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achana\Documents\"/>
    </mc:Choice>
  </mc:AlternateContent>
  <xr:revisionPtr revIDLastSave="0" documentId="13_ncr:1_{88316CAA-DFDC-430D-BC63-9FDF8D875277}" xr6:coauthVersionLast="47" xr6:coauthVersionMax="47" xr10:uidLastSave="{00000000-0000-0000-0000-000000000000}"/>
  <bookViews>
    <workbookView xWindow="-108" yWindow="-108" windowWidth="23256" windowHeight="12456" firstSheet="1" activeTab="5" xr2:uid="{3470BA64-34C0-44DB-B024-D4FE745A3D28}"/>
  </bookViews>
  <sheets>
    <sheet name="Raw Data" sheetId="8" r:id="rId1"/>
    <sheet name="Cleaned Data" sheetId="1" r:id="rId2"/>
    <sheet name="Pivot Tables" sheetId="5" r:id="rId3"/>
    <sheet name="Dashboard" sheetId="3" r:id="rId4"/>
    <sheet name="Summary" sheetId="6" r:id="rId5"/>
    <sheet name="Insights" sheetId="9" r:id="rId6"/>
  </sheets>
  <definedNames>
    <definedName name="ExternalData_1" localSheetId="0" hidden="1">'Raw Data'!$A$1:$AG$5251</definedName>
    <definedName name="NativeTimeline_incident_datetime">#N/A</definedName>
    <definedName name="Slicer_crime_type">#N/A</definedName>
    <definedName name="Slicer_district1">#N/A</definedName>
    <definedName name="Slicer_resolution1">#N/A</definedName>
    <definedName name="Slicer_severity">#N/A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049" i="1" l="1"/>
  <c r="Z5049" i="1" s="1"/>
  <c r="X5049" i="1" a="1"/>
  <c r="G5049" i="1"/>
  <c r="F5049" i="1"/>
  <c r="Y5048" i="1"/>
  <c r="Z5048" i="1" s="1"/>
  <c r="X5048" i="1" a="1"/>
  <c r="G5048" i="1"/>
  <c r="F5048" i="1"/>
  <c r="Y5047" i="1"/>
  <c r="Z5047" i="1" s="1"/>
  <c r="X5047" i="1" a="1"/>
  <c r="G5047" i="1"/>
  <c r="F5047" i="1"/>
  <c r="Y5046" i="1"/>
  <c r="Z5046" i="1" s="1"/>
  <c r="X5046" i="1" a="1"/>
  <c r="G5046" i="1"/>
  <c r="F5046" i="1"/>
  <c r="Y5045" i="1"/>
  <c r="Z5045" i="1" s="1"/>
  <c r="X5045" i="1" a="1"/>
  <c r="G5045" i="1"/>
  <c r="F5045" i="1"/>
  <c r="Y5044" i="1"/>
  <c r="Z5044" i="1" s="1"/>
  <c r="X5044" i="1" a="1"/>
  <c r="G5044" i="1"/>
  <c r="F5044" i="1"/>
  <c r="X5043" i="1" a="1"/>
  <c r="H5043" i="1"/>
  <c r="Y5042" i="1"/>
  <c r="Z5042" i="1" s="1"/>
  <c r="X5042" i="1" a="1"/>
  <c r="G5042" i="1"/>
  <c r="F5042" i="1"/>
  <c r="Y5041" i="1"/>
  <c r="Z5041" i="1" s="1"/>
  <c r="X5041" i="1" a="1"/>
  <c r="G5041" i="1"/>
  <c r="F5041" i="1"/>
  <c r="Y5040" i="1"/>
  <c r="Z5040" i="1" s="1"/>
  <c r="X5040" i="1" a="1"/>
  <c r="G5040" i="1"/>
  <c r="F5040" i="1"/>
  <c r="Y5039" i="1"/>
  <c r="Z5039" i="1" s="1"/>
  <c r="X5039" i="1" a="1"/>
  <c r="G5039" i="1"/>
  <c r="F5039" i="1"/>
  <c r="Y5038" i="1"/>
  <c r="Z5038" i="1" s="1"/>
  <c r="X5038" i="1" a="1"/>
  <c r="G5038" i="1"/>
  <c r="F5038" i="1"/>
  <c r="Y5037" i="1"/>
  <c r="Z5037" i="1" s="1"/>
  <c r="X5037" i="1" a="1"/>
  <c r="G5037" i="1"/>
  <c r="F5037" i="1"/>
  <c r="Y5036" i="1"/>
  <c r="Z5036" i="1" s="1"/>
  <c r="X5036" i="1" a="1"/>
  <c r="G5036" i="1"/>
  <c r="F5036" i="1"/>
  <c r="Y5035" i="1"/>
  <c r="Z5035" i="1" s="1"/>
  <c r="X5035" i="1" a="1"/>
  <c r="G5035" i="1"/>
  <c r="F5035" i="1"/>
  <c r="Y5034" i="1"/>
  <c r="Z5034" i="1" s="1"/>
  <c r="X5034" i="1" a="1"/>
  <c r="G5034" i="1"/>
  <c r="F5034" i="1"/>
  <c r="Y5033" i="1"/>
  <c r="Z5033" i="1" s="1"/>
  <c r="X5033" i="1" a="1"/>
  <c r="G5033" i="1"/>
  <c r="F5033" i="1"/>
  <c r="Y5032" i="1"/>
  <c r="Z5032" i="1" s="1"/>
  <c r="X5032" i="1" a="1"/>
  <c r="G5032" i="1"/>
  <c r="F5032" i="1"/>
  <c r="Y5031" i="1"/>
  <c r="Z5031" i="1" s="1"/>
  <c r="X5031" i="1" a="1"/>
  <c r="G5031" i="1"/>
  <c r="F5031" i="1"/>
  <c r="Y5030" i="1"/>
  <c r="Z5030" i="1" s="1"/>
  <c r="X5030" i="1" a="1"/>
  <c r="G5030" i="1"/>
  <c r="F5030" i="1"/>
  <c r="X5029" i="1" a="1"/>
  <c r="H5029" i="1"/>
  <c r="Y5029" i="1" s="1"/>
  <c r="Z5029" i="1" s="1"/>
  <c r="G5029" i="1"/>
  <c r="F5029" i="1"/>
  <c r="Y5028" i="1"/>
  <c r="Z5028" i="1" s="1"/>
  <c r="X5028" i="1" a="1"/>
  <c r="G5028" i="1"/>
  <c r="F5028" i="1"/>
  <c r="Y5027" i="1"/>
  <c r="Z5027" i="1" s="1"/>
  <c r="X5027" i="1" a="1"/>
  <c r="G5027" i="1"/>
  <c r="F5027" i="1"/>
  <c r="Y5026" i="1"/>
  <c r="Z5026" i="1" s="1"/>
  <c r="X5026" i="1" a="1"/>
  <c r="G5026" i="1"/>
  <c r="F5026" i="1"/>
  <c r="Y5025" i="1"/>
  <c r="Z5025" i="1" s="1"/>
  <c r="X5025" i="1" a="1"/>
  <c r="G5025" i="1"/>
  <c r="F5025" i="1"/>
  <c r="X5024" i="1" a="1"/>
  <c r="H5024" i="1"/>
  <c r="Y5024" i="1" s="1"/>
  <c r="Z5024" i="1" s="1"/>
  <c r="G5024" i="1"/>
  <c r="F5024" i="1"/>
  <c r="Y5023" i="1"/>
  <c r="Z5023" i="1" s="1"/>
  <c r="X5023" i="1" a="1"/>
  <c r="G5023" i="1"/>
  <c r="F5023" i="1"/>
  <c r="Y5022" i="1"/>
  <c r="Z5022" i="1" s="1"/>
  <c r="X5022" i="1" a="1"/>
  <c r="G5022" i="1"/>
  <c r="F5022" i="1"/>
  <c r="Y5021" i="1"/>
  <c r="Z5021" i="1" s="1"/>
  <c r="X5021" i="1" a="1"/>
  <c r="G5021" i="1"/>
  <c r="F5021" i="1"/>
  <c r="Y5020" i="1"/>
  <c r="Z5020" i="1" s="1"/>
  <c r="X5020" i="1" a="1"/>
  <c r="G5020" i="1"/>
  <c r="F5020" i="1"/>
  <c r="Y5019" i="1"/>
  <c r="Z5019" i="1" s="1"/>
  <c r="X5019" i="1" a="1"/>
  <c r="G5019" i="1"/>
  <c r="F5019" i="1"/>
  <c r="X5018" i="1" a="1"/>
  <c r="H5018" i="1"/>
  <c r="F5018" i="1" s="1"/>
  <c r="Y5017" i="1"/>
  <c r="Z5017" i="1" s="1"/>
  <c r="X5017" i="1" a="1"/>
  <c r="G5017" i="1"/>
  <c r="F5017" i="1"/>
  <c r="Y5016" i="1"/>
  <c r="Z5016" i="1" s="1"/>
  <c r="X5016" i="1" a="1"/>
  <c r="G5016" i="1"/>
  <c r="F5016" i="1"/>
  <c r="Y5015" i="1"/>
  <c r="Z5015" i="1" s="1"/>
  <c r="X5015" i="1" a="1"/>
  <c r="G5015" i="1"/>
  <c r="F5015" i="1"/>
  <c r="Y5014" i="1"/>
  <c r="Z5014" i="1" s="1"/>
  <c r="X5014" i="1" a="1"/>
  <c r="G5014" i="1"/>
  <c r="F5014" i="1"/>
  <c r="Y5013" i="1"/>
  <c r="Z5013" i="1" s="1"/>
  <c r="X5013" i="1" a="1"/>
  <c r="G5013" i="1"/>
  <c r="F5013" i="1"/>
  <c r="Y5012" i="1"/>
  <c r="Z5012" i="1" s="1"/>
  <c r="X5012" i="1" a="1"/>
  <c r="G5012" i="1"/>
  <c r="F5012" i="1"/>
  <c r="Y5011" i="1"/>
  <c r="Z5011" i="1" s="1"/>
  <c r="X5011" i="1" a="1"/>
  <c r="G5011" i="1"/>
  <c r="F5011" i="1"/>
  <c r="X5010" i="1" a="1"/>
  <c r="H5010" i="1"/>
  <c r="F5010" i="1"/>
  <c r="Y5009" i="1"/>
  <c r="Z5009" i="1" s="1"/>
  <c r="X5009" i="1" a="1"/>
  <c r="G5009" i="1"/>
  <c r="F5009" i="1"/>
  <c r="Y5008" i="1"/>
  <c r="Z5008" i="1" s="1"/>
  <c r="X5008" i="1" a="1"/>
  <c r="G5008" i="1"/>
  <c r="F5008" i="1"/>
  <c r="Y5007" i="1"/>
  <c r="Z5007" i="1" s="1"/>
  <c r="X5007" i="1" a="1"/>
  <c r="G5007" i="1"/>
  <c r="F5007" i="1"/>
  <c r="Y5006" i="1"/>
  <c r="Z5006" i="1" s="1"/>
  <c r="X5006" i="1" a="1"/>
  <c r="G5006" i="1"/>
  <c r="F5006" i="1"/>
  <c r="Y5005" i="1"/>
  <c r="Z5005" i="1" s="1"/>
  <c r="X5005" i="1" a="1"/>
  <c r="G5005" i="1"/>
  <c r="F5005" i="1"/>
  <c r="Y5004" i="1"/>
  <c r="Z5004" i="1" s="1"/>
  <c r="X5004" i="1" a="1"/>
  <c r="G5004" i="1"/>
  <c r="F5004" i="1"/>
  <c r="X5003" i="1" a="1"/>
  <c r="H5003" i="1"/>
  <c r="Y5003" i="1" s="1"/>
  <c r="Z5003" i="1" s="1"/>
  <c r="G5003" i="1"/>
  <c r="F5003" i="1"/>
  <c r="Y5002" i="1"/>
  <c r="Z5002" i="1" s="1"/>
  <c r="X5002" i="1" a="1"/>
  <c r="G5002" i="1"/>
  <c r="F5002" i="1"/>
  <c r="Y5001" i="1"/>
  <c r="Z5001" i="1" s="1"/>
  <c r="X5001" i="1" a="1"/>
  <c r="G5001" i="1"/>
  <c r="F5001" i="1"/>
  <c r="Y5000" i="1"/>
  <c r="Z5000" i="1" s="1"/>
  <c r="X5000" i="1" a="1"/>
  <c r="G5000" i="1"/>
  <c r="F5000" i="1"/>
  <c r="Y4999" i="1"/>
  <c r="Z4999" i="1" s="1"/>
  <c r="X4999" i="1" a="1"/>
  <c r="G4999" i="1"/>
  <c r="F4999" i="1"/>
  <c r="Y4998" i="1"/>
  <c r="Z4998" i="1" s="1"/>
  <c r="X4998" i="1" a="1"/>
  <c r="G4998" i="1"/>
  <c r="F4998" i="1"/>
  <c r="X4997" i="1" a="1"/>
  <c r="H4997" i="1"/>
  <c r="F4997" i="1" s="1"/>
  <c r="Y4996" i="1"/>
  <c r="Z4996" i="1" s="1"/>
  <c r="X4996" i="1" a="1"/>
  <c r="G4996" i="1"/>
  <c r="F4996" i="1"/>
  <c r="Y4995" i="1"/>
  <c r="Z4995" i="1" s="1"/>
  <c r="X4995" i="1" a="1"/>
  <c r="G4995" i="1"/>
  <c r="F4995" i="1"/>
  <c r="Y4994" i="1"/>
  <c r="Z4994" i="1" s="1"/>
  <c r="X4994" i="1" a="1"/>
  <c r="G4994" i="1"/>
  <c r="F4994" i="1"/>
  <c r="Y4993" i="1"/>
  <c r="Z4993" i="1" s="1"/>
  <c r="X4993" i="1" a="1"/>
  <c r="G4993" i="1"/>
  <c r="F4993" i="1"/>
  <c r="X4992" i="1" a="1"/>
  <c r="H4992" i="1"/>
  <c r="Y4991" i="1"/>
  <c r="Z4991" i="1" s="1"/>
  <c r="X4991" i="1" a="1"/>
  <c r="G4991" i="1"/>
  <c r="F4991" i="1"/>
  <c r="Y4990" i="1"/>
  <c r="Z4990" i="1" s="1"/>
  <c r="X4990" i="1" a="1"/>
  <c r="G4990" i="1"/>
  <c r="F4990" i="1"/>
  <c r="Y4989" i="1"/>
  <c r="Z4989" i="1" s="1"/>
  <c r="X4989" i="1" a="1"/>
  <c r="G4989" i="1"/>
  <c r="F4989" i="1"/>
  <c r="Y4988" i="1"/>
  <c r="Z4988" i="1" s="1"/>
  <c r="X4988" i="1" a="1"/>
  <c r="G4988" i="1"/>
  <c r="F4988" i="1"/>
  <c r="Y4987" i="1"/>
  <c r="Z4987" i="1" s="1"/>
  <c r="X4987" i="1" a="1"/>
  <c r="G4987" i="1"/>
  <c r="F4987" i="1"/>
  <c r="Y4986" i="1"/>
  <c r="Z4986" i="1" s="1"/>
  <c r="X4986" i="1" a="1"/>
  <c r="G4986" i="1"/>
  <c r="F4986" i="1"/>
  <c r="Y4985" i="1"/>
  <c r="Z4985" i="1" s="1"/>
  <c r="X4985" i="1" a="1"/>
  <c r="G4985" i="1"/>
  <c r="F4985" i="1"/>
  <c r="Y4984" i="1"/>
  <c r="Z4984" i="1" s="1"/>
  <c r="X4984" i="1" a="1"/>
  <c r="G4984" i="1"/>
  <c r="F4984" i="1"/>
  <c r="Y4983" i="1"/>
  <c r="Z4983" i="1" s="1"/>
  <c r="X4983" i="1" a="1"/>
  <c r="G4983" i="1"/>
  <c r="F4983" i="1"/>
  <c r="Y4982" i="1"/>
  <c r="Z4982" i="1" s="1"/>
  <c r="X4982" i="1" a="1"/>
  <c r="G4982" i="1"/>
  <c r="F4982" i="1"/>
  <c r="Y4981" i="1"/>
  <c r="Z4981" i="1" s="1"/>
  <c r="X4981" i="1" a="1"/>
  <c r="G4981" i="1"/>
  <c r="F4981" i="1"/>
  <c r="X4980" i="1" a="1"/>
  <c r="H4980" i="1"/>
  <c r="Y4980" i="1" s="1"/>
  <c r="Z4980" i="1" s="1"/>
  <c r="G4980" i="1"/>
  <c r="F4980" i="1"/>
  <c r="Y4979" i="1"/>
  <c r="Z4979" i="1" s="1"/>
  <c r="X4979" i="1" a="1"/>
  <c r="G4979" i="1"/>
  <c r="F4979" i="1"/>
  <c r="Y4978" i="1"/>
  <c r="Z4978" i="1" s="1"/>
  <c r="X4978" i="1" a="1"/>
  <c r="G4978" i="1"/>
  <c r="F4978" i="1"/>
  <c r="Y4977" i="1"/>
  <c r="Z4977" i="1" s="1"/>
  <c r="X4977" i="1" a="1"/>
  <c r="G4977" i="1"/>
  <c r="F4977" i="1"/>
  <c r="Y4976" i="1"/>
  <c r="Z4976" i="1" s="1"/>
  <c r="X4976" i="1" a="1"/>
  <c r="G4976" i="1"/>
  <c r="F4976" i="1"/>
  <c r="Y4975" i="1"/>
  <c r="Z4975" i="1" s="1"/>
  <c r="X4975" i="1" a="1"/>
  <c r="G4975" i="1"/>
  <c r="F4975" i="1"/>
  <c r="Y4974" i="1"/>
  <c r="Z4974" i="1" s="1"/>
  <c r="X4974" i="1" a="1"/>
  <c r="G4974" i="1"/>
  <c r="F4974" i="1"/>
  <c r="Y4973" i="1"/>
  <c r="Z4973" i="1" s="1"/>
  <c r="X4973" i="1" a="1"/>
  <c r="G4973" i="1"/>
  <c r="F4973" i="1"/>
  <c r="Y4972" i="1"/>
  <c r="Z4972" i="1" s="1"/>
  <c r="X4972" i="1" a="1"/>
  <c r="G4972" i="1"/>
  <c r="F4972" i="1"/>
  <c r="Y4971" i="1"/>
  <c r="Z4971" i="1" s="1"/>
  <c r="X4971" i="1" a="1"/>
  <c r="G4971" i="1"/>
  <c r="F4971" i="1"/>
  <c r="Y4970" i="1"/>
  <c r="Z4970" i="1" s="1"/>
  <c r="X4970" i="1" a="1"/>
  <c r="G4970" i="1"/>
  <c r="F4970" i="1"/>
  <c r="Y4969" i="1"/>
  <c r="Z4969" i="1" s="1"/>
  <c r="X4969" i="1" a="1"/>
  <c r="G4969" i="1"/>
  <c r="F4969" i="1"/>
  <c r="Y4968" i="1"/>
  <c r="Z4968" i="1" s="1"/>
  <c r="X4968" i="1" a="1"/>
  <c r="G4968" i="1"/>
  <c r="F4968" i="1"/>
  <c r="Y4967" i="1"/>
  <c r="Z4967" i="1" s="1"/>
  <c r="X4967" i="1" a="1"/>
  <c r="G4967" i="1"/>
  <c r="F4967" i="1"/>
  <c r="Y4966" i="1"/>
  <c r="Z4966" i="1" s="1"/>
  <c r="X4966" i="1" a="1"/>
  <c r="G4966" i="1"/>
  <c r="F4966" i="1"/>
  <c r="X4965" i="1" a="1"/>
  <c r="H4965" i="1"/>
  <c r="G4965" i="1"/>
  <c r="Y4964" i="1"/>
  <c r="Z4964" i="1" s="1"/>
  <c r="X4964" i="1" a="1"/>
  <c r="G4964" i="1"/>
  <c r="F4964" i="1"/>
  <c r="X4963" i="1" a="1"/>
  <c r="H4963" i="1"/>
  <c r="F4963" i="1"/>
  <c r="Y4962" i="1"/>
  <c r="Z4962" i="1" s="1"/>
  <c r="X4962" i="1" a="1"/>
  <c r="G4962" i="1"/>
  <c r="F4962" i="1"/>
  <c r="Y4961" i="1"/>
  <c r="Z4961" i="1" s="1"/>
  <c r="X4961" i="1" a="1"/>
  <c r="G4961" i="1"/>
  <c r="F4961" i="1"/>
  <c r="Y4960" i="1"/>
  <c r="Z4960" i="1" s="1"/>
  <c r="X4960" i="1" a="1"/>
  <c r="G4960" i="1"/>
  <c r="F4960" i="1"/>
  <c r="Y4959" i="1"/>
  <c r="Z4959" i="1" s="1"/>
  <c r="X4959" i="1" a="1"/>
  <c r="G4959" i="1"/>
  <c r="F4959" i="1"/>
  <c r="Y4958" i="1"/>
  <c r="Z4958" i="1" s="1"/>
  <c r="X4958" i="1" a="1"/>
  <c r="G4958" i="1"/>
  <c r="F4958" i="1"/>
  <c r="Y4957" i="1"/>
  <c r="Z4957" i="1" s="1"/>
  <c r="X4957" i="1" a="1"/>
  <c r="G4957" i="1"/>
  <c r="F4957" i="1"/>
  <c r="X4956" i="1" a="1"/>
  <c r="H4956" i="1"/>
  <c r="F4956" i="1" s="1"/>
  <c r="Y4955" i="1"/>
  <c r="Z4955" i="1" s="1"/>
  <c r="X4955" i="1" a="1"/>
  <c r="G4955" i="1"/>
  <c r="F4955" i="1"/>
  <c r="Y4954" i="1"/>
  <c r="Z4954" i="1" s="1"/>
  <c r="X4954" i="1" a="1"/>
  <c r="G4954" i="1"/>
  <c r="F4954" i="1"/>
  <c r="Y4953" i="1"/>
  <c r="Z4953" i="1" s="1"/>
  <c r="X4953" i="1" a="1"/>
  <c r="G4953" i="1"/>
  <c r="F4953" i="1"/>
  <c r="Y4952" i="1"/>
  <c r="Z4952" i="1" s="1"/>
  <c r="X4952" i="1" a="1"/>
  <c r="G4952" i="1"/>
  <c r="F4952" i="1"/>
  <c r="Y4951" i="1"/>
  <c r="Z4951" i="1" s="1"/>
  <c r="X4951" i="1" a="1"/>
  <c r="G4951" i="1"/>
  <c r="F4951" i="1"/>
  <c r="Y4950" i="1"/>
  <c r="Z4950" i="1" s="1"/>
  <c r="X4950" i="1" a="1"/>
  <c r="G4950" i="1"/>
  <c r="F4950" i="1"/>
  <c r="Y4949" i="1"/>
  <c r="Z4949" i="1" s="1"/>
  <c r="X4949" i="1" a="1"/>
  <c r="G4949" i="1"/>
  <c r="F4949" i="1"/>
  <c r="Y4948" i="1"/>
  <c r="Z4948" i="1" s="1"/>
  <c r="X4948" i="1" a="1"/>
  <c r="G4948" i="1"/>
  <c r="F4948" i="1"/>
  <c r="Y4947" i="1"/>
  <c r="Z4947" i="1" s="1"/>
  <c r="X4947" i="1" a="1"/>
  <c r="G4947" i="1"/>
  <c r="F4947" i="1"/>
  <c r="Y4946" i="1"/>
  <c r="Z4946" i="1" s="1"/>
  <c r="X4946" i="1" a="1"/>
  <c r="G4946" i="1"/>
  <c r="F4946" i="1"/>
  <c r="X4945" i="1" a="1"/>
  <c r="H4945" i="1"/>
  <c r="F4945" i="1"/>
  <c r="Y4944" i="1"/>
  <c r="Z4944" i="1" s="1"/>
  <c r="X4944" i="1" a="1"/>
  <c r="G4944" i="1"/>
  <c r="F4944" i="1"/>
  <c r="Y4943" i="1"/>
  <c r="Z4943" i="1" s="1"/>
  <c r="X4943" i="1" a="1"/>
  <c r="G4943" i="1"/>
  <c r="F4943" i="1"/>
  <c r="Y4942" i="1"/>
  <c r="Z4942" i="1" s="1"/>
  <c r="X4942" i="1" a="1"/>
  <c r="G4942" i="1"/>
  <c r="F4942" i="1"/>
  <c r="Y4941" i="1"/>
  <c r="Z4941" i="1" s="1"/>
  <c r="X4941" i="1" a="1"/>
  <c r="G4941" i="1"/>
  <c r="F4941" i="1"/>
  <c r="Y4940" i="1"/>
  <c r="Z4940" i="1" s="1"/>
  <c r="X4940" i="1" a="1"/>
  <c r="G4940" i="1"/>
  <c r="F4940" i="1"/>
  <c r="Y4939" i="1"/>
  <c r="Z4939" i="1" s="1"/>
  <c r="X4939" i="1" a="1"/>
  <c r="G4939" i="1"/>
  <c r="F4939" i="1"/>
  <c r="Y4938" i="1"/>
  <c r="Z4938" i="1" s="1"/>
  <c r="X4938" i="1" a="1"/>
  <c r="G4938" i="1"/>
  <c r="F4938" i="1"/>
  <c r="Y4937" i="1"/>
  <c r="Z4937" i="1" s="1"/>
  <c r="X4937" i="1" a="1"/>
  <c r="G4937" i="1"/>
  <c r="F4937" i="1"/>
  <c r="Y4936" i="1"/>
  <c r="Z4936" i="1" s="1"/>
  <c r="X4936" i="1" a="1"/>
  <c r="G4936" i="1"/>
  <c r="F4936" i="1"/>
  <c r="Y4935" i="1"/>
  <c r="Z4935" i="1" s="1"/>
  <c r="X4935" i="1" a="1"/>
  <c r="G4935" i="1"/>
  <c r="F4935" i="1"/>
  <c r="Y4934" i="1"/>
  <c r="Z4934" i="1" s="1"/>
  <c r="X4934" i="1" a="1"/>
  <c r="G4934" i="1"/>
  <c r="F4934" i="1"/>
  <c r="Y4933" i="1"/>
  <c r="Z4933" i="1" s="1"/>
  <c r="X4933" i="1" a="1"/>
  <c r="G4933" i="1"/>
  <c r="F4933" i="1"/>
  <c r="Y4932" i="1"/>
  <c r="Z4932" i="1" s="1"/>
  <c r="X4932" i="1" a="1"/>
  <c r="G4932" i="1"/>
  <c r="F4932" i="1"/>
  <c r="Y4931" i="1"/>
  <c r="Z4931" i="1" s="1"/>
  <c r="X4931" i="1" a="1"/>
  <c r="G4931" i="1"/>
  <c r="F4931" i="1"/>
  <c r="Y4930" i="1"/>
  <c r="Z4930" i="1" s="1"/>
  <c r="X4930" i="1" a="1"/>
  <c r="G4930" i="1"/>
  <c r="F4930" i="1"/>
  <c r="Y4929" i="1"/>
  <c r="Z4929" i="1" s="1"/>
  <c r="X4929" i="1" a="1"/>
  <c r="G4929" i="1"/>
  <c r="F4929" i="1"/>
  <c r="X4928" i="1" a="1"/>
  <c r="H4928" i="1"/>
  <c r="Y4928" i="1" s="1"/>
  <c r="Z4928" i="1" s="1"/>
  <c r="G4928" i="1"/>
  <c r="F4928" i="1"/>
  <c r="Y4927" i="1"/>
  <c r="Z4927" i="1" s="1"/>
  <c r="X4927" i="1" a="1"/>
  <c r="G4927" i="1"/>
  <c r="F4927" i="1"/>
  <c r="Y4926" i="1"/>
  <c r="Z4926" i="1" s="1"/>
  <c r="X4926" i="1" a="1"/>
  <c r="G4926" i="1"/>
  <c r="F4926" i="1"/>
  <c r="Y4925" i="1"/>
  <c r="Z4925" i="1" s="1"/>
  <c r="X4925" i="1" a="1"/>
  <c r="G4925" i="1"/>
  <c r="F4925" i="1"/>
  <c r="Y4924" i="1"/>
  <c r="Z4924" i="1" s="1"/>
  <c r="X4924" i="1" a="1"/>
  <c r="G4924" i="1"/>
  <c r="F4924" i="1"/>
  <c r="Y4923" i="1"/>
  <c r="Z4923" i="1" s="1"/>
  <c r="X4923" i="1" a="1"/>
  <c r="G4923" i="1"/>
  <c r="F4923" i="1"/>
  <c r="Y4922" i="1"/>
  <c r="Z4922" i="1" s="1"/>
  <c r="X4922" i="1" a="1"/>
  <c r="G4922" i="1"/>
  <c r="F4922" i="1"/>
  <c r="Y4921" i="1"/>
  <c r="Z4921" i="1" s="1"/>
  <c r="X4921" i="1" a="1"/>
  <c r="G4921" i="1"/>
  <c r="F4921" i="1"/>
  <c r="Y4920" i="1"/>
  <c r="Z4920" i="1" s="1"/>
  <c r="X4920" i="1" a="1"/>
  <c r="G4920" i="1"/>
  <c r="F4920" i="1"/>
  <c r="Y4919" i="1"/>
  <c r="Z4919" i="1" s="1"/>
  <c r="X4919" i="1" a="1"/>
  <c r="G4919" i="1"/>
  <c r="F4919" i="1"/>
  <c r="Y4918" i="1"/>
  <c r="Z4918" i="1" s="1"/>
  <c r="X4918" i="1" a="1"/>
  <c r="G4918" i="1"/>
  <c r="F4918" i="1"/>
  <c r="Y4917" i="1"/>
  <c r="Z4917" i="1" s="1"/>
  <c r="X4917" i="1" a="1"/>
  <c r="G4917" i="1"/>
  <c r="F4917" i="1"/>
  <c r="Y4916" i="1"/>
  <c r="Z4916" i="1" s="1"/>
  <c r="X4916" i="1" a="1"/>
  <c r="G4916" i="1"/>
  <c r="F4916" i="1"/>
  <c r="X4915" i="1" a="1"/>
  <c r="H4915" i="1"/>
  <c r="F4915" i="1" s="1"/>
  <c r="Y4914" i="1"/>
  <c r="Z4914" i="1" s="1"/>
  <c r="X4914" i="1" a="1"/>
  <c r="G4914" i="1"/>
  <c r="F4914" i="1"/>
  <c r="X4913" i="1" a="1"/>
  <c r="H4913" i="1"/>
  <c r="F4913" i="1" s="1"/>
  <c r="Y4912" i="1"/>
  <c r="Z4912" i="1" s="1"/>
  <c r="X4912" i="1" a="1"/>
  <c r="G4912" i="1"/>
  <c r="F4912" i="1"/>
  <c r="Y4911" i="1"/>
  <c r="Z4911" i="1" s="1"/>
  <c r="X4911" i="1" a="1"/>
  <c r="G4911" i="1"/>
  <c r="F4911" i="1"/>
  <c r="Y4910" i="1"/>
  <c r="Z4910" i="1" s="1"/>
  <c r="X4910" i="1" a="1"/>
  <c r="G4910" i="1"/>
  <c r="F4910" i="1"/>
  <c r="Y4909" i="1"/>
  <c r="Z4909" i="1" s="1"/>
  <c r="X4909" i="1" a="1"/>
  <c r="G4909" i="1"/>
  <c r="F4909" i="1"/>
  <c r="Y4908" i="1"/>
  <c r="Z4908" i="1" s="1"/>
  <c r="X4908" i="1" a="1"/>
  <c r="G4908" i="1"/>
  <c r="F4908" i="1"/>
  <c r="Y4907" i="1"/>
  <c r="Z4907" i="1" s="1"/>
  <c r="X4907" i="1" a="1"/>
  <c r="G4907" i="1"/>
  <c r="F4907" i="1"/>
  <c r="Y4906" i="1"/>
  <c r="Z4906" i="1" s="1"/>
  <c r="X4906" i="1" a="1"/>
  <c r="G4906" i="1"/>
  <c r="F4906" i="1"/>
  <c r="Y4905" i="1"/>
  <c r="Z4905" i="1" s="1"/>
  <c r="X4905" i="1" a="1"/>
  <c r="G4905" i="1"/>
  <c r="F4905" i="1"/>
  <c r="Y4904" i="1"/>
  <c r="Z4904" i="1" s="1"/>
  <c r="X4904" i="1" a="1"/>
  <c r="G4904" i="1"/>
  <c r="F4904" i="1"/>
  <c r="Y4903" i="1"/>
  <c r="Z4903" i="1" s="1"/>
  <c r="X4903" i="1" a="1"/>
  <c r="G4903" i="1"/>
  <c r="F4903" i="1"/>
  <c r="Y4902" i="1"/>
  <c r="Z4902" i="1" s="1"/>
  <c r="X4902" i="1" a="1"/>
  <c r="G4902" i="1"/>
  <c r="F4902" i="1"/>
  <c r="Y4901" i="1"/>
  <c r="Z4901" i="1" s="1"/>
  <c r="X4901" i="1" a="1"/>
  <c r="G4901" i="1"/>
  <c r="F4901" i="1"/>
  <c r="Y4900" i="1"/>
  <c r="Z4900" i="1" s="1"/>
  <c r="X4900" i="1" a="1"/>
  <c r="G4900" i="1"/>
  <c r="F4900" i="1"/>
  <c r="Y4899" i="1"/>
  <c r="Z4899" i="1" s="1"/>
  <c r="X4899" i="1" a="1"/>
  <c r="G4899" i="1"/>
  <c r="F4899" i="1"/>
  <c r="Y4898" i="1"/>
  <c r="Z4898" i="1" s="1"/>
  <c r="X4898" i="1" a="1"/>
  <c r="G4898" i="1"/>
  <c r="F4898" i="1"/>
  <c r="Y4897" i="1"/>
  <c r="Z4897" i="1" s="1"/>
  <c r="X4897" i="1" a="1"/>
  <c r="G4897" i="1"/>
  <c r="F4897" i="1"/>
  <c r="Y4896" i="1"/>
  <c r="Z4896" i="1" s="1"/>
  <c r="X4896" i="1" a="1"/>
  <c r="G4896" i="1"/>
  <c r="F4896" i="1"/>
  <c r="X4895" i="1" a="1"/>
  <c r="H4895" i="1"/>
  <c r="Y4895" i="1" s="1"/>
  <c r="Z4895" i="1" s="1"/>
  <c r="G4895" i="1"/>
  <c r="F4895" i="1"/>
  <c r="Y4894" i="1"/>
  <c r="Z4894" i="1" s="1"/>
  <c r="X4894" i="1" a="1"/>
  <c r="G4894" i="1"/>
  <c r="F4894" i="1"/>
  <c r="X4893" i="1" a="1"/>
  <c r="H4893" i="1"/>
  <c r="F4893" i="1" s="1"/>
  <c r="Y4892" i="1"/>
  <c r="Z4892" i="1" s="1"/>
  <c r="X4892" i="1" a="1"/>
  <c r="G4892" i="1"/>
  <c r="F4892" i="1"/>
  <c r="Y4891" i="1"/>
  <c r="Z4891" i="1" s="1"/>
  <c r="X4891" i="1" a="1"/>
  <c r="G4891" i="1"/>
  <c r="F4891" i="1"/>
  <c r="Y4890" i="1"/>
  <c r="Z4890" i="1" s="1"/>
  <c r="X4890" i="1" a="1"/>
  <c r="G4890" i="1"/>
  <c r="F4890" i="1"/>
  <c r="Y4889" i="1"/>
  <c r="Z4889" i="1" s="1"/>
  <c r="X4889" i="1" a="1"/>
  <c r="G4889" i="1"/>
  <c r="F4889" i="1"/>
  <c r="Y4888" i="1"/>
  <c r="Z4888" i="1" s="1"/>
  <c r="X4888" i="1" a="1"/>
  <c r="G4888" i="1"/>
  <c r="F4888" i="1"/>
  <c r="Y4887" i="1"/>
  <c r="Z4887" i="1" s="1"/>
  <c r="X4887" i="1" a="1"/>
  <c r="G4887" i="1"/>
  <c r="F4887" i="1"/>
  <c r="Y4886" i="1"/>
  <c r="Z4886" i="1" s="1"/>
  <c r="X4886" i="1" a="1"/>
  <c r="G4886" i="1"/>
  <c r="F4886" i="1"/>
  <c r="Y4885" i="1"/>
  <c r="Z4885" i="1" s="1"/>
  <c r="X4885" i="1" a="1"/>
  <c r="G4885" i="1"/>
  <c r="F4885" i="1"/>
  <c r="Y4884" i="1"/>
  <c r="Z4884" i="1" s="1"/>
  <c r="X4884" i="1" a="1"/>
  <c r="G4884" i="1"/>
  <c r="F4884" i="1"/>
  <c r="Y4883" i="1"/>
  <c r="Z4883" i="1" s="1"/>
  <c r="X4883" i="1" a="1"/>
  <c r="G4883" i="1"/>
  <c r="F4883" i="1"/>
  <c r="Y4882" i="1"/>
  <c r="Z4882" i="1" s="1"/>
  <c r="X4882" i="1" a="1"/>
  <c r="G4882" i="1"/>
  <c r="F4882" i="1"/>
  <c r="Y4881" i="1"/>
  <c r="Z4881" i="1" s="1"/>
  <c r="X4881" i="1" a="1"/>
  <c r="G4881" i="1"/>
  <c r="F4881" i="1"/>
  <c r="Y4880" i="1"/>
  <c r="Z4880" i="1" s="1"/>
  <c r="X4880" i="1" a="1"/>
  <c r="G4880" i="1"/>
  <c r="F4880" i="1"/>
  <c r="Y4879" i="1"/>
  <c r="Z4879" i="1" s="1"/>
  <c r="X4879" i="1" a="1"/>
  <c r="G4879" i="1"/>
  <c r="F4879" i="1"/>
  <c r="Y4878" i="1"/>
  <c r="Z4878" i="1" s="1"/>
  <c r="X4878" i="1" a="1"/>
  <c r="G4878" i="1"/>
  <c r="F4878" i="1"/>
  <c r="Y4877" i="1"/>
  <c r="Z4877" i="1" s="1"/>
  <c r="X4877" i="1" a="1"/>
  <c r="G4877" i="1"/>
  <c r="F4877" i="1"/>
  <c r="Y4876" i="1"/>
  <c r="Z4876" i="1" s="1"/>
  <c r="X4876" i="1" a="1"/>
  <c r="G4876" i="1"/>
  <c r="F4876" i="1"/>
  <c r="Y4875" i="1"/>
  <c r="Z4875" i="1" s="1"/>
  <c r="X4875" i="1" a="1"/>
  <c r="G4875" i="1"/>
  <c r="F4875" i="1"/>
  <c r="Y4874" i="1"/>
  <c r="Z4874" i="1" s="1"/>
  <c r="X4874" i="1" a="1"/>
  <c r="G4874" i="1"/>
  <c r="F4874" i="1"/>
  <c r="Y4873" i="1"/>
  <c r="Z4873" i="1" s="1"/>
  <c r="X4873" i="1" a="1"/>
  <c r="G4873" i="1"/>
  <c r="F4873" i="1"/>
  <c r="Y4872" i="1"/>
  <c r="Z4872" i="1" s="1"/>
  <c r="X4872" i="1" a="1"/>
  <c r="G4872" i="1"/>
  <c r="F4872" i="1"/>
  <c r="Y4871" i="1"/>
  <c r="Z4871" i="1" s="1"/>
  <c r="X4871" i="1" a="1"/>
  <c r="G4871" i="1"/>
  <c r="F4871" i="1"/>
  <c r="Y4870" i="1"/>
  <c r="Z4870" i="1" s="1"/>
  <c r="X4870" i="1" a="1"/>
  <c r="G4870" i="1"/>
  <c r="F4870" i="1"/>
  <c r="Y4869" i="1"/>
  <c r="Z4869" i="1" s="1"/>
  <c r="X4869" i="1" a="1"/>
  <c r="G4869" i="1"/>
  <c r="F4869" i="1"/>
  <c r="Y4868" i="1"/>
  <c r="Z4868" i="1" s="1"/>
  <c r="X4868" i="1" a="1"/>
  <c r="G4868" i="1"/>
  <c r="F4868" i="1"/>
  <c r="Y4867" i="1"/>
  <c r="Z4867" i="1" s="1"/>
  <c r="X4867" i="1" a="1"/>
  <c r="G4867" i="1"/>
  <c r="F4867" i="1"/>
  <c r="Y4866" i="1"/>
  <c r="Z4866" i="1" s="1"/>
  <c r="X4866" i="1" a="1"/>
  <c r="G4866" i="1"/>
  <c r="F4866" i="1"/>
  <c r="Y4865" i="1"/>
  <c r="Z4865" i="1" s="1"/>
  <c r="X4865" i="1" a="1"/>
  <c r="G4865" i="1"/>
  <c r="F4865" i="1"/>
  <c r="Y4864" i="1"/>
  <c r="Z4864" i="1" s="1"/>
  <c r="X4864" i="1" a="1"/>
  <c r="G4864" i="1"/>
  <c r="F4864" i="1"/>
  <c r="Y4863" i="1"/>
  <c r="Z4863" i="1" s="1"/>
  <c r="X4863" i="1" a="1"/>
  <c r="G4863" i="1"/>
  <c r="F4863" i="1"/>
  <c r="Y4862" i="1"/>
  <c r="Z4862" i="1" s="1"/>
  <c r="X4862" i="1" a="1"/>
  <c r="G4862" i="1"/>
  <c r="F4862" i="1"/>
  <c r="X4861" i="1" a="1"/>
  <c r="H4861" i="1"/>
  <c r="Y4860" i="1"/>
  <c r="Z4860" i="1" s="1"/>
  <c r="X4860" i="1" a="1"/>
  <c r="G4860" i="1"/>
  <c r="F4860" i="1"/>
  <c r="Y4859" i="1"/>
  <c r="Z4859" i="1" s="1"/>
  <c r="X4859" i="1" a="1"/>
  <c r="G4859" i="1"/>
  <c r="F4859" i="1"/>
  <c r="Y4858" i="1"/>
  <c r="Z4858" i="1" s="1"/>
  <c r="X4858" i="1" a="1"/>
  <c r="G4858" i="1"/>
  <c r="F4858" i="1"/>
  <c r="Y4857" i="1"/>
  <c r="Z4857" i="1" s="1"/>
  <c r="X4857" i="1" a="1"/>
  <c r="G4857" i="1"/>
  <c r="F4857" i="1"/>
  <c r="X4856" i="1" a="1"/>
  <c r="H4856" i="1"/>
  <c r="Y4856" i="1" s="1"/>
  <c r="Z4856" i="1" s="1"/>
  <c r="G4856" i="1"/>
  <c r="F4856" i="1"/>
  <c r="Y4855" i="1"/>
  <c r="Z4855" i="1" s="1"/>
  <c r="X4855" i="1" a="1"/>
  <c r="G4855" i="1"/>
  <c r="F4855" i="1"/>
  <c r="Y4854" i="1"/>
  <c r="Z4854" i="1" s="1"/>
  <c r="X4854" i="1" a="1"/>
  <c r="G4854" i="1"/>
  <c r="F4854" i="1"/>
  <c r="Y4853" i="1"/>
  <c r="Z4853" i="1" s="1"/>
  <c r="X4853" i="1" a="1"/>
  <c r="G4853" i="1"/>
  <c r="F4853" i="1"/>
  <c r="Y4852" i="1"/>
  <c r="Z4852" i="1" s="1"/>
  <c r="X4852" i="1" a="1"/>
  <c r="G4852" i="1"/>
  <c r="F4852" i="1"/>
  <c r="Y4851" i="1"/>
  <c r="Z4851" i="1" s="1"/>
  <c r="X4851" i="1" a="1"/>
  <c r="G4851" i="1"/>
  <c r="F4851" i="1"/>
  <c r="Y4850" i="1"/>
  <c r="Z4850" i="1" s="1"/>
  <c r="X4850" i="1" a="1"/>
  <c r="G4850" i="1"/>
  <c r="F4850" i="1"/>
  <c r="Y4849" i="1"/>
  <c r="Z4849" i="1" s="1"/>
  <c r="X4849" i="1" a="1"/>
  <c r="G4849" i="1"/>
  <c r="F4849" i="1"/>
  <c r="Y4848" i="1"/>
  <c r="Z4848" i="1" s="1"/>
  <c r="X4848" i="1" a="1"/>
  <c r="G4848" i="1"/>
  <c r="F4848" i="1"/>
  <c r="Y4847" i="1"/>
  <c r="Z4847" i="1" s="1"/>
  <c r="X4847" i="1" a="1"/>
  <c r="G4847" i="1"/>
  <c r="F4847" i="1"/>
  <c r="Y4846" i="1"/>
  <c r="Z4846" i="1" s="1"/>
  <c r="X4846" i="1" a="1"/>
  <c r="G4846" i="1"/>
  <c r="F4846" i="1"/>
  <c r="Y4845" i="1"/>
  <c r="Z4845" i="1" s="1"/>
  <c r="X4845" i="1" a="1"/>
  <c r="G4845" i="1"/>
  <c r="F4845" i="1"/>
  <c r="Y4844" i="1"/>
  <c r="Z4844" i="1" s="1"/>
  <c r="X4844" i="1" a="1"/>
  <c r="G4844" i="1"/>
  <c r="F4844" i="1"/>
  <c r="Y4843" i="1"/>
  <c r="Z4843" i="1" s="1"/>
  <c r="X4843" i="1" a="1"/>
  <c r="G4843" i="1"/>
  <c r="F4843" i="1"/>
  <c r="Y4842" i="1"/>
  <c r="Z4842" i="1" s="1"/>
  <c r="X4842" i="1" a="1"/>
  <c r="G4842" i="1"/>
  <c r="F4842" i="1"/>
  <c r="Y4841" i="1"/>
  <c r="Z4841" i="1" s="1"/>
  <c r="X4841" i="1" a="1"/>
  <c r="G4841" i="1"/>
  <c r="F4841" i="1"/>
  <c r="Y4840" i="1"/>
  <c r="Z4840" i="1" s="1"/>
  <c r="X4840" i="1" a="1"/>
  <c r="G4840" i="1"/>
  <c r="F4840" i="1"/>
  <c r="Y4839" i="1"/>
  <c r="Z4839" i="1" s="1"/>
  <c r="X4839" i="1" a="1"/>
  <c r="G4839" i="1"/>
  <c r="F4839" i="1"/>
  <c r="Y4838" i="1"/>
  <c r="Z4838" i="1" s="1"/>
  <c r="X4838" i="1" a="1"/>
  <c r="G4838" i="1"/>
  <c r="F4838" i="1"/>
  <c r="Y4837" i="1"/>
  <c r="Z4837" i="1" s="1"/>
  <c r="X4837" i="1" a="1"/>
  <c r="G4837" i="1"/>
  <c r="F4837" i="1"/>
  <c r="Y4836" i="1"/>
  <c r="Z4836" i="1" s="1"/>
  <c r="X4836" i="1" a="1"/>
  <c r="G4836" i="1"/>
  <c r="F4836" i="1"/>
  <c r="Y4835" i="1"/>
  <c r="Z4835" i="1" s="1"/>
  <c r="X4835" i="1" a="1"/>
  <c r="G4835" i="1"/>
  <c r="F4835" i="1"/>
  <c r="Y4834" i="1"/>
  <c r="Z4834" i="1" s="1"/>
  <c r="X4834" i="1" a="1"/>
  <c r="G4834" i="1"/>
  <c r="F4834" i="1"/>
  <c r="Y4833" i="1"/>
  <c r="Z4833" i="1" s="1"/>
  <c r="X4833" i="1" a="1"/>
  <c r="G4833" i="1"/>
  <c r="F4833" i="1"/>
  <c r="X4832" i="1" a="1"/>
  <c r="H4832" i="1"/>
  <c r="G4832" i="1" s="1"/>
  <c r="Y4831" i="1"/>
  <c r="Z4831" i="1" s="1"/>
  <c r="X4831" i="1" a="1"/>
  <c r="G4831" i="1"/>
  <c r="F4831" i="1"/>
  <c r="Y4830" i="1"/>
  <c r="Z4830" i="1" s="1"/>
  <c r="X4830" i="1" a="1"/>
  <c r="G4830" i="1"/>
  <c r="F4830" i="1"/>
  <c r="Y4829" i="1"/>
  <c r="Z4829" i="1" s="1"/>
  <c r="X4829" i="1" a="1"/>
  <c r="G4829" i="1"/>
  <c r="F4829" i="1"/>
  <c r="X4828" i="1" a="1"/>
  <c r="H4828" i="1"/>
  <c r="F4828" i="1" s="1"/>
  <c r="Y4827" i="1"/>
  <c r="Z4827" i="1" s="1"/>
  <c r="X4827" i="1" a="1"/>
  <c r="G4827" i="1"/>
  <c r="F4827" i="1"/>
  <c r="Y4826" i="1"/>
  <c r="Z4826" i="1" s="1"/>
  <c r="X4826" i="1" a="1"/>
  <c r="G4826" i="1"/>
  <c r="F4826" i="1"/>
  <c r="Y4825" i="1"/>
  <c r="Z4825" i="1" s="1"/>
  <c r="X4825" i="1" a="1"/>
  <c r="G4825" i="1"/>
  <c r="F4825" i="1"/>
  <c r="Y4824" i="1"/>
  <c r="Z4824" i="1" s="1"/>
  <c r="X4824" i="1" a="1"/>
  <c r="G4824" i="1"/>
  <c r="F4824" i="1"/>
  <c r="Y4823" i="1"/>
  <c r="Z4823" i="1" s="1"/>
  <c r="X4823" i="1" a="1"/>
  <c r="G4823" i="1"/>
  <c r="F4823" i="1"/>
  <c r="Y4822" i="1"/>
  <c r="Z4822" i="1" s="1"/>
  <c r="X4822" i="1" a="1"/>
  <c r="G4822" i="1"/>
  <c r="F4822" i="1"/>
  <c r="Y4821" i="1"/>
  <c r="Z4821" i="1" s="1"/>
  <c r="X4821" i="1" a="1"/>
  <c r="G4821" i="1"/>
  <c r="F4821" i="1"/>
  <c r="Y4820" i="1"/>
  <c r="Z4820" i="1" s="1"/>
  <c r="X4820" i="1" a="1"/>
  <c r="G4820" i="1"/>
  <c r="F4820" i="1"/>
  <c r="Y4819" i="1"/>
  <c r="Z4819" i="1" s="1"/>
  <c r="X4819" i="1" a="1"/>
  <c r="G4819" i="1"/>
  <c r="F4819" i="1"/>
  <c r="X4818" i="1" a="1"/>
  <c r="H4818" i="1"/>
  <c r="F4818" i="1"/>
  <c r="Y4817" i="1"/>
  <c r="Z4817" i="1" s="1"/>
  <c r="X4817" i="1" a="1"/>
  <c r="G4817" i="1"/>
  <c r="F4817" i="1"/>
  <c r="Y4816" i="1"/>
  <c r="Z4816" i="1" s="1"/>
  <c r="X4816" i="1" a="1"/>
  <c r="G4816" i="1"/>
  <c r="F4816" i="1"/>
  <c r="Y4815" i="1"/>
  <c r="Z4815" i="1" s="1"/>
  <c r="X4815" i="1" a="1"/>
  <c r="G4815" i="1"/>
  <c r="F4815" i="1"/>
  <c r="Y4814" i="1"/>
  <c r="Z4814" i="1" s="1"/>
  <c r="X4814" i="1" a="1"/>
  <c r="G4814" i="1"/>
  <c r="F4814" i="1"/>
  <c r="Y4813" i="1"/>
  <c r="Z4813" i="1" s="1"/>
  <c r="X4813" i="1" a="1"/>
  <c r="G4813" i="1"/>
  <c r="F4813" i="1"/>
  <c r="Y4812" i="1"/>
  <c r="Z4812" i="1" s="1"/>
  <c r="X4812" i="1" a="1"/>
  <c r="G4812" i="1"/>
  <c r="F4812" i="1"/>
  <c r="Y4811" i="1"/>
  <c r="Z4811" i="1" s="1"/>
  <c r="X4811" i="1" a="1"/>
  <c r="G4811" i="1"/>
  <c r="F4811" i="1"/>
  <c r="Y4810" i="1"/>
  <c r="Z4810" i="1" s="1"/>
  <c r="X4810" i="1" a="1"/>
  <c r="G4810" i="1"/>
  <c r="F4810" i="1"/>
  <c r="Y4809" i="1"/>
  <c r="Z4809" i="1" s="1"/>
  <c r="X4809" i="1" a="1"/>
  <c r="G4809" i="1"/>
  <c r="F4809" i="1"/>
  <c r="Y4808" i="1"/>
  <c r="Z4808" i="1" s="1"/>
  <c r="X4808" i="1" a="1"/>
  <c r="G4808" i="1"/>
  <c r="F4808" i="1"/>
  <c r="Y4807" i="1"/>
  <c r="Z4807" i="1" s="1"/>
  <c r="X4807" i="1" a="1"/>
  <c r="G4807" i="1"/>
  <c r="F4807" i="1"/>
  <c r="Y4806" i="1"/>
  <c r="Z4806" i="1" s="1"/>
  <c r="X4806" i="1" a="1"/>
  <c r="G4806" i="1"/>
  <c r="F4806" i="1"/>
  <c r="Y4805" i="1"/>
  <c r="Z4805" i="1" s="1"/>
  <c r="X4805" i="1" a="1"/>
  <c r="G4805" i="1"/>
  <c r="F4805" i="1"/>
  <c r="Y4804" i="1"/>
  <c r="Z4804" i="1" s="1"/>
  <c r="X4804" i="1" a="1"/>
  <c r="G4804" i="1"/>
  <c r="F4804" i="1"/>
  <c r="Y4803" i="1"/>
  <c r="Z4803" i="1" s="1"/>
  <c r="X4803" i="1" a="1"/>
  <c r="G4803" i="1"/>
  <c r="F4803" i="1"/>
  <c r="X4802" i="1" a="1"/>
  <c r="H4802" i="1"/>
  <c r="F4802" i="1" s="1"/>
  <c r="Y4801" i="1"/>
  <c r="Z4801" i="1" s="1"/>
  <c r="X4801" i="1" a="1"/>
  <c r="G4801" i="1"/>
  <c r="F4801" i="1"/>
  <c r="Y4800" i="1"/>
  <c r="Z4800" i="1" s="1"/>
  <c r="X4800" i="1" a="1"/>
  <c r="G4800" i="1"/>
  <c r="F4800" i="1"/>
  <c r="Y4799" i="1"/>
  <c r="Z4799" i="1" s="1"/>
  <c r="X4799" i="1" a="1"/>
  <c r="G4799" i="1"/>
  <c r="F4799" i="1"/>
  <c r="X4798" i="1" a="1"/>
  <c r="H4798" i="1"/>
  <c r="F4798" i="1"/>
  <c r="Y4797" i="1"/>
  <c r="Z4797" i="1" s="1"/>
  <c r="X4797" i="1" a="1"/>
  <c r="G4797" i="1"/>
  <c r="F4797" i="1"/>
  <c r="Y4796" i="1"/>
  <c r="Z4796" i="1" s="1"/>
  <c r="X4796" i="1" a="1"/>
  <c r="G4796" i="1"/>
  <c r="F4796" i="1"/>
  <c r="Y4795" i="1"/>
  <c r="Z4795" i="1" s="1"/>
  <c r="X4795" i="1" a="1"/>
  <c r="G4795" i="1"/>
  <c r="F4795" i="1"/>
  <c r="Y4794" i="1"/>
  <c r="Z4794" i="1" s="1"/>
  <c r="X4794" i="1" a="1"/>
  <c r="G4794" i="1"/>
  <c r="F4794" i="1"/>
  <c r="Y4793" i="1"/>
  <c r="Z4793" i="1" s="1"/>
  <c r="X4793" i="1" a="1"/>
  <c r="G4793" i="1"/>
  <c r="F4793" i="1"/>
  <c r="Y4792" i="1"/>
  <c r="Z4792" i="1" s="1"/>
  <c r="X4792" i="1" a="1"/>
  <c r="G4792" i="1"/>
  <c r="F4792" i="1"/>
  <c r="Y4791" i="1"/>
  <c r="Z4791" i="1" s="1"/>
  <c r="X4791" i="1" a="1"/>
  <c r="G4791" i="1"/>
  <c r="F4791" i="1"/>
  <c r="Y4790" i="1"/>
  <c r="Z4790" i="1" s="1"/>
  <c r="X4790" i="1" a="1"/>
  <c r="G4790" i="1"/>
  <c r="F4790" i="1"/>
  <c r="X4789" i="1" a="1"/>
  <c r="H4789" i="1"/>
  <c r="Y4788" i="1"/>
  <c r="Z4788" i="1" s="1"/>
  <c r="X4788" i="1" a="1"/>
  <c r="G4788" i="1"/>
  <c r="F4788" i="1"/>
  <c r="Y4787" i="1"/>
  <c r="Z4787" i="1" s="1"/>
  <c r="X4787" i="1" a="1"/>
  <c r="G4787" i="1"/>
  <c r="F4787" i="1"/>
  <c r="Y4786" i="1"/>
  <c r="Z4786" i="1" s="1"/>
  <c r="X4786" i="1" a="1"/>
  <c r="G4786" i="1"/>
  <c r="F4786" i="1"/>
  <c r="Y4785" i="1"/>
  <c r="Z4785" i="1" s="1"/>
  <c r="X4785" i="1" a="1"/>
  <c r="G4785" i="1"/>
  <c r="F4785" i="1"/>
  <c r="Y4784" i="1"/>
  <c r="Z4784" i="1" s="1"/>
  <c r="X4784" i="1" a="1"/>
  <c r="G4784" i="1"/>
  <c r="F4784" i="1"/>
  <c r="Y4783" i="1"/>
  <c r="Z4783" i="1" s="1"/>
  <c r="X4783" i="1" a="1"/>
  <c r="G4783" i="1"/>
  <c r="F4783" i="1"/>
  <c r="Y4782" i="1"/>
  <c r="Z4782" i="1" s="1"/>
  <c r="X4782" i="1" a="1"/>
  <c r="G4782" i="1"/>
  <c r="F4782" i="1"/>
  <c r="Y4781" i="1"/>
  <c r="Z4781" i="1" s="1"/>
  <c r="X4781" i="1" a="1"/>
  <c r="G4781" i="1"/>
  <c r="F4781" i="1"/>
  <c r="Y4780" i="1"/>
  <c r="Z4780" i="1" s="1"/>
  <c r="X4780" i="1" a="1"/>
  <c r="G4780" i="1"/>
  <c r="F4780" i="1"/>
  <c r="Y4779" i="1"/>
  <c r="Z4779" i="1" s="1"/>
  <c r="X4779" i="1" a="1"/>
  <c r="G4779" i="1"/>
  <c r="F4779" i="1"/>
  <c r="Y4778" i="1"/>
  <c r="Z4778" i="1" s="1"/>
  <c r="X4778" i="1" a="1"/>
  <c r="G4778" i="1"/>
  <c r="F4778" i="1"/>
  <c r="Y4777" i="1"/>
  <c r="Z4777" i="1" s="1"/>
  <c r="X4777" i="1" a="1"/>
  <c r="G4777" i="1"/>
  <c r="F4777" i="1"/>
  <c r="Y4776" i="1"/>
  <c r="Z4776" i="1" s="1"/>
  <c r="X4776" i="1" a="1"/>
  <c r="G4776" i="1"/>
  <c r="F4776" i="1"/>
  <c r="Y4775" i="1"/>
  <c r="Z4775" i="1" s="1"/>
  <c r="X4775" i="1" a="1"/>
  <c r="G4775" i="1"/>
  <c r="F4775" i="1"/>
  <c r="Y4774" i="1"/>
  <c r="Z4774" i="1" s="1"/>
  <c r="X4774" i="1" a="1"/>
  <c r="G4774" i="1"/>
  <c r="F4774" i="1"/>
  <c r="X4773" i="1" a="1"/>
  <c r="H4773" i="1"/>
  <c r="G4773" i="1" s="1"/>
  <c r="Y4772" i="1"/>
  <c r="Z4772" i="1" s="1"/>
  <c r="X4772" i="1" a="1"/>
  <c r="G4772" i="1"/>
  <c r="F4772" i="1"/>
  <c r="Y4771" i="1"/>
  <c r="Z4771" i="1" s="1"/>
  <c r="X4771" i="1" a="1"/>
  <c r="G4771" i="1"/>
  <c r="F4771" i="1"/>
  <c r="Y4770" i="1"/>
  <c r="Z4770" i="1" s="1"/>
  <c r="X4770" i="1" a="1"/>
  <c r="G4770" i="1"/>
  <c r="F4770" i="1"/>
  <c r="Y4769" i="1"/>
  <c r="Z4769" i="1" s="1"/>
  <c r="X4769" i="1" a="1"/>
  <c r="G4769" i="1"/>
  <c r="F4769" i="1"/>
  <c r="Y4768" i="1"/>
  <c r="Z4768" i="1" s="1"/>
  <c r="X4768" i="1" a="1"/>
  <c r="G4768" i="1"/>
  <c r="F4768" i="1"/>
  <c r="Y4767" i="1"/>
  <c r="Z4767" i="1" s="1"/>
  <c r="X4767" i="1" a="1"/>
  <c r="G4767" i="1"/>
  <c r="F4767" i="1"/>
  <c r="Y4766" i="1"/>
  <c r="Z4766" i="1" s="1"/>
  <c r="X4766" i="1" a="1"/>
  <c r="G4766" i="1"/>
  <c r="F4766" i="1"/>
  <c r="Y4765" i="1"/>
  <c r="Z4765" i="1" s="1"/>
  <c r="X4765" i="1" a="1"/>
  <c r="G4765" i="1"/>
  <c r="F4765" i="1"/>
  <c r="Y4764" i="1"/>
  <c r="Z4764" i="1" s="1"/>
  <c r="X4764" i="1" a="1"/>
  <c r="G4764" i="1"/>
  <c r="F4764" i="1"/>
  <c r="Y4763" i="1"/>
  <c r="Z4763" i="1" s="1"/>
  <c r="X4763" i="1" a="1"/>
  <c r="G4763" i="1"/>
  <c r="F4763" i="1"/>
  <c r="Y4762" i="1"/>
  <c r="Z4762" i="1" s="1"/>
  <c r="X4762" i="1" a="1"/>
  <c r="G4762" i="1"/>
  <c r="F4762" i="1"/>
  <c r="Y4761" i="1"/>
  <c r="Z4761" i="1" s="1"/>
  <c r="X4761" i="1" a="1"/>
  <c r="G4761" i="1"/>
  <c r="F4761" i="1"/>
  <c r="Y4760" i="1"/>
  <c r="Z4760" i="1" s="1"/>
  <c r="X4760" i="1" a="1"/>
  <c r="G4760" i="1"/>
  <c r="F4760" i="1"/>
  <c r="Y4759" i="1"/>
  <c r="Z4759" i="1" s="1"/>
  <c r="X4759" i="1" a="1"/>
  <c r="G4759" i="1"/>
  <c r="F4759" i="1"/>
  <c r="Y4758" i="1"/>
  <c r="Z4758" i="1" s="1"/>
  <c r="X4758" i="1" a="1"/>
  <c r="G4758" i="1"/>
  <c r="F4758" i="1"/>
  <c r="Y4757" i="1"/>
  <c r="Z4757" i="1" s="1"/>
  <c r="X4757" i="1" a="1"/>
  <c r="G4757" i="1"/>
  <c r="F4757" i="1"/>
  <c r="Y4756" i="1"/>
  <c r="Z4756" i="1" s="1"/>
  <c r="X4756" i="1" a="1"/>
  <c r="G4756" i="1"/>
  <c r="F4756" i="1"/>
  <c r="Y4755" i="1"/>
  <c r="Z4755" i="1" s="1"/>
  <c r="X4755" i="1" a="1"/>
  <c r="G4755" i="1"/>
  <c r="F4755" i="1"/>
  <c r="Y4754" i="1"/>
  <c r="Z4754" i="1" s="1"/>
  <c r="X4754" i="1" a="1"/>
  <c r="G4754" i="1"/>
  <c r="F4754" i="1"/>
  <c r="Y4753" i="1"/>
  <c r="Z4753" i="1" s="1"/>
  <c r="X4753" i="1" a="1"/>
  <c r="G4753" i="1"/>
  <c r="F4753" i="1"/>
  <c r="Y4752" i="1"/>
  <c r="Z4752" i="1" s="1"/>
  <c r="X4752" i="1" a="1"/>
  <c r="G4752" i="1"/>
  <c r="F4752" i="1"/>
  <c r="Y4751" i="1"/>
  <c r="Z4751" i="1" s="1"/>
  <c r="X4751" i="1" a="1"/>
  <c r="G4751" i="1"/>
  <c r="F4751" i="1"/>
  <c r="Y4750" i="1"/>
  <c r="Z4750" i="1" s="1"/>
  <c r="X4750" i="1" a="1"/>
  <c r="G4750" i="1"/>
  <c r="F4750" i="1"/>
  <c r="Y4749" i="1"/>
  <c r="Z4749" i="1" s="1"/>
  <c r="X4749" i="1" a="1"/>
  <c r="G4749" i="1"/>
  <c r="F4749" i="1"/>
  <c r="Y4748" i="1"/>
  <c r="Z4748" i="1" s="1"/>
  <c r="X4748" i="1" a="1"/>
  <c r="G4748" i="1"/>
  <c r="F4748" i="1"/>
  <c r="Y4747" i="1"/>
  <c r="Z4747" i="1" s="1"/>
  <c r="X4747" i="1" a="1"/>
  <c r="G4747" i="1"/>
  <c r="F4747" i="1"/>
  <c r="Y4746" i="1"/>
  <c r="Z4746" i="1" s="1"/>
  <c r="X4746" i="1" a="1"/>
  <c r="G4746" i="1"/>
  <c r="F4746" i="1"/>
  <c r="Y4745" i="1"/>
  <c r="Z4745" i="1" s="1"/>
  <c r="X4745" i="1" a="1"/>
  <c r="G4745" i="1"/>
  <c r="F4745" i="1"/>
  <c r="Y4744" i="1"/>
  <c r="Z4744" i="1" s="1"/>
  <c r="X4744" i="1" a="1"/>
  <c r="G4744" i="1"/>
  <c r="F4744" i="1"/>
  <c r="Y4743" i="1"/>
  <c r="Z4743" i="1" s="1"/>
  <c r="X4743" i="1" a="1"/>
  <c r="G4743" i="1"/>
  <c r="F4743" i="1"/>
  <c r="Y4742" i="1"/>
  <c r="Z4742" i="1" s="1"/>
  <c r="X4742" i="1" a="1"/>
  <c r="G4742" i="1"/>
  <c r="F4742" i="1"/>
  <c r="Y4741" i="1"/>
  <c r="Z4741" i="1" s="1"/>
  <c r="X4741" i="1" a="1"/>
  <c r="G4741" i="1"/>
  <c r="F4741" i="1"/>
  <c r="Y4740" i="1"/>
  <c r="Z4740" i="1" s="1"/>
  <c r="X4740" i="1" a="1"/>
  <c r="G4740" i="1"/>
  <c r="F4740" i="1"/>
  <c r="Y4739" i="1"/>
  <c r="Z4739" i="1" s="1"/>
  <c r="X4739" i="1" a="1"/>
  <c r="G4739" i="1"/>
  <c r="F4739" i="1"/>
  <c r="Y4738" i="1"/>
  <c r="Z4738" i="1" s="1"/>
  <c r="X4738" i="1" a="1"/>
  <c r="G4738" i="1"/>
  <c r="F4738" i="1"/>
  <c r="Y4737" i="1"/>
  <c r="Z4737" i="1" s="1"/>
  <c r="X4737" i="1" a="1"/>
  <c r="G4737" i="1"/>
  <c r="F4737" i="1"/>
  <c r="Y4736" i="1"/>
  <c r="Z4736" i="1" s="1"/>
  <c r="X4736" i="1" a="1"/>
  <c r="G4736" i="1"/>
  <c r="F4736" i="1"/>
  <c r="Y4735" i="1"/>
  <c r="Z4735" i="1" s="1"/>
  <c r="X4735" i="1" a="1"/>
  <c r="G4735" i="1"/>
  <c r="F4735" i="1"/>
  <c r="Y4734" i="1"/>
  <c r="Z4734" i="1" s="1"/>
  <c r="X4734" i="1" a="1"/>
  <c r="G4734" i="1"/>
  <c r="F4734" i="1"/>
  <c r="Y4733" i="1"/>
  <c r="Z4733" i="1" s="1"/>
  <c r="X4733" i="1" a="1"/>
  <c r="G4733" i="1"/>
  <c r="F4733" i="1"/>
  <c r="Y4732" i="1"/>
  <c r="Z4732" i="1" s="1"/>
  <c r="X4732" i="1" a="1"/>
  <c r="G4732" i="1"/>
  <c r="F4732" i="1"/>
  <c r="Y4731" i="1"/>
  <c r="Z4731" i="1" s="1"/>
  <c r="X4731" i="1" a="1"/>
  <c r="G4731" i="1"/>
  <c r="F4731" i="1"/>
  <c r="Y4730" i="1"/>
  <c r="Z4730" i="1" s="1"/>
  <c r="X4730" i="1" a="1"/>
  <c r="G4730" i="1"/>
  <c r="F4730" i="1"/>
  <c r="Y4729" i="1"/>
  <c r="Z4729" i="1" s="1"/>
  <c r="X4729" i="1" a="1"/>
  <c r="G4729" i="1"/>
  <c r="F4729" i="1"/>
  <c r="Y4728" i="1"/>
  <c r="Z4728" i="1" s="1"/>
  <c r="X4728" i="1" a="1"/>
  <c r="G4728" i="1"/>
  <c r="F4728" i="1"/>
  <c r="X4727" i="1" a="1"/>
  <c r="H4727" i="1"/>
  <c r="Y4726" i="1"/>
  <c r="Z4726" i="1" s="1"/>
  <c r="X4726" i="1" a="1"/>
  <c r="G4726" i="1"/>
  <c r="F4726" i="1"/>
  <c r="Y4725" i="1"/>
  <c r="Z4725" i="1" s="1"/>
  <c r="X4725" i="1" a="1"/>
  <c r="G4725" i="1"/>
  <c r="F4725" i="1"/>
  <c r="Y4724" i="1"/>
  <c r="Z4724" i="1" s="1"/>
  <c r="X4724" i="1" a="1"/>
  <c r="G4724" i="1"/>
  <c r="F4724" i="1"/>
  <c r="Y4723" i="1"/>
  <c r="Z4723" i="1" s="1"/>
  <c r="X4723" i="1" a="1"/>
  <c r="G4723" i="1"/>
  <c r="F4723" i="1"/>
  <c r="Y4722" i="1"/>
  <c r="Z4722" i="1" s="1"/>
  <c r="X4722" i="1" a="1"/>
  <c r="G4722" i="1"/>
  <c r="F4722" i="1"/>
  <c r="Y4721" i="1"/>
  <c r="Z4721" i="1" s="1"/>
  <c r="X4721" i="1" a="1"/>
  <c r="G4721" i="1"/>
  <c r="F4721" i="1"/>
  <c r="Y4720" i="1"/>
  <c r="Z4720" i="1" s="1"/>
  <c r="X4720" i="1" a="1"/>
  <c r="G4720" i="1"/>
  <c r="F4720" i="1"/>
  <c r="Y4719" i="1"/>
  <c r="Z4719" i="1" s="1"/>
  <c r="X4719" i="1" a="1"/>
  <c r="G4719" i="1"/>
  <c r="F4719" i="1"/>
  <c r="Y4718" i="1"/>
  <c r="Z4718" i="1" s="1"/>
  <c r="X4718" i="1" a="1"/>
  <c r="G4718" i="1"/>
  <c r="F4718" i="1"/>
  <c r="Y4717" i="1"/>
  <c r="Z4717" i="1" s="1"/>
  <c r="X4717" i="1" a="1"/>
  <c r="G4717" i="1"/>
  <c r="F4717" i="1"/>
  <c r="Y4716" i="1"/>
  <c r="Z4716" i="1" s="1"/>
  <c r="X4716" i="1" a="1"/>
  <c r="G4716" i="1"/>
  <c r="F4716" i="1"/>
  <c r="Y4715" i="1"/>
  <c r="Z4715" i="1" s="1"/>
  <c r="X4715" i="1" a="1"/>
  <c r="G4715" i="1"/>
  <c r="F4715" i="1"/>
  <c r="Y4714" i="1"/>
  <c r="Z4714" i="1" s="1"/>
  <c r="X4714" i="1" a="1"/>
  <c r="G4714" i="1"/>
  <c r="F4714" i="1"/>
  <c r="Y4713" i="1"/>
  <c r="Z4713" i="1" s="1"/>
  <c r="X4713" i="1" a="1"/>
  <c r="G4713" i="1"/>
  <c r="F4713" i="1"/>
  <c r="Y4712" i="1"/>
  <c r="Z4712" i="1" s="1"/>
  <c r="X4712" i="1" a="1"/>
  <c r="G4712" i="1"/>
  <c r="F4712" i="1"/>
  <c r="Y4711" i="1"/>
  <c r="Z4711" i="1" s="1"/>
  <c r="X4711" i="1" a="1"/>
  <c r="G4711" i="1"/>
  <c r="F4711" i="1"/>
  <c r="Y4710" i="1"/>
  <c r="Z4710" i="1" s="1"/>
  <c r="X4710" i="1" a="1"/>
  <c r="G4710" i="1"/>
  <c r="F4710" i="1"/>
  <c r="Y4709" i="1"/>
  <c r="Z4709" i="1" s="1"/>
  <c r="X4709" i="1" a="1"/>
  <c r="G4709" i="1"/>
  <c r="F4709" i="1"/>
  <c r="Y4708" i="1"/>
  <c r="Z4708" i="1" s="1"/>
  <c r="X4708" i="1" a="1"/>
  <c r="G4708" i="1"/>
  <c r="F4708" i="1"/>
  <c r="Y4707" i="1"/>
  <c r="Z4707" i="1" s="1"/>
  <c r="X4707" i="1" a="1"/>
  <c r="G4707" i="1"/>
  <c r="F4707" i="1"/>
  <c r="Y4706" i="1"/>
  <c r="Z4706" i="1" s="1"/>
  <c r="X4706" i="1" a="1"/>
  <c r="G4706" i="1"/>
  <c r="F4706" i="1"/>
  <c r="X4705" i="1" a="1"/>
  <c r="H4705" i="1"/>
  <c r="Y4705" i="1" s="1"/>
  <c r="Z4705" i="1" s="1"/>
  <c r="G4705" i="1"/>
  <c r="F4705" i="1"/>
  <c r="Y4704" i="1"/>
  <c r="Z4704" i="1" s="1"/>
  <c r="X4704" i="1" a="1"/>
  <c r="G4704" i="1"/>
  <c r="F4704" i="1"/>
  <c r="Y4703" i="1"/>
  <c r="Z4703" i="1" s="1"/>
  <c r="X4703" i="1" a="1"/>
  <c r="G4703" i="1"/>
  <c r="F4703" i="1"/>
  <c r="Y4702" i="1"/>
  <c r="Z4702" i="1" s="1"/>
  <c r="X4702" i="1" a="1"/>
  <c r="G4702" i="1"/>
  <c r="F4702" i="1"/>
  <c r="Y4701" i="1"/>
  <c r="Z4701" i="1" s="1"/>
  <c r="X4701" i="1" a="1"/>
  <c r="G4701" i="1"/>
  <c r="F4701" i="1"/>
  <c r="Y4700" i="1"/>
  <c r="Z4700" i="1" s="1"/>
  <c r="X4700" i="1" a="1"/>
  <c r="G4700" i="1"/>
  <c r="F4700" i="1"/>
  <c r="Y4699" i="1"/>
  <c r="Z4699" i="1" s="1"/>
  <c r="X4699" i="1" a="1"/>
  <c r="G4699" i="1"/>
  <c r="F4699" i="1"/>
  <c r="Y4698" i="1"/>
  <c r="Z4698" i="1" s="1"/>
  <c r="X4698" i="1" a="1"/>
  <c r="G4698" i="1"/>
  <c r="F4698" i="1"/>
  <c r="X4697" i="1" a="1"/>
  <c r="H4697" i="1"/>
  <c r="Y4697" i="1" s="1"/>
  <c r="Z4697" i="1" s="1"/>
  <c r="G4697" i="1"/>
  <c r="F4697" i="1"/>
  <c r="Y4696" i="1"/>
  <c r="Z4696" i="1" s="1"/>
  <c r="X4696" i="1" a="1"/>
  <c r="G4696" i="1"/>
  <c r="F4696" i="1"/>
  <c r="Y4695" i="1"/>
  <c r="Z4695" i="1" s="1"/>
  <c r="X4695" i="1" a="1"/>
  <c r="G4695" i="1"/>
  <c r="F4695" i="1"/>
  <c r="Y4694" i="1"/>
  <c r="Z4694" i="1" s="1"/>
  <c r="X4694" i="1" a="1"/>
  <c r="G4694" i="1"/>
  <c r="F4694" i="1"/>
  <c r="Y4693" i="1"/>
  <c r="Z4693" i="1" s="1"/>
  <c r="X4693" i="1" a="1"/>
  <c r="G4693" i="1"/>
  <c r="F4693" i="1"/>
  <c r="Y4692" i="1"/>
  <c r="Z4692" i="1" s="1"/>
  <c r="X4692" i="1" a="1"/>
  <c r="G4692" i="1"/>
  <c r="F4692" i="1"/>
  <c r="Y4691" i="1"/>
  <c r="Z4691" i="1" s="1"/>
  <c r="X4691" i="1" a="1"/>
  <c r="G4691" i="1"/>
  <c r="F4691" i="1"/>
  <c r="Y4690" i="1"/>
  <c r="Z4690" i="1" s="1"/>
  <c r="X4690" i="1" a="1"/>
  <c r="G4690" i="1"/>
  <c r="F4690" i="1"/>
  <c r="Y4689" i="1"/>
  <c r="Z4689" i="1" s="1"/>
  <c r="X4689" i="1" a="1"/>
  <c r="G4689" i="1"/>
  <c r="F4689" i="1"/>
  <c r="Y4688" i="1"/>
  <c r="Z4688" i="1" s="1"/>
  <c r="X4688" i="1" a="1"/>
  <c r="G4688" i="1"/>
  <c r="F4688" i="1"/>
  <c r="Y4687" i="1"/>
  <c r="Z4687" i="1" s="1"/>
  <c r="X4687" i="1" a="1"/>
  <c r="G4687" i="1"/>
  <c r="F4687" i="1"/>
  <c r="Y4686" i="1"/>
  <c r="Z4686" i="1" s="1"/>
  <c r="X4686" i="1" a="1"/>
  <c r="G4686" i="1"/>
  <c r="F4686" i="1"/>
  <c r="X4685" i="1" a="1"/>
  <c r="H4685" i="1"/>
  <c r="F4685" i="1"/>
  <c r="Y4684" i="1"/>
  <c r="Z4684" i="1" s="1"/>
  <c r="X4684" i="1" a="1"/>
  <c r="G4684" i="1"/>
  <c r="F4684" i="1"/>
  <c r="Y4683" i="1"/>
  <c r="Z4683" i="1" s="1"/>
  <c r="X4683" i="1" a="1"/>
  <c r="G4683" i="1"/>
  <c r="F4683" i="1"/>
  <c r="Y4682" i="1"/>
  <c r="Z4682" i="1" s="1"/>
  <c r="X4682" i="1" a="1"/>
  <c r="G4682" i="1"/>
  <c r="F4682" i="1"/>
  <c r="Y4681" i="1"/>
  <c r="Z4681" i="1" s="1"/>
  <c r="X4681" i="1" a="1"/>
  <c r="G4681" i="1"/>
  <c r="F4681" i="1"/>
  <c r="Y4680" i="1"/>
  <c r="Z4680" i="1" s="1"/>
  <c r="X4680" i="1" a="1"/>
  <c r="G4680" i="1"/>
  <c r="F4680" i="1"/>
  <c r="Y4679" i="1"/>
  <c r="Z4679" i="1" s="1"/>
  <c r="X4679" i="1" a="1"/>
  <c r="G4679" i="1"/>
  <c r="F4679" i="1"/>
  <c r="Y4678" i="1"/>
  <c r="Z4678" i="1" s="1"/>
  <c r="X4678" i="1" a="1"/>
  <c r="G4678" i="1"/>
  <c r="F4678" i="1"/>
  <c r="Y4677" i="1"/>
  <c r="Z4677" i="1" s="1"/>
  <c r="X4677" i="1" a="1"/>
  <c r="G4677" i="1"/>
  <c r="F4677" i="1"/>
  <c r="Y4676" i="1"/>
  <c r="Z4676" i="1" s="1"/>
  <c r="X4676" i="1" a="1"/>
  <c r="G4676" i="1"/>
  <c r="F4676" i="1"/>
  <c r="Y4675" i="1"/>
  <c r="Z4675" i="1" s="1"/>
  <c r="X4675" i="1" a="1"/>
  <c r="G4675" i="1"/>
  <c r="F4675" i="1"/>
  <c r="Y4674" i="1"/>
  <c r="Z4674" i="1" s="1"/>
  <c r="X4674" i="1" a="1"/>
  <c r="G4674" i="1"/>
  <c r="F4674" i="1"/>
  <c r="Y4673" i="1"/>
  <c r="Z4673" i="1" s="1"/>
  <c r="X4673" i="1" a="1"/>
  <c r="G4673" i="1"/>
  <c r="F4673" i="1"/>
  <c r="Y4672" i="1"/>
  <c r="Z4672" i="1" s="1"/>
  <c r="X4672" i="1" a="1"/>
  <c r="G4672" i="1"/>
  <c r="F4672" i="1"/>
  <c r="Y4671" i="1"/>
  <c r="Z4671" i="1" s="1"/>
  <c r="X4671" i="1" a="1"/>
  <c r="G4671" i="1"/>
  <c r="F4671" i="1"/>
  <c r="Y4670" i="1"/>
  <c r="Z4670" i="1" s="1"/>
  <c r="X4670" i="1" a="1"/>
  <c r="G4670" i="1"/>
  <c r="F4670" i="1"/>
  <c r="Y4669" i="1"/>
  <c r="Z4669" i="1" s="1"/>
  <c r="X4669" i="1" a="1"/>
  <c r="G4669" i="1"/>
  <c r="F4669" i="1"/>
  <c r="Y4668" i="1"/>
  <c r="Z4668" i="1" s="1"/>
  <c r="X4668" i="1" a="1"/>
  <c r="G4668" i="1"/>
  <c r="F4668" i="1"/>
  <c r="Y4667" i="1"/>
  <c r="Z4667" i="1" s="1"/>
  <c r="X4667" i="1" a="1"/>
  <c r="G4667" i="1"/>
  <c r="F4667" i="1"/>
  <c r="X4666" i="1" a="1"/>
  <c r="H4666" i="1"/>
  <c r="F4666" i="1"/>
  <c r="Y4665" i="1"/>
  <c r="Z4665" i="1" s="1"/>
  <c r="X4665" i="1" a="1"/>
  <c r="G4665" i="1"/>
  <c r="F4665" i="1"/>
  <c r="Y4664" i="1"/>
  <c r="Z4664" i="1" s="1"/>
  <c r="X4664" i="1" a="1"/>
  <c r="G4664" i="1"/>
  <c r="F4664" i="1"/>
  <c r="Y4663" i="1"/>
  <c r="Z4663" i="1" s="1"/>
  <c r="X4663" i="1" a="1"/>
  <c r="G4663" i="1"/>
  <c r="F4663" i="1"/>
  <c r="Y4662" i="1"/>
  <c r="Z4662" i="1" s="1"/>
  <c r="X4662" i="1" a="1"/>
  <c r="G4662" i="1"/>
  <c r="F4662" i="1"/>
  <c r="Y4661" i="1"/>
  <c r="Z4661" i="1" s="1"/>
  <c r="X4661" i="1" a="1"/>
  <c r="G4661" i="1"/>
  <c r="F4661" i="1"/>
  <c r="Y4660" i="1"/>
  <c r="Z4660" i="1" s="1"/>
  <c r="X4660" i="1" a="1"/>
  <c r="G4660" i="1"/>
  <c r="F4660" i="1"/>
  <c r="X4659" i="1" a="1"/>
  <c r="H4659" i="1"/>
  <c r="F4659" i="1"/>
  <c r="X4658" i="1" a="1"/>
  <c r="H4658" i="1"/>
  <c r="F4658" i="1" s="1"/>
  <c r="Y4657" i="1"/>
  <c r="Z4657" i="1" s="1"/>
  <c r="X4657" i="1" a="1"/>
  <c r="G4657" i="1"/>
  <c r="F4657" i="1"/>
  <c r="X4656" i="1" a="1"/>
  <c r="H4656" i="1"/>
  <c r="Y4656" i="1" s="1"/>
  <c r="Z4656" i="1" s="1"/>
  <c r="G4656" i="1"/>
  <c r="F4656" i="1"/>
  <c r="Y4655" i="1"/>
  <c r="Z4655" i="1" s="1"/>
  <c r="X4655" i="1" a="1"/>
  <c r="G4655" i="1"/>
  <c r="F4655" i="1"/>
  <c r="Y4654" i="1"/>
  <c r="Z4654" i="1" s="1"/>
  <c r="X4654" i="1" a="1"/>
  <c r="G4654" i="1"/>
  <c r="F4654" i="1"/>
  <c r="Y4653" i="1"/>
  <c r="Z4653" i="1" s="1"/>
  <c r="X4653" i="1" a="1"/>
  <c r="G4653" i="1"/>
  <c r="F4653" i="1"/>
  <c r="Y4652" i="1"/>
  <c r="Z4652" i="1" s="1"/>
  <c r="X4652" i="1" a="1"/>
  <c r="G4652" i="1"/>
  <c r="F4652" i="1"/>
  <c r="Y4651" i="1"/>
  <c r="Z4651" i="1" s="1"/>
  <c r="X4651" i="1" a="1"/>
  <c r="G4651" i="1"/>
  <c r="F4651" i="1"/>
  <c r="Y4650" i="1"/>
  <c r="Z4650" i="1" s="1"/>
  <c r="X4650" i="1" a="1"/>
  <c r="G4650" i="1"/>
  <c r="F4650" i="1"/>
  <c r="Y4649" i="1"/>
  <c r="Z4649" i="1" s="1"/>
  <c r="X4649" i="1" a="1"/>
  <c r="G4649" i="1"/>
  <c r="F4649" i="1"/>
  <c r="Y4648" i="1"/>
  <c r="Z4648" i="1" s="1"/>
  <c r="X4648" i="1" a="1"/>
  <c r="G4648" i="1"/>
  <c r="F4648" i="1"/>
  <c r="Y4647" i="1"/>
  <c r="Z4647" i="1" s="1"/>
  <c r="X4647" i="1" a="1"/>
  <c r="G4647" i="1"/>
  <c r="F4647" i="1"/>
  <c r="Y4646" i="1"/>
  <c r="Z4646" i="1" s="1"/>
  <c r="X4646" i="1" a="1"/>
  <c r="G4646" i="1"/>
  <c r="F4646" i="1"/>
  <c r="Y4645" i="1"/>
  <c r="Z4645" i="1" s="1"/>
  <c r="X4645" i="1" a="1"/>
  <c r="G4645" i="1"/>
  <c r="F4645" i="1"/>
  <c r="Y4644" i="1"/>
  <c r="Z4644" i="1" s="1"/>
  <c r="X4644" i="1" a="1"/>
  <c r="G4644" i="1"/>
  <c r="F4644" i="1"/>
  <c r="Y4643" i="1"/>
  <c r="Z4643" i="1" s="1"/>
  <c r="X4643" i="1" a="1"/>
  <c r="G4643" i="1"/>
  <c r="F4643" i="1"/>
  <c r="Y4642" i="1"/>
  <c r="Z4642" i="1" s="1"/>
  <c r="X4642" i="1" a="1"/>
  <c r="G4642" i="1"/>
  <c r="F4642" i="1"/>
  <c r="Y4641" i="1"/>
  <c r="Z4641" i="1" s="1"/>
  <c r="X4641" i="1" a="1"/>
  <c r="G4641" i="1"/>
  <c r="F4641" i="1"/>
  <c r="Y4640" i="1"/>
  <c r="Z4640" i="1" s="1"/>
  <c r="X4640" i="1" a="1"/>
  <c r="G4640" i="1"/>
  <c r="F4640" i="1"/>
  <c r="Y4639" i="1"/>
  <c r="Z4639" i="1" s="1"/>
  <c r="X4639" i="1" a="1"/>
  <c r="G4639" i="1"/>
  <c r="F4639" i="1"/>
  <c r="Y4638" i="1"/>
  <c r="Z4638" i="1" s="1"/>
  <c r="X4638" i="1" a="1"/>
  <c r="G4638" i="1"/>
  <c r="F4638" i="1"/>
  <c r="Y4637" i="1"/>
  <c r="Z4637" i="1" s="1"/>
  <c r="X4637" i="1" a="1"/>
  <c r="G4637" i="1"/>
  <c r="F4637" i="1"/>
  <c r="Y4636" i="1"/>
  <c r="Z4636" i="1" s="1"/>
  <c r="X4636" i="1" a="1"/>
  <c r="G4636" i="1"/>
  <c r="F4636" i="1"/>
  <c r="Y4635" i="1"/>
  <c r="Z4635" i="1" s="1"/>
  <c r="X4635" i="1" a="1"/>
  <c r="G4635" i="1"/>
  <c r="F4635" i="1"/>
  <c r="Y4634" i="1"/>
  <c r="Z4634" i="1" s="1"/>
  <c r="X4634" i="1" a="1"/>
  <c r="G4634" i="1"/>
  <c r="F4634" i="1"/>
  <c r="Y4633" i="1"/>
  <c r="Z4633" i="1" s="1"/>
  <c r="X4633" i="1" a="1"/>
  <c r="G4633" i="1"/>
  <c r="F4633" i="1"/>
  <c r="Y4632" i="1"/>
  <c r="Z4632" i="1" s="1"/>
  <c r="X4632" i="1" a="1"/>
  <c r="G4632" i="1"/>
  <c r="F4632" i="1"/>
  <c r="Y4631" i="1"/>
  <c r="Z4631" i="1" s="1"/>
  <c r="X4631" i="1" a="1"/>
  <c r="G4631" i="1"/>
  <c r="F4631" i="1"/>
  <c r="Y4630" i="1"/>
  <c r="Z4630" i="1" s="1"/>
  <c r="X4630" i="1" a="1"/>
  <c r="G4630" i="1"/>
  <c r="F4630" i="1"/>
  <c r="Y4629" i="1"/>
  <c r="Z4629" i="1" s="1"/>
  <c r="X4629" i="1" a="1"/>
  <c r="G4629" i="1"/>
  <c r="F4629" i="1"/>
  <c r="Y4628" i="1"/>
  <c r="Z4628" i="1" s="1"/>
  <c r="X4628" i="1" a="1"/>
  <c r="G4628" i="1"/>
  <c r="F4628" i="1"/>
  <c r="Y4627" i="1"/>
  <c r="Z4627" i="1" s="1"/>
  <c r="X4627" i="1" a="1"/>
  <c r="G4627" i="1"/>
  <c r="F4627" i="1"/>
  <c r="Y4626" i="1"/>
  <c r="Z4626" i="1" s="1"/>
  <c r="X4626" i="1" a="1"/>
  <c r="G4626" i="1"/>
  <c r="F4626" i="1"/>
  <c r="X4625" i="1" a="1"/>
  <c r="H4625" i="1"/>
  <c r="F4625" i="1" s="1"/>
  <c r="Y4624" i="1"/>
  <c r="Z4624" i="1" s="1"/>
  <c r="X4624" i="1" a="1"/>
  <c r="G4624" i="1"/>
  <c r="F4624" i="1"/>
  <c r="Y4623" i="1"/>
  <c r="Z4623" i="1" s="1"/>
  <c r="X4623" i="1" a="1"/>
  <c r="G4623" i="1"/>
  <c r="F4623" i="1"/>
  <c r="X4622" i="1" a="1"/>
  <c r="H4622" i="1"/>
  <c r="F4622" i="1" s="1"/>
  <c r="Y4621" i="1"/>
  <c r="Z4621" i="1" s="1"/>
  <c r="X4621" i="1" a="1"/>
  <c r="G4621" i="1"/>
  <c r="F4621" i="1"/>
  <c r="Y4620" i="1"/>
  <c r="Z4620" i="1" s="1"/>
  <c r="X4620" i="1" a="1"/>
  <c r="G4620" i="1"/>
  <c r="F4620" i="1"/>
  <c r="Y4619" i="1"/>
  <c r="Z4619" i="1" s="1"/>
  <c r="X4619" i="1" a="1"/>
  <c r="G4619" i="1"/>
  <c r="F4619" i="1"/>
  <c r="Y4618" i="1"/>
  <c r="Z4618" i="1" s="1"/>
  <c r="X4618" i="1" a="1"/>
  <c r="G4618" i="1"/>
  <c r="F4618" i="1"/>
  <c r="Y4617" i="1"/>
  <c r="Z4617" i="1" s="1"/>
  <c r="X4617" i="1" a="1"/>
  <c r="G4617" i="1"/>
  <c r="F4617" i="1"/>
  <c r="Y4616" i="1"/>
  <c r="Z4616" i="1" s="1"/>
  <c r="X4616" i="1" a="1"/>
  <c r="G4616" i="1"/>
  <c r="F4616" i="1"/>
  <c r="Y4615" i="1"/>
  <c r="Z4615" i="1" s="1"/>
  <c r="X4615" i="1" a="1"/>
  <c r="G4615" i="1"/>
  <c r="F4615" i="1"/>
  <c r="Y4614" i="1"/>
  <c r="Z4614" i="1" s="1"/>
  <c r="X4614" i="1" a="1"/>
  <c r="G4614" i="1"/>
  <c r="F4614" i="1"/>
  <c r="Y4613" i="1"/>
  <c r="Z4613" i="1" s="1"/>
  <c r="X4613" i="1" a="1"/>
  <c r="G4613" i="1"/>
  <c r="F4613" i="1"/>
  <c r="Y4612" i="1"/>
  <c r="Z4612" i="1" s="1"/>
  <c r="X4612" i="1" a="1"/>
  <c r="G4612" i="1"/>
  <c r="F4612" i="1"/>
  <c r="Y4611" i="1"/>
  <c r="Z4611" i="1" s="1"/>
  <c r="X4611" i="1" a="1"/>
  <c r="G4611" i="1"/>
  <c r="F4611" i="1"/>
  <c r="Y4610" i="1"/>
  <c r="Z4610" i="1" s="1"/>
  <c r="X4610" i="1" a="1"/>
  <c r="G4610" i="1"/>
  <c r="F4610" i="1"/>
  <c r="Y4609" i="1"/>
  <c r="Z4609" i="1" s="1"/>
  <c r="X4609" i="1" a="1"/>
  <c r="G4609" i="1"/>
  <c r="F4609" i="1"/>
  <c r="Y4608" i="1"/>
  <c r="Z4608" i="1" s="1"/>
  <c r="X4608" i="1" a="1"/>
  <c r="G4608" i="1"/>
  <c r="F4608" i="1"/>
  <c r="Y4607" i="1"/>
  <c r="Z4607" i="1" s="1"/>
  <c r="X4607" i="1" a="1"/>
  <c r="G4607" i="1"/>
  <c r="F4607" i="1"/>
  <c r="Y4606" i="1"/>
  <c r="Z4606" i="1" s="1"/>
  <c r="X4606" i="1" a="1"/>
  <c r="G4606" i="1"/>
  <c r="F4606" i="1"/>
  <c r="Y4605" i="1"/>
  <c r="Z4605" i="1" s="1"/>
  <c r="X4605" i="1" a="1"/>
  <c r="G4605" i="1"/>
  <c r="F4605" i="1"/>
  <c r="Y4604" i="1"/>
  <c r="Z4604" i="1" s="1"/>
  <c r="X4604" i="1" a="1"/>
  <c r="G4604" i="1"/>
  <c r="F4604" i="1"/>
  <c r="Y4603" i="1"/>
  <c r="Z4603" i="1" s="1"/>
  <c r="X4603" i="1" a="1"/>
  <c r="G4603" i="1"/>
  <c r="F4603" i="1"/>
  <c r="Y4602" i="1"/>
  <c r="Z4602" i="1" s="1"/>
  <c r="X4602" i="1" a="1"/>
  <c r="G4602" i="1"/>
  <c r="F4602" i="1"/>
  <c r="Y4601" i="1"/>
  <c r="Z4601" i="1" s="1"/>
  <c r="X4601" i="1" a="1"/>
  <c r="G4601" i="1"/>
  <c r="F4601" i="1"/>
  <c r="Y4600" i="1"/>
  <c r="Z4600" i="1" s="1"/>
  <c r="X4600" i="1" a="1"/>
  <c r="G4600" i="1"/>
  <c r="F4600" i="1"/>
  <c r="Y4599" i="1"/>
  <c r="Z4599" i="1" s="1"/>
  <c r="X4599" i="1" a="1"/>
  <c r="G4599" i="1"/>
  <c r="F4599" i="1"/>
  <c r="X4598" i="1" a="1"/>
  <c r="H4598" i="1"/>
  <c r="Y4597" i="1"/>
  <c r="Z4597" i="1" s="1"/>
  <c r="X4597" i="1" a="1"/>
  <c r="G4597" i="1"/>
  <c r="F4597" i="1"/>
  <c r="Y4596" i="1"/>
  <c r="Z4596" i="1" s="1"/>
  <c r="X4596" i="1" a="1"/>
  <c r="G4596" i="1"/>
  <c r="F4596" i="1"/>
  <c r="Y4595" i="1"/>
  <c r="Z4595" i="1" s="1"/>
  <c r="X4595" i="1" a="1"/>
  <c r="G4595" i="1"/>
  <c r="F4595" i="1"/>
  <c r="Y4594" i="1"/>
  <c r="Z4594" i="1" s="1"/>
  <c r="X4594" i="1" a="1"/>
  <c r="G4594" i="1"/>
  <c r="F4594" i="1"/>
  <c r="Y4593" i="1"/>
  <c r="Z4593" i="1" s="1"/>
  <c r="X4593" i="1" a="1"/>
  <c r="G4593" i="1"/>
  <c r="F4593" i="1"/>
  <c r="Y4592" i="1"/>
  <c r="Z4592" i="1" s="1"/>
  <c r="X4592" i="1" a="1"/>
  <c r="G4592" i="1"/>
  <c r="F4592" i="1"/>
  <c r="Y4591" i="1"/>
  <c r="Z4591" i="1" s="1"/>
  <c r="X4591" i="1" a="1"/>
  <c r="G4591" i="1"/>
  <c r="F4591" i="1"/>
  <c r="Y4590" i="1"/>
  <c r="Z4590" i="1" s="1"/>
  <c r="X4590" i="1" a="1"/>
  <c r="G4590" i="1"/>
  <c r="F4590" i="1"/>
  <c r="Y4589" i="1"/>
  <c r="Z4589" i="1" s="1"/>
  <c r="X4589" i="1" a="1"/>
  <c r="G4589" i="1"/>
  <c r="F4589" i="1"/>
  <c r="X4588" i="1" a="1"/>
  <c r="H4588" i="1"/>
  <c r="F4588" i="1" s="1"/>
  <c r="Y4587" i="1"/>
  <c r="Z4587" i="1" s="1"/>
  <c r="X4587" i="1" a="1"/>
  <c r="G4587" i="1"/>
  <c r="F4587" i="1"/>
  <c r="Y4586" i="1"/>
  <c r="Z4586" i="1" s="1"/>
  <c r="X4586" i="1" a="1"/>
  <c r="G4586" i="1"/>
  <c r="F4586" i="1"/>
  <c r="Y4585" i="1"/>
  <c r="Z4585" i="1" s="1"/>
  <c r="X4585" i="1" a="1"/>
  <c r="G4585" i="1"/>
  <c r="F4585" i="1"/>
  <c r="Y4584" i="1"/>
  <c r="Z4584" i="1" s="1"/>
  <c r="X4584" i="1" a="1"/>
  <c r="G4584" i="1"/>
  <c r="F4584" i="1"/>
  <c r="Y4583" i="1"/>
  <c r="Z4583" i="1" s="1"/>
  <c r="X4583" i="1" a="1"/>
  <c r="G4583" i="1"/>
  <c r="F4583" i="1"/>
  <c r="Y4582" i="1"/>
  <c r="Z4582" i="1" s="1"/>
  <c r="X4582" i="1" a="1"/>
  <c r="G4582" i="1"/>
  <c r="F4582" i="1"/>
  <c r="Y4581" i="1"/>
  <c r="Z4581" i="1" s="1"/>
  <c r="X4581" i="1" a="1"/>
  <c r="G4581" i="1"/>
  <c r="F4581" i="1"/>
  <c r="Y4580" i="1"/>
  <c r="Z4580" i="1" s="1"/>
  <c r="X4580" i="1" a="1"/>
  <c r="G4580" i="1"/>
  <c r="F4580" i="1"/>
  <c r="Y4579" i="1"/>
  <c r="Z4579" i="1" s="1"/>
  <c r="X4579" i="1" a="1"/>
  <c r="G4579" i="1"/>
  <c r="F4579" i="1"/>
  <c r="Y4578" i="1"/>
  <c r="Z4578" i="1" s="1"/>
  <c r="X4578" i="1" a="1"/>
  <c r="G4578" i="1"/>
  <c r="F4578" i="1"/>
  <c r="X4577" i="1" a="1"/>
  <c r="H4577" i="1"/>
  <c r="F4577" i="1" s="1"/>
  <c r="Y4576" i="1"/>
  <c r="Z4576" i="1" s="1"/>
  <c r="X4576" i="1" a="1"/>
  <c r="G4576" i="1"/>
  <c r="F4576" i="1"/>
  <c r="Y4575" i="1"/>
  <c r="Z4575" i="1" s="1"/>
  <c r="X4575" i="1" a="1"/>
  <c r="G4575" i="1"/>
  <c r="F4575" i="1"/>
  <c r="Y4574" i="1"/>
  <c r="Z4574" i="1" s="1"/>
  <c r="X4574" i="1" a="1"/>
  <c r="G4574" i="1"/>
  <c r="F4574" i="1"/>
  <c r="Y4573" i="1"/>
  <c r="Z4573" i="1" s="1"/>
  <c r="X4573" i="1" a="1"/>
  <c r="G4573" i="1"/>
  <c r="F4573" i="1"/>
  <c r="Y4572" i="1"/>
  <c r="Z4572" i="1" s="1"/>
  <c r="X4572" i="1" a="1"/>
  <c r="G4572" i="1"/>
  <c r="F4572" i="1"/>
  <c r="X4571" i="1" a="1"/>
  <c r="H4571" i="1"/>
  <c r="Y4570" i="1"/>
  <c r="Z4570" i="1" s="1"/>
  <c r="X4570" i="1" a="1"/>
  <c r="G4570" i="1"/>
  <c r="F4570" i="1"/>
  <c r="Y4569" i="1"/>
  <c r="Z4569" i="1" s="1"/>
  <c r="X4569" i="1" a="1"/>
  <c r="G4569" i="1"/>
  <c r="F4569" i="1"/>
  <c r="Y4568" i="1"/>
  <c r="Z4568" i="1" s="1"/>
  <c r="X4568" i="1" a="1"/>
  <c r="G4568" i="1"/>
  <c r="F4568" i="1"/>
  <c r="Y4567" i="1"/>
  <c r="Z4567" i="1" s="1"/>
  <c r="X4567" i="1" a="1"/>
  <c r="G4567" i="1"/>
  <c r="F4567" i="1"/>
  <c r="Y4566" i="1"/>
  <c r="Z4566" i="1" s="1"/>
  <c r="X4566" i="1" a="1"/>
  <c r="G4566" i="1"/>
  <c r="F4566" i="1"/>
  <c r="Y4565" i="1"/>
  <c r="Z4565" i="1" s="1"/>
  <c r="X4565" i="1" a="1"/>
  <c r="G4565" i="1"/>
  <c r="F4565" i="1"/>
  <c r="Y4564" i="1"/>
  <c r="Z4564" i="1" s="1"/>
  <c r="X4564" i="1" a="1"/>
  <c r="G4564" i="1"/>
  <c r="F4564" i="1"/>
  <c r="Y4563" i="1"/>
  <c r="Z4563" i="1" s="1"/>
  <c r="X4563" i="1" a="1"/>
  <c r="G4563" i="1"/>
  <c r="F4563" i="1"/>
  <c r="Y4562" i="1"/>
  <c r="Z4562" i="1" s="1"/>
  <c r="X4562" i="1" a="1"/>
  <c r="G4562" i="1"/>
  <c r="F4562" i="1"/>
  <c r="Y4561" i="1"/>
  <c r="Z4561" i="1" s="1"/>
  <c r="X4561" i="1" a="1"/>
  <c r="G4561" i="1"/>
  <c r="F4561" i="1"/>
  <c r="Y4560" i="1"/>
  <c r="Z4560" i="1" s="1"/>
  <c r="X4560" i="1" a="1"/>
  <c r="G4560" i="1"/>
  <c r="F4560" i="1"/>
  <c r="Y4559" i="1"/>
  <c r="Z4559" i="1" s="1"/>
  <c r="X4559" i="1" a="1"/>
  <c r="G4559" i="1"/>
  <c r="F4559" i="1"/>
  <c r="Y4558" i="1"/>
  <c r="Z4558" i="1" s="1"/>
  <c r="X4558" i="1" a="1"/>
  <c r="G4558" i="1"/>
  <c r="F4558" i="1"/>
  <c r="Y4557" i="1"/>
  <c r="Z4557" i="1" s="1"/>
  <c r="X4557" i="1" a="1"/>
  <c r="G4557" i="1"/>
  <c r="F4557" i="1"/>
  <c r="Y4556" i="1"/>
  <c r="Z4556" i="1" s="1"/>
  <c r="X4556" i="1" a="1"/>
  <c r="G4556" i="1"/>
  <c r="F4556" i="1"/>
  <c r="Y4555" i="1"/>
  <c r="Z4555" i="1" s="1"/>
  <c r="X4555" i="1" a="1"/>
  <c r="G4555" i="1"/>
  <c r="F4555" i="1"/>
  <c r="Y4554" i="1"/>
  <c r="Z4554" i="1" s="1"/>
  <c r="X4554" i="1" a="1"/>
  <c r="G4554" i="1"/>
  <c r="F4554" i="1"/>
  <c r="Y4553" i="1"/>
  <c r="Z4553" i="1" s="1"/>
  <c r="X4553" i="1" a="1"/>
  <c r="G4553" i="1"/>
  <c r="F4553" i="1"/>
  <c r="Y4552" i="1"/>
  <c r="Z4552" i="1" s="1"/>
  <c r="X4552" i="1" a="1"/>
  <c r="G4552" i="1"/>
  <c r="F4552" i="1"/>
  <c r="Y4551" i="1"/>
  <c r="Z4551" i="1" s="1"/>
  <c r="X4551" i="1" a="1"/>
  <c r="G4551" i="1"/>
  <c r="F4551" i="1"/>
  <c r="Y4550" i="1"/>
  <c r="Z4550" i="1" s="1"/>
  <c r="X4550" i="1" a="1"/>
  <c r="G4550" i="1"/>
  <c r="F4550" i="1"/>
  <c r="Y4549" i="1"/>
  <c r="Z4549" i="1" s="1"/>
  <c r="X4549" i="1" a="1"/>
  <c r="G4549" i="1"/>
  <c r="F4549" i="1"/>
  <c r="Y4548" i="1"/>
  <c r="Z4548" i="1" s="1"/>
  <c r="X4548" i="1" a="1"/>
  <c r="G4548" i="1"/>
  <c r="F4548" i="1"/>
  <c r="Y4547" i="1"/>
  <c r="Z4547" i="1" s="1"/>
  <c r="X4547" i="1" a="1"/>
  <c r="G4547" i="1"/>
  <c r="F4547" i="1"/>
  <c r="Y4546" i="1"/>
  <c r="Z4546" i="1" s="1"/>
  <c r="X4546" i="1" a="1"/>
  <c r="G4546" i="1"/>
  <c r="F4546" i="1"/>
  <c r="Y4545" i="1"/>
  <c r="Z4545" i="1" s="1"/>
  <c r="X4545" i="1" a="1"/>
  <c r="G4545" i="1"/>
  <c r="F4545" i="1"/>
  <c r="X4544" i="1" a="1"/>
  <c r="H4544" i="1"/>
  <c r="F4544" i="1" s="1"/>
  <c r="Y4543" i="1"/>
  <c r="Z4543" i="1" s="1"/>
  <c r="X4543" i="1" a="1"/>
  <c r="G4543" i="1"/>
  <c r="F4543" i="1"/>
  <c r="Y4542" i="1"/>
  <c r="Z4542" i="1" s="1"/>
  <c r="X4542" i="1" a="1"/>
  <c r="G4542" i="1"/>
  <c r="F4542" i="1"/>
  <c r="Y4541" i="1"/>
  <c r="Z4541" i="1" s="1"/>
  <c r="X4541" i="1" a="1"/>
  <c r="G4541" i="1"/>
  <c r="F4541" i="1"/>
  <c r="Y4540" i="1"/>
  <c r="Z4540" i="1" s="1"/>
  <c r="X4540" i="1" a="1"/>
  <c r="G4540" i="1"/>
  <c r="F4540" i="1"/>
  <c r="X4539" i="1" a="1"/>
  <c r="H4539" i="1"/>
  <c r="F4539" i="1" s="1"/>
  <c r="Y4538" i="1"/>
  <c r="Z4538" i="1" s="1"/>
  <c r="X4538" i="1" a="1"/>
  <c r="G4538" i="1"/>
  <c r="F4538" i="1"/>
  <c r="Y4537" i="1"/>
  <c r="Z4537" i="1" s="1"/>
  <c r="X4537" i="1" a="1"/>
  <c r="G4537" i="1"/>
  <c r="F4537" i="1"/>
  <c r="Y4536" i="1"/>
  <c r="Z4536" i="1" s="1"/>
  <c r="X4536" i="1" a="1"/>
  <c r="G4536" i="1"/>
  <c r="F4536" i="1"/>
  <c r="Y4535" i="1"/>
  <c r="Z4535" i="1" s="1"/>
  <c r="X4535" i="1" a="1"/>
  <c r="G4535" i="1"/>
  <c r="F4535" i="1"/>
  <c r="Y4534" i="1"/>
  <c r="Z4534" i="1" s="1"/>
  <c r="X4534" i="1" a="1"/>
  <c r="G4534" i="1"/>
  <c r="F4534" i="1"/>
  <c r="Y4533" i="1"/>
  <c r="Z4533" i="1" s="1"/>
  <c r="X4533" i="1" a="1"/>
  <c r="G4533" i="1"/>
  <c r="F4533" i="1"/>
  <c r="Y4532" i="1"/>
  <c r="Z4532" i="1" s="1"/>
  <c r="X4532" i="1" a="1"/>
  <c r="G4532" i="1"/>
  <c r="F4532" i="1"/>
  <c r="Y4531" i="1"/>
  <c r="Z4531" i="1" s="1"/>
  <c r="X4531" i="1" a="1"/>
  <c r="G4531" i="1"/>
  <c r="F4531" i="1"/>
  <c r="Y4530" i="1"/>
  <c r="Z4530" i="1" s="1"/>
  <c r="X4530" i="1" a="1"/>
  <c r="G4530" i="1"/>
  <c r="F4530" i="1"/>
  <c r="Y4529" i="1"/>
  <c r="Z4529" i="1" s="1"/>
  <c r="X4529" i="1" a="1"/>
  <c r="G4529" i="1"/>
  <c r="F4529" i="1"/>
  <c r="Y4528" i="1"/>
  <c r="Z4528" i="1" s="1"/>
  <c r="X4528" i="1" a="1"/>
  <c r="G4528" i="1"/>
  <c r="F4528" i="1"/>
  <c r="Y4527" i="1"/>
  <c r="Z4527" i="1" s="1"/>
  <c r="X4527" i="1" a="1"/>
  <c r="G4527" i="1"/>
  <c r="F4527" i="1"/>
  <c r="Y4526" i="1"/>
  <c r="Z4526" i="1" s="1"/>
  <c r="X4526" i="1" a="1"/>
  <c r="G4526" i="1"/>
  <c r="F4526" i="1"/>
  <c r="Y4525" i="1"/>
  <c r="Z4525" i="1" s="1"/>
  <c r="X4525" i="1" a="1"/>
  <c r="G4525" i="1"/>
  <c r="F4525" i="1"/>
  <c r="X4524" i="1" a="1"/>
  <c r="H4524" i="1"/>
  <c r="Y4523" i="1"/>
  <c r="Z4523" i="1" s="1"/>
  <c r="X4523" i="1" a="1"/>
  <c r="G4523" i="1"/>
  <c r="F4523" i="1"/>
  <c r="Y4522" i="1"/>
  <c r="Z4522" i="1" s="1"/>
  <c r="X4522" i="1" a="1"/>
  <c r="G4522" i="1"/>
  <c r="F4522" i="1"/>
  <c r="Y4521" i="1"/>
  <c r="Z4521" i="1" s="1"/>
  <c r="X4521" i="1" a="1"/>
  <c r="G4521" i="1"/>
  <c r="F4521" i="1"/>
  <c r="Y4520" i="1"/>
  <c r="Z4520" i="1" s="1"/>
  <c r="X4520" i="1" a="1"/>
  <c r="G4520" i="1"/>
  <c r="F4520" i="1"/>
  <c r="X4519" i="1" a="1"/>
  <c r="H4519" i="1"/>
  <c r="F4519" i="1" s="1"/>
  <c r="X4518" i="1" a="1"/>
  <c r="H4518" i="1"/>
  <c r="F4518" i="1" s="1"/>
  <c r="Y4517" i="1"/>
  <c r="Z4517" i="1" s="1"/>
  <c r="X4517" i="1" a="1"/>
  <c r="G4517" i="1"/>
  <c r="F4517" i="1"/>
  <c r="Y4516" i="1"/>
  <c r="Z4516" i="1" s="1"/>
  <c r="X4516" i="1" a="1"/>
  <c r="G4516" i="1"/>
  <c r="F4516" i="1"/>
  <c r="Y4515" i="1"/>
  <c r="Z4515" i="1" s="1"/>
  <c r="X4515" i="1" a="1"/>
  <c r="G4515" i="1"/>
  <c r="F4515" i="1"/>
  <c r="Y4514" i="1"/>
  <c r="Z4514" i="1" s="1"/>
  <c r="X4514" i="1" a="1"/>
  <c r="G4514" i="1"/>
  <c r="F4514" i="1"/>
  <c r="Y4513" i="1"/>
  <c r="Z4513" i="1" s="1"/>
  <c r="X4513" i="1" a="1"/>
  <c r="G4513" i="1"/>
  <c r="F4513" i="1"/>
  <c r="Y4512" i="1"/>
  <c r="Z4512" i="1" s="1"/>
  <c r="X4512" i="1" a="1"/>
  <c r="G4512" i="1"/>
  <c r="F4512" i="1"/>
  <c r="Y4511" i="1"/>
  <c r="Z4511" i="1" s="1"/>
  <c r="X4511" i="1" a="1"/>
  <c r="G4511" i="1"/>
  <c r="F4511" i="1"/>
  <c r="Y4510" i="1"/>
  <c r="Z4510" i="1" s="1"/>
  <c r="X4510" i="1" a="1"/>
  <c r="G4510" i="1"/>
  <c r="F4510" i="1"/>
  <c r="Y4509" i="1"/>
  <c r="Z4509" i="1" s="1"/>
  <c r="X4509" i="1" a="1"/>
  <c r="G4509" i="1"/>
  <c r="F4509" i="1"/>
  <c r="X4508" i="1" a="1"/>
  <c r="H4508" i="1"/>
  <c r="F4508" i="1" s="1"/>
  <c r="Y4507" i="1"/>
  <c r="Z4507" i="1" s="1"/>
  <c r="X4507" i="1" a="1"/>
  <c r="G4507" i="1"/>
  <c r="F4507" i="1"/>
  <c r="Y4506" i="1"/>
  <c r="Z4506" i="1" s="1"/>
  <c r="X4506" i="1" a="1"/>
  <c r="G4506" i="1"/>
  <c r="F4506" i="1"/>
  <c r="Y4505" i="1"/>
  <c r="Z4505" i="1" s="1"/>
  <c r="X4505" i="1" a="1"/>
  <c r="G4505" i="1"/>
  <c r="F4505" i="1"/>
  <c r="Y4504" i="1"/>
  <c r="Z4504" i="1" s="1"/>
  <c r="X4504" i="1" a="1"/>
  <c r="G4504" i="1"/>
  <c r="F4504" i="1"/>
  <c r="Y4503" i="1"/>
  <c r="Z4503" i="1" s="1"/>
  <c r="X4503" i="1" a="1"/>
  <c r="G4503" i="1"/>
  <c r="F4503" i="1"/>
  <c r="X4502" i="1" a="1"/>
  <c r="H4502" i="1"/>
  <c r="Y4501" i="1"/>
  <c r="Z4501" i="1" s="1"/>
  <c r="X4501" i="1" a="1"/>
  <c r="G4501" i="1"/>
  <c r="F4501" i="1"/>
  <c r="Y4500" i="1"/>
  <c r="Z4500" i="1" s="1"/>
  <c r="X4500" i="1" a="1"/>
  <c r="G4500" i="1"/>
  <c r="F4500" i="1"/>
  <c r="Y4499" i="1"/>
  <c r="Z4499" i="1" s="1"/>
  <c r="X4499" i="1" a="1"/>
  <c r="G4499" i="1"/>
  <c r="F4499" i="1"/>
  <c r="Y4498" i="1"/>
  <c r="Z4498" i="1" s="1"/>
  <c r="X4498" i="1" a="1"/>
  <c r="G4498" i="1"/>
  <c r="F4498" i="1"/>
  <c r="Y4497" i="1"/>
  <c r="Z4497" i="1" s="1"/>
  <c r="X4497" i="1" a="1"/>
  <c r="G4497" i="1"/>
  <c r="F4497" i="1"/>
  <c r="Y4496" i="1"/>
  <c r="Z4496" i="1" s="1"/>
  <c r="X4496" i="1" a="1"/>
  <c r="G4496" i="1"/>
  <c r="F4496" i="1"/>
  <c r="Y4495" i="1"/>
  <c r="Z4495" i="1" s="1"/>
  <c r="X4495" i="1" a="1"/>
  <c r="G4495" i="1"/>
  <c r="F4495" i="1"/>
  <c r="Y4494" i="1"/>
  <c r="Z4494" i="1" s="1"/>
  <c r="X4494" i="1" a="1"/>
  <c r="G4494" i="1"/>
  <c r="F4494" i="1"/>
  <c r="Y4493" i="1"/>
  <c r="Z4493" i="1" s="1"/>
  <c r="X4493" i="1" a="1"/>
  <c r="G4493" i="1"/>
  <c r="F4493" i="1"/>
  <c r="Y4492" i="1"/>
  <c r="Z4492" i="1" s="1"/>
  <c r="X4492" i="1" a="1"/>
  <c r="G4492" i="1"/>
  <c r="F4492" i="1"/>
  <c r="Y4491" i="1"/>
  <c r="Z4491" i="1" s="1"/>
  <c r="X4491" i="1" a="1"/>
  <c r="G4491" i="1"/>
  <c r="F4491" i="1"/>
  <c r="Y4490" i="1"/>
  <c r="Z4490" i="1" s="1"/>
  <c r="X4490" i="1" a="1"/>
  <c r="G4490" i="1"/>
  <c r="F4490" i="1"/>
  <c r="X4489" i="1" a="1"/>
  <c r="H4489" i="1"/>
  <c r="Y4488" i="1"/>
  <c r="Z4488" i="1" s="1"/>
  <c r="X4488" i="1" a="1"/>
  <c r="G4488" i="1"/>
  <c r="F4488" i="1"/>
  <c r="Y4487" i="1"/>
  <c r="Z4487" i="1" s="1"/>
  <c r="X4487" i="1" a="1"/>
  <c r="G4487" i="1"/>
  <c r="F4487" i="1"/>
  <c r="Y4486" i="1"/>
  <c r="Z4486" i="1" s="1"/>
  <c r="X4486" i="1" a="1"/>
  <c r="G4486" i="1"/>
  <c r="F4486" i="1"/>
  <c r="Y4485" i="1"/>
  <c r="Z4485" i="1" s="1"/>
  <c r="X4485" i="1" a="1"/>
  <c r="G4485" i="1"/>
  <c r="F4485" i="1"/>
  <c r="Y4484" i="1"/>
  <c r="Z4484" i="1" s="1"/>
  <c r="X4484" i="1" a="1"/>
  <c r="G4484" i="1"/>
  <c r="F4484" i="1"/>
  <c r="Y4483" i="1"/>
  <c r="Z4483" i="1" s="1"/>
  <c r="X4483" i="1" a="1"/>
  <c r="G4483" i="1"/>
  <c r="F4483" i="1"/>
  <c r="Y4482" i="1"/>
  <c r="Z4482" i="1" s="1"/>
  <c r="X4482" i="1" a="1"/>
  <c r="G4482" i="1"/>
  <c r="F4482" i="1"/>
  <c r="Y4481" i="1"/>
  <c r="Z4481" i="1" s="1"/>
  <c r="X4481" i="1" a="1"/>
  <c r="G4481" i="1"/>
  <c r="F4481" i="1"/>
  <c r="Y4480" i="1"/>
  <c r="Z4480" i="1" s="1"/>
  <c r="X4480" i="1" a="1"/>
  <c r="G4480" i="1"/>
  <c r="F4480" i="1"/>
  <c r="Y4479" i="1"/>
  <c r="Z4479" i="1" s="1"/>
  <c r="X4479" i="1" a="1"/>
  <c r="G4479" i="1"/>
  <c r="F4479" i="1"/>
  <c r="Y4478" i="1"/>
  <c r="Z4478" i="1" s="1"/>
  <c r="X4478" i="1" a="1"/>
  <c r="G4478" i="1"/>
  <c r="F4478" i="1"/>
  <c r="Y4477" i="1"/>
  <c r="Z4477" i="1" s="1"/>
  <c r="X4477" i="1" a="1"/>
  <c r="G4477" i="1"/>
  <c r="F4477" i="1"/>
  <c r="Y4476" i="1"/>
  <c r="Z4476" i="1" s="1"/>
  <c r="X4476" i="1" a="1"/>
  <c r="G4476" i="1"/>
  <c r="F4476" i="1"/>
  <c r="Y4475" i="1"/>
  <c r="Z4475" i="1" s="1"/>
  <c r="X4475" i="1" a="1"/>
  <c r="G4475" i="1"/>
  <c r="F4475" i="1"/>
  <c r="Y4474" i="1"/>
  <c r="Z4474" i="1" s="1"/>
  <c r="X4474" i="1" a="1"/>
  <c r="G4474" i="1"/>
  <c r="F4474" i="1"/>
  <c r="Y4473" i="1"/>
  <c r="Z4473" i="1" s="1"/>
  <c r="X4473" i="1" a="1"/>
  <c r="G4473" i="1"/>
  <c r="F4473" i="1"/>
  <c r="Y4472" i="1"/>
  <c r="Z4472" i="1" s="1"/>
  <c r="X4472" i="1" a="1"/>
  <c r="G4472" i="1"/>
  <c r="F4472" i="1"/>
  <c r="Y4471" i="1"/>
  <c r="Z4471" i="1" s="1"/>
  <c r="X4471" i="1" a="1"/>
  <c r="G4471" i="1"/>
  <c r="F4471" i="1"/>
  <c r="Y4470" i="1"/>
  <c r="Z4470" i="1" s="1"/>
  <c r="X4470" i="1" a="1"/>
  <c r="G4470" i="1"/>
  <c r="F4470" i="1"/>
  <c r="X4469" i="1" a="1"/>
  <c r="H4469" i="1"/>
  <c r="F4469" i="1" s="1"/>
  <c r="X4468" i="1" a="1"/>
  <c r="H4468" i="1"/>
  <c r="Y4467" i="1"/>
  <c r="Z4467" i="1" s="1"/>
  <c r="X4467" i="1" a="1"/>
  <c r="G4467" i="1"/>
  <c r="F4467" i="1"/>
  <c r="Y4466" i="1"/>
  <c r="Z4466" i="1" s="1"/>
  <c r="X4466" i="1" a="1"/>
  <c r="G4466" i="1"/>
  <c r="F4466" i="1"/>
  <c r="Y4465" i="1"/>
  <c r="Z4465" i="1" s="1"/>
  <c r="X4465" i="1" a="1"/>
  <c r="G4465" i="1"/>
  <c r="F4465" i="1"/>
  <c r="Y4464" i="1"/>
  <c r="Z4464" i="1" s="1"/>
  <c r="X4464" i="1" a="1"/>
  <c r="G4464" i="1"/>
  <c r="F4464" i="1"/>
  <c r="Y4463" i="1"/>
  <c r="Z4463" i="1" s="1"/>
  <c r="X4463" i="1" a="1"/>
  <c r="G4463" i="1"/>
  <c r="F4463" i="1"/>
  <c r="Y4462" i="1"/>
  <c r="Z4462" i="1" s="1"/>
  <c r="X4462" i="1" a="1"/>
  <c r="G4462" i="1"/>
  <c r="F4462" i="1"/>
  <c r="Y4461" i="1"/>
  <c r="Z4461" i="1" s="1"/>
  <c r="X4461" i="1" a="1"/>
  <c r="G4461" i="1"/>
  <c r="F4461" i="1"/>
  <c r="Y4460" i="1"/>
  <c r="Z4460" i="1" s="1"/>
  <c r="X4460" i="1" a="1"/>
  <c r="G4460" i="1"/>
  <c r="F4460" i="1"/>
  <c r="Y4459" i="1"/>
  <c r="Z4459" i="1" s="1"/>
  <c r="X4459" i="1" a="1"/>
  <c r="G4459" i="1"/>
  <c r="F4459" i="1"/>
  <c r="Y4458" i="1"/>
  <c r="Z4458" i="1" s="1"/>
  <c r="X4458" i="1" a="1"/>
  <c r="G4458" i="1"/>
  <c r="F4458" i="1"/>
  <c r="Y4457" i="1"/>
  <c r="Z4457" i="1" s="1"/>
  <c r="X4457" i="1" a="1"/>
  <c r="G4457" i="1"/>
  <c r="F4457" i="1"/>
  <c r="Y4456" i="1"/>
  <c r="Z4456" i="1" s="1"/>
  <c r="X4456" i="1" a="1"/>
  <c r="G4456" i="1"/>
  <c r="F4456" i="1"/>
  <c r="Y4455" i="1"/>
  <c r="Z4455" i="1" s="1"/>
  <c r="X4455" i="1" a="1"/>
  <c r="G4455" i="1"/>
  <c r="F4455" i="1"/>
  <c r="Y4454" i="1"/>
  <c r="Z4454" i="1" s="1"/>
  <c r="X4454" i="1" a="1"/>
  <c r="G4454" i="1"/>
  <c r="F4454" i="1"/>
  <c r="Y4453" i="1"/>
  <c r="Z4453" i="1" s="1"/>
  <c r="X4453" i="1" a="1"/>
  <c r="G4453" i="1"/>
  <c r="F4453" i="1"/>
  <c r="Y4452" i="1"/>
  <c r="Z4452" i="1" s="1"/>
  <c r="X4452" i="1" a="1"/>
  <c r="G4452" i="1"/>
  <c r="F4452" i="1"/>
  <c r="Y4451" i="1"/>
  <c r="Z4451" i="1" s="1"/>
  <c r="X4451" i="1" a="1"/>
  <c r="G4451" i="1"/>
  <c r="F4451" i="1"/>
  <c r="Y4450" i="1"/>
  <c r="Z4450" i="1" s="1"/>
  <c r="X4450" i="1" a="1"/>
  <c r="G4450" i="1"/>
  <c r="F4450" i="1"/>
  <c r="Y4449" i="1"/>
  <c r="Z4449" i="1" s="1"/>
  <c r="X4449" i="1" a="1"/>
  <c r="G4449" i="1"/>
  <c r="F4449" i="1"/>
  <c r="Y4448" i="1"/>
  <c r="Z4448" i="1" s="1"/>
  <c r="X4448" i="1" a="1"/>
  <c r="G4448" i="1"/>
  <c r="F4448" i="1"/>
  <c r="X4447" i="1" a="1"/>
  <c r="H4447" i="1"/>
  <c r="F4447" i="1"/>
  <c r="Y4446" i="1"/>
  <c r="Z4446" i="1" s="1"/>
  <c r="X4446" i="1" a="1"/>
  <c r="G4446" i="1"/>
  <c r="F4446" i="1"/>
  <c r="X4445" i="1" a="1"/>
  <c r="H4445" i="1"/>
  <c r="F4445" i="1" s="1"/>
  <c r="Y4444" i="1"/>
  <c r="Z4444" i="1" s="1"/>
  <c r="X4444" i="1" a="1"/>
  <c r="G4444" i="1"/>
  <c r="F4444" i="1"/>
  <c r="Y4443" i="1"/>
  <c r="Z4443" i="1" s="1"/>
  <c r="X4443" i="1" a="1"/>
  <c r="G4443" i="1"/>
  <c r="F4443" i="1"/>
  <c r="Y4442" i="1"/>
  <c r="Z4442" i="1" s="1"/>
  <c r="X4442" i="1" a="1"/>
  <c r="G4442" i="1"/>
  <c r="F4442" i="1"/>
  <c r="Y4441" i="1"/>
  <c r="Z4441" i="1" s="1"/>
  <c r="X4441" i="1" a="1"/>
  <c r="G4441" i="1"/>
  <c r="F4441" i="1"/>
  <c r="Y4440" i="1"/>
  <c r="Z4440" i="1" s="1"/>
  <c r="X4440" i="1" a="1"/>
  <c r="G4440" i="1"/>
  <c r="F4440" i="1"/>
  <c r="Y4439" i="1"/>
  <c r="Z4439" i="1" s="1"/>
  <c r="X4439" i="1" a="1"/>
  <c r="G4439" i="1"/>
  <c r="F4439" i="1"/>
  <c r="Y4438" i="1"/>
  <c r="Z4438" i="1" s="1"/>
  <c r="X4438" i="1" a="1"/>
  <c r="G4438" i="1"/>
  <c r="F4438" i="1"/>
  <c r="Y4437" i="1"/>
  <c r="Z4437" i="1" s="1"/>
  <c r="X4437" i="1" a="1"/>
  <c r="G4437" i="1"/>
  <c r="F4437" i="1"/>
  <c r="X4436" i="1" a="1"/>
  <c r="H4436" i="1"/>
  <c r="F4436" i="1" s="1"/>
  <c r="Y4435" i="1"/>
  <c r="Z4435" i="1" s="1"/>
  <c r="X4435" i="1" a="1"/>
  <c r="G4435" i="1"/>
  <c r="F4435" i="1"/>
  <c r="Y4434" i="1"/>
  <c r="Z4434" i="1" s="1"/>
  <c r="X4434" i="1" a="1"/>
  <c r="G4434" i="1"/>
  <c r="F4434" i="1"/>
  <c r="Y4433" i="1"/>
  <c r="Z4433" i="1" s="1"/>
  <c r="X4433" i="1" a="1"/>
  <c r="G4433" i="1"/>
  <c r="F4433" i="1"/>
  <c r="X4432" i="1" a="1"/>
  <c r="H4432" i="1"/>
  <c r="Y4431" i="1"/>
  <c r="Z4431" i="1" s="1"/>
  <c r="X4431" i="1" a="1"/>
  <c r="G4431" i="1"/>
  <c r="F4431" i="1"/>
  <c r="Y4430" i="1"/>
  <c r="Z4430" i="1" s="1"/>
  <c r="X4430" i="1" a="1"/>
  <c r="G4430" i="1"/>
  <c r="F4430" i="1"/>
  <c r="Y4429" i="1"/>
  <c r="Z4429" i="1" s="1"/>
  <c r="X4429" i="1" a="1"/>
  <c r="G4429" i="1"/>
  <c r="F4429" i="1"/>
  <c r="Y4428" i="1"/>
  <c r="Z4428" i="1" s="1"/>
  <c r="X4428" i="1" a="1"/>
  <c r="G4428" i="1"/>
  <c r="F4428" i="1"/>
  <c r="Y4427" i="1"/>
  <c r="Z4427" i="1" s="1"/>
  <c r="X4427" i="1" a="1"/>
  <c r="G4427" i="1"/>
  <c r="F4427" i="1"/>
  <c r="Y4426" i="1"/>
  <c r="Z4426" i="1" s="1"/>
  <c r="X4426" i="1" a="1"/>
  <c r="G4426" i="1"/>
  <c r="F4426" i="1"/>
  <c r="Y4425" i="1"/>
  <c r="Z4425" i="1" s="1"/>
  <c r="X4425" i="1" a="1"/>
  <c r="G4425" i="1"/>
  <c r="F4425" i="1"/>
  <c r="Y4424" i="1"/>
  <c r="Z4424" i="1" s="1"/>
  <c r="X4424" i="1" a="1"/>
  <c r="G4424" i="1"/>
  <c r="F4424" i="1"/>
  <c r="Y4423" i="1"/>
  <c r="Z4423" i="1" s="1"/>
  <c r="X4423" i="1" a="1"/>
  <c r="G4423" i="1"/>
  <c r="F4423" i="1"/>
  <c r="Y4422" i="1"/>
  <c r="Z4422" i="1" s="1"/>
  <c r="X4422" i="1" a="1"/>
  <c r="G4422" i="1"/>
  <c r="F4422" i="1"/>
  <c r="X4421" i="1" a="1"/>
  <c r="H4421" i="1"/>
  <c r="F4421" i="1" s="1"/>
  <c r="Y4420" i="1"/>
  <c r="Z4420" i="1" s="1"/>
  <c r="X4420" i="1" a="1"/>
  <c r="G4420" i="1"/>
  <c r="F4420" i="1"/>
  <c r="Y4419" i="1"/>
  <c r="Z4419" i="1" s="1"/>
  <c r="X4419" i="1" a="1"/>
  <c r="G4419" i="1"/>
  <c r="F4419" i="1"/>
  <c r="Y4418" i="1"/>
  <c r="Z4418" i="1" s="1"/>
  <c r="X4418" i="1" a="1"/>
  <c r="G4418" i="1"/>
  <c r="F4418" i="1"/>
  <c r="Y4417" i="1"/>
  <c r="Z4417" i="1" s="1"/>
  <c r="X4417" i="1" a="1"/>
  <c r="G4417" i="1"/>
  <c r="F4417" i="1"/>
  <c r="Y4416" i="1"/>
  <c r="Z4416" i="1" s="1"/>
  <c r="X4416" i="1" a="1"/>
  <c r="G4416" i="1"/>
  <c r="F4416" i="1"/>
  <c r="Y4415" i="1"/>
  <c r="Z4415" i="1" s="1"/>
  <c r="X4415" i="1" a="1"/>
  <c r="G4415" i="1"/>
  <c r="F4415" i="1"/>
  <c r="Y4414" i="1"/>
  <c r="Z4414" i="1" s="1"/>
  <c r="X4414" i="1" a="1"/>
  <c r="G4414" i="1"/>
  <c r="F4414" i="1"/>
  <c r="Y4413" i="1"/>
  <c r="Z4413" i="1" s="1"/>
  <c r="X4413" i="1" a="1"/>
  <c r="G4413" i="1"/>
  <c r="F4413" i="1"/>
  <c r="Y4412" i="1"/>
  <c r="Z4412" i="1" s="1"/>
  <c r="X4412" i="1" a="1"/>
  <c r="G4412" i="1"/>
  <c r="F4412" i="1"/>
  <c r="Y4411" i="1"/>
  <c r="Z4411" i="1" s="1"/>
  <c r="X4411" i="1" a="1"/>
  <c r="G4411" i="1"/>
  <c r="F4411" i="1"/>
  <c r="Y4410" i="1"/>
  <c r="Z4410" i="1" s="1"/>
  <c r="X4410" i="1" a="1"/>
  <c r="G4410" i="1"/>
  <c r="F4410" i="1"/>
  <c r="Y4409" i="1"/>
  <c r="Z4409" i="1" s="1"/>
  <c r="X4409" i="1" a="1"/>
  <c r="G4409" i="1"/>
  <c r="F4409" i="1"/>
  <c r="Y4408" i="1"/>
  <c r="Z4408" i="1" s="1"/>
  <c r="X4408" i="1" a="1"/>
  <c r="G4408" i="1"/>
  <c r="F4408" i="1"/>
  <c r="Y4407" i="1"/>
  <c r="Z4407" i="1" s="1"/>
  <c r="X4407" i="1" a="1"/>
  <c r="G4407" i="1"/>
  <c r="F4407" i="1"/>
  <c r="Y4406" i="1"/>
  <c r="Z4406" i="1" s="1"/>
  <c r="X4406" i="1" a="1"/>
  <c r="G4406" i="1"/>
  <c r="F4406" i="1"/>
  <c r="Y4405" i="1"/>
  <c r="Z4405" i="1" s="1"/>
  <c r="X4405" i="1" a="1"/>
  <c r="G4405" i="1"/>
  <c r="F4405" i="1"/>
  <c r="Y4404" i="1"/>
  <c r="Z4404" i="1" s="1"/>
  <c r="X4404" i="1" a="1"/>
  <c r="G4404" i="1"/>
  <c r="F4404" i="1"/>
  <c r="Y4403" i="1"/>
  <c r="Z4403" i="1" s="1"/>
  <c r="X4403" i="1" a="1"/>
  <c r="G4403" i="1"/>
  <c r="F4403" i="1"/>
  <c r="Y4402" i="1"/>
  <c r="Z4402" i="1" s="1"/>
  <c r="X4402" i="1" a="1"/>
  <c r="G4402" i="1"/>
  <c r="F4402" i="1"/>
  <c r="Y4401" i="1"/>
  <c r="Z4401" i="1" s="1"/>
  <c r="X4401" i="1" a="1"/>
  <c r="G4401" i="1"/>
  <c r="F4401" i="1"/>
  <c r="Y4400" i="1"/>
  <c r="Z4400" i="1" s="1"/>
  <c r="X4400" i="1" a="1"/>
  <c r="G4400" i="1"/>
  <c r="F4400" i="1"/>
  <c r="Y4399" i="1"/>
  <c r="Z4399" i="1" s="1"/>
  <c r="X4399" i="1" a="1"/>
  <c r="G4399" i="1"/>
  <c r="F4399" i="1"/>
  <c r="Y4398" i="1"/>
  <c r="Z4398" i="1" s="1"/>
  <c r="X4398" i="1" a="1"/>
  <c r="G4398" i="1"/>
  <c r="F4398" i="1"/>
  <c r="Y4397" i="1"/>
  <c r="Z4397" i="1" s="1"/>
  <c r="X4397" i="1" a="1"/>
  <c r="G4397" i="1"/>
  <c r="F4397" i="1"/>
  <c r="Y4396" i="1"/>
  <c r="Z4396" i="1" s="1"/>
  <c r="X4396" i="1" a="1"/>
  <c r="G4396" i="1"/>
  <c r="F4396" i="1"/>
  <c r="X4395" i="1" a="1"/>
  <c r="H4395" i="1"/>
  <c r="F4395" i="1" s="1"/>
  <c r="Y4394" i="1"/>
  <c r="Z4394" i="1" s="1"/>
  <c r="X4394" i="1" a="1"/>
  <c r="G4394" i="1"/>
  <c r="F4394" i="1"/>
  <c r="Y4393" i="1"/>
  <c r="Z4393" i="1" s="1"/>
  <c r="X4393" i="1" a="1"/>
  <c r="G4393" i="1"/>
  <c r="F4393" i="1"/>
  <c r="Y4392" i="1"/>
  <c r="Z4392" i="1" s="1"/>
  <c r="X4392" i="1" a="1"/>
  <c r="G4392" i="1"/>
  <c r="F4392" i="1"/>
  <c r="Y4391" i="1"/>
  <c r="Z4391" i="1" s="1"/>
  <c r="X4391" i="1" a="1"/>
  <c r="G4391" i="1"/>
  <c r="F4391" i="1"/>
  <c r="Y4390" i="1"/>
  <c r="Z4390" i="1" s="1"/>
  <c r="X4390" i="1" a="1"/>
  <c r="G4390" i="1"/>
  <c r="F4390" i="1"/>
  <c r="Y4389" i="1"/>
  <c r="Z4389" i="1" s="1"/>
  <c r="X4389" i="1" a="1"/>
  <c r="G4389" i="1"/>
  <c r="F4389" i="1"/>
  <c r="Y4388" i="1"/>
  <c r="Z4388" i="1" s="1"/>
  <c r="X4388" i="1" a="1"/>
  <c r="G4388" i="1"/>
  <c r="F4388" i="1"/>
  <c r="Y4387" i="1"/>
  <c r="Z4387" i="1" s="1"/>
  <c r="X4387" i="1" a="1"/>
  <c r="G4387" i="1"/>
  <c r="F4387" i="1"/>
  <c r="Y4386" i="1"/>
  <c r="Z4386" i="1" s="1"/>
  <c r="X4386" i="1" a="1"/>
  <c r="G4386" i="1"/>
  <c r="F4386" i="1"/>
  <c r="Y4385" i="1"/>
  <c r="Z4385" i="1" s="1"/>
  <c r="X4385" i="1" a="1"/>
  <c r="G4385" i="1"/>
  <c r="F4385" i="1"/>
  <c r="X4384" i="1" a="1"/>
  <c r="H4384" i="1"/>
  <c r="Y4383" i="1"/>
  <c r="Z4383" i="1" s="1"/>
  <c r="X4383" i="1" a="1"/>
  <c r="G4383" i="1"/>
  <c r="F4383" i="1"/>
  <c r="Y4382" i="1"/>
  <c r="Z4382" i="1" s="1"/>
  <c r="X4382" i="1" a="1"/>
  <c r="G4382" i="1"/>
  <c r="F4382" i="1"/>
  <c r="Y4381" i="1"/>
  <c r="Z4381" i="1" s="1"/>
  <c r="X4381" i="1" a="1"/>
  <c r="G4381" i="1"/>
  <c r="F4381" i="1"/>
  <c r="Y4380" i="1"/>
  <c r="Z4380" i="1" s="1"/>
  <c r="X4380" i="1" a="1"/>
  <c r="G4380" i="1"/>
  <c r="F4380" i="1"/>
  <c r="Y4379" i="1"/>
  <c r="Z4379" i="1" s="1"/>
  <c r="X4379" i="1" a="1"/>
  <c r="G4379" i="1"/>
  <c r="F4379" i="1"/>
  <c r="Y4378" i="1"/>
  <c r="Z4378" i="1" s="1"/>
  <c r="X4378" i="1" a="1"/>
  <c r="G4378" i="1"/>
  <c r="F4378" i="1"/>
  <c r="Y4377" i="1"/>
  <c r="Z4377" i="1" s="1"/>
  <c r="X4377" i="1" a="1"/>
  <c r="G4377" i="1"/>
  <c r="F4377" i="1"/>
  <c r="Y4376" i="1"/>
  <c r="Z4376" i="1" s="1"/>
  <c r="X4376" i="1" a="1"/>
  <c r="G4376" i="1"/>
  <c r="F4376" i="1"/>
  <c r="Y4375" i="1"/>
  <c r="Z4375" i="1" s="1"/>
  <c r="X4375" i="1" a="1"/>
  <c r="G4375" i="1"/>
  <c r="F4375" i="1"/>
  <c r="Y4374" i="1"/>
  <c r="Z4374" i="1" s="1"/>
  <c r="X4374" i="1" a="1"/>
  <c r="G4374" i="1"/>
  <c r="F4374" i="1"/>
  <c r="Y4373" i="1"/>
  <c r="Z4373" i="1" s="1"/>
  <c r="X4373" i="1" a="1"/>
  <c r="G4373" i="1"/>
  <c r="F4373" i="1"/>
  <c r="Y4372" i="1"/>
  <c r="Z4372" i="1" s="1"/>
  <c r="X4372" i="1" a="1"/>
  <c r="G4372" i="1"/>
  <c r="F4372" i="1"/>
  <c r="Y4371" i="1"/>
  <c r="Z4371" i="1" s="1"/>
  <c r="X4371" i="1" a="1"/>
  <c r="G4371" i="1"/>
  <c r="F4371" i="1"/>
  <c r="Y4370" i="1"/>
  <c r="Z4370" i="1" s="1"/>
  <c r="X4370" i="1" a="1"/>
  <c r="G4370" i="1"/>
  <c r="F4370" i="1"/>
  <c r="Y4369" i="1"/>
  <c r="Z4369" i="1" s="1"/>
  <c r="X4369" i="1" a="1"/>
  <c r="G4369" i="1"/>
  <c r="F4369" i="1"/>
  <c r="Y4368" i="1"/>
  <c r="Z4368" i="1" s="1"/>
  <c r="X4368" i="1" a="1"/>
  <c r="G4368" i="1"/>
  <c r="F4368" i="1"/>
  <c r="X4367" i="1" a="1"/>
  <c r="H4367" i="1"/>
  <c r="F4367" i="1" s="1"/>
  <c r="X4366" i="1" a="1"/>
  <c r="H4366" i="1"/>
  <c r="F4366" i="1" s="1"/>
  <c r="Y4365" i="1"/>
  <c r="Z4365" i="1" s="1"/>
  <c r="X4365" i="1" a="1"/>
  <c r="G4365" i="1"/>
  <c r="F4365" i="1"/>
  <c r="Y4364" i="1"/>
  <c r="Z4364" i="1" s="1"/>
  <c r="X4364" i="1" a="1"/>
  <c r="G4364" i="1"/>
  <c r="F4364" i="1"/>
  <c r="Y4363" i="1"/>
  <c r="Z4363" i="1" s="1"/>
  <c r="X4363" i="1" a="1"/>
  <c r="G4363" i="1"/>
  <c r="F4363" i="1"/>
  <c r="Y4362" i="1"/>
  <c r="Z4362" i="1" s="1"/>
  <c r="X4362" i="1" a="1"/>
  <c r="G4362" i="1"/>
  <c r="F4362" i="1"/>
  <c r="Y4361" i="1"/>
  <c r="Z4361" i="1" s="1"/>
  <c r="X4361" i="1" a="1"/>
  <c r="G4361" i="1"/>
  <c r="F4361" i="1"/>
  <c r="Y4360" i="1"/>
  <c r="Z4360" i="1" s="1"/>
  <c r="X4360" i="1" a="1"/>
  <c r="G4360" i="1"/>
  <c r="F4360" i="1"/>
  <c r="Y4359" i="1"/>
  <c r="Z4359" i="1" s="1"/>
  <c r="X4359" i="1" a="1"/>
  <c r="G4359" i="1"/>
  <c r="F4359" i="1"/>
  <c r="Y4358" i="1"/>
  <c r="Z4358" i="1" s="1"/>
  <c r="X4358" i="1" a="1"/>
  <c r="G4358" i="1"/>
  <c r="F4358" i="1"/>
  <c r="Y4357" i="1"/>
  <c r="Z4357" i="1" s="1"/>
  <c r="X4357" i="1" a="1"/>
  <c r="G4357" i="1"/>
  <c r="F4357" i="1"/>
  <c r="Y4356" i="1"/>
  <c r="Z4356" i="1" s="1"/>
  <c r="X4356" i="1" a="1"/>
  <c r="G4356" i="1"/>
  <c r="F4356" i="1"/>
  <c r="Y4355" i="1"/>
  <c r="Z4355" i="1" s="1"/>
  <c r="X4355" i="1" a="1"/>
  <c r="G4355" i="1"/>
  <c r="F4355" i="1"/>
  <c r="Y4354" i="1"/>
  <c r="Z4354" i="1" s="1"/>
  <c r="X4354" i="1" a="1"/>
  <c r="G4354" i="1"/>
  <c r="F4354" i="1"/>
  <c r="X4353" i="1" a="1"/>
  <c r="H4353" i="1"/>
  <c r="F4353" i="1" s="1"/>
  <c r="Y4352" i="1"/>
  <c r="Z4352" i="1" s="1"/>
  <c r="X4352" i="1" a="1"/>
  <c r="G4352" i="1"/>
  <c r="F4352" i="1"/>
  <c r="Y4351" i="1"/>
  <c r="Z4351" i="1" s="1"/>
  <c r="X4351" i="1" a="1"/>
  <c r="G4351" i="1"/>
  <c r="F4351" i="1"/>
  <c r="Y4350" i="1"/>
  <c r="Z4350" i="1" s="1"/>
  <c r="X4350" i="1" a="1"/>
  <c r="G4350" i="1"/>
  <c r="F4350" i="1"/>
  <c r="Y4349" i="1"/>
  <c r="Z4349" i="1" s="1"/>
  <c r="X4349" i="1" a="1"/>
  <c r="G4349" i="1"/>
  <c r="F4349" i="1"/>
  <c r="X4348" i="1" a="1"/>
  <c r="H4348" i="1"/>
  <c r="Y4347" i="1"/>
  <c r="Z4347" i="1" s="1"/>
  <c r="X4347" i="1" a="1"/>
  <c r="G4347" i="1"/>
  <c r="F4347" i="1"/>
  <c r="Y4346" i="1"/>
  <c r="Z4346" i="1" s="1"/>
  <c r="X4346" i="1" a="1"/>
  <c r="G4346" i="1"/>
  <c r="F4346" i="1"/>
  <c r="Y4345" i="1"/>
  <c r="Z4345" i="1" s="1"/>
  <c r="X4345" i="1" a="1"/>
  <c r="G4345" i="1"/>
  <c r="F4345" i="1"/>
  <c r="Y4344" i="1"/>
  <c r="Z4344" i="1" s="1"/>
  <c r="X4344" i="1" a="1"/>
  <c r="G4344" i="1"/>
  <c r="F4344" i="1"/>
  <c r="Y4343" i="1"/>
  <c r="Z4343" i="1" s="1"/>
  <c r="X4343" i="1" a="1"/>
  <c r="G4343" i="1"/>
  <c r="F4343" i="1"/>
  <c r="Y4342" i="1"/>
  <c r="Z4342" i="1" s="1"/>
  <c r="X4342" i="1" a="1"/>
  <c r="G4342" i="1"/>
  <c r="F4342" i="1"/>
  <c r="Y4341" i="1"/>
  <c r="Z4341" i="1" s="1"/>
  <c r="X4341" i="1" a="1"/>
  <c r="G4341" i="1"/>
  <c r="F4341" i="1"/>
  <c r="Y4340" i="1"/>
  <c r="Z4340" i="1" s="1"/>
  <c r="X4340" i="1" a="1"/>
  <c r="G4340" i="1"/>
  <c r="F4340" i="1"/>
  <c r="Y4339" i="1"/>
  <c r="Z4339" i="1" s="1"/>
  <c r="X4339" i="1" a="1"/>
  <c r="G4339" i="1"/>
  <c r="F4339" i="1"/>
  <c r="Y4338" i="1"/>
  <c r="Z4338" i="1" s="1"/>
  <c r="X4338" i="1" a="1"/>
  <c r="G4338" i="1"/>
  <c r="F4338" i="1"/>
  <c r="Y4337" i="1"/>
  <c r="Z4337" i="1" s="1"/>
  <c r="X4337" i="1" a="1"/>
  <c r="G4337" i="1"/>
  <c r="F4337" i="1"/>
  <c r="Y4336" i="1"/>
  <c r="Z4336" i="1" s="1"/>
  <c r="X4336" i="1" a="1"/>
  <c r="G4336" i="1"/>
  <c r="F4336" i="1"/>
  <c r="Y4335" i="1"/>
  <c r="Z4335" i="1" s="1"/>
  <c r="X4335" i="1" a="1"/>
  <c r="G4335" i="1"/>
  <c r="F4335" i="1"/>
  <c r="Y4334" i="1"/>
  <c r="Z4334" i="1" s="1"/>
  <c r="X4334" i="1" a="1"/>
  <c r="G4334" i="1"/>
  <c r="F4334" i="1"/>
  <c r="Y4333" i="1"/>
  <c r="Z4333" i="1" s="1"/>
  <c r="X4333" i="1" a="1"/>
  <c r="G4333" i="1"/>
  <c r="F4333" i="1"/>
  <c r="Y4332" i="1"/>
  <c r="Z4332" i="1" s="1"/>
  <c r="X4332" i="1" a="1"/>
  <c r="G4332" i="1"/>
  <c r="F4332" i="1"/>
  <c r="Y4331" i="1"/>
  <c r="Z4331" i="1" s="1"/>
  <c r="X4331" i="1" a="1"/>
  <c r="G4331" i="1"/>
  <c r="F4331" i="1"/>
  <c r="Y4330" i="1"/>
  <c r="Z4330" i="1" s="1"/>
  <c r="X4330" i="1" a="1"/>
  <c r="G4330" i="1"/>
  <c r="F4330" i="1"/>
  <c r="X4329" i="1" a="1"/>
  <c r="H4329" i="1"/>
  <c r="Y4328" i="1"/>
  <c r="Z4328" i="1" s="1"/>
  <c r="X4328" i="1" a="1"/>
  <c r="G4328" i="1"/>
  <c r="F4328" i="1"/>
  <c r="Y4327" i="1"/>
  <c r="Z4327" i="1" s="1"/>
  <c r="X4327" i="1" a="1"/>
  <c r="G4327" i="1"/>
  <c r="F4327" i="1"/>
  <c r="Y4326" i="1"/>
  <c r="Z4326" i="1" s="1"/>
  <c r="X4326" i="1" a="1"/>
  <c r="G4326" i="1"/>
  <c r="F4326" i="1"/>
  <c r="X4325" i="1" a="1"/>
  <c r="H4325" i="1"/>
  <c r="F4325" i="1" s="1"/>
  <c r="Y4324" i="1"/>
  <c r="Z4324" i="1" s="1"/>
  <c r="X4324" i="1" a="1"/>
  <c r="G4324" i="1"/>
  <c r="F4324" i="1"/>
  <c r="Y4323" i="1"/>
  <c r="Z4323" i="1" s="1"/>
  <c r="X4323" i="1" a="1"/>
  <c r="G4323" i="1"/>
  <c r="F4323" i="1"/>
  <c r="Y4322" i="1"/>
  <c r="Z4322" i="1" s="1"/>
  <c r="X4322" i="1" a="1"/>
  <c r="G4322" i="1"/>
  <c r="F4322" i="1"/>
  <c r="Y4321" i="1"/>
  <c r="Z4321" i="1" s="1"/>
  <c r="X4321" i="1" a="1"/>
  <c r="G4321" i="1"/>
  <c r="F4321" i="1"/>
  <c r="Y4320" i="1"/>
  <c r="Z4320" i="1" s="1"/>
  <c r="X4320" i="1" a="1"/>
  <c r="G4320" i="1"/>
  <c r="F4320" i="1"/>
  <c r="Y4319" i="1"/>
  <c r="Z4319" i="1" s="1"/>
  <c r="X4319" i="1" a="1"/>
  <c r="G4319" i="1"/>
  <c r="F4319" i="1"/>
  <c r="Y4318" i="1"/>
  <c r="Z4318" i="1" s="1"/>
  <c r="X4318" i="1" a="1"/>
  <c r="G4318" i="1"/>
  <c r="F4318" i="1"/>
  <c r="Y4317" i="1"/>
  <c r="Z4317" i="1" s="1"/>
  <c r="X4317" i="1" a="1"/>
  <c r="G4317" i="1"/>
  <c r="F4317" i="1"/>
  <c r="Y4316" i="1"/>
  <c r="Z4316" i="1" s="1"/>
  <c r="X4316" i="1" a="1"/>
  <c r="G4316" i="1"/>
  <c r="F4316" i="1"/>
  <c r="Y4315" i="1"/>
  <c r="Z4315" i="1" s="1"/>
  <c r="X4315" i="1" a="1"/>
  <c r="G4315" i="1"/>
  <c r="F4315" i="1"/>
  <c r="Y4314" i="1"/>
  <c r="Z4314" i="1" s="1"/>
  <c r="X4314" i="1" a="1"/>
  <c r="G4314" i="1"/>
  <c r="F4314" i="1"/>
  <c r="Y4313" i="1"/>
  <c r="Z4313" i="1" s="1"/>
  <c r="X4313" i="1" a="1"/>
  <c r="G4313" i="1"/>
  <c r="F4313" i="1"/>
  <c r="Y4312" i="1"/>
  <c r="Z4312" i="1" s="1"/>
  <c r="X4312" i="1" a="1"/>
  <c r="G4312" i="1"/>
  <c r="F4312" i="1"/>
  <c r="Y4311" i="1"/>
  <c r="Z4311" i="1" s="1"/>
  <c r="X4311" i="1" a="1"/>
  <c r="G4311" i="1"/>
  <c r="F4311" i="1"/>
  <c r="Y4310" i="1"/>
  <c r="Z4310" i="1" s="1"/>
  <c r="X4310" i="1" a="1"/>
  <c r="G4310" i="1"/>
  <c r="F4310" i="1"/>
  <c r="Y4309" i="1"/>
  <c r="Z4309" i="1" s="1"/>
  <c r="X4309" i="1" a="1"/>
  <c r="G4309" i="1"/>
  <c r="F4309" i="1"/>
  <c r="Y4308" i="1"/>
  <c r="Z4308" i="1" s="1"/>
  <c r="X4308" i="1" a="1"/>
  <c r="G4308" i="1"/>
  <c r="F4308" i="1"/>
  <c r="Y4307" i="1"/>
  <c r="Z4307" i="1" s="1"/>
  <c r="X4307" i="1" a="1"/>
  <c r="G4307" i="1"/>
  <c r="F4307" i="1"/>
  <c r="X4306" i="1" a="1"/>
  <c r="H4306" i="1"/>
  <c r="X4305" i="1" a="1"/>
  <c r="H4305" i="1"/>
  <c r="F4305" i="1" s="1"/>
  <c r="Y4304" i="1"/>
  <c r="Z4304" i="1" s="1"/>
  <c r="X4304" i="1" a="1"/>
  <c r="G4304" i="1"/>
  <c r="F4304" i="1"/>
  <c r="Y4303" i="1"/>
  <c r="Z4303" i="1" s="1"/>
  <c r="X4303" i="1" a="1"/>
  <c r="G4303" i="1"/>
  <c r="F4303" i="1"/>
  <c r="Y4302" i="1"/>
  <c r="Z4302" i="1" s="1"/>
  <c r="X4302" i="1" a="1"/>
  <c r="G4302" i="1"/>
  <c r="F4302" i="1"/>
  <c r="Y4301" i="1"/>
  <c r="Z4301" i="1" s="1"/>
  <c r="X4301" i="1" a="1"/>
  <c r="G4301" i="1"/>
  <c r="F4301" i="1"/>
  <c r="Y4300" i="1"/>
  <c r="Z4300" i="1" s="1"/>
  <c r="X4300" i="1" a="1"/>
  <c r="G4300" i="1"/>
  <c r="F4300" i="1"/>
  <c r="Y4299" i="1"/>
  <c r="Z4299" i="1" s="1"/>
  <c r="X4299" i="1" a="1"/>
  <c r="G4299" i="1"/>
  <c r="F4299" i="1"/>
  <c r="Y4298" i="1"/>
  <c r="Z4298" i="1" s="1"/>
  <c r="X4298" i="1" a="1"/>
  <c r="G4298" i="1"/>
  <c r="F4298" i="1"/>
  <c r="Y4297" i="1"/>
  <c r="Z4297" i="1" s="1"/>
  <c r="X4297" i="1" a="1"/>
  <c r="G4297" i="1"/>
  <c r="F4297" i="1"/>
  <c r="Y4296" i="1"/>
  <c r="Z4296" i="1" s="1"/>
  <c r="X4296" i="1" a="1"/>
  <c r="G4296" i="1"/>
  <c r="F4296" i="1"/>
  <c r="Y4295" i="1"/>
  <c r="Z4295" i="1" s="1"/>
  <c r="X4295" i="1" a="1"/>
  <c r="G4295" i="1"/>
  <c r="F4295" i="1"/>
  <c r="X4294" i="1" a="1"/>
  <c r="H4294" i="1"/>
  <c r="Y4293" i="1"/>
  <c r="Z4293" i="1" s="1"/>
  <c r="X4293" i="1" a="1"/>
  <c r="G4293" i="1"/>
  <c r="F4293" i="1"/>
  <c r="Y4292" i="1"/>
  <c r="Z4292" i="1" s="1"/>
  <c r="X4292" i="1" a="1"/>
  <c r="G4292" i="1"/>
  <c r="F4292" i="1"/>
  <c r="Y4291" i="1"/>
  <c r="Z4291" i="1" s="1"/>
  <c r="X4291" i="1" a="1"/>
  <c r="G4291" i="1"/>
  <c r="F4291" i="1"/>
  <c r="Y4290" i="1"/>
  <c r="Z4290" i="1" s="1"/>
  <c r="X4290" i="1" a="1"/>
  <c r="G4290" i="1"/>
  <c r="F4290" i="1"/>
  <c r="Y4289" i="1"/>
  <c r="Z4289" i="1" s="1"/>
  <c r="X4289" i="1" a="1"/>
  <c r="G4289" i="1"/>
  <c r="F4289" i="1"/>
  <c r="Y4288" i="1"/>
  <c r="Z4288" i="1" s="1"/>
  <c r="X4288" i="1" a="1"/>
  <c r="G4288" i="1"/>
  <c r="F4288" i="1"/>
  <c r="Y4287" i="1"/>
  <c r="Z4287" i="1" s="1"/>
  <c r="X4287" i="1" a="1"/>
  <c r="G4287" i="1"/>
  <c r="F4287" i="1"/>
  <c r="Y4286" i="1"/>
  <c r="Z4286" i="1" s="1"/>
  <c r="X4286" i="1" a="1"/>
  <c r="G4286" i="1"/>
  <c r="F4286" i="1"/>
  <c r="Y4285" i="1"/>
  <c r="Z4285" i="1" s="1"/>
  <c r="X4285" i="1" a="1"/>
  <c r="G4285" i="1"/>
  <c r="F4285" i="1"/>
  <c r="Y4284" i="1"/>
  <c r="Z4284" i="1" s="1"/>
  <c r="X4284" i="1" a="1"/>
  <c r="G4284" i="1"/>
  <c r="F4284" i="1"/>
  <c r="Y4283" i="1"/>
  <c r="Z4283" i="1" s="1"/>
  <c r="X4283" i="1" a="1"/>
  <c r="G4283" i="1"/>
  <c r="F4283" i="1"/>
  <c r="Y4282" i="1"/>
  <c r="Z4282" i="1" s="1"/>
  <c r="X4282" i="1" a="1"/>
  <c r="G4282" i="1"/>
  <c r="F4282" i="1"/>
  <c r="Y4281" i="1"/>
  <c r="Z4281" i="1" s="1"/>
  <c r="X4281" i="1" a="1"/>
  <c r="G4281" i="1"/>
  <c r="F4281" i="1"/>
  <c r="X4280" i="1" a="1"/>
  <c r="H4280" i="1"/>
  <c r="Y4279" i="1"/>
  <c r="Z4279" i="1" s="1"/>
  <c r="X4279" i="1" a="1"/>
  <c r="G4279" i="1"/>
  <c r="F4279" i="1"/>
  <c r="Y4278" i="1"/>
  <c r="Z4278" i="1" s="1"/>
  <c r="X4278" i="1" a="1"/>
  <c r="G4278" i="1"/>
  <c r="F4278" i="1"/>
  <c r="Y4277" i="1"/>
  <c r="Z4277" i="1" s="1"/>
  <c r="X4277" i="1" a="1"/>
  <c r="G4277" i="1"/>
  <c r="F4277" i="1"/>
  <c r="Y4276" i="1"/>
  <c r="Z4276" i="1" s="1"/>
  <c r="X4276" i="1" a="1"/>
  <c r="G4276" i="1"/>
  <c r="F4276" i="1"/>
  <c r="Y4275" i="1"/>
  <c r="Z4275" i="1" s="1"/>
  <c r="X4275" i="1" a="1"/>
  <c r="G4275" i="1"/>
  <c r="F4275" i="1"/>
  <c r="Y4274" i="1"/>
  <c r="Z4274" i="1" s="1"/>
  <c r="X4274" i="1" a="1"/>
  <c r="G4274" i="1"/>
  <c r="F4274" i="1"/>
  <c r="Y4273" i="1"/>
  <c r="Z4273" i="1" s="1"/>
  <c r="X4273" i="1" a="1"/>
  <c r="G4273" i="1"/>
  <c r="F4273" i="1"/>
  <c r="Y4272" i="1"/>
  <c r="Z4272" i="1" s="1"/>
  <c r="X4272" i="1" a="1"/>
  <c r="G4272" i="1"/>
  <c r="F4272" i="1"/>
  <c r="Y4271" i="1"/>
  <c r="Z4271" i="1" s="1"/>
  <c r="X4271" i="1" a="1"/>
  <c r="G4271" i="1"/>
  <c r="F4271" i="1"/>
  <c r="Y4270" i="1"/>
  <c r="Z4270" i="1" s="1"/>
  <c r="X4270" i="1" a="1"/>
  <c r="G4270" i="1"/>
  <c r="F4270" i="1"/>
  <c r="Y4269" i="1"/>
  <c r="Z4269" i="1" s="1"/>
  <c r="X4269" i="1" a="1"/>
  <c r="G4269" i="1"/>
  <c r="F4269" i="1"/>
  <c r="Y4268" i="1"/>
  <c r="Z4268" i="1" s="1"/>
  <c r="X4268" i="1" a="1"/>
  <c r="G4268" i="1"/>
  <c r="F4268" i="1"/>
  <c r="Y4267" i="1"/>
  <c r="Z4267" i="1" s="1"/>
  <c r="X4267" i="1" a="1"/>
  <c r="G4267" i="1"/>
  <c r="F4267" i="1"/>
  <c r="Y4266" i="1"/>
  <c r="Z4266" i="1" s="1"/>
  <c r="X4266" i="1" a="1"/>
  <c r="G4266" i="1"/>
  <c r="F4266" i="1"/>
  <c r="Y4265" i="1"/>
  <c r="Z4265" i="1" s="1"/>
  <c r="X4265" i="1" a="1"/>
  <c r="G4265" i="1"/>
  <c r="F4265" i="1"/>
  <c r="Y4264" i="1"/>
  <c r="Z4264" i="1" s="1"/>
  <c r="X4264" i="1" a="1"/>
  <c r="G4264" i="1"/>
  <c r="F4264" i="1"/>
  <c r="Y4263" i="1"/>
  <c r="Z4263" i="1" s="1"/>
  <c r="X4263" i="1" a="1"/>
  <c r="G4263" i="1"/>
  <c r="F4263" i="1"/>
  <c r="Y4262" i="1"/>
  <c r="Z4262" i="1" s="1"/>
  <c r="X4262" i="1" a="1"/>
  <c r="G4262" i="1"/>
  <c r="F4262" i="1"/>
  <c r="Y4261" i="1"/>
  <c r="Z4261" i="1" s="1"/>
  <c r="X4261" i="1" a="1"/>
  <c r="G4261" i="1"/>
  <c r="F4261" i="1"/>
  <c r="Y4260" i="1"/>
  <c r="Z4260" i="1" s="1"/>
  <c r="X4260" i="1" a="1"/>
  <c r="G4260" i="1"/>
  <c r="F4260" i="1"/>
  <c r="Y4259" i="1"/>
  <c r="Z4259" i="1" s="1"/>
  <c r="X4259" i="1" a="1"/>
  <c r="G4259" i="1"/>
  <c r="F4259" i="1"/>
  <c r="Y4258" i="1"/>
  <c r="Z4258" i="1" s="1"/>
  <c r="X4258" i="1" a="1"/>
  <c r="G4258" i="1"/>
  <c r="F4258" i="1"/>
  <c r="Y4257" i="1"/>
  <c r="Z4257" i="1" s="1"/>
  <c r="X4257" i="1" a="1"/>
  <c r="G4257" i="1"/>
  <c r="F4257" i="1"/>
  <c r="Y4256" i="1"/>
  <c r="Z4256" i="1" s="1"/>
  <c r="X4256" i="1" a="1"/>
  <c r="G4256" i="1"/>
  <c r="F4256" i="1"/>
  <c r="Y4255" i="1"/>
  <c r="Z4255" i="1" s="1"/>
  <c r="X4255" i="1" a="1"/>
  <c r="G4255" i="1"/>
  <c r="F4255" i="1"/>
  <c r="Y4254" i="1"/>
  <c r="Z4254" i="1" s="1"/>
  <c r="X4254" i="1" a="1"/>
  <c r="G4254" i="1"/>
  <c r="F4254" i="1"/>
  <c r="X4253" i="1" a="1"/>
  <c r="H4253" i="1"/>
  <c r="F4253" i="1" s="1"/>
  <c r="Y4252" i="1"/>
  <c r="Z4252" i="1" s="1"/>
  <c r="X4252" i="1" a="1"/>
  <c r="G4252" i="1"/>
  <c r="F4252" i="1"/>
  <c r="Y4251" i="1"/>
  <c r="Z4251" i="1" s="1"/>
  <c r="X4251" i="1" a="1"/>
  <c r="G4251" i="1"/>
  <c r="F4251" i="1"/>
  <c r="Y4250" i="1"/>
  <c r="Z4250" i="1" s="1"/>
  <c r="X4250" i="1" a="1"/>
  <c r="G4250" i="1"/>
  <c r="F4250" i="1"/>
  <c r="Y4249" i="1"/>
  <c r="Z4249" i="1" s="1"/>
  <c r="X4249" i="1" a="1"/>
  <c r="G4249" i="1"/>
  <c r="F4249" i="1"/>
  <c r="X4248" i="1" a="1"/>
  <c r="H4248" i="1"/>
  <c r="F4248" i="1" s="1"/>
  <c r="Y4247" i="1"/>
  <c r="Z4247" i="1" s="1"/>
  <c r="X4247" i="1" a="1"/>
  <c r="G4247" i="1"/>
  <c r="F4247" i="1"/>
  <c r="Y4246" i="1"/>
  <c r="Z4246" i="1" s="1"/>
  <c r="X4246" i="1" a="1"/>
  <c r="G4246" i="1"/>
  <c r="F4246" i="1"/>
  <c r="Y4245" i="1"/>
  <c r="Z4245" i="1" s="1"/>
  <c r="X4245" i="1" a="1"/>
  <c r="G4245" i="1"/>
  <c r="F4245" i="1"/>
  <c r="Y4244" i="1"/>
  <c r="Z4244" i="1" s="1"/>
  <c r="X4244" i="1" a="1"/>
  <c r="G4244" i="1"/>
  <c r="F4244" i="1"/>
  <c r="Y4243" i="1"/>
  <c r="Z4243" i="1" s="1"/>
  <c r="X4243" i="1" a="1"/>
  <c r="G4243" i="1"/>
  <c r="F4243" i="1"/>
  <c r="Y4242" i="1"/>
  <c r="Z4242" i="1" s="1"/>
  <c r="X4242" i="1" a="1"/>
  <c r="G4242" i="1"/>
  <c r="F4242" i="1"/>
  <c r="Y4241" i="1"/>
  <c r="Z4241" i="1" s="1"/>
  <c r="X4241" i="1" a="1"/>
  <c r="G4241" i="1"/>
  <c r="F4241" i="1"/>
  <c r="Y4240" i="1"/>
  <c r="Z4240" i="1" s="1"/>
  <c r="X4240" i="1" a="1"/>
  <c r="G4240" i="1"/>
  <c r="F4240" i="1"/>
  <c r="Y4239" i="1"/>
  <c r="Z4239" i="1" s="1"/>
  <c r="X4239" i="1" a="1"/>
  <c r="G4239" i="1"/>
  <c r="F4239" i="1"/>
  <c r="Y4238" i="1"/>
  <c r="Z4238" i="1" s="1"/>
  <c r="X4238" i="1" a="1"/>
  <c r="G4238" i="1"/>
  <c r="F4238" i="1"/>
  <c r="Y4237" i="1"/>
  <c r="Z4237" i="1" s="1"/>
  <c r="X4237" i="1" a="1"/>
  <c r="G4237" i="1"/>
  <c r="F4237" i="1"/>
  <c r="Y4236" i="1"/>
  <c r="Z4236" i="1" s="1"/>
  <c r="X4236" i="1" a="1"/>
  <c r="G4236" i="1"/>
  <c r="F4236" i="1"/>
  <c r="Y4235" i="1"/>
  <c r="Z4235" i="1" s="1"/>
  <c r="X4235" i="1" a="1"/>
  <c r="G4235" i="1"/>
  <c r="F4235" i="1"/>
  <c r="Y4234" i="1"/>
  <c r="Z4234" i="1" s="1"/>
  <c r="X4234" i="1" a="1"/>
  <c r="G4234" i="1"/>
  <c r="F4234" i="1"/>
  <c r="Y4233" i="1"/>
  <c r="Z4233" i="1" s="1"/>
  <c r="X4233" i="1" a="1"/>
  <c r="G4233" i="1"/>
  <c r="F4233" i="1"/>
  <c r="Y4232" i="1"/>
  <c r="Z4232" i="1" s="1"/>
  <c r="X4232" i="1" a="1"/>
  <c r="G4232" i="1"/>
  <c r="F4232" i="1"/>
  <c r="Y4231" i="1"/>
  <c r="Z4231" i="1" s="1"/>
  <c r="X4231" i="1" a="1"/>
  <c r="G4231" i="1"/>
  <c r="F4231" i="1"/>
  <c r="Y4230" i="1"/>
  <c r="Z4230" i="1" s="1"/>
  <c r="X4230" i="1" a="1"/>
  <c r="G4230" i="1"/>
  <c r="F4230" i="1"/>
  <c r="Y4229" i="1"/>
  <c r="Z4229" i="1" s="1"/>
  <c r="X4229" i="1" a="1"/>
  <c r="G4229" i="1"/>
  <c r="F4229" i="1"/>
  <c r="Y4228" i="1"/>
  <c r="Z4228" i="1" s="1"/>
  <c r="X4228" i="1" a="1"/>
  <c r="G4228" i="1"/>
  <c r="F4228" i="1"/>
  <c r="Y4227" i="1"/>
  <c r="Z4227" i="1" s="1"/>
  <c r="X4227" i="1" a="1"/>
  <c r="G4227" i="1"/>
  <c r="F4227" i="1"/>
  <c r="Y4226" i="1"/>
  <c r="Z4226" i="1" s="1"/>
  <c r="X4226" i="1" a="1"/>
  <c r="G4226" i="1"/>
  <c r="F4226" i="1"/>
  <c r="Y4225" i="1"/>
  <c r="Z4225" i="1" s="1"/>
  <c r="X4225" i="1" a="1"/>
  <c r="G4225" i="1"/>
  <c r="F4225" i="1"/>
  <c r="Y4224" i="1"/>
  <c r="Z4224" i="1" s="1"/>
  <c r="X4224" i="1" a="1"/>
  <c r="G4224" i="1"/>
  <c r="F4224" i="1"/>
  <c r="Y4223" i="1"/>
  <c r="Z4223" i="1" s="1"/>
  <c r="X4223" i="1" a="1"/>
  <c r="G4223" i="1"/>
  <c r="F4223" i="1"/>
  <c r="Y4222" i="1"/>
  <c r="Z4222" i="1" s="1"/>
  <c r="X4222" i="1" a="1"/>
  <c r="G4222" i="1"/>
  <c r="F4222" i="1"/>
  <c r="Y4221" i="1"/>
  <c r="Z4221" i="1" s="1"/>
  <c r="X4221" i="1" a="1"/>
  <c r="G4221" i="1"/>
  <c r="F4221" i="1"/>
  <c r="Y4220" i="1"/>
  <c r="Z4220" i="1" s="1"/>
  <c r="X4220" i="1" a="1"/>
  <c r="G4220" i="1"/>
  <c r="F4220" i="1"/>
  <c r="Y4219" i="1"/>
  <c r="Z4219" i="1" s="1"/>
  <c r="X4219" i="1" a="1"/>
  <c r="G4219" i="1"/>
  <c r="F4219" i="1"/>
  <c r="Y4218" i="1"/>
  <c r="Z4218" i="1" s="1"/>
  <c r="X4218" i="1" a="1"/>
  <c r="G4218" i="1"/>
  <c r="F4218" i="1"/>
  <c r="Y4217" i="1"/>
  <c r="Z4217" i="1" s="1"/>
  <c r="X4217" i="1" a="1"/>
  <c r="G4217" i="1"/>
  <c r="F4217" i="1"/>
  <c r="Y4216" i="1"/>
  <c r="Z4216" i="1" s="1"/>
  <c r="X4216" i="1" a="1"/>
  <c r="G4216" i="1"/>
  <c r="F4216" i="1"/>
  <c r="Y4215" i="1"/>
  <c r="Z4215" i="1" s="1"/>
  <c r="X4215" i="1" a="1"/>
  <c r="G4215" i="1"/>
  <c r="F4215" i="1"/>
  <c r="Y4214" i="1"/>
  <c r="Z4214" i="1" s="1"/>
  <c r="X4214" i="1" a="1"/>
  <c r="G4214" i="1"/>
  <c r="F4214" i="1"/>
  <c r="Y4213" i="1"/>
  <c r="Z4213" i="1" s="1"/>
  <c r="X4213" i="1" a="1"/>
  <c r="G4213" i="1"/>
  <c r="F4213" i="1"/>
  <c r="Y4212" i="1"/>
  <c r="Z4212" i="1" s="1"/>
  <c r="X4212" i="1" a="1"/>
  <c r="G4212" i="1"/>
  <c r="F4212" i="1"/>
  <c r="Y4211" i="1"/>
  <c r="Z4211" i="1" s="1"/>
  <c r="X4211" i="1" a="1"/>
  <c r="G4211" i="1"/>
  <c r="F4211" i="1"/>
  <c r="Y4210" i="1"/>
  <c r="Z4210" i="1" s="1"/>
  <c r="X4210" i="1" a="1"/>
  <c r="G4210" i="1"/>
  <c r="F4210" i="1"/>
  <c r="Y4209" i="1"/>
  <c r="Z4209" i="1" s="1"/>
  <c r="X4209" i="1" a="1"/>
  <c r="G4209" i="1"/>
  <c r="F4209" i="1"/>
  <c r="Y4208" i="1"/>
  <c r="Z4208" i="1" s="1"/>
  <c r="X4208" i="1" a="1"/>
  <c r="G4208" i="1"/>
  <c r="F4208" i="1"/>
  <c r="Y4207" i="1"/>
  <c r="Z4207" i="1" s="1"/>
  <c r="X4207" i="1" a="1"/>
  <c r="G4207" i="1"/>
  <c r="F4207" i="1"/>
  <c r="Y4206" i="1"/>
  <c r="Z4206" i="1" s="1"/>
  <c r="X4206" i="1" a="1"/>
  <c r="G4206" i="1"/>
  <c r="F4206" i="1"/>
  <c r="Y4205" i="1"/>
  <c r="Z4205" i="1" s="1"/>
  <c r="X4205" i="1" a="1"/>
  <c r="G4205" i="1"/>
  <c r="F4205" i="1"/>
  <c r="Y4204" i="1"/>
  <c r="Z4204" i="1" s="1"/>
  <c r="X4204" i="1" a="1"/>
  <c r="G4204" i="1"/>
  <c r="F4204" i="1"/>
  <c r="Y4203" i="1"/>
  <c r="Z4203" i="1" s="1"/>
  <c r="X4203" i="1" a="1"/>
  <c r="G4203" i="1"/>
  <c r="F4203" i="1"/>
  <c r="Y4202" i="1"/>
  <c r="Z4202" i="1" s="1"/>
  <c r="X4202" i="1" a="1"/>
  <c r="G4202" i="1"/>
  <c r="F4202" i="1"/>
  <c r="Y4201" i="1"/>
  <c r="Z4201" i="1" s="1"/>
  <c r="X4201" i="1" a="1"/>
  <c r="G4201" i="1"/>
  <c r="F4201" i="1"/>
  <c r="Y4200" i="1"/>
  <c r="Z4200" i="1" s="1"/>
  <c r="X4200" i="1" a="1"/>
  <c r="G4200" i="1"/>
  <c r="F4200" i="1"/>
  <c r="Y4199" i="1"/>
  <c r="Z4199" i="1" s="1"/>
  <c r="X4199" i="1" a="1"/>
  <c r="G4199" i="1"/>
  <c r="F4199" i="1"/>
  <c r="Y4198" i="1"/>
  <c r="Z4198" i="1" s="1"/>
  <c r="X4198" i="1" a="1"/>
  <c r="G4198" i="1"/>
  <c r="F4198" i="1"/>
  <c r="Y4197" i="1"/>
  <c r="Z4197" i="1" s="1"/>
  <c r="X4197" i="1" a="1"/>
  <c r="G4197" i="1"/>
  <c r="F4197" i="1"/>
  <c r="Y4196" i="1"/>
  <c r="Z4196" i="1" s="1"/>
  <c r="X4196" i="1" a="1"/>
  <c r="G4196" i="1"/>
  <c r="F4196" i="1"/>
  <c r="Y4195" i="1"/>
  <c r="Z4195" i="1" s="1"/>
  <c r="X4195" i="1" a="1"/>
  <c r="G4195" i="1"/>
  <c r="F4195" i="1"/>
  <c r="X4194" i="1" a="1"/>
  <c r="H4194" i="1"/>
  <c r="F4194" i="1" s="1"/>
  <c r="Y4193" i="1"/>
  <c r="Z4193" i="1" s="1"/>
  <c r="X4193" i="1" a="1"/>
  <c r="G4193" i="1"/>
  <c r="F4193" i="1"/>
  <c r="Y4192" i="1"/>
  <c r="Z4192" i="1" s="1"/>
  <c r="X4192" i="1" a="1"/>
  <c r="G4192" i="1"/>
  <c r="F4192" i="1"/>
  <c r="Y4191" i="1"/>
  <c r="Z4191" i="1" s="1"/>
  <c r="X4191" i="1" a="1"/>
  <c r="G4191" i="1"/>
  <c r="F4191" i="1"/>
  <c r="Y4190" i="1"/>
  <c r="Z4190" i="1" s="1"/>
  <c r="X4190" i="1" a="1"/>
  <c r="G4190" i="1"/>
  <c r="F4190" i="1"/>
  <c r="Y4189" i="1"/>
  <c r="Z4189" i="1" s="1"/>
  <c r="X4189" i="1" a="1"/>
  <c r="G4189" i="1"/>
  <c r="F4189" i="1"/>
  <c r="Y4188" i="1"/>
  <c r="Z4188" i="1" s="1"/>
  <c r="X4188" i="1" a="1"/>
  <c r="G4188" i="1"/>
  <c r="F4188" i="1"/>
  <c r="Y4187" i="1"/>
  <c r="Z4187" i="1" s="1"/>
  <c r="X4187" i="1" a="1"/>
  <c r="G4187" i="1"/>
  <c r="F4187" i="1"/>
  <c r="Y4186" i="1"/>
  <c r="Z4186" i="1" s="1"/>
  <c r="X4186" i="1" a="1"/>
  <c r="G4186" i="1"/>
  <c r="F4186" i="1"/>
  <c r="Y4185" i="1"/>
  <c r="Z4185" i="1" s="1"/>
  <c r="X4185" i="1" a="1"/>
  <c r="G4185" i="1"/>
  <c r="F4185" i="1"/>
  <c r="Y4184" i="1"/>
  <c r="Z4184" i="1" s="1"/>
  <c r="X4184" i="1" a="1"/>
  <c r="G4184" i="1"/>
  <c r="F4184" i="1"/>
  <c r="Y4183" i="1"/>
  <c r="Z4183" i="1" s="1"/>
  <c r="X4183" i="1" a="1"/>
  <c r="G4183" i="1"/>
  <c r="F4183" i="1"/>
  <c r="Y4182" i="1"/>
  <c r="Z4182" i="1" s="1"/>
  <c r="X4182" i="1" a="1"/>
  <c r="G4182" i="1"/>
  <c r="F4182" i="1"/>
  <c r="Y4181" i="1"/>
  <c r="Z4181" i="1" s="1"/>
  <c r="X4181" i="1" a="1"/>
  <c r="G4181" i="1"/>
  <c r="F4181" i="1"/>
  <c r="Y4180" i="1"/>
  <c r="Z4180" i="1" s="1"/>
  <c r="X4180" i="1" a="1"/>
  <c r="G4180" i="1"/>
  <c r="F4180" i="1"/>
  <c r="Y4179" i="1"/>
  <c r="Z4179" i="1" s="1"/>
  <c r="X4179" i="1" a="1"/>
  <c r="G4179" i="1"/>
  <c r="F4179" i="1"/>
  <c r="Y4178" i="1"/>
  <c r="Z4178" i="1" s="1"/>
  <c r="X4178" i="1" a="1"/>
  <c r="G4178" i="1"/>
  <c r="F4178" i="1"/>
  <c r="Y4177" i="1"/>
  <c r="Z4177" i="1" s="1"/>
  <c r="X4177" i="1" a="1"/>
  <c r="G4177" i="1"/>
  <c r="F4177" i="1"/>
  <c r="Y4176" i="1"/>
  <c r="Z4176" i="1" s="1"/>
  <c r="X4176" i="1" a="1"/>
  <c r="G4176" i="1"/>
  <c r="F4176" i="1"/>
  <c r="Y4175" i="1"/>
  <c r="Z4175" i="1" s="1"/>
  <c r="X4175" i="1" a="1"/>
  <c r="G4175" i="1"/>
  <c r="F4175" i="1"/>
  <c r="Y4174" i="1"/>
  <c r="Z4174" i="1" s="1"/>
  <c r="X4174" i="1" a="1"/>
  <c r="G4174" i="1"/>
  <c r="F4174" i="1"/>
  <c r="Y4173" i="1"/>
  <c r="Z4173" i="1" s="1"/>
  <c r="X4173" i="1" a="1"/>
  <c r="G4173" i="1"/>
  <c r="F4173" i="1"/>
  <c r="X4172" i="1" a="1"/>
  <c r="H4172" i="1"/>
  <c r="F4172" i="1" s="1"/>
  <c r="Y4171" i="1"/>
  <c r="Z4171" i="1" s="1"/>
  <c r="X4171" i="1" a="1"/>
  <c r="G4171" i="1"/>
  <c r="F4171" i="1"/>
  <c r="Y4170" i="1"/>
  <c r="Z4170" i="1" s="1"/>
  <c r="X4170" i="1" a="1"/>
  <c r="G4170" i="1"/>
  <c r="F4170" i="1"/>
  <c r="Y4169" i="1"/>
  <c r="Z4169" i="1" s="1"/>
  <c r="X4169" i="1" a="1"/>
  <c r="G4169" i="1"/>
  <c r="F4169" i="1"/>
  <c r="Y4168" i="1"/>
  <c r="Z4168" i="1" s="1"/>
  <c r="X4168" i="1" a="1"/>
  <c r="G4168" i="1"/>
  <c r="F4168" i="1"/>
  <c r="Y4167" i="1"/>
  <c r="Z4167" i="1" s="1"/>
  <c r="X4167" i="1" a="1"/>
  <c r="G4167" i="1"/>
  <c r="F4167" i="1"/>
  <c r="Y4166" i="1"/>
  <c r="Z4166" i="1" s="1"/>
  <c r="X4166" i="1" a="1"/>
  <c r="G4166" i="1"/>
  <c r="F4166" i="1"/>
  <c r="Y4165" i="1"/>
  <c r="Z4165" i="1" s="1"/>
  <c r="X4165" i="1" a="1"/>
  <c r="G4165" i="1"/>
  <c r="F4165" i="1"/>
  <c r="Y4164" i="1"/>
  <c r="Z4164" i="1" s="1"/>
  <c r="X4164" i="1" a="1"/>
  <c r="G4164" i="1"/>
  <c r="F4164" i="1"/>
  <c r="Y4163" i="1"/>
  <c r="Z4163" i="1" s="1"/>
  <c r="X4163" i="1" a="1"/>
  <c r="G4163" i="1"/>
  <c r="F4163" i="1"/>
  <c r="Y4162" i="1"/>
  <c r="Z4162" i="1" s="1"/>
  <c r="X4162" i="1" a="1"/>
  <c r="G4162" i="1"/>
  <c r="F4162" i="1"/>
  <c r="Y4161" i="1"/>
  <c r="Z4161" i="1" s="1"/>
  <c r="X4161" i="1" a="1"/>
  <c r="G4161" i="1"/>
  <c r="F4161" i="1"/>
  <c r="Y4160" i="1"/>
  <c r="Z4160" i="1" s="1"/>
  <c r="X4160" i="1" a="1"/>
  <c r="G4160" i="1"/>
  <c r="F4160" i="1"/>
  <c r="Y4159" i="1"/>
  <c r="Z4159" i="1" s="1"/>
  <c r="X4159" i="1" a="1"/>
  <c r="G4159" i="1"/>
  <c r="F4159" i="1"/>
  <c r="Y4158" i="1"/>
  <c r="Z4158" i="1" s="1"/>
  <c r="X4158" i="1" a="1"/>
  <c r="G4158" i="1"/>
  <c r="F4158" i="1"/>
  <c r="Y4157" i="1"/>
  <c r="Z4157" i="1" s="1"/>
  <c r="X4157" i="1" a="1"/>
  <c r="G4157" i="1"/>
  <c r="F4157" i="1"/>
  <c r="Y4156" i="1"/>
  <c r="Z4156" i="1" s="1"/>
  <c r="X4156" i="1" a="1"/>
  <c r="G4156" i="1"/>
  <c r="F4156" i="1"/>
  <c r="Y4155" i="1"/>
  <c r="Z4155" i="1" s="1"/>
  <c r="X4155" i="1" a="1"/>
  <c r="G4155" i="1"/>
  <c r="F4155" i="1"/>
  <c r="Y4154" i="1"/>
  <c r="Z4154" i="1" s="1"/>
  <c r="X4154" i="1" a="1"/>
  <c r="G4154" i="1"/>
  <c r="F4154" i="1"/>
  <c r="Y4153" i="1"/>
  <c r="Z4153" i="1" s="1"/>
  <c r="X4153" i="1" a="1"/>
  <c r="G4153" i="1"/>
  <c r="F4153" i="1"/>
  <c r="Y4152" i="1"/>
  <c r="Z4152" i="1" s="1"/>
  <c r="X4152" i="1" a="1"/>
  <c r="G4152" i="1"/>
  <c r="F4152" i="1"/>
  <c r="X4151" i="1" a="1"/>
  <c r="H4151" i="1"/>
  <c r="Y4150" i="1"/>
  <c r="Z4150" i="1" s="1"/>
  <c r="X4150" i="1" a="1"/>
  <c r="G4150" i="1"/>
  <c r="F4150" i="1"/>
  <c r="Y4149" i="1"/>
  <c r="Z4149" i="1" s="1"/>
  <c r="X4149" i="1" a="1"/>
  <c r="G4149" i="1"/>
  <c r="F4149" i="1"/>
  <c r="Y4148" i="1"/>
  <c r="Z4148" i="1" s="1"/>
  <c r="X4148" i="1" a="1"/>
  <c r="G4148" i="1"/>
  <c r="F4148" i="1"/>
  <c r="Y4147" i="1"/>
  <c r="Z4147" i="1" s="1"/>
  <c r="X4147" i="1" a="1"/>
  <c r="G4147" i="1"/>
  <c r="F4147" i="1"/>
  <c r="Y4146" i="1"/>
  <c r="Z4146" i="1" s="1"/>
  <c r="X4146" i="1" a="1"/>
  <c r="G4146" i="1"/>
  <c r="F4146" i="1"/>
  <c r="Y4145" i="1"/>
  <c r="Z4145" i="1" s="1"/>
  <c r="X4145" i="1" a="1"/>
  <c r="G4145" i="1"/>
  <c r="F4145" i="1"/>
  <c r="Y4144" i="1"/>
  <c r="Z4144" i="1" s="1"/>
  <c r="X4144" i="1" a="1"/>
  <c r="G4144" i="1"/>
  <c r="F4144" i="1"/>
  <c r="Y4143" i="1"/>
  <c r="Z4143" i="1" s="1"/>
  <c r="X4143" i="1" a="1"/>
  <c r="G4143" i="1"/>
  <c r="F4143" i="1"/>
  <c r="Y4142" i="1"/>
  <c r="Z4142" i="1" s="1"/>
  <c r="X4142" i="1" a="1"/>
  <c r="G4142" i="1"/>
  <c r="F4142" i="1"/>
  <c r="Y4141" i="1"/>
  <c r="Z4141" i="1" s="1"/>
  <c r="X4141" i="1" a="1"/>
  <c r="G4141" i="1"/>
  <c r="F4141" i="1"/>
  <c r="Y4140" i="1"/>
  <c r="Z4140" i="1" s="1"/>
  <c r="X4140" i="1" a="1"/>
  <c r="G4140" i="1"/>
  <c r="F4140" i="1"/>
  <c r="Y4139" i="1"/>
  <c r="Z4139" i="1" s="1"/>
  <c r="X4139" i="1" a="1"/>
  <c r="G4139" i="1"/>
  <c r="F4139" i="1"/>
  <c r="Y4138" i="1"/>
  <c r="Z4138" i="1" s="1"/>
  <c r="X4138" i="1" a="1"/>
  <c r="G4138" i="1"/>
  <c r="F4138" i="1"/>
  <c r="Y4137" i="1"/>
  <c r="Z4137" i="1" s="1"/>
  <c r="X4137" i="1" a="1"/>
  <c r="G4137" i="1"/>
  <c r="F4137" i="1"/>
  <c r="Y4136" i="1"/>
  <c r="Z4136" i="1" s="1"/>
  <c r="X4136" i="1" a="1"/>
  <c r="G4136" i="1"/>
  <c r="F4136" i="1"/>
  <c r="Y4135" i="1"/>
  <c r="Z4135" i="1" s="1"/>
  <c r="X4135" i="1" a="1"/>
  <c r="G4135" i="1"/>
  <c r="F4135" i="1"/>
  <c r="Y4134" i="1"/>
  <c r="Z4134" i="1" s="1"/>
  <c r="X4134" i="1" a="1"/>
  <c r="G4134" i="1"/>
  <c r="F4134" i="1"/>
  <c r="X4133" i="1" a="1"/>
  <c r="H4133" i="1"/>
  <c r="F4133" i="1" s="1"/>
  <c r="Y4132" i="1"/>
  <c r="Z4132" i="1" s="1"/>
  <c r="X4132" i="1" a="1"/>
  <c r="G4132" i="1"/>
  <c r="F4132" i="1"/>
  <c r="Y4131" i="1"/>
  <c r="Z4131" i="1" s="1"/>
  <c r="X4131" i="1" a="1"/>
  <c r="G4131" i="1"/>
  <c r="F4131" i="1"/>
  <c r="Y4130" i="1"/>
  <c r="Z4130" i="1" s="1"/>
  <c r="X4130" i="1" a="1"/>
  <c r="G4130" i="1"/>
  <c r="F4130" i="1"/>
  <c r="Y4129" i="1"/>
  <c r="Z4129" i="1" s="1"/>
  <c r="X4129" i="1" a="1"/>
  <c r="G4129" i="1"/>
  <c r="F4129" i="1"/>
  <c r="Y4128" i="1"/>
  <c r="Z4128" i="1" s="1"/>
  <c r="X4128" i="1" a="1"/>
  <c r="G4128" i="1"/>
  <c r="F4128" i="1"/>
  <c r="Y4127" i="1"/>
  <c r="Z4127" i="1" s="1"/>
  <c r="X4127" i="1" a="1"/>
  <c r="G4127" i="1"/>
  <c r="F4127" i="1"/>
  <c r="Y4126" i="1"/>
  <c r="Z4126" i="1" s="1"/>
  <c r="X4126" i="1" a="1"/>
  <c r="G4126" i="1"/>
  <c r="F4126" i="1"/>
  <c r="Y4125" i="1"/>
  <c r="Z4125" i="1" s="1"/>
  <c r="X4125" i="1" a="1"/>
  <c r="G4125" i="1"/>
  <c r="F4125" i="1"/>
  <c r="Y4124" i="1"/>
  <c r="Z4124" i="1" s="1"/>
  <c r="X4124" i="1" a="1"/>
  <c r="G4124" i="1"/>
  <c r="F4124" i="1"/>
  <c r="Y4123" i="1"/>
  <c r="Z4123" i="1" s="1"/>
  <c r="X4123" i="1" a="1"/>
  <c r="G4123" i="1"/>
  <c r="F4123" i="1"/>
  <c r="Y4122" i="1"/>
  <c r="Z4122" i="1" s="1"/>
  <c r="X4122" i="1" a="1"/>
  <c r="G4122" i="1"/>
  <c r="F4122" i="1"/>
  <c r="Y4121" i="1"/>
  <c r="Z4121" i="1" s="1"/>
  <c r="X4121" i="1" a="1"/>
  <c r="G4121" i="1"/>
  <c r="F4121" i="1"/>
  <c r="Y4120" i="1"/>
  <c r="Z4120" i="1" s="1"/>
  <c r="X4120" i="1" a="1"/>
  <c r="G4120" i="1"/>
  <c r="F4120" i="1"/>
  <c r="Y4119" i="1"/>
  <c r="Z4119" i="1" s="1"/>
  <c r="X4119" i="1" a="1"/>
  <c r="G4119" i="1"/>
  <c r="F4119" i="1"/>
  <c r="Y4118" i="1"/>
  <c r="Z4118" i="1" s="1"/>
  <c r="X4118" i="1" a="1"/>
  <c r="G4118" i="1"/>
  <c r="F4118" i="1"/>
  <c r="Y4117" i="1"/>
  <c r="Z4117" i="1" s="1"/>
  <c r="X4117" i="1" a="1"/>
  <c r="G4117" i="1"/>
  <c r="F4117" i="1"/>
  <c r="Y4116" i="1"/>
  <c r="Z4116" i="1" s="1"/>
  <c r="X4116" i="1" a="1"/>
  <c r="G4116" i="1"/>
  <c r="F4116" i="1"/>
  <c r="Y4115" i="1"/>
  <c r="Z4115" i="1" s="1"/>
  <c r="X4115" i="1" a="1"/>
  <c r="G4115" i="1"/>
  <c r="F4115" i="1"/>
  <c r="Y4114" i="1"/>
  <c r="Z4114" i="1" s="1"/>
  <c r="X4114" i="1" a="1"/>
  <c r="G4114" i="1"/>
  <c r="F4114" i="1"/>
  <c r="Y4113" i="1"/>
  <c r="Z4113" i="1" s="1"/>
  <c r="X4113" i="1" a="1"/>
  <c r="G4113" i="1"/>
  <c r="F4113" i="1"/>
  <c r="Y4112" i="1"/>
  <c r="Z4112" i="1" s="1"/>
  <c r="X4112" i="1" a="1"/>
  <c r="G4112" i="1"/>
  <c r="F4112" i="1"/>
  <c r="Y4111" i="1"/>
  <c r="Z4111" i="1" s="1"/>
  <c r="X4111" i="1" a="1"/>
  <c r="G4111" i="1"/>
  <c r="F4111" i="1"/>
  <c r="Y4110" i="1"/>
  <c r="Z4110" i="1" s="1"/>
  <c r="X4110" i="1" a="1"/>
  <c r="G4110" i="1"/>
  <c r="F4110" i="1"/>
  <c r="Y4109" i="1"/>
  <c r="Z4109" i="1" s="1"/>
  <c r="X4109" i="1" a="1"/>
  <c r="G4109" i="1"/>
  <c r="F4109" i="1"/>
  <c r="X4108" i="1" a="1"/>
  <c r="H4108" i="1"/>
  <c r="Y4107" i="1"/>
  <c r="Z4107" i="1" s="1"/>
  <c r="X4107" i="1" a="1"/>
  <c r="G4107" i="1"/>
  <c r="F4107" i="1"/>
  <c r="X4106" i="1" a="1"/>
  <c r="H4106" i="1"/>
  <c r="Y4105" i="1"/>
  <c r="Z4105" i="1" s="1"/>
  <c r="X4105" i="1" a="1"/>
  <c r="G4105" i="1"/>
  <c r="F4105" i="1"/>
  <c r="Y4104" i="1"/>
  <c r="Z4104" i="1" s="1"/>
  <c r="X4104" i="1" a="1"/>
  <c r="G4104" i="1"/>
  <c r="F4104" i="1"/>
  <c r="Y4103" i="1"/>
  <c r="Z4103" i="1" s="1"/>
  <c r="X4103" i="1" a="1"/>
  <c r="G4103" i="1"/>
  <c r="F4103" i="1"/>
  <c r="Y4102" i="1"/>
  <c r="Z4102" i="1" s="1"/>
  <c r="X4102" i="1" a="1"/>
  <c r="G4102" i="1"/>
  <c r="F4102" i="1"/>
  <c r="Y4101" i="1"/>
  <c r="Z4101" i="1" s="1"/>
  <c r="X4101" i="1" a="1"/>
  <c r="G4101" i="1"/>
  <c r="F4101" i="1"/>
  <c r="Y4100" i="1"/>
  <c r="Z4100" i="1" s="1"/>
  <c r="X4100" i="1" a="1"/>
  <c r="G4100" i="1"/>
  <c r="F4100" i="1"/>
  <c r="Y4099" i="1"/>
  <c r="Z4099" i="1" s="1"/>
  <c r="X4099" i="1" a="1"/>
  <c r="G4099" i="1"/>
  <c r="F4099" i="1"/>
  <c r="Y4098" i="1"/>
  <c r="Z4098" i="1" s="1"/>
  <c r="X4098" i="1" a="1"/>
  <c r="G4098" i="1"/>
  <c r="F4098" i="1"/>
  <c r="Y4097" i="1"/>
  <c r="Z4097" i="1" s="1"/>
  <c r="X4097" i="1" a="1"/>
  <c r="G4097" i="1"/>
  <c r="F4097" i="1"/>
  <c r="Y4096" i="1"/>
  <c r="Z4096" i="1" s="1"/>
  <c r="X4096" i="1" a="1"/>
  <c r="G4096" i="1"/>
  <c r="F4096" i="1"/>
  <c r="Y4095" i="1"/>
  <c r="Z4095" i="1" s="1"/>
  <c r="X4095" i="1" a="1"/>
  <c r="G4095" i="1"/>
  <c r="F4095" i="1"/>
  <c r="Y4094" i="1"/>
  <c r="Z4094" i="1" s="1"/>
  <c r="X4094" i="1" a="1"/>
  <c r="G4094" i="1"/>
  <c r="F4094" i="1"/>
  <c r="Y4093" i="1"/>
  <c r="Z4093" i="1" s="1"/>
  <c r="X4093" i="1" a="1"/>
  <c r="G4093" i="1"/>
  <c r="F4093" i="1"/>
  <c r="Y4092" i="1"/>
  <c r="Z4092" i="1" s="1"/>
  <c r="X4092" i="1" a="1"/>
  <c r="G4092" i="1"/>
  <c r="F4092" i="1"/>
  <c r="Y4091" i="1"/>
  <c r="Z4091" i="1" s="1"/>
  <c r="X4091" i="1" a="1"/>
  <c r="G4091" i="1"/>
  <c r="F4091" i="1"/>
  <c r="Y4090" i="1"/>
  <c r="Z4090" i="1" s="1"/>
  <c r="X4090" i="1" a="1"/>
  <c r="G4090" i="1"/>
  <c r="F4090" i="1"/>
  <c r="Y4089" i="1"/>
  <c r="Z4089" i="1" s="1"/>
  <c r="X4089" i="1" a="1"/>
  <c r="G4089" i="1"/>
  <c r="F4089" i="1"/>
  <c r="Y4088" i="1"/>
  <c r="Z4088" i="1" s="1"/>
  <c r="X4088" i="1" a="1"/>
  <c r="G4088" i="1"/>
  <c r="F4088" i="1"/>
  <c r="Y4087" i="1"/>
  <c r="Z4087" i="1" s="1"/>
  <c r="X4087" i="1" a="1"/>
  <c r="G4087" i="1"/>
  <c r="F4087" i="1"/>
  <c r="Y4086" i="1"/>
  <c r="Z4086" i="1" s="1"/>
  <c r="X4086" i="1" a="1"/>
  <c r="G4086" i="1"/>
  <c r="F4086" i="1"/>
  <c r="X4085" i="1" a="1"/>
  <c r="H4085" i="1"/>
  <c r="F4085" i="1" s="1"/>
  <c r="Y4084" i="1"/>
  <c r="Z4084" i="1" s="1"/>
  <c r="X4084" i="1" a="1"/>
  <c r="G4084" i="1"/>
  <c r="F4084" i="1"/>
  <c r="Y4083" i="1"/>
  <c r="Z4083" i="1" s="1"/>
  <c r="X4083" i="1" a="1"/>
  <c r="G4083" i="1"/>
  <c r="F4083" i="1"/>
  <c r="Y4082" i="1"/>
  <c r="Z4082" i="1" s="1"/>
  <c r="X4082" i="1" a="1"/>
  <c r="G4082" i="1"/>
  <c r="F4082" i="1"/>
  <c r="Y4081" i="1"/>
  <c r="Z4081" i="1" s="1"/>
  <c r="X4081" i="1" a="1"/>
  <c r="G4081" i="1"/>
  <c r="F4081" i="1"/>
  <c r="Y4080" i="1"/>
  <c r="Z4080" i="1" s="1"/>
  <c r="X4080" i="1" a="1"/>
  <c r="G4080" i="1"/>
  <c r="F4080" i="1"/>
  <c r="Y4079" i="1"/>
  <c r="Z4079" i="1" s="1"/>
  <c r="X4079" i="1" a="1"/>
  <c r="G4079" i="1"/>
  <c r="F4079" i="1"/>
  <c r="X4078" i="1" a="1"/>
  <c r="H4078" i="1"/>
  <c r="X4077" i="1" a="1"/>
  <c r="H4077" i="1"/>
  <c r="F4077" i="1" s="1"/>
  <c r="Y4076" i="1"/>
  <c r="Z4076" i="1" s="1"/>
  <c r="X4076" i="1" a="1"/>
  <c r="G4076" i="1"/>
  <c r="F4076" i="1"/>
  <c r="Y4075" i="1"/>
  <c r="Z4075" i="1" s="1"/>
  <c r="X4075" i="1" a="1"/>
  <c r="G4075" i="1"/>
  <c r="F4075" i="1"/>
  <c r="Y4074" i="1"/>
  <c r="Z4074" i="1" s="1"/>
  <c r="X4074" i="1" a="1"/>
  <c r="G4074" i="1"/>
  <c r="F4074" i="1"/>
  <c r="Y4073" i="1"/>
  <c r="Z4073" i="1" s="1"/>
  <c r="X4073" i="1" a="1"/>
  <c r="G4073" i="1"/>
  <c r="F4073" i="1"/>
  <c r="Y4072" i="1"/>
  <c r="Z4072" i="1" s="1"/>
  <c r="X4072" i="1" a="1"/>
  <c r="G4072" i="1"/>
  <c r="F4072" i="1"/>
  <c r="X4071" i="1" a="1"/>
  <c r="H4071" i="1"/>
  <c r="Y4070" i="1"/>
  <c r="Z4070" i="1" s="1"/>
  <c r="X4070" i="1" a="1"/>
  <c r="G4070" i="1"/>
  <c r="F4070" i="1"/>
  <c r="Y4069" i="1"/>
  <c r="Z4069" i="1" s="1"/>
  <c r="X4069" i="1" a="1"/>
  <c r="G4069" i="1"/>
  <c r="F4069" i="1"/>
  <c r="Y4068" i="1"/>
  <c r="Z4068" i="1" s="1"/>
  <c r="X4068" i="1" a="1"/>
  <c r="G4068" i="1"/>
  <c r="F4068" i="1"/>
  <c r="X4067" i="1" a="1"/>
  <c r="H4067" i="1"/>
  <c r="F4067" i="1" s="1"/>
  <c r="Y4066" i="1"/>
  <c r="Z4066" i="1" s="1"/>
  <c r="X4066" i="1" a="1"/>
  <c r="G4066" i="1"/>
  <c r="F4066" i="1"/>
  <c r="Y4065" i="1"/>
  <c r="Z4065" i="1" s="1"/>
  <c r="X4065" i="1" a="1"/>
  <c r="G4065" i="1"/>
  <c r="F4065" i="1"/>
  <c r="Y4064" i="1"/>
  <c r="Z4064" i="1" s="1"/>
  <c r="X4064" i="1" a="1"/>
  <c r="G4064" i="1"/>
  <c r="F4064" i="1"/>
  <c r="Y4063" i="1"/>
  <c r="Z4063" i="1" s="1"/>
  <c r="X4063" i="1" a="1"/>
  <c r="G4063" i="1"/>
  <c r="F4063" i="1"/>
  <c r="Y4062" i="1"/>
  <c r="Z4062" i="1" s="1"/>
  <c r="X4062" i="1" a="1"/>
  <c r="G4062" i="1"/>
  <c r="F4062" i="1"/>
  <c r="Y4061" i="1"/>
  <c r="Z4061" i="1" s="1"/>
  <c r="X4061" i="1" a="1"/>
  <c r="G4061" i="1"/>
  <c r="F4061" i="1"/>
  <c r="Y4060" i="1"/>
  <c r="Z4060" i="1" s="1"/>
  <c r="X4060" i="1" a="1"/>
  <c r="G4060" i="1"/>
  <c r="F4060" i="1"/>
  <c r="Y4059" i="1"/>
  <c r="Z4059" i="1" s="1"/>
  <c r="X4059" i="1" a="1"/>
  <c r="G4059" i="1"/>
  <c r="F4059" i="1"/>
  <c r="Y4058" i="1"/>
  <c r="Z4058" i="1" s="1"/>
  <c r="X4058" i="1" a="1"/>
  <c r="G4058" i="1"/>
  <c r="F4058" i="1"/>
  <c r="Y4057" i="1"/>
  <c r="Z4057" i="1" s="1"/>
  <c r="X4057" i="1" a="1"/>
  <c r="G4057" i="1"/>
  <c r="F4057" i="1"/>
  <c r="Y4056" i="1"/>
  <c r="Z4056" i="1" s="1"/>
  <c r="X4056" i="1" a="1"/>
  <c r="G4056" i="1"/>
  <c r="F4056" i="1"/>
  <c r="Y4055" i="1"/>
  <c r="Z4055" i="1" s="1"/>
  <c r="X4055" i="1" a="1"/>
  <c r="G4055" i="1"/>
  <c r="F4055" i="1"/>
  <c r="Y4054" i="1"/>
  <c r="Z4054" i="1" s="1"/>
  <c r="X4054" i="1" a="1"/>
  <c r="G4054" i="1"/>
  <c r="F4054" i="1"/>
  <c r="Y4053" i="1"/>
  <c r="Z4053" i="1" s="1"/>
  <c r="X4053" i="1" a="1"/>
  <c r="G4053" i="1"/>
  <c r="F4053" i="1"/>
  <c r="Y4052" i="1"/>
  <c r="Z4052" i="1" s="1"/>
  <c r="X4052" i="1" a="1"/>
  <c r="G4052" i="1"/>
  <c r="F4052" i="1"/>
  <c r="Y4051" i="1"/>
  <c r="Z4051" i="1" s="1"/>
  <c r="X4051" i="1" a="1"/>
  <c r="G4051" i="1"/>
  <c r="F4051" i="1"/>
  <c r="Y4050" i="1"/>
  <c r="Z4050" i="1" s="1"/>
  <c r="X4050" i="1" a="1"/>
  <c r="G4050" i="1"/>
  <c r="F4050" i="1"/>
  <c r="Y4049" i="1"/>
  <c r="Z4049" i="1" s="1"/>
  <c r="X4049" i="1" a="1"/>
  <c r="G4049" i="1"/>
  <c r="F4049" i="1"/>
  <c r="Y4048" i="1"/>
  <c r="Z4048" i="1" s="1"/>
  <c r="X4048" i="1" a="1"/>
  <c r="G4048" i="1"/>
  <c r="F4048" i="1"/>
  <c r="X4047" i="1" a="1"/>
  <c r="H4047" i="1"/>
  <c r="F4047" i="1" s="1"/>
  <c r="Y4046" i="1"/>
  <c r="Z4046" i="1" s="1"/>
  <c r="X4046" i="1" a="1"/>
  <c r="G4046" i="1"/>
  <c r="F4046" i="1"/>
  <c r="Y4045" i="1"/>
  <c r="Z4045" i="1" s="1"/>
  <c r="X4045" i="1" a="1"/>
  <c r="G4045" i="1"/>
  <c r="F4045" i="1"/>
  <c r="Y4044" i="1"/>
  <c r="Z4044" i="1" s="1"/>
  <c r="X4044" i="1" a="1"/>
  <c r="G4044" i="1"/>
  <c r="F4044" i="1"/>
  <c r="Y4043" i="1"/>
  <c r="Z4043" i="1" s="1"/>
  <c r="X4043" i="1" a="1"/>
  <c r="G4043" i="1"/>
  <c r="F4043" i="1"/>
  <c r="Y4042" i="1"/>
  <c r="Z4042" i="1" s="1"/>
  <c r="X4042" i="1" a="1"/>
  <c r="G4042" i="1"/>
  <c r="F4042" i="1"/>
  <c r="X4041" i="1" a="1"/>
  <c r="H4041" i="1"/>
  <c r="F4041" i="1" s="1"/>
  <c r="Y4040" i="1"/>
  <c r="Z4040" i="1" s="1"/>
  <c r="X4040" i="1" a="1"/>
  <c r="G4040" i="1"/>
  <c r="F4040" i="1"/>
  <c r="Y4039" i="1"/>
  <c r="Z4039" i="1" s="1"/>
  <c r="X4039" i="1" a="1"/>
  <c r="G4039" i="1"/>
  <c r="F4039" i="1"/>
  <c r="Y4038" i="1"/>
  <c r="Z4038" i="1" s="1"/>
  <c r="X4038" i="1" a="1"/>
  <c r="G4038" i="1"/>
  <c r="F4038" i="1"/>
  <c r="Y4037" i="1"/>
  <c r="Z4037" i="1" s="1"/>
  <c r="X4037" i="1" a="1"/>
  <c r="G4037" i="1"/>
  <c r="F4037" i="1"/>
  <c r="Y4036" i="1"/>
  <c r="Z4036" i="1" s="1"/>
  <c r="X4036" i="1" a="1"/>
  <c r="G4036" i="1"/>
  <c r="F4036" i="1"/>
  <c r="Y4035" i="1"/>
  <c r="Z4035" i="1" s="1"/>
  <c r="X4035" i="1" a="1"/>
  <c r="G4035" i="1"/>
  <c r="F4035" i="1"/>
  <c r="Y4034" i="1"/>
  <c r="Z4034" i="1" s="1"/>
  <c r="X4034" i="1" a="1"/>
  <c r="G4034" i="1"/>
  <c r="F4034" i="1"/>
  <c r="Y4033" i="1"/>
  <c r="Z4033" i="1" s="1"/>
  <c r="X4033" i="1" a="1"/>
  <c r="G4033" i="1"/>
  <c r="F4033" i="1"/>
  <c r="Y4032" i="1"/>
  <c r="Z4032" i="1" s="1"/>
  <c r="X4032" i="1" a="1"/>
  <c r="G4032" i="1"/>
  <c r="F4032" i="1"/>
  <c r="Y4031" i="1"/>
  <c r="Z4031" i="1" s="1"/>
  <c r="X4031" i="1" a="1"/>
  <c r="G4031" i="1"/>
  <c r="F4031" i="1"/>
  <c r="Y4030" i="1"/>
  <c r="Z4030" i="1" s="1"/>
  <c r="X4030" i="1" a="1"/>
  <c r="G4030" i="1"/>
  <c r="F4030" i="1"/>
  <c r="Y4029" i="1"/>
  <c r="Z4029" i="1" s="1"/>
  <c r="X4029" i="1" a="1"/>
  <c r="G4029" i="1"/>
  <c r="F4029" i="1"/>
  <c r="Y4028" i="1"/>
  <c r="Z4028" i="1" s="1"/>
  <c r="X4028" i="1" a="1"/>
  <c r="G4028" i="1"/>
  <c r="F4028" i="1"/>
  <c r="Y4027" i="1"/>
  <c r="Z4027" i="1" s="1"/>
  <c r="X4027" i="1" a="1"/>
  <c r="G4027" i="1"/>
  <c r="F4027" i="1"/>
  <c r="Y4026" i="1"/>
  <c r="Z4026" i="1" s="1"/>
  <c r="X4026" i="1" a="1"/>
  <c r="G4026" i="1"/>
  <c r="F4026" i="1"/>
  <c r="Y4025" i="1"/>
  <c r="Z4025" i="1" s="1"/>
  <c r="X4025" i="1" a="1"/>
  <c r="G4025" i="1"/>
  <c r="F4025" i="1"/>
  <c r="Y4024" i="1"/>
  <c r="Z4024" i="1" s="1"/>
  <c r="X4024" i="1" a="1"/>
  <c r="G4024" i="1"/>
  <c r="F4024" i="1"/>
  <c r="Y4023" i="1"/>
  <c r="Z4023" i="1" s="1"/>
  <c r="X4023" i="1" a="1"/>
  <c r="G4023" i="1"/>
  <c r="F4023" i="1"/>
  <c r="X4022" i="1" a="1"/>
  <c r="H4022" i="1"/>
  <c r="F4022" i="1" s="1"/>
  <c r="Y4021" i="1"/>
  <c r="Z4021" i="1" s="1"/>
  <c r="X4021" i="1" a="1"/>
  <c r="G4021" i="1"/>
  <c r="F4021" i="1"/>
  <c r="Y4020" i="1"/>
  <c r="Z4020" i="1" s="1"/>
  <c r="X4020" i="1" a="1"/>
  <c r="G4020" i="1"/>
  <c r="F4020" i="1"/>
  <c r="Y4019" i="1"/>
  <c r="Z4019" i="1" s="1"/>
  <c r="X4019" i="1" a="1"/>
  <c r="G4019" i="1"/>
  <c r="F4019" i="1"/>
  <c r="Y4018" i="1"/>
  <c r="Z4018" i="1" s="1"/>
  <c r="X4018" i="1" a="1"/>
  <c r="G4018" i="1"/>
  <c r="F4018" i="1"/>
  <c r="Y4017" i="1"/>
  <c r="Z4017" i="1" s="1"/>
  <c r="X4017" i="1" a="1"/>
  <c r="G4017" i="1"/>
  <c r="F4017" i="1"/>
  <c r="Y4016" i="1"/>
  <c r="Z4016" i="1" s="1"/>
  <c r="X4016" i="1" a="1"/>
  <c r="G4016" i="1"/>
  <c r="F4016" i="1"/>
  <c r="Y4015" i="1"/>
  <c r="Z4015" i="1" s="1"/>
  <c r="X4015" i="1" a="1"/>
  <c r="G4015" i="1"/>
  <c r="F4015" i="1"/>
  <c r="Y4014" i="1"/>
  <c r="Z4014" i="1" s="1"/>
  <c r="X4014" i="1" a="1"/>
  <c r="G4014" i="1"/>
  <c r="F4014" i="1"/>
  <c r="Y4013" i="1"/>
  <c r="Z4013" i="1" s="1"/>
  <c r="X4013" i="1" a="1"/>
  <c r="G4013" i="1"/>
  <c r="F4013" i="1"/>
  <c r="Y4012" i="1"/>
  <c r="Z4012" i="1" s="1"/>
  <c r="X4012" i="1" a="1"/>
  <c r="G4012" i="1"/>
  <c r="F4012" i="1"/>
  <c r="Y4011" i="1"/>
  <c r="Z4011" i="1" s="1"/>
  <c r="X4011" i="1" a="1"/>
  <c r="G4011" i="1"/>
  <c r="F4011" i="1"/>
  <c r="Y4010" i="1"/>
  <c r="Z4010" i="1" s="1"/>
  <c r="X4010" i="1" a="1"/>
  <c r="G4010" i="1"/>
  <c r="F4010" i="1"/>
  <c r="Y4009" i="1"/>
  <c r="Z4009" i="1" s="1"/>
  <c r="X4009" i="1" a="1"/>
  <c r="G4009" i="1"/>
  <c r="F4009" i="1"/>
  <c r="Y4008" i="1"/>
  <c r="Z4008" i="1" s="1"/>
  <c r="X4008" i="1" a="1"/>
  <c r="G4008" i="1"/>
  <c r="F4008" i="1"/>
  <c r="Y4007" i="1"/>
  <c r="Z4007" i="1" s="1"/>
  <c r="X4007" i="1" a="1"/>
  <c r="G4007" i="1"/>
  <c r="F4007" i="1"/>
  <c r="Y4006" i="1"/>
  <c r="Z4006" i="1" s="1"/>
  <c r="X4006" i="1" a="1"/>
  <c r="G4006" i="1"/>
  <c r="F4006" i="1"/>
  <c r="Y4005" i="1"/>
  <c r="Z4005" i="1" s="1"/>
  <c r="X4005" i="1" a="1"/>
  <c r="G4005" i="1"/>
  <c r="F4005" i="1"/>
  <c r="X4004" i="1" a="1"/>
  <c r="H4004" i="1"/>
  <c r="F4004" i="1" s="1"/>
  <c r="X4003" i="1" a="1"/>
  <c r="H4003" i="1"/>
  <c r="F4003" i="1" s="1"/>
  <c r="Y4002" i="1"/>
  <c r="Z4002" i="1" s="1"/>
  <c r="X4002" i="1" a="1"/>
  <c r="G4002" i="1"/>
  <c r="F4002" i="1"/>
  <c r="Y4001" i="1"/>
  <c r="Z4001" i="1" s="1"/>
  <c r="X4001" i="1" a="1"/>
  <c r="G4001" i="1"/>
  <c r="F4001" i="1"/>
  <c r="Y4000" i="1"/>
  <c r="Z4000" i="1" s="1"/>
  <c r="X4000" i="1" a="1"/>
  <c r="G4000" i="1"/>
  <c r="F4000" i="1"/>
  <c r="Y3999" i="1"/>
  <c r="Z3999" i="1" s="1"/>
  <c r="X3999" i="1" a="1"/>
  <c r="G3999" i="1"/>
  <c r="F3999" i="1"/>
  <c r="Y3998" i="1"/>
  <c r="Z3998" i="1" s="1"/>
  <c r="X3998" i="1" a="1"/>
  <c r="G3998" i="1"/>
  <c r="F3998" i="1"/>
  <c r="Y3997" i="1"/>
  <c r="Z3997" i="1" s="1"/>
  <c r="X3997" i="1" a="1"/>
  <c r="G3997" i="1"/>
  <c r="F3997" i="1"/>
  <c r="Y3996" i="1"/>
  <c r="Z3996" i="1" s="1"/>
  <c r="X3996" i="1" a="1"/>
  <c r="G3996" i="1"/>
  <c r="F3996" i="1"/>
  <c r="Y3995" i="1"/>
  <c r="Z3995" i="1" s="1"/>
  <c r="X3995" i="1" a="1"/>
  <c r="G3995" i="1"/>
  <c r="F3995" i="1"/>
  <c r="Y3994" i="1"/>
  <c r="Z3994" i="1" s="1"/>
  <c r="X3994" i="1" a="1"/>
  <c r="G3994" i="1"/>
  <c r="F3994" i="1"/>
  <c r="Y3993" i="1"/>
  <c r="Z3993" i="1" s="1"/>
  <c r="X3993" i="1" a="1"/>
  <c r="G3993" i="1"/>
  <c r="F3993" i="1"/>
  <c r="Y3992" i="1"/>
  <c r="Z3992" i="1" s="1"/>
  <c r="X3992" i="1" a="1"/>
  <c r="G3992" i="1"/>
  <c r="F3992" i="1"/>
  <c r="Y3991" i="1"/>
  <c r="Z3991" i="1" s="1"/>
  <c r="X3991" i="1" a="1"/>
  <c r="G3991" i="1"/>
  <c r="F3991" i="1"/>
  <c r="X3990" i="1" a="1"/>
  <c r="H3990" i="1"/>
  <c r="F3990" i="1" s="1"/>
  <c r="Y3989" i="1"/>
  <c r="Z3989" i="1" s="1"/>
  <c r="X3989" i="1" a="1"/>
  <c r="G3989" i="1"/>
  <c r="F3989" i="1"/>
  <c r="Y3988" i="1"/>
  <c r="Z3988" i="1" s="1"/>
  <c r="X3988" i="1" a="1"/>
  <c r="G3988" i="1"/>
  <c r="F3988" i="1"/>
  <c r="Y3987" i="1"/>
  <c r="Z3987" i="1" s="1"/>
  <c r="X3987" i="1" a="1"/>
  <c r="G3987" i="1"/>
  <c r="F3987" i="1"/>
  <c r="Y3986" i="1"/>
  <c r="Z3986" i="1" s="1"/>
  <c r="X3986" i="1" a="1"/>
  <c r="G3986" i="1"/>
  <c r="F3986" i="1"/>
  <c r="Y3985" i="1"/>
  <c r="Z3985" i="1" s="1"/>
  <c r="X3985" i="1" a="1"/>
  <c r="G3985" i="1"/>
  <c r="F3985" i="1"/>
  <c r="Y3984" i="1"/>
  <c r="Z3984" i="1" s="1"/>
  <c r="X3984" i="1" a="1"/>
  <c r="G3984" i="1"/>
  <c r="F3984" i="1"/>
  <c r="Y3983" i="1"/>
  <c r="Z3983" i="1" s="1"/>
  <c r="X3983" i="1" a="1"/>
  <c r="G3983" i="1"/>
  <c r="F3983" i="1"/>
  <c r="Y3982" i="1"/>
  <c r="Z3982" i="1" s="1"/>
  <c r="X3982" i="1" a="1"/>
  <c r="G3982" i="1"/>
  <c r="F3982" i="1"/>
  <c r="Y3981" i="1"/>
  <c r="Z3981" i="1" s="1"/>
  <c r="X3981" i="1" a="1"/>
  <c r="G3981" i="1"/>
  <c r="F3981" i="1"/>
  <c r="Y3980" i="1"/>
  <c r="Z3980" i="1" s="1"/>
  <c r="X3980" i="1" a="1"/>
  <c r="G3980" i="1"/>
  <c r="F3980" i="1"/>
  <c r="X3979" i="1" a="1"/>
  <c r="H3979" i="1"/>
  <c r="Y3978" i="1"/>
  <c r="Z3978" i="1" s="1"/>
  <c r="X3978" i="1" a="1"/>
  <c r="G3978" i="1"/>
  <c r="F3978" i="1"/>
  <c r="Y3977" i="1"/>
  <c r="Z3977" i="1" s="1"/>
  <c r="X3977" i="1" a="1"/>
  <c r="G3977" i="1"/>
  <c r="F3977" i="1"/>
  <c r="Y3976" i="1"/>
  <c r="Z3976" i="1" s="1"/>
  <c r="X3976" i="1" a="1"/>
  <c r="G3976" i="1"/>
  <c r="F3976" i="1"/>
  <c r="Y3975" i="1"/>
  <c r="Z3975" i="1" s="1"/>
  <c r="X3975" i="1" a="1"/>
  <c r="G3975" i="1"/>
  <c r="F3975" i="1"/>
  <c r="Y3974" i="1"/>
  <c r="Z3974" i="1" s="1"/>
  <c r="X3974" i="1" a="1"/>
  <c r="G3974" i="1"/>
  <c r="F3974" i="1"/>
  <c r="Y3973" i="1"/>
  <c r="Z3973" i="1" s="1"/>
  <c r="X3973" i="1" a="1"/>
  <c r="G3973" i="1"/>
  <c r="F3973" i="1"/>
  <c r="X3972" i="1" a="1"/>
  <c r="H3972" i="1"/>
  <c r="Y3971" i="1"/>
  <c r="Z3971" i="1" s="1"/>
  <c r="X3971" i="1" a="1"/>
  <c r="G3971" i="1"/>
  <c r="F3971" i="1"/>
  <c r="Y3970" i="1"/>
  <c r="Z3970" i="1" s="1"/>
  <c r="X3970" i="1" a="1"/>
  <c r="G3970" i="1"/>
  <c r="F3970" i="1"/>
  <c r="Y3969" i="1"/>
  <c r="Z3969" i="1" s="1"/>
  <c r="X3969" i="1" a="1"/>
  <c r="G3969" i="1"/>
  <c r="F3969" i="1"/>
  <c r="Y3968" i="1"/>
  <c r="Z3968" i="1" s="1"/>
  <c r="X3968" i="1" a="1"/>
  <c r="G3968" i="1"/>
  <c r="F3968" i="1"/>
  <c r="Y3967" i="1"/>
  <c r="Z3967" i="1" s="1"/>
  <c r="X3967" i="1" a="1"/>
  <c r="G3967" i="1"/>
  <c r="F3967" i="1"/>
  <c r="Y3966" i="1"/>
  <c r="Z3966" i="1" s="1"/>
  <c r="X3966" i="1" a="1"/>
  <c r="G3966" i="1"/>
  <c r="F3966" i="1"/>
  <c r="X3965" i="1" a="1"/>
  <c r="H3965" i="1"/>
  <c r="F3965" i="1" s="1"/>
  <c r="Y3964" i="1"/>
  <c r="Z3964" i="1" s="1"/>
  <c r="X3964" i="1" a="1"/>
  <c r="G3964" i="1"/>
  <c r="F3964" i="1"/>
  <c r="Y3963" i="1"/>
  <c r="Z3963" i="1" s="1"/>
  <c r="X3963" i="1" a="1"/>
  <c r="G3963" i="1"/>
  <c r="F3963" i="1"/>
  <c r="Y3962" i="1"/>
  <c r="Z3962" i="1" s="1"/>
  <c r="X3962" i="1" a="1"/>
  <c r="G3962" i="1"/>
  <c r="F3962" i="1"/>
  <c r="Y3961" i="1"/>
  <c r="Z3961" i="1" s="1"/>
  <c r="X3961" i="1" a="1"/>
  <c r="G3961" i="1"/>
  <c r="F3961" i="1"/>
  <c r="Y3960" i="1"/>
  <c r="Z3960" i="1" s="1"/>
  <c r="X3960" i="1" a="1"/>
  <c r="G3960" i="1"/>
  <c r="F3960" i="1"/>
  <c r="Y3959" i="1"/>
  <c r="Z3959" i="1" s="1"/>
  <c r="X3959" i="1" a="1"/>
  <c r="G3959" i="1"/>
  <c r="F3959" i="1"/>
  <c r="Y3958" i="1"/>
  <c r="Z3958" i="1" s="1"/>
  <c r="X3958" i="1" a="1"/>
  <c r="G3958" i="1"/>
  <c r="F3958" i="1"/>
  <c r="Y3957" i="1"/>
  <c r="Z3957" i="1" s="1"/>
  <c r="X3957" i="1" a="1"/>
  <c r="G3957" i="1"/>
  <c r="F3957" i="1"/>
  <c r="Y3956" i="1"/>
  <c r="Z3956" i="1" s="1"/>
  <c r="X3956" i="1" a="1"/>
  <c r="G3956" i="1"/>
  <c r="F3956" i="1"/>
  <c r="Y3955" i="1"/>
  <c r="Z3955" i="1" s="1"/>
  <c r="X3955" i="1" a="1"/>
  <c r="G3955" i="1"/>
  <c r="F3955" i="1"/>
  <c r="Y3954" i="1"/>
  <c r="Z3954" i="1" s="1"/>
  <c r="X3954" i="1" a="1"/>
  <c r="G3954" i="1"/>
  <c r="F3954" i="1"/>
  <c r="Y3953" i="1"/>
  <c r="Z3953" i="1" s="1"/>
  <c r="X3953" i="1" a="1"/>
  <c r="G3953" i="1"/>
  <c r="F3953" i="1"/>
  <c r="Y3952" i="1"/>
  <c r="Z3952" i="1" s="1"/>
  <c r="X3952" i="1" a="1"/>
  <c r="G3952" i="1"/>
  <c r="F3952" i="1"/>
  <c r="Y3951" i="1"/>
  <c r="Z3951" i="1" s="1"/>
  <c r="X3951" i="1" a="1"/>
  <c r="G3951" i="1"/>
  <c r="F3951" i="1"/>
  <c r="Y3950" i="1"/>
  <c r="Z3950" i="1" s="1"/>
  <c r="X3950" i="1" a="1"/>
  <c r="G3950" i="1"/>
  <c r="F3950" i="1"/>
  <c r="Y3949" i="1"/>
  <c r="Z3949" i="1" s="1"/>
  <c r="X3949" i="1" a="1"/>
  <c r="G3949" i="1"/>
  <c r="F3949" i="1"/>
  <c r="Y3948" i="1"/>
  <c r="Z3948" i="1" s="1"/>
  <c r="X3948" i="1" a="1"/>
  <c r="G3948" i="1"/>
  <c r="F3948" i="1"/>
  <c r="Y3947" i="1"/>
  <c r="Z3947" i="1" s="1"/>
  <c r="X3947" i="1" a="1"/>
  <c r="G3947" i="1"/>
  <c r="F3947" i="1"/>
  <c r="X3946" i="1" a="1"/>
  <c r="H3946" i="1"/>
  <c r="F3946" i="1" s="1"/>
  <c r="Y3945" i="1"/>
  <c r="Z3945" i="1" s="1"/>
  <c r="X3945" i="1" a="1"/>
  <c r="G3945" i="1"/>
  <c r="F3945" i="1"/>
  <c r="Y3944" i="1"/>
  <c r="Z3944" i="1" s="1"/>
  <c r="X3944" i="1" a="1"/>
  <c r="G3944" i="1"/>
  <c r="F3944" i="1"/>
  <c r="Y3943" i="1"/>
  <c r="Z3943" i="1" s="1"/>
  <c r="X3943" i="1" a="1"/>
  <c r="G3943" i="1"/>
  <c r="F3943" i="1"/>
  <c r="Y3942" i="1"/>
  <c r="Z3942" i="1" s="1"/>
  <c r="X3942" i="1" a="1"/>
  <c r="G3942" i="1"/>
  <c r="F3942" i="1"/>
  <c r="Y3941" i="1"/>
  <c r="Z3941" i="1" s="1"/>
  <c r="X3941" i="1" a="1"/>
  <c r="G3941" i="1"/>
  <c r="F3941" i="1"/>
  <c r="Y3940" i="1"/>
  <c r="Z3940" i="1" s="1"/>
  <c r="X3940" i="1" a="1"/>
  <c r="G3940" i="1"/>
  <c r="F3940" i="1"/>
  <c r="Y3939" i="1"/>
  <c r="Z3939" i="1" s="1"/>
  <c r="X3939" i="1" a="1"/>
  <c r="G3939" i="1"/>
  <c r="F3939" i="1"/>
  <c r="Y3938" i="1"/>
  <c r="Z3938" i="1" s="1"/>
  <c r="X3938" i="1" a="1"/>
  <c r="G3938" i="1"/>
  <c r="F3938" i="1"/>
  <c r="X3937" i="1" a="1"/>
  <c r="H3937" i="1"/>
  <c r="Y3936" i="1"/>
  <c r="Z3936" i="1" s="1"/>
  <c r="X3936" i="1" a="1"/>
  <c r="G3936" i="1"/>
  <c r="F3936" i="1"/>
  <c r="Y3935" i="1"/>
  <c r="Z3935" i="1" s="1"/>
  <c r="X3935" i="1" a="1"/>
  <c r="G3935" i="1"/>
  <c r="F3935" i="1"/>
  <c r="Y3934" i="1"/>
  <c r="Z3934" i="1" s="1"/>
  <c r="X3934" i="1" a="1"/>
  <c r="G3934" i="1"/>
  <c r="F3934" i="1"/>
  <c r="Y3933" i="1"/>
  <c r="Z3933" i="1" s="1"/>
  <c r="X3933" i="1" a="1"/>
  <c r="G3933" i="1"/>
  <c r="F3933" i="1"/>
  <c r="Y3932" i="1"/>
  <c r="Z3932" i="1" s="1"/>
  <c r="X3932" i="1" a="1"/>
  <c r="G3932" i="1"/>
  <c r="F3932" i="1"/>
  <c r="Y3931" i="1"/>
  <c r="Z3931" i="1" s="1"/>
  <c r="X3931" i="1" a="1"/>
  <c r="G3931" i="1"/>
  <c r="F3931" i="1"/>
  <c r="Y3930" i="1"/>
  <c r="Z3930" i="1" s="1"/>
  <c r="X3930" i="1" a="1"/>
  <c r="G3930" i="1"/>
  <c r="F3930" i="1"/>
  <c r="Y3929" i="1"/>
  <c r="Z3929" i="1" s="1"/>
  <c r="X3929" i="1" a="1"/>
  <c r="G3929" i="1"/>
  <c r="F3929" i="1"/>
  <c r="Y3928" i="1"/>
  <c r="Z3928" i="1" s="1"/>
  <c r="X3928" i="1" a="1"/>
  <c r="G3928" i="1"/>
  <c r="F3928" i="1"/>
  <c r="Y3927" i="1"/>
  <c r="Z3927" i="1" s="1"/>
  <c r="X3927" i="1" a="1"/>
  <c r="G3927" i="1"/>
  <c r="F3927" i="1"/>
  <c r="Y3926" i="1"/>
  <c r="Z3926" i="1" s="1"/>
  <c r="X3926" i="1" a="1"/>
  <c r="G3926" i="1"/>
  <c r="F3926" i="1"/>
  <c r="Y3925" i="1"/>
  <c r="Z3925" i="1" s="1"/>
  <c r="X3925" i="1" a="1"/>
  <c r="G3925" i="1"/>
  <c r="F3925" i="1"/>
  <c r="X3924" i="1" a="1"/>
  <c r="H3924" i="1"/>
  <c r="Y3923" i="1"/>
  <c r="Z3923" i="1" s="1"/>
  <c r="X3923" i="1" a="1"/>
  <c r="G3923" i="1"/>
  <c r="F3923" i="1"/>
  <c r="Y3922" i="1"/>
  <c r="Z3922" i="1" s="1"/>
  <c r="X3922" i="1" a="1"/>
  <c r="G3922" i="1"/>
  <c r="F3922" i="1"/>
  <c r="Y3921" i="1"/>
  <c r="Z3921" i="1" s="1"/>
  <c r="X3921" i="1" a="1"/>
  <c r="G3921" i="1"/>
  <c r="F3921" i="1"/>
  <c r="Y3920" i="1"/>
  <c r="Z3920" i="1" s="1"/>
  <c r="X3920" i="1" a="1"/>
  <c r="G3920" i="1"/>
  <c r="F3920" i="1"/>
  <c r="Y3919" i="1"/>
  <c r="Z3919" i="1" s="1"/>
  <c r="X3919" i="1" a="1"/>
  <c r="G3919" i="1"/>
  <c r="F3919" i="1"/>
  <c r="X3918" i="1" a="1"/>
  <c r="H3918" i="1"/>
  <c r="Y3917" i="1"/>
  <c r="Z3917" i="1" s="1"/>
  <c r="X3917" i="1" a="1"/>
  <c r="G3917" i="1"/>
  <c r="F3917" i="1"/>
  <c r="Y3916" i="1"/>
  <c r="Z3916" i="1" s="1"/>
  <c r="X3916" i="1" a="1"/>
  <c r="G3916" i="1"/>
  <c r="F3916" i="1"/>
  <c r="X3915" i="1" a="1"/>
  <c r="H3915" i="1"/>
  <c r="Y3914" i="1"/>
  <c r="Z3914" i="1" s="1"/>
  <c r="X3914" i="1" a="1"/>
  <c r="G3914" i="1"/>
  <c r="F3914" i="1"/>
  <c r="Y3913" i="1"/>
  <c r="Z3913" i="1" s="1"/>
  <c r="X3913" i="1" a="1"/>
  <c r="G3913" i="1"/>
  <c r="F3913" i="1"/>
  <c r="Y3912" i="1"/>
  <c r="Z3912" i="1" s="1"/>
  <c r="X3912" i="1" a="1"/>
  <c r="G3912" i="1"/>
  <c r="F3912" i="1"/>
  <c r="Y3911" i="1"/>
  <c r="Z3911" i="1" s="1"/>
  <c r="X3911" i="1" a="1"/>
  <c r="G3911" i="1"/>
  <c r="F3911" i="1"/>
  <c r="Y3910" i="1"/>
  <c r="Z3910" i="1" s="1"/>
  <c r="X3910" i="1" a="1"/>
  <c r="G3910" i="1"/>
  <c r="F3910" i="1"/>
  <c r="Y3909" i="1"/>
  <c r="Z3909" i="1" s="1"/>
  <c r="X3909" i="1" a="1"/>
  <c r="G3909" i="1"/>
  <c r="F3909" i="1"/>
  <c r="Y3908" i="1"/>
  <c r="Z3908" i="1" s="1"/>
  <c r="X3908" i="1" a="1"/>
  <c r="G3908" i="1"/>
  <c r="F3908" i="1"/>
  <c r="Y3907" i="1"/>
  <c r="Z3907" i="1" s="1"/>
  <c r="X3907" i="1" a="1"/>
  <c r="G3907" i="1"/>
  <c r="F3907" i="1"/>
  <c r="Y3906" i="1"/>
  <c r="Z3906" i="1" s="1"/>
  <c r="X3906" i="1" a="1"/>
  <c r="G3906" i="1"/>
  <c r="F3906" i="1"/>
  <c r="Y3905" i="1"/>
  <c r="Z3905" i="1" s="1"/>
  <c r="X3905" i="1" a="1"/>
  <c r="G3905" i="1"/>
  <c r="F3905" i="1"/>
  <c r="Y3904" i="1"/>
  <c r="Z3904" i="1" s="1"/>
  <c r="X3904" i="1" a="1"/>
  <c r="G3904" i="1"/>
  <c r="F3904" i="1"/>
  <c r="Y3903" i="1"/>
  <c r="Z3903" i="1" s="1"/>
  <c r="X3903" i="1" a="1"/>
  <c r="G3903" i="1"/>
  <c r="F3903" i="1"/>
  <c r="Y3902" i="1"/>
  <c r="Z3902" i="1" s="1"/>
  <c r="X3902" i="1" a="1"/>
  <c r="G3902" i="1"/>
  <c r="F3902" i="1"/>
  <c r="Y3901" i="1"/>
  <c r="Z3901" i="1" s="1"/>
  <c r="X3901" i="1" a="1"/>
  <c r="G3901" i="1"/>
  <c r="F3901" i="1"/>
  <c r="Y3900" i="1"/>
  <c r="Z3900" i="1" s="1"/>
  <c r="X3900" i="1" a="1"/>
  <c r="G3900" i="1"/>
  <c r="F3900" i="1"/>
  <c r="Y3899" i="1"/>
  <c r="Z3899" i="1" s="1"/>
  <c r="X3899" i="1" a="1"/>
  <c r="G3899" i="1"/>
  <c r="F3899" i="1"/>
  <c r="Y3898" i="1"/>
  <c r="Z3898" i="1" s="1"/>
  <c r="X3898" i="1" a="1"/>
  <c r="G3898" i="1"/>
  <c r="F3898" i="1"/>
  <c r="Y3897" i="1"/>
  <c r="Z3897" i="1" s="1"/>
  <c r="X3897" i="1" a="1"/>
  <c r="G3897" i="1"/>
  <c r="F3897" i="1"/>
  <c r="Y3896" i="1"/>
  <c r="Z3896" i="1" s="1"/>
  <c r="X3896" i="1" a="1"/>
  <c r="G3896" i="1"/>
  <c r="F3896" i="1"/>
  <c r="Y3895" i="1"/>
  <c r="Z3895" i="1" s="1"/>
  <c r="X3895" i="1" a="1"/>
  <c r="G3895" i="1"/>
  <c r="F3895" i="1"/>
  <c r="Y3894" i="1"/>
  <c r="Z3894" i="1" s="1"/>
  <c r="X3894" i="1" a="1"/>
  <c r="G3894" i="1"/>
  <c r="F3894" i="1"/>
  <c r="Y3893" i="1"/>
  <c r="Z3893" i="1" s="1"/>
  <c r="X3893" i="1" a="1"/>
  <c r="G3893" i="1"/>
  <c r="F3893" i="1"/>
  <c r="Y3892" i="1"/>
  <c r="Z3892" i="1" s="1"/>
  <c r="X3892" i="1" a="1"/>
  <c r="G3892" i="1"/>
  <c r="F3892" i="1"/>
  <c r="Y3891" i="1"/>
  <c r="Z3891" i="1" s="1"/>
  <c r="X3891" i="1" a="1"/>
  <c r="G3891" i="1"/>
  <c r="F3891" i="1"/>
  <c r="Y3890" i="1"/>
  <c r="Z3890" i="1" s="1"/>
  <c r="X3890" i="1" a="1"/>
  <c r="G3890" i="1"/>
  <c r="F3890" i="1"/>
  <c r="Y3889" i="1"/>
  <c r="Z3889" i="1" s="1"/>
  <c r="X3889" i="1" a="1"/>
  <c r="G3889" i="1"/>
  <c r="F3889" i="1"/>
  <c r="Y3888" i="1"/>
  <c r="Z3888" i="1" s="1"/>
  <c r="X3888" i="1" a="1"/>
  <c r="G3888" i="1"/>
  <c r="F3888" i="1"/>
  <c r="Y3887" i="1"/>
  <c r="Z3887" i="1" s="1"/>
  <c r="X3887" i="1" a="1"/>
  <c r="G3887" i="1"/>
  <c r="F3887" i="1"/>
  <c r="Y3886" i="1"/>
  <c r="Z3886" i="1" s="1"/>
  <c r="X3886" i="1" a="1"/>
  <c r="G3886" i="1"/>
  <c r="F3886" i="1"/>
  <c r="Y3885" i="1"/>
  <c r="Z3885" i="1" s="1"/>
  <c r="X3885" i="1" a="1"/>
  <c r="G3885" i="1"/>
  <c r="F3885" i="1"/>
  <c r="Y3884" i="1"/>
  <c r="Z3884" i="1" s="1"/>
  <c r="X3884" i="1" a="1"/>
  <c r="G3884" i="1"/>
  <c r="F3884" i="1"/>
  <c r="Y3883" i="1"/>
  <c r="Z3883" i="1" s="1"/>
  <c r="X3883" i="1" a="1"/>
  <c r="G3883" i="1"/>
  <c r="F3883" i="1"/>
  <c r="Y3882" i="1"/>
  <c r="Z3882" i="1" s="1"/>
  <c r="X3882" i="1" a="1"/>
  <c r="G3882" i="1"/>
  <c r="F3882" i="1"/>
  <c r="Y3881" i="1"/>
  <c r="Z3881" i="1" s="1"/>
  <c r="X3881" i="1" a="1"/>
  <c r="G3881" i="1"/>
  <c r="F3881" i="1"/>
  <c r="Y3880" i="1"/>
  <c r="Z3880" i="1" s="1"/>
  <c r="X3880" i="1" a="1"/>
  <c r="G3880" i="1"/>
  <c r="F3880" i="1"/>
  <c r="Y3879" i="1"/>
  <c r="Z3879" i="1" s="1"/>
  <c r="X3879" i="1" a="1"/>
  <c r="G3879" i="1"/>
  <c r="F3879" i="1"/>
  <c r="Y3878" i="1"/>
  <c r="Z3878" i="1" s="1"/>
  <c r="X3878" i="1" a="1"/>
  <c r="G3878" i="1"/>
  <c r="F3878" i="1"/>
  <c r="X3877" i="1" a="1"/>
  <c r="H3877" i="1"/>
  <c r="F3877" i="1" s="1"/>
  <c r="Y3876" i="1"/>
  <c r="Z3876" i="1" s="1"/>
  <c r="X3876" i="1" a="1"/>
  <c r="G3876" i="1"/>
  <c r="F3876" i="1"/>
  <c r="Y3875" i="1"/>
  <c r="Z3875" i="1" s="1"/>
  <c r="X3875" i="1" a="1"/>
  <c r="G3875" i="1"/>
  <c r="F3875" i="1"/>
  <c r="Y3874" i="1"/>
  <c r="Z3874" i="1" s="1"/>
  <c r="X3874" i="1" a="1"/>
  <c r="G3874" i="1"/>
  <c r="F3874" i="1"/>
  <c r="Y3873" i="1"/>
  <c r="Z3873" i="1" s="1"/>
  <c r="X3873" i="1" a="1"/>
  <c r="G3873" i="1"/>
  <c r="F3873" i="1"/>
  <c r="X3872" i="1" a="1"/>
  <c r="H3872" i="1"/>
  <c r="F3872" i="1" s="1"/>
  <c r="Y3871" i="1"/>
  <c r="Z3871" i="1" s="1"/>
  <c r="X3871" i="1" a="1"/>
  <c r="G3871" i="1"/>
  <c r="F3871" i="1"/>
  <c r="Y3870" i="1"/>
  <c r="Z3870" i="1" s="1"/>
  <c r="X3870" i="1" a="1"/>
  <c r="G3870" i="1"/>
  <c r="F3870" i="1"/>
  <c r="Y3869" i="1"/>
  <c r="Z3869" i="1" s="1"/>
  <c r="X3869" i="1" a="1"/>
  <c r="G3869" i="1"/>
  <c r="F3869" i="1"/>
  <c r="Y3868" i="1"/>
  <c r="Z3868" i="1" s="1"/>
  <c r="X3868" i="1" a="1"/>
  <c r="G3868" i="1"/>
  <c r="F3868" i="1"/>
  <c r="Y3867" i="1"/>
  <c r="Z3867" i="1" s="1"/>
  <c r="X3867" i="1" a="1"/>
  <c r="G3867" i="1"/>
  <c r="F3867" i="1"/>
  <c r="Y3866" i="1"/>
  <c r="Z3866" i="1" s="1"/>
  <c r="X3866" i="1" a="1"/>
  <c r="G3866" i="1"/>
  <c r="F3866" i="1"/>
  <c r="Y3865" i="1"/>
  <c r="Z3865" i="1" s="1"/>
  <c r="X3865" i="1" a="1"/>
  <c r="G3865" i="1"/>
  <c r="F3865" i="1"/>
  <c r="Y3864" i="1"/>
  <c r="Z3864" i="1" s="1"/>
  <c r="X3864" i="1" a="1"/>
  <c r="G3864" i="1"/>
  <c r="F3864" i="1"/>
  <c r="Y3863" i="1"/>
  <c r="Z3863" i="1" s="1"/>
  <c r="X3863" i="1" a="1"/>
  <c r="G3863" i="1"/>
  <c r="F3863" i="1"/>
  <c r="Y3862" i="1"/>
  <c r="Z3862" i="1" s="1"/>
  <c r="X3862" i="1" a="1"/>
  <c r="G3862" i="1"/>
  <c r="F3862" i="1"/>
  <c r="Y3861" i="1"/>
  <c r="Z3861" i="1" s="1"/>
  <c r="X3861" i="1" a="1"/>
  <c r="G3861" i="1"/>
  <c r="F3861" i="1"/>
  <c r="Y3860" i="1"/>
  <c r="Z3860" i="1" s="1"/>
  <c r="X3860" i="1" a="1"/>
  <c r="G3860" i="1"/>
  <c r="F3860" i="1"/>
  <c r="X3859" i="1" a="1"/>
  <c r="H3859" i="1"/>
  <c r="Y3858" i="1"/>
  <c r="Z3858" i="1" s="1"/>
  <c r="X3858" i="1" a="1"/>
  <c r="G3858" i="1"/>
  <c r="F3858" i="1"/>
  <c r="Y3857" i="1"/>
  <c r="Z3857" i="1" s="1"/>
  <c r="X3857" i="1" a="1"/>
  <c r="G3857" i="1"/>
  <c r="F3857" i="1"/>
  <c r="Y3856" i="1"/>
  <c r="Z3856" i="1" s="1"/>
  <c r="X3856" i="1" a="1"/>
  <c r="G3856" i="1"/>
  <c r="F3856" i="1"/>
  <c r="Y3855" i="1"/>
  <c r="Z3855" i="1" s="1"/>
  <c r="X3855" i="1" a="1"/>
  <c r="G3855" i="1"/>
  <c r="F3855" i="1"/>
  <c r="Y3854" i="1"/>
  <c r="Z3854" i="1" s="1"/>
  <c r="X3854" i="1" a="1"/>
  <c r="G3854" i="1"/>
  <c r="F3854" i="1"/>
  <c r="Y3853" i="1"/>
  <c r="Z3853" i="1" s="1"/>
  <c r="X3853" i="1" a="1"/>
  <c r="G3853" i="1"/>
  <c r="F3853" i="1"/>
  <c r="Y3852" i="1"/>
  <c r="Z3852" i="1" s="1"/>
  <c r="X3852" i="1" a="1"/>
  <c r="G3852" i="1"/>
  <c r="F3852" i="1"/>
  <c r="Y3851" i="1"/>
  <c r="Z3851" i="1" s="1"/>
  <c r="X3851" i="1" a="1"/>
  <c r="G3851" i="1"/>
  <c r="F3851" i="1"/>
  <c r="Y3850" i="1"/>
  <c r="Z3850" i="1" s="1"/>
  <c r="X3850" i="1" a="1"/>
  <c r="G3850" i="1"/>
  <c r="F3850" i="1"/>
  <c r="X3849" i="1" a="1"/>
  <c r="H3849" i="1"/>
  <c r="F3849" i="1" s="1"/>
  <c r="Y3848" i="1"/>
  <c r="Z3848" i="1" s="1"/>
  <c r="X3848" i="1" a="1"/>
  <c r="G3848" i="1"/>
  <c r="F3848" i="1"/>
  <c r="Y3847" i="1"/>
  <c r="Z3847" i="1" s="1"/>
  <c r="X3847" i="1" a="1"/>
  <c r="G3847" i="1"/>
  <c r="F3847" i="1"/>
  <c r="Y3846" i="1"/>
  <c r="Z3846" i="1" s="1"/>
  <c r="X3846" i="1" a="1"/>
  <c r="G3846" i="1"/>
  <c r="F3846" i="1"/>
  <c r="Y3845" i="1"/>
  <c r="Z3845" i="1" s="1"/>
  <c r="X3845" i="1" a="1"/>
  <c r="G3845" i="1"/>
  <c r="F3845" i="1"/>
  <c r="Y3844" i="1"/>
  <c r="Z3844" i="1" s="1"/>
  <c r="X3844" i="1" a="1"/>
  <c r="G3844" i="1"/>
  <c r="F3844" i="1"/>
  <c r="Y3843" i="1"/>
  <c r="Z3843" i="1" s="1"/>
  <c r="X3843" i="1" a="1"/>
  <c r="G3843" i="1"/>
  <c r="F3843" i="1"/>
  <c r="X3842" i="1" a="1"/>
  <c r="H3842" i="1"/>
  <c r="F3842" i="1" s="1"/>
  <c r="Y3841" i="1"/>
  <c r="Z3841" i="1" s="1"/>
  <c r="X3841" i="1" a="1"/>
  <c r="G3841" i="1"/>
  <c r="F3841" i="1"/>
  <c r="Y3840" i="1"/>
  <c r="Z3840" i="1" s="1"/>
  <c r="X3840" i="1" a="1"/>
  <c r="G3840" i="1"/>
  <c r="F3840" i="1"/>
  <c r="Y3839" i="1"/>
  <c r="Z3839" i="1" s="1"/>
  <c r="X3839" i="1" a="1"/>
  <c r="G3839" i="1"/>
  <c r="F3839" i="1"/>
  <c r="Y3838" i="1"/>
  <c r="Z3838" i="1" s="1"/>
  <c r="X3838" i="1" a="1"/>
  <c r="G3838" i="1"/>
  <c r="F3838" i="1"/>
  <c r="Y3837" i="1"/>
  <c r="Z3837" i="1" s="1"/>
  <c r="X3837" i="1" a="1"/>
  <c r="G3837" i="1"/>
  <c r="F3837" i="1"/>
  <c r="X3836" i="1" a="1"/>
  <c r="H3836" i="1"/>
  <c r="F3836" i="1" s="1"/>
  <c r="X3835" i="1" a="1"/>
  <c r="H3835" i="1"/>
  <c r="F3835" i="1" s="1"/>
  <c r="Y3834" i="1"/>
  <c r="Z3834" i="1" s="1"/>
  <c r="X3834" i="1" a="1"/>
  <c r="G3834" i="1"/>
  <c r="F3834" i="1"/>
  <c r="Y3833" i="1"/>
  <c r="Z3833" i="1" s="1"/>
  <c r="X3833" i="1" a="1"/>
  <c r="G3833" i="1"/>
  <c r="F3833" i="1"/>
  <c r="Y3832" i="1"/>
  <c r="Z3832" i="1" s="1"/>
  <c r="X3832" i="1" a="1"/>
  <c r="G3832" i="1"/>
  <c r="F3832" i="1"/>
  <c r="Y3831" i="1"/>
  <c r="Z3831" i="1" s="1"/>
  <c r="X3831" i="1" a="1"/>
  <c r="G3831" i="1"/>
  <c r="F3831" i="1"/>
  <c r="Y3830" i="1"/>
  <c r="Z3830" i="1" s="1"/>
  <c r="X3830" i="1" a="1"/>
  <c r="G3830" i="1"/>
  <c r="F3830" i="1"/>
  <c r="Y3829" i="1"/>
  <c r="Z3829" i="1" s="1"/>
  <c r="X3829" i="1" a="1"/>
  <c r="G3829" i="1"/>
  <c r="F3829" i="1"/>
  <c r="Y3828" i="1"/>
  <c r="Z3828" i="1" s="1"/>
  <c r="X3828" i="1" a="1"/>
  <c r="G3828" i="1"/>
  <c r="F3828" i="1"/>
  <c r="Y3827" i="1"/>
  <c r="Z3827" i="1" s="1"/>
  <c r="X3827" i="1" a="1"/>
  <c r="G3827" i="1"/>
  <c r="F3827" i="1"/>
  <c r="Y3826" i="1"/>
  <c r="Z3826" i="1" s="1"/>
  <c r="X3826" i="1" a="1"/>
  <c r="G3826" i="1"/>
  <c r="F3826" i="1"/>
  <c r="Y3825" i="1"/>
  <c r="Z3825" i="1" s="1"/>
  <c r="X3825" i="1" a="1"/>
  <c r="G3825" i="1"/>
  <c r="F3825" i="1"/>
  <c r="Y3824" i="1"/>
  <c r="Z3824" i="1" s="1"/>
  <c r="X3824" i="1" a="1"/>
  <c r="G3824" i="1"/>
  <c r="F3824" i="1"/>
  <c r="Y3823" i="1"/>
  <c r="Z3823" i="1" s="1"/>
  <c r="X3823" i="1" a="1"/>
  <c r="G3823" i="1"/>
  <c r="F3823" i="1"/>
  <c r="X3822" i="1" a="1"/>
  <c r="H3822" i="1"/>
  <c r="Y3821" i="1"/>
  <c r="Z3821" i="1" s="1"/>
  <c r="X3821" i="1" a="1"/>
  <c r="G3821" i="1"/>
  <c r="F3821" i="1"/>
  <c r="Y3820" i="1"/>
  <c r="Z3820" i="1" s="1"/>
  <c r="X3820" i="1" a="1"/>
  <c r="G3820" i="1"/>
  <c r="F3820" i="1"/>
  <c r="Y3819" i="1"/>
  <c r="Z3819" i="1" s="1"/>
  <c r="X3819" i="1" a="1"/>
  <c r="G3819" i="1"/>
  <c r="F3819" i="1"/>
  <c r="Y3818" i="1"/>
  <c r="Z3818" i="1" s="1"/>
  <c r="X3818" i="1" a="1"/>
  <c r="G3818" i="1"/>
  <c r="F3818" i="1"/>
  <c r="Y3817" i="1"/>
  <c r="Z3817" i="1" s="1"/>
  <c r="X3817" i="1" a="1"/>
  <c r="G3817" i="1"/>
  <c r="F3817" i="1"/>
  <c r="Y3816" i="1"/>
  <c r="Z3816" i="1" s="1"/>
  <c r="X3816" i="1" a="1"/>
  <c r="G3816" i="1"/>
  <c r="F3816" i="1"/>
  <c r="Y3815" i="1"/>
  <c r="Z3815" i="1" s="1"/>
  <c r="X3815" i="1" a="1"/>
  <c r="G3815" i="1"/>
  <c r="F3815" i="1"/>
  <c r="Y3814" i="1"/>
  <c r="Z3814" i="1" s="1"/>
  <c r="X3814" i="1" a="1"/>
  <c r="G3814" i="1"/>
  <c r="F3814" i="1"/>
  <c r="Y3813" i="1"/>
  <c r="Z3813" i="1" s="1"/>
  <c r="X3813" i="1" a="1"/>
  <c r="G3813" i="1"/>
  <c r="F3813" i="1"/>
  <c r="Y3812" i="1"/>
  <c r="Z3812" i="1" s="1"/>
  <c r="X3812" i="1" a="1"/>
  <c r="G3812" i="1"/>
  <c r="F3812" i="1"/>
  <c r="Y3811" i="1"/>
  <c r="Z3811" i="1" s="1"/>
  <c r="X3811" i="1" a="1"/>
  <c r="G3811" i="1"/>
  <c r="F3811" i="1"/>
  <c r="Y3810" i="1"/>
  <c r="Z3810" i="1" s="1"/>
  <c r="X3810" i="1" a="1"/>
  <c r="G3810" i="1"/>
  <c r="F3810" i="1"/>
  <c r="X3809" i="1" a="1"/>
  <c r="H3809" i="1"/>
  <c r="F3809" i="1" s="1"/>
  <c r="Y3808" i="1"/>
  <c r="Z3808" i="1" s="1"/>
  <c r="X3808" i="1" a="1"/>
  <c r="G3808" i="1"/>
  <c r="F3808" i="1"/>
  <c r="Y3807" i="1"/>
  <c r="Z3807" i="1" s="1"/>
  <c r="X3807" i="1" a="1"/>
  <c r="G3807" i="1"/>
  <c r="F3807" i="1"/>
  <c r="Y3806" i="1"/>
  <c r="Z3806" i="1" s="1"/>
  <c r="X3806" i="1" a="1"/>
  <c r="G3806" i="1"/>
  <c r="F3806" i="1"/>
  <c r="Y3805" i="1"/>
  <c r="Z3805" i="1" s="1"/>
  <c r="X3805" i="1" a="1"/>
  <c r="G3805" i="1"/>
  <c r="F3805" i="1"/>
  <c r="Y3804" i="1"/>
  <c r="Z3804" i="1" s="1"/>
  <c r="X3804" i="1" a="1"/>
  <c r="G3804" i="1"/>
  <c r="F3804" i="1"/>
  <c r="Y3803" i="1"/>
  <c r="Z3803" i="1" s="1"/>
  <c r="X3803" i="1" a="1"/>
  <c r="G3803" i="1"/>
  <c r="F3803" i="1"/>
  <c r="Y3802" i="1"/>
  <c r="Z3802" i="1" s="1"/>
  <c r="X3802" i="1" a="1"/>
  <c r="G3802" i="1"/>
  <c r="F3802" i="1"/>
  <c r="Y3801" i="1"/>
  <c r="Z3801" i="1" s="1"/>
  <c r="X3801" i="1" a="1"/>
  <c r="G3801" i="1"/>
  <c r="F3801" i="1"/>
  <c r="Y3800" i="1"/>
  <c r="Z3800" i="1" s="1"/>
  <c r="X3800" i="1" a="1"/>
  <c r="G3800" i="1"/>
  <c r="F3800" i="1"/>
  <c r="Y3799" i="1"/>
  <c r="Z3799" i="1" s="1"/>
  <c r="X3799" i="1" a="1"/>
  <c r="G3799" i="1"/>
  <c r="F3799" i="1"/>
  <c r="Y3798" i="1"/>
  <c r="Z3798" i="1" s="1"/>
  <c r="X3798" i="1" a="1"/>
  <c r="G3798" i="1"/>
  <c r="F3798" i="1"/>
  <c r="Y3797" i="1"/>
  <c r="Z3797" i="1" s="1"/>
  <c r="X3797" i="1" a="1"/>
  <c r="G3797" i="1"/>
  <c r="F3797" i="1"/>
  <c r="Y3796" i="1"/>
  <c r="Z3796" i="1" s="1"/>
  <c r="X3796" i="1" a="1"/>
  <c r="G3796" i="1"/>
  <c r="F3796" i="1"/>
  <c r="Y3795" i="1"/>
  <c r="Z3795" i="1" s="1"/>
  <c r="X3795" i="1" a="1"/>
  <c r="G3795" i="1"/>
  <c r="F3795" i="1"/>
  <c r="Y3794" i="1"/>
  <c r="Z3794" i="1" s="1"/>
  <c r="X3794" i="1" a="1"/>
  <c r="G3794" i="1"/>
  <c r="F3794" i="1"/>
  <c r="Y3793" i="1"/>
  <c r="Z3793" i="1" s="1"/>
  <c r="X3793" i="1" a="1"/>
  <c r="G3793" i="1"/>
  <c r="F3793" i="1"/>
  <c r="Y3792" i="1"/>
  <c r="Z3792" i="1" s="1"/>
  <c r="X3792" i="1" a="1"/>
  <c r="G3792" i="1"/>
  <c r="F3792" i="1"/>
  <c r="Y3791" i="1"/>
  <c r="Z3791" i="1" s="1"/>
  <c r="X3791" i="1" a="1"/>
  <c r="G3791" i="1"/>
  <c r="F3791" i="1"/>
  <c r="Y3790" i="1"/>
  <c r="Z3790" i="1" s="1"/>
  <c r="X3790" i="1" a="1"/>
  <c r="G3790" i="1"/>
  <c r="F3790" i="1"/>
  <c r="Y3789" i="1"/>
  <c r="Z3789" i="1" s="1"/>
  <c r="X3789" i="1" a="1"/>
  <c r="G3789" i="1"/>
  <c r="F3789" i="1"/>
  <c r="Y3788" i="1"/>
  <c r="Z3788" i="1" s="1"/>
  <c r="X3788" i="1" a="1"/>
  <c r="G3788" i="1"/>
  <c r="F3788" i="1"/>
  <c r="Y3787" i="1"/>
  <c r="Z3787" i="1" s="1"/>
  <c r="X3787" i="1" a="1"/>
  <c r="G3787" i="1"/>
  <c r="F3787" i="1"/>
  <c r="X3786" i="1" a="1"/>
  <c r="H3786" i="1"/>
  <c r="F3786" i="1" s="1"/>
  <c r="Y3785" i="1"/>
  <c r="Z3785" i="1" s="1"/>
  <c r="X3785" i="1" a="1"/>
  <c r="G3785" i="1"/>
  <c r="F3785" i="1"/>
  <c r="Y3784" i="1"/>
  <c r="Z3784" i="1" s="1"/>
  <c r="X3784" i="1" a="1"/>
  <c r="G3784" i="1"/>
  <c r="F3784" i="1"/>
  <c r="Y3783" i="1"/>
  <c r="Z3783" i="1" s="1"/>
  <c r="X3783" i="1" a="1"/>
  <c r="G3783" i="1"/>
  <c r="F3783" i="1"/>
  <c r="Y3782" i="1"/>
  <c r="Z3782" i="1" s="1"/>
  <c r="X3782" i="1" a="1"/>
  <c r="G3782" i="1"/>
  <c r="F3782" i="1"/>
  <c r="Y3781" i="1"/>
  <c r="Z3781" i="1" s="1"/>
  <c r="X3781" i="1" a="1"/>
  <c r="G3781" i="1"/>
  <c r="F3781" i="1"/>
  <c r="Y3780" i="1"/>
  <c r="Z3780" i="1" s="1"/>
  <c r="X3780" i="1" a="1"/>
  <c r="G3780" i="1"/>
  <c r="F3780" i="1"/>
  <c r="Y3779" i="1"/>
  <c r="Z3779" i="1" s="1"/>
  <c r="X3779" i="1" a="1"/>
  <c r="G3779" i="1"/>
  <c r="F3779" i="1"/>
  <c r="Y3778" i="1"/>
  <c r="Z3778" i="1" s="1"/>
  <c r="X3778" i="1" a="1"/>
  <c r="G3778" i="1"/>
  <c r="F3778" i="1"/>
  <c r="Y3777" i="1"/>
  <c r="Z3777" i="1" s="1"/>
  <c r="X3777" i="1" a="1"/>
  <c r="G3777" i="1"/>
  <c r="F3777" i="1"/>
  <c r="Y3776" i="1"/>
  <c r="Z3776" i="1" s="1"/>
  <c r="X3776" i="1" a="1"/>
  <c r="G3776" i="1"/>
  <c r="F3776" i="1"/>
  <c r="Y3775" i="1"/>
  <c r="Z3775" i="1" s="1"/>
  <c r="X3775" i="1" a="1"/>
  <c r="G3775" i="1"/>
  <c r="F3775" i="1"/>
  <c r="Y3774" i="1"/>
  <c r="Z3774" i="1" s="1"/>
  <c r="X3774" i="1" a="1"/>
  <c r="G3774" i="1"/>
  <c r="F3774" i="1"/>
  <c r="Y3773" i="1"/>
  <c r="Z3773" i="1" s="1"/>
  <c r="X3773" i="1" a="1"/>
  <c r="G3773" i="1"/>
  <c r="F3773" i="1"/>
  <c r="Y3772" i="1"/>
  <c r="Z3772" i="1" s="1"/>
  <c r="X3772" i="1" a="1"/>
  <c r="G3772" i="1"/>
  <c r="F3772" i="1"/>
  <c r="Y3771" i="1"/>
  <c r="Z3771" i="1" s="1"/>
  <c r="X3771" i="1" a="1"/>
  <c r="G3771" i="1"/>
  <c r="F3771" i="1"/>
  <c r="Y3770" i="1"/>
  <c r="Z3770" i="1" s="1"/>
  <c r="X3770" i="1" a="1"/>
  <c r="G3770" i="1"/>
  <c r="F3770" i="1"/>
  <c r="Y3769" i="1"/>
  <c r="Z3769" i="1" s="1"/>
  <c r="X3769" i="1" a="1"/>
  <c r="G3769" i="1"/>
  <c r="F3769" i="1"/>
  <c r="Y3768" i="1"/>
  <c r="Z3768" i="1" s="1"/>
  <c r="X3768" i="1" a="1"/>
  <c r="G3768" i="1"/>
  <c r="F3768" i="1"/>
  <c r="Y3767" i="1"/>
  <c r="Z3767" i="1" s="1"/>
  <c r="X3767" i="1" a="1"/>
  <c r="G3767" i="1"/>
  <c r="F3767" i="1"/>
  <c r="Y3766" i="1"/>
  <c r="Z3766" i="1" s="1"/>
  <c r="X3766" i="1" a="1"/>
  <c r="G3766" i="1"/>
  <c r="F3766" i="1"/>
  <c r="Y3765" i="1"/>
  <c r="Z3765" i="1" s="1"/>
  <c r="X3765" i="1" a="1"/>
  <c r="G3765" i="1"/>
  <c r="F3765" i="1"/>
  <c r="Y3764" i="1"/>
  <c r="Z3764" i="1" s="1"/>
  <c r="X3764" i="1" a="1"/>
  <c r="G3764" i="1"/>
  <c r="F3764" i="1"/>
  <c r="Y3763" i="1"/>
  <c r="Z3763" i="1" s="1"/>
  <c r="X3763" i="1" a="1"/>
  <c r="G3763" i="1"/>
  <c r="F3763" i="1"/>
  <c r="Y3762" i="1"/>
  <c r="Z3762" i="1" s="1"/>
  <c r="X3762" i="1" a="1"/>
  <c r="G3762" i="1"/>
  <c r="F3762" i="1"/>
  <c r="Y3761" i="1"/>
  <c r="Z3761" i="1" s="1"/>
  <c r="X3761" i="1" a="1"/>
  <c r="G3761" i="1"/>
  <c r="F3761" i="1"/>
  <c r="Y3760" i="1"/>
  <c r="Z3760" i="1" s="1"/>
  <c r="X3760" i="1" a="1"/>
  <c r="G3760" i="1"/>
  <c r="F3760" i="1"/>
  <c r="Y3759" i="1"/>
  <c r="Z3759" i="1" s="1"/>
  <c r="X3759" i="1" a="1"/>
  <c r="G3759" i="1"/>
  <c r="F3759" i="1"/>
  <c r="Y3758" i="1"/>
  <c r="Z3758" i="1" s="1"/>
  <c r="X3758" i="1" a="1"/>
  <c r="G3758" i="1"/>
  <c r="F3758" i="1"/>
  <c r="X3757" i="1" a="1"/>
  <c r="H3757" i="1"/>
  <c r="F3757" i="1" s="1"/>
  <c r="Y3756" i="1"/>
  <c r="Z3756" i="1" s="1"/>
  <c r="X3756" i="1" a="1"/>
  <c r="G3756" i="1"/>
  <c r="F3756" i="1"/>
  <c r="Y3755" i="1"/>
  <c r="Z3755" i="1" s="1"/>
  <c r="X3755" i="1" a="1"/>
  <c r="G3755" i="1"/>
  <c r="F3755" i="1"/>
  <c r="Y3754" i="1"/>
  <c r="Z3754" i="1" s="1"/>
  <c r="X3754" i="1" a="1"/>
  <c r="G3754" i="1"/>
  <c r="F3754" i="1"/>
  <c r="Y3753" i="1"/>
  <c r="Z3753" i="1" s="1"/>
  <c r="X3753" i="1" a="1"/>
  <c r="G3753" i="1"/>
  <c r="F3753" i="1"/>
  <c r="Y3752" i="1"/>
  <c r="Z3752" i="1" s="1"/>
  <c r="X3752" i="1" a="1"/>
  <c r="G3752" i="1"/>
  <c r="F3752" i="1"/>
  <c r="Y3751" i="1"/>
  <c r="Z3751" i="1" s="1"/>
  <c r="X3751" i="1" a="1"/>
  <c r="G3751" i="1"/>
  <c r="F3751" i="1"/>
  <c r="X3750" i="1" a="1"/>
  <c r="H3750" i="1"/>
  <c r="F3750" i="1" s="1"/>
  <c r="Y3749" i="1"/>
  <c r="Z3749" i="1" s="1"/>
  <c r="X3749" i="1" a="1"/>
  <c r="G3749" i="1"/>
  <c r="F3749" i="1"/>
  <c r="Y3748" i="1"/>
  <c r="Z3748" i="1" s="1"/>
  <c r="X3748" i="1" a="1"/>
  <c r="G3748" i="1"/>
  <c r="F3748" i="1"/>
  <c r="Y3747" i="1"/>
  <c r="Z3747" i="1" s="1"/>
  <c r="X3747" i="1" a="1"/>
  <c r="G3747" i="1"/>
  <c r="F3747" i="1"/>
  <c r="Y3746" i="1"/>
  <c r="Z3746" i="1" s="1"/>
  <c r="X3746" i="1" a="1"/>
  <c r="G3746" i="1"/>
  <c r="F3746" i="1"/>
  <c r="Y3745" i="1"/>
  <c r="Z3745" i="1" s="1"/>
  <c r="X3745" i="1" a="1"/>
  <c r="G3745" i="1"/>
  <c r="F3745" i="1"/>
  <c r="Y3744" i="1"/>
  <c r="Z3744" i="1" s="1"/>
  <c r="X3744" i="1" a="1"/>
  <c r="G3744" i="1"/>
  <c r="F3744" i="1"/>
  <c r="Y3743" i="1"/>
  <c r="Z3743" i="1" s="1"/>
  <c r="X3743" i="1" a="1"/>
  <c r="G3743" i="1"/>
  <c r="F3743" i="1"/>
  <c r="Y3742" i="1"/>
  <c r="Z3742" i="1" s="1"/>
  <c r="X3742" i="1" a="1"/>
  <c r="G3742" i="1"/>
  <c r="F3742" i="1"/>
  <c r="Y3741" i="1"/>
  <c r="Z3741" i="1" s="1"/>
  <c r="X3741" i="1" a="1"/>
  <c r="G3741" i="1"/>
  <c r="F3741" i="1"/>
  <c r="Y3740" i="1"/>
  <c r="Z3740" i="1" s="1"/>
  <c r="X3740" i="1" a="1"/>
  <c r="G3740" i="1"/>
  <c r="F3740" i="1"/>
  <c r="Y3739" i="1"/>
  <c r="Z3739" i="1" s="1"/>
  <c r="X3739" i="1" a="1"/>
  <c r="G3739" i="1"/>
  <c r="F3739" i="1"/>
  <c r="Y3738" i="1"/>
  <c r="Z3738" i="1" s="1"/>
  <c r="X3738" i="1" a="1"/>
  <c r="G3738" i="1"/>
  <c r="F3738" i="1"/>
  <c r="X3737" i="1" a="1"/>
  <c r="H3737" i="1"/>
  <c r="Y3736" i="1"/>
  <c r="Z3736" i="1" s="1"/>
  <c r="X3736" i="1" a="1"/>
  <c r="G3736" i="1"/>
  <c r="F3736" i="1"/>
  <c r="Y3735" i="1"/>
  <c r="Z3735" i="1" s="1"/>
  <c r="X3735" i="1" a="1"/>
  <c r="G3735" i="1"/>
  <c r="F3735" i="1"/>
  <c r="Y3734" i="1"/>
  <c r="Z3734" i="1" s="1"/>
  <c r="X3734" i="1" a="1"/>
  <c r="G3734" i="1"/>
  <c r="F3734" i="1"/>
  <c r="Y3733" i="1"/>
  <c r="Z3733" i="1" s="1"/>
  <c r="X3733" i="1" a="1"/>
  <c r="G3733" i="1"/>
  <c r="F3733" i="1"/>
  <c r="Y3732" i="1"/>
  <c r="Z3732" i="1" s="1"/>
  <c r="X3732" i="1" a="1"/>
  <c r="G3732" i="1"/>
  <c r="F3732" i="1"/>
  <c r="Y3731" i="1"/>
  <c r="Z3731" i="1" s="1"/>
  <c r="X3731" i="1" a="1"/>
  <c r="G3731" i="1"/>
  <c r="F3731" i="1"/>
  <c r="Y3730" i="1"/>
  <c r="Z3730" i="1" s="1"/>
  <c r="X3730" i="1" a="1"/>
  <c r="G3730" i="1"/>
  <c r="F3730" i="1"/>
  <c r="Y3729" i="1"/>
  <c r="Z3729" i="1" s="1"/>
  <c r="X3729" i="1" a="1"/>
  <c r="G3729" i="1"/>
  <c r="F3729" i="1"/>
  <c r="Y3728" i="1"/>
  <c r="Z3728" i="1" s="1"/>
  <c r="X3728" i="1" a="1"/>
  <c r="G3728" i="1"/>
  <c r="F3728" i="1"/>
  <c r="Y3727" i="1"/>
  <c r="Z3727" i="1" s="1"/>
  <c r="X3727" i="1" a="1"/>
  <c r="G3727" i="1"/>
  <c r="F3727" i="1"/>
  <c r="Y3726" i="1"/>
  <c r="Z3726" i="1" s="1"/>
  <c r="X3726" i="1" a="1"/>
  <c r="G3726" i="1"/>
  <c r="F3726" i="1"/>
  <c r="Y3725" i="1"/>
  <c r="Z3725" i="1" s="1"/>
  <c r="X3725" i="1" a="1"/>
  <c r="G3725" i="1"/>
  <c r="F3725" i="1"/>
  <c r="Y3724" i="1"/>
  <c r="Z3724" i="1" s="1"/>
  <c r="X3724" i="1" a="1"/>
  <c r="G3724" i="1"/>
  <c r="F3724" i="1"/>
  <c r="Y3723" i="1"/>
  <c r="Z3723" i="1" s="1"/>
  <c r="X3723" i="1" a="1"/>
  <c r="G3723" i="1"/>
  <c r="F3723" i="1"/>
  <c r="Y3722" i="1"/>
  <c r="Z3722" i="1" s="1"/>
  <c r="X3722" i="1" a="1"/>
  <c r="G3722" i="1"/>
  <c r="F3722" i="1"/>
  <c r="X3721" i="1" a="1"/>
  <c r="H3721" i="1"/>
  <c r="Y3720" i="1"/>
  <c r="Z3720" i="1" s="1"/>
  <c r="X3720" i="1" a="1"/>
  <c r="G3720" i="1"/>
  <c r="F3720" i="1"/>
  <c r="Y3719" i="1"/>
  <c r="Z3719" i="1" s="1"/>
  <c r="X3719" i="1" a="1"/>
  <c r="G3719" i="1"/>
  <c r="F3719" i="1"/>
  <c r="Y3718" i="1"/>
  <c r="Z3718" i="1" s="1"/>
  <c r="X3718" i="1" a="1"/>
  <c r="G3718" i="1"/>
  <c r="F3718" i="1"/>
  <c r="Y3717" i="1"/>
  <c r="Z3717" i="1" s="1"/>
  <c r="X3717" i="1" a="1"/>
  <c r="G3717" i="1"/>
  <c r="F3717" i="1"/>
  <c r="Y3716" i="1"/>
  <c r="Z3716" i="1" s="1"/>
  <c r="X3716" i="1" a="1"/>
  <c r="G3716" i="1"/>
  <c r="F3716" i="1"/>
  <c r="Y3715" i="1"/>
  <c r="Z3715" i="1" s="1"/>
  <c r="X3715" i="1" a="1"/>
  <c r="G3715" i="1"/>
  <c r="F3715" i="1"/>
  <c r="Y3714" i="1"/>
  <c r="Z3714" i="1" s="1"/>
  <c r="X3714" i="1" a="1"/>
  <c r="G3714" i="1"/>
  <c r="F3714" i="1"/>
  <c r="Y3713" i="1"/>
  <c r="Z3713" i="1" s="1"/>
  <c r="X3713" i="1" a="1"/>
  <c r="G3713" i="1"/>
  <c r="F3713" i="1"/>
  <c r="Y3712" i="1"/>
  <c r="Z3712" i="1" s="1"/>
  <c r="X3712" i="1" a="1"/>
  <c r="G3712" i="1"/>
  <c r="F3712" i="1"/>
  <c r="Y3711" i="1"/>
  <c r="Z3711" i="1" s="1"/>
  <c r="X3711" i="1" a="1"/>
  <c r="G3711" i="1"/>
  <c r="F3711" i="1"/>
  <c r="Y3710" i="1"/>
  <c r="Z3710" i="1" s="1"/>
  <c r="X3710" i="1" a="1"/>
  <c r="G3710" i="1"/>
  <c r="F3710" i="1"/>
  <c r="Y3709" i="1"/>
  <c r="Z3709" i="1" s="1"/>
  <c r="X3709" i="1" a="1"/>
  <c r="G3709" i="1"/>
  <c r="F3709" i="1"/>
  <c r="X3708" i="1" a="1"/>
  <c r="H3708" i="1"/>
  <c r="Y3707" i="1"/>
  <c r="Z3707" i="1" s="1"/>
  <c r="X3707" i="1" a="1"/>
  <c r="G3707" i="1"/>
  <c r="F3707" i="1"/>
  <c r="Y3706" i="1"/>
  <c r="Z3706" i="1" s="1"/>
  <c r="X3706" i="1" a="1"/>
  <c r="G3706" i="1"/>
  <c r="F3706" i="1"/>
  <c r="Y3705" i="1"/>
  <c r="Z3705" i="1" s="1"/>
  <c r="X3705" i="1" a="1"/>
  <c r="G3705" i="1"/>
  <c r="F3705" i="1"/>
  <c r="Y3704" i="1"/>
  <c r="Z3704" i="1" s="1"/>
  <c r="X3704" i="1" a="1"/>
  <c r="G3704" i="1"/>
  <c r="F3704" i="1"/>
  <c r="Y3703" i="1"/>
  <c r="Z3703" i="1" s="1"/>
  <c r="X3703" i="1" a="1"/>
  <c r="G3703" i="1"/>
  <c r="F3703" i="1"/>
  <c r="Y3702" i="1"/>
  <c r="Z3702" i="1" s="1"/>
  <c r="X3702" i="1" a="1"/>
  <c r="G3702" i="1"/>
  <c r="F3702" i="1"/>
  <c r="Y3701" i="1"/>
  <c r="Z3701" i="1" s="1"/>
  <c r="X3701" i="1" a="1"/>
  <c r="G3701" i="1"/>
  <c r="F3701" i="1"/>
  <c r="Y3700" i="1"/>
  <c r="Z3700" i="1" s="1"/>
  <c r="X3700" i="1" a="1"/>
  <c r="G3700" i="1"/>
  <c r="F3700" i="1"/>
  <c r="Y3699" i="1"/>
  <c r="Z3699" i="1" s="1"/>
  <c r="X3699" i="1" a="1"/>
  <c r="G3699" i="1"/>
  <c r="F3699" i="1"/>
  <c r="Y3698" i="1"/>
  <c r="Z3698" i="1" s="1"/>
  <c r="X3698" i="1" a="1"/>
  <c r="G3698" i="1"/>
  <c r="F3698" i="1"/>
  <c r="Y3697" i="1"/>
  <c r="Z3697" i="1" s="1"/>
  <c r="X3697" i="1" a="1"/>
  <c r="G3697" i="1"/>
  <c r="F3697" i="1"/>
  <c r="Y3696" i="1"/>
  <c r="Z3696" i="1" s="1"/>
  <c r="X3696" i="1" a="1"/>
  <c r="G3696" i="1"/>
  <c r="F3696" i="1"/>
  <c r="Y3695" i="1"/>
  <c r="Z3695" i="1" s="1"/>
  <c r="X3695" i="1" a="1"/>
  <c r="G3695" i="1"/>
  <c r="F3695" i="1"/>
  <c r="Y3694" i="1"/>
  <c r="Z3694" i="1" s="1"/>
  <c r="X3694" i="1" a="1"/>
  <c r="G3694" i="1"/>
  <c r="F3694" i="1"/>
  <c r="Y3693" i="1"/>
  <c r="Z3693" i="1" s="1"/>
  <c r="X3693" i="1" a="1"/>
  <c r="G3693" i="1"/>
  <c r="F3693" i="1"/>
  <c r="Y3692" i="1"/>
  <c r="Z3692" i="1" s="1"/>
  <c r="X3692" i="1" a="1"/>
  <c r="G3692" i="1"/>
  <c r="F3692" i="1"/>
  <c r="Y3691" i="1"/>
  <c r="Z3691" i="1" s="1"/>
  <c r="X3691" i="1" a="1"/>
  <c r="G3691" i="1"/>
  <c r="F3691" i="1"/>
  <c r="Y3690" i="1"/>
  <c r="Z3690" i="1" s="1"/>
  <c r="X3690" i="1" a="1"/>
  <c r="G3690" i="1"/>
  <c r="F3690" i="1"/>
  <c r="Y3689" i="1"/>
  <c r="Z3689" i="1" s="1"/>
  <c r="X3689" i="1" a="1"/>
  <c r="G3689" i="1"/>
  <c r="F3689" i="1"/>
  <c r="Y3688" i="1"/>
  <c r="Z3688" i="1" s="1"/>
  <c r="X3688" i="1" a="1"/>
  <c r="G3688" i="1"/>
  <c r="F3688" i="1"/>
  <c r="Y3687" i="1"/>
  <c r="Z3687" i="1" s="1"/>
  <c r="X3687" i="1" a="1"/>
  <c r="G3687" i="1"/>
  <c r="F3687" i="1"/>
  <c r="Y3686" i="1"/>
  <c r="Z3686" i="1" s="1"/>
  <c r="X3686" i="1" a="1"/>
  <c r="G3686" i="1"/>
  <c r="F3686" i="1"/>
  <c r="Y3685" i="1"/>
  <c r="Z3685" i="1" s="1"/>
  <c r="X3685" i="1" a="1"/>
  <c r="G3685" i="1"/>
  <c r="F3685" i="1"/>
  <c r="Y3684" i="1"/>
  <c r="Z3684" i="1" s="1"/>
  <c r="X3684" i="1" a="1"/>
  <c r="G3684" i="1"/>
  <c r="F3684" i="1"/>
  <c r="Y3683" i="1"/>
  <c r="Z3683" i="1" s="1"/>
  <c r="X3683" i="1" a="1"/>
  <c r="G3683" i="1"/>
  <c r="F3683" i="1"/>
  <c r="Y3682" i="1"/>
  <c r="Z3682" i="1" s="1"/>
  <c r="X3682" i="1" a="1"/>
  <c r="G3682" i="1"/>
  <c r="F3682" i="1"/>
  <c r="Y3681" i="1"/>
  <c r="Z3681" i="1" s="1"/>
  <c r="X3681" i="1" a="1"/>
  <c r="G3681" i="1"/>
  <c r="F3681" i="1"/>
  <c r="Y3680" i="1"/>
  <c r="Z3680" i="1" s="1"/>
  <c r="X3680" i="1" a="1"/>
  <c r="G3680" i="1"/>
  <c r="F3680" i="1"/>
  <c r="Y3679" i="1"/>
  <c r="Z3679" i="1" s="1"/>
  <c r="X3679" i="1" a="1"/>
  <c r="G3679" i="1"/>
  <c r="F3679" i="1"/>
  <c r="Y3678" i="1"/>
  <c r="Z3678" i="1" s="1"/>
  <c r="X3678" i="1" a="1"/>
  <c r="G3678" i="1"/>
  <c r="F3678" i="1"/>
  <c r="Y3677" i="1"/>
  <c r="Z3677" i="1" s="1"/>
  <c r="X3677" i="1" a="1"/>
  <c r="G3677" i="1"/>
  <c r="F3677" i="1"/>
  <c r="Y3676" i="1"/>
  <c r="Z3676" i="1" s="1"/>
  <c r="X3676" i="1" a="1"/>
  <c r="G3676" i="1"/>
  <c r="F3676" i="1"/>
  <c r="Y3675" i="1"/>
  <c r="Z3675" i="1" s="1"/>
  <c r="X3675" i="1" a="1"/>
  <c r="G3675" i="1"/>
  <c r="F3675" i="1"/>
  <c r="Y3674" i="1"/>
  <c r="Z3674" i="1" s="1"/>
  <c r="X3674" i="1" a="1"/>
  <c r="G3674" i="1"/>
  <c r="F3674" i="1"/>
  <c r="Y3673" i="1"/>
  <c r="Z3673" i="1" s="1"/>
  <c r="X3673" i="1" a="1"/>
  <c r="G3673" i="1"/>
  <c r="F3673" i="1"/>
  <c r="Y3672" i="1"/>
  <c r="Z3672" i="1" s="1"/>
  <c r="X3672" i="1" a="1"/>
  <c r="G3672" i="1"/>
  <c r="F3672" i="1"/>
  <c r="Y3671" i="1"/>
  <c r="Z3671" i="1" s="1"/>
  <c r="X3671" i="1" a="1"/>
  <c r="G3671" i="1"/>
  <c r="F3671" i="1"/>
  <c r="Y3670" i="1"/>
  <c r="Z3670" i="1" s="1"/>
  <c r="X3670" i="1" a="1"/>
  <c r="G3670" i="1"/>
  <c r="F3670" i="1"/>
  <c r="Y3669" i="1"/>
  <c r="Z3669" i="1" s="1"/>
  <c r="X3669" i="1" a="1"/>
  <c r="G3669" i="1"/>
  <c r="F3669" i="1"/>
  <c r="Y3668" i="1"/>
  <c r="Z3668" i="1" s="1"/>
  <c r="X3668" i="1" a="1"/>
  <c r="G3668" i="1"/>
  <c r="F3668" i="1"/>
  <c r="Y3667" i="1"/>
  <c r="Z3667" i="1" s="1"/>
  <c r="X3667" i="1" a="1"/>
  <c r="G3667" i="1"/>
  <c r="F3667" i="1"/>
  <c r="Y3666" i="1"/>
  <c r="Z3666" i="1" s="1"/>
  <c r="X3666" i="1" a="1"/>
  <c r="G3666" i="1"/>
  <c r="F3666" i="1"/>
  <c r="Y3665" i="1"/>
  <c r="Z3665" i="1" s="1"/>
  <c r="X3665" i="1" a="1"/>
  <c r="G3665" i="1"/>
  <c r="F3665" i="1"/>
  <c r="X3664" i="1" a="1"/>
  <c r="H3664" i="1"/>
  <c r="Y3663" i="1"/>
  <c r="Z3663" i="1" s="1"/>
  <c r="X3663" i="1" a="1"/>
  <c r="G3663" i="1"/>
  <c r="F3663" i="1"/>
  <c r="Y3662" i="1"/>
  <c r="Z3662" i="1" s="1"/>
  <c r="X3662" i="1" a="1"/>
  <c r="G3662" i="1"/>
  <c r="F3662" i="1"/>
  <c r="Y3661" i="1"/>
  <c r="Z3661" i="1" s="1"/>
  <c r="X3661" i="1" a="1"/>
  <c r="G3661" i="1"/>
  <c r="F3661" i="1"/>
  <c r="Y3660" i="1"/>
  <c r="Z3660" i="1" s="1"/>
  <c r="X3660" i="1" a="1"/>
  <c r="G3660" i="1"/>
  <c r="F3660" i="1"/>
  <c r="Y3659" i="1"/>
  <c r="Z3659" i="1" s="1"/>
  <c r="X3659" i="1" a="1"/>
  <c r="G3659" i="1"/>
  <c r="F3659" i="1"/>
  <c r="Y3658" i="1"/>
  <c r="Z3658" i="1" s="1"/>
  <c r="X3658" i="1" a="1"/>
  <c r="G3658" i="1"/>
  <c r="F3658" i="1"/>
  <c r="Y3657" i="1"/>
  <c r="Z3657" i="1" s="1"/>
  <c r="X3657" i="1" a="1"/>
  <c r="G3657" i="1"/>
  <c r="F3657" i="1"/>
  <c r="Y3656" i="1"/>
  <c r="Z3656" i="1" s="1"/>
  <c r="X3656" i="1" a="1"/>
  <c r="G3656" i="1"/>
  <c r="F3656" i="1"/>
  <c r="Y3655" i="1"/>
  <c r="Z3655" i="1" s="1"/>
  <c r="X3655" i="1" a="1"/>
  <c r="G3655" i="1"/>
  <c r="F3655" i="1"/>
  <c r="Y3654" i="1"/>
  <c r="Z3654" i="1" s="1"/>
  <c r="X3654" i="1" a="1"/>
  <c r="G3654" i="1"/>
  <c r="F3654" i="1"/>
  <c r="Y3653" i="1"/>
  <c r="Z3653" i="1" s="1"/>
  <c r="X3653" i="1" a="1"/>
  <c r="G3653" i="1"/>
  <c r="F3653" i="1"/>
  <c r="Y3652" i="1"/>
  <c r="Z3652" i="1" s="1"/>
  <c r="X3652" i="1" a="1"/>
  <c r="G3652" i="1"/>
  <c r="F3652" i="1"/>
  <c r="Y3651" i="1"/>
  <c r="Z3651" i="1" s="1"/>
  <c r="X3651" i="1" a="1"/>
  <c r="G3651" i="1"/>
  <c r="F3651" i="1"/>
  <c r="Y3650" i="1"/>
  <c r="Z3650" i="1" s="1"/>
  <c r="X3650" i="1" a="1"/>
  <c r="G3650" i="1"/>
  <c r="F3650" i="1"/>
  <c r="Y3649" i="1"/>
  <c r="Z3649" i="1" s="1"/>
  <c r="X3649" i="1" a="1"/>
  <c r="G3649" i="1"/>
  <c r="F3649" i="1"/>
  <c r="Y3648" i="1"/>
  <c r="Z3648" i="1" s="1"/>
  <c r="X3648" i="1" a="1"/>
  <c r="G3648" i="1"/>
  <c r="F3648" i="1"/>
  <c r="Y3647" i="1"/>
  <c r="Z3647" i="1" s="1"/>
  <c r="X3647" i="1" a="1"/>
  <c r="G3647" i="1"/>
  <c r="F3647" i="1"/>
  <c r="Y3646" i="1"/>
  <c r="Z3646" i="1" s="1"/>
  <c r="X3646" i="1" a="1"/>
  <c r="G3646" i="1"/>
  <c r="F3646" i="1"/>
  <c r="Y3645" i="1"/>
  <c r="Z3645" i="1" s="1"/>
  <c r="X3645" i="1" a="1"/>
  <c r="G3645" i="1"/>
  <c r="F3645" i="1"/>
  <c r="Y3644" i="1"/>
  <c r="Z3644" i="1" s="1"/>
  <c r="X3644" i="1" a="1"/>
  <c r="G3644" i="1"/>
  <c r="F3644" i="1"/>
  <c r="Y3643" i="1"/>
  <c r="Z3643" i="1" s="1"/>
  <c r="X3643" i="1" a="1"/>
  <c r="G3643" i="1"/>
  <c r="F3643" i="1"/>
  <c r="Y3642" i="1"/>
  <c r="Z3642" i="1" s="1"/>
  <c r="X3642" i="1" a="1"/>
  <c r="G3642" i="1"/>
  <c r="F3642" i="1"/>
  <c r="Y3641" i="1"/>
  <c r="Z3641" i="1" s="1"/>
  <c r="X3641" i="1" a="1"/>
  <c r="G3641" i="1"/>
  <c r="F3641" i="1"/>
  <c r="Y3640" i="1"/>
  <c r="Z3640" i="1" s="1"/>
  <c r="X3640" i="1" a="1"/>
  <c r="G3640" i="1"/>
  <c r="F3640" i="1"/>
  <c r="Y3639" i="1"/>
  <c r="Z3639" i="1" s="1"/>
  <c r="X3639" i="1" a="1"/>
  <c r="G3639" i="1"/>
  <c r="F3639" i="1"/>
  <c r="Y3638" i="1"/>
  <c r="Z3638" i="1" s="1"/>
  <c r="X3638" i="1" a="1"/>
  <c r="G3638" i="1"/>
  <c r="F3638" i="1"/>
  <c r="Y3637" i="1"/>
  <c r="Z3637" i="1" s="1"/>
  <c r="X3637" i="1" a="1"/>
  <c r="G3637" i="1"/>
  <c r="F3637" i="1"/>
  <c r="Y3636" i="1"/>
  <c r="Z3636" i="1" s="1"/>
  <c r="X3636" i="1" a="1"/>
  <c r="G3636" i="1"/>
  <c r="F3636" i="1"/>
  <c r="Y3635" i="1"/>
  <c r="Z3635" i="1" s="1"/>
  <c r="X3635" i="1" a="1"/>
  <c r="G3635" i="1"/>
  <c r="F3635" i="1"/>
  <c r="Y3634" i="1"/>
  <c r="Z3634" i="1" s="1"/>
  <c r="X3634" i="1" a="1"/>
  <c r="G3634" i="1"/>
  <c r="F3634" i="1"/>
  <c r="Y3633" i="1"/>
  <c r="Z3633" i="1" s="1"/>
  <c r="X3633" i="1" a="1"/>
  <c r="G3633" i="1"/>
  <c r="F3633" i="1"/>
  <c r="Y3632" i="1"/>
  <c r="Z3632" i="1" s="1"/>
  <c r="X3632" i="1" a="1"/>
  <c r="G3632" i="1"/>
  <c r="F3632" i="1"/>
  <c r="Y3631" i="1"/>
  <c r="Z3631" i="1" s="1"/>
  <c r="X3631" i="1" a="1"/>
  <c r="G3631" i="1"/>
  <c r="F3631" i="1"/>
  <c r="Y3630" i="1"/>
  <c r="Z3630" i="1" s="1"/>
  <c r="X3630" i="1" a="1"/>
  <c r="G3630" i="1"/>
  <c r="F3630" i="1"/>
  <c r="Y3629" i="1"/>
  <c r="Z3629" i="1" s="1"/>
  <c r="X3629" i="1" a="1"/>
  <c r="G3629" i="1"/>
  <c r="F3629" i="1"/>
  <c r="Y3628" i="1"/>
  <c r="Z3628" i="1" s="1"/>
  <c r="X3628" i="1" a="1"/>
  <c r="G3628" i="1"/>
  <c r="F3628" i="1"/>
  <c r="Y3627" i="1"/>
  <c r="Z3627" i="1" s="1"/>
  <c r="X3627" i="1" a="1"/>
  <c r="G3627" i="1"/>
  <c r="F3627" i="1"/>
  <c r="X3626" i="1" a="1"/>
  <c r="H3626" i="1"/>
  <c r="X3625" i="1" a="1"/>
  <c r="H3625" i="1"/>
  <c r="Y3624" i="1"/>
  <c r="Z3624" i="1" s="1"/>
  <c r="X3624" i="1" a="1"/>
  <c r="G3624" i="1"/>
  <c r="F3624" i="1"/>
  <c r="Y3623" i="1"/>
  <c r="Z3623" i="1" s="1"/>
  <c r="X3623" i="1" a="1"/>
  <c r="G3623" i="1"/>
  <c r="F3623" i="1"/>
  <c r="Y3622" i="1"/>
  <c r="Z3622" i="1" s="1"/>
  <c r="X3622" i="1" a="1"/>
  <c r="G3622" i="1"/>
  <c r="F3622" i="1"/>
  <c r="Y3621" i="1"/>
  <c r="Z3621" i="1" s="1"/>
  <c r="X3621" i="1" a="1"/>
  <c r="G3621" i="1"/>
  <c r="F3621" i="1"/>
  <c r="Y3620" i="1"/>
  <c r="Z3620" i="1" s="1"/>
  <c r="X3620" i="1" a="1"/>
  <c r="G3620" i="1"/>
  <c r="F3620" i="1"/>
  <c r="Y3619" i="1"/>
  <c r="Z3619" i="1" s="1"/>
  <c r="X3619" i="1" a="1"/>
  <c r="G3619" i="1"/>
  <c r="F3619" i="1"/>
  <c r="Y3618" i="1"/>
  <c r="Z3618" i="1" s="1"/>
  <c r="X3618" i="1" a="1"/>
  <c r="G3618" i="1"/>
  <c r="F3618" i="1"/>
  <c r="Y3617" i="1"/>
  <c r="Z3617" i="1" s="1"/>
  <c r="X3617" i="1" a="1"/>
  <c r="G3617" i="1"/>
  <c r="F3617" i="1"/>
  <c r="Y3616" i="1"/>
  <c r="Z3616" i="1" s="1"/>
  <c r="X3616" i="1" a="1"/>
  <c r="G3616" i="1"/>
  <c r="F3616" i="1"/>
  <c r="Y3615" i="1"/>
  <c r="Z3615" i="1" s="1"/>
  <c r="X3615" i="1" a="1"/>
  <c r="G3615" i="1"/>
  <c r="F3615" i="1"/>
  <c r="Y3614" i="1"/>
  <c r="Z3614" i="1" s="1"/>
  <c r="X3614" i="1" a="1"/>
  <c r="G3614" i="1"/>
  <c r="F3614" i="1"/>
  <c r="Y3613" i="1"/>
  <c r="Z3613" i="1" s="1"/>
  <c r="X3613" i="1" a="1"/>
  <c r="G3613" i="1"/>
  <c r="F3613" i="1"/>
  <c r="Y3612" i="1"/>
  <c r="Z3612" i="1" s="1"/>
  <c r="X3612" i="1" a="1"/>
  <c r="G3612" i="1"/>
  <c r="F3612" i="1"/>
  <c r="Y3611" i="1"/>
  <c r="Z3611" i="1" s="1"/>
  <c r="X3611" i="1" a="1"/>
  <c r="G3611" i="1"/>
  <c r="F3611" i="1"/>
  <c r="Y3610" i="1"/>
  <c r="Z3610" i="1" s="1"/>
  <c r="X3610" i="1" a="1"/>
  <c r="G3610" i="1"/>
  <c r="F3610" i="1"/>
  <c r="Y3609" i="1"/>
  <c r="Z3609" i="1" s="1"/>
  <c r="X3609" i="1" a="1"/>
  <c r="G3609" i="1"/>
  <c r="F3609" i="1"/>
  <c r="Y3608" i="1"/>
  <c r="Z3608" i="1" s="1"/>
  <c r="X3608" i="1" a="1"/>
  <c r="G3608" i="1"/>
  <c r="F3608" i="1"/>
  <c r="Y3607" i="1"/>
  <c r="Z3607" i="1" s="1"/>
  <c r="X3607" i="1" a="1"/>
  <c r="G3607" i="1"/>
  <c r="F3607" i="1"/>
  <c r="Y3606" i="1"/>
  <c r="Z3606" i="1" s="1"/>
  <c r="X3606" i="1" a="1"/>
  <c r="G3606" i="1"/>
  <c r="F3606" i="1"/>
  <c r="Y3605" i="1"/>
  <c r="Z3605" i="1" s="1"/>
  <c r="X3605" i="1" a="1"/>
  <c r="G3605" i="1"/>
  <c r="F3605" i="1"/>
  <c r="Y3604" i="1"/>
  <c r="Z3604" i="1" s="1"/>
  <c r="X3604" i="1" a="1"/>
  <c r="G3604" i="1"/>
  <c r="F3604" i="1"/>
  <c r="Y3603" i="1"/>
  <c r="Z3603" i="1" s="1"/>
  <c r="X3603" i="1" a="1"/>
  <c r="G3603" i="1"/>
  <c r="F3603" i="1"/>
  <c r="X3602" i="1" a="1"/>
  <c r="H3602" i="1"/>
  <c r="F3602" i="1" s="1"/>
  <c r="Y3601" i="1"/>
  <c r="Z3601" i="1" s="1"/>
  <c r="X3601" i="1" a="1"/>
  <c r="G3601" i="1"/>
  <c r="F3601" i="1"/>
  <c r="Y3600" i="1"/>
  <c r="Z3600" i="1" s="1"/>
  <c r="X3600" i="1" a="1"/>
  <c r="G3600" i="1"/>
  <c r="F3600" i="1"/>
  <c r="Y3599" i="1"/>
  <c r="Z3599" i="1" s="1"/>
  <c r="X3599" i="1" a="1"/>
  <c r="G3599" i="1"/>
  <c r="F3599" i="1"/>
  <c r="Y3598" i="1"/>
  <c r="Z3598" i="1" s="1"/>
  <c r="X3598" i="1" a="1"/>
  <c r="G3598" i="1"/>
  <c r="F3598" i="1"/>
  <c r="X3597" i="1" a="1"/>
  <c r="H3597" i="1"/>
  <c r="F3597" i="1" s="1"/>
  <c r="Y3596" i="1"/>
  <c r="Z3596" i="1" s="1"/>
  <c r="X3596" i="1" a="1"/>
  <c r="G3596" i="1"/>
  <c r="F3596" i="1"/>
  <c r="Y3595" i="1"/>
  <c r="Z3595" i="1" s="1"/>
  <c r="X3595" i="1" a="1"/>
  <c r="G3595" i="1"/>
  <c r="F3595" i="1"/>
  <c r="Y3594" i="1"/>
  <c r="Z3594" i="1" s="1"/>
  <c r="X3594" i="1" a="1"/>
  <c r="G3594" i="1"/>
  <c r="F3594" i="1"/>
  <c r="Y3593" i="1"/>
  <c r="Z3593" i="1" s="1"/>
  <c r="X3593" i="1" a="1"/>
  <c r="G3593" i="1"/>
  <c r="F3593" i="1"/>
  <c r="Y3592" i="1"/>
  <c r="Z3592" i="1" s="1"/>
  <c r="X3592" i="1" a="1"/>
  <c r="G3592" i="1"/>
  <c r="F3592" i="1"/>
  <c r="X3591" i="1" a="1"/>
  <c r="H3591" i="1"/>
  <c r="Y3590" i="1"/>
  <c r="Z3590" i="1" s="1"/>
  <c r="X3590" i="1" a="1"/>
  <c r="G3590" i="1"/>
  <c r="F3590" i="1"/>
  <c r="Y3589" i="1"/>
  <c r="Z3589" i="1" s="1"/>
  <c r="X3589" i="1" a="1"/>
  <c r="G3589" i="1"/>
  <c r="F3589" i="1"/>
  <c r="Y3588" i="1"/>
  <c r="Z3588" i="1" s="1"/>
  <c r="X3588" i="1" a="1"/>
  <c r="G3588" i="1"/>
  <c r="F3588" i="1"/>
  <c r="Y3587" i="1"/>
  <c r="Z3587" i="1" s="1"/>
  <c r="X3587" i="1" a="1"/>
  <c r="G3587" i="1"/>
  <c r="F3587" i="1"/>
  <c r="Y3586" i="1"/>
  <c r="Z3586" i="1" s="1"/>
  <c r="X3586" i="1" a="1"/>
  <c r="G3586" i="1"/>
  <c r="F3586" i="1"/>
  <c r="Y3585" i="1"/>
  <c r="Z3585" i="1" s="1"/>
  <c r="X3585" i="1" a="1"/>
  <c r="G3585" i="1"/>
  <c r="F3585" i="1"/>
  <c r="Y3584" i="1"/>
  <c r="Z3584" i="1" s="1"/>
  <c r="X3584" i="1" a="1"/>
  <c r="G3584" i="1"/>
  <c r="F3584" i="1"/>
  <c r="Y3583" i="1"/>
  <c r="Z3583" i="1" s="1"/>
  <c r="X3583" i="1" a="1"/>
  <c r="G3583" i="1"/>
  <c r="F3583" i="1"/>
  <c r="Y3582" i="1"/>
  <c r="Z3582" i="1" s="1"/>
  <c r="X3582" i="1" a="1"/>
  <c r="G3582" i="1"/>
  <c r="F3582" i="1"/>
  <c r="Y3581" i="1"/>
  <c r="Z3581" i="1" s="1"/>
  <c r="X3581" i="1" a="1"/>
  <c r="G3581" i="1"/>
  <c r="F3581" i="1"/>
  <c r="Y3580" i="1"/>
  <c r="Z3580" i="1" s="1"/>
  <c r="X3580" i="1" a="1"/>
  <c r="G3580" i="1"/>
  <c r="F3580" i="1"/>
  <c r="X3579" i="1" a="1"/>
  <c r="H3579" i="1"/>
  <c r="Y3578" i="1"/>
  <c r="Z3578" i="1" s="1"/>
  <c r="X3578" i="1" a="1"/>
  <c r="G3578" i="1"/>
  <c r="F3578" i="1"/>
  <c r="Y3577" i="1"/>
  <c r="Z3577" i="1" s="1"/>
  <c r="X3577" i="1" a="1"/>
  <c r="G3577" i="1"/>
  <c r="F3577" i="1"/>
  <c r="X3576" i="1" a="1"/>
  <c r="H3576" i="1"/>
  <c r="F3576" i="1" s="1"/>
  <c r="Y3575" i="1"/>
  <c r="Z3575" i="1" s="1"/>
  <c r="X3575" i="1" a="1"/>
  <c r="G3575" i="1"/>
  <c r="F3575" i="1"/>
  <c r="Y3574" i="1"/>
  <c r="Z3574" i="1" s="1"/>
  <c r="X3574" i="1" a="1"/>
  <c r="G3574" i="1"/>
  <c r="F3574" i="1"/>
  <c r="Y3573" i="1"/>
  <c r="Z3573" i="1" s="1"/>
  <c r="X3573" i="1" a="1"/>
  <c r="G3573" i="1"/>
  <c r="F3573" i="1"/>
  <c r="Y3572" i="1"/>
  <c r="Z3572" i="1" s="1"/>
  <c r="X3572" i="1" a="1"/>
  <c r="G3572" i="1"/>
  <c r="F3572" i="1"/>
  <c r="Y3571" i="1"/>
  <c r="Z3571" i="1" s="1"/>
  <c r="X3571" i="1" a="1"/>
  <c r="G3571" i="1"/>
  <c r="F3571" i="1"/>
  <c r="Y3570" i="1"/>
  <c r="Z3570" i="1" s="1"/>
  <c r="X3570" i="1" a="1"/>
  <c r="G3570" i="1"/>
  <c r="F3570" i="1"/>
  <c r="X3569" i="1" a="1"/>
  <c r="H3569" i="1"/>
  <c r="F3569" i="1" s="1"/>
  <c r="Y3568" i="1"/>
  <c r="Z3568" i="1" s="1"/>
  <c r="X3568" i="1" a="1"/>
  <c r="G3568" i="1"/>
  <c r="F3568" i="1"/>
  <c r="Y3567" i="1"/>
  <c r="Z3567" i="1" s="1"/>
  <c r="X3567" i="1" a="1"/>
  <c r="G3567" i="1"/>
  <c r="F3567" i="1"/>
  <c r="Y3566" i="1"/>
  <c r="Z3566" i="1" s="1"/>
  <c r="X3566" i="1" a="1"/>
  <c r="G3566" i="1"/>
  <c r="F3566" i="1"/>
  <c r="Y3565" i="1"/>
  <c r="Z3565" i="1" s="1"/>
  <c r="X3565" i="1" a="1"/>
  <c r="G3565" i="1"/>
  <c r="F3565" i="1"/>
  <c r="Y3564" i="1"/>
  <c r="Z3564" i="1" s="1"/>
  <c r="X3564" i="1" a="1"/>
  <c r="G3564" i="1"/>
  <c r="F3564" i="1"/>
  <c r="Y3563" i="1"/>
  <c r="Z3563" i="1" s="1"/>
  <c r="X3563" i="1" a="1"/>
  <c r="G3563" i="1"/>
  <c r="F3563" i="1"/>
  <c r="Y3562" i="1"/>
  <c r="Z3562" i="1" s="1"/>
  <c r="X3562" i="1" a="1"/>
  <c r="G3562" i="1"/>
  <c r="F3562" i="1"/>
  <c r="Y3561" i="1"/>
  <c r="Z3561" i="1" s="1"/>
  <c r="X3561" i="1" a="1"/>
  <c r="G3561" i="1"/>
  <c r="F3561" i="1"/>
  <c r="Y3560" i="1"/>
  <c r="Z3560" i="1" s="1"/>
  <c r="X3560" i="1" a="1"/>
  <c r="G3560" i="1"/>
  <c r="F3560" i="1"/>
  <c r="Y3559" i="1"/>
  <c r="Z3559" i="1" s="1"/>
  <c r="X3559" i="1" a="1"/>
  <c r="G3559" i="1"/>
  <c r="F3559" i="1"/>
  <c r="Y3558" i="1"/>
  <c r="Z3558" i="1" s="1"/>
  <c r="X3558" i="1" a="1"/>
  <c r="G3558" i="1"/>
  <c r="F3558" i="1"/>
  <c r="Y3557" i="1"/>
  <c r="Z3557" i="1" s="1"/>
  <c r="X3557" i="1" a="1"/>
  <c r="G3557" i="1"/>
  <c r="F3557" i="1"/>
  <c r="Y3556" i="1"/>
  <c r="Z3556" i="1" s="1"/>
  <c r="X3556" i="1" a="1"/>
  <c r="G3556" i="1"/>
  <c r="F3556" i="1"/>
  <c r="Y3555" i="1"/>
  <c r="Z3555" i="1" s="1"/>
  <c r="X3555" i="1" a="1"/>
  <c r="G3555" i="1"/>
  <c r="F3555" i="1"/>
  <c r="Y3554" i="1"/>
  <c r="Z3554" i="1" s="1"/>
  <c r="X3554" i="1" a="1"/>
  <c r="G3554" i="1"/>
  <c r="F3554" i="1"/>
  <c r="Y3553" i="1"/>
  <c r="Z3553" i="1" s="1"/>
  <c r="X3553" i="1" a="1"/>
  <c r="G3553" i="1"/>
  <c r="F3553" i="1"/>
  <c r="X3552" i="1" a="1"/>
  <c r="H3552" i="1"/>
  <c r="Y3551" i="1"/>
  <c r="Z3551" i="1" s="1"/>
  <c r="X3551" i="1" a="1"/>
  <c r="G3551" i="1"/>
  <c r="F3551" i="1"/>
  <c r="Y3550" i="1"/>
  <c r="Z3550" i="1" s="1"/>
  <c r="X3550" i="1" a="1"/>
  <c r="G3550" i="1"/>
  <c r="F3550" i="1"/>
  <c r="Y3549" i="1"/>
  <c r="Z3549" i="1" s="1"/>
  <c r="X3549" i="1" a="1"/>
  <c r="G3549" i="1"/>
  <c r="F3549" i="1"/>
  <c r="X3548" i="1" a="1"/>
  <c r="H3548" i="1"/>
  <c r="G3548" i="1" s="1"/>
  <c r="Y3547" i="1"/>
  <c r="Z3547" i="1" s="1"/>
  <c r="X3547" i="1" a="1"/>
  <c r="G3547" i="1"/>
  <c r="F3547" i="1"/>
  <c r="Y3546" i="1"/>
  <c r="Z3546" i="1" s="1"/>
  <c r="X3546" i="1" a="1"/>
  <c r="G3546" i="1"/>
  <c r="F3546" i="1"/>
  <c r="Y3545" i="1"/>
  <c r="Z3545" i="1" s="1"/>
  <c r="X3545" i="1" a="1"/>
  <c r="G3545" i="1"/>
  <c r="F3545" i="1"/>
  <c r="Y3544" i="1"/>
  <c r="Z3544" i="1" s="1"/>
  <c r="X3544" i="1" a="1"/>
  <c r="G3544" i="1"/>
  <c r="F3544" i="1"/>
  <c r="Y3543" i="1"/>
  <c r="Z3543" i="1" s="1"/>
  <c r="X3543" i="1" a="1"/>
  <c r="G3543" i="1"/>
  <c r="F3543" i="1"/>
  <c r="Y3542" i="1"/>
  <c r="Z3542" i="1" s="1"/>
  <c r="X3542" i="1" a="1"/>
  <c r="G3542" i="1"/>
  <c r="F3542" i="1"/>
  <c r="Y3541" i="1"/>
  <c r="Z3541" i="1" s="1"/>
  <c r="X3541" i="1" a="1"/>
  <c r="G3541" i="1"/>
  <c r="F3541" i="1"/>
  <c r="Y3540" i="1"/>
  <c r="Z3540" i="1" s="1"/>
  <c r="X3540" i="1" a="1"/>
  <c r="G3540" i="1"/>
  <c r="F3540" i="1"/>
  <c r="Y3539" i="1"/>
  <c r="Z3539" i="1" s="1"/>
  <c r="X3539" i="1" a="1"/>
  <c r="G3539" i="1"/>
  <c r="F3539" i="1"/>
  <c r="Y3538" i="1"/>
  <c r="Z3538" i="1" s="1"/>
  <c r="X3538" i="1" a="1"/>
  <c r="G3538" i="1"/>
  <c r="F3538" i="1"/>
  <c r="Y3537" i="1"/>
  <c r="Z3537" i="1" s="1"/>
  <c r="X3537" i="1" a="1"/>
  <c r="G3537" i="1"/>
  <c r="F3537" i="1"/>
  <c r="Y3536" i="1"/>
  <c r="Z3536" i="1" s="1"/>
  <c r="X3536" i="1" a="1"/>
  <c r="G3536" i="1"/>
  <c r="F3536" i="1"/>
  <c r="X3535" i="1" a="1"/>
  <c r="H3535" i="1"/>
  <c r="X3534" i="1" a="1"/>
  <c r="H3534" i="1"/>
  <c r="F3534" i="1" s="1"/>
  <c r="Y3533" i="1"/>
  <c r="Z3533" i="1" s="1"/>
  <c r="X3533" i="1" a="1"/>
  <c r="G3533" i="1"/>
  <c r="F3533" i="1"/>
  <c r="Y3532" i="1"/>
  <c r="Z3532" i="1" s="1"/>
  <c r="X3532" i="1" a="1"/>
  <c r="G3532" i="1"/>
  <c r="F3532" i="1"/>
  <c r="X3531" i="1" a="1"/>
  <c r="H3531" i="1"/>
  <c r="F3531" i="1" s="1"/>
  <c r="Y3530" i="1"/>
  <c r="Z3530" i="1" s="1"/>
  <c r="X3530" i="1" a="1"/>
  <c r="G3530" i="1"/>
  <c r="F3530" i="1"/>
  <c r="Y3529" i="1"/>
  <c r="Z3529" i="1" s="1"/>
  <c r="X3529" i="1" a="1"/>
  <c r="G3529" i="1"/>
  <c r="F3529" i="1"/>
  <c r="Y3528" i="1"/>
  <c r="Z3528" i="1" s="1"/>
  <c r="X3528" i="1" a="1"/>
  <c r="G3528" i="1"/>
  <c r="F3528" i="1"/>
  <c r="Y3527" i="1"/>
  <c r="Z3527" i="1" s="1"/>
  <c r="X3527" i="1" a="1"/>
  <c r="G3527" i="1"/>
  <c r="F3527" i="1"/>
  <c r="Y3526" i="1"/>
  <c r="Z3526" i="1" s="1"/>
  <c r="X3526" i="1" a="1"/>
  <c r="G3526" i="1"/>
  <c r="F3526" i="1"/>
  <c r="Y3525" i="1"/>
  <c r="Z3525" i="1" s="1"/>
  <c r="X3525" i="1" a="1"/>
  <c r="G3525" i="1"/>
  <c r="F3525" i="1"/>
  <c r="Y3524" i="1"/>
  <c r="Z3524" i="1" s="1"/>
  <c r="X3524" i="1" a="1"/>
  <c r="G3524" i="1"/>
  <c r="F3524" i="1"/>
  <c r="X3523" i="1" a="1"/>
  <c r="H3523" i="1"/>
  <c r="F3523" i="1" s="1"/>
  <c r="Y3522" i="1"/>
  <c r="Z3522" i="1" s="1"/>
  <c r="X3522" i="1" a="1"/>
  <c r="G3522" i="1"/>
  <c r="F3522" i="1"/>
  <c r="Y3521" i="1"/>
  <c r="Z3521" i="1" s="1"/>
  <c r="X3521" i="1" a="1"/>
  <c r="G3521" i="1"/>
  <c r="F3521" i="1"/>
  <c r="Y3520" i="1"/>
  <c r="Z3520" i="1" s="1"/>
  <c r="X3520" i="1" a="1"/>
  <c r="G3520" i="1"/>
  <c r="F3520" i="1"/>
  <c r="Y3519" i="1"/>
  <c r="Z3519" i="1" s="1"/>
  <c r="X3519" i="1" a="1"/>
  <c r="G3519" i="1"/>
  <c r="F3519" i="1"/>
  <c r="Y3518" i="1"/>
  <c r="Z3518" i="1" s="1"/>
  <c r="X3518" i="1" a="1"/>
  <c r="G3518" i="1"/>
  <c r="F3518" i="1"/>
  <c r="Y3517" i="1"/>
  <c r="Z3517" i="1" s="1"/>
  <c r="X3517" i="1" a="1"/>
  <c r="G3517" i="1"/>
  <c r="F3517" i="1"/>
  <c r="Y3516" i="1"/>
  <c r="Z3516" i="1" s="1"/>
  <c r="X3516" i="1" a="1"/>
  <c r="G3516" i="1"/>
  <c r="F3516" i="1"/>
  <c r="Y3515" i="1"/>
  <c r="Z3515" i="1" s="1"/>
  <c r="X3515" i="1" a="1"/>
  <c r="G3515" i="1"/>
  <c r="F3515" i="1"/>
  <c r="X3514" i="1" a="1"/>
  <c r="H3514" i="1"/>
  <c r="F3514" i="1" s="1"/>
  <c r="Y3513" i="1"/>
  <c r="Z3513" i="1" s="1"/>
  <c r="X3513" i="1" a="1"/>
  <c r="G3513" i="1"/>
  <c r="F3513" i="1"/>
  <c r="Y3512" i="1"/>
  <c r="Z3512" i="1" s="1"/>
  <c r="X3512" i="1" a="1"/>
  <c r="G3512" i="1"/>
  <c r="F3512" i="1"/>
  <c r="Y3511" i="1"/>
  <c r="Z3511" i="1" s="1"/>
  <c r="X3511" i="1" a="1"/>
  <c r="G3511" i="1"/>
  <c r="F3511" i="1"/>
  <c r="Y3510" i="1"/>
  <c r="Z3510" i="1" s="1"/>
  <c r="X3510" i="1" a="1"/>
  <c r="G3510" i="1"/>
  <c r="F3510" i="1"/>
  <c r="Y3509" i="1"/>
  <c r="Z3509" i="1" s="1"/>
  <c r="X3509" i="1" a="1"/>
  <c r="G3509" i="1"/>
  <c r="F3509" i="1"/>
  <c r="Y3508" i="1"/>
  <c r="Z3508" i="1" s="1"/>
  <c r="X3508" i="1" a="1"/>
  <c r="G3508" i="1"/>
  <c r="F3508" i="1"/>
  <c r="Y3507" i="1"/>
  <c r="Z3507" i="1" s="1"/>
  <c r="X3507" i="1" a="1"/>
  <c r="G3507" i="1"/>
  <c r="F3507" i="1"/>
  <c r="Y3506" i="1"/>
  <c r="Z3506" i="1" s="1"/>
  <c r="X3506" i="1" a="1"/>
  <c r="G3506" i="1"/>
  <c r="F3506" i="1"/>
  <c r="Y3505" i="1"/>
  <c r="Z3505" i="1" s="1"/>
  <c r="X3505" i="1" a="1"/>
  <c r="G3505" i="1"/>
  <c r="F3505" i="1"/>
  <c r="Y3504" i="1"/>
  <c r="Z3504" i="1" s="1"/>
  <c r="X3504" i="1" a="1"/>
  <c r="G3504" i="1"/>
  <c r="F3504" i="1"/>
  <c r="Y3503" i="1"/>
  <c r="Z3503" i="1" s="1"/>
  <c r="X3503" i="1" a="1"/>
  <c r="G3503" i="1"/>
  <c r="F3503" i="1"/>
  <c r="Y3502" i="1"/>
  <c r="Z3502" i="1" s="1"/>
  <c r="X3502" i="1" a="1"/>
  <c r="G3502" i="1"/>
  <c r="F3502" i="1"/>
  <c r="Y3501" i="1"/>
  <c r="Z3501" i="1" s="1"/>
  <c r="X3501" i="1" a="1"/>
  <c r="G3501" i="1"/>
  <c r="F3501" i="1"/>
  <c r="Y3500" i="1"/>
  <c r="Z3500" i="1" s="1"/>
  <c r="X3500" i="1" a="1"/>
  <c r="G3500" i="1"/>
  <c r="F3500" i="1"/>
  <c r="Y3499" i="1"/>
  <c r="Z3499" i="1" s="1"/>
  <c r="X3499" i="1" a="1"/>
  <c r="G3499" i="1"/>
  <c r="F3499" i="1"/>
  <c r="Y3498" i="1"/>
  <c r="Z3498" i="1" s="1"/>
  <c r="X3498" i="1" a="1"/>
  <c r="G3498" i="1"/>
  <c r="F3498" i="1"/>
  <c r="Y3497" i="1"/>
  <c r="Z3497" i="1" s="1"/>
  <c r="X3497" i="1" a="1"/>
  <c r="G3497" i="1"/>
  <c r="F3497" i="1"/>
  <c r="Y3496" i="1"/>
  <c r="Z3496" i="1" s="1"/>
  <c r="X3496" i="1" a="1"/>
  <c r="G3496" i="1"/>
  <c r="F3496" i="1"/>
  <c r="Y3495" i="1"/>
  <c r="Z3495" i="1" s="1"/>
  <c r="X3495" i="1" a="1"/>
  <c r="G3495" i="1"/>
  <c r="F3495" i="1"/>
  <c r="Y3494" i="1"/>
  <c r="Z3494" i="1" s="1"/>
  <c r="X3494" i="1" a="1"/>
  <c r="G3494" i="1"/>
  <c r="F3494" i="1"/>
  <c r="Y3493" i="1"/>
  <c r="Z3493" i="1" s="1"/>
  <c r="X3493" i="1" a="1"/>
  <c r="G3493" i="1"/>
  <c r="F3493" i="1"/>
  <c r="Y3492" i="1"/>
  <c r="Z3492" i="1" s="1"/>
  <c r="X3492" i="1" a="1"/>
  <c r="G3492" i="1"/>
  <c r="F3492" i="1"/>
  <c r="Y3491" i="1"/>
  <c r="Z3491" i="1" s="1"/>
  <c r="X3491" i="1" a="1"/>
  <c r="G3491" i="1"/>
  <c r="F3491" i="1"/>
  <c r="Y3490" i="1"/>
  <c r="Z3490" i="1" s="1"/>
  <c r="X3490" i="1" a="1"/>
  <c r="G3490" i="1"/>
  <c r="F3490" i="1"/>
  <c r="Y3489" i="1"/>
  <c r="Z3489" i="1" s="1"/>
  <c r="X3489" i="1" a="1"/>
  <c r="G3489" i="1"/>
  <c r="F3489" i="1"/>
  <c r="Y3488" i="1"/>
  <c r="Z3488" i="1" s="1"/>
  <c r="X3488" i="1" a="1"/>
  <c r="G3488" i="1"/>
  <c r="F3488" i="1"/>
  <c r="Y3487" i="1"/>
  <c r="Z3487" i="1" s="1"/>
  <c r="X3487" i="1" a="1"/>
  <c r="G3487" i="1"/>
  <c r="F3487" i="1"/>
  <c r="Y3486" i="1"/>
  <c r="Z3486" i="1" s="1"/>
  <c r="X3486" i="1" a="1"/>
  <c r="G3486" i="1"/>
  <c r="F3486" i="1"/>
  <c r="Y3485" i="1"/>
  <c r="Z3485" i="1" s="1"/>
  <c r="X3485" i="1" a="1"/>
  <c r="G3485" i="1"/>
  <c r="F3485" i="1"/>
  <c r="X3484" i="1" a="1"/>
  <c r="H3484" i="1"/>
  <c r="Y3483" i="1"/>
  <c r="Z3483" i="1" s="1"/>
  <c r="X3483" i="1" a="1"/>
  <c r="G3483" i="1"/>
  <c r="F3483" i="1"/>
  <c r="Y3482" i="1"/>
  <c r="Z3482" i="1" s="1"/>
  <c r="X3482" i="1" a="1"/>
  <c r="G3482" i="1"/>
  <c r="F3482" i="1"/>
  <c r="Y3481" i="1"/>
  <c r="Z3481" i="1" s="1"/>
  <c r="X3481" i="1" a="1"/>
  <c r="G3481" i="1"/>
  <c r="F3481" i="1"/>
  <c r="Y3480" i="1"/>
  <c r="Z3480" i="1" s="1"/>
  <c r="X3480" i="1" a="1"/>
  <c r="G3480" i="1"/>
  <c r="F3480" i="1"/>
  <c r="Y3479" i="1"/>
  <c r="Z3479" i="1" s="1"/>
  <c r="X3479" i="1" a="1"/>
  <c r="G3479" i="1"/>
  <c r="F3479" i="1"/>
  <c r="Y3478" i="1"/>
  <c r="Z3478" i="1" s="1"/>
  <c r="X3478" i="1" a="1"/>
  <c r="G3478" i="1"/>
  <c r="F3478" i="1"/>
  <c r="Y3477" i="1"/>
  <c r="Z3477" i="1" s="1"/>
  <c r="X3477" i="1" a="1"/>
  <c r="G3477" i="1"/>
  <c r="F3477" i="1"/>
  <c r="Y3476" i="1"/>
  <c r="Z3476" i="1" s="1"/>
  <c r="X3476" i="1" a="1"/>
  <c r="G3476" i="1"/>
  <c r="F3476" i="1"/>
  <c r="Y3475" i="1"/>
  <c r="Z3475" i="1" s="1"/>
  <c r="X3475" i="1" a="1"/>
  <c r="G3475" i="1"/>
  <c r="F3475" i="1"/>
  <c r="Y3474" i="1"/>
  <c r="Z3474" i="1" s="1"/>
  <c r="X3474" i="1" a="1"/>
  <c r="G3474" i="1"/>
  <c r="F3474" i="1"/>
  <c r="Y3473" i="1"/>
  <c r="Z3473" i="1" s="1"/>
  <c r="X3473" i="1" a="1"/>
  <c r="G3473" i="1"/>
  <c r="F3473" i="1"/>
  <c r="Y3472" i="1"/>
  <c r="Z3472" i="1" s="1"/>
  <c r="X3472" i="1" a="1"/>
  <c r="G3472" i="1"/>
  <c r="F3472" i="1"/>
  <c r="X3471" i="1" a="1"/>
  <c r="H3471" i="1"/>
  <c r="F3471" i="1" s="1"/>
  <c r="Y3470" i="1"/>
  <c r="Z3470" i="1" s="1"/>
  <c r="X3470" i="1" a="1"/>
  <c r="G3470" i="1"/>
  <c r="F3470" i="1"/>
  <c r="Y3469" i="1"/>
  <c r="Z3469" i="1" s="1"/>
  <c r="X3469" i="1" a="1"/>
  <c r="G3469" i="1"/>
  <c r="F3469" i="1"/>
  <c r="Y3468" i="1"/>
  <c r="Z3468" i="1" s="1"/>
  <c r="X3468" i="1" a="1"/>
  <c r="G3468" i="1"/>
  <c r="F3468" i="1"/>
  <c r="Y3467" i="1"/>
  <c r="Z3467" i="1" s="1"/>
  <c r="X3467" i="1" a="1"/>
  <c r="G3467" i="1"/>
  <c r="F3467" i="1"/>
  <c r="Y3466" i="1"/>
  <c r="Z3466" i="1" s="1"/>
  <c r="X3466" i="1" a="1"/>
  <c r="G3466" i="1"/>
  <c r="F3466" i="1"/>
  <c r="Y3465" i="1"/>
  <c r="Z3465" i="1" s="1"/>
  <c r="X3465" i="1" a="1"/>
  <c r="G3465" i="1"/>
  <c r="F3465" i="1"/>
  <c r="Y3464" i="1"/>
  <c r="Z3464" i="1" s="1"/>
  <c r="X3464" i="1" a="1"/>
  <c r="G3464" i="1"/>
  <c r="F3464" i="1"/>
  <c r="Y3463" i="1"/>
  <c r="Z3463" i="1" s="1"/>
  <c r="X3463" i="1" a="1"/>
  <c r="G3463" i="1"/>
  <c r="F3463" i="1"/>
  <c r="Y3462" i="1"/>
  <c r="Z3462" i="1" s="1"/>
  <c r="X3462" i="1" a="1"/>
  <c r="G3462" i="1"/>
  <c r="F3462" i="1"/>
  <c r="Y3461" i="1"/>
  <c r="Z3461" i="1" s="1"/>
  <c r="X3461" i="1" a="1"/>
  <c r="G3461" i="1"/>
  <c r="F3461" i="1"/>
  <c r="Y3460" i="1"/>
  <c r="Z3460" i="1" s="1"/>
  <c r="X3460" i="1" a="1"/>
  <c r="G3460" i="1"/>
  <c r="F3460" i="1"/>
  <c r="Y3459" i="1"/>
  <c r="Z3459" i="1" s="1"/>
  <c r="X3459" i="1" a="1"/>
  <c r="G3459" i="1"/>
  <c r="F3459" i="1"/>
  <c r="Y3458" i="1"/>
  <c r="Z3458" i="1" s="1"/>
  <c r="X3458" i="1" a="1"/>
  <c r="G3458" i="1"/>
  <c r="F3458" i="1"/>
  <c r="Y3457" i="1"/>
  <c r="Z3457" i="1" s="1"/>
  <c r="X3457" i="1" a="1"/>
  <c r="G3457" i="1"/>
  <c r="F3457" i="1"/>
  <c r="Y3456" i="1"/>
  <c r="Z3456" i="1" s="1"/>
  <c r="X3456" i="1" a="1"/>
  <c r="G3456" i="1"/>
  <c r="F3456" i="1"/>
  <c r="Y3455" i="1"/>
  <c r="Z3455" i="1" s="1"/>
  <c r="X3455" i="1" a="1"/>
  <c r="G3455" i="1"/>
  <c r="F3455" i="1"/>
  <c r="Y3454" i="1"/>
  <c r="Z3454" i="1" s="1"/>
  <c r="X3454" i="1" a="1"/>
  <c r="G3454" i="1"/>
  <c r="F3454" i="1"/>
  <c r="Y3453" i="1"/>
  <c r="Z3453" i="1" s="1"/>
  <c r="X3453" i="1" a="1"/>
  <c r="G3453" i="1"/>
  <c r="F3453" i="1"/>
  <c r="Y3452" i="1"/>
  <c r="Z3452" i="1" s="1"/>
  <c r="X3452" i="1" a="1"/>
  <c r="G3452" i="1"/>
  <c r="F3452" i="1"/>
  <c r="Y3451" i="1"/>
  <c r="Z3451" i="1" s="1"/>
  <c r="X3451" i="1" a="1"/>
  <c r="G3451" i="1"/>
  <c r="F3451" i="1"/>
  <c r="Y3450" i="1"/>
  <c r="Z3450" i="1" s="1"/>
  <c r="X3450" i="1" a="1"/>
  <c r="G3450" i="1"/>
  <c r="F3450" i="1"/>
  <c r="Y3449" i="1"/>
  <c r="Z3449" i="1" s="1"/>
  <c r="X3449" i="1" a="1"/>
  <c r="G3449" i="1"/>
  <c r="F3449" i="1"/>
  <c r="Y3448" i="1"/>
  <c r="Z3448" i="1" s="1"/>
  <c r="X3448" i="1" a="1"/>
  <c r="G3448" i="1"/>
  <c r="F3448" i="1"/>
  <c r="Y3447" i="1"/>
  <c r="Z3447" i="1" s="1"/>
  <c r="X3447" i="1" a="1"/>
  <c r="G3447" i="1"/>
  <c r="F3447" i="1"/>
  <c r="Y3446" i="1"/>
  <c r="Z3446" i="1" s="1"/>
  <c r="X3446" i="1" a="1"/>
  <c r="G3446" i="1"/>
  <c r="F3446" i="1"/>
  <c r="Y3445" i="1"/>
  <c r="Z3445" i="1" s="1"/>
  <c r="X3445" i="1" a="1"/>
  <c r="G3445" i="1"/>
  <c r="F3445" i="1"/>
  <c r="Y3444" i="1"/>
  <c r="Z3444" i="1" s="1"/>
  <c r="X3444" i="1" a="1"/>
  <c r="G3444" i="1"/>
  <c r="F3444" i="1"/>
  <c r="Y3443" i="1"/>
  <c r="Z3443" i="1" s="1"/>
  <c r="X3443" i="1" a="1"/>
  <c r="G3443" i="1"/>
  <c r="F3443" i="1"/>
  <c r="Y3442" i="1"/>
  <c r="Z3442" i="1" s="1"/>
  <c r="X3442" i="1" a="1"/>
  <c r="G3442" i="1"/>
  <c r="F3442" i="1"/>
  <c r="Y3441" i="1"/>
  <c r="Z3441" i="1" s="1"/>
  <c r="X3441" i="1" a="1"/>
  <c r="G3441" i="1"/>
  <c r="F3441" i="1"/>
  <c r="Y3440" i="1"/>
  <c r="Z3440" i="1" s="1"/>
  <c r="X3440" i="1" a="1"/>
  <c r="G3440" i="1"/>
  <c r="F3440" i="1"/>
  <c r="Y3439" i="1"/>
  <c r="Z3439" i="1" s="1"/>
  <c r="X3439" i="1" a="1"/>
  <c r="G3439" i="1"/>
  <c r="F3439" i="1"/>
  <c r="Y3438" i="1"/>
  <c r="Z3438" i="1" s="1"/>
  <c r="X3438" i="1" a="1"/>
  <c r="G3438" i="1"/>
  <c r="F3438" i="1"/>
  <c r="Y3437" i="1"/>
  <c r="Z3437" i="1" s="1"/>
  <c r="X3437" i="1" a="1"/>
  <c r="G3437" i="1"/>
  <c r="F3437" i="1"/>
  <c r="X3436" i="1" a="1"/>
  <c r="H3436" i="1"/>
  <c r="F3436" i="1" s="1"/>
  <c r="Y3435" i="1"/>
  <c r="Z3435" i="1" s="1"/>
  <c r="X3435" i="1" a="1"/>
  <c r="G3435" i="1"/>
  <c r="F3435" i="1"/>
  <c r="Y3434" i="1"/>
  <c r="Z3434" i="1" s="1"/>
  <c r="X3434" i="1" a="1"/>
  <c r="G3434" i="1"/>
  <c r="F3434" i="1"/>
  <c r="Y3433" i="1"/>
  <c r="Z3433" i="1" s="1"/>
  <c r="X3433" i="1" a="1"/>
  <c r="G3433" i="1"/>
  <c r="F3433" i="1"/>
  <c r="Y3432" i="1"/>
  <c r="Z3432" i="1" s="1"/>
  <c r="X3432" i="1" a="1"/>
  <c r="G3432" i="1"/>
  <c r="F3432" i="1"/>
  <c r="X3431" i="1" a="1"/>
  <c r="H3431" i="1"/>
  <c r="Y3430" i="1"/>
  <c r="Z3430" i="1" s="1"/>
  <c r="X3430" i="1" a="1"/>
  <c r="G3430" i="1"/>
  <c r="F3430" i="1"/>
  <c r="X3429" i="1" a="1"/>
  <c r="H3429" i="1"/>
  <c r="F3429" i="1" s="1"/>
  <c r="Y3428" i="1"/>
  <c r="Z3428" i="1" s="1"/>
  <c r="X3428" i="1" a="1"/>
  <c r="G3428" i="1"/>
  <c r="F3428" i="1"/>
  <c r="X3427" i="1" a="1"/>
  <c r="H3427" i="1"/>
  <c r="F3427" i="1" s="1"/>
  <c r="Y3426" i="1"/>
  <c r="Z3426" i="1" s="1"/>
  <c r="X3426" i="1" a="1"/>
  <c r="G3426" i="1"/>
  <c r="F3426" i="1"/>
  <c r="Y3425" i="1"/>
  <c r="Z3425" i="1" s="1"/>
  <c r="X3425" i="1" a="1"/>
  <c r="G3425" i="1"/>
  <c r="F3425" i="1"/>
  <c r="Y3424" i="1"/>
  <c r="Z3424" i="1" s="1"/>
  <c r="X3424" i="1" a="1"/>
  <c r="G3424" i="1"/>
  <c r="F3424" i="1"/>
  <c r="Y3423" i="1"/>
  <c r="Z3423" i="1" s="1"/>
  <c r="X3423" i="1" a="1"/>
  <c r="G3423" i="1"/>
  <c r="F3423" i="1"/>
  <c r="Y3422" i="1"/>
  <c r="Z3422" i="1" s="1"/>
  <c r="X3422" i="1" a="1"/>
  <c r="G3422" i="1"/>
  <c r="F3422" i="1"/>
  <c r="Y3421" i="1"/>
  <c r="Z3421" i="1" s="1"/>
  <c r="X3421" i="1" a="1"/>
  <c r="G3421" i="1"/>
  <c r="F3421" i="1"/>
  <c r="Y3420" i="1"/>
  <c r="Z3420" i="1" s="1"/>
  <c r="X3420" i="1" a="1"/>
  <c r="G3420" i="1"/>
  <c r="F3420" i="1"/>
  <c r="Y3419" i="1"/>
  <c r="Z3419" i="1" s="1"/>
  <c r="X3419" i="1" a="1"/>
  <c r="G3419" i="1"/>
  <c r="F3419" i="1"/>
  <c r="Y3418" i="1"/>
  <c r="Z3418" i="1" s="1"/>
  <c r="X3418" i="1" a="1"/>
  <c r="G3418" i="1"/>
  <c r="F3418" i="1"/>
  <c r="Y3417" i="1"/>
  <c r="Z3417" i="1" s="1"/>
  <c r="X3417" i="1" a="1"/>
  <c r="G3417" i="1"/>
  <c r="F3417" i="1"/>
  <c r="Y3416" i="1"/>
  <c r="Z3416" i="1" s="1"/>
  <c r="X3416" i="1" a="1"/>
  <c r="G3416" i="1"/>
  <c r="F3416" i="1"/>
  <c r="Y3415" i="1"/>
  <c r="Z3415" i="1" s="1"/>
  <c r="X3415" i="1" a="1"/>
  <c r="G3415" i="1"/>
  <c r="F3415" i="1"/>
  <c r="X3414" i="1" a="1"/>
  <c r="H3414" i="1"/>
  <c r="Y3413" i="1"/>
  <c r="Z3413" i="1" s="1"/>
  <c r="X3413" i="1" a="1"/>
  <c r="G3413" i="1"/>
  <c r="F3413" i="1"/>
  <c r="Y3412" i="1"/>
  <c r="Z3412" i="1" s="1"/>
  <c r="X3412" i="1" a="1"/>
  <c r="G3412" i="1"/>
  <c r="F3412" i="1"/>
  <c r="Y3411" i="1"/>
  <c r="Z3411" i="1" s="1"/>
  <c r="X3411" i="1" a="1"/>
  <c r="G3411" i="1"/>
  <c r="F3411" i="1"/>
  <c r="Y3410" i="1"/>
  <c r="Z3410" i="1" s="1"/>
  <c r="X3410" i="1" a="1"/>
  <c r="G3410" i="1"/>
  <c r="F3410" i="1"/>
  <c r="Y3409" i="1"/>
  <c r="Z3409" i="1" s="1"/>
  <c r="X3409" i="1" a="1"/>
  <c r="G3409" i="1"/>
  <c r="F3409" i="1"/>
  <c r="Y3408" i="1"/>
  <c r="Z3408" i="1" s="1"/>
  <c r="X3408" i="1" a="1"/>
  <c r="G3408" i="1"/>
  <c r="F3408" i="1"/>
  <c r="X3407" i="1" a="1"/>
  <c r="H3407" i="1"/>
  <c r="F3407" i="1" s="1"/>
  <c r="X3406" i="1" a="1"/>
  <c r="H3406" i="1"/>
  <c r="F3406" i="1" s="1"/>
  <c r="Y3405" i="1"/>
  <c r="Z3405" i="1" s="1"/>
  <c r="X3405" i="1" a="1"/>
  <c r="G3405" i="1"/>
  <c r="F3405" i="1"/>
  <c r="Y3404" i="1"/>
  <c r="Z3404" i="1" s="1"/>
  <c r="X3404" i="1" a="1"/>
  <c r="G3404" i="1"/>
  <c r="F3404" i="1"/>
  <c r="Y3403" i="1"/>
  <c r="Z3403" i="1" s="1"/>
  <c r="X3403" i="1" a="1"/>
  <c r="G3403" i="1"/>
  <c r="F3403" i="1"/>
  <c r="Y3402" i="1"/>
  <c r="Z3402" i="1" s="1"/>
  <c r="X3402" i="1" a="1"/>
  <c r="G3402" i="1"/>
  <c r="F3402" i="1"/>
  <c r="Y3401" i="1"/>
  <c r="Z3401" i="1" s="1"/>
  <c r="X3401" i="1" a="1"/>
  <c r="G3401" i="1"/>
  <c r="F3401" i="1"/>
  <c r="Y3400" i="1"/>
  <c r="Z3400" i="1" s="1"/>
  <c r="X3400" i="1" a="1"/>
  <c r="G3400" i="1"/>
  <c r="F3400" i="1"/>
  <c r="Y3399" i="1"/>
  <c r="Z3399" i="1" s="1"/>
  <c r="X3399" i="1" a="1"/>
  <c r="G3399" i="1"/>
  <c r="F3399" i="1"/>
  <c r="Y3398" i="1"/>
  <c r="Z3398" i="1" s="1"/>
  <c r="X3398" i="1" a="1"/>
  <c r="G3398" i="1"/>
  <c r="F3398" i="1"/>
  <c r="Y3397" i="1"/>
  <c r="Z3397" i="1" s="1"/>
  <c r="X3397" i="1" a="1"/>
  <c r="G3397" i="1"/>
  <c r="F3397" i="1"/>
  <c r="Y3396" i="1"/>
  <c r="Z3396" i="1" s="1"/>
  <c r="X3396" i="1" a="1"/>
  <c r="G3396" i="1"/>
  <c r="F3396" i="1"/>
  <c r="Y3395" i="1"/>
  <c r="Z3395" i="1" s="1"/>
  <c r="X3395" i="1" a="1"/>
  <c r="G3395" i="1"/>
  <c r="F3395" i="1"/>
  <c r="Y3394" i="1"/>
  <c r="Z3394" i="1" s="1"/>
  <c r="X3394" i="1" a="1"/>
  <c r="G3394" i="1"/>
  <c r="F3394" i="1"/>
  <c r="Y3393" i="1"/>
  <c r="Z3393" i="1" s="1"/>
  <c r="X3393" i="1" a="1"/>
  <c r="G3393" i="1"/>
  <c r="F3393" i="1"/>
  <c r="Y3392" i="1"/>
  <c r="Z3392" i="1" s="1"/>
  <c r="X3392" i="1" a="1"/>
  <c r="G3392" i="1"/>
  <c r="F3392" i="1"/>
  <c r="X3391" i="1" a="1"/>
  <c r="H3391" i="1"/>
  <c r="Y3390" i="1"/>
  <c r="Z3390" i="1" s="1"/>
  <c r="X3390" i="1" a="1"/>
  <c r="G3390" i="1"/>
  <c r="F3390" i="1"/>
  <c r="Y3389" i="1"/>
  <c r="Z3389" i="1" s="1"/>
  <c r="X3389" i="1" a="1"/>
  <c r="G3389" i="1"/>
  <c r="F3389" i="1"/>
  <c r="Y3388" i="1"/>
  <c r="Z3388" i="1" s="1"/>
  <c r="X3388" i="1" a="1"/>
  <c r="G3388" i="1"/>
  <c r="F3388" i="1"/>
  <c r="Y3387" i="1"/>
  <c r="Z3387" i="1" s="1"/>
  <c r="X3387" i="1" a="1"/>
  <c r="G3387" i="1"/>
  <c r="F3387" i="1"/>
  <c r="X3386" i="1" a="1"/>
  <c r="H3386" i="1"/>
  <c r="Y3385" i="1"/>
  <c r="Z3385" i="1" s="1"/>
  <c r="X3385" i="1" a="1"/>
  <c r="G3385" i="1"/>
  <c r="F3385" i="1"/>
  <c r="Y3384" i="1"/>
  <c r="Z3384" i="1" s="1"/>
  <c r="X3384" i="1" a="1"/>
  <c r="G3384" i="1"/>
  <c r="F3384" i="1"/>
  <c r="Y3383" i="1"/>
  <c r="Z3383" i="1" s="1"/>
  <c r="X3383" i="1" a="1"/>
  <c r="G3383" i="1"/>
  <c r="F3383" i="1"/>
  <c r="Y3382" i="1"/>
  <c r="Z3382" i="1" s="1"/>
  <c r="X3382" i="1" a="1"/>
  <c r="G3382" i="1"/>
  <c r="F3382" i="1"/>
  <c r="Y3381" i="1"/>
  <c r="Z3381" i="1" s="1"/>
  <c r="X3381" i="1" a="1"/>
  <c r="G3381" i="1"/>
  <c r="F3381" i="1"/>
  <c r="Y3380" i="1"/>
  <c r="Z3380" i="1" s="1"/>
  <c r="X3380" i="1" a="1"/>
  <c r="G3380" i="1"/>
  <c r="F3380" i="1"/>
  <c r="Y3379" i="1"/>
  <c r="Z3379" i="1" s="1"/>
  <c r="X3379" i="1" a="1"/>
  <c r="G3379" i="1"/>
  <c r="F3379" i="1"/>
  <c r="Y3378" i="1"/>
  <c r="Z3378" i="1" s="1"/>
  <c r="X3378" i="1" a="1"/>
  <c r="G3378" i="1"/>
  <c r="F3378" i="1"/>
  <c r="Y3377" i="1"/>
  <c r="Z3377" i="1" s="1"/>
  <c r="X3377" i="1" a="1"/>
  <c r="G3377" i="1"/>
  <c r="F3377" i="1"/>
  <c r="Y3376" i="1"/>
  <c r="Z3376" i="1" s="1"/>
  <c r="X3376" i="1" a="1"/>
  <c r="G3376" i="1"/>
  <c r="F3376" i="1"/>
  <c r="Y3375" i="1"/>
  <c r="Z3375" i="1" s="1"/>
  <c r="X3375" i="1" a="1"/>
  <c r="G3375" i="1"/>
  <c r="F3375" i="1"/>
  <c r="Y3374" i="1"/>
  <c r="Z3374" i="1" s="1"/>
  <c r="X3374" i="1" a="1"/>
  <c r="G3374" i="1"/>
  <c r="F3374" i="1"/>
  <c r="Y3373" i="1"/>
  <c r="Z3373" i="1" s="1"/>
  <c r="X3373" i="1" a="1"/>
  <c r="G3373" i="1"/>
  <c r="F3373" i="1"/>
  <c r="Y3372" i="1"/>
  <c r="Z3372" i="1" s="1"/>
  <c r="X3372" i="1" a="1"/>
  <c r="G3372" i="1"/>
  <c r="F3372" i="1"/>
  <c r="Y3371" i="1"/>
  <c r="Z3371" i="1" s="1"/>
  <c r="X3371" i="1" a="1"/>
  <c r="G3371" i="1"/>
  <c r="F3371" i="1"/>
  <c r="Y3370" i="1"/>
  <c r="Z3370" i="1" s="1"/>
  <c r="X3370" i="1" a="1"/>
  <c r="G3370" i="1"/>
  <c r="F3370" i="1"/>
  <c r="X3369" i="1" a="1"/>
  <c r="H3369" i="1"/>
  <c r="F3369" i="1" s="1"/>
  <c r="Y3368" i="1"/>
  <c r="Z3368" i="1" s="1"/>
  <c r="X3368" i="1" a="1"/>
  <c r="G3368" i="1"/>
  <c r="F3368" i="1"/>
  <c r="Y3367" i="1"/>
  <c r="Z3367" i="1" s="1"/>
  <c r="X3367" i="1" a="1"/>
  <c r="G3367" i="1"/>
  <c r="F3367" i="1"/>
  <c r="Y3366" i="1"/>
  <c r="Z3366" i="1" s="1"/>
  <c r="X3366" i="1" a="1"/>
  <c r="G3366" i="1"/>
  <c r="F3366" i="1"/>
  <c r="Y3365" i="1"/>
  <c r="Z3365" i="1" s="1"/>
  <c r="X3365" i="1" a="1"/>
  <c r="G3365" i="1"/>
  <c r="F3365" i="1"/>
  <c r="Y3364" i="1"/>
  <c r="Z3364" i="1" s="1"/>
  <c r="X3364" i="1" a="1"/>
  <c r="G3364" i="1"/>
  <c r="F3364" i="1"/>
  <c r="Y3363" i="1"/>
  <c r="Z3363" i="1" s="1"/>
  <c r="X3363" i="1" a="1"/>
  <c r="G3363" i="1"/>
  <c r="F3363" i="1"/>
  <c r="Y3362" i="1"/>
  <c r="Z3362" i="1" s="1"/>
  <c r="X3362" i="1" a="1"/>
  <c r="G3362" i="1"/>
  <c r="F3362" i="1"/>
  <c r="Y3361" i="1"/>
  <c r="Z3361" i="1" s="1"/>
  <c r="X3361" i="1" a="1"/>
  <c r="G3361" i="1"/>
  <c r="F3361" i="1"/>
  <c r="Y3360" i="1"/>
  <c r="Z3360" i="1" s="1"/>
  <c r="X3360" i="1" a="1"/>
  <c r="G3360" i="1"/>
  <c r="F3360" i="1"/>
  <c r="Y3359" i="1"/>
  <c r="Z3359" i="1" s="1"/>
  <c r="X3359" i="1" a="1"/>
  <c r="G3359" i="1"/>
  <c r="F3359" i="1"/>
  <c r="Y3358" i="1"/>
  <c r="Z3358" i="1" s="1"/>
  <c r="X3358" i="1" a="1"/>
  <c r="G3358" i="1"/>
  <c r="F3358" i="1"/>
  <c r="X3357" i="1" a="1"/>
  <c r="H3357" i="1"/>
  <c r="Y3356" i="1"/>
  <c r="Z3356" i="1" s="1"/>
  <c r="X3356" i="1" a="1"/>
  <c r="G3356" i="1"/>
  <c r="F3356" i="1"/>
  <c r="Y3355" i="1"/>
  <c r="Z3355" i="1" s="1"/>
  <c r="X3355" i="1" a="1"/>
  <c r="G3355" i="1"/>
  <c r="F3355" i="1"/>
  <c r="Y3354" i="1"/>
  <c r="Z3354" i="1" s="1"/>
  <c r="X3354" i="1" a="1"/>
  <c r="G3354" i="1"/>
  <c r="F3354" i="1"/>
  <c r="Y3353" i="1"/>
  <c r="Z3353" i="1" s="1"/>
  <c r="X3353" i="1" a="1"/>
  <c r="G3353" i="1"/>
  <c r="F3353" i="1"/>
  <c r="Y3352" i="1"/>
  <c r="Z3352" i="1" s="1"/>
  <c r="X3352" i="1" a="1"/>
  <c r="G3352" i="1"/>
  <c r="F3352" i="1"/>
  <c r="Y3351" i="1"/>
  <c r="Z3351" i="1" s="1"/>
  <c r="X3351" i="1" a="1"/>
  <c r="G3351" i="1"/>
  <c r="F3351" i="1"/>
  <c r="X3350" i="1" a="1"/>
  <c r="H3350" i="1"/>
  <c r="F3350" i="1" s="1"/>
  <c r="Y3349" i="1"/>
  <c r="Z3349" i="1" s="1"/>
  <c r="X3349" i="1" a="1"/>
  <c r="G3349" i="1"/>
  <c r="F3349" i="1"/>
  <c r="Y3348" i="1"/>
  <c r="Z3348" i="1" s="1"/>
  <c r="X3348" i="1" a="1"/>
  <c r="G3348" i="1"/>
  <c r="F3348" i="1"/>
  <c r="Y3347" i="1"/>
  <c r="Z3347" i="1" s="1"/>
  <c r="X3347" i="1" a="1"/>
  <c r="G3347" i="1"/>
  <c r="F3347" i="1"/>
  <c r="Y3346" i="1"/>
  <c r="Z3346" i="1" s="1"/>
  <c r="X3346" i="1" a="1"/>
  <c r="G3346" i="1"/>
  <c r="F3346" i="1"/>
  <c r="Y3345" i="1"/>
  <c r="Z3345" i="1" s="1"/>
  <c r="X3345" i="1" a="1"/>
  <c r="G3345" i="1"/>
  <c r="F3345" i="1"/>
  <c r="Y3344" i="1"/>
  <c r="Z3344" i="1" s="1"/>
  <c r="X3344" i="1" a="1"/>
  <c r="G3344" i="1"/>
  <c r="F3344" i="1"/>
  <c r="Y3343" i="1"/>
  <c r="Z3343" i="1" s="1"/>
  <c r="X3343" i="1" a="1"/>
  <c r="G3343" i="1"/>
  <c r="F3343" i="1"/>
  <c r="Y3342" i="1"/>
  <c r="Z3342" i="1" s="1"/>
  <c r="X3342" i="1" a="1"/>
  <c r="G3342" i="1"/>
  <c r="F3342" i="1"/>
  <c r="Y3341" i="1"/>
  <c r="Z3341" i="1" s="1"/>
  <c r="X3341" i="1" a="1"/>
  <c r="G3341" i="1"/>
  <c r="F3341" i="1"/>
  <c r="Y3340" i="1"/>
  <c r="Z3340" i="1" s="1"/>
  <c r="X3340" i="1" a="1"/>
  <c r="G3340" i="1"/>
  <c r="F3340" i="1"/>
  <c r="Y3339" i="1"/>
  <c r="Z3339" i="1" s="1"/>
  <c r="X3339" i="1" a="1"/>
  <c r="G3339" i="1"/>
  <c r="F3339" i="1"/>
  <c r="Y3338" i="1"/>
  <c r="Z3338" i="1" s="1"/>
  <c r="X3338" i="1" a="1"/>
  <c r="G3338" i="1"/>
  <c r="F3338" i="1"/>
  <c r="Y3337" i="1"/>
  <c r="Z3337" i="1" s="1"/>
  <c r="X3337" i="1" a="1"/>
  <c r="G3337" i="1"/>
  <c r="F3337" i="1"/>
  <c r="Y3336" i="1"/>
  <c r="Z3336" i="1" s="1"/>
  <c r="X3336" i="1" a="1"/>
  <c r="G3336" i="1"/>
  <c r="F3336" i="1"/>
  <c r="Y3335" i="1"/>
  <c r="Z3335" i="1" s="1"/>
  <c r="X3335" i="1" a="1"/>
  <c r="G3335" i="1"/>
  <c r="F3335" i="1"/>
  <c r="Y3334" i="1"/>
  <c r="Z3334" i="1" s="1"/>
  <c r="X3334" i="1" a="1"/>
  <c r="G3334" i="1"/>
  <c r="F3334" i="1"/>
  <c r="Y3333" i="1"/>
  <c r="Z3333" i="1" s="1"/>
  <c r="X3333" i="1" a="1"/>
  <c r="G3333" i="1"/>
  <c r="F3333" i="1"/>
  <c r="X3332" i="1" a="1"/>
  <c r="H3332" i="1"/>
  <c r="F3332" i="1" s="1"/>
  <c r="Y3331" i="1"/>
  <c r="Z3331" i="1" s="1"/>
  <c r="X3331" i="1" a="1"/>
  <c r="G3331" i="1"/>
  <c r="F3331" i="1"/>
  <c r="Y3330" i="1"/>
  <c r="Z3330" i="1" s="1"/>
  <c r="X3330" i="1" a="1"/>
  <c r="G3330" i="1"/>
  <c r="F3330" i="1"/>
  <c r="Y3329" i="1"/>
  <c r="Z3329" i="1" s="1"/>
  <c r="X3329" i="1" a="1"/>
  <c r="G3329" i="1"/>
  <c r="F3329" i="1"/>
  <c r="Y3328" i="1"/>
  <c r="Z3328" i="1" s="1"/>
  <c r="X3328" i="1" a="1"/>
  <c r="G3328" i="1"/>
  <c r="F3328" i="1"/>
  <c r="Y3327" i="1"/>
  <c r="Z3327" i="1" s="1"/>
  <c r="X3327" i="1" a="1"/>
  <c r="G3327" i="1"/>
  <c r="F3327" i="1"/>
  <c r="Y3326" i="1"/>
  <c r="Z3326" i="1" s="1"/>
  <c r="X3326" i="1" a="1"/>
  <c r="G3326" i="1"/>
  <c r="F3326" i="1"/>
  <c r="Y3325" i="1"/>
  <c r="Z3325" i="1" s="1"/>
  <c r="X3325" i="1" a="1"/>
  <c r="G3325" i="1"/>
  <c r="F3325" i="1"/>
  <c r="Y3324" i="1"/>
  <c r="Z3324" i="1" s="1"/>
  <c r="X3324" i="1" a="1"/>
  <c r="G3324" i="1"/>
  <c r="F3324" i="1"/>
  <c r="Y3323" i="1"/>
  <c r="Z3323" i="1" s="1"/>
  <c r="X3323" i="1" a="1"/>
  <c r="G3323" i="1"/>
  <c r="F3323" i="1"/>
  <c r="Y3322" i="1"/>
  <c r="Z3322" i="1" s="1"/>
  <c r="X3322" i="1" a="1"/>
  <c r="G3322" i="1"/>
  <c r="F3322" i="1"/>
  <c r="Y3321" i="1"/>
  <c r="Z3321" i="1" s="1"/>
  <c r="X3321" i="1" a="1"/>
  <c r="G3321" i="1"/>
  <c r="F3321" i="1"/>
  <c r="Y3320" i="1"/>
  <c r="Z3320" i="1" s="1"/>
  <c r="X3320" i="1" a="1"/>
  <c r="G3320" i="1"/>
  <c r="F3320" i="1"/>
  <c r="Y3319" i="1"/>
  <c r="Z3319" i="1" s="1"/>
  <c r="X3319" i="1" a="1"/>
  <c r="G3319" i="1"/>
  <c r="F3319" i="1"/>
  <c r="Y3318" i="1"/>
  <c r="Z3318" i="1" s="1"/>
  <c r="X3318" i="1" a="1"/>
  <c r="G3318" i="1"/>
  <c r="F3318" i="1"/>
  <c r="Y3317" i="1"/>
  <c r="Z3317" i="1" s="1"/>
  <c r="X3317" i="1" a="1"/>
  <c r="G3317" i="1"/>
  <c r="F3317" i="1"/>
  <c r="Y3316" i="1"/>
  <c r="Z3316" i="1" s="1"/>
  <c r="X3316" i="1" a="1"/>
  <c r="G3316" i="1"/>
  <c r="F3316" i="1"/>
  <c r="Y3315" i="1"/>
  <c r="Z3315" i="1" s="1"/>
  <c r="X3315" i="1" a="1"/>
  <c r="G3315" i="1"/>
  <c r="F3315" i="1"/>
  <c r="Y3314" i="1"/>
  <c r="Z3314" i="1" s="1"/>
  <c r="X3314" i="1" a="1"/>
  <c r="G3314" i="1"/>
  <c r="F3314" i="1"/>
  <c r="Y3313" i="1"/>
  <c r="Z3313" i="1" s="1"/>
  <c r="X3313" i="1" a="1"/>
  <c r="G3313" i="1"/>
  <c r="F3313" i="1"/>
  <c r="Y3312" i="1"/>
  <c r="Z3312" i="1" s="1"/>
  <c r="X3312" i="1" a="1"/>
  <c r="G3312" i="1"/>
  <c r="F3312" i="1"/>
  <c r="Y3311" i="1"/>
  <c r="Z3311" i="1" s="1"/>
  <c r="X3311" i="1" a="1"/>
  <c r="G3311" i="1"/>
  <c r="F3311" i="1"/>
  <c r="Y3310" i="1"/>
  <c r="Z3310" i="1" s="1"/>
  <c r="X3310" i="1" a="1"/>
  <c r="G3310" i="1"/>
  <c r="F3310" i="1"/>
  <c r="Y3309" i="1"/>
  <c r="Z3309" i="1" s="1"/>
  <c r="X3309" i="1" a="1"/>
  <c r="G3309" i="1"/>
  <c r="F3309" i="1"/>
  <c r="Y3308" i="1"/>
  <c r="Z3308" i="1" s="1"/>
  <c r="X3308" i="1" a="1"/>
  <c r="G3308" i="1"/>
  <c r="F3308" i="1"/>
  <c r="Y3307" i="1"/>
  <c r="Z3307" i="1" s="1"/>
  <c r="X3307" i="1" a="1"/>
  <c r="G3307" i="1"/>
  <c r="F3307" i="1"/>
  <c r="X3306" i="1" a="1"/>
  <c r="H3306" i="1"/>
  <c r="F3306" i="1" s="1"/>
  <c r="Y3305" i="1"/>
  <c r="Z3305" i="1" s="1"/>
  <c r="X3305" i="1" a="1"/>
  <c r="G3305" i="1"/>
  <c r="F3305" i="1"/>
  <c r="Y3304" i="1"/>
  <c r="Z3304" i="1" s="1"/>
  <c r="X3304" i="1" a="1"/>
  <c r="G3304" i="1"/>
  <c r="F3304" i="1"/>
  <c r="Y3303" i="1"/>
  <c r="Z3303" i="1" s="1"/>
  <c r="X3303" i="1" a="1"/>
  <c r="G3303" i="1"/>
  <c r="F3303" i="1"/>
  <c r="Y3302" i="1"/>
  <c r="Z3302" i="1" s="1"/>
  <c r="X3302" i="1" a="1"/>
  <c r="G3302" i="1"/>
  <c r="F3302" i="1"/>
  <c r="Y3301" i="1"/>
  <c r="Z3301" i="1" s="1"/>
  <c r="X3301" i="1" a="1"/>
  <c r="G3301" i="1"/>
  <c r="F3301" i="1"/>
  <c r="Y3300" i="1"/>
  <c r="Z3300" i="1" s="1"/>
  <c r="X3300" i="1" a="1"/>
  <c r="G3300" i="1"/>
  <c r="F3300" i="1"/>
  <c r="Y3299" i="1"/>
  <c r="Z3299" i="1" s="1"/>
  <c r="X3299" i="1" a="1"/>
  <c r="G3299" i="1"/>
  <c r="F3299" i="1"/>
  <c r="Y3298" i="1"/>
  <c r="Z3298" i="1" s="1"/>
  <c r="X3298" i="1" a="1"/>
  <c r="G3298" i="1"/>
  <c r="F3298" i="1"/>
  <c r="Y3297" i="1"/>
  <c r="Z3297" i="1" s="1"/>
  <c r="X3297" i="1" a="1"/>
  <c r="G3297" i="1"/>
  <c r="F3297" i="1"/>
  <c r="Y3296" i="1"/>
  <c r="Z3296" i="1" s="1"/>
  <c r="X3296" i="1" a="1"/>
  <c r="G3296" i="1"/>
  <c r="F3296" i="1"/>
  <c r="Y3295" i="1"/>
  <c r="Z3295" i="1" s="1"/>
  <c r="X3295" i="1" a="1"/>
  <c r="G3295" i="1"/>
  <c r="F3295" i="1"/>
  <c r="Y3294" i="1"/>
  <c r="Z3294" i="1" s="1"/>
  <c r="X3294" i="1" a="1"/>
  <c r="G3294" i="1"/>
  <c r="F3294" i="1"/>
  <c r="Y3293" i="1"/>
  <c r="Z3293" i="1" s="1"/>
  <c r="X3293" i="1" a="1"/>
  <c r="G3293" i="1"/>
  <c r="F3293" i="1"/>
  <c r="Y3292" i="1"/>
  <c r="Z3292" i="1" s="1"/>
  <c r="X3292" i="1" a="1"/>
  <c r="G3292" i="1"/>
  <c r="F3292" i="1"/>
  <c r="Y3291" i="1"/>
  <c r="Z3291" i="1" s="1"/>
  <c r="X3291" i="1" a="1"/>
  <c r="G3291" i="1"/>
  <c r="F3291" i="1"/>
  <c r="Y3290" i="1"/>
  <c r="Z3290" i="1" s="1"/>
  <c r="X3290" i="1" a="1"/>
  <c r="G3290" i="1"/>
  <c r="F3290" i="1"/>
  <c r="Y3289" i="1"/>
  <c r="Z3289" i="1" s="1"/>
  <c r="X3289" i="1" a="1"/>
  <c r="G3289" i="1"/>
  <c r="F3289" i="1"/>
  <c r="Y3288" i="1"/>
  <c r="Z3288" i="1" s="1"/>
  <c r="X3288" i="1" a="1"/>
  <c r="G3288" i="1"/>
  <c r="F3288" i="1"/>
  <c r="X3287" i="1" a="1"/>
  <c r="H3287" i="1"/>
  <c r="X3286" i="1" a="1"/>
  <c r="H3286" i="1"/>
  <c r="F3286" i="1" s="1"/>
  <c r="Y3285" i="1"/>
  <c r="Z3285" i="1" s="1"/>
  <c r="X3285" i="1" a="1"/>
  <c r="G3285" i="1"/>
  <c r="F3285" i="1"/>
  <c r="Y3284" i="1"/>
  <c r="Z3284" i="1" s="1"/>
  <c r="X3284" i="1" a="1"/>
  <c r="G3284" i="1"/>
  <c r="F3284" i="1"/>
  <c r="Y3283" i="1"/>
  <c r="Z3283" i="1" s="1"/>
  <c r="X3283" i="1" a="1"/>
  <c r="G3283" i="1"/>
  <c r="F3283" i="1"/>
  <c r="Y3282" i="1"/>
  <c r="Z3282" i="1" s="1"/>
  <c r="X3282" i="1" a="1"/>
  <c r="G3282" i="1"/>
  <c r="F3282" i="1"/>
  <c r="Y3281" i="1"/>
  <c r="Z3281" i="1" s="1"/>
  <c r="X3281" i="1" a="1"/>
  <c r="G3281" i="1"/>
  <c r="F3281" i="1"/>
  <c r="Y3280" i="1"/>
  <c r="Z3280" i="1" s="1"/>
  <c r="X3280" i="1" a="1"/>
  <c r="G3280" i="1"/>
  <c r="F3280" i="1"/>
  <c r="Y3279" i="1"/>
  <c r="Z3279" i="1" s="1"/>
  <c r="X3279" i="1" a="1"/>
  <c r="G3279" i="1"/>
  <c r="F3279" i="1"/>
  <c r="Y3278" i="1"/>
  <c r="Z3278" i="1" s="1"/>
  <c r="X3278" i="1" a="1"/>
  <c r="G3278" i="1"/>
  <c r="F3278" i="1"/>
  <c r="Y3277" i="1"/>
  <c r="Z3277" i="1" s="1"/>
  <c r="X3277" i="1" a="1"/>
  <c r="G3277" i="1"/>
  <c r="F3277" i="1"/>
  <c r="Y3276" i="1"/>
  <c r="Z3276" i="1" s="1"/>
  <c r="X3276" i="1" a="1"/>
  <c r="G3276" i="1"/>
  <c r="F3276" i="1"/>
  <c r="Y3275" i="1"/>
  <c r="Z3275" i="1" s="1"/>
  <c r="X3275" i="1" a="1"/>
  <c r="G3275" i="1"/>
  <c r="F3275" i="1"/>
  <c r="Y3274" i="1"/>
  <c r="Z3274" i="1" s="1"/>
  <c r="X3274" i="1" a="1"/>
  <c r="G3274" i="1"/>
  <c r="F3274" i="1"/>
  <c r="Y3273" i="1"/>
  <c r="Z3273" i="1" s="1"/>
  <c r="X3273" i="1" a="1"/>
  <c r="G3273" i="1"/>
  <c r="F3273" i="1"/>
  <c r="Y3272" i="1"/>
  <c r="Z3272" i="1" s="1"/>
  <c r="X3272" i="1" a="1"/>
  <c r="G3272" i="1"/>
  <c r="F3272" i="1"/>
  <c r="Y3271" i="1"/>
  <c r="Z3271" i="1" s="1"/>
  <c r="X3271" i="1" a="1"/>
  <c r="G3271" i="1"/>
  <c r="F3271" i="1"/>
  <c r="X3270" i="1" a="1"/>
  <c r="H3270" i="1"/>
  <c r="F3270" i="1" s="1"/>
  <c r="Y3269" i="1"/>
  <c r="Z3269" i="1" s="1"/>
  <c r="X3269" i="1" a="1"/>
  <c r="G3269" i="1"/>
  <c r="F3269" i="1"/>
  <c r="Y3268" i="1"/>
  <c r="Z3268" i="1" s="1"/>
  <c r="X3268" i="1" a="1"/>
  <c r="G3268" i="1"/>
  <c r="F3268" i="1"/>
  <c r="Y3267" i="1"/>
  <c r="Z3267" i="1" s="1"/>
  <c r="X3267" i="1" a="1"/>
  <c r="G3267" i="1"/>
  <c r="F3267" i="1"/>
  <c r="Y3266" i="1"/>
  <c r="Z3266" i="1" s="1"/>
  <c r="X3266" i="1" a="1"/>
  <c r="G3266" i="1"/>
  <c r="F3266" i="1"/>
  <c r="Y3265" i="1"/>
  <c r="Z3265" i="1" s="1"/>
  <c r="X3265" i="1" a="1"/>
  <c r="G3265" i="1"/>
  <c r="F3265" i="1"/>
  <c r="Y3264" i="1"/>
  <c r="Z3264" i="1" s="1"/>
  <c r="X3264" i="1" a="1"/>
  <c r="G3264" i="1"/>
  <c r="F3264" i="1"/>
  <c r="Y3263" i="1"/>
  <c r="Z3263" i="1" s="1"/>
  <c r="X3263" i="1" a="1"/>
  <c r="G3263" i="1"/>
  <c r="F3263" i="1"/>
  <c r="Y3262" i="1"/>
  <c r="Z3262" i="1" s="1"/>
  <c r="X3262" i="1" a="1"/>
  <c r="G3262" i="1"/>
  <c r="F3262" i="1"/>
  <c r="Y3261" i="1"/>
  <c r="Z3261" i="1" s="1"/>
  <c r="X3261" i="1" a="1"/>
  <c r="G3261" i="1"/>
  <c r="F3261" i="1"/>
  <c r="Y3260" i="1"/>
  <c r="Z3260" i="1" s="1"/>
  <c r="X3260" i="1" a="1"/>
  <c r="G3260" i="1"/>
  <c r="F3260" i="1"/>
  <c r="Y3259" i="1"/>
  <c r="Z3259" i="1" s="1"/>
  <c r="X3259" i="1" a="1"/>
  <c r="G3259" i="1"/>
  <c r="F3259" i="1"/>
  <c r="Y3258" i="1"/>
  <c r="Z3258" i="1" s="1"/>
  <c r="X3258" i="1" a="1"/>
  <c r="G3258" i="1"/>
  <c r="F3258" i="1"/>
  <c r="Y3257" i="1"/>
  <c r="Z3257" i="1" s="1"/>
  <c r="X3257" i="1" a="1"/>
  <c r="G3257" i="1"/>
  <c r="F3257" i="1"/>
  <c r="Y3256" i="1"/>
  <c r="Z3256" i="1" s="1"/>
  <c r="X3256" i="1" a="1"/>
  <c r="G3256" i="1"/>
  <c r="F3256" i="1"/>
  <c r="Y3255" i="1"/>
  <c r="Z3255" i="1" s="1"/>
  <c r="X3255" i="1" a="1"/>
  <c r="G3255" i="1"/>
  <c r="F3255" i="1"/>
  <c r="Y3254" i="1"/>
  <c r="Z3254" i="1" s="1"/>
  <c r="X3254" i="1" a="1"/>
  <c r="G3254" i="1"/>
  <c r="F3254" i="1"/>
  <c r="Y3253" i="1"/>
  <c r="Z3253" i="1" s="1"/>
  <c r="X3253" i="1" a="1"/>
  <c r="G3253" i="1"/>
  <c r="F3253" i="1"/>
  <c r="Y3252" i="1"/>
  <c r="Z3252" i="1" s="1"/>
  <c r="X3252" i="1" a="1"/>
  <c r="G3252" i="1"/>
  <c r="F3252" i="1"/>
  <c r="Y3251" i="1"/>
  <c r="Z3251" i="1" s="1"/>
  <c r="X3251" i="1" a="1"/>
  <c r="G3251" i="1"/>
  <c r="F3251" i="1"/>
  <c r="X3250" i="1" a="1"/>
  <c r="H3250" i="1"/>
  <c r="F3250" i="1" s="1"/>
  <c r="Y3249" i="1"/>
  <c r="Z3249" i="1" s="1"/>
  <c r="X3249" i="1" a="1"/>
  <c r="G3249" i="1"/>
  <c r="F3249" i="1"/>
  <c r="Y3248" i="1"/>
  <c r="Z3248" i="1" s="1"/>
  <c r="X3248" i="1" a="1"/>
  <c r="G3248" i="1"/>
  <c r="F3248" i="1"/>
  <c r="Y3247" i="1"/>
  <c r="Z3247" i="1" s="1"/>
  <c r="X3247" i="1" a="1"/>
  <c r="G3247" i="1"/>
  <c r="F3247" i="1"/>
  <c r="Y3246" i="1"/>
  <c r="Z3246" i="1" s="1"/>
  <c r="X3246" i="1" a="1"/>
  <c r="G3246" i="1"/>
  <c r="F3246" i="1"/>
  <c r="Y3245" i="1"/>
  <c r="Z3245" i="1" s="1"/>
  <c r="X3245" i="1" a="1"/>
  <c r="G3245" i="1"/>
  <c r="F3245" i="1"/>
  <c r="Y3244" i="1"/>
  <c r="Z3244" i="1" s="1"/>
  <c r="X3244" i="1" a="1"/>
  <c r="G3244" i="1"/>
  <c r="F3244" i="1"/>
  <c r="Y3243" i="1"/>
  <c r="Z3243" i="1" s="1"/>
  <c r="X3243" i="1" a="1"/>
  <c r="G3243" i="1"/>
  <c r="F3243" i="1"/>
  <c r="Y3242" i="1"/>
  <c r="Z3242" i="1" s="1"/>
  <c r="X3242" i="1" a="1"/>
  <c r="G3242" i="1"/>
  <c r="F3242" i="1"/>
  <c r="Y3241" i="1"/>
  <c r="Z3241" i="1" s="1"/>
  <c r="X3241" i="1" a="1"/>
  <c r="G3241" i="1"/>
  <c r="F3241" i="1"/>
  <c r="Y3240" i="1"/>
  <c r="Z3240" i="1" s="1"/>
  <c r="X3240" i="1" a="1"/>
  <c r="G3240" i="1"/>
  <c r="F3240" i="1"/>
  <c r="Y3239" i="1"/>
  <c r="Z3239" i="1" s="1"/>
  <c r="X3239" i="1" a="1"/>
  <c r="G3239" i="1"/>
  <c r="F3239" i="1"/>
  <c r="Y3238" i="1"/>
  <c r="Z3238" i="1" s="1"/>
  <c r="X3238" i="1" a="1"/>
  <c r="G3238" i="1"/>
  <c r="F3238" i="1"/>
  <c r="Y3237" i="1"/>
  <c r="Z3237" i="1" s="1"/>
  <c r="X3237" i="1" a="1"/>
  <c r="G3237" i="1"/>
  <c r="F3237" i="1"/>
  <c r="Y3236" i="1"/>
  <c r="Z3236" i="1" s="1"/>
  <c r="X3236" i="1" a="1"/>
  <c r="G3236" i="1"/>
  <c r="F3236" i="1"/>
  <c r="Y3235" i="1"/>
  <c r="Z3235" i="1" s="1"/>
  <c r="X3235" i="1" a="1"/>
  <c r="G3235" i="1"/>
  <c r="F3235" i="1"/>
  <c r="Y3234" i="1"/>
  <c r="Z3234" i="1" s="1"/>
  <c r="X3234" i="1" a="1"/>
  <c r="G3234" i="1"/>
  <c r="F3234" i="1"/>
  <c r="Y3233" i="1"/>
  <c r="Z3233" i="1" s="1"/>
  <c r="X3233" i="1" a="1"/>
  <c r="G3233" i="1"/>
  <c r="F3233" i="1"/>
  <c r="Y3232" i="1"/>
  <c r="Z3232" i="1" s="1"/>
  <c r="X3232" i="1" a="1"/>
  <c r="G3232" i="1"/>
  <c r="F3232" i="1"/>
  <c r="Y3231" i="1"/>
  <c r="Z3231" i="1" s="1"/>
  <c r="X3231" i="1" a="1"/>
  <c r="G3231" i="1"/>
  <c r="F3231" i="1"/>
  <c r="X3230" i="1" a="1"/>
  <c r="H3230" i="1"/>
  <c r="Y3229" i="1"/>
  <c r="Z3229" i="1" s="1"/>
  <c r="X3229" i="1" a="1"/>
  <c r="G3229" i="1"/>
  <c r="F3229" i="1"/>
  <c r="Y3228" i="1"/>
  <c r="Z3228" i="1" s="1"/>
  <c r="X3228" i="1" a="1"/>
  <c r="G3228" i="1"/>
  <c r="F3228" i="1"/>
  <c r="Y3227" i="1"/>
  <c r="Z3227" i="1" s="1"/>
  <c r="X3227" i="1" a="1"/>
  <c r="G3227" i="1"/>
  <c r="F3227" i="1"/>
  <c r="Y3226" i="1"/>
  <c r="Z3226" i="1" s="1"/>
  <c r="X3226" i="1" a="1"/>
  <c r="G3226" i="1"/>
  <c r="F3226" i="1"/>
  <c r="Y3225" i="1"/>
  <c r="Z3225" i="1" s="1"/>
  <c r="X3225" i="1" a="1"/>
  <c r="G3225" i="1"/>
  <c r="F3225" i="1"/>
  <c r="Y3224" i="1"/>
  <c r="Z3224" i="1" s="1"/>
  <c r="X3224" i="1" a="1"/>
  <c r="G3224" i="1"/>
  <c r="F3224" i="1"/>
  <c r="Y3223" i="1"/>
  <c r="Z3223" i="1" s="1"/>
  <c r="X3223" i="1" a="1"/>
  <c r="G3223" i="1"/>
  <c r="F3223" i="1"/>
  <c r="Y3222" i="1"/>
  <c r="Z3222" i="1" s="1"/>
  <c r="X3222" i="1" a="1"/>
  <c r="G3222" i="1"/>
  <c r="F3222" i="1"/>
  <c r="Y3221" i="1"/>
  <c r="Z3221" i="1" s="1"/>
  <c r="X3221" i="1" a="1"/>
  <c r="G3221" i="1"/>
  <c r="F3221" i="1"/>
  <c r="Y3220" i="1"/>
  <c r="Z3220" i="1" s="1"/>
  <c r="X3220" i="1" a="1"/>
  <c r="G3220" i="1"/>
  <c r="F3220" i="1"/>
  <c r="Y3219" i="1"/>
  <c r="Z3219" i="1" s="1"/>
  <c r="X3219" i="1" a="1"/>
  <c r="G3219" i="1"/>
  <c r="F3219" i="1"/>
  <c r="Y3218" i="1"/>
  <c r="Z3218" i="1" s="1"/>
  <c r="X3218" i="1" a="1"/>
  <c r="G3218" i="1"/>
  <c r="F3218" i="1"/>
  <c r="Y3217" i="1"/>
  <c r="Z3217" i="1" s="1"/>
  <c r="X3217" i="1" a="1"/>
  <c r="G3217" i="1"/>
  <c r="F3217" i="1"/>
  <c r="Y3216" i="1"/>
  <c r="Z3216" i="1" s="1"/>
  <c r="X3216" i="1" a="1"/>
  <c r="G3216" i="1"/>
  <c r="F3216" i="1"/>
  <c r="Y3215" i="1"/>
  <c r="Z3215" i="1" s="1"/>
  <c r="X3215" i="1" a="1"/>
  <c r="G3215" i="1"/>
  <c r="F3215" i="1"/>
  <c r="Y3214" i="1"/>
  <c r="Z3214" i="1" s="1"/>
  <c r="X3214" i="1" a="1"/>
  <c r="G3214" i="1"/>
  <c r="F3214" i="1"/>
  <c r="Y3213" i="1"/>
  <c r="Z3213" i="1" s="1"/>
  <c r="X3213" i="1" a="1"/>
  <c r="G3213" i="1"/>
  <c r="F3213" i="1"/>
  <c r="X3212" i="1" a="1"/>
  <c r="H3212" i="1"/>
  <c r="Y3211" i="1"/>
  <c r="Z3211" i="1" s="1"/>
  <c r="X3211" i="1" a="1"/>
  <c r="G3211" i="1"/>
  <c r="F3211" i="1"/>
  <c r="Y3210" i="1"/>
  <c r="Z3210" i="1" s="1"/>
  <c r="X3210" i="1" a="1"/>
  <c r="G3210" i="1"/>
  <c r="F3210" i="1"/>
  <c r="Y3209" i="1"/>
  <c r="Z3209" i="1" s="1"/>
  <c r="X3209" i="1" a="1"/>
  <c r="G3209" i="1"/>
  <c r="F3209" i="1"/>
  <c r="Y3208" i="1"/>
  <c r="Z3208" i="1" s="1"/>
  <c r="X3208" i="1" a="1"/>
  <c r="G3208" i="1"/>
  <c r="F3208" i="1"/>
  <c r="Y3207" i="1"/>
  <c r="Z3207" i="1" s="1"/>
  <c r="X3207" i="1" a="1"/>
  <c r="G3207" i="1"/>
  <c r="F3207" i="1"/>
  <c r="Y3206" i="1"/>
  <c r="Z3206" i="1" s="1"/>
  <c r="X3206" i="1" a="1"/>
  <c r="G3206" i="1"/>
  <c r="F3206" i="1"/>
  <c r="Y3205" i="1"/>
  <c r="Z3205" i="1" s="1"/>
  <c r="X3205" i="1" a="1"/>
  <c r="G3205" i="1"/>
  <c r="F3205" i="1"/>
  <c r="Y3204" i="1"/>
  <c r="Z3204" i="1" s="1"/>
  <c r="X3204" i="1" a="1"/>
  <c r="G3204" i="1"/>
  <c r="F3204" i="1"/>
  <c r="Y3203" i="1"/>
  <c r="Z3203" i="1" s="1"/>
  <c r="X3203" i="1" a="1"/>
  <c r="G3203" i="1"/>
  <c r="F3203" i="1"/>
  <c r="Y3202" i="1"/>
  <c r="Z3202" i="1" s="1"/>
  <c r="X3202" i="1" a="1"/>
  <c r="G3202" i="1"/>
  <c r="F3202" i="1"/>
  <c r="Y3201" i="1"/>
  <c r="Z3201" i="1" s="1"/>
  <c r="X3201" i="1" a="1"/>
  <c r="G3201" i="1"/>
  <c r="F3201" i="1"/>
  <c r="Y3200" i="1"/>
  <c r="Z3200" i="1" s="1"/>
  <c r="X3200" i="1" a="1"/>
  <c r="G3200" i="1"/>
  <c r="F3200" i="1"/>
  <c r="Y3199" i="1"/>
  <c r="Z3199" i="1" s="1"/>
  <c r="X3199" i="1" a="1"/>
  <c r="G3199" i="1"/>
  <c r="F3199" i="1"/>
  <c r="Y3198" i="1"/>
  <c r="Z3198" i="1" s="1"/>
  <c r="X3198" i="1" a="1"/>
  <c r="G3198" i="1"/>
  <c r="F3198" i="1"/>
  <c r="Y3197" i="1"/>
  <c r="Z3197" i="1" s="1"/>
  <c r="X3197" i="1" a="1"/>
  <c r="G3197" i="1"/>
  <c r="F3197" i="1"/>
  <c r="Y3196" i="1"/>
  <c r="Z3196" i="1" s="1"/>
  <c r="X3196" i="1" a="1"/>
  <c r="G3196" i="1"/>
  <c r="F3196" i="1"/>
  <c r="Y3195" i="1"/>
  <c r="Z3195" i="1" s="1"/>
  <c r="X3195" i="1" a="1"/>
  <c r="G3195" i="1"/>
  <c r="F3195" i="1"/>
  <c r="Y3194" i="1"/>
  <c r="Z3194" i="1" s="1"/>
  <c r="X3194" i="1" a="1"/>
  <c r="G3194" i="1"/>
  <c r="F3194" i="1"/>
  <c r="Y3193" i="1"/>
  <c r="Z3193" i="1" s="1"/>
  <c r="X3193" i="1" a="1"/>
  <c r="G3193" i="1"/>
  <c r="F3193" i="1"/>
  <c r="X3192" i="1" a="1"/>
  <c r="H3192" i="1"/>
  <c r="F3192" i="1" s="1"/>
  <c r="Y3191" i="1"/>
  <c r="Z3191" i="1" s="1"/>
  <c r="X3191" i="1" a="1"/>
  <c r="G3191" i="1"/>
  <c r="F3191" i="1"/>
  <c r="Y3190" i="1"/>
  <c r="Z3190" i="1" s="1"/>
  <c r="X3190" i="1" a="1"/>
  <c r="G3190" i="1"/>
  <c r="F3190" i="1"/>
  <c r="Y3189" i="1"/>
  <c r="Z3189" i="1" s="1"/>
  <c r="X3189" i="1" a="1"/>
  <c r="G3189" i="1"/>
  <c r="F3189" i="1"/>
  <c r="Y3188" i="1"/>
  <c r="Z3188" i="1" s="1"/>
  <c r="X3188" i="1" a="1"/>
  <c r="G3188" i="1"/>
  <c r="F3188" i="1"/>
  <c r="Y3187" i="1"/>
  <c r="Z3187" i="1" s="1"/>
  <c r="X3187" i="1" a="1"/>
  <c r="G3187" i="1"/>
  <c r="F3187" i="1"/>
  <c r="Y3186" i="1"/>
  <c r="Z3186" i="1" s="1"/>
  <c r="X3186" i="1" a="1"/>
  <c r="G3186" i="1"/>
  <c r="F3186" i="1"/>
  <c r="Y3185" i="1"/>
  <c r="Z3185" i="1" s="1"/>
  <c r="X3185" i="1" a="1"/>
  <c r="G3185" i="1"/>
  <c r="F3185" i="1"/>
  <c r="Y3184" i="1"/>
  <c r="Z3184" i="1" s="1"/>
  <c r="X3184" i="1" a="1"/>
  <c r="G3184" i="1"/>
  <c r="F3184" i="1"/>
  <c r="Y3183" i="1"/>
  <c r="Z3183" i="1" s="1"/>
  <c r="X3183" i="1" a="1"/>
  <c r="G3183" i="1"/>
  <c r="F3183" i="1"/>
  <c r="Y3182" i="1"/>
  <c r="Z3182" i="1" s="1"/>
  <c r="X3182" i="1" a="1"/>
  <c r="G3182" i="1"/>
  <c r="F3182" i="1"/>
  <c r="X3181" i="1" a="1"/>
  <c r="H3181" i="1"/>
  <c r="F3181" i="1" s="1"/>
  <c r="Y3180" i="1"/>
  <c r="Z3180" i="1" s="1"/>
  <c r="X3180" i="1" a="1"/>
  <c r="G3180" i="1"/>
  <c r="F3180" i="1"/>
  <c r="Y3179" i="1"/>
  <c r="Z3179" i="1" s="1"/>
  <c r="X3179" i="1" a="1"/>
  <c r="G3179" i="1"/>
  <c r="F3179" i="1"/>
  <c r="X3178" i="1" a="1"/>
  <c r="H3178" i="1"/>
  <c r="Y3177" i="1"/>
  <c r="Z3177" i="1" s="1"/>
  <c r="X3177" i="1" a="1"/>
  <c r="G3177" i="1"/>
  <c r="F3177" i="1"/>
  <c r="Y3176" i="1"/>
  <c r="Z3176" i="1" s="1"/>
  <c r="X3176" i="1" a="1"/>
  <c r="G3176" i="1"/>
  <c r="F3176" i="1"/>
  <c r="Y3175" i="1"/>
  <c r="Z3175" i="1" s="1"/>
  <c r="X3175" i="1" a="1"/>
  <c r="G3175" i="1"/>
  <c r="F3175" i="1"/>
  <c r="Y3174" i="1"/>
  <c r="Z3174" i="1" s="1"/>
  <c r="X3174" i="1" a="1"/>
  <c r="G3174" i="1"/>
  <c r="F3174" i="1"/>
  <c r="Y3173" i="1"/>
  <c r="Z3173" i="1" s="1"/>
  <c r="X3173" i="1" a="1"/>
  <c r="G3173" i="1"/>
  <c r="F3173" i="1"/>
  <c r="Y3172" i="1"/>
  <c r="Z3172" i="1" s="1"/>
  <c r="X3172" i="1" a="1"/>
  <c r="G3172" i="1"/>
  <c r="F3172" i="1"/>
  <c r="X3171" i="1" a="1"/>
  <c r="H3171" i="1"/>
  <c r="F3171" i="1" s="1"/>
  <c r="Y3170" i="1"/>
  <c r="Z3170" i="1" s="1"/>
  <c r="X3170" i="1" a="1"/>
  <c r="G3170" i="1"/>
  <c r="F3170" i="1"/>
  <c r="Y3169" i="1"/>
  <c r="Z3169" i="1" s="1"/>
  <c r="X3169" i="1" a="1"/>
  <c r="G3169" i="1"/>
  <c r="F3169" i="1"/>
  <c r="Y3168" i="1"/>
  <c r="Z3168" i="1" s="1"/>
  <c r="X3168" i="1" a="1"/>
  <c r="G3168" i="1"/>
  <c r="F3168" i="1"/>
  <c r="Y3167" i="1"/>
  <c r="Z3167" i="1" s="1"/>
  <c r="X3167" i="1" a="1"/>
  <c r="G3167" i="1"/>
  <c r="F3167" i="1"/>
  <c r="Y3166" i="1"/>
  <c r="Z3166" i="1" s="1"/>
  <c r="X3166" i="1" a="1"/>
  <c r="G3166" i="1"/>
  <c r="F3166" i="1"/>
  <c r="Y3165" i="1"/>
  <c r="Z3165" i="1" s="1"/>
  <c r="X3165" i="1" a="1"/>
  <c r="G3165" i="1"/>
  <c r="F3165" i="1"/>
  <c r="X3164" i="1" a="1"/>
  <c r="H3164" i="1"/>
  <c r="F3164" i="1" s="1"/>
  <c r="Y3163" i="1"/>
  <c r="Z3163" i="1" s="1"/>
  <c r="X3163" i="1" a="1"/>
  <c r="G3163" i="1"/>
  <c r="F3163" i="1"/>
  <c r="Y3162" i="1"/>
  <c r="Z3162" i="1" s="1"/>
  <c r="X3162" i="1" a="1"/>
  <c r="G3162" i="1"/>
  <c r="F3162" i="1"/>
  <c r="Y3161" i="1"/>
  <c r="Z3161" i="1" s="1"/>
  <c r="X3161" i="1" a="1"/>
  <c r="G3161" i="1"/>
  <c r="F3161" i="1"/>
  <c r="Y3160" i="1"/>
  <c r="Z3160" i="1" s="1"/>
  <c r="X3160" i="1" a="1"/>
  <c r="G3160" i="1"/>
  <c r="F3160" i="1"/>
  <c r="Y3159" i="1"/>
  <c r="Z3159" i="1" s="1"/>
  <c r="X3159" i="1" a="1"/>
  <c r="G3159" i="1"/>
  <c r="F3159" i="1"/>
  <c r="Y3158" i="1"/>
  <c r="Z3158" i="1" s="1"/>
  <c r="X3158" i="1" a="1"/>
  <c r="G3158" i="1"/>
  <c r="F3158" i="1"/>
  <c r="X3157" i="1" a="1"/>
  <c r="H3157" i="1"/>
  <c r="F3157" i="1" s="1"/>
  <c r="Y3156" i="1"/>
  <c r="Z3156" i="1" s="1"/>
  <c r="X3156" i="1" a="1"/>
  <c r="G3156" i="1"/>
  <c r="F3156" i="1"/>
  <c r="Y3155" i="1"/>
  <c r="Z3155" i="1" s="1"/>
  <c r="X3155" i="1" a="1"/>
  <c r="G3155" i="1"/>
  <c r="F3155" i="1"/>
  <c r="Y3154" i="1"/>
  <c r="Z3154" i="1" s="1"/>
  <c r="X3154" i="1" a="1"/>
  <c r="G3154" i="1"/>
  <c r="F3154" i="1"/>
  <c r="Y3153" i="1"/>
  <c r="Z3153" i="1" s="1"/>
  <c r="X3153" i="1" a="1"/>
  <c r="G3153" i="1"/>
  <c r="F3153" i="1"/>
  <c r="Y3152" i="1"/>
  <c r="Z3152" i="1" s="1"/>
  <c r="X3152" i="1" a="1"/>
  <c r="G3152" i="1"/>
  <c r="F3152" i="1"/>
  <c r="Y3151" i="1"/>
  <c r="Z3151" i="1" s="1"/>
  <c r="X3151" i="1" a="1"/>
  <c r="G3151" i="1"/>
  <c r="F3151" i="1"/>
  <c r="Y3150" i="1"/>
  <c r="Z3150" i="1" s="1"/>
  <c r="X3150" i="1" a="1"/>
  <c r="G3150" i="1"/>
  <c r="F3150" i="1"/>
  <c r="Y3149" i="1"/>
  <c r="Z3149" i="1" s="1"/>
  <c r="X3149" i="1" a="1"/>
  <c r="G3149" i="1"/>
  <c r="F3149" i="1"/>
  <c r="Y3148" i="1"/>
  <c r="Z3148" i="1" s="1"/>
  <c r="X3148" i="1" a="1"/>
  <c r="G3148" i="1"/>
  <c r="F3148" i="1"/>
  <c r="Y3147" i="1"/>
  <c r="Z3147" i="1" s="1"/>
  <c r="X3147" i="1" a="1"/>
  <c r="G3147" i="1"/>
  <c r="F3147" i="1"/>
  <c r="Y3146" i="1"/>
  <c r="Z3146" i="1" s="1"/>
  <c r="X3146" i="1" a="1"/>
  <c r="G3146" i="1"/>
  <c r="F3146" i="1"/>
  <c r="Y3145" i="1"/>
  <c r="Z3145" i="1" s="1"/>
  <c r="X3145" i="1" a="1"/>
  <c r="G3145" i="1"/>
  <c r="F3145" i="1"/>
  <c r="Y3144" i="1"/>
  <c r="Z3144" i="1" s="1"/>
  <c r="X3144" i="1" a="1"/>
  <c r="G3144" i="1"/>
  <c r="F3144" i="1"/>
  <c r="Y3143" i="1"/>
  <c r="Z3143" i="1" s="1"/>
  <c r="X3143" i="1" a="1"/>
  <c r="G3143" i="1"/>
  <c r="F3143" i="1"/>
  <c r="Y3142" i="1"/>
  <c r="Z3142" i="1" s="1"/>
  <c r="X3142" i="1" a="1"/>
  <c r="G3142" i="1"/>
  <c r="F3142" i="1"/>
  <c r="Y3141" i="1"/>
  <c r="Z3141" i="1" s="1"/>
  <c r="X3141" i="1" a="1"/>
  <c r="G3141" i="1"/>
  <c r="F3141" i="1"/>
  <c r="Y3140" i="1"/>
  <c r="Z3140" i="1" s="1"/>
  <c r="X3140" i="1" a="1"/>
  <c r="G3140" i="1"/>
  <c r="F3140" i="1"/>
  <c r="Y3139" i="1"/>
  <c r="Z3139" i="1" s="1"/>
  <c r="X3139" i="1" a="1"/>
  <c r="G3139" i="1"/>
  <c r="F3139" i="1"/>
  <c r="Y3138" i="1"/>
  <c r="Z3138" i="1" s="1"/>
  <c r="X3138" i="1" a="1"/>
  <c r="G3138" i="1"/>
  <c r="F3138" i="1"/>
  <c r="Y3137" i="1"/>
  <c r="Z3137" i="1" s="1"/>
  <c r="X3137" i="1" a="1"/>
  <c r="G3137" i="1"/>
  <c r="F3137" i="1"/>
  <c r="Y3136" i="1"/>
  <c r="Z3136" i="1" s="1"/>
  <c r="X3136" i="1" a="1"/>
  <c r="G3136" i="1"/>
  <c r="F3136" i="1"/>
  <c r="Y3135" i="1"/>
  <c r="Z3135" i="1" s="1"/>
  <c r="X3135" i="1" a="1"/>
  <c r="G3135" i="1"/>
  <c r="F3135" i="1"/>
  <c r="Y3134" i="1"/>
  <c r="Z3134" i="1" s="1"/>
  <c r="X3134" i="1" a="1"/>
  <c r="G3134" i="1"/>
  <c r="F3134" i="1"/>
  <c r="Y3133" i="1"/>
  <c r="Z3133" i="1" s="1"/>
  <c r="X3133" i="1" a="1"/>
  <c r="G3133" i="1"/>
  <c r="F3133" i="1"/>
  <c r="Y3132" i="1"/>
  <c r="Z3132" i="1" s="1"/>
  <c r="X3132" i="1" a="1"/>
  <c r="G3132" i="1"/>
  <c r="F3132" i="1"/>
  <c r="X3131" i="1" a="1"/>
  <c r="H3131" i="1"/>
  <c r="F3131" i="1" s="1"/>
  <c r="Y3130" i="1"/>
  <c r="Z3130" i="1" s="1"/>
  <c r="X3130" i="1" a="1"/>
  <c r="G3130" i="1"/>
  <c r="F3130" i="1"/>
  <c r="Y3129" i="1"/>
  <c r="Z3129" i="1" s="1"/>
  <c r="X3129" i="1" a="1"/>
  <c r="G3129" i="1"/>
  <c r="F3129" i="1"/>
  <c r="Y3128" i="1"/>
  <c r="Z3128" i="1" s="1"/>
  <c r="X3128" i="1" a="1"/>
  <c r="G3128" i="1"/>
  <c r="F3128" i="1"/>
  <c r="Y3127" i="1"/>
  <c r="Z3127" i="1" s="1"/>
  <c r="X3127" i="1" a="1"/>
  <c r="G3127" i="1"/>
  <c r="F3127" i="1"/>
  <c r="Y3126" i="1"/>
  <c r="Z3126" i="1" s="1"/>
  <c r="X3126" i="1" a="1"/>
  <c r="G3126" i="1"/>
  <c r="F3126" i="1"/>
  <c r="Y3125" i="1"/>
  <c r="Z3125" i="1" s="1"/>
  <c r="X3125" i="1" a="1"/>
  <c r="G3125" i="1"/>
  <c r="F3125" i="1"/>
  <c r="Y3124" i="1"/>
  <c r="Z3124" i="1" s="1"/>
  <c r="X3124" i="1" a="1"/>
  <c r="G3124" i="1"/>
  <c r="F3124" i="1"/>
  <c r="Y3123" i="1"/>
  <c r="Z3123" i="1" s="1"/>
  <c r="X3123" i="1" a="1"/>
  <c r="G3123" i="1"/>
  <c r="F3123" i="1"/>
  <c r="X3122" i="1" a="1"/>
  <c r="H3122" i="1"/>
  <c r="F3122" i="1" s="1"/>
  <c r="Y3121" i="1"/>
  <c r="Z3121" i="1" s="1"/>
  <c r="X3121" i="1" a="1"/>
  <c r="G3121" i="1"/>
  <c r="F3121" i="1"/>
  <c r="X3120" i="1" a="1"/>
  <c r="H3120" i="1"/>
  <c r="F3120" i="1" s="1"/>
  <c r="Y3119" i="1"/>
  <c r="Z3119" i="1" s="1"/>
  <c r="X3119" i="1" a="1"/>
  <c r="G3119" i="1"/>
  <c r="F3119" i="1"/>
  <c r="Y3118" i="1"/>
  <c r="Z3118" i="1" s="1"/>
  <c r="X3118" i="1" a="1"/>
  <c r="G3118" i="1"/>
  <c r="F3118" i="1"/>
  <c r="Y3117" i="1"/>
  <c r="Z3117" i="1" s="1"/>
  <c r="X3117" i="1" a="1"/>
  <c r="G3117" i="1"/>
  <c r="F3117" i="1"/>
  <c r="Y3116" i="1"/>
  <c r="Z3116" i="1" s="1"/>
  <c r="X3116" i="1" a="1"/>
  <c r="G3116" i="1"/>
  <c r="F3116" i="1"/>
  <c r="Y3115" i="1"/>
  <c r="Z3115" i="1" s="1"/>
  <c r="X3115" i="1" a="1"/>
  <c r="G3115" i="1"/>
  <c r="F3115" i="1"/>
  <c r="Y3114" i="1"/>
  <c r="Z3114" i="1" s="1"/>
  <c r="X3114" i="1" a="1"/>
  <c r="G3114" i="1"/>
  <c r="F3114" i="1"/>
  <c r="Y3113" i="1"/>
  <c r="Z3113" i="1" s="1"/>
  <c r="X3113" i="1" a="1"/>
  <c r="G3113" i="1"/>
  <c r="F3113" i="1"/>
  <c r="Y3112" i="1"/>
  <c r="Z3112" i="1" s="1"/>
  <c r="X3112" i="1" a="1"/>
  <c r="G3112" i="1"/>
  <c r="F3112" i="1"/>
  <c r="Y3111" i="1"/>
  <c r="Z3111" i="1" s="1"/>
  <c r="X3111" i="1" a="1"/>
  <c r="G3111" i="1"/>
  <c r="F3111" i="1"/>
  <c r="Y3110" i="1"/>
  <c r="Z3110" i="1" s="1"/>
  <c r="X3110" i="1" a="1"/>
  <c r="G3110" i="1"/>
  <c r="F3110" i="1"/>
  <c r="Y3109" i="1"/>
  <c r="Z3109" i="1" s="1"/>
  <c r="X3109" i="1" a="1"/>
  <c r="G3109" i="1"/>
  <c r="F3109" i="1"/>
  <c r="Y3108" i="1"/>
  <c r="Z3108" i="1" s="1"/>
  <c r="X3108" i="1" a="1"/>
  <c r="G3108" i="1"/>
  <c r="F3108" i="1"/>
  <c r="Y3107" i="1"/>
  <c r="Z3107" i="1" s="1"/>
  <c r="X3107" i="1" a="1"/>
  <c r="G3107" i="1"/>
  <c r="F3107" i="1"/>
  <c r="X3106" i="1" a="1"/>
  <c r="H3106" i="1"/>
  <c r="Y3105" i="1"/>
  <c r="Z3105" i="1" s="1"/>
  <c r="X3105" i="1" a="1"/>
  <c r="G3105" i="1"/>
  <c r="F3105" i="1"/>
  <c r="Y3104" i="1"/>
  <c r="Z3104" i="1" s="1"/>
  <c r="X3104" i="1" a="1"/>
  <c r="G3104" i="1"/>
  <c r="F3104" i="1"/>
  <c r="Y3103" i="1"/>
  <c r="Z3103" i="1" s="1"/>
  <c r="X3103" i="1" a="1"/>
  <c r="G3103" i="1"/>
  <c r="F3103" i="1"/>
  <c r="Y3102" i="1"/>
  <c r="Z3102" i="1" s="1"/>
  <c r="X3102" i="1" a="1"/>
  <c r="G3102" i="1"/>
  <c r="F3102" i="1"/>
  <c r="Y3101" i="1"/>
  <c r="Z3101" i="1" s="1"/>
  <c r="X3101" i="1" a="1"/>
  <c r="G3101" i="1"/>
  <c r="F3101" i="1"/>
  <c r="Y3100" i="1"/>
  <c r="Z3100" i="1" s="1"/>
  <c r="X3100" i="1" a="1"/>
  <c r="G3100" i="1"/>
  <c r="F3100" i="1"/>
  <c r="Y3099" i="1"/>
  <c r="Z3099" i="1" s="1"/>
  <c r="X3099" i="1" a="1"/>
  <c r="G3099" i="1"/>
  <c r="F3099" i="1"/>
  <c r="Y3098" i="1"/>
  <c r="Z3098" i="1" s="1"/>
  <c r="X3098" i="1" a="1"/>
  <c r="G3098" i="1"/>
  <c r="F3098" i="1"/>
  <c r="Y3097" i="1"/>
  <c r="Z3097" i="1" s="1"/>
  <c r="X3097" i="1" a="1"/>
  <c r="G3097" i="1"/>
  <c r="F3097" i="1"/>
  <c r="Y3096" i="1"/>
  <c r="Z3096" i="1" s="1"/>
  <c r="X3096" i="1" a="1"/>
  <c r="G3096" i="1"/>
  <c r="F3096" i="1"/>
  <c r="Y3095" i="1"/>
  <c r="Z3095" i="1" s="1"/>
  <c r="X3095" i="1" a="1"/>
  <c r="G3095" i="1"/>
  <c r="F3095" i="1"/>
  <c r="Y3094" i="1"/>
  <c r="Z3094" i="1" s="1"/>
  <c r="X3094" i="1" a="1"/>
  <c r="G3094" i="1"/>
  <c r="F3094" i="1"/>
  <c r="Y3093" i="1"/>
  <c r="Z3093" i="1" s="1"/>
  <c r="X3093" i="1" a="1"/>
  <c r="G3093" i="1"/>
  <c r="F3093" i="1"/>
  <c r="X3092" i="1" a="1"/>
  <c r="H3092" i="1"/>
  <c r="F3092" i="1" s="1"/>
  <c r="X3091" i="1" a="1"/>
  <c r="H3091" i="1"/>
  <c r="F3091" i="1" s="1"/>
  <c r="Y3090" i="1"/>
  <c r="Z3090" i="1" s="1"/>
  <c r="X3090" i="1" a="1"/>
  <c r="G3090" i="1"/>
  <c r="F3090" i="1"/>
  <c r="Y3089" i="1"/>
  <c r="Z3089" i="1" s="1"/>
  <c r="X3089" i="1" a="1"/>
  <c r="G3089" i="1"/>
  <c r="F3089" i="1"/>
  <c r="Y3088" i="1"/>
  <c r="Z3088" i="1" s="1"/>
  <c r="X3088" i="1" a="1"/>
  <c r="G3088" i="1"/>
  <c r="F3088" i="1"/>
  <c r="Y3087" i="1"/>
  <c r="Z3087" i="1" s="1"/>
  <c r="X3087" i="1" a="1"/>
  <c r="G3087" i="1"/>
  <c r="F3087" i="1"/>
  <c r="Y3086" i="1"/>
  <c r="Z3086" i="1" s="1"/>
  <c r="X3086" i="1" a="1"/>
  <c r="G3086" i="1"/>
  <c r="F3086" i="1"/>
  <c r="Y3085" i="1"/>
  <c r="Z3085" i="1" s="1"/>
  <c r="X3085" i="1" a="1"/>
  <c r="G3085" i="1"/>
  <c r="F3085" i="1"/>
  <c r="Y3084" i="1"/>
  <c r="Z3084" i="1" s="1"/>
  <c r="X3084" i="1" a="1"/>
  <c r="G3084" i="1"/>
  <c r="F3084" i="1"/>
  <c r="Y3083" i="1"/>
  <c r="Z3083" i="1" s="1"/>
  <c r="X3083" i="1" a="1"/>
  <c r="G3083" i="1"/>
  <c r="F3083" i="1"/>
  <c r="Y3082" i="1"/>
  <c r="Z3082" i="1" s="1"/>
  <c r="X3082" i="1" a="1"/>
  <c r="G3082" i="1"/>
  <c r="F3082" i="1"/>
  <c r="Y3081" i="1"/>
  <c r="Z3081" i="1" s="1"/>
  <c r="X3081" i="1" a="1"/>
  <c r="G3081" i="1"/>
  <c r="F3081" i="1"/>
  <c r="Y3080" i="1"/>
  <c r="Z3080" i="1" s="1"/>
  <c r="X3080" i="1" a="1"/>
  <c r="G3080" i="1"/>
  <c r="F3080" i="1"/>
  <c r="Y3079" i="1"/>
  <c r="Z3079" i="1" s="1"/>
  <c r="X3079" i="1" a="1"/>
  <c r="G3079" i="1"/>
  <c r="F3079" i="1"/>
  <c r="Y3078" i="1"/>
  <c r="Z3078" i="1" s="1"/>
  <c r="X3078" i="1" a="1"/>
  <c r="G3078" i="1"/>
  <c r="F3078" i="1"/>
  <c r="Y3077" i="1"/>
  <c r="Z3077" i="1" s="1"/>
  <c r="X3077" i="1" a="1"/>
  <c r="G3077" i="1"/>
  <c r="F3077" i="1"/>
  <c r="X3076" i="1" a="1"/>
  <c r="H3076" i="1"/>
  <c r="Y3075" i="1"/>
  <c r="Z3075" i="1" s="1"/>
  <c r="X3075" i="1" a="1"/>
  <c r="G3075" i="1"/>
  <c r="F3075" i="1"/>
  <c r="Y3074" i="1"/>
  <c r="Z3074" i="1" s="1"/>
  <c r="X3074" i="1" a="1"/>
  <c r="G3074" i="1"/>
  <c r="F3074" i="1"/>
  <c r="Y3073" i="1"/>
  <c r="Z3073" i="1" s="1"/>
  <c r="X3073" i="1" a="1"/>
  <c r="G3073" i="1"/>
  <c r="F3073" i="1"/>
  <c r="Y3072" i="1"/>
  <c r="Z3072" i="1" s="1"/>
  <c r="X3072" i="1" a="1"/>
  <c r="G3072" i="1"/>
  <c r="F3072" i="1"/>
  <c r="Y3071" i="1"/>
  <c r="Z3071" i="1" s="1"/>
  <c r="X3071" i="1" a="1"/>
  <c r="G3071" i="1"/>
  <c r="F3071" i="1"/>
  <c r="Y3070" i="1"/>
  <c r="Z3070" i="1" s="1"/>
  <c r="X3070" i="1" a="1"/>
  <c r="G3070" i="1"/>
  <c r="F3070" i="1"/>
  <c r="Y3069" i="1"/>
  <c r="Z3069" i="1" s="1"/>
  <c r="X3069" i="1" a="1"/>
  <c r="G3069" i="1"/>
  <c r="F3069" i="1"/>
  <c r="Y3068" i="1"/>
  <c r="Z3068" i="1" s="1"/>
  <c r="X3068" i="1" a="1"/>
  <c r="G3068" i="1"/>
  <c r="F3068" i="1"/>
  <c r="Y3067" i="1"/>
  <c r="Z3067" i="1" s="1"/>
  <c r="X3067" i="1" a="1"/>
  <c r="G3067" i="1"/>
  <c r="F3067" i="1"/>
  <c r="Y3066" i="1"/>
  <c r="Z3066" i="1" s="1"/>
  <c r="X3066" i="1" a="1"/>
  <c r="G3066" i="1"/>
  <c r="F3066" i="1"/>
  <c r="Y3065" i="1"/>
  <c r="Z3065" i="1" s="1"/>
  <c r="X3065" i="1" a="1"/>
  <c r="G3065" i="1"/>
  <c r="F3065" i="1"/>
  <c r="Y3064" i="1"/>
  <c r="Z3064" i="1" s="1"/>
  <c r="X3064" i="1" a="1"/>
  <c r="G3064" i="1"/>
  <c r="F3064" i="1"/>
  <c r="Y3063" i="1"/>
  <c r="Z3063" i="1" s="1"/>
  <c r="X3063" i="1" a="1"/>
  <c r="G3063" i="1"/>
  <c r="F3063" i="1"/>
  <c r="Y3062" i="1"/>
  <c r="Z3062" i="1" s="1"/>
  <c r="X3062" i="1" a="1"/>
  <c r="G3062" i="1"/>
  <c r="F3062" i="1"/>
  <c r="Y3061" i="1"/>
  <c r="Z3061" i="1" s="1"/>
  <c r="X3061" i="1" a="1"/>
  <c r="G3061" i="1"/>
  <c r="F3061" i="1"/>
  <c r="Y3060" i="1"/>
  <c r="Z3060" i="1" s="1"/>
  <c r="X3060" i="1" a="1"/>
  <c r="G3060" i="1"/>
  <c r="F3060" i="1"/>
  <c r="Y3059" i="1"/>
  <c r="Z3059" i="1" s="1"/>
  <c r="X3059" i="1" a="1"/>
  <c r="G3059" i="1"/>
  <c r="F3059" i="1"/>
  <c r="Y3058" i="1"/>
  <c r="Z3058" i="1" s="1"/>
  <c r="X3058" i="1" a="1"/>
  <c r="G3058" i="1"/>
  <c r="F3058" i="1"/>
  <c r="X3057" i="1" a="1"/>
  <c r="H3057" i="1"/>
  <c r="Y3056" i="1"/>
  <c r="Z3056" i="1" s="1"/>
  <c r="X3056" i="1" a="1"/>
  <c r="G3056" i="1"/>
  <c r="F3056" i="1"/>
  <c r="Y3055" i="1"/>
  <c r="Z3055" i="1" s="1"/>
  <c r="X3055" i="1" a="1"/>
  <c r="G3055" i="1"/>
  <c r="F3055" i="1"/>
  <c r="Y3054" i="1"/>
  <c r="Z3054" i="1" s="1"/>
  <c r="X3054" i="1" a="1"/>
  <c r="G3054" i="1"/>
  <c r="F3054" i="1"/>
  <c r="Y3053" i="1"/>
  <c r="Z3053" i="1" s="1"/>
  <c r="X3053" i="1" a="1"/>
  <c r="G3053" i="1"/>
  <c r="F3053" i="1"/>
  <c r="Y3052" i="1"/>
  <c r="Z3052" i="1" s="1"/>
  <c r="X3052" i="1" a="1"/>
  <c r="G3052" i="1"/>
  <c r="F3052" i="1"/>
  <c r="Y3051" i="1"/>
  <c r="Z3051" i="1" s="1"/>
  <c r="X3051" i="1" a="1"/>
  <c r="G3051" i="1"/>
  <c r="F3051" i="1"/>
  <c r="Y3050" i="1"/>
  <c r="Z3050" i="1" s="1"/>
  <c r="X3050" i="1" a="1"/>
  <c r="G3050" i="1"/>
  <c r="F3050" i="1"/>
  <c r="Y3049" i="1"/>
  <c r="Z3049" i="1" s="1"/>
  <c r="X3049" i="1" a="1"/>
  <c r="G3049" i="1"/>
  <c r="F3049" i="1"/>
  <c r="Y3048" i="1"/>
  <c r="Z3048" i="1" s="1"/>
  <c r="X3048" i="1" a="1"/>
  <c r="G3048" i="1"/>
  <c r="F3048" i="1"/>
  <c r="Y3047" i="1"/>
  <c r="Z3047" i="1" s="1"/>
  <c r="X3047" i="1" a="1"/>
  <c r="G3047" i="1"/>
  <c r="F3047" i="1"/>
  <c r="X3046" i="1" a="1"/>
  <c r="H3046" i="1"/>
  <c r="F3046" i="1" s="1"/>
  <c r="Y3045" i="1"/>
  <c r="Z3045" i="1" s="1"/>
  <c r="X3045" i="1" a="1"/>
  <c r="G3045" i="1"/>
  <c r="F3045" i="1"/>
  <c r="X3044" i="1" a="1"/>
  <c r="H3044" i="1"/>
  <c r="F3044" i="1" s="1"/>
  <c r="Y3043" i="1"/>
  <c r="Z3043" i="1" s="1"/>
  <c r="X3043" i="1" a="1"/>
  <c r="G3043" i="1"/>
  <c r="F3043" i="1"/>
  <c r="X3042" i="1" a="1"/>
  <c r="H3042" i="1"/>
  <c r="F3042" i="1" s="1"/>
  <c r="Y3041" i="1"/>
  <c r="Z3041" i="1" s="1"/>
  <c r="X3041" i="1" a="1"/>
  <c r="G3041" i="1"/>
  <c r="F3041" i="1"/>
  <c r="Y3040" i="1"/>
  <c r="Z3040" i="1" s="1"/>
  <c r="X3040" i="1" a="1"/>
  <c r="G3040" i="1"/>
  <c r="F3040" i="1"/>
  <c r="Y3039" i="1"/>
  <c r="Z3039" i="1" s="1"/>
  <c r="X3039" i="1" a="1"/>
  <c r="G3039" i="1"/>
  <c r="F3039" i="1"/>
  <c r="Y3038" i="1"/>
  <c r="Z3038" i="1" s="1"/>
  <c r="X3038" i="1" a="1"/>
  <c r="G3038" i="1"/>
  <c r="F3038" i="1"/>
  <c r="Y3037" i="1"/>
  <c r="Z3037" i="1" s="1"/>
  <c r="X3037" i="1" a="1"/>
  <c r="G3037" i="1"/>
  <c r="F3037" i="1"/>
  <c r="Y3036" i="1"/>
  <c r="Z3036" i="1" s="1"/>
  <c r="X3036" i="1" a="1"/>
  <c r="G3036" i="1"/>
  <c r="F3036" i="1"/>
  <c r="Y3035" i="1"/>
  <c r="Z3035" i="1" s="1"/>
  <c r="X3035" i="1" a="1"/>
  <c r="G3035" i="1"/>
  <c r="F3035" i="1"/>
  <c r="Y3034" i="1"/>
  <c r="Z3034" i="1" s="1"/>
  <c r="X3034" i="1" a="1"/>
  <c r="G3034" i="1"/>
  <c r="F3034" i="1"/>
  <c r="Y3033" i="1"/>
  <c r="Z3033" i="1" s="1"/>
  <c r="X3033" i="1" a="1"/>
  <c r="G3033" i="1"/>
  <c r="F3033" i="1"/>
  <c r="Y3032" i="1"/>
  <c r="Z3032" i="1" s="1"/>
  <c r="X3032" i="1" a="1"/>
  <c r="G3032" i="1"/>
  <c r="F3032" i="1"/>
  <c r="Y3031" i="1"/>
  <c r="Z3031" i="1" s="1"/>
  <c r="X3031" i="1" a="1"/>
  <c r="G3031" i="1"/>
  <c r="F3031" i="1"/>
  <c r="Y3030" i="1"/>
  <c r="Z3030" i="1" s="1"/>
  <c r="X3030" i="1" a="1"/>
  <c r="G3030" i="1"/>
  <c r="F3030" i="1"/>
  <c r="Y3029" i="1"/>
  <c r="Z3029" i="1" s="1"/>
  <c r="X3029" i="1" a="1"/>
  <c r="G3029" i="1"/>
  <c r="F3029" i="1"/>
  <c r="Y3028" i="1"/>
  <c r="Z3028" i="1" s="1"/>
  <c r="X3028" i="1" a="1"/>
  <c r="G3028" i="1"/>
  <c r="F3028" i="1"/>
  <c r="Y3027" i="1"/>
  <c r="Z3027" i="1" s="1"/>
  <c r="X3027" i="1" a="1"/>
  <c r="G3027" i="1"/>
  <c r="F3027" i="1"/>
  <c r="Y3026" i="1"/>
  <c r="Z3026" i="1" s="1"/>
  <c r="X3026" i="1" a="1"/>
  <c r="G3026" i="1"/>
  <c r="F3026" i="1"/>
  <c r="Y3025" i="1"/>
  <c r="Z3025" i="1" s="1"/>
  <c r="X3025" i="1" a="1"/>
  <c r="G3025" i="1"/>
  <c r="F3025" i="1"/>
  <c r="Y3024" i="1"/>
  <c r="Z3024" i="1" s="1"/>
  <c r="X3024" i="1" a="1"/>
  <c r="G3024" i="1"/>
  <c r="F3024" i="1"/>
  <c r="Y3023" i="1"/>
  <c r="Z3023" i="1" s="1"/>
  <c r="X3023" i="1" a="1"/>
  <c r="G3023" i="1"/>
  <c r="F3023" i="1"/>
  <c r="Y3022" i="1"/>
  <c r="Z3022" i="1" s="1"/>
  <c r="X3022" i="1" a="1"/>
  <c r="G3022" i="1"/>
  <c r="F3022" i="1"/>
  <c r="X3021" i="1" a="1"/>
  <c r="H3021" i="1"/>
  <c r="F3021" i="1" s="1"/>
  <c r="Y3020" i="1"/>
  <c r="Z3020" i="1" s="1"/>
  <c r="X3020" i="1" a="1"/>
  <c r="G3020" i="1"/>
  <c r="F3020" i="1"/>
  <c r="Y3019" i="1"/>
  <c r="Z3019" i="1" s="1"/>
  <c r="X3019" i="1" a="1"/>
  <c r="G3019" i="1"/>
  <c r="F3019" i="1"/>
  <c r="X3018" i="1" a="1"/>
  <c r="H3018" i="1"/>
  <c r="F3018" i="1" s="1"/>
  <c r="Y3017" i="1"/>
  <c r="Z3017" i="1" s="1"/>
  <c r="X3017" i="1" a="1"/>
  <c r="G3017" i="1"/>
  <c r="F3017" i="1"/>
  <c r="Y3016" i="1"/>
  <c r="Z3016" i="1" s="1"/>
  <c r="X3016" i="1" a="1"/>
  <c r="G3016" i="1"/>
  <c r="F3016" i="1"/>
  <c r="Y3015" i="1"/>
  <c r="Z3015" i="1" s="1"/>
  <c r="X3015" i="1" a="1"/>
  <c r="G3015" i="1"/>
  <c r="F3015" i="1"/>
  <c r="Y3014" i="1"/>
  <c r="Z3014" i="1" s="1"/>
  <c r="X3014" i="1" a="1"/>
  <c r="G3014" i="1"/>
  <c r="F3014" i="1"/>
  <c r="Y3013" i="1"/>
  <c r="Z3013" i="1" s="1"/>
  <c r="X3013" i="1" a="1"/>
  <c r="G3013" i="1"/>
  <c r="F3013" i="1"/>
  <c r="Y3012" i="1"/>
  <c r="Z3012" i="1" s="1"/>
  <c r="X3012" i="1" a="1"/>
  <c r="G3012" i="1"/>
  <c r="F3012" i="1"/>
  <c r="Y3011" i="1"/>
  <c r="Z3011" i="1" s="1"/>
  <c r="X3011" i="1" a="1"/>
  <c r="G3011" i="1"/>
  <c r="F3011" i="1"/>
  <c r="Y3010" i="1"/>
  <c r="Z3010" i="1" s="1"/>
  <c r="X3010" i="1" a="1"/>
  <c r="G3010" i="1"/>
  <c r="F3010" i="1"/>
  <c r="Y3009" i="1"/>
  <c r="Z3009" i="1" s="1"/>
  <c r="X3009" i="1" a="1"/>
  <c r="G3009" i="1"/>
  <c r="F3009" i="1"/>
  <c r="Y3008" i="1"/>
  <c r="Z3008" i="1" s="1"/>
  <c r="X3008" i="1" a="1"/>
  <c r="G3008" i="1"/>
  <c r="F3008" i="1"/>
  <c r="Y3007" i="1"/>
  <c r="Z3007" i="1" s="1"/>
  <c r="X3007" i="1" a="1"/>
  <c r="G3007" i="1"/>
  <c r="F3007" i="1"/>
  <c r="Y3006" i="1"/>
  <c r="Z3006" i="1" s="1"/>
  <c r="X3006" i="1" a="1"/>
  <c r="G3006" i="1"/>
  <c r="F3006" i="1"/>
  <c r="X3005" i="1" a="1"/>
  <c r="H3005" i="1"/>
  <c r="Y3004" i="1"/>
  <c r="Z3004" i="1" s="1"/>
  <c r="X3004" i="1" a="1"/>
  <c r="G3004" i="1"/>
  <c r="F3004" i="1"/>
  <c r="X3003" i="1" a="1"/>
  <c r="H3003" i="1"/>
  <c r="F3003" i="1" s="1"/>
  <c r="Y3002" i="1"/>
  <c r="Z3002" i="1" s="1"/>
  <c r="X3002" i="1" a="1"/>
  <c r="G3002" i="1"/>
  <c r="F3002" i="1"/>
  <c r="Y3001" i="1"/>
  <c r="Z3001" i="1" s="1"/>
  <c r="X3001" i="1" a="1"/>
  <c r="G3001" i="1"/>
  <c r="F3001" i="1"/>
  <c r="Y3000" i="1"/>
  <c r="Z3000" i="1" s="1"/>
  <c r="X3000" i="1" a="1"/>
  <c r="G3000" i="1"/>
  <c r="F3000" i="1"/>
  <c r="Y2999" i="1"/>
  <c r="Z2999" i="1" s="1"/>
  <c r="X2999" i="1" a="1"/>
  <c r="G2999" i="1"/>
  <c r="F2999" i="1"/>
  <c r="Y2998" i="1"/>
  <c r="Z2998" i="1" s="1"/>
  <c r="X2998" i="1" a="1"/>
  <c r="G2998" i="1"/>
  <c r="F2998" i="1"/>
  <c r="Y2997" i="1"/>
  <c r="Z2997" i="1" s="1"/>
  <c r="X2997" i="1" a="1"/>
  <c r="G2997" i="1"/>
  <c r="F2997" i="1"/>
  <c r="X2996" i="1" a="1"/>
  <c r="H2996" i="1"/>
  <c r="F2996" i="1" s="1"/>
  <c r="Y2995" i="1"/>
  <c r="Z2995" i="1" s="1"/>
  <c r="X2995" i="1" a="1"/>
  <c r="G2995" i="1"/>
  <c r="F2995" i="1"/>
  <c r="Y2994" i="1"/>
  <c r="Z2994" i="1" s="1"/>
  <c r="X2994" i="1" a="1"/>
  <c r="G2994" i="1"/>
  <c r="F2994" i="1"/>
  <c r="Y2993" i="1"/>
  <c r="Z2993" i="1" s="1"/>
  <c r="X2993" i="1" a="1"/>
  <c r="G2993" i="1"/>
  <c r="F2993" i="1"/>
  <c r="Y2992" i="1"/>
  <c r="Z2992" i="1" s="1"/>
  <c r="X2992" i="1" a="1"/>
  <c r="G2992" i="1"/>
  <c r="F2992" i="1"/>
  <c r="Y2991" i="1"/>
  <c r="Z2991" i="1" s="1"/>
  <c r="X2991" i="1" a="1"/>
  <c r="G2991" i="1"/>
  <c r="F2991" i="1"/>
  <c r="Y2990" i="1"/>
  <c r="Z2990" i="1" s="1"/>
  <c r="X2990" i="1" a="1"/>
  <c r="G2990" i="1"/>
  <c r="F2990" i="1"/>
  <c r="Y2989" i="1"/>
  <c r="Z2989" i="1" s="1"/>
  <c r="X2989" i="1" a="1"/>
  <c r="G2989" i="1"/>
  <c r="F2989" i="1"/>
  <c r="Y2988" i="1"/>
  <c r="Z2988" i="1" s="1"/>
  <c r="X2988" i="1" a="1"/>
  <c r="G2988" i="1"/>
  <c r="F2988" i="1"/>
  <c r="X2987" i="1" a="1"/>
  <c r="H2987" i="1"/>
  <c r="Y2986" i="1"/>
  <c r="Z2986" i="1" s="1"/>
  <c r="X2986" i="1" a="1"/>
  <c r="G2986" i="1"/>
  <c r="F2986" i="1"/>
  <c r="Y2985" i="1"/>
  <c r="Z2985" i="1" s="1"/>
  <c r="X2985" i="1" a="1"/>
  <c r="G2985" i="1"/>
  <c r="F2985" i="1"/>
  <c r="Y2984" i="1"/>
  <c r="Z2984" i="1" s="1"/>
  <c r="X2984" i="1" a="1"/>
  <c r="G2984" i="1"/>
  <c r="F2984" i="1"/>
  <c r="Y2983" i="1"/>
  <c r="Z2983" i="1" s="1"/>
  <c r="X2983" i="1" a="1"/>
  <c r="G2983" i="1"/>
  <c r="F2983" i="1"/>
  <c r="Y2982" i="1"/>
  <c r="Z2982" i="1" s="1"/>
  <c r="X2982" i="1" a="1"/>
  <c r="G2982" i="1"/>
  <c r="F2982" i="1"/>
  <c r="Y2981" i="1"/>
  <c r="Z2981" i="1" s="1"/>
  <c r="X2981" i="1" a="1"/>
  <c r="G2981" i="1"/>
  <c r="F2981" i="1"/>
  <c r="Y2980" i="1"/>
  <c r="Z2980" i="1" s="1"/>
  <c r="X2980" i="1" a="1"/>
  <c r="G2980" i="1"/>
  <c r="F2980" i="1"/>
  <c r="Y2979" i="1"/>
  <c r="Z2979" i="1" s="1"/>
  <c r="X2979" i="1" a="1"/>
  <c r="G2979" i="1"/>
  <c r="F2979" i="1"/>
  <c r="Y2978" i="1"/>
  <c r="Z2978" i="1" s="1"/>
  <c r="X2978" i="1" a="1"/>
  <c r="G2978" i="1"/>
  <c r="F2978" i="1"/>
  <c r="Y2977" i="1"/>
  <c r="Z2977" i="1" s="1"/>
  <c r="X2977" i="1" a="1"/>
  <c r="G2977" i="1"/>
  <c r="F2977" i="1"/>
  <c r="Y2976" i="1"/>
  <c r="Z2976" i="1" s="1"/>
  <c r="X2976" i="1" a="1"/>
  <c r="G2976" i="1"/>
  <c r="F2976" i="1"/>
  <c r="Y2975" i="1"/>
  <c r="Z2975" i="1" s="1"/>
  <c r="X2975" i="1" a="1"/>
  <c r="G2975" i="1"/>
  <c r="F2975" i="1"/>
  <c r="Y2974" i="1"/>
  <c r="Z2974" i="1" s="1"/>
  <c r="X2974" i="1" a="1"/>
  <c r="G2974" i="1"/>
  <c r="F2974" i="1"/>
  <c r="Y2973" i="1"/>
  <c r="Z2973" i="1" s="1"/>
  <c r="X2973" i="1" a="1"/>
  <c r="G2973" i="1"/>
  <c r="F2973" i="1"/>
  <c r="Y2972" i="1"/>
  <c r="Z2972" i="1" s="1"/>
  <c r="X2972" i="1" a="1"/>
  <c r="G2972" i="1"/>
  <c r="F2972" i="1"/>
  <c r="Y2971" i="1"/>
  <c r="Z2971" i="1" s="1"/>
  <c r="X2971" i="1" a="1"/>
  <c r="G2971" i="1"/>
  <c r="F2971" i="1"/>
  <c r="Y2970" i="1"/>
  <c r="Z2970" i="1" s="1"/>
  <c r="X2970" i="1" a="1"/>
  <c r="G2970" i="1"/>
  <c r="F2970" i="1"/>
  <c r="Y2969" i="1"/>
  <c r="Z2969" i="1" s="1"/>
  <c r="X2969" i="1" a="1"/>
  <c r="G2969" i="1"/>
  <c r="F2969" i="1"/>
  <c r="Y2968" i="1"/>
  <c r="Z2968" i="1" s="1"/>
  <c r="X2968" i="1" a="1"/>
  <c r="G2968" i="1"/>
  <c r="F2968" i="1"/>
  <c r="Y2967" i="1"/>
  <c r="Z2967" i="1" s="1"/>
  <c r="X2967" i="1" a="1"/>
  <c r="G2967" i="1"/>
  <c r="F2967" i="1"/>
  <c r="Y2966" i="1"/>
  <c r="Z2966" i="1" s="1"/>
  <c r="X2966" i="1" a="1"/>
  <c r="G2966" i="1"/>
  <c r="F2966" i="1"/>
  <c r="Y2965" i="1"/>
  <c r="Z2965" i="1" s="1"/>
  <c r="X2965" i="1" a="1"/>
  <c r="G2965" i="1"/>
  <c r="F2965" i="1"/>
  <c r="Y2964" i="1"/>
  <c r="Z2964" i="1" s="1"/>
  <c r="X2964" i="1" a="1"/>
  <c r="G2964" i="1"/>
  <c r="F2964" i="1"/>
  <c r="Y2963" i="1"/>
  <c r="Z2963" i="1" s="1"/>
  <c r="X2963" i="1" a="1"/>
  <c r="G2963" i="1"/>
  <c r="F2963" i="1"/>
  <c r="Y2962" i="1"/>
  <c r="Z2962" i="1" s="1"/>
  <c r="X2962" i="1" a="1"/>
  <c r="G2962" i="1"/>
  <c r="F2962" i="1"/>
  <c r="Y2961" i="1"/>
  <c r="Z2961" i="1" s="1"/>
  <c r="X2961" i="1" a="1"/>
  <c r="G2961" i="1"/>
  <c r="F2961" i="1"/>
  <c r="Y2960" i="1"/>
  <c r="Z2960" i="1" s="1"/>
  <c r="X2960" i="1" a="1"/>
  <c r="G2960" i="1"/>
  <c r="F2960" i="1"/>
  <c r="Y2959" i="1"/>
  <c r="Z2959" i="1" s="1"/>
  <c r="X2959" i="1" a="1"/>
  <c r="G2959" i="1"/>
  <c r="F2959" i="1"/>
  <c r="X2958" i="1" a="1"/>
  <c r="H2958" i="1"/>
  <c r="F2958" i="1" s="1"/>
  <c r="X2957" i="1" a="1"/>
  <c r="H2957" i="1"/>
  <c r="Y2956" i="1"/>
  <c r="Z2956" i="1" s="1"/>
  <c r="X2956" i="1" a="1"/>
  <c r="G2956" i="1"/>
  <c r="F2956" i="1"/>
  <c r="Y2955" i="1"/>
  <c r="Z2955" i="1" s="1"/>
  <c r="X2955" i="1" a="1"/>
  <c r="G2955" i="1"/>
  <c r="F2955" i="1"/>
  <c r="Y2954" i="1"/>
  <c r="Z2954" i="1" s="1"/>
  <c r="X2954" i="1" a="1"/>
  <c r="G2954" i="1"/>
  <c r="F2954" i="1"/>
  <c r="Y2953" i="1"/>
  <c r="Z2953" i="1" s="1"/>
  <c r="X2953" i="1" a="1"/>
  <c r="G2953" i="1"/>
  <c r="F2953" i="1"/>
  <c r="Y2952" i="1"/>
  <c r="Z2952" i="1" s="1"/>
  <c r="X2952" i="1" a="1"/>
  <c r="G2952" i="1"/>
  <c r="F2952" i="1"/>
  <c r="Y2951" i="1"/>
  <c r="Z2951" i="1" s="1"/>
  <c r="X2951" i="1" a="1"/>
  <c r="G2951" i="1"/>
  <c r="F2951" i="1"/>
  <c r="Y2950" i="1"/>
  <c r="Z2950" i="1" s="1"/>
  <c r="X2950" i="1" a="1"/>
  <c r="G2950" i="1"/>
  <c r="F2950" i="1"/>
  <c r="Y2949" i="1"/>
  <c r="Z2949" i="1" s="1"/>
  <c r="X2949" i="1" a="1"/>
  <c r="G2949" i="1"/>
  <c r="F2949" i="1"/>
  <c r="Y2948" i="1"/>
  <c r="Z2948" i="1" s="1"/>
  <c r="X2948" i="1" a="1"/>
  <c r="G2948" i="1"/>
  <c r="F2948" i="1"/>
  <c r="Y2947" i="1"/>
  <c r="Z2947" i="1" s="1"/>
  <c r="X2947" i="1" a="1"/>
  <c r="G2947" i="1"/>
  <c r="F2947" i="1"/>
  <c r="Y2946" i="1"/>
  <c r="Z2946" i="1" s="1"/>
  <c r="X2946" i="1" a="1"/>
  <c r="G2946" i="1"/>
  <c r="F2946" i="1"/>
  <c r="Y2945" i="1"/>
  <c r="Z2945" i="1" s="1"/>
  <c r="X2945" i="1" a="1"/>
  <c r="G2945" i="1"/>
  <c r="F2945" i="1"/>
  <c r="Y2944" i="1"/>
  <c r="Z2944" i="1" s="1"/>
  <c r="X2944" i="1" a="1"/>
  <c r="G2944" i="1"/>
  <c r="F2944" i="1"/>
  <c r="Y2943" i="1"/>
  <c r="Z2943" i="1" s="1"/>
  <c r="X2943" i="1" a="1"/>
  <c r="G2943" i="1"/>
  <c r="F2943" i="1"/>
  <c r="Y2942" i="1"/>
  <c r="Z2942" i="1" s="1"/>
  <c r="X2942" i="1" a="1"/>
  <c r="G2942" i="1"/>
  <c r="F2942" i="1"/>
  <c r="Y2941" i="1"/>
  <c r="Z2941" i="1" s="1"/>
  <c r="X2941" i="1" a="1"/>
  <c r="G2941" i="1"/>
  <c r="F2941" i="1"/>
  <c r="Y2940" i="1"/>
  <c r="Z2940" i="1" s="1"/>
  <c r="X2940" i="1" a="1"/>
  <c r="G2940" i="1"/>
  <c r="F2940" i="1"/>
  <c r="Y2939" i="1"/>
  <c r="Z2939" i="1" s="1"/>
  <c r="X2939" i="1" a="1"/>
  <c r="G2939" i="1"/>
  <c r="F2939" i="1"/>
  <c r="Y2938" i="1"/>
  <c r="Z2938" i="1" s="1"/>
  <c r="X2938" i="1" a="1"/>
  <c r="G2938" i="1"/>
  <c r="F2938" i="1"/>
  <c r="Y2937" i="1"/>
  <c r="Z2937" i="1" s="1"/>
  <c r="X2937" i="1" a="1"/>
  <c r="G2937" i="1"/>
  <c r="F2937" i="1"/>
  <c r="Y2936" i="1"/>
  <c r="Z2936" i="1" s="1"/>
  <c r="X2936" i="1" a="1"/>
  <c r="G2936" i="1"/>
  <c r="F2936" i="1"/>
  <c r="Y2935" i="1"/>
  <c r="Z2935" i="1" s="1"/>
  <c r="X2935" i="1" a="1"/>
  <c r="G2935" i="1"/>
  <c r="F2935" i="1"/>
  <c r="Y2934" i="1"/>
  <c r="Z2934" i="1" s="1"/>
  <c r="X2934" i="1" a="1"/>
  <c r="G2934" i="1"/>
  <c r="F2934" i="1"/>
  <c r="Y2933" i="1"/>
  <c r="Z2933" i="1" s="1"/>
  <c r="X2933" i="1" a="1"/>
  <c r="G2933" i="1"/>
  <c r="F2933" i="1"/>
  <c r="Y2932" i="1"/>
  <c r="Z2932" i="1" s="1"/>
  <c r="X2932" i="1" a="1"/>
  <c r="G2932" i="1"/>
  <c r="F2932" i="1"/>
  <c r="Y2931" i="1"/>
  <c r="Z2931" i="1" s="1"/>
  <c r="X2931" i="1" a="1"/>
  <c r="G2931" i="1"/>
  <c r="F2931" i="1"/>
  <c r="Y2930" i="1"/>
  <c r="Z2930" i="1" s="1"/>
  <c r="X2930" i="1" a="1"/>
  <c r="G2930" i="1"/>
  <c r="F2930" i="1"/>
  <c r="Y2929" i="1"/>
  <c r="Z2929" i="1" s="1"/>
  <c r="X2929" i="1" a="1"/>
  <c r="G2929" i="1"/>
  <c r="F2929" i="1"/>
  <c r="Y2928" i="1"/>
  <c r="Z2928" i="1" s="1"/>
  <c r="X2928" i="1" a="1"/>
  <c r="G2928" i="1"/>
  <c r="F2928" i="1"/>
  <c r="Y2927" i="1"/>
  <c r="Z2927" i="1" s="1"/>
  <c r="X2927" i="1" a="1"/>
  <c r="G2927" i="1"/>
  <c r="F2927" i="1"/>
  <c r="Y2926" i="1"/>
  <c r="Z2926" i="1" s="1"/>
  <c r="X2926" i="1" a="1"/>
  <c r="G2926" i="1"/>
  <c r="F2926" i="1"/>
  <c r="Y2925" i="1"/>
  <c r="Z2925" i="1" s="1"/>
  <c r="X2925" i="1" a="1"/>
  <c r="G2925" i="1"/>
  <c r="F2925" i="1"/>
  <c r="Y2924" i="1"/>
  <c r="Z2924" i="1" s="1"/>
  <c r="X2924" i="1" a="1"/>
  <c r="G2924" i="1"/>
  <c r="F2924" i="1"/>
  <c r="X2923" i="1" a="1"/>
  <c r="H2923" i="1"/>
  <c r="Y2922" i="1"/>
  <c r="Z2922" i="1" s="1"/>
  <c r="X2922" i="1" a="1"/>
  <c r="G2922" i="1"/>
  <c r="F2922" i="1"/>
  <c r="X2921" i="1" a="1"/>
  <c r="H2921" i="1"/>
  <c r="F2921" i="1" s="1"/>
  <c r="Y2920" i="1"/>
  <c r="Z2920" i="1" s="1"/>
  <c r="X2920" i="1" a="1"/>
  <c r="G2920" i="1"/>
  <c r="F2920" i="1"/>
  <c r="Y2919" i="1"/>
  <c r="Z2919" i="1" s="1"/>
  <c r="X2919" i="1" a="1"/>
  <c r="G2919" i="1"/>
  <c r="F2919" i="1"/>
  <c r="Y2918" i="1"/>
  <c r="Z2918" i="1" s="1"/>
  <c r="X2918" i="1" a="1"/>
  <c r="G2918" i="1"/>
  <c r="F2918" i="1"/>
  <c r="Y2917" i="1"/>
  <c r="Z2917" i="1" s="1"/>
  <c r="X2917" i="1" a="1"/>
  <c r="G2917" i="1"/>
  <c r="F2917" i="1"/>
  <c r="Y2916" i="1"/>
  <c r="Z2916" i="1" s="1"/>
  <c r="X2916" i="1" a="1"/>
  <c r="G2916" i="1"/>
  <c r="F2916" i="1"/>
  <c r="Y2915" i="1"/>
  <c r="Z2915" i="1" s="1"/>
  <c r="X2915" i="1" a="1"/>
  <c r="G2915" i="1"/>
  <c r="F2915" i="1"/>
  <c r="Y2914" i="1"/>
  <c r="Z2914" i="1" s="1"/>
  <c r="X2914" i="1" a="1"/>
  <c r="G2914" i="1"/>
  <c r="F2914" i="1"/>
  <c r="Y2913" i="1"/>
  <c r="Z2913" i="1" s="1"/>
  <c r="X2913" i="1" a="1"/>
  <c r="G2913" i="1"/>
  <c r="F2913" i="1"/>
  <c r="Y2912" i="1"/>
  <c r="Z2912" i="1" s="1"/>
  <c r="X2912" i="1" a="1"/>
  <c r="G2912" i="1"/>
  <c r="F2912" i="1"/>
  <c r="X2911" i="1" a="1"/>
  <c r="H2911" i="1"/>
  <c r="F2911" i="1" s="1"/>
  <c r="X2910" i="1" a="1"/>
  <c r="H2910" i="1"/>
  <c r="Y2909" i="1"/>
  <c r="Z2909" i="1" s="1"/>
  <c r="X2909" i="1" a="1"/>
  <c r="G2909" i="1"/>
  <c r="F2909" i="1"/>
  <c r="Y2908" i="1"/>
  <c r="Z2908" i="1" s="1"/>
  <c r="X2908" i="1" a="1"/>
  <c r="G2908" i="1"/>
  <c r="F2908" i="1"/>
  <c r="Y2907" i="1"/>
  <c r="Z2907" i="1" s="1"/>
  <c r="X2907" i="1" a="1"/>
  <c r="G2907" i="1"/>
  <c r="F2907" i="1"/>
  <c r="Y2906" i="1"/>
  <c r="Z2906" i="1" s="1"/>
  <c r="X2906" i="1" a="1"/>
  <c r="G2906" i="1"/>
  <c r="F2906" i="1"/>
  <c r="X2905" i="1" a="1"/>
  <c r="H2905" i="1"/>
  <c r="F2905" i="1" s="1"/>
  <c r="Y2904" i="1"/>
  <c r="Z2904" i="1" s="1"/>
  <c r="X2904" i="1" a="1"/>
  <c r="G2904" i="1"/>
  <c r="F2904" i="1"/>
  <c r="Y2903" i="1"/>
  <c r="Z2903" i="1" s="1"/>
  <c r="X2903" i="1" a="1"/>
  <c r="G2903" i="1"/>
  <c r="F2903" i="1"/>
  <c r="Y2902" i="1"/>
  <c r="Z2902" i="1" s="1"/>
  <c r="X2902" i="1" a="1"/>
  <c r="G2902" i="1"/>
  <c r="F2902" i="1"/>
  <c r="Y2901" i="1"/>
  <c r="Z2901" i="1" s="1"/>
  <c r="X2901" i="1" a="1"/>
  <c r="G2901" i="1"/>
  <c r="F2901" i="1"/>
  <c r="Y2900" i="1"/>
  <c r="Z2900" i="1" s="1"/>
  <c r="X2900" i="1" a="1"/>
  <c r="G2900" i="1"/>
  <c r="F2900" i="1"/>
  <c r="X2899" i="1" a="1"/>
  <c r="H2899" i="1"/>
  <c r="F2899" i="1" s="1"/>
  <c r="Y2898" i="1"/>
  <c r="Z2898" i="1" s="1"/>
  <c r="X2898" i="1" a="1"/>
  <c r="G2898" i="1"/>
  <c r="F2898" i="1"/>
  <c r="Y2897" i="1"/>
  <c r="Z2897" i="1" s="1"/>
  <c r="X2897" i="1" a="1"/>
  <c r="G2897" i="1"/>
  <c r="F2897" i="1"/>
  <c r="Y2896" i="1"/>
  <c r="Z2896" i="1" s="1"/>
  <c r="X2896" i="1" a="1"/>
  <c r="G2896" i="1"/>
  <c r="F2896" i="1"/>
  <c r="Y2895" i="1"/>
  <c r="Z2895" i="1" s="1"/>
  <c r="X2895" i="1" a="1"/>
  <c r="G2895" i="1"/>
  <c r="F2895" i="1"/>
  <c r="Y2894" i="1"/>
  <c r="Z2894" i="1" s="1"/>
  <c r="X2894" i="1" a="1"/>
  <c r="G2894" i="1"/>
  <c r="F2894" i="1"/>
  <c r="Y2893" i="1"/>
  <c r="Z2893" i="1" s="1"/>
  <c r="X2893" i="1" a="1"/>
  <c r="G2893" i="1"/>
  <c r="F2893" i="1"/>
  <c r="Y2892" i="1"/>
  <c r="Z2892" i="1" s="1"/>
  <c r="X2892" i="1" a="1"/>
  <c r="G2892" i="1"/>
  <c r="F2892" i="1"/>
  <c r="Y2891" i="1"/>
  <c r="Z2891" i="1" s="1"/>
  <c r="X2891" i="1" a="1"/>
  <c r="G2891" i="1"/>
  <c r="F2891" i="1"/>
  <c r="Y2890" i="1"/>
  <c r="Z2890" i="1" s="1"/>
  <c r="X2890" i="1" a="1"/>
  <c r="G2890" i="1"/>
  <c r="F2890" i="1"/>
  <c r="Y2889" i="1"/>
  <c r="Z2889" i="1" s="1"/>
  <c r="X2889" i="1" a="1"/>
  <c r="G2889" i="1"/>
  <c r="F2889" i="1"/>
  <c r="Y2888" i="1"/>
  <c r="Z2888" i="1" s="1"/>
  <c r="X2888" i="1" a="1"/>
  <c r="G2888" i="1"/>
  <c r="F2888" i="1"/>
  <c r="Y2887" i="1"/>
  <c r="Z2887" i="1" s="1"/>
  <c r="X2887" i="1" a="1"/>
  <c r="G2887" i="1"/>
  <c r="F2887" i="1"/>
  <c r="Y2886" i="1"/>
  <c r="Z2886" i="1" s="1"/>
  <c r="X2886" i="1" a="1"/>
  <c r="G2886" i="1"/>
  <c r="F2886" i="1"/>
  <c r="Y2885" i="1"/>
  <c r="Z2885" i="1" s="1"/>
  <c r="X2885" i="1" a="1"/>
  <c r="G2885" i="1"/>
  <c r="F2885" i="1"/>
  <c r="Y2884" i="1"/>
  <c r="Z2884" i="1" s="1"/>
  <c r="X2884" i="1" a="1"/>
  <c r="G2884" i="1"/>
  <c r="F2884" i="1"/>
  <c r="Y2883" i="1"/>
  <c r="Z2883" i="1" s="1"/>
  <c r="X2883" i="1" a="1"/>
  <c r="G2883" i="1"/>
  <c r="F2883" i="1"/>
  <c r="Y2882" i="1"/>
  <c r="Z2882" i="1" s="1"/>
  <c r="X2882" i="1" a="1"/>
  <c r="G2882" i="1"/>
  <c r="F2882" i="1"/>
  <c r="Y2881" i="1"/>
  <c r="Z2881" i="1" s="1"/>
  <c r="X2881" i="1" a="1"/>
  <c r="G2881" i="1"/>
  <c r="F2881" i="1"/>
  <c r="Y2880" i="1"/>
  <c r="Z2880" i="1" s="1"/>
  <c r="X2880" i="1" a="1"/>
  <c r="G2880" i="1"/>
  <c r="F2880" i="1"/>
  <c r="Y2879" i="1"/>
  <c r="Z2879" i="1" s="1"/>
  <c r="X2879" i="1" a="1"/>
  <c r="G2879" i="1"/>
  <c r="F2879" i="1"/>
  <c r="Y2878" i="1"/>
  <c r="Z2878" i="1" s="1"/>
  <c r="X2878" i="1" a="1"/>
  <c r="G2878" i="1"/>
  <c r="F2878" i="1"/>
  <c r="Y2877" i="1"/>
  <c r="Z2877" i="1" s="1"/>
  <c r="X2877" i="1" a="1"/>
  <c r="G2877" i="1"/>
  <c r="F2877" i="1"/>
  <c r="Y2876" i="1"/>
  <c r="Z2876" i="1" s="1"/>
  <c r="X2876" i="1" a="1"/>
  <c r="G2876" i="1"/>
  <c r="F2876" i="1"/>
  <c r="Y2875" i="1"/>
  <c r="Z2875" i="1" s="1"/>
  <c r="X2875" i="1" a="1"/>
  <c r="G2875" i="1"/>
  <c r="F2875" i="1"/>
  <c r="Y2874" i="1"/>
  <c r="Z2874" i="1" s="1"/>
  <c r="X2874" i="1" a="1"/>
  <c r="G2874" i="1"/>
  <c r="F2874" i="1"/>
  <c r="Y2873" i="1"/>
  <c r="Z2873" i="1" s="1"/>
  <c r="X2873" i="1" a="1"/>
  <c r="G2873" i="1"/>
  <c r="F2873" i="1"/>
  <c r="Y2872" i="1"/>
  <c r="Z2872" i="1" s="1"/>
  <c r="X2872" i="1" a="1"/>
  <c r="G2872" i="1"/>
  <c r="F2872" i="1"/>
  <c r="Y2871" i="1"/>
  <c r="Z2871" i="1" s="1"/>
  <c r="X2871" i="1" a="1"/>
  <c r="G2871" i="1"/>
  <c r="F2871" i="1"/>
  <c r="Y2870" i="1"/>
  <c r="Z2870" i="1" s="1"/>
  <c r="X2870" i="1" a="1"/>
  <c r="G2870" i="1"/>
  <c r="F2870" i="1"/>
  <c r="Y2869" i="1"/>
  <c r="Z2869" i="1" s="1"/>
  <c r="X2869" i="1" a="1"/>
  <c r="G2869" i="1"/>
  <c r="F2869" i="1"/>
  <c r="Y2868" i="1"/>
  <c r="Z2868" i="1" s="1"/>
  <c r="X2868" i="1" a="1"/>
  <c r="G2868" i="1"/>
  <c r="F2868" i="1"/>
  <c r="Y2867" i="1"/>
  <c r="Z2867" i="1" s="1"/>
  <c r="X2867" i="1" a="1"/>
  <c r="G2867" i="1"/>
  <c r="F2867" i="1"/>
  <c r="Y2866" i="1"/>
  <c r="Z2866" i="1" s="1"/>
  <c r="X2866" i="1" a="1"/>
  <c r="G2866" i="1"/>
  <c r="F2866" i="1"/>
  <c r="Y2865" i="1"/>
  <c r="Z2865" i="1" s="1"/>
  <c r="X2865" i="1" a="1"/>
  <c r="G2865" i="1"/>
  <c r="F2865" i="1"/>
  <c r="Y2864" i="1"/>
  <c r="Z2864" i="1" s="1"/>
  <c r="X2864" i="1" a="1"/>
  <c r="G2864" i="1"/>
  <c r="F2864" i="1"/>
  <c r="Y2863" i="1"/>
  <c r="Z2863" i="1" s="1"/>
  <c r="X2863" i="1" a="1"/>
  <c r="G2863" i="1"/>
  <c r="F2863" i="1"/>
  <c r="Y2862" i="1"/>
  <c r="Z2862" i="1" s="1"/>
  <c r="X2862" i="1" a="1"/>
  <c r="G2862" i="1"/>
  <c r="F2862" i="1"/>
  <c r="Y2861" i="1"/>
  <c r="Z2861" i="1" s="1"/>
  <c r="X2861" i="1" a="1"/>
  <c r="G2861" i="1"/>
  <c r="F2861" i="1"/>
  <c r="Y2860" i="1"/>
  <c r="Z2860" i="1" s="1"/>
  <c r="X2860" i="1" a="1"/>
  <c r="G2860" i="1"/>
  <c r="F2860" i="1"/>
  <c r="Y2859" i="1"/>
  <c r="Z2859" i="1" s="1"/>
  <c r="X2859" i="1" a="1"/>
  <c r="G2859" i="1"/>
  <c r="F2859" i="1"/>
  <c r="Y2858" i="1"/>
  <c r="Z2858" i="1" s="1"/>
  <c r="X2858" i="1" a="1"/>
  <c r="G2858" i="1"/>
  <c r="F2858" i="1"/>
  <c r="Y2857" i="1"/>
  <c r="Z2857" i="1" s="1"/>
  <c r="X2857" i="1" a="1"/>
  <c r="G2857" i="1"/>
  <c r="F2857" i="1"/>
  <c r="Y2856" i="1"/>
  <c r="Z2856" i="1" s="1"/>
  <c r="X2856" i="1" a="1"/>
  <c r="G2856" i="1"/>
  <c r="F2856" i="1"/>
  <c r="Y2855" i="1"/>
  <c r="Z2855" i="1" s="1"/>
  <c r="X2855" i="1" a="1"/>
  <c r="G2855" i="1"/>
  <c r="F2855" i="1"/>
  <c r="Y2854" i="1"/>
  <c r="Z2854" i="1" s="1"/>
  <c r="X2854" i="1" a="1"/>
  <c r="G2854" i="1"/>
  <c r="F2854" i="1"/>
  <c r="Y2853" i="1"/>
  <c r="Z2853" i="1" s="1"/>
  <c r="X2853" i="1" a="1"/>
  <c r="G2853" i="1"/>
  <c r="F2853" i="1"/>
  <c r="Y2852" i="1"/>
  <c r="Z2852" i="1" s="1"/>
  <c r="X2852" i="1" a="1"/>
  <c r="G2852" i="1"/>
  <c r="F2852" i="1"/>
  <c r="Y2851" i="1"/>
  <c r="Z2851" i="1" s="1"/>
  <c r="X2851" i="1" a="1"/>
  <c r="G2851" i="1"/>
  <c r="F2851" i="1"/>
  <c r="Y2850" i="1"/>
  <c r="Z2850" i="1" s="1"/>
  <c r="X2850" i="1" a="1"/>
  <c r="G2850" i="1"/>
  <c r="F2850" i="1"/>
  <c r="Y2849" i="1"/>
  <c r="Z2849" i="1" s="1"/>
  <c r="X2849" i="1" a="1"/>
  <c r="G2849" i="1"/>
  <c r="F2849" i="1"/>
  <c r="Y2848" i="1"/>
  <c r="Z2848" i="1" s="1"/>
  <c r="X2848" i="1" a="1"/>
  <c r="G2848" i="1"/>
  <c r="F2848" i="1"/>
  <c r="Y2847" i="1"/>
  <c r="Z2847" i="1" s="1"/>
  <c r="X2847" i="1" a="1"/>
  <c r="G2847" i="1"/>
  <c r="F2847" i="1"/>
  <c r="X2846" i="1" a="1"/>
  <c r="H2846" i="1"/>
  <c r="F2846" i="1" s="1"/>
  <c r="Y2845" i="1"/>
  <c r="Z2845" i="1" s="1"/>
  <c r="X2845" i="1" a="1"/>
  <c r="G2845" i="1"/>
  <c r="F2845" i="1"/>
  <c r="Y2844" i="1"/>
  <c r="Z2844" i="1" s="1"/>
  <c r="X2844" i="1" a="1"/>
  <c r="G2844" i="1"/>
  <c r="F2844" i="1"/>
  <c r="Y2843" i="1"/>
  <c r="Z2843" i="1" s="1"/>
  <c r="X2843" i="1" a="1"/>
  <c r="G2843" i="1"/>
  <c r="F2843" i="1"/>
  <c r="X2842" i="1" a="1"/>
  <c r="H2842" i="1"/>
  <c r="Y2841" i="1"/>
  <c r="Z2841" i="1" s="1"/>
  <c r="X2841" i="1" a="1"/>
  <c r="G2841" i="1"/>
  <c r="F2841" i="1"/>
  <c r="Y2840" i="1"/>
  <c r="Z2840" i="1" s="1"/>
  <c r="X2840" i="1" a="1"/>
  <c r="G2840" i="1"/>
  <c r="F2840" i="1"/>
  <c r="Y2839" i="1"/>
  <c r="Z2839" i="1" s="1"/>
  <c r="X2839" i="1" a="1"/>
  <c r="G2839" i="1"/>
  <c r="F2839" i="1"/>
  <c r="Y2838" i="1"/>
  <c r="Z2838" i="1" s="1"/>
  <c r="X2838" i="1" a="1"/>
  <c r="G2838" i="1"/>
  <c r="F2838" i="1"/>
  <c r="Y2837" i="1"/>
  <c r="Z2837" i="1" s="1"/>
  <c r="X2837" i="1" a="1"/>
  <c r="G2837" i="1"/>
  <c r="F2837" i="1"/>
  <c r="Y2836" i="1"/>
  <c r="Z2836" i="1" s="1"/>
  <c r="X2836" i="1" a="1"/>
  <c r="G2836" i="1"/>
  <c r="F2836" i="1"/>
  <c r="Y2835" i="1"/>
  <c r="Z2835" i="1" s="1"/>
  <c r="X2835" i="1" a="1"/>
  <c r="G2835" i="1"/>
  <c r="F2835" i="1"/>
  <c r="Y2834" i="1"/>
  <c r="Z2834" i="1" s="1"/>
  <c r="X2834" i="1" a="1"/>
  <c r="G2834" i="1"/>
  <c r="F2834" i="1"/>
  <c r="Y2833" i="1"/>
  <c r="Z2833" i="1" s="1"/>
  <c r="X2833" i="1" a="1"/>
  <c r="G2833" i="1"/>
  <c r="F2833" i="1"/>
  <c r="Y2832" i="1"/>
  <c r="Z2832" i="1" s="1"/>
  <c r="X2832" i="1" a="1"/>
  <c r="G2832" i="1"/>
  <c r="F2832" i="1"/>
  <c r="X2831" i="1" a="1"/>
  <c r="H2831" i="1"/>
  <c r="F2831" i="1" s="1"/>
  <c r="Y2830" i="1"/>
  <c r="Z2830" i="1" s="1"/>
  <c r="X2830" i="1" a="1"/>
  <c r="G2830" i="1"/>
  <c r="F2830" i="1"/>
  <c r="Y2829" i="1"/>
  <c r="Z2829" i="1" s="1"/>
  <c r="X2829" i="1" a="1"/>
  <c r="G2829" i="1"/>
  <c r="F2829" i="1"/>
  <c r="Y2828" i="1"/>
  <c r="Z2828" i="1" s="1"/>
  <c r="X2828" i="1" a="1"/>
  <c r="G2828" i="1"/>
  <c r="F2828" i="1"/>
  <c r="Y2827" i="1"/>
  <c r="Z2827" i="1" s="1"/>
  <c r="X2827" i="1" a="1"/>
  <c r="G2827" i="1"/>
  <c r="F2827" i="1"/>
  <c r="Y2826" i="1"/>
  <c r="Z2826" i="1" s="1"/>
  <c r="X2826" i="1" a="1"/>
  <c r="G2826" i="1"/>
  <c r="F2826" i="1"/>
  <c r="Y2825" i="1"/>
  <c r="Z2825" i="1" s="1"/>
  <c r="X2825" i="1" a="1"/>
  <c r="G2825" i="1"/>
  <c r="F2825" i="1"/>
  <c r="Y2824" i="1"/>
  <c r="Z2824" i="1" s="1"/>
  <c r="X2824" i="1" a="1"/>
  <c r="G2824" i="1"/>
  <c r="F2824" i="1"/>
  <c r="Y2823" i="1"/>
  <c r="Z2823" i="1" s="1"/>
  <c r="X2823" i="1" a="1"/>
  <c r="G2823" i="1"/>
  <c r="F2823" i="1"/>
  <c r="Y2822" i="1"/>
  <c r="Z2822" i="1" s="1"/>
  <c r="X2822" i="1" a="1"/>
  <c r="G2822" i="1"/>
  <c r="F2822" i="1"/>
  <c r="X2821" i="1" a="1"/>
  <c r="H2821" i="1"/>
  <c r="Y2820" i="1"/>
  <c r="Z2820" i="1" s="1"/>
  <c r="X2820" i="1" a="1"/>
  <c r="G2820" i="1"/>
  <c r="F2820" i="1"/>
  <c r="Y2819" i="1"/>
  <c r="Z2819" i="1" s="1"/>
  <c r="X2819" i="1" a="1"/>
  <c r="G2819" i="1"/>
  <c r="F2819" i="1"/>
  <c r="Y2818" i="1"/>
  <c r="Z2818" i="1" s="1"/>
  <c r="X2818" i="1" a="1"/>
  <c r="G2818" i="1"/>
  <c r="F2818" i="1"/>
  <c r="Y2817" i="1"/>
  <c r="Z2817" i="1" s="1"/>
  <c r="X2817" i="1" a="1"/>
  <c r="G2817" i="1"/>
  <c r="F2817" i="1"/>
  <c r="X2816" i="1" a="1"/>
  <c r="H2816" i="1"/>
  <c r="Y2815" i="1"/>
  <c r="Z2815" i="1" s="1"/>
  <c r="X2815" i="1" a="1"/>
  <c r="G2815" i="1"/>
  <c r="F2815" i="1"/>
  <c r="Y2814" i="1"/>
  <c r="Z2814" i="1" s="1"/>
  <c r="X2814" i="1" a="1"/>
  <c r="G2814" i="1"/>
  <c r="F2814" i="1"/>
  <c r="X2813" i="1" a="1"/>
  <c r="H2813" i="1"/>
  <c r="F2813" i="1" s="1"/>
  <c r="Y2812" i="1"/>
  <c r="Z2812" i="1" s="1"/>
  <c r="X2812" i="1" a="1"/>
  <c r="G2812" i="1"/>
  <c r="F2812" i="1"/>
  <c r="Y2811" i="1"/>
  <c r="Z2811" i="1" s="1"/>
  <c r="X2811" i="1" a="1"/>
  <c r="G2811" i="1"/>
  <c r="F2811" i="1"/>
  <c r="Y2810" i="1"/>
  <c r="Z2810" i="1" s="1"/>
  <c r="X2810" i="1" a="1"/>
  <c r="G2810" i="1"/>
  <c r="F2810" i="1"/>
  <c r="Y2809" i="1"/>
  <c r="Z2809" i="1" s="1"/>
  <c r="X2809" i="1" a="1"/>
  <c r="G2809" i="1"/>
  <c r="F2809" i="1"/>
  <c r="Y2808" i="1"/>
  <c r="Z2808" i="1" s="1"/>
  <c r="X2808" i="1" a="1"/>
  <c r="G2808" i="1"/>
  <c r="F2808" i="1"/>
  <c r="Y2807" i="1"/>
  <c r="Z2807" i="1" s="1"/>
  <c r="X2807" i="1" a="1"/>
  <c r="G2807" i="1"/>
  <c r="F2807" i="1"/>
  <c r="Y2806" i="1"/>
  <c r="Z2806" i="1" s="1"/>
  <c r="X2806" i="1" a="1"/>
  <c r="G2806" i="1"/>
  <c r="F2806" i="1"/>
  <c r="Y2805" i="1"/>
  <c r="Z2805" i="1" s="1"/>
  <c r="X2805" i="1" a="1"/>
  <c r="G2805" i="1"/>
  <c r="F2805" i="1"/>
  <c r="Y2804" i="1"/>
  <c r="Z2804" i="1" s="1"/>
  <c r="X2804" i="1" a="1"/>
  <c r="G2804" i="1"/>
  <c r="F2804" i="1"/>
  <c r="Y2803" i="1"/>
  <c r="Z2803" i="1" s="1"/>
  <c r="X2803" i="1" a="1"/>
  <c r="G2803" i="1"/>
  <c r="F2803" i="1"/>
  <c r="Y2802" i="1"/>
  <c r="Z2802" i="1" s="1"/>
  <c r="X2802" i="1" a="1"/>
  <c r="G2802" i="1"/>
  <c r="F2802" i="1"/>
  <c r="Y2801" i="1"/>
  <c r="Z2801" i="1" s="1"/>
  <c r="X2801" i="1" a="1"/>
  <c r="G2801" i="1"/>
  <c r="F2801" i="1"/>
  <c r="Y2800" i="1"/>
  <c r="Z2800" i="1" s="1"/>
  <c r="X2800" i="1" a="1"/>
  <c r="G2800" i="1"/>
  <c r="F2800" i="1"/>
  <c r="Y2799" i="1"/>
  <c r="Z2799" i="1" s="1"/>
  <c r="X2799" i="1" a="1"/>
  <c r="G2799" i="1"/>
  <c r="F2799" i="1"/>
  <c r="Y2798" i="1"/>
  <c r="Z2798" i="1" s="1"/>
  <c r="X2798" i="1" a="1"/>
  <c r="G2798" i="1"/>
  <c r="F2798" i="1"/>
  <c r="Y2797" i="1"/>
  <c r="Z2797" i="1" s="1"/>
  <c r="X2797" i="1" a="1"/>
  <c r="G2797" i="1"/>
  <c r="F2797" i="1"/>
  <c r="Y2796" i="1"/>
  <c r="Z2796" i="1" s="1"/>
  <c r="X2796" i="1" a="1"/>
  <c r="G2796" i="1"/>
  <c r="F2796" i="1"/>
  <c r="Y2795" i="1"/>
  <c r="Z2795" i="1" s="1"/>
  <c r="X2795" i="1" a="1"/>
  <c r="G2795" i="1"/>
  <c r="F2795" i="1"/>
  <c r="Y2794" i="1"/>
  <c r="Z2794" i="1" s="1"/>
  <c r="X2794" i="1" a="1"/>
  <c r="G2794" i="1"/>
  <c r="F2794" i="1"/>
  <c r="Y2793" i="1"/>
  <c r="Z2793" i="1" s="1"/>
  <c r="X2793" i="1" a="1"/>
  <c r="G2793" i="1"/>
  <c r="F2793" i="1"/>
  <c r="Y2792" i="1"/>
  <c r="Z2792" i="1" s="1"/>
  <c r="X2792" i="1" a="1"/>
  <c r="G2792" i="1"/>
  <c r="F2792" i="1"/>
  <c r="Y2791" i="1"/>
  <c r="Z2791" i="1" s="1"/>
  <c r="X2791" i="1" a="1"/>
  <c r="G2791" i="1"/>
  <c r="F2791" i="1"/>
  <c r="Y2790" i="1"/>
  <c r="Z2790" i="1" s="1"/>
  <c r="X2790" i="1" a="1"/>
  <c r="G2790" i="1"/>
  <c r="F2790" i="1"/>
  <c r="Y2789" i="1"/>
  <c r="Z2789" i="1" s="1"/>
  <c r="X2789" i="1" a="1"/>
  <c r="G2789" i="1"/>
  <c r="F2789" i="1"/>
  <c r="Y2788" i="1"/>
  <c r="Z2788" i="1" s="1"/>
  <c r="X2788" i="1" a="1"/>
  <c r="G2788" i="1"/>
  <c r="F2788" i="1"/>
  <c r="Y2787" i="1"/>
  <c r="Z2787" i="1" s="1"/>
  <c r="X2787" i="1" a="1"/>
  <c r="G2787" i="1"/>
  <c r="F2787" i="1"/>
  <c r="X2786" i="1" a="1"/>
  <c r="H2786" i="1"/>
  <c r="Y2785" i="1"/>
  <c r="Z2785" i="1" s="1"/>
  <c r="X2785" i="1" a="1"/>
  <c r="G2785" i="1"/>
  <c r="F2785" i="1"/>
  <c r="Y2784" i="1"/>
  <c r="Z2784" i="1" s="1"/>
  <c r="X2784" i="1" a="1"/>
  <c r="G2784" i="1"/>
  <c r="F2784" i="1"/>
  <c r="Y2783" i="1"/>
  <c r="Z2783" i="1" s="1"/>
  <c r="X2783" i="1" a="1"/>
  <c r="G2783" i="1"/>
  <c r="F2783" i="1"/>
  <c r="Y2782" i="1"/>
  <c r="Z2782" i="1" s="1"/>
  <c r="X2782" i="1" a="1"/>
  <c r="G2782" i="1"/>
  <c r="F2782" i="1"/>
  <c r="Y2781" i="1"/>
  <c r="Z2781" i="1" s="1"/>
  <c r="X2781" i="1" a="1"/>
  <c r="G2781" i="1"/>
  <c r="F2781" i="1"/>
  <c r="Y2780" i="1"/>
  <c r="Z2780" i="1" s="1"/>
  <c r="X2780" i="1" a="1"/>
  <c r="G2780" i="1"/>
  <c r="F2780" i="1"/>
  <c r="Y2779" i="1"/>
  <c r="Z2779" i="1" s="1"/>
  <c r="X2779" i="1" a="1"/>
  <c r="G2779" i="1"/>
  <c r="F2779" i="1"/>
  <c r="Y2778" i="1"/>
  <c r="Z2778" i="1" s="1"/>
  <c r="X2778" i="1" a="1"/>
  <c r="G2778" i="1"/>
  <c r="F2778" i="1"/>
  <c r="Y2777" i="1"/>
  <c r="Z2777" i="1" s="1"/>
  <c r="X2777" i="1" a="1"/>
  <c r="G2777" i="1"/>
  <c r="F2777" i="1"/>
  <c r="Y2776" i="1"/>
  <c r="Z2776" i="1" s="1"/>
  <c r="X2776" i="1" a="1"/>
  <c r="G2776" i="1"/>
  <c r="F2776" i="1"/>
  <c r="X2775" i="1" a="1"/>
  <c r="H2775" i="1"/>
  <c r="Y2774" i="1"/>
  <c r="Z2774" i="1" s="1"/>
  <c r="X2774" i="1" a="1"/>
  <c r="G2774" i="1"/>
  <c r="F2774" i="1"/>
  <c r="Y2773" i="1"/>
  <c r="Z2773" i="1" s="1"/>
  <c r="X2773" i="1" a="1"/>
  <c r="G2773" i="1"/>
  <c r="F2773" i="1"/>
  <c r="Y2772" i="1"/>
  <c r="Z2772" i="1" s="1"/>
  <c r="X2772" i="1" a="1"/>
  <c r="G2772" i="1"/>
  <c r="F2772" i="1"/>
  <c r="X2771" i="1" a="1"/>
  <c r="H2771" i="1"/>
  <c r="F2771" i="1" s="1"/>
  <c r="Y2770" i="1"/>
  <c r="Z2770" i="1" s="1"/>
  <c r="X2770" i="1" a="1"/>
  <c r="G2770" i="1"/>
  <c r="F2770" i="1"/>
  <c r="Y2769" i="1"/>
  <c r="Z2769" i="1" s="1"/>
  <c r="X2769" i="1" a="1"/>
  <c r="G2769" i="1"/>
  <c r="F2769" i="1"/>
  <c r="Y2768" i="1"/>
  <c r="Z2768" i="1" s="1"/>
  <c r="X2768" i="1" a="1"/>
  <c r="G2768" i="1"/>
  <c r="F2768" i="1"/>
  <c r="Y2767" i="1"/>
  <c r="Z2767" i="1" s="1"/>
  <c r="X2767" i="1" a="1"/>
  <c r="G2767" i="1"/>
  <c r="F2767" i="1"/>
  <c r="Y2766" i="1"/>
  <c r="Z2766" i="1" s="1"/>
  <c r="X2766" i="1" a="1"/>
  <c r="G2766" i="1"/>
  <c r="F2766" i="1"/>
  <c r="Y2765" i="1"/>
  <c r="Z2765" i="1" s="1"/>
  <c r="X2765" i="1" a="1"/>
  <c r="G2765" i="1"/>
  <c r="F2765" i="1"/>
  <c r="Y2764" i="1"/>
  <c r="Z2764" i="1" s="1"/>
  <c r="X2764" i="1" a="1"/>
  <c r="G2764" i="1"/>
  <c r="F2764" i="1"/>
  <c r="Y2763" i="1"/>
  <c r="Z2763" i="1" s="1"/>
  <c r="X2763" i="1" a="1"/>
  <c r="G2763" i="1"/>
  <c r="F2763" i="1"/>
  <c r="Y2762" i="1"/>
  <c r="Z2762" i="1" s="1"/>
  <c r="X2762" i="1" a="1"/>
  <c r="G2762" i="1"/>
  <c r="F2762" i="1"/>
  <c r="Y2761" i="1"/>
  <c r="Z2761" i="1" s="1"/>
  <c r="X2761" i="1" a="1"/>
  <c r="G2761" i="1"/>
  <c r="F2761" i="1"/>
  <c r="Y2760" i="1"/>
  <c r="Z2760" i="1" s="1"/>
  <c r="X2760" i="1" a="1"/>
  <c r="G2760" i="1"/>
  <c r="F2760" i="1"/>
  <c r="Y2759" i="1"/>
  <c r="Z2759" i="1" s="1"/>
  <c r="X2759" i="1" a="1"/>
  <c r="G2759" i="1"/>
  <c r="F2759" i="1"/>
  <c r="X2758" i="1" a="1"/>
  <c r="H2758" i="1"/>
  <c r="Y2757" i="1"/>
  <c r="Z2757" i="1" s="1"/>
  <c r="X2757" i="1" a="1"/>
  <c r="G2757" i="1"/>
  <c r="F2757" i="1"/>
  <c r="Y2756" i="1"/>
  <c r="Z2756" i="1" s="1"/>
  <c r="X2756" i="1" a="1"/>
  <c r="G2756" i="1"/>
  <c r="F2756" i="1"/>
  <c r="Y2755" i="1"/>
  <c r="Z2755" i="1" s="1"/>
  <c r="X2755" i="1" a="1"/>
  <c r="G2755" i="1"/>
  <c r="F2755" i="1"/>
  <c r="X2754" i="1" a="1"/>
  <c r="H2754" i="1"/>
  <c r="F2754" i="1" s="1"/>
  <c r="Y2753" i="1"/>
  <c r="Z2753" i="1" s="1"/>
  <c r="X2753" i="1" a="1"/>
  <c r="G2753" i="1"/>
  <c r="F2753" i="1"/>
  <c r="Y2752" i="1"/>
  <c r="Z2752" i="1" s="1"/>
  <c r="X2752" i="1" a="1"/>
  <c r="G2752" i="1"/>
  <c r="F2752" i="1"/>
  <c r="Y2751" i="1"/>
  <c r="Z2751" i="1" s="1"/>
  <c r="X2751" i="1" a="1"/>
  <c r="G2751" i="1"/>
  <c r="F2751" i="1"/>
  <c r="Y2750" i="1"/>
  <c r="Z2750" i="1" s="1"/>
  <c r="X2750" i="1" a="1"/>
  <c r="G2750" i="1"/>
  <c r="F2750" i="1"/>
  <c r="Y2749" i="1"/>
  <c r="Z2749" i="1" s="1"/>
  <c r="X2749" i="1" a="1"/>
  <c r="G2749" i="1"/>
  <c r="F2749" i="1"/>
  <c r="Y2748" i="1"/>
  <c r="Z2748" i="1" s="1"/>
  <c r="X2748" i="1" a="1"/>
  <c r="G2748" i="1"/>
  <c r="F2748" i="1"/>
  <c r="Y2747" i="1"/>
  <c r="Z2747" i="1" s="1"/>
  <c r="X2747" i="1" a="1"/>
  <c r="G2747" i="1"/>
  <c r="F2747" i="1"/>
  <c r="Y2746" i="1"/>
  <c r="Z2746" i="1" s="1"/>
  <c r="X2746" i="1" a="1"/>
  <c r="G2746" i="1"/>
  <c r="F2746" i="1"/>
  <c r="Y2745" i="1"/>
  <c r="Z2745" i="1" s="1"/>
  <c r="X2745" i="1" a="1"/>
  <c r="G2745" i="1"/>
  <c r="F2745" i="1"/>
  <c r="Y2744" i="1"/>
  <c r="Z2744" i="1" s="1"/>
  <c r="X2744" i="1" a="1"/>
  <c r="G2744" i="1"/>
  <c r="F2744" i="1"/>
  <c r="Y2743" i="1"/>
  <c r="Z2743" i="1" s="1"/>
  <c r="X2743" i="1" a="1"/>
  <c r="G2743" i="1"/>
  <c r="F2743" i="1"/>
  <c r="Y2742" i="1"/>
  <c r="Z2742" i="1" s="1"/>
  <c r="X2742" i="1" a="1"/>
  <c r="G2742" i="1"/>
  <c r="F2742" i="1"/>
  <c r="Y2741" i="1"/>
  <c r="Z2741" i="1" s="1"/>
  <c r="X2741" i="1" a="1"/>
  <c r="G2741" i="1"/>
  <c r="F2741" i="1"/>
  <c r="Y2740" i="1"/>
  <c r="Z2740" i="1" s="1"/>
  <c r="X2740" i="1" a="1"/>
  <c r="G2740" i="1"/>
  <c r="F2740" i="1"/>
  <c r="Y2739" i="1"/>
  <c r="Z2739" i="1" s="1"/>
  <c r="X2739" i="1" a="1"/>
  <c r="G2739" i="1"/>
  <c r="F2739" i="1"/>
  <c r="Y2738" i="1"/>
  <c r="Z2738" i="1" s="1"/>
  <c r="X2738" i="1" a="1"/>
  <c r="G2738" i="1"/>
  <c r="F2738" i="1"/>
  <c r="Y2737" i="1"/>
  <c r="Z2737" i="1" s="1"/>
  <c r="X2737" i="1" a="1"/>
  <c r="G2737" i="1"/>
  <c r="F2737" i="1"/>
  <c r="Y2736" i="1"/>
  <c r="Z2736" i="1" s="1"/>
  <c r="X2736" i="1" a="1"/>
  <c r="G2736" i="1"/>
  <c r="F2736" i="1"/>
  <c r="Y2735" i="1"/>
  <c r="Z2735" i="1" s="1"/>
  <c r="X2735" i="1" a="1"/>
  <c r="G2735" i="1"/>
  <c r="F2735" i="1"/>
  <c r="Y2734" i="1"/>
  <c r="Z2734" i="1" s="1"/>
  <c r="X2734" i="1" a="1"/>
  <c r="G2734" i="1"/>
  <c r="F2734" i="1"/>
  <c r="Y2733" i="1"/>
  <c r="Z2733" i="1" s="1"/>
  <c r="X2733" i="1" a="1"/>
  <c r="G2733" i="1"/>
  <c r="F2733" i="1"/>
  <c r="Y2732" i="1"/>
  <c r="Z2732" i="1" s="1"/>
  <c r="X2732" i="1" a="1"/>
  <c r="G2732" i="1"/>
  <c r="F2732" i="1"/>
  <c r="Y2731" i="1"/>
  <c r="Z2731" i="1" s="1"/>
  <c r="X2731" i="1" a="1"/>
  <c r="G2731" i="1"/>
  <c r="F2731" i="1"/>
  <c r="Y2730" i="1"/>
  <c r="Z2730" i="1" s="1"/>
  <c r="X2730" i="1" a="1"/>
  <c r="G2730" i="1"/>
  <c r="F2730" i="1"/>
  <c r="Y2729" i="1"/>
  <c r="Z2729" i="1" s="1"/>
  <c r="X2729" i="1" a="1"/>
  <c r="G2729" i="1"/>
  <c r="F2729" i="1"/>
  <c r="X2728" i="1" a="1"/>
  <c r="H2728" i="1"/>
  <c r="F2728" i="1" s="1"/>
  <c r="Y2727" i="1"/>
  <c r="Z2727" i="1" s="1"/>
  <c r="X2727" i="1" a="1"/>
  <c r="G2727" i="1"/>
  <c r="F2727" i="1"/>
  <c r="Y2726" i="1"/>
  <c r="Z2726" i="1" s="1"/>
  <c r="X2726" i="1" a="1"/>
  <c r="G2726" i="1"/>
  <c r="F2726" i="1"/>
  <c r="X2725" i="1" a="1"/>
  <c r="H2725" i="1"/>
  <c r="F2725" i="1" s="1"/>
  <c r="Y2724" i="1"/>
  <c r="Z2724" i="1" s="1"/>
  <c r="X2724" i="1" a="1"/>
  <c r="G2724" i="1"/>
  <c r="F2724" i="1"/>
  <c r="Y2723" i="1"/>
  <c r="Z2723" i="1" s="1"/>
  <c r="X2723" i="1" a="1"/>
  <c r="G2723" i="1"/>
  <c r="F2723" i="1"/>
  <c r="Y2722" i="1"/>
  <c r="Z2722" i="1" s="1"/>
  <c r="X2722" i="1" a="1"/>
  <c r="G2722" i="1"/>
  <c r="F2722" i="1"/>
  <c r="Y2721" i="1"/>
  <c r="Z2721" i="1" s="1"/>
  <c r="X2721" i="1" a="1"/>
  <c r="G2721" i="1"/>
  <c r="F2721" i="1"/>
  <c r="Y2720" i="1"/>
  <c r="Z2720" i="1" s="1"/>
  <c r="X2720" i="1" a="1"/>
  <c r="G2720" i="1"/>
  <c r="F2720" i="1"/>
  <c r="Y2719" i="1"/>
  <c r="Z2719" i="1" s="1"/>
  <c r="X2719" i="1" a="1"/>
  <c r="G2719" i="1"/>
  <c r="F2719" i="1"/>
  <c r="Y2718" i="1"/>
  <c r="Z2718" i="1" s="1"/>
  <c r="X2718" i="1" a="1"/>
  <c r="G2718" i="1"/>
  <c r="F2718" i="1"/>
  <c r="X2717" i="1" a="1"/>
  <c r="H2717" i="1"/>
  <c r="X2716" i="1" a="1"/>
  <c r="H2716" i="1"/>
  <c r="F2716" i="1" s="1"/>
  <c r="Y2715" i="1"/>
  <c r="Z2715" i="1" s="1"/>
  <c r="X2715" i="1" a="1"/>
  <c r="G2715" i="1"/>
  <c r="F2715" i="1"/>
  <c r="Y2714" i="1"/>
  <c r="Z2714" i="1" s="1"/>
  <c r="X2714" i="1" a="1"/>
  <c r="G2714" i="1"/>
  <c r="F2714" i="1"/>
  <c r="Y2713" i="1"/>
  <c r="Z2713" i="1" s="1"/>
  <c r="X2713" i="1" a="1"/>
  <c r="G2713" i="1"/>
  <c r="F2713" i="1"/>
  <c r="Y2712" i="1"/>
  <c r="Z2712" i="1" s="1"/>
  <c r="X2712" i="1" a="1"/>
  <c r="G2712" i="1"/>
  <c r="F2712" i="1"/>
  <c r="X2711" i="1" a="1"/>
  <c r="H2711" i="1"/>
  <c r="F2711" i="1" s="1"/>
  <c r="Y2710" i="1"/>
  <c r="Z2710" i="1" s="1"/>
  <c r="X2710" i="1" a="1"/>
  <c r="G2710" i="1"/>
  <c r="F2710" i="1"/>
  <c r="Y2709" i="1"/>
  <c r="Z2709" i="1" s="1"/>
  <c r="X2709" i="1" a="1"/>
  <c r="G2709" i="1"/>
  <c r="F2709" i="1"/>
  <c r="Y2708" i="1"/>
  <c r="Z2708" i="1" s="1"/>
  <c r="X2708" i="1" a="1"/>
  <c r="G2708" i="1"/>
  <c r="F2708" i="1"/>
  <c r="Y2707" i="1"/>
  <c r="Z2707" i="1" s="1"/>
  <c r="X2707" i="1" a="1"/>
  <c r="G2707" i="1"/>
  <c r="F2707" i="1"/>
  <c r="Y2706" i="1"/>
  <c r="Z2706" i="1" s="1"/>
  <c r="X2706" i="1" a="1"/>
  <c r="G2706" i="1"/>
  <c r="F2706" i="1"/>
  <c r="Y2705" i="1"/>
  <c r="Z2705" i="1" s="1"/>
  <c r="X2705" i="1" a="1"/>
  <c r="G2705" i="1"/>
  <c r="F2705" i="1"/>
  <c r="X2704" i="1" a="1"/>
  <c r="H2704" i="1"/>
  <c r="F2704" i="1" s="1"/>
  <c r="Y2703" i="1"/>
  <c r="Z2703" i="1" s="1"/>
  <c r="X2703" i="1" a="1"/>
  <c r="G2703" i="1"/>
  <c r="F2703" i="1"/>
  <c r="Y2702" i="1"/>
  <c r="Z2702" i="1" s="1"/>
  <c r="X2702" i="1" a="1"/>
  <c r="G2702" i="1"/>
  <c r="F2702" i="1"/>
  <c r="Y2701" i="1"/>
  <c r="Z2701" i="1" s="1"/>
  <c r="X2701" i="1" a="1"/>
  <c r="G2701" i="1"/>
  <c r="F2701" i="1"/>
  <c r="Y2700" i="1"/>
  <c r="Z2700" i="1" s="1"/>
  <c r="X2700" i="1" a="1"/>
  <c r="G2700" i="1"/>
  <c r="F2700" i="1"/>
  <c r="X2699" i="1" a="1"/>
  <c r="H2699" i="1"/>
  <c r="Y2698" i="1"/>
  <c r="Z2698" i="1" s="1"/>
  <c r="X2698" i="1" a="1"/>
  <c r="G2698" i="1"/>
  <c r="F2698" i="1"/>
  <c r="Y2697" i="1"/>
  <c r="Z2697" i="1" s="1"/>
  <c r="X2697" i="1" a="1"/>
  <c r="G2697" i="1"/>
  <c r="F2697" i="1"/>
  <c r="X2696" i="1" a="1"/>
  <c r="H2696" i="1"/>
  <c r="F2696" i="1" s="1"/>
  <c r="Y2695" i="1"/>
  <c r="Z2695" i="1" s="1"/>
  <c r="X2695" i="1" a="1"/>
  <c r="G2695" i="1"/>
  <c r="F2695" i="1"/>
  <c r="Y2694" i="1"/>
  <c r="Z2694" i="1" s="1"/>
  <c r="X2694" i="1" a="1"/>
  <c r="G2694" i="1"/>
  <c r="F2694" i="1"/>
  <c r="Y2693" i="1"/>
  <c r="Z2693" i="1" s="1"/>
  <c r="X2693" i="1" a="1"/>
  <c r="G2693" i="1"/>
  <c r="F2693" i="1"/>
  <c r="Y2692" i="1"/>
  <c r="Z2692" i="1" s="1"/>
  <c r="X2692" i="1" a="1"/>
  <c r="G2692" i="1"/>
  <c r="F2692" i="1"/>
  <c r="X2691" i="1" a="1"/>
  <c r="H2691" i="1"/>
  <c r="Y2690" i="1"/>
  <c r="Z2690" i="1" s="1"/>
  <c r="X2690" i="1" a="1"/>
  <c r="G2690" i="1"/>
  <c r="F2690" i="1"/>
  <c r="Y2689" i="1"/>
  <c r="Z2689" i="1" s="1"/>
  <c r="X2689" i="1" a="1"/>
  <c r="G2689" i="1"/>
  <c r="F2689" i="1"/>
  <c r="Y2688" i="1"/>
  <c r="Z2688" i="1" s="1"/>
  <c r="X2688" i="1" a="1"/>
  <c r="G2688" i="1"/>
  <c r="F2688" i="1"/>
  <c r="Y2687" i="1"/>
  <c r="Z2687" i="1" s="1"/>
  <c r="X2687" i="1" a="1"/>
  <c r="G2687" i="1"/>
  <c r="F2687" i="1"/>
  <c r="Y2686" i="1"/>
  <c r="Z2686" i="1" s="1"/>
  <c r="X2686" i="1" a="1"/>
  <c r="G2686" i="1"/>
  <c r="F2686" i="1"/>
  <c r="X2685" i="1" a="1"/>
  <c r="H2685" i="1"/>
  <c r="F2685" i="1" s="1"/>
  <c r="X2684" i="1" a="1"/>
  <c r="H2684" i="1"/>
  <c r="F2684" i="1" s="1"/>
  <c r="Y2683" i="1"/>
  <c r="Z2683" i="1" s="1"/>
  <c r="X2683" i="1" a="1"/>
  <c r="G2683" i="1"/>
  <c r="F2683" i="1"/>
  <c r="Y2682" i="1"/>
  <c r="Z2682" i="1" s="1"/>
  <c r="X2682" i="1" a="1"/>
  <c r="G2682" i="1"/>
  <c r="F2682" i="1"/>
  <c r="Y2681" i="1"/>
  <c r="Z2681" i="1" s="1"/>
  <c r="X2681" i="1" a="1"/>
  <c r="G2681" i="1"/>
  <c r="F2681" i="1"/>
  <c r="Y2680" i="1"/>
  <c r="Z2680" i="1" s="1"/>
  <c r="X2680" i="1" a="1"/>
  <c r="G2680" i="1"/>
  <c r="F2680" i="1"/>
  <c r="Y2679" i="1"/>
  <c r="Z2679" i="1" s="1"/>
  <c r="X2679" i="1" a="1"/>
  <c r="G2679" i="1"/>
  <c r="F2679" i="1"/>
  <c r="Y2678" i="1"/>
  <c r="Z2678" i="1" s="1"/>
  <c r="X2678" i="1" a="1"/>
  <c r="G2678" i="1"/>
  <c r="F2678" i="1"/>
  <c r="Y2677" i="1"/>
  <c r="Z2677" i="1" s="1"/>
  <c r="X2677" i="1" a="1"/>
  <c r="G2677" i="1"/>
  <c r="F2677" i="1"/>
  <c r="Y2676" i="1"/>
  <c r="Z2676" i="1" s="1"/>
  <c r="X2676" i="1" a="1"/>
  <c r="G2676" i="1"/>
  <c r="F2676" i="1"/>
  <c r="Y2675" i="1"/>
  <c r="Z2675" i="1" s="1"/>
  <c r="X2675" i="1" a="1"/>
  <c r="G2675" i="1"/>
  <c r="F2675" i="1"/>
  <c r="Y2674" i="1"/>
  <c r="Z2674" i="1" s="1"/>
  <c r="X2674" i="1" a="1"/>
  <c r="G2674" i="1"/>
  <c r="F2674" i="1"/>
  <c r="Y2673" i="1"/>
  <c r="Z2673" i="1" s="1"/>
  <c r="X2673" i="1" a="1"/>
  <c r="G2673" i="1"/>
  <c r="F2673" i="1"/>
  <c r="Y2672" i="1"/>
  <c r="Z2672" i="1" s="1"/>
  <c r="X2672" i="1" a="1"/>
  <c r="G2672" i="1"/>
  <c r="F2672" i="1"/>
  <c r="Y2671" i="1"/>
  <c r="Z2671" i="1" s="1"/>
  <c r="X2671" i="1" a="1"/>
  <c r="G2671" i="1"/>
  <c r="F2671" i="1"/>
  <c r="Y2670" i="1"/>
  <c r="Z2670" i="1" s="1"/>
  <c r="X2670" i="1" a="1"/>
  <c r="G2670" i="1"/>
  <c r="F2670" i="1"/>
  <c r="Y2669" i="1"/>
  <c r="Z2669" i="1" s="1"/>
  <c r="X2669" i="1" a="1"/>
  <c r="G2669" i="1"/>
  <c r="F2669" i="1"/>
  <c r="Y2668" i="1"/>
  <c r="Z2668" i="1" s="1"/>
  <c r="X2668" i="1" a="1"/>
  <c r="G2668" i="1"/>
  <c r="F2668" i="1"/>
  <c r="Y2667" i="1"/>
  <c r="Z2667" i="1" s="1"/>
  <c r="X2667" i="1" a="1"/>
  <c r="G2667" i="1"/>
  <c r="F2667" i="1"/>
  <c r="Y2666" i="1"/>
  <c r="Z2666" i="1" s="1"/>
  <c r="X2666" i="1" a="1"/>
  <c r="G2666" i="1"/>
  <c r="F2666" i="1"/>
  <c r="Y2665" i="1"/>
  <c r="Z2665" i="1" s="1"/>
  <c r="X2665" i="1" a="1"/>
  <c r="G2665" i="1"/>
  <c r="F2665" i="1"/>
  <c r="Y2664" i="1"/>
  <c r="Z2664" i="1" s="1"/>
  <c r="X2664" i="1" a="1"/>
  <c r="G2664" i="1"/>
  <c r="F2664" i="1"/>
  <c r="Y2663" i="1"/>
  <c r="Z2663" i="1" s="1"/>
  <c r="X2663" i="1" a="1"/>
  <c r="G2663" i="1"/>
  <c r="F2663" i="1"/>
  <c r="Y2662" i="1"/>
  <c r="Z2662" i="1" s="1"/>
  <c r="X2662" i="1" a="1"/>
  <c r="G2662" i="1"/>
  <c r="F2662" i="1"/>
  <c r="Y2661" i="1"/>
  <c r="Z2661" i="1" s="1"/>
  <c r="X2661" i="1" a="1"/>
  <c r="G2661" i="1"/>
  <c r="F2661" i="1"/>
  <c r="Y2660" i="1"/>
  <c r="Z2660" i="1" s="1"/>
  <c r="X2660" i="1" a="1"/>
  <c r="G2660" i="1"/>
  <c r="F2660" i="1"/>
  <c r="Y2659" i="1"/>
  <c r="Z2659" i="1" s="1"/>
  <c r="X2659" i="1" a="1"/>
  <c r="G2659" i="1"/>
  <c r="F2659" i="1"/>
  <c r="Y2658" i="1"/>
  <c r="Z2658" i="1" s="1"/>
  <c r="X2658" i="1" a="1"/>
  <c r="G2658" i="1"/>
  <c r="F2658" i="1"/>
  <c r="Y2657" i="1"/>
  <c r="Z2657" i="1" s="1"/>
  <c r="X2657" i="1" a="1"/>
  <c r="G2657" i="1"/>
  <c r="F2657" i="1"/>
  <c r="Y2656" i="1"/>
  <c r="Z2656" i="1" s="1"/>
  <c r="X2656" i="1" a="1"/>
  <c r="G2656" i="1"/>
  <c r="F2656" i="1"/>
  <c r="Y2655" i="1"/>
  <c r="Z2655" i="1" s="1"/>
  <c r="X2655" i="1" a="1"/>
  <c r="G2655" i="1"/>
  <c r="F2655" i="1"/>
  <c r="Y2654" i="1"/>
  <c r="Z2654" i="1" s="1"/>
  <c r="X2654" i="1" a="1"/>
  <c r="G2654" i="1"/>
  <c r="F2654" i="1"/>
  <c r="X2653" i="1" a="1"/>
  <c r="H2653" i="1"/>
  <c r="F2653" i="1" s="1"/>
  <c r="Y2652" i="1"/>
  <c r="Z2652" i="1" s="1"/>
  <c r="X2652" i="1" a="1"/>
  <c r="G2652" i="1"/>
  <c r="F2652" i="1"/>
  <c r="Y2651" i="1"/>
  <c r="Z2651" i="1" s="1"/>
  <c r="X2651" i="1" a="1"/>
  <c r="G2651" i="1"/>
  <c r="F2651" i="1"/>
  <c r="Y2650" i="1"/>
  <c r="Z2650" i="1" s="1"/>
  <c r="X2650" i="1" a="1"/>
  <c r="G2650" i="1"/>
  <c r="F2650" i="1"/>
  <c r="Y2649" i="1"/>
  <c r="Z2649" i="1" s="1"/>
  <c r="X2649" i="1" a="1"/>
  <c r="G2649" i="1"/>
  <c r="F2649" i="1"/>
  <c r="Y2648" i="1"/>
  <c r="Z2648" i="1" s="1"/>
  <c r="X2648" i="1" a="1"/>
  <c r="G2648" i="1"/>
  <c r="F2648" i="1"/>
  <c r="Y2647" i="1"/>
  <c r="Z2647" i="1" s="1"/>
  <c r="X2647" i="1" a="1"/>
  <c r="G2647" i="1"/>
  <c r="F2647" i="1"/>
  <c r="Y2646" i="1"/>
  <c r="Z2646" i="1" s="1"/>
  <c r="X2646" i="1" a="1"/>
  <c r="G2646" i="1"/>
  <c r="F2646" i="1"/>
  <c r="X2645" i="1" a="1"/>
  <c r="H2645" i="1"/>
  <c r="F2645" i="1" s="1"/>
  <c r="Y2644" i="1"/>
  <c r="Z2644" i="1" s="1"/>
  <c r="X2644" i="1" a="1"/>
  <c r="G2644" i="1"/>
  <c r="F2644" i="1"/>
  <c r="Y2643" i="1"/>
  <c r="Z2643" i="1" s="1"/>
  <c r="X2643" i="1" a="1"/>
  <c r="G2643" i="1"/>
  <c r="F2643" i="1"/>
  <c r="Y2642" i="1"/>
  <c r="Z2642" i="1" s="1"/>
  <c r="X2642" i="1" a="1"/>
  <c r="G2642" i="1"/>
  <c r="F2642" i="1"/>
  <c r="Y2641" i="1"/>
  <c r="Z2641" i="1" s="1"/>
  <c r="X2641" i="1" a="1"/>
  <c r="G2641" i="1"/>
  <c r="F2641" i="1"/>
  <c r="Y2640" i="1"/>
  <c r="Z2640" i="1" s="1"/>
  <c r="X2640" i="1" a="1"/>
  <c r="G2640" i="1"/>
  <c r="F2640" i="1"/>
  <c r="Y2639" i="1"/>
  <c r="Z2639" i="1" s="1"/>
  <c r="X2639" i="1" a="1"/>
  <c r="G2639" i="1"/>
  <c r="F2639" i="1"/>
  <c r="Y2638" i="1"/>
  <c r="Z2638" i="1" s="1"/>
  <c r="X2638" i="1" a="1"/>
  <c r="G2638" i="1"/>
  <c r="F2638" i="1"/>
  <c r="Y2637" i="1"/>
  <c r="Z2637" i="1" s="1"/>
  <c r="X2637" i="1" a="1"/>
  <c r="G2637" i="1"/>
  <c r="F2637" i="1"/>
  <c r="Y2636" i="1"/>
  <c r="Z2636" i="1" s="1"/>
  <c r="X2636" i="1" a="1"/>
  <c r="G2636" i="1"/>
  <c r="F2636" i="1"/>
  <c r="Y2635" i="1"/>
  <c r="Z2635" i="1" s="1"/>
  <c r="X2635" i="1" a="1"/>
  <c r="G2635" i="1"/>
  <c r="F2635" i="1"/>
  <c r="Y2634" i="1"/>
  <c r="Z2634" i="1" s="1"/>
  <c r="X2634" i="1" a="1"/>
  <c r="G2634" i="1"/>
  <c r="F2634" i="1"/>
  <c r="X2633" i="1" a="1"/>
  <c r="H2633" i="1"/>
  <c r="F2633" i="1" s="1"/>
  <c r="Y2632" i="1"/>
  <c r="Z2632" i="1" s="1"/>
  <c r="X2632" i="1" a="1"/>
  <c r="G2632" i="1"/>
  <c r="F2632" i="1"/>
  <c r="Y2631" i="1"/>
  <c r="Z2631" i="1" s="1"/>
  <c r="X2631" i="1" a="1"/>
  <c r="G2631" i="1"/>
  <c r="F2631" i="1"/>
  <c r="Y2630" i="1"/>
  <c r="Z2630" i="1" s="1"/>
  <c r="X2630" i="1" a="1"/>
  <c r="G2630" i="1"/>
  <c r="F2630" i="1"/>
  <c r="Y2629" i="1"/>
  <c r="Z2629" i="1" s="1"/>
  <c r="X2629" i="1" a="1"/>
  <c r="G2629" i="1"/>
  <c r="F2629" i="1"/>
  <c r="Y2628" i="1"/>
  <c r="Z2628" i="1" s="1"/>
  <c r="X2628" i="1" a="1"/>
  <c r="G2628" i="1"/>
  <c r="F2628" i="1"/>
  <c r="Y2627" i="1"/>
  <c r="Z2627" i="1" s="1"/>
  <c r="X2627" i="1" a="1"/>
  <c r="G2627" i="1"/>
  <c r="F2627" i="1"/>
  <c r="Y2626" i="1"/>
  <c r="Z2626" i="1" s="1"/>
  <c r="X2626" i="1" a="1"/>
  <c r="G2626" i="1"/>
  <c r="F2626" i="1"/>
  <c r="Y2625" i="1"/>
  <c r="Z2625" i="1" s="1"/>
  <c r="X2625" i="1" a="1"/>
  <c r="G2625" i="1"/>
  <c r="F2625" i="1"/>
  <c r="X2624" i="1" a="1"/>
  <c r="H2624" i="1"/>
  <c r="F2624" i="1" s="1"/>
  <c r="Y2623" i="1"/>
  <c r="Z2623" i="1" s="1"/>
  <c r="X2623" i="1" a="1"/>
  <c r="G2623" i="1"/>
  <c r="F2623" i="1"/>
  <c r="Y2622" i="1"/>
  <c r="Z2622" i="1" s="1"/>
  <c r="X2622" i="1" a="1"/>
  <c r="G2622" i="1"/>
  <c r="F2622" i="1"/>
  <c r="Y2621" i="1"/>
  <c r="Z2621" i="1" s="1"/>
  <c r="X2621" i="1" a="1"/>
  <c r="G2621" i="1"/>
  <c r="F2621" i="1"/>
  <c r="Y2620" i="1"/>
  <c r="Z2620" i="1" s="1"/>
  <c r="X2620" i="1" a="1"/>
  <c r="G2620" i="1"/>
  <c r="F2620" i="1"/>
  <c r="Y2619" i="1"/>
  <c r="Z2619" i="1" s="1"/>
  <c r="X2619" i="1" a="1"/>
  <c r="G2619" i="1"/>
  <c r="F2619" i="1"/>
  <c r="X2618" i="1" a="1"/>
  <c r="H2618" i="1"/>
  <c r="F2618" i="1" s="1"/>
  <c r="Y2617" i="1"/>
  <c r="Z2617" i="1" s="1"/>
  <c r="X2617" i="1" a="1"/>
  <c r="G2617" i="1"/>
  <c r="F2617" i="1"/>
  <c r="Y2616" i="1"/>
  <c r="Z2616" i="1" s="1"/>
  <c r="X2616" i="1" a="1"/>
  <c r="G2616" i="1"/>
  <c r="F2616" i="1"/>
  <c r="Y2615" i="1"/>
  <c r="Z2615" i="1" s="1"/>
  <c r="X2615" i="1" a="1"/>
  <c r="G2615" i="1"/>
  <c r="F2615" i="1"/>
  <c r="Y2614" i="1"/>
  <c r="Z2614" i="1" s="1"/>
  <c r="X2614" i="1" a="1"/>
  <c r="G2614" i="1"/>
  <c r="F2614" i="1"/>
  <c r="Y2613" i="1"/>
  <c r="Z2613" i="1" s="1"/>
  <c r="X2613" i="1" a="1"/>
  <c r="G2613" i="1"/>
  <c r="F2613" i="1"/>
  <c r="Y2612" i="1"/>
  <c r="Z2612" i="1" s="1"/>
  <c r="X2612" i="1" a="1"/>
  <c r="G2612" i="1"/>
  <c r="F2612" i="1"/>
  <c r="Y2611" i="1"/>
  <c r="Z2611" i="1" s="1"/>
  <c r="X2611" i="1" a="1"/>
  <c r="G2611" i="1"/>
  <c r="F2611" i="1"/>
  <c r="Y2610" i="1"/>
  <c r="Z2610" i="1" s="1"/>
  <c r="X2610" i="1" a="1"/>
  <c r="G2610" i="1"/>
  <c r="F2610" i="1"/>
  <c r="Y2609" i="1"/>
  <c r="Z2609" i="1" s="1"/>
  <c r="X2609" i="1" a="1"/>
  <c r="G2609" i="1"/>
  <c r="F2609" i="1"/>
  <c r="Y2608" i="1"/>
  <c r="Z2608" i="1" s="1"/>
  <c r="X2608" i="1" a="1"/>
  <c r="G2608" i="1"/>
  <c r="F2608" i="1"/>
  <c r="Y2607" i="1"/>
  <c r="Z2607" i="1" s="1"/>
  <c r="X2607" i="1" a="1"/>
  <c r="G2607" i="1"/>
  <c r="F2607" i="1"/>
  <c r="Y2606" i="1"/>
  <c r="Z2606" i="1" s="1"/>
  <c r="X2606" i="1" a="1"/>
  <c r="G2606" i="1"/>
  <c r="F2606" i="1"/>
  <c r="Y2605" i="1"/>
  <c r="Z2605" i="1" s="1"/>
  <c r="X2605" i="1" a="1"/>
  <c r="G2605" i="1"/>
  <c r="F2605" i="1"/>
  <c r="Y2604" i="1"/>
  <c r="Z2604" i="1" s="1"/>
  <c r="X2604" i="1" a="1"/>
  <c r="G2604" i="1"/>
  <c r="F2604" i="1"/>
  <c r="Y2603" i="1"/>
  <c r="Z2603" i="1" s="1"/>
  <c r="X2603" i="1" a="1"/>
  <c r="G2603" i="1"/>
  <c r="F2603" i="1"/>
  <c r="Y2602" i="1"/>
  <c r="Z2602" i="1" s="1"/>
  <c r="X2602" i="1" a="1"/>
  <c r="G2602" i="1"/>
  <c r="F2602" i="1"/>
  <c r="Y2601" i="1"/>
  <c r="Z2601" i="1" s="1"/>
  <c r="X2601" i="1" a="1"/>
  <c r="G2601" i="1"/>
  <c r="F2601" i="1"/>
  <c r="Y2600" i="1"/>
  <c r="Z2600" i="1" s="1"/>
  <c r="X2600" i="1" a="1"/>
  <c r="G2600" i="1"/>
  <c r="F2600" i="1"/>
  <c r="Y2599" i="1"/>
  <c r="Z2599" i="1" s="1"/>
  <c r="X2599" i="1" a="1"/>
  <c r="G2599" i="1"/>
  <c r="F2599" i="1"/>
  <c r="Y2598" i="1"/>
  <c r="Z2598" i="1" s="1"/>
  <c r="X2598" i="1" a="1"/>
  <c r="G2598" i="1"/>
  <c r="F2598" i="1"/>
  <c r="Y2597" i="1"/>
  <c r="Z2597" i="1" s="1"/>
  <c r="X2597" i="1" a="1"/>
  <c r="G2597" i="1"/>
  <c r="F2597" i="1"/>
  <c r="Y2596" i="1"/>
  <c r="Z2596" i="1" s="1"/>
  <c r="X2596" i="1" a="1"/>
  <c r="G2596" i="1"/>
  <c r="F2596" i="1"/>
  <c r="Y2595" i="1"/>
  <c r="Z2595" i="1" s="1"/>
  <c r="X2595" i="1" a="1"/>
  <c r="G2595" i="1"/>
  <c r="F2595" i="1"/>
  <c r="Y2594" i="1"/>
  <c r="Z2594" i="1" s="1"/>
  <c r="X2594" i="1" a="1"/>
  <c r="G2594" i="1"/>
  <c r="F2594" i="1"/>
  <c r="Y2593" i="1"/>
  <c r="Z2593" i="1" s="1"/>
  <c r="X2593" i="1" a="1"/>
  <c r="G2593" i="1"/>
  <c r="F2593" i="1"/>
  <c r="Y2592" i="1"/>
  <c r="Z2592" i="1" s="1"/>
  <c r="X2592" i="1" a="1"/>
  <c r="G2592" i="1"/>
  <c r="F2592" i="1"/>
  <c r="Y2591" i="1"/>
  <c r="Z2591" i="1" s="1"/>
  <c r="X2591" i="1" a="1"/>
  <c r="G2591" i="1"/>
  <c r="F2591" i="1"/>
  <c r="Y2590" i="1"/>
  <c r="Z2590" i="1" s="1"/>
  <c r="X2590" i="1" a="1"/>
  <c r="G2590" i="1"/>
  <c r="F2590" i="1"/>
  <c r="Y2589" i="1"/>
  <c r="Z2589" i="1" s="1"/>
  <c r="X2589" i="1" a="1"/>
  <c r="G2589" i="1"/>
  <c r="F2589" i="1"/>
  <c r="Y2588" i="1"/>
  <c r="Z2588" i="1" s="1"/>
  <c r="X2588" i="1" a="1"/>
  <c r="G2588" i="1"/>
  <c r="F2588" i="1"/>
  <c r="Y2587" i="1"/>
  <c r="Z2587" i="1" s="1"/>
  <c r="X2587" i="1" a="1"/>
  <c r="G2587" i="1"/>
  <c r="F2587" i="1"/>
  <c r="Y2586" i="1"/>
  <c r="Z2586" i="1" s="1"/>
  <c r="X2586" i="1" a="1"/>
  <c r="G2586" i="1"/>
  <c r="F2586" i="1"/>
  <c r="Y2585" i="1"/>
  <c r="Z2585" i="1" s="1"/>
  <c r="X2585" i="1" a="1"/>
  <c r="G2585" i="1"/>
  <c r="F2585" i="1"/>
  <c r="Y2584" i="1"/>
  <c r="Z2584" i="1" s="1"/>
  <c r="X2584" i="1" a="1"/>
  <c r="G2584" i="1"/>
  <c r="F2584" i="1"/>
  <c r="Y2583" i="1"/>
  <c r="Z2583" i="1" s="1"/>
  <c r="X2583" i="1" a="1"/>
  <c r="G2583" i="1"/>
  <c r="F2583" i="1"/>
  <c r="Y2582" i="1"/>
  <c r="Z2582" i="1" s="1"/>
  <c r="X2582" i="1" a="1"/>
  <c r="G2582" i="1"/>
  <c r="F2582" i="1"/>
  <c r="Y2581" i="1"/>
  <c r="Z2581" i="1" s="1"/>
  <c r="X2581" i="1" a="1"/>
  <c r="G2581" i="1"/>
  <c r="F2581" i="1"/>
  <c r="Y2580" i="1"/>
  <c r="Z2580" i="1" s="1"/>
  <c r="X2580" i="1" a="1"/>
  <c r="G2580" i="1"/>
  <c r="F2580" i="1"/>
  <c r="Y2579" i="1"/>
  <c r="Z2579" i="1" s="1"/>
  <c r="X2579" i="1" a="1"/>
  <c r="G2579" i="1"/>
  <c r="F2579" i="1"/>
  <c r="Y2578" i="1"/>
  <c r="Z2578" i="1" s="1"/>
  <c r="X2578" i="1" a="1"/>
  <c r="G2578" i="1"/>
  <c r="F2578" i="1"/>
  <c r="Y2577" i="1"/>
  <c r="Z2577" i="1" s="1"/>
  <c r="X2577" i="1" a="1"/>
  <c r="G2577" i="1"/>
  <c r="F2577" i="1"/>
  <c r="Y2576" i="1"/>
  <c r="Z2576" i="1" s="1"/>
  <c r="X2576" i="1" a="1"/>
  <c r="G2576" i="1"/>
  <c r="F2576" i="1"/>
  <c r="Y2575" i="1"/>
  <c r="Z2575" i="1" s="1"/>
  <c r="X2575" i="1" a="1"/>
  <c r="G2575" i="1"/>
  <c r="F2575" i="1"/>
  <c r="X2574" i="1" a="1"/>
  <c r="H2574" i="1"/>
  <c r="F2574" i="1" s="1"/>
  <c r="Y2573" i="1"/>
  <c r="Z2573" i="1" s="1"/>
  <c r="X2573" i="1" a="1"/>
  <c r="G2573" i="1"/>
  <c r="F2573" i="1"/>
  <c r="Y2572" i="1"/>
  <c r="Z2572" i="1" s="1"/>
  <c r="X2572" i="1" a="1"/>
  <c r="G2572" i="1"/>
  <c r="F2572" i="1"/>
  <c r="Y2571" i="1"/>
  <c r="Z2571" i="1" s="1"/>
  <c r="X2571" i="1" a="1"/>
  <c r="G2571" i="1"/>
  <c r="F2571" i="1"/>
  <c r="Y2570" i="1"/>
  <c r="Z2570" i="1" s="1"/>
  <c r="X2570" i="1" a="1"/>
  <c r="G2570" i="1"/>
  <c r="F2570" i="1"/>
  <c r="Y2569" i="1"/>
  <c r="Z2569" i="1" s="1"/>
  <c r="X2569" i="1" a="1"/>
  <c r="G2569" i="1"/>
  <c r="F2569" i="1"/>
  <c r="Y2568" i="1"/>
  <c r="Z2568" i="1" s="1"/>
  <c r="X2568" i="1" a="1"/>
  <c r="G2568" i="1"/>
  <c r="F2568" i="1"/>
  <c r="Y2567" i="1"/>
  <c r="Z2567" i="1" s="1"/>
  <c r="X2567" i="1" a="1"/>
  <c r="G2567" i="1"/>
  <c r="F2567" i="1"/>
  <c r="Y2566" i="1"/>
  <c r="Z2566" i="1" s="1"/>
  <c r="X2566" i="1" a="1"/>
  <c r="G2566" i="1"/>
  <c r="F2566" i="1"/>
  <c r="Y2565" i="1"/>
  <c r="Z2565" i="1" s="1"/>
  <c r="X2565" i="1" a="1"/>
  <c r="G2565" i="1"/>
  <c r="F2565" i="1"/>
  <c r="Y2564" i="1"/>
  <c r="Z2564" i="1" s="1"/>
  <c r="X2564" i="1" a="1"/>
  <c r="G2564" i="1"/>
  <c r="F2564" i="1"/>
  <c r="Y2563" i="1"/>
  <c r="Z2563" i="1" s="1"/>
  <c r="X2563" i="1" a="1"/>
  <c r="G2563" i="1"/>
  <c r="F2563" i="1"/>
  <c r="Y2562" i="1"/>
  <c r="Z2562" i="1" s="1"/>
  <c r="X2562" i="1" a="1"/>
  <c r="G2562" i="1"/>
  <c r="F2562" i="1"/>
  <c r="Y2561" i="1"/>
  <c r="Z2561" i="1" s="1"/>
  <c r="X2561" i="1" a="1"/>
  <c r="G2561" i="1"/>
  <c r="F2561" i="1"/>
  <c r="X2560" i="1" a="1"/>
  <c r="H2560" i="1"/>
  <c r="F2560" i="1" s="1"/>
  <c r="Y2559" i="1"/>
  <c r="Z2559" i="1" s="1"/>
  <c r="X2559" i="1" a="1"/>
  <c r="G2559" i="1"/>
  <c r="F2559" i="1"/>
  <c r="Y2558" i="1"/>
  <c r="Z2558" i="1" s="1"/>
  <c r="X2558" i="1" a="1"/>
  <c r="G2558" i="1"/>
  <c r="F2558" i="1"/>
  <c r="Y2557" i="1"/>
  <c r="Z2557" i="1" s="1"/>
  <c r="X2557" i="1" a="1"/>
  <c r="G2557" i="1"/>
  <c r="F2557" i="1"/>
  <c r="Y2556" i="1"/>
  <c r="Z2556" i="1" s="1"/>
  <c r="X2556" i="1" a="1"/>
  <c r="G2556" i="1"/>
  <c r="F2556" i="1"/>
  <c r="Y2555" i="1"/>
  <c r="Z2555" i="1" s="1"/>
  <c r="X2555" i="1" a="1"/>
  <c r="G2555" i="1"/>
  <c r="F2555" i="1"/>
  <c r="X2554" i="1" a="1"/>
  <c r="H2554" i="1"/>
  <c r="G2554" i="1" s="1"/>
  <c r="X2553" i="1" a="1"/>
  <c r="H2553" i="1"/>
  <c r="Y2552" i="1"/>
  <c r="Z2552" i="1" s="1"/>
  <c r="X2552" i="1" a="1"/>
  <c r="G2552" i="1"/>
  <c r="F2552" i="1"/>
  <c r="Y2551" i="1"/>
  <c r="Z2551" i="1" s="1"/>
  <c r="X2551" i="1" a="1"/>
  <c r="G2551" i="1"/>
  <c r="F2551" i="1"/>
  <c r="X2550" i="1" a="1"/>
  <c r="H2550" i="1"/>
  <c r="F2550" i="1" s="1"/>
  <c r="Y2549" i="1"/>
  <c r="Z2549" i="1" s="1"/>
  <c r="X2549" i="1" a="1"/>
  <c r="G2549" i="1"/>
  <c r="F2549" i="1"/>
  <c r="X2548" i="1" a="1"/>
  <c r="H2548" i="1"/>
  <c r="F2548" i="1" s="1"/>
  <c r="Y2547" i="1"/>
  <c r="Z2547" i="1" s="1"/>
  <c r="X2547" i="1" a="1"/>
  <c r="G2547" i="1"/>
  <c r="F2547" i="1"/>
  <c r="Y2546" i="1"/>
  <c r="Z2546" i="1" s="1"/>
  <c r="X2546" i="1" a="1"/>
  <c r="G2546" i="1"/>
  <c r="F2546" i="1"/>
  <c r="Y2545" i="1"/>
  <c r="Z2545" i="1" s="1"/>
  <c r="X2545" i="1" a="1"/>
  <c r="G2545" i="1"/>
  <c r="F2545" i="1"/>
  <c r="Y2544" i="1"/>
  <c r="Z2544" i="1" s="1"/>
  <c r="X2544" i="1" a="1"/>
  <c r="G2544" i="1"/>
  <c r="F2544" i="1"/>
  <c r="Y2543" i="1"/>
  <c r="Z2543" i="1" s="1"/>
  <c r="X2543" i="1" a="1"/>
  <c r="G2543" i="1"/>
  <c r="F2543" i="1"/>
  <c r="Y2542" i="1"/>
  <c r="Z2542" i="1" s="1"/>
  <c r="X2542" i="1" a="1"/>
  <c r="G2542" i="1"/>
  <c r="F2542" i="1"/>
  <c r="Y2541" i="1"/>
  <c r="Z2541" i="1" s="1"/>
  <c r="X2541" i="1" a="1"/>
  <c r="G2541" i="1"/>
  <c r="F2541" i="1"/>
  <c r="Y2540" i="1"/>
  <c r="Z2540" i="1" s="1"/>
  <c r="X2540" i="1" a="1"/>
  <c r="G2540" i="1"/>
  <c r="F2540" i="1"/>
  <c r="Y2539" i="1"/>
  <c r="Z2539" i="1" s="1"/>
  <c r="X2539" i="1" a="1"/>
  <c r="G2539" i="1"/>
  <c r="F2539" i="1"/>
  <c r="Y2538" i="1"/>
  <c r="Z2538" i="1" s="1"/>
  <c r="X2538" i="1" a="1"/>
  <c r="G2538" i="1"/>
  <c r="F2538" i="1"/>
  <c r="Y2537" i="1"/>
  <c r="Z2537" i="1" s="1"/>
  <c r="X2537" i="1" a="1"/>
  <c r="G2537" i="1"/>
  <c r="F2537" i="1"/>
  <c r="Y2536" i="1"/>
  <c r="Z2536" i="1" s="1"/>
  <c r="X2536" i="1" a="1"/>
  <c r="G2536" i="1"/>
  <c r="F2536" i="1"/>
  <c r="Y2535" i="1"/>
  <c r="Z2535" i="1" s="1"/>
  <c r="X2535" i="1" a="1"/>
  <c r="G2535" i="1"/>
  <c r="F2535" i="1"/>
  <c r="Y2534" i="1"/>
  <c r="Z2534" i="1" s="1"/>
  <c r="X2534" i="1" a="1"/>
  <c r="G2534" i="1"/>
  <c r="F2534" i="1"/>
  <c r="Y2533" i="1"/>
  <c r="Z2533" i="1" s="1"/>
  <c r="X2533" i="1" a="1"/>
  <c r="G2533" i="1"/>
  <c r="F2533" i="1"/>
  <c r="Y2532" i="1"/>
  <c r="Z2532" i="1" s="1"/>
  <c r="X2532" i="1" a="1"/>
  <c r="G2532" i="1"/>
  <c r="F2532" i="1"/>
  <c r="X2531" i="1" a="1"/>
  <c r="H2531" i="1"/>
  <c r="F2531" i="1" s="1"/>
  <c r="Y2530" i="1"/>
  <c r="Z2530" i="1" s="1"/>
  <c r="X2530" i="1" a="1"/>
  <c r="G2530" i="1"/>
  <c r="F2530" i="1"/>
  <c r="Y2529" i="1"/>
  <c r="Z2529" i="1" s="1"/>
  <c r="X2529" i="1" a="1"/>
  <c r="G2529" i="1"/>
  <c r="F2529" i="1"/>
  <c r="Y2528" i="1"/>
  <c r="Z2528" i="1" s="1"/>
  <c r="X2528" i="1" a="1"/>
  <c r="G2528" i="1"/>
  <c r="F2528" i="1"/>
  <c r="Y2527" i="1"/>
  <c r="Z2527" i="1" s="1"/>
  <c r="X2527" i="1" a="1"/>
  <c r="G2527" i="1"/>
  <c r="F2527" i="1"/>
  <c r="Y2526" i="1"/>
  <c r="Z2526" i="1" s="1"/>
  <c r="X2526" i="1" a="1"/>
  <c r="G2526" i="1"/>
  <c r="F2526" i="1"/>
  <c r="Y2525" i="1"/>
  <c r="Z2525" i="1" s="1"/>
  <c r="X2525" i="1" a="1"/>
  <c r="G2525" i="1"/>
  <c r="F2525" i="1"/>
  <c r="Y2524" i="1"/>
  <c r="Z2524" i="1" s="1"/>
  <c r="X2524" i="1" a="1"/>
  <c r="G2524" i="1"/>
  <c r="F2524" i="1"/>
  <c r="Y2523" i="1"/>
  <c r="Z2523" i="1" s="1"/>
  <c r="X2523" i="1" a="1"/>
  <c r="G2523" i="1"/>
  <c r="F2523" i="1"/>
  <c r="Y2522" i="1"/>
  <c r="Z2522" i="1" s="1"/>
  <c r="X2522" i="1" a="1"/>
  <c r="G2522" i="1"/>
  <c r="F2522" i="1"/>
  <c r="Y2521" i="1"/>
  <c r="Z2521" i="1" s="1"/>
  <c r="X2521" i="1" a="1"/>
  <c r="G2521" i="1"/>
  <c r="F2521" i="1"/>
  <c r="Y2520" i="1"/>
  <c r="Z2520" i="1" s="1"/>
  <c r="X2520" i="1" a="1"/>
  <c r="G2520" i="1"/>
  <c r="F2520" i="1"/>
  <c r="Y2519" i="1"/>
  <c r="Z2519" i="1" s="1"/>
  <c r="X2519" i="1" a="1"/>
  <c r="G2519" i="1"/>
  <c r="F2519" i="1"/>
  <c r="X2518" i="1" a="1"/>
  <c r="H2518" i="1"/>
  <c r="F2518" i="1" s="1"/>
  <c r="Y2517" i="1"/>
  <c r="Z2517" i="1" s="1"/>
  <c r="X2517" i="1" a="1"/>
  <c r="G2517" i="1"/>
  <c r="F2517" i="1"/>
  <c r="Y2516" i="1"/>
  <c r="Z2516" i="1" s="1"/>
  <c r="X2516" i="1" a="1"/>
  <c r="G2516" i="1"/>
  <c r="F2516" i="1"/>
  <c r="Y2515" i="1"/>
  <c r="Z2515" i="1" s="1"/>
  <c r="X2515" i="1" a="1"/>
  <c r="G2515" i="1"/>
  <c r="F2515" i="1"/>
  <c r="Y2514" i="1"/>
  <c r="Z2514" i="1" s="1"/>
  <c r="X2514" i="1" a="1"/>
  <c r="G2514" i="1"/>
  <c r="F2514" i="1"/>
  <c r="Y2513" i="1"/>
  <c r="Z2513" i="1" s="1"/>
  <c r="X2513" i="1" a="1"/>
  <c r="G2513" i="1"/>
  <c r="F2513" i="1"/>
  <c r="X2512" i="1" a="1"/>
  <c r="H2512" i="1"/>
  <c r="F2512" i="1" s="1"/>
  <c r="Y2511" i="1"/>
  <c r="Z2511" i="1" s="1"/>
  <c r="X2511" i="1" a="1"/>
  <c r="G2511" i="1"/>
  <c r="F2511" i="1"/>
  <c r="Y2510" i="1"/>
  <c r="Z2510" i="1" s="1"/>
  <c r="X2510" i="1" a="1"/>
  <c r="G2510" i="1"/>
  <c r="F2510" i="1"/>
  <c r="Y2509" i="1"/>
  <c r="Z2509" i="1" s="1"/>
  <c r="X2509" i="1" a="1"/>
  <c r="G2509" i="1"/>
  <c r="F2509" i="1"/>
  <c r="X2508" i="1" a="1"/>
  <c r="H2508" i="1"/>
  <c r="F2508" i="1" s="1"/>
  <c r="Y2507" i="1"/>
  <c r="Z2507" i="1" s="1"/>
  <c r="X2507" i="1" a="1"/>
  <c r="G2507" i="1"/>
  <c r="F2507" i="1"/>
  <c r="Y2506" i="1"/>
  <c r="Z2506" i="1" s="1"/>
  <c r="X2506" i="1" a="1"/>
  <c r="G2506" i="1"/>
  <c r="F2506" i="1"/>
  <c r="Y2505" i="1"/>
  <c r="Z2505" i="1" s="1"/>
  <c r="X2505" i="1" a="1"/>
  <c r="G2505" i="1"/>
  <c r="F2505" i="1"/>
  <c r="Y2504" i="1"/>
  <c r="Z2504" i="1" s="1"/>
  <c r="X2504" i="1" a="1"/>
  <c r="G2504" i="1"/>
  <c r="F2504" i="1"/>
  <c r="Y2503" i="1"/>
  <c r="Z2503" i="1" s="1"/>
  <c r="X2503" i="1" a="1"/>
  <c r="G2503" i="1"/>
  <c r="F2503" i="1"/>
  <c r="Y2502" i="1"/>
  <c r="Z2502" i="1" s="1"/>
  <c r="X2502" i="1" a="1"/>
  <c r="G2502" i="1"/>
  <c r="F2502" i="1"/>
  <c r="Y2501" i="1"/>
  <c r="Z2501" i="1" s="1"/>
  <c r="X2501" i="1" a="1"/>
  <c r="G2501" i="1"/>
  <c r="F2501" i="1"/>
  <c r="Y2500" i="1"/>
  <c r="Z2500" i="1" s="1"/>
  <c r="X2500" i="1" a="1"/>
  <c r="G2500" i="1"/>
  <c r="F2500" i="1"/>
  <c r="Y2499" i="1"/>
  <c r="Z2499" i="1" s="1"/>
  <c r="X2499" i="1" a="1"/>
  <c r="G2499" i="1"/>
  <c r="F2499" i="1"/>
  <c r="Y2498" i="1"/>
  <c r="Z2498" i="1" s="1"/>
  <c r="X2498" i="1" a="1"/>
  <c r="G2498" i="1"/>
  <c r="F2498" i="1"/>
  <c r="Y2497" i="1"/>
  <c r="Z2497" i="1" s="1"/>
  <c r="X2497" i="1" a="1"/>
  <c r="G2497" i="1"/>
  <c r="F2497" i="1"/>
  <c r="Y2496" i="1"/>
  <c r="Z2496" i="1" s="1"/>
  <c r="X2496" i="1" a="1"/>
  <c r="G2496" i="1"/>
  <c r="F2496" i="1"/>
  <c r="Y2495" i="1"/>
  <c r="Z2495" i="1" s="1"/>
  <c r="X2495" i="1" a="1"/>
  <c r="G2495" i="1"/>
  <c r="F2495" i="1"/>
  <c r="Y2494" i="1"/>
  <c r="Z2494" i="1" s="1"/>
  <c r="X2494" i="1" a="1"/>
  <c r="G2494" i="1"/>
  <c r="F2494" i="1"/>
  <c r="Y2493" i="1"/>
  <c r="Z2493" i="1" s="1"/>
  <c r="X2493" i="1" a="1"/>
  <c r="G2493" i="1"/>
  <c r="F2493" i="1"/>
  <c r="Y2492" i="1"/>
  <c r="Z2492" i="1" s="1"/>
  <c r="X2492" i="1" a="1"/>
  <c r="G2492" i="1"/>
  <c r="F2492" i="1"/>
  <c r="Y2491" i="1"/>
  <c r="Z2491" i="1" s="1"/>
  <c r="X2491" i="1" a="1"/>
  <c r="G2491" i="1"/>
  <c r="F2491" i="1"/>
  <c r="X2490" i="1" a="1"/>
  <c r="H2490" i="1"/>
  <c r="F2490" i="1" s="1"/>
  <c r="X2489" i="1" a="1"/>
  <c r="H2489" i="1"/>
  <c r="F2489" i="1" s="1"/>
  <c r="Y2488" i="1"/>
  <c r="Z2488" i="1" s="1"/>
  <c r="X2488" i="1" a="1"/>
  <c r="G2488" i="1"/>
  <c r="F2488" i="1"/>
  <c r="Y2487" i="1"/>
  <c r="Z2487" i="1" s="1"/>
  <c r="X2487" i="1" a="1"/>
  <c r="G2487" i="1"/>
  <c r="F2487" i="1"/>
  <c r="X2486" i="1" a="1"/>
  <c r="H2486" i="1"/>
  <c r="F2486" i="1" s="1"/>
  <c r="Y2485" i="1"/>
  <c r="Z2485" i="1" s="1"/>
  <c r="X2485" i="1" a="1"/>
  <c r="G2485" i="1"/>
  <c r="F2485" i="1"/>
  <c r="Y2484" i="1"/>
  <c r="Z2484" i="1" s="1"/>
  <c r="X2484" i="1" a="1"/>
  <c r="G2484" i="1"/>
  <c r="F2484" i="1"/>
  <c r="Y2483" i="1"/>
  <c r="Z2483" i="1" s="1"/>
  <c r="X2483" i="1" a="1"/>
  <c r="G2483" i="1"/>
  <c r="F2483" i="1"/>
  <c r="Y2482" i="1"/>
  <c r="Z2482" i="1" s="1"/>
  <c r="X2482" i="1" a="1"/>
  <c r="G2482" i="1"/>
  <c r="F2482" i="1"/>
  <c r="Y2481" i="1"/>
  <c r="Z2481" i="1" s="1"/>
  <c r="X2481" i="1" a="1"/>
  <c r="G2481" i="1"/>
  <c r="F2481" i="1"/>
  <c r="Y2480" i="1"/>
  <c r="Z2480" i="1" s="1"/>
  <c r="X2480" i="1" a="1"/>
  <c r="G2480" i="1"/>
  <c r="F2480" i="1"/>
  <c r="Y2479" i="1"/>
  <c r="Z2479" i="1" s="1"/>
  <c r="X2479" i="1" a="1"/>
  <c r="G2479" i="1"/>
  <c r="F2479" i="1"/>
  <c r="Y2478" i="1"/>
  <c r="Z2478" i="1" s="1"/>
  <c r="X2478" i="1" a="1"/>
  <c r="G2478" i="1"/>
  <c r="F2478" i="1"/>
  <c r="Y2477" i="1"/>
  <c r="Z2477" i="1" s="1"/>
  <c r="X2477" i="1" a="1"/>
  <c r="G2477" i="1"/>
  <c r="F2477" i="1"/>
  <c r="Y2476" i="1"/>
  <c r="Z2476" i="1" s="1"/>
  <c r="X2476" i="1" a="1"/>
  <c r="G2476" i="1"/>
  <c r="F2476" i="1"/>
  <c r="Y2475" i="1"/>
  <c r="Z2475" i="1" s="1"/>
  <c r="X2475" i="1" a="1"/>
  <c r="G2475" i="1"/>
  <c r="F2475" i="1"/>
  <c r="Y2474" i="1"/>
  <c r="Z2474" i="1" s="1"/>
  <c r="X2474" i="1" a="1"/>
  <c r="G2474" i="1"/>
  <c r="F2474" i="1"/>
  <c r="Y2473" i="1"/>
  <c r="Z2473" i="1" s="1"/>
  <c r="X2473" i="1" a="1"/>
  <c r="G2473" i="1"/>
  <c r="F2473" i="1"/>
  <c r="Y2472" i="1"/>
  <c r="Z2472" i="1" s="1"/>
  <c r="X2472" i="1" a="1"/>
  <c r="G2472" i="1"/>
  <c r="F2472" i="1"/>
  <c r="Y2471" i="1"/>
  <c r="Z2471" i="1" s="1"/>
  <c r="X2471" i="1" a="1"/>
  <c r="G2471" i="1"/>
  <c r="F2471" i="1"/>
  <c r="Y2470" i="1"/>
  <c r="Z2470" i="1" s="1"/>
  <c r="X2470" i="1" a="1"/>
  <c r="G2470" i="1"/>
  <c r="F2470" i="1"/>
  <c r="Y2469" i="1"/>
  <c r="Z2469" i="1" s="1"/>
  <c r="X2469" i="1" a="1"/>
  <c r="G2469" i="1"/>
  <c r="F2469" i="1"/>
  <c r="Y2468" i="1"/>
  <c r="Z2468" i="1" s="1"/>
  <c r="X2468" i="1" a="1"/>
  <c r="G2468" i="1"/>
  <c r="F2468" i="1"/>
  <c r="Y2467" i="1"/>
  <c r="Z2467" i="1" s="1"/>
  <c r="X2467" i="1" a="1"/>
  <c r="G2467" i="1"/>
  <c r="F2467" i="1"/>
  <c r="Y2466" i="1"/>
  <c r="Z2466" i="1" s="1"/>
  <c r="X2466" i="1" a="1"/>
  <c r="G2466" i="1"/>
  <c r="F2466" i="1"/>
  <c r="Y2465" i="1"/>
  <c r="Z2465" i="1" s="1"/>
  <c r="X2465" i="1" a="1"/>
  <c r="G2465" i="1"/>
  <c r="F2465" i="1"/>
  <c r="Y2464" i="1"/>
  <c r="Z2464" i="1" s="1"/>
  <c r="X2464" i="1" a="1"/>
  <c r="G2464" i="1"/>
  <c r="F2464" i="1"/>
  <c r="Y2463" i="1"/>
  <c r="Z2463" i="1" s="1"/>
  <c r="X2463" i="1" a="1"/>
  <c r="G2463" i="1"/>
  <c r="F2463" i="1"/>
  <c r="Y2462" i="1"/>
  <c r="Z2462" i="1" s="1"/>
  <c r="X2462" i="1" a="1"/>
  <c r="G2462" i="1"/>
  <c r="F2462" i="1"/>
  <c r="Y2461" i="1"/>
  <c r="Z2461" i="1" s="1"/>
  <c r="X2461" i="1" a="1"/>
  <c r="G2461" i="1"/>
  <c r="F2461" i="1"/>
  <c r="Y2460" i="1"/>
  <c r="Z2460" i="1" s="1"/>
  <c r="X2460" i="1" a="1"/>
  <c r="G2460" i="1"/>
  <c r="F2460" i="1"/>
  <c r="Y2459" i="1"/>
  <c r="Z2459" i="1" s="1"/>
  <c r="X2459" i="1" a="1"/>
  <c r="G2459" i="1"/>
  <c r="F2459" i="1"/>
  <c r="Y2458" i="1"/>
  <c r="Z2458" i="1" s="1"/>
  <c r="X2458" i="1" a="1"/>
  <c r="G2458" i="1"/>
  <c r="F2458" i="1"/>
  <c r="Y2457" i="1"/>
  <c r="Z2457" i="1" s="1"/>
  <c r="X2457" i="1" a="1"/>
  <c r="G2457" i="1"/>
  <c r="F2457" i="1"/>
  <c r="Y2456" i="1"/>
  <c r="Z2456" i="1" s="1"/>
  <c r="X2456" i="1" a="1"/>
  <c r="G2456" i="1"/>
  <c r="F2456" i="1"/>
  <c r="Y2455" i="1"/>
  <c r="Z2455" i="1" s="1"/>
  <c r="X2455" i="1" a="1"/>
  <c r="G2455" i="1"/>
  <c r="F2455" i="1"/>
  <c r="Y2454" i="1"/>
  <c r="Z2454" i="1" s="1"/>
  <c r="X2454" i="1" a="1"/>
  <c r="G2454" i="1"/>
  <c r="F2454" i="1"/>
  <c r="Y2453" i="1"/>
  <c r="Z2453" i="1" s="1"/>
  <c r="X2453" i="1" a="1"/>
  <c r="G2453" i="1"/>
  <c r="F2453" i="1"/>
  <c r="Y2452" i="1"/>
  <c r="Z2452" i="1" s="1"/>
  <c r="X2452" i="1" a="1"/>
  <c r="G2452" i="1"/>
  <c r="F2452" i="1"/>
  <c r="Y2451" i="1"/>
  <c r="Z2451" i="1" s="1"/>
  <c r="X2451" i="1" a="1"/>
  <c r="G2451" i="1"/>
  <c r="F2451" i="1"/>
  <c r="Y2450" i="1"/>
  <c r="Z2450" i="1" s="1"/>
  <c r="X2450" i="1" a="1"/>
  <c r="G2450" i="1"/>
  <c r="F2450" i="1"/>
  <c r="Y2449" i="1"/>
  <c r="Z2449" i="1" s="1"/>
  <c r="X2449" i="1" a="1"/>
  <c r="G2449" i="1"/>
  <c r="F2449" i="1"/>
  <c r="Y2448" i="1"/>
  <c r="Z2448" i="1" s="1"/>
  <c r="X2448" i="1" a="1"/>
  <c r="G2448" i="1"/>
  <c r="F2448" i="1"/>
  <c r="Y2447" i="1"/>
  <c r="Z2447" i="1" s="1"/>
  <c r="X2447" i="1" a="1"/>
  <c r="G2447" i="1"/>
  <c r="F2447" i="1"/>
  <c r="Y2446" i="1"/>
  <c r="Z2446" i="1" s="1"/>
  <c r="X2446" i="1" a="1"/>
  <c r="G2446" i="1"/>
  <c r="F2446" i="1"/>
  <c r="Y2445" i="1"/>
  <c r="Z2445" i="1" s="1"/>
  <c r="X2445" i="1" a="1"/>
  <c r="G2445" i="1"/>
  <c r="F2445" i="1"/>
  <c r="Y2444" i="1"/>
  <c r="Z2444" i="1" s="1"/>
  <c r="X2444" i="1" a="1"/>
  <c r="G2444" i="1"/>
  <c r="F2444" i="1"/>
  <c r="Y2443" i="1"/>
  <c r="Z2443" i="1" s="1"/>
  <c r="X2443" i="1" a="1"/>
  <c r="G2443" i="1"/>
  <c r="F2443" i="1"/>
  <c r="Y2442" i="1"/>
  <c r="Z2442" i="1" s="1"/>
  <c r="X2442" i="1" a="1"/>
  <c r="G2442" i="1"/>
  <c r="F2442" i="1"/>
  <c r="Y2441" i="1"/>
  <c r="Z2441" i="1" s="1"/>
  <c r="X2441" i="1" a="1"/>
  <c r="G2441" i="1"/>
  <c r="F2441" i="1"/>
  <c r="Y2440" i="1"/>
  <c r="Z2440" i="1" s="1"/>
  <c r="X2440" i="1" a="1"/>
  <c r="G2440" i="1"/>
  <c r="F2440" i="1"/>
  <c r="Y2439" i="1"/>
  <c r="Z2439" i="1" s="1"/>
  <c r="X2439" i="1" a="1"/>
  <c r="G2439" i="1"/>
  <c r="F2439" i="1"/>
  <c r="Y2438" i="1"/>
  <c r="Z2438" i="1" s="1"/>
  <c r="X2438" i="1" a="1"/>
  <c r="G2438" i="1"/>
  <c r="F2438" i="1"/>
  <c r="Y2437" i="1"/>
  <c r="Z2437" i="1" s="1"/>
  <c r="X2437" i="1" a="1"/>
  <c r="G2437" i="1"/>
  <c r="F2437" i="1"/>
  <c r="X2436" i="1" a="1"/>
  <c r="H2436" i="1"/>
  <c r="F2436" i="1" s="1"/>
  <c r="Y2435" i="1"/>
  <c r="Z2435" i="1" s="1"/>
  <c r="X2435" i="1" a="1"/>
  <c r="G2435" i="1"/>
  <c r="F2435" i="1"/>
  <c r="Y2434" i="1"/>
  <c r="Z2434" i="1" s="1"/>
  <c r="X2434" i="1" a="1"/>
  <c r="G2434" i="1"/>
  <c r="F2434" i="1"/>
  <c r="Y2433" i="1"/>
  <c r="Z2433" i="1" s="1"/>
  <c r="X2433" i="1" a="1"/>
  <c r="G2433" i="1"/>
  <c r="F2433" i="1"/>
  <c r="Y2432" i="1"/>
  <c r="Z2432" i="1" s="1"/>
  <c r="X2432" i="1" a="1"/>
  <c r="G2432" i="1"/>
  <c r="F2432" i="1"/>
  <c r="Y2431" i="1"/>
  <c r="Z2431" i="1" s="1"/>
  <c r="X2431" i="1" a="1"/>
  <c r="G2431" i="1"/>
  <c r="F2431" i="1"/>
  <c r="Y2430" i="1"/>
  <c r="Z2430" i="1" s="1"/>
  <c r="X2430" i="1" a="1"/>
  <c r="G2430" i="1"/>
  <c r="F2430" i="1"/>
  <c r="Y2429" i="1"/>
  <c r="Z2429" i="1" s="1"/>
  <c r="X2429" i="1" a="1"/>
  <c r="G2429" i="1"/>
  <c r="F2429" i="1"/>
  <c r="Y2428" i="1"/>
  <c r="Z2428" i="1" s="1"/>
  <c r="X2428" i="1" a="1"/>
  <c r="G2428" i="1"/>
  <c r="F2428" i="1"/>
  <c r="Y2427" i="1"/>
  <c r="Z2427" i="1" s="1"/>
  <c r="X2427" i="1" a="1"/>
  <c r="G2427" i="1"/>
  <c r="F2427" i="1"/>
  <c r="Y2426" i="1"/>
  <c r="Z2426" i="1" s="1"/>
  <c r="X2426" i="1" a="1"/>
  <c r="G2426" i="1"/>
  <c r="F2426" i="1"/>
  <c r="Y2425" i="1"/>
  <c r="Z2425" i="1" s="1"/>
  <c r="X2425" i="1" a="1"/>
  <c r="G2425" i="1"/>
  <c r="F2425" i="1"/>
  <c r="Y2424" i="1"/>
  <c r="Z2424" i="1" s="1"/>
  <c r="X2424" i="1" a="1"/>
  <c r="G2424" i="1"/>
  <c r="F2424" i="1"/>
  <c r="X2423" i="1" a="1"/>
  <c r="H2423" i="1"/>
  <c r="F2423" i="1" s="1"/>
  <c r="Y2422" i="1"/>
  <c r="Z2422" i="1" s="1"/>
  <c r="X2422" i="1" a="1"/>
  <c r="G2422" i="1"/>
  <c r="F2422" i="1"/>
  <c r="Y2421" i="1"/>
  <c r="Z2421" i="1" s="1"/>
  <c r="X2421" i="1" a="1"/>
  <c r="G2421" i="1"/>
  <c r="F2421" i="1"/>
  <c r="Y2420" i="1"/>
  <c r="Z2420" i="1" s="1"/>
  <c r="X2420" i="1" a="1"/>
  <c r="G2420" i="1"/>
  <c r="F2420" i="1"/>
  <c r="X2419" i="1" a="1"/>
  <c r="H2419" i="1"/>
  <c r="F2419" i="1" s="1"/>
  <c r="Y2418" i="1"/>
  <c r="Z2418" i="1" s="1"/>
  <c r="X2418" i="1" a="1"/>
  <c r="G2418" i="1"/>
  <c r="F2418" i="1"/>
  <c r="Y2417" i="1"/>
  <c r="Z2417" i="1" s="1"/>
  <c r="X2417" i="1" a="1"/>
  <c r="G2417" i="1"/>
  <c r="F2417" i="1"/>
  <c r="Y2416" i="1"/>
  <c r="Z2416" i="1" s="1"/>
  <c r="X2416" i="1" a="1"/>
  <c r="G2416" i="1"/>
  <c r="F2416" i="1"/>
  <c r="Y2415" i="1"/>
  <c r="Z2415" i="1" s="1"/>
  <c r="X2415" i="1" a="1"/>
  <c r="G2415" i="1"/>
  <c r="F2415" i="1"/>
  <c r="Y2414" i="1"/>
  <c r="Z2414" i="1" s="1"/>
  <c r="X2414" i="1" a="1"/>
  <c r="G2414" i="1"/>
  <c r="F2414" i="1"/>
  <c r="X2413" i="1" a="1"/>
  <c r="H2413" i="1"/>
  <c r="F2413" i="1" s="1"/>
  <c r="X2412" i="1" a="1"/>
  <c r="H2412" i="1"/>
  <c r="F2412" i="1" s="1"/>
  <c r="Y2411" i="1"/>
  <c r="Z2411" i="1" s="1"/>
  <c r="X2411" i="1" a="1"/>
  <c r="G2411" i="1"/>
  <c r="F2411" i="1"/>
  <c r="Y2410" i="1"/>
  <c r="Z2410" i="1" s="1"/>
  <c r="X2410" i="1" a="1"/>
  <c r="G2410" i="1"/>
  <c r="F2410" i="1"/>
  <c r="Y2409" i="1"/>
  <c r="Z2409" i="1" s="1"/>
  <c r="X2409" i="1" a="1"/>
  <c r="G2409" i="1"/>
  <c r="F2409" i="1"/>
  <c r="Y2408" i="1"/>
  <c r="Z2408" i="1" s="1"/>
  <c r="X2408" i="1" a="1"/>
  <c r="G2408" i="1"/>
  <c r="F2408" i="1"/>
  <c r="Y2407" i="1"/>
  <c r="Z2407" i="1" s="1"/>
  <c r="X2407" i="1" a="1"/>
  <c r="G2407" i="1"/>
  <c r="F2407" i="1"/>
  <c r="Y2406" i="1"/>
  <c r="Z2406" i="1" s="1"/>
  <c r="X2406" i="1" a="1"/>
  <c r="G2406" i="1"/>
  <c r="F2406" i="1"/>
  <c r="Y2405" i="1"/>
  <c r="Z2405" i="1" s="1"/>
  <c r="X2405" i="1" a="1"/>
  <c r="G2405" i="1"/>
  <c r="F2405" i="1"/>
  <c r="Y2404" i="1"/>
  <c r="Z2404" i="1" s="1"/>
  <c r="X2404" i="1" a="1"/>
  <c r="G2404" i="1"/>
  <c r="F2404" i="1"/>
  <c r="Y2403" i="1"/>
  <c r="Z2403" i="1" s="1"/>
  <c r="X2403" i="1" a="1"/>
  <c r="G2403" i="1"/>
  <c r="F2403" i="1"/>
  <c r="Y2402" i="1"/>
  <c r="Z2402" i="1" s="1"/>
  <c r="X2402" i="1" a="1"/>
  <c r="G2402" i="1"/>
  <c r="F2402" i="1"/>
  <c r="Y2401" i="1"/>
  <c r="Z2401" i="1" s="1"/>
  <c r="X2401" i="1" a="1"/>
  <c r="G2401" i="1"/>
  <c r="F2401" i="1"/>
  <c r="Y2400" i="1"/>
  <c r="Z2400" i="1" s="1"/>
  <c r="X2400" i="1" a="1"/>
  <c r="G2400" i="1"/>
  <c r="F2400" i="1"/>
  <c r="Y2399" i="1"/>
  <c r="Z2399" i="1" s="1"/>
  <c r="X2399" i="1" a="1"/>
  <c r="G2399" i="1"/>
  <c r="F2399" i="1"/>
  <c r="Y2398" i="1"/>
  <c r="Z2398" i="1" s="1"/>
  <c r="X2398" i="1" a="1"/>
  <c r="G2398" i="1"/>
  <c r="F2398" i="1"/>
  <c r="Y2397" i="1"/>
  <c r="Z2397" i="1" s="1"/>
  <c r="X2397" i="1" a="1"/>
  <c r="G2397" i="1"/>
  <c r="F2397" i="1"/>
  <c r="Y2396" i="1"/>
  <c r="Z2396" i="1" s="1"/>
  <c r="X2396" i="1" a="1"/>
  <c r="G2396" i="1"/>
  <c r="F2396" i="1"/>
  <c r="Y2395" i="1"/>
  <c r="Z2395" i="1" s="1"/>
  <c r="X2395" i="1" a="1"/>
  <c r="G2395" i="1"/>
  <c r="F2395" i="1"/>
  <c r="Y2394" i="1"/>
  <c r="Z2394" i="1" s="1"/>
  <c r="X2394" i="1" a="1"/>
  <c r="G2394" i="1"/>
  <c r="F2394" i="1"/>
  <c r="Y2393" i="1"/>
  <c r="Z2393" i="1" s="1"/>
  <c r="X2393" i="1" a="1"/>
  <c r="G2393" i="1"/>
  <c r="F2393" i="1"/>
  <c r="Y2392" i="1"/>
  <c r="Z2392" i="1" s="1"/>
  <c r="X2392" i="1" a="1"/>
  <c r="G2392" i="1"/>
  <c r="F2392" i="1"/>
  <c r="Y2391" i="1"/>
  <c r="Z2391" i="1" s="1"/>
  <c r="X2391" i="1" a="1"/>
  <c r="G2391" i="1"/>
  <c r="F2391" i="1"/>
  <c r="Y2390" i="1"/>
  <c r="Z2390" i="1" s="1"/>
  <c r="X2390" i="1" a="1"/>
  <c r="G2390" i="1"/>
  <c r="F2390" i="1"/>
  <c r="Y2389" i="1"/>
  <c r="Z2389" i="1" s="1"/>
  <c r="X2389" i="1" a="1"/>
  <c r="G2389" i="1"/>
  <c r="F2389" i="1"/>
  <c r="Y2388" i="1"/>
  <c r="Z2388" i="1" s="1"/>
  <c r="X2388" i="1" a="1"/>
  <c r="G2388" i="1"/>
  <c r="F2388" i="1"/>
  <c r="Y2387" i="1"/>
  <c r="Z2387" i="1" s="1"/>
  <c r="X2387" i="1" a="1"/>
  <c r="G2387" i="1"/>
  <c r="F2387" i="1"/>
  <c r="Y2386" i="1"/>
  <c r="Z2386" i="1" s="1"/>
  <c r="X2386" i="1" a="1"/>
  <c r="G2386" i="1"/>
  <c r="F2386" i="1"/>
  <c r="Y2385" i="1"/>
  <c r="Z2385" i="1" s="1"/>
  <c r="X2385" i="1" a="1"/>
  <c r="G2385" i="1"/>
  <c r="F2385" i="1"/>
  <c r="Y2384" i="1"/>
  <c r="Z2384" i="1" s="1"/>
  <c r="X2384" i="1" a="1"/>
  <c r="G2384" i="1"/>
  <c r="F2384" i="1"/>
  <c r="Y2383" i="1"/>
  <c r="Z2383" i="1" s="1"/>
  <c r="X2383" i="1" a="1"/>
  <c r="G2383" i="1"/>
  <c r="F2383" i="1"/>
  <c r="X2382" i="1" a="1"/>
  <c r="H2382" i="1"/>
  <c r="F2382" i="1" s="1"/>
  <c r="Y2381" i="1"/>
  <c r="Z2381" i="1" s="1"/>
  <c r="X2381" i="1" a="1"/>
  <c r="G2381" i="1"/>
  <c r="F2381" i="1"/>
  <c r="Y2380" i="1"/>
  <c r="Z2380" i="1" s="1"/>
  <c r="X2380" i="1" a="1"/>
  <c r="G2380" i="1"/>
  <c r="F2380" i="1"/>
  <c r="X2379" i="1" a="1"/>
  <c r="H2379" i="1"/>
  <c r="X2378" i="1" a="1"/>
  <c r="H2378" i="1"/>
  <c r="F2378" i="1" s="1"/>
  <c r="Y2377" i="1"/>
  <c r="Z2377" i="1" s="1"/>
  <c r="X2377" i="1" a="1"/>
  <c r="G2377" i="1"/>
  <c r="F2377" i="1"/>
  <c r="Y2376" i="1"/>
  <c r="Z2376" i="1" s="1"/>
  <c r="X2376" i="1" a="1"/>
  <c r="G2376" i="1"/>
  <c r="F2376" i="1"/>
  <c r="Y2375" i="1"/>
  <c r="Z2375" i="1" s="1"/>
  <c r="X2375" i="1" a="1"/>
  <c r="G2375" i="1"/>
  <c r="F2375" i="1"/>
  <c r="X2374" i="1" a="1"/>
  <c r="H2374" i="1"/>
  <c r="F2374" i="1" s="1"/>
  <c r="Y2373" i="1"/>
  <c r="Z2373" i="1" s="1"/>
  <c r="X2373" i="1" a="1"/>
  <c r="G2373" i="1"/>
  <c r="F2373" i="1"/>
  <c r="Y2372" i="1"/>
  <c r="Z2372" i="1" s="1"/>
  <c r="X2372" i="1" a="1"/>
  <c r="G2372" i="1"/>
  <c r="F2372" i="1"/>
  <c r="Y2371" i="1"/>
  <c r="Z2371" i="1" s="1"/>
  <c r="X2371" i="1" a="1"/>
  <c r="G2371" i="1"/>
  <c r="F2371" i="1"/>
  <c r="Y2370" i="1"/>
  <c r="Z2370" i="1" s="1"/>
  <c r="X2370" i="1" a="1"/>
  <c r="G2370" i="1"/>
  <c r="F2370" i="1"/>
  <c r="Y2369" i="1"/>
  <c r="Z2369" i="1" s="1"/>
  <c r="X2369" i="1" a="1"/>
  <c r="G2369" i="1"/>
  <c r="F2369" i="1"/>
  <c r="Y2368" i="1"/>
  <c r="Z2368" i="1" s="1"/>
  <c r="X2368" i="1" a="1"/>
  <c r="G2368" i="1"/>
  <c r="F2368" i="1"/>
  <c r="Y2367" i="1"/>
  <c r="Z2367" i="1" s="1"/>
  <c r="X2367" i="1" a="1"/>
  <c r="G2367" i="1"/>
  <c r="F2367" i="1"/>
  <c r="Y2366" i="1"/>
  <c r="Z2366" i="1" s="1"/>
  <c r="X2366" i="1" a="1"/>
  <c r="G2366" i="1"/>
  <c r="F2366" i="1"/>
  <c r="Y2365" i="1"/>
  <c r="Z2365" i="1" s="1"/>
  <c r="X2365" i="1" a="1"/>
  <c r="G2365" i="1"/>
  <c r="F2365" i="1"/>
  <c r="Y2364" i="1"/>
  <c r="Z2364" i="1" s="1"/>
  <c r="X2364" i="1" a="1"/>
  <c r="G2364" i="1"/>
  <c r="F2364" i="1"/>
  <c r="Y2363" i="1"/>
  <c r="Z2363" i="1" s="1"/>
  <c r="X2363" i="1" a="1"/>
  <c r="G2363" i="1"/>
  <c r="F2363" i="1"/>
  <c r="X2362" i="1" a="1"/>
  <c r="H2362" i="1"/>
  <c r="F2362" i="1" s="1"/>
  <c r="Y2361" i="1"/>
  <c r="Z2361" i="1" s="1"/>
  <c r="X2361" i="1" a="1"/>
  <c r="G2361" i="1"/>
  <c r="F2361" i="1"/>
  <c r="Y2360" i="1"/>
  <c r="Z2360" i="1" s="1"/>
  <c r="X2360" i="1" a="1"/>
  <c r="G2360" i="1"/>
  <c r="F2360" i="1"/>
  <c r="Y2359" i="1"/>
  <c r="Z2359" i="1" s="1"/>
  <c r="X2359" i="1" a="1"/>
  <c r="G2359" i="1"/>
  <c r="F2359" i="1"/>
  <c r="Y2358" i="1"/>
  <c r="Z2358" i="1" s="1"/>
  <c r="X2358" i="1" a="1"/>
  <c r="G2358" i="1"/>
  <c r="F2358" i="1"/>
  <c r="Y2357" i="1"/>
  <c r="Z2357" i="1" s="1"/>
  <c r="X2357" i="1" a="1"/>
  <c r="G2357" i="1"/>
  <c r="F2357" i="1"/>
  <c r="Y2356" i="1"/>
  <c r="Z2356" i="1" s="1"/>
  <c r="X2356" i="1" a="1"/>
  <c r="G2356" i="1"/>
  <c r="F2356" i="1"/>
  <c r="X2355" i="1" a="1"/>
  <c r="H2355" i="1"/>
  <c r="F2355" i="1" s="1"/>
  <c r="Y2354" i="1"/>
  <c r="Z2354" i="1" s="1"/>
  <c r="X2354" i="1" a="1"/>
  <c r="G2354" i="1"/>
  <c r="F2354" i="1"/>
  <c r="Y2353" i="1"/>
  <c r="Z2353" i="1" s="1"/>
  <c r="X2353" i="1" a="1"/>
  <c r="G2353" i="1"/>
  <c r="F2353" i="1"/>
  <c r="Y2352" i="1"/>
  <c r="Z2352" i="1" s="1"/>
  <c r="X2352" i="1" a="1"/>
  <c r="G2352" i="1"/>
  <c r="F2352" i="1"/>
  <c r="Y2351" i="1"/>
  <c r="Z2351" i="1" s="1"/>
  <c r="X2351" i="1" a="1"/>
  <c r="G2351" i="1"/>
  <c r="F2351" i="1"/>
  <c r="Y2350" i="1"/>
  <c r="Z2350" i="1" s="1"/>
  <c r="X2350" i="1" a="1"/>
  <c r="G2350" i="1"/>
  <c r="F2350" i="1"/>
  <c r="Y2349" i="1"/>
  <c r="Z2349" i="1" s="1"/>
  <c r="X2349" i="1" a="1"/>
  <c r="G2349" i="1"/>
  <c r="F2349" i="1"/>
  <c r="Y2348" i="1"/>
  <c r="Z2348" i="1" s="1"/>
  <c r="X2348" i="1" a="1"/>
  <c r="G2348" i="1"/>
  <c r="F2348" i="1"/>
  <c r="Y2347" i="1"/>
  <c r="Z2347" i="1" s="1"/>
  <c r="X2347" i="1" a="1"/>
  <c r="G2347" i="1"/>
  <c r="F2347" i="1"/>
  <c r="Y2346" i="1"/>
  <c r="Z2346" i="1" s="1"/>
  <c r="X2346" i="1" a="1"/>
  <c r="G2346" i="1"/>
  <c r="F2346" i="1"/>
  <c r="Y2345" i="1"/>
  <c r="Z2345" i="1" s="1"/>
  <c r="X2345" i="1" a="1"/>
  <c r="G2345" i="1"/>
  <c r="F2345" i="1"/>
  <c r="Y2344" i="1"/>
  <c r="Z2344" i="1" s="1"/>
  <c r="X2344" i="1" a="1"/>
  <c r="G2344" i="1"/>
  <c r="F2344" i="1"/>
  <c r="X2343" i="1" a="1"/>
  <c r="H2343" i="1"/>
  <c r="F2343" i="1" s="1"/>
  <c r="X2342" i="1" a="1"/>
  <c r="H2342" i="1"/>
  <c r="G2342" i="1" s="1"/>
  <c r="Y2341" i="1"/>
  <c r="Z2341" i="1" s="1"/>
  <c r="X2341" i="1" a="1"/>
  <c r="G2341" i="1"/>
  <c r="F2341" i="1"/>
  <c r="Y2340" i="1"/>
  <c r="Z2340" i="1" s="1"/>
  <c r="X2340" i="1" a="1"/>
  <c r="G2340" i="1"/>
  <c r="F2340" i="1"/>
  <c r="Y2339" i="1"/>
  <c r="Z2339" i="1" s="1"/>
  <c r="X2339" i="1" a="1"/>
  <c r="G2339" i="1"/>
  <c r="F2339" i="1"/>
  <c r="Y2338" i="1"/>
  <c r="Z2338" i="1" s="1"/>
  <c r="X2338" i="1" a="1"/>
  <c r="G2338" i="1"/>
  <c r="F2338" i="1"/>
  <c r="Y2337" i="1"/>
  <c r="Z2337" i="1" s="1"/>
  <c r="X2337" i="1" a="1"/>
  <c r="G2337" i="1"/>
  <c r="F2337" i="1"/>
  <c r="Y2336" i="1"/>
  <c r="Z2336" i="1" s="1"/>
  <c r="X2336" i="1" a="1"/>
  <c r="G2336" i="1"/>
  <c r="F2336" i="1"/>
  <c r="Y2335" i="1"/>
  <c r="Z2335" i="1" s="1"/>
  <c r="X2335" i="1" a="1"/>
  <c r="G2335" i="1"/>
  <c r="F2335" i="1"/>
  <c r="Y2334" i="1"/>
  <c r="Z2334" i="1" s="1"/>
  <c r="X2334" i="1" a="1"/>
  <c r="G2334" i="1"/>
  <c r="F2334" i="1"/>
  <c r="Y2333" i="1"/>
  <c r="Z2333" i="1" s="1"/>
  <c r="X2333" i="1" a="1"/>
  <c r="G2333" i="1"/>
  <c r="F2333" i="1"/>
  <c r="Y2332" i="1"/>
  <c r="Z2332" i="1" s="1"/>
  <c r="X2332" i="1" a="1"/>
  <c r="G2332" i="1"/>
  <c r="F2332" i="1"/>
  <c r="Y2331" i="1"/>
  <c r="Z2331" i="1" s="1"/>
  <c r="X2331" i="1" a="1"/>
  <c r="G2331" i="1"/>
  <c r="F2331" i="1"/>
  <c r="Y2330" i="1"/>
  <c r="Z2330" i="1" s="1"/>
  <c r="X2330" i="1" a="1"/>
  <c r="G2330" i="1"/>
  <c r="F2330" i="1"/>
  <c r="Y2329" i="1"/>
  <c r="Z2329" i="1" s="1"/>
  <c r="X2329" i="1" a="1"/>
  <c r="G2329" i="1"/>
  <c r="F2329" i="1"/>
  <c r="Y2328" i="1"/>
  <c r="Z2328" i="1" s="1"/>
  <c r="X2328" i="1" a="1"/>
  <c r="G2328" i="1"/>
  <c r="F2328" i="1"/>
  <c r="Y2327" i="1"/>
  <c r="Z2327" i="1" s="1"/>
  <c r="X2327" i="1" a="1"/>
  <c r="G2327" i="1"/>
  <c r="F2327" i="1"/>
  <c r="Y2326" i="1"/>
  <c r="Z2326" i="1" s="1"/>
  <c r="X2326" i="1" a="1"/>
  <c r="G2326" i="1"/>
  <c r="F2326" i="1"/>
  <c r="Y2325" i="1"/>
  <c r="Z2325" i="1" s="1"/>
  <c r="X2325" i="1" a="1"/>
  <c r="G2325" i="1"/>
  <c r="F2325" i="1"/>
  <c r="Y2324" i="1"/>
  <c r="Z2324" i="1" s="1"/>
  <c r="X2324" i="1" a="1"/>
  <c r="G2324" i="1"/>
  <c r="F2324" i="1"/>
  <c r="Y2323" i="1"/>
  <c r="Z2323" i="1" s="1"/>
  <c r="X2323" i="1" a="1"/>
  <c r="G2323" i="1"/>
  <c r="F2323" i="1"/>
  <c r="Y2322" i="1"/>
  <c r="Z2322" i="1" s="1"/>
  <c r="X2322" i="1" a="1"/>
  <c r="G2322" i="1"/>
  <c r="F2322" i="1"/>
  <c r="Y2321" i="1"/>
  <c r="Z2321" i="1" s="1"/>
  <c r="X2321" i="1" a="1"/>
  <c r="G2321" i="1"/>
  <c r="F2321" i="1"/>
  <c r="Y2320" i="1"/>
  <c r="Z2320" i="1" s="1"/>
  <c r="X2320" i="1" a="1"/>
  <c r="G2320" i="1"/>
  <c r="F2320" i="1"/>
  <c r="Y2319" i="1"/>
  <c r="Z2319" i="1" s="1"/>
  <c r="X2319" i="1" a="1"/>
  <c r="G2319" i="1"/>
  <c r="F2319" i="1"/>
  <c r="X2318" i="1" a="1"/>
  <c r="H2318" i="1"/>
  <c r="Y2317" i="1"/>
  <c r="Z2317" i="1" s="1"/>
  <c r="X2317" i="1" a="1"/>
  <c r="G2317" i="1"/>
  <c r="F2317" i="1"/>
  <c r="X2316" i="1" a="1"/>
  <c r="H2316" i="1"/>
  <c r="Y2315" i="1"/>
  <c r="Z2315" i="1" s="1"/>
  <c r="X2315" i="1" a="1"/>
  <c r="G2315" i="1"/>
  <c r="F2315" i="1"/>
  <c r="Y2314" i="1"/>
  <c r="Z2314" i="1" s="1"/>
  <c r="X2314" i="1" a="1"/>
  <c r="G2314" i="1"/>
  <c r="F2314" i="1"/>
  <c r="Y2313" i="1"/>
  <c r="Z2313" i="1" s="1"/>
  <c r="X2313" i="1" a="1"/>
  <c r="G2313" i="1"/>
  <c r="F2313" i="1"/>
  <c r="Y2312" i="1"/>
  <c r="Z2312" i="1" s="1"/>
  <c r="X2312" i="1" a="1"/>
  <c r="G2312" i="1"/>
  <c r="F2312" i="1"/>
  <c r="Y2311" i="1"/>
  <c r="Z2311" i="1" s="1"/>
  <c r="X2311" i="1" a="1"/>
  <c r="G2311" i="1"/>
  <c r="F2311" i="1"/>
  <c r="Y2310" i="1"/>
  <c r="Z2310" i="1" s="1"/>
  <c r="X2310" i="1" a="1"/>
  <c r="G2310" i="1"/>
  <c r="F2310" i="1"/>
  <c r="Y2309" i="1"/>
  <c r="Z2309" i="1" s="1"/>
  <c r="X2309" i="1" a="1"/>
  <c r="G2309" i="1"/>
  <c r="F2309" i="1"/>
  <c r="Y2308" i="1"/>
  <c r="Z2308" i="1" s="1"/>
  <c r="X2308" i="1" a="1"/>
  <c r="G2308" i="1"/>
  <c r="F2308" i="1"/>
  <c r="Y2307" i="1"/>
  <c r="Z2307" i="1" s="1"/>
  <c r="X2307" i="1" a="1"/>
  <c r="G2307" i="1"/>
  <c r="F2307" i="1"/>
  <c r="Y2306" i="1"/>
  <c r="Z2306" i="1" s="1"/>
  <c r="X2306" i="1" a="1"/>
  <c r="G2306" i="1"/>
  <c r="F2306" i="1"/>
  <c r="Y2305" i="1"/>
  <c r="Z2305" i="1" s="1"/>
  <c r="X2305" i="1" a="1"/>
  <c r="G2305" i="1"/>
  <c r="F2305" i="1"/>
  <c r="Y2304" i="1"/>
  <c r="Z2304" i="1" s="1"/>
  <c r="X2304" i="1" a="1"/>
  <c r="G2304" i="1"/>
  <c r="F2304" i="1"/>
  <c r="Y2303" i="1"/>
  <c r="Z2303" i="1" s="1"/>
  <c r="X2303" i="1" a="1"/>
  <c r="G2303" i="1"/>
  <c r="F2303" i="1"/>
  <c r="Y2302" i="1"/>
  <c r="Z2302" i="1" s="1"/>
  <c r="X2302" i="1" a="1"/>
  <c r="G2302" i="1"/>
  <c r="F2302" i="1"/>
  <c r="X2301" i="1" a="1"/>
  <c r="H2301" i="1"/>
  <c r="F2301" i="1" s="1"/>
  <c r="Y2300" i="1"/>
  <c r="Z2300" i="1" s="1"/>
  <c r="X2300" i="1" a="1"/>
  <c r="G2300" i="1"/>
  <c r="F2300" i="1"/>
  <c r="Y2299" i="1"/>
  <c r="Z2299" i="1" s="1"/>
  <c r="X2299" i="1" a="1"/>
  <c r="G2299" i="1"/>
  <c r="F2299" i="1"/>
  <c r="Y2298" i="1"/>
  <c r="Z2298" i="1" s="1"/>
  <c r="X2298" i="1" a="1"/>
  <c r="G2298" i="1"/>
  <c r="F2298" i="1"/>
  <c r="Y2297" i="1"/>
  <c r="Z2297" i="1" s="1"/>
  <c r="X2297" i="1" a="1"/>
  <c r="G2297" i="1"/>
  <c r="F2297" i="1"/>
  <c r="Y2296" i="1"/>
  <c r="Z2296" i="1" s="1"/>
  <c r="X2296" i="1" a="1"/>
  <c r="G2296" i="1"/>
  <c r="F2296" i="1"/>
  <c r="Y2295" i="1"/>
  <c r="Z2295" i="1" s="1"/>
  <c r="X2295" i="1" a="1"/>
  <c r="G2295" i="1"/>
  <c r="F2295" i="1"/>
  <c r="Y2294" i="1"/>
  <c r="Z2294" i="1" s="1"/>
  <c r="X2294" i="1" a="1"/>
  <c r="G2294" i="1"/>
  <c r="F2294" i="1"/>
  <c r="X2293" i="1" a="1"/>
  <c r="H2293" i="1"/>
  <c r="F2293" i="1" s="1"/>
  <c r="X2292" i="1" a="1"/>
  <c r="H2292" i="1"/>
  <c r="Y2291" i="1"/>
  <c r="Z2291" i="1" s="1"/>
  <c r="X2291" i="1" a="1"/>
  <c r="G2291" i="1"/>
  <c r="F2291" i="1"/>
  <c r="Y2290" i="1"/>
  <c r="Z2290" i="1" s="1"/>
  <c r="X2290" i="1" a="1"/>
  <c r="G2290" i="1"/>
  <c r="F2290" i="1"/>
  <c r="Y2289" i="1"/>
  <c r="Z2289" i="1" s="1"/>
  <c r="X2289" i="1" a="1"/>
  <c r="G2289" i="1"/>
  <c r="F2289" i="1"/>
  <c r="Y2288" i="1"/>
  <c r="Z2288" i="1" s="1"/>
  <c r="X2288" i="1" a="1"/>
  <c r="G2288" i="1"/>
  <c r="F2288" i="1"/>
  <c r="Y2287" i="1"/>
  <c r="Z2287" i="1" s="1"/>
  <c r="X2287" i="1" a="1"/>
  <c r="G2287" i="1"/>
  <c r="F2287" i="1"/>
  <c r="X2286" i="1" a="1"/>
  <c r="H2286" i="1"/>
  <c r="Y2285" i="1"/>
  <c r="Z2285" i="1" s="1"/>
  <c r="X2285" i="1" a="1"/>
  <c r="G2285" i="1"/>
  <c r="F2285" i="1"/>
  <c r="Y2284" i="1"/>
  <c r="Z2284" i="1" s="1"/>
  <c r="X2284" i="1" a="1"/>
  <c r="G2284" i="1"/>
  <c r="F2284" i="1"/>
  <c r="Y2283" i="1"/>
  <c r="Z2283" i="1" s="1"/>
  <c r="X2283" i="1" a="1"/>
  <c r="G2283" i="1"/>
  <c r="F2283" i="1"/>
  <c r="Y2282" i="1"/>
  <c r="Z2282" i="1" s="1"/>
  <c r="X2282" i="1" a="1"/>
  <c r="G2282" i="1"/>
  <c r="F2282" i="1"/>
  <c r="Y2281" i="1"/>
  <c r="Z2281" i="1" s="1"/>
  <c r="X2281" i="1" a="1"/>
  <c r="G2281" i="1"/>
  <c r="F2281" i="1"/>
  <c r="Y2280" i="1"/>
  <c r="Z2280" i="1" s="1"/>
  <c r="X2280" i="1" a="1"/>
  <c r="G2280" i="1"/>
  <c r="F2280" i="1"/>
  <c r="Y2279" i="1"/>
  <c r="Z2279" i="1" s="1"/>
  <c r="X2279" i="1" a="1"/>
  <c r="G2279" i="1"/>
  <c r="F2279" i="1"/>
  <c r="Y2278" i="1"/>
  <c r="Z2278" i="1" s="1"/>
  <c r="X2278" i="1" a="1"/>
  <c r="G2278" i="1"/>
  <c r="F2278" i="1"/>
  <c r="Y2277" i="1"/>
  <c r="Z2277" i="1" s="1"/>
  <c r="X2277" i="1" a="1"/>
  <c r="G2277" i="1"/>
  <c r="F2277" i="1"/>
  <c r="Y2276" i="1"/>
  <c r="Z2276" i="1" s="1"/>
  <c r="X2276" i="1" a="1"/>
  <c r="G2276" i="1"/>
  <c r="F2276" i="1"/>
  <c r="Y2275" i="1"/>
  <c r="Z2275" i="1" s="1"/>
  <c r="X2275" i="1" a="1"/>
  <c r="G2275" i="1"/>
  <c r="F2275" i="1"/>
  <c r="Y2274" i="1"/>
  <c r="Z2274" i="1" s="1"/>
  <c r="X2274" i="1" a="1"/>
  <c r="G2274" i="1"/>
  <c r="F2274" i="1"/>
  <c r="Y2273" i="1"/>
  <c r="Z2273" i="1" s="1"/>
  <c r="X2273" i="1" a="1"/>
  <c r="G2273" i="1"/>
  <c r="F2273" i="1"/>
  <c r="Y2272" i="1"/>
  <c r="Z2272" i="1" s="1"/>
  <c r="X2272" i="1" a="1"/>
  <c r="G2272" i="1"/>
  <c r="F2272" i="1"/>
  <c r="Y2271" i="1"/>
  <c r="Z2271" i="1" s="1"/>
  <c r="X2271" i="1" a="1"/>
  <c r="G2271" i="1"/>
  <c r="F2271" i="1"/>
  <c r="Y2270" i="1"/>
  <c r="Z2270" i="1" s="1"/>
  <c r="X2270" i="1" a="1"/>
  <c r="G2270" i="1"/>
  <c r="F2270" i="1"/>
  <c r="Y2269" i="1"/>
  <c r="Z2269" i="1" s="1"/>
  <c r="X2269" i="1" a="1"/>
  <c r="G2269" i="1"/>
  <c r="F2269" i="1"/>
  <c r="Y2268" i="1"/>
  <c r="Z2268" i="1" s="1"/>
  <c r="X2268" i="1" a="1"/>
  <c r="G2268" i="1"/>
  <c r="F2268" i="1"/>
  <c r="Y2267" i="1"/>
  <c r="Z2267" i="1" s="1"/>
  <c r="X2267" i="1" a="1"/>
  <c r="G2267" i="1"/>
  <c r="F2267" i="1"/>
  <c r="Y2266" i="1"/>
  <c r="Z2266" i="1" s="1"/>
  <c r="X2266" i="1" a="1"/>
  <c r="G2266" i="1"/>
  <c r="F2266" i="1"/>
  <c r="Y2265" i="1"/>
  <c r="Z2265" i="1" s="1"/>
  <c r="X2265" i="1" a="1"/>
  <c r="G2265" i="1"/>
  <c r="F2265" i="1"/>
  <c r="Y2264" i="1"/>
  <c r="Z2264" i="1" s="1"/>
  <c r="X2264" i="1" a="1"/>
  <c r="G2264" i="1"/>
  <c r="F2264" i="1"/>
  <c r="Y2263" i="1"/>
  <c r="Z2263" i="1" s="1"/>
  <c r="X2263" i="1" a="1"/>
  <c r="G2263" i="1"/>
  <c r="F2263" i="1"/>
  <c r="Y2262" i="1"/>
  <c r="Z2262" i="1" s="1"/>
  <c r="X2262" i="1" a="1"/>
  <c r="G2262" i="1"/>
  <c r="F2262" i="1"/>
  <c r="Y2261" i="1"/>
  <c r="Z2261" i="1" s="1"/>
  <c r="X2261" i="1" a="1"/>
  <c r="G2261" i="1"/>
  <c r="F2261" i="1"/>
  <c r="Y2260" i="1"/>
  <c r="Z2260" i="1" s="1"/>
  <c r="X2260" i="1" a="1"/>
  <c r="G2260" i="1"/>
  <c r="F2260" i="1"/>
  <c r="Y2259" i="1"/>
  <c r="Z2259" i="1" s="1"/>
  <c r="X2259" i="1" a="1"/>
  <c r="G2259" i="1"/>
  <c r="F2259" i="1"/>
  <c r="X2258" i="1" a="1"/>
  <c r="H2258" i="1"/>
  <c r="F2258" i="1" s="1"/>
  <c r="Y2257" i="1"/>
  <c r="Z2257" i="1" s="1"/>
  <c r="X2257" i="1" a="1"/>
  <c r="G2257" i="1"/>
  <c r="F2257" i="1"/>
  <c r="Y2256" i="1"/>
  <c r="Z2256" i="1" s="1"/>
  <c r="X2256" i="1" a="1"/>
  <c r="G2256" i="1"/>
  <c r="F2256" i="1"/>
  <c r="Y2255" i="1"/>
  <c r="Z2255" i="1" s="1"/>
  <c r="X2255" i="1" a="1"/>
  <c r="G2255" i="1"/>
  <c r="F2255" i="1"/>
  <c r="Y2254" i="1"/>
  <c r="Z2254" i="1" s="1"/>
  <c r="X2254" i="1" a="1"/>
  <c r="G2254" i="1"/>
  <c r="F2254" i="1"/>
  <c r="Y2253" i="1"/>
  <c r="Z2253" i="1" s="1"/>
  <c r="X2253" i="1" a="1"/>
  <c r="G2253" i="1"/>
  <c r="F2253" i="1"/>
  <c r="Y2252" i="1"/>
  <c r="Z2252" i="1" s="1"/>
  <c r="X2252" i="1" a="1"/>
  <c r="G2252" i="1"/>
  <c r="F2252" i="1"/>
  <c r="Y2251" i="1"/>
  <c r="Z2251" i="1" s="1"/>
  <c r="X2251" i="1" a="1"/>
  <c r="G2251" i="1"/>
  <c r="F2251" i="1"/>
  <c r="Y2250" i="1"/>
  <c r="Z2250" i="1" s="1"/>
  <c r="X2250" i="1" a="1"/>
  <c r="G2250" i="1"/>
  <c r="F2250" i="1"/>
  <c r="Y2249" i="1"/>
  <c r="Z2249" i="1" s="1"/>
  <c r="X2249" i="1" a="1"/>
  <c r="G2249" i="1"/>
  <c r="F2249" i="1"/>
  <c r="Y2248" i="1"/>
  <c r="Z2248" i="1" s="1"/>
  <c r="X2248" i="1" a="1"/>
  <c r="G2248" i="1"/>
  <c r="F2248" i="1"/>
  <c r="Y2247" i="1"/>
  <c r="Z2247" i="1" s="1"/>
  <c r="X2247" i="1" a="1"/>
  <c r="G2247" i="1"/>
  <c r="F2247" i="1"/>
  <c r="Y2246" i="1"/>
  <c r="Z2246" i="1" s="1"/>
  <c r="X2246" i="1" a="1"/>
  <c r="G2246" i="1"/>
  <c r="F2246" i="1"/>
  <c r="Y2245" i="1"/>
  <c r="Z2245" i="1" s="1"/>
  <c r="X2245" i="1" a="1"/>
  <c r="G2245" i="1"/>
  <c r="F2245" i="1"/>
  <c r="X2244" i="1" a="1"/>
  <c r="H2244" i="1"/>
  <c r="F2244" i="1" s="1"/>
  <c r="Y2243" i="1"/>
  <c r="Z2243" i="1" s="1"/>
  <c r="X2243" i="1" a="1"/>
  <c r="G2243" i="1"/>
  <c r="F2243" i="1"/>
  <c r="Y2242" i="1"/>
  <c r="Z2242" i="1" s="1"/>
  <c r="X2242" i="1" a="1"/>
  <c r="G2242" i="1"/>
  <c r="F2242" i="1"/>
  <c r="Y2241" i="1"/>
  <c r="Z2241" i="1" s="1"/>
  <c r="X2241" i="1" a="1"/>
  <c r="G2241" i="1"/>
  <c r="F2241" i="1"/>
  <c r="Y2240" i="1"/>
  <c r="Z2240" i="1" s="1"/>
  <c r="X2240" i="1" a="1"/>
  <c r="G2240" i="1"/>
  <c r="F2240" i="1"/>
  <c r="Y2239" i="1"/>
  <c r="Z2239" i="1" s="1"/>
  <c r="X2239" i="1" a="1"/>
  <c r="G2239" i="1"/>
  <c r="F2239" i="1"/>
  <c r="Y2238" i="1"/>
  <c r="Z2238" i="1" s="1"/>
  <c r="X2238" i="1" a="1"/>
  <c r="G2238" i="1"/>
  <c r="F2238" i="1"/>
  <c r="Y2237" i="1"/>
  <c r="Z2237" i="1" s="1"/>
  <c r="X2237" i="1" a="1"/>
  <c r="G2237" i="1"/>
  <c r="F2237" i="1"/>
  <c r="Y2236" i="1"/>
  <c r="Z2236" i="1" s="1"/>
  <c r="X2236" i="1" a="1"/>
  <c r="G2236" i="1"/>
  <c r="F2236" i="1"/>
  <c r="Y2235" i="1"/>
  <c r="Z2235" i="1" s="1"/>
  <c r="X2235" i="1" a="1"/>
  <c r="G2235" i="1"/>
  <c r="F2235" i="1"/>
  <c r="Y2234" i="1"/>
  <c r="Z2234" i="1" s="1"/>
  <c r="X2234" i="1" a="1"/>
  <c r="G2234" i="1"/>
  <c r="F2234" i="1"/>
  <c r="Y2233" i="1"/>
  <c r="Z2233" i="1" s="1"/>
  <c r="X2233" i="1" a="1"/>
  <c r="G2233" i="1"/>
  <c r="F2233" i="1"/>
  <c r="Y2232" i="1"/>
  <c r="Z2232" i="1" s="1"/>
  <c r="X2232" i="1" a="1"/>
  <c r="G2232" i="1"/>
  <c r="F2232" i="1"/>
  <c r="Y2231" i="1"/>
  <c r="Z2231" i="1" s="1"/>
  <c r="X2231" i="1" a="1"/>
  <c r="G2231" i="1"/>
  <c r="F2231" i="1"/>
  <c r="Y2230" i="1"/>
  <c r="Z2230" i="1" s="1"/>
  <c r="X2230" i="1" a="1"/>
  <c r="G2230" i="1"/>
  <c r="F2230" i="1"/>
  <c r="Y2229" i="1"/>
  <c r="Z2229" i="1" s="1"/>
  <c r="X2229" i="1" a="1"/>
  <c r="G2229" i="1"/>
  <c r="F2229" i="1"/>
  <c r="Y2228" i="1"/>
  <c r="Z2228" i="1" s="1"/>
  <c r="X2228" i="1" a="1"/>
  <c r="G2228" i="1"/>
  <c r="F2228" i="1"/>
  <c r="Y2227" i="1"/>
  <c r="Z2227" i="1" s="1"/>
  <c r="X2227" i="1" a="1"/>
  <c r="G2227" i="1"/>
  <c r="F2227" i="1"/>
  <c r="Y2226" i="1"/>
  <c r="Z2226" i="1" s="1"/>
  <c r="X2226" i="1" a="1"/>
  <c r="G2226" i="1"/>
  <c r="F2226" i="1"/>
  <c r="Y2225" i="1"/>
  <c r="Z2225" i="1" s="1"/>
  <c r="X2225" i="1" a="1"/>
  <c r="G2225" i="1"/>
  <c r="F2225" i="1"/>
  <c r="Y2224" i="1"/>
  <c r="Z2224" i="1" s="1"/>
  <c r="X2224" i="1" a="1"/>
  <c r="G2224" i="1"/>
  <c r="F2224" i="1"/>
  <c r="Y2223" i="1"/>
  <c r="Z2223" i="1" s="1"/>
  <c r="X2223" i="1" a="1"/>
  <c r="G2223" i="1"/>
  <c r="F2223" i="1"/>
  <c r="Y2222" i="1"/>
  <c r="Z2222" i="1" s="1"/>
  <c r="X2222" i="1" a="1"/>
  <c r="G2222" i="1"/>
  <c r="F2222" i="1"/>
  <c r="Y2221" i="1"/>
  <c r="Z2221" i="1" s="1"/>
  <c r="X2221" i="1" a="1"/>
  <c r="G2221" i="1"/>
  <c r="F2221" i="1"/>
  <c r="Y2220" i="1"/>
  <c r="Z2220" i="1" s="1"/>
  <c r="X2220" i="1" a="1"/>
  <c r="G2220" i="1"/>
  <c r="F2220" i="1"/>
  <c r="Y2219" i="1"/>
  <c r="Z2219" i="1" s="1"/>
  <c r="X2219" i="1" a="1"/>
  <c r="G2219" i="1"/>
  <c r="F2219" i="1"/>
  <c r="Y2218" i="1"/>
  <c r="Z2218" i="1" s="1"/>
  <c r="X2218" i="1" a="1"/>
  <c r="G2218" i="1"/>
  <c r="F2218" i="1"/>
  <c r="Y2217" i="1"/>
  <c r="Z2217" i="1" s="1"/>
  <c r="X2217" i="1" a="1"/>
  <c r="G2217" i="1"/>
  <c r="F2217" i="1"/>
  <c r="Y2216" i="1"/>
  <c r="Z2216" i="1" s="1"/>
  <c r="X2216" i="1" a="1"/>
  <c r="G2216" i="1"/>
  <c r="F2216" i="1"/>
  <c r="X2215" i="1" a="1"/>
  <c r="H2215" i="1"/>
  <c r="X2214" i="1" a="1"/>
  <c r="H2214" i="1"/>
  <c r="F2214" i="1" s="1"/>
  <c r="Y2213" i="1"/>
  <c r="Z2213" i="1" s="1"/>
  <c r="X2213" i="1" a="1"/>
  <c r="G2213" i="1"/>
  <c r="F2213" i="1"/>
  <c r="Y2212" i="1"/>
  <c r="Z2212" i="1" s="1"/>
  <c r="X2212" i="1" a="1"/>
  <c r="G2212" i="1"/>
  <c r="F2212" i="1"/>
  <c r="Y2211" i="1"/>
  <c r="Z2211" i="1" s="1"/>
  <c r="X2211" i="1" a="1"/>
  <c r="G2211" i="1"/>
  <c r="F2211" i="1"/>
  <c r="Y2210" i="1"/>
  <c r="Z2210" i="1" s="1"/>
  <c r="X2210" i="1" a="1"/>
  <c r="G2210" i="1"/>
  <c r="F2210" i="1"/>
  <c r="Y2209" i="1"/>
  <c r="Z2209" i="1" s="1"/>
  <c r="X2209" i="1" a="1"/>
  <c r="G2209" i="1"/>
  <c r="F2209" i="1"/>
  <c r="Y2208" i="1"/>
  <c r="Z2208" i="1" s="1"/>
  <c r="X2208" i="1" a="1"/>
  <c r="G2208" i="1"/>
  <c r="F2208" i="1"/>
  <c r="X2207" i="1" a="1"/>
  <c r="H2207" i="1"/>
  <c r="Y2206" i="1"/>
  <c r="Z2206" i="1" s="1"/>
  <c r="X2206" i="1" a="1"/>
  <c r="G2206" i="1"/>
  <c r="F2206" i="1"/>
  <c r="Y2205" i="1"/>
  <c r="Z2205" i="1" s="1"/>
  <c r="X2205" i="1" a="1"/>
  <c r="G2205" i="1"/>
  <c r="F2205" i="1"/>
  <c r="Y2204" i="1"/>
  <c r="Z2204" i="1" s="1"/>
  <c r="X2204" i="1" a="1"/>
  <c r="G2204" i="1"/>
  <c r="F2204" i="1"/>
  <c r="Y2203" i="1"/>
  <c r="Z2203" i="1" s="1"/>
  <c r="X2203" i="1" a="1"/>
  <c r="G2203" i="1"/>
  <c r="F2203" i="1"/>
  <c r="Y2202" i="1"/>
  <c r="Z2202" i="1" s="1"/>
  <c r="X2202" i="1" a="1"/>
  <c r="G2202" i="1"/>
  <c r="F2202" i="1"/>
  <c r="Y2201" i="1"/>
  <c r="Z2201" i="1" s="1"/>
  <c r="X2201" i="1" a="1"/>
  <c r="G2201" i="1"/>
  <c r="F2201" i="1"/>
  <c r="Y2200" i="1"/>
  <c r="Z2200" i="1" s="1"/>
  <c r="X2200" i="1" a="1"/>
  <c r="G2200" i="1"/>
  <c r="F2200" i="1"/>
  <c r="Y2199" i="1"/>
  <c r="Z2199" i="1" s="1"/>
  <c r="X2199" i="1" a="1"/>
  <c r="G2199" i="1"/>
  <c r="F2199" i="1"/>
  <c r="Y2198" i="1"/>
  <c r="Z2198" i="1" s="1"/>
  <c r="X2198" i="1" a="1"/>
  <c r="G2198" i="1"/>
  <c r="F2198" i="1"/>
  <c r="Y2197" i="1"/>
  <c r="Z2197" i="1" s="1"/>
  <c r="X2197" i="1" a="1"/>
  <c r="G2197" i="1"/>
  <c r="F2197" i="1"/>
  <c r="Y2196" i="1"/>
  <c r="Z2196" i="1" s="1"/>
  <c r="X2196" i="1" a="1"/>
  <c r="G2196" i="1"/>
  <c r="F2196" i="1"/>
  <c r="Y2195" i="1"/>
  <c r="Z2195" i="1" s="1"/>
  <c r="X2195" i="1" a="1"/>
  <c r="G2195" i="1"/>
  <c r="F2195" i="1"/>
  <c r="Y2194" i="1"/>
  <c r="Z2194" i="1" s="1"/>
  <c r="X2194" i="1" a="1"/>
  <c r="G2194" i="1"/>
  <c r="F2194" i="1"/>
  <c r="Y2193" i="1"/>
  <c r="Z2193" i="1" s="1"/>
  <c r="X2193" i="1" a="1"/>
  <c r="G2193" i="1"/>
  <c r="F2193" i="1"/>
  <c r="Y2192" i="1"/>
  <c r="Z2192" i="1" s="1"/>
  <c r="X2192" i="1" a="1"/>
  <c r="G2192" i="1"/>
  <c r="F2192" i="1"/>
  <c r="Y2191" i="1"/>
  <c r="Z2191" i="1" s="1"/>
  <c r="X2191" i="1" a="1"/>
  <c r="G2191" i="1"/>
  <c r="F2191" i="1"/>
  <c r="Y2190" i="1"/>
  <c r="Z2190" i="1" s="1"/>
  <c r="X2190" i="1" a="1"/>
  <c r="G2190" i="1"/>
  <c r="F2190" i="1"/>
  <c r="Y2189" i="1"/>
  <c r="Z2189" i="1" s="1"/>
  <c r="X2189" i="1" a="1"/>
  <c r="G2189" i="1"/>
  <c r="F2189" i="1"/>
  <c r="Y2188" i="1"/>
  <c r="Z2188" i="1" s="1"/>
  <c r="X2188" i="1" a="1"/>
  <c r="G2188" i="1"/>
  <c r="F2188" i="1"/>
  <c r="X2187" i="1" a="1"/>
  <c r="H2187" i="1"/>
  <c r="F2187" i="1" s="1"/>
  <c r="Y2186" i="1"/>
  <c r="Z2186" i="1" s="1"/>
  <c r="X2186" i="1" a="1"/>
  <c r="G2186" i="1"/>
  <c r="F2186" i="1"/>
  <c r="X2185" i="1" a="1"/>
  <c r="H2185" i="1"/>
  <c r="Y2184" i="1"/>
  <c r="Z2184" i="1" s="1"/>
  <c r="X2184" i="1" a="1"/>
  <c r="G2184" i="1"/>
  <c r="F2184" i="1"/>
  <c r="Y2183" i="1"/>
  <c r="Z2183" i="1" s="1"/>
  <c r="X2183" i="1" a="1"/>
  <c r="G2183" i="1"/>
  <c r="F2183" i="1"/>
  <c r="X2182" i="1" a="1"/>
  <c r="H2182" i="1"/>
  <c r="Y2181" i="1"/>
  <c r="Z2181" i="1" s="1"/>
  <c r="X2181" i="1" a="1"/>
  <c r="G2181" i="1"/>
  <c r="F2181" i="1"/>
  <c r="Y2180" i="1"/>
  <c r="Z2180" i="1" s="1"/>
  <c r="X2180" i="1" a="1"/>
  <c r="G2180" i="1"/>
  <c r="F2180" i="1"/>
  <c r="Y2179" i="1"/>
  <c r="Z2179" i="1" s="1"/>
  <c r="X2179" i="1" a="1"/>
  <c r="G2179" i="1"/>
  <c r="F2179" i="1"/>
  <c r="Y2178" i="1"/>
  <c r="Z2178" i="1" s="1"/>
  <c r="X2178" i="1" a="1"/>
  <c r="G2178" i="1"/>
  <c r="F2178" i="1"/>
  <c r="Y2177" i="1"/>
  <c r="Z2177" i="1" s="1"/>
  <c r="X2177" i="1" a="1"/>
  <c r="G2177" i="1"/>
  <c r="F2177" i="1"/>
  <c r="Y2176" i="1"/>
  <c r="Z2176" i="1" s="1"/>
  <c r="X2176" i="1" a="1"/>
  <c r="G2176" i="1"/>
  <c r="F2176" i="1"/>
  <c r="Y2175" i="1"/>
  <c r="Z2175" i="1" s="1"/>
  <c r="X2175" i="1" a="1"/>
  <c r="G2175" i="1"/>
  <c r="F2175" i="1"/>
  <c r="Y2174" i="1"/>
  <c r="Z2174" i="1" s="1"/>
  <c r="X2174" i="1" a="1"/>
  <c r="G2174" i="1"/>
  <c r="F2174" i="1"/>
  <c r="Y2173" i="1"/>
  <c r="Z2173" i="1" s="1"/>
  <c r="X2173" i="1" a="1"/>
  <c r="G2173" i="1"/>
  <c r="F2173" i="1"/>
  <c r="Y2172" i="1"/>
  <c r="Z2172" i="1" s="1"/>
  <c r="X2172" i="1" a="1"/>
  <c r="G2172" i="1"/>
  <c r="F2172" i="1"/>
  <c r="Y2171" i="1"/>
  <c r="Z2171" i="1" s="1"/>
  <c r="X2171" i="1" a="1"/>
  <c r="G2171" i="1"/>
  <c r="F2171" i="1"/>
  <c r="Y2170" i="1"/>
  <c r="Z2170" i="1" s="1"/>
  <c r="X2170" i="1" a="1"/>
  <c r="G2170" i="1"/>
  <c r="F2170" i="1"/>
  <c r="Y2169" i="1"/>
  <c r="Z2169" i="1" s="1"/>
  <c r="X2169" i="1" a="1"/>
  <c r="G2169" i="1"/>
  <c r="F2169" i="1"/>
  <c r="Y2168" i="1"/>
  <c r="Z2168" i="1" s="1"/>
  <c r="X2168" i="1" a="1"/>
  <c r="G2168" i="1"/>
  <c r="F2168" i="1"/>
  <c r="Y2167" i="1"/>
  <c r="Z2167" i="1" s="1"/>
  <c r="X2167" i="1" a="1"/>
  <c r="G2167" i="1"/>
  <c r="F2167" i="1"/>
  <c r="Y2166" i="1"/>
  <c r="Z2166" i="1" s="1"/>
  <c r="X2166" i="1" a="1"/>
  <c r="G2166" i="1"/>
  <c r="F2166" i="1"/>
  <c r="Y2165" i="1"/>
  <c r="Z2165" i="1" s="1"/>
  <c r="X2165" i="1" a="1"/>
  <c r="G2165" i="1"/>
  <c r="F2165" i="1"/>
  <c r="Y2164" i="1"/>
  <c r="Z2164" i="1" s="1"/>
  <c r="X2164" i="1" a="1"/>
  <c r="G2164" i="1"/>
  <c r="F2164" i="1"/>
  <c r="Y2163" i="1"/>
  <c r="Z2163" i="1" s="1"/>
  <c r="X2163" i="1" a="1"/>
  <c r="G2163" i="1"/>
  <c r="F2163" i="1"/>
  <c r="Y2162" i="1"/>
  <c r="Z2162" i="1" s="1"/>
  <c r="X2162" i="1" a="1"/>
  <c r="G2162" i="1"/>
  <c r="F2162" i="1"/>
  <c r="Y2161" i="1"/>
  <c r="Z2161" i="1" s="1"/>
  <c r="X2161" i="1" a="1"/>
  <c r="G2161" i="1"/>
  <c r="F2161" i="1"/>
  <c r="Y2160" i="1"/>
  <c r="Z2160" i="1" s="1"/>
  <c r="X2160" i="1" a="1"/>
  <c r="G2160" i="1"/>
  <c r="F2160" i="1"/>
  <c r="Y2159" i="1"/>
  <c r="Z2159" i="1" s="1"/>
  <c r="X2159" i="1" a="1"/>
  <c r="G2159" i="1"/>
  <c r="F2159" i="1"/>
  <c r="Y2158" i="1"/>
  <c r="Z2158" i="1" s="1"/>
  <c r="X2158" i="1" a="1"/>
  <c r="G2158" i="1"/>
  <c r="F2158" i="1"/>
  <c r="Y2157" i="1"/>
  <c r="Z2157" i="1" s="1"/>
  <c r="X2157" i="1" a="1"/>
  <c r="G2157" i="1"/>
  <c r="F2157" i="1"/>
  <c r="Y2156" i="1"/>
  <c r="Z2156" i="1" s="1"/>
  <c r="X2156" i="1" a="1"/>
  <c r="G2156" i="1"/>
  <c r="F2156" i="1"/>
  <c r="Y2155" i="1"/>
  <c r="Z2155" i="1" s="1"/>
  <c r="X2155" i="1" a="1"/>
  <c r="G2155" i="1"/>
  <c r="F2155" i="1"/>
  <c r="Y2154" i="1"/>
  <c r="Z2154" i="1" s="1"/>
  <c r="X2154" i="1" a="1"/>
  <c r="G2154" i="1"/>
  <c r="F2154" i="1"/>
  <c r="X2153" i="1" a="1"/>
  <c r="H2153" i="1"/>
  <c r="F2153" i="1" s="1"/>
  <c r="Y2152" i="1"/>
  <c r="Z2152" i="1" s="1"/>
  <c r="X2152" i="1" a="1"/>
  <c r="G2152" i="1"/>
  <c r="F2152" i="1"/>
  <c r="Y2151" i="1"/>
  <c r="Z2151" i="1" s="1"/>
  <c r="X2151" i="1" a="1"/>
  <c r="G2151" i="1"/>
  <c r="F2151" i="1"/>
  <c r="Y2150" i="1"/>
  <c r="Z2150" i="1" s="1"/>
  <c r="X2150" i="1" a="1"/>
  <c r="G2150" i="1"/>
  <c r="F2150" i="1"/>
  <c r="Y2149" i="1"/>
  <c r="Z2149" i="1" s="1"/>
  <c r="X2149" i="1" a="1"/>
  <c r="G2149" i="1"/>
  <c r="F2149" i="1"/>
  <c r="Y2148" i="1"/>
  <c r="Z2148" i="1" s="1"/>
  <c r="X2148" i="1" a="1"/>
  <c r="G2148" i="1"/>
  <c r="F2148" i="1"/>
  <c r="Y2147" i="1"/>
  <c r="Z2147" i="1" s="1"/>
  <c r="X2147" i="1" a="1"/>
  <c r="G2147" i="1"/>
  <c r="F2147" i="1"/>
  <c r="Y2146" i="1"/>
  <c r="Z2146" i="1" s="1"/>
  <c r="X2146" i="1" a="1"/>
  <c r="G2146" i="1"/>
  <c r="F2146" i="1"/>
  <c r="Y2145" i="1"/>
  <c r="Z2145" i="1" s="1"/>
  <c r="X2145" i="1" a="1"/>
  <c r="G2145" i="1"/>
  <c r="F2145" i="1"/>
  <c r="Y2144" i="1"/>
  <c r="Z2144" i="1" s="1"/>
  <c r="X2144" i="1" a="1"/>
  <c r="G2144" i="1"/>
  <c r="F2144" i="1"/>
  <c r="Y2143" i="1"/>
  <c r="Z2143" i="1" s="1"/>
  <c r="X2143" i="1" a="1"/>
  <c r="G2143" i="1"/>
  <c r="F2143" i="1"/>
  <c r="Y2142" i="1"/>
  <c r="Z2142" i="1" s="1"/>
  <c r="X2142" i="1" a="1"/>
  <c r="G2142" i="1"/>
  <c r="F2142" i="1"/>
  <c r="Y2141" i="1"/>
  <c r="Z2141" i="1" s="1"/>
  <c r="X2141" i="1" a="1"/>
  <c r="G2141" i="1"/>
  <c r="F2141" i="1"/>
  <c r="Y2140" i="1"/>
  <c r="Z2140" i="1" s="1"/>
  <c r="X2140" i="1" a="1"/>
  <c r="G2140" i="1"/>
  <c r="F2140" i="1"/>
  <c r="Y2139" i="1"/>
  <c r="Z2139" i="1" s="1"/>
  <c r="X2139" i="1" a="1"/>
  <c r="G2139" i="1"/>
  <c r="F2139" i="1"/>
  <c r="Y2138" i="1"/>
  <c r="Z2138" i="1" s="1"/>
  <c r="X2138" i="1" a="1"/>
  <c r="G2138" i="1"/>
  <c r="F2138" i="1"/>
  <c r="Y2137" i="1"/>
  <c r="Z2137" i="1" s="1"/>
  <c r="X2137" i="1" a="1"/>
  <c r="G2137" i="1"/>
  <c r="F2137" i="1"/>
  <c r="Y2136" i="1"/>
  <c r="Z2136" i="1" s="1"/>
  <c r="X2136" i="1" a="1"/>
  <c r="G2136" i="1"/>
  <c r="F2136" i="1"/>
  <c r="Y2135" i="1"/>
  <c r="Z2135" i="1" s="1"/>
  <c r="X2135" i="1" a="1"/>
  <c r="G2135" i="1"/>
  <c r="F2135" i="1"/>
  <c r="Y2134" i="1"/>
  <c r="Z2134" i="1" s="1"/>
  <c r="X2134" i="1" a="1"/>
  <c r="G2134" i="1"/>
  <c r="F2134" i="1"/>
  <c r="Y2133" i="1"/>
  <c r="Z2133" i="1" s="1"/>
  <c r="X2133" i="1" a="1"/>
  <c r="G2133" i="1"/>
  <c r="F2133" i="1"/>
  <c r="Y2132" i="1"/>
  <c r="Z2132" i="1" s="1"/>
  <c r="X2132" i="1" a="1"/>
  <c r="G2132" i="1"/>
  <c r="F2132" i="1"/>
  <c r="Y2131" i="1"/>
  <c r="Z2131" i="1" s="1"/>
  <c r="X2131" i="1" a="1"/>
  <c r="G2131" i="1"/>
  <c r="F2131" i="1"/>
  <c r="Y2130" i="1"/>
  <c r="Z2130" i="1" s="1"/>
  <c r="X2130" i="1" a="1"/>
  <c r="G2130" i="1"/>
  <c r="F2130" i="1"/>
  <c r="Y2129" i="1"/>
  <c r="Z2129" i="1" s="1"/>
  <c r="X2129" i="1" a="1"/>
  <c r="G2129" i="1"/>
  <c r="F2129" i="1"/>
  <c r="Y2128" i="1"/>
  <c r="Z2128" i="1" s="1"/>
  <c r="X2128" i="1" a="1"/>
  <c r="G2128" i="1"/>
  <c r="F2128" i="1"/>
  <c r="Y2127" i="1"/>
  <c r="Z2127" i="1" s="1"/>
  <c r="X2127" i="1" a="1"/>
  <c r="G2127" i="1"/>
  <c r="F2127" i="1"/>
  <c r="Y2126" i="1"/>
  <c r="Z2126" i="1" s="1"/>
  <c r="X2126" i="1" a="1"/>
  <c r="G2126" i="1"/>
  <c r="F2126" i="1"/>
  <c r="Y2125" i="1"/>
  <c r="Z2125" i="1" s="1"/>
  <c r="X2125" i="1" a="1"/>
  <c r="G2125" i="1"/>
  <c r="F2125" i="1"/>
  <c r="Y2124" i="1"/>
  <c r="Z2124" i="1" s="1"/>
  <c r="X2124" i="1" a="1"/>
  <c r="G2124" i="1"/>
  <c r="F2124" i="1"/>
  <c r="Y2123" i="1"/>
  <c r="Z2123" i="1" s="1"/>
  <c r="X2123" i="1" a="1"/>
  <c r="G2123" i="1"/>
  <c r="F2123" i="1"/>
  <c r="Y2122" i="1"/>
  <c r="Z2122" i="1" s="1"/>
  <c r="X2122" i="1" a="1"/>
  <c r="G2122" i="1"/>
  <c r="F2122" i="1"/>
  <c r="Y2121" i="1"/>
  <c r="Z2121" i="1" s="1"/>
  <c r="X2121" i="1" a="1"/>
  <c r="G2121" i="1"/>
  <c r="F2121" i="1"/>
  <c r="Y2120" i="1"/>
  <c r="Z2120" i="1" s="1"/>
  <c r="X2120" i="1" a="1"/>
  <c r="G2120" i="1"/>
  <c r="F2120" i="1"/>
  <c r="Y2119" i="1"/>
  <c r="Z2119" i="1" s="1"/>
  <c r="X2119" i="1" a="1"/>
  <c r="G2119" i="1"/>
  <c r="F2119" i="1"/>
  <c r="Y2118" i="1"/>
  <c r="Z2118" i="1" s="1"/>
  <c r="X2118" i="1" a="1"/>
  <c r="G2118" i="1"/>
  <c r="F2118" i="1"/>
  <c r="X2117" i="1" a="1"/>
  <c r="H2117" i="1"/>
  <c r="F2117" i="1" s="1"/>
  <c r="Y2116" i="1"/>
  <c r="Z2116" i="1" s="1"/>
  <c r="X2116" i="1" a="1"/>
  <c r="G2116" i="1"/>
  <c r="F2116" i="1"/>
  <c r="Y2115" i="1"/>
  <c r="Z2115" i="1" s="1"/>
  <c r="X2115" i="1" a="1"/>
  <c r="G2115" i="1"/>
  <c r="F2115" i="1"/>
  <c r="Y2114" i="1"/>
  <c r="Z2114" i="1" s="1"/>
  <c r="X2114" i="1" a="1"/>
  <c r="G2114" i="1"/>
  <c r="F2114" i="1"/>
  <c r="Y2113" i="1"/>
  <c r="Z2113" i="1" s="1"/>
  <c r="X2113" i="1" a="1"/>
  <c r="G2113" i="1"/>
  <c r="F2113" i="1"/>
  <c r="Y2112" i="1"/>
  <c r="Z2112" i="1" s="1"/>
  <c r="X2112" i="1" a="1"/>
  <c r="G2112" i="1"/>
  <c r="F2112" i="1"/>
  <c r="Y2111" i="1"/>
  <c r="Z2111" i="1" s="1"/>
  <c r="X2111" i="1" a="1"/>
  <c r="G2111" i="1"/>
  <c r="F2111" i="1"/>
  <c r="Y2110" i="1"/>
  <c r="Z2110" i="1" s="1"/>
  <c r="X2110" i="1" a="1"/>
  <c r="G2110" i="1"/>
  <c r="F2110" i="1"/>
  <c r="Y2109" i="1"/>
  <c r="Z2109" i="1" s="1"/>
  <c r="X2109" i="1" a="1"/>
  <c r="G2109" i="1"/>
  <c r="F2109" i="1"/>
  <c r="Y2108" i="1"/>
  <c r="Z2108" i="1" s="1"/>
  <c r="X2108" i="1" a="1"/>
  <c r="G2108" i="1"/>
  <c r="F2108" i="1"/>
  <c r="Y2107" i="1"/>
  <c r="Z2107" i="1" s="1"/>
  <c r="X2107" i="1" a="1"/>
  <c r="G2107" i="1"/>
  <c r="F2107" i="1"/>
  <c r="Y2106" i="1"/>
  <c r="Z2106" i="1" s="1"/>
  <c r="X2106" i="1" a="1"/>
  <c r="G2106" i="1"/>
  <c r="F2106" i="1"/>
  <c r="Y2105" i="1"/>
  <c r="Z2105" i="1" s="1"/>
  <c r="X2105" i="1" a="1"/>
  <c r="G2105" i="1"/>
  <c r="F2105" i="1"/>
  <c r="Y2104" i="1"/>
  <c r="Z2104" i="1" s="1"/>
  <c r="X2104" i="1" a="1"/>
  <c r="G2104" i="1"/>
  <c r="F2104" i="1"/>
  <c r="Y2103" i="1"/>
  <c r="Z2103" i="1" s="1"/>
  <c r="X2103" i="1" a="1"/>
  <c r="G2103" i="1"/>
  <c r="F2103" i="1"/>
  <c r="Y2102" i="1"/>
  <c r="Z2102" i="1" s="1"/>
  <c r="X2102" i="1" a="1"/>
  <c r="G2102" i="1"/>
  <c r="F2102" i="1"/>
  <c r="Y2101" i="1"/>
  <c r="Z2101" i="1" s="1"/>
  <c r="X2101" i="1" a="1"/>
  <c r="G2101" i="1"/>
  <c r="F2101" i="1"/>
  <c r="Y2100" i="1"/>
  <c r="Z2100" i="1" s="1"/>
  <c r="X2100" i="1" a="1"/>
  <c r="G2100" i="1"/>
  <c r="F2100" i="1"/>
  <c r="Y2099" i="1"/>
  <c r="Z2099" i="1" s="1"/>
  <c r="X2099" i="1" a="1"/>
  <c r="G2099" i="1"/>
  <c r="F2099" i="1"/>
  <c r="Y2098" i="1"/>
  <c r="Z2098" i="1" s="1"/>
  <c r="X2098" i="1" a="1"/>
  <c r="G2098" i="1"/>
  <c r="F2098" i="1"/>
  <c r="Y2097" i="1"/>
  <c r="Z2097" i="1" s="1"/>
  <c r="X2097" i="1" a="1"/>
  <c r="G2097" i="1"/>
  <c r="F2097" i="1"/>
  <c r="Y2096" i="1"/>
  <c r="Z2096" i="1" s="1"/>
  <c r="X2096" i="1" a="1"/>
  <c r="G2096" i="1"/>
  <c r="F2096" i="1"/>
  <c r="Y2095" i="1"/>
  <c r="Z2095" i="1" s="1"/>
  <c r="X2095" i="1" a="1"/>
  <c r="G2095" i="1"/>
  <c r="F2095" i="1"/>
  <c r="Y2094" i="1"/>
  <c r="Z2094" i="1" s="1"/>
  <c r="X2094" i="1" a="1"/>
  <c r="G2094" i="1"/>
  <c r="F2094" i="1"/>
  <c r="Y2093" i="1"/>
  <c r="Z2093" i="1" s="1"/>
  <c r="X2093" i="1" a="1"/>
  <c r="G2093" i="1"/>
  <c r="F2093" i="1"/>
  <c r="Y2092" i="1"/>
  <c r="Z2092" i="1" s="1"/>
  <c r="X2092" i="1" a="1"/>
  <c r="G2092" i="1"/>
  <c r="F2092" i="1"/>
  <c r="Y2091" i="1"/>
  <c r="Z2091" i="1" s="1"/>
  <c r="X2091" i="1" a="1"/>
  <c r="G2091" i="1"/>
  <c r="F2091" i="1"/>
  <c r="Y2090" i="1"/>
  <c r="Z2090" i="1" s="1"/>
  <c r="X2090" i="1" a="1"/>
  <c r="G2090" i="1"/>
  <c r="F2090" i="1"/>
  <c r="Y2089" i="1"/>
  <c r="Z2089" i="1" s="1"/>
  <c r="X2089" i="1" a="1"/>
  <c r="G2089" i="1"/>
  <c r="F2089" i="1"/>
  <c r="Y2088" i="1"/>
  <c r="Z2088" i="1" s="1"/>
  <c r="X2088" i="1" a="1"/>
  <c r="G2088" i="1"/>
  <c r="F2088" i="1"/>
  <c r="Y2087" i="1"/>
  <c r="Z2087" i="1" s="1"/>
  <c r="X2087" i="1" a="1"/>
  <c r="G2087" i="1"/>
  <c r="F2087" i="1"/>
  <c r="Y2086" i="1"/>
  <c r="Z2086" i="1" s="1"/>
  <c r="X2086" i="1" a="1"/>
  <c r="G2086" i="1"/>
  <c r="F2086" i="1"/>
  <c r="Y2085" i="1"/>
  <c r="Z2085" i="1" s="1"/>
  <c r="X2085" i="1" a="1"/>
  <c r="G2085" i="1"/>
  <c r="F2085" i="1"/>
  <c r="Y2084" i="1"/>
  <c r="Z2084" i="1" s="1"/>
  <c r="X2084" i="1" a="1"/>
  <c r="G2084" i="1"/>
  <c r="F2084" i="1"/>
  <c r="X2083" i="1" a="1"/>
  <c r="H2083" i="1"/>
  <c r="F2083" i="1" s="1"/>
  <c r="Y2082" i="1"/>
  <c r="Z2082" i="1" s="1"/>
  <c r="X2082" i="1" a="1"/>
  <c r="G2082" i="1"/>
  <c r="F2082" i="1"/>
  <c r="Y2081" i="1"/>
  <c r="Z2081" i="1" s="1"/>
  <c r="X2081" i="1" a="1"/>
  <c r="G2081" i="1"/>
  <c r="F2081" i="1"/>
  <c r="Y2080" i="1"/>
  <c r="Z2080" i="1" s="1"/>
  <c r="X2080" i="1" a="1"/>
  <c r="G2080" i="1"/>
  <c r="F2080" i="1"/>
  <c r="Y2079" i="1"/>
  <c r="Z2079" i="1" s="1"/>
  <c r="X2079" i="1" a="1"/>
  <c r="G2079" i="1"/>
  <c r="F2079" i="1"/>
  <c r="Y2078" i="1"/>
  <c r="Z2078" i="1" s="1"/>
  <c r="X2078" i="1" a="1"/>
  <c r="G2078" i="1"/>
  <c r="F2078" i="1"/>
  <c r="Y2077" i="1"/>
  <c r="Z2077" i="1" s="1"/>
  <c r="X2077" i="1" a="1"/>
  <c r="G2077" i="1"/>
  <c r="F2077" i="1"/>
  <c r="Y2076" i="1"/>
  <c r="Z2076" i="1" s="1"/>
  <c r="X2076" i="1" a="1"/>
  <c r="G2076" i="1"/>
  <c r="F2076" i="1"/>
  <c r="Y2075" i="1"/>
  <c r="Z2075" i="1" s="1"/>
  <c r="X2075" i="1" a="1"/>
  <c r="G2075" i="1"/>
  <c r="F2075" i="1"/>
  <c r="Y2074" i="1"/>
  <c r="Z2074" i="1" s="1"/>
  <c r="X2074" i="1" a="1"/>
  <c r="G2074" i="1"/>
  <c r="F2074" i="1"/>
  <c r="Y2073" i="1"/>
  <c r="Z2073" i="1" s="1"/>
  <c r="X2073" i="1" a="1"/>
  <c r="G2073" i="1"/>
  <c r="F2073" i="1"/>
  <c r="Y2072" i="1"/>
  <c r="Z2072" i="1" s="1"/>
  <c r="X2072" i="1" a="1"/>
  <c r="G2072" i="1"/>
  <c r="F2072" i="1"/>
  <c r="Y2071" i="1"/>
  <c r="Z2071" i="1" s="1"/>
  <c r="X2071" i="1" a="1"/>
  <c r="G2071" i="1"/>
  <c r="F2071" i="1"/>
  <c r="Y2070" i="1"/>
  <c r="Z2070" i="1" s="1"/>
  <c r="X2070" i="1" a="1"/>
  <c r="G2070" i="1"/>
  <c r="F2070" i="1"/>
  <c r="Y2069" i="1"/>
  <c r="Z2069" i="1" s="1"/>
  <c r="X2069" i="1" a="1"/>
  <c r="G2069" i="1"/>
  <c r="F2069" i="1"/>
  <c r="Y2068" i="1"/>
  <c r="Z2068" i="1" s="1"/>
  <c r="X2068" i="1" a="1"/>
  <c r="G2068" i="1"/>
  <c r="F2068" i="1"/>
  <c r="Y2067" i="1"/>
  <c r="Z2067" i="1" s="1"/>
  <c r="X2067" i="1" a="1"/>
  <c r="G2067" i="1"/>
  <c r="F2067" i="1"/>
  <c r="Y2066" i="1"/>
  <c r="Z2066" i="1" s="1"/>
  <c r="X2066" i="1" a="1"/>
  <c r="G2066" i="1"/>
  <c r="F2066" i="1"/>
  <c r="Y2065" i="1"/>
  <c r="Z2065" i="1" s="1"/>
  <c r="X2065" i="1" a="1"/>
  <c r="G2065" i="1"/>
  <c r="F2065" i="1"/>
  <c r="Y2064" i="1"/>
  <c r="Z2064" i="1" s="1"/>
  <c r="X2064" i="1" a="1"/>
  <c r="G2064" i="1"/>
  <c r="F2064" i="1"/>
  <c r="Y2063" i="1"/>
  <c r="Z2063" i="1" s="1"/>
  <c r="X2063" i="1" a="1"/>
  <c r="G2063" i="1"/>
  <c r="F2063" i="1"/>
  <c r="Y2062" i="1"/>
  <c r="Z2062" i="1" s="1"/>
  <c r="X2062" i="1" a="1"/>
  <c r="G2062" i="1"/>
  <c r="F2062" i="1"/>
  <c r="Y2061" i="1"/>
  <c r="Z2061" i="1" s="1"/>
  <c r="X2061" i="1" a="1"/>
  <c r="G2061" i="1"/>
  <c r="F2061" i="1"/>
  <c r="Y2060" i="1"/>
  <c r="Z2060" i="1" s="1"/>
  <c r="X2060" i="1" a="1"/>
  <c r="G2060" i="1"/>
  <c r="F2060" i="1"/>
  <c r="Y2059" i="1"/>
  <c r="Z2059" i="1" s="1"/>
  <c r="X2059" i="1" a="1"/>
  <c r="G2059" i="1"/>
  <c r="F2059" i="1"/>
  <c r="Y2058" i="1"/>
  <c r="Z2058" i="1" s="1"/>
  <c r="X2058" i="1" a="1"/>
  <c r="G2058" i="1"/>
  <c r="F2058" i="1"/>
  <c r="Y2057" i="1"/>
  <c r="Z2057" i="1" s="1"/>
  <c r="X2057" i="1" a="1"/>
  <c r="G2057" i="1"/>
  <c r="F2057" i="1"/>
  <c r="Y2056" i="1"/>
  <c r="Z2056" i="1" s="1"/>
  <c r="X2056" i="1" a="1"/>
  <c r="G2056" i="1"/>
  <c r="F2056" i="1"/>
  <c r="Y2055" i="1"/>
  <c r="Z2055" i="1" s="1"/>
  <c r="X2055" i="1" a="1"/>
  <c r="G2055" i="1"/>
  <c r="F2055" i="1"/>
  <c r="Y2054" i="1"/>
  <c r="Z2054" i="1" s="1"/>
  <c r="X2054" i="1" a="1"/>
  <c r="G2054" i="1"/>
  <c r="F2054" i="1"/>
  <c r="Y2053" i="1"/>
  <c r="Z2053" i="1" s="1"/>
  <c r="X2053" i="1" a="1"/>
  <c r="G2053" i="1"/>
  <c r="F2053" i="1"/>
  <c r="Y2052" i="1"/>
  <c r="Z2052" i="1" s="1"/>
  <c r="X2052" i="1" a="1"/>
  <c r="G2052" i="1"/>
  <c r="F2052" i="1"/>
  <c r="Y2051" i="1"/>
  <c r="Z2051" i="1" s="1"/>
  <c r="X2051" i="1" a="1"/>
  <c r="G2051" i="1"/>
  <c r="F2051" i="1"/>
  <c r="Y2050" i="1"/>
  <c r="Z2050" i="1" s="1"/>
  <c r="X2050" i="1" a="1"/>
  <c r="G2050" i="1"/>
  <c r="F2050" i="1"/>
  <c r="Y2049" i="1"/>
  <c r="Z2049" i="1" s="1"/>
  <c r="X2049" i="1" a="1"/>
  <c r="G2049" i="1"/>
  <c r="F2049" i="1"/>
  <c r="Y2048" i="1"/>
  <c r="Z2048" i="1" s="1"/>
  <c r="X2048" i="1" a="1"/>
  <c r="G2048" i="1"/>
  <c r="F2048" i="1"/>
  <c r="Y2047" i="1"/>
  <c r="Z2047" i="1" s="1"/>
  <c r="X2047" i="1" a="1"/>
  <c r="G2047" i="1"/>
  <c r="F2047" i="1"/>
  <c r="Y2046" i="1"/>
  <c r="Z2046" i="1" s="1"/>
  <c r="X2046" i="1" a="1"/>
  <c r="G2046" i="1"/>
  <c r="F2046" i="1"/>
  <c r="Y2045" i="1"/>
  <c r="Z2045" i="1" s="1"/>
  <c r="X2045" i="1" a="1"/>
  <c r="G2045" i="1"/>
  <c r="F2045" i="1"/>
  <c r="Y2044" i="1"/>
  <c r="Z2044" i="1" s="1"/>
  <c r="X2044" i="1" a="1"/>
  <c r="G2044" i="1"/>
  <c r="F2044" i="1"/>
  <c r="Y2043" i="1"/>
  <c r="Z2043" i="1" s="1"/>
  <c r="X2043" i="1" a="1"/>
  <c r="G2043" i="1"/>
  <c r="F2043" i="1"/>
  <c r="Y2042" i="1"/>
  <c r="Z2042" i="1" s="1"/>
  <c r="X2042" i="1" a="1"/>
  <c r="G2042" i="1"/>
  <c r="F2042" i="1"/>
  <c r="Y2041" i="1"/>
  <c r="Z2041" i="1" s="1"/>
  <c r="X2041" i="1" a="1"/>
  <c r="G2041" i="1"/>
  <c r="F2041" i="1"/>
  <c r="Y2040" i="1"/>
  <c r="Z2040" i="1" s="1"/>
  <c r="X2040" i="1" a="1"/>
  <c r="G2040" i="1"/>
  <c r="F2040" i="1"/>
  <c r="Y2039" i="1"/>
  <c r="Z2039" i="1" s="1"/>
  <c r="X2039" i="1" a="1"/>
  <c r="G2039" i="1"/>
  <c r="F2039" i="1"/>
  <c r="Y2038" i="1"/>
  <c r="Z2038" i="1" s="1"/>
  <c r="X2038" i="1" a="1"/>
  <c r="G2038" i="1"/>
  <c r="F2038" i="1"/>
  <c r="Y2037" i="1"/>
  <c r="Z2037" i="1" s="1"/>
  <c r="X2037" i="1" a="1"/>
  <c r="G2037" i="1"/>
  <c r="F2037" i="1"/>
  <c r="X2036" i="1" a="1"/>
  <c r="H2036" i="1"/>
  <c r="Y2035" i="1"/>
  <c r="Z2035" i="1" s="1"/>
  <c r="X2035" i="1" a="1"/>
  <c r="G2035" i="1"/>
  <c r="F2035" i="1"/>
  <c r="Y2034" i="1"/>
  <c r="Z2034" i="1" s="1"/>
  <c r="X2034" i="1" a="1"/>
  <c r="G2034" i="1"/>
  <c r="F2034" i="1"/>
  <c r="Y2033" i="1"/>
  <c r="Z2033" i="1" s="1"/>
  <c r="X2033" i="1" a="1"/>
  <c r="G2033" i="1"/>
  <c r="F2033" i="1"/>
  <c r="Y2032" i="1"/>
  <c r="Z2032" i="1" s="1"/>
  <c r="X2032" i="1" a="1"/>
  <c r="G2032" i="1"/>
  <c r="F2032" i="1"/>
  <c r="Y2031" i="1"/>
  <c r="Z2031" i="1" s="1"/>
  <c r="X2031" i="1" a="1"/>
  <c r="G2031" i="1"/>
  <c r="F2031" i="1"/>
  <c r="Y2030" i="1"/>
  <c r="Z2030" i="1" s="1"/>
  <c r="X2030" i="1" a="1"/>
  <c r="G2030" i="1"/>
  <c r="F2030" i="1"/>
  <c r="Y2029" i="1"/>
  <c r="Z2029" i="1" s="1"/>
  <c r="X2029" i="1" a="1"/>
  <c r="G2029" i="1"/>
  <c r="F2029" i="1"/>
  <c r="X2028" i="1" a="1"/>
  <c r="H2028" i="1"/>
  <c r="F2028" i="1" s="1"/>
  <c r="Y2027" i="1"/>
  <c r="Z2027" i="1" s="1"/>
  <c r="X2027" i="1" a="1"/>
  <c r="G2027" i="1"/>
  <c r="F2027" i="1"/>
  <c r="Y2026" i="1"/>
  <c r="Z2026" i="1" s="1"/>
  <c r="X2026" i="1" a="1"/>
  <c r="G2026" i="1"/>
  <c r="F2026" i="1"/>
  <c r="Y2025" i="1"/>
  <c r="Z2025" i="1" s="1"/>
  <c r="X2025" i="1" a="1"/>
  <c r="G2025" i="1"/>
  <c r="F2025" i="1"/>
  <c r="Y2024" i="1"/>
  <c r="Z2024" i="1" s="1"/>
  <c r="X2024" i="1" a="1"/>
  <c r="G2024" i="1"/>
  <c r="F2024" i="1"/>
  <c r="Y2023" i="1"/>
  <c r="Z2023" i="1" s="1"/>
  <c r="X2023" i="1" a="1"/>
  <c r="G2023" i="1"/>
  <c r="F2023" i="1"/>
  <c r="Y2022" i="1"/>
  <c r="Z2022" i="1" s="1"/>
  <c r="X2022" i="1" a="1"/>
  <c r="G2022" i="1"/>
  <c r="F2022" i="1"/>
  <c r="Y2021" i="1"/>
  <c r="Z2021" i="1" s="1"/>
  <c r="X2021" i="1" a="1"/>
  <c r="G2021" i="1"/>
  <c r="F2021" i="1"/>
  <c r="X2020" i="1" a="1"/>
  <c r="H2020" i="1"/>
  <c r="F2020" i="1" s="1"/>
  <c r="Y2019" i="1"/>
  <c r="Z2019" i="1" s="1"/>
  <c r="X2019" i="1" a="1"/>
  <c r="G2019" i="1"/>
  <c r="F2019" i="1"/>
  <c r="Y2018" i="1"/>
  <c r="Z2018" i="1" s="1"/>
  <c r="X2018" i="1" a="1"/>
  <c r="G2018" i="1"/>
  <c r="F2018" i="1"/>
  <c r="Y2017" i="1"/>
  <c r="Z2017" i="1" s="1"/>
  <c r="X2017" i="1" a="1"/>
  <c r="G2017" i="1"/>
  <c r="F2017" i="1"/>
  <c r="Y2016" i="1"/>
  <c r="Z2016" i="1" s="1"/>
  <c r="X2016" i="1" a="1"/>
  <c r="G2016" i="1"/>
  <c r="F2016" i="1"/>
  <c r="Y2015" i="1"/>
  <c r="Z2015" i="1" s="1"/>
  <c r="X2015" i="1" a="1"/>
  <c r="G2015" i="1"/>
  <c r="F2015" i="1"/>
  <c r="Y2014" i="1"/>
  <c r="Z2014" i="1" s="1"/>
  <c r="X2014" i="1" a="1"/>
  <c r="G2014" i="1"/>
  <c r="F2014" i="1"/>
  <c r="Y2013" i="1"/>
  <c r="Z2013" i="1" s="1"/>
  <c r="X2013" i="1" a="1"/>
  <c r="G2013" i="1"/>
  <c r="F2013" i="1"/>
  <c r="Y2012" i="1"/>
  <c r="Z2012" i="1" s="1"/>
  <c r="X2012" i="1" a="1"/>
  <c r="G2012" i="1"/>
  <c r="F2012" i="1"/>
  <c r="Y2011" i="1"/>
  <c r="Z2011" i="1" s="1"/>
  <c r="X2011" i="1" a="1"/>
  <c r="G2011" i="1"/>
  <c r="F2011" i="1"/>
  <c r="Y2010" i="1"/>
  <c r="Z2010" i="1" s="1"/>
  <c r="X2010" i="1" a="1"/>
  <c r="G2010" i="1"/>
  <c r="F2010" i="1"/>
  <c r="Y2009" i="1"/>
  <c r="Z2009" i="1" s="1"/>
  <c r="X2009" i="1" a="1"/>
  <c r="G2009" i="1"/>
  <c r="F2009" i="1"/>
  <c r="Y2008" i="1"/>
  <c r="Z2008" i="1" s="1"/>
  <c r="X2008" i="1" a="1"/>
  <c r="G2008" i="1"/>
  <c r="F2008" i="1"/>
  <c r="Y2007" i="1"/>
  <c r="Z2007" i="1" s="1"/>
  <c r="X2007" i="1" a="1"/>
  <c r="G2007" i="1"/>
  <c r="F2007" i="1"/>
  <c r="Y2006" i="1"/>
  <c r="Z2006" i="1" s="1"/>
  <c r="X2006" i="1" a="1"/>
  <c r="G2006" i="1"/>
  <c r="F2006" i="1"/>
  <c r="X2005" i="1" a="1"/>
  <c r="H2005" i="1"/>
  <c r="F2005" i="1" s="1"/>
  <c r="Y2004" i="1"/>
  <c r="Z2004" i="1" s="1"/>
  <c r="X2004" i="1" a="1"/>
  <c r="G2004" i="1"/>
  <c r="F2004" i="1"/>
  <c r="Y2003" i="1"/>
  <c r="Z2003" i="1" s="1"/>
  <c r="X2003" i="1" a="1"/>
  <c r="G2003" i="1"/>
  <c r="F2003" i="1"/>
  <c r="Y2002" i="1"/>
  <c r="Z2002" i="1" s="1"/>
  <c r="X2002" i="1" a="1"/>
  <c r="G2002" i="1"/>
  <c r="F2002" i="1"/>
  <c r="Y2001" i="1"/>
  <c r="Z2001" i="1" s="1"/>
  <c r="X2001" i="1" a="1"/>
  <c r="G2001" i="1"/>
  <c r="F2001" i="1"/>
  <c r="Y2000" i="1"/>
  <c r="Z2000" i="1" s="1"/>
  <c r="X2000" i="1" a="1"/>
  <c r="G2000" i="1"/>
  <c r="F2000" i="1"/>
  <c r="Y1999" i="1"/>
  <c r="Z1999" i="1" s="1"/>
  <c r="X1999" i="1" a="1"/>
  <c r="G1999" i="1"/>
  <c r="F1999" i="1"/>
  <c r="Y1998" i="1"/>
  <c r="Z1998" i="1" s="1"/>
  <c r="X1998" i="1" a="1"/>
  <c r="G1998" i="1"/>
  <c r="F1998" i="1"/>
  <c r="Y1997" i="1"/>
  <c r="Z1997" i="1" s="1"/>
  <c r="X1997" i="1" a="1"/>
  <c r="G1997" i="1"/>
  <c r="F1997" i="1"/>
  <c r="Y1996" i="1"/>
  <c r="Z1996" i="1" s="1"/>
  <c r="X1996" i="1" a="1"/>
  <c r="G1996" i="1"/>
  <c r="F1996" i="1"/>
  <c r="Y1995" i="1"/>
  <c r="Z1995" i="1" s="1"/>
  <c r="X1995" i="1" a="1"/>
  <c r="G1995" i="1"/>
  <c r="F1995" i="1"/>
  <c r="Y1994" i="1"/>
  <c r="Z1994" i="1" s="1"/>
  <c r="X1994" i="1" a="1"/>
  <c r="G1994" i="1"/>
  <c r="F1994" i="1"/>
  <c r="Y1993" i="1"/>
  <c r="Z1993" i="1" s="1"/>
  <c r="X1993" i="1" a="1"/>
  <c r="G1993" i="1"/>
  <c r="F1993" i="1"/>
  <c r="Y1992" i="1"/>
  <c r="Z1992" i="1" s="1"/>
  <c r="X1992" i="1" a="1"/>
  <c r="G1992" i="1"/>
  <c r="F1992" i="1"/>
  <c r="Y1991" i="1"/>
  <c r="Z1991" i="1" s="1"/>
  <c r="X1991" i="1" a="1"/>
  <c r="G1991" i="1"/>
  <c r="F1991" i="1"/>
  <c r="Y1990" i="1"/>
  <c r="Z1990" i="1" s="1"/>
  <c r="X1990" i="1" a="1"/>
  <c r="G1990" i="1"/>
  <c r="F1990" i="1"/>
  <c r="Y1989" i="1"/>
  <c r="Z1989" i="1" s="1"/>
  <c r="X1989" i="1" a="1"/>
  <c r="G1989" i="1"/>
  <c r="F1989" i="1"/>
  <c r="Y1988" i="1"/>
  <c r="Z1988" i="1" s="1"/>
  <c r="X1988" i="1" a="1"/>
  <c r="G1988" i="1"/>
  <c r="F1988" i="1"/>
  <c r="X1987" i="1" a="1"/>
  <c r="H1987" i="1"/>
  <c r="F1987" i="1" s="1"/>
  <c r="Y1986" i="1"/>
  <c r="Z1986" i="1" s="1"/>
  <c r="X1986" i="1" a="1"/>
  <c r="G1986" i="1"/>
  <c r="F1986" i="1"/>
  <c r="Y1985" i="1"/>
  <c r="Z1985" i="1" s="1"/>
  <c r="X1985" i="1" a="1"/>
  <c r="G1985" i="1"/>
  <c r="F1985" i="1"/>
  <c r="Y1984" i="1"/>
  <c r="Z1984" i="1" s="1"/>
  <c r="X1984" i="1" a="1"/>
  <c r="G1984" i="1"/>
  <c r="F1984" i="1"/>
  <c r="Y1983" i="1"/>
  <c r="Z1983" i="1" s="1"/>
  <c r="X1983" i="1" a="1"/>
  <c r="G1983" i="1"/>
  <c r="F1983" i="1"/>
  <c r="Y1982" i="1"/>
  <c r="Z1982" i="1" s="1"/>
  <c r="X1982" i="1" a="1"/>
  <c r="G1982" i="1"/>
  <c r="F1982" i="1"/>
  <c r="X1981" i="1" a="1"/>
  <c r="H1981" i="1"/>
  <c r="F1981" i="1" s="1"/>
  <c r="Y1980" i="1"/>
  <c r="Z1980" i="1" s="1"/>
  <c r="X1980" i="1" a="1"/>
  <c r="G1980" i="1"/>
  <c r="F1980" i="1"/>
  <c r="Y1979" i="1"/>
  <c r="Z1979" i="1" s="1"/>
  <c r="X1979" i="1" a="1"/>
  <c r="G1979" i="1"/>
  <c r="F1979" i="1"/>
  <c r="Y1978" i="1"/>
  <c r="Z1978" i="1" s="1"/>
  <c r="X1978" i="1" a="1"/>
  <c r="G1978" i="1"/>
  <c r="F1978" i="1"/>
  <c r="Y1977" i="1"/>
  <c r="Z1977" i="1" s="1"/>
  <c r="X1977" i="1" a="1"/>
  <c r="G1977" i="1"/>
  <c r="F1977" i="1"/>
  <c r="Y1976" i="1"/>
  <c r="Z1976" i="1" s="1"/>
  <c r="X1976" i="1" a="1"/>
  <c r="G1976" i="1"/>
  <c r="F1976" i="1"/>
  <c r="X1975" i="1" a="1"/>
  <c r="H1975" i="1"/>
  <c r="Y1974" i="1"/>
  <c r="Z1974" i="1" s="1"/>
  <c r="X1974" i="1" a="1"/>
  <c r="G1974" i="1"/>
  <c r="F1974" i="1"/>
  <c r="Y1973" i="1"/>
  <c r="Z1973" i="1" s="1"/>
  <c r="X1973" i="1" a="1"/>
  <c r="G1973" i="1"/>
  <c r="F1973" i="1"/>
  <c r="Y1972" i="1"/>
  <c r="Z1972" i="1" s="1"/>
  <c r="X1972" i="1" a="1"/>
  <c r="G1972" i="1"/>
  <c r="F1972" i="1"/>
  <c r="Y1971" i="1"/>
  <c r="Z1971" i="1" s="1"/>
  <c r="X1971" i="1" a="1"/>
  <c r="G1971" i="1"/>
  <c r="F1971" i="1"/>
  <c r="Y1970" i="1"/>
  <c r="Z1970" i="1" s="1"/>
  <c r="X1970" i="1" a="1"/>
  <c r="G1970" i="1"/>
  <c r="F1970" i="1"/>
  <c r="Y1969" i="1"/>
  <c r="Z1969" i="1" s="1"/>
  <c r="X1969" i="1" a="1"/>
  <c r="G1969" i="1"/>
  <c r="F1969" i="1"/>
  <c r="Y1968" i="1"/>
  <c r="Z1968" i="1" s="1"/>
  <c r="X1968" i="1" a="1"/>
  <c r="G1968" i="1"/>
  <c r="F1968" i="1"/>
  <c r="Y1967" i="1"/>
  <c r="Z1967" i="1" s="1"/>
  <c r="X1967" i="1" a="1"/>
  <c r="G1967" i="1"/>
  <c r="F1967" i="1"/>
  <c r="X1966" i="1" a="1"/>
  <c r="H1966" i="1"/>
  <c r="Y1965" i="1"/>
  <c r="Z1965" i="1" s="1"/>
  <c r="X1965" i="1" a="1"/>
  <c r="G1965" i="1"/>
  <c r="F1965" i="1"/>
  <c r="Y1964" i="1"/>
  <c r="Z1964" i="1" s="1"/>
  <c r="X1964" i="1" a="1"/>
  <c r="G1964" i="1"/>
  <c r="F1964" i="1"/>
  <c r="Y1963" i="1"/>
  <c r="Z1963" i="1" s="1"/>
  <c r="X1963" i="1" a="1"/>
  <c r="G1963" i="1"/>
  <c r="F1963" i="1"/>
  <c r="Y1962" i="1"/>
  <c r="Z1962" i="1" s="1"/>
  <c r="X1962" i="1" a="1"/>
  <c r="G1962" i="1"/>
  <c r="F1962" i="1"/>
  <c r="Y1961" i="1"/>
  <c r="Z1961" i="1" s="1"/>
  <c r="X1961" i="1" a="1"/>
  <c r="G1961" i="1"/>
  <c r="F1961" i="1"/>
  <c r="Y1960" i="1"/>
  <c r="Z1960" i="1" s="1"/>
  <c r="X1960" i="1" a="1"/>
  <c r="G1960" i="1"/>
  <c r="F1960" i="1"/>
  <c r="Y1959" i="1"/>
  <c r="Z1959" i="1" s="1"/>
  <c r="X1959" i="1" a="1"/>
  <c r="G1959" i="1"/>
  <c r="F1959" i="1"/>
  <c r="X1958" i="1" a="1"/>
  <c r="H1958" i="1"/>
  <c r="F1958" i="1" s="1"/>
  <c r="Y1957" i="1"/>
  <c r="Z1957" i="1" s="1"/>
  <c r="X1957" i="1" a="1"/>
  <c r="G1957" i="1"/>
  <c r="F1957" i="1"/>
  <c r="Y1956" i="1"/>
  <c r="Z1956" i="1" s="1"/>
  <c r="X1956" i="1" a="1"/>
  <c r="G1956" i="1"/>
  <c r="F1956" i="1"/>
  <c r="Y1955" i="1"/>
  <c r="Z1955" i="1" s="1"/>
  <c r="X1955" i="1" a="1"/>
  <c r="G1955" i="1"/>
  <c r="F1955" i="1"/>
  <c r="Y1954" i="1"/>
  <c r="Z1954" i="1" s="1"/>
  <c r="X1954" i="1" a="1"/>
  <c r="G1954" i="1"/>
  <c r="F1954" i="1"/>
  <c r="Y1953" i="1"/>
  <c r="Z1953" i="1" s="1"/>
  <c r="X1953" i="1" a="1"/>
  <c r="G1953" i="1"/>
  <c r="F1953" i="1"/>
  <c r="Y1952" i="1"/>
  <c r="Z1952" i="1" s="1"/>
  <c r="X1952" i="1" a="1"/>
  <c r="G1952" i="1"/>
  <c r="F1952" i="1"/>
  <c r="Y1951" i="1"/>
  <c r="Z1951" i="1" s="1"/>
  <c r="X1951" i="1" a="1"/>
  <c r="G1951" i="1"/>
  <c r="F1951" i="1"/>
  <c r="Y1950" i="1"/>
  <c r="Z1950" i="1" s="1"/>
  <c r="X1950" i="1" a="1"/>
  <c r="G1950" i="1"/>
  <c r="F1950" i="1"/>
  <c r="Y1949" i="1"/>
  <c r="Z1949" i="1" s="1"/>
  <c r="X1949" i="1" a="1"/>
  <c r="G1949" i="1"/>
  <c r="F1949" i="1"/>
  <c r="Y1948" i="1"/>
  <c r="Z1948" i="1" s="1"/>
  <c r="X1948" i="1" a="1"/>
  <c r="G1948" i="1"/>
  <c r="F1948" i="1"/>
  <c r="Y1947" i="1"/>
  <c r="Z1947" i="1" s="1"/>
  <c r="X1947" i="1" a="1"/>
  <c r="G1947" i="1"/>
  <c r="F1947" i="1"/>
  <c r="Y1946" i="1"/>
  <c r="Z1946" i="1" s="1"/>
  <c r="X1946" i="1" a="1"/>
  <c r="G1946" i="1"/>
  <c r="F1946" i="1"/>
  <c r="Y1945" i="1"/>
  <c r="Z1945" i="1" s="1"/>
  <c r="X1945" i="1" a="1"/>
  <c r="G1945" i="1"/>
  <c r="F1945" i="1"/>
  <c r="Y1944" i="1"/>
  <c r="Z1944" i="1" s="1"/>
  <c r="X1944" i="1" a="1"/>
  <c r="G1944" i="1"/>
  <c r="F1944" i="1"/>
  <c r="Y1943" i="1"/>
  <c r="Z1943" i="1" s="1"/>
  <c r="X1943" i="1" a="1"/>
  <c r="G1943" i="1"/>
  <c r="F1943" i="1"/>
  <c r="Y1942" i="1"/>
  <c r="Z1942" i="1" s="1"/>
  <c r="X1942" i="1" a="1"/>
  <c r="G1942" i="1"/>
  <c r="F1942" i="1"/>
  <c r="Y1941" i="1"/>
  <c r="Z1941" i="1" s="1"/>
  <c r="X1941" i="1" a="1"/>
  <c r="G1941" i="1"/>
  <c r="F1941" i="1"/>
  <c r="Y1940" i="1"/>
  <c r="Z1940" i="1" s="1"/>
  <c r="X1940" i="1" a="1"/>
  <c r="G1940" i="1"/>
  <c r="F1940" i="1"/>
  <c r="Y1939" i="1"/>
  <c r="Z1939" i="1" s="1"/>
  <c r="X1939" i="1" a="1"/>
  <c r="G1939" i="1"/>
  <c r="F1939" i="1"/>
  <c r="Y1938" i="1"/>
  <c r="Z1938" i="1" s="1"/>
  <c r="X1938" i="1" a="1"/>
  <c r="G1938" i="1"/>
  <c r="F1938" i="1"/>
  <c r="Y1937" i="1"/>
  <c r="Z1937" i="1" s="1"/>
  <c r="X1937" i="1" a="1"/>
  <c r="G1937" i="1"/>
  <c r="F1937" i="1"/>
  <c r="Y1936" i="1"/>
  <c r="Z1936" i="1" s="1"/>
  <c r="X1936" i="1" a="1"/>
  <c r="G1936" i="1"/>
  <c r="F1936" i="1"/>
  <c r="Y1935" i="1"/>
  <c r="Z1935" i="1" s="1"/>
  <c r="X1935" i="1" a="1"/>
  <c r="G1935" i="1"/>
  <c r="F1935" i="1"/>
  <c r="Y1934" i="1"/>
  <c r="Z1934" i="1" s="1"/>
  <c r="X1934" i="1" a="1"/>
  <c r="G1934" i="1"/>
  <c r="F1934" i="1"/>
  <c r="Y1933" i="1"/>
  <c r="Z1933" i="1" s="1"/>
  <c r="X1933" i="1" a="1"/>
  <c r="G1933" i="1"/>
  <c r="F1933" i="1"/>
  <c r="Y1932" i="1"/>
  <c r="Z1932" i="1" s="1"/>
  <c r="X1932" i="1" a="1"/>
  <c r="G1932" i="1"/>
  <c r="F1932" i="1"/>
  <c r="Y1931" i="1"/>
  <c r="Z1931" i="1" s="1"/>
  <c r="X1931" i="1" a="1"/>
  <c r="G1931" i="1"/>
  <c r="F1931" i="1"/>
  <c r="Y1930" i="1"/>
  <c r="Z1930" i="1" s="1"/>
  <c r="X1930" i="1" a="1"/>
  <c r="G1930" i="1"/>
  <c r="F1930" i="1"/>
  <c r="Y1929" i="1"/>
  <c r="Z1929" i="1" s="1"/>
  <c r="X1929" i="1" a="1"/>
  <c r="G1929" i="1"/>
  <c r="F1929" i="1"/>
  <c r="Y1928" i="1"/>
  <c r="Z1928" i="1" s="1"/>
  <c r="X1928" i="1" a="1"/>
  <c r="G1928" i="1"/>
  <c r="F1928" i="1"/>
  <c r="Y1927" i="1"/>
  <c r="Z1927" i="1" s="1"/>
  <c r="X1927" i="1" a="1"/>
  <c r="G1927" i="1"/>
  <c r="F1927" i="1"/>
  <c r="Y1926" i="1"/>
  <c r="Z1926" i="1" s="1"/>
  <c r="X1926" i="1" a="1"/>
  <c r="G1926" i="1"/>
  <c r="F1926" i="1"/>
  <c r="Y1925" i="1"/>
  <c r="Z1925" i="1" s="1"/>
  <c r="X1925" i="1" a="1"/>
  <c r="G1925" i="1"/>
  <c r="F1925" i="1"/>
  <c r="Y1924" i="1"/>
  <c r="Z1924" i="1" s="1"/>
  <c r="X1924" i="1" a="1"/>
  <c r="G1924" i="1"/>
  <c r="F1924" i="1"/>
  <c r="Y1923" i="1"/>
  <c r="Z1923" i="1" s="1"/>
  <c r="X1923" i="1" a="1"/>
  <c r="G1923" i="1"/>
  <c r="F1923" i="1"/>
  <c r="Y1922" i="1"/>
  <c r="Z1922" i="1" s="1"/>
  <c r="X1922" i="1" a="1"/>
  <c r="G1922" i="1"/>
  <c r="F1922" i="1"/>
  <c r="Y1921" i="1"/>
  <c r="Z1921" i="1" s="1"/>
  <c r="X1921" i="1" a="1"/>
  <c r="G1921" i="1"/>
  <c r="F1921" i="1"/>
  <c r="Y1920" i="1"/>
  <c r="Z1920" i="1" s="1"/>
  <c r="X1920" i="1" a="1"/>
  <c r="G1920" i="1"/>
  <c r="F1920" i="1"/>
  <c r="Y1919" i="1"/>
  <c r="Z1919" i="1" s="1"/>
  <c r="X1919" i="1" a="1"/>
  <c r="G1919" i="1"/>
  <c r="F1919" i="1"/>
  <c r="Y1918" i="1"/>
  <c r="Z1918" i="1" s="1"/>
  <c r="X1918" i="1" a="1"/>
  <c r="G1918" i="1"/>
  <c r="F1918" i="1"/>
  <c r="Y1917" i="1"/>
  <c r="Z1917" i="1" s="1"/>
  <c r="X1917" i="1" a="1"/>
  <c r="G1917" i="1"/>
  <c r="F1917" i="1"/>
  <c r="Y1916" i="1"/>
  <c r="Z1916" i="1" s="1"/>
  <c r="X1916" i="1" a="1"/>
  <c r="G1916" i="1"/>
  <c r="F1916" i="1"/>
  <c r="Y1915" i="1"/>
  <c r="Z1915" i="1" s="1"/>
  <c r="X1915" i="1" a="1"/>
  <c r="G1915" i="1"/>
  <c r="F1915" i="1"/>
  <c r="Y1914" i="1"/>
  <c r="Z1914" i="1" s="1"/>
  <c r="X1914" i="1" a="1"/>
  <c r="G1914" i="1"/>
  <c r="F1914" i="1"/>
  <c r="Y1913" i="1"/>
  <c r="Z1913" i="1" s="1"/>
  <c r="X1913" i="1" a="1"/>
  <c r="G1913" i="1"/>
  <c r="F1913" i="1"/>
  <c r="Y1912" i="1"/>
  <c r="Z1912" i="1" s="1"/>
  <c r="X1912" i="1" a="1"/>
  <c r="G1912" i="1"/>
  <c r="F1912" i="1"/>
  <c r="Y1911" i="1"/>
  <c r="Z1911" i="1" s="1"/>
  <c r="X1911" i="1" a="1"/>
  <c r="G1911" i="1"/>
  <c r="F1911" i="1"/>
  <c r="Y1910" i="1"/>
  <c r="Z1910" i="1" s="1"/>
  <c r="X1910" i="1" a="1"/>
  <c r="G1910" i="1"/>
  <c r="F1910" i="1"/>
  <c r="Y1909" i="1"/>
  <c r="Z1909" i="1" s="1"/>
  <c r="X1909" i="1" a="1"/>
  <c r="G1909" i="1"/>
  <c r="F1909" i="1"/>
  <c r="Y1908" i="1"/>
  <c r="Z1908" i="1" s="1"/>
  <c r="X1908" i="1" a="1"/>
  <c r="G1908" i="1"/>
  <c r="F1908" i="1"/>
  <c r="Y1907" i="1"/>
  <c r="Z1907" i="1" s="1"/>
  <c r="X1907" i="1" a="1"/>
  <c r="G1907" i="1"/>
  <c r="F1907" i="1"/>
  <c r="Y1906" i="1"/>
  <c r="Z1906" i="1" s="1"/>
  <c r="X1906" i="1" a="1"/>
  <c r="G1906" i="1"/>
  <c r="F1906" i="1"/>
  <c r="Y1905" i="1"/>
  <c r="Z1905" i="1" s="1"/>
  <c r="X1905" i="1" a="1"/>
  <c r="G1905" i="1"/>
  <c r="F1905" i="1"/>
  <c r="Y1904" i="1"/>
  <c r="Z1904" i="1" s="1"/>
  <c r="X1904" i="1" a="1"/>
  <c r="G1904" i="1"/>
  <c r="F1904" i="1"/>
  <c r="Y1903" i="1"/>
  <c r="Z1903" i="1" s="1"/>
  <c r="X1903" i="1" a="1"/>
  <c r="G1903" i="1"/>
  <c r="F1903" i="1"/>
  <c r="Y1902" i="1"/>
  <c r="Z1902" i="1" s="1"/>
  <c r="X1902" i="1" a="1"/>
  <c r="G1902" i="1"/>
  <c r="F1902" i="1"/>
  <c r="X1901" i="1" a="1"/>
  <c r="H1901" i="1"/>
  <c r="Y1900" i="1"/>
  <c r="Z1900" i="1" s="1"/>
  <c r="X1900" i="1" a="1"/>
  <c r="G1900" i="1"/>
  <c r="F1900" i="1"/>
  <c r="Y1899" i="1"/>
  <c r="Z1899" i="1" s="1"/>
  <c r="X1899" i="1" a="1"/>
  <c r="G1899" i="1"/>
  <c r="F1899" i="1"/>
  <c r="Y1898" i="1"/>
  <c r="Z1898" i="1" s="1"/>
  <c r="X1898" i="1" a="1"/>
  <c r="G1898" i="1"/>
  <c r="F1898" i="1"/>
  <c r="Y1897" i="1"/>
  <c r="Z1897" i="1" s="1"/>
  <c r="X1897" i="1" a="1"/>
  <c r="G1897" i="1"/>
  <c r="F1897" i="1"/>
  <c r="Y1896" i="1"/>
  <c r="Z1896" i="1" s="1"/>
  <c r="X1896" i="1" a="1"/>
  <c r="G1896" i="1"/>
  <c r="F1896" i="1"/>
  <c r="Y1895" i="1"/>
  <c r="Z1895" i="1" s="1"/>
  <c r="X1895" i="1" a="1"/>
  <c r="G1895" i="1"/>
  <c r="F1895" i="1"/>
  <c r="Y1894" i="1"/>
  <c r="Z1894" i="1" s="1"/>
  <c r="X1894" i="1" a="1"/>
  <c r="G1894" i="1"/>
  <c r="F1894" i="1"/>
  <c r="X1893" i="1" a="1"/>
  <c r="H1893" i="1"/>
  <c r="F1893" i="1" s="1"/>
  <c r="Y1892" i="1"/>
  <c r="Z1892" i="1" s="1"/>
  <c r="X1892" i="1" a="1"/>
  <c r="G1892" i="1"/>
  <c r="F1892" i="1"/>
  <c r="Y1891" i="1"/>
  <c r="Z1891" i="1" s="1"/>
  <c r="X1891" i="1" a="1"/>
  <c r="G1891" i="1"/>
  <c r="F1891" i="1"/>
  <c r="Y1890" i="1"/>
  <c r="Z1890" i="1" s="1"/>
  <c r="X1890" i="1" a="1"/>
  <c r="G1890" i="1"/>
  <c r="F1890" i="1"/>
  <c r="Y1889" i="1"/>
  <c r="Z1889" i="1" s="1"/>
  <c r="X1889" i="1" a="1"/>
  <c r="G1889" i="1"/>
  <c r="F1889" i="1"/>
  <c r="Y1888" i="1"/>
  <c r="Z1888" i="1" s="1"/>
  <c r="X1888" i="1" a="1"/>
  <c r="G1888" i="1"/>
  <c r="F1888" i="1"/>
  <c r="Y1887" i="1"/>
  <c r="Z1887" i="1" s="1"/>
  <c r="X1887" i="1" a="1"/>
  <c r="G1887" i="1"/>
  <c r="F1887" i="1"/>
  <c r="Y1886" i="1"/>
  <c r="Z1886" i="1" s="1"/>
  <c r="X1886" i="1" a="1"/>
  <c r="G1886" i="1"/>
  <c r="F1886" i="1"/>
  <c r="Y1885" i="1"/>
  <c r="Z1885" i="1" s="1"/>
  <c r="X1885" i="1" a="1"/>
  <c r="G1885" i="1"/>
  <c r="F1885" i="1"/>
  <c r="Y1884" i="1"/>
  <c r="Z1884" i="1" s="1"/>
  <c r="X1884" i="1" a="1"/>
  <c r="G1884" i="1"/>
  <c r="F1884" i="1"/>
  <c r="Y1883" i="1"/>
  <c r="Z1883" i="1" s="1"/>
  <c r="X1883" i="1" a="1"/>
  <c r="G1883" i="1"/>
  <c r="F1883" i="1"/>
  <c r="Y1882" i="1"/>
  <c r="Z1882" i="1" s="1"/>
  <c r="X1882" i="1" a="1"/>
  <c r="G1882" i="1"/>
  <c r="F1882" i="1"/>
  <c r="Y1881" i="1"/>
  <c r="Z1881" i="1" s="1"/>
  <c r="X1881" i="1" a="1"/>
  <c r="G1881" i="1"/>
  <c r="F1881" i="1"/>
  <c r="Y1880" i="1"/>
  <c r="Z1880" i="1" s="1"/>
  <c r="X1880" i="1" a="1"/>
  <c r="G1880" i="1"/>
  <c r="F1880" i="1"/>
  <c r="Y1879" i="1"/>
  <c r="Z1879" i="1" s="1"/>
  <c r="X1879" i="1" a="1"/>
  <c r="G1879" i="1"/>
  <c r="F1879" i="1"/>
  <c r="Y1878" i="1"/>
  <c r="Z1878" i="1" s="1"/>
  <c r="X1878" i="1" a="1"/>
  <c r="G1878" i="1"/>
  <c r="F1878" i="1"/>
  <c r="Y1877" i="1"/>
  <c r="Z1877" i="1" s="1"/>
  <c r="X1877" i="1" a="1"/>
  <c r="G1877" i="1"/>
  <c r="F1877" i="1"/>
  <c r="Y1876" i="1"/>
  <c r="Z1876" i="1" s="1"/>
  <c r="X1876" i="1" a="1"/>
  <c r="G1876" i="1"/>
  <c r="F1876" i="1"/>
  <c r="Y1875" i="1"/>
  <c r="Z1875" i="1" s="1"/>
  <c r="X1875" i="1" a="1"/>
  <c r="G1875" i="1"/>
  <c r="F1875" i="1"/>
  <c r="Y1874" i="1"/>
  <c r="Z1874" i="1" s="1"/>
  <c r="X1874" i="1" a="1"/>
  <c r="G1874" i="1"/>
  <c r="F1874" i="1"/>
  <c r="Y1873" i="1"/>
  <c r="Z1873" i="1" s="1"/>
  <c r="X1873" i="1" a="1"/>
  <c r="G1873" i="1"/>
  <c r="F1873" i="1"/>
  <c r="Y1872" i="1"/>
  <c r="Z1872" i="1" s="1"/>
  <c r="X1872" i="1" a="1"/>
  <c r="G1872" i="1"/>
  <c r="F1872" i="1"/>
  <c r="Y1871" i="1"/>
  <c r="Z1871" i="1" s="1"/>
  <c r="X1871" i="1" a="1"/>
  <c r="G1871" i="1"/>
  <c r="F1871" i="1"/>
  <c r="Y1870" i="1"/>
  <c r="Z1870" i="1" s="1"/>
  <c r="X1870" i="1" a="1"/>
  <c r="G1870" i="1"/>
  <c r="F1870" i="1"/>
  <c r="Y1869" i="1"/>
  <c r="Z1869" i="1" s="1"/>
  <c r="X1869" i="1" a="1"/>
  <c r="G1869" i="1"/>
  <c r="F1869" i="1"/>
  <c r="X1868" i="1" a="1"/>
  <c r="H1868" i="1"/>
  <c r="F1868" i="1" s="1"/>
  <c r="Y1867" i="1"/>
  <c r="Z1867" i="1" s="1"/>
  <c r="X1867" i="1" a="1"/>
  <c r="G1867" i="1"/>
  <c r="F1867" i="1"/>
  <c r="Y1866" i="1"/>
  <c r="Z1866" i="1" s="1"/>
  <c r="X1866" i="1" a="1"/>
  <c r="G1866" i="1"/>
  <c r="F1866" i="1"/>
  <c r="Y1865" i="1"/>
  <c r="Z1865" i="1" s="1"/>
  <c r="X1865" i="1" a="1"/>
  <c r="G1865" i="1"/>
  <c r="F1865" i="1"/>
  <c r="Y1864" i="1"/>
  <c r="Z1864" i="1" s="1"/>
  <c r="X1864" i="1" a="1"/>
  <c r="G1864" i="1"/>
  <c r="F1864" i="1"/>
  <c r="Y1863" i="1"/>
  <c r="Z1863" i="1" s="1"/>
  <c r="X1863" i="1" a="1"/>
  <c r="G1863" i="1"/>
  <c r="F1863" i="1"/>
  <c r="Y1862" i="1"/>
  <c r="Z1862" i="1" s="1"/>
  <c r="X1862" i="1" a="1"/>
  <c r="G1862" i="1"/>
  <c r="F1862" i="1"/>
  <c r="Y1861" i="1"/>
  <c r="Z1861" i="1" s="1"/>
  <c r="X1861" i="1" a="1"/>
  <c r="G1861" i="1"/>
  <c r="F1861" i="1"/>
  <c r="Y1860" i="1"/>
  <c r="Z1860" i="1" s="1"/>
  <c r="X1860" i="1" a="1"/>
  <c r="G1860" i="1"/>
  <c r="F1860" i="1"/>
  <c r="Y1859" i="1"/>
  <c r="Z1859" i="1" s="1"/>
  <c r="X1859" i="1" a="1"/>
  <c r="G1859" i="1"/>
  <c r="F1859" i="1"/>
  <c r="Y1858" i="1"/>
  <c r="Z1858" i="1" s="1"/>
  <c r="X1858" i="1" a="1"/>
  <c r="G1858" i="1"/>
  <c r="F1858" i="1"/>
  <c r="X1857" i="1" a="1"/>
  <c r="H1857" i="1"/>
  <c r="Y1856" i="1"/>
  <c r="Z1856" i="1" s="1"/>
  <c r="X1856" i="1" a="1"/>
  <c r="G1856" i="1"/>
  <c r="F1856" i="1"/>
  <c r="Y1855" i="1"/>
  <c r="Z1855" i="1" s="1"/>
  <c r="X1855" i="1" a="1"/>
  <c r="G1855" i="1"/>
  <c r="F1855" i="1"/>
  <c r="Y1854" i="1"/>
  <c r="Z1854" i="1" s="1"/>
  <c r="X1854" i="1" a="1"/>
  <c r="G1854" i="1"/>
  <c r="F1854" i="1"/>
  <c r="X1853" i="1" a="1"/>
  <c r="H1853" i="1"/>
  <c r="F1853" i="1" s="1"/>
  <c r="Y1852" i="1"/>
  <c r="Z1852" i="1" s="1"/>
  <c r="X1852" i="1" a="1"/>
  <c r="G1852" i="1"/>
  <c r="F1852" i="1"/>
  <c r="Y1851" i="1"/>
  <c r="Z1851" i="1" s="1"/>
  <c r="X1851" i="1" a="1"/>
  <c r="G1851" i="1"/>
  <c r="F1851" i="1"/>
  <c r="Y1850" i="1"/>
  <c r="Z1850" i="1" s="1"/>
  <c r="X1850" i="1" a="1"/>
  <c r="G1850" i="1"/>
  <c r="F1850" i="1"/>
  <c r="Y1849" i="1"/>
  <c r="Z1849" i="1" s="1"/>
  <c r="X1849" i="1" a="1"/>
  <c r="G1849" i="1"/>
  <c r="F1849" i="1"/>
  <c r="Y1848" i="1"/>
  <c r="Z1848" i="1" s="1"/>
  <c r="X1848" i="1" a="1"/>
  <c r="G1848" i="1"/>
  <c r="F1848" i="1"/>
  <c r="Y1847" i="1"/>
  <c r="Z1847" i="1" s="1"/>
  <c r="X1847" i="1" a="1"/>
  <c r="G1847" i="1"/>
  <c r="F1847" i="1"/>
  <c r="Y1846" i="1"/>
  <c r="Z1846" i="1" s="1"/>
  <c r="X1846" i="1" a="1"/>
  <c r="G1846" i="1"/>
  <c r="F1846" i="1"/>
  <c r="Y1845" i="1"/>
  <c r="Z1845" i="1" s="1"/>
  <c r="X1845" i="1" a="1"/>
  <c r="G1845" i="1"/>
  <c r="F1845" i="1"/>
  <c r="Y1844" i="1"/>
  <c r="Z1844" i="1" s="1"/>
  <c r="X1844" i="1" a="1"/>
  <c r="G1844" i="1"/>
  <c r="F1844" i="1"/>
  <c r="Y1843" i="1"/>
  <c r="Z1843" i="1" s="1"/>
  <c r="X1843" i="1" a="1"/>
  <c r="G1843" i="1"/>
  <c r="F1843" i="1"/>
  <c r="Y1842" i="1"/>
  <c r="Z1842" i="1" s="1"/>
  <c r="X1842" i="1" a="1"/>
  <c r="G1842" i="1"/>
  <c r="F1842" i="1"/>
  <c r="Y1841" i="1"/>
  <c r="Z1841" i="1" s="1"/>
  <c r="X1841" i="1" a="1"/>
  <c r="G1841" i="1"/>
  <c r="F1841" i="1"/>
  <c r="Y1840" i="1"/>
  <c r="Z1840" i="1" s="1"/>
  <c r="X1840" i="1" a="1"/>
  <c r="G1840" i="1"/>
  <c r="F1840" i="1"/>
  <c r="Y1839" i="1"/>
  <c r="Z1839" i="1" s="1"/>
  <c r="X1839" i="1" a="1"/>
  <c r="G1839" i="1"/>
  <c r="F1839" i="1"/>
  <c r="Y1838" i="1"/>
  <c r="Z1838" i="1" s="1"/>
  <c r="X1838" i="1" a="1"/>
  <c r="G1838" i="1"/>
  <c r="F1838" i="1"/>
  <c r="Y1837" i="1"/>
  <c r="Z1837" i="1" s="1"/>
  <c r="X1837" i="1" a="1"/>
  <c r="G1837" i="1"/>
  <c r="F1837" i="1"/>
  <c r="Y1836" i="1"/>
  <c r="Z1836" i="1" s="1"/>
  <c r="X1836" i="1" a="1"/>
  <c r="G1836" i="1"/>
  <c r="F1836" i="1"/>
  <c r="Y1835" i="1"/>
  <c r="Z1835" i="1" s="1"/>
  <c r="X1835" i="1" a="1"/>
  <c r="G1835" i="1"/>
  <c r="F1835" i="1"/>
  <c r="Y1834" i="1"/>
  <c r="Z1834" i="1" s="1"/>
  <c r="X1834" i="1" a="1"/>
  <c r="G1834" i="1"/>
  <c r="F1834" i="1"/>
  <c r="Y1833" i="1"/>
  <c r="Z1833" i="1" s="1"/>
  <c r="X1833" i="1" a="1"/>
  <c r="G1833" i="1"/>
  <c r="F1833" i="1"/>
  <c r="Y1832" i="1"/>
  <c r="Z1832" i="1" s="1"/>
  <c r="X1832" i="1" a="1"/>
  <c r="G1832" i="1"/>
  <c r="F1832" i="1"/>
  <c r="X1831" i="1" a="1"/>
  <c r="H1831" i="1"/>
  <c r="Y1830" i="1"/>
  <c r="Z1830" i="1" s="1"/>
  <c r="X1830" i="1" a="1"/>
  <c r="G1830" i="1"/>
  <c r="F1830" i="1"/>
  <c r="Y1829" i="1"/>
  <c r="Z1829" i="1" s="1"/>
  <c r="X1829" i="1" a="1"/>
  <c r="G1829" i="1"/>
  <c r="F1829" i="1"/>
  <c r="Y1828" i="1"/>
  <c r="Z1828" i="1" s="1"/>
  <c r="X1828" i="1" a="1"/>
  <c r="G1828" i="1"/>
  <c r="F1828" i="1"/>
  <c r="Y1827" i="1"/>
  <c r="Z1827" i="1" s="1"/>
  <c r="X1827" i="1" a="1"/>
  <c r="G1827" i="1"/>
  <c r="F1827" i="1"/>
  <c r="Y1826" i="1"/>
  <c r="Z1826" i="1" s="1"/>
  <c r="X1826" i="1" a="1"/>
  <c r="G1826" i="1"/>
  <c r="F1826" i="1"/>
  <c r="Y1825" i="1"/>
  <c r="Z1825" i="1" s="1"/>
  <c r="X1825" i="1" a="1"/>
  <c r="G1825" i="1"/>
  <c r="F1825" i="1"/>
  <c r="X1824" i="1" a="1"/>
  <c r="H1824" i="1"/>
  <c r="F1824" i="1" s="1"/>
  <c r="Y1823" i="1"/>
  <c r="Z1823" i="1" s="1"/>
  <c r="X1823" i="1" a="1"/>
  <c r="G1823" i="1"/>
  <c r="F1823" i="1"/>
  <c r="Y1822" i="1"/>
  <c r="Z1822" i="1" s="1"/>
  <c r="X1822" i="1" a="1"/>
  <c r="G1822" i="1"/>
  <c r="F1822" i="1"/>
  <c r="X1821" i="1" a="1"/>
  <c r="H1821" i="1"/>
  <c r="F1821" i="1" s="1"/>
  <c r="Y1820" i="1"/>
  <c r="Z1820" i="1" s="1"/>
  <c r="X1820" i="1" a="1"/>
  <c r="G1820" i="1"/>
  <c r="F1820" i="1"/>
  <c r="Y1819" i="1"/>
  <c r="Z1819" i="1" s="1"/>
  <c r="X1819" i="1" a="1"/>
  <c r="G1819" i="1"/>
  <c r="F1819" i="1"/>
  <c r="Y1818" i="1"/>
  <c r="Z1818" i="1" s="1"/>
  <c r="X1818" i="1" a="1"/>
  <c r="G1818" i="1"/>
  <c r="F1818" i="1"/>
  <c r="Y1817" i="1"/>
  <c r="Z1817" i="1" s="1"/>
  <c r="X1817" i="1" a="1"/>
  <c r="G1817" i="1"/>
  <c r="F1817" i="1"/>
  <c r="Y1816" i="1"/>
  <c r="Z1816" i="1" s="1"/>
  <c r="X1816" i="1" a="1"/>
  <c r="G1816" i="1"/>
  <c r="F1816" i="1"/>
  <c r="Y1815" i="1"/>
  <c r="Z1815" i="1" s="1"/>
  <c r="X1815" i="1" a="1"/>
  <c r="G1815" i="1"/>
  <c r="F1815" i="1"/>
  <c r="X1814" i="1" a="1"/>
  <c r="H1814" i="1"/>
  <c r="Y1813" i="1"/>
  <c r="Z1813" i="1" s="1"/>
  <c r="X1813" i="1" a="1"/>
  <c r="G1813" i="1"/>
  <c r="F1813" i="1"/>
  <c r="Y1812" i="1"/>
  <c r="Z1812" i="1" s="1"/>
  <c r="X1812" i="1" a="1"/>
  <c r="G1812" i="1"/>
  <c r="F1812" i="1"/>
  <c r="Y1811" i="1"/>
  <c r="Z1811" i="1" s="1"/>
  <c r="X1811" i="1" a="1"/>
  <c r="G1811" i="1"/>
  <c r="F1811" i="1"/>
  <c r="Y1810" i="1"/>
  <c r="Z1810" i="1" s="1"/>
  <c r="X1810" i="1" a="1"/>
  <c r="G1810" i="1"/>
  <c r="F1810" i="1"/>
  <c r="Y1809" i="1"/>
  <c r="Z1809" i="1" s="1"/>
  <c r="X1809" i="1" a="1"/>
  <c r="G1809" i="1"/>
  <c r="F1809" i="1"/>
  <c r="Y1808" i="1"/>
  <c r="Z1808" i="1" s="1"/>
  <c r="X1808" i="1" a="1"/>
  <c r="G1808" i="1"/>
  <c r="F1808" i="1"/>
  <c r="Y1807" i="1"/>
  <c r="Z1807" i="1" s="1"/>
  <c r="X1807" i="1" a="1"/>
  <c r="G1807" i="1"/>
  <c r="F1807" i="1"/>
  <c r="Y1806" i="1"/>
  <c r="Z1806" i="1" s="1"/>
  <c r="X1806" i="1" a="1"/>
  <c r="G1806" i="1"/>
  <c r="F1806" i="1"/>
  <c r="Y1805" i="1"/>
  <c r="Z1805" i="1" s="1"/>
  <c r="X1805" i="1" a="1"/>
  <c r="G1805" i="1"/>
  <c r="F1805" i="1"/>
  <c r="Y1804" i="1"/>
  <c r="Z1804" i="1" s="1"/>
  <c r="X1804" i="1" a="1"/>
  <c r="G1804" i="1"/>
  <c r="F1804" i="1"/>
  <c r="X1803" i="1" a="1"/>
  <c r="H1803" i="1"/>
  <c r="F1803" i="1" s="1"/>
  <c r="Y1802" i="1"/>
  <c r="Z1802" i="1" s="1"/>
  <c r="X1802" i="1" a="1"/>
  <c r="G1802" i="1"/>
  <c r="F1802" i="1"/>
  <c r="Y1801" i="1"/>
  <c r="Z1801" i="1" s="1"/>
  <c r="X1801" i="1" a="1"/>
  <c r="G1801" i="1"/>
  <c r="F1801" i="1"/>
  <c r="Y1800" i="1"/>
  <c r="Z1800" i="1" s="1"/>
  <c r="X1800" i="1" a="1"/>
  <c r="G1800" i="1"/>
  <c r="F1800" i="1"/>
  <c r="Y1799" i="1"/>
  <c r="Z1799" i="1" s="1"/>
  <c r="X1799" i="1" a="1"/>
  <c r="G1799" i="1"/>
  <c r="F1799" i="1"/>
  <c r="Y1798" i="1"/>
  <c r="Z1798" i="1" s="1"/>
  <c r="X1798" i="1" a="1"/>
  <c r="G1798" i="1"/>
  <c r="F1798" i="1"/>
  <c r="Y1797" i="1"/>
  <c r="Z1797" i="1" s="1"/>
  <c r="X1797" i="1" a="1"/>
  <c r="G1797" i="1"/>
  <c r="F1797" i="1"/>
  <c r="Y1796" i="1"/>
  <c r="Z1796" i="1" s="1"/>
  <c r="X1796" i="1" a="1"/>
  <c r="G1796" i="1"/>
  <c r="F1796" i="1"/>
  <c r="Y1795" i="1"/>
  <c r="Z1795" i="1" s="1"/>
  <c r="X1795" i="1" a="1"/>
  <c r="G1795" i="1"/>
  <c r="F1795" i="1"/>
  <c r="Y1794" i="1"/>
  <c r="Z1794" i="1" s="1"/>
  <c r="X1794" i="1" a="1"/>
  <c r="G1794" i="1"/>
  <c r="F1794" i="1"/>
  <c r="Y1793" i="1"/>
  <c r="Z1793" i="1" s="1"/>
  <c r="X1793" i="1" a="1"/>
  <c r="G1793" i="1"/>
  <c r="F1793" i="1"/>
  <c r="Y1792" i="1"/>
  <c r="Z1792" i="1" s="1"/>
  <c r="X1792" i="1" a="1"/>
  <c r="G1792" i="1"/>
  <c r="F1792" i="1"/>
  <c r="X1791" i="1" a="1"/>
  <c r="H1791" i="1"/>
  <c r="F1791" i="1" s="1"/>
  <c r="Y1790" i="1"/>
  <c r="Z1790" i="1" s="1"/>
  <c r="X1790" i="1" a="1"/>
  <c r="G1790" i="1"/>
  <c r="F1790" i="1"/>
  <c r="Y1789" i="1"/>
  <c r="Z1789" i="1" s="1"/>
  <c r="X1789" i="1" a="1"/>
  <c r="G1789" i="1"/>
  <c r="F1789" i="1"/>
  <c r="Y1788" i="1"/>
  <c r="Z1788" i="1" s="1"/>
  <c r="X1788" i="1" a="1"/>
  <c r="G1788" i="1"/>
  <c r="F1788" i="1"/>
  <c r="Y1787" i="1"/>
  <c r="Z1787" i="1" s="1"/>
  <c r="X1787" i="1" a="1"/>
  <c r="G1787" i="1"/>
  <c r="F1787" i="1"/>
  <c r="Y1786" i="1"/>
  <c r="Z1786" i="1" s="1"/>
  <c r="X1786" i="1" a="1"/>
  <c r="G1786" i="1"/>
  <c r="F1786" i="1"/>
  <c r="Y1785" i="1"/>
  <c r="Z1785" i="1" s="1"/>
  <c r="X1785" i="1" a="1"/>
  <c r="G1785" i="1"/>
  <c r="F1785" i="1"/>
  <c r="Y1784" i="1"/>
  <c r="Z1784" i="1" s="1"/>
  <c r="X1784" i="1" a="1"/>
  <c r="G1784" i="1"/>
  <c r="F1784" i="1"/>
  <c r="X1783" i="1" a="1"/>
  <c r="H1783" i="1"/>
  <c r="F1783" i="1" s="1"/>
  <c r="Y1782" i="1"/>
  <c r="Z1782" i="1" s="1"/>
  <c r="X1782" i="1" a="1"/>
  <c r="G1782" i="1"/>
  <c r="F1782" i="1"/>
  <c r="Y1781" i="1"/>
  <c r="Z1781" i="1" s="1"/>
  <c r="X1781" i="1" a="1"/>
  <c r="G1781" i="1"/>
  <c r="F1781" i="1"/>
  <c r="Y1780" i="1"/>
  <c r="Z1780" i="1" s="1"/>
  <c r="X1780" i="1" a="1"/>
  <c r="G1780" i="1"/>
  <c r="F1780" i="1"/>
  <c r="Y1779" i="1"/>
  <c r="Z1779" i="1" s="1"/>
  <c r="X1779" i="1" a="1"/>
  <c r="G1779" i="1"/>
  <c r="F1779" i="1"/>
  <c r="Y1778" i="1"/>
  <c r="Z1778" i="1" s="1"/>
  <c r="X1778" i="1" a="1"/>
  <c r="G1778" i="1"/>
  <c r="F1778" i="1"/>
  <c r="Y1777" i="1"/>
  <c r="Z1777" i="1" s="1"/>
  <c r="X1777" i="1" a="1"/>
  <c r="G1777" i="1"/>
  <c r="F1777" i="1"/>
  <c r="Y1776" i="1"/>
  <c r="Z1776" i="1" s="1"/>
  <c r="X1776" i="1" a="1"/>
  <c r="G1776" i="1"/>
  <c r="F1776" i="1"/>
  <c r="Y1775" i="1"/>
  <c r="Z1775" i="1" s="1"/>
  <c r="X1775" i="1" a="1"/>
  <c r="G1775" i="1"/>
  <c r="F1775" i="1"/>
  <c r="Y1774" i="1"/>
  <c r="Z1774" i="1" s="1"/>
  <c r="X1774" i="1" a="1"/>
  <c r="G1774" i="1"/>
  <c r="F1774" i="1"/>
  <c r="X1773" i="1" a="1"/>
  <c r="H1773" i="1"/>
  <c r="F1773" i="1" s="1"/>
  <c r="Y1772" i="1"/>
  <c r="Z1772" i="1" s="1"/>
  <c r="X1772" i="1" a="1"/>
  <c r="G1772" i="1"/>
  <c r="F1772" i="1"/>
  <c r="Y1771" i="1"/>
  <c r="Z1771" i="1" s="1"/>
  <c r="X1771" i="1" a="1"/>
  <c r="G1771" i="1"/>
  <c r="F1771" i="1"/>
  <c r="Y1770" i="1"/>
  <c r="Z1770" i="1" s="1"/>
  <c r="X1770" i="1" a="1"/>
  <c r="G1770" i="1"/>
  <c r="F1770" i="1"/>
  <c r="Y1769" i="1"/>
  <c r="Z1769" i="1" s="1"/>
  <c r="X1769" i="1" a="1"/>
  <c r="G1769" i="1"/>
  <c r="F1769" i="1"/>
  <c r="Y1768" i="1"/>
  <c r="Z1768" i="1" s="1"/>
  <c r="X1768" i="1" a="1"/>
  <c r="G1768" i="1"/>
  <c r="F1768" i="1"/>
  <c r="Y1767" i="1"/>
  <c r="Z1767" i="1" s="1"/>
  <c r="X1767" i="1" a="1"/>
  <c r="G1767" i="1"/>
  <c r="F1767" i="1"/>
  <c r="Y1766" i="1"/>
  <c r="Z1766" i="1" s="1"/>
  <c r="X1766" i="1" a="1"/>
  <c r="G1766" i="1"/>
  <c r="F1766" i="1"/>
  <c r="Y1765" i="1"/>
  <c r="Z1765" i="1" s="1"/>
  <c r="X1765" i="1" a="1"/>
  <c r="G1765" i="1"/>
  <c r="F1765" i="1"/>
  <c r="Y1764" i="1"/>
  <c r="Z1764" i="1" s="1"/>
  <c r="X1764" i="1" a="1"/>
  <c r="G1764" i="1"/>
  <c r="F1764" i="1"/>
  <c r="X1763" i="1" a="1"/>
  <c r="H1763" i="1"/>
  <c r="Y1762" i="1"/>
  <c r="Z1762" i="1" s="1"/>
  <c r="X1762" i="1" a="1"/>
  <c r="G1762" i="1"/>
  <c r="F1762" i="1"/>
  <c r="Y1761" i="1"/>
  <c r="Z1761" i="1" s="1"/>
  <c r="X1761" i="1" a="1"/>
  <c r="G1761" i="1"/>
  <c r="F1761" i="1"/>
  <c r="Y1760" i="1"/>
  <c r="Z1760" i="1" s="1"/>
  <c r="X1760" i="1" a="1"/>
  <c r="G1760" i="1"/>
  <c r="F1760" i="1"/>
  <c r="Y1759" i="1"/>
  <c r="Z1759" i="1" s="1"/>
  <c r="X1759" i="1" a="1"/>
  <c r="G1759" i="1"/>
  <c r="F1759" i="1"/>
  <c r="Y1758" i="1"/>
  <c r="Z1758" i="1" s="1"/>
  <c r="X1758" i="1" a="1"/>
  <c r="G1758" i="1"/>
  <c r="F1758" i="1"/>
  <c r="X1757" i="1" a="1"/>
  <c r="H1757" i="1"/>
  <c r="F1757" i="1" s="1"/>
  <c r="Y1756" i="1"/>
  <c r="Z1756" i="1" s="1"/>
  <c r="X1756" i="1" a="1"/>
  <c r="G1756" i="1"/>
  <c r="F1756" i="1"/>
  <c r="Y1755" i="1"/>
  <c r="Z1755" i="1" s="1"/>
  <c r="X1755" i="1" a="1"/>
  <c r="G1755" i="1"/>
  <c r="F1755" i="1"/>
  <c r="X1754" i="1" a="1"/>
  <c r="H1754" i="1"/>
  <c r="F1754" i="1" s="1"/>
  <c r="Y1753" i="1"/>
  <c r="Z1753" i="1" s="1"/>
  <c r="X1753" i="1" a="1"/>
  <c r="G1753" i="1"/>
  <c r="F1753" i="1"/>
  <c r="Y1752" i="1"/>
  <c r="Z1752" i="1" s="1"/>
  <c r="X1752" i="1" a="1"/>
  <c r="G1752" i="1"/>
  <c r="F1752" i="1"/>
  <c r="Y1751" i="1"/>
  <c r="Z1751" i="1" s="1"/>
  <c r="X1751" i="1" a="1"/>
  <c r="G1751" i="1"/>
  <c r="F1751" i="1"/>
  <c r="Y1750" i="1"/>
  <c r="Z1750" i="1" s="1"/>
  <c r="X1750" i="1" a="1"/>
  <c r="G1750" i="1"/>
  <c r="F1750" i="1"/>
  <c r="Y1749" i="1"/>
  <c r="Z1749" i="1" s="1"/>
  <c r="X1749" i="1" a="1"/>
  <c r="G1749" i="1"/>
  <c r="F1749" i="1"/>
  <c r="Y1748" i="1"/>
  <c r="Z1748" i="1" s="1"/>
  <c r="X1748" i="1" a="1"/>
  <c r="G1748" i="1"/>
  <c r="F1748" i="1"/>
  <c r="Y1747" i="1"/>
  <c r="Z1747" i="1" s="1"/>
  <c r="X1747" i="1" a="1"/>
  <c r="G1747" i="1"/>
  <c r="F1747" i="1"/>
  <c r="X1746" i="1" a="1"/>
  <c r="H1746" i="1"/>
  <c r="F1746" i="1" s="1"/>
  <c r="Y1745" i="1"/>
  <c r="Z1745" i="1" s="1"/>
  <c r="X1745" i="1" a="1"/>
  <c r="G1745" i="1"/>
  <c r="F1745" i="1"/>
  <c r="Y1744" i="1"/>
  <c r="Z1744" i="1" s="1"/>
  <c r="X1744" i="1" a="1"/>
  <c r="G1744" i="1"/>
  <c r="F1744" i="1"/>
  <c r="Y1743" i="1"/>
  <c r="Z1743" i="1" s="1"/>
  <c r="X1743" i="1" a="1"/>
  <c r="G1743" i="1"/>
  <c r="F1743" i="1"/>
  <c r="Y1742" i="1"/>
  <c r="Z1742" i="1" s="1"/>
  <c r="X1742" i="1" a="1"/>
  <c r="G1742" i="1"/>
  <c r="F1742" i="1"/>
  <c r="X1741" i="1" a="1"/>
  <c r="H1741" i="1"/>
  <c r="F1741" i="1" s="1"/>
  <c r="Y1740" i="1"/>
  <c r="Z1740" i="1" s="1"/>
  <c r="X1740" i="1" a="1"/>
  <c r="G1740" i="1"/>
  <c r="F1740" i="1"/>
  <c r="Y1739" i="1"/>
  <c r="Z1739" i="1" s="1"/>
  <c r="X1739" i="1" a="1"/>
  <c r="G1739" i="1"/>
  <c r="F1739" i="1"/>
  <c r="Y1738" i="1"/>
  <c r="Z1738" i="1" s="1"/>
  <c r="X1738" i="1" a="1"/>
  <c r="G1738" i="1"/>
  <c r="F1738" i="1"/>
  <c r="X1737" i="1" a="1"/>
  <c r="H1737" i="1"/>
  <c r="F1737" i="1" s="1"/>
  <c r="Y1736" i="1"/>
  <c r="Z1736" i="1" s="1"/>
  <c r="X1736" i="1" a="1"/>
  <c r="G1736" i="1"/>
  <c r="F1736" i="1"/>
  <c r="Y1735" i="1"/>
  <c r="Z1735" i="1" s="1"/>
  <c r="X1735" i="1" a="1"/>
  <c r="G1735" i="1"/>
  <c r="F1735" i="1"/>
  <c r="X1734" i="1" a="1"/>
  <c r="H1734" i="1"/>
  <c r="F1734" i="1" s="1"/>
  <c r="Y1733" i="1"/>
  <c r="Z1733" i="1" s="1"/>
  <c r="X1733" i="1" a="1"/>
  <c r="G1733" i="1"/>
  <c r="F1733" i="1"/>
  <c r="Y1732" i="1"/>
  <c r="Z1732" i="1" s="1"/>
  <c r="X1732" i="1" a="1"/>
  <c r="G1732" i="1"/>
  <c r="F1732" i="1"/>
  <c r="Y1731" i="1"/>
  <c r="Z1731" i="1" s="1"/>
  <c r="X1731" i="1" a="1"/>
  <c r="G1731" i="1"/>
  <c r="F1731" i="1"/>
  <c r="Y1730" i="1"/>
  <c r="Z1730" i="1" s="1"/>
  <c r="X1730" i="1" a="1"/>
  <c r="G1730" i="1"/>
  <c r="F1730" i="1"/>
  <c r="Y1729" i="1"/>
  <c r="Z1729" i="1" s="1"/>
  <c r="X1729" i="1" a="1"/>
  <c r="G1729" i="1"/>
  <c r="F1729" i="1"/>
  <c r="Y1728" i="1"/>
  <c r="Z1728" i="1" s="1"/>
  <c r="X1728" i="1" a="1"/>
  <c r="G1728" i="1"/>
  <c r="F1728" i="1"/>
  <c r="Y1727" i="1"/>
  <c r="Z1727" i="1" s="1"/>
  <c r="X1727" i="1" a="1"/>
  <c r="G1727" i="1"/>
  <c r="F1727" i="1"/>
  <c r="Y1726" i="1"/>
  <c r="Z1726" i="1" s="1"/>
  <c r="X1726" i="1" a="1"/>
  <c r="G1726" i="1"/>
  <c r="F1726" i="1"/>
  <c r="Y1725" i="1"/>
  <c r="Z1725" i="1" s="1"/>
  <c r="X1725" i="1" a="1"/>
  <c r="G1725" i="1"/>
  <c r="F1725" i="1"/>
  <c r="Y1724" i="1"/>
  <c r="Z1724" i="1" s="1"/>
  <c r="X1724" i="1" a="1"/>
  <c r="G1724" i="1"/>
  <c r="F1724" i="1"/>
  <c r="Y1723" i="1"/>
  <c r="Z1723" i="1" s="1"/>
  <c r="X1723" i="1" a="1"/>
  <c r="G1723" i="1"/>
  <c r="F1723" i="1"/>
  <c r="Y1722" i="1"/>
  <c r="Z1722" i="1" s="1"/>
  <c r="X1722" i="1" a="1"/>
  <c r="G1722" i="1"/>
  <c r="F1722" i="1"/>
  <c r="Y1721" i="1"/>
  <c r="Z1721" i="1" s="1"/>
  <c r="X1721" i="1" a="1"/>
  <c r="G1721" i="1"/>
  <c r="F1721" i="1"/>
  <c r="X1720" i="1" a="1"/>
  <c r="H1720" i="1"/>
  <c r="F1720" i="1" s="1"/>
  <c r="Y1719" i="1"/>
  <c r="Z1719" i="1" s="1"/>
  <c r="X1719" i="1" a="1"/>
  <c r="G1719" i="1"/>
  <c r="F1719" i="1"/>
  <c r="Y1718" i="1"/>
  <c r="Z1718" i="1" s="1"/>
  <c r="X1718" i="1" a="1"/>
  <c r="G1718" i="1"/>
  <c r="F1718" i="1"/>
  <c r="Y1717" i="1"/>
  <c r="Z1717" i="1" s="1"/>
  <c r="X1717" i="1" a="1"/>
  <c r="G1717" i="1"/>
  <c r="F1717" i="1"/>
  <c r="Y1716" i="1"/>
  <c r="Z1716" i="1" s="1"/>
  <c r="X1716" i="1" a="1"/>
  <c r="G1716" i="1"/>
  <c r="F1716" i="1"/>
  <c r="Y1715" i="1"/>
  <c r="Z1715" i="1" s="1"/>
  <c r="X1715" i="1" a="1"/>
  <c r="G1715" i="1"/>
  <c r="F1715" i="1"/>
  <c r="Y1714" i="1"/>
  <c r="Z1714" i="1" s="1"/>
  <c r="X1714" i="1" a="1"/>
  <c r="G1714" i="1"/>
  <c r="F1714" i="1"/>
  <c r="Y1713" i="1"/>
  <c r="Z1713" i="1" s="1"/>
  <c r="X1713" i="1" a="1"/>
  <c r="G1713" i="1"/>
  <c r="F1713" i="1"/>
  <c r="Y1712" i="1"/>
  <c r="Z1712" i="1" s="1"/>
  <c r="X1712" i="1" a="1"/>
  <c r="G1712" i="1"/>
  <c r="F1712" i="1"/>
  <c r="Y1711" i="1"/>
  <c r="Z1711" i="1" s="1"/>
  <c r="X1711" i="1" a="1"/>
  <c r="G1711" i="1"/>
  <c r="F1711" i="1"/>
  <c r="X1710" i="1" a="1"/>
  <c r="H1710" i="1"/>
  <c r="F1710" i="1" s="1"/>
  <c r="Y1709" i="1"/>
  <c r="Z1709" i="1" s="1"/>
  <c r="X1709" i="1" a="1"/>
  <c r="G1709" i="1"/>
  <c r="F1709" i="1"/>
  <c r="Y1708" i="1"/>
  <c r="Z1708" i="1" s="1"/>
  <c r="X1708" i="1" a="1"/>
  <c r="G1708" i="1"/>
  <c r="F1708" i="1"/>
  <c r="Y1707" i="1"/>
  <c r="Z1707" i="1" s="1"/>
  <c r="X1707" i="1" a="1"/>
  <c r="G1707" i="1"/>
  <c r="F1707" i="1"/>
  <c r="Y1706" i="1"/>
  <c r="Z1706" i="1" s="1"/>
  <c r="X1706" i="1" a="1"/>
  <c r="G1706" i="1"/>
  <c r="F1706" i="1"/>
  <c r="Y1705" i="1"/>
  <c r="Z1705" i="1" s="1"/>
  <c r="X1705" i="1" a="1"/>
  <c r="G1705" i="1"/>
  <c r="F1705" i="1"/>
  <c r="Y1704" i="1"/>
  <c r="Z1704" i="1" s="1"/>
  <c r="X1704" i="1" a="1"/>
  <c r="G1704" i="1"/>
  <c r="F1704" i="1"/>
  <c r="Y1703" i="1"/>
  <c r="Z1703" i="1" s="1"/>
  <c r="X1703" i="1" a="1"/>
  <c r="G1703" i="1"/>
  <c r="F1703" i="1"/>
  <c r="Y1702" i="1"/>
  <c r="Z1702" i="1" s="1"/>
  <c r="X1702" i="1" a="1"/>
  <c r="G1702" i="1"/>
  <c r="F1702" i="1"/>
  <c r="Y1701" i="1"/>
  <c r="Z1701" i="1" s="1"/>
  <c r="X1701" i="1" a="1"/>
  <c r="G1701" i="1"/>
  <c r="F1701" i="1"/>
  <c r="Y1700" i="1"/>
  <c r="Z1700" i="1" s="1"/>
  <c r="X1700" i="1" a="1"/>
  <c r="G1700" i="1"/>
  <c r="F1700" i="1"/>
  <c r="Y1699" i="1"/>
  <c r="Z1699" i="1" s="1"/>
  <c r="X1699" i="1" a="1"/>
  <c r="G1699" i="1"/>
  <c r="F1699" i="1"/>
  <c r="Y1698" i="1"/>
  <c r="Z1698" i="1" s="1"/>
  <c r="X1698" i="1" a="1"/>
  <c r="G1698" i="1"/>
  <c r="F1698" i="1"/>
  <c r="Y1697" i="1"/>
  <c r="Z1697" i="1" s="1"/>
  <c r="X1697" i="1" a="1"/>
  <c r="G1697" i="1"/>
  <c r="F1697" i="1"/>
  <c r="Y1696" i="1"/>
  <c r="Z1696" i="1" s="1"/>
  <c r="X1696" i="1" a="1"/>
  <c r="G1696" i="1"/>
  <c r="F1696" i="1"/>
  <c r="Y1695" i="1"/>
  <c r="Z1695" i="1" s="1"/>
  <c r="X1695" i="1" a="1"/>
  <c r="G1695" i="1"/>
  <c r="F1695" i="1"/>
  <c r="Y1694" i="1"/>
  <c r="Z1694" i="1" s="1"/>
  <c r="X1694" i="1" a="1"/>
  <c r="G1694" i="1"/>
  <c r="F1694" i="1"/>
  <c r="Y1693" i="1"/>
  <c r="Z1693" i="1" s="1"/>
  <c r="X1693" i="1" a="1"/>
  <c r="G1693" i="1"/>
  <c r="F1693" i="1"/>
  <c r="Y1692" i="1"/>
  <c r="Z1692" i="1" s="1"/>
  <c r="X1692" i="1" a="1"/>
  <c r="G1692" i="1"/>
  <c r="F1692" i="1"/>
  <c r="Y1691" i="1"/>
  <c r="Z1691" i="1" s="1"/>
  <c r="X1691" i="1" a="1"/>
  <c r="G1691" i="1"/>
  <c r="F1691" i="1"/>
  <c r="Y1690" i="1"/>
  <c r="Z1690" i="1" s="1"/>
  <c r="X1690" i="1" a="1"/>
  <c r="G1690" i="1"/>
  <c r="F1690" i="1"/>
  <c r="Y1689" i="1"/>
  <c r="Z1689" i="1" s="1"/>
  <c r="X1689" i="1" a="1"/>
  <c r="G1689" i="1"/>
  <c r="F1689" i="1"/>
  <c r="Y1688" i="1"/>
  <c r="Z1688" i="1" s="1"/>
  <c r="X1688" i="1" a="1"/>
  <c r="G1688" i="1"/>
  <c r="F1688" i="1"/>
  <c r="Y1687" i="1"/>
  <c r="Z1687" i="1" s="1"/>
  <c r="X1687" i="1" a="1"/>
  <c r="G1687" i="1"/>
  <c r="F1687" i="1"/>
  <c r="Y1686" i="1"/>
  <c r="Z1686" i="1" s="1"/>
  <c r="X1686" i="1" a="1"/>
  <c r="G1686" i="1"/>
  <c r="F1686" i="1"/>
  <c r="X1685" i="1" a="1"/>
  <c r="H1685" i="1"/>
  <c r="F1685" i="1" s="1"/>
  <c r="Y1684" i="1"/>
  <c r="Z1684" i="1" s="1"/>
  <c r="X1684" i="1" a="1"/>
  <c r="G1684" i="1"/>
  <c r="F1684" i="1"/>
  <c r="Y1683" i="1"/>
  <c r="Z1683" i="1" s="1"/>
  <c r="X1683" i="1" a="1"/>
  <c r="G1683" i="1"/>
  <c r="F1683" i="1"/>
  <c r="Y1682" i="1"/>
  <c r="Z1682" i="1" s="1"/>
  <c r="X1682" i="1" a="1"/>
  <c r="G1682" i="1"/>
  <c r="F1682" i="1"/>
  <c r="Y1681" i="1"/>
  <c r="Z1681" i="1" s="1"/>
  <c r="X1681" i="1" a="1"/>
  <c r="G1681" i="1"/>
  <c r="F1681" i="1"/>
  <c r="Y1680" i="1"/>
  <c r="Z1680" i="1" s="1"/>
  <c r="X1680" i="1" a="1"/>
  <c r="G1680" i="1"/>
  <c r="F1680" i="1"/>
  <c r="Y1679" i="1"/>
  <c r="Z1679" i="1" s="1"/>
  <c r="X1679" i="1" a="1"/>
  <c r="G1679" i="1"/>
  <c r="F1679" i="1"/>
  <c r="Y1678" i="1"/>
  <c r="Z1678" i="1" s="1"/>
  <c r="X1678" i="1" a="1"/>
  <c r="G1678" i="1"/>
  <c r="F1678" i="1"/>
  <c r="Y1677" i="1"/>
  <c r="Z1677" i="1" s="1"/>
  <c r="X1677" i="1" a="1"/>
  <c r="G1677" i="1"/>
  <c r="F1677" i="1"/>
  <c r="Y1676" i="1"/>
  <c r="Z1676" i="1" s="1"/>
  <c r="X1676" i="1" a="1"/>
  <c r="G1676" i="1"/>
  <c r="F1676" i="1"/>
  <c r="Y1675" i="1"/>
  <c r="Z1675" i="1" s="1"/>
  <c r="X1675" i="1" a="1"/>
  <c r="G1675" i="1"/>
  <c r="F1675" i="1"/>
  <c r="Y1674" i="1"/>
  <c r="Z1674" i="1" s="1"/>
  <c r="X1674" i="1" a="1"/>
  <c r="G1674" i="1"/>
  <c r="F1674" i="1"/>
  <c r="Y1673" i="1"/>
  <c r="Z1673" i="1" s="1"/>
  <c r="X1673" i="1" a="1"/>
  <c r="G1673" i="1"/>
  <c r="F1673" i="1"/>
  <c r="X1672" i="1" a="1"/>
  <c r="H1672" i="1"/>
  <c r="Y1671" i="1"/>
  <c r="Z1671" i="1" s="1"/>
  <c r="X1671" i="1" a="1"/>
  <c r="G1671" i="1"/>
  <c r="F1671" i="1"/>
  <c r="Y1670" i="1"/>
  <c r="Z1670" i="1" s="1"/>
  <c r="X1670" i="1" a="1"/>
  <c r="G1670" i="1"/>
  <c r="F1670" i="1"/>
  <c r="Y1669" i="1"/>
  <c r="Z1669" i="1" s="1"/>
  <c r="X1669" i="1" a="1"/>
  <c r="G1669" i="1"/>
  <c r="F1669" i="1"/>
  <c r="Y1668" i="1"/>
  <c r="Z1668" i="1" s="1"/>
  <c r="X1668" i="1" a="1"/>
  <c r="G1668" i="1"/>
  <c r="F1668" i="1"/>
  <c r="Y1667" i="1"/>
  <c r="Z1667" i="1" s="1"/>
  <c r="X1667" i="1" a="1"/>
  <c r="G1667" i="1"/>
  <c r="F1667" i="1"/>
  <c r="Y1666" i="1"/>
  <c r="Z1666" i="1" s="1"/>
  <c r="X1666" i="1" a="1"/>
  <c r="G1666" i="1"/>
  <c r="F1666" i="1"/>
  <c r="Y1665" i="1"/>
  <c r="Z1665" i="1" s="1"/>
  <c r="X1665" i="1" a="1"/>
  <c r="G1665" i="1"/>
  <c r="F1665" i="1"/>
  <c r="Y1664" i="1"/>
  <c r="Z1664" i="1" s="1"/>
  <c r="X1664" i="1" a="1"/>
  <c r="G1664" i="1"/>
  <c r="F1664" i="1"/>
  <c r="Y1663" i="1"/>
  <c r="Z1663" i="1" s="1"/>
  <c r="X1663" i="1" a="1"/>
  <c r="G1663" i="1"/>
  <c r="F1663" i="1"/>
  <c r="Y1662" i="1"/>
  <c r="Z1662" i="1" s="1"/>
  <c r="X1662" i="1" a="1"/>
  <c r="G1662" i="1"/>
  <c r="F1662" i="1"/>
  <c r="Y1661" i="1"/>
  <c r="Z1661" i="1" s="1"/>
  <c r="X1661" i="1" a="1"/>
  <c r="G1661" i="1"/>
  <c r="F1661" i="1"/>
  <c r="Y1660" i="1"/>
  <c r="Z1660" i="1" s="1"/>
  <c r="X1660" i="1" a="1"/>
  <c r="G1660" i="1"/>
  <c r="F1660" i="1"/>
  <c r="Y1659" i="1"/>
  <c r="Z1659" i="1" s="1"/>
  <c r="X1659" i="1" a="1"/>
  <c r="G1659" i="1"/>
  <c r="F1659" i="1"/>
  <c r="X1658" i="1" a="1"/>
  <c r="H1658" i="1"/>
  <c r="F1658" i="1" s="1"/>
  <c r="Y1657" i="1"/>
  <c r="Z1657" i="1" s="1"/>
  <c r="X1657" i="1" a="1"/>
  <c r="G1657" i="1"/>
  <c r="F1657" i="1"/>
  <c r="Y1656" i="1"/>
  <c r="Z1656" i="1" s="1"/>
  <c r="X1656" i="1" a="1"/>
  <c r="G1656" i="1"/>
  <c r="F1656" i="1"/>
  <c r="Y1655" i="1"/>
  <c r="Z1655" i="1" s="1"/>
  <c r="X1655" i="1" a="1"/>
  <c r="G1655" i="1"/>
  <c r="F1655" i="1"/>
  <c r="Y1654" i="1"/>
  <c r="Z1654" i="1" s="1"/>
  <c r="X1654" i="1" a="1"/>
  <c r="G1654" i="1"/>
  <c r="F1654" i="1"/>
  <c r="Y1653" i="1"/>
  <c r="Z1653" i="1" s="1"/>
  <c r="X1653" i="1" a="1"/>
  <c r="G1653" i="1"/>
  <c r="F1653" i="1"/>
  <c r="Y1652" i="1"/>
  <c r="Z1652" i="1" s="1"/>
  <c r="X1652" i="1" a="1"/>
  <c r="G1652" i="1"/>
  <c r="F1652" i="1"/>
  <c r="Y1651" i="1"/>
  <c r="Z1651" i="1" s="1"/>
  <c r="X1651" i="1" a="1"/>
  <c r="G1651" i="1"/>
  <c r="F1651" i="1"/>
  <c r="Y1650" i="1"/>
  <c r="Z1650" i="1" s="1"/>
  <c r="X1650" i="1" a="1"/>
  <c r="G1650" i="1"/>
  <c r="F1650" i="1"/>
  <c r="Y1649" i="1"/>
  <c r="Z1649" i="1" s="1"/>
  <c r="X1649" i="1" a="1"/>
  <c r="G1649" i="1"/>
  <c r="F1649" i="1"/>
  <c r="Y1648" i="1"/>
  <c r="Z1648" i="1" s="1"/>
  <c r="X1648" i="1" a="1"/>
  <c r="G1648" i="1"/>
  <c r="F1648" i="1"/>
  <c r="X1647" i="1" a="1"/>
  <c r="H1647" i="1"/>
  <c r="Y1646" i="1"/>
  <c r="Z1646" i="1" s="1"/>
  <c r="X1646" i="1" a="1"/>
  <c r="G1646" i="1"/>
  <c r="F1646" i="1"/>
  <c r="Y1645" i="1"/>
  <c r="Z1645" i="1" s="1"/>
  <c r="X1645" i="1" a="1"/>
  <c r="G1645" i="1"/>
  <c r="F1645" i="1"/>
  <c r="Y1644" i="1"/>
  <c r="Z1644" i="1" s="1"/>
  <c r="X1644" i="1" a="1"/>
  <c r="G1644" i="1"/>
  <c r="F1644" i="1"/>
  <c r="Y1643" i="1"/>
  <c r="Z1643" i="1" s="1"/>
  <c r="X1643" i="1" a="1"/>
  <c r="G1643" i="1"/>
  <c r="F1643" i="1"/>
  <c r="X1642" i="1" a="1"/>
  <c r="H1642" i="1"/>
  <c r="F1642" i="1" s="1"/>
  <c r="Y1641" i="1"/>
  <c r="Z1641" i="1" s="1"/>
  <c r="X1641" i="1" a="1"/>
  <c r="G1641" i="1"/>
  <c r="F1641" i="1"/>
  <c r="Y1640" i="1"/>
  <c r="Z1640" i="1" s="1"/>
  <c r="X1640" i="1" a="1"/>
  <c r="G1640" i="1"/>
  <c r="F1640" i="1"/>
  <c r="Y1639" i="1"/>
  <c r="Z1639" i="1" s="1"/>
  <c r="X1639" i="1" a="1"/>
  <c r="G1639" i="1"/>
  <c r="F1639" i="1"/>
  <c r="Y1638" i="1"/>
  <c r="Z1638" i="1" s="1"/>
  <c r="X1638" i="1" a="1"/>
  <c r="G1638" i="1"/>
  <c r="F1638" i="1"/>
  <c r="X1637" i="1" a="1"/>
  <c r="H1637" i="1"/>
  <c r="Y1636" i="1"/>
  <c r="Z1636" i="1" s="1"/>
  <c r="X1636" i="1" a="1"/>
  <c r="G1636" i="1"/>
  <c r="F1636" i="1"/>
  <c r="Y1635" i="1"/>
  <c r="Z1635" i="1" s="1"/>
  <c r="X1635" i="1" a="1"/>
  <c r="G1635" i="1"/>
  <c r="F1635" i="1"/>
  <c r="Y1634" i="1"/>
  <c r="Z1634" i="1" s="1"/>
  <c r="X1634" i="1" a="1"/>
  <c r="G1634" i="1"/>
  <c r="F1634" i="1"/>
  <c r="Y1633" i="1"/>
  <c r="Z1633" i="1" s="1"/>
  <c r="X1633" i="1" a="1"/>
  <c r="G1633" i="1"/>
  <c r="F1633" i="1"/>
  <c r="Y1632" i="1"/>
  <c r="Z1632" i="1" s="1"/>
  <c r="X1632" i="1" a="1"/>
  <c r="G1632" i="1"/>
  <c r="F1632" i="1"/>
  <c r="X1631" i="1" a="1"/>
  <c r="H1631" i="1"/>
  <c r="Y1630" i="1"/>
  <c r="Z1630" i="1" s="1"/>
  <c r="X1630" i="1" a="1"/>
  <c r="G1630" i="1"/>
  <c r="F1630" i="1"/>
  <c r="Y1629" i="1"/>
  <c r="Z1629" i="1" s="1"/>
  <c r="X1629" i="1" a="1"/>
  <c r="G1629" i="1"/>
  <c r="F1629" i="1"/>
  <c r="Y1628" i="1"/>
  <c r="Z1628" i="1" s="1"/>
  <c r="X1628" i="1" a="1"/>
  <c r="G1628" i="1"/>
  <c r="F1628" i="1"/>
  <c r="Y1627" i="1"/>
  <c r="Z1627" i="1" s="1"/>
  <c r="X1627" i="1" a="1"/>
  <c r="G1627" i="1"/>
  <c r="F1627" i="1"/>
  <c r="Y1626" i="1"/>
  <c r="Z1626" i="1" s="1"/>
  <c r="X1626" i="1" a="1"/>
  <c r="G1626" i="1"/>
  <c r="F1626" i="1"/>
  <c r="Y1625" i="1"/>
  <c r="Z1625" i="1" s="1"/>
  <c r="X1625" i="1" a="1"/>
  <c r="G1625" i="1"/>
  <c r="F1625" i="1"/>
  <c r="X1624" i="1" a="1"/>
  <c r="H1624" i="1"/>
  <c r="F1624" i="1" s="1"/>
  <c r="Y1623" i="1"/>
  <c r="Z1623" i="1" s="1"/>
  <c r="X1623" i="1" a="1"/>
  <c r="G1623" i="1"/>
  <c r="F1623" i="1"/>
  <c r="Y1622" i="1"/>
  <c r="Z1622" i="1" s="1"/>
  <c r="X1622" i="1" a="1"/>
  <c r="G1622" i="1"/>
  <c r="F1622" i="1"/>
  <c r="Y1621" i="1"/>
  <c r="Z1621" i="1" s="1"/>
  <c r="X1621" i="1" a="1"/>
  <c r="G1621" i="1"/>
  <c r="F1621" i="1"/>
  <c r="Y1620" i="1"/>
  <c r="Z1620" i="1" s="1"/>
  <c r="X1620" i="1" a="1"/>
  <c r="G1620" i="1"/>
  <c r="F1620" i="1"/>
  <c r="Y1619" i="1"/>
  <c r="Z1619" i="1" s="1"/>
  <c r="X1619" i="1" a="1"/>
  <c r="G1619" i="1"/>
  <c r="F1619" i="1"/>
  <c r="X1618" i="1" a="1"/>
  <c r="H1618" i="1"/>
  <c r="Y1617" i="1"/>
  <c r="Z1617" i="1" s="1"/>
  <c r="X1617" i="1" a="1"/>
  <c r="G1617" i="1"/>
  <c r="F1617" i="1"/>
  <c r="X1616" i="1" a="1"/>
  <c r="H1616" i="1"/>
  <c r="Y1615" i="1"/>
  <c r="Z1615" i="1" s="1"/>
  <c r="X1615" i="1" a="1"/>
  <c r="G1615" i="1"/>
  <c r="F1615" i="1"/>
  <c r="Y1614" i="1"/>
  <c r="Z1614" i="1" s="1"/>
  <c r="X1614" i="1" a="1"/>
  <c r="G1614" i="1"/>
  <c r="F1614" i="1"/>
  <c r="Y1613" i="1"/>
  <c r="Z1613" i="1" s="1"/>
  <c r="X1613" i="1" a="1"/>
  <c r="G1613" i="1"/>
  <c r="F1613" i="1"/>
  <c r="Y1612" i="1"/>
  <c r="Z1612" i="1" s="1"/>
  <c r="X1612" i="1" a="1"/>
  <c r="G1612" i="1"/>
  <c r="F1612" i="1"/>
  <c r="Y1611" i="1"/>
  <c r="Z1611" i="1" s="1"/>
  <c r="X1611" i="1" a="1"/>
  <c r="G1611" i="1"/>
  <c r="F1611" i="1"/>
  <c r="Y1610" i="1"/>
  <c r="Z1610" i="1" s="1"/>
  <c r="X1610" i="1" a="1"/>
  <c r="G1610" i="1"/>
  <c r="F1610" i="1"/>
  <c r="Y1609" i="1"/>
  <c r="Z1609" i="1" s="1"/>
  <c r="X1609" i="1" a="1"/>
  <c r="G1609" i="1"/>
  <c r="F1609" i="1"/>
  <c r="X1608" i="1" a="1"/>
  <c r="H1608" i="1"/>
  <c r="Y1607" i="1"/>
  <c r="Z1607" i="1" s="1"/>
  <c r="X1607" i="1" a="1"/>
  <c r="G1607" i="1"/>
  <c r="F1607" i="1"/>
  <c r="Y1606" i="1"/>
  <c r="Z1606" i="1" s="1"/>
  <c r="X1606" i="1" a="1"/>
  <c r="G1606" i="1"/>
  <c r="F1606" i="1"/>
  <c r="Y1605" i="1"/>
  <c r="Z1605" i="1" s="1"/>
  <c r="X1605" i="1" a="1"/>
  <c r="G1605" i="1"/>
  <c r="F1605" i="1"/>
  <c r="Y1604" i="1"/>
  <c r="Z1604" i="1" s="1"/>
  <c r="X1604" i="1" a="1"/>
  <c r="G1604" i="1"/>
  <c r="F1604" i="1"/>
  <c r="Y1603" i="1"/>
  <c r="Z1603" i="1" s="1"/>
  <c r="X1603" i="1" a="1"/>
  <c r="G1603" i="1"/>
  <c r="F1603" i="1"/>
  <c r="X1602" i="1" a="1"/>
  <c r="H1602" i="1"/>
  <c r="Y1601" i="1"/>
  <c r="Z1601" i="1" s="1"/>
  <c r="X1601" i="1" a="1"/>
  <c r="G1601" i="1"/>
  <c r="F1601" i="1"/>
  <c r="Y1600" i="1"/>
  <c r="Z1600" i="1" s="1"/>
  <c r="X1600" i="1" a="1"/>
  <c r="G1600" i="1"/>
  <c r="F1600" i="1"/>
  <c r="Y1599" i="1"/>
  <c r="Z1599" i="1" s="1"/>
  <c r="X1599" i="1" a="1"/>
  <c r="G1599" i="1"/>
  <c r="F1599" i="1"/>
  <c r="Y1598" i="1"/>
  <c r="Z1598" i="1" s="1"/>
  <c r="X1598" i="1" a="1"/>
  <c r="G1598" i="1"/>
  <c r="F1598" i="1"/>
  <c r="Y1597" i="1"/>
  <c r="Z1597" i="1" s="1"/>
  <c r="X1597" i="1" a="1"/>
  <c r="G1597" i="1"/>
  <c r="F1597" i="1"/>
  <c r="Y1596" i="1"/>
  <c r="Z1596" i="1" s="1"/>
  <c r="X1596" i="1" a="1"/>
  <c r="G1596" i="1"/>
  <c r="F1596" i="1"/>
  <c r="Y1595" i="1"/>
  <c r="Z1595" i="1" s="1"/>
  <c r="X1595" i="1" a="1"/>
  <c r="G1595" i="1"/>
  <c r="F1595" i="1"/>
  <c r="Y1594" i="1"/>
  <c r="Z1594" i="1" s="1"/>
  <c r="X1594" i="1" a="1"/>
  <c r="G1594" i="1"/>
  <c r="F1594" i="1"/>
  <c r="Y1593" i="1"/>
  <c r="Z1593" i="1" s="1"/>
  <c r="X1593" i="1" a="1"/>
  <c r="G1593" i="1"/>
  <c r="F1593" i="1"/>
  <c r="Y1592" i="1"/>
  <c r="Z1592" i="1" s="1"/>
  <c r="X1592" i="1" a="1"/>
  <c r="G1592" i="1"/>
  <c r="F1592" i="1"/>
  <c r="Y1591" i="1"/>
  <c r="Z1591" i="1" s="1"/>
  <c r="X1591" i="1" a="1"/>
  <c r="G1591" i="1"/>
  <c r="F1591" i="1"/>
  <c r="Y1590" i="1"/>
  <c r="Z1590" i="1" s="1"/>
  <c r="X1590" i="1" a="1"/>
  <c r="G1590" i="1"/>
  <c r="F1590" i="1"/>
  <c r="Y1589" i="1"/>
  <c r="Z1589" i="1" s="1"/>
  <c r="X1589" i="1" a="1"/>
  <c r="G1589" i="1"/>
  <c r="F1589" i="1"/>
  <c r="Y1588" i="1"/>
  <c r="Z1588" i="1" s="1"/>
  <c r="X1588" i="1" a="1"/>
  <c r="G1588" i="1"/>
  <c r="F1588" i="1"/>
  <c r="Y1587" i="1"/>
  <c r="Z1587" i="1" s="1"/>
  <c r="X1587" i="1" a="1"/>
  <c r="G1587" i="1"/>
  <c r="F1587" i="1"/>
  <c r="Y1586" i="1"/>
  <c r="Z1586" i="1" s="1"/>
  <c r="X1586" i="1" a="1"/>
  <c r="G1586" i="1"/>
  <c r="F1586" i="1"/>
  <c r="Y1585" i="1"/>
  <c r="Z1585" i="1" s="1"/>
  <c r="X1585" i="1" a="1"/>
  <c r="G1585" i="1"/>
  <c r="F1585" i="1"/>
  <c r="Y1584" i="1"/>
  <c r="Z1584" i="1" s="1"/>
  <c r="X1584" i="1" a="1"/>
  <c r="G1584" i="1"/>
  <c r="F1584" i="1"/>
  <c r="Y1583" i="1"/>
  <c r="Z1583" i="1" s="1"/>
  <c r="X1583" i="1" a="1"/>
  <c r="G1583" i="1"/>
  <c r="F1583" i="1"/>
  <c r="Y1582" i="1"/>
  <c r="Z1582" i="1" s="1"/>
  <c r="X1582" i="1" a="1"/>
  <c r="G1582" i="1"/>
  <c r="F1582" i="1"/>
  <c r="Y1581" i="1"/>
  <c r="Z1581" i="1" s="1"/>
  <c r="X1581" i="1" a="1"/>
  <c r="G1581" i="1"/>
  <c r="F1581" i="1"/>
  <c r="Y1580" i="1"/>
  <c r="Z1580" i="1" s="1"/>
  <c r="X1580" i="1" a="1"/>
  <c r="G1580" i="1"/>
  <c r="F1580" i="1"/>
  <c r="Y1579" i="1"/>
  <c r="Z1579" i="1" s="1"/>
  <c r="X1579" i="1" a="1"/>
  <c r="G1579" i="1"/>
  <c r="F1579" i="1"/>
  <c r="Y1578" i="1"/>
  <c r="Z1578" i="1" s="1"/>
  <c r="X1578" i="1" a="1"/>
  <c r="G1578" i="1"/>
  <c r="F1578" i="1"/>
  <c r="Y1577" i="1"/>
  <c r="Z1577" i="1" s="1"/>
  <c r="X1577" i="1" a="1"/>
  <c r="G1577" i="1"/>
  <c r="F1577" i="1"/>
  <c r="Y1576" i="1"/>
  <c r="Z1576" i="1" s="1"/>
  <c r="X1576" i="1" a="1"/>
  <c r="G1576" i="1"/>
  <c r="F1576" i="1"/>
  <c r="Y1575" i="1"/>
  <c r="Z1575" i="1" s="1"/>
  <c r="X1575" i="1" a="1"/>
  <c r="G1575" i="1"/>
  <c r="F1575" i="1"/>
  <c r="Y1574" i="1"/>
  <c r="Z1574" i="1" s="1"/>
  <c r="X1574" i="1" a="1"/>
  <c r="G1574" i="1"/>
  <c r="F1574" i="1"/>
  <c r="Y1573" i="1"/>
  <c r="Z1573" i="1" s="1"/>
  <c r="X1573" i="1" a="1"/>
  <c r="G1573" i="1"/>
  <c r="F1573" i="1"/>
  <c r="Y1572" i="1"/>
  <c r="Z1572" i="1" s="1"/>
  <c r="X1572" i="1" a="1"/>
  <c r="G1572" i="1"/>
  <c r="F1572" i="1"/>
  <c r="X1571" i="1" a="1"/>
  <c r="H1571" i="1"/>
  <c r="F1571" i="1" s="1"/>
  <c r="Y1570" i="1"/>
  <c r="Z1570" i="1" s="1"/>
  <c r="X1570" i="1" a="1"/>
  <c r="G1570" i="1"/>
  <c r="F1570" i="1"/>
  <c r="Y1569" i="1"/>
  <c r="Z1569" i="1" s="1"/>
  <c r="X1569" i="1" a="1"/>
  <c r="G1569" i="1"/>
  <c r="F1569" i="1"/>
  <c r="Y1568" i="1"/>
  <c r="Z1568" i="1" s="1"/>
  <c r="X1568" i="1" a="1"/>
  <c r="G1568" i="1"/>
  <c r="F1568" i="1"/>
  <c r="Y1567" i="1"/>
  <c r="Z1567" i="1" s="1"/>
  <c r="X1567" i="1" a="1"/>
  <c r="G1567" i="1"/>
  <c r="F1567" i="1"/>
  <c r="Y1566" i="1"/>
  <c r="Z1566" i="1" s="1"/>
  <c r="X1566" i="1" a="1"/>
  <c r="G1566" i="1"/>
  <c r="F1566" i="1"/>
  <c r="Y1565" i="1"/>
  <c r="Z1565" i="1" s="1"/>
  <c r="X1565" i="1" a="1"/>
  <c r="G1565" i="1"/>
  <c r="F1565" i="1"/>
  <c r="Y1564" i="1"/>
  <c r="Z1564" i="1" s="1"/>
  <c r="X1564" i="1" a="1"/>
  <c r="G1564" i="1"/>
  <c r="F1564" i="1"/>
  <c r="Y1563" i="1"/>
  <c r="Z1563" i="1" s="1"/>
  <c r="X1563" i="1" a="1"/>
  <c r="G1563" i="1"/>
  <c r="F1563" i="1"/>
  <c r="Y1562" i="1"/>
  <c r="Z1562" i="1" s="1"/>
  <c r="X1562" i="1" a="1"/>
  <c r="G1562" i="1"/>
  <c r="F1562" i="1"/>
  <c r="Y1561" i="1"/>
  <c r="Z1561" i="1" s="1"/>
  <c r="X1561" i="1" a="1"/>
  <c r="G1561" i="1"/>
  <c r="F1561" i="1"/>
  <c r="Y1560" i="1"/>
  <c r="Z1560" i="1" s="1"/>
  <c r="X1560" i="1" a="1"/>
  <c r="G1560" i="1"/>
  <c r="F1560" i="1"/>
  <c r="Y1559" i="1"/>
  <c r="Z1559" i="1" s="1"/>
  <c r="X1559" i="1" a="1"/>
  <c r="G1559" i="1"/>
  <c r="F1559" i="1"/>
  <c r="Y1558" i="1"/>
  <c r="Z1558" i="1" s="1"/>
  <c r="X1558" i="1" a="1"/>
  <c r="G1558" i="1"/>
  <c r="F1558" i="1"/>
  <c r="Y1557" i="1"/>
  <c r="Z1557" i="1" s="1"/>
  <c r="X1557" i="1" a="1"/>
  <c r="G1557" i="1"/>
  <c r="F1557" i="1"/>
  <c r="Y1556" i="1"/>
  <c r="Z1556" i="1" s="1"/>
  <c r="X1556" i="1" a="1"/>
  <c r="G1556" i="1"/>
  <c r="F1556" i="1"/>
  <c r="Y1555" i="1"/>
  <c r="Z1555" i="1" s="1"/>
  <c r="X1555" i="1" a="1"/>
  <c r="G1555" i="1"/>
  <c r="F1555" i="1"/>
  <c r="Y1554" i="1"/>
  <c r="Z1554" i="1" s="1"/>
  <c r="X1554" i="1" a="1"/>
  <c r="G1554" i="1"/>
  <c r="F1554" i="1"/>
  <c r="Y1553" i="1"/>
  <c r="Z1553" i="1" s="1"/>
  <c r="X1553" i="1" a="1"/>
  <c r="G1553" i="1"/>
  <c r="F1553" i="1"/>
  <c r="Y1552" i="1"/>
  <c r="Z1552" i="1" s="1"/>
  <c r="X1552" i="1" a="1"/>
  <c r="G1552" i="1"/>
  <c r="F1552" i="1"/>
  <c r="X1551" i="1" a="1"/>
  <c r="H1551" i="1"/>
  <c r="F1551" i="1" s="1"/>
  <c r="Y1550" i="1"/>
  <c r="Z1550" i="1" s="1"/>
  <c r="X1550" i="1" a="1"/>
  <c r="G1550" i="1"/>
  <c r="F1550" i="1"/>
  <c r="Y1549" i="1"/>
  <c r="Z1549" i="1" s="1"/>
  <c r="X1549" i="1" a="1"/>
  <c r="G1549" i="1"/>
  <c r="F1549" i="1"/>
  <c r="Y1548" i="1"/>
  <c r="Z1548" i="1" s="1"/>
  <c r="X1548" i="1" a="1"/>
  <c r="G1548" i="1"/>
  <c r="F1548" i="1"/>
  <c r="Y1547" i="1"/>
  <c r="Z1547" i="1" s="1"/>
  <c r="X1547" i="1" a="1"/>
  <c r="G1547" i="1"/>
  <c r="F1547" i="1"/>
  <c r="Y1546" i="1"/>
  <c r="Z1546" i="1" s="1"/>
  <c r="X1546" i="1" a="1"/>
  <c r="G1546" i="1"/>
  <c r="F1546" i="1"/>
  <c r="Y1545" i="1"/>
  <c r="Z1545" i="1" s="1"/>
  <c r="X1545" i="1" a="1"/>
  <c r="G1545" i="1"/>
  <c r="F1545" i="1"/>
  <c r="Y1544" i="1"/>
  <c r="Z1544" i="1" s="1"/>
  <c r="X1544" i="1" a="1"/>
  <c r="G1544" i="1"/>
  <c r="F1544" i="1"/>
  <c r="Y1543" i="1"/>
  <c r="Z1543" i="1" s="1"/>
  <c r="X1543" i="1" a="1"/>
  <c r="G1543" i="1"/>
  <c r="F1543" i="1"/>
  <c r="Y1542" i="1"/>
  <c r="Z1542" i="1" s="1"/>
  <c r="X1542" i="1" a="1"/>
  <c r="G1542" i="1"/>
  <c r="F1542" i="1"/>
  <c r="Y1541" i="1"/>
  <c r="Z1541" i="1" s="1"/>
  <c r="X1541" i="1" a="1"/>
  <c r="G1541" i="1"/>
  <c r="F1541" i="1"/>
  <c r="Y1540" i="1"/>
  <c r="Z1540" i="1" s="1"/>
  <c r="X1540" i="1" a="1"/>
  <c r="G1540" i="1"/>
  <c r="F1540" i="1"/>
  <c r="X1539" i="1" a="1"/>
  <c r="H1539" i="1"/>
  <c r="F1539" i="1" s="1"/>
  <c r="Y1538" i="1"/>
  <c r="Z1538" i="1" s="1"/>
  <c r="X1538" i="1" a="1"/>
  <c r="G1538" i="1"/>
  <c r="F1538" i="1"/>
  <c r="Y1537" i="1"/>
  <c r="Z1537" i="1" s="1"/>
  <c r="X1537" i="1" a="1"/>
  <c r="G1537" i="1"/>
  <c r="F1537" i="1"/>
  <c r="Y1536" i="1"/>
  <c r="Z1536" i="1" s="1"/>
  <c r="X1536" i="1" a="1"/>
  <c r="G1536" i="1"/>
  <c r="F1536" i="1"/>
  <c r="Y1535" i="1"/>
  <c r="Z1535" i="1" s="1"/>
  <c r="X1535" i="1" a="1"/>
  <c r="G1535" i="1"/>
  <c r="F1535" i="1"/>
  <c r="Y1534" i="1"/>
  <c r="Z1534" i="1" s="1"/>
  <c r="X1534" i="1" a="1"/>
  <c r="G1534" i="1"/>
  <c r="F1534" i="1"/>
  <c r="Y1533" i="1"/>
  <c r="Z1533" i="1" s="1"/>
  <c r="X1533" i="1" a="1"/>
  <c r="G1533" i="1"/>
  <c r="F1533" i="1"/>
  <c r="Y1532" i="1"/>
  <c r="Z1532" i="1" s="1"/>
  <c r="X1532" i="1" a="1"/>
  <c r="G1532" i="1"/>
  <c r="F1532" i="1"/>
  <c r="Y1531" i="1"/>
  <c r="Z1531" i="1" s="1"/>
  <c r="X1531" i="1" a="1"/>
  <c r="G1531" i="1"/>
  <c r="F1531" i="1"/>
  <c r="Y1530" i="1"/>
  <c r="Z1530" i="1" s="1"/>
  <c r="X1530" i="1" a="1"/>
  <c r="G1530" i="1"/>
  <c r="F1530" i="1"/>
  <c r="Y1529" i="1"/>
  <c r="Z1529" i="1" s="1"/>
  <c r="X1529" i="1" a="1"/>
  <c r="G1529" i="1"/>
  <c r="F1529" i="1"/>
  <c r="X1528" i="1" a="1"/>
  <c r="H1528" i="1"/>
  <c r="X1527" i="1" a="1"/>
  <c r="H1527" i="1"/>
  <c r="F1527" i="1" s="1"/>
  <c r="X1526" i="1" a="1"/>
  <c r="H1526" i="1"/>
  <c r="F1526" i="1" s="1"/>
  <c r="Y1525" i="1"/>
  <c r="Z1525" i="1" s="1"/>
  <c r="X1525" i="1" a="1"/>
  <c r="G1525" i="1"/>
  <c r="F1525" i="1"/>
  <c r="Y1524" i="1"/>
  <c r="Z1524" i="1" s="1"/>
  <c r="X1524" i="1" a="1"/>
  <c r="G1524" i="1"/>
  <c r="F1524" i="1"/>
  <c r="Y1523" i="1"/>
  <c r="Z1523" i="1" s="1"/>
  <c r="X1523" i="1" a="1"/>
  <c r="G1523" i="1"/>
  <c r="F1523" i="1"/>
  <c r="Y1522" i="1"/>
  <c r="Z1522" i="1" s="1"/>
  <c r="X1522" i="1" a="1"/>
  <c r="G1522" i="1"/>
  <c r="F1522" i="1"/>
  <c r="Y1521" i="1"/>
  <c r="Z1521" i="1" s="1"/>
  <c r="X1521" i="1" a="1"/>
  <c r="G1521" i="1"/>
  <c r="F1521" i="1"/>
  <c r="X1520" i="1" a="1"/>
  <c r="H1520" i="1"/>
  <c r="F1520" i="1" s="1"/>
  <c r="Y1519" i="1"/>
  <c r="Z1519" i="1" s="1"/>
  <c r="X1519" i="1" a="1"/>
  <c r="G1519" i="1"/>
  <c r="F1519" i="1"/>
  <c r="Y1518" i="1"/>
  <c r="Z1518" i="1" s="1"/>
  <c r="X1518" i="1" a="1"/>
  <c r="G1518" i="1"/>
  <c r="F1518" i="1"/>
  <c r="Y1517" i="1"/>
  <c r="Z1517" i="1" s="1"/>
  <c r="X1517" i="1" a="1"/>
  <c r="G1517" i="1"/>
  <c r="F1517" i="1"/>
  <c r="Y1516" i="1"/>
  <c r="Z1516" i="1" s="1"/>
  <c r="X1516" i="1" a="1"/>
  <c r="G1516" i="1"/>
  <c r="F1516" i="1"/>
  <c r="Y1515" i="1"/>
  <c r="Z1515" i="1" s="1"/>
  <c r="X1515" i="1" a="1"/>
  <c r="G1515" i="1"/>
  <c r="F1515" i="1"/>
  <c r="Y1514" i="1"/>
  <c r="Z1514" i="1" s="1"/>
  <c r="X1514" i="1" a="1"/>
  <c r="G1514" i="1"/>
  <c r="F1514" i="1"/>
  <c r="Y1513" i="1"/>
  <c r="Z1513" i="1" s="1"/>
  <c r="X1513" i="1" a="1"/>
  <c r="G1513" i="1"/>
  <c r="F1513" i="1"/>
  <c r="Y1512" i="1"/>
  <c r="Z1512" i="1" s="1"/>
  <c r="X1512" i="1" a="1"/>
  <c r="G1512" i="1"/>
  <c r="F1512" i="1"/>
  <c r="Y1511" i="1"/>
  <c r="Z1511" i="1" s="1"/>
  <c r="X1511" i="1" a="1"/>
  <c r="G1511" i="1"/>
  <c r="F1511" i="1"/>
  <c r="Y1510" i="1"/>
  <c r="Z1510" i="1" s="1"/>
  <c r="X1510" i="1" a="1"/>
  <c r="G1510" i="1"/>
  <c r="F1510" i="1"/>
  <c r="Y1509" i="1"/>
  <c r="Z1509" i="1" s="1"/>
  <c r="X1509" i="1" a="1"/>
  <c r="G1509" i="1"/>
  <c r="F1509" i="1"/>
  <c r="Y1508" i="1"/>
  <c r="Z1508" i="1" s="1"/>
  <c r="X1508" i="1" a="1"/>
  <c r="G1508" i="1"/>
  <c r="F1508" i="1"/>
  <c r="Y1507" i="1"/>
  <c r="Z1507" i="1" s="1"/>
  <c r="X1507" i="1" a="1"/>
  <c r="G1507" i="1"/>
  <c r="F1507" i="1"/>
  <c r="Y1506" i="1"/>
  <c r="Z1506" i="1" s="1"/>
  <c r="X1506" i="1" a="1"/>
  <c r="G1506" i="1"/>
  <c r="F1506" i="1"/>
  <c r="Y1505" i="1"/>
  <c r="Z1505" i="1" s="1"/>
  <c r="X1505" i="1" a="1"/>
  <c r="G1505" i="1"/>
  <c r="F1505" i="1"/>
  <c r="Y1504" i="1"/>
  <c r="Z1504" i="1" s="1"/>
  <c r="X1504" i="1" a="1"/>
  <c r="G1504" i="1"/>
  <c r="F1504" i="1"/>
  <c r="X1503" i="1" a="1"/>
  <c r="H1503" i="1"/>
  <c r="Y1502" i="1"/>
  <c r="Z1502" i="1" s="1"/>
  <c r="X1502" i="1" a="1"/>
  <c r="G1502" i="1"/>
  <c r="F1502" i="1"/>
  <c r="Y1501" i="1"/>
  <c r="Z1501" i="1" s="1"/>
  <c r="X1501" i="1" a="1"/>
  <c r="G1501" i="1"/>
  <c r="F1501" i="1"/>
  <c r="Y1500" i="1"/>
  <c r="Z1500" i="1" s="1"/>
  <c r="X1500" i="1" a="1"/>
  <c r="G1500" i="1"/>
  <c r="F1500" i="1"/>
  <c r="Y1499" i="1"/>
  <c r="Z1499" i="1" s="1"/>
  <c r="X1499" i="1" a="1"/>
  <c r="G1499" i="1"/>
  <c r="F1499" i="1"/>
  <c r="X1498" i="1" a="1"/>
  <c r="H1498" i="1"/>
  <c r="Y1497" i="1"/>
  <c r="Z1497" i="1" s="1"/>
  <c r="X1497" i="1" a="1"/>
  <c r="G1497" i="1"/>
  <c r="F1497" i="1"/>
  <c r="Y1496" i="1"/>
  <c r="Z1496" i="1" s="1"/>
  <c r="X1496" i="1" a="1"/>
  <c r="G1496" i="1"/>
  <c r="F1496" i="1"/>
  <c r="Y1495" i="1"/>
  <c r="Z1495" i="1" s="1"/>
  <c r="X1495" i="1" a="1"/>
  <c r="G1495" i="1"/>
  <c r="F1495" i="1"/>
  <c r="Y1494" i="1"/>
  <c r="Z1494" i="1" s="1"/>
  <c r="X1494" i="1" a="1"/>
  <c r="G1494" i="1"/>
  <c r="F1494" i="1"/>
  <c r="X1493" i="1" a="1"/>
  <c r="H1493" i="1"/>
  <c r="F1493" i="1" s="1"/>
  <c r="Y1492" i="1"/>
  <c r="Z1492" i="1" s="1"/>
  <c r="X1492" i="1" a="1"/>
  <c r="G1492" i="1"/>
  <c r="F1492" i="1"/>
  <c r="Y1491" i="1"/>
  <c r="Z1491" i="1" s="1"/>
  <c r="X1491" i="1" a="1"/>
  <c r="G1491" i="1"/>
  <c r="F1491" i="1"/>
  <c r="Y1490" i="1"/>
  <c r="Z1490" i="1" s="1"/>
  <c r="X1490" i="1" a="1"/>
  <c r="G1490" i="1"/>
  <c r="F1490" i="1"/>
  <c r="Y1489" i="1"/>
  <c r="Z1489" i="1" s="1"/>
  <c r="X1489" i="1" a="1"/>
  <c r="G1489" i="1"/>
  <c r="F1489" i="1"/>
  <c r="Y1488" i="1"/>
  <c r="Z1488" i="1" s="1"/>
  <c r="X1488" i="1" a="1"/>
  <c r="G1488" i="1"/>
  <c r="F1488" i="1"/>
  <c r="Y1487" i="1"/>
  <c r="Z1487" i="1" s="1"/>
  <c r="X1487" i="1" a="1"/>
  <c r="G1487" i="1"/>
  <c r="F1487" i="1"/>
  <c r="Y1486" i="1"/>
  <c r="Z1486" i="1" s="1"/>
  <c r="X1486" i="1" a="1"/>
  <c r="G1486" i="1"/>
  <c r="F1486" i="1"/>
  <c r="Y1485" i="1"/>
  <c r="Z1485" i="1" s="1"/>
  <c r="X1485" i="1" a="1"/>
  <c r="G1485" i="1"/>
  <c r="F1485" i="1"/>
  <c r="Y1484" i="1"/>
  <c r="Z1484" i="1" s="1"/>
  <c r="X1484" i="1" a="1"/>
  <c r="G1484" i="1"/>
  <c r="F1484" i="1"/>
  <c r="Y1483" i="1"/>
  <c r="Z1483" i="1" s="1"/>
  <c r="X1483" i="1" a="1"/>
  <c r="G1483" i="1"/>
  <c r="F1483" i="1"/>
  <c r="Y1482" i="1"/>
  <c r="Z1482" i="1" s="1"/>
  <c r="X1482" i="1" a="1"/>
  <c r="G1482" i="1"/>
  <c r="F1482" i="1"/>
  <c r="Y1481" i="1"/>
  <c r="Z1481" i="1" s="1"/>
  <c r="X1481" i="1" a="1"/>
  <c r="G1481" i="1"/>
  <c r="F1481" i="1"/>
  <c r="Y1480" i="1"/>
  <c r="Z1480" i="1" s="1"/>
  <c r="X1480" i="1" a="1"/>
  <c r="G1480" i="1"/>
  <c r="F1480" i="1"/>
  <c r="Y1479" i="1"/>
  <c r="Z1479" i="1" s="1"/>
  <c r="X1479" i="1" a="1"/>
  <c r="G1479" i="1"/>
  <c r="F1479" i="1"/>
  <c r="Y1478" i="1"/>
  <c r="Z1478" i="1" s="1"/>
  <c r="X1478" i="1" a="1"/>
  <c r="G1478" i="1"/>
  <c r="F1478" i="1"/>
  <c r="Y1477" i="1"/>
  <c r="Z1477" i="1" s="1"/>
  <c r="X1477" i="1" a="1"/>
  <c r="G1477" i="1"/>
  <c r="F1477" i="1"/>
  <c r="Y1476" i="1"/>
  <c r="Z1476" i="1" s="1"/>
  <c r="X1476" i="1" a="1"/>
  <c r="G1476" i="1"/>
  <c r="F1476" i="1"/>
  <c r="Y1475" i="1"/>
  <c r="Z1475" i="1" s="1"/>
  <c r="X1475" i="1" a="1"/>
  <c r="G1475" i="1"/>
  <c r="F1475" i="1"/>
  <c r="Y1474" i="1"/>
  <c r="Z1474" i="1" s="1"/>
  <c r="X1474" i="1" a="1"/>
  <c r="G1474" i="1"/>
  <c r="F1474" i="1"/>
  <c r="Y1473" i="1"/>
  <c r="Z1473" i="1" s="1"/>
  <c r="X1473" i="1" a="1"/>
  <c r="G1473" i="1"/>
  <c r="F1473" i="1"/>
  <c r="Y1472" i="1"/>
  <c r="Z1472" i="1" s="1"/>
  <c r="X1472" i="1" a="1"/>
  <c r="G1472" i="1"/>
  <c r="F1472" i="1"/>
  <c r="Y1471" i="1"/>
  <c r="Z1471" i="1" s="1"/>
  <c r="X1471" i="1" a="1"/>
  <c r="G1471" i="1"/>
  <c r="F1471" i="1"/>
  <c r="Y1470" i="1"/>
  <c r="Z1470" i="1" s="1"/>
  <c r="X1470" i="1" a="1"/>
  <c r="G1470" i="1"/>
  <c r="F1470" i="1"/>
  <c r="Y1469" i="1"/>
  <c r="Z1469" i="1" s="1"/>
  <c r="X1469" i="1" a="1"/>
  <c r="G1469" i="1"/>
  <c r="F1469" i="1"/>
  <c r="Y1468" i="1"/>
  <c r="Z1468" i="1" s="1"/>
  <c r="X1468" i="1" a="1"/>
  <c r="G1468" i="1"/>
  <c r="F1468" i="1"/>
  <c r="Y1467" i="1"/>
  <c r="Z1467" i="1" s="1"/>
  <c r="X1467" i="1" a="1"/>
  <c r="G1467" i="1"/>
  <c r="F1467" i="1"/>
  <c r="Y1466" i="1"/>
  <c r="Z1466" i="1" s="1"/>
  <c r="X1466" i="1" a="1"/>
  <c r="G1466" i="1"/>
  <c r="F1466" i="1"/>
  <c r="Y1465" i="1"/>
  <c r="Z1465" i="1" s="1"/>
  <c r="X1465" i="1" a="1"/>
  <c r="G1465" i="1"/>
  <c r="F1465" i="1"/>
  <c r="Y1464" i="1"/>
  <c r="Z1464" i="1" s="1"/>
  <c r="X1464" i="1" a="1"/>
  <c r="G1464" i="1"/>
  <c r="F1464" i="1"/>
  <c r="Y1463" i="1"/>
  <c r="Z1463" i="1" s="1"/>
  <c r="X1463" i="1" a="1"/>
  <c r="G1463" i="1"/>
  <c r="F1463" i="1"/>
  <c r="Y1462" i="1"/>
  <c r="Z1462" i="1" s="1"/>
  <c r="X1462" i="1" a="1"/>
  <c r="G1462" i="1"/>
  <c r="F1462" i="1"/>
  <c r="Y1461" i="1"/>
  <c r="Z1461" i="1" s="1"/>
  <c r="X1461" i="1" a="1"/>
  <c r="G1461" i="1"/>
  <c r="F1461" i="1"/>
  <c r="Y1460" i="1"/>
  <c r="Z1460" i="1" s="1"/>
  <c r="X1460" i="1" a="1"/>
  <c r="G1460" i="1"/>
  <c r="F1460" i="1"/>
  <c r="Y1459" i="1"/>
  <c r="Z1459" i="1" s="1"/>
  <c r="X1459" i="1" a="1"/>
  <c r="G1459" i="1"/>
  <c r="F1459" i="1"/>
  <c r="Y1458" i="1"/>
  <c r="Z1458" i="1" s="1"/>
  <c r="X1458" i="1" a="1"/>
  <c r="G1458" i="1"/>
  <c r="F1458" i="1"/>
  <c r="X1457" i="1" a="1"/>
  <c r="H1457" i="1"/>
  <c r="Y1456" i="1"/>
  <c r="Z1456" i="1" s="1"/>
  <c r="X1456" i="1" a="1"/>
  <c r="G1456" i="1"/>
  <c r="F1456" i="1"/>
  <c r="Y1455" i="1"/>
  <c r="Z1455" i="1" s="1"/>
  <c r="X1455" i="1" a="1"/>
  <c r="G1455" i="1"/>
  <c r="F1455" i="1"/>
  <c r="Y1454" i="1"/>
  <c r="Z1454" i="1" s="1"/>
  <c r="X1454" i="1" a="1"/>
  <c r="G1454" i="1"/>
  <c r="F1454" i="1"/>
  <c r="X1453" i="1" a="1"/>
  <c r="H1453" i="1"/>
  <c r="F1453" i="1" s="1"/>
  <c r="Y1452" i="1"/>
  <c r="Z1452" i="1" s="1"/>
  <c r="X1452" i="1" a="1"/>
  <c r="G1452" i="1"/>
  <c r="F1452" i="1"/>
  <c r="Y1451" i="1"/>
  <c r="Z1451" i="1" s="1"/>
  <c r="X1451" i="1" a="1"/>
  <c r="G1451" i="1"/>
  <c r="F1451" i="1"/>
  <c r="Y1450" i="1"/>
  <c r="Z1450" i="1" s="1"/>
  <c r="X1450" i="1" a="1"/>
  <c r="G1450" i="1"/>
  <c r="F1450" i="1"/>
  <c r="Y1449" i="1"/>
  <c r="Z1449" i="1" s="1"/>
  <c r="X1449" i="1" a="1"/>
  <c r="G1449" i="1"/>
  <c r="F1449" i="1"/>
  <c r="Y1448" i="1"/>
  <c r="Z1448" i="1" s="1"/>
  <c r="X1448" i="1" a="1"/>
  <c r="G1448" i="1"/>
  <c r="F1448" i="1"/>
  <c r="Y1447" i="1"/>
  <c r="Z1447" i="1" s="1"/>
  <c r="X1447" i="1" a="1"/>
  <c r="G1447" i="1"/>
  <c r="F1447" i="1"/>
  <c r="Y1446" i="1"/>
  <c r="Z1446" i="1" s="1"/>
  <c r="X1446" i="1" a="1"/>
  <c r="G1446" i="1"/>
  <c r="F1446" i="1"/>
  <c r="Y1445" i="1"/>
  <c r="Z1445" i="1" s="1"/>
  <c r="X1445" i="1" a="1"/>
  <c r="G1445" i="1"/>
  <c r="F1445" i="1"/>
  <c r="Y1444" i="1"/>
  <c r="Z1444" i="1" s="1"/>
  <c r="X1444" i="1" a="1"/>
  <c r="G1444" i="1"/>
  <c r="F1444" i="1"/>
  <c r="X1443" i="1" a="1"/>
  <c r="H1443" i="1"/>
  <c r="F1443" i="1" s="1"/>
  <c r="Y1442" i="1"/>
  <c r="Z1442" i="1" s="1"/>
  <c r="X1442" i="1" a="1"/>
  <c r="G1442" i="1"/>
  <c r="F1442" i="1"/>
  <c r="Y1441" i="1"/>
  <c r="Z1441" i="1" s="1"/>
  <c r="X1441" i="1" a="1"/>
  <c r="G1441" i="1"/>
  <c r="F1441" i="1"/>
  <c r="Y1440" i="1"/>
  <c r="Z1440" i="1" s="1"/>
  <c r="X1440" i="1" a="1"/>
  <c r="G1440" i="1"/>
  <c r="F1440" i="1"/>
  <c r="Y1439" i="1"/>
  <c r="Z1439" i="1" s="1"/>
  <c r="X1439" i="1" a="1"/>
  <c r="G1439" i="1"/>
  <c r="F1439" i="1"/>
  <c r="Y1438" i="1"/>
  <c r="Z1438" i="1" s="1"/>
  <c r="X1438" i="1" a="1"/>
  <c r="G1438" i="1"/>
  <c r="F1438" i="1"/>
  <c r="Y1437" i="1"/>
  <c r="Z1437" i="1" s="1"/>
  <c r="X1437" i="1" a="1"/>
  <c r="G1437" i="1"/>
  <c r="F1437" i="1"/>
  <c r="Y1436" i="1"/>
  <c r="Z1436" i="1" s="1"/>
  <c r="X1436" i="1" a="1"/>
  <c r="G1436" i="1"/>
  <c r="F1436" i="1"/>
  <c r="Y1435" i="1"/>
  <c r="Z1435" i="1" s="1"/>
  <c r="X1435" i="1" a="1"/>
  <c r="G1435" i="1"/>
  <c r="F1435" i="1"/>
  <c r="Y1434" i="1"/>
  <c r="Z1434" i="1" s="1"/>
  <c r="X1434" i="1" a="1"/>
  <c r="G1434" i="1"/>
  <c r="F1434" i="1"/>
  <c r="Y1433" i="1"/>
  <c r="Z1433" i="1" s="1"/>
  <c r="X1433" i="1" a="1"/>
  <c r="G1433" i="1"/>
  <c r="F1433" i="1"/>
  <c r="Y1432" i="1"/>
  <c r="Z1432" i="1" s="1"/>
  <c r="X1432" i="1" a="1"/>
  <c r="G1432" i="1"/>
  <c r="F1432" i="1"/>
  <c r="Y1431" i="1"/>
  <c r="Z1431" i="1" s="1"/>
  <c r="X1431" i="1" a="1"/>
  <c r="G1431" i="1"/>
  <c r="F1431" i="1"/>
  <c r="Y1430" i="1"/>
  <c r="Z1430" i="1" s="1"/>
  <c r="X1430" i="1" a="1"/>
  <c r="G1430" i="1"/>
  <c r="F1430" i="1"/>
  <c r="X1429" i="1" a="1"/>
  <c r="H1429" i="1"/>
  <c r="Y1428" i="1"/>
  <c r="Z1428" i="1" s="1"/>
  <c r="X1428" i="1" a="1"/>
  <c r="G1428" i="1"/>
  <c r="F1428" i="1"/>
  <c r="Y1427" i="1"/>
  <c r="Z1427" i="1" s="1"/>
  <c r="X1427" i="1" a="1"/>
  <c r="G1427" i="1"/>
  <c r="F1427" i="1"/>
  <c r="Y1426" i="1"/>
  <c r="Z1426" i="1" s="1"/>
  <c r="X1426" i="1" a="1"/>
  <c r="G1426" i="1"/>
  <c r="F1426" i="1"/>
  <c r="Y1425" i="1"/>
  <c r="Z1425" i="1" s="1"/>
  <c r="X1425" i="1" a="1"/>
  <c r="G1425" i="1"/>
  <c r="F1425" i="1"/>
  <c r="Y1424" i="1"/>
  <c r="Z1424" i="1" s="1"/>
  <c r="X1424" i="1" a="1"/>
  <c r="G1424" i="1"/>
  <c r="F1424" i="1"/>
  <c r="Y1423" i="1"/>
  <c r="Z1423" i="1" s="1"/>
  <c r="X1423" i="1" a="1"/>
  <c r="G1423" i="1"/>
  <c r="F1423" i="1"/>
  <c r="Y1422" i="1"/>
  <c r="Z1422" i="1" s="1"/>
  <c r="X1422" i="1" a="1"/>
  <c r="G1422" i="1"/>
  <c r="F1422" i="1"/>
  <c r="Y1421" i="1"/>
  <c r="Z1421" i="1" s="1"/>
  <c r="X1421" i="1" a="1"/>
  <c r="G1421" i="1"/>
  <c r="F1421" i="1"/>
  <c r="Y1420" i="1"/>
  <c r="Z1420" i="1" s="1"/>
  <c r="X1420" i="1" a="1"/>
  <c r="G1420" i="1"/>
  <c r="F1420" i="1"/>
  <c r="Y1419" i="1"/>
  <c r="Z1419" i="1" s="1"/>
  <c r="X1419" i="1" a="1"/>
  <c r="G1419" i="1"/>
  <c r="F1419" i="1"/>
  <c r="Y1418" i="1"/>
  <c r="Z1418" i="1" s="1"/>
  <c r="X1418" i="1" a="1"/>
  <c r="G1418" i="1"/>
  <c r="F1418" i="1"/>
  <c r="Y1417" i="1"/>
  <c r="Z1417" i="1" s="1"/>
  <c r="X1417" i="1" a="1"/>
  <c r="G1417" i="1"/>
  <c r="F1417" i="1"/>
  <c r="Y1416" i="1"/>
  <c r="Z1416" i="1" s="1"/>
  <c r="X1416" i="1" a="1"/>
  <c r="G1416" i="1"/>
  <c r="F1416" i="1"/>
  <c r="Y1415" i="1"/>
  <c r="Z1415" i="1" s="1"/>
  <c r="X1415" i="1" a="1"/>
  <c r="G1415" i="1"/>
  <c r="F1415" i="1"/>
  <c r="Y1414" i="1"/>
  <c r="Z1414" i="1" s="1"/>
  <c r="X1414" i="1" a="1"/>
  <c r="G1414" i="1"/>
  <c r="F1414" i="1"/>
  <c r="X1413" i="1" a="1"/>
  <c r="H1413" i="1"/>
  <c r="F1413" i="1" s="1"/>
  <c r="Y1412" i="1"/>
  <c r="Z1412" i="1" s="1"/>
  <c r="X1412" i="1" a="1"/>
  <c r="G1412" i="1"/>
  <c r="F1412" i="1"/>
  <c r="Y1411" i="1"/>
  <c r="Z1411" i="1" s="1"/>
  <c r="X1411" i="1" a="1"/>
  <c r="G1411" i="1"/>
  <c r="F1411" i="1"/>
  <c r="Y1410" i="1"/>
  <c r="Z1410" i="1" s="1"/>
  <c r="X1410" i="1" a="1"/>
  <c r="G1410" i="1"/>
  <c r="F1410" i="1"/>
  <c r="Y1409" i="1"/>
  <c r="Z1409" i="1" s="1"/>
  <c r="X1409" i="1" a="1"/>
  <c r="G1409" i="1"/>
  <c r="F1409" i="1"/>
  <c r="Y1408" i="1"/>
  <c r="Z1408" i="1" s="1"/>
  <c r="X1408" i="1" a="1"/>
  <c r="G1408" i="1"/>
  <c r="F1408" i="1"/>
  <c r="Y1407" i="1"/>
  <c r="Z1407" i="1" s="1"/>
  <c r="X1407" i="1" a="1"/>
  <c r="G1407" i="1"/>
  <c r="F1407" i="1"/>
  <c r="Y1406" i="1"/>
  <c r="Z1406" i="1" s="1"/>
  <c r="X1406" i="1" a="1"/>
  <c r="G1406" i="1"/>
  <c r="F1406" i="1"/>
  <c r="Y1405" i="1"/>
  <c r="Z1405" i="1" s="1"/>
  <c r="X1405" i="1" a="1"/>
  <c r="G1405" i="1"/>
  <c r="F1405" i="1"/>
  <c r="Y1404" i="1"/>
  <c r="Z1404" i="1" s="1"/>
  <c r="X1404" i="1" a="1"/>
  <c r="G1404" i="1"/>
  <c r="F1404" i="1"/>
  <c r="Y1403" i="1"/>
  <c r="Z1403" i="1" s="1"/>
  <c r="X1403" i="1" a="1"/>
  <c r="G1403" i="1"/>
  <c r="F1403" i="1"/>
  <c r="Y1402" i="1"/>
  <c r="Z1402" i="1" s="1"/>
  <c r="X1402" i="1" a="1"/>
  <c r="G1402" i="1"/>
  <c r="F1402" i="1"/>
  <c r="X1401" i="1" a="1"/>
  <c r="H1401" i="1"/>
  <c r="F1401" i="1" s="1"/>
  <c r="Y1400" i="1"/>
  <c r="Z1400" i="1" s="1"/>
  <c r="X1400" i="1" a="1"/>
  <c r="G1400" i="1"/>
  <c r="F1400" i="1"/>
  <c r="Y1399" i="1"/>
  <c r="Z1399" i="1" s="1"/>
  <c r="X1399" i="1" a="1"/>
  <c r="G1399" i="1"/>
  <c r="F1399" i="1"/>
  <c r="Y1398" i="1"/>
  <c r="Z1398" i="1" s="1"/>
  <c r="X1398" i="1" a="1"/>
  <c r="G1398" i="1"/>
  <c r="F1398" i="1"/>
  <c r="Y1397" i="1"/>
  <c r="Z1397" i="1" s="1"/>
  <c r="X1397" i="1" a="1"/>
  <c r="G1397" i="1"/>
  <c r="F1397" i="1"/>
  <c r="Y1396" i="1"/>
  <c r="Z1396" i="1" s="1"/>
  <c r="X1396" i="1" a="1"/>
  <c r="G1396" i="1"/>
  <c r="F1396" i="1"/>
  <c r="Y1395" i="1"/>
  <c r="Z1395" i="1" s="1"/>
  <c r="X1395" i="1" a="1"/>
  <c r="G1395" i="1"/>
  <c r="F1395" i="1"/>
  <c r="X1394" i="1" a="1"/>
  <c r="H1394" i="1"/>
  <c r="F1394" i="1" s="1"/>
  <c r="X1393" i="1" a="1"/>
  <c r="H1393" i="1"/>
  <c r="F1393" i="1" s="1"/>
  <c r="Y1392" i="1"/>
  <c r="Z1392" i="1" s="1"/>
  <c r="X1392" i="1" a="1"/>
  <c r="G1392" i="1"/>
  <c r="F1392" i="1"/>
  <c r="Y1391" i="1"/>
  <c r="Z1391" i="1" s="1"/>
  <c r="X1391" i="1" a="1"/>
  <c r="G1391" i="1"/>
  <c r="F1391" i="1"/>
  <c r="Y1390" i="1"/>
  <c r="Z1390" i="1" s="1"/>
  <c r="X1390" i="1" a="1"/>
  <c r="G1390" i="1"/>
  <c r="F1390" i="1"/>
  <c r="Y1389" i="1"/>
  <c r="Z1389" i="1" s="1"/>
  <c r="X1389" i="1" a="1"/>
  <c r="G1389" i="1"/>
  <c r="F1389" i="1"/>
  <c r="Y1388" i="1"/>
  <c r="Z1388" i="1" s="1"/>
  <c r="X1388" i="1" a="1"/>
  <c r="G1388" i="1"/>
  <c r="F1388" i="1"/>
  <c r="Y1387" i="1"/>
  <c r="Z1387" i="1" s="1"/>
  <c r="X1387" i="1" a="1"/>
  <c r="G1387" i="1"/>
  <c r="F1387" i="1"/>
  <c r="Y1386" i="1"/>
  <c r="Z1386" i="1" s="1"/>
  <c r="X1386" i="1" a="1"/>
  <c r="G1386" i="1"/>
  <c r="F1386" i="1"/>
  <c r="Y1385" i="1"/>
  <c r="Z1385" i="1" s="1"/>
  <c r="X1385" i="1" a="1"/>
  <c r="G1385" i="1"/>
  <c r="F1385" i="1"/>
  <c r="Y1384" i="1"/>
  <c r="Z1384" i="1" s="1"/>
  <c r="X1384" i="1" a="1"/>
  <c r="G1384" i="1"/>
  <c r="F1384" i="1"/>
  <c r="Y1383" i="1"/>
  <c r="Z1383" i="1" s="1"/>
  <c r="X1383" i="1" a="1"/>
  <c r="G1383" i="1"/>
  <c r="F1383" i="1"/>
  <c r="Y1382" i="1"/>
  <c r="Z1382" i="1" s="1"/>
  <c r="X1382" i="1" a="1"/>
  <c r="G1382" i="1"/>
  <c r="F1382" i="1"/>
  <c r="Y1381" i="1"/>
  <c r="Z1381" i="1" s="1"/>
  <c r="X1381" i="1" a="1"/>
  <c r="G1381" i="1"/>
  <c r="F1381" i="1"/>
  <c r="Y1380" i="1"/>
  <c r="Z1380" i="1" s="1"/>
  <c r="X1380" i="1" a="1"/>
  <c r="G1380" i="1"/>
  <c r="F1380" i="1"/>
  <c r="Y1379" i="1"/>
  <c r="Z1379" i="1" s="1"/>
  <c r="X1379" i="1" a="1"/>
  <c r="G1379" i="1"/>
  <c r="F1379" i="1"/>
  <c r="Y1378" i="1"/>
  <c r="Z1378" i="1" s="1"/>
  <c r="X1378" i="1" a="1"/>
  <c r="G1378" i="1"/>
  <c r="F1378" i="1"/>
  <c r="Y1377" i="1"/>
  <c r="Z1377" i="1" s="1"/>
  <c r="X1377" i="1" a="1"/>
  <c r="G1377" i="1"/>
  <c r="F1377" i="1"/>
  <c r="Y1376" i="1"/>
  <c r="Z1376" i="1" s="1"/>
  <c r="X1376" i="1" a="1"/>
  <c r="G1376" i="1"/>
  <c r="F1376" i="1"/>
  <c r="Y1375" i="1"/>
  <c r="Z1375" i="1" s="1"/>
  <c r="X1375" i="1" a="1"/>
  <c r="G1375" i="1"/>
  <c r="F1375" i="1"/>
  <c r="Y1374" i="1"/>
  <c r="Z1374" i="1" s="1"/>
  <c r="X1374" i="1" a="1"/>
  <c r="G1374" i="1"/>
  <c r="F1374" i="1"/>
  <c r="Y1373" i="1"/>
  <c r="Z1373" i="1" s="1"/>
  <c r="X1373" i="1" a="1"/>
  <c r="G1373" i="1"/>
  <c r="F1373" i="1"/>
  <c r="X1372" i="1" a="1"/>
  <c r="H1372" i="1"/>
  <c r="F1372" i="1" s="1"/>
  <c r="Y1371" i="1"/>
  <c r="Z1371" i="1" s="1"/>
  <c r="X1371" i="1" a="1"/>
  <c r="G1371" i="1"/>
  <c r="F1371" i="1"/>
  <c r="Y1370" i="1"/>
  <c r="Z1370" i="1" s="1"/>
  <c r="X1370" i="1" a="1"/>
  <c r="G1370" i="1"/>
  <c r="F1370" i="1"/>
  <c r="Y1369" i="1"/>
  <c r="Z1369" i="1" s="1"/>
  <c r="X1369" i="1" a="1"/>
  <c r="G1369" i="1"/>
  <c r="F1369" i="1"/>
  <c r="Y1368" i="1"/>
  <c r="Z1368" i="1" s="1"/>
  <c r="X1368" i="1" a="1"/>
  <c r="G1368" i="1"/>
  <c r="F1368" i="1"/>
  <c r="Y1367" i="1"/>
  <c r="Z1367" i="1" s="1"/>
  <c r="X1367" i="1" a="1"/>
  <c r="G1367" i="1"/>
  <c r="F1367" i="1"/>
  <c r="Y1366" i="1"/>
  <c r="Z1366" i="1" s="1"/>
  <c r="X1366" i="1" a="1"/>
  <c r="G1366" i="1"/>
  <c r="F1366" i="1"/>
  <c r="Y1365" i="1"/>
  <c r="Z1365" i="1" s="1"/>
  <c r="X1365" i="1" a="1"/>
  <c r="G1365" i="1"/>
  <c r="F1365" i="1"/>
  <c r="Y1364" i="1"/>
  <c r="Z1364" i="1" s="1"/>
  <c r="X1364" i="1" a="1"/>
  <c r="G1364" i="1"/>
  <c r="F1364" i="1"/>
  <c r="Y1363" i="1"/>
  <c r="Z1363" i="1" s="1"/>
  <c r="X1363" i="1" a="1"/>
  <c r="G1363" i="1"/>
  <c r="F1363" i="1"/>
  <c r="Y1362" i="1"/>
  <c r="Z1362" i="1" s="1"/>
  <c r="X1362" i="1" a="1"/>
  <c r="G1362" i="1"/>
  <c r="F1362" i="1"/>
  <c r="Y1361" i="1"/>
  <c r="Z1361" i="1" s="1"/>
  <c r="X1361" i="1" a="1"/>
  <c r="G1361" i="1"/>
  <c r="F1361" i="1"/>
  <c r="Y1360" i="1"/>
  <c r="Z1360" i="1" s="1"/>
  <c r="X1360" i="1" a="1"/>
  <c r="G1360" i="1"/>
  <c r="F1360" i="1"/>
  <c r="Y1359" i="1"/>
  <c r="Z1359" i="1" s="1"/>
  <c r="X1359" i="1" a="1"/>
  <c r="G1359" i="1"/>
  <c r="F1359" i="1"/>
  <c r="Y1358" i="1"/>
  <c r="Z1358" i="1" s="1"/>
  <c r="X1358" i="1" a="1"/>
  <c r="G1358" i="1"/>
  <c r="F1358" i="1"/>
  <c r="Y1357" i="1"/>
  <c r="Z1357" i="1" s="1"/>
  <c r="X1357" i="1" a="1"/>
  <c r="G1357" i="1"/>
  <c r="F1357" i="1"/>
  <c r="Y1356" i="1"/>
  <c r="Z1356" i="1" s="1"/>
  <c r="X1356" i="1" a="1"/>
  <c r="G1356" i="1"/>
  <c r="F1356" i="1"/>
  <c r="Y1355" i="1"/>
  <c r="Z1355" i="1" s="1"/>
  <c r="X1355" i="1" a="1"/>
  <c r="G1355" i="1"/>
  <c r="F1355" i="1"/>
  <c r="Y1354" i="1"/>
  <c r="Z1354" i="1" s="1"/>
  <c r="X1354" i="1" a="1"/>
  <c r="G1354" i="1"/>
  <c r="F1354" i="1"/>
  <c r="Y1353" i="1"/>
  <c r="Z1353" i="1" s="1"/>
  <c r="X1353" i="1" a="1"/>
  <c r="G1353" i="1"/>
  <c r="F1353" i="1"/>
  <c r="Y1352" i="1"/>
  <c r="Z1352" i="1" s="1"/>
  <c r="X1352" i="1" a="1"/>
  <c r="G1352" i="1"/>
  <c r="F1352" i="1"/>
  <c r="Y1351" i="1"/>
  <c r="Z1351" i="1" s="1"/>
  <c r="X1351" i="1" a="1"/>
  <c r="G1351" i="1"/>
  <c r="F1351" i="1"/>
  <c r="Y1350" i="1"/>
  <c r="Z1350" i="1" s="1"/>
  <c r="X1350" i="1" a="1"/>
  <c r="G1350" i="1"/>
  <c r="F1350" i="1"/>
  <c r="Y1349" i="1"/>
  <c r="Z1349" i="1" s="1"/>
  <c r="X1349" i="1" a="1"/>
  <c r="G1349" i="1"/>
  <c r="F1349" i="1"/>
  <c r="Y1348" i="1"/>
  <c r="Z1348" i="1" s="1"/>
  <c r="X1348" i="1" a="1"/>
  <c r="G1348" i="1"/>
  <c r="F1348" i="1"/>
  <c r="Y1347" i="1"/>
  <c r="Z1347" i="1" s="1"/>
  <c r="X1347" i="1" a="1"/>
  <c r="G1347" i="1"/>
  <c r="F1347" i="1"/>
  <c r="Y1346" i="1"/>
  <c r="Z1346" i="1" s="1"/>
  <c r="X1346" i="1" a="1"/>
  <c r="G1346" i="1"/>
  <c r="F1346" i="1"/>
  <c r="Y1345" i="1"/>
  <c r="Z1345" i="1" s="1"/>
  <c r="X1345" i="1" a="1"/>
  <c r="G1345" i="1"/>
  <c r="F1345" i="1"/>
  <c r="Y1344" i="1"/>
  <c r="Z1344" i="1" s="1"/>
  <c r="X1344" i="1" a="1"/>
  <c r="G1344" i="1"/>
  <c r="F1344" i="1"/>
  <c r="Y1343" i="1"/>
  <c r="Z1343" i="1" s="1"/>
  <c r="X1343" i="1" a="1"/>
  <c r="G1343" i="1"/>
  <c r="F1343" i="1"/>
  <c r="Y1342" i="1"/>
  <c r="Z1342" i="1" s="1"/>
  <c r="X1342" i="1" a="1"/>
  <c r="G1342" i="1"/>
  <c r="F1342" i="1"/>
  <c r="Y1341" i="1"/>
  <c r="Z1341" i="1" s="1"/>
  <c r="X1341" i="1" a="1"/>
  <c r="G1341" i="1"/>
  <c r="F1341" i="1"/>
  <c r="Y1340" i="1"/>
  <c r="Z1340" i="1" s="1"/>
  <c r="X1340" i="1" a="1"/>
  <c r="G1340" i="1"/>
  <c r="F1340" i="1"/>
  <c r="Y1339" i="1"/>
  <c r="Z1339" i="1" s="1"/>
  <c r="X1339" i="1" a="1"/>
  <c r="G1339" i="1"/>
  <c r="F1339" i="1"/>
  <c r="Y1338" i="1"/>
  <c r="Z1338" i="1" s="1"/>
  <c r="X1338" i="1" a="1"/>
  <c r="G1338" i="1"/>
  <c r="F1338" i="1"/>
  <c r="Y1337" i="1"/>
  <c r="Z1337" i="1" s="1"/>
  <c r="X1337" i="1" a="1"/>
  <c r="G1337" i="1"/>
  <c r="F1337" i="1"/>
  <c r="Y1336" i="1"/>
  <c r="Z1336" i="1" s="1"/>
  <c r="X1336" i="1" a="1"/>
  <c r="G1336" i="1"/>
  <c r="F1336" i="1"/>
  <c r="Y1335" i="1"/>
  <c r="Z1335" i="1" s="1"/>
  <c r="X1335" i="1" a="1"/>
  <c r="G1335" i="1"/>
  <c r="F1335" i="1"/>
  <c r="Y1334" i="1"/>
  <c r="Z1334" i="1" s="1"/>
  <c r="X1334" i="1" a="1"/>
  <c r="G1334" i="1"/>
  <c r="F1334" i="1"/>
  <c r="Y1333" i="1"/>
  <c r="Z1333" i="1" s="1"/>
  <c r="X1333" i="1" a="1"/>
  <c r="G1333" i="1"/>
  <c r="F1333" i="1"/>
  <c r="Y1332" i="1"/>
  <c r="Z1332" i="1" s="1"/>
  <c r="X1332" i="1" a="1"/>
  <c r="G1332" i="1"/>
  <c r="F1332" i="1"/>
  <c r="Y1331" i="1"/>
  <c r="Z1331" i="1" s="1"/>
  <c r="X1331" i="1" a="1"/>
  <c r="G1331" i="1"/>
  <c r="F1331" i="1"/>
  <c r="Y1330" i="1"/>
  <c r="Z1330" i="1" s="1"/>
  <c r="X1330" i="1" a="1"/>
  <c r="G1330" i="1"/>
  <c r="F1330" i="1"/>
  <c r="Y1329" i="1"/>
  <c r="Z1329" i="1" s="1"/>
  <c r="X1329" i="1" a="1"/>
  <c r="G1329" i="1"/>
  <c r="F1329" i="1"/>
  <c r="Y1328" i="1"/>
  <c r="Z1328" i="1" s="1"/>
  <c r="X1328" i="1" a="1"/>
  <c r="G1328" i="1"/>
  <c r="F1328" i="1"/>
  <c r="Y1327" i="1"/>
  <c r="Z1327" i="1" s="1"/>
  <c r="X1327" i="1" a="1"/>
  <c r="G1327" i="1"/>
  <c r="F1327" i="1"/>
  <c r="X1326" i="1" a="1"/>
  <c r="H1326" i="1"/>
  <c r="Y1325" i="1"/>
  <c r="Z1325" i="1" s="1"/>
  <c r="X1325" i="1" a="1"/>
  <c r="G1325" i="1"/>
  <c r="F1325" i="1"/>
  <c r="Y1324" i="1"/>
  <c r="Z1324" i="1" s="1"/>
  <c r="X1324" i="1" a="1"/>
  <c r="G1324" i="1"/>
  <c r="F1324" i="1"/>
  <c r="Y1323" i="1"/>
  <c r="Z1323" i="1" s="1"/>
  <c r="X1323" i="1" a="1"/>
  <c r="G1323" i="1"/>
  <c r="F1323" i="1"/>
  <c r="X1322" i="1" a="1"/>
  <c r="H1322" i="1"/>
  <c r="Y1321" i="1"/>
  <c r="Z1321" i="1" s="1"/>
  <c r="X1321" i="1" a="1"/>
  <c r="G1321" i="1"/>
  <c r="F1321" i="1"/>
  <c r="Y1320" i="1"/>
  <c r="Z1320" i="1" s="1"/>
  <c r="X1320" i="1" a="1"/>
  <c r="G1320" i="1"/>
  <c r="F1320" i="1"/>
  <c r="Y1319" i="1"/>
  <c r="Z1319" i="1" s="1"/>
  <c r="X1319" i="1" a="1"/>
  <c r="G1319" i="1"/>
  <c r="F1319" i="1"/>
  <c r="Y1318" i="1"/>
  <c r="Z1318" i="1" s="1"/>
  <c r="X1318" i="1" a="1"/>
  <c r="G1318" i="1"/>
  <c r="F1318" i="1"/>
  <c r="Y1317" i="1"/>
  <c r="Z1317" i="1" s="1"/>
  <c r="X1317" i="1" a="1"/>
  <c r="G1317" i="1"/>
  <c r="F1317" i="1"/>
  <c r="Y1316" i="1"/>
  <c r="Z1316" i="1" s="1"/>
  <c r="X1316" i="1" a="1"/>
  <c r="G1316" i="1"/>
  <c r="F1316" i="1"/>
  <c r="Y1315" i="1"/>
  <c r="Z1315" i="1" s="1"/>
  <c r="X1315" i="1" a="1"/>
  <c r="G1315" i="1"/>
  <c r="F1315" i="1"/>
  <c r="Y1314" i="1"/>
  <c r="Z1314" i="1" s="1"/>
  <c r="X1314" i="1" a="1"/>
  <c r="G1314" i="1"/>
  <c r="F1314" i="1"/>
  <c r="Y1313" i="1"/>
  <c r="Z1313" i="1" s="1"/>
  <c r="X1313" i="1" a="1"/>
  <c r="G1313" i="1"/>
  <c r="F1313" i="1"/>
  <c r="X1312" i="1" a="1"/>
  <c r="H1312" i="1"/>
  <c r="F1312" i="1" s="1"/>
  <c r="Y1311" i="1"/>
  <c r="Z1311" i="1" s="1"/>
  <c r="X1311" i="1" a="1"/>
  <c r="G1311" i="1"/>
  <c r="F1311" i="1"/>
  <c r="Y1310" i="1"/>
  <c r="Z1310" i="1" s="1"/>
  <c r="X1310" i="1" a="1"/>
  <c r="G1310" i="1"/>
  <c r="F1310" i="1"/>
  <c r="Y1309" i="1"/>
  <c r="Z1309" i="1" s="1"/>
  <c r="X1309" i="1" a="1"/>
  <c r="G1309" i="1"/>
  <c r="F1309" i="1"/>
  <c r="Y1308" i="1"/>
  <c r="Z1308" i="1" s="1"/>
  <c r="X1308" i="1" a="1"/>
  <c r="G1308" i="1"/>
  <c r="F1308" i="1"/>
  <c r="Y1307" i="1"/>
  <c r="Z1307" i="1" s="1"/>
  <c r="X1307" i="1" a="1"/>
  <c r="G1307" i="1"/>
  <c r="F1307" i="1"/>
  <c r="Y1306" i="1"/>
  <c r="Z1306" i="1" s="1"/>
  <c r="X1306" i="1" a="1"/>
  <c r="G1306" i="1"/>
  <c r="F1306" i="1"/>
  <c r="Y1305" i="1"/>
  <c r="Z1305" i="1" s="1"/>
  <c r="X1305" i="1" a="1"/>
  <c r="G1305" i="1"/>
  <c r="F1305" i="1"/>
  <c r="Y1304" i="1"/>
  <c r="Z1304" i="1" s="1"/>
  <c r="X1304" i="1" a="1"/>
  <c r="G1304" i="1"/>
  <c r="F1304" i="1"/>
  <c r="Y1303" i="1"/>
  <c r="Z1303" i="1" s="1"/>
  <c r="X1303" i="1" a="1"/>
  <c r="G1303" i="1"/>
  <c r="F1303" i="1"/>
  <c r="X1302" i="1" a="1"/>
  <c r="H1302" i="1"/>
  <c r="F1302" i="1" s="1"/>
  <c r="Y1301" i="1"/>
  <c r="Z1301" i="1" s="1"/>
  <c r="X1301" i="1" a="1"/>
  <c r="G1301" i="1"/>
  <c r="F1301" i="1"/>
  <c r="Y1300" i="1"/>
  <c r="Z1300" i="1" s="1"/>
  <c r="X1300" i="1" a="1"/>
  <c r="G1300" i="1"/>
  <c r="F1300" i="1"/>
  <c r="Y1299" i="1"/>
  <c r="Z1299" i="1" s="1"/>
  <c r="X1299" i="1" a="1"/>
  <c r="G1299" i="1"/>
  <c r="F1299" i="1"/>
  <c r="Y1298" i="1"/>
  <c r="Z1298" i="1" s="1"/>
  <c r="X1298" i="1" a="1"/>
  <c r="G1298" i="1"/>
  <c r="F1298" i="1"/>
  <c r="Y1297" i="1"/>
  <c r="Z1297" i="1" s="1"/>
  <c r="X1297" i="1" a="1"/>
  <c r="G1297" i="1"/>
  <c r="F1297" i="1"/>
  <c r="Y1296" i="1"/>
  <c r="Z1296" i="1" s="1"/>
  <c r="X1296" i="1" a="1"/>
  <c r="G1296" i="1"/>
  <c r="F1296" i="1"/>
  <c r="Y1295" i="1"/>
  <c r="Z1295" i="1" s="1"/>
  <c r="X1295" i="1" a="1"/>
  <c r="G1295" i="1"/>
  <c r="F1295" i="1"/>
  <c r="Y1294" i="1"/>
  <c r="Z1294" i="1" s="1"/>
  <c r="X1294" i="1" a="1"/>
  <c r="G1294" i="1"/>
  <c r="F1294" i="1"/>
  <c r="Y1293" i="1"/>
  <c r="Z1293" i="1" s="1"/>
  <c r="X1293" i="1" a="1"/>
  <c r="G1293" i="1"/>
  <c r="F1293" i="1"/>
  <c r="Y1292" i="1"/>
  <c r="Z1292" i="1" s="1"/>
  <c r="X1292" i="1" a="1"/>
  <c r="G1292" i="1"/>
  <c r="F1292" i="1"/>
  <c r="Y1291" i="1"/>
  <c r="Z1291" i="1" s="1"/>
  <c r="X1291" i="1" a="1"/>
  <c r="G1291" i="1"/>
  <c r="F1291" i="1"/>
  <c r="Y1290" i="1"/>
  <c r="Z1290" i="1" s="1"/>
  <c r="X1290" i="1" a="1"/>
  <c r="G1290" i="1"/>
  <c r="F1290" i="1"/>
  <c r="Y1289" i="1"/>
  <c r="Z1289" i="1" s="1"/>
  <c r="X1289" i="1" a="1"/>
  <c r="G1289" i="1"/>
  <c r="F1289" i="1"/>
  <c r="Y1288" i="1"/>
  <c r="Z1288" i="1" s="1"/>
  <c r="X1288" i="1" a="1"/>
  <c r="G1288" i="1"/>
  <c r="F1288" i="1"/>
  <c r="Y1287" i="1"/>
  <c r="Z1287" i="1" s="1"/>
  <c r="X1287" i="1" a="1"/>
  <c r="G1287" i="1"/>
  <c r="F1287" i="1"/>
  <c r="Y1286" i="1"/>
  <c r="Z1286" i="1" s="1"/>
  <c r="X1286" i="1" a="1"/>
  <c r="G1286" i="1"/>
  <c r="F1286" i="1"/>
  <c r="Y1285" i="1"/>
  <c r="Z1285" i="1" s="1"/>
  <c r="X1285" i="1" a="1"/>
  <c r="G1285" i="1"/>
  <c r="F1285" i="1"/>
  <c r="Y1284" i="1"/>
  <c r="Z1284" i="1" s="1"/>
  <c r="X1284" i="1" a="1"/>
  <c r="G1284" i="1"/>
  <c r="F1284" i="1"/>
  <c r="Y1283" i="1"/>
  <c r="Z1283" i="1" s="1"/>
  <c r="X1283" i="1" a="1"/>
  <c r="G1283" i="1"/>
  <c r="F1283" i="1"/>
  <c r="Y1282" i="1"/>
  <c r="Z1282" i="1" s="1"/>
  <c r="X1282" i="1" a="1"/>
  <c r="G1282" i="1"/>
  <c r="F1282" i="1"/>
  <c r="Y1281" i="1"/>
  <c r="Z1281" i="1" s="1"/>
  <c r="X1281" i="1" a="1"/>
  <c r="G1281" i="1"/>
  <c r="F1281" i="1"/>
  <c r="Y1280" i="1"/>
  <c r="Z1280" i="1" s="1"/>
  <c r="X1280" i="1" a="1"/>
  <c r="G1280" i="1"/>
  <c r="F1280" i="1"/>
  <c r="Y1279" i="1"/>
  <c r="Z1279" i="1" s="1"/>
  <c r="X1279" i="1" a="1"/>
  <c r="G1279" i="1"/>
  <c r="F1279" i="1"/>
  <c r="Y1278" i="1"/>
  <c r="Z1278" i="1" s="1"/>
  <c r="X1278" i="1" a="1"/>
  <c r="G1278" i="1"/>
  <c r="F1278" i="1"/>
  <c r="Y1277" i="1"/>
  <c r="Z1277" i="1" s="1"/>
  <c r="X1277" i="1" a="1"/>
  <c r="G1277" i="1"/>
  <c r="F1277" i="1"/>
  <c r="Y1276" i="1"/>
  <c r="Z1276" i="1" s="1"/>
  <c r="X1276" i="1" a="1"/>
  <c r="G1276" i="1"/>
  <c r="F1276" i="1"/>
  <c r="Y1275" i="1"/>
  <c r="Z1275" i="1" s="1"/>
  <c r="X1275" i="1" a="1"/>
  <c r="G1275" i="1"/>
  <c r="F1275" i="1"/>
  <c r="Y1274" i="1"/>
  <c r="Z1274" i="1" s="1"/>
  <c r="X1274" i="1" a="1"/>
  <c r="G1274" i="1"/>
  <c r="F1274" i="1"/>
  <c r="Y1273" i="1"/>
  <c r="Z1273" i="1" s="1"/>
  <c r="X1273" i="1" a="1"/>
  <c r="G1273" i="1"/>
  <c r="F1273" i="1"/>
  <c r="X1272" i="1" a="1"/>
  <c r="H1272" i="1"/>
  <c r="F1272" i="1" s="1"/>
  <c r="Y1271" i="1"/>
  <c r="Z1271" i="1" s="1"/>
  <c r="X1271" i="1" a="1"/>
  <c r="G1271" i="1"/>
  <c r="F1271" i="1"/>
  <c r="Y1270" i="1"/>
  <c r="Z1270" i="1" s="1"/>
  <c r="X1270" i="1" a="1"/>
  <c r="G1270" i="1"/>
  <c r="F1270" i="1"/>
  <c r="Y1269" i="1"/>
  <c r="Z1269" i="1" s="1"/>
  <c r="X1269" i="1" a="1"/>
  <c r="G1269" i="1"/>
  <c r="F1269" i="1"/>
  <c r="Y1268" i="1"/>
  <c r="Z1268" i="1" s="1"/>
  <c r="X1268" i="1" a="1"/>
  <c r="G1268" i="1"/>
  <c r="F1268" i="1"/>
  <c r="X1267" i="1" a="1"/>
  <c r="H1267" i="1"/>
  <c r="F1267" i="1" s="1"/>
  <c r="X1266" i="1" a="1"/>
  <c r="H1266" i="1"/>
  <c r="F1266" i="1" s="1"/>
  <c r="Y1265" i="1"/>
  <c r="Z1265" i="1" s="1"/>
  <c r="X1265" i="1" a="1"/>
  <c r="G1265" i="1"/>
  <c r="F1265" i="1"/>
  <c r="Y1264" i="1"/>
  <c r="Z1264" i="1" s="1"/>
  <c r="X1264" i="1" a="1"/>
  <c r="G1264" i="1"/>
  <c r="F1264" i="1"/>
  <c r="Y1263" i="1"/>
  <c r="Z1263" i="1" s="1"/>
  <c r="X1263" i="1" a="1"/>
  <c r="G1263" i="1"/>
  <c r="F1263" i="1"/>
  <c r="Y1262" i="1"/>
  <c r="Z1262" i="1" s="1"/>
  <c r="X1262" i="1" a="1"/>
  <c r="G1262" i="1"/>
  <c r="F1262" i="1"/>
  <c r="Y1261" i="1"/>
  <c r="Z1261" i="1" s="1"/>
  <c r="X1261" i="1" a="1"/>
  <c r="G1261" i="1"/>
  <c r="F1261" i="1"/>
  <c r="Y1260" i="1"/>
  <c r="Z1260" i="1" s="1"/>
  <c r="X1260" i="1" a="1"/>
  <c r="G1260" i="1"/>
  <c r="F1260" i="1"/>
  <c r="Y1259" i="1"/>
  <c r="Z1259" i="1" s="1"/>
  <c r="X1259" i="1" a="1"/>
  <c r="G1259" i="1"/>
  <c r="F1259" i="1"/>
  <c r="Y1258" i="1"/>
  <c r="Z1258" i="1" s="1"/>
  <c r="X1258" i="1" a="1"/>
  <c r="G1258" i="1"/>
  <c r="F1258" i="1"/>
  <c r="X1257" i="1" a="1"/>
  <c r="H1257" i="1"/>
  <c r="F1257" i="1" s="1"/>
  <c r="Y1256" i="1"/>
  <c r="Z1256" i="1" s="1"/>
  <c r="X1256" i="1" a="1"/>
  <c r="G1256" i="1"/>
  <c r="F1256" i="1"/>
  <c r="Y1255" i="1"/>
  <c r="Z1255" i="1" s="1"/>
  <c r="X1255" i="1" a="1"/>
  <c r="G1255" i="1"/>
  <c r="F1255" i="1"/>
  <c r="Y1254" i="1"/>
  <c r="Z1254" i="1" s="1"/>
  <c r="X1254" i="1" a="1"/>
  <c r="G1254" i="1"/>
  <c r="F1254" i="1"/>
  <c r="X1253" i="1" a="1"/>
  <c r="H1253" i="1"/>
  <c r="X1252" i="1" a="1"/>
  <c r="H1252" i="1"/>
  <c r="G1252" i="1" s="1"/>
  <c r="Y1251" i="1"/>
  <c r="Z1251" i="1" s="1"/>
  <c r="X1251" i="1" a="1"/>
  <c r="G1251" i="1"/>
  <c r="F1251" i="1"/>
  <c r="Y1250" i="1"/>
  <c r="Z1250" i="1" s="1"/>
  <c r="X1250" i="1" a="1"/>
  <c r="G1250" i="1"/>
  <c r="F1250" i="1"/>
  <c r="Y1249" i="1"/>
  <c r="Z1249" i="1" s="1"/>
  <c r="X1249" i="1" a="1"/>
  <c r="G1249" i="1"/>
  <c r="F1249" i="1"/>
  <c r="X1248" i="1" a="1"/>
  <c r="H1248" i="1"/>
  <c r="Y1247" i="1"/>
  <c r="Z1247" i="1" s="1"/>
  <c r="X1247" i="1" a="1"/>
  <c r="G1247" i="1"/>
  <c r="F1247" i="1"/>
  <c r="Y1246" i="1"/>
  <c r="Z1246" i="1" s="1"/>
  <c r="X1246" i="1" a="1"/>
  <c r="G1246" i="1"/>
  <c r="F1246" i="1"/>
  <c r="Y1245" i="1"/>
  <c r="Z1245" i="1" s="1"/>
  <c r="X1245" i="1" a="1"/>
  <c r="G1245" i="1"/>
  <c r="F1245" i="1"/>
  <c r="Y1244" i="1"/>
  <c r="Z1244" i="1" s="1"/>
  <c r="X1244" i="1" a="1"/>
  <c r="G1244" i="1"/>
  <c r="F1244" i="1"/>
  <c r="Y1243" i="1"/>
  <c r="Z1243" i="1" s="1"/>
  <c r="X1243" i="1" a="1"/>
  <c r="G1243" i="1"/>
  <c r="F1243" i="1"/>
  <c r="Y1242" i="1"/>
  <c r="Z1242" i="1" s="1"/>
  <c r="X1242" i="1" a="1"/>
  <c r="G1242" i="1"/>
  <c r="F1242" i="1"/>
  <c r="Y1241" i="1"/>
  <c r="Z1241" i="1" s="1"/>
  <c r="X1241" i="1" a="1"/>
  <c r="G1241" i="1"/>
  <c r="F1241" i="1"/>
  <c r="Y1240" i="1"/>
  <c r="Z1240" i="1" s="1"/>
  <c r="X1240" i="1" a="1"/>
  <c r="G1240" i="1"/>
  <c r="F1240" i="1"/>
  <c r="Y1239" i="1"/>
  <c r="Z1239" i="1" s="1"/>
  <c r="X1239" i="1" a="1"/>
  <c r="G1239" i="1"/>
  <c r="F1239" i="1"/>
  <c r="Y1238" i="1"/>
  <c r="Z1238" i="1" s="1"/>
  <c r="X1238" i="1" a="1"/>
  <c r="G1238" i="1"/>
  <c r="F1238" i="1"/>
  <c r="Y1237" i="1"/>
  <c r="Z1237" i="1" s="1"/>
  <c r="X1237" i="1" a="1"/>
  <c r="G1237" i="1"/>
  <c r="F1237" i="1"/>
  <c r="Y1236" i="1"/>
  <c r="Z1236" i="1" s="1"/>
  <c r="X1236" i="1" a="1"/>
  <c r="G1236" i="1"/>
  <c r="F1236" i="1"/>
  <c r="Y1235" i="1"/>
  <c r="Z1235" i="1" s="1"/>
  <c r="X1235" i="1" a="1"/>
  <c r="G1235" i="1"/>
  <c r="F1235" i="1"/>
  <c r="Y1234" i="1"/>
  <c r="Z1234" i="1" s="1"/>
  <c r="X1234" i="1" a="1"/>
  <c r="G1234" i="1"/>
  <c r="F1234" i="1"/>
  <c r="Y1233" i="1"/>
  <c r="Z1233" i="1" s="1"/>
  <c r="X1233" i="1" a="1"/>
  <c r="G1233" i="1"/>
  <c r="F1233" i="1"/>
  <c r="Y1232" i="1"/>
  <c r="Z1232" i="1" s="1"/>
  <c r="X1232" i="1" a="1"/>
  <c r="G1232" i="1"/>
  <c r="F1232" i="1"/>
  <c r="Y1231" i="1"/>
  <c r="Z1231" i="1" s="1"/>
  <c r="X1231" i="1" a="1"/>
  <c r="G1231" i="1"/>
  <c r="F1231" i="1"/>
  <c r="Y1230" i="1"/>
  <c r="Z1230" i="1" s="1"/>
  <c r="X1230" i="1" a="1"/>
  <c r="G1230" i="1"/>
  <c r="F1230" i="1"/>
  <c r="Y1229" i="1"/>
  <c r="Z1229" i="1" s="1"/>
  <c r="X1229" i="1" a="1"/>
  <c r="G1229" i="1"/>
  <c r="F1229" i="1"/>
  <c r="Y1228" i="1"/>
  <c r="Z1228" i="1" s="1"/>
  <c r="X1228" i="1" a="1"/>
  <c r="G1228" i="1"/>
  <c r="F1228" i="1"/>
  <c r="Y1227" i="1"/>
  <c r="Z1227" i="1" s="1"/>
  <c r="X1227" i="1" a="1"/>
  <c r="G1227" i="1"/>
  <c r="F1227" i="1"/>
  <c r="Y1226" i="1"/>
  <c r="Z1226" i="1" s="1"/>
  <c r="X1226" i="1" a="1"/>
  <c r="G1226" i="1"/>
  <c r="F1226" i="1"/>
  <c r="Y1225" i="1"/>
  <c r="Z1225" i="1" s="1"/>
  <c r="X1225" i="1" a="1"/>
  <c r="G1225" i="1"/>
  <c r="F1225" i="1"/>
  <c r="Y1224" i="1"/>
  <c r="Z1224" i="1" s="1"/>
  <c r="X1224" i="1" a="1"/>
  <c r="G1224" i="1"/>
  <c r="F1224" i="1"/>
  <c r="Y1223" i="1"/>
  <c r="Z1223" i="1" s="1"/>
  <c r="X1223" i="1" a="1"/>
  <c r="G1223" i="1"/>
  <c r="F1223" i="1"/>
  <c r="Y1222" i="1"/>
  <c r="Z1222" i="1" s="1"/>
  <c r="X1222" i="1" a="1"/>
  <c r="G1222" i="1"/>
  <c r="F1222" i="1"/>
  <c r="Y1221" i="1"/>
  <c r="Z1221" i="1" s="1"/>
  <c r="X1221" i="1" a="1"/>
  <c r="G1221" i="1"/>
  <c r="F1221" i="1"/>
  <c r="Y1220" i="1"/>
  <c r="Z1220" i="1" s="1"/>
  <c r="X1220" i="1" a="1"/>
  <c r="G1220" i="1"/>
  <c r="F1220" i="1"/>
  <c r="Y1219" i="1"/>
  <c r="Z1219" i="1" s="1"/>
  <c r="X1219" i="1" a="1"/>
  <c r="G1219" i="1"/>
  <c r="F1219" i="1"/>
  <c r="Y1218" i="1"/>
  <c r="Z1218" i="1" s="1"/>
  <c r="X1218" i="1" a="1"/>
  <c r="G1218" i="1"/>
  <c r="F1218" i="1"/>
  <c r="Y1217" i="1"/>
  <c r="Z1217" i="1" s="1"/>
  <c r="X1217" i="1" a="1"/>
  <c r="G1217" i="1"/>
  <c r="F1217" i="1"/>
  <c r="Y1216" i="1"/>
  <c r="Z1216" i="1" s="1"/>
  <c r="X1216" i="1" a="1"/>
  <c r="G1216" i="1"/>
  <c r="F1216" i="1"/>
  <c r="X1215" i="1" a="1"/>
  <c r="H1215" i="1"/>
  <c r="Y1214" i="1"/>
  <c r="Z1214" i="1" s="1"/>
  <c r="X1214" i="1" a="1"/>
  <c r="G1214" i="1"/>
  <c r="F1214" i="1"/>
  <c r="Y1213" i="1"/>
  <c r="Z1213" i="1" s="1"/>
  <c r="X1213" i="1" a="1"/>
  <c r="G1213" i="1"/>
  <c r="F1213" i="1"/>
  <c r="Y1212" i="1"/>
  <c r="Z1212" i="1" s="1"/>
  <c r="X1212" i="1" a="1"/>
  <c r="G1212" i="1"/>
  <c r="F1212" i="1"/>
  <c r="Y1211" i="1"/>
  <c r="Z1211" i="1" s="1"/>
  <c r="X1211" i="1" a="1"/>
  <c r="G1211" i="1"/>
  <c r="F1211" i="1"/>
  <c r="Y1210" i="1"/>
  <c r="Z1210" i="1" s="1"/>
  <c r="X1210" i="1" a="1"/>
  <c r="G1210" i="1"/>
  <c r="F1210" i="1"/>
  <c r="Y1209" i="1"/>
  <c r="Z1209" i="1" s="1"/>
  <c r="X1209" i="1" a="1"/>
  <c r="G1209" i="1"/>
  <c r="F1209" i="1"/>
  <c r="Y1208" i="1"/>
  <c r="Z1208" i="1" s="1"/>
  <c r="X1208" i="1" a="1"/>
  <c r="G1208" i="1"/>
  <c r="F1208" i="1"/>
  <c r="Y1207" i="1"/>
  <c r="Z1207" i="1" s="1"/>
  <c r="X1207" i="1" a="1"/>
  <c r="G1207" i="1"/>
  <c r="F1207" i="1"/>
  <c r="Y1206" i="1"/>
  <c r="Z1206" i="1" s="1"/>
  <c r="X1206" i="1" a="1"/>
  <c r="G1206" i="1"/>
  <c r="F1206" i="1"/>
  <c r="Y1205" i="1"/>
  <c r="Z1205" i="1" s="1"/>
  <c r="X1205" i="1" a="1"/>
  <c r="G1205" i="1"/>
  <c r="F1205" i="1"/>
  <c r="Y1204" i="1"/>
  <c r="Z1204" i="1" s="1"/>
  <c r="X1204" i="1" a="1"/>
  <c r="G1204" i="1"/>
  <c r="F1204" i="1"/>
  <c r="Y1203" i="1"/>
  <c r="Z1203" i="1" s="1"/>
  <c r="X1203" i="1" a="1"/>
  <c r="G1203" i="1"/>
  <c r="F1203" i="1"/>
  <c r="Y1202" i="1"/>
  <c r="Z1202" i="1" s="1"/>
  <c r="X1202" i="1" a="1"/>
  <c r="G1202" i="1"/>
  <c r="F1202" i="1"/>
  <c r="Y1201" i="1"/>
  <c r="Z1201" i="1" s="1"/>
  <c r="X1201" i="1" a="1"/>
  <c r="G1201" i="1"/>
  <c r="F1201" i="1"/>
  <c r="Y1200" i="1"/>
  <c r="Z1200" i="1" s="1"/>
  <c r="X1200" i="1" a="1"/>
  <c r="G1200" i="1"/>
  <c r="F1200" i="1"/>
  <c r="Y1199" i="1"/>
  <c r="Z1199" i="1" s="1"/>
  <c r="X1199" i="1" a="1"/>
  <c r="G1199" i="1"/>
  <c r="F1199" i="1"/>
  <c r="Y1198" i="1"/>
  <c r="Z1198" i="1" s="1"/>
  <c r="X1198" i="1" a="1"/>
  <c r="G1198" i="1"/>
  <c r="F1198" i="1"/>
  <c r="Y1197" i="1"/>
  <c r="Z1197" i="1" s="1"/>
  <c r="X1197" i="1" a="1"/>
  <c r="G1197" i="1"/>
  <c r="F1197" i="1"/>
  <c r="Y1196" i="1"/>
  <c r="Z1196" i="1" s="1"/>
  <c r="X1196" i="1" a="1"/>
  <c r="G1196" i="1"/>
  <c r="F1196" i="1"/>
  <c r="Y1195" i="1"/>
  <c r="Z1195" i="1" s="1"/>
  <c r="X1195" i="1" a="1"/>
  <c r="G1195" i="1"/>
  <c r="F1195" i="1"/>
  <c r="Y1194" i="1"/>
  <c r="Z1194" i="1" s="1"/>
  <c r="X1194" i="1" a="1"/>
  <c r="G1194" i="1"/>
  <c r="F1194" i="1"/>
  <c r="Y1193" i="1"/>
  <c r="Z1193" i="1" s="1"/>
  <c r="X1193" i="1" a="1"/>
  <c r="G1193" i="1"/>
  <c r="F1193" i="1"/>
  <c r="Y1192" i="1"/>
  <c r="Z1192" i="1" s="1"/>
  <c r="X1192" i="1" a="1"/>
  <c r="G1192" i="1"/>
  <c r="F1192" i="1"/>
  <c r="Y1191" i="1"/>
  <c r="Z1191" i="1" s="1"/>
  <c r="X1191" i="1" a="1"/>
  <c r="G1191" i="1"/>
  <c r="F1191" i="1"/>
  <c r="Y1190" i="1"/>
  <c r="Z1190" i="1" s="1"/>
  <c r="X1190" i="1" a="1"/>
  <c r="G1190" i="1"/>
  <c r="F1190" i="1"/>
  <c r="Y1189" i="1"/>
  <c r="Z1189" i="1" s="1"/>
  <c r="X1189" i="1" a="1"/>
  <c r="G1189" i="1"/>
  <c r="F1189" i="1"/>
  <c r="Y1188" i="1"/>
  <c r="Z1188" i="1" s="1"/>
  <c r="X1188" i="1" a="1"/>
  <c r="G1188" i="1"/>
  <c r="F1188" i="1"/>
  <c r="Y1187" i="1"/>
  <c r="Z1187" i="1" s="1"/>
  <c r="X1187" i="1" a="1"/>
  <c r="G1187" i="1"/>
  <c r="F1187" i="1"/>
  <c r="Y1186" i="1"/>
  <c r="Z1186" i="1" s="1"/>
  <c r="X1186" i="1" a="1"/>
  <c r="G1186" i="1"/>
  <c r="F1186" i="1"/>
  <c r="Y1185" i="1"/>
  <c r="Z1185" i="1" s="1"/>
  <c r="X1185" i="1" a="1"/>
  <c r="G1185" i="1"/>
  <c r="F1185" i="1"/>
  <c r="Y1184" i="1"/>
  <c r="Z1184" i="1" s="1"/>
  <c r="X1184" i="1" a="1"/>
  <c r="G1184" i="1"/>
  <c r="F1184" i="1"/>
  <c r="Y1183" i="1"/>
  <c r="Z1183" i="1" s="1"/>
  <c r="X1183" i="1" a="1"/>
  <c r="G1183" i="1"/>
  <c r="F1183" i="1"/>
  <c r="Y1182" i="1"/>
  <c r="Z1182" i="1" s="1"/>
  <c r="X1182" i="1" a="1"/>
  <c r="G1182" i="1"/>
  <c r="F1182" i="1"/>
  <c r="Y1181" i="1"/>
  <c r="Z1181" i="1" s="1"/>
  <c r="X1181" i="1" a="1"/>
  <c r="G1181" i="1"/>
  <c r="F1181" i="1"/>
  <c r="Y1180" i="1"/>
  <c r="Z1180" i="1" s="1"/>
  <c r="X1180" i="1" a="1"/>
  <c r="G1180" i="1"/>
  <c r="F1180" i="1"/>
  <c r="Y1179" i="1"/>
  <c r="Z1179" i="1" s="1"/>
  <c r="X1179" i="1" a="1"/>
  <c r="G1179" i="1"/>
  <c r="F1179" i="1"/>
  <c r="Y1178" i="1"/>
  <c r="Z1178" i="1" s="1"/>
  <c r="X1178" i="1" a="1"/>
  <c r="G1178" i="1"/>
  <c r="F1178" i="1"/>
  <c r="Y1177" i="1"/>
  <c r="Z1177" i="1" s="1"/>
  <c r="X1177" i="1" a="1"/>
  <c r="G1177" i="1"/>
  <c r="F1177" i="1"/>
  <c r="Y1176" i="1"/>
  <c r="Z1176" i="1" s="1"/>
  <c r="X1176" i="1" a="1"/>
  <c r="G1176" i="1"/>
  <c r="F1176" i="1"/>
  <c r="Y1175" i="1"/>
  <c r="Z1175" i="1" s="1"/>
  <c r="X1175" i="1" a="1"/>
  <c r="G1175" i="1"/>
  <c r="F1175" i="1"/>
  <c r="Y1174" i="1"/>
  <c r="Z1174" i="1" s="1"/>
  <c r="X1174" i="1" a="1"/>
  <c r="G1174" i="1"/>
  <c r="F1174" i="1"/>
  <c r="Y1173" i="1"/>
  <c r="Z1173" i="1" s="1"/>
  <c r="X1173" i="1" a="1"/>
  <c r="G1173" i="1"/>
  <c r="F1173" i="1"/>
  <c r="Y1172" i="1"/>
  <c r="Z1172" i="1" s="1"/>
  <c r="X1172" i="1" a="1"/>
  <c r="G1172" i="1"/>
  <c r="F1172" i="1"/>
  <c r="Y1171" i="1"/>
  <c r="Z1171" i="1" s="1"/>
  <c r="X1171" i="1" a="1"/>
  <c r="G1171" i="1"/>
  <c r="F1171" i="1"/>
  <c r="Y1170" i="1"/>
  <c r="Z1170" i="1" s="1"/>
  <c r="X1170" i="1" a="1"/>
  <c r="G1170" i="1"/>
  <c r="F1170" i="1"/>
  <c r="X1169" i="1" a="1"/>
  <c r="H1169" i="1"/>
  <c r="F1169" i="1" s="1"/>
  <c r="Y1168" i="1"/>
  <c r="Z1168" i="1" s="1"/>
  <c r="X1168" i="1" a="1"/>
  <c r="G1168" i="1"/>
  <c r="F1168" i="1"/>
  <c r="Y1167" i="1"/>
  <c r="Z1167" i="1" s="1"/>
  <c r="X1167" i="1" a="1"/>
  <c r="G1167" i="1"/>
  <c r="F1167" i="1"/>
  <c r="Y1166" i="1"/>
  <c r="Z1166" i="1" s="1"/>
  <c r="X1166" i="1" a="1"/>
  <c r="G1166" i="1"/>
  <c r="F1166" i="1"/>
  <c r="Y1165" i="1"/>
  <c r="Z1165" i="1" s="1"/>
  <c r="X1165" i="1" a="1"/>
  <c r="G1165" i="1"/>
  <c r="F1165" i="1"/>
  <c r="Y1164" i="1"/>
  <c r="Z1164" i="1" s="1"/>
  <c r="X1164" i="1" a="1"/>
  <c r="G1164" i="1"/>
  <c r="F1164" i="1"/>
  <c r="Y1163" i="1"/>
  <c r="Z1163" i="1" s="1"/>
  <c r="X1163" i="1" a="1"/>
  <c r="G1163" i="1"/>
  <c r="F1163" i="1"/>
  <c r="Y1162" i="1"/>
  <c r="Z1162" i="1" s="1"/>
  <c r="X1162" i="1" a="1"/>
  <c r="G1162" i="1"/>
  <c r="F1162" i="1"/>
  <c r="X1161" i="1" a="1"/>
  <c r="H1161" i="1"/>
  <c r="F1161" i="1" s="1"/>
  <c r="Y1160" i="1"/>
  <c r="Z1160" i="1" s="1"/>
  <c r="X1160" i="1" a="1"/>
  <c r="G1160" i="1"/>
  <c r="F1160" i="1"/>
  <c r="Y1159" i="1"/>
  <c r="Z1159" i="1" s="1"/>
  <c r="X1159" i="1" a="1"/>
  <c r="G1159" i="1"/>
  <c r="F1159" i="1"/>
  <c r="Y1158" i="1"/>
  <c r="Z1158" i="1" s="1"/>
  <c r="X1158" i="1" a="1"/>
  <c r="G1158" i="1"/>
  <c r="F1158" i="1"/>
  <c r="Y1157" i="1"/>
  <c r="Z1157" i="1" s="1"/>
  <c r="X1157" i="1" a="1"/>
  <c r="G1157" i="1"/>
  <c r="F1157" i="1"/>
  <c r="Y1156" i="1"/>
  <c r="Z1156" i="1" s="1"/>
  <c r="X1156" i="1" a="1"/>
  <c r="G1156" i="1"/>
  <c r="F1156" i="1"/>
  <c r="Y1155" i="1"/>
  <c r="Z1155" i="1" s="1"/>
  <c r="X1155" i="1" a="1"/>
  <c r="G1155" i="1"/>
  <c r="F1155" i="1"/>
  <c r="Y1154" i="1"/>
  <c r="Z1154" i="1" s="1"/>
  <c r="X1154" i="1" a="1"/>
  <c r="G1154" i="1"/>
  <c r="F1154" i="1"/>
  <c r="Y1153" i="1"/>
  <c r="Z1153" i="1" s="1"/>
  <c r="X1153" i="1" a="1"/>
  <c r="G1153" i="1"/>
  <c r="F1153" i="1"/>
  <c r="Y1152" i="1"/>
  <c r="Z1152" i="1" s="1"/>
  <c r="X1152" i="1" a="1"/>
  <c r="G1152" i="1"/>
  <c r="F1152" i="1"/>
  <c r="Y1151" i="1"/>
  <c r="Z1151" i="1" s="1"/>
  <c r="X1151" i="1" a="1"/>
  <c r="G1151" i="1"/>
  <c r="F1151" i="1"/>
  <c r="X1150" i="1" a="1"/>
  <c r="H1150" i="1"/>
  <c r="F1150" i="1" s="1"/>
  <c r="Y1149" i="1"/>
  <c r="Z1149" i="1" s="1"/>
  <c r="X1149" i="1" a="1"/>
  <c r="G1149" i="1"/>
  <c r="F1149" i="1"/>
  <c r="Y1148" i="1"/>
  <c r="Z1148" i="1" s="1"/>
  <c r="X1148" i="1" a="1"/>
  <c r="G1148" i="1"/>
  <c r="F1148" i="1"/>
  <c r="Y1147" i="1"/>
  <c r="Z1147" i="1" s="1"/>
  <c r="X1147" i="1" a="1"/>
  <c r="G1147" i="1"/>
  <c r="F1147" i="1"/>
  <c r="Y1146" i="1"/>
  <c r="Z1146" i="1" s="1"/>
  <c r="X1146" i="1" a="1"/>
  <c r="G1146" i="1"/>
  <c r="F1146" i="1"/>
  <c r="Y1145" i="1"/>
  <c r="Z1145" i="1" s="1"/>
  <c r="X1145" i="1" a="1"/>
  <c r="G1145" i="1"/>
  <c r="F1145" i="1"/>
  <c r="Y1144" i="1"/>
  <c r="Z1144" i="1" s="1"/>
  <c r="X1144" i="1" a="1"/>
  <c r="G1144" i="1"/>
  <c r="F1144" i="1"/>
  <c r="Y1143" i="1"/>
  <c r="Z1143" i="1" s="1"/>
  <c r="X1143" i="1" a="1"/>
  <c r="G1143" i="1"/>
  <c r="F1143" i="1"/>
  <c r="Y1142" i="1"/>
  <c r="Z1142" i="1" s="1"/>
  <c r="X1142" i="1" a="1"/>
  <c r="G1142" i="1"/>
  <c r="F1142" i="1"/>
  <c r="Y1141" i="1"/>
  <c r="Z1141" i="1" s="1"/>
  <c r="X1141" i="1" a="1"/>
  <c r="G1141" i="1"/>
  <c r="F1141" i="1"/>
  <c r="Y1140" i="1"/>
  <c r="Z1140" i="1" s="1"/>
  <c r="X1140" i="1" a="1"/>
  <c r="G1140" i="1"/>
  <c r="F1140" i="1"/>
  <c r="Y1139" i="1"/>
  <c r="Z1139" i="1" s="1"/>
  <c r="X1139" i="1" a="1"/>
  <c r="G1139" i="1"/>
  <c r="F1139" i="1"/>
  <c r="X1138" i="1" a="1"/>
  <c r="H1138" i="1"/>
  <c r="Y1137" i="1"/>
  <c r="Z1137" i="1" s="1"/>
  <c r="X1137" i="1" a="1"/>
  <c r="G1137" i="1"/>
  <c r="F1137" i="1"/>
  <c r="Y1136" i="1"/>
  <c r="Z1136" i="1" s="1"/>
  <c r="X1136" i="1" a="1"/>
  <c r="G1136" i="1"/>
  <c r="F1136" i="1"/>
  <c r="Y1135" i="1"/>
  <c r="Z1135" i="1" s="1"/>
  <c r="X1135" i="1" a="1"/>
  <c r="G1135" i="1"/>
  <c r="F1135" i="1"/>
  <c r="Y1134" i="1"/>
  <c r="Z1134" i="1" s="1"/>
  <c r="X1134" i="1" a="1"/>
  <c r="G1134" i="1"/>
  <c r="F1134" i="1"/>
  <c r="Y1133" i="1"/>
  <c r="Z1133" i="1" s="1"/>
  <c r="X1133" i="1" a="1"/>
  <c r="G1133" i="1"/>
  <c r="F1133" i="1"/>
  <c r="Y1132" i="1"/>
  <c r="Z1132" i="1" s="1"/>
  <c r="X1132" i="1" a="1"/>
  <c r="G1132" i="1"/>
  <c r="F1132" i="1"/>
  <c r="Y1131" i="1"/>
  <c r="Z1131" i="1" s="1"/>
  <c r="X1131" i="1" a="1"/>
  <c r="G1131" i="1"/>
  <c r="F1131" i="1"/>
  <c r="X1130" i="1" a="1"/>
  <c r="H1130" i="1"/>
  <c r="F1130" i="1" s="1"/>
  <c r="Y1129" i="1"/>
  <c r="Z1129" i="1" s="1"/>
  <c r="X1129" i="1" a="1"/>
  <c r="G1129" i="1"/>
  <c r="F1129" i="1"/>
  <c r="Y1128" i="1"/>
  <c r="Z1128" i="1" s="1"/>
  <c r="X1128" i="1" a="1"/>
  <c r="G1128" i="1"/>
  <c r="F1128" i="1"/>
  <c r="Y1127" i="1"/>
  <c r="Z1127" i="1" s="1"/>
  <c r="X1127" i="1" a="1"/>
  <c r="G1127" i="1"/>
  <c r="F1127" i="1"/>
  <c r="Y1126" i="1"/>
  <c r="Z1126" i="1" s="1"/>
  <c r="X1126" i="1" a="1"/>
  <c r="G1126" i="1"/>
  <c r="F1126" i="1"/>
  <c r="Y1125" i="1"/>
  <c r="Z1125" i="1" s="1"/>
  <c r="X1125" i="1" a="1"/>
  <c r="G1125" i="1"/>
  <c r="F1125" i="1"/>
  <c r="Y1124" i="1"/>
  <c r="Z1124" i="1" s="1"/>
  <c r="X1124" i="1" a="1"/>
  <c r="G1124" i="1"/>
  <c r="F1124" i="1"/>
  <c r="Y1123" i="1"/>
  <c r="Z1123" i="1" s="1"/>
  <c r="X1123" i="1" a="1"/>
  <c r="G1123" i="1"/>
  <c r="F1123" i="1"/>
  <c r="Y1122" i="1"/>
  <c r="Z1122" i="1" s="1"/>
  <c r="X1122" i="1" a="1"/>
  <c r="G1122" i="1"/>
  <c r="F1122" i="1"/>
  <c r="Y1121" i="1"/>
  <c r="Z1121" i="1" s="1"/>
  <c r="X1121" i="1" a="1"/>
  <c r="G1121" i="1"/>
  <c r="F1121" i="1"/>
  <c r="Y1120" i="1"/>
  <c r="Z1120" i="1" s="1"/>
  <c r="X1120" i="1" a="1"/>
  <c r="G1120" i="1"/>
  <c r="F1120" i="1"/>
  <c r="X1119" i="1" a="1"/>
  <c r="H1119" i="1"/>
  <c r="F1119" i="1" s="1"/>
  <c r="Y1118" i="1"/>
  <c r="Z1118" i="1" s="1"/>
  <c r="X1118" i="1" a="1"/>
  <c r="G1118" i="1"/>
  <c r="F1118" i="1"/>
  <c r="Y1117" i="1"/>
  <c r="Z1117" i="1" s="1"/>
  <c r="X1117" i="1" a="1"/>
  <c r="G1117" i="1"/>
  <c r="F1117" i="1"/>
  <c r="Y1116" i="1"/>
  <c r="Z1116" i="1" s="1"/>
  <c r="X1116" i="1" a="1"/>
  <c r="G1116" i="1"/>
  <c r="F1116" i="1"/>
  <c r="Y1115" i="1"/>
  <c r="Z1115" i="1" s="1"/>
  <c r="X1115" i="1" a="1"/>
  <c r="G1115" i="1"/>
  <c r="F1115" i="1"/>
  <c r="Y1114" i="1"/>
  <c r="Z1114" i="1" s="1"/>
  <c r="X1114" i="1" a="1"/>
  <c r="G1114" i="1"/>
  <c r="F1114" i="1"/>
  <c r="X1113" i="1" a="1"/>
  <c r="H1113" i="1"/>
  <c r="F1113" i="1" s="1"/>
  <c r="Y1112" i="1"/>
  <c r="Z1112" i="1" s="1"/>
  <c r="X1112" i="1" a="1"/>
  <c r="G1112" i="1"/>
  <c r="F1112" i="1"/>
  <c r="X1111" i="1" a="1"/>
  <c r="H1111" i="1"/>
  <c r="F1111" i="1" s="1"/>
  <c r="Y1110" i="1"/>
  <c r="Z1110" i="1" s="1"/>
  <c r="X1110" i="1" a="1"/>
  <c r="G1110" i="1"/>
  <c r="F1110" i="1"/>
  <c r="Y1109" i="1"/>
  <c r="Z1109" i="1" s="1"/>
  <c r="X1109" i="1" a="1"/>
  <c r="G1109" i="1"/>
  <c r="F1109" i="1"/>
  <c r="Y1108" i="1"/>
  <c r="Z1108" i="1" s="1"/>
  <c r="X1108" i="1" a="1"/>
  <c r="G1108" i="1"/>
  <c r="F1108" i="1"/>
  <c r="Y1107" i="1"/>
  <c r="Z1107" i="1" s="1"/>
  <c r="X1107" i="1" a="1"/>
  <c r="G1107" i="1"/>
  <c r="F1107" i="1"/>
  <c r="Y1106" i="1"/>
  <c r="Z1106" i="1" s="1"/>
  <c r="X1106" i="1" a="1"/>
  <c r="G1106" i="1"/>
  <c r="F1106" i="1"/>
  <c r="Y1105" i="1"/>
  <c r="Z1105" i="1" s="1"/>
  <c r="X1105" i="1" a="1"/>
  <c r="G1105" i="1"/>
  <c r="F1105" i="1"/>
  <c r="Y1104" i="1"/>
  <c r="Z1104" i="1" s="1"/>
  <c r="X1104" i="1" a="1"/>
  <c r="G1104" i="1"/>
  <c r="F1104" i="1"/>
  <c r="Y1103" i="1"/>
  <c r="Z1103" i="1" s="1"/>
  <c r="X1103" i="1" a="1"/>
  <c r="G1103" i="1"/>
  <c r="F1103" i="1"/>
  <c r="Y1102" i="1"/>
  <c r="Z1102" i="1" s="1"/>
  <c r="X1102" i="1" a="1"/>
  <c r="G1102" i="1"/>
  <c r="F1102" i="1"/>
  <c r="Y1101" i="1"/>
  <c r="Z1101" i="1" s="1"/>
  <c r="X1101" i="1" a="1"/>
  <c r="G1101" i="1"/>
  <c r="F1101" i="1"/>
  <c r="Y1100" i="1"/>
  <c r="Z1100" i="1" s="1"/>
  <c r="X1100" i="1" a="1"/>
  <c r="G1100" i="1"/>
  <c r="F1100" i="1"/>
  <c r="Y1099" i="1"/>
  <c r="Z1099" i="1" s="1"/>
  <c r="X1099" i="1" a="1"/>
  <c r="G1099" i="1"/>
  <c r="F1099" i="1"/>
  <c r="Y1098" i="1"/>
  <c r="Z1098" i="1" s="1"/>
  <c r="X1098" i="1" a="1"/>
  <c r="G1098" i="1"/>
  <c r="F1098" i="1"/>
  <c r="Y1097" i="1"/>
  <c r="Z1097" i="1" s="1"/>
  <c r="X1097" i="1" a="1"/>
  <c r="G1097" i="1"/>
  <c r="F1097" i="1"/>
  <c r="Y1096" i="1"/>
  <c r="Z1096" i="1" s="1"/>
  <c r="X1096" i="1" a="1"/>
  <c r="G1096" i="1"/>
  <c r="F1096" i="1"/>
  <c r="X1095" i="1" a="1"/>
  <c r="H1095" i="1"/>
  <c r="Y1094" i="1"/>
  <c r="Z1094" i="1" s="1"/>
  <c r="X1094" i="1" a="1"/>
  <c r="G1094" i="1"/>
  <c r="F1094" i="1"/>
  <c r="Y1093" i="1"/>
  <c r="Z1093" i="1" s="1"/>
  <c r="X1093" i="1" a="1"/>
  <c r="G1093" i="1"/>
  <c r="F1093" i="1"/>
  <c r="Y1092" i="1"/>
  <c r="Z1092" i="1" s="1"/>
  <c r="X1092" i="1" a="1"/>
  <c r="G1092" i="1"/>
  <c r="F1092" i="1"/>
  <c r="Y1091" i="1"/>
  <c r="Z1091" i="1" s="1"/>
  <c r="X1091" i="1" a="1"/>
  <c r="G1091" i="1"/>
  <c r="F1091" i="1"/>
  <c r="Y1090" i="1"/>
  <c r="Z1090" i="1" s="1"/>
  <c r="X1090" i="1" a="1"/>
  <c r="G1090" i="1"/>
  <c r="F1090" i="1"/>
  <c r="Y1089" i="1"/>
  <c r="Z1089" i="1" s="1"/>
  <c r="X1089" i="1" a="1"/>
  <c r="G1089" i="1"/>
  <c r="F1089" i="1"/>
  <c r="Y1088" i="1"/>
  <c r="Z1088" i="1" s="1"/>
  <c r="X1088" i="1" a="1"/>
  <c r="G1088" i="1"/>
  <c r="F1088" i="1"/>
  <c r="Y1087" i="1"/>
  <c r="Z1087" i="1" s="1"/>
  <c r="X1087" i="1" a="1"/>
  <c r="G1087" i="1"/>
  <c r="F1087" i="1"/>
  <c r="Y1086" i="1"/>
  <c r="Z1086" i="1" s="1"/>
  <c r="X1086" i="1" a="1"/>
  <c r="G1086" i="1"/>
  <c r="F1086" i="1"/>
  <c r="X1085" i="1" a="1"/>
  <c r="H1085" i="1"/>
  <c r="F1085" i="1" s="1"/>
  <c r="X1084" i="1" a="1"/>
  <c r="H1084" i="1"/>
  <c r="F1084" i="1" s="1"/>
  <c r="X1083" i="1" a="1"/>
  <c r="H1083" i="1"/>
  <c r="F1083" i="1" s="1"/>
  <c r="Y1082" i="1"/>
  <c r="Z1082" i="1" s="1"/>
  <c r="X1082" i="1" a="1"/>
  <c r="G1082" i="1"/>
  <c r="F1082" i="1"/>
  <c r="X1081" i="1" a="1"/>
  <c r="H1081" i="1"/>
  <c r="Y1080" i="1"/>
  <c r="Z1080" i="1" s="1"/>
  <c r="X1080" i="1" a="1"/>
  <c r="G1080" i="1"/>
  <c r="F1080" i="1"/>
  <c r="X1079" i="1" a="1"/>
  <c r="H1079" i="1"/>
  <c r="Y1078" i="1"/>
  <c r="Z1078" i="1" s="1"/>
  <c r="X1078" i="1" a="1"/>
  <c r="G1078" i="1"/>
  <c r="F1078" i="1"/>
  <c r="Y1077" i="1"/>
  <c r="Z1077" i="1" s="1"/>
  <c r="X1077" i="1" a="1"/>
  <c r="G1077" i="1"/>
  <c r="F1077" i="1"/>
  <c r="X1076" i="1" a="1"/>
  <c r="H1076" i="1"/>
  <c r="F1076" i="1" s="1"/>
  <c r="Y1075" i="1"/>
  <c r="Z1075" i="1" s="1"/>
  <c r="X1075" i="1" a="1"/>
  <c r="G1075" i="1"/>
  <c r="F1075" i="1"/>
  <c r="Y1074" i="1"/>
  <c r="Z1074" i="1" s="1"/>
  <c r="X1074" i="1" a="1"/>
  <c r="G1074" i="1"/>
  <c r="F1074" i="1"/>
  <c r="Y1073" i="1"/>
  <c r="Z1073" i="1" s="1"/>
  <c r="X1073" i="1" a="1"/>
  <c r="G1073" i="1"/>
  <c r="F1073" i="1"/>
  <c r="Y1072" i="1"/>
  <c r="Z1072" i="1" s="1"/>
  <c r="X1072" i="1" a="1"/>
  <c r="G1072" i="1"/>
  <c r="F1072" i="1"/>
  <c r="Y1071" i="1"/>
  <c r="Z1071" i="1" s="1"/>
  <c r="X1071" i="1" a="1"/>
  <c r="G1071" i="1"/>
  <c r="F1071" i="1"/>
  <c r="Y1070" i="1"/>
  <c r="Z1070" i="1" s="1"/>
  <c r="X1070" i="1" a="1"/>
  <c r="G1070" i="1"/>
  <c r="F1070" i="1"/>
  <c r="Y1069" i="1"/>
  <c r="Z1069" i="1" s="1"/>
  <c r="X1069" i="1" a="1"/>
  <c r="G1069" i="1"/>
  <c r="F1069" i="1"/>
  <c r="Y1068" i="1"/>
  <c r="Z1068" i="1" s="1"/>
  <c r="X1068" i="1" a="1"/>
  <c r="G1068" i="1"/>
  <c r="F1068" i="1"/>
  <c r="Y1067" i="1"/>
  <c r="Z1067" i="1" s="1"/>
  <c r="X1067" i="1" a="1"/>
  <c r="G1067" i="1"/>
  <c r="F1067" i="1"/>
  <c r="Y1066" i="1"/>
  <c r="Z1066" i="1" s="1"/>
  <c r="X1066" i="1" a="1"/>
  <c r="G1066" i="1"/>
  <c r="F1066" i="1"/>
  <c r="Y1065" i="1"/>
  <c r="Z1065" i="1" s="1"/>
  <c r="X1065" i="1" a="1"/>
  <c r="G1065" i="1"/>
  <c r="F1065" i="1"/>
  <c r="Y1064" i="1"/>
  <c r="Z1064" i="1" s="1"/>
  <c r="X1064" i="1" a="1"/>
  <c r="G1064" i="1"/>
  <c r="F1064" i="1"/>
  <c r="Y1063" i="1"/>
  <c r="Z1063" i="1" s="1"/>
  <c r="X1063" i="1" a="1"/>
  <c r="G1063" i="1"/>
  <c r="F1063" i="1"/>
  <c r="Y1062" i="1"/>
  <c r="Z1062" i="1" s="1"/>
  <c r="X1062" i="1" a="1"/>
  <c r="G1062" i="1"/>
  <c r="F1062" i="1"/>
  <c r="Y1061" i="1"/>
  <c r="Z1061" i="1" s="1"/>
  <c r="X1061" i="1" a="1"/>
  <c r="G1061" i="1"/>
  <c r="F1061" i="1"/>
  <c r="Y1060" i="1"/>
  <c r="Z1060" i="1" s="1"/>
  <c r="X1060" i="1" a="1"/>
  <c r="G1060" i="1"/>
  <c r="F1060" i="1"/>
  <c r="Y1059" i="1"/>
  <c r="Z1059" i="1" s="1"/>
  <c r="X1059" i="1" a="1"/>
  <c r="G1059" i="1"/>
  <c r="F1059" i="1"/>
  <c r="Y1058" i="1"/>
  <c r="Z1058" i="1" s="1"/>
  <c r="X1058" i="1" a="1"/>
  <c r="G1058" i="1"/>
  <c r="F1058" i="1"/>
  <c r="Y1057" i="1"/>
  <c r="Z1057" i="1" s="1"/>
  <c r="X1057" i="1" a="1"/>
  <c r="G1057" i="1"/>
  <c r="F1057" i="1"/>
  <c r="Y1056" i="1"/>
  <c r="Z1056" i="1" s="1"/>
  <c r="X1056" i="1" a="1"/>
  <c r="G1056" i="1"/>
  <c r="F1056" i="1"/>
  <c r="Y1055" i="1"/>
  <c r="Z1055" i="1" s="1"/>
  <c r="X1055" i="1" a="1"/>
  <c r="G1055" i="1"/>
  <c r="F1055" i="1"/>
  <c r="Y1054" i="1"/>
  <c r="Z1054" i="1" s="1"/>
  <c r="X1054" i="1" a="1"/>
  <c r="G1054" i="1"/>
  <c r="F1054" i="1"/>
  <c r="Y1053" i="1"/>
  <c r="Z1053" i="1" s="1"/>
  <c r="X1053" i="1" a="1"/>
  <c r="G1053" i="1"/>
  <c r="F1053" i="1"/>
  <c r="X1052" i="1" a="1"/>
  <c r="H1052" i="1"/>
  <c r="F1052" i="1" s="1"/>
  <c r="Y1051" i="1"/>
  <c r="Z1051" i="1" s="1"/>
  <c r="X1051" i="1" a="1"/>
  <c r="G1051" i="1"/>
  <c r="F1051" i="1"/>
  <c r="Y1050" i="1"/>
  <c r="Z1050" i="1" s="1"/>
  <c r="X1050" i="1" a="1"/>
  <c r="G1050" i="1"/>
  <c r="F1050" i="1"/>
  <c r="X1049" i="1" a="1"/>
  <c r="H1049" i="1"/>
  <c r="F1049" i="1" s="1"/>
  <c r="Y1048" i="1"/>
  <c r="Z1048" i="1" s="1"/>
  <c r="X1048" i="1" a="1"/>
  <c r="G1048" i="1"/>
  <c r="F1048" i="1"/>
  <c r="Y1047" i="1"/>
  <c r="Z1047" i="1" s="1"/>
  <c r="X1047" i="1" a="1"/>
  <c r="G1047" i="1"/>
  <c r="F1047" i="1"/>
  <c r="Y1046" i="1"/>
  <c r="Z1046" i="1" s="1"/>
  <c r="X1046" i="1" a="1"/>
  <c r="G1046" i="1"/>
  <c r="F1046" i="1"/>
  <c r="X1045" i="1" a="1"/>
  <c r="H1045" i="1"/>
  <c r="F1045" i="1" s="1"/>
  <c r="Y1044" i="1"/>
  <c r="Z1044" i="1" s="1"/>
  <c r="X1044" i="1" a="1"/>
  <c r="G1044" i="1"/>
  <c r="F1044" i="1"/>
  <c r="Y1043" i="1"/>
  <c r="Z1043" i="1" s="1"/>
  <c r="X1043" i="1" a="1"/>
  <c r="G1043" i="1"/>
  <c r="F1043" i="1"/>
  <c r="Y1042" i="1"/>
  <c r="Z1042" i="1" s="1"/>
  <c r="X1042" i="1" a="1"/>
  <c r="G1042" i="1"/>
  <c r="F1042" i="1"/>
  <c r="Y1041" i="1"/>
  <c r="Z1041" i="1" s="1"/>
  <c r="X1041" i="1" a="1"/>
  <c r="G1041" i="1"/>
  <c r="F1041" i="1"/>
  <c r="Y1040" i="1"/>
  <c r="Z1040" i="1" s="1"/>
  <c r="X1040" i="1" a="1"/>
  <c r="G1040" i="1"/>
  <c r="F1040" i="1"/>
  <c r="Y1039" i="1"/>
  <c r="Z1039" i="1" s="1"/>
  <c r="X1039" i="1" a="1"/>
  <c r="G1039" i="1"/>
  <c r="F1039" i="1"/>
  <c r="Y1038" i="1"/>
  <c r="Z1038" i="1" s="1"/>
  <c r="X1038" i="1" a="1"/>
  <c r="G1038" i="1"/>
  <c r="F1038" i="1"/>
  <c r="Y1037" i="1"/>
  <c r="Z1037" i="1" s="1"/>
  <c r="X1037" i="1" a="1"/>
  <c r="G1037" i="1"/>
  <c r="F1037" i="1"/>
  <c r="Y1036" i="1"/>
  <c r="Z1036" i="1" s="1"/>
  <c r="X1036" i="1" a="1"/>
  <c r="G1036" i="1"/>
  <c r="F1036" i="1"/>
  <c r="X1035" i="1" a="1"/>
  <c r="H1035" i="1"/>
  <c r="F1035" i="1" s="1"/>
  <c r="Y1034" i="1"/>
  <c r="Z1034" i="1" s="1"/>
  <c r="X1034" i="1" a="1"/>
  <c r="G1034" i="1"/>
  <c r="F1034" i="1"/>
  <c r="Y1033" i="1"/>
  <c r="Z1033" i="1" s="1"/>
  <c r="X1033" i="1" a="1"/>
  <c r="G1033" i="1"/>
  <c r="F1033" i="1"/>
  <c r="Y1032" i="1"/>
  <c r="Z1032" i="1" s="1"/>
  <c r="X1032" i="1" a="1"/>
  <c r="G1032" i="1"/>
  <c r="F1032" i="1"/>
  <c r="Y1031" i="1"/>
  <c r="Z1031" i="1" s="1"/>
  <c r="X1031" i="1" a="1"/>
  <c r="G1031" i="1"/>
  <c r="F1031" i="1"/>
  <c r="Y1030" i="1"/>
  <c r="Z1030" i="1" s="1"/>
  <c r="X1030" i="1" a="1"/>
  <c r="G1030" i="1"/>
  <c r="F1030" i="1"/>
  <c r="Y1029" i="1"/>
  <c r="Z1029" i="1" s="1"/>
  <c r="X1029" i="1" a="1"/>
  <c r="G1029" i="1"/>
  <c r="F1029" i="1"/>
  <c r="Y1028" i="1"/>
  <c r="Z1028" i="1" s="1"/>
  <c r="X1028" i="1" a="1"/>
  <c r="G1028" i="1"/>
  <c r="F1028" i="1"/>
  <c r="Y1027" i="1"/>
  <c r="Z1027" i="1" s="1"/>
  <c r="X1027" i="1" a="1"/>
  <c r="G1027" i="1"/>
  <c r="F1027" i="1"/>
  <c r="Y1026" i="1"/>
  <c r="Z1026" i="1" s="1"/>
  <c r="X1026" i="1" a="1"/>
  <c r="G1026" i="1"/>
  <c r="F1026" i="1"/>
  <c r="Y1025" i="1"/>
  <c r="Z1025" i="1" s="1"/>
  <c r="X1025" i="1" a="1"/>
  <c r="G1025" i="1"/>
  <c r="F1025" i="1"/>
  <c r="Y1024" i="1"/>
  <c r="Z1024" i="1" s="1"/>
  <c r="X1024" i="1" a="1"/>
  <c r="G1024" i="1"/>
  <c r="F1024" i="1"/>
  <c r="Y1023" i="1"/>
  <c r="Z1023" i="1" s="1"/>
  <c r="X1023" i="1" a="1"/>
  <c r="G1023" i="1"/>
  <c r="F1023" i="1"/>
  <c r="Y1022" i="1"/>
  <c r="Z1022" i="1" s="1"/>
  <c r="X1022" i="1" a="1"/>
  <c r="G1022" i="1"/>
  <c r="F1022" i="1"/>
  <c r="Y1021" i="1"/>
  <c r="Z1021" i="1" s="1"/>
  <c r="X1021" i="1" a="1"/>
  <c r="G1021" i="1"/>
  <c r="F1021" i="1"/>
  <c r="Y1020" i="1"/>
  <c r="Z1020" i="1" s="1"/>
  <c r="X1020" i="1" a="1"/>
  <c r="G1020" i="1"/>
  <c r="F1020" i="1"/>
  <c r="Y1019" i="1"/>
  <c r="Z1019" i="1" s="1"/>
  <c r="X1019" i="1" a="1"/>
  <c r="G1019" i="1"/>
  <c r="F1019" i="1"/>
  <c r="X1018" i="1" a="1"/>
  <c r="H1018" i="1"/>
  <c r="F1018" i="1" s="1"/>
  <c r="Y1017" i="1"/>
  <c r="Z1017" i="1" s="1"/>
  <c r="X1017" i="1" a="1"/>
  <c r="G1017" i="1"/>
  <c r="F1017" i="1"/>
  <c r="Y1016" i="1"/>
  <c r="Z1016" i="1" s="1"/>
  <c r="X1016" i="1" a="1"/>
  <c r="G1016" i="1"/>
  <c r="F1016" i="1"/>
  <c r="Y1015" i="1"/>
  <c r="Z1015" i="1" s="1"/>
  <c r="X1015" i="1" a="1"/>
  <c r="G1015" i="1"/>
  <c r="F1015" i="1"/>
  <c r="X1014" i="1" a="1"/>
  <c r="H1014" i="1"/>
  <c r="F1014" i="1" s="1"/>
  <c r="Y1013" i="1"/>
  <c r="Z1013" i="1" s="1"/>
  <c r="X1013" i="1" a="1"/>
  <c r="G1013" i="1"/>
  <c r="F1013" i="1"/>
  <c r="Y1012" i="1"/>
  <c r="Z1012" i="1" s="1"/>
  <c r="X1012" i="1" a="1"/>
  <c r="G1012" i="1"/>
  <c r="F1012" i="1"/>
  <c r="Y1011" i="1"/>
  <c r="Z1011" i="1" s="1"/>
  <c r="X1011" i="1" a="1"/>
  <c r="G1011" i="1"/>
  <c r="F1011" i="1"/>
  <c r="Y1010" i="1"/>
  <c r="Z1010" i="1" s="1"/>
  <c r="X1010" i="1" a="1"/>
  <c r="G1010" i="1"/>
  <c r="F1010" i="1"/>
  <c r="Y1009" i="1"/>
  <c r="Z1009" i="1" s="1"/>
  <c r="X1009" i="1" a="1"/>
  <c r="G1009" i="1"/>
  <c r="F1009" i="1"/>
  <c r="Y1008" i="1"/>
  <c r="Z1008" i="1" s="1"/>
  <c r="X1008" i="1" a="1"/>
  <c r="G1008" i="1"/>
  <c r="F1008" i="1"/>
  <c r="Y1007" i="1"/>
  <c r="Z1007" i="1" s="1"/>
  <c r="X1007" i="1" a="1"/>
  <c r="G1007" i="1"/>
  <c r="F1007" i="1"/>
  <c r="Y1006" i="1"/>
  <c r="Z1006" i="1" s="1"/>
  <c r="X1006" i="1" a="1"/>
  <c r="G1006" i="1"/>
  <c r="F1006" i="1"/>
  <c r="Y1005" i="1"/>
  <c r="Z1005" i="1" s="1"/>
  <c r="X1005" i="1" a="1"/>
  <c r="G1005" i="1"/>
  <c r="F1005" i="1"/>
  <c r="Y1004" i="1"/>
  <c r="Z1004" i="1" s="1"/>
  <c r="X1004" i="1" a="1"/>
  <c r="G1004" i="1"/>
  <c r="F1004" i="1"/>
  <c r="Y1003" i="1"/>
  <c r="Z1003" i="1" s="1"/>
  <c r="X1003" i="1" a="1"/>
  <c r="G1003" i="1"/>
  <c r="F1003" i="1"/>
  <c r="Y1002" i="1"/>
  <c r="Z1002" i="1" s="1"/>
  <c r="X1002" i="1" a="1"/>
  <c r="G1002" i="1"/>
  <c r="F1002" i="1"/>
  <c r="Y1001" i="1"/>
  <c r="Z1001" i="1" s="1"/>
  <c r="X1001" i="1" a="1"/>
  <c r="G1001" i="1"/>
  <c r="F1001" i="1"/>
  <c r="Y1000" i="1"/>
  <c r="Z1000" i="1" s="1"/>
  <c r="X1000" i="1" a="1"/>
  <c r="G1000" i="1"/>
  <c r="F1000" i="1"/>
  <c r="Y999" i="1"/>
  <c r="Z999" i="1" s="1"/>
  <c r="X999" i="1" a="1"/>
  <c r="G999" i="1"/>
  <c r="F999" i="1"/>
  <c r="Y998" i="1"/>
  <c r="Z998" i="1" s="1"/>
  <c r="X998" i="1" a="1"/>
  <c r="G998" i="1"/>
  <c r="F998" i="1"/>
  <c r="Y997" i="1"/>
  <c r="Z997" i="1" s="1"/>
  <c r="X997" i="1" a="1"/>
  <c r="G997" i="1"/>
  <c r="F997" i="1"/>
  <c r="X996" i="1" a="1"/>
  <c r="H996" i="1"/>
  <c r="Y995" i="1"/>
  <c r="Z995" i="1" s="1"/>
  <c r="X995" i="1" a="1"/>
  <c r="G995" i="1"/>
  <c r="F995" i="1"/>
  <c r="Y994" i="1"/>
  <c r="Z994" i="1" s="1"/>
  <c r="X994" i="1" a="1"/>
  <c r="G994" i="1"/>
  <c r="F994" i="1"/>
  <c r="Y993" i="1"/>
  <c r="Z993" i="1" s="1"/>
  <c r="X993" i="1" a="1"/>
  <c r="G993" i="1"/>
  <c r="F993" i="1"/>
  <c r="Y992" i="1"/>
  <c r="Z992" i="1" s="1"/>
  <c r="X992" i="1" a="1"/>
  <c r="G992" i="1"/>
  <c r="F992" i="1"/>
  <c r="Y991" i="1"/>
  <c r="Z991" i="1" s="1"/>
  <c r="X991" i="1" a="1"/>
  <c r="G991" i="1"/>
  <c r="F991" i="1"/>
  <c r="X990" i="1" a="1"/>
  <c r="H990" i="1"/>
  <c r="Y989" i="1"/>
  <c r="Z989" i="1" s="1"/>
  <c r="X989" i="1" a="1"/>
  <c r="G989" i="1"/>
  <c r="F989" i="1"/>
  <c r="X988" i="1" a="1"/>
  <c r="H988" i="1"/>
  <c r="Y987" i="1"/>
  <c r="Z987" i="1" s="1"/>
  <c r="X987" i="1" a="1"/>
  <c r="G987" i="1"/>
  <c r="F987" i="1"/>
  <c r="Y986" i="1"/>
  <c r="Z986" i="1" s="1"/>
  <c r="X986" i="1" a="1"/>
  <c r="G986" i="1"/>
  <c r="F986" i="1"/>
  <c r="Y985" i="1"/>
  <c r="Z985" i="1" s="1"/>
  <c r="X985" i="1" a="1"/>
  <c r="G985" i="1"/>
  <c r="F985" i="1"/>
  <c r="Y984" i="1"/>
  <c r="Z984" i="1" s="1"/>
  <c r="X984" i="1" a="1"/>
  <c r="G984" i="1"/>
  <c r="F984" i="1"/>
  <c r="Y983" i="1"/>
  <c r="Z983" i="1" s="1"/>
  <c r="X983" i="1" a="1"/>
  <c r="G983" i="1"/>
  <c r="F983" i="1"/>
  <c r="Y982" i="1"/>
  <c r="Z982" i="1" s="1"/>
  <c r="X982" i="1" a="1"/>
  <c r="G982" i="1"/>
  <c r="F982" i="1"/>
  <c r="Y981" i="1"/>
  <c r="Z981" i="1" s="1"/>
  <c r="X981" i="1" a="1"/>
  <c r="G981" i="1"/>
  <c r="F981" i="1"/>
  <c r="Y980" i="1"/>
  <c r="Z980" i="1" s="1"/>
  <c r="X980" i="1" a="1"/>
  <c r="G980" i="1"/>
  <c r="F980" i="1"/>
  <c r="Y979" i="1"/>
  <c r="Z979" i="1" s="1"/>
  <c r="X979" i="1" a="1"/>
  <c r="G979" i="1"/>
  <c r="F979" i="1"/>
  <c r="Y978" i="1"/>
  <c r="Z978" i="1" s="1"/>
  <c r="X978" i="1" a="1"/>
  <c r="G978" i="1"/>
  <c r="F978" i="1"/>
  <c r="Y977" i="1"/>
  <c r="Z977" i="1" s="1"/>
  <c r="X977" i="1" a="1"/>
  <c r="G977" i="1"/>
  <c r="F977" i="1"/>
  <c r="Y976" i="1"/>
  <c r="Z976" i="1" s="1"/>
  <c r="X976" i="1" a="1"/>
  <c r="G976" i="1"/>
  <c r="F976" i="1"/>
  <c r="Y975" i="1"/>
  <c r="Z975" i="1" s="1"/>
  <c r="X975" i="1" a="1"/>
  <c r="G975" i="1"/>
  <c r="F975" i="1"/>
  <c r="Y974" i="1"/>
  <c r="Z974" i="1" s="1"/>
  <c r="X974" i="1" a="1"/>
  <c r="G974" i="1"/>
  <c r="F974" i="1"/>
  <c r="Y973" i="1"/>
  <c r="Z973" i="1" s="1"/>
  <c r="X973" i="1" a="1"/>
  <c r="G973" i="1"/>
  <c r="F973" i="1"/>
  <c r="X972" i="1" a="1"/>
  <c r="H972" i="1"/>
  <c r="F972" i="1" s="1"/>
  <c r="Y971" i="1"/>
  <c r="Z971" i="1" s="1"/>
  <c r="X971" i="1" a="1"/>
  <c r="G971" i="1"/>
  <c r="F971" i="1"/>
  <c r="X970" i="1" a="1"/>
  <c r="H970" i="1"/>
  <c r="F970" i="1" s="1"/>
  <c r="Y969" i="1"/>
  <c r="Z969" i="1" s="1"/>
  <c r="X969" i="1" a="1"/>
  <c r="G969" i="1"/>
  <c r="F969" i="1"/>
  <c r="Y968" i="1"/>
  <c r="Z968" i="1" s="1"/>
  <c r="X968" i="1" a="1"/>
  <c r="G968" i="1"/>
  <c r="F968" i="1"/>
  <c r="Y967" i="1"/>
  <c r="Z967" i="1" s="1"/>
  <c r="X967" i="1" a="1"/>
  <c r="G967" i="1"/>
  <c r="F967" i="1"/>
  <c r="Y966" i="1"/>
  <c r="Z966" i="1" s="1"/>
  <c r="X966" i="1" a="1"/>
  <c r="G966" i="1"/>
  <c r="F966" i="1"/>
  <c r="Y965" i="1"/>
  <c r="Z965" i="1" s="1"/>
  <c r="X965" i="1" a="1"/>
  <c r="G965" i="1"/>
  <c r="F965" i="1"/>
  <c r="Y964" i="1"/>
  <c r="Z964" i="1" s="1"/>
  <c r="X964" i="1" a="1"/>
  <c r="G964" i="1"/>
  <c r="F964" i="1"/>
  <c r="Y963" i="1"/>
  <c r="Z963" i="1" s="1"/>
  <c r="X963" i="1" a="1"/>
  <c r="G963" i="1"/>
  <c r="F963" i="1"/>
  <c r="Y962" i="1"/>
  <c r="Z962" i="1" s="1"/>
  <c r="X962" i="1" a="1"/>
  <c r="G962" i="1"/>
  <c r="F962" i="1"/>
  <c r="Y961" i="1"/>
  <c r="Z961" i="1" s="1"/>
  <c r="X961" i="1" a="1"/>
  <c r="G961" i="1"/>
  <c r="F961" i="1"/>
  <c r="Y960" i="1"/>
  <c r="Z960" i="1" s="1"/>
  <c r="X960" i="1" a="1"/>
  <c r="G960" i="1"/>
  <c r="F960" i="1"/>
  <c r="Y959" i="1"/>
  <c r="Z959" i="1" s="1"/>
  <c r="X959" i="1" a="1"/>
  <c r="G959" i="1"/>
  <c r="F959" i="1"/>
  <c r="Y958" i="1"/>
  <c r="Z958" i="1" s="1"/>
  <c r="X958" i="1" a="1"/>
  <c r="G958" i="1"/>
  <c r="F958" i="1"/>
  <c r="X957" i="1" a="1"/>
  <c r="H957" i="1"/>
  <c r="F957" i="1" s="1"/>
  <c r="Y956" i="1"/>
  <c r="Z956" i="1" s="1"/>
  <c r="X956" i="1" a="1"/>
  <c r="G956" i="1"/>
  <c r="F956" i="1"/>
  <c r="Y955" i="1"/>
  <c r="Z955" i="1" s="1"/>
  <c r="X955" i="1" a="1"/>
  <c r="G955" i="1"/>
  <c r="F955" i="1"/>
  <c r="Y954" i="1"/>
  <c r="Z954" i="1" s="1"/>
  <c r="X954" i="1" a="1"/>
  <c r="G954" i="1"/>
  <c r="F954" i="1"/>
  <c r="Y953" i="1"/>
  <c r="Z953" i="1" s="1"/>
  <c r="X953" i="1" a="1"/>
  <c r="G953" i="1"/>
  <c r="F953" i="1"/>
  <c r="X952" i="1" a="1"/>
  <c r="H952" i="1"/>
  <c r="F952" i="1" s="1"/>
  <c r="Y951" i="1"/>
  <c r="Z951" i="1" s="1"/>
  <c r="X951" i="1" a="1"/>
  <c r="G951" i="1"/>
  <c r="F951" i="1"/>
  <c r="Y950" i="1"/>
  <c r="Z950" i="1" s="1"/>
  <c r="X950" i="1" a="1"/>
  <c r="G950" i="1"/>
  <c r="F950" i="1"/>
  <c r="Y949" i="1"/>
  <c r="Z949" i="1" s="1"/>
  <c r="X949" i="1" a="1"/>
  <c r="G949" i="1"/>
  <c r="F949" i="1"/>
  <c r="X948" i="1" a="1"/>
  <c r="H948" i="1"/>
  <c r="F948" i="1" s="1"/>
  <c r="Y947" i="1"/>
  <c r="Z947" i="1" s="1"/>
  <c r="X947" i="1" a="1"/>
  <c r="G947" i="1"/>
  <c r="F947" i="1"/>
  <c r="Y946" i="1"/>
  <c r="Z946" i="1" s="1"/>
  <c r="X946" i="1" a="1"/>
  <c r="G946" i="1"/>
  <c r="F946" i="1"/>
  <c r="Y945" i="1"/>
  <c r="Z945" i="1" s="1"/>
  <c r="X945" i="1" a="1"/>
  <c r="G945" i="1"/>
  <c r="F945" i="1"/>
  <c r="Y944" i="1"/>
  <c r="Z944" i="1" s="1"/>
  <c r="X944" i="1" a="1"/>
  <c r="G944" i="1"/>
  <c r="F944" i="1"/>
  <c r="Y943" i="1"/>
  <c r="Z943" i="1" s="1"/>
  <c r="X943" i="1" a="1"/>
  <c r="G943" i="1"/>
  <c r="F943" i="1"/>
  <c r="X942" i="1" a="1"/>
  <c r="H942" i="1"/>
  <c r="F942" i="1" s="1"/>
  <c r="Y941" i="1"/>
  <c r="Z941" i="1" s="1"/>
  <c r="X941" i="1" a="1"/>
  <c r="G941" i="1"/>
  <c r="F941" i="1"/>
  <c r="Y940" i="1"/>
  <c r="Z940" i="1" s="1"/>
  <c r="X940" i="1" a="1"/>
  <c r="G940" i="1"/>
  <c r="F940" i="1"/>
  <c r="Y939" i="1"/>
  <c r="Z939" i="1" s="1"/>
  <c r="X939" i="1" a="1"/>
  <c r="G939" i="1"/>
  <c r="F939" i="1"/>
  <c r="Y938" i="1"/>
  <c r="Z938" i="1" s="1"/>
  <c r="X938" i="1" a="1"/>
  <c r="G938" i="1"/>
  <c r="F938" i="1"/>
  <c r="Y937" i="1"/>
  <c r="Z937" i="1" s="1"/>
  <c r="X937" i="1" a="1"/>
  <c r="G937" i="1"/>
  <c r="F937" i="1"/>
  <c r="Y936" i="1"/>
  <c r="Z936" i="1" s="1"/>
  <c r="X936" i="1" a="1"/>
  <c r="G936" i="1"/>
  <c r="F936" i="1"/>
  <c r="Y935" i="1"/>
  <c r="Z935" i="1" s="1"/>
  <c r="X935" i="1" a="1"/>
  <c r="G935" i="1"/>
  <c r="F935" i="1"/>
  <c r="Y934" i="1"/>
  <c r="Z934" i="1" s="1"/>
  <c r="X934" i="1" a="1"/>
  <c r="G934" i="1"/>
  <c r="F934" i="1"/>
  <c r="Y933" i="1"/>
  <c r="Z933" i="1" s="1"/>
  <c r="X933" i="1" a="1"/>
  <c r="G933" i="1"/>
  <c r="F933" i="1"/>
  <c r="Y932" i="1"/>
  <c r="Z932" i="1" s="1"/>
  <c r="X932" i="1" a="1"/>
  <c r="G932" i="1"/>
  <c r="F932" i="1"/>
  <c r="X931" i="1" a="1"/>
  <c r="H931" i="1"/>
  <c r="Y930" i="1"/>
  <c r="Z930" i="1" s="1"/>
  <c r="X930" i="1" a="1"/>
  <c r="G930" i="1"/>
  <c r="F930" i="1"/>
  <c r="Y929" i="1"/>
  <c r="Z929" i="1" s="1"/>
  <c r="X929" i="1" a="1"/>
  <c r="G929" i="1"/>
  <c r="F929" i="1"/>
  <c r="Y928" i="1"/>
  <c r="Z928" i="1" s="1"/>
  <c r="X928" i="1" a="1"/>
  <c r="G928" i="1"/>
  <c r="F928" i="1"/>
  <c r="Y927" i="1"/>
  <c r="Z927" i="1" s="1"/>
  <c r="X927" i="1" a="1"/>
  <c r="G927" i="1"/>
  <c r="F927" i="1"/>
  <c r="Y926" i="1"/>
  <c r="Z926" i="1" s="1"/>
  <c r="X926" i="1" a="1"/>
  <c r="G926" i="1"/>
  <c r="F926" i="1"/>
  <c r="Y925" i="1"/>
  <c r="Z925" i="1" s="1"/>
  <c r="X925" i="1" a="1"/>
  <c r="G925" i="1"/>
  <c r="F925" i="1"/>
  <c r="Y924" i="1"/>
  <c r="Z924" i="1" s="1"/>
  <c r="X924" i="1" a="1"/>
  <c r="G924" i="1"/>
  <c r="F924" i="1"/>
  <c r="Y923" i="1"/>
  <c r="Z923" i="1" s="1"/>
  <c r="X923" i="1" a="1"/>
  <c r="G923" i="1"/>
  <c r="F923" i="1"/>
  <c r="Y922" i="1"/>
  <c r="Z922" i="1" s="1"/>
  <c r="X922" i="1" a="1"/>
  <c r="G922" i="1"/>
  <c r="F922" i="1"/>
  <c r="Y921" i="1"/>
  <c r="Z921" i="1" s="1"/>
  <c r="X921" i="1" a="1"/>
  <c r="G921" i="1"/>
  <c r="F921" i="1"/>
  <c r="Y920" i="1"/>
  <c r="Z920" i="1" s="1"/>
  <c r="X920" i="1" a="1"/>
  <c r="G920" i="1"/>
  <c r="F920" i="1"/>
  <c r="Y919" i="1"/>
  <c r="Z919" i="1" s="1"/>
  <c r="X919" i="1" a="1"/>
  <c r="G919" i="1"/>
  <c r="F919" i="1"/>
  <c r="Y918" i="1"/>
  <c r="Z918" i="1" s="1"/>
  <c r="X918" i="1" a="1"/>
  <c r="G918" i="1"/>
  <c r="F918" i="1"/>
  <c r="Y917" i="1"/>
  <c r="Z917" i="1" s="1"/>
  <c r="X917" i="1" a="1"/>
  <c r="G917" i="1"/>
  <c r="F917" i="1"/>
  <c r="Y916" i="1"/>
  <c r="Z916" i="1" s="1"/>
  <c r="X916" i="1" a="1"/>
  <c r="G916" i="1"/>
  <c r="F916" i="1"/>
  <c r="Y915" i="1"/>
  <c r="Z915" i="1" s="1"/>
  <c r="X915" i="1" a="1"/>
  <c r="G915" i="1"/>
  <c r="F915" i="1"/>
  <c r="Y914" i="1"/>
  <c r="Z914" i="1" s="1"/>
  <c r="X914" i="1" a="1"/>
  <c r="G914" i="1"/>
  <c r="F914" i="1"/>
  <c r="Y913" i="1"/>
  <c r="Z913" i="1" s="1"/>
  <c r="X913" i="1" a="1"/>
  <c r="G913" i="1"/>
  <c r="F913" i="1"/>
  <c r="Y912" i="1"/>
  <c r="Z912" i="1" s="1"/>
  <c r="X912" i="1" a="1"/>
  <c r="G912" i="1"/>
  <c r="F912" i="1"/>
  <c r="Y911" i="1"/>
  <c r="Z911" i="1" s="1"/>
  <c r="X911" i="1" a="1"/>
  <c r="G911" i="1"/>
  <c r="F911" i="1"/>
  <c r="Y910" i="1"/>
  <c r="Z910" i="1" s="1"/>
  <c r="X910" i="1" a="1"/>
  <c r="G910" i="1"/>
  <c r="F910" i="1"/>
  <c r="Y909" i="1"/>
  <c r="Z909" i="1" s="1"/>
  <c r="X909" i="1" a="1"/>
  <c r="G909" i="1"/>
  <c r="F909" i="1"/>
  <c r="Y908" i="1"/>
  <c r="Z908" i="1" s="1"/>
  <c r="X908" i="1" a="1"/>
  <c r="G908" i="1"/>
  <c r="F908" i="1"/>
  <c r="Y907" i="1"/>
  <c r="Z907" i="1" s="1"/>
  <c r="X907" i="1" a="1"/>
  <c r="G907" i="1"/>
  <c r="F907" i="1"/>
  <c r="Y906" i="1"/>
  <c r="Z906" i="1" s="1"/>
  <c r="X906" i="1" a="1"/>
  <c r="G906" i="1"/>
  <c r="F906" i="1"/>
  <c r="X905" i="1" a="1"/>
  <c r="H905" i="1"/>
  <c r="F905" i="1" s="1"/>
  <c r="Y904" i="1"/>
  <c r="Z904" i="1" s="1"/>
  <c r="X904" i="1" a="1"/>
  <c r="G904" i="1"/>
  <c r="F904" i="1"/>
  <c r="Y903" i="1"/>
  <c r="Z903" i="1" s="1"/>
  <c r="X903" i="1" a="1"/>
  <c r="G903" i="1"/>
  <c r="F903" i="1"/>
  <c r="Y902" i="1"/>
  <c r="Z902" i="1" s="1"/>
  <c r="X902" i="1" a="1"/>
  <c r="G902" i="1"/>
  <c r="F902" i="1"/>
  <c r="Y901" i="1"/>
  <c r="Z901" i="1" s="1"/>
  <c r="X901" i="1" a="1"/>
  <c r="G901" i="1"/>
  <c r="F901" i="1"/>
  <c r="Y900" i="1"/>
  <c r="Z900" i="1" s="1"/>
  <c r="X900" i="1" a="1"/>
  <c r="G900" i="1"/>
  <c r="F900" i="1"/>
  <c r="Y899" i="1"/>
  <c r="Z899" i="1" s="1"/>
  <c r="X899" i="1" a="1"/>
  <c r="G899" i="1"/>
  <c r="F899" i="1"/>
  <c r="Y898" i="1"/>
  <c r="Z898" i="1" s="1"/>
  <c r="X898" i="1" a="1"/>
  <c r="G898" i="1"/>
  <c r="F898" i="1"/>
  <c r="Y897" i="1"/>
  <c r="Z897" i="1" s="1"/>
  <c r="X897" i="1" a="1"/>
  <c r="G897" i="1"/>
  <c r="F897" i="1"/>
  <c r="Y896" i="1"/>
  <c r="Z896" i="1" s="1"/>
  <c r="X896" i="1" a="1"/>
  <c r="G896" i="1"/>
  <c r="F896" i="1"/>
  <c r="X895" i="1" a="1"/>
  <c r="H895" i="1"/>
  <c r="F895" i="1" s="1"/>
  <c r="Y894" i="1"/>
  <c r="Z894" i="1" s="1"/>
  <c r="X894" i="1" a="1"/>
  <c r="G894" i="1"/>
  <c r="F894" i="1"/>
  <c r="Y893" i="1"/>
  <c r="Z893" i="1" s="1"/>
  <c r="X893" i="1" a="1"/>
  <c r="G893" i="1"/>
  <c r="F893" i="1"/>
  <c r="Y892" i="1"/>
  <c r="Z892" i="1" s="1"/>
  <c r="X892" i="1" a="1"/>
  <c r="G892" i="1"/>
  <c r="F892" i="1"/>
  <c r="Y891" i="1"/>
  <c r="Z891" i="1" s="1"/>
  <c r="X891" i="1" a="1"/>
  <c r="G891" i="1"/>
  <c r="F891" i="1"/>
  <c r="Y890" i="1"/>
  <c r="Z890" i="1" s="1"/>
  <c r="X890" i="1" a="1"/>
  <c r="G890" i="1"/>
  <c r="F890" i="1"/>
  <c r="Y889" i="1"/>
  <c r="Z889" i="1" s="1"/>
  <c r="X889" i="1" a="1"/>
  <c r="G889" i="1"/>
  <c r="F889" i="1"/>
  <c r="Y888" i="1"/>
  <c r="Z888" i="1" s="1"/>
  <c r="X888" i="1" a="1"/>
  <c r="G888" i="1"/>
  <c r="F888" i="1"/>
  <c r="X887" i="1" a="1"/>
  <c r="H887" i="1"/>
  <c r="F887" i="1" s="1"/>
  <c r="Y886" i="1"/>
  <c r="Z886" i="1" s="1"/>
  <c r="X886" i="1" a="1"/>
  <c r="G886" i="1"/>
  <c r="F886" i="1"/>
  <c r="Y885" i="1"/>
  <c r="Z885" i="1" s="1"/>
  <c r="X885" i="1" a="1"/>
  <c r="G885" i="1"/>
  <c r="F885" i="1"/>
  <c r="X884" i="1" a="1"/>
  <c r="H884" i="1"/>
  <c r="Y883" i="1"/>
  <c r="Z883" i="1" s="1"/>
  <c r="X883" i="1" a="1"/>
  <c r="G883" i="1"/>
  <c r="F883" i="1"/>
  <c r="Y882" i="1"/>
  <c r="Z882" i="1" s="1"/>
  <c r="X882" i="1" a="1"/>
  <c r="G882" i="1"/>
  <c r="F882" i="1"/>
  <c r="Y881" i="1"/>
  <c r="Z881" i="1" s="1"/>
  <c r="X881" i="1" a="1"/>
  <c r="G881" i="1"/>
  <c r="F881" i="1"/>
  <c r="Y880" i="1"/>
  <c r="Z880" i="1" s="1"/>
  <c r="X880" i="1" a="1"/>
  <c r="G880" i="1"/>
  <c r="F880" i="1"/>
  <c r="Y879" i="1"/>
  <c r="Z879" i="1" s="1"/>
  <c r="X879" i="1" a="1"/>
  <c r="G879" i="1"/>
  <c r="F879" i="1"/>
  <c r="X878" i="1" a="1"/>
  <c r="H878" i="1"/>
  <c r="F878" i="1" s="1"/>
  <c r="Y877" i="1"/>
  <c r="Z877" i="1" s="1"/>
  <c r="X877" i="1" a="1"/>
  <c r="G877" i="1"/>
  <c r="F877" i="1"/>
  <c r="Y876" i="1"/>
  <c r="Z876" i="1" s="1"/>
  <c r="X876" i="1" a="1"/>
  <c r="G876" i="1"/>
  <c r="F876" i="1"/>
  <c r="Y875" i="1"/>
  <c r="Z875" i="1" s="1"/>
  <c r="X875" i="1" a="1"/>
  <c r="G875" i="1"/>
  <c r="F875" i="1"/>
  <c r="Y874" i="1"/>
  <c r="Z874" i="1" s="1"/>
  <c r="X874" i="1" a="1"/>
  <c r="G874" i="1"/>
  <c r="F874" i="1"/>
  <c r="X873" i="1" a="1"/>
  <c r="H873" i="1"/>
  <c r="Y872" i="1"/>
  <c r="Z872" i="1" s="1"/>
  <c r="X872" i="1" a="1"/>
  <c r="G872" i="1"/>
  <c r="F872" i="1"/>
  <c r="Y871" i="1"/>
  <c r="Z871" i="1" s="1"/>
  <c r="X871" i="1" a="1"/>
  <c r="G871" i="1"/>
  <c r="F871" i="1"/>
  <c r="Y870" i="1"/>
  <c r="Z870" i="1" s="1"/>
  <c r="X870" i="1" a="1"/>
  <c r="G870" i="1"/>
  <c r="F870" i="1"/>
  <c r="Y869" i="1"/>
  <c r="Z869" i="1" s="1"/>
  <c r="X869" i="1" a="1"/>
  <c r="G869" i="1"/>
  <c r="F869" i="1"/>
  <c r="Y868" i="1"/>
  <c r="Z868" i="1" s="1"/>
  <c r="X868" i="1" a="1"/>
  <c r="G868" i="1"/>
  <c r="F868" i="1"/>
  <c r="Y867" i="1"/>
  <c r="Z867" i="1" s="1"/>
  <c r="X867" i="1" a="1"/>
  <c r="G867" i="1"/>
  <c r="F867" i="1"/>
  <c r="Y866" i="1"/>
  <c r="Z866" i="1" s="1"/>
  <c r="X866" i="1" a="1"/>
  <c r="G866" i="1"/>
  <c r="F866" i="1"/>
  <c r="Y865" i="1"/>
  <c r="Z865" i="1" s="1"/>
  <c r="X865" i="1" a="1"/>
  <c r="G865" i="1"/>
  <c r="F865" i="1"/>
  <c r="Y864" i="1"/>
  <c r="Z864" i="1" s="1"/>
  <c r="X864" i="1" a="1"/>
  <c r="G864" i="1"/>
  <c r="F864" i="1"/>
  <c r="Y863" i="1"/>
  <c r="Z863" i="1" s="1"/>
  <c r="X863" i="1" a="1"/>
  <c r="G863" i="1"/>
  <c r="F863" i="1"/>
  <c r="Y862" i="1"/>
  <c r="Z862" i="1" s="1"/>
  <c r="X862" i="1" a="1"/>
  <c r="G862" i="1"/>
  <c r="F862" i="1"/>
  <c r="X861" i="1" a="1"/>
  <c r="H861" i="1"/>
  <c r="F861" i="1" s="1"/>
  <c r="Y860" i="1"/>
  <c r="Z860" i="1" s="1"/>
  <c r="X860" i="1" a="1"/>
  <c r="G860" i="1"/>
  <c r="F860" i="1"/>
  <c r="Y859" i="1"/>
  <c r="Z859" i="1" s="1"/>
  <c r="X859" i="1" a="1"/>
  <c r="G859" i="1"/>
  <c r="F859" i="1"/>
  <c r="Y858" i="1"/>
  <c r="Z858" i="1" s="1"/>
  <c r="X858" i="1" a="1"/>
  <c r="G858" i="1"/>
  <c r="F858" i="1"/>
  <c r="X857" i="1" a="1"/>
  <c r="H857" i="1"/>
  <c r="Y856" i="1"/>
  <c r="Z856" i="1" s="1"/>
  <c r="X856" i="1" a="1"/>
  <c r="G856" i="1"/>
  <c r="F856" i="1"/>
  <c r="Y855" i="1"/>
  <c r="Z855" i="1" s="1"/>
  <c r="X855" i="1" a="1"/>
  <c r="G855" i="1"/>
  <c r="F855" i="1"/>
  <c r="Y854" i="1"/>
  <c r="Z854" i="1" s="1"/>
  <c r="X854" i="1" a="1"/>
  <c r="G854" i="1"/>
  <c r="F854" i="1"/>
  <c r="Y853" i="1"/>
  <c r="Z853" i="1" s="1"/>
  <c r="X853" i="1" a="1"/>
  <c r="G853" i="1"/>
  <c r="F853" i="1"/>
  <c r="Y852" i="1"/>
  <c r="Z852" i="1" s="1"/>
  <c r="X852" i="1" a="1"/>
  <c r="G852" i="1"/>
  <c r="F852" i="1"/>
  <c r="Y851" i="1"/>
  <c r="Z851" i="1" s="1"/>
  <c r="X851" i="1" a="1"/>
  <c r="G851" i="1"/>
  <c r="F851" i="1"/>
  <c r="Y850" i="1"/>
  <c r="Z850" i="1" s="1"/>
  <c r="X850" i="1" a="1"/>
  <c r="G850" i="1"/>
  <c r="F850" i="1"/>
  <c r="Y849" i="1"/>
  <c r="Z849" i="1" s="1"/>
  <c r="X849" i="1" a="1"/>
  <c r="G849" i="1"/>
  <c r="F849" i="1"/>
  <c r="Y848" i="1"/>
  <c r="Z848" i="1" s="1"/>
  <c r="X848" i="1" a="1"/>
  <c r="G848" i="1"/>
  <c r="F848" i="1"/>
  <c r="Y847" i="1"/>
  <c r="Z847" i="1" s="1"/>
  <c r="X847" i="1" a="1"/>
  <c r="G847" i="1"/>
  <c r="F847" i="1"/>
  <c r="Y846" i="1"/>
  <c r="Z846" i="1" s="1"/>
  <c r="X846" i="1" a="1"/>
  <c r="G846" i="1"/>
  <c r="F846" i="1"/>
  <c r="Y845" i="1"/>
  <c r="Z845" i="1" s="1"/>
  <c r="X845" i="1" a="1"/>
  <c r="G845" i="1"/>
  <c r="F845" i="1"/>
  <c r="Y844" i="1"/>
  <c r="Z844" i="1" s="1"/>
  <c r="X844" i="1" a="1"/>
  <c r="G844" i="1"/>
  <c r="F844" i="1"/>
  <c r="Y843" i="1"/>
  <c r="Z843" i="1" s="1"/>
  <c r="X843" i="1" a="1"/>
  <c r="G843" i="1"/>
  <c r="F843" i="1"/>
  <c r="Y842" i="1"/>
  <c r="Z842" i="1" s="1"/>
  <c r="X842" i="1" a="1"/>
  <c r="G842" i="1"/>
  <c r="F842" i="1"/>
  <c r="Y841" i="1"/>
  <c r="Z841" i="1" s="1"/>
  <c r="X841" i="1" a="1"/>
  <c r="G841" i="1"/>
  <c r="F841" i="1"/>
  <c r="Y840" i="1"/>
  <c r="Z840" i="1" s="1"/>
  <c r="X840" i="1" a="1"/>
  <c r="G840" i="1"/>
  <c r="F840" i="1"/>
  <c r="X839" i="1" a="1"/>
  <c r="H839" i="1"/>
  <c r="F839" i="1" s="1"/>
  <c r="X838" i="1" a="1"/>
  <c r="H838" i="1"/>
  <c r="F838" i="1" s="1"/>
  <c r="Y837" i="1"/>
  <c r="Z837" i="1" s="1"/>
  <c r="X837" i="1" a="1"/>
  <c r="G837" i="1"/>
  <c r="F837" i="1"/>
  <c r="Y836" i="1"/>
  <c r="Z836" i="1" s="1"/>
  <c r="X836" i="1" a="1"/>
  <c r="G836" i="1"/>
  <c r="F836" i="1"/>
  <c r="Y835" i="1"/>
  <c r="Z835" i="1" s="1"/>
  <c r="X835" i="1" a="1"/>
  <c r="G835" i="1"/>
  <c r="F835" i="1"/>
  <c r="Y834" i="1"/>
  <c r="Z834" i="1" s="1"/>
  <c r="X834" i="1" a="1"/>
  <c r="G834" i="1"/>
  <c r="F834" i="1"/>
  <c r="Y833" i="1"/>
  <c r="Z833" i="1" s="1"/>
  <c r="X833" i="1" a="1"/>
  <c r="G833" i="1"/>
  <c r="F833" i="1"/>
  <c r="Y832" i="1"/>
  <c r="Z832" i="1" s="1"/>
  <c r="X832" i="1" a="1"/>
  <c r="G832" i="1"/>
  <c r="F832" i="1"/>
  <c r="Y831" i="1"/>
  <c r="Z831" i="1" s="1"/>
  <c r="X831" i="1" a="1"/>
  <c r="G831" i="1"/>
  <c r="F831" i="1"/>
  <c r="Y830" i="1"/>
  <c r="Z830" i="1" s="1"/>
  <c r="X830" i="1" a="1"/>
  <c r="G830" i="1"/>
  <c r="F830" i="1"/>
  <c r="Y829" i="1"/>
  <c r="Z829" i="1" s="1"/>
  <c r="X829" i="1" a="1"/>
  <c r="G829" i="1"/>
  <c r="F829" i="1"/>
  <c r="Y828" i="1"/>
  <c r="Z828" i="1" s="1"/>
  <c r="X828" i="1" a="1"/>
  <c r="G828" i="1"/>
  <c r="F828" i="1"/>
  <c r="Y827" i="1"/>
  <c r="Z827" i="1" s="1"/>
  <c r="X827" i="1" a="1"/>
  <c r="G827" i="1"/>
  <c r="F827" i="1"/>
  <c r="X826" i="1" a="1"/>
  <c r="H826" i="1"/>
  <c r="Y825" i="1"/>
  <c r="Z825" i="1" s="1"/>
  <c r="X825" i="1" a="1"/>
  <c r="G825" i="1"/>
  <c r="F825" i="1"/>
  <c r="Y824" i="1"/>
  <c r="Z824" i="1" s="1"/>
  <c r="X824" i="1" a="1"/>
  <c r="G824" i="1"/>
  <c r="F824" i="1"/>
  <c r="Y823" i="1"/>
  <c r="Z823" i="1" s="1"/>
  <c r="X823" i="1" a="1"/>
  <c r="G823" i="1"/>
  <c r="F823" i="1"/>
  <c r="Y822" i="1"/>
  <c r="Z822" i="1" s="1"/>
  <c r="X822" i="1" a="1"/>
  <c r="G822" i="1"/>
  <c r="F822" i="1"/>
  <c r="Y821" i="1"/>
  <c r="Z821" i="1" s="1"/>
  <c r="X821" i="1" a="1"/>
  <c r="G821" i="1"/>
  <c r="F821" i="1"/>
  <c r="Y820" i="1"/>
  <c r="Z820" i="1" s="1"/>
  <c r="X820" i="1" a="1"/>
  <c r="G820" i="1"/>
  <c r="F820" i="1"/>
  <c r="Y819" i="1"/>
  <c r="Z819" i="1" s="1"/>
  <c r="X819" i="1" a="1"/>
  <c r="G819" i="1"/>
  <c r="F819" i="1"/>
  <c r="Y818" i="1"/>
  <c r="Z818" i="1" s="1"/>
  <c r="X818" i="1" a="1"/>
  <c r="G818" i="1"/>
  <c r="F818" i="1"/>
  <c r="Y817" i="1"/>
  <c r="Z817" i="1" s="1"/>
  <c r="X817" i="1" a="1"/>
  <c r="G817" i="1"/>
  <c r="F817" i="1"/>
  <c r="Y816" i="1"/>
  <c r="Z816" i="1" s="1"/>
  <c r="X816" i="1" a="1"/>
  <c r="G816" i="1"/>
  <c r="F816" i="1"/>
  <c r="Y815" i="1"/>
  <c r="Z815" i="1" s="1"/>
  <c r="X815" i="1" a="1"/>
  <c r="G815" i="1"/>
  <c r="F815" i="1"/>
  <c r="Y814" i="1"/>
  <c r="Z814" i="1" s="1"/>
  <c r="X814" i="1" a="1"/>
  <c r="G814" i="1"/>
  <c r="F814" i="1"/>
  <c r="Y813" i="1"/>
  <c r="Z813" i="1" s="1"/>
  <c r="X813" i="1" a="1"/>
  <c r="G813" i="1"/>
  <c r="F813" i="1"/>
  <c r="Y812" i="1"/>
  <c r="Z812" i="1" s="1"/>
  <c r="X812" i="1" a="1"/>
  <c r="G812" i="1"/>
  <c r="F812" i="1"/>
  <c r="Y811" i="1"/>
  <c r="Z811" i="1" s="1"/>
  <c r="X811" i="1" a="1"/>
  <c r="G811" i="1"/>
  <c r="F811" i="1"/>
  <c r="Y810" i="1"/>
  <c r="Z810" i="1" s="1"/>
  <c r="X810" i="1" a="1"/>
  <c r="G810" i="1"/>
  <c r="F810" i="1"/>
  <c r="Y809" i="1"/>
  <c r="Z809" i="1" s="1"/>
  <c r="X809" i="1" a="1"/>
  <c r="G809" i="1"/>
  <c r="F809" i="1"/>
  <c r="Y808" i="1"/>
  <c r="Z808" i="1" s="1"/>
  <c r="X808" i="1" a="1"/>
  <c r="G808" i="1"/>
  <c r="F808" i="1"/>
  <c r="Y807" i="1"/>
  <c r="Z807" i="1" s="1"/>
  <c r="X807" i="1" a="1"/>
  <c r="G807" i="1"/>
  <c r="F807" i="1"/>
  <c r="Y806" i="1"/>
  <c r="Z806" i="1" s="1"/>
  <c r="X806" i="1" a="1"/>
  <c r="G806" i="1"/>
  <c r="F806" i="1"/>
  <c r="Y805" i="1"/>
  <c r="Z805" i="1" s="1"/>
  <c r="X805" i="1" a="1"/>
  <c r="G805" i="1"/>
  <c r="F805" i="1"/>
  <c r="Y804" i="1"/>
  <c r="Z804" i="1" s="1"/>
  <c r="X804" i="1" a="1"/>
  <c r="G804" i="1"/>
  <c r="F804" i="1"/>
  <c r="Y803" i="1"/>
  <c r="Z803" i="1" s="1"/>
  <c r="X803" i="1" a="1"/>
  <c r="G803" i="1"/>
  <c r="F803" i="1"/>
  <c r="Y802" i="1"/>
  <c r="Z802" i="1" s="1"/>
  <c r="X802" i="1" a="1"/>
  <c r="G802" i="1"/>
  <c r="F802" i="1"/>
  <c r="Y801" i="1"/>
  <c r="Z801" i="1" s="1"/>
  <c r="X801" i="1" a="1"/>
  <c r="G801" i="1"/>
  <c r="F801" i="1"/>
  <c r="Y800" i="1"/>
  <c r="Z800" i="1" s="1"/>
  <c r="X800" i="1" a="1"/>
  <c r="G800" i="1"/>
  <c r="F800" i="1"/>
  <c r="Y799" i="1"/>
  <c r="Z799" i="1" s="1"/>
  <c r="X799" i="1" a="1"/>
  <c r="G799" i="1"/>
  <c r="F799" i="1"/>
  <c r="Y798" i="1"/>
  <c r="Z798" i="1" s="1"/>
  <c r="X798" i="1" a="1"/>
  <c r="G798" i="1"/>
  <c r="F798" i="1"/>
  <c r="Y797" i="1"/>
  <c r="Z797" i="1" s="1"/>
  <c r="X797" i="1" a="1"/>
  <c r="G797" i="1"/>
  <c r="F797" i="1"/>
  <c r="Y796" i="1"/>
  <c r="Z796" i="1" s="1"/>
  <c r="X796" i="1" a="1"/>
  <c r="G796" i="1"/>
  <c r="F796" i="1"/>
  <c r="Y795" i="1"/>
  <c r="Z795" i="1" s="1"/>
  <c r="X795" i="1" a="1"/>
  <c r="G795" i="1"/>
  <c r="F795" i="1"/>
  <c r="X794" i="1" a="1"/>
  <c r="H794" i="1"/>
  <c r="F794" i="1" s="1"/>
  <c r="Y793" i="1"/>
  <c r="Z793" i="1" s="1"/>
  <c r="X793" i="1" a="1"/>
  <c r="G793" i="1"/>
  <c r="F793" i="1"/>
  <c r="Y792" i="1"/>
  <c r="Z792" i="1" s="1"/>
  <c r="X792" i="1" a="1"/>
  <c r="G792" i="1"/>
  <c r="F792" i="1"/>
  <c r="Y791" i="1"/>
  <c r="Z791" i="1" s="1"/>
  <c r="X791" i="1" a="1"/>
  <c r="G791" i="1"/>
  <c r="F791" i="1"/>
  <c r="Y790" i="1"/>
  <c r="Z790" i="1" s="1"/>
  <c r="X790" i="1" a="1"/>
  <c r="G790" i="1"/>
  <c r="F790" i="1"/>
  <c r="Y789" i="1"/>
  <c r="Z789" i="1" s="1"/>
  <c r="X789" i="1" a="1"/>
  <c r="G789" i="1"/>
  <c r="F789" i="1"/>
  <c r="Y788" i="1"/>
  <c r="Z788" i="1" s="1"/>
  <c r="X788" i="1" a="1"/>
  <c r="G788" i="1"/>
  <c r="F788" i="1"/>
  <c r="X787" i="1" a="1"/>
  <c r="H787" i="1"/>
  <c r="Y786" i="1"/>
  <c r="Z786" i="1" s="1"/>
  <c r="X786" i="1" a="1"/>
  <c r="G786" i="1"/>
  <c r="F786" i="1"/>
  <c r="Y785" i="1"/>
  <c r="Z785" i="1" s="1"/>
  <c r="X785" i="1" a="1"/>
  <c r="G785" i="1"/>
  <c r="F785" i="1"/>
  <c r="Y784" i="1"/>
  <c r="Z784" i="1" s="1"/>
  <c r="X784" i="1" a="1"/>
  <c r="G784" i="1"/>
  <c r="F784" i="1"/>
  <c r="Y783" i="1"/>
  <c r="Z783" i="1" s="1"/>
  <c r="X783" i="1" a="1"/>
  <c r="G783" i="1"/>
  <c r="F783" i="1"/>
  <c r="X782" i="1" a="1"/>
  <c r="H782" i="1"/>
  <c r="F782" i="1" s="1"/>
  <c r="Y781" i="1"/>
  <c r="Z781" i="1" s="1"/>
  <c r="X781" i="1" a="1"/>
  <c r="G781" i="1"/>
  <c r="F781" i="1"/>
  <c r="Y780" i="1"/>
  <c r="Z780" i="1" s="1"/>
  <c r="X780" i="1" a="1"/>
  <c r="G780" i="1"/>
  <c r="F780" i="1"/>
  <c r="Y779" i="1"/>
  <c r="Z779" i="1" s="1"/>
  <c r="X779" i="1" a="1"/>
  <c r="G779" i="1"/>
  <c r="F779" i="1"/>
  <c r="Y778" i="1"/>
  <c r="Z778" i="1" s="1"/>
  <c r="X778" i="1" a="1"/>
  <c r="G778" i="1"/>
  <c r="F778" i="1"/>
  <c r="Y777" i="1"/>
  <c r="Z777" i="1" s="1"/>
  <c r="X777" i="1" a="1"/>
  <c r="G777" i="1"/>
  <c r="F777" i="1"/>
  <c r="Y776" i="1"/>
  <c r="Z776" i="1" s="1"/>
  <c r="X776" i="1" a="1"/>
  <c r="G776" i="1"/>
  <c r="F776" i="1"/>
  <c r="Y775" i="1"/>
  <c r="Z775" i="1" s="1"/>
  <c r="X775" i="1" a="1"/>
  <c r="G775" i="1"/>
  <c r="F775" i="1"/>
  <c r="Y774" i="1"/>
  <c r="Z774" i="1" s="1"/>
  <c r="X774" i="1" a="1"/>
  <c r="G774" i="1"/>
  <c r="F774" i="1"/>
  <c r="Y773" i="1"/>
  <c r="Z773" i="1" s="1"/>
  <c r="X773" i="1" a="1"/>
  <c r="G773" i="1"/>
  <c r="F773" i="1"/>
  <c r="Y772" i="1"/>
  <c r="Z772" i="1" s="1"/>
  <c r="X772" i="1" a="1"/>
  <c r="G772" i="1"/>
  <c r="F772" i="1"/>
  <c r="Y771" i="1"/>
  <c r="Z771" i="1" s="1"/>
  <c r="X771" i="1" a="1"/>
  <c r="G771" i="1"/>
  <c r="F771" i="1"/>
  <c r="Y770" i="1"/>
  <c r="Z770" i="1" s="1"/>
  <c r="X770" i="1" a="1"/>
  <c r="G770" i="1"/>
  <c r="F770" i="1"/>
  <c r="Y769" i="1"/>
  <c r="Z769" i="1" s="1"/>
  <c r="X769" i="1" a="1"/>
  <c r="G769" i="1"/>
  <c r="F769" i="1"/>
  <c r="Y768" i="1"/>
  <c r="Z768" i="1" s="1"/>
  <c r="X768" i="1" a="1"/>
  <c r="G768" i="1"/>
  <c r="F768" i="1"/>
  <c r="Y767" i="1"/>
  <c r="Z767" i="1" s="1"/>
  <c r="X767" i="1" a="1"/>
  <c r="G767" i="1"/>
  <c r="F767" i="1"/>
  <c r="Y766" i="1"/>
  <c r="Z766" i="1" s="1"/>
  <c r="X766" i="1" a="1"/>
  <c r="G766" i="1"/>
  <c r="F766" i="1"/>
  <c r="Y765" i="1"/>
  <c r="Z765" i="1" s="1"/>
  <c r="X765" i="1" a="1"/>
  <c r="G765" i="1"/>
  <c r="F765" i="1"/>
  <c r="Y764" i="1"/>
  <c r="Z764" i="1" s="1"/>
  <c r="X764" i="1" a="1"/>
  <c r="G764" i="1"/>
  <c r="F764" i="1"/>
  <c r="Y763" i="1"/>
  <c r="Z763" i="1" s="1"/>
  <c r="X763" i="1" a="1"/>
  <c r="G763" i="1"/>
  <c r="F763" i="1"/>
  <c r="Y762" i="1"/>
  <c r="Z762" i="1" s="1"/>
  <c r="X762" i="1" a="1"/>
  <c r="G762" i="1"/>
  <c r="F762" i="1"/>
  <c r="Y761" i="1"/>
  <c r="Z761" i="1" s="1"/>
  <c r="X761" i="1" a="1"/>
  <c r="G761" i="1"/>
  <c r="F761" i="1"/>
  <c r="X760" i="1" a="1"/>
  <c r="H760" i="1"/>
  <c r="X759" i="1" a="1"/>
  <c r="H759" i="1"/>
  <c r="G759" i="1" s="1"/>
  <c r="Y758" i="1"/>
  <c r="Z758" i="1" s="1"/>
  <c r="X758" i="1" a="1"/>
  <c r="G758" i="1"/>
  <c r="F758" i="1"/>
  <c r="Y757" i="1"/>
  <c r="Z757" i="1" s="1"/>
  <c r="X757" i="1" a="1"/>
  <c r="G757" i="1"/>
  <c r="F757" i="1"/>
  <c r="Y756" i="1"/>
  <c r="Z756" i="1" s="1"/>
  <c r="X756" i="1" a="1"/>
  <c r="G756" i="1"/>
  <c r="F756" i="1"/>
  <c r="Y755" i="1"/>
  <c r="Z755" i="1" s="1"/>
  <c r="X755" i="1" a="1"/>
  <c r="G755" i="1"/>
  <c r="F755" i="1"/>
  <c r="Y754" i="1"/>
  <c r="Z754" i="1" s="1"/>
  <c r="X754" i="1" a="1"/>
  <c r="G754" i="1"/>
  <c r="F754" i="1"/>
  <c r="X753" i="1" a="1"/>
  <c r="H753" i="1"/>
  <c r="Y752" i="1"/>
  <c r="Z752" i="1" s="1"/>
  <c r="X752" i="1" a="1"/>
  <c r="G752" i="1"/>
  <c r="F752" i="1"/>
  <c r="Y751" i="1"/>
  <c r="Z751" i="1" s="1"/>
  <c r="X751" i="1" a="1"/>
  <c r="G751" i="1"/>
  <c r="F751" i="1"/>
  <c r="Y750" i="1"/>
  <c r="Z750" i="1" s="1"/>
  <c r="X750" i="1" a="1"/>
  <c r="G750" i="1"/>
  <c r="F750" i="1"/>
  <c r="Y749" i="1"/>
  <c r="Z749" i="1" s="1"/>
  <c r="X749" i="1" a="1"/>
  <c r="G749" i="1"/>
  <c r="F749" i="1"/>
  <c r="Y748" i="1"/>
  <c r="Z748" i="1" s="1"/>
  <c r="X748" i="1" a="1"/>
  <c r="G748" i="1"/>
  <c r="F748" i="1"/>
  <c r="Y747" i="1"/>
  <c r="Z747" i="1" s="1"/>
  <c r="X747" i="1" a="1"/>
  <c r="G747" i="1"/>
  <c r="F747" i="1"/>
  <c r="Y746" i="1"/>
  <c r="Z746" i="1" s="1"/>
  <c r="X746" i="1" a="1"/>
  <c r="G746" i="1"/>
  <c r="F746" i="1"/>
  <c r="Y745" i="1"/>
  <c r="Z745" i="1" s="1"/>
  <c r="X745" i="1" a="1"/>
  <c r="G745" i="1"/>
  <c r="F745" i="1"/>
  <c r="Y744" i="1"/>
  <c r="Z744" i="1" s="1"/>
  <c r="X744" i="1" a="1"/>
  <c r="G744" i="1"/>
  <c r="F744" i="1"/>
  <c r="Y743" i="1"/>
  <c r="Z743" i="1" s="1"/>
  <c r="X743" i="1" a="1"/>
  <c r="G743" i="1"/>
  <c r="F743" i="1"/>
  <c r="Y742" i="1"/>
  <c r="Z742" i="1" s="1"/>
  <c r="X742" i="1" a="1"/>
  <c r="G742" i="1"/>
  <c r="F742" i="1"/>
  <c r="Y741" i="1"/>
  <c r="Z741" i="1" s="1"/>
  <c r="X741" i="1" a="1"/>
  <c r="G741" i="1"/>
  <c r="F741" i="1"/>
  <c r="Y740" i="1"/>
  <c r="Z740" i="1" s="1"/>
  <c r="X740" i="1" a="1"/>
  <c r="G740" i="1"/>
  <c r="F740" i="1"/>
  <c r="Y739" i="1"/>
  <c r="Z739" i="1" s="1"/>
  <c r="X739" i="1" a="1"/>
  <c r="G739" i="1"/>
  <c r="F739" i="1"/>
  <c r="Y738" i="1"/>
  <c r="Z738" i="1" s="1"/>
  <c r="X738" i="1" a="1"/>
  <c r="G738" i="1"/>
  <c r="F738" i="1"/>
  <c r="Y737" i="1"/>
  <c r="Z737" i="1" s="1"/>
  <c r="X737" i="1" a="1"/>
  <c r="G737" i="1"/>
  <c r="F737" i="1"/>
  <c r="Y736" i="1"/>
  <c r="Z736" i="1" s="1"/>
  <c r="X736" i="1" a="1"/>
  <c r="G736" i="1"/>
  <c r="F736" i="1"/>
  <c r="Y735" i="1"/>
  <c r="Z735" i="1" s="1"/>
  <c r="X735" i="1" a="1"/>
  <c r="G735" i="1"/>
  <c r="F735" i="1"/>
  <c r="Y734" i="1"/>
  <c r="Z734" i="1" s="1"/>
  <c r="X734" i="1" a="1"/>
  <c r="G734" i="1"/>
  <c r="F734" i="1"/>
  <c r="Y733" i="1"/>
  <c r="Z733" i="1" s="1"/>
  <c r="X733" i="1" a="1"/>
  <c r="G733" i="1"/>
  <c r="F733" i="1"/>
  <c r="Y732" i="1"/>
  <c r="Z732" i="1" s="1"/>
  <c r="X732" i="1" a="1"/>
  <c r="G732" i="1"/>
  <c r="F732" i="1"/>
  <c r="X731" i="1" a="1"/>
  <c r="H731" i="1"/>
  <c r="F731" i="1" s="1"/>
  <c r="Y730" i="1"/>
  <c r="Z730" i="1" s="1"/>
  <c r="X730" i="1" a="1"/>
  <c r="G730" i="1"/>
  <c r="F730" i="1"/>
  <c r="Y729" i="1"/>
  <c r="Z729" i="1" s="1"/>
  <c r="X729" i="1" a="1"/>
  <c r="G729" i="1"/>
  <c r="F729" i="1"/>
  <c r="Y728" i="1"/>
  <c r="Z728" i="1" s="1"/>
  <c r="X728" i="1" a="1"/>
  <c r="G728" i="1"/>
  <c r="F728" i="1"/>
  <c r="Y727" i="1"/>
  <c r="Z727" i="1" s="1"/>
  <c r="X727" i="1" a="1"/>
  <c r="G727" i="1"/>
  <c r="F727" i="1"/>
  <c r="Y726" i="1"/>
  <c r="Z726" i="1" s="1"/>
  <c r="X726" i="1" a="1"/>
  <c r="G726" i="1"/>
  <c r="F726" i="1"/>
  <c r="Y725" i="1"/>
  <c r="Z725" i="1" s="1"/>
  <c r="X725" i="1" a="1"/>
  <c r="G725" i="1"/>
  <c r="F725" i="1"/>
  <c r="Y724" i="1"/>
  <c r="Z724" i="1" s="1"/>
  <c r="X724" i="1" a="1"/>
  <c r="G724" i="1"/>
  <c r="F724" i="1"/>
  <c r="Y723" i="1"/>
  <c r="Z723" i="1" s="1"/>
  <c r="X723" i="1" a="1"/>
  <c r="G723" i="1"/>
  <c r="F723" i="1"/>
  <c r="Y722" i="1"/>
  <c r="Z722" i="1" s="1"/>
  <c r="X722" i="1" a="1"/>
  <c r="G722" i="1"/>
  <c r="F722" i="1"/>
  <c r="Y721" i="1"/>
  <c r="Z721" i="1" s="1"/>
  <c r="X721" i="1" a="1"/>
  <c r="G721" i="1"/>
  <c r="F721" i="1"/>
  <c r="X720" i="1" a="1"/>
  <c r="H720" i="1"/>
  <c r="Y719" i="1"/>
  <c r="Z719" i="1" s="1"/>
  <c r="X719" i="1" a="1"/>
  <c r="G719" i="1"/>
  <c r="F719" i="1"/>
  <c r="Y718" i="1"/>
  <c r="Z718" i="1" s="1"/>
  <c r="X718" i="1" a="1"/>
  <c r="G718" i="1"/>
  <c r="F718" i="1"/>
  <c r="Y717" i="1"/>
  <c r="Z717" i="1" s="1"/>
  <c r="X717" i="1" a="1"/>
  <c r="G717" i="1"/>
  <c r="F717" i="1"/>
  <c r="Y716" i="1"/>
  <c r="Z716" i="1" s="1"/>
  <c r="X716" i="1" a="1"/>
  <c r="G716" i="1"/>
  <c r="F716" i="1"/>
  <c r="Y715" i="1"/>
  <c r="Z715" i="1" s="1"/>
  <c r="X715" i="1" a="1"/>
  <c r="G715" i="1"/>
  <c r="F715" i="1"/>
  <c r="Y714" i="1"/>
  <c r="Z714" i="1" s="1"/>
  <c r="X714" i="1" a="1"/>
  <c r="G714" i="1"/>
  <c r="F714" i="1"/>
  <c r="X713" i="1" a="1"/>
  <c r="H713" i="1"/>
  <c r="Y712" i="1"/>
  <c r="Z712" i="1" s="1"/>
  <c r="X712" i="1" a="1"/>
  <c r="G712" i="1"/>
  <c r="F712" i="1"/>
  <c r="Y711" i="1"/>
  <c r="Z711" i="1" s="1"/>
  <c r="X711" i="1" a="1"/>
  <c r="G711" i="1"/>
  <c r="F711" i="1"/>
  <c r="Y710" i="1"/>
  <c r="Z710" i="1" s="1"/>
  <c r="X710" i="1" a="1"/>
  <c r="G710" i="1"/>
  <c r="F710" i="1"/>
  <c r="Y709" i="1"/>
  <c r="Z709" i="1" s="1"/>
  <c r="X709" i="1" a="1"/>
  <c r="G709" i="1"/>
  <c r="F709" i="1"/>
  <c r="Y708" i="1"/>
  <c r="Z708" i="1" s="1"/>
  <c r="X708" i="1" a="1"/>
  <c r="G708" i="1"/>
  <c r="F708" i="1"/>
  <c r="Y707" i="1"/>
  <c r="Z707" i="1" s="1"/>
  <c r="X707" i="1" a="1"/>
  <c r="G707" i="1"/>
  <c r="F707" i="1"/>
  <c r="Y706" i="1"/>
  <c r="Z706" i="1" s="1"/>
  <c r="X706" i="1" a="1"/>
  <c r="G706" i="1"/>
  <c r="F706" i="1"/>
  <c r="Y705" i="1"/>
  <c r="Z705" i="1" s="1"/>
  <c r="X705" i="1" a="1"/>
  <c r="G705" i="1"/>
  <c r="F705" i="1"/>
  <c r="Y704" i="1"/>
  <c r="Z704" i="1" s="1"/>
  <c r="X704" i="1" a="1"/>
  <c r="G704" i="1"/>
  <c r="F704" i="1"/>
  <c r="Y703" i="1"/>
  <c r="Z703" i="1" s="1"/>
  <c r="X703" i="1" a="1"/>
  <c r="G703" i="1"/>
  <c r="F703" i="1"/>
  <c r="X702" i="1" a="1"/>
  <c r="H702" i="1"/>
  <c r="X701" i="1" a="1"/>
  <c r="H701" i="1"/>
  <c r="F701" i="1" s="1"/>
  <c r="Y700" i="1"/>
  <c r="Z700" i="1" s="1"/>
  <c r="X700" i="1" a="1"/>
  <c r="G700" i="1"/>
  <c r="F700" i="1"/>
  <c r="Y699" i="1"/>
  <c r="Z699" i="1" s="1"/>
  <c r="X699" i="1" a="1"/>
  <c r="G699" i="1"/>
  <c r="F699" i="1"/>
  <c r="Y698" i="1"/>
  <c r="Z698" i="1" s="1"/>
  <c r="X698" i="1" a="1"/>
  <c r="G698" i="1"/>
  <c r="F698" i="1"/>
  <c r="Y697" i="1"/>
  <c r="Z697" i="1" s="1"/>
  <c r="X697" i="1" a="1"/>
  <c r="G697" i="1"/>
  <c r="F697" i="1"/>
  <c r="Y696" i="1"/>
  <c r="Z696" i="1" s="1"/>
  <c r="X696" i="1" a="1"/>
  <c r="G696" i="1"/>
  <c r="F696" i="1"/>
  <c r="Y695" i="1"/>
  <c r="Z695" i="1" s="1"/>
  <c r="X695" i="1" a="1"/>
  <c r="G695" i="1"/>
  <c r="F695" i="1"/>
  <c r="Y694" i="1"/>
  <c r="Z694" i="1" s="1"/>
  <c r="X694" i="1" a="1"/>
  <c r="G694" i="1"/>
  <c r="F694" i="1"/>
  <c r="Y693" i="1"/>
  <c r="Z693" i="1" s="1"/>
  <c r="X693" i="1" a="1"/>
  <c r="G693" i="1"/>
  <c r="F693" i="1"/>
  <c r="Y692" i="1"/>
  <c r="Z692" i="1" s="1"/>
  <c r="X692" i="1" a="1"/>
  <c r="G692" i="1"/>
  <c r="F692" i="1"/>
  <c r="Y691" i="1"/>
  <c r="Z691" i="1" s="1"/>
  <c r="X691" i="1" a="1"/>
  <c r="G691" i="1"/>
  <c r="F691" i="1"/>
  <c r="Y690" i="1"/>
  <c r="Z690" i="1" s="1"/>
  <c r="X690" i="1" a="1"/>
  <c r="G690" i="1"/>
  <c r="F690" i="1"/>
  <c r="Y689" i="1"/>
  <c r="Z689" i="1" s="1"/>
  <c r="X689" i="1" a="1"/>
  <c r="G689" i="1"/>
  <c r="F689" i="1"/>
  <c r="X688" i="1" a="1"/>
  <c r="H688" i="1"/>
  <c r="Y687" i="1"/>
  <c r="Z687" i="1" s="1"/>
  <c r="X687" i="1" a="1"/>
  <c r="G687" i="1"/>
  <c r="F687" i="1"/>
  <c r="Y686" i="1"/>
  <c r="Z686" i="1" s="1"/>
  <c r="X686" i="1" a="1"/>
  <c r="G686" i="1"/>
  <c r="F686" i="1"/>
  <c r="Y685" i="1"/>
  <c r="Z685" i="1" s="1"/>
  <c r="X685" i="1" a="1"/>
  <c r="G685" i="1"/>
  <c r="F685" i="1"/>
  <c r="Y684" i="1"/>
  <c r="Z684" i="1" s="1"/>
  <c r="X684" i="1" a="1"/>
  <c r="G684" i="1"/>
  <c r="F684" i="1"/>
  <c r="Y683" i="1"/>
  <c r="Z683" i="1" s="1"/>
  <c r="X683" i="1" a="1"/>
  <c r="G683" i="1"/>
  <c r="F683" i="1"/>
  <c r="Y682" i="1"/>
  <c r="Z682" i="1" s="1"/>
  <c r="X682" i="1" a="1"/>
  <c r="G682" i="1"/>
  <c r="F682" i="1"/>
  <c r="Y681" i="1"/>
  <c r="Z681" i="1" s="1"/>
  <c r="X681" i="1" a="1"/>
  <c r="G681" i="1"/>
  <c r="F681" i="1"/>
  <c r="Y680" i="1"/>
  <c r="Z680" i="1" s="1"/>
  <c r="X680" i="1" a="1"/>
  <c r="G680" i="1"/>
  <c r="F680" i="1"/>
  <c r="Y679" i="1"/>
  <c r="Z679" i="1" s="1"/>
  <c r="X679" i="1" a="1"/>
  <c r="G679" i="1"/>
  <c r="F679" i="1"/>
  <c r="Y678" i="1"/>
  <c r="Z678" i="1" s="1"/>
  <c r="X678" i="1" a="1"/>
  <c r="G678" i="1"/>
  <c r="F678" i="1"/>
  <c r="Y677" i="1"/>
  <c r="Z677" i="1" s="1"/>
  <c r="X677" i="1" a="1"/>
  <c r="G677" i="1"/>
  <c r="F677" i="1"/>
  <c r="Y676" i="1"/>
  <c r="Z676" i="1" s="1"/>
  <c r="X676" i="1" a="1"/>
  <c r="G676" i="1"/>
  <c r="F676" i="1"/>
  <c r="Y675" i="1"/>
  <c r="Z675" i="1" s="1"/>
  <c r="X675" i="1" a="1"/>
  <c r="G675" i="1"/>
  <c r="F675" i="1"/>
  <c r="Y674" i="1"/>
  <c r="Z674" i="1" s="1"/>
  <c r="X674" i="1" a="1"/>
  <c r="G674" i="1"/>
  <c r="F674" i="1"/>
  <c r="Y673" i="1"/>
  <c r="Z673" i="1" s="1"/>
  <c r="X673" i="1" a="1"/>
  <c r="G673" i="1"/>
  <c r="F673" i="1"/>
  <c r="X672" i="1" a="1"/>
  <c r="H672" i="1"/>
  <c r="F672" i="1" s="1"/>
  <c r="Y671" i="1"/>
  <c r="Z671" i="1" s="1"/>
  <c r="X671" i="1" a="1"/>
  <c r="G671" i="1"/>
  <c r="F671" i="1"/>
  <c r="Y670" i="1"/>
  <c r="Z670" i="1" s="1"/>
  <c r="X670" i="1" a="1"/>
  <c r="G670" i="1"/>
  <c r="F670" i="1"/>
  <c r="Y669" i="1"/>
  <c r="Z669" i="1" s="1"/>
  <c r="X669" i="1" a="1"/>
  <c r="G669" i="1"/>
  <c r="F669" i="1"/>
  <c r="X668" i="1" a="1"/>
  <c r="H668" i="1"/>
  <c r="F668" i="1" s="1"/>
  <c r="Y667" i="1"/>
  <c r="Z667" i="1" s="1"/>
  <c r="X667" i="1" a="1"/>
  <c r="G667" i="1"/>
  <c r="F667" i="1"/>
  <c r="Y666" i="1"/>
  <c r="Z666" i="1" s="1"/>
  <c r="X666" i="1" a="1"/>
  <c r="G666" i="1"/>
  <c r="F666" i="1"/>
  <c r="Y665" i="1"/>
  <c r="Z665" i="1" s="1"/>
  <c r="X665" i="1" a="1"/>
  <c r="G665" i="1"/>
  <c r="F665" i="1"/>
  <c r="Y664" i="1"/>
  <c r="Z664" i="1" s="1"/>
  <c r="X664" i="1" a="1"/>
  <c r="G664" i="1"/>
  <c r="F664" i="1"/>
  <c r="Y663" i="1"/>
  <c r="Z663" i="1" s="1"/>
  <c r="X663" i="1" a="1"/>
  <c r="G663" i="1"/>
  <c r="F663" i="1"/>
  <c r="Y662" i="1"/>
  <c r="Z662" i="1" s="1"/>
  <c r="X662" i="1" a="1"/>
  <c r="G662" i="1"/>
  <c r="F662" i="1"/>
  <c r="Y661" i="1"/>
  <c r="Z661" i="1" s="1"/>
  <c r="X661" i="1" a="1"/>
  <c r="G661" i="1"/>
  <c r="F661" i="1"/>
  <c r="Y660" i="1"/>
  <c r="Z660" i="1" s="1"/>
  <c r="X660" i="1" a="1"/>
  <c r="G660" i="1"/>
  <c r="F660" i="1"/>
  <c r="Y659" i="1"/>
  <c r="Z659" i="1" s="1"/>
  <c r="X659" i="1" a="1"/>
  <c r="G659" i="1"/>
  <c r="F659" i="1"/>
  <c r="Y658" i="1"/>
  <c r="Z658" i="1" s="1"/>
  <c r="X658" i="1" a="1"/>
  <c r="G658" i="1"/>
  <c r="F658" i="1"/>
  <c r="Y657" i="1"/>
  <c r="Z657" i="1" s="1"/>
  <c r="X657" i="1" a="1"/>
  <c r="G657" i="1"/>
  <c r="F657" i="1"/>
  <c r="Y656" i="1"/>
  <c r="Z656" i="1" s="1"/>
  <c r="X656" i="1" a="1"/>
  <c r="G656" i="1"/>
  <c r="F656" i="1"/>
  <c r="Y655" i="1"/>
  <c r="Z655" i="1" s="1"/>
  <c r="X655" i="1" a="1"/>
  <c r="G655" i="1"/>
  <c r="F655" i="1"/>
  <c r="Y654" i="1"/>
  <c r="Z654" i="1" s="1"/>
  <c r="X654" i="1" a="1"/>
  <c r="G654" i="1"/>
  <c r="F654" i="1"/>
  <c r="Y653" i="1"/>
  <c r="Z653" i="1" s="1"/>
  <c r="X653" i="1" a="1"/>
  <c r="G653" i="1"/>
  <c r="F653" i="1"/>
  <c r="Y652" i="1"/>
  <c r="Z652" i="1" s="1"/>
  <c r="X652" i="1" a="1"/>
  <c r="G652" i="1"/>
  <c r="F652" i="1"/>
  <c r="Y651" i="1"/>
  <c r="Z651" i="1" s="1"/>
  <c r="X651" i="1" a="1"/>
  <c r="G651" i="1"/>
  <c r="F651" i="1"/>
  <c r="Y650" i="1"/>
  <c r="Z650" i="1" s="1"/>
  <c r="X650" i="1" a="1"/>
  <c r="G650" i="1"/>
  <c r="F650" i="1"/>
  <c r="Y649" i="1"/>
  <c r="Z649" i="1" s="1"/>
  <c r="X649" i="1" a="1"/>
  <c r="G649" i="1"/>
  <c r="F649" i="1"/>
  <c r="Y648" i="1"/>
  <c r="Z648" i="1" s="1"/>
  <c r="X648" i="1" a="1"/>
  <c r="G648" i="1"/>
  <c r="F648" i="1"/>
  <c r="Y647" i="1"/>
  <c r="Z647" i="1" s="1"/>
  <c r="X647" i="1" a="1"/>
  <c r="G647" i="1"/>
  <c r="F647" i="1"/>
  <c r="Y646" i="1"/>
  <c r="Z646" i="1" s="1"/>
  <c r="X646" i="1" a="1"/>
  <c r="G646" i="1"/>
  <c r="F646" i="1"/>
  <c r="Y645" i="1"/>
  <c r="Z645" i="1" s="1"/>
  <c r="X645" i="1" a="1"/>
  <c r="G645" i="1"/>
  <c r="F645" i="1"/>
  <c r="Y644" i="1"/>
  <c r="Z644" i="1" s="1"/>
  <c r="X644" i="1" a="1"/>
  <c r="G644" i="1"/>
  <c r="F644" i="1"/>
  <c r="Y643" i="1"/>
  <c r="Z643" i="1" s="1"/>
  <c r="X643" i="1" a="1"/>
  <c r="G643" i="1"/>
  <c r="F643" i="1"/>
  <c r="X642" i="1" a="1"/>
  <c r="H642" i="1"/>
  <c r="Y641" i="1"/>
  <c r="Z641" i="1" s="1"/>
  <c r="X641" i="1" a="1"/>
  <c r="G641" i="1"/>
  <c r="F641" i="1"/>
  <c r="Y640" i="1"/>
  <c r="Z640" i="1" s="1"/>
  <c r="X640" i="1" a="1"/>
  <c r="G640" i="1"/>
  <c r="F640" i="1"/>
  <c r="Y639" i="1"/>
  <c r="Z639" i="1" s="1"/>
  <c r="X639" i="1" a="1"/>
  <c r="G639" i="1"/>
  <c r="F639" i="1"/>
  <c r="Y638" i="1"/>
  <c r="Z638" i="1" s="1"/>
  <c r="X638" i="1" a="1"/>
  <c r="G638" i="1"/>
  <c r="F638" i="1"/>
  <c r="Y637" i="1"/>
  <c r="Z637" i="1" s="1"/>
  <c r="X637" i="1" a="1"/>
  <c r="G637" i="1"/>
  <c r="F637" i="1"/>
  <c r="X636" i="1" a="1"/>
  <c r="H636" i="1"/>
  <c r="F636" i="1" s="1"/>
  <c r="Y635" i="1"/>
  <c r="Z635" i="1" s="1"/>
  <c r="X635" i="1" a="1"/>
  <c r="G635" i="1"/>
  <c r="F635" i="1"/>
  <c r="Y634" i="1"/>
  <c r="Z634" i="1" s="1"/>
  <c r="X634" i="1" a="1"/>
  <c r="G634" i="1"/>
  <c r="F634" i="1"/>
  <c r="Y633" i="1"/>
  <c r="Z633" i="1" s="1"/>
  <c r="X633" i="1" a="1"/>
  <c r="G633" i="1"/>
  <c r="F633" i="1"/>
  <c r="Y632" i="1"/>
  <c r="Z632" i="1" s="1"/>
  <c r="X632" i="1" a="1"/>
  <c r="G632" i="1"/>
  <c r="F632" i="1"/>
  <c r="Y631" i="1"/>
  <c r="Z631" i="1" s="1"/>
  <c r="X631" i="1" a="1"/>
  <c r="G631" i="1"/>
  <c r="F631" i="1"/>
  <c r="Y630" i="1"/>
  <c r="Z630" i="1" s="1"/>
  <c r="X630" i="1" a="1"/>
  <c r="G630" i="1"/>
  <c r="F630" i="1"/>
  <c r="Y629" i="1"/>
  <c r="Z629" i="1" s="1"/>
  <c r="X629" i="1" a="1"/>
  <c r="G629" i="1"/>
  <c r="F629" i="1"/>
  <c r="Y628" i="1"/>
  <c r="Z628" i="1" s="1"/>
  <c r="X628" i="1" a="1"/>
  <c r="G628" i="1"/>
  <c r="F628" i="1"/>
  <c r="Y627" i="1"/>
  <c r="Z627" i="1" s="1"/>
  <c r="X627" i="1" a="1"/>
  <c r="G627" i="1"/>
  <c r="F627" i="1"/>
  <c r="Y626" i="1"/>
  <c r="Z626" i="1" s="1"/>
  <c r="X626" i="1" a="1"/>
  <c r="G626" i="1"/>
  <c r="F626" i="1"/>
  <c r="Y625" i="1"/>
  <c r="Z625" i="1" s="1"/>
  <c r="X625" i="1" a="1"/>
  <c r="G625" i="1"/>
  <c r="F625" i="1"/>
  <c r="Y624" i="1"/>
  <c r="Z624" i="1" s="1"/>
  <c r="X624" i="1" a="1"/>
  <c r="G624" i="1"/>
  <c r="F624" i="1"/>
  <c r="Y623" i="1"/>
  <c r="Z623" i="1" s="1"/>
  <c r="X623" i="1" a="1"/>
  <c r="G623" i="1"/>
  <c r="F623" i="1"/>
  <c r="X622" i="1" a="1"/>
  <c r="H622" i="1"/>
  <c r="F622" i="1" s="1"/>
  <c r="Y621" i="1"/>
  <c r="Z621" i="1" s="1"/>
  <c r="X621" i="1" a="1"/>
  <c r="G621" i="1"/>
  <c r="F621" i="1"/>
  <c r="Y620" i="1"/>
  <c r="Z620" i="1" s="1"/>
  <c r="X620" i="1" a="1"/>
  <c r="G620" i="1"/>
  <c r="F620" i="1"/>
  <c r="Y619" i="1"/>
  <c r="Z619" i="1" s="1"/>
  <c r="X619" i="1" a="1"/>
  <c r="G619" i="1"/>
  <c r="F619" i="1"/>
  <c r="Y618" i="1"/>
  <c r="Z618" i="1" s="1"/>
  <c r="X618" i="1" a="1"/>
  <c r="G618" i="1"/>
  <c r="F618" i="1"/>
  <c r="Y617" i="1"/>
  <c r="Z617" i="1" s="1"/>
  <c r="X617" i="1" a="1"/>
  <c r="G617" i="1"/>
  <c r="F617" i="1"/>
  <c r="Y616" i="1"/>
  <c r="Z616" i="1" s="1"/>
  <c r="X616" i="1" a="1"/>
  <c r="G616" i="1"/>
  <c r="F616" i="1"/>
  <c r="Y615" i="1"/>
  <c r="Z615" i="1" s="1"/>
  <c r="X615" i="1" a="1"/>
  <c r="G615" i="1"/>
  <c r="F615" i="1"/>
  <c r="Y614" i="1"/>
  <c r="Z614" i="1" s="1"/>
  <c r="X614" i="1" a="1"/>
  <c r="G614" i="1"/>
  <c r="F614" i="1"/>
  <c r="Y613" i="1"/>
  <c r="Z613" i="1" s="1"/>
  <c r="X613" i="1" a="1"/>
  <c r="G613" i="1"/>
  <c r="F613" i="1"/>
  <c r="Y612" i="1"/>
  <c r="Z612" i="1" s="1"/>
  <c r="X612" i="1" a="1"/>
  <c r="G612" i="1"/>
  <c r="F612" i="1"/>
  <c r="Y611" i="1"/>
  <c r="Z611" i="1" s="1"/>
  <c r="X611" i="1" a="1"/>
  <c r="G611" i="1"/>
  <c r="F611" i="1"/>
  <c r="Y610" i="1"/>
  <c r="Z610" i="1" s="1"/>
  <c r="X610" i="1" a="1"/>
  <c r="G610" i="1"/>
  <c r="F610" i="1"/>
  <c r="Y609" i="1"/>
  <c r="Z609" i="1" s="1"/>
  <c r="X609" i="1" a="1"/>
  <c r="G609" i="1"/>
  <c r="F609" i="1"/>
  <c r="Y608" i="1"/>
  <c r="Z608" i="1" s="1"/>
  <c r="X608" i="1" a="1"/>
  <c r="G608" i="1"/>
  <c r="F608" i="1"/>
  <c r="Y607" i="1"/>
  <c r="Z607" i="1" s="1"/>
  <c r="X607" i="1" a="1"/>
  <c r="G607" i="1"/>
  <c r="F607" i="1"/>
  <c r="X606" i="1" a="1"/>
  <c r="H606" i="1"/>
  <c r="Y605" i="1"/>
  <c r="Z605" i="1" s="1"/>
  <c r="X605" i="1" a="1"/>
  <c r="G605" i="1"/>
  <c r="F605" i="1"/>
  <c r="Y604" i="1"/>
  <c r="Z604" i="1" s="1"/>
  <c r="X604" i="1" a="1"/>
  <c r="G604" i="1"/>
  <c r="F604" i="1"/>
  <c r="Y603" i="1"/>
  <c r="Z603" i="1" s="1"/>
  <c r="X603" i="1" a="1"/>
  <c r="G603" i="1"/>
  <c r="F603" i="1"/>
  <c r="Y602" i="1"/>
  <c r="Z602" i="1" s="1"/>
  <c r="X602" i="1" a="1"/>
  <c r="G602" i="1"/>
  <c r="F602" i="1"/>
  <c r="Y601" i="1"/>
  <c r="Z601" i="1" s="1"/>
  <c r="X601" i="1" a="1"/>
  <c r="G601" i="1"/>
  <c r="F601" i="1"/>
  <c r="Y600" i="1"/>
  <c r="Z600" i="1" s="1"/>
  <c r="X600" i="1" a="1"/>
  <c r="G600" i="1"/>
  <c r="F600" i="1"/>
  <c r="Y599" i="1"/>
  <c r="Z599" i="1" s="1"/>
  <c r="X599" i="1" a="1"/>
  <c r="G599" i="1"/>
  <c r="F599" i="1"/>
  <c r="Y598" i="1"/>
  <c r="Z598" i="1" s="1"/>
  <c r="X598" i="1" a="1"/>
  <c r="G598" i="1"/>
  <c r="F598" i="1"/>
  <c r="Y597" i="1"/>
  <c r="Z597" i="1" s="1"/>
  <c r="X597" i="1" a="1"/>
  <c r="G597" i="1"/>
  <c r="F597" i="1"/>
  <c r="Y596" i="1"/>
  <c r="Z596" i="1" s="1"/>
  <c r="X596" i="1" a="1"/>
  <c r="G596" i="1"/>
  <c r="F596" i="1"/>
  <c r="X595" i="1" a="1"/>
  <c r="H595" i="1"/>
  <c r="F595" i="1" s="1"/>
  <c r="Y594" i="1"/>
  <c r="Z594" i="1" s="1"/>
  <c r="X594" i="1" a="1"/>
  <c r="G594" i="1"/>
  <c r="F594" i="1"/>
  <c r="Y593" i="1"/>
  <c r="Z593" i="1" s="1"/>
  <c r="X593" i="1" a="1"/>
  <c r="G593" i="1"/>
  <c r="F593" i="1"/>
  <c r="Y592" i="1"/>
  <c r="Z592" i="1" s="1"/>
  <c r="X592" i="1" a="1"/>
  <c r="G592" i="1"/>
  <c r="F592" i="1"/>
  <c r="Y591" i="1"/>
  <c r="Z591" i="1" s="1"/>
  <c r="X591" i="1" a="1"/>
  <c r="G591" i="1"/>
  <c r="F591" i="1"/>
  <c r="Y590" i="1"/>
  <c r="Z590" i="1" s="1"/>
  <c r="X590" i="1" a="1"/>
  <c r="G590" i="1"/>
  <c r="F590" i="1"/>
  <c r="Y589" i="1"/>
  <c r="Z589" i="1" s="1"/>
  <c r="X589" i="1" a="1"/>
  <c r="G589" i="1"/>
  <c r="F589" i="1"/>
  <c r="Y588" i="1"/>
  <c r="Z588" i="1" s="1"/>
  <c r="X588" i="1" a="1"/>
  <c r="G588" i="1"/>
  <c r="F588" i="1"/>
  <c r="Y587" i="1"/>
  <c r="Z587" i="1" s="1"/>
  <c r="X587" i="1" a="1"/>
  <c r="G587" i="1"/>
  <c r="F587" i="1"/>
  <c r="Y586" i="1"/>
  <c r="Z586" i="1" s="1"/>
  <c r="X586" i="1" a="1"/>
  <c r="G586" i="1"/>
  <c r="F586" i="1"/>
  <c r="Y585" i="1"/>
  <c r="Z585" i="1" s="1"/>
  <c r="X585" i="1" a="1"/>
  <c r="G585" i="1"/>
  <c r="F585" i="1"/>
  <c r="Y584" i="1"/>
  <c r="Z584" i="1" s="1"/>
  <c r="X584" i="1" a="1"/>
  <c r="G584" i="1"/>
  <c r="F584" i="1"/>
  <c r="Y583" i="1"/>
  <c r="Z583" i="1" s="1"/>
  <c r="X583" i="1" a="1"/>
  <c r="G583" i="1"/>
  <c r="F583" i="1"/>
  <c r="Y582" i="1"/>
  <c r="Z582" i="1" s="1"/>
  <c r="X582" i="1" a="1"/>
  <c r="G582" i="1"/>
  <c r="F582" i="1"/>
  <c r="Y581" i="1"/>
  <c r="Z581" i="1" s="1"/>
  <c r="X581" i="1" a="1"/>
  <c r="G581" i="1"/>
  <c r="F581" i="1"/>
  <c r="Y580" i="1"/>
  <c r="Z580" i="1" s="1"/>
  <c r="X580" i="1" a="1"/>
  <c r="G580" i="1"/>
  <c r="F580" i="1"/>
  <c r="X579" i="1" a="1"/>
  <c r="H579" i="1"/>
  <c r="X578" i="1" a="1"/>
  <c r="H578" i="1"/>
  <c r="Y577" i="1"/>
  <c r="Z577" i="1" s="1"/>
  <c r="X577" i="1" a="1"/>
  <c r="G577" i="1"/>
  <c r="F577" i="1"/>
  <c r="X576" i="1" a="1"/>
  <c r="H576" i="1"/>
  <c r="F576" i="1" s="1"/>
  <c r="Y575" i="1"/>
  <c r="Z575" i="1" s="1"/>
  <c r="X575" i="1" a="1"/>
  <c r="G575" i="1"/>
  <c r="F575" i="1"/>
  <c r="Y574" i="1"/>
  <c r="Z574" i="1" s="1"/>
  <c r="X574" i="1" a="1"/>
  <c r="G574" i="1"/>
  <c r="F574" i="1"/>
  <c r="Y573" i="1"/>
  <c r="Z573" i="1" s="1"/>
  <c r="X573" i="1" a="1"/>
  <c r="G573" i="1"/>
  <c r="F573" i="1"/>
  <c r="Y572" i="1"/>
  <c r="Z572" i="1" s="1"/>
  <c r="X572" i="1" a="1"/>
  <c r="G572" i="1"/>
  <c r="F572" i="1"/>
  <c r="Y571" i="1"/>
  <c r="Z571" i="1" s="1"/>
  <c r="X571" i="1" a="1"/>
  <c r="G571" i="1"/>
  <c r="F571" i="1"/>
  <c r="Y570" i="1"/>
  <c r="Z570" i="1" s="1"/>
  <c r="X570" i="1" a="1"/>
  <c r="G570" i="1"/>
  <c r="F570" i="1"/>
  <c r="Y569" i="1"/>
  <c r="Z569" i="1" s="1"/>
  <c r="X569" i="1" a="1"/>
  <c r="G569" i="1"/>
  <c r="F569" i="1"/>
  <c r="Y568" i="1"/>
  <c r="Z568" i="1" s="1"/>
  <c r="X568" i="1" a="1"/>
  <c r="G568" i="1"/>
  <c r="F568" i="1"/>
  <c r="Y567" i="1"/>
  <c r="Z567" i="1" s="1"/>
  <c r="X567" i="1" a="1"/>
  <c r="G567" i="1"/>
  <c r="F567" i="1"/>
  <c r="Y566" i="1"/>
  <c r="Z566" i="1" s="1"/>
  <c r="X566" i="1" a="1"/>
  <c r="G566" i="1"/>
  <c r="F566" i="1"/>
  <c r="Y565" i="1"/>
  <c r="Z565" i="1" s="1"/>
  <c r="X565" i="1" a="1"/>
  <c r="G565" i="1"/>
  <c r="F565" i="1"/>
  <c r="Y564" i="1"/>
  <c r="Z564" i="1" s="1"/>
  <c r="X564" i="1" a="1"/>
  <c r="G564" i="1"/>
  <c r="F564" i="1"/>
  <c r="Y563" i="1"/>
  <c r="Z563" i="1" s="1"/>
  <c r="X563" i="1" a="1"/>
  <c r="G563" i="1"/>
  <c r="F563" i="1"/>
  <c r="Y562" i="1"/>
  <c r="Z562" i="1" s="1"/>
  <c r="X562" i="1" a="1"/>
  <c r="G562" i="1"/>
  <c r="F562" i="1"/>
  <c r="Y561" i="1"/>
  <c r="Z561" i="1" s="1"/>
  <c r="X561" i="1" a="1"/>
  <c r="G561" i="1"/>
  <c r="F561" i="1"/>
  <c r="Y560" i="1"/>
  <c r="Z560" i="1" s="1"/>
  <c r="X560" i="1" a="1"/>
  <c r="G560" i="1"/>
  <c r="F560" i="1"/>
  <c r="Y559" i="1"/>
  <c r="Z559" i="1" s="1"/>
  <c r="X559" i="1" a="1"/>
  <c r="G559" i="1"/>
  <c r="F559" i="1"/>
  <c r="Y558" i="1"/>
  <c r="Z558" i="1" s="1"/>
  <c r="X558" i="1" a="1"/>
  <c r="G558" i="1"/>
  <c r="F558" i="1"/>
  <c r="Y557" i="1"/>
  <c r="Z557" i="1" s="1"/>
  <c r="X557" i="1" a="1"/>
  <c r="G557" i="1"/>
  <c r="F557" i="1"/>
  <c r="Y556" i="1"/>
  <c r="Z556" i="1" s="1"/>
  <c r="X556" i="1" a="1"/>
  <c r="G556" i="1"/>
  <c r="F556" i="1"/>
  <c r="Y555" i="1"/>
  <c r="Z555" i="1" s="1"/>
  <c r="X555" i="1" a="1"/>
  <c r="G555" i="1"/>
  <c r="F555" i="1"/>
  <c r="Y554" i="1"/>
  <c r="Z554" i="1" s="1"/>
  <c r="X554" i="1" a="1"/>
  <c r="G554" i="1"/>
  <c r="F554" i="1"/>
  <c r="Y553" i="1"/>
  <c r="Z553" i="1" s="1"/>
  <c r="X553" i="1" a="1"/>
  <c r="G553" i="1"/>
  <c r="F553" i="1"/>
  <c r="Y552" i="1"/>
  <c r="Z552" i="1" s="1"/>
  <c r="X552" i="1" a="1"/>
  <c r="G552" i="1"/>
  <c r="F552" i="1"/>
  <c r="Y551" i="1"/>
  <c r="Z551" i="1" s="1"/>
  <c r="X551" i="1" a="1"/>
  <c r="G551" i="1"/>
  <c r="F551" i="1"/>
  <c r="Y550" i="1"/>
  <c r="Z550" i="1" s="1"/>
  <c r="X550" i="1" a="1"/>
  <c r="G550" i="1"/>
  <c r="F550" i="1"/>
  <c r="Y549" i="1"/>
  <c r="Z549" i="1" s="1"/>
  <c r="X549" i="1" a="1"/>
  <c r="G549" i="1"/>
  <c r="F549" i="1"/>
  <c r="Y548" i="1"/>
  <c r="Z548" i="1" s="1"/>
  <c r="X548" i="1" a="1"/>
  <c r="G548" i="1"/>
  <c r="F548" i="1"/>
  <c r="Y547" i="1"/>
  <c r="Z547" i="1" s="1"/>
  <c r="X547" i="1" a="1"/>
  <c r="G547" i="1"/>
  <c r="F547" i="1"/>
  <c r="X546" i="1" a="1"/>
  <c r="H546" i="1"/>
  <c r="F546" i="1" s="1"/>
  <c r="Y545" i="1"/>
  <c r="Z545" i="1" s="1"/>
  <c r="X545" i="1" a="1"/>
  <c r="G545" i="1"/>
  <c r="F545" i="1"/>
  <c r="Y544" i="1"/>
  <c r="Z544" i="1" s="1"/>
  <c r="X544" i="1" a="1"/>
  <c r="G544" i="1"/>
  <c r="F544" i="1"/>
  <c r="Y543" i="1"/>
  <c r="Z543" i="1" s="1"/>
  <c r="X543" i="1" a="1"/>
  <c r="G543" i="1"/>
  <c r="F543" i="1"/>
  <c r="Y542" i="1"/>
  <c r="Z542" i="1" s="1"/>
  <c r="X542" i="1" a="1"/>
  <c r="G542" i="1"/>
  <c r="F542" i="1"/>
  <c r="Y541" i="1"/>
  <c r="Z541" i="1" s="1"/>
  <c r="X541" i="1" a="1"/>
  <c r="G541" i="1"/>
  <c r="F541" i="1"/>
  <c r="X540" i="1" a="1"/>
  <c r="H540" i="1"/>
  <c r="Y539" i="1"/>
  <c r="Z539" i="1" s="1"/>
  <c r="X539" i="1" a="1"/>
  <c r="G539" i="1"/>
  <c r="F539" i="1"/>
  <c r="Y538" i="1"/>
  <c r="Z538" i="1" s="1"/>
  <c r="X538" i="1" a="1"/>
  <c r="G538" i="1"/>
  <c r="F538" i="1"/>
  <c r="Y537" i="1"/>
  <c r="Z537" i="1" s="1"/>
  <c r="X537" i="1" a="1"/>
  <c r="G537" i="1"/>
  <c r="F537" i="1"/>
  <c r="Y536" i="1"/>
  <c r="Z536" i="1" s="1"/>
  <c r="X536" i="1" a="1"/>
  <c r="G536" i="1"/>
  <c r="F536" i="1"/>
  <c r="Y535" i="1"/>
  <c r="Z535" i="1" s="1"/>
  <c r="X535" i="1" a="1"/>
  <c r="G535" i="1"/>
  <c r="F535" i="1"/>
  <c r="Y534" i="1"/>
  <c r="Z534" i="1" s="1"/>
  <c r="X534" i="1" a="1"/>
  <c r="G534" i="1"/>
  <c r="F534" i="1"/>
  <c r="Y533" i="1"/>
  <c r="Z533" i="1" s="1"/>
  <c r="X533" i="1" a="1"/>
  <c r="G533" i="1"/>
  <c r="F533" i="1"/>
  <c r="Y532" i="1"/>
  <c r="Z532" i="1" s="1"/>
  <c r="X532" i="1" a="1"/>
  <c r="G532" i="1"/>
  <c r="F532" i="1"/>
  <c r="X531" i="1" a="1"/>
  <c r="H531" i="1"/>
  <c r="Y530" i="1"/>
  <c r="Z530" i="1" s="1"/>
  <c r="X530" i="1" a="1"/>
  <c r="G530" i="1"/>
  <c r="F530" i="1"/>
  <c r="Y529" i="1"/>
  <c r="Z529" i="1" s="1"/>
  <c r="X529" i="1" a="1"/>
  <c r="G529" i="1"/>
  <c r="F529" i="1"/>
  <c r="Y528" i="1"/>
  <c r="Z528" i="1" s="1"/>
  <c r="X528" i="1" a="1"/>
  <c r="G528" i="1"/>
  <c r="F528" i="1"/>
  <c r="Y527" i="1"/>
  <c r="Z527" i="1" s="1"/>
  <c r="X527" i="1" a="1"/>
  <c r="G527" i="1"/>
  <c r="F527" i="1"/>
  <c r="Y526" i="1"/>
  <c r="Z526" i="1" s="1"/>
  <c r="X526" i="1" a="1"/>
  <c r="G526" i="1"/>
  <c r="F526" i="1"/>
  <c r="Y525" i="1"/>
  <c r="Z525" i="1" s="1"/>
  <c r="X525" i="1" a="1"/>
  <c r="G525" i="1"/>
  <c r="F525" i="1"/>
  <c r="Y524" i="1"/>
  <c r="Z524" i="1" s="1"/>
  <c r="X524" i="1" a="1"/>
  <c r="G524" i="1"/>
  <c r="F524" i="1"/>
  <c r="Y523" i="1"/>
  <c r="Z523" i="1" s="1"/>
  <c r="X523" i="1" a="1"/>
  <c r="G523" i="1"/>
  <c r="F523" i="1"/>
  <c r="Y522" i="1"/>
  <c r="Z522" i="1" s="1"/>
  <c r="X522" i="1" a="1"/>
  <c r="G522" i="1"/>
  <c r="F522" i="1"/>
  <c r="Y521" i="1"/>
  <c r="Z521" i="1" s="1"/>
  <c r="X521" i="1" a="1"/>
  <c r="G521" i="1"/>
  <c r="F521" i="1"/>
  <c r="Y520" i="1"/>
  <c r="Z520" i="1" s="1"/>
  <c r="X520" i="1" a="1"/>
  <c r="G520" i="1"/>
  <c r="F520" i="1"/>
  <c r="Y519" i="1"/>
  <c r="Z519" i="1" s="1"/>
  <c r="X519" i="1" a="1"/>
  <c r="G519" i="1"/>
  <c r="F519" i="1"/>
  <c r="Y518" i="1"/>
  <c r="Z518" i="1" s="1"/>
  <c r="X518" i="1" a="1"/>
  <c r="G518" i="1"/>
  <c r="F518" i="1"/>
  <c r="Y517" i="1"/>
  <c r="Z517" i="1" s="1"/>
  <c r="X517" i="1" a="1"/>
  <c r="G517" i="1"/>
  <c r="F517" i="1"/>
  <c r="Y516" i="1"/>
  <c r="Z516" i="1" s="1"/>
  <c r="X516" i="1" a="1"/>
  <c r="G516" i="1"/>
  <c r="F516" i="1"/>
  <c r="Y515" i="1"/>
  <c r="Z515" i="1" s="1"/>
  <c r="X515" i="1" a="1"/>
  <c r="G515" i="1"/>
  <c r="F515" i="1"/>
  <c r="Y514" i="1"/>
  <c r="Z514" i="1" s="1"/>
  <c r="X514" i="1" a="1"/>
  <c r="G514" i="1"/>
  <c r="F514" i="1"/>
  <c r="Y513" i="1"/>
  <c r="Z513" i="1" s="1"/>
  <c r="X513" i="1" a="1"/>
  <c r="G513" i="1"/>
  <c r="F513" i="1"/>
  <c r="Y512" i="1"/>
  <c r="Z512" i="1" s="1"/>
  <c r="X512" i="1" a="1"/>
  <c r="G512" i="1"/>
  <c r="F512" i="1"/>
  <c r="Y511" i="1"/>
  <c r="Z511" i="1" s="1"/>
  <c r="X511" i="1" a="1"/>
  <c r="G511" i="1"/>
  <c r="F511" i="1"/>
  <c r="Y510" i="1"/>
  <c r="Z510" i="1" s="1"/>
  <c r="X510" i="1" a="1"/>
  <c r="G510" i="1"/>
  <c r="F510" i="1"/>
  <c r="Y509" i="1"/>
  <c r="Z509" i="1" s="1"/>
  <c r="X509" i="1" a="1"/>
  <c r="G509" i="1"/>
  <c r="F509" i="1"/>
  <c r="Y508" i="1"/>
  <c r="Z508" i="1" s="1"/>
  <c r="X508" i="1" a="1"/>
  <c r="G508" i="1"/>
  <c r="F508" i="1"/>
  <c r="Y507" i="1"/>
  <c r="Z507" i="1" s="1"/>
  <c r="X507" i="1" a="1"/>
  <c r="G507" i="1"/>
  <c r="F507" i="1"/>
  <c r="Y506" i="1"/>
  <c r="Z506" i="1" s="1"/>
  <c r="X506" i="1" a="1"/>
  <c r="G506" i="1"/>
  <c r="F506" i="1"/>
  <c r="Y505" i="1"/>
  <c r="Z505" i="1" s="1"/>
  <c r="X505" i="1" a="1"/>
  <c r="G505" i="1"/>
  <c r="F505" i="1"/>
  <c r="X504" i="1" a="1"/>
  <c r="H504" i="1"/>
  <c r="G504" i="1" s="1"/>
  <c r="Y503" i="1"/>
  <c r="Z503" i="1" s="1"/>
  <c r="X503" i="1" a="1"/>
  <c r="G503" i="1"/>
  <c r="F503" i="1"/>
  <c r="Y502" i="1"/>
  <c r="Z502" i="1" s="1"/>
  <c r="X502" i="1" a="1"/>
  <c r="G502" i="1"/>
  <c r="F502" i="1"/>
  <c r="Y501" i="1"/>
  <c r="Z501" i="1" s="1"/>
  <c r="X501" i="1" a="1"/>
  <c r="G501" i="1"/>
  <c r="F501" i="1"/>
  <c r="Y500" i="1"/>
  <c r="Z500" i="1" s="1"/>
  <c r="X500" i="1" a="1"/>
  <c r="G500" i="1"/>
  <c r="F500" i="1"/>
  <c r="Y499" i="1"/>
  <c r="Z499" i="1" s="1"/>
  <c r="X499" i="1" a="1"/>
  <c r="G499" i="1"/>
  <c r="F499" i="1"/>
  <c r="Y498" i="1"/>
  <c r="Z498" i="1" s="1"/>
  <c r="X498" i="1" a="1"/>
  <c r="G498" i="1"/>
  <c r="F498" i="1"/>
  <c r="Y497" i="1"/>
  <c r="Z497" i="1" s="1"/>
  <c r="X497" i="1" a="1"/>
  <c r="G497" i="1"/>
  <c r="F497" i="1"/>
  <c r="Y496" i="1"/>
  <c r="Z496" i="1" s="1"/>
  <c r="X496" i="1" a="1"/>
  <c r="G496" i="1"/>
  <c r="F496" i="1"/>
  <c r="Y495" i="1"/>
  <c r="Z495" i="1" s="1"/>
  <c r="X495" i="1" a="1"/>
  <c r="G495" i="1"/>
  <c r="F495" i="1"/>
  <c r="Y494" i="1"/>
  <c r="Z494" i="1" s="1"/>
  <c r="X494" i="1" a="1"/>
  <c r="G494" i="1"/>
  <c r="F494" i="1"/>
  <c r="Y493" i="1"/>
  <c r="Z493" i="1" s="1"/>
  <c r="X493" i="1" a="1"/>
  <c r="G493" i="1"/>
  <c r="F493" i="1"/>
  <c r="Y492" i="1"/>
  <c r="Z492" i="1" s="1"/>
  <c r="X492" i="1" a="1"/>
  <c r="G492" i="1"/>
  <c r="F492" i="1"/>
  <c r="Y491" i="1"/>
  <c r="Z491" i="1" s="1"/>
  <c r="X491" i="1" a="1"/>
  <c r="G491" i="1"/>
  <c r="F491" i="1"/>
  <c r="X490" i="1" a="1"/>
  <c r="H490" i="1"/>
  <c r="F490" i="1" s="1"/>
  <c r="Y489" i="1"/>
  <c r="Z489" i="1" s="1"/>
  <c r="X489" i="1" a="1"/>
  <c r="G489" i="1"/>
  <c r="F489" i="1"/>
  <c r="Y488" i="1"/>
  <c r="Z488" i="1" s="1"/>
  <c r="X488" i="1" a="1"/>
  <c r="G488" i="1"/>
  <c r="F488" i="1"/>
  <c r="Y487" i="1"/>
  <c r="Z487" i="1" s="1"/>
  <c r="X487" i="1" a="1"/>
  <c r="G487" i="1"/>
  <c r="F487" i="1"/>
  <c r="Y486" i="1"/>
  <c r="Z486" i="1" s="1"/>
  <c r="X486" i="1" a="1"/>
  <c r="G486" i="1"/>
  <c r="F486" i="1"/>
  <c r="Y485" i="1"/>
  <c r="Z485" i="1" s="1"/>
  <c r="X485" i="1" a="1"/>
  <c r="G485" i="1"/>
  <c r="F485" i="1"/>
  <c r="Y484" i="1"/>
  <c r="Z484" i="1" s="1"/>
  <c r="X484" i="1" a="1"/>
  <c r="G484" i="1"/>
  <c r="F484" i="1"/>
  <c r="Y483" i="1"/>
  <c r="Z483" i="1" s="1"/>
  <c r="X483" i="1" a="1"/>
  <c r="G483" i="1"/>
  <c r="F483" i="1"/>
  <c r="X482" i="1" a="1"/>
  <c r="H482" i="1"/>
  <c r="F482" i="1" s="1"/>
  <c r="Y481" i="1"/>
  <c r="Z481" i="1" s="1"/>
  <c r="X481" i="1" a="1"/>
  <c r="G481" i="1"/>
  <c r="F481" i="1"/>
  <c r="Y480" i="1"/>
  <c r="Z480" i="1" s="1"/>
  <c r="X480" i="1" a="1"/>
  <c r="G480" i="1"/>
  <c r="F480" i="1"/>
  <c r="Y479" i="1"/>
  <c r="Z479" i="1" s="1"/>
  <c r="X479" i="1" a="1"/>
  <c r="G479" i="1"/>
  <c r="F479" i="1"/>
  <c r="Y478" i="1"/>
  <c r="Z478" i="1" s="1"/>
  <c r="X478" i="1" a="1"/>
  <c r="G478" i="1"/>
  <c r="F478" i="1"/>
  <c r="Y477" i="1"/>
  <c r="Z477" i="1" s="1"/>
  <c r="X477" i="1" a="1"/>
  <c r="G477" i="1"/>
  <c r="F477" i="1"/>
  <c r="Y476" i="1"/>
  <c r="Z476" i="1" s="1"/>
  <c r="X476" i="1" a="1"/>
  <c r="G476" i="1"/>
  <c r="F476" i="1"/>
  <c r="Y475" i="1"/>
  <c r="Z475" i="1" s="1"/>
  <c r="X475" i="1" a="1"/>
  <c r="G475" i="1"/>
  <c r="F475" i="1"/>
  <c r="Y474" i="1"/>
  <c r="Z474" i="1" s="1"/>
  <c r="X474" i="1" a="1"/>
  <c r="G474" i="1"/>
  <c r="F474" i="1"/>
  <c r="Y473" i="1"/>
  <c r="Z473" i="1" s="1"/>
  <c r="X473" i="1" a="1"/>
  <c r="G473" i="1"/>
  <c r="F473" i="1"/>
  <c r="Y472" i="1"/>
  <c r="Z472" i="1" s="1"/>
  <c r="X472" i="1" a="1"/>
  <c r="G472" i="1"/>
  <c r="F472" i="1"/>
  <c r="Y471" i="1"/>
  <c r="Z471" i="1" s="1"/>
  <c r="X471" i="1" a="1"/>
  <c r="G471" i="1"/>
  <c r="F471" i="1"/>
  <c r="X470" i="1" a="1"/>
  <c r="H470" i="1"/>
  <c r="F470" i="1" s="1"/>
  <c r="Y469" i="1"/>
  <c r="Z469" i="1" s="1"/>
  <c r="X469" i="1" a="1"/>
  <c r="G469" i="1"/>
  <c r="F469" i="1"/>
  <c r="Y468" i="1"/>
  <c r="Z468" i="1" s="1"/>
  <c r="X468" i="1" a="1"/>
  <c r="G468" i="1"/>
  <c r="F468" i="1"/>
  <c r="Y467" i="1"/>
  <c r="Z467" i="1" s="1"/>
  <c r="X467" i="1" a="1"/>
  <c r="G467" i="1"/>
  <c r="F467" i="1"/>
  <c r="Y466" i="1"/>
  <c r="Z466" i="1" s="1"/>
  <c r="X466" i="1" a="1"/>
  <c r="G466" i="1"/>
  <c r="F466" i="1"/>
  <c r="Y465" i="1"/>
  <c r="Z465" i="1" s="1"/>
  <c r="X465" i="1" a="1"/>
  <c r="G465" i="1"/>
  <c r="F465" i="1"/>
  <c r="Y464" i="1"/>
  <c r="Z464" i="1" s="1"/>
  <c r="X464" i="1" a="1"/>
  <c r="G464" i="1"/>
  <c r="F464" i="1"/>
  <c r="Y463" i="1"/>
  <c r="Z463" i="1" s="1"/>
  <c r="X463" i="1" a="1"/>
  <c r="G463" i="1"/>
  <c r="F463" i="1"/>
  <c r="Y462" i="1"/>
  <c r="Z462" i="1" s="1"/>
  <c r="X462" i="1" a="1"/>
  <c r="G462" i="1"/>
  <c r="F462" i="1"/>
  <c r="Y461" i="1"/>
  <c r="Z461" i="1" s="1"/>
  <c r="X461" i="1" a="1"/>
  <c r="G461" i="1"/>
  <c r="F461" i="1"/>
  <c r="Y460" i="1"/>
  <c r="Z460" i="1" s="1"/>
  <c r="X460" i="1" a="1"/>
  <c r="G460" i="1"/>
  <c r="F460" i="1"/>
  <c r="Y459" i="1"/>
  <c r="Z459" i="1" s="1"/>
  <c r="X459" i="1" a="1"/>
  <c r="G459" i="1"/>
  <c r="F459" i="1"/>
  <c r="Y458" i="1"/>
  <c r="Z458" i="1" s="1"/>
  <c r="X458" i="1" a="1"/>
  <c r="G458" i="1"/>
  <c r="F458" i="1"/>
  <c r="Y457" i="1"/>
  <c r="Z457" i="1" s="1"/>
  <c r="X457" i="1" a="1"/>
  <c r="G457" i="1"/>
  <c r="F457" i="1"/>
  <c r="X456" i="1" a="1"/>
  <c r="H456" i="1"/>
  <c r="F456" i="1" s="1"/>
  <c r="X455" i="1" a="1"/>
  <c r="H455" i="1"/>
  <c r="F455" i="1" s="1"/>
  <c r="Y454" i="1"/>
  <c r="Z454" i="1" s="1"/>
  <c r="X454" i="1" a="1"/>
  <c r="G454" i="1"/>
  <c r="F454" i="1"/>
  <c r="Y453" i="1"/>
  <c r="Z453" i="1" s="1"/>
  <c r="X453" i="1" a="1"/>
  <c r="G453" i="1"/>
  <c r="F453" i="1"/>
  <c r="Y452" i="1"/>
  <c r="Z452" i="1" s="1"/>
  <c r="X452" i="1" a="1"/>
  <c r="G452" i="1"/>
  <c r="F452" i="1"/>
  <c r="Y451" i="1"/>
  <c r="Z451" i="1" s="1"/>
  <c r="X451" i="1" a="1"/>
  <c r="G451" i="1"/>
  <c r="F451" i="1"/>
  <c r="Y450" i="1"/>
  <c r="Z450" i="1" s="1"/>
  <c r="X450" i="1" a="1"/>
  <c r="G450" i="1"/>
  <c r="F450" i="1"/>
  <c r="Y449" i="1"/>
  <c r="Z449" i="1" s="1"/>
  <c r="X449" i="1" a="1"/>
  <c r="G449" i="1"/>
  <c r="F449" i="1"/>
  <c r="Y448" i="1"/>
  <c r="Z448" i="1" s="1"/>
  <c r="X448" i="1" a="1"/>
  <c r="G448" i="1"/>
  <c r="F448" i="1"/>
  <c r="Y447" i="1"/>
  <c r="Z447" i="1" s="1"/>
  <c r="X447" i="1" a="1"/>
  <c r="G447" i="1"/>
  <c r="F447" i="1"/>
  <c r="Y446" i="1"/>
  <c r="Z446" i="1" s="1"/>
  <c r="X446" i="1" a="1"/>
  <c r="G446" i="1"/>
  <c r="F446" i="1"/>
  <c r="Y445" i="1"/>
  <c r="Z445" i="1" s="1"/>
  <c r="X445" i="1" a="1"/>
  <c r="G445" i="1"/>
  <c r="F445" i="1"/>
  <c r="Y444" i="1"/>
  <c r="Z444" i="1" s="1"/>
  <c r="X444" i="1" a="1"/>
  <c r="G444" i="1"/>
  <c r="F444" i="1"/>
  <c r="Y443" i="1"/>
  <c r="Z443" i="1" s="1"/>
  <c r="X443" i="1" a="1"/>
  <c r="G443" i="1"/>
  <c r="F443" i="1"/>
  <c r="Y442" i="1"/>
  <c r="Z442" i="1" s="1"/>
  <c r="X442" i="1" a="1"/>
  <c r="G442" i="1"/>
  <c r="F442" i="1"/>
  <c r="Y441" i="1"/>
  <c r="Z441" i="1" s="1"/>
  <c r="X441" i="1" a="1"/>
  <c r="G441" i="1"/>
  <c r="F441" i="1"/>
  <c r="Y440" i="1"/>
  <c r="Z440" i="1" s="1"/>
  <c r="X440" i="1" a="1"/>
  <c r="G440" i="1"/>
  <c r="F440" i="1"/>
  <c r="Y439" i="1"/>
  <c r="Z439" i="1" s="1"/>
  <c r="X439" i="1" a="1"/>
  <c r="G439" i="1"/>
  <c r="F439" i="1"/>
  <c r="Y438" i="1"/>
  <c r="Z438" i="1" s="1"/>
  <c r="X438" i="1" a="1"/>
  <c r="G438" i="1"/>
  <c r="F438" i="1"/>
  <c r="X437" i="1" a="1"/>
  <c r="H437" i="1"/>
  <c r="Y436" i="1"/>
  <c r="Z436" i="1" s="1"/>
  <c r="X436" i="1" a="1"/>
  <c r="G436" i="1"/>
  <c r="F436" i="1"/>
  <c r="Y435" i="1"/>
  <c r="Z435" i="1" s="1"/>
  <c r="X435" i="1" a="1"/>
  <c r="G435" i="1"/>
  <c r="F435" i="1"/>
  <c r="Y434" i="1"/>
  <c r="Z434" i="1" s="1"/>
  <c r="X434" i="1" a="1"/>
  <c r="G434" i="1"/>
  <c r="F434" i="1"/>
  <c r="Y433" i="1"/>
  <c r="Z433" i="1" s="1"/>
  <c r="X433" i="1" a="1"/>
  <c r="G433" i="1"/>
  <c r="F433" i="1"/>
  <c r="Y432" i="1"/>
  <c r="Z432" i="1" s="1"/>
  <c r="X432" i="1" a="1"/>
  <c r="G432" i="1"/>
  <c r="F432" i="1"/>
  <c r="Y431" i="1"/>
  <c r="Z431" i="1" s="1"/>
  <c r="X431" i="1" a="1"/>
  <c r="G431" i="1"/>
  <c r="F431" i="1"/>
  <c r="Y430" i="1"/>
  <c r="Z430" i="1" s="1"/>
  <c r="X430" i="1" a="1"/>
  <c r="G430" i="1"/>
  <c r="F430" i="1"/>
  <c r="Y429" i="1"/>
  <c r="Z429" i="1" s="1"/>
  <c r="X429" i="1" a="1"/>
  <c r="G429" i="1"/>
  <c r="F429" i="1"/>
  <c r="Y428" i="1"/>
  <c r="Z428" i="1" s="1"/>
  <c r="X428" i="1" a="1"/>
  <c r="G428" i="1"/>
  <c r="F428" i="1"/>
  <c r="Y427" i="1"/>
  <c r="Z427" i="1" s="1"/>
  <c r="X427" i="1" a="1"/>
  <c r="G427" i="1"/>
  <c r="F427" i="1"/>
  <c r="Y426" i="1"/>
  <c r="Z426" i="1" s="1"/>
  <c r="X426" i="1" a="1"/>
  <c r="G426" i="1"/>
  <c r="F426" i="1"/>
  <c r="X425" i="1" a="1"/>
  <c r="H425" i="1"/>
  <c r="F425" i="1" s="1"/>
  <c r="Y424" i="1"/>
  <c r="Z424" i="1" s="1"/>
  <c r="X424" i="1" a="1"/>
  <c r="G424" i="1"/>
  <c r="F424" i="1"/>
  <c r="Y423" i="1"/>
  <c r="Z423" i="1" s="1"/>
  <c r="X423" i="1" a="1"/>
  <c r="G423" i="1"/>
  <c r="F423" i="1"/>
  <c r="Y422" i="1"/>
  <c r="Z422" i="1" s="1"/>
  <c r="X422" i="1" a="1"/>
  <c r="G422" i="1"/>
  <c r="F422" i="1"/>
  <c r="Y421" i="1"/>
  <c r="Z421" i="1" s="1"/>
  <c r="X421" i="1" a="1"/>
  <c r="G421" i="1"/>
  <c r="F421" i="1"/>
  <c r="Y420" i="1"/>
  <c r="Z420" i="1" s="1"/>
  <c r="X420" i="1" a="1"/>
  <c r="G420" i="1"/>
  <c r="F420" i="1"/>
  <c r="Y419" i="1"/>
  <c r="Z419" i="1" s="1"/>
  <c r="X419" i="1" a="1"/>
  <c r="G419" i="1"/>
  <c r="F419" i="1"/>
  <c r="Y418" i="1"/>
  <c r="Z418" i="1" s="1"/>
  <c r="X418" i="1" a="1"/>
  <c r="G418" i="1"/>
  <c r="F418" i="1"/>
  <c r="Y417" i="1"/>
  <c r="Z417" i="1" s="1"/>
  <c r="X417" i="1" a="1"/>
  <c r="G417" i="1"/>
  <c r="F417" i="1"/>
  <c r="X416" i="1" a="1"/>
  <c r="H416" i="1"/>
  <c r="F416" i="1" s="1"/>
  <c r="Y415" i="1"/>
  <c r="Z415" i="1" s="1"/>
  <c r="X415" i="1" a="1"/>
  <c r="G415" i="1"/>
  <c r="F415" i="1"/>
  <c r="Y414" i="1"/>
  <c r="Z414" i="1" s="1"/>
  <c r="X414" i="1" a="1"/>
  <c r="G414" i="1"/>
  <c r="F414" i="1"/>
  <c r="Y413" i="1"/>
  <c r="Z413" i="1" s="1"/>
  <c r="X413" i="1" a="1"/>
  <c r="G413" i="1"/>
  <c r="F413" i="1"/>
  <c r="Y412" i="1"/>
  <c r="Z412" i="1" s="1"/>
  <c r="X412" i="1" a="1"/>
  <c r="G412" i="1"/>
  <c r="F412" i="1"/>
  <c r="Y411" i="1"/>
  <c r="Z411" i="1" s="1"/>
  <c r="X411" i="1" a="1"/>
  <c r="G411" i="1"/>
  <c r="F411" i="1"/>
  <c r="Y410" i="1"/>
  <c r="Z410" i="1" s="1"/>
  <c r="X410" i="1" a="1"/>
  <c r="G410" i="1"/>
  <c r="F410" i="1"/>
  <c r="Y409" i="1"/>
  <c r="Z409" i="1" s="1"/>
  <c r="X409" i="1" a="1"/>
  <c r="G409" i="1"/>
  <c r="F409" i="1"/>
  <c r="Y408" i="1"/>
  <c r="Z408" i="1" s="1"/>
  <c r="X408" i="1" a="1"/>
  <c r="G408" i="1"/>
  <c r="F408" i="1"/>
  <c r="Y407" i="1"/>
  <c r="Z407" i="1" s="1"/>
  <c r="X407" i="1" a="1"/>
  <c r="G407" i="1"/>
  <c r="F407" i="1"/>
  <c r="Y406" i="1"/>
  <c r="Z406" i="1" s="1"/>
  <c r="X406" i="1" a="1"/>
  <c r="G406" i="1"/>
  <c r="F406" i="1"/>
  <c r="Y405" i="1"/>
  <c r="Z405" i="1" s="1"/>
  <c r="X405" i="1" a="1"/>
  <c r="G405" i="1"/>
  <c r="F405" i="1"/>
  <c r="Y404" i="1"/>
  <c r="Z404" i="1" s="1"/>
  <c r="X404" i="1" a="1"/>
  <c r="G404" i="1"/>
  <c r="F404" i="1"/>
  <c r="Y403" i="1"/>
  <c r="Z403" i="1" s="1"/>
  <c r="X403" i="1" a="1"/>
  <c r="G403" i="1"/>
  <c r="F403" i="1"/>
  <c r="Y402" i="1"/>
  <c r="Z402" i="1" s="1"/>
  <c r="X402" i="1" a="1"/>
  <c r="G402" i="1"/>
  <c r="F402" i="1"/>
  <c r="Y401" i="1"/>
  <c r="Z401" i="1" s="1"/>
  <c r="X401" i="1" a="1"/>
  <c r="G401" i="1"/>
  <c r="F401" i="1"/>
  <c r="Y400" i="1"/>
  <c r="Z400" i="1" s="1"/>
  <c r="X400" i="1" a="1"/>
  <c r="G400" i="1"/>
  <c r="F400" i="1"/>
  <c r="Y399" i="1"/>
  <c r="Z399" i="1" s="1"/>
  <c r="X399" i="1" a="1"/>
  <c r="G399" i="1"/>
  <c r="F399" i="1"/>
  <c r="Y398" i="1"/>
  <c r="Z398" i="1" s="1"/>
  <c r="X398" i="1" a="1"/>
  <c r="G398" i="1"/>
  <c r="F398" i="1"/>
  <c r="X397" i="1" a="1"/>
  <c r="H397" i="1"/>
  <c r="Y396" i="1"/>
  <c r="Z396" i="1" s="1"/>
  <c r="X396" i="1" a="1"/>
  <c r="G396" i="1"/>
  <c r="F396" i="1"/>
  <c r="Y395" i="1"/>
  <c r="Z395" i="1" s="1"/>
  <c r="X395" i="1" a="1"/>
  <c r="G395" i="1"/>
  <c r="F395" i="1"/>
  <c r="Y394" i="1"/>
  <c r="Z394" i="1" s="1"/>
  <c r="X394" i="1" a="1"/>
  <c r="G394" i="1"/>
  <c r="F394" i="1"/>
  <c r="Y393" i="1"/>
  <c r="Z393" i="1" s="1"/>
  <c r="X393" i="1" a="1"/>
  <c r="G393" i="1"/>
  <c r="F393" i="1"/>
  <c r="Y392" i="1"/>
  <c r="Z392" i="1" s="1"/>
  <c r="X392" i="1" a="1"/>
  <c r="G392" i="1"/>
  <c r="F392" i="1"/>
  <c r="Y391" i="1"/>
  <c r="Z391" i="1" s="1"/>
  <c r="X391" i="1" a="1"/>
  <c r="G391" i="1"/>
  <c r="F391" i="1"/>
  <c r="Y390" i="1"/>
  <c r="Z390" i="1" s="1"/>
  <c r="X390" i="1" a="1"/>
  <c r="G390" i="1"/>
  <c r="F390" i="1"/>
  <c r="Y389" i="1"/>
  <c r="Z389" i="1" s="1"/>
  <c r="X389" i="1" a="1"/>
  <c r="G389" i="1"/>
  <c r="F389" i="1"/>
  <c r="Y388" i="1"/>
  <c r="Z388" i="1" s="1"/>
  <c r="X388" i="1" a="1"/>
  <c r="G388" i="1"/>
  <c r="F388" i="1"/>
  <c r="Y387" i="1"/>
  <c r="Z387" i="1" s="1"/>
  <c r="X387" i="1" a="1"/>
  <c r="G387" i="1"/>
  <c r="F387" i="1"/>
  <c r="Y386" i="1"/>
  <c r="Z386" i="1" s="1"/>
  <c r="X386" i="1" a="1"/>
  <c r="G386" i="1"/>
  <c r="F386" i="1"/>
  <c r="X385" i="1" a="1"/>
  <c r="H385" i="1"/>
  <c r="Y384" i="1"/>
  <c r="Z384" i="1" s="1"/>
  <c r="X384" i="1" a="1"/>
  <c r="G384" i="1"/>
  <c r="F384" i="1"/>
  <c r="Y383" i="1"/>
  <c r="Z383" i="1" s="1"/>
  <c r="X383" i="1" a="1"/>
  <c r="G383" i="1"/>
  <c r="F383" i="1"/>
  <c r="Y382" i="1"/>
  <c r="Z382" i="1" s="1"/>
  <c r="X382" i="1" a="1"/>
  <c r="G382" i="1"/>
  <c r="F382" i="1"/>
  <c r="Y381" i="1"/>
  <c r="Z381" i="1" s="1"/>
  <c r="X381" i="1" a="1"/>
  <c r="G381" i="1"/>
  <c r="F381" i="1"/>
  <c r="Y380" i="1"/>
  <c r="Z380" i="1" s="1"/>
  <c r="X380" i="1" a="1"/>
  <c r="G380" i="1"/>
  <c r="F380" i="1"/>
  <c r="Y379" i="1"/>
  <c r="Z379" i="1" s="1"/>
  <c r="X379" i="1" a="1"/>
  <c r="G379" i="1"/>
  <c r="F379" i="1"/>
  <c r="Y378" i="1"/>
  <c r="Z378" i="1" s="1"/>
  <c r="X378" i="1" a="1"/>
  <c r="G378" i="1"/>
  <c r="F378" i="1"/>
  <c r="Y377" i="1"/>
  <c r="Z377" i="1" s="1"/>
  <c r="X377" i="1" a="1"/>
  <c r="G377" i="1"/>
  <c r="F377" i="1"/>
  <c r="Y376" i="1"/>
  <c r="Z376" i="1" s="1"/>
  <c r="X376" i="1" a="1"/>
  <c r="G376" i="1"/>
  <c r="F376" i="1"/>
  <c r="Y375" i="1"/>
  <c r="Z375" i="1" s="1"/>
  <c r="X375" i="1" a="1"/>
  <c r="G375" i="1"/>
  <c r="F375" i="1"/>
  <c r="Y374" i="1"/>
  <c r="Z374" i="1" s="1"/>
  <c r="X374" i="1" a="1"/>
  <c r="G374" i="1"/>
  <c r="F374" i="1"/>
  <c r="Y373" i="1"/>
  <c r="Z373" i="1" s="1"/>
  <c r="X373" i="1" a="1"/>
  <c r="G373" i="1"/>
  <c r="F373" i="1"/>
  <c r="Y372" i="1"/>
  <c r="Z372" i="1" s="1"/>
  <c r="X372" i="1" a="1"/>
  <c r="G372" i="1"/>
  <c r="F372" i="1"/>
  <c r="Y371" i="1"/>
  <c r="Z371" i="1" s="1"/>
  <c r="X371" i="1" a="1"/>
  <c r="G371" i="1"/>
  <c r="F371" i="1"/>
  <c r="Y370" i="1"/>
  <c r="Z370" i="1" s="1"/>
  <c r="X370" i="1" a="1"/>
  <c r="G370" i="1"/>
  <c r="F370" i="1"/>
  <c r="Y369" i="1"/>
  <c r="Z369" i="1" s="1"/>
  <c r="X369" i="1" a="1"/>
  <c r="G369" i="1"/>
  <c r="F369" i="1"/>
  <c r="Y368" i="1"/>
  <c r="Z368" i="1" s="1"/>
  <c r="X368" i="1" a="1"/>
  <c r="G368" i="1"/>
  <c r="F368" i="1"/>
  <c r="X367" i="1" a="1"/>
  <c r="H367" i="1"/>
  <c r="Y366" i="1"/>
  <c r="Z366" i="1" s="1"/>
  <c r="X366" i="1" a="1"/>
  <c r="G366" i="1"/>
  <c r="F366" i="1"/>
  <c r="Y365" i="1"/>
  <c r="Z365" i="1" s="1"/>
  <c r="X365" i="1" a="1"/>
  <c r="G365" i="1"/>
  <c r="F365" i="1"/>
  <c r="Y364" i="1"/>
  <c r="Z364" i="1" s="1"/>
  <c r="X364" i="1" a="1"/>
  <c r="G364" i="1"/>
  <c r="F364" i="1"/>
  <c r="Y363" i="1"/>
  <c r="Z363" i="1" s="1"/>
  <c r="X363" i="1" a="1"/>
  <c r="G363" i="1"/>
  <c r="F363" i="1"/>
  <c r="Y362" i="1"/>
  <c r="Z362" i="1" s="1"/>
  <c r="X362" i="1" a="1"/>
  <c r="G362" i="1"/>
  <c r="F362" i="1"/>
  <c r="Y361" i="1"/>
  <c r="Z361" i="1" s="1"/>
  <c r="X361" i="1" a="1"/>
  <c r="G361" i="1"/>
  <c r="F361" i="1"/>
  <c r="Y360" i="1"/>
  <c r="Z360" i="1" s="1"/>
  <c r="X360" i="1" a="1"/>
  <c r="G360" i="1"/>
  <c r="F360" i="1"/>
  <c r="Y359" i="1"/>
  <c r="Z359" i="1" s="1"/>
  <c r="X359" i="1" a="1"/>
  <c r="G359" i="1"/>
  <c r="F359" i="1"/>
  <c r="Y358" i="1"/>
  <c r="Z358" i="1" s="1"/>
  <c r="X358" i="1" a="1"/>
  <c r="G358" i="1"/>
  <c r="F358" i="1"/>
  <c r="Y357" i="1"/>
  <c r="Z357" i="1" s="1"/>
  <c r="X357" i="1" a="1"/>
  <c r="G357" i="1"/>
  <c r="F357" i="1"/>
  <c r="Y356" i="1"/>
  <c r="Z356" i="1" s="1"/>
  <c r="X356" i="1" a="1"/>
  <c r="G356" i="1"/>
  <c r="F356" i="1"/>
  <c r="Y355" i="1"/>
  <c r="Z355" i="1" s="1"/>
  <c r="X355" i="1" a="1"/>
  <c r="G355" i="1"/>
  <c r="F355" i="1"/>
  <c r="X354" i="1" a="1"/>
  <c r="H354" i="1"/>
  <c r="Y353" i="1"/>
  <c r="Z353" i="1" s="1"/>
  <c r="X353" i="1" a="1"/>
  <c r="G353" i="1"/>
  <c r="F353" i="1"/>
  <c r="Y352" i="1"/>
  <c r="Z352" i="1" s="1"/>
  <c r="X352" i="1" a="1"/>
  <c r="G352" i="1"/>
  <c r="F352" i="1"/>
  <c r="Y351" i="1"/>
  <c r="Z351" i="1" s="1"/>
  <c r="X351" i="1" a="1"/>
  <c r="G351" i="1"/>
  <c r="F351" i="1"/>
  <c r="Y350" i="1"/>
  <c r="Z350" i="1" s="1"/>
  <c r="X350" i="1" a="1"/>
  <c r="G350" i="1"/>
  <c r="F350" i="1"/>
  <c r="Y349" i="1"/>
  <c r="Z349" i="1" s="1"/>
  <c r="X349" i="1" a="1"/>
  <c r="G349" i="1"/>
  <c r="F349" i="1"/>
  <c r="Y348" i="1"/>
  <c r="Z348" i="1" s="1"/>
  <c r="X348" i="1" a="1"/>
  <c r="G348" i="1"/>
  <c r="F348" i="1"/>
  <c r="Y347" i="1"/>
  <c r="Z347" i="1" s="1"/>
  <c r="X347" i="1" a="1"/>
  <c r="G347" i="1"/>
  <c r="F347" i="1"/>
  <c r="Y346" i="1"/>
  <c r="Z346" i="1" s="1"/>
  <c r="X346" i="1" a="1"/>
  <c r="G346" i="1"/>
  <c r="F346" i="1"/>
  <c r="X345" i="1" a="1"/>
  <c r="H345" i="1"/>
  <c r="F345" i="1" s="1"/>
  <c r="X344" i="1" a="1"/>
  <c r="H344" i="1"/>
  <c r="Y343" i="1"/>
  <c r="Z343" i="1" s="1"/>
  <c r="X343" i="1" a="1"/>
  <c r="G343" i="1"/>
  <c r="F343" i="1"/>
  <c r="Y342" i="1"/>
  <c r="Z342" i="1" s="1"/>
  <c r="X342" i="1" a="1"/>
  <c r="G342" i="1"/>
  <c r="F342" i="1"/>
  <c r="Y341" i="1"/>
  <c r="Z341" i="1" s="1"/>
  <c r="X341" i="1" a="1"/>
  <c r="G341" i="1"/>
  <c r="F341" i="1"/>
  <c r="Y340" i="1"/>
  <c r="Z340" i="1" s="1"/>
  <c r="X340" i="1" a="1"/>
  <c r="G340" i="1"/>
  <c r="F340" i="1"/>
  <c r="Y339" i="1"/>
  <c r="Z339" i="1" s="1"/>
  <c r="X339" i="1" a="1"/>
  <c r="G339" i="1"/>
  <c r="F339" i="1"/>
  <c r="Y338" i="1"/>
  <c r="Z338" i="1" s="1"/>
  <c r="X338" i="1" a="1"/>
  <c r="G338" i="1"/>
  <c r="F338" i="1"/>
  <c r="Y337" i="1"/>
  <c r="Z337" i="1" s="1"/>
  <c r="X337" i="1" a="1"/>
  <c r="G337" i="1"/>
  <c r="F337" i="1"/>
  <c r="Y336" i="1"/>
  <c r="Z336" i="1" s="1"/>
  <c r="X336" i="1" a="1"/>
  <c r="G336" i="1"/>
  <c r="F336" i="1"/>
  <c r="Y335" i="1"/>
  <c r="Z335" i="1" s="1"/>
  <c r="X335" i="1" a="1"/>
  <c r="G335" i="1"/>
  <c r="F335" i="1"/>
  <c r="Y334" i="1"/>
  <c r="Z334" i="1" s="1"/>
  <c r="X334" i="1" a="1"/>
  <c r="G334" i="1"/>
  <c r="F334" i="1"/>
  <c r="Y333" i="1"/>
  <c r="Z333" i="1" s="1"/>
  <c r="X333" i="1" a="1"/>
  <c r="G333" i="1"/>
  <c r="F333" i="1"/>
  <c r="X332" i="1" a="1"/>
  <c r="H332" i="1"/>
  <c r="F332" i="1" s="1"/>
  <c r="Y331" i="1"/>
  <c r="Z331" i="1" s="1"/>
  <c r="X331" i="1" a="1"/>
  <c r="G331" i="1"/>
  <c r="F331" i="1"/>
  <c r="Y330" i="1"/>
  <c r="Z330" i="1" s="1"/>
  <c r="X330" i="1" a="1"/>
  <c r="G330" i="1"/>
  <c r="F330" i="1"/>
  <c r="Y329" i="1"/>
  <c r="Z329" i="1" s="1"/>
  <c r="X329" i="1" a="1"/>
  <c r="G329" i="1"/>
  <c r="F329" i="1"/>
  <c r="Y328" i="1"/>
  <c r="Z328" i="1" s="1"/>
  <c r="X328" i="1" a="1"/>
  <c r="G328" i="1"/>
  <c r="F328" i="1"/>
  <c r="Y327" i="1"/>
  <c r="Z327" i="1" s="1"/>
  <c r="X327" i="1" a="1"/>
  <c r="G327" i="1"/>
  <c r="F327" i="1"/>
  <c r="Y326" i="1"/>
  <c r="Z326" i="1" s="1"/>
  <c r="X326" i="1" a="1"/>
  <c r="G326" i="1"/>
  <c r="F326" i="1"/>
  <c r="Y325" i="1"/>
  <c r="Z325" i="1" s="1"/>
  <c r="X325" i="1" a="1"/>
  <c r="G325" i="1"/>
  <c r="F325" i="1"/>
  <c r="Y324" i="1"/>
  <c r="Z324" i="1" s="1"/>
  <c r="X324" i="1" a="1"/>
  <c r="G324" i="1"/>
  <c r="F324" i="1"/>
  <c r="X323" i="1" a="1"/>
  <c r="H323" i="1"/>
  <c r="Y322" i="1"/>
  <c r="Z322" i="1" s="1"/>
  <c r="X322" i="1" a="1"/>
  <c r="G322" i="1"/>
  <c r="F322" i="1"/>
  <c r="X321" i="1" a="1"/>
  <c r="H321" i="1"/>
  <c r="F321" i="1" s="1"/>
  <c r="Y320" i="1"/>
  <c r="Z320" i="1" s="1"/>
  <c r="X320" i="1" a="1"/>
  <c r="G320" i="1"/>
  <c r="F320" i="1"/>
  <c r="Y319" i="1"/>
  <c r="Z319" i="1" s="1"/>
  <c r="X319" i="1" a="1"/>
  <c r="G319" i="1"/>
  <c r="F319" i="1"/>
  <c r="Y318" i="1"/>
  <c r="Z318" i="1" s="1"/>
  <c r="X318" i="1" a="1"/>
  <c r="G318" i="1"/>
  <c r="F318" i="1"/>
  <c r="Y317" i="1"/>
  <c r="Z317" i="1" s="1"/>
  <c r="X317" i="1" a="1"/>
  <c r="G317" i="1"/>
  <c r="F317" i="1"/>
  <c r="Y316" i="1"/>
  <c r="Z316" i="1" s="1"/>
  <c r="X316" i="1" a="1"/>
  <c r="G316" i="1"/>
  <c r="F316" i="1"/>
  <c r="Y315" i="1"/>
  <c r="Z315" i="1" s="1"/>
  <c r="X315" i="1" a="1"/>
  <c r="G315" i="1"/>
  <c r="F315" i="1"/>
  <c r="Y314" i="1"/>
  <c r="Z314" i="1" s="1"/>
  <c r="X314" i="1" a="1"/>
  <c r="G314" i="1"/>
  <c r="F314" i="1"/>
  <c r="Y313" i="1"/>
  <c r="Z313" i="1" s="1"/>
  <c r="X313" i="1" a="1"/>
  <c r="G313" i="1"/>
  <c r="F313" i="1"/>
  <c r="Y312" i="1"/>
  <c r="Z312" i="1" s="1"/>
  <c r="X312" i="1" a="1"/>
  <c r="G312" i="1"/>
  <c r="F312" i="1"/>
  <c r="Y311" i="1"/>
  <c r="Z311" i="1" s="1"/>
  <c r="X311" i="1" a="1"/>
  <c r="G311" i="1"/>
  <c r="F311" i="1"/>
  <c r="Y310" i="1"/>
  <c r="Z310" i="1" s="1"/>
  <c r="X310" i="1" a="1"/>
  <c r="G310" i="1"/>
  <c r="F310" i="1"/>
  <c r="Y309" i="1"/>
  <c r="Z309" i="1" s="1"/>
  <c r="X309" i="1" a="1"/>
  <c r="G309" i="1"/>
  <c r="F309" i="1"/>
  <c r="Y308" i="1"/>
  <c r="Z308" i="1" s="1"/>
  <c r="X308" i="1" a="1"/>
  <c r="G308" i="1"/>
  <c r="F308" i="1"/>
  <c r="X307" i="1" a="1"/>
  <c r="H307" i="1"/>
  <c r="Y306" i="1"/>
  <c r="Z306" i="1" s="1"/>
  <c r="X306" i="1" a="1"/>
  <c r="G306" i="1"/>
  <c r="F306" i="1"/>
  <c r="Y305" i="1"/>
  <c r="Z305" i="1" s="1"/>
  <c r="X305" i="1" a="1"/>
  <c r="G305" i="1"/>
  <c r="F305" i="1"/>
  <c r="Y304" i="1"/>
  <c r="Z304" i="1" s="1"/>
  <c r="X304" i="1" a="1"/>
  <c r="G304" i="1"/>
  <c r="F304" i="1"/>
  <c r="Y303" i="1"/>
  <c r="Z303" i="1" s="1"/>
  <c r="X303" i="1" a="1"/>
  <c r="G303" i="1"/>
  <c r="F303" i="1"/>
  <c r="Y302" i="1"/>
  <c r="Z302" i="1" s="1"/>
  <c r="X302" i="1" a="1"/>
  <c r="G302" i="1"/>
  <c r="F302" i="1"/>
  <c r="Y301" i="1"/>
  <c r="Z301" i="1" s="1"/>
  <c r="X301" i="1" a="1"/>
  <c r="G301" i="1"/>
  <c r="F301" i="1"/>
  <c r="X300" i="1" a="1"/>
  <c r="H300" i="1"/>
  <c r="F300" i="1" s="1"/>
  <c r="Y299" i="1"/>
  <c r="Z299" i="1" s="1"/>
  <c r="X299" i="1" a="1"/>
  <c r="G299" i="1"/>
  <c r="F299" i="1"/>
  <c r="Y298" i="1"/>
  <c r="Z298" i="1" s="1"/>
  <c r="X298" i="1" a="1"/>
  <c r="G298" i="1"/>
  <c r="F298" i="1"/>
  <c r="Y297" i="1"/>
  <c r="Z297" i="1" s="1"/>
  <c r="X297" i="1" a="1"/>
  <c r="G297" i="1"/>
  <c r="F297" i="1"/>
  <c r="Y296" i="1"/>
  <c r="Z296" i="1" s="1"/>
  <c r="X296" i="1" a="1"/>
  <c r="G296" i="1"/>
  <c r="F296" i="1"/>
  <c r="X295" i="1" a="1"/>
  <c r="H295" i="1"/>
  <c r="F295" i="1" s="1"/>
  <c r="Y294" i="1"/>
  <c r="Z294" i="1" s="1"/>
  <c r="X294" i="1" a="1"/>
  <c r="G294" i="1"/>
  <c r="F294" i="1"/>
  <c r="Y293" i="1"/>
  <c r="Z293" i="1" s="1"/>
  <c r="X293" i="1" a="1"/>
  <c r="G293" i="1"/>
  <c r="F293" i="1"/>
  <c r="Y292" i="1"/>
  <c r="Z292" i="1" s="1"/>
  <c r="X292" i="1" a="1"/>
  <c r="G292" i="1"/>
  <c r="F292" i="1"/>
  <c r="Y291" i="1"/>
  <c r="Z291" i="1" s="1"/>
  <c r="X291" i="1" a="1"/>
  <c r="G291" i="1"/>
  <c r="F291" i="1"/>
  <c r="Y290" i="1"/>
  <c r="Z290" i="1" s="1"/>
  <c r="X290" i="1" a="1"/>
  <c r="G290" i="1"/>
  <c r="F290" i="1"/>
  <c r="Y289" i="1"/>
  <c r="Z289" i="1" s="1"/>
  <c r="X289" i="1" a="1"/>
  <c r="G289" i="1"/>
  <c r="F289" i="1"/>
  <c r="Y288" i="1"/>
  <c r="Z288" i="1" s="1"/>
  <c r="X288" i="1" a="1"/>
  <c r="G288" i="1"/>
  <c r="F288" i="1"/>
  <c r="Y287" i="1"/>
  <c r="Z287" i="1" s="1"/>
  <c r="X287" i="1" a="1"/>
  <c r="G287" i="1"/>
  <c r="F287" i="1"/>
  <c r="X286" i="1" a="1"/>
  <c r="H286" i="1"/>
  <c r="F286" i="1" s="1"/>
  <c r="Y285" i="1"/>
  <c r="Z285" i="1" s="1"/>
  <c r="X285" i="1" a="1"/>
  <c r="G285" i="1"/>
  <c r="F285" i="1"/>
  <c r="Y284" i="1"/>
  <c r="Z284" i="1" s="1"/>
  <c r="X284" i="1" a="1"/>
  <c r="G284" i="1"/>
  <c r="F284" i="1"/>
  <c r="Y283" i="1"/>
  <c r="Z283" i="1" s="1"/>
  <c r="X283" i="1" a="1"/>
  <c r="G283" i="1"/>
  <c r="F283" i="1"/>
  <c r="Y282" i="1"/>
  <c r="Z282" i="1" s="1"/>
  <c r="X282" i="1" a="1"/>
  <c r="G282" i="1"/>
  <c r="F282" i="1"/>
  <c r="Y281" i="1"/>
  <c r="Z281" i="1" s="1"/>
  <c r="X281" i="1" a="1"/>
  <c r="G281" i="1"/>
  <c r="F281" i="1"/>
  <c r="Y280" i="1"/>
  <c r="Z280" i="1" s="1"/>
  <c r="X280" i="1" a="1"/>
  <c r="G280" i="1"/>
  <c r="F280" i="1"/>
  <c r="Y279" i="1"/>
  <c r="Z279" i="1" s="1"/>
  <c r="X279" i="1" a="1"/>
  <c r="G279" i="1"/>
  <c r="F279" i="1"/>
  <c r="Y278" i="1"/>
  <c r="Z278" i="1" s="1"/>
  <c r="X278" i="1" a="1"/>
  <c r="G278" i="1"/>
  <c r="F278" i="1"/>
  <c r="Y277" i="1"/>
  <c r="Z277" i="1" s="1"/>
  <c r="X277" i="1" a="1"/>
  <c r="G277" i="1"/>
  <c r="F277" i="1"/>
  <c r="X276" i="1" a="1"/>
  <c r="H276" i="1"/>
  <c r="Y275" i="1"/>
  <c r="Z275" i="1" s="1"/>
  <c r="X275" i="1" a="1"/>
  <c r="G275" i="1"/>
  <c r="F275" i="1"/>
  <c r="Y274" i="1"/>
  <c r="Z274" i="1" s="1"/>
  <c r="X274" i="1" a="1"/>
  <c r="G274" i="1"/>
  <c r="F274" i="1"/>
  <c r="Y273" i="1"/>
  <c r="Z273" i="1" s="1"/>
  <c r="X273" i="1" a="1"/>
  <c r="G273" i="1"/>
  <c r="F273" i="1"/>
  <c r="Y272" i="1"/>
  <c r="Z272" i="1" s="1"/>
  <c r="X272" i="1" a="1"/>
  <c r="G272" i="1"/>
  <c r="F272" i="1"/>
  <c r="X271" i="1" a="1"/>
  <c r="H271" i="1"/>
  <c r="F271" i="1" s="1"/>
  <c r="X270" i="1" a="1"/>
  <c r="H270" i="1"/>
  <c r="Y269" i="1"/>
  <c r="Z269" i="1" s="1"/>
  <c r="X269" i="1" a="1"/>
  <c r="G269" i="1"/>
  <c r="F269" i="1"/>
  <c r="Y268" i="1"/>
  <c r="Z268" i="1" s="1"/>
  <c r="X268" i="1" a="1"/>
  <c r="G268" i="1"/>
  <c r="F268" i="1"/>
  <c r="Y267" i="1"/>
  <c r="Z267" i="1" s="1"/>
  <c r="X267" i="1" a="1"/>
  <c r="G267" i="1"/>
  <c r="F267" i="1"/>
  <c r="X266" i="1" a="1"/>
  <c r="H266" i="1"/>
  <c r="F266" i="1" s="1"/>
  <c r="Y265" i="1"/>
  <c r="Z265" i="1" s="1"/>
  <c r="X265" i="1" a="1"/>
  <c r="G265" i="1"/>
  <c r="F265" i="1"/>
  <c r="Y264" i="1"/>
  <c r="Z264" i="1" s="1"/>
  <c r="X264" i="1" a="1"/>
  <c r="G264" i="1"/>
  <c r="F264" i="1"/>
  <c r="Y263" i="1"/>
  <c r="Z263" i="1" s="1"/>
  <c r="X263" i="1" a="1"/>
  <c r="G263" i="1"/>
  <c r="F263" i="1"/>
  <c r="Y262" i="1"/>
  <c r="Z262" i="1" s="1"/>
  <c r="X262" i="1" a="1"/>
  <c r="G262" i="1"/>
  <c r="F262" i="1"/>
  <c r="Y261" i="1"/>
  <c r="Z261" i="1" s="1"/>
  <c r="X261" i="1" a="1"/>
  <c r="G261" i="1"/>
  <c r="F261" i="1"/>
  <c r="Y260" i="1"/>
  <c r="Z260" i="1" s="1"/>
  <c r="X260" i="1" a="1"/>
  <c r="G260" i="1"/>
  <c r="F260" i="1"/>
  <c r="Y259" i="1"/>
  <c r="Z259" i="1" s="1"/>
  <c r="X259" i="1" a="1"/>
  <c r="G259" i="1"/>
  <c r="F259" i="1"/>
  <c r="Y258" i="1"/>
  <c r="Z258" i="1" s="1"/>
  <c r="X258" i="1" a="1"/>
  <c r="G258" i="1"/>
  <c r="F258" i="1"/>
  <c r="Y257" i="1"/>
  <c r="Z257" i="1" s="1"/>
  <c r="X257" i="1" a="1"/>
  <c r="G257" i="1"/>
  <c r="F257" i="1"/>
  <c r="Y256" i="1"/>
  <c r="Z256" i="1" s="1"/>
  <c r="X256" i="1" a="1"/>
  <c r="G256" i="1"/>
  <c r="F256" i="1"/>
  <c r="Y255" i="1"/>
  <c r="Z255" i="1" s="1"/>
  <c r="X255" i="1" a="1"/>
  <c r="G255" i="1"/>
  <c r="F255" i="1"/>
  <c r="Y254" i="1"/>
  <c r="Z254" i="1" s="1"/>
  <c r="X254" i="1" a="1"/>
  <c r="G254" i="1"/>
  <c r="F254" i="1"/>
  <c r="Y253" i="1"/>
  <c r="Z253" i="1" s="1"/>
  <c r="X253" i="1" a="1"/>
  <c r="G253" i="1"/>
  <c r="F253" i="1"/>
  <c r="Y252" i="1"/>
  <c r="Z252" i="1" s="1"/>
  <c r="X252" i="1" a="1"/>
  <c r="G252" i="1"/>
  <c r="F252" i="1"/>
  <c r="Y251" i="1"/>
  <c r="Z251" i="1" s="1"/>
  <c r="X251" i="1" a="1"/>
  <c r="G251" i="1"/>
  <c r="F251" i="1"/>
  <c r="Y250" i="1"/>
  <c r="Z250" i="1" s="1"/>
  <c r="X250" i="1" a="1"/>
  <c r="G250" i="1"/>
  <c r="F250" i="1"/>
  <c r="Y249" i="1"/>
  <c r="Z249" i="1" s="1"/>
  <c r="X249" i="1" a="1"/>
  <c r="G249" i="1"/>
  <c r="F249" i="1"/>
  <c r="Y248" i="1"/>
  <c r="Z248" i="1" s="1"/>
  <c r="X248" i="1" a="1"/>
  <c r="G248" i="1"/>
  <c r="F248" i="1"/>
  <c r="X247" i="1" a="1"/>
  <c r="H247" i="1"/>
  <c r="F247" i="1" s="1"/>
  <c r="Y246" i="1"/>
  <c r="Z246" i="1" s="1"/>
  <c r="X246" i="1" a="1"/>
  <c r="G246" i="1"/>
  <c r="F246" i="1"/>
  <c r="Y245" i="1"/>
  <c r="Z245" i="1" s="1"/>
  <c r="X245" i="1" a="1"/>
  <c r="G245" i="1"/>
  <c r="F245" i="1"/>
  <c r="Y244" i="1"/>
  <c r="Z244" i="1" s="1"/>
  <c r="X244" i="1" a="1"/>
  <c r="G244" i="1"/>
  <c r="F244" i="1"/>
  <c r="Y243" i="1"/>
  <c r="Z243" i="1" s="1"/>
  <c r="X243" i="1" a="1"/>
  <c r="G243" i="1"/>
  <c r="F243" i="1"/>
  <c r="Y242" i="1"/>
  <c r="Z242" i="1" s="1"/>
  <c r="X242" i="1" a="1"/>
  <c r="G242" i="1"/>
  <c r="F242" i="1"/>
  <c r="Y241" i="1"/>
  <c r="Z241" i="1" s="1"/>
  <c r="X241" i="1" a="1"/>
  <c r="G241" i="1"/>
  <c r="F241" i="1"/>
  <c r="Y240" i="1"/>
  <c r="Z240" i="1" s="1"/>
  <c r="X240" i="1" a="1"/>
  <c r="G240" i="1"/>
  <c r="F240" i="1"/>
  <c r="Y239" i="1"/>
  <c r="Z239" i="1" s="1"/>
  <c r="X239" i="1" a="1"/>
  <c r="G239" i="1"/>
  <c r="F239" i="1"/>
  <c r="X238" i="1" a="1"/>
  <c r="H238" i="1"/>
  <c r="F238" i="1" s="1"/>
  <c r="X237" i="1" a="1"/>
  <c r="H237" i="1"/>
  <c r="Y236" i="1"/>
  <c r="Z236" i="1" s="1"/>
  <c r="X236" i="1" a="1"/>
  <c r="G236" i="1"/>
  <c r="F236" i="1"/>
  <c r="Y235" i="1"/>
  <c r="Z235" i="1" s="1"/>
  <c r="X235" i="1" a="1"/>
  <c r="G235" i="1"/>
  <c r="F235" i="1"/>
  <c r="Y234" i="1"/>
  <c r="Z234" i="1" s="1"/>
  <c r="X234" i="1" a="1"/>
  <c r="G234" i="1"/>
  <c r="F234" i="1"/>
  <c r="Y233" i="1"/>
  <c r="Z233" i="1" s="1"/>
  <c r="X233" i="1" a="1"/>
  <c r="G233" i="1"/>
  <c r="F233" i="1"/>
  <c r="Y232" i="1"/>
  <c r="Z232" i="1" s="1"/>
  <c r="X232" i="1" a="1"/>
  <c r="G232" i="1"/>
  <c r="F232" i="1"/>
  <c r="Y231" i="1"/>
  <c r="Z231" i="1" s="1"/>
  <c r="X231" i="1" a="1"/>
  <c r="G231" i="1"/>
  <c r="F231" i="1"/>
  <c r="Y230" i="1"/>
  <c r="Z230" i="1" s="1"/>
  <c r="X230" i="1" a="1"/>
  <c r="G230" i="1"/>
  <c r="F230" i="1"/>
  <c r="Y229" i="1"/>
  <c r="Z229" i="1" s="1"/>
  <c r="X229" i="1" a="1"/>
  <c r="G229" i="1"/>
  <c r="F229" i="1"/>
  <c r="Y228" i="1"/>
  <c r="Z228" i="1" s="1"/>
  <c r="X228" i="1" a="1"/>
  <c r="G228" i="1"/>
  <c r="F228" i="1"/>
  <c r="Y227" i="1"/>
  <c r="Z227" i="1" s="1"/>
  <c r="X227" i="1" a="1"/>
  <c r="G227" i="1"/>
  <c r="F227" i="1"/>
  <c r="Y226" i="1"/>
  <c r="Z226" i="1" s="1"/>
  <c r="X226" i="1" a="1"/>
  <c r="G226" i="1"/>
  <c r="F226" i="1"/>
  <c r="Y225" i="1"/>
  <c r="Z225" i="1" s="1"/>
  <c r="X225" i="1" a="1"/>
  <c r="G225" i="1"/>
  <c r="F225" i="1"/>
  <c r="Y224" i="1"/>
  <c r="Z224" i="1" s="1"/>
  <c r="X224" i="1" a="1"/>
  <c r="G224" i="1"/>
  <c r="F224" i="1"/>
  <c r="Y223" i="1"/>
  <c r="Z223" i="1" s="1"/>
  <c r="X223" i="1" a="1"/>
  <c r="G223" i="1"/>
  <c r="F223" i="1"/>
  <c r="X222" i="1" a="1"/>
  <c r="H222" i="1"/>
  <c r="Y221" i="1"/>
  <c r="Z221" i="1" s="1"/>
  <c r="X221" i="1" a="1"/>
  <c r="G221" i="1"/>
  <c r="F221" i="1"/>
  <c r="Y220" i="1"/>
  <c r="Z220" i="1" s="1"/>
  <c r="X220" i="1" a="1"/>
  <c r="G220" i="1"/>
  <c r="F220" i="1"/>
  <c r="Y219" i="1"/>
  <c r="Z219" i="1" s="1"/>
  <c r="X219" i="1" a="1"/>
  <c r="G219" i="1"/>
  <c r="F219" i="1"/>
  <c r="Y218" i="1"/>
  <c r="Z218" i="1" s="1"/>
  <c r="X218" i="1" a="1"/>
  <c r="G218" i="1"/>
  <c r="F218" i="1"/>
  <c r="Y217" i="1"/>
  <c r="Z217" i="1" s="1"/>
  <c r="X217" i="1" a="1"/>
  <c r="G217" i="1"/>
  <c r="F217" i="1"/>
  <c r="Y216" i="1"/>
  <c r="Z216" i="1" s="1"/>
  <c r="X216" i="1" a="1"/>
  <c r="G216" i="1"/>
  <c r="F216" i="1"/>
  <c r="Y215" i="1"/>
  <c r="Z215" i="1" s="1"/>
  <c r="X215" i="1" a="1"/>
  <c r="G215" i="1"/>
  <c r="F215" i="1"/>
  <c r="Y214" i="1"/>
  <c r="Z214" i="1" s="1"/>
  <c r="X214" i="1" a="1"/>
  <c r="G214" i="1"/>
  <c r="F214" i="1"/>
  <c r="Y213" i="1"/>
  <c r="Z213" i="1" s="1"/>
  <c r="X213" i="1" a="1"/>
  <c r="G213" i="1"/>
  <c r="F213" i="1"/>
  <c r="Y212" i="1"/>
  <c r="Z212" i="1" s="1"/>
  <c r="X212" i="1" a="1"/>
  <c r="G212" i="1"/>
  <c r="F212" i="1"/>
  <c r="Y211" i="1"/>
  <c r="Z211" i="1" s="1"/>
  <c r="X211" i="1" a="1"/>
  <c r="G211" i="1"/>
  <c r="F211" i="1"/>
  <c r="Y210" i="1"/>
  <c r="Z210" i="1" s="1"/>
  <c r="X210" i="1" a="1"/>
  <c r="G210" i="1"/>
  <c r="F210" i="1"/>
  <c r="Y209" i="1"/>
  <c r="Z209" i="1" s="1"/>
  <c r="X209" i="1" a="1"/>
  <c r="G209" i="1"/>
  <c r="F209" i="1"/>
  <c r="Y208" i="1"/>
  <c r="Z208" i="1" s="1"/>
  <c r="X208" i="1" a="1"/>
  <c r="G208" i="1"/>
  <c r="F208" i="1"/>
  <c r="Y207" i="1"/>
  <c r="Z207" i="1" s="1"/>
  <c r="X207" i="1" a="1"/>
  <c r="G207" i="1"/>
  <c r="F207" i="1"/>
  <c r="Y206" i="1"/>
  <c r="Z206" i="1" s="1"/>
  <c r="X206" i="1" a="1"/>
  <c r="G206" i="1"/>
  <c r="F206" i="1"/>
  <c r="Y205" i="1"/>
  <c r="Z205" i="1" s="1"/>
  <c r="X205" i="1" a="1"/>
  <c r="G205" i="1"/>
  <c r="F205" i="1"/>
  <c r="Y204" i="1"/>
  <c r="Z204" i="1" s="1"/>
  <c r="X204" i="1" a="1"/>
  <c r="G204" i="1"/>
  <c r="F204" i="1"/>
  <c r="Y203" i="1"/>
  <c r="Z203" i="1" s="1"/>
  <c r="X203" i="1" a="1"/>
  <c r="G203" i="1"/>
  <c r="F203" i="1"/>
  <c r="Y202" i="1"/>
  <c r="Z202" i="1" s="1"/>
  <c r="X202" i="1" a="1"/>
  <c r="G202" i="1"/>
  <c r="F202" i="1"/>
  <c r="Y201" i="1"/>
  <c r="Z201" i="1" s="1"/>
  <c r="X201" i="1" a="1"/>
  <c r="G201" i="1"/>
  <c r="F201" i="1"/>
  <c r="Y200" i="1"/>
  <c r="Z200" i="1" s="1"/>
  <c r="X200" i="1" a="1"/>
  <c r="G200" i="1"/>
  <c r="F200" i="1"/>
  <c r="Y199" i="1"/>
  <c r="Z199" i="1" s="1"/>
  <c r="X199" i="1" a="1"/>
  <c r="G199" i="1"/>
  <c r="F199" i="1"/>
  <c r="Y198" i="1"/>
  <c r="Z198" i="1" s="1"/>
  <c r="X198" i="1" a="1"/>
  <c r="G198" i="1"/>
  <c r="F198" i="1"/>
  <c r="Y197" i="1"/>
  <c r="Z197" i="1" s="1"/>
  <c r="X197" i="1" a="1"/>
  <c r="G197" i="1"/>
  <c r="F197" i="1"/>
  <c r="Y196" i="1"/>
  <c r="Z196" i="1" s="1"/>
  <c r="X196" i="1" a="1"/>
  <c r="G196" i="1"/>
  <c r="F196" i="1"/>
  <c r="Y195" i="1"/>
  <c r="Z195" i="1" s="1"/>
  <c r="X195" i="1" a="1"/>
  <c r="G195" i="1"/>
  <c r="F195" i="1"/>
  <c r="Y194" i="1"/>
  <c r="Z194" i="1" s="1"/>
  <c r="X194" i="1" a="1"/>
  <c r="G194" i="1"/>
  <c r="F194" i="1"/>
  <c r="Y193" i="1"/>
  <c r="Z193" i="1" s="1"/>
  <c r="X193" i="1" a="1"/>
  <c r="G193" i="1"/>
  <c r="F193" i="1"/>
  <c r="X192" i="1" a="1"/>
  <c r="H192" i="1"/>
  <c r="F192" i="1" s="1"/>
  <c r="Y191" i="1"/>
  <c r="Z191" i="1" s="1"/>
  <c r="X191" i="1" a="1"/>
  <c r="G191" i="1"/>
  <c r="F191" i="1"/>
  <c r="Y190" i="1"/>
  <c r="Z190" i="1" s="1"/>
  <c r="X190" i="1" a="1"/>
  <c r="G190" i="1"/>
  <c r="F190" i="1"/>
  <c r="Y189" i="1"/>
  <c r="Z189" i="1" s="1"/>
  <c r="X189" i="1" a="1"/>
  <c r="G189" i="1"/>
  <c r="F189" i="1"/>
  <c r="Y188" i="1"/>
  <c r="Z188" i="1" s="1"/>
  <c r="X188" i="1" a="1"/>
  <c r="G188" i="1"/>
  <c r="F188" i="1"/>
  <c r="Y187" i="1"/>
  <c r="Z187" i="1" s="1"/>
  <c r="X187" i="1" a="1"/>
  <c r="G187" i="1"/>
  <c r="F187" i="1"/>
  <c r="Y186" i="1"/>
  <c r="Z186" i="1" s="1"/>
  <c r="X186" i="1" a="1"/>
  <c r="G186" i="1"/>
  <c r="F186" i="1"/>
  <c r="Y185" i="1"/>
  <c r="Z185" i="1" s="1"/>
  <c r="X185" i="1" a="1"/>
  <c r="G185" i="1"/>
  <c r="F185" i="1"/>
  <c r="Y184" i="1"/>
  <c r="Z184" i="1" s="1"/>
  <c r="X184" i="1" a="1"/>
  <c r="G184" i="1"/>
  <c r="F184" i="1"/>
  <c r="Y183" i="1"/>
  <c r="Z183" i="1" s="1"/>
  <c r="X183" i="1" a="1"/>
  <c r="G183" i="1"/>
  <c r="F183" i="1"/>
  <c r="Y182" i="1"/>
  <c r="Z182" i="1" s="1"/>
  <c r="X182" i="1" a="1"/>
  <c r="G182" i="1"/>
  <c r="F182" i="1"/>
  <c r="Y181" i="1"/>
  <c r="Z181" i="1" s="1"/>
  <c r="X181" i="1" a="1"/>
  <c r="G181" i="1"/>
  <c r="F181" i="1"/>
  <c r="Y180" i="1"/>
  <c r="Z180" i="1" s="1"/>
  <c r="X180" i="1" a="1"/>
  <c r="G180" i="1"/>
  <c r="F180" i="1"/>
  <c r="Y179" i="1"/>
  <c r="Z179" i="1" s="1"/>
  <c r="X179" i="1" a="1"/>
  <c r="G179" i="1"/>
  <c r="F179" i="1"/>
  <c r="Y178" i="1"/>
  <c r="Z178" i="1" s="1"/>
  <c r="X178" i="1" a="1"/>
  <c r="G178" i="1"/>
  <c r="F178" i="1"/>
  <c r="Y177" i="1"/>
  <c r="Z177" i="1" s="1"/>
  <c r="X177" i="1" a="1"/>
  <c r="G177" i="1"/>
  <c r="F177" i="1"/>
  <c r="Y176" i="1"/>
  <c r="Z176" i="1" s="1"/>
  <c r="X176" i="1" a="1"/>
  <c r="G176" i="1"/>
  <c r="F176" i="1"/>
  <c r="Y175" i="1"/>
  <c r="Z175" i="1" s="1"/>
  <c r="X175" i="1" a="1"/>
  <c r="G175" i="1"/>
  <c r="F175" i="1"/>
  <c r="Y174" i="1"/>
  <c r="Z174" i="1" s="1"/>
  <c r="X174" i="1" a="1"/>
  <c r="G174" i="1"/>
  <c r="F174" i="1"/>
  <c r="Y173" i="1"/>
  <c r="Z173" i="1" s="1"/>
  <c r="X173" i="1" a="1"/>
  <c r="G173" i="1"/>
  <c r="F173" i="1"/>
  <c r="Y172" i="1"/>
  <c r="Z172" i="1" s="1"/>
  <c r="X172" i="1" a="1"/>
  <c r="G172" i="1"/>
  <c r="F172" i="1"/>
  <c r="Y171" i="1"/>
  <c r="Z171" i="1" s="1"/>
  <c r="X171" i="1" a="1"/>
  <c r="G171" i="1"/>
  <c r="F171" i="1"/>
  <c r="Y170" i="1"/>
  <c r="Z170" i="1" s="1"/>
  <c r="X170" i="1" a="1"/>
  <c r="G170" i="1"/>
  <c r="F170" i="1"/>
  <c r="Y169" i="1"/>
  <c r="Z169" i="1" s="1"/>
  <c r="X169" i="1" a="1"/>
  <c r="G169" i="1"/>
  <c r="F169" i="1"/>
  <c r="Y168" i="1"/>
  <c r="Z168" i="1" s="1"/>
  <c r="X168" i="1" a="1"/>
  <c r="G168" i="1"/>
  <c r="F168" i="1"/>
  <c r="Y167" i="1"/>
  <c r="Z167" i="1" s="1"/>
  <c r="X167" i="1" a="1"/>
  <c r="G167" i="1"/>
  <c r="F167" i="1"/>
  <c r="Y166" i="1"/>
  <c r="Z166" i="1" s="1"/>
  <c r="X166" i="1" a="1"/>
  <c r="G166" i="1"/>
  <c r="F166" i="1"/>
  <c r="Y165" i="1"/>
  <c r="Z165" i="1" s="1"/>
  <c r="X165" i="1" a="1"/>
  <c r="G165" i="1"/>
  <c r="F165" i="1"/>
  <c r="Y164" i="1"/>
  <c r="Z164" i="1" s="1"/>
  <c r="X164" i="1" a="1"/>
  <c r="G164" i="1"/>
  <c r="F164" i="1"/>
  <c r="Y163" i="1"/>
  <c r="Z163" i="1" s="1"/>
  <c r="X163" i="1" a="1"/>
  <c r="G163" i="1"/>
  <c r="F163" i="1"/>
  <c r="Y162" i="1"/>
  <c r="Z162" i="1" s="1"/>
  <c r="X162" i="1" a="1"/>
  <c r="G162" i="1"/>
  <c r="F162" i="1"/>
  <c r="Y161" i="1"/>
  <c r="Z161" i="1" s="1"/>
  <c r="X161" i="1" a="1"/>
  <c r="G161" i="1"/>
  <c r="F161" i="1"/>
  <c r="Y160" i="1"/>
  <c r="Z160" i="1" s="1"/>
  <c r="X160" i="1" a="1"/>
  <c r="G160" i="1"/>
  <c r="F160" i="1"/>
  <c r="Y159" i="1"/>
  <c r="Z159" i="1" s="1"/>
  <c r="X159" i="1" a="1"/>
  <c r="G159" i="1"/>
  <c r="F159" i="1"/>
  <c r="Y158" i="1"/>
  <c r="Z158" i="1" s="1"/>
  <c r="X158" i="1" a="1"/>
  <c r="G158" i="1"/>
  <c r="F158" i="1"/>
  <c r="Y157" i="1"/>
  <c r="Z157" i="1" s="1"/>
  <c r="X157" i="1" a="1"/>
  <c r="G157" i="1"/>
  <c r="F157" i="1"/>
  <c r="Y156" i="1"/>
  <c r="Z156" i="1" s="1"/>
  <c r="X156" i="1" a="1"/>
  <c r="G156" i="1"/>
  <c r="F156" i="1"/>
  <c r="Y155" i="1"/>
  <c r="Z155" i="1" s="1"/>
  <c r="X155" i="1" a="1"/>
  <c r="G155" i="1"/>
  <c r="F155" i="1"/>
  <c r="Y154" i="1"/>
  <c r="Z154" i="1" s="1"/>
  <c r="X154" i="1" a="1"/>
  <c r="G154" i="1"/>
  <c r="F154" i="1"/>
  <c r="Y153" i="1"/>
  <c r="Z153" i="1" s="1"/>
  <c r="X153" i="1" a="1"/>
  <c r="G153" i="1"/>
  <c r="F153" i="1"/>
  <c r="Y152" i="1"/>
  <c r="Z152" i="1" s="1"/>
  <c r="X152" i="1" a="1"/>
  <c r="G152" i="1"/>
  <c r="F152" i="1"/>
  <c r="Y151" i="1"/>
  <c r="Z151" i="1" s="1"/>
  <c r="X151" i="1" a="1"/>
  <c r="G151" i="1"/>
  <c r="F151" i="1"/>
  <c r="Y150" i="1"/>
  <c r="Z150" i="1" s="1"/>
  <c r="X150" i="1" a="1"/>
  <c r="G150" i="1"/>
  <c r="F150" i="1"/>
  <c r="Y149" i="1"/>
  <c r="Z149" i="1" s="1"/>
  <c r="X149" i="1" a="1"/>
  <c r="G149" i="1"/>
  <c r="F149" i="1"/>
  <c r="Y148" i="1"/>
  <c r="Z148" i="1" s="1"/>
  <c r="X148" i="1" a="1"/>
  <c r="G148" i="1"/>
  <c r="F148" i="1"/>
  <c r="Y147" i="1"/>
  <c r="Z147" i="1" s="1"/>
  <c r="X147" i="1" a="1"/>
  <c r="G147" i="1"/>
  <c r="F147" i="1"/>
  <c r="Y146" i="1"/>
  <c r="Z146" i="1" s="1"/>
  <c r="X146" i="1" a="1"/>
  <c r="G146" i="1"/>
  <c r="F146" i="1"/>
  <c r="Y145" i="1"/>
  <c r="Z145" i="1" s="1"/>
  <c r="X145" i="1" a="1"/>
  <c r="G145" i="1"/>
  <c r="F145" i="1"/>
  <c r="Y144" i="1"/>
  <c r="Z144" i="1" s="1"/>
  <c r="X144" i="1" a="1"/>
  <c r="G144" i="1"/>
  <c r="F144" i="1"/>
  <c r="Y143" i="1"/>
  <c r="Z143" i="1" s="1"/>
  <c r="X143" i="1" a="1"/>
  <c r="G143" i="1"/>
  <c r="F143" i="1"/>
  <c r="Y142" i="1"/>
  <c r="Z142" i="1" s="1"/>
  <c r="X142" i="1" a="1"/>
  <c r="G142" i="1"/>
  <c r="F142" i="1"/>
  <c r="Y141" i="1"/>
  <c r="Z141" i="1" s="1"/>
  <c r="X141" i="1" a="1"/>
  <c r="G141" i="1"/>
  <c r="F141" i="1"/>
  <c r="Y140" i="1"/>
  <c r="Z140" i="1" s="1"/>
  <c r="X140" i="1" a="1"/>
  <c r="G140" i="1"/>
  <c r="F140" i="1"/>
  <c r="Y139" i="1"/>
  <c r="Z139" i="1" s="1"/>
  <c r="X139" i="1" a="1"/>
  <c r="G139" i="1"/>
  <c r="F139" i="1"/>
  <c r="Y138" i="1"/>
  <c r="Z138" i="1" s="1"/>
  <c r="X138" i="1" a="1"/>
  <c r="G138" i="1"/>
  <c r="F138" i="1"/>
  <c r="Y137" i="1"/>
  <c r="Z137" i="1" s="1"/>
  <c r="X137" i="1" a="1"/>
  <c r="G137" i="1"/>
  <c r="F137" i="1"/>
  <c r="Y136" i="1"/>
  <c r="Z136" i="1" s="1"/>
  <c r="X136" i="1" a="1"/>
  <c r="G136" i="1"/>
  <c r="F136" i="1"/>
  <c r="Y135" i="1"/>
  <c r="Z135" i="1" s="1"/>
  <c r="X135" i="1" a="1"/>
  <c r="G135" i="1"/>
  <c r="F135" i="1"/>
  <c r="Y134" i="1"/>
  <c r="Z134" i="1" s="1"/>
  <c r="X134" i="1" a="1"/>
  <c r="G134" i="1"/>
  <c r="F134" i="1"/>
  <c r="Y133" i="1"/>
  <c r="Z133" i="1" s="1"/>
  <c r="X133" i="1" a="1"/>
  <c r="G133" i="1"/>
  <c r="F133" i="1"/>
  <c r="Y132" i="1"/>
  <c r="Z132" i="1" s="1"/>
  <c r="X132" i="1" a="1"/>
  <c r="G132" i="1"/>
  <c r="F132" i="1"/>
  <c r="Y131" i="1"/>
  <c r="Z131" i="1" s="1"/>
  <c r="X131" i="1" a="1"/>
  <c r="G131" i="1"/>
  <c r="F131" i="1"/>
  <c r="Y130" i="1"/>
  <c r="Z130" i="1" s="1"/>
  <c r="X130" i="1" a="1"/>
  <c r="G130" i="1"/>
  <c r="F130" i="1"/>
  <c r="Y129" i="1"/>
  <c r="Z129" i="1" s="1"/>
  <c r="X129" i="1" a="1"/>
  <c r="G129" i="1"/>
  <c r="F129" i="1"/>
  <c r="Y128" i="1"/>
  <c r="Z128" i="1" s="1"/>
  <c r="X128" i="1" a="1"/>
  <c r="G128" i="1"/>
  <c r="F128" i="1"/>
  <c r="Y127" i="1"/>
  <c r="Z127" i="1" s="1"/>
  <c r="X127" i="1" a="1"/>
  <c r="G127" i="1"/>
  <c r="F127" i="1"/>
  <c r="Y126" i="1"/>
  <c r="Z126" i="1" s="1"/>
  <c r="X126" i="1" a="1"/>
  <c r="G126" i="1"/>
  <c r="F126" i="1"/>
  <c r="Y125" i="1"/>
  <c r="Z125" i="1" s="1"/>
  <c r="X125" i="1" a="1"/>
  <c r="G125" i="1"/>
  <c r="F125" i="1"/>
  <c r="Y124" i="1"/>
  <c r="Z124" i="1" s="1"/>
  <c r="X124" i="1" a="1"/>
  <c r="G124" i="1"/>
  <c r="F124" i="1"/>
  <c r="Y123" i="1"/>
  <c r="Z123" i="1" s="1"/>
  <c r="X123" i="1" a="1"/>
  <c r="G123" i="1"/>
  <c r="F123" i="1"/>
  <c r="X122" i="1" a="1"/>
  <c r="H122" i="1"/>
  <c r="F122" i="1" s="1"/>
  <c r="Y121" i="1"/>
  <c r="Z121" i="1" s="1"/>
  <c r="X121" i="1" a="1"/>
  <c r="G121" i="1"/>
  <c r="F121" i="1"/>
  <c r="Y120" i="1"/>
  <c r="Z120" i="1" s="1"/>
  <c r="X120" i="1" a="1"/>
  <c r="G120" i="1"/>
  <c r="F120" i="1"/>
  <c r="X119" i="1" a="1"/>
  <c r="H119" i="1"/>
  <c r="F119" i="1" s="1"/>
  <c r="Y118" i="1"/>
  <c r="Z118" i="1" s="1"/>
  <c r="X118" i="1" a="1"/>
  <c r="G118" i="1"/>
  <c r="F118" i="1"/>
  <c r="Y117" i="1"/>
  <c r="Z117" i="1" s="1"/>
  <c r="X117" i="1" a="1"/>
  <c r="G117" i="1"/>
  <c r="F117" i="1"/>
  <c r="Y116" i="1"/>
  <c r="Z116" i="1" s="1"/>
  <c r="X116" i="1" a="1"/>
  <c r="G116" i="1"/>
  <c r="F116" i="1"/>
  <c r="Y115" i="1"/>
  <c r="Z115" i="1" s="1"/>
  <c r="X115" i="1" a="1"/>
  <c r="G115" i="1"/>
  <c r="F115" i="1"/>
  <c r="Y114" i="1"/>
  <c r="Z114" i="1" s="1"/>
  <c r="X114" i="1" a="1"/>
  <c r="G114" i="1"/>
  <c r="F114" i="1"/>
  <c r="Y113" i="1"/>
  <c r="Z113" i="1" s="1"/>
  <c r="X113" i="1" a="1"/>
  <c r="G113" i="1"/>
  <c r="F113" i="1"/>
  <c r="Y112" i="1"/>
  <c r="Z112" i="1" s="1"/>
  <c r="X112" i="1" a="1"/>
  <c r="G112" i="1"/>
  <c r="F112" i="1"/>
  <c r="Y111" i="1"/>
  <c r="Z111" i="1" s="1"/>
  <c r="X111" i="1" a="1"/>
  <c r="G111" i="1"/>
  <c r="F111" i="1"/>
  <c r="Y110" i="1"/>
  <c r="Z110" i="1" s="1"/>
  <c r="X110" i="1" a="1"/>
  <c r="G110" i="1"/>
  <c r="F110" i="1"/>
  <c r="Y109" i="1"/>
  <c r="Z109" i="1" s="1"/>
  <c r="X109" i="1" a="1"/>
  <c r="G109" i="1"/>
  <c r="F109" i="1"/>
  <c r="Y108" i="1"/>
  <c r="Z108" i="1" s="1"/>
  <c r="X108" i="1" a="1"/>
  <c r="G108" i="1"/>
  <c r="F108" i="1"/>
  <c r="X107" i="1" a="1"/>
  <c r="H107" i="1"/>
  <c r="F107" i="1" s="1"/>
  <c r="Y106" i="1"/>
  <c r="Z106" i="1" s="1"/>
  <c r="X106" i="1" a="1"/>
  <c r="G106" i="1"/>
  <c r="F106" i="1"/>
  <c r="Y105" i="1"/>
  <c r="Z105" i="1" s="1"/>
  <c r="X105" i="1" a="1"/>
  <c r="G105" i="1"/>
  <c r="F105" i="1"/>
  <c r="Y104" i="1"/>
  <c r="Z104" i="1" s="1"/>
  <c r="X104" i="1" a="1"/>
  <c r="G104" i="1"/>
  <c r="F104" i="1"/>
  <c r="Y103" i="1"/>
  <c r="Z103" i="1" s="1"/>
  <c r="X103" i="1" a="1"/>
  <c r="G103" i="1"/>
  <c r="F103" i="1"/>
  <c r="Y102" i="1"/>
  <c r="Z102" i="1" s="1"/>
  <c r="X102" i="1" a="1"/>
  <c r="G102" i="1"/>
  <c r="F102" i="1"/>
  <c r="Y101" i="1"/>
  <c r="Z101" i="1" s="1"/>
  <c r="X101" i="1" a="1"/>
  <c r="G101" i="1"/>
  <c r="F101" i="1"/>
  <c r="Y100" i="1"/>
  <c r="Z100" i="1" s="1"/>
  <c r="X100" i="1" a="1"/>
  <c r="G100" i="1"/>
  <c r="F100" i="1"/>
  <c r="Y99" i="1"/>
  <c r="Z99" i="1" s="1"/>
  <c r="X99" i="1" a="1"/>
  <c r="G99" i="1"/>
  <c r="F99" i="1"/>
  <c r="Y98" i="1"/>
  <c r="Z98" i="1" s="1"/>
  <c r="X98" i="1" a="1"/>
  <c r="G98" i="1"/>
  <c r="F98" i="1"/>
  <c r="Y97" i="1"/>
  <c r="Z97" i="1" s="1"/>
  <c r="X97" i="1" a="1"/>
  <c r="G97" i="1"/>
  <c r="F97" i="1"/>
  <c r="Y96" i="1"/>
  <c r="Z96" i="1" s="1"/>
  <c r="X96" i="1" a="1"/>
  <c r="G96" i="1"/>
  <c r="F96" i="1"/>
  <c r="Y95" i="1"/>
  <c r="Z95" i="1" s="1"/>
  <c r="X95" i="1" a="1"/>
  <c r="G95" i="1"/>
  <c r="F95" i="1"/>
  <c r="Y94" i="1"/>
  <c r="Z94" i="1" s="1"/>
  <c r="X94" i="1" a="1"/>
  <c r="G94" i="1"/>
  <c r="F94" i="1"/>
  <c r="Y93" i="1"/>
  <c r="Z93" i="1" s="1"/>
  <c r="X93" i="1" a="1"/>
  <c r="G93" i="1"/>
  <c r="F93" i="1"/>
  <c r="Y92" i="1"/>
  <c r="Z92" i="1" s="1"/>
  <c r="X92" i="1" a="1"/>
  <c r="G92" i="1"/>
  <c r="F92" i="1"/>
  <c r="Y91" i="1"/>
  <c r="Z91" i="1" s="1"/>
  <c r="X91" i="1" a="1"/>
  <c r="G91" i="1"/>
  <c r="F91" i="1"/>
  <c r="Y90" i="1"/>
  <c r="Z90" i="1" s="1"/>
  <c r="X90" i="1" a="1"/>
  <c r="G90" i="1"/>
  <c r="F90" i="1"/>
  <c r="Y89" i="1"/>
  <c r="Z89" i="1" s="1"/>
  <c r="X89" i="1" a="1"/>
  <c r="G89" i="1"/>
  <c r="F89" i="1"/>
  <c r="Y88" i="1"/>
  <c r="Z88" i="1" s="1"/>
  <c r="X88" i="1" a="1"/>
  <c r="G88" i="1"/>
  <c r="F88" i="1"/>
  <c r="Y87" i="1"/>
  <c r="Z87" i="1" s="1"/>
  <c r="X87" i="1" a="1"/>
  <c r="G87" i="1"/>
  <c r="F87" i="1"/>
  <c r="Y86" i="1"/>
  <c r="Z86" i="1" s="1"/>
  <c r="X86" i="1" a="1"/>
  <c r="G86" i="1"/>
  <c r="F86" i="1"/>
  <c r="Y85" i="1"/>
  <c r="Z85" i="1" s="1"/>
  <c r="X85" i="1" a="1"/>
  <c r="G85" i="1"/>
  <c r="F85" i="1"/>
  <c r="Y84" i="1"/>
  <c r="Z84" i="1" s="1"/>
  <c r="X84" i="1" a="1"/>
  <c r="G84" i="1"/>
  <c r="F84" i="1"/>
  <c r="Y83" i="1"/>
  <c r="Z83" i="1" s="1"/>
  <c r="X83" i="1" a="1"/>
  <c r="G83" i="1"/>
  <c r="F83" i="1"/>
  <c r="Y82" i="1"/>
  <c r="Z82" i="1" s="1"/>
  <c r="X82" i="1" a="1"/>
  <c r="G82" i="1"/>
  <c r="F82" i="1"/>
  <c r="X81" i="1" a="1"/>
  <c r="H81" i="1"/>
  <c r="F81" i="1" s="1"/>
  <c r="X80" i="1" a="1"/>
  <c r="H80" i="1"/>
  <c r="F80" i="1" s="1"/>
  <c r="X79" i="1" a="1"/>
  <c r="H79" i="1"/>
  <c r="F79" i="1" s="1"/>
  <c r="Y78" i="1"/>
  <c r="Z78" i="1" s="1"/>
  <c r="X78" i="1" a="1"/>
  <c r="G78" i="1"/>
  <c r="F78" i="1"/>
  <c r="Y77" i="1"/>
  <c r="Z77" i="1" s="1"/>
  <c r="X77" i="1" a="1"/>
  <c r="G77" i="1"/>
  <c r="F77" i="1"/>
  <c r="Y76" i="1"/>
  <c r="Z76" i="1" s="1"/>
  <c r="X76" i="1" a="1"/>
  <c r="G76" i="1"/>
  <c r="F76" i="1"/>
  <c r="Y75" i="1"/>
  <c r="Z75" i="1" s="1"/>
  <c r="X75" i="1" a="1"/>
  <c r="G75" i="1"/>
  <c r="F75" i="1"/>
  <c r="Y74" i="1"/>
  <c r="Z74" i="1" s="1"/>
  <c r="X74" i="1" a="1"/>
  <c r="G74" i="1"/>
  <c r="F74" i="1"/>
  <c r="Y73" i="1"/>
  <c r="Z73" i="1" s="1"/>
  <c r="X73" i="1" a="1"/>
  <c r="G73" i="1"/>
  <c r="F73" i="1"/>
  <c r="Y72" i="1"/>
  <c r="Z72" i="1" s="1"/>
  <c r="X72" i="1" a="1"/>
  <c r="G72" i="1"/>
  <c r="F72" i="1"/>
  <c r="Y71" i="1"/>
  <c r="Z71" i="1" s="1"/>
  <c r="X71" i="1" a="1"/>
  <c r="G71" i="1"/>
  <c r="F71" i="1"/>
  <c r="Y70" i="1"/>
  <c r="Z70" i="1" s="1"/>
  <c r="X70" i="1" a="1"/>
  <c r="G70" i="1"/>
  <c r="F70" i="1"/>
  <c r="Y69" i="1"/>
  <c r="Z69" i="1" s="1"/>
  <c r="X69" i="1" a="1"/>
  <c r="G69" i="1"/>
  <c r="F69" i="1"/>
  <c r="Y68" i="1"/>
  <c r="Z68" i="1" s="1"/>
  <c r="X68" i="1" a="1"/>
  <c r="G68" i="1"/>
  <c r="F68" i="1"/>
  <c r="Y67" i="1"/>
  <c r="Z67" i="1" s="1"/>
  <c r="X67" i="1" a="1"/>
  <c r="G67" i="1"/>
  <c r="F67" i="1"/>
  <c r="Y66" i="1"/>
  <c r="Z66" i="1" s="1"/>
  <c r="X66" i="1" a="1"/>
  <c r="G66" i="1"/>
  <c r="F66" i="1"/>
  <c r="Y65" i="1"/>
  <c r="Z65" i="1" s="1"/>
  <c r="X65" i="1" a="1"/>
  <c r="G65" i="1"/>
  <c r="F65" i="1"/>
  <c r="Y64" i="1"/>
  <c r="Z64" i="1" s="1"/>
  <c r="X64" i="1" a="1"/>
  <c r="G64" i="1"/>
  <c r="F64" i="1"/>
  <c r="Y63" i="1"/>
  <c r="Z63" i="1" s="1"/>
  <c r="X63" i="1" a="1"/>
  <c r="G63" i="1"/>
  <c r="F63" i="1"/>
  <c r="Y62" i="1"/>
  <c r="Z62" i="1" s="1"/>
  <c r="X62" i="1" a="1"/>
  <c r="G62" i="1"/>
  <c r="F62" i="1"/>
  <c r="Y61" i="1"/>
  <c r="Z61" i="1" s="1"/>
  <c r="X61" i="1" a="1"/>
  <c r="G61" i="1"/>
  <c r="F61" i="1"/>
  <c r="Y60" i="1"/>
  <c r="Z60" i="1" s="1"/>
  <c r="X60" i="1" a="1"/>
  <c r="G60" i="1"/>
  <c r="F60" i="1"/>
  <c r="Y59" i="1"/>
  <c r="Z59" i="1" s="1"/>
  <c r="X59" i="1" a="1"/>
  <c r="G59" i="1"/>
  <c r="F59" i="1"/>
  <c r="Y58" i="1"/>
  <c r="Z58" i="1" s="1"/>
  <c r="X58" i="1" a="1"/>
  <c r="G58" i="1"/>
  <c r="F58" i="1"/>
  <c r="Y57" i="1"/>
  <c r="Z57" i="1" s="1"/>
  <c r="X57" i="1" a="1"/>
  <c r="G57" i="1"/>
  <c r="F57" i="1"/>
  <c r="Y56" i="1"/>
  <c r="Z56" i="1" s="1"/>
  <c r="X56" i="1" a="1"/>
  <c r="G56" i="1"/>
  <c r="F56" i="1"/>
  <c r="Y55" i="1"/>
  <c r="Z55" i="1" s="1"/>
  <c r="X55" i="1" a="1"/>
  <c r="G55" i="1"/>
  <c r="F55" i="1"/>
  <c r="Y54" i="1"/>
  <c r="Z54" i="1" s="1"/>
  <c r="X54" i="1" a="1"/>
  <c r="G54" i="1"/>
  <c r="F54" i="1"/>
  <c r="Y53" i="1"/>
  <c r="Z53" i="1" s="1"/>
  <c r="X53" i="1" a="1"/>
  <c r="G53" i="1"/>
  <c r="F53" i="1"/>
  <c r="Y52" i="1"/>
  <c r="Z52" i="1" s="1"/>
  <c r="X52" i="1" a="1"/>
  <c r="G52" i="1"/>
  <c r="F52" i="1"/>
  <c r="Y51" i="1"/>
  <c r="Z51" i="1" s="1"/>
  <c r="X51" i="1" a="1"/>
  <c r="G51" i="1"/>
  <c r="F51" i="1"/>
  <c r="Y50" i="1"/>
  <c r="Z50" i="1" s="1"/>
  <c r="X50" i="1" a="1"/>
  <c r="G50" i="1"/>
  <c r="F50" i="1"/>
  <c r="Y49" i="1"/>
  <c r="Z49" i="1" s="1"/>
  <c r="X49" i="1" a="1"/>
  <c r="G49" i="1"/>
  <c r="F49" i="1"/>
  <c r="Y48" i="1"/>
  <c r="Z48" i="1" s="1"/>
  <c r="X48" i="1" a="1"/>
  <c r="G48" i="1"/>
  <c r="F48" i="1"/>
  <c r="Y47" i="1"/>
  <c r="Z47" i="1" s="1"/>
  <c r="X47" i="1" a="1"/>
  <c r="G47" i="1"/>
  <c r="F47" i="1"/>
  <c r="Y46" i="1"/>
  <c r="Z46" i="1" s="1"/>
  <c r="X46" i="1" a="1"/>
  <c r="G46" i="1"/>
  <c r="F46" i="1"/>
  <c r="Y45" i="1"/>
  <c r="Z45" i="1" s="1"/>
  <c r="X45" i="1" a="1"/>
  <c r="G45" i="1"/>
  <c r="F45" i="1"/>
  <c r="Y44" i="1"/>
  <c r="Z44" i="1" s="1"/>
  <c r="X44" i="1" a="1"/>
  <c r="G44" i="1"/>
  <c r="F44" i="1"/>
  <c r="Y43" i="1"/>
  <c r="Z43" i="1" s="1"/>
  <c r="X43" i="1" a="1"/>
  <c r="G43" i="1"/>
  <c r="F43" i="1"/>
  <c r="Y42" i="1"/>
  <c r="Z42" i="1" s="1"/>
  <c r="X42" i="1" a="1"/>
  <c r="G42" i="1"/>
  <c r="F42" i="1"/>
  <c r="X41" i="1" a="1"/>
  <c r="H41" i="1"/>
  <c r="F41" i="1" s="1"/>
  <c r="Y40" i="1"/>
  <c r="Z40" i="1" s="1"/>
  <c r="X40" i="1" a="1"/>
  <c r="G40" i="1"/>
  <c r="F40" i="1"/>
  <c r="Y39" i="1"/>
  <c r="Z39" i="1" s="1"/>
  <c r="X39" i="1" a="1"/>
  <c r="G39" i="1"/>
  <c r="F39" i="1"/>
  <c r="Y38" i="1"/>
  <c r="Z38" i="1" s="1"/>
  <c r="X38" i="1" a="1"/>
  <c r="G38" i="1"/>
  <c r="F38" i="1"/>
  <c r="Y37" i="1"/>
  <c r="Z37" i="1" s="1"/>
  <c r="X37" i="1" a="1"/>
  <c r="G37" i="1"/>
  <c r="F37" i="1"/>
  <c r="Y36" i="1"/>
  <c r="Z36" i="1" s="1"/>
  <c r="X36" i="1" a="1"/>
  <c r="G36" i="1"/>
  <c r="F36" i="1"/>
  <c r="Y35" i="1"/>
  <c r="Z35" i="1" s="1"/>
  <c r="X35" i="1" a="1"/>
  <c r="G35" i="1"/>
  <c r="F35" i="1"/>
  <c r="Y34" i="1"/>
  <c r="Z34" i="1" s="1"/>
  <c r="X34" i="1" a="1"/>
  <c r="G34" i="1"/>
  <c r="F34" i="1"/>
  <c r="Y33" i="1"/>
  <c r="Z33" i="1" s="1"/>
  <c r="X33" i="1" a="1"/>
  <c r="G33" i="1"/>
  <c r="F33" i="1"/>
  <c r="Y32" i="1"/>
  <c r="Z32" i="1" s="1"/>
  <c r="X32" i="1" a="1"/>
  <c r="G32" i="1"/>
  <c r="F32" i="1"/>
  <c r="Y31" i="1"/>
  <c r="Z31" i="1" s="1"/>
  <c r="X31" i="1" a="1"/>
  <c r="G31" i="1"/>
  <c r="F31" i="1"/>
  <c r="Y30" i="1"/>
  <c r="Z30" i="1" s="1"/>
  <c r="X30" i="1" a="1"/>
  <c r="G30" i="1"/>
  <c r="F30" i="1"/>
  <c r="Y29" i="1"/>
  <c r="Z29" i="1" s="1"/>
  <c r="X29" i="1" a="1"/>
  <c r="G29" i="1"/>
  <c r="F29" i="1"/>
  <c r="Y28" i="1"/>
  <c r="Z28" i="1" s="1"/>
  <c r="X28" i="1" a="1"/>
  <c r="G28" i="1"/>
  <c r="F28" i="1"/>
  <c r="Y27" i="1"/>
  <c r="Z27" i="1" s="1"/>
  <c r="X27" i="1" a="1"/>
  <c r="G27" i="1"/>
  <c r="F27" i="1"/>
  <c r="Y26" i="1"/>
  <c r="Z26" i="1" s="1"/>
  <c r="X26" i="1" a="1"/>
  <c r="G26" i="1"/>
  <c r="F26" i="1"/>
  <c r="Y25" i="1"/>
  <c r="Z25" i="1" s="1"/>
  <c r="X25" i="1" a="1"/>
  <c r="G25" i="1"/>
  <c r="F25" i="1"/>
  <c r="Y24" i="1"/>
  <c r="Z24" i="1" s="1"/>
  <c r="X24" i="1" a="1"/>
  <c r="G24" i="1"/>
  <c r="F24" i="1"/>
  <c r="Y23" i="1"/>
  <c r="Z23" i="1" s="1"/>
  <c r="X23" i="1" a="1"/>
  <c r="G23" i="1"/>
  <c r="F23" i="1"/>
  <c r="Y22" i="1"/>
  <c r="Z22" i="1" s="1"/>
  <c r="X22" i="1" a="1"/>
  <c r="G22" i="1"/>
  <c r="F22" i="1"/>
  <c r="Y21" i="1"/>
  <c r="Z21" i="1" s="1"/>
  <c r="X21" i="1" a="1"/>
  <c r="G21" i="1"/>
  <c r="F21" i="1"/>
  <c r="Y20" i="1"/>
  <c r="Z20" i="1" s="1"/>
  <c r="X20" i="1" a="1"/>
  <c r="G20" i="1"/>
  <c r="F20" i="1"/>
  <c r="Y19" i="1"/>
  <c r="Z19" i="1" s="1"/>
  <c r="X19" i="1" a="1"/>
  <c r="G19" i="1"/>
  <c r="F19" i="1"/>
  <c r="Y18" i="1"/>
  <c r="Z18" i="1" s="1"/>
  <c r="X18" i="1" a="1"/>
  <c r="G18" i="1"/>
  <c r="F18" i="1"/>
  <c r="Y17" i="1"/>
  <c r="Z17" i="1" s="1"/>
  <c r="X17" i="1" a="1"/>
  <c r="G17" i="1"/>
  <c r="F17" i="1"/>
  <c r="Y16" i="1"/>
  <c r="Z16" i="1" s="1"/>
  <c r="X16" i="1" a="1"/>
  <c r="G16" i="1"/>
  <c r="F16" i="1"/>
  <c r="Y15" i="1"/>
  <c r="Z15" i="1" s="1"/>
  <c r="X15" i="1" a="1"/>
  <c r="G15" i="1"/>
  <c r="F15" i="1"/>
  <c r="Y14" i="1"/>
  <c r="Z14" i="1" s="1"/>
  <c r="X14" i="1" a="1"/>
  <c r="G14" i="1"/>
  <c r="F14" i="1"/>
  <c r="Y13" i="1"/>
  <c r="Z13" i="1" s="1"/>
  <c r="X13" i="1" a="1"/>
  <c r="G13" i="1"/>
  <c r="F13" i="1"/>
  <c r="Y12" i="1"/>
  <c r="Z12" i="1" s="1"/>
  <c r="X12" i="1" a="1"/>
  <c r="G12" i="1"/>
  <c r="F12" i="1"/>
  <c r="Y11" i="1"/>
  <c r="Z11" i="1" s="1"/>
  <c r="X11" i="1" a="1"/>
  <c r="G11" i="1"/>
  <c r="F11" i="1"/>
  <c r="Y10" i="1"/>
  <c r="Z10" i="1" s="1"/>
  <c r="X10" i="1" a="1"/>
  <c r="G10" i="1"/>
  <c r="F10" i="1"/>
  <c r="Y9" i="1"/>
  <c r="Z9" i="1" s="1"/>
  <c r="X9" i="1" a="1"/>
  <c r="G9" i="1"/>
  <c r="F9" i="1"/>
  <c r="Y8" i="1"/>
  <c r="Z8" i="1" s="1"/>
  <c r="X8" i="1" a="1"/>
  <c r="G8" i="1"/>
  <c r="F8" i="1"/>
  <c r="Y7" i="1"/>
  <c r="Z7" i="1" s="1"/>
  <c r="X7" i="1" a="1"/>
  <c r="G7" i="1"/>
  <c r="F7" i="1"/>
  <c r="Y6" i="1"/>
  <c r="Z6" i="1" s="1"/>
  <c r="X6" i="1" a="1"/>
  <c r="G6" i="1"/>
  <c r="F6" i="1"/>
  <c r="Y5" i="1"/>
  <c r="Z5" i="1" s="1"/>
  <c r="X5" i="1" a="1"/>
  <c r="G5" i="1"/>
  <c r="F5" i="1"/>
  <c r="Y4" i="1"/>
  <c r="Z4" i="1" s="1"/>
  <c r="X4" i="1" a="1"/>
  <c r="G4" i="1"/>
  <c r="F4" i="1"/>
  <c r="Y3" i="1"/>
  <c r="Z3" i="1" s="1"/>
  <c r="X3" i="1" a="1"/>
  <c r="G3" i="1"/>
  <c r="F3" i="1"/>
  <c r="Y2" i="1"/>
  <c r="Z2" i="1" s="1"/>
  <c r="X2" i="1" a="1"/>
  <c r="G2" i="1"/>
  <c r="F2" i="1"/>
  <c r="Y4445" i="1" l="1"/>
  <c r="Z4445" i="1" s="1"/>
  <c r="G4445" i="1"/>
  <c r="Y4659" i="1"/>
  <c r="Z4659" i="1" s="1"/>
  <c r="G4659" i="1"/>
  <c r="Y3915" i="1"/>
  <c r="Z3915" i="1" s="1"/>
  <c r="G3915" i="1"/>
  <c r="F3915" i="1"/>
  <c r="Y3552" i="1"/>
  <c r="Z3552" i="1" s="1"/>
  <c r="G3552" i="1"/>
  <c r="F3552" i="1"/>
  <c r="Y4329" i="1"/>
  <c r="Z4329" i="1" s="1"/>
  <c r="G4329" i="1"/>
  <c r="F4329" i="1"/>
  <c r="Y4421" i="1"/>
  <c r="Z4421" i="1" s="1"/>
  <c r="G4421" i="1"/>
  <c r="Y2512" i="1"/>
  <c r="Z2512" i="1" s="1"/>
  <c r="G2512" i="1"/>
  <c r="Y4685" i="1"/>
  <c r="Z4685" i="1" s="1"/>
  <c r="G4685" i="1"/>
  <c r="Y4588" i="1"/>
  <c r="Z4588" i="1" s="1"/>
  <c r="G4588" i="1"/>
  <c r="Y4828" i="1"/>
  <c r="Z4828" i="1" s="1"/>
  <c r="G4828" i="1"/>
  <c r="Y4802" i="1"/>
  <c r="Z4802" i="1" s="1"/>
  <c r="G4802" i="1"/>
  <c r="Y2846" i="1"/>
  <c r="Z2846" i="1" s="1"/>
  <c r="G2846" i="1"/>
  <c r="Y4727" i="1"/>
  <c r="Z4727" i="1" s="1"/>
  <c r="G4727" i="1"/>
  <c r="F4727" i="1"/>
  <c r="Y4395" i="1"/>
  <c r="Z4395" i="1" s="1"/>
  <c r="G4395" i="1"/>
  <c r="Y579" i="1"/>
  <c r="Z579" i="1" s="1"/>
  <c r="F579" i="1"/>
  <c r="G579" i="1"/>
  <c r="Y4468" i="1"/>
  <c r="Z4468" i="1" s="1"/>
  <c r="G4468" i="1"/>
  <c r="F4468" i="1"/>
  <c r="Y4432" i="1"/>
  <c r="Z4432" i="1" s="1"/>
  <c r="G4432" i="1"/>
  <c r="F4432" i="1"/>
  <c r="Y4325" i="1"/>
  <c r="Z4325" i="1" s="1"/>
  <c r="G4325" i="1"/>
  <c r="Y4248" i="1"/>
  <c r="Z4248" i="1" s="1"/>
  <c r="G4248" i="1"/>
  <c r="Y4194" i="1"/>
  <c r="Z4194" i="1" s="1"/>
  <c r="G4194" i="1"/>
  <c r="Y3484" i="1"/>
  <c r="Z3484" i="1" s="1"/>
  <c r="F3484" i="1"/>
  <c r="G3484" i="1"/>
  <c r="Y3018" i="1"/>
  <c r="Z3018" i="1" s="1"/>
  <c r="G3018" i="1"/>
  <c r="Y576" i="1"/>
  <c r="Z576" i="1" s="1"/>
  <c r="G576" i="1"/>
  <c r="Y4172" i="1"/>
  <c r="Z4172" i="1" s="1"/>
  <c r="G4172" i="1"/>
  <c r="Y4133" i="1"/>
  <c r="Z4133" i="1" s="1"/>
  <c r="G4133" i="1"/>
  <c r="Y3990" i="1"/>
  <c r="Z3990" i="1" s="1"/>
  <c r="G3990" i="1"/>
  <c r="Y3664" i="1"/>
  <c r="Z3664" i="1" s="1"/>
  <c r="G3664" i="1"/>
  <c r="F3664" i="1"/>
  <c r="Y4625" i="1"/>
  <c r="Z4625" i="1" s="1"/>
  <c r="G4625" i="1"/>
  <c r="Y4539" i="1"/>
  <c r="Z4539" i="1" s="1"/>
  <c r="G4539" i="1"/>
  <c r="Y4524" i="1"/>
  <c r="Z4524" i="1" s="1"/>
  <c r="G4524" i="1"/>
  <c r="F4524" i="1"/>
  <c r="Y3946" i="1"/>
  <c r="Z3946" i="1" s="1"/>
  <c r="G3946" i="1"/>
  <c r="Y3918" i="1"/>
  <c r="Z3918" i="1" s="1"/>
  <c r="G3918" i="1"/>
  <c r="F3918" i="1"/>
  <c r="Y4447" i="1"/>
  <c r="Z4447" i="1" s="1"/>
  <c r="G4447" i="1"/>
  <c r="Y988" i="1"/>
  <c r="Z988" i="1" s="1"/>
  <c r="F988" i="1"/>
  <c r="G988" i="1"/>
  <c r="Y672" i="1"/>
  <c r="Z672" i="1" s="1"/>
  <c r="G672" i="1"/>
  <c r="Y4367" i="1"/>
  <c r="Z4367" i="1" s="1"/>
  <c r="G4367" i="1"/>
  <c r="Y2574" i="1"/>
  <c r="Z2574" i="1" s="1"/>
  <c r="G2574" i="1"/>
  <c r="Y307" i="1"/>
  <c r="Z307" i="1" s="1"/>
  <c r="G307" i="1"/>
  <c r="F307" i="1"/>
  <c r="Y4773" i="1"/>
  <c r="Z4773" i="1" s="1"/>
  <c r="F4773" i="1"/>
  <c r="Y3579" i="1"/>
  <c r="Z3579" i="1" s="1"/>
  <c r="G3579" i="1"/>
  <c r="F3579" i="1"/>
  <c r="Y3514" i="1"/>
  <c r="Z3514" i="1" s="1"/>
  <c r="G3514" i="1"/>
  <c r="Y3386" i="1"/>
  <c r="Z3386" i="1" s="1"/>
  <c r="G3386" i="1"/>
  <c r="F3386" i="1"/>
  <c r="Y3164" i="1"/>
  <c r="Z3164" i="1" s="1"/>
  <c r="G3164" i="1"/>
  <c r="Y2754" i="1"/>
  <c r="Z2754" i="1" s="1"/>
  <c r="G2754" i="1"/>
  <c r="Y1624" i="1"/>
  <c r="Z1624" i="1" s="1"/>
  <c r="G1624" i="1"/>
  <c r="Y192" i="1"/>
  <c r="Z192" i="1" s="1"/>
  <c r="G192" i="1"/>
  <c r="Y4041" i="1"/>
  <c r="Z4041" i="1" s="1"/>
  <c r="G4041" i="1"/>
  <c r="Y4022" i="1"/>
  <c r="Z4022" i="1" s="1"/>
  <c r="G4022" i="1"/>
  <c r="Y3859" i="1"/>
  <c r="Z3859" i="1" s="1"/>
  <c r="G3859" i="1"/>
  <c r="F3859" i="1"/>
  <c r="Y3737" i="1"/>
  <c r="Z3737" i="1" s="1"/>
  <c r="G3737" i="1"/>
  <c r="F3737" i="1"/>
  <c r="Y3625" i="1"/>
  <c r="Z3625" i="1" s="1"/>
  <c r="G3625" i="1"/>
  <c r="F3625" i="1"/>
  <c r="Y3569" i="1"/>
  <c r="Z3569" i="1" s="1"/>
  <c r="G3569" i="1"/>
  <c r="Y3120" i="1"/>
  <c r="Z3120" i="1" s="1"/>
  <c r="G3120" i="1"/>
  <c r="Y2717" i="1"/>
  <c r="Z2717" i="1" s="1"/>
  <c r="G2717" i="1"/>
  <c r="F2717" i="1"/>
  <c r="Y4666" i="1"/>
  <c r="Z4666" i="1" s="1"/>
  <c r="G4666" i="1"/>
  <c r="Y4658" i="1"/>
  <c r="Z4658" i="1" s="1"/>
  <c r="G4658" i="1"/>
  <c r="Y4571" i="1"/>
  <c r="Z4571" i="1" s="1"/>
  <c r="G4571" i="1"/>
  <c r="F4571" i="1"/>
  <c r="Y3849" i="1"/>
  <c r="Z3849" i="1" s="1"/>
  <c r="G3849" i="1"/>
  <c r="Y3332" i="1"/>
  <c r="Z3332" i="1" s="1"/>
  <c r="G3332" i="1"/>
  <c r="Y2910" i="1"/>
  <c r="Z2910" i="1" s="1"/>
  <c r="F2910" i="1"/>
  <c r="G2910" i="1"/>
  <c r="Y2412" i="1"/>
  <c r="Z2412" i="1" s="1"/>
  <c r="G2412" i="1"/>
  <c r="Y1571" i="1"/>
  <c r="Z1571" i="1" s="1"/>
  <c r="G1571" i="1"/>
  <c r="Y794" i="1"/>
  <c r="Z794" i="1" s="1"/>
  <c r="G794" i="1"/>
  <c r="Y720" i="1"/>
  <c r="Z720" i="1" s="1"/>
  <c r="G720" i="1"/>
  <c r="F720" i="1"/>
  <c r="Y4622" i="1"/>
  <c r="Z4622" i="1" s="1"/>
  <c r="G4622" i="1"/>
  <c r="Y4598" i="1"/>
  <c r="Z4598" i="1" s="1"/>
  <c r="G4598" i="1"/>
  <c r="F4598" i="1"/>
  <c r="Y4544" i="1"/>
  <c r="Z4544" i="1" s="1"/>
  <c r="G4544" i="1"/>
  <c r="Y4519" i="1"/>
  <c r="Z4519" i="1" s="1"/>
  <c r="G4519" i="1"/>
  <c r="Y4518" i="1"/>
  <c r="Z4518" i="1" s="1"/>
  <c r="G4518" i="1"/>
  <c r="Y4502" i="1"/>
  <c r="Z4502" i="1" s="1"/>
  <c r="G4502" i="1"/>
  <c r="F4502" i="1"/>
  <c r="Y4253" i="1"/>
  <c r="Z4253" i="1" s="1"/>
  <c r="G4253" i="1"/>
  <c r="Y4004" i="1"/>
  <c r="Z4004" i="1" s="1"/>
  <c r="G4004" i="1"/>
  <c r="Y3877" i="1"/>
  <c r="Z3877" i="1" s="1"/>
  <c r="G3877" i="1"/>
  <c r="Y3757" i="1"/>
  <c r="Z3757" i="1" s="1"/>
  <c r="G3757" i="1"/>
  <c r="Y2423" i="1"/>
  <c r="Z2423" i="1" s="1"/>
  <c r="G2423" i="1"/>
  <c r="Y1658" i="1"/>
  <c r="Z1658" i="1" s="1"/>
  <c r="G1658" i="1"/>
  <c r="Y1539" i="1"/>
  <c r="Z1539" i="1" s="1"/>
  <c r="G1539" i="1"/>
  <c r="Y1503" i="1"/>
  <c r="Z1503" i="1" s="1"/>
  <c r="G1503" i="1"/>
  <c r="F1503" i="1"/>
  <c r="Y4306" i="1"/>
  <c r="Z4306" i="1" s="1"/>
  <c r="G4306" i="1"/>
  <c r="F4306" i="1"/>
  <c r="Y4280" i="1"/>
  <c r="Z4280" i="1" s="1"/>
  <c r="G4280" i="1"/>
  <c r="F4280" i="1"/>
  <c r="Y3306" i="1"/>
  <c r="Z3306" i="1" s="1"/>
  <c r="G3306" i="1"/>
  <c r="Y2996" i="1"/>
  <c r="Z2996" i="1" s="1"/>
  <c r="G2996" i="1"/>
  <c r="Y2921" i="1"/>
  <c r="Z2921" i="1" s="1"/>
  <c r="G2921" i="1"/>
  <c r="Y2816" i="1"/>
  <c r="Z2816" i="1" s="1"/>
  <c r="G2816" i="1"/>
  <c r="F2816" i="1"/>
  <c r="Y2244" i="1"/>
  <c r="Z2244" i="1" s="1"/>
  <c r="G2244" i="1"/>
  <c r="Y2215" i="1"/>
  <c r="Z2215" i="1" s="1"/>
  <c r="G2215" i="1"/>
  <c r="F2215" i="1"/>
  <c r="Y1981" i="1"/>
  <c r="Z1981" i="1" s="1"/>
  <c r="G1981" i="1"/>
  <c r="Y787" i="1"/>
  <c r="Z787" i="1" s="1"/>
  <c r="F787" i="1"/>
  <c r="G787" i="1"/>
  <c r="Y81" i="1"/>
  <c r="Z81" i="1" s="1"/>
  <c r="G81" i="1"/>
  <c r="Y3786" i="1"/>
  <c r="Z3786" i="1" s="1"/>
  <c r="G3786" i="1"/>
  <c r="Y3750" i="1"/>
  <c r="Z3750" i="1" s="1"/>
  <c r="G3750" i="1"/>
  <c r="Y3523" i="1"/>
  <c r="Z3523" i="1" s="1"/>
  <c r="G3523" i="1"/>
  <c r="Y3471" i="1"/>
  <c r="Z3471" i="1" s="1"/>
  <c r="G3471" i="1"/>
  <c r="Y3391" i="1"/>
  <c r="Z3391" i="1" s="1"/>
  <c r="G3391" i="1"/>
  <c r="F3391" i="1"/>
  <c r="Y3212" i="1"/>
  <c r="Z3212" i="1" s="1"/>
  <c r="F3212" i="1"/>
  <c r="G3212" i="1"/>
  <c r="Y2957" i="1"/>
  <c r="Z2957" i="1" s="1"/>
  <c r="F2957" i="1"/>
  <c r="G2957" i="1"/>
  <c r="Y2923" i="1"/>
  <c r="Z2923" i="1" s="1"/>
  <c r="F2923" i="1"/>
  <c r="G2923" i="1"/>
  <c r="Y2028" i="1"/>
  <c r="Z2028" i="1" s="1"/>
  <c r="G2028" i="1"/>
  <c r="Y2005" i="1"/>
  <c r="Z2005" i="1" s="1"/>
  <c r="G2005" i="1"/>
  <c r="Y1868" i="1"/>
  <c r="Z1868" i="1" s="1"/>
  <c r="G1868" i="1"/>
  <c r="Y1821" i="1"/>
  <c r="Z1821" i="1" s="1"/>
  <c r="G1821" i="1"/>
  <c r="Y1710" i="1"/>
  <c r="Z1710" i="1" s="1"/>
  <c r="G1710" i="1"/>
  <c r="Y1272" i="1"/>
  <c r="Z1272" i="1" s="1"/>
  <c r="G1272" i="1"/>
  <c r="Y1161" i="1"/>
  <c r="Z1161" i="1" s="1"/>
  <c r="G1161" i="1"/>
  <c r="Y931" i="1"/>
  <c r="Z931" i="1" s="1"/>
  <c r="G931" i="1"/>
  <c r="F931" i="1"/>
  <c r="Y887" i="1"/>
  <c r="Z887" i="1" s="1"/>
  <c r="G887" i="1"/>
  <c r="Y753" i="1"/>
  <c r="Z753" i="1" s="1"/>
  <c r="G753" i="1"/>
  <c r="F753" i="1"/>
  <c r="Y490" i="1"/>
  <c r="Z490" i="1" s="1"/>
  <c r="G490" i="1"/>
  <c r="Y456" i="1"/>
  <c r="Z456" i="1" s="1"/>
  <c r="G456" i="1"/>
  <c r="Y367" i="1"/>
  <c r="Z367" i="1" s="1"/>
  <c r="G367" i="1"/>
  <c r="F367" i="1"/>
  <c r="Y237" i="1"/>
  <c r="Z237" i="1" s="1"/>
  <c r="F237" i="1"/>
  <c r="G237" i="1"/>
  <c r="Y80" i="1"/>
  <c r="Z80" i="1" s="1"/>
  <c r="G80" i="1"/>
  <c r="Y41" i="1"/>
  <c r="Z41" i="1" s="1"/>
  <c r="G41" i="1"/>
  <c r="X5051" i="1"/>
  <c r="Y3436" i="1"/>
  <c r="Z3436" i="1" s="1"/>
  <c r="G3436" i="1"/>
  <c r="Y3181" i="1"/>
  <c r="Z3181" i="1" s="1"/>
  <c r="G3181" i="1"/>
  <c r="Y3178" i="1"/>
  <c r="Z3178" i="1" s="1"/>
  <c r="F3178" i="1"/>
  <c r="G3178" i="1"/>
  <c r="Y3171" i="1"/>
  <c r="Z3171" i="1" s="1"/>
  <c r="G3171" i="1"/>
  <c r="Y2831" i="1"/>
  <c r="Z2831" i="1" s="1"/>
  <c r="G2831" i="1"/>
  <c r="Y2531" i="1"/>
  <c r="Z2531" i="1" s="1"/>
  <c r="G2531" i="1"/>
  <c r="Y2187" i="1"/>
  <c r="Z2187" i="1" s="1"/>
  <c r="G2187" i="1"/>
  <c r="Y1672" i="1"/>
  <c r="Z1672" i="1" s="1"/>
  <c r="F1672" i="1"/>
  <c r="G1672" i="1"/>
  <c r="Y1394" i="1"/>
  <c r="Z1394" i="1" s="1"/>
  <c r="G1394" i="1"/>
  <c r="Y1372" i="1"/>
  <c r="Z1372" i="1" s="1"/>
  <c r="G1372" i="1"/>
  <c r="Y1215" i="1"/>
  <c r="Z1215" i="1" s="1"/>
  <c r="F1215" i="1"/>
  <c r="G1215" i="1"/>
  <c r="Y470" i="1"/>
  <c r="Z470" i="1" s="1"/>
  <c r="G470" i="1"/>
  <c r="Y4108" i="1"/>
  <c r="Z4108" i="1" s="1"/>
  <c r="F4108" i="1"/>
  <c r="G4108" i="1"/>
  <c r="Y4106" i="1"/>
  <c r="Z4106" i="1" s="1"/>
  <c r="F4106" i="1"/>
  <c r="G4106" i="1"/>
  <c r="Y4085" i="1"/>
  <c r="Z4085" i="1" s="1"/>
  <c r="G4085" i="1"/>
  <c r="Y4078" i="1"/>
  <c r="Z4078" i="1" s="1"/>
  <c r="F4078" i="1"/>
  <c r="G4078" i="1"/>
  <c r="Y4067" i="1"/>
  <c r="Z4067" i="1" s="1"/>
  <c r="G4067" i="1"/>
  <c r="Y4047" i="1"/>
  <c r="Z4047" i="1" s="1"/>
  <c r="G4047" i="1"/>
  <c r="Y3979" i="1"/>
  <c r="Z3979" i="1" s="1"/>
  <c r="F3979" i="1"/>
  <c r="G3979" i="1"/>
  <c r="Y3965" i="1"/>
  <c r="Z3965" i="1" s="1"/>
  <c r="G3965" i="1"/>
  <c r="Y3872" i="1"/>
  <c r="Z3872" i="1" s="1"/>
  <c r="G3872" i="1"/>
  <c r="Y3836" i="1"/>
  <c r="Z3836" i="1" s="1"/>
  <c r="G3836" i="1"/>
  <c r="Y3822" i="1"/>
  <c r="Z3822" i="1" s="1"/>
  <c r="F3822" i="1"/>
  <c r="G3822" i="1"/>
  <c r="Y3708" i="1"/>
  <c r="Z3708" i="1" s="1"/>
  <c r="F3708" i="1"/>
  <c r="G3708" i="1"/>
  <c r="Y3602" i="1"/>
  <c r="Z3602" i="1" s="1"/>
  <c r="G3602" i="1"/>
  <c r="Y3597" i="1"/>
  <c r="Z3597" i="1" s="1"/>
  <c r="G3597" i="1"/>
  <c r="Y3576" i="1"/>
  <c r="Z3576" i="1" s="1"/>
  <c r="G3576" i="1"/>
  <c r="Y3531" i="1"/>
  <c r="Z3531" i="1" s="1"/>
  <c r="G3531" i="1"/>
  <c r="Y3270" i="1"/>
  <c r="Z3270" i="1" s="1"/>
  <c r="G3270" i="1"/>
  <c r="Y3046" i="1"/>
  <c r="Z3046" i="1" s="1"/>
  <c r="G3046" i="1"/>
  <c r="Y2905" i="1"/>
  <c r="Z2905" i="1" s="1"/>
  <c r="G2905" i="1"/>
  <c r="Y2813" i="1"/>
  <c r="Z2813" i="1" s="1"/>
  <c r="G2813" i="1"/>
  <c r="Y2725" i="1"/>
  <c r="Z2725" i="1" s="1"/>
  <c r="G2725" i="1"/>
  <c r="Y2716" i="1"/>
  <c r="Z2716" i="1" s="1"/>
  <c r="G2716" i="1"/>
  <c r="Y2653" i="1"/>
  <c r="Z2653" i="1" s="1"/>
  <c r="G2653" i="1"/>
  <c r="Y2413" i="1"/>
  <c r="Z2413" i="1" s="1"/>
  <c r="G2413" i="1"/>
  <c r="Y2378" i="1"/>
  <c r="Z2378" i="1" s="1"/>
  <c r="G2378" i="1"/>
  <c r="Y2301" i="1"/>
  <c r="Z2301" i="1" s="1"/>
  <c r="G2301" i="1"/>
  <c r="Y2292" i="1"/>
  <c r="Z2292" i="1" s="1"/>
  <c r="F2292" i="1"/>
  <c r="G2292" i="1"/>
  <c r="Y2207" i="1"/>
  <c r="Z2207" i="1" s="1"/>
  <c r="F2207" i="1"/>
  <c r="G2207" i="1"/>
  <c r="Y2153" i="1"/>
  <c r="Z2153" i="1" s="1"/>
  <c r="G2153" i="1"/>
  <c r="Y2117" i="1"/>
  <c r="Z2117" i="1" s="1"/>
  <c r="G2117" i="1"/>
  <c r="Y2083" i="1"/>
  <c r="Z2083" i="1" s="1"/>
  <c r="G2083" i="1"/>
  <c r="Y2020" i="1"/>
  <c r="Z2020" i="1" s="1"/>
  <c r="G2020" i="1"/>
  <c r="Y1893" i="1"/>
  <c r="Z1893" i="1" s="1"/>
  <c r="G1893" i="1"/>
  <c r="Y1853" i="1"/>
  <c r="Z1853" i="1" s="1"/>
  <c r="G1853" i="1"/>
  <c r="Y1824" i="1"/>
  <c r="Z1824" i="1" s="1"/>
  <c r="G1824" i="1"/>
  <c r="Y1791" i="1"/>
  <c r="Z1791" i="1" s="1"/>
  <c r="G1791" i="1"/>
  <c r="Y1763" i="1"/>
  <c r="Z1763" i="1" s="1"/>
  <c r="F1763" i="1"/>
  <c r="G1763" i="1"/>
  <c r="Y1746" i="1"/>
  <c r="Z1746" i="1" s="1"/>
  <c r="G1746" i="1"/>
  <c r="Y1741" i="1"/>
  <c r="Z1741" i="1" s="1"/>
  <c r="G1741" i="1"/>
  <c r="Y1685" i="1"/>
  <c r="Z1685" i="1" s="1"/>
  <c r="G1685" i="1"/>
  <c r="Y1413" i="1"/>
  <c r="Z1413" i="1" s="1"/>
  <c r="G1413" i="1"/>
  <c r="Y1401" i="1"/>
  <c r="Z1401" i="1" s="1"/>
  <c r="G1401" i="1"/>
  <c r="Y1326" i="1"/>
  <c r="Z1326" i="1" s="1"/>
  <c r="G1326" i="1"/>
  <c r="F1326" i="1"/>
  <c r="Y1150" i="1"/>
  <c r="Z1150" i="1" s="1"/>
  <c r="G1150" i="1"/>
  <c r="Y1052" i="1"/>
  <c r="Z1052" i="1" s="1"/>
  <c r="G1052" i="1"/>
  <c r="Y996" i="1"/>
  <c r="Z996" i="1" s="1"/>
  <c r="G996" i="1"/>
  <c r="F996" i="1"/>
  <c r="Y957" i="1"/>
  <c r="Z957" i="1" s="1"/>
  <c r="G957" i="1"/>
  <c r="Y905" i="1"/>
  <c r="Z905" i="1" s="1"/>
  <c r="G905" i="1"/>
  <c r="Y838" i="1"/>
  <c r="Z838" i="1" s="1"/>
  <c r="G838" i="1"/>
  <c r="Y782" i="1"/>
  <c r="Z782" i="1" s="1"/>
  <c r="G782" i="1"/>
  <c r="Y622" i="1"/>
  <c r="Z622" i="1" s="1"/>
  <c r="G622" i="1"/>
  <c r="Y247" i="1"/>
  <c r="Z247" i="1" s="1"/>
  <c r="G247" i="1"/>
  <c r="Y122" i="1"/>
  <c r="Z122" i="1" s="1"/>
  <c r="G122" i="1"/>
  <c r="Y3534" i="1"/>
  <c r="Z3534" i="1" s="1"/>
  <c r="G3534" i="1"/>
  <c r="Y3350" i="1"/>
  <c r="Z3350" i="1" s="1"/>
  <c r="G3350" i="1"/>
  <c r="Y3286" i="1"/>
  <c r="Z3286" i="1" s="1"/>
  <c r="G3286" i="1"/>
  <c r="Y3250" i="1"/>
  <c r="Z3250" i="1" s="1"/>
  <c r="G3250" i="1"/>
  <c r="Y3192" i="1"/>
  <c r="Z3192" i="1" s="1"/>
  <c r="G3192" i="1"/>
  <c r="Y3131" i="1"/>
  <c r="Z3131" i="1" s="1"/>
  <c r="G3131" i="1"/>
  <c r="Y3092" i="1"/>
  <c r="Z3092" i="1" s="1"/>
  <c r="G3092" i="1"/>
  <c r="Y3044" i="1"/>
  <c r="Z3044" i="1" s="1"/>
  <c r="G3044" i="1"/>
  <c r="Y3021" i="1"/>
  <c r="Z3021" i="1" s="1"/>
  <c r="G3021" i="1"/>
  <c r="Y3005" i="1"/>
  <c r="Z3005" i="1" s="1"/>
  <c r="G3005" i="1"/>
  <c r="F3005" i="1"/>
  <c r="Y2987" i="1"/>
  <c r="Z2987" i="1" s="1"/>
  <c r="G2987" i="1"/>
  <c r="F2987" i="1"/>
  <c r="Y2958" i="1"/>
  <c r="Z2958" i="1" s="1"/>
  <c r="G2958" i="1"/>
  <c r="Y2911" i="1"/>
  <c r="Z2911" i="1" s="1"/>
  <c r="G2911" i="1"/>
  <c r="Y2775" i="1"/>
  <c r="Z2775" i="1" s="1"/>
  <c r="F2775" i="1"/>
  <c r="G2775" i="1"/>
  <c r="Y2728" i="1"/>
  <c r="Z2728" i="1" s="1"/>
  <c r="G2728" i="1"/>
  <c r="Y2645" i="1"/>
  <c r="Z2645" i="1" s="1"/>
  <c r="G2645" i="1"/>
  <c r="Y2633" i="1"/>
  <c r="Z2633" i="1" s="1"/>
  <c r="G2633" i="1"/>
  <c r="Y2624" i="1"/>
  <c r="Z2624" i="1" s="1"/>
  <c r="G2624" i="1"/>
  <c r="Y2560" i="1"/>
  <c r="Z2560" i="1" s="1"/>
  <c r="G2560" i="1"/>
  <c r="Y2518" i="1"/>
  <c r="Z2518" i="1" s="1"/>
  <c r="G2518" i="1"/>
  <c r="Y2508" i="1"/>
  <c r="Z2508" i="1" s="1"/>
  <c r="G2508" i="1"/>
  <c r="Y2490" i="1"/>
  <c r="Z2490" i="1" s="1"/>
  <c r="G2490" i="1"/>
  <c r="Y2436" i="1"/>
  <c r="Z2436" i="1" s="1"/>
  <c r="G2436" i="1"/>
  <c r="Y2419" i="1"/>
  <c r="Z2419" i="1" s="1"/>
  <c r="G2419" i="1"/>
  <c r="Y2382" i="1"/>
  <c r="Z2382" i="1" s="1"/>
  <c r="G2382" i="1"/>
  <c r="Y2374" i="1"/>
  <c r="Z2374" i="1" s="1"/>
  <c r="G2374" i="1"/>
  <c r="Y2362" i="1"/>
  <c r="Z2362" i="1" s="1"/>
  <c r="G2362" i="1"/>
  <c r="Y2258" i="1"/>
  <c r="Z2258" i="1" s="1"/>
  <c r="G2258" i="1"/>
  <c r="Y2036" i="1"/>
  <c r="Z2036" i="1" s="1"/>
  <c r="F2036" i="1"/>
  <c r="G2036" i="1"/>
  <c r="Y1987" i="1"/>
  <c r="Z1987" i="1" s="1"/>
  <c r="G1987" i="1"/>
  <c r="Y1901" i="1"/>
  <c r="Z1901" i="1" s="1"/>
  <c r="F1901" i="1"/>
  <c r="G1901" i="1"/>
  <c r="Y1831" i="1"/>
  <c r="Z1831" i="1" s="1"/>
  <c r="F1831" i="1"/>
  <c r="G1831" i="1"/>
  <c r="Y1803" i="1"/>
  <c r="Z1803" i="1" s="1"/>
  <c r="G1803" i="1"/>
  <c r="Y1757" i="1"/>
  <c r="Z1757" i="1" s="1"/>
  <c r="G1757" i="1"/>
  <c r="Y1720" i="1"/>
  <c r="Z1720" i="1" s="1"/>
  <c r="G1720" i="1"/>
  <c r="Y1647" i="1"/>
  <c r="Z1647" i="1" s="1"/>
  <c r="F1647" i="1"/>
  <c r="G1647" i="1"/>
  <c r="Y1642" i="1"/>
  <c r="Z1642" i="1" s="1"/>
  <c r="G1642" i="1"/>
  <c r="Y1616" i="1"/>
  <c r="Z1616" i="1" s="1"/>
  <c r="F1616" i="1"/>
  <c r="G1616" i="1"/>
  <c r="Y1551" i="1"/>
  <c r="Z1551" i="1" s="1"/>
  <c r="G1551" i="1"/>
  <c r="Y1527" i="1"/>
  <c r="Z1527" i="1" s="1"/>
  <c r="G1527" i="1"/>
  <c r="Y1498" i="1"/>
  <c r="Z1498" i="1" s="1"/>
  <c r="F1498" i="1"/>
  <c r="G1498" i="1"/>
  <c r="Y1493" i="1"/>
  <c r="Z1493" i="1" s="1"/>
  <c r="G1493" i="1"/>
  <c r="Y1443" i="1"/>
  <c r="Z1443" i="1" s="1"/>
  <c r="G1443" i="1"/>
  <c r="Y1322" i="1"/>
  <c r="Z1322" i="1" s="1"/>
  <c r="F1322" i="1"/>
  <c r="G1322" i="1"/>
  <c r="Y1257" i="1"/>
  <c r="Z1257" i="1" s="1"/>
  <c r="G1257" i="1"/>
  <c r="Y1169" i="1"/>
  <c r="Z1169" i="1" s="1"/>
  <c r="G1169" i="1"/>
  <c r="Y1119" i="1"/>
  <c r="Z1119" i="1" s="1"/>
  <c r="G1119" i="1"/>
  <c r="Y972" i="1"/>
  <c r="Z972" i="1" s="1"/>
  <c r="G972" i="1"/>
  <c r="Y952" i="1"/>
  <c r="Z952" i="1" s="1"/>
  <c r="G952" i="1"/>
  <c r="Y861" i="1"/>
  <c r="Z861" i="1" s="1"/>
  <c r="G861" i="1"/>
  <c r="Y731" i="1"/>
  <c r="Z731" i="1" s="1"/>
  <c r="G731" i="1"/>
  <c r="Y713" i="1"/>
  <c r="Z713" i="1" s="1"/>
  <c r="F713" i="1"/>
  <c r="G713" i="1"/>
  <c r="Y546" i="1"/>
  <c r="Z546" i="1" s="1"/>
  <c r="G546" i="1"/>
  <c r="Y531" i="1"/>
  <c r="Z531" i="1" s="1"/>
  <c r="G531" i="1"/>
  <c r="F531" i="1"/>
  <c r="Y482" i="1"/>
  <c r="Z482" i="1" s="1"/>
  <c r="G482" i="1"/>
  <c r="Y425" i="1"/>
  <c r="Z425" i="1" s="1"/>
  <c r="G425" i="1"/>
  <c r="Y397" i="1"/>
  <c r="Z397" i="1" s="1"/>
  <c r="F397" i="1"/>
  <c r="G397" i="1"/>
  <c r="Y332" i="1"/>
  <c r="Z332" i="1" s="1"/>
  <c r="G332" i="1"/>
  <c r="Y5010" i="1"/>
  <c r="Z5010" i="1" s="1"/>
  <c r="G5010" i="1"/>
  <c r="Y4965" i="1"/>
  <c r="Z4965" i="1" s="1"/>
  <c r="F4965" i="1"/>
  <c r="Y4963" i="1"/>
  <c r="Z4963" i="1" s="1"/>
  <c r="G4963" i="1"/>
  <c r="Y4915" i="1"/>
  <c r="Z4915" i="1" s="1"/>
  <c r="G4915" i="1"/>
  <c r="Y4861" i="1"/>
  <c r="Z4861" i="1" s="1"/>
  <c r="F4861" i="1"/>
  <c r="G4861" i="1"/>
  <c r="Y4832" i="1"/>
  <c r="Z4832" i="1" s="1"/>
  <c r="F4832" i="1"/>
  <c r="Y4789" i="1"/>
  <c r="Z4789" i="1" s="1"/>
  <c r="F4789" i="1"/>
  <c r="G4789" i="1"/>
  <c r="Y3414" i="1"/>
  <c r="Z3414" i="1" s="1"/>
  <c r="G3414" i="1"/>
  <c r="F3414" i="1"/>
  <c r="Y3407" i="1"/>
  <c r="Z3407" i="1" s="1"/>
  <c r="G3407" i="1"/>
  <c r="Y642" i="1"/>
  <c r="Z642" i="1" s="1"/>
  <c r="F642" i="1"/>
  <c r="G642" i="1"/>
  <c r="Y595" i="1"/>
  <c r="Z595" i="1" s="1"/>
  <c r="G595" i="1"/>
  <c r="Y437" i="1"/>
  <c r="Z437" i="1" s="1"/>
  <c r="G437" i="1"/>
  <c r="F437" i="1"/>
  <c r="Y345" i="1"/>
  <c r="Z345" i="1" s="1"/>
  <c r="G345" i="1"/>
  <c r="Y300" i="1"/>
  <c r="Z300" i="1" s="1"/>
  <c r="G300" i="1"/>
  <c r="Y222" i="1"/>
  <c r="Z222" i="1" s="1"/>
  <c r="F222" i="1"/>
  <c r="G222" i="1"/>
  <c r="Y3369" i="1"/>
  <c r="Z3369" i="1" s="1"/>
  <c r="G3369" i="1"/>
  <c r="Y2684" i="1"/>
  <c r="Z2684" i="1" s="1"/>
  <c r="G2684" i="1"/>
  <c r="Y1253" i="1"/>
  <c r="Z1253" i="1" s="1"/>
  <c r="G1253" i="1"/>
  <c r="F1253" i="1"/>
  <c r="Y1429" i="1"/>
  <c r="Z1429" i="1" s="1"/>
  <c r="G1429" i="1"/>
  <c r="F1429" i="1"/>
  <c r="Y606" i="1"/>
  <c r="Z606" i="1" s="1"/>
  <c r="F606" i="1"/>
  <c r="G606" i="1"/>
  <c r="Y271" i="1"/>
  <c r="Z271" i="1" s="1"/>
  <c r="G271" i="1"/>
  <c r="Y3972" i="1"/>
  <c r="Z3972" i="1" s="1"/>
  <c r="G3972" i="1"/>
  <c r="F3972" i="1"/>
  <c r="Y3535" i="1"/>
  <c r="Z3535" i="1" s="1"/>
  <c r="F3535" i="1"/>
  <c r="G3535" i="1"/>
  <c r="Y2486" i="1"/>
  <c r="Z2486" i="1" s="1"/>
  <c r="G2486" i="1"/>
  <c r="Y2343" i="1"/>
  <c r="Z2343" i="1" s="1"/>
  <c r="G2343" i="1"/>
  <c r="Y4436" i="1"/>
  <c r="Z4436" i="1" s="1"/>
  <c r="G4436" i="1"/>
  <c r="Y4366" i="1"/>
  <c r="Z4366" i="1" s="1"/>
  <c r="G4366" i="1"/>
  <c r="Y1734" i="1"/>
  <c r="Z1734" i="1" s="1"/>
  <c r="G1734" i="1"/>
  <c r="Y1608" i="1"/>
  <c r="Z1608" i="1" s="1"/>
  <c r="G1608" i="1"/>
  <c r="F1608" i="1"/>
  <c r="Y884" i="1"/>
  <c r="Z884" i="1" s="1"/>
  <c r="G884" i="1"/>
  <c r="F884" i="1"/>
  <c r="Y668" i="1"/>
  <c r="Z668" i="1" s="1"/>
  <c r="G668" i="1"/>
  <c r="Y276" i="1"/>
  <c r="Z276" i="1" s="1"/>
  <c r="F276" i="1"/>
  <c r="G276" i="1"/>
  <c r="Y3431" i="1"/>
  <c r="Z3431" i="1" s="1"/>
  <c r="G3431" i="1"/>
  <c r="F3431" i="1"/>
  <c r="Y2618" i="1"/>
  <c r="Z2618" i="1" s="1"/>
  <c r="G2618" i="1"/>
  <c r="Y1975" i="1"/>
  <c r="Z1975" i="1" s="1"/>
  <c r="F1975" i="1"/>
  <c r="G1975" i="1"/>
  <c r="Y1631" i="1"/>
  <c r="Z1631" i="1" s="1"/>
  <c r="F1631" i="1"/>
  <c r="G1631" i="1"/>
  <c r="Y1528" i="1"/>
  <c r="Z1528" i="1" s="1"/>
  <c r="G1528" i="1"/>
  <c r="F1528" i="1"/>
  <c r="Y1079" i="1"/>
  <c r="Z1079" i="1" s="1"/>
  <c r="G1079" i="1"/>
  <c r="F1079" i="1"/>
  <c r="Y990" i="1"/>
  <c r="Z990" i="1" s="1"/>
  <c r="F990" i="1"/>
  <c r="G990" i="1"/>
  <c r="Y540" i="1"/>
  <c r="Z540" i="1" s="1"/>
  <c r="G540" i="1"/>
  <c r="F540" i="1"/>
  <c r="Y344" i="1"/>
  <c r="Z344" i="1" s="1"/>
  <c r="G344" i="1"/>
  <c r="F344" i="1"/>
  <c r="Y3842" i="1"/>
  <c r="Z3842" i="1" s="1"/>
  <c r="G3842" i="1"/>
  <c r="Y3721" i="1"/>
  <c r="Z3721" i="1" s="1"/>
  <c r="G3721" i="1"/>
  <c r="F3721" i="1"/>
  <c r="Y3287" i="1"/>
  <c r="Z3287" i="1" s="1"/>
  <c r="F3287" i="1"/>
  <c r="G3287" i="1"/>
  <c r="Y4384" i="1"/>
  <c r="Z4384" i="1" s="1"/>
  <c r="G4384" i="1"/>
  <c r="F4384" i="1"/>
  <c r="Y4294" i="1"/>
  <c r="Z4294" i="1" s="1"/>
  <c r="F4294" i="1"/>
  <c r="G4294" i="1"/>
  <c r="Y1814" i="1"/>
  <c r="Z1814" i="1" s="1"/>
  <c r="F1814" i="1"/>
  <c r="G1814" i="1"/>
  <c r="Y4077" i="1"/>
  <c r="Z4077" i="1" s="1"/>
  <c r="G4077" i="1"/>
  <c r="Y1637" i="1"/>
  <c r="Z1637" i="1" s="1"/>
  <c r="G1637" i="1"/>
  <c r="F1637" i="1"/>
  <c r="Y1252" i="1"/>
  <c r="Z1252" i="1" s="1"/>
  <c r="F1252" i="1"/>
  <c r="Y3230" i="1"/>
  <c r="Z3230" i="1" s="1"/>
  <c r="F3230" i="1"/>
  <c r="G3230" i="1"/>
  <c r="Y3157" i="1"/>
  <c r="Z3157" i="1" s="1"/>
  <c r="G3157" i="1"/>
  <c r="Y3591" i="1"/>
  <c r="Z3591" i="1" s="1"/>
  <c r="F3591" i="1"/>
  <c r="G3591" i="1"/>
  <c r="Y2379" i="1"/>
  <c r="Z2379" i="1" s="1"/>
  <c r="F2379" i="1"/>
  <c r="G2379" i="1"/>
  <c r="Y1457" i="1"/>
  <c r="Z1457" i="1" s="1"/>
  <c r="F1457" i="1"/>
  <c r="G1457" i="1"/>
  <c r="Y948" i="1"/>
  <c r="Z948" i="1" s="1"/>
  <c r="G948" i="1"/>
  <c r="Y702" i="1"/>
  <c r="Z702" i="1" s="1"/>
  <c r="F702" i="1"/>
  <c r="G702" i="1"/>
  <c r="Y416" i="1"/>
  <c r="Z416" i="1" s="1"/>
  <c r="G416" i="1"/>
  <c r="Y354" i="1"/>
  <c r="Z354" i="1" s="1"/>
  <c r="F354" i="1"/>
  <c r="G354" i="1"/>
  <c r="Y323" i="1"/>
  <c r="Z323" i="1" s="1"/>
  <c r="F323" i="1"/>
  <c r="G323" i="1"/>
  <c r="Y4071" i="1"/>
  <c r="Z4071" i="1" s="1"/>
  <c r="G4071" i="1"/>
  <c r="F4071" i="1"/>
  <c r="Y2342" i="1"/>
  <c r="Z2342" i="1" s="1"/>
  <c r="F2342" i="1"/>
  <c r="Y504" i="1"/>
  <c r="Z504" i="1" s="1"/>
  <c r="F504" i="1"/>
  <c r="Y4348" i="1"/>
  <c r="Z4348" i="1" s="1"/>
  <c r="G4348" i="1"/>
  <c r="F4348" i="1"/>
  <c r="Y1754" i="1"/>
  <c r="Z1754" i="1" s="1"/>
  <c r="G1754" i="1"/>
  <c r="Y4577" i="1"/>
  <c r="Z4577" i="1" s="1"/>
  <c r="G4577" i="1"/>
  <c r="Y2318" i="1"/>
  <c r="Z2318" i="1" s="1"/>
  <c r="F2318" i="1"/>
  <c r="G2318" i="1"/>
  <c r="Y2214" i="1"/>
  <c r="Z2214" i="1" s="1"/>
  <c r="G2214" i="1"/>
  <c r="Y1014" i="1"/>
  <c r="Z1014" i="1" s="1"/>
  <c r="G1014" i="1"/>
  <c r="Y3057" i="1"/>
  <c r="Z3057" i="1" s="1"/>
  <c r="F3057" i="1"/>
  <c r="G3057" i="1"/>
  <c r="Y2771" i="1"/>
  <c r="Z2771" i="1" s="1"/>
  <c r="G2771" i="1"/>
  <c r="Y2182" i="1"/>
  <c r="Z2182" i="1" s="1"/>
  <c r="G2182" i="1"/>
  <c r="F2182" i="1"/>
  <c r="Y1966" i="1"/>
  <c r="Z1966" i="1" s="1"/>
  <c r="F1966" i="1"/>
  <c r="G1966" i="1"/>
  <c r="Y1267" i="1"/>
  <c r="Z1267" i="1" s="1"/>
  <c r="G1267" i="1"/>
  <c r="Y1081" i="1"/>
  <c r="Z1081" i="1" s="1"/>
  <c r="F1081" i="1"/>
  <c r="G1081" i="1"/>
  <c r="Y4151" i="1"/>
  <c r="Z4151" i="1" s="1"/>
  <c r="F4151" i="1"/>
  <c r="G4151" i="1"/>
  <c r="Y3548" i="1"/>
  <c r="Z3548" i="1" s="1"/>
  <c r="F3548" i="1"/>
  <c r="Y2286" i="1"/>
  <c r="Z2286" i="1" s="1"/>
  <c r="F2286" i="1"/>
  <c r="G2286" i="1"/>
  <c r="Y1520" i="1"/>
  <c r="Z1520" i="1" s="1"/>
  <c r="G1520" i="1"/>
  <c r="Y4469" i="1"/>
  <c r="Z4469" i="1" s="1"/>
  <c r="G4469" i="1"/>
  <c r="Y4353" i="1"/>
  <c r="Z4353" i="1" s="1"/>
  <c r="G4353" i="1"/>
  <c r="Y2489" i="1"/>
  <c r="Z2489" i="1" s="1"/>
  <c r="G2489" i="1"/>
  <c r="Y2293" i="1"/>
  <c r="Z2293" i="1" s="1"/>
  <c r="G2293" i="1"/>
  <c r="Y1618" i="1"/>
  <c r="Z1618" i="1" s="1"/>
  <c r="G1618" i="1"/>
  <c r="F1618" i="1"/>
  <c r="Y270" i="1"/>
  <c r="Z270" i="1" s="1"/>
  <c r="G270" i="1"/>
  <c r="F270" i="1"/>
  <c r="Y4489" i="1"/>
  <c r="Z4489" i="1" s="1"/>
  <c r="G4489" i="1"/>
  <c r="F4489" i="1"/>
  <c r="Y3429" i="1"/>
  <c r="Z3429" i="1" s="1"/>
  <c r="G3429" i="1"/>
  <c r="Y3122" i="1"/>
  <c r="Z3122" i="1" s="1"/>
  <c r="G3122" i="1"/>
  <c r="Y3106" i="1"/>
  <c r="Z3106" i="1" s="1"/>
  <c r="G3106" i="1"/>
  <c r="F3106" i="1"/>
  <c r="Y1773" i="1"/>
  <c r="Z1773" i="1" s="1"/>
  <c r="G1773" i="1"/>
  <c r="Y4003" i="1"/>
  <c r="Z4003" i="1" s="1"/>
  <c r="G4003" i="1"/>
  <c r="Y3937" i="1"/>
  <c r="Z3937" i="1" s="1"/>
  <c r="G3937" i="1"/>
  <c r="F3937" i="1"/>
  <c r="Y3835" i="1"/>
  <c r="Z3835" i="1" s="1"/>
  <c r="G3835" i="1"/>
  <c r="Y3406" i="1"/>
  <c r="Z3406" i="1" s="1"/>
  <c r="G3406" i="1"/>
  <c r="Y3091" i="1"/>
  <c r="Z3091" i="1" s="1"/>
  <c r="G3091" i="1"/>
  <c r="Y3042" i="1"/>
  <c r="Z3042" i="1" s="1"/>
  <c r="G3042" i="1"/>
  <c r="Y2899" i="1"/>
  <c r="Z2899" i="1" s="1"/>
  <c r="G2899" i="1"/>
  <c r="Y1783" i="1"/>
  <c r="Z1783" i="1" s="1"/>
  <c r="G1783" i="1"/>
  <c r="Y1737" i="1"/>
  <c r="Z1737" i="1" s="1"/>
  <c r="G1737" i="1"/>
  <c r="Y759" i="1"/>
  <c r="Z759" i="1" s="1"/>
  <c r="F759" i="1"/>
  <c r="Y321" i="1"/>
  <c r="Z321" i="1" s="1"/>
  <c r="G321" i="1"/>
  <c r="Y3427" i="1"/>
  <c r="Z3427" i="1" s="1"/>
  <c r="G3427" i="1"/>
  <c r="Y3003" i="1"/>
  <c r="Z3003" i="1" s="1"/>
  <c r="G3003" i="1"/>
  <c r="Y2355" i="1"/>
  <c r="Z2355" i="1" s="1"/>
  <c r="G2355" i="1"/>
  <c r="Y2316" i="1"/>
  <c r="Z2316" i="1" s="1"/>
  <c r="G2316" i="1"/>
  <c r="F2316" i="1"/>
  <c r="Y1602" i="1"/>
  <c r="Z1602" i="1" s="1"/>
  <c r="G1602" i="1"/>
  <c r="F1602" i="1"/>
  <c r="Y1526" i="1"/>
  <c r="Z1526" i="1" s="1"/>
  <c r="G1526" i="1"/>
  <c r="Y873" i="1"/>
  <c r="Z873" i="1" s="1"/>
  <c r="G873" i="1"/>
  <c r="F873" i="1"/>
  <c r="Y688" i="1"/>
  <c r="Z688" i="1" s="1"/>
  <c r="F688" i="1"/>
  <c r="G688" i="1"/>
  <c r="Y119" i="1"/>
  <c r="Z119" i="1" s="1"/>
  <c r="G119" i="1"/>
  <c r="Y4508" i="1"/>
  <c r="Z4508" i="1" s="1"/>
  <c r="G4508" i="1"/>
  <c r="Y1958" i="1"/>
  <c r="Z1958" i="1" s="1"/>
  <c r="G1958" i="1"/>
  <c r="Y1138" i="1"/>
  <c r="Z1138" i="1" s="1"/>
  <c r="G1138" i="1"/>
  <c r="F1138" i="1"/>
  <c r="Y385" i="1"/>
  <c r="Z385" i="1" s="1"/>
  <c r="F385" i="1"/>
  <c r="G385" i="1"/>
  <c r="Y3809" i="1"/>
  <c r="Z3809" i="1" s="1"/>
  <c r="G3809" i="1"/>
  <c r="Y2185" i="1"/>
  <c r="Z2185" i="1" s="1"/>
  <c r="F2185" i="1"/>
  <c r="G2185" i="1"/>
  <c r="Y826" i="1"/>
  <c r="Z826" i="1" s="1"/>
  <c r="F826" i="1"/>
  <c r="G826" i="1"/>
  <c r="Y4305" i="1"/>
  <c r="Z4305" i="1" s="1"/>
  <c r="G4305" i="1"/>
  <c r="Y2842" i="1"/>
  <c r="Z2842" i="1" s="1"/>
  <c r="F2842" i="1"/>
  <c r="G2842" i="1"/>
  <c r="Y2821" i="1"/>
  <c r="Z2821" i="1" s="1"/>
  <c r="G2821" i="1"/>
  <c r="F2821" i="1"/>
  <c r="Y2758" i="1"/>
  <c r="Z2758" i="1" s="1"/>
  <c r="G2758" i="1"/>
  <c r="F2758" i="1"/>
  <c r="G2685" i="1"/>
  <c r="Y2685" i="1"/>
  <c r="Z2685" i="1" s="1"/>
  <c r="Y1857" i="1"/>
  <c r="Z1857" i="1" s="1"/>
  <c r="F1857" i="1"/>
  <c r="G1857" i="1"/>
  <c r="Y857" i="1"/>
  <c r="Z857" i="1" s="1"/>
  <c r="F857" i="1"/>
  <c r="G857" i="1"/>
  <c r="Y578" i="1"/>
  <c r="Z578" i="1" s="1"/>
  <c r="G578" i="1"/>
  <c r="F578" i="1"/>
  <c r="Y5043" i="1"/>
  <c r="Z5043" i="1" s="1"/>
  <c r="G5043" i="1"/>
  <c r="F5043" i="1"/>
  <c r="Y5018" i="1"/>
  <c r="Z5018" i="1" s="1"/>
  <c r="G5018" i="1"/>
  <c r="G4997" i="1"/>
  <c r="Y4997" i="1"/>
  <c r="Z4997" i="1" s="1"/>
  <c r="G4992" i="1"/>
  <c r="F4992" i="1"/>
  <c r="Y4992" i="1"/>
  <c r="Z4992" i="1" s="1"/>
  <c r="Y4956" i="1"/>
  <c r="Z4956" i="1" s="1"/>
  <c r="G4956" i="1"/>
  <c r="Y4945" i="1"/>
  <c r="Z4945" i="1" s="1"/>
  <c r="G4945" i="1"/>
  <c r="Y4913" i="1"/>
  <c r="Z4913" i="1" s="1"/>
  <c r="G4913" i="1"/>
  <c r="G4893" i="1"/>
  <c r="Y4893" i="1"/>
  <c r="Z4893" i="1" s="1"/>
  <c r="G4818" i="1"/>
  <c r="Y4818" i="1"/>
  <c r="Z4818" i="1" s="1"/>
  <c r="Y4798" i="1"/>
  <c r="Z4798" i="1" s="1"/>
  <c r="G4798" i="1"/>
  <c r="G3924" i="1"/>
  <c r="F3924" i="1"/>
  <c r="Y3924" i="1"/>
  <c r="Z3924" i="1" s="1"/>
  <c r="Y3626" i="1"/>
  <c r="Z3626" i="1" s="1"/>
  <c r="G3626" i="1"/>
  <c r="F3626" i="1"/>
  <c r="G3357" i="1"/>
  <c r="F3357" i="1"/>
  <c r="Y3357" i="1"/>
  <c r="Z3357" i="1" s="1"/>
  <c r="Y3076" i="1"/>
  <c r="Z3076" i="1" s="1"/>
  <c r="F3076" i="1"/>
  <c r="G3076" i="1"/>
  <c r="F2786" i="1"/>
  <c r="Y2786" i="1"/>
  <c r="Z2786" i="1" s="1"/>
  <c r="G2786" i="1"/>
  <c r="Y2711" i="1"/>
  <c r="Z2711" i="1" s="1"/>
  <c r="G2711" i="1"/>
  <c r="G2704" i="1"/>
  <c r="Y2704" i="1"/>
  <c r="Z2704" i="1" s="1"/>
  <c r="F2699" i="1"/>
  <c r="G2699" i="1"/>
  <c r="Y2699" i="1"/>
  <c r="Z2699" i="1" s="1"/>
  <c r="G2696" i="1"/>
  <c r="Y2696" i="1"/>
  <c r="Z2696" i="1" s="1"/>
  <c r="G2691" i="1"/>
  <c r="F2691" i="1"/>
  <c r="Y2691" i="1"/>
  <c r="Z2691" i="1" s="1"/>
  <c r="F2554" i="1"/>
  <c r="Y2554" i="1"/>
  <c r="Z2554" i="1" s="1"/>
  <c r="F2553" i="1"/>
  <c r="Y2553" i="1"/>
  <c r="Z2553" i="1" s="1"/>
  <c r="G2553" i="1"/>
  <c r="Y2550" i="1"/>
  <c r="Z2550" i="1" s="1"/>
  <c r="G2550" i="1"/>
  <c r="Y2548" i="1"/>
  <c r="Z2548" i="1" s="1"/>
  <c r="G2548" i="1"/>
  <c r="G1453" i="1"/>
  <c r="Y1453" i="1"/>
  <c r="Z1453" i="1" s="1"/>
  <c r="Y1393" i="1"/>
  <c r="Z1393" i="1" s="1"/>
  <c r="G1393" i="1"/>
  <c r="G1312" i="1"/>
  <c r="Y1312" i="1"/>
  <c r="Z1312" i="1" s="1"/>
  <c r="G1302" i="1"/>
  <c r="Y1302" i="1"/>
  <c r="Z1302" i="1" s="1"/>
  <c r="Y1266" i="1"/>
  <c r="Z1266" i="1" s="1"/>
  <c r="G1266" i="1"/>
  <c r="F1248" i="1"/>
  <c r="G1248" i="1"/>
  <c r="Y1248" i="1"/>
  <c r="Z1248" i="1" s="1"/>
  <c r="Y1130" i="1"/>
  <c r="Z1130" i="1" s="1"/>
  <c r="G1130" i="1"/>
  <c r="G1113" i="1"/>
  <c r="Y1113" i="1"/>
  <c r="Z1113" i="1" s="1"/>
  <c r="G1111" i="1"/>
  <c r="Y1111" i="1"/>
  <c r="Z1111" i="1" s="1"/>
  <c r="Y1095" i="1"/>
  <c r="Z1095" i="1" s="1"/>
  <c r="G1095" i="1"/>
  <c r="F1095" i="1"/>
  <c r="Y1085" i="1"/>
  <c r="Z1085" i="1" s="1"/>
  <c r="G1085" i="1"/>
  <c r="Y1084" i="1"/>
  <c r="Z1084" i="1" s="1"/>
  <c r="G1084" i="1"/>
  <c r="Y1083" i="1"/>
  <c r="Z1083" i="1" s="1"/>
  <c r="G1083" i="1"/>
  <c r="G1076" i="1"/>
  <c r="Y1076" i="1"/>
  <c r="Z1076" i="1" s="1"/>
  <c r="G1049" i="1"/>
  <c r="Y1049" i="1"/>
  <c r="Z1049" i="1" s="1"/>
  <c r="G1045" i="1"/>
  <c r="Y1045" i="1"/>
  <c r="Z1045" i="1" s="1"/>
  <c r="Y1035" i="1"/>
  <c r="Z1035" i="1" s="1"/>
  <c r="G1035" i="1"/>
  <c r="Y1018" i="1"/>
  <c r="Z1018" i="1" s="1"/>
  <c r="G1018" i="1"/>
  <c r="G970" i="1"/>
  <c r="Y970" i="1"/>
  <c r="Z970" i="1" s="1"/>
  <c r="Y942" i="1"/>
  <c r="Z942" i="1" s="1"/>
  <c r="G942" i="1"/>
  <c r="G895" i="1"/>
  <c r="Y895" i="1"/>
  <c r="Z895" i="1" s="1"/>
  <c r="Y878" i="1"/>
  <c r="Z878" i="1" s="1"/>
  <c r="G878" i="1"/>
  <c r="Y839" i="1"/>
  <c r="Z839" i="1" s="1"/>
  <c r="G839" i="1"/>
  <c r="Y760" i="1"/>
  <c r="Z760" i="1" s="1"/>
  <c r="G760" i="1"/>
  <c r="F760" i="1"/>
  <c r="G701" i="1"/>
  <c r="Y701" i="1"/>
  <c r="Z701" i="1" s="1"/>
  <c r="Y636" i="1"/>
  <c r="Z636" i="1" s="1"/>
  <c r="G636" i="1"/>
  <c r="G455" i="1"/>
  <c r="Y455" i="1"/>
  <c r="Z455" i="1" s="1"/>
  <c r="Y295" i="1"/>
  <c r="Z295" i="1" s="1"/>
  <c r="G295" i="1"/>
  <c r="Y286" i="1"/>
  <c r="Z286" i="1" s="1"/>
  <c r="G286" i="1"/>
  <c r="G266" i="1"/>
  <c r="Y266" i="1"/>
  <c r="Z266" i="1" s="1"/>
  <c r="G238" i="1"/>
  <c r="Y238" i="1"/>
  <c r="Z238" i="1" s="1"/>
  <c r="Y107" i="1"/>
  <c r="Z107" i="1" s="1"/>
  <c r="G107" i="1"/>
  <c r="Y79" i="1"/>
  <c r="Z79" i="1" s="1"/>
  <c r="G7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D3E2EA-AF88-4D50-AD71-D01D9E9C31F7}" keepAlive="1" name="Query - ]Raw_data_crime_incidents" description="Connection to the ']Raw_data_crime_incidents' query in the workbook." type="5" refreshedVersion="8" background="1" saveData="1">
    <dbPr connection="Provider=Microsoft.Mashup.OleDb.1;Data Source=$Workbook$;Location=]Raw_data_crime_incidents;Extended Properties=&quot;&quot;" command="SELECT * FROM []]Raw_data_crime_inciden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<sst xmlns="http://schemas.openxmlformats.org/spreadsheetml/2006/main" count="222443" uniqueCount="29699">
  <si>
    <t>incident_id</t>
  </si>
  <si>
    <t>crime_type</t>
  </si>
  <si>
    <t>district</t>
  </si>
  <si>
    <t>city</t>
  </si>
  <si>
    <t>state</t>
  </si>
  <si>
    <t>incident_datetime</t>
  </si>
  <si>
    <t>officer_id</t>
  </si>
  <si>
    <t>suspect_id</t>
  </si>
  <si>
    <t>suspect_age</t>
  </si>
  <si>
    <t>suspect_gender</t>
  </si>
  <si>
    <t>suspect_race</t>
  </si>
  <si>
    <t>victim_id</t>
  </si>
  <si>
    <t>victim_age</t>
  </si>
  <si>
    <t>victim_gender</t>
  </si>
  <si>
    <t>weapon_used</t>
  </si>
  <si>
    <t>severity</t>
  </si>
  <si>
    <t>case_status</t>
  </si>
  <si>
    <t>resolution</t>
  </si>
  <si>
    <t>num_arrests</t>
  </si>
  <si>
    <t>property_loss_usd</t>
  </si>
  <si>
    <t>reported_online</t>
  </si>
  <si>
    <t>INC001115</t>
  </si>
  <si>
    <t>Maplewood</t>
  </si>
  <si>
    <t>GA</t>
  </si>
  <si>
    <t>OFF0078</t>
  </si>
  <si>
    <t>SUS00281</t>
  </si>
  <si>
    <t>VIC00642</t>
  </si>
  <si>
    <t>Firearm</t>
  </si>
  <si>
    <t>Open</t>
  </si>
  <si>
    <t>No Arrest</t>
  </si>
  <si>
    <t>INC004706</t>
  </si>
  <si>
    <t>OH</t>
  </si>
  <si>
    <t>OFF0059</t>
  </si>
  <si>
    <t>SUS00376</t>
  </si>
  <si>
    <t>Other</t>
  </si>
  <si>
    <t>Black</t>
  </si>
  <si>
    <t>VIC00262</t>
  </si>
  <si>
    <t>INC002249</t>
  </si>
  <si>
    <t>Lakewood</t>
  </si>
  <si>
    <t>AZ</t>
  </si>
  <si>
    <t>OFF0088</t>
  </si>
  <si>
    <t>White</t>
  </si>
  <si>
    <t>SUS00560</t>
  </si>
  <si>
    <t>F</t>
  </si>
  <si>
    <t>VIC00518</t>
  </si>
  <si>
    <t>KNIFE</t>
  </si>
  <si>
    <t>INC000021</t>
  </si>
  <si>
    <t>Property Damage</t>
  </si>
  <si>
    <t>Springfield</t>
  </si>
  <si>
    <t>OFF0077</t>
  </si>
  <si>
    <t>SUS00468</t>
  </si>
  <si>
    <t>VIC00243</t>
  </si>
  <si>
    <t>Low</t>
  </si>
  <si>
    <t>Resolved</t>
  </si>
  <si>
    <t>INC000488</t>
  </si>
  <si>
    <t>PA</t>
  </si>
  <si>
    <t>OFF0083</t>
  </si>
  <si>
    <t>SUS00751</t>
  </si>
  <si>
    <t>VIC00512</t>
  </si>
  <si>
    <t>M</t>
  </si>
  <si>
    <t>Unarmed</t>
  </si>
  <si>
    <t>Closed</t>
  </si>
  <si>
    <t>Warning Issued</t>
  </si>
  <si>
    <t>INC000661</t>
  </si>
  <si>
    <t>Breaking &amp; Entering</t>
  </si>
  <si>
    <t>Hillcrest</t>
  </si>
  <si>
    <t>CA</t>
  </si>
  <si>
    <t>OFF0089</t>
  </si>
  <si>
    <t>SUS00454</t>
  </si>
  <si>
    <t>VIC00473</t>
  </si>
  <si>
    <t>Blunt Object</t>
  </si>
  <si>
    <t>INC001727</t>
  </si>
  <si>
    <t>TX</t>
  </si>
  <si>
    <t>OFF0141</t>
  </si>
  <si>
    <t>SUS00623</t>
  </si>
  <si>
    <t>VIC00429</t>
  </si>
  <si>
    <t>INC003981</t>
  </si>
  <si>
    <t>Centerville</t>
  </si>
  <si>
    <t>IL</t>
  </si>
  <si>
    <t>OFF0008</t>
  </si>
  <si>
    <t>SUS00533</t>
  </si>
  <si>
    <t>VIC00904</t>
  </si>
  <si>
    <t>INC001205</t>
  </si>
  <si>
    <t>OFF0034</t>
  </si>
  <si>
    <t>SUS00320</t>
  </si>
  <si>
    <t>Hispanic</t>
  </si>
  <si>
    <t>VIC00093</t>
  </si>
  <si>
    <t>INC000972</t>
  </si>
  <si>
    <t>Riverside</t>
  </si>
  <si>
    <t>OFF0093</t>
  </si>
  <si>
    <t>VIC00859</t>
  </si>
  <si>
    <t>INC002898</t>
  </si>
  <si>
    <t>Oakdale</t>
  </si>
  <si>
    <t>NY</t>
  </si>
  <si>
    <t>OFF0035</t>
  </si>
  <si>
    <t>SUS00005</t>
  </si>
  <si>
    <t>VIC00682</t>
  </si>
  <si>
    <t>High</t>
  </si>
  <si>
    <t>Under Investigation</t>
  </si>
  <si>
    <t>INC003264</t>
  </si>
  <si>
    <t>Fairview</t>
  </si>
  <si>
    <t>OFF0111</t>
  </si>
  <si>
    <t>VIC00084</t>
  </si>
  <si>
    <t>Yes</t>
  </si>
  <si>
    <t>INC003052</t>
  </si>
  <si>
    <t>OFF0104</t>
  </si>
  <si>
    <t>SUS00783</t>
  </si>
  <si>
    <t>Asian</t>
  </si>
  <si>
    <t>VIC00960</t>
  </si>
  <si>
    <t>Critical</t>
  </si>
  <si>
    <t>No</t>
  </si>
  <si>
    <t>INC000524</t>
  </si>
  <si>
    <t>FL</t>
  </si>
  <si>
    <t>OFF0014</t>
  </si>
  <si>
    <t>SUS00236</t>
  </si>
  <si>
    <t>VIC00569</t>
  </si>
  <si>
    <t>Knife</t>
  </si>
  <si>
    <t>INC000560</t>
  </si>
  <si>
    <t>OFF0046</t>
  </si>
  <si>
    <t>SUS00074</t>
  </si>
  <si>
    <t>VIC00821</t>
  </si>
  <si>
    <t>INC000812</t>
  </si>
  <si>
    <t>OFF0133</t>
  </si>
  <si>
    <t>SUS00606</t>
  </si>
  <si>
    <t>VIC00071</t>
  </si>
  <si>
    <t>INC003999</t>
  </si>
  <si>
    <t>Armed Robbery</t>
  </si>
  <si>
    <t>OFF0097</t>
  </si>
  <si>
    <t>SUS00776</t>
  </si>
  <si>
    <t>VIC00676</t>
  </si>
  <si>
    <t>INC003972</t>
  </si>
  <si>
    <t>VIC00846</t>
  </si>
  <si>
    <t>Pending</t>
  </si>
  <si>
    <t>INC000949</t>
  </si>
  <si>
    <t>Abduction</t>
  </si>
  <si>
    <t>North</t>
  </si>
  <si>
    <t>OFF0020</t>
  </si>
  <si>
    <t>SUS00636</t>
  </si>
  <si>
    <t>VIC00228</t>
  </si>
  <si>
    <t>Medium</t>
  </si>
  <si>
    <t>INC002839</t>
  </si>
  <si>
    <t>Graffiti</t>
  </si>
  <si>
    <t>OFF0050</t>
  </si>
  <si>
    <t>SUS00294</t>
  </si>
  <si>
    <t>VIC00850</t>
  </si>
  <si>
    <t>INC002859</t>
  </si>
  <si>
    <t>SUS00207</t>
  </si>
  <si>
    <t>VIC00225</t>
  </si>
  <si>
    <t>INC004651</t>
  </si>
  <si>
    <t>SUS00385</t>
  </si>
  <si>
    <t>VIC00777</t>
  </si>
  <si>
    <t>INC003793</t>
  </si>
  <si>
    <t>OFF0064</t>
  </si>
  <si>
    <t>SUS00630</t>
  </si>
  <si>
    <t>VIC00208</t>
  </si>
  <si>
    <t>Arrest Made</t>
  </si>
  <si>
    <t>INC004688</t>
  </si>
  <si>
    <t>OFF0094</t>
  </si>
  <si>
    <t>SUS00220</t>
  </si>
  <si>
    <t>VIC00521</t>
  </si>
  <si>
    <t>INC003745</t>
  </si>
  <si>
    <t>OFF0018</t>
  </si>
  <si>
    <t>SUS00769</t>
  </si>
  <si>
    <t>VIC00116</t>
  </si>
  <si>
    <t>INC002571</t>
  </si>
  <si>
    <t>Sexual Assault</t>
  </si>
  <si>
    <t>OFF0144</t>
  </si>
  <si>
    <t>VIC00147</t>
  </si>
  <si>
    <t>INC002592</t>
  </si>
  <si>
    <t>OFF0082</t>
  </si>
  <si>
    <t>SUS00733</t>
  </si>
  <si>
    <t>VIC00333</t>
  </si>
  <si>
    <t>INC003754</t>
  </si>
  <si>
    <t>OFF0017</t>
  </si>
  <si>
    <t>SUS00615</t>
  </si>
  <si>
    <t>VIC00223</t>
  </si>
  <si>
    <t>INC003891</t>
  </si>
  <si>
    <t>SUS00378</t>
  </si>
  <si>
    <t>VIC00734</t>
  </si>
  <si>
    <t>INC001824</t>
  </si>
  <si>
    <t>West</t>
  </si>
  <si>
    <t>OFF0069</t>
  </si>
  <si>
    <t>SUS00248</t>
  </si>
  <si>
    <t>VIC00621</t>
  </si>
  <si>
    <t>INC003739</t>
  </si>
  <si>
    <t>East</t>
  </si>
  <si>
    <t>NC</t>
  </si>
  <si>
    <t>OFF0031</t>
  </si>
  <si>
    <t>SUS00344</t>
  </si>
  <si>
    <t>VIC00171</t>
  </si>
  <si>
    <t>INC004507</t>
  </si>
  <si>
    <t>OFF0129</t>
  </si>
  <si>
    <t>SUS00485</t>
  </si>
  <si>
    <t>VIC00335</t>
  </si>
  <si>
    <t>INC002064</t>
  </si>
  <si>
    <t>OFF0062</t>
  </si>
  <si>
    <t>SUS00784</t>
  </si>
  <si>
    <t>VIC00095</t>
  </si>
  <si>
    <t>INC000769</t>
  </si>
  <si>
    <t>SUS00038</t>
  </si>
  <si>
    <t>VIC00620</t>
  </si>
  <si>
    <t>INC000900</t>
  </si>
  <si>
    <t>VIC00863</t>
  </si>
  <si>
    <t>INC001193</t>
  </si>
  <si>
    <t>OFF0122</t>
  </si>
  <si>
    <t>SUS00293</t>
  </si>
  <si>
    <t>VIC00013</t>
  </si>
  <si>
    <t>INC004887</t>
  </si>
  <si>
    <t>OFF0028</t>
  </si>
  <si>
    <t>SUS00238</t>
  </si>
  <si>
    <t>VIC00699</t>
  </si>
  <si>
    <t>INC000015</t>
  </si>
  <si>
    <t>OFF0135</t>
  </si>
  <si>
    <t>SUS00199</t>
  </si>
  <si>
    <t>VIC00547</t>
  </si>
  <si>
    <t>Hands/Feet</t>
  </si>
  <si>
    <t>INC002728</t>
  </si>
  <si>
    <t>OFF0132</t>
  </si>
  <si>
    <t>VIC00765</t>
  </si>
  <si>
    <t>INC004684</t>
  </si>
  <si>
    <t>Northeast</t>
  </si>
  <si>
    <t>SUS00546</t>
  </si>
  <si>
    <t>VIC00905</t>
  </si>
  <si>
    <t>INC002900</t>
  </si>
  <si>
    <t>OFF0101</t>
  </si>
  <si>
    <t>SUS00527</t>
  </si>
  <si>
    <t>VIC00501</t>
  </si>
  <si>
    <t>INC000244</t>
  </si>
  <si>
    <t>OFF0140</t>
  </si>
  <si>
    <t>SUS00671</t>
  </si>
  <si>
    <t>VIC00920</t>
  </si>
  <si>
    <t>INC000317</t>
  </si>
  <si>
    <t>Hacking</t>
  </si>
  <si>
    <t>Southwest</t>
  </si>
  <si>
    <t>OFF0142</t>
  </si>
  <si>
    <t>SUS00241</t>
  </si>
  <si>
    <t>VIC00559</t>
  </si>
  <si>
    <t>INC003964</t>
  </si>
  <si>
    <t>OFF0150</t>
  </si>
  <si>
    <t>SUS00018</t>
  </si>
  <si>
    <t>VIC00946</t>
  </si>
  <si>
    <t>INC002377</t>
  </si>
  <si>
    <t>Trespassing</t>
  </si>
  <si>
    <t>OFF0075</t>
  </si>
  <si>
    <t>SUS00313</t>
  </si>
  <si>
    <t>VIC00457</t>
  </si>
  <si>
    <t>INC000950</t>
  </si>
  <si>
    <t>OFF0134</t>
  </si>
  <si>
    <t>VIC00541</t>
  </si>
  <si>
    <t>INC001130</t>
  </si>
  <si>
    <t>Homicide</t>
  </si>
  <si>
    <t>OFF0053</t>
  </si>
  <si>
    <t>SUS00028</t>
  </si>
  <si>
    <t>INC000482</t>
  </si>
  <si>
    <t>OFF0118</t>
  </si>
  <si>
    <t>SUS00384</t>
  </si>
  <si>
    <t>VIC00711</t>
  </si>
  <si>
    <t>INC003956</t>
  </si>
  <si>
    <t>Midtown</t>
  </si>
  <si>
    <t>OFF0057</t>
  </si>
  <si>
    <t>SUS00497</t>
  </si>
  <si>
    <t>VIC00090</t>
  </si>
  <si>
    <t>INC004230</t>
  </si>
  <si>
    <t>Fire Setting</t>
  </si>
  <si>
    <t>OFF0117</t>
  </si>
  <si>
    <t>VIC00677</t>
  </si>
  <si>
    <t>INC000567</t>
  </si>
  <si>
    <t>Drug Offence</t>
  </si>
  <si>
    <t>SUS00386</t>
  </si>
  <si>
    <t>VIC00211</t>
  </si>
  <si>
    <t>Case Dismissed</t>
  </si>
  <si>
    <t>INC002306</t>
  </si>
  <si>
    <t>OFF0128</t>
  </si>
  <si>
    <t>SUS00223</t>
  </si>
  <si>
    <t>VIC00881</t>
  </si>
  <si>
    <t>INC000867</t>
  </si>
  <si>
    <t>OFF0123</t>
  </si>
  <si>
    <t>INC003546</t>
  </si>
  <si>
    <t>OFF0015</t>
  </si>
  <si>
    <t>SUS00575</t>
  </si>
  <si>
    <t>VIC00332</t>
  </si>
  <si>
    <t>INC000650</t>
  </si>
  <si>
    <t>OFF0130</t>
  </si>
  <si>
    <t>VIC00833</t>
  </si>
  <si>
    <t>INC004001</t>
  </si>
  <si>
    <t>OFF0003</t>
  </si>
  <si>
    <t>SUS00280</t>
  </si>
  <si>
    <t>VIC00993</t>
  </si>
  <si>
    <t>INC004659</t>
  </si>
  <si>
    <t>OFF0025</t>
  </si>
  <si>
    <t>SUS00514</t>
  </si>
  <si>
    <t>VIC00812</t>
  </si>
  <si>
    <t>INC002962</t>
  </si>
  <si>
    <t>VIC00142</t>
  </si>
  <si>
    <t>INC000403</t>
  </si>
  <si>
    <t>OFF0147</t>
  </si>
  <si>
    <t>SUS00708</t>
  </si>
  <si>
    <t>INC000529</t>
  </si>
  <si>
    <t>OFF0002</t>
  </si>
  <si>
    <t>SUS00196</t>
  </si>
  <si>
    <t>VIC00129</t>
  </si>
  <si>
    <t>INC003033</t>
  </si>
  <si>
    <t>OFF0100</t>
  </si>
  <si>
    <t>SUS00768</t>
  </si>
  <si>
    <t>VIC00499</t>
  </si>
  <si>
    <t>INC001611</t>
  </si>
  <si>
    <t>Fraud</t>
  </si>
  <si>
    <t>OFF0027</t>
  </si>
  <si>
    <t>VIC00193</t>
  </si>
  <si>
    <t>INC003846</t>
  </si>
  <si>
    <t>VIC00874</t>
  </si>
  <si>
    <t>INC002810</t>
  </si>
  <si>
    <t>OFF0095</t>
  </si>
  <si>
    <t>VIC00253</t>
  </si>
  <si>
    <t>INC003225</t>
  </si>
  <si>
    <t>OFF0113</t>
  </si>
  <si>
    <t>SUS00332</t>
  </si>
  <si>
    <t>INC003580</t>
  </si>
  <si>
    <t>OFF0074</t>
  </si>
  <si>
    <t>SUS00788</t>
  </si>
  <si>
    <t>INC001075</t>
  </si>
  <si>
    <t>OFF0146</t>
  </si>
  <si>
    <t>VIC00704</t>
  </si>
  <si>
    <t>INC002803</t>
  </si>
  <si>
    <t>OFF0066</t>
  </si>
  <si>
    <t>VIC00258</t>
  </si>
  <si>
    <t>INC004842</t>
  </si>
  <si>
    <t>OFF0042</t>
  </si>
  <si>
    <t>SUS00580</t>
  </si>
  <si>
    <t>VIC00979</t>
  </si>
  <si>
    <t>INC000028</t>
  </si>
  <si>
    <t>OFF0090</t>
  </si>
  <si>
    <t>VIC00263</t>
  </si>
  <si>
    <t>INC000495</t>
  </si>
  <si>
    <t>OFF0131</t>
  </si>
  <si>
    <t>SUS00748</t>
  </si>
  <si>
    <t>VIC00014</t>
  </si>
  <si>
    <t>INC000788</t>
  </si>
  <si>
    <t>Burglary</t>
  </si>
  <si>
    <t>OFF0045</t>
  </si>
  <si>
    <t>VIC00925</t>
  </si>
  <si>
    <t>INC001664</t>
  </si>
  <si>
    <t>South</t>
  </si>
  <si>
    <t>OFF0056</t>
  </si>
  <si>
    <t>SUS00169</t>
  </si>
  <si>
    <t>VIC00524</t>
  </si>
  <si>
    <t>INC001691</t>
  </si>
  <si>
    <t>OFF0119</t>
  </si>
  <si>
    <t>SUS00216</t>
  </si>
  <si>
    <t>VIC00115</t>
  </si>
  <si>
    <t>INC002005</t>
  </si>
  <si>
    <t>OFF0073</t>
  </si>
  <si>
    <t>SUS00421</t>
  </si>
  <si>
    <t>VIC00025</t>
  </si>
  <si>
    <t>INC003053</t>
  </si>
  <si>
    <t>OFF0086</t>
  </si>
  <si>
    <t>SUS00495</t>
  </si>
  <si>
    <t>INC000531</t>
  </si>
  <si>
    <t>OFF0108</t>
  </si>
  <si>
    <t>SUS00343</t>
  </si>
  <si>
    <t>VIC00039</t>
  </si>
  <si>
    <t>INC002685</t>
  </si>
  <si>
    <t>OFF0065</t>
  </si>
  <si>
    <t>SUS00314</t>
  </si>
  <si>
    <t>VIC00032</t>
  </si>
  <si>
    <t>INC000527</t>
  </si>
  <si>
    <t>OFF0116</t>
  </si>
  <si>
    <t>SUS00094</t>
  </si>
  <si>
    <t>VIC00106</t>
  </si>
  <si>
    <t>INC002394</t>
  </si>
  <si>
    <t>OFF0060</t>
  </si>
  <si>
    <t>VIC00204</t>
  </si>
  <si>
    <t>INC003962</t>
  </si>
  <si>
    <t>Murder</t>
  </si>
  <si>
    <t>SUS00128</t>
  </si>
  <si>
    <t>VIC00781</t>
  </si>
  <si>
    <t>INC000888</t>
  </si>
  <si>
    <t>OFF0048</t>
  </si>
  <si>
    <t>VIC00370</t>
  </si>
  <si>
    <t>INC000439</t>
  </si>
  <si>
    <t>VIC00131</t>
  </si>
  <si>
    <t>INC002346</t>
  </si>
  <si>
    <t>Assault</t>
  </si>
  <si>
    <t>VIC00097</t>
  </si>
  <si>
    <t>INC003014</t>
  </si>
  <si>
    <t>OFF0115</t>
  </si>
  <si>
    <t>SUS00690</t>
  </si>
  <si>
    <t>INC001740</t>
  </si>
  <si>
    <t>SUS00519</t>
  </si>
  <si>
    <t>VIC00493</t>
  </si>
  <si>
    <t>INC003520</t>
  </si>
  <si>
    <t>Vandalism</t>
  </si>
  <si>
    <t>OFF0126</t>
  </si>
  <si>
    <t>SUS00303</t>
  </si>
  <si>
    <t>INC002991</t>
  </si>
  <si>
    <t>VIC00735</t>
  </si>
  <si>
    <t>INC002074</t>
  </si>
  <si>
    <t>SUS00722</t>
  </si>
  <si>
    <t>VIC00595</t>
  </si>
  <si>
    <t>INC001318</t>
  </si>
  <si>
    <t>OFF0067</t>
  </si>
  <si>
    <t>SUS00142</t>
  </si>
  <si>
    <t>VIC00379</t>
  </si>
  <si>
    <t>INC001434</t>
  </si>
  <si>
    <t>OFF0079</t>
  </si>
  <si>
    <t>SUS00251</t>
  </si>
  <si>
    <t>VIC00214</t>
  </si>
  <si>
    <t>INC003499</t>
  </si>
  <si>
    <t>OFF0125</t>
  </si>
  <si>
    <t>SUS00566</t>
  </si>
  <si>
    <t>VIC00553</t>
  </si>
  <si>
    <t>INC002994</t>
  </si>
  <si>
    <t>OFF0139</t>
  </si>
  <si>
    <t>SUS00285</t>
  </si>
  <si>
    <t>VIC00522</t>
  </si>
  <si>
    <t>INC002823</t>
  </si>
  <si>
    <t>SUS00231</t>
  </si>
  <si>
    <t>VIC00939</t>
  </si>
  <si>
    <t>INC001105</t>
  </si>
  <si>
    <t>OFF0023</t>
  </si>
  <si>
    <t>VIC00236</t>
  </si>
  <si>
    <t>INC001276</t>
  </si>
  <si>
    <t>Cyber Crime</t>
  </si>
  <si>
    <t>OFF0063</t>
  </si>
  <si>
    <t>SUS00581</t>
  </si>
  <si>
    <t>VIC00565</t>
  </si>
  <si>
    <t>INC001673</t>
  </si>
  <si>
    <t>SUS00012</t>
  </si>
  <si>
    <t>VIC00287</t>
  </si>
  <si>
    <t>INC001518</t>
  </si>
  <si>
    <t>SUS00406</t>
  </si>
  <si>
    <t>VIC00906</t>
  </si>
  <si>
    <t>INC004690</t>
  </si>
  <si>
    <t>OFF0036</t>
  </si>
  <si>
    <t>SUS00218</t>
  </si>
  <si>
    <t>VIC00058</t>
  </si>
  <si>
    <t>INC002192</t>
  </si>
  <si>
    <t>SUS00371</t>
  </si>
  <si>
    <t>VIC00860</t>
  </si>
  <si>
    <t>INC002978</t>
  </si>
  <si>
    <t>SUS00480</t>
  </si>
  <si>
    <t>INC002490</t>
  </si>
  <si>
    <t>SUS00760</t>
  </si>
  <si>
    <t>VIC00374</t>
  </si>
  <si>
    <t>INC004430</t>
  </si>
  <si>
    <t>SUS00653</t>
  </si>
  <si>
    <t>VIC00256</t>
  </si>
  <si>
    <t>INC004652</t>
  </si>
  <si>
    <t>OFF0071</t>
  </si>
  <si>
    <t>VIC00539</t>
  </si>
  <si>
    <t>INC001507</t>
  </si>
  <si>
    <t>OFF0052</t>
  </si>
  <si>
    <t>SUS00624</t>
  </si>
  <si>
    <t>VIC00945</t>
  </si>
  <si>
    <t>INC003563</t>
  </si>
  <si>
    <t>OFF0019</t>
  </si>
  <si>
    <t>SUS00200</t>
  </si>
  <si>
    <t>VIC00351</t>
  </si>
  <si>
    <t>INC000485</t>
  </si>
  <si>
    <t>OFF0001</t>
  </si>
  <si>
    <t>VIC00041</t>
  </si>
  <si>
    <t>INC000645</t>
  </si>
  <si>
    <t>OFF0109</t>
  </si>
  <si>
    <t>SUS00694</t>
  </si>
  <si>
    <t>INC000287</t>
  </si>
  <si>
    <t>SUS00616</t>
  </si>
  <si>
    <t>VIC00845</t>
  </si>
  <si>
    <t>INC003716</t>
  </si>
  <si>
    <t>Northwest</t>
  </si>
  <si>
    <t>SUS00124</t>
  </si>
  <si>
    <t>VIC00468</t>
  </si>
  <si>
    <t>INC003380</t>
  </si>
  <si>
    <t>VIC00321</t>
  </si>
  <si>
    <t>INC004214</t>
  </si>
  <si>
    <t>INC004013</t>
  </si>
  <si>
    <t>OFF0081</t>
  </si>
  <si>
    <t>SUS00309</t>
  </si>
  <si>
    <t>VIC00245</t>
  </si>
  <si>
    <t>INC000606</t>
  </si>
  <si>
    <t>Assault &amp; Battery</t>
  </si>
  <si>
    <t>OFF0037</t>
  </si>
  <si>
    <t>VIC00674</t>
  </si>
  <si>
    <t>INC002286</t>
  </si>
  <si>
    <t>SUS00461</t>
  </si>
  <si>
    <t>VIC00579</t>
  </si>
  <si>
    <t>INC003756</t>
  </si>
  <si>
    <t>INC001742</t>
  </si>
  <si>
    <t>SUS00065</t>
  </si>
  <si>
    <t>VIC00291</t>
  </si>
  <si>
    <t>INC004408</t>
  </si>
  <si>
    <t>OFF0148</t>
  </si>
  <si>
    <t>SUS00417</t>
  </si>
  <si>
    <t>VIC00909</t>
  </si>
  <si>
    <t>INC000479</t>
  </si>
  <si>
    <t>SUS00713</t>
  </si>
  <si>
    <t>INC001349</t>
  </si>
  <si>
    <t>VIC00378</t>
  </si>
  <si>
    <t>INC002068</t>
  </si>
  <si>
    <t>SUS00594</t>
  </si>
  <si>
    <t>VIC00010</t>
  </si>
  <si>
    <t>INC001614</t>
  </si>
  <si>
    <t>OFF0112</t>
  </si>
  <si>
    <t>INC004903</t>
  </si>
  <si>
    <t>OFF0011</t>
  </si>
  <si>
    <t>SUS00542</t>
  </si>
  <si>
    <t>VIC00386</t>
  </si>
  <si>
    <t>INC002325</t>
  </si>
  <si>
    <t>Domestic Violence</t>
  </si>
  <si>
    <t>INC004048</t>
  </si>
  <si>
    <t>VIC00363</t>
  </si>
  <si>
    <t>INC002805</t>
  </si>
  <si>
    <t>SUS00502</t>
  </si>
  <si>
    <t>VIC00987</t>
  </si>
  <si>
    <t>INC003800</t>
  </si>
  <si>
    <t>VIC00130</t>
  </si>
  <si>
    <t>INC004160</t>
  </si>
  <si>
    <t>SUS00535</t>
  </si>
  <si>
    <t>VIC00533</t>
  </si>
  <si>
    <t>INC003328</t>
  </si>
  <si>
    <t>OFF0121</t>
  </si>
  <si>
    <t>SUS00252</t>
  </si>
  <si>
    <t>VIC00516</t>
  </si>
  <si>
    <t>INC004491</t>
  </si>
  <si>
    <t>Scam</t>
  </si>
  <si>
    <t>OFF0092</t>
  </si>
  <si>
    <t>SUS00118</t>
  </si>
  <si>
    <t>VIC00168</t>
  </si>
  <si>
    <t>INC000951</t>
  </si>
  <si>
    <t>OFF0040</t>
  </si>
  <si>
    <t>SUS00489</t>
  </si>
  <si>
    <t>VIC00534</t>
  </si>
  <si>
    <t>INC002471</t>
  </si>
  <si>
    <t>SUS00195</t>
  </si>
  <si>
    <t>VIC00853</t>
  </si>
  <si>
    <t>INC003007</t>
  </si>
  <si>
    <t>OFF0070</t>
  </si>
  <si>
    <t>SUS00414</t>
  </si>
  <si>
    <t>VIC00471</t>
  </si>
  <si>
    <t>INC000224</t>
  </si>
  <si>
    <t>Kidnapping</t>
  </si>
  <si>
    <t>OFF0051</t>
  </si>
  <si>
    <t>SUS00696</t>
  </si>
  <si>
    <t>VIC00829</t>
  </si>
  <si>
    <t>INC000658</t>
  </si>
  <si>
    <t>SUS00119</t>
  </si>
  <si>
    <t>VIC00261</t>
  </si>
  <si>
    <t>INC001951</t>
  </si>
  <si>
    <t>VIC00583</t>
  </si>
  <si>
    <t>INC002610</t>
  </si>
  <si>
    <t>SUS00602</t>
  </si>
  <si>
    <t>INC001953</t>
  </si>
  <si>
    <t>SUS00109</t>
  </si>
  <si>
    <t>VIC00840</t>
  </si>
  <si>
    <t>INC003117</t>
  </si>
  <si>
    <t>VIC00976</t>
  </si>
  <si>
    <t>INC000081</t>
  </si>
  <si>
    <t>VIC00958</t>
  </si>
  <si>
    <t>INC001252</t>
  </si>
  <si>
    <t>VIC00018</t>
  </si>
  <si>
    <t>INC003165</t>
  </si>
  <si>
    <t>VIC00771</t>
  </si>
  <si>
    <t>INC001291</t>
  </si>
  <si>
    <t>Southeast</t>
  </si>
  <si>
    <t>SUS00061</t>
  </si>
  <si>
    <t>VIC00314</t>
  </si>
  <si>
    <t>INC004335</t>
  </si>
  <si>
    <t>OFF0055</t>
  </si>
  <si>
    <t>VIC00387</t>
  </si>
  <si>
    <t>INC003686</t>
  </si>
  <si>
    <t>OFF0039</t>
  </si>
  <si>
    <t>SUS00101</t>
  </si>
  <si>
    <t>VIC00932</t>
  </si>
  <si>
    <t>INC003665</t>
  </si>
  <si>
    <t>SUS00573</t>
  </si>
  <si>
    <t>VIC00791</t>
  </si>
  <si>
    <t>INC002037</t>
  </si>
  <si>
    <t>SUS00224</t>
  </si>
  <si>
    <t>VIC00572</t>
  </si>
  <si>
    <t>INC001485</t>
  </si>
  <si>
    <t>OFF0041</t>
  </si>
  <si>
    <t>SUS00267</t>
  </si>
  <si>
    <t>VIC00334</t>
  </si>
  <si>
    <t>INC002312</t>
  </si>
  <si>
    <t>SUS00727</t>
  </si>
  <si>
    <t>VIC00770</t>
  </si>
  <si>
    <t>INC000893</t>
  </si>
  <si>
    <t>OFF0120</t>
  </si>
  <si>
    <t>INC004120</t>
  </si>
  <si>
    <t>SUS00153</t>
  </si>
  <si>
    <t>VIC00809</t>
  </si>
  <si>
    <t>INC004494</t>
  </si>
  <si>
    <t>SUS00286</t>
  </si>
  <si>
    <t>VIC00698</t>
  </si>
  <si>
    <t>INC002499</t>
  </si>
  <si>
    <t>OFF0138</t>
  </si>
  <si>
    <t>SUS00531</t>
  </si>
  <si>
    <t>VIC00293</t>
  </si>
  <si>
    <t>INC004549</t>
  </si>
  <si>
    <t>Deception</t>
  </si>
  <si>
    <t>SUS00084</t>
  </si>
  <si>
    <t>VIC00519</t>
  </si>
  <si>
    <t>INC001649</t>
  </si>
  <si>
    <t>SUS00752</t>
  </si>
  <si>
    <t>VIC00315</t>
  </si>
  <si>
    <t>INC004587</t>
  </si>
  <si>
    <t>OFF0044</t>
  </si>
  <si>
    <t>SUS00680</t>
  </si>
  <si>
    <t>VIC00641</t>
  </si>
  <si>
    <t>INC003111</t>
  </si>
  <si>
    <t>OFF0024</t>
  </si>
  <si>
    <t>SUS00054</t>
  </si>
  <si>
    <t>VIC00882</t>
  </si>
  <si>
    <t>INC004431</t>
  </si>
  <si>
    <t>OFF0105</t>
  </si>
  <si>
    <t>SUS00388</t>
  </si>
  <si>
    <t>VIC00757</t>
  </si>
  <si>
    <t>INC004204</t>
  </si>
  <si>
    <t>SUS00219</t>
  </si>
  <si>
    <t>INC003160</t>
  </si>
  <si>
    <t>SUS00112</t>
  </si>
  <si>
    <t>VIC00082</t>
  </si>
  <si>
    <t>INC001230</t>
  </si>
  <si>
    <t>OFF0084</t>
  </si>
  <si>
    <t>SUS00700</t>
  </si>
  <si>
    <t>VIC00645</t>
  </si>
  <si>
    <t>INC003482</t>
  </si>
  <si>
    <t>SUS00227</t>
  </si>
  <si>
    <t>VIC00029</t>
  </si>
  <si>
    <t>INC004703</t>
  </si>
  <si>
    <t>SUS00541</t>
  </si>
  <si>
    <t>VIC00288</t>
  </si>
  <si>
    <t>INC001911</t>
  </si>
  <si>
    <t>SUS00347</t>
  </si>
  <si>
    <t>INC001059</t>
  </si>
  <si>
    <t>VIC00962</t>
  </si>
  <si>
    <t>INC000991</t>
  </si>
  <si>
    <t>OFF0072</t>
  </si>
  <si>
    <t>SUS00549</t>
  </si>
  <si>
    <t>VIC00395</t>
  </si>
  <si>
    <t>INC002682</t>
  </si>
  <si>
    <t>OFF0013</t>
  </si>
  <si>
    <t>SUS00614</t>
  </si>
  <si>
    <t>VIC00484</t>
  </si>
  <si>
    <t>INC003382</t>
  </si>
  <si>
    <t>OFF0096</t>
  </si>
  <si>
    <t>INC000707</t>
  </si>
  <si>
    <t>SUS00416</t>
  </si>
  <si>
    <t>VIC00656</t>
  </si>
  <si>
    <t>INC001216</t>
  </si>
  <si>
    <t>OFF0021</t>
  </si>
  <si>
    <t>SUS00432</t>
  </si>
  <si>
    <t>VIC00537</t>
  </si>
  <si>
    <t>INC004423</t>
  </si>
  <si>
    <t>VIC00729</t>
  </si>
  <si>
    <t>INC003171</t>
  </si>
  <si>
    <t>SUS00709</t>
  </si>
  <si>
    <t>INC000126</t>
  </si>
  <si>
    <t>OFF0107</t>
  </si>
  <si>
    <t>SUS00567</t>
  </si>
  <si>
    <t>VIC00103</t>
  </si>
  <si>
    <t>INC002264</t>
  </si>
  <si>
    <t>SUS00520</t>
  </si>
  <si>
    <t>VIC00376</t>
  </si>
  <si>
    <t>INC000256</t>
  </si>
  <si>
    <t>OFF0076</t>
  </si>
  <si>
    <t>SUS00151</t>
  </si>
  <si>
    <t>INC002787</t>
  </si>
  <si>
    <t>SUS00060</t>
  </si>
  <si>
    <t>VIC00181</t>
  </si>
  <si>
    <t>INC004023</t>
  </si>
  <si>
    <t>OFF0149</t>
  </si>
  <si>
    <t>VIC00189</t>
  </si>
  <si>
    <t>INC001242</t>
  </si>
  <si>
    <t>SUS00543</t>
  </si>
  <si>
    <t>VIC00748</t>
  </si>
  <si>
    <t>INC002743</t>
  </si>
  <si>
    <t>DUI</t>
  </si>
  <si>
    <t>VIC00108</t>
  </si>
  <si>
    <t>INC002816</t>
  </si>
  <si>
    <t>SUS00149</t>
  </si>
  <si>
    <t>VIC00660</t>
  </si>
  <si>
    <t>INC001210</t>
  </si>
  <si>
    <t>OFF0143</t>
  </si>
  <si>
    <t>VIC00602</t>
  </si>
  <si>
    <t>INC002937</t>
  </si>
  <si>
    <t>Arson</t>
  </si>
  <si>
    <t>Central</t>
  </si>
  <si>
    <t>SUS00423</t>
  </si>
  <si>
    <t>INC002692</t>
  </si>
  <si>
    <t>SUS00161</t>
  </si>
  <si>
    <t>VIC00135</t>
  </si>
  <si>
    <t>INC001407</t>
  </si>
  <si>
    <t>SUS00162</t>
  </si>
  <si>
    <t>VIC00112</t>
  </si>
  <si>
    <t>INC000426</t>
  </si>
  <si>
    <t>SUS00741</t>
  </si>
  <si>
    <t>VIC00847</t>
  </si>
  <si>
    <t>INC003915</t>
  </si>
  <si>
    <t>SUS00446</t>
  </si>
  <si>
    <t>VIC00064</t>
  </si>
  <si>
    <t>INC004124</t>
  </si>
  <si>
    <t>VIC00083</t>
  </si>
  <si>
    <t>INC002173</t>
  </si>
  <si>
    <t>SUS00284</t>
  </si>
  <si>
    <t>VIC00787</t>
  </si>
  <si>
    <t>INC000024</t>
  </si>
  <si>
    <t>OFF0005</t>
  </si>
  <si>
    <t>SUS00130</t>
  </si>
  <si>
    <t>VIC00460</t>
  </si>
  <si>
    <t>INC004474</t>
  </si>
  <si>
    <t>SUS00104</t>
  </si>
  <si>
    <t>INC000509</t>
  </si>
  <si>
    <t>OFF0022</t>
  </si>
  <si>
    <t>VIC00543</t>
  </si>
  <si>
    <t>INC000623</t>
  </si>
  <si>
    <t>SUS00509</t>
  </si>
  <si>
    <t>INC001844</t>
  </si>
  <si>
    <t>INC001784</t>
  </si>
  <si>
    <t>OFF0016</t>
  </si>
  <si>
    <t>VIC00249</t>
  </si>
  <si>
    <t>INC001395</t>
  </si>
  <si>
    <t>VIC00404</t>
  </si>
  <si>
    <t>INC99664</t>
  </si>
  <si>
    <t>VIC00247</t>
  </si>
  <si>
    <t>INC001174</t>
  </si>
  <si>
    <t>SUS00650</t>
  </si>
  <si>
    <t>INC002464</t>
  </si>
  <si>
    <t>OFF0012</t>
  </si>
  <si>
    <t>SUS00470</t>
  </si>
  <si>
    <t>INC003483</t>
  </si>
  <si>
    <t>OFF0145</t>
  </si>
  <si>
    <t>SUS00397</t>
  </si>
  <si>
    <t>VIC00709</t>
  </si>
  <si>
    <t>INC001523</t>
  </si>
  <si>
    <t>VIC00246</t>
  </si>
  <si>
    <t>INC003682</t>
  </si>
  <si>
    <t>SUS00655</t>
  </si>
  <si>
    <t>VIC00890</t>
  </si>
  <si>
    <t>INC004283</t>
  </si>
  <si>
    <t>INC004132</t>
  </si>
  <si>
    <t>VIC00054</t>
  </si>
  <si>
    <t>INC003910</t>
  </si>
  <si>
    <t>VIC00550</t>
  </si>
  <si>
    <t>INC001090</t>
  </si>
  <si>
    <t>SUS00439</t>
  </si>
  <si>
    <t>VIC00629</t>
  </si>
  <si>
    <t>INC000430</t>
  </si>
  <si>
    <t>SUS00358</t>
  </si>
  <si>
    <t>VIC00191</t>
  </si>
  <si>
    <t>INC004216</t>
  </si>
  <si>
    <t>OFF0058</t>
  </si>
  <si>
    <t>SUS00326</t>
  </si>
  <si>
    <t>VIC00613</t>
  </si>
  <si>
    <t>INC003453</t>
  </si>
  <si>
    <t>SUS00735</t>
  </si>
  <si>
    <t>VIC00625</t>
  </si>
  <si>
    <t>INC000210</t>
  </si>
  <si>
    <t>SUS00744</t>
  </si>
  <si>
    <t>VIC00053</t>
  </si>
  <si>
    <t>INC000254</t>
  </si>
  <si>
    <t>INC004725</t>
  </si>
  <si>
    <t>OFF0080</t>
  </si>
  <si>
    <t>VIC00343</t>
  </si>
  <si>
    <t>INC004579</t>
  </si>
  <si>
    <t>INC000903</t>
  </si>
  <si>
    <t>SUS00445</t>
  </si>
  <si>
    <t>VIC00513</t>
  </si>
  <si>
    <t>INC003783</t>
  </si>
  <si>
    <t>SUS00120</t>
  </si>
  <si>
    <t>VIC00440</t>
  </si>
  <si>
    <t>INC001811</t>
  </si>
  <si>
    <t>SUS00137</t>
  </si>
  <si>
    <t>VIC00444</t>
  </si>
  <si>
    <t>INC000771</t>
  </si>
  <si>
    <t>OFF0098</t>
  </si>
  <si>
    <t>SUS00107</t>
  </si>
  <si>
    <t>VIC00354</t>
  </si>
  <si>
    <t>INC002041</t>
  </si>
  <si>
    <t>VIC00873</t>
  </si>
  <si>
    <t>INC003106</t>
  </si>
  <si>
    <t>SUS00472</t>
  </si>
  <si>
    <t>VIC00020</t>
  </si>
  <si>
    <t>INC002964</t>
  </si>
  <si>
    <t>SUS00431</t>
  </si>
  <si>
    <t>INC004190</t>
  </si>
  <si>
    <t>SUS00076</t>
  </si>
  <si>
    <t>VIC00910</t>
  </si>
  <si>
    <t>INC000209</t>
  </si>
  <si>
    <t>VIC00198</t>
  </si>
  <si>
    <t>INC001403</t>
  </si>
  <si>
    <t>SUS00587</t>
  </si>
  <si>
    <t>VIC00149</t>
  </si>
  <si>
    <t>INC000536</t>
  </si>
  <si>
    <t>OFF0032</t>
  </si>
  <si>
    <t>SUS00800</t>
  </si>
  <si>
    <t>VIC00072</t>
  </si>
  <si>
    <t>INC000968</t>
  </si>
  <si>
    <t>SUS00793</t>
  </si>
  <si>
    <t>VIC00459</t>
  </si>
  <si>
    <t>INC000466</t>
  </si>
  <si>
    <t>OFF0061</t>
  </si>
  <si>
    <t>SUS00335</t>
  </si>
  <si>
    <t>VIC00290</t>
  </si>
  <si>
    <t>INC003608</t>
  </si>
  <si>
    <t>OFF0087</t>
  </si>
  <si>
    <t>SUS00780</t>
  </si>
  <si>
    <t>VIC00127</t>
  </si>
  <si>
    <t>INC000392</t>
  </si>
  <si>
    <t>Online Fraud</t>
  </si>
  <si>
    <t>SUS00392</t>
  </si>
  <si>
    <t>VIC00081</t>
  </si>
  <si>
    <t>INC98098</t>
  </si>
  <si>
    <t>OFF0106</t>
  </si>
  <si>
    <t>SUS00757</t>
  </si>
  <si>
    <t>VIC00410</t>
  </si>
  <si>
    <t>INC003810</t>
  </si>
  <si>
    <t>VIC00145</t>
  </si>
  <si>
    <t>INC001438</t>
  </si>
  <si>
    <t>VIC00901</t>
  </si>
  <si>
    <t>INC002033</t>
  </si>
  <si>
    <t>SUS00375</t>
  </si>
  <si>
    <t>VIC00973</t>
  </si>
  <si>
    <t>INC002315</t>
  </si>
  <si>
    <t>OFF0047</t>
  </si>
  <si>
    <t>VIC00891</t>
  </si>
  <si>
    <t>INC000676</t>
  </si>
  <si>
    <t>SUS00641</t>
  </si>
  <si>
    <t>VIC00786</t>
  </si>
  <si>
    <t>INC000243</t>
  </si>
  <si>
    <t>INC004353</t>
  </si>
  <si>
    <t>SUS00191</t>
  </si>
  <si>
    <t>INC000821</t>
  </si>
  <si>
    <t>OFF0010</t>
  </si>
  <si>
    <t>SUS00404</t>
  </si>
  <si>
    <t>INC004411</t>
  </si>
  <si>
    <t>SUS00644</t>
  </si>
  <si>
    <t>VIC00285</t>
  </si>
  <si>
    <t>INC000530</t>
  </si>
  <si>
    <t>INC003200</t>
  </si>
  <si>
    <t>SUS00791</t>
  </si>
  <si>
    <t>VIC00294</t>
  </si>
  <si>
    <t>INC000825</t>
  </si>
  <si>
    <t>VIC00875</t>
  </si>
  <si>
    <t>INC003715</t>
  </si>
  <si>
    <t>SUS00070</t>
  </si>
  <si>
    <t>VIC00035</t>
  </si>
  <si>
    <t>INC004186</t>
  </si>
  <si>
    <t>SUS00283</t>
  </si>
  <si>
    <t>INC004541</t>
  </si>
  <si>
    <t>SUS00237</t>
  </si>
  <si>
    <t>VIC00037</t>
  </si>
  <si>
    <t>INC003076</t>
  </si>
  <si>
    <t>OFF0007</t>
  </si>
  <si>
    <t>SUS00255</t>
  </si>
  <si>
    <t>VIC00571</t>
  </si>
  <si>
    <t>INC002654</t>
  </si>
  <si>
    <t>OFF0103</t>
  </si>
  <si>
    <t>VIC00279</t>
  </si>
  <si>
    <t>INC004828</t>
  </si>
  <si>
    <t>SUS00675</t>
  </si>
  <si>
    <t>VIC00969</t>
  </si>
  <si>
    <t>INC001837</t>
  </si>
  <si>
    <t>SUS00437</t>
  </si>
  <si>
    <t>VIC00385</t>
  </si>
  <si>
    <t>INC003879</t>
  </si>
  <si>
    <t>INC003013</t>
  </si>
  <si>
    <t>SUS00725</t>
  </si>
  <si>
    <t>VIC00898</t>
  </si>
  <si>
    <t>INC002854</t>
  </si>
  <si>
    <t>SUS00310</t>
  </si>
  <si>
    <t>INC000777</t>
  </si>
  <si>
    <t>SUS00160</t>
  </si>
  <si>
    <t>VIC00508</t>
  </si>
  <si>
    <t>INC004671</t>
  </si>
  <si>
    <t>SUS00402</t>
  </si>
  <si>
    <t>VIC00012</t>
  </si>
  <si>
    <t>INC004694</t>
  </si>
  <si>
    <t>VIC00864</t>
  </si>
  <si>
    <t>INC000644</t>
  </si>
  <si>
    <t>VIC00107</t>
  </si>
  <si>
    <t>INC000907</t>
  </si>
  <si>
    <t>SUS00724</t>
  </si>
  <si>
    <t>VIC00066</t>
  </si>
  <si>
    <t>INC000815</t>
  </si>
  <si>
    <t>SUS00348</t>
  </si>
  <si>
    <t>VIC00798</t>
  </si>
  <si>
    <t>INC002188</t>
  </si>
  <si>
    <t>SUS00415</t>
  </si>
  <si>
    <t>VIC00167</t>
  </si>
  <si>
    <t>INC003459</t>
  </si>
  <si>
    <t>SUS00009</t>
  </si>
  <si>
    <t>VIC00426</t>
  </si>
  <si>
    <t>INC004061</t>
  </si>
  <si>
    <t>VIC00222</t>
  </si>
  <si>
    <t>INC000712</t>
  </si>
  <si>
    <t>SUS00340</t>
  </si>
  <si>
    <t>VIC00692</t>
  </si>
  <si>
    <t>INC003642</t>
  </si>
  <si>
    <t>SUS00368</t>
  </si>
  <si>
    <t>VIC00240</t>
  </si>
  <si>
    <t>INC004667</t>
  </si>
  <si>
    <t>SUS00749</t>
  </si>
  <si>
    <t>VIC00835</t>
  </si>
  <si>
    <t>INC002348</t>
  </si>
  <si>
    <t>VIC00983</t>
  </si>
  <si>
    <t>INC003268</t>
  </si>
  <si>
    <t>INC001973</t>
  </si>
  <si>
    <t>VIC00073</t>
  </si>
  <si>
    <t>INC004683</t>
  </si>
  <si>
    <t>INC001505</t>
  </si>
  <si>
    <t>OFF0091</t>
  </si>
  <si>
    <t>SUS00030</t>
  </si>
  <si>
    <t>VIC00694</t>
  </si>
  <si>
    <t>INC002511</t>
  </si>
  <si>
    <t>SUS00486</t>
  </si>
  <si>
    <t>VIC00359</t>
  </si>
  <si>
    <t>INC001326</t>
  </si>
  <si>
    <t>SUS00144</t>
  </si>
  <si>
    <t>VIC00668</t>
  </si>
  <si>
    <t>INC99619</t>
  </si>
  <si>
    <t>SUS00372</t>
  </si>
  <si>
    <t>INC000457</t>
  </si>
  <si>
    <t>SUS00113</t>
  </si>
  <si>
    <t>VIC00495</t>
  </si>
  <si>
    <t>INC001327</t>
  </si>
  <si>
    <t>VIC00356</t>
  </si>
  <si>
    <t>INC003748</t>
  </si>
  <si>
    <t>OFF0009</t>
  </si>
  <si>
    <t>SUS00108</t>
  </si>
  <si>
    <t>INC004137</t>
  </si>
  <si>
    <t>SUS00453</t>
  </si>
  <si>
    <t>VIC00088</t>
  </si>
  <si>
    <t>INC003202</t>
  </si>
  <si>
    <t>VIC00282</t>
  </si>
  <si>
    <t>INC002981</t>
  </si>
  <si>
    <t>Theft</t>
  </si>
  <si>
    <t>SUS00007</t>
  </si>
  <si>
    <t>VIC00384</t>
  </si>
  <si>
    <t>INC004902</t>
  </si>
  <si>
    <t>OFF0127</t>
  </si>
  <si>
    <t>SUS00666</t>
  </si>
  <si>
    <t>VIC00619</t>
  </si>
  <si>
    <t>INC003992</t>
  </si>
  <si>
    <t>VIC00196</t>
  </si>
  <si>
    <t>INC004979</t>
  </si>
  <si>
    <t>SUS00133</t>
  </si>
  <si>
    <t>VIC00096</t>
  </si>
  <si>
    <t>INC000217</t>
  </si>
  <si>
    <t>SUS00192</t>
  </si>
  <si>
    <t>VIC00439</t>
  </si>
  <si>
    <t>INC003208</t>
  </si>
  <si>
    <t>SUS00613</t>
  </si>
  <si>
    <t>VIC00961</t>
  </si>
  <si>
    <t>INC004920</t>
  </si>
  <si>
    <t>SUS00603</t>
  </si>
  <si>
    <t>INC003819</t>
  </si>
  <si>
    <t>SUS00639</t>
  </si>
  <si>
    <t>VIC00472</t>
  </si>
  <si>
    <t>INC003803</t>
  </si>
  <si>
    <t>VIC00110</t>
  </si>
  <si>
    <t>INC003203</t>
  </si>
  <si>
    <t>OFF0026</t>
  </si>
  <si>
    <t>SUS00023</t>
  </si>
  <si>
    <t>VIC00736</t>
  </si>
  <si>
    <t>INC004378</t>
  </si>
  <si>
    <t>SUS00165</t>
  </si>
  <si>
    <t>VIC00286</t>
  </si>
  <si>
    <t>INC002563</t>
  </si>
  <si>
    <t>SUS00631</t>
  </si>
  <si>
    <t>VIC00915</t>
  </si>
  <si>
    <t>INC002677</t>
  </si>
  <si>
    <t>SUS00460</t>
  </si>
  <si>
    <t>VIC00139</t>
  </si>
  <si>
    <t>INC003183</t>
  </si>
  <si>
    <t>Stealing</t>
  </si>
  <si>
    <t>SUS00707</t>
  </si>
  <si>
    <t>INC003151</t>
  </si>
  <si>
    <t>SUS00401</t>
  </si>
  <si>
    <t>INC90781</t>
  </si>
  <si>
    <t>INC000425</t>
  </si>
  <si>
    <t>SUS00282</t>
  </si>
  <si>
    <t>VIC00756</t>
  </si>
  <si>
    <t>INC004234</t>
  </si>
  <si>
    <t>SUS00478</t>
  </si>
  <si>
    <t>VIC00728</t>
  </si>
  <si>
    <t>INC000817</t>
  </si>
  <si>
    <t>OFF0043</t>
  </si>
  <si>
    <t>SUS00539</t>
  </si>
  <si>
    <t>VIC00317</t>
  </si>
  <si>
    <t>INC004556</t>
  </si>
  <si>
    <t>SUS00215</t>
  </si>
  <si>
    <t>VIC00412</t>
  </si>
  <si>
    <t>INC001382</t>
  </si>
  <si>
    <t>OFF0110</t>
  </si>
  <si>
    <t>SUS00265</t>
  </si>
  <si>
    <t>VIC00210</t>
  </si>
  <si>
    <t>INC002997</t>
  </si>
  <si>
    <t>SUS00202</t>
  </si>
  <si>
    <t>VIC00775</t>
  </si>
  <si>
    <t>INC002831</t>
  </si>
  <si>
    <t>SUS00576</t>
  </si>
  <si>
    <t>VIC00681</t>
  </si>
  <si>
    <t>INC003325</t>
  </si>
  <si>
    <t>VIC00140</t>
  </si>
  <si>
    <t>INC000737</t>
  </si>
  <si>
    <t>INC004059</t>
  </si>
  <si>
    <t>VIC00059</t>
  </si>
  <si>
    <t>INC003326</t>
  </si>
  <si>
    <t>SUS00351</t>
  </si>
  <si>
    <t>VIC00606</t>
  </si>
  <si>
    <t>INC003969</t>
  </si>
  <si>
    <t>INC001555</t>
  </si>
  <si>
    <t>INC002372</t>
  </si>
  <si>
    <t>SUS00399</t>
  </si>
  <si>
    <t>VIC00956</t>
  </si>
  <si>
    <t>INC004615</t>
  </si>
  <si>
    <t>INC003561</t>
  </si>
  <si>
    <t>VIC00316</t>
  </si>
  <si>
    <t>INC000394</t>
  </si>
  <si>
    <t>Battery</t>
  </si>
  <si>
    <t>OFF0038</t>
  </si>
  <si>
    <t>SUS00474</t>
  </si>
  <si>
    <t>VIC00417</t>
  </si>
  <si>
    <t>INC002666</t>
  </si>
  <si>
    <t>VIC00964</t>
  </si>
  <si>
    <t>INC004515</t>
  </si>
  <si>
    <t>SUS00140</t>
  </si>
  <si>
    <t>VIC00109</t>
  </si>
  <si>
    <t>INC002538</t>
  </si>
  <si>
    <t>SUS00731</t>
  </si>
  <si>
    <t>VIC00758</t>
  </si>
  <si>
    <t>INC000427</t>
  </si>
  <si>
    <t>SUS00582</t>
  </si>
  <si>
    <t>VIC00389</t>
  </si>
  <si>
    <t>INC002509</t>
  </si>
  <si>
    <t>SUS00629</t>
  </si>
  <si>
    <t>VIC00038</t>
  </si>
  <si>
    <t>INC003222</t>
  </si>
  <si>
    <t>SUS00556</t>
  </si>
  <si>
    <t>VIC00667</t>
  </si>
  <si>
    <t>INC002388</t>
  </si>
  <si>
    <t>SUS00033</t>
  </si>
  <si>
    <t>VIC00049</t>
  </si>
  <si>
    <t>INC001539</t>
  </si>
  <si>
    <t>SUS00181</t>
  </si>
  <si>
    <t>VIC00462</t>
  </si>
  <si>
    <t>INC003480</t>
  </si>
  <si>
    <t>SUS00585</t>
  </si>
  <si>
    <t>VIC00017</t>
  </si>
  <si>
    <t>INC002807</t>
  </si>
  <si>
    <t>OFF0004</t>
  </si>
  <si>
    <t>SUS00449</t>
  </si>
  <si>
    <t>VIC00272</t>
  </si>
  <si>
    <t>INC003633</t>
  </si>
  <si>
    <t>VIC00221</t>
  </si>
  <si>
    <t>INC002941</t>
  </si>
  <si>
    <t>INC004931</t>
  </si>
  <si>
    <t>SUS00211</t>
  </si>
  <si>
    <t>VIC00952</t>
  </si>
  <si>
    <t>INC002651</t>
  </si>
  <si>
    <t>SUS00039</t>
  </si>
  <si>
    <t>VIC00590</t>
  </si>
  <si>
    <t>INC003319</t>
  </si>
  <si>
    <t>SUS00336</t>
  </si>
  <si>
    <t>INC004775</t>
  </si>
  <si>
    <t>VIC00156</t>
  </si>
  <si>
    <t>INC003883</t>
  </si>
  <si>
    <t>SUS00433</t>
  </si>
  <si>
    <t>VIC00224</t>
  </si>
  <si>
    <t>INC001146</t>
  </si>
  <si>
    <t>OFF0029</t>
  </si>
  <si>
    <t>VIC00488</t>
  </si>
  <si>
    <t>INC000437</t>
  </si>
  <si>
    <t>VIC00588</t>
  </si>
  <si>
    <t>INC002459</t>
  </si>
  <si>
    <t>SUS00790</t>
  </si>
  <si>
    <t>VIC00011</t>
  </si>
  <si>
    <t>INC004365</t>
  </si>
  <si>
    <t>SUS00297</t>
  </si>
  <si>
    <t>VIC00040</t>
  </si>
  <si>
    <t>INC002760</t>
  </si>
  <si>
    <t>SUS00458</t>
  </si>
  <si>
    <t>INC002217</t>
  </si>
  <si>
    <t>SUS00114</t>
  </si>
  <si>
    <t>VIC00548</t>
  </si>
  <si>
    <t>INC000299</t>
  </si>
  <si>
    <t>VIC00132</t>
  </si>
  <si>
    <t>INC004763</t>
  </si>
  <si>
    <t>VIC00347</t>
  </si>
  <si>
    <t>INC004751</t>
  </si>
  <si>
    <t>SUS00522</t>
  </si>
  <si>
    <t>VIC00255</t>
  </si>
  <si>
    <t>INC002219</t>
  </si>
  <si>
    <t>OFF0054</t>
  </si>
  <si>
    <t>VIC00828</t>
  </si>
  <si>
    <t>INC003089</t>
  </si>
  <si>
    <t>SUS00026</t>
  </si>
  <si>
    <t>INC001648</t>
  </si>
  <si>
    <t>VIC00988</t>
  </si>
  <si>
    <t>INC001137</t>
  </si>
  <si>
    <t>VIC00742</t>
  </si>
  <si>
    <t>INC001546</t>
  </si>
  <si>
    <t>SUS00197</t>
  </si>
  <si>
    <t>VIC00814</t>
  </si>
  <si>
    <t>INC001945</t>
  </si>
  <si>
    <t>SUS00742</t>
  </si>
  <si>
    <t>VIC00888</t>
  </si>
  <si>
    <t>INC003024</t>
  </si>
  <si>
    <t>VIC00919</t>
  </si>
  <si>
    <t>INC000724</t>
  </si>
  <si>
    <t>VIC00422</t>
  </si>
  <si>
    <t>INC004893</t>
  </si>
  <si>
    <t>SUS00315</t>
  </si>
  <si>
    <t>INC004521</t>
  </si>
  <si>
    <t>SUS00734</t>
  </si>
  <si>
    <t>VIC00165</t>
  </si>
  <si>
    <t>INC004024</t>
  </si>
  <si>
    <t>VIC00816</t>
  </si>
  <si>
    <t>INC001181</t>
  </si>
  <si>
    <t>SUS00660</t>
  </si>
  <si>
    <t>VIC00610</t>
  </si>
  <si>
    <t>INC004370</t>
  </si>
  <si>
    <t>SUS00025</t>
  </si>
  <si>
    <t>VIC00358</t>
  </si>
  <si>
    <t>INC002782</t>
  </si>
  <si>
    <t>SUS00430</t>
  </si>
  <si>
    <t>VIC00978</t>
  </si>
  <si>
    <t>INC003439</t>
  </si>
  <si>
    <t>SUS00661</t>
  </si>
  <si>
    <t>VIC00005</t>
  </si>
  <si>
    <t>INC002542</t>
  </si>
  <si>
    <t>SUS00078</t>
  </si>
  <si>
    <t>VIC00409</t>
  </si>
  <si>
    <t>INC000902</t>
  </si>
  <si>
    <t>SUS00657</t>
  </si>
  <si>
    <t>VIC00582</t>
  </si>
  <si>
    <t>INC001018</t>
  </si>
  <si>
    <t>SUS00595</t>
  </si>
  <si>
    <t>VIC00994</t>
  </si>
  <si>
    <t>INC003204</t>
  </si>
  <si>
    <t>SUS00762</t>
  </si>
  <si>
    <t>VIC00695</t>
  </si>
  <si>
    <t>INC000705</t>
  </si>
  <si>
    <t>SUS00645</t>
  </si>
  <si>
    <t>VIC00322</t>
  </si>
  <si>
    <t>INC001487</t>
  </si>
  <si>
    <t>VIC00947</t>
  </si>
  <si>
    <t>INC002151</t>
  </si>
  <si>
    <t>INC001984</t>
  </si>
  <si>
    <t>SUS00087</t>
  </si>
  <si>
    <t>VIC00819</t>
  </si>
  <si>
    <t>INC003256</t>
  </si>
  <si>
    <t>VIC00067</t>
  </si>
  <si>
    <t>INC001542</t>
  </si>
  <si>
    <t>VIC00406</t>
  </si>
  <si>
    <t>INC000399</t>
  </si>
  <si>
    <t>SUS00154</t>
  </si>
  <si>
    <t>VIC00441</t>
  </si>
  <si>
    <t>INC001092</t>
  </si>
  <si>
    <t>SUS00561</t>
  </si>
  <si>
    <t>VIC00687</t>
  </si>
  <si>
    <t>INC000418</t>
  </si>
  <si>
    <t>SUS00269</t>
  </si>
  <si>
    <t>VIC00887</t>
  </si>
  <si>
    <t>INC002721</t>
  </si>
  <si>
    <t>SUS00704</t>
  </si>
  <si>
    <t>VIC00950</t>
  </si>
  <si>
    <t>INC002092</t>
  </si>
  <si>
    <t>SUS00765</t>
  </si>
  <si>
    <t>VIC00230</t>
  </si>
  <si>
    <t>INC001955</t>
  </si>
  <si>
    <t>VIC00023</t>
  </si>
  <si>
    <t>INC001679</t>
  </si>
  <si>
    <t>Robbery</t>
  </si>
  <si>
    <t>SUS00374</t>
  </si>
  <si>
    <t>VIC00568</t>
  </si>
  <si>
    <t>INC003554</t>
  </si>
  <si>
    <t>SUS00396</t>
  </si>
  <si>
    <t>VIC00361</t>
  </si>
  <si>
    <t>INC002046</t>
  </si>
  <si>
    <t>INC001606</t>
  </si>
  <si>
    <t>INC002870</t>
  </si>
  <si>
    <t>VIC00907</t>
  </si>
  <si>
    <t>INC001665</t>
  </si>
  <si>
    <t>VIC00424</t>
  </si>
  <si>
    <t>INC001777</t>
  </si>
  <si>
    <t>SUS00373</t>
  </si>
  <si>
    <t>VIC00662</t>
  </si>
  <si>
    <t>INC000242</t>
  </si>
  <si>
    <t>INC000684</t>
  </si>
  <si>
    <t>INC001919</t>
  </si>
  <si>
    <t>SUS00027</t>
  </si>
  <si>
    <t>INC002167</t>
  </si>
  <si>
    <t>SUS00551</t>
  </si>
  <si>
    <t>VIC00673</t>
  </si>
  <si>
    <t>INC000139</t>
  </si>
  <si>
    <t>OFF0102</t>
  </si>
  <si>
    <t>VIC00206</t>
  </si>
  <si>
    <t>INC000921</t>
  </si>
  <si>
    <t>SUS00172</t>
  </si>
  <si>
    <t>VIC00693</t>
  </si>
  <si>
    <t>INC003864</t>
  </si>
  <si>
    <t>VIC00808</t>
  </si>
  <si>
    <t>INC003345</t>
  </si>
  <si>
    <t>SUS00228</t>
  </si>
  <si>
    <t>VIC00026</t>
  </si>
  <si>
    <t>INC002497</t>
  </si>
  <si>
    <t>SUS00683</t>
  </si>
  <si>
    <t>VIC00948</t>
  </si>
  <si>
    <t>INC000690</t>
  </si>
  <si>
    <t>VIC00779</t>
  </si>
  <si>
    <t>INC004369</t>
  </si>
  <si>
    <t>OFF0137</t>
  </si>
  <si>
    <t>SUS00506</t>
  </si>
  <si>
    <t>VIC00369</t>
  </si>
  <si>
    <t>INC003726</t>
  </si>
  <si>
    <t>VIC00912</t>
  </si>
  <si>
    <t>INC000838</t>
  </si>
  <si>
    <t>SUS00687</t>
  </si>
  <si>
    <t>INC004537</t>
  </si>
  <si>
    <t>SUS00513</t>
  </si>
  <si>
    <t>VIC00511</t>
  </si>
  <si>
    <t>INC004924</t>
  </si>
  <si>
    <t>VIC00436</t>
  </si>
  <si>
    <t>INC002992</t>
  </si>
  <si>
    <t>VIC00570</t>
  </si>
  <si>
    <t>INC004496</t>
  </si>
  <si>
    <t>VIC00788</t>
  </si>
  <si>
    <t>INC000990</t>
  </si>
  <si>
    <t>VIC00264</t>
  </si>
  <si>
    <t>INC003510</t>
  </si>
  <si>
    <t>SUS00014</t>
  </si>
  <si>
    <t>VIC00664</t>
  </si>
  <si>
    <t>INC000234</t>
  </si>
  <si>
    <t>SUS00441</t>
  </si>
  <si>
    <t>INC001627</t>
  </si>
  <si>
    <t>SUS00436</t>
  </si>
  <si>
    <t>INC002591</t>
  </si>
  <si>
    <t>INC001441</t>
  </si>
  <si>
    <t>VIC00190</t>
  </si>
  <si>
    <t>INC001273</t>
  </si>
  <si>
    <t>SUS00259</t>
  </si>
  <si>
    <t>INC000935</t>
  </si>
  <si>
    <t>VIC00643</t>
  </si>
  <si>
    <t>INC003542</t>
  </si>
  <si>
    <t>SUS00053</t>
  </si>
  <si>
    <t>VIC00339</t>
  </si>
  <si>
    <t>INC002131</t>
  </si>
  <si>
    <t>SUS00797</t>
  </si>
  <si>
    <t>VIC00856</t>
  </si>
  <si>
    <t>INC002825</t>
  </si>
  <si>
    <t>SUS00695</t>
  </si>
  <si>
    <t>VIC00164</t>
  </si>
  <si>
    <t>INC004014</t>
  </si>
  <si>
    <t>VIC00148</t>
  </si>
  <si>
    <t>INC000914</t>
  </si>
  <si>
    <t>SUS00206</t>
  </si>
  <si>
    <t>INC004756</t>
  </si>
  <si>
    <t>SUS00214</t>
  </si>
  <si>
    <t>VIC00212</t>
  </si>
  <si>
    <t>INC000631</t>
  </si>
  <si>
    <t>OFF0006</t>
  </si>
  <si>
    <t>SUS00792</t>
  </si>
  <si>
    <t>VIC00940</t>
  </si>
  <si>
    <t>INC000367</t>
  </si>
  <si>
    <t>VIC00672</t>
  </si>
  <si>
    <t>INC93190</t>
  </si>
  <si>
    <t>SUS00772</t>
  </si>
  <si>
    <t>VIC00388</t>
  </si>
  <si>
    <t>INC002307</t>
  </si>
  <si>
    <t>SUS00659</t>
  </si>
  <si>
    <t>VIC00235</t>
  </si>
  <si>
    <t>INC001085</t>
  </si>
  <si>
    <t>VIC00515</t>
  </si>
  <si>
    <t>INC003450</t>
  </si>
  <si>
    <t>SUS00447</t>
  </si>
  <si>
    <t>VIC00889</t>
  </si>
  <si>
    <t>INC001502</t>
  </si>
  <si>
    <t>SUS00632</t>
  </si>
  <si>
    <t>INC003432</t>
  </si>
  <si>
    <t>VIC00274</t>
  </si>
  <si>
    <t>INC004322</t>
  </si>
  <si>
    <t>SUS00079</t>
  </si>
  <si>
    <t>VIC00086</t>
  </si>
  <si>
    <t>INC000318</t>
  </si>
  <si>
    <t>SUS00095</t>
  </si>
  <si>
    <t>INC002579</t>
  </si>
  <si>
    <t>SUS00010</t>
  </si>
  <si>
    <t>VIC00461</t>
  </si>
  <si>
    <t>INC002412</t>
  </si>
  <si>
    <t>VIC00981</t>
  </si>
  <si>
    <t>INC002788</t>
  </si>
  <si>
    <t>INC94354</t>
  </si>
  <si>
    <t>INC002762</t>
  </si>
  <si>
    <t>VIC00312</t>
  </si>
  <si>
    <t>INC001393</t>
  </si>
  <si>
    <t>SUS00633</t>
  </si>
  <si>
    <t>INC002491</t>
  </si>
  <si>
    <t>SUS00426</t>
  </si>
  <si>
    <t>VIC00068</t>
  </si>
  <si>
    <t>INC004047</t>
  </si>
  <si>
    <t>INC003519</t>
  </si>
  <si>
    <t>INC004879</t>
  </si>
  <si>
    <t>VIC00403</t>
  </si>
  <si>
    <t>INC003179</t>
  </si>
  <si>
    <t>OFF0136</t>
  </si>
  <si>
    <t>VIC00300</t>
  </si>
  <si>
    <t>INC002297</t>
  </si>
  <si>
    <t>SUS00408</t>
  </si>
  <si>
    <t>INC002391</t>
  </si>
  <si>
    <t>SUS00773</t>
  </si>
  <si>
    <t>VIC00154</t>
  </si>
  <si>
    <t>INC002240</t>
  </si>
  <si>
    <t>OFF0030</t>
  </si>
  <si>
    <t>INC000749</t>
  </si>
  <si>
    <t>SUS00321</t>
  </si>
  <si>
    <t>INC001806</t>
  </si>
  <si>
    <t>INC000198</t>
  </si>
  <si>
    <t>INC002299</t>
  </si>
  <si>
    <t>SUS00323</t>
  </si>
  <si>
    <t>VIC00382</t>
  </si>
  <si>
    <t>INC002663</t>
  </si>
  <si>
    <t>SUS00099</t>
  </si>
  <si>
    <t>VIC00937</t>
  </si>
  <si>
    <t>INC002860</t>
  </si>
  <si>
    <t>SUS00064</t>
  </si>
  <si>
    <t>VIC00878</t>
  </si>
  <si>
    <t>INC001840</t>
  </si>
  <si>
    <t>SUS00110</t>
  </si>
  <si>
    <t>VIC00326</t>
  </si>
  <si>
    <t>INC004133</t>
  </si>
  <si>
    <t>SUS00363</t>
  </si>
  <si>
    <t>VIC00706</t>
  </si>
  <si>
    <t>INC002923</t>
  </si>
  <si>
    <t>VIC00209</t>
  </si>
  <si>
    <t>INC002237</t>
  </si>
  <si>
    <t>VIC00858</t>
  </si>
  <si>
    <t>INC001427</t>
  </si>
  <si>
    <t>SUS00730</t>
  </si>
  <si>
    <t>VIC00726</t>
  </si>
  <si>
    <t>INC001580</t>
  </si>
  <si>
    <t>INC004087</t>
  </si>
  <si>
    <t>SUS00627</t>
  </si>
  <si>
    <t>VIC00006</t>
  </si>
  <si>
    <t>INC000632</t>
  </si>
  <si>
    <t>SUS00524</t>
  </si>
  <si>
    <t>VIC00465</t>
  </si>
  <si>
    <t>INC004383</t>
  </si>
  <si>
    <t>INC000816</t>
  </si>
  <si>
    <t>VIC00949</t>
  </si>
  <si>
    <t>INC004871</t>
  </si>
  <si>
    <t>VIC00292</t>
  </si>
  <si>
    <t>INC002957</t>
  </si>
  <si>
    <t>VIC00675</t>
  </si>
  <si>
    <t>INC000309</t>
  </si>
  <si>
    <t>SUS00770</t>
  </si>
  <si>
    <t>INC001795</t>
  </si>
  <si>
    <t>INC004404</t>
  </si>
  <si>
    <t>VIC00483</t>
  </si>
  <si>
    <t>INC004779</t>
  </si>
  <si>
    <t>INC000589</t>
  </si>
  <si>
    <t>SUS00271</t>
  </si>
  <si>
    <t>VIC00556</t>
  </si>
  <si>
    <t>INC000928</t>
  </si>
  <si>
    <t>SUS00715</t>
  </si>
  <si>
    <t>VIC00195</t>
  </si>
  <si>
    <t>INC003490</t>
  </si>
  <si>
    <t>SUS00786</t>
  </si>
  <si>
    <t>VIC00283</t>
  </si>
  <si>
    <t>INC004843</t>
  </si>
  <si>
    <t>VIC00163</t>
  </si>
  <si>
    <t>INC000360</t>
  </si>
  <si>
    <t>SUS00262</t>
  </si>
  <si>
    <t>VIC00663</t>
  </si>
  <si>
    <t>INC000326</t>
  </si>
  <si>
    <t>SUS00570</t>
  </si>
  <si>
    <t>VIC00022</t>
  </si>
  <si>
    <t>INC000228</t>
  </si>
  <si>
    <t>SUS00743</t>
  </si>
  <si>
    <t>VIC00666</t>
  </si>
  <si>
    <t>INC000778</t>
  </si>
  <si>
    <t>SUS00702</t>
  </si>
  <si>
    <t>INC004809</t>
  </si>
  <si>
    <t>SUS00407</t>
  </si>
  <si>
    <t>VIC00562</t>
  </si>
  <si>
    <t>INC002672</t>
  </si>
  <si>
    <t>OFF0099</t>
  </si>
  <si>
    <t>SUS00037</t>
  </si>
  <si>
    <t>INC004484</t>
  </si>
  <si>
    <t>INC002486</t>
  </si>
  <si>
    <t>SUS00307</t>
  </si>
  <si>
    <t>VIC00364</t>
  </si>
  <si>
    <t>INC001067</t>
  </si>
  <si>
    <t>INC001983</t>
  </si>
  <si>
    <t>SUS00465</t>
  </si>
  <si>
    <t>VIC00205</t>
  </si>
  <si>
    <t>INC004964</t>
  </si>
  <si>
    <t>VIC00930</t>
  </si>
  <si>
    <t>INC002220</t>
  </si>
  <si>
    <t>OFF0114</t>
  </si>
  <si>
    <t>VIC00870</t>
  </si>
  <si>
    <t>INC002423</t>
  </si>
  <si>
    <t>INC000823</t>
  </si>
  <si>
    <t>INC003109</t>
  </si>
  <si>
    <t>INC000354</t>
  </si>
  <si>
    <t>VIC00357</t>
  </si>
  <si>
    <t>INC001828</t>
  </si>
  <si>
    <t>SUS00598</t>
  </si>
  <si>
    <t>VIC00111</t>
  </si>
  <si>
    <t>INC003609</t>
  </si>
  <si>
    <t>VIC00450</t>
  </si>
  <si>
    <t>INC001756</t>
  </si>
  <si>
    <t>INC001478</t>
  </si>
  <si>
    <t>VIC00150</t>
  </si>
  <si>
    <t>INC004762</t>
  </si>
  <si>
    <t>INC003828</t>
  </si>
  <si>
    <t>SUS00274</t>
  </si>
  <si>
    <t>VIC00320</t>
  </si>
  <si>
    <t>INC003488</t>
  </si>
  <si>
    <t>SUS00403</t>
  </si>
  <si>
    <t>VIC00128</t>
  </si>
  <si>
    <t>INC000365</t>
  </si>
  <si>
    <t>SUS00170</t>
  </si>
  <si>
    <t>VIC00269</t>
  </si>
  <si>
    <t>INC004126</t>
  </si>
  <si>
    <t>SUS00588</t>
  </si>
  <si>
    <t>VIC00885</t>
  </si>
  <si>
    <t>INC96837</t>
  </si>
  <si>
    <t>VIC00177</t>
  </si>
  <si>
    <t>INC003125</t>
  </si>
  <si>
    <t>VIC00789</t>
  </si>
  <si>
    <t>INC000677</t>
  </si>
  <si>
    <t>INC002055</t>
  </si>
  <si>
    <t>SUS00328</t>
  </si>
  <si>
    <t>INC001994</t>
  </si>
  <si>
    <t>VIC00712</t>
  </si>
  <si>
    <t>INC001732</t>
  </si>
  <si>
    <t>INC001208</t>
  </si>
  <si>
    <t>OFF0033</t>
  </si>
  <si>
    <t>SUS00620</t>
  </si>
  <si>
    <t>INC001610</t>
  </si>
  <si>
    <t>VIC00773</t>
  </si>
  <si>
    <t>INC002665</t>
  </si>
  <si>
    <t>INC002939</t>
  </si>
  <si>
    <t>SUS00242</t>
  </si>
  <si>
    <t>INC002943</t>
  </si>
  <si>
    <t>SUS00493</t>
  </si>
  <si>
    <t>VIC00608</t>
  </si>
  <si>
    <t>INC000008</t>
  </si>
  <si>
    <t>SUS00167</t>
  </si>
  <si>
    <t>VIC00184</t>
  </si>
  <si>
    <t>INC002308</t>
  </si>
  <si>
    <t>VIC00557</t>
  </si>
  <si>
    <t>INC004912</t>
  </si>
  <si>
    <t>INC003653</t>
  </si>
  <si>
    <t>SUS00222</t>
  </si>
  <si>
    <t>VIC00830</t>
  </si>
  <si>
    <t>INC000814</t>
  </si>
  <si>
    <t>INC002569</t>
  </si>
  <si>
    <t>VIC00203</t>
  </si>
  <si>
    <t>INC002576</t>
  </si>
  <si>
    <t>INC004168</t>
  </si>
  <si>
    <t>INC000238</t>
  </si>
  <si>
    <t>SUS00035</t>
  </si>
  <si>
    <t>VIC00411</t>
  </si>
  <si>
    <t>INC001001</t>
  </si>
  <si>
    <t>SUS00111</t>
  </si>
  <si>
    <t>VIC00528</t>
  </si>
  <si>
    <t>INC001999</t>
  </si>
  <si>
    <t>SUS00444</t>
  </si>
  <si>
    <t>VIC00158</t>
  </si>
  <si>
    <t>INC003243</t>
  </si>
  <si>
    <t>VIC00601</t>
  </si>
  <si>
    <t>INC004240</t>
  </si>
  <si>
    <t>SUS00379</t>
  </si>
  <si>
    <t>VIC00260</t>
  </si>
  <si>
    <t>INC003951</t>
  </si>
  <si>
    <t>VIC00183</t>
  </si>
  <si>
    <t>INC003083</t>
  </si>
  <si>
    <t>SUS00013</t>
  </si>
  <si>
    <t>VIC00836</t>
  </si>
  <si>
    <t>INC001654</t>
  </si>
  <si>
    <t>VIC00618</t>
  </si>
  <si>
    <t>INC002385</t>
  </si>
  <si>
    <t>INC003116</t>
  </si>
  <si>
    <t>SUS00729</t>
  </si>
  <si>
    <t>INC003456</t>
  </si>
  <si>
    <t>INC004206</t>
  </si>
  <si>
    <t>VIC00030</t>
  </si>
  <si>
    <t>INC001689</t>
  </si>
  <si>
    <t>SUS00059</t>
  </si>
  <si>
    <t>INC003417</t>
  </si>
  <si>
    <t>OFF0068</t>
  </si>
  <si>
    <t>VIC00504</t>
  </si>
  <si>
    <t>INC003618</t>
  </si>
  <si>
    <t>VIC00094</t>
  </si>
  <si>
    <t>INC003011</t>
  </si>
  <si>
    <t>SUS00291</t>
  </si>
  <si>
    <t>INC001991</t>
  </si>
  <si>
    <t>SUS00256</t>
  </si>
  <si>
    <t>INC004967</t>
  </si>
  <si>
    <t>VIC00638</t>
  </si>
  <si>
    <t>INC003426</t>
  </si>
  <si>
    <t>VIC00169</t>
  </si>
  <si>
    <t>INC003381</t>
  </si>
  <si>
    <t>VIC00002</t>
  </si>
  <si>
    <t>INC002516</t>
  </si>
  <si>
    <t>SUS00689</t>
  </si>
  <si>
    <t>VIC00801</t>
  </si>
  <si>
    <t>INC001739</t>
  </si>
  <si>
    <t>SUS00557</t>
  </si>
  <si>
    <t>INC004078</t>
  </si>
  <si>
    <t>VIC00690</t>
  </si>
  <si>
    <t>INC004939</t>
  </si>
  <si>
    <t>SUS00523</t>
  </si>
  <si>
    <t>INC002070</t>
  </si>
  <si>
    <t>SUS00174</t>
  </si>
  <si>
    <t>VIC00042</t>
  </si>
  <si>
    <t>INC002989</t>
  </si>
  <si>
    <t>SUS00345</t>
  </si>
  <si>
    <t>VIC00201</t>
  </si>
  <si>
    <t>INC000695</t>
  </si>
  <si>
    <t>SUS00043</t>
  </si>
  <si>
    <t>INC003847</t>
  </si>
  <si>
    <t>VIC00134</t>
  </si>
  <si>
    <t>INC002725</t>
  </si>
  <si>
    <t>VIC00886</t>
  </si>
  <si>
    <t>INC000261</t>
  </si>
  <si>
    <t>SUS00766</t>
  </si>
  <si>
    <t>VIC00371</t>
  </si>
  <si>
    <t>INC002445</t>
  </si>
  <si>
    <t>SUS00640</t>
  </si>
  <si>
    <t>VIC00069</t>
  </si>
  <si>
    <t>INC004189</t>
  </si>
  <si>
    <t>VIC00678</t>
  </si>
  <si>
    <t>INC001308</t>
  </si>
  <si>
    <t>VIC00832</t>
  </si>
  <si>
    <t>INC003419</t>
  </si>
  <si>
    <t>VIC00753</t>
  </si>
  <si>
    <t>INC001711</t>
  </si>
  <si>
    <t>SUS00136</t>
  </si>
  <si>
    <t>VIC00724</t>
  </si>
  <si>
    <t>INC003315</t>
  </si>
  <si>
    <t>VIC00996</t>
  </si>
  <si>
    <t>INC002911</t>
  </si>
  <si>
    <t>SUS00184</t>
  </si>
  <si>
    <t>INC001298</t>
  </si>
  <si>
    <t>VIC00003</t>
  </si>
  <si>
    <t>INC003832</t>
  </si>
  <si>
    <t>SUS00761</t>
  </si>
  <si>
    <t>INC000239</t>
  </si>
  <si>
    <t>SUS00230</t>
  </si>
  <si>
    <t>INC004388</t>
  </si>
  <si>
    <t>INC000393</t>
  </si>
  <si>
    <t>SUS00464</t>
  </si>
  <si>
    <t>INC004988</t>
  </si>
  <si>
    <t>INC004660</t>
  </si>
  <si>
    <t>INC001866</t>
  </si>
  <si>
    <t>SUS00609</t>
  </si>
  <si>
    <t>INC003311</t>
  </si>
  <si>
    <t>VIC00442</t>
  </si>
  <si>
    <t>INC004151</t>
  </si>
  <si>
    <t>SUS00737</t>
  </si>
  <si>
    <t>INC003588</t>
  </si>
  <si>
    <t>SUS00739</t>
  </si>
  <si>
    <t>VIC00546</t>
  </si>
  <si>
    <t>INC001972</t>
  </si>
  <si>
    <t>SUS00003</t>
  </si>
  <si>
    <t>INC004588</t>
  </si>
  <si>
    <t>SUS00126</t>
  </si>
  <si>
    <t>INC001761</t>
  </si>
  <si>
    <t>SUS00490</t>
  </si>
  <si>
    <t>INC001249</t>
  </si>
  <si>
    <t>SUS00123</t>
  </si>
  <si>
    <t>VIC00526</t>
  </si>
  <si>
    <t>INC91652</t>
  </si>
  <si>
    <t>INC000441</t>
  </si>
  <si>
    <t>SUS00419</t>
  </si>
  <si>
    <t>VIC00810</t>
  </si>
  <si>
    <t>INC002370</t>
  </si>
  <si>
    <t>SUS00270</t>
  </si>
  <si>
    <t>VIC00143</t>
  </si>
  <si>
    <t>INC000142</t>
  </si>
  <si>
    <t>VIC00640</t>
  </si>
  <si>
    <t>INC003583</t>
  </si>
  <si>
    <t>SUS00232</t>
  </si>
  <si>
    <t>INC002369</t>
  </si>
  <si>
    <t>VIC00509</t>
  </si>
  <si>
    <t>INC004009</t>
  </si>
  <si>
    <t>SUS00681</t>
  </si>
  <si>
    <t>VIC00648</t>
  </si>
  <si>
    <t>INC001057</t>
  </si>
  <si>
    <t>INC003567</t>
  </si>
  <si>
    <t>SUS00427</t>
  </si>
  <si>
    <t>INC002635</t>
  </si>
  <si>
    <t>VIC00800</t>
  </si>
  <si>
    <t>INC000541</t>
  </si>
  <si>
    <t>INC003032</t>
  </si>
  <si>
    <t>SUS00058</t>
  </si>
  <si>
    <t>VIC00984</t>
  </si>
  <si>
    <t>INC001831</t>
  </si>
  <si>
    <t>VIC00377</t>
  </si>
  <si>
    <t>INC003925</t>
  </si>
  <si>
    <t>SUS00559</t>
  </si>
  <si>
    <t>INC004007</t>
  </si>
  <si>
    <t>INC003479</t>
  </si>
  <si>
    <t>SUS00349</t>
  </si>
  <si>
    <t>INC002763</t>
  </si>
  <si>
    <t>SUS00208</t>
  </si>
  <si>
    <t>INC002735</t>
  </si>
  <si>
    <t>VIC00782</t>
  </si>
  <si>
    <t>INC000995</t>
  </si>
  <si>
    <t>INC002461</t>
  </si>
  <si>
    <t>SUS00625</t>
  </si>
  <si>
    <t>INC004948</t>
  </si>
  <si>
    <t>INC002052</t>
  </si>
  <si>
    <t>VIC00099</t>
  </si>
  <si>
    <t>INC001190</t>
  </si>
  <si>
    <t>SUS00006</t>
  </si>
  <si>
    <t>VIC00624</t>
  </si>
  <si>
    <t>INC004517</t>
  </si>
  <si>
    <t>INC004730</t>
  </si>
  <si>
    <t>INC000322</t>
  </si>
  <si>
    <t>SUS00688</t>
  </si>
  <si>
    <t>VIC00048</t>
  </si>
  <si>
    <t>INC003500</t>
  </si>
  <si>
    <t>VIC00180</t>
  </si>
  <si>
    <t>INC002582</t>
  </si>
  <si>
    <t>INC000058</t>
  </si>
  <si>
    <t>SUS00163</t>
  </si>
  <si>
    <t>VIC00257</t>
  </si>
  <si>
    <t>INC000339</t>
  </si>
  <si>
    <t>VIC00065</t>
  </si>
  <si>
    <t>INC000400</t>
  </si>
  <si>
    <t>INC004107</t>
  </si>
  <si>
    <t>VIC00432</t>
  </si>
  <si>
    <t>INC003190</t>
  </si>
  <si>
    <t>SUS00554</t>
  </si>
  <si>
    <t>VIC00323</t>
  </si>
  <si>
    <t>INC003888</t>
  </si>
  <si>
    <t>VIC00062</t>
  </si>
  <si>
    <t>INC002596</t>
  </si>
  <si>
    <t>VIC00647</t>
  </si>
  <si>
    <t>INC001754</t>
  </si>
  <si>
    <t>SUS00069</t>
  </si>
  <si>
    <t>VIC00697</t>
  </si>
  <si>
    <t>INC002008</t>
  </si>
  <si>
    <t>INC001255</t>
  </si>
  <si>
    <t>SUS00253</t>
  </si>
  <si>
    <t>VIC00530</t>
  </si>
  <si>
    <t>INC002918</t>
  </si>
  <si>
    <t>INC002842</t>
  </si>
  <si>
    <t>SUS00132</t>
  </si>
  <si>
    <t>VIC00200</t>
  </si>
  <si>
    <t>INC000793</t>
  </si>
  <si>
    <t>SUS00424</t>
  </si>
  <si>
    <t>VIC00159</t>
  </si>
  <si>
    <t>INC004326</t>
  </si>
  <si>
    <t>SUS00664</t>
  </si>
  <si>
    <t>INC004196</t>
  </si>
  <si>
    <t>SUS00287</t>
  </si>
  <si>
    <t>VIC00617</t>
  </si>
  <si>
    <t>INC000926</t>
  </si>
  <si>
    <t>SUS00249</t>
  </si>
  <si>
    <t>INC000476</t>
  </si>
  <si>
    <t>SUS00093</t>
  </si>
  <si>
    <t>VIC00615</t>
  </si>
  <si>
    <t>INC000496</t>
  </si>
  <si>
    <t>SUS00796</t>
  </si>
  <si>
    <t>VIC00449</t>
  </si>
  <si>
    <t>INC003008</t>
  </si>
  <si>
    <t>SUS00547</t>
  </si>
  <si>
    <t>VIC00330</t>
  </si>
  <si>
    <t>INC001099</t>
  </si>
  <si>
    <t>VIC00362</t>
  </si>
  <si>
    <t>INC001177</t>
  </si>
  <si>
    <t>VIC00121</t>
  </si>
  <si>
    <t>INC000879</t>
  </si>
  <si>
    <t>SUS00651</t>
  </si>
  <si>
    <t>VIC00060</t>
  </si>
  <si>
    <t>INC000219</t>
  </si>
  <si>
    <t>INC000450</t>
  </si>
  <si>
    <t>INC003249</t>
  </si>
  <si>
    <t>VIC00688</t>
  </si>
  <si>
    <t>INC001454</t>
  </si>
  <si>
    <t>SUS00380</t>
  </si>
  <si>
    <t>VIC00506</t>
  </si>
  <si>
    <t>INC004958</t>
  </si>
  <si>
    <t>OFF0085</t>
  </si>
  <si>
    <t>INC002818</t>
  </si>
  <si>
    <t>INC002289</t>
  </si>
  <si>
    <t>VIC00341</t>
  </si>
  <si>
    <t>INC000564</t>
  </si>
  <si>
    <t>SUS00081</t>
  </si>
  <si>
    <t>VIC00754</t>
  </si>
  <si>
    <t>INC000453</t>
  </si>
  <si>
    <t>SUS00176</t>
  </si>
  <si>
    <t>INC004171</t>
  </si>
  <si>
    <t>VIC00646</t>
  </si>
  <si>
    <t>INC001463</t>
  </si>
  <si>
    <t>VIC00603</t>
  </si>
  <si>
    <t>INC002727</t>
  </si>
  <si>
    <t>SUS00171</t>
  </si>
  <si>
    <t>INC000822</t>
  </si>
  <si>
    <t>VIC00267</t>
  </si>
  <si>
    <t>INC002970</t>
  </si>
  <si>
    <t>VIC00652</t>
  </si>
  <si>
    <t>INC000869</t>
  </si>
  <si>
    <t>INC004770</t>
  </si>
  <si>
    <t>INC003720</t>
  </si>
  <si>
    <t>SUS00305</t>
  </si>
  <si>
    <t>VIC00679</t>
  </si>
  <si>
    <t>INC002410</t>
  </si>
  <si>
    <t>VIC00305</t>
  </si>
  <si>
    <t>INC000595</t>
  </si>
  <si>
    <t>SUS00266</t>
  </si>
  <si>
    <t>VIC00498</t>
  </si>
  <si>
    <t>INC003700</t>
  </si>
  <si>
    <t>SUS00097</t>
  </si>
  <si>
    <t>VIC00419</t>
  </si>
  <si>
    <t>INC004645</t>
  </si>
  <si>
    <t>SUS00668</t>
  </si>
  <si>
    <t>VIC00398</t>
  </si>
  <si>
    <t>INC001034</t>
  </si>
  <si>
    <t>SUS00135</t>
  </si>
  <si>
    <t>INC003384</t>
  </si>
  <si>
    <t>INC002527</t>
  </si>
  <si>
    <t>VIC00626</t>
  </si>
  <si>
    <t>INC000639</t>
  </si>
  <si>
    <t>INC004269</t>
  </si>
  <si>
    <t>INC000094</t>
  </si>
  <si>
    <t>SUS00362</t>
  </si>
  <si>
    <t>VIC00295</t>
  </si>
  <si>
    <t>INC001450</t>
  </si>
  <si>
    <t>VIC00271</t>
  </si>
  <si>
    <t>INC000327</t>
  </si>
  <si>
    <t>VIC00849</t>
  </si>
  <si>
    <t>INC003833</t>
  </si>
  <si>
    <t>SUS00360</t>
  </si>
  <si>
    <t>INC004580</t>
  </si>
  <si>
    <t>INC003285</t>
  </si>
  <si>
    <t>SUS00319</t>
  </si>
  <si>
    <t>INC001169</t>
  </si>
  <si>
    <t>SUS00331</t>
  </si>
  <si>
    <t>VIC00918</t>
  </si>
  <si>
    <t>INC000285</t>
  </si>
  <si>
    <t>INC000263</t>
  </si>
  <si>
    <t>VIC00855</t>
  </si>
  <si>
    <t>INC003829</t>
  </si>
  <si>
    <t>SUS00346</t>
  </si>
  <si>
    <t>INC000295</t>
  </si>
  <si>
    <t>VIC00577</t>
  </si>
  <si>
    <t>INC001932</t>
  </si>
  <si>
    <t>VIC00659</t>
  </si>
  <si>
    <t>INC002482</t>
  </si>
  <si>
    <t>INC004324</t>
  </si>
  <si>
    <t>INC004619</t>
  </si>
  <si>
    <t>SUS00794</t>
  </si>
  <si>
    <t>INC002334</t>
  </si>
  <si>
    <t>SUS00337</t>
  </si>
  <si>
    <t>VIC00661</t>
  </si>
  <si>
    <t>INC001404</t>
  </si>
  <si>
    <t>INC001417</t>
  </si>
  <si>
    <t>INC001864</t>
  </si>
  <si>
    <t>INC001559</t>
  </si>
  <si>
    <t>VIC00612</t>
  </si>
  <si>
    <t>INC001729</t>
  </si>
  <si>
    <t>SUS00723</t>
  </si>
  <si>
    <t>INC001812</t>
  </si>
  <si>
    <t>SUS00649</t>
  </si>
  <si>
    <t>INC004185</t>
  </si>
  <si>
    <t>SUS00413</t>
  </si>
  <si>
    <t>INC001526</t>
  </si>
  <si>
    <t>SUS00240</t>
  </si>
  <si>
    <t>VIC00078</t>
  </si>
  <si>
    <t>INC000307</t>
  </si>
  <si>
    <t>SUS00235</t>
  </si>
  <si>
    <t>INC003265</t>
  </si>
  <si>
    <t>SUS00577</t>
  </si>
  <si>
    <t>VIC00896</t>
  </si>
  <si>
    <t>INC000748</t>
  </si>
  <si>
    <t>INC000663</t>
  </si>
  <si>
    <t>VIC00916</t>
  </si>
  <si>
    <t>INC002376</t>
  </si>
  <si>
    <t>INC002469</t>
  </si>
  <si>
    <t>SUS00672</t>
  </si>
  <si>
    <t>VIC00275</t>
  </si>
  <si>
    <t>INC003880</t>
  </si>
  <si>
    <t>SUS00066</t>
  </si>
  <si>
    <t>VIC00480</t>
  </si>
  <si>
    <t>INC004658</t>
  </si>
  <si>
    <t>SUS00462</t>
  </si>
  <si>
    <t>INC001751</t>
  </si>
  <si>
    <t>SUS00264</t>
  </si>
  <si>
    <t>INC004256</t>
  </si>
  <si>
    <t>SUS00564</t>
  </si>
  <si>
    <t>INC000864</t>
  </si>
  <si>
    <t>OFF0049</t>
  </si>
  <si>
    <t>SUS00390</t>
  </si>
  <si>
    <t>INC004609</t>
  </si>
  <si>
    <t>SUS00258</t>
  </si>
  <si>
    <t>INC000656</t>
  </si>
  <si>
    <t>VIC00352</t>
  </si>
  <si>
    <t>INC004159</t>
  </si>
  <si>
    <t>INC002066</t>
  </si>
  <si>
    <t>INC000013</t>
  </si>
  <si>
    <t>VIC00027</t>
  </si>
  <si>
    <t>INC004961</t>
  </si>
  <si>
    <t>VIC00329</t>
  </si>
  <si>
    <t>INC001206</t>
  </si>
  <si>
    <t>VIC00365</t>
  </si>
  <si>
    <t>INC003545</t>
  </si>
  <si>
    <t>SUS00312</t>
  </si>
  <si>
    <t>INC002243</t>
  </si>
  <si>
    <t>VIC00689</t>
  </si>
  <si>
    <t>INC004712</t>
  </si>
  <si>
    <t>INC004041</t>
  </si>
  <si>
    <t>SUS00487</t>
  </si>
  <si>
    <t>VIC00192</t>
  </si>
  <si>
    <t>INC000022</t>
  </si>
  <si>
    <t>VIC00892</t>
  </si>
  <si>
    <t>INC004094</t>
  </si>
  <si>
    <t>VIC00636</t>
  </si>
  <si>
    <t>INC000171</t>
  </si>
  <si>
    <t>VIC00723</t>
  </si>
  <si>
    <t>INC002844</t>
  </si>
  <si>
    <t>SUS00088</t>
  </si>
  <si>
    <t>INC004301</t>
  </si>
  <si>
    <t>SUS00610</t>
  </si>
  <si>
    <t>INC003427</t>
  </si>
  <si>
    <t>VIC00924</t>
  </si>
  <si>
    <t>INC003092</t>
  </si>
  <si>
    <t>VIC00803</t>
  </si>
  <si>
    <t>INC004330</t>
  </si>
  <si>
    <t>SUS00204</t>
  </si>
  <si>
    <t>INC002846</t>
  </si>
  <si>
    <t>INC003234</t>
  </si>
  <si>
    <t>INC004866</t>
  </si>
  <si>
    <t>SUS00141</t>
  </si>
  <si>
    <t>INC001142</t>
  </si>
  <si>
    <t>SUS00299</t>
  </si>
  <si>
    <t>VIC00715</t>
  </si>
  <si>
    <t>INC001070</t>
  </si>
  <si>
    <t>VIC00838</t>
  </si>
  <si>
    <t>INC004091</t>
  </si>
  <si>
    <t>SUS00682</t>
  </si>
  <si>
    <t>INC004689</t>
  </si>
  <si>
    <t>SUS00457</t>
  </si>
  <si>
    <t>VIC00001</t>
  </si>
  <si>
    <t>INC002197</t>
  </si>
  <si>
    <t>VIC00574</t>
  </si>
  <si>
    <t>INC001321</t>
  </si>
  <si>
    <t>VIC00427</t>
  </si>
  <si>
    <t>INC001656</t>
  </si>
  <si>
    <t>SUS00143</t>
  </si>
  <si>
    <t>VIC00420</t>
  </si>
  <si>
    <t>INC003725</t>
  </si>
  <si>
    <t>VIC00923</t>
  </si>
  <si>
    <t>INC001876</t>
  </si>
  <si>
    <t>VIC00747</t>
  </si>
  <si>
    <t>INC001081</t>
  </si>
  <si>
    <t>INC002907</t>
  </si>
  <si>
    <t>VIC00353</t>
  </si>
  <si>
    <t>INC001882</t>
  </si>
  <si>
    <t>INC004769</t>
  </si>
  <si>
    <t>SUS00714</t>
  </si>
  <si>
    <t>VIC00820</t>
  </si>
  <si>
    <t>INC001926</t>
  </si>
  <si>
    <t>VIC00188</t>
  </si>
  <si>
    <t>INC000683</t>
  </si>
  <si>
    <t>SUS00745</t>
  </si>
  <si>
    <t>VIC00826</t>
  </si>
  <si>
    <t>INC003410</t>
  </si>
  <si>
    <t>SUS00511</t>
  </si>
  <si>
    <t>VIC01000</t>
  </si>
  <si>
    <t>INC002892</t>
  </si>
  <si>
    <t>SUS00429</t>
  </si>
  <si>
    <t>INC001413</t>
  </si>
  <si>
    <t>VIC00927</t>
  </si>
  <si>
    <t>INC003818</t>
  </si>
  <si>
    <t>SUS00716</t>
  </si>
  <si>
    <t>INC003741</t>
  </si>
  <si>
    <t>INC004711</t>
  </si>
  <si>
    <t>VIC00418</t>
  </si>
  <si>
    <t>INC003854</t>
  </si>
  <si>
    <t>SUS00787</t>
  </si>
  <si>
    <t>INC000499</t>
  </si>
  <si>
    <t>INC003532</t>
  </si>
  <si>
    <t>INC003517</t>
  </si>
  <si>
    <t>SUS00440</t>
  </si>
  <si>
    <t>INC003101</t>
  </si>
  <si>
    <t>VIC00703</t>
  </si>
  <si>
    <t>INC000617</t>
  </si>
  <si>
    <t>INC000096</t>
  </si>
  <si>
    <t>VIC00880</t>
  </si>
  <si>
    <t>INC001578</t>
  </si>
  <si>
    <t>INC000523</t>
  </si>
  <si>
    <t>VIC00056</t>
  </si>
  <si>
    <t>INC003970</t>
  </si>
  <si>
    <t>INC004296</t>
  </si>
  <si>
    <t>INC002300</t>
  </si>
  <si>
    <t>INC003849</t>
  </si>
  <si>
    <t>SUS00156</t>
  </si>
  <si>
    <t>INC004761</t>
  </si>
  <si>
    <t>SUS00198</t>
  </si>
  <si>
    <t>VIC00491</t>
  </si>
  <si>
    <t>INC000422</t>
  </si>
  <si>
    <t>SUS00705</t>
  </si>
  <si>
    <t>VIC00438</t>
  </si>
  <si>
    <t>INC001498</t>
  </si>
  <si>
    <t>SUS00593</t>
  </si>
  <si>
    <t>INC003272</t>
  </si>
  <si>
    <t>INC003649</t>
  </si>
  <si>
    <t>SUS00015</t>
  </si>
  <si>
    <t>VIC00963</t>
  </si>
  <si>
    <t>INC003057</t>
  </si>
  <si>
    <t>INC001113</t>
  </si>
  <si>
    <t>SUS00122</t>
  </si>
  <si>
    <t>VIC00421</t>
  </si>
  <si>
    <t>INC004934</t>
  </si>
  <si>
    <t>VIC00827</t>
  </si>
  <si>
    <t>INC002104</t>
  </si>
  <si>
    <t>SUS00147</t>
  </si>
  <si>
    <t>INC004250</t>
  </si>
  <si>
    <t>VIC00259</t>
  </si>
  <si>
    <t>INC002193</t>
  </si>
  <si>
    <t>VIC00813</t>
  </si>
  <si>
    <t>INC003671</t>
  </si>
  <si>
    <t>INC000588</t>
  </si>
  <si>
    <t>INC002920</t>
  </si>
  <si>
    <t>INC001185</t>
  </si>
  <si>
    <t>VIC00825</t>
  </si>
  <si>
    <t>INC003186</t>
  </si>
  <si>
    <t>INC002915</t>
  </si>
  <si>
    <t>SUS00032</t>
  </si>
  <si>
    <t>INC004140</t>
  </si>
  <si>
    <t>SUS00643</t>
  </si>
  <si>
    <t>INC000251</t>
  </si>
  <si>
    <t>INC003629</t>
  </si>
  <si>
    <t>SUS00034</t>
  </si>
  <si>
    <t>INC000312</t>
  </si>
  <si>
    <t>INC003874</t>
  </si>
  <si>
    <t>SUS00718</t>
  </si>
  <si>
    <t>INC001589</t>
  </si>
  <si>
    <t>SUS00648</t>
  </si>
  <si>
    <t>INC000831</t>
  </si>
  <si>
    <t>INC000974</t>
  </si>
  <si>
    <t>SUS00298</t>
  </si>
  <si>
    <t>INC003260</t>
  </si>
  <si>
    <t>INC000187</t>
  </si>
  <si>
    <t>SUS00306</t>
  </si>
  <si>
    <t>INC003122</t>
  </si>
  <si>
    <t>SUS00434</t>
  </si>
  <si>
    <t>INC002280</t>
  </si>
  <si>
    <t>SUS00398</t>
  </si>
  <si>
    <t>INC001064</t>
  </si>
  <si>
    <t>SUS00090</t>
  </si>
  <si>
    <t>INC004302</t>
  </si>
  <si>
    <t>VIC00447</t>
  </si>
  <si>
    <t>INC000847</t>
  </si>
  <si>
    <t>VIC00309</t>
  </si>
  <si>
    <t>INC000559</t>
  </si>
  <si>
    <t>SUS00106</t>
  </si>
  <si>
    <t>VIC00746</t>
  </si>
  <si>
    <t>INC004512</t>
  </si>
  <si>
    <t>INC96220</t>
  </si>
  <si>
    <t>INC003023</t>
  </si>
  <si>
    <t>SUS00586</t>
  </si>
  <si>
    <t>INC003184</t>
  </si>
  <si>
    <t>VIC00122</t>
  </si>
  <si>
    <t>INC003158</t>
  </si>
  <si>
    <t>VIC00998</t>
  </si>
  <si>
    <t>INC003674</t>
  </si>
  <si>
    <t>SUS00435</t>
  </si>
  <si>
    <t>INC001892</t>
  </si>
  <si>
    <t>OFF0124</t>
  </si>
  <si>
    <t>INC000039</t>
  </si>
  <si>
    <t>VIC00345</t>
  </si>
  <si>
    <t>INC003128</t>
  </si>
  <si>
    <t>SUS00168</t>
  </si>
  <si>
    <t>VIC00194</t>
  </si>
  <si>
    <t>INC004569</t>
  </si>
  <si>
    <t>SUS00356</t>
  </si>
  <si>
    <t>INC000065</t>
  </si>
  <si>
    <t>VIC00635</t>
  </si>
  <si>
    <t>INC002733</t>
  </si>
  <si>
    <t>VIC00234</t>
  </si>
  <si>
    <t>INC002746</t>
  </si>
  <si>
    <t>INC004394</t>
  </si>
  <si>
    <t>INC004441</t>
  </si>
  <si>
    <t>INC003215</t>
  </si>
  <si>
    <t>INC99149</t>
  </si>
  <si>
    <t>INC000669</t>
  </si>
  <si>
    <t>INC002428</t>
  </si>
  <si>
    <t>INC001235</t>
  </si>
  <si>
    <t>SUS00652</t>
  </si>
  <si>
    <t>VIC00587</t>
  </si>
  <si>
    <t>INC001658</t>
  </si>
  <si>
    <t>INC004885</t>
  </si>
  <si>
    <t>VIC00036</t>
  </si>
  <si>
    <t>INC004814</t>
  </si>
  <si>
    <t>SUS00569</t>
  </si>
  <si>
    <t>VIC00050</t>
  </si>
  <si>
    <t>INC002786</t>
  </si>
  <si>
    <t>INC004412</t>
  </si>
  <si>
    <t>SUS00628</t>
  </si>
  <si>
    <t>INC001832</t>
  </si>
  <si>
    <t>INC004380</t>
  </si>
  <si>
    <t>SUS00484</t>
  </si>
  <si>
    <t>VIC00680</t>
  </si>
  <si>
    <t>INC003905</t>
  </si>
  <si>
    <t>INC003852</t>
  </si>
  <si>
    <t>VIC00605</t>
  </si>
  <si>
    <t>INC001352</t>
  </si>
  <si>
    <t>VIC00161</t>
  </si>
  <si>
    <t>INC001420</t>
  </si>
  <si>
    <t>VIC00951</t>
  </si>
  <si>
    <t>INC000759</t>
  </si>
  <si>
    <t>VIC00117</t>
  </si>
  <si>
    <t>INC001694</t>
  </si>
  <si>
    <t>SUS00703</t>
  </si>
  <si>
    <t>INC003415</t>
  </si>
  <si>
    <t>SUS00308</t>
  </si>
  <si>
    <t>INC002780</t>
  </si>
  <si>
    <t>SUS00296</t>
  </si>
  <si>
    <t>INC000172</t>
  </si>
  <si>
    <t>VIC00551</t>
  </si>
  <si>
    <t>INC001530</t>
  </si>
  <si>
    <t>SUS00022</t>
  </si>
  <si>
    <t>INC003473</t>
  </si>
  <si>
    <t>VIC00348</t>
  </si>
  <si>
    <t>INC003112</t>
  </si>
  <si>
    <t>INC001513</t>
  </si>
  <si>
    <t>SUS00139</t>
  </si>
  <si>
    <t>VIC00047</t>
  </si>
  <si>
    <t>INC000373</t>
  </si>
  <si>
    <t>INC002659</t>
  </si>
  <si>
    <t>INC002984</t>
  </si>
  <si>
    <t>INC004287</t>
  </si>
  <si>
    <t>SUS00550</t>
  </si>
  <si>
    <t>INC001399</t>
  </si>
  <si>
    <t>INC002283</t>
  </si>
  <si>
    <t>VIC00802</t>
  </si>
  <si>
    <t>INC000572</t>
  </si>
  <si>
    <t>SUS00082</t>
  </si>
  <si>
    <t>VIC00213</t>
  </si>
  <si>
    <t>INC003565</t>
  </si>
  <si>
    <t>SUS00473</t>
  </si>
  <si>
    <t>INC003617</t>
  </si>
  <si>
    <t>INC003775</t>
  </si>
  <si>
    <t>INC003628</t>
  </si>
  <si>
    <t>SUS00186</t>
  </si>
  <si>
    <t>INC001456</t>
  </si>
  <si>
    <t>VIC00137</t>
  </si>
  <si>
    <t>INC003127</t>
  </si>
  <si>
    <t>VIC00527</t>
  </si>
  <si>
    <t>INC003729</t>
  </si>
  <si>
    <t>SUS00020</t>
  </si>
  <si>
    <t>VIC00089</t>
  </si>
  <si>
    <t>INC004524</t>
  </si>
  <si>
    <t>INC000842</t>
  </si>
  <si>
    <t>INC004243</t>
  </si>
  <si>
    <t>VIC00545</t>
  </si>
  <si>
    <t>INC001878</t>
  </si>
  <si>
    <t>INC001815</t>
  </si>
  <si>
    <t>VIC00170</t>
  </si>
  <si>
    <t>INC001289</t>
  </si>
  <si>
    <t>INC000743</t>
  </si>
  <si>
    <t>VIC00125</t>
  </si>
  <si>
    <t>INC000603</t>
  </si>
  <si>
    <t>SUS00684</t>
  </si>
  <si>
    <t>INC003177</t>
  </si>
  <si>
    <t>SUS00601</t>
  </si>
  <si>
    <t>VIC00749</t>
  </si>
  <si>
    <t>INC002897</t>
  </si>
  <si>
    <t>SUS00189</t>
  </si>
  <si>
    <t>INC000796</t>
  </si>
  <si>
    <t>INC002120</t>
  </si>
  <si>
    <t>SUS00029</t>
  </si>
  <si>
    <t>VIC00623</t>
  </si>
  <si>
    <t>INC003812</t>
  </si>
  <si>
    <t>SUS00599</t>
  </si>
  <si>
    <t>INC001172</t>
  </si>
  <si>
    <t>INC001913</t>
  </si>
  <si>
    <t>SUS00525</t>
  </si>
  <si>
    <t>INC000477</t>
  </si>
  <si>
    <t>SUS00352</t>
  </si>
  <si>
    <t>INC003704</t>
  </si>
  <si>
    <t>INC001748</t>
  </si>
  <si>
    <t>SUS00051</t>
  </si>
  <si>
    <t>INC004442</t>
  </si>
  <si>
    <t>INC001380</t>
  </si>
  <si>
    <t>SUS00185</t>
  </si>
  <si>
    <t>INC004874</t>
  </si>
  <si>
    <t>VIC00865</t>
  </si>
  <si>
    <t>INC002439</t>
  </si>
  <si>
    <t>VIC00052</t>
  </si>
  <si>
    <t>INC004522</t>
  </si>
  <si>
    <t>INC000919</t>
  </si>
  <si>
    <t>SUS00353</t>
  </si>
  <si>
    <t>VIC00542</t>
  </si>
  <si>
    <t>INC004801</t>
  </si>
  <si>
    <t>INC004682</t>
  </si>
  <si>
    <t>VIC00401</t>
  </si>
  <si>
    <t>INC001207</t>
  </si>
  <si>
    <t>VIC00894</t>
  </si>
  <si>
    <t>INC001330</t>
  </si>
  <si>
    <t>INC002154</t>
  </si>
  <si>
    <t>VIC00336</t>
  </si>
  <si>
    <t>INC004345</t>
  </si>
  <si>
    <t>VIC00986</t>
  </si>
  <si>
    <t>INC004071</t>
  </si>
  <si>
    <t>SUS00638</t>
  </si>
  <si>
    <t>INC000421</t>
  </si>
  <si>
    <t>VIC00087</t>
  </si>
  <si>
    <t>INC004892</t>
  </si>
  <si>
    <t>SUS00050</t>
  </si>
  <si>
    <t>INC000408</t>
  </si>
  <si>
    <t>SUS00469</t>
  </si>
  <si>
    <t>VIC00567</t>
  </si>
  <si>
    <t>INC000064</t>
  </si>
  <si>
    <t>SUS00365</t>
  </si>
  <si>
    <t>INC001737</t>
  </si>
  <si>
    <t>VIC00609</t>
  </si>
  <si>
    <t>INC003525</t>
  </si>
  <si>
    <t>VIC00710</t>
  </si>
  <si>
    <t>INC000587</t>
  </si>
  <si>
    <t>SUS00260</t>
  </si>
  <si>
    <t>INC003747</t>
  </si>
  <si>
    <t>SUS00494</t>
  </si>
  <si>
    <t>VIC00340</t>
  </si>
  <si>
    <t>INC002502</t>
  </si>
  <si>
    <t>SUS00450</t>
  </si>
  <si>
    <t>VIC00576</t>
  </si>
  <si>
    <t>INC004046</t>
  </si>
  <si>
    <t>SUS00244</t>
  </si>
  <si>
    <t>INC002971</t>
  </si>
  <si>
    <t>abduction</t>
  </si>
  <si>
    <t>SUS00476</t>
  </si>
  <si>
    <t>VIC00028</t>
  </si>
  <si>
    <t>INC004677</t>
  </si>
  <si>
    <t>INC001274</t>
  </si>
  <si>
    <t>INC002874</t>
  </si>
  <si>
    <t>INC004670</t>
  </si>
  <si>
    <t>INC004420</t>
  </si>
  <si>
    <t>INC001126</t>
  </si>
  <si>
    <t>VIC00914</t>
  </si>
  <si>
    <t>INC004996</t>
  </si>
  <si>
    <t>INC003564</t>
  </si>
  <si>
    <t>VIC00492</t>
  </si>
  <si>
    <t>INC000513</t>
  </si>
  <si>
    <t>INC001880</t>
  </si>
  <si>
    <t>SUS00779</t>
  </si>
  <si>
    <t>INC001262</t>
  </si>
  <si>
    <t>SUS00536</t>
  </si>
  <si>
    <t>INC003885</t>
  </si>
  <si>
    <t>VIC00510</t>
  </si>
  <si>
    <t>INC000059</t>
  </si>
  <si>
    <t>INC001150</t>
  </si>
  <si>
    <t>INC004742</t>
  </si>
  <si>
    <t>INC001775</t>
  </si>
  <si>
    <t>INC004400</t>
  </si>
  <si>
    <t>INC003168</t>
  </si>
  <si>
    <t>SUS00068</t>
  </si>
  <si>
    <t>VIC00560</t>
  </si>
  <si>
    <t>INC001100</t>
  </si>
  <si>
    <t>SUS00338</t>
  </si>
  <si>
    <t>INC003372</t>
  </si>
  <si>
    <t>VIC00402</t>
  </si>
  <si>
    <t>INC003973</t>
  </si>
  <si>
    <t>INC000590</t>
  </si>
  <si>
    <t>SUS00304</t>
  </si>
  <si>
    <t>INC004878</t>
  </si>
  <si>
    <t>SUS00758</t>
  </si>
  <si>
    <t>VIC00702</t>
  </si>
  <si>
    <t>INC002980</t>
  </si>
  <si>
    <t>VIC00739</t>
  </si>
  <si>
    <t>INC002465</t>
  </si>
  <si>
    <t>SUS00526</t>
  </si>
  <si>
    <t>INC004030</t>
  </si>
  <si>
    <t>SUS00463</t>
  </si>
  <si>
    <t>INC004373</t>
  </si>
  <si>
    <t>SUS00579</t>
  </si>
  <si>
    <t>INC003691</t>
  </si>
  <si>
    <t>INC004274</t>
  </si>
  <si>
    <t>INC003303</t>
  </si>
  <si>
    <t>SUS00503</t>
  </si>
  <si>
    <t>INC004481</t>
  </si>
  <si>
    <t>SUS00496</t>
  </si>
  <si>
    <t>INC000474</t>
  </si>
  <si>
    <t>SUS00301</t>
  </si>
  <si>
    <t>VIC00564</t>
  </si>
  <si>
    <t>INC000134</t>
  </si>
  <si>
    <t>SUS00148</t>
  </si>
  <si>
    <t>INC003816</t>
  </si>
  <si>
    <t>INC000277</t>
  </si>
  <si>
    <t>INC001418</t>
  </si>
  <si>
    <t>SUS00717</t>
  </si>
  <si>
    <t>INC001833</t>
  </si>
  <si>
    <t>SUS00699</t>
  </si>
  <si>
    <t>INC003365</t>
  </si>
  <si>
    <t>SUS00366</t>
  </si>
  <si>
    <t>VIC00251</t>
  </si>
  <si>
    <t>INC000121</t>
  </si>
  <si>
    <t>SUS00508</t>
  </si>
  <si>
    <t>VIC00451</t>
  </si>
  <si>
    <t>INC000337</t>
  </si>
  <si>
    <t>INC002017</t>
  </si>
  <si>
    <t>VIC00306</t>
  </si>
  <si>
    <t>INC002067</t>
  </si>
  <si>
    <t>INC003360</t>
  </si>
  <si>
    <t>VIC00104</t>
  </si>
  <si>
    <t>INC001646</t>
  </si>
  <si>
    <t>VIC00467</t>
  </si>
  <si>
    <t>INC000832</t>
  </si>
  <si>
    <t>SUS00342</t>
  </si>
  <si>
    <t>INC000628</t>
  </si>
  <si>
    <t>INC003474</t>
  </si>
  <si>
    <t>INC004177</t>
  </si>
  <si>
    <t>VIC00232</t>
  </si>
  <si>
    <t>INC000959</t>
  </si>
  <si>
    <t>SUS00295</t>
  </si>
  <si>
    <t>INC003481</t>
  </si>
  <si>
    <t>SUS00062</t>
  </si>
  <si>
    <t>INC004339</t>
  </si>
  <si>
    <t>INC003604</t>
  </si>
  <si>
    <t>INC001280</t>
  </si>
  <si>
    <t>INC002774</t>
  </si>
  <si>
    <t>INC004830</t>
  </si>
  <si>
    <t>INC004095</t>
  </si>
  <si>
    <t>SUS00658</t>
  </si>
  <si>
    <t>INC002627</t>
  </si>
  <si>
    <t>INC004255</t>
  </si>
  <si>
    <t>INC003578</t>
  </si>
  <si>
    <t>INC000709</t>
  </si>
  <si>
    <t>INC001830</t>
  </si>
  <si>
    <t>INC000607</t>
  </si>
  <si>
    <t>SUS00710</t>
  </si>
  <si>
    <t>INC001684</t>
  </si>
  <si>
    <t>INC004574</t>
  </si>
  <si>
    <t>VIC00105</t>
  </si>
  <si>
    <t>INC004164</t>
  </si>
  <si>
    <t>INC003148</t>
  </si>
  <si>
    <t>INC000208</t>
  </si>
  <si>
    <t>SUS00092</t>
  </si>
  <si>
    <t>VIC00768</t>
  </si>
  <si>
    <t>INC001867</t>
  </si>
  <si>
    <t>SUS00611</t>
  </si>
  <si>
    <t>INC004202</t>
  </si>
  <si>
    <t>VIC00707</t>
  </si>
  <si>
    <t>INC004518</t>
  </si>
  <si>
    <t>SUS00016</t>
  </si>
  <si>
    <t>VIC00076</t>
  </si>
  <si>
    <t>INC000092</t>
  </si>
  <si>
    <t>INC000725</t>
  </si>
  <si>
    <t>INC001719</t>
  </si>
  <si>
    <t>VIC00815</t>
  </si>
  <si>
    <t>INC001655</t>
  </si>
  <si>
    <t>VIC00308</t>
  </si>
  <si>
    <t>INC003259</t>
  </si>
  <si>
    <t>SUS00146</t>
  </si>
  <si>
    <t>VIC00085</t>
  </si>
  <si>
    <t>INC003343</t>
  </si>
  <si>
    <t>VIC00185</t>
  </si>
  <si>
    <t>INC003064</t>
  </si>
  <si>
    <t>INC004277</t>
  </si>
  <si>
    <t>SUS00405</t>
  </si>
  <si>
    <t>VIC00475</t>
  </si>
  <si>
    <t>INC004092</t>
  </si>
  <si>
    <t>INC000146</t>
  </si>
  <si>
    <t>VIC00868</t>
  </si>
  <si>
    <t>INC000600</t>
  </si>
  <si>
    <t>VIC00284</t>
  </si>
  <si>
    <t>INC003591</t>
  </si>
  <si>
    <t>INC000969</t>
  </si>
  <si>
    <t>VIC00252</t>
  </si>
  <si>
    <t>INC002601</t>
  </si>
  <si>
    <t>SUS00491</t>
  </si>
  <si>
    <t>INC002437</t>
  </si>
  <si>
    <t>INC004060</t>
  </si>
  <si>
    <t>SUS00004</t>
  </si>
  <si>
    <t>INC003054</t>
  </si>
  <si>
    <t>VIC00744</t>
  </si>
  <si>
    <t>INC001389</t>
  </si>
  <si>
    <t>INC001351</t>
  </si>
  <si>
    <t>INC002972</t>
  </si>
  <si>
    <t>SUS00226</t>
  </si>
  <si>
    <t>VIC00126</t>
  </si>
  <si>
    <t>INC000271</t>
  </si>
  <si>
    <t>SUS00361</t>
  </si>
  <si>
    <t>INC000909</t>
  </si>
  <si>
    <t>INC002683</t>
  </si>
  <si>
    <t>VIC00077</t>
  </si>
  <si>
    <t>INC004134</t>
  </si>
  <si>
    <t>VIC00487</t>
  </si>
  <si>
    <t>INC003369</t>
  </si>
  <si>
    <t>INC004299</t>
  </si>
  <si>
    <t>INC002413</t>
  </si>
  <si>
    <t>INC004745</t>
  </si>
  <si>
    <t>SUS00225</t>
  </si>
  <si>
    <t>VIC00841</t>
  </si>
  <si>
    <t>INC001558</t>
  </si>
  <si>
    <t>VIC00792</t>
  </si>
  <si>
    <t>INC003651</t>
  </si>
  <si>
    <t>SUS00098</t>
  </si>
  <si>
    <t>INC002830</t>
  </si>
  <si>
    <t>SUS00330</t>
  </si>
  <si>
    <t>INC004501</t>
  </si>
  <si>
    <t>SUS00529</t>
  </si>
  <si>
    <t>INC004367</t>
  </si>
  <si>
    <t>SUS00052</t>
  </si>
  <si>
    <t>VIC00879</t>
  </si>
  <si>
    <t>INC000913</t>
  </si>
  <si>
    <t>INC004464</t>
  </si>
  <si>
    <t>INC003056</t>
  </si>
  <si>
    <t>INC001818</t>
  </si>
  <si>
    <t>VIC00628</t>
  </si>
  <si>
    <t>INC003912</t>
  </si>
  <si>
    <t>VIC00490</t>
  </si>
  <si>
    <t>INC001221</t>
  </si>
  <si>
    <t>VIC00310</t>
  </si>
  <si>
    <t>INC003252</t>
  </si>
  <si>
    <t>SUS00277</t>
  </si>
  <si>
    <t>INC91153</t>
  </si>
  <si>
    <t>INC004538</t>
  </si>
  <si>
    <t>SUS00239</t>
  </si>
  <si>
    <t>VIC00884</t>
  </si>
  <si>
    <t>INC004368</t>
  </si>
  <si>
    <t>SUS00438</t>
  </si>
  <si>
    <t>INC001333</t>
  </si>
  <si>
    <t>SUS00604</t>
  </si>
  <si>
    <t>INC000511</t>
  </si>
  <si>
    <t>INC004582</t>
  </si>
  <si>
    <t>SUS00115</t>
  </si>
  <si>
    <t>INC002109</t>
  </si>
  <si>
    <t>INC001268</t>
  </si>
  <si>
    <t>SUS00635</t>
  </si>
  <si>
    <t>INC001808</t>
  </si>
  <si>
    <t>INC000293</t>
  </si>
  <si>
    <t>SUS00008</t>
  </si>
  <si>
    <t>INC001801</t>
  </si>
  <si>
    <t>SUS00131</t>
  </si>
  <si>
    <t>VIC00616</t>
  </si>
  <si>
    <t>INC002653</t>
  </si>
  <si>
    <t>INC002489</t>
  </si>
  <si>
    <t>INC004661</t>
  </si>
  <si>
    <t>INC001264</t>
  </si>
  <si>
    <t>INC002260</t>
  </si>
  <si>
    <t>INC004669</t>
  </si>
  <si>
    <t>SUS00726</t>
  </si>
  <si>
    <t>INC002342</t>
  </si>
  <si>
    <t>INC000667</t>
  </si>
  <si>
    <t>INC001764</t>
  </si>
  <si>
    <t>VIC00507</t>
  </si>
  <si>
    <t>INC000249</t>
  </si>
  <si>
    <t>VIC00119</t>
  </si>
  <si>
    <t>INC001465</t>
  </si>
  <si>
    <t>INC002797</t>
  </si>
  <si>
    <t>INC000652</t>
  </si>
  <si>
    <t>SUS00538</t>
  </si>
  <si>
    <t>INC003709</t>
  </si>
  <si>
    <t>VIC00021</t>
  </si>
  <si>
    <t>INC003270</t>
  </si>
  <si>
    <t>INC001202</t>
  </si>
  <si>
    <t>INC001355</t>
  </si>
  <si>
    <t>SUS00656</t>
  </si>
  <si>
    <t>INC001789</t>
  </si>
  <si>
    <t>SUS00701</t>
  </si>
  <si>
    <t>INC001635</t>
  </si>
  <si>
    <t>VIC00034</t>
  </si>
  <si>
    <t>INC002572</t>
  </si>
  <si>
    <t>INC002986</t>
  </si>
  <si>
    <t>VIC00654</t>
  </si>
  <si>
    <t>INC003072</t>
  </si>
  <si>
    <t>VIC00517</t>
  </si>
  <si>
    <t>INC001912</t>
  </si>
  <si>
    <t>INC000404</t>
  </si>
  <si>
    <t>INC001257</t>
  </si>
  <si>
    <t>VIC00598</t>
  </si>
  <si>
    <t>INC000804</t>
  </si>
  <si>
    <t>VIC00713</t>
  </si>
  <si>
    <t>INC004678</t>
  </si>
  <si>
    <t>INC000803</t>
  </si>
  <si>
    <t>INC002319</t>
  </si>
  <si>
    <t>SUS00759</t>
  </si>
  <si>
    <t>INC000760</t>
  </si>
  <si>
    <t>INC002628</t>
  </si>
  <si>
    <t>SUS00369</t>
  </si>
  <si>
    <t>VIC00871</t>
  </si>
  <si>
    <t>INC004347</t>
  </si>
  <si>
    <t>INC001968</t>
  </si>
  <si>
    <t>VIC00124</t>
  </si>
  <si>
    <t>INC000236</t>
  </si>
  <si>
    <t>VIC00897</t>
  </si>
  <si>
    <t>INC004821</t>
  </si>
  <si>
    <t>SUS00002</t>
  </si>
  <si>
    <t>INC000213</t>
  </si>
  <si>
    <t>SUS00048</t>
  </si>
  <si>
    <t>INC003802</t>
  </si>
  <si>
    <t>VIC00416</t>
  </si>
  <si>
    <t>INC000258</t>
  </si>
  <si>
    <t>SUS00738</t>
  </si>
  <si>
    <t>VIC00630</t>
  </si>
  <si>
    <t>INC000444</t>
  </si>
  <si>
    <t>VIC00644</t>
  </si>
  <si>
    <t>INC004145</t>
  </si>
  <si>
    <t>INC003036</t>
  </si>
  <si>
    <t>VIC00540</t>
  </si>
  <si>
    <t>INC004970</t>
  </si>
  <si>
    <t>SUS00367</t>
  </si>
  <si>
    <t>INC002320</t>
  </si>
  <si>
    <t>VIC00393</t>
  </si>
  <si>
    <t>INC000260</t>
  </si>
  <si>
    <t>SUS00221</t>
  </si>
  <si>
    <t>INC001520</t>
  </si>
  <si>
    <t>VIC00328</t>
  </si>
  <si>
    <t>INC003120</t>
  </si>
  <si>
    <t>SUS00159</t>
  </si>
  <si>
    <t>INC000347</t>
  </si>
  <si>
    <t>INC001762</t>
  </si>
  <si>
    <t>INC001325</t>
  </si>
  <si>
    <t>VIC00893</t>
  </si>
  <si>
    <t>INC001796</t>
  </si>
  <si>
    <t>INC004603</t>
  </si>
  <si>
    <t>INC003152</t>
  </si>
  <si>
    <t>VIC00535</t>
  </si>
  <si>
    <t>INC003164</t>
  </si>
  <si>
    <t>VIC00763</t>
  </si>
  <si>
    <t>INC002794</t>
  </si>
  <si>
    <t>VIC00360</t>
  </si>
  <si>
    <t>INC001783</t>
  </si>
  <si>
    <t>INC004211</t>
  </si>
  <si>
    <t>INC003530</t>
  </si>
  <si>
    <t>VIC00538</t>
  </si>
  <si>
    <t>INC001103</t>
  </si>
  <si>
    <t>INC000124</t>
  </si>
  <si>
    <t>SUS00394</t>
  </si>
  <si>
    <t>VIC00549</t>
  </si>
  <si>
    <t>INC004599</t>
  </si>
  <si>
    <t>VIC00408</t>
  </si>
  <si>
    <t>INC001503</t>
  </si>
  <si>
    <t>VIC00311</t>
  </si>
  <si>
    <t>INC001835</t>
  </si>
  <si>
    <t>INC004735</t>
  </si>
  <si>
    <t>VIC00349</t>
  </si>
  <si>
    <t>INC003947</t>
  </si>
  <si>
    <t>VIC00558</t>
  </si>
  <si>
    <t>INC002079</t>
  </si>
  <si>
    <t>VIC00975</t>
  </si>
  <si>
    <t>INC002086</t>
  </si>
  <si>
    <t>INC000449</t>
  </si>
  <si>
    <t>SUS00152</t>
  </si>
  <si>
    <t>INC002703</t>
  </si>
  <si>
    <t>VIC00454</t>
  </si>
  <si>
    <t>INC002351</t>
  </si>
  <si>
    <t>VIC00971</t>
  </si>
  <si>
    <t>INC000781</t>
  </si>
  <si>
    <t>SUS00481</t>
  </si>
  <si>
    <t>VIC00179</t>
  </si>
  <si>
    <t>INC001410</t>
  </si>
  <si>
    <t>SUS00558</t>
  </si>
  <si>
    <t>INC003336</t>
  </si>
  <si>
    <t>VIC00227</t>
  </si>
  <si>
    <t>INC002748</t>
  </si>
  <si>
    <t>INC001251</t>
  </si>
  <si>
    <t>SUS00354</t>
  </si>
  <si>
    <t>INC004734</t>
  </si>
  <si>
    <t>INC001769</t>
  </si>
  <si>
    <t>INC003921</t>
  </si>
  <si>
    <t>VIC00381</t>
  </si>
  <si>
    <t>INC001346</t>
  </si>
  <si>
    <t>SUS00518</t>
  </si>
  <si>
    <t>INC004832</t>
  </si>
  <si>
    <t>VIC00098</t>
  </si>
  <si>
    <t>INC000962</t>
  </si>
  <si>
    <t>VIC00597</t>
  </si>
  <si>
    <t>INC003529</t>
  </si>
  <si>
    <t>VIC00772</t>
  </si>
  <si>
    <t>INC003786</t>
  </si>
  <si>
    <t>INC001197</t>
  </si>
  <si>
    <t>INC001753</t>
  </si>
  <si>
    <t>INC000315</t>
  </si>
  <si>
    <t>SUS00475</t>
  </si>
  <si>
    <t>INC001287</t>
  </si>
  <si>
    <t>VIC00611</t>
  </si>
  <si>
    <t>INC004006</t>
  </si>
  <si>
    <t>VIC00448</t>
  </si>
  <si>
    <t>INC001457</t>
  </si>
  <si>
    <t>VIC00852</t>
  </si>
  <si>
    <t>INC001084</t>
  </si>
  <si>
    <t>INC004268</t>
  </si>
  <si>
    <t>INC004605</t>
  </si>
  <si>
    <t>INC004656</t>
  </si>
  <si>
    <t>INC004848</t>
  </si>
  <si>
    <t>VIC00931</t>
  </si>
  <si>
    <t>INC002768</t>
  </si>
  <si>
    <t>SUS00488</t>
  </si>
  <si>
    <t>INC002026</t>
  </si>
  <si>
    <t>INC000948</t>
  </si>
  <si>
    <t>INC003694</t>
  </si>
  <si>
    <t>INC003371</t>
  </si>
  <si>
    <t>INC92308</t>
  </si>
  <si>
    <t>hacking</t>
  </si>
  <si>
    <t>INC003425</t>
  </si>
  <si>
    <t>INC000475</t>
  </si>
  <si>
    <t>SUS00329</t>
  </si>
  <si>
    <t>INC003293</t>
  </si>
  <si>
    <t>INC001484</t>
  </si>
  <si>
    <t>INC002027</t>
  </si>
  <si>
    <t>INC002815</t>
  </si>
  <si>
    <t>INC004506</t>
  </si>
  <si>
    <t>INC000844</t>
  </si>
  <si>
    <t>INC000830</t>
  </si>
  <si>
    <t>INC004571</t>
  </si>
  <si>
    <t>INC001469</t>
  </si>
  <si>
    <t>INC001760</t>
  </si>
  <si>
    <t>SUS00548</t>
  </si>
  <si>
    <t>INC001989</t>
  </si>
  <si>
    <t>VIC00497</t>
  </si>
  <si>
    <t>INC003334</t>
  </si>
  <si>
    <t>VIC00469</t>
  </si>
  <si>
    <t>INC003287</t>
  </si>
  <si>
    <t>INC003097</t>
  </si>
  <si>
    <t>INC003507</t>
  </si>
  <si>
    <t>INC004564</t>
  </si>
  <si>
    <t>SUS00562</t>
  </si>
  <si>
    <t>INC004966</t>
  </si>
  <si>
    <t>INC000435</t>
  </si>
  <si>
    <t>INC000464</t>
  </si>
  <si>
    <t>INC000708</t>
  </si>
  <si>
    <t>SUS00194</t>
  </si>
  <si>
    <t>VIC00911</t>
  </si>
  <si>
    <t>INC003913</t>
  </si>
  <si>
    <t>SUS00138</t>
  </si>
  <si>
    <t>VIC00970</t>
  </si>
  <si>
    <t>INC001704</t>
  </si>
  <si>
    <t>VIC00552</t>
  </si>
  <si>
    <t>INC004000</t>
  </si>
  <si>
    <t>SUS00621</t>
  </si>
  <si>
    <t>VIC00774</t>
  </si>
  <si>
    <t>INC004070</t>
  </si>
  <si>
    <t>SUS00411</t>
  </si>
  <si>
    <t>INC000651</t>
  </si>
  <si>
    <t>INC004019</t>
  </si>
  <si>
    <t>SUS00785</t>
  </si>
  <si>
    <t>INC000755</t>
  </si>
  <si>
    <t>SUS00203</t>
  </si>
  <si>
    <t>INC001987</t>
  </si>
  <si>
    <t>VIC00187</t>
  </si>
  <si>
    <t>INC001097</t>
  </si>
  <si>
    <t>INC001077</t>
  </si>
  <si>
    <t>INC001885</t>
  </si>
  <si>
    <t>INC003058</t>
  </si>
  <si>
    <t>VIC00869</t>
  </si>
  <si>
    <t>INC002904</t>
  </si>
  <si>
    <t>VIC00008</t>
  </si>
  <si>
    <t>INC002463</t>
  </si>
  <si>
    <t>SUS00568</t>
  </si>
  <si>
    <t>INC002747</t>
  </si>
  <si>
    <t>INC001628</t>
  </si>
  <si>
    <t>VIC00764</t>
  </si>
  <si>
    <t>INC000875</t>
  </si>
  <si>
    <t>INC002616</t>
  </si>
  <si>
    <t>VIC00063</t>
  </si>
  <si>
    <t>INC004050</t>
  </si>
  <si>
    <t>VIC00120</t>
  </si>
  <si>
    <t>INC000282</t>
  </si>
  <si>
    <t>INC003161</t>
  </si>
  <si>
    <t>VIC00600</t>
  </si>
  <si>
    <t>INC003896</t>
  </si>
  <si>
    <t>SUS00686</t>
  </si>
  <si>
    <t>INC002657</t>
  </si>
  <si>
    <t>INC003192</t>
  </si>
  <si>
    <t>INC001798</t>
  </si>
  <si>
    <t>INC001017</t>
  </si>
  <si>
    <t>INC002783</t>
  </si>
  <si>
    <t>INC004115</t>
  </si>
  <si>
    <t>INC004713</t>
  </si>
  <si>
    <t>SUS00605</t>
  </si>
  <si>
    <t>VIC00113</t>
  </si>
  <si>
    <t>INC003071</t>
  </si>
  <si>
    <t>SUS00233</t>
  </si>
  <si>
    <t>INC004057</t>
  </si>
  <si>
    <t>INC002479</t>
  </si>
  <si>
    <t>VIC00166</t>
  </si>
  <si>
    <t>INC000498</t>
  </si>
  <si>
    <t>INC004675</t>
  </si>
  <si>
    <t>INC002352</t>
  </si>
  <si>
    <t>SUS00083</t>
  </si>
  <si>
    <t>INC003732</t>
  </si>
  <si>
    <t>INC001768</t>
  </si>
  <si>
    <t>SUS00753</t>
  </si>
  <si>
    <t>VIC00482</t>
  </si>
  <si>
    <t>INC004476</t>
  </si>
  <si>
    <t>INC004597</t>
  </si>
  <si>
    <t>VIC00091</t>
  </si>
  <si>
    <t>INC002969</t>
  </si>
  <si>
    <t>VIC00637</t>
  </si>
  <si>
    <t>INC004732</t>
  </si>
  <si>
    <t>SUS00395</t>
  </si>
  <si>
    <t>VIC00965</t>
  </si>
  <si>
    <t>INC000170</t>
  </si>
  <si>
    <t>SUS00654</t>
  </si>
  <si>
    <t>VIC00917</t>
  </si>
  <si>
    <t>INC004393</t>
  </si>
  <si>
    <t>INC003865</t>
  </si>
  <si>
    <t>INC002447</t>
  </si>
  <si>
    <t>SUS00665</t>
  </si>
  <si>
    <t>VIC00033</t>
  </si>
  <si>
    <t>INC004138</t>
  </si>
  <si>
    <t>SUS00318</t>
  </si>
  <si>
    <t>INC004536</t>
  </si>
  <si>
    <t>SUS00799</t>
  </si>
  <si>
    <t>INC99924</t>
  </si>
  <si>
    <t>INC004596</t>
  </si>
  <si>
    <t>INC004985</t>
  </si>
  <si>
    <t>SUS00370</t>
  </si>
  <si>
    <t>INC002180</t>
  </si>
  <si>
    <t>INC004785</t>
  </si>
  <si>
    <t>INC004314</t>
  </si>
  <si>
    <t>SUS00451</t>
  </si>
  <si>
    <t>INC001745</t>
  </si>
  <si>
    <t>INC000775</t>
  </si>
  <si>
    <t>INC003455</t>
  </si>
  <si>
    <t>SUS00552</t>
  </si>
  <si>
    <t>INC003934</t>
  </si>
  <si>
    <t>SUS00179</t>
  </si>
  <si>
    <t>INC003338</t>
  </si>
  <si>
    <t>VIC00273</t>
  </si>
  <si>
    <t>INC000232</t>
  </si>
  <si>
    <t>INC000351</t>
  </si>
  <si>
    <t>VIC00922</t>
  </si>
  <si>
    <t>INC001564</t>
  </si>
  <si>
    <t>SUS00103</t>
  </si>
  <si>
    <t>INC000144</t>
  </si>
  <si>
    <t>INC001281</t>
  </si>
  <si>
    <t>SUS00662</t>
  </si>
  <si>
    <t>VIC00101</t>
  </si>
  <si>
    <t>INC001147</t>
  </si>
  <si>
    <t>INC001669</t>
  </si>
  <si>
    <t>INC000102</t>
  </si>
  <si>
    <t>INC001069</t>
  </si>
  <si>
    <t>INC004417</t>
  </si>
  <si>
    <t>VIC00653</t>
  </si>
  <si>
    <t>INC000889</t>
  </si>
  <si>
    <t>VIC00671</t>
  </si>
  <si>
    <t>INC004899</t>
  </si>
  <si>
    <t>INC001825</t>
  </si>
  <si>
    <t>VIC00780</t>
  </si>
  <si>
    <t>INC004836</t>
  </si>
  <si>
    <t>SUS00019</t>
  </si>
  <si>
    <t>INC002053</t>
  </si>
  <si>
    <t>VIC00778</t>
  </si>
  <si>
    <t>INC003917</t>
  </si>
  <si>
    <t>INC003940</t>
  </si>
  <si>
    <t>VIC00967</t>
  </si>
  <si>
    <t>INC002977</t>
  </si>
  <si>
    <t>VIC00136</t>
  </si>
  <si>
    <t>INC002533</t>
  </si>
  <si>
    <t>INC001329</t>
  </si>
  <si>
    <t>INC000761</t>
  </si>
  <si>
    <t>INC000369</t>
  </si>
  <si>
    <t>INC000215</t>
  </si>
  <si>
    <t>SUS00193</t>
  </si>
  <si>
    <t>INC003859</t>
  </si>
  <si>
    <t>INC000925</t>
  </si>
  <si>
    <t>VIC00485</t>
  </si>
  <si>
    <t>INC003742</t>
  </si>
  <si>
    <t>INC004973</t>
  </si>
  <si>
    <t>SUS00663</t>
  </si>
  <si>
    <t>INC004913</t>
  </si>
  <si>
    <t>INC001700</t>
  </si>
  <si>
    <t>SUS00778</t>
  </si>
  <si>
    <t>INC000120</t>
  </si>
  <si>
    <t>VIC00297</t>
  </si>
  <si>
    <t>INC003857</t>
  </si>
  <si>
    <t>INC000268</t>
  </si>
  <si>
    <t>INC000411</t>
  </si>
  <si>
    <t>VIC00182</t>
  </si>
  <si>
    <t>INC003012</t>
  </si>
  <si>
    <t>VIC00278</t>
  </si>
  <si>
    <t>INC002649</t>
  </si>
  <si>
    <t>SUS00127</t>
  </si>
  <si>
    <t>INC004990</t>
  </si>
  <si>
    <t>SUS00728</t>
  </si>
  <si>
    <t>VIC00593</t>
  </si>
  <si>
    <t>INC001822</t>
  </si>
  <si>
    <t>INC001896</t>
  </si>
  <si>
    <t>SUS00091</t>
  </si>
  <si>
    <t>INC000413</t>
  </si>
  <si>
    <t>VIC00705</t>
  </si>
  <si>
    <t>INC001633</t>
  </si>
  <si>
    <t>INC004567</t>
  </si>
  <si>
    <t>SUS00634</t>
  </si>
  <si>
    <t>INC001570</t>
  </si>
  <si>
    <t>INC002873</t>
  </si>
  <si>
    <t>INC001176</t>
  </si>
  <si>
    <t>SUS00289</t>
  </si>
  <si>
    <t>INC002536</t>
  </si>
  <si>
    <t>SUS00080</t>
  </si>
  <si>
    <t>VIC00070</t>
  </si>
  <si>
    <t>INC001950</t>
  </si>
  <si>
    <t>INC003708</t>
  </si>
  <si>
    <t>SUS00612</t>
  </si>
  <si>
    <t>INC004854</t>
  </si>
  <si>
    <t>SUS00781</t>
  </si>
  <si>
    <t>INC002932</t>
  </si>
  <si>
    <t>INC003900</t>
  </si>
  <si>
    <t>SUS00425</t>
  </si>
  <si>
    <t>INC000929</t>
  </si>
  <si>
    <t>SUS00327</t>
  </si>
  <si>
    <t>INC001046</t>
  </si>
  <si>
    <t>INC003181</t>
  </si>
  <si>
    <t>SUS00212</t>
  </si>
  <si>
    <t>INC004595</t>
  </si>
  <si>
    <t>SUS00024</t>
  </si>
  <si>
    <t>INC003123</t>
  </si>
  <si>
    <t>INC003197</t>
  </si>
  <si>
    <t>SUS00555</t>
  </si>
  <si>
    <t>INC000608</t>
  </si>
  <si>
    <t>VIC00144</t>
  </si>
  <si>
    <t>INC001385</t>
  </si>
  <si>
    <t>VIC00207</t>
  </si>
  <si>
    <t>INC001790</t>
  </si>
  <si>
    <t>VIC00265</t>
  </si>
  <si>
    <t>INC000218</t>
  </si>
  <si>
    <t>VIC00092</t>
  </si>
  <si>
    <t>INC003892</t>
  </si>
  <si>
    <t>INC002625</t>
  </si>
  <si>
    <t>INC000618</t>
  </si>
  <si>
    <t>VIC00342</t>
  </si>
  <si>
    <t>INC002215</t>
  </si>
  <si>
    <t>VIC00523</t>
  </si>
  <si>
    <t>INC004290</t>
  </si>
  <si>
    <t>VIC00248</t>
  </si>
  <si>
    <t>INC000276</t>
  </si>
  <si>
    <t>INC004015</t>
  </si>
  <si>
    <t>INC001332</t>
  </si>
  <si>
    <t>SUS00278</t>
  </si>
  <si>
    <t>INC004994</t>
  </si>
  <si>
    <t>INC003893</t>
  </si>
  <si>
    <t>SUS00600</t>
  </si>
  <si>
    <t>VIC00061</t>
  </si>
  <si>
    <t>INC003189</t>
  </si>
  <si>
    <t>INC001152</t>
  </si>
  <si>
    <t>INC002136</t>
  </si>
  <si>
    <t>VIC00683</t>
  </si>
  <si>
    <t>INC000197</t>
  </si>
  <si>
    <t>SUS00740</t>
  </si>
  <si>
    <t>VIC00650</t>
  </si>
  <si>
    <t>INC001791</t>
  </si>
  <si>
    <t>INC001509</t>
  </si>
  <si>
    <t>SUS00173</t>
  </si>
  <si>
    <t>INC002899</t>
  </si>
  <si>
    <t>SUS00157</t>
  </si>
  <si>
    <t>INC000678</t>
  </si>
  <si>
    <t>INC004600</t>
  </si>
  <si>
    <t>VIC00785</t>
  </si>
  <si>
    <t>INC002584</t>
  </si>
  <si>
    <t>SUS00178</t>
  </si>
  <si>
    <t>INC002664</t>
  </si>
  <si>
    <t>SUS00764</t>
  </si>
  <si>
    <t>VIC00762</t>
  </si>
  <si>
    <t>INC003514</t>
  </si>
  <si>
    <t>INC99417</t>
  </si>
  <si>
    <t>INC000181</t>
  </si>
  <si>
    <t>INC003416</t>
  </si>
  <si>
    <t>VIC00955</t>
  </si>
  <si>
    <t>INC004560</t>
  </si>
  <si>
    <t>SUS00667</t>
  </si>
  <si>
    <t>INC000143</t>
  </si>
  <si>
    <t>INC001607</t>
  </si>
  <si>
    <t>VIC00691</t>
  </si>
  <si>
    <t>INC001310</t>
  </si>
  <si>
    <t>SUS00482</t>
  </si>
  <si>
    <t>INC001734</t>
  </si>
  <si>
    <t>VIC00632</t>
  </si>
  <si>
    <t>INC002566</t>
  </si>
  <si>
    <t>INC002607</t>
  </si>
  <si>
    <t>INC001166</t>
  </si>
  <si>
    <t>SUS00642</t>
  </si>
  <si>
    <t>INC000106</t>
  </si>
  <si>
    <t>SUS00359</t>
  </si>
  <si>
    <t>VIC00046</t>
  </si>
  <si>
    <t>INC001309</t>
  </si>
  <si>
    <t>VIC00761</t>
  </si>
  <si>
    <t>INC000525</t>
  </si>
  <si>
    <t>INC002113</t>
  </si>
  <si>
    <t>SUS00459</t>
  </si>
  <si>
    <t>INC002481</t>
  </si>
  <si>
    <t>INC002132</t>
  </si>
  <si>
    <t>INC003159</t>
  </si>
  <si>
    <t>INC002652</t>
  </si>
  <si>
    <t>INC001350</t>
  </si>
  <si>
    <t>INC002688</t>
  </si>
  <si>
    <t>INC000599</t>
  </si>
  <si>
    <t>INC001297</t>
  </si>
  <si>
    <t>VIC00220</t>
  </si>
  <si>
    <t>INC004375</t>
  </si>
  <si>
    <t>INC003576</t>
  </si>
  <si>
    <t>INC004956</t>
  </si>
  <si>
    <t>SUS00530</t>
  </si>
  <si>
    <t>VIC00456</t>
  </si>
  <si>
    <t>INC000174</t>
  </si>
  <si>
    <t>SUS00246</t>
  </si>
  <si>
    <t>VIC00299</t>
  </si>
  <si>
    <t>INC004986</t>
  </si>
  <si>
    <t>VIC00899</t>
  </si>
  <si>
    <t>INC004352</t>
  </si>
  <si>
    <t>INC001803</t>
  </si>
  <si>
    <t>INC001551</t>
  </si>
  <si>
    <t>VIC00186</t>
  </si>
  <si>
    <t>INC003224</t>
  </si>
  <si>
    <t>INC003069</t>
  </si>
  <si>
    <t>VIC00997</t>
  </si>
  <si>
    <t>INC001927</t>
  </si>
  <si>
    <t>VIC00848</t>
  </si>
  <si>
    <t>INC002766</t>
  </si>
  <si>
    <t>INC002853</t>
  </si>
  <si>
    <t>VIC00173</t>
  </si>
  <si>
    <t>INC002019</t>
  </si>
  <si>
    <t>INC000922</t>
  </si>
  <si>
    <t>INC002034</t>
  </si>
  <si>
    <t>VIC00431</t>
  </si>
  <si>
    <t>INC001341</t>
  </si>
  <si>
    <t>VIC00806</t>
  </si>
  <si>
    <t>INC000487</t>
  </si>
  <si>
    <t>INC000103</t>
  </si>
  <si>
    <t>SUS00545</t>
  </si>
  <si>
    <t>INC004635</t>
  </si>
  <si>
    <t>VIC00496</t>
  </si>
  <si>
    <t>INC003330</t>
  </si>
  <si>
    <t>INC001440</t>
  </si>
  <si>
    <t>INC003468</t>
  </si>
  <si>
    <t>INC004034</t>
  </si>
  <si>
    <t>INC003356</t>
  </si>
  <si>
    <t>INC004935</t>
  </si>
  <si>
    <t>VIC00716</t>
  </si>
  <si>
    <t>INC000020</t>
  </si>
  <si>
    <t>INC002687</t>
  </si>
  <si>
    <t>INC001625</t>
  </si>
  <si>
    <t>SUS00121</t>
  </si>
  <si>
    <t>INC000627</t>
  </si>
  <si>
    <t>VIC00944</t>
  </si>
  <si>
    <t>INC004932</t>
  </si>
  <si>
    <t>SUS00736</t>
  </si>
  <si>
    <t>INC004782</t>
  </si>
  <si>
    <t>SUS00201</t>
  </si>
  <si>
    <t>INC002495</t>
  </si>
  <si>
    <t>VIC00935</t>
  </si>
  <si>
    <t>INC002157</t>
  </si>
  <si>
    <t>SUS00712</t>
  </si>
  <si>
    <t>INC003669</t>
  </si>
  <si>
    <t>VIC00585</t>
  </si>
  <si>
    <t>INC002726</t>
  </si>
  <si>
    <t>INC003238</t>
  </si>
  <si>
    <t>INC001829</t>
  </si>
  <si>
    <t>INC000622</t>
  </si>
  <si>
    <t>VIC00338</t>
  </si>
  <si>
    <t>INC002303</t>
  </si>
  <si>
    <t>VIC00908</t>
  </si>
  <si>
    <t>INC004232</t>
  </si>
  <si>
    <t>INC001314</t>
  </si>
  <si>
    <t>VIC00452</t>
  </si>
  <si>
    <t>INC003021</t>
  </si>
  <si>
    <t>SUS00350</t>
  </si>
  <si>
    <t>INC001462</t>
  </si>
  <si>
    <t>INC004543</t>
  </si>
  <si>
    <t>INC004121</t>
  </si>
  <si>
    <t>VIC00921</t>
  </si>
  <si>
    <t>INC004161</t>
  </si>
  <si>
    <t>SUS00501</t>
  </si>
  <si>
    <t>INC000901</t>
  </si>
  <si>
    <t>INC002233</t>
  </si>
  <si>
    <t>SUS00247</t>
  </si>
  <si>
    <t>VIC00995</t>
  </si>
  <si>
    <t>INC001873</t>
  </si>
  <si>
    <t>SUS00798</t>
  </si>
  <si>
    <t>INC91610</t>
  </si>
  <si>
    <t>INC002405</t>
  </si>
  <si>
    <t>VIC00366</t>
  </si>
  <si>
    <t>INC003182</t>
  </si>
  <si>
    <t>SUS00774</t>
  </si>
  <si>
    <t>INC002953</t>
  </si>
  <si>
    <t>SUS00693</t>
  </si>
  <si>
    <t>VIC00102</t>
  </si>
  <si>
    <t>INC001781</t>
  </si>
  <si>
    <t>INC001802</t>
  </si>
  <si>
    <t>INC002498</t>
  </si>
  <si>
    <t>INC004631</t>
  </si>
  <si>
    <t>INC003073</t>
  </si>
  <si>
    <t>INC002228</t>
  </si>
  <si>
    <t>INC000388</t>
  </si>
  <si>
    <t>INC004819</t>
  </si>
  <si>
    <t>INC001432</t>
  </si>
  <si>
    <t>INC003201</t>
  </si>
  <si>
    <t>INC004755</t>
  </si>
  <si>
    <t>INC002680</t>
  </si>
  <si>
    <t>VIC00415</t>
  </si>
  <si>
    <t>INC004298</t>
  </si>
  <si>
    <t>INC000756</t>
  </si>
  <si>
    <t>SUS00500</t>
  </si>
  <si>
    <t>INC001293</t>
  </si>
  <si>
    <t>INC004826</t>
  </si>
  <si>
    <t>SUS00589</t>
  </si>
  <si>
    <t>INC004358</t>
  </si>
  <si>
    <t>VIC00592</t>
  </si>
  <si>
    <t>INC001809</t>
  </si>
  <si>
    <t>INC000167</t>
  </si>
  <si>
    <t>INC002353</t>
  </si>
  <si>
    <t>SUS00685</t>
  </si>
  <si>
    <t>INC001377</t>
  </si>
  <si>
    <t>INC003758</t>
  </si>
  <si>
    <t>SUS00592</t>
  </si>
  <si>
    <t>VIC00938</t>
  </si>
  <si>
    <t>INC000980</t>
  </si>
  <si>
    <t>INC000747</t>
  </si>
  <si>
    <t>INC000633</t>
  </si>
  <si>
    <t>VIC00561</t>
  </si>
  <si>
    <t>INC002611</t>
  </si>
  <si>
    <t>INC000226</t>
  </si>
  <si>
    <t>INC000045</t>
  </si>
  <si>
    <t>INC001663</t>
  </si>
  <si>
    <t>INC000446</t>
  </si>
  <si>
    <t>INC000983</t>
  </si>
  <si>
    <t>INC003335</t>
  </si>
  <si>
    <t>INC004950</t>
  </si>
  <si>
    <t>SUS00036</t>
  </si>
  <si>
    <t>INC001239</t>
  </si>
  <si>
    <t>INC002594</t>
  </si>
  <si>
    <t>INC003993</t>
  </si>
  <si>
    <t>INC000862</t>
  </si>
  <si>
    <t>INC003753</t>
  </si>
  <si>
    <t>INC001267</t>
  </si>
  <si>
    <t>VIC00759</t>
  </si>
  <si>
    <t>INC001800</t>
  </si>
  <si>
    <t>VIC00489</t>
  </si>
  <si>
    <t>INC000630</t>
  </si>
  <si>
    <t>INC000905</t>
  </si>
  <si>
    <t>INC003771</t>
  </si>
  <si>
    <t>SUS00234</t>
  </si>
  <si>
    <t>INC003695</t>
  </si>
  <si>
    <t>INC002530</t>
  </si>
  <si>
    <t>SUS00442</t>
  </si>
  <si>
    <t>INC003373</t>
  </si>
  <si>
    <t>INC001288</t>
  </si>
  <si>
    <t>INC000954</t>
  </si>
  <si>
    <t>SUS00100</t>
  </si>
  <si>
    <t>INC003344</t>
  </si>
  <si>
    <t>INC003366</t>
  </si>
  <si>
    <t>INC003938</t>
  </si>
  <si>
    <t>VIC00594</t>
  </si>
  <si>
    <t>INC004673</t>
  </si>
  <si>
    <t>INC004620</t>
  </si>
  <si>
    <t>VIC00721</t>
  </si>
  <si>
    <t>INC004721</t>
  </si>
  <si>
    <t>INC003918</t>
  </si>
  <si>
    <t>INC001549</t>
  </si>
  <si>
    <t>SUS00591</t>
  </si>
  <si>
    <t>INC004483</t>
  </si>
  <si>
    <t>INC001538</t>
  </si>
  <si>
    <t>INC000241</t>
  </si>
  <si>
    <t>SUS00011</t>
  </si>
  <si>
    <t>INC002940</t>
  </si>
  <si>
    <t>VIC00400</t>
  </si>
  <si>
    <t>INC004068</t>
  </si>
  <si>
    <t>VIC00160</t>
  </si>
  <si>
    <t>INC002564</t>
  </si>
  <si>
    <t>INC001194</t>
  </si>
  <si>
    <t>SUS00311</t>
  </si>
  <si>
    <t>INC003593</t>
  </si>
  <si>
    <t>VIC00525</t>
  </si>
  <si>
    <t>INC001199</t>
  </si>
  <si>
    <t>INC002605</t>
  </si>
  <si>
    <t>VIC00244</t>
  </si>
  <si>
    <t>INC002583</t>
  </si>
  <si>
    <t>VIC00977</t>
  </si>
  <si>
    <t>INC004038</t>
  </si>
  <si>
    <t>INC004440</t>
  </si>
  <si>
    <t>INC004465</t>
  </si>
  <si>
    <t>INC000503</t>
  </si>
  <si>
    <t>INC002224</t>
  </si>
  <si>
    <t>INC002540</t>
  </si>
  <si>
    <t>SUS00001</t>
  </si>
  <si>
    <t>INC004581</t>
  </si>
  <si>
    <t>SUS00117</t>
  </si>
  <si>
    <t>VIC00162</t>
  </si>
  <si>
    <t>INC004530</t>
  </si>
  <si>
    <t>SUS00210</t>
  </si>
  <si>
    <t>VIC00720</t>
  </si>
  <si>
    <t>INC000099</t>
  </si>
  <si>
    <t>SUS00292</t>
  </si>
  <si>
    <t>INC004585</t>
  </si>
  <si>
    <t>VIC00051</t>
  </si>
  <si>
    <t>INC000332</t>
  </si>
  <si>
    <t>INC002121</t>
  </si>
  <si>
    <t>INC001294</t>
  </si>
  <si>
    <t>INC000773</t>
  </si>
  <si>
    <t>INC004334</t>
  </si>
  <si>
    <t>VIC00505</t>
  </si>
  <si>
    <t>INC000361</t>
  </si>
  <si>
    <t>INC004500</t>
  </si>
  <si>
    <t>INC004275</t>
  </si>
  <si>
    <t>INC000813</t>
  </si>
  <si>
    <t>INC001102</t>
  </si>
  <si>
    <t>INC000625</t>
  </si>
  <si>
    <t>INC004304</t>
  </si>
  <si>
    <t>INC003022</t>
  </si>
  <si>
    <t>INC001853</t>
  </si>
  <si>
    <t>SUS00498</t>
  </si>
  <si>
    <t>INC002795</t>
  </si>
  <si>
    <t>INC000520</t>
  </si>
  <si>
    <t>VIC00463</t>
  </si>
  <si>
    <t>INC004114</t>
  </si>
  <si>
    <t>INC003676</t>
  </si>
  <si>
    <t>INC001667</t>
  </si>
  <si>
    <t>VIC00790</t>
  </si>
  <si>
    <t>INC000206</t>
  </si>
  <si>
    <t>INC004592</t>
  </si>
  <si>
    <t>SUS00537</t>
  </si>
  <si>
    <t>INC002221</t>
  </si>
  <si>
    <t>SUS00618</t>
  </si>
  <si>
    <t>INC002574</t>
  </si>
  <si>
    <t>VIC00344</t>
  </si>
  <si>
    <t>INC000233</t>
  </si>
  <si>
    <t>INC002967</t>
  </si>
  <si>
    <t>VIC00434</t>
  </si>
  <si>
    <t>INC001236</t>
  </si>
  <si>
    <t>VIC00375</t>
  </si>
  <si>
    <t>INC001710</t>
  </si>
  <si>
    <t>SUS00428</t>
  </si>
  <si>
    <t>INC003597</t>
  </si>
  <si>
    <t>VIC00231</t>
  </si>
  <si>
    <t>INC002435</t>
  </si>
  <si>
    <t>INC002755</t>
  </si>
  <si>
    <t>INC001707</t>
  </si>
  <si>
    <t>INC004791</t>
  </si>
  <si>
    <t>INC000865</t>
  </si>
  <si>
    <t>INC004971</t>
  </si>
  <si>
    <t>VIC00741</t>
  </si>
  <si>
    <t>INC001728</t>
  </si>
  <si>
    <t>VIC00811</t>
  </si>
  <si>
    <t>INC004213</t>
  </si>
  <si>
    <t>INC002145</t>
  </si>
  <si>
    <t>VIC00823</t>
  </si>
  <si>
    <t>INC000240</t>
  </si>
  <si>
    <t>INC002295</t>
  </si>
  <si>
    <t>SUS00389</t>
  </si>
  <si>
    <t>VIC00566</t>
  </si>
  <si>
    <t>INC003347</t>
  </si>
  <si>
    <t>INC001272</t>
  </si>
  <si>
    <t>INC004454</t>
  </si>
  <si>
    <t>INC002273</t>
  </si>
  <si>
    <t>INC000818</t>
  </si>
  <si>
    <t>INC002934</t>
  </si>
  <si>
    <t>INC002675</t>
  </si>
  <si>
    <t>SUS00057</t>
  </si>
  <si>
    <t>VIC00350</t>
  </si>
  <si>
    <t>INC002647</t>
  </si>
  <si>
    <t>SUS00055</t>
  </si>
  <si>
    <t>VIC00478</t>
  </si>
  <si>
    <t>INC004444</t>
  </si>
  <si>
    <t>INC002313</t>
  </si>
  <si>
    <t>INC000596</t>
  </si>
  <si>
    <t>INC001402</t>
  </si>
  <si>
    <t>SUS00188</t>
  </si>
  <si>
    <t>INC001253</t>
  </si>
  <si>
    <t>SUS00250</t>
  </si>
  <si>
    <t>INC003187</t>
  </si>
  <si>
    <t>INC002886</t>
  </si>
  <si>
    <t>INC000681</t>
  </si>
  <si>
    <t>INC001620</t>
  </si>
  <si>
    <t>INC000930</t>
  </si>
  <si>
    <t>INC001204</t>
  </si>
  <si>
    <t>INC003254</t>
  </si>
  <si>
    <t>INC002600</t>
  </si>
  <si>
    <t>INC004650</t>
  </si>
  <si>
    <t>INC003049</t>
  </si>
  <si>
    <t>INC000383</t>
  </si>
  <si>
    <t>INC002122</t>
  </si>
  <si>
    <t>INC002072</t>
  </si>
  <si>
    <t>SUS00532</t>
  </si>
  <si>
    <t>INC003485</t>
  </si>
  <si>
    <t>SUS00711</t>
  </si>
  <si>
    <t>INC001299</t>
  </si>
  <si>
    <t>INC001200</t>
  </si>
  <si>
    <t>VIC00394</t>
  </si>
  <si>
    <t>INC000886</t>
  </si>
  <si>
    <t>INC003420</t>
  </si>
  <si>
    <t>SUS00290</t>
  </si>
  <si>
    <t>INC002241</t>
  </si>
  <si>
    <t>VIC00857</t>
  </si>
  <si>
    <t>INC002253</t>
  </si>
  <si>
    <t>INC001066</t>
  </si>
  <si>
    <t>VIC00665</t>
  </si>
  <si>
    <t>INC001662</t>
  </si>
  <si>
    <t>VIC00239</t>
  </si>
  <si>
    <t>INC002205</t>
  </si>
  <si>
    <t>INC001247</t>
  </si>
  <si>
    <t>INC000967</t>
  </si>
  <si>
    <t>INC004925</t>
  </si>
  <si>
    <t>INC002902</t>
  </si>
  <si>
    <t>INC000310</t>
  </si>
  <si>
    <t>SUS00364</t>
  </si>
  <si>
    <t>INC004724</t>
  </si>
  <si>
    <t>INC003026</t>
  </si>
  <si>
    <t>INC004100</t>
  </si>
  <si>
    <t>SUS00572</t>
  </si>
  <si>
    <t>INC001836</t>
  </si>
  <si>
    <t>INC002444</t>
  </si>
  <si>
    <t>INC001904</t>
  </si>
  <si>
    <t>INC001372</t>
  </si>
  <si>
    <t>VIC00883</t>
  </si>
  <si>
    <t>INC004386</t>
  </si>
  <si>
    <t>VIC00413</t>
  </si>
  <si>
    <t>INC001993</t>
  </si>
  <si>
    <t>INC001495</t>
  </si>
  <si>
    <t>SUS00692</t>
  </si>
  <si>
    <t>INC003051</t>
  </si>
  <si>
    <t>SUS00512</t>
  </si>
  <si>
    <t>VIC00428</t>
  </si>
  <si>
    <t>INC004665</t>
  </si>
  <si>
    <t>INC000856</t>
  </si>
  <si>
    <t>VIC00215</t>
  </si>
  <si>
    <t>INC003789</t>
  </si>
  <si>
    <t>INC004746</t>
  </si>
  <si>
    <t>INC003143</t>
  </si>
  <si>
    <t>INC001617</t>
  </si>
  <si>
    <t>INC000368</t>
  </si>
  <si>
    <t>INC003763</t>
  </si>
  <si>
    <t>INC000467</t>
  </si>
  <si>
    <t>INC003621</t>
  </si>
  <si>
    <t>VIC00861</t>
  </si>
  <si>
    <t>INC001527</t>
  </si>
  <si>
    <t>SUS00334</t>
  </si>
  <si>
    <t>INC004389</t>
  </si>
  <si>
    <t>INC002945</t>
  </si>
  <si>
    <t>INC004784</t>
  </si>
  <si>
    <t>SUS00597</t>
  </si>
  <si>
    <t>INC003132</t>
  </si>
  <si>
    <t>VIC00900</t>
  </si>
  <si>
    <t>INC003848</t>
  </si>
  <si>
    <t>SUS00105</t>
  </si>
  <si>
    <t>INC005000</t>
  </si>
  <si>
    <t>INC004341</t>
  </si>
  <si>
    <t>INC004544</t>
  </si>
  <si>
    <t>INC004310</t>
  </si>
  <si>
    <t>INC001723</t>
  </si>
  <si>
    <t>INC004617</t>
  </si>
  <si>
    <t>SUS00164</t>
  </si>
  <si>
    <t>VIC00481</t>
  </si>
  <si>
    <t>INC002216</t>
  </si>
  <si>
    <t>INC004110</t>
  </si>
  <si>
    <t>SUS00400</t>
  </si>
  <si>
    <t>VIC00554</t>
  </si>
  <si>
    <t>INC003701</t>
  </si>
  <si>
    <t>INC003634</t>
  </si>
  <si>
    <t>VIC00425</t>
  </si>
  <si>
    <t>INC001357</t>
  </si>
  <si>
    <t>VIC00718</t>
  </si>
  <si>
    <t>INC002012</t>
  </si>
  <si>
    <t>INC001888</t>
  </si>
  <si>
    <t>INC000734</t>
  </si>
  <si>
    <t>INC001966</t>
  </si>
  <si>
    <t>INC004289</t>
  </si>
  <si>
    <t>VIC00276</t>
  </si>
  <si>
    <t>INC003411</t>
  </si>
  <si>
    <t>VIC00745</t>
  </si>
  <si>
    <t>INC002589</t>
  </si>
  <si>
    <t>VIC00631</t>
  </si>
  <si>
    <t>INC001517</t>
  </si>
  <si>
    <t>INC001841</t>
  </si>
  <si>
    <t>SUS00479</t>
  </si>
  <si>
    <t>INC000977</t>
  </si>
  <si>
    <t>SUS00077</t>
  </si>
  <si>
    <t>INC004026</t>
  </si>
  <si>
    <t>INC001144</t>
  </si>
  <si>
    <t>INC000137</t>
  </si>
  <si>
    <t>INC004072</t>
  </si>
  <si>
    <t>VIC00842</t>
  </si>
  <si>
    <t>INC001187</t>
  </si>
  <si>
    <t>INC004749</t>
  </si>
  <si>
    <t>INC001543</t>
  </si>
  <si>
    <t>INC003273</t>
  </si>
  <si>
    <t>INC002296</t>
  </si>
  <si>
    <t>SUS00607</t>
  </si>
  <si>
    <t>INC004719</t>
  </si>
  <si>
    <t>INC003240</t>
  </si>
  <si>
    <t>INC001560</t>
  </si>
  <si>
    <t>VIC00766</t>
  </si>
  <si>
    <t>INC004180</t>
  </si>
  <si>
    <t>INC004726</t>
  </si>
  <si>
    <t>VIC00926</t>
  </si>
  <si>
    <t>INC000719</t>
  </si>
  <si>
    <t>INC000191</t>
  </si>
  <si>
    <t>VIC00701</t>
  </si>
  <si>
    <t>INC000547</t>
  </si>
  <si>
    <t>INC002862</t>
  </si>
  <si>
    <t>VIC00004</t>
  </si>
  <si>
    <t>INC002808</t>
  </si>
  <si>
    <t>INC004629</t>
  </si>
  <si>
    <t>VIC00730</t>
  </si>
  <si>
    <t>INC000073</t>
  </si>
  <si>
    <t>INC004453</t>
  </si>
  <si>
    <t>VIC00242</t>
  </si>
  <si>
    <t>INC001411</t>
  </si>
  <si>
    <t>INC002400</t>
  </si>
  <si>
    <t>INC004799</t>
  </si>
  <si>
    <t>INC001735</t>
  </si>
  <si>
    <t>VIC00634</t>
  </si>
  <si>
    <t>INC003766</t>
  </si>
  <si>
    <t>SUS00420</t>
  </si>
  <si>
    <t>INC004628</t>
  </si>
  <si>
    <t>INC003861</t>
  </si>
  <si>
    <t>INC004355</t>
  </si>
  <si>
    <t>INC003135</t>
  </si>
  <si>
    <t>INC000062</t>
  </si>
  <si>
    <t>SUS00515</t>
  </si>
  <si>
    <t>INC002910</t>
  </si>
  <si>
    <t>INC003806</t>
  </si>
  <si>
    <t>INC000079</t>
  </si>
  <si>
    <t>INC004088</t>
  </si>
  <si>
    <t>INC004542</t>
  </si>
  <si>
    <t>INC002891</t>
  </si>
  <si>
    <t>INC000052</t>
  </si>
  <si>
    <t>INC000016</t>
  </si>
  <si>
    <t>INC001203</t>
  </si>
  <si>
    <t>INC000943</t>
  </si>
  <si>
    <t>INC001782</t>
  </si>
  <si>
    <t>INC000731</t>
  </si>
  <si>
    <t>INC004974</t>
  </si>
  <si>
    <t>INC000067</t>
  </si>
  <si>
    <t>VIC00229</t>
  </si>
  <si>
    <t>INC001186</t>
  </si>
  <si>
    <t>INC000348</t>
  </si>
  <si>
    <t>INC000870</t>
  </si>
  <si>
    <t>INC001470</t>
  </si>
  <si>
    <t>INC001307</t>
  </si>
  <si>
    <t>INC002218</t>
  </si>
  <si>
    <t>VIC00383</t>
  </si>
  <si>
    <t>INC001886</t>
  </si>
  <si>
    <t>INC004606</t>
  </si>
  <si>
    <t>SUS00674</t>
  </si>
  <si>
    <t>INC002395</t>
  </si>
  <si>
    <t>INC002847</t>
  </si>
  <si>
    <t>VIC00992</t>
  </si>
  <si>
    <t>INC001925</t>
  </si>
  <si>
    <t>INC000163</t>
  </si>
  <si>
    <t>INC004349</t>
  </si>
  <si>
    <t>INC004907</t>
  </si>
  <si>
    <t>INC003612</t>
  </si>
  <si>
    <t>INC002373</t>
  </si>
  <si>
    <t>SUS00377</t>
  </si>
  <si>
    <t>VIC00302</t>
  </si>
  <si>
    <t>INC002440</t>
  </si>
  <si>
    <t>SUS00544</t>
  </si>
  <si>
    <t>INC004987</t>
  </si>
  <si>
    <t>INC001300</t>
  </si>
  <si>
    <t>INC004812</t>
  </si>
  <si>
    <t>VIC00331</t>
  </si>
  <si>
    <t>INC003470</t>
  </si>
  <si>
    <t>INC001359</t>
  </si>
  <si>
    <t>VIC00596</t>
  </si>
  <si>
    <t>INC001191</t>
  </si>
  <si>
    <t>INC001903</t>
  </si>
  <si>
    <t>INC001131</t>
  </si>
  <si>
    <t>INC002127</t>
  </si>
  <si>
    <t>INC002896</t>
  </si>
  <si>
    <t>INC000674</t>
  </si>
  <si>
    <t>INC002177</t>
  </si>
  <si>
    <t>INC91996</t>
  </si>
  <si>
    <t>INC000604</t>
  </si>
  <si>
    <t>VIC00732</t>
  </si>
  <si>
    <t>INC004838</t>
  </si>
  <si>
    <t>INC001114</t>
  </si>
  <si>
    <t>VIC00464</t>
  </si>
  <si>
    <t>INC001373</t>
  </si>
  <si>
    <t>INC004096</t>
  </si>
  <si>
    <t>INC002102</t>
  </si>
  <si>
    <t>INC003840</t>
  </si>
  <si>
    <t>INC002276</t>
  </si>
  <si>
    <t>SUS00166</t>
  </si>
  <si>
    <t>INC004627</t>
  </si>
  <si>
    <t>INC004166</t>
  </si>
  <si>
    <t>INC000004</t>
  </si>
  <si>
    <t>SUS00676</t>
  </si>
  <si>
    <t>INC001277</t>
  </si>
  <si>
    <t>VIC00972</t>
  </si>
  <si>
    <t>INC000384</t>
  </si>
  <si>
    <t>INC002454</t>
  </si>
  <si>
    <t>SUS00767</t>
  </si>
  <si>
    <t>VIC00024</t>
  </si>
  <si>
    <t>INC003423</t>
  </si>
  <si>
    <t>INC003063</t>
  </si>
  <si>
    <t>INC000733</t>
  </si>
  <si>
    <t>VIC00045</t>
  </si>
  <si>
    <t>INC003305</t>
  </si>
  <si>
    <t>INC001078</t>
  </si>
  <si>
    <t>SUS00504</t>
  </si>
  <si>
    <t>VIC00990</t>
  </si>
  <si>
    <t>INC003823</t>
  </si>
  <si>
    <t>INC002209</t>
  </si>
  <si>
    <t>INC000131</t>
  </si>
  <si>
    <t>VIC00152</t>
  </si>
  <si>
    <t>INC001143</t>
  </si>
  <si>
    <t>INC000419</t>
  </si>
  <si>
    <t>VIC00941</t>
  </si>
  <si>
    <t>INC003226</t>
  </si>
  <si>
    <t>SUS00673</t>
  </si>
  <si>
    <t>INC001959</t>
  </si>
  <si>
    <t>VIC00346</t>
  </si>
  <si>
    <t>INC000579</t>
  </si>
  <si>
    <t>INC002828</t>
  </si>
  <si>
    <t>INC004099</t>
  </si>
  <si>
    <t>INC002633</t>
  </si>
  <si>
    <t>INC001136</t>
  </si>
  <si>
    <t>INC001675</t>
  </si>
  <si>
    <t>VIC00080</t>
  </si>
  <si>
    <t>INC001061</t>
  </si>
  <si>
    <t>INC004203</t>
  </si>
  <si>
    <t>SUS00158</t>
  </si>
  <si>
    <t>INC98868</t>
  </si>
  <si>
    <t>INC004101</t>
  </si>
  <si>
    <t>SUS00732</t>
  </si>
  <si>
    <t>INC001158</t>
  </si>
  <si>
    <t>INC002642</t>
  </si>
  <si>
    <t>VIC00876</t>
  </si>
  <si>
    <t>INC003876</t>
  </si>
  <si>
    <t>INC000718</t>
  </si>
  <si>
    <t>INC000782</t>
  </si>
  <si>
    <t>INC004633</t>
  </si>
  <si>
    <t>INC004532</t>
  </si>
  <si>
    <t>INC004147</t>
  </si>
  <si>
    <t>INC000472</t>
  </si>
  <si>
    <t>INC001770</t>
  </si>
  <si>
    <t>INC001712</t>
  </si>
  <si>
    <t>INC004084</t>
  </si>
  <si>
    <t>VIC00172</t>
  </si>
  <si>
    <t>INC002821</t>
  </si>
  <si>
    <t>INC001849</t>
  </si>
  <si>
    <t>SUS00637</t>
  </si>
  <si>
    <t>INC004727</t>
  </si>
  <si>
    <t>SUS00706</t>
  </si>
  <si>
    <t>INC001305</t>
  </si>
  <si>
    <t>INC004498</t>
  </si>
  <si>
    <t>INC004714</t>
  </si>
  <si>
    <t>INC003705</t>
  </si>
  <si>
    <t>INC003765</t>
  </si>
  <si>
    <t>INC002078</t>
  </si>
  <si>
    <t>VIC00657</t>
  </si>
  <si>
    <t>INC004764</t>
  </si>
  <si>
    <t>INC003016</t>
  </si>
  <si>
    <t>SUS00177</t>
  </si>
  <si>
    <t>INC002106</t>
  </si>
  <si>
    <t>INC003045</t>
  </si>
  <si>
    <t>SUS00213</t>
  </si>
  <si>
    <t>INC002269</t>
  </si>
  <si>
    <t>VIC00727</t>
  </si>
  <si>
    <t>INC003605</t>
  </si>
  <si>
    <t>INC003796</t>
  </si>
  <si>
    <t>INC000828</t>
  </si>
  <si>
    <t>INC003792</t>
  </si>
  <si>
    <t>INC002543</t>
  </si>
  <si>
    <t>INC002717</t>
  </si>
  <si>
    <t>INC004705</t>
  </si>
  <si>
    <t>INC002987</t>
  </si>
  <si>
    <t>SUS00443</t>
  </si>
  <si>
    <t>INC000389</t>
  </si>
  <si>
    <t>SUS00254</t>
  </si>
  <si>
    <t>INC003175</t>
  </si>
  <si>
    <t>INC003129</t>
  </si>
  <si>
    <t>SUS00608</t>
  </si>
  <si>
    <t>INC001998</t>
  </si>
  <si>
    <t>INC002832</t>
  </si>
  <si>
    <t>INC002089</t>
  </si>
  <si>
    <t>INC001557</t>
  </si>
  <si>
    <t>INC001016</t>
  </si>
  <si>
    <t>INC000854</t>
  </si>
  <si>
    <t>INC004267</t>
  </si>
  <si>
    <t>SUS00467</t>
  </si>
  <si>
    <t>INC003447</t>
  </si>
  <si>
    <t>VIC00254</t>
  </si>
  <si>
    <t>INC000431</t>
  </si>
  <si>
    <t>SUS00155</t>
  </si>
  <si>
    <t>INC003312</t>
  </si>
  <si>
    <t>INC003960</t>
  </si>
  <si>
    <t>INC004933</t>
  </si>
  <si>
    <t>INC003769</t>
  </si>
  <si>
    <t>INC004155</t>
  </si>
  <si>
    <t>INC000653</t>
  </si>
  <si>
    <t>INC003039</t>
  </si>
  <si>
    <t>SUS00590</t>
  </si>
  <si>
    <t>INC002322</t>
  </si>
  <si>
    <t>INC001408</t>
  </si>
  <si>
    <t>INC94233</t>
  </si>
  <si>
    <t>INC003733</t>
  </si>
  <si>
    <t>INC93707</t>
  </si>
  <si>
    <t>INC001750</t>
  </si>
  <si>
    <t>VIC00817</t>
  </si>
  <si>
    <t>INC000398</t>
  </si>
  <si>
    <t>INC000551</t>
  </si>
  <si>
    <t>INC001671</t>
  </si>
  <si>
    <t>INC002108</t>
  </si>
  <si>
    <t>INC000490</t>
  </si>
  <si>
    <t>INC002112</t>
  </si>
  <si>
    <t>INC000267</t>
  </si>
  <si>
    <t>INC000380</t>
  </si>
  <si>
    <t>INC003579</t>
  </si>
  <si>
    <t>INC000640</t>
  </si>
  <si>
    <t>VIC00862</t>
  </si>
  <si>
    <t>INC000532</t>
  </si>
  <si>
    <t>VIC00318</t>
  </si>
  <si>
    <t>INC000834</t>
  </si>
  <si>
    <t>VIC00043</t>
  </si>
  <si>
    <t>INC003329</t>
  </si>
  <si>
    <t>SUS00272</t>
  </si>
  <si>
    <t>INC003308</t>
  </si>
  <si>
    <t>SUS00288</t>
  </si>
  <si>
    <t>INC003986</t>
  </si>
  <si>
    <t>VIC00717</t>
  </si>
  <si>
    <t>INC004401</t>
  </si>
  <si>
    <t>INC000149</t>
  </si>
  <si>
    <t>SUS00042</t>
  </si>
  <si>
    <t>INC001850</t>
  </si>
  <si>
    <t>INC004831</t>
  </si>
  <si>
    <t>SUS00721</t>
  </si>
  <si>
    <t>VIC00837</t>
  </si>
  <si>
    <t>INC000735</t>
  </si>
  <si>
    <t>INC002048</t>
  </si>
  <si>
    <t>SUS00771</t>
  </si>
  <si>
    <t>INC002885</t>
  </si>
  <si>
    <t>INC004884</t>
  </si>
  <si>
    <t>INC000097</t>
  </si>
  <si>
    <t>SUS00669</t>
  </si>
  <si>
    <t>INC001098</t>
  </si>
  <si>
    <t>INC000248</t>
  </si>
  <si>
    <t>SUS00691</t>
  </si>
  <si>
    <t>INC003299</t>
  </si>
  <si>
    <t>INC001550</t>
  </si>
  <si>
    <t>VIC00241</t>
  </si>
  <si>
    <t>INC002670</t>
  </si>
  <si>
    <t>INC001093</t>
  </si>
  <si>
    <t>INC002549</t>
  </si>
  <si>
    <t>INC001184</t>
  </si>
  <si>
    <t>INC000423</t>
  </si>
  <si>
    <t>INC002081</t>
  </si>
  <si>
    <t>SUS00505</t>
  </si>
  <si>
    <t>VIC00433</t>
  </si>
  <si>
    <t>INC001696</t>
  </si>
  <si>
    <t>INC001894</t>
  </si>
  <si>
    <t>SUS00697</t>
  </si>
  <si>
    <t>INC003066</t>
  </si>
  <si>
    <t>VIC00575</t>
  </si>
  <si>
    <t>INC004040</t>
  </si>
  <si>
    <t>SUS00698</t>
  </si>
  <si>
    <t>INC003418</t>
  </si>
  <si>
    <t>INC004607</t>
  </si>
  <si>
    <t>INC004680</t>
  </si>
  <si>
    <t>INC003130</t>
  </si>
  <si>
    <t>INC002361</t>
  </si>
  <si>
    <t>INC002130</t>
  </si>
  <si>
    <t>VIC00685</t>
  </si>
  <si>
    <t>INC000770</t>
  </si>
  <si>
    <t>INC000222</t>
  </si>
  <si>
    <t>INC001086</t>
  </si>
  <si>
    <t>INC003399</t>
  </si>
  <si>
    <t>SUS00750</t>
  </si>
  <si>
    <t>INC002206</t>
  </si>
  <si>
    <t>INC000826</t>
  </si>
  <si>
    <t>SUS00499</t>
  </si>
  <si>
    <t>INC004708</t>
  </si>
  <si>
    <t>INC004649</t>
  </si>
  <si>
    <t>INC003105</t>
  </si>
  <si>
    <t>INC002124</t>
  </si>
  <si>
    <t>INC002016</t>
  </si>
  <si>
    <t>INC003091</t>
  </si>
  <si>
    <t>VIC00903</t>
  </si>
  <si>
    <t>INC003471</t>
  </si>
  <si>
    <t>SUS00677</t>
  </si>
  <si>
    <t>INC004519</t>
  </si>
  <si>
    <t>INC003534</t>
  </si>
  <si>
    <t>VIC00854</t>
  </si>
  <si>
    <t>INC001871</t>
  </si>
  <si>
    <t>INC002893</t>
  </si>
  <si>
    <t>INC002554</t>
  </si>
  <si>
    <t>INC004396</t>
  </si>
  <si>
    <t>INC003478</t>
  </si>
  <si>
    <t>INC003156</t>
  </si>
  <si>
    <t>INC001621</t>
  </si>
  <si>
    <t>INC002332</t>
  </si>
  <si>
    <t>INC003176</t>
  </si>
  <si>
    <t>INC001553</t>
  </si>
  <si>
    <t>INC003313</t>
  </si>
  <si>
    <t>VIC00153</t>
  </si>
  <si>
    <t>INC004696</t>
  </si>
  <si>
    <t>VIC00807</t>
  </si>
  <si>
    <t>INC001452</t>
  </si>
  <si>
    <t>INC001920</t>
  </si>
  <si>
    <t>INC002792</t>
  </si>
  <si>
    <t>INC004626</t>
  </si>
  <si>
    <t>SUS00322</t>
  </si>
  <si>
    <t>INC004647</t>
  </si>
  <si>
    <t>INC002561</t>
  </si>
  <si>
    <t>VIC00277</t>
  </si>
  <si>
    <t>INC001579</t>
  </si>
  <si>
    <t>INC004362</t>
  </si>
  <si>
    <t>INC001188</t>
  </si>
  <si>
    <t>INC003555</t>
  </si>
  <si>
    <t>INC001374</t>
  </si>
  <si>
    <t>INC003139</t>
  </si>
  <si>
    <t>VIC00057</t>
  </si>
  <si>
    <t>INC003558</t>
  </si>
  <si>
    <t>VIC00250</t>
  </si>
  <si>
    <t>INC001023</t>
  </si>
  <si>
    <t>INC003906</t>
  </si>
  <si>
    <t>INC004357</t>
  </si>
  <si>
    <t>INC004747</t>
  </si>
  <si>
    <t>INC004051</t>
  </si>
  <si>
    <t>INC001496</t>
  </si>
  <si>
    <t>INC004344</t>
  </si>
  <si>
    <t>INC004191</t>
  </si>
  <si>
    <t>VIC00752</t>
  </si>
  <si>
    <t>INC004238</t>
  </si>
  <si>
    <t>INC001660</t>
  </si>
  <si>
    <t>INC002436</t>
  </si>
  <si>
    <t>INC003841</t>
  </si>
  <si>
    <t>VIC00074</t>
  </si>
  <si>
    <t>INC003550</t>
  </si>
  <si>
    <t>INC001383</t>
  </si>
  <si>
    <t>INC004813</t>
  </si>
  <si>
    <t>VIC00795</t>
  </si>
  <si>
    <t>INC003767</t>
  </si>
  <si>
    <t>SUS00175</t>
  </si>
  <si>
    <t>INC002908</t>
  </si>
  <si>
    <t>INC002671</t>
  </si>
  <si>
    <t>VIC00943</t>
  </si>
  <si>
    <t>INC000088</t>
  </si>
  <si>
    <t>VIC00373</t>
  </si>
  <si>
    <t>INC003924</t>
  </si>
  <si>
    <t>SUS00412</t>
  </si>
  <si>
    <t>INC003277</t>
  </si>
  <si>
    <t>INC003248</t>
  </si>
  <si>
    <t>VIC00319</t>
  </si>
  <si>
    <t>INC003306</t>
  </si>
  <si>
    <t>INC002278</t>
  </si>
  <si>
    <t>INC004723</t>
  </si>
  <si>
    <t>INC004170</t>
  </si>
  <si>
    <t>INC003220</t>
  </si>
  <si>
    <t>INC000374</t>
  </si>
  <si>
    <t>INC004539</t>
  </si>
  <si>
    <t>INC003935</t>
  </si>
  <si>
    <t>INC004311</t>
  </si>
  <si>
    <t>VIC00015</t>
  </si>
  <si>
    <t>INC004414</t>
  </si>
  <si>
    <t>INC000742</t>
  </si>
  <si>
    <t>SUS00129</t>
  </si>
  <si>
    <t>INC001645</t>
  </si>
  <si>
    <t>INC000407</t>
  </si>
  <si>
    <t>VIC00658</t>
  </si>
  <si>
    <t>INC003860</t>
  </si>
  <si>
    <t>INC000459</t>
  </si>
  <si>
    <t>INC003757</t>
  </si>
  <si>
    <t>INC004568</t>
  </si>
  <si>
    <t>INC004105</t>
  </si>
  <si>
    <t>INC002040</t>
  </si>
  <si>
    <t>INC002365</t>
  </si>
  <si>
    <t>VIC00957</t>
  </si>
  <si>
    <t>INC004594</t>
  </si>
  <si>
    <t>INC000324</t>
  </si>
  <si>
    <t>VIC00589</t>
  </si>
  <si>
    <t>INC000165</t>
  </si>
  <si>
    <t>SUS00049</t>
  </si>
  <si>
    <t>INC000502</t>
  </si>
  <si>
    <t>INC002143</t>
  </si>
  <si>
    <t>INC003627</t>
  </si>
  <si>
    <t>VIC00216</t>
  </si>
  <si>
    <t>INC001581</t>
  </si>
  <si>
    <t>INC004313</t>
  </si>
  <si>
    <t>INC002411</t>
  </si>
  <si>
    <t>INC001192</t>
  </si>
  <si>
    <t>INC004291</t>
  </si>
  <si>
    <t>INC004816</t>
  </si>
  <si>
    <t>INC000580</t>
  </si>
  <si>
    <t>VIC00649</t>
  </si>
  <si>
    <t>INC003185</t>
  </si>
  <si>
    <t>INC001931</t>
  </si>
  <si>
    <t>VIC00138</t>
  </si>
  <si>
    <t>INC002277</t>
  </si>
  <si>
    <t>INC002938</t>
  </si>
  <si>
    <t>SUS00596</t>
  </si>
  <si>
    <t>INC003730</t>
  </si>
  <si>
    <t>VIC00563</t>
  </si>
  <si>
    <t>INC004333</t>
  </si>
  <si>
    <t>INC004329</t>
  </si>
  <si>
    <t>SUS00021</t>
  </si>
  <si>
    <t>INC002637</t>
  </si>
  <si>
    <t>INC002397</t>
  </si>
  <si>
    <t>VIC00141</t>
  </si>
  <si>
    <t>INC001682</t>
  </si>
  <si>
    <t>SUS00116</t>
  </si>
  <si>
    <t>VIC00824</t>
  </si>
  <si>
    <t>INC002328</t>
  </si>
  <si>
    <t>INC001807</t>
  </si>
  <si>
    <t>INC003877</t>
  </si>
  <si>
    <t>INC004535</t>
  </si>
  <si>
    <t>INC003495</t>
  </si>
  <si>
    <t>INC001883</t>
  </si>
  <si>
    <t>INC002198</t>
  </si>
  <si>
    <t>INC004557</t>
  </si>
  <si>
    <t>INC000211</t>
  </si>
  <si>
    <t>INC003590</t>
  </si>
  <si>
    <t>INC000269</t>
  </si>
  <si>
    <t>INC002071</t>
  </si>
  <si>
    <t>INC003437</t>
  </si>
  <si>
    <t>INC002812</t>
  </si>
  <si>
    <t>INC002577</t>
  </si>
  <si>
    <t>SUS00678</t>
  </si>
  <si>
    <t>INC004945</t>
  </si>
  <si>
    <t>SUS00418</t>
  </si>
  <si>
    <t>INC004868</t>
  </si>
  <si>
    <t>INC000846</t>
  </si>
  <si>
    <t>INC003180</t>
  </si>
  <si>
    <t>INC001848</t>
  </si>
  <si>
    <t>INC004346</t>
  </si>
  <si>
    <t>INC004576</t>
  </si>
  <si>
    <t>INC002508</t>
  </si>
  <si>
    <t>INC002950</t>
  </si>
  <si>
    <t>SUS00670</t>
  </si>
  <si>
    <t>INC000896</t>
  </si>
  <si>
    <t>INC002170</t>
  </si>
  <si>
    <t>INC003088</t>
  </si>
  <si>
    <t>INC004834</t>
  </si>
  <si>
    <t>VIC00443</t>
  </si>
  <si>
    <t>INC001381</t>
  </si>
  <si>
    <t>INC001752</t>
  </si>
  <si>
    <t>VIC00176</t>
  </si>
  <si>
    <t>INC001045</t>
  </si>
  <si>
    <t>INC001874</t>
  </si>
  <si>
    <t>INC002035</t>
  </si>
  <si>
    <t>VIC00202</t>
  </si>
  <si>
    <t>INC000001</t>
  </si>
  <si>
    <t>INC002804</t>
  </si>
  <si>
    <t>INC004167</t>
  </si>
  <si>
    <t>SUS00381</t>
  </si>
  <si>
    <t>VIC00114</t>
  </si>
  <si>
    <t>INC001437</t>
  </si>
  <si>
    <t>SUS00521</t>
  </si>
  <si>
    <t>INC003835</t>
  </si>
  <si>
    <t>INC002138</t>
  </si>
  <si>
    <t>INC003752</t>
  </si>
  <si>
    <t>SUS00180</t>
  </si>
  <si>
    <t>INC002730</t>
  </si>
  <si>
    <t>INC002314</t>
  </si>
  <si>
    <t>VIC00268</t>
  </si>
  <si>
    <t>INC004086</t>
  </si>
  <si>
    <t>INC004844</t>
  </si>
  <si>
    <t>INC000646</t>
  </si>
  <si>
    <t>INC004616</t>
  </si>
  <si>
    <t>INC002404</t>
  </si>
  <si>
    <t>INC003658</t>
  </si>
  <si>
    <t>VIC00301</t>
  </si>
  <si>
    <t>INC003407</t>
  </si>
  <si>
    <t>VIC00743</t>
  </si>
  <si>
    <t>INC000155</t>
  </si>
  <si>
    <t>INC001180</t>
  </si>
  <si>
    <t>INC000089</t>
  </si>
  <si>
    <t>INC003276</t>
  </si>
  <si>
    <t>SUS00125</t>
  </si>
  <si>
    <t>INC001575</t>
  </si>
  <si>
    <t>INC001232</t>
  </si>
  <si>
    <t>INC004459</t>
  </si>
  <si>
    <t>INC000133</t>
  </si>
  <si>
    <t>VIC00633</t>
  </si>
  <si>
    <t>INC000262</t>
  </si>
  <si>
    <t>INC001690</t>
  </si>
  <si>
    <t>INC001170</t>
  </si>
  <si>
    <t>INC000412</t>
  </si>
  <si>
    <t>VIC00133</t>
  </si>
  <si>
    <t>INC004397</t>
  </si>
  <si>
    <t>INC004471</t>
  </si>
  <si>
    <t>INC004562</t>
  </si>
  <si>
    <t>INC001301</t>
  </si>
  <si>
    <t>INC002060</t>
  </si>
  <si>
    <t>INC001743</t>
  </si>
  <si>
    <t>VIC00280</t>
  </si>
  <si>
    <t>INC002529</t>
  </si>
  <si>
    <t>INC002407</t>
  </si>
  <si>
    <t>INC002641</t>
  </si>
  <si>
    <t>SUS00483</t>
  </si>
  <si>
    <t>INC003029</t>
  </si>
  <si>
    <t>INC003020</t>
  </si>
  <si>
    <t>INC003598</t>
  </si>
  <si>
    <t>INC003262</t>
  </si>
  <si>
    <t>INC004112</t>
  </si>
  <si>
    <t>INC004965</t>
  </si>
  <si>
    <t>INC000558</t>
  </si>
  <si>
    <t>INC000839</t>
  </si>
  <si>
    <t>INC002288</t>
  </si>
  <si>
    <t>INC002836</t>
  </si>
  <si>
    <t>INC001394</t>
  </si>
  <si>
    <t>INC002674</t>
  </si>
  <si>
    <t>VIC00584</t>
  </si>
  <si>
    <t>INC003414</t>
  </si>
  <si>
    <t>VIC00933</t>
  </si>
  <si>
    <t>INC003466</t>
  </si>
  <si>
    <t>INC004561</t>
  </si>
  <si>
    <t>VIC00289</t>
  </si>
  <si>
    <t>INC004602</t>
  </si>
  <si>
    <t>SUS00041</t>
  </si>
  <si>
    <t>INC002098</t>
  </si>
  <si>
    <t>INC002483</t>
  </si>
  <si>
    <t>INC004242</t>
  </si>
  <si>
    <t>VIC00627</t>
  </si>
  <si>
    <t>INC004575</t>
  </si>
  <si>
    <t>INC002919</t>
  </si>
  <si>
    <t>INC004462</t>
  </si>
  <si>
    <t>INC003696</t>
  </si>
  <si>
    <t>INC003697</t>
  </si>
  <si>
    <t>VIC00751</t>
  </si>
  <si>
    <t>INC001424</t>
  </si>
  <si>
    <t>SUS00075</t>
  </si>
  <si>
    <t>INC000160</t>
  </si>
  <si>
    <t>SUS00746</t>
  </si>
  <si>
    <t>VIC00397</t>
  </si>
  <si>
    <t>INC004570</t>
  </si>
  <si>
    <t>INC000207</t>
  </si>
  <si>
    <t>INC004643</t>
  </si>
  <si>
    <t>INC002550</t>
  </si>
  <si>
    <t>INC003446</t>
  </si>
  <si>
    <t>INC001982</t>
  </si>
  <si>
    <t>INC001215</t>
  </si>
  <si>
    <t>VIC00843</t>
  </si>
  <si>
    <t>INC001368</t>
  </si>
  <si>
    <t>SUS00455</t>
  </si>
  <si>
    <t>INC000851</t>
  </si>
  <si>
    <t>INC001032</t>
  </si>
  <si>
    <t>INC000998</t>
  </si>
  <si>
    <t>INC000042</t>
  </si>
  <si>
    <t>SUS00466</t>
  </si>
  <si>
    <t>INC002998</t>
  </si>
  <si>
    <t>SUS00647</t>
  </si>
  <si>
    <t>INC000114</t>
  </si>
  <si>
    <t>INC001857</t>
  </si>
  <si>
    <t>INC000484</t>
  </si>
  <si>
    <t>VIC00936</t>
  </si>
  <si>
    <t>INC004403</t>
  </si>
  <si>
    <t>INC001065</t>
  </si>
  <si>
    <t>INC000882</t>
  </si>
  <si>
    <t>INC002317</t>
  </si>
  <si>
    <t>INC000999</t>
  </si>
  <si>
    <t>SUS00341</t>
  </si>
  <si>
    <t>INC003408</t>
  </si>
  <si>
    <t>INC002793</t>
  </si>
  <si>
    <t>INC004850</t>
  </si>
  <si>
    <t>SUS00150</t>
  </si>
  <si>
    <t>INC003061</t>
  </si>
  <si>
    <t>INC003010</t>
  </si>
  <si>
    <t>INC000931</t>
  </si>
  <si>
    <t>VIC00722</t>
  </si>
  <si>
    <t>INC002050</t>
  </si>
  <si>
    <t>INC002865</t>
  </si>
  <si>
    <t>INC001471</t>
  </si>
  <si>
    <t>SUS00325</t>
  </si>
  <si>
    <t>INC003768</t>
  </si>
  <si>
    <t>SUS00355</t>
  </si>
  <si>
    <t>INC000480</t>
  </si>
  <si>
    <t>INC000357</t>
  </si>
  <si>
    <t>VIC00719</t>
  </si>
  <si>
    <t>INC000997</t>
  </si>
  <si>
    <t>SUS00617</t>
  </si>
  <si>
    <t>INC004584</t>
  </si>
  <si>
    <t>INC002565</t>
  </si>
  <si>
    <t>VIC00218</t>
  </si>
  <si>
    <t>INC001977</t>
  </si>
  <si>
    <t>VIC00219</t>
  </si>
  <si>
    <t>INC004940</t>
  </si>
  <si>
    <t>INC000132</t>
  </si>
  <si>
    <t>INC004073</t>
  </si>
  <si>
    <t>INC000521</t>
  </si>
  <si>
    <t>INC004662</t>
  </si>
  <si>
    <t>INC000611</t>
  </si>
  <si>
    <t>INC003735</t>
  </si>
  <si>
    <t>VIC00844</t>
  </si>
  <si>
    <t>INC003869</t>
  </si>
  <si>
    <t>INC003932</t>
  </si>
  <si>
    <t>INC002930</t>
  </si>
  <si>
    <t>INC002520</t>
  </si>
  <si>
    <t>INC004757</t>
  </si>
  <si>
    <t>INC001430</t>
  </si>
  <si>
    <t>INC001497</t>
  </si>
  <si>
    <t>SUS00072</t>
  </si>
  <si>
    <t>INC001979</t>
  </si>
  <si>
    <t>INC004055</t>
  </si>
  <si>
    <t>INC001902</t>
  </si>
  <si>
    <t>INC000109</t>
  </si>
  <si>
    <t>VIC00783</t>
  </si>
  <si>
    <t>INC000071</t>
  </si>
  <si>
    <t>INC002160</t>
  </si>
  <si>
    <t>INC002639</t>
  </si>
  <si>
    <t>INC001701</t>
  </si>
  <si>
    <t>INC004510</t>
  </si>
  <si>
    <t>INC004156</t>
  </si>
  <si>
    <t>INC003496</t>
  </si>
  <si>
    <t>INC003966</t>
  </si>
  <si>
    <t>VIC00651</t>
  </si>
  <si>
    <t>INC004750</t>
  </si>
  <si>
    <t>INC004601</t>
  </si>
  <si>
    <t>INC004340</t>
  </si>
  <si>
    <t>SUS00040</t>
  </si>
  <si>
    <t>INC003672</t>
  </si>
  <si>
    <t>INC002156</t>
  </si>
  <si>
    <t>INC002737</t>
  </si>
  <si>
    <t>INC000561</t>
  </si>
  <si>
    <t>INC001455</t>
  </si>
  <si>
    <t>INC98807</t>
  </si>
  <si>
    <t>INC002494</t>
  </si>
  <si>
    <t>VIC00866</t>
  </si>
  <si>
    <t>INC002144</t>
  </si>
  <si>
    <t>INC001937</t>
  </si>
  <si>
    <t>INC002345</t>
  </si>
  <si>
    <t>INC000598</t>
  </si>
  <si>
    <t>INC000624</t>
  </si>
  <si>
    <t>VIC00578</t>
  </si>
  <si>
    <t>INC004608</t>
  </si>
  <si>
    <t>INC001222</t>
  </si>
  <si>
    <t>INC002371</t>
  </si>
  <si>
    <t>INC004963</t>
  </si>
  <si>
    <t>INC004630</t>
  </si>
  <si>
    <t>INC003476</t>
  </si>
  <si>
    <t>INC95651</t>
  </si>
  <si>
    <t>SUS00626</t>
  </si>
  <si>
    <t>INC002931</t>
  </si>
  <si>
    <t>INC002117</t>
  </si>
  <si>
    <t>INC002790</t>
  </si>
  <si>
    <t>INC002333</t>
  </si>
  <si>
    <t>INC001074</t>
  </si>
  <si>
    <t>INC000745</t>
  </si>
  <si>
    <t>INC002785</t>
  </si>
  <si>
    <t>INC004328</t>
  </si>
  <si>
    <t>INC003902</t>
  </si>
  <si>
    <t>SUS00391</t>
  </si>
  <si>
    <t>INC004278</t>
  </si>
  <si>
    <t>INC001865</t>
  </si>
  <si>
    <t>INC002729</t>
  </si>
  <si>
    <t>VIC00684</t>
  </si>
  <si>
    <t>INC002889</t>
  </si>
  <si>
    <t>INC002824</t>
  </si>
  <si>
    <t>INC001918</t>
  </si>
  <si>
    <t>INC003239</t>
  </si>
  <si>
    <t>INC002184</t>
  </si>
  <si>
    <t>INC004895</t>
  </si>
  <si>
    <t>INC003589</t>
  </si>
  <si>
    <t>SUS00789</t>
  </si>
  <si>
    <t>INC000456</t>
  </si>
  <si>
    <t>INC003341</t>
  </si>
  <si>
    <t>INC003901</t>
  </si>
  <si>
    <t>INC004199</t>
  </si>
  <si>
    <t>INC002474</t>
  </si>
  <si>
    <t>INC003652</t>
  </si>
  <si>
    <t>INC001244</t>
  </si>
  <si>
    <t>INC002007</t>
  </si>
  <si>
    <t>INC003433</t>
  </si>
  <si>
    <t>INC002777</t>
  </si>
  <si>
    <t>INC000085</t>
  </si>
  <si>
    <t>INC004691</t>
  </si>
  <si>
    <t>INC003522</t>
  </si>
  <si>
    <t>SUS00448</t>
  </si>
  <si>
    <t>INC002476</t>
  </si>
  <si>
    <t>SUS00775</t>
  </si>
  <si>
    <t>INC000912</t>
  </si>
  <si>
    <t>INC000019</t>
  </si>
  <si>
    <t>INC002578</t>
  </si>
  <si>
    <t>VIC00423</t>
  </si>
  <si>
    <t>INC001234</t>
  </si>
  <si>
    <t>INC002887</t>
  </si>
  <si>
    <t>INC002460</t>
  </si>
  <si>
    <t>INC000105</t>
  </si>
  <si>
    <t>SUS00553</t>
  </si>
  <si>
    <t>INC000841</t>
  </si>
  <si>
    <t>INC004811</t>
  </si>
  <si>
    <t>SUS00229</t>
  </si>
  <si>
    <t>INC002608</t>
  </si>
  <si>
    <t>INC003028</t>
  </si>
  <si>
    <t>SUS00507</t>
  </si>
  <si>
    <t>VIC00769</t>
  </si>
  <si>
    <t>INC001451</t>
  </si>
  <si>
    <t>INC003403</t>
  </si>
  <si>
    <t>INC002133</t>
  </si>
  <si>
    <t>INC004219</t>
  </si>
  <si>
    <t>VIC00355</t>
  </si>
  <si>
    <t>INC004448</t>
  </si>
  <si>
    <t>INC004624</t>
  </si>
  <si>
    <t>INC003585</t>
  </si>
  <si>
    <t>INC002602</t>
  </si>
  <si>
    <t>INC001500</t>
  </si>
  <si>
    <t>SUS00409</t>
  </si>
  <si>
    <t>INC001160</t>
  </si>
  <si>
    <t>INC003788</t>
  </si>
  <si>
    <t>SUS00584</t>
  </si>
  <si>
    <t>VIC00503</t>
  </si>
  <si>
    <t>INC003227</t>
  </si>
  <si>
    <t>INC002422</t>
  </si>
  <si>
    <t>INC002983</t>
  </si>
  <si>
    <t>INC002443</t>
  </si>
  <si>
    <t>INC004233</t>
  </si>
  <si>
    <t>INC000278</t>
  </si>
  <si>
    <t>INC002603</t>
  </si>
  <si>
    <t>INC001238</t>
  </si>
  <si>
    <t>INC002547</t>
  </si>
  <si>
    <t>INC003085</t>
  </si>
  <si>
    <t>INC001286</t>
  </si>
  <si>
    <t>INC003048</t>
  </si>
  <si>
    <t>INC001428</t>
  </si>
  <si>
    <t>INC002713</t>
  </si>
  <si>
    <t>INC003650</t>
  </si>
  <si>
    <t>INC004149</t>
  </si>
  <si>
    <t>INC002759</t>
  </si>
  <si>
    <t>SUS00477</t>
  </si>
  <si>
    <t>INC002841</t>
  </si>
  <si>
    <t>INC002765</t>
  </si>
  <si>
    <t>INC002364</t>
  </si>
  <si>
    <t>INC001167</t>
  </si>
  <si>
    <t>INC002767</t>
  </si>
  <si>
    <t>SUS00243</t>
  </si>
  <si>
    <t>INC004468</t>
  </si>
  <si>
    <t>INC001541</t>
  </si>
  <si>
    <t>INC003971</t>
  </si>
  <si>
    <t>INC002076</t>
  </si>
  <si>
    <t>INC000111</t>
  </si>
  <si>
    <t>INC003162</t>
  </si>
  <si>
    <t>INC004262</t>
  </si>
  <si>
    <t>VIC00174</t>
  </si>
  <si>
    <t>INC004281</t>
  </si>
  <si>
    <t>INC000643</t>
  </si>
  <si>
    <t>INC002399</t>
  </si>
  <si>
    <t>INC004857</t>
  </si>
  <si>
    <t>INC004305</t>
  </si>
  <si>
    <t>INC000154</t>
  </si>
  <si>
    <t>INC004016</t>
  </si>
  <si>
    <t>INC000810</t>
  </si>
  <si>
    <t>INC001000</t>
  </si>
  <si>
    <t>INC002020</t>
  </si>
  <si>
    <t>SUS00183</t>
  </si>
  <si>
    <t>INC000741</t>
  </si>
  <si>
    <t>INC004533</t>
  </si>
  <si>
    <t>INC001336</t>
  </si>
  <si>
    <t>INC000335</t>
  </si>
  <si>
    <t>INC000860</t>
  </si>
  <si>
    <t>SUS00578</t>
  </si>
  <si>
    <t>INC000891</t>
  </si>
  <si>
    <t>SUS00102</t>
  </si>
  <si>
    <t>INC001474</t>
  </si>
  <si>
    <t>INC000168</t>
  </si>
  <si>
    <t>battery</t>
  </si>
  <si>
    <t>INC003560</t>
  </si>
  <si>
    <t>INC004672</t>
  </si>
  <si>
    <t>INC001109</t>
  </si>
  <si>
    <t>INC001008</t>
  </si>
  <si>
    <t>INC001713</t>
  </si>
  <si>
    <t>INC000319</t>
  </si>
  <si>
    <t>INC002415</t>
  </si>
  <si>
    <t>SUS00047</t>
  </si>
  <si>
    <t>INC002448</t>
  </si>
  <si>
    <t>INC003959</t>
  </si>
  <si>
    <t>INC003923</t>
  </si>
  <si>
    <t>INC001062</t>
  </si>
  <si>
    <t>INC004583</t>
  </si>
  <si>
    <t>INC000402</t>
  </si>
  <si>
    <t>INC002798</t>
  </si>
  <si>
    <t>INC004642</t>
  </si>
  <si>
    <t>INC002718</t>
  </si>
  <si>
    <t>INC002669</t>
  </si>
  <si>
    <t>VIC00989</t>
  </si>
  <si>
    <t>INC002302</t>
  </si>
  <si>
    <t>VIC00714</t>
  </si>
  <si>
    <t>INC003738</t>
  </si>
  <si>
    <t>INC004625</t>
  </si>
  <si>
    <t>VIC00599</t>
  </si>
  <si>
    <t>INC001009</t>
  </si>
  <si>
    <t>INC004193</t>
  </si>
  <si>
    <t>INC001119</t>
  </si>
  <si>
    <t>SUS00754</t>
  </si>
  <si>
    <t>INC000173</t>
  </si>
  <si>
    <t>INC001585</t>
  </si>
  <si>
    <t>INC002252</t>
  </si>
  <si>
    <t>INC001443</t>
  </si>
  <si>
    <t>INC000205</t>
  </si>
  <si>
    <t>INC002518</t>
  </si>
  <si>
    <t>INC001283</t>
  </si>
  <si>
    <t>INC003936</t>
  </si>
  <si>
    <t>SUS00357</t>
  </si>
  <si>
    <t>INC003996</t>
  </si>
  <si>
    <t>INC004915</t>
  </si>
  <si>
    <t>INC000878</t>
  </si>
  <si>
    <t>VIC00934</t>
  </si>
  <si>
    <t>INC000982</t>
  </si>
  <si>
    <t>VIC00435</t>
  </si>
  <si>
    <t>INC000963</t>
  </si>
  <si>
    <t>INC001529</t>
  </si>
  <si>
    <t>INC002021</t>
  </si>
  <si>
    <t>INC003170</t>
  </si>
  <si>
    <t>VIC00324</t>
  </si>
  <si>
    <t>INC002456</t>
  </si>
  <si>
    <t>INC000981</t>
  </si>
  <si>
    <t>INC004548</t>
  </si>
  <si>
    <t>INC000189</t>
  </si>
  <si>
    <t>INC001128</t>
  </si>
  <si>
    <t>INC001461</t>
  </si>
  <si>
    <t>INC003464</t>
  </si>
  <si>
    <t>INC002466</t>
  </si>
  <si>
    <t>VIC00532</t>
  </si>
  <si>
    <t>INC000577</t>
  </si>
  <si>
    <t>INC001141</t>
  </si>
  <si>
    <t>INC003943</t>
  </si>
  <si>
    <t>INC001949</t>
  </si>
  <si>
    <t>SUS00387</t>
  </si>
  <si>
    <t>INC002290</t>
  </si>
  <si>
    <t>INC002236</t>
  </si>
  <si>
    <t>INC002431</t>
  </si>
  <si>
    <t>INC003646</t>
  </si>
  <si>
    <t>SUS00565</t>
  </si>
  <si>
    <t>VIC00479</t>
  </si>
  <si>
    <t>INC001111</t>
  </si>
  <si>
    <t>INC003436</t>
  </si>
  <si>
    <t>INC002734</t>
  </si>
  <si>
    <t>INC003477</t>
  </si>
  <si>
    <t>INC003244</t>
  </si>
  <si>
    <t>INC003302</t>
  </si>
  <si>
    <t>VIC00725</t>
  </si>
  <si>
    <t>INC004641</t>
  </si>
  <si>
    <t>VIC00867</t>
  </si>
  <si>
    <t>INC003759</t>
  </si>
  <si>
    <t>INC001384</t>
  </si>
  <si>
    <t>INC003955</t>
  </si>
  <si>
    <t>VIC00470</t>
  </si>
  <si>
    <t>INC001120</t>
  </si>
  <si>
    <t>INC002380</t>
  </si>
  <si>
    <t>INC004077</t>
  </si>
  <si>
    <t>INC004125</t>
  </si>
  <si>
    <t>INC001270</t>
  </si>
  <si>
    <t>INC000308</t>
  </si>
  <si>
    <t>SUS00276</t>
  </si>
  <si>
    <t>INC000273</t>
  </si>
  <si>
    <t>INC002955</t>
  </si>
  <si>
    <t>INC000942</t>
  </si>
  <si>
    <t>INC004738</t>
  </si>
  <si>
    <t>INC004446</t>
  </si>
  <si>
    <t>INC004175</t>
  </si>
  <si>
    <t>VIC00799</t>
  </si>
  <si>
    <t>INC002049</t>
  </si>
  <si>
    <t>INC003867</t>
  </si>
  <si>
    <t>INC004646</t>
  </si>
  <si>
    <t>VIC00966</t>
  </si>
  <si>
    <t>INC002990</t>
  </si>
  <si>
    <t>INC004818</t>
  </si>
  <si>
    <t>INC004513</t>
  </si>
  <si>
    <t>INC000927</t>
  </si>
  <si>
    <t>INC000246</t>
  </si>
  <si>
    <t>INC004131</t>
  </si>
  <si>
    <t>INC001171</t>
  </si>
  <si>
    <t>INC001315</t>
  </si>
  <si>
    <t>INC000006</t>
  </si>
  <si>
    <t>INC003619</t>
  </si>
  <si>
    <t>INC003068</t>
  </si>
  <si>
    <t>INC004445</t>
  </si>
  <si>
    <t>VIC00700</t>
  </si>
  <si>
    <t>INC000414</t>
  </si>
  <si>
    <t>INC000638</t>
  </si>
  <si>
    <t>INC000366</t>
  </si>
  <si>
    <t>INC000668</t>
  </si>
  <si>
    <t>INC004618</t>
  </si>
  <si>
    <t>INC004992</t>
  </si>
  <si>
    <t>INC000147</t>
  </si>
  <si>
    <t>INC003288</t>
  </si>
  <si>
    <t>SUS00456</t>
  </si>
  <si>
    <t>INC003844</t>
  </si>
  <si>
    <t>INC004833</t>
  </si>
  <si>
    <t>VIC00430</t>
  </si>
  <si>
    <t>INC000377</t>
  </si>
  <si>
    <t>SUS00273</t>
  </si>
  <si>
    <t>INC004508</t>
  </si>
  <si>
    <t>INC003717</t>
  </si>
  <si>
    <t>INC001302</t>
  </si>
  <si>
    <t>VIC00226</t>
  </si>
  <si>
    <t>INC000424</t>
  </si>
  <si>
    <t>INC000938</t>
  </si>
  <si>
    <t>INC003743</t>
  </si>
  <si>
    <t>INC001431</t>
  </si>
  <si>
    <t>INC001025</t>
  </si>
  <si>
    <t>INC001058</t>
  </si>
  <si>
    <t>INC004223</t>
  </si>
  <si>
    <t>INC004451</t>
  </si>
  <si>
    <t>INC001265</t>
  </si>
  <si>
    <t>INC002441</t>
  </si>
  <si>
    <t>INC000462</t>
  </si>
  <si>
    <t>VIC00760</t>
  </si>
  <si>
    <t>INC002548</t>
  </si>
  <si>
    <t>INC001363</t>
  </si>
  <si>
    <t>SUS00324</t>
  </si>
  <si>
    <t>VIC00437</t>
  </si>
  <si>
    <t>INC003895</t>
  </si>
  <si>
    <t>INC002914</t>
  </si>
  <si>
    <t>INC001895</t>
  </si>
  <si>
    <t>INC004972</t>
  </si>
  <si>
    <t>SUS00302</t>
  </si>
  <si>
    <t>INC000478</t>
  </si>
  <si>
    <t>INC004261</t>
  </si>
  <si>
    <t>VIC00237</t>
  </si>
  <si>
    <t>INC001225</t>
  </si>
  <si>
    <t>INC001040</t>
  </si>
  <si>
    <t>INC004475</t>
  </si>
  <si>
    <t>INC000166</t>
  </si>
  <si>
    <t>INC004363</t>
  </si>
  <si>
    <t>INC002985</t>
  </si>
  <si>
    <t>INC001220</t>
  </si>
  <si>
    <t>SUS00540</t>
  </si>
  <si>
    <t>INC004554</t>
  </si>
  <si>
    <t>INC004636</t>
  </si>
  <si>
    <t>INC001366</t>
  </si>
  <si>
    <t>INC001370</t>
  </si>
  <si>
    <t>INC003099</t>
  </si>
  <si>
    <t>INC001910</t>
  </si>
  <si>
    <t>INC000359</t>
  </si>
  <si>
    <t>INC004129</t>
  </si>
  <si>
    <t>INC001145</t>
  </si>
  <si>
    <t>INC001168</t>
  </si>
  <si>
    <t>INC004351</t>
  </si>
  <si>
    <t>INC004410</t>
  </si>
  <si>
    <t>INC000945</t>
  </si>
  <si>
    <t>INC002235</t>
  </si>
  <si>
    <t>INC000159</t>
  </si>
  <si>
    <t>INC000976</t>
  </si>
  <si>
    <t>INC002667</t>
  </si>
  <si>
    <t>INC000338</t>
  </si>
  <si>
    <t>INC000037</t>
  </si>
  <si>
    <t>INC001189</t>
  </si>
  <si>
    <t>INC002855</t>
  </si>
  <si>
    <t>SUS00263</t>
  </si>
  <si>
    <t>INC004205</t>
  </si>
  <si>
    <t>INC003169</t>
  </si>
  <si>
    <t>INC001935</t>
  </si>
  <si>
    <t>INC003858</t>
  </si>
  <si>
    <t>INC000341</t>
  </si>
  <si>
    <t>INC003421</t>
  </si>
  <si>
    <t>INC003533</t>
  </si>
  <si>
    <t>INC002800</t>
  </si>
  <si>
    <t>INC004399</t>
  </si>
  <si>
    <t>INC004489</t>
  </si>
  <si>
    <t>INC002458</t>
  </si>
  <si>
    <t>INC003866</t>
  </si>
  <si>
    <t>VIC00982</t>
  </si>
  <si>
    <t>INC001218</t>
  </si>
  <si>
    <t>INC003413</t>
  </si>
  <si>
    <t>INC002327</t>
  </si>
  <si>
    <t>INC004436</t>
  </si>
  <si>
    <t>INC004722</t>
  </si>
  <si>
    <t>VIC00902</t>
  </si>
  <si>
    <t>INC004457</t>
  </si>
  <si>
    <t>VIC00696</t>
  </si>
  <si>
    <t>INC002857</t>
  </si>
  <si>
    <t>INC000053</t>
  </si>
  <si>
    <t>INC004841</t>
  </si>
  <si>
    <t>VIC00794</t>
  </si>
  <si>
    <t>INC001248</t>
  </si>
  <si>
    <t>INC002852</t>
  </si>
  <si>
    <t>VIC00009</t>
  </si>
  <si>
    <t>INC002467</t>
  </si>
  <si>
    <t>INC002229</t>
  </si>
  <si>
    <t>INC001021</t>
  </si>
  <si>
    <t>INC004359</t>
  </si>
  <si>
    <t>INC000298</t>
  </si>
  <si>
    <t>INC001947</t>
  </si>
  <si>
    <t>INC004425</t>
  </si>
  <si>
    <t>VIC00805</t>
  </si>
  <si>
    <t>INC001780</t>
  </si>
  <si>
    <t>INC002195</t>
  </si>
  <si>
    <t>INC000231</t>
  </si>
  <si>
    <t>INC001767</t>
  </si>
  <si>
    <t>INC003957</t>
  </si>
  <si>
    <t>INC000557</t>
  </si>
  <si>
    <t>VIC00446</t>
  </si>
  <si>
    <t>INC002125</t>
  </si>
  <si>
    <t>INC000117</t>
  </si>
  <si>
    <t>INC000493</t>
  </si>
  <si>
    <t>INC004200</t>
  </si>
  <si>
    <t>INC004976</t>
  </si>
  <si>
    <t>INC004487</t>
  </si>
  <si>
    <t>SUS00795</t>
  </si>
  <si>
    <t>INC004998</t>
  </si>
  <si>
    <t>INC000648</t>
  </si>
  <si>
    <t>INC003801</t>
  </si>
  <si>
    <t>INC000932</t>
  </si>
  <si>
    <t>SUS00622</t>
  </si>
  <si>
    <t>INC002944</t>
  </si>
  <si>
    <t>INC004752</t>
  </si>
  <si>
    <t>SUS00339</t>
  </si>
  <si>
    <t>INC001736</t>
  </si>
  <si>
    <t>INC000829</t>
  </si>
  <si>
    <t>INC001345</t>
  </si>
  <si>
    <t>INC000363</t>
  </si>
  <si>
    <t>INC001279</t>
  </si>
  <si>
    <t>INC000857</t>
  </si>
  <si>
    <t>INC002956</t>
  </si>
  <si>
    <t>INC002960</t>
  </si>
  <si>
    <t>VIC00337</t>
  </si>
  <si>
    <t>INC001073</t>
  </si>
  <si>
    <t>SUS00056</t>
  </si>
  <si>
    <t>VIC00455</t>
  </si>
  <si>
    <t>INC003639</t>
  </si>
  <si>
    <t>INC001731</t>
  </si>
  <si>
    <t>VIC00968</t>
  </si>
  <si>
    <t>INC000025</t>
  </si>
  <si>
    <t>INC000090</t>
  </si>
  <si>
    <t>INC001976</t>
  </si>
  <si>
    <t>VIC00877</t>
  </si>
  <si>
    <t>INC000538</t>
  </si>
  <si>
    <t>INC001448</t>
  </si>
  <si>
    <t>INC000697</t>
  </si>
  <si>
    <t>INC000448</t>
  </si>
  <si>
    <t>INC000908</t>
  </si>
  <si>
    <t>INC002753</t>
  </si>
  <si>
    <t>INC002247</t>
  </si>
  <si>
    <t>INC003574</t>
  </si>
  <si>
    <t>INC004851</t>
  </si>
  <si>
    <t>INC000396</t>
  </si>
  <si>
    <t>INC002103</t>
  </si>
  <si>
    <t>INC001209</t>
  </si>
  <si>
    <t>SUS00073</t>
  </si>
  <si>
    <t>INC001721</t>
  </si>
  <si>
    <t>INC004458</t>
  </si>
  <si>
    <t>INC003536</t>
  </si>
  <si>
    <t>INC000975</t>
  </si>
  <si>
    <t>INC001013</t>
  </si>
  <si>
    <t>INC004511</t>
  </si>
  <si>
    <t>INC001528</t>
  </si>
  <si>
    <t>INC004612</t>
  </si>
  <si>
    <t>INC000156</t>
  </si>
  <si>
    <t>SUS00382</t>
  </si>
  <si>
    <t>INC004221</t>
  </si>
  <si>
    <t>INC004253</t>
  </si>
  <si>
    <t>VIC00872</t>
  </si>
  <si>
    <t>INC000051</t>
  </si>
  <si>
    <t>INC002485</t>
  </si>
  <si>
    <t>VIC00453</t>
  </si>
  <si>
    <t>INC000055</t>
  </si>
  <si>
    <t>VIC00368</t>
  </si>
  <si>
    <t>INC001101</t>
  </si>
  <si>
    <t>INC001733</t>
  </si>
  <si>
    <t>INC002162</t>
  </si>
  <si>
    <t>INC003587</t>
  </si>
  <si>
    <t>INC002323</t>
  </si>
  <si>
    <t>INC96918</t>
  </si>
  <si>
    <t>INC000691</t>
  </si>
  <si>
    <t>INC002416</t>
  </si>
  <si>
    <t>INC000566</t>
  </si>
  <si>
    <t>SUS00517</t>
  </si>
  <si>
    <t>INC000758</t>
  </si>
  <si>
    <t>INC002059</t>
  </si>
  <si>
    <t>INC003174</t>
  </si>
  <si>
    <t>INC000152</t>
  </si>
  <si>
    <t>INC001362</t>
  </si>
  <si>
    <t>INC002316</t>
  </si>
  <si>
    <t>INC002003</t>
  </si>
  <si>
    <t>INC002073</t>
  </si>
  <si>
    <t>INC001002</t>
  </si>
  <si>
    <t>INC003352</t>
  </si>
  <si>
    <t>INC000594</t>
  </si>
  <si>
    <t>SUS00085</t>
  </si>
  <si>
    <t>INC002731</t>
  </si>
  <si>
    <t>INC004613</t>
  </si>
  <si>
    <t>INC003549</t>
  </si>
  <si>
    <t>INC002427</t>
  </si>
  <si>
    <t>VIC00686</t>
  </si>
  <si>
    <t>INC001477</t>
  </si>
  <si>
    <t>INC004551</t>
  </si>
  <si>
    <t>VIC00804</t>
  </si>
  <si>
    <t>INC002339</t>
  </si>
  <si>
    <t>INC95945</t>
  </si>
  <si>
    <t>INC001677</t>
  </si>
  <si>
    <t>SUS00574</t>
  </si>
  <si>
    <t>INC003093</t>
  </si>
  <si>
    <t>INC000895</t>
  </si>
  <si>
    <t>INC000489</t>
  </si>
  <si>
    <t>INC004949</t>
  </si>
  <si>
    <t>INC002744</t>
  </si>
  <si>
    <t>INC001460</t>
  </si>
  <si>
    <t>INC002976</t>
  </si>
  <si>
    <t>INC000637</t>
  </si>
  <si>
    <t>INC001758</t>
  </si>
  <si>
    <t>INC004208</t>
  </si>
  <si>
    <t>INC002770</t>
  </si>
  <si>
    <t>INC000850</t>
  </si>
  <si>
    <t>INC002568</t>
  </si>
  <si>
    <t>INC004343</t>
  </si>
  <si>
    <t>INC001525</t>
  </si>
  <si>
    <t>INC000887</t>
  </si>
  <si>
    <t>INC002462</t>
  </si>
  <si>
    <t>INC004272</t>
  </si>
  <si>
    <t>INC003897</t>
  </si>
  <si>
    <t>VIC00985</t>
  </si>
  <si>
    <t>INC000692</t>
  </si>
  <si>
    <t>INC000526</t>
  </si>
  <si>
    <t>INC003541</t>
  </si>
  <si>
    <t>VIC00639</t>
  </si>
  <si>
    <t>INC002343</t>
  </si>
  <si>
    <t>INC000264</t>
  </si>
  <si>
    <t>INC003031</t>
  </si>
  <si>
    <t>INC002488</t>
  </si>
  <si>
    <t>INC001810</t>
  </si>
  <si>
    <t>INC003527</t>
  </si>
  <si>
    <t>INC002226</t>
  </si>
  <si>
    <t>INC001110</t>
  </si>
  <si>
    <t>INC001335</t>
  </si>
  <si>
    <t>INC001905</t>
  </si>
  <si>
    <t>INC000036</t>
  </si>
  <si>
    <t>INC002378</t>
  </si>
  <si>
    <t>INC003145</t>
  </si>
  <si>
    <t>INC000035</t>
  </si>
  <si>
    <t>INC002006</t>
  </si>
  <si>
    <t>INC001653</t>
  </si>
  <si>
    <t>INC002521</t>
  </si>
  <si>
    <t>INC004891</t>
  </si>
  <si>
    <t>INC001089</t>
  </si>
  <si>
    <t>INC002230</t>
  </si>
  <si>
    <t>INC002532</t>
  </si>
  <si>
    <t>INC001603</t>
  </si>
  <si>
    <t>INC004679</t>
  </si>
  <si>
    <t>INC001554</t>
  </si>
  <si>
    <t>INC000701</t>
  </si>
  <si>
    <t>INC001725</t>
  </si>
  <si>
    <t>SUS00268</t>
  </si>
  <si>
    <t>INC003290</t>
  </si>
  <si>
    <t>INC001151</t>
  </si>
  <si>
    <t>INC002558</t>
  </si>
  <si>
    <t>INC003214</t>
  </si>
  <si>
    <t>INC004062</t>
  </si>
  <si>
    <t>INC004503</t>
  </si>
  <si>
    <t>INC002075</t>
  </si>
  <si>
    <t>INC000711</t>
  </si>
  <si>
    <t>SUS00383</t>
  </si>
  <si>
    <t>INC002973</t>
  </si>
  <si>
    <t>INC003098</t>
  </si>
  <si>
    <t>INC003082</t>
  </si>
  <si>
    <t>VIC00796</t>
  </si>
  <si>
    <t>INC000329</t>
  </si>
  <si>
    <t>INC000517</t>
  </si>
  <si>
    <t>INC002150</t>
  </si>
  <si>
    <t>INC000802</t>
  </si>
  <si>
    <t>INC004319</t>
  </si>
  <si>
    <t>INC002936</t>
  </si>
  <si>
    <t>INC004989</t>
  </si>
  <si>
    <t>VIC00325</t>
  </si>
  <si>
    <t>INC002531</t>
  </si>
  <si>
    <t>INC003144</t>
  </si>
  <si>
    <t>INC000436</t>
  </si>
  <si>
    <t>INC002139</t>
  </si>
  <si>
    <t>INC004993</t>
  </si>
  <si>
    <t>INC001747</t>
  </si>
  <si>
    <t>INC004786</t>
  </si>
  <si>
    <t>VIC00959</t>
  </si>
  <si>
    <t>INC004737</t>
  </si>
  <si>
    <t>INC000766</t>
  </si>
  <si>
    <t>INC001860</t>
  </si>
  <si>
    <t>VIC00622</t>
  </si>
  <si>
    <t>INC004097</t>
  </si>
  <si>
    <t>INC000068</t>
  </si>
  <si>
    <t>INC004316</t>
  </si>
  <si>
    <t>INC003251</t>
  </si>
  <si>
    <t>INC000220</t>
  </si>
  <si>
    <t>INC003845</t>
  </si>
  <si>
    <t>INC003055</t>
  </si>
  <si>
    <t>INC001269</t>
  </si>
  <si>
    <t>INC003318</t>
  </si>
  <si>
    <t>INC001312</t>
  </si>
  <si>
    <t>INC004835</t>
  </si>
  <si>
    <t>INC000151</t>
  </si>
  <si>
    <t>INC002355</t>
  </si>
  <si>
    <t>INC000883</t>
  </si>
  <si>
    <t>INC002058</t>
  </si>
  <si>
    <t>VIC00740</t>
  </si>
  <si>
    <t>INC004017</t>
  </si>
  <si>
    <t>INC000685</t>
  </si>
  <si>
    <t>INC004766</t>
  </si>
  <si>
    <t>INC001846</t>
  </si>
  <si>
    <t>INC004173</t>
  </si>
  <si>
    <t>INC001939</t>
  </si>
  <si>
    <t>INC003367</t>
  </si>
  <si>
    <t>SUS00045</t>
  </si>
  <si>
    <t>INC002275</t>
  </si>
  <si>
    <t>INC003779</t>
  </si>
  <si>
    <t>INC001106</t>
  </si>
  <si>
    <t>INC002044</t>
  </si>
  <si>
    <t>VIC00607</t>
  </si>
  <si>
    <t>INC004804</t>
  </si>
  <si>
    <t>VIC00767</t>
  </si>
  <si>
    <t>INC003689</t>
  </si>
  <si>
    <t>INC002294</t>
  </si>
  <si>
    <t>INC002946</t>
  </si>
  <si>
    <t>INC000601</t>
  </si>
  <si>
    <t>INC000387</t>
  </si>
  <si>
    <t>INC000135</t>
  </si>
  <si>
    <t>INC001608</t>
  </si>
  <si>
    <t>INC004108</t>
  </si>
  <si>
    <t>INC004995</t>
  </si>
  <si>
    <t>INC001511</t>
  </si>
  <si>
    <t>INC003798</t>
  </si>
  <si>
    <t>VIC00733</t>
  </si>
  <si>
    <t>INC004991</t>
  </si>
  <si>
    <t>INC002968</t>
  </si>
  <si>
    <t>INC003780</t>
  </si>
  <si>
    <t>INC003539</t>
  </si>
  <si>
    <t>INC002200</t>
  </si>
  <si>
    <t>INC003046</t>
  </si>
  <si>
    <t>VIC00834</t>
  </si>
  <si>
    <t>INC004033</t>
  </si>
  <si>
    <t>SUS00782</t>
  </si>
  <si>
    <t>INC004876</t>
  </si>
  <si>
    <t>INC001054</t>
  </si>
  <si>
    <t>INC004888</t>
  </si>
  <si>
    <t>INC000057</t>
  </si>
  <si>
    <t>INC000123</t>
  </si>
  <si>
    <t>INC004911</t>
  </si>
  <si>
    <t>INC000535</t>
  </si>
  <si>
    <t>VIC00851</t>
  </si>
  <si>
    <t>INC004450</t>
  </si>
  <si>
    <t>INC002741</t>
  </si>
  <si>
    <t>INC000605</t>
  </si>
  <si>
    <t>INC004123</t>
  </si>
  <si>
    <t>INC000843</t>
  </si>
  <si>
    <t>INC004336</t>
  </si>
  <si>
    <t>INC003722</t>
  </si>
  <si>
    <t>INC001303</t>
  </si>
  <si>
    <t>INC001501</t>
  </si>
  <si>
    <t>INC000505</t>
  </si>
  <si>
    <t>INC003195</t>
  </si>
  <si>
    <t>SUS00720</t>
  </si>
  <si>
    <t>VIC00953</t>
  </si>
  <si>
    <t>INC002974</t>
  </si>
  <si>
    <t>INC002615</t>
  </si>
  <si>
    <t>INC001862</t>
  </si>
  <si>
    <t>INC004982</t>
  </si>
  <si>
    <t>INC002279</t>
  </si>
  <si>
    <t>INC99597</t>
  </si>
  <si>
    <t>INC001344</t>
  </si>
  <si>
    <t>INC003400</t>
  </si>
  <si>
    <t>INC004113</t>
  </si>
  <si>
    <t>INC001916</t>
  </si>
  <si>
    <t>INC001954</t>
  </si>
  <si>
    <t>INC003469</t>
  </si>
  <si>
    <t>INC000550</t>
  </si>
  <si>
    <t>INC002773</t>
  </si>
  <si>
    <t>INC003461</t>
  </si>
  <si>
    <t>INC003504</t>
  </si>
  <si>
    <t>INC004765</t>
  </si>
  <si>
    <t>INC002510</t>
  </si>
  <si>
    <t>INC003391</t>
  </si>
  <si>
    <t>SUS00086</t>
  </si>
  <si>
    <t>INC001051</t>
  </si>
  <si>
    <t>INC002116</t>
  </si>
  <si>
    <t>INC003390</t>
  </si>
  <si>
    <t>INC002789</t>
  </si>
  <si>
    <t>INC000686</t>
  </si>
  <si>
    <t>INC001056</t>
  </si>
  <si>
    <t>INC002201</t>
  </si>
  <si>
    <t>VIC00151</t>
  </si>
  <si>
    <t>INC004666</t>
  </si>
  <si>
    <t>INC003231</t>
  </si>
  <si>
    <t>INC000328</t>
  </si>
  <si>
    <t>SUS00096</t>
  </si>
  <si>
    <t>INC003882</t>
  </si>
  <si>
    <t>INC001241</t>
  </si>
  <si>
    <t>INC001565</t>
  </si>
  <si>
    <t>INC001390</t>
  </si>
  <si>
    <t>INC003791</t>
  </si>
  <si>
    <t>VIC00604</t>
  </si>
  <si>
    <t>INC002658</t>
  </si>
  <si>
    <t>SUS00046</t>
  </si>
  <si>
    <t>INC000379</t>
  </si>
  <si>
    <t>INC004058</t>
  </si>
  <si>
    <t>INC004827</t>
  </si>
  <si>
    <t>INC002137</t>
  </si>
  <si>
    <t>INC002409</t>
  </si>
  <si>
    <t>INC003782</t>
  </si>
  <si>
    <t>INC002368</t>
  </si>
  <si>
    <t>INC001334</t>
  </si>
  <si>
    <t>VIC00581</t>
  </si>
  <si>
    <t>INC001547</t>
  </si>
  <si>
    <t>INC002935</t>
  </si>
  <si>
    <t>INC004020</t>
  </si>
  <si>
    <t>INC004266</t>
  </si>
  <si>
    <t>INC003919</t>
  </si>
  <si>
    <t>INC002080</t>
  </si>
  <si>
    <t>INC000018</t>
  </si>
  <si>
    <t>INC002496</t>
  </si>
  <si>
    <t>INC002159</t>
  </si>
  <si>
    <t>INC002287</t>
  </si>
  <si>
    <t>INC000858</t>
  </si>
  <si>
    <t>INC000670</t>
  </si>
  <si>
    <t>INC004391</t>
  </si>
  <si>
    <t>INC000947</t>
  </si>
  <si>
    <t>INC004081</t>
  </si>
  <si>
    <t>INC001391</t>
  </si>
  <si>
    <t>INC003965</t>
  </si>
  <si>
    <t>INC002909</t>
  </si>
  <si>
    <t>VIC00007</t>
  </si>
  <si>
    <t>INC000381</t>
  </si>
  <si>
    <t>INC002335</t>
  </si>
  <si>
    <t>INC004488</t>
  </si>
  <si>
    <t>INC001358</t>
  </si>
  <si>
    <t>INC004127</t>
  </si>
  <si>
    <t>INC002354</t>
  </si>
  <si>
    <t>VIC00197</t>
  </si>
  <si>
    <t>INC001861</t>
  </si>
  <si>
    <t>INC002535</t>
  </si>
  <si>
    <t>INC000175</t>
  </si>
  <si>
    <t>INC003881</t>
  </si>
  <si>
    <t>INC003950</t>
  </si>
  <si>
    <t>INC004371</t>
  </si>
  <si>
    <t>INC001162</t>
  </si>
  <si>
    <t>INC001112</t>
  </si>
  <si>
    <t>INC000955</t>
  </si>
  <si>
    <t>INC003241</t>
  </si>
  <si>
    <t>INC003383</t>
  </si>
  <si>
    <t>INC002028</t>
  </si>
  <si>
    <t>INC000153</t>
  </si>
  <si>
    <t>INC002382</t>
  </si>
  <si>
    <t>INC002424</t>
  </si>
  <si>
    <t>INC001311</t>
  </si>
  <si>
    <t>INC003968</t>
  </si>
  <si>
    <t>INC000504</t>
  </si>
  <si>
    <t>INC000452</t>
  </si>
  <si>
    <t>SUS00190</t>
  </si>
  <si>
    <t>INC000710</t>
  </si>
  <si>
    <t>INC001266</t>
  </si>
  <si>
    <t>INC001699</t>
  </si>
  <si>
    <t>INC002359</t>
  </si>
  <si>
    <t>INC000542</t>
  </si>
  <si>
    <t>INC000799</t>
  </si>
  <si>
    <t>SUS00756</t>
  </si>
  <si>
    <t>INC002693</t>
  </si>
  <si>
    <t>INC000916</t>
  </si>
  <si>
    <t>INC004002</t>
  </si>
  <si>
    <t>INC002799</t>
  </si>
  <si>
    <t>INC001990</t>
  </si>
  <si>
    <t>VIC00396</t>
  </si>
  <si>
    <t>INC001504</t>
  </si>
  <si>
    <t>INC001037</t>
  </si>
  <si>
    <t>INC001797</t>
  </si>
  <si>
    <t>INC001686</t>
  </si>
  <si>
    <t>INC001741</t>
  </si>
  <si>
    <t>INC000729</t>
  </si>
  <si>
    <t>INC000438</t>
  </si>
  <si>
    <t>INC000584</t>
  </si>
  <si>
    <t>INC003114</t>
  </si>
  <si>
    <t>SUS00279</t>
  </si>
  <si>
    <t>INC002340</t>
  </si>
  <si>
    <t>INC003166</t>
  </si>
  <si>
    <t>INC003711</t>
  </si>
  <si>
    <t>INC004162</t>
  </si>
  <si>
    <t>INC001685</t>
  </si>
  <si>
    <t>INC94054</t>
  </si>
  <si>
    <t>INC003448</t>
  </si>
  <si>
    <t>INC002624</t>
  </si>
  <si>
    <t>INC004010</t>
  </si>
  <si>
    <t>VIC00514</t>
  </si>
  <si>
    <t>INC004169</t>
  </si>
  <si>
    <t>INC003304</t>
  </si>
  <si>
    <t>INC001794</t>
  </si>
  <si>
    <t>INC003095</t>
  </si>
  <si>
    <t>VIC00831</t>
  </si>
  <si>
    <t>INC004031</t>
  </si>
  <si>
    <t>INC004906</t>
  </si>
  <si>
    <t>INC004443</t>
  </si>
  <si>
    <t>INC003535</t>
  </si>
  <si>
    <t>INC000544</t>
  </si>
  <si>
    <t>INC002085</t>
  </si>
  <si>
    <t>INC002268</t>
  </si>
  <si>
    <t>INC003702</t>
  </si>
  <si>
    <t>INC000944</t>
  </si>
  <si>
    <t>INC004307</t>
  </si>
  <si>
    <t>INC002631</t>
  </si>
  <si>
    <t>INC000726</t>
  </si>
  <si>
    <t>INC002662</t>
  </si>
  <si>
    <t>VIC00797</t>
  </si>
  <si>
    <t>INC000783</t>
  </si>
  <si>
    <t>INC002575</t>
  </si>
  <si>
    <t>INC003296</t>
  </si>
  <si>
    <t>INC003920</t>
  </si>
  <si>
    <t>INC000563</t>
  </si>
  <si>
    <t>INC000647</t>
  </si>
  <si>
    <t>INC004215</t>
  </si>
  <si>
    <t>INC004954</t>
  </si>
  <si>
    <t>INC002526</t>
  </si>
  <si>
    <t>INC001708</t>
  </si>
  <si>
    <t>INC002267</t>
  </si>
  <si>
    <t>INC001906</t>
  </si>
  <si>
    <t>INC002879</t>
  </si>
  <si>
    <t>INC001826</t>
  </si>
  <si>
    <t>INC004946</t>
  </si>
  <si>
    <t>INC001416</t>
  </si>
  <si>
    <t>INC002478</t>
  </si>
  <si>
    <t>INC004429</t>
  </si>
  <si>
    <t>INC000853</t>
  </si>
  <si>
    <t>INC001749</t>
  </si>
  <si>
    <t>SUS00510</t>
  </si>
  <si>
    <t>VIC00500</t>
  </si>
  <si>
    <t>INC002619</t>
  </si>
  <si>
    <t>INC003855</t>
  </si>
  <si>
    <t>INC004917</t>
  </si>
  <si>
    <t>INC001409</t>
  </si>
  <si>
    <t>INC002553</t>
  </si>
  <si>
    <t>INC003484</t>
  </si>
  <si>
    <t>INC002360</t>
  </si>
  <si>
    <t>SUS00492</t>
  </si>
  <si>
    <t>INC000003</t>
  </si>
  <si>
    <t>INC003528</t>
  </si>
  <si>
    <t>INC002650</t>
  </si>
  <si>
    <t>INC004586</t>
  </si>
  <si>
    <t>INC003523</t>
  </si>
  <si>
    <t>INC003834</t>
  </si>
  <si>
    <t>INC003210</t>
  </si>
  <si>
    <t>INC000352</t>
  </si>
  <si>
    <t>SUS00209</t>
  </si>
  <si>
    <t>INC001348</t>
  </si>
  <si>
    <t>INC002374</t>
  </si>
  <si>
    <t>INC002179</t>
  </si>
  <si>
    <t>INC001773</t>
  </si>
  <si>
    <t>INC000044</t>
  </si>
  <si>
    <t>INC000675</t>
  </si>
  <si>
    <t>INC002262</t>
  </si>
  <si>
    <t>INC002208</t>
  </si>
  <si>
    <t>INC002552</t>
  </si>
  <si>
    <t>INC001271</t>
  </si>
  <si>
    <t>INC90642</t>
  </si>
  <si>
    <t>INC001597</t>
  </si>
  <si>
    <t>INC003884</t>
  </si>
  <si>
    <t>INC004611</t>
  </si>
  <si>
    <t>INC002704</t>
  </si>
  <si>
    <t>INC001618</t>
  </si>
  <si>
    <t>INC002451</t>
  </si>
  <si>
    <t>INC001593</t>
  </si>
  <si>
    <t>INC002632</t>
  </si>
  <si>
    <t>INC000840</t>
  </si>
  <si>
    <t>INC99951</t>
  </si>
  <si>
    <t>INC003933</t>
  </si>
  <si>
    <t>INC002357</t>
  </si>
  <si>
    <t>INC002091</t>
  </si>
  <si>
    <t>INC004787</t>
  </si>
  <si>
    <t>INC003635</t>
  </si>
  <si>
    <t>INC002929</t>
  </si>
  <si>
    <t>INC003331</t>
  </si>
  <si>
    <t>INC003899</t>
  </si>
  <si>
    <t>INC000752</t>
  </si>
  <si>
    <t>INC002207</t>
  </si>
  <si>
    <t>INC94119</t>
  </si>
  <si>
    <t>INC004402</t>
  </si>
  <si>
    <t>SUS00182</t>
  </si>
  <si>
    <t>VIC00591</t>
  </si>
  <si>
    <t>INC001134</t>
  </si>
  <si>
    <t>INC000432</t>
  </si>
  <si>
    <t>INC003870</t>
  </si>
  <si>
    <t>INC004540</t>
  </si>
  <si>
    <t>INC001426</t>
  </si>
  <si>
    <t>INC003929</t>
  </si>
  <si>
    <t>INC000612</t>
  </si>
  <si>
    <t>INC002047</t>
  </si>
  <si>
    <t>VIC00175</t>
  </si>
  <si>
    <t>INC003398</t>
  </si>
  <si>
    <t>INC003295</t>
  </si>
  <si>
    <t>INC004384</t>
  </si>
  <si>
    <t>INC002446</t>
  </si>
  <si>
    <t>INC000336</t>
  </si>
  <si>
    <t>INC003340</t>
  </si>
  <si>
    <t>INC002848</t>
  </si>
  <si>
    <t>INC004897</t>
  </si>
  <si>
    <t>INC003274</t>
  </si>
  <si>
    <t>INC000115</t>
  </si>
  <si>
    <t>INC003573</t>
  </si>
  <si>
    <t>INC004008</t>
  </si>
  <si>
    <t>INC004089</t>
  </si>
  <si>
    <t>INC004873</t>
  </si>
  <si>
    <t>INC004069</t>
  </si>
  <si>
    <t>INC001672</t>
  </si>
  <si>
    <t>VIC00573</t>
  </si>
  <si>
    <t>INC001304</t>
  </si>
  <si>
    <t>INC004320</t>
  </si>
  <si>
    <t>VIC00502</t>
  </si>
  <si>
    <t>INC000827</t>
  </si>
  <si>
    <t>INC003603</t>
  </si>
  <si>
    <t>VIC00544</t>
  </si>
  <si>
    <t>INC000751</t>
  </si>
  <si>
    <t>INC002694</t>
  </si>
  <si>
    <t>INC004270</t>
  </si>
  <si>
    <t>INC000911</t>
  </si>
  <si>
    <t>INC000030</t>
  </si>
  <si>
    <t>INC004774</t>
  </si>
  <si>
    <t>INC003559</t>
  </si>
  <si>
    <t>INC000265</t>
  </si>
  <si>
    <t>INC001839</t>
  </si>
  <si>
    <t>INC004653</t>
  </si>
  <si>
    <t>INC002434</t>
  </si>
  <si>
    <t>INC000568</t>
  </si>
  <si>
    <t>INC003149</t>
  </si>
  <si>
    <t>INC002153</t>
  </si>
  <si>
    <t>INC004837</t>
  </si>
  <si>
    <t>INC004439</t>
  </si>
  <si>
    <t>INC003824</t>
  </si>
  <si>
    <t>VIC00755</t>
  </si>
  <si>
    <t>INC000433</t>
  </si>
  <si>
    <t>INC003916</t>
  </si>
  <si>
    <t>INC003989</t>
  </si>
  <si>
    <t>VIC00928</t>
  </si>
  <si>
    <t>INC000679</t>
  </si>
  <si>
    <t>INC001442</t>
  </si>
  <si>
    <t>INC002560</t>
  </si>
  <si>
    <t>VIC00075</t>
  </si>
  <si>
    <t>INC000958</t>
  </si>
  <si>
    <t>INC003442</t>
  </si>
  <si>
    <t>INC003952</t>
  </si>
  <si>
    <t>INC004063</t>
  </si>
  <si>
    <t>INC003615</t>
  </si>
  <si>
    <t>INC003280</t>
  </si>
  <si>
    <t>INC000863</t>
  </si>
  <si>
    <t>INC004066</t>
  </si>
  <si>
    <t>INC002191</t>
  </si>
  <si>
    <t>INC002147</t>
  </si>
  <si>
    <t>INC002820</t>
  </si>
  <si>
    <t>INC004759</t>
  </si>
  <si>
    <t>INC001397</t>
  </si>
  <si>
    <t>INC001313</t>
  </si>
  <si>
    <t>INC000107</t>
  </si>
  <si>
    <t>SUS00300</t>
  </si>
  <si>
    <t>INC004150</t>
  </si>
  <si>
    <t>INC002587</t>
  </si>
  <si>
    <t>INC003379</t>
  </si>
  <si>
    <t>SUS00534</t>
  </si>
  <si>
    <t>INC001533</t>
  </si>
  <si>
    <t>INC002708</t>
  </si>
  <si>
    <t>INC004555</t>
  </si>
  <si>
    <t>INC004704</t>
  </si>
  <si>
    <t>INC004702</t>
  </si>
  <si>
    <t>INC000100</t>
  </si>
  <si>
    <t>INC001466</t>
  </si>
  <si>
    <t>INC000027</t>
  </si>
  <si>
    <t>INC004516</t>
  </si>
  <si>
    <t>INC002661</t>
  </si>
  <si>
    <t>INC004978</t>
  </si>
  <si>
    <t>INC002183</t>
  </si>
  <si>
    <t>INC000553</t>
  </si>
  <si>
    <t>INC003557</t>
  </si>
  <si>
    <t>INC000031</t>
  </si>
  <si>
    <t>SUS00205</t>
  </si>
  <si>
    <t>INC003837</t>
  </si>
  <si>
    <t>INC004638</t>
  </si>
  <si>
    <t>INC003526</t>
  </si>
  <si>
    <t>INC004364</t>
  </si>
  <si>
    <t>INC004377</t>
  </si>
  <si>
    <t>INC002621</t>
  </si>
  <si>
    <t>INC001108</t>
  </si>
  <si>
    <t>INC001376</t>
  </si>
  <si>
    <t>INC004720</t>
  </si>
  <si>
    <t>INC000283</t>
  </si>
  <si>
    <t>VIC00372</t>
  </si>
  <si>
    <t>INC003809</t>
  </si>
  <si>
    <t>INC004872</t>
  </si>
  <si>
    <t>INC001622</t>
  </si>
  <si>
    <t>INC004709</t>
  </si>
  <si>
    <t>VIC00708</t>
  </si>
  <si>
    <t>INC002697</t>
  </si>
  <si>
    <t>INC003041</t>
  </si>
  <si>
    <t>INC000537</t>
  </si>
  <si>
    <t>INC002311</t>
  </si>
  <si>
    <t>INC000193</t>
  </si>
  <si>
    <t>INC000225</t>
  </si>
  <si>
    <t>INC000801</t>
  </si>
  <si>
    <t>VIC00536</t>
  </si>
  <si>
    <t>INC004577</t>
  </si>
  <si>
    <t>INC002588</t>
  </si>
  <si>
    <t>INC002010</t>
  </si>
  <si>
    <t>INC004315</t>
  </si>
  <si>
    <t>INC003090</t>
  </si>
  <si>
    <t>INC002995</t>
  </si>
  <si>
    <t>INC001524</t>
  </si>
  <si>
    <t>SUS00134</t>
  </si>
  <si>
    <t>INC001175</t>
  </si>
  <si>
    <t>INC000746</t>
  </si>
  <si>
    <t>INC003785</t>
  </si>
  <si>
    <t>INC000785</t>
  </si>
  <si>
    <t>INC004312</t>
  </si>
  <si>
    <t>INC001652</t>
  </si>
  <si>
    <t>INC003727</t>
  </si>
  <si>
    <t>INC003059</t>
  </si>
  <si>
    <t>INC000150</t>
  </si>
  <si>
    <t>SUS00217</t>
  </si>
  <si>
    <t>INC000451</t>
  </si>
  <si>
    <t>INC002629</t>
  </si>
  <si>
    <t>INC002477</t>
  </si>
  <si>
    <t>INC000576</t>
  </si>
  <si>
    <t>INC002814</t>
  </si>
  <si>
    <t>INC000642</t>
  </si>
  <si>
    <t>INC000355</t>
  </si>
  <si>
    <t>INC003199</t>
  </si>
  <si>
    <t>INC002534</t>
  </si>
  <si>
    <t>INC000370</t>
  </si>
  <si>
    <t>INC003853</t>
  </si>
  <si>
    <t>VIC00019</t>
  </si>
  <si>
    <t>INC000971</t>
  </si>
  <si>
    <t>INC004254</t>
  </si>
  <si>
    <t>INC002668</t>
  </si>
  <si>
    <t>INC002686</t>
  </si>
  <si>
    <t>INC004527</t>
  </si>
  <si>
    <t>INC000296</t>
  </si>
  <si>
    <t>INC000344</t>
  </si>
  <si>
    <t>INC000635</t>
  </si>
  <si>
    <t>VIC00750</t>
  </si>
  <si>
    <t>INC003683</t>
  </si>
  <si>
    <t>SUS00528</t>
  </si>
  <si>
    <t>INC003737</t>
  </si>
  <si>
    <t>INC004381</t>
  </si>
  <si>
    <t>SUS00393</t>
  </si>
  <si>
    <t>INC001285</t>
  </si>
  <si>
    <t>INC002813</t>
  </si>
  <si>
    <t>INC000101</t>
  </si>
  <si>
    <t>INC001563</t>
  </si>
  <si>
    <t>INC000046</t>
  </si>
  <si>
    <t>INC003047</t>
  </si>
  <si>
    <t>INC003875</t>
  </si>
  <si>
    <t>INC001674</t>
  </si>
  <si>
    <t>INC001367</t>
  </si>
  <si>
    <t>VIC00414</t>
  </si>
  <si>
    <t>INC000340</t>
  </si>
  <si>
    <t>INC003584</t>
  </si>
  <si>
    <t>INC002784</t>
  </si>
  <si>
    <t>INC004928</t>
  </si>
  <si>
    <t>INC004552</t>
  </si>
  <si>
    <t>INC003941</t>
  </si>
  <si>
    <t>INC001907</t>
  </si>
  <si>
    <t>INC004018</t>
  </si>
  <si>
    <t>INC002638</t>
  </si>
  <si>
    <t>INC000519</t>
  </si>
  <si>
    <t>INC001957</t>
  </si>
  <si>
    <t>INC002442</t>
  </si>
  <si>
    <t>INC004054</t>
  </si>
  <si>
    <t>INC003692</t>
  </si>
  <si>
    <t>INC004829</t>
  </si>
  <si>
    <t>INC003242</t>
  </si>
  <si>
    <t>INC000420</t>
  </si>
  <si>
    <t>INC002234</t>
  </si>
  <si>
    <t>INC003625</t>
  </si>
  <si>
    <t>INC003985</t>
  </si>
  <si>
    <t>INC001107</t>
  </si>
  <si>
    <t>INC001778</t>
  </si>
  <si>
    <t>INC002309</t>
  </si>
  <si>
    <t>INC001491</t>
  </si>
  <si>
    <t>INC003393</t>
  </si>
  <si>
    <t>INC003710</t>
  </si>
  <si>
    <t>INC004209</t>
  </si>
  <si>
    <t>INC001601</t>
  </si>
  <si>
    <t>INC003644</t>
  </si>
  <si>
    <t>INC002604</t>
  </si>
  <si>
    <t>INC002656</t>
  </si>
  <si>
    <t>INC000060</t>
  </si>
  <si>
    <t>INC003712</t>
  </si>
  <si>
    <t>INC000655</t>
  </si>
  <si>
    <t>INC001076</t>
  </si>
  <si>
    <t>INC003600</t>
  </si>
  <si>
    <t>INC004090</t>
  </si>
  <si>
    <t>INC003406</t>
  </si>
  <si>
    <t>INC000906</t>
  </si>
  <si>
    <t>INC004337</t>
  </si>
  <si>
    <t>INC001429</t>
  </si>
  <si>
    <t>INC004502</t>
  </si>
  <si>
    <t>INC004286</t>
  </si>
  <si>
    <t>INC001292</t>
  </si>
  <si>
    <t>INC001722</t>
  </si>
  <si>
    <t>INC003237</t>
  </si>
  <si>
    <t>INC000904</t>
  </si>
  <si>
    <t>INC004849</t>
  </si>
  <si>
    <t>INC000247</t>
  </si>
  <si>
    <t>INC99742</t>
  </si>
  <si>
    <t>INC004143</t>
  </si>
  <si>
    <t>INC000386</t>
  </si>
  <si>
    <t>INC001759</t>
  </si>
  <si>
    <t>INC002331</t>
  </si>
  <si>
    <t>INC003142</t>
  </si>
  <si>
    <t>INC003378</t>
  </si>
  <si>
    <t>INC003104</t>
  </si>
  <si>
    <t>INC002710</t>
  </si>
  <si>
    <t>INC000183</t>
  </si>
  <si>
    <t>INC001369</t>
  </si>
  <si>
    <t>INC004385</t>
  </si>
  <si>
    <t>INC000272</t>
  </si>
  <si>
    <t>INC003784</t>
  </si>
  <si>
    <t>SUS00067</t>
  </si>
  <si>
    <t>INC000868</t>
  </si>
  <si>
    <t>INC001444</t>
  </si>
  <si>
    <t>INC004282</t>
  </si>
  <si>
    <t>INC003357</t>
  </si>
  <si>
    <t>INC003805</t>
  </si>
  <si>
    <t>INC000494</t>
  </si>
  <si>
    <t>INC003797</t>
  </si>
  <si>
    <t>INC004692</t>
  </si>
  <si>
    <t>INC001035</t>
  </si>
  <si>
    <t>INC002065</t>
  </si>
  <si>
    <t>INC004251</t>
  </si>
  <si>
    <t>SUS00031</t>
  </si>
  <si>
    <t>INC000075</t>
  </si>
  <si>
    <t>INC001328</t>
  </si>
  <si>
    <t>INC000483</t>
  </si>
  <si>
    <t>INC001838</t>
  </si>
  <si>
    <t>INC002875</t>
  </si>
  <si>
    <t>INC003441</t>
  </si>
  <si>
    <t>INC004880</t>
  </si>
  <si>
    <t>INC004523</t>
  </si>
  <si>
    <t>INC000342</t>
  </si>
  <si>
    <t>INC001140</t>
  </si>
  <si>
    <t>INC002175</t>
  </si>
  <si>
    <t>INC003358</t>
  </si>
  <si>
    <t>INC002038</t>
  </si>
  <si>
    <t>INC003698</t>
  </si>
  <si>
    <t>INC004011</t>
  </si>
  <si>
    <t>INC000716</t>
  </si>
  <si>
    <t>INC004621</t>
  </si>
  <si>
    <t>INC000334</t>
  </si>
  <si>
    <t>VIC00655</t>
  </si>
  <si>
    <t>INC000250</t>
  </si>
  <si>
    <t>INC000539</t>
  </si>
  <si>
    <t>INC002304</t>
  </si>
  <si>
    <t>INC001845</t>
  </si>
  <si>
    <t>INC001596</t>
  </si>
  <si>
    <t>INC001970</t>
  </si>
  <si>
    <t>INC004547</t>
  </si>
  <si>
    <t>INC004027</t>
  </si>
  <si>
    <t>INC004093</t>
  </si>
  <si>
    <t>INC004348</t>
  </si>
  <si>
    <t>VIC00555</t>
  </si>
  <si>
    <t>INC000074</t>
  </si>
  <si>
    <t>VIC00731</t>
  </si>
  <si>
    <t>INC003178</t>
  </si>
  <si>
    <t>INC003825</t>
  </si>
  <si>
    <t>INC003931</t>
  </si>
  <si>
    <t>VIC00270</t>
  </si>
  <si>
    <t>INC001921</t>
  </si>
  <si>
    <t>INC000717</t>
  </si>
  <si>
    <t>INC000689</t>
  </si>
  <si>
    <t>INC000662</t>
  </si>
  <si>
    <t>INC000303</t>
  </si>
  <si>
    <t>INC002083</t>
  </si>
  <si>
    <t>INC002834</t>
  </si>
  <si>
    <t>INC004379</t>
  </si>
  <si>
    <t>INC000565</t>
  </si>
  <si>
    <t>INC001490</t>
  </si>
  <si>
    <t>VIC00477</t>
  </si>
  <si>
    <t>INC001317</t>
  </si>
  <si>
    <t>INC003339</t>
  </si>
  <si>
    <t>INC004718</t>
  </si>
  <si>
    <t>INC003100</t>
  </si>
  <si>
    <t>INC002347</t>
  </si>
  <si>
    <t>INC002480</t>
  </si>
  <si>
    <t>INC000080</t>
  </si>
  <si>
    <t>INC002002</t>
  </si>
  <si>
    <t>VIC00737</t>
  </si>
  <si>
    <t>INC002251</t>
  </si>
  <si>
    <t>INC001613</t>
  </si>
  <si>
    <t>INC001481</t>
  </si>
  <si>
    <t>INC002134</t>
  </si>
  <si>
    <t>INC003946</t>
  </si>
  <si>
    <t>INC004028</t>
  </si>
  <si>
    <t>INC000614</t>
  </si>
  <si>
    <t>INC000920</t>
  </si>
  <si>
    <t>INC002738</t>
  </si>
  <si>
    <t>INC004604</t>
  </si>
  <si>
    <t>INC001666</t>
  </si>
  <si>
    <t>INC002838</t>
  </si>
  <si>
    <t>INC004559</t>
  </si>
  <si>
    <t>VIC00580</t>
  </si>
  <si>
    <t>INC003050</t>
  </si>
  <si>
    <t>INC002036</t>
  </si>
  <si>
    <t>INC004803</t>
  </si>
  <si>
    <t>INC003454</t>
  </si>
  <si>
    <t>INC001041</t>
  </si>
  <si>
    <t>INC001738</t>
  </si>
  <si>
    <t>INC003096</t>
  </si>
  <si>
    <t>INC92501</t>
  </si>
  <si>
    <t>INC002324</t>
  </si>
  <si>
    <t>INC001458</t>
  </si>
  <si>
    <t>INC001379</t>
  </si>
  <si>
    <t>INC000654</t>
  </si>
  <si>
    <t>INC002258</t>
  </si>
  <si>
    <t>INC000178</t>
  </si>
  <si>
    <t>INC003279</t>
  </si>
  <si>
    <t>INC002996</t>
  </si>
  <si>
    <t>INC004740</t>
  </si>
  <si>
    <t>INC002750</t>
  </si>
  <si>
    <t>INC003487</t>
  </si>
  <si>
    <t>INC000703</t>
  </si>
  <si>
    <t>INC004049</t>
  </si>
  <si>
    <t>INC003556</t>
  </si>
  <si>
    <t>INC001572</t>
  </si>
  <si>
    <t>INC004505</t>
  </si>
  <si>
    <t>INC001472</t>
  </si>
  <si>
    <t>INC000659</t>
  </si>
  <si>
    <t>INC001692</t>
  </si>
  <si>
    <t>INC001480</t>
  </si>
  <si>
    <t>INC000086</t>
  </si>
  <si>
    <t>INC003667</t>
  </si>
  <si>
    <t>INC004817</t>
  </si>
  <si>
    <t>INC004565</t>
  </si>
  <si>
    <t>INC002676</t>
  </si>
  <si>
    <t>INC001339</t>
  </si>
  <si>
    <t>INC000108</t>
  </si>
  <si>
    <t>INC002285</t>
  </si>
  <si>
    <t>INC004306</t>
  </si>
  <si>
    <t>SUS00516</t>
  </si>
  <si>
    <t>INC004715</t>
  </si>
  <si>
    <t>INC003592</t>
  </si>
  <si>
    <t>INC001787</t>
  </si>
  <si>
    <t>INC002301</t>
  </si>
  <si>
    <t>INC000809</t>
  </si>
  <si>
    <t>INC001877</t>
  </si>
  <si>
    <t>INC000072</t>
  </si>
  <si>
    <t>INC004922</t>
  </si>
  <si>
    <t>INC002245</t>
  </si>
  <si>
    <t>INC001371</t>
  </si>
  <si>
    <t>INC002866</t>
  </si>
  <si>
    <t>INC001624</t>
  </si>
  <si>
    <t>INC001467</t>
  </si>
  <si>
    <t>INC000385</t>
  </si>
  <si>
    <t>INC002648</t>
  </si>
  <si>
    <t>VIC00123</t>
  </si>
  <si>
    <t>INC000800</t>
  </si>
  <si>
    <t>INC001695</t>
  </si>
  <si>
    <t>INC000899</t>
  </si>
  <si>
    <t>INC001879</t>
  </si>
  <si>
    <t>INC000179</t>
  </si>
  <si>
    <t>INC002655</t>
  </si>
  <si>
    <t>INC001263</t>
  </si>
  <si>
    <t>INC004898</t>
  </si>
  <si>
    <t>INC001445</t>
  </si>
  <si>
    <t>INC000364</t>
  </si>
  <si>
    <t>INC003746</t>
  </si>
  <si>
    <t>INC003684</t>
  </si>
  <si>
    <t>INC003353</t>
  </si>
  <si>
    <t>INC001323</t>
  </si>
  <si>
    <t>INC004865</t>
  </si>
  <si>
    <t>INC000346</t>
  </si>
  <si>
    <t>INC000012</t>
  </si>
  <si>
    <t>INC004025</t>
  </si>
  <si>
    <t>INC004229</t>
  </si>
  <si>
    <t>INC001681</t>
  </si>
  <si>
    <t>INC001082</t>
  </si>
  <si>
    <t>INC003034</t>
  </si>
  <si>
    <t>INC000620</t>
  </si>
  <si>
    <t>INC002922</t>
  </si>
  <si>
    <t>INC004325</t>
  </si>
  <si>
    <t>INC004495</t>
  </si>
  <si>
    <t>INC003679</t>
  </si>
  <si>
    <t>SUS00333</t>
  </si>
  <si>
    <t>INC002829</t>
  </si>
  <si>
    <t>INC001643</t>
  </si>
  <si>
    <t>INC002172</t>
  </si>
  <si>
    <t>INC003654</t>
  </si>
  <si>
    <t>INC000391</t>
  </si>
  <si>
    <t>INC003670</t>
  </si>
  <si>
    <t>INC001644</t>
  </si>
  <si>
    <t>INC002709</t>
  </si>
  <si>
    <t>INC000011</t>
  </si>
  <si>
    <t>INC003953</t>
  </si>
  <si>
    <t>INC001917</t>
  </si>
  <si>
    <t>INC000182</t>
  </si>
  <si>
    <t>INC000984</t>
  </si>
  <si>
    <t>INC003310</t>
  </si>
  <si>
    <t>INC004421</t>
  </si>
  <si>
    <t>INC002063</t>
  </si>
  <si>
    <t>INC000849</t>
  </si>
  <si>
    <t>INC001974</t>
  </si>
  <si>
    <t>INC004882</t>
  </si>
  <si>
    <t>INC000056</t>
  </si>
  <si>
    <t>INC000358</t>
  </si>
  <si>
    <t>VIC00100</t>
  </si>
  <si>
    <t>INC003501</t>
  </si>
  <si>
    <t>INC004217</t>
  </si>
  <si>
    <t>VIC00307</t>
  </si>
  <si>
    <t>INC001278</t>
  </si>
  <si>
    <t>INC004174</t>
  </si>
  <si>
    <t>INC000415</t>
  </si>
  <si>
    <t>VIC00670</t>
  </si>
  <si>
    <t>INC002433</t>
  </si>
  <si>
    <t>INC002817</t>
  </si>
  <si>
    <t>INC002764</t>
  </si>
  <si>
    <t>INC003266</t>
  </si>
  <si>
    <t>INC001693</t>
  </si>
  <si>
    <t>INC004279</t>
  </si>
  <si>
    <t>INC92363</t>
  </si>
  <si>
    <t>INC000076</t>
  </si>
  <si>
    <t>INC001571</t>
  </si>
  <si>
    <t>INC001049</t>
  </si>
  <si>
    <t>VIC00380</t>
  </si>
  <si>
    <t>INC001779</t>
  </si>
  <si>
    <t>INC001928</t>
  </si>
  <si>
    <t>INC004136</t>
  </si>
  <si>
    <t>INC003363</t>
  </si>
  <si>
    <t>INC003610</t>
  </si>
  <si>
    <t>INC003362</t>
  </si>
  <si>
    <t>INC000621</t>
  </si>
  <si>
    <t>INC002712</t>
  </si>
  <si>
    <t>INC004461</t>
  </si>
  <si>
    <t>INC002541</t>
  </si>
  <si>
    <t>INC002878</t>
  </si>
  <si>
    <t>INC003863</t>
  </si>
  <si>
    <t>INC002161</t>
  </si>
  <si>
    <t>INC004796</t>
  </si>
  <si>
    <t>INC003424</t>
  </si>
  <si>
    <t>INC002238</t>
  </si>
  <si>
    <t>INC004426</t>
  </si>
  <si>
    <t>INC004687</t>
  </si>
  <si>
    <t>INC004847</t>
  </si>
  <si>
    <t>INC003043</t>
  </si>
  <si>
    <t>INC001449</t>
  </si>
  <si>
    <t>INC000486</t>
  </si>
  <si>
    <t>INC001817</t>
  </si>
  <si>
    <t>INC001900</t>
  </si>
  <si>
    <t>INC002827</t>
  </si>
  <si>
    <t>INC003006</t>
  </si>
  <si>
    <t>INC004438</t>
  </si>
  <si>
    <t>INC004460</t>
  </si>
  <si>
    <t>INC001201</t>
  </si>
  <si>
    <t>INC000362</t>
  </si>
  <si>
    <t>INC001510</t>
  </si>
  <si>
    <t>ONLINE FRAUD</t>
  </si>
  <si>
    <t>INC003257</t>
  </si>
  <si>
    <t>INC002250</t>
  </si>
  <si>
    <t>INC003246</t>
  </si>
  <si>
    <t>INC000657</t>
  </si>
  <si>
    <t>INC002556</t>
  </si>
  <si>
    <t>INC002597</t>
  </si>
  <si>
    <t>INC000229</t>
  </si>
  <si>
    <t>INC004285</t>
  </si>
  <si>
    <t>INC004701</t>
  </si>
  <si>
    <t>INC000795</t>
  </si>
  <si>
    <t>INC001048</t>
  </si>
  <si>
    <t>INC003794</t>
  </si>
  <si>
    <t>INC002381</t>
  </si>
  <si>
    <t>INC003150</t>
  </si>
  <si>
    <t>INC001884</t>
  </si>
  <si>
    <t>INC002933</t>
  </si>
  <si>
    <t>SUS00471</t>
  </si>
  <si>
    <t>INC001338</t>
  </si>
  <si>
    <t>INC002975</t>
  </si>
  <si>
    <t>INC002517</t>
  </si>
  <si>
    <t>INC002293</t>
  </si>
  <si>
    <t>INC004366</t>
  </si>
  <si>
    <t>INC002926</t>
  </si>
  <si>
    <t>INC002537</t>
  </si>
  <si>
    <t>INC002088</t>
  </si>
  <si>
    <t>VIC00327</t>
  </si>
  <si>
    <t>INC003663</t>
  </si>
  <si>
    <t>INC001717</t>
  </si>
  <si>
    <t>INC002881</t>
  </si>
  <si>
    <t>INC001388</t>
  </si>
  <si>
    <t>INC000331</t>
  </si>
  <si>
    <t>INC001284</t>
  </si>
  <si>
    <t>INC000978</t>
  </si>
  <si>
    <t>INC000570</t>
  </si>
  <si>
    <t>INC002408</t>
  </si>
  <si>
    <t>INC000199</t>
  </si>
  <si>
    <t>VIC00155</t>
  </si>
  <si>
    <t>INC004372</t>
  </si>
  <si>
    <t>INC001975</t>
  </si>
  <si>
    <t>INC000050</t>
  </si>
  <si>
    <t>INC001419</t>
  </si>
  <si>
    <t>INC002146</t>
  </si>
  <si>
    <t>INC002093</t>
  </si>
  <si>
    <t>INC004810</t>
  </si>
  <si>
    <t>INC003236</t>
  </si>
  <si>
    <t>INC001123</t>
  </si>
  <si>
    <t>INC004820</t>
  </si>
  <si>
    <t>INC002129</t>
  </si>
  <si>
    <t>INC003537</t>
  </si>
  <si>
    <t>INC002468</t>
  </si>
  <si>
    <t>INC003038</t>
  </si>
  <si>
    <t>INC003774</t>
  </si>
  <si>
    <t>INC004526</t>
  </si>
  <si>
    <t>INC001405</t>
  </si>
  <si>
    <t>INC001952</t>
  </si>
  <si>
    <t>INC003191</t>
  </si>
  <si>
    <t>INC002660</t>
  </si>
  <si>
    <t>INC001055</t>
  </si>
  <si>
    <t>INC003707</t>
  </si>
  <si>
    <t>VIC00458</t>
  </si>
  <si>
    <t>INC003706</t>
  </si>
  <si>
    <t>INC000458</t>
  </si>
  <si>
    <t>INC000859</t>
  </si>
  <si>
    <t>VIC00929</t>
  </si>
  <si>
    <t>INC000185</t>
  </si>
  <si>
    <t>INC002090</t>
  </si>
  <si>
    <t>INC001250</t>
  </si>
  <si>
    <t>INC003316</t>
  </si>
  <si>
    <t>INC000216</t>
  </si>
  <si>
    <t>INC000666</t>
  </si>
  <si>
    <t>INC000824</t>
  </si>
  <si>
    <t>INC004052</t>
  </si>
  <si>
    <t>INC002042</t>
  </si>
  <si>
    <t>INC004999</t>
  </si>
  <si>
    <t>INC003253</t>
  </si>
  <si>
    <t>INC003463</t>
  </si>
  <si>
    <t>INC001433</t>
  </si>
  <si>
    <t>INC002213</t>
  </si>
  <si>
    <t>INC001587</t>
  </si>
  <si>
    <t>INC000481</t>
  </si>
  <si>
    <t>INC003596</t>
  </si>
  <si>
    <t>INC003030</t>
  </si>
  <si>
    <t>INC000161</t>
  </si>
  <si>
    <t>INC000790</t>
  </si>
  <si>
    <t>INC003342</t>
  </si>
  <si>
    <t>INC003209</t>
  </si>
  <si>
    <t>INC001909</t>
  </si>
  <si>
    <t>HACKING</t>
  </si>
  <si>
    <t>INC002223</t>
  </si>
  <si>
    <t>INC000890</t>
  </si>
  <si>
    <t>INC002013</t>
  </si>
  <si>
    <t>INC002430</t>
  </si>
  <si>
    <t>INC004773</t>
  </si>
  <si>
    <t>INC002164</t>
  </si>
  <si>
    <t>SUS00747</t>
  </si>
  <si>
    <t>INC003493</t>
  </si>
  <si>
    <t>INC002732</t>
  </si>
  <si>
    <t>INC001978</t>
  </si>
  <si>
    <t>INC004589</t>
  </si>
  <si>
    <t>INC001887</t>
  </si>
  <si>
    <t>VIC00217</t>
  </si>
  <si>
    <t>INC004176</t>
  </si>
  <si>
    <t>INC001361</t>
  </si>
  <si>
    <t>INC000765</t>
  </si>
  <si>
    <t>INC003662</t>
  </si>
  <si>
    <t>INC004676</t>
  </si>
  <si>
    <t>INC001521</t>
  </si>
  <si>
    <t>INC001890</t>
  </si>
  <si>
    <t>INC003387</t>
  </si>
  <si>
    <t>INC002062</t>
  </si>
  <si>
    <t>INC003817</t>
  </si>
  <si>
    <t>INC001015</t>
  </si>
  <si>
    <t>INC004572</t>
  </si>
  <si>
    <t>INC003301</t>
  </si>
  <si>
    <t>INC000722</t>
  </si>
  <si>
    <t>INC004864</t>
  </si>
  <si>
    <t>INC000970</t>
  </si>
  <si>
    <t>INC002954</t>
  </si>
  <si>
    <t>INC001996</t>
  </si>
  <si>
    <t>INC003974</t>
  </si>
  <si>
    <t>INC003516</t>
  </si>
  <si>
    <t>INC002492</t>
  </si>
  <si>
    <t>VIC00669</t>
  </si>
  <si>
    <t>INC002948</t>
  </si>
  <si>
    <t>INC001744</t>
  </si>
  <si>
    <t>SUS00261</t>
  </si>
  <si>
    <t>INC004900</t>
  </si>
  <si>
    <t>INC003967</t>
  </si>
  <si>
    <t>INC001347</t>
  </si>
  <si>
    <t>INC003263</t>
  </si>
  <si>
    <t>INC002111</t>
  </si>
  <si>
    <t>INC002259</t>
  </si>
  <si>
    <t>INC000032</t>
  </si>
  <si>
    <t>INC004695</t>
  </si>
  <si>
    <t>VIC00999</t>
  </si>
  <si>
    <t>INC004122</t>
  </si>
  <si>
    <t>INC002011</t>
  </si>
  <si>
    <t>INC000738</t>
  </si>
  <si>
    <t>INC003094</t>
  </si>
  <si>
    <t>INC000320</t>
  </si>
  <si>
    <t>INC002982</t>
  </si>
  <si>
    <t>INC002305</t>
  </si>
  <si>
    <t>INC001320</t>
  </si>
  <si>
    <t>INC001195</t>
  </si>
  <si>
    <t>INC002450</t>
  </si>
  <si>
    <t>INC002519</t>
  </si>
  <si>
    <t>INC000255</t>
  </si>
  <si>
    <t>INC000041</t>
  </si>
  <si>
    <t>INC003734</t>
  </si>
  <si>
    <t>INC004733</t>
  </si>
  <si>
    <t>INC003862</t>
  </si>
  <si>
    <t>INC003472</t>
  </si>
  <si>
    <t>INC002849</t>
  </si>
  <si>
    <t>INC000664</t>
  </si>
  <si>
    <t>INC002338</t>
  </si>
  <si>
    <t>INC003198</t>
  </si>
  <si>
    <t>INC001375</t>
  </si>
  <si>
    <t>VIC00776</t>
  </si>
  <si>
    <t>INC001893</t>
  </si>
  <si>
    <t>INC004271</t>
  </si>
  <si>
    <t>INC002528</t>
  </si>
  <si>
    <t>INC000375</t>
  </si>
  <si>
    <t>INC004356</t>
  </si>
  <si>
    <t>INC001583</t>
  </si>
  <si>
    <t>INC000460</t>
  </si>
  <si>
    <t>INC001486</t>
  </si>
  <si>
    <t>INC002586</t>
  </si>
  <si>
    <t>INC002470</t>
  </si>
  <si>
    <t>INC004486</t>
  </si>
  <si>
    <t>VIC00954</t>
  </si>
  <si>
    <t>INC003065</t>
  </si>
  <si>
    <t>SUS00571</t>
  </si>
  <si>
    <t>INC003119</t>
  </si>
  <si>
    <t>INC000002</t>
  </si>
  <si>
    <t>INC000145</t>
  </si>
  <si>
    <t>INC000578</t>
  </si>
  <si>
    <t>INC000754</t>
  </si>
  <si>
    <t>INC003562</t>
  </si>
  <si>
    <t>INC001159</t>
  </si>
  <si>
    <t>INC001245</t>
  </si>
  <si>
    <t>INC000957</t>
  </si>
  <si>
    <t>VIC00476</t>
  </si>
  <si>
    <t>INC004432</t>
  </si>
  <si>
    <t>INC000736</t>
  </si>
  <si>
    <t>INC004777</t>
  </si>
  <si>
    <t>INC000744</t>
  </si>
  <si>
    <t>INC003337</t>
  </si>
  <si>
    <t>INC000214</t>
  </si>
  <si>
    <t>INC001227</t>
  </si>
  <si>
    <t>INC001088</t>
  </si>
  <si>
    <t>INC000245</t>
  </si>
  <si>
    <t>INC003850</t>
  </si>
  <si>
    <t>INC002966</t>
  </si>
  <si>
    <t>INC001261</t>
  </si>
  <si>
    <t>INC002736</t>
  </si>
  <si>
    <t>INC002420</t>
  </si>
  <si>
    <t>INC001378</t>
  </si>
  <si>
    <t>INC000141</t>
  </si>
  <si>
    <t>INC002084</t>
  </si>
  <si>
    <t>INC000169</t>
  </si>
  <si>
    <t>INC003826</t>
  </si>
  <si>
    <t>INC002061</t>
  </si>
  <si>
    <t>INC003015</t>
  </si>
  <si>
    <t>INC001290</t>
  </si>
  <si>
    <t>INC000545</t>
  </si>
  <si>
    <t>INC002791</t>
  </si>
  <si>
    <t>INC004710</t>
  </si>
  <si>
    <t>INC000227</t>
  </si>
  <si>
    <t>INC000378</t>
  </si>
  <si>
    <t>INC001720</t>
  </si>
  <si>
    <t>INC003998</t>
  </si>
  <si>
    <t>INC002620</t>
  </si>
  <si>
    <t>INC000940</t>
  </si>
  <si>
    <t>INC004297</t>
  </si>
  <si>
    <t>INC001519</t>
  </si>
  <si>
    <t>INC002336</t>
  </si>
  <si>
    <t>INC000597</t>
  </si>
  <si>
    <t>INC002128</t>
  </si>
  <si>
    <t>INC004309</t>
  </si>
  <si>
    <t>INC002952</t>
  </si>
  <si>
    <t>INC004184</t>
  </si>
  <si>
    <t>INC002546</t>
  </si>
  <si>
    <t>INC000993</t>
  </si>
  <si>
    <t>INC000116</t>
  </si>
  <si>
    <t>INC001343</t>
  </si>
  <si>
    <t>INC004514</t>
  </si>
  <si>
    <t>INC000534</t>
  </si>
  <si>
    <t>INC002949</t>
  </si>
  <si>
    <t>INC002337</t>
  </si>
  <si>
    <t>INC004257</t>
  </si>
  <si>
    <t>INC000447</t>
  </si>
  <si>
    <t>INC003614</t>
  </si>
  <si>
    <t>INC000933</t>
  </si>
  <si>
    <t>INC000515</t>
  </si>
  <si>
    <t>INC001156</t>
  </si>
  <si>
    <t>INC002203</t>
  </si>
  <si>
    <t>INC002257</t>
  </si>
  <si>
    <t>INC002168</t>
  </si>
  <si>
    <t>INC004534</t>
  </si>
  <si>
    <t>INC002515</t>
  </si>
  <si>
    <t>INC000762</t>
  </si>
  <si>
    <t>INC004259</t>
  </si>
  <si>
    <t>INC004197</t>
  </si>
  <si>
    <t>INC000069</t>
  </si>
  <si>
    <t>INC003724</t>
  </si>
  <si>
    <t>INC001863</t>
  </si>
  <si>
    <t>INC000514</t>
  </si>
  <si>
    <t>INC003385</t>
  </si>
  <si>
    <t>INC003602</t>
  </si>
  <si>
    <t>INC000279</t>
  </si>
  <si>
    <t>INC95722</t>
  </si>
  <si>
    <t>INC004482</t>
  </si>
  <si>
    <t>SUS00317</t>
  </si>
  <si>
    <t>INC004376</t>
  </si>
  <si>
    <t>INC002077</t>
  </si>
  <si>
    <t>INC004407</t>
  </si>
  <si>
    <t>INC002426</t>
  </si>
  <si>
    <t>INC001522</t>
  </si>
  <si>
    <t>INC004128</t>
  </si>
  <si>
    <t>INC002544</t>
  </si>
  <si>
    <t>INC004428</t>
  </si>
  <si>
    <t>INC001562</t>
  </si>
  <si>
    <t>INC001576</t>
  </si>
  <si>
    <t>INC001847</t>
  </si>
  <si>
    <t>INC003868</t>
  </si>
  <si>
    <t>INC002894</t>
  </si>
  <si>
    <t>INC004239</t>
  </si>
  <si>
    <t>INC001354</t>
  </si>
  <si>
    <t>INC001148</t>
  </si>
  <si>
    <t>INC002719</t>
  </si>
  <si>
    <t>INC000212</t>
  </si>
  <si>
    <t>INC003668</t>
  </si>
  <si>
    <t>INC003777</t>
  </si>
  <si>
    <t>INC000698</t>
  </si>
  <si>
    <t>INC002809</t>
  </si>
  <si>
    <t>INC004962</t>
  </si>
  <si>
    <t>INC003389</t>
  </si>
  <si>
    <t>INC000613</t>
  </si>
  <si>
    <t>INC004640</t>
  </si>
  <si>
    <t>INC000892</t>
  </si>
  <si>
    <t>INC001980</t>
  </si>
  <si>
    <t>INC002640</t>
  </si>
  <si>
    <t>INC002054</t>
  </si>
  <si>
    <t>INC92275</t>
  </si>
  <si>
    <t>INC000871</t>
  </si>
  <si>
    <t>INC000988</t>
  </si>
  <si>
    <t>INC001944</t>
  </si>
  <si>
    <t>INC001072</t>
  </si>
  <si>
    <t>INC000221</t>
  </si>
  <si>
    <t>INC001941</t>
  </si>
  <si>
    <t>INC003548</t>
  </si>
  <si>
    <t>INC002513</t>
  </si>
  <si>
    <t>INC004249</t>
  </si>
  <si>
    <t>SUS00275</t>
  </si>
  <si>
    <t>INC003133</t>
  </si>
  <si>
    <t>INC001963</t>
  </si>
  <si>
    <t>INC003294</t>
  </si>
  <si>
    <t>INC90722</t>
  </si>
  <si>
    <t>INC002751</t>
  </si>
  <si>
    <t>INC004815</t>
  </si>
  <si>
    <t>INC000180</t>
  </si>
  <si>
    <t>INC003255</t>
  </si>
  <si>
    <t>INC003361</t>
  </si>
  <si>
    <t>INC001178</t>
  </si>
  <si>
    <t>INC003538</t>
  </si>
  <si>
    <t>INC003599</t>
  </si>
  <si>
    <t>VIC00974</t>
  </si>
  <si>
    <t>INC000098</t>
  </si>
  <si>
    <t>INC003586</t>
  </si>
  <si>
    <t>INC002504</t>
  </si>
  <si>
    <t>INC000837</t>
  </si>
  <si>
    <t>INC000473</t>
  </si>
  <si>
    <t>VIC00586</t>
  </si>
  <si>
    <t>INC002806</t>
  </si>
  <si>
    <t>INC001774</t>
  </si>
  <si>
    <t>INC003221</t>
  </si>
  <si>
    <t>INC003275</t>
  </si>
  <si>
    <t>INC002030</t>
  </si>
  <si>
    <t>INC002105</t>
  </si>
  <si>
    <t>INC001012</t>
  </si>
  <si>
    <t>INC002255</t>
  </si>
  <si>
    <t>INC002101</t>
  </si>
  <si>
    <t>INC000973</t>
  </si>
  <si>
    <t>INC001746</t>
  </si>
  <si>
    <t>INC003314</t>
  </si>
  <si>
    <t>INC003675</t>
  </si>
  <si>
    <t>INC002822</t>
  </si>
  <si>
    <t>INC003543</t>
  </si>
  <si>
    <t>INC002165</t>
  </si>
  <si>
    <t>INC001386</t>
  </si>
  <si>
    <t>INC003894</t>
  </si>
  <si>
    <t>INC000794</t>
  </si>
  <si>
    <t>INC003359</t>
  </si>
  <si>
    <t>INC004473</t>
  </si>
  <si>
    <t>INC001805</t>
  </si>
  <si>
    <t>INC002135</t>
  </si>
  <si>
    <t>INC002222</t>
  </si>
  <si>
    <t>INC004434</t>
  </si>
  <si>
    <t>INC004192</t>
  </si>
  <si>
    <t>INC004493</t>
  </si>
  <si>
    <t>INC002023</t>
  </si>
  <si>
    <t>INC003386</t>
  </si>
  <si>
    <t>INC001992</t>
  </si>
  <si>
    <t>INC004509</t>
  </si>
  <si>
    <t>INC003976</t>
  </si>
  <si>
    <t>INC000792</t>
  </si>
  <si>
    <t>INC004531</t>
  </si>
  <si>
    <t>INC004354</t>
  </si>
  <si>
    <t>INC000966</t>
  </si>
  <si>
    <t>INC002590</t>
  </si>
  <si>
    <t>INC003799</t>
  </si>
  <si>
    <t>INC000017</t>
  </si>
  <si>
    <t>SUS00619</t>
  </si>
  <si>
    <t>INC004321</t>
  </si>
  <si>
    <t>INC001493</t>
  </si>
  <si>
    <t>INC002202</t>
  </si>
  <si>
    <t>INC002094</t>
  </si>
  <si>
    <t>INC003397</t>
  </si>
  <si>
    <t>INC003515</t>
  </si>
  <si>
    <t>INC002905</t>
  </si>
  <si>
    <t>INC003572</t>
  </si>
  <si>
    <t>INC000898</t>
  </si>
  <si>
    <t>INC001556</t>
  </si>
  <si>
    <t>VIC00266</t>
  </si>
  <si>
    <t>INC004929</t>
  </si>
  <si>
    <t>INC004693</t>
  </si>
  <si>
    <t>INC003815</t>
  </si>
  <si>
    <t>INC004317</t>
  </si>
  <si>
    <t>INC003808</t>
  </si>
  <si>
    <t>INC004901</t>
  </si>
  <si>
    <t>INC003017</t>
  </si>
  <si>
    <t>INC002196</t>
  </si>
  <si>
    <t>INC003807</t>
  </si>
  <si>
    <t>INC000861</t>
  </si>
  <si>
    <t>INC000343</t>
  </si>
  <si>
    <t>VIC00016</t>
  </si>
  <si>
    <t>INC003978</t>
  </si>
  <si>
    <t>INC001819</t>
  </si>
  <si>
    <t>INC002758</t>
  </si>
  <si>
    <t>INC001258</t>
  </si>
  <si>
    <t>INC003060</t>
  </si>
  <si>
    <t>INC004904</t>
  </si>
  <si>
    <t>SUS00063</t>
  </si>
  <si>
    <t>INC003223</t>
  </si>
  <si>
    <t>INC004029</t>
  </si>
  <si>
    <t>INC000048</t>
  </si>
  <si>
    <t>INC004927</t>
  </si>
  <si>
    <t>INC004805</t>
  </si>
  <si>
    <t>INC002557</t>
  </si>
  <si>
    <t>INC000235</t>
  </si>
  <si>
    <t>SUS00763</t>
  </si>
  <si>
    <t>INC003146</t>
  </si>
  <si>
    <t>INC004909</t>
  </si>
  <si>
    <t>INC004754</t>
  </si>
  <si>
    <t>INC003077</t>
  </si>
  <si>
    <t>INC003641</t>
  </si>
  <si>
    <t>INC004045</t>
  </si>
  <si>
    <t>INC003963</t>
  </si>
  <si>
    <t>INC000054</t>
  </si>
  <si>
    <t>INC004663</t>
  </si>
  <si>
    <t>INC004795</t>
  </si>
  <si>
    <t>INC000791</t>
  </si>
  <si>
    <t>INC002912</t>
  </si>
  <si>
    <t>INC002851</t>
  </si>
  <si>
    <t>INC001353</t>
  </si>
  <si>
    <t>INC002284</t>
  </si>
  <si>
    <t>INC001063</t>
  </si>
  <si>
    <t>INC003887</t>
  </si>
  <si>
    <t>INC002724</t>
  </si>
  <si>
    <t>INC000192</t>
  </si>
  <si>
    <t>INC000492</t>
  </si>
  <si>
    <t>INC003506</t>
  </si>
  <si>
    <t>INC004467</t>
  </si>
  <si>
    <t>VIC00614</t>
  </si>
  <si>
    <t>INC000866</t>
  </si>
  <si>
    <t>INC002429</t>
  </si>
  <si>
    <t>INC004984</t>
  </si>
  <si>
    <t>INC001139</t>
  </si>
  <si>
    <t>INC002362</t>
  </si>
  <si>
    <t>INC000881</t>
  </si>
  <si>
    <t>INC000471</t>
  </si>
  <si>
    <t>INC003911</t>
  </si>
  <si>
    <t>INC004178</t>
  </si>
  <si>
    <t>INC003613</t>
  </si>
  <si>
    <t>INC004767</t>
  </si>
  <si>
    <t>INC002883</t>
  </si>
  <si>
    <t>INC000739</t>
  </si>
  <si>
    <t>INC000083</t>
  </si>
  <si>
    <t>INC003568</t>
  </si>
  <si>
    <t>INC003636</t>
  </si>
  <si>
    <t>INC004806</t>
  </si>
  <si>
    <t>INC000497</t>
  </si>
  <si>
    <t>INC001881</t>
  </si>
  <si>
    <t>INC001688</t>
  </si>
  <si>
    <t>INC002890</t>
  </si>
  <si>
    <t>INC004418</t>
  </si>
  <si>
    <t>INC003622</t>
  </si>
  <si>
    <t>SUS00583</t>
  </si>
  <si>
    <t>INC001602</t>
  </si>
  <si>
    <t>INC001124</t>
  </si>
  <si>
    <t>INC002239</t>
  </si>
  <si>
    <t>INC003228</t>
  </si>
  <si>
    <t>INC000855</t>
  </si>
  <si>
    <t>INC002871</t>
  </si>
  <si>
    <t>INC004875</t>
  </si>
  <si>
    <t>INC001594</t>
  </si>
  <si>
    <t>INC000807</t>
  </si>
  <si>
    <t>INC001827</t>
  </si>
  <si>
    <t>INC001149</t>
  </si>
  <si>
    <t>INC000292</t>
  </si>
  <si>
    <t>INC003396</t>
  </si>
  <si>
    <t>INC000522</t>
  </si>
  <si>
    <t>INC004578</t>
  </si>
  <si>
    <t>INC001154</t>
  </si>
  <si>
    <t>INC004139</t>
  </si>
  <si>
    <t>INC003475</t>
  </si>
  <si>
    <t>INC003552</t>
  </si>
  <si>
    <t>INC004308</t>
  </si>
  <si>
    <t>INC001446</t>
  </si>
  <si>
    <t>INC003440</t>
  </si>
  <si>
    <t>INC001260</t>
  </si>
  <si>
    <t>INC002244</t>
  </si>
  <si>
    <t>INC002271</t>
  </si>
  <si>
    <t>INC002186</t>
  </si>
  <si>
    <t>INC004716</t>
  </si>
  <si>
    <t>INC002432</t>
  </si>
  <si>
    <t>INC001512</t>
  </si>
  <si>
    <t>INC96685</t>
  </si>
  <si>
    <t>INC002199</t>
  </si>
  <si>
    <t>INC003744</t>
  </si>
  <si>
    <t>INC001755</t>
  </si>
  <si>
    <t>INC004959</t>
  </si>
  <si>
    <t>MURDER</t>
  </si>
  <si>
    <t>INC001605</t>
  </si>
  <si>
    <t>INC001422</t>
  </si>
  <si>
    <t>INC001834</t>
  </si>
  <si>
    <t>INC000034</t>
  </si>
  <si>
    <t>INC000110</t>
  </si>
  <si>
    <t>INC000941</t>
  </si>
  <si>
    <t>INC002702</t>
  </si>
  <si>
    <t>INC001997</t>
  </si>
  <si>
    <t>INC002707</t>
  </si>
  <si>
    <t>INC004422</t>
  </si>
  <si>
    <t>INC003430</t>
  </si>
  <si>
    <t>INC001319</t>
  </si>
  <si>
    <t>INC004563</t>
  </si>
  <si>
    <t>INC003075</t>
  </si>
  <si>
    <t>INC003131</t>
  </si>
  <si>
    <t>VIC00390</t>
  </si>
  <si>
    <t>INC003909</t>
  </si>
  <si>
    <t>INC004098</t>
  </si>
  <si>
    <t>INC004846</t>
  </si>
  <si>
    <t>INC001615</t>
  </si>
  <si>
    <t>INC004419</t>
  </si>
  <si>
    <t>INC004591</t>
  </si>
  <si>
    <t>INC000376</t>
  </si>
  <si>
    <t>SUS00719</t>
  </si>
  <si>
    <t>INC004840</t>
  </si>
  <si>
    <t>INC003948</t>
  </si>
  <si>
    <t>INC003086</t>
  </si>
  <si>
    <t>VIC00486</t>
  </si>
  <si>
    <t>INC001788</t>
  </si>
  <si>
    <t>INC003513</t>
  </si>
  <si>
    <t>INC000699</t>
  </si>
  <si>
    <t>INC001028</t>
  </si>
  <si>
    <t>INC004896</t>
  </si>
  <si>
    <t>INC000070</t>
  </si>
  <si>
    <t>INC002888</t>
  </si>
  <si>
    <t>INC003003</t>
  </si>
  <si>
    <t>INC004800</t>
  </si>
  <si>
    <t>INC003286</t>
  </si>
  <si>
    <t>INC004456</t>
  </si>
  <si>
    <t>INC004776</t>
  </si>
  <si>
    <t>INC000014</t>
  </si>
  <si>
    <t>INC003787</t>
  </si>
  <si>
    <t>INC004265</t>
  </si>
  <si>
    <t>INC003575</t>
  </si>
  <si>
    <t>INC001591</t>
  </si>
  <si>
    <t>INC000259</t>
  </si>
  <si>
    <t>INC000306</t>
  </si>
  <si>
    <t>INC003374</t>
  </si>
  <si>
    <t>INC000333</t>
  </si>
  <si>
    <t>INC004480</t>
  </si>
  <si>
    <t>INC000223</t>
  </si>
  <si>
    <t>INC004392</t>
  </si>
  <si>
    <t>INC003994</t>
  </si>
  <si>
    <t>INC004798</t>
  </si>
  <si>
    <t>INC002152</t>
  </si>
  <si>
    <t>INC002906</t>
  </si>
  <si>
    <t>INC004753</t>
  </si>
  <si>
    <t>INC003944</t>
  </si>
  <si>
    <t>INC002118</t>
  </si>
  <si>
    <t>INC003392</t>
  </si>
  <si>
    <t>INC004889</t>
  </si>
  <si>
    <t>INC000574</t>
  </si>
  <si>
    <t>INC002840</t>
  </si>
  <si>
    <t>INC001771</t>
  </si>
  <si>
    <t>INC002225</t>
  </si>
  <si>
    <t>INC002000</t>
  </si>
  <si>
    <t>INC001316</t>
  </si>
  <si>
    <t>INC002613</t>
  </si>
  <si>
    <t>INC000702</t>
  </si>
  <si>
    <t>INC004130</t>
  </si>
  <si>
    <t>INC001988</t>
  </si>
  <si>
    <t>INC002107</t>
  </si>
  <si>
    <t>INC000786</t>
  </si>
  <si>
    <t>INC001930</t>
  </si>
  <si>
    <t>INC002636</t>
  </si>
  <si>
    <t>INC003491</t>
  </si>
  <si>
    <t>INC004276</t>
  </si>
  <si>
    <t>INC000819</t>
  </si>
  <si>
    <t>INC004553</t>
  </si>
  <si>
    <t>INC003375</t>
  </si>
  <si>
    <t>INC004590</t>
  </si>
  <si>
    <t>INC000113</t>
  </si>
  <si>
    <t>INC002706</t>
  </si>
  <si>
    <t>INC000465</t>
  </si>
  <si>
    <t>INC000806</t>
  </si>
  <si>
    <t>INC000316</t>
  </si>
  <si>
    <t>INC002185</t>
  </si>
  <si>
    <t>INC003830</t>
  </si>
  <si>
    <t>INC002699</t>
  </si>
  <si>
    <t>INC001132</t>
  </si>
  <si>
    <t>INC003751</t>
  </si>
  <si>
    <t>INC001851</t>
  </si>
  <si>
    <t>INC002644</t>
  </si>
  <si>
    <t>INC002781</t>
  </si>
  <si>
    <t>INC002720</t>
  </si>
  <si>
    <t>INC001033</t>
  </si>
  <si>
    <t>INC004252</t>
  </si>
  <si>
    <t>INC002696</t>
  </si>
  <si>
    <t>INC003750</t>
  </si>
  <si>
    <t>INC001901</t>
  </si>
  <si>
    <t>VIC00298</t>
  </si>
  <si>
    <t>INC001766</t>
  </si>
  <si>
    <t>INC002864</t>
  </si>
  <si>
    <t>INC004942</t>
  </si>
  <si>
    <t>INC003346</t>
  </si>
  <si>
    <t>INC004409</t>
  </si>
  <si>
    <t>INC003307</t>
  </si>
  <si>
    <t>INC003422</t>
  </si>
  <si>
    <t>INC002501</t>
  </si>
  <si>
    <t>INC002749</t>
  </si>
  <si>
    <t>INC000434</t>
  </si>
  <si>
    <t>INC000687</t>
  </si>
  <si>
    <t>INC003451</t>
  </si>
  <si>
    <t>INC003685</t>
  </si>
  <si>
    <t>INC004478</t>
  </si>
  <si>
    <t>INC003773</t>
  </si>
  <si>
    <t>INC003291</t>
  </si>
  <si>
    <t>INC001573</t>
  </si>
  <si>
    <t>INC001030</t>
  </si>
  <si>
    <t>INC002022</t>
  </si>
  <si>
    <t>INC002472</t>
  </si>
  <si>
    <t>INC002872</t>
  </si>
  <si>
    <t>INC004637</t>
  </si>
  <si>
    <t>INC001623</t>
  </si>
  <si>
    <t>VIC00157</t>
  </si>
  <si>
    <t>INC001724</t>
  </si>
  <si>
    <t>INC004622</t>
  </si>
  <si>
    <t>INC004118</t>
  </si>
  <si>
    <t>INC002438</t>
  </si>
  <si>
    <t>INC003074</t>
  </si>
  <si>
    <t>INC003460</t>
  </si>
  <si>
    <t>INC000649</t>
  </si>
  <si>
    <t>INC91437</t>
  </si>
  <si>
    <t>INC003673</t>
  </si>
  <si>
    <t>INC003005</t>
  </si>
  <si>
    <t>INC001087</t>
  </si>
  <si>
    <t>INC001005</t>
  </si>
  <si>
    <t>INC004593</t>
  </si>
  <si>
    <t>INC002142</t>
  </si>
  <si>
    <t>INC004634</t>
  </si>
  <si>
    <t>INC003467</t>
  </si>
  <si>
    <t>INC003945</t>
  </si>
  <si>
    <t>INC004012</t>
  </si>
  <si>
    <t>INC001942</t>
  </si>
  <si>
    <t>VIC00445</t>
  </si>
  <si>
    <t>INC004525</t>
  </si>
  <si>
    <t>INC003713</t>
  </si>
  <si>
    <t>INC002858</t>
  </si>
  <si>
    <t>INC000885</t>
  </si>
  <si>
    <t>INC001157</t>
  </si>
  <si>
    <t>INC002539</t>
  </si>
  <si>
    <t>VIC00531</t>
  </si>
  <si>
    <t>INC000964</t>
  </si>
  <si>
    <t>INC000543</t>
  </si>
  <si>
    <t>INC002265</t>
  </si>
  <si>
    <t>INC001014</t>
  </si>
  <si>
    <t>INC001019</t>
  </si>
  <si>
    <t>INC004858</t>
  </si>
  <si>
    <t>INC003820</t>
  </si>
  <si>
    <t>INC001938</t>
  </si>
  <si>
    <t>INC001600</t>
  </si>
  <si>
    <t>INC002623</t>
  </si>
  <si>
    <t>INC003979</t>
  </si>
  <si>
    <t>INC001813</t>
  </si>
  <si>
    <t>INC004246</t>
  </si>
  <si>
    <t>INC001574</t>
  </si>
  <si>
    <t>INC002555</t>
  </si>
  <si>
    <t>INC000591</t>
  </si>
  <si>
    <t>INC003404</t>
  </si>
  <si>
    <t>INC003121</t>
  </si>
  <si>
    <t>INC004293</t>
  </si>
  <si>
    <t>INC004729</t>
  </si>
  <si>
    <t>INC002500</t>
  </si>
  <si>
    <t>INC004227</t>
  </si>
  <si>
    <t>INC000112</t>
  </si>
  <si>
    <t>INC003822</t>
  </si>
  <si>
    <t>VIC00146</t>
  </si>
  <si>
    <t>INC001047</t>
  </si>
  <si>
    <t>INC004797</t>
  </si>
  <si>
    <t>VIC00942</t>
  </si>
  <si>
    <t>INC000805</t>
  </si>
  <si>
    <t>INC000047</t>
  </si>
  <si>
    <t>INC004870</t>
  </si>
  <si>
    <t>INC001024</t>
  </si>
  <si>
    <t>INC001936</t>
  </si>
  <si>
    <t>INC001003</t>
  </si>
  <si>
    <t>INC002014</t>
  </si>
  <si>
    <t>INC001295</t>
  </si>
  <si>
    <t>INC003856</t>
  </si>
  <si>
    <t>INC000626</t>
  </si>
  <si>
    <t>INC003903</t>
  </si>
  <si>
    <t>INC001133</t>
  </si>
  <si>
    <t>INC002700</t>
  </si>
  <si>
    <t>INC000468</t>
  </si>
  <si>
    <t>INC004743</t>
  </si>
  <si>
    <t>INC001965</t>
  </si>
  <si>
    <t>INC001661</t>
  </si>
  <si>
    <t>SUS00410</t>
  </si>
  <si>
    <t>INC003040</t>
  </si>
  <si>
    <t>INC004207</t>
  </si>
  <si>
    <t>INC003355</t>
  </si>
  <si>
    <t>INC000585</t>
  </si>
  <si>
    <t>INC004226</t>
  </si>
  <si>
    <t>INC003157</t>
  </si>
  <si>
    <t>INC000616</t>
  </si>
  <si>
    <t>INC002232</t>
  </si>
  <si>
    <t>INC001435</t>
  </si>
  <si>
    <t>INC000672</t>
  </si>
  <si>
    <t>INC004668</t>
  </si>
  <si>
    <t>INC000038</t>
  </si>
  <si>
    <t>INC002895</t>
  </si>
  <si>
    <t>INC003678</t>
  </si>
  <si>
    <t>INC004103</t>
  </si>
  <si>
    <t>INC004109</t>
  </si>
  <si>
    <t>VIC00980</t>
  </si>
  <si>
    <t>INC001043</t>
  </si>
  <si>
    <t>INC001406</t>
  </si>
  <si>
    <t>INC003080</t>
  </si>
  <si>
    <t>INC000049</t>
  </si>
  <si>
    <t>INC000918</t>
  </si>
  <si>
    <t>INC004697</t>
  </si>
  <si>
    <t>INC003813</t>
  </si>
  <si>
    <t>INC004201</t>
  </si>
  <si>
    <t>INC004021</t>
  </si>
  <si>
    <t>INC003577</t>
  </si>
  <si>
    <t>INC001995</t>
  </si>
  <si>
    <t>INC000290</t>
  </si>
  <si>
    <t>INC000688</t>
  </si>
  <si>
    <t>SUS00044</t>
  </si>
  <si>
    <t>INC003126</t>
  </si>
  <si>
    <t>INC002100</t>
  </si>
  <si>
    <t>INC002114</t>
  </si>
  <si>
    <t>INC000397</t>
  </si>
  <si>
    <t>INC003571</t>
  </si>
  <si>
    <t>INC000956</t>
  </si>
  <si>
    <t>INC002845</t>
  </si>
  <si>
    <t>VIC00233</t>
  </si>
  <si>
    <t>INC004862</t>
  </si>
  <si>
    <t>VIC00822</t>
  </si>
  <si>
    <t>INC002570</t>
  </si>
  <si>
    <t>INC000979</t>
  </si>
  <si>
    <t>INC003401</t>
  </si>
  <si>
    <t>INC002917</t>
  </si>
  <si>
    <t>INC002452</t>
  </si>
  <si>
    <t>INC002414</t>
  </si>
  <si>
    <t>INC000087</t>
  </si>
  <si>
    <t>INC003544</t>
  </si>
  <si>
    <t>INC003087</t>
  </si>
  <si>
    <t>INC003250</t>
  </si>
  <si>
    <t>INC002673</t>
  </si>
  <si>
    <t>INC000401</t>
  </si>
  <si>
    <t>INC003570</t>
  </si>
  <si>
    <t>INC004318</t>
  </si>
  <si>
    <t>INC003553</t>
  </si>
  <si>
    <t>INC000122</t>
  </si>
  <si>
    <t>INC002402</t>
  </si>
  <si>
    <t>INC001237</t>
  </si>
  <si>
    <t>INC001638</t>
  </si>
  <si>
    <t>INC001096</t>
  </si>
  <si>
    <t>INC001592</t>
  </si>
  <si>
    <t>INC001757</t>
  </si>
  <si>
    <t>INC003462</t>
  </si>
  <si>
    <t>INC002514</t>
  </si>
  <si>
    <t>INC002880</t>
  </si>
  <si>
    <t>INC003449</t>
  </si>
  <si>
    <t>SUS00089</t>
  </si>
  <si>
    <t>INC002551</t>
  </si>
  <si>
    <t>INC004064</t>
  </si>
  <si>
    <t>INC003781</t>
  </si>
  <si>
    <t>INC000410</t>
  </si>
  <si>
    <t>INC000275</t>
  </si>
  <si>
    <t>INC001639</t>
  </si>
  <si>
    <t>INC000723</t>
  </si>
  <si>
    <t>INC000286</t>
  </si>
  <si>
    <t>INC002321</t>
  </si>
  <si>
    <t>INC002115</t>
  </si>
  <si>
    <t>INC002913</t>
  </si>
  <si>
    <t>INC000204</t>
  </si>
  <si>
    <t>INC002988</t>
  </si>
  <si>
    <t>INC001340</t>
  </si>
  <si>
    <t>INC003661</t>
  </si>
  <si>
    <t>INC004825</t>
  </si>
  <si>
    <t>INC002868</t>
  </si>
  <si>
    <t>INC000304</t>
  </si>
  <si>
    <t>INC002396</t>
  </si>
  <si>
    <t>INC003928</t>
  </si>
  <si>
    <t>INC003136</t>
  </si>
  <si>
    <t>INC004768</t>
  </si>
  <si>
    <t>INC002861</t>
  </si>
  <si>
    <t>INC001786</t>
  </si>
  <si>
    <t>INC001052</t>
  </si>
  <si>
    <t>INC003261</t>
  </si>
  <si>
    <t>INC003235</t>
  </si>
  <si>
    <t>VIC00313</t>
  </si>
  <si>
    <t>INC003616</t>
  </si>
  <si>
    <t>INC004545</t>
  </si>
  <si>
    <t>INC003664</t>
  </si>
  <si>
    <t>INC000302</t>
  </si>
  <si>
    <t>INC003317</t>
  </si>
  <si>
    <t>INC000720</t>
  </si>
  <si>
    <t>INC000501</t>
  </si>
  <si>
    <t>INC000350</t>
  </si>
  <si>
    <t>INC003531</t>
  </si>
  <si>
    <t>INC003755</t>
  </si>
  <si>
    <t>INC002487</t>
  </si>
  <si>
    <t>INC003110</t>
  </si>
  <si>
    <t>scam</t>
  </si>
  <si>
    <t>SUS00316</t>
  </si>
  <si>
    <t>INC003681</t>
  </si>
  <si>
    <t>INC003690</t>
  </si>
  <si>
    <t>INC001398</t>
  </si>
  <si>
    <t>INC000305</t>
  </si>
  <si>
    <t>INC004918</t>
  </si>
  <si>
    <t>INC000104</t>
  </si>
  <si>
    <t>INC004212</t>
  </si>
  <si>
    <t>INC003638</t>
  </si>
  <si>
    <t>INC003395</t>
  </si>
  <si>
    <t>INC004852</t>
  </si>
  <si>
    <t>INC000127</t>
  </si>
  <si>
    <t>INC000203</t>
  </si>
  <si>
    <t>INC001630</t>
  </si>
  <si>
    <t>INC000872</t>
  </si>
  <si>
    <t>INC002051</t>
  </si>
  <si>
    <t>INC004793</t>
  </si>
  <si>
    <t>INC003113</t>
  </si>
  <si>
    <t>INC001897</t>
  </si>
  <si>
    <t>INC004231</t>
  </si>
  <si>
    <t>INC004674</t>
  </si>
  <si>
    <t>INC003258</t>
  </si>
  <si>
    <t>INC003632</t>
  </si>
  <si>
    <t>INC002318</t>
  </si>
  <si>
    <t>VIC00895</t>
  </si>
  <si>
    <t>INC000177</t>
  </si>
  <si>
    <t>INC004938</t>
  </si>
  <si>
    <t>INC004923</t>
  </si>
  <si>
    <t>VIC00031</t>
  </si>
  <si>
    <t>INC002166</t>
  </si>
  <si>
    <t>VIC00913</t>
  </si>
  <si>
    <t>INC000952</t>
  </si>
  <si>
    <t>INC001464</t>
  </si>
  <si>
    <t>INC003445</t>
  </si>
  <si>
    <t>SUS00452</t>
  </si>
  <si>
    <t>INC001698</t>
  </si>
  <si>
    <t>INC001545</t>
  </si>
  <si>
    <t>INC004789</t>
  </si>
  <si>
    <t>INC003908</t>
  </si>
  <si>
    <t>INC004424</t>
  </si>
  <si>
    <t>INC000382</t>
  </si>
  <si>
    <t>INC004405</t>
  </si>
  <si>
    <t>INC004258</t>
  </si>
  <si>
    <t>VIC00392</t>
  </si>
  <si>
    <t>INC001971</t>
  </si>
  <si>
    <t>INC004437</t>
  </si>
  <si>
    <t>INC003631</t>
  </si>
  <si>
    <t>INC001182</t>
  </si>
  <si>
    <t>INC000586</t>
  </si>
  <si>
    <t>INC003503</t>
  </si>
  <si>
    <t>INC003518</t>
  </si>
  <si>
    <t>INC002341</t>
  </si>
  <si>
    <t>INC003594</t>
  </si>
  <si>
    <t>INC001540</t>
  </si>
  <si>
    <t>INC000138</t>
  </si>
  <si>
    <t>INC004360</t>
  </si>
  <si>
    <t>INC99186</t>
  </si>
  <si>
    <t>INC000546</t>
  </si>
  <si>
    <t>INC000776</t>
  </si>
  <si>
    <t>INC002001</t>
  </si>
  <si>
    <t>INC004648</t>
  </si>
  <si>
    <t>INC004914</t>
  </si>
  <si>
    <t>INC004331</t>
  </si>
  <si>
    <t>INC001473</t>
  </si>
  <si>
    <t>INC001793</t>
  </si>
  <si>
    <t>VIC00238</t>
  </si>
  <si>
    <t>INC001616</t>
  </si>
  <si>
    <t>deception</t>
  </si>
  <si>
    <t>INC001095</t>
  </si>
  <si>
    <t>VIC00304</t>
  </si>
  <si>
    <t>INC003067</t>
  </si>
  <si>
    <t>SUS00017</t>
  </si>
  <si>
    <t>INC003778</t>
  </si>
  <si>
    <t>INC004244</t>
  </si>
  <si>
    <t>INC004228</t>
  </si>
  <si>
    <t>INC003232</t>
  </si>
  <si>
    <t>INC001964</t>
  </si>
  <si>
    <t>INC003037</t>
  </si>
  <si>
    <t>INC001080</t>
  </si>
  <si>
    <t>INC004863</t>
  </si>
  <si>
    <t>INC003980</t>
  </si>
  <si>
    <t>INC003764</t>
  </si>
  <si>
    <t>INC003984</t>
  </si>
  <si>
    <t>INC003990</t>
  </si>
  <si>
    <t>INC001499</t>
  </si>
  <si>
    <t>INC004413</t>
  </si>
  <si>
    <t>INC004104</t>
  </si>
  <si>
    <t>INC004075</t>
  </si>
  <si>
    <t>INC003103</t>
  </si>
  <si>
    <t>INC002705</t>
  </si>
  <si>
    <t>INC003607</t>
  </si>
  <si>
    <t>VIC00178</t>
  </si>
  <si>
    <t>INC004808</t>
  </si>
  <si>
    <t>VIC00520</t>
  </si>
  <si>
    <t>INC004499</t>
  </si>
  <si>
    <t>INC002171</t>
  </si>
  <si>
    <t>INC003281</t>
  </si>
  <si>
    <t>INC001634</t>
  </si>
  <si>
    <t>INC002457</t>
  </si>
  <si>
    <t>INC001468</t>
  </si>
  <si>
    <t>INC002246</t>
  </si>
  <si>
    <t>INC000552</t>
  </si>
  <si>
    <t>INC000808</t>
  </si>
  <si>
    <t>INC004183</t>
  </si>
  <si>
    <t>INC003640</t>
  </si>
  <si>
    <t>INC002004</t>
  </si>
  <si>
    <t>INC000779</t>
  </si>
  <si>
    <t>INC001821</t>
  </si>
  <si>
    <t>INC001488</t>
  </si>
  <si>
    <t>INC000994</t>
  </si>
  <si>
    <t>INC004225</t>
  </si>
  <si>
    <t>INC004807</t>
  </si>
  <si>
    <t>INC001650</t>
  </si>
  <si>
    <t>INC004102</t>
  </si>
  <si>
    <t>INC001609</t>
  </si>
  <si>
    <t>INC001211</t>
  </si>
  <si>
    <t>INC000440</t>
  </si>
  <si>
    <t>INC004681</t>
  </si>
  <si>
    <t>INC001068</t>
  </si>
  <si>
    <t>INC001599</t>
  </si>
  <si>
    <t>INC004908</t>
  </si>
  <si>
    <t>INC002503</t>
  </si>
  <si>
    <t>INC001962</t>
  </si>
  <si>
    <t>INC004294</t>
  </si>
  <si>
    <t>INC004853</t>
  </si>
  <si>
    <t>INC001544</t>
  </si>
  <si>
    <t>INC004477</t>
  </si>
  <si>
    <t>INC002141</t>
  </si>
  <si>
    <t>INC000528</t>
  </si>
  <si>
    <t>INC93355</t>
  </si>
  <si>
    <t>INC003167</t>
  </si>
  <si>
    <t>INC003044</t>
  </si>
  <si>
    <t>INC001943</t>
  </si>
  <si>
    <t>INC004760</t>
  </si>
  <si>
    <t>INC004188</t>
  </si>
  <si>
    <t>INC001804</t>
  </si>
  <si>
    <t>INC001577</t>
  </si>
  <si>
    <t>INC003205</t>
  </si>
  <si>
    <t>INC003194</t>
  </si>
  <si>
    <t>INC003434</t>
  </si>
  <si>
    <t>INC001091</t>
  </si>
  <si>
    <t>INC000516</t>
  </si>
  <si>
    <t>INC000592</t>
  </si>
  <si>
    <t>INC004783</t>
  </si>
  <si>
    <t>INC000416</t>
  </si>
  <si>
    <t>INC004076</t>
  </si>
  <si>
    <t>VIC00367</t>
  </si>
  <si>
    <t>INC002959</t>
  </si>
  <si>
    <t>INC000118</t>
  </si>
  <si>
    <t>INC002796</t>
  </si>
  <si>
    <t>INC003977</t>
  </si>
  <si>
    <t>INC003623</t>
  </si>
  <si>
    <t>INC003988</t>
  </si>
  <si>
    <t>INC001799</t>
  </si>
  <si>
    <t>INC003703</t>
  </si>
  <si>
    <t>INC002961</t>
  </si>
  <si>
    <t>INC001118</t>
  </si>
  <si>
    <t>INC001855</t>
  </si>
  <si>
    <t>INC003922</t>
  </si>
  <si>
    <t>INC004883</t>
  </si>
  <si>
    <t>INC002925</t>
  </si>
  <si>
    <t>INC004245</t>
  </si>
  <si>
    <t>INC000417</t>
  </si>
  <si>
    <t>INC004157</t>
  </si>
  <si>
    <t>INC000395</t>
  </si>
  <si>
    <t>INC001816</t>
  </si>
  <si>
    <t>INC004222</t>
  </si>
  <si>
    <t>INC000510</t>
  </si>
  <si>
    <t>INC001337</t>
  </si>
  <si>
    <t>INC004382</t>
  </si>
  <si>
    <t>INC001714</t>
  </si>
  <si>
    <t>INC000694</t>
  </si>
  <si>
    <t>INC000764</t>
  </si>
  <si>
    <t>INC004449</t>
  </si>
  <si>
    <t>INC000549</t>
  </si>
  <si>
    <t>INC003975</t>
  </si>
  <si>
    <t>INC002963</t>
  </si>
  <si>
    <t>INC002916</t>
  </si>
  <si>
    <t>INC002210</t>
  </si>
  <si>
    <t>INC004433</t>
  </si>
  <si>
    <t>INC001776</t>
  </si>
  <si>
    <t>INC004065</t>
  </si>
  <si>
    <t>INC000784</t>
  </si>
  <si>
    <t>INC003492</t>
  </si>
  <si>
    <t>VIC00784</t>
  </si>
  <si>
    <t>INC004977</t>
  </si>
  <si>
    <t>INC004980</t>
  </si>
  <si>
    <t>INC003349</t>
  </si>
  <si>
    <t>INC001161</t>
  </si>
  <si>
    <t>INC001534</t>
  </si>
  <si>
    <t>INC003107</t>
  </si>
  <si>
    <t>INC000772</t>
  </si>
  <si>
    <t>INC001153</t>
  </si>
  <si>
    <t>INC000894</t>
  </si>
  <si>
    <t>INC002928</t>
  </si>
  <si>
    <t>INC002110</t>
  </si>
  <si>
    <t>INC001229</t>
  </si>
  <si>
    <t>INC003942</t>
  </si>
  <si>
    <t>INC002802</t>
  </si>
  <si>
    <t>INC002174</t>
  </si>
  <si>
    <t>INC004610</t>
  </si>
  <si>
    <t>INC002024</t>
  </si>
  <si>
    <t>INC004466</t>
  </si>
  <si>
    <t>INC003648</t>
  </si>
  <si>
    <t>INC000409</t>
  </si>
  <si>
    <t>INC002903</t>
  </si>
  <si>
    <t>INC003776</t>
  </si>
  <si>
    <t>INC000583</t>
  </si>
  <si>
    <t>INC002155</t>
  </si>
  <si>
    <t>INC000774</t>
  </si>
  <si>
    <t>INC004936</t>
  </si>
  <si>
    <t>INC002169</t>
  </si>
  <si>
    <t>SUS00145</t>
  </si>
  <si>
    <t>INC000602</t>
  </si>
  <si>
    <t>INC98018</t>
  </si>
  <si>
    <t>INC002752</t>
  </si>
  <si>
    <t>INC000634</t>
  </si>
  <si>
    <t>INC004546</t>
  </si>
  <si>
    <t>SUS00422</t>
  </si>
  <si>
    <t>INC002869</t>
  </si>
  <si>
    <t>INC004772</t>
  </si>
  <si>
    <t>INC004654</t>
  </si>
  <si>
    <t>INC004744</t>
  </si>
  <si>
    <t>INC000186</t>
  </si>
  <si>
    <t>INC000965</t>
  </si>
  <si>
    <t>INC003438</t>
  </si>
  <si>
    <t>INC003377</t>
  </si>
  <si>
    <t>INC000582</t>
  </si>
  <si>
    <t>INC004264</t>
  </si>
  <si>
    <t>INC004148</t>
  </si>
  <si>
    <t>INC002025</t>
  </si>
  <si>
    <t>INC001213</t>
  </si>
  <si>
    <t>INC003402</t>
  </si>
  <si>
    <t>INC003062</t>
  </si>
  <si>
    <t>INC002947</t>
  </si>
  <si>
    <t>INC004455</t>
  </si>
  <si>
    <t>INC002449</t>
  </si>
  <si>
    <t>INC001322</t>
  </si>
  <si>
    <t>INC003521</t>
  </si>
  <si>
    <t>INC004778</t>
  </si>
  <si>
    <t>INC004463</t>
  </si>
  <si>
    <t>INC001640</t>
  </si>
  <si>
    <t>INC004044</t>
  </si>
  <si>
    <t>INC001476</t>
  </si>
  <si>
    <t>INC001659</t>
  </si>
  <si>
    <t>INC003173</t>
  </si>
  <si>
    <t>INC004573</t>
  </si>
  <si>
    <t>INC001933</t>
  </si>
  <si>
    <t>INC000257</t>
  </si>
  <si>
    <t>INC001482</t>
  </si>
  <si>
    <t>INC000706</t>
  </si>
  <si>
    <t>INC001914</t>
  </si>
  <si>
    <t>INC002453</t>
  </si>
  <si>
    <t>INC004717</t>
  </si>
  <si>
    <t>INC001582</t>
  </si>
  <si>
    <t>INC001036</t>
  </si>
  <si>
    <t>INC003124</t>
  </si>
  <si>
    <t>INC001687</t>
  </si>
  <si>
    <t>INC003728</t>
  </si>
  <si>
    <t>INC003267</t>
  </si>
  <si>
    <t>SUS00257</t>
  </si>
  <si>
    <t>INC001421</t>
  </si>
  <si>
    <t>INC004877</t>
  </si>
  <si>
    <t>INC003939</t>
  </si>
  <si>
    <t>SUS00245</t>
  </si>
  <si>
    <t>INC002630</t>
  </si>
  <si>
    <t>INC000294</t>
  </si>
  <si>
    <t>INC98971</t>
  </si>
  <si>
    <t>INC004406</t>
  </si>
  <si>
    <t>INC001715</t>
  </si>
  <si>
    <t>INC000252</t>
  </si>
  <si>
    <t>INC004332</t>
  </si>
  <si>
    <t>INC003443</t>
  </si>
  <si>
    <t>INC004644</t>
  </si>
  <si>
    <t>INC004042</t>
  </si>
  <si>
    <t>INC003354</t>
  </si>
  <si>
    <t>INC003927</t>
  </si>
  <si>
    <t>INC004056</t>
  </si>
  <si>
    <t>INC001223</t>
  </si>
  <si>
    <t>INC004085</t>
  </si>
  <si>
    <t>INC002867</t>
  </si>
  <si>
    <t>INC000619</t>
  </si>
  <si>
    <t>VIC00738</t>
  </si>
  <si>
    <t>INC000987</t>
  </si>
  <si>
    <t>INC000876</t>
  </si>
  <si>
    <t>INC003958</t>
  </si>
  <si>
    <t>INC002096</t>
  </si>
  <si>
    <t>INC003995</t>
  </si>
  <si>
    <t>INC002350</t>
  </si>
  <si>
    <t>INC002310</t>
  </si>
  <si>
    <t>INC004039</t>
  </si>
  <si>
    <t>INC004943</t>
  </si>
  <si>
    <t>INC003851</t>
  </si>
  <si>
    <t>INC003790</t>
  </si>
  <si>
    <t>INC004303</t>
  </si>
  <si>
    <t>INC003000</t>
  </si>
  <si>
    <t>INC000176</t>
  </si>
  <si>
    <t>INC003282</t>
  </si>
  <si>
    <t>INC004698</t>
  </si>
  <si>
    <t>INC004220</t>
  </si>
  <si>
    <t>INC004969</t>
  </si>
  <si>
    <t>INC000836</t>
  </si>
  <si>
    <t>INC002291</t>
  </si>
  <si>
    <t>INC004398</t>
  </si>
  <si>
    <t>INC000780</t>
  </si>
  <si>
    <t>INC002567</t>
  </si>
  <si>
    <t>INC003749</t>
  </si>
  <si>
    <t>INC001071</t>
  </si>
  <si>
    <t>INC002580</t>
  </si>
  <si>
    <t>INC002769</t>
  </si>
  <si>
    <t>INC001631</t>
  </si>
  <si>
    <t>INC000323</t>
  </si>
  <si>
    <t>INC002282</t>
  </si>
  <si>
    <t>INC001869</t>
  </si>
  <si>
    <t>INC001135</t>
  </si>
  <si>
    <t>INC002598</t>
  </si>
  <si>
    <t>INC002214</t>
  </si>
  <si>
    <t>INC002771</t>
  </si>
  <si>
    <t>INC000789</t>
  </si>
  <si>
    <t>INC004037</t>
  </si>
  <si>
    <t>INC001823</t>
  </si>
  <si>
    <t>INC94075</t>
  </si>
  <si>
    <t>INC002924</t>
  </si>
  <si>
    <t>INC003680</t>
  </si>
  <si>
    <t>INC004390</t>
  </si>
  <si>
    <t>INC000095</t>
  </si>
  <si>
    <t>INC003297</t>
  </si>
  <si>
    <t>INC001173</t>
  </si>
  <si>
    <t>INC000696</t>
  </si>
  <si>
    <t>INC003009</t>
  </si>
  <si>
    <t>INC001475</t>
  </si>
  <si>
    <t>INC000507</t>
  </si>
  <si>
    <t>INC003233</t>
  </si>
  <si>
    <t>INC001228</t>
  </si>
  <si>
    <t>INC001569</t>
  </si>
  <si>
    <t>INC002622</t>
  </si>
  <si>
    <t>INC000429</t>
  </si>
  <si>
    <t>INC004639</t>
  </si>
  <si>
    <t>INC004655</t>
  </si>
  <si>
    <t>INC003659</t>
  </si>
  <si>
    <t>INC000033</t>
  </si>
  <si>
    <t>INC000461</t>
  </si>
  <si>
    <t>INC000753</t>
  </si>
  <si>
    <t>INC001948</t>
  </si>
  <si>
    <t>INC003991</t>
  </si>
  <si>
    <t>INC000442</t>
  </si>
  <si>
    <t>INC001006</t>
  </si>
  <si>
    <t>INC002522</t>
  </si>
  <si>
    <t>SUS00563</t>
  </si>
  <si>
    <t>INC002406</t>
  </si>
  <si>
    <t>INC000767</t>
  </si>
  <si>
    <t>INC004937</t>
  </si>
  <si>
    <t>INC002009</t>
  </si>
  <si>
    <t>INC001125</t>
  </si>
  <si>
    <t>INC000023</t>
  </si>
  <si>
    <t>INC001138</t>
  </si>
  <si>
    <t>INC002951</t>
  </si>
  <si>
    <t>INC003494</t>
  </si>
  <si>
    <t>INC004916</t>
  </si>
  <si>
    <t>INC004395</t>
  </si>
  <si>
    <t>INC000937</t>
  </si>
  <si>
    <t>INC003760</t>
  </si>
  <si>
    <t>INC001561</t>
  </si>
  <si>
    <t>INC97422</t>
  </si>
  <si>
    <t>INC001595</t>
  </si>
  <si>
    <t>INC002418</t>
  </si>
  <si>
    <t>INC004288</t>
  </si>
  <si>
    <t>INC000787</t>
  </si>
  <si>
    <t>INC002801</t>
  </si>
  <si>
    <t>INC000936</t>
  </si>
  <si>
    <t>INC004905</t>
  </si>
  <si>
    <t>INC001165</t>
  </si>
  <si>
    <t>INC001007</t>
  </si>
  <si>
    <t>INC004187</t>
  </si>
  <si>
    <t>INC001508</t>
  </si>
  <si>
    <t>INC000349</t>
  </si>
  <si>
    <t>INC004263</t>
  </si>
  <si>
    <t>INC003505</t>
  </si>
  <si>
    <t>INC003230</t>
  </si>
  <si>
    <t>INC004699</t>
  </si>
  <si>
    <t>INC004485</t>
  </si>
  <si>
    <t>INC003332</t>
  </si>
  <si>
    <t>INC000007</t>
  </si>
  <si>
    <t>INC002811</t>
  </si>
  <si>
    <t>INC003322</t>
  </si>
  <si>
    <t>INC001604</t>
  </si>
  <si>
    <t>INC003351</t>
  </si>
  <si>
    <t>INC002585</t>
  </si>
  <si>
    <t>INC000508</t>
  </si>
  <si>
    <t>INC92838</t>
  </si>
  <si>
    <t>INC000289</t>
  </si>
  <si>
    <t>INC001212</t>
  </si>
  <si>
    <t>INC000136</t>
  </si>
  <si>
    <t>INC003283</t>
  </si>
  <si>
    <t>INC002506</t>
  </si>
  <si>
    <t>INC001568</t>
  </si>
  <si>
    <t>INC002119</t>
  </si>
  <si>
    <t>INC003699</t>
  </si>
  <si>
    <t>INC002614</t>
  </si>
  <si>
    <t>INC003997</t>
  </si>
  <si>
    <t>SUS00071</t>
  </si>
  <si>
    <t>INC001859</t>
  </si>
  <si>
    <t>INC004941</t>
  </si>
  <si>
    <t>INC001296</t>
  </si>
  <si>
    <t>INC004224</t>
  </si>
  <si>
    <t>INC004736</t>
  </si>
  <si>
    <t>INC000665</t>
  </si>
  <si>
    <t>INC004802</t>
  </si>
  <si>
    <t>INC004237</t>
  </si>
  <si>
    <t>INC004960</t>
  </si>
  <si>
    <t>INC004981</t>
  </si>
  <si>
    <t>INC001969</t>
  </si>
  <si>
    <t>INC002698</t>
  </si>
  <si>
    <t>INC001854</t>
  </si>
  <si>
    <t>INC003740</t>
  </si>
  <si>
    <t>INC004504</t>
  </si>
  <si>
    <t>INC000506</t>
  </si>
  <si>
    <t>INC000750</t>
  </si>
  <si>
    <t>INC003937</t>
  </si>
  <si>
    <t>INC002643</t>
  </si>
  <si>
    <t>INC000571</t>
  </si>
  <si>
    <t>INC002189</t>
  </si>
  <si>
    <t>INC004415</t>
  </si>
  <si>
    <t>INC003693</t>
  </si>
  <si>
    <t>INC002384</t>
  </si>
  <si>
    <t>INC003218</t>
  </si>
  <si>
    <t>INC004374</t>
  </si>
  <si>
    <t>INC003723</t>
  </si>
  <si>
    <t>INC001026</t>
  </si>
  <si>
    <t>INC002691</t>
  </si>
  <si>
    <t>INC000371</t>
  </si>
  <si>
    <t>INC002212</t>
  </si>
  <si>
    <t>INC002690</t>
  </si>
  <si>
    <t>INC001179</t>
  </si>
  <si>
    <t>INC002123</t>
  </si>
  <si>
    <t>INC000443</t>
  </si>
  <si>
    <t>INC000063</t>
  </si>
  <si>
    <t>INC002099</t>
  </si>
  <si>
    <t>INC002194</t>
  </si>
  <si>
    <t>INC003348</t>
  </si>
  <si>
    <t>INC004153</t>
  </si>
  <si>
    <t>INC003721</t>
  </si>
  <si>
    <t>INC004490</t>
  </si>
  <si>
    <t>INC000992</t>
  </si>
  <si>
    <t>INC001436</t>
  </si>
  <si>
    <t>SUS00777</t>
  </si>
  <si>
    <t>INC001492</t>
  </si>
  <si>
    <t>INC000923</t>
  </si>
  <si>
    <t>INC003435</t>
  </si>
  <si>
    <t>INC000721</t>
  </si>
  <si>
    <t>INC002263</t>
  </si>
  <si>
    <t>INC002779</t>
  </si>
  <si>
    <t>INC004350</t>
  </si>
  <si>
    <t>INC003666</t>
  </si>
  <si>
    <t>INC002254</t>
  </si>
  <si>
    <t>INC001050</t>
  </si>
  <si>
    <t>INC003508</t>
  </si>
  <si>
    <t>INC000428</t>
  </si>
  <si>
    <t>INC001129</t>
  </si>
  <si>
    <t>INC002057</t>
  </si>
  <si>
    <t>INC000512</t>
  </si>
  <si>
    <t>INC001010</t>
  </si>
  <si>
    <t>INC004856</t>
  </si>
  <si>
    <t>INC000593</t>
  </si>
  <si>
    <t>INC003229</t>
  </si>
  <si>
    <t>INC004079</t>
  </si>
  <si>
    <t>INC001584</t>
  </si>
  <si>
    <t>INC001183</t>
  </si>
  <si>
    <t>INC001479</t>
  </si>
  <si>
    <t>INC003321</t>
  </si>
  <si>
    <t>INC003811</t>
  </si>
  <si>
    <t>INC004142</t>
  </si>
  <si>
    <t>INC000129</t>
  </si>
  <si>
    <t>INC004497</t>
  </si>
  <si>
    <t>INC003656</t>
  </si>
  <si>
    <t>INC003163</t>
  </si>
  <si>
    <t>INC003081</t>
  </si>
  <si>
    <t>INC003486</t>
  </si>
  <si>
    <t>INC001730</t>
  </si>
  <si>
    <t>INC003138</t>
  </si>
  <si>
    <t>INC001934</t>
  </si>
  <si>
    <t>INC000713</t>
  </si>
  <si>
    <t>VIC00079</t>
  </si>
  <si>
    <t>INC000491</t>
  </si>
  <si>
    <t>INC002266</t>
  </si>
  <si>
    <t>INC000874</t>
  </si>
  <si>
    <t>INC003688</t>
  </si>
  <si>
    <t>INC003987</t>
  </si>
  <si>
    <t>INC003309</t>
  </si>
  <si>
    <t>INC002379</t>
  </si>
  <si>
    <t>INC003871</t>
  </si>
  <si>
    <t>INC001401</t>
  </si>
  <si>
    <t>INC000082</t>
  </si>
  <si>
    <t>INC001612</t>
  </si>
  <si>
    <t>INC002833</t>
  </si>
  <si>
    <t>INC000518</t>
  </si>
  <si>
    <t>INC003004</t>
  </si>
  <si>
    <t>INC001566</t>
  </si>
  <si>
    <t>INC004983</t>
  </si>
  <si>
    <t>INC001922</t>
  </si>
  <si>
    <t>INC002363</t>
  </si>
  <si>
    <t>INC002389</t>
  </si>
  <si>
    <t>INC002274</t>
  </si>
  <si>
    <t>INC003324</t>
  </si>
  <si>
    <t>INC003196</t>
  </si>
  <si>
    <t>INC000554</t>
  </si>
  <si>
    <t>INC002757</t>
  </si>
  <si>
    <t>INC001042</t>
  </si>
  <si>
    <t>INC001868</t>
  </si>
  <si>
    <t>INC003458</t>
  </si>
  <si>
    <t>INC004181</t>
  </si>
  <si>
    <t>INC001641</t>
  </si>
  <si>
    <t>INC001415</t>
  </si>
  <si>
    <t>INC004067</t>
  </si>
  <si>
    <t>INC002248</t>
  </si>
  <si>
    <t>GRAFFITI</t>
  </si>
  <si>
    <t>INC000848</t>
  </si>
  <si>
    <t>INC000469</t>
  </si>
  <si>
    <t>INC000162</t>
  </si>
  <si>
    <t>INC001680</t>
  </si>
  <si>
    <t>INC000164</t>
  </si>
  <si>
    <t>INC000184</t>
  </si>
  <si>
    <t>INC003961</t>
  </si>
  <si>
    <t>INC004952</t>
  </si>
  <si>
    <t>INC003019</t>
  </si>
  <si>
    <t>INC002645</t>
  </si>
  <si>
    <t>INC002281</t>
  </si>
  <si>
    <t>INC004686</t>
  </si>
  <si>
    <t>INC002742</t>
  </si>
  <si>
    <t>INC001940</t>
  </si>
  <si>
    <t>INC002018</t>
  </si>
  <si>
    <t>INC003582</t>
  </si>
  <si>
    <t>INC003657</t>
  </si>
  <si>
    <t>INC004614</t>
  </si>
  <si>
    <t>INC000311</t>
  </si>
  <si>
    <t>INC004975</t>
  </si>
  <si>
    <t>INC001356</t>
  </si>
  <si>
    <t>INC002190</t>
  </si>
  <si>
    <t>INC001219</t>
  </si>
  <si>
    <t>INC002261</t>
  </si>
  <si>
    <t>INC001590</t>
  </si>
  <si>
    <t>INC003873</t>
  </si>
  <si>
    <t>INC003320</t>
  </si>
  <si>
    <t>INC001027</t>
  </si>
  <si>
    <t>INC000119</t>
  </si>
  <si>
    <t>INC004295</t>
  </si>
  <si>
    <t>INC000629</t>
  </si>
  <si>
    <t>INC002505</t>
  </si>
  <si>
    <t>INC003084</t>
  </si>
  <si>
    <t>INC004141</t>
  </si>
  <si>
    <t>INC004528</t>
  </si>
  <si>
    <t>INC002681</t>
  </si>
  <si>
    <t>INC002298</t>
  </si>
  <si>
    <t>INC000043</t>
  </si>
  <si>
    <t>INC000266</t>
  </si>
  <si>
    <t>INC003001</t>
  </si>
  <si>
    <t>INC000463</t>
  </si>
  <si>
    <t>INC001814</t>
  </si>
  <si>
    <t>INC002979</t>
  </si>
  <si>
    <t>INC001282</t>
  </si>
  <si>
    <t>INC001459</t>
  </si>
  <si>
    <t>INC000353</t>
  </si>
  <si>
    <t>INC003134</t>
  </si>
  <si>
    <t>INC000194</t>
  </si>
  <si>
    <t>INC000673</t>
  </si>
  <si>
    <t>INC003155</t>
  </si>
  <si>
    <t>INC003206</t>
  </si>
  <si>
    <t>INC001214</t>
  </si>
  <si>
    <t>INC002015</t>
  </si>
  <si>
    <t>INC001657</t>
  </si>
  <si>
    <t>INC000897</t>
  </si>
  <si>
    <t>INC003886</t>
  </si>
  <si>
    <t>INC003606</t>
  </si>
  <si>
    <t>INC003637</t>
  </si>
  <si>
    <t>INC000405</t>
  </si>
  <si>
    <t>INC003211</t>
  </si>
  <si>
    <t>INC002524</t>
  </si>
  <si>
    <t>INC004741</t>
  </si>
  <si>
    <t>INC001637</t>
  </si>
  <si>
    <t>INC90727</t>
  </si>
  <si>
    <t>INC001908</t>
  </si>
  <si>
    <t>INC000548</t>
  </si>
  <si>
    <t>INC004119</t>
  </si>
  <si>
    <t>INC004707</t>
  </si>
  <si>
    <t>INC003217</t>
  </si>
  <si>
    <t>INC000960</t>
  </si>
  <si>
    <t>INC002475</t>
  </si>
  <si>
    <t>INC004152</t>
  </si>
  <si>
    <t>INC003333</t>
  </si>
  <si>
    <t>INC002559</t>
  </si>
  <si>
    <t>INC004758</t>
  </si>
  <si>
    <t>INC001254</t>
  </si>
  <si>
    <t>INC002626</t>
  </si>
  <si>
    <t>INC004338</t>
  </si>
  <si>
    <t>INC003954</t>
  </si>
  <si>
    <t>INC004273</t>
  </si>
  <si>
    <t>INC001668</t>
  </si>
  <si>
    <t>INC003140</t>
  </si>
  <si>
    <t>INC004280</t>
  </si>
  <si>
    <t>INC003890</t>
  </si>
  <si>
    <t>INC000325</t>
  </si>
  <si>
    <t>INC004172</t>
  </si>
  <si>
    <t>INC002031</t>
  </si>
  <si>
    <t>INC003452</t>
  </si>
  <si>
    <t>INC003102</t>
  </si>
  <si>
    <t>INC000345</t>
  </si>
  <si>
    <t>INC004657</t>
  </si>
  <si>
    <t>INC001642</t>
  </si>
  <si>
    <t>VIC00399</t>
  </si>
  <si>
    <t>INC001651</t>
  </si>
  <si>
    <t>INC000820</t>
  </si>
  <si>
    <t>VIC00118</t>
  </si>
  <si>
    <t>INC001447</t>
  </si>
  <si>
    <t>INC000797</t>
  </si>
  <si>
    <t>INC003298</t>
  </si>
  <si>
    <t>INC001986</t>
  </si>
  <si>
    <t>INC002082</t>
  </si>
  <si>
    <t>INC004248</t>
  </si>
  <si>
    <t>INC004241</t>
  </si>
  <si>
    <t>INC003078</t>
  </si>
  <si>
    <t>VIC00303</t>
  </si>
  <si>
    <t>INC004083</t>
  </si>
  <si>
    <t>INC002386</t>
  </si>
  <si>
    <t>INC003269</t>
  </si>
  <si>
    <t>INC001697</t>
  </si>
  <si>
    <t>INC000641</t>
  </si>
  <si>
    <t>INC000148</t>
  </si>
  <si>
    <t>INC003388</t>
  </si>
  <si>
    <t>INC003444</t>
  </si>
  <si>
    <t>INC004953</t>
  </si>
  <si>
    <t>INC001981</t>
  </si>
  <si>
    <t>INC002484</t>
  </si>
  <si>
    <t>INC004794</t>
  </si>
  <si>
    <t>INC001531</t>
  </si>
  <si>
    <t>INC000040</t>
  </si>
  <si>
    <t>INC001331</t>
  </si>
  <si>
    <t>INC002776</t>
  </si>
  <si>
    <t>INC004861</t>
  </si>
  <si>
    <t>INC004790</t>
  </si>
  <si>
    <t>INC001122</t>
  </si>
  <si>
    <t>INC004881</t>
  </si>
  <si>
    <t>INC001324</t>
  </si>
  <si>
    <t>INC000873</t>
  </si>
  <si>
    <t>INC002390</t>
  </si>
  <si>
    <t>INC000321</t>
  </si>
  <si>
    <t>INC003289</t>
  </si>
  <si>
    <t>INC000917</t>
  </si>
  <si>
    <t>INC002826</t>
  </si>
  <si>
    <t>INC000237</t>
  </si>
  <si>
    <t>INC003429</t>
  </si>
  <si>
    <t>INC001360</t>
  </si>
  <si>
    <t>INC004957</t>
  </si>
  <si>
    <t>INC002242</t>
  </si>
  <si>
    <t>INC001163</t>
  </si>
  <si>
    <t>INC000066</t>
  </si>
  <si>
    <t>INC001246</t>
  </si>
  <si>
    <t>INC001705</t>
  </si>
  <si>
    <t>INC004664</t>
  </si>
  <si>
    <t>INC003245</t>
  </si>
  <si>
    <t>INC001217</t>
  </si>
  <si>
    <t>INC001489</t>
  </si>
  <si>
    <t>INC003714</t>
  </si>
  <si>
    <t>INC004623</t>
  </si>
  <si>
    <t>INC000835</t>
  </si>
  <si>
    <t>INC000196</t>
  </si>
  <si>
    <t>INC003512</t>
  </si>
  <si>
    <t>INC001535</t>
  </si>
  <si>
    <t>INC003141</t>
  </si>
  <si>
    <t>INC001872</t>
  </si>
  <si>
    <t>INC002958</t>
  </si>
  <si>
    <t>INC004944</t>
  </si>
  <si>
    <t>INC004080</t>
  </si>
  <si>
    <t>INC004452</t>
  </si>
  <si>
    <t>INC000946</t>
  </si>
  <si>
    <t>INC002606</t>
  </si>
  <si>
    <t>INC004529</t>
  </si>
  <si>
    <t>INC002512</t>
  </si>
  <si>
    <t>INC002493</t>
  </si>
  <si>
    <t>INC003914</t>
  </si>
  <si>
    <t>INC001598</t>
  </si>
  <si>
    <t>INC000961</t>
  </si>
  <si>
    <t>INC001923</t>
  </si>
  <si>
    <t>INC001044</t>
  </si>
  <si>
    <t>INC001647</t>
  </si>
  <si>
    <t>INC001259</t>
  </si>
  <si>
    <t>INC000190</t>
  </si>
  <si>
    <t>INC004005</t>
  </si>
  <si>
    <t>INC004780</t>
  </si>
  <si>
    <t>INC001820</t>
  </si>
  <si>
    <t>INC000740</t>
  </si>
  <si>
    <t>INC004154</t>
  </si>
  <si>
    <t>INC004824</t>
  </si>
  <si>
    <t>INC003350</t>
  </si>
  <si>
    <t>INC003831</t>
  </si>
  <si>
    <t>INC003497</t>
  </si>
  <si>
    <t>INC000270</t>
  </si>
  <si>
    <t>INC000693</t>
  </si>
  <si>
    <t>INC003814</t>
  </si>
  <si>
    <t>INC004788</t>
  </si>
  <si>
    <t>INC002326</t>
  </si>
  <si>
    <t>INC003284</t>
  </si>
  <si>
    <t>INC004447</t>
  </si>
  <si>
    <t>INC001537</t>
  </si>
  <si>
    <t>INC001898</t>
  </si>
  <si>
    <t>INC000996</t>
  </si>
  <si>
    <t>INC95018</t>
  </si>
  <si>
    <t>INC000986</t>
  </si>
  <si>
    <t>INC004930</t>
  </si>
  <si>
    <t>INC003982</t>
  </si>
  <si>
    <t>VIC00407</t>
  </si>
  <si>
    <t>INC001196</t>
  </si>
  <si>
    <t>INC003569</t>
  </si>
  <si>
    <t>INC000934</t>
  </si>
  <si>
    <t>INC003843</t>
  </si>
  <si>
    <t>INC003035</t>
  </si>
  <si>
    <t>INC003595</t>
  </si>
  <si>
    <t>SUS00646</t>
  </si>
  <si>
    <t>INC003836</t>
  </si>
  <si>
    <t>INC002392</t>
  </si>
  <si>
    <t>INC001198</t>
  </si>
  <si>
    <t>INC003839</t>
  </si>
  <si>
    <t>INC000660</t>
  </si>
  <si>
    <t>INC002366</t>
  </si>
  <si>
    <t>INC004748</t>
  </si>
  <si>
    <t>INC003645</t>
  </si>
  <si>
    <t>INC001342</t>
  </si>
  <si>
    <t>INC001726</t>
  </si>
  <si>
    <t>INC000470</t>
  </si>
  <si>
    <t>INC003070</t>
  </si>
  <si>
    <t>INC000010</t>
  </si>
  <si>
    <t>INC001031</t>
  </si>
  <si>
    <t>INC003647</t>
  </si>
  <si>
    <t>INC000610</t>
  </si>
  <si>
    <t>INC001889</t>
  </si>
  <si>
    <t>INC001515</t>
  </si>
  <si>
    <t>INC002876</t>
  </si>
  <si>
    <t>INC000924</t>
  </si>
  <si>
    <t>INC002689</t>
  </si>
  <si>
    <t>INC002901</t>
  </si>
  <si>
    <t>INC000029</t>
  </si>
  <si>
    <t>INC001412</t>
  </si>
  <si>
    <t>INC004236</t>
  </si>
  <si>
    <t>INC004032</t>
  </si>
  <si>
    <t>INC001875</t>
  </si>
  <si>
    <t>INC000091</t>
  </si>
  <si>
    <t>INC002684</t>
  </si>
  <si>
    <t>INC002679</t>
  </si>
  <si>
    <t>INC004781</t>
  </si>
  <si>
    <t>INC004082</t>
  </si>
  <si>
    <t>INC003677</t>
  </si>
  <si>
    <t>INC004731</t>
  </si>
  <si>
    <t>INC003983</t>
  </si>
  <si>
    <t>INC001586</t>
  </si>
  <si>
    <t>INC003630</t>
  </si>
  <si>
    <t>INC004004</t>
  </si>
  <si>
    <t>INC000202</t>
  </si>
  <si>
    <t>INC004182</t>
  </si>
  <si>
    <t>INC004910</t>
  </si>
  <si>
    <t>INC003762</t>
  </si>
  <si>
    <t>INC001127</t>
  </si>
  <si>
    <t>INC002045</t>
  </si>
  <si>
    <t>INC001706</t>
  </si>
  <si>
    <t>INC97073</t>
  </si>
  <si>
    <t>INC94968</t>
  </si>
  <si>
    <t>INC003601</t>
  </si>
  <si>
    <t>INC003115</t>
  </si>
  <si>
    <t>INC002349</t>
  </si>
  <si>
    <t>INC002149</t>
  </si>
  <si>
    <t>INC000157</t>
  </si>
  <si>
    <t>INC004472</t>
  </si>
  <si>
    <t>SUS00755</t>
  </si>
  <si>
    <t>INC000569</t>
  </si>
  <si>
    <t>INC000313</t>
  </si>
  <si>
    <t>INC004921</t>
  </si>
  <si>
    <t>INC004955</t>
  </si>
  <si>
    <t>INC002398</t>
  </si>
  <si>
    <t>INC000989</t>
  </si>
  <si>
    <t>INC002756</t>
  </si>
  <si>
    <t>INC001396</t>
  </si>
  <si>
    <t>INC000297</t>
  </si>
  <si>
    <t>INC000406</t>
  </si>
  <si>
    <t>INC002507</t>
  </si>
  <si>
    <t>INC004947</t>
  </si>
  <si>
    <t>INC004860</t>
  </si>
  <si>
    <t>INC003643</t>
  </si>
  <si>
    <t>INC001233</t>
  </si>
  <si>
    <t>INC000301</t>
  </si>
  <si>
    <t>INC004469</t>
  </si>
  <si>
    <t>INC003018</t>
  </si>
  <si>
    <t>INC001619</t>
  </si>
  <si>
    <t>INC004839</t>
  </si>
  <si>
    <t>INC003907</t>
  </si>
  <si>
    <t>INC002573</t>
  </si>
  <si>
    <t>INC004195</t>
  </si>
  <si>
    <t>INC001946</t>
  </si>
  <si>
    <t>INC001772</t>
  </si>
  <si>
    <t>INC003376</t>
  </si>
  <si>
    <t>INC003147</t>
  </si>
  <si>
    <t>INC001400</t>
  </si>
  <si>
    <t>INC004823</t>
  </si>
  <si>
    <t>INC000195</t>
  </si>
  <si>
    <t>INC003904</t>
  </si>
  <si>
    <t>INC001164</t>
  </si>
  <si>
    <t>INC001224</t>
  </si>
  <si>
    <t>INC001387</t>
  </si>
  <si>
    <t>INC001039</t>
  </si>
  <si>
    <t>INC000877</t>
  </si>
  <si>
    <t>INC000915</t>
  </si>
  <si>
    <t>INC004036</t>
  </si>
  <si>
    <t>INC003718</t>
  </si>
  <si>
    <t>INC002158</t>
  </si>
  <si>
    <t>INC002745</t>
  </si>
  <si>
    <t>INC002701</t>
  </si>
  <si>
    <t>INC003154</t>
  </si>
  <si>
    <t>INC001703</t>
  </si>
  <si>
    <t>INC001678</t>
  </si>
  <si>
    <t>INC001117</t>
  </si>
  <si>
    <t>INC001053</t>
  </si>
  <si>
    <t>INC002043</t>
  </si>
  <si>
    <t>INC002634</t>
  </si>
  <si>
    <t>INC002835</t>
  </si>
  <si>
    <t>INC000390</t>
  </si>
  <si>
    <t>INC002227</t>
  </si>
  <si>
    <t>INC001929</t>
  </si>
  <si>
    <t>INC002965</t>
  </si>
  <si>
    <t>INC001453</t>
  </si>
  <si>
    <t>INC003551</t>
  </si>
  <si>
    <t>INC003409</t>
  </si>
  <si>
    <t>INC003118</t>
  </si>
  <si>
    <t>INC002419</t>
  </si>
  <si>
    <t>INC001765</t>
  </si>
  <si>
    <t>INC002942</t>
  </si>
  <si>
    <t>INC002523</t>
  </si>
  <si>
    <t>INC003292</t>
  </si>
  <si>
    <t>INC001858</t>
  </si>
  <si>
    <t>INC000852</t>
  </si>
  <si>
    <t>INC001548</t>
  </si>
  <si>
    <t>INC001483</t>
  </si>
  <si>
    <t>INC000671</t>
  </si>
  <si>
    <t>INC003736</t>
  </si>
  <si>
    <t>INC004435</t>
  </si>
  <si>
    <t>INC003153</t>
  </si>
  <si>
    <t>INC004855</t>
  </si>
  <si>
    <t>INC001632</t>
  </si>
  <si>
    <t>INC004492</t>
  </si>
  <si>
    <t>INC000609</t>
  </si>
  <si>
    <t>INC002178</t>
  </si>
  <si>
    <t>INC004632</t>
  </si>
  <si>
    <t>INC003930</t>
  </si>
  <si>
    <t>INC000730</t>
  </si>
  <si>
    <t>INC002455</t>
  </si>
  <si>
    <t>INC002545</t>
  </si>
  <si>
    <t>INC003172</t>
  </si>
  <si>
    <t>INC003772</t>
  </si>
  <si>
    <t>INC004146</t>
  </si>
  <si>
    <t>INC001843</t>
  </si>
  <si>
    <t>INC003498</t>
  </si>
  <si>
    <t>INC000125</t>
  </si>
  <si>
    <t>INC001011</t>
  </si>
  <si>
    <t>INC004520</t>
  </si>
  <si>
    <t>INC000372</t>
  </si>
  <si>
    <t>INC002256</t>
  </si>
  <si>
    <t>INC000575</t>
  </si>
  <si>
    <t>INC002581</t>
  </si>
  <si>
    <t>INC003212</t>
  </si>
  <si>
    <t>INC002856</t>
  </si>
  <si>
    <t>INC002595</t>
  </si>
  <si>
    <t>INC002715</t>
  </si>
  <si>
    <t>INC001763</t>
  </si>
  <si>
    <t>INC002393</t>
  </si>
  <si>
    <t>INC002387</t>
  </si>
  <si>
    <t>INC003626</t>
  </si>
  <si>
    <t>INC90015</t>
  </si>
  <si>
    <t>INC001899</t>
  </si>
  <si>
    <t>INC003079</t>
  </si>
  <si>
    <t>INC001629</t>
  </si>
  <si>
    <t>INC000455</t>
  </si>
  <si>
    <t>INC002097</t>
  </si>
  <si>
    <t>INC001709</t>
  </si>
  <si>
    <t>INC002716</t>
  </si>
  <si>
    <t>INC004323</t>
  </si>
  <si>
    <t>INC000084</t>
  </si>
  <si>
    <t>INC002032</t>
  </si>
  <si>
    <t>INC003547</t>
  </si>
  <si>
    <t>INC004387</t>
  </si>
  <si>
    <t>INC90865</t>
  </si>
  <si>
    <t>INC000500</t>
  </si>
  <si>
    <t>INC000798</t>
  </si>
  <si>
    <t>INC000884</t>
  </si>
  <si>
    <t>INC001083</t>
  </si>
  <si>
    <t>INC001494</t>
  </si>
  <si>
    <t>INC003271</t>
  </si>
  <si>
    <t>INC002421</t>
  </si>
  <si>
    <t>INC002819</t>
  </si>
  <si>
    <t>INC002270</t>
  </si>
  <si>
    <t>INC002417</t>
  </si>
  <si>
    <t>INC003719</t>
  </si>
  <si>
    <t>INC000540</t>
  </si>
  <si>
    <t>INC003838</t>
  </si>
  <si>
    <t>INC000910</t>
  </si>
  <si>
    <t>INC004951</t>
  </si>
  <si>
    <t>INC002882</t>
  </si>
  <si>
    <t>INC003025</t>
  </si>
  <si>
    <t>INC003108</t>
  </si>
  <si>
    <t>INC004886</t>
  </si>
  <si>
    <t>INC002562</t>
  </si>
  <si>
    <t>INC001567</t>
  </si>
  <si>
    <t>INC004163</t>
  </si>
  <si>
    <t>INC000555</t>
  </si>
  <si>
    <t>INC004566</t>
  </si>
  <si>
    <t>INC000078</t>
  </si>
  <si>
    <t>INC003323</t>
  </si>
  <si>
    <t>INC000533</t>
  </si>
  <si>
    <t>INC001924</t>
  </si>
  <si>
    <t>INC001020</t>
  </si>
  <si>
    <t>INC003655</t>
  </si>
  <si>
    <t>INC001275</t>
  </si>
  <si>
    <t>INC004327</t>
  </si>
  <si>
    <t>INC000763</t>
  </si>
  <si>
    <t>INC002211</t>
  </si>
  <si>
    <t>INC001536</t>
  </si>
  <si>
    <t>INC004022</t>
  </si>
  <si>
    <t>INC004739</t>
  </si>
  <si>
    <t>INC001870</t>
  </si>
  <si>
    <t>INC000757</t>
  </si>
  <si>
    <t>INC000880</t>
  </si>
  <si>
    <t>INC000274</t>
  </si>
  <si>
    <t>INC004890</t>
  </si>
  <si>
    <t>INC002927</t>
  </si>
  <si>
    <t>INC003042</t>
  </si>
  <si>
    <t>INC004859</t>
  </si>
  <si>
    <t>SCAM</t>
  </si>
  <si>
    <t>INC001676</t>
  </si>
  <si>
    <t>INC001626</t>
  </si>
  <si>
    <t>INC001414</t>
  </si>
  <si>
    <t>VIC00818</t>
  </si>
  <si>
    <t>INC001785</t>
  </si>
  <si>
    <t>INC002921</t>
  </si>
  <si>
    <t>INC003370</t>
  </si>
  <si>
    <t>INC001306</t>
  </si>
  <si>
    <t>INC003188</t>
  </si>
  <si>
    <t>INC004792</t>
  </si>
  <si>
    <t>INC000281</t>
  </si>
  <si>
    <t>INC001891</t>
  </si>
  <si>
    <t>INC003872</t>
  </si>
  <si>
    <t>INC001552</t>
  </si>
  <si>
    <t>INC000727</t>
  </si>
  <si>
    <t>INC002612</t>
  </si>
  <si>
    <t>INC000140</t>
  </si>
  <si>
    <t>INC004728</t>
  </si>
  <si>
    <t>INC004685</t>
  </si>
  <si>
    <t>INC004218</t>
  </si>
  <si>
    <t>INC004968</t>
  </si>
  <si>
    <t>INC003889</t>
  </si>
  <si>
    <t>INC002646</t>
  </si>
  <si>
    <t>INC002678</t>
  </si>
  <si>
    <t>INC002722</t>
  </si>
  <si>
    <t>INC002375</t>
  </si>
  <si>
    <t>INC000811</t>
  </si>
  <si>
    <t>INC004997</t>
  </si>
  <si>
    <t>INC000454</t>
  </si>
  <si>
    <t>INC004235</t>
  </si>
  <si>
    <t>INC003207</t>
  </si>
  <si>
    <t>INC000768</t>
  </si>
  <si>
    <t>INC002473</t>
  </si>
  <si>
    <t>INC001079</t>
  </si>
  <si>
    <t>INC001852</t>
  </si>
  <si>
    <t>INC001588</t>
  </si>
  <si>
    <t>INC003827</t>
  </si>
  <si>
    <t>INC002863</t>
  </si>
  <si>
    <t>INC000445</t>
  </si>
  <si>
    <t>INC004035</t>
  </si>
  <si>
    <t>INC002425</t>
  </si>
  <si>
    <t>INC003878</t>
  </si>
  <si>
    <t>INC000130</t>
  </si>
  <si>
    <t>INC002401</t>
  </si>
  <si>
    <t>INC001842</t>
  </si>
  <si>
    <t>INC002711</t>
  </si>
  <si>
    <t>INC000636</t>
  </si>
  <si>
    <t>INC002029</t>
  </si>
  <si>
    <t>INC002330</t>
  </si>
  <si>
    <t>INC000682</t>
  </si>
  <si>
    <t>INC004135</t>
  </si>
  <si>
    <t>INC002204</t>
  </si>
  <si>
    <t>INC002843</t>
  </si>
  <si>
    <t>INC003465</t>
  </si>
  <si>
    <t>INC003581</t>
  </si>
  <si>
    <t>INC001004</t>
  </si>
  <si>
    <t>INC000005</t>
  </si>
  <si>
    <t>INC003327</t>
  </si>
  <si>
    <t>INC000845</t>
  </si>
  <si>
    <t>INC004867</t>
  </si>
  <si>
    <t>INC002176</t>
  </si>
  <si>
    <t>INC003540</t>
  </si>
  <si>
    <t>INC001243</t>
  </si>
  <si>
    <t>INC001915</t>
  </si>
  <si>
    <t>INC000077</t>
  </si>
  <si>
    <t>INC004479</t>
  </si>
  <si>
    <t>INC001423</t>
  </si>
  <si>
    <t>INC004926</t>
  </si>
  <si>
    <t>INC002617</t>
  </si>
  <si>
    <t>INC004292</t>
  </si>
  <si>
    <t>INC003412</t>
  </si>
  <si>
    <t>INC003219</t>
  </si>
  <si>
    <t>INC002850</t>
  </si>
  <si>
    <t>INC000732</t>
  </si>
  <si>
    <t>INC004558</t>
  </si>
  <si>
    <t>INC004470</t>
  </si>
  <si>
    <t>INC002775</t>
  </si>
  <si>
    <t>INC002525</t>
  </si>
  <si>
    <t>INC004284</t>
  </si>
  <si>
    <t>INC000093</t>
  </si>
  <si>
    <t>INC002358</t>
  </si>
  <si>
    <t>INC004845</t>
  </si>
  <si>
    <t>INC002356</t>
  </si>
  <si>
    <t>INC000700</t>
  </si>
  <si>
    <t>INC000288</t>
  </si>
  <si>
    <t>INC001636</t>
  </si>
  <si>
    <t>INC000615</t>
  </si>
  <si>
    <t>INC000291</t>
  </si>
  <si>
    <t>INC001256</t>
  </si>
  <si>
    <t>INC002272</t>
  </si>
  <si>
    <t>INC003509</t>
  </si>
  <si>
    <t>INC002181</t>
  </si>
  <si>
    <t>INC002593</t>
  </si>
  <si>
    <t>INC002292</t>
  </si>
  <si>
    <t>INC001683</t>
  </si>
  <si>
    <t>INC001516</t>
  </si>
  <si>
    <t>INC001038</t>
  </si>
  <si>
    <t>INC002231</t>
  </si>
  <si>
    <t>INC001960</t>
  </si>
  <si>
    <t>INC000356</t>
  </si>
  <si>
    <t>INC004179</t>
  </si>
  <si>
    <t>INC002754</t>
  </si>
  <si>
    <t>INC002126</t>
  </si>
  <si>
    <t>INC003027</t>
  </si>
  <si>
    <t>INC004003</t>
  </si>
  <si>
    <t>INC001104</t>
  </si>
  <si>
    <t>INC000200</t>
  </si>
  <si>
    <t>INC003842</t>
  </si>
  <si>
    <t>INC002618</t>
  </si>
  <si>
    <t>INC001029</t>
  </si>
  <si>
    <t>INC002056</t>
  </si>
  <si>
    <t>INC002609</t>
  </si>
  <si>
    <t>INC000201</t>
  </si>
  <si>
    <t>INC003394</t>
  </si>
  <si>
    <t>INC001961</t>
  </si>
  <si>
    <t>INC001240</t>
  </si>
  <si>
    <t>INC000715</t>
  </si>
  <si>
    <t>INC003524</t>
  </si>
  <si>
    <t>INC002403</t>
  </si>
  <si>
    <t>INC002837</t>
  </si>
  <si>
    <t>INC004106</t>
  </si>
  <si>
    <t>INC003405</t>
  </si>
  <si>
    <t>INC002695</t>
  </si>
  <si>
    <t>INC000330</t>
  </si>
  <si>
    <t>INC004894</t>
  </si>
  <si>
    <t>INC003949</t>
  </si>
  <si>
    <t>INC003620</t>
  </si>
  <si>
    <t>INC004247</t>
  </si>
  <si>
    <t>INC001702</t>
  </si>
  <si>
    <t>INC002069</t>
  </si>
  <si>
    <t>INC002163</t>
  </si>
  <si>
    <t>INC98017</t>
  </si>
  <si>
    <t>INC001155</t>
  </si>
  <si>
    <t>INC000714</t>
  </si>
  <si>
    <t>INC004111</t>
  </si>
  <si>
    <t>INC001364</t>
  </si>
  <si>
    <t>INC000253</t>
  </si>
  <si>
    <t>INC002599</t>
  </si>
  <si>
    <t>INC002772</t>
  </si>
  <si>
    <t>INC002140</t>
  </si>
  <si>
    <t>INC003278</t>
  </si>
  <si>
    <t>INC002723</t>
  </si>
  <si>
    <t>INC004165</t>
  </si>
  <si>
    <t>INC003795</t>
  </si>
  <si>
    <t>INC004198</t>
  </si>
  <si>
    <t>INC000556</t>
  </si>
  <si>
    <t>INC000573</t>
  </si>
  <si>
    <t>INC001532</t>
  </si>
  <si>
    <t>INC004210</t>
  </si>
  <si>
    <t>INC001718</t>
  </si>
  <si>
    <t>INC003213</t>
  </si>
  <si>
    <t>INC001226</t>
  </si>
  <si>
    <t>INC000728</t>
  </si>
  <si>
    <t>INC003926</t>
  </si>
  <si>
    <t>INC002039</t>
  </si>
  <si>
    <t>INC000158</t>
  </si>
  <si>
    <t>INC002714</t>
  </si>
  <si>
    <t>INC003761</t>
  </si>
  <si>
    <t>INC004158</t>
  </si>
  <si>
    <t>INC000833</t>
  </si>
  <si>
    <t>INC003457</t>
  </si>
  <si>
    <t>INC001514</t>
  </si>
  <si>
    <t>INC004771</t>
  </si>
  <si>
    <t>INC002739</t>
  </si>
  <si>
    <t>VIC00991</t>
  </si>
  <si>
    <t>INC004260</t>
  </si>
  <si>
    <t>INC003431</t>
  </si>
  <si>
    <t>INC001670</t>
  </si>
  <si>
    <t>INC004416</t>
  </si>
  <si>
    <t>INC004300</t>
  </si>
  <si>
    <t>INC003489</t>
  </si>
  <si>
    <t>INC002740</t>
  </si>
  <si>
    <t>INC001094</t>
  </si>
  <si>
    <t>INC000985</t>
  </si>
  <si>
    <t>INC004342</t>
  </si>
  <si>
    <t>INC002367</t>
  </si>
  <si>
    <t>INC003502</t>
  </si>
  <si>
    <t>INC004144</t>
  </si>
  <si>
    <t>INC002884</t>
  </si>
  <si>
    <t>INC002383</t>
  </si>
  <si>
    <t>INC001121</t>
  </si>
  <si>
    <t>INC004700</t>
  </si>
  <si>
    <t>INC003002</t>
  </si>
  <si>
    <t>INC003611</t>
  </si>
  <si>
    <t>INC001060</t>
  </si>
  <si>
    <t>INC002182</t>
  </si>
  <si>
    <t>INC001231</t>
  </si>
  <si>
    <t>INC004116</t>
  </si>
  <si>
    <t>INC001856</t>
  </si>
  <si>
    <t>INC002148</t>
  </si>
  <si>
    <t>INC001958</t>
  </si>
  <si>
    <t>INC002329</t>
  </si>
  <si>
    <t>INC000939</t>
  </si>
  <si>
    <t>INC000284</t>
  </si>
  <si>
    <t>INC001792</t>
  </si>
  <si>
    <t>INC001956</t>
  </si>
  <si>
    <t>INC003821</t>
  </si>
  <si>
    <t>INC000300</t>
  </si>
  <si>
    <t>INC001985</t>
  </si>
  <si>
    <t>INC001365</t>
  </si>
  <si>
    <t>INC003624</t>
  </si>
  <si>
    <t>INC003770</t>
  </si>
  <si>
    <t>INC004869</t>
  </si>
  <si>
    <t>INC003137</t>
  </si>
  <si>
    <t>INC003511</t>
  </si>
  <si>
    <t>INC003660</t>
  </si>
  <si>
    <t>INC000230</t>
  </si>
  <si>
    <t>INC002344</t>
  </si>
  <si>
    <t>INC004194</t>
  </si>
  <si>
    <t>INC002778</t>
  </si>
  <si>
    <t>INC000009</t>
  </si>
  <si>
    <t>INC004919</t>
  </si>
  <si>
    <t>INC003804</t>
  </si>
  <si>
    <t>INC001116</t>
  </si>
  <si>
    <t>INC000581</t>
  </si>
  <si>
    <t>INC003364</t>
  </si>
  <si>
    <t>INC001392</t>
  </si>
  <si>
    <t>INC000188</t>
  </si>
  <si>
    <t>INC003687</t>
  </si>
  <si>
    <t>INC003731</t>
  </si>
  <si>
    <t>INC002999</t>
  </si>
  <si>
    <t>INC000562</t>
  </si>
  <si>
    <t>INC001716</t>
  </si>
  <si>
    <t>INC003566</t>
  </si>
  <si>
    <t>INC003898</t>
  </si>
  <si>
    <t>INC004043</t>
  </si>
  <si>
    <t>INC004117</t>
  </si>
  <si>
    <t>INC000704</t>
  </si>
  <si>
    <t>INC001439</t>
  </si>
  <si>
    <t>INC004053</t>
  </si>
  <si>
    <t>INC001967</t>
  </si>
  <si>
    <t>INC002087</t>
  </si>
  <si>
    <t>INC001506</t>
  </si>
  <si>
    <t>INC000026</t>
  </si>
  <si>
    <t>INC003193</t>
  </si>
  <si>
    <t>INC004822</t>
  </si>
  <si>
    <t>INC003368</t>
  </si>
  <si>
    <t>INC000061</t>
  </si>
  <si>
    <t>INC004427</t>
  </si>
  <si>
    <t>INC004074</t>
  </si>
  <si>
    <t>INC000128</t>
  </si>
  <si>
    <t>INC004550</t>
  </si>
  <si>
    <t>INC003300</t>
  </si>
  <si>
    <t>INC004361</t>
  </si>
  <si>
    <t>INC004598</t>
  </si>
  <si>
    <t>INC000680</t>
  </si>
  <si>
    <t>INC000953</t>
  </si>
  <si>
    <t>INC002993</t>
  </si>
  <si>
    <t>INC002877</t>
  </si>
  <si>
    <t>INC002095</t>
  </si>
  <si>
    <t>INC003428</t>
  </si>
  <si>
    <t>INC000280</t>
  </si>
  <si>
    <t>INC001425</t>
  </si>
  <si>
    <t>INC002187</t>
  </si>
  <si>
    <t>INC003247</t>
  </si>
  <si>
    <t>INC000314</t>
  </si>
  <si>
    <t>INC002761</t>
  </si>
  <si>
    <t>INC001022</t>
  </si>
  <si>
    <t>INC003216</t>
  </si>
  <si>
    <t>Manslaughter</t>
  </si>
  <si>
    <t>NA</t>
  </si>
  <si>
    <t>Month</t>
  </si>
  <si>
    <t>Year</t>
  </si>
  <si>
    <t>Grand Total</t>
  </si>
  <si>
    <t>PIVOT TABLE ANALYSIS</t>
  </si>
  <si>
    <t>Crime Type Frequency</t>
  </si>
  <si>
    <t>No. of Crimes</t>
  </si>
  <si>
    <t>District</t>
  </si>
  <si>
    <t>District Type Frequency</t>
  </si>
  <si>
    <t>Property Loss by Crime Type</t>
  </si>
  <si>
    <t>Severity Score</t>
  </si>
  <si>
    <t>Peak Crime Period</t>
  </si>
  <si>
    <t>Time</t>
  </si>
  <si>
    <t>Time Period</t>
  </si>
  <si>
    <t>Afternoon (12-17)</t>
  </si>
  <si>
    <t>Evening (18-23)</t>
  </si>
  <si>
    <t>Morning (06-11)</t>
  </si>
  <si>
    <t>Night (00-05)</t>
  </si>
  <si>
    <t>Crime Count</t>
  </si>
  <si>
    <t>Case Status</t>
  </si>
  <si>
    <t>Yearly Crime Trend</t>
  </si>
  <si>
    <t>Cases</t>
  </si>
  <si>
    <t>Crime Type</t>
  </si>
  <si>
    <t>Property Lost</t>
  </si>
  <si>
    <t>(All)</t>
  </si>
  <si>
    <t>Critical Cases Count</t>
  </si>
  <si>
    <t>Critical Cases in District</t>
  </si>
  <si>
    <t>1. Highest crime district: North with 696 incidents (13.8% of all cleaned incidents).</t>
  </si>
  <si>
    <t>2. Most common crime type: DUI with 436 incidents.</t>
  </si>
  <si>
    <t>3. Peak crime period: Night (00-05) with 1,742 incidents; the busiest hour is 00:00.</t>
  </si>
  <si>
    <t>4. Highest property-loss crime: DUI with $10,636,669 in recorded property loss.</t>
  </si>
  <si>
    <t>5. Case resolution rate: 42.9% of cases are Closed or Resolved (2,168 of 5,050).</t>
  </si>
  <si>
    <t>Police attention priorities</t>
  </si>
  <si>
    <t>• Prioritize North for additional patrol coverage because it has the highest incident volume.</t>
  </si>
  <si>
    <t>• Monitor districts with the highest average severity and critical-case counts: West leads the severity ranking.</t>
  </si>
  <si>
    <t>address</t>
  </si>
  <si>
    <t>latitude</t>
  </si>
  <si>
    <t>longitude</t>
  </si>
  <si>
    <t>officer_first_name</t>
  </si>
  <si>
    <t>officer_last_name</t>
  </si>
  <si>
    <t>badge_number</t>
  </si>
  <si>
    <t>suspect_first_name</t>
  </si>
  <si>
    <t>suspect_last_name</t>
  </si>
  <si>
    <t>victim_first_name</t>
  </si>
  <si>
    <t>victim_last_name</t>
  </si>
  <si>
    <t>victim_phone</t>
  </si>
  <si>
    <t>notes</t>
  </si>
  <si>
    <t>asslt</t>
  </si>
  <si>
    <t>Sou</t>
  </si>
  <si>
    <t>2830 Cedar Lane</t>
  </si>
  <si>
    <t>2024-04-16 08:45:03</t>
  </si>
  <si>
    <t>Emily</t>
  </si>
  <si>
    <t>Davis</t>
  </si>
  <si>
    <t>Barbara</t>
  </si>
  <si>
    <t>Thomas</t>
  </si>
  <si>
    <t>MALE</t>
  </si>
  <si>
    <t>asian</t>
  </si>
  <si>
    <t>Robert</t>
  </si>
  <si>
    <t>Torres</t>
  </si>
  <si>
    <t>Unknown</t>
  </si>
  <si>
    <t>6223265920</t>
  </si>
  <si>
    <t>2</t>
  </si>
  <si>
    <t/>
  </si>
  <si>
    <t>True</t>
  </si>
  <si>
    <t>Incident at 2830 Cedar Lane. Officer responded at scene.</t>
  </si>
  <si>
    <t>burglary</t>
  </si>
  <si>
    <t xml:space="preserve"> southeast</t>
  </si>
  <si>
    <t>2361 Park Rd</t>
  </si>
  <si>
    <t>2022-01-11 22:03:29</t>
  </si>
  <si>
    <t>Michelle</t>
  </si>
  <si>
    <t>Green</t>
  </si>
  <si>
    <t>Harris</t>
  </si>
  <si>
    <t>John</t>
  </si>
  <si>
    <t>Martin</t>
  </si>
  <si>
    <t>241-973-4826</t>
  </si>
  <si>
    <t>3</t>
  </si>
  <si>
    <t>N/A</t>
  </si>
  <si>
    <t>44839.49</t>
  </si>
  <si>
    <t>yes</t>
  </si>
  <si>
    <t>Incident at 2361 Park Rd. Officer responded at scene.</t>
  </si>
  <si>
    <t>Homocide</t>
  </si>
  <si>
    <t xml:space="preserve">Southwest  </t>
  </si>
  <si>
    <t>1067 Main St</t>
  </si>
  <si>
    <t>2022-04-14 11:39:24</t>
  </si>
  <si>
    <t>Michael</t>
  </si>
  <si>
    <t>Richard</t>
  </si>
  <si>
    <t>Scott</t>
  </si>
  <si>
    <t>Hill</t>
  </si>
  <si>
    <t>244-584-7696</t>
  </si>
  <si>
    <t>1</t>
  </si>
  <si>
    <t>CLOSED</t>
  </si>
  <si>
    <t>warning</t>
  </si>
  <si>
    <t>15963.38</t>
  </si>
  <si>
    <t>YES</t>
  </si>
  <si>
    <t>Incident at 1067 Main St. Officer responded at scene.</t>
  </si>
  <si>
    <t>Cen</t>
  </si>
  <si>
    <t>4713 Washington Ave</t>
  </si>
  <si>
    <t>2020-12-09 15:14:24</t>
  </si>
  <si>
    <t>Chris</t>
  </si>
  <si>
    <t>Jackson</t>
  </si>
  <si>
    <t>Susan</t>
  </si>
  <si>
    <t>Young</t>
  </si>
  <si>
    <t>5021227484</t>
  </si>
  <si>
    <t>hands</t>
  </si>
  <si>
    <t>48680.14</t>
  </si>
  <si>
    <t>False</t>
  </si>
  <si>
    <t>Incident at 4713 Washington Ave. Officer responded at scene.</t>
  </si>
  <si>
    <t>Domestc Violence</t>
  </si>
  <si>
    <t xml:space="preserve"> North</t>
  </si>
  <si>
    <t>1371 River Rd</t>
  </si>
  <si>
    <t>2021-07-24 20:08:13</t>
  </si>
  <si>
    <t>Flores</t>
  </si>
  <si>
    <t>female</t>
  </si>
  <si>
    <t>white</t>
  </si>
  <si>
    <t>9698766873</t>
  </si>
  <si>
    <t>MEDIUM</t>
  </si>
  <si>
    <t>23513.01</t>
  </si>
  <si>
    <t xml:space="preserve">East  </t>
  </si>
  <si>
    <t>3551 Elm Blvd</t>
  </si>
  <si>
    <t>05-03-2020</t>
  </si>
  <si>
    <t>Jennifer</t>
  </si>
  <si>
    <t>James</t>
  </si>
  <si>
    <t>Lee</t>
  </si>
  <si>
    <t>Anthony</t>
  </si>
  <si>
    <t>Wilson</t>
  </si>
  <si>
    <t>590-332-6488</t>
  </si>
  <si>
    <t>high</t>
  </si>
  <si>
    <t>under investigation</t>
  </si>
  <si>
    <t>arrest made</t>
  </si>
  <si>
    <t>Incident at 3551 Elm Blvd. Officer responded at scene.</t>
  </si>
  <si>
    <t>robbery</t>
  </si>
  <si>
    <t>southeast</t>
  </si>
  <si>
    <t>7394 Cedar Lane</t>
  </si>
  <si>
    <t>2021-10-03 05:17:02</t>
  </si>
  <si>
    <t>Carol</t>
  </si>
  <si>
    <t>Female</t>
  </si>
  <si>
    <t>Mary</t>
  </si>
  <si>
    <t>Walker</t>
  </si>
  <si>
    <t>431-579-6170</t>
  </si>
  <si>
    <t>Incident at 7394 Cedar Lane. Officer responded at scene.</t>
  </si>
  <si>
    <t>manslaughter</t>
  </si>
  <si>
    <t>midtown</t>
  </si>
  <si>
    <t>1610 River Rd</t>
  </si>
  <si>
    <t>2023-09-30 14:49:01</t>
  </si>
  <si>
    <t>Karen</t>
  </si>
  <si>
    <t>Hall</t>
  </si>
  <si>
    <t>Taylor</t>
  </si>
  <si>
    <t>David</t>
  </si>
  <si>
    <t>587-505-1798</t>
  </si>
  <si>
    <t>None</t>
  </si>
  <si>
    <t>open</t>
  </si>
  <si>
    <t>19075.36</t>
  </si>
  <si>
    <t>no</t>
  </si>
  <si>
    <t>Incident at 1610 River Rd. Officer responded at scene.</t>
  </si>
  <si>
    <t>B&amp;E</t>
  </si>
  <si>
    <t>378 Oak Ave</t>
  </si>
  <si>
    <t>2021-01-22 02:37:24</t>
  </si>
  <si>
    <t>Daniel</t>
  </si>
  <si>
    <t>m</t>
  </si>
  <si>
    <t>3956212676</t>
  </si>
  <si>
    <t>Crit</t>
  </si>
  <si>
    <t>34452.47</t>
  </si>
  <si>
    <t>Incident at 378 Oak Ave. Officer responded at scene.</t>
  </si>
  <si>
    <t>northeast</t>
  </si>
  <si>
    <t>8974 Park Rd</t>
  </si>
  <si>
    <t>2021-03-29 04:16:18</t>
  </si>
  <si>
    <t>Thompson</t>
  </si>
  <si>
    <t>376-440-3132</t>
  </si>
  <si>
    <t>Rifle</t>
  </si>
  <si>
    <t>Investgation</t>
  </si>
  <si>
    <t>35339.52</t>
  </si>
  <si>
    <t>CENTRAL</t>
  </si>
  <si>
    <t>9798 Elm Blvd</t>
  </si>
  <si>
    <t>2020-03-03 06:46:12</t>
  </si>
  <si>
    <t>Jones</t>
  </si>
  <si>
    <t>Ashley</t>
  </si>
  <si>
    <t>FEMALE</t>
  </si>
  <si>
    <t>BLACK</t>
  </si>
  <si>
    <t>Mark</t>
  </si>
  <si>
    <t>596-444-9767</t>
  </si>
  <si>
    <t>27438.67</t>
  </si>
  <si>
    <t>Incident at 9798 Elm Blvd. Officer responded at scene.</t>
  </si>
  <si>
    <t>Narcotics</t>
  </si>
  <si>
    <t>central</t>
  </si>
  <si>
    <t>8650 Elm Blvd</t>
  </si>
  <si>
    <t>2018-09-09 02:11:36</t>
  </si>
  <si>
    <t>Donna</t>
  </si>
  <si>
    <t>Nguyen</t>
  </si>
  <si>
    <t>855-624-8658</t>
  </si>
  <si>
    <t>Bat</t>
  </si>
  <si>
    <t>low</t>
  </si>
  <si>
    <t>OPEN</t>
  </si>
  <si>
    <t>41738.8</t>
  </si>
  <si>
    <t>Burglry</t>
  </si>
  <si>
    <t>Eas</t>
  </si>
  <si>
    <t>5420 River Rd</t>
  </si>
  <si>
    <t>2020-07-04 13:31:15</t>
  </si>
  <si>
    <t>male</t>
  </si>
  <si>
    <t>832-278-8736</t>
  </si>
  <si>
    <t>-34291.84</t>
  </si>
  <si>
    <t>Incident at 5420 River Rd. Officer responded at scene.</t>
  </si>
  <si>
    <t>THEFT</t>
  </si>
  <si>
    <t xml:space="preserve">Northeast  </t>
  </si>
  <si>
    <t>6121 Oak Ave</t>
  </si>
  <si>
    <t>2023-07-30 09:05:34</t>
  </si>
  <si>
    <t>Joseph</t>
  </si>
  <si>
    <t>Smith</t>
  </si>
  <si>
    <t>hispanic</t>
  </si>
  <si>
    <t>655-760-3556</t>
  </si>
  <si>
    <t>4</t>
  </si>
  <si>
    <t>3201.56</t>
  </si>
  <si>
    <t>Incident at 6121 Oak Ave. Officer responded at scene.</t>
  </si>
  <si>
    <t>Fraudulent Activity</t>
  </si>
  <si>
    <t>5094 Main St</t>
  </si>
  <si>
    <t>04/01/2020 03:09</t>
  </si>
  <si>
    <t>Johnson</t>
  </si>
  <si>
    <t>Pistol</t>
  </si>
  <si>
    <t>37228.41</t>
  </si>
  <si>
    <t>Incident at 5094 Main St. Officer responded at scene.</t>
  </si>
  <si>
    <t>Drug Offense</t>
  </si>
  <si>
    <t>Nor</t>
  </si>
  <si>
    <t>5556 River Rd</t>
  </si>
  <si>
    <t>2020-11-26 07:15:19</t>
  </si>
  <si>
    <t>emily</t>
  </si>
  <si>
    <t>Garcia</t>
  </si>
  <si>
    <t>628-122-3246</t>
  </si>
  <si>
    <t>NO ARREST</t>
  </si>
  <si>
    <t>41473.0</t>
  </si>
  <si>
    <t xml:space="preserve"> Southeast</t>
  </si>
  <si>
    <t>6637 Lincoln St</t>
  </si>
  <si>
    <t>2021-11-05 17:21:18</t>
  </si>
  <si>
    <t>Brown</t>
  </si>
  <si>
    <t>Linda</t>
  </si>
  <si>
    <t>897-102-9006</t>
  </si>
  <si>
    <t>Pendng</t>
  </si>
  <si>
    <t>Incident at 6637 Lincoln St. Officer responded at scene.</t>
  </si>
  <si>
    <t>Arsen</t>
  </si>
  <si>
    <t>SOUTHWEST</t>
  </si>
  <si>
    <t>3221 Cedar Lane</t>
  </si>
  <si>
    <t>2022-10-07 17:15:25</t>
  </si>
  <si>
    <t>Charles</t>
  </si>
  <si>
    <t>924-985-8530</t>
  </si>
  <si>
    <t>CRITICAL</t>
  </si>
  <si>
    <t>Incident at 3221 Cedar Lane. Officer responded at scene.</t>
  </si>
  <si>
    <t>5783 Main St</t>
  </si>
  <si>
    <t>2024-11-23 19:30:48</t>
  </si>
  <si>
    <t>Wright</t>
  </si>
  <si>
    <t>31931.65</t>
  </si>
  <si>
    <t>Incident at 5783 Main St. Officer responded at scene.</t>
  </si>
  <si>
    <t xml:space="preserve"> East</t>
  </si>
  <si>
    <t>5563 Lincoln St</t>
  </si>
  <si>
    <t>2018-08-26 04:50:54</t>
  </si>
  <si>
    <t>Williams</t>
  </si>
  <si>
    <t>6546.79</t>
  </si>
  <si>
    <t>Incident at 5563 Lincoln St. Officer responded at scene.</t>
  </si>
  <si>
    <t>Trespass</t>
  </si>
  <si>
    <t>Mid</t>
  </si>
  <si>
    <t>1522 Lincoln St</t>
  </si>
  <si>
    <t>2019-10-15 08:23:45</t>
  </si>
  <si>
    <t>Patricia</t>
  </si>
  <si>
    <t>527-108-7397</t>
  </si>
  <si>
    <t>closed</t>
  </si>
  <si>
    <t>Dismissed</t>
  </si>
  <si>
    <t>26845.31</t>
  </si>
  <si>
    <t>Incident at 1522 Lincoln St. Officer responded at scene.</t>
  </si>
  <si>
    <t>CYBER CRIME</t>
  </si>
  <si>
    <t xml:space="preserve">  EAST  </t>
  </si>
  <si>
    <t>3806 Washington Ave</t>
  </si>
  <si>
    <t>2020-03-20 14:28:36</t>
  </si>
  <si>
    <t>Sarah</t>
  </si>
  <si>
    <t>Male</t>
  </si>
  <si>
    <t>f</t>
  </si>
  <si>
    <t>701-395-6824</t>
  </si>
  <si>
    <t>firearm</t>
  </si>
  <si>
    <t>2167.35</t>
  </si>
  <si>
    <t>Incident at 3806 Washington Ave. Officer responded at scene.</t>
  </si>
  <si>
    <t xml:space="preserve"> South</t>
  </si>
  <si>
    <t>3852 River Rd</t>
  </si>
  <si>
    <t>2019-01-04 05:16:46</t>
  </si>
  <si>
    <t>Jessica</t>
  </si>
  <si>
    <t>Anderson</t>
  </si>
  <si>
    <t>Gun</t>
  </si>
  <si>
    <t>38573.92</t>
  </si>
  <si>
    <t>NO</t>
  </si>
  <si>
    <t>Incident at 3852 River Rd. Officer responded at scene.</t>
  </si>
  <si>
    <t>trespassing</t>
  </si>
  <si>
    <t>Wes</t>
  </si>
  <si>
    <t>1550 Sunset Blvd</t>
  </si>
  <si>
    <t>2021-08-28 15:30:49</t>
  </si>
  <si>
    <t>Moore</t>
  </si>
  <si>
    <t>294-211-8872</t>
  </si>
  <si>
    <t>Med</t>
  </si>
  <si>
    <t>Arres Made</t>
  </si>
  <si>
    <t>8534.94</t>
  </si>
  <si>
    <t>Incident at 1550 Sunset Blvd. Officer responded at scene.</t>
  </si>
  <si>
    <t xml:space="preserve">Central  </t>
  </si>
  <si>
    <t>2767 River Rd</t>
  </si>
  <si>
    <t>2018-01-24 15:33:18</t>
  </si>
  <si>
    <t>Miller</t>
  </si>
  <si>
    <t>762-638-3161</t>
  </si>
  <si>
    <t>24970.35</t>
  </si>
  <si>
    <t>0</t>
  </si>
  <si>
    <t>Incident at 2767 River Rd. Officer responded at scene.</t>
  </si>
  <si>
    <t>4669 Washington Ave</t>
  </si>
  <si>
    <t>2023-05-28 05:34:09</t>
  </si>
  <si>
    <t>Incident at 4669 Washington Ave. Officer responded at scene.</t>
  </si>
  <si>
    <t>FRAUD</t>
  </si>
  <si>
    <t>3360 Sunset Blvd</t>
  </si>
  <si>
    <t>2020-08-15 12:17:24</t>
  </si>
  <si>
    <t>(806) -68-2-4246</t>
  </si>
  <si>
    <t>Incident at 3360 Sunset Blvd. Officer responded at scene.</t>
  </si>
  <si>
    <t>theft/larceny</t>
  </si>
  <si>
    <t>120 Oak Ave</t>
  </si>
  <si>
    <t>2020-05-17 13:46:21</t>
  </si>
  <si>
    <t>EMILY</t>
  </si>
  <si>
    <t>771-406-4573</t>
  </si>
  <si>
    <t>483.77</t>
  </si>
  <si>
    <t>Incident at 120 Oak Ave. Officer responded at scene.</t>
  </si>
  <si>
    <t>393 Elm Blvd</t>
  </si>
  <si>
    <t>2018-11-28 21:17:46</t>
  </si>
  <si>
    <t>486-955-5798</t>
  </si>
  <si>
    <t>29148.65</t>
  </si>
  <si>
    <t>2876 River Rd</t>
  </si>
  <si>
    <t>2019-07-14 02:11:20</t>
  </si>
  <si>
    <t>917-543-5246</t>
  </si>
  <si>
    <t>25983.21</t>
  </si>
  <si>
    <t>Larceny</t>
  </si>
  <si>
    <t>6343 Sunset Blvd</t>
  </si>
  <si>
    <t>2021-07-18 12:36:42</t>
  </si>
  <si>
    <t>MICHELLE</t>
  </si>
  <si>
    <t>41970.69</t>
  </si>
  <si>
    <t>arson</t>
  </si>
  <si>
    <t xml:space="preserve">West  </t>
  </si>
  <si>
    <t>3637 Sunset Blvd</t>
  </si>
  <si>
    <t>2020-06-19 16:28:10</t>
  </si>
  <si>
    <t>983-275-9311</t>
  </si>
  <si>
    <t>9134.49</t>
  </si>
  <si>
    <t>Incident at 3637 Sunset Blvd. Officer responded at scene.</t>
  </si>
  <si>
    <t>HOMICIDE</t>
  </si>
  <si>
    <t xml:space="preserve"> Central</t>
  </si>
  <si>
    <t>4740 Washington Ave</t>
  </si>
  <si>
    <t>2021-07-15 16:16:52</t>
  </si>
  <si>
    <t>769-824-7668</t>
  </si>
  <si>
    <t>42488.18</t>
  </si>
  <si>
    <t>Incident at 4740 Washington Ave. Officer responded at scene.</t>
  </si>
  <si>
    <t>2829 Main St</t>
  </si>
  <si>
    <t>2020-04-01 01:39:34</t>
  </si>
  <si>
    <t>Nancy</t>
  </si>
  <si>
    <t>Matthew</t>
  </si>
  <si>
    <t>367-133-2010</t>
  </si>
  <si>
    <t>6820.75</t>
  </si>
  <si>
    <t>Tresspassing</t>
  </si>
  <si>
    <t>9483 Park Rd</t>
  </si>
  <si>
    <t>2023-07-11 10:36:57</t>
  </si>
  <si>
    <t>(255) -32-5-8101</t>
  </si>
  <si>
    <t>13459.71</t>
  </si>
  <si>
    <t>Incident at 9483 Park Rd. Officer responded at scene.</t>
  </si>
  <si>
    <t>TRESPASSING</t>
  </si>
  <si>
    <t>north</t>
  </si>
  <si>
    <t>4072 Oak Ave</t>
  </si>
  <si>
    <t>2019-07-28 16:30:31</t>
  </si>
  <si>
    <t>7425.53</t>
  </si>
  <si>
    <t>Incident at 4072 Oak Ave. Officer responded at scene.</t>
  </si>
  <si>
    <t>Cybercrime</t>
  </si>
  <si>
    <t>1646 Oak Ave</t>
  </si>
  <si>
    <t>2024-01-29 18:13:58</t>
  </si>
  <si>
    <t>624-369-6990</t>
  </si>
  <si>
    <t>14830.28</t>
  </si>
  <si>
    <t>Incident at 1646 Oak Ave. Officer responded at scene.</t>
  </si>
  <si>
    <t>WEST</t>
  </si>
  <si>
    <t>3034 Park Rd</t>
  </si>
  <si>
    <t>2024-03-01 04:58:24</t>
  </si>
  <si>
    <t>914-229-9042</t>
  </si>
  <si>
    <t>23469.85</t>
  </si>
  <si>
    <t>Incident at 3034 Park Rd. Officer responded at scene.</t>
  </si>
  <si>
    <t>BURGLARY</t>
  </si>
  <si>
    <t>west</t>
  </si>
  <si>
    <t>6010 Cedar Lane</t>
  </si>
  <si>
    <t>2020-04-16 08:11:15</t>
  </si>
  <si>
    <t>William</t>
  </si>
  <si>
    <t>Allen</t>
  </si>
  <si>
    <t>305-811-4555</t>
  </si>
  <si>
    <t>3381.3</t>
  </si>
  <si>
    <t>Incident at 6010 Cedar Lane. Officer responded at scene.</t>
  </si>
  <si>
    <t>6859 Oak Ave</t>
  </si>
  <si>
    <t>2020-09-09 11:34:44</t>
  </si>
  <si>
    <t>548-542-9323</t>
  </si>
  <si>
    <t>21921.32</t>
  </si>
  <si>
    <t>Incident at 6859 Oak Ave. Officer responded at scene.</t>
  </si>
  <si>
    <t>ARSON</t>
  </si>
  <si>
    <t>5328 Elm Blvd</t>
  </si>
  <si>
    <t>2022-06-14 08:43:36</t>
  </si>
  <si>
    <t>554-518-5824</t>
  </si>
  <si>
    <t>22890.42</t>
  </si>
  <si>
    <t>Incident at 5328 Elm Blvd. Officer responded at scene.</t>
  </si>
  <si>
    <t>919 Sunset Blvd</t>
  </si>
  <si>
    <t>214-780-7605</t>
  </si>
  <si>
    <t>3247.75</t>
  </si>
  <si>
    <t>839 Sunset Blvd</t>
  </si>
  <si>
    <t>2023-08-17 13:15:02</t>
  </si>
  <si>
    <t>536-762-5023</t>
  </si>
  <si>
    <t>36550.83</t>
  </si>
  <si>
    <t>Incident at 839 Sunset Blvd. Officer responded at scene.</t>
  </si>
  <si>
    <t>4240 Cedar Lane</t>
  </si>
  <si>
    <t>2019-01-06 00:57:12</t>
  </si>
  <si>
    <t>899-764-3953</t>
  </si>
  <si>
    <t>891.23</t>
  </si>
  <si>
    <t>Incident at 4240 Cedar Lane. Officer responded at scene.</t>
  </si>
  <si>
    <t>5442 Lincoln St</t>
  </si>
  <si>
    <t>2024-08-31 09:30:47</t>
  </si>
  <si>
    <t>35446.9.0</t>
  </si>
  <si>
    <t>Incident at 5442 Lincoln St. Officer responded at scene.</t>
  </si>
  <si>
    <t>ASSAULT</t>
  </si>
  <si>
    <t>438 Lincoln St</t>
  </si>
  <si>
    <t>2018-09-18 12:05:55</t>
  </si>
  <si>
    <t>830-744-5076</t>
  </si>
  <si>
    <t>13029.45</t>
  </si>
  <si>
    <t>Incident at 438 Lincoln St. Officer responded at scene.</t>
  </si>
  <si>
    <t>7801 Maple Dr</t>
  </si>
  <si>
    <t>2018-05-24 15:58:33</t>
  </si>
  <si>
    <t>744-417-7917</t>
  </si>
  <si>
    <t>40852.02</t>
  </si>
  <si>
    <t>5281 Lincoln St</t>
  </si>
  <si>
    <t>2022-10-05 12:16:39</t>
  </si>
  <si>
    <t>471-350-1097</t>
  </si>
  <si>
    <t>30173.5</t>
  </si>
  <si>
    <t>Incident at 5281 Lincoln St. Officer responded at scene.</t>
  </si>
  <si>
    <t>Sexual Assualt</t>
  </si>
  <si>
    <t>5620 Elm Blvd</t>
  </si>
  <si>
    <t>2018-12-03 18:49:17</t>
  </si>
  <si>
    <t>377-347-5641</t>
  </si>
  <si>
    <t>33823.25</t>
  </si>
  <si>
    <t>5167 Cedar Lane</t>
  </si>
  <si>
    <t>11/15/2020 19:01</t>
  </si>
  <si>
    <t>329-872-7137</t>
  </si>
  <si>
    <t>Incident at 5167 Cedar Lane. Officer responded at scene.</t>
  </si>
  <si>
    <t>2799 Washington Ave</t>
  </si>
  <si>
    <t>2024-11-14 06:49:42</t>
  </si>
  <si>
    <t>745-880-2502</t>
  </si>
  <si>
    <t>3251.53</t>
  </si>
  <si>
    <t>Incident at 2799 Washington Ave. Officer responded at scene.</t>
  </si>
  <si>
    <t>3774 Lincoln St</t>
  </si>
  <si>
    <t>2022-02-11 08:30:08</t>
  </si>
  <si>
    <t xml:space="preserve">  Chris  </t>
  </si>
  <si>
    <t>439-356-6312</t>
  </si>
  <si>
    <t>Incident at 3774 Lincoln St. Officer responded at scene.</t>
  </si>
  <si>
    <t>1212 Maple Dr</t>
  </si>
  <si>
    <t>2018-07-12 13:26:43</t>
  </si>
  <si>
    <t>28975.86</t>
  </si>
  <si>
    <t>Incident at 1212 Maple Dr. Officer responded at scene.</t>
  </si>
  <si>
    <t xml:space="preserve">Midtown  </t>
  </si>
  <si>
    <t>921 Cedar Lane</t>
  </si>
  <si>
    <t>2023-05-18 06:27:40</t>
  </si>
  <si>
    <t>351-423-8351</t>
  </si>
  <si>
    <t>25250.59</t>
  </si>
  <si>
    <t>Incident at 921 Cedar Lane. Officer responded at scene.</t>
  </si>
  <si>
    <t xml:space="preserve">South  </t>
  </si>
  <si>
    <t>3567 Washington Ave</t>
  </si>
  <si>
    <t>2018-12-24 18:19:04</t>
  </si>
  <si>
    <t xml:space="preserve">  donna  </t>
  </si>
  <si>
    <t>362-123-5079</t>
  </si>
  <si>
    <t>21492.87</t>
  </si>
  <si>
    <t>7883 Park Rd</t>
  </si>
  <si>
    <t>2024-02-05 17:11:19</t>
  </si>
  <si>
    <t>828-228-1575</t>
  </si>
  <si>
    <t>33414.71</t>
  </si>
  <si>
    <t>Incident at 7883 Park Rd. Officer responded at scene.</t>
  </si>
  <si>
    <t xml:space="preserve">  North</t>
  </si>
  <si>
    <t>5915 Main St</t>
  </si>
  <si>
    <t>2022-12-09 13:43:53</t>
  </si>
  <si>
    <t>jennifer</t>
  </si>
  <si>
    <t>378-722-4095</t>
  </si>
  <si>
    <t>42965.02</t>
  </si>
  <si>
    <t>Incident at 5915 Main St. Officer responded at scene.</t>
  </si>
  <si>
    <t>237 Maple Dr</t>
  </si>
  <si>
    <t>2018-06-15 20:50:57</t>
  </si>
  <si>
    <t>5109132226</t>
  </si>
  <si>
    <t>8345.88</t>
  </si>
  <si>
    <t>Incident at 237 Maple Dr. Officer responded at scene.</t>
  </si>
  <si>
    <t>Drunk Driving</t>
  </si>
  <si>
    <t>MIDTOWN</t>
  </si>
  <si>
    <t>2584 Oak Ave</t>
  </si>
  <si>
    <t>2024-06-20 00:15:36</t>
  </si>
  <si>
    <t>493-745-7763</t>
  </si>
  <si>
    <t>42957.18</t>
  </si>
  <si>
    <t>DUII</t>
  </si>
  <si>
    <t>8485 Maple Dr</t>
  </si>
  <si>
    <t>2020-01-12 03:48:48</t>
  </si>
  <si>
    <t>429-668-3734</t>
  </si>
  <si>
    <t>45992.69</t>
  </si>
  <si>
    <t>3853 Maple Dr</t>
  </si>
  <si>
    <t>2019-09-27 21:25:33</t>
  </si>
  <si>
    <t>682-660-7304</t>
  </si>
  <si>
    <t>39258.03</t>
  </si>
  <si>
    <t>Incident at 3853 Maple Dr. Officer responded at scene.</t>
  </si>
  <si>
    <t xml:space="preserve"> Northeast</t>
  </si>
  <si>
    <t>1869 Cedar Lane</t>
  </si>
  <si>
    <t>2021-10-08 11:52:48</t>
  </si>
  <si>
    <t xml:space="preserve">  Joseph  </t>
  </si>
  <si>
    <t>716-975-8295</t>
  </si>
  <si>
    <t>31832.75</t>
  </si>
  <si>
    <t>Incident at 1869 Cedar Lane. Officer responded at scene.</t>
  </si>
  <si>
    <t>5327 Main St</t>
  </si>
  <si>
    <t>2020-07-17 10:10:56</t>
  </si>
  <si>
    <t>5515284227</t>
  </si>
  <si>
    <t>blunt object</t>
  </si>
  <si>
    <t>14314.61</t>
  </si>
  <si>
    <t>Incident at 5327 Main St. Officer responded at scene.</t>
  </si>
  <si>
    <t>8729 Sunset Blvd</t>
  </si>
  <si>
    <t>2020-08-17 09:51:32</t>
  </si>
  <si>
    <t>678-388-7476</t>
  </si>
  <si>
    <t>38587.52</t>
  </si>
  <si>
    <t>Incident at 8729 Sunset Blvd. Officer responded at scene.</t>
  </si>
  <si>
    <t>Robbry</t>
  </si>
  <si>
    <t>southwest</t>
  </si>
  <si>
    <t>3401 Washington Ave</t>
  </si>
  <si>
    <t>2019-10-29 17:10:36</t>
  </si>
  <si>
    <t>24950.43</t>
  </si>
  <si>
    <t>vandalism</t>
  </si>
  <si>
    <t>3642 River Rd</t>
  </si>
  <si>
    <t>11-10-2019</t>
  </si>
  <si>
    <t>39046.99</t>
  </si>
  <si>
    <t>Incident at 3642 River Rd. Officer responded at scene.</t>
  </si>
  <si>
    <t>Vandlism</t>
  </si>
  <si>
    <t>7867 Maple Dr</t>
  </si>
  <si>
    <t>2022-03-04 10:09:10</t>
  </si>
  <si>
    <t>598-936-2315</t>
  </si>
  <si>
    <t>4603.23</t>
  </si>
  <si>
    <t>Incident at 7867 Maple Dr. Officer responded at scene.</t>
  </si>
  <si>
    <t>NORTHWEST</t>
  </si>
  <si>
    <t>3987 River Rd</t>
  </si>
  <si>
    <t>2023-02-25 05:49:29</t>
  </si>
  <si>
    <t>328-295-4128</t>
  </si>
  <si>
    <t>18814.07</t>
  </si>
  <si>
    <t>2154 Main St</t>
  </si>
  <si>
    <t>2022-04-18 08:01:12</t>
  </si>
  <si>
    <t>384-738-2609</t>
  </si>
  <si>
    <t>Incident at 2154 Main St. Officer responded at scene.</t>
  </si>
  <si>
    <t>1252 Washington Ave</t>
  </si>
  <si>
    <t>2019-08-26 10:30:28</t>
  </si>
  <si>
    <t>991-743-9095</t>
  </si>
  <si>
    <t>34056.67</t>
  </si>
  <si>
    <t>Incident at 1252 Washington Ave. Officer responded at scene.</t>
  </si>
  <si>
    <t>3975 Maple Dr</t>
  </si>
  <si>
    <t>2021-11-30 22:06:21</t>
  </si>
  <si>
    <t>374-960-4572</t>
  </si>
  <si>
    <t>2135.4</t>
  </si>
  <si>
    <t>Incident at 3975 Maple Dr. Officer responded at scene.</t>
  </si>
  <si>
    <t>2062 Washington Ave</t>
  </si>
  <si>
    <t>2024-01-15 01:03:50</t>
  </si>
  <si>
    <t>susan</t>
  </si>
  <si>
    <t>5079801235</t>
  </si>
  <si>
    <t>3152.67</t>
  </si>
  <si>
    <t>Incident at 2062 Washington Ave. Officer responded at scene.</t>
  </si>
  <si>
    <t>VANDALISM</t>
  </si>
  <si>
    <t>912 River Rd</t>
  </si>
  <si>
    <t>2018-10-19 14:21:21</t>
  </si>
  <si>
    <t>27245.81</t>
  </si>
  <si>
    <t>SOUTHEAST</t>
  </si>
  <si>
    <t>4356 River Rd</t>
  </si>
  <si>
    <t>2023-09-14 21:53:45</t>
  </si>
  <si>
    <t>9345188511</t>
  </si>
  <si>
    <t>36801.45</t>
  </si>
  <si>
    <t>Incident at 4356 River Rd. Officer responded at scene.</t>
  </si>
  <si>
    <t>7062 Main St</t>
  </si>
  <si>
    <t>2022-01-11 18:42:34</t>
  </si>
  <si>
    <t>8442802406</t>
  </si>
  <si>
    <t>13173.14</t>
  </si>
  <si>
    <t>Incident at 7062 Main St. Officer responded at scene.</t>
  </si>
  <si>
    <t>463 Cedar Lane</t>
  </si>
  <si>
    <t>2021-05-12 13:40:27</t>
  </si>
  <si>
    <t>46590.53</t>
  </si>
  <si>
    <t>Incident at 463 Cedar Lane. Officer responded at scene.</t>
  </si>
  <si>
    <t>349 Maple Dr</t>
  </si>
  <si>
    <t>2020-01-26 17:47:08</t>
  </si>
  <si>
    <t>925-948-3480</t>
  </si>
  <si>
    <t>6727.52</t>
  </si>
  <si>
    <t>Incident at 349 Maple Dr. Officer responded at scene.</t>
  </si>
  <si>
    <t>2165 Park Rd</t>
  </si>
  <si>
    <t>2022-11-08 21:06:58</t>
  </si>
  <si>
    <t>727-345-9459</t>
  </si>
  <si>
    <t>14948.62</t>
  </si>
  <si>
    <t>Incident at 2165 Park Rd. Officer responded at scene.</t>
  </si>
  <si>
    <t>5207 River Rd</t>
  </si>
  <si>
    <t>09-12-2024</t>
  </si>
  <si>
    <t>920-309-8925</t>
  </si>
  <si>
    <t>25797.84</t>
  </si>
  <si>
    <t>Incident at 5207 River Rd. Officer responded at scene.</t>
  </si>
  <si>
    <t>6051 Maple Dr</t>
  </si>
  <si>
    <t>331-150-7701</t>
  </si>
  <si>
    <t>49665.1</t>
  </si>
  <si>
    <t>Incident at 6051 Maple Dr. Officer responded at scene.</t>
  </si>
  <si>
    <t>5641 River Rd</t>
  </si>
  <si>
    <t>944-846-7596</t>
  </si>
  <si>
    <t>30983.34</t>
  </si>
  <si>
    <t>Incident at 5641 River Rd. Officer responded at scene.</t>
  </si>
  <si>
    <t>Kidnaping</t>
  </si>
  <si>
    <t xml:space="preserve">  Northwest    </t>
  </si>
  <si>
    <t>5868 Cedar Lane</t>
  </si>
  <si>
    <t>CHARLES</t>
  </si>
  <si>
    <t>772-419-4289</t>
  </si>
  <si>
    <t>8046.58</t>
  </si>
  <si>
    <t>Incident at 5868 Cedar Lane. Officer responded at scene.</t>
  </si>
  <si>
    <t>DRUG OFFENSE</t>
  </si>
  <si>
    <t>1875 Main St</t>
  </si>
  <si>
    <t>2019-11-12 14:32:29</t>
  </si>
  <si>
    <t>230-191-3879</t>
  </si>
  <si>
    <t>49510.26</t>
  </si>
  <si>
    <t>Incident at 1875 Main St. Officer responded at scene.</t>
  </si>
  <si>
    <t>6633 Elm Blvd</t>
  </si>
  <si>
    <t>2024-02-21 07:52:34</t>
  </si>
  <si>
    <t>5498.74</t>
  </si>
  <si>
    <t>Incident at 6633 Elm Blvd. Officer responded at scene.</t>
  </si>
  <si>
    <t>7366 River Rd</t>
  </si>
  <si>
    <t>15-06-2024</t>
  </si>
  <si>
    <t>714-232-7500</t>
  </si>
  <si>
    <t>31443.55</t>
  </si>
  <si>
    <t>4273 Park Rd</t>
  </si>
  <si>
    <t>2020-08-15 18:47:11</t>
  </si>
  <si>
    <t>342-977-5613</t>
  </si>
  <si>
    <t>Incident at 4273 Park Rd. Officer responded at scene.</t>
  </si>
  <si>
    <t xml:space="preserve">  Southwest    </t>
  </si>
  <si>
    <t>8811 Lincoln St</t>
  </si>
  <si>
    <t>2019-09-22 02:05:12</t>
  </si>
  <si>
    <t>277-571-6907</t>
  </si>
  <si>
    <t>41712.02</t>
  </si>
  <si>
    <t>Incident at 8811 Lincoln St. Officer responded at scene.</t>
  </si>
  <si>
    <t>764 Cedar Lane</t>
  </si>
  <si>
    <t>2024-05-24 00:19:50</t>
  </si>
  <si>
    <t>397-791-8191</t>
  </si>
  <si>
    <t>3026.01</t>
  </si>
  <si>
    <t>Incident at 764 Cedar Lane. Officer responded at scene.</t>
  </si>
  <si>
    <t>assault</t>
  </si>
  <si>
    <t>6053 River Rd</t>
  </si>
  <si>
    <t>2024-08-20 15:18:21</t>
  </si>
  <si>
    <t>-43515.93</t>
  </si>
  <si>
    <t>Incident at 6053 River Rd. Officer responded at scene.</t>
  </si>
  <si>
    <t>2541 Cedar Lane</t>
  </si>
  <si>
    <t>2020-02-10 23:52:14</t>
  </si>
  <si>
    <t>445-649-4353</t>
  </si>
  <si>
    <t>20394.14</t>
  </si>
  <si>
    <t>Incident at 2541 Cedar Lane. Officer responded at scene.</t>
  </si>
  <si>
    <t>KIDNAPPING</t>
  </si>
  <si>
    <t>8749 Park Rd</t>
  </si>
  <si>
    <t>2023-07-06 09:01:28</t>
  </si>
  <si>
    <t>838-980-4015</t>
  </si>
  <si>
    <t>Incident at 8749 Park Rd. Officer responded at scene.</t>
  </si>
  <si>
    <t>3550 Main St</t>
  </si>
  <si>
    <t>2019-12-12 01:27:20</t>
  </si>
  <si>
    <t>501-943-8143</t>
  </si>
  <si>
    <t>38981.98</t>
  </si>
  <si>
    <t>Incident at 3550 Main St. Officer responded at scene.</t>
  </si>
  <si>
    <t xml:space="preserve"> Northwest</t>
  </si>
  <si>
    <t>9815 Sunset Blvd</t>
  </si>
  <si>
    <t>2024-07-07 09:07:36</t>
  </si>
  <si>
    <t>622-132-3522</t>
  </si>
  <si>
    <t>3776.15</t>
  </si>
  <si>
    <t>Incident at 9815 Sunset Blvd. Officer responded at scene.</t>
  </si>
  <si>
    <t>northwest</t>
  </si>
  <si>
    <t>9246 Park Rd</t>
  </si>
  <si>
    <t>2021-03-24 16:41:44</t>
  </si>
  <si>
    <t>233-213-3396</t>
  </si>
  <si>
    <t>47839.91</t>
  </si>
  <si>
    <t>9017 Sunset Blvd</t>
  </si>
  <si>
    <t>2021-12-22 11:55:28</t>
  </si>
  <si>
    <t>390-444-7271</t>
  </si>
  <si>
    <t>9542.22</t>
  </si>
  <si>
    <t>6693 Lincoln St</t>
  </si>
  <si>
    <t>2019-02-19 09:49:02</t>
  </si>
  <si>
    <t>684-593-3586</t>
  </si>
  <si>
    <t>42807.37</t>
  </si>
  <si>
    <t>Incident at 6693 Lincoln St. Officer responded at scene.</t>
  </si>
  <si>
    <t>D.U.I.</t>
  </si>
  <si>
    <t>5280 River Rd</t>
  </si>
  <si>
    <t>2023-08-26 02:50:31</t>
  </si>
  <si>
    <t>36625.89</t>
  </si>
  <si>
    <t>Incident at 5280 River Rd. Officer responded at scene.</t>
  </si>
  <si>
    <t>2220 Sunset Blvd</t>
  </si>
  <si>
    <t>07-02-2022</t>
  </si>
  <si>
    <t>377-286-4714</t>
  </si>
  <si>
    <t>Incident at 2220 Sunset Blvd. Officer responded at scene.</t>
  </si>
  <si>
    <t>8690 Cedar Lane</t>
  </si>
  <si>
    <t>2024-05-26 01:12:29</t>
  </si>
  <si>
    <t>660-157-2674</t>
  </si>
  <si>
    <t>27569.82</t>
  </si>
  <si>
    <t>Incident at 8690 Cedar Lane. Officer responded at scene.</t>
  </si>
  <si>
    <t>8483 Washington Ave</t>
  </si>
  <si>
    <t>2020-02-10 01:08:51</t>
  </si>
  <si>
    <t>573-184-5245</t>
  </si>
  <si>
    <t>26506.97</t>
  </si>
  <si>
    <t>Incident at 8483 Washington Ave. Officer responded at scene.</t>
  </si>
  <si>
    <t>7351 Oak Ave</t>
  </si>
  <si>
    <t>2023-12-02 00:34:49</t>
  </si>
  <si>
    <t>814-778-2055</t>
  </si>
  <si>
    <t>26729.93</t>
  </si>
  <si>
    <t>Incident at 7351 Oak Ave. Officer responded at scene.</t>
  </si>
  <si>
    <t>5907 Elm Blvd</t>
  </si>
  <si>
    <t>2020-10-17 15:48:49</t>
  </si>
  <si>
    <t>-12396.77</t>
  </si>
  <si>
    <t xml:space="preserve"> Southwest</t>
  </si>
  <si>
    <t>6695 Elm Blvd</t>
  </si>
  <si>
    <t>2018-09-11 14:44:42</t>
  </si>
  <si>
    <t>778-998-8999</t>
  </si>
  <si>
    <t>23477.59</t>
  </si>
  <si>
    <t>Incident at 6695 Elm Blvd. Officer responded at scene.</t>
  </si>
  <si>
    <t>9037 Oak Ave</t>
  </si>
  <si>
    <t>2018-08-10 23:48:19</t>
  </si>
  <si>
    <t>774-602-1705</t>
  </si>
  <si>
    <t>25237.67</t>
  </si>
  <si>
    <t>3685 Elm Blvd</t>
  </si>
  <si>
    <t>2024-10-29 22:42:59</t>
  </si>
  <si>
    <t>538-627-4323</t>
  </si>
  <si>
    <t>31448.97</t>
  </si>
  <si>
    <t>south</t>
  </si>
  <si>
    <t>6656 Oak Ave</t>
  </si>
  <si>
    <t>2024-09-06 00:02:23</t>
  </si>
  <si>
    <t>357-156-1364</t>
  </si>
  <si>
    <t>14485.64</t>
  </si>
  <si>
    <t>Incident at 6656 Oak Ave. Officer responded at scene.</t>
  </si>
  <si>
    <t>2737 River Rd</t>
  </si>
  <si>
    <t>04-11-2022</t>
  </si>
  <si>
    <t>565-749-7611</t>
  </si>
  <si>
    <t>28683.83</t>
  </si>
  <si>
    <t>Incident at 2737 River Rd. Officer responded at scene.</t>
  </si>
  <si>
    <t>8760 Sunset Blvd</t>
  </si>
  <si>
    <t>MARK</t>
  </si>
  <si>
    <t>-47202.73</t>
  </si>
  <si>
    <t>Incident at 8760 Sunset Blvd. Officer responded at scene.</t>
  </si>
  <si>
    <t>3084 Elm Blvd</t>
  </si>
  <si>
    <t>2019-12-09 11:42:06</t>
  </si>
  <si>
    <t>17211.16</t>
  </si>
  <si>
    <t>Incident at 3084 Elm Blvd. Officer responded at scene.</t>
  </si>
  <si>
    <t>fraud</t>
  </si>
  <si>
    <t>7960 River Rd</t>
  </si>
  <si>
    <t>2024-03-07 02:26:13</t>
  </si>
  <si>
    <t>753-493-2839</t>
  </si>
  <si>
    <t>15968.03</t>
  </si>
  <si>
    <t>6330 Park Rd</t>
  </si>
  <si>
    <t>2018-06-07 08:08:11</t>
  </si>
  <si>
    <t>550-800-9175</t>
  </si>
  <si>
    <t>43602.71</t>
  </si>
  <si>
    <t>4035 Park Rd</t>
  </si>
  <si>
    <t>2024-08-01 10:52:02</t>
  </si>
  <si>
    <t>4749.08</t>
  </si>
  <si>
    <t>Incident at 4035 Park Rd. Officer responded at scene.</t>
  </si>
  <si>
    <t>Roberry</t>
  </si>
  <si>
    <t>526 Elm Blvd</t>
  </si>
  <si>
    <t>2018-11-15 02:35:54</t>
  </si>
  <si>
    <t>523-258-6026</t>
  </si>
  <si>
    <t>35351.53</t>
  </si>
  <si>
    <t>Incident at 526 Elm Blvd. Officer responded at scene.</t>
  </si>
  <si>
    <t>4640 Washington Ave</t>
  </si>
  <si>
    <t>11/18/2018 13:15</t>
  </si>
  <si>
    <t>31554.87</t>
  </si>
  <si>
    <t>Incident at 4640 Washington Ave. Officer responded at scene.</t>
  </si>
  <si>
    <t>8849 Park Rd</t>
  </si>
  <si>
    <t>2018-11-08 11:20:41</t>
  </si>
  <si>
    <t>763-348-4073</t>
  </si>
  <si>
    <t>Incident at 8849 Park Rd. Officer responded at scene.</t>
  </si>
  <si>
    <t>1192 Oak Ave</t>
  </si>
  <si>
    <t>2023-03-28 08:39:59</t>
  </si>
  <si>
    <t>530-963-2891</t>
  </si>
  <si>
    <t>29185.86</t>
  </si>
  <si>
    <t>Incident at 1192 Oak Ave. Officer responded at scene.</t>
  </si>
  <si>
    <t>4365 Main St</t>
  </si>
  <si>
    <t>2021-11-21 09:55:01</t>
  </si>
  <si>
    <t>508-645-7273</t>
  </si>
  <si>
    <t>9379.36</t>
  </si>
  <si>
    <t>Incident at 4365 Main St. Officer responded at scene.</t>
  </si>
  <si>
    <t xml:space="preserve">North  </t>
  </si>
  <si>
    <t>305 Main St</t>
  </si>
  <si>
    <t>2024-01-26 14:12:34</t>
  </si>
  <si>
    <t xml:space="preserve">  Barbara  </t>
  </si>
  <si>
    <t>951-854-2345</t>
  </si>
  <si>
    <t>17530.72</t>
  </si>
  <si>
    <t>Incident at 305 Main St. Officer responded at scene.</t>
  </si>
  <si>
    <t>382 Lincoln St</t>
  </si>
  <si>
    <t>2019-09-14 11:23:29</t>
  </si>
  <si>
    <t>45861.57</t>
  </si>
  <si>
    <t>Incident at 382 Lincoln St. Officer responded at scene.</t>
  </si>
  <si>
    <t>DV</t>
  </si>
  <si>
    <t>4336 River Rd</t>
  </si>
  <si>
    <t>303-772-7439</t>
  </si>
  <si>
    <t>20808.54.0</t>
  </si>
  <si>
    <t>Incident at 4336 River Rd. Officer responded at scene.</t>
  </si>
  <si>
    <t xml:space="preserve">  Graffiti  </t>
  </si>
  <si>
    <t>6568 Washington Ave</t>
  </si>
  <si>
    <t>2018-06-21 00:57:37</t>
  </si>
  <si>
    <t>957-587-6822</t>
  </si>
  <si>
    <t>20209.81</t>
  </si>
  <si>
    <t>Incident at 6568 Washington Ave. Officer responded at scene.</t>
  </si>
  <si>
    <t>3556 Sunset Blvd</t>
  </si>
  <si>
    <t>2018-12-22 10:31:42</t>
  </si>
  <si>
    <t>24610.82</t>
  </si>
  <si>
    <t>Incident at 3556 Sunset Blvd. Officer responded at scene.</t>
  </si>
  <si>
    <t>2223 Maple Dr</t>
  </si>
  <si>
    <t>933-771-7003</t>
  </si>
  <si>
    <t>Incident at 2223 Maple Dr. Officer responded at scene.</t>
  </si>
  <si>
    <t>5798 Lincoln St</t>
  </si>
  <si>
    <t>2022-04-17 02:04:56</t>
  </si>
  <si>
    <t>968-924-2190</t>
  </si>
  <si>
    <t>41592.73</t>
  </si>
  <si>
    <t>Incident at 5798 Lincoln St. Officer responded at scene.</t>
  </si>
  <si>
    <t>9077 Sunset Blvd</t>
  </si>
  <si>
    <t>2019-03-11 11:51:52</t>
  </si>
  <si>
    <t>13485.64</t>
  </si>
  <si>
    <t>6392 Sunset Blvd</t>
  </si>
  <si>
    <t>2023-04-26 09:07:40</t>
  </si>
  <si>
    <t>489-822-6586</t>
  </si>
  <si>
    <t>32136.98</t>
  </si>
  <si>
    <t>Incident at 6392 Sunset Blvd. Officer responded at scene.</t>
  </si>
  <si>
    <t>7222 Elm Blvd</t>
  </si>
  <si>
    <t>2021-11-10 00:28:52</t>
  </si>
  <si>
    <t>320-813-6162</t>
  </si>
  <si>
    <t>1876.51</t>
  </si>
  <si>
    <t>Incident at 7222 Elm Blvd. Officer responded at scene.</t>
  </si>
  <si>
    <t>7900 Park Rd</t>
  </si>
  <si>
    <t>2024-06-16 17:31:59</t>
  </si>
  <si>
    <t>47783.51</t>
  </si>
  <si>
    <t>Incident at 7900 Park Rd. Officer responded at scene.</t>
  </si>
  <si>
    <t>1223 Lincoln St</t>
  </si>
  <si>
    <t>2023-11-16 18:36:29</t>
  </si>
  <si>
    <t>491-322-2390</t>
  </si>
  <si>
    <t>6841 Main St</t>
  </si>
  <si>
    <t>2020-01-10 17:31:23</t>
  </si>
  <si>
    <t>574-546-6648</t>
  </si>
  <si>
    <t>18573.08</t>
  </si>
  <si>
    <t>Incident at 6841 Main St. Officer responded at scene.</t>
  </si>
  <si>
    <t>9654 Main St</t>
  </si>
  <si>
    <t>2022-06-23 21:19:22</t>
  </si>
  <si>
    <t>602-512-4652</t>
  </si>
  <si>
    <t>22116.2</t>
  </si>
  <si>
    <t>Incident at 9654 Main St. Officer responded at scene.</t>
  </si>
  <si>
    <t>7739 Main St</t>
  </si>
  <si>
    <t>12-04-2022</t>
  </si>
  <si>
    <t>(550) -99-4-8079</t>
  </si>
  <si>
    <t>27341.25</t>
  </si>
  <si>
    <t>Incident at 7739 Main St. Officer responded at scene.</t>
  </si>
  <si>
    <t>5506 Sunset Blvd</t>
  </si>
  <si>
    <t>2022-04-09 22:45:31</t>
  </si>
  <si>
    <t>603-260-8163</t>
  </si>
  <si>
    <t>15227.54</t>
  </si>
  <si>
    <t>Incident at 5506 Sunset Blvd. Officer responded at scene.</t>
  </si>
  <si>
    <t>EAST</t>
  </si>
  <si>
    <t>6188 Elm Blvd</t>
  </si>
  <si>
    <t>2019-09-13 13:16:43</t>
  </si>
  <si>
    <t>WILLIAM</t>
  </si>
  <si>
    <t>884-198-4334</t>
  </si>
  <si>
    <t>38719.28</t>
  </si>
  <si>
    <t>Incident at 6188 Elm Blvd. Officer responded at scene.</t>
  </si>
  <si>
    <t>8549 Lincoln St</t>
  </si>
  <si>
    <t>2018-01-07 07:17:52</t>
  </si>
  <si>
    <t xml:space="preserve">  Emily  </t>
  </si>
  <si>
    <t>716-346-1988</t>
  </si>
  <si>
    <t>36572.72</t>
  </si>
  <si>
    <t>Incident at 8549 Lincoln St. Officer responded at scene.</t>
  </si>
  <si>
    <t>NORTH</t>
  </si>
  <si>
    <t>8939 Main St</t>
  </si>
  <si>
    <t>2023-01-25 20:45:13</t>
  </si>
  <si>
    <t>534-173-4520</t>
  </si>
  <si>
    <t>11268.3</t>
  </si>
  <si>
    <t>8458 Main St</t>
  </si>
  <si>
    <t>2019-01-17 08:01:08</t>
  </si>
  <si>
    <t xml:space="preserve">  David  </t>
  </si>
  <si>
    <t>(827) -35-5-9704</t>
  </si>
  <si>
    <t>8159.25</t>
  </si>
  <si>
    <t>Incident at 8458 Main St. Officer responded at scene.</t>
  </si>
  <si>
    <t>4489 River Rd</t>
  </si>
  <si>
    <t>2022-09-23 09:54:07</t>
  </si>
  <si>
    <t>975-983-2006</t>
  </si>
  <si>
    <t>2689.23</t>
  </si>
  <si>
    <t>Incident at 4489 River Rd. Officer responded at scene.</t>
  </si>
  <si>
    <t>1122 Cedar Lane</t>
  </si>
  <si>
    <t>2021-04-20 03:26:47</t>
  </si>
  <si>
    <t>241-214-7924</t>
  </si>
  <si>
    <t>40823.52</t>
  </si>
  <si>
    <t>Incident at 1122 Cedar Lane. Officer responded at scene.</t>
  </si>
  <si>
    <t>2019 Sunset Blvd</t>
  </si>
  <si>
    <t>2022-04-16 11:41:46</t>
  </si>
  <si>
    <t>381-808-3845</t>
  </si>
  <si>
    <t>30308.04</t>
  </si>
  <si>
    <t>Incident at 2019 Sunset Blvd. Officer responded at scene.</t>
  </si>
  <si>
    <t>1704 Park Rd</t>
  </si>
  <si>
    <t>2020-02-12 07:45:19</t>
  </si>
  <si>
    <t>481-281-3246</t>
  </si>
  <si>
    <t>Incident at 1704 Park Rd. Officer responded at scene.</t>
  </si>
  <si>
    <t>7376 Washington Ave</t>
  </si>
  <si>
    <t>2020-09-10 06:41:11</t>
  </si>
  <si>
    <t>23552.38</t>
  </si>
  <si>
    <t>Incident at 7376 Washington Ave. Officer responded at scene.</t>
  </si>
  <si>
    <t>Sex Assault</t>
  </si>
  <si>
    <t>2647 Cedar Lane</t>
  </si>
  <si>
    <t>26-08-2022</t>
  </si>
  <si>
    <t>874-401-7274</t>
  </si>
  <si>
    <t>42566.53</t>
  </si>
  <si>
    <t>263 Maple Dr</t>
  </si>
  <si>
    <t>2019-08-30 08:53:55</t>
  </si>
  <si>
    <t>donna</t>
  </si>
  <si>
    <t>564-536-4844</t>
  </si>
  <si>
    <t>-19857.76</t>
  </si>
  <si>
    <t>Incident at 263 Maple Dr. Officer responded at scene.</t>
  </si>
  <si>
    <t>5841 Washington Ave</t>
  </si>
  <si>
    <t>2021-08-12 02:21:49</t>
  </si>
  <si>
    <t>338-658-1021</t>
  </si>
  <si>
    <t>29986.94</t>
  </si>
  <si>
    <t>Incident at 5841 Washington Ave. Officer responded at scene.</t>
  </si>
  <si>
    <t>3893 Lincoln St</t>
  </si>
  <si>
    <t>08/12/2024 12:12</t>
  </si>
  <si>
    <t>33335.06</t>
  </si>
  <si>
    <t>9253 Park Rd</t>
  </si>
  <si>
    <t>2022-09-06 18:01:45</t>
  </si>
  <si>
    <t>440-621-1091</t>
  </si>
  <si>
    <t>10190.09</t>
  </si>
  <si>
    <t>Incident at 9253 Park Rd. Officer responded at scene.</t>
  </si>
  <si>
    <t>4009 Maple Dr</t>
  </si>
  <si>
    <t>2022-03-26 04:20:49</t>
  </si>
  <si>
    <t>523-729-9056</t>
  </si>
  <si>
    <t>26635.58</t>
  </si>
  <si>
    <t>Incident at 4009 Maple Dr. Officer responded at scene.</t>
  </si>
  <si>
    <t>7375 Elm Blvd</t>
  </si>
  <si>
    <t>2024-05-18 15:16:03</t>
  </si>
  <si>
    <t>505-482-2447</t>
  </si>
  <si>
    <t>25132.87</t>
  </si>
  <si>
    <t>Incident at 7375 Elm Blvd. Officer responded at scene.</t>
  </si>
  <si>
    <t>4700 Park Rd</t>
  </si>
  <si>
    <t>2024-02-05 18:38:43</t>
  </si>
  <si>
    <t>5367245791</t>
  </si>
  <si>
    <t>39170.91</t>
  </si>
  <si>
    <t>Incident at 4700 Park Rd. Officer responded at scene.</t>
  </si>
  <si>
    <t>Dom. Violence</t>
  </si>
  <si>
    <t>8276 Maple Dr</t>
  </si>
  <si>
    <t>2022-01-07 04:35:10</t>
  </si>
  <si>
    <t>935-278-3000</t>
  </si>
  <si>
    <t>38086.27</t>
  </si>
  <si>
    <t>Incident at 8276 Maple Dr. Officer responded at scene.</t>
  </si>
  <si>
    <t>141 Cedar Lane</t>
  </si>
  <si>
    <t>2018-02-28 05:41:15</t>
  </si>
  <si>
    <t>500-617-6389</t>
  </si>
  <si>
    <t>14922.11</t>
  </si>
  <si>
    <t>Incident at 141 Cedar Lane. Officer responded at scene.</t>
  </si>
  <si>
    <t>SA</t>
  </si>
  <si>
    <t>899 Elm Blvd</t>
  </si>
  <si>
    <t>01/06/2023 08:01</t>
  </si>
  <si>
    <t>222-240-8350</t>
  </si>
  <si>
    <t>24137.63</t>
  </si>
  <si>
    <t>Incident at 899 Elm Blvd. Officer responded at scene.</t>
  </si>
  <si>
    <t>365 Main St</t>
  </si>
  <si>
    <t>24-03-2019</t>
  </si>
  <si>
    <t>462-742-5753</t>
  </si>
  <si>
    <t>18763.21</t>
  </si>
  <si>
    <t>Incident at 365 Main St. Officer responded at scene.</t>
  </si>
  <si>
    <t xml:space="preserve"> Midtown</t>
  </si>
  <si>
    <t>3263 Main St</t>
  </si>
  <si>
    <t>2019-07-03 14:13:37</t>
  </si>
  <si>
    <t>861-511-7827</t>
  </si>
  <si>
    <t>20135.18</t>
  </si>
  <si>
    <t>Incident at 3263 Main St. Officer responded at scene.</t>
  </si>
  <si>
    <t>SOUTH</t>
  </si>
  <si>
    <t>7994 Cedar Lane</t>
  </si>
  <si>
    <t>2024-12-07 01:27:32</t>
  </si>
  <si>
    <t>431-459-2464</t>
  </si>
  <si>
    <t>16209.06</t>
  </si>
  <si>
    <t>Incident at 7994 Cedar Lane. Officer responded at scene.</t>
  </si>
  <si>
    <t>6438 Elm Blvd</t>
  </si>
  <si>
    <t>2024-01-08 02:27:25</t>
  </si>
  <si>
    <t>562-102-7275</t>
  </si>
  <si>
    <t>42523.56</t>
  </si>
  <si>
    <t>Incident at 6438 Elm Blvd. Officer responded at scene.</t>
  </si>
  <si>
    <t>drug offense</t>
  </si>
  <si>
    <t>4121 Park Rd</t>
  </si>
  <si>
    <t>2020-12-27 04:24:22</t>
  </si>
  <si>
    <t>628-419-2176</t>
  </si>
  <si>
    <t>43521.41</t>
  </si>
  <si>
    <t>Incident at 4121 Park Rd. Officer responded at scene.</t>
  </si>
  <si>
    <t xml:space="preserve">Northwest  </t>
  </si>
  <si>
    <t>5596 Sunset Blvd</t>
  </si>
  <si>
    <t>2023-08-07 00:58:09</t>
  </si>
  <si>
    <t>328-731-6449</t>
  </si>
  <si>
    <t>14643.28</t>
  </si>
  <si>
    <t>Incident at 5596 Sunset Blvd. Officer responded at scene.</t>
  </si>
  <si>
    <t>1997 Oak Ave</t>
  </si>
  <si>
    <t>2018-07-09 22:16:17</t>
  </si>
  <si>
    <t>202-176-6588</t>
  </si>
  <si>
    <t>4629.53</t>
  </si>
  <si>
    <t>3480 Elm Blvd</t>
  </si>
  <si>
    <t>05/15/2021 23:05</t>
  </si>
  <si>
    <t>john</t>
  </si>
  <si>
    <t>946-564-9297</t>
  </si>
  <si>
    <t>41083.25</t>
  </si>
  <si>
    <t>Incident at 3480 Elm Blvd. Officer responded at scene.</t>
  </si>
  <si>
    <t>5025 River Rd</t>
  </si>
  <si>
    <t>2018-03-14 14:48:03</t>
  </si>
  <si>
    <t>12047.08</t>
  </si>
  <si>
    <t>Incident at 5025 River Rd. Officer responded at scene.</t>
  </si>
  <si>
    <t>1360 Park Rd</t>
  </si>
  <si>
    <t>2018-03-29 06:26:20</t>
  </si>
  <si>
    <t>Incident at 1360 Park Rd. Officer responded at scene.</t>
  </si>
  <si>
    <t>8295 Elm Blvd</t>
  </si>
  <si>
    <t>2019-11-04 07:25:28</t>
  </si>
  <si>
    <t>880-339-7285</t>
  </si>
  <si>
    <t>23107.33</t>
  </si>
  <si>
    <t>Incident at 8295 Elm Blvd. Officer responded at scene.</t>
  </si>
  <si>
    <t xml:space="preserve">  Battery  </t>
  </si>
  <si>
    <t xml:space="preserve"> West</t>
  </si>
  <si>
    <t>372 Maple Dr</t>
  </si>
  <si>
    <t>2023-02-25 05:34:27</t>
  </si>
  <si>
    <t>859-692-5338</t>
  </si>
  <si>
    <t>22971.51</t>
  </si>
  <si>
    <t>theft</t>
  </si>
  <si>
    <t>8997 Maple Dr</t>
  </si>
  <si>
    <t>2019-07-04 02:38:32</t>
  </si>
  <si>
    <t>771-751-1766</t>
  </si>
  <si>
    <t>8704.95</t>
  </si>
  <si>
    <t>Incident at 8997 Maple Dr. Officer responded at scene.</t>
  </si>
  <si>
    <t>DWI</t>
  </si>
  <si>
    <t>3260 Oak Ave</t>
  </si>
  <si>
    <t>11/12/2019 17:34</t>
  </si>
  <si>
    <t>943-139-3034</t>
  </si>
  <si>
    <t>32920.66</t>
  </si>
  <si>
    <t>Incident at 3260 Oak Ave. Officer responded at scene.</t>
  </si>
  <si>
    <t>domestic violence</t>
  </si>
  <si>
    <t>NORTHEAST</t>
  </si>
  <si>
    <t>2680 Elm Blvd</t>
  </si>
  <si>
    <t>2019-10-17 01:14:42</t>
  </si>
  <si>
    <t>49851.24</t>
  </si>
  <si>
    <t>3171 Sunset Blvd</t>
  </si>
  <si>
    <t>2022-11-30 15:52:45</t>
  </si>
  <si>
    <t>964-376-8222</t>
  </si>
  <si>
    <t>35188.18</t>
  </si>
  <si>
    <t>782 Washington Ave</t>
  </si>
  <si>
    <t>2024-03-29 01:26:46</t>
  </si>
  <si>
    <t>DANIEL</t>
  </si>
  <si>
    <t>334-103-8495</t>
  </si>
  <si>
    <t>30857.0</t>
  </si>
  <si>
    <t>Incident at 782 Washington Ave. Officer responded at scene.</t>
  </si>
  <si>
    <t>4630 Sunset Blvd</t>
  </si>
  <si>
    <t>2020-10-06 00:05:20</t>
  </si>
  <si>
    <t>684-478-1147</t>
  </si>
  <si>
    <t>Incident at 4630 Sunset Blvd. Officer responded at scene.</t>
  </si>
  <si>
    <t>6130 Maple Dr</t>
  </si>
  <si>
    <t>2024-10-17 06:06:34</t>
  </si>
  <si>
    <t>45782.25</t>
  </si>
  <si>
    <t>Incident at 6130 Maple Dr. Officer responded at scene.</t>
  </si>
  <si>
    <t>9718 Elm Blvd</t>
  </si>
  <si>
    <t>2019-03-15 19:22:45</t>
  </si>
  <si>
    <t>361-116-8978</t>
  </si>
  <si>
    <t>35337.06</t>
  </si>
  <si>
    <t>Incident at 9718 Elm Blvd. Officer responded at scene.</t>
  </si>
  <si>
    <t>9727 Sunset Blvd</t>
  </si>
  <si>
    <t>2018-03-12 17:06:26</t>
  </si>
  <si>
    <t>484-755-5825</t>
  </si>
  <si>
    <t>32082.65</t>
  </si>
  <si>
    <t>Incident at 9727 Sunset Blvd. Officer responded at scene.</t>
  </si>
  <si>
    <t>ROBBERY</t>
  </si>
  <si>
    <t>2594 Lincoln St</t>
  </si>
  <si>
    <t>2021-09-28 14:30:50</t>
  </si>
  <si>
    <t>2123656966</t>
  </si>
  <si>
    <t>Incident at 2594 Lincoln St. Officer responded at scene.</t>
  </si>
  <si>
    <t>7042 Oak Ave</t>
  </si>
  <si>
    <t>2022-12-13 01:06:36</t>
  </si>
  <si>
    <t>833-204-1860</t>
  </si>
  <si>
    <t>23287.21</t>
  </si>
  <si>
    <t>Incident at 7042 Oak Ave. Officer responded at scene.</t>
  </si>
  <si>
    <t xml:space="preserve">South    </t>
  </si>
  <si>
    <t>9357 Cedar Lane</t>
  </si>
  <si>
    <t>2022-10-09 16:55:43</t>
  </si>
  <si>
    <t>998-152-2894</t>
  </si>
  <si>
    <t>25096.66</t>
  </si>
  <si>
    <t>Incident at 9357 Cedar Lane. Officer responded at scene.</t>
  </si>
  <si>
    <t>3002 River Rd</t>
  </si>
  <si>
    <t>2018-06-13 00:56:24</t>
  </si>
  <si>
    <t>27890.76</t>
  </si>
  <si>
    <t>Incident at 3002 River Rd. Officer responded at scene.</t>
  </si>
  <si>
    <t>2629 Park Rd</t>
  </si>
  <si>
    <t>2021-08-27 07:59:45</t>
  </si>
  <si>
    <t>831-395-5022</t>
  </si>
  <si>
    <t>28327.02</t>
  </si>
  <si>
    <t>Incident at 2629 Park Rd. Officer responded at scene.</t>
  </si>
  <si>
    <t>5181 Oak Ave</t>
  </si>
  <si>
    <t>2021-03-16 09:55:52</t>
  </si>
  <si>
    <t>237-325-6915</t>
  </si>
  <si>
    <t>15892.94</t>
  </si>
  <si>
    <t>Incident at 5181 Oak Ave. Officer responded at scene.</t>
  </si>
  <si>
    <t>Drugs</t>
  </si>
  <si>
    <t>2018-12-07 10:03:20</t>
  </si>
  <si>
    <t>290-402-6456</t>
  </si>
  <si>
    <t>32503.04</t>
  </si>
  <si>
    <t>Incident at 7366 River Rd. Officer responded at scene.</t>
  </si>
  <si>
    <t>4794 Cedar Lane</t>
  </si>
  <si>
    <t>2024-11-16 15:15:28</t>
  </si>
  <si>
    <t>Incident at 4794 Cedar Lane. Officer responded at scene.</t>
  </si>
  <si>
    <t>9343 River Rd</t>
  </si>
  <si>
    <t>2021-07-07 15:51:34</t>
  </si>
  <si>
    <t>4086.02</t>
  </si>
  <si>
    <t>8368 Oak Ave</t>
  </si>
  <si>
    <t>04/29/2020 08:17</t>
  </si>
  <si>
    <t>6988075133</t>
  </si>
  <si>
    <t>1459.35</t>
  </si>
  <si>
    <t>Incident at 8368 Oak Ave. Officer responded at scene.</t>
  </si>
  <si>
    <t>2059 Lincoln St</t>
  </si>
  <si>
    <t>2023-07-02 00:59:09</t>
  </si>
  <si>
    <t>3251435643</t>
  </si>
  <si>
    <t>35731.68</t>
  </si>
  <si>
    <t>Incident at 2059 Lincoln St. Officer responded at scene.</t>
  </si>
  <si>
    <t>3021 Maple Dr</t>
  </si>
  <si>
    <t>2019-06-28 00:54:06</t>
  </si>
  <si>
    <t>19873.16</t>
  </si>
  <si>
    <t>Incident at 3021 Maple Dr. Officer responded at scene.</t>
  </si>
  <si>
    <t>5704 Maple Dr</t>
  </si>
  <si>
    <t>2019-04-18 01:41:48</t>
  </si>
  <si>
    <t>246-632-7627</t>
  </si>
  <si>
    <t>Incident at 5704 Maple Dr. Officer responded at scene.</t>
  </si>
  <si>
    <t>8857 Maple Dr</t>
  </si>
  <si>
    <t>2021-03-19 01:24:59</t>
  </si>
  <si>
    <t>836-656-3157</t>
  </si>
  <si>
    <t>173.17</t>
  </si>
  <si>
    <t>Incident at 8857 Maple Dr. Officer responded at scene.</t>
  </si>
  <si>
    <t>dui</t>
  </si>
  <si>
    <t>244 Maple Dr</t>
  </si>
  <si>
    <t>2020-10-02 22:09:01</t>
  </si>
  <si>
    <t>7153261710</t>
  </si>
  <si>
    <t>49929.34</t>
  </si>
  <si>
    <t>Incident at 244 Maple Dr. Officer responded at scene.</t>
  </si>
  <si>
    <t>EAS</t>
  </si>
  <si>
    <t>442 Washington Ave</t>
  </si>
  <si>
    <t>2019-09-05 02:59:08</t>
  </si>
  <si>
    <t>741-351-3615</t>
  </si>
  <si>
    <t>49132.18</t>
  </si>
  <si>
    <t>Incident at 442 Washington Ave. Officer responded at scene.</t>
  </si>
  <si>
    <t>171 Cedar Lane</t>
  </si>
  <si>
    <t>2023-08-22 14:39:24</t>
  </si>
  <si>
    <t>613-657-1540</t>
  </si>
  <si>
    <t>12322.39</t>
  </si>
  <si>
    <t>7292 Cedar Lane</t>
  </si>
  <si>
    <t>2024-04-18 15:04:32</t>
  </si>
  <si>
    <t>318-437-3607</t>
  </si>
  <si>
    <t>Incident at 7292 Cedar Lane. Officer responded at scene.</t>
  </si>
  <si>
    <t>6226 Sunset Blvd</t>
  </si>
  <si>
    <t>43764.27</t>
  </si>
  <si>
    <t>4826 Park Rd</t>
  </si>
  <si>
    <t>2020-11-20 18:42:21</t>
  </si>
  <si>
    <t>947-377-1113</t>
  </si>
  <si>
    <t>7962.32</t>
  </si>
  <si>
    <t>2099 Elm Blvd</t>
  </si>
  <si>
    <t>2021-11-14 21:44:03</t>
  </si>
  <si>
    <t>435-100-8874</t>
  </si>
  <si>
    <t>27196.83</t>
  </si>
  <si>
    <t>Incident at 2099 Elm Blvd. Officer responded at scene.</t>
  </si>
  <si>
    <t>3388 Lincoln St</t>
  </si>
  <si>
    <t>2021-03-31 05:51:40</t>
  </si>
  <si>
    <t>599-946-4741</t>
  </si>
  <si>
    <t>7796.45</t>
  </si>
  <si>
    <t>Incident at 3388 Lincoln St. Officer responded at scene.</t>
  </si>
  <si>
    <t>2438 Washington Ave</t>
  </si>
  <si>
    <t>2022-11-27 10:44:56</t>
  </si>
  <si>
    <t>847-794-6579</t>
  </si>
  <si>
    <t>36712.99</t>
  </si>
  <si>
    <t>Incident at 2438 Washington Ave. Officer responded at scene.</t>
  </si>
  <si>
    <t>1586 River Rd</t>
  </si>
  <si>
    <t>2019-02-18 05:01:08</t>
  </si>
  <si>
    <t>329-306-3269</t>
  </si>
  <si>
    <t>40983.11</t>
  </si>
  <si>
    <t>Incident at 1586 River Rd. Officer responded at scene.</t>
  </si>
  <si>
    <t>9553 Cedar Lane</t>
  </si>
  <si>
    <t>2018-08-26 03:26:20</t>
  </si>
  <si>
    <t>655-102-6469</t>
  </si>
  <si>
    <t>31081.59</t>
  </si>
  <si>
    <t>Incident at 9553 Cedar Lane. Officer responded at scene.</t>
  </si>
  <si>
    <t>229 Lincoln St</t>
  </si>
  <si>
    <t>2019-12-28 21:50:04</t>
  </si>
  <si>
    <t>708-239-8619</t>
  </si>
  <si>
    <t>15849.0</t>
  </si>
  <si>
    <t>7293 Lincoln St</t>
  </si>
  <si>
    <t>2024-10-18 08:15:21</t>
  </si>
  <si>
    <t>511-946-9556</t>
  </si>
  <si>
    <t>9041.89</t>
  </si>
  <si>
    <t>Incident at 7293 Lincoln St. Officer responded at scene.</t>
  </si>
  <si>
    <t>6163 Elm Blvd</t>
  </si>
  <si>
    <t>18-08-2019</t>
  </si>
  <si>
    <t>281-993-2261</t>
  </si>
  <si>
    <t>7174.97</t>
  </si>
  <si>
    <t>541 Sunset Blvd</t>
  </si>
  <si>
    <t>2019-10-01 03:02:26</t>
  </si>
  <si>
    <t>642-349-4521</t>
  </si>
  <si>
    <t>10362.53</t>
  </si>
  <si>
    <t>Incident at 541 Sunset Blvd. Officer responded at scene.</t>
  </si>
  <si>
    <t xml:space="preserve">Southeast  </t>
  </si>
  <si>
    <t>5034 River Rd</t>
  </si>
  <si>
    <t>2020-05-02 18:23:44</t>
  </si>
  <si>
    <t>454-631-8384</t>
  </si>
  <si>
    <t>13920.29</t>
  </si>
  <si>
    <t>3746 Cedar Lane</t>
  </si>
  <si>
    <t>2019-02-17 12:29:19</t>
  </si>
  <si>
    <t>Incident at 3746 Cedar Lane. Officer responded at scene.</t>
  </si>
  <si>
    <t>7781 Sunset Blvd</t>
  </si>
  <si>
    <t>2019-12-24 12:02:54</t>
  </si>
  <si>
    <t>370-140-5292</t>
  </si>
  <si>
    <t>44721.93</t>
  </si>
  <si>
    <t>5987 Elm Blvd</t>
  </si>
  <si>
    <t>2022-12-05 06:38:41</t>
  </si>
  <si>
    <t>515-696-7678</t>
  </si>
  <si>
    <t>49155.53</t>
  </si>
  <si>
    <t>Incident at 5987 Elm Blvd. Officer responded at scene.</t>
  </si>
  <si>
    <t>1544 River Rd</t>
  </si>
  <si>
    <t>2021-12-31 12:11:39</t>
  </si>
  <si>
    <t>938-128-3498</t>
  </si>
  <si>
    <t>30495.94</t>
  </si>
  <si>
    <t>Incident at 1544 River Rd. Officer responded at scene.</t>
  </si>
  <si>
    <t>5868 Elm Blvd</t>
  </si>
  <si>
    <t>2020-07-11 12:08:49</t>
  </si>
  <si>
    <t>Incident at 5868 Elm Blvd. Officer responded at scene.</t>
  </si>
  <si>
    <t>4096 Elm Blvd</t>
  </si>
  <si>
    <t>2018-10-10 14:56:57</t>
  </si>
  <si>
    <t>404-430-3173</t>
  </si>
  <si>
    <t>23058.98</t>
  </si>
  <si>
    <t>Incident at 4096 Elm Blvd. Officer responded at scene.</t>
  </si>
  <si>
    <t>2913 Sunset Blvd</t>
  </si>
  <si>
    <t>2022-06-24 06:43:51</t>
  </si>
  <si>
    <t>803-322-4172</t>
  </si>
  <si>
    <t>43948.28</t>
  </si>
  <si>
    <t>Incident at 2913 Sunset Blvd. Officer responded at scene.</t>
  </si>
  <si>
    <t>9971 Washington Ave</t>
  </si>
  <si>
    <t>2019-03-27 01:42:00</t>
  </si>
  <si>
    <t>650-515-3016</t>
  </si>
  <si>
    <t>12634.54</t>
  </si>
  <si>
    <t>Incident at 9971 Washington Ave. Officer responded at scene.</t>
  </si>
  <si>
    <t>4178 Elm Blvd</t>
  </si>
  <si>
    <t>10/17/2018 07:47</t>
  </si>
  <si>
    <t>632-946-9562</t>
  </si>
  <si>
    <t>Incident at 4178 Elm Blvd. Officer responded at scene.</t>
  </si>
  <si>
    <t>6404 Main St</t>
  </si>
  <si>
    <t>2022-11-04 20:39:07</t>
  </si>
  <si>
    <t xml:space="preserve">  Sarah  </t>
  </si>
  <si>
    <t>682-291-7750</t>
  </si>
  <si>
    <t>19952.71</t>
  </si>
  <si>
    <t>Incident at 6404 Main St. Officer responded at scene.</t>
  </si>
  <si>
    <t>homicide</t>
  </si>
  <si>
    <t>1258 Main St</t>
  </si>
  <si>
    <t>2019-10-21 04:37:22</t>
  </si>
  <si>
    <t>KAREN</t>
  </si>
  <si>
    <t>19497.76</t>
  </si>
  <si>
    <t>Incident at 1258 Main St. Officer responded at scene.</t>
  </si>
  <si>
    <t>8199 Cedar Lane</t>
  </si>
  <si>
    <t>2019-03-01 22:54:13</t>
  </si>
  <si>
    <t>821-748-4836</t>
  </si>
  <si>
    <t>7873.88</t>
  </si>
  <si>
    <t>Incident at 8199 Cedar Lane. Officer responded at scene.</t>
  </si>
  <si>
    <t>3172 Oak Ave</t>
  </si>
  <si>
    <t>2023-03-07 04:36:28</t>
  </si>
  <si>
    <t>(908) -36-0-2355</t>
  </si>
  <si>
    <t>45207.36</t>
  </si>
  <si>
    <t>Incident at 3172 Oak Ave. Officer responded at scene.</t>
  </si>
  <si>
    <t>5202 Sunset Blvd</t>
  </si>
  <si>
    <t>2021-02-14 06:18:36</t>
  </si>
  <si>
    <t>PATRICIA</t>
  </si>
  <si>
    <t>977-334-6421</t>
  </si>
  <si>
    <t>43650.19</t>
  </si>
  <si>
    <t>Incident at 5202 Sunset Blvd. Officer responded at scene.</t>
  </si>
  <si>
    <t>8865 Cedar Lane</t>
  </si>
  <si>
    <t>2023-12-08 06:46:14</t>
  </si>
  <si>
    <t>858-982-6543</t>
  </si>
  <si>
    <t>45619.63</t>
  </si>
  <si>
    <t>Incident at 8865 Cedar Lane. Officer responded at scene.</t>
  </si>
  <si>
    <t>5392 Oak Ave</t>
  </si>
  <si>
    <t>2020-05-13 15:25:43</t>
  </si>
  <si>
    <t>761-972-9362</t>
  </si>
  <si>
    <t>22384.7</t>
  </si>
  <si>
    <t>255 Main St</t>
  </si>
  <si>
    <t>12-12-2024</t>
  </si>
  <si>
    <t>791-539-3111</t>
  </si>
  <si>
    <t>-25863.85</t>
  </si>
  <si>
    <t>Incident at 255 Main St. Officer responded at scene.</t>
  </si>
  <si>
    <t>1013 Maple Dr</t>
  </si>
  <si>
    <t>2019-02-22 21:07:25</t>
  </si>
  <si>
    <t>395-305-1798</t>
  </si>
  <si>
    <t>1397.26</t>
  </si>
  <si>
    <t>481 Oak Ave</t>
  </si>
  <si>
    <t>605-459-2520</t>
  </si>
  <si>
    <t>26279.11</t>
  </si>
  <si>
    <t>4281 Lincoln St</t>
  </si>
  <si>
    <t>2018-03-11 11:13:55</t>
  </si>
  <si>
    <t>888-264-5337</t>
  </si>
  <si>
    <t>41808.75</t>
  </si>
  <si>
    <t>495 Park Rd</t>
  </si>
  <si>
    <t>2023-11-05 07:41:30</t>
  </si>
  <si>
    <t>9492.55</t>
  </si>
  <si>
    <t>Incident at 495 Park Rd. Officer responded at scene.</t>
  </si>
  <si>
    <t>7395 Washington Ave</t>
  </si>
  <si>
    <t>2024-01-29 00:05:23</t>
  </si>
  <si>
    <t>428-174-5784</t>
  </si>
  <si>
    <t>3090.64</t>
  </si>
  <si>
    <t>Incident at 7395 Washington Ave. Officer responded at scene.</t>
  </si>
  <si>
    <t>7154 Maple Dr</t>
  </si>
  <si>
    <t>2020-04-21 12:22:34</t>
  </si>
  <si>
    <t>914-108-6440</t>
  </si>
  <si>
    <t>38020.89</t>
  </si>
  <si>
    <t>4096 Main St</t>
  </si>
  <si>
    <t>2018-08-08 13:32:28</t>
  </si>
  <si>
    <t>647-727-1606</t>
  </si>
  <si>
    <t>Incident at 4096 Main St. Officer responded at scene.</t>
  </si>
  <si>
    <t>8555 Sunset Blvd</t>
  </si>
  <si>
    <t>2018-07-31 21:30:29</t>
  </si>
  <si>
    <t>660-584-1926</t>
  </si>
  <si>
    <t>14183.28</t>
  </si>
  <si>
    <t>Incident at 8555 Sunset Blvd. Officer responded at scene.</t>
  </si>
  <si>
    <t>kidnapping</t>
  </si>
  <si>
    <t>2677 River Rd</t>
  </si>
  <si>
    <t>2019-11-20 15:45:28</t>
  </si>
  <si>
    <t>(692) -53-4-5587</t>
  </si>
  <si>
    <t>42423.94.0</t>
  </si>
  <si>
    <t>Incident at 2677 River Rd. Officer responded at scene.</t>
  </si>
  <si>
    <t>8779 Elm Blvd</t>
  </si>
  <si>
    <t>2020-11-01 02:21:12</t>
  </si>
  <si>
    <t>979-597-1463</t>
  </si>
  <si>
    <t>1982.33.0</t>
  </si>
  <si>
    <t>Incident at 8779 Elm Blvd. Officer responded at scene.</t>
  </si>
  <si>
    <t>SEXUAL ASSAULT</t>
  </si>
  <si>
    <t>5870 Maple Dr</t>
  </si>
  <si>
    <t>2023-06-11 01:28:37</t>
  </si>
  <si>
    <t>797-112-1368</t>
  </si>
  <si>
    <t>39618.48</t>
  </si>
  <si>
    <t>Incident at 5870 Maple Dr. Officer responded at scene.</t>
  </si>
  <si>
    <t>7416 Elm Blvd</t>
  </si>
  <si>
    <t>25-06-2018</t>
  </si>
  <si>
    <t>580-523-1272</t>
  </si>
  <si>
    <t>14407.75</t>
  </si>
  <si>
    <t>Incident at 7416 Elm Blvd. Officer responded at scene.</t>
  </si>
  <si>
    <t>415 Maple Dr</t>
  </si>
  <si>
    <t>2020-12-10 23:00:01</t>
  </si>
  <si>
    <t>296-477-5157</t>
  </si>
  <si>
    <t>13747.57</t>
  </si>
  <si>
    <t>Incident at 415 Maple Dr. Officer responded at scene.</t>
  </si>
  <si>
    <t>8119 Elm Blvd</t>
  </si>
  <si>
    <t>2023-03-12 06:12:42</t>
  </si>
  <si>
    <t>33977.07</t>
  </si>
  <si>
    <t>489 River Rd</t>
  </si>
  <si>
    <t>2022-11-26 21:04:42</t>
  </si>
  <si>
    <t>322-868-3789</t>
  </si>
  <si>
    <t>21159.77</t>
  </si>
  <si>
    <t>Incident at 489 River Rd. Officer responded at scene.</t>
  </si>
  <si>
    <t>1781 Maple Dr</t>
  </si>
  <si>
    <t>2019-07-04 05:49:56</t>
  </si>
  <si>
    <t>648-189-4763</t>
  </si>
  <si>
    <t>13121.65</t>
  </si>
  <si>
    <t>Incident at 1781 Maple Dr. Officer responded at scene.</t>
  </si>
  <si>
    <t>5715 Sunset Blvd</t>
  </si>
  <si>
    <t>988-566-7663</t>
  </si>
  <si>
    <t>-34063.07</t>
  </si>
  <si>
    <t>Incident at 5715 Sunset Blvd. Officer responded at scene.</t>
  </si>
  <si>
    <t>7466 Cedar Lane</t>
  </si>
  <si>
    <t>304-843-7010</t>
  </si>
  <si>
    <t>15444.31</t>
  </si>
  <si>
    <t>Incident at 7466 Cedar Lane. Officer responded at scene.</t>
  </si>
  <si>
    <t>3195 Main St</t>
  </si>
  <si>
    <t>2019-04-05 07:55:12</t>
  </si>
  <si>
    <t>943-298-6746</t>
  </si>
  <si>
    <t>26312.4</t>
  </si>
  <si>
    <t>Incident at 3195 Main St. Officer responded at scene.</t>
  </si>
  <si>
    <t>7303 Oak Ave</t>
  </si>
  <si>
    <t>10/17/2023 06:46</t>
  </si>
  <si>
    <t>686-898-1988</t>
  </si>
  <si>
    <t>4239.36</t>
  </si>
  <si>
    <t>Incident at 7303 Oak Ave. Officer responded at scene.</t>
  </si>
  <si>
    <t>25 Oak Ave</t>
  </si>
  <si>
    <t>2019-12-25 10:04:47</t>
  </si>
  <si>
    <t>CHRIS</t>
  </si>
  <si>
    <t>14376.1</t>
  </si>
  <si>
    <t>Incident at 25 Oak Ave. Officer responded at scene.</t>
  </si>
  <si>
    <t>1323 Oak Ave</t>
  </si>
  <si>
    <t>2019-03-10 19:48:55</t>
  </si>
  <si>
    <t>887-241-1860</t>
  </si>
  <si>
    <t>6772.26</t>
  </si>
  <si>
    <t>Incident at 1323 Oak Ave. Officer responded at scene.</t>
  </si>
  <si>
    <t>3403 River Rd</t>
  </si>
  <si>
    <t>2019-07-14 15:01:18</t>
  </si>
  <si>
    <t>930-922-7858</t>
  </si>
  <si>
    <t>7271.6</t>
  </si>
  <si>
    <t>Incident at 3403 River Rd. Officer responded at scene.</t>
  </si>
  <si>
    <t>199 Main St</t>
  </si>
  <si>
    <t>2018-11-09 21:21:59</t>
  </si>
  <si>
    <t>364-367-4364</t>
  </si>
  <si>
    <t>26842.34</t>
  </si>
  <si>
    <t>Incident at 199 Main St. Officer responded at scene.</t>
  </si>
  <si>
    <t xml:space="preserve">SOUTH  </t>
  </si>
  <si>
    <t>237 Sunset Blvd</t>
  </si>
  <si>
    <t>2020-12-10 08:37:30</t>
  </si>
  <si>
    <t>389-196-1669</t>
  </si>
  <si>
    <t>44233.33</t>
  </si>
  <si>
    <t>Incident at 237 Sunset Blvd. Officer responded at scene.</t>
  </si>
  <si>
    <t>1361 Lincoln St</t>
  </si>
  <si>
    <t>2018-05-11 06:53:52</t>
  </si>
  <si>
    <t>659-980-8422</t>
  </si>
  <si>
    <t>28509.38</t>
  </si>
  <si>
    <t>Incident at 1361 Lincoln St. Officer responded at scene.</t>
  </si>
  <si>
    <t>4677 Park Rd</t>
  </si>
  <si>
    <t>08/15/2023 14:15</t>
  </si>
  <si>
    <t>39852.42</t>
  </si>
  <si>
    <t>3989 Sunset Blvd</t>
  </si>
  <si>
    <t>2023-02-11 07:45:23</t>
  </si>
  <si>
    <t>603-660-8770</t>
  </si>
  <si>
    <t>38013.69.0</t>
  </si>
  <si>
    <t>Incident at 3989 Sunset Blvd. Officer responded at scene.</t>
  </si>
  <si>
    <t>731 Park Rd</t>
  </si>
  <si>
    <t>2018-12-23 22:48:14</t>
  </si>
  <si>
    <t>334-484-9041</t>
  </si>
  <si>
    <t>32566.73</t>
  </si>
  <si>
    <t xml:space="preserve">Central    </t>
  </si>
  <si>
    <t>2366 Park Rd</t>
  </si>
  <si>
    <t>2020-03-12 01:00:52</t>
  </si>
  <si>
    <t xml:space="preserve">  Susan  </t>
  </si>
  <si>
    <t>270-614-8699</t>
  </si>
  <si>
    <t>6246.75</t>
  </si>
  <si>
    <t>Incident at 2366 Park Rd. Officer responded at scene.</t>
  </si>
  <si>
    <t>4088 Maple Dr</t>
  </si>
  <si>
    <t>2019-06-27 11:01:18</t>
  </si>
  <si>
    <t>940-208-2016</t>
  </si>
  <si>
    <t>49152.0</t>
  </si>
  <si>
    <t>4590 Oak Ave</t>
  </si>
  <si>
    <t>2018-12-01 17:22:58</t>
  </si>
  <si>
    <t>17333.67</t>
  </si>
  <si>
    <t>8540 Lincoln St</t>
  </si>
  <si>
    <t>2019-11-24 14:59:37</t>
  </si>
  <si>
    <t>270-468-7903</t>
  </si>
  <si>
    <t>11642.33</t>
  </si>
  <si>
    <t>Incident at 8540 Lincoln St. Officer responded at scene.</t>
  </si>
  <si>
    <t>992 Maple Dr</t>
  </si>
  <si>
    <t>2023-10-03 14:53:24</t>
  </si>
  <si>
    <t>660-865-1400</t>
  </si>
  <si>
    <t>46860.57</t>
  </si>
  <si>
    <t>Incident at 992 Maple Dr. Officer responded at scene.</t>
  </si>
  <si>
    <t>7701 Maple Dr</t>
  </si>
  <si>
    <t>2022-07-13 04:21:40</t>
  </si>
  <si>
    <t>218-190-8444</t>
  </si>
  <si>
    <t>6497.21</t>
  </si>
  <si>
    <t>Incident at 7701 Maple Dr. Officer responded at scene.</t>
  </si>
  <si>
    <t>5015 River Rd</t>
  </si>
  <si>
    <t>2024-04-30 00:33:26</t>
  </si>
  <si>
    <t>504-909-7234</t>
  </si>
  <si>
    <t>-40408.78</t>
  </si>
  <si>
    <t>Incident at 5015 River Rd. Officer responded at scene.</t>
  </si>
  <si>
    <t>5665 Main St</t>
  </si>
  <si>
    <t>2023-10-11 15:51:09</t>
  </si>
  <si>
    <t>36918.37</t>
  </si>
  <si>
    <t>7165 Maple Dr</t>
  </si>
  <si>
    <t>2020-07-01 22:09:50</t>
  </si>
  <si>
    <t>872-329-4607</t>
  </si>
  <si>
    <t>27727.62</t>
  </si>
  <si>
    <t>Incident at 7165 Maple Dr. Officer responded at scene.</t>
  </si>
  <si>
    <t>2173 Washington Ave</t>
  </si>
  <si>
    <t>2022-01-23 08:36:15</t>
  </si>
  <si>
    <t>(716) -22-6-2863</t>
  </si>
  <si>
    <t>42724.68</t>
  </si>
  <si>
    <t>4936 Main St</t>
  </si>
  <si>
    <t>2018-05-23 12:03:04</t>
  </si>
  <si>
    <t>3919.74</t>
  </si>
  <si>
    <t>Incident at 4936 Main St. Officer responded at scene.</t>
  </si>
  <si>
    <t>6173 River Rd</t>
  </si>
  <si>
    <t>08/05/2021 05:38</t>
  </si>
  <si>
    <t>(804) -98-1-9713</t>
  </si>
  <si>
    <t>37789.86</t>
  </si>
  <si>
    <t>Incident at 6173 River Rd. Officer responded at scene.</t>
  </si>
  <si>
    <t>8525 Cedar Lane</t>
  </si>
  <si>
    <t>10/11/2024 19:41</t>
  </si>
  <si>
    <t>608-327-8361</t>
  </si>
  <si>
    <t>34528.14</t>
  </si>
  <si>
    <t>Incident at 8525 Cedar Lane. Officer responded at scene.</t>
  </si>
  <si>
    <t>6198 Maple Dr</t>
  </si>
  <si>
    <t>2020-02-07 16:21:10</t>
  </si>
  <si>
    <t>28517.1</t>
  </si>
  <si>
    <t>Incident at 6198 Maple Dr. Officer responded at scene.</t>
  </si>
  <si>
    <t>8909 Elm Blvd</t>
  </si>
  <si>
    <t>2018-09-20 09:32:57</t>
  </si>
  <si>
    <t>519-920-7544</t>
  </si>
  <si>
    <t>655.82</t>
  </si>
  <si>
    <t>Incident at 8909 Elm Blvd. Officer responded at scene.</t>
  </si>
  <si>
    <t>9185 River Rd</t>
  </si>
  <si>
    <t>2021-04-24 10:41:42</t>
  </si>
  <si>
    <t>35317.57</t>
  </si>
  <si>
    <t>1978 Oak Ave</t>
  </si>
  <si>
    <t>609-770-1487</t>
  </si>
  <si>
    <t>24002.65</t>
  </si>
  <si>
    <t>Incident at 1978 Oak Ave. Officer responded at scene.</t>
  </si>
  <si>
    <t>241 Lincoln St</t>
  </si>
  <si>
    <t>2021-06-04 14:42:31</t>
  </si>
  <si>
    <t>9988448339</t>
  </si>
  <si>
    <t>17608.62</t>
  </si>
  <si>
    <t>2009 Washington Ave</t>
  </si>
  <si>
    <t>2022-12-23 15:32:23</t>
  </si>
  <si>
    <t>424-237-6343</t>
  </si>
  <si>
    <t>12682.83</t>
  </si>
  <si>
    <t>Incident at 2009 Washington Ave. Officer responded at scene.</t>
  </si>
  <si>
    <t>8687 Maple Dr</t>
  </si>
  <si>
    <t>2024-11-16 09:47:18</t>
  </si>
  <si>
    <t>2593166528</t>
  </si>
  <si>
    <t>17774.24</t>
  </si>
  <si>
    <t>Incident at 8687 Maple Dr. Officer responded at scene.</t>
  </si>
  <si>
    <t>8221 Washington Ave</t>
  </si>
  <si>
    <t>788-303-4423</t>
  </si>
  <si>
    <t>49308.87</t>
  </si>
  <si>
    <t>Incident at 8221 Washington Ave. Officer responded at scene.</t>
  </si>
  <si>
    <t>4623 Main St</t>
  </si>
  <si>
    <t>16211.46</t>
  </si>
  <si>
    <t>Incident at 4623 Main St. Officer responded at scene.</t>
  </si>
  <si>
    <t>8293 Washington Ave</t>
  </si>
  <si>
    <t>2021-12-28 14:32:44</t>
  </si>
  <si>
    <t>(915) -47-9-8579</t>
  </si>
  <si>
    <t>6890.59.0</t>
  </si>
  <si>
    <t>7625 Park Rd</t>
  </si>
  <si>
    <t>2019-04-03 15:57:05</t>
  </si>
  <si>
    <t>32253.09</t>
  </si>
  <si>
    <t>Incident at 7625 Park Rd. Officer responded at scene.</t>
  </si>
  <si>
    <t>6043 Maple Dr</t>
  </si>
  <si>
    <t>2019-05-12 21:26:00</t>
  </si>
  <si>
    <t>932-891-9654</t>
  </si>
  <si>
    <t>34645.04</t>
  </si>
  <si>
    <t>Incident at 6043 Maple Dr. Officer responded at scene.</t>
  </si>
  <si>
    <t>8739 Lincoln St</t>
  </si>
  <si>
    <t>2024-06-24 02:22:06</t>
  </si>
  <si>
    <t>242-801-4392</t>
  </si>
  <si>
    <t>23386.34</t>
  </si>
  <si>
    <t>Incident at 8739 Lincoln St. Officer responded at scene.</t>
  </si>
  <si>
    <t>9506 Lincoln St</t>
  </si>
  <si>
    <t>09/16/2023 16:33</t>
  </si>
  <si>
    <t>922-144-6734</t>
  </si>
  <si>
    <t>26950.45</t>
  </si>
  <si>
    <t>Incident at 9506 Lincoln St. Officer responded at scene.</t>
  </si>
  <si>
    <t>7000 River Rd</t>
  </si>
  <si>
    <t>2020-01-09 16:25:57</t>
  </si>
  <si>
    <t>5982732041</t>
  </si>
  <si>
    <t>43802.94</t>
  </si>
  <si>
    <t>Incident at 7000 River Rd. Officer responded at scene.</t>
  </si>
  <si>
    <t>8546 Main St</t>
  </si>
  <si>
    <t>2022-02-03 09:18:43</t>
  </si>
  <si>
    <t>621-791-1460</t>
  </si>
  <si>
    <t>Incident at 8546 Main St. Officer responded at scene.</t>
  </si>
  <si>
    <t>7812 Cedar Lane</t>
  </si>
  <si>
    <t>2019-06-13 21:27:39</t>
  </si>
  <si>
    <t>8958781159</t>
  </si>
  <si>
    <t>43660.93</t>
  </si>
  <si>
    <t>1394 Park Rd</t>
  </si>
  <si>
    <t>2021-08-04 01:29:11</t>
  </si>
  <si>
    <t>THOMAS</t>
  </si>
  <si>
    <t>430-264-8626</t>
  </si>
  <si>
    <t>36891.68</t>
  </si>
  <si>
    <t>Incident at 1394 Park Rd. Officer responded at scene.</t>
  </si>
  <si>
    <t>9183 Sunset Blvd</t>
  </si>
  <si>
    <t>2020-08-16 21:02:19</t>
  </si>
  <si>
    <t>9657.91</t>
  </si>
  <si>
    <t>5822 Washington Ave</t>
  </si>
  <si>
    <t>2023-01-08 13:59:43</t>
  </si>
  <si>
    <t>659-400-9416</t>
  </si>
  <si>
    <t>10424.06</t>
  </si>
  <si>
    <t>Incident at 5822 Washington Ave. Officer responded at scene.</t>
  </si>
  <si>
    <t>2883 Cedar Lane</t>
  </si>
  <si>
    <t>2018-02-18 06:22:07</t>
  </si>
  <si>
    <t>690-308-1778</t>
  </si>
  <si>
    <t>48812.9</t>
  </si>
  <si>
    <t>Incident at 2883 Cedar Lane. Officer responded at scene.</t>
  </si>
  <si>
    <t>807 Park Rd</t>
  </si>
  <si>
    <t>2023-10-13 18:53:07</t>
  </si>
  <si>
    <t>256-345-5845</t>
  </si>
  <si>
    <t>35036.31</t>
  </si>
  <si>
    <t>3248 Oak Ave</t>
  </si>
  <si>
    <t>2024-10-23 02:48:17</t>
  </si>
  <si>
    <t>16813.12</t>
  </si>
  <si>
    <t>Incident at 3248 Oak Ave. Officer responded at scene.</t>
  </si>
  <si>
    <t>5354 Elm Blvd</t>
  </si>
  <si>
    <t>556-618-7812</t>
  </si>
  <si>
    <t>4299.03</t>
  </si>
  <si>
    <t>Incident at 5354 Elm Blvd. Officer responded at scene.</t>
  </si>
  <si>
    <t>HOMOCIDE</t>
  </si>
  <si>
    <t>815 Sunset Blvd</t>
  </si>
  <si>
    <t>2024-03-07 14:13:01</t>
  </si>
  <si>
    <t>906-384-3227</t>
  </si>
  <si>
    <t>4189.29</t>
  </si>
  <si>
    <t>Incident at 815 Sunset Blvd. Officer responded at scene.</t>
  </si>
  <si>
    <t>3903 Park Rd</t>
  </si>
  <si>
    <t>2023-12-07 04:44:16</t>
  </si>
  <si>
    <t>10168.85</t>
  </si>
  <si>
    <t>Incident at 3903 Park Rd. Officer responded at scene.</t>
  </si>
  <si>
    <t>8859 Sunset Blvd</t>
  </si>
  <si>
    <t>2019-10-22 21:58:02</t>
  </si>
  <si>
    <t>291-806-5219</t>
  </si>
  <si>
    <t>42250.65</t>
  </si>
  <si>
    <t>Incident at 8859 Sunset Blvd. Officer responded at scene.</t>
  </si>
  <si>
    <t>9496 Lincoln St</t>
  </si>
  <si>
    <t>2024-02-20 12:44:12</t>
  </si>
  <si>
    <t>453-468-4682</t>
  </si>
  <si>
    <t>12577.16</t>
  </si>
  <si>
    <t>Incident at 9496 Lincoln St. Officer responded at scene.</t>
  </si>
  <si>
    <t>8788 Oak Ave</t>
  </si>
  <si>
    <t>2023-03-10 10:35:55</t>
  </si>
  <si>
    <t>370-953-2726</t>
  </si>
  <si>
    <t>15781.14</t>
  </si>
  <si>
    <t>Incident at 8788 Oak Ave. Officer responded at scene.</t>
  </si>
  <si>
    <t>2422 Washington Ave</t>
  </si>
  <si>
    <t>02/09/2019 15:34</t>
  </si>
  <si>
    <t>720-525-3420</t>
  </si>
  <si>
    <t>17162.94</t>
  </si>
  <si>
    <t>Incident at 2422 Washington Ave. Officer responded at scene.</t>
  </si>
  <si>
    <t>7475 Cedar Lane</t>
  </si>
  <si>
    <t>2018-05-29 19:47:34</t>
  </si>
  <si>
    <t>743-335-7491</t>
  </si>
  <si>
    <t>8817.3</t>
  </si>
  <si>
    <t>Incident at 7475 Cedar Lane. Officer responded at scene.</t>
  </si>
  <si>
    <t>1669 Oak Ave</t>
  </si>
  <si>
    <t>2021-03-31 06:41:43</t>
  </si>
  <si>
    <t xml:space="preserve">  Thomas  </t>
  </si>
  <si>
    <t>29299.74</t>
  </si>
  <si>
    <t>Incident at 1669 Oak Ave. Officer responded at scene.</t>
  </si>
  <si>
    <t>1899 Lincoln St</t>
  </si>
  <si>
    <t>477-958-9003</t>
  </si>
  <si>
    <t>-2588.88</t>
  </si>
  <si>
    <t>4686 Washington Ave</t>
  </si>
  <si>
    <t>01-08-2019</t>
  </si>
  <si>
    <t>8682947727</t>
  </si>
  <si>
    <t>Incident at 4686 Washington Ave. Officer responded at scene.</t>
  </si>
  <si>
    <t>3281 Washington Ave</t>
  </si>
  <si>
    <t>2019-05-23 10:39:13</t>
  </si>
  <si>
    <t xml:space="preserve">  Linda  </t>
  </si>
  <si>
    <t>Incident at 3281 Washington Ave. Officer responded at scene.</t>
  </si>
  <si>
    <t>8164 Sunset Blvd</t>
  </si>
  <si>
    <t>2023-10-10 08:56:22</t>
  </si>
  <si>
    <t>833-881-7213</t>
  </si>
  <si>
    <t>30962.38.0</t>
  </si>
  <si>
    <t>Incident at 8164 Sunset Blvd. Officer responded at scene.</t>
  </si>
  <si>
    <t xml:space="preserve">  robbery  </t>
  </si>
  <si>
    <t>2133 Lincoln St</t>
  </si>
  <si>
    <t>2020-05-04 21:12:00</t>
  </si>
  <si>
    <t>854-949-1439</t>
  </si>
  <si>
    <t>30374.78</t>
  </si>
  <si>
    <t>4938 Oak Ave</t>
  </si>
  <si>
    <t>9242456215</t>
  </si>
  <si>
    <t>35568.67</t>
  </si>
  <si>
    <t>Incident at 4938 Oak Ave. Officer responded at scene.</t>
  </si>
  <si>
    <t>5385 Lincoln St</t>
  </si>
  <si>
    <t>2024-11-27 09:42:31</t>
  </si>
  <si>
    <t>595-669-5458</t>
  </si>
  <si>
    <t>1229.23</t>
  </si>
  <si>
    <t>Incident at 5385 Lincoln St. Officer responded at scene.</t>
  </si>
  <si>
    <t>2091 Elm Blvd</t>
  </si>
  <si>
    <t>2024-02-24 12:22:20</t>
  </si>
  <si>
    <t>965-403-1280</t>
  </si>
  <si>
    <t>19269.49</t>
  </si>
  <si>
    <t>7448 River Rd</t>
  </si>
  <si>
    <t>2024-07-13 22:36:24</t>
  </si>
  <si>
    <t>584-759-3670</t>
  </si>
  <si>
    <t>19693.63</t>
  </si>
  <si>
    <t>Incident at 7448 River Rd. Officer responded at scene.</t>
  </si>
  <si>
    <t>9575 Lincoln St</t>
  </si>
  <si>
    <t>27-08-2019</t>
  </si>
  <si>
    <t>767-246-3490</t>
  </si>
  <si>
    <t>44019.78</t>
  </si>
  <si>
    <t>Incident at 9575 Lincoln St. Officer responded at scene.</t>
  </si>
  <si>
    <t>7624 Main St</t>
  </si>
  <si>
    <t>24-02-2023</t>
  </si>
  <si>
    <t>46792.6.0</t>
  </si>
  <si>
    <t>Incident at 7624 Main St. Officer responded at scene.</t>
  </si>
  <si>
    <t>8668 River Rd</t>
  </si>
  <si>
    <t>263-761-1764</t>
  </si>
  <si>
    <t>3144.09</t>
  </si>
  <si>
    <t>Incident at 8668 River Rd. Officer responded at scene.</t>
  </si>
  <si>
    <t>8294 Sunset Blvd</t>
  </si>
  <si>
    <t>2018-07-16 10:55:10</t>
  </si>
  <si>
    <t>422-939-3981</t>
  </si>
  <si>
    <t>Incident at 8294 Sunset Blvd. Officer responded at scene.</t>
  </si>
  <si>
    <t>5365 River Rd</t>
  </si>
  <si>
    <t>2020-03-22 21:00:01</t>
  </si>
  <si>
    <t>45609.86</t>
  </si>
  <si>
    <t>Incident at 5365 River Rd. Officer responded at scene.</t>
  </si>
  <si>
    <t>1066 Washington Ave</t>
  </si>
  <si>
    <t>2021-04-30 20:59:31</t>
  </si>
  <si>
    <t>1942.07</t>
  </si>
  <si>
    <t>Incident at 1066 Washington Ave. Officer responded at scene.</t>
  </si>
  <si>
    <t>7379 Park Rd</t>
  </si>
  <si>
    <t>2021-04-13 17:52:03</t>
  </si>
  <si>
    <t>linda</t>
  </si>
  <si>
    <t>875-237-9324</t>
  </si>
  <si>
    <t>Incident at 7379 Park Rd. Officer responded at scene.</t>
  </si>
  <si>
    <t>1491 Cedar Lane</t>
  </si>
  <si>
    <t>2019-06-28 03:39:50</t>
  </si>
  <si>
    <t>907-466-8274</t>
  </si>
  <si>
    <t>4564.21</t>
  </si>
  <si>
    <t>Incident at 1491 Cedar Lane. Officer responded at scene.</t>
  </si>
  <si>
    <t>1815 Oak Ave</t>
  </si>
  <si>
    <t>2023-05-14 06:59:24</t>
  </si>
  <si>
    <t>445-282-9406</t>
  </si>
  <si>
    <t>36729.14</t>
  </si>
  <si>
    <t>Incident at 1815 Oak Ave. Officer responded at scene.</t>
  </si>
  <si>
    <t>7428 Maple Dr</t>
  </si>
  <si>
    <t>2018-09-16 02:18:22</t>
  </si>
  <si>
    <t>344-610-3843</t>
  </si>
  <si>
    <t>36862.47</t>
  </si>
  <si>
    <t>5259 Cedar Lane</t>
  </si>
  <si>
    <t>2019-07-07 10:04:45</t>
  </si>
  <si>
    <t>4292998364</t>
  </si>
  <si>
    <t>17439.29</t>
  </si>
  <si>
    <t>Incident at 5259 Cedar Lane. Officer responded at scene.</t>
  </si>
  <si>
    <t>2702 Cedar Lane</t>
  </si>
  <si>
    <t>2020-07-06 03:52:49</t>
  </si>
  <si>
    <t>813-277-7084</t>
  </si>
  <si>
    <t>Incident at 2702 Cedar Lane. Officer responded at scene.</t>
  </si>
  <si>
    <t>9656 Park Rd</t>
  </si>
  <si>
    <t>2021-01-30 02:52:19</t>
  </si>
  <si>
    <t>291-331-2187</t>
  </si>
  <si>
    <t>49493.93</t>
  </si>
  <si>
    <t>Incident at 9656 Park Rd. Officer responded at scene.</t>
  </si>
  <si>
    <t>8770 Main St</t>
  </si>
  <si>
    <t>2021-12-15 15:31:57</t>
  </si>
  <si>
    <t>470-392-5083</t>
  </si>
  <si>
    <t>30758.53</t>
  </si>
  <si>
    <t>Incident at 8770 Main St. Officer responded at scene.</t>
  </si>
  <si>
    <t>5598 Main St</t>
  </si>
  <si>
    <t>2021-04-13 19:01:50</t>
  </si>
  <si>
    <t>726-109-1519</t>
  </si>
  <si>
    <t>27787.34</t>
  </si>
  <si>
    <t>Incident at 5598 Main St. Officer responded at scene.</t>
  </si>
  <si>
    <t>5472 Elm Blvd</t>
  </si>
  <si>
    <t>2020-06-02 08:34:29</t>
  </si>
  <si>
    <t>29481.59</t>
  </si>
  <si>
    <t>Incident at 5472 Elm Blvd. Officer responded at scene.</t>
  </si>
  <si>
    <t>1328 River Rd</t>
  </si>
  <si>
    <t>22338.88</t>
  </si>
  <si>
    <t>Incident at 1328 River Rd. Officer responded at scene.</t>
  </si>
  <si>
    <t>1694 Maple Dr</t>
  </si>
  <si>
    <t>2021-02-18 18:21:45</t>
  </si>
  <si>
    <t>623-918-8417</t>
  </si>
  <si>
    <t>36175.9</t>
  </si>
  <si>
    <t>Incident at 1694 Maple Dr. Officer responded at scene.</t>
  </si>
  <si>
    <t>170 Maple Dr</t>
  </si>
  <si>
    <t>(838) -40-7-7659</t>
  </si>
  <si>
    <t>39947.56</t>
  </si>
  <si>
    <t>Incident at 170 Maple Dr. Officer responded at scene.</t>
  </si>
  <si>
    <t>5462 Cedar Lane</t>
  </si>
  <si>
    <t>2018-03-07 04:08:06</t>
  </si>
  <si>
    <t>452-539-4121</t>
  </si>
  <si>
    <t>24672.26</t>
  </si>
  <si>
    <t>Incident at 5462 Cedar Lane. Officer responded at scene.</t>
  </si>
  <si>
    <t>1033 Lincoln St</t>
  </si>
  <si>
    <t>2021-12-14 23:33:13</t>
  </si>
  <si>
    <t>884-122-3455</t>
  </si>
  <si>
    <t>29131.12</t>
  </si>
  <si>
    <t>8576 Oak Ave</t>
  </si>
  <si>
    <t>2022-09-22 05:52:04</t>
  </si>
  <si>
    <t>851-366-1197</t>
  </si>
  <si>
    <t>13886.7</t>
  </si>
  <si>
    <t>9233 Main St</t>
  </si>
  <si>
    <t>2024-09-21 12:39:29</t>
  </si>
  <si>
    <t>674-377-7522</t>
  </si>
  <si>
    <t>40023.74</t>
  </si>
  <si>
    <t>Incident at 9233 Main St. Officer responded at scene.</t>
  </si>
  <si>
    <t>3265 Washington Ave</t>
  </si>
  <si>
    <t>2023-09-20 09:38:22</t>
  </si>
  <si>
    <t>620-123-3808</t>
  </si>
  <si>
    <t>44048.99</t>
  </si>
  <si>
    <t>Incident at 3265 Washington Ave. Officer responded at scene.</t>
  </si>
  <si>
    <t>7155 Park Rd</t>
  </si>
  <si>
    <t>2018-03-20 06:52:14</t>
  </si>
  <si>
    <t>512-970-2552</t>
  </si>
  <si>
    <t>45239.98</t>
  </si>
  <si>
    <t>Incident at 7155 Park Rd. Officer responded at scene.</t>
  </si>
  <si>
    <t>7166 Sunset Blvd</t>
  </si>
  <si>
    <t>2022-02-23 08:09:10</t>
  </si>
  <si>
    <t>412-569-8298</t>
  </si>
  <si>
    <t>44058.17</t>
  </si>
  <si>
    <t>Incident at 7166 Sunset Blvd. Officer responded at scene.</t>
  </si>
  <si>
    <t>9890 Sunset Blvd</t>
  </si>
  <si>
    <t>2024-08-11 13:31:50</t>
  </si>
  <si>
    <t>655-170-9225</t>
  </si>
  <si>
    <t>40065.38</t>
  </si>
  <si>
    <t>Incident at 9890 Sunset Blvd. Officer responded at scene.</t>
  </si>
  <si>
    <t>5152 Oak Ave</t>
  </si>
  <si>
    <t>08/13/2020 00:06</t>
  </si>
  <si>
    <t>496-647-5692</t>
  </si>
  <si>
    <t>38839.72.0</t>
  </si>
  <si>
    <t>Incident at 5152 Oak Ave. Officer responded at scene.</t>
  </si>
  <si>
    <t xml:space="preserve">  Cen  </t>
  </si>
  <si>
    <t>1908 Oak Ave</t>
  </si>
  <si>
    <t>2019-07-25 08:54:00</t>
  </si>
  <si>
    <t>thomas</t>
  </si>
  <si>
    <t>7457392625</t>
  </si>
  <si>
    <t>3627 Main St</t>
  </si>
  <si>
    <t>2023-04-09 08:40:28</t>
  </si>
  <si>
    <t>Incident at 3627 Main St. Officer responded at scene.</t>
  </si>
  <si>
    <t>1964 Oak Ave</t>
  </si>
  <si>
    <t>2021-09-22 05:27:49</t>
  </si>
  <si>
    <t>3241.47</t>
  </si>
  <si>
    <t>Incident at 1964 Oak Ave. Officer responded at scene.</t>
  </si>
  <si>
    <t>7152 Main St</t>
  </si>
  <si>
    <t>2022-09-07 14:00:32</t>
  </si>
  <si>
    <t>503-133-2758</t>
  </si>
  <si>
    <t>Incident at 7152 Main St. Officer responded at scene.</t>
  </si>
  <si>
    <t>784 Main St</t>
  </si>
  <si>
    <t>2024-07-27 12:38:16</t>
  </si>
  <si>
    <t>15984.19</t>
  </si>
  <si>
    <t>Incident at 784 Main St. Officer responded at scene.</t>
  </si>
  <si>
    <t>4002 Maple Dr</t>
  </si>
  <si>
    <t>2021-09-06 12:01:53</t>
  </si>
  <si>
    <t>663-575-3419</t>
  </si>
  <si>
    <t>Incident at 4002 Maple Dr. Officer responded at scene.</t>
  </si>
  <si>
    <t>cyber crime</t>
  </si>
  <si>
    <t>3403 Elm Blvd</t>
  </si>
  <si>
    <t>2020-05-11 04:22:53</t>
  </si>
  <si>
    <t>8866695373</t>
  </si>
  <si>
    <t>16406.68</t>
  </si>
  <si>
    <t>Incident at 3403 Elm Blvd. Officer responded at scene.</t>
  </si>
  <si>
    <t>706 River Rd</t>
  </si>
  <si>
    <t>2020-09-18 18:32:05</t>
  </si>
  <si>
    <t>4038.14</t>
  </si>
  <si>
    <t>Incident at 706 River Rd. Officer responded at scene.</t>
  </si>
  <si>
    <t>3435 Elm Blvd</t>
  </si>
  <si>
    <t>2023-06-25 13:03:51</t>
  </si>
  <si>
    <t xml:space="preserve">  Ashley  </t>
  </si>
  <si>
    <t>604-101-2075</t>
  </si>
  <si>
    <t>6097.94</t>
  </si>
  <si>
    <t>Incident at 3435 Elm Blvd. Officer responded at scene.</t>
  </si>
  <si>
    <t xml:space="preserve">  DUI  </t>
  </si>
  <si>
    <t>1801 Washington Ave</t>
  </si>
  <si>
    <t>2021-12-09 07:46:26</t>
  </si>
  <si>
    <t>28480.26</t>
  </si>
  <si>
    <t>Incident at 1801 Washington Ave. Officer responded at scene.</t>
  </si>
  <si>
    <t xml:space="preserve">Theft </t>
  </si>
  <si>
    <t>3223 Oak Ave</t>
  </si>
  <si>
    <t>2019-04-10 10:48:12</t>
  </si>
  <si>
    <t>573-635-6034</t>
  </si>
  <si>
    <t>34775.89</t>
  </si>
  <si>
    <t>Incident at 3223 Oak Ave. Officer responded at scene.</t>
  </si>
  <si>
    <t>8604 Maple Dr</t>
  </si>
  <si>
    <t>376-306-9801</t>
  </si>
  <si>
    <t>9809.55</t>
  </si>
  <si>
    <t>Incident at 8604 Maple Dr. Officer responded at scene.</t>
  </si>
  <si>
    <t>east</t>
  </si>
  <si>
    <t>2265 Cedar Lane</t>
  </si>
  <si>
    <t>9022963079</t>
  </si>
  <si>
    <t>37715.95</t>
  </si>
  <si>
    <t>8445 Cedar Lane</t>
  </si>
  <si>
    <t>2023-08-28 23:06:13</t>
  </si>
  <si>
    <t>261-759-6393</t>
  </si>
  <si>
    <t>28550.34</t>
  </si>
  <si>
    <t>Incident at 8445 Cedar Lane. Officer responded at scene.</t>
  </si>
  <si>
    <t>395 Sunset Blvd</t>
  </si>
  <si>
    <t>2023-08-22 15:32:51</t>
  </si>
  <si>
    <t>699-625-7574</t>
  </si>
  <si>
    <t>Incident at 395 Sunset Blvd. Officer responded at scene.</t>
  </si>
  <si>
    <t>5249 Oak Ave</t>
  </si>
  <si>
    <t>2024-02-08 04:18:49</t>
  </si>
  <si>
    <t>642-766-8977</t>
  </si>
  <si>
    <t>12293.99</t>
  </si>
  <si>
    <t>Incident at 5249 Oak Ave. Officer responded at scene.</t>
  </si>
  <si>
    <t>8694 Washington Ave</t>
  </si>
  <si>
    <t>2019-09-11 18:43:10</t>
  </si>
  <si>
    <t>954-575-3381</t>
  </si>
  <si>
    <t>26152.21</t>
  </si>
  <si>
    <t>Incident at 8694 Washington Ave. Officer responded at scene.</t>
  </si>
  <si>
    <t>8777 Elm Blvd</t>
  </si>
  <si>
    <t>2020-07-01 17:32:33</t>
  </si>
  <si>
    <t>5908.11</t>
  </si>
  <si>
    <t>Incident at 8777 Elm Blvd. Officer responded at scene.</t>
  </si>
  <si>
    <t>4311 River Rd</t>
  </si>
  <si>
    <t>2018-06-18 10:51:32</t>
  </si>
  <si>
    <t>569-463-2232</t>
  </si>
  <si>
    <t>20298.65</t>
  </si>
  <si>
    <t>6387 Main St</t>
  </si>
  <si>
    <t>2024-03-31 05:36:59</t>
  </si>
  <si>
    <t>(224) -47-7-1272</t>
  </si>
  <si>
    <t>29003.44</t>
  </si>
  <si>
    <t>Incident at 6387 Main St. Officer responded at scene.</t>
  </si>
  <si>
    <t>5339 Maple Dr</t>
  </si>
  <si>
    <t>2019-03-08 09:06:03</t>
  </si>
  <si>
    <t>(901) -54-7-8986</t>
  </si>
  <si>
    <t>23118.02</t>
  </si>
  <si>
    <t>Incident at 5339 Maple Dr. Officer responded at scene.</t>
  </si>
  <si>
    <t>3012 River Rd</t>
  </si>
  <si>
    <t>270-193-8544</t>
  </si>
  <si>
    <t>22917.49</t>
  </si>
  <si>
    <t>Incident at 3012 River Rd. Officer responded at scene.</t>
  </si>
  <si>
    <t>7797 Oak Ave</t>
  </si>
  <si>
    <t>2024-05-24 01:00:19</t>
  </si>
  <si>
    <t>593-476-4422</t>
  </si>
  <si>
    <t>48732.42</t>
  </si>
  <si>
    <t>Incident at 7797 Oak Ave. Officer responded at scene.</t>
  </si>
  <si>
    <t xml:space="preserve">  East    </t>
  </si>
  <si>
    <t>8025 Elm Blvd</t>
  </si>
  <si>
    <t>2024-07-22 18:38:19</t>
  </si>
  <si>
    <t>735-115-6340</t>
  </si>
  <si>
    <t>24936.62</t>
  </si>
  <si>
    <t>Incident at 8025 Elm Blvd. Officer responded at scene.</t>
  </si>
  <si>
    <t>8604 Elm Blvd</t>
  </si>
  <si>
    <t>2019-12-29 18:08:12</t>
  </si>
  <si>
    <t>838-197-6433</t>
  </si>
  <si>
    <t>22276.95</t>
  </si>
  <si>
    <t>Incident at 8604 Elm Blvd. Officer responded at scene.</t>
  </si>
  <si>
    <t>6930 Elm Blvd</t>
  </si>
  <si>
    <t>2018-07-23 03:55:15</t>
  </si>
  <si>
    <t>965-362-2086</t>
  </si>
  <si>
    <t>13324.21</t>
  </si>
  <si>
    <t>Incident at 6930 Elm Blvd. Officer responded at scene.</t>
  </si>
  <si>
    <t>2765 River Rd</t>
  </si>
  <si>
    <t>2018-08-09 23:08:23</t>
  </si>
  <si>
    <t>780-762-8436</t>
  </si>
  <si>
    <t>10780.97</t>
  </si>
  <si>
    <t>Incident at 2765 River Rd. Officer responded at scene.</t>
  </si>
  <si>
    <t>9586 Elm Blvd</t>
  </si>
  <si>
    <t>02/06/2019 22:04</t>
  </si>
  <si>
    <t>821-220-5985</t>
  </si>
  <si>
    <t>34454.75</t>
  </si>
  <si>
    <t>Incident at 9586 Elm Blvd. Officer responded at scene.</t>
  </si>
  <si>
    <t>5405 Sunset Blvd</t>
  </si>
  <si>
    <t>2022-09-09 02:24:06</t>
  </si>
  <si>
    <t>579-113-1774</t>
  </si>
  <si>
    <t>36010.19</t>
  </si>
  <si>
    <t>Incident at 5405 Sunset Blvd. Officer responded at scene.</t>
  </si>
  <si>
    <t>2768 Maple Dr</t>
  </si>
  <si>
    <t>2018-10-23 21:15:12</t>
  </si>
  <si>
    <t>973-988-2938</t>
  </si>
  <si>
    <t>15444.42</t>
  </si>
  <si>
    <t>5275 Elm Blvd</t>
  </si>
  <si>
    <t>2021-01-20 08:14:42</t>
  </si>
  <si>
    <t>505-790-5206</t>
  </si>
  <si>
    <t>48806.63</t>
  </si>
  <si>
    <t>Incident at 5275 Elm Blvd. Officer responded at scene.</t>
  </si>
  <si>
    <t>5895 Oak Ave</t>
  </si>
  <si>
    <t>2024-09-14 04:57:04</t>
  </si>
  <si>
    <t>42858.91</t>
  </si>
  <si>
    <t>4449 Lincoln St</t>
  </si>
  <si>
    <t>2020-03-21 14:25:42</t>
  </si>
  <si>
    <t>14949.65</t>
  </si>
  <si>
    <t>Incident at 4449 Lincoln St. Officer responded at scene.</t>
  </si>
  <si>
    <t>1665 Washington Ave</t>
  </si>
  <si>
    <t>2024-01-26 09:35:20</t>
  </si>
  <si>
    <t>590-852-3341</t>
  </si>
  <si>
    <t>23647.95</t>
  </si>
  <si>
    <t>3735 Lincoln St</t>
  </si>
  <si>
    <t>2065.03</t>
  </si>
  <si>
    <t>Incident at 3735 Lincoln St. Officer responded at scene.</t>
  </si>
  <si>
    <t>2654 River Rd</t>
  </si>
  <si>
    <t>2021-02-12 16:36:51</t>
  </si>
  <si>
    <t>256-246-2111</t>
  </si>
  <si>
    <t>10803.4</t>
  </si>
  <si>
    <t>Incident at 2654 River Rd. Officer responded at scene.</t>
  </si>
  <si>
    <t>1302 Washington Ave</t>
  </si>
  <si>
    <t>2021-05-19 17:59:01</t>
  </si>
  <si>
    <t xml:space="preserve">  Matthew  </t>
  </si>
  <si>
    <t>282-734-7176</t>
  </si>
  <si>
    <t>4987.45</t>
  </si>
  <si>
    <t>Incident at 1302 Washington Ave. Officer responded at scene.</t>
  </si>
  <si>
    <t>6427 River Rd</t>
  </si>
  <si>
    <t>2021-01-15 19:27:17</t>
  </si>
  <si>
    <t>631-307-6915</t>
  </si>
  <si>
    <t>20243.74</t>
  </si>
  <si>
    <t>Incident at 6427 River Rd. Officer responded at scene.</t>
  </si>
  <si>
    <t>8246 Oak Ave</t>
  </si>
  <si>
    <t>2020-12-16 02:06:34</t>
  </si>
  <si>
    <t>mary</t>
  </si>
  <si>
    <t>826-637-2506</t>
  </si>
  <si>
    <t>9432 Lincoln St</t>
  </si>
  <si>
    <t>2024-04-09 14:30:06</t>
  </si>
  <si>
    <t>15127.92</t>
  </si>
  <si>
    <t>Incident at 9432 Lincoln St. Officer responded at scene.</t>
  </si>
  <si>
    <t>7084 Sunset Blvd</t>
  </si>
  <si>
    <t>2023-03-04 09:16:17</t>
  </si>
  <si>
    <t>-5313.11</t>
  </si>
  <si>
    <t>Incident at 7084 Sunset Blvd. Officer responded at scene.</t>
  </si>
  <si>
    <t>9796 Lincoln St</t>
  </si>
  <si>
    <t>2021-01-26 00:54:26</t>
  </si>
  <si>
    <t>739-378-6081</t>
  </si>
  <si>
    <t>18339.64.0</t>
  </si>
  <si>
    <t>Incident at 9796 Lincoln St. Officer responded at scene.</t>
  </si>
  <si>
    <t>1450 Main St</t>
  </si>
  <si>
    <t>2024-12-17 10:21:08</t>
  </si>
  <si>
    <t>2906909858</t>
  </si>
  <si>
    <t>Incident at 1450 Main St. Officer responded at scene.</t>
  </si>
  <si>
    <t>7178 Washington Ave</t>
  </si>
  <si>
    <t>2019-03-22 10:15:36</t>
  </si>
  <si>
    <t>634-842-9177</t>
  </si>
  <si>
    <t>13648.64</t>
  </si>
  <si>
    <t>Incident at 7178 Washington Ave. Officer responded at scene.</t>
  </si>
  <si>
    <t>2679 Lincoln St</t>
  </si>
  <si>
    <t>2019-12-05 23:04:38</t>
  </si>
  <si>
    <t>241-434-7702</t>
  </si>
  <si>
    <t>46196.01</t>
  </si>
  <si>
    <t>3388 Elm Blvd</t>
  </si>
  <si>
    <t>09/11/2024 02:08</t>
  </si>
  <si>
    <t>648-973-4613</t>
  </si>
  <si>
    <t>10410.56</t>
  </si>
  <si>
    <t>Incident at 3388 Elm Blvd. Officer responded at scene.</t>
  </si>
  <si>
    <t>9628 Oak Ave</t>
  </si>
  <si>
    <t>2021-07-07 13:06:22</t>
  </si>
  <si>
    <t>CAROL</t>
  </si>
  <si>
    <t>168.48</t>
  </si>
  <si>
    <t>Incident at 9628 Oak Ave. Officer responded at scene.</t>
  </si>
  <si>
    <t>1270 Lincoln St</t>
  </si>
  <si>
    <t>2019-11-17 02:43:32</t>
  </si>
  <si>
    <t>(853) -92-6-9584</t>
  </si>
  <si>
    <t>38185.14</t>
  </si>
  <si>
    <t>Incident at 1270 Lincoln St. Officer responded at scene.</t>
  </si>
  <si>
    <t>7751 Washington Ave</t>
  </si>
  <si>
    <t>2018-03-13 05:33:11</t>
  </si>
  <si>
    <t>542-543-8707</t>
  </si>
  <si>
    <t>27087.58</t>
  </si>
  <si>
    <t>Incident at 7751 Washington Ave. Officer responded at scene.</t>
  </si>
  <si>
    <t>5634 Main St</t>
  </si>
  <si>
    <t>2023-10-16 03:47:08</t>
  </si>
  <si>
    <t>3888883241</t>
  </si>
  <si>
    <t>18954.86</t>
  </si>
  <si>
    <t>Incident at 5634 Main St. Officer responded at scene.</t>
  </si>
  <si>
    <t>5848 Oak Ave</t>
  </si>
  <si>
    <t>2024-12-29 06:33:39</t>
  </si>
  <si>
    <t xml:space="preserve">  John  </t>
  </si>
  <si>
    <t>23613.85</t>
  </si>
  <si>
    <t>Incident at 5848 Oak Ave. Officer responded at scene.</t>
  </si>
  <si>
    <t>4040 Lincoln St</t>
  </si>
  <si>
    <t>2019-05-27 22:58:19</t>
  </si>
  <si>
    <t>(374) -54-5-3031</t>
  </si>
  <si>
    <t>16277.5</t>
  </si>
  <si>
    <t>Incident at 4040 Lincoln St. Officer responded at scene.</t>
  </si>
  <si>
    <t>5928 Park Rd</t>
  </si>
  <si>
    <t>10/20/2022 18:35</t>
  </si>
  <si>
    <t>44439.54</t>
  </si>
  <si>
    <t>Incident at 5928 Park Rd. Officer responded at scene.</t>
  </si>
  <si>
    <t>2653 River Rd</t>
  </si>
  <si>
    <t>2019-05-15 06:06:15</t>
  </si>
  <si>
    <t>7544927009</t>
  </si>
  <si>
    <t>16164.57</t>
  </si>
  <si>
    <t>8976 Lincoln St</t>
  </si>
  <si>
    <t>2018-03-04 20:58:17</t>
  </si>
  <si>
    <t>982-790-9947</t>
  </si>
  <si>
    <t>22702.04</t>
  </si>
  <si>
    <t>Incident at 8976 Lincoln St. Officer responded at scene.</t>
  </si>
  <si>
    <t>7519 Sunset Blvd</t>
  </si>
  <si>
    <t>2023-04-10 22:43:32</t>
  </si>
  <si>
    <t>338-819-2901</t>
  </si>
  <si>
    <t>20766.39.0</t>
  </si>
  <si>
    <t>Incident at 7519 Sunset Blvd. Officer responded at scene.</t>
  </si>
  <si>
    <t>3881 River Rd</t>
  </si>
  <si>
    <t>2019-06-11 15:36:51</t>
  </si>
  <si>
    <t>7169974291</t>
  </si>
  <si>
    <t>19254.51</t>
  </si>
  <si>
    <t>8296 Maple Dr</t>
  </si>
  <si>
    <t>2024-02-29 09:38:37</t>
  </si>
  <si>
    <t>881-696-8381</t>
  </si>
  <si>
    <t>48399.39</t>
  </si>
  <si>
    <t>5289 River Rd</t>
  </si>
  <si>
    <t>2019-03-21 21:30:34</t>
  </si>
  <si>
    <t>649-329-3774</t>
  </si>
  <si>
    <t>46225.79</t>
  </si>
  <si>
    <t>Incident at 5289 River Rd. Officer responded at scene.</t>
  </si>
  <si>
    <t>1722 Maple Dr</t>
  </si>
  <si>
    <t>2021-12-17 04:52:04</t>
  </si>
  <si>
    <t>892-475-7034</t>
  </si>
  <si>
    <t>-23912.12</t>
  </si>
  <si>
    <t>173 Cedar Lane</t>
  </si>
  <si>
    <t>2022-04-21 01:26:01</t>
  </si>
  <si>
    <t>649-582-7470</t>
  </si>
  <si>
    <t>35114.22.0</t>
  </si>
  <si>
    <t>Incident at 173 Cedar Lane. Officer responded at scene.</t>
  </si>
  <si>
    <t>4925 Washington Ave</t>
  </si>
  <si>
    <t>2021-12-23 12:54:41</t>
  </si>
  <si>
    <t>692-588-3713</t>
  </si>
  <si>
    <t>7546 Cedar Lane</t>
  </si>
  <si>
    <t>2020-11-07 04:28:19</t>
  </si>
  <si>
    <t>47695.2</t>
  </si>
  <si>
    <t>Incident at 7546 Cedar Lane. Officer responded at scene.</t>
  </si>
  <si>
    <t>9173 Maple Dr</t>
  </si>
  <si>
    <t>2018-01-02 07:38:55</t>
  </si>
  <si>
    <t>826-589-5988</t>
  </si>
  <si>
    <t>38885.34</t>
  </si>
  <si>
    <t>Incident at 9173 Maple Dr. Officer responded at scene.</t>
  </si>
  <si>
    <t>1498 Elm Blvd</t>
  </si>
  <si>
    <t>29996.33</t>
  </si>
  <si>
    <t>Incident at 1498 Elm Blvd. Officer responded at scene.</t>
  </si>
  <si>
    <t>3631 Sunset Blvd</t>
  </si>
  <si>
    <t>2018-04-20 11:24:00</t>
  </si>
  <si>
    <t>24344.34</t>
  </si>
  <si>
    <t>2876 Lincoln St</t>
  </si>
  <si>
    <t>2024-10-29 09:12:29</t>
  </si>
  <si>
    <t>7316553984</t>
  </si>
  <si>
    <t>27463.91</t>
  </si>
  <si>
    <t>6810 Oak Ave</t>
  </si>
  <si>
    <t>2023-08-22 19:40:49</t>
  </si>
  <si>
    <t>224-946-3578</t>
  </si>
  <si>
    <t>23912.02</t>
  </si>
  <si>
    <t>Incident at 6810 Oak Ave. Officer responded at scene.</t>
  </si>
  <si>
    <t>9232 Main St</t>
  </si>
  <si>
    <t>2023-08-16 10:55:03</t>
  </si>
  <si>
    <t>(304) -50-1-3320</t>
  </si>
  <si>
    <t>35668.41</t>
  </si>
  <si>
    <t>Incident at 9232 Main St. Officer responded at scene.</t>
  </si>
  <si>
    <t>1898 Oak Ave</t>
  </si>
  <si>
    <t>2020-08-23 06:44:25</t>
  </si>
  <si>
    <t>402-592-9516</t>
  </si>
  <si>
    <t>9840.92</t>
  </si>
  <si>
    <t>Incident at 1898 Oak Ave. Officer responded at scene.</t>
  </si>
  <si>
    <t>1017 Lincoln St</t>
  </si>
  <si>
    <t>2023-10-03 22:04:31</t>
  </si>
  <si>
    <t>239-157-4394</t>
  </si>
  <si>
    <t>22854.79</t>
  </si>
  <si>
    <t>Incident at 1017 Lincoln St. Officer responded at scene.</t>
  </si>
  <si>
    <t>2061 Oak Ave</t>
  </si>
  <si>
    <t>2021-03-02 23:17:22</t>
  </si>
  <si>
    <t>743-694-5099</t>
  </si>
  <si>
    <t>Incident at 2061 Oak Ave. Officer responded at scene.</t>
  </si>
  <si>
    <t>428 Park Rd</t>
  </si>
  <si>
    <t>2020-12-26 04:04:15</t>
  </si>
  <si>
    <t>michelle</t>
  </si>
  <si>
    <t>435-168-2432</t>
  </si>
  <si>
    <t>25439.46</t>
  </si>
  <si>
    <t>Incident at 428 Park Rd. Officer responded at scene.</t>
  </si>
  <si>
    <t>3138 Elm Blvd</t>
  </si>
  <si>
    <t>2023-05-04 03:30:59</t>
  </si>
  <si>
    <t>515-836-2160</t>
  </si>
  <si>
    <t>24798.63</t>
  </si>
  <si>
    <t>Incident at 3138 Elm Blvd. Officer responded at scene.</t>
  </si>
  <si>
    <t>8280 Lincoln St</t>
  </si>
  <si>
    <t>2024-08-22 21:39:58</t>
  </si>
  <si>
    <t>karen</t>
  </si>
  <si>
    <t>394-861-2750</t>
  </si>
  <si>
    <t>13133.69</t>
  </si>
  <si>
    <t>Incident at 8280 Lincoln St. Officer responded at scene.</t>
  </si>
  <si>
    <t>8024 Lincoln St</t>
  </si>
  <si>
    <t>2024-06-06 22:08:52</t>
  </si>
  <si>
    <t>674-591-2941</t>
  </si>
  <si>
    <t>13045.12</t>
  </si>
  <si>
    <t>Incident at 8024 Lincoln St. Officer responded at scene.</t>
  </si>
  <si>
    <t>2836 Sunset Blvd</t>
  </si>
  <si>
    <t>2018-09-24 15:08:05</t>
  </si>
  <si>
    <t>4179457157</t>
  </si>
  <si>
    <t>49147.08</t>
  </si>
  <si>
    <t>Incident at 2836 Sunset Blvd. Officer responded at scene.</t>
  </si>
  <si>
    <t>7650 Oak Ave</t>
  </si>
  <si>
    <t>2024-01-01 22:29:52</t>
  </si>
  <si>
    <t>250-546-1138</t>
  </si>
  <si>
    <t>12518.08</t>
  </si>
  <si>
    <t>Incident at 7650 Oak Ave. Officer responded at scene.</t>
  </si>
  <si>
    <t>4476 River Rd</t>
  </si>
  <si>
    <t>2018-01-12 21:59:10</t>
  </si>
  <si>
    <t>(412) -92-5-6621</t>
  </si>
  <si>
    <t>36453.43</t>
  </si>
  <si>
    <t>Incident at 4476 River Rd. Officer responded at scene.</t>
  </si>
  <si>
    <t>8759 Sunset Blvd</t>
  </si>
  <si>
    <t>2023-03-24 18:26:58</t>
  </si>
  <si>
    <t>8016.99</t>
  </si>
  <si>
    <t>4350 Elm Blvd</t>
  </si>
  <si>
    <t>2024-07-08 03:27:49</t>
  </si>
  <si>
    <t>684-384-8789</t>
  </si>
  <si>
    <t>18807.48</t>
  </si>
  <si>
    <t>7330 Maple Dr</t>
  </si>
  <si>
    <t>2018-09-03 12:12:49</t>
  </si>
  <si>
    <t>38703.23</t>
  </si>
  <si>
    <t>Incident at 7330 Maple Dr. Officer responded at scene.</t>
  </si>
  <si>
    <t>sexual assault</t>
  </si>
  <si>
    <t>4912 Maple Dr</t>
  </si>
  <si>
    <t>2022-11-07 17:55:07</t>
  </si>
  <si>
    <t>6074233442</t>
  </si>
  <si>
    <t>49574.46</t>
  </si>
  <si>
    <t>Incident at 4912 Maple Dr. Officer responded at scene.</t>
  </si>
  <si>
    <t>6225 Park Rd</t>
  </si>
  <si>
    <t>07/26/2019 13:32</t>
  </si>
  <si>
    <t>michael</t>
  </si>
  <si>
    <t>22795.34</t>
  </si>
  <si>
    <t>Incident at 6225 Park Rd. Officer responded at scene.</t>
  </si>
  <si>
    <t>8297 Elm Blvd</t>
  </si>
  <si>
    <t>2024-02-24 14:44:58</t>
  </si>
  <si>
    <t>319-113-4153</t>
  </si>
  <si>
    <t>3184.27</t>
  </si>
  <si>
    <t>Incident at 8297 Elm Blvd. Officer responded at scene.</t>
  </si>
  <si>
    <t>2251 Washington Ave</t>
  </si>
  <si>
    <t>2018-04-07 18:39:05</t>
  </si>
  <si>
    <t>576-950-2359</t>
  </si>
  <si>
    <t>29704.19</t>
  </si>
  <si>
    <t>Incident at 2251 Washington Ave. Officer responded at scene.</t>
  </si>
  <si>
    <t>2335 Main St</t>
  </si>
  <si>
    <t>2019-12-09 19:28:45</t>
  </si>
  <si>
    <t>253-464-6775</t>
  </si>
  <si>
    <t>18968.28</t>
  </si>
  <si>
    <t>Incident at 2335 Main St. Officer responded at scene.</t>
  </si>
  <si>
    <t>371 Maple Dr</t>
  </si>
  <si>
    <t>2022-10-15 16:53:59</t>
  </si>
  <si>
    <t>8393 Sunset Blvd</t>
  </si>
  <si>
    <t>2019-09-25 16:12:59</t>
  </si>
  <si>
    <t>455-257-8016</t>
  </si>
  <si>
    <t>9965.22</t>
  </si>
  <si>
    <t>Incident at 8393 Sunset Blvd. Officer responded at scene.</t>
  </si>
  <si>
    <t>4722 Oak Ave</t>
  </si>
  <si>
    <t>2020-06-09 05:38:57</t>
  </si>
  <si>
    <t>5541.84</t>
  </si>
  <si>
    <t>Incident at 4722 Oak Ave. Officer responded at scene.</t>
  </si>
  <si>
    <t>9366 Park Rd</t>
  </si>
  <si>
    <t>2024-10-05 19:14:26</t>
  </si>
  <si>
    <t>40866.19</t>
  </si>
  <si>
    <t>Incident at 9366 Park Rd. Officer responded at scene.</t>
  </si>
  <si>
    <t>1769 Park Rd</t>
  </si>
  <si>
    <t>2021-06-18 19:01:24</t>
  </si>
  <si>
    <t>777-163-1672</t>
  </si>
  <si>
    <t>24390.65</t>
  </si>
  <si>
    <t>Incident at 1769 Park Rd. Officer responded at scene.</t>
  </si>
  <si>
    <t>5694 Elm Blvd</t>
  </si>
  <si>
    <t>574-795-9550</t>
  </si>
  <si>
    <t>17882.32</t>
  </si>
  <si>
    <t>Incident at 5694 Elm Blvd. Officer responded at scene.</t>
  </si>
  <si>
    <t>3408 Sunset Blvd</t>
  </si>
  <si>
    <t>2024-08-27 17:15:40</t>
  </si>
  <si>
    <t>861-892-9839</t>
  </si>
  <si>
    <t>36644.58</t>
  </si>
  <si>
    <t>3942 Washington Ave</t>
  </si>
  <si>
    <t>2020-01-01 04:10:49</t>
  </si>
  <si>
    <t>489-641-5874</t>
  </si>
  <si>
    <t>14000.99</t>
  </si>
  <si>
    <t>Incident at 3942 Washington Ave. Officer responded at scene.</t>
  </si>
  <si>
    <t>6784 Maple Dr</t>
  </si>
  <si>
    <t>2018-12-18 06:33:19</t>
  </si>
  <si>
    <t>470-283-8039</t>
  </si>
  <si>
    <t>28335.96</t>
  </si>
  <si>
    <t>Incident at 6784 Maple Dr. Officer responded at scene.</t>
  </si>
  <si>
    <t>9885 Oak Ave</t>
  </si>
  <si>
    <t>2018-02-12 02:30:53</t>
  </si>
  <si>
    <t>44619.51</t>
  </si>
  <si>
    <t>Incident at 9885 Oak Ave. Officer responded at scene.</t>
  </si>
  <si>
    <t>8332 Lincoln St</t>
  </si>
  <si>
    <t>2022-08-09 11:58:21</t>
  </si>
  <si>
    <t>330-232-7662</t>
  </si>
  <si>
    <t>29353.1</t>
  </si>
  <si>
    <t>Incident at 8332 Lincoln St. Officer responded at scene.</t>
  </si>
  <si>
    <t>7311 Elm Blvd</t>
  </si>
  <si>
    <t>2020-04-21 16:54:28</t>
  </si>
  <si>
    <t>609-493-2780</t>
  </si>
  <si>
    <t>34262.85</t>
  </si>
  <si>
    <t>Incident at 7311 Elm Blvd. Officer responded at scene.</t>
  </si>
  <si>
    <t>3942 Maple Dr</t>
  </si>
  <si>
    <t>2021-01-08 17:45:00</t>
  </si>
  <si>
    <t>609-996-9476</t>
  </si>
  <si>
    <t>38439.62</t>
  </si>
  <si>
    <t>Incident at 3942 Maple Dr. Officer responded at scene.</t>
  </si>
  <si>
    <t>6539 Main St</t>
  </si>
  <si>
    <t>2024-08-06 15:20:22</t>
  </si>
  <si>
    <t>429-588-3689</t>
  </si>
  <si>
    <t>42281.5</t>
  </si>
  <si>
    <t>Incident at 6539 Main St. Officer responded at scene.</t>
  </si>
  <si>
    <t>7423 River Rd</t>
  </si>
  <si>
    <t>2019-06-26 18:07:05</t>
  </si>
  <si>
    <t>48426.44</t>
  </si>
  <si>
    <t>Incident at 7423 River Rd. Officer responded at scene.</t>
  </si>
  <si>
    <t>1288 Sunset Blvd</t>
  </si>
  <si>
    <t>2020-01-30 07:23:50</t>
  </si>
  <si>
    <t>940-765-2120</t>
  </si>
  <si>
    <t>48231.32</t>
  </si>
  <si>
    <t>Incident at 1288 Sunset Blvd. Officer responded at scene.</t>
  </si>
  <si>
    <t>5758 Lincoln St</t>
  </si>
  <si>
    <t>2023-01-29 03:52:04</t>
  </si>
  <si>
    <t>259-109-1714</t>
  </si>
  <si>
    <t>44689.04</t>
  </si>
  <si>
    <t>Incident at 5758 Lincoln St. Officer responded at scene.</t>
  </si>
  <si>
    <t>1012 Cedar Lane</t>
  </si>
  <si>
    <t>06/22/2020 14:51</t>
  </si>
  <si>
    <t>632-604-3569</t>
  </si>
  <si>
    <t>42810.36</t>
  </si>
  <si>
    <t>Incident at 1012 Cedar Lane. Officer responded at scene.</t>
  </si>
  <si>
    <t>3481 Lincoln St</t>
  </si>
  <si>
    <t>2021-11-07 06:06:38</t>
  </si>
  <si>
    <t>12607.82</t>
  </si>
  <si>
    <t>Incident at 3481 Lincoln St. Officer responded at scene.</t>
  </si>
  <si>
    <t>3118 River Rd</t>
  </si>
  <si>
    <t>15-06-2022</t>
  </si>
  <si>
    <t>(855) -29-4-4786</t>
  </si>
  <si>
    <t>1938.62</t>
  </si>
  <si>
    <t>Incident at 3118 River Rd. Officer responded at scene.</t>
  </si>
  <si>
    <t>2616 Elm Blvd</t>
  </si>
  <si>
    <t>2018-06-22 21:48:38</t>
  </si>
  <si>
    <t>5316029871</t>
  </si>
  <si>
    <t>3106.98</t>
  </si>
  <si>
    <t>7079 Main St</t>
  </si>
  <si>
    <t>06/11/2019 04:47</t>
  </si>
  <si>
    <t>4311.6</t>
  </si>
  <si>
    <t>9390 Main St</t>
  </si>
  <si>
    <t>2022-02-20 01:03:43</t>
  </si>
  <si>
    <t>201-664-4775</t>
  </si>
  <si>
    <t>8670.85</t>
  </si>
  <si>
    <t>Incident at 9390 Main St. Officer responded at scene.</t>
  </si>
  <si>
    <t>153 Elm Blvd</t>
  </si>
  <si>
    <t>2024-11-24 18:54:13</t>
  </si>
  <si>
    <t>810-866-9386</t>
  </si>
  <si>
    <t>46937.24</t>
  </si>
  <si>
    <t>Incident at 153 Elm Blvd. Officer responded at scene.</t>
  </si>
  <si>
    <t>5414 Oak Ave</t>
  </si>
  <si>
    <t>14-08-2023</t>
  </si>
  <si>
    <t>450-760-3470</t>
  </si>
  <si>
    <t>6121.51</t>
  </si>
  <si>
    <t>Incident at 5414 Oak Ave. Officer responded at scene.</t>
  </si>
  <si>
    <t>9017 Washington Ave</t>
  </si>
  <si>
    <t>2021-12-20 17:43:28</t>
  </si>
  <si>
    <t>5052187756</t>
  </si>
  <si>
    <t>15727.26</t>
  </si>
  <si>
    <t>Incident at 9017 Washington Ave. Officer responded at scene.</t>
  </si>
  <si>
    <t>594 Sunset Blvd</t>
  </si>
  <si>
    <t>2018-07-15 12:44:40</t>
  </si>
  <si>
    <t>14381.15.0</t>
  </si>
  <si>
    <t>Incident at 594 Sunset Blvd. Officer responded at scene.</t>
  </si>
  <si>
    <t>9523 Elm Blvd</t>
  </si>
  <si>
    <t>2018-04-27 02:59:54</t>
  </si>
  <si>
    <t>565-764-6740</t>
  </si>
  <si>
    <t>6631.51</t>
  </si>
  <si>
    <t>Incident at 9523 Elm Blvd. Officer responded at scene.</t>
  </si>
  <si>
    <t>6898 Lincoln St</t>
  </si>
  <si>
    <t>2018-01-16 01:24:58</t>
  </si>
  <si>
    <t xml:space="preserve">  Daniel  </t>
  </si>
  <si>
    <t>849-780-4518</t>
  </si>
  <si>
    <t>4312.11</t>
  </si>
  <si>
    <t>Incident at 6898 Lincoln St. Officer responded at scene.</t>
  </si>
  <si>
    <t>2901 Cedar Lane</t>
  </si>
  <si>
    <t>2024-02-23 22:09:09</t>
  </si>
  <si>
    <t>510-817-8189</t>
  </si>
  <si>
    <t>49541.36</t>
  </si>
  <si>
    <t>2263 Lincoln St</t>
  </si>
  <si>
    <t>2019-12-28 02:55:26</t>
  </si>
  <si>
    <t>333-375-5374</t>
  </si>
  <si>
    <t>24826.59</t>
  </si>
  <si>
    <t>4424 Lincoln St</t>
  </si>
  <si>
    <t>2024-07-05 09:09:48</t>
  </si>
  <si>
    <t>(758) -11-9-6672</t>
  </si>
  <si>
    <t>20028.99</t>
  </si>
  <si>
    <t>Incident at 4424 Lincoln St. Officer responded at scene.</t>
  </si>
  <si>
    <t>983 Oak Ave</t>
  </si>
  <si>
    <t>2018-12-11 18:23:28</t>
  </si>
  <si>
    <t>744-425-7123</t>
  </si>
  <si>
    <t>46037.74</t>
  </si>
  <si>
    <t>50 Maple Dr</t>
  </si>
  <si>
    <t>2018-07-24 08:49:29</t>
  </si>
  <si>
    <t>8206419074</t>
  </si>
  <si>
    <t>29515.86</t>
  </si>
  <si>
    <t>9550 Park Rd</t>
  </si>
  <si>
    <t>19-08-2021</t>
  </si>
  <si>
    <t>955-146-3939</t>
  </si>
  <si>
    <t>14750.0</t>
  </si>
  <si>
    <t>Incident at 9550 Park Rd. Officer responded at scene.</t>
  </si>
  <si>
    <t xml:space="preserve">  Narcotics  </t>
  </si>
  <si>
    <t>3336 Elm Blvd</t>
  </si>
  <si>
    <t>13954.62</t>
  </si>
  <si>
    <t>Incident at 3336 Elm Blvd. Officer responded at scene.</t>
  </si>
  <si>
    <t>6777 Oak Ave</t>
  </si>
  <si>
    <t>24494.29</t>
  </si>
  <si>
    <t>Incident at 6777 Oak Ave. Officer responded at scene.</t>
  </si>
  <si>
    <t>8360 Sunset Blvd</t>
  </si>
  <si>
    <t>2022-03-10 03:19:12</t>
  </si>
  <si>
    <t>310-373-6321</t>
  </si>
  <si>
    <t>32615.63</t>
  </si>
  <si>
    <t>Incident at 8360 Sunset Blvd. Officer responded at scene.</t>
  </si>
  <si>
    <t>944 Main St</t>
  </si>
  <si>
    <t>2022-10-19 03:36:39</t>
  </si>
  <si>
    <t>8442.68</t>
  </si>
  <si>
    <t>Incident at 944 Main St. Officer responded at scene.</t>
  </si>
  <si>
    <t>1159 Washington Ave</t>
  </si>
  <si>
    <t>2024-03-13 03:54:03</t>
  </si>
  <si>
    <t>287-135-3882</t>
  </si>
  <si>
    <t>24470.7</t>
  </si>
  <si>
    <t>Incident at 1159 Washington Ave. Officer responded at scene.</t>
  </si>
  <si>
    <t>8766 Oak Ave</t>
  </si>
  <si>
    <t>2021-04-10 06:48:38</t>
  </si>
  <si>
    <t>232-723-4831</t>
  </si>
  <si>
    <t>27896.95</t>
  </si>
  <si>
    <t>8754 Sunset Blvd</t>
  </si>
  <si>
    <t>2021-07-08 03:01:37</t>
  </si>
  <si>
    <t>527-867-3050</t>
  </si>
  <si>
    <t>39133.83</t>
  </si>
  <si>
    <t>7103 Cedar Lane</t>
  </si>
  <si>
    <t>2023-11-07 03:51:35</t>
  </si>
  <si>
    <t>DAVID</t>
  </si>
  <si>
    <t>406-326-2530</t>
  </si>
  <si>
    <t>Incident at 7103 Cedar Lane. Officer responded at scene.</t>
  </si>
  <si>
    <t>9432 Maple Dr</t>
  </si>
  <si>
    <t>2022-03-04 03:56:27</t>
  </si>
  <si>
    <t>676-980-5191</t>
  </si>
  <si>
    <t>26967.82</t>
  </si>
  <si>
    <t>Incident at 9432 Maple Dr. Officer responded at scene.</t>
  </si>
  <si>
    <t>4207 Elm Blvd</t>
  </si>
  <si>
    <t>2019-10-31 21:35:27</t>
  </si>
  <si>
    <t>205-730-7682</t>
  </si>
  <si>
    <t>5664.74</t>
  </si>
  <si>
    <t>9196 Main St</t>
  </si>
  <si>
    <t>2021-10-06 08:11:54</t>
  </si>
  <si>
    <t>12855.1</t>
  </si>
  <si>
    <t>Incident at 9196 Main St. Officer responded at scene.</t>
  </si>
  <si>
    <t>7575 Main St</t>
  </si>
  <si>
    <t>2022-04-07 21:17:38</t>
  </si>
  <si>
    <t>15845.14</t>
  </si>
  <si>
    <t>Incident at 7575 Main St. Officer responded at scene.</t>
  </si>
  <si>
    <t>2 Cedar Lane</t>
  </si>
  <si>
    <t>2019-04-25 14:48:56</t>
  </si>
  <si>
    <t>(413) -12-0-5365</t>
  </si>
  <si>
    <t>10008.79</t>
  </si>
  <si>
    <t>Incident at 2 Cedar Lane. Officer responded at scene.</t>
  </si>
  <si>
    <t>5684 Elm Blvd</t>
  </si>
  <si>
    <t>2022-11-08 12:45:55</t>
  </si>
  <si>
    <t>483-769-9378</t>
  </si>
  <si>
    <t>-28827.46</t>
  </si>
  <si>
    <t>2153 Elm Blvd</t>
  </si>
  <si>
    <t>2022-11-04 06:37:02</t>
  </si>
  <si>
    <t>208-452-2160</t>
  </si>
  <si>
    <t>36781.49</t>
  </si>
  <si>
    <t>Incident at 2153 Elm Blvd. Officer responded at scene.</t>
  </si>
  <si>
    <t xml:space="preserve">  Vandalism  </t>
  </si>
  <si>
    <t>8250 Lincoln St</t>
  </si>
  <si>
    <t>08/14/2019 02:14</t>
  </si>
  <si>
    <t>6406296246</t>
  </si>
  <si>
    <t>48715.12</t>
  </si>
  <si>
    <t>Incident at 8250 Lincoln St. Officer responded at scene.</t>
  </si>
  <si>
    <t>3326 Maple Dr</t>
  </si>
  <si>
    <t>2024-08-25 17:35:33</t>
  </si>
  <si>
    <t>989-233-2954</t>
  </si>
  <si>
    <t>14604.47</t>
  </si>
  <si>
    <t>Incident at 3326 Maple Dr. Officer responded at scene.</t>
  </si>
  <si>
    <t>1906 Oak Ave</t>
  </si>
  <si>
    <t>2019-03-07 23:46:52</t>
  </si>
  <si>
    <t>529-692-6293</t>
  </si>
  <si>
    <t>34783.19</t>
  </si>
  <si>
    <t>Incident at 1906 Oak Ave. Officer responded at scene.</t>
  </si>
  <si>
    <t>8458 River Rd</t>
  </si>
  <si>
    <t>2022-03-20 08:07:45</t>
  </si>
  <si>
    <t>462-918-5244</t>
  </si>
  <si>
    <t>11102.42</t>
  </si>
  <si>
    <t>8789 Elm Blvd</t>
  </si>
  <si>
    <t>2018-02-27 22:25:41</t>
  </si>
  <si>
    <t>894-550-8319</t>
  </si>
  <si>
    <t>481.25</t>
  </si>
  <si>
    <t>6931 Washington Ave</t>
  </si>
  <si>
    <t>2018-10-07 19:03:34</t>
  </si>
  <si>
    <t>273-162-2200</t>
  </si>
  <si>
    <t>30618.0</t>
  </si>
  <si>
    <t>718 Cedar Lane</t>
  </si>
  <si>
    <t>2021-05-29 15:31:10</t>
  </si>
  <si>
    <t>232-993-4166</t>
  </si>
  <si>
    <t>20103.24</t>
  </si>
  <si>
    <t>Incident at 718 Cedar Lane. Officer responded at scene.</t>
  </si>
  <si>
    <t>2206 Main St</t>
  </si>
  <si>
    <t>2022-09-25 23:53:09</t>
  </si>
  <si>
    <t>763-638-5703</t>
  </si>
  <si>
    <t>26700.46</t>
  </si>
  <si>
    <t>Incident at 2206 Main St. Officer responded at scene.</t>
  </si>
  <si>
    <t>6986 River Rd</t>
  </si>
  <si>
    <t>2021-08-09 07:03:29</t>
  </si>
  <si>
    <t>21617.6</t>
  </si>
  <si>
    <t>Incident at 6986 River Rd. Officer responded at scene.</t>
  </si>
  <si>
    <t>4225 Washington Ave</t>
  </si>
  <si>
    <t>20-07-2023</t>
  </si>
  <si>
    <t>david</t>
  </si>
  <si>
    <t>219-799-1578</t>
  </si>
  <si>
    <t>7629 Sunset Blvd</t>
  </si>
  <si>
    <t>2023-11-12 04:35:25</t>
  </si>
  <si>
    <t>714-211-1253</t>
  </si>
  <si>
    <t>7530.19</t>
  </si>
  <si>
    <t>757 Washington Ave</t>
  </si>
  <si>
    <t>2023-11-04 16:17:31</t>
  </si>
  <si>
    <t>891-294-7400</t>
  </si>
  <si>
    <t>-26826.32</t>
  </si>
  <si>
    <t>Incident at 757 Washington Ave. Officer responded at scene.</t>
  </si>
  <si>
    <t>9002 Cedar Lane</t>
  </si>
  <si>
    <t>12/31/2021 16:25</t>
  </si>
  <si>
    <t>660-714-4260</t>
  </si>
  <si>
    <t>25193.67</t>
  </si>
  <si>
    <t>Incident at 9002 Cedar Lane. Officer responded at scene.</t>
  </si>
  <si>
    <t>7492 Lincoln St</t>
  </si>
  <si>
    <t>2024-07-10 12:25:36</t>
  </si>
  <si>
    <t>964-158-4057</t>
  </si>
  <si>
    <t>32198.12</t>
  </si>
  <si>
    <t>4044 Maple Dr</t>
  </si>
  <si>
    <t>11-09-2022</t>
  </si>
  <si>
    <t>35313.73.0</t>
  </si>
  <si>
    <t>Incident at 4044 Maple Dr. Officer responded at scene.</t>
  </si>
  <si>
    <t>1507 Elm Blvd</t>
  </si>
  <si>
    <t>2019-02-03 16:45:05</t>
  </si>
  <si>
    <t>846-223-2067</t>
  </si>
  <si>
    <t>18512.91</t>
  </si>
  <si>
    <t>Incident at 1507 Elm Blvd. Officer responded at scene.</t>
  </si>
  <si>
    <t xml:space="preserve">  sexual assault  </t>
  </si>
  <si>
    <t>2434 Maple Dr</t>
  </si>
  <si>
    <t>2022-10-26 07:10:34</t>
  </si>
  <si>
    <t>654-582-1669</t>
  </si>
  <si>
    <t>23101.66.0</t>
  </si>
  <si>
    <t>Incident at 2434 Maple Dr. Officer responded at scene.</t>
  </si>
  <si>
    <t>7399 Sunset Blvd</t>
  </si>
  <si>
    <t>2020-07-01 16:40:00</t>
  </si>
  <si>
    <t>1424.71</t>
  </si>
  <si>
    <t>Incident at 7399 Sunset Blvd. Officer responded at scene.</t>
  </si>
  <si>
    <t>9106 Lincoln St</t>
  </si>
  <si>
    <t>20-07-2021</t>
  </si>
  <si>
    <t>949-139-9862</t>
  </si>
  <si>
    <t>2113.59</t>
  </si>
  <si>
    <t>Incident at 9106 Lincoln St. Officer responded at scene.</t>
  </si>
  <si>
    <t>5795 Washington Ave</t>
  </si>
  <si>
    <t>2023-04-13 07:52:34</t>
  </si>
  <si>
    <t>8859845065</t>
  </si>
  <si>
    <t>43608.34</t>
  </si>
  <si>
    <t>Incident at 5795 Washington Ave. Officer responded at scene.</t>
  </si>
  <si>
    <t>7055 Elm Blvd</t>
  </si>
  <si>
    <t>406-250-8619</t>
  </si>
  <si>
    <t>6757.13</t>
  </si>
  <si>
    <t>Incident at 7055 Elm Blvd. Officer responded at scene.</t>
  </si>
  <si>
    <t>5211 Oak Ave</t>
  </si>
  <si>
    <t>2024-09-27 21:55:18</t>
  </si>
  <si>
    <t>919-185-1448</t>
  </si>
  <si>
    <t>17172.83</t>
  </si>
  <si>
    <t>6805 Maple Dr</t>
  </si>
  <si>
    <t>2020-05-25 15:23:42</t>
  </si>
  <si>
    <t>421-418-2070</t>
  </si>
  <si>
    <t>28700.29</t>
  </si>
  <si>
    <t>Incident at 6805 Maple Dr. Officer responded at scene.</t>
  </si>
  <si>
    <t>1541 Elm Blvd</t>
  </si>
  <si>
    <t>2023-09-12 01:37:57</t>
  </si>
  <si>
    <t>451-419-1592</t>
  </si>
  <si>
    <t>42019.96</t>
  </si>
  <si>
    <t>Incident at 1541 Elm Blvd. Officer responded at scene.</t>
  </si>
  <si>
    <t>4942 Park Rd</t>
  </si>
  <si>
    <t>2022-05-11 19:21:12</t>
  </si>
  <si>
    <t>matthew</t>
  </si>
  <si>
    <t>(275) -56-8-2564</t>
  </si>
  <si>
    <t>48089.01</t>
  </si>
  <si>
    <t>3011 Maple Dr</t>
  </si>
  <si>
    <t>2018-10-06 20:57:38</t>
  </si>
  <si>
    <t>535-444-1231</t>
  </si>
  <si>
    <t>162.49</t>
  </si>
  <si>
    <t>Incident at 3011 Maple Dr. Officer responded at scene.</t>
  </si>
  <si>
    <t>279 Washington Ave</t>
  </si>
  <si>
    <t>2019-08-18 17:20:48</t>
  </si>
  <si>
    <t>Incident at 279 Washington Ave. Officer responded at scene.</t>
  </si>
  <si>
    <t>6520 Sunset Blvd</t>
  </si>
  <si>
    <t>2018-03-17 07:47:26</t>
  </si>
  <si>
    <t>45948.73</t>
  </si>
  <si>
    <t>Incident at 6520 Sunset Blvd. Officer responded at scene.</t>
  </si>
  <si>
    <t>1027 Main St</t>
  </si>
  <si>
    <t>2019-01-12 10:09:05</t>
  </si>
  <si>
    <t>6585.74</t>
  </si>
  <si>
    <t>Incident at 1027 Main St. Officer responded at scene.</t>
  </si>
  <si>
    <t>6904 Maple Dr</t>
  </si>
  <si>
    <t>2023-02-15 05:00:33</t>
  </si>
  <si>
    <t xml:space="preserve">  Charles  </t>
  </si>
  <si>
    <t>12733.23.0</t>
  </si>
  <si>
    <t>Incident at 6904 Maple Dr. Officer responded at scene.</t>
  </si>
  <si>
    <t>4547 Oak Ave</t>
  </si>
  <si>
    <t>2022-08-21 02:30:21</t>
  </si>
  <si>
    <t>340-101-1899</t>
  </si>
  <si>
    <t>47307.38</t>
  </si>
  <si>
    <t>Incident at 4547 Oak Ave. Officer responded at scene.</t>
  </si>
  <si>
    <t>1061 Park Rd</t>
  </si>
  <si>
    <t>2024-06-17 22:38:25</t>
  </si>
  <si>
    <t>2280.93</t>
  </si>
  <si>
    <t>Incident at 1061 Park Rd. Officer responded at scene.</t>
  </si>
  <si>
    <t>7693 Sunset Blvd</t>
  </si>
  <si>
    <t>2023-11-23 15:18:49</t>
  </si>
  <si>
    <t>(975) -36-0-2972</t>
  </si>
  <si>
    <t>7754.45</t>
  </si>
  <si>
    <t>Incident at 7693 Sunset Blvd. Officer responded at scene.</t>
  </si>
  <si>
    <t>2049 Elm Blvd</t>
  </si>
  <si>
    <t>2018-02-25 10:23:41</t>
  </si>
  <si>
    <t>768-274-8388</t>
  </si>
  <si>
    <t>28664.21</t>
  </si>
  <si>
    <t>Incident at 2049 Elm Blvd. Officer responded at scene.</t>
  </si>
  <si>
    <t>4353 Park Rd</t>
  </si>
  <si>
    <t>37658.36</t>
  </si>
  <si>
    <t>Incident at 4353 Park Rd. Officer responded at scene.</t>
  </si>
  <si>
    <t>3465 River Rd</t>
  </si>
  <si>
    <t>2021-04-18 21:54:15</t>
  </si>
  <si>
    <t>613-959-8644</t>
  </si>
  <si>
    <t>17042.35</t>
  </si>
  <si>
    <t>Incident at 3465 River Rd. Officer responded at scene.</t>
  </si>
  <si>
    <t>2704 Park Rd</t>
  </si>
  <si>
    <t>2024-03-10 11:57:23</t>
  </si>
  <si>
    <t>356-665-4760</t>
  </si>
  <si>
    <t>32203.87</t>
  </si>
  <si>
    <t>Incident at 2704 Park Rd. Officer responded at scene.</t>
  </si>
  <si>
    <t>8353 Oak Ave</t>
  </si>
  <si>
    <t>2023-11-10 01:42:10</t>
  </si>
  <si>
    <t>-20970.6</t>
  </si>
  <si>
    <t>4125 Oak Ave</t>
  </si>
  <si>
    <t>2021-04-06 22:57:21</t>
  </si>
  <si>
    <t>JESSICA</t>
  </si>
  <si>
    <t>(253) -61-7-9630</t>
  </si>
  <si>
    <t>33156.76</t>
  </si>
  <si>
    <t>4573 River Rd</t>
  </si>
  <si>
    <t>2019-10-13 11:38:40</t>
  </si>
  <si>
    <t>(984) -55-3-7411</t>
  </si>
  <si>
    <t>8262 Park Rd</t>
  </si>
  <si>
    <t>2018-06-21 02:53:32</t>
  </si>
  <si>
    <t>6086721552</t>
  </si>
  <si>
    <t>17146.02</t>
  </si>
  <si>
    <t>6102 Park Rd</t>
  </si>
  <si>
    <t>2022-02-19 07:36:36</t>
  </si>
  <si>
    <t>2295003318</t>
  </si>
  <si>
    <t>37755.32</t>
  </si>
  <si>
    <t>Incident at 6102 Park Rd. Officer responded at scene.</t>
  </si>
  <si>
    <t>1039 River Rd</t>
  </si>
  <si>
    <t>2024-03-21 19:27:56</t>
  </si>
  <si>
    <t>8621082760</t>
  </si>
  <si>
    <t>25504.16</t>
  </si>
  <si>
    <t>Incident at 1039 River Rd. Officer responded at scene.</t>
  </si>
  <si>
    <t>1948 Cedar Lane</t>
  </si>
  <si>
    <t>2023-02-24 20:14:31</t>
  </si>
  <si>
    <t>(212) -99-6-9666</t>
  </si>
  <si>
    <t>27247.66</t>
  </si>
  <si>
    <t>Incident at 1948 Cedar Lane. Officer responded at scene.</t>
  </si>
  <si>
    <t>9405 Sunset Blvd</t>
  </si>
  <si>
    <t>2020-04-29 16:05:37</t>
  </si>
  <si>
    <t>996-286-2016</t>
  </si>
  <si>
    <t>42004.36</t>
  </si>
  <si>
    <t>Incident at 9405 Sunset Blvd. Officer responded at scene.</t>
  </si>
  <si>
    <t>3616 Oak Ave</t>
  </si>
  <si>
    <t>2021-06-14 15:51:50</t>
  </si>
  <si>
    <t>(206) -60-9-4864</t>
  </si>
  <si>
    <t>3892 River Rd</t>
  </si>
  <si>
    <t>2020-07-10 11:04:32</t>
  </si>
  <si>
    <t>632-638-9665</t>
  </si>
  <si>
    <t>48329.94</t>
  </si>
  <si>
    <t>Incident at 3892 River Rd. Officer responded at scene.</t>
  </si>
  <si>
    <t>9270 Elm Blvd</t>
  </si>
  <si>
    <t>2020-12-20 17:27:18</t>
  </si>
  <si>
    <t>709-604-7705</t>
  </si>
  <si>
    <t>11424.35</t>
  </si>
  <si>
    <t>Incident at 9270 Elm Blvd. Officer responded at scene.</t>
  </si>
  <si>
    <t>152 Elm Blvd</t>
  </si>
  <si>
    <t>2024-12-05 00:45:42</t>
  </si>
  <si>
    <t>MATTHEW</t>
  </si>
  <si>
    <t>811-168-7943</t>
  </si>
  <si>
    <t>7100.88</t>
  </si>
  <si>
    <t>Incident at 152 Elm Blvd. Officer responded at scene.</t>
  </si>
  <si>
    <t>1383 Lincoln St</t>
  </si>
  <si>
    <t>2023-02-09 17:51:17</t>
  </si>
  <si>
    <t>3602888147</t>
  </si>
  <si>
    <t>32979.47</t>
  </si>
  <si>
    <t>Incident at 1383 Lincoln St. Officer responded at scene.</t>
  </si>
  <si>
    <t>7137 Park Rd</t>
  </si>
  <si>
    <t>2022-03-29 06:19:28</t>
  </si>
  <si>
    <t>49641.81</t>
  </si>
  <si>
    <t>Incident at 7137 Park Rd. Officer responded at scene.</t>
  </si>
  <si>
    <t>6605 Lincoln St</t>
  </si>
  <si>
    <t>2021-10-28 00:50:53</t>
  </si>
  <si>
    <t>427-134-8558</t>
  </si>
  <si>
    <t>964.14</t>
  </si>
  <si>
    <t>Incident at 6605 Lincoln St. Officer responded at scene.</t>
  </si>
  <si>
    <t>7472 Main St</t>
  </si>
  <si>
    <t>2024-11-02 07:01:44</t>
  </si>
  <si>
    <t>6156381457</t>
  </si>
  <si>
    <t>41484.25</t>
  </si>
  <si>
    <t>Incident at 7472 Main St. Officer responded at scene.</t>
  </si>
  <si>
    <t>1887 Maple Dr</t>
  </si>
  <si>
    <t>2019-02-28 06:04:00</t>
  </si>
  <si>
    <t>914-919-4446</t>
  </si>
  <si>
    <t>3890.15</t>
  </si>
  <si>
    <t>Incident at 1887 Maple Dr. Officer responded at scene.</t>
  </si>
  <si>
    <t>9744 Maple Dr</t>
  </si>
  <si>
    <t>2021-06-03 12:26:15</t>
  </si>
  <si>
    <t>7399427081</t>
  </si>
  <si>
    <t>17024.62</t>
  </si>
  <si>
    <t>Incident at 9744 Maple Dr. Officer responded at scene.</t>
  </si>
  <si>
    <t>1760 Maple Dr</t>
  </si>
  <si>
    <t>2022-07-22 05:23:02</t>
  </si>
  <si>
    <t>428-620-7368</t>
  </si>
  <si>
    <t>Incident at 1760 Maple Dr. Officer responded at scene.</t>
  </si>
  <si>
    <t>2302 Oak Ave</t>
  </si>
  <si>
    <t>2024-04-15 04:10:37</t>
  </si>
  <si>
    <t>818-865-1379</t>
  </si>
  <si>
    <t>19815.4</t>
  </si>
  <si>
    <t>Incident at 2302 Oak Ave. Officer responded at scene.</t>
  </si>
  <si>
    <t>6894 Elm Blvd</t>
  </si>
  <si>
    <t>2021-03-07 16:28:13</t>
  </si>
  <si>
    <t>3338453986</t>
  </si>
  <si>
    <t>Incident at 6894 Elm Blvd. Officer responded at scene.</t>
  </si>
  <si>
    <t>1782 Lincoln St</t>
  </si>
  <si>
    <t>2023-10-21 01:50:12</t>
  </si>
  <si>
    <t>498-974-4652</t>
  </si>
  <si>
    <t>7252.19</t>
  </si>
  <si>
    <t>Incident at 1782 Lincoln St. Officer responded at scene.</t>
  </si>
  <si>
    <t>2309 Park Rd</t>
  </si>
  <si>
    <t>2024-07-11 20:47:14</t>
  </si>
  <si>
    <t>692-986-3085</t>
  </si>
  <si>
    <t>19318.31</t>
  </si>
  <si>
    <t>Incident at 2309 Park Rd. Officer responded at scene.</t>
  </si>
  <si>
    <t>8735 Cedar Lane</t>
  </si>
  <si>
    <t>2021-01-03 16:57:09</t>
  </si>
  <si>
    <t>777-465-7424</t>
  </si>
  <si>
    <t>21926.09</t>
  </si>
  <si>
    <t>Incident at 8735 Cedar Lane. Officer responded at scene.</t>
  </si>
  <si>
    <t xml:space="preserve">  South    </t>
  </si>
  <si>
    <t>7472 Lincoln St</t>
  </si>
  <si>
    <t>07/29/2022 04:30</t>
  </si>
  <si>
    <t>583-246-1214</t>
  </si>
  <si>
    <t>48702.72</t>
  </si>
  <si>
    <t>Incident at 7472 Lincoln St. Officer responded at scene.</t>
  </si>
  <si>
    <t>9619 Park Rd</t>
  </si>
  <si>
    <t>2018-09-04 03:22:57</t>
  </si>
  <si>
    <t>341.13</t>
  </si>
  <si>
    <t>Incident at 9619 Park Rd. Officer responded at scene.</t>
  </si>
  <si>
    <t>193 Lincoln St</t>
  </si>
  <si>
    <t>2018-11-26 03:22:26</t>
  </si>
  <si>
    <t>44291.15</t>
  </si>
  <si>
    <t>Incident at 193 Lincoln St. Officer responded at scene.</t>
  </si>
  <si>
    <t>4414 Sunset Blvd</t>
  </si>
  <si>
    <t>2024-03-15 16:14:54</t>
  </si>
  <si>
    <t>270-423-3755</t>
  </si>
  <si>
    <t>12435.79</t>
  </si>
  <si>
    <t>Incident at 4414 Sunset Blvd. Officer responded at scene.</t>
  </si>
  <si>
    <t>4312 Lincoln St</t>
  </si>
  <si>
    <t>2023-06-22 02:52:14</t>
  </si>
  <si>
    <t>511-933-8458</t>
  </si>
  <si>
    <t>36755.89</t>
  </si>
  <si>
    <t>283 Sunset Blvd</t>
  </si>
  <si>
    <t>2024-06-27 15:03:44</t>
  </si>
  <si>
    <t>(347) -92-9-2370</t>
  </si>
  <si>
    <t>29670.48</t>
  </si>
  <si>
    <t>7043 Washington Ave</t>
  </si>
  <si>
    <t>12/08/2023 12:13</t>
  </si>
  <si>
    <t>(405) -36-3-1403</t>
  </si>
  <si>
    <t>1590.14</t>
  </si>
  <si>
    <t>2580 River Rd</t>
  </si>
  <si>
    <t>2020-09-11 01:27:52</t>
  </si>
  <si>
    <t>746-761-2998</t>
  </si>
  <si>
    <t>7104.44</t>
  </si>
  <si>
    <t>274 Lincoln St</t>
  </si>
  <si>
    <t>2020-01-28 21:14:29</t>
  </si>
  <si>
    <t>224-860-3446</t>
  </si>
  <si>
    <t>10947.07.0</t>
  </si>
  <si>
    <t>Incident at 274 Lincoln St. Officer responded at scene.</t>
  </si>
  <si>
    <t>9904 Lincoln St</t>
  </si>
  <si>
    <t>16608.79</t>
  </si>
  <si>
    <t>Incident at 9904 Lincoln St. Officer responded at scene.</t>
  </si>
  <si>
    <t>4701 Washington Ave</t>
  </si>
  <si>
    <t>2023-07-12 12:37:39</t>
  </si>
  <si>
    <t>500-160-4297</t>
  </si>
  <si>
    <t>19178.2</t>
  </si>
  <si>
    <t>Incident at 4701 Washington Ave. Officer responded at scene.</t>
  </si>
  <si>
    <t>7497 Elm Blvd</t>
  </si>
  <si>
    <t>2019-04-23 08:01:57</t>
  </si>
  <si>
    <t>352-838-4612</t>
  </si>
  <si>
    <t>22047.62</t>
  </si>
  <si>
    <t>Incident at 7497 Elm Blvd. Officer responded at scene.</t>
  </si>
  <si>
    <t>9947 Maple Dr</t>
  </si>
  <si>
    <t>2022-06-11 10:41:38</t>
  </si>
  <si>
    <t>976-969-6955</t>
  </si>
  <si>
    <t>29632.41</t>
  </si>
  <si>
    <t>4914 Maple Dr</t>
  </si>
  <si>
    <t>2018-08-21 20:28:49</t>
  </si>
  <si>
    <t>634-128-4018</t>
  </si>
  <si>
    <t>13063.58</t>
  </si>
  <si>
    <t>Incident at 4914 Maple Dr. Officer responded at scene.</t>
  </si>
  <si>
    <t>6446 River Rd</t>
  </si>
  <si>
    <t>2018-01-05 18:23:31</t>
  </si>
  <si>
    <t>506-285-9971</t>
  </si>
  <si>
    <t>36991.71</t>
  </si>
  <si>
    <t>Incident at 6446 River Rd. Officer responded at scene.</t>
  </si>
  <si>
    <t>5005 Maple Dr</t>
  </si>
  <si>
    <t>(843) -81-1-7924</t>
  </si>
  <si>
    <t>32535.8</t>
  </si>
  <si>
    <t>8501 Washington Ave</t>
  </si>
  <si>
    <t>2020-09-17 07:29:35</t>
  </si>
  <si>
    <t>735-794-7508</t>
  </si>
  <si>
    <t>14002.53</t>
  </si>
  <si>
    <t>Incident at 8501 Washington Ave. Officer responded at scene.</t>
  </si>
  <si>
    <t>7236 Elm Blvd</t>
  </si>
  <si>
    <t>2022-08-14 07:56:05</t>
  </si>
  <si>
    <t>6519347868</t>
  </si>
  <si>
    <t>26494.94</t>
  </si>
  <si>
    <t>Incident at 7236 Elm Blvd. Officer responded at scene.</t>
  </si>
  <si>
    <t>8303 Lincoln St</t>
  </si>
  <si>
    <t>2021-01-18 03:05:30</t>
  </si>
  <si>
    <t xml:space="preserve">  Carol  </t>
  </si>
  <si>
    <t>648-499-1968</t>
  </si>
  <si>
    <t>4865.21</t>
  </si>
  <si>
    <t>Incident at 8303 Lincoln St. Officer responded at scene.</t>
  </si>
  <si>
    <t>6348 Maple Dr</t>
  </si>
  <si>
    <t>2019-04-20 05:52:07</t>
  </si>
  <si>
    <t>Incident at 6348 Maple Dr. Officer responded at scene.</t>
  </si>
  <si>
    <t>6843 Main St</t>
  </si>
  <si>
    <t>2023-08-07 02:02:44</t>
  </si>
  <si>
    <t>630-937-2872</t>
  </si>
  <si>
    <t>8206.79</t>
  </si>
  <si>
    <t>Incident at 6843 Main St. Officer responded at scene.</t>
  </si>
  <si>
    <t>4908 Maple Dr</t>
  </si>
  <si>
    <t>2023-05-29 06:09:13</t>
  </si>
  <si>
    <t>806-444-5478</t>
  </si>
  <si>
    <t>21355.29</t>
  </si>
  <si>
    <t>Incident at 4908 Maple Dr. Officer responded at scene.</t>
  </si>
  <si>
    <t>256 Oak Ave</t>
  </si>
  <si>
    <t>2022-02-08 12:06:36</t>
  </si>
  <si>
    <t>660-563-5320</t>
  </si>
  <si>
    <t>37972.11</t>
  </si>
  <si>
    <t>Incident at 256 Oak Ave. Officer responded at scene.</t>
  </si>
  <si>
    <t>1494 Washington Ave</t>
  </si>
  <si>
    <t>2024-01-30 03:18:48</t>
  </si>
  <si>
    <t>7299888841</t>
  </si>
  <si>
    <t>33097.94</t>
  </si>
  <si>
    <t>DRUNK DRIVING</t>
  </si>
  <si>
    <t xml:space="preserve">  Southwest  </t>
  </si>
  <si>
    <t>5939 Oak Ave</t>
  </si>
  <si>
    <t>2018-11-29 05:20:52</t>
  </si>
  <si>
    <t>410.47</t>
  </si>
  <si>
    <t>8186 Cedar Lane</t>
  </si>
  <si>
    <t>2020-06-18 21:16:38</t>
  </si>
  <si>
    <t>20785.84</t>
  </si>
  <si>
    <t>Incident at 8186 Cedar Lane. Officer responded at scene.</t>
  </si>
  <si>
    <t>3597 Sunset Blvd</t>
  </si>
  <si>
    <t>2022-01-20 00:44:23</t>
  </si>
  <si>
    <t>798-228-8705</t>
  </si>
  <si>
    <t>44289.89.0</t>
  </si>
  <si>
    <t>Incident at 3597 Sunset Blvd. Officer responded at scene.</t>
  </si>
  <si>
    <t>7885 Sunset Blvd</t>
  </si>
  <si>
    <t>2019-07-01 01:45:27</t>
  </si>
  <si>
    <t xml:space="preserve">  William  </t>
  </si>
  <si>
    <t>858-527-5102</t>
  </si>
  <si>
    <t>39225.27</t>
  </si>
  <si>
    <t>Incident at 7885 Sunset Blvd. Officer responded at scene.</t>
  </si>
  <si>
    <t>7549 Cedar Lane</t>
  </si>
  <si>
    <t>2023-10-01 03:40:07</t>
  </si>
  <si>
    <t>(550) -18-2-5252</t>
  </si>
  <si>
    <t>Incident at 7549 Cedar Lane. Officer responded at scene.</t>
  </si>
  <si>
    <t>5489 Maple Dr</t>
  </si>
  <si>
    <t>2022-04-12 06:29:30</t>
  </si>
  <si>
    <t>900-312-4460</t>
  </si>
  <si>
    <t>29895.42</t>
  </si>
  <si>
    <t>Incident at 5489 Maple Dr. Officer responded at scene.</t>
  </si>
  <si>
    <t>7889 Main St</t>
  </si>
  <si>
    <t>2021-06-26 01:23:05</t>
  </si>
  <si>
    <t>39329.82</t>
  </si>
  <si>
    <t>Incident at 7889 Main St. Officer responded at scene.</t>
  </si>
  <si>
    <t>1824 Cedar Lane</t>
  </si>
  <si>
    <t>2018-03-15 12:31:25</t>
  </si>
  <si>
    <t>619-441-6913</t>
  </si>
  <si>
    <t>46463.63</t>
  </si>
  <si>
    <t>Incident at 1824 Cedar Lane. Officer responded at scene.</t>
  </si>
  <si>
    <t>759 Oak Ave</t>
  </si>
  <si>
    <t>06-09-2020</t>
  </si>
  <si>
    <t>8473535613</t>
  </si>
  <si>
    <t>44937.9.0</t>
  </si>
  <si>
    <t>Incident at 759 Oak Ave. Officer responded at scene.</t>
  </si>
  <si>
    <t>8990 Sunset Blvd</t>
  </si>
  <si>
    <t>2019-03-27 06:33:23</t>
  </si>
  <si>
    <t>674-502-1008</t>
  </si>
  <si>
    <t>5793.05</t>
  </si>
  <si>
    <t>1074 Oak Ave</t>
  </si>
  <si>
    <t>08/07/2019 08:30</t>
  </si>
  <si>
    <t>254-460-7813</t>
  </si>
  <si>
    <t>45203.65</t>
  </si>
  <si>
    <t>Incident at 1074 Oak Ave. Officer responded at scene.</t>
  </si>
  <si>
    <t>2265 Sunset Blvd</t>
  </si>
  <si>
    <t>2019-05-04 16:04:36</t>
  </si>
  <si>
    <t>860-714-5036</t>
  </si>
  <si>
    <t>18942.55</t>
  </si>
  <si>
    <t>8320 Oak Ave</t>
  </si>
  <si>
    <t>2019-08-26 16:45:02</t>
  </si>
  <si>
    <t>30799.52</t>
  </si>
  <si>
    <t>Incident at 8320 Oak Ave. Officer responded at scene.</t>
  </si>
  <si>
    <t>kidnaping</t>
  </si>
  <si>
    <t>355 Cedar Lane</t>
  </si>
  <si>
    <t>09/10/2021 13:24</t>
  </si>
  <si>
    <t>robert</t>
  </si>
  <si>
    <t>328-109-1392</t>
  </si>
  <si>
    <t>24134.73</t>
  </si>
  <si>
    <t>Incident at 355 Cedar Lane. Officer responded at scene.</t>
  </si>
  <si>
    <t>MID</t>
  </si>
  <si>
    <t>5280 Washington Ave</t>
  </si>
  <si>
    <t>2024-01-09 15:57:36</t>
  </si>
  <si>
    <t>492-559-5974</t>
  </si>
  <si>
    <t>37409.7</t>
  </si>
  <si>
    <t>Incident at 5280 Washington Ave. Officer responded at scene.</t>
  </si>
  <si>
    <t xml:space="preserve">  DUII  </t>
  </si>
  <si>
    <t>3926 Park Rd</t>
  </si>
  <si>
    <t>2020-12-05 09:45:50</t>
  </si>
  <si>
    <t>23073.87</t>
  </si>
  <si>
    <t>Incident at 3926 Park Rd. Officer responded at scene.</t>
  </si>
  <si>
    <t>6686 River Rd</t>
  </si>
  <si>
    <t>2024-07-22 12:15:15</t>
  </si>
  <si>
    <t>584-187-3144</t>
  </si>
  <si>
    <t>27230.26</t>
  </si>
  <si>
    <t>Incident at 6686 River Rd. Officer responded at scene.</t>
  </si>
  <si>
    <t>8882 Maple Dr</t>
  </si>
  <si>
    <t>2024-02-03 08:18:24</t>
  </si>
  <si>
    <t>7279252688</t>
  </si>
  <si>
    <t>18486.09</t>
  </si>
  <si>
    <t>Incident at 8882 Maple Dr. Officer responded at scene.</t>
  </si>
  <si>
    <t>6318 Park Rd</t>
  </si>
  <si>
    <t>2024-04-13 08:06:27</t>
  </si>
  <si>
    <t>454-109-8696</t>
  </si>
  <si>
    <t>42125.48</t>
  </si>
  <si>
    <t>1878 River Rd</t>
  </si>
  <si>
    <t>18-11-2023</t>
  </si>
  <si>
    <t>483-215-1046</t>
  </si>
  <si>
    <t>5347.68</t>
  </si>
  <si>
    <t>Incident at 1878 River Rd. Officer responded at scene.</t>
  </si>
  <si>
    <t>9444 Oak Ave</t>
  </si>
  <si>
    <t>2024-04-02 03:09:29</t>
  </si>
  <si>
    <t>368-380-7216</t>
  </si>
  <si>
    <t>21779.92</t>
  </si>
  <si>
    <t>Incident at 9444 Oak Ave. Officer responded at scene.</t>
  </si>
  <si>
    <t>2386 Lincoln St</t>
  </si>
  <si>
    <t>754-310-9889</t>
  </si>
  <si>
    <t>6765.76</t>
  </si>
  <si>
    <t>Incident at 2386 Lincoln St. Officer responded at scene.</t>
  </si>
  <si>
    <t>7480 Main St</t>
  </si>
  <si>
    <t>2023-11-10 09:07:54</t>
  </si>
  <si>
    <t>605-740-6005</t>
  </si>
  <si>
    <t>Incident at 7480 Main St. Officer responded at scene.</t>
  </si>
  <si>
    <t>4455 Main St</t>
  </si>
  <si>
    <t>05/26/2019 07:01</t>
  </si>
  <si>
    <t>406-176-2330</t>
  </si>
  <si>
    <t>2395.81</t>
  </si>
  <si>
    <t>Incident at 4455 Main St. Officer responded at scene.</t>
  </si>
  <si>
    <t>1889 Lincoln St</t>
  </si>
  <si>
    <t>560-962-1385</t>
  </si>
  <si>
    <t>49659.37</t>
  </si>
  <si>
    <t>Incident at 1889 Lincoln St. Officer responded at scene.</t>
  </si>
  <si>
    <t>9544 Elm Blvd</t>
  </si>
  <si>
    <t>2023-12-20 10:02:28</t>
  </si>
  <si>
    <t>16143.25</t>
  </si>
  <si>
    <t>Incident at 9544 Elm Blvd. Officer responded at scene.</t>
  </si>
  <si>
    <t>3775 Cedar Lane</t>
  </si>
  <si>
    <t>2021-05-16 21:16:39</t>
  </si>
  <si>
    <t>(908) -98-9-4266</t>
  </si>
  <si>
    <t>42463.16</t>
  </si>
  <si>
    <t>Incident at 3775 Cedar Lane. Officer responded at scene.</t>
  </si>
  <si>
    <t>4644 Washington Ave</t>
  </si>
  <si>
    <t>26-04-2019</t>
  </si>
  <si>
    <t>(833) -47-8-2739</t>
  </si>
  <si>
    <t>16078.39</t>
  </si>
  <si>
    <t>Incident at 4644 Washington Ave. Officer responded at scene.</t>
  </si>
  <si>
    <t>8554 Elm Blvd</t>
  </si>
  <si>
    <t>2022-06-11 07:36:40</t>
  </si>
  <si>
    <t>845-533-8939</t>
  </si>
  <si>
    <t>43475.24</t>
  </si>
  <si>
    <t>Incident at 8554 Elm Blvd. Officer responded at scene.</t>
  </si>
  <si>
    <t>6396 Lincoln St</t>
  </si>
  <si>
    <t>2021-07-01 02:04:22</t>
  </si>
  <si>
    <t>748-188-6867</t>
  </si>
  <si>
    <t>31991.19</t>
  </si>
  <si>
    <t>Incident at 6396 Lincoln St. Officer responded at scene.</t>
  </si>
  <si>
    <t>1000 Elm Blvd</t>
  </si>
  <si>
    <t>2021-08-18 18:49:33</t>
  </si>
  <si>
    <t>544-861-9377</t>
  </si>
  <si>
    <t>26859.51</t>
  </si>
  <si>
    <t>8063 Elm Blvd</t>
  </si>
  <si>
    <t>2024-01-26 08:30:06</t>
  </si>
  <si>
    <t>220-466-7490</t>
  </si>
  <si>
    <t>1349.49</t>
  </si>
  <si>
    <t>Incident at 8063 Elm Blvd. Officer responded at scene.</t>
  </si>
  <si>
    <t>7664 Lincoln St</t>
  </si>
  <si>
    <t>2022-12-07 20:03:42</t>
  </si>
  <si>
    <t>369-965-5970</t>
  </si>
  <si>
    <t>34745.18</t>
  </si>
  <si>
    <t>Incident at 7664 Lincoln St. Officer responded at scene.</t>
  </si>
  <si>
    <t>7726 Washington Ave</t>
  </si>
  <si>
    <t>2022-07-21 20:51:01</t>
  </si>
  <si>
    <t>748-702-9589</t>
  </si>
  <si>
    <t>18865.89</t>
  </si>
  <si>
    <t>3427 Washington Ave</t>
  </si>
  <si>
    <t>2021-12-29 22:42:24</t>
  </si>
  <si>
    <t>929-279-4652</t>
  </si>
  <si>
    <t>9271.49</t>
  </si>
  <si>
    <t>Incident at 3427 Washington Ave. Officer responded at scene.</t>
  </si>
  <si>
    <t>519 Sunset Blvd</t>
  </si>
  <si>
    <t>2018-09-08 12:27:31</t>
  </si>
  <si>
    <t>6083223354</t>
  </si>
  <si>
    <t>40375.47</t>
  </si>
  <si>
    <t>4114 Main St</t>
  </si>
  <si>
    <t>2019-05-31 23:01:53</t>
  </si>
  <si>
    <t>254-654-2279</t>
  </si>
  <si>
    <t>Incident at 4114 Main St. Officer responded at scene.</t>
  </si>
  <si>
    <t>6975 Lincoln St</t>
  </si>
  <si>
    <t>2020-02-01 10:57:52</t>
  </si>
  <si>
    <t>895-187-6581</t>
  </si>
  <si>
    <t>49669.94</t>
  </si>
  <si>
    <t>Incident at 6975 Lincoln St. Officer responded at scene.</t>
  </si>
  <si>
    <t>345 Sunset Blvd</t>
  </si>
  <si>
    <t>2021-05-02 02:24:40</t>
  </si>
  <si>
    <t>938-527-3165</t>
  </si>
  <si>
    <t>14999.05</t>
  </si>
  <si>
    <t>Incident at 345 Sunset Blvd. Officer responded at scene.</t>
  </si>
  <si>
    <t>3717 Maple Dr</t>
  </si>
  <si>
    <t>2022-07-23 12:43:28</t>
  </si>
  <si>
    <t>patricia</t>
  </si>
  <si>
    <t>254-994-3328</t>
  </si>
  <si>
    <t>17858.02</t>
  </si>
  <si>
    <t>Incident at 3717 Maple Dr. Officer responded at scene.</t>
  </si>
  <si>
    <t>3353 Park Rd</t>
  </si>
  <si>
    <t>6951968473</t>
  </si>
  <si>
    <t>19816.59</t>
  </si>
  <si>
    <t>Incident at 3353 Park Rd. Officer responded at scene.</t>
  </si>
  <si>
    <t>6436 Sunset Blvd</t>
  </si>
  <si>
    <t>2022-09-07 04:26:48</t>
  </si>
  <si>
    <t>749-405-4050</t>
  </si>
  <si>
    <t>Incident at 6436 Sunset Blvd. Officer responded at scene.</t>
  </si>
  <si>
    <t>6506 Oak Ave</t>
  </si>
  <si>
    <t>2018-10-21 06:21:54</t>
  </si>
  <si>
    <t>367-422-7664</t>
  </si>
  <si>
    <t>16232.35</t>
  </si>
  <si>
    <t xml:space="preserve">NORTH  </t>
  </si>
  <si>
    <t>4014 Sunset Blvd</t>
  </si>
  <si>
    <t>2020-06-03 07:23:59</t>
  </si>
  <si>
    <t>742-690-1386</t>
  </si>
  <si>
    <t>18416.42</t>
  </si>
  <si>
    <t>9145 Elm Blvd</t>
  </si>
  <si>
    <t>2024-10-20 20:17:49</t>
  </si>
  <si>
    <t>457-241-6737</t>
  </si>
  <si>
    <t>47926.21</t>
  </si>
  <si>
    <t>6071 Park Rd</t>
  </si>
  <si>
    <t>2018-03-20 21:54:44</t>
  </si>
  <si>
    <t>anthony</t>
  </si>
  <si>
    <t>396-798-6270</t>
  </si>
  <si>
    <t>-29768.94</t>
  </si>
  <si>
    <t>Incident at 6071 Park Rd. Officer responded at scene.</t>
  </si>
  <si>
    <t>3643 Lincoln St</t>
  </si>
  <si>
    <t>19-12-2018</t>
  </si>
  <si>
    <t>462-569-5234</t>
  </si>
  <si>
    <t>8116.86</t>
  </si>
  <si>
    <t>Incident at 3643 Lincoln St. Officer responded at scene.</t>
  </si>
  <si>
    <t>Assault  &amp;  Battery</t>
  </si>
  <si>
    <t>1297 Elm Blvd</t>
  </si>
  <si>
    <t>2023-07-19 19:45:18</t>
  </si>
  <si>
    <t>6250.16</t>
  </si>
  <si>
    <t>Incident at 1297 Elm Blvd. Officer responded at scene.</t>
  </si>
  <si>
    <t>3254 Washington Ave</t>
  </si>
  <si>
    <t>2019-07-27 10:09:32</t>
  </si>
  <si>
    <t>25924.2</t>
  </si>
  <si>
    <t>Incident at 3254 Washington Ave. Officer responded at scene.</t>
  </si>
  <si>
    <t>7272 Maple Dr</t>
  </si>
  <si>
    <t>2018-08-27 21:46:56</t>
  </si>
  <si>
    <t>323-360-5562</t>
  </si>
  <si>
    <t>35925.45.0</t>
  </si>
  <si>
    <t>Incident at 7272 Maple Dr. Officer responded at scene.</t>
  </si>
  <si>
    <t>7490 Park Rd</t>
  </si>
  <si>
    <t>2021-11-24 18:24:18</t>
  </si>
  <si>
    <t>213-356-7764</t>
  </si>
  <si>
    <t>21504.13</t>
  </si>
  <si>
    <t>Incident at 7490 Park Rd. Officer responded at scene.</t>
  </si>
  <si>
    <t>982 Park Rd</t>
  </si>
  <si>
    <t>05/29/2024 22:22</t>
  </si>
  <si>
    <t>304-799-6214</t>
  </si>
  <si>
    <t>21319.26</t>
  </si>
  <si>
    <t>Incident at 982 Park Rd. Officer responded at scene.</t>
  </si>
  <si>
    <t>4891 Lincoln St</t>
  </si>
  <si>
    <t>2021-08-30 08:27:39</t>
  </si>
  <si>
    <t>582-123-8416</t>
  </si>
  <si>
    <t>15067.63</t>
  </si>
  <si>
    <t>Incident at 4891 Lincoln St. Officer responded at scene.</t>
  </si>
  <si>
    <t>5230 Oak Ave</t>
  </si>
  <si>
    <t>2021-10-24 15:02:30</t>
  </si>
  <si>
    <t>903-672-2940</t>
  </si>
  <si>
    <t>37899.77</t>
  </si>
  <si>
    <t>Incident at 5230 Oak Ave. Officer responded at scene.</t>
  </si>
  <si>
    <t>7254 Maple Dr</t>
  </si>
  <si>
    <t>2019-12-04 17:49:42</t>
  </si>
  <si>
    <t>777-601-8138</t>
  </si>
  <si>
    <t>17946.55</t>
  </si>
  <si>
    <t>Incident at 7254 Maple Dr. Officer responded at scene.</t>
  </si>
  <si>
    <t>9453 Sunset Blvd</t>
  </si>
  <si>
    <t>2019-01-08 05:01:25</t>
  </si>
  <si>
    <t>864-779-6577</t>
  </si>
  <si>
    <t>4782.93</t>
  </si>
  <si>
    <t>Incident at 9453 Sunset Blvd. Officer responded at scene.</t>
  </si>
  <si>
    <t>8563 Park Rd</t>
  </si>
  <si>
    <t>2021-12-04 01:25:08</t>
  </si>
  <si>
    <t>872-514-4875</t>
  </si>
  <si>
    <t>43031.66</t>
  </si>
  <si>
    <t>Incident at 8563 Park Rd. Officer responded at scene.</t>
  </si>
  <si>
    <t>4419 Main St</t>
  </si>
  <si>
    <t>2018-10-10 20:46:12</t>
  </si>
  <si>
    <t>270-141-5080</t>
  </si>
  <si>
    <t>41450.83</t>
  </si>
  <si>
    <t>Incident at 4419 Main St. Officer responded at scene.</t>
  </si>
  <si>
    <t>5022 Washington Ave</t>
  </si>
  <si>
    <t>2024-04-02 21:54:16</t>
  </si>
  <si>
    <t>247-961-6406</t>
  </si>
  <si>
    <t>30869.46</t>
  </si>
  <si>
    <t>Incident at 5022 Washington Ave. Officer responded at scene.</t>
  </si>
  <si>
    <t>6795 Maple Dr</t>
  </si>
  <si>
    <t>2024-05-05 14:33:00</t>
  </si>
  <si>
    <t>39064.64</t>
  </si>
  <si>
    <t>Incident at 6795 Maple Dr. Officer responded at scene.</t>
  </si>
  <si>
    <t>9109 Maple Dr</t>
  </si>
  <si>
    <t>2021-10-22 02:46:58</t>
  </si>
  <si>
    <t>486-507-1742</t>
  </si>
  <si>
    <t>18190.66</t>
  </si>
  <si>
    <t>3980 River Rd</t>
  </si>
  <si>
    <t>2018-08-26 19:38:44</t>
  </si>
  <si>
    <t>9432391933</t>
  </si>
  <si>
    <t>32356.49</t>
  </si>
  <si>
    <t>Incident at 3980 River Rd. Officer responded at scene.</t>
  </si>
  <si>
    <t>3898 Washington Ave</t>
  </si>
  <si>
    <t>2023-06-25 15:48:56</t>
  </si>
  <si>
    <t>712-820-2633</t>
  </si>
  <si>
    <t>36118.34</t>
  </si>
  <si>
    <t>Incident at 3898 Washington Ave. Officer responded at scene.</t>
  </si>
  <si>
    <t>nor</t>
  </si>
  <si>
    <t>4689 Cedar Lane</t>
  </si>
  <si>
    <t>2019-12-05 23:56:52</t>
  </si>
  <si>
    <t>328-737-3523</t>
  </si>
  <si>
    <t>34715.31</t>
  </si>
  <si>
    <t>Incident at 4689 Cedar Lane. Officer responded at scene.</t>
  </si>
  <si>
    <t>6107 River Rd</t>
  </si>
  <si>
    <t>2021-07-17 03:43:40</t>
  </si>
  <si>
    <t>648-334-7794</t>
  </si>
  <si>
    <t>44053.64</t>
  </si>
  <si>
    <t>Incident at 6107 River Rd. Officer responded at scene.</t>
  </si>
  <si>
    <t>4812 Washington Ave</t>
  </si>
  <si>
    <t>2022-01-04 06:02:40</t>
  </si>
  <si>
    <t>4324399195</t>
  </si>
  <si>
    <t>34125.47</t>
  </si>
  <si>
    <t>Incident at 4812 Washington Ave. Officer responded at scene.</t>
  </si>
  <si>
    <t>1120 Washington Ave</t>
  </si>
  <si>
    <t>2022-10-22 08:59:23</t>
  </si>
  <si>
    <t>633-632-4428</t>
  </si>
  <si>
    <t>10147.07.0</t>
  </si>
  <si>
    <t>7952 Park Rd</t>
  </si>
  <si>
    <t>306-790-8552</t>
  </si>
  <si>
    <t>13091.27</t>
  </si>
  <si>
    <t>Incident at 7952 Park Rd. Officer responded at scene.</t>
  </si>
  <si>
    <t>6334 Main St</t>
  </si>
  <si>
    <t>2021-11-16 17:00:35</t>
  </si>
  <si>
    <t>248-928-5447</t>
  </si>
  <si>
    <t>21191.16</t>
  </si>
  <si>
    <t>Incident at 6334 Main St. Officer responded at scene.</t>
  </si>
  <si>
    <t>3266 Maple Dr</t>
  </si>
  <si>
    <t>2020-05-12 00:07:06</t>
  </si>
  <si>
    <t>49554.23</t>
  </si>
  <si>
    <t>Incident at 3266 Maple Dr. Officer responded at scene.</t>
  </si>
  <si>
    <t>1905 Cedar Lane</t>
  </si>
  <si>
    <t>2019-11-16 16:53:49</t>
  </si>
  <si>
    <t>767-282-8807</t>
  </si>
  <si>
    <t>9139.22</t>
  </si>
  <si>
    <t>Incident at 1905 Cedar Lane. Officer responded at scene.</t>
  </si>
  <si>
    <t>984 Oak Ave</t>
  </si>
  <si>
    <t>2022-04-05 06:57:48</t>
  </si>
  <si>
    <t>717-583-3018</t>
  </si>
  <si>
    <t>Incident at 984 Oak Ave. Officer responded at scene.</t>
  </si>
  <si>
    <t>6801 Oak Ave</t>
  </si>
  <si>
    <t>2019-06-01 07:57:48</t>
  </si>
  <si>
    <t>daniel</t>
  </si>
  <si>
    <t>6595353820</t>
  </si>
  <si>
    <t>10707.36</t>
  </si>
  <si>
    <t>467 Cedar Lane</t>
  </si>
  <si>
    <t>2020-06-02 03:52:08</t>
  </si>
  <si>
    <t>544-629-5178</t>
  </si>
  <si>
    <t>21113.52</t>
  </si>
  <si>
    <t>7966 Cedar Lane</t>
  </si>
  <si>
    <t>2020-12-08 02:07:59</t>
  </si>
  <si>
    <t>397-123-8807</t>
  </si>
  <si>
    <t>16071.36</t>
  </si>
  <si>
    <t>Incident at 7966 Cedar Lane. Officer responded at scene.</t>
  </si>
  <si>
    <t>8287 River Rd</t>
  </si>
  <si>
    <t>2020-10-07 10:24:32</t>
  </si>
  <si>
    <t>452-967-3226</t>
  </si>
  <si>
    <t>4850.55.0</t>
  </si>
  <si>
    <t>Incident at 8287 River Rd. Officer responded at scene.</t>
  </si>
  <si>
    <t>6607 Cedar Lane</t>
  </si>
  <si>
    <t>2024-07-08 05:14:55</t>
  </si>
  <si>
    <t>412-552-3831</t>
  </si>
  <si>
    <t>Incident at 6607 Cedar Lane. Officer responded at scene.</t>
  </si>
  <si>
    <t>9033 Main St</t>
  </si>
  <si>
    <t>2023-04-24 05:27:47</t>
  </si>
  <si>
    <t>724-974-7955</t>
  </si>
  <si>
    <t>3422 Park Rd</t>
  </si>
  <si>
    <t>2020-04-22 05:02:10</t>
  </si>
  <si>
    <t>250-557-8185</t>
  </si>
  <si>
    <t>40724.97</t>
  </si>
  <si>
    <t>Incident at 3422 Park Rd. Officer responded at scene.</t>
  </si>
  <si>
    <t>9755 Elm Blvd</t>
  </si>
  <si>
    <t>2024-05-09 04:41:36</t>
  </si>
  <si>
    <t>467-518-9402</t>
  </si>
  <si>
    <t>27703.44</t>
  </si>
  <si>
    <t>Incident at 9755 Elm Blvd. Officer responded at scene.</t>
  </si>
  <si>
    <t>2861 Main St</t>
  </si>
  <si>
    <t>2021-11-15 09:29:45</t>
  </si>
  <si>
    <t>(266) -50-7-7183</t>
  </si>
  <si>
    <t>20621.21</t>
  </si>
  <si>
    <t>Incident at 2861 Main St. Officer responded at scene.</t>
  </si>
  <si>
    <t>5705 River Rd</t>
  </si>
  <si>
    <t>38131.55</t>
  </si>
  <si>
    <t>Incident at 5705 River Rd. Officer responded at scene.</t>
  </si>
  <si>
    <t>5398 River Rd</t>
  </si>
  <si>
    <t>2018-05-31 23:04:58</t>
  </si>
  <si>
    <t>714-277-9051</t>
  </si>
  <si>
    <t>4277.81</t>
  </si>
  <si>
    <t>Incident at 5398 River Rd. Officer responded at scene.</t>
  </si>
  <si>
    <t>1775 Park Rd</t>
  </si>
  <si>
    <t>12-04-2023</t>
  </si>
  <si>
    <t>2848279293</t>
  </si>
  <si>
    <t>48435.3</t>
  </si>
  <si>
    <t>Incident at 1775 Park Rd. Officer responded at scene.</t>
  </si>
  <si>
    <t>6079 Elm Blvd</t>
  </si>
  <si>
    <t>2018-07-16 04:51:45</t>
  </si>
  <si>
    <t>16611.86</t>
  </si>
  <si>
    <t>Incident at 6079 Elm Blvd. Officer responded at scene.</t>
  </si>
  <si>
    <t>5397 Washington Ave</t>
  </si>
  <si>
    <t>2023-02-27 07:05:31</t>
  </si>
  <si>
    <t>361-549-8316</t>
  </si>
  <si>
    <t>29164.07</t>
  </si>
  <si>
    <t>Incident at 5397 Washington Ave. Officer responded at scene.</t>
  </si>
  <si>
    <t>6249 Cedar Lane</t>
  </si>
  <si>
    <t>2023-06-01 03:44:07</t>
  </si>
  <si>
    <t>39299.17</t>
  </si>
  <si>
    <t>Incident at 6249 Cedar Lane. Officer responded at scene.</t>
  </si>
  <si>
    <t>2814 Sunset Blvd</t>
  </si>
  <si>
    <t>9728.13</t>
  </si>
  <si>
    <t>7264 Oak Ave</t>
  </si>
  <si>
    <t>2020-11-24 00:06:00</t>
  </si>
  <si>
    <t>5129159876</t>
  </si>
  <si>
    <t>43594.99</t>
  </si>
  <si>
    <t>7994 Lincoln St</t>
  </si>
  <si>
    <t>2018-06-12 16:32:33</t>
  </si>
  <si>
    <t>585-411-5939</t>
  </si>
  <si>
    <t>29117.57</t>
  </si>
  <si>
    <t>Incident at 7994 Lincoln St. Officer responded at scene.</t>
  </si>
  <si>
    <t>7213 Main St</t>
  </si>
  <si>
    <t>2021-08-01 08:08:24</t>
  </si>
  <si>
    <t>951-521-5911</t>
  </si>
  <si>
    <t>49249.7</t>
  </si>
  <si>
    <t>Incident at 7213 Main St. Officer responded at scene.</t>
  </si>
  <si>
    <t>2833 Cedar Lane</t>
  </si>
  <si>
    <t>10/09/2020 18:15</t>
  </si>
  <si>
    <t>944-195-2456</t>
  </si>
  <si>
    <t>5862.23</t>
  </si>
  <si>
    <t>Incident at 2833 Cedar Lane. Officer responded at scene.</t>
  </si>
  <si>
    <t>1580 Park Rd</t>
  </si>
  <si>
    <t>2022-06-28 19:12:07</t>
  </si>
  <si>
    <t>649-598-4321</t>
  </si>
  <si>
    <t>33797.25</t>
  </si>
  <si>
    <t>Incident at 1580 Park Rd. Officer responded at scene.</t>
  </si>
  <si>
    <t>4768 Park Rd</t>
  </si>
  <si>
    <t>2020-08-13 09:42:23</t>
  </si>
  <si>
    <t>(796) -44-1-3332</t>
  </si>
  <si>
    <t>Incident at 4768 Park Rd. Officer responded at scene.</t>
  </si>
  <si>
    <t>6242 Main St</t>
  </si>
  <si>
    <t>08/10/2021 18:00</t>
  </si>
  <si>
    <t>400-966-1594</t>
  </si>
  <si>
    <t>35355.23</t>
  </si>
  <si>
    <t>8862 Lincoln St</t>
  </si>
  <si>
    <t>2019-08-05 14:55:25</t>
  </si>
  <si>
    <t>12656.35</t>
  </si>
  <si>
    <t>Incident at 8862 Lincoln St. Officer responded at scene.</t>
  </si>
  <si>
    <t>9933 Main St</t>
  </si>
  <si>
    <t>2019-02-12 08:43:51</t>
  </si>
  <si>
    <t>-31847.09</t>
  </si>
  <si>
    <t>7208 Oak Ave</t>
  </si>
  <si>
    <t>2023-06-17 17:55:58</t>
  </si>
  <si>
    <t>9224656032</t>
  </si>
  <si>
    <t>18382.45</t>
  </si>
  <si>
    <t>Incident at 7208 Oak Ave. Officer responded at scene.</t>
  </si>
  <si>
    <t>9651 Oak Ave</t>
  </si>
  <si>
    <t>2018-08-25 15:24:58</t>
  </si>
  <si>
    <t>832-638-4069</t>
  </si>
  <si>
    <t>11372.3</t>
  </si>
  <si>
    <t>Incident at 9651 Oak Ave. Officer responded at scene.</t>
  </si>
  <si>
    <t>5248 Lincoln St</t>
  </si>
  <si>
    <t>2022-07-24 07:20:07</t>
  </si>
  <si>
    <t>15699.46</t>
  </si>
  <si>
    <t>Incident at 5248 Lincoln St. Officer responded at scene.</t>
  </si>
  <si>
    <t>2566 Washington Ave</t>
  </si>
  <si>
    <t>2020-01-13 20:20:59</t>
  </si>
  <si>
    <t>7184.8.0</t>
  </si>
  <si>
    <t>Incident at 2566 Washington Ave. Officer responded at scene.</t>
  </si>
  <si>
    <t>8614 Maple Dr</t>
  </si>
  <si>
    <t>2019-04-04 09:17:24</t>
  </si>
  <si>
    <t>2229652537</t>
  </si>
  <si>
    <t>16608.26</t>
  </si>
  <si>
    <t>Incident at 8614 Maple Dr. Officer responded at scene.</t>
  </si>
  <si>
    <t>4690 Park Rd</t>
  </si>
  <si>
    <t>2024-09-20 00:06:02</t>
  </si>
  <si>
    <t>557-139-4506</t>
  </si>
  <si>
    <t>43314.61.0</t>
  </si>
  <si>
    <t>Incident at 4690 Park Rd. Officer responded at scene.</t>
  </si>
  <si>
    <t>438 Maple Dr</t>
  </si>
  <si>
    <t>2024-08-23 08:51:36</t>
  </si>
  <si>
    <t>Incident at 438 Maple Dr. Officer responded at scene.</t>
  </si>
  <si>
    <t>6559 Main St</t>
  </si>
  <si>
    <t>2019-01-10 08:29:17</t>
  </si>
  <si>
    <t>215-643-6816</t>
  </si>
  <si>
    <t>Incident at 6559 Main St. Officer responded at scene.</t>
  </si>
  <si>
    <t>9058 Maple Dr</t>
  </si>
  <si>
    <t>2018-10-09 23:26:06</t>
  </si>
  <si>
    <t>421-636-8346</t>
  </si>
  <si>
    <t>14196.08</t>
  </si>
  <si>
    <t>Incident at 9058 Maple Dr. Officer responded at scene.</t>
  </si>
  <si>
    <t>9439 Maple Dr</t>
  </si>
  <si>
    <t>2024-04-23 22:29:21</t>
  </si>
  <si>
    <t>ANTHONY</t>
  </si>
  <si>
    <t>(960) -83-5-2095</t>
  </si>
  <si>
    <t>-28997.91</t>
  </si>
  <si>
    <t>Incident at 9439 Maple Dr. Officer responded at scene.</t>
  </si>
  <si>
    <t>Asslt</t>
  </si>
  <si>
    <t>9783 Washington Ave</t>
  </si>
  <si>
    <t>2018-05-14 21:31:36</t>
  </si>
  <si>
    <t>765-476-9090</t>
  </si>
  <si>
    <t>24629.03</t>
  </si>
  <si>
    <t>Incident at 9783 Washington Ave. Officer responded at scene.</t>
  </si>
  <si>
    <t>6745 Maple Dr</t>
  </si>
  <si>
    <t>2019-04-10 01:44:29</t>
  </si>
  <si>
    <t>(334) -84-8-3512</t>
  </si>
  <si>
    <t>32524.53</t>
  </si>
  <si>
    <t>Incident at 6745 Maple Dr. Officer responded at scene.</t>
  </si>
  <si>
    <t>3572 Sunset Blvd</t>
  </si>
  <si>
    <t>2019-06-06 07:15:55</t>
  </si>
  <si>
    <t>932-303-2245</t>
  </si>
  <si>
    <t>30020.58</t>
  </si>
  <si>
    <t>Incident at 3572 Sunset Blvd. Officer responded at scene.</t>
  </si>
  <si>
    <t>4472 Oak Ave</t>
  </si>
  <si>
    <t>2018-02-21 01:58:13</t>
  </si>
  <si>
    <t>18199.38</t>
  </si>
  <si>
    <t>4876 Sunset Blvd</t>
  </si>
  <si>
    <t>2019-11-08 08:28:50</t>
  </si>
  <si>
    <t>836-700-2111</t>
  </si>
  <si>
    <t>24466.58</t>
  </si>
  <si>
    <t>3838 Sunset Blvd</t>
  </si>
  <si>
    <t>2018-03-23 03:03:42</t>
  </si>
  <si>
    <t>775-153-6062</t>
  </si>
  <si>
    <t>Incident at 3838 Sunset Blvd. Officer responded at scene.</t>
  </si>
  <si>
    <t>1808 Oak Ave</t>
  </si>
  <si>
    <t>998-562-3749</t>
  </si>
  <si>
    <t>Incident at 1808 Oak Ave. Officer responded at scene.</t>
  </si>
  <si>
    <t>1209 River Rd</t>
  </si>
  <si>
    <t>2018-03-21 01:21:04</t>
  </si>
  <si>
    <t>870-836-4486</t>
  </si>
  <si>
    <t>42324.82</t>
  </si>
  <si>
    <t>Incident at 1209 River Rd. Officer responded at scene.</t>
  </si>
  <si>
    <t>2847 Maple Dr</t>
  </si>
  <si>
    <t>2019-07-23 14:20:04</t>
  </si>
  <si>
    <t>814-572-5969</t>
  </si>
  <si>
    <t>34881.77</t>
  </si>
  <si>
    <t>3290 Elm Blvd</t>
  </si>
  <si>
    <t>2021-02-10 16:18:53</t>
  </si>
  <si>
    <t>13222.93</t>
  </si>
  <si>
    <t>Incident at 3290 Elm Blvd. Officer responded at scene.</t>
  </si>
  <si>
    <t>3165 Lincoln St</t>
  </si>
  <si>
    <t>361-265-9878</t>
  </si>
  <si>
    <t>43647.91</t>
  </si>
  <si>
    <t>Incident at 3165 Lincoln St. Officer responded at scene.</t>
  </si>
  <si>
    <t>1943 Oak Ave</t>
  </si>
  <si>
    <t>2020-11-02 22:47:18</t>
  </si>
  <si>
    <t>(208) -88-8-5906</t>
  </si>
  <si>
    <t>41093.07</t>
  </si>
  <si>
    <t>5345 Elm Blvd</t>
  </si>
  <si>
    <t>2020-04-03 15:59:04</t>
  </si>
  <si>
    <t>295-800-4566</t>
  </si>
  <si>
    <t>-6101.04</t>
  </si>
  <si>
    <t>3519 Elm Blvd</t>
  </si>
  <si>
    <t>2024-11-30 11:24:59</t>
  </si>
  <si>
    <t>583-483-9415</t>
  </si>
  <si>
    <t>Incident at 3519 Elm Blvd. Officer responded at scene.</t>
  </si>
  <si>
    <t>4207 Lincoln St</t>
  </si>
  <si>
    <t>2021-04-21 04:04:27</t>
  </si>
  <si>
    <t>(675) -92-8-8473</t>
  </si>
  <si>
    <t>5645 Sunset Blvd</t>
  </si>
  <si>
    <t>2024-11-08 20:42:28</t>
  </si>
  <si>
    <t>700-628-5092</t>
  </si>
  <si>
    <t>10803.36</t>
  </si>
  <si>
    <t>Incident at 5645 Sunset Blvd. Officer responded at scene.</t>
  </si>
  <si>
    <t>929 Main St</t>
  </si>
  <si>
    <t>2019-02-19 03:35:46</t>
  </si>
  <si>
    <t>44612.45</t>
  </si>
  <si>
    <t>Incident at 929 Main St. Officer responded at scene.</t>
  </si>
  <si>
    <t>7260 Park Rd</t>
  </si>
  <si>
    <t>27-05-2024</t>
  </si>
  <si>
    <t>743-726-6705</t>
  </si>
  <si>
    <t>1848.13</t>
  </si>
  <si>
    <t>Incident at 7260 Park Rd. Officer responded at scene.</t>
  </si>
  <si>
    <t>7950 River Rd</t>
  </si>
  <si>
    <t>2022-12-21 14:24:49</t>
  </si>
  <si>
    <t>9339706899</t>
  </si>
  <si>
    <t>-45023.67</t>
  </si>
  <si>
    <t>2591 Oak Ave</t>
  </si>
  <si>
    <t>2019-11-11 18:13:31</t>
  </si>
  <si>
    <t>334-360-3786</t>
  </si>
  <si>
    <t>34407.1</t>
  </si>
  <si>
    <t>Incident at 2591 Oak Ave. Officer responded at scene.</t>
  </si>
  <si>
    <t>6508 Maple Dr</t>
  </si>
  <si>
    <t>2022-02-23 06:12:29</t>
  </si>
  <si>
    <t>429-328-9555</t>
  </si>
  <si>
    <t>21103.06</t>
  </si>
  <si>
    <t>Incident at 6508 Maple Dr. Officer responded at scene.</t>
  </si>
  <si>
    <t>6040 Sunset Blvd</t>
  </si>
  <si>
    <t>2024-03-19 01:38:28</t>
  </si>
  <si>
    <t>438-319-7158</t>
  </si>
  <si>
    <t>12796.14</t>
  </si>
  <si>
    <t>2603 Sunset Blvd</t>
  </si>
  <si>
    <t>2020-08-04 19:41:58</t>
  </si>
  <si>
    <t>250-595-3679</t>
  </si>
  <si>
    <t>49923.29</t>
  </si>
  <si>
    <t>Incident at 2603 Sunset Blvd. Officer responded at scene.</t>
  </si>
  <si>
    <t>412 River Rd</t>
  </si>
  <si>
    <t>2022-10-06 11:50:41</t>
  </si>
  <si>
    <t>8812936083</t>
  </si>
  <si>
    <t>46312.81</t>
  </si>
  <si>
    <t>Incident at 412 River Rd. Officer responded at scene.</t>
  </si>
  <si>
    <t>7722 Oak Ave</t>
  </si>
  <si>
    <t>2021-11-27 10:02:39</t>
  </si>
  <si>
    <t>744-700-8965</t>
  </si>
  <si>
    <t>20157.35</t>
  </si>
  <si>
    <t>Incident at 7722 Oak Ave. Officer responded at scene.</t>
  </si>
  <si>
    <t>3796 Maple Dr</t>
  </si>
  <si>
    <t>2024-02-22 21:37:04</t>
  </si>
  <si>
    <t>891-722-1668</t>
  </si>
  <si>
    <t>4420.21</t>
  </si>
  <si>
    <t>Incident at 3796 Maple Dr. Officer responded at scene.</t>
  </si>
  <si>
    <t>282 Oak Ave</t>
  </si>
  <si>
    <t>04/24/2024 13:18</t>
  </si>
  <si>
    <t>(743) -51-4-8906</t>
  </si>
  <si>
    <t>43463.23</t>
  </si>
  <si>
    <t>Incident at 282 Oak Ave. Officer responded at scene.</t>
  </si>
  <si>
    <t>5803 Elm Blvd</t>
  </si>
  <si>
    <t>2018-05-09 18:04:05</t>
  </si>
  <si>
    <t>28074.38</t>
  </si>
  <si>
    <t>Incident at 5803 Elm Blvd. Officer responded at scene.</t>
  </si>
  <si>
    <t>1467 Main St</t>
  </si>
  <si>
    <t>2018-05-25 10:29:25</t>
  </si>
  <si>
    <t>365-281-7646</t>
  </si>
  <si>
    <t>12119.02</t>
  </si>
  <si>
    <t>Incident at 1467 Main St. Officer responded at scene.</t>
  </si>
  <si>
    <t>6558 Park Rd</t>
  </si>
  <si>
    <t>2019-07-21 23:14:56</t>
  </si>
  <si>
    <t>3436665899</t>
  </si>
  <si>
    <t>38738.96</t>
  </si>
  <si>
    <t>822 Maple Dr</t>
  </si>
  <si>
    <t>2022-01-21 12:21:32</t>
  </si>
  <si>
    <t>320-792-9841</t>
  </si>
  <si>
    <t>4244.63</t>
  </si>
  <si>
    <t>9070 Lincoln St</t>
  </si>
  <si>
    <t>2020-02-01 01:52:52</t>
  </si>
  <si>
    <t>ashley</t>
  </si>
  <si>
    <t>998-687-2274</t>
  </si>
  <si>
    <t>10755.71</t>
  </si>
  <si>
    <t>Incident at 9070 Lincoln St. Officer responded at scene.</t>
  </si>
  <si>
    <t>9815 Park Rd</t>
  </si>
  <si>
    <t>2024-12-14 21:37:03</t>
  </si>
  <si>
    <t>976-717-2093</t>
  </si>
  <si>
    <t>19301.91</t>
  </si>
  <si>
    <t>Incident at 9815 Park Rd. Officer responded at scene.</t>
  </si>
  <si>
    <t>5715 River Rd</t>
  </si>
  <si>
    <t>2022-03-25 09:46:17</t>
  </si>
  <si>
    <t>253-648-9876</t>
  </si>
  <si>
    <t>27207.26</t>
  </si>
  <si>
    <t>Incident at 5715 River Rd. Officer responded at scene.</t>
  </si>
  <si>
    <t>9161 Park Rd</t>
  </si>
  <si>
    <t>2022-07-02 15:07:38</t>
  </si>
  <si>
    <t>275-737-5042</t>
  </si>
  <si>
    <t>10428.69</t>
  </si>
  <si>
    <t>9471 Park Rd</t>
  </si>
  <si>
    <t>2020-11-22 06:24:33</t>
  </si>
  <si>
    <t>740-424-8908</t>
  </si>
  <si>
    <t>42779.35</t>
  </si>
  <si>
    <t>Incident at 9471 Park Rd. Officer responded at scene.</t>
  </si>
  <si>
    <t>6756 Cedar Lane</t>
  </si>
  <si>
    <t>2024-07-21 04:13:25</t>
  </si>
  <si>
    <t>5549.37</t>
  </si>
  <si>
    <t>6064 Lincoln St</t>
  </si>
  <si>
    <t>2018-06-10 03:34:11</t>
  </si>
  <si>
    <t>(679) -51-0-2670</t>
  </si>
  <si>
    <t>26774.42</t>
  </si>
  <si>
    <t>8631 Maple Dr</t>
  </si>
  <si>
    <t>2023-03-08 13:12:04</t>
  </si>
  <si>
    <t>4234322491</t>
  </si>
  <si>
    <t>27699.2</t>
  </si>
  <si>
    <t>Incident at 8631 Maple Dr. Officer responded at scene.</t>
  </si>
  <si>
    <t>9146 Lincoln St</t>
  </si>
  <si>
    <t>02/27/2024 23:14</t>
  </si>
  <si>
    <t>760-608-5891</t>
  </si>
  <si>
    <t>355.82</t>
  </si>
  <si>
    <t>Incident at 9146 Lincoln St. Officer responded at scene.</t>
  </si>
  <si>
    <t>4707 Washington Ave</t>
  </si>
  <si>
    <t>05/28/2020 00:57</t>
  </si>
  <si>
    <t>955-842-4136</t>
  </si>
  <si>
    <t>18051.94</t>
  </si>
  <si>
    <t>Incident at 4707 Washington Ave. Officer responded at scene.</t>
  </si>
  <si>
    <t>9427 Washington Ave</t>
  </si>
  <si>
    <t>2019-06-04 07:14:29</t>
  </si>
  <si>
    <t>47635.61</t>
  </si>
  <si>
    <t>9140 Park Rd</t>
  </si>
  <si>
    <t>2019-01-18 12:03:59</t>
  </si>
  <si>
    <t>232-237-3097</t>
  </si>
  <si>
    <t>30685.93</t>
  </si>
  <si>
    <t>996 Lincoln St</t>
  </si>
  <si>
    <t>2019-02-28 21:14:21</t>
  </si>
  <si>
    <t>449-754-5397</t>
  </si>
  <si>
    <t>2282.82</t>
  </si>
  <si>
    <t>Incident at 996 Lincoln St. Officer responded at scene.</t>
  </si>
  <si>
    <t>5445 Park Rd</t>
  </si>
  <si>
    <t>2021-12-10 19:42:21</t>
  </si>
  <si>
    <t>236-426-2825</t>
  </si>
  <si>
    <t>-11874.85</t>
  </si>
  <si>
    <t>8437 Elm Blvd</t>
  </si>
  <si>
    <t>2023-08-25 22:57:42</t>
  </si>
  <si>
    <t>548-509-8413</t>
  </si>
  <si>
    <t>28762.44</t>
  </si>
  <si>
    <t>Incident at 8437 Elm Blvd. Officer responded at scene.</t>
  </si>
  <si>
    <t>7577 River Rd</t>
  </si>
  <si>
    <t>2019-04-03 18:36:38</t>
  </si>
  <si>
    <t>665-204-3864</t>
  </si>
  <si>
    <t>29158.67</t>
  </si>
  <si>
    <t>Incident at 7577 River Rd. Officer responded at scene.</t>
  </si>
  <si>
    <t>2390 Elm Blvd</t>
  </si>
  <si>
    <t>2021-08-02 14:51:33</t>
  </si>
  <si>
    <t>ROBERT</t>
  </si>
  <si>
    <t>420-933-5166</t>
  </si>
  <si>
    <t>37229.66</t>
  </si>
  <si>
    <t>Incident at 2390 Elm Blvd. Officer responded at scene.</t>
  </si>
  <si>
    <t>1019 Park Rd</t>
  </si>
  <si>
    <t>2018-11-15 03:41:15</t>
  </si>
  <si>
    <t>(979) -77-2-5730</t>
  </si>
  <si>
    <t>1862.46</t>
  </si>
  <si>
    <t>Incident at 1019 Park Rd. Officer responded at scene.</t>
  </si>
  <si>
    <t>2263 Maple Dr</t>
  </si>
  <si>
    <t>02/07/2019 16:42</t>
  </si>
  <si>
    <t>928-604-3938</t>
  </si>
  <si>
    <t>22042.48</t>
  </si>
  <si>
    <t>Incident at 2263 Maple Dr. Officer responded at scene.</t>
  </si>
  <si>
    <t>8725 River Rd</t>
  </si>
  <si>
    <t>2020-07-13 03:44:05</t>
  </si>
  <si>
    <t>(833) -59-3-9007</t>
  </si>
  <si>
    <t>27583.25</t>
  </si>
  <si>
    <t>Incident at 8725 River Rd. Officer responded at scene.</t>
  </si>
  <si>
    <t>1312 Main St</t>
  </si>
  <si>
    <t>839-455-5216</t>
  </si>
  <si>
    <t>43604.49</t>
  </si>
  <si>
    <t>Incident at 1312 Main St. Officer responded at scene.</t>
  </si>
  <si>
    <t>3708 Maple Dr</t>
  </si>
  <si>
    <t>2019-03-25 04:51:29</t>
  </si>
  <si>
    <t>733-188-9460</t>
  </si>
  <si>
    <t>17697.75</t>
  </si>
  <si>
    <t>Incident at 3708 Maple Dr. Officer responded at scene.</t>
  </si>
  <si>
    <t>7300 Elm Blvd</t>
  </si>
  <si>
    <t>2018-03-14 00:32:35</t>
  </si>
  <si>
    <t>792-393-8892</t>
  </si>
  <si>
    <t>48095.04</t>
  </si>
  <si>
    <t>Incident at 7300 Elm Blvd. Officer responded at scene.</t>
  </si>
  <si>
    <t>drunk driving</t>
  </si>
  <si>
    <t>1096 Park Rd</t>
  </si>
  <si>
    <t>2020-07-02 14:47:05</t>
  </si>
  <si>
    <t>(205) -66-0-7011</t>
  </si>
  <si>
    <t>Incident at 1096 Park Rd. Officer responded at scene.</t>
  </si>
  <si>
    <t>8755 Main St</t>
  </si>
  <si>
    <t>2019-11-08 14:20:59</t>
  </si>
  <si>
    <t>379-931-2119</t>
  </si>
  <si>
    <t>23760.89</t>
  </si>
  <si>
    <t>Incident at 8755 Main St. Officer responded at scene.</t>
  </si>
  <si>
    <t>1581 Sunset Blvd</t>
  </si>
  <si>
    <t>2022-10-25 18:30:32</t>
  </si>
  <si>
    <t>32950.83</t>
  </si>
  <si>
    <t>Incident at 1581 Sunset Blvd. Officer responded at scene.</t>
  </si>
  <si>
    <t>3000 Maple Dr</t>
  </si>
  <si>
    <t>2019-03-18 05:35:09</t>
  </si>
  <si>
    <t>3105523751</t>
  </si>
  <si>
    <t>42567.37</t>
  </si>
  <si>
    <t>Incident at 3000 Maple Dr. Officer responded at scene.</t>
  </si>
  <si>
    <t>5050 Washington Ave</t>
  </si>
  <si>
    <t>8726114654</t>
  </si>
  <si>
    <t>Incident at 5050 Washington Ave. Officer responded at scene.</t>
  </si>
  <si>
    <t>7911 Elm Blvd</t>
  </si>
  <si>
    <t>2020-04-06 00:35:12</t>
  </si>
  <si>
    <t>677-368-3650</t>
  </si>
  <si>
    <t>46846.88</t>
  </si>
  <si>
    <t>Incident at 7911 Elm Blvd. Officer responded at scene.</t>
  </si>
  <si>
    <t>3447 Washington Ave</t>
  </si>
  <si>
    <t>2019-12-29 20:19:20</t>
  </si>
  <si>
    <t>394-274-1961</t>
  </si>
  <si>
    <t>32444.16</t>
  </si>
  <si>
    <t>Incident at 3447 Washington Ave. Officer responded at scene.</t>
  </si>
  <si>
    <t>256 Cedar Lane</t>
  </si>
  <si>
    <t>2023-08-30 09:04:41</t>
  </si>
  <si>
    <t>427.99</t>
  </si>
  <si>
    <t>Incident at 256 Cedar Lane. Officer responded at scene.</t>
  </si>
  <si>
    <t>5244 Washington Ave</t>
  </si>
  <si>
    <t>18-11-2021</t>
  </si>
  <si>
    <t>756-709-1447</t>
  </si>
  <si>
    <t>49671.57</t>
  </si>
  <si>
    <t>Incident at 5244 Washington Ave. Officer responded at scene.</t>
  </si>
  <si>
    <t>933 Cedar Lane</t>
  </si>
  <si>
    <t>2022-08-05 19:36:44</t>
  </si>
  <si>
    <t>494-681-8733</t>
  </si>
  <si>
    <t>38479.24</t>
  </si>
  <si>
    <t>Incident at 933 Cedar Lane. Officer responded at scene.</t>
  </si>
  <si>
    <t>4325 Oak Ave</t>
  </si>
  <si>
    <t>2018-03-11 11:18:03</t>
  </si>
  <si>
    <t>45782.83</t>
  </si>
  <si>
    <t>Incident at 4325 Oak Ave. Officer responded at scene.</t>
  </si>
  <si>
    <t>1597 Main St</t>
  </si>
  <si>
    <t>2022-01-20 16:44:37</t>
  </si>
  <si>
    <t>757-887-5577</t>
  </si>
  <si>
    <t>49640.64</t>
  </si>
  <si>
    <t>6731 Washington Ave</t>
  </si>
  <si>
    <t>2022-11-16 15:37:38</t>
  </si>
  <si>
    <t>528-313-4916</t>
  </si>
  <si>
    <t>37802.71</t>
  </si>
  <si>
    <t>Incident at 6731 Washington Ave. Officer responded at scene.</t>
  </si>
  <si>
    <t>8719 Washington Ave</t>
  </si>
  <si>
    <t>2024-06-09 03:38:10</t>
  </si>
  <si>
    <t>978-911-6673</t>
  </si>
  <si>
    <t>11648.05</t>
  </si>
  <si>
    <t>Incident at 8719 Washington Ave. Officer responded at scene.</t>
  </si>
  <si>
    <t>2715 Cedar Lane</t>
  </si>
  <si>
    <t>2019-02-26 03:14:20</t>
  </si>
  <si>
    <t>901-118-4210</t>
  </si>
  <si>
    <t>2244 Cedar Lane</t>
  </si>
  <si>
    <t>413-768-1434</t>
  </si>
  <si>
    <t>34445.6</t>
  </si>
  <si>
    <t>Incident at 2244 Cedar Lane. Officer responded at scene.</t>
  </si>
  <si>
    <t>2164 Lincoln St</t>
  </si>
  <si>
    <t>2023-10-01 17:05:10</t>
  </si>
  <si>
    <t>382-644-9466</t>
  </si>
  <si>
    <t>3481.74</t>
  </si>
  <si>
    <t>Incident at 2164 Lincoln St. Officer responded at scene.</t>
  </si>
  <si>
    <t>237 Cedar Lane</t>
  </si>
  <si>
    <t>2024-05-18 14:26:33</t>
  </si>
  <si>
    <t>8284.89</t>
  </si>
  <si>
    <t>6566 Main St</t>
  </si>
  <si>
    <t>2024-02-20 21:56:43</t>
  </si>
  <si>
    <t>7875844525</t>
  </si>
  <si>
    <t>25078.15</t>
  </si>
  <si>
    <t>Incident at 6566 Main St. Officer responded at scene.</t>
  </si>
  <si>
    <t>7614 Main St</t>
  </si>
  <si>
    <t>2019-03-18 00:34:07</t>
  </si>
  <si>
    <t>778-307-7535</t>
  </si>
  <si>
    <t>Incident at 7614 Main St. Officer responded at scene.</t>
  </si>
  <si>
    <t>8521 Cedar Lane</t>
  </si>
  <si>
    <t>2020-02-02 02:38:08</t>
  </si>
  <si>
    <t>351-668-4663</t>
  </si>
  <si>
    <t>46302.58</t>
  </si>
  <si>
    <t>Incident at 8521 Cedar Lane. Officer responded at scene.</t>
  </si>
  <si>
    <t>4475 Main St</t>
  </si>
  <si>
    <t>2018-11-29 07:59:37</t>
  </si>
  <si>
    <t>846-573-1650</t>
  </si>
  <si>
    <t>245.92</t>
  </si>
  <si>
    <t>Incident at 4475 Main St. Officer responded at scene.</t>
  </si>
  <si>
    <t>6129 Maple Dr</t>
  </si>
  <si>
    <t>2018-01-30 13:08:03</t>
  </si>
  <si>
    <t>34285.87</t>
  </si>
  <si>
    <t>5755 River Rd</t>
  </si>
  <si>
    <t>2021-10-05 11:37:44</t>
  </si>
  <si>
    <t>886-135-9290</t>
  </si>
  <si>
    <t>15771.17</t>
  </si>
  <si>
    <t>Incident at 5755 River Rd. Officer responded at scene.</t>
  </si>
  <si>
    <t xml:space="preserve">  burglary  </t>
  </si>
  <si>
    <t>9609 Sunset Blvd</t>
  </si>
  <si>
    <t>2018-07-11 19:32:43</t>
  </si>
  <si>
    <t>736-181-1651</t>
  </si>
  <si>
    <t>Incident at 9609 Sunset Blvd. Officer responded at scene.</t>
  </si>
  <si>
    <t>8027 Elm Blvd</t>
  </si>
  <si>
    <t>2020-02-28 04:46:05</t>
  </si>
  <si>
    <t>(853) -37-6-8947</t>
  </si>
  <si>
    <t>39694.34</t>
  </si>
  <si>
    <t>9388 Lincoln St</t>
  </si>
  <si>
    <t>2018-10-21 18:24:00</t>
  </si>
  <si>
    <t>749-902-9684</t>
  </si>
  <si>
    <t>35687.46.0</t>
  </si>
  <si>
    <t>9816 Main St</t>
  </si>
  <si>
    <t>2022-05-19 23:10:27</t>
  </si>
  <si>
    <t>445-628-5139</t>
  </si>
  <si>
    <t>9547.39</t>
  </si>
  <si>
    <t>7662 River Rd</t>
  </si>
  <si>
    <t>2021-03-03 23:47:37</t>
  </si>
  <si>
    <t>4038.07</t>
  </si>
  <si>
    <t>Incident at 7662 River Rd. Officer responded at scene.</t>
  </si>
  <si>
    <t>1290 River Rd</t>
  </si>
  <si>
    <t>2019-10-01 08:16:11</t>
  </si>
  <si>
    <t>7301427441</t>
  </si>
  <si>
    <t>8489.07</t>
  </si>
  <si>
    <t>Incident at 1290 River Rd. Officer responded at scene.</t>
  </si>
  <si>
    <t>7210 Maple Dr</t>
  </si>
  <si>
    <t>2018-08-28 21:26:41</t>
  </si>
  <si>
    <t>999-226-7590</t>
  </si>
  <si>
    <t>21902.35</t>
  </si>
  <si>
    <t>Incident at 7210 Maple Dr. Officer responded at scene.</t>
  </si>
  <si>
    <t>6503 River Rd</t>
  </si>
  <si>
    <t>2019-06-08 14:37:20</t>
  </si>
  <si>
    <t>545-296-3476</t>
  </si>
  <si>
    <t>46498.41</t>
  </si>
  <si>
    <t>Incident at 6503 River Rd. Officer responded at scene.</t>
  </si>
  <si>
    <t>7215 Oak Ave</t>
  </si>
  <si>
    <t>2019-10-30 15:34:07</t>
  </si>
  <si>
    <t>945-617-7920</t>
  </si>
  <si>
    <t>33109.32</t>
  </si>
  <si>
    <t>Incident at 7215 Oak Ave. Officer responded at scene.</t>
  </si>
  <si>
    <t>4982 Oak Ave</t>
  </si>
  <si>
    <t>2018-12-26 13:18:23</t>
  </si>
  <si>
    <t>jessica</t>
  </si>
  <si>
    <t>293-309-4875</t>
  </si>
  <si>
    <t>38596.31</t>
  </si>
  <si>
    <t>Incident at 4982 Oak Ave. Officer responded at scene.</t>
  </si>
  <si>
    <t>7510 Sunset Blvd</t>
  </si>
  <si>
    <t>26-07-2018</t>
  </si>
  <si>
    <t>723-693-9215</t>
  </si>
  <si>
    <t>27554.73</t>
  </si>
  <si>
    <t>Incident at 7510 Sunset Blvd. Officer responded at scene.</t>
  </si>
  <si>
    <t>9620 River Rd</t>
  </si>
  <si>
    <t>2024-11-24 22:07:31</t>
  </si>
  <si>
    <t>314-559-8342</t>
  </si>
  <si>
    <t>Incident at 9620 River Rd. Officer responded at scene.</t>
  </si>
  <si>
    <t>8013 River Rd</t>
  </si>
  <si>
    <t>796-677-8706</t>
  </si>
  <si>
    <t>29139.26</t>
  </si>
  <si>
    <t>Incident at 8013 River Rd. Officer responded at scene.</t>
  </si>
  <si>
    <t>8857 Main St</t>
  </si>
  <si>
    <t>2022-07-13 21:12:23</t>
  </si>
  <si>
    <t>886-253-3278</t>
  </si>
  <si>
    <t>5927.61</t>
  </si>
  <si>
    <t>Incident at 8857 Main St. Officer responded at scene.</t>
  </si>
  <si>
    <t>2986 Main St</t>
  </si>
  <si>
    <t>2022-08-25 07:18:44</t>
  </si>
  <si>
    <t>358-692-6661</t>
  </si>
  <si>
    <t>29872.67</t>
  </si>
  <si>
    <t>Incident at 2986 Main St. Officer responded at scene.</t>
  </si>
  <si>
    <t>5457 Sunset Blvd</t>
  </si>
  <si>
    <t>2022-05-21 14:53:37</t>
  </si>
  <si>
    <t>776-406-8780</t>
  </si>
  <si>
    <t>48994.9</t>
  </si>
  <si>
    <t>Incident at 5457 Sunset Blvd. Officer responded at scene.</t>
  </si>
  <si>
    <t>7260 Washington Ave</t>
  </si>
  <si>
    <t>2024-03-08 07:16:49</t>
  </si>
  <si>
    <t>(269) -92-0-5035</t>
  </si>
  <si>
    <t>7414.38</t>
  </si>
  <si>
    <t>Incident at 7260 Washington Ave. Officer responded at scene.</t>
  </si>
  <si>
    <t>1634 Main St</t>
  </si>
  <si>
    <t>2018-08-26 17:28:26</t>
  </si>
  <si>
    <t>6501988989</t>
  </si>
  <si>
    <t>43136.6</t>
  </si>
  <si>
    <t>Incident at 1634 Main St. Officer responded at scene.</t>
  </si>
  <si>
    <t>484 River Rd</t>
  </si>
  <si>
    <t>763-590-1999</t>
  </si>
  <si>
    <t>9972.89</t>
  </si>
  <si>
    <t>Incident at 484 River Rd. Officer responded at scene.</t>
  </si>
  <si>
    <t>114 Park Rd</t>
  </si>
  <si>
    <t>08/28/2023 23:42</t>
  </si>
  <si>
    <t>32553.46</t>
  </si>
  <si>
    <t>8482 Elm Blvd</t>
  </si>
  <si>
    <t>2019-10-26 14:32:51</t>
  </si>
  <si>
    <t>6239.43</t>
  </si>
  <si>
    <t>Incident at 8482 Elm Blvd. Officer responded at scene.</t>
  </si>
  <si>
    <t>1532 Park Rd</t>
  </si>
  <si>
    <t>2023-11-22 08:01:40</t>
  </si>
  <si>
    <t>769-723-9101</t>
  </si>
  <si>
    <t>43858.2</t>
  </si>
  <si>
    <t>Incident at 1532 Park Rd. Officer responded at scene.</t>
  </si>
  <si>
    <t>4310 Washington Ave</t>
  </si>
  <si>
    <t>2020-01-03 01:00:36</t>
  </si>
  <si>
    <t>793-640-7385</t>
  </si>
  <si>
    <t>16497.61</t>
  </si>
  <si>
    <t>Incident at 4310 Washington Ave. Officer responded at scene.</t>
  </si>
  <si>
    <t>3851 Sunset Blvd</t>
  </si>
  <si>
    <t>2023-04-12 06:51:36</t>
  </si>
  <si>
    <t>7548649523</t>
  </si>
  <si>
    <t>46406.24</t>
  </si>
  <si>
    <t>821 Main St</t>
  </si>
  <si>
    <t>2023-11-30 01:32:38</t>
  </si>
  <si>
    <t>895-738-8836</t>
  </si>
  <si>
    <t>13606.95</t>
  </si>
  <si>
    <t>2008 Oak Ave</t>
  </si>
  <si>
    <t>2018-12-26 18:06:13</t>
  </si>
  <si>
    <t>776-754-1727</t>
  </si>
  <si>
    <t>15692.8</t>
  </si>
  <si>
    <t>Incident at 2008 Oak Ave. Officer responded at scene.</t>
  </si>
  <si>
    <t>6160 Oak Ave</t>
  </si>
  <si>
    <t>2020-02-11 09:19:53</t>
  </si>
  <si>
    <t>752-421-9854</t>
  </si>
  <si>
    <t>43997.69</t>
  </si>
  <si>
    <t>Incident at 6160 Oak Ave. Officer responded at scene.</t>
  </si>
  <si>
    <t>1523 Cedar Lane</t>
  </si>
  <si>
    <t>2024-01-17 02:32:45</t>
  </si>
  <si>
    <t>856-895-2081</t>
  </si>
  <si>
    <t>8299 Main St</t>
  </si>
  <si>
    <t>2020-04-16 09:30:25</t>
  </si>
  <si>
    <t>362-205-6486</t>
  </si>
  <si>
    <t>45555.23</t>
  </si>
  <si>
    <t>Incident at 8299 Main St. Officer responded at scene.</t>
  </si>
  <si>
    <t>6654 River Rd</t>
  </si>
  <si>
    <t>2020-08-04 03:44:37</t>
  </si>
  <si>
    <t>579-781-3543</t>
  </si>
  <si>
    <t>49190.41</t>
  </si>
  <si>
    <t>Incident at 6654 River Rd. Officer responded at scene.</t>
  </si>
  <si>
    <t>1821 Maple Dr</t>
  </si>
  <si>
    <t>2019-11-30 05:46:40</t>
  </si>
  <si>
    <t>739-630-3512</t>
  </si>
  <si>
    <t>24643.54</t>
  </si>
  <si>
    <t>1140 Lincoln St</t>
  </si>
  <si>
    <t>2024-03-09 12:12:22</t>
  </si>
  <si>
    <t>4369729874</t>
  </si>
  <si>
    <t>14919.21</t>
  </si>
  <si>
    <t>5292 Park Rd</t>
  </si>
  <si>
    <t>2020-05-06 08:44:40</t>
  </si>
  <si>
    <t>659-729-3082</t>
  </si>
  <si>
    <t>23100.96</t>
  </si>
  <si>
    <t>Incident at 5292 Park Rd. Officer responded at scene.</t>
  </si>
  <si>
    <t>3634 Elm Blvd</t>
  </si>
  <si>
    <t>2022-03-14 02:02:57</t>
  </si>
  <si>
    <t>700-956-6950</t>
  </si>
  <si>
    <t>Incident at 3634 Elm Blvd. Officer responded at scene.</t>
  </si>
  <si>
    <t>9672 Oak Ave</t>
  </si>
  <si>
    <t>2021-09-19 22:00:43</t>
  </si>
  <si>
    <t>Incident at 9672 Oak Ave. Officer responded at scene.</t>
  </si>
  <si>
    <t>8329 Elm Blvd</t>
  </si>
  <si>
    <t>2021-07-12 09:36:02</t>
  </si>
  <si>
    <t>644-298-3981</t>
  </si>
  <si>
    <t>23363.44</t>
  </si>
  <si>
    <t>5324 Main St</t>
  </si>
  <si>
    <t>2024-05-19 02:42:25</t>
  </si>
  <si>
    <t>31178.36</t>
  </si>
  <si>
    <t>Incident at 5324 Main St. Officer responded at scene.</t>
  </si>
  <si>
    <t>1232 Cedar Lane</t>
  </si>
  <si>
    <t>2020-12-31 14:17:45</t>
  </si>
  <si>
    <t>400-361-5180</t>
  </si>
  <si>
    <t>34456.43</t>
  </si>
  <si>
    <t>Incident at 1232 Cedar Lane. Officer responded at scene.</t>
  </si>
  <si>
    <t>2184 Cedar Lane</t>
  </si>
  <si>
    <t>2024-12-29 21:47:59</t>
  </si>
  <si>
    <t>(283) -42-6-3616</t>
  </si>
  <si>
    <t>Incident at 2184 Cedar Lane. Officer responded at scene.</t>
  </si>
  <si>
    <t>1298 Sunset Blvd</t>
  </si>
  <si>
    <t>2019-10-23 10:01:18</t>
  </si>
  <si>
    <t>704-411-8132</t>
  </si>
  <si>
    <t>44895.46</t>
  </si>
  <si>
    <t>Incident at 1298 Sunset Blvd. Officer responded at scene.</t>
  </si>
  <si>
    <t>6446 Maple Dr</t>
  </si>
  <si>
    <t>2019-10-30 11:06:49</t>
  </si>
  <si>
    <t>367-236-7726</t>
  </si>
  <si>
    <t>24257.61</t>
  </si>
  <si>
    <t>Incident at 6446 Maple Dr. Officer responded at scene.</t>
  </si>
  <si>
    <t>4091 Maple Dr</t>
  </si>
  <si>
    <t>781-522-9796</t>
  </si>
  <si>
    <t>25107.88</t>
  </si>
  <si>
    <t xml:space="preserve">  SOUTHEAST  </t>
  </si>
  <si>
    <t>1877 Main St</t>
  </si>
  <si>
    <t>2024-11-27 16:04:07</t>
  </si>
  <si>
    <t>(390) -79-2-5527</t>
  </si>
  <si>
    <t>13415.62</t>
  </si>
  <si>
    <t>Incident at 1877 Main St. Officer responded at scene.</t>
  </si>
  <si>
    <t>2277 Lincoln St</t>
  </si>
  <si>
    <t>2024-04-11 06:43:58</t>
  </si>
  <si>
    <t>232-242-3518</t>
  </si>
  <si>
    <t>28693.94</t>
  </si>
  <si>
    <t>Incident at 2277 Lincoln St. Officer responded at scene.</t>
  </si>
  <si>
    <t>1305 Lincoln St</t>
  </si>
  <si>
    <t>2023-02-14 04:10:39</t>
  </si>
  <si>
    <t>34283.77</t>
  </si>
  <si>
    <t>Incident at 1305 Lincoln St. Officer responded at scene.</t>
  </si>
  <si>
    <t>2653 Sunset Blvd</t>
  </si>
  <si>
    <t>2020-04-18 00:19:23</t>
  </si>
  <si>
    <t>791-357-5736</t>
  </si>
  <si>
    <t>41759.56</t>
  </si>
  <si>
    <t>7304 River Rd</t>
  </si>
  <si>
    <t>491-482-3964</t>
  </si>
  <si>
    <t>39867.68</t>
  </si>
  <si>
    <t>Incident at 7304 River Rd. Officer responded at scene.</t>
  </si>
  <si>
    <t>9023 Washington Ave</t>
  </si>
  <si>
    <t>2019-12-21 23:00:58</t>
  </si>
  <si>
    <t>842-498-4342</t>
  </si>
  <si>
    <t>34251.66</t>
  </si>
  <si>
    <t>Incident at 9023 Washington Ave. Officer responded at scene.</t>
  </si>
  <si>
    <t>9307 Oak Ave</t>
  </si>
  <si>
    <t>2023-07-01 06:34:17</t>
  </si>
  <si>
    <t>40810.72</t>
  </si>
  <si>
    <t>2707 River Rd</t>
  </si>
  <si>
    <t>2019-12-02 23:20:57</t>
  </si>
  <si>
    <t>JOSEPH</t>
  </si>
  <si>
    <t>707-163-4915</t>
  </si>
  <si>
    <t>40576.54</t>
  </si>
  <si>
    <t>6967 Cedar Lane</t>
  </si>
  <si>
    <t>2018-01-02 10:03:35</t>
  </si>
  <si>
    <t>727-364-7203</t>
  </si>
  <si>
    <t>Incident at 6967 Cedar Lane. Officer responded at scene.</t>
  </si>
  <si>
    <t>1029 River Rd</t>
  </si>
  <si>
    <t>2024-03-04 03:02:59</t>
  </si>
  <si>
    <t>Incident at 1029 River Rd. Officer responded at scene.</t>
  </si>
  <si>
    <t>7748 Oak Ave</t>
  </si>
  <si>
    <t>2024-08-06 14:19:18</t>
  </si>
  <si>
    <t>795-778-5476</t>
  </si>
  <si>
    <t>4158.54</t>
  </si>
  <si>
    <t>Incident at 7748 Oak Ave. Officer responded at scene.</t>
  </si>
  <si>
    <t>9860 Washington Ave</t>
  </si>
  <si>
    <t>947-520-7321</t>
  </si>
  <si>
    <t>14474.08</t>
  </si>
  <si>
    <t>Incident at 9860 Washington Ave. Officer responded at scene.</t>
  </si>
  <si>
    <t>3171 Washington Ave</t>
  </si>
  <si>
    <t>2022-02-06 12:06:26</t>
  </si>
  <si>
    <t>733-700-6286</t>
  </si>
  <si>
    <t>15401.99</t>
  </si>
  <si>
    <t>Incident at 3171 Washington Ave. Officer responded at scene.</t>
  </si>
  <si>
    <t>6730 Park Rd</t>
  </si>
  <si>
    <t>2019-07-05 20:19:57</t>
  </si>
  <si>
    <t>(617) -77-1-4780</t>
  </si>
  <si>
    <t>19395.7</t>
  </si>
  <si>
    <t>7445 Oak Ave</t>
  </si>
  <si>
    <t>2021-02-19 06:53:53</t>
  </si>
  <si>
    <t>38413.4</t>
  </si>
  <si>
    <t>Incident at 7445 Oak Ave. Officer responded at scene.</t>
  </si>
  <si>
    <t>4484 Washington Ave</t>
  </si>
  <si>
    <t>2020-10-16 23:25:09</t>
  </si>
  <si>
    <t>288-388-4219</t>
  </si>
  <si>
    <t>Incident at 4484 Washington Ave. Officer responded at scene.</t>
  </si>
  <si>
    <t>1407 Cedar Lane</t>
  </si>
  <si>
    <t>2024-05-26 05:21:09</t>
  </si>
  <si>
    <t>JAMES</t>
  </si>
  <si>
    <t>706-265-4667</t>
  </si>
  <si>
    <t>11462.65</t>
  </si>
  <si>
    <t>3457 Lincoln St</t>
  </si>
  <si>
    <t>2024-03-12 10:18:41</t>
  </si>
  <si>
    <t>719-369-2017</t>
  </si>
  <si>
    <t>12583.07</t>
  </si>
  <si>
    <t>Incident at 3457 Lincoln St. Officer responded at scene.</t>
  </si>
  <si>
    <t>5551 Lincoln St</t>
  </si>
  <si>
    <t>2022-12-08 21:52:03</t>
  </si>
  <si>
    <t>502-242-4247</t>
  </si>
  <si>
    <t>30135.87</t>
  </si>
  <si>
    <t>4842 Maple Dr</t>
  </si>
  <si>
    <t>2019-05-01 18:09:06</t>
  </si>
  <si>
    <t>407-837-3029</t>
  </si>
  <si>
    <t>4642.36</t>
  </si>
  <si>
    <t>Incident at 4842 Maple Dr. Officer responded at scene.</t>
  </si>
  <si>
    <t>9978 Lincoln St</t>
  </si>
  <si>
    <t>2020-12-26 14:30:56</t>
  </si>
  <si>
    <t>1717 Washington Ave</t>
  </si>
  <si>
    <t>2021-08-17 08:21:55</t>
  </si>
  <si>
    <t>279-430-8865</t>
  </si>
  <si>
    <t>6797.41</t>
  </si>
  <si>
    <t>Incident at 1717 Washington Ave. Officer responded at scene.</t>
  </si>
  <si>
    <t>438 Cedar Lane</t>
  </si>
  <si>
    <t>2023-03-08 14:22:40</t>
  </si>
  <si>
    <t>684-204-5334</t>
  </si>
  <si>
    <t>15203.96</t>
  </si>
  <si>
    <t>Incident at 438 Cedar Lane. Officer responded at scene.</t>
  </si>
  <si>
    <t>8171 Sunset Blvd</t>
  </si>
  <si>
    <t>2024-08-06 04:10:14</t>
  </si>
  <si>
    <t>723-187-6204</t>
  </si>
  <si>
    <t>29114.56</t>
  </si>
  <si>
    <t>Incident at 8171 Sunset Blvd. Officer responded at scene.</t>
  </si>
  <si>
    <t>6975 River Rd</t>
  </si>
  <si>
    <t>2018-05-25 18:23:30</t>
  </si>
  <si>
    <t>789-445-2135</t>
  </si>
  <si>
    <t>37572.0</t>
  </si>
  <si>
    <t>5551 Park Rd</t>
  </si>
  <si>
    <t>2022-12-20 23:23:49</t>
  </si>
  <si>
    <t>514-659-2215</t>
  </si>
  <si>
    <t>8424.83</t>
  </si>
  <si>
    <t>3055 Oak Ave</t>
  </si>
  <si>
    <t>2024-01-09 06:49:40</t>
  </si>
  <si>
    <t>711-414-2098</t>
  </si>
  <si>
    <t>44118.93</t>
  </si>
  <si>
    <t>4738 Elm Blvd</t>
  </si>
  <si>
    <t>2023-08-12 02:09:20</t>
  </si>
  <si>
    <t>243-863-1621</t>
  </si>
  <si>
    <t>36636.71</t>
  </si>
  <si>
    <t>Incident at 4738 Elm Blvd. Officer responded at scene.</t>
  </si>
  <si>
    <t>8251 Sunset Blvd</t>
  </si>
  <si>
    <t>2022-09-13 15:30:55</t>
  </si>
  <si>
    <t>36075.24</t>
  </si>
  <si>
    <t>Incident at 8251 Sunset Blvd. Officer responded at scene.</t>
  </si>
  <si>
    <t>2847 Elm Blvd</t>
  </si>
  <si>
    <t>2020-01-11 14:18:57</t>
  </si>
  <si>
    <t>2328277295</t>
  </si>
  <si>
    <t>47306.29</t>
  </si>
  <si>
    <t>Incident at 2847 Elm Blvd. Officer responded at scene.</t>
  </si>
  <si>
    <t>6200 Elm Blvd</t>
  </si>
  <si>
    <t>2018-08-24 23:25:56</t>
  </si>
  <si>
    <t>14809.71</t>
  </si>
  <si>
    <t>Sexual  Assualt</t>
  </si>
  <si>
    <t>678 Elm Blvd</t>
  </si>
  <si>
    <t>2023-05-19 05:33:18</t>
  </si>
  <si>
    <t>367-538-7671</t>
  </si>
  <si>
    <t>43175.18</t>
  </si>
  <si>
    <t>Incident at 678 Elm Blvd. Officer responded at scene.</t>
  </si>
  <si>
    <t>2286 Lincoln St</t>
  </si>
  <si>
    <t>2019-10-29 05:16:40</t>
  </si>
  <si>
    <t>701-331-5445</t>
  </si>
  <si>
    <t>18563.35</t>
  </si>
  <si>
    <t>Incident at 2286 Lincoln St. Officer responded at scene.</t>
  </si>
  <si>
    <t>8692 Park Rd</t>
  </si>
  <si>
    <t>2019-05-27 12:01:41</t>
  </si>
  <si>
    <t>11069.15.0</t>
  </si>
  <si>
    <t>Incident at 8692 Park Rd. Officer responded at scene.</t>
  </si>
  <si>
    <t>3969 Washington Ave</t>
  </si>
  <si>
    <t>2020-04-19 02:43:55</t>
  </si>
  <si>
    <t>249-397-9074</t>
  </si>
  <si>
    <t>7703.46</t>
  </si>
  <si>
    <t>Incident at 3969 Washington Ave. Officer responded at scene.</t>
  </si>
  <si>
    <t>2380 River Rd</t>
  </si>
  <si>
    <t>2022-07-27 18:06:44</t>
  </si>
  <si>
    <t>45249.19</t>
  </si>
  <si>
    <t>6630 Main St</t>
  </si>
  <si>
    <t>2023-01-04 23:10:44</t>
  </si>
  <si>
    <t>780-341-5241</t>
  </si>
  <si>
    <t>22618.86</t>
  </si>
  <si>
    <t>3667 Lincoln St</t>
  </si>
  <si>
    <t>2023-10-28 14:38:48</t>
  </si>
  <si>
    <t>490-537-8006</t>
  </si>
  <si>
    <t>45955.32</t>
  </si>
  <si>
    <t>5906 River Rd</t>
  </si>
  <si>
    <t>2018-10-11 00:06:31</t>
  </si>
  <si>
    <t>480-592-2460</t>
  </si>
  <si>
    <t>28178.45</t>
  </si>
  <si>
    <t>Incident at 5906 River Rd. Officer responded at scene.</t>
  </si>
  <si>
    <t>8754 Park Rd</t>
  </si>
  <si>
    <t>2023-03-28 22:08:11</t>
  </si>
  <si>
    <t>578-646-7743</t>
  </si>
  <si>
    <t>2922.19</t>
  </si>
  <si>
    <t>9530 Washington Ave</t>
  </si>
  <si>
    <t>2018-12-21 02:40:13</t>
  </si>
  <si>
    <t>13472.21</t>
  </si>
  <si>
    <t>Incident at 9530 Washington Ave. Officer responded at scene.</t>
  </si>
  <si>
    <t>7255 Sunset Blvd</t>
  </si>
  <si>
    <t>2018-08-20 15:19:44</t>
  </si>
  <si>
    <t>745-787-3018</t>
  </si>
  <si>
    <t>-32760.37</t>
  </si>
  <si>
    <t>Incident at 7255 Sunset Blvd. Officer responded at scene.</t>
  </si>
  <si>
    <t>8095 Cedar Lane</t>
  </si>
  <si>
    <t>2024-04-16 09:10:26</t>
  </si>
  <si>
    <t>256 Lincoln St</t>
  </si>
  <si>
    <t>211-352-4041</t>
  </si>
  <si>
    <t>Incident at 256 Lincoln St. Officer responded at scene.</t>
  </si>
  <si>
    <t>8649 Cedar Lane</t>
  </si>
  <si>
    <t>2023-11-12 15:15:44</t>
  </si>
  <si>
    <t>200-405-5380</t>
  </si>
  <si>
    <t>2088.72</t>
  </si>
  <si>
    <t>Incident at 8649 Cedar Lane. Officer responded at scene.</t>
  </si>
  <si>
    <t>8846 Maple Dr</t>
  </si>
  <si>
    <t>2020-09-06 15:34:48</t>
  </si>
  <si>
    <t>876-507-2961</t>
  </si>
  <si>
    <t>4201.34</t>
  </si>
  <si>
    <t>Incident at 8846 Maple Dr. Officer responded at scene.</t>
  </si>
  <si>
    <t>1625 Maple Dr</t>
  </si>
  <si>
    <t>2024-10-31 13:44:54</t>
  </si>
  <si>
    <t>740-722-1450</t>
  </si>
  <si>
    <t>41693.54</t>
  </si>
  <si>
    <t>Incident at 1625 Maple Dr. Officer responded at scene.</t>
  </si>
  <si>
    <t>1921 Oak Ave</t>
  </si>
  <si>
    <t>2022-11-14 09:01:23</t>
  </si>
  <si>
    <t>(864) -71-9-2350</t>
  </si>
  <si>
    <t>42920.98</t>
  </si>
  <si>
    <t>2704 Lincoln St</t>
  </si>
  <si>
    <t>2020-05-13 07:48:57</t>
  </si>
  <si>
    <t>4771882776</t>
  </si>
  <si>
    <t>10932.68</t>
  </si>
  <si>
    <t>Incident at 2704 Lincoln St. Officer responded at scene.</t>
  </si>
  <si>
    <t>3584 Sunset Blvd</t>
  </si>
  <si>
    <t>2024-06-03 14:20:29</t>
  </si>
  <si>
    <t>44053.65</t>
  </si>
  <si>
    <t>Incident at 3584 Sunset Blvd. Officer responded at scene.</t>
  </si>
  <si>
    <t>1971 Oak Ave</t>
  </si>
  <si>
    <t>2018-11-02 16:07:46</t>
  </si>
  <si>
    <t>368-739-8823</t>
  </si>
  <si>
    <t>32572.96</t>
  </si>
  <si>
    <t>Incident at 1971 Oak Ave. Officer responded at scene.</t>
  </si>
  <si>
    <t>2965 Lincoln St</t>
  </si>
  <si>
    <t>2020-12-11 20:09:38</t>
  </si>
  <si>
    <t>852-148-6951</t>
  </si>
  <si>
    <t>22705.4</t>
  </si>
  <si>
    <t>Incident at 2965 Lincoln St. Officer responded at scene.</t>
  </si>
  <si>
    <t>2609 River Rd</t>
  </si>
  <si>
    <t>2021-10-24 09:56:46</t>
  </si>
  <si>
    <t>6748161580</t>
  </si>
  <si>
    <t>37965.42</t>
  </si>
  <si>
    <t>Incident at 2609 River Rd. Officer responded at scene.</t>
  </si>
  <si>
    <t>9395 Oak Ave</t>
  </si>
  <si>
    <t>2018-09-20 15:29:09</t>
  </si>
  <si>
    <t>885-175-8445</t>
  </si>
  <si>
    <t>34679.3</t>
  </si>
  <si>
    <t>Incident at 9395 Oak Ave. Officer responded at scene.</t>
  </si>
  <si>
    <t>4985 Lincoln St</t>
  </si>
  <si>
    <t>2020-10-15 10:04:01</t>
  </si>
  <si>
    <t>763-355-2551</t>
  </si>
  <si>
    <t>2399 Washington Ave</t>
  </si>
  <si>
    <t>871-932-8462</t>
  </si>
  <si>
    <t>37246.23</t>
  </si>
  <si>
    <t>Incident at 2399 Washington Ave. Officer responded at scene.</t>
  </si>
  <si>
    <t>4581 Cedar Lane</t>
  </si>
  <si>
    <t>861-818-6001</t>
  </si>
  <si>
    <t>45253.57</t>
  </si>
  <si>
    <t>Incident at 4581 Cedar Lane. Officer responded at scene.</t>
  </si>
  <si>
    <t>6689 Maple Dr</t>
  </si>
  <si>
    <t>2020-10-10 16:33:36</t>
  </si>
  <si>
    <t>45367.31</t>
  </si>
  <si>
    <t>8744 Lincoln St</t>
  </si>
  <si>
    <t>2023-11-11 04:40:25</t>
  </si>
  <si>
    <t>536-677-1900</t>
  </si>
  <si>
    <t>2361.43</t>
  </si>
  <si>
    <t>3315 Elm Blvd</t>
  </si>
  <si>
    <t>2023-12-17 17:35:38</t>
  </si>
  <si>
    <t>389-913-3800</t>
  </si>
  <si>
    <t>25311.87</t>
  </si>
  <si>
    <t>Incident at 3315 Elm Blvd. Officer responded at scene.</t>
  </si>
  <si>
    <t>3636 Sunset Blvd</t>
  </si>
  <si>
    <t>2018-05-17 16:13:30</t>
  </si>
  <si>
    <t>790-936-3724</t>
  </si>
  <si>
    <t>31257.05</t>
  </si>
  <si>
    <t>2376 Sunset Blvd</t>
  </si>
  <si>
    <t>2020-08-10 01:39:00</t>
  </si>
  <si>
    <t>918-330-4062</t>
  </si>
  <si>
    <t>17708.45</t>
  </si>
  <si>
    <t>Incident at 2376 Sunset Blvd. Officer responded at scene.</t>
  </si>
  <si>
    <t>1470 Lincoln St</t>
  </si>
  <si>
    <t>2023-06-27 11:35:00</t>
  </si>
  <si>
    <t>17629.04</t>
  </si>
  <si>
    <t>Incident at 1470 Lincoln St. Officer responded at scene.</t>
  </si>
  <si>
    <t>7350 Elm Blvd</t>
  </si>
  <si>
    <t>2022-04-01 15:20:08</t>
  </si>
  <si>
    <t>7557.67</t>
  </si>
  <si>
    <t>Incident at 7350 Elm Blvd. Officer responded at scene.</t>
  </si>
  <si>
    <t>490 Elm Blvd</t>
  </si>
  <si>
    <t>2023-12-24 10:00:35</t>
  </si>
  <si>
    <t>640-550-8236</t>
  </si>
  <si>
    <t>1780.71</t>
  </si>
  <si>
    <t>Incident at 490 Elm Blvd. Officer responded at scene.</t>
  </si>
  <si>
    <t>9527 Maple Dr</t>
  </si>
  <si>
    <t>02/03/2023 23:30</t>
  </si>
  <si>
    <t>19986.16</t>
  </si>
  <si>
    <t>Incident at 9527 Maple Dr. Officer responded at scene.</t>
  </si>
  <si>
    <t>1857 Oak Ave</t>
  </si>
  <si>
    <t>2020-03-22 19:48:20</t>
  </si>
  <si>
    <t>874-243-1146</t>
  </si>
  <si>
    <t>8805.97</t>
  </si>
  <si>
    <t>Incident at 1857 Oak Ave. Officer responded at scene.</t>
  </si>
  <si>
    <t>6668 Maple Dr</t>
  </si>
  <si>
    <t>2020-09-14 23:06:04</t>
  </si>
  <si>
    <t>843-730-9221</t>
  </si>
  <si>
    <t>41542.39.0</t>
  </si>
  <si>
    <t>Incident at 6668 Maple Dr. Officer responded at scene.</t>
  </si>
  <si>
    <t>9137 Washington Ave</t>
  </si>
  <si>
    <t>2020-11-16 10:47:03</t>
  </si>
  <si>
    <t>31621.45</t>
  </si>
  <si>
    <t>Incident at 9137 Washington Ave. Officer responded at scene.</t>
  </si>
  <si>
    <t>2310 Cedar Lane</t>
  </si>
  <si>
    <t>12/04/2021 00:15</t>
  </si>
  <si>
    <t>5317959554</t>
  </si>
  <si>
    <t>40364.96</t>
  </si>
  <si>
    <t>Incident at 2310 Cedar Lane. Officer responded at scene.</t>
  </si>
  <si>
    <t>Dui</t>
  </si>
  <si>
    <t>8872 Lincoln St</t>
  </si>
  <si>
    <t>2024-11-03 14:01:03</t>
  </si>
  <si>
    <t>559-991-3643</t>
  </si>
  <si>
    <t>9089 Main St</t>
  </si>
  <si>
    <t>2020-05-05 07:40:35</t>
  </si>
  <si>
    <t>839-324-1411</t>
  </si>
  <si>
    <t>29412.45</t>
  </si>
  <si>
    <t>Incident at 9089 Main St. Officer responded at scene.</t>
  </si>
  <si>
    <t>9061 River Rd</t>
  </si>
  <si>
    <t>2019-12-05 05:05:38</t>
  </si>
  <si>
    <t>766-985-2075</t>
  </si>
  <si>
    <t>46964.67</t>
  </si>
  <si>
    <t>Incident at 9061 River Rd. Officer responded at scene.</t>
  </si>
  <si>
    <t>2486 Park Rd</t>
  </si>
  <si>
    <t>2023-10-29 04:19:04</t>
  </si>
  <si>
    <t>285-444-2000</t>
  </si>
  <si>
    <t>7930.41</t>
  </si>
  <si>
    <t>2689 Sunset Blvd</t>
  </si>
  <si>
    <t>(639) -42-2-3290</t>
  </si>
  <si>
    <t>27669.83</t>
  </si>
  <si>
    <t>Incident at 2689 Sunset Blvd. Officer responded at scene.</t>
  </si>
  <si>
    <t>2014 Park Rd</t>
  </si>
  <si>
    <t>2018-09-13 18:05:08</t>
  </si>
  <si>
    <t>479-835-1459</t>
  </si>
  <si>
    <t>24821.41.0</t>
  </si>
  <si>
    <t>Incident at 2014 Park Rd. Officer responded at scene.</t>
  </si>
  <si>
    <t>8186 Main St</t>
  </si>
  <si>
    <t>2023-08-29 10:33:19</t>
  </si>
  <si>
    <t>972-223-3281</t>
  </si>
  <si>
    <t>40495.47</t>
  </si>
  <si>
    <t>Incident at 8186 Main St. Officer responded at scene.</t>
  </si>
  <si>
    <t>2247 Cedar Lane</t>
  </si>
  <si>
    <t>2021-10-05 19:39:24</t>
  </si>
  <si>
    <t>843-157-8080</t>
  </si>
  <si>
    <t>12976.95</t>
  </si>
  <si>
    <t>Incident at 2247 Cedar Lane. Officer responded at scene.</t>
  </si>
  <si>
    <t>4227 Main St</t>
  </si>
  <si>
    <t>(908) -63-0-1541</t>
  </si>
  <si>
    <t>11786.4</t>
  </si>
  <si>
    <t>4666 Washington Ave</t>
  </si>
  <si>
    <t>05/04/2020 19:19</t>
  </si>
  <si>
    <t>34467.96</t>
  </si>
  <si>
    <t>7689 River Rd</t>
  </si>
  <si>
    <t>2021-03-29 14:01:59</t>
  </si>
  <si>
    <t>821-180-7112</t>
  </si>
  <si>
    <t>24772.17</t>
  </si>
  <si>
    <t>Incident at 7689 River Rd. Officer responded at scene.</t>
  </si>
  <si>
    <t>6075 Elm Blvd</t>
  </si>
  <si>
    <t>2022-11-08 11:32:45</t>
  </si>
  <si>
    <t>Incident at 6075 Elm Blvd. Officer responded at scene.</t>
  </si>
  <si>
    <t>3770 Washington Ave</t>
  </si>
  <si>
    <t>2024-10-21 00:38:14</t>
  </si>
  <si>
    <t>758-627-2573</t>
  </si>
  <si>
    <t>14166.77</t>
  </si>
  <si>
    <t>Incident at 3770 Washington Ave. Officer responded at scene.</t>
  </si>
  <si>
    <t>5594 Sunset Blvd</t>
  </si>
  <si>
    <t>2021-11-17 11:37:09</t>
  </si>
  <si>
    <t>37082.15</t>
  </si>
  <si>
    <t>Incident at 5594 Sunset Blvd. Officer responded at scene.</t>
  </si>
  <si>
    <t>7957 Sunset Blvd</t>
  </si>
  <si>
    <t>2023-07-27 05:51:41</t>
  </si>
  <si>
    <t>699-810-5560</t>
  </si>
  <si>
    <t>13994.63</t>
  </si>
  <si>
    <t>Incident at 7957 Sunset Blvd. Officer responded at scene.</t>
  </si>
  <si>
    <t>5888 Washington Ave</t>
  </si>
  <si>
    <t>2019-01-26 00:48:23</t>
  </si>
  <si>
    <t>527-552-9048</t>
  </si>
  <si>
    <t>-8689.47</t>
  </si>
  <si>
    <t>1717 Maple Dr</t>
  </si>
  <si>
    <t>2023-02-20 02:35:01</t>
  </si>
  <si>
    <t>8740.76</t>
  </si>
  <si>
    <t>Incident at 1717 Maple Dr. Officer responded at scene.</t>
  </si>
  <si>
    <t>4852 Oak Ave</t>
  </si>
  <si>
    <t>2024-12-05 01:23:46</t>
  </si>
  <si>
    <t>320-302-5240</t>
  </si>
  <si>
    <t>3259.08</t>
  </si>
  <si>
    <t>Incident at 4852 Oak Ave. Officer responded at scene.</t>
  </si>
  <si>
    <t>9395 Main St</t>
  </si>
  <si>
    <t>2022-02-22 21:08:38</t>
  </si>
  <si>
    <t>836-538-7770</t>
  </si>
  <si>
    <t>-38487.69</t>
  </si>
  <si>
    <t>Incident at 9395 Main St. Officer responded at scene.</t>
  </si>
  <si>
    <t>610 Washington Ave</t>
  </si>
  <si>
    <t>2023-05-24 04:30:53</t>
  </si>
  <si>
    <t>609-525-9057</t>
  </si>
  <si>
    <t>Incident at 610 Washington Ave. Officer responded at scene.</t>
  </si>
  <si>
    <t>9381 River Rd</t>
  </si>
  <si>
    <t>08/22/2018 20:22</t>
  </si>
  <si>
    <t>692-208-1164</t>
  </si>
  <si>
    <t>49228.96</t>
  </si>
  <si>
    <t>Incident at 9381 River Rd. Officer responded at scene.</t>
  </si>
  <si>
    <t>7558 Oak Ave</t>
  </si>
  <si>
    <t>2022-11-02 22:32:49</t>
  </si>
  <si>
    <t>423-945-7811</t>
  </si>
  <si>
    <t>5692 Washington Ave</t>
  </si>
  <si>
    <t>2020-03-18 11:31:22</t>
  </si>
  <si>
    <t>816-451-4570</t>
  </si>
  <si>
    <t>24470.73</t>
  </si>
  <si>
    <t>Incident at 5692 Washington Ave. Officer responded at scene.</t>
  </si>
  <si>
    <t>3249 Washington Ave</t>
  </si>
  <si>
    <t>2018-05-06 06:05:16</t>
  </si>
  <si>
    <t>226-554-9757</t>
  </si>
  <si>
    <t>49322.25</t>
  </si>
  <si>
    <t>Incident at 3249 Washington Ave. Officer responded at scene.</t>
  </si>
  <si>
    <t>7250 Cedar Lane</t>
  </si>
  <si>
    <t>2021-08-09 19:13:08</t>
  </si>
  <si>
    <t>619-754-5478</t>
  </si>
  <si>
    <t>28395.82</t>
  </si>
  <si>
    <t>4390 Oak Ave</t>
  </si>
  <si>
    <t>970-376-6314</t>
  </si>
  <si>
    <t>10370.55</t>
  </si>
  <si>
    <t>Incident at 4390 Oak Ave. Officer responded at scene.</t>
  </si>
  <si>
    <t>7339 Park Rd</t>
  </si>
  <si>
    <t>2021-06-09 22:10:35</t>
  </si>
  <si>
    <t>900-815-1903</t>
  </si>
  <si>
    <t>37392.57</t>
  </si>
  <si>
    <t>Incident at 7339 Park Rd. Officer responded at scene.</t>
  </si>
  <si>
    <t>2867 Washington Ave</t>
  </si>
  <si>
    <t>2021-02-23 20:08:38</t>
  </si>
  <si>
    <t>8233285891</t>
  </si>
  <si>
    <t>20710.74</t>
  </si>
  <si>
    <t>Incident at 2867 Washington Ave. Officer responded at scene.</t>
  </si>
  <si>
    <t>4169 Maple Dr</t>
  </si>
  <si>
    <t>2021-08-15 19:27:28</t>
  </si>
  <si>
    <t>274-556-1490</t>
  </si>
  <si>
    <t>39392.26</t>
  </si>
  <si>
    <t>Incident at 4169 Maple Dr. Officer responded at scene.</t>
  </si>
  <si>
    <t>3985 Maple Dr</t>
  </si>
  <si>
    <t>2021-04-16 14:31:21</t>
  </si>
  <si>
    <t>562-349-6013</t>
  </si>
  <si>
    <t>249.32</t>
  </si>
  <si>
    <t>Incident at 3985 Maple Dr. Officer responded at scene.</t>
  </si>
  <si>
    <t>2963 Washington Ave</t>
  </si>
  <si>
    <t>2018-09-20 05:25:44</t>
  </si>
  <si>
    <t>553-155-5331</t>
  </si>
  <si>
    <t>23811.6</t>
  </si>
  <si>
    <t>Incident at 2963 Washington Ave. Officer responded at scene.</t>
  </si>
  <si>
    <t>8770 Maple Dr</t>
  </si>
  <si>
    <t>394-210-4030</t>
  </si>
  <si>
    <t>20210.61</t>
  </si>
  <si>
    <t>Incident at 8770 Maple Dr. Officer responded at scene.</t>
  </si>
  <si>
    <t>6739 Washington Ave</t>
  </si>
  <si>
    <t>2022-02-03 00:05:29</t>
  </si>
  <si>
    <t>631-387-5877</t>
  </si>
  <si>
    <t>28670.04</t>
  </si>
  <si>
    <t>Incident at 6739 Washington Ave. Officer responded at scene.</t>
  </si>
  <si>
    <t>7908 Oak Ave</t>
  </si>
  <si>
    <t>2019-04-05 07:10:27</t>
  </si>
  <si>
    <t>264-692-3128</t>
  </si>
  <si>
    <t>8238.65</t>
  </si>
  <si>
    <t>Incident at 7908 Oak Ave. Officer responded at scene.</t>
  </si>
  <si>
    <t>5849 Main St</t>
  </si>
  <si>
    <t>739-179-4988</t>
  </si>
  <si>
    <t>43049.13</t>
  </si>
  <si>
    <t>8209 Main St</t>
  </si>
  <si>
    <t>2021-11-23 22:58:24</t>
  </si>
  <si>
    <t>49503.2</t>
  </si>
  <si>
    <t>6360 Washington Ave</t>
  </si>
  <si>
    <t>2018-03-29 06:48:37</t>
  </si>
  <si>
    <t>(286) -32-8-8751</t>
  </si>
  <si>
    <t>34424.49</t>
  </si>
  <si>
    <t>5183 Main St</t>
  </si>
  <si>
    <t>2022-04-27 20:51:56</t>
  </si>
  <si>
    <t>818-448-3128</t>
  </si>
  <si>
    <t>9364.35</t>
  </si>
  <si>
    <t>Incident at 5183 Main St. Officer responded at scene.</t>
  </si>
  <si>
    <t>6360 Main St</t>
  </si>
  <si>
    <t>2019-09-18 23:37:03</t>
  </si>
  <si>
    <t>433-210-1850</t>
  </si>
  <si>
    <t>-18010.67</t>
  </si>
  <si>
    <t>Incident at 6360 Main St. Officer responded at scene.</t>
  </si>
  <si>
    <t>8317 Maple Dr</t>
  </si>
  <si>
    <t>2018-01-12 03:04:45</t>
  </si>
  <si>
    <t>890-393-1280</t>
  </si>
  <si>
    <t>13607.95</t>
  </si>
  <si>
    <t>Incident at 8317 Maple Dr. Officer responded at scene.</t>
  </si>
  <si>
    <t>5051 Cedar Lane</t>
  </si>
  <si>
    <t>2021-01-22 01:12:50</t>
  </si>
  <si>
    <t>541-550-3163</t>
  </si>
  <si>
    <t>-1847.68</t>
  </si>
  <si>
    <t>Incident at 5051 Cedar Lane. Officer responded at scene.</t>
  </si>
  <si>
    <t>7968 Cedar Lane</t>
  </si>
  <si>
    <t>2018-04-14 01:24:16</t>
  </si>
  <si>
    <t>456-387-8361</t>
  </si>
  <si>
    <t>26083.59</t>
  </si>
  <si>
    <t>Incident at 7968 Cedar Lane. Officer responded at scene.</t>
  </si>
  <si>
    <t>1938 Main St</t>
  </si>
  <si>
    <t>408-540-5480</t>
  </si>
  <si>
    <t>23569.59</t>
  </si>
  <si>
    <t>Incident at 1938 Main St. Officer responded at scene.</t>
  </si>
  <si>
    <t>2527 Lincoln St</t>
  </si>
  <si>
    <t>2023-12-07 02:10:24</t>
  </si>
  <si>
    <t>359-793-1510</t>
  </si>
  <si>
    <t>41566.1</t>
  </si>
  <si>
    <t>Incident at 2527 Lincoln St. Officer responded at scene.</t>
  </si>
  <si>
    <t>2894 Maple Dr</t>
  </si>
  <si>
    <t>2018-05-26 03:28:55</t>
  </si>
  <si>
    <t>(699) -77-9-9235</t>
  </si>
  <si>
    <t>4886.02</t>
  </si>
  <si>
    <t>Incident at 2894 Maple Dr. Officer responded at scene.</t>
  </si>
  <si>
    <t>5382 Cedar Lane</t>
  </si>
  <si>
    <t>2019-07-11 21:45:54</t>
  </si>
  <si>
    <t>483-971-8756</t>
  </si>
  <si>
    <t>44909.71</t>
  </si>
  <si>
    <t>Incident at 5382 Cedar Lane. Officer responded at scene.</t>
  </si>
  <si>
    <t>5237 Main St</t>
  </si>
  <si>
    <t>2022-03-02 06:02:33</t>
  </si>
  <si>
    <t>429-449-3877</t>
  </si>
  <si>
    <t>16869.97</t>
  </si>
  <si>
    <t>Incident at 5237 Main St. Officer responded at scene.</t>
  </si>
  <si>
    <t>2599 Park Rd</t>
  </si>
  <si>
    <t>2023-09-29 16:50:39</t>
  </si>
  <si>
    <t>12367.28</t>
  </si>
  <si>
    <t>Incident at 2599 Park Rd. Officer responded at scene.</t>
  </si>
  <si>
    <t>5794 Cedar Lane</t>
  </si>
  <si>
    <t>2024-02-02 11:19:47</t>
  </si>
  <si>
    <t>466-255-6446</t>
  </si>
  <si>
    <t>13876.54</t>
  </si>
  <si>
    <t>Incident at 5794 Cedar Lane. Officer responded at scene.</t>
  </si>
  <si>
    <t>2988 Cedar Lane</t>
  </si>
  <si>
    <t>2021-06-27 22:13:36</t>
  </si>
  <si>
    <t>(949) -82-1-7275</t>
  </si>
  <si>
    <t>47687.52</t>
  </si>
  <si>
    <t>Incident at 2988 Cedar Lane. Officer responded at scene.</t>
  </si>
  <si>
    <t>7735 Cedar Lane</t>
  </si>
  <si>
    <t>15-09-2020</t>
  </si>
  <si>
    <t>5673589669</t>
  </si>
  <si>
    <t>49460.74</t>
  </si>
  <si>
    <t>Incident at 7735 Cedar Lane. Officer responded at scene.</t>
  </si>
  <si>
    <t>narcotics</t>
  </si>
  <si>
    <t>1814 Lincoln St</t>
  </si>
  <si>
    <t>2018-03-22 23:52:17</t>
  </si>
  <si>
    <t>425-546-1052</t>
  </si>
  <si>
    <t>40729.09</t>
  </si>
  <si>
    <t>Incident at 1814 Lincoln St. Officer responded at scene.</t>
  </si>
  <si>
    <t>8293 Sunset Blvd</t>
  </si>
  <si>
    <t>05/17/2021 23:35</t>
  </si>
  <si>
    <t>23651.44</t>
  </si>
  <si>
    <t>Incident at 8293 Sunset Blvd. Officer responded at scene.</t>
  </si>
  <si>
    <t>9280 River Rd</t>
  </si>
  <si>
    <t>2024-06-02 10:40:09</t>
  </si>
  <si>
    <t>613-157-1068</t>
  </si>
  <si>
    <t>11222.74</t>
  </si>
  <si>
    <t>6029 Sunset Blvd</t>
  </si>
  <si>
    <t>2023-09-21 15:00:13</t>
  </si>
  <si>
    <t>47189.07</t>
  </si>
  <si>
    <t>Incident at 6029 Sunset Blvd. Officer responded at scene.</t>
  </si>
  <si>
    <t>2086 Lincoln St</t>
  </si>
  <si>
    <t>2020-08-01 02:22:12</t>
  </si>
  <si>
    <t>899-933-9131</t>
  </si>
  <si>
    <t>36009.02</t>
  </si>
  <si>
    <t>Incident at 2086 Lincoln St. Officer responded at scene.</t>
  </si>
  <si>
    <t>7536 Maple Dr</t>
  </si>
  <si>
    <t>2020-02-18 13:33:13</t>
  </si>
  <si>
    <t>736-757-7869</t>
  </si>
  <si>
    <t>Incident at 7536 Maple Dr. Officer responded at scene.</t>
  </si>
  <si>
    <t>2897 Oak Ave</t>
  </si>
  <si>
    <t>2024-01-14 19:19:20</t>
  </si>
  <si>
    <t>4670 River Rd</t>
  </si>
  <si>
    <t>05-11-2018</t>
  </si>
  <si>
    <t>654-615-1534</t>
  </si>
  <si>
    <t>38844.01</t>
  </si>
  <si>
    <t>Incident at 4670 River Rd. Officer responded at scene.</t>
  </si>
  <si>
    <t>6296 Sunset Blvd</t>
  </si>
  <si>
    <t>2021-12-02 09:07:27</t>
  </si>
  <si>
    <t>34562.43</t>
  </si>
  <si>
    <t>Incident at 6296 Sunset Blvd. Officer responded at scene.</t>
  </si>
  <si>
    <t>1407 Sunset Blvd</t>
  </si>
  <si>
    <t>2023-09-15 06:02:10</t>
  </si>
  <si>
    <t>249-521-9797</t>
  </si>
  <si>
    <t>25184.72</t>
  </si>
  <si>
    <t>Incident at 1407 Sunset Blvd. Officer responded at scene.</t>
  </si>
  <si>
    <t>2727 Maple Dr</t>
  </si>
  <si>
    <t>2022-03-28 16:39:59</t>
  </si>
  <si>
    <t>257-674-2613</t>
  </si>
  <si>
    <t>20158.29</t>
  </si>
  <si>
    <t>9465 Maple Dr</t>
  </si>
  <si>
    <t>2019-03-05 23:08:05</t>
  </si>
  <si>
    <t>Incident at 9465 Maple Dr. Officer responded at scene.</t>
  </si>
  <si>
    <t>7438 Sunset Blvd</t>
  </si>
  <si>
    <t>2021-02-26 20:38:10</t>
  </si>
  <si>
    <t>858-751-3633</t>
  </si>
  <si>
    <t>1941.74</t>
  </si>
  <si>
    <t>2946 Maple Dr</t>
  </si>
  <si>
    <t>2023-07-10 00:14:31</t>
  </si>
  <si>
    <t>557-311-3744</t>
  </si>
  <si>
    <t>7603.88</t>
  </si>
  <si>
    <t>7384 Elm Blvd</t>
  </si>
  <si>
    <t>2022-09-17 06:35:49</t>
  </si>
  <si>
    <t>36287.77</t>
  </si>
  <si>
    <t>Incident at 7384 Elm Blvd. Officer responded at scene.</t>
  </si>
  <si>
    <t>2152 Park Rd</t>
  </si>
  <si>
    <t>2024-04-01 23:10:45</t>
  </si>
  <si>
    <t>618-968-6517</t>
  </si>
  <si>
    <t>22121.94</t>
  </si>
  <si>
    <t>Incident at 2152 Park Rd. Officer responded at scene.</t>
  </si>
  <si>
    <t>6189 Oak Ave</t>
  </si>
  <si>
    <t>2020-07-23 18:59:02</t>
  </si>
  <si>
    <t>563-444-9468</t>
  </si>
  <si>
    <t>26998.82</t>
  </si>
  <si>
    <t>1387 Maple Dr</t>
  </si>
  <si>
    <t>2018-09-22 00:15:09</t>
  </si>
  <si>
    <t>654-344-3957</t>
  </si>
  <si>
    <t>40873.28</t>
  </si>
  <si>
    <t>459 Maple Dr</t>
  </si>
  <si>
    <t>2024-03-11 11:43:33</t>
  </si>
  <si>
    <t>40765.17</t>
  </si>
  <si>
    <t>Incident at 459 Maple Dr. Officer responded at scene.</t>
  </si>
  <si>
    <t>8636 Park Rd</t>
  </si>
  <si>
    <t>2021-09-27 00:07:21</t>
  </si>
  <si>
    <t>574-975-5126</t>
  </si>
  <si>
    <t>43277.47</t>
  </si>
  <si>
    <t>2230 Main St</t>
  </si>
  <si>
    <t>2020-09-01 16:47:35</t>
  </si>
  <si>
    <t>39976.43</t>
  </si>
  <si>
    <t>2353 Main St</t>
  </si>
  <si>
    <t>02/03/2021 22:18</t>
  </si>
  <si>
    <t>11121.6</t>
  </si>
  <si>
    <t>1908 Elm Blvd</t>
  </si>
  <si>
    <t>2018-01-30 00:39:04</t>
  </si>
  <si>
    <t>224-968-5331</t>
  </si>
  <si>
    <t>23849.59</t>
  </si>
  <si>
    <t>Incident at 1908 Elm Blvd. Officer responded at scene.</t>
  </si>
  <si>
    <t>2019-08-11 21:12:22</t>
  </si>
  <si>
    <t>696-292-2998</t>
  </si>
  <si>
    <t>3443.0</t>
  </si>
  <si>
    <t>2111 Lincoln St</t>
  </si>
  <si>
    <t>2021-02-20 01:57:08</t>
  </si>
  <si>
    <t xml:space="preserve">  Jennifer  </t>
  </si>
  <si>
    <t>570-109-5718</t>
  </si>
  <si>
    <t>17325.85</t>
  </si>
  <si>
    <t>Incident at 2111 Lincoln St. Officer responded at scene.</t>
  </si>
  <si>
    <t>6357 Park Rd</t>
  </si>
  <si>
    <t>2022-05-12 16:37:04</t>
  </si>
  <si>
    <t>420-486-3775</t>
  </si>
  <si>
    <t>39757.77</t>
  </si>
  <si>
    <t>Incident at 6357 Park Rd. Officer responded at scene.</t>
  </si>
  <si>
    <t>145 Oak Ave</t>
  </si>
  <si>
    <t>2024-12-08 17:45:20</t>
  </si>
  <si>
    <t>841-485-2532</t>
  </si>
  <si>
    <t>208.34</t>
  </si>
  <si>
    <t>Incident at 145 Oak Ave. Officer responded at scene.</t>
  </si>
  <si>
    <t>1794 Oak Ave</t>
  </si>
  <si>
    <t>07/28/2024 19:40</t>
  </si>
  <si>
    <t>334-216-5002</t>
  </si>
  <si>
    <t>23550.86</t>
  </si>
  <si>
    <t>Incident at 1794 Oak Ave. Officer responded at scene.</t>
  </si>
  <si>
    <t>1445 River Rd</t>
  </si>
  <si>
    <t>2021-03-28 14:42:07</t>
  </si>
  <si>
    <t>781-680-9788</t>
  </si>
  <si>
    <t>35062.8</t>
  </si>
  <si>
    <t>Incident at 1445 River Rd. Officer responded at scene.</t>
  </si>
  <si>
    <t>8377 Cedar Lane</t>
  </si>
  <si>
    <t>2022-03-15 19:40:24</t>
  </si>
  <si>
    <t>373-389-3134</t>
  </si>
  <si>
    <t>Incident at 8377 Cedar Lane. Officer responded at scene.</t>
  </si>
  <si>
    <t>2415 River Rd</t>
  </si>
  <si>
    <t>2024-02-27 05:09:19</t>
  </si>
  <si>
    <t>20186.25</t>
  </si>
  <si>
    <t>4789 River Rd</t>
  </si>
  <si>
    <t>2020-02-27 15:23:26</t>
  </si>
  <si>
    <t>771-889-9966</t>
  </si>
  <si>
    <t>42235.99</t>
  </si>
  <si>
    <t>Incident at 4789 River Rd. Officer responded at scene.</t>
  </si>
  <si>
    <t>2388 Lincoln St</t>
  </si>
  <si>
    <t>2018-02-15 16:49:55</t>
  </si>
  <si>
    <t>585-712-6456</t>
  </si>
  <si>
    <t>1728.1</t>
  </si>
  <si>
    <t>Incident at 2388 Lincoln St. Officer responded at scene.</t>
  </si>
  <si>
    <t>8356 Main St</t>
  </si>
  <si>
    <t>2020-01-01 02:36:50</t>
  </si>
  <si>
    <t>-37694.66</t>
  </si>
  <si>
    <t>Incident at 8356 Main St. Officer responded at scene.</t>
  </si>
  <si>
    <t>3539 Cedar Lane</t>
  </si>
  <si>
    <t>22-03-2018</t>
  </si>
  <si>
    <t>ASHLEY</t>
  </si>
  <si>
    <t>538-651-5228</t>
  </si>
  <si>
    <t>25054.91</t>
  </si>
  <si>
    <t>Incident at 3539 Cedar Lane. Officer responded at scene.</t>
  </si>
  <si>
    <t>8427 River Rd</t>
  </si>
  <si>
    <t>2023-06-13 11:24:35</t>
  </si>
  <si>
    <t>672-819-6654</t>
  </si>
  <si>
    <t>18247.16</t>
  </si>
  <si>
    <t>Incident at 8427 River Rd. Officer responded at scene.</t>
  </si>
  <si>
    <t>115 Maple Dr</t>
  </si>
  <si>
    <t>2022-08-15 12:53:55</t>
  </si>
  <si>
    <t>864-908-3156</t>
  </si>
  <si>
    <t>29794.87</t>
  </si>
  <si>
    <t>Incident at 115 Maple Dr. Officer responded at scene.</t>
  </si>
  <si>
    <t>4220 Maple Dr</t>
  </si>
  <si>
    <t>2020-04-25 02:19:41</t>
  </si>
  <si>
    <t>970-233-4779</t>
  </si>
  <si>
    <t>24336.68</t>
  </si>
  <si>
    <t>Incident at 4220 Maple Dr. Officer responded at scene.</t>
  </si>
  <si>
    <t>6241 Elm Blvd</t>
  </si>
  <si>
    <t>347-660-8783</t>
  </si>
  <si>
    <t>9349.29</t>
  </si>
  <si>
    <t>6328 Cedar Lane</t>
  </si>
  <si>
    <t>2021-08-12 07:30:23</t>
  </si>
  <si>
    <t>508-418-7685</t>
  </si>
  <si>
    <t>24269.26</t>
  </si>
  <si>
    <t>8945 Park Rd</t>
  </si>
  <si>
    <t>04-07-2021</t>
  </si>
  <si>
    <t>47502.11</t>
  </si>
  <si>
    <t>Incident at 8945 Park Rd. Officer responded at scene.</t>
  </si>
  <si>
    <t>2640 Lincoln St</t>
  </si>
  <si>
    <t>2020-03-16 00:47:42</t>
  </si>
  <si>
    <t>713-758-6949</t>
  </si>
  <si>
    <t>37531.63</t>
  </si>
  <si>
    <t>5159 Lincoln St</t>
  </si>
  <si>
    <t>2021-09-10 13:36:06</t>
  </si>
  <si>
    <t>33972.49</t>
  </si>
  <si>
    <t>Incident at 5159 Lincoln St. Officer responded at scene.</t>
  </si>
  <si>
    <t>5128 Elm Blvd</t>
  </si>
  <si>
    <t>2022-01-26 16:18:44</t>
  </si>
  <si>
    <t>223-539-4442</t>
  </si>
  <si>
    <t>33864.59</t>
  </si>
  <si>
    <t>447 Oak Ave</t>
  </si>
  <si>
    <t>10347.01</t>
  </si>
  <si>
    <t>1552 Oak Ave</t>
  </si>
  <si>
    <t>2021-10-13 21:13:36</t>
  </si>
  <si>
    <t>12832.89</t>
  </si>
  <si>
    <t>Incident at 1552 Oak Ave. Officer responded at scene.</t>
  </si>
  <si>
    <t>8399 Main St</t>
  </si>
  <si>
    <t>2024-07-14 13:59:01</t>
  </si>
  <si>
    <t>712-674-1432</t>
  </si>
  <si>
    <t>39271.73</t>
  </si>
  <si>
    <t>Incident at 8399 Main St. Officer responded at scene.</t>
  </si>
  <si>
    <t>8843 Cedar Lane</t>
  </si>
  <si>
    <t>2021-02-22 14:04:50</t>
  </si>
  <si>
    <t>419-437-1728</t>
  </si>
  <si>
    <t>44107.18</t>
  </si>
  <si>
    <t>Incident at 8843 Cedar Lane. Officer responded at scene.</t>
  </si>
  <si>
    <t>8266 Lincoln St</t>
  </si>
  <si>
    <t>2758.06</t>
  </si>
  <si>
    <t>Incident at 8266 Lincoln St. Officer responded at scene.</t>
  </si>
  <si>
    <t>1193 Washington Ave</t>
  </si>
  <si>
    <t>2022-08-19 16:43:51</t>
  </si>
  <si>
    <t>906-494-4436</t>
  </si>
  <si>
    <t>Incident at 1193 Washington Ave. Officer responded at scene.</t>
  </si>
  <si>
    <t xml:space="preserve"> west</t>
  </si>
  <si>
    <t>6040 Cedar Lane</t>
  </si>
  <si>
    <t>2019-04-17 07:57:46</t>
  </si>
  <si>
    <t>(830) -88-7-1268</t>
  </si>
  <si>
    <t>13636.96</t>
  </si>
  <si>
    <t>Incident at 6040 Cedar Lane. Officer responded at scene.</t>
  </si>
  <si>
    <t>4187 Sunset Blvd</t>
  </si>
  <si>
    <t>2023-10-09 22:14:20</t>
  </si>
  <si>
    <t>3968709048</t>
  </si>
  <si>
    <t>Incident at 4187 Sunset Blvd. Officer responded at scene.</t>
  </si>
  <si>
    <t>191 Main St</t>
  </si>
  <si>
    <t>661-225-9256</t>
  </si>
  <si>
    <t>Incident at 191 Main St. Officer responded at scene.</t>
  </si>
  <si>
    <t>1572 Cedar Lane</t>
  </si>
  <si>
    <t>2019-06-03 02:00:31</t>
  </si>
  <si>
    <t>570-123-5929</t>
  </si>
  <si>
    <t>13566.57</t>
  </si>
  <si>
    <t>Incident at 1572 Cedar Lane. Officer responded at scene.</t>
  </si>
  <si>
    <t>1822 River Rd</t>
  </si>
  <si>
    <t>2020-06-08 09:41:35</t>
  </si>
  <si>
    <t>811-779-8099</t>
  </si>
  <si>
    <t>12663.55</t>
  </si>
  <si>
    <t>Incident at 1822 River Rd. Officer responded at scene.</t>
  </si>
  <si>
    <t>9304 Maple Dr</t>
  </si>
  <si>
    <t>2018-04-17 04:54:07</t>
  </si>
  <si>
    <t>486-518-8764</t>
  </si>
  <si>
    <t>1705.47</t>
  </si>
  <si>
    <t>Incident at 9304 Maple Dr. Officer responded at scene.</t>
  </si>
  <si>
    <t>9324 Oak Ave</t>
  </si>
  <si>
    <t>2023-07-21 02:44:43</t>
  </si>
  <si>
    <t>612-122-1211</t>
  </si>
  <si>
    <t>49681.97</t>
  </si>
  <si>
    <t>Incident at 9324 Oak Ave. Officer responded at scene.</t>
  </si>
  <si>
    <t>7530 Elm Blvd</t>
  </si>
  <si>
    <t>2018-04-16 07:13:50</t>
  </si>
  <si>
    <t>33270.18</t>
  </si>
  <si>
    <t>Incident at 7530 Elm Blvd. Officer responded at scene.</t>
  </si>
  <si>
    <t>4467 Washington Ave</t>
  </si>
  <si>
    <t>2024-10-24 01:28:46</t>
  </si>
  <si>
    <t>769-301-7334</t>
  </si>
  <si>
    <t>19588.24</t>
  </si>
  <si>
    <t>Incident at 4467 Washington Ave. Officer responded at scene.</t>
  </si>
  <si>
    <t>5725 Oak Ave</t>
  </si>
  <si>
    <t>2019-05-26 02:05:12</t>
  </si>
  <si>
    <t>822-362-6480</t>
  </si>
  <si>
    <t>32523.13</t>
  </si>
  <si>
    <t>8033 River Rd</t>
  </si>
  <si>
    <t>2024-12-05 15:57:07</t>
  </si>
  <si>
    <t>635-409-1156</t>
  </si>
  <si>
    <t>-2873.06</t>
  </si>
  <si>
    <t>Incident at 8033 River Rd. Officer responded at scene.</t>
  </si>
  <si>
    <t>140 Main St</t>
  </si>
  <si>
    <t>2019-04-10 12:38:13</t>
  </si>
  <si>
    <t>319-977-8712</t>
  </si>
  <si>
    <t>-28562.12</t>
  </si>
  <si>
    <t>Incident at 140 Main St. Officer responded at scene.</t>
  </si>
  <si>
    <t>1714 Cedar Lane</t>
  </si>
  <si>
    <t>05/01/2024 01:11</t>
  </si>
  <si>
    <t>32270.61</t>
  </si>
  <si>
    <t>Incident at 1714 Cedar Lane. Officer responded at scene.</t>
  </si>
  <si>
    <t>5280 Main St</t>
  </si>
  <si>
    <t>2023-05-14 14:52:19</t>
  </si>
  <si>
    <t>770-198-3017</t>
  </si>
  <si>
    <t>33830.19</t>
  </si>
  <si>
    <t>Incident at 5280 Main St. Officer responded at scene.</t>
  </si>
  <si>
    <t>2024-10-11 03:52:48</t>
  </si>
  <si>
    <t>632-569-2975</t>
  </si>
  <si>
    <t>15086.1</t>
  </si>
  <si>
    <t>Incident at 3408 Sunset Blvd. Officer responded at scene.</t>
  </si>
  <si>
    <t>5610 Main St</t>
  </si>
  <si>
    <t>7483.7</t>
  </si>
  <si>
    <t>9292 Oak Ave</t>
  </si>
  <si>
    <t>2019-12-05 00:55:34</t>
  </si>
  <si>
    <t>3044553108</t>
  </si>
  <si>
    <t>27087.57</t>
  </si>
  <si>
    <t>Incident at 9292 Oak Ave. Officer responded at scene.</t>
  </si>
  <si>
    <t>3919 Oak Ave</t>
  </si>
  <si>
    <t>MARY</t>
  </si>
  <si>
    <t>867-919-8690</t>
  </si>
  <si>
    <t>16013.81</t>
  </si>
  <si>
    <t>Incident at 3919 Oak Ave. Officer responded at scene.</t>
  </si>
  <si>
    <t>6797 Cedar Lane</t>
  </si>
  <si>
    <t>2023-08-04 00:27:25</t>
  </si>
  <si>
    <t>705-911-4496</t>
  </si>
  <si>
    <t>37210.01</t>
  </si>
  <si>
    <t>4639 River Rd</t>
  </si>
  <si>
    <t>2019-10-26 23:05:49</t>
  </si>
  <si>
    <t>5913282394</t>
  </si>
  <si>
    <t>34717.04</t>
  </si>
  <si>
    <t>201 Elm Blvd</t>
  </si>
  <si>
    <t>2021-04-08 00:23:27</t>
  </si>
  <si>
    <t>5818998758</t>
  </si>
  <si>
    <t>39274.74</t>
  </si>
  <si>
    <t>Incident at 201 Elm Blvd. Officer responded at scene.</t>
  </si>
  <si>
    <t>5031 Oak Ave</t>
  </si>
  <si>
    <t>23-07-2023</t>
  </si>
  <si>
    <t>371-202-7000</t>
  </si>
  <si>
    <t>49106.3</t>
  </si>
  <si>
    <t>Incident at 5031 Oak Ave. Officer responded at scene.</t>
  </si>
  <si>
    <t>1657 Washington Ave</t>
  </si>
  <si>
    <t>2020-02-09 13:39:00</t>
  </si>
  <si>
    <t>543-727-7521</t>
  </si>
  <si>
    <t>17444.37</t>
  </si>
  <si>
    <t>Incident at 1657 Washington Ave. Officer responded at scene.</t>
  </si>
  <si>
    <t>2804 Park Rd</t>
  </si>
  <si>
    <t>2018-01-17 04:03:01</t>
  </si>
  <si>
    <t>523-991-2844</t>
  </si>
  <si>
    <t>47740.77</t>
  </si>
  <si>
    <t>Incident at 2804 Park Rd. Officer responded at scene.</t>
  </si>
  <si>
    <t>2862 Park Rd</t>
  </si>
  <si>
    <t>2021-03-25 09:33:44</t>
  </si>
  <si>
    <t>444-568-2459</t>
  </si>
  <si>
    <t>12516.77</t>
  </si>
  <si>
    <t>Incident at 2862 Park Rd. Officer responded at scene.</t>
  </si>
  <si>
    <t>2925 Washington Ave</t>
  </si>
  <si>
    <t>2022-06-24 04:15:40</t>
  </si>
  <si>
    <t>20390.54</t>
  </si>
  <si>
    <t>Incident at 2925 Washington Ave. Officer responded at scene.</t>
  </si>
  <si>
    <t>7072 Maple Dr</t>
  </si>
  <si>
    <t>2020-10-25 20:18:49</t>
  </si>
  <si>
    <t>290-118-6688</t>
  </si>
  <si>
    <t>7178.28</t>
  </si>
  <si>
    <t>Incident at 7072 Maple Dr. Officer responded at scene.</t>
  </si>
  <si>
    <t>9691 Lincoln St</t>
  </si>
  <si>
    <t>2024-07-09 01:40:09</t>
  </si>
  <si>
    <t>313-241-9468</t>
  </si>
  <si>
    <t>29269.18</t>
  </si>
  <si>
    <t>Incident at 9691 Lincoln St. Officer responded at scene.</t>
  </si>
  <si>
    <t>SEXUAL  ASSAULT</t>
  </si>
  <si>
    <t>6481 Maple Dr</t>
  </si>
  <si>
    <t>2024-08-19 01:36:28</t>
  </si>
  <si>
    <t>505-655-8922</t>
  </si>
  <si>
    <t>16618.81</t>
  </si>
  <si>
    <t>Incident at 6481 Maple Dr. Officer responded at scene.</t>
  </si>
  <si>
    <t>1858 Maple Dr</t>
  </si>
  <si>
    <t>2020-08-25 09:51:06</t>
  </si>
  <si>
    <t>361.49</t>
  </si>
  <si>
    <t>Incident at 1858 Maple Dr. Officer responded at scene.</t>
  </si>
  <si>
    <t>4913 Oak Ave</t>
  </si>
  <si>
    <t>04-04-2020</t>
  </si>
  <si>
    <t>2795675721</t>
  </si>
  <si>
    <t>13075.89</t>
  </si>
  <si>
    <t>9862 Main St</t>
  </si>
  <si>
    <t>2020-04-13 14:26:24</t>
  </si>
  <si>
    <t>33007.04</t>
  </si>
  <si>
    <t>Incident at 9862 Main St. Officer responded at scene.</t>
  </si>
  <si>
    <t>2142 Maple Dr</t>
  </si>
  <si>
    <t>2019-10-16 00:46:18</t>
  </si>
  <si>
    <t>696-790-5257</t>
  </si>
  <si>
    <t>21915.53</t>
  </si>
  <si>
    <t>8488 Main St</t>
  </si>
  <si>
    <t>621-696-4097</t>
  </si>
  <si>
    <t>18889.51</t>
  </si>
  <si>
    <t>Incident at 8488 Main St. Officer responded at scene.</t>
  </si>
  <si>
    <t>5420 Lincoln St</t>
  </si>
  <si>
    <t>2022-01-04 10:39:01</t>
  </si>
  <si>
    <t>4261862187</t>
  </si>
  <si>
    <t>2402.9</t>
  </si>
  <si>
    <t>Incident at 5420 Lincoln St. Officer responded at scene.</t>
  </si>
  <si>
    <t>2887 Washington Ave</t>
  </si>
  <si>
    <t>07/21/2024 11:56</t>
  </si>
  <si>
    <t>823-680-5695</t>
  </si>
  <si>
    <t>35341.24</t>
  </si>
  <si>
    <t>4232 Lincoln St</t>
  </si>
  <si>
    <t>2023-04-25 07:37:55</t>
  </si>
  <si>
    <t xml:space="preserve">  James  </t>
  </si>
  <si>
    <t>3975764717</t>
  </si>
  <si>
    <t>22786.66</t>
  </si>
  <si>
    <t>Incident at 4232 Lincoln St. Officer responded at scene.</t>
  </si>
  <si>
    <t>8382 Maple Dr</t>
  </si>
  <si>
    <t>2019-11-10 02:24:30</t>
  </si>
  <si>
    <t>971-941-5486</t>
  </si>
  <si>
    <t>13062.33</t>
  </si>
  <si>
    <t>Incident at 8382 Maple Dr. Officer responded at scene.</t>
  </si>
  <si>
    <t>7034 Lincoln St</t>
  </si>
  <si>
    <t>2018-04-09 11:29:59</t>
  </si>
  <si>
    <t>802-203-7343</t>
  </si>
  <si>
    <t>20509.01</t>
  </si>
  <si>
    <t>Incident at 7034 Lincoln St. Officer responded at scene.</t>
  </si>
  <si>
    <t>9769 Main St</t>
  </si>
  <si>
    <t>2020-05-15 01:13:46</t>
  </si>
  <si>
    <t>38650.62</t>
  </si>
  <si>
    <t>Incident at 9769 Main St. Officer responded at scene.</t>
  </si>
  <si>
    <t>410 Maple Dr</t>
  </si>
  <si>
    <t>2019-10-30 00:49:03</t>
  </si>
  <si>
    <t>243-267-2446</t>
  </si>
  <si>
    <t>28199.98.0</t>
  </si>
  <si>
    <t>4643 Park Rd</t>
  </si>
  <si>
    <t>09/16/2018 02:56</t>
  </si>
  <si>
    <t>679-946-9443</t>
  </si>
  <si>
    <t>18936.35</t>
  </si>
  <si>
    <t>7049 Oak Ave</t>
  </si>
  <si>
    <t>2023-10-03 05:31:01</t>
  </si>
  <si>
    <t>8912758678</t>
  </si>
  <si>
    <t>30995.92</t>
  </si>
  <si>
    <t>Incident at 7049 Oak Ave. Officer responded at scene.</t>
  </si>
  <si>
    <t>5141 Oak Ave</t>
  </si>
  <si>
    <t>2021-12-22 08:07:19</t>
  </si>
  <si>
    <t>867-797-8934</t>
  </si>
  <si>
    <t>Incident at 5141 Oak Ave. Officer responded at scene.</t>
  </si>
  <si>
    <t>636 River Rd</t>
  </si>
  <si>
    <t>2023-05-15 12:44:15</t>
  </si>
  <si>
    <t>812-465-9903</t>
  </si>
  <si>
    <t>48145.95</t>
  </si>
  <si>
    <t>Incident at 636 River Rd. Officer responded at scene.</t>
  </si>
  <si>
    <t>121 River Rd</t>
  </si>
  <si>
    <t>2020-11-05 17:05:04</t>
  </si>
  <si>
    <t>378-402-7109</t>
  </si>
  <si>
    <t>1440.55</t>
  </si>
  <si>
    <t>Incident at 121 River Rd. Officer responded at scene.</t>
  </si>
  <si>
    <t>6910 River Rd</t>
  </si>
  <si>
    <t>09/05/2019 10:34</t>
  </si>
  <si>
    <t>491-118-1076</t>
  </si>
  <si>
    <t>44791.48</t>
  </si>
  <si>
    <t>8435 Oak Ave</t>
  </si>
  <si>
    <t>2020-03-22 09:25:08</t>
  </si>
  <si>
    <t>22.55</t>
  </si>
  <si>
    <t>Incident at 8435 Oak Ave. Officer responded at scene.</t>
  </si>
  <si>
    <t>9657 Park Rd</t>
  </si>
  <si>
    <t>2018-01-30 20:00:44</t>
  </si>
  <si>
    <t>477-604-3892</t>
  </si>
  <si>
    <t>Incident at 9657 Park Rd. Officer responded at scene.</t>
  </si>
  <si>
    <t>duii</t>
  </si>
  <si>
    <t>5813 Lincoln St</t>
  </si>
  <si>
    <t>2024-02-21 10:13:02</t>
  </si>
  <si>
    <t>william</t>
  </si>
  <si>
    <t>26424.23</t>
  </si>
  <si>
    <t>Incident at 5813 Lincoln St. Officer responded at scene.</t>
  </si>
  <si>
    <t>2864 Elm Blvd</t>
  </si>
  <si>
    <t>2019-10-12 07:38:51</t>
  </si>
  <si>
    <t>208-344-7007</t>
  </si>
  <si>
    <t>23348.81</t>
  </si>
  <si>
    <t>Incident at 2864 Elm Blvd. Officer responded at scene.</t>
  </si>
  <si>
    <t>8097 Lincoln St</t>
  </si>
  <si>
    <t>2020-02-01 15:48:58</t>
  </si>
  <si>
    <t>702-550-6982</t>
  </si>
  <si>
    <t>-20209.54</t>
  </si>
  <si>
    <t>8341 Washington Ave</t>
  </si>
  <si>
    <t>2021-01-28 01:44:35</t>
  </si>
  <si>
    <t>9758835535</t>
  </si>
  <si>
    <t>19965.11</t>
  </si>
  <si>
    <t>Incident at 8341 Washington Ave. Officer responded at scene.</t>
  </si>
  <si>
    <t>3487 Washington Ave</t>
  </si>
  <si>
    <t>2023-02-02 00:46:59</t>
  </si>
  <si>
    <t>624-393-7545</t>
  </si>
  <si>
    <t>27303.3</t>
  </si>
  <si>
    <t>Incident at 3487 Washington Ave. Officer responded at scene.</t>
  </si>
  <si>
    <t>6120 Main St</t>
  </si>
  <si>
    <t>2020-10-08 20:50:37</t>
  </si>
  <si>
    <t>18750.95</t>
  </si>
  <si>
    <t>5747 Cedar Lane</t>
  </si>
  <si>
    <t>2020-01-27 22:23:38</t>
  </si>
  <si>
    <t>409-920-1320</t>
  </si>
  <si>
    <t>35677.94</t>
  </si>
  <si>
    <t>Incident at 5747 Cedar Lane. Officer responded at scene.</t>
  </si>
  <si>
    <t>5129 Washington Ave</t>
  </si>
  <si>
    <t>2022-09-08 04:50:11</t>
  </si>
  <si>
    <t>18638.47</t>
  </si>
  <si>
    <t>9453 Oak Ave</t>
  </si>
  <si>
    <t>2022-02-04 02:09:57</t>
  </si>
  <si>
    <t>533-400-8433</t>
  </si>
  <si>
    <t>Incident at 9453 Oak Ave. Officer responded at scene.</t>
  </si>
  <si>
    <t>5743 Elm Blvd</t>
  </si>
  <si>
    <t>2018-10-20 15:11:25</t>
  </si>
  <si>
    <t>(472) -71-2-6191</t>
  </si>
  <si>
    <t>4236.46</t>
  </si>
  <si>
    <t>Incident at 5743 Elm Blvd. Officer responded at scene.</t>
  </si>
  <si>
    <t>8206 Washington Ave</t>
  </si>
  <si>
    <t>34821.03</t>
  </si>
  <si>
    <t>Incident at 8206 Washington Ave. Officer responded at scene.</t>
  </si>
  <si>
    <t>6568 Elm Blvd</t>
  </si>
  <si>
    <t>2018-05-07 19:14:31</t>
  </si>
  <si>
    <t>637-941-9155</t>
  </si>
  <si>
    <t>-30156.51</t>
  </si>
  <si>
    <t>Incident at 6568 Elm Blvd. Officer responded at scene.</t>
  </si>
  <si>
    <t>5564 Washington Ave</t>
  </si>
  <si>
    <t>2021-03-01 14:10:45</t>
  </si>
  <si>
    <t>757-720-5139</t>
  </si>
  <si>
    <t>12847.14</t>
  </si>
  <si>
    <t>2374 Maple Dr</t>
  </si>
  <si>
    <t>2022-06-30 17:25:54</t>
  </si>
  <si>
    <t>381-910-1766</t>
  </si>
  <si>
    <t>33848.51</t>
  </si>
  <si>
    <t>4646 Main St</t>
  </si>
  <si>
    <t>12655.49</t>
  </si>
  <si>
    <t>Incident at 4646 Main St. Officer responded at scene.</t>
  </si>
  <si>
    <t>burglry</t>
  </si>
  <si>
    <t>339 Park Rd</t>
  </si>
  <si>
    <t>01/14/2024 02:24</t>
  </si>
  <si>
    <t>874-112-7134</t>
  </si>
  <si>
    <t>-5754.79</t>
  </si>
  <si>
    <t>5457 Washington Ave</t>
  </si>
  <si>
    <t>2022-03-07 09:27:16</t>
  </si>
  <si>
    <t>36178.55</t>
  </si>
  <si>
    <t>85 River Rd</t>
  </si>
  <si>
    <t>2022-07-02 17:32:28</t>
  </si>
  <si>
    <t>38310.04</t>
  </si>
  <si>
    <t>Incident at 85 River Rd. Officer responded at scene.</t>
  </si>
  <si>
    <t>5879 Elm Blvd</t>
  </si>
  <si>
    <t>2020-11-08 17:25:29</t>
  </si>
  <si>
    <t>505-962-5437</t>
  </si>
  <si>
    <t>27156.84</t>
  </si>
  <si>
    <t>Incident at 5879 Elm Blvd. Officer responded at scene.</t>
  </si>
  <si>
    <t>977 Washington Ave</t>
  </si>
  <si>
    <t>2023-12-28 08:40:45</t>
  </si>
  <si>
    <t>(621) -41-0-8409</t>
  </si>
  <si>
    <t>10960.51.0</t>
  </si>
  <si>
    <t>Incident at 977 Washington Ave. Officer responded at scene.</t>
  </si>
  <si>
    <t xml:space="preserve">  Northeast    </t>
  </si>
  <si>
    <t>8040 Sunset Blvd</t>
  </si>
  <si>
    <t>2024-08-23 06:53:08</t>
  </si>
  <si>
    <t>256-747-2485</t>
  </si>
  <si>
    <t>42059.08</t>
  </si>
  <si>
    <t>Incident at 8040 Sunset Blvd. Officer responded at scene.</t>
  </si>
  <si>
    <t>7203 Sunset Blvd</t>
  </si>
  <si>
    <t>2023-04-18 00:55:54</t>
  </si>
  <si>
    <t>537-684-7293</t>
  </si>
  <si>
    <t>20249.49</t>
  </si>
  <si>
    <t>4970 Main St</t>
  </si>
  <si>
    <t>2019-02-09 17:53:05</t>
  </si>
  <si>
    <t>374-575-1854</t>
  </si>
  <si>
    <t>18769.29</t>
  </si>
  <si>
    <t>Incident at 4970 Main St. Officer responded at scene.</t>
  </si>
  <si>
    <t>1102 Sunset Blvd</t>
  </si>
  <si>
    <t>2020-11-26 08:00:11</t>
  </si>
  <si>
    <t>721-151-3155</t>
  </si>
  <si>
    <t>43502.71</t>
  </si>
  <si>
    <t>Incident at 1102 Sunset Blvd. Officer responded at scene.</t>
  </si>
  <si>
    <t>5040 Washington Ave</t>
  </si>
  <si>
    <t>2019-05-23 09:50:05</t>
  </si>
  <si>
    <t>665-642-8363</t>
  </si>
  <si>
    <t>Incident at 5040 Washington Ave. Officer responded at scene.</t>
  </si>
  <si>
    <t>570 Park Rd</t>
  </si>
  <si>
    <t>2023-10-14 10:14:01</t>
  </si>
  <si>
    <t>181.32</t>
  </si>
  <si>
    <t>Incident at 570 Park Rd. Officer responded at scene.</t>
  </si>
  <si>
    <t>9492 Cedar Lane</t>
  </si>
  <si>
    <t>2020-03-17 13:54:18</t>
  </si>
  <si>
    <t>345-884-9938</t>
  </si>
  <si>
    <t>47579.71</t>
  </si>
  <si>
    <t>Incident at 9492 Cedar Lane. Officer responded at scene.</t>
  </si>
  <si>
    <t>4250 River Rd</t>
  </si>
  <si>
    <t>2021-02-22 10:40:00</t>
  </si>
  <si>
    <t>803-627-4670</t>
  </si>
  <si>
    <t>Incident at 4250 River Rd. Officer responded at scene.</t>
  </si>
  <si>
    <t>6281 Main St</t>
  </si>
  <si>
    <t>2020-03-17 10:12:31</t>
  </si>
  <si>
    <t>656-768-7180</t>
  </si>
  <si>
    <t>10326.36</t>
  </si>
  <si>
    <t>Incident at 6281 Main St. Officer responded at scene.</t>
  </si>
  <si>
    <t>8078 Cedar Lane</t>
  </si>
  <si>
    <t>2020-07-14 08:12:15</t>
  </si>
  <si>
    <t>(676) -61-7-5733</t>
  </si>
  <si>
    <t>46326.13</t>
  </si>
  <si>
    <t>Incident at 8078 Cedar Lane. Officer responded at scene.</t>
  </si>
  <si>
    <t>1389 Park Rd</t>
  </si>
  <si>
    <t>2022-09-13 16:23:11</t>
  </si>
  <si>
    <t>690-553-6552</t>
  </si>
  <si>
    <t>43993.8</t>
  </si>
  <si>
    <t>Incident at 1389 Park Rd. Officer responded at scene.</t>
  </si>
  <si>
    <t>31 Cedar Lane</t>
  </si>
  <si>
    <t>966-912-6322</t>
  </si>
  <si>
    <t>41952.64</t>
  </si>
  <si>
    <t>2624 Lincoln St</t>
  </si>
  <si>
    <t>2019-02-02 17:48:33</t>
  </si>
  <si>
    <t>430-181-2299</t>
  </si>
  <si>
    <t>34577.6</t>
  </si>
  <si>
    <t>Incident at 2624 Lincoln St. Officer responded at scene.</t>
  </si>
  <si>
    <t xml:space="preserve">  west  </t>
  </si>
  <si>
    <t>9747 Cedar Lane</t>
  </si>
  <si>
    <t>2021-08-31 20:36:25</t>
  </si>
  <si>
    <t>496-406-6718</t>
  </si>
  <si>
    <t>15607.93</t>
  </si>
  <si>
    <t>Incident at 9747 Cedar Lane. Officer responded at scene.</t>
  </si>
  <si>
    <t>8358 Cedar Lane</t>
  </si>
  <si>
    <t>2019-06-15 18:55:09</t>
  </si>
  <si>
    <t>(483) -41-1-1270</t>
  </si>
  <si>
    <t>12420.91</t>
  </si>
  <si>
    <t>Incident at 8358 Cedar Lane. Officer responded at scene.</t>
  </si>
  <si>
    <t>2394 River Rd</t>
  </si>
  <si>
    <t>2022-11-10 07:12:05</t>
  </si>
  <si>
    <t>24938.43</t>
  </si>
  <si>
    <t>Incident at 2394 River Rd. Officer responded at scene.</t>
  </si>
  <si>
    <t>2104 River Rd</t>
  </si>
  <si>
    <t>2020-05-15 13:48:36</t>
  </si>
  <si>
    <t>438-250-4435</t>
  </si>
  <si>
    <t>40111.89</t>
  </si>
  <si>
    <t>540 Maple Dr</t>
  </si>
  <si>
    <t>2019-10-15 21:48:39</t>
  </si>
  <si>
    <t>804-107-6545</t>
  </si>
  <si>
    <t>24034.95</t>
  </si>
  <si>
    <t>Incident at 540 Maple Dr. Officer responded at scene.</t>
  </si>
  <si>
    <t>8139 Oak Ave</t>
  </si>
  <si>
    <t>2021-09-12 06:33:32</t>
  </si>
  <si>
    <t>670-279-4596</t>
  </si>
  <si>
    <t>11625.08</t>
  </si>
  <si>
    <t>Incident at 8139 Oak Ave. Officer responded at scene.</t>
  </si>
  <si>
    <t>3145 Washington Ave</t>
  </si>
  <si>
    <t>2023-03-15 17:35:26</t>
  </si>
  <si>
    <t>356-144-6951</t>
  </si>
  <si>
    <t>487.63</t>
  </si>
  <si>
    <t>Incident at 3145 Washington Ave. Officer responded at scene.</t>
  </si>
  <si>
    <t>1930 Washington Ave</t>
  </si>
  <si>
    <t>2024-06-08 00:47:15</t>
  </si>
  <si>
    <t>901-948-3424</t>
  </si>
  <si>
    <t>-36717.86</t>
  </si>
  <si>
    <t>1628 Cedar Lane</t>
  </si>
  <si>
    <t>07/19/2024 05:36</t>
  </si>
  <si>
    <t>48379.08</t>
  </si>
  <si>
    <t>Incident at 1628 Cedar Lane. Officer responded at scene.</t>
  </si>
  <si>
    <t>8719 Park Rd</t>
  </si>
  <si>
    <t>2018-01-03 04:24:40</t>
  </si>
  <si>
    <t>919-108-1982</t>
  </si>
  <si>
    <t>8536 Maple Dr</t>
  </si>
  <si>
    <t>2021-08-29 05:19:03</t>
  </si>
  <si>
    <t>37931.72</t>
  </si>
  <si>
    <t>Incident at 8536 Maple Dr. Officer responded at scene.</t>
  </si>
  <si>
    <t>2449 Main St</t>
  </si>
  <si>
    <t>2021-05-21 16:26:35</t>
  </si>
  <si>
    <t>997-305-3632</t>
  </si>
  <si>
    <t>41022.13</t>
  </si>
  <si>
    <t>Incident at 2449 Main St. Officer responded at scene.</t>
  </si>
  <si>
    <t>8940 Lincoln St</t>
  </si>
  <si>
    <t>05/31/2024 22:36</t>
  </si>
  <si>
    <t>611-560-3710</t>
  </si>
  <si>
    <t>3641.15</t>
  </si>
  <si>
    <t>Incident at 8940 Lincoln St. Officer responded at scene.</t>
  </si>
  <si>
    <t xml:space="preserve">west  </t>
  </si>
  <si>
    <t>2565 River Rd</t>
  </si>
  <si>
    <t>2018-04-08 11:49:32</t>
  </si>
  <si>
    <t>522-869-4014</t>
  </si>
  <si>
    <t>20790.05</t>
  </si>
  <si>
    <t>Incident at 2565 River Rd. Officer responded at scene.</t>
  </si>
  <si>
    <t>8724 Oak Ave</t>
  </si>
  <si>
    <t>2024-09-15 18:04:54</t>
  </si>
  <si>
    <t>733-371-8838</t>
  </si>
  <si>
    <t>15827.96</t>
  </si>
  <si>
    <t>Incident at 8724 Oak Ave. Officer responded at scene.</t>
  </si>
  <si>
    <t>8489 Washington Ave</t>
  </si>
  <si>
    <t>221-542-6388</t>
  </si>
  <si>
    <t>8177.9</t>
  </si>
  <si>
    <t>3221 Park Rd</t>
  </si>
  <si>
    <t>2019-09-28 07:08:10</t>
  </si>
  <si>
    <t>547-682-9253</t>
  </si>
  <si>
    <t>16173.4</t>
  </si>
  <si>
    <t>Incident at 3221 Park Rd. Officer responded at scene.</t>
  </si>
  <si>
    <t>849 Park Rd</t>
  </si>
  <si>
    <t>2022-12-19 19:12:28</t>
  </si>
  <si>
    <t>45172.5</t>
  </si>
  <si>
    <t>Incident at 849 Park Rd. Officer responded at scene.</t>
  </si>
  <si>
    <t>2456 Maple Dr</t>
  </si>
  <si>
    <t>2021-07-30 12:57:32</t>
  </si>
  <si>
    <t>536-824-3743</t>
  </si>
  <si>
    <t>48227.71</t>
  </si>
  <si>
    <t>Incident at 2456 Maple Dr. Officer responded at scene.</t>
  </si>
  <si>
    <t>7561 Maple Dr</t>
  </si>
  <si>
    <t>2020-07-22 05:45:17</t>
  </si>
  <si>
    <t>977-936-8242</t>
  </si>
  <si>
    <t>7471.56</t>
  </si>
  <si>
    <t>2585 Maple Dr</t>
  </si>
  <si>
    <t>2022-03-30 04:45:56</t>
  </si>
  <si>
    <t>12867.96</t>
  </si>
  <si>
    <t>2991 Maple Dr</t>
  </si>
  <si>
    <t>2022-05-31 00:08:47</t>
  </si>
  <si>
    <t>453-626-8943</t>
  </si>
  <si>
    <t>4170.62</t>
  </si>
  <si>
    <t>Incident at 2991 Maple Dr. Officer responded at scene.</t>
  </si>
  <si>
    <t>3532 Elm Blvd</t>
  </si>
  <si>
    <t>2022-09-17 09:53:56</t>
  </si>
  <si>
    <t>835-372-9265</t>
  </si>
  <si>
    <t>48191.64</t>
  </si>
  <si>
    <t>8408 Main St</t>
  </si>
  <si>
    <t>2019-01-13 18:56:59</t>
  </si>
  <si>
    <t>438-688-1200</t>
  </si>
  <si>
    <t>7914.81</t>
  </si>
  <si>
    <t>6853 Sunset Blvd</t>
  </si>
  <si>
    <t>2018-12-22 21:09:51</t>
  </si>
  <si>
    <t>558-995-6093</t>
  </si>
  <si>
    <t>31789.83</t>
  </si>
  <si>
    <t>Incident at 6853 Sunset Blvd. Officer responded at scene.</t>
  </si>
  <si>
    <t>3715 Oak Ave</t>
  </si>
  <si>
    <t>2018-03-06 17:54:02</t>
  </si>
  <si>
    <t>453-846-3135</t>
  </si>
  <si>
    <t>44435.23</t>
  </si>
  <si>
    <t>Incident at 3715 Oak Ave. Officer responded at scene.</t>
  </si>
  <si>
    <t>524 Maple Dr</t>
  </si>
  <si>
    <t>2021-07-03 15:10:11</t>
  </si>
  <si>
    <t>524-200-9942</t>
  </si>
  <si>
    <t>48211.26</t>
  </si>
  <si>
    <t>Incident at 524 Maple Dr. Officer responded at scene.</t>
  </si>
  <si>
    <t>3323 Sunset Blvd</t>
  </si>
  <si>
    <t>2019-05-01 12:30:14</t>
  </si>
  <si>
    <t>225-212-1793</t>
  </si>
  <si>
    <t>21926.41</t>
  </si>
  <si>
    <t>Incident at 3323 Sunset Blvd. Officer responded at scene.</t>
  </si>
  <si>
    <t>5250 Cedar Lane</t>
  </si>
  <si>
    <t>2021-01-21 18:58:50</t>
  </si>
  <si>
    <t>950-407-2731</t>
  </si>
  <si>
    <t>46267.28</t>
  </si>
  <si>
    <t>5801 Washington Ave</t>
  </si>
  <si>
    <t>2024-04-24 06:36:24</t>
  </si>
  <si>
    <t>248-762-9059</t>
  </si>
  <si>
    <t>-29391.61</t>
  </si>
  <si>
    <t>Incident at 5801 Washington Ave. Officer responded at scene.</t>
  </si>
  <si>
    <t>4356 Sunset Blvd</t>
  </si>
  <si>
    <t>2021-11-30 18:09:38</t>
  </si>
  <si>
    <t>303-853-4986</t>
  </si>
  <si>
    <t>Incident at 4356 Sunset Blvd. Officer responded at scene.</t>
  </si>
  <si>
    <t xml:space="preserve">SOUTHWEST  </t>
  </si>
  <si>
    <t>5777 Elm Blvd</t>
  </si>
  <si>
    <t>06/09/2024 10:54</t>
  </si>
  <si>
    <t>46960.66</t>
  </si>
  <si>
    <t>Incident at 5777 Elm Blvd. Officer responded at scene.</t>
  </si>
  <si>
    <t>2321 Cedar Lane</t>
  </si>
  <si>
    <t>2022-05-17 02:32:34</t>
  </si>
  <si>
    <t>566-618-9983</t>
  </si>
  <si>
    <t>34901.91</t>
  </si>
  <si>
    <t>9263 Elm Blvd</t>
  </si>
  <si>
    <t>2022-11-23 20:29:53</t>
  </si>
  <si>
    <t>944-286-5436</t>
  </si>
  <si>
    <t>1642.45</t>
  </si>
  <si>
    <t>Incident at 9263 Elm Blvd. Officer responded at scene.</t>
  </si>
  <si>
    <t>8273 Cedar Lane</t>
  </si>
  <si>
    <t>2024-04-22 15:11:31</t>
  </si>
  <si>
    <t>30579.59</t>
  </si>
  <si>
    <t>4194 Main St</t>
  </si>
  <si>
    <t>2023-10-02 04:07:14</t>
  </si>
  <si>
    <t>474-565-9946</t>
  </si>
  <si>
    <t>8684.98</t>
  </si>
  <si>
    <t>Incident at 4194 Main St. Officer responded at scene.</t>
  </si>
  <si>
    <t>3119 Sunset Blvd</t>
  </si>
  <si>
    <t>2018-05-28 06:33:27</t>
  </si>
  <si>
    <t>533-443-1182</t>
  </si>
  <si>
    <t>49797.67</t>
  </si>
  <si>
    <t>5919 Main St</t>
  </si>
  <si>
    <t>2019-02-14 18:20:17</t>
  </si>
  <si>
    <t>528-952-4947</t>
  </si>
  <si>
    <t>48465.28</t>
  </si>
  <si>
    <t>Incident at 5919 Main St. Officer responded at scene.</t>
  </si>
  <si>
    <t>5364 Sunset Blvd</t>
  </si>
  <si>
    <t>2023-01-30 13:28:17</t>
  </si>
  <si>
    <t>696-871-5250</t>
  </si>
  <si>
    <t>44794.9</t>
  </si>
  <si>
    <t>Incident at 5364 Sunset Blvd. Officer responded at scene.</t>
  </si>
  <si>
    <t>roberry</t>
  </si>
  <si>
    <t>NOR</t>
  </si>
  <si>
    <t>5534 Sunset Blvd</t>
  </si>
  <si>
    <t>389-845-2356</t>
  </si>
  <si>
    <t>45736.75</t>
  </si>
  <si>
    <t>Incident at 5534 Sunset Blvd. Officer responded at scene.</t>
  </si>
  <si>
    <t>9879 Oak Ave</t>
  </si>
  <si>
    <t>2022-05-03 13:18:07</t>
  </si>
  <si>
    <t>989-809-6939</t>
  </si>
  <si>
    <t>45963.35</t>
  </si>
  <si>
    <t>Incident at 9879 Oak Ave. Officer responded at scene.</t>
  </si>
  <si>
    <t>3254 Lincoln St</t>
  </si>
  <si>
    <t>2018-07-22 14:32:31</t>
  </si>
  <si>
    <t>875-645-5592</t>
  </si>
  <si>
    <t>9388.96</t>
  </si>
  <si>
    <t>Incident at 3254 Lincoln St. Officer responded at scene.</t>
  </si>
  <si>
    <t>8369 Washington Ave</t>
  </si>
  <si>
    <t>612-666-1372</t>
  </si>
  <si>
    <t>17932.54</t>
  </si>
  <si>
    <t>Incident at 8369 Washington Ave. Officer responded at scene.</t>
  </si>
  <si>
    <t>2019-05-04 23:04:15</t>
  </si>
  <si>
    <t>622-665-9681</t>
  </si>
  <si>
    <t>16282.07</t>
  </si>
  <si>
    <t>5384 Oak Ave</t>
  </si>
  <si>
    <t>448-743-6160</t>
  </si>
  <si>
    <t>13587.2</t>
  </si>
  <si>
    <t>Incident at 5384 Oak Ave. Officer responded at scene.</t>
  </si>
  <si>
    <t>604 Park Rd</t>
  </si>
  <si>
    <t>2022-12-05 00:03:49</t>
  </si>
  <si>
    <t>261-788-2636</t>
  </si>
  <si>
    <t>23759.76</t>
  </si>
  <si>
    <t>Incident at 604 Park Rd. Officer responded at scene.</t>
  </si>
  <si>
    <t>1945 Oak Ave</t>
  </si>
  <si>
    <t>388-421-3144</t>
  </si>
  <si>
    <t>41751.53</t>
  </si>
  <si>
    <t>Incident at 1945 Oak Ave. Officer responded at scene.</t>
  </si>
  <si>
    <t>5342 Park Rd</t>
  </si>
  <si>
    <t>36342.64</t>
  </si>
  <si>
    <t>Incident at 5342 Park Rd. Officer responded at scene.</t>
  </si>
  <si>
    <t>6494 Sunset Blvd</t>
  </si>
  <si>
    <t>283-729-1264</t>
  </si>
  <si>
    <t>16454.84</t>
  </si>
  <si>
    <t>Incident at 6494 Sunset Blvd. Officer responded at scene.</t>
  </si>
  <si>
    <t>938 Maple Dr</t>
  </si>
  <si>
    <t>2023-01-07 00:22:49</t>
  </si>
  <si>
    <t>816-830-5222</t>
  </si>
  <si>
    <t>35868.77</t>
  </si>
  <si>
    <t>Incident at 938 Maple Dr. Officer responded at scene.</t>
  </si>
  <si>
    <t>6918 Main St</t>
  </si>
  <si>
    <t>2018-02-02 14:04:16</t>
  </si>
  <si>
    <t>43649.39</t>
  </si>
  <si>
    <t>Incident at 6918 Main St. Officer responded at scene.</t>
  </si>
  <si>
    <t>3264 Lincoln St</t>
  </si>
  <si>
    <t>2018-11-03 11:58:04</t>
  </si>
  <si>
    <t>254-913-8608</t>
  </si>
  <si>
    <t>-46783.49</t>
  </si>
  <si>
    <t>1559 Oak Ave</t>
  </si>
  <si>
    <t>2022-12-26 19:55:16</t>
  </si>
  <si>
    <t>(462) -85-7-9893</t>
  </si>
  <si>
    <t>26052.11.0</t>
  </si>
  <si>
    <t>Incident at 1559 Oak Ave. Officer responded at scene.</t>
  </si>
  <si>
    <t>2024-08-14 09:10:45</t>
  </si>
  <si>
    <t>267-970-8619</t>
  </si>
  <si>
    <t>21314.12</t>
  </si>
  <si>
    <t>Incident at 1997 Oak Ave. Officer responded at scene.</t>
  </si>
  <si>
    <t>899 Maple Dr</t>
  </si>
  <si>
    <t>2021-09-27 10:55:42</t>
  </si>
  <si>
    <t>23060.63</t>
  </si>
  <si>
    <t>Incident at 899 Maple Dr. Officer responded at scene.</t>
  </si>
  <si>
    <t xml:space="preserve">  Larceny  </t>
  </si>
  <si>
    <t>3651 River Rd</t>
  </si>
  <si>
    <t>2022-10-20 08:44:18</t>
  </si>
  <si>
    <t>45548.91</t>
  </si>
  <si>
    <t>Incident at 3651 River Rd. Officer responded at scene.</t>
  </si>
  <si>
    <t>9303 River Rd</t>
  </si>
  <si>
    <t>2018-03-21 11:10:25</t>
  </si>
  <si>
    <t>668-803-1393</t>
  </si>
  <si>
    <t>15172.41</t>
  </si>
  <si>
    <t>Incident at 9303 River Rd. Officer responded at scene.</t>
  </si>
  <si>
    <t>6333 Main St</t>
  </si>
  <si>
    <t>2024-05-02 08:42:55</t>
  </si>
  <si>
    <t>460-604-7879</t>
  </si>
  <si>
    <t>30105.0</t>
  </si>
  <si>
    <t>Incident at 6333 Main St. Officer responded at scene.</t>
  </si>
  <si>
    <t>8078 Maple Dr</t>
  </si>
  <si>
    <t>777-618-9624</t>
  </si>
  <si>
    <t>28096.39</t>
  </si>
  <si>
    <t>Incident at 8078 Maple Dr. Officer responded at scene.</t>
  </si>
  <si>
    <t>9867 Park Rd</t>
  </si>
  <si>
    <t>2024-02-21 05:44:30</t>
  </si>
  <si>
    <t>5769045701</t>
  </si>
  <si>
    <t>10718.18</t>
  </si>
  <si>
    <t>1480 Lincoln St</t>
  </si>
  <si>
    <t>2020-02-07 03:26:11</t>
  </si>
  <si>
    <t>26346.45</t>
  </si>
  <si>
    <t>9568 Elm Blvd</t>
  </si>
  <si>
    <t>2021-06-13 20:30:29</t>
  </si>
  <si>
    <t>709-202-9569</t>
  </si>
  <si>
    <t>42733.32</t>
  </si>
  <si>
    <t>Incident at 9568 Elm Blvd. Officer responded at scene.</t>
  </si>
  <si>
    <t>896 Cedar Lane</t>
  </si>
  <si>
    <t>2022-06-07 04:48:44</t>
  </si>
  <si>
    <t xml:space="preserve">  Richard  </t>
  </si>
  <si>
    <t>4479825582</t>
  </si>
  <si>
    <t>24579.87</t>
  </si>
  <si>
    <t>9881 Lincoln St</t>
  </si>
  <si>
    <t>2019-08-20 19:50:52</t>
  </si>
  <si>
    <t>(788) -11-3-6420</t>
  </si>
  <si>
    <t>Incident at 9881 Lincoln St. Officer responded at scene.</t>
  </si>
  <si>
    <t>3537 Elm Blvd</t>
  </si>
  <si>
    <t>2023-09-20 14:00:09</t>
  </si>
  <si>
    <t>15826.64</t>
  </si>
  <si>
    <t>Incident at 3537 Elm Blvd. Officer responded at scene.</t>
  </si>
  <si>
    <t>Sa</t>
  </si>
  <si>
    <t>4773 River Rd</t>
  </si>
  <si>
    <t>2019-07-18 12:10:48</t>
  </si>
  <si>
    <t>644-756-1992</t>
  </si>
  <si>
    <t>32468.75</t>
  </si>
  <si>
    <t>Incident at 4773 River Rd. Officer responded at scene.</t>
  </si>
  <si>
    <t>7032 Washington Ave</t>
  </si>
  <si>
    <t>2021-08-16 08:04:20</t>
  </si>
  <si>
    <t>457-224-8520</t>
  </si>
  <si>
    <t>21620.98</t>
  </si>
  <si>
    <t>Incident at 7032 Washington Ave. Officer responded at scene.</t>
  </si>
  <si>
    <t>2090 Elm Blvd</t>
  </si>
  <si>
    <t>2018-06-29 09:05:10</t>
  </si>
  <si>
    <t>(233) -39-2-9574</t>
  </si>
  <si>
    <t>Incident at 2090 Elm Blvd. Officer responded at scene.</t>
  </si>
  <si>
    <t>8446 Main St</t>
  </si>
  <si>
    <t>2023-07-11 19:47:58</t>
  </si>
  <si>
    <t>(826) -81-4-4784</t>
  </si>
  <si>
    <t>27656.14</t>
  </si>
  <si>
    <t>Incident at 8446 Main St. Officer responded at scene.</t>
  </si>
  <si>
    <t>2181 Washington Ave</t>
  </si>
  <si>
    <t>2019-08-17 07:23:16</t>
  </si>
  <si>
    <t>27584.65</t>
  </si>
  <si>
    <t>Incident at 2181 Washington Ave. Officer responded at scene.</t>
  </si>
  <si>
    <t>5554 Maple Dr</t>
  </si>
  <si>
    <t>17-03-2019</t>
  </si>
  <si>
    <t>621-590-8295</t>
  </si>
  <si>
    <t>35421.63</t>
  </si>
  <si>
    <t>5429 Washington Ave</t>
  </si>
  <si>
    <t>2022-03-17 02:26:41</t>
  </si>
  <si>
    <t>9065516230</t>
  </si>
  <si>
    <t>30808.85</t>
  </si>
  <si>
    <t>Incident at 5429 Washington Ave. Officer responded at scene.</t>
  </si>
  <si>
    <t>7700 Sunset Blvd</t>
  </si>
  <si>
    <t>2021-09-17 17:42:01</t>
  </si>
  <si>
    <t>32911.69</t>
  </si>
  <si>
    <t>Incident at 7700 Sunset Blvd. Officer responded at scene.</t>
  </si>
  <si>
    <t>1966 Oak Ave</t>
  </si>
  <si>
    <t>2022-03-10 20:59:30</t>
  </si>
  <si>
    <t>(951) -71-9-8291</t>
  </si>
  <si>
    <t>Incident at 1966 Oak Ave. Officer responded at scene.</t>
  </si>
  <si>
    <t>5287 Oak Ave</t>
  </si>
  <si>
    <t>chris</t>
  </si>
  <si>
    <t>583-189-3328</t>
  </si>
  <si>
    <t>2882.66</t>
  </si>
  <si>
    <t>Incident at 5287 Oak Ave. Officer responded at scene.</t>
  </si>
  <si>
    <t>9285 Sunset Blvd</t>
  </si>
  <si>
    <t>2023-12-30 04:23:20</t>
  </si>
  <si>
    <t>532-999-2740</t>
  </si>
  <si>
    <t>40667.33</t>
  </si>
  <si>
    <t>Incident at 9285 Sunset Blvd. Officer responded at scene.</t>
  </si>
  <si>
    <t>730 Oak Ave</t>
  </si>
  <si>
    <t>11/21/2019 14:43</t>
  </si>
  <si>
    <t>4032219809</t>
  </si>
  <si>
    <t>38292.85</t>
  </si>
  <si>
    <t>Incident at 730 Oak Ave. Officer responded at scene.</t>
  </si>
  <si>
    <t>198 Sunset Blvd</t>
  </si>
  <si>
    <t>2018-08-19 02:24:39</t>
  </si>
  <si>
    <t>21170.29</t>
  </si>
  <si>
    <t>Incident at 198 Sunset Blvd. Officer responded at scene.</t>
  </si>
  <si>
    <t>4386 Oak Ave</t>
  </si>
  <si>
    <t>2018-10-04 02:32:07</t>
  </si>
  <si>
    <t>35326.86</t>
  </si>
  <si>
    <t>Incident at 4386 Oak Ave. Officer responded at scene.</t>
  </si>
  <si>
    <t>4188 Lincoln St</t>
  </si>
  <si>
    <t>2022-08-05 19:16:45</t>
  </si>
  <si>
    <t>33355.89</t>
  </si>
  <si>
    <t>Incident at 4188 Lincoln St. Officer responded at scene.</t>
  </si>
  <si>
    <t>8301 Main St</t>
  </si>
  <si>
    <t>2020-11-07 06:33:43</t>
  </si>
  <si>
    <t>667-634-8463</t>
  </si>
  <si>
    <t>680.33.0</t>
  </si>
  <si>
    <t>9695 Elm Blvd</t>
  </si>
  <si>
    <t>2023-06-11 06:36:58</t>
  </si>
  <si>
    <t>2662732079</t>
  </si>
  <si>
    <t>46007.13</t>
  </si>
  <si>
    <t>Incident at 9695 Elm Blvd. Officer responded at scene.</t>
  </si>
  <si>
    <t>4387 Lincoln St</t>
  </si>
  <si>
    <t>9814075480</t>
  </si>
  <si>
    <t>29539.94</t>
  </si>
  <si>
    <t>Incident at 4387 Lincoln St. Officer responded at scene.</t>
  </si>
  <si>
    <t>1064 Main St</t>
  </si>
  <si>
    <t>05-04-2021</t>
  </si>
  <si>
    <t>982-404-5204</t>
  </si>
  <si>
    <t>26915.4</t>
  </si>
  <si>
    <t>9304 Park Rd</t>
  </si>
  <si>
    <t>2018-12-11 07:37:15</t>
  </si>
  <si>
    <t>30248.88</t>
  </si>
  <si>
    <t>9268 Lincoln St</t>
  </si>
  <si>
    <t>2022-12-28 17:15:12</t>
  </si>
  <si>
    <t>2428.55</t>
  </si>
  <si>
    <t>Incident at 9268 Lincoln St. Officer responded at scene.</t>
  </si>
  <si>
    <t>9201 Sunset Blvd</t>
  </si>
  <si>
    <t>2020-02-27 07:52:20</t>
  </si>
  <si>
    <t>344-268-9127</t>
  </si>
  <si>
    <t>28949.92</t>
  </si>
  <si>
    <t>7259 River Rd</t>
  </si>
  <si>
    <t>2023-03-28 13:03:30</t>
  </si>
  <si>
    <t>284-765-8883</t>
  </si>
  <si>
    <t>23825.09</t>
  </si>
  <si>
    <t>Incident at 7259 River Rd. Officer responded at scene.</t>
  </si>
  <si>
    <t>8773 Oak Ave</t>
  </si>
  <si>
    <t>2023-08-23 04:54:37</t>
  </si>
  <si>
    <t>5087774460</t>
  </si>
  <si>
    <t>Incident at 8773 Oak Ave. Officer responded at scene.</t>
  </si>
  <si>
    <t>3827 Park Rd</t>
  </si>
  <si>
    <t>2020-12-27 14:38:43</t>
  </si>
  <si>
    <t>497-284-1984</t>
  </si>
  <si>
    <t>4351.0</t>
  </si>
  <si>
    <t>8118 Cedar Lane</t>
  </si>
  <si>
    <t>06-06-2019</t>
  </si>
  <si>
    <t>815-788-9629</t>
  </si>
  <si>
    <t>25717.62</t>
  </si>
  <si>
    <t>Incident at 8118 Cedar Lane. Officer responded at scene.</t>
  </si>
  <si>
    <t>5273 Maple Dr</t>
  </si>
  <si>
    <t>2022-03-18 06:22:02</t>
  </si>
  <si>
    <t>513-535-7178</t>
  </si>
  <si>
    <t>27527.6</t>
  </si>
  <si>
    <t>Incident at 5273 Maple Dr. Officer responded at scene.</t>
  </si>
  <si>
    <t>8951 Main St</t>
  </si>
  <si>
    <t>2019-07-24 01:03:03</t>
  </si>
  <si>
    <t>300-499-8423</t>
  </si>
  <si>
    <t>42579.96</t>
  </si>
  <si>
    <t>Incident at 8951 Main St. Officer responded at scene.</t>
  </si>
  <si>
    <t>6215 Oak Ave</t>
  </si>
  <si>
    <t>2531846881</t>
  </si>
  <si>
    <t>6572.65</t>
  </si>
  <si>
    <t>Incident at 6215 Oak Ave. Officer responded at scene.</t>
  </si>
  <si>
    <t>8976 Oak Ave</t>
  </si>
  <si>
    <t>2019-09-25 15:20:28</t>
  </si>
  <si>
    <t>44852.81</t>
  </si>
  <si>
    <t>Incident at 8976 Oak Ave. Officer responded at scene.</t>
  </si>
  <si>
    <t>6056 Sunset Blvd</t>
  </si>
  <si>
    <t>2024-01-25 20:40:26</t>
  </si>
  <si>
    <t>399-465-5226</t>
  </si>
  <si>
    <t>Incident at 6056 Sunset Blvd. Officer responded at scene.</t>
  </si>
  <si>
    <t>1454 Sunset Blvd</t>
  </si>
  <si>
    <t>2021-05-16 16:02:25</t>
  </si>
  <si>
    <t>477-561-8660</t>
  </si>
  <si>
    <t>33177.7</t>
  </si>
  <si>
    <t>Incident at 1454 Sunset Blvd. Officer responded at scene.</t>
  </si>
  <si>
    <t>2406 Sunset Blvd</t>
  </si>
  <si>
    <t>2021-09-05 15:02:37</t>
  </si>
  <si>
    <t>866-745-6344</t>
  </si>
  <si>
    <t>49946.01</t>
  </si>
  <si>
    <t>5933 Washington Ave</t>
  </si>
  <si>
    <t>2020-02-25 10:19:34</t>
  </si>
  <si>
    <t>6385712805</t>
  </si>
  <si>
    <t>20874.67</t>
  </si>
  <si>
    <t>Incident at 5933 Washington Ave. Officer responded at scene.</t>
  </si>
  <si>
    <t>5153 Washington Ave</t>
  </si>
  <si>
    <t>2024-12-30 17:33:00</t>
  </si>
  <si>
    <t>21023.0</t>
  </si>
  <si>
    <t>2669 Park Rd</t>
  </si>
  <si>
    <t>2022-08-28 14:40:51</t>
  </si>
  <si>
    <t>278-745-9175</t>
  </si>
  <si>
    <t>21464.68</t>
  </si>
  <si>
    <t>Incident at 2669 Park Rd. Officer responded at scene.</t>
  </si>
  <si>
    <t>695 Washington Ave</t>
  </si>
  <si>
    <t>31758.0</t>
  </si>
  <si>
    <t>Incident at 695 Washington Ave. Officer responded at scene.</t>
  </si>
  <si>
    <t>5011 Park Rd</t>
  </si>
  <si>
    <t>2022-12-26 18:44:49</t>
  </si>
  <si>
    <t>958-577-5726</t>
  </si>
  <si>
    <t>11340.1</t>
  </si>
  <si>
    <t>Incident at 5011 Park Rd. Officer responded at scene.</t>
  </si>
  <si>
    <t>9343 Main St</t>
  </si>
  <si>
    <t>2023-04-21 04:28:53</t>
  </si>
  <si>
    <t>590-446-7772</t>
  </si>
  <si>
    <t>19150.44</t>
  </si>
  <si>
    <t>1768 Main St</t>
  </si>
  <si>
    <t>2022-11-19 23:19:44</t>
  </si>
  <si>
    <t>37335.6</t>
  </si>
  <si>
    <t>Incident at 1768 Main St. Officer responded at scene.</t>
  </si>
  <si>
    <t>3423 Cedar Lane</t>
  </si>
  <si>
    <t>2019-09-10 06:47:13</t>
  </si>
  <si>
    <t>218-400-1995</t>
  </si>
  <si>
    <t>15190.56</t>
  </si>
  <si>
    <t>Incident at 3423 Cedar Lane. Officer responded at scene.</t>
  </si>
  <si>
    <t>219 Lincoln St</t>
  </si>
  <si>
    <t>2019-08-09 03:15:53</t>
  </si>
  <si>
    <t>318-617-6745</t>
  </si>
  <si>
    <t>-11066.72</t>
  </si>
  <si>
    <t>8944 Lincoln St</t>
  </si>
  <si>
    <t>2023-11-03 00:58:54</t>
  </si>
  <si>
    <t>423-761-1623</t>
  </si>
  <si>
    <t>42758.1</t>
  </si>
  <si>
    <t>Incident at 8944 Lincoln St. Officer responded at scene.</t>
  </si>
  <si>
    <t>7292 River Rd</t>
  </si>
  <si>
    <t>2022-04-20 23:30:29</t>
  </si>
  <si>
    <t>5898.2</t>
  </si>
  <si>
    <t>Incident at 7292 River Rd. Officer responded at scene.</t>
  </si>
  <si>
    <t>2223 River Rd</t>
  </si>
  <si>
    <t>2018-04-12 13:49:29</t>
  </si>
  <si>
    <t>254-662-3976</t>
  </si>
  <si>
    <t>3166.1</t>
  </si>
  <si>
    <t>Incident at 2223 River Rd. Officer responded at scene.</t>
  </si>
  <si>
    <t>6793 Sunset Blvd</t>
  </si>
  <si>
    <t>2018-09-26 21:26:23</t>
  </si>
  <si>
    <t>563-826-5993</t>
  </si>
  <si>
    <t>45607.86.0</t>
  </si>
  <si>
    <t>Incident at 6793 Sunset Blvd. Officer responded at scene.</t>
  </si>
  <si>
    <t>1480 River Rd</t>
  </si>
  <si>
    <t>2019-03-13 16:55:29</t>
  </si>
  <si>
    <t>991-926-6134</t>
  </si>
  <si>
    <t>37197.95</t>
  </si>
  <si>
    <t>Incident at 1480 River Rd. Officer responded at scene.</t>
  </si>
  <si>
    <t>6629 River Rd</t>
  </si>
  <si>
    <t>2020-08-11 10:04:36</t>
  </si>
  <si>
    <t>579-737-5870</t>
  </si>
  <si>
    <t>40146.29</t>
  </si>
  <si>
    <t>Incident at 6629 River Rd. Officer responded at scene.</t>
  </si>
  <si>
    <t>4943 Lincoln St</t>
  </si>
  <si>
    <t>413-433-3938</t>
  </si>
  <si>
    <t>49130.87</t>
  </si>
  <si>
    <t>Incident at 4943 Lincoln St. Officer responded at scene.</t>
  </si>
  <si>
    <t>1000 Lincoln St</t>
  </si>
  <si>
    <t>2020-07-07 02:33:33</t>
  </si>
  <si>
    <t>(799) -57-9-4059</t>
  </si>
  <si>
    <t>Incident at 1000 Lincoln St. Officer responded at scene.</t>
  </si>
  <si>
    <t>3913 Maple Dr</t>
  </si>
  <si>
    <t>2022-08-02 11:30:38</t>
  </si>
  <si>
    <t>1590.86</t>
  </si>
  <si>
    <t>Incident at 3913 Maple Dr. Officer responded at scene.</t>
  </si>
  <si>
    <t>2334 Oak Ave</t>
  </si>
  <si>
    <t>2022-02-26 11:45:32</t>
  </si>
  <si>
    <t>559-159-4570</t>
  </si>
  <si>
    <t>38207.36</t>
  </si>
  <si>
    <t>Incident at 2334 Oak Ave. Officer responded at scene.</t>
  </si>
  <si>
    <t>2398 Elm Blvd</t>
  </si>
  <si>
    <t>2018-01-21 16:28:27</t>
  </si>
  <si>
    <t>734-552-5283</t>
  </si>
  <si>
    <t>46877.81</t>
  </si>
  <si>
    <t>Incident at 2398 Elm Blvd. Officer responded at scene.</t>
  </si>
  <si>
    <t>5827 Lincoln St</t>
  </si>
  <si>
    <t>2020-08-24 04:29:15</t>
  </si>
  <si>
    <t>977-766-3560</t>
  </si>
  <si>
    <t>-41067.22</t>
  </si>
  <si>
    <t>Incident at 5827 Lincoln St. Officer responded at scene.</t>
  </si>
  <si>
    <t>3993 Sunset Blvd</t>
  </si>
  <si>
    <t>2024-06-02 03:27:54</t>
  </si>
  <si>
    <t>289-250-6889</t>
  </si>
  <si>
    <t>48702.75</t>
  </si>
  <si>
    <t>Incident at 3993 Sunset Blvd. Officer responded at scene.</t>
  </si>
  <si>
    <t>4600 River Rd</t>
  </si>
  <si>
    <t>2021-11-21 16:09:05</t>
  </si>
  <si>
    <t>437-102-7407</t>
  </si>
  <si>
    <t>35611.65</t>
  </si>
  <si>
    <t>Incident at 4600 River Rd. Officer responded at scene.</t>
  </si>
  <si>
    <t>6006 Lincoln St</t>
  </si>
  <si>
    <t>2019-03-13 13:10:06</t>
  </si>
  <si>
    <t>635-883-8394</t>
  </si>
  <si>
    <t>47333.2</t>
  </si>
  <si>
    <t>92 Oak Ave</t>
  </si>
  <si>
    <t>2022-02-23 03:33:09</t>
  </si>
  <si>
    <t>392-641-6747</t>
  </si>
  <si>
    <t>27306.45</t>
  </si>
  <si>
    <t>Incident at 92 Oak Ave. Officer responded at scene.</t>
  </si>
  <si>
    <t>8822 Maple Dr</t>
  </si>
  <si>
    <t>2024-01-26 02:16:21</t>
  </si>
  <si>
    <t>513-110-5813</t>
  </si>
  <si>
    <t>35318.38</t>
  </si>
  <si>
    <t>Incident at 8822 Maple Dr. Officer responded at scene.</t>
  </si>
  <si>
    <t>9319 Washington Ave</t>
  </si>
  <si>
    <t>1479.34</t>
  </si>
  <si>
    <t>Incident at 9319 Washington Ave. Officer responded at scene.</t>
  </si>
  <si>
    <t>65 Oak Ave</t>
  </si>
  <si>
    <t>2018-01-23 09:11:23</t>
  </si>
  <si>
    <t>8272948998</t>
  </si>
  <si>
    <t>31010.04</t>
  </si>
  <si>
    <t>Incident at 65 Oak Ave. Officer responded at scene.</t>
  </si>
  <si>
    <t>8066 Park Rd</t>
  </si>
  <si>
    <t>2018-08-02 19:10:44</t>
  </si>
  <si>
    <t>351-278-6853</t>
  </si>
  <si>
    <t>45804.01</t>
  </si>
  <si>
    <t>2553 Elm Blvd</t>
  </si>
  <si>
    <t>2023-04-16 09:57:29</t>
  </si>
  <si>
    <t>(559) -42-2-9649</t>
  </si>
  <si>
    <t>36726.26</t>
  </si>
  <si>
    <t>Incident at 2553 Elm Blvd. Officer responded at scene.</t>
  </si>
  <si>
    <t>7249 Park Rd</t>
  </si>
  <si>
    <t>2018-05-07 17:57:38</t>
  </si>
  <si>
    <t>822-634-5604</t>
  </si>
  <si>
    <t>22367.94</t>
  </si>
  <si>
    <t>101 Washington Ave</t>
  </si>
  <si>
    <t>2022-05-23 23:54:33</t>
  </si>
  <si>
    <t>213-921-5476</t>
  </si>
  <si>
    <t>42637.09</t>
  </si>
  <si>
    <t>Incident at 101 Washington Ave. Officer responded at scene.</t>
  </si>
  <si>
    <t>1279 Oak Ave</t>
  </si>
  <si>
    <t>2018-02-10 18:54:08</t>
  </si>
  <si>
    <t>357-968-9265</t>
  </si>
  <si>
    <t>-19278.79</t>
  </si>
  <si>
    <t>Incident at 1279 Oak Ave. Officer responded at scene.</t>
  </si>
  <si>
    <t>8221 Lincoln St</t>
  </si>
  <si>
    <t>2018-10-30 21:54:35</t>
  </si>
  <si>
    <t>280-588-2177</t>
  </si>
  <si>
    <t>Incident at 8221 Lincoln St. Officer responded at scene.</t>
  </si>
  <si>
    <t>8765 Park Rd</t>
  </si>
  <si>
    <t>09/14/2019 16:21</t>
  </si>
  <si>
    <t>723-604-6075</t>
  </si>
  <si>
    <t>34285.47</t>
  </si>
  <si>
    <t>Incident at 8765 Park Rd. Officer responded at scene.</t>
  </si>
  <si>
    <t>5340 River Rd</t>
  </si>
  <si>
    <t>2020-12-30 13:42:14</t>
  </si>
  <si>
    <t>661-963-4307</t>
  </si>
  <si>
    <t>43888.33</t>
  </si>
  <si>
    <t>Incident at 5340 River Rd. Officer responded at scene.</t>
  </si>
  <si>
    <t>5549 Elm Blvd</t>
  </si>
  <si>
    <t>2022-01-20 20:11:26</t>
  </si>
  <si>
    <t>(795) -16-0-5852</t>
  </si>
  <si>
    <t>8139 Sunset Blvd</t>
  </si>
  <si>
    <t>2023-04-30 07:11:08</t>
  </si>
  <si>
    <t>677-885-3868</t>
  </si>
  <si>
    <t>29334.93</t>
  </si>
  <si>
    <t>Incident at 8139 Sunset Blvd. Officer responded at scene.</t>
  </si>
  <si>
    <t>3007 Maple Dr</t>
  </si>
  <si>
    <t>2020-07-15 01:30:16</t>
  </si>
  <si>
    <t>46534.06</t>
  </si>
  <si>
    <t>Incident at 3007 Maple Dr. Officer responded at scene.</t>
  </si>
  <si>
    <t>9497 Cedar Lane</t>
  </si>
  <si>
    <t>2022-07-21 06:58:17</t>
  </si>
  <si>
    <t>28643.0</t>
  </si>
  <si>
    <t>Incident at 9497 Cedar Lane. Officer responded at scene.</t>
  </si>
  <si>
    <t>2244 Oak Ave</t>
  </si>
  <si>
    <t>2021-01-07 18:02:19</t>
  </si>
  <si>
    <t>232-929-3597</t>
  </si>
  <si>
    <t>-5971.66</t>
  </si>
  <si>
    <t>2714 Lincoln St</t>
  </si>
  <si>
    <t>2024-02-03 19:14:23</t>
  </si>
  <si>
    <t>276-357-6105</t>
  </si>
  <si>
    <t>47963.79</t>
  </si>
  <si>
    <t>Incident at 2714 Lincoln St. Officer responded at scene.</t>
  </si>
  <si>
    <t>3188 Park Rd</t>
  </si>
  <si>
    <t>2022-07-31 11:17:09</t>
  </si>
  <si>
    <t>43486.51</t>
  </si>
  <si>
    <t>Incident at 3188 Park Rd. Officer responded at scene.</t>
  </si>
  <si>
    <t>6723 Park Rd</t>
  </si>
  <si>
    <t>15-03-2024</t>
  </si>
  <si>
    <t>45901.03</t>
  </si>
  <si>
    <t>Incident at 6723 Park Rd. Officer responded at scene.</t>
  </si>
  <si>
    <t>2022-01-19 09:06:27</t>
  </si>
  <si>
    <t>730-535-9230</t>
  </si>
  <si>
    <t>1548.58</t>
  </si>
  <si>
    <t>9448 Lincoln St</t>
  </si>
  <si>
    <t>12-01-2021</t>
  </si>
  <si>
    <t>23708.92</t>
  </si>
  <si>
    <t>3482 Oak Ave</t>
  </si>
  <si>
    <t>2019-11-07 00:44:13</t>
  </si>
  <si>
    <t>13067.58</t>
  </si>
  <si>
    <t>Incident at 3482 Oak Ave. Officer responded at scene.</t>
  </si>
  <si>
    <t>2145 Main St</t>
  </si>
  <si>
    <t>2022-05-23 07:11:27</t>
  </si>
  <si>
    <t>(488) -11-2-7810</t>
  </si>
  <si>
    <t>16327.2</t>
  </si>
  <si>
    <t>Incident at 2145 Main St. Officer responded at scene.</t>
  </si>
  <si>
    <t>8417 Park Rd</t>
  </si>
  <si>
    <t>2018-06-27 03:12:06</t>
  </si>
  <si>
    <t xml:space="preserve">  Mark  </t>
  </si>
  <si>
    <t>43648.41</t>
  </si>
  <si>
    <t>Incident at 8417 Park Rd. Officer responded at scene.</t>
  </si>
  <si>
    <t>1263 Main St</t>
  </si>
  <si>
    <t>2021-04-12 10:57:51</t>
  </si>
  <si>
    <t>887-444-8023</t>
  </si>
  <si>
    <t>Incident at 1263 Main St. Officer responded at scene.</t>
  </si>
  <si>
    <t>2777 Elm Blvd</t>
  </si>
  <si>
    <t>2023-03-09 20:01:06</t>
  </si>
  <si>
    <t>367-133-7858</t>
  </si>
  <si>
    <t>27736.45</t>
  </si>
  <si>
    <t>Incident at 2777 Elm Blvd. Officer responded at scene.</t>
  </si>
  <si>
    <t>3279 Maple Dr</t>
  </si>
  <si>
    <t>2024-05-17 12:31:29</t>
  </si>
  <si>
    <t>245-683-6162</t>
  </si>
  <si>
    <t>32248.34</t>
  </si>
  <si>
    <t>Incident at 3279 Maple Dr. Officer responded at scene.</t>
  </si>
  <si>
    <t>4058 Main St</t>
  </si>
  <si>
    <t>2024-01-21 05:13:08</t>
  </si>
  <si>
    <t>7597079886</t>
  </si>
  <si>
    <t>43133.26</t>
  </si>
  <si>
    <t>Incident at 4058 Main St. Officer responded at scene.</t>
  </si>
  <si>
    <t>1879 Park Rd</t>
  </si>
  <si>
    <t>2018-04-16 05:34:49</t>
  </si>
  <si>
    <t>795-417-8715</t>
  </si>
  <si>
    <t>49705.57</t>
  </si>
  <si>
    <t xml:space="preserve">  CENTRAL  </t>
  </si>
  <si>
    <t>1675 Elm Blvd</t>
  </si>
  <si>
    <t>2020-12-19 08:43:14</t>
  </si>
  <si>
    <t>928-403-1431</t>
  </si>
  <si>
    <t>39036.29</t>
  </si>
  <si>
    <t>Incident at 1675 Elm Blvd. Officer responded at scene.</t>
  </si>
  <si>
    <t>3276 Sunset Blvd</t>
  </si>
  <si>
    <t>2022-04-15 21:47:03</t>
  </si>
  <si>
    <t>771-799-4977</t>
  </si>
  <si>
    <t>25550.24</t>
  </si>
  <si>
    <t>Incident at 3276 Sunset Blvd. Officer responded at scene.</t>
  </si>
  <si>
    <t>842 River Rd</t>
  </si>
  <si>
    <t>2020-07-03 00:07:22</t>
  </si>
  <si>
    <t>649-400-9539</t>
  </si>
  <si>
    <t>36320.34</t>
  </si>
  <si>
    <t>Incident at 842 River Rd. Officer responded at scene.</t>
  </si>
  <si>
    <t>9674 Oak Ave</t>
  </si>
  <si>
    <t>2020-07-11 23:08:04</t>
  </si>
  <si>
    <t>228-858-8871</t>
  </si>
  <si>
    <t>15702.15</t>
  </si>
  <si>
    <t xml:space="preserve"> MIDTOWN</t>
  </si>
  <si>
    <t>6146 Lincoln St</t>
  </si>
  <si>
    <t>2023-08-22 09:03:16</t>
  </si>
  <si>
    <t>478-680-2610</t>
  </si>
  <si>
    <t>32296.67</t>
  </si>
  <si>
    <t>Incident at 6146 Lincoln St. Officer responded at scene.</t>
  </si>
  <si>
    <t>2393 Main St</t>
  </si>
  <si>
    <t>2019-09-02 02:44:20</t>
  </si>
  <si>
    <t>548-399-8856</t>
  </si>
  <si>
    <t>40040.02</t>
  </si>
  <si>
    <t xml:space="preserve">  Trespassing  </t>
  </si>
  <si>
    <t>1476 Elm Blvd</t>
  </si>
  <si>
    <t>2022-09-02 10:39:59</t>
  </si>
  <si>
    <t>707-968-9231</t>
  </si>
  <si>
    <t>4003.89</t>
  </si>
  <si>
    <t>Incident at 1476 Elm Blvd. Officer responded at scene.</t>
  </si>
  <si>
    <t>59 Park Rd</t>
  </si>
  <si>
    <t>2022-09-15 19:21:53</t>
  </si>
  <si>
    <t>Incident at 59 Park Rd. Officer responded at scene.</t>
  </si>
  <si>
    <t>9534 Park Rd</t>
  </si>
  <si>
    <t>2018-01-14 05:12:24</t>
  </si>
  <si>
    <t>524-558-9647</t>
  </si>
  <si>
    <t>43476.15</t>
  </si>
  <si>
    <t>Incident at 9534 Park Rd. Officer responded at scene.</t>
  </si>
  <si>
    <t>7259 Cedar Lane</t>
  </si>
  <si>
    <t>2022-05-05 02:49:07</t>
  </si>
  <si>
    <t>13320.41</t>
  </si>
  <si>
    <t>Incident at 7259 Cedar Lane. Officer responded at scene.</t>
  </si>
  <si>
    <t>2018-08-04 12:34:22</t>
  </si>
  <si>
    <t>29968.7</t>
  </si>
  <si>
    <t>9489 Elm Blvd</t>
  </si>
  <si>
    <t>2024-07-24 10:05:41</t>
  </si>
  <si>
    <t>488-410-5963</t>
  </si>
  <si>
    <t>34703.99</t>
  </si>
  <si>
    <t>Incident at 9489 Elm Blvd. Officer responded at scene.</t>
  </si>
  <si>
    <t>8004 Maple Dr</t>
  </si>
  <si>
    <t>2023-10-20 22:52:55</t>
  </si>
  <si>
    <t>951-801-7435</t>
  </si>
  <si>
    <t>167.07</t>
  </si>
  <si>
    <t>4492 Oak Ave</t>
  </si>
  <si>
    <t>2019-01-28 07:31:50</t>
  </si>
  <si>
    <t>558-337-7502</t>
  </si>
  <si>
    <t>Incident at 4492 Oak Ave. Officer responded at scene.</t>
  </si>
  <si>
    <t>8509 Main St</t>
  </si>
  <si>
    <t>2019-11-16 07:26:52</t>
  </si>
  <si>
    <t>841-795-9927</t>
  </si>
  <si>
    <t>45516.37</t>
  </si>
  <si>
    <t>Incident at 8509 Main St. Officer responded at scene.</t>
  </si>
  <si>
    <t>4046 Sunset Blvd</t>
  </si>
  <si>
    <t>2018-09-05 03:32:56</t>
  </si>
  <si>
    <t>637-498-2630</t>
  </si>
  <si>
    <t>3820.41</t>
  </si>
  <si>
    <t>Incident at 4046 Sunset Blvd. Officer responded at scene.</t>
  </si>
  <si>
    <t>6879 River Rd</t>
  </si>
  <si>
    <t>2022-06-06 17:10:54</t>
  </si>
  <si>
    <t>349-405-2450</t>
  </si>
  <si>
    <t>12921.65</t>
  </si>
  <si>
    <t>Incident at 6879 River Rd. Officer responded at scene.</t>
  </si>
  <si>
    <t>760 River Rd</t>
  </si>
  <si>
    <t>2022-06-03 18:25:04</t>
  </si>
  <si>
    <t>8586.52</t>
  </si>
  <si>
    <t>Incident at 760 River Rd. Officer responded at scene.</t>
  </si>
  <si>
    <t>8106 Lincoln St</t>
  </si>
  <si>
    <t>2022-01-06 22:14:19</t>
  </si>
  <si>
    <t>365-179-4503</t>
  </si>
  <si>
    <t>44420.8</t>
  </si>
  <si>
    <t>Incident at 8106 Lincoln St. Officer responded at scene.</t>
  </si>
  <si>
    <t>6153 River Rd</t>
  </si>
  <si>
    <t>2019-09-01 08:08:50</t>
  </si>
  <si>
    <t>980-329-4183</t>
  </si>
  <si>
    <t>26622.76</t>
  </si>
  <si>
    <t>Incident at 6153 River Rd. Officer responded at scene.</t>
  </si>
  <si>
    <t>636 Washington Ave</t>
  </si>
  <si>
    <t>2019-01-09 16:57:22</t>
  </si>
  <si>
    <t>874-661-7370</t>
  </si>
  <si>
    <t>16917.2</t>
  </si>
  <si>
    <t>1076 Cedar Lane</t>
  </si>
  <si>
    <t>2023-12-11 12:35:08</t>
  </si>
  <si>
    <t>265-469-2885</t>
  </si>
  <si>
    <t>40267.31</t>
  </si>
  <si>
    <t>Incident at 1076 Cedar Lane. Officer responded at scene.</t>
  </si>
  <si>
    <t>8348 River Rd</t>
  </si>
  <si>
    <t>2018-11-28 10:40:44</t>
  </si>
  <si>
    <t>973-276-7825</t>
  </si>
  <si>
    <t>22246.98</t>
  </si>
  <si>
    <t>Incident at 8348 River Rd. Officer responded at scene.</t>
  </si>
  <si>
    <t>6171 Elm Blvd</t>
  </si>
  <si>
    <t>2019-12-17 23:05:43</t>
  </si>
  <si>
    <t>2839.12</t>
  </si>
  <si>
    <t xml:space="preserve">  Robbery  </t>
  </si>
  <si>
    <t>3917 Cedar Lane</t>
  </si>
  <si>
    <t>2024-10-26 01:17:27</t>
  </si>
  <si>
    <t>200-742-4182</t>
  </si>
  <si>
    <t>35599.86</t>
  </si>
  <si>
    <t>Incident at 3917 Cedar Lane. Officer responded at scene.</t>
  </si>
  <si>
    <t>DRUG  OFFENSE</t>
  </si>
  <si>
    <t>8477 Lincoln St</t>
  </si>
  <si>
    <t>787-317-6088</t>
  </si>
  <si>
    <t>Incident at 8477 Lincoln St. Officer responded at scene.</t>
  </si>
  <si>
    <t>9450 Lincoln St</t>
  </si>
  <si>
    <t>2024-05-30 00:28:39</t>
  </si>
  <si>
    <t>638-533-3915</t>
  </si>
  <si>
    <t>35295.87</t>
  </si>
  <si>
    <t>1438 Lincoln St</t>
  </si>
  <si>
    <t>2019-02-15 08:06:44</t>
  </si>
  <si>
    <t>14468.52</t>
  </si>
  <si>
    <t>Incident at 1438 Lincoln St. Officer responded at scene.</t>
  </si>
  <si>
    <t>5825 Park Rd</t>
  </si>
  <si>
    <t>2020-03-06 07:47:23</t>
  </si>
  <si>
    <t>532-375-4341</t>
  </si>
  <si>
    <t>36314.31</t>
  </si>
  <si>
    <t>7763 Lincoln St</t>
  </si>
  <si>
    <t>2019-07-12 20:16:55</t>
  </si>
  <si>
    <t>340-407-6294</t>
  </si>
  <si>
    <t>14051.82</t>
  </si>
  <si>
    <t>3951 Main St</t>
  </si>
  <si>
    <t>2019-01-26 09:50:45</t>
  </si>
  <si>
    <t>851-629-8601</t>
  </si>
  <si>
    <t>Incident at 3951 Main St. Officer responded at scene.</t>
  </si>
  <si>
    <t>2155 Main St</t>
  </si>
  <si>
    <t>2022-03-20 07:05:35</t>
  </si>
  <si>
    <t>12077.06</t>
  </si>
  <si>
    <t>Incident at 2155 Main St. Officer responded at scene.</t>
  </si>
  <si>
    <t>5154 Cedar Lane</t>
  </si>
  <si>
    <t>2023-06-10 12:42:54</t>
  </si>
  <si>
    <t>11520.06</t>
  </si>
  <si>
    <t>351 Washington Ave</t>
  </si>
  <si>
    <t>2023-10-29 21:54:16</t>
  </si>
  <si>
    <t>959-326-8228</t>
  </si>
  <si>
    <t>4167.09</t>
  </si>
  <si>
    <t>6173 Main St</t>
  </si>
  <si>
    <t>2023-10-13 15:01:11</t>
  </si>
  <si>
    <t>40369.45</t>
  </si>
  <si>
    <t>Incident at 6173 Main St. Officer responded at scene.</t>
  </si>
  <si>
    <t>752 Sunset Blvd</t>
  </si>
  <si>
    <t>2024-05-18 03:11:23</t>
  </si>
  <si>
    <t>789-440-3013</t>
  </si>
  <si>
    <t>25266.51</t>
  </si>
  <si>
    <t>9330 Main St</t>
  </si>
  <si>
    <t>2022-06-16 13:35:22</t>
  </si>
  <si>
    <t>(818) -52-8-6603</t>
  </si>
  <si>
    <t>19882.92</t>
  </si>
  <si>
    <t>7061 Elm Blvd</t>
  </si>
  <si>
    <t>2019-02-22 08:31:28</t>
  </si>
  <si>
    <t>618-551-2789</t>
  </si>
  <si>
    <t>6234.08</t>
  </si>
  <si>
    <t>Incident at 7061 Elm Blvd. Officer responded at scene.</t>
  </si>
  <si>
    <t xml:space="preserve">  North  </t>
  </si>
  <si>
    <t>2116 River Rd</t>
  </si>
  <si>
    <t>2018-06-18 14:17:31</t>
  </si>
  <si>
    <t>449-825-6445</t>
  </si>
  <si>
    <t>47753.75</t>
  </si>
  <si>
    <t>Incident at 2116 River Rd. Officer responded at scene.</t>
  </si>
  <si>
    <t>6385 Oak Ave</t>
  </si>
  <si>
    <t>2018-01-17 20:07:18</t>
  </si>
  <si>
    <t>516-488-8493</t>
  </si>
  <si>
    <t>45760.15</t>
  </si>
  <si>
    <t>Incident at 6385 Oak Ave. Officer responded at scene.</t>
  </si>
  <si>
    <t>982 Washington Ave</t>
  </si>
  <si>
    <t>2020-01-17 19:34:50</t>
  </si>
  <si>
    <t>364-362-4868</t>
  </si>
  <si>
    <t>1385.21</t>
  </si>
  <si>
    <t>Incident at 982 Washington Ave. Officer responded at scene.</t>
  </si>
  <si>
    <t>123 Sunset Blvd</t>
  </si>
  <si>
    <t>2020-06-15 17:22:51</t>
  </si>
  <si>
    <t>2902799964</t>
  </si>
  <si>
    <t>21492.15</t>
  </si>
  <si>
    <t>Incident at 123 Sunset Blvd. Officer responded at scene.</t>
  </si>
  <si>
    <t>6919 Park Rd</t>
  </si>
  <si>
    <t>2023-04-11 20:25:41</t>
  </si>
  <si>
    <t>933-796-1243</t>
  </si>
  <si>
    <t>41944.0</t>
  </si>
  <si>
    <t>Incident at 6919 Park Rd. Officer responded at scene.</t>
  </si>
  <si>
    <t>Sex  Assault</t>
  </si>
  <si>
    <t>1909 Oak Ave</t>
  </si>
  <si>
    <t>2021-08-09 16:11:18</t>
  </si>
  <si>
    <t>898-865-2293</t>
  </si>
  <si>
    <t>15969.95</t>
  </si>
  <si>
    <t>Incident at 1909 Oak Ave. Officer responded at scene.</t>
  </si>
  <si>
    <t>9648 Oak Ave</t>
  </si>
  <si>
    <t>2022-06-16 02:00:58</t>
  </si>
  <si>
    <t>37374.9</t>
  </si>
  <si>
    <t>Incident at 9648 Oak Ave. Officer responded at scene.</t>
  </si>
  <si>
    <t>5219 Sunset Blvd</t>
  </si>
  <si>
    <t>2018-04-05 13:25:58</t>
  </si>
  <si>
    <t>305-105-1769</t>
  </si>
  <si>
    <t>12042.6</t>
  </si>
  <si>
    <t>5098 Park Rd</t>
  </si>
  <si>
    <t>22-08-2019</t>
  </si>
  <si>
    <t>208-958-4478</t>
  </si>
  <si>
    <t>5985 Maple Dr</t>
  </si>
  <si>
    <t>2023-07-30 06:54:04</t>
  </si>
  <si>
    <t>975-845-2405</t>
  </si>
  <si>
    <t>46336.48</t>
  </si>
  <si>
    <t>3725 Lincoln St</t>
  </si>
  <si>
    <t>2019-06-13 17:39:41</t>
  </si>
  <si>
    <t>19229.96</t>
  </si>
  <si>
    <t>4148 Washington Ave</t>
  </si>
  <si>
    <t>2019-10-23 06:21:42</t>
  </si>
  <si>
    <t>411-490-1142</t>
  </si>
  <si>
    <t>45867.73</t>
  </si>
  <si>
    <t>Incident at 4148 Washington Ave. Officer responded at scene.</t>
  </si>
  <si>
    <t>4369 Maple Dr</t>
  </si>
  <si>
    <t>2024-01-17 03:53:35</t>
  </si>
  <si>
    <t>8732913342</t>
  </si>
  <si>
    <t>6058.54</t>
  </si>
  <si>
    <t>Incident at 4369 Maple Dr. Officer responded at scene.</t>
  </si>
  <si>
    <t>7039 Lincoln St</t>
  </si>
  <si>
    <t>2024-02-17 09:24:18</t>
  </si>
  <si>
    <t>6520.44</t>
  </si>
  <si>
    <t>Incident at 7039 Lincoln St. Officer responded at scene.</t>
  </si>
  <si>
    <t>1950 Sunset Blvd</t>
  </si>
  <si>
    <t>2019-11-06 10:20:04</t>
  </si>
  <si>
    <t>480-615-8057</t>
  </si>
  <si>
    <t>-45213.08</t>
  </si>
  <si>
    <t>Incident at 1950 Sunset Blvd. Officer responded at scene.</t>
  </si>
  <si>
    <t>9160 Washington Ave</t>
  </si>
  <si>
    <t>2022-01-13 22:38:03</t>
  </si>
  <si>
    <t>604-567-4903</t>
  </si>
  <si>
    <t>26881.78</t>
  </si>
  <si>
    <t>Incident at 9160 Washington Ave. Officer responded at scene.</t>
  </si>
  <si>
    <t>2983 Oak Ave</t>
  </si>
  <si>
    <t>2022-05-01 03:21:29</t>
  </si>
  <si>
    <t>joseph</t>
  </si>
  <si>
    <t>234-577-8960</t>
  </si>
  <si>
    <t>5992.23</t>
  </si>
  <si>
    <t>Incident at 2983 Oak Ave. Officer responded at scene.</t>
  </si>
  <si>
    <t>6932 Lincoln St</t>
  </si>
  <si>
    <t>2020-09-07 09:44:54</t>
  </si>
  <si>
    <t>916-353-7794</t>
  </si>
  <si>
    <t>47155.27</t>
  </si>
  <si>
    <t>Incident at 6932 Lincoln St. Officer responded at scene.</t>
  </si>
  <si>
    <t>586 Lincoln St</t>
  </si>
  <si>
    <t>2023-05-30 15:46:44</t>
  </si>
  <si>
    <t>343-932-1836</t>
  </si>
  <si>
    <t>24705.29</t>
  </si>
  <si>
    <t>Incident at 586 Lincoln St. Officer responded at scene.</t>
  </si>
  <si>
    <t>1351 Maple Dr</t>
  </si>
  <si>
    <t>09/19/2024 08:07</t>
  </si>
  <si>
    <t>28732.47</t>
  </si>
  <si>
    <t>7289 Elm Blvd</t>
  </si>
  <si>
    <t>2018-05-05 19:55:11</t>
  </si>
  <si>
    <t>richard</t>
  </si>
  <si>
    <t>447-583-5184</t>
  </si>
  <si>
    <t>38399.01</t>
  </si>
  <si>
    <t>Incident at 7289 Elm Blvd. Officer responded at scene.</t>
  </si>
  <si>
    <t>6687 Sunset Blvd</t>
  </si>
  <si>
    <t>2024-06-24 14:44:40</t>
  </si>
  <si>
    <t>409-371-3594</t>
  </si>
  <si>
    <t>41363.87</t>
  </si>
  <si>
    <t>835 Elm Blvd</t>
  </si>
  <si>
    <t>2024-02-14 23:11:41</t>
  </si>
  <si>
    <t>689-762-5082</t>
  </si>
  <si>
    <t>46793.37</t>
  </si>
  <si>
    <t>Incident at 835 Elm Blvd. Officer responded at scene.</t>
  </si>
  <si>
    <t>17 Lincoln St</t>
  </si>
  <si>
    <t>643-896-3660</t>
  </si>
  <si>
    <t>42033.01</t>
  </si>
  <si>
    <t>Incident at 17 Lincoln St. Officer responded at scene.</t>
  </si>
  <si>
    <t>7080 Sunset Blvd</t>
  </si>
  <si>
    <t xml:space="preserve">  Patricia  </t>
  </si>
  <si>
    <t>621-880-2986</t>
  </si>
  <si>
    <t>Incident at 7080 Sunset Blvd. Officer responded at scene.</t>
  </si>
  <si>
    <t>2252 Elm Blvd</t>
  </si>
  <si>
    <t>2019-07-28 14:05:44</t>
  </si>
  <si>
    <t>(780) -24-1-1358</t>
  </si>
  <si>
    <t>45329.37</t>
  </si>
  <si>
    <t>20 Sunset Blvd</t>
  </si>
  <si>
    <t>2021-07-20 20:07:40</t>
  </si>
  <si>
    <t>283-681-6789</t>
  </si>
  <si>
    <t>12883.0</t>
  </si>
  <si>
    <t>Incident at 20 Sunset Blvd. Officer responded at scene.</t>
  </si>
  <si>
    <t>995 Oak Ave</t>
  </si>
  <si>
    <t>2021-04-14 23:35:56</t>
  </si>
  <si>
    <t>954-689-6864</t>
  </si>
  <si>
    <t>9378.29</t>
  </si>
  <si>
    <t>Incident at 995 Oak Ave. Officer responded at scene.</t>
  </si>
  <si>
    <t>6469 Main St</t>
  </si>
  <si>
    <t>-16974.55</t>
  </si>
  <si>
    <t>Incident at 6469 Main St. Officer responded at scene.</t>
  </si>
  <si>
    <t>4625 Oak Ave</t>
  </si>
  <si>
    <t>07-06-2022</t>
  </si>
  <si>
    <t>10702.49</t>
  </si>
  <si>
    <t>7179 Cedar Lane</t>
  </si>
  <si>
    <t>2024-06-05 04:54:40</t>
  </si>
  <si>
    <t>847-389-7220</t>
  </si>
  <si>
    <t>35344.66</t>
  </si>
  <si>
    <t>Incident at 7179 Cedar Lane. Officer responded at scene.</t>
  </si>
  <si>
    <t>2417 Washington Ave</t>
  </si>
  <si>
    <t>2019-03-14 10:28:06</t>
  </si>
  <si>
    <t>882-620-5309</t>
  </si>
  <si>
    <t>18098.9</t>
  </si>
  <si>
    <t>Incident at 2417 Washington Ave. Officer responded at scene.</t>
  </si>
  <si>
    <t>6895 Oak Ave</t>
  </si>
  <si>
    <t>2022-05-03 18:34:58</t>
  </si>
  <si>
    <t>793-180-7677</t>
  </si>
  <si>
    <t>7035.56</t>
  </si>
  <si>
    <t>Incident at 6895 Oak Ave. Officer responded at scene.</t>
  </si>
  <si>
    <t>2022 Lincoln St</t>
  </si>
  <si>
    <t>2023-03-20 03:39:54</t>
  </si>
  <si>
    <t>12402.72</t>
  </si>
  <si>
    <t>Incident at 2022 Lincoln St. Officer responded at scene.</t>
  </si>
  <si>
    <t>4175 Maple Dr</t>
  </si>
  <si>
    <t>2021-01-12 08:12:19</t>
  </si>
  <si>
    <t>730-953-3674</t>
  </si>
  <si>
    <t>2049.51</t>
  </si>
  <si>
    <t>Incident at 4175 Maple Dr. Officer responded at scene.</t>
  </si>
  <si>
    <t>3896 River Rd</t>
  </si>
  <si>
    <t>2024-03-14 13:42:06</t>
  </si>
  <si>
    <t>(392) -45-2-8889</t>
  </si>
  <si>
    <t>20702.72</t>
  </si>
  <si>
    <t>4227 Park Rd</t>
  </si>
  <si>
    <t>2024-11-30 11:23:14</t>
  </si>
  <si>
    <t>731-298-2183</t>
  </si>
  <si>
    <t>31973.81</t>
  </si>
  <si>
    <t>Incident at 4227 Park Rd. Officer responded at scene.</t>
  </si>
  <si>
    <t>7190 Lincoln St</t>
  </si>
  <si>
    <t>592-963-2655</t>
  </si>
  <si>
    <t>40467.64</t>
  </si>
  <si>
    <t>Incident at 7190 Lincoln St. Officer responded at scene.</t>
  </si>
  <si>
    <t>8412 Washington Ave</t>
  </si>
  <si>
    <t>404-814-5184</t>
  </si>
  <si>
    <t>48977.09</t>
  </si>
  <si>
    <t>Incident at 8412 Washington Ave. Officer responded at scene.</t>
  </si>
  <si>
    <t>667 Oak Ave</t>
  </si>
  <si>
    <t>2019-11-02 18:40:31</t>
  </si>
  <si>
    <t>964-208-6864</t>
  </si>
  <si>
    <t>8340.47</t>
  </si>
  <si>
    <t>Incident at 667 Oak Ave. Officer responded at scene.</t>
  </si>
  <si>
    <t>4693 Oak Ave</t>
  </si>
  <si>
    <t>2021-06-20 06:31:30</t>
  </si>
  <si>
    <t>44932.57.0</t>
  </si>
  <si>
    <t>Incident at 4693 Oak Ave. Officer responded at scene.</t>
  </si>
  <si>
    <t>3532 River Rd</t>
  </si>
  <si>
    <t>2021-01-28 04:50:04</t>
  </si>
  <si>
    <t>601-595-6522</t>
  </si>
  <si>
    <t>42568.41</t>
  </si>
  <si>
    <t>Incident at 3532 River Rd. Officer responded at scene.</t>
  </si>
  <si>
    <t>1565 Main St</t>
  </si>
  <si>
    <t>2020-05-30 14:16:15</t>
  </si>
  <si>
    <t>451-993-1869</t>
  </si>
  <si>
    <t>16537.52</t>
  </si>
  <si>
    <t>4018 Washington Ave</t>
  </si>
  <si>
    <t>07/31/2023 13:14</t>
  </si>
  <si>
    <t>571-474-5198</t>
  </si>
  <si>
    <t>48281.34</t>
  </si>
  <si>
    <t>Incident at 4018 Washington Ave. Officer responded at scene.</t>
  </si>
  <si>
    <t>9274 Elm Blvd</t>
  </si>
  <si>
    <t>2018-06-02 07:09:30</t>
  </si>
  <si>
    <t>(421) -42-0-1741</t>
  </si>
  <si>
    <t>8813.63</t>
  </si>
  <si>
    <t>Incident at 9274 Elm Blvd. Officer responded at scene.</t>
  </si>
  <si>
    <t>5097 Lincoln St</t>
  </si>
  <si>
    <t>2021-03-22 14:18:55</t>
  </si>
  <si>
    <t>984-938-1114</t>
  </si>
  <si>
    <t>42172.58</t>
  </si>
  <si>
    <t>Incident at 5097 Lincoln St. Officer responded at scene.</t>
  </si>
  <si>
    <t>2675 River Rd</t>
  </si>
  <si>
    <t>2018-04-13 08:01:05</t>
  </si>
  <si>
    <t>258-203-2501</t>
  </si>
  <si>
    <t>45126.5</t>
  </si>
  <si>
    <t>Incident at 2675 River Rd. Officer responded at scene.</t>
  </si>
  <si>
    <t>6513 Oak Ave</t>
  </si>
  <si>
    <t>2022-07-16 21:45:49</t>
  </si>
  <si>
    <t>964-192-8110</t>
  </si>
  <si>
    <t>-8318.24</t>
  </si>
  <si>
    <t>Incident at 6513 Oak Ave. Officer responded at scene.</t>
  </si>
  <si>
    <t>3004 Cedar Lane</t>
  </si>
  <si>
    <t>2019-04-29 22:48:04</t>
  </si>
  <si>
    <t>46397.7</t>
  </si>
  <si>
    <t>Incident at 3004 Cedar Lane. Officer responded at scene.</t>
  </si>
  <si>
    <t>5183 Cedar Lane</t>
  </si>
  <si>
    <t>2023-09-18 02:54:17</t>
  </si>
  <si>
    <t>4281322107</t>
  </si>
  <si>
    <t>31804.26</t>
  </si>
  <si>
    <t>Incident at 5183 Cedar Lane. Officer responded at scene.</t>
  </si>
  <si>
    <t>3806 Cedar Lane</t>
  </si>
  <si>
    <t>2022-10-31 20:30:37</t>
  </si>
  <si>
    <t>255-573-8031</t>
  </si>
  <si>
    <t>25369.16</t>
  </si>
  <si>
    <t>Incident at 3806 Cedar Lane. Officer responded at scene.</t>
  </si>
  <si>
    <t>2549 Elm Blvd</t>
  </si>
  <si>
    <t>2023-11-07 04:21:48</t>
  </si>
  <si>
    <t>465-546-3086</t>
  </si>
  <si>
    <t>23409.14</t>
  </si>
  <si>
    <t>Incident at 2549 Elm Blvd. Officer responded at scene.</t>
  </si>
  <si>
    <t>2765 Maple Dr</t>
  </si>
  <si>
    <t>2024-01-05 07:18:12</t>
  </si>
  <si>
    <t>300-624-8947</t>
  </si>
  <si>
    <t>2525.47</t>
  </si>
  <si>
    <t>Incident at 2765 Maple Dr. Officer responded at scene.</t>
  </si>
  <si>
    <t>5978 Main St</t>
  </si>
  <si>
    <t>2018-02-17 02:30:15</t>
  </si>
  <si>
    <t>447-901-1845</t>
  </si>
  <si>
    <t>19205.58</t>
  </si>
  <si>
    <t>Incident at 5978 Main St. Officer responded at scene.</t>
  </si>
  <si>
    <t>1194 Washington Ave</t>
  </si>
  <si>
    <t>2022-06-15 08:58:06</t>
  </si>
  <si>
    <t>24846.14</t>
  </si>
  <si>
    <t>Incident at 1194 Washington Ave. Officer responded at scene.</t>
  </si>
  <si>
    <t>6344 Washington Ave</t>
  </si>
  <si>
    <t>2023-04-05 00:42:48</t>
  </si>
  <si>
    <t>542-642-4208</t>
  </si>
  <si>
    <t>42503.67</t>
  </si>
  <si>
    <t>Incident at 6344 Washington Ave. Officer responded at scene.</t>
  </si>
  <si>
    <t>5690 Elm Blvd</t>
  </si>
  <si>
    <t>2023-03-16 21:12:51</t>
  </si>
  <si>
    <t>715-609-5137</t>
  </si>
  <si>
    <t>26228.16</t>
  </si>
  <si>
    <t>Incident at 5690 Elm Blvd. Officer responded at scene.</t>
  </si>
  <si>
    <t>6226 Elm Blvd</t>
  </si>
  <si>
    <t>2024-08-27 17:38:10</t>
  </si>
  <si>
    <t>695-595-8019</t>
  </si>
  <si>
    <t>18195.99</t>
  </si>
  <si>
    <t>Incident at 6226 Elm Blvd. Officer responded at scene.</t>
  </si>
  <si>
    <t>3298 Oak Ave</t>
  </si>
  <si>
    <t>2018-11-01 14:35:49</t>
  </si>
  <si>
    <t>778-370-5473</t>
  </si>
  <si>
    <t>18493.89</t>
  </si>
  <si>
    <t>7142 River Rd</t>
  </si>
  <si>
    <t>2018-04-06 03:45:42</t>
  </si>
  <si>
    <t>346-694-7764</t>
  </si>
  <si>
    <t>14785.91</t>
  </si>
  <si>
    <t>Incident at 7142 River Rd. Officer responded at scene.</t>
  </si>
  <si>
    <t xml:space="preserve"> SOUTHEAST</t>
  </si>
  <si>
    <t>59 Washington Ave</t>
  </si>
  <si>
    <t>2019-03-14 23:23:56</t>
  </si>
  <si>
    <t>283-196-4324</t>
  </si>
  <si>
    <t>12629.2</t>
  </si>
  <si>
    <t>Incident at 59 Washington Ave. Officer responded at scene.</t>
  </si>
  <si>
    <t>1922 Elm Blvd</t>
  </si>
  <si>
    <t>2019-09-28 16:28:50</t>
  </si>
  <si>
    <t>35325.7</t>
  </si>
  <si>
    <t>Incident at 1922 Elm Blvd. Officer responded at scene.</t>
  </si>
  <si>
    <t>4071 Maple Dr</t>
  </si>
  <si>
    <t>2021-11-17 14:01:52</t>
  </si>
  <si>
    <t>688-913-8047</t>
  </si>
  <si>
    <t>41519.83</t>
  </si>
  <si>
    <t>Incident at 4071 Maple Dr. Officer responded at scene.</t>
  </si>
  <si>
    <t>7903 Park Rd</t>
  </si>
  <si>
    <t>2022-09-23 20:45:46</t>
  </si>
  <si>
    <t>8924391159</t>
  </si>
  <si>
    <t>18959.58</t>
  </si>
  <si>
    <t>2809 Elm Blvd</t>
  </si>
  <si>
    <t>2018-09-19 22:27:18</t>
  </si>
  <si>
    <t>633-650-7637</t>
  </si>
  <si>
    <t>2522.56</t>
  </si>
  <si>
    <t>Incident at 2809 Elm Blvd. Officer responded at scene.</t>
  </si>
  <si>
    <t xml:space="preserve">  Kidnaping  </t>
  </si>
  <si>
    <t>6691 Washington Ave</t>
  </si>
  <si>
    <t>2021-02-06 09:41:53</t>
  </si>
  <si>
    <t>Incident at 6691 Washington Ave. Officer responded at scene.</t>
  </si>
  <si>
    <t>7536 River Rd</t>
  </si>
  <si>
    <t>2021-11-27 23:26:27</t>
  </si>
  <si>
    <t>(739) -33-8-6646</t>
  </si>
  <si>
    <t>36619.97</t>
  </si>
  <si>
    <t>Incident at 7536 River Rd. Officer responded at scene.</t>
  </si>
  <si>
    <t>8444 Lincoln St</t>
  </si>
  <si>
    <t>2018-07-02 11:47:43</t>
  </si>
  <si>
    <t>959-899-1970</t>
  </si>
  <si>
    <t>29955.53</t>
  </si>
  <si>
    <t>Incident at 8444 Lincoln St. Officer responded at scene.</t>
  </si>
  <si>
    <t xml:space="preserve">  south  </t>
  </si>
  <si>
    <t>8377 Park Rd</t>
  </si>
  <si>
    <t>03/03/2022 15:36</t>
  </si>
  <si>
    <t>743-858-7417</t>
  </si>
  <si>
    <t>9369.8</t>
  </si>
  <si>
    <t>8773 Park Rd</t>
  </si>
  <si>
    <t>2021-04-07 06:36:17</t>
  </si>
  <si>
    <t>532-648-7905</t>
  </si>
  <si>
    <t>7265.34</t>
  </si>
  <si>
    <t>Incident at 8773 Park Rd. Officer responded at scene.</t>
  </si>
  <si>
    <t>8201 Lincoln St</t>
  </si>
  <si>
    <t>2021-08-18 13:52:19</t>
  </si>
  <si>
    <t>285-831-7160</t>
  </si>
  <si>
    <t>28047.36</t>
  </si>
  <si>
    <t>Incident at 8201 Lincoln St. Officer responded at scene.</t>
  </si>
  <si>
    <t>1798 Sunset Blvd</t>
  </si>
  <si>
    <t>2024-02-01 15:43:57</t>
  </si>
  <si>
    <t>3071.79</t>
  </si>
  <si>
    <t>2197 Park Rd</t>
  </si>
  <si>
    <t>2019-11-09 16:28:36</t>
  </si>
  <si>
    <t>(517) -94-2-5851</t>
  </si>
  <si>
    <t>36504.97</t>
  </si>
  <si>
    <t>5565 Lincoln St</t>
  </si>
  <si>
    <t>(250) -55-0-7827</t>
  </si>
  <si>
    <t>17664.06</t>
  </si>
  <si>
    <t>372 Elm Blvd</t>
  </si>
  <si>
    <t>2019-04-17 17:55:30</t>
  </si>
  <si>
    <t>8464738020</t>
  </si>
  <si>
    <t>14859.61</t>
  </si>
  <si>
    <t>9993 Park Rd</t>
  </si>
  <si>
    <t>2022-03-01 05:46:22</t>
  </si>
  <si>
    <t>1449.97</t>
  </si>
  <si>
    <t>Incident at 9993 Park Rd. Officer responded at scene.</t>
  </si>
  <si>
    <t>8373 River Rd</t>
  </si>
  <si>
    <t>2023-11-04 16:52:34</t>
  </si>
  <si>
    <t>750-537-4198</t>
  </si>
  <si>
    <t>Incident at 8373 River Rd. Officer responded at scene.</t>
  </si>
  <si>
    <t>2670 Main St</t>
  </si>
  <si>
    <t>2024-06-28 20:28:05</t>
  </si>
  <si>
    <t>915-317-3594</t>
  </si>
  <si>
    <t>1998.67</t>
  </si>
  <si>
    <t>Incident at 2670 Main St. Officer responded at scene.</t>
  </si>
  <si>
    <t>5869 Main St</t>
  </si>
  <si>
    <t>2023-09-28 06:19:48</t>
  </si>
  <si>
    <t>17330.04</t>
  </si>
  <si>
    <t>Incident at 5869 Main St. Officer responded at scene.</t>
  </si>
  <si>
    <t>6082 Oak Ave</t>
  </si>
  <si>
    <t>2024-08-21 20:59:01</t>
  </si>
  <si>
    <t>9352291051</t>
  </si>
  <si>
    <t>32058.58</t>
  </si>
  <si>
    <t>Incident at 6082 Oak Ave. Officer responded at scene.</t>
  </si>
  <si>
    <t>5262 River Rd</t>
  </si>
  <si>
    <t>2022-09-01 17:05:25</t>
  </si>
  <si>
    <t>21183.97</t>
  </si>
  <si>
    <t>4539 Elm Blvd</t>
  </si>
  <si>
    <t>2024-02-06 10:53:07</t>
  </si>
  <si>
    <t>-49218.06</t>
  </si>
  <si>
    <t>Incident at 4539 Elm Blvd. Officer responded at scene.</t>
  </si>
  <si>
    <t>2310 Oak Ave</t>
  </si>
  <si>
    <t>2019-11-13 12:38:57</t>
  </si>
  <si>
    <t>21731.23</t>
  </si>
  <si>
    <t>Incident at 2310 Oak Ave. Officer responded at scene.</t>
  </si>
  <si>
    <t>5416 River Rd</t>
  </si>
  <si>
    <t>915-990-1112</t>
  </si>
  <si>
    <t>-29321.79</t>
  </si>
  <si>
    <t>Incident at 5416 River Rd. Officer responded at scene.</t>
  </si>
  <si>
    <t>3517 Lincoln St</t>
  </si>
  <si>
    <t>05/11/2018 00:57</t>
  </si>
  <si>
    <t>353-559-7957</t>
  </si>
  <si>
    <t>5606.32</t>
  </si>
  <si>
    <t xml:space="preserve">  Trespass  </t>
  </si>
  <si>
    <t>6318 Maple Dr</t>
  </si>
  <si>
    <t>2023-06-01 05:51:22</t>
  </si>
  <si>
    <t>952-236-3337</t>
  </si>
  <si>
    <t>-44198.01</t>
  </si>
  <si>
    <t>Incident at 6318 Maple Dr. Officer responded at scene.</t>
  </si>
  <si>
    <t>9749 Elm Blvd</t>
  </si>
  <si>
    <t>2018-12-25 03:37:59</t>
  </si>
  <si>
    <t>947-236-7852</t>
  </si>
  <si>
    <t>40044.97</t>
  </si>
  <si>
    <t>4 River Rd</t>
  </si>
  <si>
    <t>2023-02-15 05:45:47</t>
  </si>
  <si>
    <t>14258.89</t>
  </si>
  <si>
    <t>6177 River Rd</t>
  </si>
  <si>
    <t>2019-10-17 16:03:32</t>
  </si>
  <si>
    <t>945-798-5431</t>
  </si>
  <si>
    <t>12048.17</t>
  </si>
  <si>
    <t>Incident at 6177 River Rd. Officer responded at scene.</t>
  </si>
  <si>
    <t>8695 Oak Ave</t>
  </si>
  <si>
    <t>2022-10-17 12:33:47</t>
  </si>
  <si>
    <t>(421) -54-4-1868</t>
  </si>
  <si>
    <t>46914.88</t>
  </si>
  <si>
    <t>Incident at 8695 Oak Ave. Officer responded at scene.</t>
  </si>
  <si>
    <t>5828 Main St</t>
  </si>
  <si>
    <t>2018-01-20 11:27:14</t>
  </si>
  <si>
    <t>332-199-7471</t>
  </si>
  <si>
    <t>27098.94</t>
  </si>
  <si>
    <t>3579 Main St</t>
  </si>
  <si>
    <t>2020-07-30 16:14:37</t>
  </si>
  <si>
    <t>217-196-3917</t>
  </si>
  <si>
    <t>49298.79</t>
  </si>
  <si>
    <t>Incident at 3579 Main St. Officer responded at scene.</t>
  </si>
  <si>
    <t>2343 Elm Blvd</t>
  </si>
  <si>
    <t>07-08-2023</t>
  </si>
  <si>
    <t>26344.95</t>
  </si>
  <si>
    <t>Incident at 2343 Elm Blvd. Officer responded at scene.</t>
  </si>
  <si>
    <t>7888 Lincoln St</t>
  </si>
  <si>
    <t>(817) -45-1-5768</t>
  </si>
  <si>
    <t>33915.02</t>
  </si>
  <si>
    <t>Incident at 7888 Lincoln St. Officer responded at scene.</t>
  </si>
  <si>
    <t>5407 Main St</t>
  </si>
  <si>
    <t>2020-10-30 10:27:34</t>
  </si>
  <si>
    <t>402-361-9032</t>
  </si>
  <si>
    <t>48963.24</t>
  </si>
  <si>
    <t>Incident at 5407 Main St. Officer responded at scene.</t>
  </si>
  <si>
    <t>5630 Main St</t>
  </si>
  <si>
    <t>2019-06-02 11:45:55</t>
  </si>
  <si>
    <t>208-549-2551</t>
  </si>
  <si>
    <t>Incident at 5630 Main St. Officer responded at scene.</t>
  </si>
  <si>
    <t>8729 Lincoln St</t>
  </si>
  <si>
    <t>2020-09-14 07:42:13</t>
  </si>
  <si>
    <t>49569.03</t>
  </si>
  <si>
    <t>Incident at 8729 Lincoln St. Officer responded at scene.</t>
  </si>
  <si>
    <t>Armed  Robbery</t>
  </si>
  <si>
    <t>3388 Park Rd</t>
  </si>
  <si>
    <t>33938.84</t>
  </si>
  <si>
    <t>Incident at 3388 Park Rd. Officer responded at scene.</t>
  </si>
  <si>
    <t>8891 Lincoln St</t>
  </si>
  <si>
    <t>2022-07-28 00:24:06</t>
  </si>
  <si>
    <t>38745.67</t>
  </si>
  <si>
    <t>4347 Sunset Blvd</t>
  </si>
  <si>
    <t>2024-12-11 23:50:36</t>
  </si>
  <si>
    <t>913-815-5466</t>
  </si>
  <si>
    <t>Incident at 4347 Sunset Blvd. Officer responded at scene.</t>
  </si>
  <si>
    <t>8978 Main St</t>
  </si>
  <si>
    <t>2018-12-05 06:31:56</t>
  </si>
  <si>
    <t>318-308-7709</t>
  </si>
  <si>
    <t>29067.43</t>
  </si>
  <si>
    <t>4433 Main St</t>
  </si>
  <si>
    <t>2019-12-01 19:29:14</t>
  </si>
  <si>
    <t>-34179.75</t>
  </si>
  <si>
    <t>Incident at 4433 Main St. Officer responded at scene.</t>
  </si>
  <si>
    <t>6869 Lincoln St</t>
  </si>
  <si>
    <t>2018-02-18 14:38:06</t>
  </si>
  <si>
    <t>(245) -51-1-8191</t>
  </si>
  <si>
    <t>25194.79</t>
  </si>
  <si>
    <t>Incident at 6869 Lincoln St. Officer responded at scene.</t>
  </si>
  <si>
    <t>8633 Maple Dr</t>
  </si>
  <si>
    <t>2018-11-30 01:44:16</t>
  </si>
  <si>
    <t>851-343-7636</t>
  </si>
  <si>
    <t>21951.39</t>
  </si>
  <si>
    <t>Incident at 8633 Maple Dr. Officer responded at scene.</t>
  </si>
  <si>
    <t>1466 Maple Dr</t>
  </si>
  <si>
    <t>17-06-2021</t>
  </si>
  <si>
    <t>-38342.19</t>
  </si>
  <si>
    <t>Incident at 1466 Maple Dr. Officer responded at scene.</t>
  </si>
  <si>
    <t>1587 River Rd</t>
  </si>
  <si>
    <t>18-03-2018</t>
  </si>
  <si>
    <t>519-372-1786</t>
  </si>
  <si>
    <t>Incident at 1587 River Rd. Officer responded at scene.</t>
  </si>
  <si>
    <t>3580 Elm Blvd</t>
  </si>
  <si>
    <t>2018-01-21 18:07:49</t>
  </si>
  <si>
    <t>819-849-3090</t>
  </si>
  <si>
    <t>12336.94</t>
  </si>
  <si>
    <t>Incident at 3580 Elm Blvd. Officer responded at scene.</t>
  </si>
  <si>
    <t>4661 River Rd</t>
  </si>
  <si>
    <t>2022-11-02 15:25:07</t>
  </si>
  <si>
    <t>350-863-6673</t>
  </si>
  <si>
    <t>36204.65</t>
  </si>
  <si>
    <t>Incident at 4661 River Rd. Officer responded at scene.</t>
  </si>
  <si>
    <t>7540 River Rd</t>
  </si>
  <si>
    <t>2020-01-31 05:13:20</t>
  </si>
  <si>
    <t>9899432248</t>
  </si>
  <si>
    <t>31364.35</t>
  </si>
  <si>
    <t>Incident at 7540 River Rd. Officer responded at scene.</t>
  </si>
  <si>
    <t>5525 Lincoln St</t>
  </si>
  <si>
    <t>2023-12-21 00:51:23</t>
  </si>
  <si>
    <t xml:space="preserve">  Mary  </t>
  </si>
  <si>
    <t>765-344-4562</t>
  </si>
  <si>
    <t>39712.84</t>
  </si>
  <si>
    <t>Incident at 5525 Lincoln St. Officer responded at scene.</t>
  </si>
  <si>
    <t>5667 Washington Ave</t>
  </si>
  <si>
    <t>2021-05-30 11:24:19</t>
  </si>
  <si>
    <t>-27296.87</t>
  </si>
  <si>
    <t>Incident at 5667 Washington Ave. Officer responded at scene.</t>
  </si>
  <si>
    <t>2561 Park Rd</t>
  </si>
  <si>
    <t>2022-01-05 20:41:53</t>
  </si>
  <si>
    <t>629-389-6987</t>
  </si>
  <si>
    <t>47073.7</t>
  </si>
  <si>
    <t>Incident at 2561 Park Rd. Officer responded at scene.</t>
  </si>
  <si>
    <t>3444 Sunset Blvd</t>
  </si>
  <si>
    <t>2020-01-04 00:43:41</t>
  </si>
  <si>
    <t>953-335-8371</t>
  </si>
  <si>
    <t>3435.69</t>
  </si>
  <si>
    <t>Incident at 3444 Sunset Blvd. Officer responded at scene.</t>
  </si>
  <si>
    <t>6497 Main St</t>
  </si>
  <si>
    <t>10/02/2022 06:11</t>
  </si>
  <si>
    <t>518-419-5671</t>
  </si>
  <si>
    <t>21462.19</t>
  </si>
  <si>
    <t>7198 Park Rd</t>
  </si>
  <si>
    <t>2020-01-11 08:12:10</t>
  </si>
  <si>
    <t>760-900-3157</t>
  </si>
  <si>
    <t>29853.22</t>
  </si>
  <si>
    <t>Incident at 7198 Park Rd. Officer responded at scene.</t>
  </si>
  <si>
    <t>4642 River Rd</t>
  </si>
  <si>
    <t>2023-09-17 08:03:05</t>
  </si>
  <si>
    <t>711-610-8983</t>
  </si>
  <si>
    <t>32308.3</t>
  </si>
  <si>
    <t>Incident at 4642 River Rd. Officer responded at scene.</t>
  </si>
  <si>
    <t>8709 Maple Dr</t>
  </si>
  <si>
    <t>2019-05-29 22:57:18</t>
  </si>
  <si>
    <t>446-635-1068</t>
  </si>
  <si>
    <t>23864.4</t>
  </si>
  <si>
    <t>Incident at 8709 Maple Dr. Officer responded at scene.</t>
  </si>
  <si>
    <t>1980 Sunset Blvd</t>
  </si>
  <si>
    <t>02/05/2022 03:55</t>
  </si>
  <si>
    <t>22307.71</t>
  </si>
  <si>
    <t>Incident at 1980 Sunset Blvd. Officer responded at scene.</t>
  </si>
  <si>
    <t>8393 Park Rd</t>
  </si>
  <si>
    <t>2019-01-27 19:44:51</t>
  </si>
  <si>
    <t>9444.62</t>
  </si>
  <si>
    <t>Incident at 8393 Park Rd. Officer responded at scene.</t>
  </si>
  <si>
    <t>4038 Lincoln St</t>
  </si>
  <si>
    <t>2019-01-19 07:29:06</t>
  </si>
  <si>
    <t>(283) -51-4-6965</t>
  </si>
  <si>
    <t>37054.34</t>
  </si>
  <si>
    <t>Incident at 4038 Lincoln St. Officer responded at scene.</t>
  </si>
  <si>
    <t>9719 Elm Blvd</t>
  </si>
  <si>
    <t>2019-02-22 10:38:06</t>
  </si>
  <si>
    <t>(597) -79-0-4828</t>
  </si>
  <si>
    <t>20249.88</t>
  </si>
  <si>
    <t>Incident at 9719 Elm Blvd. Officer responded at scene.</t>
  </si>
  <si>
    <t>8048 Park Rd</t>
  </si>
  <si>
    <t>02/05/2021 12:38</t>
  </si>
  <si>
    <t>595-910-7869</t>
  </si>
  <si>
    <t>24723.78</t>
  </si>
  <si>
    <t>Incident at 8048 Park Rd. Officer responded at scene.</t>
  </si>
  <si>
    <t>8813 Lincoln St</t>
  </si>
  <si>
    <t>2023-05-28 12:56:39</t>
  </si>
  <si>
    <t>6337.4</t>
  </si>
  <si>
    <t>Incident at 8813 Lincoln St. Officer responded at scene.</t>
  </si>
  <si>
    <t>8314 Elm Blvd</t>
  </si>
  <si>
    <t>2024-10-24 07:05:27</t>
  </si>
  <si>
    <t>210-197-8247</t>
  </si>
  <si>
    <t>19178.34</t>
  </si>
  <si>
    <t>Incident at 8314 Elm Blvd. Officer responded at scene.</t>
  </si>
  <si>
    <t>5510 River Rd</t>
  </si>
  <si>
    <t>2023-05-09 07:26:48</t>
  </si>
  <si>
    <t>774-542-1704</t>
  </si>
  <si>
    <t>29069.0</t>
  </si>
  <si>
    <t>Incident at 5510 River Rd. Officer responded at scene.</t>
  </si>
  <si>
    <t>8764 Oak Ave</t>
  </si>
  <si>
    <t>2018-05-15 00:38:05</t>
  </si>
  <si>
    <t>43606.67</t>
  </si>
  <si>
    <t>Incident at 8764 Oak Ave. Officer responded at scene.</t>
  </si>
  <si>
    <t xml:space="preserve">central  </t>
  </si>
  <si>
    <t>6524 River Rd</t>
  </si>
  <si>
    <t>08/05/2023 10:43</t>
  </si>
  <si>
    <t>954-405-3364</t>
  </si>
  <si>
    <t>35925.36</t>
  </si>
  <si>
    <t>1432 River Rd</t>
  </si>
  <si>
    <t>2023-03-26 13:16:44</t>
  </si>
  <si>
    <t>46161.55</t>
  </si>
  <si>
    <t>3888 Park Rd</t>
  </si>
  <si>
    <t>2020-04-07 20:46:09</t>
  </si>
  <si>
    <t>328-338-1329</t>
  </si>
  <si>
    <t>44184.19.0</t>
  </si>
  <si>
    <t>4797 Washington Ave</t>
  </si>
  <si>
    <t>2020-05-05 02:22:26</t>
  </si>
  <si>
    <t>826-461-1979</t>
  </si>
  <si>
    <t>21423.15</t>
  </si>
  <si>
    <t>Incident at 4797 Washington Ave. Officer responded at scene.</t>
  </si>
  <si>
    <t>8456 Maple Dr</t>
  </si>
  <si>
    <t>2024-06-07 20:15:26</t>
  </si>
  <si>
    <t>10067.97</t>
  </si>
  <si>
    <t>Incident at 8456 Maple Dr. Officer responded at scene.</t>
  </si>
  <si>
    <t>8961 Sunset Blvd</t>
  </si>
  <si>
    <t>2023-03-13 04:45:18</t>
  </si>
  <si>
    <t>639-978-2949</t>
  </si>
  <si>
    <t>13095.81</t>
  </si>
  <si>
    <t>Incident at 8961 Sunset Blvd. Officer responded at scene.</t>
  </si>
  <si>
    <t>5089 Oak Ave</t>
  </si>
  <si>
    <t>2021-10-29 06:39:29</t>
  </si>
  <si>
    <t>319-617-1231</t>
  </si>
  <si>
    <t>17588.08</t>
  </si>
  <si>
    <t>Incident at 5089 Oak Ave. Officer responded at scene.</t>
  </si>
  <si>
    <t>7584 Park Rd</t>
  </si>
  <si>
    <t>2024-02-16 08:48:12</t>
  </si>
  <si>
    <t>669-438-2551</t>
  </si>
  <si>
    <t>3338.6</t>
  </si>
  <si>
    <t>Incident at 7584 Park Rd. Officer responded at scene.</t>
  </si>
  <si>
    <t>4376 Cedar Lane</t>
  </si>
  <si>
    <t>2021-11-17 10:13:28</t>
  </si>
  <si>
    <t>414-360-8551</t>
  </si>
  <si>
    <t>25055.61</t>
  </si>
  <si>
    <t>Incident at 4376 Cedar Lane. Officer responded at scene.</t>
  </si>
  <si>
    <t>3034 Oak Ave</t>
  </si>
  <si>
    <t>2018-06-05 18:22:26</t>
  </si>
  <si>
    <t>8517008969</t>
  </si>
  <si>
    <t>5666.55</t>
  </si>
  <si>
    <t>Incident at 3034 Oak Ave. Officer responded at scene.</t>
  </si>
  <si>
    <t>3564 Cedar Lane</t>
  </si>
  <si>
    <t>2020-12-15 05:51:54</t>
  </si>
  <si>
    <t>633-531-8814</t>
  </si>
  <si>
    <t>12276.12</t>
  </si>
  <si>
    <t>6393 Cedar Lane</t>
  </si>
  <si>
    <t>2018-08-03 02:56:09</t>
  </si>
  <si>
    <t>881-948-6323</t>
  </si>
  <si>
    <t>13564.42.0</t>
  </si>
  <si>
    <t>Incident at 6393 Cedar Lane. Officer responded at scene.</t>
  </si>
  <si>
    <t>6916 Main St</t>
  </si>
  <si>
    <t>2018-07-12 18:49:01</t>
  </si>
  <si>
    <t>297-666-9542</t>
  </si>
  <si>
    <t>32164.02</t>
  </si>
  <si>
    <t>7464 Cedar Lane</t>
  </si>
  <si>
    <t>2023-02-21 11:15:06</t>
  </si>
  <si>
    <t>929-220-1385</t>
  </si>
  <si>
    <t>15464.84</t>
  </si>
  <si>
    <t>Incident at 7464 Cedar Lane. Officer responded at scene.</t>
  </si>
  <si>
    <t>4917 Elm Blvd</t>
  </si>
  <si>
    <t>2020-06-12 05:47:37</t>
  </si>
  <si>
    <t>3357391976</t>
  </si>
  <si>
    <t>10023.37</t>
  </si>
  <si>
    <t>Incident at 4917 Elm Blvd. Officer responded at scene.</t>
  </si>
  <si>
    <t>6468 Maple Dr</t>
  </si>
  <si>
    <t>07/05/2023 07:09</t>
  </si>
  <si>
    <t>3681699166</t>
  </si>
  <si>
    <t>6015.62</t>
  </si>
  <si>
    <t>Incident at 6468 Maple Dr. Officer responded at scene.</t>
  </si>
  <si>
    <t>3576 Main St</t>
  </si>
  <si>
    <t>551-914-8390</t>
  </si>
  <si>
    <t>45325.38</t>
  </si>
  <si>
    <t>Incident at 3576 Main St. Officer responded at scene.</t>
  </si>
  <si>
    <t>7949 Washington Ave</t>
  </si>
  <si>
    <t>2021-04-24 21:47:35</t>
  </si>
  <si>
    <t>Incident at 7949 Washington Ave. Officer responded at scene.</t>
  </si>
  <si>
    <t>2263 Elm Blvd</t>
  </si>
  <si>
    <t>2020-06-17 17:59:20</t>
  </si>
  <si>
    <t>345-119-2563</t>
  </si>
  <si>
    <t>25965.34</t>
  </si>
  <si>
    <t>1293 Washington Ave</t>
  </si>
  <si>
    <t>2018-04-24 05:42:40</t>
  </si>
  <si>
    <t>6356525134</t>
  </si>
  <si>
    <t>10698.93</t>
  </si>
  <si>
    <t xml:space="preserve"> northwest</t>
  </si>
  <si>
    <t>6433 Cedar Lane</t>
  </si>
  <si>
    <t>2022-06-02 10:15:32</t>
  </si>
  <si>
    <t>41063.81</t>
  </si>
  <si>
    <t>Incident at 6433 Cedar Lane. Officer responded at scene.</t>
  </si>
  <si>
    <t>7369 Lincoln St</t>
  </si>
  <si>
    <t>2019-12-30 07:05:16</t>
  </si>
  <si>
    <t>30883.2.0</t>
  </si>
  <si>
    <t>Incident at 7369 Lincoln St. Officer responded at scene.</t>
  </si>
  <si>
    <t>8268 Sunset Blvd</t>
  </si>
  <si>
    <t>2021-05-14 21:40:10</t>
  </si>
  <si>
    <t>218-563-6930</t>
  </si>
  <si>
    <t>8474.15</t>
  </si>
  <si>
    <t>Incident at 8268 Sunset Blvd. Officer responded at scene.</t>
  </si>
  <si>
    <t>6386 River Rd</t>
  </si>
  <si>
    <t>27-04-2023</t>
  </si>
  <si>
    <t>(666) -73-2-8418</t>
  </si>
  <si>
    <t>16032.19</t>
  </si>
  <si>
    <t>3135 Maple Dr</t>
  </si>
  <si>
    <t>2019-02-11 00:22:02</t>
  </si>
  <si>
    <t>13998.01</t>
  </si>
  <si>
    <t>Incident at 3135 Maple Dr. Officer responded at scene.</t>
  </si>
  <si>
    <t>3141 Main St</t>
  </si>
  <si>
    <t>2020-08-14 01:58:21</t>
  </si>
  <si>
    <t>(382) -95-0-5512</t>
  </si>
  <si>
    <t>41587.67</t>
  </si>
  <si>
    <t>Incident at 3141 Main St. Officer responded at scene.</t>
  </si>
  <si>
    <t>8425 Washington Ave</t>
  </si>
  <si>
    <t>2019-12-24 22:19:35</t>
  </si>
  <si>
    <t>739-434-7453</t>
  </si>
  <si>
    <t>18612.81</t>
  </si>
  <si>
    <t>Incident at 8425 Washington Ave. Officer responded at scene.</t>
  </si>
  <si>
    <t>4477 Elm Blvd</t>
  </si>
  <si>
    <t>2021-12-19 10:06:20</t>
  </si>
  <si>
    <t>307-669-9185</t>
  </si>
  <si>
    <t>25966.08</t>
  </si>
  <si>
    <t>Incident at 4477 Elm Blvd. Officer responded at scene.</t>
  </si>
  <si>
    <t>3305 Lincoln St</t>
  </si>
  <si>
    <t>2020-02-09 10:42:04</t>
  </si>
  <si>
    <t>260-623-6802</t>
  </si>
  <si>
    <t>13173.07</t>
  </si>
  <si>
    <t>1057 River Rd</t>
  </si>
  <si>
    <t>2024-08-25 21:10:47</t>
  </si>
  <si>
    <t>740-485-3461</t>
  </si>
  <si>
    <t>16045.45</t>
  </si>
  <si>
    <t>Incident at 1057 River Rd. Officer responded at scene.</t>
  </si>
  <si>
    <t>7309 Main St</t>
  </si>
  <si>
    <t>2020-03-31 13:44:47</t>
  </si>
  <si>
    <t>362-776-1449</t>
  </si>
  <si>
    <t>Incident at 7309 Main St. Officer responded at scene.</t>
  </si>
  <si>
    <t>7735 Main St</t>
  </si>
  <si>
    <t>2018-05-17 12:25:34</t>
  </si>
  <si>
    <t>489-169-2049</t>
  </si>
  <si>
    <t>3581.3</t>
  </si>
  <si>
    <t>Incident at 7735 Main St. Officer responded at scene.</t>
  </si>
  <si>
    <t>3742 Maple Dr</t>
  </si>
  <si>
    <t>17-10-2022</t>
  </si>
  <si>
    <t>413-947-7082</t>
  </si>
  <si>
    <t>Incident at 3742 Maple Dr. Officer responded at scene.</t>
  </si>
  <si>
    <t>3672 Oak Ave</t>
  </si>
  <si>
    <t>06-09-2021</t>
  </si>
  <si>
    <t>298-316-1371</t>
  </si>
  <si>
    <t>15160.32</t>
  </si>
  <si>
    <t>Incident at 3672 Oak Ave. Officer responded at scene.</t>
  </si>
  <si>
    <t>902 Elm Blvd</t>
  </si>
  <si>
    <t>2018-05-09 21:49:50</t>
  </si>
  <si>
    <t>carol</t>
  </si>
  <si>
    <t>461-264-4085</t>
  </si>
  <si>
    <t>8353.41.0</t>
  </si>
  <si>
    <t>3301 River Rd</t>
  </si>
  <si>
    <t>2021-03-14 01:41:05</t>
  </si>
  <si>
    <t>8328384723</t>
  </si>
  <si>
    <t>45125.19</t>
  </si>
  <si>
    <t>Incident at 3301 River Rd. Officer responded at scene.</t>
  </si>
  <si>
    <t>4358 Sunset Blvd</t>
  </si>
  <si>
    <t>2019-08-10 19:34:32</t>
  </si>
  <si>
    <t>508-841-6762</t>
  </si>
  <si>
    <t>49998.3</t>
  </si>
  <si>
    <t>Incident at 4358 Sunset Blvd. Officer responded at scene.</t>
  </si>
  <si>
    <t>9670 Main St</t>
  </si>
  <si>
    <t>45705.0</t>
  </si>
  <si>
    <t>Incident at 9670 Main St. Officer responded at scene.</t>
  </si>
  <si>
    <t>5223 Maple Dr</t>
  </si>
  <si>
    <t>542-778-9560</t>
  </si>
  <si>
    <t>47167.75</t>
  </si>
  <si>
    <t>Incident at 5223 Maple Dr. Officer responded at scene.</t>
  </si>
  <si>
    <t>7306 Park Rd</t>
  </si>
  <si>
    <t>2019-12-13 02:36:54</t>
  </si>
  <si>
    <t>3501718853</t>
  </si>
  <si>
    <t>14190.37</t>
  </si>
  <si>
    <t>Incident at 7306 Park Rd. Officer responded at scene.</t>
  </si>
  <si>
    <t>4016 Sunset Blvd</t>
  </si>
  <si>
    <t>2023-03-26 13:09:22</t>
  </si>
  <si>
    <t>7482 Elm Blvd</t>
  </si>
  <si>
    <t>2020-02-25 05:53:42</t>
  </si>
  <si>
    <t>409-600-1910</t>
  </si>
  <si>
    <t>27782.18</t>
  </si>
  <si>
    <t>Incident at 7482 Elm Blvd. Officer responded at scene.</t>
  </si>
  <si>
    <t>3434 Maple Dr</t>
  </si>
  <si>
    <t>2019-07-14 07:25:46</t>
  </si>
  <si>
    <t>562-874-3071</t>
  </si>
  <si>
    <t>26714.22</t>
  </si>
  <si>
    <t>Incident at 3434 Maple Dr. Officer responded at scene.</t>
  </si>
  <si>
    <t>9911 Washington Ave</t>
  </si>
  <si>
    <t>2019-09-17 21:09:26</t>
  </si>
  <si>
    <t>923-242-1074</t>
  </si>
  <si>
    <t>Incident at 9911 Washington Ave. Officer responded at scene.</t>
  </si>
  <si>
    <t>5923 River Rd</t>
  </si>
  <si>
    <t>2019-10-20 02:03:08</t>
  </si>
  <si>
    <t>6296374507</t>
  </si>
  <si>
    <t>44747.83</t>
  </si>
  <si>
    <t>Incident at 5923 River Rd. Officer responded at scene.</t>
  </si>
  <si>
    <t>8144 Sunset Blvd</t>
  </si>
  <si>
    <t>09/19/2024 07:52</t>
  </si>
  <si>
    <t>374-147-1627</t>
  </si>
  <si>
    <t>9462.51</t>
  </si>
  <si>
    <t>Incident at 8144 Sunset Blvd. Officer responded at scene.</t>
  </si>
  <si>
    <t>84 Lincoln St</t>
  </si>
  <si>
    <t>2022-11-28 02:25:21</t>
  </si>
  <si>
    <t>26508.23</t>
  </si>
  <si>
    <t>Incident at 84 Lincoln St. Officer responded at scene.</t>
  </si>
  <si>
    <t xml:space="preserve">  Northwest  </t>
  </si>
  <si>
    <t>9985 Washington Ave</t>
  </si>
  <si>
    <t>2023-06-15 06:41:54</t>
  </si>
  <si>
    <t>913-746-8897</t>
  </si>
  <si>
    <t>27768.7</t>
  </si>
  <si>
    <t>Incident at 9985 Washington Ave. Officer responded at scene.</t>
  </si>
  <si>
    <t>6592 Washington Ave</t>
  </si>
  <si>
    <t>2020-11-12 10:14:47</t>
  </si>
  <si>
    <t>660-858-8138</t>
  </si>
  <si>
    <t>9172.54</t>
  </si>
  <si>
    <t>Incident at 6592 Washington Ave. Officer responded at scene.</t>
  </si>
  <si>
    <t>8016 Elm Blvd</t>
  </si>
  <si>
    <t>2023-12-08 09:25:09</t>
  </si>
  <si>
    <t>SARAH</t>
  </si>
  <si>
    <t>7792.82</t>
  </si>
  <si>
    <t>Incident at 8016 Elm Blvd. Officer responded at scene.</t>
  </si>
  <si>
    <t>9148 Main St</t>
  </si>
  <si>
    <t>2022-10-21 00:18:17</t>
  </si>
  <si>
    <t>2006243957</t>
  </si>
  <si>
    <t>13757.67</t>
  </si>
  <si>
    <t>Incident at 9148 Main St. Officer responded at scene.</t>
  </si>
  <si>
    <t>6752 Lincoln St</t>
  </si>
  <si>
    <t>2022-10-15 23:33:50</t>
  </si>
  <si>
    <t>298-318-1393</t>
  </si>
  <si>
    <t>17677.85</t>
  </si>
  <si>
    <t>Incident at 6752 Lincoln St. Officer responded at scene.</t>
  </si>
  <si>
    <t>9062 Cedar Lane</t>
  </si>
  <si>
    <t>2018-02-26 03:21:48</t>
  </si>
  <si>
    <t>653-180-4005</t>
  </si>
  <si>
    <t>21193.58</t>
  </si>
  <si>
    <t>Incident at 9062 Cedar Lane. Officer responded at scene.</t>
  </si>
  <si>
    <t>4596 Park Rd</t>
  </si>
  <si>
    <t>2022-11-14 08:54:10</t>
  </si>
  <si>
    <t>597-590-5404</t>
  </si>
  <si>
    <t>Incident at 4596 Park Rd. Officer responded at scene.</t>
  </si>
  <si>
    <t>268 Main St</t>
  </si>
  <si>
    <t>2019-01-10 23:01:28</t>
  </si>
  <si>
    <t>2862738083</t>
  </si>
  <si>
    <t>23263.38</t>
  </si>
  <si>
    <t>Incident at 268 Main St. Officer responded at scene.</t>
  </si>
  <si>
    <t>8869 Park Rd</t>
  </si>
  <si>
    <t>2021-08-24 20:03:17</t>
  </si>
  <si>
    <t>-6884.57</t>
  </si>
  <si>
    <t>Incident at 8869 Park Rd. Officer responded at scene.</t>
  </si>
  <si>
    <t>9928 Lincoln St</t>
  </si>
  <si>
    <t>2018-05-19 20:10:01</t>
  </si>
  <si>
    <t>861-756-5419</t>
  </si>
  <si>
    <t>39294.29</t>
  </si>
  <si>
    <t>Incident at 9928 Lincoln St. Officer responded at scene.</t>
  </si>
  <si>
    <t>1402 Maple Dr</t>
  </si>
  <si>
    <t>10526.08</t>
  </si>
  <si>
    <t>Incident at 1402 Maple Dr. Officer responded at scene.</t>
  </si>
  <si>
    <t>8356 Elm Blvd</t>
  </si>
  <si>
    <t>2019-06-23 13:41:16</t>
  </si>
  <si>
    <t>958-510-5374</t>
  </si>
  <si>
    <t>17332.6</t>
  </si>
  <si>
    <t>Incident at 8356 Elm Blvd. Officer responded at scene.</t>
  </si>
  <si>
    <t>7061 River Rd</t>
  </si>
  <si>
    <t>2024-02-28 14:31:46</t>
  </si>
  <si>
    <t>353-398-8434</t>
  </si>
  <si>
    <t>40070.61</t>
  </si>
  <si>
    <t>Incident at 7061 River Rd. Officer responded at scene.</t>
  </si>
  <si>
    <t>1626 Oak Ave</t>
  </si>
  <si>
    <t>2024-07-06 09:55:13</t>
  </si>
  <si>
    <t>785-124-6221</t>
  </si>
  <si>
    <t>8912.1</t>
  </si>
  <si>
    <t>Incident at 1626 Oak Ave. Officer responded at scene.</t>
  </si>
  <si>
    <t>6587 Elm Blvd</t>
  </si>
  <si>
    <t>2022-05-04 15:56:48</t>
  </si>
  <si>
    <t>209-144-9316</t>
  </si>
  <si>
    <t>26598.68</t>
  </si>
  <si>
    <t>Incident at 6587 Elm Blvd. Officer responded at scene.</t>
  </si>
  <si>
    <t>8429 Washington Ave</t>
  </si>
  <si>
    <t>2018-09-11 00:10:54</t>
  </si>
  <si>
    <t>31308.25</t>
  </si>
  <si>
    <t>Incident at 8429 Washington Ave. Officer responded at scene.</t>
  </si>
  <si>
    <t>4925 Sunset Blvd</t>
  </si>
  <si>
    <t>2024-10-16 02:34:38</t>
  </si>
  <si>
    <t>400-931-5118</t>
  </si>
  <si>
    <t>21027.5</t>
  </si>
  <si>
    <t>Incident at 4925 Sunset Blvd. Officer responded at scene.</t>
  </si>
  <si>
    <t>2465 Sunset Blvd</t>
  </si>
  <si>
    <t>2023-11-21 22:43:04</t>
  </si>
  <si>
    <t>991-777-3400</t>
  </si>
  <si>
    <t>13696.09</t>
  </si>
  <si>
    <t>Incident at 2465 Sunset Blvd. Officer responded at scene.</t>
  </si>
  <si>
    <t>8457 Lincoln St</t>
  </si>
  <si>
    <t>2024-12-28 23:54:59</t>
  </si>
  <si>
    <t>344-973-4807</t>
  </si>
  <si>
    <t>37079.19</t>
  </si>
  <si>
    <t xml:space="preserve"> NORTHEAST</t>
  </si>
  <si>
    <t>3323 Lincoln St</t>
  </si>
  <si>
    <t>2023-10-13 21:41:25</t>
  </si>
  <si>
    <t>449-700-2520</t>
  </si>
  <si>
    <t>182.99</t>
  </si>
  <si>
    <t>Incident at 3323 Lincoln St. Officer responded at scene.</t>
  </si>
  <si>
    <t>2315 Maple Dr</t>
  </si>
  <si>
    <t>2021-03-10 23:33:28</t>
  </si>
  <si>
    <t>883-830-9019</t>
  </si>
  <si>
    <t>31735.44</t>
  </si>
  <si>
    <t>Incident at 2315 Maple Dr. Officer responded at scene.</t>
  </si>
  <si>
    <t>2462 Maple Dr</t>
  </si>
  <si>
    <t>2021-07-27 22:05:23</t>
  </si>
  <si>
    <t>9345242284</t>
  </si>
  <si>
    <t>35932.34</t>
  </si>
  <si>
    <t>Incident at 2462 Maple Dr. Officer responded at scene.</t>
  </si>
  <si>
    <t>3931 Main St</t>
  </si>
  <si>
    <t>2021-08-15 08:48:51</t>
  </si>
  <si>
    <t>4269049829</t>
  </si>
  <si>
    <t>29735.54</t>
  </si>
  <si>
    <t>Incident at 3931 Main St. Officer responded at scene.</t>
  </si>
  <si>
    <t>6225 Maple Dr</t>
  </si>
  <si>
    <t>2021-01-19 13:43:15</t>
  </si>
  <si>
    <t>650-233-5048</t>
  </si>
  <si>
    <t>34728.52</t>
  </si>
  <si>
    <t>Incident at 6225 Maple Dr. Officer responded at scene.</t>
  </si>
  <si>
    <t>9979 Park Rd</t>
  </si>
  <si>
    <t>2018-09-11 19:01:23</t>
  </si>
  <si>
    <t>barbara</t>
  </si>
  <si>
    <t>897-219-8850</t>
  </si>
  <si>
    <t>21039.92</t>
  </si>
  <si>
    <t>Incident at 9979 Park Rd. Officer responded at scene.</t>
  </si>
  <si>
    <t>1928 Main St</t>
  </si>
  <si>
    <t>2018-10-30 13:11:52</t>
  </si>
  <si>
    <t>34886.91.0</t>
  </si>
  <si>
    <t>Incident at 1928 Main St. Officer responded at scene.</t>
  </si>
  <si>
    <t>1959 Oak Ave</t>
  </si>
  <si>
    <t>338-629-4370</t>
  </si>
  <si>
    <t>39032.98</t>
  </si>
  <si>
    <t>2647 Lincoln St</t>
  </si>
  <si>
    <t>2023-05-17 09:57:20</t>
  </si>
  <si>
    <t>6704092813</t>
  </si>
  <si>
    <t>40535.13</t>
  </si>
  <si>
    <t>Incident at 2647 Lincoln St. Officer responded at scene.</t>
  </si>
  <si>
    <t>6976 Cedar Lane</t>
  </si>
  <si>
    <t>2021-09-07 07:37:50</t>
  </si>
  <si>
    <t>540-831-5766</t>
  </si>
  <si>
    <t>14745.63</t>
  </si>
  <si>
    <t>Incident at 6976 Cedar Lane. Officer responded at scene.</t>
  </si>
  <si>
    <t>4974 River Rd</t>
  </si>
  <si>
    <t>2022-03-13 23:46:03</t>
  </si>
  <si>
    <t>769-450-7959</t>
  </si>
  <si>
    <t>19996.69</t>
  </si>
  <si>
    <t>Incident at 4974 River Rd. Officer responded at scene.</t>
  </si>
  <si>
    <t>7012 Elm Blvd</t>
  </si>
  <si>
    <t>2023-11-11 13:40:02</t>
  </si>
  <si>
    <t>11857.23</t>
  </si>
  <si>
    <t>Incident at 7012 Elm Blvd. Officer responded at scene.</t>
  </si>
  <si>
    <t>8760 Main St</t>
  </si>
  <si>
    <t>2022-02-02 04:08:06</t>
  </si>
  <si>
    <t>842-984-3511</t>
  </si>
  <si>
    <t>2247.99.0</t>
  </si>
  <si>
    <t>Incident at 8760 Main St. Officer responded at scene.</t>
  </si>
  <si>
    <t>1928 Cedar Lane</t>
  </si>
  <si>
    <t>2022-06-21 05:42:43</t>
  </si>
  <si>
    <t>626.09</t>
  </si>
  <si>
    <t>Incident at 1928 Cedar Lane. Officer responded at scene.</t>
  </si>
  <si>
    <t>7053 River Rd</t>
  </si>
  <si>
    <t>2023-04-16 15:32:40</t>
  </si>
  <si>
    <t>912-148-2675</t>
  </si>
  <si>
    <t>17466.05</t>
  </si>
  <si>
    <t>Incident at 7053 River Rd. Officer responded at scene.</t>
  </si>
  <si>
    <t>5154 Sunset Blvd</t>
  </si>
  <si>
    <t>2024-06-28 21:59:27</t>
  </si>
  <si>
    <t>551-298-2299</t>
  </si>
  <si>
    <t>8226.19</t>
  </si>
  <si>
    <t>Incident at 5154 Sunset Blvd. Officer responded at scene.</t>
  </si>
  <si>
    <t>1011 Park Rd</t>
  </si>
  <si>
    <t>2018-05-16 12:14:30</t>
  </si>
  <si>
    <t>447-939-5164</t>
  </si>
  <si>
    <t>986.68</t>
  </si>
  <si>
    <t>Incident at 1011 Park Rd. Officer responded at scene.</t>
  </si>
  <si>
    <t>2980 Park Rd</t>
  </si>
  <si>
    <t>2019-10-22 14:41:12</t>
  </si>
  <si>
    <t>17242.66</t>
  </si>
  <si>
    <t>Incident at 2980 Park Rd. Officer responded at scene.</t>
  </si>
  <si>
    <t>5025 Lincoln St</t>
  </si>
  <si>
    <t>2021-05-28 07:56:07</t>
  </si>
  <si>
    <t>6092016594</t>
  </si>
  <si>
    <t>17484.3</t>
  </si>
  <si>
    <t>Incident at 5025 Lincoln St. Officer responded at scene.</t>
  </si>
  <si>
    <t>4842 Main St</t>
  </si>
  <si>
    <t>2021-03-17 07:32:07</t>
  </si>
  <si>
    <t>520-813-3649</t>
  </si>
  <si>
    <t>21966.15</t>
  </si>
  <si>
    <t>Incident at 4842 Main St. Officer responded at scene.</t>
  </si>
  <si>
    <t>domestic  violence</t>
  </si>
  <si>
    <t>9399 Cedar Lane</t>
  </si>
  <si>
    <t>2020-11-02 04:28:07</t>
  </si>
  <si>
    <t>17494.71</t>
  </si>
  <si>
    <t>Incident at 9399 Cedar Lane. Officer responded at scene.</t>
  </si>
  <si>
    <t>9486 Oak Ave</t>
  </si>
  <si>
    <t>544-730-3855</t>
  </si>
  <si>
    <t>34301.23</t>
  </si>
  <si>
    <t>5591 Park Rd</t>
  </si>
  <si>
    <t>04/04/2020 21:23</t>
  </si>
  <si>
    <t>473-864-2457</t>
  </si>
  <si>
    <t>Incident at 5591 Park Rd. Officer responded at scene.</t>
  </si>
  <si>
    <t>656 Main St</t>
  </si>
  <si>
    <t>2023-07-27 19:12:25</t>
  </si>
  <si>
    <t>44744.64</t>
  </si>
  <si>
    <t>Incident at 656 Main St. Officer responded at scene.</t>
  </si>
  <si>
    <t>855 Cedar Lane</t>
  </si>
  <si>
    <t>2019-07-29 20:36:47</t>
  </si>
  <si>
    <t>947-849-1263</t>
  </si>
  <si>
    <t>37620.49.0</t>
  </si>
  <si>
    <t>Incident at 855 Cedar Lane. Officer responded at scene.</t>
  </si>
  <si>
    <t>1999 Washington Ave</t>
  </si>
  <si>
    <t>2019-08-08 07:48:07</t>
  </si>
  <si>
    <t>762-235-9094</t>
  </si>
  <si>
    <t>19829.56</t>
  </si>
  <si>
    <t>Incident at 1999 Washington Ave. Officer responded at scene.</t>
  </si>
  <si>
    <t>1172 Main St</t>
  </si>
  <si>
    <t>2019-11-19 11:53:45</t>
  </si>
  <si>
    <t>824-835-8436</t>
  </si>
  <si>
    <t>19656.29</t>
  </si>
  <si>
    <t>Incident at 1172 Main St. Officer responded at scene.</t>
  </si>
  <si>
    <t>8617 Washington Ave</t>
  </si>
  <si>
    <t>2018-09-07 11:16:29</t>
  </si>
  <si>
    <t>689-784-6541</t>
  </si>
  <si>
    <t>30114.44</t>
  </si>
  <si>
    <t>Incident at 8617 Washington Ave. Officer responded at scene.</t>
  </si>
  <si>
    <t>8591 Sunset Blvd</t>
  </si>
  <si>
    <t>2022-05-23 05:18:10</t>
  </si>
  <si>
    <t>554-268-1709</t>
  </si>
  <si>
    <t>17557.98</t>
  </si>
  <si>
    <t>9967 Elm Blvd</t>
  </si>
  <si>
    <t>02/08/2022 10:55</t>
  </si>
  <si>
    <t>7282375379</t>
  </si>
  <si>
    <t>16694.56</t>
  </si>
  <si>
    <t xml:space="preserve">  Central  </t>
  </si>
  <si>
    <t>7310 River Rd</t>
  </si>
  <si>
    <t>2024-04-04 15:47:26</t>
  </si>
  <si>
    <t>nancy</t>
  </si>
  <si>
    <t>650-753-5495</t>
  </si>
  <si>
    <t>43841.68</t>
  </si>
  <si>
    <t>Incident at 7310 River Rd. Officer responded at scene.</t>
  </si>
  <si>
    <t>6989 Oak Ave</t>
  </si>
  <si>
    <t>25739.86</t>
  </si>
  <si>
    <t>Incident at 6989 Oak Ave. Officer responded at scene.</t>
  </si>
  <si>
    <t>1955 Park Rd</t>
  </si>
  <si>
    <t>2024-10-03 16:08:02</t>
  </si>
  <si>
    <t>697-264-8649</t>
  </si>
  <si>
    <t>19499.28</t>
  </si>
  <si>
    <t>Incident at 1955 Park Rd. Officer responded at scene.</t>
  </si>
  <si>
    <t xml:space="preserve">  East  </t>
  </si>
  <si>
    <t>5726 Washington Ave</t>
  </si>
  <si>
    <t>2019-12-09 02:42:59</t>
  </si>
  <si>
    <t>35979.02</t>
  </si>
  <si>
    <t>Incident at 5726 Washington Ave. Officer responded at scene.</t>
  </si>
  <si>
    <t>4253 Washington Ave</t>
  </si>
  <si>
    <t>2019-12-13 13:35:46</t>
  </si>
  <si>
    <t>524-186-5101</t>
  </si>
  <si>
    <t>46460.62</t>
  </si>
  <si>
    <t>5294 Washington Ave</t>
  </si>
  <si>
    <t>03/24/2022 14:51</t>
  </si>
  <si>
    <t>639-973-8689</t>
  </si>
  <si>
    <t>37940.01</t>
  </si>
  <si>
    <t>Incident at 5294 Washington Ave. Officer responded at scene.</t>
  </si>
  <si>
    <t>1687 Cedar Lane</t>
  </si>
  <si>
    <t>2021-03-05 19:58:50</t>
  </si>
  <si>
    <t>844-590-3632</t>
  </si>
  <si>
    <t>620.23</t>
  </si>
  <si>
    <t>Incident at 1687 Cedar Lane. Officer responded at scene.</t>
  </si>
  <si>
    <t>3983 Washington Ave</t>
  </si>
  <si>
    <t>2020-12-01 00:16:21</t>
  </si>
  <si>
    <t>3409.05</t>
  </si>
  <si>
    <t>4841 Maple Dr</t>
  </si>
  <si>
    <t>2021-04-15 23:46:03</t>
  </si>
  <si>
    <t>211-203-3391</t>
  </si>
  <si>
    <t>31533.73</t>
  </si>
  <si>
    <t>1793 Sunset Blvd</t>
  </si>
  <si>
    <t>2020-08-14 08:09:33</t>
  </si>
  <si>
    <t>640-468-4688</t>
  </si>
  <si>
    <t>48532.89</t>
  </si>
  <si>
    <t>Incident at 1793 Sunset Blvd. Officer responded at scene.</t>
  </si>
  <si>
    <t>9874 Oak Ave</t>
  </si>
  <si>
    <t>2023-06-13 23:42:46</t>
  </si>
  <si>
    <t>633-279-8655</t>
  </si>
  <si>
    <t>42183.12</t>
  </si>
  <si>
    <t>2097 Park Rd</t>
  </si>
  <si>
    <t>2018-03-06 19:08:34</t>
  </si>
  <si>
    <t>770-392-7198</t>
  </si>
  <si>
    <t>174.89</t>
  </si>
  <si>
    <t>1092 Main St</t>
  </si>
  <si>
    <t>2018-03-04 07:24:06</t>
  </si>
  <si>
    <t>(356) -65-2-5824</t>
  </si>
  <si>
    <t>13702.71</t>
  </si>
  <si>
    <t>Incident at 1092 Main St. Officer responded at scene.</t>
  </si>
  <si>
    <t>2554 Oak Ave</t>
  </si>
  <si>
    <t>2022-11-24 13:32:50</t>
  </si>
  <si>
    <t>45489.04</t>
  </si>
  <si>
    <t>Incident at 2554 Oak Ave. Officer responded at scene.</t>
  </si>
  <si>
    <t>4904 Washington Ave</t>
  </si>
  <si>
    <t>2018-01-14 22:21:19</t>
  </si>
  <si>
    <t>618-184-4989</t>
  </si>
  <si>
    <t>30651.67</t>
  </si>
  <si>
    <t>Incident at 4904 Washington Ave. Officer responded at scene.</t>
  </si>
  <si>
    <t>drug  offense</t>
  </si>
  <si>
    <t>9856 Sunset Blvd</t>
  </si>
  <si>
    <t>2022-11-25 03:32:30</t>
  </si>
  <si>
    <t>711-670-3134</t>
  </si>
  <si>
    <t>30429.9</t>
  </si>
  <si>
    <t>Incident at 9856 Sunset Blvd. Officer responded at scene.</t>
  </si>
  <si>
    <t>889 Sunset Blvd</t>
  </si>
  <si>
    <t>2022-07-26 16:44:42</t>
  </si>
  <si>
    <t>6387074603</t>
  </si>
  <si>
    <t>1765.73</t>
  </si>
  <si>
    <t>Incident at 889 Sunset Blvd. Officer responded at scene.</t>
  </si>
  <si>
    <t>4363 Sunset Blvd</t>
  </si>
  <si>
    <t>2021-04-07 16:01:03</t>
  </si>
  <si>
    <t>755-289-5416</t>
  </si>
  <si>
    <t>9180.84</t>
  </si>
  <si>
    <t>9522 Main St</t>
  </si>
  <si>
    <t>2023-05-23 09:48:51</t>
  </si>
  <si>
    <t>931-611-7511</t>
  </si>
  <si>
    <t>Incident at 9522 Main St. Officer responded at scene.</t>
  </si>
  <si>
    <t>914 Sunset Blvd</t>
  </si>
  <si>
    <t>2018-01-17 02:12:50</t>
  </si>
  <si>
    <t>392-283-3421</t>
  </si>
  <si>
    <t>14344.38</t>
  </si>
  <si>
    <t>Incident at 914 Sunset Blvd. Officer responded at scene.</t>
  </si>
  <si>
    <t>4693 Elm Blvd</t>
  </si>
  <si>
    <t>2019-09-13 02:39:16</t>
  </si>
  <si>
    <t>505-414-1243</t>
  </si>
  <si>
    <t>35785.19</t>
  </si>
  <si>
    <t>Incident at 4693 Elm Blvd. Officer responded at scene.</t>
  </si>
  <si>
    <t>3361 Sunset Blvd</t>
  </si>
  <si>
    <t>2018-12-13 17:58:28</t>
  </si>
  <si>
    <t>2765599903</t>
  </si>
  <si>
    <t>27955.6</t>
  </si>
  <si>
    <t>Incident at 3361 Sunset Blvd. Officer responded at scene.</t>
  </si>
  <si>
    <t>797 Oak Ave</t>
  </si>
  <si>
    <t>2018-07-27 00:46:05</t>
  </si>
  <si>
    <t>810-169-9955</t>
  </si>
  <si>
    <t>7709.97</t>
  </si>
  <si>
    <t>Incident at 797 Oak Ave. Officer responded at scene.</t>
  </si>
  <si>
    <t>8061 River Rd</t>
  </si>
  <si>
    <t>2023-01-11 19:50:05</t>
  </si>
  <si>
    <t>294-446-6701</t>
  </si>
  <si>
    <t>25458.1</t>
  </si>
  <si>
    <t>Incident at 8061 River Rd. Officer responded at scene.</t>
  </si>
  <si>
    <t>6111 Main St</t>
  </si>
  <si>
    <t>2021-07-14 06:32:23</t>
  </si>
  <si>
    <t>728-497-6383</t>
  </si>
  <si>
    <t>47536.97</t>
  </si>
  <si>
    <t>Incident at 6111 Main St. Officer responded at scene.</t>
  </si>
  <si>
    <t>4094 River Rd</t>
  </si>
  <si>
    <t>2023-11-03 22:29:57</t>
  </si>
  <si>
    <t>643-768-4931</t>
  </si>
  <si>
    <t>30723.43</t>
  </si>
  <si>
    <t>Incident at 4094 River Rd. Officer responded at scene.</t>
  </si>
  <si>
    <t>3617 Park Rd</t>
  </si>
  <si>
    <t>2018-03-31 18:17:38</t>
  </si>
  <si>
    <t>311-506-6472</t>
  </si>
  <si>
    <t>46595.77</t>
  </si>
  <si>
    <t>2935 Park Rd</t>
  </si>
  <si>
    <t>2019-05-23 18:35:40</t>
  </si>
  <si>
    <t>635-947-9555</t>
  </si>
  <si>
    <t>28146.58</t>
  </si>
  <si>
    <t>Incident at 2935 Park Rd. Officer responded at scene.</t>
  </si>
  <si>
    <t>DOMESTIC VIOLENCE</t>
  </si>
  <si>
    <t>3634 Oak Ave</t>
  </si>
  <si>
    <t>2022-12-07 16:21:20</t>
  </si>
  <si>
    <t>-31540.54</t>
  </si>
  <si>
    <t>Incident at 3634 Oak Ave. Officer responded at scene.</t>
  </si>
  <si>
    <t>3007 Park Rd</t>
  </si>
  <si>
    <t>2022-12-01 06:16:39</t>
  </si>
  <si>
    <t>354-766-7801</t>
  </si>
  <si>
    <t>6398.18</t>
  </si>
  <si>
    <t>Incident at 3007 Park Rd. Officer responded at scene.</t>
  </si>
  <si>
    <t>3432 Main St</t>
  </si>
  <si>
    <t>2020-10-04 11:08:17</t>
  </si>
  <si>
    <t>567-463-1728</t>
  </si>
  <si>
    <t>39621.23</t>
  </si>
  <si>
    <t>Incident at 3432 Main St. Officer responded at scene.</t>
  </si>
  <si>
    <t>523 Elm Blvd</t>
  </si>
  <si>
    <t>24-09-2023</t>
  </si>
  <si>
    <t>37388.31</t>
  </si>
  <si>
    <t>Incident at 523 Elm Blvd. Officer responded at scene.</t>
  </si>
  <si>
    <t>4041 Maple Dr</t>
  </si>
  <si>
    <t>12/01/2024 09:56</t>
  </si>
  <si>
    <t>331-846-3545</t>
  </si>
  <si>
    <t>33015.29</t>
  </si>
  <si>
    <t>8027 Maple Dr</t>
  </si>
  <si>
    <t>2024-07-03 01:39:32</t>
  </si>
  <si>
    <t>808-774-1528</t>
  </si>
  <si>
    <t>38220.01</t>
  </si>
  <si>
    <t>Incident at 8027 Maple Dr. Officer responded at scene.</t>
  </si>
  <si>
    <t>3787 Lincoln St</t>
  </si>
  <si>
    <t>2023-06-28 04:16:03</t>
  </si>
  <si>
    <t>858-983-9085</t>
  </si>
  <si>
    <t>-17643.35</t>
  </si>
  <si>
    <t>4445 River Rd</t>
  </si>
  <si>
    <t>2024-08-18 13:55:06</t>
  </si>
  <si>
    <t>354-299-5878</t>
  </si>
  <si>
    <t>19861.53</t>
  </si>
  <si>
    <t>Incident at 4445 River Rd. Officer responded at scene.</t>
  </si>
  <si>
    <t>3951 Maple Dr</t>
  </si>
  <si>
    <t>2022-02-05 07:01:30</t>
  </si>
  <si>
    <t>Incident at 3951 Maple Dr. Officer responded at scene.</t>
  </si>
  <si>
    <t>2132 Elm Blvd</t>
  </si>
  <si>
    <t>2020-04-10 13:18:36</t>
  </si>
  <si>
    <t>284-976-1197</t>
  </si>
  <si>
    <t>Incident at 2132 Elm Blvd. Officer responded at scene.</t>
  </si>
  <si>
    <t>7309 River Rd</t>
  </si>
  <si>
    <t>2020-10-30 11:15:55</t>
  </si>
  <si>
    <t>31348.17</t>
  </si>
  <si>
    <t>Incident at 7309 River Rd. Officer responded at scene.</t>
  </si>
  <si>
    <t>5482 River Rd</t>
  </si>
  <si>
    <t>2022-07-26 13:31:42</t>
  </si>
  <si>
    <t>872-646-7970</t>
  </si>
  <si>
    <t>-6305.77</t>
  </si>
  <si>
    <t>Incident at 5482 River Rd. Officer responded at scene.</t>
  </si>
  <si>
    <t>5680 Washington Ave</t>
  </si>
  <si>
    <t>2021-06-15 01:43:52</t>
  </si>
  <si>
    <t>435-327-9805</t>
  </si>
  <si>
    <t>12593.75</t>
  </si>
  <si>
    <t>Incident at 5680 Washington Ave. Officer responded at scene.</t>
  </si>
  <si>
    <t>9602 Elm Blvd</t>
  </si>
  <si>
    <t>347-490-5111</t>
  </si>
  <si>
    <t>10013.25</t>
  </si>
  <si>
    <t>8180 River Rd</t>
  </si>
  <si>
    <t>2020-09-25 23:34:08</t>
  </si>
  <si>
    <t>47722.08</t>
  </si>
  <si>
    <t>Incident at 8180 River Rd. Officer responded at scene.</t>
  </si>
  <si>
    <t>6884 Oak Ave</t>
  </si>
  <si>
    <t>2022-06-02 12:04:58</t>
  </si>
  <si>
    <t>645-910-8411</t>
  </si>
  <si>
    <t>44958.23</t>
  </si>
  <si>
    <t>9340 Lincoln St</t>
  </si>
  <si>
    <t>03/07/2020 05:48</t>
  </si>
  <si>
    <t>226-990-5801</t>
  </si>
  <si>
    <t>45098.8</t>
  </si>
  <si>
    <t>Incident at 9340 Lincoln St. Officer responded at scene.</t>
  </si>
  <si>
    <t>4208 Cedar Lane</t>
  </si>
  <si>
    <t>2020-09-06 18:14:11</t>
  </si>
  <si>
    <t>(415) -45-8-3606</t>
  </si>
  <si>
    <t>28746.85</t>
  </si>
  <si>
    <t>Incident at 4208 Cedar Lane. Officer responded at scene.</t>
  </si>
  <si>
    <t>8998 Lincoln St</t>
  </si>
  <si>
    <t>33630.84</t>
  </si>
  <si>
    <t>Incident at 8998 Lincoln St. Officer responded at scene.</t>
  </si>
  <si>
    <t>1798 Elm Blvd</t>
  </si>
  <si>
    <t>2019-02-26 16:11:24</t>
  </si>
  <si>
    <t>9042213274</t>
  </si>
  <si>
    <t>46476.03</t>
  </si>
  <si>
    <t>Incident at 1798 Elm Blvd. Officer responded at scene.</t>
  </si>
  <si>
    <t>578 Main St</t>
  </si>
  <si>
    <t>2018-07-30 11:56:11</t>
  </si>
  <si>
    <t>Incident at 578 Main St. Officer responded at scene.</t>
  </si>
  <si>
    <t>7536 Washington Ave</t>
  </si>
  <si>
    <t>2020-01-25 08:18:38</t>
  </si>
  <si>
    <t>838-462-8477</t>
  </si>
  <si>
    <t>Incident at 7536 Washington Ave. Officer responded at scene.</t>
  </si>
  <si>
    <t>8385 Main St</t>
  </si>
  <si>
    <t>2020-10-16 04:36:53</t>
  </si>
  <si>
    <t>708-259-1111</t>
  </si>
  <si>
    <t>44746.79</t>
  </si>
  <si>
    <t>Incident at 8385 Main St. Officer responded at scene.</t>
  </si>
  <si>
    <t>3457 Oak Ave</t>
  </si>
  <si>
    <t>613-154-8830</t>
  </si>
  <si>
    <t>8974.46</t>
  </si>
  <si>
    <t>Incident at 3457 Oak Ave. Officer responded at scene.</t>
  </si>
  <si>
    <t>4604 Park Rd</t>
  </si>
  <si>
    <t>2020-06-21 22:37:27</t>
  </si>
  <si>
    <t>42515.31</t>
  </si>
  <si>
    <t>Incident at 4604 Park Rd. Officer responded at scene.</t>
  </si>
  <si>
    <t>438 Park Rd</t>
  </si>
  <si>
    <t>2019-11-13 02:03:43</t>
  </si>
  <si>
    <t>407-989-5250</t>
  </si>
  <si>
    <t>40772.9</t>
  </si>
  <si>
    <t>4583 Maple Dr</t>
  </si>
  <si>
    <t>2024-03-04 03:09:12</t>
  </si>
  <si>
    <t>46677.45</t>
  </si>
  <si>
    <t>2795 Cedar Lane</t>
  </si>
  <si>
    <t>05-06-2023</t>
  </si>
  <si>
    <t>551-684-7325</t>
  </si>
  <si>
    <t>5142.22</t>
  </si>
  <si>
    <t>Incident at 2795 Cedar Lane. Officer responded at scene.</t>
  </si>
  <si>
    <t>3773 Park Rd</t>
  </si>
  <si>
    <t>2018-02-16 09:35:36</t>
  </si>
  <si>
    <t>899-617-2872</t>
  </si>
  <si>
    <t>47074.64</t>
  </si>
  <si>
    <t>Incident at 3773 Park Rd. Officer responded at scene.</t>
  </si>
  <si>
    <t>8476 Oak Ave</t>
  </si>
  <si>
    <t>2022-03-24 13:47:46</t>
  </si>
  <si>
    <t>816-324-2169</t>
  </si>
  <si>
    <t>37977.73</t>
  </si>
  <si>
    <t>5889 Elm Blvd</t>
  </si>
  <si>
    <t>2019-10-15 18:58:36</t>
  </si>
  <si>
    <t>368-831-3562</t>
  </si>
  <si>
    <t>30924.85</t>
  </si>
  <si>
    <t>697 Park Rd</t>
  </si>
  <si>
    <t>2022-05-15 07:47:00</t>
  </si>
  <si>
    <t>29380.15</t>
  </si>
  <si>
    <t>4206 Oak Ave</t>
  </si>
  <si>
    <t>2019-05-21 04:15:10</t>
  </si>
  <si>
    <t>(672) -59-6-4282</t>
  </si>
  <si>
    <t>37811.8</t>
  </si>
  <si>
    <t>Incident at 4206 Oak Ave. Officer responded at scene.</t>
  </si>
  <si>
    <t>5621 Cedar Lane</t>
  </si>
  <si>
    <t>2019-06-29 14:17:22</t>
  </si>
  <si>
    <t>3384459243</t>
  </si>
  <si>
    <t>6561.25</t>
  </si>
  <si>
    <t>Incident at 5621 Cedar Lane. Officer responded at scene.</t>
  </si>
  <si>
    <t>4065 Main St</t>
  </si>
  <si>
    <t>2023-05-09 16:59:34</t>
  </si>
  <si>
    <t>781-747-4008</t>
  </si>
  <si>
    <t>2430.06</t>
  </si>
  <si>
    <t>Incident at 4065 Main St. Officer responded at scene.</t>
  </si>
  <si>
    <t>1746 Elm Blvd</t>
  </si>
  <si>
    <t>2022-03-14 03:21:47</t>
  </si>
  <si>
    <t>280-254-7223</t>
  </si>
  <si>
    <t>1194.24</t>
  </si>
  <si>
    <t>Incident at 1746 Elm Blvd. Officer responded at scene.</t>
  </si>
  <si>
    <t>6465 Main St</t>
  </si>
  <si>
    <t>2019-10-16 00:11:11</t>
  </si>
  <si>
    <t>262-123-9928</t>
  </si>
  <si>
    <t>22473.76</t>
  </si>
  <si>
    <t>Incident at 6465 Main St. Officer responded at scene.</t>
  </si>
  <si>
    <t>487 Sunset Blvd</t>
  </si>
  <si>
    <t>2021-01-12 00:17:55</t>
  </si>
  <si>
    <t>932-326-5618</t>
  </si>
  <si>
    <t>39458.73</t>
  </si>
  <si>
    <t>Incident at 487 Sunset Blvd. Officer responded at scene.</t>
  </si>
  <si>
    <t>9542 Lincoln St</t>
  </si>
  <si>
    <t>2021-09-28 00:48:48</t>
  </si>
  <si>
    <t>39719.36</t>
  </si>
  <si>
    <t>7100 Oak Ave</t>
  </si>
  <si>
    <t>2019-07-28 21:25:00</t>
  </si>
  <si>
    <t>530-810-2945</t>
  </si>
  <si>
    <t>37778.43</t>
  </si>
  <si>
    <t>Incident at 7100 Oak Ave. Officer responded at scene.</t>
  </si>
  <si>
    <t>5901 Sunset Blvd</t>
  </si>
  <si>
    <t>383-367-7082</t>
  </si>
  <si>
    <t>34861.78</t>
  </si>
  <si>
    <t>Incident at 5901 Sunset Blvd. Officer responded at scene.</t>
  </si>
  <si>
    <t>6685 Sunset Blvd</t>
  </si>
  <si>
    <t>2018-08-29 05:30:34</t>
  </si>
  <si>
    <t>276-318-3444</t>
  </si>
  <si>
    <t>8949.97</t>
  </si>
  <si>
    <t>Incident at 6685 Sunset Blvd. Officer responded at scene.</t>
  </si>
  <si>
    <t xml:space="preserve">  theft  </t>
  </si>
  <si>
    <t>1791 Main St</t>
  </si>
  <si>
    <t>2019-02-21 12:51:13</t>
  </si>
  <si>
    <t>6980.71</t>
  </si>
  <si>
    <t>Incident at 1791 Main St. Officer responded at scene.</t>
  </si>
  <si>
    <t>8770 Sunset Blvd</t>
  </si>
  <si>
    <t>2021-08-18 10:04:01</t>
  </si>
  <si>
    <t>546-282-5785</t>
  </si>
  <si>
    <t>1789.78</t>
  </si>
  <si>
    <t>Incident at 8770 Sunset Blvd. Officer responded at scene.</t>
  </si>
  <si>
    <t>8723 Oak Ave</t>
  </si>
  <si>
    <t>06-05-2024</t>
  </si>
  <si>
    <t>982-636-4687</t>
  </si>
  <si>
    <t>17664.58</t>
  </si>
  <si>
    <t>Incident at 8723 Oak Ave. Officer responded at scene.</t>
  </si>
  <si>
    <t>380 Maple Dr</t>
  </si>
  <si>
    <t>2024-02-07 11:37:50</t>
  </si>
  <si>
    <t>821-428-2707</t>
  </si>
  <si>
    <t>18565.72</t>
  </si>
  <si>
    <t>Incident at 380 Maple Dr. Officer responded at scene.</t>
  </si>
  <si>
    <t>8205 Cedar Lane</t>
  </si>
  <si>
    <t>(543) -79-2-3057</t>
  </si>
  <si>
    <t>24713.81</t>
  </si>
  <si>
    <t>Incident at 8205 Cedar Lane. Officer responded at scene.</t>
  </si>
  <si>
    <t>2338 Lincoln St</t>
  </si>
  <si>
    <t>07/21/2023 14:12</t>
  </si>
  <si>
    <t>3696.75</t>
  </si>
  <si>
    <t>Incident at 2338 Lincoln St. Officer responded at scene.</t>
  </si>
  <si>
    <t>2893 Cedar Lane</t>
  </si>
  <si>
    <t>44766.16</t>
  </si>
  <si>
    <t>Incident at 2893 Cedar Lane. Officer responded at scene.</t>
  </si>
  <si>
    <t>3689 Park Rd</t>
  </si>
  <si>
    <t>2018-03-04 07:12:43</t>
  </si>
  <si>
    <t>585-972-6713</t>
  </si>
  <si>
    <t>33859.81.0</t>
  </si>
  <si>
    <t>Incident at 3689 Park Rd. Officer responded at scene.</t>
  </si>
  <si>
    <t>4104 Main St</t>
  </si>
  <si>
    <t>2021-05-22 10:42:16</t>
  </si>
  <si>
    <t>706-884-9605</t>
  </si>
  <si>
    <t>26939.95</t>
  </si>
  <si>
    <t>Incident at 4104 Main St. Officer responded at scene.</t>
  </si>
  <si>
    <t>1255 Elm Blvd</t>
  </si>
  <si>
    <t>2022-10-18 07:53:12</t>
  </si>
  <si>
    <t>4872828239</t>
  </si>
  <si>
    <t>-2608.0</t>
  </si>
  <si>
    <t>Incident at 1255 Elm Blvd. Officer responded at scene.</t>
  </si>
  <si>
    <t>2886 Elm Blvd</t>
  </si>
  <si>
    <t>2022-12-21 23:08:27</t>
  </si>
  <si>
    <t>490-142-7957</t>
  </si>
  <si>
    <t>11347.55</t>
  </si>
  <si>
    <t>Incident at 2886 Elm Blvd. Officer responded at scene.</t>
  </si>
  <si>
    <t>9435 Oak Ave</t>
  </si>
  <si>
    <t>2020-10-18 10:12:40</t>
  </si>
  <si>
    <t>23829.04</t>
  </si>
  <si>
    <t>Incident at 9435 Oak Ave. Officer responded at scene.</t>
  </si>
  <si>
    <t>6464 Oak Ave</t>
  </si>
  <si>
    <t>2018-05-24 20:48:45</t>
  </si>
  <si>
    <t>485-632-4800</t>
  </si>
  <si>
    <t>4049.8</t>
  </si>
  <si>
    <t>Incident at 6464 Oak Ave. Officer responded at scene.</t>
  </si>
  <si>
    <t>6280 Washington Ave</t>
  </si>
  <si>
    <t>2023-07-16 16:30:48</t>
  </si>
  <si>
    <t>3014272725</t>
  </si>
  <si>
    <t>28182.67</t>
  </si>
  <si>
    <t>Incident at 6280 Washington Ave. Officer responded at scene.</t>
  </si>
  <si>
    <t>535 Sunset Blvd</t>
  </si>
  <si>
    <t>2018-12-02 04:02:02</t>
  </si>
  <si>
    <t>890-832-8459</t>
  </si>
  <si>
    <t>-23719.9</t>
  </si>
  <si>
    <t>Incident at 535 Sunset Blvd. Officer responded at scene.</t>
  </si>
  <si>
    <t>2990 Washington Ave</t>
  </si>
  <si>
    <t>2019-02-03 15:55:38</t>
  </si>
  <si>
    <t>593-704-2729</t>
  </si>
  <si>
    <t>32559.27</t>
  </si>
  <si>
    <t>Incident at 2990 Washington Ave. Officer responded at scene.</t>
  </si>
  <si>
    <t>9074 River Rd</t>
  </si>
  <si>
    <t>12/02/2024 18:35</t>
  </si>
  <si>
    <t>202-696-1568</t>
  </si>
  <si>
    <t>10361.12</t>
  </si>
  <si>
    <t>3730 Maple Dr</t>
  </si>
  <si>
    <t>32280.43</t>
  </si>
  <si>
    <t>Incident at 3730 Maple Dr. Officer responded at scene.</t>
  </si>
  <si>
    <t>5273 Park Rd</t>
  </si>
  <si>
    <t>2020-04-22 18:27:33</t>
  </si>
  <si>
    <t>4898926090</t>
  </si>
  <si>
    <t>18445.97</t>
  </si>
  <si>
    <t>Incident at 5273 Park Rd. Officer responded at scene.</t>
  </si>
  <si>
    <t>1795 Maple Dr</t>
  </si>
  <si>
    <t>2020-02-12 17:38:36</t>
  </si>
  <si>
    <t>395-440-1306</t>
  </si>
  <si>
    <t>32221.44</t>
  </si>
  <si>
    <t>Incident at 1795 Maple Dr. Officer responded at scene.</t>
  </si>
  <si>
    <t>7747 Washington Ave</t>
  </si>
  <si>
    <t>2023-05-31 11:24:21</t>
  </si>
  <si>
    <t>218-681-4143</t>
  </si>
  <si>
    <t>-19867.21</t>
  </si>
  <si>
    <t>Incident at 7747 Washington Ave. Officer responded at scene.</t>
  </si>
  <si>
    <t>4287 Maple Dr</t>
  </si>
  <si>
    <t>2022-06-19 13:15:34</t>
  </si>
  <si>
    <t>879-792-7305</t>
  </si>
  <si>
    <t>2728.31</t>
  </si>
  <si>
    <t>Incident at 4287 Maple Dr. Officer responded at scene.</t>
  </si>
  <si>
    <t>2167 Sunset Blvd</t>
  </si>
  <si>
    <t>2023-03-09 18:57:04</t>
  </si>
  <si>
    <t>2625824509</t>
  </si>
  <si>
    <t>9810.01</t>
  </si>
  <si>
    <t>Incident at 2167 Sunset Blvd. Officer responded at scene.</t>
  </si>
  <si>
    <t>8544 Lincoln St</t>
  </si>
  <si>
    <t>2024-12-22 16:45:02</t>
  </si>
  <si>
    <t>651-159-4071</t>
  </si>
  <si>
    <t>7249 Elm Blvd</t>
  </si>
  <si>
    <t>2021-12-11 02:19:03</t>
  </si>
  <si>
    <t>992-268-2350</t>
  </si>
  <si>
    <t>3135.68</t>
  </si>
  <si>
    <t>Incident at 7249 Elm Blvd. Officer responded at scene.</t>
  </si>
  <si>
    <t>8940 Elm Blvd</t>
  </si>
  <si>
    <t>2024-03-09 08:57:31</t>
  </si>
  <si>
    <t>874-257-7932</t>
  </si>
  <si>
    <t>29112.2</t>
  </si>
  <si>
    <t>Incident at 8940 Elm Blvd. Officer responded at scene.</t>
  </si>
  <si>
    <t>9317 Lincoln St</t>
  </si>
  <si>
    <t>2018-11-05 07:23:28</t>
  </si>
  <si>
    <t>6618058699</t>
  </si>
  <si>
    <t>14135.92</t>
  </si>
  <si>
    <t>2274 Main St</t>
  </si>
  <si>
    <t>2018-05-04 17:22:07</t>
  </si>
  <si>
    <t>9474144538</t>
  </si>
  <si>
    <t>43305.63</t>
  </si>
  <si>
    <t>7927 Oak Ave</t>
  </si>
  <si>
    <t>2024-05-16 01:29:12</t>
  </si>
  <si>
    <t>8453583053</t>
  </si>
  <si>
    <t>Incident at 7927 Oak Ave. Officer responded at scene.</t>
  </si>
  <si>
    <t>6994 Washington Ave</t>
  </si>
  <si>
    <t>(513) -21-6-8248</t>
  </si>
  <si>
    <t>15101.66</t>
  </si>
  <si>
    <t>Incident at 6994 Washington Ave. Officer responded at scene.</t>
  </si>
  <si>
    <t>2024-02-01 17:47:04</t>
  </si>
  <si>
    <t>3575119682</t>
  </si>
  <si>
    <t>3001.32</t>
  </si>
  <si>
    <t>8295 Main St</t>
  </si>
  <si>
    <t>2024-02-26 11:48:04</t>
  </si>
  <si>
    <t>(716) -53-1-6074</t>
  </si>
  <si>
    <t>38238.23</t>
  </si>
  <si>
    <t>Incident at 8295 Main St. Officer responded at scene.</t>
  </si>
  <si>
    <t>1656 Maple Dr</t>
  </si>
  <si>
    <t>2019-05-05 08:20:26</t>
  </si>
  <si>
    <t>951-805-5825</t>
  </si>
  <si>
    <t>47434.91</t>
  </si>
  <si>
    <t>Incident at 1656 Maple Dr. Officer responded at scene.</t>
  </si>
  <si>
    <t>2264 Elm Blvd</t>
  </si>
  <si>
    <t>2022-02-03 08:11:48</t>
  </si>
  <si>
    <t>629-282-1511</t>
  </si>
  <si>
    <t>20737.11</t>
  </si>
  <si>
    <t>Incident at 2264 Elm Blvd. Officer responded at scene.</t>
  </si>
  <si>
    <t>8671 Oak Ave</t>
  </si>
  <si>
    <t>2022-10-11 11:24:03</t>
  </si>
  <si>
    <t>340-438-8014</t>
  </si>
  <si>
    <t>20775.63</t>
  </si>
  <si>
    <t>Incident at 8671 Oak Ave. Officer responded at scene.</t>
  </si>
  <si>
    <t>8298 Sunset Blvd</t>
  </si>
  <si>
    <t>2022-07-31 16:06:11</t>
  </si>
  <si>
    <t>387-954-5615</t>
  </si>
  <si>
    <t>3715.43</t>
  </si>
  <si>
    <t>2730 River Rd</t>
  </si>
  <si>
    <t>2023-02-18 13:10:10</t>
  </si>
  <si>
    <t>(427) -71-5-6867</t>
  </si>
  <si>
    <t>26868.16</t>
  </si>
  <si>
    <t>9708 Cedar Lane</t>
  </si>
  <si>
    <t>2024-06-28 17:59:14</t>
  </si>
  <si>
    <t>581-325-4278</t>
  </si>
  <si>
    <t>14811.47.0</t>
  </si>
  <si>
    <t>Incident at 9708 Cedar Lane. Officer responded at scene.</t>
  </si>
  <si>
    <t>8270 Lincoln St</t>
  </si>
  <si>
    <t>2020-02-12 18:59:45</t>
  </si>
  <si>
    <t>821-563-2527</t>
  </si>
  <si>
    <t>44436.33</t>
  </si>
  <si>
    <t>Incident at 8270 Lincoln St. Officer responded at scene.</t>
  </si>
  <si>
    <t>6263 Sunset Blvd</t>
  </si>
  <si>
    <t>2023-06-16 15:43:20</t>
  </si>
  <si>
    <t>49270.4</t>
  </si>
  <si>
    <t>Incident at 6263 Sunset Blvd. Officer responded at scene.</t>
  </si>
  <si>
    <t>4255 River Rd</t>
  </si>
  <si>
    <t>2022-08-11 18:22:07</t>
  </si>
  <si>
    <t>7231242762</t>
  </si>
  <si>
    <t>45216.12</t>
  </si>
  <si>
    <t>Incident at 4255 River Rd. Officer responded at scene.</t>
  </si>
  <si>
    <t>8734 Sunset Blvd</t>
  </si>
  <si>
    <t>2023-01-20 12:59:39</t>
  </si>
  <si>
    <t>4263298768</t>
  </si>
  <si>
    <t>4231.22</t>
  </si>
  <si>
    <t>Incident at 8734 Sunset Blvd. Officer responded at scene.</t>
  </si>
  <si>
    <t>885 Main St</t>
  </si>
  <si>
    <t>2018-08-25 23:08:45</t>
  </si>
  <si>
    <t>(872) -25-8-7285</t>
  </si>
  <si>
    <t>1004.6</t>
  </si>
  <si>
    <t>Incident at 885 Main St. Officer responded at scene.</t>
  </si>
  <si>
    <t>9435 River Rd</t>
  </si>
  <si>
    <t>2018-06-16 21:49:15</t>
  </si>
  <si>
    <t>796-900-2079</t>
  </si>
  <si>
    <t>11303.67</t>
  </si>
  <si>
    <t>9118 Cedar Lane</t>
  </si>
  <si>
    <t>2022-04-18 10:07:32</t>
  </si>
  <si>
    <t>536-116-3190</t>
  </si>
  <si>
    <t>33635.32</t>
  </si>
  <si>
    <t>Incident at 9118 Cedar Lane. Officer responded at scene.</t>
  </si>
  <si>
    <t>4541 Main St</t>
  </si>
  <si>
    <t>2021-09-15 16:47:52</t>
  </si>
  <si>
    <t>979-704-4919</t>
  </si>
  <si>
    <t>48018.87</t>
  </si>
  <si>
    <t>Incident at 4541 Main St. Officer responded at scene.</t>
  </si>
  <si>
    <t>3153 Main St</t>
  </si>
  <si>
    <t>2020-12-06 02:40:09</t>
  </si>
  <si>
    <t>912-600-8144</t>
  </si>
  <si>
    <t>36782.52</t>
  </si>
  <si>
    <t>2397 Elm Blvd</t>
  </si>
  <si>
    <t>2019-10-17 13:50:22</t>
  </si>
  <si>
    <t>26960.53</t>
  </si>
  <si>
    <t>Incident at 2397 Elm Blvd. Officer responded at scene.</t>
  </si>
  <si>
    <t>2524 Cedar Lane</t>
  </si>
  <si>
    <t>2023-05-02 08:18:58</t>
  </si>
  <si>
    <t>5221 Oak Ave</t>
  </si>
  <si>
    <t>664-732-2941</t>
  </si>
  <si>
    <t>22024.01</t>
  </si>
  <si>
    <t>Incident at 5221 Oak Ave. Officer responded at scene.</t>
  </si>
  <si>
    <t>717 Maple Dr</t>
  </si>
  <si>
    <t>2018-11-01 09:18:54</t>
  </si>
  <si>
    <t>889-171-3419</t>
  </si>
  <si>
    <t>10274.86</t>
  </si>
  <si>
    <t>Incident at 717 Maple Dr. Officer responded at scene.</t>
  </si>
  <si>
    <t>5929 Washington Ave</t>
  </si>
  <si>
    <t>2018-06-16 00:49:14</t>
  </si>
  <si>
    <t>317-953-2721</t>
  </si>
  <si>
    <t>19861.22</t>
  </si>
  <si>
    <t>1555 Cedar Lane</t>
  </si>
  <si>
    <t>2019-09-07 11:59:16</t>
  </si>
  <si>
    <t>758-636-8103</t>
  </si>
  <si>
    <t>-45165.51</t>
  </si>
  <si>
    <t>Incident at 1555 Cedar Lane. Officer responded at scene.</t>
  </si>
  <si>
    <t>1499 Sunset Blvd</t>
  </si>
  <si>
    <t>2023-04-06 02:38:03</t>
  </si>
  <si>
    <t>8184271721</t>
  </si>
  <si>
    <t>11794.53</t>
  </si>
  <si>
    <t>5523 Maple Dr</t>
  </si>
  <si>
    <t>2021-02-14 22:06:50</t>
  </si>
  <si>
    <t xml:space="preserve">  Karen  </t>
  </si>
  <si>
    <t>994-388-8458</t>
  </si>
  <si>
    <t>11619.54</t>
  </si>
  <si>
    <t>Incident at 5523 Maple Dr. Officer responded at scene.</t>
  </si>
  <si>
    <t>6870 Elm Blvd</t>
  </si>
  <si>
    <t>2020-06-14 04:44:01</t>
  </si>
  <si>
    <t>244-371-5023</t>
  </si>
  <si>
    <t>7832.31</t>
  </si>
  <si>
    <t>714 Park Rd</t>
  </si>
  <si>
    <t>2019-04-09 03:54:41</t>
  </si>
  <si>
    <t>5634675476</t>
  </si>
  <si>
    <t>18098.4</t>
  </si>
  <si>
    <t>Incident at 714 Park Rd. Officer responded at scene.</t>
  </si>
  <si>
    <t>3376 Oak Ave</t>
  </si>
  <si>
    <t>2018-09-06 07:57:53</t>
  </si>
  <si>
    <t>23368.41</t>
  </si>
  <si>
    <t>Incident at 3376 Oak Ave. Officer responded at scene.</t>
  </si>
  <si>
    <t>7981 Park Rd</t>
  </si>
  <si>
    <t>2024-11-15 12:26:55</t>
  </si>
  <si>
    <t>621-942-6394</t>
  </si>
  <si>
    <t>20905.84</t>
  </si>
  <si>
    <t>2949 Main St</t>
  </si>
  <si>
    <t>2018-03-18 06:55:34</t>
  </si>
  <si>
    <t>788-805-3865</t>
  </si>
  <si>
    <t>1639.58</t>
  </si>
  <si>
    <t>Incident at 2949 Main St. Officer responded at scene.</t>
  </si>
  <si>
    <t>4298 Maple Dr</t>
  </si>
  <si>
    <t>2019-11-16 21:05:30</t>
  </si>
  <si>
    <t>8354678443</t>
  </si>
  <si>
    <t>42398.6</t>
  </si>
  <si>
    <t>Incident at 4298 Maple Dr. Officer responded at scene.</t>
  </si>
  <si>
    <t>3997 Washington Ave</t>
  </si>
  <si>
    <t>2021-02-15 05:13:01</t>
  </si>
  <si>
    <t>(736) -54-4-8135</t>
  </si>
  <si>
    <t>17587.99</t>
  </si>
  <si>
    <t>Incident at 3997 Washington Ave. Officer responded at scene.</t>
  </si>
  <si>
    <t>8136 Oak Ave</t>
  </si>
  <si>
    <t>2021-03-23 04:49:26</t>
  </si>
  <si>
    <t>640-368-6594</t>
  </si>
  <si>
    <t>-39514.83</t>
  </si>
  <si>
    <t>577 Lincoln St</t>
  </si>
  <si>
    <t>2024-06-15 08:09:28</t>
  </si>
  <si>
    <t>889-784-5757</t>
  </si>
  <si>
    <t>10538.92</t>
  </si>
  <si>
    <t>Incident at 577 Lincoln St. Officer responded at scene.</t>
  </si>
  <si>
    <t>9042 Washington Ave</t>
  </si>
  <si>
    <t>2019-09-17 06:46:51</t>
  </si>
  <si>
    <t>24804.82</t>
  </si>
  <si>
    <t>4435 Main St</t>
  </si>
  <si>
    <t>2023-11-24 20:27:20</t>
  </si>
  <si>
    <t>5409 River Rd</t>
  </si>
  <si>
    <t>2021-12-04 05:07:12</t>
  </si>
  <si>
    <t>450-551-3445</t>
  </si>
  <si>
    <t>27899.72</t>
  </si>
  <si>
    <t>Incident at 5409 River Rd. Officer responded at scene.</t>
  </si>
  <si>
    <t>565 Lincoln St</t>
  </si>
  <si>
    <t>2021-04-16 09:01:45</t>
  </si>
  <si>
    <t>(516) -26-4-3330</t>
  </si>
  <si>
    <t>29423.76</t>
  </si>
  <si>
    <t>Incident at 565 Lincoln St. Officer responded at scene.</t>
  </si>
  <si>
    <t>3288 Maple Dr</t>
  </si>
  <si>
    <t>2022-05-16 10:17:58</t>
  </si>
  <si>
    <t>294-249-2177</t>
  </si>
  <si>
    <t>23669.78</t>
  </si>
  <si>
    <t>Incident at 3288 Maple Dr. Officer responded at scene.</t>
  </si>
  <si>
    <t>8928 Lincoln St</t>
  </si>
  <si>
    <t>2023-10-16 15:43:13</t>
  </si>
  <si>
    <t>428-240-6802</t>
  </si>
  <si>
    <t>20934.82</t>
  </si>
  <si>
    <t>Incident at 8928 Lincoln St. Officer responded at scene.</t>
  </si>
  <si>
    <t>1727 Cedar Lane</t>
  </si>
  <si>
    <t>2021-10-27 10:02:05</t>
  </si>
  <si>
    <t>416-151-8143</t>
  </si>
  <si>
    <t>21318.16</t>
  </si>
  <si>
    <t>Incident at 1727 Cedar Lane. Officer responded at scene.</t>
  </si>
  <si>
    <t>3951 Sunset Blvd</t>
  </si>
  <si>
    <t>2021-10-28 17:55:45</t>
  </si>
  <si>
    <t>987-138-7707</t>
  </si>
  <si>
    <t>33954.02</t>
  </si>
  <si>
    <t>Incident at 3951 Sunset Blvd. Officer responded at scene.</t>
  </si>
  <si>
    <t>4991 Park Rd</t>
  </si>
  <si>
    <t>2020-06-10 15:40:10</t>
  </si>
  <si>
    <t>316-814-1284</t>
  </si>
  <si>
    <t>-41237.36</t>
  </si>
  <si>
    <t>Incident at 4991 Park Rd. Officer responded at scene.</t>
  </si>
  <si>
    <t>9296 Oak Ave</t>
  </si>
  <si>
    <t>2018-08-04 00:51:32</t>
  </si>
  <si>
    <t>519-508-7118</t>
  </si>
  <si>
    <t>Incident at 9296 Oak Ave. Officer responded at scene.</t>
  </si>
  <si>
    <t>8 River Rd</t>
  </si>
  <si>
    <t>2023-01-13 01:21:21</t>
  </si>
  <si>
    <t>3792164109</t>
  </si>
  <si>
    <t>Incident at 8 River Rd. Officer responded at scene.</t>
  </si>
  <si>
    <t>3176 Lincoln St</t>
  </si>
  <si>
    <t>2023-12-12 08:57:41</t>
  </si>
  <si>
    <t>211-174-9081</t>
  </si>
  <si>
    <t>44942.2</t>
  </si>
  <si>
    <t>Incident at 3176 Lincoln St. Officer responded at scene.</t>
  </si>
  <si>
    <t>3844 Elm Blvd</t>
  </si>
  <si>
    <t>2023-09-16 05:53:21</t>
  </si>
  <si>
    <t>908-167-8468</t>
  </si>
  <si>
    <t>44461.25</t>
  </si>
  <si>
    <t>8542 Washington Ave</t>
  </si>
  <si>
    <t>25-08-2019</t>
  </si>
  <si>
    <t>978-312-3675</t>
  </si>
  <si>
    <t>Incident at 8542 Washington Ave. Officer responded at scene.</t>
  </si>
  <si>
    <t>8203 Elm Blvd</t>
  </si>
  <si>
    <t>2019-05-19 17:34:46</t>
  </si>
  <si>
    <t>Incident at 8203 Elm Blvd. Officer responded at scene.</t>
  </si>
  <si>
    <t>9549 Oak Ave</t>
  </si>
  <si>
    <t>2020-02-29 15:49:09</t>
  </si>
  <si>
    <t>8299744646</t>
  </si>
  <si>
    <t>1052 Oak Ave</t>
  </si>
  <si>
    <t>07/29/2018 08:49</t>
  </si>
  <si>
    <t>32415.72</t>
  </si>
  <si>
    <t>Incident at 1052 Oak Ave. Officer responded at scene.</t>
  </si>
  <si>
    <t>1607 Cedar Lane</t>
  </si>
  <si>
    <t>2021-08-10 03:52:03</t>
  </si>
  <si>
    <t>(347) -36-1-6179</t>
  </si>
  <si>
    <t>32762.13</t>
  </si>
  <si>
    <t>Incident at 1607 Cedar Lane. Officer responded at scene.</t>
  </si>
  <si>
    <t>1405 Main St</t>
  </si>
  <si>
    <t>2020-12-11 18:15:08</t>
  </si>
  <si>
    <t>827-639-2312</t>
  </si>
  <si>
    <t>14834.27</t>
  </si>
  <si>
    <t>Incident at 1405 Main St. Officer responded at scene.</t>
  </si>
  <si>
    <t>5245 Sunset Blvd</t>
  </si>
  <si>
    <t>2021-07-29 15:33:28</t>
  </si>
  <si>
    <t>244-617-8161</t>
  </si>
  <si>
    <t>24328.31</t>
  </si>
  <si>
    <t>Incident at 5245 Sunset Blvd. Officer responded at scene.</t>
  </si>
  <si>
    <t>3086 Sunset Blvd</t>
  </si>
  <si>
    <t>2019-07-10 13:10:33</t>
  </si>
  <si>
    <t>223-400-7824</t>
  </si>
  <si>
    <t>36885.46</t>
  </si>
  <si>
    <t>Incident at 3086 Sunset Blvd. Officer responded at scene.</t>
  </si>
  <si>
    <t>8832 River Rd</t>
  </si>
  <si>
    <t>2021-10-06 05:28:30</t>
  </si>
  <si>
    <t>6655.38</t>
  </si>
  <si>
    <t>Incident at 8832 River Rd. Officer responded at scene.</t>
  </si>
  <si>
    <t>8697 Sunset Blvd</t>
  </si>
  <si>
    <t>244-502-8929</t>
  </si>
  <si>
    <t>45119.34</t>
  </si>
  <si>
    <t>Incident at 8697 Sunset Blvd. Officer responded at scene.</t>
  </si>
  <si>
    <t>6760 Washington Ave</t>
  </si>
  <si>
    <t>2023-06-25 15:01:39</t>
  </si>
  <si>
    <t>888-893-4995</t>
  </si>
  <si>
    <t>35203.77</t>
  </si>
  <si>
    <t>6123 Oak Ave</t>
  </si>
  <si>
    <t>2023-02-17 21:10:23</t>
  </si>
  <si>
    <t>785-150-5021</t>
  </si>
  <si>
    <t>20334.22</t>
  </si>
  <si>
    <t>4307 Park Rd</t>
  </si>
  <si>
    <t>2023-08-11 06:13:38</t>
  </si>
  <si>
    <t>297-502-9748</t>
  </si>
  <si>
    <t>10699.83</t>
  </si>
  <si>
    <t>Incident at 4307 Park Rd. Officer responded at scene.</t>
  </si>
  <si>
    <t>4995 Park Rd</t>
  </si>
  <si>
    <t>2018-08-08 17:23:12</t>
  </si>
  <si>
    <t>700-383-6859</t>
  </si>
  <si>
    <t>14306.44</t>
  </si>
  <si>
    <t>Incident at 4995 Park Rd. Officer responded at scene.</t>
  </si>
  <si>
    <t>6344 Main St</t>
  </si>
  <si>
    <t>2018-02-25 13:40:15</t>
  </si>
  <si>
    <t>19445.61</t>
  </si>
  <si>
    <t>Incident at 6344 Main St. Officer responded at scene.</t>
  </si>
  <si>
    <t>6597 Main St</t>
  </si>
  <si>
    <t>2022-12-06 21:20:38</t>
  </si>
  <si>
    <t>383-527-9317</t>
  </si>
  <si>
    <t>17677.56</t>
  </si>
  <si>
    <t>Incident at 6597 Main St. Officer responded at scene.</t>
  </si>
  <si>
    <t>2695 Elm Blvd</t>
  </si>
  <si>
    <t>2020-01-02 02:07:24</t>
  </si>
  <si>
    <t>915-767-1826</t>
  </si>
  <si>
    <t>42622.56</t>
  </si>
  <si>
    <t>Incident at 2695 Elm Blvd. Officer responded at scene.</t>
  </si>
  <si>
    <t>3891 Cedar Lane</t>
  </si>
  <si>
    <t>830-339-9019</t>
  </si>
  <si>
    <t>46612.64</t>
  </si>
  <si>
    <t>9108 Lincoln St</t>
  </si>
  <si>
    <t>2024-10-14 02:08:43</t>
  </si>
  <si>
    <t>312-879-8753</t>
  </si>
  <si>
    <t>10437.14</t>
  </si>
  <si>
    <t>3916 Elm Blvd</t>
  </si>
  <si>
    <t>08/18/2019 10:08</t>
  </si>
  <si>
    <t>700-802-9119</t>
  </si>
  <si>
    <t>40502.75</t>
  </si>
  <si>
    <t>Incident at 3916 Elm Blvd. Officer responded at scene.</t>
  </si>
  <si>
    <t>9834 River Rd</t>
  </si>
  <si>
    <t>2019-11-15 12:37:51</t>
  </si>
  <si>
    <t xml:space="preserve">  Anthony  </t>
  </si>
  <si>
    <t>881-153-4493</t>
  </si>
  <si>
    <t>24801.34</t>
  </si>
  <si>
    <t>Incident at 9834 River Rd. Officer responded at scene.</t>
  </si>
  <si>
    <t xml:space="preserve"> central</t>
  </si>
  <si>
    <t>3321 Park Rd</t>
  </si>
  <si>
    <t>2020-12-01 18:49:12</t>
  </si>
  <si>
    <t>9097901883</t>
  </si>
  <si>
    <t>903.2</t>
  </si>
  <si>
    <t>Incident at 3321 Park Rd. Officer responded at scene.</t>
  </si>
  <si>
    <t>8419 Lincoln St</t>
  </si>
  <si>
    <t>2023-06-17 19:04:55</t>
  </si>
  <si>
    <t>12828.3</t>
  </si>
  <si>
    <t>Incident at 8419 Lincoln St. Officer responded at scene.</t>
  </si>
  <si>
    <t>7324 Cedar Lane</t>
  </si>
  <si>
    <t>2024-04-06 22:29:07</t>
  </si>
  <si>
    <t>654-222-1379</t>
  </si>
  <si>
    <t>33636.44</t>
  </si>
  <si>
    <t>Incident at 7324 Cedar Lane. Officer responded at scene.</t>
  </si>
  <si>
    <t>5033 Maple Dr</t>
  </si>
  <si>
    <t>2022-01-06 20:12:16</t>
  </si>
  <si>
    <t>430-389-3808</t>
  </si>
  <si>
    <t>26861.93.0</t>
  </si>
  <si>
    <t>3136 Elm Blvd</t>
  </si>
  <si>
    <t>03/21/2018 00:40</t>
  </si>
  <si>
    <t>3876565107</t>
  </si>
  <si>
    <t>43836.97</t>
  </si>
  <si>
    <t>Incident at 3136 Elm Blvd. Officer responded at scene.</t>
  </si>
  <si>
    <t>2681 Washington Ave</t>
  </si>
  <si>
    <t>2024-10-06 12:04:53</t>
  </si>
  <si>
    <t>624-969-6347</t>
  </si>
  <si>
    <t>48858.89</t>
  </si>
  <si>
    <t>Incident at 2681 Washington Ave. Officer responded at scene.</t>
  </si>
  <si>
    <t>3940 Main St</t>
  </si>
  <si>
    <t>2019-03-09 19:43:30</t>
  </si>
  <si>
    <t>503-935-7480</t>
  </si>
  <si>
    <t>29005.14</t>
  </si>
  <si>
    <t>Incident at 3940 Main St. Officer responded at scene.</t>
  </si>
  <si>
    <t>3197 Maple Dr</t>
  </si>
  <si>
    <t>2018-04-16 22:48:20</t>
  </si>
  <si>
    <t>291-832-2906</t>
  </si>
  <si>
    <t>4550.03</t>
  </si>
  <si>
    <t>Incident at 3197 Maple Dr. Officer responded at scene.</t>
  </si>
  <si>
    <t>8889 Sunset Blvd</t>
  </si>
  <si>
    <t>2022-01-22 08:54:15</t>
  </si>
  <si>
    <t>820-391-6839</t>
  </si>
  <si>
    <t>40533.39</t>
  </si>
  <si>
    <t>Incident at 8889 Sunset Blvd. Officer responded at scene.</t>
  </si>
  <si>
    <t>3717 Main St</t>
  </si>
  <si>
    <t>2022-10-19 08:36:11</t>
  </si>
  <si>
    <t>8057279849</t>
  </si>
  <si>
    <t>14856.13</t>
  </si>
  <si>
    <t>Incident at 3717 Main St. Officer responded at scene.</t>
  </si>
  <si>
    <t>1224 River Rd</t>
  </si>
  <si>
    <t>2019-03-26 01:41:11</t>
  </si>
  <si>
    <t>Incident at 1224 River Rd. Officer responded at scene.</t>
  </si>
  <si>
    <t>6952 Maple Dr</t>
  </si>
  <si>
    <t>798-225-4728</t>
  </si>
  <si>
    <t>35905.02</t>
  </si>
  <si>
    <t>53 River Rd</t>
  </si>
  <si>
    <t>2024-11-24 19:52:07</t>
  </si>
  <si>
    <t>784-623-5546</t>
  </si>
  <si>
    <t>23016.75</t>
  </si>
  <si>
    <t>6750 River Rd</t>
  </si>
  <si>
    <t>2019-10-28 04:55:32</t>
  </si>
  <si>
    <t>17949.26</t>
  </si>
  <si>
    <t>5067 Oak Ave</t>
  </si>
  <si>
    <t>2023-07-18 11:03:21</t>
  </si>
  <si>
    <t>721-732-4956</t>
  </si>
  <si>
    <t>40961.76</t>
  </si>
  <si>
    <t>Incident at 5067 Oak Ave. Officer responded at scene.</t>
  </si>
  <si>
    <t>1015 Oak Ave</t>
  </si>
  <si>
    <t>10/02/2023 15:49</t>
  </si>
  <si>
    <t>22430.06</t>
  </si>
  <si>
    <t>Incident at 1015 Oak Ave. Officer responded at scene.</t>
  </si>
  <si>
    <t>4888 Elm Blvd</t>
  </si>
  <si>
    <t>2024-12-16 11:24:08</t>
  </si>
  <si>
    <t>788-728-7035</t>
  </si>
  <si>
    <t>34725.22</t>
  </si>
  <si>
    <t>Incident at 4888 Elm Blvd. Officer responded at scene.</t>
  </si>
  <si>
    <t>8821 Sunset Blvd</t>
  </si>
  <si>
    <t>Incident at 8821 Sunset Blvd. Officer responded at scene.</t>
  </si>
  <si>
    <t>9696 Elm Blvd</t>
  </si>
  <si>
    <t>2023-12-28 23:28:23</t>
  </si>
  <si>
    <t>384-469-9545</t>
  </si>
  <si>
    <t>35716.27</t>
  </si>
  <si>
    <t>Incident at 9696 Elm Blvd. Officer responded at scene.</t>
  </si>
  <si>
    <t>3164 Oak Ave</t>
  </si>
  <si>
    <t>2018-04-20 05:03:53</t>
  </si>
  <si>
    <t>998-978-9922</t>
  </si>
  <si>
    <t>24166.55</t>
  </si>
  <si>
    <t>Incident at 3164 Oak Ave. Officer responded at scene.</t>
  </si>
  <si>
    <t>3075 Washington Ave</t>
  </si>
  <si>
    <t>2022-12-06 07:31:38</t>
  </si>
  <si>
    <t>409-523-7099</t>
  </si>
  <si>
    <t>2482.02</t>
  </si>
  <si>
    <t>Incident at 3075 Washington Ave. Officer responded at scene.</t>
  </si>
  <si>
    <t>771 Elm Blvd</t>
  </si>
  <si>
    <t>2023-04-07 19:48:38</t>
  </si>
  <si>
    <t>45434.71</t>
  </si>
  <si>
    <t>Incident at 771 Elm Blvd. Officer responded at scene.</t>
  </si>
  <si>
    <t>3398 Elm Blvd</t>
  </si>
  <si>
    <t>11/30/2021 22:07</t>
  </si>
  <si>
    <t>334-186-4571</t>
  </si>
  <si>
    <t>42011.08</t>
  </si>
  <si>
    <t>Incident at 3398 Elm Blvd. Officer responded at scene.</t>
  </si>
  <si>
    <t>2864 Cedar Lane</t>
  </si>
  <si>
    <t>2018-10-03 20:29:52</t>
  </si>
  <si>
    <t>5335856074</t>
  </si>
  <si>
    <t>14151.61</t>
  </si>
  <si>
    <t>Incident at 2864 Cedar Lane. Officer responded at scene.</t>
  </si>
  <si>
    <t>876 Sunset Blvd</t>
  </si>
  <si>
    <t>2022-02-27 01:45:18</t>
  </si>
  <si>
    <t>918-565-7469</t>
  </si>
  <si>
    <t>39046.36</t>
  </si>
  <si>
    <t>Incident at 876 Sunset Blvd. Officer responded at scene.</t>
  </si>
  <si>
    <t>1804 River Rd</t>
  </si>
  <si>
    <t>2020-07-18 14:13:49</t>
  </si>
  <si>
    <t>502-464-9125</t>
  </si>
  <si>
    <t>13197.97</t>
  </si>
  <si>
    <t>Incident at 1804 River Rd. Officer responded at scene.</t>
  </si>
  <si>
    <t>2810 Lincoln St</t>
  </si>
  <si>
    <t>2022-03-10 02:53:10</t>
  </si>
  <si>
    <t>902-270-3417</t>
  </si>
  <si>
    <t>43735.21.0</t>
  </si>
  <si>
    <t>Incident at 2810 Lincoln St. Officer responded at scene.</t>
  </si>
  <si>
    <t xml:space="preserve">  Sou  </t>
  </si>
  <si>
    <t>3524 Sunset Blvd</t>
  </si>
  <si>
    <t>336-613-3337</t>
  </si>
  <si>
    <t>45450.8</t>
  </si>
  <si>
    <t>6653 Main St</t>
  </si>
  <si>
    <t>2024-10-29 00:30:43</t>
  </si>
  <si>
    <t>276-176-5875</t>
  </si>
  <si>
    <t>38723.96</t>
  </si>
  <si>
    <t>Incident at 6653 Main St. Officer responded at scene.</t>
  </si>
  <si>
    <t>1856 Lincoln St</t>
  </si>
  <si>
    <t>2020-03-31 01:14:37</t>
  </si>
  <si>
    <t>361-181-3320</t>
  </si>
  <si>
    <t>22218.78</t>
  </si>
  <si>
    <t>Incident at 1856 Lincoln St. Officer responded at scene.</t>
  </si>
  <si>
    <t>8073 Main St</t>
  </si>
  <si>
    <t>2023-10-23 15:50:31</t>
  </si>
  <si>
    <t>525-555-4621</t>
  </si>
  <si>
    <t>23808.53</t>
  </si>
  <si>
    <t>5033 Park Rd</t>
  </si>
  <si>
    <t>2023-12-07 13:09:16</t>
  </si>
  <si>
    <t>250-582-1898</t>
  </si>
  <si>
    <t>16342.44</t>
  </si>
  <si>
    <t>Incident at 5033 Park Rd. Officer responded at scene.</t>
  </si>
  <si>
    <t>4109 Maple Dr</t>
  </si>
  <si>
    <t>2019-12-04 10:55:31</t>
  </si>
  <si>
    <t>779-583-8136</t>
  </si>
  <si>
    <t>Incident at 4109 Maple Dr. Officer responded at scene.</t>
  </si>
  <si>
    <t>6122 Oak Ave</t>
  </si>
  <si>
    <t>2020-02-21 17:07:52</t>
  </si>
  <si>
    <t>884-918-1662</t>
  </si>
  <si>
    <t>Incident at 6122 Oak Ave. Officer responded at scene.</t>
  </si>
  <si>
    <t>3202 Sunset Blvd</t>
  </si>
  <si>
    <t>2023-08-17 12:25:45</t>
  </si>
  <si>
    <t>43137.01</t>
  </si>
  <si>
    <t>670 Elm Blvd</t>
  </si>
  <si>
    <t>2019-11-09 19:55:00</t>
  </si>
  <si>
    <t>(407) -22-1-7877</t>
  </si>
  <si>
    <t>-20293.14</t>
  </si>
  <si>
    <t>Incident at 670 Elm Blvd. Officer responded at scene.</t>
  </si>
  <si>
    <t>760 Elm Blvd</t>
  </si>
  <si>
    <t>2024-06-10 14:51:38</t>
  </si>
  <si>
    <t>684-603-6174</t>
  </si>
  <si>
    <t>34432.23</t>
  </si>
  <si>
    <t>Incident at 760 Elm Blvd. Officer responded at scene.</t>
  </si>
  <si>
    <t>6383 Cedar Lane</t>
  </si>
  <si>
    <t>2018-04-17 09:12:14</t>
  </si>
  <si>
    <t>378-244-9115</t>
  </si>
  <si>
    <t>12732.81</t>
  </si>
  <si>
    <t>Incident at 6383 Cedar Lane. Officer responded at scene.</t>
  </si>
  <si>
    <t>7873 Washington Ave</t>
  </si>
  <si>
    <t>(398) -26-2-2716</t>
  </si>
  <si>
    <t>27085.79</t>
  </si>
  <si>
    <t>Incident at 7873 Washington Ave. Officer responded at scene.</t>
  </si>
  <si>
    <t>9516 Sunset Blvd</t>
  </si>
  <si>
    <t>2022-02-20 13:18:27</t>
  </si>
  <si>
    <t>18416.7</t>
  </si>
  <si>
    <t>Incident at 9516 Sunset Blvd. Officer responded at scene.</t>
  </si>
  <si>
    <t>9105 Elm Blvd</t>
  </si>
  <si>
    <t>2020-03-30 06:48:03</t>
  </si>
  <si>
    <t>724-263-2665</t>
  </si>
  <si>
    <t>37135.95</t>
  </si>
  <si>
    <t>8603 Main St</t>
  </si>
  <si>
    <t>2023-08-27 18:02:59</t>
  </si>
  <si>
    <t>5069 Main St</t>
  </si>
  <si>
    <t>2022-05-20 05:44:35</t>
  </si>
  <si>
    <t>9691319753</t>
  </si>
  <si>
    <t>11556.23</t>
  </si>
  <si>
    <t>Incident at 5069 Main St. Officer responded at scene.</t>
  </si>
  <si>
    <t>5072 Elm Blvd</t>
  </si>
  <si>
    <t>2018-04-18 18:23:06</t>
  </si>
  <si>
    <t>346-450-1825</t>
  </si>
  <si>
    <t>11311.25</t>
  </si>
  <si>
    <t>Incident at 5072 Elm Blvd. Officer responded at scene.</t>
  </si>
  <si>
    <t xml:space="preserve">  DRUG OFFENSE  </t>
  </si>
  <si>
    <t>5030 River Rd</t>
  </si>
  <si>
    <t>2023-04-27 17:49:16</t>
  </si>
  <si>
    <t>7113.36</t>
  </si>
  <si>
    <t>Incident at 5030 River Rd. Officer responded at scene.</t>
  </si>
  <si>
    <t>9290 Maple Dr</t>
  </si>
  <si>
    <t>2019-08-21 05:08:11</t>
  </si>
  <si>
    <t>373-181-7214</t>
  </si>
  <si>
    <t>7412.73</t>
  </si>
  <si>
    <t>2367 Elm Blvd</t>
  </si>
  <si>
    <t>2021-12-17 14:51:08</t>
  </si>
  <si>
    <t>505-912-3361</t>
  </si>
  <si>
    <t>32284.31</t>
  </si>
  <si>
    <t>3231 Elm Blvd</t>
  </si>
  <si>
    <t>2020-05-03 05:05:17</t>
  </si>
  <si>
    <t>670-380-1226</t>
  </si>
  <si>
    <t>5003.28</t>
  </si>
  <si>
    <t>Incident at 3231 Elm Blvd. Officer responded at scene.</t>
  </si>
  <si>
    <t>6047 River Rd</t>
  </si>
  <si>
    <t>2023-05-21 05:37:02</t>
  </si>
  <si>
    <t>(506) -11-1-4925</t>
  </si>
  <si>
    <t>40890.87</t>
  </si>
  <si>
    <t>8374 Park Rd</t>
  </si>
  <si>
    <t>2020-07-10 05:41:55</t>
  </si>
  <si>
    <t>18307.83</t>
  </si>
  <si>
    <t>Incident at 8374 Park Rd. Officer responded at scene.</t>
  </si>
  <si>
    <t>8330 Sunset Blvd</t>
  </si>
  <si>
    <t>2023-07-12 00:51:03</t>
  </si>
  <si>
    <t>BARBARA</t>
  </si>
  <si>
    <t>769-370-7039</t>
  </si>
  <si>
    <t>36453.96</t>
  </si>
  <si>
    <t>Incident at 8330 Sunset Blvd. Officer responded at scene.</t>
  </si>
  <si>
    <t>4068 Elm Blvd</t>
  </si>
  <si>
    <t>2020-11-18 17:55:32</t>
  </si>
  <si>
    <t>671-100-7528</t>
  </si>
  <si>
    <t>39166.76</t>
  </si>
  <si>
    <t>Incident at 4068 Elm Blvd. Officer responded at scene.</t>
  </si>
  <si>
    <t>4481 Washington Ave</t>
  </si>
  <si>
    <t>01/21/2024 05:02</t>
  </si>
  <si>
    <t>692-509-1611</t>
  </si>
  <si>
    <t>243.54</t>
  </si>
  <si>
    <t>1620 Cedar Lane</t>
  </si>
  <si>
    <t>2024-05-22 09:31:17</t>
  </si>
  <si>
    <t>18642.04</t>
  </si>
  <si>
    <t>Incident at 1620 Cedar Lane. Officer responded at scene.</t>
  </si>
  <si>
    <t>3766 Cedar Lane</t>
  </si>
  <si>
    <t>2024-05-19 18:14:43</t>
  </si>
  <si>
    <t>342-384-4132</t>
  </si>
  <si>
    <t>29926.96</t>
  </si>
  <si>
    <t>Incident at 3766 Cedar Lane. Officer responded at scene.</t>
  </si>
  <si>
    <t>310 Elm Blvd</t>
  </si>
  <si>
    <t>2024-05-03 06:55:57</t>
  </si>
  <si>
    <t>20611.06</t>
  </si>
  <si>
    <t>Incident at 310 Elm Blvd. Officer responded at scene.</t>
  </si>
  <si>
    <t>1212 Cedar Lane</t>
  </si>
  <si>
    <t>2018-05-09 05:02:54</t>
  </si>
  <si>
    <t>40001.38</t>
  </si>
  <si>
    <t>Incident at 1212 Cedar Lane. Officer responded at scene.</t>
  </si>
  <si>
    <t>5256 River Rd</t>
  </si>
  <si>
    <t>2018-02-27 17:21:24</t>
  </si>
  <si>
    <t>592-489-1799</t>
  </si>
  <si>
    <t>22419.88</t>
  </si>
  <si>
    <t>Incident at 5256 River Rd. Officer responded at scene.</t>
  </si>
  <si>
    <t>223 Oak Ave</t>
  </si>
  <si>
    <t>2021-05-31 18:32:51</t>
  </si>
  <si>
    <t>687-146-6923</t>
  </si>
  <si>
    <t>46839.17</t>
  </si>
  <si>
    <t>7089 Oak Ave</t>
  </si>
  <si>
    <t>2023-10-29 07:46:42</t>
  </si>
  <si>
    <t>382-862-7789</t>
  </si>
  <si>
    <t>Incident at 7089 Oak Ave. Officer responded at scene.</t>
  </si>
  <si>
    <t>2417 River Rd</t>
  </si>
  <si>
    <t>2021-09-14 08:57:33</t>
  </si>
  <si>
    <t>2082899103</t>
  </si>
  <si>
    <t>15145.92</t>
  </si>
  <si>
    <t>8639 Elm Blvd</t>
  </si>
  <si>
    <t>04/01/2020 19:59</t>
  </si>
  <si>
    <t>750-919-1064</t>
  </si>
  <si>
    <t>38876.94</t>
  </si>
  <si>
    <t>2505 Washington Ave</t>
  </si>
  <si>
    <t>2021-04-24 07:52:57</t>
  </si>
  <si>
    <t>529-610-4649</t>
  </si>
  <si>
    <t>41419.35</t>
  </si>
  <si>
    <t>5449 River Rd</t>
  </si>
  <si>
    <t>Incident at 5449 River Rd. Officer responded at scene.</t>
  </si>
  <si>
    <t>5587 Sunset Blvd</t>
  </si>
  <si>
    <t>2018-10-27 19:48:57</t>
  </si>
  <si>
    <t>763-829-5844</t>
  </si>
  <si>
    <t>21808.21</t>
  </si>
  <si>
    <t>Incident at 5587 Sunset Blvd. Officer responded at scene.</t>
  </si>
  <si>
    <t>7673 Cedar Lane</t>
  </si>
  <si>
    <t>2024-09-22 12:28:11</t>
  </si>
  <si>
    <t>239-863-8033</t>
  </si>
  <si>
    <t>49486.32</t>
  </si>
  <si>
    <t>Incident at 7673 Cedar Lane. Officer responded at scene.</t>
  </si>
  <si>
    <t>9349 Sunset Blvd</t>
  </si>
  <si>
    <t>2022-12-05 10:29:46</t>
  </si>
  <si>
    <t>7136346477</t>
  </si>
  <si>
    <t>9574.01</t>
  </si>
  <si>
    <t>Incident at 9349 Sunset Blvd. Officer responded at scene.</t>
  </si>
  <si>
    <t>7127 Elm Blvd</t>
  </si>
  <si>
    <t>2018-07-18 20:22:14</t>
  </si>
  <si>
    <t>818-348-7912</t>
  </si>
  <si>
    <t>20479.48</t>
  </si>
  <si>
    <t xml:space="preserve">  ASSAULT  </t>
  </si>
  <si>
    <t>4648 Park Rd</t>
  </si>
  <si>
    <t>10/08/2019 04:52</t>
  </si>
  <si>
    <t>sarah</t>
  </si>
  <si>
    <t>44028.99</t>
  </si>
  <si>
    <t>Incident at 4648 Park Rd. Officer responded at scene.</t>
  </si>
  <si>
    <t>5625 Maple Dr</t>
  </si>
  <si>
    <t>2018-10-05 13:06:48</t>
  </si>
  <si>
    <t>234-756-3257</t>
  </si>
  <si>
    <t>43707.02</t>
  </si>
  <si>
    <t>Incident at 5625 Maple Dr. Officer responded at scene.</t>
  </si>
  <si>
    <t>8323 Oak Ave</t>
  </si>
  <si>
    <t>2022-09-01 10:07:52</t>
  </si>
  <si>
    <t>281-267-6197</t>
  </si>
  <si>
    <t>2774.06</t>
  </si>
  <si>
    <t>Incident at 8323 Oak Ave. Officer responded at scene.</t>
  </si>
  <si>
    <t>9686 Park Rd</t>
  </si>
  <si>
    <t>2019-03-10 09:38:16</t>
  </si>
  <si>
    <t>5033277045</t>
  </si>
  <si>
    <t>23741.83</t>
  </si>
  <si>
    <t>Incident at 9686 Park Rd. Officer responded at scene.</t>
  </si>
  <si>
    <t>587 Main St</t>
  </si>
  <si>
    <t>2019-11-29 00:45:00</t>
  </si>
  <si>
    <t>30257.1</t>
  </si>
  <si>
    <t>518 Lincoln St</t>
  </si>
  <si>
    <t>2019-11-17 06:39:52</t>
  </si>
  <si>
    <t>(458) -74-3-9429</t>
  </si>
  <si>
    <t>33014.57</t>
  </si>
  <si>
    <t>Incident at 518 Lincoln St. Officer responded at scene.</t>
  </si>
  <si>
    <t>3001 Main St</t>
  </si>
  <si>
    <t>2021-12-22 07:56:56</t>
  </si>
  <si>
    <t>295-308-5654</t>
  </si>
  <si>
    <t>Incident at 3001 Main St. Officer responded at scene.</t>
  </si>
  <si>
    <t>1758 Maple Dr</t>
  </si>
  <si>
    <t>2024-10-22 10:42:04</t>
  </si>
  <si>
    <t>2908.71</t>
  </si>
  <si>
    <t>Incident at 1758 Maple Dr. Officer responded at scene.</t>
  </si>
  <si>
    <t>1212 Main St</t>
  </si>
  <si>
    <t>2023-06-19 15:11:09</t>
  </si>
  <si>
    <t>947-987-3038</t>
  </si>
  <si>
    <t>23909.35</t>
  </si>
  <si>
    <t>Incident at 1212 Main St. Officer responded at scene.</t>
  </si>
  <si>
    <t>4558 River Rd</t>
  </si>
  <si>
    <t>2018-09-08 22:33:52</t>
  </si>
  <si>
    <t>334-644-3653</t>
  </si>
  <si>
    <t>33958.55</t>
  </si>
  <si>
    <t>Incident at 4558 River Rd. Officer responded at scene.</t>
  </si>
  <si>
    <t>7481 Oak Ave</t>
  </si>
  <si>
    <t>2024-06-03 22:58:43</t>
  </si>
  <si>
    <t>955-575-5552</t>
  </si>
  <si>
    <t>43618.68</t>
  </si>
  <si>
    <t>Incident at 7481 Oak Ave. Officer responded at scene.</t>
  </si>
  <si>
    <t>9546 Cedar Lane</t>
  </si>
  <si>
    <t>2021-09-24 07:50:28</t>
  </si>
  <si>
    <t>770-442-9611</t>
  </si>
  <si>
    <t>36392.71</t>
  </si>
  <si>
    <t>Incident at 9546 Cedar Lane. Officer responded at scene.</t>
  </si>
  <si>
    <t>7090 Washington Ave</t>
  </si>
  <si>
    <t>2021-05-28 20:47:34</t>
  </si>
  <si>
    <t>743-715-4442</t>
  </si>
  <si>
    <t>10136.03</t>
  </si>
  <si>
    <t>9366 River Rd</t>
  </si>
  <si>
    <t>2019-05-19 07:33:27</t>
  </si>
  <si>
    <t>11731.36</t>
  </si>
  <si>
    <t>Incident at 9366 River Rd. Officer responded at scene.</t>
  </si>
  <si>
    <t>7705 Oak Ave</t>
  </si>
  <si>
    <t>2020-09-23 23:18:41</t>
  </si>
  <si>
    <t>383-205-3291</t>
  </si>
  <si>
    <t>8943.33</t>
  </si>
  <si>
    <t>Incident at 7705 Oak Ave. Officer responded at scene.</t>
  </si>
  <si>
    <t>3978 Oak Ave</t>
  </si>
  <si>
    <t>2019-02-19 20:26:25</t>
  </si>
  <si>
    <t>823-282-4852</t>
  </si>
  <si>
    <t>30528.33</t>
  </si>
  <si>
    <t>Incident at 3978 Oak Ave. Officer responded at scene.</t>
  </si>
  <si>
    <t>5496 Maple Dr</t>
  </si>
  <si>
    <t>2023-10-28 09:37:42</t>
  </si>
  <si>
    <t>634-708-9394</t>
  </si>
  <si>
    <t>Incident at 5496 Maple Dr. Officer responded at scene.</t>
  </si>
  <si>
    <t>6830 Washington Ave</t>
  </si>
  <si>
    <t>2023-01-30 03:31:12</t>
  </si>
  <si>
    <t>422-737-9223</t>
  </si>
  <si>
    <t>7582.66</t>
  </si>
  <si>
    <t>Incident at 6830 Washington Ave. Officer responded at scene.</t>
  </si>
  <si>
    <t>2097 Washington Ave</t>
  </si>
  <si>
    <t>2021-03-24 03:00:49</t>
  </si>
  <si>
    <t>3928601593</t>
  </si>
  <si>
    <t>25722.05</t>
  </si>
  <si>
    <t>95 Sunset Blvd</t>
  </si>
  <si>
    <t>2023-06-19 17:21:30</t>
  </si>
  <si>
    <t>698-978-4484</t>
  </si>
  <si>
    <t>29738.36</t>
  </si>
  <si>
    <t>Incident at 95 Sunset Blvd. Officer responded at scene.</t>
  </si>
  <si>
    <t>6919 Cedar Lane</t>
  </si>
  <si>
    <t>10/24/2024 15:46</t>
  </si>
  <si>
    <t>448-104-5771</t>
  </si>
  <si>
    <t>Incident at 6919 Cedar Lane. Officer responded at scene.</t>
  </si>
  <si>
    <t xml:space="preserve">  MIDTOWN  </t>
  </si>
  <si>
    <t>4296 Elm Blvd</t>
  </si>
  <si>
    <t>2018-12-26 21:47:16</t>
  </si>
  <si>
    <t>315-556-6262</t>
  </si>
  <si>
    <t>22981.2</t>
  </si>
  <si>
    <t>Incident at 4296 Elm Blvd. Officer responded at scene.</t>
  </si>
  <si>
    <t>1939 Park Rd</t>
  </si>
  <si>
    <t>07-01-2023</t>
  </si>
  <si>
    <t>923-320-8277</t>
  </si>
  <si>
    <t>1068.75</t>
  </si>
  <si>
    <t>2139 Oak Ave</t>
  </si>
  <si>
    <t>2023-02-19 10:53:36</t>
  </si>
  <si>
    <t>798-400-6129</t>
  </si>
  <si>
    <t>18255.26.0</t>
  </si>
  <si>
    <t>Incident at 2139 Oak Ave. Officer responded at scene.</t>
  </si>
  <si>
    <t>782 Oak Ave</t>
  </si>
  <si>
    <t>2023-04-20 04:09:57</t>
  </si>
  <si>
    <t>911-861-1650</t>
  </si>
  <si>
    <t>18393.01</t>
  </si>
  <si>
    <t>672 River Rd</t>
  </si>
  <si>
    <t>2021-03-28 04:24:33</t>
  </si>
  <si>
    <t>2423673974</t>
  </si>
  <si>
    <t>4725.89.0</t>
  </si>
  <si>
    <t>Incident at 672 River Rd. Officer responded at scene.</t>
  </si>
  <si>
    <t>2971 Sunset Blvd</t>
  </si>
  <si>
    <t>2021-10-18 11:59:49</t>
  </si>
  <si>
    <t>633-886-7471</t>
  </si>
  <si>
    <t>14434.21</t>
  </si>
  <si>
    <t>Incident at 2971 Sunset Blvd. Officer responded at scene.</t>
  </si>
  <si>
    <t>4728 Lincoln St</t>
  </si>
  <si>
    <t>2023-01-29 07:35:32</t>
  </si>
  <si>
    <t>841-911-3165</t>
  </si>
  <si>
    <t>-36393.87</t>
  </si>
  <si>
    <t>Incident at 4728 Lincoln St. Officer responded at scene.</t>
  </si>
  <si>
    <t>2660 Oak Ave</t>
  </si>
  <si>
    <t>2019-11-27 18:41:57</t>
  </si>
  <si>
    <t>948-884-6146</t>
  </si>
  <si>
    <t>-14414.67</t>
  </si>
  <si>
    <t>Incident at 2660 Oak Ave. Officer responded at scene.</t>
  </si>
  <si>
    <t>2695 Lincoln St</t>
  </si>
  <si>
    <t>7107.69</t>
  </si>
  <si>
    <t>Incident at 2695 Lincoln St. Officer responded at scene.</t>
  </si>
  <si>
    <t>2563 Cedar Lane</t>
  </si>
  <si>
    <t>2020-03-31 05:53:52</t>
  </si>
  <si>
    <t>338-590-2117</t>
  </si>
  <si>
    <t>15300.33</t>
  </si>
  <si>
    <t>Incident at 2563 Cedar Lane. Officer responded at scene.</t>
  </si>
  <si>
    <t>7022 Park Rd</t>
  </si>
  <si>
    <t>2018-04-09 09:28:54</t>
  </si>
  <si>
    <t>966-496-2085</t>
  </si>
  <si>
    <t>36115.48</t>
  </si>
  <si>
    <t>Incident at 7022 Park Rd. Officer responded at scene.</t>
  </si>
  <si>
    <t>7588 Elm Blvd</t>
  </si>
  <si>
    <t>2018-02-10 00:28:32</t>
  </si>
  <si>
    <t>LINDA</t>
  </si>
  <si>
    <t>231-325-5225</t>
  </si>
  <si>
    <t>18112.51</t>
  </si>
  <si>
    <t>Incident at 7588 Elm Blvd. Officer responded at scene.</t>
  </si>
  <si>
    <t>3763 Main St</t>
  </si>
  <si>
    <t>2022-11-21 18:48:52</t>
  </si>
  <si>
    <t>479-847-9773</t>
  </si>
  <si>
    <t>28490.03</t>
  </si>
  <si>
    <t>Incident at 3763 Main St. Officer responded at scene.</t>
  </si>
  <si>
    <t>2322 Park Rd</t>
  </si>
  <si>
    <t>2022-08-26 11:29:30</t>
  </si>
  <si>
    <t>635-251-1458</t>
  </si>
  <si>
    <t>8362 Sunset Blvd</t>
  </si>
  <si>
    <t>2020-11-10 16:47:41</t>
  </si>
  <si>
    <t>42002.67</t>
  </si>
  <si>
    <t>Incident at 8362 Sunset Blvd. Officer responded at scene.</t>
  </si>
  <si>
    <t>9122 Cedar Lane</t>
  </si>
  <si>
    <t>2021-11-15 21:30:14</t>
  </si>
  <si>
    <t>Incident at 9122 Cedar Lane. Officer responded at scene.</t>
  </si>
  <si>
    <t>1838 Washington Ave</t>
  </si>
  <si>
    <t>2022-03-10 09:45:36</t>
  </si>
  <si>
    <t>980-353-6713</t>
  </si>
  <si>
    <t>30716.21</t>
  </si>
  <si>
    <t>1821 Main St</t>
  </si>
  <si>
    <t>2018-01-05 16:28:28</t>
  </si>
  <si>
    <t>585-298-7293</t>
  </si>
  <si>
    <t>46801.13</t>
  </si>
  <si>
    <t>Incident at 1821 Main St. Officer responded at scene.</t>
  </si>
  <si>
    <t>3282 River Rd</t>
  </si>
  <si>
    <t>2022-04-09 19:46:03</t>
  </si>
  <si>
    <t>884-404-7634</t>
  </si>
  <si>
    <t>16296.42</t>
  </si>
  <si>
    <t>Incident at 3282 River Rd. Officer responded at scene.</t>
  </si>
  <si>
    <t>718 Main St</t>
  </si>
  <si>
    <t>2020-10-27 05:26:12</t>
  </si>
  <si>
    <t>382-321-7137</t>
  </si>
  <si>
    <t>11342.66</t>
  </si>
  <si>
    <t>Incident at 718 Main St. Officer responded at scene.</t>
  </si>
  <si>
    <t>2788 Washington Ave</t>
  </si>
  <si>
    <t>2020-02-12 03:55:40</t>
  </si>
  <si>
    <t>16058.43</t>
  </si>
  <si>
    <t>Incident at 2788 Washington Ave. Officer responded at scene.</t>
  </si>
  <si>
    <t>6900 Oak Ave</t>
  </si>
  <si>
    <t>2024-07-24 18:13:31</t>
  </si>
  <si>
    <t>434-419-8178</t>
  </si>
  <si>
    <t>36084.22</t>
  </si>
  <si>
    <t>Incident at 6900 Oak Ave. Officer responded at scene.</t>
  </si>
  <si>
    <t>986 Main St</t>
  </si>
  <si>
    <t>761-461-1697</t>
  </si>
  <si>
    <t>36397.4</t>
  </si>
  <si>
    <t>Incident at 986 Main St. Officer responded at scene.</t>
  </si>
  <si>
    <t>9150 Maple Dr</t>
  </si>
  <si>
    <t>2019-10-16 02:03:40</t>
  </si>
  <si>
    <t>271-641-7201</t>
  </si>
  <si>
    <t>7571.83</t>
  </si>
  <si>
    <t>Incident at 9150 Maple Dr. Officer responded at scene.</t>
  </si>
  <si>
    <t>398 Park Rd</t>
  </si>
  <si>
    <t>2020-09-03 20:05:30</t>
  </si>
  <si>
    <t>6391 Elm Blvd</t>
  </si>
  <si>
    <t>365-169-9022</t>
  </si>
  <si>
    <t>35509.1</t>
  </si>
  <si>
    <t>Incident at 6391 Elm Blvd. Officer responded at scene.</t>
  </si>
  <si>
    <t>2210 Sunset Blvd</t>
  </si>
  <si>
    <t>2018-01-09 19:54:08</t>
  </si>
  <si>
    <t>819-867-1726</t>
  </si>
  <si>
    <t>40.86</t>
  </si>
  <si>
    <t>2996 Main St</t>
  </si>
  <si>
    <t>2024-03-05 01:35:39</t>
  </si>
  <si>
    <t>343-682-4520</t>
  </si>
  <si>
    <t>29984.95</t>
  </si>
  <si>
    <t>Incident at 2996 Main St. Officer responded at scene.</t>
  </si>
  <si>
    <t>6557 Elm Blvd</t>
  </si>
  <si>
    <t>2023-05-18 02:42:38</t>
  </si>
  <si>
    <t>(371) -88-6-8491</t>
  </si>
  <si>
    <t>26790.38</t>
  </si>
  <si>
    <t>6617 Park Rd</t>
  </si>
  <si>
    <t>569-843-3561</t>
  </si>
  <si>
    <t>32268.96</t>
  </si>
  <si>
    <t>Incident at 6617 Park Rd. Officer responded at scene.</t>
  </si>
  <si>
    <t>7982 Main St</t>
  </si>
  <si>
    <t>2019-10-22 19:07:50</t>
  </si>
  <si>
    <t xml:space="preserve">    Charles    </t>
  </si>
  <si>
    <t>873.54</t>
  </si>
  <si>
    <t>1535 Main St</t>
  </si>
  <si>
    <t>2018-12-19 23:58:30</t>
  </si>
  <si>
    <t>982-907-8626</t>
  </si>
  <si>
    <t>18081.56</t>
  </si>
  <si>
    <t>Incident at 1535 Main St. Officer responded at scene.</t>
  </si>
  <si>
    <t>3473 Elm Blvd</t>
  </si>
  <si>
    <t>2021-12-20 09:50:46</t>
  </si>
  <si>
    <t>26900.37</t>
  </si>
  <si>
    <t>Incident at 3473 Elm Blvd. Officer responded at scene.</t>
  </si>
  <si>
    <t>6171 Park Rd</t>
  </si>
  <si>
    <t>2020-02-09 19:08:48</t>
  </si>
  <si>
    <t>4023.6</t>
  </si>
  <si>
    <t>Incident at 6171 Park Rd. Officer responded at scene.</t>
  </si>
  <si>
    <t>4932 Oak Ave</t>
  </si>
  <si>
    <t>628-666-8419</t>
  </si>
  <si>
    <t>19591.63</t>
  </si>
  <si>
    <t>Incident at 4932 Oak Ave. Officer responded at scene.</t>
  </si>
  <si>
    <t>5137 River Rd</t>
  </si>
  <si>
    <t>2019-03-27 09:47:19</t>
  </si>
  <si>
    <t>812-428-6573</t>
  </si>
  <si>
    <t>46642.2</t>
  </si>
  <si>
    <t>Incident at 5137 River Rd. Officer responded at scene.</t>
  </si>
  <si>
    <t>5638 Elm Blvd</t>
  </si>
  <si>
    <t>2018-06-01 20:32:21</t>
  </si>
  <si>
    <t>335-605-2402</t>
  </si>
  <si>
    <t>23355.16</t>
  </si>
  <si>
    <t>Incident at 5638 Elm Blvd. Officer responded at scene.</t>
  </si>
  <si>
    <t>1965 Washington Ave</t>
  </si>
  <si>
    <t>2018-09-13 21:50:15</t>
  </si>
  <si>
    <t>706-281-9464</t>
  </si>
  <si>
    <t>19255.56</t>
  </si>
  <si>
    <t>Incident at 1965 Washington Ave. Officer responded at scene.</t>
  </si>
  <si>
    <t>1494 Maple Dr</t>
  </si>
  <si>
    <t>2020-01-15 04:09:08</t>
  </si>
  <si>
    <t>(242) -35-3-2685</t>
  </si>
  <si>
    <t>18384.25</t>
  </si>
  <si>
    <t>Incident at 1494 Maple Dr. Officer responded at scene.</t>
  </si>
  <si>
    <t>4634 Washington Ave</t>
  </si>
  <si>
    <t>2024-11-08 04:34:48</t>
  </si>
  <si>
    <t>8402875664</t>
  </si>
  <si>
    <t>17080.3</t>
  </si>
  <si>
    <t>Incident at 4634 Washington Ave. Officer responded at scene.</t>
  </si>
  <si>
    <t>9614 Maple Dr</t>
  </si>
  <si>
    <t>2022-02-05 22:57:40</t>
  </si>
  <si>
    <t>425-374-9471</t>
  </si>
  <si>
    <t>21189.89</t>
  </si>
  <si>
    <t>Incident at 9614 Maple Dr. Officer responded at scene.</t>
  </si>
  <si>
    <t>6025 Elm Blvd</t>
  </si>
  <si>
    <t>2021-06-07 14:10:42</t>
  </si>
  <si>
    <t>35731.53.0</t>
  </si>
  <si>
    <t>Incident at 6025 Elm Blvd. Officer responded at scene.</t>
  </si>
  <si>
    <t>4227 Washington Ave</t>
  </si>
  <si>
    <t>02/26/2022 14:59</t>
  </si>
  <si>
    <t>418-778-4796</t>
  </si>
  <si>
    <t>26176.04</t>
  </si>
  <si>
    <t>9484 Maple Dr</t>
  </si>
  <si>
    <t>2021-04-20 16:12:17</t>
  </si>
  <si>
    <t>8014053571</t>
  </si>
  <si>
    <t>49991.11</t>
  </si>
  <si>
    <t>1142 Washington Ave</t>
  </si>
  <si>
    <t>2022-02-03 02:33:43</t>
  </si>
  <si>
    <t>216-243-4604</t>
  </si>
  <si>
    <t>2864.72</t>
  </si>
  <si>
    <t>Incident at 1142 Washington Ave. Officer responded at scene.</t>
  </si>
  <si>
    <t>3790 Cedar Lane</t>
  </si>
  <si>
    <t>Incident at 3790 Cedar Lane. Officer responded at scene.</t>
  </si>
  <si>
    <t>3787 Oak Ave</t>
  </si>
  <si>
    <t>2019-03-16 12:53:30</t>
  </si>
  <si>
    <t>536-324-4544</t>
  </si>
  <si>
    <t>22789.77</t>
  </si>
  <si>
    <t>6287 Park Rd</t>
  </si>
  <si>
    <t>2021-09-26 07:39:32</t>
  </si>
  <si>
    <t>508-503-6429</t>
  </si>
  <si>
    <t>-19049.27</t>
  </si>
  <si>
    <t>Incident at 6287 Park Rd. Officer responded at scene.</t>
  </si>
  <si>
    <t>6121 Cedar Lane</t>
  </si>
  <si>
    <t>2020-08-02 20:52:33</t>
  </si>
  <si>
    <t>9642609945</t>
  </si>
  <si>
    <t>9292.4</t>
  </si>
  <si>
    <t>1722 Washington Ave</t>
  </si>
  <si>
    <t>2019-03-03 14:00:54</t>
  </si>
  <si>
    <t>903-549-6586</t>
  </si>
  <si>
    <t>-41330.87</t>
  </si>
  <si>
    <t>Incident at 1722 Washington Ave. Officer responded at scene.</t>
  </si>
  <si>
    <t>7906 Sunset Blvd</t>
  </si>
  <si>
    <t>2022-06-26 20:26:32</t>
  </si>
  <si>
    <t>539-496-6074</t>
  </si>
  <si>
    <t>3691.68</t>
  </si>
  <si>
    <t>Incident at 7906 Sunset Blvd. Officer responded at scene.</t>
  </si>
  <si>
    <t>6441 Park Rd</t>
  </si>
  <si>
    <t>22728.62</t>
  </si>
  <si>
    <t>Incident at 6441 Park Rd. Officer responded at scene.</t>
  </si>
  <si>
    <t>5830 Main St</t>
  </si>
  <si>
    <t>2021-06-23 17:48:01</t>
  </si>
  <si>
    <t>697-624-4541</t>
  </si>
  <si>
    <t>34156.38</t>
  </si>
  <si>
    <t>Incident at 5830 Main St. Officer responded at scene.</t>
  </si>
  <si>
    <t>1830 Park Rd</t>
  </si>
  <si>
    <t>2019-03-11 02:57:44</t>
  </si>
  <si>
    <t>james</t>
  </si>
  <si>
    <t>988-745-7772</t>
  </si>
  <si>
    <t>49845.19</t>
  </si>
  <si>
    <t>Incident at 1830 Park Rd. Officer responded at scene.</t>
  </si>
  <si>
    <t>6077 Cedar Lane</t>
  </si>
  <si>
    <t>2022-09-21 04:10:05</t>
  </si>
  <si>
    <t>882-715-4880</t>
  </si>
  <si>
    <t>19608.16</t>
  </si>
  <si>
    <t>Incident at 6077 Cedar Lane. Officer responded at scene.</t>
  </si>
  <si>
    <t>4975 Lincoln St</t>
  </si>
  <si>
    <t>2021-12-25 07:42:59</t>
  </si>
  <si>
    <t>845-642-2114</t>
  </si>
  <si>
    <t>48502.2</t>
  </si>
  <si>
    <t>Incident at 4975 Lincoln St. Officer responded at scene.</t>
  </si>
  <si>
    <t>2265 Maple Dr</t>
  </si>
  <si>
    <t>2021-03-24 14:49:53</t>
  </si>
  <si>
    <t>344-708-4133</t>
  </si>
  <si>
    <t>36719.49</t>
  </si>
  <si>
    <t>Incident at 2265 Maple Dr. Officer responded at scene.</t>
  </si>
  <si>
    <t>639 Elm Blvd</t>
  </si>
  <si>
    <t>2023-09-20 05:57:55</t>
  </si>
  <si>
    <t>272-233-2191</t>
  </si>
  <si>
    <t>8786.17</t>
  </si>
  <si>
    <t>Incident at 639 Elm Blvd. Officer responded at scene.</t>
  </si>
  <si>
    <t>832 Park Rd</t>
  </si>
  <si>
    <t>2022-01-05 22:19:47</t>
  </si>
  <si>
    <t>906-622-4915</t>
  </si>
  <si>
    <t>32892.91</t>
  </si>
  <si>
    <t>Incident at 832 Park Rd. Officer responded at scene.</t>
  </si>
  <si>
    <t>7600 Washington Ave</t>
  </si>
  <si>
    <t>2023-11-08 13:07:49</t>
  </si>
  <si>
    <t>893-466-3906</t>
  </si>
  <si>
    <t>20183.45</t>
  </si>
  <si>
    <t>Incident at 7600 Washington Ave. Officer responded at scene.</t>
  </si>
  <si>
    <t>568 Lincoln St</t>
  </si>
  <si>
    <t>2024-05-19 14:24:57</t>
  </si>
  <si>
    <t>961-557-6712</t>
  </si>
  <si>
    <t>43595.74</t>
  </si>
  <si>
    <t>5642 Elm Blvd</t>
  </si>
  <si>
    <t>06/25/2021 18:13</t>
  </si>
  <si>
    <t>824-776-1044</t>
  </si>
  <si>
    <t>-45519.53</t>
  </si>
  <si>
    <t>Incident at 5642 Elm Blvd. Officer responded at scene.</t>
  </si>
  <si>
    <t>374 River Rd</t>
  </si>
  <si>
    <t>2023-07-06 17:42:57</t>
  </si>
  <si>
    <t>302-323-2739</t>
  </si>
  <si>
    <t>45871.04</t>
  </si>
  <si>
    <t>3188 Maple Dr</t>
  </si>
  <si>
    <t>2021-02-21 05:48:55</t>
  </si>
  <si>
    <t>839-875-3664</t>
  </si>
  <si>
    <t>3547.54</t>
  </si>
  <si>
    <t>Incident at 3188 Maple Dr. Officer responded at scene.</t>
  </si>
  <si>
    <t>4786 Main St</t>
  </si>
  <si>
    <t>2018-10-23 10:29:33</t>
  </si>
  <si>
    <t>586-846-8013</t>
  </si>
  <si>
    <t>21613.01</t>
  </si>
  <si>
    <t>Incident at 4786 Main St. Officer responded at scene.</t>
  </si>
  <si>
    <t>9381 Maple Dr</t>
  </si>
  <si>
    <t>2023-10-12 11:50:23</t>
  </si>
  <si>
    <t>22414.57</t>
  </si>
  <si>
    <t>Incident at 9381 Maple Dr. Officer responded at scene.</t>
  </si>
  <si>
    <t>1758 Elm Blvd</t>
  </si>
  <si>
    <t>2022-04-27 07:56:55</t>
  </si>
  <si>
    <t>964-935-1683</t>
  </si>
  <si>
    <t>30760.73</t>
  </si>
  <si>
    <t>Incident at 1758 Elm Blvd. Officer responded at scene.</t>
  </si>
  <si>
    <t>8529 Washington Ave</t>
  </si>
  <si>
    <t>11/07/2023 10:10</t>
  </si>
  <si>
    <t>588-759-1051</t>
  </si>
  <si>
    <t>35113.21</t>
  </si>
  <si>
    <t>Incident at 8529 Washington Ave. Officer responded at scene.</t>
  </si>
  <si>
    <t>1592 Oak Ave</t>
  </si>
  <si>
    <t>2023-01-24 05:50:55</t>
  </si>
  <si>
    <t xml:space="preserve">  Robert  </t>
  </si>
  <si>
    <t>7748933193</t>
  </si>
  <si>
    <t>23327.14</t>
  </si>
  <si>
    <t>Incident at 1592 Oak Ave. Officer responded at scene.</t>
  </si>
  <si>
    <t>8319 Main St</t>
  </si>
  <si>
    <t>2019-03-08 04:48:00</t>
  </si>
  <si>
    <t>594-208-9294</t>
  </si>
  <si>
    <t>15978.62</t>
  </si>
  <si>
    <t>5994 River Rd</t>
  </si>
  <si>
    <t>2024-03-28 01:21:16</t>
  </si>
  <si>
    <t>47435.59</t>
  </si>
  <si>
    <t>Incident at 5994 River Rd. Officer responded at scene.</t>
  </si>
  <si>
    <t>4542 Main St</t>
  </si>
  <si>
    <t>859-557-8127</t>
  </si>
  <si>
    <t>5683.89</t>
  </si>
  <si>
    <t>Incident at 4542 Main St. Officer responded at scene.</t>
  </si>
  <si>
    <t>5295 Oak Ave</t>
  </si>
  <si>
    <t>01/04/2018 11:06</t>
  </si>
  <si>
    <t>205-727-7171</t>
  </si>
  <si>
    <t>8214.83</t>
  </si>
  <si>
    <t>Incident at 5295 Oak Ave. Officer responded at scene.</t>
  </si>
  <si>
    <t>5463 Maple Dr</t>
  </si>
  <si>
    <t>2020-11-19 21:18:23</t>
  </si>
  <si>
    <t>395-389-1479</t>
  </si>
  <si>
    <t>2048.85</t>
  </si>
  <si>
    <t>7197 Cedar Lane</t>
  </si>
  <si>
    <t>2018-07-07 15:59:32</t>
  </si>
  <si>
    <t>777-814-9828</t>
  </si>
  <si>
    <t>30267.72</t>
  </si>
  <si>
    <t>Incident at 7197 Cedar Lane. Officer responded at scene.</t>
  </si>
  <si>
    <t>8331 Maple Dr</t>
  </si>
  <si>
    <t>2020-07-07 12:12:04</t>
  </si>
  <si>
    <t>42733.04</t>
  </si>
  <si>
    <t>Incident at 8331 Maple Dr. Officer responded at scene.</t>
  </si>
  <si>
    <t>5805 Sunset Blvd</t>
  </si>
  <si>
    <t>2018-12-29 20:51:40</t>
  </si>
  <si>
    <t>-33554.57</t>
  </si>
  <si>
    <t>Incident at 5805 Sunset Blvd. Officer responded at scene.</t>
  </si>
  <si>
    <t>6626 Park Rd</t>
  </si>
  <si>
    <t>2020-03-10 19:42:11</t>
  </si>
  <si>
    <t>406-292-8995</t>
  </si>
  <si>
    <t>7341.05</t>
  </si>
  <si>
    <t>Incident at 6626 Park Rd. Officer responded at scene.</t>
  </si>
  <si>
    <t>8915 Main St</t>
  </si>
  <si>
    <t>2021-05-19 16:44:54</t>
  </si>
  <si>
    <t>294-197-5980</t>
  </si>
  <si>
    <t>44560.48</t>
  </si>
  <si>
    <t>Incident at 8915 Main St. Officer responded at scene.</t>
  </si>
  <si>
    <t>6287 Oak Ave</t>
  </si>
  <si>
    <t>341-299-6158</t>
  </si>
  <si>
    <t>41602.88</t>
  </si>
  <si>
    <t>7088 Oak Ave</t>
  </si>
  <si>
    <t>2023-03-20 13:30:25</t>
  </si>
  <si>
    <t>945-634-1953</t>
  </si>
  <si>
    <t>18382.04</t>
  </si>
  <si>
    <t>Incident at 7088 Oak Ave. Officer responded at scene.</t>
  </si>
  <si>
    <t>8968 River Rd</t>
  </si>
  <si>
    <t>2021-09-19 00:31:33</t>
  </si>
  <si>
    <t>938-154-9950</t>
  </si>
  <si>
    <t>17951.52</t>
  </si>
  <si>
    <t>Incident at 8968 River Rd. Officer responded at scene.</t>
  </si>
  <si>
    <t>7884 Park Rd</t>
  </si>
  <si>
    <t>2018-11-12 14:30:30</t>
  </si>
  <si>
    <t>400-918-3705</t>
  </si>
  <si>
    <t>27201.33</t>
  </si>
  <si>
    <t>Incident at 7884 Park Rd. Officer responded at scene.</t>
  </si>
  <si>
    <t>3607 Elm Blvd</t>
  </si>
  <si>
    <t>2021-10-01 04:27:45</t>
  </si>
  <si>
    <t>645-633-4534</t>
  </si>
  <si>
    <t>31564.03</t>
  </si>
  <si>
    <t>Incident at 3607 Elm Blvd. Officer responded at scene.</t>
  </si>
  <si>
    <t>3313 Cedar Lane</t>
  </si>
  <si>
    <t>2020-02-03 22:52:22</t>
  </si>
  <si>
    <t>937-921-8228</t>
  </si>
  <si>
    <t>Incident at 3313 Cedar Lane. Officer responded at scene.</t>
  </si>
  <si>
    <t>970 Sunset Blvd</t>
  </si>
  <si>
    <t>2022-03-08 07:18:53</t>
  </si>
  <si>
    <t>24599.75</t>
  </si>
  <si>
    <t>Incident at 970 Sunset Blvd. Officer responded at scene.</t>
  </si>
  <si>
    <t>2170 Cedar Lane</t>
  </si>
  <si>
    <t>2021-09-27 00:03:26</t>
  </si>
  <si>
    <t>3087373996</t>
  </si>
  <si>
    <t>Incident at 2170 Cedar Lane. Officer responded at scene.</t>
  </si>
  <si>
    <t>2430 Maple Dr</t>
  </si>
  <si>
    <t>2018-03-28 00:22:14</t>
  </si>
  <si>
    <t>9921 River Rd</t>
  </si>
  <si>
    <t>2021-10-09 13:06:33</t>
  </si>
  <si>
    <t>3743.56</t>
  </si>
  <si>
    <t>Incident at 9921 River Rd. Officer responded at scene.</t>
  </si>
  <si>
    <t>1108 Maple Dr</t>
  </si>
  <si>
    <t>2024-07-30 12:56:45</t>
  </si>
  <si>
    <t>30128.38</t>
  </si>
  <si>
    <t>Incident at 1108 Maple Dr. Officer responded at scene.</t>
  </si>
  <si>
    <t>2903 River Rd</t>
  </si>
  <si>
    <t>2023-02-25 23:17:54</t>
  </si>
  <si>
    <t>Incident at 2903 River Rd. Officer responded at scene.</t>
  </si>
  <si>
    <t>9571 Cedar Lane</t>
  </si>
  <si>
    <t>10/26/2020 01:25</t>
  </si>
  <si>
    <t>852-620-8441</t>
  </si>
  <si>
    <t>9587.42</t>
  </si>
  <si>
    <t>Incident at 9571 Cedar Lane. Officer responded at scene.</t>
  </si>
  <si>
    <t>918 River Rd</t>
  </si>
  <si>
    <t>2022-04-12 23:07:28</t>
  </si>
  <si>
    <t>(523) -86-7-7564</t>
  </si>
  <si>
    <t>10056.48</t>
  </si>
  <si>
    <t>Incident at 918 River Rd. Officer responded at scene.</t>
  </si>
  <si>
    <t>555 Maple Dr</t>
  </si>
  <si>
    <t>2022-09-26 14:44:04</t>
  </si>
  <si>
    <t>485-597-6672</t>
  </si>
  <si>
    <t>12110.15</t>
  </si>
  <si>
    <t>4113 Washington Ave</t>
  </si>
  <si>
    <t>2022-07-03 06:46:04</t>
  </si>
  <si>
    <t>938-495-5347</t>
  </si>
  <si>
    <t>3049.87</t>
  </si>
  <si>
    <t>Incident at 4113 Washington Ave. Officer responded at scene.</t>
  </si>
  <si>
    <t>8463 Cedar Lane</t>
  </si>
  <si>
    <t>2022-10-29 02:12:22</t>
  </si>
  <si>
    <t>7086411055</t>
  </si>
  <si>
    <t>28397.55</t>
  </si>
  <si>
    <t>Incident at 8463 Cedar Lane. Officer responded at scene.</t>
  </si>
  <si>
    <t>4490 Oak Ave</t>
  </si>
  <si>
    <t>2021-01-28 01:17:38</t>
  </si>
  <si>
    <t>(225) -85-5-4696</t>
  </si>
  <si>
    <t>16461.23</t>
  </si>
  <si>
    <t>Incident at 4490 Oak Ave. Officer responded at scene.</t>
  </si>
  <si>
    <t>5113 Park Rd</t>
  </si>
  <si>
    <t>2018-07-21 17:00:12</t>
  </si>
  <si>
    <t>246-729-7641</t>
  </si>
  <si>
    <t>38049.3</t>
  </si>
  <si>
    <t>Incident at 5113 Park Rd. Officer responded at scene.</t>
  </si>
  <si>
    <t>3609 River Rd</t>
  </si>
  <si>
    <t>2024-05-14 10:39:35</t>
  </si>
  <si>
    <t>2199.33</t>
  </si>
  <si>
    <t>Incident at 3609 River Rd. Officer responded at scene.</t>
  </si>
  <si>
    <t>5947 Cedar Lane</t>
  </si>
  <si>
    <t>2023-08-29 08:05:45</t>
  </si>
  <si>
    <t>207-675-3948</t>
  </si>
  <si>
    <t>26702.29</t>
  </si>
  <si>
    <t>598 Oak Ave</t>
  </si>
  <si>
    <t>2024-08-05 12:31:41</t>
  </si>
  <si>
    <t>620-200-5633</t>
  </si>
  <si>
    <t>29324.21</t>
  </si>
  <si>
    <t>Incident at 598 Oak Ave. Officer responded at scene.</t>
  </si>
  <si>
    <t>7891 Elm Blvd</t>
  </si>
  <si>
    <t>2020-11-12 08:47:39</t>
  </si>
  <si>
    <t>299-152-7276</t>
  </si>
  <si>
    <t>45318.49</t>
  </si>
  <si>
    <t>7798 Maple Dr</t>
  </si>
  <si>
    <t>873-960-3208</t>
  </si>
  <si>
    <t>-18541.07</t>
  </si>
  <si>
    <t>Incident at 7798 Maple Dr. Officer responded at scene.</t>
  </si>
  <si>
    <t>1667 Lincoln St</t>
  </si>
  <si>
    <t>2023-03-25 19:26:49</t>
  </si>
  <si>
    <t>293-683-5298</t>
  </si>
  <si>
    <t>37689.65</t>
  </si>
  <si>
    <t>Incident at 1667 Lincoln St. Officer responded at scene.</t>
  </si>
  <si>
    <t>377 Oak Ave</t>
  </si>
  <si>
    <t>2023-12-17 20:49:56</t>
  </si>
  <si>
    <t>579-927-8560</t>
  </si>
  <si>
    <t>6286.55</t>
  </si>
  <si>
    <t>Incident at 377 Oak Ave. Officer responded at scene.</t>
  </si>
  <si>
    <t xml:space="preserve"> south</t>
  </si>
  <si>
    <t>1278 Elm Blvd</t>
  </si>
  <si>
    <t>2023-08-31 11:07:36</t>
  </si>
  <si>
    <t>629-154-6451</t>
  </si>
  <si>
    <t>8986.59</t>
  </si>
  <si>
    <t>Incident at 1278 Elm Blvd. Officer responded at scene.</t>
  </si>
  <si>
    <t>3905 Park Rd</t>
  </si>
  <si>
    <t>2023-06-06 10:57:52</t>
  </si>
  <si>
    <t>804-600-5023</t>
  </si>
  <si>
    <t>15967.09</t>
  </si>
  <si>
    <t>Incident at 3905 Park Rd. Officer responded at scene.</t>
  </si>
  <si>
    <t>112 Elm Blvd</t>
  </si>
  <si>
    <t>2018-11-21 05:18:18</t>
  </si>
  <si>
    <t>748-785-4584</t>
  </si>
  <si>
    <t>45488.78</t>
  </si>
  <si>
    <t>Incident at 112 Elm Blvd. Officer responded at scene.</t>
  </si>
  <si>
    <t>7342 Sunset Blvd</t>
  </si>
  <si>
    <t>2019-10-29 01:38:01</t>
  </si>
  <si>
    <t>37695.84</t>
  </si>
  <si>
    <t>Incident at 7342 Sunset Blvd. Officer responded at scene.</t>
  </si>
  <si>
    <t>4150 Cedar Lane</t>
  </si>
  <si>
    <t>08/15/2022 01:51</t>
  </si>
  <si>
    <t>813-783-1904</t>
  </si>
  <si>
    <t>1392.35</t>
  </si>
  <si>
    <t>Incident at 4150 Cedar Lane. Officer responded at scene.</t>
  </si>
  <si>
    <t>4522 Maple Dr</t>
  </si>
  <si>
    <t>2020-11-25 17:23:51</t>
  </si>
  <si>
    <t>989-457-6640</t>
  </si>
  <si>
    <t>Incident at 4522 Maple Dr. Officer responded at scene.</t>
  </si>
  <si>
    <t>1184 Lincoln St</t>
  </si>
  <si>
    <t>2021-06-10 15:17:10</t>
  </si>
  <si>
    <t>291-317-9863</t>
  </si>
  <si>
    <t>Incident at 1184 Lincoln St. Officer responded at scene.</t>
  </si>
  <si>
    <t>324 Sunset Blvd</t>
  </si>
  <si>
    <t>663-397-2648</t>
  </si>
  <si>
    <t>15656.7</t>
  </si>
  <si>
    <t>3456 Lincoln St</t>
  </si>
  <si>
    <t>2020-10-10 20:04:55</t>
  </si>
  <si>
    <t>269-555-5589</t>
  </si>
  <si>
    <t>11324.19</t>
  </si>
  <si>
    <t>Incident at 3456 Lincoln St. Officer responded at scene.</t>
  </si>
  <si>
    <t>472 Sunset Blvd</t>
  </si>
  <si>
    <t>2022-05-02 22:19:40</t>
  </si>
  <si>
    <t>33268.08</t>
  </si>
  <si>
    <t>Incident at 472 Sunset Blvd. Officer responded at scene.</t>
  </si>
  <si>
    <t>966 Maple Dr</t>
  </si>
  <si>
    <t>2024-02-19 12:44:28</t>
  </si>
  <si>
    <t>812-148-8930</t>
  </si>
  <si>
    <t>33633.87.0</t>
  </si>
  <si>
    <t>Incident at 966 Maple Dr. Officer responded at scene.</t>
  </si>
  <si>
    <t>1439 Sunset Blvd</t>
  </si>
  <si>
    <t>2022-09-09 12:31:57</t>
  </si>
  <si>
    <t>711-782-1354</t>
  </si>
  <si>
    <t>9299.21.0</t>
  </si>
  <si>
    <t>Incident at 1439 Sunset Blvd. Officer responded at scene.</t>
  </si>
  <si>
    <t>2152 Sunset Blvd</t>
  </si>
  <si>
    <t>2021-06-10 18:59:53</t>
  </si>
  <si>
    <t>(540) -61-1-2518</t>
  </si>
  <si>
    <t>11128.0</t>
  </si>
  <si>
    <t>4599 Cedar Lane</t>
  </si>
  <si>
    <t>2021-10-09 19:09:42</t>
  </si>
  <si>
    <t xml:space="preserve">  Michael  </t>
  </si>
  <si>
    <t>36794.2</t>
  </si>
  <si>
    <t>Incident at 4599 Cedar Lane. Officer responded at scene.</t>
  </si>
  <si>
    <t>6629 Sunset Blvd</t>
  </si>
  <si>
    <t>357-444-6269</t>
  </si>
  <si>
    <t>15917.15</t>
  </si>
  <si>
    <t>Incident at 6629 Sunset Blvd. Officer responded at scene.</t>
  </si>
  <si>
    <t>982 Oak Ave</t>
  </si>
  <si>
    <t>2019-06-27 16:50:06</t>
  </si>
  <si>
    <t>SUSAN</t>
  </si>
  <si>
    <t>691-573-6612</t>
  </si>
  <si>
    <t>13452.04</t>
  </si>
  <si>
    <t>Incident at 982 Oak Ave. Officer responded at scene.</t>
  </si>
  <si>
    <t>7248 River Rd</t>
  </si>
  <si>
    <t>2019-05-14 02:26:22</t>
  </si>
  <si>
    <t>660-739-1992</t>
  </si>
  <si>
    <t>7340.67</t>
  </si>
  <si>
    <t>6316 Washington Ave</t>
  </si>
  <si>
    <t>2021-08-26 21:25:21</t>
  </si>
  <si>
    <t>31688.47</t>
  </si>
  <si>
    <t>Incident at 6316 Washington Ave. Officer responded at scene.</t>
  </si>
  <si>
    <t>9411 Maple Dr</t>
  </si>
  <si>
    <t>2019-09-07 18:54:18</t>
  </si>
  <si>
    <t>Incident at 9411 Maple Dr. Officer responded at scene.</t>
  </si>
  <si>
    <t>SEXUAL ASSUALT</t>
  </si>
  <si>
    <t>9840 Main St</t>
  </si>
  <si>
    <t>2019-10-30 02:58:05</t>
  </si>
  <si>
    <t>433-979-8796</t>
  </si>
  <si>
    <t>12705.46</t>
  </si>
  <si>
    <t>Incident at 9840 Main St. Officer responded at scene.</t>
  </si>
  <si>
    <t>7929 Lincoln St</t>
  </si>
  <si>
    <t>2022-06-10 00:23:31</t>
  </si>
  <si>
    <t>573-217-4554</t>
  </si>
  <si>
    <t>36387.19</t>
  </si>
  <si>
    <t>Incident at 7929 Lincoln St. Officer responded at scene.</t>
  </si>
  <si>
    <t>5208 Main St</t>
  </si>
  <si>
    <t>2018-02-07 08:26:09</t>
  </si>
  <si>
    <t>868-245-2376</t>
  </si>
  <si>
    <t>6418.48</t>
  </si>
  <si>
    <t>Incident at 5208 Main St. Officer responded at scene.</t>
  </si>
  <si>
    <t>4514 Maple Dr</t>
  </si>
  <si>
    <t>2020-08-24 17:48:55</t>
  </si>
  <si>
    <t>241-490-5185</t>
  </si>
  <si>
    <t>8422.8</t>
  </si>
  <si>
    <t>Incident at 4514 Maple Dr. Officer responded at scene.</t>
  </si>
  <si>
    <t>9063 Park Rd</t>
  </si>
  <si>
    <t>2020-01-19 17:06:39</t>
  </si>
  <si>
    <t>619-412-5359</t>
  </si>
  <si>
    <t>8713.6</t>
  </si>
  <si>
    <t>Incident at 9063 Park Rd. Officer responded at scene.</t>
  </si>
  <si>
    <t>7361 Cedar Lane</t>
  </si>
  <si>
    <t>2022-01-08 16:33:54</t>
  </si>
  <si>
    <t>23401.19</t>
  </si>
  <si>
    <t>Incident at 7361 Cedar Lane. Officer responded at scene.</t>
  </si>
  <si>
    <t>6009 Cedar Lane</t>
  </si>
  <si>
    <t>2021-05-06 02:50:50</t>
  </si>
  <si>
    <t>(542) -62-7-2504</t>
  </si>
  <si>
    <t>Incident at 6009 Cedar Lane. Officer responded at scene.</t>
  </si>
  <si>
    <t>1172 Park Rd</t>
  </si>
  <si>
    <t>2020-03-19 20:41:21</t>
  </si>
  <si>
    <t>524-419-2122</t>
  </si>
  <si>
    <t>5357.11</t>
  </si>
  <si>
    <t>Incident at 1172 Park Rd. Officer responded at scene.</t>
  </si>
  <si>
    <t>6584 Washington Ave</t>
  </si>
  <si>
    <t>2022-08-31 18:44:05</t>
  </si>
  <si>
    <t>992-656-1367</t>
  </si>
  <si>
    <t>20699.79</t>
  </si>
  <si>
    <t>Incident at 6584 Washington Ave. Officer responded at scene.</t>
  </si>
  <si>
    <t>8960 Main St</t>
  </si>
  <si>
    <t>2020-12-26 02:41:19</t>
  </si>
  <si>
    <t>3778449061</t>
  </si>
  <si>
    <t>45390.03</t>
  </si>
  <si>
    <t>Incident at 8960 Main St. Officer responded at scene.</t>
  </si>
  <si>
    <t>1405 Sunset Blvd</t>
  </si>
  <si>
    <t>2020-07-05 20:29:30</t>
  </si>
  <si>
    <t>42075.26</t>
  </si>
  <si>
    <t>Incident at 1405 Sunset Blvd. Officer responded at scene.</t>
  </si>
  <si>
    <t>6416 River Rd</t>
  </si>
  <si>
    <t>2024-03-03 06:37:05</t>
  </si>
  <si>
    <t>29770.29</t>
  </si>
  <si>
    <t>Incident at 6416 River Rd. Officer responded at scene.</t>
  </si>
  <si>
    <t>3238 River Rd</t>
  </si>
  <si>
    <t>2020-07-19 00:12:01</t>
  </si>
  <si>
    <t>7699411168</t>
  </si>
  <si>
    <t>26801.63</t>
  </si>
  <si>
    <t>Incident at 3238 River Rd. Officer responded at scene.</t>
  </si>
  <si>
    <t>6121 Maple Dr</t>
  </si>
  <si>
    <t>2023-09-13 00:36:43</t>
  </si>
  <si>
    <t>817-384-4555</t>
  </si>
  <si>
    <t>Incident at 6121 Maple Dr. Officer responded at scene.</t>
  </si>
  <si>
    <t>9537 Lincoln St</t>
  </si>
  <si>
    <t>2018-10-20 20:48:54</t>
  </si>
  <si>
    <t>-8477.57</t>
  </si>
  <si>
    <t>1867 Cedar Lane</t>
  </si>
  <si>
    <t>2024-05-10 11:26:48</t>
  </si>
  <si>
    <t>411-660-6684</t>
  </si>
  <si>
    <t>48213.78</t>
  </si>
  <si>
    <t>Incident at 1867 Cedar Lane. Officer responded at scene.</t>
  </si>
  <si>
    <t>4120 Elm Blvd</t>
  </si>
  <si>
    <t>2021-01-15 01:39:00</t>
  </si>
  <si>
    <t>673-955-4329</t>
  </si>
  <si>
    <t>33499.33</t>
  </si>
  <si>
    <t>Incident at 4120 Elm Blvd. Officer responded at scene.</t>
  </si>
  <si>
    <t>6218 Maple Dr</t>
  </si>
  <si>
    <t>10/29/2024 16:17</t>
  </si>
  <si>
    <t>986-105-6751</t>
  </si>
  <si>
    <t>25636.8</t>
  </si>
  <si>
    <t>8789 Washington Ave</t>
  </si>
  <si>
    <t>2024-05-01 17:57:37</t>
  </si>
  <si>
    <t>2359365085</t>
  </si>
  <si>
    <t>32818.04</t>
  </si>
  <si>
    <t>6958 Cedar Lane</t>
  </si>
  <si>
    <t>2021-09-11 10:18:02</t>
  </si>
  <si>
    <t>965-519-7306</t>
  </si>
  <si>
    <t>40950.57</t>
  </si>
  <si>
    <t>Incident at 6958 Cedar Lane. Officer responded at scene.</t>
  </si>
  <si>
    <t>527 Oak Ave</t>
  </si>
  <si>
    <t>2021-10-08 21:25:55</t>
  </si>
  <si>
    <t>877-939-7303</t>
  </si>
  <si>
    <t>13500.21</t>
  </si>
  <si>
    <t>Incident at 527 Oak Ave. Officer responded at scene.</t>
  </si>
  <si>
    <t>849 Lincoln St</t>
  </si>
  <si>
    <t>22757.29</t>
  </si>
  <si>
    <t>Incident at 849 Lincoln St. Officer responded at scene.</t>
  </si>
  <si>
    <t>8591 Lincoln St</t>
  </si>
  <si>
    <t>06-01-2022</t>
  </si>
  <si>
    <t xml:space="preserve">  Jessica  </t>
  </si>
  <si>
    <t>808-204-7786</t>
  </si>
  <si>
    <t>24043.36</t>
  </si>
  <si>
    <t>Dwi</t>
  </si>
  <si>
    <t>3630 Elm Blvd</t>
  </si>
  <si>
    <t>2023-08-06 06:38:32</t>
  </si>
  <si>
    <t>338-185-3736</t>
  </si>
  <si>
    <t>21583.71</t>
  </si>
  <si>
    <t>Incident at 3630 Elm Blvd. Officer responded at scene.</t>
  </si>
  <si>
    <t>1093 Main St</t>
  </si>
  <si>
    <t>2020-11-20 16:20:55</t>
  </si>
  <si>
    <t>644-629-9763</t>
  </si>
  <si>
    <t>48825.29</t>
  </si>
  <si>
    <t>Incident at 1093 Main St. Officer responded at scene.</t>
  </si>
  <si>
    <t>6036 Cedar Lane</t>
  </si>
  <si>
    <t>2018-12-07 05:52:31</t>
  </si>
  <si>
    <t>462-789-2720</t>
  </si>
  <si>
    <t>Incident at 6036 Cedar Lane. Officer responded at scene.</t>
  </si>
  <si>
    <t>3658 Elm Blvd</t>
  </si>
  <si>
    <t>2022-08-22 09:28:35</t>
  </si>
  <si>
    <t>40471.52</t>
  </si>
  <si>
    <t>Incident at 3658 Elm Blvd. Officer responded at scene.</t>
  </si>
  <si>
    <t>240 River Rd</t>
  </si>
  <si>
    <t>2022-04-16 11:18:13</t>
  </si>
  <si>
    <t>430-683-3662</t>
  </si>
  <si>
    <t>42610.11</t>
  </si>
  <si>
    <t>Incident at 240 River Rd. Officer responded at scene.</t>
  </si>
  <si>
    <t>6854 Park Rd</t>
  </si>
  <si>
    <t>2023-12-04 01:27:24</t>
  </si>
  <si>
    <t>5724413553</t>
  </si>
  <si>
    <t>14749.92</t>
  </si>
  <si>
    <t>Incident at 6854 Park Rd. Officer responded at scene.</t>
  </si>
  <si>
    <t>4959 Cedar Lane</t>
  </si>
  <si>
    <t>2023-09-26 07:53:13</t>
  </si>
  <si>
    <t>327-742-8111</t>
  </si>
  <si>
    <t>597.95</t>
  </si>
  <si>
    <t>Incident at 4959 Cedar Lane. Officer responded at scene.</t>
  </si>
  <si>
    <t>8044 Oak Ave</t>
  </si>
  <si>
    <t>2021-05-08 15:23:42</t>
  </si>
  <si>
    <t>207-298-2984</t>
  </si>
  <si>
    <t>20246.95</t>
  </si>
  <si>
    <t>Incident at 8044 Oak Ave. Officer responded at scene.</t>
  </si>
  <si>
    <t>3197 Park Rd</t>
  </si>
  <si>
    <t>2024-07-29 16:22:47</t>
  </si>
  <si>
    <t>3458.3</t>
  </si>
  <si>
    <t>Incident at 3197 Park Rd. Officer responded at scene.</t>
  </si>
  <si>
    <t>651 Sunset Blvd</t>
  </si>
  <si>
    <t>(355) -50-0-5062</t>
  </si>
  <si>
    <t>-36481.14</t>
  </si>
  <si>
    <t>8858 Cedar Lane</t>
  </si>
  <si>
    <t>2022-01-27 05:43:58</t>
  </si>
  <si>
    <t>534-365-2667</t>
  </si>
  <si>
    <t>7700.52</t>
  </si>
  <si>
    <t>Incident at 8858 Cedar Lane. Officer responded at scene.</t>
  </si>
  <si>
    <t>6502 River Rd</t>
  </si>
  <si>
    <t>2024-05-15 11:05:03</t>
  </si>
  <si>
    <t>24669.99</t>
  </si>
  <si>
    <t>Incident at 6502 River Rd. Officer responded at scene.</t>
  </si>
  <si>
    <t>6275 Cedar Lane</t>
  </si>
  <si>
    <t>2023-06-01 09:45:12</t>
  </si>
  <si>
    <t>780-440-8728</t>
  </si>
  <si>
    <t>28084.43</t>
  </si>
  <si>
    <t>Incident at 6275 Cedar Lane. Officer responded at scene.</t>
  </si>
  <si>
    <t>5434 Maple Dr</t>
  </si>
  <si>
    <t>2019-12-10 07:04:20</t>
  </si>
  <si>
    <t>36908.02</t>
  </si>
  <si>
    <t>Incident at 5434 Maple Dr. Officer responded at scene.</t>
  </si>
  <si>
    <t>3240 Maple Dr</t>
  </si>
  <si>
    <t>2023-05-30 15:14:31</t>
  </si>
  <si>
    <t>18542.68</t>
  </si>
  <si>
    <t>3192 Cedar Lane</t>
  </si>
  <si>
    <t>2021-10-19 18:01:35</t>
  </si>
  <si>
    <t>701-116-9073</t>
  </si>
  <si>
    <t>36764.13</t>
  </si>
  <si>
    <t>Incident at 3192 Cedar Lane. Officer responded at scene.</t>
  </si>
  <si>
    <t>5063 Elm Blvd</t>
  </si>
  <si>
    <t>2022-10-25 04:17:31</t>
  </si>
  <si>
    <t>2792842808</t>
  </si>
  <si>
    <t>4202.14</t>
  </si>
  <si>
    <t>Incident at 5063 Elm Blvd. Officer responded at scene.</t>
  </si>
  <si>
    <t xml:space="preserve">  Nor  </t>
  </si>
  <si>
    <t>6442 Main St</t>
  </si>
  <si>
    <t>2022-07-28 02:27:15</t>
  </si>
  <si>
    <t>(436) -87-6-4573</t>
  </si>
  <si>
    <t>45953.07</t>
  </si>
  <si>
    <t>Incident at 6442 Main St. Officer responded at scene.</t>
  </si>
  <si>
    <t>3439 Maple Dr</t>
  </si>
  <si>
    <t>2019-12-13 07:38:37</t>
  </si>
  <si>
    <t>786-167-4828</t>
  </si>
  <si>
    <t>35974.04</t>
  </si>
  <si>
    <t>8249 Main St</t>
  </si>
  <si>
    <t>2018-12-21 02:09:59</t>
  </si>
  <si>
    <t>9069949444</t>
  </si>
  <si>
    <t>48132.36</t>
  </si>
  <si>
    <t>Incident at 8249 Main St. Officer responded at scene.</t>
  </si>
  <si>
    <t>5346 Oak Ave</t>
  </si>
  <si>
    <t>2023-05-21 14:29:34</t>
  </si>
  <si>
    <t>8987513822</t>
  </si>
  <si>
    <t>24086.12</t>
  </si>
  <si>
    <t>6202 Maple Dr</t>
  </si>
  <si>
    <t>30-08-2018</t>
  </si>
  <si>
    <t>369-335-2263</t>
  </si>
  <si>
    <t>18111.15</t>
  </si>
  <si>
    <t>Incident at 6202 Maple Dr. Officer responded at scene.</t>
  </si>
  <si>
    <t>3226 Cedar Lane</t>
  </si>
  <si>
    <t>2020-08-13 16:40:09</t>
  </si>
  <si>
    <t>509-122-7168</t>
  </si>
  <si>
    <t>7335.54</t>
  </si>
  <si>
    <t>Incident at 3226 Cedar Lane. Officer responded at scene.</t>
  </si>
  <si>
    <t>6509 Cedar Lane</t>
  </si>
  <si>
    <t>2020-11-23 22:17:47</t>
  </si>
  <si>
    <t>691-620-8304</t>
  </si>
  <si>
    <t>36486.99</t>
  </si>
  <si>
    <t>Incident at 6509 Cedar Lane. Officer responded at scene.</t>
  </si>
  <si>
    <t>2286 Washington Ave</t>
  </si>
  <si>
    <t>2021-04-19 09:42:07</t>
  </si>
  <si>
    <t>(887) -97-9-3469</t>
  </si>
  <si>
    <t>37040.15</t>
  </si>
  <si>
    <t>4550 Washington Ave</t>
  </si>
  <si>
    <t>2020-05-29 05:45:19</t>
  </si>
  <si>
    <t>481-834-9713</t>
  </si>
  <si>
    <t>7244 Maple Dr</t>
  </si>
  <si>
    <t>2018-05-05 12:38:59</t>
  </si>
  <si>
    <t>256-722-4197</t>
  </si>
  <si>
    <t>Incident at 7244 Maple Dr. Officer responded at scene.</t>
  </si>
  <si>
    <t>3128 Oak Ave</t>
  </si>
  <si>
    <t>2020-05-10 04:32:39</t>
  </si>
  <si>
    <t>611-688-5813</t>
  </si>
  <si>
    <t>426.9</t>
  </si>
  <si>
    <t>Incident at 3128 Oak Ave. Officer responded at scene.</t>
  </si>
  <si>
    <t>4083 Park Rd</t>
  </si>
  <si>
    <t>2019-09-21 18:39:23</t>
  </si>
  <si>
    <t>644-784-3108</t>
  </si>
  <si>
    <t>3439.51</t>
  </si>
  <si>
    <t>Incident at 4083 Park Rd. Officer responded at scene.</t>
  </si>
  <si>
    <t>3454 Maple Dr</t>
  </si>
  <si>
    <t>2022-04-04 13:44:13</t>
  </si>
  <si>
    <t>288-371-7791</t>
  </si>
  <si>
    <t>38477.89</t>
  </si>
  <si>
    <t>Incident at 3454 Maple Dr. Officer responded at scene.</t>
  </si>
  <si>
    <t>5140 Washington Ave</t>
  </si>
  <si>
    <t>2021-04-19 14:15:32</t>
  </si>
  <si>
    <t>344-832-8145</t>
  </si>
  <si>
    <t>855.39</t>
  </si>
  <si>
    <t>9297 Washington Ave</t>
  </si>
  <si>
    <t>29-09-2020</t>
  </si>
  <si>
    <t>321-418-9637</t>
  </si>
  <si>
    <t>9509.14</t>
  </si>
  <si>
    <t>Incident at 9297 Washington Ave. Officer responded at scene.</t>
  </si>
  <si>
    <t>2732 Park Rd</t>
  </si>
  <si>
    <t>2024-03-20 10:30:40</t>
  </si>
  <si>
    <t>584-320-7510</t>
  </si>
  <si>
    <t>873.45</t>
  </si>
  <si>
    <t>Incident at 2732 Park Rd. Officer responded at scene.</t>
  </si>
  <si>
    <t>8013 Sunset Blvd</t>
  </si>
  <si>
    <t>2023-05-12 03:21:36</t>
  </si>
  <si>
    <t>441-577-8333</t>
  </si>
  <si>
    <t>8400.1</t>
  </si>
  <si>
    <t>Incident at 8013 Sunset Blvd. Officer responded at scene.</t>
  </si>
  <si>
    <t>5854 Cedar Lane</t>
  </si>
  <si>
    <t>340-923-9062</t>
  </si>
  <si>
    <t>Incident at 5854 Cedar Lane. Officer responded at scene.</t>
  </si>
  <si>
    <t>2190 Elm Blvd</t>
  </si>
  <si>
    <t>2024-01-29 22:12:28</t>
  </si>
  <si>
    <t>42823.53</t>
  </si>
  <si>
    <t>Incident at 2190 Elm Blvd. Officer responded at scene.</t>
  </si>
  <si>
    <t>887 Maple Dr</t>
  </si>
  <si>
    <t>03/06/2024 10:58</t>
  </si>
  <si>
    <t>580-696-7954</t>
  </si>
  <si>
    <t>41470.31</t>
  </si>
  <si>
    <t>Incident at 887 Maple Dr. Officer responded at scene.</t>
  </si>
  <si>
    <t>7234 Elm Blvd</t>
  </si>
  <si>
    <t>2020-08-29 22:16:10</t>
  </si>
  <si>
    <t>32785.94</t>
  </si>
  <si>
    <t>Incident at 7234 Elm Blvd. Officer responded at scene.</t>
  </si>
  <si>
    <t>5690 Main St</t>
  </si>
  <si>
    <t>2021-05-13 11:49:07</t>
  </si>
  <si>
    <t>584-601-8858</t>
  </si>
  <si>
    <t>9643.45</t>
  </si>
  <si>
    <t>Incident at 5690 Main St. Officer responded at scene.</t>
  </si>
  <si>
    <t>2945 Park Rd</t>
  </si>
  <si>
    <t>2023-04-09 14:33:07</t>
  </si>
  <si>
    <t>5695181928</t>
  </si>
  <si>
    <t>47617.46</t>
  </si>
  <si>
    <t>Incident at 2945 Park Rd. Officer responded at scene.</t>
  </si>
  <si>
    <t>121 Cedar Lane</t>
  </si>
  <si>
    <t>2023-07-11 08:49:02</t>
  </si>
  <si>
    <t>36812.64</t>
  </si>
  <si>
    <t>Incident at 121 Cedar Lane. Officer responded at scene.</t>
  </si>
  <si>
    <t>383 Cedar Lane</t>
  </si>
  <si>
    <t>2024-08-19 16:17:03</t>
  </si>
  <si>
    <t>525-789-8436</t>
  </si>
  <si>
    <t>49082.72</t>
  </si>
  <si>
    <t>Incident at 383 Cedar Lane. Officer responded at scene.</t>
  </si>
  <si>
    <t>7419 River Rd</t>
  </si>
  <si>
    <t>12022.26</t>
  </si>
  <si>
    <t>9528 Cedar Lane</t>
  </si>
  <si>
    <t>2023-07-19 16:21:28</t>
  </si>
  <si>
    <t>899-949-4754</t>
  </si>
  <si>
    <t>19787.9</t>
  </si>
  <si>
    <t>Incident at 9528 Cedar Lane. Officer responded at scene.</t>
  </si>
  <si>
    <t>3363 Cedar Lane</t>
  </si>
  <si>
    <t>2018-07-13 12:56:52</t>
  </si>
  <si>
    <t>782-672-3856</t>
  </si>
  <si>
    <t>8745 Washington Ave</t>
  </si>
  <si>
    <t>2024-02-13 19:09:32</t>
  </si>
  <si>
    <t>576-840-4684</t>
  </si>
  <si>
    <t>2586.86</t>
  </si>
  <si>
    <t>5354 Park Rd</t>
  </si>
  <si>
    <t>2022-01-01 05:54:24</t>
  </si>
  <si>
    <t>802-448-5488</t>
  </si>
  <si>
    <t>46728.07</t>
  </si>
  <si>
    <t>Incident at 5354 Park Rd. Officer responded at scene.</t>
  </si>
  <si>
    <t>8867 Washington Ave</t>
  </si>
  <si>
    <t>2020-04-30 21:15:20</t>
  </si>
  <si>
    <t>26474.9</t>
  </si>
  <si>
    <t>Incident at 8867 Washington Ave. Officer responded at scene.</t>
  </si>
  <si>
    <t>22-11-2022</t>
  </si>
  <si>
    <t>763-543-6644</t>
  </si>
  <si>
    <t>11839.75</t>
  </si>
  <si>
    <t>9732 Lincoln St</t>
  </si>
  <si>
    <t>2022-10-06 14:49:59</t>
  </si>
  <si>
    <t>249-346-9742</t>
  </si>
  <si>
    <t>33190.73</t>
  </si>
  <si>
    <t>Incident at 9732 Lincoln St. Officer responded at scene.</t>
  </si>
  <si>
    <t>3799 Lincoln St</t>
  </si>
  <si>
    <t>2018-11-29 18:34:03</t>
  </si>
  <si>
    <t>653-135-6805</t>
  </si>
  <si>
    <t>18084.71</t>
  </si>
  <si>
    <t>1239 River Rd</t>
  </si>
  <si>
    <t>2021-09-29 05:48:06</t>
  </si>
  <si>
    <t>26608.87</t>
  </si>
  <si>
    <t>1204 Elm Blvd</t>
  </si>
  <si>
    <t>2022-08-24 06:06:15</t>
  </si>
  <si>
    <t>537-104-2916</t>
  </si>
  <si>
    <t>48453.32</t>
  </si>
  <si>
    <t>Incident at 1204 Elm Blvd. Officer responded at scene.</t>
  </si>
  <si>
    <t>5192 Washington Ave</t>
  </si>
  <si>
    <t>2019-01-27 05:08:08</t>
  </si>
  <si>
    <t>376-669-2735</t>
  </si>
  <si>
    <t>11487.69</t>
  </si>
  <si>
    <t>Incident at 5192 Washington Ave. Officer responded at scene.</t>
  </si>
  <si>
    <t>7899 Elm Blvd</t>
  </si>
  <si>
    <t>2024-03-03 15:05:24</t>
  </si>
  <si>
    <t>650-766-7027</t>
  </si>
  <si>
    <t>9085 Lincoln St</t>
  </si>
  <si>
    <t>2020-08-29 12:51:23</t>
  </si>
  <si>
    <t>852-843-7066</t>
  </si>
  <si>
    <t>39709.94</t>
  </si>
  <si>
    <t>Incident at 9085 Lincoln St. Officer responded at scene.</t>
  </si>
  <si>
    <t>3367 Washington Ave</t>
  </si>
  <si>
    <t>2023-09-29 13:45:21</t>
  </si>
  <si>
    <t>429-686-7127</t>
  </si>
  <si>
    <t>39626.72</t>
  </si>
  <si>
    <t>Incident at 3367 Washington Ave. Officer responded at scene.</t>
  </si>
  <si>
    <t>7427 Main St</t>
  </si>
  <si>
    <t>2021-01-09 17:26:18</t>
  </si>
  <si>
    <t>703-718-3829</t>
  </si>
  <si>
    <t>33646.32</t>
  </si>
  <si>
    <t>Incident at 7427 Main St. Officer responded at scene.</t>
  </si>
  <si>
    <t>7714 Washington Ave</t>
  </si>
  <si>
    <t>2021-12-19 16:24:06</t>
  </si>
  <si>
    <t>905-841-2857</t>
  </si>
  <si>
    <t>16157.9</t>
  </si>
  <si>
    <t>Incident at 7714 Washington Ave. Officer responded at scene.</t>
  </si>
  <si>
    <t>144 Cedar Lane</t>
  </si>
  <si>
    <t>2024-07-18 12:56:46</t>
  </si>
  <si>
    <t>580-862-5864</t>
  </si>
  <si>
    <t>10254.73</t>
  </si>
  <si>
    <t>Incident at 144 Cedar Lane. Officer responded at scene.</t>
  </si>
  <si>
    <t>6471 Oak Ave</t>
  </si>
  <si>
    <t>2023-06-02 07:10:36</t>
  </si>
  <si>
    <t>273-855-2204</t>
  </si>
  <si>
    <t>15786.67</t>
  </si>
  <si>
    <t>Incident at 6471 Oak Ave. Officer responded at scene.</t>
  </si>
  <si>
    <t>8787 Sunset Blvd</t>
  </si>
  <si>
    <t>2021-02-13 19:08:02</t>
  </si>
  <si>
    <t>694-527-9280</t>
  </si>
  <si>
    <t>23257.51</t>
  </si>
  <si>
    <t>Incident at 8787 Sunset Blvd. Officer responded at scene.</t>
  </si>
  <si>
    <t>1475 Oak Ave</t>
  </si>
  <si>
    <t>2021-03-14 01:06:48</t>
  </si>
  <si>
    <t>595-718-9026</t>
  </si>
  <si>
    <t>-46567.25</t>
  </si>
  <si>
    <t>5500 Park Rd</t>
  </si>
  <si>
    <t>2018-09-02 03:13:29</t>
  </si>
  <si>
    <t>828-900-6851</t>
  </si>
  <si>
    <t>25103.83</t>
  </si>
  <si>
    <t>2242 Sunset Blvd</t>
  </si>
  <si>
    <t>2020-01-14 15:33:15</t>
  </si>
  <si>
    <t>913-414-9548</t>
  </si>
  <si>
    <t>12546.98</t>
  </si>
  <si>
    <t>Incident at 2242 Sunset Blvd. Officer responded at scene.</t>
  </si>
  <si>
    <t>9924 Elm Blvd</t>
  </si>
  <si>
    <t>2021-12-03 01:53:29</t>
  </si>
  <si>
    <t>886-553-5544</t>
  </si>
  <si>
    <t>31505.46</t>
  </si>
  <si>
    <t>Incident at 9924 Elm Blvd. Officer responded at scene.</t>
  </si>
  <si>
    <t>7014 Washington Ave</t>
  </si>
  <si>
    <t>2023-07-13 17:04:37</t>
  </si>
  <si>
    <t>370-821-4380</t>
  </si>
  <si>
    <t>18005.33</t>
  </si>
  <si>
    <t>Incident at 7014 Washington Ave. Officer responded at scene.</t>
  </si>
  <si>
    <t>2417 Sunset Blvd</t>
  </si>
  <si>
    <t>2023-09-25 21:00:17</t>
  </si>
  <si>
    <t>913-659-3721</t>
  </si>
  <si>
    <t>48587.23</t>
  </si>
  <si>
    <t>Incident at 2417 Sunset Blvd. Officer responded at scene.</t>
  </si>
  <si>
    <t>7220 River Rd</t>
  </si>
  <si>
    <t>2018-09-23 14:38:11</t>
  </si>
  <si>
    <t>(972) -92-9-5667</t>
  </si>
  <si>
    <t>33623.69</t>
  </si>
  <si>
    <t>Incident at 7220 River Rd. Officer responded at scene.</t>
  </si>
  <si>
    <t>7358 Oak Ave</t>
  </si>
  <si>
    <t>03/08/2022 04:22</t>
  </si>
  <si>
    <t>646-467-6592</t>
  </si>
  <si>
    <t>42352.11</t>
  </si>
  <si>
    <t>Incident at 7358 Oak Ave. Officer responded at scene.</t>
  </si>
  <si>
    <t>5073 Park Rd</t>
  </si>
  <si>
    <t>2020-10-23 06:18:44</t>
  </si>
  <si>
    <t>627-652-8023</t>
  </si>
  <si>
    <t>4851.4</t>
  </si>
  <si>
    <t>9946 River Rd</t>
  </si>
  <si>
    <t>2020-02-02 00:59:18</t>
  </si>
  <si>
    <t>31430.47</t>
  </si>
  <si>
    <t>Incident at 9946 River Rd. Officer responded at scene.</t>
  </si>
  <si>
    <t>4948 Lincoln St</t>
  </si>
  <si>
    <t>2018-12-04 09:22:38</t>
  </si>
  <si>
    <t>781-537-8331</t>
  </si>
  <si>
    <t>38139.21</t>
  </si>
  <si>
    <t>7115 Maple Dr</t>
  </si>
  <si>
    <t>2024-11-01 09:27:34</t>
  </si>
  <si>
    <t>23542.98</t>
  </si>
  <si>
    <t>1724 Main St</t>
  </si>
  <si>
    <t>2023-10-26 22:21:41</t>
  </si>
  <si>
    <t>214-380-2744</t>
  </si>
  <si>
    <t>14174.03</t>
  </si>
  <si>
    <t>Incident at 1724 Main St. Officer responded at scene.</t>
  </si>
  <si>
    <t>1231 Cedar Lane</t>
  </si>
  <si>
    <t>2024-06-22 08:33:52</t>
  </si>
  <si>
    <t>756-538-6107</t>
  </si>
  <si>
    <t>44932.67</t>
  </si>
  <si>
    <t>Incident at 1231 Cedar Lane. Officer responded at scene.</t>
  </si>
  <si>
    <t>6089 Park Rd</t>
  </si>
  <si>
    <t>2024-09-23 15:11:21</t>
  </si>
  <si>
    <t>507-710-9117</t>
  </si>
  <si>
    <t>44173.6</t>
  </si>
  <si>
    <t>Incident at 6089 Park Rd. Officer responded at scene.</t>
  </si>
  <si>
    <t>3053 Cedar Lane</t>
  </si>
  <si>
    <t>2022-10-31 14:18:22</t>
  </si>
  <si>
    <t>9485695215</t>
  </si>
  <si>
    <t>28389.06</t>
  </si>
  <si>
    <t>5161 Cedar Lane</t>
  </si>
  <si>
    <t>2020-08-20 03:34:35</t>
  </si>
  <si>
    <t>317-488-6344</t>
  </si>
  <si>
    <t>880.93</t>
  </si>
  <si>
    <t>Incident at 5161 Cedar Lane. Officer responded at scene.</t>
  </si>
  <si>
    <t>9461 Maple Dr</t>
  </si>
  <si>
    <t>2021-01-03 13:59:41</t>
  </si>
  <si>
    <t>18579.18</t>
  </si>
  <si>
    <t>Incident at 9461 Maple Dr. Officer responded at scene.</t>
  </si>
  <si>
    <t>5004 Cedar Lane</t>
  </si>
  <si>
    <t>2023-03-15 18:32:28</t>
  </si>
  <si>
    <t>850-725-5885</t>
  </si>
  <si>
    <t>15286.24</t>
  </si>
  <si>
    <t>Incident at 5004 Cedar Lane. Officer responded at scene.</t>
  </si>
  <si>
    <t>9030 Park Rd</t>
  </si>
  <si>
    <t>2021-05-07 02:07:38</t>
  </si>
  <si>
    <t>408-177-7785</t>
  </si>
  <si>
    <t>23907.12</t>
  </si>
  <si>
    <t>848 Cedar Lane</t>
  </si>
  <si>
    <t>2022-01-25 00:16:12</t>
  </si>
  <si>
    <t>47752.07</t>
  </si>
  <si>
    <t>Incident at 848 Cedar Lane. Officer responded at scene.</t>
  </si>
  <si>
    <t>4789 Maple Dr</t>
  </si>
  <si>
    <t>2021-11-01 08:46:49</t>
  </si>
  <si>
    <t>299-511-5005</t>
  </si>
  <si>
    <t>Incident at 4789 Maple Dr. Officer responded at scene.</t>
  </si>
  <si>
    <t>9768 Cedar Lane</t>
  </si>
  <si>
    <t>2024-06-21 04:39:24</t>
  </si>
  <si>
    <t>832-663-8846</t>
  </si>
  <si>
    <t>8445 Park Rd</t>
  </si>
  <si>
    <t>2020-10-21 18:45:00</t>
  </si>
  <si>
    <t>548-911-8437</t>
  </si>
  <si>
    <t>20285.02</t>
  </si>
  <si>
    <t>Incident at 8445 Park Rd. Officer responded at scene.</t>
  </si>
  <si>
    <t>6560 Sunset Blvd</t>
  </si>
  <si>
    <t>2023-10-08 19:13:35</t>
  </si>
  <si>
    <t>(804) -11-4-1535</t>
  </si>
  <si>
    <t>16222.87</t>
  </si>
  <si>
    <t>Incident at 6560 Sunset Blvd. Officer responded at scene.</t>
  </si>
  <si>
    <t>2439 Washington Ave</t>
  </si>
  <si>
    <t>2024-10-01 19:35:50</t>
  </si>
  <si>
    <t>790-253-7483</t>
  </si>
  <si>
    <t>32017.13</t>
  </si>
  <si>
    <t>Incident at 2439 Washington Ave. Officer responded at scene.</t>
  </si>
  <si>
    <t>5896 Lincoln St</t>
  </si>
  <si>
    <t>2021-03-23 05:35:52</t>
  </si>
  <si>
    <t>245-379-7762</t>
  </si>
  <si>
    <t>33942.44</t>
  </si>
  <si>
    <t>Incident at 5896 Lincoln St. Officer responded at scene.</t>
  </si>
  <si>
    <t>3683 River Rd</t>
  </si>
  <si>
    <t>2020-05-23 00:55:48</t>
  </si>
  <si>
    <t>8107.97</t>
  </si>
  <si>
    <t>9518 Elm Blvd</t>
  </si>
  <si>
    <t>2024-08-09 21:54:33</t>
  </si>
  <si>
    <t>271-986-1248</t>
  </si>
  <si>
    <t>32878.91</t>
  </si>
  <si>
    <t>Incident at 9518 Elm Blvd. Officer responded at scene.</t>
  </si>
  <si>
    <t>8770 Washington Ave</t>
  </si>
  <si>
    <t>2022-12-27 23:24:31</t>
  </si>
  <si>
    <t>644-134-9682</t>
  </si>
  <si>
    <t>47060.47</t>
  </si>
  <si>
    <t>Incident at 8770 Washington Ave. Officer responded at scene.</t>
  </si>
  <si>
    <t>3858 Washington Ave</t>
  </si>
  <si>
    <t>2020-08-22 01:19:08</t>
  </si>
  <si>
    <t>677-875-6246</t>
  </si>
  <si>
    <t>982.55</t>
  </si>
  <si>
    <t>Incident at 3858 Washington Ave. Officer responded at scene.</t>
  </si>
  <si>
    <t>5650 Washington Ave</t>
  </si>
  <si>
    <t>2024-04-08 22:12:13</t>
  </si>
  <si>
    <t>692-417-3001</t>
  </si>
  <si>
    <t>49854.61</t>
  </si>
  <si>
    <t>8311 Lincoln St</t>
  </si>
  <si>
    <t>2022-06-07 10:52:43</t>
  </si>
  <si>
    <t>585-283-1031</t>
  </si>
  <si>
    <t>5542.82</t>
  </si>
  <si>
    <t>Incident at 8311 Lincoln St. Officer responded at scene.</t>
  </si>
  <si>
    <t>1150 Lincoln St</t>
  </si>
  <si>
    <t>2024-09-04 02:38:04</t>
  </si>
  <si>
    <t>-49797.51</t>
  </si>
  <si>
    <t>Incident at 1150 Lincoln St. Officer responded at scene.</t>
  </si>
  <si>
    <t>3374 Elm Blvd</t>
  </si>
  <si>
    <t>2020-04-21 21:14:04</t>
  </si>
  <si>
    <t>5655494967</t>
  </si>
  <si>
    <t>1276.92</t>
  </si>
  <si>
    <t>3463 Cedar Lane</t>
  </si>
  <si>
    <t>2024-06-25 17:28:44</t>
  </si>
  <si>
    <t>2123407691</t>
  </si>
  <si>
    <t>Incident at 3463 Cedar Lane. Officer responded at scene.</t>
  </si>
  <si>
    <t>3739 Elm Blvd</t>
  </si>
  <si>
    <t>2023-07-13 18:32:31</t>
  </si>
  <si>
    <t>327-117-6950</t>
  </si>
  <si>
    <t>18428.3</t>
  </si>
  <si>
    <t>Incident at 3739 Elm Blvd. Officer responded at scene.</t>
  </si>
  <si>
    <t>2131 Lincoln St</t>
  </si>
  <si>
    <t>01/24/2023 07:55</t>
  </si>
  <si>
    <t>577-687-5958</t>
  </si>
  <si>
    <t>49503.8</t>
  </si>
  <si>
    <t>Incident at 2131 Lincoln St. Officer responded at scene.</t>
  </si>
  <si>
    <t>5968 Elm Blvd</t>
  </si>
  <si>
    <t>2023-03-09 16:49:23</t>
  </si>
  <si>
    <t>708-171-9260</t>
  </si>
  <si>
    <t>48610.37</t>
  </si>
  <si>
    <t>Incident at 5968 Elm Blvd. Officer responded at scene.</t>
  </si>
  <si>
    <t>5660 Cedar Lane</t>
  </si>
  <si>
    <t>2024-03-17 09:20:11</t>
  </si>
  <si>
    <t>4376 Oak Ave</t>
  </si>
  <si>
    <t>09-06-2018</t>
  </si>
  <si>
    <t>286-969-5081</t>
  </si>
  <si>
    <t>30122.07</t>
  </si>
  <si>
    <t>Incident at 4376 Oak Ave. Officer responded at scene.</t>
  </si>
  <si>
    <t>9393 Maple Dr</t>
  </si>
  <si>
    <t>2018-05-12 12:17:02</t>
  </si>
  <si>
    <t>638-474-6811</t>
  </si>
  <si>
    <t>12780.77</t>
  </si>
  <si>
    <t>Incident at 9393 Maple Dr. Officer responded at scene.</t>
  </si>
  <si>
    <t>6094 Cedar Lane</t>
  </si>
  <si>
    <t>2021-01-02 02:36:09</t>
  </si>
  <si>
    <t>28124.36</t>
  </si>
  <si>
    <t>Incident at 6094 Cedar Lane. Officer responded at scene.</t>
  </si>
  <si>
    <t>9289 Cedar Lane</t>
  </si>
  <si>
    <t>2022-02-25 02:11:29</t>
  </si>
  <si>
    <t>958-359-6416</t>
  </si>
  <si>
    <t>28693.14</t>
  </si>
  <si>
    <t>Incident at 9289 Cedar Lane. Officer responded at scene.</t>
  </si>
  <si>
    <t>8834 Maple Dr</t>
  </si>
  <si>
    <t>2019-03-05 22:27:42</t>
  </si>
  <si>
    <t>(397) -12-2-1656</t>
  </si>
  <si>
    <t>38645.46</t>
  </si>
  <si>
    <t>Incident at 8834 Maple Dr. Officer responded at scene.</t>
  </si>
  <si>
    <t>7657 Elm Blvd</t>
  </si>
  <si>
    <t>802-997-3748</t>
  </si>
  <si>
    <t>6533.62</t>
  </si>
  <si>
    <t>Incident at 7657 Elm Blvd. Officer responded at scene.</t>
  </si>
  <si>
    <t>1746 Park Rd</t>
  </si>
  <si>
    <t>2023-03-26 08:04:37</t>
  </si>
  <si>
    <t>-17384.15</t>
  </si>
  <si>
    <t>Incident at 1746 Park Rd. Officer responded at scene.</t>
  </si>
  <si>
    <t>2230 Park Rd</t>
  </si>
  <si>
    <t>2018-07-27 12:30:06</t>
  </si>
  <si>
    <t>414-259-3755</t>
  </si>
  <si>
    <t>Incident at 2230 Park Rd. Officer responded at scene.</t>
  </si>
  <si>
    <t>6850 Cedar Lane</t>
  </si>
  <si>
    <t>2019-09-12 09:05:33</t>
  </si>
  <si>
    <t>2551.45.0</t>
  </si>
  <si>
    <t>Incident at 6850 Cedar Lane. Officer responded at scene.</t>
  </si>
  <si>
    <t>7728 Oak Ave</t>
  </si>
  <si>
    <t>2019-02-22 17:29:01</t>
  </si>
  <si>
    <t>583-883-9163</t>
  </si>
  <si>
    <t>3218.33</t>
  </si>
  <si>
    <t>7531 Maple Dr</t>
  </si>
  <si>
    <t>2021-09-01 02:24:54</t>
  </si>
  <si>
    <t>944-756-6279</t>
  </si>
  <si>
    <t>36862.09</t>
  </si>
  <si>
    <t>Incident at 7531 Maple Dr. Officer responded at scene.</t>
  </si>
  <si>
    <t>3952 Main St</t>
  </si>
  <si>
    <t>2019-05-16 04:22:45</t>
  </si>
  <si>
    <t>762-841-2372</t>
  </si>
  <si>
    <t>-43451.73</t>
  </si>
  <si>
    <t>3946 Lincoln St</t>
  </si>
  <si>
    <t>2020-02-26 06:39:30</t>
  </si>
  <si>
    <t>640-161-6697</t>
  </si>
  <si>
    <t>43865.17</t>
  </si>
  <si>
    <t>Incident at 3946 Lincoln St. Officer responded at scene.</t>
  </si>
  <si>
    <t>8307 Washington Ave</t>
  </si>
  <si>
    <t>2023-04-05 23:08:11</t>
  </si>
  <si>
    <t>500-851-7299</t>
  </si>
  <si>
    <t>7263.42</t>
  </si>
  <si>
    <t>1510 Maple Dr</t>
  </si>
  <si>
    <t>951-837-8775</t>
  </si>
  <si>
    <t>2698.17</t>
  </si>
  <si>
    <t>Incident at 1510 Maple Dr. Officer responded at scene.</t>
  </si>
  <si>
    <t>8617 Oak Ave</t>
  </si>
  <si>
    <t>03/01/2020 06:02</t>
  </si>
  <si>
    <t>225-916-6901</t>
  </si>
  <si>
    <t>41172.59</t>
  </si>
  <si>
    <t>Incident at 8617 Oak Ave. Officer responded at scene.</t>
  </si>
  <si>
    <t>936 Sunset Blvd</t>
  </si>
  <si>
    <t>2019-02-24 02:06:06</t>
  </si>
  <si>
    <t>406-663-8684</t>
  </si>
  <si>
    <t>4813.78</t>
  </si>
  <si>
    <t>3782 Washington Ave</t>
  </si>
  <si>
    <t>2022-12-12 18:54:41</t>
  </si>
  <si>
    <t>880-752-4408</t>
  </si>
  <si>
    <t>39216.36</t>
  </si>
  <si>
    <t>Incident at 3782 Washington Ave. Officer responded at scene.</t>
  </si>
  <si>
    <t>1303 Sunset Blvd</t>
  </si>
  <si>
    <t>2021-12-27 09:32:23</t>
  </si>
  <si>
    <t>960-787-4323</t>
  </si>
  <si>
    <t>24497.14</t>
  </si>
  <si>
    <t>Incident at 1303 Sunset Blvd. Officer responded at scene.</t>
  </si>
  <si>
    <t>6791 Elm Blvd</t>
  </si>
  <si>
    <t>2024-06-14 04:42:59</t>
  </si>
  <si>
    <t>376-382-7602</t>
  </si>
  <si>
    <t>20085.99</t>
  </si>
  <si>
    <t>Incident at 6791 Elm Blvd. Officer responded at scene.</t>
  </si>
  <si>
    <t>5280 Park Rd</t>
  </si>
  <si>
    <t>835-497-5423</t>
  </si>
  <si>
    <t>23227.73</t>
  </si>
  <si>
    <t>Incident at 5280 Park Rd. Officer responded at scene.</t>
  </si>
  <si>
    <t>298 River Rd</t>
  </si>
  <si>
    <t>2021-02-07 08:42:37</t>
  </si>
  <si>
    <t>2372819208</t>
  </si>
  <si>
    <t>49036.73</t>
  </si>
  <si>
    <t>Incident at 298 River Rd. Officer responded at scene.</t>
  </si>
  <si>
    <t>836 Sunset Blvd</t>
  </si>
  <si>
    <t>2022-04-12 07:13:20</t>
  </si>
  <si>
    <t>43306.85</t>
  </si>
  <si>
    <t>Incident at 836 Sunset Blvd. Officer responded at scene.</t>
  </si>
  <si>
    <t>8841 Oak Ave</t>
  </si>
  <si>
    <t>2023-01-02 17:18:18</t>
  </si>
  <si>
    <t>282-364-5186</t>
  </si>
  <si>
    <t>37444.35</t>
  </si>
  <si>
    <t>Incident at 8841 Oak Ave. Officer responded at scene.</t>
  </si>
  <si>
    <t>6936 Maple Dr</t>
  </si>
  <si>
    <t>2019-06-10 10:07:31</t>
  </si>
  <si>
    <t>7886166483</t>
  </si>
  <si>
    <t>18315.44</t>
  </si>
  <si>
    <t>Incident at 6936 Maple Dr. Officer responded at scene.</t>
  </si>
  <si>
    <t>5564 Lincoln St</t>
  </si>
  <si>
    <t>2021-10-06 13:21:27</t>
  </si>
  <si>
    <t>434-976-4590</t>
  </si>
  <si>
    <t>26464.33</t>
  </si>
  <si>
    <t>Incident at 5564 Lincoln St. Officer responded at scene.</t>
  </si>
  <si>
    <t>581 Cedar Lane</t>
  </si>
  <si>
    <t>543-848-6067</t>
  </si>
  <si>
    <t>47439.55</t>
  </si>
  <si>
    <t>Incident at 581 Cedar Lane. Officer responded at scene.</t>
  </si>
  <si>
    <t>4018 Maple Dr</t>
  </si>
  <si>
    <t>2024-04-15 05:12:52</t>
  </si>
  <si>
    <t>864-508-4645</t>
  </si>
  <si>
    <t>5558.9</t>
  </si>
  <si>
    <t>Incident at 4018 Maple Dr. Officer responded at scene.</t>
  </si>
  <si>
    <t>1782 Cedar Lane</t>
  </si>
  <si>
    <t>2021-05-01 09:12:38</t>
  </si>
  <si>
    <t>565-516-3881</t>
  </si>
  <si>
    <t>11587.88</t>
  </si>
  <si>
    <t>Incident at 1782 Cedar Lane. Officer responded at scene.</t>
  </si>
  <si>
    <t>3967 Park Rd</t>
  </si>
  <si>
    <t>2022-07-21 00:34:34</t>
  </si>
  <si>
    <t>873-449-9097</t>
  </si>
  <si>
    <t>3223.58</t>
  </si>
  <si>
    <t>Incident at 3967 Park Rd. Officer responded at scene.</t>
  </si>
  <si>
    <t>4195 Main St</t>
  </si>
  <si>
    <t>2024-04-02 00:21:28</t>
  </si>
  <si>
    <t>617-752-4687</t>
  </si>
  <si>
    <t>258.34</t>
  </si>
  <si>
    <t>Incident at 4195 Main St. Officer responded at scene.</t>
  </si>
  <si>
    <t>8121 Maple Dr</t>
  </si>
  <si>
    <t>2019-04-05 18:11:07</t>
  </si>
  <si>
    <t>413-625-8313</t>
  </si>
  <si>
    <t>39069.26</t>
  </si>
  <si>
    <t>Incident at 8121 Maple Dr. Officer responded at scene.</t>
  </si>
  <si>
    <t>7537 Cedar Lane</t>
  </si>
  <si>
    <t>2023-11-28 19:00:13</t>
  </si>
  <si>
    <t>704-722-9863</t>
  </si>
  <si>
    <t>21787.81</t>
  </si>
  <si>
    <t>Incident at 7537 Cedar Lane. Officer responded at scene.</t>
  </si>
  <si>
    <t>5464 Oak Ave</t>
  </si>
  <si>
    <t>2019-10-10 11:08:59</t>
  </si>
  <si>
    <t>(585) -87-7-8779</t>
  </si>
  <si>
    <t>20747.69</t>
  </si>
  <si>
    <t>Incident at 5464 Oak Ave. Officer responded at scene.</t>
  </si>
  <si>
    <t>2666 Main St</t>
  </si>
  <si>
    <t>2020-09-23 04:33:14</t>
  </si>
  <si>
    <t>6692618362</t>
  </si>
  <si>
    <t>35885.78</t>
  </si>
  <si>
    <t>Incident at 2666 Main St. Officer responded at scene.</t>
  </si>
  <si>
    <t>3351 Cedar Lane</t>
  </si>
  <si>
    <t>2022-10-20 03:47:10</t>
  </si>
  <si>
    <t>22118.26</t>
  </si>
  <si>
    <t>Incident at 3351 Cedar Lane. Officer responded at scene.</t>
  </si>
  <si>
    <t>8475 Elm Blvd</t>
  </si>
  <si>
    <t>2021-06-12 04:26:39</t>
  </si>
  <si>
    <t>JENNIFER</t>
  </si>
  <si>
    <t>967-630-5501</t>
  </si>
  <si>
    <t>24930.0</t>
  </si>
  <si>
    <t>Incident at 8475 Elm Blvd. Officer responded at scene.</t>
  </si>
  <si>
    <t>4664 Elm Blvd</t>
  </si>
  <si>
    <t>2019-04-11 14:54:52</t>
  </si>
  <si>
    <t>263-880-1744</t>
  </si>
  <si>
    <t>21484.19</t>
  </si>
  <si>
    <t>1296 Cedar Lane</t>
  </si>
  <si>
    <t>2024-03-04 18:56:39</t>
  </si>
  <si>
    <t>959-807-8124</t>
  </si>
  <si>
    <t>22344.3</t>
  </si>
  <si>
    <t>Incident at 1296 Cedar Lane. Officer responded at scene.</t>
  </si>
  <si>
    <t>9887 Lincoln St</t>
  </si>
  <si>
    <t>2019-03-05 18:53:33</t>
  </si>
  <si>
    <t>488-549-9211</t>
  </si>
  <si>
    <t>25047.83</t>
  </si>
  <si>
    <t>3618 River Rd</t>
  </si>
  <si>
    <t>24-01-2023</t>
  </si>
  <si>
    <t>518-167-5237</t>
  </si>
  <si>
    <t>48482.92</t>
  </si>
  <si>
    <t>Incident at 3618 River Rd. Officer responded at scene.</t>
  </si>
  <si>
    <t>9981 Park Rd</t>
  </si>
  <si>
    <t>2023-11-21 09:26:06</t>
  </si>
  <si>
    <t>821-973-2446</t>
  </si>
  <si>
    <t>8069 Maple Dr</t>
  </si>
  <si>
    <t>2018-06-15 01:37:06</t>
  </si>
  <si>
    <t>640-617-7911</t>
  </si>
  <si>
    <t>18271.72</t>
  </si>
  <si>
    <t>Incident at 8069 Maple Dr. Officer responded at scene.</t>
  </si>
  <si>
    <t>2858 Park Rd</t>
  </si>
  <si>
    <t>2023-12-20 19:12:11</t>
  </si>
  <si>
    <t>896-735-3126</t>
  </si>
  <si>
    <t>10456.48</t>
  </si>
  <si>
    <t>Incident at 2858 Park Rd. Officer responded at scene.</t>
  </si>
  <si>
    <t>3874 Lincoln St</t>
  </si>
  <si>
    <t>503-900-5846</t>
  </si>
  <si>
    <t>-29922.15</t>
  </si>
  <si>
    <t>Incident at 3874 Lincoln St. Officer responded at scene.</t>
  </si>
  <si>
    <t>5585 Park Rd</t>
  </si>
  <si>
    <t>2021-10-04 22:41:05</t>
  </si>
  <si>
    <t>9839125809</t>
  </si>
  <si>
    <t>30290.17.0</t>
  </si>
  <si>
    <t>Incident at 5585 Park Rd. Officer responded at scene.</t>
  </si>
  <si>
    <t>5046 Lincoln St</t>
  </si>
  <si>
    <t>2021-03-30 08:20:26</t>
  </si>
  <si>
    <t>30058.29</t>
  </si>
  <si>
    <t>Incident at 5046 Lincoln St. Officer responded at scene.</t>
  </si>
  <si>
    <t>4773 Elm Blvd</t>
  </si>
  <si>
    <t>2023-10-21 14:01:34</t>
  </si>
  <si>
    <t>667-185-3574</t>
  </si>
  <si>
    <t>42586.74</t>
  </si>
  <si>
    <t>624 Lincoln St</t>
  </si>
  <si>
    <t>2020-02-29 14:23:36</t>
  </si>
  <si>
    <t>11787.61</t>
  </si>
  <si>
    <t>Incident at 624 Lincoln St. Officer responded at scene.</t>
  </si>
  <si>
    <t>2532 Oak Ave</t>
  </si>
  <si>
    <t>2022-07-12 14:25:42</t>
  </si>
  <si>
    <t>667-909-5321</t>
  </si>
  <si>
    <t>38187.75</t>
  </si>
  <si>
    <t>Incident at 2532 Oak Ave. Officer responded at scene.</t>
  </si>
  <si>
    <t>1881 Oak Ave</t>
  </si>
  <si>
    <t>2022-08-25 10:12:28</t>
  </si>
  <si>
    <t>939-409-3320</t>
  </si>
  <si>
    <t>26937.47</t>
  </si>
  <si>
    <t>2018-03-23 14:53:39</t>
  </si>
  <si>
    <t>702-900-9125</t>
  </si>
  <si>
    <t>8553.13</t>
  </si>
  <si>
    <t>8825 Maple Dr</t>
  </si>
  <si>
    <t>2019-09-30 18:50:46</t>
  </si>
  <si>
    <t>49647.82</t>
  </si>
  <si>
    <t>Incident at 8825 Maple Dr. Officer responded at scene.</t>
  </si>
  <si>
    <t>698 Cedar Lane</t>
  </si>
  <si>
    <t>2019-06-29 20:32:19</t>
  </si>
  <si>
    <t>848-252-6100</t>
  </si>
  <si>
    <t>40093.88</t>
  </si>
  <si>
    <t>Incident at 698 Cedar Lane. Officer responded at scene.</t>
  </si>
  <si>
    <t>7140 Cedar Lane</t>
  </si>
  <si>
    <t>2019-07-29 21:59:18</t>
  </si>
  <si>
    <t>506-858-5519</t>
  </si>
  <si>
    <t>Incident at 7140 Cedar Lane. Officer responded at scene.</t>
  </si>
  <si>
    <t>6977 Maple Dr</t>
  </si>
  <si>
    <t>2023-02-15 18:48:45</t>
  </si>
  <si>
    <t>835-999-9947</t>
  </si>
  <si>
    <t>36233.1</t>
  </si>
  <si>
    <t>Incident at 6977 Maple Dr. Officer responded at scene.</t>
  </si>
  <si>
    <t>5109 Washington Ave</t>
  </si>
  <si>
    <t>2024-10-06 04:18:29</t>
  </si>
  <si>
    <t>726.69</t>
  </si>
  <si>
    <t>9182 Sunset Blvd</t>
  </si>
  <si>
    <t>2020-11-18 16:18:08</t>
  </si>
  <si>
    <t>351-787-6386</t>
  </si>
  <si>
    <t>20979.27</t>
  </si>
  <si>
    <t>Incident at 9182 Sunset Blvd. Officer responded at scene.</t>
  </si>
  <si>
    <t>4786 Cedar Lane</t>
  </si>
  <si>
    <t>2022-09-26 07:18:35</t>
  </si>
  <si>
    <t>452-152-8214</t>
  </si>
  <si>
    <t>26730.69</t>
  </si>
  <si>
    <t>Incident at 4786 Cedar Lane. Officer responded at scene.</t>
  </si>
  <si>
    <t>6215 Main St</t>
  </si>
  <si>
    <t>612-993-4202</t>
  </si>
  <si>
    <t>30043.01</t>
  </si>
  <si>
    <t>Incident at 6215 Main St. Officer responded at scene.</t>
  </si>
  <si>
    <t>2293 Main St</t>
  </si>
  <si>
    <t>2018-09-11 04:07:38</t>
  </si>
  <si>
    <t>394-216-5020</t>
  </si>
  <si>
    <t>45603.72</t>
  </si>
  <si>
    <t>Incident at 2293 Main St. Officer responded at scene.</t>
  </si>
  <si>
    <t>3181 Park Rd</t>
  </si>
  <si>
    <t>2021-12-18 04:20:47</t>
  </si>
  <si>
    <t>978-150-4668</t>
  </si>
  <si>
    <t>Incident at 3181 Park Rd. Officer responded at scene.</t>
  </si>
  <si>
    <t>2709 Oak Ave</t>
  </si>
  <si>
    <t>2018-09-20 17:45:41</t>
  </si>
  <si>
    <t>378-895-5453</t>
  </si>
  <si>
    <t>9739.53</t>
  </si>
  <si>
    <t>Incident at 2709 Oak Ave. Officer responded at scene.</t>
  </si>
  <si>
    <t>2814 Park Rd</t>
  </si>
  <si>
    <t>2022-12-09 23:17:23</t>
  </si>
  <si>
    <t>676-443-7308</t>
  </si>
  <si>
    <t>19619.04</t>
  </si>
  <si>
    <t>8636 Washington Ave</t>
  </si>
  <si>
    <t>2022-11-07 15:16:30</t>
  </si>
  <si>
    <t>621-828-1385</t>
  </si>
  <si>
    <t>39011.22.0</t>
  </si>
  <si>
    <t>5007 Main St</t>
  </si>
  <si>
    <t>2023-10-15 10:59:22</t>
  </si>
  <si>
    <t>32930.45</t>
  </si>
  <si>
    <t>Incident at 5007 Main St. Officer responded at scene.</t>
  </si>
  <si>
    <t>1213 Cedar Lane</t>
  </si>
  <si>
    <t>2022-10-28 09:21:10</t>
  </si>
  <si>
    <t>487-793-6290</t>
  </si>
  <si>
    <t>44688.59</t>
  </si>
  <si>
    <t>Incident at 1213 Cedar Lane. Officer responded at scene.</t>
  </si>
  <si>
    <t>8379 Sunset Blvd</t>
  </si>
  <si>
    <t>281-802-4418</t>
  </si>
  <si>
    <t>296.81</t>
  </si>
  <si>
    <t>Incident at 8379 Sunset Blvd. Officer responded at scene.</t>
  </si>
  <si>
    <t>6277 Oak Ave</t>
  </si>
  <si>
    <t>2018-03-20 22:19:18</t>
  </si>
  <si>
    <t>5229953251</t>
  </si>
  <si>
    <t>5294.74.0</t>
  </si>
  <si>
    <t>Incident at 6277 Oak Ave. Officer responded at scene.</t>
  </si>
  <si>
    <t>3178 Washington Ave</t>
  </si>
  <si>
    <t>2023-08-05 10:01:40</t>
  </si>
  <si>
    <t>358-465-1897</t>
  </si>
  <si>
    <t>48627.99</t>
  </si>
  <si>
    <t>Incident at 3178 Washington Ave. Officer responded at scene.</t>
  </si>
  <si>
    <t>234 Elm Blvd</t>
  </si>
  <si>
    <t>2022-10-23 13:06:28</t>
  </si>
  <si>
    <t>820-326-3122</t>
  </si>
  <si>
    <t>3275.62</t>
  </si>
  <si>
    <t>Incident at 234 Elm Blvd. Officer responded at scene.</t>
  </si>
  <si>
    <t>5841 River Rd</t>
  </si>
  <si>
    <t>2021-11-03 23:09:29</t>
  </si>
  <si>
    <t>49468.13</t>
  </si>
  <si>
    <t>Incident at 5841 River Rd. Officer responded at scene.</t>
  </si>
  <si>
    <t>566 Oak Ave</t>
  </si>
  <si>
    <t>2024-08-03 01:16:29</t>
  </si>
  <si>
    <t>437-363-7672</t>
  </si>
  <si>
    <t>32201.17</t>
  </si>
  <si>
    <t>Incident at 566 Oak Ave. Officer responded at scene.</t>
  </si>
  <si>
    <t>2687 Main St</t>
  </si>
  <si>
    <t>2019-03-24 09:50:05</t>
  </si>
  <si>
    <t>471-584-5618</t>
  </si>
  <si>
    <t>31269.65</t>
  </si>
  <si>
    <t>Incident at 2687 Main St. Officer responded at scene.</t>
  </si>
  <si>
    <t>380 Elm Blvd</t>
  </si>
  <si>
    <t>2023-07-03 06:01:23</t>
  </si>
  <si>
    <t>995-498-6234</t>
  </si>
  <si>
    <t>-21090.73</t>
  </si>
  <si>
    <t>Incident at 380 Elm Blvd. Officer responded at scene.</t>
  </si>
  <si>
    <t>3089 Elm Blvd</t>
  </si>
  <si>
    <t>972-395-7938</t>
  </si>
  <si>
    <t>34903.86</t>
  </si>
  <si>
    <t>Incident at 3089 Elm Blvd. Officer responded at scene.</t>
  </si>
  <si>
    <t>2634 Elm Blvd</t>
  </si>
  <si>
    <t>2023-11-03 10:12:16</t>
  </si>
  <si>
    <t>884-721-8018</t>
  </si>
  <si>
    <t>7611.82</t>
  </si>
  <si>
    <t>Incident at 2634 Elm Blvd. Officer responded at scene.</t>
  </si>
  <si>
    <t>2742 Maple Dr</t>
  </si>
  <si>
    <t>2022-04-18 15:09:18</t>
  </si>
  <si>
    <t>796-771-7022</t>
  </si>
  <si>
    <t>29889.85</t>
  </si>
  <si>
    <t>Incident at 2742 Maple Dr. Officer responded at scene.</t>
  </si>
  <si>
    <t xml:space="preserve"> NORTHWEST</t>
  </si>
  <si>
    <t>3454 Park Rd</t>
  </si>
  <si>
    <t>2018-11-19 21:20:41</t>
  </si>
  <si>
    <t>382-913-5127</t>
  </si>
  <si>
    <t>Incident at 3454 Park Rd. Officer responded at scene.</t>
  </si>
  <si>
    <t>920 River Rd</t>
  </si>
  <si>
    <t>2019-03-16 14:15:47</t>
  </si>
  <si>
    <t>2559736928</t>
  </si>
  <si>
    <t>7453.26</t>
  </si>
  <si>
    <t>Incident at 920 River Rd. Officer responded at scene.</t>
  </si>
  <si>
    <t>6858 Washington Ave</t>
  </si>
  <si>
    <t>2022-12-10 09:33:41</t>
  </si>
  <si>
    <t>261-234-3502</t>
  </si>
  <si>
    <t>24035.71</t>
  </si>
  <si>
    <t>Incident at 6858 Washington Ave. Officer responded at scene.</t>
  </si>
  <si>
    <t>8494 River Rd</t>
  </si>
  <si>
    <t>17-05-2021</t>
  </si>
  <si>
    <t>2599.75</t>
  </si>
  <si>
    <t>Incident at 8494 River Rd. Officer responded at scene.</t>
  </si>
  <si>
    <t>9863 Elm Blvd</t>
  </si>
  <si>
    <t>2021-05-18 07:17:11</t>
  </si>
  <si>
    <t>7797682490</t>
  </si>
  <si>
    <t>30806.53</t>
  </si>
  <si>
    <t>Incident at 9863 Elm Blvd. Officer responded at scene.</t>
  </si>
  <si>
    <t>4527 River Rd</t>
  </si>
  <si>
    <t>2020-04-10 01:50:14</t>
  </si>
  <si>
    <t>2182.36</t>
  </si>
  <si>
    <t>Incident at 4527 River Rd. Officer responded at scene.</t>
  </si>
  <si>
    <t>9333 Elm Blvd</t>
  </si>
  <si>
    <t>2024-02-28 05:06:42</t>
  </si>
  <si>
    <t>783-327-7021</t>
  </si>
  <si>
    <t>9748.61</t>
  </si>
  <si>
    <t>Incident at 9333 Elm Blvd. Officer responded at scene.</t>
  </si>
  <si>
    <t>3699 Elm Blvd</t>
  </si>
  <si>
    <t>2021-03-29 05:48:24</t>
  </si>
  <si>
    <t>381-153-4428</t>
  </si>
  <si>
    <t>37604.88</t>
  </si>
  <si>
    <t>1303 Lincoln St</t>
  </si>
  <si>
    <t>2019-01-07 04:56:32</t>
  </si>
  <si>
    <t>624-295-3608</t>
  </si>
  <si>
    <t>47005.25</t>
  </si>
  <si>
    <t>1524 Washington Ave</t>
  </si>
  <si>
    <t>2021-10-30 14:55:40</t>
  </si>
  <si>
    <t>847-100-5977</t>
  </si>
  <si>
    <t>31890.67</t>
  </si>
  <si>
    <t>Incident at 1524 Washington Ave. Officer responded at scene.</t>
  </si>
  <si>
    <t>9869 Main St</t>
  </si>
  <si>
    <t>2018-06-18 04:04:21</t>
  </si>
  <si>
    <t>716-192-4638</t>
  </si>
  <si>
    <t>6609.45</t>
  </si>
  <si>
    <t>Incident at 9869 Main St. Officer responded at scene.</t>
  </si>
  <si>
    <t>6522 River Rd</t>
  </si>
  <si>
    <t>2019-05-05 09:30:04</t>
  </si>
  <si>
    <t>24201.21</t>
  </si>
  <si>
    <t>Incident at 6522 River Rd. Officer responded at scene.</t>
  </si>
  <si>
    <t>1991 Main St</t>
  </si>
  <si>
    <t>2020-07-23 01:22:12</t>
  </si>
  <si>
    <t>665-895-4398</t>
  </si>
  <si>
    <t>13484.11</t>
  </si>
  <si>
    <t>Incident at 1991 Main St. Officer responded at scene.</t>
  </si>
  <si>
    <t>3217 Lincoln St</t>
  </si>
  <si>
    <t>2020-08-26 05:32:48</t>
  </si>
  <si>
    <t>596-544-9727</t>
  </si>
  <si>
    <t>365.15</t>
  </si>
  <si>
    <t>Incident at 3217 Lincoln St. Officer responded at scene.</t>
  </si>
  <si>
    <t>6361 Maple Dr</t>
  </si>
  <si>
    <t>2022-06-15 21:27:37</t>
  </si>
  <si>
    <t>(320) -35-0-7518</t>
  </si>
  <si>
    <t>5537.84</t>
  </si>
  <si>
    <t>Incident at 6361 Maple Dr. Officer responded at scene.</t>
  </si>
  <si>
    <t>414 Park Rd</t>
  </si>
  <si>
    <t>2018-11-22 13:19:44</t>
  </si>
  <si>
    <t>699-185-9045</t>
  </si>
  <si>
    <t>14589.69</t>
  </si>
  <si>
    <t>Incident at 414 Park Rd. Officer responded at scene.</t>
  </si>
  <si>
    <t>5799 Maple Dr</t>
  </si>
  <si>
    <t>2019-06-09 15:28:30</t>
  </si>
  <si>
    <t>44336.16</t>
  </si>
  <si>
    <t>Incident at 5799 Maple Dr. Officer responded at scene.</t>
  </si>
  <si>
    <t>LARCENY</t>
  </si>
  <si>
    <t>3988 Maple Dr</t>
  </si>
  <si>
    <t>2019-08-09 08:35:42</t>
  </si>
  <si>
    <t>808-269-8403</t>
  </si>
  <si>
    <t>32645.0</t>
  </si>
  <si>
    <t>Incident at 3988 Maple Dr. Officer responded at scene.</t>
  </si>
  <si>
    <t>2926 Park Rd</t>
  </si>
  <si>
    <t>2022-03-28 07:51:50</t>
  </si>
  <si>
    <t>446-639-6033</t>
  </si>
  <si>
    <t>7957.84</t>
  </si>
  <si>
    <t>Incident at 2926 Park Rd. Officer responded at scene.</t>
  </si>
  <si>
    <t>3746 River Rd</t>
  </si>
  <si>
    <t>2023-10-03 07:03:51</t>
  </si>
  <si>
    <t>250-681-4621</t>
  </si>
  <si>
    <t>6167.24</t>
  </si>
  <si>
    <t>Incident at 3746 River Rd. Officer responded at scene.</t>
  </si>
  <si>
    <t>9792 Park Rd</t>
  </si>
  <si>
    <t>2024-10-29 20:43:07</t>
  </si>
  <si>
    <t>452-132-2896</t>
  </si>
  <si>
    <t>1760.93</t>
  </si>
  <si>
    <t>Incident at 9792 Park Rd. Officer responded at scene.</t>
  </si>
  <si>
    <t>4173 Washington Ave</t>
  </si>
  <si>
    <t>2023-07-12 20:04:22</t>
  </si>
  <si>
    <t>(947) -88-6-5694</t>
  </si>
  <si>
    <t>41550.15</t>
  </si>
  <si>
    <t>Incident at 4173 Washington Ave. Officer responded at scene.</t>
  </si>
  <si>
    <t>2686 Washington Ave</t>
  </si>
  <si>
    <t>2019-03-09 02:37:58</t>
  </si>
  <si>
    <t>6076.42</t>
  </si>
  <si>
    <t>7273 Cedar Lane</t>
  </si>
  <si>
    <t>2022-12-02 07:25:30</t>
  </si>
  <si>
    <t>416-547-2343</t>
  </si>
  <si>
    <t>44706.7</t>
  </si>
  <si>
    <t>Incident at 7273 Cedar Lane. Officer responded at scene.</t>
  </si>
  <si>
    <t>2022-05-04 15:35:28</t>
  </si>
  <si>
    <t>842-787-4904</t>
  </si>
  <si>
    <t>1990.83</t>
  </si>
  <si>
    <t>1583 Cedar Lane</t>
  </si>
  <si>
    <t>2022-10-22 23:41:16</t>
  </si>
  <si>
    <t>669-641-1857</t>
  </si>
  <si>
    <t>2760.14</t>
  </si>
  <si>
    <t>Incident at 1583 Cedar Lane. Officer responded at scene.</t>
  </si>
  <si>
    <t>8807 Sunset Blvd</t>
  </si>
  <si>
    <t>2024-05-03 02:45:48</t>
  </si>
  <si>
    <t>201-378-1108</t>
  </si>
  <si>
    <t>-38332.18</t>
  </si>
  <si>
    <t>Incident at 8807 Sunset Blvd. Officer responded at scene.</t>
  </si>
  <si>
    <t>4544 River Rd</t>
  </si>
  <si>
    <t>2019-07-15 00:55:56</t>
  </si>
  <si>
    <t>37344.32</t>
  </si>
  <si>
    <t>Incident at 4544 River Rd. Officer responded at scene.</t>
  </si>
  <si>
    <t>6973 Washington Ave</t>
  </si>
  <si>
    <t>2020-02-03 19:44:11</t>
  </si>
  <si>
    <t>865-925-8531</t>
  </si>
  <si>
    <t>-161.96</t>
  </si>
  <si>
    <t>Incident at 6973 Washington Ave. Officer responded at scene.</t>
  </si>
  <si>
    <t>810 Sunset Blvd</t>
  </si>
  <si>
    <t>2020-05-29 22:18:05</t>
  </si>
  <si>
    <t>292-275-6561</t>
  </si>
  <si>
    <t>-33379.84</t>
  </si>
  <si>
    <t>Incident at 810 Sunset Blvd. Officer responded at scene.</t>
  </si>
  <si>
    <t>739 Elm Blvd</t>
  </si>
  <si>
    <t>2018-12-31 13:31:09</t>
  </si>
  <si>
    <t>4265397984</t>
  </si>
  <si>
    <t>41295.23</t>
  </si>
  <si>
    <t>Incident at 739 Elm Blvd. Officer responded at scene.</t>
  </si>
  <si>
    <t>6735 Oak Ave</t>
  </si>
  <si>
    <t>2019-12-06 14:19:19</t>
  </si>
  <si>
    <t>(984) -83-4-9050</t>
  </si>
  <si>
    <t>8066.9</t>
  </si>
  <si>
    <t>Incident at 6735 Oak Ave. Officer responded at scene.</t>
  </si>
  <si>
    <t>2685 Oak Ave</t>
  </si>
  <si>
    <t>2023-12-31 05:30:38</t>
  </si>
  <si>
    <t>21963.67</t>
  </si>
  <si>
    <t>Incident at 2685 Oak Ave. Officer responded at scene.</t>
  </si>
  <si>
    <t>8486 River Rd</t>
  </si>
  <si>
    <t>2020-10-24 04:18:00</t>
  </si>
  <si>
    <t>Incident at 8486 River Rd. Officer responded at scene.</t>
  </si>
  <si>
    <t>4531 Park Rd</t>
  </si>
  <si>
    <t>2024-11-20 04:23:26</t>
  </si>
  <si>
    <t>346-896-6265</t>
  </si>
  <si>
    <t>14121.59</t>
  </si>
  <si>
    <t>Incident at 4531 Park Rd. Officer responded at scene.</t>
  </si>
  <si>
    <t>1321 Lincoln St</t>
  </si>
  <si>
    <t>2019-10-20 10:57:08</t>
  </si>
  <si>
    <t>682-295-9980</t>
  </si>
  <si>
    <t>24973.34</t>
  </si>
  <si>
    <t>Incident at 1321 Lincoln St. Officer responded at scene.</t>
  </si>
  <si>
    <t>4759 Park Rd</t>
  </si>
  <si>
    <t>30-11-2021</t>
  </si>
  <si>
    <t>976-853-2817</t>
  </si>
  <si>
    <t>37642.98</t>
  </si>
  <si>
    <t>Incident at 4759 Park Rd. Officer responded at scene.</t>
  </si>
  <si>
    <t>8820 Sunset Blvd</t>
  </si>
  <si>
    <t>2018-10-08 05:26:47</t>
  </si>
  <si>
    <t>503-775-2042</t>
  </si>
  <si>
    <t>1837.6</t>
  </si>
  <si>
    <t>Incident at 8820 Sunset Blvd. Officer responded at scene.</t>
  </si>
  <si>
    <t>7319 River Rd</t>
  </si>
  <si>
    <t>2021-08-03 07:17:35</t>
  </si>
  <si>
    <t>261-450-2017</t>
  </si>
  <si>
    <t>Incident at 7319 River Rd. Officer responded at scene.</t>
  </si>
  <si>
    <t>2551 Washington Ave</t>
  </si>
  <si>
    <t>2018-09-19 06:55:10</t>
  </si>
  <si>
    <t>3024259250</t>
  </si>
  <si>
    <t>8864.72</t>
  </si>
  <si>
    <t>Incident at 2551 Washington Ave. Officer responded at scene.</t>
  </si>
  <si>
    <t>199 Elm Blvd</t>
  </si>
  <si>
    <t>2022-12-09 10:20:56</t>
  </si>
  <si>
    <t>451-711-6721</t>
  </si>
  <si>
    <t>31649.46</t>
  </si>
  <si>
    <t>Incident at 199 Elm Blvd. Officer responded at scene.</t>
  </si>
  <si>
    <t>7668 Oak Ave</t>
  </si>
  <si>
    <t>2024-11-11 05:50:12</t>
  </si>
  <si>
    <t>387-899-2435</t>
  </si>
  <si>
    <t>9927.43</t>
  </si>
  <si>
    <t>Incident at 7668 Oak Ave. Officer responded at scene.</t>
  </si>
  <si>
    <t>5874 Maple Dr</t>
  </si>
  <si>
    <t>2020-10-18 07:26:21</t>
  </si>
  <si>
    <t>449-464-1635</t>
  </si>
  <si>
    <t>29742.96</t>
  </si>
  <si>
    <t>Incident at 5874 Maple Dr. Officer responded at scene.</t>
  </si>
  <si>
    <t>1009 Sunset Blvd</t>
  </si>
  <si>
    <t>651-210-4497</t>
  </si>
  <si>
    <t>49381.35</t>
  </si>
  <si>
    <t>Incident at 1009 Sunset Blvd. Officer responded at scene.</t>
  </si>
  <si>
    <t>4087 Washington Ave</t>
  </si>
  <si>
    <t>2020-11-08 02:10:01</t>
  </si>
  <si>
    <t>536-116-1893</t>
  </si>
  <si>
    <t>48889.3</t>
  </si>
  <si>
    <t>6842 Washington Ave</t>
  </si>
  <si>
    <t>2018-10-04 08:18:26</t>
  </si>
  <si>
    <t>814-108-3728</t>
  </si>
  <si>
    <t>13392.93</t>
  </si>
  <si>
    <t>Incident at 6842 Washington Ave. Officer responded at scene.</t>
  </si>
  <si>
    <t>8154 Main St</t>
  </si>
  <si>
    <t>2023-05-27 11:48:58</t>
  </si>
  <si>
    <t>620-396-5553</t>
  </si>
  <si>
    <t>30776.3</t>
  </si>
  <si>
    <t>Incident at 8154 Main St. Officer responded at scene.</t>
  </si>
  <si>
    <t>1870 Lincoln St</t>
  </si>
  <si>
    <t>30-05-2023</t>
  </si>
  <si>
    <t>-34314.16</t>
  </si>
  <si>
    <t>6534 Lincoln St</t>
  </si>
  <si>
    <t>2020-05-30 06:29:57</t>
  </si>
  <si>
    <t>7241832774</t>
  </si>
  <si>
    <t>1021.92</t>
  </si>
  <si>
    <t>Incident at 6534 Lincoln St. Officer responded at scene.</t>
  </si>
  <si>
    <t>8922 Main St</t>
  </si>
  <si>
    <t>2020-07-05 14:35:31</t>
  </si>
  <si>
    <t>543-181-1232</t>
  </si>
  <si>
    <t>11283.31</t>
  </si>
  <si>
    <t>Incident at 8922 Main St. Officer responded at scene.</t>
  </si>
  <si>
    <t>1457 Elm Blvd</t>
  </si>
  <si>
    <t>2021-02-04 04:12:39</t>
  </si>
  <si>
    <t>25770.9</t>
  </si>
  <si>
    <t>Incident at 1457 Elm Blvd. Officer responded at scene.</t>
  </si>
  <si>
    <t>2370 Elm Blvd</t>
  </si>
  <si>
    <t>2020-08-15 02:46:58</t>
  </si>
  <si>
    <t>7106561094</t>
  </si>
  <si>
    <t>23785.6</t>
  </si>
  <si>
    <t>Incident at 2370 Elm Blvd. Officer responded at scene.</t>
  </si>
  <si>
    <t>2283 Cedar Lane</t>
  </si>
  <si>
    <t>2019-07-27 18:19:52</t>
  </si>
  <si>
    <t>533-633-1910</t>
  </si>
  <si>
    <t>28316.89</t>
  </si>
  <si>
    <t>5488 River Rd</t>
  </si>
  <si>
    <t>2022-08-03 20:45:11</t>
  </si>
  <si>
    <t>804-567-4441</t>
  </si>
  <si>
    <t>38359.83</t>
  </si>
  <si>
    <t>Incident at 5488 River Rd. Officer responded at scene.</t>
  </si>
  <si>
    <t>6225 Main St</t>
  </si>
  <si>
    <t>2021-09-19 20:55:10</t>
  </si>
  <si>
    <t>233-373-5276</t>
  </si>
  <si>
    <t>43828.63</t>
  </si>
  <si>
    <t>Incident at 6225 Main St. Officer responded at scene.</t>
  </si>
  <si>
    <t>3711 Cedar Lane</t>
  </si>
  <si>
    <t>2024-04-28 14:24:12</t>
  </si>
  <si>
    <t>397-765-3114</t>
  </si>
  <si>
    <t>12734.48</t>
  </si>
  <si>
    <t>Incident at 3711 Cedar Lane. Officer responded at scene.</t>
  </si>
  <si>
    <t>8465 Washington Ave</t>
  </si>
  <si>
    <t>2022-07-17 03:26:13</t>
  </si>
  <si>
    <t>813-628-6930</t>
  </si>
  <si>
    <t>7764.41</t>
  </si>
  <si>
    <t>Incident at 8465 Washington Ave. Officer responded at scene.</t>
  </si>
  <si>
    <t>6353 Oak Ave</t>
  </si>
  <si>
    <t>2022-07-07 02:09:02</t>
  </si>
  <si>
    <t>443-639-2902</t>
  </si>
  <si>
    <t>-45950.07</t>
  </si>
  <si>
    <t>1977 Elm Blvd</t>
  </si>
  <si>
    <t>2020-02-27 13:31:36</t>
  </si>
  <si>
    <t>540-949-2634</t>
  </si>
  <si>
    <t>32000.06</t>
  </si>
  <si>
    <t>1916 Sunset Blvd</t>
  </si>
  <si>
    <t>2021-10-24 21:33:50</t>
  </si>
  <si>
    <t>41654.04</t>
  </si>
  <si>
    <t>Incident at 1916 Sunset Blvd. Officer responded at scene.</t>
  </si>
  <si>
    <t>5349 Washington Ave</t>
  </si>
  <si>
    <t>2023-01-31 00:23:24</t>
  </si>
  <si>
    <t>563-639-4163</t>
  </si>
  <si>
    <t>48812.36</t>
  </si>
  <si>
    <t>6000 Oak Ave</t>
  </si>
  <si>
    <t>2022-12-30 22:09:09</t>
  </si>
  <si>
    <t>3306.87</t>
  </si>
  <si>
    <t>Incident at 6000 Oak Ave. Officer responded at scene.</t>
  </si>
  <si>
    <t>368 Lincoln St</t>
  </si>
  <si>
    <t>30-04-2020</t>
  </si>
  <si>
    <t>202-138-5524</t>
  </si>
  <si>
    <t>36186.7</t>
  </si>
  <si>
    <t>Incident at 368 Lincoln St. Officer responded at scene.</t>
  </si>
  <si>
    <t>3765 Park Rd</t>
  </si>
  <si>
    <t>2020-04-26 14:27:35</t>
  </si>
  <si>
    <t>956-805-5102</t>
  </si>
  <si>
    <t>13107.84</t>
  </si>
  <si>
    <t>Incident at 3765 Park Rd. Officer responded at scene.</t>
  </si>
  <si>
    <t>3614 Elm Blvd</t>
  </si>
  <si>
    <t>2020-11-29 10:57:21</t>
  </si>
  <si>
    <t>17446.32</t>
  </si>
  <si>
    <t>1799 River Rd</t>
  </si>
  <si>
    <t>2018-06-17 12:21:45</t>
  </si>
  <si>
    <t>507-744-1164</t>
  </si>
  <si>
    <t>16040.34</t>
  </si>
  <si>
    <t>Incident at 1799 River Rd. Officer responded at scene.</t>
  </si>
  <si>
    <t>2778 Washington Ave</t>
  </si>
  <si>
    <t>2021-07-13 05:08:10</t>
  </si>
  <si>
    <t>486-583-4782</t>
  </si>
  <si>
    <t>15561.42</t>
  </si>
  <si>
    <t>3894 Sunset Blvd</t>
  </si>
  <si>
    <t>2024-09-22 17:14:40</t>
  </si>
  <si>
    <t>5995072448</t>
  </si>
  <si>
    <t>3633.97</t>
  </si>
  <si>
    <t>1392 Maple Dr</t>
  </si>
  <si>
    <t>2021-07-28 08:35:14</t>
  </si>
  <si>
    <t>DONNA</t>
  </si>
  <si>
    <t>15161.07</t>
  </si>
  <si>
    <t>Incident at 1392 Maple Dr. Officer responded at scene.</t>
  </si>
  <si>
    <t>5295 Elm Blvd</t>
  </si>
  <si>
    <t>2024-04-11 03:01:04</t>
  </si>
  <si>
    <t>35111.17</t>
  </si>
  <si>
    <t>Incident at 5295 Elm Blvd. Officer responded at scene.</t>
  </si>
  <si>
    <t>4638 Lincoln St</t>
  </si>
  <si>
    <t>2024-07-14 19:43:23</t>
  </si>
  <si>
    <t>371-370-1341</t>
  </si>
  <si>
    <t>Incident at 4638 Lincoln St. Officer responded at scene.</t>
  </si>
  <si>
    <t>3655 Park Rd</t>
  </si>
  <si>
    <t>2022-02-02 15:02:06</t>
  </si>
  <si>
    <t>31566.73</t>
  </si>
  <si>
    <t>2977 Elm Blvd</t>
  </si>
  <si>
    <t>31-05-2019</t>
  </si>
  <si>
    <t>708-669-7863</t>
  </si>
  <si>
    <t>38168.47</t>
  </si>
  <si>
    <t>Incident at 2977 Elm Blvd. Officer responded at scene.</t>
  </si>
  <si>
    <t>1141 Elm Blvd</t>
  </si>
  <si>
    <t>2019-06-07 04:46:51</t>
  </si>
  <si>
    <t>901-355-4732</t>
  </si>
  <si>
    <t>14554.21.0</t>
  </si>
  <si>
    <t>Incident at 1141 Elm Blvd. Officer responded at scene.</t>
  </si>
  <si>
    <t>8221 Sunset Blvd</t>
  </si>
  <si>
    <t>2018-08-11 13:13:15</t>
  </si>
  <si>
    <t>740-713-1753</t>
  </si>
  <si>
    <t>Incident at 8221 Sunset Blvd. Officer responded at scene.</t>
  </si>
  <si>
    <t>5360 Cedar Lane</t>
  </si>
  <si>
    <t>2020-11-07 04:33:06</t>
  </si>
  <si>
    <t>652-757-1905</t>
  </si>
  <si>
    <t>48435.53</t>
  </si>
  <si>
    <t>Incident at 5360 Cedar Lane. Officer responded at scene.</t>
  </si>
  <si>
    <t>1109 Park Rd</t>
  </si>
  <si>
    <t>2018-09-04 17:13:06</t>
  </si>
  <si>
    <t>713-243-9061</t>
  </si>
  <si>
    <t>30502.75</t>
  </si>
  <si>
    <t>Incident at 1109 Park Rd. Officer responded at scene.</t>
  </si>
  <si>
    <t>6044 Park Rd</t>
  </si>
  <si>
    <t>298-708-9528</t>
  </si>
  <si>
    <t>27679.25</t>
  </si>
  <si>
    <t>Incident at 6044 Park Rd. Officer responded at scene.</t>
  </si>
  <si>
    <t>3138 Park Rd</t>
  </si>
  <si>
    <t>2022-02-21 02:48:30</t>
  </si>
  <si>
    <t>796-117-9779</t>
  </si>
  <si>
    <t>45319.75</t>
  </si>
  <si>
    <t>3058 Elm Blvd</t>
  </si>
  <si>
    <t>2022-09-23 07:17:32</t>
  </si>
  <si>
    <t>45440.86</t>
  </si>
  <si>
    <t>Incident at 3058 Elm Blvd. Officer responded at scene.</t>
  </si>
  <si>
    <t>8876 Lincoln St</t>
  </si>
  <si>
    <t>2024-08-10 18:08:06</t>
  </si>
  <si>
    <t>19398.73</t>
  </si>
  <si>
    <t>Incident at 8876 Lincoln St. Officer responded at scene.</t>
  </si>
  <si>
    <t xml:space="preserve">northwest  </t>
  </si>
  <si>
    <t>2837 River Rd</t>
  </si>
  <si>
    <t>2022-09-29 20:51:53</t>
  </si>
  <si>
    <t>33026.17</t>
  </si>
  <si>
    <t>Incident at 2837 River Rd. Officer responded at scene.</t>
  </si>
  <si>
    <t>6559 Park Rd</t>
  </si>
  <si>
    <t>2023-09-08 00:05:17</t>
  </si>
  <si>
    <t>655-459-2997</t>
  </si>
  <si>
    <t>27859.21</t>
  </si>
  <si>
    <t>8042 Cedar Lane</t>
  </si>
  <si>
    <t>2021-06-29 01:39:37</t>
  </si>
  <si>
    <t>296-139-8290</t>
  </si>
  <si>
    <t>21660.56</t>
  </si>
  <si>
    <t>Incident at 8042 Cedar Lane. Officer responded at scene.</t>
  </si>
  <si>
    <t>4289 Cedar Lane</t>
  </si>
  <si>
    <t>2020-03-10 16:58:33</t>
  </si>
  <si>
    <t>9229785234</t>
  </si>
  <si>
    <t>28746.0</t>
  </si>
  <si>
    <t>Incident at 4289 Cedar Lane. Officer responded at scene.</t>
  </si>
  <si>
    <t>4744 Oak Ave</t>
  </si>
  <si>
    <t>2019-09-03 18:01:13</t>
  </si>
  <si>
    <t>6582551030</t>
  </si>
  <si>
    <t>6312.81</t>
  </si>
  <si>
    <t>Incident at 4744 Oak Ave. Officer responded at scene.</t>
  </si>
  <si>
    <t>8822 Park Rd</t>
  </si>
  <si>
    <t>2020-08-10 06:46:03</t>
  </si>
  <si>
    <t>(275) -33-6-5906</t>
  </si>
  <si>
    <t>25661.71</t>
  </si>
  <si>
    <t>Incident at 8822 Park Rd. Officer responded at scene.</t>
  </si>
  <si>
    <t>1713 Park Rd</t>
  </si>
  <si>
    <t>2024-12-26 09:09:40</t>
  </si>
  <si>
    <t>790-238-9089</t>
  </si>
  <si>
    <t>6498.18</t>
  </si>
  <si>
    <t>8150 Park Rd</t>
  </si>
  <si>
    <t>2021-01-12 00:30:31</t>
  </si>
  <si>
    <t>498-828-1380</t>
  </si>
  <si>
    <t>29092.07</t>
  </si>
  <si>
    <t>Incident at 8150 Park Rd. Officer responded at scene.</t>
  </si>
  <si>
    <t>5666 Cedar Lane</t>
  </si>
  <si>
    <t>2019-08-20 03:46:49</t>
  </si>
  <si>
    <t>(884) -29-3-4876</t>
  </si>
  <si>
    <t>34838.99</t>
  </si>
  <si>
    <t>7643 Maple Dr</t>
  </si>
  <si>
    <t>2020-02-12 16:54:13</t>
  </si>
  <si>
    <t>23426.83</t>
  </si>
  <si>
    <t>Incident at 7643 Maple Dr. Officer responded at scene.</t>
  </si>
  <si>
    <t>4001 Sunset Blvd</t>
  </si>
  <si>
    <t>2023-03-28 17:16:09</t>
  </si>
  <si>
    <t>20833.52</t>
  </si>
  <si>
    <t>Incident at 4001 Sunset Blvd. Officer responded at scene.</t>
  </si>
  <si>
    <t>4731 Washington Ave</t>
  </si>
  <si>
    <t>2023-07-13 17:42:33</t>
  </si>
  <si>
    <t>20290.87</t>
  </si>
  <si>
    <t>4283 Park Rd</t>
  </si>
  <si>
    <t>2022-07-22 22:45:06</t>
  </si>
  <si>
    <t>862-720-2814</t>
  </si>
  <si>
    <t>18844.81</t>
  </si>
  <si>
    <t>Incident at 4283 Park Rd. Officer responded at scene.</t>
  </si>
  <si>
    <t>9259 Main St</t>
  </si>
  <si>
    <t>2022-03-03 08:09:26</t>
  </si>
  <si>
    <t>540-853-1006</t>
  </si>
  <si>
    <t>24422.15</t>
  </si>
  <si>
    <t>Incident at 9259 Main St. Officer responded at scene.</t>
  </si>
  <si>
    <t>6040 Washington Ave</t>
  </si>
  <si>
    <t>2021-06-30 12:02:03</t>
  </si>
  <si>
    <t>818-688-6084</t>
  </si>
  <si>
    <t>Incident at 6040 Washington Ave. Officer responded at scene.</t>
  </si>
  <si>
    <t>7476 Maple Dr</t>
  </si>
  <si>
    <t>2019-09-18 18:04:16</t>
  </si>
  <si>
    <t>11465.98</t>
  </si>
  <si>
    <t>Incident at 7476 Maple Dr. Officer responded at scene.</t>
  </si>
  <si>
    <t>2486 River Rd</t>
  </si>
  <si>
    <t>2020-07-25 06:57:39</t>
  </si>
  <si>
    <t>455-447-2405</t>
  </si>
  <si>
    <t>4462.59</t>
  </si>
  <si>
    <t>Incident at 2486 River Rd. Officer responded at scene.</t>
  </si>
  <si>
    <t>4454 Lincoln St</t>
  </si>
  <si>
    <t>2022-08-12 10:07:02</t>
  </si>
  <si>
    <t>701-550-5805</t>
  </si>
  <si>
    <t>-6070.81</t>
  </si>
  <si>
    <t>Incident at 4454 Lincoln St. Officer responded at scene.</t>
  </si>
  <si>
    <t>8290 Sunset Blvd</t>
  </si>
  <si>
    <t>2023-10-22 15:02:01</t>
  </si>
  <si>
    <t>2743287360</t>
  </si>
  <si>
    <t>23424.43</t>
  </si>
  <si>
    <t>Incident at 8290 Sunset Blvd. Officer responded at scene.</t>
  </si>
  <si>
    <t>3147 River Rd</t>
  </si>
  <si>
    <t>2024-10-29 01:34:02</t>
  </si>
  <si>
    <t>322-116-9936</t>
  </si>
  <si>
    <t>25638.6</t>
  </si>
  <si>
    <t>Incident at 3147 River Rd. Officer responded at scene.</t>
  </si>
  <si>
    <t xml:space="preserve">  South</t>
  </si>
  <si>
    <t>4163 Lincoln St</t>
  </si>
  <si>
    <t>2023-01-15 06:28:22</t>
  </si>
  <si>
    <t>522-376-2726</t>
  </si>
  <si>
    <t>11995.41</t>
  </si>
  <si>
    <t>7560 Cedar Lane</t>
  </si>
  <si>
    <t>2019-05-11 23:48:22</t>
  </si>
  <si>
    <t>477-604-9434</t>
  </si>
  <si>
    <t>43473.12</t>
  </si>
  <si>
    <t>Incident at 7560 Cedar Lane. Officer responded at scene.</t>
  </si>
  <si>
    <t>920 Park Rd</t>
  </si>
  <si>
    <t>2022-12-22 01:48:07</t>
  </si>
  <si>
    <t>2884815993</t>
  </si>
  <si>
    <t>16860.98</t>
  </si>
  <si>
    <t>Incident at 920 Park Rd. Officer responded at scene.</t>
  </si>
  <si>
    <t>3738 Maple Dr</t>
  </si>
  <si>
    <t>2024-12-29 11:02:16</t>
  </si>
  <si>
    <t>901-245-4023</t>
  </si>
  <si>
    <t>4338.02</t>
  </si>
  <si>
    <t>Incident at 3738 Maple Dr. Officer responded at scene.</t>
  </si>
  <si>
    <t>322 River Rd</t>
  </si>
  <si>
    <t>2021-09-26 12:37:46</t>
  </si>
  <si>
    <t>494-220-1916</t>
  </si>
  <si>
    <t>16130.66</t>
  </si>
  <si>
    <t>Incident at 322 River Rd. Officer responded at scene.</t>
  </si>
  <si>
    <t>2906 Lincoln St</t>
  </si>
  <si>
    <t>2020-02-09 20:32:26</t>
  </si>
  <si>
    <t>44430.3</t>
  </si>
  <si>
    <t>Incident at 2906 Lincoln St. Officer responded at scene.</t>
  </si>
  <si>
    <t>4948 Maple Dr</t>
  </si>
  <si>
    <t>2021-10-04 16:51:57</t>
  </si>
  <si>
    <t>8552.47</t>
  </si>
  <si>
    <t>Incident at 4948 Maple Dr. Officer responded at scene.</t>
  </si>
  <si>
    <t>3814 Park Rd</t>
  </si>
  <si>
    <t>2024-09-30 04:27:14</t>
  </si>
  <si>
    <t>19025.51</t>
  </si>
  <si>
    <t>Incident at 3814 Park Rd. Officer responded at scene.</t>
  </si>
  <si>
    <t>1918 Sunset Blvd</t>
  </si>
  <si>
    <t>2022-09-22 07:49:30</t>
  </si>
  <si>
    <t>15849.57</t>
  </si>
  <si>
    <t>9747 Main St</t>
  </si>
  <si>
    <t>2022-08-16 04:46:13</t>
  </si>
  <si>
    <t>960-493-1579</t>
  </si>
  <si>
    <t>44065.5</t>
  </si>
  <si>
    <t>6929 River Rd</t>
  </si>
  <si>
    <t>2018-09-26 12:04:27</t>
  </si>
  <si>
    <t>865-772-3040</t>
  </si>
  <si>
    <t>15497.38</t>
  </si>
  <si>
    <t>Incident at 6929 River Rd. Officer responded at scene.</t>
  </si>
  <si>
    <t>1079 River Rd</t>
  </si>
  <si>
    <t>2019-07-14 10:08:05</t>
  </si>
  <si>
    <t>749-315-7767</t>
  </si>
  <si>
    <t>Incident at 1079 River Rd. Officer responded at scene.</t>
  </si>
  <si>
    <t>326 Maple Dr</t>
  </si>
  <si>
    <t>03/27/2019 02:06</t>
  </si>
  <si>
    <t>2515736775</t>
  </si>
  <si>
    <t>23369.62</t>
  </si>
  <si>
    <t>Incident at 326 Maple Dr. Officer responded at scene.</t>
  </si>
  <si>
    <t>8380 Lincoln St</t>
  </si>
  <si>
    <t>2020-09-09 21:32:10</t>
  </si>
  <si>
    <t>479-249-4698</t>
  </si>
  <si>
    <t>18931.62</t>
  </si>
  <si>
    <t>Incident at 8380 Lincoln St. Officer responded at scene.</t>
  </si>
  <si>
    <t>6394 Lincoln St</t>
  </si>
  <si>
    <t>2023-04-22 16:55:22</t>
  </si>
  <si>
    <t>341-691-8424</t>
  </si>
  <si>
    <t>7083.75</t>
  </si>
  <si>
    <t>Incident at 6394 Lincoln St. Officer responded at scene.</t>
  </si>
  <si>
    <t>6777 Park Rd</t>
  </si>
  <si>
    <t>2021-08-04 15:35:54</t>
  </si>
  <si>
    <t>229-896-6880</t>
  </si>
  <si>
    <t>9399.41</t>
  </si>
  <si>
    <t>Incident at 6777 Park Rd. Officer responded at scene.</t>
  </si>
  <si>
    <t>6985 Main St</t>
  </si>
  <si>
    <t>2020-04-28 20:43:08</t>
  </si>
  <si>
    <t>330-694-5647</t>
  </si>
  <si>
    <t>7706.4</t>
  </si>
  <si>
    <t>Incident at 6985 Main St. Officer responded at scene.</t>
  </si>
  <si>
    <t>7984 River Rd</t>
  </si>
  <si>
    <t>2019-07-05 22:26:59</t>
  </si>
  <si>
    <t>17988.85.0</t>
  </si>
  <si>
    <t>Incident at 7984 River Rd. Officer responded at scene.</t>
  </si>
  <si>
    <t>8996 Elm Blvd</t>
  </si>
  <si>
    <t>2019-07-21 16:12:28</t>
  </si>
  <si>
    <t>28475.9</t>
  </si>
  <si>
    <t>Incident at 8996 Elm Blvd. Officer responded at scene.</t>
  </si>
  <si>
    <t>4457 Washington Ave</t>
  </si>
  <si>
    <t>2018-03-29 19:59:20</t>
  </si>
  <si>
    <t>4611082305</t>
  </si>
  <si>
    <t>28535.93</t>
  </si>
  <si>
    <t>Incident at 4457 Washington Ave. Officer responded at scene.</t>
  </si>
  <si>
    <t>5851 River Rd</t>
  </si>
  <si>
    <t>2019-12-08 17:18:45</t>
  </si>
  <si>
    <t>927-134-4614</t>
  </si>
  <si>
    <t>Incident at 5851 River Rd. Officer responded at scene.</t>
  </si>
  <si>
    <t>2927 Maple Dr</t>
  </si>
  <si>
    <t>2021-01-23 16:20:55</t>
  </si>
  <si>
    <t>482-929-8486</t>
  </si>
  <si>
    <t>30812.29</t>
  </si>
  <si>
    <t>Incident at 2927 Maple Dr. Officer responded at scene.</t>
  </si>
  <si>
    <t>4056 Washington Ave</t>
  </si>
  <si>
    <t>2021-09-17 05:45:49</t>
  </si>
  <si>
    <t>6534059495</t>
  </si>
  <si>
    <t>3831.62</t>
  </si>
  <si>
    <t>Incident at 4056 Washington Ave. Officer responded at scene.</t>
  </si>
  <si>
    <t>2822 Sunset Blvd</t>
  </si>
  <si>
    <t>2021-02-13 05:33:47</t>
  </si>
  <si>
    <t>770-987-7529</t>
  </si>
  <si>
    <t>9062.88</t>
  </si>
  <si>
    <t>Incident at 2822 Sunset Blvd. Officer responded at scene.</t>
  </si>
  <si>
    <t>9659 Elm Blvd</t>
  </si>
  <si>
    <t>2023-05-15 05:32:58</t>
  </si>
  <si>
    <t>6603.45</t>
  </si>
  <si>
    <t>Incident at 9659 Elm Blvd. Officer responded at scene.</t>
  </si>
  <si>
    <t>2722 Oak Ave</t>
  </si>
  <si>
    <t>30-11-2018</t>
  </si>
  <si>
    <t>999-214-7129</t>
  </si>
  <si>
    <t>7543.35</t>
  </si>
  <si>
    <t>Incident at 2722 Oak Ave. Officer responded at scene.</t>
  </si>
  <si>
    <t>3244 Main St</t>
  </si>
  <si>
    <t>2018-03-14 03:37:28</t>
  </si>
  <si>
    <t>251-277-9420</t>
  </si>
  <si>
    <t>25885.99</t>
  </si>
  <si>
    <t>Incident at 3244 Main St. Officer responded at scene.</t>
  </si>
  <si>
    <t>5651 Elm Blvd</t>
  </si>
  <si>
    <t>2019-01-16 19:16:05</t>
  </si>
  <si>
    <t>848-322-8163</t>
  </si>
  <si>
    <t>29458.04</t>
  </si>
  <si>
    <t>Incident at 5651 Elm Blvd. Officer responded at scene.</t>
  </si>
  <si>
    <t>2023-05-07 21:02:13</t>
  </si>
  <si>
    <t>4284.95</t>
  </si>
  <si>
    <t>9053 Main St</t>
  </si>
  <si>
    <t>2021-06-17 00:13:11</t>
  </si>
  <si>
    <t>760-723-3431</t>
  </si>
  <si>
    <t>5777.74</t>
  </si>
  <si>
    <t>3728 Park Rd</t>
  </si>
  <si>
    <t>2023-03-13 20:47:31</t>
  </si>
  <si>
    <t>333-543-8019</t>
  </si>
  <si>
    <t>-17606.57</t>
  </si>
  <si>
    <t>Incident at 3728 Park Rd. Officer responded at scene.</t>
  </si>
  <si>
    <t>5133 Maple Dr</t>
  </si>
  <si>
    <t>2018-12-20 21:09:56</t>
  </si>
  <si>
    <t>955-625-8241</t>
  </si>
  <si>
    <t>28596.9</t>
  </si>
  <si>
    <t>4188 Washington Ave</t>
  </si>
  <si>
    <t>2019-03-16 08:44:12</t>
  </si>
  <si>
    <t>36813.62</t>
  </si>
  <si>
    <t>Incident at 4188 Washington Ave. Officer responded at scene.</t>
  </si>
  <si>
    <t>2445 Cedar Lane</t>
  </si>
  <si>
    <t>01/01/2018 11:26</t>
  </si>
  <si>
    <t>953-828-7268</t>
  </si>
  <si>
    <t>44741.64</t>
  </si>
  <si>
    <t>Incident at 2445 Cedar Lane. Officer responded at scene.</t>
  </si>
  <si>
    <t>6968 Oak Ave</t>
  </si>
  <si>
    <t>2022-04-25 12:01:58</t>
  </si>
  <si>
    <t>9051568385</t>
  </si>
  <si>
    <t>30471.35</t>
  </si>
  <si>
    <t>Incident at 6968 Oak Ave. Officer responded at scene.</t>
  </si>
  <si>
    <t>6525 Cedar Lane</t>
  </si>
  <si>
    <t>2023-08-06 20:45:38</t>
  </si>
  <si>
    <t>812-164-4049</t>
  </si>
  <si>
    <t>Incident at 6525 Cedar Lane. Officer responded at scene.</t>
  </si>
  <si>
    <t>6694 Lincoln St</t>
  </si>
  <si>
    <t>2021-07-07 04:36:48</t>
  </si>
  <si>
    <t>384-805-7303</t>
  </si>
  <si>
    <t>27012.76</t>
  </si>
  <si>
    <t>Incident at 6694 Lincoln St. Officer responded at scene.</t>
  </si>
  <si>
    <t>4533 Lincoln St</t>
  </si>
  <si>
    <t>2022-04-04 02:35:23</t>
  </si>
  <si>
    <t>(260) -50-5-3186</t>
  </si>
  <si>
    <t>28833.57.0</t>
  </si>
  <si>
    <t>5326 Elm Blvd</t>
  </si>
  <si>
    <t>2020-05-13 22:27:24</t>
  </si>
  <si>
    <t>692-108-7999</t>
  </si>
  <si>
    <t>5310.38</t>
  </si>
  <si>
    <t>5699 Washington Ave</t>
  </si>
  <si>
    <t>2018-07-25 01:26:11</t>
  </si>
  <si>
    <t>655-721-6070</t>
  </si>
  <si>
    <t>12247.55</t>
  </si>
  <si>
    <t>Incident at 5699 Washington Ave. Officer responded at scene.</t>
  </si>
  <si>
    <t>1947 Cedar Lane</t>
  </si>
  <si>
    <t>2024-10-06 23:20:08</t>
  </si>
  <si>
    <t>623-216-8403</t>
  </si>
  <si>
    <t>17006.86</t>
  </si>
  <si>
    <t>Incident at 1947 Cedar Lane. Officer responded at scene.</t>
  </si>
  <si>
    <t>2752 Park Rd</t>
  </si>
  <si>
    <t>391-351-1143</t>
  </si>
  <si>
    <t>40665.29</t>
  </si>
  <si>
    <t>Incident at 2752 Park Rd. Officer responded at scene.</t>
  </si>
  <si>
    <t>9032 Lincoln St</t>
  </si>
  <si>
    <t>2022-05-31 03:29:06</t>
  </si>
  <si>
    <t>753-465-2262</t>
  </si>
  <si>
    <t>28947.92</t>
  </si>
  <si>
    <t>Incident at 9032 Lincoln St. Officer responded at scene.</t>
  </si>
  <si>
    <t>9222 Maple Dr</t>
  </si>
  <si>
    <t>2022-05-02 02:17:38</t>
  </si>
  <si>
    <t>249-602-9447</t>
  </si>
  <si>
    <t>36803.22</t>
  </si>
  <si>
    <t>Incident at 9222 Maple Dr. Officer responded at scene.</t>
  </si>
  <si>
    <t>6874 Elm Blvd</t>
  </si>
  <si>
    <t>793-665-1522</t>
  </si>
  <si>
    <t>45312.98</t>
  </si>
  <si>
    <t>Incident at 6874 Elm Blvd. Officer responded at scene.</t>
  </si>
  <si>
    <t>7623 Elm Blvd</t>
  </si>
  <si>
    <t>2024-11-17 04:01:05</t>
  </si>
  <si>
    <t>357-800-5248</t>
  </si>
  <si>
    <t>13426.58</t>
  </si>
  <si>
    <t>Incident at 7623 Elm Blvd. Officer responded at scene.</t>
  </si>
  <si>
    <t>728 Park Rd</t>
  </si>
  <si>
    <t>09/24/2020 00:32</t>
  </si>
  <si>
    <t xml:space="preserve">  Michelle  </t>
  </si>
  <si>
    <t>738-197-6487</t>
  </si>
  <si>
    <t>10551.76</t>
  </si>
  <si>
    <t>Incident at 728 Park Rd. Officer responded at scene.</t>
  </si>
  <si>
    <t>5189 Cedar Lane</t>
  </si>
  <si>
    <t>2024-12-16 01:25:02</t>
  </si>
  <si>
    <t>611-356-8166</t>
  </si>
  <si>
    <t>-43358.11</t>
  </si>
  <si>
    <t>Incident at 5189 Cedar Lane. Officer responded at scene.</t>
  </si>
  <si>
    <t>9952 Lincoln St</t>
  </si>
  <si>
    <t>2020-11-12 17:51:06</t>
  </si>
  <si>
    <t>35207.48</t>
  </si>
  <si>
    <t>Incident at 9952 Lincoln St. Officer responded at scene.</t>
  </si>
  <si>
    <t>4143 Washington Ave</t>
  </si>
  <si>
    <t>2021-09-05 06:37:23</t>
  </si>
  <si>
    <t>250-935-9316</t>
  </si>
  <si>
    <t>17042.67</t>
  </si>
  <si>
    <t>Incident at 4143 Washington Ave. Officer responded at scene.</t>
  </si>
  <si>
    <t>2254 Elm Blvd</t>
  </si>
  <si>
    <t>2019-08-27 01:16:54</t>
  </si>
  <si>
    <t>511-768-9504</t>
  </si>
  <si>
    <t>33574.12</t>
  </si>
  <si>
    <t>Incident at 2254 Elm Blvd. Officer responded at scene.</t>
  </si>
  <si>
    <t>4714 Main St</t>
  </si>
  <si>
    <t>2021-09-25 15:49:14</t>
  </si>
  <si>
    <t>788-182-1667</t>
  </si>
  <si>
    <t>49012.93</t>
  </si>
  <si>
    <t>Incident at 4714 Main St. Officer responded at scene.</t>
  </si>
  <si>
    <t>6509 Elm Blvd</t>
  </si>
  <si>
    <t>2023-07-31 00:42:25</t>
  </si>
  <si>
    <t>778-848-1100</t>
  </si>
  <si>
    <t>28671.24</t>
  </si>
  <si>
    <t>Incident at 6509 Elm Blvd. Officer responded at scene.</t>
  </si>
  <si>
    <t>3952 Maple Dr</t>
  </si>
  <si>
    <t>2019-01-13 06:19:15</t>
  </si>
  <si>
    <t>423-335-2020</t>
  </si>
  <si>
    <t>21816.88</t>
  </si>
  <si>
    <t>Incident at 3952 Maple Dr. Officer responded at scene.</t>
  </si>
  <si>
    <t>3045 Park Rd</t>
  </si>
  <si>
    <t>2022-09-24 22:13:14</t>
  </si>
  <si>
    <t>903-439-2085</t>
  </si>
  <si>
    <t>2461.85</t>
  </si>
  <si>
    <t>Incident at 3045 Park Rd. Officer responded at scene.</t>
  </si>
  <si>
    <t>5684 Cedar Lane</t>
  </si>
  <si>
    <t>2022-04-15 03:27:34</t>
  </si>
  <si>
    <t>686-243-8655</t>
  </si>
  <si>
    <t>29419.54</t>
  </si>
  <si>
    <t>Incident at 5684 Cedar Lane. Officer responded at scene.</t>
  </si>
  <si>
    <t>1026 Oak Ave</t>
  </si>
  <si>
    <t>2023-08-11 02:43:00</t>
  </si>
  <si>
    <t>301-116-7935</t>
  </si>
  <si>
    <t>1107.34</t>
  </si>
  <si>
    <t>Incident at 1026 Oak Ave. Officer responded at scene.</t>
  </si>
  <si>
    <t>3336 Main St</t>
  </si>
  <si>
    <t>2024-05-17 21:38:21</t>
  </si>
  <si>
    <t>733-762-9237</t>
  </si>
  <si>
    <t>6407.12</t>
  </si>
  <si>
    <t>Incident at 3336 Main St. Officer responded at scene.</t>
  </si>
  <si>
    <t>7478 Maple Dr</t>
  </si>
  <si>
    <t>2018-03-03 16:49:34</t>
  </si>
  <si>
    <t>326-556-3570</t>
  </si>
  <si>
    <t>12295.28</t>
  </si>
  <si>
    <t>8702 Elm Blvd</t>
  </si>
  <si>
    <t>2019-08-01 08:06:49</t>
  </si>
  <si>
    <t>35809.59</t>
  </si>
  <si>
    <t>Incident at 8702 Elm Blvd. Officer responded at scene.</t>
  </si>
  <si>
    <t>2328 Oak Ave</t>
  </si>
  <si>
    <t>2023-01-25 04:01:06</t>
  </si>
  <si>
    <t>965-622-7513</t>
  </si>
  <si>
    <t>11702.24</t>
  </si>
  <si>
    <t>Incident at 2328 Oak Ave. Officer responded at scene.</t>
  </si>
  <si>
    <t>1251 Oak Ave</t>
  </si>
  <si>
    <t>2019-04-09 15:21:08</t>
  </si>
  <si>
    <t>205-612-9942</t>
  </si>
  <si>
    <t>37948.94</t>
  </si>
  <si>
    <t>Incident at 1251 Oak Ave. Officer responded at scene.</t>
  </si>
  <si>
    <t>4019 Park Rd</t>
  </si>
  <si>
    <t>2024-10-26 07:52:08</t>
  </si>
  <si>
    <t>495-560-3888</t>
  </si>
  <si>
    <t>36173.1</t>
  </si>
  <si>
    <t>3722 Elm Blvd</t>
  </si>
  <si>
    <t>2019-10-05 12:48:21</t>
  </si>
  <si>
    <t>(755) -93-0-7594</t>
  </si>
  <si>
    <t>21702.67</t>
  </si>
  <si>
    <t>Incident at 3722 Elm Blvd. Officer responded at scene.</t>
  </si>
  <si>
    <t>3644 Elm Blvd</t>
  </si>
  <si>
    <t>2022-11-28 06:55:00</t>
  </si>
  <si>
    <t>240-259-3421</t>
  </si>
  <si>
    <t>48390.28</t>
  </si>
  <si>
    <t>Incident at 3644 Elm Blvd. Officer responded at scene.</t>
  </si>
  <si>
    <t>5349 Lincoln St</t>
  </si>
  <si>
    <t>2021-03-15 20:14:34</t>
  </si>
  <si>
    <t>780-419-2479</t>
  </si>
  <si>
    <t>3512 Washington Ave</t>
  </si>
  <si>
    <t>427-405-4804</t>
  </si>
  <si>
    <t>16498.83</t>
  </si>
  <si>
    <t>1578 Lincoln St</t>
  </si>
  <si>
    <t>2021-12-17 19:41:36</t>
  </si>
  <si>
    <t>10679.53</t>
  </si>
  <si>
    <t>Incident at 1578 Lincoln St. Officer responded at scene.</t>
  </si>
  <si>
    <t>8236 Elm Blvd</t>
  </si>
  <si>
    <t>2018-05-30 00:29:44</t>
  </si>
  <si>
    <t>4010.45</t>
  </si>
  <si>
    <t>Incident at 8236 Elm Blvd. Officer responded at scene.</t>
  </si>
  <si>
    <t>9294 Oak Ave</t>
  </si>
  <si>
    <t>2024-07-30 17:51:00</t>
  </si>
  <si>
    <t>9018.49</t>
  </si>
  <si>
    <t>1655 Oak Ave</t>
  </si>
  <si>
    <t>2023-03-16 03:36:53</t>
  </si>
  <si>
    <t>356-921-3769</t>
  </si>
  <si>
    <t>2190.05</t>
  </si>
  <si>
    <t>Incident at 1655 Oak Ave. Officer responded at scene.</t>
  </si>
  <si>
    <t>4370 Main St</t>
  </si>
  <si>
    <t>2023-04-21 09:20:43</t>
  </si>
  <si>
    <t>948-501-7797</t>
  </si>
  <si>
    <t>9283.17</t>
  </si>
  <si>
    <t>Incident at 4370 Main St. Officer responded at scene.</t>
  </si>
  <si>
    <t>8796 Lincoln St</t>
  </si>
  <si>
    <t>2022-09-07 09:00:03</t>
  </si>
  <si>
    <t>12116.82</t>
  </si>
  <si>
    <t>7824 Maple Dr</t>
  </si>
  <si>
    <t>06/15/2018 21:23</t>
  </si>
  <si>
    <t>645-898-9286</t>
  </si>
  <si>
    <t>6316.43</t>
  </si>
  <si>
    <t>Incident at 7824 Maple Dr. Officer responded at scene.</t>
  </si>
  <si>
    <t>1889 River Rd</t>
  </si>
  <si>
    <t>09/25/2021 23:21</t>
  </si>
  <si>
    <t>(340) -26-0-8222</t>
  </si>
  <si>
    <t>46940.17</t>
  </si>
  <si>
    <t>Incident at 1889 River Rd. Officer responded at scene.</t>
  </si>
  <si>
    <t>7336 Park Rd</t>
  </si>
  <si>
    <t>2018-07-07 07:14:58</t>
  </si>
  <si>
    <t>435-389-3956</t>
  </si>
  <si>
    <t>17713.83</t>
  </si>
  <si>
    <t>Incident at 7336 Park Rd. Officer responded at scene.</t>
  </si>
  <si>
    <t>6233 Cedar Lane</t>
  </si>
  <si>
    <t>2018-02-01 01:16:51</t>
  </si>
  <si>
    <t>626-783-5871</t>
  </si>
  <si>
    <t>34761.16</t>
  </si>
  <si>
    <t>Incident at 6233 Cedar Lane. Officer responded at scene.</t>
  </si>
  <si>
    <t>6074 Sunset Blvd</t>
  </si>
  <si>
    <t>2021-02-26 10:56:13</t>
  </si>
  <si>
    <t>948-651-2212</t>
  </si>
  <si>
    <t>31964.89</t>
  </si>
  <si>
    <t>Incident at 6074 Sunset Blvd. Officer responded at scene.</t>
  </si>
  <si>
    <t>1071 Main St</t>
  </si>
  <si>
    <t>2018-07-15 17:19:16</t>
  </si>
  <si>
    <t>639-865-2041</t>
  </si>
  <si>
    <t>38042.18</t>
  </si>
  <si>
    <t>Incident at 1071 Main St. Officer responded at scene.</t>
  </si>
  <si>
    <t>5061 River Rd</t>
  </si>
  <si>
    <t>2022-11-27 00:40:38</t>
  </si>
  <si>
    <t>826-551-9189</t>
  </si>
  <si>
    <t>30374.07</t>
  </si>
  <si>
    <t>8013 Main St</t>
  </si>
  <si>
    <t>2019-03-10 10:48:25</t>
  </si>
  <si>
    <t>244-830-7733</t>
  </si>
  <si>
    <t>-36199.65</t>
  </si>
  <si>
    <t>Incident at 8013 Main St. Officer responded at scene.</t>
  </si>
  <si>
    <t>4288 Main St</t>
  </si>
  <si>
    <t>2021-02-23 17:21:41</t>
  </si>
  <si>
    <t>6639088234</t>
  </si>
  <si>
    <t>23.14</t>
  </si>
  <si>
    <t>Incident at 4288 Main St. Officer responded at scene.</t>
  </si>
  <si>
    <t>7935 Maple Dr</t>
  </si>
  <si>
    <t>08-04-2019</t>
  </si>
  <si>
    <t>43832.41</t>
  </si>
  <si>
    <t>Incident at 7935 Maple Dr. Officer responded at scene.</t>
  </si>
  <si>
    <t>9169 Main St</t>
  </si>
  <si>
    <t>2023-08-10 03:06:34</t>
  </si>
  <si>
    <t>859-672-4835</t>
  </si>
  <si>
    <t>42871.62</t>
  </si>
  <si>
    <t>Incident at 9169 Main St. Officer responded at scene.</t>
  </si>
  <si>
    <t>4642 Main St</t>
  </si>
  <si>
    <t>2023-11-30 07:07:25</t>
  </si>
  <si>
    <t>3811.14</t>
  </si>
  <si>
    <t>1358 Cedar Lane</t>
  </si>
  <si>
    <t>2019-12-12 00:12:36</t>
  </si>
  <si>
    <t>486-368-7804</t>
  </si>
  <si>
    <t>19396.75</t>
  </si>
  <si>
    <t>Incident at 1358 Cedar Lane. Officer responded at scene.</t>
  </si>
  <si>
    <t>3242 Washington Ave</t>
  </si>
  <si>
    <t>2018-07-16 09:58:14</t>
  </si>
  <si>
    <t>39050.63</t>
  </si>
  <si>
    <t>Incident at 3242 Washington Ave. Officer responded at scene.</t>
  </si>
  <si>
    <t>6125 Park Rd</t>
  </si>
  <si>
    <t>2018-07-13 12:16:06</t>
  </si>
  <si>
    <t>518-277-6504</t>
  </si>
  <si>
    <t>25293.78</t>
  </si>
  <si>
    <t>Incident at 6125 Park Rd. Officer responded at scene.</t>
  </si>
  <si>
    <t>4023 Elm Blvd</t>
  </si>
  <si>
    <t>25-07-2019</t>
  </si>
  <si>
    <t>962-966-8310</t>
  </si>
  <si>
    <t>13420.33</t>
  </si>
  <si>
    <t>Incident at 4023 Elm Blvd. Officer responded at scene.</t>
  </si>
  <si>
    <t>5126 River Rd</t>
  </si>
  <si>
    <t>2020-06-14 20:45:34</t>
  </si>
  <si>
    <t>608-620-9845</t>
  </si>
  <si>
    <t>Incident at 5126 River Rd. Officer responded at scene.</t>
  </si>
  <si>
    <t>2071 Lincoln St</t>
  </si>
  <si>
    <t>2024-04-28 00:24:19</t>
  </si>
  <si>
    <t>674-643-5176</t>
  </si>
  <si>
    <t>24816.65</t>
  </si>
  <si>
    <t>Incident at 2071 Lincoln St. Officer responded at scene.</t>
  </si>
  <si>
    <t>8813 Cedar Lane</t>
  </si>
  <si>
    <t>2023-05-24 07:31:01</t>
  </si>
  <si>
    <t>472-268-6199</t>
  </si>
  <si>
    <t>-28547.08</t>
  </si>
  <si>
    <t>Incident at 8813 Cedar Lane. Officer responded at scene.</t>
  </si>
  <si>
    <t>6061 Elm Blvd</t>
  </si>
  <si>
    <t>2019-11-18 15:50:48</t>
  </si>
  <si>
    <t>612-471-8077</t>
  </si>
  <si>
    <t>30789.74</t>
  </si>
  <si>
    <t>Incident at 6061 Elm Blvd. Officer responded at scene.</t>
  </si>
  <si>
    <t xml:space="preserve">  SEXUAL ASSAULT  </t>
  </si>
  <si>
    <t>7962 River Rd</t>
  </si>
  <si>
    <t>2021-06-19 21:18:53</t>
  </si>
  <si>
    <t>768-559-1097</t>
  </si>
  <si>
    <t>2420.93</t>
  </si>
  <si>
    <t>Incident at 7962 River Rd. Officer responded at scene.</t>
  </si>
  <si>
    <t>4894 Sunset Blvd</t>
  </si>
  <si>
    <t>2019-11-04 20:55:37</t>
  </si>
  <si>
    <t>970-598-2099</t>
  </si>
  <si>
    <t>32781.49</t>
  </si>
  <si>
    <t>Incident at 4894 Sunset Blvd. Officer responded at scene.</t>
  </si>
  <si>
    <t>5559 Park Rd</t>
  </si>
  <si>
    <t>2023-02-02 08:22:37</t>
  </si>
  <si>
    <t>256-717-2077</t>
  </si>
  <si>
    <t>530.05</t>
  </si>
  <si>
    <t>Incident at 5559 Park Rd. Officer responded at scene.</t>
  </si>
  <si>
    <t>5484 Elm Blvd</t>
  </si>
  <si>
    <t>2022-02-20 12:40:49</t>
  </si>
  <si>
    <t>308-943-3174</t>
  </si>
  <si>
    <t>21635.38</t>
  </si>
  <si>
    <t>Incident at 5484 Elm Blvd. Officer responded at scene.</t>
  </si>
  <si>
    <t>8909 Washington Ave</t>
  </si>
  <si>
    <t>2021-07-08 04:21:58</t>
  </si>
  <si>
    <t>932-282-1677</t>
  </si>
  <si>
    <t>16243.76</t>
  </si>
  <si>
    <t>Incident at 8909 Washington Ave. Officer responded at scene.</t>
  </si>
  <si>
    <t>5133 Oak Ave</t>
  </si>
  <si>
    <t>28-10-2024</t>
  </si>
  <si>
    <t>530.33</t>
  </si>
  <si>
    <t>Incident at 5133 Oak Ave. Officer responded at scene.</t>
  </si>
  <si>
    <t>3384 Park Rd</t>
  </si>
  <si>
    <t>2020-04-28 10:06:13</t>
  </si>
  <si>
    <t>856-998-4919</t>
  </si>
  <si>
    <t>27380.36</t>
  </si>
  <si>
    <t>Incident at 3384 Park Rd. Officer responded at scene.</t>
  </si>
  <si>
    <t>5075 Lincoln St</t>
  </si>
  <si>
    <t>28-03-2022</t>
  </si>
  <si>
    <t>275-546-2888</t>
  </si>
  <si>
    <t>Incident at 5075 Lincoln St. Officer responded at scene.</t>
  </si>
  <si>
    <t>7121 River Rd</t>
  </si>
  <si>
    <t>2024-06-22 02:33:33</t>
  </si>
  <si>
    <t>242-332-7401</t>
  </si>
  <si>
    <t>10427.25</t>
  </si>
  <si>
    <t>Incident at 7121 River Rd. Officer responded at scene.</t>
  </si>
  <si>
    <t>3512 Lincoln St</t>
  </si>
  <si>
    <t>855-416-9794</t>
  </si>
  <si>
    <t>40395.55</t>
  </si>
  <si>
    <t>8495 Cedar Lane</t>
  </si>
  <si>
    <t>2020-03-28 04:25:12</t>
  </si>
  <si>
    <t>814-335-5882</t>
  </si>
  <si>
    <t>37945.92</t>
  </si>
  <si>
    <t>Incident at 8495 Cedar Lane. Officer responded at scene.</t>
  </si>
  <si>
    <t>1077 Elm Blvd</t>
  </si>
  <si>
    <t>2019-04-23 03:40:48</t>
  </si>
  <si>
    <t>45865.31</t>
  </si>
  <si>
    <t>Incident at 1077 Elm Blvd. Officer responded at scene.</t>
  </si>
  <si>
    <t>3496 Lincoln St</t>
  </si>
  <si>
    <t>07-09-2019</t>
  </si>
  <si>
    <t>250-481-6224</t>
  </si>
  <si>
    <t>34459.49</t>
  </si>
  <si>
    <t>Incident at 3496 Lincoln St. Officer responded at scene.</t>
  </si>
  <si>
    <t>7863 Sunset Blvd</t>
  </si>
  <si>
    <t>2023-03-27 12:53:55</t>
  </si>
  <si>
    <t>763-413-4226</t>
  </si>
  <si>
    <t>18143.01</t>
  </si>
  <si>
    <t>Incident at 7863 Sunset Blvd. Officer responded at scene.</t>
  </si>
  <si>
    <t>1625 Main St</t>
  </si>
  <si>
    <t>2021-03-15 04:08:04</t>
  </si>
  <si>
    <t>21487.94</t>
  </si>
  <si>
    <t>Incident at 1625 Main St. Officer responded at scene.</t>
  </si>
  <si>
    <t>6979 River Rd</t>
  </si>
  <si>
    <t>2019-09-28 13:14:27</t>
  </si>
  <si>
    <t>647-503-8156</t>
  </si>
  <si>
    <t>26230.8</t>
  </si>
  <si>
    <t>Incident at 6979 River Rd. Officer responded at scene.</t>
  </si>
  <si>
    <t>2336 River Rd</t>
  </si>
  <si>
    <t>2024-01-04 19:18:41</t>
  </si>
  <si>
    <t>694-938-9997</t>
  </si>
  <si>
    <t>-41262.71</t>
  </si>
  <si>
    <t>Incident at 2336 River Rd. Officer responded at scene.</t>
  </si>
  <si>
    <t>7441 Main St</t>
  </si>
  <si>
    <t>2020-06-05 07:08:56</t>
  </si>
  <si>
    <t>846-423-7178</t>
  </si>
  <si>
    <t>41518.63</t>
  </si>
  <si>
    <t>Incident at 7441 Main St. Officer responded at scene.</t>
  </si>
  <si>
    <t>9535 Oak Ave</t>
  </si>
  <si>
    <t>2024-03-08 22:12:12</t>
  </si>
  <si>
    <t>786-917-5744</t>
  </si>
  <si>
    <t>26793.39</t>
  </si>
  <si>
    <t>Incident at 9535 Oak Ave. Officer responded at scene.</t>
  </si>
  <si>
    <t>1603 Sunset Blvd</t>
  </si>
  <si>
    <t>2020-07-23 07:32:06</t>
  </si>
  <si>
    <t>13748.3</t>
  </si>
  <si>
    <t>Incident at 1603 Sunset Blvd. Officer responded at scene.</t>
  </si>
  <si>
    <t>8567 River Rd</t>
  </si>
  <si>
    <t>2022-04-10 08:32:13</t>
  </si>
  <si>
    <t>(775) -15-4-1691</t>
  </si>
  <si>
    <t>17629.87</t>
  </si>
  <si>
    <t>arsen</t>
  </si>
  <si>
    <t>2003 Washington Ave</t>
  </si>
  <si>
    <t>2019-05-16 00:38:13</t>
  </si>
  <si>
    <t>600-377-8617</t>
  </si>
  <si>
    <t>18518.22</t>
  </si>
  <si>
    <t>Incident at 2003 Washington Ave. Officer responded at scene.</t>
  </si>
  <si>
    <t>1572 Sunset Blvd</t>
  </si>
  <si>
    <t>2024-08-03 18:31:32</t>
  </si>
  <si>
    <t>477-824-3486</t>
  </si>
  <si>
    <t>46826.33</t>
  </si>
  <si>
    <t>Incident at 1572 Sunset Blvd. Officer responded at scene.</t>
  </si>
  <si>
    <t>7500 Elm Blvd</t>
  </si>
  <si>
    <t>618-212-2980</t>
  </si>
  <si>
    <t>7665.23</t>
  </si>
  <si>
    <t>Incident at 7500 Elm Blvd. Officer responded at scene.</t>
  </si>
  <si>
    <t>8846 River Rd</t>
  </si>
  <si>
    <t>2019-01-15 13:15:28</t>
  </si>
  <si>
    <t>602-207-7911</t>
  </si>
  <si>
    <t>Incident at 8846 River Rd. Officer responded at scene.</t>
  </si>
  <si>
    <t>1253 Maple Dr</t>
  </si>
  <si>
    <t>2018-06-19 21:13:43</t>
  </si>
  <si>
    <t>25095.16</t>
  </si>
  <si>
    <t>Incident at 1253 Maple Dr. Officer responded at scene.</t>
  </si>
  <si>
    <t>8524 Elm Blvd</t>
  </si>
  <si>
    <t>2018-02-24 08:50:24</t>
  </si>
  <si>
    <t>39180.04</t>
  </si>
  <si>
    <t>Incident at 8524 Elm Blvd. Officer responded at scene.</t>
  </si>
  <si>
    <t>4337 Park Rd</t>
  </si>
  <si>
    <t>2023-06-09 06:38:13</t>
  </si>
  <si>
    <t>650-525-8933</t>
  </si>
  <si>
    <t>15629.12</t>
  </si>
  <si>
    <t>Incident at 4337 Park Rd. Officer responded at scene.</t>
  </si>
  <si>
    <t>524 Sunset Blvd</t>
  </si>
  <si>
    <t>2020-01-05 15:25:03</t>
  </si>
  <si>
    <t>33702.73</t>
  </si>
  <si>
    <t>Incident at 524 Sunset Blvd. Officer responded at scene.</t>
  </si>
  <si>
    <t>9121 Main St</t>
  </si>
  <si>
    <t>2021-03-01 06:55:55</t>
  </si>
  <si>
    <t>736-450-6670</t>
  </si>
  <si>
    <t>-4521.36</t>
  </si>
  <si>
    <t>Incident at 9121 Main St. Officer responded at scene.</t>
  </si>
  <si>
    <t>5075 River Rd</t>
  </si>
  <si>
    <t>2023-03-29 04:34:02</t>
  </si>
  <si>
    <t>428-661-5563</t>
  </si>
  <si>
    <t>28732.6</t>
  </si>
  <si>
    <t>Incident at 5075 River Rd. Officer responded at scene.</t>
  </si>
  <si>
    <t>2144 Sunset Blvd</t>
  </si>
  <si>
    <t>2019-08-13 06:33:59</t>
  </si>
  <si>
    <t>533-123-8517</t>
  </si>
  <si>
    <t>49384.56</t>
  </si>
  <si>
    <t>Incident at 2144 Sunset Blvd. Officer responded at scene.</t>
  </si>
  <si>
    <t>7785 Oak Ave</t>
  </si>
  <si>
    <t>05/11/2024 03:22</t>
  </si>
  <si>
    <t>741-135-9662</t>
  </si>
  <si>
    <t>32858.24</t>
  </si>
  <si>
    <t>Incident at 7785 Oak Ave. Officer responded at scene.</t>
  </si>
  <si>
    <t>8900 Park Rd</t>
  </si>
  <si>
    <t>2019-10-05 17:00:48</t>
  </si>
  <si>
    <t>660-692-8981</t>
  </si>
  <si>
    <t>23447.74</t>
  </si>
  <si>
    <t>Incident at 8900 Park Rd. Officer responded at scene.</t>
  </si>
  <si>
    <t>1666 Oak Ave</t>
  </si>
  <si>
    <t>2018-12-16 21:33:28</t>
  </si>
  <si>
    <t>658-176-9932</t>
  </si>
  <si>
    <t>36299.33</t>
  </si>
  <si>
    <t>Incident at 1666 Oak Ave. Officer responded at scene.</t>
  </si>
  <si>
    <t>7406 Washington Ave</t>
  </si>
  <si>
    <t>2018-08-04 22:49:44</t>
  </si>
  <si>
    <t>15675.94</t>
  </si>
  <si>
    <t>Incident at 7406 Washington Ave. Officer responded at scene.</t>
  </si>
  <si>
    <t>3072 Main St</t>
  </si>
  <si>
    <t>2021-01-04 05:41:09</t>
  </si>
  <si>
    <t>228-627-4202</t>
  </si>
  <si>
    <t>4910.82</t>
  </si>
  <si>
    <t>Incident at 3072 Main St. Officer responded at scene.</t>
  </si>
  <si>
    <t>7752 Lincoln St</t>
  </si>
  <si>
    <t>2019-10-25 14:15:37</t>
  </si>
  <si>
    <t>344-173-6241</t>
  </si>
  <si>
    <t>24927.38</t>
  </si>
  <si>
    <t>8726 Main St</t>
  </si>
  <si>
    <t>2024-03-20 02:14:31</t>
  </si>
  <si>
    <t>614-356-5146</t>
  </si>
  <si>
    <t>9023.73</t>
  </si>
  <si>
    <t>4667 Elm Blvd</t>
  </si>
  <si>
    <t>2022-11-08 02:52:41</t>
  </si>
  <si>
    <t>465-214-4496</t>
  </si>
  <si>
    <t>Incident at 4667 Elm Blvd. Officer responded at scene.</t>
  </si>
  <si>
    <t>4636 Sunset Blvd</t>
  </si>
  <si>
    <t>2018-03-29 12:57:37</t>
  </si>
  <si>
    <t>890-194-8333</t>
  </si>
  <si>
    <t>49288.11</t>
  </si>
  <si>
    <t>Incident at 4636 Sunset Blvd. Officer responded at scene.</t>
  </si>
  <si>
    <t>3817 Sunset Blvd</t>
  </si>
  <si>
    <t>2022-06-26 02:25:11</t>
  </si>
  <si>
    <t>323-744-2319</t>
  </si>
  <si>
    <t>7178.85</t>
  </si>
  <si>
    <t>6560 Park Rd</t>
  </si>
  <si>
    <t>2022-05-10 16:34:59</t>
  </si>
  <si>
    <t>218-318-6278</t>
  </si>
  <si>
    <t>Incident at 6560 Park Rd. Officer responded at scene.</t>
  </si>
  <si>
    <t>9401 Lincoln St</t>
  </si>
  <si>
    <t>2018-09-25 18:27:54</t>
  </si>
  <si>
    <t>(405) -55-9-4049</t>
  </si>
  <si>
    <t>48754.8</t>
  </si>
  <si>
    <t>Incident at 9401 Lincoln St. Officer responded at scene.</t>
  </si>
  <si>
    <t>1149 Park Rd</t>
  </si>
  <si>
    <t>2023-12-02 02:30:19</t>
  </si>
  <si>
    <t>293-869-5356</t>
  </si>
  <si>
    <t>40443.62</t>
  </si>
  <si>
    <t>7480 Washington Ave</t>
  </si>
  <si>
    <t>2023-04-02 09:53:43</t>
  </si>
  <si>
    <t>310-505-9262</t>
  </si>
  <si>
    <t>44512.84</t>
  </si>
  <si>
    <t>Incident at 7480 Washington Ave. Officer responded at scene.</t>
  </si>
  <si>
    <t>2775 Maple Dr</t>
  </si>
  <si>
    <t>2022-06-08 15:50:39</t>
  </si>
  <si>
    <t>934-354-4826</t>
  </si>
  <si>
    <t>20481.62</t>
  </si>
  <si>
    <t>Incident at 2775 Maple Dr. Officer responded at scene.</t>
  </si>
  <si>
    <t>3853 Elm Blvd</t>
  </si>
  <si>
    <t>2023-07-17 21:35:49</t>
  </si>
  <si>
    <t>449-422-9237</t>
  </si>
  <si>
    <t>40104.27</t>
  </si>
  <si>
    <t>7227 Maple Dr</t>
  </si>
  <si>
    <t>2023-10-19 01:40:03</t>
  </si>
  <si>
    <t>517-122-9248</t>
  </si>
  <si>
    <t>48192.83.0</t>
  </si>
  <si>
    <t>3638 Washington Ave</t>
  </si>
  <si>
    <t>2023-11-07 11:58:28</t>
  </si>
  <si>
    <t>287-218-3321</t>
  </si>
  <si>
    <t>26055.74</t>
  </si>
  <si>
    <t>Incident at 3638 Washington Ave. Officer responded at scene.</t>
  </si>
  <si>
    <t>6032 Sunset Blvd</t>
  </si>
  <si>
    <t>2018-05-26 04:14:02</t>
  </si>
  <si>
    <t>(401) -69-1-6440</t>
  </si>
  <si>
    <t>-43752.58</t>
  </si>
  <si>
    <t>Incident at 6032 Sunset Blvd. Officer responded at scene.</t>
  </si>
  <si>
    <t>3446 Cedar Lane</t>
  </si>
  <si>
    <t>764-756-3159</t>
  </si>
  <si>
    <t>29523.16</t>
  </si>
  <si>
    <t>142 Elm Blvd</t>
  </si>
  <si>
    <t>2018-06-15 23:41:22</t>
  </si>
  <si>
    <t>656-232-5209</t>
  </si>
  <si>
    <t>12299.52</t>
  </si>
  <si>
    <t>Incident at 142 Elm Blvd. Officer responded at scene.</t>
  </si>
  <si>
    <t>6074 Maple Dr</t>
  </si>
  <si>
    <t>2020-11-04 19:25:05</t>
  </si>
  <si>
    <t>576-884-5290</t>
  </si>
  <si>
    <t>7902.51</t>
  </si>
  <si>
    <t>Incident at 6074 Maple Dr. Officer responded at scene.</t>
  </si>
  <si>
    <t xml:space="preserve">  Midtown</t>
  </si>
  <si>
    <t>9405 Elm Blvd</t>
  </si>
  <si>
    <t>2022-02-19 09:55:03</t>
  </si>
  <si>
    <t>16592.76</t>
  </si>
  <si>
    <t>Incident at 9405 Elm Blvd. Officer responded at scene.</t>
  </si>
  <si>
    <t>2019-09-15 08:04:22</t>
  </si>
  <si>
    <t>479-346-4711</t>
  </si>
  <si>
    <t>39664.24</t>
  </si>
  <si>
    <t>3397 Sunset Blvd</t>
  </si>
  <si>
    <t>2020-11-21 03:41:49</t>
  </si>
  <si>
    <t>3042299449</t>
  </si>
  <si>
    <t>36253.27</t>
  </si>
  <si>
    <t>Incident at 3397 Sunset Blvd. Officer responded at scene.</t>
  </si>
  <si>
    <t>3393 Elm Blvd</t>
  </si>
  <si>
    <t>07/28/2018 05:30</t>
  </si>
  <si>
    <t>689-750-1686</t>
  </si>
  <si>
    <t>Incident at 3393 Elm Blvd. Officer responded at scene.</t>
  </si>
  <si>
    <t>5664 Oak Ave</t>
  </si>
  <si>
    <t>5584119506</t>
  </si>
  <si>
    <t>21427.95</t>
  </si>
  <si>
    <t>Incident at 5664 Oak Ave. Officer responded at scene.</t>
  </si>
  <si>
    <t>2661 Park Rd</t>
  </si>
  <si>
    <t>2021-01-21 18:51:46</t>
  </si>
  <si>
    <t>256-134-3598</t>
  </si>
  <si>
    <t>9242.67</t>
  </si>
  <si>
    <t>Incident at 2661 Park Rd. Officer responded at scene.</t>
  </si>
  <si>
    <t>6744 Elm Blvd</t>
  </si>
  <si>
    <t>2019-10-22 05:17:20</t>
  </si>
  <si>
    <t>(202) -47-4-9021</t>
  </si>
  <si>
    <t>2021.54</t>
  </si>
  <si>
    <t>Incident at 6744 Elm Blvd. Officer responded at scene.</t>
  </si>
  <si>
    <t>4832 Maple Dr</t>
  </si>
  <si>
    <t>2024-05-15 22:32:35</t>
  </si>
  <si>
    <t>34500.51</t>
  </si>
  <si>
    <t>Incident at 4832 Maple Dr. Officer responded at scene.</t>
  </si>
  <si>
    <t>6035 Main St</t>
  </si>
  <si>
    <t>2023-01-11 21:06:46</t>
  </si>
  <si>
    <t>872-843-3458</t>
  </si>
  <si>
    <t>47931.26</t>
  </si>
  <si>
    <t>Incident at 6035 Main St. Officer responded at scene.</t>
  </si>
  <si>
    <t>5071 Sunset Blvd</t>
  </si>
  <si>
    <t>2019-09-26 06:08:54</t>
  </si>
  <si>
    <t>13597.48</t>
  </si>
  <si>
    <t>Incident at 5071 Sunset Blvd. Officer responded at scene.</t>
  </si>
  <si>
    <t>8530 Washington Ave</t>
  </si>
  <si>
    <t>2020-01-08 15:38:53</t>
  </si>
  <si>
    <t>4217 Park Rd</t>
  </si>
  <si>
    <t>2024-04-10 13:46:28</t>
  </si>
  <si>
    <t>491-355-3893</t>
  </si>
  <si>
    <t>17176.27</t>
  </si>
  <si>
    <t>Incident at 4217 Park Rd. Officer responded at scene.</t>
  </si>
  <si>
    <t>4300 Main St</t>
  </si>
  <si>
    <t>6072798391</t>
  </si>
  <si>
    <t>15102.1</t>
  </si>
  <si>
    <t>Incident at 4300 Main St. Officer responded at scene.</t>
  </si>
  <si>
    <t>2023-04-13 23:47:00</t>
  </si>
  <si>
    <t>550-657-4869</t>
  </si>
  <si>
    <t>46543.16</t>
  </si>
  <si>
    <t>9048 Cedar Lane</t>
  </si>
  <si>
    <t>2022-12-10 20:54:18</t>
  </si>
  <si>
    <t>839-801-1651</t>
  </si>
  <si>
    <t>3315.45</t>
  </si>
  <si>
    <t>2318 Washington Ave</t>
  </si>
  <si>
    <t>2023-01-02 23:38:35</t>
  </si>
  <si>
    <t>390-740-5955</t>
  </si>
  <si>
    <t>8230 Oak Ave</t>
  </si>
  <si>
    <t>2022-05-24 04:41:06</t>
  </si>
  <si>
    <t>46784.26</t>
  </si>
  <si>
    <t>4907 Oak Ave</t>
  </si>
  <si>
    <t>2020-09-13 13:07:00</t>
  </si>
  <si>
    <t>796-501-4609</t>
  </si>
  <si>
    <t>Incident at 4907 Oak Ave. Officer responded at scene.</t>
  </si>
  <si>
    <t>Property  Damage</t>
  </si>
  <si>
    <t>2020-06-12 00:11:06</t>
  </si>
  <si>
    <t>6161987754</t>
  </si>
  <si>
    <t>43566.48</t>
  </si>
  <si>
    <t>Incident at 1908 Oak Ave. Officer responded at scene.</t>
  </si>
  <si>
    <t>1451 Washington Ave</t>
  </si>
  <si>
    <t>2023-08-13 15:44:46</t>
  </si>
  <si>
    <t>47740.59</t>
  </si>
  <si>
    <t>Incident at 1451 Washington Ave. Officer responded at scene.</t>
  </si>
  <si>
    <t>8126 Park Rd</t>
  </si>
  <si>
    <t>2023-06-24 13:49:08</t>
  </si>
  <si>
    <t>813-706-5191</t>
  </si>
  <si>
    <t>46622.63</t>
  </si>
  <si>
    <t>Incident at 8126 Park Rd. Officer responded at scene.</t>
  </si>
  <si>
    <t>2676 Oak Ave</t>
  </si>
  <si>
    <t>2024-01-25 03:32:29</t>
  </si>
  <si>
    <t>(334) -35-5-1940</t>
  </si>
  <si>
    <t>22337.27</t>
  </si>
  <si>
    <t>Incident at 2676 Oak Ave. Officer responded at scene.</t>
  </si>
  <si>
    <t>841 Lincoln St</t>
  </si>
  <si>
    <t>21-05-2023</t>
  </si>
  <si>
    <t>410-817-6988</t>
  </si>
  <si>
    <t>10429.6</t>
  </si>
  <si>
    <t>Incident at 841 Lincoln St. Officer responded at scene.</t>
  </si>
  <si>
    <t>6838 Park Rd</t>
  </si>
  <si>
    <t>2023-09-18 23:44:12</t>
  </si>
  <si>
    <t>780-915-7299</t>
  </si>
  <si>
    <t>38743.38</t>
  </si>
  <si>
    <t>Incident at 6838 Park Rd. Officer responded at scene.</t>
  </si>
  <si>
    <t>212 Washington Ave</t>
  </si>
  <si>
    <t>2023-08-27 16:39:19</t>
  </si>
  <si>
    <t>1857 Sunset Blvd</t>
  </si>
  <si>
    <t>2021-02-05 21:42:10</t>
  </si>
  <si>
    <t>337-292-4838</t>
  </si>
  <si>
    <t>11837.27</t>
  </si>
  <si>
    <t>Incident at 1857 Sunset Blvd. Officer responded at scene.</t>
  </si>
  <si>
    <t>5647 Cedar Lane</t>
  </si>
  <si>
    <t>2021-06-07 04:38:36</t>
  </si>
  <si>
    <t>657.29</t>
  </si>
  <si>
    <t>Incident at 5647 Cedar Lane. Officer responded at scene.</t>
  </si>
  <si>
    <t>5811 Park Rd</t>
  </si>
  <si>
    <t>429-441-7183</t>
  </si>
  <si>
    <t>39893.21</t>
  </si>
  <si>
    <t>Incident at 5811 Park Rd. Officer responded at scene.</t>
  </si>
  <si>
    <t>449 Maple Dr</t>
  </si>
  <si>
    <t>2018-09-24 19:30:55</t>
  </si>
  <si>
    <t>2367045187</t>
  </si>
  <si>
    <t>47459.17</t>
  </si>
  <si>
    <t>Incident at 449 Maple Dr. Officer responded at scene.</t>
  </si>
  <si>
    <t>8319 Washington Ave</t>
  </si>
  <si>
    <t>03/30/2020 14:25</t>
  </si>
  <si>
    <t>339-846-9764</t>
  </si>
  <si>
    <t>38188.32</t>
  </si>
  <si>
    <t>Incident at 8319 Washington Ave. Officer responded at scene.</t>
  </si>
  <si>
    <t>91 Washington Ave</t>
  </si>
  <si>
    <t>2020-01-29 23:34:12</t>
  </si>
  <si>
    <t>869-384-9317</t>
  </si>
  <si>
    <t>-48841.75</t>
  </si>
  <si>
    <t>Incident at 91 Washington Ave. Officer responded at scene.</t>
  </si>
  <si>
    <t>790 Lincoln St</t>
  </si>
  <si>
    <t>2024-05-14 14:43:52</t>
  </si>
  <si>
    <t>710-313-3396</t>
  </si>
  <si>
    <t>20230.38</t>
  </si>
  <si>
    <t>6842 Oak Ave</t>
  </si>
  <si>
    <t>2024-09-09 18:01:19</t>
  </si>
  <si>
    <t>621-602-7172</t>
  </si>
  <si>
    <t>15001.07</t>
  </si>
  <si>
    <t>Incident at 6842 Oak Ave. Officer responded at scene.</t>
  </si>
  <si>
    <t>1956 Cedar Lane</t>
  </si>
  <si>
    <t>2024-11-28 08:06:58</t>
  </si>
  <si>
    <t>1680.51</t>
  </si>
  <si>
    <t>Incident at 1956 Cedar Lane. Officer responded at scene.</t>
  </si>
  <si>
    <t>520 Park Rd</t>
  </si>
  <si>
    <t>2020-07-31 03:27:06</t>
  </si>
  <si>
    <t>751-163-3335</t>
  </si>
  <si>
    <t>6780 Maple Dr</t>
  </si>
  <si>
    <t>2024-03-16 19:51:07</t>
  </si>
  <si>
    <t>956-481-3131</t>
  </si>
  <si>
    <t>33500.66</t>
  </si>
  <si>
    <t>Incident at 6780 Maple Dr. Officer responded at scene.</t>
  </si>
  <si>
    <t>1405 Park Rd</t>
  </si>
  <si>
    <t>2022-02-05 11:47:56</t>
  </si>
  <si>
    <t>18910.57</t>
  </si>
  <si>
    <t>8368 River Rd</t>
  </si>
  <si>
    <t>2018-03-26 22:11:44</t>
  </si>
  <si>
    <t>620-788-4303</t>
  </si>
  <si>
    <t>12323.67</t>
  </si>
  <si>
    <t>Incident at 8368 River Rd. Officer responded at scene.</t>
  </si>
  <si>
    <t>6407 Lincoln St</t>
  </si>
  <si>
    <t>2024-08-10 23:17:25</t>
  </si>
  <si>
    <t>267-387-7239</t>
  </si>
  <si>
    <t>41136.06</t>
  </si>
  <si>
    <t>Incident at 6407 Lincoln St. Officer responded at scene.</t>
  </si>
  <si>
    <t>907 Elm Blvd</t>
  </si>
  <si>
    <t>2021-12-21 03:03:46</t>
  </si>
  <si>
    <t>Incident at 907 Elm Blvd. Officer responded at scene.</t>
  </si>
  <si>
    <t>810 Main St</t>
  </si>
  <si>
    <t>2020-11-11 03:03:19</t>
  </si>
  <si>
    <t>419-308-7111</t>
  </si>
  <si>
    <t>25448.73</t>
  </si>
  <si>
    <t>Incident at 810 Main St. Officer responded at scene.</t>
  </si>
  <si>
    <t>1614 Maple Dr</t>
  </si>
  <si>
    <t>2023-06-10 19:57:56</t>
  </si>
  <si>
    <t>991-573-8676</t>
  </si>
  <si>
    <t>5087.28</t>
  </si>
  <si>
    <t>Incident at 1614 Maple Dr. Officer responded at scene.</t>
  </si>
  <si>
    <t>6396 Maple Dr</t>
  </si>
  <si>
    <t>2019-08-30 15:07:51</t>
  </si>
  <si>
    <t>872-310-5597</t>
  </si>
  <si>
    <t>39999.1</t>
  </si>
  <si>
    <t>Incident at 6396 Maple Dr. Officer responded at scene.</t>
  </si>
  <si>
    <t>8137 Sunset Blvd</t>
  </si>
  <si>
    <t>2024-08-01 11:31:42</t>
  </si>
  <si>
    <t>5264674869</t>
  </si>
  <si>
    <t>37816.93</t>
  </si>
  <si>
    <t>Incident at 8137 Sunset Blvd. Officer responded at scene.</t>
  </si>
  <si>
    <t>2146 Maple Dr</t>
  </si>
  <si>
    <t>2021-01-29 18:55:33</t>
  </si>
  <si>
    <t>(363) -36-3-3454</t>
  </si>
  <si>
    <t>48978.45</t>
  </si>
  <si>
    <t>Incident at 2146 Maple Dr. Officer responded at scene.</t>
  </si>
  <si>
    <t>5123 Elm Blvd</t>
  </si>
  <si>
    <t>2024-12-11 09:58:58</t>
  </si>
  <si>
    <t>13267.69</t>
  </si>
  <si>
    <t>Incident at 5123 Elm Blvd. Officer responded at scene.</t>
  </si>
  <si>
    <t>2189 Maple Dr</t>
  </si>
  <si>
    <t>2022-03-14 03:18:14</t>
  </si>
  <si>
    <t>430-678-7403</t>
  </si>
  <si>
    <t>18406.36</t>
  </si>
  <si>
    <t>Incident at 2189 Maple Dr. Officer responded at scene.</t>
  </si>
  <si>
    <t>1502 Main St</t>
  </si>
  <si>
    <t>2022-05-09 00:31:28</t>
  </si>
  <si>
    <t>4988.83</t>
  </si>
  <si>
    <t>Incident at 1502 Main St. Officer responded at scene.</t>
  </si>
  <si>
    <t xml:space="preserve"> SOUTHWEST</t>
  </si>
  <si>
    <t>153 River Rd</t>
  </si>
  <si>
    <t>2022-10-13 23:28:01</t>
  </si>
  <si>
    <t>505-581-2128</t>
  </si>
  <si>
    <t>31546.41</t>
  </si>
  <si>
    <t>Incident at 153 River Rd. Officer responded at scene.</t>
  </si>
  <si>
    <t>2256 Oak Ave</t>
  </si>
  <si>
    <t>2020-05-19 10:13:53</t>
  </si>
  <si>
    <t>-46978.97</t>
  </si>
  <si>
    <t>Incident at 2256 Oak Ave. Officer responded at scene.</t>
  </si>
  <si>
    <t>5253 Park Rd</t>
  </si>
  <si>
    <t>2021-09-11 06:51:09</t>
  </si>
  <si>
    <t>4241.23</t>
  </si>
  <si>
    <t>3987 Park Rd</t>
  </si>
  <si>
    <t>2023-03-28 04:36:58</t>
  </si>
  <si>
    <t>424-408-7393</t>
  </si>
  <si>
    <t>7669.0</t>
  </si>
  <si>
    <t>Incident at 3987 Park Rd. Officer responded at scene.</t>
  </si>
  <si>
    <t>4421 Cedar Lane</t>
  </si>
  <si>
    <t>2019-05-12 12:15:27</t>
  </si>
  <si>
    <t>Incident at 4421 Cedar Lane. Officer responded at scene.</t>
  </si>
  <si>
    <t xml:space="preserve">   Central  </t>
  </si>
  <si>
    <t>4641 Lincoln St</t>
  </si>
  <si>
    <t>411-176-1478</t>
  </si>
  <si>
    <t>4408.23</t>
  </si>
  <si>
    <t>Incident at 4641 Lincoln St. Officer responded at scene.</t>
  </si>
  <si>
    <t>730 Cedar Lane</t>
  </si>
  <si>
    <t>04/13/2018 21:38</t>
  </si>
  <si>
    <t>391-871-5492</t>
  </si>
  <si>
    <t>480.47</t>
  </si>
  <si>
    <t>Incident at 730 Cedar Lane. Officer responded at scene.</t>
  </si>
  <si>
    <t>1834 Oak Ave</t>
  </si>
  <si>
    <t>2019-12-05 19:00:36</t>
  </si>
  <si>
    <t>788-989-8920</t>
  </si>
  <si>
    <t>36936.67</t>
  </si>
  <si>
    <t>3175 River Rd</t>
  </si>
  <si>
    <t>2018-10-26 20:56:45</t>
  </si>
  <si>
    <t>759-606-9747</t>
  </si>
  <si>
    <t>27134.17</t>
  </si>
  <si>
    <t>Incident at 3175 River Rd. Officer responded at scene.</t>
  </si>
  <si>
    <t>5327 Oak Ave</t>
  </si>
  <si>
    <t>2024-11-27 10:25:44</t>
  </si>
  <si>
    <t>257-442-4336</t>
  </si>
  <si>
    <t>20461.49</t>
  </si>
  <si>
    <t>Incident at 5327 Oak Ave. Officer responded at scene.</t>
  </si>
  <si>
    <t>108 Park Rd</t>
  </si>
  <si>
    <t>06/09/2020 22:14</t>
  </si>
  <si>
    <t>47187.01</t>
  </si>
  <si>
    <t>2022-11-01 11:15:53</t>
  </si>
  <si>
    <t>575-748-8976</t>
  </si>
  <si>
    <t>43683.82</t>
  </si>
  <si>
    <t>3892 Elm Blvd</t>
  </si>
  <si>
    <t>2018-11-22 02:27:10</t>
  </si>
  <si>
    <t>377-628-8134</t>
  </si>
  <si>
    <t>48003.33</t>
  </si>
  <si>
    <t>Incident at 3892 Elm Blvd. Officer responded at scene.</t>
  </si>
  <si>
    <t>2778 Elm Blvd</t>
  </si>
  <si>
    <t>2019-03-30 09:41:21</t>
  </si>
  <si>
    <t>309-238-5991</t>
  </si>
  <si>
    <t>40203.82</t>
  </si>
  <si>
    <t>Incident at 2778 Elm Blvd. Officer responded at scene.</t>
  </si>
  <si>
    <t>9991 River Rd</t>
  </si>
  <si>
    <t>2022-12-25 08:10:10</t>
  </si>
  <si>
    <t>879-802-5240</t>
  </si>
  <si>
    <t>19093.35</t>
  </si>
  <si>
    <t>Incident at 9991 River Rd. Officer responded at scene.</t>
  </si>
  <si>
    <t xml:space="preserve">southwest  </t>
  </si>
  <si>
    <t>8805 Elm Blvd</t>
  </si>
  <si>
    <t>2019-03-12 21:16:05</t>
  </si>
  <si>
    <t>5936759281</t>
  </si>
  <si>
    <t>35507.12</t>
  </si>
  <si>
    <t>Incident at 8805 Elm Blvd. Officer responded at scene.</t>
  </si>
  <si>
    <t>5519 Oak Ave</t>
  </si>
  <si>
    <t>06/03/2022 16:33</t>
  </si>
  <si>
    <t>618-544-9218</t>
  </si>
  <si>
    <t>41666.49</t>
  </si>
  <si>
    <t>Incident at 5519 Oak Ave. Officer responded at scene.</t>
  </si>
  <si>
    <t>9183 Elm Blvd</t>
  </si>
  <si>
    <t>2022-07-06 19:22:46</t>
  </si>
  <si>
    <t>7199.75</t>
  </si>
  <si>
    <t>Incident at 9183 Elm Blvd. Officer responded at scene.</t>
  </si>
  <si>
    <t>6893 Washington Ave</t>
  </si>
  <si>
    <t>06/13/2023 15:55</t>
  </si>
  <si>
    <t>(231) -80-2-4312</t>
  </si>
  <si>
    <t>12278.38</t>
  </si>
  <si>
    <t>Incident at 6893 Washington Ave. Officer responded at scene.</t>
  </si>
  <si>
    <t>3025 Washington Ave</t>
  </si>
  <si>
    <t>2021-10-07 01:49:00</t>
  </si>
  <si>
    <t>664-960-1096</t>
  </si>
  <si>
    <t>12695.49</t>
  </si>
  <si>
    <t>Incident at 3025 Washington Ave. Officer responded at scene.</t>
  </si>
  <si>
    <t>8009 Lincoln St</t>
  </si>
  <si>
    <t>2018-10-09 09:23:48</t>
  </si>
  <si>
    <t>927-668-1450</t>
  </si>
  <si>
    <t>44039.62</t>
  </si>
  <si>
    <t>5480 Washington Ave</t>
  </si>
  <si>
    <t>2022-12-04 04:56:13</t>
  </si>
  <si>
    <t>750-797-5937</t>
  </si>
  <si>
    <t>48449.26</t>
  </si>
  <si>
    <t>Incident at 5480 Washington Ave. Officer responded at scene.</t>
  </si>
  <si>
    <t>6870 Oak Ave</t>
  </si>
  <si>
    <t>2021-11-27 12:24:44</t>
  </si>
  <si>
    <t>551-336-6654</t>
  </si>
  <si>
    <t>46680.25</t>
  </si>
  <si>
    <t>Incident at 6870 Oak Ave. Officer responded at scene.</t>
  </si>
  <si>
    <t>4301 Cedar Lane</t>
  </si>
  <si>
    <t>2024-05-07 16:29:48</t>
  </si>
  <si>
    <t>517-987-9141</t>
  </si>
  <si>
    <t>2512 Park Rd</t>
  </si>
  <si>
    <t>9179.55</t>
  </si>
  <si>
    <t>Incident at 2512 Park Rd. Officer responded at scene.</t>
  </si>
  <si>
    <t>7576 Main St</t>
  </si>
  <si>
    <t>2021-07-08 22:09:09</t>
  </si>
  <si>
    <t>276-408-5788</t>
  </si>
  <si>
    <t>6864.0</t>
  </si>
  <si>
    <t>Incident at 7576 Main St. Officer responded at scene.</t>
  </si>
  <si>
    <t>1529 Oak Ave</t>
  </si>
  <si>
    <t>2024-09-07 00:04:37</t>
  </si>
  <si>
    <t>449-652-8002</t>
  </si>
  <si>
    <t>25439.56</t>
  </si>
  <si>
    <t>Incident at 1529 Oak Ave. Officer responded at scene.</t>
  </si>
  <si>
    <t>4343 Maple Dr</t>
  </si>
  <si>
    <t>2019-08-05 14:01:39</t>
  </si>
  <si>
    <t>23855.99</t>
  </si>
  <si>
    <t>Incident at 4343 Maple Dr. Officer responded at scene.</t>
  </si>
  <si>
    <t>7874 Washington Ave</t>
  </si>
  <si>
    <t>2019-10-26 03:21:27</t>
  </si>
  <si>
    <t>566-381-8905</t>
  </si>
  <si>
    <t>33919.25</t>
  </si>
  <si>
    <t>Incident at 7874 Washington Ave. Officer responded at scene.</t>
  </si>
  <si>
    <t>2597 Main St</t>
  </si>
  <si>
    <t>2023-10-12 01:29:38</t>
  </si>
  <si>
    <t>966-451-9839</t>
  </si>
  <si>
    <t>6080.12</t>
  </si>
  <si>
    <t>Incident at 2597 Main St. Officer responded at scene.</t>
  </si>
  <si>
    <t>143 Elm Blvd</t>
  </si>
  <si>
    <t>11/02/2021 21:32</t>
  </si>
  <si>
    <t>3894.15</t>
  </si>
  <si>
    <t>Incident at 143 Elm Blvd. Officer responded at scene.</t>
  </si>
  <si>
    <t>7914 Maple Dr</t>
  </si>
  <si>
    <t>2024-05-19 05:24:08</t>
  </si>
  <si>
    <t>368-355-8502</t>
  </si>
  <si>
    <t>30705.57</t>
  </si>
  <si>
    <t>Incident at 7914 Maple Dr. Officer responded at scene.</t>
  </si>
  <si>
    <t>2020-05-24 17:57:31</t>
  </si>
  <si>
    <t>404-624-1223</t>
  </si>
  <si>
    <t>30738.04</t>
  </si>
  <si>
    <t>9346 Cedar Lane</t>
  </si>
  <si>
    <t>2019-04-17 19:23:39</t>
  </si>
  <si>
    <t>202-435-5431</t>
  </si>
  <si>
    <t>14467.84</t>
  </si>
  <si>
    <t>Incident at 9346 Cedar Lane. Officer responded at scene.</t>
  </si>
  <si>
    <t>5546 Oak Ave</t>
  </si>
  <si>
    <t>2023-10-18 02:54:56</t>
  </si>
  <si>
    <t>6580.4</t>
  </si>
  <si>
    <t>Incident at 5546 Oak Ave. Officer responded at scene.</t>
  </si>
  <si>
    <t>3868 Elm Blvd</t>
  </si>
  <si>
    <t>2021-07-19 19:57:43</t>
  </si>
  <si>
    <t>Incident at 3868 Elm Blvd. Officer responded at scene.</t>
  </si>
  <si>
    <t>7737 Park Rd</t>
  </si>
  <si>
    <t>895-546-8728</t>
  </si>
  <si>
    <t>10089.47</t>
  </si>
  <si>
    <t>5323 Sunset Blvd</t>
  </si>
  <si>
    <t>2024-04-10 11:58:32</t>
  </si>
  <si>
    <t>-37602.61</t>
  </si>
  <si>
    <t>5881 Park Rd</t>
  </si>
  <si>
    <t>2018-11-18 00:27:23</t>
  </si>
  <si>
    <t>716-832-4779</t>
  </si>
  <si>
    <t>20916.11</t>
  </si>
  <si>
    <t>Incident at 5881 Park Rd. Officer responded at scene.</t>
  </si>
  <si>
    <t>7633 Washington Ave</t>
  </si>
  <si>
    <t>2023-07-14 13:19:09</t>
  </si>
  <si>
    <t>6658184314</t>
  </si>
  <si>
    <t>19150.89</t>
  </si>
  <si>
    <t>Incident at 7633 Washington Ave. Officer responded at scene.</t>
  </si>
  <si>
    <t>1580 Elm Blvd</t>
  </si>
  <si>
    <t>671-878-1306</t>
  </si>
  <si>
    <t>5895.72</t>
  </si>
  <si>
    <t>Incident at 1580 Elm Blvd. Officer responded at scene.</t>
  </si>
  <si>
    <t>2159 Park Rd</t>
  </si>
  <si>
    <t>851-565-2194</t>
  </si>
  <si>
    <t>47853.16</t>
  </si>
  <si>
    <t>1071 Park Rd</t>
  </si>
  <si>
    <t>2019-10-18 08:21:53</t>
  </si>
  <si>
    <t>879-731-3262</t>
  </si>
  <si>
    <t>47121.32</t>
  </si>
  <si>
    <t>Incident at 1071 Park Rd. Officer responded at scene.</t>
  </si>
  <si>
    <t>8244 Cedar Lane</t>
  </si>
  <si>
    <t>2021-11-01 01:59:00</t>
  </si>
  <si>
    <t>Incident at 8244 Cedar Lane. Officer responded at scene.</t>
  </si>
  <si>
    <t>7154 Sunset Blvd</t>
  </si>
  <si>
    <t>09/13/2018 00:15</t>
  </si>
  <si>
    <t>550-645-5332</t>
  </si>
  <si>
    <t>46954.43</t>
  </si>
  <si>
    <t>Incident at 7154 Sunset Blvd. Officer responded at scene.</t>
  </si>
  <si>
    <t>4541 Cedar Lane</t>
  </si>
  <si>
    <t>2022-12-27 08:22:02</t>
  </si>
  <si>
    <t>(303) -52-9-6765</t>
  </si>
  <si>
    <t>Incident at 4541 Cedar Lane. Officer responded at scene.</t>
  </si>
  <si>
    <t>3305 Park Rd</t>
  </si>
  <si>
    <t>2021-08-15 21:59:41</t>
  </si>
  <si>
    <t>505-929-5387</t>
  </si>
  <si>
    <t>6170 Oak Ave</t>
  </si>
  <si>
    <t>2024-07-09 01:12:34</t>
  </si>
  <si>
    <t>523-824-5602</t>
  </si>
  <si>
    <t>32083.53</t>
  </si>
  <si>
    <t>Incident at 6170 Oak Ave. Officer responded at scene.</t>
  </si>
  <si>
    <t>5574 Washington Ave</t>
  </si>
  <si>
    <t>2020-11-03 17:55:29</t>
  </si>
  <si>
    <t>719-785-6511</t>
  </si>
  <si>
    <t>49220.8</t>
  </si>
  <si>
    <t>Incident at 5574 Washington Ave. Officer responded at scene.</t>
  </si>
  <si>
    <t>2994 Park Rd</t>
  </si>
  <si>
    <t>2024-07-16 22:07:27</t>
  </si>
  <si>
    <t>Incident at 2994 Park Rd. Officer responded at scene.</t>
  </si>
  <si>
    <t>1534 Sunset Blvd</t>
  </si>
  <si>
    <t>2022-02-07 02:33:15</t>
  </si>
  <si>
    <t>411-661-2975</t>
  </si>
  <si>
    <t>23200.13</t>
  </si>
  <si>
    <t>Incident at 1534 Sunset Blvd. Officer responded at scene.</t>
  </si>
  <si>
    <t>3289 Washington Ave</t>
  </si>
  <si>
    <t>2024-04-25 02:24:10</t>
  </si>
  <si>
    <t>-25755.61</t>
  </si>
  <si>
    <t>Incident at 3289 Washington Ave. Officer responded at scene.</t>
  </si>
  <si>
    <t>2020-04-05 10:05:17</t>
  </si>
  <si>
    <t>Incident at 2876 River Rd. Officer responded at scene.</t>
  </si>
  <si>
    <t>7789 River Rd</t>
  </si>
  <si>
    <t>2022-01-06 07:43:52</t>
  </si>
  <si>
    <t>812-150-7111</t>
  </si>
  <si>
    <t>Incident at 7789 River Rd. Officer responded at scene.</t>
  </si>
  <si>
    <t>1024 River Rd</t>
  </si>
  <si>
    <t>2019-01-28 09:18:34</t>
  </si>
  <si>
    <t>352-343-5572</t>
  </si>
  <si>
    <t>42275.06</t>
  </si>
  <si>
    <t>Incident at 1024 River Rd. Officer responded at scene.</t>
  </si>
  <si>
    <t>2789 Washington Ave</t>
  </si>
  <si>
    <t>2022-06-17 02:30:29</t>
  </si>
  <si>
    <t>(392) -93-0-9902</t>
  </si>
  <si>
    <t>24497.48</t>
  </si>
  <si>
    <t>Incident at 2789 Washington Ave. Officer responded at scene.</t>
  </si>
  <si>
    <t>2091 Washington Ave</t>
  </si>
  <si>
    <t>2022-04-21 15:27:54</t>
  </si>
  <si>
    <t>254-880-7728</t>
  </si>
  <si>
    <t>23263.69</t>
  </si>
  <si>
    <t>Incident at 2091 Washington Ave. Officer responded at scene.</t>
  </si>
  <si>
    <t>4806 Elm Blvd</t>
  </si>
  <si>
    <t>2020-05-05 14:59:17</t>
  </si>
  <si>
    <t>567-589-9380</t>
  </si>
  <si>
    <t>34811.81</t>
  </si>
  <si>
    <t>Incident at 4806 Elm Blvd. Officer responded at scene.</t>
  </si>
  <si>
    <t>4822 River Rd</t>
  </si>
  <si>
    <t>2023-02-07 19:41:26</t>
  </si>
  <si>
    <t>(632) -51-1-8445</t>
  </si>
  <si>
    <t>2741.61</t>
  </si>
  <si>
    <t>1213 Washington Ave</t>
  </si>
  <si>
    <t>2020-03-06 20:42:10</t>
  </si>
  <si>
    <t>337-960-7549</t>
  </si>
  <si>
    <t>49097.15</t>
  </si>
  <si>
    <t>Incident at 1213 Washington Ave. Officer responded at scene.</t>
  </si>
  <si>
    <t>4905 Cedar Lane</t>
  </si>
  <si>
    <t>2023-07-02 18:42:44</t>
  </si>
  <si>
    <t>959-971-2377</t>
  </si>
  <si>
    <t>37730.47</t>
  </si>
  <si>
    <t>Incident at 4905 Cedar Lane. Officer responded at scene.</t>
  </si>
  <si>
    <t>1408 River Rd</t>
  </si>
  <si>
    <t>2019-06-17 19:20:01</t>
  </si>
  <si>
    <t>42411.5</t>
  </si>
  <si>
    <t>Incident at 1408 River Rd. Officer responded at scene.</t>
  </si>
  <si>
    <t>7013 Sunset Blvd</t>
  </si>
  <si>
    <t>2023-04-24 05:51:22</t>
  </si>
  <si>
    <t>234-572-7090</t>
  </si>
  <si>
    <t>21166.28</t>
  </si>
  <si>
    <t>Incident at 7013 Sunset Blvd. Officer responded at scene.</t>
  </si>
  <si>
    <t>672 Washington Ave</t>
  </si>
  <si>
    <t>2023-01-28 14:32:26</t>
  </si>
  <si>
    <t>950-767-4972</t>
  </si>
  <si>
    <t>-7109.77</t>
  </si>
  <si>
    <t>6608 Elm Blvd</t>
  </si>
  <si>
    <t>2021-08-08 06:17:14</t>
  </si>
  <si>
    <t>(354) -38-2-6765</t>
  </si>
  <si>
    <t>4661.4</t>
  </si>
  <si>
    <t>Incident at 6608 Elm Blvd. Officer responded at scene.</t>
  </si>
  <si>
    <t>5079 Oak Ave</t>
  </si>
  <si>
    <t>2020-07-23 05:24:08</t>
  </si>
  <si>
    <t>344-967-5079</t>
  </si>
  <si>
    <t>7787.92</t>
  </si>
  <si>
    <t>Incident at 5079 Oak Ave. Officer responded at scene.</t>
  </si>
  <si>
    <t>462 Elm Blvd</t>
  </si>
  <si>
    <t>2021-12-05 05:24:37</t>
  </si>
  <si>
    <t>807-886-1148</t>
  </si>
  <si>
    <t>-22698.2</t>
  </si>
  <si>
    <t>Incident at 462 Elm Blvd. Officer responded at scene.</t>
  </si>
  <si>
    <t>7765 Elm Blvd</t>
  </si>
  <si>
    <t>06/08/2018 03:20</t>
  </si>
  <si>
    <t>649-311-5724</t>
  </si>
  <si>
    <t>13876.63</t>
  </si>
  <si>
    <t>Incident at 7765 Elm Blvd. Officer responded at scene.</t>
  </si>
  <si>
    <t>5925 Maple Dr</t>
  </si>
  <si>
    <t>2020-04-02 04:14:28</t>
  </si>
  <si>
    <t>530-378-4769</t>
  </si>
  <si>
    <t>33655.69</t>
  </si>
  <si>
    <t>Incident at 5925 Maple Dr. Officer responded at scene.</t>
  </si>
  <si>
    <t>6613 Park Rd</t>
  </si>
  <si>
    <t>2021-06-02 06:45:20</t>
  </si>
  <si>
    <t>311-552-6017</t>
  </si>
  <si>
    <t>41159.56</t>
  </si>
  <si>
    <t>Incident at 6613 Park Rd. Officer responded at scene.</t>
  </si>
  <si>
    <t>2513 Park Rd</t>
  </si>
  <si>
    <t>2022-11-18 17:11:51</t>
  </si>
  <si>
    <t>4031.43</t>
  </si>
  <si>
    <t>9709 Elm Blvd</t>
  </si>
  <si>
    <t>2019-04-19 15:30:32</t>
  </si>
  <si>
    <t>322-346-9144</t>
  </si>
  <si>
    <t>41185.32</t>
  </si>
  <si>
    <t>Incident at 9709 Elm Blvd. Officer responded at scene.</t>
  </si>
  <si>
    <t>6245 Park Rd</t>
  </si>
  <si>
    <t>497-237-1303</t>
  </si>
  <si>
    <t>43741.38</t>
  </si>
  <si>
    <t>Incident at 6245 Park Rd. Officer responded at scene.</t>
  </si>
  <si>
    <t>6646 River Rd</t>
  </si>
  <si>
    <t>12/30/2022 17:38</t>
  </si>
  <si>
    <t>451-540-1256</t>
  </si>
  <si>
    <t>1065.37</t>
  </si>
  <si>
    <t>8613 River Rd</t>
  </si>
  <si>
    <t>2018-08-18 03:15:06</t>
  </si>
  <si>
    <t>2569513034</t>
  </si>
  <si>
    <t>46736.89</t>
  </si>
  <si>
    <t>Incident at 8613 River Rd. Officer responded at scene.</t>
  </si>
  <si>
    <t>4529 Cedar Lane</t>
  </si>
  <si>
    <t>2024-09-15 02:00:41</t>
  </si>
  <si>
    <t>6227283323</t>
  </si>
  <si>
    <t>33900.68</t>
  </si>
  <si>
    <t>4506 Cedar Lane</t>
  </si>
  <si>
    <t>2018-09-07 12:49:33</t>
  </si>
  <si>
    <t>260-167-4060</t>
  </si>
  <si>
    <t>2475.49</t>
  </si>
  <si>
    <t>Incident at 4506 Cedar Lane. Officer responded at scene.</t>
  </si>
  <si>
    <t>1930 Cedar Lane</t>
  </si>
  <si>
    <t>2019-10-29 15:31:48</t>
  </si>
  <si>
    <t>8989656236</t>
  </si>
  <si>
    <t>-14518.11</t>
  </si>
  <si>
    <t>Incident at 1930 Cedar Lane. Officer responded at scene.</t>
  </si>
  <si>
    <t>drug offence</t>
  </si>
  <si>
    <t>6030 Oak Ave</t>
  </si>
  <si>
    <t>2021-09-08 20:41:21</t>
  </si>
  <si>
    <t>420-328-5451</t>
  </si>
  <si>
    <t>12465.65</t>
  </si>
  <si>
    <t>Incident at 6030 Oak Ave. Officer responded at scene.</t>
  </si>
  <si>
    <t>7551 Cedar Lane</t>
  </si>
  <si>
    <t>582-776-8653</t>
  </si>
  <si>
    <t>Incident at 7551 Cedar Lane. Officer responded at scene.</t>
  </si>
  <si>
    <t>8317 Cedar Lane</t>
  </si>
  <si>
    <t>2024-04-24 04:35:51</t>
  </si>
  <si>
    <t>499-383-5199</t>
  </si>
  <si>
    <t>41329.23</t>
  </si>
  <si>
    <t>Incident at 8317 Cedar Lane. Officer responded at scene.</t>
  </si>
  <si>
    <t>2495 Lincoln St</t>
  </si>
  <si>
    <t>2022-12-07 07:09:25</t>
  </si>
  <si>
    <t>387-656-8571</t>
  </si>
  <si>
    <t>14534.19</t>
  </si>
  <si>
    <t>Incident at 2495 Lincoln St. Officer responded at scene.</t>
  </si>
  <si>
    <t xml:space="preserve">  D.U.I.  </t>
  </si>
  <si>
    <t>809 Sunset Blvd</t>
  </si>
  <si>
    <t>2024-01-23 10:10:34</t>
  </si>
  <si>
    <t>477-537-7657</t>
  </si>
  <si>
    <t>17056.25</t>
  </si>
  <si>
    <t>Incident at 809 Sunset Blvd. Officer responded at scene.</t>
  </si>
  <si>
    <t>7048 Lincoln St</t>
  </si>
  <si>
    <t>333-549-6118</t>
  </si>
  <si>
    <t>14616.21</t>
  </si>
  <si>
    <t>Incident at 7048 Lincoln St. Officer responded at scene.</t>
  </si>
  <si>
    <t>352 Cedar Lane</t>
  </si>
  <si>
    <t>2024-02-15 00:52:11</t>
  </si>
  <si>
    <t>407-909-7401</t>
  </si>
  <si>
    <t>32724.09</t>
  </si>
  <si>
    <t>Incident at 352 Cedar Lane. Officer responded at scene.</t>
  </si>
  <si>
    <t>3673 River Rd</t>
  </si>
  <si>
    <t>12-04-2019</t>
  </si>
  <si>
    <t>740-836-8522</t>
  </si>
  <si>
    <t>26297.11</t>
  </si>
  <si>
    <t>3516 Oak Ave</t>
  </si>
  <si>
    <t>22-11-2020</t>
  </si>
  <si>
    <t>821-215-9166</t>
  </si>
  <si>
    <t>4523.56</t>
  </si>
  <si>
    <t>Incident at 3516 Oak Ave. Officer responded at scene.</t>
  </si>
  <si>
    <t>4931 Lincoln St</t>
  </si>
  <si>
    <t>2022-03-08 18:14:04</t>
  </si>
  <si>
    <t>741-747-2458</t>
  </si>
  <si>
    <t>48572.92</t>
  </si>
  <si>
    <t>2235 Cedar Lane</t>
  </si>
  <si>
    <t>2019-08-01 01:41:23</t>
  </si>
  <si>
    <t>508-823-9533</t>
  </si>
  <si>
    <t>46412.12</t>
  </si>
  <si>
    <t>Incident at 2235 Cedar Lane. Officer responded at scene.</t>
  </si>
  <si>
    <t>3410 Lincoln St</t>
  </si>
  <si>
    <t>2024-07-07 13:16:13</t>
  </si>
  <si>
    <t>442-101-4822</t>
  </si>
  <si>
    <t>2132.01</t>
  </si>
  <si>
    <t>2785 Lincoln St</t>
  </si>
  <si>
    <t>2024-10-12 20:21:23</t>
  </si>
  <si>
    <t>257-771-4696</t>
  </si>
  <si>
    <t>10576.68.0</t>
  </si>
  <si>
    <t>Incident at 2785 Lincoln St. Officer responded at scene.</t>
  </si>
  <si>
    <t>2279 Elm Blvd</t>
  </si>
  <si>
    <t>2019-09-14 05:28:13</t>
  </si>
  <si>
    <t>13876.28</t>
  </si>
  <si>
    <t>Incident at 2279 Elm Blvd. Officer responded at scene.</t>
  </si>
  <si>
    <t>6520 Cedar Lane</t>
  </si>
  <si>
    <t>2019-03-17 22:57:42</t>
  </si>
  <si>
    <t>264-100-3427</t>
  </si>
  <si>
    <t>Incident at 6520 Cedar Lane. Officer responded at scene.</t>
  </si>
  <si>
    <t>5524 Oak Ave</t>
  </si>
  <si>
    <t>2023-02-22 06:48:48</t>
  </si>
  <si>
    <t>3999563581</t>
  </si>
  <si>
    <t>28726.81</t>
  </si>
  <si>
    <t>8608 Main St</t>
  </si>
  <si>
    <t>2022-06-10 12:39:54</t>
  </si>
  <si>
    <t>498-864-6325</t>
  </si>
  <si>
    <t>44006.77</t>
  </si>
  <si>
    <t>Incident at 8608 Main St. Officer responded at scene.</t>
  </si>
  <si>
    <t>435 Maple Dr</t>
  </si>
  <si>
    <t>2024-12-27 05:27:00</t>
  </si>
  <si>
    <t>18603.68</t>
  </si>
  <si>
    <t>9759 Park Rd</t>
  </si>
  <si>
    <t>317-425-6741</t>
  </si>
  <si>
    <t>48607.52</t>
  </si>
  <si>
    <t>Incident at 9759 Park Rd. Officer responded at scene.</t>
  </si>
  <si>
    <t>8137 Cedar Lane</t>
  </si>
  <si>
    <t>2020-05-26 14:51:00</t>
  </si>
  <si>
    <t>440-481-7334</t>
  </si>
  <si>
    <t>7229.77</t>
  </si>
  <si>
    <t>Incident at 8137 Cedar Lane. Officer responded at scene.</t>
  </si>
  <si>
    <t>8365 Sunset Blvd</t>
  </si>
  <si>
    <t>2021-02-14 10:49:48</t>
  </si>
  <si>
    <t>790-569-6359</t>
  </si>
  <si>
    <t>38873.62</t>
  </si>
  <si>
    <t>Incident at 8365 Sunset Blvd. Officer responded at scene.</t>
  </si>
  <si>
    <t>1400 Lincoln St</t>
  </si>
  <si>
    <t>06-07-2019</t>
  </si>
  <si>
    <t>674-181-7751</t>
  </si>
  <si>
    <t>8279.82</t>
  </si>
  <si>
    <t>Incident at 1400 Lincoln St. Officer responded at scene.</t>
  </si>
  <si>
    <t>874 Oak Ave</t>
  </si>
  <si>
    <t>2023-06-23 13:05:21</t>
  </si>
  <si>
    <t>(310) -53-8-4147</t>
  </si>
  <si>
    <t>45689.88</t>
  </si>
  <si>
    <t>Incident at 874 Oak Ave. Officer responded at scene.</t>
  </si>
  <si>
    <t>1610 Sunset Blvd</t>
  </si>
  <si>
    <t>2021-02-28 07:59:34</t>
  </si>
  <si>
    <t>Incident at 1610 Sunset Blvd. Officer responded at scene.</t>
  </si>
  <si>
    <t>4621 Elm Blvd</t>
  </si>
  <si>
    <t>2020-02-18 09:02:17</t>
  </si>
  <si>
    <t>607-714-2769</t>
  </si>
  <si>
    <t>14089.43</t>
  </si>
  <si>
    <t>Incident at 4621 Elm Blvd. Officer responded at scene.</t>
  </si>
  <si>
    <t>8685 Oak Ave</t>
  </si>
  <si>
    <t>2021-09-25 19:52:04</t>
  </si>
  <si>
    <t>385-459-7283</t>
  </si>
  <si>
    <t>47429.97</t>
  </si>
  <si>
    <t>Incident at 8685 Oak Ave. Officer responded at scene.</t>
  </si>
  <si>
    <t>1378 Cedar Lane</t>
  </si>
  <si>
    <t>2024-02-15 08:46:10</t>
  </si>
  <si>
    <t>627-569-9749</t>
  </si>
  <si>
    <t>48833.12</t>
  </si>
  <si>
    <t>Incident at 1378 Cedar Lane. Officer responded at scene.</t>
  </si>
  <si>
    <t>8678 Lincoln St</t>
  </si>
  <si>
    <t>2018-08-01 15:06:31</t>
  </si>
  <si>
    <t>294-123-5283</t>
  </si>
  <si>
    <t>41419.06</t>
  </si>
  <si>
    <t>7149 Oak Ave</t>
  </si>
  <si>
    <t>2024-10-17 14:17:18</t>
  </si>
  <si>
    <t>910-818-4437</t>
  </si>
  <si>
    <t>Incident at 7149 Oak Ave. Officer responded at scene.</t>
  </si>
  <si>
    <t>5468 Oak Ave</t>
  </si>
  <si>
    <t>2024-10-27 19:42:21</t>
  </si>
  <si>
    <t>642-224-4885</t>
  </si>
  <si>
    <t>21304.69</t>
  </si>
  <si>
    <t>Incident at 5468 Oak Ave. Officer responded at scene.</t>
  </si>
  <si>
    <t>5376 Oak Ave</t>
  </si>
  <si>
    <t>2019-08-14 11:02:28</t>
  </si>
  <si>
    <t>694-441-1531</t>
  </si>
  <si>
    <t>38950.37</t>
  </si>
  <si>
    <t>Incident at 5376 Oak Ave. Officer responded at scene.</t>
  </si>
  <si>
    <t>327 Cedar Lane</t>
  </si>
  <si>
    <t>2024-10-03 21:06:24</t>
  </si>
  <si>
    <t>562-941-6000</t>
  </si>
  <si>
    <t>27354.81</t>
  </si>
  <si>
    <t>Incident at 327 Cedar Lane. Officer responded at scene.</t>
  </si>
  <si>
    <t>1952 River Rd</t>
  </si>
  <si>
    <t>2018-10-14 21:45:47</t>
  </si>
  <si>
    <t>(744) -89-1-8533</t>
  </si>
  <si>
    <t>Incident at 1952 River Rd. Officer responded at scene.</t>
  </si>
  <si>
    <t>1669 Sunset Blvd</t>
  </si>
  <si>
    <t>2024-11-03 03:06:37</t>
  </si>
  <si>
    <t>42967.41</t>
  </si>
  <si>
    <t>Incident at 1669 Sunset Blvd. Officer responded at scene.</t>
  </si>
  <si>
    <t>6497 Maple Dr</t>
  </si>
  <si>
    <t>2022-04-07 09:36:06</t>
  </si>
  <si>
    <t>867-859-3821</t>
  </si>
  <si>
    <t>7233.38</t>
  </si>
  <si>
    <t>71 Sunset Blvd</t>
  </si>
  <si>
    <t>2021-12-09 22:01:14</t>
  </si>
  <si>
    <t>844-954-1775</t>
  </si>
  <si>
    <t>9509.29</t>
  </si>
  <si>
    <t>Incident at 71 Sunset Blvd. Officer responded at scene.</t>
  </si>
  <si>
    <t>3064 Main St</t>
  </si>
  <si>
    <t>2024-09-11 00:41:11</t>
  </si>
  <si>
    <t>985-189-6481</t>
  </si>
  <si>
    <t>33074.33</t>
  </si>
  <si>
    <t>Incident at 3064 Main St. Officer responded at scene.</t>
  </si>
  <si>
    <t>7043 River Rd</t>
  </si>
  <si>
    <t>2020-03-11 11:05:20</t>
  </si>
  <si>
    <t>22326.84</t>
  </si>
  <si>
    <t>Incident at 7043 River Rd. Officer responded at scene.</t>
  </si>
  <si>
    <t>3558 Park Rd</t>
  </si>
  <si>
    <t>2020-05-07 07:25:45</t>
  </si>
  <si>
    <t>471-689-5341</t>
  </si>
  <si>
    <t>14440.95</t>
  </si>
  <si>
    <t>Incident at 3558 Park Rd. Officer responded at scene.</t>
  </si>
  <si>
    <t>5935 Elm Blvd</t>
  </si>
  <si>
    <t>2024-10-30 09:51:51</t>
  </si>
  <si>
    <t>11020.01</t>
  </si>
  <si>
    <t>Incident at 5935 Elm Blvd. Officer responded at scene.</t>
  </si>
  <si>
    <t>9132 Park Rd</t>
  </si>
  <si>
    <t>2021-06-29 13:23:40</t>
  </si>
  <si>
    <t>373-643-3411</t>
  </si>
  <si>
    <t>6544.66</t>
  </si>
  <si>
    <t>Incident at 9132 Park Rd. Officer responded at scene.</t>
  </si>
  <si>
    <t>1111 Maple Dr</t>
  </si>
  <si>
    <t>2018-01-04 23:31:48</t>
  </si>
  <si>
    <t>1003.9</t>
  </si>
  <si>
    <t>Incident at 1111 Maple Dr. Officer responded at scene.</t>
  </si>
  <si>
    <t>8418 Main St</t>
  </si>
  <si>
    <t>2022-08-08 20:24:43</t>
  </si>
  <si>
    <t>994-118-3757</t>
  </si>
  <si>
    <t>26810.58</t>
  </si>
  <si>
    <t>7525 River Rd</t>
  </si>
  <si>
    <t>2020-02-03 13:03:27</t>
  </si>
  <si>
    <t>393-396-9588</t>
  </si>
  <si>
    <t>36855.58</t>
  </si>
  <si>
    <t>Incident at 7525 River Rd. Officer responded at scene.</t>
  </si>
  <si>
    <t>2224 River Rd</t>
  </si>
  <si>
    <t>2018-09-23 22:38:38</t>
  </si>
  <si>
    <t>929-466-8673</t>
  </si>
  <si>
    <t>23064.2</t>
  </si>
  <si>
    <t>9910 Washington Ave</t>
  </si>
  <si>
    <t>2021-10-24 09:13:29</t>
  </si>
  <si>
    <t>32579.01</t>
  </si>
  <si>
    <t>Incident at 9910 Washington Ave. Officer responded at scene.</t>
  </si>
  <si>
    <t>3893 Cedar Lane</t>
  </si>
  <si>
    <t>2021-05-12 08:29:22</t>
  </si>
  <si>
    <t>709-572-9531</t>
  </si>
  <si>
    <t>18613.13</t>
  </si>
  <si>
    <t>Incident at 3893 Cedar Lane. Officer responded at scene.</t>
  </si>
  <si>
    <t>4500 Oak Ave</t>
  </si>
  <si>
    <t>2020-11-07 21:22:05</t>
  </si>
  <si>
    <t>843-828-4059</t>
  </si>
  <si>
    <t>-34528.87</t>
  </si>
  <si>
    <t>Incident at 4500 Oak Ave. Officer responded at scene.</t>
  </si>
  <si>
    <t>9069 Sunset Blvd</t>
  </si>
  <si>
    <t>2024-08-15 00:45:14</t>
  </si>
  <si>
    <t>7247259369</t>
  </si>
  <si>
    <t>34603.87</t>
  </si>
  <si>
    <t>Incident at 9069 Sunset Blvd. Officer responded at scene.</t>
  </si>
  <si>
    <t>1790 Sunset Blvd</t>
  </si>
  <si>
    <t>07-06-2023</t>
  </si>
  <si>
    <t>510-569-1691</t>
  </si>
  <si>
    <t>32795.58</t>
  </si>
  <si>
    <t>Incident at 1790 Sunset Blvd. Officer responded at scene.</t>
  </si>
  <si>
    <t>6807 Maple Dr</t>
  </si>
  <si>
    <t>2018-12-27 17:39:29</t>
  </si>
  <si>
    <t>966-901-1930</t>
  </si>
  <si>
    <t>29046.17</t>
  </si>
  <si>
    <t>Incident at 6807 Maple Dr. Officer responded at scene.</t>
  </si>
  <si>
    <t>6980 Oak Ave</t>
  </si>
  <si>
    <t>2021-12-11 02:55:11</t>
  </si>
  <si>
    <t>330-800-5921</t>
  </si>
  <si>
    <t>2386.41</t>
  </si>
  <si>
    <t>Incident at 6980 Oak Ave. Officer responded at scene.</t>
  </si>
  <si>
    <t>5053 River Rd</t>
  </si>
  <si>
    <t>2018-01-12 09:39:51</t>
  </si>
  <si>
    <t>32638.28</t>
  </si>
  <si>
    <t>Incident at 5053 River Rd. Officer responded at scene.</t>
  </si>
  <si>
    <t>4968 Sunset Blvd</t>
  </si>
  <si>
    <t>2019-04-20 19:58:27</t>
  </si>
  <si>
    <t>23019.7</t>
  </si>
  <si>
    <t>Incident at 4968 Sunset Blvd. Officer responded at scene.</t>
  </si>
  <si>
    <t>8758 Oak Ave</t>
  </si>
  <si>
    <t>2023-09-25 10:18:52</t>
  </si>
  <si>
    <t>443-893-6852</t>
  </si>
  <si>
    <t>8864.93</t>
  </si>
  <si>
    <t>Incident at 8758 Oak Ave. Officer responded at scene.</t>
  </si>
  <si>
    <t>2872 Elm Blvd</t>
  </si>
  <si>
    <t>2024-10-10 23:45:52</t>
  </si>
  <si>
    <t>11295.29</t>
  </si>
  <si>
    <t>304 Cedar Lane</t>
  </si>
  <si>
    <t>2023-08-09 10:16:19</t>
  </si>
  <si>
    <t>662-285-1599</t>
  </si>
  <si>
    <t>22903.46</t>
  </si>
  <si>
    <t>Incident at 304 Cedar Lane. Officer responded at scene.</t>
  </si>
  <si>
    <t>8667 Maple Dr</t>
  </si>
  <si>
    <t>2021-12-17 05:20:53</t>
  </si>
  <si>
    <t>2322645067</t>
  </si>
  <si>
    <t>22554.0</t>
  </si>
  <si>
    <t>Incident at 8667 Maple Dr. Officer responded at scene.</t>
  </si>
  <si>
    <t>9971 Lincoln St</t>
  </si>
  <si>
    <t>2022-02-16 11:26:46</t>
  </si>
  <si>
    <t>44838.51</t>
  </si>
  <si>
    <t>Incident at 9971 Lincoln St. Officer responded at scene.</t>
  </si>
  <si>
    <t>8211 Elm Blvd</t>
  </si>
  <si>
    <t>2019-06-06 23:37:07</t>
  </si>
  <si>
    <t>809-532-8101</t>
  </si>
  <si>
    <t>-14749.71</t>
  </si>
  <si>
    <t>Incident at 8211 Elm Blvd. Officer responded at scene.</t>
  </si>
  <si>
    <t>4926 Elm Blvd</t>
  </si>
  <si>
    <t>2022-07-04 12:08:58</t>
  </si>
  <si>
    <t>303-509-8176</t>
  </si>
  <si>
    <t>18361.25</t>
  </si>
  <si>
    <t>Incident at 4926 Elm Blvd. Officer responded at scene.</t>
  </si>
  <si>
    <t>3593 Oak Ave</t>
  </si>
  <si>
    <t>2020-08-11 09:23:13</t>
  </si>
  <si>
    <t>303-494-9521</t>
  </si>
  <si>
    <t>-4431.61</t>
  </si>
  <si>
    <t>Incident at 3593 Oak Ave. Officer responded at scene.</t>
  </si>
  <si>
    <t>8703 Washington Ave</t>
  </si>
  <si>
    <t>2022-05-03 14:57:08</t>
  </si>
  <si>
    <t>498-800-1429</t>
  </si>
  <si>
    <t>36550.02</t>
  </si>
  <si>
    <t>Incident at 8703 Washington Ave. Officer responded at scene.</t>
  </si>
  <si>
    <t>2022-12-20 18:55:46</t>
  </si>
  <si>
    <t>31577.65</t>
  </si>
  <si>
    <t>5830 River Rd</t>
  </si>
  <si>
    <t>2024-12-22 02:24:54</t>
  </si>
  <si>
    <t>388-627-3222</t>
  </si>
  <si>
    <t>41536.09</t>
  </si>
  <si>
    <t>Incident at 5830 River Rd. Officer responded at scene.</t>
  </si>
  <si>
    <t>5190 Park Rd</t>
  </si>
  <si>
    <t>2018-05-21 20:28:48</t>
  </si>
  <si>
    <t>551-519-7493</t>
  </si>
  <si>
    <t>47924.55</t>
  </si>
  <si>
    <t>7430 Main St</t>
  </si>
  <si>
    <t>16-11-2018</t>
  </si>
  <si>
    <t>273-189-7462</t>
  </si>
  <si>
    <t>38922.12</t>
  </si>
  <si>
    <t>Incident at 7430 Main St. Officer responded at scene.</t>
  </si>
  <si>
    <t>3831 Lincoln St</t>
  </si>
  <si>
    <t>2021-10-01 01:52:47</t>
  </si>
  <si>
    <t>(700) -33-2-9134</t>
  </si>
  <si>
    <t>45155.69</t>
  </si>
  <si>
    <t>Incident at 3831 Lincoln St. Officer responded at scene.</t>
  </si>
  <si>
    <t>2798 Maple Dr</t>
  </si>
  <si>
    <t>614-776-8047</t>
  </si>
  <si>
    <t>26525.55</t>
  </si>
  <si>
    <t>Incident at 2798 Maple Dr. Officer responded at scene.</t>
  </si>
  <si>
    <t>8584 Sunset Blvd</t>
  </si>
  <si>
    <t>2021-08-14 18:30:21</t>
  </si>
  <si>
    <t>6504.5</t>
  </si>
  <si>
    <t>Incident at 8584 Sunset Blvd. Officer responded at scene.</t>
  </si>
  <si>
    <t>7515 Elm Blvd</t>
  </si>
  <si>
    <t>2018-05-20 06:11:56</t>
  </si>
  <si>
    <t>40198.59</t>
  </si>
  <si>
    <t>Incident at 7515 Elm Blvd. Officer responded at scene.</t>
  </si>
  <si>
    <t>6152 Lincoln St</t>
  </si>
  <si>
    <t>12/13/2022 20:27</t>
  </si>
  <si>
    <t>201-155-3910</t>
  </si>
  <si>
    <t>31263.6</t>
  </si>
  <si>
    <t>8079 Oak Ave</t>
  </si>
  <si>
    <t>259-249-6237</t>
  </si>
  <si>
    <t>8165.44</t>
  </si>
  <si>
    <t>Incident at 8079 Oak Ave. Officer responded at scene.</t>
  </si>
  <si>
    <t>4371 Park Rd</t>
  </si>
  <si>
    <t>2022-04-07 10:17:23</t>
  </si>
  <si>
    <t>964-108-5852</t>
  </si>
  <si>
    <t>12794.17</t>
  </si>
  <si>
    <t>Incident at 4371 Park Rd. Officer responded at scene.</t>
  </si>
  <si>
    <t>9125 Park Rd</t>
  </si>
  <si>
    <t>2021-04-26 19:31:11</t>
  </si>
  <si>
    <t>883-731-3078</t>
  </si>
  <si>
    <t>2947 Washington Ave</t>
  </si>
  <si>
    <t>2024-10-13 13:01:42</t>
  </si>
  <si>
    <t>853-687-7322</t>
  </si>
  <si>
    <t>5355.49</t>
  </si>
  <si>
    <t>Incident at 2947 Washington Ave. Officer responded at scene.</t>
  </si>
  <si>
    <t>1919 Cedar Lane</t>
  </si>
  <si>
    <t>2020-07-26 06:17:14</t>
  </si>
  <si>
    <t>12209.08</t>
  </si>
  <si>
    <t>Incident at 1919 Cedar Lane. Officer responded at scene.</t>
  </si>
  <si>
    <t>7735 Lincoln St</t>
  </si>
  <si>
    <t>2018-01-08 05:22:14</t>
  </si>
  <si>
    <t>325-605-4056</t>
  </si>
  <si>
    <t>13174.84</t>
  </si>
  <si>
    <t>5562 Elm Blvd</t>
  </si>
  <si>
    <t>2020-01-21 20:30:49</t>
  </si>
  <si>
    <t>(960) -91-6-8624</t>
  </si>
  <si>
    <t>30874.21</t>
  </si>
  <si>
    <t>Incident at 5562 Elm Blvd. Officer responded at scene.</t>
  </si>
  <si>
    <t>4312 Oak Ave</t>
  </si>
  <si>
    <t>2023-02-25 00:29:09</t>
  </si>
  <si>
    <t>254-284-2924</t>
  </si>
  <si>
    <t>7580.82</t>
  </si>
  <si>
    <t>Incident at 4312 Oak Ave. Officer responded at scene.</t>
  </si>
  <si>
    <t>2074 Oak Ave</t>
  </si>
  <si>
    <t>2024-08-03 23:15:03</t>
  </si>
  <si>
    <t>552-616-3910</t>
  </si>
  <si>
    <t>8534.06</t>
  </si>
  <si>
    <t>Incident at 2074 Oak Ave. Officer responded at scene.</t>
  </si>
  <si>
    <t>9654 Oak Ave</t>
  </si>
  <si>
    <t>2023-01-07 11:45:49</t>
  </si>
  <si>
    <t>40087.29</t>
  </si>
  <si>
    <t>Incident at 9654 Oak Ave. Officer responded at scene.</t>
  </si>
  <si>
    <t>1323 Cedar Lane</t>
  </si>
  <si>
    <t>2023-08-07 14:55:50</t>
  </si>
  <si>
    <t>615-614-8649</t>
  </si>
  <si>
    <t>Incident at 1323 Cedar Lane. Officer responded at scene.</t>
  </si>
  <si>
    <t>9840 Lincoln St</t>
  </si>
  <si>
    <t>2023-09-22 05:47:30</t>
  </si>
  <si>
    <t>503-201-2945</t>
  </si>
  <si>
    <t>3409 Main St</t>
  </si>
  <si>
    <t>2021-01-11 08:06:21</t>
  </si>
  <si>
    <t>654-544-6692</t>
  </si>
  <si>
    <t>10407.49</t>
  </si>
  <si>
    <t>Incident at 3409 Main St. Officer responded at scene.</t>
  </si>
  <si>
    <t>809 Elm Blvd</t>
  </si>
  <si>
    <t>2020-02-06 19:35:36</t>
  </si>
  <si>
    <t>220-111-7505</t>
  </si>
  <si>
    <t>38634.46</t>
  </si>
  <si>
    <t>Incident at 809 Elm Blvd. Officer responded at scene.</t>
  </si>
  <si>
    <t>2941 Washington Ave</t>
  </si>
  <si>
    <t>2018-12-15 04:49:22</t>
  </si>
  <si>
    <t>359-932-6353</t>
  </si>
  <si>
    <t>15807.27</t>
  </si>
  <si>
    <t>Incident at 2941 Washington Ave. Officer responded at scene.</t>
  </si>
  <si>
    <t>9525 Sunset Blvd</t>
  </si>
  <si>
    <t>2021-02-21 21:49:40</t>
  </si>
  <si>
    <t>7725275590</t>
  </si>
  <si>
    <t>45079.63</t>
  </si>
  <si>
    <t>Incident at 9525 Sunset Blvd. Officer responded at scene.</t>
  </si>
  <si>
    <t>4403 River Rd</t>
  </si>
  <si>
    <t>2024-10-04 17:34:04</t>
  </si>
  <si>
    <t>34864.45</t>
  </si>
  <si>
    <t>Incident at 4403 River Rd. Officer responded at scene.</t>
  </si>
  <si>
    <t>4151 Cedar Lane</t>
  </si>
  <si>
    <t>2023-06-08 14:55:37</t>
  </si>
  <si>
    <t>540-161-5230</t>
  </si>
  <si>
    <t>48971.1.0</t>
  </si>
  <si>
    <t>Incident at 4151 Cedar Lane. Officer responded at scene.</t>
  </si>
  <si>
    <t>99 Sunset Blvd</t>
  </si>
  <si>
    <t>11/13/2024 07:44</t>
  </si>
  <si>
    <t>853-324-2596</t>
  </si>
  <si>
    <t>31279.78</t>
  </si>
  <si>
    <t>1439 River Rd</t>
  </si>
  <si>
    <t>2019-05-17 15:42:17</t>
  </si>
  <si>
    <t>859-506-2402</t>
  </si>
  <si>
    <t>-27514.85</t>
  </si>
  <si>
    <t>Incident at 1439 River Rd. Officer responded at scene.</t>
  </si>
  <si>
    <t>8407 Sunset Blvd</t>
  </si>
  <si>
    <t>2021-01-04 04:43:10</t>
  </si>
  <si>
    <t>34312.44.0</t>
  </si>
  <si>
    <t>Incident at 8407 Sunset Blvd. Officer responded at scene.</t>
  </si>
  <si>
    <t>3792 Maple Dr</t>
  </si>
  <si>
    <t>2019-06-20 01:49:45</t>
  </si>
  <si>
    <t>903-440-4925</t>
  </si>
  <si>
    <t>14088.84</t>
  </si>
  <si>
    <t>Incident at 3792 Maple Dr. Officer responded at scene.</t>
  </si>
  <si>
    <t>7878 Cedar Lane</t>
  </si>
  <si>
    <t>246-459-6987</t>
  </si>
  <si>
    <t>25189.04</t>
  </si>
  <si>
    <t>Incident at 7878 Cedar Lane. Officer responded at scene.</t>
  </si>
  <si>
    <t>2152 Oak Ave</t>
  </si>
  <si>
    <t>2018-04-12 20:46:46</t>
  </si>
  <si>
    <t>Incident at 2152 Oak Ave. Officer responded at scene.</t>
  </si>
  <si>
    <t>3704 Sunset Blvd</t>
  </si>
  <si>
    <t>2023-11-02 00:40:50</t>
  </si>
  <si>
    <t>956-780-7408</t>
  </si>
  <si>
    <t>363.6</t>
  </si>
  <si>
    <t>Incident at 3704 Sunset Blvd. Officer responded at scene.</t>
  </si>
  <si>
    <t>6559 Maple Dr</t>
  </si>
  <si>
    <t>2022-10-03 19:53:28</t>
  </si>
  <si>
    <t>482-921-4390</t>
  </si>
  <si>
    <t>23563.86</t>
  </si>
  <si>
    <t>Incident at 6559 Maple Dr. Officer responded at scene.</t>
  </si>
  <si>
    <t>690 Cedar Lane</t>
  </si>
  <si>
    <t>2020-12-01 02:00:28</t>
  </si>
  <si>
    <t>11900.19</t>
  </si>
  <si>
    <t>Incident at 690 Cedar Lane. Officer responded at scene.</t>
  </si>
  <si>
    <t>732 River Rd</t>
  </si>
  <si>
    <t>2022-03-16 01:48:08</t>
  </si>
  <si>
    <t>586-506-8228</t>
  </si>
  <si>
    <t>15135.81</t>
  </si>
  <si>
    <t>6977 Sunset Blvd</t>
  </si>
  <si>
    <t>800-776-4640</t>
  </si>
  <si>
    <t>25934.81</t>
  </si>
  <si>
    <t>6286 River Rd</t>
  </si>
  <si>
    <t>2018-07-26 02:20:53</t>
  </si>
  <si>
    <t>684-901-7053</t>
  </si>
  <si>
    <t>18543.5</t>
  </si>
  <si>
    <t>Incident at 6286 River Rd. Officer responded at scene.</t>
  </si>
  <si>
    <t>2629 River Rd</t>
  </si>
  <si>
    <t>2023-08-21 19:35:56</t>
  </si>
  <si>
    <t>863-340-9636</t>
  </si>
  <si>
    <t>46565.95</t>
  </si>
  <si>
    <t>7450 Sunset Blvd</t>
  </si>
  <si>
    <t>2022-01-27 10:14:19</t>
  </si>
  <si>
    <t>824-223-9569</t>
  </si>
  <si>
    <t>3727.39</t>
  </si>
  <si>
    <t>Incident at 7450 Sunset Blvd. Officer responded at scene.</t>
  </si>
  <si>
    <t>7718 Main St</t>
  </si>
  <si>
    <t>2024-07-26 08:00:23</t>
  </si>
  <si>
    <t>647-443-1774</t>
  </si>
  <si>
    <t>43801.55</t>
  </si>
  <si>
    <t>Incident at 7718 Main St. Officer responded at scene.</t>
  </si>
  <si>
    <t>7683 Park Rd</t>
  </si>
  <si>
    <t>2022-09-08 13:51:04</t>
  </si>
  <si>
    <t>639-152-3531</t>
  </si>
  <si>
    <t>7706.21</t>
  </si>
  <si>
    <t>Incident at 7683 Park Rd. Officer responded at scene.</t>
  </si>
  <si>
    <t>8635 Park Rd</t>
  </si>
  <si>
    <t>2021-06-19 22:13:44</t>
  </si>
  <si>
    <t>400-716-5854</t>
  </si>
  <si>
    <t>41735.72</t>
  </si>
  <si>
    <t>Incident at 8635 Park Rd. Officer responded at scene.</t>
  </si>
  <si>
    <t>2691 Cedar Lane</t>
  </si>
  <si>
    <t>2021-02-13 09:02:18</t>
  </si>
  <si>
    <t>6536.13</t>
  </si>
  <si>
    <t>Incident at 2691 Cedar Lane. Officer responded at scene.</t>
  </si>
  <si>
    <t>6354 Elm Blvd</t>
  </si>
  <si>
    <t>2022-02-10 21:44:25</t>
  </si>
  <si>
    <t>298-516-7801</t>
  </si>
  <si>
    <t>41584.95</t>
  </si>
  <si>
    <t>Incident at 6354 Elm Blvd. Officer responded at scene.</t>
  </si>
  <si>
    <t>9227 Park Rd</t>
  </si>
  <si>
    <t>2023-06-06 11:17:23</t>
  </si>
  <si>
    <t>675-937-6090</t>
  </si>
  <si>
    <t>1086.8</t>
  </si>
  <si>
    <t>Incident at 9227 Park Rd. Officer responded at scene.</t>
  </si>
  <si>
    <t>363 Elm Blvd</t>
  </si>
  <si>
    <t>2024-08-28 16:42:46</t>
  </si>
  <si>
    <t>760-918-1813</t>
  </si>
  <si>
    <t>17245.4</t>
  </si>
  <si>
    <t>Incident at 363 Elm Blvd. Officer responded at scene.</t>
  </si>
  <si>
    <t>4218 Sunset Blvd</t>
  </si>
  <si>
    <t>2019-01-01 07:27:35</t>
  </si>
  <si>
    <t>421-566-7526</t>
  </si>
  <si>
    <t>29634.87</t>
  </si>
  <si>
    <t>Incident at 4218 Sunset Blvd. Officer responded at scene.</t>
  </si>
  <si>
    <t>2922 Park Rd</t>
  </si>
  <si>
    <t>2023-08-10 07:39:53</t>
  </si>
  <si>
    <t>(586) -44-7-8457</t>
  </si>
  <si>
    <t>25851.16</t>
  </si>
  <si>
    <t>Incident at 2922 Park Rd. Officer responded at scene.</t>
  </si>
  <si>
    <t>1189 Cedar Lane</t>
  </si>
  <si>
    <t>11/22/2023 12:15</t>
  </si>
  <si>
    <t>483-445-3914</t>
  </si>
  <si>
    <t>24397.69</t>
  </si>
  <si>
    <t>Incident at 1189 Cedar Lane. Officer responded at scene.</t>
  </si>
  <si>
    <t>7813 River Rd</t>
  </si>
  <si>
    <t>2024-06-01 13:33:53</t>
  </si>
  <si>
    <t>4541.08</t>
  </si>
  <si>
    <t>Incident at 7813 River Rd. Officer responded at scene.</t>
  </si>
  <si>
    <t>1056 Main St</t>
  </si>
  <si>
    <t>2024-04-26 21:10:49</t>
  </si>
  <si>
    <t>657-813-7561</t>
  </si>
  <si>
    <t>Incident at 1056 Main St. Officer responded at scene.</t>
  </si>
  <si>
    <t>2332 Main St</t>
  </si>
  <si>
    <t>2021-04-18 21:14:12</t>
  </si>
  <si>
    <t>934-873-4928</t>
  </si>
  <si>
    <t>24088.08.0</t>
  </si>
  <si>
    <t>Incident at 2332 Main St. Officer responded at scene.</t>
  </si>
  <si>
    <t>7653 Park Rd</t>
  </si>
  <si>
    <t>2021-12-28 22:39:06</t>
  </si>
  <si>
    <t>584-144-2922</t>
  </si>
  <si>
    <t>36937.69</t>
  </si>
  <si>
    <t>Incident at 7653 Park Rd. Officer responded at scene.</t>
  </si>
  <si>
    <t>6444 Washington Ave</t>
  </si>
  <si>
    <t>2020-03-27 21:58:18</t>
  </si>
  <si>
    <t>23978.43</t>
  </si>
  <si>
    <t>Incident at 6444 Washington Ave. Officer responded at scene.</t>
  </si>
  <si>
    <t>3376 Lincoln St</t>
  </si>
  <si>
    <t>2023-07-29 16:10:12</t>
  </si>
  <si>
    <t>902-607-5522</t>
  </si>
  <si>
    <t>-33162.43</t>
  </si>
  <si>
    <t>6336 Maple Dr</t>
  </si>
  <si>
    <t>2024-03-17 08:46:00</t>
  </si>
  <si>
    <t>645-333-1483</t>
  </si>
  <si>
    <t>45318.45</t>
  </si>
  <si>
    <t>5509 Elm Blvd</t>
  </si>
  <si>
    <t>04-03-2018</t>
  </si>
  <si>
    <t>385-142-5025</t>
  </si>
  <si>
    <t>1006.62</t>
  </si>
  <si>
    <t>Incident at 5509 Elm Blvd. Officer responded at scene.</t>
  </si>
  <si>
    <t>7306 Cedar Lane</t>
  </si>
  <si>
    <t>2019-03-06 11:54:19</t>
  </si>
  <si>
    <t>26225.84</t>
  </si>
  <si>
    <t>Incident at 7306 Cedar Lane. Officer responded at scene.</t>
  </si>
  <si>
    <t>7794 Cedar Lane</t>
  </si>
  <si>
    <t>2022-07-19 07:08:15</t>
  </si>
  <si>
    <t>215-191-4567</t>
  </si>
  <si>
    <t>60.75.0</t>
  </si>
  <si>
    <t>69 Main St</t>
  </si>
  <si>
    <t>04/05/2018 04:39</t>
  </si>
  <si>
    <t>422-561-2861</t>
  </si>
  <si>
    <t>39465.79</t>
  </si>
  <si>
    <t>Incident at 69 Main St. Officer responded at scene.</t>
  </si>
  <si>
    <t>5051 Lincoln St</t>
  </si>
  <si>
    <t>2023-10-02 00:47:50</t>
  </si>
  <si>
    <t>33677.51</t>
  </si>
  <si>
    <t>Incident at 5051 Lincoln St. Officer responded at scene.</t>
  </si>
  <si>
    <t>2567 Lincoln St</t>
  </si>
  <si>
    <t>2020-08-26 23:57:05</t>
  </si>
  <si>
    <t>(471) -85-0-5991</t>
  </si>
  <si>
    <t>47329.36</t>
  </si>
  <si>
    <t>Incident at 2567 Lincoln St. Officer responded at scene.</t>
  </si>
  <si>
    <t>2535 Maple Dr</t>
  </si>
  <si>
    <t>2022-01-29 17:23:20</t>
  </si>
  <si>
    <t>896-811-3326</t>
  </si>
  <si>
    <t>14535.07</t>
  </si>
  <si>
    <t>615 Elm Blvd</t>
  </si>
  <si>
    <t>2022-02-04 04:32:26</t>
  </si>
  <si>
    <t>251-197-1769</t>
  </si>
  <si>
    <t>2192.91</t>
  </si>
  <si>
    <t>Incident at 615 Elm Blvd. Officer responded at scene.</t>
  </si>
  <si>
    <t>3051 Lincoln St</t>
  </si>
  <si>
    <t>476-429-4222</t>
  </si>
  <si>
    <t>41610.73</t>
  </si>
  <si>
    <t>9944 Washington Ave</t>
  </si>
  <si>
    <t>2022-09-12 20:46:50</t>
  </si>
  <si>
    <t>36045.99</t>
  </si>
  <si>
    <t>9147 Main St</t>
  </si>
  <si>
    <t>08/26/2020 05:45</t>
  </si>
  <si>
    <t>528-643-7567</t>
  </si>
  <si>
    <t>31126.45</t>
  </si>
  <si>
    <t>1087 Sunset Blvd</t>
  </si>
  <si>
    <t>2022-08-18 06:04:20</t>
  </si>
  <si>
    <t>7148439798</t>
  </si>
  <si>
    <t>20712.44</t>
  </si>
  <si>
    <t>Incident at 1087 Sunset Blvd. Officer responded at scene.</t>
  </si>
  <si>
    <t>9375 River Rd</t>
  </si>
  <si>
    <t>2018-06-03 13:39:29</t>
  </si>
  <si>
    <t>261-643-2268</t>
  </si>
  <si>
    <t>34565.69</t>
  </si>
  <si>
    <t>Incident at 9375 River Rd. Officer responded at scene.</t>
  </si>
  <si>
    <t>9863 Park Rd</t>
  </si>
  <si>
    <t>602-166-7547</t>
  </si>
  <si>
    <t>Incident at 9863 Park Rd. Officer responded at scene.</t>
  </si>
  <si>
    <t>5905 Washington Ave</t>
  </si>
  <si>
    <t>(278) -17-5-1215</t>
  </si>
  <si>
    <t>41692.52</t>
  </si>
  <si>
    <t>Incident at 5905 Washington Ave. Officer responded at scene.</t>
  </si>
  <si>
    <t>5668 Oak Ave</t>
  </si>
  <si>
    <t>22-12-2024</t>
  </si>
  <si>
    <t>464-384-9304</t>
  </si>
  <si>
    <t>15452.7</t>
  </si>
  <si>
    <t>Incident at 5668 Oak Ave. Officer responded at scene.</t>
  </si>
  <si>
    <t>76 Sunset Blvd</t>
  </si>
  <si>
    <t>2023-07-24 19:21:51</t>
  </si>
  <si>
    <t>768-686-4495</t>
  </si>
  <si>
    <t>13951.43</t>
  </si>
  <si>
    <t>Incident at 76 Sunset Blvd. Officer responded at scene.</t>
  </si>
  <si>
    <t>6529 Sunset Blvd</t>
  </si>
  <si>
    <t>2020-03-02 19:53:50</t>
  </si>
  <si>
    <t>272-782-7890</t>
  </si>
  <si>
    <t>40839.47</t>
  </si>
  <si>
    <t>Incident at 6529 Sunset Blvd. Officer responded at scene.</t>
  </si>
  <si>
    <t>2640 Elm Blvd</t>
  </si>
  <si>
    <t>2019-07-04 03:11:51</t>
  </si>
  <si>
    <t>20407.19</t>
  </si>
  <si>
    <t>Incident at 2640 Elm Blvd. Officer responded at scene.</t>
  </si>
  <si>
    <t>9468 Cedar Lane</t>
  </si>
  <si>
    <t>2024-07-19 13:08:36</t>
  </si>
  <si>
    <t>920-178-8079</t>
  </si>
  <si>
    <t>17199.31</t>
  </si>
  <si>
    <t>887 Lincoln St</t>
  </si>
  <si>
    <t>Incident at 887 Lincoln St. Officer responded at scene.</t>
  </si>
  <si>
    <t>4329 Elm Blvd</t>
  </si>
  <si>
    <t>2021-08-25 12:40:31</t>
  </si>
  <si>
    <t>-42048.11</t>
  </si>
  <si>
    <t>Incident at 4329 Elm Blvd. Officer responded at scene.</t>
  </si>
  <si>
    <t>6590 Elm Blvd</t>
  </si>
  <si>
    <t>2019-11-10 22:07:28</t>
  </si>
  <si>
    <t>701-843-4404</t>
  </si>
  <si>
    <t>19465.1</t>
  </si>
  <si>
    <t>Incident at 6590 Elm Blvd. Officer responded at scene.</t>
  </si>
  <si>
    <t>775 Park Rd</t>
  </si>
  <si>
    <t>2023-12-15 09:58:46</t>
  </si>
  <si>
    <t>545-908-1486</t>
  </si>
  <si>
    <t>9734.4</t>
  </si>
  <si>
    <t>Incident at 775 Park Rd. Officer responded at scene.</t>
  </si>
  <si>
    <t>6399 Cedar Lane</t>
  </si>
  <si>
    <t>2023-11-23 01:55:52</t>
  </si>
  <si>
    <t>2858492339</t>
  </si>
  <si>
    <t>44341.83</t>
  </si>
  <si>
    <t>Incident at 6399 Cedar Lane. Officer responded at scene.</t>
  </si>
  <si>
    <t>9892 Oak Ave</t>
  </si>
  <si>
    <t>2019-11-27 17:57:55</t>
  </si>
  <si>
    <t>776-936-8336</t>
  </si>
  <si>
    <t>34463.03</t>
  </si>
  <si>
    <t>Incident at 9892 Oak Ave. Officer responded at scene.</t>
  </si>
  <si>
    <t>9860 Park Rd</t>
  </si>
  <si>
    <t>2018-05-24 14:36:28</t>
  </si>
  <si>
    <t>31339.24</t>
  </si>
  <si>
    <t>Incident at 9860 Park Rd. Officer responded at scene.</t>
  </si>
  <si>
    <t>7205 Main St</t>
  </si>
  <si>
    <t>2022-05-30 07:57:52</t>
  </si>
  <si>
    <t>281-412-9556</t>
  </si>
  <si>
    <t>22939.11</t>
  </si>
  <si>
    <t>Incident at 7205 Main St. Officer responded at scene.</t>
  </si>
  <si>
    <t>7400 Oak Ave</t>
  </si>
  <si>
    <t>2024-07-24 23:20:45</t>
  </si>
  <si>
    <t>708-441-4188</t>
  </si>
  <si>
    <t>27297.77</t>
  </si>
  <si>
    <t>Incident at 7400 Oak Ave. Officer responded at scene.</t>
  </si>
  <si>
    <t>9392 Elm Blvd</t>
  </si>
  <si>
    <t>2023-06-04 10:37:11</t>
  </si>
  <si>
    <t>778-137-3820</t>
  </si>
  <si>
    <t>47956.41</t>
  </si>
  <si>
    <t>3074 Washington Ave</t>
  </si>
  <si>
    <t>2023-04-28 01:51:21</t>
  </si>
  <si>
    <t>683.72</t>
  </si>
  <si>
    <t>7451 Maple Dr</t>
  </si>
  <si>
    <t>2024-01-01 11:28:28</t>
  </si>
  <si>
    <t>936-554-8182</t>
  </si>
  <si>
    <t>12821.81</t>
  </si>
  <si>
    <t>Incident at 7451 Maple Dr. Officer responded at scene.</t>
  </si>
  <si>
    <t>1653 Elm Blvd</t>
  </si>
  <si>
    <t>2022-02-18 22:07:25</t>
  </si>
  <si>
    <t>239-954-8370</t>
  </si>
  <si>
    <t>8654.63</t>
  </si>
  <si>
    <t>Incident at 1653 Elm Blvd. Officer responded at scene.</t>
  </si>
  <si>
    <t>5662 Main St</t>
  </si>
  <si>
    <t>2020-08-10 09:58:32</t>
  </si>
  <si>
    <t>843-465-9628</t>
  </si>
  <si>
    <t>13020.5</t>
  </si>
  <si>
    <t>Incident at 5662 Main St. Officer responded at scene.</t>
  </si>
  <si>
    <t>1132 River Rd</t>
  </si>
  <si>
    <t>2795771137</t>
  </si>
  <si>
    <t>10560.37</t>
  </si>
  <si>
    <t>4822 Maple Dr</t>
  </si>
  <si>
    <t>2022-08-11 20:45:03</t>
  </si>
  <si>
    <t>840-903-7122</t>
  </si>
  <si>
    <t>28779.34</t>
  </si>
  <si>
    <t>Incident at 4822 Maple Dr. Officer responded at scene.</t>
  </si>
  <si>
    <t>6737 Lincoln St</t>
  </si>
  <si>
    <t>2024-04-22 17:20:39</t>
  </si>
  <si>
    <t>453-969-4702</t>
  </si>
  <si>
    <t>-4627.55</t>
  </si>
  <si>
    <t>Incident at 6737 Lincoln St. Officer responded at scene.</t>
  </si>
  <si>
    <t>2021-04-21 08:58:57</t>
  </si>
  <si>
    <t>1034.9.0</t>
  </si>
  <si>
    <t>2099 Sunset Blvd</t>
  </si>
  <si>
    <t>2022-03-12 05:40:39</t>
  </si>
  <si>
    <t>10550.97</t>
  </si>
  <si>
    <t>Incident at 2099 Sunset Blvd. Officer responded at scene.</t>
  </si>
  <si>
    <t>3172 Washington Ave</t>
  </si>
  <si>
    <t>2023-08-19 09:26:33</t>
  </si>
  <si>
    <t>282-771-9033</t>
  </si>
  <si>
    <t>39137.89</t>
  </si>
  <si>
    <t>Incident at 3172 Washington Ave. Officer responded at scene.</t>
  </si>
  <si>
    <t>Duii</t>
  </si>
  <si>
    <t>7858 Elm Blvd</t>
  </si>
  <si>
    <t>2024-10-03 11:24:54</t>
  </si>
  <si>
    <t>733-861-7738</t>
  </si>
  <si>
    <t>17528.45</t>
  </si>
  <si>
    <t>Incident at 7858 Elm Blvd. Officer responded at scene.</t>
  </si>
  <si>
    <t>1388 Oak Ave</t>
  </si>
  <si>
    <t>2022-10-07 14:41:04</t>
  </si>
  <si>
    <t>(549) -73-6-1319</t>
  </si>
  <si>
    <t>46500.1</t>
  </si>
  <si>
    <t>Incident at 1388 Oak Ave. Officer responded at scene.</t>
  </si>
  <si>
    <t>1312 Maple Dr</t>
  </si>
  <si>
    <t>2022-10-21 01:28:07</t>
  </si>
  <si>
    <t>7057446070</t>
  </si>
  <si>
    <t>4986.49</t>
  </si>
  <si>
    <t>Incident at 1312 Maple Dr. Officer responded at scene.</t>
  </si>
  <si>
    <t>9244 Maple Dr</t>
  </si>
  <si>
    <t>2019-12-14 04:43:43</t>
  </si>
  <si>
    <t>521-849-2533</t>
  </si>
  <si>
    <t>-15220.94</t>
  </si>
  <si>
    <t>Incident at 9244 Maple Dr. Officer responded at scene.</t>
  </si>
  <si>
    <t>8239 Main St</t>
  </si>
  <si>
    <t>2019-06-21 02:20:07</t>
  </si>
  <si>
    <t>387-909-4085</t>
  </si>
  <si>
    <t>15094.72</t>
  </si>
  <si>
    <t>Incident at 8239 Main St. Officer responded at scene.</t>
  </si>
  <si>
    <t>2239 Cedar Lane</t>
  </si>
  <si>
    <t>2024-12-03 04:08:24</t>
  </si>
  <si>
    <t>19335.85</t>
  </si>
  <si>
    <t>Incident at 2239 Cedar Lane. Officer responded at scene.</t>
  </si>
  <si>
    <t>2534 Washington Ave</t>
  </si>
  <si>
    <t>2020-04-15 05:20:12</t>
  </si>
  <si>
    <t>234-996-9434</t>
  </si>
  <si>
    <t>1445.83</t>
  </si>
  <si>
    <t>Incident at 2534 Washington Ave. Officer responded at scene.</t>
  </si>
  <si>
    <t>2019-01-28 13:31:16</t>
  </si>
  <si>
    <t>304-662-1148</t>
  </si>
  <si>
    <t>4093.02</t>
  </si>
  <si>
    <t>3185 Maple Dr</t>
  </si>
  <si>
    <t>2024-06-11 04:00:22</t>
  </si>
  <si>
    <t>758-873-1120</t>
  </si>
  <si>
    <t>Incident at 3185 Maple Dr. Officer responded at scene.</t>
  </si>
  <si>
    <t>6769 Maple Dr</t>
  </si>
  <si>
    <t>2019-01-05 09:02:07</t>
  </si>
  <si>
    <t>799-619-4871</t>
  </si>
  <si>
    <t>6858.53</t>
  </si>
  <si>
    <t>296 Lincoln St</t>
  </si>
  <si>
    <t>2022-07-20 02:40:44</t>
  </si>
  <si>
    <t>2620.76</t>
  </si>
  <si>
    <t>9922 Maple Dr</t>
  </si>
  <si>
    <t>2021-09-27 16:30:27</t>
  </si>
  <si>
    <t>443-209-3708</t>
  </si>
  <si>
    <t>40913.19</t>
  </si>
  <si>
    <t>Incident at 9922 Maple Dr. Officer responded at scene.</t>
  </si>
  <si>
    <t>4961 Main St</t>
  </si>
  <si>
    <t>2022-07-13 06:57:46</t>
  </si>
  <si>
    <t>(507) -69-8-7507</t>
  </si>
  <si>
    <t>24998.87</t>
  </si>
  <si>
    <t>Incident at 4961 Main St. Officer responded at scene.</t>
  </si>
  <si>
    <t>7000 Maple Dr</t>
  </si>
  <si>
    <t>2018-04-07 10:34:15</t>
  </si>
  <si>
    <t>643-488-1740</t>
  </si>
  <si>
    <t>7544.54</t>
  </si>
  <si>
    <t>Incident at 7000 Maple Dr. Officer responded at scene.</t>
  </si>
  <si>
    <t>789 Sunset Blvd</t>
  </si>
  <si>
    <t>2021-06-03 22:56:52</t>
  </si>
  <si>
    <t>705-109-7625</t>
  </si>
  <si>
    <t>Incident at 789 Sunset Blvd. Officer responded at scene.</t>
  </si>
  <si>
    <t>7226 Oak Ave</t>
  </si>
  <si>
    <t>2022-11-08 02:41:20</t>
  </si>
  <si>
    <t>418-800-7692</t>
  </si>
  <si>
    <t>37048.86</t>
  </si>
  <si>
    <t>Incident at 7226 Oak Ave. Officer responded at scene.</t>
  </si>
  <si>
    <t>4054 Main St</t>
  </si>
  <si>
    <t>2021-11-17 22:38:34</t>
  </si>
  <si>
    <t>665-172-2006</t>
  </si>
  <si>
    <t>Incident at 4054 Main St. Officer responded at scene.</t>
  </si>
  <si>
    <t>6712 Oak Ave</t>
  </si>
  <si>
    <t>2024-01-16 18:09:57</t>
  </si>
  <si>
    <t>8125579669</t>
  </si>
  <si>
    <t>23988.91</t>
  </si>
  <si>
    <t>Incident at 6712 Oak Ave. Officer responded at scene.</t>
  </si>
  <si>
    <t>2125 River Rd</t>
  </si>
  <si>
    <t>2019-12-28 15:28:35</t>
  </si>
  <si>
    <t>605-196-9865</t>
  </si>
  <si>
    <t>Incident at 2125 River Rd. Officer responded at scene.</t>
  </si>
  <si>
    <t>3756 Maple Dr</t>
  </si>
  <si>
    <t>2023-07-16 09:10:12</t>
  </si>
  <si>
    <t>(275) -27-2-1401</t>
  </si>
  <si>
    <t>33555.05</t>
  </si>
  <si>
    <t>Incident at 3756 Maple Dr. Officer responded at scene.</t>
  </si>
  <si>
    <t>2379 Park Rd</t>
  </si>
  <si>
    <t>2024-09-20 11:31:47</t>
  </si>
  <si>
    <t>220-980-8364</t>
  </si>
  <si>
    <t>2546.11</t>
  </si>
  <si>
    <t>865 Sunset Blvd</t>
  </si>
  <si>
    <t>2021-03-01 04:00:41</t>
  </si>
  <si>
    <t>643-557-3562</t>
  </si>
  <si>
    <t>21415.9</t>
  </si>
  <si>
    <t>Incident at 865 Sunset Blvd. Officer responded at scene.</t>
  </si>
  <si>
    <t>1801 Park Rd</t>
  </si>
  <si>
    <t>2019-08-17 03:49:31</t>
  </si>
  <si>
    <t>468-833-9769</t>
  </si>
  <si>
    <t>21249.1</t>
  </si>
  <si>
    <t>Incident at 1801 Park Rd. Officer responded at scene.</t>
  </si>
  <si>
    <t>9624 Cedar Lane</t>
  </si>
  <si>
    <t>2021-05-25 11:15:08</t>
  </si>
  <si>
    <t>461-557-1031</t>
  </si>
  <si>
    <t>39291.61</t>
  </si>
  <si>
    <t>Incident at 9624 Cedar Lane. Officer responded at scene.</t>
  </si>
  <si>
    <t>6587 Maple Dr</t>
  </si>
  <si>
    <t>2020-06-25 13:27:09</t>
  </si>
  <si>
    <t>965-344-2245</t>
  </si>
  <si>
    <t>30936.86</t>
  </si>
  <si>
    <t>Incident at 6587 Maple Dr. Officer responded at scene.</t>
  </si>
  <si>
    <t>1656 Park Rd</t>
  </si>
  <si>
    <t>2019-07-19 00:15:55</t>
  </si>
  <si>
    <t>712-509-5889</t>
  </si>
  <si>
    <t>8663.13</t>
  </si>
  <si>
    <t>Incident at 1656 Park Rd. Officer responded at scene.</t>
  </si>
  <si>
    <t>7302 Main St</t>
  </si>
  <si>
    <t>2018-04-13 05:03:44</t>
  </si>
  <si>
    <t>776-385-8267</t>
  </si>
  <si>
    <t>11114.62</t>
  </si>
  <si>
    <t>1724 Lincoln St</t>
  </si>
  <si>
    <t>2024-07-29 08:13:12</t>
  </si>
  <si>
    <t>371-252-1604</t>
  </si>
  <si>
    <t>Incident at 1724 Lincoln St. Officer responded at scene.</t>
  </si>
  <si>
    <t>5506 Lincoln St</t>
  </si>
  <si>
    <t>28-02-2022</t>
  </si>
  <si>
    <t>28969.89</t>
  </si>
  <si>
    <t>Incident at 5506 Lincoln St. Officer responded at scene.</t>
  </si>
  <si>
    <t>6380 Oak Ave</t>
  </si>
  <si>
    <t>2020-04-12 10:04:48</t>
  </si>
  <si>
    <t>892-234-2280</t>
  </si>
  <si>
    <t>15075.36</t>
  </si>
  <si>
    <t>6137 River Rd</t>
  </si>
  <si>
    <t>2024-05-10 08:33:15</t>
  </si>
  <si>
    <t>41612.9</t>
  </si>
  <si>
    <t>6439 Maple Dr</t>
  </si>
  <si>
    <t>13-01-2023</t>
  </si>
  <si>
    <t>8713513097</t>
  </si>
  <si>
    <t>48729.87</t>
  </si>
  <si>
    <t>Incident at 6439 Maple Dr. Officer responded at scene.</t>
  </si>
  <si>
    <t>2356 River Rd</t>
  </si>
  <si>
    <t>2023-02-08 20:00:30</t>
  </si>
  <si>
    <t>356-914-2575</t>
  </si>
  <si>
    <t>23917.41</t>
  </si>
  <si>
    <t>Incident at 2356 River Rd. Officer responded at scene.</t>
  </si>
  <si>
    <t>6963 Washington Ave</t>
  </si>
  <si>
    <t>30-09-2022</t>
  </si>
  <si>
    <t>889-447-4727</t>
  </si>
  <si>
    <t>12626.07</t>
  </si>
  <si>
    <t>Incident at 6963 Washington Ave. Officer responded at scene.</t>
  </si>
  <si>
    <t>3823 River Rd</t>
  </si>
  <si>
    <t>2024-09-03 06:48:42</t>
  </si>
  <si>
    <t>21645.56</t>
  </si>
  <si>
    <t>7857 Washington Ave</t>
  </si>
  <si>
    <t>2023-07-24 23:50:18</t>
  </si>
  <si>
    <t>607-218-7194</t>
  </si>
  <si>
    <t>21419.73</t>
  </si>
  <si>
    <t>Incident at 7857 Washington Ave. Officer responded at scene.</t>
  </si>
  <si>
    <t>6430 Lincoln St</t>
  </si>
  <si>
    <t>2023-11-14 01:04:24</t>
  </si>
  <si>
    <t>8583328479</t>
  </si>
  <si>
    <t>24990.3</t>
  </si>
  <si>
    <t>Incident at 6430 Lincoln St. Officer responded at scene.</t>
  </si>
  <si>
    <t>1119 Park Rd</t>
  </si>
  <si>
    <t>485-378-8174</t>
  </si>
  <si>
    <t>27731.75</t>
  </si>
  <si>
    <t>Incident at 1119 Park Rd. Officer responded at scene.</t>
  </si>
  <si>
    <t>6368 Lincoln St</t>
  </si>
  <si>
    <t>2023-02-02 00:25:50</t>
  </si>
  <si>
    <t>(340) -12-7-5240</t>
  </si>
  <si>
    <t>5483.9</t>
  </si>
  <si>
    <t>Incident at 6368 Lincoln St. Officer responded at scene.</t>
  </si>
  <si>
    <t>156 Maple Dr</t>
  </si>
  <si>
    <t>2023-08-17 13:24:54</t>
  </si>
  <si>
    <t>828-886-2354</t>
  </si>
  <si>
    <t>18976.63</t>
  </si>
  <si>
    <t>Incident at 156 Maple Dr. Officer responded at scene.</t>
  </si>
  <si>
    <t>8272 Sunset Blvd</t>
  </si>
  <si>
    <t>2022-10-02 12:35:20</t>
  </si>
  <si>
    <t>608-122-7477</t>
  </si>
  <si>
    <t>28167.72</t>
  </si>
  <si>
    <t>Incident at 8272 Sunset Blvd. Officer responded at scene.</t>
  </si>
  <si>
    <t>505 Elm Blvd</t>
  </si>
  <si>
    <t>2022-09-01 01:37:53</t>
  </si>
  <si>
    <t>825-813-2553</t>
  </si>
  <si>
    <t>17509.65</t>
  </si>
  <si>
    <t>Incident at 505 Elm Blvd. Officer responded at scene.</t>
  </si>
  <si>
    <t>6619 Lincoln St</t>
  </si>
  <si>
    <t>2020-05-27 17:27:48</t>
  </si>
  <si>
    <t>285-933-5330</t>
  </si>
  <si>
    <t>25505.23</t>
  </si>
  <si>
    <t>3646 Washington Ave</t>
  </si>
  <si>
    <t>20579.29</t>
  </si>
  <si>
    <t>Incident at 3646 Washington Ave. Officer responded at scene.</t>
  </si>
  <si>
    <t>8405 Cedar Lane</t>
  </si>
  <si>
    <t>2020-05-18 05:55:22</t>
  </si>
  <si>
    <t>Incident at 8405 Cedar Lane. Officer responded at scene.</t>
  </si>
  <si>
    <t>4739 Washington Ave</t>
  </si>
  <si>
    <t>2022-02-19 23:07:05</t>
  </si>
  <si>
    <t>mark</t>
  </si>
  <si>
    <t>497-506-4514</t>
  </si>
  <si>
    <t>10929.71</t>
  </si>
  <si>
    <t>Incident at 4739 Washington Ave. Officer responded at scene.</t>
  </si>
  <si>
    <t>3571 Maple Dr</t>
  </si>
  <si>
    <t>2020-09-02 05:20:40</t>
  </si>
  <si>
    <t>774-377-4454</t>
  </si>
  <si>
    <t>7218.6</t>
  </si>
  <si>
    <t>Incident at 3571 Maple Dr. Officer responded at scene.</t>
  </si>
  <si>
    <t>908 Washington Ave</t>
  </si>
  <si>
    <t>2018-07-17 16:48:35</t>
  </si>
  <si>
    <t>(753) -63-9-5408</t>
  </si>
  <si>
    <t>28287.07</t>
  </si>
  <si>
    <t>BURGLRY</t>
  </si>
  <si>
    <t>547 Oak Ave</t>
  </si>
  <si>
    <t>2023-04-28 06:44:16</t>
  </si>
  <si>
    <t>8055.75</t>
  </si>
  <si>
    <t>6302 Oak Ave</t>
  </si>
  <si>
    <t>2019-07-02 19:19:47</t>
  </si>
  <si>
    <t>468-926-2563</t>
  </si>
  <si>
    <t>8802.28</t>
  </si>
  <si>
    <t>Incident at 6302 Oak Ave. Officer responded at scene.</t>
  </si>
  <si>
    <t>1291 Elm Blvd</t>
  </si>
  <si>
    <t>2020-05-30 08:27:25</t>
  </si>
  <si>
    <t>536-302-1088</t>
  </si>
  <si>
    <t>17426.58</t>
  </si>
  <si>
    <t>Incident at 1291 Elm Blvd. Officer responded at scene.</t>
  </si>
  <si>
    <t>9985 Lincoln St</t>
  </si>
  <si>
    <t>2024-08-27 07:54:09</t>
  </si>
  <si>
    <t>8565.75</t>
  </si>
  <si>
    <t>Incident at 9985 Lincoln St. Officer responded at scene.</t>
  </si>
  <si>
    <t>6475 Washington Ave</t>
  </si>
  <si>
    <t>942-829-9948</t>
  </si>
  <si>
    <t>Incident at 6475 Washington Ave. Officer responded at scene.</t>
  </si>
  <si>
    <t>9615 River Rd</t>
  </si>
  <si>
    <t>2018-02-18 18:56:53</t>
  </si>
  <si>
    <t>462-536-8108</t>
  </si>
  <si>
    <t>37287.34</t>
  </si>
  <si>
    <t>Incident at 9615 River Rd. Officer responded at scene.</t>
  </si>
  <si>
    <t>2720 Park Rd</t>
  </si>
  <si>
    <t>2018-04-16 11:54:15</t>
  </si>
  <si>
    <t>625-884-4448</t>
  </si>
  <si>
    <t>28008.53</t>
  </si>
  <si>
    <t>Incident at 2720 Park Rd. Officer responded at scene.</t>
  </si>
  <si>
    <t>6331 Cedar Lane</t>
  </si>
  <si>
    <t>2024-01-28 08:29:57</t>
  </si>
  <si>
    <t>11524.82</t>
  </si>
  <si>
    <t>Incident at 6331 Cedar Lane. Officer responded at scene.</t>
  </si>
  <si>
    <t>1707 Cedar Lane</t>
  </si>
  <si>
    <t>2021-07-07 05:21:01</t>
  </si>
  <si>
    <t>804-477-2226</t>
  </si>
  <si>
    <t>23051.06</t>
  </si>
  <si>
    <t>Incident at 1707 Cedar Lane. Officer responded at scene.</t>
  </si>
  <si>
    <t>6494 Elm Blvd</t>
  </si>
  <si>
    <t>2022-11-16 07:42:30</t>
  </si>
  <si>
    <t>215-704-1824</t>
  </si>
  <si>
    <t>24380.62</t>
  </si>
  <si>
    <t>Incident at 6494 Elm Blvd. Officer responded at scene.</t>
  </si>
  <si>
    <t>1984 River Rd</t>
  </si>
  <si>
    <t>2022-09-22 08:34:06</t>
  </si>
  <si>
    <t>478-495-4762</t>
  </si>
  <si>
    <t>40116.35</t>
  </si>
  <si>
    <t>Incident at 1984 River Rd. Officer responded at scene.</t>
  </si>
  <si>
    <t>SOU</t>
  </si>
  <si>
    <t>7365 River Rd</t>
  </si>
  <si>
    <t>2022-05-17 09:59:29</t>
  </si>
  <si>
    <t>845-825-7472</t>
  </si>
  <si>
    <t>19811.81</t>
  </si>
  <si>
    <t>Incident at 7365 River Rd. Officer responded at scene.</t>
  </si>
  <si>
    <t>6642 Elm Blvd</t>
  </si>
  <si>
    <t>2024-06-05 08:32:17</t>
  </si>
  <si>
    <t>12088.16</t>
  </si>
  <si>
    <t>Incident at 6642 Elm Blvd. Officer responded at scene.</t>
  </si>
  <si>
    <t>4526 Lincoln St</t>
  </si>
  <si>
    <t>2021-02-25 11:04:11</t>
  </si>
  <si>
    <t>38631.59</t>
  </si>
  <si>
    <t>Incident at 4526 Lincoln St. Officer responded at scene.</t>
  </si>
  <si>
    <t>8338 Sunset Blvd</t>
  </si>
  <si>
    <t>2021-11-10 02:15:41</t>
  </si>
  <si>
    <t>705-838-2463</t>
  </si>
  <si>
    <t>Incident at 8338 Sunset Blvd. Officer responded at scene.</t>
  </si>
  <si>
    <t>2023-10-25 00:01:38</t>
  </si>
  <si>
    <t>418-977-3649</t>
  </si>
  <si>
    <t>30719.18</t>
  </si>
  <si>
    <t>5808 Maple Dr</t>
  </si>
  <si>
    <t>941-161-3346</t>
  </si>
  <si>
    <t>15388.09</t>
  </si>
  <si>
    <t>Incident at 5808 Maple Dr. Officer responded at scene.</t>
  </si>
  <si>
    <t>5913 Lincoln St</t>
  </si>
  <si>
    <t>2021-05-05 08:13:07</t>
  </si>
  <si>
    <t>3814109512</t>
  </si>
  <si>
    <t>39375.19</t>
  </si>
  <si>
    <t>3409 Cedar Lane</t>
  </si>
  <si>
    <t>2018-04-16 14:15:47</t>
  </si>
  <si>
    <t>275-362-9118</t>
  </si>
  <si>
    <t>47716.76</t>
  </si>
  <si>
    <t>Incident at 3409 Cedar Lane. Officer responded at scene.</t>
  </si>
  <si>
    <t>2595 Lincoln St</t>
  </si>
  <si>
    <t>2022-03-10 11:56:43</t>
  </si>
  <si>
    <t>7678 Maple Dr</t>
  </si>
  <si>
    <t>2020-07-10 04:20:06</t>
  </si>
  <si>
    <t>225-121-6397</t>
  </si>
  <si>
    <t>10032.65</t>
  </si>
  <si>
    <t>Incident at 7678 Maple Dr. Officer responded at scene.</t>
  </si>
  <si>
    <t>4120 Oak Ave</t>
  </si>
  <si>
    <t>31-08-2023</t>
  </si>
  <si>
    <t>412-630-7833</t>
  </si>
  <si>
    <t>37535.49</t>
  </si>
  <si>
    <t>Incident at 4120 Oak Ave. Officer responded at scene.</t>
  </si>
  <si>
    <t>ROBBRY</t>
  </si>
  <si>
    <t>8356 Maple Dr</t>
  </si>
  <si>
    <t>2018-11-26 11:08:39</t>
  </si>
  <si>
    <t>283-790-6180</t>
  </si>
  <si>
    <t>15700.67</t>
  </si>
  <si>
    <t>Incident at 8356 Maple Dr. Officer responded at scene.</t>
  </si>
  <si>
    <t>6691 Cedar Lane</t>
  </si>
  <si>
    <t>2024-01-08 23:42:08</t>
  </si>
  <si>
    <t>648-618-3895</t>
  </si>
  <si>
    <t>6256.6</t>
  </si>
  <si>
    <t>Incident at 6691 Cedar Lane. Officer responded at scene.</t>
  </si>
  <si>
    <t>5609 Main St</t>
  </si>
  <si>
    <t>837-399-9877</t>
  </si>
  <si>
    <t>29969.66</t>
  </si>
  <si>
    <t>Incident at 5609 Main St. Officer responded at scene.</t>
  </si>
  <si>
    <t>6281 Park Rd</t>
  </si>
  <si>
    <t>2020-07-01 01:53:52</t>
  </si>
  <si>
    <t>7878927569</t>
  </si>
  <si>
    <t>31442.43</t>
  </si>
  <si>
    <t>Incident at 6281 Park Rd. Officer responded at scene.</t>
  </si>
  <si>
    <t>4205 Oak Ave</t>
  </si>
  <si>
    <t>2021-06-04 12:09:09</t>
  </si>
  <si>
    <t>897-292-6259</t>
  </si>
  <si>
    <t>30857.1</t>
  </si>
  <si>
    <t>Incident at 4205 Oak Ave. Officer responded at scene.</t>
  </si>
  <si>
    <t>8961 Oak Ave</t>
  </si>
  <si>
    <t>2020-04-10 05:20:29</t>
  </si>
  <si>
    <t>756-885-3497</t>
  </si>
  <si>
    <t>-11865.2</t>
  </si>
  <si>
    <t>Incident at 8961 Oak Ave. Officer responded at scene.</t>
  </si>
  <si>
    <t>7656 Maple Dr</t>
  </si>
  <si>
    <t>2020-12-25 16:29:37</t>
  </si>
  <si>
    <t>934-147-5550</t>
  </si>
  <si>
    <t>17853.42</t>
  </si>
  <si>
    <t>2023-07-13 19:48:52</t>
  </si>
  <si>
    <t>(409) -14-1-3220</t>
  </si>
  <si>
    <t>23161.47.0</t>
  </si>
  <si>
    <t>6573 Oak Ave</t>
  </si>
  <si>
    <t>2018-11-02 16:42:40</t>
  </si>
  <si>
    <t>909-449-1585</t>
  </si>
  <si>
    <t>47845.49</t>
  </si>
  <si>
    <t>3878 River Rd</t>
  </si>
  <si>
    <t>2021-01-17 03:02:39</t>
  </si>
  <si>
    <t>751-962-3135</t>
  </si>
  <si>
    <t>12381.46</t>
  </si>
  <si>
    <t>Incident at 3878 River Rd. Officer responded at scene.</t>
  </si>
  <si>
    <t>7804 River Rd</t>
  </si>
  <si>
    <t>2024-10-21 21:44:09</t>
  </si>
  <si>
    <t>906-807-7208</t>
  </si>
  <si>
    <t>49323.24</t>
  </si>
  <si>
    <t>Incident at 7804 River Rd. Officer responded at scene.</t>
  </si>
  <si>
    <t>6627 Lincoln St</t>
  </si>
  <si>
    <t>2022-05-12 17:35:08</t>
  </si>
  <si>
    <t>761-430-7051</t>
  </si>
  <si>
    <t>32672.35</t>
  </si>
  <si>
    <t>Incident at 6627 Lincoln St. Officer responded at scene.</t>
  </si>
  <si>
    <t>187 Sunset Blvd</t>
  </si>
  <si>
    <t>2021-11-02 06:17:05</t>
  </si>
  <si>
    <t>(517) -77-7-7709</t>
  </si>
  <si>
    <t>43690.49</t>
  </si>
  <si>
    <t>Incident at 187 Sunset Blvd. Officer responded at scene.</t>
  </si>
  <si>
    <t>3593 Elm Blvd</t>
  </si>
  <si>
    <t>2022-10-18 12:44:43</t>
  </si>
  <si>
    <t>733-172-9892</t>
  </si>
  <si>
    <t>49716.38</t>
  </si>
  <si>
    <t>Incident at 3593 Elm Blvd. Officer responded at scene.</t>
  </si>
  <si>
    <t>9944 Lincoln St</t>
  </si>
  <si>
    <t>2023-11-08 09:28:54</t>
  </si>
  <si>
    <t>941-156-3987</t>
  </si>
  <si>
    <t>47670.74</t>
  </si>
  <si>
    <t>Incident at 9944 Lincoln St. Officer responded at scene.</t>
  </si>
  <si>
    <t>1818 River Rd</t>
  </si>
  <si>
    <t>04/11/2020 23:27</t>
  </si>
  <si>
    <t>562-365-3122</t>
  </si>
  <si>
    <t>10542.7</t>
  </si>
  <si>
    <t>Incident at 1818 River Rd. Officer responded at scene.</t>
  </si>
  <si>
    <t>4222 Cedar Lane</t>
  </si>
  <si>
    <t>2020-03-27 05:34:27</t>
  </si>
  <si>
    <t>387-369-3365</t>
  </si>
  <si>
    <t>Incident at 4222 Cedar Lane. Officer responded at scene.</t>
  </si>
  <si>
    <t>4962 River Rd</t>
  </si>
  <si>
    <t>2021-01-09 02:15:37</t>
  </si>
  <si>
    <t>823-821-8265</t>
  </si>
  <si>
    <t>22223.83</t>
  </si>
  <si>
    <t>Incident at 4962 River Rd. Officer responded at scene.</t>
  </si>
  <si>
    <t>b&amp;e</t>
  </si>
  <si>
    <t>2189 Main St</t>
  </si>
  <si>
    <t>2021-01-14 23:09:40</t>
  </si>
  <si>
    <t>508-857-1184</t>
  </si>
  <si>
    <t>36838.78</t>
  </si>
  <si>
    <t>Incident at 2189 Main St. Officer responded at scene.</t>
  </si>
  <si>
    <t>84 Sunset Blvd</t>
  </si>
  <si>
    <t>2020-01-16 15:10:15</t>
  </si>
  <si>
    <t>(729) -84-7-4336</t>
  </si>
  <si>
    <t>Incident at 84 Sunset Blvd. Officer responded at scene.</t>
  </si>
  <si>
    <t>dwi</t>
  </si>
  <si>
    <t>425 Washington Ave</t>
  </si>
  <si>
    <t>2024-05-04 00:44:58</t>
  </si>
  <si>
    <t>997-945-3624</t>
  </si>
  <si>
    <t>19508.72</t>
  </si>
  <si>
    <t>303 Elm Blvd</t>
  </si>
  <si>
    <t>2023-02-15 17:38:40</t>
  </si>
  <si>
    <t>498-520-4963</t>
  </si>
  <si>
    <t>46394.83</t>
  </si>
  <si>
    <t>Incident at 303 Elm Blvd. Officer responded at scene.</t>
  </si>
  <si>
    <t>4314 Lincoln St</t>
  </si>
  <si>
    <t>2023-12-20 04:48:22</t>
  </si>
  <si>
    <t>(562) -36-3-3056</t>
  </si>
  <si>
    <t>1599.1</t>
  </si>
  <si>
    <t>Incident at 4314 Lincoln St. Officer responded at scene.</t>
  </si>
  <si>
    <t>129 Oak Ave</t>
  </si>
  <si>
    <t>2019-10-29 21:55:05</t>
  </si>
  <si>
    <t>510-939-3544</t>
  </si>
  <si>
    <t>947.42</t>
  </si>
  <si>
    <t>Incident at 129 Oak Ave. Officer responded at scene.</t>
  </si>
  <si>
    <t>8149 Sunset Blvd</t>
  </si>
  <si>
    <t>04-05-2021</t>
  </si>
  <si>
    <t>889-941-8046</t>
  </si>
  <si>
    <t>9323.5</t>
  </si>
  <si>
    <t>Incident at 8149 Sunset Blvd. Officer responded at scene.</t>
  </si>
  <si>
    <t>1208 Lincoln St</t>
  </si>
  <si>
    <t>2018-03-09 23:06:21</t>
  </si>
  <si>
    <t>3407252532</t>
  </si>
  <si>
    <t>6697.09</t>
  </si>
  <si>
    <t>Incident at 1208 Lincoln St. Officer responded at scene.</t>
  </si>
  <si>
    <t xml:space="preserve">North    </t>
  </si>
  <si>
    <t>1472 Sunset Blvd</t>
  </si>
  <si>
    <t>2018-01-30 08:09:16</t>
  </si>
  <si>
    <t>-13905.84</t>
  </si>
  <si>
    <t>Incident at 1472 Sunset Blvd. Officer responded at scene.</t>
  </si>
  <si>
    <t>632 Oak Ave</t>
  </si>
  <si>
    <t>2018-07-29 23:12:10</t>
  </si>
  <si>
    <t>635-214-3778</t>
  </si>
  <si>
    <t>47533.51</t>
  </si>
  <si>
    <t>Incident at 632 Oak Ave. Officer responded at scene.</t>
  </si>
  <si>
    <t>5005 Elm Blvd</t>
  </si>
  <si>
    <t>2024-10-16 00:46:46</t>
  </si>
  <si>
    <t>3707141742</t>
  </si>
  <si>
    <t>9264.59</t>
  </si>
  <si>
    <t>Incident at 5005 Elm Blvd. Officer responded at scene.</t>
  </si>
  <si>
    <t>3594 Elm Blvd</t>
  </si>
  <si>
    <t>2018-05-27 09:15:05</t>
  </si>
  <si>
    <t>938-217-9797</t>
  </si>
  <si>
    <t>14675.01</t>
  </si>
  <si>
    <t>Incident at 3594 Elm Blvd. Officer responded at scene.</t>
  </si>
  <si>
    <t>1388 Washington Ave</t>
  </si>
  <si>
    <t>2020-01-17 00:42:34</t>
  </si>
  <si>
    <t>710-180-4086</t>
  </si>
  <si>
    <t>Incident at 1388 Washington Ave. Officer responded at scene.</t>
  </si>
  <si>
    <t>4285 Washington Ave</t>
  </si>
  <si>
    <t>2023-06-28 17:03:12</t>
  </si>
  <si>
    <t>872-471-7606</t>
  </si>
  <si>
    <t>24725.4</t>
  </si>
  <si>
    <t>Incident at 4285 Washington Ave. Officer responded at scene.</t>
  </si>
  <si>
    <t>9458 Maple Dr</t>
  </si>
  <si>
    <t>2018-09-20 16:55:27</t>
  </si>
  <si>
    <t>-9622.25</t>
  </si>
  <si>
    <t>Incident at 9458 Maple Dr. Officer responded at scene.</t>
  </si>
  <si>
    <t>118 Elm Blvd</t>
  </si>
  <si>
    <t>777-374-9779</t>
  </si>
  <si>
    <t>1295.28</t>
  </si>
  <si>
    <t>Incident at 118 Elm Blvd. Officer responded at scene.</t>
  </si>
  <si>
    <t>4836 Maple Dr</t>
  </si>
  <si>
    <t>6272.0</t>
  </si>
  <si>
    <t>Incident at 4836 Maple Dr. Officer responded at scene.</t>
  </si>
  <si>
    <t>8183 Maple Dr</t>
  </si>
  <si>
    <t>2019-09-15 05:24:09</t>
  </si>
  <si>
    <t>619-352-6060</t>
  </si>
  <si>
    <t>26296.92</t>
  </si>
  <si>
    <t>Incident at 8183 Maple Dr. Officer responded at scene.</t>
  </si>
  <si>
    <t>9063 Washington Ave</t>
  </si>
  <si>
    <t>2020-10-07 01:24:01</t>
  </si>
  <si>
    <t>365-927-7440</t>
  </si>
  <si>
    <t>Incident at 9063 Washington Ave. Officer responded at scene.</t>
  </si>
  <si>
    <t>1101 River Rd</t>
  </si>
  <si>
    <t>2019-06-08 10:39:22</t>
  </si>
  <si>
    <t>945-996-5625</t>
  </si>
  <si>
    <t>21703.3</t>
  </si>
  <si>
    <t>Incident at 1101 River Rd. Officer responded at scene.</t>
  </si>
  <si>
    <t>8811 River Rd</t>
  </si>
  <si>
    <t>2022-02-12 16:02:47</t>
  </si>
  <si>
    <t>7116646318</t>
  </si>
  <si>
    <t>21132.37</t>
  </si>
  <si>
    <t>Incident at 8811 River Rd. Officer responded at scene.</t>
  </si>
  <si>
    <t>2309 Oak Ave</t>
  </si>
  <si>
    <t>2022-11-25 06:14:58</t>
  </si>
  <si>
    <t>3258156545</t>
  </si>
  <si>
    <t>7791.18</t>
  </si>
  <si>
    <t>Incident at 2309 Oak Ave. Officer responded at scene.</t>
  </si>
  <si>
    <t>5057 Lincoln St</t>
  </si>
  <si>
    <t>19562.62</t>
  </si>
  <si>
    <t>Incident at 5057 Lincoln St. Officer responded at scene.</t>
  </si>
  <si>
    <t>357 River Rd</t>
  </si>
  <si>
    <t>2019-11-08 23:53:57</t>
  </si>
  <si>
    <t>8568467887</t>
  </si>
  <si>
    <t>18782.28</t>
  </si>
  <si>
    <t>Incident at 357 River Rd. Officer responded at scene.</t>
  </si>
  <si>
    <t>9974 Sunset Blvd</t>
  </si>
  <si>
    <t>2024-06-14 17:57:29</t>
  </si>
  <si>
    <t>846-904-7767</t>
  </si>
  <si>
    <t>18478.89</t>
  </si>
  <si>
    <t>Incident at 9974 Sunset Blvd. Officer responded at scene.</t>
  </si>
  <si>
    <t>7490 Sunset Blvd</t>
  </si>
  <si>
    <t>2024-08-13 14:12:51</t>
  </si>
  <si>
    <t>(266) -79-0-6755</t>
  </si>
  <si>
    <t>35235.65</t>
  </si>
  <si>
    <t>Incident at 7490 Sunset Blvd. Officer responded at scene.</t>
  </si>
  <si>
    <t>5045 Cedar Lane</t>
  </si>
  <si>
    <t>2024-03-17 23:24:48</t>
  </si>
  <si>
    <t>615-796-5448</t>
  </si>
  <si>
    <t>32301.19</t>
  </si>
  <si>
    <t>Incident at 5045 Cedar Lane. Officer responded at scene.</t>
  </si>
  <si>
    <t>5195 Sunset Blvd</t>
  </si>
  <si>
    <t>388-507-9899</t>
  </si>
  <si>
    <t>18085.71</t>
  </si>
  <si>
    <t>7053 Lincoln St</t>
  </si>
  <si>
    <t>06/07/2024 19:03</t>
  </si>
  <si>
    <t>7001947328</t>
  </si>
  <si>
    <t>7553.53</t>
  </si>
  <si>
    <t>3274 Sunset Blvd</t>
  </si>
  <si>
    <t>244-896-7364</t>
  </si>
  <si>
    <t>Incident at 3274 Sunset Blvd. Officer responded at scene.</t>
  </si>
  <si>
    <t>2368 Cedar Lane</t>
  </si>
  <si>
    <t>2020-07-29 22:47:42</t>
  </si>
  <si>
    <t>365-483-5069</t>
  </si>
  <si>
    <t>10290.1</t>
  </si>
  <si>
    <t>Incident at 2368 Cedar Lane. Officer responded at scene.</t>
  </si>
  <si>
    <t>7717 Elm Blvd</t>
  </si>
  <si>
    <t>2021-04-28 02:41:09</t>
  </si>
  <si>
    <t>492-123-1848</t>
  </si>
  <si>
    <t>46762.9</t>
  </si>
  <si>
    <t>Incident at 7717 Elm Blvd. Officer responded at scene.</t>
  </si>
  <si>
    <t>8835 Washington Ave</t>
  </si>
  <si>
    <t>2019-10-09 17:01:22</t>
  </si>
  <si>
    <t xml:space="preserve">  Nancy  </t>
  </si>
  <si>
    <t>9895868093</t>
  </si>
  <si>
    <t>Incident at 8835 Washington Ave. Officer responded at scene.</t>
  </si>
  <si>
    <t>6193 Sunset Blvd</t>
  </si>
  <si>
    <t>2018-05-24 13:25:44</t>
  </si>
  <si>
    <t>Incident at 6193 Sunset Blvd. Officer responded at scene.</t>
  </si>
  <si>
    <t>3524 Maple Dr</t>
  </si>
  <si>
    <t>04/29/2020 20:16</t>
  </si>
  <si>
    <t>466-616-7497</t>
  </si>
  <si>
    <t>Incident at 3524 Maple Dr. Officer responded at scene.</t>
  </si>
  <si>
    <t>4442 Elm Blvd</t>
  </si>
  <si>
    <t>2023-06-14 08:19:35</t>
  </si>
  <si>
    <t>21891.46</t>
  </si>
  <si>
    <t>Incident at 4442 Elm Blvd. Officer responded at scene.</t>
  </si>
  <si>
    <t>9315 Cedar Lane</t>
  </si>
  <si>
    <t>2021-08-06 19:30:41</t>
  </si>
  <si>
    <t>JOHN</t>
  </si>
  <si>
    <t>18477.15</t>
  </si>
  <si>
    <t>Incident at 9315 Cedar Lane. Officer responded at scene.</t>
  </si>
  <si>
    <t xml:space="preserve">CENTRAL  </t>
  </si>
  <si>
    <t>4821 Lincoln St</t>
  </si>
  <si>
    <t>2020-06-18 12:49:45</t>
  </si>
  <si>
    <t>Incident at 4821 Lincoln St. Officer responded at scene.</t>
  </si>
  <si>
    <t>2212 Washington Ave</t>
  </si>
  <si>
    <t>2018-06-06 17:03:52</t>
  </si>
  <si>
    <t>316-779-3090</t>
  </si>
  <si>
    <t>9298.59</t>
  </si>
  <si>
    <t>6008 Park Rd</t>
  </si>
  <si>
    <t>2023-12-17 01:20:22</t>
  </si>
  <si>
    <t>36907.43</t>
  </si>
  <si>
    <t>Incident at 6008 Park Rd. Officer responded at scene.</t>
  </si>
  <si>
    <t>4945 Elm Blvd</t>
  </si>
  <si>
    <t>519-731-4687</t>
  </si>
  <si>
    <t>13025.15</t>
  </si>
  <si>
    <t>Incident at 4945 Elm Blvd. Officer responded at scene.</t>
  </si>
  <si>
    <t>1756 Park Rd</t>
  </si>
  <si>
    <t>2024-07-31 18:38:02</t>
  </si>
  <si>
    <t>925-968-7987</t>
  </si>
  <si>
    <t>44725.79</t>
  </si>
  <si>
    <t>Incident at 1756 Park Rd. Officer responded at scene.</t>
  </si>
  <si>
    <t>5765 River Rd</t>
  </si>
  <si>
    <t>2020-10-13 23:07:04</t>
  </si>
  <si>
    <t>972-453-6800</t>
  </si>
  <si>
    <t>46518.02.0</t>
  </si>
  <si>
    <t>Incident at 5765 River Rd. Officer responded at scene.</t>
  </si>
  <si>
    <t>6036 Maple Dr</t>
  </si>
  <si>
    <t>2022-01-05 22:58:42</t>
  </si>
  <si>
    <t>42845.57</t>
  </si>
  <si>
    <t>Incident at 6036 Maple Dr. Officer responded at scene.</t>
  </si>
  <si>
    <t xml:space="preserve">  Stealing  </t>
  </si>
  <si>
    <t>3750 Elm Blvd</t>
  </si>
  <si>
    <t>2020-01-27 08:11:54</t>
  </si>
  <si>
    <t>962-908-5100</t>
  </si>
  <si>
    <t>1509.5.0</t>
  </si>
  <si>
    <t>Incident at 3750 Elm Blvd. Officer responded at scene.</t>
  </si>
  <si>
    <t>8740 Cedar Lane</t>
  </si>
  <si>
    <t>761-780-4372</t>
  </si>
  <si>
    <t>48438.9</t>
  </si>
  <si>
    <t>Incident at 8740 Cedar Lane. Officer responded at scene.</t>
  </si>
  <si>
    <t>(842) -61-9-8307</t>
  </si>
  <si>
    <t>30079.24</t>
  </si>
  <si>
    <t>8046 Maple Dr</t>
  </si>
  <si>
    <t>2021-04-28 05:25:51</t>
  </si>
  <si>
    <t>749-732-9927</t>
  </si>
  <si>
    <t>8846.8.0</t>
  </si>
  <si>
    <t>Incident at 8046 Maple Dr. Officer responded at scene.</t>
  </si>
  <si>
    <t>6475 Cedar Lane</t>
  </si>
  <si>
    <t>2018-10-02 06:18:49</t>
  </si>
  <si>
    <t>856-233-4765</t>
  </si>
  <si>
    <t>3504.33</t>
  </si>
  <si>
    <t>Incident at 6475 Cedar Lane. Officer responded at scene.</t>
  </si>
  <si>
    <t>2024-11-13 16:17:06</t>
  </si>
  <si>
    <t>489-669-5146</t>
  </si>
  <si>
    <t>40740.56</t>
  </si>
  <si>
    <t>808 Washington Ave</t>
  </si>
  <si>
    <t>2021-08-12 09:30:39</t>
  </si>
  <si>
    <t>560-678-2632</t>
  </si>
  <si>
    <t>2199.03</t>
  </si>
  <si>
    <t>Incident at 808 Washington Ave. Officer responded at scene.</t>
  </si>
  <si>
    <t>9360 Maple Dr</t>
  </si>
  <si>
    <t>2022-12-18 12:53:23</t>
  </si>
  <si>
    <t>6723218560</t>
  </si>
  <si>
    <t>22573.55</t>
  </si>
  <si>
    <t>4348 Main St</t>
  </si>
  <si>
    <t>2023-04-09 23:41:52</t>
  </si>
  <si>
    <t>372-797-2381</t>
  </si>
  <si>
    <t>7344.58</t>
  </si>
  <si>
    <t>Incident at 4348 Main St. Officer responded at scene.</t>
  </si>
  <si>
    <t>6490 Park Rd</t>
  </si>
  <si>
    <t>2021-06-03 04:47:36</t>
  </si>
  <si>
    <t>566-445-1022</t>
  </si>
  <si>
    <t>7363.56</t>
  </si>
  <si>
    <t>367 River Rd</t>
  </si>
  <si>
    <t>37791.47</t>
  </si>
  <si>
    <t>Incident at 367 River Rd. Officer responded at scene.</t>
  </si>
  <si>
    <t>5074 Sunset Blvd</t>
  </si>
  <si>
    <t>2023-08-24 19:27:30</t>
  </si>
  <si>
    <t>410-905-3629</t>
  </si>
  <si>
    <t>Incident at 5074 Sunset Blvd. Officer responded at scene.</t>
  </si>
  <si>
    <t>8501 Lincoln St</t>
  </si>
  <si>
    <t>2018-08-04 10:05:42</t>
  </si>
  <si>
    <t>692-420-6078</t>
  </si>
  <si>
    <t>26390.26.0</t>
  </si>
  <si>
    <t>Incident at 8501 Lincoln St. Officer responded at scene.</t>
  </si>
  <si>
    <t>678 Sunset Blvd</t>
  </si>
  <si>
    <t>658-183-3862</t>
  </si>
  <si>
    <t>23068.5</t>
  </si>
  <si>
    <t>Incident at 678 Sunset Blvd. Officer responded at scene.</t>
  </si>
  <si>
    <t>5668 Park Rd</t>
  </si>
  <si>
    <t>2019-07-03 15:50:35</t>
  </si>
  <si>
    <t>9391.92</t>
  </si>
  <si>
    <t>Incident at 5668 Park Rd. Officer responded at scene.</t>
  </si>
  <si>
    <t>2459 Lincoln St</t>
  </si>
  <si>
    <t>2019-10-10 16:43:18</t>
  </si>
  <si>
    <t>27293.59</t>
  </si>
  <si>
    <t>Incident at 2459 Lincoln St. Officer responded at scene.</t>
  </si>
  <si>
    <t>4415 Park Rd</t>
  </si>
  <si>
    <t>2018-12-26 11:16:18</t>
  </si>
  <si>
    <t>791-546-8406</t>
  </si>
  <si>
    <t>13594.28</t>
  </si>
  <si>
    <t>Incident at 4415 Park Rd. Officer responded at scene.</t>
  </si>
  <si>
    <t>2588 River Rd</t>
  </si>
  <si>
    <t>2022-11-10 22:28:02</t>
  </si>
  <si>
    <t>744-620-2470</t>
  </si>
  <si>
    <t>28822.77</t>
  </si>
  <si>
    <t>Incident at 2588 River Rd. Officer responded at scene.</t>
  </si>
  <si>
    <t xml:space="preserve">  WEST  </t>
  </si>
  <si>
    <t>7331 Park Rd</t>
  </si>
  <si>
    <t>2023-09-04 15:05:14</t>
  </si>
  <si>
    <t>907-810-1295</t>
  </si>
  <si>
    <t>35377.36</t>
  </si>
  <si>
    <t>Incident at 7331 Park Rd. Officer responded at scene.</t>
  </si>
  <si>
    <t>4533 Main St</t>
  </si>
  <si>
    <t>2022-10-18 04:49:19</t>
  </si>
  <si>
    <t>33151.61</t>
  </si>
  <si>
    <t>Incident at 4533 Main St. Officer responded at scene.</t>
  </si>
  <si>
    <t>364 Park Rd</t>
  </si>
  <si>
    <t>2021-09-05 07:27:08</t>
  </si>
  <si>
    <t>10915.78</t>
  </si>
  <si>
    <t>Incident at 364 Park Rd. Officer responded at scene.</t>
  </si>
  <si>
    <t>4478 River Rd</t>
  </si>
  <si>
    <t>2023-06-23 09:12:27</t>
  </si>
  <si>
    <t>6523605240</t>
  </si>
  <si>
    <t>29694.34</t>
  </si>
  <si>
    <t>7326 Park Rd</t>
  </si>
  <si>
    <t>2022-07-01 08:05:53</t>
  </si>
  <si>
    <t>338-978-5041</t>
  </si>
  <si>
    <t>20944.99</t>
  </si>
  <si>
    <t>Incident at 7326 Park Rd. Officer responded at scene.</t>
  </si>
  <si>
    <t>6351 Washington Ave</t>
  </si>
  <si>
    <t>17-05-2018</t>
  </si>
  <si>
    <t>397-393-5532</t>
  </si>
  <si>
    <t>13632.71</t>
  </si>
  <si>
    <t>Incident at 6351 Washington Ave. Officer responded at scene.</t>
  </si>
  <si>
    <t>2690 Washington Ave</t>
  </si>
  <si>
    <t>2020-12-28 16:44:20</t>
  </si>
  <si>
    <t>622-112-4381</t>
  </si>
  <si>
    <t>24950.18</t>
  </si>
  <si>
    <t>Incident at 2690 Washington Ave. Officer responded at scene.</t>
  </si>
  <si>
    <t>7584 Oak Ave</t>
  </si>
  <si>
    <t>2022-10-10 22:01:04</t>
  </si>
  <si>
    <t>741-671-6848</t>
  </si>
  <si>
    <t>45222.95</t>
  </si>
  <si>
    <t>6227 Washington Ave</t>
  </si>
  <si>
    <t>2019-02-14 00:32:12</t>
  </si>
  <si>
    <t>Incident at 6227 Washington Ave. Officer responded at scene.</t>
  </si>
  <si>
    <t>9814 Park Rd</t>
  </si>
  <si>
    <t>2021-03-28 17:21:12</t>
  </si>
  <si>
    <t>237-140-8357</t>
  </si>
  <si>
    <t>Incident at 9814 Park Rd. Officer responded at scene.</t>
  </si>
  <si>
    <t>5748 Elm Blvd</t>
  </si>
  <si>
    <t>2018-05-01 14:04:16</t>
  </si>
  <si>
    <t>232-452-1746</t>
  </si>
  <si>
    <t>6749.76</t>
  </si>
  <si>
    <t>Incident at 5748 Elm Blvd. Officer responded at scene.</t>
  </si>
  <si>
    <t>3927 Sunset Blvd</t>
  </si>
  <si>
    <t>2019-03-29 19:04:48</t>
  </si>
  <si>
    <t>596-473-7035</t>
  </si>
  <si>
    <t>46968.81</t>
  </si>
  <si>
    <t>Incident at 3927 Sunset Blvd. Officer responded at scene.</t>
  </si>
  <si>
    <t xml:space="preserve">  Property Damage  </t>
  </si>
  <si>
    <t>9375 Washington Ave</t>
  </si>
  <si>
    <t>2018-05-14 07:03:26</t>
  </si>
  <si>
    <t>882-187-9797</t>
  </si>
  <si>
    <t>30972.22</t>
  </si>
  <si>
    <t>Incident at 9375 Washington Ave. Officer responded at scene.</t>
  </si>
  <si>
    <t>8624 Main St</t>
  </si>
  <si>
    <t>2024-03-12 22:20:15</t>
  </si>
  <si>
    <t>361-264-4307</t>
  </si>
  <si>
    <t>45407.25</t>
  </si>
  <si>
    <t>Incident at 8624 Main St. Officer responded at scene.</t>
  </si>
  <si>
    <t>824 Maple Dr</t>
  </si>
  <si>
    <t>2020-06-19 08:29:18</t>
  </si>
  <si>
    <t>277-376-6822</t>
  </si>
  <si>
    <t>803.74</t>
  </si>
  <si>
    <t>Incident at 824 Maple Dr. Officer responded at scene.</t>
  </si>
  <si>
    <t>3396 Cedar Lane</t>
  </si>
  <si>
    <t>2022-01-02 23:28:11</t>
  </si>
  <si>
    <t>423-467-6083</t>
  </si>
  <si>
    <t>37298.9</t>
  </si>
  <si>
    <t>Incident at 3396 Cedar Lane. Officer responded at scene.</t>
  </si>
  <si>
    <t>2965 Cedar Lane</t>
  </si>
  <si>
    <t>2019-10-31 15:50:44</t>
  </si>
  <si>
    <t>448-680-6941</t>
  </si>
  <si>
    <t>40102.06</t>
  </si>
  <si>
    <t>Incident at 2965 Cedar Lane. Officer responded at scene.</t>
  </si>
  <si>
    <t>1482 Washington Ave</t>
  </si>
  <si>
    <t>2023-11-26 03:34:04</t>
  </si>
  <si>
    <t>400-560-5294</t>
  </si>
  <si>
    <t>24521.12</t>
  </si>
  <si>
    <t>Incident at 1482 Washington Ave. Officer responded at scene.</t>
  </si>
  <si>
    <t>5019 River Rd</t>
  </si>
  <si>
    <t>2018-08-24 03:37:42</t>
  </si>
  <si>
    <t>927-890-8792</t>
  </si>
  <si>
    <t>6576.81</t>
  </si>
  <si>
    <t>7742 Cedar Lane</t>
  </si>
  <si>
    <t>2024-01-26 11:00:56</t>
  </si>
  <si>
    <t>8886.69</t>
  </si>
  <si>
    <t>Incident at 7742 Cedar Lane. Officer responded at scene.</t>
  </si>
  <si>
    <t>9750 Oak Ave</t>
  </si>
  <si>
    <t>2024-09-25 14:35:39</t>
  </si>
  <si>
    <t>431-240-3538</t>
  </si>
  <si>
    <t>-38543.74</t>
  </si>
  <si>
    <t>4763 Sunset Blvd</t>
  </si>
  <si>
    <t>740-890-3493</t>
  </si>
  <si>
    <t>29734.43</t>
  </si>
  <si>
    <t>Incident at 4763 Sunset Blvd. Officer responded at scene.</t>
  </si>
  <si>
    <t>3359 River Rd</t>
  </si>
  <si>
    <t>2019-12-22 06:06:26</t>
  </si>
  <si>
    <t>663-745-5574</t>
  </si>
  <si>
    <t>49087.73</t>
  </si>
  <si>
    <t>Incident at 3359 River Rd. Officer responded at scene.</t>
  </si>
  <si>
    <t>6115 Cedar Lane</t>
  </si>
  <si>
    <t>2018-03-22 06:01:36</t>
  </si>
  <si>
    <t>302-115-6712</t>
  </si>
  <si>
    <t>48436.52</t>
  </si>
  <si>
    <t>Incident at 6115 Cedar Lane. Officer responded at scene.</t>
  </si>
  <si>
    <t>4583 Park Rd</t>
  </si>
  <si>
    <t>2020-07-05 18:09:33</t>
  </si>
  <si>
    <t>454-902-5042</t>
  </si>
  <si>
    <t>14716.36</t>
  </si>
  <si>
    <t>Incident at 4583 Park Rd. Officer responded at scene.</t>
  </si>
  <si>
    <t>8080 Lincoln St</t>
  </si>
  <si>
    <t>6219381106</t>
  </si>
  <si>
    <t>39493.26</t>
  </si>
  <si>
    <t>Incident at 8080 Lincoln St. Officer responded at scene.</t>
  </si>
  <si>
    <t>1955 Oak Ave</t>
  </si>
  <si>
    <t>2023-07-25 21:14:07</t>
  </si>
  <si>
    <t>48712.24</t>
  </si>
  <si>
    <t>Incident at 1955 Oak Ave. Officer responded at scene.</t>
  </si>
  <si>
    <t>4846 River Rd</t>
  </si>
  <si>
    <t>2020-10-29 13:04:39</t>
  </si>
  <si>
    <t>4990.41</t>
  </si>
  <si>
    <t>Incident at 4846 River Rd. Officer responded at scene.</t>
  </si>
  <si>
    <t>6257 Main St</t>
  </si>
  <si>
    <t>2019-09-21 06:14:59</t>
  </si>
  <si>
    <t>631-466-9949</t>
  </si>
  <si>
    <t>Incident at 6257 Main St. Officer responded at scene.</t>
  </si>
  <si>
    <t>5366 Maple Dr</t>
  </si>
  <si>
    <t>2020-02-13 04:01:44</t>
  </si>
  <si>
    <t>878-413-3405</t>
  </si>
  <si>
    <t>36961.67</t>
  </si>
  <si>
    <t>Incident at 5366 Maple Dr. Officer responded at scene.</t>
  </si>
  <si>
    <t>4502 Maple Dr</t>
  </si>
  <si>
    <t>2024-04-14 07:08:27</t>
  </si>
  <si>
    <t>Incident at 4502 Maple Dr. Officer responded at scene.</t>
  </si>
  <si>
    <t>3582 Washington Ave</t>
  </si>
  <si>
    <t>2022-02-25 02:55:02</t>
  </si>
  <si>
    <t>9669159818</t>
  </si>
  <si>
    <t>4895.28</t>
  </si>
  <si>
    <t>Incident at 3582 Washington Ave. Officer responded at scene.</t>
  </si>
  <si>
    <t>3984 Sunset Blvd</t>
  </si>
  <si>
    <t>2019-01-25 16:44:53</t>
  </si>
  <si>
    <t>380-639-2431</t>
  </si>
  <si>
    <t>20363.11</t>
  </si>
  <si>
    <t>Incident at 3984 Sunset Blvd. Officer responded at scene.</t>
  </si>
  <si>
    <t>5020 Park Rd</t>
  </si>
  <si>
    <t>2019-03-26 13:35:42</t>
  </si>
  <si>
    <t>9731843325</t>
  </si>
  <si>
    <t>41164.64</t>
  </si>
  <si>
    <t>Incident at 5020 Park Rd. Officer responded at scene.</t>
  </si>
  <si>
    <t>4914 Elm Blvd</t>
  </si>
  <si>
    <t>2022-04-26 08:15:30</t>
  </si>
  <si>
    <t>443-910-1852</t>
  </si>
  <si>
    <t>12240.75</t>
  </si>
  <si>
    <t>9767 Park Rd</t>
  </si>
  <si>
    <t>2019-05-22 19:45:27</t>
  </si>
  <si>
    <t>729-617-5873</t>
  </si>
  <si>
    <t>17673.31</t>
  </si>
  <si>
    <t>7744 Maple Dr</t>
  </si>
  <si>
    <t>2024-12-27 11:16:25</t>
  </si>
  <si>
    <t>502-828-2346</t>
  </si>
  <si>
    <t>31778.52</t>
  </si>
  <si>
    <t>2082 Cedar Lane</t>
  </si>
  <si>
    <t>2019-11-27 10:03:00</t>
  </si>
  <si>
    <t>690-810-7623</t>
  </si>
  <si>
    <t>43749.55</t>
  </si>
  <si>
    <t>Incident at 2082 Cedar Lane. Officer responded at scene.</t>
  </si>
  <si>
    <t>3076 Maple Dr</t>
  </si>
  <si>
    <t>900-629-9058</t>
  </si>
  <si>
    <t>26511.16</t>
  </si>
  <si>
    <t>Incident at 3076 Maple Dr. Officer responded at scene.</t>
  </si>
  <si>
    <t>351 Main St</t>
  </si>
  <si>
    <t>2021-01-09 11:27:53</t>
  </si>
  <si>
    <t>21083.41</t>
  </si>
  <si>
    <t>Incident at 351 Main St. Officer responded at scene.</t>
  </si>
  <si>
    <t>9072 Washington Ave</t>
  </si>
  <si>
    <t>2022-05-14 03:14:32</t>
  </si>
  <si>
    <t>367-462-4642</t>
  </si>
  <si>
    <t>29088.36</t>
  </si>
  <si>
    <t>Incident at 9072 Washington Ave. Officer responded at scene.</t>
  </si>
  <si>
    <t>6767 Washington Ave</t>
  </si>
  <si>
    <t>2024-11-08 09:11:48</t>
  </si>
  <si>
    <t>Incident at 6767 Washington Ave. Officer responded at scene.</t>
  </si>
  <si>
    <t>5051 Park Rd</t>
  </si>
  <si>
    <t>(667) -47-6-1292</t>
  </si>
  <si>
    <t>7315.25</t>
  </si>
  <si>
    <t>Incident at 5051 Park Rd. Officer responded at scene.</t>
  </si>
  <si>
    <t>9991 Main St</t>
  </si>
  <si>
    <t>2020-01-05 07:10:59</t>
  </si>
  <si>
    <t>(798) -28-7-9057</t>
  </si>
  <si>
    <t>36118.46</t>
  </si>
  <si>
    <t>Incident at 9991 Main St. Officer responded at scene.</t>
  </si>
  <si>
    <t>5076 Main St</t>
  </si>
  <si>
    <t>2022-06-15 13:17:02</t>
  </si>
  <si>
    <t>433-809-3880</t>
  </si>
  <si>
    <t>2252.71</t>
  </si>
  <si>
    <t>4905 Washington Ave</t>
  </si>
  <si>
    <t>2020-08-07 22:19:41</t>
  </si>
  <si>
    <t>966-396-9243</t>
  </si>
  <si>
    <t>37597.2</t>
  </si>
  <si>
    <t>Incident at 4905 Washington Ave. Officer responded at scene.</t>
  </si>
  <si>
    <t>1122 Maple Dr</t>
  </si>
  <si>
    <t>2024-12-19 15:00:52</t>
  </si>
  <si>
    <t>308-591-8316</t>
  </si>
  <si>
    <t>37605.67</t>
  </si>
  <si>
    <t>Incident at 1122 Maple Dr. Officer responded at scene.</t>
  </si>
  <si>
    <t>4089 Cedar Lane</t>
  </si>
  <si>
    <t>2024-02-26 09:23:51</t>
  </si>
  <si>
    <t>274-826-9573</t>
  </si>
  <si>
    <t>47511.32</t>
  </si>
  <si>
    <t>Incident at 4089 Cedar Lane. Officer responded at scene.</t>
  </si>
  <si>
    <t>481 Washington Ave</t>
  </si>
  <si>
    <t>2024-01-13 03:32:21</t>
  </si>
  <si>
    <t>596-507-7534</t>
  </si>
  <si>
    <t>29803.63</t>
  </si>
  <si>
    <t>Incident at 481 Washington Ave. Officer responded at scene.</t>
  </si>
  <si>
    <t>4591 Lincoln St</t>
  </si>
  <si>
    <t>2024-02-11 17:34:01</t>
  </si>
  <si>
    <t>812-808-4905</t>
  </si>
  <si>
    <t>Incident at 4591 Lincoln St. Officer responded at scene.</t>
  </si>
  <si>
    <t>9200 Lincoln St</t>
  </si>
  <si>
    <t>2022-12-14 07:00:39</t>
  </si>
  <si>
    <t>766-298-5939</t>
  </si>
  <si>
    <t>25599.09</t>
  </si>
  <si>
    <t>Incident at 9200 Lincoln St. Officer responded at scene.</t>
  </si>
  <si>
    <t>9580 Main St</t>
  </si>
  <si>
    <t>2020-05-25 13:24:22</t>
  </si>
  <si>
    <t>282-306-5380</t>
  </si>
  <si>
    <t>10633.34</t>
  </si>
  <si>
    <t>Incident at 9580 Main St. Officer responded at scene.</t>
  </si>
  <si>
    <t>6133 Elm Blvd</t>
  </si>
  <si>
    <t>2022-04-23 09:46:02</t>
  </si>
  <si>
    <t>18248.81</t>
  </si>
  <si>
    <t>Incident at 6133 Elm Blvd. Officer responded at scene.</t>
  </si>
  <si>
    <t>7618 Main St</t>
  </si>
  <si>
    <t>290-290-4258</t>
  </si>
  <si>
    <t>12369.61</t>
  </si>
  <si>
    <t>Incident at 7618 Main St. Officer responded at scene.</t>
  </si>
  <si>
    <t>8816 Oak Ave</t>
  </si>
  <si>
    <t>08-03-2022</t>
  </si>
  <si>
    <t>27088.54</t>
  </si>
  <si>
    <t>Incident at 8816 Oak Ave. Officer responded at scene.</t>
  </si>
  <si>
    <t>5747 Oak Ave</t>
  </si>
  <si>
    <t>2022-03-05 05:19:11</t>
  </si>
  <si>
    <t>657-865-8993</t>
  </si>
  <si>
    <t>33522.61</t>
  </si>
  <si>
    <t>1369 Washington Ave</t>
  </si>
  <si>
    <t>2019-12-15 18:45:48</t>
  </si>
  <si>
    <t>286-307-3671</t>
  </si>
  <si>
    <t>30761.5</t>
  </si>
  <si>
    <t>6765 Elm Blvd</t>
  </si>
  <si>
    <t>2024-06-08 19:30:16</t>
  </si>
  <si>
    <t>601-940-3826</t>
  </si>
  <si>
    <t>14537.54</t>
  </si>
  <si>
    <t>Incident at 6765 Elm Blvd. Officer responded at scene.</t>
  </si>
  <si>
    <t>1837 Oak Ave</t>
  </si>
  <si>
    <t>2020-12-18 19:31:37</t>
  </si>
  <si>
    <t>530-940-5075</t>
  </si>
  <si>
    <t>6591.03</t>
  </si>
  <si>
    <t>5941 Oak Ave</t>
  </si>
  <si>
    <t>2018-12-02 13:02:00</t>
  </si>
  <si>
    <t>(689) -57-1-7528</t>
  </si>
  <si>
    <t>10695.7</t>
  </si>
  <si>
    <t>Incident at 5941 Oak Ave. Officer responded at scene.</t>
  </si>
  <si>
    <t>4000 Cedar Lane</t>
  </si>
  <si>
    <t>2019-05-30 07:45:58</t>
  </si>
  <si>
    <t>579-756-3087</t>
  </si>
  <si>
    <t>41105.3</t>
  </si>
  <si>
    <t>Incident at 4000 Cedar Lane. Officer responded at scene.</t>
  </si>
  <si>
    <t>7114 Park Rd</t>
  </si>
  <si>
    <t>2018-02-15 14:31:36</t>
  </si>
  <si>
    <t>9027.42</t>
  </si>
  <si>
    <t>Incident at 7114 Park Rd. Officer responded at scene.</t>
  </si>
  <si>
    <t>7703 Elm Blvd</t>
  </si>
  <si>
    <t>2024-12-14 02:37:50</t>
  </si>
  <si>
    <t>881-313-8746</t>
  </si>
  <si>
    <t>31458.21</t>
  </si>
  <si>
    <t>Incident at 7703 Elm Blvd. Officer responded at scene.</t>
  </si>
  <si>
    <t>495 Sunset Blvd</t>
  </si>
  <si>
    <t>2020-02-20 17:14:08</t>
  </si>
  <si>
    <t>11747.25</t>
  </si>
  <si>
    <t>Incident at 495 Sunset Blvd. Officer responded at scene.</t>
  </si>
  <si>
    <t>3613 River Rd</t>
  </si>
  <si>
    <t>2019-09-28 02:53:35</t>
  </si>
  <si>
    <t>772-953-6802</t>
  </si>
  <si>
    <t>937.08</t>
  </si>
  <si>
    <t>Incident at 3613 River Rd. Officer responded at scene.</t>
  </si>
  <si>
    <t>3521 Cedar Lane</t>
  </si>
  <si>
    <t>2019-11-17 11:05:26</t>
  </si>
  <si>
    <t>40567.16</t>
  </si>
  <si>
    <t>Incident at 3521 Cedar Lane. Officer responded at scene.</t>
  </si>
  <si>
    <t>2526 River Rd</t>
  </si>
  <si>
    <t>2021-10-28 13:12:55</t>
  </si>
  <si>
    <t>808-222-3483</t>
  </si>
  <si>
    <t>30851.47.0</t>
  </si>
  <si>
    <t>9086 Cedar Lane</t>
  </si>
  <si>
    <t>2022-11-24 09:05:14</t>
  </si>
  <si>
    <t>190.16</t>
  </si>
  <si>
    <t>Incident at 9086 Cedar Lane. Officer responded at scene.</t>
  </si>
  <si>
    <t>8779 Main St</t>
  </si>
  <si>
    <t>2023-02-09 04:53:50</t>
  </si>
  <si>
    <t>715-161-3999</t>
  </si>
  <si>
    <t>27050.49</t>
  </si>
  <si>
    <t>Incident at 8779 Main St. Officer responded at scene.</t>
  </si>
  <si>
    <t>9137 Oak Ave</t>
  </si>
  <si>
    <t>2020-02-29 08:08:43</t>
  </si>
  <si>
    <t>467-466-5230</t>
  </si>
  <si>
    <t>15916.95</t>
  </si>
  <si>
    <t>Incident at 9137 Oak Ave. Officer responded at scene.</t>
  </si>
  <si>
    <t>1723 Oak Ave</t>
  </si>
  <si>
    <t>2024-11-16 18:42:11</t>
  </si>
  <si>
    <t>516-231-3173</t>
  </si>
  <si>
    <t>8865.1</t>
  </si>
  <si>
    <t>Incident at 1723 Oak Ave. Officer responded at scene.</t>
  </si>
  <si>
    <t>9346 Sunset Blvd</t>
  </si>
  <si>
    <t>2021-04-01 10:28:21</t>
  </si>
  <si>
    <t>22465.96</t>
  </si>
  <si>
    <t>7213 Park Rd</t>
  </si>
  <si>
    <t>2018-05-16 10:47:27</t>
  </si>
  <si>
    <t>9263623398</t>
  </si>
  <si>
    <t>6600.11</t>
  </si>
  <si>
    <t>Incident at 7213 Park Rd. Officer responded at scene.</t>
  </si>
  <si>
    <t>2024-09-06 11:42:15</t>
  </si>
  <si>
    <t>2092.92.0</t>
  </si>
  <si>
    <t>Incident at 5564 Washington Ave. Officer responded at scene.</t>
  </si>
  <si>
    <t>3029 Maple Dr</t>
  </si>
  <si>
    <t>2020-05-03 13:06:47</t>
  </si>
  <si>
    <t>8398465361</t>
  </si>
  <si>
    <t>46079.57</t>
  </si>
  <si>
    <t>Incident at 3029 Maple Dr. Officer responded at scene.</t>
  </si>
  <si>
    <t>567 Elm Blvd</t>
  </si>
  <si>
    <t>2023-02-23 07:18:16</t>
  </si>
  <si>
    <t>580-156-6346</t>
  </si>
  <si>
    <t>48126.43</t>
  </si>
  <si>
    <t>4577 Park Rd</t>
  </si>
  <si>
    <t>2019-11-23 09:33:05</t>
  </si>
  <si>
    <t>3204.47</t>
  </si>
  <si>
    <t>Incident at 4577 Park Rd. Officer responded at scene.</t>
  </si>
  <si>
    <t>9065 Elm Blvd</t>
  </si>
  <si>
    <t>2020-05-23 00:40:14</t>
  </si>
  <si>
    <t>211-121-7645</t>
  </si>
  <si>
    <t>13293.0</t>
  </si>
  <si>
    <t>Incident at 9065 Elm Blvd. Officer responded at scene.</t>
  </si>
  <si>
    <t>6388 Sunset Blvd</t>
  </si>
  <si>
    <t>2021-04-15 12:07:42</t>
  </si>
  <si>
    <t>296-949-8408</t>
  </si>
  <si>
    <t>43047.93</t>
  </si>
  <si>
    <t>Incident at 6388 Sunset Blvd. Officer responded at scene.</t>
  </si>
  <si>
    <t>8839 Oak Ave</t>
  </si>
  <si>
    <t>2020-01-30 10:10:23</t>
  </si>
  <si>
    <t>403-864-7804</t>
  </si>
  <si>
    <t>3871.67</t>
  </si>
  <si>
    <t>Incident at 8839 Oak Ave. Officer responded at scene.</t>
  </si>
  <si>
    <t>6864 Washington Ave</t>
  </si>
  <si>
    <t>06/16/2023 04:34</t>
  </si>
  <si>
    <t>254-267-7049</t>
  </si>
  <si>
    <t>22426.81</t>
  </si>
  <si>
    <t>Incident at 6864 Washington Ave. Officer responded at scene.</t>
  </si>
  <si>
    <t>1071 Oak Ave</t>
  </si>
  <si>
    <t>2018-06-13 21:31:37</t>
  </si>
  <si>
    <t>45040.85</t>
  </si>
  <si>
    <t>2826 River Rd</t>
  </si>
  <si>
    <t>2019-11-05 07:54:22</t>
  </si>
  <si>
    <t>5161566983</t>
  </si>
  <si>
    <t>8116.42</t>
  </si>
  <si>
    <t>Incident at 2826 River Rd. Officer responded at scene.</t>
  </si>
  <si>
    <t>6351 Oak Ave</t>
  </si>
  <si>
    <t>877-737-3544</t>
  </si>
  <si>
    <t>34380.4</t>
  </si>
  <si>
    <t>Incident at 6351 Oak Ave. Officer responded at scene.</t>
  </si>
  <si>
    <t>7510 Oak Ave</t>
  </si>
  <si>
    <t>2021-05-27 03:02:38</t>
  </si>
  <si>
    <t>18433.96</t>
  </si>
  <si>
    <t>Incident at 7510 Oak Ave. Officer responded at scene.</t>
  </si>
  <si>
    <t>531 Lincoln St</t>
  </si>
  <si>
    <t>2019-04-20 20:53:31</t>
  </si>
  <si>
    <t>(366) -94-9-2174</t>
  </si>
  <si>
    <t>48180.55</t>
  </si>
  <si>
    <t>Incident at 531 Lincoln St. Officer responded at scene.</t>
  </si>
  <si>
    <t>5199 Main St</t>
  </si>
  <si>
    <t>2021-08-13 15:39:11</t>
  </si>
  <si>
    <t>653-822-3788</t>
  </si>
  <si>
    <t>48371.97</t>
  </si>
  <si>
    <t>Incident at 5199 Main St. Officer responded at scene.</t>
  </si>
  <si>
    <t>619 Sunset Blvd</t>
  </si>
  <si>
    <t>2022-04-02 00:14:47</t>
  </si>
  <si>
    <t>22199.03</t>
  </si>
  <si>
    <t>Incident at 619 Sunset Blvd. Officer responded at scene.</t>
  </si>
  <si>
    <t>217 Oak Ave</t>
  </si>
  <si>
    <t>393-517-4454</t>
  </si>
  <si>
    <t>-8407.41</t>
  </si>
  <si>
    <t>2255 Cedar Lane</t>
  </si>
  <si>
    <t>2019-01-07 21:21:43</t>
  </si>
  <si>
    <t>290-471-6280</t>
  </si>
  <si>
    <t>44545.22</t>
  </si>
  <si>
    <t>5323 River Rd</t>
  </si>
  <si>
    <t>23-04-2021</t>
  </si>
  <si>
    <t>208-544-8867</t>
  </si>
  <si>
    <t>12387.36</t>
  </si>
  <si>
    <t>Incident at 5323 River Rd. Officer responded at scene.</t>
  </si>
  <si>
    <t xml:space="preserve">  B&amp;E  </t>
  </si>
  <si>
    <t>3778 Main St</t>
  </si>
  <si>
    <t>2019-11-28 00:13:58</t>
  </si>
  <si>
    <t>712-419-7540</t>
  </si>
  <si>
    <t>23548.94</t>
  </si>
  <si>
    <t>Incident at 3778 Main St. Officer responded at scene.</t>
  </si>
  <si>
    <t>7228 Maple Dr</t>
  </si>
  <si>
    <t>2021-07-24 23:11:46</t>
  </si>
  <si>
    <t>863-666-2098</t>
  </si>
  <si>
    <t>44320.3</t>
  </si>
  <si>
    <t>Incident at 7228 Maple Dr. Officer responded at scene.</t>
  </si>
  <si>
    <t>5825 Maple Dr</t>
  </si>
  <si>
    <t>2021-07-17 15:48:50</t>
  </si>
  <si>
    <t>9342342094</t>
  </si>
  <si>
    <t>36471.8.0</t>
  </si>
  <si>
    <t>6282 Oak Ave</t>
  </si>
  <si>
    <t>2024-11-01 05:35:32</t>
  </si>
  <si>
    <t>809-838-4379</t>
  </si>
  <si>
    <t>47000.58</t>
  </si>
  <si>
    <t>Incident at 6282 Oak Ave. Officer responded at scene.</t>
  </si>
  <si>
    <t>6119 Washington Ave</t>
  </si>
  <si>
    <t>2024-06-30 02:19:02</t>
  </si>
  <si>
    <t>702-269-2308</t>
  </si>
  <si>
    <t>46641.04</t>
  </si>
  <si>
    <t>Incident at 6119 Washington Ave. Officer responded at scene.</t>
  </si>
  <si>
    <t>4620 Oak Ave</t>
  </si>
  <si>
    <t>2021-02-05 16:11:25</t>
  </si>
  <si>
    <t>219-934-2437</t>
  </si>
  <si>
    <t>32209.92</t>
  </si>
  <si>
    <t>Incident at 4620 Oak Ave. Officer responded at scene.</t>
  </si>
  <si>
    <t>6393 Park Rd</t>
  </si>
  <si>
    <t>2022-09-26 09:02:53</t>
  </si>
  <si>
    <t>17035.87</t>
  </si>
  <si>
    <t>Incident at 6393 Park Rd. Officer responded at scene.</t>
  </si>
  <si>
    <t>1931 Washington Ave</t>
  </si>
  <si>
    <t>982-764-5611</t>
  </si>
  <si>
    <t>-11983.37</t>
  </si>
  <si>
    <t>Incident at 1931 Washington Ave. Officer responded at scene.</t>
  </si>
  <si>
    <t>2018-05-03 10:34:20</t>
  </si>
  <si>
    <t>21576.82</t>
  </si>
  <si>
    <t>9341 Lincoln St</t>
  </si>
  <si>
    <t>2021-10-07 20:49:06</t>
  </si>
  <si>
    <t>811-125-6878</t>
  </si>
  <si>
    <t>37855.92</t>
  </si>
  <si>
    <t>Incident at 9341 Lincoln St. Officer responded at scene.</t>
  </si>
  <si>
    <t>8913 Park Rd</t>
  </si>
  <si>
    <t>2020-01-13 18:00:25</t>
  </si>
  <si>
    <t>551-635-9161</t>
  </si>
  <si>
    <t>7673.99</t>
  </si>
  <si>
    <t>9793 River Rd</t>
  </si>
  <si>
    <t>2019-05-30 18:52:18</t>
  </si>
  <si>
    <t>823-769-6482</t>
  </si>
  <si>
    <t>35997.52</t>
  </si>
  <si>
    <t>Incident at 9793 River Rd. Officer responded at scene.</t>
  </si>
  <si>
    <t>6801 River Rd</t>
  </si>
  <si>
    <t>2023-09-17 19:50:17</t>
  </si>
  <si>
    <t>46990.93</t>
  </si>
  <si>
    <t>Incident at 6801 River Rd. Officer responded at scene.</t>
  </si>
  <si>
    <t>1758 Oak Ave</t>
  </si>
  <si>
    <t>2020-11-15 23:47:52</t>
  </si>
  <si>
    <t>(573) -76-9-1993</t>
  </si>
  <si>
    <t>44645.13</t>
  </si>
  <si>
    <t>Incident at 1758 Oak Ave. Officer responded at scene.</t>
  </si>
  <si>
    <t>3385 Maple Dr</t>
  </si>
  <si>
    <t>2024-09-03 10:46:42</t>
  </si>
  <si>
    <t xml:space="preserve">  Donna  </t>
  </si>
  <si>
    <t>382-729-2581</t>
  </si>
  <si>
    <t>11596.54</t>
  </si>
  <si>
    <t>Incident at 3385 Maple Dr. Officer responded at scene.</t>
  </si>
  <si>
    <t>154 Cedar Lane</t>
  </si>
  <si>
    <t>2019-06-17 01:34:51</t>
  </si>
  <si>
    <t>15494.41</t>
  </si>
  <si>
    <t>Incident at 154 Cedar Lane. Officer responded at scene.</t>
  </si>
  <si>
    <t>6456 Cedar Lane</t>
  </si>
  <si>
    <t>2022-03-18 04:42:07</t>
  </si>
  <si>
    <t>261-888-4749</t>
  </si>
  <si>
    <t>19318.74</t>
  </si>
  <si>
    <t>Incident at 6456 Cedar Lane. Officer responded at scene.</t>
  </si>
  <si>
    <t>96 Maple Dr</t>
  </si>
  <si>
    <t>08-11-2021</t>
  </si>
  <si>
    <t>461-282-4933</t>
  </si>
  <si>
    <t>-19425.15</t>
  </si>
  <si>
    <t>Incident at 96 Maple Dr. Officer responded at scene.</t>
  </si>
  <si>
    <t>1229 Sunset Blvd</t>
  </si>
  <si>
    <t>765-513-4812</t>
  </si>
  <si>
    <t>47767.7</t>
  </si>
  <si>
    <t>Incident at 1229 Sunset Blvd. Officer responded at scene.</t>
  </si>
  <si>
    <t>1443 Oak Ave</t>
  </si>
  <si>
    <t>09-05-2019</t>
  </si>
  <si>
    <t>895-220-8246</t>
  </si>
  <si>
    <t>15124.15</t>
  </si>
  <si>
    <t>Incident at 1443 Oak Ave. Officer responded at scene.</t>
  </si>
  <si>
    <t>1295 Sunset Blvd</t>
  </si>
  <si>
    <t>07/11/2020 17:16</t>
  </si>
  <si>
    <t>299-152-2103</t>
  </si>
  <si>
    <t>37540.56</t>
  </si>
  <si>
    <t>Incident at 1295 Sunset Blvd. Officer responded at scene.</t>
  </si>
  <si>
    <t>259 Maple Dr</t>
  </si>
  <si>
    <t>2021-05-05 20:32:44</t>
  </si>
  <si>
    <t>967-311-7473</t>
  </si>
  <si>
    <t>29965.04</t>
  </si>
  <si>
    <t>Incident at 259 Maple Dr. Officer responded at scene.</t>
  </si>
  <si>
    <t>5369 Sunset Blvd</t>
  </si>
  <si>
    <t>49224.7</t>
  </si>
  <si>
    <t>4465 River Rd</t>
  </si>
  <si>
    <t>2022-06-23 03:19:30</t>
  </si>
  <si>
    <t>890-271-9853</t>
  </si>
  <si>
    <t>-37289.61</t>
  </si>
  <si>
    <t>Incident at 4465 River Rd. Officer responded at scene.</t>
  </si>
  <si>
    <t>1713 Elm Blvd</t>
  </si>
  <si>
    <t>2023-04-03 12:43:50</t>
  </si>
  <si>
    <t>33016.86</t>
  </si>
  <si>
    <t>Incident at 1713 Elm Blvd. Officer responded at scene.</t>
  </si>
  <si>
    <t>6789 Maple Dr</t>
  </si>
  <si>
    <t>2022-09-20 02:05:06</t>
  </si>
  <si>
    <t>32263.12</t>
  </si>
  <si>
    <t>8668 Main St</t>
  </si>
  <si>
    <t>2021-11-28 17:50:47</t>
  </si>
  <si>
    <t>(358) -64-8-2280</t>
  </si>
  <si>
    <t>35380.18</t>
  </si>
  <si>
    <t>2096 Oak Ave</t>
  </si>
  <si>
    <t>2019-12-24 12:59:04</t>
  </si>
  <si>
    <t>957-249-4224</t>
  </si>
  <si>
    <t>46732.74</t>
  </si>
  <si>
    <t>Incident at 2096 Oak Ave. Officer responded at scene.</t>
  </si>
  <si>
    <t>3105 Elm Blvd</t>
  </si>
  <si>
    <t>2018-05-26 13:21:47</t>
  </si>
  <si>
    <t>244-633-1827</t>
  </si>
  <si>
    <t>29478.69</t>
  </si>
  <si>
    <t>3224 Maple Dr</t>
  </si>
  <si>
    <t>2019-12-29 21:55:10</t>
  </si>
  <si>
    <t>4488801528</t>
  </si>
  <si>
    <t>Incident at 3224 Maple Dr. Officer responded at scene.</t>
  </si>
  <si>
    <t>9094 Maple Dr</t>
  </si>
  <si>
    <t>2020-08-21 20:44:22</t>
  </si>
  <si>
    <t>409-660-7697</t>
  </si>
  <si>
    <t>1654.05</t>
  </si>
  <si>
    <t>Incident at 9094 Maple Dr. Officer responded at scene.</t>
  </si>
  <si>
    <t>6681 Sunset Blvd</t>
  </si>
  <si>
    <t>2022-03-08 12:57:05</t>
  </si>
  <si>
    <t>442-171-1664</t>
  </si>
  <si>
    <t>12328.06</t>
  </si>
  <si>
    <t>9211 Main St</t>
  </si>
  <si>
    <t>2019-06-27 19:02:09</t>
  </si>
  <si>
    <t>386-628-8901</t>
  </si>
  <si>
    <t>25146.06</t>
  </si>
  <si>
    <t>6337 River Rd</t>
  </si>
  <si>
    <t>2020-07-30 23:52:02</t>
  </si>
  <si>
    <t>488-644-8904</t>
  </si>
  <si>
    <t>38674.89</t>
  </si>
  <si>
    <t>775 Cedar Lane</t>
  </si>
  <si>
    <t>2021-11-18 13:01:24</t>
  </si>
  <si>
    <t>581-578-6692</t>
  </si>
  <si>
    <t>-33785.53</t>
  </si>
  <si>
    <t>Incident at 775 Cedar Lane. Officer responded at scene.</t>
  </si>
  <si>
    <t>4782 Elm Blvd</t>
  </si>
  <si>
    <t>2024-04-03 21:14:27</t>
  </si>
  <si>
    <t>969-136-8231</t>
  </si>
  <si>
    <t>20082.67</t>
  </si>
  <si>
    <t>Incident at 4782 Elm Blvd. Officer responded at scene.</t>
  </si>
  <si>
    <t>2795 Main St</t>
  </si>
  <si>
    <t>2024-03-01 00:57:26</t>
  </si>
  <si>
    <t>5005222363</t>
  </si>
  <si>
    <t>-46318.65</t>
  </si>
  <si>
    <t>Incident at 2795 Main St. Officer responded at scene.</t>
  </si>
  <si>
    <t>2023-07-09 13:52:59</t>
  </si>
  <si>
    <t>27135.25</t>
  </si>
  <si>
    <t>2018-11-07 01:54:06</t>
  </si>
  <si>
    <t>708-151-8624</t>
  </si>
  <si>
    <t>5476.42</t>
  </si>
  <si>
    <t xml:space="preserve">  Eas  </t>
  </si>
  <si>
    <t>1788 Washington Ave</t>
  </si>
  <si>
    <t>2024-02-07 02:48:41</t>
  </si>
  <si>
    <t>488-476-4993</t>
  </si>
  <si>
    <t>8668.83</t>
  </si>
  <si>
    <t>Incident at 1788 Washington Ave. Officer responded at scene.</t>
  </si>
  <si>
    <t>7010 Lincoln St</t>
  </si>
  <si>
    <t>2020-07-18 10:02:01</t>
  </si>
  <si>
    <t>8419535713</t>
  </si>
  <si>
    <t>Incident at 7010 Lincoln St. Officer responded at scene.</t>
  </si>
  <si>
    <t>6623 Elm Blvd</t>
  </si>
  <si>
    <t>2020-11-16 14:07:42</t>
  </si>
  <si>
    <t>4363173311</t>
  </si>
  <si>
    <t>-41988.98</t>
  </si>
  <si>
    <t>Incident at 6623 Elm Blvd. Officer responded at scene.</t>
  </si>
  <si>
    <t>1467 Park Rd</t>
  </si>
  <si>
    <t>2023-04-07 01:30:15</t>
  </si>
  <si>
    <t>649-850-4161</t>
  </si>
  <si>
    <t>6736.61</t>
  </si>
  <si>
    <t>Incident at 1467 Park Rd. Officer responded at scene.</t>
  </si>
  <si>
    <t>1586 Washington Ave</t>
  </si>
  <si>
    <t>2020-11-24 12:13:29</t>
  </si>
  <si>
    <t>558-408-1128</t>
  </si>
  <si>
    <t>48840.64</t>
  </si>
  <si>
    <t>Incident at 1586 Washington Ave. Officer responded at scene.</t>
  </si>
  <si>
    <t>6245 Washington Ave</t>
  </si>
  <si>
    <t>2019-04-09 14:28:17</t>
  </si>
  <si>
    <t>770-642-3196</t>
  </si>
  <si>
    <t>32335.29</t>
  </si>
  <si>
    <t>Incident at 6245 Washington Ave. Officer responded at scene.</t>
  </si>
  <si>
    <t>33 Lincoln St</t>
  </si>
  <si>
    <t>2023-05-11 18:18:14</t>
  </si>
  <si>
    <t>-11385.92</t>
  </si>
  <si>
    <t>Incident at 33 Lincoln St. Officer responded at scene.</t>
  </si>
  <si>
    <t>4530 Washington Ave</t>
  </si>
  <si>
    <t>2021-06-21 17:17:24</t>
  </si>
  <si>
    <t>(655) -96-7-7375</t>
  </si>
  <si>
    <t>37266.59</t>
  </si>
  <si>
    <t>Incident at 4530 Washington Ave. Officer responded at scene.</t>
  </si>
  <si>
    <t>2020-11-25 11:21:21</t>
  </si>
  <si>
    <t>287-176-7226</t>
  </si>
  <si>
    <t>5648.75</t>
  </si>
  <si>
    <t>7424 Washington Ave</t>
  </si>
  <si>
    <t>2018-10-16 23:15:41</t>
  </si>
  <si>
    <t>759-182-9212</t>
  </si>
  <si>
    <t>17971.12</t>
  </si>
  <si>
    <t>Incident at 7424 Washington Ave. Officer responded at scene.</t>
  </si>
  <si>
    <t>9812 Cedar Lane</t>
  </si>
  <si>
    <t>2021-10-27 01:44:13</t>
  </si>
  <si>
    <t>7038428768</t>
  </si>
  <si>
    <t>34964.02.0</t>
  </si>
  <si>
    <t>4030 Maple Dr</t>
  </si>
  <si>
    <t>2018-03-03 02:01:45</t>
  </si>
  <si>
    <t>432-280-5549</t>
  </si>
  <si>
    <t>17856.04</t>
  </si>
  <si>
    <t>Incident at 4030 Maple Dr. Officer responded at scene.</t>
  </si>
  <si>
    <t>5956 Cedar Lane</t>
  </si>
  <si>
    <t>2022-08-27 08:35:43</t>
  </si>
  <si>
    <t>532-393-2859</t>
  </si>
  <si>
    <t>31665.09</t>
  </si>
  <si>
    <t>Incident at 5956 Cedar Lane. Officer responded at scene.</t>
  </si>
  <si>
    <t>3999 Lincoln St</t>
  </si>
  <si>
    <t>2019-05-24 04:25:34</t>
  </si>
  <si>
    <t>35922.09</t>
  </si>
  <si>
    <t>Incident at 3999 Lincoln St. Officer responded at scene.</t>
  </si>
  <si>
    <t>860 Elm Blvd</t>
  </si>
  <si>
    <t>2020-04-20 22:33:11</t>
  </si>
  <si>
    <t>507-600-7562</t>
  </si>
  <si>
    <t>7030.15</t>
  </si>
  <si>
    <t>2851 Oak Ave</t>
  </si>
  <si>
    <t>2018-10-26 16:59:18</t>
  </si>
  <si>
    <t>40891.98</t>
  </si>
  <si>
    <t>1442 Lincoln St</t>
  </si>
  <si>
    <t>2020-08-04 19:57:47</t>
  </si>
  <si>
    <t>45737.92</t>
  </si>
  <si>
    <t>Incident at 1442 Lincoln St. Officer responded at scene.</t>
  </si>
  <si>
    <t xml:space="preserve"> southwest</t>
  </si>
  <si>
    <t>2632 Main St</t>
  </si>
  <si>
    <t>2019-01-26 09:25:24</t>
  </si>
  <si>
    <t>887-867-2020</t>
  </si>
  <si>
    <t>25257.13</t>
  </si>
  <si>
    <t>Incident at 2632 Main St. Officer responded at scene.</t>
  </si>
  <si>
    <t>3749 Park Rd</t>
  </si>
  <si>
    <t>2019-08-08 01:53:15</t>
  </si>
  <si>
    <t>48467.34</t>
  </si>
  <si>
    <t>Incident at 3749 Park Rd. Officer responded at scene.</t>
  </si>
  <si>
    <t>3468 Maple Dr</t>
  </si>
  <si>
    <t>2022-02-22 17:16:37</t>
  </si>
  <si>
    <t>932-835-5600</t>
  </si>
  <si>
    <t>48491.37</t>
  </si>
  <si>
    <t>567 Main St</t>
  </si>
  <si>
    <t>2019-04-26 05:29:51</t>
  </si>
  <si>
    <t>882-246-4383</t>
  </si>
  <si>
    <t>4659.18</t>
  </si>
  <si>
    <t>Incident at 567 Main St. Officer responded at scene.</t>
  </si>
  <si>
    <t>7845 Maple Dr</t>
  </si>
  <si>
    <t>2021-06-13 01:48:33</t>
  </si>
  <si>
    <t>552-521-8290</t>
  </si>
  <si>
    <t>29412.03</t>
  </si>
  <si>
    <t>9653 Oak Ave</t>
  </si>
  <si>
    <t>2018-06-25 05:59:33</t>
  </si>
  <si>
    <t>449-755-7798</t>
  </si>
  <si>
    <t>9624.35</t>
  </si>
  <si>
    <t>Incident at 9653 Oak Ave. Officer responded at scene.</t>
  </si>
  <si>
    <t>4771 Maple Dr</t>
  </si>
  <si>
    <t>2020-10-01 05:27:46</t>
  </si>
  <si>
    <t>7346447952</t>
  </si>
  <si>
    <t>14048.63</t>
  </si>
  <si>
    <t>Incident at 4771 Maple Dr. Officer responded at scene.</t>
  </si>
  <si>
    <t>3262 Washington Ave</t>
  </si>
  <si>
    <t>2019-04-14 13:57:21</t>
  </si>
  <si>
    <t>348-760-3227</t>
  </si>
  <si>
    <t>45967.33</t>
  </si>
  <si>
    <t>Incident at 3262 Washington Ave. Officer responded at scene.</t>
  </si>
  <si>
    <t>21-06-2018</t>
  </si>
  <si>
    <t>435-541-5400</t>
  </si>
  <si>
    <t>31411.63</t>
  </si>
  <si>
    <t>8175 Cedar Lane</t>
  </si>
  <si>
    <t>2022-08-09 09:35:35</t>
  </si>
  <si>
    <t>206-600-2340</t>
  </si>
  <si>
    <t>5081.37</t>
  </si>
  <si>
    <t>3046 Washington Ave</t>
  </si>
  <si>
    <t>07/11/2021 04:12</t>
  </si>
  <si>
    <t>848-869-3763</t>
  </si>
  <si>
    <t>30094.59</t>
  </si>
  <si>
    <t>Incident at 3046 Washington Ave. Officer responded at scene.</t>
  </si>
  <si>
    <t>7543 Cedar Lane</t>
  </si>
  <si>
    <t>2021-04-03 03:38:23</t>
  </si>
  <si>
    <t>238-732-2661</t>
  </si>
  <si>
    <t>5719 Sunset Blvd</t>
  </si>
  <si>
    <t>2023-09-28 10:01:41</t>
  </si>
  <si>
    <t>9082031362</t>
  </si>
  <si>
    <t>49579.65</t>
  </si>
  <si>
    <t>Incident at 5719 Sunset Blvd. Officer responded at scene.</t>
  </si>
  <si>
    <t>2354 Park Rd</t>
  </si>
  <si>
    <t>2024-04-12 03:23:42</t>
  </si>
  <si>
    <t>7097491342</t>
  </si>
  <si>
    <t>12634.61</t>
  </si>
  <si>
    <t>Incident at 2354 Park Rd. Officer responded at scene.</t>
  </si>
  <si>
    <t>377 Main St</t>
  </si>
  <si>
    <t>2020-01-23 00:20:04</t>
  </si>
  <si>
    <t>795-370-6784</t>
  </si>
  <si>
    <t>41583.03</t>
  </si>
  <si>
    <t>Incident at 377 Main St. Officer responded at scene.</t>
  </si>
  <si>
    <t>7226 Cedar Lane</t>
  </si>
  <si>
    <t>2018-10-04 17:05:39</t>
  </si>
  <si>
    <t>4237 Cedar Lane</t>
  </si>
  <si>
    <t>2023-12-04 09:23:41</t>
  </si>
  <si>
    <t>458-942-1472</t>
  </si>
  <si>
    <t>48975.86</t>
  </si>
  <si>
    <t>Incident at 4237 Cedar Lane. Officer responded at scene.</t>
  </si>
  <si>
    <t>8944 Oak Ave</t>
  </si>
  <si>
    <t>2018-10-06 08:41:56</t>
  </si>
  <si>
    <t>511-341-1244</t>
  </si>
  <si>
    <t>21767.85</t>
  </si>
  <si>
    <t>Incident at 8944 Oak Ave. Officer responded at scene.</t>
  </si>
  <si>
    <t>9199 Elm Blvd</t>
  </si>
  <si>
    <t>2024-08-27 21:33:12</t>
  </si>
  <si>
    <t>735-409-3871</t>
  </si>
  <si>
    <t>33771.57</t>
  </si>
  <si>
    <t>Incident at 9199 Elm Blvd. Officer responded at scene.</t>
  </si>
  <si>
    <t>731 Washington Ave</t>
  </si>
  <si>
    <t>11/28/2024 15:57</t>
  </si>
  <si>
    <t>30346.46</t>
  </si>
  <si>
    <t>60 Washington Ave</t>
  </si>
  <si>
    <t>2022-12-14 02:06:55</t>
  </si>
  <si>
    <t>5673.15</t>
  </si>
  <si>
    <t>Incident at 60 Washington Ave. Officer responded at scene.</t>
  </si>
  <si>
    <t>9174 River Rd</t>
  </si>
  <si>
    <t>09-06-2023</t>
  </si>
  <si>
    <t>7989413206</t>
  </si>
  <si>
    <t>Incident at 9174 River Rd. Officer responded at scene.</t>
  </si>
  <si>
    <t>9685 Park Rd</t>
  </si>
  <si>
    <t>2018-09-11 05:30:22</t>
  </si>
  <si>
    <t>773-460-3201</t>
  </si>
  <si>
    <t>4740.47</t>
  </si>
  <si>
    <t>Incident at 9685 Park Rd. Officer responded at scene.</t>
  </si>
  <si>
    <t>2202 Elm Blvd</t>
  </si>
  <si>
    <t>2019-09-17 10:18:58</t>
  </si>
  <si>
    <t>42179.16</t>
  </si>
  <si>
    <t>Incident at 2202 Elm Blvd. Officer responded at scene.</t>
  </si>
  <si>
    <t>5186 Elm Blvd</t>
  </si>
  <si>
    <t>2021-07-31 13:51:34</t>
  </si>
  <si>
    <t>607-618-5693</t>
  </si>
  <si>
    <t>32026.86</t>
  </si>
  <si>
    <t>Incident at 5186 Elm Blvd. Officer responded at scene.</t>
  </si>
  <si>
    <t>7698 Oak Ave</t>
  </si>
  <si>
    <t>245-120-5065</t>
  </si>
  <si>
    <t>45400.48</t>
  </si>
  <si>
    <t>Incident at 7698 Oak Ave. Officer responded at scene.</t>
  </si>
  <si>
    <t>6024 Main St</t>
  </si>
  <si>
    <t>2023-10-12 03:20:47</t>
  </si>
  <si>
    <t>12027.4</t>
  </si>
  <si>
    <t>Incident at 6024 Main St. Officer responded at scene.</t>
  </si>
  <si>
    <t>9425 Lincoln St</t>
  </si>
  <si>
    <t>2023-11-27 12:33:40</t>
  </si>
  <si>
    <t>364-854-5532</t>
  </si>
  <si>
    <t>49521.04</t>
  </si>
  <si>
    <t>Incident at 9425 Lincoln St. Officer responded at scene.</t>
  </si>
  <si>
    <t>3102 Washington Ave</t>
  </si>
  <si>
    <t>2024-04-17 11:32:47</t>
  </si>
  <si>
    <t>6697195333</t>
  </si>
  <si>
    <t>26317.65</t>
  </si>
  <si>
    <t>Incident at 3102 Washington Ave. Officer responded at scene.</t>
  </si>
  <si>
    <t>6253 Main St</t>
  </si>
  <si>
    <t>2024-02-15 15:16:37</t>
  </si>
  <si>
    <t>884-135-4546</t>
  </si>
  <si>
    <t>Incident at 6253 Main St. Officer responded at scene.</t>
  </si>
  <si>
    <t>85 Washington Ave</t>
  </si>
  <si>
    <t>436-820-4741</t>
  </si>
  <si>
    <t>-18598.92</t>
  </si>
  <si>
    <t>Incident at 85 Washington Ave. Officer responded at scene.</t>
  </si>
  <si>
    <t>4568 Park Rd</t>
  </si>
  <si>
    <t>6308265243</t>
  </si>
  <si>
    <t>49950.87</t>
  </si>
  <si>
    <t>Incident at 4568 Park Rd. Officer responded at scene.</t>
  </si>
  <si>
    <t>9739 Maple Dr</t>
  </si>
  <si>
    <t>2023-04-22 02:32:31</t>
  </si>
  <si>
    <t>835-441-3506</t>
  </si>
  <si>
    <t>19934.08</t>
  </si>
  <si>
    <t>Incident at 9739 Maple Dr. Officer responded at scene.</t>
  </si>
  <si>
    <t>2208 Cedar Lane</t>
  </si>
  <si>
    <t>2021-07-11 19:04:26</t>
  </si>
  <si>
    <t>761-439-5976</t>
  </si>
  <si>
    <t>5950.83</t>
  </si>
  <si>
    <t>625 Park Rd</t>
  </si>
  <si>
    <t>2022-12-17 02:57:41</t>
  </si>
  <si>
    <t>423-815-2348</t>
  </si>
  <si>
    <t>37366.56</t>
  </si>
  <si>
    <t>Incident at 625 Park Rd. Officer responded at scene.</t>
  </si>
  <si>
    <t>9303 Park Rd</t>
  </si>
  <si>
    <t>2024-06-19 18:13:38</t>
  </si>
  <si>
    <t>594-930-6018</t>
  </si>
  <si>
    <t>38183.98</t>
  </si>
  <si>
    <t>1657 Oak Ave</t>
  </si>
  <si>
    <t>2024-01-16 20:46:36</t>
  </si>
  <si>
    <t>288-874-4515</t>
  </si>
  <si>
    <t>9401.05</t>
  </si>
  <si>
    <t>7704 Sunset Blvd</t>
  </si>
  <si>
    <t>2022-12-12 03:54:23</t>
  </si>
  <si>
    <t>(288) -49-5-7073</t>
  </si>
  <si>
    <t>28139.51</t>
  </si>
  <si>
    <t>Incident at 7704 Sunset Blvd. Officer responded at scene.</t>
  </si>
  <si>
    <t>2384 Maple Dr</t>
  </si>
  <si>
    <t>2022-01-21 14:48:30</t>
  </si>
  <si>
    <t>18487.16</t>
  </si>
  <si>
    <t>Incident at 2384 Maple Dr. Officer responded at scene.</t>
  </si>
  <si>
    <t>9657 Maple Dr</t>
  </si>
  <si>
    <t>2018-01-22 00:15:42</t>
  </si>
  <si>
    <t>382-891-3495</t>
  </si>
  <si>
    <t>Incident at 9657 Maple Dr. Officer responded at scene.</t>
  </si>
  <si>
    <t>7664 Washington Ave</t>
  </si>
  <si>
    <t>2020-01-19 08:49:59</t>
  </si>
  <si>
    <t>5070.4</t>
  </si>
  <si>
    <t>5536 Sunset Blvd</t>
  </si>
  <si>
    <t>15463.68</t>
  </si>
  <si>
    <t>Incident at 5536 Sunset Blvd. Officer responded at scene.</t>
  </si>
  <si>
    <t>2562 Maple Dr</t>
  </si>
  <si>
    <t>8436.34</t>
  </si>
  <si>
    <t>2656 Park Rd</t>
  </si>
  <si>
    <t>2019-07-17 03:18:31</t>
  </si>
  <si>
    <t>786-600-1070</t>
  </si>
  <si>
    <t>-38640.13</t>
  </si>
  <si>
    <t>Incident at 2656 Park Rd. Officer responded at scene.</t>
  </si>
  <si>
    <t xml:space="preserve">   Northwest  </t>
  </si>
  <si>
    <t>2132 Oak Ave</t>
  </si>
  <si>
    <t>2018-07-04 17:51:08</t>
  </si>
  <si>
    <t>440-188-4724</t>
  </si>
  <si>
    <t>49644.93</t>
  </si>
  <si>
    <t>Incident at 2132 Oak Ave. Officer responded at scene.</t>
  </si>
  <si>
    <t>5787 River Rd</t>
  </si>
  <si>
    <t>2024-09-18 16:18:47</t>
  </si>
  <si>
    <t>582-316-9386</t>
  </si>
  <si>
    <t>10464.36</t>
  </si>
  <si>
    <t>9445 Sunset Blvd</t>
  </si>
  <si>
    <t>2024-07-03 07:39:08</t>
  </si>
  <si>
    <t>200-793-1810</t>
  </si>
  <si>
    <t>45198.61</t>
  </si>
  <si>
    <t>Incident at 9445 Sunset Blvd. Officer responded at scene.</t>
  </si>
  <si>
    <t>9194 Lincoln St</t>
  </si>
  <si>
    <t>2024-06-14 15:27:25</t>
  </si>
  <si>
    <t>449-887-5397</t>
  </si>
  <si>
    <t>43206.44</t>
  </si>
  <si>
    <t>Incident at 9194 Lincoln St. Officer responded at scene.</t>
  </si>
  <si>
    <t>2249 River Rd</t>
  </si>
  <si>
    <t>2024-02-07 06:47:59</t>
  </si>
  <si>
    <t>619-875-5478</t>
  </si>
  <si>
    <t>26060.21</t>
  </si>
  <si>
    <t>Incident at 2249 River Rd. Officer responded at scene.</t>
  </si>
  <si>
    <t>8347 Park Rd</t>
  </si>
  <si>
    <t>2020-11-28 09:06:38</t>
  </si>
  <si>
    <t>336-373-4519</t>
  </si>
  <si>
    <t>39099.59</t>
  </si>
  <si>
    <t>Incident at 8347 Park Rd. Officer responded at scene.</t>
  </si>
  <si>
    <t>6306 Cedar Lane</t>
  </si>
  <si>
    <t>2022-06-04 18:04:06</t>
  </si>
  <si>
    <t>678-272-8311</t>
  </si>
  <si>
    <t>12167.8</t>
  </si>
  <si>
    <t>Incident at 6306 Cedar Lane. Officer responded at scene.</t>
  </si>
  <si>
    <t>3803 Cedar Lane</t>
  </si>
  <si>
    <t>2024-02-01 12:50:16</t>
  </si>
  <si>
    <t>(283) -66-4-1292</t>
  </si>
  <si>
    <t>26035.85</t>
  </si>
  <si>
    <t>867 Park Rd</t>
  </si>
  <si>
    <t>2020-04-29 22:39:25</t>
  </si>
  <si>
    <t>348-774-7834</t>
  </si>
  <si>
    <t>22875.41</t>
  </si>
  <si>
    <t>Incident at 867 Park Rd. Officer responded at scene.</t>
  </si>
  <si>
    <t>5088 Washington Ave</t>
  </si>
  <si>
    <t>2024-06-09 04:54:14</t>
  </si>
  <si>
    <t>933-448-9729</t>
  </si>
  <si>
    <t>42250.47</t>
  </si>
  <si>
    <t>Incident at 5088 Washington Ave. Officer responded at scene.</t>
  </si>
  <si>
    <t>4604 Main St</t>
  </si>
  <si>
    <t>2020-09-11 19:35:37</t>
  </si>
  <si>
    <t>520-564-3164</t>
  </si>
  <si>
    <t>28338.94</t>
  </si>
  <si>
    <t>Incident at 4604 Main St. Officer responded at scene.</t>
  </si>
  <si>
    <t>2860 Lincoln St</t>
  </si>
  <si>
    <t>2020-03-27 14:57:06</t>
  </si>
  <si>
    <t>869-248-1450</t>
  </si>
  <si>
    <t>49068.73</t>
  </si>
  <si>
    <t>Incident at 2860 Lincoln St. Officer responded at scene.</t>
  </si>
  <si>
    <t>5756 Maple Dr</t>
  </si>
  <si>
    <t>2018-03-27 13:51:37</t>
  </si>
  <si>
    <t>20208.9</t>
  </si>
  <si>
    <t>2551 Park Rd</t>
  </si>
  <si>
    <t>2024-06-10 11:10:55</t>
  </si>
  <si>
    <t>5428.33</t>
  </si>
  <si>
    <t>Incident at 2551 Park Rd. Officer responded at scene.</t>
  </si>
  <si>
    <t>6437 Maple Dr</t>
  </si>
  <si>
    <t>2021-03-11 23:45:54</t>
  </si>
  <si>
    <t>568-639-8305</t>
  </si>
  <si>
    <t>32196.4</t>
  </si>
  <si>
    <t>Incident at 6437 Maple Dr. Officer responded at scene.</t>
  </si>
  <si>
    <t>8273 Elm Blvd</t>
  </si>
  <si>
    <t>2019-06-15 22:59:56</t>
  </si>
  <si>
    <t>(828) -36-5-5112</t>
  </si>
  <si>
    <t>37779.48</t>
  </si>
  <si>
    <t>Incident at 8273 Elm Blvd. Officer responded at scene.</t>
  </si>
  <si>
    <t>2956 Oak Ave</t>
  </si>
  <si>
    <t>2023-02-16 07:08:39</t>
  </si>
  <si>
    <t>32442.8</t>
  </si>
  <si>
    <t>8203 Oak Ave</t>
  </si>
  <si>
    <t>2023-07-03 14:55:45</t>
  </si>
  <si>
    <t>(795) -94-8-9974</t>
  </si>
  <si>
    <t>22309.22</t>
  </si>
  <si>
    <t>Incident at 8203 Oak Ave. Officer responded at scene.</t>
  </si>
  <si>
    <t>2636 Washington Ave</t>
  </si>
  <si>
    <t>2021-06-06 16:30:11</t>
  </si>
  <si>
    <t>572-717-6265</t>
  </si>
  <si>
    <t>40913.67</t>
  </si>
  <si>
    <t>Incident at 2636 Washington Ave. Officer responded at scene.</t>
  </si>
  <si>
    <t>9949 River Rd</t>
  </si>
  <si>
    <t>2018-03-21 02:06:36</t>
  </si>
  <si>
    <t>24537.59</t>
  </si>
  <si>
    <t>Incident at 9949 River Rd. Officer responded at scene.</t>
  </si>
  <si>
    <t>3281 Maple Dr</t>
  </si>
  <si>
    <t>2020-06-10 02:02:24</t>
  </si>
  <si>
    <t>20617.69</t>
  </si>
  <si>
    <t>Incident at 3281 Maple Dr. Officer responded at scene.</t>
  </si>
  <si>
    <t>2119 Oak Ave</t>
  </si>
  <si>
    <t>2021-08-29 14:38:55</t>
  </si>
  <si>
    <t>587-587-1503</t>
  </si>
  <si>
    <t>46090.57</t>
  </si>
  <si>
    <t>Incident at 2119 Oak Ave. Officer responded at scene.</t>
  </si>
  <si>
    <t>8200 Oak Ave</t>
  </si>
  <si>
    <t>2020-07-15 23:01:02</t>
  </si>
  <si>
    <t>540-746-3897</t>
  </si>
  <si>
    <t>Incident at 8200 Oak Ave. Officer responded at scene.</t>
  </si>
  <si>
    <t xml:space="preserve">  Northwest</t>
  </si>
  <si>
    <t>5105 Oak Ave</t>
  </si>
  <si>
    <t>2018-07-27 10:12:41</t>
  </si>
  <si>
    <t>654-716-6876</t>
  </si>
  <si>
    <t>21783.24</t>
  </si>
  <si>
    <t>Incident at 5105 Oak Ave. Officer responded at scene.</t>
  </si>
  <si>
    <t>2709 Sunset Blvd</t>
  </si>
  <si>
    <t>2024-01-13 02:58:15</t>
  </si>
  <si>
    <t>633-731-4094</t>
  </si>
  <si>
    <t>13945.01</t>
  </si>
  <si>
    <t>Incident at 2709 Sunset Blvd. Officer responded at scene.</t>
  </si>
  <si>
    <t>5408 Sunset Blvd</t>
  </si>
  <si>
    <t>2020-06-02 14:45:34</t>
  </si>
  <si>
    <t>235-681-1021</t>
  </si>
  <si>
    <t>7194.18</t>
  </si>
  <si>
    <t>Incident at 5408 Sunset Blvd. Officer responded at scene.</t>
  </si>
  <si>
    <t>6941 Maple Dr</t>
  </si>
  <si>
    <t>2019-06-23 02:35:43</t>
  </si>
  <si>
    <t>(514) -36-1-8108</t>
  </si>
  <si>
    <t>28386.92</t>
  </si>
  <si>
    <t>Incident at 6941 Maple Dr. Officer responded at scene.</t>
  </si>
  <si>
    <t>7332 Cedar Lane</t>
  </si>
  <si>
    <t>2019-08-18 16:01:48</t>
  </si>
  <si>
    <t>48799.43</t>
  </si>
  <si>
    <t>7160 Lincoln St</t>
  </si>
  <si>
    <t>2024-04-28 07:27:32</t>
  </si>
  <si>
    <t>341-194-5686</t>
  </si>
  <si>
    <t>7559.49</t>
  </si>
  <si>
    <t>Incident at 7160 Lincoln St. Officer responded at scene.</t>
  </si>
  <si>
    <t>8214 Sunset Blvd</t>
  </si>
  <si>
    <t>2020-08-17 06:30:54</t>
  </si>
  <si>
    <t>673-393-5340</t>
  </si>
  <si>
    <t>28722.66</t>
  </si>
  <si>
    <t>Incident at 8214 Sunset Blvd. Officer responded at scene.</t>
  </si>
  <si>
    <t>8054 Lincoln St</t>
  </si>
  <si>
    <t>2023-05-06 22:52:50</t>
  </si>
  <si>
    <t>437-995-9836</t>
  </si>
  <si>
    <t>27175.59</t>
  </si>
  <si>
    <t>Incident at 8054 Lincoln St. Officer responded at scene.</t>
  </si>
  <si>
    <t>4749 Lincoln St</t>
  </si>
  <si>
    <t>2018-05-02 18:04:13</t>
  </si>
  <si>
    <t>653-618-4435</t>
  </si>
  <si>
    <t>31315.48.0</t>
  </si>
  <si>
    <t>3870 Washington Ave</t>
  </si>
  <si>
    <t>18754.09</t>
  </si>
  <si>
    <t>Incident at 3870 Washington Ave. Officer responded at scene.</t>
  </si>
  <si>
    <t>3225 Lincoln St</t>
  </si>
  <si>
    <t>354-856-9725</t>
  </si>
  <si>
    <t>35670.63</t>
  </si>
  <si>
    <t>8977 Park Rd</t>
  </si>
  <si>
    <t>2021-07-28 10:52:37</t>
  </si>
  <si>
    <t>910-510-3881</t>
  </si>
  <si>
    <t>32724.66</t>
  </si>
  <si>
    <t>domestc violence</t>
  </si>
  <si>
    <t>6493 Elm Blvd</t>
  </si>
  <si>
    <t>2024-07-05 22:26:58</t>
  </si>
  <si>
    <t>330-421-8454</t>
  </si>
  <si>
    <t>18564.66</t>
  </si>
  <si>
    <t>Incident at 6493 Elm Blvd. Officer responded at scene.</t>
  </si>
  <si>
    <t>sou</t>
  </si>
  <si>
    <t>2244 River Rd</t>
  </si>
  <si>
    <t>2018-04-14 06:05:49</t>
  </si>
  <si>
    <t>340-633-4207</t>
  </si>
  <si>
    <t>22461.57</t>
  </si>
  <si>
    <t>Incident at 2244 River Rd. Officer responded at scene.</t>
  </si>
  <si>
    <t>6275 Washington Ave</t>
  </si>
  <si>
    <t>2021-09-16 23:39:18</t>
  </si>
  <si>
    <t>212-243-9485</t>
  </si>
  <si>
    <t>45239.54</t>
  </si>
  <si>
    <t>Incident at 6275 Washington Ave. Officer responded at scene.</t>
  </si>
  <si>
    <t>2615 Maple Dr</t>
  </si>
  <si>
    <t>2019-01-08 10:07:23</t>
  </si>
  <si>
    <t>536-982-4531</t>
  </si>
  <si>
    <t>24340.15</t>
  </si>
  <si>
    <t>Incident at 2615 Maple Dr. Officer responded at scene.</t>
  </si>
  <si>
    <t>51 Lincoln St</t>
  </si>
  <si>
    <t>2023-03-10 09:42:18</t>
  </si>
  <si>
    <t>386 Washington Ave</t>
  </si>
  <si>
    <t>2021-07-19 18:15:54</t>
  </si>
  <si>
    <t>379-186-9765</t>
  </si>
  <si>
    <t>Incident at 386 Washington Ave. Officer responded at scene.</t>
  </si>
  <si>
    <t>7746 Maple Dr</t>
  </si>
  <si>
    <t>2022-04-27 23:12:45</t>
  </si>
  <si>
    <t>9074459774</t>
  </si>
  <si>
    <t>39985.49</t>
  </si>
  <si>
    <t>Incident at 7746 Maple Dr. Officer responded at scene.</t>
  </si>
  <si>
    <t>88 Oak Ave</t>
  </si>
  <si>
    <t>2023-07-06 08:01:39</t>
  </si>
  <si>
    <t>(805) -16-0-4917</t>
  </si>
  <si>
    <t>23839.21</t>
  </si>
  <si>
    <t>Incident at 88 Oak Ave. Officer responded at scene.</t>
  </si>
  <si>
    <t>2021-08-03 05:16:28</t>
  </si>
  <si>
    <t>44446.3</t>
  </si>
  <si>
    <t>Incident at 108 Park Rd. Officer responded at scene.</t>
  </si>
  <si>
    <t>7486 Maple Dr</t>
  </si>
  <si>
    <t>2024-10-04 02:29:04</t>
  </si>
  <si>
    <t>265-652-6865</t>
  </si>
  <si>
    <t>9682.39</t>
  </si>
  <si>
    <t>Incident at 7486 Maple Dr. Officer responded at scene.</t>
  </si>
  <si>
    <t>8218 Park Rd</t>
  </si>
  <si>
    <t>2020-12-17 07:00:02</t>
  </si>
  <si>
    <t>415-128-5025</t>
  </si>
  <si>
    <t>48301.07</t>
  </si>
  <si>
    <t>Incident at 8218 Park Rd. Officer responded at scene.</t>
  </si>
  <si>
    <t>7308 River Rd</t>
  </si>
  <si>
    <t>2022-03-25 07:19:22</t>
  </si>
  <si>
    <t>387-870-3490</t>
  </si>
  <si>
    <t>10216.86</t>
  </si>
  <si>
    <t>Incident at 7308 River Rd. Officer responded at scene.</t>
  </si>
  <si>
    <t>8143 Maple Dr</t>
  </si>
  <si>
    <t>2022-02-20 21:23:17</t>
  </si>
  <si>
    <t>394-909-3796</t>
  </si>
  <si>
    <t>45640.65</t>
  </si>
  <si>
    <t>Incident at 8143 Maple Dr. Officer responded at scene.</t>
  </si>
  <si>
    <t>4851 Washington Ave</t>
  </si>
  <si>
    <t>2019-04-18 21:03:32</t>
  </si>
  <si>
    <t>326-323-2314</t>
  </si>
  <si>
    <t>36116.78</t>
  </si>
  <si>
    <t>1565 Washington Ave</t>
  </si>
  <si>
    <t>2023-01-18 22:43:04</t>
  </si>
  <si>
    <t>317-100-7168</t>
  </si>
  <si>
    <t>47777.05</t>
  </si>
  <si>
    <t>2020-03-17 00:13:28</t>
  </si>
  <si>
    <t>14689.2</t>
  </si>
  <si>
    <t>883 Elm Blvd</t>
  </si>
  <si>
    <t>2020-05-27 09:14:42</t>
  </si>
  <si>
    <t>322-249-9491</t>
  </si>
  <si>
    <t>20962.39</t>
  </si>
  <si>
    <t>Incident at 883 Elm Blvd. Officer responded at scene.</t>
  </si>
  <si>
    <t>4394 Main St</t>
  </si>
  <si>
    <t>04/02/2024 17:18</t>
  </si>
  <si>
    <t>(207) -86-6-8361</t>
  </si>
  <si>
    <t>19629.23</t>
  </si>
  <si>
    <t>Incident at 4394 Main St. Officer responded at scene.</t>
  </si>
  <si>
    <t>819 Cedar Lane</t>
  </si>
  <si>
    <t>2019-10-27 09:27:59</t>
  </si>
  <si>
    <t>226-734-7724</t>
  </si>
  <si>
    <t>14750.66</t>
  </si>
  <si>
    <t>6203 Oak Ave</t>
  </si>
  <si>
    <t>2020-05-17 17:28:55</t>
  </si>
  <si>
    <t>778-861-9945</t>
  </si>
  <si>
    <t>30622.97</t>
  </si>
  <si>
    <t>Incident at 6203 Oak Ave. Officer responded at scene.</t>
  </si>
  <si>
    <t>1805 Cedar Lane</t>
  </si>
  <si>
    <t>2024-12-08 21:06:54</t>
  </si>
  <si>
    <t>366-940-1500</t>
  </si>
  <si>
    <t>2582.06</t>
  </si>
  <si>
    <t>Incident at 1805 Cedar Lane. Officer responded at scene.</t>
  </si>
  <si>
    <t>7775 Cedar Lane</t>
  </si>
  <si>
    <t>2024-08-28 07:52:19</t>
  </si>
  <si>
    <t>5508.75</t>
  </si>
  <si>
    <t>Incident at 7775 Cedar Lane. Officer responded at scene.</t>
  </si>
  <si>
    <t>2449 Washington Ave</t>
  </si>
  <si>
    <t>2019-05-11 01:18:58</t>
  </si>
  <si>
    <t>6829441871</t>
  </si>
  <si>
    <t>7128.75</t>
  </si>
  <si>
    <t>Incident at 2449 Washington Ave. Officer responded at scene.</t>
  </si>
  <si>
    <t>5523 Oak Ave</t>
  </si>
  <si>
    <t>2022-07-14 03:54:26</t>
  </si>
  <si>
    <t>33805.01</t>
  </si>
  <si>
    <t>Incident at 5523 Oak Ave. Officer responded at scene.</t>
  </si>
  <si>
    <t>7864 Sunset Blvd</t>
  </si>
  <si>
    <t>2024-05-05 14:59:17</t>
  </si>
  <si>
    <t>802-116-9617</t>
  </si>
  <si>
    <t>33311.39</t>
  </si>
  <si>
    <t>Incident at 7864 Sunset Blvd. Officer responded at scene.</t>
  </si>
  <si>
    <t>7881 Sunset Blvd</t>
  </si>
  <si>
    <t>2024-05-23 17:00:41</t>
  </si>
  <si>
    <t>643-163-2243</t>
  </si>
  <si>
    <t>31559.06</t>
  </si>
  <si>
    <t>9604 Maple Dr</t>
  </si>
  <si>
    <t>07/30/2018 15:29</t>
  </si>
  <si>
    <t>484-958-8883</t>
  </si>
  <si>
    <t>45731.29</t>
  </si>
  <si>
    <t>Incident at 9604 Maple Dr. Officer responded at scene.</t>
  </si>
  <si>
    <t>8171 River Rd</t>
  </si>
  <si>
    <t>2023-11-01 09:12:40</t>
  </si>
  <si>
    <t>518-463-6283</t>
  </si>
  <si>
    <t>26713.01</t>
  </si>
  <si>
    <t>Incident at 8171 River Rd. Officer responded at scene.</t>
  </si>
  <si>
    <t>6282 River Rd</t>
  </si>
  <si>
    <t>2022-10-08 22:50:15</t>
  </si>
  <si>
    <t>(228) -46-3-2564</t>
  </si>
  <si>
    <t>36501.39</t>
  </si>
  <si>
    <t>Incident at 6282 River Rd. Officer responded at scene.</t>
  </si>
  <si>
    <t>2677 Oak Ave</t>
  </si>
  <si>
    <t>2023-12-04 22:30:42</t>
  </si>
  <si>
    <t>227-241-7597</t>
  </si>
  <si>
    <t>46205.88</t>
  </si>
  <si>
    <t>Incident at 2677 Oak Ave. Officer responded at scene.</t>
  </si>
  <si>
    <t>6578 Lincoln St</t>
  </si>
  <si>
    <t>14-06-2018</t>
  </si>
  <si>
    <t>315-268-9832</t>
  </si>
  <si>
    <t>34399.89</t>
  </si>
  <si>
    <t>778 Lincoln St</t>
  </si>
  <si>
    <t>2023-11-30 14:00:40</t>
  </si>
  <si>
    <t>36696.57</t>
  </si>
  <si>
    <t>Incident at 778 Lincoln St. Officer responded at scene.</t>
  </si>
  <si>
    <t>9868 Main St</t>
  </si>
  <si>
    <t>12/05/2020 10:57</t>
  </si>
  <si>
    <t>2482.65</t>
  </si>
  <si>
    <t>Incident at 9868 Main St. Officer responded at scene.</t>
  </si>
  <si>
    <t>7302 Cedar Lane</t>
  </si>
  <si>
    <t>2024-10-13 04:08:18</t>
  </si>
  <si>
    <t>814-525-9695</t>
  </si>
  <si>
    <t>21869.93</t>
  </si>
  <si>
    <t>Incident at 7302 Cedar Lane. Officer responded at scene.</t>
  </si>
  <si>
    <t>6610 River Rd</t>
  </si>
  <si>
    <t>2018-10-10 09:39:47</t>
  </si>
  <si>
    <t>6848336952</t>
  </si>
  <si>
    <t>109.85</t>
  </si>
  <si>
    <t>Incident at 6610 River Rd. Officer responded at scene.</t>
  </si>
  <si>
    <t>4006 Cedar Lane</t>
  </si>
  <si>
    <t>44282.27</t>
  </si>
  <si>
    <t>Incident at 4006 Cedar Lane. Officer responded at scene.</t>
  </si>
  <si>
    <t>4240 Maple Dr</t>
  </si>
  <si>
    <t>2023-11-12 12:21:03</t>
  </si>
  <si>
    <t>619-369-8551</t>
  </si>
  <si>
    <t>18832.88</t>
  </si>
  <si>
    <t>Incident at 4240 Maple Dr. Officer responded at scene.</t>
  </si>
  <si>
    <t>9102 Main St</t>
  </si>
  <si>
    <t>2024-12-15 08:09:37</t>
  </si>
  <si>
    <t>813-214-7613</t>
  </si>
  <si>
    <t>14166.51</t>
  </si>
  <si>
    <t>Incident at 9102 Main St. Officer responded at scene.</t>
  </si>
  <si>
    <t>6383 Oak Ave</t>
  </si>
  <si>
    <t>2019-09-20 02:25:10</t>
  </si>
  <si>
    <t>446-891-9683</t>
  </si>
  <si>
    <t>Incident at 6383 Oak Ave. Officer responded at scene.</t>
  </si>
  <si>
    <t>2994 Maple Dr</t>
  </si>
  <si>
    <t>2024-08-17 08:48:25</t>
  </si>
  <si>
    <t>41832.03</t>
  </si>
  <si>
    <t>Incident at 2994 Maple Dr. Officer responded at scene.</t>
  </si>
  <si>
    <t>3031 Park Rd</t>
  </si>
  <si>
    <t>2023-04-09 10:40:05</t>
  </si>
  <si>
    <t>265-125-7687</t>
  </si>
  <si>
    <t>22586.76</t>
  </si>
  <si>
    <t>Incident at 3031 Park Rd. Officer responded at scene.</t>
  </si>
  <si>
    <t>2021-01-29 06:49:40</t>
  </si>
  <si>
    <t>232-525-2087</t>
  </si>
  <si>
    <t>23314.7</t>
  </si>
  <si>
    <t>Incident at 7899 Elm Blvd. Officer responded at scene.</t>
  </si>
  <si>
    <t>6358 Washington Ave</t>
  </si>
  <si>
    <t>572-672-2659</t>
  </si>
  <si>
    <t>30376.25</t>
  </si>
  <si>
    <t>Incident at 6358 Washington Ave. Officer responded at scene.</t>
  </si>
  <si>
    <t>7058 Sunset Blvd</t>
  </si>
  <si>
    <t>2019-03-19 04:10:45</t>
  </si>
  <si>
    <t>235-716-6799</t>
  </si>
  <si>
    <t>46810.34</t>
  </si>
  <si>
    <t>8902 Maple Dr</t>
  </si>
  <si>
    <t>(564) -59-7-3839</t>
  </si>
  <si>
    <t>16668.14</t>
  </si>
  <si>
    <t>Incident at 8902 Maple Dr. Officer responded at scene.</t>
  </si>
  <si>
    <t>3108 Cedar Lane</t>
  </si>
  <si>
    <t>2021-08-06 06:48:34</t>
  </si>
  <si>
    <t>2706188998</t>
  </si>
  <si>
    <t>Incident at 3108 Cedar Lane. Officer responded at scene.</t>
  </si>
  <si>
    <t>5342 Oak Ave</t>
  </si>
  <si>
    <t>2024-01-15 18:24:13</t>
  </si>
  <si>
    <t>531-724-1740</t>
  </si>
  <si>
    <t>39627.29</t>
  </si>
  <si>
    <t>Incident at 5342 Oak Ave. Officer responded at scene.</t>
  </si>
  <si>
    <t>6989 Main St</t>
  </si>
  <si>
    <t>2020-09-07 02:52:50</t>
  </si>
  <si>
    <t>212-313-4902</t>
  </si>
  <si>
    <t>38659.56</t>
  </si>
  <si>
    <t>Incident at 6989 Main St. Officer responded at scene.</t>
  </si>
  <si>
    <t>4827 Elm Blvd</t>
  </si>
  <si>
    <t>2022-06-16 01:18:06</t>
  </si>
  <si>
    <t>29815.41</t>
  </si>
  <si>
    <t>Incident at 4827 Elm Blvd. Officer responded at scene.</t>
  </si>
  <si>
    <t>4510 Cedar Lane</t>
  </si>
  <si>
    <t>2019-04-10 05:38:44</t>
  </si>
  <si>
    <t>8403084191</t>
  </si>
  <si>
    <t>6977.9</t>
  </si>
  <si>
    <t>Incident at 4510 Cedar Lane. Officer responded at scene.</t>
  </si>
  <si>
    <t>1767 Sunset Blvd</t>
  </si>
  <si>
    <t>2021-07-13 20:31:28</t>
  </si>
  <si>
    <t>(314) -42-2-3093</t>
  </si>
  <si>
    <t>27843.21</t>
  </si>
  <si>
    <t>670 Sunset Blvd</t>
  </si>
  <si>
    <t>2023-12-16 15:31:50</t>
  </si>
  <si>
    <t>529-257-2187</t>
  </si>
  <si>
    <t>27834.85</t>
  </si>
  <si>
    <t>Incident at 670 Sunset Blvd. Officer responded at scene.</t>
  </si>
  <si>
    <t>8103 Main St</t>
  </si>
  <si>
    <t>2019-12-23 13:26:19</t>
  </si>
  <si>
    <t>223-249-7642</t>
  </si>
  <si>
    <t>27371.99</t>
  </si>
  <si>
    <t>Incident at 8103 Main St. Officer responded at scene.</t>
  </si>
  <si>
    <t>4675 Washington Ave</t>
  </si>
  <si>
    <t>08-03-2020</t>
  </si>
  <si>
    <t>513-228-2765</t>
  </si>
  <si>
    <t>28450.37</t>
  </si>
  <si>
    <t>7447 Elm Blvd</t>
  </si>
  <si>
    <t>13-02-2019</t>
  </si>
  <si>
    <t>831-409-4464</t>
  </si>
  <si>
    <t>Incident at 7447 Elm Blvd. Officer responded at scene.</t>
  </si>
  <si>
    <t>905 River Rd</t>
  </si>
  <si>
    <t>2022-01-28 02:22:47</t>
  </si>
  <si>
    <t>(311) -75-6-4874</t>
  </si>
  <si>
    <t>42163.96</t>
  </si>
  <si>
    <t>Incident at 905 River Rd. Officer responded at scene.</t>
  </si>
  <si>
    <t>1007 Sunset Blvd</t>
  </si>
  <si>
    <t>2022-04-12 13:50:29</t>
  </si>
  <si>
    <t>590-214-5608</t>
  </si>
  <si>
    <t>25312.95</t>
  </si>
  <si>
    <t>Incident at 1007 Sunset Blvd. Officer responded at scene.</t>
  </si>
  <si>
    <t>3583 Sunset Blvd</t>
  </si>
  <si>
    <t>19536.87</t>
  </si>
  <si>
    <t>2309 Lincoln St</t>
  </si>
  <si>
    <t>2021-10-08 02:14:35</t>
  </si>
  <si>
    <t>449-960-1144</t>
  </si>
  <si>
    <t>Incident at 2309 Lincoln St. Officer responded at scene.</t>
  </si>
  <si>
    <t>541 Park Rd</t>
  </si>
  <si>
    <t>2023-12-28 13:16:23</t>
  </si>
  <si>
    <t>221-109-8650</t>
  </si>
  <si>
    <t>33.65</t>
  </si>
  <si>
    <t>Incident at 541 Park Rd. Officer responded at scene.</t>
  </si>
  <si>
    <t>5599 Maple Dr</t>
  </si>
  <si>
    <t>12/25/2020 09:10</t>
  </si>
  <si>
    <t>497-998-5467</t>
  </si>
  <si>
    <t>33728.36</t>
  </si>
  <si>
    <t>2704 Washington Ave</t>
  </si>
  <si>
    <t>2019-01-12 18:47:43</t>
  </si>
  <si>
    <t>8219036762</t>
  </si>
  <si>
    <t>48839.24</t>
  </si>
  <si>
    <t>Incident at 2704 Washington Ave. Officer responded at scene.</t>
  </si>
  <si>
    <t>100 Oak Ave</t>
  </si>
  <si>
    <t>2019-08-21 23:15:50</t>
  </si>
  <si>
    <t>21200.84</t>
  </si>
  <si>
    <t>Incident at 100 Oak Ave. Officer responded at scene.</t>
  </si>
  <si>
    <t>4070 Sunset Blvd</t>
  </si>
  <si>
    <t>2024-03-28 11:24:05</t>
  </si>
  <si>
    <t>30771.23</t>
  </si>
  <si>
    <t>Incident at 4070 Sunset Blvd. Officer responded at scene.</t>
  </si>
  <si>
    <t>3509 River Rd</t>
  </si>
  <si>
    <t>2018-07-01 22:36:07</t>
  </si>
  <si>
    <t>844-747-3619</t>
  </si>
  <si>
    <t>2647.99</t>
  </si>
  <si>
    <t>9260 Oak Ave</t>
  </si>
  <si>
    <t>2018-02-03 02:28:47</t>
  </si>
  <si>
    <t>13730.07</t>
  </si>
  <si>
    <t>Incident at 9260 Oak Ave. Officer responded at scene.</t>
  </si>
  <si>
    <t>205 Elm Blvd</t>
  </si>
  <si>
    <t>22-01-2024</t>
  </si>
  <si>
    <t>9403436059</t>
  </si>
  <si>
    <t>9701.66.0</t>
  </si>
  <si>
    <t>Incident at 205 Elm Blvd. Officer responded at scene.</t>
  </si>
  <si>
    <t>3400 Oak Ave</t>
  </si>
  <si>
    <t>2018-02-16 17:46:15</t>
  </si>
  <si>
    <t>408-617-8964</t>
  </si>
  <si>
    <t>25464.46</t>
  </si>
  <si>
    <t>3042 Elm Blvd</t>
  </si>
  <si>
    <t>2022-01-18 05:43:08</t>
  </si>
  <si>
    <t>201-511-1664</t>
  </si>
  <si>
    <t>1908.02</t>
  </si>
  <si>
    <t>9792 Oak Ave</t>
  </si>
  <si>
    <t>2023-01-13 19:05:44</t>
  </si>
  <si>
    <t>638-591-9759</t>
  </si>
  <si>
    <t>21020.67</t>
  </si>
  <si>
    <t>Incident at 9792 Oak Ave. Officer responded at scene.</t>
  </si>
  <si>
    <t>2268 River Rd</t>
  </si>
  <si>
    <t>2023-05-01 20:39:29</t>
  </si>
  <si>
    <t>250-960-3719</t>
  </si>
  <si>
    <t>-418.06</t>
  </si>
  <si>
    <t>Incident at 2268 River Rd. Officer responded at scene.</t>
  </si>
  <si>
    <t>1054 Cedar Lane</t>
  </si>
  <si>
    <t>2018-01-29 12:35:04</t>
  </si>
  <si>
    <t>1716.16</t>
  </si>
  <si>
    <t>Incident at 1054 Cedar Lane. Officer responded at scene.</t>
  </si>
  <si>
    <t>2271 Elm Blvd</t>
  </si>
  <si>
    <t>2019-02-15 05:27:10</t>
  </si>
  <si>
    <t>20190.46</t>
  </si>
  <si>
    <t>7240 River Rd</t>
  </si>
  <si>
    <t>2024-01-03 20:02:05</t>
  </si>
  <si>
    <t>619-593-5138</t>
  </si>
  <si>
    <t>19794.4</t>
  </si>
  <si>
    <t>Incident at 7240 River Rd. Officer responded at scene.</t>
  </si>
  <si>
    <t>3970 Elm Blvd</t>
  </si>
  <si>
    <t>2018-09-26 21:21:00</t>
  </si>
  <si>
    <t>7545406907</t>
  </si>
  <si>
    <t>49872.96</t>
  </si>
  <si>
    <t>4531 Oak Ave</t>
  </si>
  <si>
    <t>2019-01-09 00:51:08</t>
  </si>
  <si>
    <t>890-433-4769</t>
  </si>
  <si>
    <t>11139.18</t>
  </si>
  <si>
    <t>6473 Park Rd</t>
  </si>
  <si>
    <t>2019-07-30 08:46:34</t>
  </si>
  <si>
    <t>(428) -70-5-1281</t>
  </si>
  <si>
    <t>21156.55</t>
  </si>
  <si>
    <t>Incident at 6473 Park Rd. Officer responded at scene.</t>
  </si>
  <si>
    <t>6407 Washington Ave</t>
  </si>
  <si>
    <t>2020-07-15 00:42:12</t>
  </si>
  <si>
    <t>415-866-6633</t>
  </si>
  <si>
    <t>8047.72</t>
  </si>
  <si>
    <t>Incident at 6407 Washington Ave. Officer responded at scene.</t>
  </si>
  <si>
    <t>6009 River Rd</t>
  </si>
  <si>
    <t>2022-05-03 02:21:12</t>
  </si>
  <si>
    <t>550-704-8603</t>
  </si>
  <si>
    <t>12398.68</t>
  </si>
  <si>
    <t>Incident at 6009 River Rd. Officer responded at scene.</t>
  </si>
  <si>
    <t>3324 Elm Blvd</t>
  </si>
  <si>
    <t>2022-05-03 06:44:54</t>
  </si>
  <si>
    <t>761-101-4502</t>
  </si>
  <si>
    <t>15371.06</t>
  </si>
  <si>
    <t>Incident at 3324 Elm Blvd. Officer responded at scene.</t>
  </si>
  <si>
    <t>7573 Park Rd</t>
  </si>
  <si>
    <t>2024-06-06 15:20:59</t>
  </si>
  <si>
    <t>384-461-4739</t>
  </si>
  <si>
    <t>940.5</t>
  </si>
  <si>
    <t>Incident at 7573 Park Rd. Officer responded at scene.</t>
  </si>
  <si>
    <t>7887 Lincoln St</t>
  </si>
  <si>
    <t>675-740-5842</t>
  </si>
  <si>
    <t>34586.82</t>
  </si>
  <si>
    <t>Incident at 7887 Lincoln St. Officer responded at scene.</t>
  </si>
  <si>
    <t>7636 Washington Ave</t>
  </si>
  <si>
    <t>2020-06-13 14:41:31</t>
  </si>
  <si>
    <t>953-252-4677</t>
  </si>
  <si>
    <t>43279.53</t>
  </si>
  <si>
    <t>Incident at 7636 Washington Ave. Officer responded at scene.</t>
  </si>
  <si>
    <t>3727 River Rd</t>
  </si>
  <si>
    <t>640-888-3378</t>
  </si>
  <si>
    <t>47430.08</t>
  </si>
  <si>
    <t>674 Sunset Blvd</t>
  </si>
  <si>
    <t>2023-12-09 15:31:26</t>
  </si>
  <si>
    <t>736-937-1846</t>
  </si>
  <si>
    <t>-36057.62</t>
  </si>
  <si>
    <t>8280 Sunset Blvd</t>
  </si>
  <si>
    <t>728-493-1138</t>
  </si>
  <si>
    <t>Incident at 8280 Sunset Blvd. Officer responded at scene.</t>
  </si>
  <si>
    <t>1967 River Rd</t>
  </si>
  <si>
    <t>2018-11-27 08:19:00</t>
  </si>
  <si>
    <t>457-121-3831</t>
  </si>
  <si>
    <t>47930.14</t>
  </si>
  <si>
    <t>Incident at 1967 River Rd. Officer responded at scene.</t>
  </si>
  <si>
    <t>4259 Main St</t>
  </si>
  <si>
    <t>2022-10-10 12:22:21</t>
  </si>
  <si>
    <t>726-721-5803</t>
  </si>
  <si>
    <t>38886.0</t>
  </si>
  <si>
    <t>Incident at 4259 Main St. Officer responded at scene.</t>
  </si>
  <si>
    <t>6210 Elm Blvd</t>
  </si>
  <si>
    <t>2018-10-31 20:36:21</t>
  </si>
  <si>
    <t>986-885-7224</t>
  </si>
  <si>
    <t>15155.66</t>
  </si>
  <si>
    <t>Incident at 6210 Elm Blvd. Officer responded at scene.</t>
  </si>
  <si>
    <t>5866 Maple Dr</t>
  </si>
  <si>
    <t>2021-05-06 17:48:05</t>
  </si>
  <si>
    <t>201-975-3898</t>
  </si>
  <si>
    <t>34646.59</t>
  </si>
  <si>
    <t>7424 Park Rd</t>
  </si>
  <si>
    <t>07-08-2024</t>
  </si>
  <si>
    <t>574-609-1137</t>
  </si>
  <si>
    <t>28106.46</t>
  </si>
  <si>
    <t>Incident at 7424 Park Rd. Officer responded at scene.</t>
  </si>
  <si>
    <t>1322 Sunset Blvd</t>
  </si>
  <si>
    <t>2020-11-08 08:05:13</t>
  </si>
  <si>
    <t>896-829-6307</t>
  </si>
  <si>
    <t>1463 Park Rd</t>
  </si>
  <si>
    <t>2021-06-19 00:49:20</t>
  </si>
  <si>
    <t>377-297-4288</t>
  </si>
  <si>
    <t>45901.55</t>
  </si>
  <si>
    <t>Incident at 1463 Park Rd. Officer responded at scene.</t>
  </si>
  <si>
    <t>1230 Park Rd</t>
  </si>
  <si>
    <t>2023-06-07 23:14:47</t>
  </si>
  <si>
    <t>389-801-3448</t>
  </si>
  <si>
    <t>24748.0</t>
  </si>
  <si>
    <t>Incident at 1230 Park Rd. Officer responded at scene.</t>
  </si>
  <si>
    <t>2608 Washington Ave</t>
  </si>
  <si>
    <t>03/01/2023 18:27</t>
  </si>
  <si>
    <t>27279.18</t>
  </si>
  <si>
    <t>5838 Park Rd</t>
  </si>
  <si>
    <t>2018-01-02 16:45:58</t>
  </si>
  <si>
    <t>15616.0</t>
  </si>
  <si>
    <t>Incident at 5838 Park Rd. Officer responded at scene.</t>
  </si>
  <si>
    <t>7309 Park Rd</t>
  </si>
  <si>
    <t>(817) -70-1-2112</t>
  </si>
  <si>
    <t>Incident at 7309 Park Rd. Officer responded at scene.</t>
  </si>
  <si>
    <t>9143 Elm Blvd</t>
  </si>
  <si>
    <t>2019-06-12 21:18:56</t>
  </si>
  <si>
    <t>3938149024</t>
  </si>
  <si>
    <t>2617.38</t>
  </si>
  <si>
    <t>Incident at 9143 Elm Blvd. Officer responded at scene.</t>
  </si>
  <si>
    <t>1879 Main St</t>
  </si>
  <si>
    <t>2018-12-06 09:49:49</t>
  </si>
  <si>
    <t>762-502-4140</t>
  </si>
  <si>
    <t>14776.6</t>
  </si>
  <si>
    <t>Incident at 1879 Main St. Officer responded at scene.</t>
  </si>
  <si>
    <t>4150 Park Rd</t>
  </si>
  <si>
    <t>2018-12-29 09:55:28</t>
  </si>
  <si>
    <t>972-997-9897</t>
  </si>
  <si>
    <t>Incident at 4150 Park Rd. Officer responded at scene.</t>
  </si>
  <si>
    <t>8904 Washington Ave</t>
  </si>
  <si>
    <t>2020-07-02 07:52:14</t>
  </si>
  <si>
    <t>833-395-2403</t>
  </si>
  <si>
    <t>12008.14</t>
  </si>
  <si>
    <t>Incident at 8904 Washington Ave. Officer responded at scene.</t>
  </si>
  <si>
    <t>3284 Cedar Lane</t>
  </si>
  <si>
    <t>2022-04-16 06:16:33</t>
  </si>
  <si>
    <t>653-238-4590</t>
  </si>
  <si>
    <t>42560.07</t>
  </si>
  <si>
    <t>Incident at 3284 Cedar Lane. Officer responded at scene.</t>
  </si>
  <si>
    <t>4345 Main St</t>
  </si>
  <si>
    <t>2020-08-30 10:47:15</t>
  </si>
  <si>
    <t>527-517-4886</t>
  </si>
  <si>
    <t>20284.08</t>
  </si>
  <si>
    <t>Incident at 4345 Main St. Officer responded at scene.</t>
  </si>
  <si>
    <t>4983 Sunset Blvd</t>
  </si>
  <si>
    <t>2024-07-19 13:05:35</t>
  </si>
  <si>
    <t xml:space="preserve">    Susan    </t>
  </si>
  <si>
    <t>532-729-1344</t>
  </si>
  <si>
    <t>39171.06</t>
  </si>
  <si>
    <t>Incident at 4983 Sunset Blvd. Officer responded at scene.</t>
  </si>
  <si>
    <t>8305 Elm Blvd</t>
  </si>
  <si>
    <t>2021-12-20 10:34:10</t>
  </si>
  <si>
    <t>Incident at 8305 Elm Blvd. Officer responded at scene.</t>
  </si>
  <si>
    <t>9752 Washington Ave</t>
  </si>
  <si>
    <t>03/10/2020 09:03</t>
  </si>
  <si>
    <t>213-982-9203</t>
  </si>
  <si>
    <t>48524.63</t>
  </si>
  <si>
    <t>Incident at 9752 Washington Ave. Officer responded at scene.</t>
  </si>
  <si>
    <t>4899 Lincoln St</t>
  </si>
  <si>
    <t>2023-11-22 16:23:47</t>
  </si>
  <si>
    <t>740-420-1431</t>
  </si>
  <si>
    <t>44035.19</t>
  </si>
  <si>
    <t>8576 Sunset Blvd</t>
  </si>
  <si>
    <t>2022-12-18 08:02:42</t>
  </si>
  <si>
    <t>848-688-8228</t>
  </si>
  <si>
    <t>20958.6</t>
  </si>
  <si>
    <t>Incident at 8576 Sunset Blvd. Officer responded at scene.</t>
  </si>
  <si>
    <t>1333 Washington Ave</t>
  </si>
  <si>
    <t>2019-12-08 16:10:34</t>
  </si>
  <si>
    <t>401-405-7748</t>
  </si>
  <si>
    <t>45350.82</t>
  </si>
  <si>
    <t>Incident at 1333 Washington Ave. Officer responded at scene.</t>
  </si>
  <si>
    <t>9674 Cedar Lane</t>
  </si>
  <si>
    <t>2018-07-22 06:49:15</t>
  </si>
  <si>
    <t>987-382-3676</t>
  </si>
  <si>
    <t>12644.58</t>
  </si>
  <si>
    <t>Incident at 9674 Cedar Lane. Officer responded at scene.</t>
  </si>
  <si>
    <t>9503 Park Rd</t>
  </si>
  <si>
    <t>2022-08-13 20:39:15</t>
  </si>
  <si>
    <t>340-364-7474</t>
  </si>
  <si>
    <t>30097.12</t>
  </si>
  <si>
    <t>Incident at 9503 Park Rd. Officer responded at scene.</t>
  </si>
  <si>
    <t>1 River Rd</t>
  </si>
  <si>
    <t>2018-02-11 12:32:21</t>
  </si>
  <si>
    <t>8881135839</t>
  </si>
  <si>
    <t>38222.9</t>
  </si>
  <si>
    <t>Incident at 1 River Rd. Officer responded at scene.</t>
  </si>
  <si>
    <t>7494 Sunset Blvd</t>
  </si>
  <si>
    <t>2018-09-19 17:42:57</t>
  </si>
  <si>
    <t>803-621-3219</t>
  </si>
  <si>
    <t>Incident at 7494 Sunset Blvd. Officer responded at scene.</t>
  </si>
  <si>
    <t>9891 Washington Ave</t>
  </si>
  <si>
    <t>2024-05-14 02:02:54</t>
  </si>
  <si>
    <t>14068.42</t>
  </si>
  <si>
    <t>Incident at 9891 Washington Ave. Officer responded at scene.</t>
  </si>
  <si>
    <t xml:space="preserve">  DWI  </t>
  </si>
  <si>
    <t>7467 Oak Ave</t>
  </si>
  <si>
    <t>2024-04-18 12:58:05</t>
  </si>
  <si>
    <t>260-769-5350</t>
  </si>
  <si>
    <t>-34310.76</t>
  </si>
  <si>
    <t>Incident at 7467 Oak Ave. Officer responded at scene.</t>
  </si>
  <si>
    <t>4888 River Rd</t>
  </si>
  <si>
    <t>9440.69</t>
  </si>
  <si>
    <t>Incident at 4888 River Rd. Officer responded at scene.</t>
  </si>
  <si>
    <t>3188 Washington Ave</t>
  </si>
  <si>
    <t>2018-11-17 07:53:17</t>
  </si>
  <si>
    <t>371-689-3815</t>
  </si>
  <si>
    <t>26487.05</t>
  </si>
  <si>
    <t>Incident at 3188 Washington Ave. Officer responded at scene.</t>
  </si>
  <si>
    <t>7141 Sunset Blvd</t>
  </si>
  <si>
    <t>2023-10-12 00:29:21</t>
  </si>
  <si>
    <t>672-286-1823</t>
  </si>
  <si>
    <t>Incident at 7141 Sunset Blvd. Officer responded at scene.</t>
  </si>
  <si>
    <t>6740 Main St</t>
  </si>
  <si>
    <t>2019-06-11 09:17:06</t>
  </si>
  <si>
    <t>763-371-5011</t>
  </si>
  <si>
    <t>41612.74</t>
  </si>
  <si>
    <t>Incident at 6740 Main St. Officer responded at scene.</t>
  </si>
  <si>
    <t>1998 Oak Ave</t>
  </si>
  <si>
    <t>2019-04-08 08:58:56</t>
  </si>
  <si>
    <t>39458.31</t>
  </si>
  <si>
    <t>Incident at 1998 Oak Ave. Officer responded at scene.</t>
  </si>
  <si>
    <t>1531 Elm Blvd</t>
  </si>
  <si>
    <t>2018-01-19 11:51:47</t>
  </si>
  <si>
    <t>(894) -85-8-5008</t>
  </si>
  <si>
    <t>15340.44</t>
  </si>
  <si>
    <t>Incident at 1531 Elm Blvd. Officer responded at scene.</t>
  </si>
  <si>
    <t>4477 Park Rd</t>
  </si>
  <si>
    <t>2020-09-26 03:44:04</t>
  </si>
  <si>
    <t>345-253-3632</t>
  </si>
  <si>
    <t>36523.09</t>
  </si>
  <si>
    <t>Incident at 4477 Park Rd. Officer responded at scene.</t>
  </si>
  <si>
    <t>9763 Sunset Blvd</t>
  </si>
  <si>
    <t>2022-01-29 13:04:10</t>
  </si>
  <si>
    <t>(733) -35-3-1557</t>
  </si>
  <si>
    <t>43546.14</t>
  </si>
  <si>
    <t>Incident at 9763 Sunset Blvd. Officer responded at scene.</t>
  </si>
  <si>
    <t>2807 Oak Ave</t>
  </si>
  <si>
    <t>2024-02-03 21:32:01</t>
  </si>
  <si>
    <t>206-165-8359</t>
  </si>
  <si>
    <t>23498.01</t>
  </si>
  <si>
    <t>8939 Sunset Blvd</t>
  </si>
  <si>
    <t>2024-03-09 12:10:31</t>
  </si>
  <si>
    <t>8899.61</t>
  </si>
  <si>
    <t>Incident at 8939 Sunset Blvd. Officer responded at scene.</t>
  </si>
  <si>
    <t>536 Lincoln St</t>
  </si>
  <si>
    <t>2018-11-11 23:42:59</t>
  </si>
  <si>
    <t>(957) -43-5-1030</t>
  </si>
  <si>
    <t>26881.17</t>
  </si>
  <si>
    <t>Incident at 536 Lincoln St. Officer responded at scene.</t>
  </si>
  <si>
    <t>8751 Washington Ave</t>
  </si>
  <si>
    <t>2024-10-31 07:09:30</t>
  </si>
  <si>
    <t>24419.26</t>
  </si>
  <si>
    <t>Incident at 8751 Washington Ave. Officer responded at scene.</t>
  </si>
  <si>
    <t>9020 Park Rd</t>
  </si>
  <si>
    <t>2023-07-09 08:25:19</t>
  </si>
  <si>
    <t>744-984-9372</t>
  </si>
  <si>
    <t>17866.22</t>
  </si>
  <si>
    <t>6812 Oak Ave</t>
  </si>
  <si>
    <t>2021-07-18 11:18:04</t>
  </si>
  <si>
    <t>618-368-9022</t>
  </si>
  <si>
    <t>7513.8.0</t>
  </si>
  <si>
    <t>Incident at 6812 Oak Ave. Officer responded at scene.</t>
  </si>
  <si>
    <t>1875 Washington Ave</t>
  </si>
  <si>
    <t>2024-07-30 05:35:19</t>
  </si>
  <si>
    <t>908.62</t>
  </si>
  <si>
    <t>Incident at 1875 Washington Ave. Officer responded at scene.</t>
  </si>
  <si>
    <t>2797 Cedar Lane</t>
  </si>
  <si>
    <t>07/27/2019 00:47</t>
  </si>
  <si>
    <t>537-590-7916</t>
  </si>
  <si>
    <t>37434.99</t>
  </si>
  <si>
    <t>Incident at 2797 Cedar Lane. Officer responded at scene.</t>
  </si>
  <si>
    <t>729 Washington Ave</t>
  </si>
  <si>
    <t>11/17/2021 10:34</t>
  </si>
  <si>
    <t>601-499-7295</t>
  </si>
  <si>
    <t>44569.77</t>
  </si>
  <si>
    <t>3615 Park Rd</t>
  </si>
  <si>
    <t>2019-02-21 06:06:59</t>
  </si>
  <si>
    <t>235-928-4946</t>
  </si>
  <si>
    <t>26450.1</t>
  </si>
  <si>
    <t>9740 Elm Blvd</t>
  </si>
  <si>
    <t>2024-04-08 08:23:23</t>
  </si>
  <si>
    <t>909-528-5177</t>
  </si>
  <si>
    <t>31251.37</t>
  </si>
  <si>
    <t>2110 Main St</t>
  </si>
  <si>
    <t>2021-05-09 09:32:36</t>
  </si>
  <si>
    <t>8441562972</t>
  </si>
  <si>
    <t>11417.61</t>
  </si>
  <si>
    <t>Incident at 2110 Main St. Officer responded at scene.</t>
  </si>
  <si>
    <t>5500 Washington Ave</t>
  </si>
  <si>
    <t>2022-03-05 17:11:56</t>
  </si>
  <si>
    <t>2546.43</t>
  </si>
  <si>
    <t>7778 Sunset Blvd</t>
  </si>
  <si>
    <t>2023-06-05 03:28:58</t>
  </si>
  <si>
    <t>341-254-4788</t>
  </si>
  <si>
    <t>20743.39</t>
  </si>
  <si>
    <t>Incident at 7778 Sunset Blvd. Officer responded at scene.</t>
  </si>
  <si>
    <t>1178 Maple Dr</t>
  </si>
  <si>
    <t>2024-08-29 20:54:39</t>
  </si>
  <si>
    <t>997-212-9227</t>
  </si>
  <si>
    <t>40202.95</t>
  </si>
  <si>
    <t>2018-01-25 11:07:06</t>
  </si>
  <si>
    <t>29621.71.0</t>
  </si>
  <si>
    <t>5165 Park Rd</t>
  </si>
  <si>
    <t>2021-03-21 18:12:39</t>
  </si>
  <si>
    <t>816-225-9693</t>
  </si>
  <si>
    <t>22595.9</t>
  </si>
  <si>
    <t>Incident at 5165 Park Rd. Officer responded at scene.</t>
  </si>
  <si>
    <t>8691 Lincoln St</t>
  </si>
  <si>
    <t>2024-11-16 07:19:30</t>
  </si>
  <si>
    <t>Incident at 8691 Lincoln St. Officer responded at scene.</t>
  </si>
  <si>
    <t>6611 River Rd</t>
  </si>
  <si>
    <t>2021-04-22 19:10:26</t>
  </si>
  <si>
    <t>409-273-4281</t>
  </si>
  <si>
    <t>42758.4</t>
  </si>
  <si>
    <t>Incident at 6611 River Rd. Officer responded at scene.</t>
  </si>
  <si>
    <t>447 Park Rd</t>
  </si>
  <si>
    <t>2023-10-28 12:00:26</t>
  </si>
  <si>
    <t>608-990-2233</t>
  </si>
  <si>
    <t>41356.77</t>
  </si>
  <si>
    <t>Incident at 447 Park Rd. Officer responded at scene.</t>
  </si>
  <si>
    <t>7603 River Rd</t>
  </si>
  <si>
    <t>2024-07-23 09:45:25</t>
  </si>
  <si>
    <t>764-216-5272</t>
  </si>
  <si>
    <t>5498.66</t>
  </si>
  <si>
    <t>Incident at 7603 River Rd. Officer responded at scene.</t>
  </si>
  <si>
    <t>5209 Sunset Blvd</t>
  </si>
  <si>
    <t>2021-08-03 18:26:02</t>
  </si>
  <si>
    <t>332-899-7534</t>
  </si>
  <si>
    <t>40995.24</t>
  </si>
  <si>
    <t>Incident at 5209 Sunset Blvd. Officer responded at scene.</t>
  </si>
  <si>
    <t>8830 Park Rd</t>
  </si>
  <si>
    <t>09/17/2022 20:08</t>
  </si>
  <si>
    <t>18051.58</t>
  </si>
  <si>
    <t>Incident at 8830 Park Rd. Officer responded at scene.</t>
  </si>
  <si>
    <t>4275 Lincoln St</t>
  </si>
  <si>
    <t>2020-08-17 15:08:09</t>
  </si>
  <si>
    <t>349-363-3119</t>
  </si>
  <si>
    <t>Incident at 4275 Lincoln St. Officer responded at scene.</t>
  </si>
  <si>
    <t>1678 Park Rd</t>
  </si>
  <si>
    <t>2021-10-29 06:28:27</t>
  </si>
  <si>
    <t>638-269-3281</t>
  </si>
  <si>
    <t>-17540.77</t>
  </si>
  <si>
    <t>Incident at 1678 Park Rd. Officer responded at scene.</t>
  </si>
  <si>
    <t>7362 River Rd</t>
  </si>
  <si>
    <t>2022-02-28 05:18:19</t>
  </si>
  <si>
    <t>351-706-1499</t>
  </si>
  <si>
    <t>4221.75</t>
  </si>
  <si>
    <t>9035 River Rd</t>
  </si>
  <si>
    <t>2020-01-17 22:06:54</t>
  </si>
  <si>
    <t>211-135-5408</t>
  </si>
  <si>
    <t>13171.43</t>
  </si>
  <si>
    <t>Incident at 9035 River Rd. Officer responded at scene.</t>
  </si>
  <si>
    <t>1878 Elm Blvd</t>
  </si>
  <si>
    <t>2021-01-23 23:14:55</t>
  </si>
  <si>
    <t>451-568-6693</t>
  </si>
  <si>
    <t>Incident at 1878 Elm Blvd. Officer responded at scene.</t>
  </si>
  <si>
    <t>5450 Washington Ave</t>
  </si>
  <si>
    <t>2024-05-03 21:45:00</t>
  </si>
  <si>
    <t>801-571-5805</t>
  </si>
  <si>
    <t>49156.22</t>
  </si>
  <si>
    <t>Incident at 5450 Washington Ave. Officer responded at scene.</t>
  </si>
  <si>
    <t>8572 River Rd</t>
  </si>
  <si>
    <t>2024-12-10 05:46:57</t>
  </si>
  <si>
    <t>(653) -99-8-8477</t>
  </si>
  <si>
    <t>27505.04</t>
  </si>
  <si>
    <t>1557 Main St</t>
  </si>
  <si>
    <t>2021-02-24 06:39:11</t>
  </si>
  <si>
    <t>3305788284</t>
  </si>
  <si>
    <t>5533.45</t>
  </si>
  <si>
    <t>Incident at 1557 Main St. Officer responded at scene.</t>
  </si>
  <si>
    <t>176 Lincoln St</t>
  </si>
  <si>
    <t>2018-02-15 03:16:33</t>
  </si>
  <si>
    <t>263-350-7286</t>
  </si>
  <si>
    <t>23709.31</t>
  </si>
  <si>
    <t>Incident at 176 Lincoln St. Officer responded at scene.</t>
  </si>
  <si>
    <t>9048 Sunset Blvd</t>
  </si>
  <si>
    <t>2022-05-12 15:27:07</t>
  </si>
  <si>
    <t>749-180-6930</t>
  </si>
  <si>
    <t>8635.17</t>
  </si>
  <si>
    <t>Incident at 9048 Sunset Blvd. Officer responded at scene.</t>
  </si>
  <si>
    <t>7594 Sunset Blvd</t>
  </si>
  <si>
    <t>2024-03-27 19:09:57</t>
  </si>
  <si>
    <t>821-431-2474</t>
  </si>
  <si>
    <t>22120.59.0</t>
  </si>
  <si>
    <t>Incident at 7594 Sunset Blvd. Officer responded at scene.</t>
  </si>
  <si>
    <t>4683 Park Rd</t>
  </si>
  <si>
    <t>2024-09-11 13:45:34</t>
  </si>
  <si>
    <t>459-781-6600</t>
  </si>
  <si>
    <t>17875.83</t>
  </si>
  <si>
    <t>4264 Park Rd</t>
  </si>
  <si>
    <t>2024-07-18 17:14:24</t>
  </si>
  <si>
    <t>714-699-5290</t>
  </si>
  <si>
    <t>9893 Main St</t>
  </si>
  <si>
    <t>06/27/2020 00:56</t>
  </si>
  <si>
    <t>800-488-4085</t>
  </si>
  <si>
    <t>36831.63</t>
  </si>
  <si>
    <t>Incident at 9893 Main St. Officer responded at scene.</t>
  </si>
  <si>
    <t>7906 Park Rd</t>
  </si>
  <si>
    <t>2019-11-18 23:33:43</t>
  </si>
  <si>
    <t>7985374466</t>
  </si>
  <si>
    <t>9564.87</t>
  </si>
  <si>
    <t>Incident at 7906 Park Rd. Officer responded at scene.</t>
  </si>
  <si>
    <t>6285 Washington Ave</t>
  </si>
  <si>
    <t>1095.66</t>
  </si>
  <si>
    <t>4115 Cedar Lane</t>
  </si>
  <si>
    <t>2021-06-17 10:48:31</t>
  </si>
  <si>
    <t>297-205-9641</t>
  </si>
  <si>
    <t>39959.87</t>
  </si>
  <si>
    <t>8382 Lincoln St</t>
  </si>
  <si>
    <t>2018-08-03 16:04:51</t>
  </si>
  <si>
    <t>(387) -36-1-1079</t>
  </si>
  <si>
    <t>13055.68</t>
  </si>
  <si>
    <t>Incident at 8382 Lincoln St. Officer responded at scene.</t>
  </si>
  <si>
    <t>3952 Sunset Blvd</t>
  </si>
  <si>
    <t>2024-12-16 19:57:58</t>
  </si>
  <si>
    <t>323-395-7527</t>
  </si>
  <si>
    <t>44163.92</t>
  </si>
  <si>
    <t>Incident at 3952 Sunset Blvd. Officer responded at scene.</t>
  </si>
  <si>
    <t>3108 Washington Ave</t>
  </si>
  <si>
    <t>2020-05-25 13:10:23</t>
  </si>
  <si>
    <t>618-388-6047</t>
  </si>
  <si>
    <t>41696.15</t>
  </si>
  <si>
    <t>Incident at 3108 Washington Ave. Officer responded at scene.</t>
  </si>
  <si>
    <t>5869 Sunset Blvd</t>
  </si>
  <si>
    <t>2020-03-10 19:53:06</t>
  </si>
  <si>
    <t>574-462-1575</t>
  </si>
  <si>
    <t>28153.57.0</t>
  </si>
  <si>
    <t>Incident at 5869 Sunset Blvd. Officer responded at scene.</t>
  </si>
  <si>
    <t>3847 Oak Ave</t>
  </si>
  <si>
    <t>2023-04-14 05:23:31</t>
  </si>
  <si>
    <t>756-110-8681</t>
  </si>
  <si>
    <t>45672.44</t>
  </si>
  <si>
    <t>Incident at 3847 Oak Ave. Officer responded at scene.</t>
  </si>
  <si>
    <t>555 Main St</t>
  </si>
  <si>
    <t>2021-08-06 11:47:33</t>
  </si>
  <si>
    <t>4881.63</t>
  </si>
  <si>
    <t>Incident at 555 Main St. Officer responded at scene.</t>
  </si>
  <si>
    <t>CEN</t>
  </si>
  <si>
    <t>9001 Cedar Lane</t>
  </si>
  <si>
    <t>2019-06-27 05:03:57</t>
  </si>
  <si>
    <t>299-454-3730</t>
  </si>
  <si>
    <t>47229.65</t>
  </si>
  <si>
    <t>Incident at 9001 Cedar Lane. Officer responded at scene.</t>
  </si>
  <si>
    <t>3408 Main St</t>
  </si>
  <si>
    <t>(855) -38-1-4235</t>
  </si>
  <si>
    <t>5736.4</t>
  </si>
  <si>
    <t>Incident at 3408 Main St. Officer responded at scene.</t>
  </si>
  <si>
    <t>5479 Main St</t>
  </si>
  <si>
    <t>2024-05-09 06:25:20</t>
  </si>
  <si>
    <t>8750.44</t>
  </si>
  <si>
    <t>9469 Washington Ave</t>
  </si>
  <si>
    <t>2023-01-13 07:36:21</t>
  </si>
  <si>
    <t>225-893-6914</t>
  </si>
  <si>
    <t>Incident at 9469 Washington Ave. Officer responded at scene.</t>
  </si>
  <si>
    <t>5284 Oak Ave</t>
  </si>
  <si>
    <t>2021-03-29 02:28:36</t>
  </si>
  <si>
    <t>700-659-4911</t>
  </si>
  <si>
    <t>40404.4</t>
  </si>
  <si>
    <t>Incident at 5284 Oak Ave. Officer responded at scene.</t>
  </si>
  <si>
    <t>7180 Lincoln St</t>
  </si>
  <si>
    <t>2019-06-04 02:42:00</t>
  </si>
  <si>
    <t>364-392-8553</t>
  </si>
  <si>
    <t>31587.2</t>
  </si>
  <si>
    <t>Incident at 7180 Lincoln St. Officer responded at scene.</t>
  </si>
  <si>
    <t>2059 Washington Ave</t>
  </si>
  <si>
    <t>2023-05-28 10:48:39</t>
  </si>
  <si>
    <t>(342) -13-3-3280</t>
  </si>
  <si>
    <t>Incident at 2059 Washington Ave. Officer responded at scene.</t>
  </si>
  <si>
    <t>1881 Park Rd</t>
  </si>
  <si>
    <t>2024-08-28 13:33:25</t>
  </si>
  <si>
    <t>(828) -23-6-7022</t>
  </si>
  <si>
    <t>17807.72</t>
  </si>
  <si>
    <t>Dv</t>
  </si>
  <si>
    <t>3690 Main St</t>
  </si>
  <si>
    <t>2022-09-10 17:09:47</t>
  </si>
  <si>
    <t>9336226771</t>
  </si>
  <si>
    <t>31289.87</t>
  </si>
  <si>
    <t>Incident at 3690 Main St. Officer responded at scene.</t>
  </si>
  <si>
    <t>2297 Washington Ave</t>
  </si>
  <si>
    <t>2023-12-11 10:10:51</t>
  </si>
  <si>
    <t>12638.19</t>
  </si>
  <si>
    <t>1779 River Rd</t>
  </si>
  <si>
    <t>2020-10-15 15:29:49</t>
  </si>
  <si>
    <t>714-897-6598</t>
  </si>
  <si>
    <t>27607.2</t>
  </si>
  <si>
    <t>Incident at 1779 River Rd. Officer responded at scene.</t>
  </si>
  <si>
    <t>19 Cedar Lane</t>
  </si>
  <si>
    <t>2020-05-30 00:21:10</t>
  </si>
  <si>
    <t>48739.01</t>
  </si>
  <si>
    <t>Incident at 19 Cedar Lane. Officer responded at scene.</t>
  </si>
  <si>
    <t>8917 Lincoln St</t>
  </si>
  <si>
    <t>2021-09-16 22:52:48</t>
  </si>
  <si>
    <t>(441) -84-0-1905</t>
  </si>
  <si>
    <t>31587.47</t>
  </si>
  <si>
    <t>Incident at 8917 Lincoln St. Officer responded at scene.</t>
  </si>
  <si>
    <t>7894 Oak Ave</t>
  </si>
  <si>
    <t>2019-02-25 19:27:38</t>
  </si>
  <si>
    <t>337-416-2496</t>
  </si>
  <si>
    <t>35482.91</t>
  </si>
  <si>
    <t>Incident at 7894 Oak Ave. Officer responded at scene.</t>
  </si>
  <si>
    <t>1540 Washington Ave</t>
  </si>
  <si>
    <t>2018-04-25 02:26:42</t>
  </si>
  <si>
    <t>6658991381</t>
  </si>
  <si>
    <t>32194.27</t>
  </si>
  <si>
    <t>Incident at 1540 Washington Ave. Officer responded at scene.</t>
  </si>
  <si>
    <t>765 River Rd</t>
  </si>
  <si>
    <t>2022-04-13 22:12:46</t>
  </si>
  <si>
    <t>299-710-6034</t>
  </si>
  <si>
    <t>31230.54</t>
  </si>
  <si>
    <t>Incident at 765 River Rd. Officer responded at scene.</t>
  </si>
  <si>
    <t xml:space="preserve"> NORTH</t>
  </si>
  <si>
    <t>233 Cedar Lane</t>
  </si>
  <si>
    <t>2019-10-07 19:05:29</t>
  </si>
  <si>
    <t>761-699-9743</t>
  </si>
  <si>
    <t>30795.89</t>
  </si>
  <si>
    <t>Incident at 233 Cedar Lane. Officer responded at scene.</t>
  </si>
  <si>
    <t>8396 Main St</t>
  </si>
  <si>
    <t>2019-05-04 01:58:38</t>
  </si>
  <si>
    <t>668-416-8317</t>
  </si>
  <si>
    <t>Incident at 8396 Main St. Officer responded at scene.</t>
  </si>
  <si>
    <t>5975 Cedar Lane</t>
  </si>
  <si>
    <t>2021-12-03 02:44:36</t>
  </si>
  <si>
    <t>732-853-2532</t>
  </si>
  <si>
    <t>43536.04</t>
  </si>
  <si>
    <t>Incident at 5975 Cedar Lane. Officer responded at scene.</t>
  </si>
  <si>
    <t>2771 Elm Blvd</t>
  </si>
  <si>
    <t>2024-04-24 20:36:57</t>
  </si>
  <si>
    <t>758-436-8068</t>
  </si>
  <si>
    <t>11700.91</t>
  </si>
  <si>
    <t>Incident at 2771 Elm Blvd. Officer responded at scene.</t>
  </si>
  <si>
    <t>3713 Elm Blvd</t>
  </si>
  <si>
    <t>2020-03-29 18:16:39</t>
  </si>
  <si>
    <t>757-472-3132</t>
  </si>
  <si>
    <t>1819.92</t>
  </si>
  <si>
    <t>Incident at 3713 Elm Blvd. Officer responded at scene.</t>
  </si>
  <si>
    <t>9330 River Rd</t>
  </si>
  <si>
    <t>2020-02-09 07:24:46</t>
  </si>
  <si>
    <t>490-818-9475</t>
  </si>
  <si>
    <t>19418.9</t>
  </si>
  <si>
    <t>3441 Lincoln St</t>
  </si>
  <si>
    <t>2018-12-22 19:12:14</t>
  </si>
  <si>
    <t>297-994-5913</t>
  </si>
  <si>
    <t>48489.15</t>
  </si>
  <si>
    <t>5986 Park Rd</t>
  </si>
  <si>
    <t>2022-11-14 06:15:14</t>
  </si>
  <si>
    <t>3518892152</t>
  </si>
  <si>
    <t>25219.21</t>
  </si>
  <si>
    <t>Incident at 5986 Park Rd. Officer responded at scene.</t>
  </si>
  <si>
    <t>1971 Sunset Blvd</t>
  </si>
  <si>
    <t>2022-06-10 15:08:11</t>
  </si>
  <si>
    <t>628-585-6246</t>
  </si>
  <si>
    <t>-19012.5</t>
  </si>
  <si>
    <t>Incident at 1971 Sunset Blvd. Officer responded at scene.</t>
  </si>
  <si>
    <t>1050 Park Rd</t>
  </si>
  <si>
    <t>2019-05-16 00:28:30</t>
  </si>
  <si>
    <t>435-883-1611</t>
  </si>
  <si>
    <t>-45949.38</t>
  </si>
  <si>
    <t>Incident at 1050 Park Rd. Officer responded at scene.</t>
  </si>
  <si>
    <t>499 River Rd</t>
  </si>
  <si>
    <t>2022-09-21 17:23:24</t>
  </si>
  <si>
    <t>47930.24</t>
  </si>
  <si>
    <t>Incident at 499 River Rd. Officer responded at scene.</t>
  </si>
  <si>
    <t>1371 Oak Ave</t>
  </si>
  <si>
    <t>15470.49</t>
  </si>
  <si>
    <t>Incident at 1371 Oak Ave. Officer responded at scene.</t>
  </si>
  <si>
    <t>5143 River Rd</t>
  </si>
  <si>
    <t>2018-01-20 09:18:28</t>
  </si>
  <si>
    <t>(499) -38-5-1013</t>
  </si>
  <si>
    <t>32775.86</t>
  </si>
  <si>
    <t>Incident at 5143 River Rd. Officer responded at scene.</t>
  </si>
  <si>
    <t>4651 Maple Dr</t>
  </si>
  <si>
    <t>2024-04-10 20:26:02</t>
  </si>
  <si>
    <t>852-968-5017</t>
  </si>
  <si>
    <t>Incident at 4651 Maple Dr. Officer responded at scene.</t>
  </si>
  <si>
    <t>28 Cedar Lane</t>
  </si>
  <si>
    <t>2018-04-21 00:54:18</t>
  </si>
  <si>
    <t>19445.52</t>
  </si>
  <si>
    <t>6173 Elm Blvd</t>
  </si>
  <si>
    <t>2018-02-12 03:18:48</t>
  </si>
  <si>
    <t>779-858-7192</t>
  </si>
  <si>
    <t>2278.8</t>
  </si>
  <si>
    <t>936 Oak Ave</t>
  </si>
  <si>
    <t>2023-10-08 09:04:19</t>
  </si>
  <si>
    <t>215-387-5495</t>
  </si>
  <si>
    <t>16876.62</t>
  </si>
  <si>
    <t>8952 Washington Ave</t>
  </si>
  <si>
    <t>2018-05-17 07:10:04</t>
  </si>
  <si>
    <t>2548421462</t>
  </si>
  <si>
    <t>-32349.72</t>
  </si>
  <si>
    <t>Incident at 8952 Washington Ave. Officer responded at scene.</t>
  </si>
  <si>
    <t>8773 Lincoln St</t>
  </si>
  <si>
    <t>10/22/2024 22:32</t>
  </si>
  <si>
    <t>999-637-3965</t>
  </si>
  <si>
    <t>41425.53</t>
  </si>
  <si>
    <t>Incident at 8773 Lincoln St. Officer responded at scene.</t>
  </si>
  <si>
    <t>6499 Park Rd</t>
  </si>
  <si>
    <t>2020-06-30 21:56:40</t>
  </si>
  <si>
    <t>(823) -15-0-9447</t>
  </si>
  <si>
    <t>28548.16</t>
  </si>
  <si>
    <t>5799 Lincoln St</t>
  </si>
  <si>
    <t>2021-04-10 18:32:13</t>
  </si>
  <si>
    <t>619-814-8894</t>
  </si>
  <si>
    <t>22010.77</t>
  </si>
  <si>
    <t>Incident at 5799 Lincoln St. Officer responded at scene.</t>
  </si>
  <si>
    <t>2181 Elm Blvd</t>
  </si>
  <si>
    <t>2024-01-20 00:35:49</t>
  </si>
  <si>
    <t>4549105578</t>
  </si>
  <si>
    <t>28738.95</t>
  </si>
  <si>
    <t>Incident at 2181 Elm Blvd. Officer responded at scene.</t>
  </si>
  <si>
    <t>5298 Lincoln St</t>
  </si>
  <si>
    <t>2022-04-06 06:37:04</t>
  </si>
  <si>
    <t>20573.15</t>
  </si>
  <si>
    <t>Incident at 5298 Lincoln St. Officer responded at scene.</t>
  </si>
  <si>
    <t>1479 Oak Ave</t>
  </si>
  <si>
    <t>2024-05-26 09:15:16</t>
  </si>
  <si>
    <t>261-766-1001</t>
  </si>
  <si>
    <t>30312.44</t>
  </si>
  <si>
    <t>Incident at 1479 Oak Ave. Officer responded at scene.</t>
  </si>
  <si>
    <t>34 Lincoln St</t>
  </si>
  <si>
    <t>2022-01-29 23:23:55</t>
  </si>
  <si>
    <t>287.75</t>
  </si>
  <si>
    <t>Incident at 34 Lincoln St. Officer responded at scene.</t>
  </si>
  <si>
    <t>7773 Maple Dr</t>
  </si>
  <si>
    <t>624-102-8735</t>
  </si>
  <si>
    <t>Incident at 7773 Maple Dr. Officer responded at scene.</t>
  </si>
  <si>
    <t>8807 Park Rd</t>
  </si>
  <si>
    <t>2024-08-14 10:56:43</t>
  </si>
  <si>
    <t>440-816-4986</t>
  </si>
  <si>
    <t>20190.74</t>
  </si>
  <si>
    <t>Incident at 8807 Park Rd. Officer responded at scene.</t>
  </si>
  <si>
    <t>8725 Main St</t>
  </si>
  <si>
    <t>2018-10-19 02:26:22</t>
  </si>
  <si>
    <t>913-869-8861</t>
  </si>
  <si>
    <t>Incident at 8725 Main St. Officer responded at scene.</t>
  </si>
  <si>
    <t>3291 Park Rd</t>
  </si>
  <si>
    <t>2018-08-29 05:19:59</t>
  </si>
  <si>
    <t>720-119-7626</t>
  </si>
  <si>
    <t>26025.49</t>
  </si>
  <si>
    <t>Incident at 3291 Park Rd. Officer responded at scene.</t>
  </si>
  <si>
    <t>7673 Park Rd</t>
  </si>
  <si>
    <t>2020-04-02 21:49:05</t>
  </si>
  <si>
    <t>26328.43</t>
  </si>
  <si>
    <t>Incident at 7673 Park Rd. Officer responded at scene.</t>
  </si>
  <si>
    <t>741 Lincoln St</t>
  </si>
  <si>
    <t>2020-08-17 21:03:13</t>
  </si>
  <si>
    <t>483-604-6257</t>
  </si>
  <si>
    <t>18425.36</t>
  </si>
  <si>
    <t>Incident at 741 Lincoln St. Officer responded at scene.</t>
  </si>
  <si>
    <t>6588 Sunset Blvd</t>
  </si>
  <si>
    <t>2022-02-17 23:49:47</t>
  </si>
  <si>
    <t>42195.14</t>
  </si>
  <si>
    <t>Incident at 6588 Sunset Blvd. Officer responded at scene.</t>
  </si>
  <si>
    <t>767 Washington Ave</t>
  </si>
  <si>
    <t>3758058696</t>
  </si>
  <si>
    <t>34015.69</t>
  </si>
  <si>
    <t>Incident at 767 Washington Ave. Officer responded at scene.</t>
  </si>
  <si>
    <t>9719 River Rd</t>
  </si>
  <si>
    <t>2024-02-10 00:44:53</t>
  </si>
  <si>
    <t>841-351-6423</t>
  </si>
  <si>
    <t>-20161.37</t>
  </si>
  <si>
    <t>6286 Park Rd</t>
  </si>
  <si>
    <t>2019-12-27 15:10:12</t>
  </si>
  <si>
    <t>464-708-3393</t>
  </si>
  <si>
    <t>Incident at 6286 Park Rd. Officer responded at scene.</t>
  </si>
  <si>
    <t>4292 Maple Dr</t>
  </si>
  <si>
    <t>595-563-4338</t>
  </si>
  <si>
    <t>15802.28</t>
  </si>
  <si>
    <t>Incident at 4292 Maple Dr. Officer responded at scene.</t>
  </si>
  <si>
    <t>8402 Sunset Blvd</t>
  </si>
  <si>
    <t>2020-02-06 19:58:30</t>
  </si>
  <si>
    <t>40909.85</t>
  </si>
  <si>
    <t>Incident at 8402 Sunset Blvd. Officer responded at scene.</t>
  </si>
  <si>
    <t>5436 Sunset Blvd</t>
  </si>
  <si>
    <t>2020-10-22 22:00:58</t>
  </si>
  <si>
    <t>689-611-2808</t>
  </si>
  <si>
    <t>48654.06</t>
  </si>
  <si>
    <t>Incident at 5436 Sunset Blvd. Officer responded at scene.</t>
  </si>
  <si>
    <t>8970 Sunset Blvd</t>
  </si>
  <si>
    <t>2022-05-22 02:38:47</t>
  </si>
  <si>
    <t>374-634-6038</t>
  </si>
  <si>
    <t>43972.31</t>
  </si>
  <si>
    <t>Incident at 8970 Sunset Blvd. Officer responded at scene.</t>
  </si>
  <si>
    <t>9404 Main St</t>
  </si>
  <si>
    <t>2018-02-21 23:29:41</t>
  </si>
  <si>
    <t>20545.56</t>
  </si>
  <si>
    <t>Incident at 9404 Main St. Officer responded at scene.</t>
  </si>
  <si>
    <t xml:space="preserve">  SOUTHWEST  </t>
  </si>
  <si>
    <t>3979 Washington Ave</t>
  </si>
  <si>
    <t>2023-01-24 06:37:57</t>
  </si>
  <si>
    <t>36479.51</t>
  </si>
  <si>
    <t>8136 Lincoln St</t>
  </si>
  <si>
    <t>2024-05-05 23:32:48</t>
  </si>
  <si>
    <t>250-820-4297</t>
  </si>
  <si>
    <t>33050.41</t>
  </si>
  <si>
    <t>Incident at 8136 Lincoln St. Officer responded at scene.</t>
  </si>
  <si>
    <t>7060 River Rd</t>
  </si>
  <si>
    <t>2021-04-13 02:48:54</t>
  </si>
  <si>
    <t>45181.79</t>
  </si>
  <si>
    <t>Incident at 7060 River Rd. Officer responded at scene.</t>
  </si>
  <si>
    <t>2779 Oak Ave</t>
  </si>
  <si>
    <t>2020-05-25 13:35:43</t>
  </si>
  <si>
    <t>8955353461</t>
  </si>
  <si>
    <t>43770.11</t>
  </si>
  <si>
    <t>Incident at 2779 Oak Ave. Officer responded at scene.</t>
  </si>
  <si>
    <t>7924 Maple Dr</t>
  </si>
  <si>
    <t>2023-05-28 18:23:31</t>
  </si>
  <si>
    <t>337-994-3374</t>
  </si>
  <si>
    <t>3588.65</t>
  </si>
  <si>
    <t>Incident at 7924 Maple Dr. Officer responded at scene.</t>
  </si>
  <si>
    <t>8336 Maple Dr</t>
  </si>
  <si>
    <t>2024-02-02 14:35:46</t>
  </si>
  <si>
    <t>906-411-3568</t>
  </si>
  <si>
    <t>31376.95</t>
  </si>
  <si>
    <t>Incident at 8336 Maple Dr. Officer responded at scene.</t>
  </si>
  <si>
    <t>1601 River Rd</t>
  </si>
  <si>
    <t>02/24/2023 04:39</t>
  </si>
  <si>
    <t>7711.05</t>
  </si>
  <si>
    <t>4761 Elm Blvd</t>
  </si>
  <si>
    <t>2020-07-24 07:14:58</t>
  </si>
  <si>
    <t>15986.11</t>
  </si>
  <si>
    <t>Incident at 4761 Elm Blvd. Officer responded at scene.</t>
  </si>
  <si>
    <t>3 River Rd</t>
  </si>
  <si>
    <t>2019-11-10 19:28:22</t>
  </si>
  <si>
    <t>390-882-9299</t>
  </si>
  <si>
    <t>43821.56</t>
  </si>
  <si>
    <t>897 Oak Ave</t>
  </si>
  <si>
    <t>2022-06-28 19:02:00</t>
  </si>
  <si>
    <t>536-441-1904</t>
  </si>
  <si>
    <t>35190.8</t>
  </si>
  <si>
    <t>Incident at 897 Oak Ave. Officer responded at scene.</t>
  </si>
  <si>
    <t>3497 Elm Blvd</t>
  </si>
  <si>
    <t>2020-06-04 08:34:37</t>
  </si>
  <si>
    <t>373-849-5587</t>
  </si>
  <si>
    <t>21994.62</t>
  </si>
  <si>
    <t>Incident at 3497 Elm Blvd. Officer responded at scene.</t>
  </si>
  <si>
    <t>4265 Maple Dr</t>
  </si>
  <si>
    <t>2020-12-10 10:16:35</t>
  </si>
  <si>
    <t>26922.92</t>
  </si>
  <si>
    <t>4880 Cedar Lane</t>
  </si>
  <si>
    <t>2024-07-15 10:55:44</t>
  </si>
  <si>
    <t>367-216-8389</t>
  </si>
  <si>
    <t>10605.64</t>
  </si>
  <si>
    <t>Incident at 4880 Cedar Lane. Officer responded at scene.</t>
  </si>
  <si>
    <t>5342 Elm Blvd</t>
  </si>
  <si>
    <t>2023-06-05 14:07:26</t>
  </si>
  <si>
    <t>222-625-7255</t>
  </si>
  <si>
    <t>11225.1</t>
  </si>
  <si>
    <t>1837 Lincoln St</t>
  </si>
  <si>
    <t>2021-07-07 09:26:48</t>
  </si>
  <si>
    <t>282-101-1809</t>
  </si>
  <si>
    <t>15713.0</t>
  </si>
  <si>
    <t>5685 Lincoln St</t>
  </si>
  <si>
    <t>2018-03-15 04:23:22</t>
  </si>
  <si>
    <t>349-386-4338</t>
  </si>
  <si>
    <t>33491.93</t>
  </si>
  <si>
    <t>3393 Oak Ave</t>
  </si>
  <si>
    <t>2022-09-25 11:58:36</t>
  </si>
  <si>
    <t>721-616-7512</t>
  </si>
  <si>
    <t>33063.83</t>
  </si>
  <si>
    <t>2307 Main St</t>
  </si>
  <si>
    <t>2024-12-18 08:27:07</t>
  </si>
  <si>
    <t>858-884-6523</t>
  </si>
  <si>
    <t>26694.0</t>
  </si>
  <si>
    <t>Incident at 2307 Main St. Officer responded at scene.</t>
  </si>
  <si>
    <t>5146 Lincoln St</t>
  </si>
  <si>
    <t>2018-04-27 07:12:52</t>
  </si>
  <si>
    <t>6276.79</t>
  </si>
  <si>
    <t>Incident at 5146 Lincoln St. Officer responded at scene.</t>
  </si>
  <si>
    <t>2540 Oak Ave</t>
  </si>
  <si>
    <t>2019-02-22 21:34:29</t>
  </si>
  <si>
    <t>779-745-6223</t>
  </si>
  <si>
    <t>44900.85</t>
  </si>
  <si>
    <t>3182 Maple Dr</t>
  </si>
  <si>
    <t>2019-08-25 11:36:45</t>
  </si>
  <si>
    <t>710-132-8301</t>
  </si>
  <si>
    <t>Incident at 3182 Maple Dr. Officer responded at scene.</t>
  </si>
  <si>
    <t>83 Elm Blvd</t>
  </si>
  <si>
    <t>2021-02-14 06:56:48</t>
  </si>
  <si>
    <t>902-489-8061</t>
  </si>
  <si>
    <t>9084.25</t>
  </si>
  <si>
    <t>Incident at 83 Elm Blvd. Officer responded at scene.</t>
  </si>
  <si>
    <t>6881 Main St</t>
  </si>
  <si>
    <t>2021-04-18 00:46:58</t>
  </si>
  <si>
    <t>370-672-8177</t>
  </si>
  <si>
    <t>1244.01</t>
  </si>
  <si>
    <t>573 Cedar Lane</t>
  </si>
  <si>
    <t>2021-08-21 09:44:44</t>
  </si>
  <si>
    <t>691-324-2624</t>
  </si>
  <si>
    <t>27155.66</t>
  </si>
  <si>
    <t>Incident at 573 Cedar Lane. Officer responded at scene.</t>
  </si>
  <si>
    <t>3527 Park Rd</t>
  </si>
  <si>
    <t>2018-12-25 10:30:22</t>
  </si>
  <si>
    <t>852-233-1235</t>
  </si>
  <si>
    <t>22480.63</t>
  </si>
  <si>
    <t>Incident at 3527 Park Rd. Officer responded at scene.</t>
  </si>
  <si>
    <t>1664 Oak Ave</t>
  </si>
  <si>
    <t>2022-03-04 04:52:37</t>
  </si>
  <si>
    <t>3314256277</t>
  </si>
  <si>
    <t>-49866.74</t>
  </si>
  <si>
    <t>Incident at 1664 Oak Ave. Officer responded at scene.</t>
  </si>
  <si>
    <t xml:space="preserve">  East</t>
  </si>
  <si>
    <t>2816 Maple Dr</t>
  </si>
  <si>
    <t>05/15/2018 03:19</t>
  </si>
  <si>
    <t>(818) -15-9-9278</t>
  </si>
  <si>
    <t>48460.35</t>
  </si>
  <si>
    <t>Incident at 2816 Maple Dr. Officer responded at scene.</t>
  </si>
  <si>
    <t>6628 Elm Blvd</t>
  </si>
  <si>
    <t>2021-05-21 05:28:07</t>
  </si>
  <si>
    <t>768-262-3828</t>
  </si>
  <si>
    <t>26664.18</t>
  </si>
  <si>
    <t>Incident at 6628 Elm Blvd. Officer responded at scene.</t>
  </si>
  <si>
    <t>9430 Lincoln St</t>
  </si>
  <si>
    <t>2019-11-11 22:08:26</t>
  </si>
  <si>
    <t>688-661-1371</t>
  </si>
  <si>
    <t>46019.66</t>
  </si>
  <si>
    <t>2023 Cedar Lane</t>
  </si>
  <si>
    <t>2022-01-25 23:20:47</t>
  </si>
  <si>
    <t>994-283-8987</t>
  </si>
  <si>
    <t>49553.16</t>
  </si>
  <si>
    <t>Incident at 2023 Cedar Lane. Officer responded at scene.</t>
  </si>
  <si>
    <t>6159 Lincoln St</t>
  </si>
  <si>
    <t>2018-11-09 18:53:03</t>
  </si>
  <si>
    <t>983-800-6849</t>
  </si>
  <si>
    <t>19813.86</t>
  </si>
  <si>
    <t>Incident at 6159 Lincoln St. Officer responded at scene.</t>
  </si>
  <si>
    <t>1859 Elm Blvd</t>
  </si>
  <si>
    <t>2023-10-29 04:47:20</t>
  </si>
  <si>
    <t>566-396-6823</t>
  </si>
  <si>
    <t>13061.15</t>
  </si>
  <si>
    <t>Incident at 1859 Elm Blvd. Officer responded at scene.</t>
  </si>
  <si>
    <t>8623 Washington Ave</t>
  </si>
  <si>
    <t>2024-06-12 18:11:03</t>
  </si>
  <si>
    <t>(748) -17-1-6477</t>
  </si>
  <si>
    <t>31394.57</t>
  </si>
  <si>
    <t>Incident at 8623 Washington Ave. Officer responded at scene.</t>
  </si>
  <si>
    <t>2468 River Rd</t>
  </si>
  <si>
    <t>2018-06-15 03:40:43</t>
  </si>
  <si>
    <t>705-631-8103</t>
  </si>
  <si>
    <t>47948.59</t>
  </si>
  <si>
    <t>1719 Park Rd</t>
  </si>
  <si>
    <t>2022-11-12 22:04:32</t>
  </si>
  <si>
    <t>277-468-9187</t>
  </si>
  <si>
    <t>30376.41</t>
  </si>
  <si>
    <t>Incident at 1719 Park Rd. Officer responded at scene.</t>
  </si>
  <si>
    <t xml:space="preserve">  Abduction  </t>
  </si>
  <si>
    <t>4944 Washington Ave</t>
  </si>
  <si>
    <t>2024-11-25 05:43:18</t>
  </si>
  <si>
    <t>45026.7</t>
  </si>
  <si>
    <t>5651 River Rd</t>
  </si>
  <si>
    <t>2021-12-21 05:58:39</t>
  </si>
  <si>
    <t>924-341-3659</t>
  </si>
  <si>
    <t>45239.31</t>
  </si>
  <si>
    <t>Incident at 5651 River Rd. Officer responded at scene.</t>
  </si>
  <si>
    <t>6188 River Rd</t>
  </si>
  <si>
    <t>2024-06-27 21:16:14</t>
  </si>
  <si>
    <t>627-111-7000</t>
  </si>
  <si>
    <t>16891.31</t>
  </si>
  <si>
    <t>Incident at 6188 River Rd. Officer responded at scene.</t>
  </si>
  <si>
    <t>7793 Cedar Lane</t>
  </si>
  <si>
    <t>2023-03-10 19:27:32</t>
  </si>
  <si>
    <t>23396.11</t>
  </si>
  <si>
    <t>Incident at 7793 Cedar Lane. Officer responded at scene.</t>
  </si>
  <si>
    <t>9342 Main St</t>
  </si>
  <si>
    <t>2021-06-12 09:20:34</t>
  </si>
  <si>
    <t>44842.54</t>
  </si>
  <si>
    <t>Incident at 9342 Main St. Officer responded at scene.</t>
  </si>
  <si>
    <t>7872 River Rd</t>
  </si>
  <si>
    <t>2022-09-17 05:48:25</t>
  </si>
  <si>
    <t>876-167-1125</t>
  </si>
  <si>
    <t>36686.36</t>
  </si>
  <si>
    <t>509 Lincoln St</t>
  </si>
  <si>
    <t>01/05/2024 11:32</t>
  </si>
  <si>
    <t>694-215-8942</t>
  </si>
  <si>
    <t>2447.07</t>
  </si>
  <si>
    <t>Incident at 509 Lincoln St. Officer responded at scene.</t>
  </si>
  <si>
    <t>1530 Elm Blvd</t>
  </si>
  <si>
    <t>2023-07-26 08:04:28</t>
  </si>
  <si>
    <t>27029.89</t>
  </si>
  <si>
    <t>Incident at 1530 Elm Blvd. Officer responded at scene.</t>
  </si>
  <si>
    <t>6935 Main St</t>
  </si>
  <si>
    <t>257-826-7150</t>
  </si>
  <si>
    <t>4853.69</t>
  </si>
  <si>
    <t>Incident at 6935 Main St. Officer responded at scene.</t>
  </si>
  <si>
    <t>3189 Oak Ave</t>
  </si>
  <si>
    <t>16-12-2023</t>
  </si>
  <si>
    <t>849-952-6747</t>
  </si>
  <si>
    <t>44944.04</t>
  </si>
  <si>
    <t>4164 Washington Ave</t>
  </si>
  <si>
    <t>2022-05-29 01:08:33</t>
  </si>
  <si>
    <t>27288.62</t>
  </si>
  <si>
    <t>Incident at 4164 Washington Ave. Officer responded at scene.</t>
  </si>
  <si>
    <t>9649 Main St</t>
  </si>
  <si>
    <t>2020-11-22 04:59:53</t>
  </si>
  <si>
    <t>(514) -51-7-3772</t>
  </si>
  <si>
    <t>35665.03</t>
  </si>
  <si>
    <t>Incident at 9649 Main St. Officer responded at scene.</t>
  </si>
  <si>
    <t>3731 Main St</t>
  </si>
  <si>
    <t>2021-10-11 04:24:08</t>
  </si>
  <si>
    <t>648-600-9681</t>
  </si>
  <si>
    <t>13314.42</t>
  </si>
  <si>
    <t>Incident at 3731 Main St. Officer responded at scene.</t>
  </si>
  <si>
    <t>6450 River Rd</t>
  </si>
  <si>
    <t>18-06-2020</t>
  </si>
  <si>
    <t>964-772-6679</t>
  </si>
  <si>
    <t>49725.06</t>
  </si>
  <si>
    <t>Incident at 6450 River Rd. Officer responded at scene.</t>
  </si>
  <si>
    <t>2074 Cedar Lane</t>
  </si>
  <si>
    <t>09/11/2019 18:17</t>
  </si>
  <si>
    <t>777-949-9067</t>
  </si>
  <si>
    <t>22802.19</t>
  </si>
  <si>
    <t>Incident at 2074 Cedar Lane. Officer responded at scene.</t>
  </si>
  <si>
    <t>822 Lincoln St</t>
  </si>
  <si>
    <t>2019-05-31 05:00:14</t>
  </si>
  <si>
    <t>495-986-4641</t>
  </si>
  <si>
    <t>19080.85</t>
  </si>
  <si>
    <t>Incident at 822 Lincoln St. Officer responded at scene.</t>
  </si>
  <si>
    <t>4026 Lincoln St</t>
  </si>
  <si>
    <t>2023-08-26 18:34:35</t>
  </si>
  <si>
    <t>249-425-8250</t>
  </si>
  <si>
    <t>3284.82</t>
  </si>
  <si>
    <t>Incident at 4026 Lincoln St. Officer responded at scene.</t>
  </si>
  <si>
    <t>3497 Cedar Lane</t>
  </si>
  <si>
    <t>2018-04-15 03:48:24</t>
  </si>
  <si>
    <t>343-541-6834</t>
  </si>
  <si>
    <t>24954.37</t>
  </si>
  <si>
    <t>Incident at 3497 Cedar Lane. Officer responded at scene.</t>
  </si>
  <si>
    <t>5870 Washington Ave</t>
  </si>
  <si>
    <t>2021-03-18 18:13:22</t>
  </si>
  <si>
    <t>755-899-7785</t>
  </si>
  <si>
    <t>38654.35</t>
  </si>
  <si>
    <t>Incident at 5870 Washington Ave. Officer responded at scene.</t>
  </si>
  <si>
    <t>8061 Oak Ave</t>
  </si>
  <si>
    <t>11/02/2023 02:24</t>
  </si>
  <si>
    <t>14609.09</t>
  </si>
  <si>
    <t>Incident at 8061 Oak Ave. Officer responded at scene.</t>
  </si>
  <si>
    <t>4691 Lincoln St</t>
  </si>
  <si>
    <t>2021-05-25 11:44:59</t>
  </si>
  <si>
    <t>860-330-5811</t>
  </si>
  <si>
    <t>27513.23.0</t>
  </si>
  <si>
    <t>2373 Washington Ave</t>
  </si>
  <si>
    <t>10/07/2023 03:46</t>
  </si>
  <si>
    <t>316-297-4747</t>
  </si>
  <si>
    <t>10171.0</t>
  </si>
  <si>
    <t>Incident at 2373 Washington Ave. Officer responded at scene.</t>
  </si>
  <si>
    <t>4149 Lincoln St</t>
  </si>
  <si>
    <t>2021-06-26 01:14:15</t>
  </si>
  <si>
    <t>795-610-5779</t>
  </si>
  <si>
    <t>8994.43</t>
  </si>
  <si>
    <t>Incident at 4149 Lincoln St. Officer responded at scene.</t>
  </si>
  <si>
    <t>5999 Park Rd</t>
  </si>
  <si>
    <t>2019-07-02 04:09:30</t>
  </si>
  <si>
    <t>246-932-8157</t>
  </si>
  <si>
    <t>34318.4</t>
  </si>
  <si>
    <t>1601 Washington Ave</t>
  </si>
  <si>
    <t>14-08-2024</t>
  </si>
  <si>
    <t>450-922-7044</t>
  </si>
  <si>
    <t>28729.06</t>
  </si>
  <si>
    <t>Incident at 1601 Washington Ave. Officer responded at scene.</t>
  </si>
  <si>
    <t>1222 River Rd</t>
  </si>
  <si>
    <t>2023-05-26 17:21:13</t>
  </si>
  <si>
    <t>4135.16</t>
  </si>
  <si>
    <t>Incident at 1222 River Rd. Officer responded at scene.</t>
  </si>
  <si>
    <t>5233 Lincoln St</t>
  </si>
  <si>
    <t>2024-10-24 21:43:12</t>
  </si>
  <si>
    <t>272-696-4550</t>
  </si>
  <si>
    <t>-16675.01</t>
  </si>
  <si>
    <t>Incident at 5233 Lincoln St. Officer responded at scene.</t>
  </si>
  <si>
    <t>4985 River Rd</t>
  </si>
  <si>
    <t>2022-05-06 00:08:21</t>
  </si>
  <si>
    <t>835-782-9427</t>
  </si>
  <si>
    <t>5259.74</t>
  </si>
  <si>
    <t>Incident at 4985 River Rd. Officer responded at scene.</t>
  </si>
  <si>
    <t>651 Maple Dr</t>
  </si>
  <si>
    <t>7101645261</t>
  </si>
  <si>
    <t>22628.63</t>
  </si>
  <si>
    <t>Incident at 651 Maple Dr. Officer responded at scene.</t>
  </si>
  <si>
    <t>4689 Washington Ave</t>
  </si>
  <si>
    <t>2021-11-14 08:44:15</t>
  </si>
  <si>
    <t>(877) -56-4-7639</t>
  </si>
  <si>
    <t>16674.52</t>
  </si>
  <si>
    <t>Incident at 4689 Washington Ave. Officer responded at scene.</t>
  </si>
  <si>
    <t>7049 Washington Ave</t>
  </si>
  <si>
    <t>2024-01-26 03:06:13</t>
  </si>
  <si>
    <t>328-497-9297</t>
  </si>
  <si>
    <t>-34649.43</t>
  </si>
  <si>
    <t>4131 Elm Blvd</t>
  </si>
  <si>
    <t>2018-02-01 02:04:04</t>
  </si>
  <si>
    <t>922-821-1108</t>
  </si>
  <si>
    <t>46322.21</t>
  </si>
  <si>
    <t>2516 River Rd</t>
  </si>
  <si>
    <t>2019-04-26 11:15:32</t>
  </si>
  <si>
    <t>276-349-9635</t>
  </si>
  <si>
    <t>35938.03</t>
  </si>
  <si>
    <t>Incident at 2516 River Rd. Officer responded at scene.</t>
  </si>
  <si>
    <t>2023-03-29 10:24:23</t>
  </si>
  <si>
    <t>38795.16</t>
  </si>
  <si>
    <t>3802 Maple Dr</t>
  </si>
  <si>
    <t>2018-01-01 14:44:18</t>
  </si>
  <si>
    <t>844-284-2988</t>
  </si>
  <si>
    <t>25521.93</t>
  </si>
  <si>
    <t>Incident at 3802 Maple Dr. Officer responded at scene.</t>
  </si>
  <si>
    <t>5690 River Rd</t>
  </si>
  <si>
    <t>2019-03-14 11:59:20</t>
  </si>
  <si>
    <t>726-676-2074</t>
  </si>
  <si>
    <t>34308.27</t>
  </si>
  <si>
    <t>558 Maple Dr</t>
  </si>
  <si>
    <t>2020-06-13 19:32:50</t>
  </si>
  <si>
    <t>882-328-9301</t>
  </si>
  <si>
    <t>27176.37.0</t>
  </si>
  <si>
    <t>Incident at 558 Maple Dr. Officer responded at scene.</t>
  </si>
  <si>
    <t>363 Sunset Blvd</t>
  </si>
  <si>
    <t>2020-01-12 05:56:09</t>
  </si>
  <si>
    <t>205-733-3545</t>
  </si>
  <si>
    <t>13243.23</t>
  </si>
  <si>
    <t>4832 Park Rd</t>
  </si>
  <si>
    <t>2021-10-29 08:57:41</t>
  </si>
  <si>
    <t>476-560-5534</t>
  </si>
  <si>
    <t>-20437.85</t>
  </si>
  <si>
    <t>3684 Sunset Blvd</t>
  </si>
  <si>
    <t>2023-09-16 09:47:03</t>
  </si>
  <si>
    <t>722-407-9595</t>
  </si>
  <si>
    <t>47700.47</t>
  </si>
  <si>
    <t>Incident at 3684 Sunset Blvd. Officer responded at scene.</t>
  </si>
  <si>
    <t>3759 River Rd</t>
  </si>
  <si>
    <t>2018-01-31 11:57:54</t>
  </si>
  <si>
    <t>714-905-8636</t>
  </si>
  <si>
    <t>10823.97</t>
  </si>
  <si>
    <t>467 Oak Ave</t>
  </si>
  <si>
    <t>2024-10-15 16:10:53</t>
  </si>
  <si>
    <t>709-745-2619</t>
  </si>
  <si>
    <t>39646.6</t>
  </si>
  <si>
    <t>8554 Oak Ave</t>
  </si>
  <si>
    <t>2020-10-08 01:56:03</t>
  </si>
  <si>
    <t>243-998-2571</t>
  </si>
  <si>
    <t>16919.69</t>
  </si>
  <si>
    <t>3645 Oak Ave</t>
  </si>
  <si>
    <t>2022-09-05 02:45:58</t>
  </si>
  <si>
    <t>653-789-8270</t>
  </si>
  <si>
    <t>1784.04</t>
  </si>
  <si>
    <t>Incident at 3645 Oak Ave. Officer responded at scene.</t>
  </si>
  <si>
    <t>3099 Park Rd</t>
  </si>
  <si>
    <t>2022-10-10 11:52:12</t>
  </si>
  <si>
    <t>213-951-6889</t>
  </si>
  <si>
    <t>39744.24</t>
  </si>
  <si>
    <t>Incident at 3099 Park Rd. Officer responded at scene.</t>
  </si>
  <si>
    <t>4472 Maple Dr</t>
  </si>
  <si>
    <t>2024-04-26 12:58:47</t>
  </si>
  <si>
    <t>892-496-1352</t>
  </si>
  <si>
    <t>7276.3</t>
  </si>
  <si>
    <t>Incident at 4472 Maple Dr. Officer responded at scene.</t>
  </si>
  <si>
    <t>7227 Elm Blvd</t>
  </si>
  <si>
    <t>2021-10-29 06:38:38</t>
  </si>
  <si>
    <t>340-224-1361</t>
  </si>
  <si>
    <t>2038.16</t>
  </si>
  <si>
    <t>Incident at 7227 Elm Blvd. Officer responded at scene.</t>
  </si>
  <si>
    <t>628 Main St</t>
  </si>
  <si>
    <t>2022-12-29 12:55:45</t>
  </si>
  <si>
    <t>846-982-9825</t>
  </si>
  <si>
    <t>39166.12.0</t>
  </si>
  <si>
    <t>5024 Lincoln St</t>
  </si>
  <si>
    <t>522-579-6386</t>
  </si>
  <si>
    <t>25971.38</t>
  </si>
  <si>
    <t>Incident at 5024 Lincoln St. Officer responded at scene.</t>
  </si>
  <si>
    <t xml:space="preserve">  Fraudulent Activity  </t>
  </si>
  <si>
    <t>1579 Elm Blvd</t>
  </si>
  <si>
    <t>2022-12-10 22:19:31</t>
  </si>
  <si>
    <t>637-830-2898</t>
  </si>
  <si>
    <t>10285.51</t>
  </si>
  <si>
    <t>6113 Sunset Blvd</t>
  </si>
  <si>
    <t>2018-12-29 18:08:20</t>
  </si>
  <si>
    <t>37485.44</t>
  </si>
  <si>
    <t>6039 Maple Dr</t>
  </si>
  <si>
    <t>2023-04-23 12:32:56</t>
  </si>
  <si>
    <t>877-635-6457</t>
  </si>
  <si>
    <t>48341.88</t>
  </si>
  <si>
    <t>Incident at 6039 Maple Dr. Officer responded at scene.</t>
  </si>
  <si>
    <t>6096 Cedar Lane</t>
  </si>
  <si>
    <t>2023-02-16 04:25:30</t>
  </si>
  <si>
    <t>491-697-5815</t>
  </si>
  <si>
    <t>11829.58</t>
  </si>
  <si>
    <t>Incident at 6096 Cedar Lane. Officer responded at scene.</t>
  </si>
  <si>
    <t>7619 Maple Dr</t>
  </si>
  <si>
    <t>2021-03-07 16:50:03</t>
  </si>
  <si>
    <t>514-874-6646</t>
  </si>
  <si>
    <t>38239.96</t>
  </si>
  <si>
    <t>Incident at 7619 Maple Dr. Officer responded at scene.</t>
  </si>
  <si>
    <t>2511 River Rd</t>
  </si>
  <si>
    <t>2022-01-31 01:44:25</t>
  </si>
  <si>
    <t>8773.06</t>
  </si>
  <si>
    <t>7840 Oak Ave</t>
  </si>
  <si>
    <t>2021-07-29 03:44:36</t>
  </si>
  <si>
    <t>5126.8</t>
  </si>
  <si>
    <t>Incident at 7840 Oak Ave. Officer responded at scene.</t>
  </si>
  <si>
    <t>7350 Lincoln St</t>
  </si>
  <si>
    <t>2020-03-06 03:04:16</t>
  </si>
  <si>
    <t>264-213-9189</t>
  </si>
  <si>
    <t>35927.22</t>
  </si>
  <si>
    <t>Incident at 7350 Lincoln St. Officer responded at scene.</t>
  </si>
  <si>
    <t>8678 Sunset Blvd</t>
  </si>
  <si>
    <t>2019-05-06 10:50:58</t>
  </si>
  <si>
    <t>630-380-5057</t>
  </si>
  <si>
    <t>6660.59</t>
  </si>
  <si>
    <t>Incident at 8678 Sunset Blvd. Officer responded at scene.</t>
  </si>
  <si>
    <t>9903 Oak Ave</t>
  </si>
  <si>
    <t>2018-07-09 02:48:51</t>
  </si>
  <si>
    <t>5683.07</t>
  </si>
  <si>
    <t>Incident at 9903 Oak Ave. Officer responded at scene.</t>
  </si>
  <si>
    <t>4231 Cedar Lane</t>
  </si>
  <si>
    <t>2024-12-11 09:31:16</t>
  </si>
  <si>
    <t>(347) -86-1-9826</t>
  </si>
  <si>
    <t>17461.88</t>
  </si>
  <si>
    <t>Incident at 4231 Cedar Lane. Officer responded at scene.</t>
  </si>
  <si>
    <t>1884 Sunset Blvd</t>
  </si>
  <si>
    <t>2018-04-02 19:51:46</t>
  </si>
  <si>
    <t>373-914-5582</t>
  </si>
  <si>
    <t>25661.84</t>
  </si>
  <si>
    <t>Incident at 1884 Sunset Blvd. Officer responded at scene.</t>
  </si>
  <si>
    <t>3695 Elm Blvd</t>
  </si>
  <si>
    <t>2022-07-10 02:38:04</t>
  </si>
  <si>
    <t>357-167-7954</t>
  </si>
  <si>
    <t>18753.04</t>
  </si>
  <si>
    <t>Incident at 3695 Elm Blvd. Officer responded at scene.</t>
  </si>
  <si>
    <t>5053 Cedar Lane</t>
  </si>
  <si>
    <t>2020-06-04 22:42:50</t>
  </si>
  <si>
    <t>326-287-4478</t>
  </si>
  <si>
    <t>42073.36.0</t>
  </si>
  <si>
    <t>Incident at 5053 Cedar Lane. Officer responded at scene.</t>
  </si>
  <si>
    <t>219 Elm Blvd</t>
  </si>
  <si>
    <t>2020-07-23 19:50:15</t>
  </si>
  <si>
    <t>15256.02</t>
  </si>
  <si>
    <t>Incident at 219 Elm Blvd. Officer responded at scene.</t>
  </si>
  <si>
    <t>1191 Sunset Blvd</t>
  </si>
  <si>
    <t>09/29/2019 19:03</t>
  </si>
  <si>
    <t>45593.17</t>
  </si>
  <si>
    <t>Incident at 1191 Sunset Blvd. Officer responded at scene.</t>
  </si>
  <si>
    <t>2198 Maple Dr</t>
  </si>
  <si>
    <t>974-637-3175</t>
  </si>
  <si>
    <t>15002.15</t>
  </si>
  <si>
    <t>3750 Maple Dr</t>
  </si>
  <si>
    <t>2021-03-09 18:45:55</t>
  </si>
  <si>
    <t>456-557-7505</t>
  </si>
  <si>
    <t>2507.17</t>
  </si>
  <si>
    <t>Incident at 3750 Maple Dr. Officer responded at scene.</t>
  </si>
  <si>
    <t>563 Cedar Lane</t>
  </si>
  <si>
    <t>2019-12-15 17:51:29</t>
  </si>
  <si>
    <t>747-440-4650</t>
  </si>
  <si>
    <t>38528.85</t>
  </si>
  <si>
    <t>Incident at 563 Cedar Lane. Officer responded at scene.</t>
  </si>
  <si>
    <t>3537 Lincoln St</t>
  </si>
  <si>
    <t>2019-04-26 23:11:11</t>
  </si>
  <si>
    <t>506-807-6859</t>
  </si>
  <si>
    <t>5399.0</t>
  </si>
  <si>
    <t>Incident at 3537 Lincoln St. Officer responded at scene.</t>
  </si>
  <si>
    <t>8752 Main St</t>
  </si>
  <si>
    <t>2018-07-05 17:59:14</t>
  </si>
  <si>
    <t>(793) -87-1-2831</t>
  </si>
  <si>
    <t>7097.51</t>
  </si>
  <si>
    <t>Incident at 8752 Main St. Officer responded at scene.</t>
  </si>
  <si>
    <t>1295 Maple Dr</t>
  </si>
  <si>
    <t>2024-05-10 21:35:50</t>
  </si>
  <si>
    <t>8533381860</t>
  </si>
  <si>
    <t>34059.6</t>
  </si>
  <si>
    <t>7544 Oak Ave</t>
  </si>
  <si>
    <t>2021-01-31 11:04:40</t>
  </si>
  <si>
    <t>29617.94</t>
  </si>
  <si>
    <t>Incident at 7544 Oak Ave. Officer responded at scene.</t>
  </si>
  <si>
    <t>2275 Elm Blvd</t>
  </si>
  <si>
    <t>2020-01-23 17:49:51</t>
  </si>
  <si>
    <t>204-934-8380</t>
  </si>
  <si>
    <t>24274.97</t>
  </si>
  <si>
    <t>Incident at 2275 Elm Blvd. Officer responded at scene.</t>
  </si>
  <si>
    <t>3301 Cedar Lane</t>
  </si>
  <si>
    <t>2021-08-28 09:42:19</t>
  </si>
  <si>
    <t>13366.55</t>
  </si>
  <si>
    <t>Incident at 3301 Cedar Lane. Officer responded at scene.</t>
  </si>
  <si>
    <t>8334 Cedar Lane</t>
  </si>
  <si>
    <t>2022-07-17 07:42:18</t>
  </si>
  <si>
    <t>42936.05</t>
  </si>
  <si>
    <t>Incident at 8334 Cedar Lane. Officer responded at scene.</t>
  </si>
  <si>
    <t>1834 River Rd</t>
  </si>
  <si>
    <t>2020-10-26 20:37:59</t>
  </si>
  <si>
    <t>8929825501</t>
  </si>
  <si>
    <t>8490.52</t>
  </si>
  <si>
    <t>9884 Sunset Blvd</t>
  </si>
  <si>
    <t>2023-10-05 04:11:41</t>
  </si>
  <si>
    <t>571-898-2322</t>
  </si>
  <si>
    <t>21795.59</t>
  </si>
  <si>
    <t>Incident at 9884 Sunset Blvd. Officer responded at scene.</t>
  </si>
  <si>
    <t>502 Sunset Blvd</t>
  </si>
  <si>
    <t>2022-03-22 20:14:49</t>
  </si>
  <si>
    <t>709-683-6564</t>
  </si>
  <si>
    <t>26977.64</t>
  </si>
  <si>
    <t>Incident at 502 Sunset Blvd. Officer responded at scene.</t>
  </si>
  <si>
    <t>2742 Sunset Blvd</t>
  </si>
  <si>
    <t>2022-12-25 09:28:04</t>
  </si>
  <si>
    <t>14464.91</t>
  </si>
  <si>
    <t>475 Elm Blvd</t>
  </si>
  <si>
    <t>12/09/2023 19:36</t>
  </si>
  <si>
    <t>984-672-1893</t>
  </si>
  <si>
    <t>44506.32</t>
  </si>
  <si>
    <t>Incident at 475 Elm Blvd. Officer responded at scene.</t>
  </si>
  <si>
    <t>235 Park Rd</t>
  </si>
  <si>
    <t>2018-01-25 19:00:25</t>
  </si>
  <si>
    <t>563-909-3614</t>
  </si>
  <si>
    <t>29186.11</t>
  </si>
  <si>
    <t>Incident at 235 Park Rd. Officer responded at scene.</t>
  </si>
  <si>
    <t>842 Elm Blvd</t>
  </si>
  <si>
    <t>2018-09-16 11:57:00</t>
  </si>
  <si>
    <t>46030.39</t>
  </si>
  <si>
    <t>Incident at 842 Elm Blvd. Officer responded at scene.</t>
  </si>
  <si>
    <t>8293 River Rd</t>
  </si>
  <si>
    <t>2019-08-30 05:50:04</t>
  </si>
  <si>
    <t>39625.03</t>
  </si>
  <si>
    <t>Incident at 8293 River Rd. Officer responded at scene.</t>
  </si>
  <si>
    <t>6078 Cedar Lane</t>
  </si>
  <si>
    <t>2023-12-28 11:59:02</t>
  </si>
  <si>
    <t>576-891-4189</t>
  </si>
  <si>
    <t>27698.05</t>
  </si>
  <si>
    <t>Incident at 6078 Cedar Lane. Officer responded at scene.</t>
  </si>
  <si>
    <t>5924 Sunset Blvd</t>
  </si>
  <si>
    <t>237-304-1891</t>
  </si>
  <si>
    <t>36842.45</t>
  </si>
  <si>
    <t>Incident at 5924 Sunset Blvd. Officer responded at scene.</t>
  </si>
  <si>
    <t>8878 Maple Dr</t>
  </si>
  <si>
    <t>08/09/2024 14:50</t>
  </si>
  <si>
    <t>24549.88</t>
  </si>
  <si>
    <t>Incident at 8878 Maple Dr. Officer responded at scene.</t>
  </si>
  <si>
    <t>2127 River Rd</t>
  </si>
  <si>
    <t>2024-01-25 22:09:02</t>
  </si>
  <si>
    <t>12948.76</t>
  </si>
  <si>
    <t>Incident at 2127 River Rd. Officer responded at scene.</t>
  </si>
  <si>
    <t>2189 Washington Ave</t>
  </si>
  <si>
    <t>2022-04-10 02:52:00</t>
  </si>
  <si>
    <t>211-768-3076</t>
  </si>
  <si>
    <t>28694.8</t>
  </si>
  <si>
    <t>3129 Park Rd</t>
  </si>
  <si>
    <t>2023-04-29 22:54:16</t>
  </si>
  <si>
    <t>336-495-2291</t>
  </si>
  <si>
    <t>11283.04</t>
  </si>
  <si>
    <t>Incident at 3129 Park Rd. Officer responded at scene.</t>
  </si>
  <si>
    <t>7733 Washington Ave</t>
  </si>
  <si>
    <t>23-10-2018</t>
  </si>
  <si>
    <t>265-392-3070</t>
  </si>
  <si>
    <t>33973.45</t>
  </si>
  <si>
    <t>Incident at 7733 Washington Ave. Officer responded at scene.</t>
  </si>
  <si>
    <t>2359 Park Rd</t>
  </si>
  <si>
    <t>2021-01-15 19:08:17</t>
  </si>
  <si>
    <t>24524.66</t>
  </si>
  <si>
    <t>Incident at 2359 Park Rd. Officer responded at scene.</t>
  </si>
  <si>
    <t>5649 Park Rd</t>
  </si>
  <si>
    <t>2018-11-03 07:40:24</t>
  </si>
  <si>
    <t>(755) -71-0-7499</t>
  </si>
  <si>
    <t>24596.63</t>
  </si>
  <si>
    <t>Incident at 5649 Park Rd. Officer responded at scene.</t>
  </si>
  <si>
    <t>9042 Park Rd</t>
  </si>
  <si>
    <t>2020-10-19 10:35:19</t>
  </si>
  <si>
    <t>974-880-6313</t>
  </si>
  <si>
    <t>Incident at 9042 Park Rd. Officer responded at scene.</t>
  </si>
  <si>
    <t>751 Park Rd</t>
  </si>
  <si>
    <t>2019-12-25 06:08:47</t>
  </si>
  <si>
    <t>RICHARD</t>
  </si>
  <si>
    <t>49476.17</t>
  </si>
  <si>
    <t>Incident at 751 Park Rd. Officer responded at scene.</t>
  </si>
  <si>
    <t>4145 Washington Ave</t>
  </si>
  <si>
    <t>2023-12-17 17:46:31</t>
  </si>
  <si>
    <t>974-341-5872</t>
  </si>
  <si>
    <t>15859.22</t>
  </si>
  <si>
    <t>Incident at 4145 Washington Ave. Officer responded at scene.</t>
  </si>
  <si>
    <t>7209 Sunset Blvd</t>
  </si>
  <si>
    <t>2020-09-18 20:12:23</t>
  </si>
  <si>
    <t>984-542-9798</t>
  </si>
  <si>
    <t>42991.17</t>
  </si>
  <si>
    <t>8735 Oak Ave</t>
  </si>
  <si>
    <t>2019-03-07 09:12:02</t>
  </si>
  <si>
    <t>(679) -68-6-3155</t>
  </si>
  <si>
    <t>39933.81</t>
  </si>
  <si>
    <t>Incident at 8735 Oak Ave. Officer responded at scene.</t>
  </si>
  <si>
    <t>6305 Cedar Lane</t>
  </si>
  <si>
    <t>2023-12-15 18:26:30</t>
  </si>
  <si>
    <t>221-628-2889</t>
  </si>
  <si>
    <t>28761.21</t>
  </si>
  <si>
    <t>Incident at 6305 Cedar Lane. Officer responded at scene.</t>
  </si>
  <si>
    <t>9462 Lincoln St</t>
  </si>
  <si>
    <t>2023-08-10 06:28:15</t>
  </si>
  <si>
    <t>464-410-1964</t>
  </si>
  <si>
    <t>32978.83</t>
  </si>
  <si>
    <t>Incident at 9462 Lincoln St. Officer responded at scene.</t>
  </si>
  <si>
    <t>9855 Main St</t>
  </si>
  <si>
    <t>2023-03-10 08:06:44</t>
  </si>
  <si>
    <t>948-806-2570</t>
  </si>
  <si>
    <t>4043.86</t>
  </si>
  <si>
    <t>Incident at 9855 Main St. Officer responded at scene.</t>
  </si>
  <si>
    <t>7496 Oak Ave</t>
  </si>
  <si>
    <t>2021-10-10 06:22:38</t>
  </si>
  <si>
    <t>655-430-8545</t>
  </si>
  <si>
    <t>38428.02</t>
  </si>
  <si>
    <t>Incident at 7496 Oak Ave. Officer responded at scene.</t>
  </si>
  <si>
    <t>8521 Park Rd</t>
  </si>
  <si>
    <t>2022-12-03 05:41:25</t>
  </si>
  <si>
    <t>463-298-5118</t>
  </si>
  <si>
    <t>48562.53</t>
  </si>
  <si>
    <t>Incident at 8521 Park Rd. Officer responded at scene.</t>
  </si>
  <si>
    <t>9986 Cedar Lane</t>
  </si>
  <si>
    <t>2021-09-05 19:22:52</t>
  </si>
  <si>
    <t>751-535-7270</t>
  </si>
  <si>
    <t>19424.02.0</t>
  </si>
  <si>
    <t>Incident at 9986 Cedar Lane. Officer responded at scene.</t>
  </si>
  <si>
    <t>3468 Elm Blvd</t>
  </si>
  <si>
    <t>2024-02-10 21:53:38</t>
  </si>
  <si>
    <t>207-403-6171</t>
  </si>
  <si>
    <t>4225.95</t>
  </si>
  <si>
    <t>Incident at 3468 Elm Blvd. Officer responded at scene.</t>
  </si>
  <si>
    <t>6472 Cedar Lane</t>
  </si>
  <si>
    <t>2020-07-14 14:39:03</t>
  </si>
  <si>
    <t>912-704-5970</t>
  </si>
  <si>
    <t>Incident at 6472 Cedar Lane. Officer responded at scene.</t>
  </si>
  <si>
    <t>171 Elm Blvd</t>
  </si>
  <si>
    <t>2023-11-07 07:05:26</t>
  </si>
  <si>
    <t>249-411-2229</t>
  </si>
  <si>
    <t>13495.6</t>
  </si>
  <si>
    <t>Incident at 171 Elm Blvd. Officer responded at scene.</t>
  </si>
  <si>
    <t>8419 Main St</t>
  </si>
  <si>
    <t>2021-07-18 04:10:52</t>
  </si>
  <si>
    <t>9661145247</t>
  </si>
  <si>
    <t>10534.27</t>
  </si>
  <si>
    <t>Incident at 8419 Main St. Officer responded at scene.</t>
  </si>
  <si>
    <t>4312 Maple Dr</t>
  </si>
  <si>
    <t>2022-07-18 02:45:32</t>
  </si>
  <si>
    <t>613-665-7433</t>
  </si>
  <si>
    <t>32919.87</t>
  </si>
  <si>
    <t>Incident at 4312 Maple Dr. Officer responded at scene.</t>
  </si>
  <si>
    <t>5202 Lincoln St</t>
  </si>
  <si>
    <t>2019-06-11 02:35:43</t>
  </si>
  <si>
    <t>973-855-3174</t>
  </si>
  <si>
    <t>13948.17</t>
  </si>
  <si>
    <t>Incident at 5202 Lincoln St. Officer responded at scene.</t>
  </si>
  <si>
    <t>542 Main St</t>
  </si>
  <si>
    <t>35280.15</t>
  </si>
  <si>
    <t>Incident at 542 Main St. Officer responded at scene.</t>
  </si>
  <si>
    <t>9241 Main St</t>
  </si>
  <si>
    <t>11/03/2019 08:59</t>
  </si>
  <si>
    <t>731-446-3165</t>
  </si>
  <si>
    <t>15315.26</t>
  </si>
  <si>
    <t>Incident at 9241 Main St. Officer responded at scene.</t>
  </si>
  <si>
    <t>55 Lincoln St</t>
  </si>
  <si>
    <t>2018-06-28 18:11:08</t>
  </si>
  <si>
    <t>46047.38</t>
  </si>
  <si>
    <t>4059 Cedar Lane</t>
  </si>
  <si>
    <t>2022-07-04 08:34:44</t>
  </si>
  <si>
    <t>47646.56</t>
  </si>
  <si>
    <t>Incident at 4059 Cedar Lane. Officer responded at scene.</t>
  </si>
  <si>
    <t>9368 Lincoln St</t>
  </si>
  <si>
    <t>2020-11-07 07:44:13</t>
  </si>
  <si>
    <t>35797.76</t>
  </si>
  <si>
    <t>Incident at 9368 Lincoln St. Officer responded at scene.</t>
  </si>
  <si>
    <t>7750 Lincoln St</t>
  </si>
  <si>
    <t>2021-01-04 17:22:27</t>
  </si>
  <si>
    <t>49277.72</t>
  </si>
  <si>
    <t>Incident at 7750 Lincoln St. Officer responded at scene.</t>
  </si>
  <si>
    <t>740 Elm Blvd</t>
  </si>
  <si>
    <t>2024-04-24 11:47:24</t>
  </si>
  <si>
    <t>5723.56</t>
  </si>
  <si>
    <t>5259 Oak Ave</t>
  </si>
  <si>
    <t>2022-01-29 07:52:18</t>
  </si>
  <si>
    <t>3087178475</t>
  </si>
  <si>
    <t>30343.74</t>
  </si>
  <si>
    <t>Incident at 5259 Oak Ave. Officer responded at scene.</t>
  </si>
  <si>
    <t>3935 Maple Dr</t>
  </si>
  <si>
    <t>2022-06-26 02:30:18</t>
  </si>
  <si>
    <t>911-483-6209</t>
  </si>
  <si>
    <t>29366.29</t>
  </si>
  <si>
    <t>Incident at 3935 Maple Dr. Officer responded at scene.</t>
  </si>
  <si>
    <t>4369 Washington Ave</t>
  </si>
  <si>
    <t>2024-03-13 18:51:41</t>
  </si>
  <si>
    <t>349-852-6871</t>
  </si>
  <si>
    <t>474 River Rd</t>
  </si>
  <si>
    <t>2018-07-02 10:59:08</t>
  </si>
  <si>
    <t>337-996-7133</t>
  </si>
  <si>
    <t>45903.17</t>
  </si>
  <si>
    <t>Incident at 474 River Rd. Officer responded at scene.</t>
  </si>
  <si>
    <t>1527 Oak Ave</t>
  </si>
  <si>
    <t>2021-01-12 21:51:27</t>
  </si>
  <si>
    <t>768-948-8715</t>
  </si>
  <si>
    <t>35217.6</t>
  </si>
  <si>
    <t>Incident at 1527 Oak Ave. Officer responded at scene.</t>
  </si>
  <si>
    <t>2019-04-07 13:16:52</t>
  </si>
  <si>
    <t>691-213-8154</t>
  </si>
  <si>
    <t>37972.76</t>
  </si>
  <si>
    <t>5674 Lincoln St</t>
  </si>
  <si>
    <t>2018-09-09 13:56:43</t>
  </si>
  <si>
    <t>773-606-1560</t>
  </si>
  <si>
    <t>44024.89</t>
  </si>
  <si>
    <t>Incident at 5674 Lincoln St. Officer responded at scene.</t>
  </si>
  <si>
    <t>drugs</t>
  </si>
  <si>
    <t xml:space="preserve">   Midtown  </t>
  </si>
  <si>
    <t>8763 Oak Ave</t>
  </si>
  <si>
    <t>2022-01-14 20:42:38</t>
  </si>
  <si>
    <t>35306.16</t>
  </si>
  <si>
    <t>Incident at 8763 Oak Ave. Officer responded at scene.</t>
  </si>
  <si>
    <t>6599 Main St</t>
  </si>
  <si>
    <t>2019-04-19 14:06:53</t>
  </si>
  <si>
    <t>802-566-1912</t>
  </si>
  <si>
    <t>25757.34</t>
  </si>
  <si>
    <t>Incident at 6599 Main St. Officer responded at scene.</t>
  </si>
  <si>
    <t>6768 Washington Ave</t>
  </si>
  <si>
    <t>2018-02-16 06:55:01</t>
  </si>
  <si>
    <t>450-399-3125</t>
  </si>
  <si>
    <t>3840.19</t>
  </si>
  <si>
    <t>Incident at 6768 Washington Ave. Officer responded at scene.</t>
  </si>
  <si>
    <t>8523 Washington Ave</t>
  </si>
  <si>
    <t>2024-02-06 21:07:06</t>
  </si>
  <si>
    <t>5808.43</t>
  </si>
  <si>
    <t>Incident at 8523 Washington Ave. Officer responded at scene.</t>
  </si>
  <si>
    <t>2746 Sunset Blvd</t>
  </si>
  <si>
    <t>555-841-8576</t>
  </si>
  <si>
    <t>35705.77</t>
  </si>
  <si>
    <t>Incident at 2746 Sunset Blvd. Officer responded at scene.</t>
  </si>
  <si>
    <t>2788 Park Rd</t>
  </si>
  <si>
    <t>2024-03-17 07:34:31</t>
  </si>
  <si>
    <t>3805909191</t>
  </si>
  <si>
    <t>31175.13</t>
  </si>
  <si>
    <t>Incident at 2788 Park Rd. Officer responded at scene.</t>
  </si>
  <si>
    <t>1712 Maple Dr</t>
  </si>
  <si>
    <t>2023-08-13 22:23:38</t>
  </si>
  <si>
    <t>741-229-6847</t>
  </si>
  <si>
    <t>35656.44</t>
  </si>
  <si>
    <t>Incident at 1712 Maple Dr. Officer responded at scene.</t>
  </si>
  <si>
    <t>9764 Cedar Lane</t>
  </si>
  <si>
    <t>2019-02-01 18:55:46</t>
  </si>
  <si>
    <t>7736084980</t>
  </si>
  <si>
    <t>Incident at 9764 Cedar Lane. Officer responded at scene.</t>
  </si>
  <si>
    <t>2091 River Rd</t>
  </si>
  <si>
    <t>2020-08-15 04:56:29</t>
  </si>
  <si>
    <t>-14097.16</t>
  </si>
  <si>
    <t>Incident at 2091 River Rd. Officer responded at scene.</t>
  </si>
  <si>
    <t>2787 Oak Ave</t>
  </si>
  <si>
    <t>2024-12-08 14:53:32</t>
  </si>
  <si>
    <t>755-508-5467</t>
  </si>
  <si>
    <t>890.74</t>
  </si>
  <si>
    <t>Incident at 2787 Oak Ave. Officer responded at scene.</t>
  </si>
  <si>
    <t>2417 Lincoln St</t>
  </si>
  <si>
    <t>2019-09-22 16:17:14</t>
  </si>
  <si>
    <t>4491043210</t>
  </si>
  <si>
    <t>15944.93</t>
  </si>
  <si>
    <t>Incident at 2417 Lincoln St. Officer responded at scene.</t>
  </si>
  <si>
    <t>5614 Cedar Lane</t>
  </si>
  <si>
    <t>NANCY</t>
  </si>
  <si>
    <t>32035.37</t>
  </si>
  <si>
    <t>Incident at 5614 Cedar Lane. Officer responded at scene.</t>
  </si>
  <si>
    <t>1281 Cedar Lane</t>
  </si>
  <si>
    <t>2023-08-23 14:52:36</t>
  </si>
  <si>
    <t>778-219-6596</t>
  </si>
  <si>
    <t>17627.34</t>
  </si>
  <si>
    <t>Incident at 1281 Cedar Lane. Officer responded at scene.</t>
  </si>
  <si>
    <t>9649 Sunset Blvd</t>
  </si>
  <si>
    <t>2024-08-20 16:03:28</t>
  </si>
  <si>
    <t>415-893-6780</t>
  </si>
  <si>
    <t>42592.54</t>
  </si>
  <si>
    <t>Incident at 9649 Sunset Blvd. Officer responded at scene.</t>
  </si>
  <si>
    <t xml:space="preserve">  Dom. Violence  </t>
  </si>
  <si>
    <t>3326 Elm Blvd</t>
  </si>
  <si>
    <t>2024-11-26 11:37:22</t>
  </si>
  <si>
    <t>892-108-5084</t>
  </si>
  <si>
    <t>22226.56</t>
  </si>
  <si>
    <t>7661 Cedar Lane</t>
  </si>
  <si>
    <t>2020-12-05 01:14:27</t>
  </si>
  <si>
    <t>558-587-8692</t>
  </si>
  <si>
    <t>24742.13</t>
  </si>
  <si>
    <t>Incident at 7661 Cedar Lane. Officer responded at scene.</t>
  </si>
  <si>
    <t>1691 Park Rd</t>
  </si>
  <si>
    <t>2022-03-24 05:54:09</t>
  </si>
  <si>
    <t>957-719-5722</t>
  </si>
  <si>
    <t>42204.97</t>
  </si>
  <si>
    <t>3099 Cedar Lane</t>
  </si>
  <si>
    <t>2021-10-03 14:53:00</t>
  </si>
  <si>
    <t>(385) -16-7-2855</t>
  </si>
  <si>
    <t>48397.44</t>
  </si>
  <si>
    <t>Incident at 3099 Cedar Lane. Officer responded at scene.</t>
  </si>
  <si>
    <t>5827 Cedar Lane</t>
  </si>
  <si>
    <t>2024-06-14 06:35:33</t>
  </si>
  <si>
    <t>12902.64</t>
  </si>
  <si>
    <t>Incident at 5827 Cedar Lane. Officer responded at scene.</t>
  </si>
  <si>
    <t>9356 Sunset Blvd</t>
  </si>
  <si>
    <t>2018-09-27 08:10:13</t>
  </si>
  <si>
    <t>556-382-4424</t>
  </si>
  <si>
    <t>4672 Lincoln St</t>
  </si>
  <si>
    <t>2020-10-01 15:15:15</t>
  </si>
  <si>
    <t>251-977-4234</t>
  </si>
  <si>
    <t>43309.38</t>
  </si>
  <si>
    <t>62 Maple Dr</t>
  </si>
  <si>
    <t>2018-10-02 06:24:23</t>
  </si>
  <si>
    <t>715-397-3285</t>
  </si>
  <si>
    <t>15421.24</t>
  </si>
  <si>
    <t>Incident at 62 Maple Dr. Officer responded at scene.</t>
  </si>
  <si>
    <t>9455 Washington Ave</t>
  </si>
  <si>
    <t>2018-03-17 06:06:51</t>
  </si>
  <si>
    <t>376-730-2898</t>
  </si>
  <si>
    <t>39961.38</t>
  </si>
  <si>
    <t>Incident at 9455 Washington Ave. Officer responded at scene.</t>
  </si>
  <si>
    <t>4463 Oak Ave</t>
  </si>
  <si>
    <t>340-268-1629</t>
  </si>
  <si>
    <t>13235.57</t>
  </si>
  <si>
    <t xml:space="preserve">  Cybercrime  </t>
  </si>
  <si>
    <t>5767 Elm Blvd</t>
  </si>
  <si>
    <t>2021-10-02 12:40:20</t>
  </si>
  <si>
    <t>648-171-8999</t>
  </si>
  <si>
    <t>-38126.84</t>
  </si>
  <si>
    <t>Incident at 5767 Elm Blvd. Officer responded at scene.</t>
  </si>
  <si>
    <t>2415 Oak Ave</t>
  </si>
  <si>
    <t>2022-01-19 17:21:09</t>
  </si>
  <si>
    <t>763-192-2531</t>
  </si>
  <si>
    <t>45604.2</t>
  </si>
  <si>
    <t>Incident at 2415 Oak Ave. Officer responded at scene.</t>
  </si>
  <si>
    <t>3688 River Rd</t>
  </si>
  <si>
    <t>2024-12-13 14:50:03</t>
  </si>
  <si>
    <t>9605651755</t>
  </si>
  <si>
    <t>25032.22</t>
  </si>
  <si>
    <t>Incident at 3688 River Rd. Officer responded at scene.</t>
  </si>
  <si>
    <t>1304 Lincoln St</t>
  </si>
  <si>
    <t>2024-08-18 17:02:39</t>
  </si>
  <si>
    <t>408-673-9656</t>
  </si>
  <si>
    <t>20184.11</t>
  </si>
  <si>
    <t>Incident at 1304 Lincoln St. Officer responded at scene.</t>
  </si>
  <si>
    <t>4718 Sunset Blvd</t>
  </si>
  <si>
    <t>2020-06-13 06:41:07</t>
  </si>
  <si>
    <t>857-827-1408</t>
  </si>
  <si>
    <t>Incident at 4718 Sunset Blvd. Officer responded at scene.</t>
  </si>
  <si>
    <t>1339 Lincoln St</t>
  </si>
  <si>
    <t>2023-07-29 02:06:12</t>
  </si>
  <si>
    <t>45136.79</t>
  </si>
  <si>
    <t>5705 Maple Dr</t>
  </si>
  <si>
    <t>2023-07-13 13:12:24</t>
  </si>
  <si>
    <t>40519.61</t>
  </si>
  <si>
    <t>Incident at 5705 Maple Dr. Officer responded at scene.</t>
  </si>
  <si>
    <t>1262 Sunset Blvd</t>
  </si>
  <si>
    <t>2024-10-12 20:54:53</t>
  </si>
  <si>
    <t>35893.79</t>
  </si>
  <si>
    <t>5966 Washington Ave</t>
  </si>
  <si>
    <t>2019-09-21 14:56:56</t>
  </si>
  <si>
    <t>348-482-5556</t>
  </si>
  <si>
    <t>-9030.85</t>
  </si>
  <si>
    <t>8732 River Rd</t>
  </si>
  <si>
    <t>2022-05-03 13:35:15</t>
  </si>
  <si>
    <t>245-429-9073</t>
  </si>
  <si>
    <t>10311.07</t>
  </si>
  <si>
    <t>Incident at 8732 River Rd. Officer responded at scene.</t>
  </si>
  <si>
    <t>9711 Elm Blvd</t>
  </si>
  <si>
    <t>2024-08-06 04:56:02</t>
  </si>
  <si>
    <t>743-902-9979</t>
  </si>
  <si>
    <t>10914.51</t>
  </si>
  <si>
    <t>Incident at 9711 Elm Blvd. Officer responded at scene.</t>
  </si>
  <si>
    <t>5369 Main St</t>
  </si>
  <si>
    <t>10/04/2021 19:54</t>
  </si>
  <si>
    <t>211-469-2768</t>
  </si>
  <si>
    <t>Incident at 5369 Main St. Officer responded at scene.</t>
  </si>
  <si>
    <t>4220 Oak Ave</t>
  </si>
  <si>
    <t>2019-02-01 17:54:21</t>
  </si>
  <si>
    <t>640-799-1894</t>
  </si>
  <si>
    <t>6322.76</t>
  </si>
  <si>
    <t>Incident at 4220 Oak Ave. Officer responded at scene.</t>
  </si>
  <si>
    <t>3920 Cedar Lane</t>
  </si>
  <si>
    <t>2024-03-18 15:17:27</t>
  </si>
  <si>
    <t>597-406-7763</t>
  </si>
  <si>
    <t>31421.86</t>
  </si>
  <si>
    <t>Incident at 3920 Cedar Lane. Officer responded at scene.</t>
  </si>
  <si>
    <t>4873 Park Rd</t>
  </si>
  <si>
    <t>2022-09-04 17:48:59</t>
  </si>
  <si>
    <t>498-183-8758</t>
  </si>
  <si>
    <t>24454.84</t>
  </si>
  <si>
    <t>Incident at 4873 Park Rd. Officer responded at scene.</t>
  </si>
  <si>
    <t>2023-06-04 20:54:27</t>
  </si>
  <si>
    <t>9244.94</t>
  </si>
  <si>
    <t>373-470-2633</t>
  </si>
  <si>
    <t>27457.15</t>
  </si>
  <si>
    <t>5152 Park Rd</t>
  </si>
  <si>
    <t>2021-10-08 08:11:44</t>
  </si>
  <si>
    <t>Incident at 5152 Park Rd. Officer responded at scene.</t>
  </si>
  <si>
    <t>6785 Cedar Lane</t>
  </si>
  <si>
    <t>2023-09-18 16:57:52</t>
  </si>
  <si>
    <t>812-865-4183</t>
  </si>
  <si>
    <t>35818.71</t>
  </si>
  <si>
    <t>Incident at 6785 Cedar Lane. Officer responded at scene.</t>
  </si>
  <si>
    <t>9501 Park Rd</t>
  </si>
  <si>
    <t>2023-03-18 08:25:22</t>
  </si>
  <si>
    <t>946-825-2104</t>
  </si>
  <si>
    <t>41995.76</t>
  </si>
  <si>
    <t>Incident at 9501 Park Rd. Officer responded at scene.</t>
  </si>
  <si>
    <t>685 Sunset Blvd</t>
  </si>
  <si>
    <t>08-08-2018</t>
  </si>
  <si>
    <t>749-393-5664</t>
  </si>
  <si>
    <t>41143.87</t>
  </si>
  <si>
    <t>Incident at 685 Sunset Blvd. Officer responded at scene.</t>
  </si>
  <si>
    <t>1641 Park Rd</t>
  </si>
  <si>
    <t>920-817-6761</t>
  </si>
  <si>
    <t>15452.65</t>
  </si>
  <si>
    <t>4478 Oak Ave</t>
  </si>
  <si>
    <t>2024-02-10 01:12:41</t>
  </si>
  <si>
    <t>2649311174</t>
  </si>
  <si>
    <t>18449.86</t>
  </si>
  <si>
    <t>Incident at 4478 Oak Ave. Officer responded at scene.</t>
  </si>
  <si>
    <t>2013 Cedar Lane</t>
  </si>
  <si>
    <t>2019-03-30 05:19:54</t>
  </si>
  <si>
    <t>373-955-3434</t>
  </si>
  <si>
    <t>-13914.8</t>
  </si>
  <si>
    <t>Incident at 2013 Cedar Lane. Officer responded at scene.</t>
  </si>
  <si>
    <t>5089 Maple Dr</t>
  </si>
  <si>
    <t>2022-08-21 08:13:45</t>
  </si>
  <si>
    <t>309-881-8902</t>
  </si>
  <si>
    <t>18778.47</t>
  </si>
  <si>
    <t>Incident at 5089 Maple Dr. Officer responded at scene.</t>
  </si>
  <si>
    <t>362 Cedar Lane</t>
  </si>
  <si>
    <t>2023-06-23 06:43:12</t>
  </si>
  <si>
    <t>528-296-7595</t>
  </si>
  <si>
    <t>19143.1</t>
  </si>
  <si>
    <t>Incident at 362 Cedar Lane. Officer responded at scene.</t>
  </si>
  <si>
    <t>7069 Main St</t>
  </si>
  <si>
    <t>08/01/2022 10:06</t>
  </si>
  <si>
    <t>296-437-9989</t>
  </si>
  <si>
    <t>14557.95</t>
  </si>
  <si>
    <t>Incident at 7069 Main St. Officer responded at scene.</t>
  </si>
  <si>
    <t>9768 Maple Dr</t>
  </si>
  <si>
    <t>22-01-2019</t>
  </si>
  <si>
    <t>349-919-2748</t>
  </si>
  <si>
    <t>31059.11</t>
  </si>
  <si>
    <t>Incident at 9768 Maple Dr. Officer responded at scene.</t>
  </si>
  <si>
    <t>9482 Washington Ave</t>
  </si>
  <si>
    <t>2023-04-16 11:03:19</t>
  </si>
  <si>
    <t>375-348-9656</t>
  </si>
  <si>
    <t>1827.88</t>
  </si>
  <si>
    <t>6401 Elm Blvd</t>
  </si>
  <si>
    <t>2023-05-03 00:40:45</t>
  </si>
  <si>
    <t>843-164-2436</t>
  </si>
  <si>
    <t>Incident at 6401 Elm Blvd. Officer responded at scene.</t>
  </si>
  <si>
    <t>5455 Sunset Blvd</t>
  </si>
  <si>
    <t>2020-03-24 18:47:34</t>
  </si>
  <si>
    <t>936-975-6336</t>
  </si>
  <si>
    <t>1586.04</t>
  </si>
  <si>
    <t>Incident at 5455 Sunset Blvd. Officer responded at scene.</t>
  </si>
  <si>
    <t>7184 Washington Ave</t>
  </si>
  <si>
    <t>2019-02-20 16:47:51</t>
  </si>
  <si>
    <t>357-225-4977</t>
  </si>
  <si>
    <t>41318.54</t>
  </si>
  <si>
    <t>Incident at 7184 Washington Ave. Officer responded at scene.</t>
  </si>
  <si>
    <t>4633 Cedar Lane</t>
  </si>
  <si>
    <t>2019-01-05 16:42:43</t>
  </si>
  <si>
    <t>1670.7</t>
  </si>
  <si>
    <t>Incident at 4633 Cedar Lane. Officer responded at scene.</t>
  </si>
  <si>
    <t>8595 Sunset Blvd</t>
  </si>
  <si>
    <t>2022-01-09 06:38:04</t>
  </si>
  <si>
    <t>22836.7</t>
  </si>
  <si>
    <t>Incident at 8595 Sunset Blvd. Officer responded at scene.</t>
  </si>
  <si>
    <t>6740 Park Rd</t>
  </si>
  <si>
    <t>2024-04-27 03:56:10</t>
  </si>
  <si>
    <t>454-877-4781</t>
  </si>
  <si>
    <t>12246.59</t>
  </si>
  <si>
    <t>Incident at 6740 Park Rd. Officer responded at scene.</t>
  </si>
  <si>
    <t>8142 Sunset Blvd</t>
  </si>
  <si>
    <t>2020-07-05 00:31:53</t>
  </si>
  <si>
    <t>7663001878</t>
  </si>
  <si>
    <t>28678.7</t>
  </si>
  <si>
    <t>5053 Washington Ave</t>
  </si>
  <si>
    <t>734-535-6366</t>
  </si>
  <si>
    <t>12532.5</t>
  </si>
  <si>
    <t>Incident at 5053 Washington Ave. Officer responded at scene.</t>
  </si>
  <si>
    <t>5372 Cedar Lane</t>
  </si>
  <si>
    <t>07/26/2021 21:43</t>
  </si>
  <si>
    <t>896-696-9565</t>
  </si>
  <si>
    <t>42479.71</t>
  </si>
  <si>
    <t>Incident at 5372 Cedar Lane. Officer responded at scene.</t>
  </si>
  <si>
    <t>3541 Maple Dr</t>
  </si>
  <si>
    <t>2023-09-09 10:22:23</t>
  </si>
  <si>
    <t>(300) -89-8-4349</t>
  </si>
  <si>
    <t>1726.92</t>
  </si>
  <si>
    <t>Incident at 3541 Maple Dr. Officer responded at scene.</t>
  </si>
  <si>
    <t>1126 River Rd</t>
  </si>
  <si>
    <t>2022-04-23 23:54:08</t>
  </si>
  <si>
    <t>274-164-2772</t>
  </si>
  <si>
    <t>18340.55</t>
  </si>
  <si>
    <t>Incident at 1126 River Rd. Officer responded at scene.</t>
  </si>
  <si>
    <t>7102 Sunset Blvd</t>
  </si>
  <si>
    <t>2024-12-09 21:19:55</t>
  </si>
  <si>
    <t>619-400-9691</t>
  </si>
  <si>
    <t>40452.02</t>
  </si>
  <si>
    <t>Incident at 7102 Sunset Blvd. Officer responded at scene.</t>
  </si>
  <si>
    <t>2018-12-08 23:12:25</t>
  </si>
  <si>
    <t>272-431-8744</t>
  </si>
  <si>
    <t>7386 Main St</t>
  </si>
  <si>
    <t>2020-12-02 01:02:55</t>
  </si>
  <si>
    <t>527-727-2712</t>
  </si>
  <si>
    <t>47336.4</t>
  </si>
  <si>
    <t>Incident at 7386 Main St. Officer responded at scene.</t>
  </si>
  <si>
    <t>6406 Washington Ave</t>
  </si>
  <si>
    <t>2023-03-30 00:57:17</t>
  </si>
  <si>
    <t>980-665-4226</t>
  </si>
  <si>
    <t>Incident at 6406 Washington Ave. Officer responded at scene.</t>
  </si>
  <si>
    <t>1968 Elm Blvd</t>
  </si>
  <si>
    <t>684-953-9179</t>
  </si>
  <si>
    <t>5127.37</t>
  </si>
  <si>
    <t>Incident at 1968 Elm Blvd. Officer responded at scene.</t>
  </si>
  <si>
    <t>2021-08-17 23:01:40</t>
  </si>
  <si>
    <t>512-982-3923</t>
  </si>
  <si>
    <t>48720.82</t>
  </si>
  <si>
    <t>3909 Oak Ave</t>
  </si>
  <si>
    <t>2018-05-24 11:30:44</t>
  </si>
  <si>
    <t>242-235-7428</t>
  </si>
  <si>
    <t>9535.64</t>
  </si>
  <si>
    <t>6129 Elm Blvd</t>
  </si>
  <si>
    <t>2022-01-31 10:44:37</t>
  </si>
  <si>
    <t>593-741-7622</t>
  </si>
  <si>
    <t>5583.41</t>
  </si>
  <si>
    <t>Incident at 6129 Elm Blvd. Officer responded at scene.</t>
  </si>
  <si>
    <t>8359 Cedar Lane</t>
  </si>
  <si>
    <t>2023-01-04 11:07:21</t>
  </si>
  <si>
    <t>3901259328</t>
  </si>
  <si>
    <t>25121.94</t>
  </si>
  <si>
    <t>Incident at 8359 Cedar Lane. Officer responded at scene.</t>
  </si>
  <si>
    <t>9223 Main St</t>
  </si>
  <si>
    <t>2024-09-27 09:30:06</t>
  </si>
  <si>
    <t>324-231-9237</t>
  </si>
  <si>
    <t>48020.33</t>
  </si>
  <si>
    <t>Incident at 9223 Main St. Officer responded at scene.</t>
  </si>
  <si>
    <t>7163 Park Rd</t>
  </si>
  <si>
    <t>2020-09-11 00:59:26</t>
  </si>
  <si>
    <t>11373.27.0</t>
  </si>
  <si>
    <t>Incident at 7163 Park Rd. Officer responded at scene.</t>
  </si>
  <si>
    <t>9331 Maple Dr</t>
  </si>
  <si>
    <t>2019-12-06 19:57:54</t>
  </si>
  <si>
    <t>28888.23</t>
  </si>
  <si>
    <t>Incident at 9331 Maple Dr. Officer responded at scene.</t>
  </si>
  <si>
    <t>2021-03-20 13:47:04</t>
  </si>
  <si>
    <t>662-659-8404</t>
  </si>
  <si>
    <t>45257.28</t>
  </si>
  <si>
    <t>3433 Maple Dr</t>
  </si>
  <si>
    <t>2018-09-04 20:58:10</t>
  </si>
  <si>
    <t>914-833-2074</t>
  </si>
  <si>
    <t>45259.52</t>
  </si>
  <si>
    <t>Incident at 3433 Maple Dr. Officer responded at scene.</t>
  </si>
  <si>
    <t>4410 Elm Blvd</t>
  </si>
  <si>
    <t>2018-09-20 15:23:13</t>
  </si>
  <si>
    <t>470-768-4966</t>
  </si>
  <si>
    <t>22180.74</t>
  </si>
  <si>
    <t>Incident at 4410 Elm Blvd. Officer responded at scene.</t>
  </si>
  <si>
    <t>8952 River Rd</t>
  </si>
  <si>
    <t>2023-10-27 23:10:42</t>
  </si>
  <si>
    <t>1901.45</t>
  </si>
  <si>
    <t>Incident at 8952 River Rd. Officer responded at scene.</t>
  </si>
  <si>
    <t>3346 Elm Blvd</t>
  </si>
  <si>
    <t>05/20/2021 15:20</t>
  </si>
  <si>
    <t>32073.84</t>
  </si>
  <si>
    <t>Incident at 3346 Elm Blvd. Officer responded at scene.</t>
  </si>
  <si>
    <t>Domestic  Violence</t>
  </si>
  <si>
    <t>5464 Lincoln St</t>
  </si>
  <si>
    <t>2022-02-04 20:50:54</t>
  </si>
  <si>
    <t>428-791-3535</t>
  </si>
  <si>
    <t>31183.2</t>
  </si>
  <si>
    <t>8332 Elm Blvd</t>
  </si>
  <si>
    <t>13877.43</t>
  </si>
  <si>
    <t xml:space="preserve">theft </t>
  </si>
  <si>
    <t>5673 River Rd</t>
  </si>
  <si>
    <t>2024-04-18 07:02:36</t>
  </si>
  <si>
    <t>984-675-5409</t>
  </si>
  <si>
    <t>46606.84</t>
  </si>
  <si>
    <t>Incident at 5673 River Rd. Officer responded at scene.</t>
  </si>
  <si>
    <t>5963 Main St</t>
  </si>
  <si>
    <t>02/27/2023 06:10</t>
  </si>
  <si>
    <t>39819.72</t>
  </si>
  <si>
    <t>3135 River Rd</t>
  </si>
  <si>
    <t>2020-12-12 02:23:27</t>
  </si>
  <si>
    <t>21375.22</t>
  </si>
  <si>
    <t>Incident at 3135 River Rd. Officer responded at scene.</t>
  </si>
  <si>
    <t>3355 Oak Ave</t>
  </si>
  <si>
    <t>2022-02-14 00:08:30</t>
  </si>
  <si>
    <t>435-669-7103</t>
  </si>
  <si>
    <t>21144.39</t>
  </si>
  <si>
    <t>Incident at 3355 Oak Ave. Officer responded at scene.</t>
  </si>
  <si>
    <t>4395 Washington Ave</t>
  </si>
  <si>
    <t>2019-08-07 15:55:35</t>
  </si>
  <si>
    <t>835-624-8248</t>
  </si>
  <si>
    <t>24442.34</t>
  </si>
  <si>
    <t>Incident at 4395 Washington Ave. Officer responded at scene.</t>
  </si>
  <si>
    <t>9467 River Rd</t>
  </si>
  <si>
    <t>2024-09-19 18:20:33</t>
  </si>
  <si>
    <t>268-298-4355</t>
  </si>
  <si>
    <t>36525.15</t>
  </si>
  <si>
    <t>Incident at 9467 River Rd. Officer responded at scene.</t>
  </si>
  <si>
    <t>5612 Lincoln St</t>
  </si>
  <si>
    <t>388-541-8292</t>
  </si>
  <si>
    <t>24392.59</t>
  </si>
  <si>
    <t>Incident at 5612 Lincoln St. Officer responded at scene.</t>
  </si>
  <si>
    <t>9525 Washington Ave</t>
  </si>
  <si>
    <t>14-01-2020</t>
  </si>
  <si>
    <t>589-497-2985</t>
  </si>
  <si>
    <t>5904.35</t>
  </si>
  <si>
    <t>5186 River Rd</t>
  </si>
  <si>
    <t>2021-09-01 19:32:12</t>
  </si>
  <si>
    <t>377-401-5862</t>
  </si>
  <si>
    <t>29952.7</t>
  </si>
  <si>
    <t>5922 Main St</t>
  </si>
  <si>
    <t>2020-03-22 22:13:44</t>
  </si>
  <si>
    <t>923-700-2316</t>
  </si>
  <si>
    <t>12643.56</t>
  </si>
  <si>
    <t>Incident at 5922 Main St. Officer responded at scene.</t>
  </si>
  <si>
    <t>5124 Lincoln St</t>
  </si>
  <si>
    <t>2021-06-30 17:30:37</t>
  </si>
  <si>
    <t>7667166026</t>
  </si>
  <si>
    <t>21220.93</t>
  </si>
  <si>
    <t>Incident at 5124 Lincoln St. Officer responded at scene.</t>
  </si>
  <si>
    <t>7610 Cedar Lane</t>
  </si>
  <si>
    <t>2019-03-14 13:56:22</t>
  </si>
  <si>
    <t>Incident at 7610 Cedar Lane. Officer responded at scene.</t>
  </si>
  <si>
    <t>7147 Oak Ave</t>
  </si>
  <si>
    <t>2020-05-01 13:45:11</t>
  </si>
  <si>
    <t>208-621-1410</t>
  </si>
  <si>
    <t>25869.97</t>
  </si>
  <si>
    <t>Incident at 7147 Oak Ave. Officer responded at scene.</t>
  </si>
  <si>
    <t>5337 Cedar Lane</t>
  </si>
  <si>
    <t>2021-03-22 20:10:46</t>
  </si>
  <si>
    <t>719-751-7614</t>
  </si>
  <si>
    <t>35659.26</t>
  </si>
  <si>
    <t>7133 Washington Ave</t>
  </si>
  <si>
    <t>2023-01-19 09:42:37</t>
  </si>
  <si>
    <t>820-834-8414</t>
  </si>
  <si>
    <t>2811.59</t>
  </si>
  <si>
    <t>Incident at 7133 Washington Ave. Officer responded at scene.</t>
  </si>
  <si>
    <t>576 Maple Dr</t>
  </si>
  <si>
    <t>2022-01-19 08:40:14</t>
  </si>
  <si>
    <t>11356.42</t>
  </si>
  <si>
    <t>Incident at 576 Maple Dr. Officer responded at scene.</t>
  </si>
  <si>
    <t>5308 Main St</t>
  </si>
  <si>
    <t>2019-07-24 18:26:10</t>
  </si>
  <si>
    <t>964-107-3312</t>
  </si>
  <si>
    <t>28875.58</t>
  </si>
  <si>
    <t>Incident at 5308 Main St. Officer responded at scene.</t>
  </si>
  <si>
    <t>5904 Sunset Blvd</t>
  </si>
  <si>
    <t>2022-02-08 00:51:37</t>
  </si>
  <si>
    <t>740-628-3817</t>
  </si>
  <si>
    <t>18579.22</t>
  </si>
  <si>
    <t>1468 Maple Dr</t>
  </si>
  <si>
    <t>2021-08-11 06:14:34</t>
  </si>
  <si>
    <t>471-368-2716</t>
  </si>
  <si>
    <t>48427.29</t>
  </si>
  <si>
    <t>Incident at 1468 Maple Dr. Officer responded at scene.</t>
  </si>
  <si>
    <t>2022-01-12 05:25:06</t>
  </si>
  <si>
    <t>2064175061</t>
  </si>
  <si>
    <t>8168.34</t>
  </si>
  <si>
    <t>1038 Cedar Lane</t>
  </si>
  <si>
    <t>2018-05-03 05:19:46</t>
  </si>
  <si>
    <t>43910.22</t>
  </si>
  <si>
    <t>Incident at 1038 Cedar Lane. Officer responded at scene.</t>
  </si>
  <si>
    <t>Drug  Offense</t>
  </si>
  <si>
    <t>2056 Cedar Lane</t>
  </si>
  <si>
    <t>2018-08-31 11:12:11</t>
  </si>
  <si>
    <t>665-896-8570</t>
  </si>
  <si>
    <t>29186.32</t>
  </si>
  <si>
    <t>1907 Park Rd</t>
  </si>
  <si>
    <t>2022-12-20 02:49:27</t>
  </si>
  <si>
    <t>381-178-4751</t>
  </si>
  <si>
    <t>18006.94</t>
  </si>
  <si>
    <t>Incident at 1907 Park Rd. Officer responded at scene.</t>
  </si>
  <si>
    <t>5368 Washington Ave</t>
  </si>
  <si>
    <t>2024-09-07 17:10:40</t>
  </si>
  <si>
    <t>298-188-7282</t>
  </si>
  <si>
    <t>14142.99</t>
  </si>
  <si>
    <t>Incident at 5368 Washington Ave. Officer responded at scene.</t>
  </si>
  <si>
    <t>6970 Elm Blvd</t>
  </si>
  <si>
    <t>2022-11-13 16:08:30</t>
  </si>
  <si>
    <t>3562718215</t>
  </si>
  <si>
    <t>22565.56</t>
  </si>
  <si>
    <t>Incident at 6970 Elm Blvd. Officer responded at scene.</t>
  </si>
  <si>
    <t>3354 Elm Blvd</t>
  </si>
  <si>
    <t>2019-07-19 11:25:19</t>
  </si>
  <si>
    <t>2891451153</t>
  </si>
  <si>
    <t>45194.5</t>
  </si>
  <si>
    <t>Incident at 3354 Elm Blvd. Officer responded at scene.</t>
  </si>
  <si>
    <t>3447 Sunset Blvd</t>
  </si>
  <si>
    <t>2020-06-09 04:44:30</t>
  </si>
  <si>
    <t>312-830-3774</t>
  </si>
  <si>
    <t>31550.05</t>
  </si>
  <si>
    <t>Incident at 3447 Sunset Blvd. Officer responded at scene.</t>
  </si>
  <si>
    <t>1627 Lincoln St</t>
  </si>
  <si>
    <t>2022-10-25 11:31:06</t>
  </si>
  <si>
    <t>815-391-7891</t>
  </si>
  <si>
    <t>29143.47</t>
  </si>
  <si>
    <t>Incident at 1627 Lincoln St. Officer responded at scene.</t>
  </si>
  <si>
    <t>4335 Lincoln St</t>
  </si>
  <si>
    <t>2019-03-28 14:13:13</t>
  </si>
  <si>
    <t>9603515978</t>
  </si>
  <si>
    <t>29455.45</t>
  </si>
  <si>
    <t>Incident at 4335 Lincoln St. Officer responded at scene.</t>
  </si>
  <si>
    <t>6592 Cedar Lane</t>
  </si>
  <si>
    <t>2021-08-11 05:47:21</t>
  </si>
  <si>
    <t>617-749-2100</t>
  </si>
  <si>
    <t>33287.56</t>
  </si>
  <si>
    <t>Incident at 6592 Cedar Lane. Officer responded at scene.</t>
  </si>
  <si>
    <t>4987 Lincoln St</t>
  </si>
  <si>
    <t>2024-10-06 18:53:21</t>
  </si>
  <si>
    <t>30248.18</t>
  </si>
  <si>
    <t>Incident at 4987 Lincoln St. Officer responded at scene.</t>
  </si>
  <si>
    <t>8638 Main St</t>
  </si>
  <si>
    <t>2024-06-05 15:10:49</t>
  </si>
  <si>
    <t>13922.36</t>
  </si>
  <si>
    <t>Incident at 8638 Main St. Officer responded at scene.</t>
  </si>
  <si>
    <t>80 Lincoln St</t>
  </si>
  <si>
    <t>12/12/2020 12:57</t>
  </si>
  <si>
    <t>1077.96</t>
  </si>
  <si>
    <t>Incident at 80 Lincoln St. Officer responded at scene.</t>
  </si>
  <si>
    <t>2441 Park Rd</t>
  </si>
  <si>
    <t>2022-12-12 20:26:18</t>
  </si>
  <si>
    <t>448-492-5347</t>
  </si>
  <si>
    <t>30585.01</t>
  </si>
  <si>
    <t>Incident at 2441 Park Rd. Officer responded at scene.</t>
  </si>
  <si>
    <t>9994 Elm Blvd</t>
  </si>
  <si>
    <t>2021-03-16 12:27:47</t>
  </si>
  <si>
    <t>21364.37</t>
  </si>
  <si>
    <t>Incident at 9994 Elm Blvd. Officer responded at scene.</t>
  </si>
  <si>
    <t>2353 Cedar Lane</t>
  </si>
  <si>
    <t>2023-03-04 20:22:21</t>
  </si>
  <si>
    <t>605-682-3255</t>
  </si>
  <si>
    <t>5195.05</t>
  </si>
  <si>
    <t>1300 Oak Ave</t>
  </si>
  <si>
    <t>2018-11-27 00:16:15</t>
  </si>
  <si>
    <t>466-519-7933</t>
  </si>
  <si>
    <t>27086.74</t>
  </si>
  <si>
    <t>Incident at 1300 Oak Ave. Officer responded at scene.</t>
  </si>
  <si>
    <t>3781 Washington Ave</t>
  </si>
  <si>
    <t>2023-11-18 05:53:08</t>
  </si>
  <si>
    <t>801-566-3673</t>
  </si>
  <si>
    <t>32609.48</t>
  </si>
  <si>
    <t>Incident at 3781 Washington Ave. Officer responded at scene.</t>
  </si>
  <si>
    <t>7780 Park Rd</t>
  </si>
  <si>
    <t>2023-03-18 13:51:25</t>
  </si>
  <si>
    <t>351-898-7007</t>
  </si>
  <si>
    <t>20389.15</t>
  </si>
  <si>
    <t>Incident at 7780 Park Rd. Officer responded at scene.</t>
  </si>
  <si>
    <t>7035 Washington Ave</t>
  </si>
  <si>
    <t>2019-07-17 16:31:26</t>
  </si>
  <si>
    <t>6408889127</t>
  </si>
  <si>
    <t>5375.81.0</t>
  </si>
  <si>
    <t xml:space="preserve">  South  </t>
  </si>
  <si>
    <t>6766 Oak Ave</t>
  </si>
  <si>
    <t>2018-02-20 12:48:09</t>
  </si>
  <si>
    <t>282-140-4839</t>
  </si>
  <si>
    <t>31432.95</t>
  </si>
  <si>
    <t>Incident at 6766 Oak Ave. Officer responded at scene.</t>
  </si>
  <si>
    <t>823 River Rd</t>
  </si>
  <si>
    <t>08/22/2021 07:33</t>
  </si>
  <si>
    <t>841-146-1520</t>
  </si>
  <si>
    <t>9660 Lincoln St</t>
  </si>
  <si>
    <t>2022-05-17 14:21:14</t>
  </si>
  <si>
    <t>974-962-9867</t>
  </si>
  <si>
    <t>39693.01</t>
  </si>
  <si>
    <t>Incident at 9660 Lincoln St. Officer responded at scene.</t>
  </si>
  <si>
    <t>5999 Washington Ave</t>
  </si>
  <si>
    <t>2022-05-28 07:23:58</t>
  </si>
  <si>
    <t>245-573-6428</t>
  </si>
  <si>
    <t>48652.95</t>
  </si>
  <si>
    <t>homocide</t>
  </si>
  <si>
    <t>519 Lincoln St</t>
  </si>
  <si>
    <t>06/01/2023 09:36</t>
  </si>
  <si>
    <t>5002.76</t>
  </si>
  <si>
    <t>Incident at 519 Lincoln St. Officer responded at scene.</t>
  </si>
  <si>
    <t>9720 Cedar Lane</t>
  </si>
  <si>
    <t>2024-05-06 18:05:07</t>
  </si>
  <si>
    <t>825-678-2253</t>
  </si>
  <si>
    <t>45387.2</t>
  </si>
  <si>
    <t>Incident at 9720 Cedar Lane. Officer responded at scene.</t>
  </si>
  <si>
    <t>6593 Park Rd</t>
  </si>
  <si>
    <t>11/07/2020 18:26</t>
  </si>
  <si>
    <t>(535) -13-6-9856</t>
  </si>
  <si>
    <t>8898.28</t>
  </si>
  <si>
    <t xml:space="preserve">SOUTHEAST  </t>
  </si>
  <si>
    <t>6484 River Rd</t>
  </si>
  <si>
    <t>2019-12-08 09:23:38</t>
  </si>
  <si>
    <t>9679305567</t>
  </si>
  <si>
    <t>19136.02</t>
  </si>
  <si>
    <t>Incident at 6484 River Rd. Officer responded at scene.</t>
  </si>
  <si>
    <t>8539 River Rd</t>
  </si>
  <si>
    <t>2019-09-25 18:58:30</t>
  </si>
  <si>
    <t>402-835-9531</t>
  </si>
  <si>
    <t>46097.03</t>
  </si>
  <si>
    <t>Incident at 8539 River Rd. Officer responded at scene.</t>
  </si>
  <si>
    <t>56 Park Rd</t>
  </si>
  <si>
    <t>2022-03-08 20:16:54</t>
  </si>
  <si>
    <t>7004928076</t>
  </si>
  <si>
    <t>21747.4</t>
  </si>
  <si>
    <t>Incident at 56 Park Rd. Officer responded at scene.</t>
  </si>
  <si>
    <t>2422 Maple Dr</t>
  </si>
  <si>
    <t>2024-02-12 17:33:50</t>
  </si>
  <si>
    <t>18747.93</t>
  </si>
  <si>
    <t>Incident at 2422 Maple Dr. Officer responded at scene.</t>
  </si>
  <si>
    <t>4130 Washington Ave</t>
  </si>
  <si>
    <t>2024-09-23 21:40:09</t>
  </si>
  <si>
    <t>330-408-8148</t>
  </si>
  <si>
    <t>31558.14</t>
  </si>
  <si>
    <t>6174 Park Rd</t>
  </si>
  <si>
    <t>2024-08-12 09:03:36</t>
  </si>
  <si>
    <t>681-973-9691</t>
  </si>
  <si>
    <t>377.81</t>
  </si>
  <si>
    <t>Incident at 6174 Park Rd. Officer responded at scene.</t>
  </si>
  <si>
    <t>921 Washington Ave</t>
  </si>
  <si>
    <t>19-06-2023</t>
  </si>
  <si>
    <t>422-179-1762</t>
  </si>
  <si>
    <t>19285.07</t>
  </si>
  <si>
    <t>Incident at 921 Washington Ave. Officer responded at scene.</t>
  </si>
  <si>
    <t>9632 Cedar Lane</t>
  </si>
  <si>
    <t>683-174-8125</t>
  </si>
  <si>
    <t>39802.95</t>
  </si>
  <si>
    <t>Incident at 9632 Cedar Lane. Officer responded at scene.</t>
  </si>
  <si>
    <t>5480 Maple Dr</t>
  </si>
  <si>
    <t>2022-05-01 18:39:20</t>
  </si>
  <si>
    <t>47950.3</t>
  </si>
  <si>
    <t>Incident at 5480 Maple Dr. Officer responded at scene.</t>
  </si>
  <si>
    <t>2270 River Rd</t>
  </si>
  <si>
    <t>2022-12-28 13:45:33</t>
  </si>
  <si>
    <t>767-201-6057</t>
  </si>
  <si>
    <t>3030.23</t>
  </si>
  <si>
    <t>Incident at 2270 River Rd. Officer responded at scene.</t>
  </si>
  <si>
    <t>9828 Sunset Blvd</t>
  </si>
  <si>
    <t>2022-06-30 22:39:17</t>
  </si>
  <si>
    <t>363-396-4048</t>
  </si>
  <si>
    <t>Incident at 9828 Sunset Blvd. Officer responded at scene.</t>
  </si>
  <si>
    <t>6595 Cedar Lane</t>
  </si>
  <si>
    <t>2018-09-07 22:10:45</t>
  </si>
  <si>
    <t>241-881-3870</t>
  </si>
  <si>
    <t>9074.46</t>
  </si>
  <si>
    <t>Incident at 6595 Cedar Lane. Officer responded at scene.</t>
  </si>
  <si>
    <t>4752 Park Rd</t>
  </si>
  <si>
    <t>2021-09-06 15:31:10</t>
  </si>
  <si>
    <t>208-715-9279</t>
  </si>
  <si>
    <t>8944.32</t>
  </si>
  <si>
    <t>Incident at 4752 Park Rd. Officer responded at scene.</t>
  </si>
  <si>
    <t>6126 Cedar Lane</t>
  </si>
  <si>
    <t>2024-04-01 03:32:49</t>
  </si>
  <si>
    <t>7311933211</t>
  </si>
  <si>
    <t>37788.75</t>
  </si>
  <si>
    <t>Incident at 6126 Cedar Lane. Officer responded at scene.</t>
  </si>
  <si>
    <t>1329 Sunset Blvd</t>
  </si>
  <si>
    <t>2022-12-02 23:24:55</t>
  </si>
  <si>
    <t>901-958-2038</t>
  </si>
  <si>
    <t>27908.2</t>
  </si>
  <si>
    <t>Incident at 1329 Sunset Blvd. Officer responded at scene.</t>
  </si>
  <si>
    <t>3154 Elm Blvd</t>
  </si>
  <si>
    <t>2019-10-19 03:12:39</t>
  </si>
  <si>
    <t>Incident at 3154 Elm Blvd. Officer responded at scene.</t>
  </si>
  <si>
    <t>5452 Lincoln St</t>
  </si>
  <si>
    <t>2023-05-24 11:13:03</t>
  </si>
  <si>
    <t>637-289-6468</t>
  </si>
  <si>
    <t>14766.88</t>
  </si>
  <si>
    <t>Incident at 5452 Lincoln St. Officer responded at scene.</t>
  </si>
  <si>
    <t>4230 Park Rd</t>
  </si>
  <si>
    <t>2024-03-31 15:49:13</t>
  </si>
  <si>
    <t>692-721-2503</t>
  </si>
  <si>
    <t>25474.45</t>
  </si>
  <si>
    <t>2270 Park Rd</t>
  </si>
  <si>
    <t>2021-04-30 08:49:20</t>
  </si>
  <si>
    <t>9508.28</t>
  </si>
  <si>
    <t>6575 Main St</t>
  </si>
  <si>
    <t>2024-02-16 05:43:56</t>
  </si>
  <si>
    <t>801-929-8931</t>
  </si>
  <si>
    <t>15995.14</t>
  </si>
  <si>
    <t>5430 Main St</t>
  </si>
  <si>
    <t>2023-09-25 18:05:43</t>
  </si>
  <si>
    <t>744-544-8420</t>
  </si>
  <si>
    <t>5270.71</t>
  </si>
  <si>
    <t>Incident at 5430 Main St. Officer responded at scene.</t>
  </si>
  <si>
    <t>2023-07-05 13:56:12</t>
  </si>
  <si>
    <t>358-897-3560</t>
  </si>
  <si>
    <t>12110.16.0</t>
  </si>
  <si>
    <t>1003 Cedar Lane</t>
  </si>
  <si>
    <t>2020-02-12 19:42:06</t>
  </si>
  <si>
    <t>433-543-7283</t>
  </si>
  <si>
    <t>39261.17</t>
  </si>
  <si>
    <t>Incident at 1003 Cedar Lane. Officer responded at scene.</t>
  </si>
  <si>
    <t>9146 Main St</t>
  </si>
  <si>
    <t>2018-07-23 06:55:13</t>
  </si>
  <si>
    <t>889.53</t>
  </si>
  <si>
    <t>7740 Main St</t>
  </si>
  <si>
    <t>2021-03-08 16:55:44</t>
  </si>
  <si>
    <t>694-558-3052</t>
  </si>
  <si>
    <t>16950.18</t>
  </si>
  <si>
    <t>Incident at 7740 Main St. Officer responded at scene.</t>
  </si>
  <si>
    <t>9313 Main St</t>
  </si>
  <si>
    <t>2021-07-09 02:12:58</t>
  </si>
  <si>
    <t>279-851-8956</t>
  </si>
  <si>
    <t>15535.6</t>
  </si>
  <si>
    <t>Incident at 9313 Main St. Officer responded at scene.</t>
  </si>
  <si>
    <t>2023-02-25 14:12:59</t>
  </si>
  <si>
    <t>34396.94</t>
  </si>
  <si>
    <t>828 Cedar Lane</t>
  </si>
  <si>
    <t>2023-07-12 22:01:15</t>
  </si>
  <si>
    <t>26249.91</t>
  </si>
  <si>
    <t>Incident at 828 Cedar Lane. Officer responded at scene.</t>
  </si>
  <si>
    <t>1005 Washington Ave</t>
  </si>
  <si>
    <t>2024-01-14 01:46:47</t>
  </si>
  <si>
    <t>-21239.02</t>
  </si>
  <si>
    <t>Incident at 1005 Washington Ave. Officer responded at scene.</t>
  </si>
  <si>
    <t>7022 Cedar Lane</t>
  </si>
  <si>
    <t>2019-01-27 15:50:07</t>
  </si>
  <si>
    <t>8628846397</t>
  </si>
  <si>
    <t>16506.78</t>
  </si>
  <si>
    <t>Incident at 7022 Cedar Lane. Officer responded at scene.</t>
  </si>
  <si>
    <t>6931 Elm Blvd</t>
  </si>
  <si>
    <t>2018-10-14 12:20:46</t>
  </si>
  <si>
    <t>368-439-8083</t>
  </si>
  <si>
    <t>33401.56</t>
  </si>
  <si>
    <t>Incident at 6931 Elm Blvd. Officer responded at scene.</t>
  </si>
  <si>
    <t>7221 Maple Dr</t>
  </si>
  <si>
    <t>2020-05-26 07:28:05</t>
  </si>
  <si>
    <t>539-856-2296</t>
  </si>
  <si>
    <t>44622.57</t>
  </si>
  <si>
    <t>Incident at 7221 Maple Dr. Officer responded at scene.</t>
  </si>
  <si>
    <t>8858 Elm Blvd</t>
  </si>
  <si>
    <t>2019-07-15 15:15:03</t>
  </si>
  <si>
    <t>(471) -51-4-3463</t>
  </si>
  <si>
    <t>49085.1</t>
  </si>
  <si>
    <t>Incident at 8858 Elm Blvd. Officer responded at scene.</t>
  </si>
  <si>
    <t>4041 Lincoln St</t>
  </si>
  <si>
    <t>2023-07-30 12:45:15</t>
  </si>
  <si>
    <t>5293611641</t>
  </si>
  <si>
    <t>20681.86</t>
  </si>
  <si>
    <t>Incident at 4041 Lincoln St. Officer responded at scene.</t>
  </si>
  <si>
    <t>1605 River Rd</t>
  </si>
  <si>
    <t>2021-04-26 06:41:08</t>
  </si>
  <si>
    <t>350-719-5506</t>
  </si>
  <si>
    <t>34539.43</t>
  </si>
  <si>
    <t>Incident at 1605 River Rd. Officer responded at scene.</t>
  </si>
  <si>
    <t>5309 River Rd</t>
  </si>
  <si>
    <t>2023-03-11 08:08:08</t>
  </si>
  <si>
    <t>9123616481</t>
  </si>
  <si>
    <t>13903.84</t>
  </si>
  <si>
    <t>Incident at 5309 River Rd. Officer responded at scene.</t>
  </si>
  <si>
    <t>6871 Maple Dr</t>
  </si>
  <si>
    <t>2020-11-10 19:20:15</t>
  </si>
  <si>
    <t>984-595-1127</t>
  </si>
  <si>
    <t>45968.58</t>
  </si>
  <si>
    <t>Incident at 6871 Maple Dr. Officer responded at scene.</t>
  </si>
  <si>
    <t>3054 Sunset Blvd</t>
  </si>
  <si>
    <t>999-310-2397</t>
  </si>
  <si>
    <t>39136.13</t>
  </si>
  <si>
    <t>432 Washington Ave</t>
  </si>
  <si>
    <t>2020-07-18 10:38:46</t>
  </si>
  <si>
    <t>285-749-5250</t>
  </si>
  <si>
    <t>7081.05</t>
  </si>
  <si>
    <t>2018-12-23 15:16:44</t>
  </si>
  <si>
    <t>17479.01</t>
  </si>
  <si>
    <t>4116 Oak Ave</t>
  </si>
  <si>
    <t>2023-05-26 16:17:03</t>
  </si>
  <si>
    <t>560-380-1825</t>
  </si>
  <si>
    <t>16181.09</t>
  </si>
  <si>
    <t>555 Oak Ave</t>
  </si>
  <si>
    <t>2024-07-02 17:14:07</t>
  </si>
  <si>
    <t>875-599-1257</t>
  </si>
  <si>
    <t>836.31</t>
  </si>
  <si>
    <t>Incident at 555 Oak Ave. Officer responded at scene.</t>
  </si>
  <si>
    <t>6958 Maple Dr</t>
  </si>
  <si>
    <t>09/04/2023 08:07</t>
  </si>
  <si>
    <t>533-828-8448</t>
  </si>
  <si>
    <t>48751.77</t>
  </si>
  <si>
    <t>Incident at 6958 Maple Dr. Officer responded at scene.</t>
  </si>
  <si>
    <t>1240 River Rd</t>
  </si>
  <si>
    <t>2020-03-14 19:01:34</t>
  </si>
  <si>
    <t>282-879-5472</t>
  </si>
  <si>
    <t>Incident at 1240 River Rd. Officer responded at scene.</t>
  </si>
  <si>
    <t>5800 Elm Blvd</t>
  </si>
  <si>
    <t>2022-12-01 16:27:45</t>
  </si>
  <si>
    <t>718-578-4324</t>
  </si>
  <si>
    <t>41860.21.0</t>
  </si>
  <si>
    <t>Incident at 5800 Elm Blvd. Officer responded at scene.</t>
  </si>
  <si>
    <t>7083 Sunset Blvd</t>
  </si>
  <si>
    <t>2020-05-15 02:58:31</t>
  </si>
  <si>
    <t>9951756157</t>
  </si>
  <si>
    <t>9519.93</t>
  </si>
  <si>
    <t>Incident at 7083 Sunset Blvd. Officer responded at scene.</t>
  </si>
  <si>
    <t>9794 Lincoln St</t>
  </si>
  <si>
    <t>340-329-9226</t>
  </si>
  <si>
    <t>6181.09</t>
  </si>
  <si>
    <t>Incident at 9794 Lincoln St. Officer responded at scene.</t>
  </si>
  <si>
    <t>2444 Sunset Blvd</t>
  </si>
  <si>
    <t>2019-09-15 22:15:17</t>
  </si>
  <si>
    <t>629-682-4762</t>
  </si>
  <si>
    <t>10374.73</t>
  </si>
  <si>
    <t>Incident at 2444 Sunset Blvd. Officer responded at scene.</t>
  </si>
  <si>
    <t>2021-01-10 22:11:55</t>
  </si>
  <si>
    <t>447-660-8652</t>
  </si>
  <si>
    <t>26055.9</t>
  </si>
  <si>
    <t>Incident at 4014 Sunset Blvd. Officer responded at scene.</t>
  </si>
  <si>
    <t>5851 Sunset Blvd</t>
  </si>
  <si>
    <t>2022-11-01 03:24:30</t>
  </si>
  <si>
    <t>473-459-9378</t>
  </si>
  <si>
    <t>-37422.6</t>
  </si>
  <si>
    <t>Incident at 5851 Sunset Blvd. Officer responded at scene.</t>
  </si>
  <si>
    <t>7509 Sunset Blvd</t>
  </si>
  <si>
    <t>2020-11-07 11:09:15</t>
  </si>
  <si>
    <t>806-846-1706</t>
  </si>
  <si>
    <t>10134.05</t>
  </si>
  <si>
    <t>Incident at 7509 Sunset Blvd. Officer responded at scene.</t>
  </si>
  <si>
    <t>6914 Sunset Blvd</t>
  </si>
  <si>
    <t>2024-10-14 13:45:19</t>
  </si>
  <si>
    <t>632-549-2746</t>
  </si>
  <si>
    <t>45207.5</t>
  </si>
  <si>
    <t>Incident at 6914 Sunset Blvd. Officer responded at scene.</t>
  </si>
  <si>
    <t>6350 Maple Dr</t>
  </si>
  <si>
    <t>2021-10-21 06:41:20</t>
  </si>
  <si>
    <t>228-798-9113</t>
  </si>
  <si>
    <t>Incident at 6350 Maple Dr. Officer responded at scene.</t>
  </si>
  <si>
    <t>479 Lincoln St</t>
  </si>
  <si>
    <t>2021-08-27 13:46:53</t>
  </si>
  <si>
    <t>401-568-2867</t>
  </si>
  <si>
    <t>48295.82</t>
  </si>
  <si>
    <t>Incident at 479 Lincoln St. Officer responded at scene.</t>
  </si>
  <si>
    <t>6225 River Rd</t>
  </si>
  <si>
    <t>(956) -47-6-8173</t>
  </si>
  <si>
    <t>41949.14</t>
  </si>
  <si>
    <t>Incident at 6225 River Rd. Officer responded at scene.</t>
  </si>
  <si>
    <t>603 Washington Ave</t>
  </si>
  <si>
    <t>2024-06-03 23:07:06</t>
  </si>
  <si>
    <t>606-334-2253</t>
  </si>
  <si>
    <t>18502.06</t>
  </si>
  <si>
    <t>Incident at 603 Washington Ave. Officer responded at scene.</t>
  </si>
  <si>
    <t>2286 River Rd</t>
  </si>
  <si>
    <t>2022-11-17 15:09:20</t>
  </si>
  <si>
    <t>437-656-6641</t>
  </si>
  <si>
    <t>36801.43</t>
  </si>
  <si>
    <t>Incident at 2286 River Rd. Officer responded at scene.</t>
  </si>
  <si>
    <t>138 Main St</t>
  </si>
  <si>
    <t>(611) -82-8-1379</t>
  </si>
  <si>
    <t>41695.38</t>
  </si>
  <si>
    <t>6361 Lincoln St</t>
  </si>
  <si>
    <t>428-583-9639</t>
  </si>
  <si>
    <t>36473.45</t>
  </si>
  <si>
    <t>1899 Maple Dr</t>
  </si>
  <si>
    <t>2022-02-10 13:34:13</t>
  </si>
  <si>
    <t>(606) -68-2-7596</t>
  </si>
  <si>
    <t>18203.43</t>
  </si>
  <si>
    <t xml:space="preserve">Theft  </t>
  </si>
  <si>
    <t>2913 Maple Dr</t>
  </si>
  <si>
    <t>2022-08-12 19:26:23</t>
  </si>
  <si>
    <t>663-939-2007</t>
  </si>
  <si>
    <t>35596.91</t>
  </si>
  <si>
    <t>8824 Elm Blvd</t>
  </si>
  <si>
    <t>2022-02-12 10:54:46</t>
  </si>
  <si>
    <t>762-530-9741</t>
  </si>
  <si>
    <t>Incident at 8824 Elm Blvd. Officer responded at scene.</t>
  </si>
  <si>
    <t>9690 Washington Ave</t>
  </si>
  <si>
    <t>2018-10-09 21:51:49</t>
  </si>
  <si>
    <t>16133.3</t>
  </si>
  <si>
    <t>Incident at 9690 Washington Ave. Officer responded at scene.</t>
  </si>
  <si>
    <t>4231 Main St</t>
  </si>
  <si>
    <t>2023-04-19 00:47:05</t>
  </si>
  <si>
    <t>(550) -72-2-9092</t>
  </si>
  <si>
    <t>Incident at 4231 Main St. Officer responded at scene.</t>
  </si>
  <si>
    <t>5829 Main St</t>
  </si>
  <si>
    <t>2021-01-04 12:09:21</t>
  </si>
  <si>
    <t>18224.78</t>
  </si>
  <si>
    <t>Incident at 5829 Main St. Officer responded at scene.</t>
  </si>
  <si>
    <t>6601 Elm Blvd</t>
  </si>
  <si>
    <t>2023-06-19 09:00:01</t>
  </si>
  <si>
    <t>570-941-6568</t>
  </si>
  <si>
    <t>Incident at 6601 Elm Blvd. Officer responded at scene.</t>
  </si>
  <si>
    <t>9660 River Rd</t>
  </si>
  <si>
    <t>2018-09-17 14:47:23</t>
  </si>
  <si>
    <t>378-367-8314</t>
  </si>
  <si>
    <t>160.31</t>
  </si>
  <si>
    <t>Incident at 9660 River Rd. Officer responded at scene.</t>
  </si>
  <si>
    <t>3091 Sunset Blvd</t>
  </si>
  <si>
    <t>2022-12-13 20:28:41</t>
  </si>
  <si>
    <t>492-226-8395</t>
  </si>
  <si>
    <t>27601.6</t>
  </si>
  <si>
    <t>Incident at 3091 Sunset Blvd. Officer responded at scene.</t>
  </si>
  <si>
    <t>8252 Sunset Blvd</t>
  </si>
  <si>
    <t>2020-02-07 17:49:16</t>
  </si>
  <si>
    <t>268-890-7780</t>
  </si>
  <si>
    <t>18203.99</t>
  </si>
  <si>
    <t>Incident at 8252 Sunset Blvd. Officer responded at scene.</t>
  </si>
  <si>
    <t>5526 Sunset Blvd</t>
  </si>
  <si>
    <t>2024-05-02 04:02:33</t>
  </si>
  <si>
    <t>9263754633</t>
  </si>
  <si>
    <t>42020.87</t>
  </si>
  <si>
    <t>Incident at 5526 Sunset Blvd. Officer responded at scene.</t>
  </si>
  <si>
    <t>1850 Cedar Lane</t>
  </si>
  <si>
    <t>604-658-8077</t>
  </si>
  <si>
    <t>-39929.32</t>
  </si>
  <si>
    <t>Incident at 1850 Cedar Lane. Officer responded at scene.</t>
  </si>
  <si>
    <t>1085 Oak Ave</t>
  </si>
  <si>
    <t>2024-01-23 04:01:46</t>
  </si>
  <si>
    <t>8591962872</t>
  </si>
  <si>
    <t>28648.67</t>
  </si>
  <si>
    <t>Incident at 1085 Oak Ave. Officer responded at scene.</t>
  </si>
  <si>
    <t>6672 Lincoln St</t>
  </si>
  <si>
    <t>2022-10-12 07:31:07</t>
  </si>
  <si>
    <t>408-717-1793</t>
  </si>
  <si>
    <t>20573.38</t>
  </si>
  <si>
    <t>Incident at 6672 Lincoln St. Officer responded at scene.</t>
  </si>
  <si>
    <t>9999 Lincoln St</t>
  </si>
  <si>
    <t>2023-08-05 04:09:34</t>
  </si>
  <si>
    <t>391-481-8107</t>
  </si>
  <si>
    <t>26259.59</t>
  </si>
  <si>
    <t>Incident at 9999 Lincoln St. Officer responded at scene.</t>
  </si>
  <si>
    <t>9200 Washington Ave</t>
  </si>
  <si>
    <t>(802) -37-6-8371</t>
  </si>
  <si>
    <t>27616.73</t>
  </si>
  <si>
    <t>5928 Cedar Lane</t>
  </si>
  <si>
    <t>2023-03-21 22:10:15</t>
  </si>
  <si>
    <t>(894) -18-4-5890</t>
  </si>
  <si>
    <t>7450.59</t>
  </si>
  <si>
    <t>Incident at 5928 Cedar Lane. Officer responded at scene.</t>
  </si>
  <si>
    <t>501 Oak Ave</t>
  </si>
  <si>
    <t>2023-07-14 12:40:21</t>
  </si>
  <si>
    <t>748-523-5244</t>
  </si>
  <si>
    <t>28148.78</t>
  </si>
  <si>
    <t>802 Elm Blvd</t>
  </si>
  <si>
    <t>2021-01-22 07:17:00</t>
  </si>
  <si>
    <t>204-921-5504</t>
  </si>
  <si>
    <t>45566.58.0</t>
  </si>
  <si>
    <t>Incident at 802 Elm Blvd. Officer responded at scene.</t>
  </si>
  <si>
    <t>2665 Washington Ave</t>
  </si>
  <si>
    <t>2023-11-11 21:12:00</t>
  </si>
  <si>
    <t>28404.97</t>
  </si>
  <si>
    <t>Incident at 2665 Washington Ave. Officer responded at scene.</t>
  </si>
  <si>
    <t>7033 Maple Dr</t>
  </si>
  <si>
    <t>2020-06-13 21:16:01</t>
  </si>
  <si>
    <t>698-997-7325</t>
  </si>
  <si>
    <t>43490.96</t>
  </si>
  <si>
    <t>Incident at 7033 Maple Dr. Officer responded at scene.</t>
  </si>
  <si>
    <t>4713 Main St</t>
  </si>
  <si>
    <t>2024-09-14 13:51:16</t>
  </si>
  <si>
    <t>802-659-4218</t>
  </si>
  <si>
    <t>-3723.45</t>
  </si>
  <si>
    <t>Incident at 4713 Main St. Officer responded at scene.</t>
  </si>
  <si>
    <t>3045 Cedar Lane</t>
  </si>
  <si>
    <t>2018-08-28 10:58:53</t>
  </si>
  <si>
    <t>929-948-4332</t>
  </si>
  <si>
    <t>48830.35</t>
  </si>
  <si>
    <t>9255 Lincoln St</t>
  </si>
  <si>
    <t>2023-04-02 00:04:03</t>
  </si>
  <si>
    <t>36379.18</t>
  </si>
  <si>
    <t>Incident at 9255 Lincoln St. Officer responded at scene.</t>
  </si>
  <si>
    <t>1102 Cedar Lane</t>
  </si>
  <si>
    <t>2023-04-20 10:00:38</t>
  </si>
  <si>
    <t>40530.35</t>
  </si>
  <si>
    <t>Incident at 1102 Cedar Lane. Officer responded at scene.</t>
  </si>
  <si>
    <t>9854 Elm Blvd</t>
  </si>
  <si>
    <t>2022-05-01 13:04:07</t>
  </si>
  <si>
    <t>18795.76</t>
  </si>
  <si>
    <t>7418 Main St</t>
  </si>
  <si>
    <t>2020-06-22 00:40:19</t>
  </si>
  <si>
    <t>(586) -18-5-3501</t>
  </si>
  <si>
    <t>25026.56</t>
  </si>
  <si>
    <t>Incident at 7418 Main St. Officer responded at scene.</t>
  </si>
  <si>
    <t>5699 Maple Dr</t>
  </si>
  <si>
    <t>25-01-2019</t>
  </si>
  <si>
    <t>41067.98</t>
  </si>
  <si>
    <t>Incident at 5699 Maple Dr. Officer responded at scene.</t>
  </si>
  <si>
    <t>5350 Main St</t>
  </si>
  <si>
    <t>2019-10-16 07:59:28</t>
  </si>
  <si>
    <t>44217.57</t>
  </si>
  <si>
    <t>4485 Park Rd</t>
  </si>
  <si>
    <t>2019-06-22 21:10:06</t>
  </si>
  <si>
    <t>989-287-1888</t>
  </si>
  <si>
    <t>9304.51</t>
  </si>
  <si>
    <t>Incident at 4485 Park Rd. Officer responded at scene.</t>
  </si>
  <si>
    <t>5664 Sunset Blvd</t>
  </si>
  <si>
    <t>2019-10-17 20:51:08</t>
  </si>
  <si>
    <t>808-718-9435</t>
  </si>
  <si>
    <t>41821.6</t>
  </si>
  <si>
    <t>Incident at 5664 Sunset Blvd. Officer responded at scene.</t>
  </si>
  <si>
    <t>8739 Washington Ave</t>
  </si>
  <si>
    <t>2023-07-05 10:06:06</t>
  </si>
  <si>
    <t>512-317-9620</t>
  </si>
  <si>
    <t>27975.26.0</t>
  </si>
  <si>
    <t>Incident at 8739 Washington Ave. Officer responded at scene.</t>
  </si>
  <si>
    <t>4440 River Rd</t>
  </si>
  <si>
    <t>09/28/2019 09:03</t>
  </si>
  <si>
    <t>567-587-5682</t>
  </si>
  <si>
    <t>33837.32</t>
  </si>
  <si>
    <t>Incident at 4440 River Rd. Officer responded at scene.</t>
  </si>
  <si>
    <t>5087 Maple Dr</t>
  </si>
  <si>
    <t>2024-02-05 15:43:35</t>
  </si>
  <si>
    <t>642-977-8808</t>
  </si>
  <si>
    <t>573.02</t>
  </si>
  <si>
    <t>226 Cedar Lane</t>
  </si>
  <si>
    <t>2021-04-24 13:25:49</t>
  </si>
  <si>
    <t>608-910-7374</t>
  </si>
  <si>
    <t>29083.6</t>
  </si>
  <si>
    <t>Incident at 226 Cedar Lane. Officer responded at scene.</t>
  </si>
  <si>
    <t>9552 Elm Blvd</t>
  </si>
  <si>
    <t>2018-11-13 19:59:23</t>
  </si>
  <si>
    <t>466-514-5569</t>
  </si>
  <si>
    <t>10556.46</t>
  </si>
  <si>
    <t>4937 Sunset Blvd</t>
  </si>
  <si>
    <t>2021-07-06 02:26:57</t>
  </si>
  <si>
    <t>446-505-5071</t>
  </si>
  <si>
    <t>26469.96</t>
  </si>
  <si>
    <t>Incident at 4937 Sunset Blvd. Officer responded at scene.</t>
  </si>
  <si>
    <t>7918 Cedar Lane</t>
  </si>
  <si>
    <t>2018-04-11 07:30:02</t>
  </si>
  <si>
    <t>30769.47</t>
  </si>
  <si>
    <t>Incident at 7918 Cedar Lane. Officer responded at scene.</t>
  </si>
  <si>
    <t>7834 River Rd</t>
  </si>
  <si>
    <t>2023-04-07 22:53:37</t>
  </si>
  <si>
    <t>2443693760</t>
  </si>
  <si>
    <t>Incident at 7834 River Rd. Officer responded at scene.</t>
  </si>
  <si>
    <t>2924 Sunset Blvd</t>
  </si>
  <si>
    <t>03/15/2018 01:22</t>
  </si>
  <si>
    <t>12328.73</t>
  </si>
  <si>
    <t>Incident at 2924 Sunset Blvd. Officer responded at scene.</t>
  </si>
  <si>
    <t>6645 Sunset Blvd</t>
  </si>
  <si>
    <t>2023-08-22 05:23:34</t>
  </si>
  <si>
    <t>350-311-4658</t>
  </si>
  <si>
    <t>7402.54</t>
  </si>
  <si>
    <t>Incident at 6645 Sunset Blvd. Officer responded at scene.</t>
  </si>
  <si>
    <t>6407 Elm Blvd</t>
  </si>
  <si>
    <t>2019-02-21 14:53:03</t>
  </si>
  <si>
    <t>723-887-4471</t>
  </si>
  <si>
    <t>43548.32</t>
  </si>
  <si>
    <t>8566 Elm Blvd</t>
  </si>
  <si>
    <t>2919334395</t>
  </si>
  <si>
    <t>11963.27</t>
  </si>
  <si>
    <t>Incident at 8566 Elm Blvd. Officer responded at scene.</t>
  </si>
  <si>
    <t>7732 Maple Dr</t>
  </si>
  <si>
    <t>2018-03-27 07:11:22</t>
  </si>
  <si>
    <t>571-347-8764</t>
  </si>
  <si>
    <t>Incident at 7732 Maple Dr. Officer responded at scene.</t>
  </si>
  <si>
    <t>2019-10-16 09:47:55</t>
  </si>
  <si>
    <t>141 Oak Ave</t>
  </si>
  <si>
    <t>2020-06-28 08:30:27</t>
  </si>
  <si>
    <t>534-417-7933</t>
  </si>
  <si>
    <t>28941.0</t>
  </si>
  <si>
    <t>Incident at 141 Oak Ave. Officer responded at scene.</t>
  </si>
  <si>
    <t>4107 Park Rd</t>
  </si>
  <si>
    <t>2019-12-22 21:34:18</t>
  </si>
  <si>
    <t>5290.06</t>
  </si>
  <si>
    <t>5734 Cedar Lane</t>
  </si>
  <si>
    <t>2020-08-24 09:20:53</t>
  </si>
  <si>
    <t>551-569-1537</t>
  </si>
  <si>
    <t>34196.93</t>
  </si>
  <si>
    <t>Incident at 5734 Cedar Lane. Officer responded at scene.</t>
  </si>
  <si>
    <t>5731 Sunset Blvd</t>
  </si>
  <si>
    <t>2019-04-18 00:39:28</t>
  </si>
  <si>
    <t>852-651-8296</t>
  </si>
  <si>
    <t>33672.87</t>
  </si>
  <si>
    <t>Incident at 5731 Sunset Blvd. Officer responded at scene.</t>
  </si>
  <si>
    <t>1169 River Rd</t>
  </si>
  <si>
    <t>2018-06-26 08:42:17</t>
  </si>
  <si>
    <t>994-863-8579</t>
  </si>
  <si>
    <t>7734 Main St</t>
  </si>
  <si>
    <t>2022-03-16 08:59:53</t>
  </si>
  <si>
    <t>674-865-5200</t>
  </si>
  <si>
    <t>23483.12</t>
  </si>
  <si>
    <t>Incident at 7734 Main St. Officer responded at scene.</t>
  </si>
  <si>
    <t>2020-06-03 12:53:10</t>
  </si>
  <si>
    <t>3836941768</t>
  </si>
  <si>
    <t>15339.0</t>
  </si>
  <si>
    <t>8010 Park Rd</t>
  </si>
  <si>
    <t>2018-12-16 09:14:08</t>
  </si>
  <si>
    <t>41324.38</t>
  </si>
  <si>
    <t>Incident at 8010 Park Rd. Officer responded at scene.</t>
  </si>
  <si>
    <t>1536 Cedar Lane</t>
  </si>
  <si>
    <t>2020-12-22 23:44:11</t>
  </si>
  <si>
    <t>(288) -85-8-2129</t>
  </si>
  <si>
    <t>47426.75</t>
  </si>
  <si>
    <t>Incident at 1536 Cedar Lane. Officer responded at scene.</t>
  </si>
  <si>
    <t>2987 Park Rd</t>
  </si>
  <si>
    <t>589-972-5987</t>
  </si>
  <si>
    <t>3024.69</t>
  </si>
  <si>
    <t>Incident at 2987 Park Rd. Officer responded at scene.</t>
  </si>
  <si>
    <t>921 Elm Blvd</t>
  </si>
  <si>
    <t>2023-12-19 03:51:41</t>
  </si>
  <si>
    <t>7731508096</t>
  </si>
  <si>
    <t>4480.98</t>
  </si>
  <si>
    <t>Incident at 921 Elm Blvd. Officer responded at scene.</t>
  </si>
  <si>
    <t>1843 River Rd</t>
  </si>
  <si>
    <t>2018-06-09 13:25:27</t>
  </si>
  <si>
    <t>3688915887</t>
  </si>
  <si>
    <t>10479.4</t>
  </si>
  <si>
    <t>Incident at 1843 River Rd. Officer responded at scene.</t>
  </si>
  <si>
    <t>5184 Washington Ave</t>
  </si>
  <si>
    <t>2019-07-19 22:29:14</t>
  </si>
  <si>
    <t>3523407622</t>
  </si>
  <si>
    <t>Incident at 5184 Washington Ave. Officer responded at scene.</t>
  </si>
  <si>
    <t>460 River Rd</t>
  </si>
  <si>
    <t>2022-08-30 23:14:04</t>
  </si>
  <si>
    <t>683-641-8023</t>
  </si>
  <si>
    <t>6029 Park Rd</t>
  </si>
  <si>
    <t>2021-12-06 05:46:01</t>
  </si>
  <si>
    <t>621-789-4633</t>
  </si>
  <si>
    <t>7428.73</t>
  </si>
  <si>
    <t>Incident at 6029 Park Rd. Officer responded at scene.</t>
  </si>
  <si>
    <t>338 Park Rd</t>
  </si>
  <si>
    <t>2020-03-09 07:16:07</t>
  </si>
  <si>
    <t>434-228-6813</t>
  </si>
  <si>
    <t>34673.79</t>
  </si>
  <si>
    <t>Incident at 338 Park Rd. Officer responded at scene.</t>
  </si>
  <si>
    <t>213 Park Rd</t>
  </si>
  <si>
    <t>2018-02-14 07:34:37</t>
  </si>
  <si>
    <t>(314) -67-3-4854</t>
  </si>
  <si>
    <t>25546.78</t>
  </si>
  <si>
    <t>Incident at 213 Park Rd. Officer responded at scene.</t>
  </si>
  <si>
    <t>8368 Sunset Blvd</t>
  </si>
  <si>
    <t>2022-06-27 11:31:01</t>
  </si>
  <si>
    <t>7617262676</t>
  </si>
  <si>
    <t>24940.97</t>
  </si>
  <si>
    <t>Incident at 8368 Sunset Blvd. Officer responded at scene.</t>
  </si>
  <si>
    <t>5041 River Rd</t>
  </si>
  <si>
    <t>2023-12-12 21:52:48</t>
  </si>
  <si>
    <t>4723761877</t>
  </si>
  <si>
    <t>24902.76</t>
  </si>
  <si>
    <t>3972 Oak Ave</t>
  </si>
  <si>
    <t>784-316-3088</t>
  </si>
  <si>
    <t>6842.58</t>
  </si>
  <si>
    <t>Incident at 3972 Oak Ave. Officer responded at scene.</t>
  </si>
  <si>
    <t>3332 Cedar Lane</t>
  </si>
  <si>
    <t>2022-09-18 16:29:08</t>
  </si>
  <si>
    <t>217-517-2734</t>
  </si>
  <si>
    <t>43815.69</t>
  </si>
  <si>
    <t>7388 Main St</t>
  </si>
  <si>
    <t>2022-10-07 03:19:27</t>
  </si>
  <si>
    <t>875-920-6187</t>
  </si>
  <si>
    <t>34755.16</t>
  </si>
  <si>
    <t>Incident at 7388 Main St. Officer responded at scene.</t>
  </si>
  <si>
    <t>2957 Washington Ave</t>
  </si>
  <si>
    <t>15-10-2020</t>
  </si>
  <si>
    <t>887-752-7655</t>
  </si>
  <si>
    <t>-47639.47</t>
  </si>
  <si>
    <t>Incident at 2957 Washington Ave. Officer responded at scene.</t>
  </si>
  <si>
    <t>808 Park Rd</t>
  </si>
  <si>
    <t>2020-08-04 05:12:10</t>
  </si>
  <si>
    <t>384-897-9952</t>
  </si>
  <si>
    <t>1245.61.0</t>
  </si>
  <si>
    <t>Incident at 808 Park Rd. Officer responded at scene.</t>
  </si>
  <si>
    <t>5655 Sunset Blvd</t>
  </si>
  <si>
    <t>2024-11-22 09:44:03</t>
  </si>
  <si>
    <t>33942.65</t>
  </si>
  <si>
    <t>Incident at 5655 Sunset Blvd. Officer responded at scene.</t>
  </si>
  <si>
    <t>4570 Lincoln St</t>
  </si>
  <si>
    <t>2019-10-29 17:35:41</t>
  </si>
  <si>
    <t>568-168-2884</t>
  </si>
  <si>
    <t>2098.44</t>
  </si>
  <si>
    <t>Incident at 4570 Lincoln St. Officer responded at scene.</t>
  </si>
  <si>
    <t>2019-07-26 13:32:27</t>
  </si>
  <si>
    <t>8142 Oak Ave</t>
  </si>
  <si>
    <t>2022-07-17 00:26:48</t>
  </si>
  <si>
    <t>339-822-2722</t>
  </si>
  <si>
    <t>1476.46</t>
  </si>
  <si>
    <t>Incident at 8142 Oak Ave. Officer responded at scene.</t>
  </si>
  <si>
    <t>2119 Cedar Lane</t>
  </si>
  <si>
    <t>2018-03-04 12:04:47</t>
  </si>
  <si>
    <t>765-774-3182</t>
  </si>
  <si>
    <t>20682.13</t>
  </si>
  <si>
    <t>Incident at 2119 Cedar Lane. Officer responded at scene.</t>
  </si>
  <si>
    <t>524 Park Rd</t>
  </si>
  <si>
    <t>2021-07-13 14:10:12</t>
  </si>
  <si>
    <t>29073.5</t>
  </si>
  <si>
    <t>Incident at 524 Park Rd. Officer responded at scene.</t>
  </si>
  <si>
    <t>7585 Washington Ave</t>
  </si>
  <si>
    <t>2022-04-10 08:08:49</t>
  </si>
  <si>
    <t>595-943-6404</t>
  </si>
  <si>
    <t>21096.02</t>
  </si>
  <si>
    <t>Incident at 7585 Washington Ave. Officer responded at scene.</t>
  </si>
  <si>
    <t>6677 Washington Ave</t>
  </si>
  <si>
    <t>2022-08-13 23:19:49</t>
  </si>
  <si>
    <t>2121062532</t>
  </si>
  <si>
    <t>44721.2</t>
  </si>
  <si>
    <t>Incident at 6677 Washington Ave. Officer responded at scene.</t>
  </si>
  <si>
    <t>1826 Cedar Lane</t>
  </si>
  <si>
    <t>2022-03-05 04:36:33</t>
  </si>
  <si>
    <t>946-975-7419</t>
  </si>
  <si>
    <t>2649.17</t>
  </si>
  <si>
    <t>Incident at 1826 Cedar Lane. Officer responded at scene.</t>
  </si>
  <si>
    <t>3901 Washington Ave</t>
  </si>
  <si>
    <t>2024-03-23 12:31:09</t>
  </si>
  <si>
    <t>753-111-6486</t>
  </si>
  <si>
    <t>10189.17</t>
  </si>
  <si>
    <t>Incident at 3901 Washington Ave. Officer responded at scene.</t>
  </si>
  <si>
    <t>1639 Oak Ave</t>
  </si>
  <si>
    <t>2022-12-24 15:22:31</t>
  </si>
  <si>
    <t>505-643-9606</t>
  </si>
  <si>
    <t>37782.54</t>
  </si>
  <si>
    <t>Incident at 1639 Oak Ave. Officer responded at scene.</t>
  </si>
  <si>
    <t>ARMED ROBBERY</t>
  </si>
  <si>
    <t>8183 Sunset Blvd</t>
  </si>
  <si>
    <t>2024-05-15 15:10:15</t>
  </si>
  <si>
    <t>535-738-2483</t>
  </si>
  <si>
    <t>8515.97</t>
  </si>
  <si>
    <t>Incident at 8183 Sunset Blvd. Officer responded at scene.</t>
  </si>
  <si>
    <t>7702 Lincoln St</t>
  </si>
  <si>
    <t>2021-10-01 15:11:41</t>
  </si>
  <si>
    <t>319-829-1767</t>
  </si>
  <si>
    <t>40184.22</t>
  </si>
  <si>
    <t>Incident at 7702 Lincoln St. Officer responded at scene.</t>
  </si>
  <si>
    <t>2331 River Rd</t>
  </si>
  <si>
    <t>2022-08-10 09:53:37</t>
  </si>
  <si>
    <t>11989.22</t>
  </si>
  <si>
    <t>Incident at 2331 River Rd. Officer responded at scene.</t>
  </si>
  <si>
    <t>1588 Washington Ave</t>
  </si>
  <si>
    <t>2021-08-15 17:30:23</t>
  </si>
  <si>
    <t>812-959-4301</t>
  </si>
  <si>
    <t>4051.03</t>
  </si>
  <si>
    <t>Incident at 1588 Washington Ave. Officer responded at scene.</t>
  </si>
  <si>
    <t>3795 Elm Blvd</t>
  </si>
  <si>
    <t>2019-03-27 06:32:02</t>
  </si>
  <si>
    <t>667-593-9183</t>
  </si>
  <si>
    <t>43233.47</t>
  </si>
  <si>
    <t>Incident at 3795 Elm Blvd. Officer responded at scene.</t>
  </si>
  <si>
    <t>7447 River Rd</t>
  </si>
  <si>
    <t>2019-01-29 00:50:12</t>
  </si>
  <si>
    <t>18060.35</t>
  </si>
  <si>
    <t>Incident at 7447 River Rd. Officer responded at scene.</t>
  </si>
  <si>
    <t>5949 Lincoln St</t>
  </si>
  <si>
    <t>2018-02-14 03:31:30</t>
  </si>
  <si>
    <t>319-998-7012</t>
  </si>
  <si>
    <t>8304 Cedar Lane</t>
  </si>
  <si>
    <t>02/25/2021 03:15</t>
  </si>
  <si>
    <t>(499) -13-0-6957</t>
  </si>
  <si>
    <t>24513.02</t>
  </si>
  <si>
    <t>Incident at 8304 Cedar Lane. Officer responded at scene.</t>
  </si>
  <si>
    <t>2199 Park Rd</t>
  </si>
  <si>
    <t>425-439-6648</t>
  </si>
  <si>
    <t>20232.34</t>
  </si>
  <si>
    <t>Incident at 2199 Park Rd. Officer responded at scene.</t>
  </si>
  <si>
    <t>CYBERCRIME</t>
  </si>
  <si>
    <t>8700 Park Rd</t>
  </si>
  <si>
    <t>2023-04-15 17:55:45</t>
  </si>
  <si>
    <t>2019-12-19 14:41:40</t>
  </si>
  <si>
    <t>914-218-8055</t>
  </si>
  <si>
    <t>21385.32</t>
  </si>
  <si>
    <t>4869 Cedar Lane</t>
  </si>
  <si>
    <t>2018-11-05 15:18:12</t>
  </si>
  <si>
    <t>14697.31</t>
  </si>
  <si>
    <t>Incident at 4869 Cedar Lane. Officer responded at scene.</t>
  </si>
  <si>
    <t>2703 Park Rd</t>
  </si>
  <si>
    <t>2021-12-04 05:26:28</t>
  </si>
  <si>
    <t>6086918858</t>
  </si>
  <si>
    <t>39653.78</t>
  </si>
  <si>
    <t>Incident at 2703 Park Rd. Officer responded at scene.</t>
  </si>
  <si>
    <t>4476 Washington Ave</t>
  </si>
  <si>
    <t>2024-02-05 04:02:45</t>
  </si>
  <si>
    <t>655-405-6230</t>
  </si>
  <si>
    <t>Incident at 4476 Washington Ave. Officer responded at scene.</t>
  </si>
  <si>
    <t>8562 River Rd</t>
  </si>
  <si>
    <t>2022-01-15 05:28:21</t>
  </si>
  <si>
    <t>785-793-3415</t>
  </si>
  <si>
    <t>48608.24</t>
  </si>
  <si>
    <t>5841 Sunset Blvd</t>
  </si>
  <si>
    <t>2020-03-05 00:53:04</t>
  </si>
  <si>
    <t>424-978-8300</t>
  </si>
  <si>
    <t>28931.49</t>
  </si>
  <si>
    <t>6603 Sunset Blvd</t>
  </si>
  <si>
    <t>2021-05-12 00:58:21</t>
  </si>
  <si>
    <t>647-751-9550</t>
  </si>
  <si>
    <t>37825.8</t>
  </si>
  <si>
    <t>Incident at 6603 Sunset Blvd. Officer responded at scene.</t>
  </si>
  <si>
    <t>9106 Oak Ave</t>
  </si>
  <si>
    <t>2022-08-07 22:49:51</t>
  </si>
  <si>
    <t>(796) -61-7-8916</t>
  </si>
  <si>
    <t>25483.58</t>
  </si>
  <si>
    <t>Incident at 9106 Oak Ave. Officer responded at scene.</t>
  </si>
  <si>
    <t>5717 Maple Dr</t>
  </si>
  <si>
    <t>2021-11-25 07:05:23</t>
  </si>
  <si>
    <t>28228.03</t>
  </si>
  <si>
    <t>2880 Washington Ave</t>
  </si>
  <si>
    <t>2018-02-20 07:19:37</t>
  </si>
  <si>
    <t>432-929-2126</t>
  </si>
  <si>
    <t>12091.78</t>
  </si>
  <si>
    <t>Incident at 2880 Washington Ave. Officer responded at scene.</t>
  </si>
  <si>
    <t>333 Main St</t>
  </si>
  <si>
    <t>2022-09-11 12:46:23</t>
  </si>
  <si>
    <t>28582.21</t>
  </si>
  <si>
    <t>7137 Lincoln St</t>
  </si>
  <si>
    <t>2018-09-27 06:03:14</t>
  </si>
  <si>
    <t>464-448-5581</t>
  </si>
  <si>
    <t>4280.65</t>
  </si>
  <si>
    <t>Incident at 7137 Lincoln St. Officer responded at scene.</t>
  </si>
  <si>
    <t>4579 Maple Dr</t>
  </si>
  <si>
    <t>2024-03-01 07:54:28</t>
  </si>
  <si>
    <t>555-413-3920</t>
  </si>
  <si>
    <t>15740.16</t>
  </si>
  <si>
    <t>Incident at 4579 Maple Dr. Officer responded at scene.</t>
  </si>
  <si>
    <t>3364 Maple Dr</t>
  </si>
  <si>
    <t>2022-09-20 04:27:40</t>
  </si>
  <si>
    <t>874-628-3521</t>
  </si>
  <si>
    <t>37672.36</t>
  </si>
  <si>
    <t>5802 Oak Ave</t>
  </si>
  <si>
    <t>2021-12-19 16:30:29</t>
  </si>
  <si>
    <t>11843.18</t>
  </si>
  <si>
    <t>Incident at 5802 Oak Ave. Officer responded at scene.</t>
  </si>
  <si>
    <t>8615 Maple Dr</t>
  </si>
  <si>
    <t>2020-09-02 05:49:37</t>
  </si>
  <si>
    <t>507-875-4426</t>
  </si>
  <si>
    <t>48975.49</t>
  </si>
  <si>
    <t>Incident at 8615 Maple Dr. Officer responded at scene.</t>
  </si>
  <si>
    <t>3798 Park Rd</t>
  </si>
  <si>
    <t>2024-07-09 04:27:20</t>
  </si>
  <si>
    <t>878-260-6335</t>
  </si>
  <si>
    <t>13469.16</t>
  </si>
  <si>
    <t>Incident at 3798 Park Rd. Officer responded at scene.</t>
  </si>
  <si>
    <t>7251 Elm Blvd</t>
  </si>
  <si>
    <t>2023-03-26 21:40:11</t>
  </si>
  <si>
    <t>18648.05</t>
  </si>
  <si>
    <t>Incident at 7251 Elm Blvd. Officer responded at scene.</t>
  </si>
  <si>
    <t>5954 Park Rd</t>
  </si>
  <si>
    <t>2018-09-08 19:36:56</t>
  </si>
  <si>
    <t>charles</t>
  </si>
  <si>
    <t>13540.65</t>
  </si>
  <si>
    <t>Incident at 5954 Park Rd. Officer responded at scene.</t>
  </si>
  <si>
    <t>8920 Main St</t>
  </si>
  <si>
    <t>2023-01-18 08:58:28</t>
  </si>
  <si>
    <t>968-726-9272</t>
  </si>
  <si>
    <t>23085.66</t>
  </si>
  <si>
    <t>Incident at 8920 Main St. Officer responded at scene.</t>
  </si>
  <si>
    <t>3421 Washington Ave</t>
  </si>
  <si>
    <t>2024-06-22 19:58:06</t>
  </si>
  <si>
    <t>436-963-4550</t>
  </si>
  <si>
    <t>2910.25</t>
  </si>
  <si>
    <t>Incident at 3421 Washington Ave. Officer responded at scene.</t>
  </si>
  <si>
    <t>4561 Cedar Lane</t>
  </si>
  <si>
    <t>2023-06-28 08:40:41</t>
  </si>
  <si>
    <t>4827.02</t>
  </si>
  <si>
    <t>Incident at 4561 Cedar Lane. Officer responded at scene.</t>
  </si>
  <si>
    <t>3442 Oak Ave</t>
  </si>
  <si>
    <t>2023-01-25 22:30:43</t>
  </si>
  <si>
    <t>282-414-1256</t>
  </si>
  <si>
    <t>39041.03</t>
  </si>
  <si>
    <t>Incident at 3442 Oak Ave. Officer responded at scene.</t>
  </si>
  <si>
    <t>4209 River Rd</t>
  </si>
  <si>
    <t>2023-12-24 20:56:47</t>
  </si>
  <si>
    <t>365-481-3475</t>
  </si>
  <si>
    <t>26525.07</t>
  </si>
  <si>
    <t>Incident at 4209 River Rd. Officer responded at scene.</t>
  </si>
  <si>
    <t>7477 Maple Dr</t>
  </si>
  <si>
    <t>2021-12-12 02:51:57</t>
  </si>
  <si>
    <t>659-402-5930</t>
  </si>
  <si>
    <t>17737.51</t>
  </si>
  <si>
    <t>6738 Park Rd</t>
  </si>
  <si>
    <t>2022-02-08 09:41:46</t>
  </si>
  <si>
    <t>8589.01</t>
  </si>
  <si>
    <t>Incident at 6738 Park Rd. Officer responded at scene.</t>
  </si>
  <si>
    <t>9985 Elm Blvd</t>
  </si>
  <si>
    <t>2024-04-22 06:23:46</t>
  </si>
  <si>
    <t>498-391-4963</t>
  </si>
  <si>
    <t>12746.91</t>
  </si>
  <si>
    <t>Incident at 9985 Elm Blvd. Officer responded at scene.</t>
  </si>
  <si>
    <t>2003 Main St</t>
  </si>
  <si>
    <t>2023-08-06 13:49:31</t>
  </si>
  <si>
    <t>390-529-4090</t>
  </si>
  <si>
    <t>28937.59</t>
  </si>
  <si>
    <t>Incident at 2003 Main St. Officer responded at scene.</t>
  </si>
  <si>
    <t>4126 Lincoln St</t>
  </si>
  <si>
    <t>2021-03-26 01:56:37</t>
  </si>
  <si>
    <t>2408873580</t>
  </si>
  <si>
    <t>48084.35</t>
  </si>
  <si>
    <t>2359 Lincoln St</t>
  </si>
  <si>
    <t>2020-05-27 16:14:54</t>
  </si>
  <si>
    <t>494-986-2121</t>
  </si>
  <si>
    <t>18228.53</t>
  </si>
  <si>
    <t>Incident at 2359 Lincoln St. Officer responded at scene.</t>
  </si>
  <si>
    <t>5494 River Rd</t>
  </si>
  <si>
    <t>2022-11-04 13:08:39</t>
  </si>
  <si>
    <t>226-240-9124</t>
  </si>
  <si>
    <t>43388.79</t>
  </si>
  <si>
    <t>Incident at 5494 River Rd. Officer responded at scene.</t>
  </si>
  <si>
    <t>4404 Elm Blvd</t>
  </si>
  <si>
    <t>2023-10-23 17:49:28</t>
  </si>
  <si>
    <t>543-953-1248</t>
  </si>
  <si>
    <t>33188.16</t>
  </si>
  <si>
    <t>Incident at 4404 Elm Blvd. Officer responded at scene.</t>
  </si>
  <si>
    <t>5403 Lincoln St</t>
  </si>
  <si>
    <t>2023-12-15 21:17:26</t>
  </si>
  <si>
    <t>32595.69</t>
  </si>
  <si>
    <t>Incident at 5403 Lincoln St. Officer responded at scene.</t>
  </si>
  <si>
    <t>3708 Oak Ave</t>
  </si>
  <si>
    <t>2022-08-29 09:31:57</t>
  </si>
  <si>
    <t>336-293-9848</t>
  </si>
  <si>
    <t>6597.91</t>
  </si>
  <si>
    <t>Incident at 3708 Oak Ave. Officer responded at scene.</t>
  </si>
  <si>
    <t>4657 Elm Blvd</t>
  </si>
  <si>
    <t>2019-04-03 01:44:15</t>
  </si>
  <si>
    <t>712-907-3523</t>
  </si>
  <si>
    <t>48549.75</t>
  </si>
  <si>
    <t>Incident at 4657 Elm Blvd. Officer responded at scene.</t>
  </si>
  <si>
    <t>2319 River Rd</t>
  </si>
  <si>
    <t>2019-03-19 14:38:58</t>
  </si>
  <si>
    <t>643-558-3318</t>
  </si>
  <si>
    <t>9483.51</t>
  </si>
  <si>
    <t>Incident at 2319 River Rd. Officer responded at scene.</t>
  </si>
  <si>
    <t>9802 River Rd</t>
  </si>
  <si>
    <t>974-364-1830</t>
  </si>
  <si>
    <t>34108.29</t>
  </si>
  <si>
    <t>Incident at 9802 River Rd. Officer responded at scene.</t>
  </si>
  <si>
    <t>2845 Maple Dr</t>
  </si>
  <si>
    <t>2021-07-22 17:32:16</t>
  </si>
  <si>
    <t>316-470-2045</t>
  </si>
  <si>
    <t>44715.62</t>
  </si>
  <si>
    <t>Incident at 2845 Maple Dr. Officer responded at scene.</t>
  </si>
  <si>
    <t>8284 Maple Dr</t>
  </si>
  <si>
    <t>2023-08-13 16:07:36</t>
  </si>
  <si>
    <t>685-979-4888</t>
  </si>
  <si>
    <t>40938.81</t>
  </si>
  <si>
    <t>Incident at 8284 Maple Dr. Officer responded at scene.</t>
  </si>
  <si>
    <t>4186 Lincoln St</t>
  </si>
  <si>
    <t>2019-11-28 12:55:14</t>
  </si>
  <si>
    <t>459-281-1693</t>
  </si>
  <si>
    <t>25505.08</t>
  </si>
  <si>
    <t>Incident at 4186 Lincoln St. Officer responded at scene.</t>
  </si>
  <si>
    <t>9171 Washington Ave</t>
  </si>
  <si>
    <t>2022-04-30 17:16:28</t>
  </si>
  <si>
    <t>697-661-3103</t>
  </si>
  <si>
    <t>6891.92</t>
  </si>
  <si>
    <t>5286 Oak Ave</t>
  </si>
  <si>
    <t>2022-03-25 10:57:15</t>
  </si>
  <si>
    <t>(210) -11-9-1140</t>
  </si>
  <si>
    <t>45061.54</t>
  </si>
  <si>
    <t>Incident at 5286 Oak Ave. Officer responded at scene.</t>
  </si>
  <si>
    <t>9354 Elm Blvd</t>
  </si>
  <si>
    <t>2021-05-16 08:16:03</t>
  </si>
  <si>
    <t>771-906-5795</t>
  </si>
  <si>
    <t>Incident at 9354 Elm Blvd. Officer responded at scene.</t>
  </si>
  <si>
    <t>7537 Oak Ave</t>
  </si>
  <si>
    <t>2020-12-15 15:59:21</t>
  </si>
  <si>
    <t>661-306-4997</t>
  </si>
  <si>
    <t>29517.18</t>
  </si>
  <si>
    <t>Incident at 7537 Oak Ave. Officer responded at scene.</t>
  </si>
  <si>
    <t>7100 Lincoln St</t>
  </si>
  <si>
    <t>2019-02-18 13:44:53</t>
  </si>
  <si>
    <t>(927) -39-3-8347</t>
  </si>
  <si>
    <t>5719.59</t>
  </si>
  <si>
    <t>Incident at 7100 Lincoln St. Officer responded at scene.</t>
  </si>
  <si>
    <t>263 Lincoln St</t>
  </si>
  <si>
    <t>2019-03-15 14:19:08</t>
  </si>
  <si>
    <t>925-339-4814</t>
  </si>
  <si>
    <t>-29197.16</t>
  </si>
  <si>
    <t>Incident at 263 Lincoln St. Officer responded at scene.</t>
  </si>
  <si>
    <t>7940 Park Rd</t>
  </si>
  <si>
    <t>2024-04-09 17:38:03</t>
  </si>
  <si>
    <t>6530.01</t>
  </si>
  <si>
    <t>Incident at 7940 Park Rd. Officer responded at scene.</t>
  </si>
  <si>
    <t>4187 Main St</t>
  </si>
  <si>
    <t>2024-06-02 02:50:23</t>
  </si>
  <si>
    <t>9294302839</t>
  </si>
  <si>
    <t>18734.56</t>
  </si>
  <si>
    <t>8085 Sunset Blvd</t>
  </si>
  <si>
    <t>18-09-2022</t>
  </si>
  <si>
    <t>960-361-3914</t>
  </si>
  <si>
    <t>19755.62</t>
  </si>
  <si>
    <t>9794 Maple Dr</t>
  </si>
  <si>
    <t>2022-04-28 11:02:54</t>
  </si>
  <si>
    <t>845-487-8765</t>
  </si>
  <si>
    <t>46090.43</t>
  </si>
  <si>
    <t>Incident at 9794 Maple Dr. Officer responded at scene.</t>
  </si>
  <si>
    <t>9967 Oak Ave</t>
  </si>
  <si>
    <t>2018-11-15 09:57:53</t>
  </si>
  <si>
    <t>772-445-9726</t>
  </si>
  <si>
    <t>18825.48</t>
  </si>
  <si>
    <t>1542 Park Rd</t>
  </si>
  <si>
    <t>2023-10-01 04:07:37</t>
  </si>
  <si>
    <t>732-313-3545</t>
  </si>
  <si>
    <t>-8313.5</t>
  </si>
  <si>
    <t>Incident at 1542 Park Rd. Officer responded at scene.</t>
  </si>
  <si>
    <t>robbry</t>
  </si>
  <si>
    <t>393 Sunset Blvd</t>
  </si>
  <si>
    <t>2019-10-07 03:42:27</t>
  </si>
  <si>
    <t>-19802.47</t>
  </si>
  <si>
    <t>Incident at 393 Sunset Blvd. Officer responded at scene.</t>
  </si>
  <si>
    <t>2533 Cedar Lane</t>
  </si>
  <si>
    <t>2021-10-11 20:27:17</t>
  </si>
  <si>
    <t>980-968-4461</t>
  </si>
  <si>
    <t>11392.11</t>
  </si>
  <si>
    <t>Incident at 2533 Cedar Lane. Officer responded at scene.</t>
  </si>
  <si>
    <t>1933 Sunset Blvd</t>
  </si>
  <si>
    <t>2022-10-10 01:45:33</t>
  </si>
  <si>
    <t>981-266-1242</t>
  </si>
  <si>
    <t>8865.57</t>
  </si>
  <si>
    <t>Incident at 1933 Sunset Blvd. Officer responded at scene.</t>
  </si>
  <si>
    <t>3073 Lincoln St</t>
  </si>
  <si>
    <t>2023-07-05 21:31:44</t>
  </si>
  <si>
    <t>496-329-1328</t>
  </si>
  <si>
    <t>47704.56</t>
  </si>
  <si>
    <t>9675 Lincoln St</t>
  </si>
  <si>
    <t>2024-07-19 09:52:27</t>
  </si>
  <si>
    <t>(627) -57-4-4783</t>
  </si>
  <si>
    <t>13235.03</t>
  </si>
  <si>
    <t>Incident at 9675 Lincoln St. Officer responded at scene.</t>
  </si>
  <si>
    <t>450 Sunset Blvd</t>
  </si>
  <si>
    <t>2020-10-12 07:38:19</t>
  </si>
  <si>
    <t>31193.08</t>
  </si>
  <si>
    <t>Incident at 450 Sunset Blvd. Officer responded at scene.</t>
  </si>
  <si>
    <t>4869 Oak Ave</t>
  </si>
  <si>
    <t>2020-12-08 01:23:36</t>
  </si>
  <si>
    <t>3325603154</t>
  </si>
  <si>
    <t>18244.55</t>
  </si>
  <si>
    <t>4307 Lincoln St</t>
  </si>
  <si>
    <t>2020-06-30 02:34:47</t>
  </si>
  <si>
    <t>366-159-9718</t>
  </si>
  <si>
    <t>10759.6</t>
  </si>
  <si>
    <t>Incident at 4307 Lincoln St. Officer responded at scene.</t>
  </si>
  <si>
    <t>3778 Oak Ave</t>
  </si>
  <si>
    <t>2021-07-14 00:44:13</t>
  </si>
  <si>
    <t>4865379656</t>
  </si>
  <si>
    <t>4977.29</t>
  </si>
  <si>
    <t>Incident at 3778 Oak Ave. Officer responded at scene.</t>
  </si>
  <si>
    <t>2135 Elm Blvd</t>
  </si>
  <si>
    <t>2019-03-16 13:03:37</t>
  </si>
  <si>
    <t>625-259-8594</t>
  </si>
  <si>
    <t>48302.41</t>
  </si>
  <si>
    <t>Incident at 2135 Elm Blvd. Officer responded at scene.</t>
  </si>
  <si>
    <t>9709 River Rd</t>
  </si>
  <si>
    <t>2019-08-07 13:41:32</t>
  </si>
  <si>
    <t>11143.25</t>
  </si>
  <si>
    <t>Incident at 9709 River Rd. Officer responded at scene.</t>
  </si>
  <si>
    <t>5487 Oak Ave</t>
  </si>
  <si>
    <t>2022-03-14 04:39:47</t>
  </si>
  <si>
    <t>21298.54</t>
  </si>
  <si>
    <t>7562 Elm Blvd</t>
  </si>
  <si>
    <t>2019-03-11 09:14:13</t>
  </si>
  <si>
    <t>947-757-6358</t>
  </si>
  <si>
    <t>10178.56</t>
  </si>
  <si>
    <t>6265 Lincoln St</t>
  </si>
  <si>
    <t>2021-10-01 20:15:36</t>
  </si>
  <si>
    <t>767-364-2478</t>
  </si>
  <si>
    <t>Incident at 6265 Lincoln St. Officer responded at scene.</t>
  </si>
  <si>
    <t>5086 Elm Blvd</t>
  </si>
  <si>
    <t>2023-03-12 07:25:38</t>
  </si>
  <si>
    <t>20876.49</t>
  </si>
  <si>
    <t>Incident at 5086 Elm Blvd. Officer responded at scene.</t>
  </si>
  <si>
    <t>4053 Elm Blvd</t>
  </si>
  <si>
    <t>2018-07-24 00:25:43</t>
  </si>
  <si>
    <t>45161.75</t>
  </si>
  <si>
    <t>Incident at 4053 Elm Blvd. Officer responded at scene.</t>
  </si>
  <si>
    <t>1762 Maple Dr</t>
  </si>
  <si>
    <t>2020-12-02 22:39:23</t>
  </si>
  <si>
    <t>962-327-7258</t>
  </si>
  <si>
    <t>36301.77</t>
  </si>
  <si>
    <t>Incident at 1762 Maple Dr. Officer responded at scene.</t>
  </si>
  <si>
    <t>4516 Sunset Blvd</t>
  </si>
  <si>
    <t>2021-03-08 14:15:41</t>
  </si>
  <si>
    <t>655-472-3610</t>
  </si>
  <si>
    <t>7200 Park Rd</t>
  </si>
  <si>
    <t>2018-10-23 11:31:43</t>
  </si>
  <si>
    <t>284-529-7207</t>
  </si>
  <si>
    <t>35050.38</t>
  </si>
  <si>
    <t>Incident at 7200 Park Rd. Officer responded at scene.</t>
  </si>
  <si>
    <t>874 Lincoln St</t>
  </si>
  <si>
    <t>2022-09-19 18:24:44</t>
  </si>
  <si>
    <t>2778881742</t>
  </si>
  <si>
    <t>-41645.47</t>
  </si>
  <si>
    <t>Incident at 874 Lincoln St. Officer responded at scene.</t>
  </si>
  <si>
    <t>5550 Cedar Lane</t>
  </si>
  <si>
    <t>2023-09-23 14:47:18</t>
  </si>
  <si>
    <t>3986026093</t>
  </si>
  <si>
    <t>37444.33</t>
  </si>
  <si>
    <t>6938 Cedar Lane</t>
  </si>
  <si>
    <t>31-05-2018</t>
  </si>
  <si>
    <t>874-238-5770</t>
  </si>
  <si>
    <t>22017.48</t>
  </si>
  <si>
    <t>Incident at 6938 Cedar Lane. Officer responded at scene.</t>
  </si>
  <si>
    <t>6683 Washington Ave</t>
  </si>
  <si>
    <t>2023-08-04 09:50:31</t>
  </si>
  <si>
    <t>14094.34</t>
  </si>
  <si>
    <t>Incident at 6683 Washington Ave. Officer responded at scene.</t>
  </si>
  <si>
    <t>9021 Washington Ave</t>
  </si>
  <si>
    <t>2019-07-17 18:16:22</t>
  </si>
  <si>
    <t>334-242-9003</t>
  </si>
  <si>
    <t>29953.66</t>
  </si>
  <si>
    <t>Incident at 9021 Washington Ave. Officer responded at scene.</t>
  </si>
  <si>
    <t>3375 Park Rd</t>
  </si>
  <si>
    <t>2023-07-18 01:53:13</t>
  </si>
  <si>
    <t>898-317-1217</t>
  </si>
  <si>
    <t>27681.04</t>
  </si>
  <si>
    <t>Incident at 3375 Park Rd. Officer responded at scene.</t>
  </si>
  <si>
    <t xml:space="preserve">  vandalism  </t>
  </si>
  <si>
    <t>9241 Maple Dr</t>
  </si>
  <si>
    <t>2023-10-31 11:18:12</t>
  </si>
  <si>
    <t>8924809662</t>
  </si>
  <si>
    <t>18927.8</t>
  </si>
  <si>
    <t>Incident at 9241 Maple Dr. Officer responded at scene.</t>
  </si>
  <si>
    <t>3523 Park Rd</t>
  </si>
  <si>
    <t>2024-08-24 20:01:15</t>
  </si>
  <si>
    <t>531-664-4795</t>
  </si>
  <si>
    <t>30202.29</t>
  </si>
  <si>
    <t>Incident at 3523 Park Rd. Officer responded at scene.</t>
  </si>
  <si>
    <t>279 Park Rd</t>
  </si>
  <si>
    <t>2020-11-14 02:56:05</t>
  </si>
  <si>
    <t>283-893-3689</t>
  </si>
  <si>
    <t>39542.44</t>
  </si>
  <si>
    <t>2154 Oak Ave</t>
  </si>
  <si>
    <t>690-669-8011</t>
  </si>
  <si>
    <t>49956.36.0</t>
  </si>
  <si>
    <t>Incident at 2154 Oak Ave. Officer responded at scene.</t>
  </si>
  <si>
    <t>5486 Washington Ave</t>
  </si>
  <si>
    <t>2021-04-11 04:29:29</t>
  </si>
  <si>
    <t>527-763-1591</t>
  </si>
  <si>
    <t>Incident at 5486 Washington Ave. Officer responded at scene.</t>
  </si>
  <si>
    <t>2728 River Rd</t>
  </si>
  <si>
    <t>2023-07-31 14:16:02</t>
  </si>
  <si>
    <t>255-928-9008</t>
  </si>
  <si>
    <t>43569.93</t>
  </si>
  <si>
    <t>Incident at 2728 River Rd. Officer responded at scene.</t>
  </si>
  <si>
    <t>9351 Main St</t>
  </si>
  <si>
    <t>2021-12-10 05:54:27</t>
  </si>
  <si>
    <t>208-992-5004</t>
  </si>
  <si>
    <t>6460.71</t>
  </si>
  <si>
    <t>Incident at 9351 Main St. Officer responded at scene.</t>
  </si>
  <si>
    <t>397 Lincoln St</t>
  </si>
  <si>
    <t>2019-07-06 09:54:26</t>
  </si>
  <si>
    <t>720-785-9809</t>
  </si>
  <si>
    <t>8471.61</t>
  </si>
  <si>
    <t>Incident at 397 Lincoln St. Officer responded at scene.</t>
  </si>
  <si>
    <t>828 Park Rd</t>
  </si>
  <si>
    <t>2021-10-07 21:07:20</t>
  </si>
  <si>
    <t>648-779-4339</t>
  </si>
  <si>
    <t>-19479.01</t>
  </si>
  <si>
    <t>Incident at 828 Park Rd. Officer responded at scene.</t>
  </si>
  <si>
    <t>4876 Maple Dr</t>
  </si>
  <si>
    <t>04-08-2022</t>
  </si>
  <si>
    <t>33260.57</t>
  </si>
  <si>
    <t>Incident at 4876 Maple Dr. Officer responded at scene.</t>
  </si>
  <si>
    <t>2442 Main St</t>
  </si>
  <si>
    <t>2018-09-24 15:16:57</t>
  </si>
  <si>
    <t>248-235-8634</t>
  </si>
  <si>
    <t>17358.65</t>
  </si>
  <si>
    <t>Incident at 2442 Main St. Officer responded at scene.</t>
  </si>
  <si>
    <t>1204 Main St</t>
  </si>
  <si>
    <t>2023-05-26 05:03:31</t>
  </si>
  <si>
    <t>945-943-8638</t>
  </si>
  <si>
    <t>5133.93</t>
  </si>
  <si>
    <t>Incident at 1204 Main St. Officer responded at scene.</t>
  </si>
  <si>
    <t>5622 Cedar Lane</t>
  </si>
  <si>
    <t>2019-02-06 05:32:17</t>
  </si>
  <si>
    <t>855-919-4145</t>
  </si>
  <si>
    <t>12792.05</t>
  </si>
  <si>
    <t>Incident at 5622 Cedar Lane. Officer responded at scene.</t>
  </si>
  <si>
    <t>146 River Rd</t>
  </si>
  <si>
    <t>2019-02-05 20:17:40</t>
  </si>
  <si>
    <t>272-464-8450</t>
  </si>
  <si>
    <t>35669.5</t>
  </si>
  <si>
    <t>Incident at 146 River Rd. Officer responded at scene.</t>
  </si>
  <si>
    <t>2020-06-23 09:14:00</t>
  </si>
  <si>
    <t>335-170-1910</t>
  </si>
  <si>
    <t>753.64.0</t>
  </si>
  <si>
    <t>725 Maple Dr</t>
  </si>
  <si>
    <t>2021-10-11 16:18:56</t>
  </si>
  <si>
    <t xml:space="preserve">  robert  </t>
  </si>
  <si>
    <t>Incident at 725 Maple Dr. Officer responded at scene.</t>
  </si>
  <si>
    <t>29 Lincoln St</t>
  </si>
  <si>
    <t>322-244-5384</t>
  </si>
  <si>
    <t>13528.29</t>
  </si>
  <si>
    <t>Incident at 29 Lincoln St. Officer responded at scene.</t>
  </si>
  <si>
    <t>6180 Sunset Blvd</t>
  </si>
  <si>
    <t>2019-06-06 01:15:49</t>
  </si>
  <si>
    <t>(276) -85-9-1468</t>
  </si>
  <si>
    <t>8973.6</t>
  </si>
  <si>
    <t>7508 River Rd</t>
  </si>
  <si>
    <t>2024-10-06 20:54:57</t>
  </si>
  <si>
    <t>250-160-9742</t>
  </si>
  <si>
    <t>24221.83</t>
  </si>
  <si>
    <t>Incident at 7508 River Rd. Officer responded at scene.</t>
  </si>
  <si>
    <t>4569 Cedar Lane</t>
  </si>
  <si>
    <t>2018-12-07 09:24:33</t>
  </si>
  <si>
    <t>867-665-7083</t>
  </si>
  <si>
    <t>21351.24</t>
  </si>
  <si>
    <t>Incident at 4569 Cedar Lane. Officer responded at scene.</t>
  </si>
  <si>
    <t>7375 Main St</t>
  </si>
  <si>
    <t>2018-08-02 02:19:33</t>
  </si>
  <si>
    <t>355-564-9086</t>
  </si>
  <si>
    <t>8921 River Rd</t>
  </si>
  <si>
    <t>2024-10-01 08:52:13</t>
  </si>
  <si>
    <t>42846.73</t>
  </si>
  <si>
    <t>Incident at 8921 River Rd. Officer responded at scene.</t>
  </si>
  <si>
    <t>4345 Park Rd</t>
  </si>
  <si>
    <t>2023-10-08 04:34:05</t>
  </si>
  <si>
    <t>2529979102</t>
  </si>
  <si>
    <t>37967.05</t>
  </si>
  <si>
    <t>Incident at 4345 Park Rd. Officer responded at scene.</t>
  </si>
  <si>
    <t>1415 Park Rd</t>
  </si>
  <si>
    <t>2018-05-03 12:22:25</t>
  </si>
  <si>
    <t>860-640-2150</t>
  </si>
  <si>
    <t>7889.16</t>
  </si>
  <si>
    <t>Incident at 1415 Park Rd. Officer responded at scene.</t>
  </si>
  <si>
    <t>9826 Maple Dr</t>
  </si>
  <si>
    <t>26-06-2020</t>
  </si>
  <si>
    <t>690-566-1051</t>
  </si>
  <si>
    <t>29556.55</t>
  </si>
  <si>
    <t>Incident at 9826 Maple Dr. Officer responded at scene.</t>
  </si>
  <si>
    <t>3190 Sunset Blvd</t>
  </si>
  <si>
    <t>2022-12-03 06:00:24</t>
  </si>
  <si>
    <t>935-822-1242</t>
  </si>
  <si>
    <t>13954.75</t>
  </si>
  <si>
    <t>Incident at 3190 Sunset Blvd. Officer responded at scene.</t>
  </si>
  <si>
    <t>1577 Lincoln St</t>
  </si>
  <si>
    <t>12/05/2021 08:32</t>
  </si>
  <si>
    <t>327-127-3262</t>
  </si>
  <si>
    <t>3562.32</t>
  </si>
  <si>
    <t>2751 Sunset Blvd</t>
  </si>
  <si>
    <t>2022-10-21 13:50:09</t>
  </si>
  <si>
    <t>873-899-6835</t>
  </si>
  <si>
    <t>7201.68</t>
  </si>
  <si>
    <t>Incident at 2751 Sunset Blvd. Officer responded at scene.</t>
  </si>
  <si>
    <t>2514 Maple Dr</t>
  </si>
  <si>
    <t>2020-09-11 03:30:19</t>
  </si>
  <si>
    <t>18916.65</t>
  </si>
  <si>
    <t>Incident at 2514 Maple Dr. Officer responded at scene.</t>
  </si>
  <si>
    <t>2692 Lincoln St</t>
  </si>
  <si>
    <t>2022-06-29 17:03:04</t>
  </si>
  <si>
    <t>828-193-9205</t>
  </si>
  <si>
    <t>38047.78</t>
  </si>
  <si>
    <t>Incident at 2692 Lincoln St. Officer responded at scene.</t>
  </si>
  <si>
    <t>1740 Sunset Blvd</t>
  </si>
  <si>
    <t>09-10-2020</t>
  </si>
  <si>
    <t>980-448-2687</t>
  </si>
  <si>
    <t>31855.37</t>
  </si>
  <si>
    <t>5949 Elm Blvd</t>
  </si>
  <si>
    <t>327-418-3884</t>
  </si>
  <si>
    <t>41460.46</t>
  </si>
  <si>
    <t>Incident at 5949 Elm Blvd. Officer responded at scene.</t>
  </si>
  <si>
    <t>2122 Elm Blvd</t>
  </si>
  <si>
    <t>2021-08-17 21:16:49</t>
  </si>
  <si>
    <t>40155.99</t>
  </si>
  <si>
    <t>Incident at 2122 Elm Blvd. Officer responded at scene.</t>
  </si>
  <si>
    <t>7024 Maple Dr</t>
  </si>
  <si>
    <t>2019-08-17 03:06:38</t>
  </si>
  <si>
    <t>-46524.59</t>
  </si>
  <si>
    <t>Incident at 7024 Maple Dr. Officer responded at scene.</t>
  </si>
  <si>
    <t>4119 Elm Blvd</t>
  </si>
  <si>
    <t>2022-09-25 23:42:48</t>
  </si>
  <si>
    <t>459.83</t>
  </si>
  <si>
    <t>Incident at 4119 Elm Blvd. Officer responded at scene.</t>
  </si>
  <si>
    <t>6828 Maple Dr</t>
  </si>
  <si>
    <t>2021-02-22 17:58:29</t>
  </si>
  <si>
    <t>784-189-1466</t>
  </si>
  <si>
    <t>8651.98</t>
  </si>
  <si>
    <t>Incident at 6828 Maple Dr. Officer responded at scene.</t>
  </si>
  <si>
    <t>5733 River Rd</t>
  </si>
  <si>
    <t>2024-04-30 13:59:36</t>
  </si>
  <si>
    <t>5335.14</t>
  </si>
  <si>
    <t>Incident at 5733 River Rd. Officer responded at scene.</t>
  </si>
  <si>
    <t>1991 Park Rd</t>
  </si>
  <si>
    <t>2020-11-23 22:54:47</t>
  </si>
  <si>
    <t>877-837-9026</t>
  </si>
  <si>
    <t>1679.24</t>
  </si>
  <si>
    <t>4218 Washington Ave</t>
  </si>
  <si>
    <t>2018-05-19 08:06:15</t>
  </si>
  <si>
    <t>261-287-2637</t>
  </si>
  <si>
    <t>1477.62</t>
  </si>
  <si>
    <t>Incident at 4218 Washington Ave. Officer responded at scene.</t>
  </si>
  <si>
    <t>1801 Oak Ave</t>
  </si>
  <si>
    <t>2018-12-27 01:07:46</t>
  </si>
  <si>
    <t>887-694-6501</t>
  </si>
  <si>
    <t>32709.5</t>
  </si>
  <si>
    <t>Incident at 1801 Oak Ave. Officer responded at scene.</t>
  </si>
  <si>
    <t>6973 Lincoln St</t>
  </si>
  <si>
    <t>2022-08-29 10:38:32</t>
  </si>
  <si>
    <t>11548.3</t>
  </si>
  <si>
    <t>Incident at 6973 Lincoln St. Officer responded at scene.</t>
  </si>
  <si>
    <t>6745 Park Rd</t>
  </si>
  <si>
    <t>2019-04-24 00:31:34</t>
  </si>
  <si>
    <t>33986.17</t>
  </si>
  <si>
    <t>8701 Washington Ave</t>
  </si>
  <si>
    <t>04/09/2022 21:56</t>
  </si>
  <si>
    <t>23569.03</t>
  </si>
  <si>
    <t>Incident at 8701 Washington Ave. Officer responded at scene.</t>
  </si>
  <si>
    <t>4173 Oak Ave</t>
  </si>
  <si>
    <t>12/08/2022 09:08</t>
  </si>
  <si>
    <t>270-685-5694</t>
  </si>
  <si>
    <t>280.0</t>
  </si>
  <si>
    <t>Incident at 4173 Oak Ave. Officer responded at scene.</t>
  </si>
  <si>
    <t>9779 Cedar Lane</t>
  </si>
  <si>
    <t>44906.85</t>
  </si>
  <si>
    <t>Incident at 9779 Cedar Lane. Officer responded at scene.</t>
  </si>
  <si>
    <t>2424 Elm Blvd</t>
  </si>
  <si>
    <t>2023-10-13 20:07:41</t>
  </si>
  <si>
    <t>1562.75</t>
  </si>
  <si>
    <t>Incident at 2424 Elm Blvd. Officer responded at scene.</t>
  </si>
  <si>
    <t>2502 Washington Ave</t>
  </si>
  <si>
    <t>2018-12-04 18:57:32</t>
  </si>
  <si>
    <t>24728.4</t>
  </si>
  <si>
    <t>Incident at 2502 Washington Ave. Officer responded at scene.</t>
  </si>
  <si>
    <t>8197 Maple Dr</t>
  </si>
  <si>
    <t>2023-12-05 22:09:54</t>
  </si>
  <si>
    <t>7642836732</t>
  </si>
  <si>
    <t>29514.79</t>
  </si>
  <si>
    <t>Incident at 8197 Maple Dr. Officer responded at scene.</t>
  </si>
  <si>
    <t>6967 Elm Blvd</t>
  </si>
  <si>
    <t>2022-12-10 05:47:59</t>
  </si>
  <si>
    <t>317-495-1309</t>
  </si>
  <si>
    <t>12350.47</t>
  </si>
  <si>
    <t>Incident at 6967 Elm Blvd. Officer responded at scene.</t>
  </si>
  <si>
    <t>3724 Sunset Blvd</t>
  </si>
  <si>
    <t>2018-11-17 15:47:53</t>
  </si>
  <si>
    <t>547-437-8330</t>
  </si>
  <si>
    <t>-21357.15</t>
  </si>
  <si>
    <t>Incident at 3724 Sunset Blvd. Officer responded at scene.</t>
  </si>
  <si>
    <t>6762 Cedar Lane</t>
  </si>
  <si>
    <t>2023-04-08 14:22:10</t>
  </si>
  <si>
    <t>2899.17</t>
  </si>
  <si>
    <t>Incident at 6762 Cedar Lane. Officer responded at scene.</t>
  </si>
  <si>
    <t>trespass</t>
  </si>
  <si>
    <t>7344 Park Rd</t>
  </si>
  <si>
    <t>304-457-4826</t>
  </si>
  <si>
    <t>37015.45</t>
  </si>
  <si>
    <t>Incident at 7344 Park Rd. Officer responded at scene.</t>
  </si>
  <si>
    <t>4665 River Rd</t>
  </si>
  <si>
    <t>2021-08-10 09:02:31</t>
  </si>
  <si>
    <t>45164.01</t>
  </si>
  <si>
    <t>Incident at 4665 River Rd. Officer responded at scene.</t>
  </si>
  <si>
    <t>2020-06-06 04:48:37</t>
  </si>
  <si>
    <t>(861) -30-1-3868</t>
  </si>
  <si>
    <t>6136.25</t>
  </si>
  <si>
    <t>7805 Lincoln St</t>
  </si>
  <si>
    <t>2023-06-17 00:19:04</t>
  </si>
  <si>
    <t>588-246-1380</t>
  </si>
  <si>
    <t>45606.79</t>
  </si>
  <si>
    <t>Incident at 7805 Lincoln St. Officer responded at scene.</t>
  </si>
  <si>
    <t>2622 River Rd</t>
  </si>
  <si>
    <t>2018-06-11 19:02:39</t>
  </si>
  <si>
    <t>33242.09</t>
  </si>
  <si>
    <t>Incident at 2622 River Rd. Officer responded at scene.</t>
  </si>
  <si>
    <t>3361 Lincoln St</t>
  </si>
  <si>
    <t>2019-03-25 08:54:46</t>
  </si>
  <si>
    <t>(326) -23-3-7872</t>
  </si>
  <si>
    <t>26981.96</t>
  </si>
  <si>
    <t>Incident at 3361 Lincoln St. Officer responded at scene.</t>
  </si>
  <si>
    <t>9958 River Rd</t>
  </si>
  <si>
    <t>02-09-2018</t>
  </si>
  <si>
    <t>981-376-8883</t>
  </si>
  <si>
    <t>8570 Park Rd</t>
  </si>
  <si>
    <t>2024-04-30 13:46:25</t>
  </si>
  <si>
    <t>-31852.04</t>
  </si>
  <si>
    <t>6105 Elm Blvd</t>
  </si>
  <si>
    <t>2019-08-30 00:01:13</t>
  </si>
  <si>
    <t>3124.14.0</t>
  </si>
  <si>
    <t>Incident at 6105 Elm Blvd. Officer responded at scene.</t>
  </si>
  <si>
    <t>1816 Washington Ave</t>
  </si>
  <si>
    <t>2019-11-09 09:45:45</t>
  </si>
  <si>
    <t>49616.0</t>
  </si>
  <si>
    <t>Incident at 1816 Washington Ave. Officer responded at scene.</t>
  </si>
  <si>
    <t>2127 Elm Blvd</t>
  </si>
  <si>
    <t>2018-08-13 16:56:00</t>
  </si>
  <si>
    <t>854-426-6752</t>
  </si>
  <si>
    <t>39016.61</t>
  </si>
  <si>
    <t>8980 Sunset Blvd</t>
  </si>
  <si>
    <t>2020-02-02 10:30:54</t>
  </si>
  <si>
    <t>760-672-5521</t>
  </si>
  <si>
    <t>38773.33</t>
  </si>
  <si>
    <t>Incident at 8980 Sunset Blvd. Officer responded at scene.</t>
  </si>
  <si>
    <t>9486 Maple Dr</t>
  </si>
  <si>
    <t>2020-07-18 21:00:51</t>
  </si>
  <si>
    <t>623-637-4438</t>
  </si>
  <si>
    <t>36486.43</t>
  </si>
  <si>
    <t>Incident at 9486 Maple Dr. Officer responded at scene.</t>
  </si>
  <si>
    <t>5078 Lincoln St</t>
  </si>
  <si>
    <t>2021-03-15 02:56:49</t>
  </si>
  <si>
    <t>753-137-5987</t>
  </si>
  <si>
    <t>2298.88</t>
  </si>
  <si>
    <t>Incident at 5078 Lincoln St. Officer responded at scene.</t>
  </si>
  <si>
    <t>2019-07-02 22:10:07</t>
  </si>
  <si>
    <t>733-132-4368</t>
  </si>
  <si>
    <t>-11623.76</t>
  </si>
  <si>
    <t>9819 Sunset Blvd</t>
  </si>
  <si>
    <t>2023-10-02 03:51:40</t>
  </si>
  <si>
    <t>539-542-5692</t>
  </si>
  <si>
    <t>47438.94</t>
  </si>
  <si>
    <t>Incident at 9819 Sunset Blvd. Officer responded at scene.</t>
  </si>
  <si>
    <t>835 River Rd</t>
  </si>
  <si>
    <t>2021-10-13 02:46:55</t>
  </si>
  <si>
    <t>411-860-5380</t>
  </si>
  <si>
    <t>41141.66</t>
  </si>
  <si>
    <t>3922 Washington Ave</t>
  </si>
  <si>
    <t>2021-12-19 14:09:15</t>
  </si>
  <si>
    <t>520-523-1749</t>
  </si>
  <si>
    <t>27665.58</t>
  </si>
  <si>
    <t>Incident at 3922 Washington Ave. Officer responded at scene.</t>
  </si>
  <si>
    <t>2020-02-06 11:07:27</t>
  </si>
  <si>
    <t>977-341-4362</t>
  </si>
  <si>
    <t>7164 Maple Dr</t>
  </si>
  <si>
    <t>2020-11-30 02:05:54</t>
  </si>
  <si>
    <t>(751) -52-2-4857</t>
  </si>
  <si>
    <t>7523.45</t>
  </si>
  <si>
    <t>Incident at 7164 Maple Dr. Officer responded at scene.</t>
  </si>
  <si>
    <t>1237 Sunset Blvd</t>
  </si>
  <si>
    <t>2019-12-07 00:31:23</t>
  </si>
  <si>
    <t>932-719-7504</t>
  </si>
  <si>
    <t>405.51</t>
  </si>
  <si>
    <t>Incident at 1237 Sunset Blvd. Officer responded at scene.</t>
  </si>
  <si>
    <t>5564 Maple Dr</t>
  </si>
  <si>
    <t>2021-01-15 01:22:01</t>
  </si>
  <si>
    <t>30860.92</t>
  </si>
  <si>
    <t>Incident at 5564 Maple Dr. Officer responded at scene.</t>
  </si>
  <si>
    <t>3462 Washington Ave</t>
  </si>
  <si>
    <t>2023-03-07 15:07:51</t>
  </si>
  <si>
    <t>505-277-5813</t>
  </si>
  <si>
    <t>49493.64</t>
  </si>
  <si>
    <t>4898 Main St</t>
  </si>
  <si>
    <t>2020-06-15 04:23:21</t>
  </si>
  <si>
    <t>987-967-9031</t>
  </si>
  <si>
    <t>-27974.8</t>
  </si>
  <si>
    <t>2234 Maple Dr</t>
  </si>
  <si>
    <t>2018-02-06 16:48:44</t>
  </si>
  <si>
    <t>976-499-3121</t>
  </si>
  <si>
    <t>41235.43</t>
  </si>
  <si>
    <t>Incident at 2234 Maple Dr. Officer responded at scene.</t>
  </si>
  <si>
    <t>8391 River Rd</t>
  </si>
  <si>
    <t>2024-07-29 12:40:44</t>
  </si>
  <si>
    <t>29119.62</t>
  </si>
  <si>
    <t>Incident at 8391 River Rd. Officer responded at scene.</t>
  </si>
  <si>
    <t>4114 Sunset Blvd</t>
  </si>
  <si>
    <t>2024-05-07 06:19:50</t>
  </si>
  <si>
    <t>204-851-4899</t>
  </si>
  <si>
    <t>43436.66</t>
  </si>
  <si>
    <t>Incident at 4114 Sunset Blvd. Officer responded at scene.</t>
  </si>
  <si>
    <t>4087 River Rd</t>
  </si>
  <si>
    <t>2024-08-09 07:28:56</t>
  </si>
  <si>
    <t>614-778-5376</t>
  </si>
  <si>
    <t>20702.38</t>
  </si>
  <si>
    <t>Incident at 4087 River Rd. Officer responded at scene.</t>
  </si>
  <si>
    <t>1956 Elm Blvd</t>
  </si>
  <si>
    <t>2022-11-23 03:19:08</t>
  </si>
  <si>
    <t>328-895-1689</t>
  </si>
  <si>
    <t>3972.83</t>
  </si>
  <si>
    <t>Incident at 1956 Elm Blvd. Officer responded at scene.</t>
  </si>
  <si>
    <t>8318 Lincoln St</t>
  </si>
  <si>
    <t>3122758737</t>
  </si>
  <si>
    <t>1654.68</t>
  </si>
  <si>
    <t>Incident at 8318 Lincoln St. Officer responded at scene.</t>
  </si>
  <si>
    <t>2486 Cedar Lane</t>
  </si>
  <si>
    <t>2019-10-17 23:14:20</t>
  </si>
  <si>
    <t>743-497-1493</t>
  </si>
  <si>
    <t>40106.96</t>
  </si>
  <si>
    <t>Incident at 2486 Cedar Lane. Officer responded at scene.</t>
  </si>
  <si>
    <t>8525 Park Rd</t>
  </si>
  <si>
    <t>2023-10-17 09:13:51</t>
  </si>
  <si>
    <t>513-778-1516</t>
  </si>
  <si>
    <t>34304.67</t>
  </si>
  <si>
    <t>Incident at 8525 Park Rd. Officer responded at scene.</t>
  </si>
  <si>
    <t>9346 Main St</t>
  </si>
  <si>
    <t>2019-06-27 20:25:13</t>
  </si>
  <si>
    <t>886-142-5752</t>
  </si>
  <si>
    <t>15248.97</t>
  </si>
  <si>
    <t>Incident at 9346 Main St. Officer responded at scene.</t>
  </si>
  <si>
    <t>6220 Oak Ave</t>
  </si>
  <si>
    <t>2021-02-13 03:40:41</t>
  </si>
  <si>
    <t>9278718823</t>
  </si>
  <si>
    <t>15716.89</t>
  </si>
  <si>
    <t>Incident at 6220 Oak Ave. Officer responded at scene.</t>
  </si>
  <si>
    <t>1276 Washington Ave</t>
  </si>
  <si>
    <t>2021-01-06 17:19:48</t>
  </si>
  <si>
    <t>371-271-7214</t>
  </si>
  <si>
    <t>44736.05</t>
  </si>
  <si>
    <t>Incident at 1276 Washington Ave. Officer responded at scene.</t>
  </si>
  <si>
    <t>9102 Maple Dr</t>
  </si>
  <si>
    <t>2018-09-07 02:27:33</t>
  </si>
  <si>
    <t>8212377060</t>
  </si>
  <si>
    <t>46074.86</t>
  </si>
  <si>
    <t>6899 Sunset Blvd</t>
  </si>
  <si>
    <t>2021-07-16 13:53:28</t>
  </si>
  <si>
    <t>788-327-1732</t>
  </si>
  <si>
    <t>19356.13</t>
  </si>
  <si>
    <t>Incident at 6899 Sunset Blvd. Officer responded at scene.</t>
  </si>
  <si>
    <t>8952 Sunset Blvd</t>
  </si>
  <si>
    <t>2020-01-23 03:12:39</t>
  </si>
  <si>
    <t>922-255-5001</t>
  </si>
  <si>
    <t>16-09-2020</t>
  </si>
  <si>
    <t>15879.88</t>
  </si>
  <si>
    <t>840 Washington Ave</t>
  </si>
  <si>
    <t>2019-09-03 22:42:05</t>
  </si>
  <si>
    <t>6810.63</t>
  </si>
  <si>
    <t>2892 Lincoln St</t>
  </si>
  <si>
    <t>2020-09-27 19:48:49</t>
  </si>
  <si>
    <t>674-839-6238</t>
  </si>
  <si>
    <t>34018.14</t>
  </si>
  <si>
    <t>Incident at 2892 Lincoln St. Officer responded at scene.</t>
  </si>
  <si>
    <t>2891 Sunset Blvd</t>
  </si>
  <si>
    <t>2020-02-05 18:17:24</t>
  </si>
  <si>
    <t>(702) -34-7-2845</t>
  </si>
  <si>
    <t>5209.68</t>
  </si>
  <si>
    <t>1805 Oak Ave</t>
  </si>
  <si>
    <t>2023-06-22 09:58:09</t>
  </si>
  <si>
    <t>260-286-6317</t>
  </si>
  <si>
    <t>29040.46</t>
  </si>
  <si>
    <t>1017 Maple Dr</t>
  </si>
  <si>
    <t>2019-01-18 12:53:31</t>
  </si>
  <si>
    <t>34391.39</t>
  </si>
  <si>
    <t>Incident at 1017 Maple Dr. Officer responded at scene.</t>
  </si>
  <si>
    <t>8434 Sunset Blvd</t>
  </si>
  <si>
    <t>2018-03-14 00:09:01</t>
  </si>
  <si>
    <t>749-108-2761</t>
  </si>
  <si>
    <t>18296.87</t>
  </si>
  <si>
    <t>9809 Maple Dr</t>
  </si>
  <si>
    <t>2019-12-02 12:03:12</t>
  </si>
  <si>
    <t>7707.62</t>
  </si>
  <si>
    <t>Incident at 9809 Maple Dr. Officer responded at scene.</t>
  </si>
  <si>
    <t>388 Elm Blvd</t>
  </si>
  <si>
    <t>2021-10-21 04:26:03</t>
  </si>
  <si>
    <t>830-919-6977</t>
  </si>
  <si>
    <t>41004.11</t>
  </si>
  <si>
    <t>4808 River Rd</t>
  </si>
  <si>
    <t>2023-01-07 16:22:36</t>
  </si>
  <si>
    <t>5810.33</t>
  </si>
  <si>
    <t>Incident at 4808 River Rd. Officer responded at scene.</t>
  </si>
  <si>
    <t>8887 Oak Ave</t>
  </si>
  <si>
    <t>2020-05-10 02:46:07</t>
  </si>
  <si>
    <t>324-255-4078</t>
  </si>
  <si>
    <t>Incident at 8887 Oak Ave. Officer responded at scene.</t>
  </si>
  <si>
    <t>1128 Lincoln St</t>
  </si>
  <si>
    <t>2022-01-23 13:31:43</t>
  </si>
  <si>
    <t>4314813609</t>
  </si>
  <si>
    <t>9459.48</t>
  </si>
  <si>
    <t>Incident at 1128 Lincoln St. Officer responded at scene.</t>
  </si>
  <si>
    <t>1400 Maple Dr</t>
  </si>
  <si>
    <t>2022-10-05 01:31:55</t>
  </si>
  <si>
    <t>9364531712</t>
  </si>
  <si>
    <t>20779.25</t>
  </si>
  <si>
    <t>8094 Elm Blvd</t>
  </si>
  <si>
    <t>2024-03-27 23:11:40</t>
  </si>
  <si>
    <t>969-967-9579</t>
  </si>
  <si>
    <t>1957.51</t>
  </si>
  <si>
    <t>Incident at 8094 Elm Blvd. Officer responded at scene.</t>
  </si>
  <si>
    <t>1532 River Rd</t>
  </si>
  <si>
    <t>908-680-8790</t>
  </si>
  <si>
    <t>44965.58</t>
  </si>
  <si>
    <t>Incident at 1532 River Rd. Officer responded at scene.</t>
  </si>
  <si>
    <t>593 Maple Dr</t>
  </si>
  <si>
    <t>2019-05-27 18:39:13</t>
  </si>
  <si>
    <t>799-533-6799</t>
  </si>
  <si>
    <t>14244.58</t>
  </si>
  <si>
    <t>Incident at 593 Maple Dr. Officer responded at scene.</t>
  </si>
  <si>
    <t>580 Cedar Lane</t>
  </si>
  <si>
    <t>2021-08-11 12:51:14</t>
  </si>
  <si>
    <t>611-137-9533</t>
  </si>
  <si>
    <t>37960.0</t>
  </si>
  <si>
    <t>Incident at 580 Cedar Lane. Officer responded at scene.</t>
  </si>
  <si>
    <t>8384 Oak Ave</t>
  </si>
  <si>
    <t>2018-08-30 09:02:27</t>
  </si>
  <si>
    <t>8323723529</t>
  </si>
  <si>
    <t>18855.1</t>
  </si>
  <si>
    <t>Incident at 8384 Oak Ave. Officer responded at scene.</t>
  </si>
  <si>
    <t>4447 Main St</t>
  </si>
  <si>
    <t>2018-05-29 10:57:21</t>
  </si>
  <si>
    <t>8786214552</t>
  </si>
  <si>
    <t>2729.36</t>
  </si>
  <si>
    <t>Incident at 4447 Main St. Officer responded at scene.</t>
  </si>
  <si>
    <t>7247 Elm Blvd</t>
  </si>
  <si>
    <t>2023-10-30 06:54:58</t>
  </si>
  <si>
    <t>882-689-4086</t>
  </si>
  <si>
    <t>49086.99</t>
  </si>
  <si>
    <t>Incident at 7247 Elm Blvd. Officer responded at scene.</t>
  </si>
  <si>
    <t>2018-03-18 02:58:10</t>
  </si>
  <si>
    <t>348-463-9842</t>
  </si>
  <si>
    <t>44694.95</t>
  </si>
  <si>
    <t>8677 Oak Ave</t>
  </si>
  <si>
    <t>2020-09-11 05:31:43</t>
  </si>
  <si>
    <t>(372) -75-4-6384</t>
  </si>
  <si>
    <t>41136.45</t>
  </si>
  <si>
    <t>9985 Park Rd</t>
  </si>
  <si>
    <t>2022-10-17 02:32:40</t>
  </si>
  <si>
    <t>660-498-4165</t>
  </si>
  <si>
    <t>23687.35</t>
  </si>
  <si>
    <t>Incident at 9985 Park Rd. Officer responded at scene.</t>
  </si>
  <si>
    <t>2021-06-18 18:12:51</t>
  </si>
  <si>
    <t>(560) -10-1-7329</t>
  </si>
  <si>
    <t>15711.3</t>
  </si>
  <si>
    <t>4229 Washington Ave</t>
  </si>
  <si>
    <t>19-05-2019</t>
  </si>
  <si>
    <t>979-483-9627</t>
  </si>
  <si>
    <t>16928.23</t>
  </si>
  <si>
    <t>Incident at 4229 Washington Ave. Officer responded at scene.</t>
  </si>
  <si>
    <t>2021-01-26 04:41:19</t>
  </si>
  <si>
    <t>46090.4</t>
  </si>
  <si>
    <t>2849 Sunset Blvd</t>
  </si>
  <si>
    <t>2020-07-19 22:29:02</t>
  </si>
  <si>
    <t>8885353378</t>
  </si>
  <si>
    <t>8223.27</t>
  </si>
  <si>
    <t>Incident at 2849 Sunset Blvd. Officer responded at scene.</t>
  </si>
  <si>
    <t>4304 Elm Blvd</t>
  </si>
  <si>
    <t>934-935-4016</t>
  </si>
  <si>
    <t>18851.35</t>
  </si>
  <si>
    <t>Incident at 4304 Elm Blvd. Officer responded at scene.</t>
  </si>
  <si>
    <t>3319 Main St</t>
  </si>
  <si>
    <t>2021-07-05 08:19:01</t>
  </si>
  <si>
    <t>425-482-4697</t>
  </si>
  <si>
    <t>9200.86</t>
  </si>
  <si>
    <t>Incident at 3319 Main St. Officer responded at scene.</t>
  </si>
  <si>
    <t>6700 Park Rd</t>
  </si>
  <si>
    <t>2020-01-09 13:01:24</t>
  </si>
  <si>
    <t>823-190-1868</t>
  </si>
  <si>
    <t>17972.83.0</t>
  </si>
  <si>
    <t>Incident at 6700 Park Rd. Officer responded at scene.</t>
  </si>
  <si>
    <t>5980 Elm Blvd</t>
  </si>
  <si>
    <t>2021-09-28 18:58:52</t>
  </si>
  <si>
    <t>699-807-1544</t>
  </si>
  <si>
    <t>25233.55</t>
  </si>
  <si>
    <t>Incident at 5980 Elm Blvd. Officer responded at scene.</t>
  </si>
  <si>
    <t>1550 Cedar Lane</t>
  </si>
  <si>
    <t>2020-09-11 06:17:24</t>
  </si>
  <si>
    <t>298-208-3853</t>
  </si>
  <si>
    <t>7221.78</t>
  </si>
  <si>
    <t>Incident at 1550 Cedar Lane. Officer responded at scene.</t>
  </si>
  <si>
    <t>8836 River Rd</t>
  </si>
  <si>
    <t>2024-09-27 07:34:55</t>
  </si>
  <si>
    <t>200-608-7092</t>
  </si>
  <si>
    <t>16161.52</t>
  </si>
  <si>
    <t>Incident at 8836 River Rd. Officer responded at scene.</t>
  </si>
  <si>
    <t>3588 Park Rd</t>
  </si>
  <si>
    <t>2021-01-09 09:23:31</t>
  </si>
  <si>
    <t>656-946-3474</t>
  </si>
  <si>
    <t>19067.8</t>
  </si>
  <si>
    <t>5783 Oak Ave</t>
  </si>
  <si>
    <t>2023-11-29 09:13:32</t>
  </si>
  <si>
    <t>524-699-4071</t>
  </si>
  <si>
    <t>18363.01</t>
  </si>
  <si>
    <t>Incident at 5783 Oak Ave. Officer responded at scene.</t>
  </si>
  <si>
    <t>3904 Lincoln St</t>
  </si>
  <si>
    <t>07-07-2020</t>
  </si>
  <si>
    <t>248-337-8289</t>
  </si>
  <si>
    <t>8646.49</t>
  </si>
  <si>
    <t>Incident at 3904 Lincoln St. Officer responded at scene.</t>
  </si>
  <si>
    <t>2021-07-04 20:59:25</t>
  </si>
  <si>
    <t>223-586-2765</t>
  </si>
  <si>
    <t>45782.65</t>
  </si>
  <si>
    <t>7901 Maple Dr</t>
  </si>
  <si>
    <t>2020-03-25 07:15:39</t>
  </si>
  <si>
    <t>597-400-9874</t>
  </si>
  <si>
    <t>11267.36</t>
  </si>
  <si>
    <t>Incident at 7901 Maple Dr. Officer responded at scene.</t>
  </si>
  <si>
    <t>2022-02-18 12:26:21</t>
  </si>
  <si>
    <t>426-829-8145</t>
  </si>
  <si>
    <t>36648.64</t>
  </si>
  <si>
    <t>Incident at 4672 Lincoln St. Officer responded at scene.</t>
  </si>
  <si>
    <t>8477 Elm Blvd</t>
  </si>
  <si>
    <t>2024-12-27 16:51:04</t>
  </si>
  <si>
    <t>753-325-4477</t>
  </si>
  <si>
    <t>23517.46</t>
  </si>
  <si>
    <t>Incident at 8477 Elm Blvd. Officer responded at scene.</t>
  </si>
  <si>
    <t>951 Oak Ave</t>
  </si>
  <si>
    <t>02/26/2021 00:08</t>
  </si>
  <si>
    <t>505-853-3657</t>
  </si>
  <si>
    <t>5627.45</t>
  </si>
  <si>
    <t>4598 Oak Ave</t>
  </si>
  <si>
    <t>554-654-7353</t>
  </si>
  <si>
    <t>39436.99</t>
  </si>
  <si>
    <t>Incident at 4598 Oak Ave. Officer responded at scene.</t>
  </si>
  <si>
    <t>2017 Lincoln St</t>
  </si>
  <si>
    <t>2024-03-04 08:42:26</t>
  </si>
  <si>
    <t>288-778-6157</t>
  </si>
  <si>
    <t>27811.1</t>
  </si>
  <si>
    <t>Incident at 2017 Lincoln St. Officer responded at scene.</t>
  </si>
  <si>
    <t>5417 Main St</t>
  </si>
  <si>
    <t>2020-09-04 20:19:19</t>
  </si>
  <si>
    <t>18548.09</t>
  </si>
  <si>
    <t>Incident at 5417 Main St. Officer responded at scene.</t>
  </si>
  <si>
    <t>8991 Elm Blvd</t>
  </si>
  <si>
    <t>2019-04-20 03:10:10</t>
  </si>
  <si>
    <t>312-358-7656</t>
  </si>
  <si>
    <t>9668.16</t>
  </si>
  <si>
    <t>Incident at 8991 Elm Blvd. Officer responded at scene.</t>
  </si>
  <si>
    <t>5511 Oak Ave</t>
  </si>
  <si>
    <t>2024-07-21 14:13:23</t>
  </si>
  <si>
    <t>633-886-1159</t>
  </si>
  <si>
    <t>26342.36</t>
  </si>
  <si>
    <t>Incident at 5511 Oak Ave. Officer responded at scene.</t>
  </si>
  <si>
    <t>1287 Cedar Lane</t>
  </si>
  <si>
    <t>2020-07-16 11:05:04</t>
  </si>
  <si>
    <t>393-192-7881</t>
  </si>
  <si>
    <t>30709.18</t>
  </si>
  <si>
    <t>Incident at 1287 Cedar Lane. Officer responded at scene.</t>
  </si>
  <si>
    <t>1611 Cedar Lane</t>
  </si>
  <si>
    <t>5195.36</t>
  </si>
  <si>
    <t>Incident at 1611 Cedar Lane. Officer responded at scene.</t>
  </si>
  <si>
    <t>9090 Cedar Lane</t>
  </si>
  <si>
    <t>2019-09-18 07:13:06</t>
  </si>
  <si>
    <t>4194173620</t>
  </si>
  <si>
    <t>36908.42</t>
  </si>
  <si>
    <t>Incident at 9090 Cedar Lane. Officer responded at scene.</t>
  </si>
  <si>
    <t>984 Main St</t>
  </si>
  <si>
    <t>2019-10-03 09:42:35</t>
  </si>
  <si>
    <t>899-398-4278</t>
  </si>
  <si>
    <t>47281.53</t>
  </si>
  <si>
    <t>Incident at 984 Main St. Officer responded at scene.</t>
  </si>
  <si>
    <t>9745 Washington Ave</t>
  </si>
  <si>
    <t>2018-05-27 18:40:49</t>
  </si>
  <si>
    <t>2008682110</t>
  </si>
  <si>
    <t>17657.55</t>
  </si>
  <si>
    <t>9424 Elm Blvd</t>
  </si>
  <si>
    <t>25-09-2019</t>
  </si>
  <si>
    <t>265-756-8906</t>
  </si>
  <si>
    <t>29824.34</t>
  </si>
  <si>
    <t>Incident at 9424 Elm Blvd. Officer responded at scene.</t>
  </si>
  <si>
    <t>6577 Maple Dr</t>
  </si>
  <si>
    <t>2023-05-15 04:21:42</t>
  </si>
  <si>
    <t>(915) -73-6-8192</t>
  </si>
  <si>
    <t>25321.3</t>
  </si>
  <si>
    <t>2157 Cedar Lane</t>
  </si>
  <si>
    <t>2018-07-05 15:26:50</t>
  </si>
  <si>
    <t>(459) -95-3-5178</t>
  </si>
  <si>
    <t>33352.64</t>
  </si>
  <si>
    <t>Incident at 2157 Cedar Lane. Officer responded at scene.</t>
  </si>
  <si>
    <t>1825 Washington Ave</t>
  </si>
  <si>
    <t>681-970-8988</t>
  </si>
  <si>
    <t>36335.62</t>
  </si>
  <si>
    <t>Incident at 1825 Washington Ave. Officer responded at scene.</t>
  </si>
  <si>
    <t>5754 Main St</t>
  </si>
  <si>
    <t>2018-05-07 07:52:43</t>
  </si>
  <si>
    <t>870-401-8366</t>
  </si>
  <si>
    <t>26898.45</t>
  </si>
  <si>
    <t>Incident at 5754 Main St. Officer responded at scene.</t>
  </si>
  <si>
    <t>9575 Elm Blvd</t>
  </si>
  <si>
    <t>2019-10-10 14:13:00</t>
  </si>
  <si>
    <t>297-530-7183</t>
  </si>
  <si>
    <t>48576.08</t>
  </si>
  <si>
    <t>Incident at 9575 Elm Blvd. Officer responded at scene.</t>
  </si>
  <si>
    <t>5182 Cedar Lane</t>
  </si>
  <si>
    <t>2019-09-27 05:34:59</t>
  </si>
  <si>
    <t>267-242-4063</t>
  </si>
  <si>
    <t>44869.49</t>
  </si>
  <si>
    <t>Incident at 5182 Cedar Lane. Officer responded at scene.</t>
  </si>
  <si>
    <t>4142 Oak Ave</t>
  </si>
  <si>
    <t>2020-02-22 10:31:36</t>
  </si>
  <si>
    <t>420-834-5905</t>
  </si>
  <si>
    <t>15189.53</t>
  </si>
  <si>
    <t>Incident at 4142 Oak Ave. Officer responded at scene.</t>
  </si>
  <si>
    <t>8666 Maple Dr</t>
  </si>
  <si>
    <t>2019-05-04 03:29:57</t>
  </si>
  <si>
    <t>460-270-6864</t>
  </si>
  <si>
    <t>46510.14</t>
  </si>
  <si>
    <t>Incident at 8666 Maple Dr. Officer responded at scene.</t>
  </si>
  <si>
    <t>2023-09-29 01:30:02</t>
  </si>
  <si>
    <t>511-110-7739</t>
  </si>
  <si>
    <t>3031 Sunset Blvd</t>
  </si>
  <si>
    <t>2024-10-05 07:52:04</t>
  </si>
  <si>
    <t>869-477-3583</t>
  </si>
  <si>
    <t>-16129.02</t>
  </si>
  <si>
    <t>Incident at 3031 Sunset Blvd. Officer responded at scene.</t>
  </si>
  <si>
    <t>5625 Elm Blvd</t>
  </si>
  <si>
    <t>2024-01-07 09:20:53</t>
  </si>
  <si>
    <t>463-120-1997</t>
  </si>
  <si>
    <t>86.44</t>
  </si>
  <si>
    <t>328 Washington Ave</t>
  </si>
  <si>
    <t>2021-09-20 20:27:58</t>
  </si>
  <si>
    <t>664-201-1498</t>
  </si>
  <si>
    <t>8959.6</t>
  </si>
  <si>
    <t>Incident at 328 Washington Ave. Officer responded at scene.</t>
  </si>
  <si>
    <t>8160 Park Rd</t>
  </si>
  <si>
    <t>226-127-4848</t>
  </si>
  <si>
    <t>35249.21.0</t>
  </si>
  <si>
    <t>Incident at 8160 Park Rd. Officer responded at scene.</t>
  </si>
  <si>
    <t>1154 Elm Blvd</t>
  </si>
  <si>
    <t>2021-12-02 12:58:45</t>
  </si>
  <si>
    <t>293-835-2500</t>
  </si>
  <si>
    <t>10510.95</t>
  </si>
  <si>
    <t>Incident at 1154 Elm Blvd. Officer responded at scene.</t>
  </si>
  <si>
    <t>6625 River Rd</t>
  </si>
  <si>
    <t>2021-09-03 09:41:23</t>
  </si>
  <si>
    <t>927-159-9082</t>
  </si>
  <si>
    <t>Incident at 6625 River Rd. Officer responded at scene.</t>
  </si>
  <si>
    <t>4635 Park Rd</t>
  </si>
  <si>
    <t>2024-11-24 01:23:15</t>
  </si>
  <si>
    <t>49287.63</t>
  </si>
  <si>
    <t>Incident at 4635 Park Rd. Officer responded at scene.</t>
  </si>
  <si>
    <t>727 Lincoln St</t>
  </si>
  <si>
    <t>2022-02-21 05:27:50</t>
  </si>
  <si>
    <t>7583142921</t>
  </si>
  <si>
    <t>6384.47</t>
  </si>
  <si>
    <t>Incident at 727 Lincoln St. Officer responded at scene.</t>
  </si>
  <si>
    <t>6351 Park Rd</t>
  </si>
  <si>
    <t>2018-08-22 00:16:39</t>
  </si>
  <si>
    <t>296-565-6139</t>
  </si>
  <si>
    <t>14005.87</t>
  </si>
  <si>
    <t>Incident at 6351 Park Rd. Officer responded at scene.</t>
  </si>
  <si>
    <t>758 Park Rd</t>
  </si>
  <si>
    <t>2022-12-23 01:04:50</t>
  </si>
  <si>
    <t>643-779-9998</t>
  </si>
  <si>
    <t>27586.06</t>
  </si>
  <si>
    <t>Incident at 758 Park Rd. Officer responded at scene.</t>
  </si>
  <si>
    <t>5516 Park Rd</t>
  </si>
  <si>
    <t>12/05/2018 23:28</t>
  </si>
  <si>
    <t>2484377295</t>
  </si>
  <si>
    <t>24800.62</t>
  </si>
  <si>
    <t>Incident at 5516 Park Rd. Officer responded at scene.</t>
  </si>
  <si>
    <t>7 Cedar Lane</t>
  </si>
  <si>
    <t>2019-11-30 17:18:10</t>
  </si>
  <si>
    <t>35147.99</t>
  </si>
  <si>
    <t>Incident at 7 Cedar Lane. Officer responded at scene.</t>
  </si>
  <si>
    <t>5178 River Rd</t>
  </si>
  <si>
    <t>2023-12-01 20:04:40</t>
  </si>
  <si>
    <t>Incident at 5178 River Rd. Officer responded at scene.</t>
  </si>
  <si>
    <t>2351 Cedar Lane</t>
  </si>
  <si>
    <t>2019-07-25 06:32:51</t>
  </si>
  <si>
    <t>2342943414</t>
  </si>
  <si>
    <t>11398.44</t>
  </si>
  <si>
    <t>Incident at 2351 Cedar Lane. Officer responded at scene.</t>
  </si>
  <si>
    <t>4025 River Rd</t>
  </si>
  <si>
    <t>2022-11-01 07:16:16</t>
  </si>
  <si>
    <t xml:space="preserve">  KAREN  </t>
  </si>
  <si>
    <t>46737.55.0</t>
  </si>
  <si>
    <t>Incident at 4025 River Rd. Officer responded at scene.</t>
  </si>
  <si>
    <t>1440 River Rd</t>
  </si>
  <si>
    <t>2021-01-15 09:26:14</t>
  </si>
  <si>
    <t>952-412-3822</t>
  </si>
  <si>
    <t>12949.87</t>
  </si>
  <si>
    <t>9097 Elm Blvd</t>
  </si>
  <si>
    <t>42367.59</t>
  </si>
  <si>
    <t>Incident at 9097 Elm Blvd. Officer responded at scene.</t>
  </si>
  <si>
    <t>2464 Sunset Blvd</t>
  </si>
  <si>
    <t>2018-03-06 14:02:18</t>
  </si>
  <si>
    <t>869-998-7875</t>
  </si>
  <si>
    <t>22993.05</t>
  </si>
  <si>
    <t>5768 Cedar Lane</t>
  </si>
  <si>
    <t>2018-01-14 11:31:21</t>
  </si>
  <si>
    <t>6976747374</t>
  </si>
  <si>
    <t>15300.59</t>
  </si>
  <si>
    <t>Incident at 5768 Cedar Lane. Officer responded at scene.</t>
  </si>
  <si>
    <t>5409 Sunset Blvd</t>
  </si>
  <si>
    <t>2024-09-21 08:15:13</t>
  </si>
  <si>
    <t>Incident at 5409 Sunset Blvd. Officer responded at scene.</t>
  </si>
  <si>
    <t>2024-06-30 16:06:01</t>
  </si>
  <si>
    <t>529-822-1357</t>
  </si>
  <si>
    <t>7473 Oak Ave</t>
  </si>
  <si>
    <t>421-752-2729</t>
  </si>
  <si>
    <t>Incident at 7473 Oak Ave. Officer responded at scene.</t>
  </si>
  <si>
    <t>7603 Park Rd</t>
  </si>
  <si>
    <t>26-02-2019</t>
  </si>
  <si>
    <t>Incident at 7603 Park Rd. Officer responded at scene.</t>
  </si>
  <si>
    <t>5735 Sunset Blvd</t>
  </si>
  <si>
    <t>2019-05-10 19:13:55</t>
  </si>
  <si>
    <t>523-445-1679</t>
  </si>
  <si>
    <t>2063.91</t>
  </si>
  <si>
    <t>Incident at 5735 Sunset Blvd. Officer responded at scene.</t>
  </si>
  <si>
    <t>699 Oak Ave</t>
  </si>
  <si>
    <t>2021-06-24 05:53:31</t>
  </si>
  <si>
    <t>796-201-4342</t>
  </si>
  <si>
    <t>14648.96.0</t>
  </si>
  <si>
    <t>Incident at 699 Oak Ave. Officer responded at scene.</t>
  </si>
  <si>
    <t>1744 Maple Dr</t>
  </si>
  <si>
    <t>2023-10-13 04:21:11</t>
  </si>
  <si>
    <t>742-169-9856</t>
  </si>
  <si>
    <t>3557.13</t>
  </si>
  <si>
    <t>4392 Maple Dr</t>
  </si>
  <si>
    <t>2024-12-12 08:48:10</t>
  </si>
  <si>
    <t>(640) -31-3-1539</t>
  </si>
  <si>
    <t>49164.39</t>
  </si>
  <si>
    <t>Incident at 4392 Maple Dr. Officer responded at scene.</t>
  </si>
  <si>
    <t>978 River Rd</t>
  </si>
  <si>
    <t>2021-05-11 01:39:32</t>
  </si>
  <si>
    <t>38654.96</t>
  </si>
  <si>
    <t>Incident at 978 River Rd. Officer responded at scene.</t>
  </si>
  <si>
    <t>7344 Elm Blvd</t>
  </si>
  <si>
    <t>2021-12-21 02:54:03</t>
  </si>
  <si>
    <t>325-289-5170</t>
  </si>
  <si>
    <t>34939.57</t>
  </si>
  <si>
    <t>Incident at 7344 Elm Blvd. Officer responded at scene.</t>
  </si>
  <si>
    <t>3597 Washington Ave</t>
  </si>
  <si>
    <t>06/10/2019 20:54</t>
  </si>
  <si>
    <t>3953.66</t>
  </si>
  <si>
    <t>Incident at 3597 Washington Ave. Officer responded at scene.</t>
  </si>
  <si>
    <t>6543 Sunset Blvd</t>
  </si>
  <si>
    <t>2022-07-24 02:51:25</t>
  </si>
  <si>
    <t>34834.11</t>
  </si>
  <si>
    <t>Incident at 6543 Sunset Blvd. Officer responded at scene.</t>
  </si>
  <si>
    <t>105 Elm Blvd</t>
  </si>
  <si>
    <t>2024-04-14 05:04:39</t>
  </si>
  <si>
    <t>264-229-4279</t>
  </si>
  <si>
    <t>31345.6</t>
  </si>
  <si>
    <t>2021-12-09 16:56:52</t>
  </si>
  <si>
    <t>629-222-2693</t>
  </si>
  <si>
    <t>1421.79.0</t>
  </si>
  <si>
    <t>5790 Oak Ave</t>
  </si>
  <si>
    <t>2024-10-03 10:42:26</t>
  </si>
  <si>
    <t>31686.2</t>
  </si>
  <si>
    <t>Incident at 5790 Oak Ave. Officer responded at scene.</t>
  </si>
  <si>
    <t>130 Elm Blvd</t>
  </si>
  <si>
    <t>2021-05-24 12:40:43</t>
  </si>
  <si>
    <t>716-468-1519</t>
  </si>
  <si>
    <t>4468.93</t>
  </si>
  <si>
    <t>8308 Oak Ave</t>
  </si>
  <si>
    <t>2019-11-18 05:43:52</t>
  </si>
  <si>
    <t>613-773-6340</t>
  </si>
  <si>
    <t>18806.77</t>
  </si>
  <si>
    <t>Incident at 8308 Oak Ave. Officer responded at scene.</t>
  </si>
  <si>
    <t>6203 Sunset Blvd</t>
  </si>
  <si>
    <t>2023-11-21 01:49:25</t>
  </si>
  <si>
    <t>32447.12</t>
  </si>
  <si>
    <t>Incident at 6203 Sunset Blvd. Officer responded at scene.</t>
  </si>
  <si>
    <t>2874 Lincoln St</t>
  </si>
  <si>
    <t>2020-11-21 20:08:09</t>
  </si>
  <si>
    <t>383-722-5152</t>
  </si>
  <si>
    <t>43012.9</t>
  </si>
  <si>
    <t>Incident at 2874 Lincoln St. Officer responded at scene.</t>
  </si>
  <si>
    <t>2809 Oak Ave</t>
  </si>
  <si>
    <t>2023-06-12 12:53:12</t>
  </si>
  <si>
    <t>727-409-8899</t>
  </si>
  <si>
    <t>34981.95</t>
  </si>
  <si>
    <t>Incident at 2809 Oak Ave. Officer responded at scene.</t>
  </si>
  <si>
    <t>3357 Main St</t>
  </si>
  <si>
    <t>2018-01-31 14:55:26</t>
  </si>
  <si>
    <t>(223) -66-6-6189</t>
  </si>
  <si>
    <t>-27085.56</t>
  </si>
  <si>
    <t>Incident at 3357 Main St. Officer responded at scene.</t>
  </si>
  <si>
    <t>7253 Main St</t>
  </si>
  <si>
    <t>2020-05-21 11:07:50</t>
  </si>
  <si>
    <t>663-588-1993</t>
  </si>
  <si>
    <t>26320.46</t>
  </si>
  <si>
    <t>Incident at 7253 Main St. Officer responded at scene.</t>
  </si>
  <si>
    <t>4 Main St</t>
  </si>
  <si>
    <t>2022-05-28 03:45:04</t>
  </si>
  <si>
    <t>785-258-2544</t>
  </si>
  <si>
    <t>13249.41</t>
  </si>
  <si>
    <t>Incident at 4 Main St. Officer responded at scene.</t>
  </si>
  <si>
    <t>8913 Maple Dr</t>
  </si>
  <si>
    <t>2021-09-09 02:29:22</t>
  </si>
  <si>
    <t>938-559-7648</t>
  </si>
  <si>
    <t>18095.24</t>
  </si>
  <si>
    <t>Incident at 8913 Maple Dr. Officer responded at scene.</t>
  </si>
  <si>
    <t>8060 Oak Ave</t>
  </si>
  <si>
    <t>2023-03-28 02:54:57</t>
  </si>
  <si>
    <t>808-717-2967</t>
  </si>
  <si>
    <t>1666.09</t>
  </si>
  <si>
    <t>Incident at 8060 Oak Ave. Officer responded at scene.</t>
  </si>
  <si>
    <t>7889 Park Rd</t>
  </si>
  <si>
    <t>2022-08-21 01:59:42</t>
  </si>
  <si>
    <t>563-493-2856</t>
  </si>
  <si>
    <t>-6824.7</t>
  </si>
  <si>
    <t>Incident at 7889 Park Rd. Officer responded at scene.</t>
  </si>
  <si>
    <t>7251 Lincoln St</t>
  </si>
  <si>
    <t>2024-03-07 00:06:33</t>
  </si>
  <si>
    <t>23553.59</t>
  </si>
  <si>
    <t>Incident at 7251 Lincoln St. Officer responded at scene.</t>
  </si>
  <si>
    <t>1926 Washington Ave</t>
  </si>
  <si>
    <t>22-06-2024</t>
  </si>
  <si>
    <t>380-263-1706</t>
  </si>
  <si>
    <t>21733.58</t>
  </si>
  <si>
    <t>Incident at 1926 Washington Ave. Officer responded at scene.</t>
  </si>
  <si>
    <t>7927 Main St</t>
  </si>
  <si>
    <t>2020-08-16 19:14:46</t>
  </si>
  <si>
    <t>959-615-2654</t>
  </si>
  <si>
    <t>29317.91</t>
  </si>
  <si>
    <t>Incident at 7927 Main St. Officer responded at scene.</t>
  </si>
  <si>
    <t>6322 Park Rd</t>
  </si>
  <si>
    <t>2019-07-20 21:22:19</t>
  </si>
  <si>
    <t>997-894-5903</t>
  </si>
  <si>
    <t>31978.34</t>
  </si>
  <si>
    <t>Incident at 6322 Park Rd. Officer responded at scene.</t>
  </si>
  <si>
    <t>1258 Washington Ave</t>
  </si>
  <si>
    <t>2019-05-10 21:38:03</t>
  </si>
  <si>
    <t>2071.3</t>
  </si>
  <si>
    <t>Incident at 1258 Washington Ave. Officer responded at scene.</t>
  </si>
  <si>
    <t>larceny</t>
  </si>
  <si>
    <t>2429 River Rd</t>
  </si>
  <si>
    <t>2023-03-27 09:22:47</t>
  </si>
  <si>
    <t>11588.63</t>
  </si>
  <si>
    <t>Incident at 2429 River Rd. Officer responded at scene.</t>
  </si>
  <si>
    <t>6275 Main St</t>
  </si>
  <si>
    <t>2024-07-08 12:33:59</t>
  </si>
  <si>
    <t>298-231-9192</t>
  </si>
  <si>
    <t>-11314.7</t>
  </si>
  <si>
    <t>9087 River Rd</t>
  </si>
  <si>
    <t>2024-01-11 09:03:10</t>
  </si>
  <si>
    <t>5146777109</t>
  </si>
  <si>
    <t>22774.23</t>
  </si>
  <si>
    <t>Incident at 9087 River Rd. Officer responded at scene.</t>
  </si>
  <si>
    <t>9383 Sunset Blvd</t>
  </si>
  <si>
    <t>2022-06-11 15:33:31</t>
  </si>
  <si>
    <t>936-590-7326</t>
  </si>
  <si>
    <t>25052.76</t>
  </si>
  <si>
    <t>Incident at 9383 Sunset Blvd. Officer responded at scene.</t>
  </si>
  <si>
    <t>6761 Sunset Blvd</t>
  </si>
  <si>
    <t>2021-04-26 10:35:57</t>
  </si>
  <si>
    <t>228-985-2213</t>
  </si>
  <si>
    <t>13114.55</t>
  </si>
  <si>
    <t>8420 River Rd</t>
  </si>
  <si>
    <t>2020-02-18 04:58:26</t>
  </si>
  <si>
    <t>21123.89</t>
  </si>
  <si>
    <t>Incident at 8420 River Rd. Officer responded at scene.</t>
  </si>
  <si>
    <t>2935 Lincoln St</t>
  </si>
  <si>
    <t>2018-08-20 12:46:40</t>
  </si>
  <si>
    <t>598-369-4899</t>
  </si>
  <si>
    <t>Incident at 2935 Lincoln St. Officer responded at scene.</t>
  </si>
  <si>
    <t>6178 Main St</t>
  </si>
  <si>
    <t>2018-02-13 21:02:40</t>
  </si>
  <si>
    <t>951-353-9663</t>
  </si>
  <si>
    <t>25617.07</t>
  </si>
  <si>
    <t>Incident at 6178 Main St. Officer responded at scene.</t>
  </si>
  <si>
    <t>4256 Park Rd</t>
  </si>
  <si>
    <t>2018-06-01 11:47:25</t>
  </si>
  <si>
    <t>663-345-4281</t>
  </si>
  <si>
    <t>11658.76</t>
  </si>
  <si>
    <t>Incident at 4256 Park Rd. Officer responded at scene.</t>
  </si>
  <si>
    <t>8373 Park Rd</t>
  </si>
  <si>
    <t>584-309-1621</t>
  </si>
  <si>
    <t>36962.78</t>
  </si>
  <si>
    <t>9231 Lincoln St</t>
  </si>
  <si>
    <t>2022-01-24 03:30:00</t>
  </si>
  <si>
    <t>363-953-8175</t>
  </si>
  <si>
    <t>8677.93</t>
  </si>
  <si>
    <t>Incident at 9231 Lincoln St. Officer responded at scene.</t>
  </si>
  <si>
    <t>497 Main St</t>
  </si>
  <si>
    <t>2018-04-16 15:06:49</t>
  </si>
  <si>
    <t>386-290-1265</t>
  </si>
  <si>
    <t>8000.02</t>
  </si>
  <si>
    <t>3517 Oak Ave</t>
  </si>
  <si>
    <t>05/24/2022 05:28</t>
  </si>
  <si>
    <t>424-330-2177</t>
  </si>
  <si>
    <t>34644.9</t>
  </si>
  <si>
    <t>478 Maple Dr</t>
  </si>
  <si>
    <t>2024-11-07 20:09:01</t>
  </si>
  <si>
    <t>8823552948</t>
  </si>
  <si>
    <t>26788.74</t>
  </si>
  <si>
    <t>7637 Sunset Blvd</t>
  </si>
  <si>
    <t>2020-12-16 12:36:32</t>
  </si>
  <si>
    <t>943-114-7837</t>
  </si>
  <si>
    <t>10515.0</t>
  </si>
  <si>
    <t>Incident at 7637 Sunset Blvd. Officer responded at scene.</t>
  </si>
  <si>
    <t>882 Oak Ave</t>
  </si>
  <si>
    <t>2019-09-03 00:22:54</t>
  </si>
  <si>
    <t>30318.62.0</t>
  </si>
  <si>
    <t>9185 Elm Blvd</t>
  </si>
  <si>
    <t>2023-11-03 23:25:51</t>
  </si>
  <si>
    <t>26632.29</t>
  </si>
  <si>
    <t>7694 Cedar Lane</t>
  </si>
  <si>
    <t>31-01-2018</t>
  </si>
  <si>
    <t>771-319-9455</t>
  </si>
  <si>
    <t>Incident at 7694 Cedar Lane. Officer responded at scene.</t>
  </si>
  <si>
    <t>1633 Park Rd</t>
  </si>
  <si>
    <t>6014.36</t>
  </si>
  <si>
    <t>Incident at 1633 Park Rd. Officer responded at scene.</t>
  </si>
  <si>
    <t>3728 Sunset Blvd</t>
  </si>
  <si>
    <t>2020-08-04 19:29:53</t>
  </si>
  <si>
    <t>943-964-7874</t>
  </si>
  <si>
    <t>38634.3</t>
  </si>
  <si>
    <t>Incident at 3728 Sunset Blvd. Officer responded at scene.</t>
  </si>
  <si>
    <t>656 Maple Dr</t>
  </si>
  <si>
    <t>2019-01-17 22:51:48</t>
  </si>
  <si>
    <t>499-843-5687</t>
  </si>
  <si>
    <t>2362.93</t>
  </si>
  <si>
    <t>Incident at 656 Maple Dr. Officer responded at scene.</t>
  </si>
  <si>
    <t>11 Oak Ave</t>
  </si>
  <si>
    <t>2020-09-01 18:40:20</t>
  </si>
  <si>
    <t>870-802-5253</t>
  </si>
  <si>
    <t>21903.08</t>
  </si>
  <si>
    <t>Incident at 11 Oak Ave. Officer responded at scene.</t>
  </si>
  <si>
    <t>5996 Elm Blvd</t>
  </si>
  <si>
    <t>2021-11-14 00:18:44</t>
  </si>
  <si>
    <t>49511.48</t>
  </si>
  <si>
    <t>Incident at 5996 Elm Blvd. Officer responded at scene.</t>
  </si>
  <si>
    <t>5266 Lincoln St</t>
  </si>
  <si>
    <t>2020-04-24 17:54:48</t>
  </si>
  <si>
    <t>45934.0</t>
  </si>
  <si>
    <t>Incident at 5266 Lincoln St. Officer responded at scene.</t>
  </si>
  <si>
    <t>8105 Maple Dr</t>
  </si>
  <si>
    <t>2020-10-26 21:27:39</t>
  </si>
  <si>
    <t>586-625-1988</t>
  </si>
  <si>
    <t>38166.99</t>
  </si>
  <si>
    <t>3236 Cedar Lane</t>
  </si>
  <si>
    <t>2019-04-28 08:36:30</t>
  </si>
  <si>
    <t>224-747-9154</t>
  </si>
  <si>
    <t>1181.47</t>
  </si>
  <si>
    <t>Incident at 3236 Cedar Lane. Officer responded at scene.</t>
  </si>
  <si>
    <t>6962 Elm Blvd</t>
  </si>
  <si>
    <t>2019-01-06 17:51:24</t>
  </si>
  <si>
    <t>(396) -11-0-8689</t>
  </si>
  <si>
    <t>19962.28</t>
  </si>
  <si>
    <t>Incident at 6962 Elm Blvd. Officer responded at scene.</t>
  </si>
  <si>
    <t>7833 Main St</t>
  </si>
  <si>
    <t>2022-05-22 22:25:12</t>
  </si>
  <si>
    <t>2610.37</t>
  </si>
  <si>
    <t>Incident at 7833 Main St. Officer responded at scene.</t>
  </si>
  <si>
    <t>1876 Lincoln St</t>
  </si>
  <si>
    <t>12-09-2022</t>
  </si>
  <si>
    <t>320-440-5040</t>
  </si>
  <si>
    <t>36431.27</t>
  </si>
  <si>
    <t>Incident at 1876 Lincoln St. Officer responded at scene.</t>
  </si>
  <si>
    <t>8095 Maple Dr</t>
  </si>
  <si>
    <t>2019-07-18 15:40:03</t>
  </si>
  <si>
    <t>624-579-5718</t>
  </si>
  <si>
    <t>3754.41</t>
  </si>
  <si>
    <t>Incident at 8095 Maple Dr. Officer responded at scene.</t>
  </si>
  <si>
    <t>7500 Park Rd</t>
  </si>
  <si>
    <t>2022-05-29 09:49:27</t>
  </si>
  <si>
    <t>313-548-2200</t>
  </si>
  <si>
    <t>Incident at 7500 Park Rd. Officer responded at scene.</t>
  </si>
  <si>
    <t>6293 Park Rd</t>
  </si>
  <si>
    <t>10214.87</t>
  </si>
  <si>
    <t>Incident at 6293 Park Rd. Officer responded at scene.</t>
  </si>
  <si>
    <t>1475 Elm Blvd</t>
  </si>
  <si>
    <t>2021-09-19 01:52:54</t>
  </si>
  <si>
    <t>6579397297</t>
  </si>
  <si>
    <t>26806.02</t>
  </si>
  <si>
    <t>Incident at 1475 Elm Blvd. Officer responded at scene.</t>
  </si>
  <si>
    <t>9181 Maple Dr</t>
  </si>
  <si>
    <t>2023-12-11 04:00:14</t>
  </si>
  <si>
    <t>474-946-9762</t>
  </si>
  <si>
    <t>-31923.94</t>
  </si>
  <si>
    <t>Incident at 9181 Maple Dr. Officer responded at scene.</t>
  </si>
  <si>
    <t>2815 Washington Ave</t>
  </si>
  <si>
    <t>2019-10-27 22:08:37</t>
  </si>
  <si>
    <t>433-517-2848</t>
  </si>
  <si>
    <t>6795.62</t>
  </si>
  <si>
    <t>Incident at 2815 Washington Ave. Officer responded at scene.</t>
  </si>
  <si>
    <t>525 Cedar Lane</t>
  </si>
  <si>
    <t>2020-03-29 19:36:19</t>
  </si>
  <si>
    <t>925-811-4565</t>
  </si>
  <si>
    <t>34580.16</t>
  </si>
  <si>
    <t>Incident at 525 Cedar Lane. Officer responded at scene.</t>
  </si>
  <si>
    <t>9003 Elm Blvd</t>
  </si>
  <si>
    <t>2024-05-20 05:35:47</t>
  </si>
  <si>
    <t>(570) -91-5-4867</t>
  </si>
  <si>
    <t>9849.34</t>
  </si>
  <si>
    <t>Incident at 9003 Elm Blvd. Officer responded at scene.</t>
  </si>
  <si>
    <t>9485 Sunset Blvd</t>
  </si>
  <si>
    <t>2020-05-25 18:01:07</t>
  </si>
  <si>
    <t>411-564-8570</t>
  </si>
  <si>
    <t>26850.65</t>
  </si>
  <si>
    <t>Incident at 9485 Sunset Blvd. Officer responded at scene.</t>
  </si>
  <si>
    <t>8504 River Rd</t>
  </si>
  <si>
    <t>2018-01-23 01:32:57</t>
  </si>
  <si>
    <t>916-638-1844</t>
  </si>
  <si>
    <t>4361.02</t>
  </si>
  <si>
    <t>Incident at 8504 River Rd. Officer responded at scene.</t>
  </si>
  <si>
    <t>4687 Oak Ave</t>
  </si>
  <si>
    <t>11/18/2019 18:36</t>
  </si>
  <si>
    <t>(769) -95-4-9519</t>
  </si>
  <si>
    <t>7518.15</t>
  </si>
  <si>
    <t>Incident at 4687 Oak Ave. Officer responded at scene.</t>
  </si>
  <si>
    <t>3424 Washington Ave</t>
  </si>
  <si>
    <t>2024-10-22 09:44:10</t>
  </si>
  <si>
    <t>574-179-8863</t>
  </si>
  <si>
    <t>40745.74</t>
  </si>
  <si>
    <t>Incident at 3424 Washington Ave. Officer responded at scene.</t>
  </si>
  <si>
    <t>2354 Lincoln St</t>
  </si>
  <si>
    <t>2019-06-23 09:13:24</t>
  </si>
  <si>
    <t>846-158-6380</t>
  </si>
  <si>
    <t>26410.37</t>
  </si>
  <si>
    <t>Incident at 2354 Lincoln St. Officer responded at scene.</t>
  </si>
  <si>
    <t>9972 Park Rd</t>
  </si>
  <si>
    <t>2022-12-17 13:50:39</t>
  </si>
  <si>
    <t>291-333-6192</t>
  </si>
  <si>
    <t>26194.28</t>
  </si>
  <si>
    <t>979 Sunset Blvd</t>
  </si>
  <si>
    <t>2019-02-10 08:50:05</t>
  </si>
  <si>
    <t>16393.08</t>
  </si>
  <si>
    <t>Incident at 979 Sunset Blvd. Officer responded at scene.</t>
  </si>
  <si>
    <t>8538 Elm Blvd</t>
  </si>
  <si>
    <t>2020-09-12 20:28:55</t>
  </si>
  <si>
    <t>9638673125</t>
  </si>
  <si>
    <t>40664.97</t>
  </si>
  <si>
    <t>Incident at 8538 Elm Blvd. Officer responded at scene.</t>
  </si>
  <si>
    <t>5636 Park Rd</t>
  </si>
  <si>
    <t>2019-08-13 19:02:37</t>
  </si>
  <si>
    <t>263-832-1417</t>
  </si>
  <si>
    <t>35032.85</t>
  </si>
  <si>
    <t>Incident at 5636 Park Rd. Officer responded at scene.</t>
  </si>
  <si>
    <t>6476 Oak Ave</t>
  </si>
  <si>
    <t>03-02-2020</t>
  </si>
  <si>
    <t>868-182-7391</t>
  </si>
  <si>
    <t>5040.97</t>
  </si>
  <si>
    <t>Incident at 6476 Oak Ave. Officer responded at scene.</t>
  </si>
  <si>
    <t>6041 River Rd</t>
  </si>
  <si>
    <t>2019-08-04 17:07:39</t>
  </si>
  <si>
    <t>972-180-9151</t>
  </si>
  <si>
    <t>17995.21.0</t>
  </si>
  <si>
    <t>Incident at 6041 River Rd. Officer responded at scene.</t>
  </si>
  <si>
    <t>404 River Rd</t>
  </si>
  <si>
    <t>2020-01-09 01:23:48</t>
  </si>
  <si>
    <t>(949) -37-9-6965</t>
  </si>
  <si>
    <t>48441.87</t>
  </si>
  <si>
    <t>Incident at 404 River Rd. Officer responded at scene.</t>
  </si>
  <si>
    <t>3686 Main St</t>
  </si>
  <si>
    <t>2022-02-11 07:12:18</t>
  </si>
  <si>
    <t>(546) -39-8-5001</t>
  </si>
  <si>
    <t>40878.48</t>
  </si>
  <si>
    <t>Incident at 3686 Main St. Officer responded at scene.</t>
  </si>
  <si>
    <t>5875 Park Rd</t>
  </si>
  <si>
    <t>2018-05-17 21:45:38</t>
  </si>
  <si>
    <t>722-738-6177</t>
  </si>
  <si>
    <t>49031.37</t>
  </si>
  <si>
    <t>5217 Washington Ave</t>
  </si>
  <si>
    <t>2024-10-31 08:58:14</t>
  </si>
  <si>
    <t>251-691-5626</t>
  </si>
  <si>
    <t>23896.11</t>
  </si>
  <si>
    <t>Incident at 5217 Washington Ave. Officer responded at scene.</t>
  </si>
  <si>
    <t>8151 River Rd</t>
  </si>
  <si>
    <t>2020-08-06 21:29:11</t>
  </si>
  <si>
    <t>735-335-8221</t>
  </si>
  <si>
    <t>19917.05</t>
  </si>
  <si>
    <t>7215 Sunset Blvd</t>
  </si>
  <si>
    <t>2024-08-01 02:42:13</t>
  </si>
  <si>
    <t>34607.53</t>
  </si>
  <si>
    <t>439 River Rd</t>
  </si>
  <si>
    <t>2020-04-21 14:37:25</t>
  </si>
  <si>
    <t>4905463302</t>
  </si>
  <si>
    <t>3937.95</t>
  </si>
  <si>
    <t>Incident at 439 River Rd. Officer responded at scene.</t>
  </si>
  <si>
    <t>8946 River Rd</t>
  </si>
  <si>
    <t>2019-09-15 00:23:16</t>
  </si>
  <si>
    <t>867-816-4505</t>
  </si>
  <si>
    <t>39409.27</t>
  </si>
  <si>
    <t>Incident at 8946 River Rd. Officer responded at scene.</t>
  </si>
  <si>
    <t>6080 Main St</t>
  </si>
  <si>
    <t>2018-02-11 04:34:02</t>
  </si>
  <si>
    <t>398-477-8786</t>
  </si>
  <si>
    <t>36709.67</t>
  </si>
  <si>
    <t>Incident at 6080 Main St. Officer responded at scene.</t>
  </si>
  <si>
    <t>2026 Maple Dr</t>
  </si>
  <si>
    <t>2023-05-13 15:23:55</t>
  </si>
  <si>
    <t>473-441-5384</t>
  </si>
  <si>
    <t>Incident at 2026 Maple Dr. Officer responded at scene.</t>
  </si>
  <si>
    <t>1504 River Rd</t>
  </si>
  <si>
    <t>07/22/2021 23:17</t>
  </si>
  <si>
    <t>25483.05</t>
  </si>
  <si>
    <t>Incident at 1504 River Rd. Officer responded at scene.</t>
  </si>
  <si>
    <t>4484 Main St</t>
  </si>
  <si>
    <t>2022-01-14 21:05:26</t>
  </si>
  <si>
    <t>852-903-9449</t>
  </si>
  <si>
    <t>7403 River Rd</t>
  </si>
  <si>
    <t>2024-08-23 10:16:37</t>
  </si>
  <si>
    <t>598-746-2234</t>
  </si>
  <si>
    <t>35592.95</t>
  </si>
  <si>
    <t>1949 Sunset Blvd</t>
  </si>
  <si>
    <t>2021-03-17 07:50:45</t>
  </si>
  <si>
    <t>25767.69</t>
  </si>
  <si>
    <t>5135 Cedar Lane</t>
  </si>
  <si>
    <t>2019-08-02 05:15:01</t>
  </si>
  <si>
    <t>541-764-7546</t>
  </si>
  <si>
    <t>35999.93</t>
  </si>
  <si>
    <t>Incident at 5135 Cedar Lane. Officer responded at scene.</t>
  </si>
  <si>
    <t>314 Washington Ave</t>
  </si>
  <si>
    <t>2018-12-17 16:00:42</t>
  </si>
  <si>
    <t>770-925-9498</t>
  </si>
  <si>
    <t>-1835.98</t>
  </si>
  <si>
    <t>Incident at 314 Washington Ave. Officer responded at scene.</t>
  </si>
  <si>
    <t>2320 Washington Ave</t>
  </si>
  <si>
    <t>2022-12-12 09:50:34</t>
  </si>
  <si>
    <t>10863.03</t>
  </si>
  <si>
    <t>Incident at 2320 Washington Ave. Officer responded at scene.</t>
  </si>
  <si>
    <t>1075 Main St</t>
  </si>
  <si>
    <t>203.64</t>
  </si>
  <si>
    <t>Incident at 1075 Main St. Officer responded at scene.</t>
  </si>
  <si>
    <t>4290 Elm Blvd</t>
  </si>
  <si>
    <t>2020-11-16 18:15:01</t>
  </si>
  <si>
    <t>(697) -94-6-9313</t>
  </si>
  <si>
    <t>28377.62</t>
  </si>
  <si>
    <t>8592 Maple Dr</t>
  </si>
  <si>
    <t>2022-08-14 15:47:00</t>
  </si>
  <si>
    <t>381-972-5755</t>
  </si>
  <si>
    <t>22250.9</t>
  </si>
  <si>
    <t>Incident at 8592 Maple Dr. Officer responded at scene.</t>
  </si>
  <si>
    <t>6268 Elm Blvd</t>
  </si>
  <si>
    <t>2021-03-03 23:30:18</t>
  </si>
  <si>
    <t>(858) -54-0-9727</t>
  </si>
  <si>
    <t>1031.49</t>
  </si>
  <si>
    <t>Incident at 6268 Elm Blvd. Officer responded at scene.</t>
  </si>
  <si>
    <t>3325 Sunset Blvd</t>
  </si>
  <si>
    <t>2024-03-25 18:11:45</t>
  </si>
  <si>
    <t>738-943-3556</t>
  </si>
  <si>
    <t>23549.76</t>
  </si>
  <si>
    <t>Incident at 3325 Sunset Blvd. Officer responded at scene.</t>
  </si>
  <si>
    <t>5771 Sunset Blvd</t>
  </si>
  <si>
    <t>2024-11-01 16:19:36</t>
  </si>
  <si>
    <t>352-372-1642</t>
  </si>
  <si>
    <t>25744.75</t>
  </si>
  <si>
    <t>Incident at 5771 Sunset Blvd. Officer responded at scene.</t>
  </si>
  <si>
    <t>1354 Washington Ave</t>
  </si>
  <si>
    <t>11/19/2018 23:53</t>
  </si>
  <si>
    <t>209-124-5118</t>
  </si>
  <si>
    <t>10024.97</t>
  </si>
  <si>
    <t>Incident at 1354 Washington Ave. Officer responded at scene.</t>
  </si>
  <si>
    <t>4006 Oak Ave</t>
  </si>
  <si>
    <t>05/02/2019 08:02</t>
  </si>
  <si>
    <t>323-808-6163</t>
  </si>
  <si>
    <t>34791.77</t>
  </si>
  <si>
    <t>Incident at 4006 Oak Ave. Officer responded at scene.</t>
  </si>
  <si>
    <t>6374 Park Rd</t>
  </si>
  <si>
    <t>2021-08-02 20:09:19</t>
  </si>
  <si>
    <t>257-348-8802</t>
  </si>
  <si>
    <t>-25794.43</t>
  </si>
  <si>
    <t>Incident at 6374 Park Rd. Officer responded at scene.</t>
  </si>
  <si>
    <t>5750 Main St</t>
  </si>
  <si>
    <t>2018-07-20 21:54:29</t>
  </si>
  <si>
    <t>929-542-7289</t>
  </si>
  <si>
    <t>32799.21</t>
  </si>
  <si>
    <t>Incident at 5750 Main St. Officer responded at scene.</t>
  </si>
  <si>
    <t>2310 Elm Blvd</t>
  </si>
  <si>
    <t>2024-07-24 01:35:12</t>
  </si>
  <si>
    <t>980-241-1867</t>
  </si>
  <si>
    <t>46625.42</t>
  </si>
  <si>
    <t>Incident at 2310 Elm Blvd. Officer responded at scene.</t>
  </si>
  <si>
    <t>2854 River Rd</t>
  </si>
  <si>
    <t>2021-06-27 06:28:24</t>
  </si>
  <si>
    <t>855-584-7818</t>
  </si>
  <si>
    <t>10110.98</t>
  </si>
  <si>
    <t>Incident at 2854 River Rd. Officer responded at scene.</t>
  </si>
  <si>
    <t>3144 Oak Ave</t>
  </si>
  <si>
    <t>2023-08-31 04:43:39</t>
  </si>
  <si>
    <t>40087.01</t>
  </si>
  <si>
    <t>Incident at 3144 Oak Ave. Officer responded at scene.</t>
  </si>
  <si>
    <t>4111 River Rd</t>
  </si>
  <si>
    <t>2021-02-25 02:10:17</t>
  </si>
  <si>
    <t>276-623-3434</t>
  </si>
  <si>
    <t>29672.95</t>
  </si>
  <si>
    <t>Incident at 4111 River Rd. Officer responded at scene.</t>
  </si>
  <si>
    <t>4866 Oak Ave</t>
  </si>
  <si>
    <t>2024-10-23 03:11:58</t>
  </si>
  <si>
    <t>40541.47</t>
  </si>
  <si>
    <t>Incident at 4866 Oak Ave. Officer responded at scene.</t>
  </si>
  <si>
    <t>7754 Main St</t>
  </si>
  <si>
    <t>2021-01-22 00:26:48</t>
  </si>
  <si>
    <t>9611587960</t>
  </si>
  <si>
    <t>-38229.74</t>
  </si>
  <si>
    <t>Incident at 7754 Main St. Officer responded at scene.</t>
  </si>
  <si>
    <t>542 Oak Ave</t>
  </si>
  <si>
    <t>2023-12-09 22:41:26</t>
  </si>
  <si>
    <t>297-819-8865</t>
  </si>
  <si>
    <t>36277.56</t>
  </si>
  <si>
    <t>Incident at 542 Oak Ave. Officer responded at scene.</t>
  </si>
  <si>
    <t xml:space="preserve">   Southwest  </t>
  </si>
  <si>
    <t>2113 Washington Ave</t>
  </si>
  <si>
    <t>32046.63</t>
  </si>
  <si>
    <t>Incident at 2113 Washington Ave. Officer responded at scene.</t>
  </si>
  <si>
    <t>6386 Cedar Lane</t>
  </si>
  <si>
    <t>2023-10-06 12:44:42</t>
  </si>
  <si>
    <t>755-232-9066</t>
  </si>
  <si>
    <t>22188.78</t>
  </si>
  <si>
    <t>Incident at 6386 Cedar Lane. Officer responded at scene.</t>
  </si>
  <si>
    <t xml:space="preserve">  Southeast  </t>
  </si>
  <si>
    <t>2018-08-20 02:42:12</t>
  </si>
  <si>
    <t>17748.57.0</t>
  </si>
  <si>
    <t>Incident at 8457 Lincoln St. Officer responded at scene.</t>
  </si>
  <si>
    <t>3384 Lincoln St</t>
  </si>
  <si>
    <t>2020-06-23 03:05:05</t>
  </si>
  <si>
    <t>8102116884</t>
  </si>
  <si>
    <t>41379.54</t>
  </si>
  <si>
    <t>Incident at 3384 Lincoln St. Officer responded at scene.</t>
  </si>
  <si>
    <t>588 Oak Ave</t>
  </si>
  <si>
    <t>2021-05-10 23:55:13</t>
  </si>
  <si>
    <t>573-819-2255</t>
  </si>
  <si>
    <t>44799.75</t>
  </si>
  <si>
    <t>Incident at 588 Oak Ave. Officer responded at scene.</t>
  </si>
  <si>
    <t>7945 Elm Blvd</t>
  </si>
  <si>
    <t>2019-08-20 08:40:14</t>
  </si>
  <si>
    <t>950-954-1127</t>
  </si>
  <si>
    <t>13834.31</t>
  </si>
  <si>
    <t>Incident at 7945 Elm Blvd. Officer responded at scene.</t>
  </si>
  <si>
    <t>7206 River Rd</t>
  </si>
  <si>
    <t>2020-07-20 14:07:13</t>
  </si>
  <si>
    <t>48201.94</t>
  </si>
  <si>
    <t>Incident at 7206 River Rd. Officer responded at scene.</t>
  </si>
  <si>
    <t>1204 River Rd</t>
  </si>
  <si>
    <t>2022-03-19 11:50:46</t>
  </si>
  <si>
    <t>796-232-5071</t>
  </si>
  <si>
    <t>37656.83</t>
  </si>
  <si>
    <t>Incident at 1204 River Rd. Officer responded at scene.</t>
  </si>
  <si>
    <t>5647 Maple Dr</t>
  </si>
  <si>
    <t>07-08-2021</t>
  </si>
  <si>
    <t>680-197-6402</t>
  </si>
  <si>
    <t>8607.76</t>
  </si>
  <si>
    <t>Incident at 5647 Maple Dr. Officer responded at scene.</t>
  </si>
  <si>
    <t>2037 Maple Dr</t>
  </si>
  <si>
    <t>2020-08-08 19:27:33</t>
  </si>
  <si>
    <t>691-761-2298</t>
  </si>
  <si>
    <t>34616.47</t>
  </si>
  <si>
    <t>Incident at 2037 Maple Dr. Officer responded at scene.</t>
  </si>
  <si>
    <t>717 Sunset Blvd</t>
  </si>
  <si>
    <t>2019-01-15 17:06:13</t>
  </si>
  <si>
    <t>9592187674</t>
  </si>
  <si>
    <t>46923.8</t>
  </si>
  <si>
    <t>Incident at 717 Sunset Blvd. Officer responded at scene.</t>
  </si>
  <si>
    <t>7358 Cedar Lane</t>
  </si>
  <si>
    <t>2021-02-02 15:15:08</t>
  </si>
  <si>
    <t>3505466849</t>
  </si>
  <si>
    <t>48449.41</t>
  </si>
  <si>
    <t>Incident at 7358 Cedar Lane. Officer responded at scene.</t>
  </si>
  <si>
    <t>7036 Lincoln St</t>
  </si>
  <si>
    <t>2021-08-24 22:46:34</t>
  </si>
  <si>
    <t>466-549-3059</t>
  </si>
  <si>
    <t>Incident at 7036 Lincoln St. Officer responded at scene.</t>
  </si>
  <si>
    <t>1772 Lincoln St</t>
  </si>
  <si>
    <t>815-292-7321</t>
  </si>
  <si>
    <t>31925.14</t>
  </si>
  <si>
    <t>Incident at 1772 Lincoln St. Officer responded at scene.</t>
  </si>
  <si>
    <t>3010 Maple Dr</t>
  </si>
  <si>
    <t>02/22/2019 23:08</t>
  </si>
  <si>
    <t>491-396-6062</t>
  </si>
  <si>
    <t>4324.99</t>
  </si>
  <si>
    <t>Incident at 3010 Maple Dr. Officer responded at scene.</t>
  </si>
  <si>
    <t>8519 Sunset Blvd</t>
  </si>
  <si>
    <t>2019-02-26 15:53:31</t>
  </si>
  <si>
    <t>266-742-5210</t>
  </si>
  <si>
    <t>25073.7</t>
  </si>
  <si>
    <t>8962 Lincoln St</t>
  </si>
  <si>
    <t>2022-01-28 23:27:23</t>
  </si>
  <si>
    <t>999-190-5783</t>
  </si>
  <si>
    <t>5596.84</t>
  </si>
  <si>
    <t>Incident at 8962 Lincoln St. Officer responded at scene.</t>
  </si>
  <si>
    <t>6390 Main St</t>
  </si>
  <si>
    <t>2022-05-28 08:55:48</t>
  </si>
  <si>
    <t>48585.63</t>
  </si>
  <si>
    <t>Incident at 6390 Main St. Officer responded at scene.</t>
  </si>
  <si>
    <t>5698 River Rd</t>
  </si>
  <si>
    <t>2022-08-22 14:22:56</t>
  </si>
  <si>
    <t>679-895-8896</t>
  </si>
  <si>
    <t>16512.54</t>
  </si>
  <si>
    <t>Incident at 5698 River Rd. Officer responded at scene.</t>
  </si>
  <si>
    <t>2931 Cedar Lane</t>
  </si>
  <si>
    <t>2018-09-10 03:30:53</t>
  </si>
  <si>
    <t>724-585-3135</t>
  </si>
  <si>
    <t>17049.38</t>
  </si>
  <si>
    <t>Incident at 2931 Cedar Lane. Officer responded at scene.</t>
  </si>
  <si>
    <t>7650 Maple Dr</t>
  </si>
  <si>
    <t>2018-09-23 12:51:53</t>
  </si>
  <si>
    <t>(268) -31-3-4730</t>
  </si>
  <si>
    <t>29239.43</t>
  </si>
  <si>
    <t>Incident at 7650 Maple Dr. Officer responded at scene.</t>
  </si>
  <si>
    <t>528 Park Rd</t>
  </si>
  <si>
    <t>2023-10-04 12:19:14</t>
  </si>
  <si>
    <t>2339421827</t>
  </si>
  <si>
    <t>20066.34.0</t>
  </si>
  <si>
    <t>1060 Washington Ave</t>
  </si>
  <si>
    <t>2018-07-25 00:48:10</t>
  </si>
  <si>
    <t>656-461-6861</t>
  </si>
  <si>
    <t>13177.71</t>
  </si>
  <si>
    <t>Incident at 1060 Washington Ave. Officer responded at scene.</t>
  </si>
  <si>
    <t>4759 Main St</t>
  </si>
  <si>
    <t>2019-05-31 19:48:16</t>
  </si>
  <si>
    <t>43389.84</t>
  </si>
  <si>
    <t>Incident at 4759 Main St. Officer responded at scene.</t>
  </si>
  <si>
    <t>7060 Washington Ave</t>
  </si>
  <si>
    <t>2018-05-06 18:50:31</t>
  </si>
  <si>
    <t>3696.78</t>
  </si>
  <si>
    <t>Incident at 7060 Washington Ave. Officer responded at scene.</t>
  </si>
  <si>
    <t>8053 Maple Dr</t>
  </si>
  <si>
    <t>2020-07-12 15:08:11</t>
  </si>
  <si>
    <t>550-800-9404</t>
  </si>
  <si>
    <t>31762.75</t>
  </si>
  <si>
    <t>4913 Sunset Blvd</t>
  </si>
  <si>
    <t>2022-02-27 01:36:44</t>
  </si>
  <si>
    <t>597-400-2757</t>
  </si>
  <si>
    <t>19340.01</t>
  </si>
  <si>
    <t>Incident at 4913 Sunset Blvd. Officer responded at scene.</t>
  </si>
  <si>
    <t>2021-03-19 10:14:00</t>
  </si>
  <si>
    <t>840-351-6930</t>
  </si>
  <si>
    <t>46414.54</t>
  </si>
  <si>
    <t>6330 Elm Blvd</t>
  </si>
  <si>
    <t>2021-09-22 08:50:41</t>
  </si>
  <si>
    <t>3017635774</t>
  </si>
  <si>
    <t>22168.6</t>
  </si>
  <si>
    <t>Incident at 6330 Elm Blvd. Officer responded at scene.</t>
  </si>
  <si>
    <t>6231 Oak Ave</t>
  </si>
  <si>
    <t>2021-06-19 11:40:39</t>
  </si>
  <si>
    <t>897-797-9119</t>
  </si>
  <si>
    <t>22349.26</t>
  </si>
  <si>
    <t>Incident at 6231 Oak Ave. Officer responded at scene.</t>
  </si>
  <si>
    <t>9876 River Rd</t>
  </si>
  <si>
    <t>2020-07-14 23:16:23</t>
  </si>
  <si>
    <t>663-874-5478</t>
  </si>
  <si>
    <t>15917.37</t>
  </si>
  <si>
    <t>Incident at 9876 River Rd. Officer responded at scene.</t>
  </si>
  <si>
    <t>3125 Maple Dr</t>
  </si>
  <si>
    <t>7694445706</t>
  </si>
  <si>
    <t>5822.4</t>
  </si>
  <si>
    <t>Incident at 3125 Maple Dr. Officer responded at scene.</t>
  </si>
  <si>
    <t>6578 Oak Ave</t>
  </si>
  <si>
    <t>2024-04-29 21:39:19</t>
  </si>
  <si>
    <t>732-776-8545</t>
  </si>
  <si>
    <t>2995.27</t>
  </si>
  <si>
    <t>5304 Sunset Blvd</t>
  </si>
  <si>
    <t>2023-01-17 22:27:14</t>
  </si>
  <si>
    <t>822-123-8291</t>
  </si>
  <si>
    <t>20600.29</t>
  </si>
  <si>
    <t>Incident at 5304 Sunset Blvd. Officer responded at scene.</t>
  </si>
  <si>
    <t>5917 Elm Blvd</t>
  </si>
  <si>
    <t>2021-06-02 21:34:40</t>
  </si>
  <si>
    <t>707-370-5890</t>
  </si>
  <si>
    <t>26392.99</t>
  </si>
  <si>
    <t>Incident at 5917 Elm Blvd. Officer responded at scene.</t>
  </si>
  <si>
    <t>9668 Oak Ave</t>
  </si>
  <si>
    <t>2023-07-20 18:08:15</t>
  </si>
  <si>
    <t>551-523-3770</t>
  </si>
  <si>
    <t>23059.41</t>
  </si>
  <si>
    <t>Incident at 9668 Oak Ave. Officer responded at scene.</t>
  </si>
  <si>
    <t>8705 Cedar Lane</t>
  </si>
  <si>
    <t>2019-08-31 21:57:38</t>
  </si>
  <si>
    <t>722-513-3089</t>
  </si>
  <si>
    <t>42.17</t>
  </si>
  <si>
    <t>Incident at 8705 Cedar Lane. Officer responded at scene.</t>
  </si>
  <si>
    <t>9337 Cedar Lane</t>
  </si>
  <si>
    <t>2024-05-31 21:29:20</t>
  </si>
  <si>
    <t>13050.25</t>
  </si>
  <si>
    <t>Incident at 9337 Cedar Lane. Officer responded at scene.</t>
  </si>
  <si>
    <t>4158 Maple Dr</t>
  </si>
  <si>
    <t>2018-01-08 15:21:38</t>
  </si>
  <si>
    <t>771-721-4742</t>
  </si>
  <si>
    <t>16526.05</t>
  </si>
  <si>
    <t>Incident at 4158 Maple Dr. Officer responded at scene.</t>
  </si>
  <si>
    <t>3905 Lincoln St</t>
  </si>
  <si>
    <t>2024-01-31 01:06:31</t>
  </si>
  <si>
    <t>667-260-9561</t>
  </si>
  <si>
    <t>33522.18</t>
  </si>
  <si>
    <t>Incident at 3905 Lincoln St. Officer responded at scene.</t>
  </si>
  <si>
    <t>265 Lincoln St</t>
  </si>
  <si>
    <t>2024-08-29 20:09:39</t>
  </si>
  <si>
    <t>690-870-3311</t>
  </si>
  <si>
    <t>35964.36</t>
  </si>
  <si>
    <t>2450 Cedar Lane</t>
  </si>
  <si>
    <t>2019-10-14 19:28:19</t>
  </si>
  <si>
    <t>613-572-9568</t>
  </si>
  <si>
    <t>10351.61</t>
  </si>
  <si>
    <t>Incident at 2450 Cedar Lane. Officer responded at scene.</t>
  </si>
  <si>
    <t>2024-08-12 03:44:34</t>
  </si>
  <si>
    <t>496-557-3731</t>
  </si>
  <si>
    <t>9768 Elm Blvd</t>
  </si>
  <si>
    <t>2019-05-03 07:24:40</t>
  </si>
  <si>
    <t>2670.64</t>
  </si>
  <si>
    <t>Incident at 9768 Elm Blvd. Officer responded at scene.</t>
  </si>
  <si>
    <t>9334 River Rd</t>
  </si>
  <si>
    <t>2019-08-01 03:34:37</t>
  </si>
  <si>
    <t>3279.03</t>
  </si>
  <si>
    <t>Incident at 9334 River Rd. Officer responded at scene.</t>
  </si>
  <si>
    <t>852 Sunset Blvd</t>
  </si>
  <si>
    <t>2019-06-04 09:53:46</t>
  </si>
  <si>
    <t>305-244-2886</t>
  </si>
  <si>
    <t>2541.44</t>
  </si>
  <si>
    <t>Incident at 852 Sunset Blvd. Officer responded at scene.</t>
  </si>
  <si>
    <t>257 Lincoln St</t>
  </si>
  <si>
    <t>2023-05-24 19:37:10</t>
  </si>
  <si>
    <t>22033.97</t>
  </si>
  <si>
    <t>Incident at 257 Lincoln St. Officer responded at scene.</t>
  </si>
  <si>
    <t>6685 Main St</t>
  </si>
  <si>
    <t>2018-03-31 16:42:09</t>
  </si>
  <si>
    <t>(368) -75-3-9391</t>
  </si>
  <si>
    <t>12161.91</t>
  </si>
  <si>
    <t>Incident at 6685 Main St. Officer responded at scene.</t>
  </si>
  <si>
    <t>3471 Park Rd</t>
  </si>
  <si>
    <t>2019-08-25 14:38:37</t>
  </si>
  <si>
    <t>443-379-9348</t>
  </si>
  <si>
    <t>33122.72</t>
  </si>
  <si>
    <t>Incident at 3471 Park Rd. Officer responded at scene.</t>
  </si>
  <si>
    <t>5605 Elm Blvd</t>
  </si>
  <si>
    <t>2018-02-01 23:39:50</t>
  </si>
  <si>
    <t>638-547-6344</t>
  </si>
  <si>
    <t>-12478.07</t>
  </si>
  <si>
    <t>Incident at 5605 Elm Blvd. Officer responded at scene.</t>
  </si>
  <si>
    <t>6734 Sunset Blvd</t>
  </si>
  <si>
    <t>43791.91</t>
  </si>
  <si>
    <t>Incident at 6734 Sunset Blvd. Officer responded at scene.</t>
  </si>
  <si>
    <t>5741 Sunset Blvd</t>
  </si>
  <si>
    <t>2019-03-25 06:17:17</t>
  </si>
  <si>
    <t>273-931-2847</t>
  </si>
  <si>
    <t>12522.93</t>
  </si>
  <si>
    <t>Incident at 5741 Sunset Blvd. Officer responded at scene.</t>
  </si>
  <si>
    <t>2695 Main St</t>
  </si>
  <si>
    <t>2023-04-18 20:04:15</t>
  </si>
  <si>
    <t>452-452-3094</t>
  </si>
  <si>
    <t>10660.43</t>
  </si>
  <si>
    <t>2022-05-11 21:38:06</t>
  </si>
  <si>
    <t>731-796-4215</t>
  </si>
  <si>
    <t>20527.47</t>
  </si>
  <si>
    <t>Incident at 7562 Elm Blvd. Officer responded at scene.</t>
  </si>
  <si>
    <t>395 Cedar Lane</t>
  </si>
  <si>
    <t>2021-01-27 01:50:52</t>
  </si>
  <si>
    <t>484-840-3944</t>
  </si>
  <si>
    <t>45003.97</t>
  </si>
  <si>
    <t>Incident at 395 Cedar Lane. Officer responded at scene.</t>
  </si>
  <si>
    <t>7874 Oak Ave</t>
  </si>
  <si>
    <t>2024-09-22 16:02:06</t>
  </si>
  <si>
    <t>510-575-1070</t>
  </si>
  <si>
    <t>4413.24</t>
  </si>
  <si>
    <t>9693 Sunset Blvd</t>
  </si>
  <si>
    <t>777-870-1535</t>
  </si>
  <si>
    <t>22587.91</t>
  </si>
  <si>
    <t>Incident at 9693 Sunset Blvd. Officer responded at scene.</t>
  </si>
  <si>
    <t>4380 Park Rd</t>
  </si>
  <si>
    <t>2024-01-17 23:27:52</t>
  </si>
  <si>
    <t>906-214-9743</t>
  </si>
  <si>
    <t>20702.85</t>
  </si>
  <si>
    <t>Incident at 4380 Park Rd. Officer responded at scene.</t>
  </si>
  <si>
    <t>5673 Lincoln St</t>
  </si>
  <si>
    <t>2021-11-12 00:17:30</t>
  </si>
  <si>
    <t>763-248-5271</t>
  </si>
  <si>
    <t>822.83</t>
  </si>
  <si>
    <t>8609 Elm Blvd</t>
  </si>
  <si>
    <t>2023-06-06 11:02:50</t>
  </si>
  <si>
    <t>(334) -70-0-6816</t>
  </si>
  <si>
    <t>18256.48.0</t>
  </si>
  <si>
    <t>Incident at 8609 Elm Blvd. Officer responded at scene.</t>
  </si>
  <si>
    <t>69 Cedar Lane</t>
  </si>
  <si>
    <t>2019-12-16 14:15:54</t>
  </si>
  <si>
    <t>906-286-9718</t>
  </si>
  <si>
    <t>39192.01</t>
  </si>
  <si>
    <t>Incident at 69 Cedar Lane. Officer responded at scene.</t>
  </si>
  <si>
    <t>2019-06-14 01:42:29</t>
  </si>
  <si>
    <t>23675.52</t>
  </si>
  <si>
    <t>Incident at 4675 Washington Ave. Officer responded at scene.</t>
  </si>
  <si>
    <t>6906 Park Rd</t>
  </si>
  <si>
    <t>2022-01-28 19:34:43</t>
  </si>
  <si>
    <t>1415.34</t>
  </si>
  <si>
    <t>Incident at 6906 Park Rd. Officer responded at scene.</t>
  </si>
  <si>
    <t>4833 Park Rd</t>
  </si>
  <si>
    <t>2019-01-30 05:21:22</t>
  </si>
  <si>
    <t>25570.48</t>
  </si>
  <si>
    <t>3438 River Rd</t>
  </si>
  <si>
    <t>29-11-2024</t>
  </si>
  <si>
    <t>329-690-9817</t>
  </si>
  <si>
    <t>Incident at 3438 River Rd. Officer responded at scene.</t>
  </si>
  <si>
    <t>2836 Oak Ave</t>
  </si>
  <si>
    <t>2022-12-15 04:11:41</t>
  </si>
  <si>
    <t>637-152-5190</t>
  </si>
  <si>
    <t>Incident at 2836 Oak Ave. Officer responded at scene.</t>
  </si>
  <si>
    <t>2019-05-12 17:10:11</t>
  </si>
  <si>
    <t>17411.66</t>
  </si>
  <si>
    <t>Incident at 5219 Sunset Blvd. Officer responded at scene.</t>
  </si>
  <si>
    <t>3715 River Rd</t>
  </si>
  <si>
    <t>2023-05-02 07:19:02</t>
  </si>
  <si>
    <t>247-620-9820</t>
  </si>
  <si>
    <t>15238.63</t>
  </si>
  <si>
    <t>Incident at 3715 River Rd. Officer responded at scene.</t>
  </si>
  <si>
    <t>2378 Oak Ave</t>
  </si>
  <si>
    <t>2019-05-07 18:13:46</t>
  </si>
  <si>
    <t>928-876-9392</t>
  </si>
  <si>
    <t>17422.27</t>
  </si>
  <si>
    <t>Incident at 2378 Oak Ave. Officer responded at scene.</t>
  </si>
  <si>
    <t>9777 Oak Ave</t>
  </si>
  <si>
    <t>2019-05-02 15:00:23</t>
  </si>
  <si>
    <t>427-690-2086</t>
  </si>
  <si>
    <t>28013.99</t>
  </si>
  <si>
    <t>Incident at 9777 Oak Ave. Officer responded at scene.</t>
  </si>
  <si>
    <t>9234 Main St</t>
  </si>
  <si>
    <t>2022-10-15 07:40:48</t>
  </si>
  <si>
    <t>6041784894</t>
  </si>
  <si>
    <t>38847.19</t>
  </si>
  <si>
    <t>Incident at 9234 Main St. Officer responded at scene.</t>
  </si>
  <si>
    <t>2034 Washington Ave</t>
  </si>
  <si>
    <t>2019-01-03 16:32:02</t>
  </si>
  <si>
    <t>866-165-2366</t>
  </si>
  <si>
    <t>15442.28</t>
  </si>
  <si>
    <t>Incident at 2034 Washington Ave. Officer responded at scene.</t>
  </si>
  <si>
    <t>2465 Cedar Lane</t>
  </si>
  <si>
    <t>44357.75</t>
  </si>
  <si>
    <t>Incident at 2465 Cedar Lane. Officer responded at scene.</t>
  </si>
  <si>
    <t>5835 Lincoln St</t>
  </si>
  <si>
    <t>05/03/2022 19:53</t>
  </si>
  <si>
    <t>17957.95</t>
  </si>
  <si>
    <t>Incident at 5835 Lincoln St. Officer responded at scene.</t>
  </si>
  <si>
    <t>6375 Cedar Lane</t>
  </si>
  <si>
    <t>2018-03-13 02:02:13</t>
  </si>
  <si>
    <t>14199.09</t>
  </si>
  <si>
    <t>Incident at 6375 Cedar Lane. Officer responded at scene.</t>
  </si>
  <si>
    <t>4360 Cedar Lane</t>
  </si>
  <si>
    <t>2021-09-12 16:15:28</t>
  </si>
  <si>
    <t>12713.31</t>
  </si>
  <si>
    <t xml:space="preserve">  Drug Offence  </t>
  </si>
  <si>
    <t>5288 Cedar Lane</t>
  </si>
  <si>
    <t>275-993-2769</t>
  </si>
  <si>
    <t>13470.96</t>
  </si>
  <si>
    <t>Incident at 5288 Cedar Lane. Officer responded at scene.</t>
  </si>
  <si>
    <t>2021-12-05 14:09:30</t>
  </si>
  <si>
    <t>15609.45</t>
  </si>
  <si>
    <t>2795 Maple Dr</t>
  </si>
  <si>
    <t>2020-06-21 08:45:41</t>
  </si>
  <si>
    <t>480-676-8014</t>
  </si>
  <si>
    <t>Incident at 2795 Maple Dr. Officer responded at scene.</t>
  </si>
  <si>
    <t>9170 Main St</t>
  </si>
  <si>
    <t>2022-01-12 10:54:01</t>
  </si>
  <si>
    <t>4099.98</t>
  </si>
  <si>
    <t>Incident at 9170 Main St. Officer responded at scene.</t>
  </si>
  <si>
    <t>7467 Main St</t>
  </si>
  <si>
    <t>930-772-4312</t>
  </si>
  <si>
    <t>165.83</t>
  </si>
  <si>
    <t>Incident at 7467 Main St. Officer responded at scene.</t>
  </si>
  <si>
    <t>7837 River Rd</t>
  </si>
  <si>
    <t>2020-05-28 02:57:38</t>
  </si>
  <si>
    <t>26369.21</t>
  </si>
  <si>
    <t>Incident at 7837 River Rd. Officer responded at scene.</t>
  </si>
  <si>
    <t xml:space="preserve">  Midtown  </t>
  </si>
  <si>
    <t>848 River Rd</t>
  </si>
  <si>
    <t>2022-08-01 15:58:37</t>
  </si>
  <si>
    <t>215-430-5749</t>
  </si>
  <si>
    <t>30603.54</t>
  </si>
  <si>
    <t>Incident at 848 River Rd. Officer responded at scene.</t>
  </si>
  <si>
    <t>1939 Maple Dr</t>
  </si>
  <si>
    <t>2020-01-04 20:29:19</t>
  </si>
  <si>
    <t>264-683-5120</t>
  </si>
  <si>
    <t>-3360.55</t>
  </si>
  <si>
    <t>Incident at 1939 Maple Dr. Officer responded at scene.</t>
  </si>
  <si>
    <t>8579 Main St</t>
  </si>
  <si>
    <t>2021-07-05 02:49:53</t>
  </si>
  <si>
    <t>(202) -28-5-3067</t>
  </si>
  <si>
    <t>25909.92</t>
  </si>
  <si>
    <t>Incident at 8579 Main St. Officer responded at scene.</t>
  </si>
  <si>
    <t>781 Elm Blvd</t>
  </si>
  <si>
    <t>04/03/2023 11:45</t>
  </si>
  <si>
    <t>657-378-9015</t>
  </si>
  <si>
    <t>40610.84</t>
  </si>
  <si>
    <t>286 Oak Ave</t>
  </si>
  <si>
    <t>752-832-1391</t>
  </si>
  <si>
    <t>25467.46</t>
  </si>
  <si>
    <t>4675 Lincoln St</t>
  </si>
  <si>
    <t>261-353-9726</t>
  </si>
  <si>
    <t>20929.26</t>
  </si>
  <si>
    <t>Incident at 4675 Lincoln St. Officer responded at scene.</t>
  </si>
  <si>
    <t>1943 Main St</t>
  </si>
  <si>
    <t>2022-10-07 21:22:31</t>
  </si>
  <si>
    <t>28441.5</t>
  </si>
  <si>
    <t>Incident at 1943 Main St. Officer responded at scene.</t>
  </si>
  <si>
    <t>5313 Main St</t>
  </si>
  <si>
    <t>2020-04-15 15:03:59</t>
  </si>
  <si>
    <t>7331.27</t>
  </si>
  <si>
    <t>Incident at 5313 Main St. Officer responded at scene.</t>
  </si>
  <si>
    <t>3531 Sunset Blvd</t>
  </si>
  <si>
    <t>2020-03-04 14:37:35</t>
  </si>
  <si>
    <t>20505.36</t>
  </si>
  <si>
    <t>Incident at 3531 Sunset Blvd. Officer responded at scene.</t>
  </si>
  <si>
    <t>2365 Oak Ave</t>
  </si>
  <si>
    <t>2020-09-22 18:24:52</t>
  </si>
  <si>
    <t>218-412-9228</t>
  </si>
  <si>
    <t>587.18</t>
  </si>
  <si>
    <t>7942 River Rd</t>
  </si>
  <si>
    <t>2019-05-19 15:35:29</t>
  </si>
  <si>
    <t>320-433-1876</t>
  </si>
  <si>
    <t>45886.35</t>
  </si>
  <si>
    <t>Incident at 7942 River Rd. Officer responded at scene.</t>
  </si>
  <si>
    <t>6644 Elm Blvd</t>
  </si>
  <si>
    <t>2024-01-27 23:36:16</t>
  </si>
  <si>
    <t>368-248-5922</t>
  </si>
  <si>
    <t>49615.95</t>
  </si>
  <si>
    <t>Incident at 6644 Elm Blvd. Officer responded at scene.</t>
  </si>
  <si>
    <t>4323 Elm Blvd</t>
  </si>
  <si>
    <t>03/19/2021 04:42</t>
  </si>
  <si>
    <t>470-744-5470</t>
  </si>
  <si>
    <t>18739.23</t>
  </si>
  <si>
    <t>Incident at 4323 Elm Blvd. Officer responded at scene.</t>
  </si>
  <si>
    <t>5793 Elm Blvd</t>
  </si>
  <si>
    <t>05/11/2019 02:26</t>
  </si>
  <si>
    <t>268-622-5910</t>
  </si>
  <si>
    <t>2374.31</t>
  </si>
  <si>
    <t>Incident at 5793 Elm Blvd. Officer responded at scene.</t>
  </si>
  <si>
    <t>3792 Main St</t>
  </si>
  <si>
    <t>2020-05-24 04:34:19</t>
  </si>
  <si>
    <t>(427) -58-2-9852</t>
  </si>
  <si>
    <t>1570.76</t>
  </si>
  <si>
    <t>Incident at 3792 Main St. Officer responded at scene.</t>
  </si>
  <si>
    <t>5005 Cedar Lane</t>
  </si>
  <si>
    <t>2024-09-03 03:26:40</t>
  </si>
  <si>
    <t>761-601-9074</t>
  </si>
  <si>
    <t>42115.2</t>
  </si>
  <si>
    <t>Incident at 5005 Cedar Lane. Officer responded at scene.</t>
  </si>
  <si>
    <t>1014 Washington Ave</t>
  </si>
  <si>
    <t>2024-11-19 05:46:05</t>
  </si>
  <si>
    <t>410-808-2048</t>
  </si>
  <si>
    <t>30973.99</t>
  </si>
  <si>
    <t>1494 Park Rd</t>
  </si>
  <si>
    <t>2020-12-08 16:24:05</t>
  </si>
  <si>
    <t>709-978-6145</t>
  </si>
  <si>
    <t>39877.09</t>
  </si>
  <si>
    <t>Incident at 1494 Park Rd. Officer responded at scene.</t>
  </si>
  <si>
    <t>4824 Sunset Blvd</t>
  </si>
  <si>
    <t>2023-04-19 00:16:23</t>
  </si>
  <si>
    <t>513-980-7504</t>
  </si>
  <si>
    <t>-49775.63</t>
  </si>
  <si>
    <t>Incident at 4824 Sunset Blvd. Officer responded at scene.</t>
  </si>
  <si>
    <t>8073 Oak Ave</t>
  </si>
  <si>
    <t>2018-04-14 09:11:35</t>
  </si>
  <si>
    <t>Incident at 8073 Oak Ave. Officer responded at scene.</t>
  </si>
  <si>
    <t>2019-06-18 08:03:46</t>
  </si>
  <si>
    <t>713-278-4500</t>
  </si>
  <si>
    <t>18082.17</t>
  </si>
  <si>
    <t>3783 Cedar Lane</t>
  </si>
  <si>
    <t>2024-09-22 01:50:07</t>
  </si>
  <si>
    <t>(329) -54-7-2389</t>
  </si>
  <si>
    <t>37678.44</t>
  </si>
  <si>
    <t>Incident at 3783 Cedar Lane. Officer responded at scene.</t>
  </si>
  <si>
    <t>3989 Oak Ave</t>
  </si>
  <si>
    <t>2018-03-24 15:55:59</t>
  </si>
  <si>
    <t>751-737-5451</t>
  </si>
  <si>
    <t>41648.29</t>
  </si>
  <si>
    <t>Incident at 3989 Oak Ave. Officer responded at scene.</t>
  </si>
  <si>
    <t>9350 Sunset Blvd</t>
  </si>
  <si>
    <t>2021-04-08 17:24:14</t>
  </si>
  <si>
    <t>45730.33</t>
  </si>
  <si>
    <t>Incident at 9350 Sunset Blvd. Officer responded at scene.</t>
  </si>
  <si>
    <t>6709 Maple Dr</t>
  </si>
  <si>
    <t>2019-09-01 21:31:09</t>
  </si>
  <si>
    <t>362-122-6300</t>
  </si>
  <si>
    <t>7758.35</t>
  </si>
  <si>
    <t>Incident at 6709 Maple Dr. Officer responded at scene.</t>
  </si>
  <si>
    <t>2373 Park Rd</t>
  </si>
  <si>
    <t>2024-04-03 13:21:03</t>
  </si>
  <si>
    <t>383-153-2922</t>
  </si>
  <si>
    <t>36127.52</t>
  </si>
  <si>
    <t xml:space="preserve">  Northeast  </t>
  </si>
  <si>
    <t>3244 River Rd</t>
  </si>
  <si>
    <t>2020-03-28 20:26:52</t>
  </si>
  <si>
    <t>494-770-8710</t>
  </si>
  <si>
    <t>44579.11</t>
  </si>
  <si>
    <t>Incident at 3244 River Rd. Officer responded at scene.</t>
  </si>
  <si>
    <t>7384 Park Rd</t>
  </si>
  <si>
    <t>2020-02-03 10:38:35</t>
  </si>
  <si>
    <t>36116.45.0</t>
  </si>
  <si>
    <t>Incident at 7384 Park Rd. Officer responded at scene.</t>
  </si>
  <si>
    <t>1998 Cedar Lane</t>
  </si>
  <si>
    <t>2020-12-04 01:56:39</t>
  </si>
  <si>
    <t>941-181-3052</t>
  </si>
  <si>
    <t>Incident at 1998 Cedar Lane. Officer responded at scene.</t>
  </si>
  <si>
    <t>5076 Lincoln St</t>
  </si>
  <si>
    <t>2023-09-20 23:41:49</t>
  </si>
  <si>
    <t>252-567-4740</t>
  </si>
  <si>
    <t>28035.99</t>
  </si>
  <si>
    <t>Incident at 5076 Lincoln St. Officer responded at scene.</t>
  </si>
  <si>
    <t>293 Oak Ave</t>
  </si>
  <si>
    <t>15-03-2019</t>
  </si>
  <si>
    <t>4331.64</t>
  </si>
  <si>
    <t>Incident at 293 Oak Ave. Officer responded at scene.</t>
  </si>
  <si>
    <t xml:space="preserve">  Sexual Assualt  </t>
  </si>
  <si>
    <t>9350 Cedar Lane</t>
  </si>
  <si>
    <t>2021-01-12 14:18:28</t>
  </si>
  <si>
    <t>13458.51</t>
  </si>
  <si>
    <t>Incident at 9350 Cedar Lane. Officer responded at scene.</t>
  </si>
  <si>
    <t>9496 Washington Ave</t>
  </si>
  <si>
    <t>993-818-8581</t>
  </si>
  <si>
    <t>36034.68</t>
  </si>
  <si>
    <t>Incident at 9496 Washington Ave. Officer responded at scene.</t>
  </si>
  <si>
    <t>2053 Oak Ave</t>
  </si>
  <si>
    <t>2020-01-16 07:00:22</t>
  </si>
  <si>
    <t>272-720-8858</t>
  </si>
  <si>
    <t>35487.03</t>
  </si>
  <si>
    <t>Incident at 2053 Oak Ave. Officer responded at scene.</t>
  </si>
  <si>
    <t>8279 Park Rd</t>
  </si>
  <si>
    <t>01/15/2024 22:26</t>
  </si>
  <si>
    <t>206-269-1142</t>
  </si>
  <si>
    <t>743.16</t>
  </si>
  <si>
    <t>Incident at 8279 Park Rd. Officer responded at scene.</t>
  </si>
  <si>
    <t>8945 Main St</t>
  </si>
  <si>
    <t>2022-10-06 16:33:29</t>
  </si>
  <si>
    <t>298-722-4031</t>
  </si>
  <si>
    <t>1938.79</t>
  </si>
  <si>
    <t>Incident at 8945 Main St. Officer responded at scene.</t>
  </si>
  <si>
    <t>4179 Elm Blvd</t>
  </si>
  <si>
    <t>12-01-2019</t>
  </si>
  <si>
    <t>39704.66</t>
  </si>
  <si>
    <t>Incident at 4179 Elm Blvd. Officer responded at scene.</t>
  </si>
  <si>
    <t>6557 Lincoln St</t>
  </si>
  <si>
    <t>2021-12-27 07:05:49</t>
  </si>
  <si>
    <t>2236611585</t>
  </si>
  <si>
    <t>48900.02</t>
  </si>
  <si>
    <t>Incident at 6557 Lincoln St. Officer responded at scene.</t>
  </si>
  <si>
    <t>3589 Park Rd</t>
  </si>
  <si>
    <t>2024-08-10 10:23:39</t>
  </si>
  <si>
    <t>287-707-3885</t>
  </si>
  <si>
    <t>8851.13</t>
  </si>
  <si>
    <t>Incident at 3589 Park Rd. Officer responded at scene.</t>
  </si>
  <si>
    <t>7750 Elm Blvd</t>
  </si>
  <si>
    <t>2023-04-19 23:10:50</t>
  </si>
  <si>
    <t>882-885-6955</t>
  </si>
  <si>
    <t>34196.03</t>
  </si>
  <si>
    <t>Incident at 7750 Elm Blvd. Officer responded at scene.</t>
  </si>
  <si>
    <t>818 Elm Blvd</t>
  </si>
  <si>
    <t>2022-10-16 00:47:56</t>
  </si>
  <si>
    <t>504-912-3018</t>
  </si>
  <si>
    <t>25231.6</t>
  </si>
  <si>
    <t>Incident at 818 Elm Blvd. Officer responded at scene.</t>
  </si>
  <si>
    <t>6346 Elm Blvd</t>
  </si>
  <si>
    <t>2020-07-03 14:56:00</t>
  </si>
  <si>
    <t>797-999-2936</t>
  </si>
  <si>
    <t>37203.45</t>
  </si>
  <si>
    <t>Incident at 6346 Elm Blvd. Officer responded at scene.</t>
  </si>
  <si>
    <t>6455 Elm Blvd</t>
  </si>
  <si>
    <t>2019-04-02 15:07:13</t>
  </si>
  <si>
    <t>30093.25</t>
  </si>
  <si>
    <t>Incident at 6455 Elm Blvd. Officer responded at scene.</t>
  </si>
  <si>
    <t>922 River Rd</t>
  </si>
  <si>
    <t>2023-06-28 06:00:28</t>
  </si>
  <si>
    <t>534-217-1403</t>
  </si>
  <si>
    <t>33228.9</t>
  </si>
  <si>
    <t>Incident at 922 River Rd. Officer responded at scene.</t>
  </si>
  <si>
    <t>2876 Main St</t>
  </si>
  <si>
    <t>2020-04-28 17:24:41</t>
  </si>
  <si>
    <t>447-114-8445</t>
  </si>
  <si>
    <t>14706.17</t>
  </si>
  <si>
    <t>Incident at 2876 Main St. Officer responded at scene.</t>
  </si>
  <si>
    <t>577 Oak Ave</t>
  </si>
  <si>
    <t>2018-11-17 23:52:55</t>
  </si>
  <si>
    <t>7717755726</t>
  </si>
  <si>
    <t>15590.61</t>
  </si>
  <si>
    <t>Incident at 577 Oak Ave. Officer responded at scene.</t>
  </si>
  <si>
    <t>1723 Park Rd</t>
  </si>
  <si>
    <t>2019-02-27 09:58:15</t>
  </si>
  <si>
    <t>646-220-7362</t>
  </si>
  <si>
    <t>10640.77.0</t>
  </si>
  <si>
    <t>6317 Park Rd</t>
  </si>
  <si>
    <t>06-04-2024</t>
  </si>
  <si>
    <t>538-438-6789</t>
  </si>
  <si>
    <t>28620.55</t>
  </si>
  <si>
    <t>Incident at 6317 Park Rd. Officer responded at scene.</t>
  </si>
  <si>
    <t>6593 Cedar Lane</t>
  </si>
  <si>
    <t>2022-07-24 23:01:53</t>
  </si>
  <si>
    <t>2640.2</t>
  </si>
  <si>
    <t>Incident at 6593 Cedar Lane. Officer responded at scene.</t>
  </si>
  <si>
    <t>4826 Elm Blvd</t>
  </si>
  <si>
    <t>2020-04-27 06:06:49</t>
  </si>
  <si>
    <t>439-965-4872</t>
  </si>
  <si>
    <t>-2024.0</t>
  </si>
  <si>
    <t>Incident at 4826 Elm Blvd. Officer responded at scene.</t>
  </si>
  <si>
    <t>3742 Park Rd</t>
  </si>
  <si>
    <t>2023-05-01 03:55:15</t>
  </si>
  <si>
    <t>450-362-3993</t>
  </si>
  <si>
    <t>2011.64</t>
  </si>
  <si>
    <t>Incident at 3742 Park Rd. Officer responded at scene.</t>
  </si>
  <si>
    <t>3678 Park Rd</t>
  </si>
  <si>
    <t>2021-08-09 01:24:46</t>
  </si>
  <si>
    <t>541-715-2021</t>
  </si>
  <si>
    <t>38237.93</t>
  </si>
  <si>
    <t>Incident at 3678 Park Rd. Officer responded at scene.</t>
  </si>
  <si>
    <t>7751 Main St</t>
  </si>
  <si>
    <t>08/09/2019 04:03</t>
  </si>
  <si>
    <t>Incident at 7751 Main St. Officer responded at scene.</t>
  </si>
  <si>
    <t>5403 Park Rd</t>
  </si>
  <si>
    <t>2021-02-22 20:51:44</t>
  </si>
  <si>
    <t>36246.47</t>
  </si>
  <si>
    <t>Incident at 5403 Park Rd. Officer responded at scene.</t>
  </si>
  <si>
    <t>5678 Main St</t>
  </si>
  <si>
    <t>2024-09-22 19:58:54</t>
  </si>
  <si>
    <t>(876) -54-6-6113</t>
  </si>
  <si>
    <t>17566.0</t>
  </si>
  <si>
    <t>Incident at 5678 Main St. Officer responded at scene.</t>
  </si>
  <si>
    <t>4597 River Rd</t>
  </si>
  <si>
    <t>2020-08-19 09:34:49</t>
  </si>
  <si>
    <t>(825) -66-1-5895</t>
  </si>
  <si>
    <t>Incident at 4597 River Rd. Officer responded at scene.</t>
  </si>
  <si>
    <t>7735 Sunset Blvd</t>
  </si>
  <si>
    <t>2024-04-09 04:35:46</t>
  </si>
  <si>
    <t>612-841-5963</t>
  </si>
  <si>
    <t>22674.82.0</t>
  </si>
  <si>
    <t>Incident at 7735 Sunset Blvd. Officer responded at scene.</t>
  </si>
  <si>
    <t>5316 Maple Dr</t>
  </si>
  <si>
    <t>2019-01-07 01:24:05</t>
  </si>
  <si>
    <t>873-130-7585</t>
  </si>
  <si>
    <t>13779.73</t>
  </si>
  <si>
    <t>Incident at 5316 Maple Dr. Officer responded at scene.</t>
  </si>
  <si>
    <t>1831 Park Rd</t>
  </si>
  <si>
    <t>2024-10-25 22:22:32</t>
  </si>
  <si>
    <t>1992.12</t>
  </si>
  <si>
    <t>Incident at 1831 Park Rd. Officer responded at scene.</t>
  </si>
  <si>
    <t>4393 River Rd</t>
  </si>
  <si>
    <t>255-908-6058</t>
  </si>
  <si>
    <t>-16150.8</t>
  </si>
  <si>
    <t>8487 Oak Ave</t>
  </si>
  <si>
    <t>2022-09-07 16:49:24</t>
  </si>
  <si>
    <t>(694) -48-4-4772</t>
  </si>
  <si>
    <t>6820.94</t>
  </si>
  <si>
    <t>Incident at 8487 Oak Ave. Officer responded at scene.</t>
  </si>
  <si>
    <t>8000 Oak Ave</t>
  </si>
  <si>
    <t>2018-11-19 03:47:51</t>
  </si>
  <si>
    <t>302-877-1761</t>
  </si>
  <si>
    <t>29650.42</t>
  </si>
  <si>
    <t>Incident at 8000 Oak Ave. Officer responded at scene.</t>
  </si>
  <si>
    <t>1345 Park Rd</t>
  </si>
  <si>
    <t>2021-07-30 08:58:11</t>
  </si>
  <si>
    <t>701-196-5437</t>
  </si>
  <si>
    <t>20349.79</t>
  </si>
  <si>
    <t>Incident at 1345 Park Rd. Officer responded at scene.</t>
  </si>
  <si>
    <t>7760 Oak Ave</t>
  </si>
  <si>
    <t>2024-11-28 06:54:33</t>
  </si>
  <si>
    <t>675-882-2688</t>
  </si>
  <si>
    <t>6027.71</t>
  </si>
  <si>
    <t>Incident at 7760 Oak Ave. Officer responded at scene.</t>
  </si>
  <si>
    <t>486 Elm Blvd</t>
  </si>
  <si>
    <t>2022-03-07 22:06:38</t>
  </si>
  <si>
    <t>849-470-3391</t>
  </si>
  <si>
    <t>29586.89</t>
  </si>
  <si>
    <t>9978 Cedar Lane</t>
  </si>
  <si>
    <t>2022-12-15 01:47:40</t>
  </si>
  <si>
    <t>6928167278</t>
  </si>
  <si>
    <t>Incident at 9978 Cedar Lane. Officer responded at scene.</t>
  </si>
  <si>
    <t>4135 Park Rd</t>
  </si>
  <si>
    <t>2019-11-04 09:42:34</t>
  </si>
  <si>
    <t>(811) -39-2-5071</t>
  </si>
  <si>
    <t>30963.84</t>
  </si>
  <si>
    <t>Incident at 4135 Park Rd. Officer responded at scene.</t>
  </si>
  <si>
    <t>5703 Cedar Lane</t>
  </si>
  <si>
    <t>2022-02-19 18:12:12</t>
  </si>
  <si>
    <t>42250.64</t>
  </si>
  <si>
    <t>Incident at 5703 Cedar Lane. Officer responded at scene.</t>
  </si>
  <si>
    <t>2662 Park Rd</t>
  </si>
  <si>
    <t>2018-10-04 20:33:42</t>
  </si>
  <si>
    <t>640-880-2925</t>
  </si>
  <si>
    <t>9057.42</t>
  </si>
  <si>
    <t>Incident at 2662 Park Rd. Officer responded at scene.</t>
  </si>
  <si>
    <t>6375 Sunset Blvd</t>
  </si>
  <si>
    <t>2020-11-24 04:40:36</t>
  </si>
  <si>
    <t>785-180-8971</t>
  </si>
  <si>
    <t>15201.64</t>
  </si>
  <si>
    <t>Incident at 6375 Sunset Blvd. Officer responded at scene.</t>
  </si>
  <si>
    <t>3389 Maple Dr</t>
  </si>
  <si>
    <t>2019-01-27 15:57:36</t>
  </si>
  <si>
    <t>356-472-8104</t>
  </si>
  <si>
    <t>18135.18</t>
  </si>
  <si>
    <t>Incident at 3389 Maple Dr. Officer responded at scene.</t>
  </si>
  <si>
    <t>4634 River Rd</t>
  </si>
  <si>
    <t>2018-02-09 15:48:45</t>
  </si>
  <si>
    <t>1359.02</t>
  </si>
  <si>
    <t>1928 River Rd</t>
  </si>
  <si>
    <t>2024-04-05 22:45:41</t>
  </si>
  <si>
    <t>691-333-2321</t>
  </si>
  <si>
    <t>13983.62</t>
  </si>
  <si>
    <t>Incident at 1928 River Rd. Officer responded at scene.</t>
  </si>
  <si>
    <t>Sexual  Assault</t>
  </si>
  <si>
    <t>5284 Main St</t>
  </si>
  <si>
    <t>2024-08-17 09:51:38</t>
  </si>
  <si>
    <t>405-650-7419</t>
  </si>
  <si>
    <t>Incident at 5284 Main St. Officer responded at scene.</t>
  </si>
  <si>
    <t xml:space="preserve">   West  </t>
  </si>
  <si>
    <t>4930 Park Rd</t>
  </si>
  <si>
    <t>2018-06-13 02:11:03</t>
  </si>
  <si>
    <t>(354) -71-0-1019</t>
  </si>
  <si>
    <t>1383.57</t>
  </si>
  <si>
    <t>Incident at 4930 Park Rd. Officer responded at scene.</t>
  </si>
  <si>
    <t>9889 Sunset Blvd</t>
  </si>
  <si>
    <t>2022-06-29 06:37:24</t>
  </si>
  <si>
    <t>291-398-1702</t>
  </si>
  <si>
    <t>27238.71</t>
  </si>
  <si>
    <t>Incident at 9889 Sunset Blvd. Officer responded at scene.</t>
  </si>
  <si>
    <t>554-385-2967</t>
  </si>
  <si>
    <t>41917.51</t>
  </si>
  <si>
    <t>3925 Washington Ave</t>
  </si>
  <si>
    <t>2022-10-09 20:40:05</t>
  </si>
  <si>
    <t>9628 River Rd</t>
  </si>
  <si>
    <t>2022-08-22 21:12:37</t>
  </si>
  <si>
    <t>452-447-6102</t>
  </si>
  <si>
    <t>24415.83</t>
  </si>
  <si>
    <t>Incident at 9628 River Rd. Officer responded at scene.</t>
  </si>
  <si>
    <t>6839 Maple Dr</t>
  </si>
  <si>
    <t>2018-08-08 11:09:46</t>
  </si>
  <si>
    <t>682-182-3383</t>
  </si>
  <si>
    <t>39229.54</t>
  </si>
  <si>
    <t>Incident at 6839 Maple Dr. Officer responded at scene.</t>
  </si>
  <si>
    <t>3726 Sunset Blvd</t>
  </si>
  <si>
    <t>2019-08-31 14:24:37</t>
  </si>
  <si>
    <t>690-791-4548</t>
  </si>
  <si>
    <t>35524.2</t>
  </si>
  <si>
    <t>9932 Washington Ave</t>
  </si>
  <si>
    <t>2024-04-30 02:46:43</t>
  </si>
  <si>
    <t>558-124-8501</t>
  </si>
  <si>
    <t>41039.01</t>
  </si>
  <si>
    <t>Incident at 9932 Washington Ave. Officer responded at scene.</t>
  </si>
  <si>
    <t>1513 Lincoln St</t>
  </si>
  <si>
    <t>2019-07-04 12:52:20</t>
  </si>
  <si>
    <t>39257.28</t>
  </si>
  <si>
    <t>Incident at 1513 Lincoln St. Officer responded at scene.</t>
  </si>
  <si>
    <t>8752 Elm Blvd</t>
  </si>
  <si>
    <t>2024-12-27 09:17:56</t>
  </si>
  <si>
    <t>581-817-1264</t>
  </si>
  <si>
    <t>Incident at 8752 Elm Blvd. Officer responded at scene.</t>
  </si>
  <si>
    <t>7703 River Rd</t>
  </si>
  <si>
    <t>2024-05-11 22:22:15</t>
  </si>
  <si>
    <t>892-953-4402</t>
  </si>
  <si>
    <t>24184.38</t>
  </si>
  <si>
    <t>Incident at 7703 River Rd. Officer responded at scene.</t>
  </si>
  <si>
    <t>9674 River Rd</t>
  </si>
  <si>
    <t>2018-06-22 01:11:02</t>
  </si>
  <si>
    <t>2767455798</t>
  </si>
  <si>
    <t>7014.57</t>
  </si>
  <si>
    <t>549 Cedar Lane</t>
  </si>
  <si>
    <t>2023-10-31 02:27:31</t>
  </si>
  <si>
    <t>45485.58</t>
  </si>
  <si>
    <t>7110 Cedar Lane</t>
  </si>
  <si>
    <t>2022-05-10 16:32:06</t>
  </si>
  <si>
    <t>3807152141</t>
  </si>
  <si>
    <t>29708.81</t>
  </si>
  <si>
    <t>Incident at 7110 Cedar Lane. Officer responded at scene.</t>
  </si>
  <si>
    <t>8024 Park Rd</t>
  </si>
  <si>
    <t>2021-04-12 02:18:35</t>
  </si>
  <si>
    <t>Incident at 8024 Park Rd. Officer responded at scene.</t>
  </si>
  <si>
    <t>1925 Sunset Blvd</t>
  </si>
  <si>
    <t>2022-12-31 17:06:00</t>
  </si>
  <si>
    <t>816-981-7872</t>
  </si>
  <si>
    <t>12448.51</t>
  </si>
  <si>
    <t>Incident at 1925 Sunset Blvd. Officer responded at scene.</t>
  </si>
  <si>
    <t>9478 Sunset Blvd</t>
  </si>
  <si>
    <t>02/11/2019 22:41</t>
  </si>
  <si>
    <t>38909.22</t>
  </si>
  <si>
    <t>Incident at 9478 Sunset Blvd. Officer responded at scene.</t>
  </si>
  <si>
    <t>727 Park Rd</t>
  </si>
  <si>
    <t>2021-09-07 21:17:05</t>
  </si>
  <si>
    <t>592-990-1430</t>
  </si>
  <si>
    <t>Incident at 727 Park Rd. Officer responded at scene.</t>
  </si>
  <si>
    <t>1397 Cedar Lane</t>
  </si>
  <si>
    <t>2019-10-02 03:46:54</t>
  </si>
  <si>
    <t>43160.88</t>
  </si>
  <si>
    <t>Incident at 1397 Cedar Lane. Officer responded at scene.</t>
  </si>
  <si>
    <t>3735 Cedar Lane</t>
  </si>
  <si>
    <t>2018-04-18 10:42:46</t>
  </si>
  <si>
    <t>12382.93</t>
  </si>
  <si>
    <t>9209 Park Rd</t>
  </si>
  <si>
    <t>2021-05-12 10:06:03</t>
  </si>
  <si>
    <t>485-765-7045</t>
  </si>
  <si>
    <t>38377.26</t>
  </si>
  <si>
    <t>Incident at 9209 Park Rd. Officer responded at scene.</t>
  </si>
  <si>
    <t>5335 Lincoln St</t>
  </si>
  <si>
    <t>2021-03-21 09:22:49</t>
  </si>
  <si>
    <t>269-959-7352</t>
  </si>
  <si>
    <t>Incident at 5335 Lincoln St. Officer responded at scene.</t>
  </si>
  <si>
    <t>9609 Main St</t>
  </si>
  <si>
    <t>2019-01-18 15:49:39</t>
  </si>
  <si>
    <t>532-328-4430</t>
  </si>
  <si>
    <t>11519.09</t>
  </si>
  <si>
    <t>Incident at 9609 Main St. Officer responded at scene.</t>
  </si>
  <si>
    <t>2030 Lincoln St</t>
  </si>
  <si>
    <t>6203816431</t>
  </si>
  <si>
    <t>28182.31</t>
  </si>
  <si>
    <t>Incident at 2030 Lincoln St. Officer responded at scene.</t>
  </si>
  <si>
    <t>2614 River Rd</t>
  </si>
  <si>
    <t>2023-11-09 16:01:26</t>
  </si>
  <si>
    <t>327-949-1229</t>
  </si>
  <si>
    <t>12047.94</t>
  </si>
  <si>
    <t>6657 Washington Ave</t>
  </si>
  <si>
    <t>2018-02-25 08:37:27</t>
  </si>
  <si>
    <t>618-494-3514</t>
  </si>
  <si>
    <t>43304.06</t>
  </si>
  <si>
    <t>Incident at 6657 Washington Ave. Officer responded at scene.</t>
  </si>
  <si>
    <t>8261 Elm Blvd</t>
  </si>
  <si>
    <t>2020-10-21 19:38:51</t>
  </si>
  <si>
    <t>727-666-8204</t>
  </si>
  <si>
    <t>39057.86</t>
  </si>
  <si>
    <t>Incident at 8261 Elm Blvd. Officer responded at scene.</t>
  </si>
  <si>
    <t>8118 Maple Dr</t>
  </si>
  <si>
    <t>2023-04-12 02:32:43</t>
  </si>
  <si>
    <t>807-411-9979</t>
  </si>
  <si>
    <t>40984.79</t>
  </si>
  <si>
    <t>835 Cedar Lane</t>
  </si>
  <si>
    <t>2019-07-24 04:33:52</t>
  </si>
  <si>
    <t>41274.77</t>
  </si>
  <si>
    <t>Incident at 835 Cedar Lane. Officer responded at scene.</t>
  </si>
  <si>
    <t>2380 Maple Dr</t>
  </si>
  <si>
    <t>2018-08-03 05:47:15</t>
  </si>
  <si>
    <t>22561.36.0</t>
  </si>
  <si>
    <t>Incident at 2380 Maple Dr. Officer responded at scene.</t>
  </si>
  <si>
    <t>2023-04-02 09:01:45</t>
  </si>
  <si>
    <t>(350) -78-1-4914</t>
  </si>
  <si>
    <t>26938.01</t>
  </si>
  <si>
    <t>3246 Elm Blvd</t>
  </si>
  <si>
    <t>2019-10-19 01:36:53</t>
  </si>
  <si>
    <t>720-610-8651</t>
  </si>
  <si>
    <t>35227.0</t>
  </si>
  <si>
    <t>Incident at 3246 Elm Blvd. Officer responded at scene.</t>
  </si>
  <si>
    <t>8719 Lincoln St</t>
  </si>
  <si>
    <t>2022-08-09 20:33:12</t>
  </si>
  <si>
    <t>663-412-8482</t>
  </si>
  <si>
    <t>38422.48</t>
  </si>
  <si>
    <t>4862 Park Rd</t>
  </si>
  <si>
    <t>2021-09-11 09:51:44</t>
  </si>
  <si>
    <t>307-861-7792</t>
  </si>
  <si>
    <t>28998.56</t>
  </si>
  <si>
    <t>Incident at 4862 Park Rd. Officer responded at scene.</t>
  </si>
  <si>
    <t>6528 Elm Blvd</t>
  </si>
  <si>
    <t>2024-02-28 01:33:14</t>
  </si>
  <si>
    <t>417-464-3125</t>
  </si>
  <si>
    <t>33094.06</t>
  </si>
  <si>
    <t>7596 Elm Blvd</t>
  </si>
  <si>
    <t>2018-07-05 03:31:31</t>
  </si>
  <si>
    <t>214-584-9676</t>
  </si>
  <si>
    <t>32212.5</t>
  </si>
  <si>
    <t>Incident at 7596 Elm Blvd. Officer responded at scene.</t>
  </si>
  <si>
    <t>9959 Cedar Lane</t>
  </si>
  <si>
    <t>2018-04-26 12:32:07</t>
  </si>
  <si>
    <t>999-825-6818</t>
  </si>
  <si>
    <t>28163.23</t>
  </si>
  <si>
    <t>Incident at 9959 Cedar Lane. Officer responded at scene.</t>
  </si>
  <si>
    <t>4963 Oak Ave</t>
  </si>
  <si>
    <t>2023-07-04 11:07:33</t>
  </si>
  <si>
    <t>773-502-6304</t>
  </si>
  <si>
    <t>39170.85</t>
  </si>
  <si>
    <t>5726 Elm Blvd</t>
  </si>
  <si>
    <t>01-10-2018</t>
  </si>
  <si>
    <t>828-977-2967</t>
  </si>
  <si>
    <t>417.94</t>
  </si>
  <si>
    <t>Incident at 5726 Elm Blvd. Officer responded at scene.</t>
  </si>
  <si>
    <t>8556 Park Rd</t>
  </si>
  <si>
    <t>2023-01-21 09:01:02</t>
  </si>
  <si>
    <t>920-811-9588</t>
  </si>
  <si>
    <t>32213.34</t>
  </si>
  <si>
    <t>Incident at 8556 Park Rd. Officer responded at scene.</t>
  </si>
  <si>
    <t>7883 Lincoln St</t>
  </si>
  <si>
    <t>01-01-2024</t>
  </si>
  <si>
    <t>942-552-8052</t>
  </si>
  <si>
    <t>49340.2</t>
  </si>
  <si>
    <t>9006 Lincoln St</t>
  </si>
  <si>
    <t>2021-06-23 03:50:36</t>
  </si>
  <si>
    <t>941-229-5514</t>
  </si>
  <si>
    <t>45422.83</t>
  </si>
  <si>
    <t>5075 Main St</t>
  </si>
  <si>
    <t>2024-12-16 18:25:05</t>
  </si>
  <si>
    <t>907-874-4350</t>
  </si>
  <si>
    <t>37605.53</t>
  </si>
  <si>
    <t>Incident at 5075 Main St. Officer responded at scene.</t>
  </si>
  <si>
    <t>3520 Park Rd</t>
  </si>
  <si>
    <t>2022-07-08 18:14:14</t>
  </si>
  <si>
    <t>33298.51</t>
  </si>
  <si>
    <t>1196 Lincoln St</t>
  </si>
  <si>
    <t>2018-09-27 03:45:08</t>
  </si>
  <si>
    <t>285-861-1354</t>
  </si>
  <si>
    <t>49691.59</t>
  </si>
  <si>
    <t>Incident at 1196 Lincoln St. Officer responded at scene.</t>
  </si>
  <si>
    <t>8086 Park Rd</t>
  </si>
  <si>
    <t>11/20/2023 21:30</t>
  </si>
  <si>
    <t>793-374-9112</t>
  </si>
  <si>
    <t>-16464.18</t>
  </si>
  <si>
    <t>Incident at 8086 Park Rd. Officer responded at scene.</t>
  </si>
  <si>
    <t>9434 Cedar Lane</t>
  </si>
  <si>
    <t>2018-12-09 11:11:51</t>
  </si>
  <si>
    <t>34728.85</t>
  </si>
  <si>
    <t>Incident at 9434 Cedar Lane. Officer responded at scene.</t>
  </si>
  <si>
    <t>1880 Oak Ave</t>
  </si>
  <si>
    <t>2022-06-20 12:23:05</t>
  </si>
  <si>
    <t>353-548-2767</t>
  </si>
  <si>
    <t>16136.96.0</t>
  </si>
  <si>
    <t>Incident at 1880 Oak Ave. Officer responded at scene.</t>
  </si>
  <si>
    <t>3769 Sunset Blvd</t>
  </si>
  <si>
    <t>2018-05-08 23:29:25</t>
  </si>
  <si>
    <t>622-280-4161</t>
  </si>
  <si>
    <t>9050.34</t>
  </si>
  <si>
    <t>Incident at 3769 Sunset Blvd. Officer responded at scene.</t>
  </si>
  <si>
    <t>2997 Washington Ave</t>
  </si>
  <si>
    <t>2022-11-27 15:16:23</t>
  </si>
  <si>
    <t>523-805-1137</t>
  </si>
  <si>
    <t>5037.39</t>
  </si>
  <si>
    <t>Incident at 2997 Washington Ave. Officer responded at scene.</t>
  </si>
  <si>
    <t>5751 Cedar Lane</t>
  </si>
  <si>
    <t>2021-08-09 14:06:07</t>
  </si>
  <si>
    <t>975-112-2174</t>
  </si>
  <si>
    <t>18797.51</t>
  </si>
  <si>
    <t>Incident at 5751 Cedar Lane. Officer responded at scene.</t>
  </si>
  <si>
    <t>3648 Sunset Blvd</t>
  </si>
  <si>
    <t>2020-10-16 20:51:03</t>
  </si>
  <si>
    <t>914-605-3958</t>
  </si>
  <si>
    <t>16013.36</t>
  </si>
  <si>
    <t>632 Main St</t>
  </si>
  <si>
    <t>2020-10-25 04:13:21</t>
  </si>
  <si>
    <t>7701.9</t>
  </si>
  <si>
    <t>Incident at 632 Main St. Officer responded at scene.</t>
  </si>
  <si>
    <t>530 Oak Ave</t>
  </si>
  <si>
    <t>2021-10-05 22:42:58</t>
  </si>
  <si>
    <t>869-694-7180</t>
  </si>
  <si>
    <t>31490.11</t>
  </si>
  <si>
    <t>Incident at 530 Oak Ave. Officer responded at scene.</t>
  </si>
  <si>
    <t>6709 Cedar Lane</t>
  </si>
  <si>
    <t>2018-10-09 04:07:59</t>
  </si>
  <si>
    <t>46.68</t>
  </si>
  <si>
    <t>Incident at 6709 Cedar Lane. Officer responded at scene.</t>
  </si>
  <si>
    <t>9075 Main St</t>
  </si>
  <si>
    <t>2024-03-23 23:34:29</t>
  </si>
  <si>
    <t>531-757-5554</t>
  </si>
  <si>
    <t>19430.02</t>
  </si>
  <si>
    <t>Incident at 9075 Main St. Officer responded at scene.</t>
  </si>
  <si>
    <t>8984 Oak Ave</t>
  </si>
  <si>
    <t>2022-06-08 23:28:42</t>
  </si>
  <si>
    <t>987-990-6331</t>
  </si>
  <si>
    <t>20351.29</t>
  </si>
  <si>
    <t>Incident at 8984 Oak Ave. Officer responded at scene.</t>
  </si>
  <si>
    <t>3911 Park Rd</t>
  </si>
  <si>
    <t>2020-10-24 06:14:36</t>
  </si>
  <si>
    <t>371-619-7441</t>
  </si>
  <si>
    <t>15580.22</t>
  </si>
  <si>
    <t>Incident at 3911 Park Rd. Officer responded at scene.</t>
  </si>
  <si>
    <t>3981 Cedar Lane</t>
  </si>
  <si>
    <t>2020-01-24 05:09:02</t>
  </si>
  <si>
    <t>633-977-1335</t>
  </si>
  <si>
    <t>5172.38</t>
  </si>
  <si>
    <t>Incident at 3981 Cedar Lane. Officer responded at scene.</t>
  </si>
  <si>
    <t>1008 Cedar Lane</t>
  </si>
  <si>
    <t>2020-04-09 22:01:43</t>
  </si>
  <si>
    <t>605-430-9231</t>
  </si>
  <si>
    <t>1486.41</t>
  </si>
  <si>
    <t>Incident at 1008 Cedar Lane. Officer responded at scene.</t>
  </si>
  <si>
    <t>2846 Elm Blvd</t>
  </si>
  <si>
    <t>2020-05-14 09:33:29</t>
  </si>
  <si>
    <t>702-226-8430</t>
  </si>
  <si>
    <t>48391.76</t>
  </si>
  <si>
    <t>Incident at 2846 Elm Blvd. Officer responded at scene.</t>
  </si>
  <si>
    <t>3695 Cedar Lane</t>
  </si>
  <si>
    <t>2023-04-04 21:43:40</t>
  </si>
  <si>
    <t>(277) -77-4-9001</t>
  </si>
  <si>
    <t>37937.56</t>
  </si>
  <si>
    <t>Incident at 3695 Cedar Lane. Officer responded at scene.</t>
  </si>
  <si>
    <t>5357 Elm Blvd</t>
  </si>
  <si>
    <t>2018-02-27 21:26:52</t>
  </si>
  <si>
    <t>425-130-5945</t>
  </si>
  <si>
    <t>12830.45</t>
  </si>
  <si>
    <t>Incident at 5357 Elm Blvd. Officer responded at scene.</t>
  </si>
  <si>
    <t>7260 Oak Ave</t>
  </si>
  <si>
    <t>2024-12-07 07:27:39</t>
  </si>
  <si>
    <t>6461.62</t>
  </si>
  <si>
    <t>Incident at 7260 Oak Ave. Officer responded at scene.</t>
  </si>
  <si>
    <t>727 Maple Dr</t>
  </si>
  <si>
    <t>2019-06-28 23:35:28</t>
  </si>
  <si>
    <t>404-142-6170</t>
  </si>
  <si>
    <t>12665.69</t>
  </si>
  <si>
    <t>738 Cedar Lane</t>
  </si>
  <si>
    <t>2022-01-10 17:52:51</t>
  </si>
  <si>
    <t>387-142-3763</t>
  </si>
  <si>
    <t>13330.44</t>
  </si>
  <si>
    <t>456 Park Rd</t>
  </si>
  <si>
    <t>2023-06-05 08:01:35</t>
  </si>
  <si>
    <t>966-520-4288</t>
  </si>
  <si>
    <t>10200.65</t>
  </si>
  <si>
    <t>Incident at 456 Park Rd. Officer responded at scene.</t>
  </si>
  <si>
    <t>1156 Maple Dr</t>
  </si>
  <si>
    <t>05-02-2024</t>
  </si>
  <si>
    <t>968-647-5257</t>
  </si>
  <si>
    <t>30965.49</t>
  </si>
  <si>
    <t>Incident at 1156 Maple Dr. Officer responded at scene.</t>
  </si>
  <si>
    <t>8315 River Rd</t>
  </si>
  <si>
    <t>2020-09-10 19:48:29</t>
  </si>
  <si>
    <t>290-915-4027</t>
  </si>
  <si>
    <t>12732.94</t>
  </si>
  <si>
    <t>5848 Cedar Lane</t>
  </si>
  <si>
    <t>2021-05-26 17:30:42</t>
  </si>
  <si>
    <t>763-182-9703</t>
  </si>
  <si>
    <t>21451.72</t>
  </si>
  <si>
    <t>Incident at 5848 Cedar Lane. Officer responded at scene.</t>
  </si>
  <si>
    <t>5037 River Rd</t>
  </si>
  <si>
    <t>2018-12-22 15:53:15</t>
  </si>
  <si>
    <t>320-429-7044</t>
  </si>
  <si>
    <t>6511.38</t>
  </si>
  <si>
    <t>Incident at 5037 River Rd. Officer responded at scene.</t>
  </si>
  <si>
    <t>9063 Maple Dr</t>
  </si>
  <si>
    <t>2021-07-01 10:54:22</t>
  </si>
  <si>
    <t>584-782-8334</t>
  </si>
  <si>
    <t>33000.24</t>
  </si>
  <si>
    <t>Incident at 9063 Maple Dr. Officer responded at scene.</t>
  </si>
  <si>
    <t>8782 River Rd</t>
  </si>
  <si>
    <t>2020-07-27 01:34:45</t>
  </si>
  <si>
    <t>42682.61</t>
  </si>
  <si>
    <t>3513 Lincoln St</t>
  </si>
  <si>
    <t>03/10/2021 00:27</t>
  </si>
  <si>
    <t>(484) -59-1-3906</t>
  </si>
  <si>
    <t>8575.81</t>
  </si>
  <si>
    <t>Incident at 3513 Lincoln St. Officer responded at scene.</t>
  </si>
  <si>
    <t xml:space="preserve">   North  </t>
  </si>
  <si>
    <t>3252 River Rd</t>
  </si>
  <si>
    <t>2021-06-15 16:17:11</t>
  </si>
  <si>
    <t>360-453-6829</t>
  </si>
  <si>
    <t>21621.94</t>
  </si>
  <si>
    <t>Incident at 3252 River Rd. Officer responded at scene.</t>
  </si>
  <si>
    <t>9783 Cedar Lane</t>
  </si>
  <si>
    <t>2023-08-08 01:48:14</t>
  </si>
  <si>
    <t>427-459-8327</t>
  </si>
  <si>
    <t>9386.79</t>
  </si>
  <si>
    <t>Incident at 9783 Cedar Lane. Officer responded at scene.</t>
  </si>
  <si>
    <t>7651 Sunset Blvd</t>
  </si>
  <si>
    <t>2023-05-03 05:23:51</t>
  </si>
  <si>
    <t>268-636-9796</t>
  </si>
  <si>
    <t>24322.56</t>
  </si>
  <si>
    <t>Incident at 7651 Sunset Blvd. Officer responded at scene.</t>
  </si>
  <si>
    <t>8808 Elm Blvd</t>
  </si>
  <si>
    <t>2024-04-27 20:32:37</t>
  </si>
  <si>
    <t>571-201-7018</t>
  </si>
  <si>
    <t>48410.34</t>
  </si>
  <si>
    <t>774 River Rd</t>
  </si>
  <si>
    <t>2020-12-10 23:35:22</t>
  </si>
  <si>
    <t>5215281004</t>
  </si>
  <si>
    <t>25271.74</t>
  </si>
  <si>
    <t>Incident at 774 River Rd. Officer responded at scene.</t>
  </si>
  <si>
    <t>7887 Oak Ave</t>
  </si>
  <si>
    <t>2018-01-15 08:13:18</t>
  </si>
  <si>
    <t>37917.98</t>
  </si>
  <si>
    <t>4476 Park Rd</t>
  </si>
  <si>
    <t>2021-01-31 07:10:31</t>
  </si>
  <si>
    <t>779-427-6028</t>
  </si>
  <si>
    <t>3334.25</t>
  </si>
  <si>
    <t>Incident at 4476 Park Rd. Officer responded at scene.</t>
  </si>
  <si>
    <t>7228 Main St</t>
  </si>
  <si>
    <t>2018-08-27 18:39:24</t>
  </si>
  <si>
    <t>304-792-2914</t>
  </si>
  <si>
    <t>2668 Lincoln St</t>
  </si>
  <si>
    <t>17-09-2020</t>
  </si>
  <si>
    <t>285-487-4441</t>
  </si>
  <si>
    <t>-42076.33</t>
  </si>
  <si>
    <t>2776 Park Rd</t>
  </si>
  <si>
    <t>2020-09-09 04:52:50</t>
  </si>
  <si>
    <t>633-629-7836</t>
  </si>
  <si>
    <t>22453.26</t>
  </si>
  <si>
    <t>Incident at 2776 Park Rd. Officer responded at scene.</t>
  </si>
  <si>
    <t xml:space="preserve">  Hacking  </t>
  </si>
  <si>
    <t>3341 Elm Blvd</t>
  </si>
  <si>
    <t>2021-08-11 09:50:08</t>
  </si>
  <si>
    <t>860-170-8991</t>
  </si>
  <si>
    <t>33444.18</t>
  </si>
  <si>
    <t>Incident at 3341 Elm Blvd. Officer responded at scene.</t>
  </si>
  <si>
    <t>951 Lincoln St</t>
  </si>
  <si>
    <t>2024-02-16 12:46:49</t>
  </si>
  <si>
    <t>19666.02</t>
  </si>
  <si>
    <t>Incident at 951 Lincoln St. Officer responded at scene.</t>
  </si>
  <si>
    <t>7060 Maple Dr</t>
  </si>
  <si>
    <t>22-07-2018</t>
  </si>
  <si>
    <t>27194.23</t>
  </si>
  <si>
    <t>Incident at 7060 Maple Dr. Officer responded at scene.</t>
  </si>
  <si>
    <t>5116 Sunset Blvd</t>
  </si>
  <si>
    <t>2023-12-22 12:15:32</t>
  </si>
  <si>
    <t>3202.19</t>
  </si>
  <si>
    <t>2079 Washington Ave</t>
  </si>
  <si>
    <t>2018-07-10 06:32:09</t>
  </si>
  <si>
    <t>41783.6</t>
  </si>
  <si>
    <t>Incident at 2079 Washington Ave. Officer responded at scene.</t>
  </si>
  <si>
    <t>8330 Main St</t>
  </si>
  <si>
    <t>2022-05-22 03:55:57</t>
  </si>
  <si>
    <t>(887) -15-6-1572</t>
  </si>
  <si>
    <t>12881.66</t>
  </si>
  <si>
    <t>Incident at 8330 Main St. Officer responded at scene.</t>
  </si>
  <si>
    <t>1436 Elm Blvd</t>
  </si>
  <si>
    <t>2022-03-13 12:57:12</t>
  </si>
  <si>
    <t>315-504-1694</t>
  </si>
  <si>
    <t>5795.78</t>
  </si>
  <si>
    <t>2022-02-20 12:53:27</t>
  </si>
  <si>
    <t>-1570.22</t>
  </si>
  <si>
    <t>Incident at 6497 Maple Dr. Officer responded at scene.</t>
  </si>
  <si>
    <t>6895 Lincoln St</t>
  </si>
  <si>
    <t>2018-10-06 01:43:39</t>
  </si>
  <si>
    <t>519-935-9733</t>
  </si>
  <si>
    <t>44669.19</t>
  </si>
  <si>
    <t>Incident at 6895 Lincoln St. Officer responded at scene.</t>
  </si>
  <si>
    <t>8925 Washington Ave</t>
  </si>
  <si>
    <t>2019-08-29 22:34:07</t>
  </si>
  <si>
    <t>954-497-7173</t>
  </si>
  <si>
    <t>41664.3</t>
  </si>
  <si>
    <t>Incident at 8925 Washington Ave. Officer responded at scene.</t>
  </si>
  <si>
    <t>805 Main St</t>
  </si>
  <si>
    <t>2020-03-20 03:59:19</t>
  </si>
  <si>
    <t>973-506-8512</t>
  </si>
  <si>
    <t>20355.89</t>
  </si>
  <si>
    <t>8772 Sunset Blvd</t>
  </si>
  <si>
    <t>2019-01-02 00:31:04</t>
  </si>
  <si>
    <t>7963293978</t>
  </si>
  <si>
    <t>19852.15</t>
  </si>
  <si>
    <t>6240 Sunset Blvd</t>
  </si>
  <si>
    <t>2019-09-08 08:38:56</t>
  </si>
  <si>
    <t>10230.36</t>
  </si>
  <si>
    <t>Incident at 6240 Sunset Blvd. Officer responded at scene.</t>
  </si>
  <si>
    <t>417 Elm Blvd</t>
  </si>
  <si>
    <t>2018-05-03 10:02:24</t>
  </si>
  <si>
    <t>533-989-6199</t>
  </si>
  <si>
    <t>24026.46</t>
  </si>
  <si>
    <t>Incident at 417 Elm Blvd. Officer responded at scene.</t>
  </si>
  <si>
    <t>5834 Maple Dr</t>
  </si>
  <si>
    <t>205-379-9548</t>
  </si>
  <si>
    <t>Incident at 5834 Maple Dr. Officer responded at scene.</t>
  </si>
  <si>
    <t>6561 Washington Ave</t>
  </si>
  <si>
    <t>2019-05-07 04:49:04</t>
  </si>
  <si>
    <t>5750.91</t>
  </si>
  <si>
    <t>Incident at 6561 Washington Ave. Officer responded at scene.</t>
  </si>
  <si>
    <t>2315 Cedar Lane</t>
  </si>
  <si>
    <t>2018-08-31 07:01:03</t>
  </si>
  <si>
    <t>930-921-1651</t>
  </si>
  <si>
    <t>-20312.34</t>
  </si>
  <si>
    <t>2022-11-20 11:03:37</t>
  </si>
  <si>
    <t>654-460-3211</t>
  </si>
  <si>
    <t>45871.42</t>
  </si>
  <si>
    <t>7090 Main St</t>
  </si>
  <si>
    <t>2022-09-07 02:47:48</t>
  </si>
  <si>
    <t>271-794-9923</t>
  </si>
  <si>
    <t>2194.3</t>
  </si>
  <si>
    <t>Incident at 7090 Main St. Officer responded at scene.</t>
  </si>
  <si>
    <t>996 Cedar Lane</t>
  </si>
  <si>
    <t>8696035356</t>
  </si>
  <si>
    <t>8667 Main St</t>
  </si>
  <si>
    <t>2023-08-24 01:50:52</t>
  </si>
  <si>
    <t>700-357-1832</t>
  </si>
  <si>
    <t>177.28</t>
  </si>
  <si>
    <t>Incident at 8667 Main St. Officer responded at scene.</t>
  </si>
  <si>
    <t>6773 Park Rd</t>
  </si>
  <si>
    <t>2024-12-27 00:36:15</t>
  </si>
  <si>
    <t>338-642-6725</t>
  </si>
  <si>
    <t>3668.05</t>
  </si>
  <si>
    <t>Incident at 6773 Park Rd. Officer responded at scene.</t>
  </si>
  <si>
    <t>4802 Park Rd</t>
  </si>
  <si>
    <t>2021-09-13 15:27:10</t>
  </si>
  <si>
    <t>519-165-5654</t>
  </si>
  <si>
    <t>24691.79</t>
  </si>
  <si>
    <t>Incident at 4802 Park Rd. Officer responded at scene.</t>
  </si>
  <si>
    <t>2112 Cedar Lane</t>
  </si>
  <si>
    <t>2022-09-07 21:01:16</t>
  </si>
  <si>
    <t>567-850-9918</t>
  </si>
  <si>
    <t>37611.46.0</t>
  </si>
  <si>
    <t>1522 Elm Blvd</t>
  </si>
  <si>
    <t>2022-12-10 02:46:59</t>
  </si>
  <si>
    <t xml:space="preserve">  EMILY  </t>
  </si>
  <si>
    <t>533-103-5025</t>
  </si>
  <si>
    <t>2887.87</t>
  </si>
  <si>
    <t>Incident at 1522 Elm Blvd. Officer responded at scene.</t>
  </si>
  <si>
    <t>22-03-2024</t>
  </si>
  <si>
    <t>435-472-7186</t>
  </si>
  <si>
    <t>15653.12</t>
  </si>
  <si>
    <t>7540 Oak Ave</t>
  </si>
  <si>
    <t>2023-09-20 13:28:10</t>
  </si>
  <si>
    <t>316-510-5045</t>
  </si>
  <si>
    <t>9734.37.0</t>
  </si>
  <si>
    <t>Incident at 7540 Oak Ave. Officer responded at scene.</t>
  </si>
  <si>
    <t>7985 Main St</t>
  </si>
  <si>
    <t>2020-10-01 09:41:24</t>
  </si>
  <si>
    <t>(518) -80-0-8028</t>
  </si>
  <si>
    <t>17054.86</t>
  </si>
  <si>
    <t>Incident at 7985 Main St. Officer responded at scene.</t>
  </si>
  <si>
    <t>3624 Maple Dr</t>
  </si>
  <si>
    <t>2019-07-20 07:01:04</t>
  </si>
  <si>
    <t>547-640-9095</t>
  </si>
  <si>
    <t>9121.3</t>
  </si>
  <si>
    <t>Incident at 3624 Maple Dr. Officer responded at scene.</t>
  </si>
  <si>
    <t>8490 Cedar Lane</t>
  </si>
  <si>
    <t>2020-11-23 07:34:59</t>
  </si>
  <si>
    <t>7648192867</t>
  </si>
  <si>
    <t>46170.49</t>
  </si>
  <si>
    <t>Incident at 8490 Cedar Lane. Officer responded at scene.</t>
  </si>
  <si>
    <t>9734 Sunset Blvd</t>
  </si>
  <si>
    <t>2024-09-14 02:58:27</t>
  </si>
  <si>
    <t>716-178-3746</t>
  </si>
  <si>
    <t>44522.51</t>
  </si>
  <si>
    <t>Incident at 9734 Sunset Blvd. Officer responded at scene.</t>
  </si>
  <si>
    <t>7904 Main St</t>
  </si>
  <si>
    <t>2024-09-01 20:42:07</t>
  </si>
  <si>
    <t>44996.71</t>
  </si>
  <si>
    <t>Incident at 7904 Main St. Officer responded at scene.</t>
  </si>
  <si>
    <t>8703 River Rd</t>
  </si>
  <si>
    <t>11/02/2023 17:07</t>
  </si>
  <si>
    <t>402-224-9264</t>
  </si>
  <si>
    <t>17334.2</t>
  </si>
  <si>
    <t>Incident at 8703 River Rd. Officer responded at scene.</t>
  </si>
  <si>
    <t>7309 Lincoln St</t>
  </si>
  <si>
    <t>2018-03-07 05:50:28</t>
  </si>
  <si>
    <t>6715461171</t>
  </si>
  <si>
    <t>2942 Sunset Blvd</t>
  </si>
  <si>
    <t>2024-10-19 07:23:23</t>
  </si>
  <si>
    <t>810-422-3787</t>
  </si>
  <si>
    <t>17532.82</t>
  </si>
  <si>
    <t>5088 Maple Dr</t>
  </si>
  <si>
    <t>2019-06-12 15:44:03</t>
  </si>
  <si>
    <t>923-305-3697</t>
  </si>
  <si>
    <t>9051.39</t>
  </si>
  <si>
    <t>5204 Lincoln St</t>
  </si>
  <si>
    <t>2019-02-27 17:50:58</t>
  </si>
  <si>
    <t>457-728-5370</t>
  </si>
  <si>
    <t>39048.59</t>
  </si>
  <si>
    <t>Incident at 5204 Lincoln St. Officer responded at scene.</t>
  </si>
  <si>
    <t>1696 Oak Ave</t>
  </si>
  <si>
    <t>2024-03-30 13:07:50</t>
  </si>
  <si>
    <t>(991) -80-0-3548</t>
  </si>
  <si>
    <t>47091.45</t>
  </si>
  <si>
    <t>Incident at 1696 Oak Ave. Officer responded at scene.</t>
  </si>
  <si>
    <t>8620 Cedar Lane</t>
  </si>
  <si>
    <t>2024-08-25 11:06:42</t>
  </si>
  <si>
    <t>242-819-8445</t>
  </si>
  <si>
    <t>9890.8</t>
  </si>
  <si>
    <t>Incident at 8620 Cedar Lane. Officer responded at scene.</t>
  </si>
  <si>
    <t>1558 Park Rd</t>
  </si>
  <si>
    <t>2023-03-16 15:02:49</t>
  </si>
  <si>
    <t>426-631-8292</t>
  </si>
  <si>
    <t>45110.15</t>
  </si>
  <si>
    <t>Incident at 1558 Park Rd. Officer responded at scene.</t>
  </si>
  <si>
    <t>3206 Elm Blvd</t>
  </si>
  <si>
    <t>08/10/2021 20:18</t>
  </si>
  <si>
    <t>661-466-5758</t>
  </si>
  <si>
    <t>3159.81</t>
  </si>
  <si>
    <t>Incident at 3206 Elm Blvd. Officer responded at scene.</t>
  </si>
  <si>
    <t>2443 Cedar Lane</t>
  </si>
  <si>
    <t>2023-04-15 20:02:10</t>
  </si>
  <si>
    <t>(988) -94-3-9948</t>
  </si>
  <si>
    <t>9499.25</t>
  </si>
  <si>
    <t>2768 Elm Blvd</t>
  </si>
  <si>
    <t>2024-06-17 06:54:59</t>
  </si>
  <si>
    <t>18114.69</t>
  </si>
  <si>
    <t>Incident at 2768 Elm Blvd. Officer responded at scene.</t>
  </si>
  <si>
    <t>7591 Lincoln St</t>
  </si>
  <si>
    <t>2023-01-01 06:01:23</t>
  </si>
  <si>
    <t>493-629-2061</t>
  </si>
  <si>
    <t>14539.64.0</t>
  </si>
  <si>
    <t>Incident at 7591 Lincoln St. Officer responded at scene.</t>
  </si>
  <si>
    <t>2407 Main St</t>
  </si>
  <si>
    <t>2021-12-11 13:27:28</t>
  </si>
  <si>
    <t>828-286-3036</t>
  </si>
  <si>
    <t>8115.74</t>
  </si>
  <si>
    <t>8099 Cedar Lane</t>
  </si>
  <si>
    <t>233-140-7314</t>
  </si>
  <si>
    <t>31933.47</t>
  </si>
  <si>
    <t>Incident at 8099 Cedar Lane. Officer responded at scene.</t>
  </si>
  <si>
    <t>1880 Main St</t>
  </si>
  <si>
    <t>2022-04-08 12:36:28</t>
  </si>
  <si>
    <t>678-234-7368</t>
  </si>
  <si>
    <t>43695.61</t>
  </si>
  <si>
    <t>Incident at 1880 Main St. Officer responded at scene.</t>
  </si>
  <si>
    <t>2166 Park Rd</t>
  </si>
  <si>
    <t>2024-06-02 01:11:18</t>
  </si>
  <si>
    <t>463-554-3865</t>
  </si>
  <si>
    <t>7895 River Rd</t>
  </si>
  <si>
    <t>2023-09-02 22:26:13</t>
  </si>
  <si>
    <t>923-784-6232</t>
  </si>
  <si>
    <t>7843.34</t>
  </si>
  <si>
    <t>Incident at 7895 River Rd. Officer responded at scene.</t>
  </si>
  <si>
    <t>9413 Oak Ave</t>
  </si>
  <si>
    <t>2022-09-27 06:39:39</t>
  </si>
  <si>
    <t>352-468-4025</t>
  </si>
  <si>
    <t>24267.32</t>
  </si>
  <si>
    <t>Incident at 9413 Oak Ave. Officer responded at scene.</t>
  </si>
  <si>
    <t>4043 Elm Blvd</t>
  </si>
  <si>
    <t>2021-08-20 18:38:40</t>
  </si>
  <si>
    <t>3788.31</t>
  </si>
  <si>
    <t>Incident at 4043 Elm Blvd. Officer responded at scene.</t>
  </si>
  <si>
    <t>4060 River Rd</t>
  </si>
  <si>
    <t>2023-04-24 04:24:57</t>
  </si>
  <si>
    <t>49640.6</t>
  </si>
  <si>
    <t>Incident at 4060 River Rd. Officer responded at scene.</t>
  </si>
  <si>
    <t>1692 Maple Dr</t>
  </si>
  <si>
    <t>2021-11-22 22:05:35</t>
  </si>
  <si>
    <t>622-903-2659</t>
  </si>
  <si>
    <t>28275.34</t>
  </si>
  <si>
    <t>Incident at 1692 Maple Dr. Officer responded at scene.</t>
  </si>
  <si>
    <t>3958 Elm Blvd</t>
  </si>
  <si>
    <t>2023-05-11 02:21:44</t>
  </si>
  <si>
    <t>770-209-5720</t>
  </si>
  <si>
    <t>-21399.53</t>
  </si>
  <si>
    <t>Incident at 3958 Elm Blvd. Officer responded at scene.</t>
  </si>
  <si>
    <t>2020-08-21 05:09:07</t>
  </si>
  <si>
    <t>624-680-6977</t>
  </si>
  <si>
    <t>45501.28</t>
  </si>
  <si>
    <t>7784 Main St</t>
  </si>
  <si>
    <t>2018-11-08 04:04:00</t>
  </si>
  <si>
    <t>4686764836</t>
  </si>
  <si>
    <t>24268.37</t>
  </si>
  <si>
    <t>470 Elm Blvd</t>
  </si>
  <si>
    <t>2020-03-25 11:07:39</t>
  </si>
  <si>
    <t>463-991-2366</t>
  </si>
  <si>
    <t>1763.86</t>
  </si>
  <si>
    <t>Incident at 470 Elm Blvd. Officer responded at scene.</t>
  </si>
  <si>
    <t>8190 Sunset Blvd</t>
  </si>
  <si>
    <t>2021-06-09 14:40:26</t>
  </si>
  <si>
    <t>747-596-8276</t>
  </si>
  <si>
    <t>44580.01</t>
  </si>
  <si>
    <t>Incident at 8190 Sunset Blvd. Officer responded at scene.</t>
  </si>
  <si>
    <t>6637 Main St</t>
  </si>
  <si>
    <t>2024-05-18 21:38:26</t>
  </si>
  <si>
    <t>47494.81</t>
  </si>
  <si>
    <t>Incident at 6637 Main St. Officer responded at scene.</t>
  </si>
  <si>
    <t>2965 Washington Ave</t>
  </si>
  <si>
    <t>2689829512</t>
  </si>
  <si>
    <t>46180.4</t>
  </si>
  <si>
    <t>Incident at 2965 Washington Ave. Officer responded at scene.</t>
  </si>
  <si>
    <t>7989 Elm Blvd</t>
  </si>
  <si>
    <t>2018-02-02 04:02:06</t>
  </si>
  <si>
    <t>821-886-3018</t>
  </si>
  <si>
    <t>36766.47</t>
  </si>
  <si>
    <t>Incident at 7989 Elm Blvd. Officer responded at scene.</t>
  </si>
  <si>
    <t>5876 Oak Ave</t>
  </si>
  <si>
    <t>12-09-2019</t>
  </si>
  <si>
    <t>802-274-5009</t>
  </si>
  <si>
    <t>47129.38</t>
  </si>
  <si>
    <t>9575 Oak Ave</t>
  </si>
  <si>
    <t>04-11-2023</t>
  </si>
  <si>
    <t>2643027766</t>
  </si>
  <si>
    <t>20902.88</t>
  </si>
  <si>
    <t>7189 Main St</t>
  </si>
  <si>
    <t>2021-08-31 04:15:36</t>
  </si>
  <si>
    <t>417-707-8579</t>
  </si>
  <si>
    <t>41180.21</t>
  </si>
  <si>
    <t>Incident at 7189 Main St. Officer responded at scene.</t>
  </si>
  <si>
    <t>9627 Elm Blvd</t>
  </si>
  <si>
    <t>2023-12-15 19:19:28</t>
  </si>
  <si>
    <t>831-685-1898</t>
  </si>
  <si>
    <t>-24079.18</t>
  </si>
  <si>
    <t>Incident at 9627 Elm Blvd. Officer responded at scene.</t>
  </si>
  <si>
    <t>8078 Elm Blvd</t>
  </si>
  <si>
    <t>2018-06-08 17:00:07</t>
  </si>
  <si>
    <t>306-918-5143</t>
  </si>
  <si>
    <t>3814.41</t>
  </si>
  <si>
    <t>Incident at 8078 Elm Blvd. Officer responded at scene.</t>
  </si>
  <si>
    <t>7779 Maple Dr</t>
  </si>
  <si>
    <t>2018-07-08 19:57:07</t>
  </si>
  <si>
    <t>758-615-3372</t>
  </si>
  <si>
    <t>2020-11-25 11:55:00</t>
  </si>
  <si>
    <t>964-487-2649</t>
  </si>
  <si>
    <t>6096 Main St</t>
  </si>
  <si>
    <t>2022-05-03 04:12:09</t>
  </si>
  <si>
    <t>2858.55</t>
  </si>
  <si>
    <t>Incident at 6096 Main St. Officer responded at scene.</t>
  </si>
  <si>
    <t>2156 Park Rd</t>
  </si>
  <si>
    <t>2022-06-14 15:06:39</t>
  </si>
  <si>
    <t>376-683-1333</t>
  </si>
  <si>
    <t>35022.73</t>
  </si>
  <si>
    <t>Incident at 2156 Park Rd. Officer responded at scene.</t>
  </si>
  <si>
    <t>6120 Maple Dr</t>
  </si>
  <si>
    <t>516-873-8884</t>
  </si>
  <si>
    <t>24758.65</t>
  </si>
  <si>
    <t>Incident at 6120 Maple Dr. Officer responded at scene.</t>
  </si>
  <si>
    <t>3213 Cedar Lane</t>
  </si>
  <si>
    <t>(254) -15-9-4319</t>
  </si>
  <si>
    <t>29733.73</t>
  </si>
  <si>
    <t>Incident at 3213 Cedar Lane. Officer responded at scene.</t>
  </si>
  <si>
    <t>3362 Washington Ave</t>
  </si>
  <si>
    <t>2018-07-06 02:06:01</t>
  </si>
  <si>
    <t>33122.2</t>
  </si>
  <si>
    <t>Incident at 3362 Washington Ave. Officer responded at scene.</t>
  </si>
  <si>
    <t>6116 Maple Dr</t>
  </si>
  <si>
    <t>2020-08-08 12:54:09</t>
  </si>
  <si>
    <t>856-283-2706</t>
  </si>
  <si>
    <t>42937.06</t>
  </si>
  <si>
    <t>1863 Washington Ave</t>
  </si>
  <si>
    <t>2018-06-21 01:34:36</t>
  </si>
  <si>
    <t>270-544-2033</t>
  </si>
  <si>
    <t>-21662.83</t>
  </si>
  <si>
    <t>Incident at 1863 Washington Ave. Officer responded at scene.</t>
  </si>
  <si>
    <t>5103 Washington Ave</t>
  </si>
  <si>
    <t>06/03/2024 14:53</t>
  </si>
  <si>
    <t>788-632-9709</t>
  </si>
  <si>
    <t>-13144.01</t>
  </si>
  <si>
    <t>Incident at 5103 Washington Ave. Officer responded at scene.</t>
  </si>
  <si>
    <t>627 Maple Dr</t>
  </si>
  <si>
    <t>2024-11-29 01:30:00</t>
  </si>
  <si>
    <t>268-268-8702</t>
  </si>
  <si>
    <t>10563.44</t>
  </si>
  <si>
    <t>Incident at 627 Maple Dr. Officer responded at scene.</t>
  </si>
  <si>
    <t>1024 Lincoln St</t>
  </si>
  <si>
    <t>2024-04-15 09:07:26</t>
  </si>
  <si>
    <t>714-360-9084</t>
  </si>
  <si>
    <t>33680.79</t>
  </si>
  <si>
    <t>Incident at 1024 Lincoln St. Officer responded at scene.</t>
  </si>
  <si>
    <t>1341 Oak Ave</t>
  </si>
  <si>
    <t>2021-04-20 22:41:12</t>
  </si>
  <si>
    <t>2737383542</t>
  </si>
  <si>
    <t>Incident at 1341 Oak Ave. Officer responded at scene.</t>
  </si>
  <si>
    <t>3531 Oak Ave</t>
  </si>
  <si>
    <t>2021-05-20 22:14:38</t>
  </si>
  <si>
    <t>602-276-2245</t>
  </si>
  <si>
    <t>48682.79.0</t>
  </si>
  <si>
    <t>5455 Lincoln St</t>
  </si>
  <si>
    <t>2018-01-30 16:57:51</t>
  </si>
  <si>
    <t>623-313-9327</t>
  </si>
  <si>
    <t>-5474.22</t>
  </si>
  <si>
    <t>Incident at 5455 Lincoln St. Officer responded at scene.</t>
  </si>
  <si>
    <t>4554 Maple Dr</t>
  </si>
  <si>
    <t>2024-01-14 00:43:13</t>
  </si>
  <si>
    <t>6963421074</t>
  </si>
  <si>
    <t>-6461.24</t>
  </si>
  <si>
    <t>Incident at 4554 Maple Dr. Officer responded at scene.</t>
  </si>
  <si>
    <t>6496 Washington Ave</t>
  </si>
  <si>
    <t>06/10/2021 19:34</t>
  </si>
  <si>
    <t>8834748764</t>
  </si>
  <si>
    <t>25954.12</t>
  </si>
  <si>
    <t>Incident at 6496 Washington Ave. Officer responded at scene.</t>
  </si>
  <si>
    <t>9186 River Rd</t>
  </si>
  <si>
    <t>2020-03-07 08:35:54</t>
  </si>
  <si>
    <t>26303.36</t>
  </si>
  <si>
    <t>Incident at 9186 River Rd. Officer responded at scene.</t>
  </si>
  <si>
    <t>6920 Elm Blvd</t>
  </si>
  <si>
    <t>2019-04-05 22:32:33</t>
  </si>
  <si>
    <t>9516188707</t>
  </si>
  <si>
    <t>28654.78</t>
  </si>
  <si>
    <t>1821 Oak Ave</t>
  </si>
  <si>
    <t>2023-03-31 21:56:33</t>
  </si>
  <si>
    <t>617-956-9478</t>
  </si>
  <si>
    <t>29173.01</t>
  </si>
  <si>
    <t>Incident at 1821 Oak Ave. Officer responded at scene.</t>
  </si>
  <si>
    <t>1898 Sunset Blvd</t>
  </si>
  <si>
    <t>2018-06-29 00:29:41</t>
  </si>
  <si>
    <t>445-807-9233</t>
  </si>
  <si>
    <t>10434.78</t>
  </si>
  <si>
    <t>942 Sunset Blvd</t>
  </si>
  <si>
    <t>2019-01-02 07:47:33</t>
  </si>
  <si>
    <t>651-876-5646</t>
  </si>
  <si>
    <t>1508.23</t>
  </si>
  <si>
    <t>782 Lincoln St</t>
  </si>
  <si>
    <t>2018-10-11 02:11:24</t>
  </si>
  <si>
    <t>6849244228</t>
  </si>
  <si>
    <t>2179 Maple Dr</t>
  </si>
  <si>
    <t>263-926-8423</t>
  </si>
  <si>
    <t>38148.09</t>
  </si>
  <si>
    <t>9228 Main St</t>
  </si>
  <si>
    <t>2019-07-09 09:17:51</t>
  </si>
  <si>
    <t>Incident at 9228 Main St. Officer responded at scene.</t>
  </si>
  <si>
    <t>4352 Main St</t>
  </si>
  <si>
    <t>2018-04-27 10:13:13</t>
  </si>
  <si>
    <t>6716.05</t>
  </si>
  <si>
    <t>Incident at 4352 Main St. Officer responded at scene.</t>
  </si>
  <si>
    <t>6644 Maple Dr</t>
  </si>
  <si>
    <t>2022-10-26 02:56:49</t>
  </si>
  <si>
    <t>28356.02</t>
  </si>
  <si>
    <t>Incident at 6644 Maple Dr. Officer responded at scene.</t>
  </si>
  <si>
    <t>5738 River Rd</t>
  </si>
  <si>
    <t>547-137-6650</t>
  </si>
  <si>
    <t>10872.1</t>
  </si>
  <si>
    <t>Incident at 5738 River Rd. Officer responded at scene.</t>
  </si>
  <si>
    <t>9343 Lincoln St</t>
  </si>
  <si>
    <t>2021-02-21 04:50:43</t>
  </si>
  <si>
    <t>Incident at 9343 Lincoln St. Officer responded at scene.</t>
  </si>
  <si>
    <t>18 River Rd</t>
  </si>
  <si>
    <t>2022-11-01 17:30:01</t>
  </si>
  <si>
    <t>(794) -37-0-2182</t>
  </si>
  <si>
    <t>39738.08</t>
  </si>
  <si>
    <t>4164 Lincoln St</t>
  </si>
  <si>
    <t>2024-03-01 22:19:03</t>
  </si>
  <si>
    <t>301-359-2260</t>
  </si>
  <si>
    <t>Incident at 4164 Lincoln St. Officer responded at scene.</t>
  </si>
  <si>
    <t>6503 Main St</t>
  </si>
  <si>
    <t>2024-02-22 12:10:44</t>
  </si>
  <si>
    <t>413-706-3158</t>
  </si>
  <si>
    <t>45984.28</t>
  </si>
  <si>
    <t>Incident at 6503 Main St. Officer responded at scene.</t>
  </si>
  <si>
    <t>4866 Washington Ave</t>
  </si>
  <si>
    <t>2024-09-23 20:33:38</t>
  </si>
  <si>
    <t>-7117.88</t>
  </si>
  <si>
    <t>Incident at 4866 Washington Ave. Officer responded at scene.</t>
  </si>
  <si>
    <t>7147 Washington Ave</t>
  </si>
  <si>
    <t>25-06-2022</t>
  </si>
  <si>
    <t>(704) -32-3-8078</t>
  </si>
  <si>
    <t>29606.33</t>
  </si>
  <si>
    <t>7404 Main St</t>
  </si>
  <si>
    <t>2021-12-15 03:45:53</t>
  </si>
  <si>
    <t>658-366-8491</t>
  </si>
  <si>
    <t>Incident at 7404 Main St. Officer responded at scene.</t>
  </si>
  <si>
    <t>5829 Lincoln St</t>
  </si>
  <si>
    <t>2018-10-18 21:20:39</t>
  </si>
  <si>
    <t>39066.42</t>
  </si>
  <si>
    <t>Incident at 5829 Lincoln St. Officer responded at scene.</t>
  </si>
  <si>
    <t>1543 Lincoln St</t>
  </si>
  <si>
    <t>2018-07-09 23:22:38</t>
  </si>
  <si>
    <t>23830.52</t>
  </si>
  <si>
    <t>7781 Elm Blvd</t>
  </si>
  <si>
    <t>2020-12-15 17:57:46</t>
  </si>
  <si>
    <t>786-951-7087</t>
  </si>
  <si>
    <t>43232.28</t>
  </si>
  <si>
    <t>Incident at 7781 Elm Blvd. Officer responded at scene.</t>
  </si>
  <si>
    <t>5396 Cedar Lane</t>
  </si>
  <si>
    <t>2021-12-10 00:44:07</t>
  </si>
  <si>
    <t>528-202-4050</t>
  </si>
  <si>
    <t>486.9</t>
  </si>
  <si>
    <t>Incident at 5396 Cedar Lane. Officer responded at scene.</t>
  </si>
  <si>
    <t>6619 Oak Ave</t>
  </si>
  <si>
    <t>2023-06-04 05:18:30</t>
  </si>
  <si>
    <t>863-549-3407</t>
  </si>
  <si>
    <t>17856.93</t>
  </si>
  <si>
    <t>84 River Rd</t>
  </si>
  <si>
    <t>2022-01-02 06:24:13</t>
  </si>
  <si>
    <t>949-516-4571</t>
  </si>
  <si>
    <t>49947.58</t>
  </si>
  <si>
    <t>Incident at 84 River Rd. Officer responded at scene.</t>
  </si>
  <si>
    <t>2542 Lincoln St</t>
  </si>
  <si>
    <t>2020-11-28 10:40:18</t>
  </si>
  <si>
    <t>17454.16</t>
  </si>
  <si>
    <t>Incident at 2542 Lincoln St. Officer responded at scene.</t>
  </si>
  <si>
    <t>2418 Oak Ave</t>
  </si>
  <si>
    <t>2023-10-26 13:42:55</t>
  </si>
  <si>
    <t>2885 Oak Ave</t>
  </si>
  <si>
    <t>2020-05-25 23:22:17</t>
  </si>
  <si>
    <t>572-168-4977</t>
  </si>
  <si>
    <t>31277.25</t>
  </si>
  <si>
    <t>Incident at 2885 Oak Ave. Officer responded at scene.</t>
  </si>
  <si>
    <t>5047 Park Rd</t>
  </si>
  <si>
    <t>2024-09-22 16:32:37</t>
  </si>
  <si>
    <t>2636733442</t>
  </si>
  <si>
    <t>21194.26</t>
  </si>
  <si>
    <t>8581 River Rd</t>
  </si>
  <si>
    <t>2023-07-02 22:18:26</t>
  </si>
  <si>
    <t>330-367-2250</t>
  </si>
  <si>
    <t>42986.63</t>
  </si>
  <si>
    <t>Incident at 8581 River Rd. Officer responded at scene.</t>
  </si>
  <si>
    <t>483 River Rd</t>
  </si>
  <si>
    <t>Incident at 483 River Rd. Officer responded at scene.</t>
  </si>
  <si>
    <t>6341 Sunset Blvd</t>
  </si>
  <si>
    <t>2019-10-06 20:30:56</t>
  </si>
  <si>
    <t>960-497-8490</t>
  </si>
  <si>
    <t>27692.32</t>
  </si>
  <si>
    <t>Incident at 6341 Sunset Blvd. Officer responded at scene.</t>
  </si>
  <si>
    <t>3787 Sunset Blvd</t>
  </si>
  <si>
    <t>2020-08-20 22:46:58</t>
  </si>
  <si>
    <t>642-544-6121</t>
  </si>
  <si>
    <t>18216.01</t>
  </si>
  <si>
    <t>Incident at 3787 Sunset Blvd. Officer responded at scene.</t>
  </si>
  <si>
    <t>7906 Lincoln St</t>
  </si>
  <si>
    <t>2018-08-19 10:04:35</t>
  </si>
  <si>
    <t>8012448527</t>
  </si>
  <si>
    <t>1731.97</t>
  </si>
  <si>
    <t>Incident at 7906 Lincoln St. Officer responded at scene.</t>
  </si>
  <si>
    <t>9233 Sunset Blvd</t>
  </si>
  <si>
    <t>2022-07-13 16:49:04</t>
  </si>
  <si>
    <t>203-612-9552</t>
  </si>
  <si>
    <t>25999.99</t>
  </si>
  <si>
    <t>Incident at 9233 Sunset Blvd. Officer responded at scene.</t>
  </si>
  <si>
    <t>8502 Park Rd</t>
  </si>
  <si>
    <t>04/17/2022 17:56</t>
  </si>
  <si>
    <t>315-142-8363</t>
  </si>
  <si>
    <t>44469.27</t>
  </si>
  <si>
    <t>Incident at 8502 Park Rd. Officer responded at scene.</t>
  </si>
  <si>
    <t>8030 Main St</t>
  </si>
  <si>
    <t>2024-04-11 22:31:41</t>
  </si>
  <si>
    <t>614-605-1307</t>
  </si>
  <si>
    <t>Incident at 8030 Main St. Officer responded at scene.</t>
  </si>
  <si>
    <t>8590 Sunset Blvd</t>
  </si>
  <si>
    <t>2024-02-14 05:29:09</t>
  </si>
  <si>
    <t>362-293-8715</t>
  </si>
  <si>
    <t>42071.16</t>
  </si>
  <si>
    <t>2835 Lincoln St</t>
  </si>
  <si>
    <t>2021-03-08 07:01:03</t>
  </si>
  <si>
    <t>287-560-2228</t>
  </si>
  <si>
    <t>Incident at 2835 Lincoln St. Officer responded at scene.</t>
  </si>
  <si>
    <t>3943 Maple Dr</t>
  </si>
  <si>
    <t>2022-01-20 04:38:30</t>
  </si>
  <si>
    <t>860-722-7295</t>
  </si>
  <si>
    <t>14200.38</t>
  </si>
  <si>
    <t>6547 Main St</t>
  </si>
  <si>
    <t>2023-06-21 11:51:56</t>
  </si>
  <si>
    <t>969-725-5883</t>
  </si>
  <si>
    <t>43862.86</t>
  </si>
  <si>
    <t>3665 Lincoln St</t>
  </si>
  <si>
    <t>2020-06-06 06:40:55</t>
  </si>
  <si>
    <t>24240.34</t>
  </si>
  <si>
    <t>Incident at 3665 Lincoln St. Officer responded at scene.</t>
  </si>
  <si>
    <t>2480 Maple Dr</t>
  </si>
  <si>
    <t>2020-01-10 17:54:13</t>
  </si>
  <si>
    <t>302-545-7748</t>
  </si>
  <si>
    <t>38281.81</t>
  </si>
  <si>
    <t>Incident at 2480 Maple Dr. Officer responded at scene.</t>
  </si>
  <si>
    <t>4761 Maple Dr</t>
  </si>
  <si>
    <t>2024-01-17 02:59:53</t>
  </si>
  <si>
    <t>965-961-9747</t>
  </si>
  <si>
    <t>Incident at 4761 Maple Dr. Officer responded at scene.</t>
  </si>
  <si>
    <t>5891 Cedar Lane</t>
  </si>
  <si>
    <t>2019-03-09 13:29:37</t>
  </si>
  <si>
    <t>938-647-4293</t>
  </si>
  <si>
    <t>15293.28</t>
  </si>
  <si>
    <t>Incident at 5891 Cedar Lane. Officer responded at scene.</t>
  </si>
  <si>
    <t>3929 Lincoln St</t>
  </si>
  <si>
    <t>2023-08-22 19:54:37</t>
  </si>
  <si>
    <t>9946.8.0</t>
  </si>
  <si>
    <t>Incident at 3929 Lincoln St. Officer responded at scene.</t>
  </si>
  <si>
    <t>756 Cedar Lane</t>
  </si>
  <si>
    <t>2023-02-23 23:35:27</t>
  </si>
  <si>
    <t>675-654-3897</t>
  </si>
  <si>
    <t>8804.65.0</t>
  </si>
  <si>
    <t>Incident at 756 Cedar Lane. Officer responded at scene.</t>
  </si>
  <si>
    <t>1174 Sunset Blvd</t>
  </si>
  <si>
    <t>2024-04-17 04:34:47</t>
  </si>
  <si>
    <t>13271.92</t>
  </si>
  <si>
    <t>Incident at 1174 Sunset Blvd. Officer responded at scene.</t>
  </si>
  <si>
    <t>8638 River Rd</t>
  </si>
  <si>
    <t>643-305-9653</t>
  </si>
  <si>
    <t>35521.86</t>
  </si>
  <si>
    <t>Incident at 8638 River Rd. Officer responded at scene.</t>
  </si>
  <si>
    <t>6535 Main St</t>
  </si>
  <si>
    <t>832-591-9563</t>
  </si>
  <si>
    <t>41286.33</t>
  </si>
  <si>
    <t>Incident at 6535 Main St. Officer responded at scene.</t>
  </si>
  <si>
    <t>3215 Oak Ave</t>
  </si>
  <si>
    <t>2024-06-21 07:12:02</t>
  </si>
  <si>
    <t>766-668-6904</t>
  </si>
  <si>
    <t>Incident at 3215 Oak Ave. Officer responded at scene.</t>
  </si>
  <si>
    <t>7564 Lincoln St</t>
  </si>
  <si>
    <t>2021-12-07 06:26:08</t>
  </si>
  <si>
    <t>926-443-4377</t>
  </si>
  <si>
    <t>12144.11</t>
  </si>
  <si>
    <t>6951 Lincoln St</t>
  </si>
  <si>
    <t>2020-12-16 07:12:25</t>
  </si>
  <si>
    <t>7254804949</t>
  </si>
  <si>
    <t>10515.12</t>
  </si>
  <si>
    <t>6595 Main St</t>
  </si>
  <si>
    <t>04-10-2019</t>
  </si>
  <si>
    <t>448-410-2856</t>
  </si>
  <si>
    <t>39025.94</t>
  </si>
  <si>
    <t>Incident at 6595 Main St. Officer responded at scene.</t>
  </si>
  <si>
    <t>9926 Oak Ave</t>
  </si>
  <si>
    <t>2024-08-07 20:14:11</t>
  </si>
  <si>
    <t>4639134468</t>
  </si>
  <si>
    <t>26471.18</t>
  </si>
  <si>
    <t>Incident at 9926 Oak Ave. Officer responded at scene.</t>
  </si>
  <si>
    <t>5252 River Rd</t>
  </si>
  <si>
    <t>2020-09-26 03:00:36</t>
  </si>
  <si>
    <t>475-503-5642</t>
  </si>
  <si>
    <t>-17523.74</t>
  </si>
  <si>
    <t>Incident at 5252 River Rd. Officer responded at scene.</t>
  </si>
  <si>
    <t>7552 Sunset Blvd</t>
  </si>
  <si>
    <t>2020-10-17 23:50:06</t>
  </si>
  <si>
    <t>35330.62</t>
  </si>
  <si>
    <t>Incident at 7552 Sunset Blvd. Officer responded at scene.</t>
  </si>
  <si>
    <t>6030 Washington Ave</t>
  </si>
  <si>
    <t>2021-07-31 08:05:29</t>
  </si>
  <si>
    <t>24599.89</t>
  </si>
  <si>
    <t>Incident at 6030 Washington Ave. Officer responded at scene.</t>
  </si>
  <si>
    <t>4097 Park Rd</t>
  </si>
  <si>
    <t>2022-09-30 23:20:32</t>
  </si>
  <si>
    <t>466-639-4584</t>
  </si>
  <si>
    <t>37420.19</t>
  </si>
  <si>
    <t>Incident at 4097 Park Rd. Officer responded at scene.</t>
  </si>
  <si>
    <t>2523 Maple Dr</t>
  </si>
  <si>
    <t>2020-05-24 10:37:11</t>
  </si>
  <si>
    <t>630-379-4938</t>
  </si>
  <si>
    <t>6966.29</t>
  </si>
  <si>
    <t>Incident at 2523 Maple Dr. Officer responded at scene.</t>
  </si>
  <si>
    <t>4858 Main St</t>
  </si>
  <si>
    <t>2022-01-20 07:16:37</t>
  </si>
  <si>
    <t>457-344-6176</t>
  </si>
  <si>
    <t>21935.0</t>
  </si>
  <si>
    <t>1452 River Rd</t>
  </si>
  <si>
    <t>2022-11-26 03:56:17</t>
  </si>
  <si>
    <t>233-998-2605</t>
  </si>
  <si>
    <t>38789.48</t>
  </si>
  <si>
    <t>Incident at 1452 River Rd. Officer responded at scene.</t>
  </si>
  <si>
    <t>8505 Lincoln St</t>
  </si>
  <si>
    <t>2019-01-21 03:37:53</t>
  </si>
  <si>
    <t>14513.98</t>
  </si>
  <si>
    <t>Incident at 8505 Lincoln St. Officer responded at scene.</t>
  </si>
  <si>
    <t>2022-05-08 19:33:59</t>
  </si>
  <si>
    <t>452.56</t>
  </si>
  <si>
    <t>eas</t>
  </si>
  <si>
    <t>1346 Main St</t>
  </si>
  <si>
    <t>2020-05-15 12:46:48</t>
  </si>
  <si>
    <t>323-354-2301</t>
  </si>
  <si>
    <t>1377.45</t>
  </si>
  <si>
    <t>Incident at 1346 Main St. Officer responded at scene.</t>
  </si>
  <si>
    <t>5448 Oak Ave</t>
  </si>
  <si>
    <t>2018-07-25 03:17:22</t>
  </si>
  <si>
    <t>262-622-2774</t>
  </si>
  <si>
    <t>5749.89</t>
  </si>
  <si>
    <t>4311 Oak Ave</t>
  </si>
  <si>
    <t>787-100-7715</t>
  </si>
  <si>
    <t>32732.7</t>
  </si>
  <si>
    <t>Incident at 4311 Oak Ave. Officer responded at scene.</t>
  </si>
  <si>
    <t>4838 Elm Blvd</t>
  </si>
  <si>
    <t>2021-03-07 18:36:51</t>
  </si>
  <si>
    <t>209-287-5362</t>
  </si>
  <si>
    <t>30502.24</t>
  </si>
  <si>
    <t>Incident at 4838 Elm Blvd. Officer responded at scene.</t>
  </si>
  <si>
    <t>9604 Oak Ave</t>
  </si>
  <si>
    <t>2024-09-05 13:48:49</t>
  </si>
  <si>
    <t>50.05</t>
  </si>
  <si>
    <t>Incident at 9604 Oak Ave. Officer responded at scene.</t>
  </si>
  <si>
    <t>7211 Washington Ave</t>
  </si>
  <si>
    <t>2021-11-28 22:38:02</t>
  </si>
  <si>
    <t>8649.67</t>
  </si>
  <si>
    <t>Incident at 7211 Washington Ave. Officer responded at scene.</t>
  </si>
  <si>
    <t>154 Park Rd</t>
  </si>
  <si>
    <t>2023-10-16 09:48:36</t>
  </si>
  <si>
    <t>853-505-2817</t>
  </si>
  <si>
    <t>27589.26</t>
  </si>
  <si>
    <t>Incident at 154 Park Rd. Officer responded at scene.</t>
  </si>
  <si>
    <t>9437 Lincoln St</t>
  </si>
  <si>
    <t>2024-02-08 00:24:27</t>
  </si>
  <si>
    <t>576-230-6134</t>
  </si>
  <si>
    <t>3094.25.0</t>
  </si>
  <si>
    <t>1531 Lincoln St</t>
  </si>
  <si>
    <t>2019-05-20 20:51:34</t>
  </si>
  <si>
    <t>720-970-1298</t>
  </si>
  <si>
    <t>20450.63</t>
  </si>
  <si>
    <t>Incident at 1531 Lincoln St. Officer responded at scene.</t>
  </si>
  <si>
    <t>1226 River Rd</t>
  </si>
  <si>
    <t>07-12-2020</t>
  </si>
  <si>
    <t>805-771-3200</t>
  </si>
  <si>
    <t>101.68</t>
  </si>
  <si>
    <t>Incident at 1226 River Rd. Officer responded at scene.</t>
  </si>
  <si>
    <t>7002 Main St</t>
  </si>
  <si>
    <t>2021-12-12 00:40:53</t>
  </si>
  <si>
    <t>912-295-4758</t>
  </si>
  <si>
    <t>15423.99</t>
  </si>
  <si>
    <t>Incident at 7002 Main St. Officer responded at scene.</t>
  </si>
  <si>
    <t>8073 Maple Dr</t>
  </si>
  <si>
    <t>2022-10-11 17:56:19</t>
  </si>
  <si>
    <t>328-519-9825</t>
  </si>
  <si>
    <t>6538.32</t>
  </si>
  <si>
    <t>Incident at 8073 Maple Dr. Officer responded at scene.</t>
  </si>
  <si>
    <t>7852 Lincoln St</t>
  </si>
  <si>
    <t>2018-10-04 04:27:29</t>
  </si>
  <si>
    <t>991-570-4294</t>
  </si>
  <si>
    <t>15136.59</t>
  </si>
  <si>
    <t>Incident at 7852 Lincoln St. Officer responded at scene.</t>
  </si>
  <si>
    <t>5882 Park Rd</t>
  </si>
  <si>
    <t>811-548-6927</t>
  </si>
  <si>
    <t>24866.39</t>
  </si>
  <si>
    <t>Incident at 5882 Park Rd. Officer responded at scene.</t>
  </si>
  <si>
    <t>808 Main St</t>
  </si>
  <si>
    <t>2019-10-08 18:30:39</t>
  </si>
  <si>
    <t>(550) -77-0-7885</t>
  </si>
  <si>
    <t>49688.78</t>
  </si>
  <si>
    <t>Incident at 808 Main St. Officer responded at scene.</t>
  </si>
  <si>
    <t>9898 Elm Blvd</t>
  </si>
  <si>
    <t>2020-09-27 13:04:46</t>
  </si>
  <si>
    <t>3477851021</t>
  </si>
  <si>
    <t>4385.2</t>
  </si>
  <si>
    <t>9480 Oak Ave</t>
  </si>
  <si>
    <t>2024-04-25 06:06:27</t>
  </si>
  <si>
    <t>(369) -73-4-3964</t>
  </si>
  <si>
    <t>10884.79</t>
  </si>
  <si>
    <t>Incident at 9480 Oak Ave. Officer responded at scene.</t>
  </si>
  <si>
    <t>7522 Main St</t>
  </si>
  <si>
    <t>2021-10-03 00:27:19</t>
  </si>
  <si>
    <t>406-576-2254</t>
  </si>
  <si>
    <t>17116.43</t>
  </si>
  <si>
    <t>Incident at 7522 Main St. Officer responded at scene.</t>
  </si>
  <si>
    <t>3540 Main St</t>
  </si>
  <si>
    <t>02/09/2022 11:59</t>
  </si>
  <si>
    <t>608-513-7603</t>
  </si>
  <si>
    <t>7520.89</t>
  </si>
  <si>
    <t>Incident at 3540 Main St. Officer responded at scene.</t>
  </si>
  <si>
    <t>227 Elm Blvd</t>
  </si>
  <si>
    <t>2024-12-23 03:40:27</t>
  </si>
  <si>
    <t>996-250-1665</t>
  </si>
  <si>
    <t>17013.89</t>
  </si>
  <si>
    <t>Incident at 227 Elm Blvd. Officer responded at scene.</t>
  </si>
  <si>
    <t>2359 Elm Blvd</t>
  </si>
  <si>
    <t>2023-04-01 13:29:08</t>
  </si>
  <si>
    <t>627-918-3484</t>
  </si>
  <si>
    <t>28.35</t>
  </si>
  <si>
    <t>6432 Park Rd</t>
  </si>
  <si>
    <t>2021-07-30 05:40:05</t>
  </si>
  <si>
    <t>28868.93</t>
  </si>
  <si>
    <t>Incident at 6432 Park Rd. Officer responded at scene.</t>
  </si>
  <si>
    <t>2904 Park Rd</t>
  </si>
  <si>
    <t>2019-01-20 12:43:16</t>
  </si>
  <si>
    <t>331-939-2128</t>
  </si>
  <si>
    <t>18994.66</t>
  </si>
  <si>
    <t>Incident at 2904 Park Rd. Officer responded at scene.</t>
  </si>
  <si>
    <t>4196 Oak Ave</t>
  </si>
  <si>
    <t>2023-08-12 19:21:59</t>
  </si>
  <si>
    <t>666-538-5640</t>
  </si>
  <si>
    <t>17146.41</t>
  </si>
  <si>
    <t>Incident at 4196 Oak Ave. Officer responded at scene.</t>
  </si>
  <si>
    <t>9868 Park Rd</t>
  </si>
  <si>
    <t>2021-05-02 12:23:22</t>
  </si>
  <si>
    <t>313-351-9491</t>
  </si>
  <si>
    <t>624 Maple Dr</t>
  </si>
  <si>
    <t>2023-04-03 07:30:27</t>
  </si>
  <si>
    <t>671-316-5405</t>
  </si>
  <si>
    <t>9072.35</t>
  </si>
  <si>
    <t>Incident at 624 Maple Dr. Officer responded at scene.</t>
  </si>
  <si>
    <t>5739 Elm Blvd</t>
  </si>
  <si>
    <t>2024-11-26 17:42:23</t>
  </si>
  <si>
    <t>814-784-6441</t>
  </si>
  <si>
    <t>13198.91</t>
  </si>
  <si>
    <t>Incident at 5739 Elm Blvd. Officer responded at scene.</t>
  </si>
  <si>
    <t>3879 Elm Blvd</t>
  </si>
  <si>
    <t>2024-06-14 04:41:51</t>
  </si>
  <si>
    <t>601-794-7085</t>
  </si>
  <si>
    <t>28999.97</t>
  </si>
  <si>
    <t>Incident at 3879 Elm Blvd. Officer responded at scene.</t>
  </si>
  <si>
    <t>2357 Oak Ave</t>
  </si>
  <si>
    <t>2018-04-29 01:43:52</t>
  </si>
  <si>
    <t>21060.71</t>
  </si>
  <si>
    <t>4768 Washington Ave</t>
  </si>
  <si>
    <t>2019-03-05 08:54:07</t>
  </si>
  <si>
    <t>406-474-4982</t>
  </si>
  <si>
    <t>24201.55</t>
  </si>
  <si>
    <t>Incident at 4768 Washington Ave. Officer responded at scene.</t>
  </si>
  <si>
    <t>2360 Sunset Blvd</t>
  </si>
  <si>
    <t>2019-02-26 20:10:24</t>
  </si>
  <si>
    <t>42340.19</t>
  </si>
  <si>
    <t>Incident at 2360 Sunset Blvd. Officer responded at scene.</t>
  </si>
  <si>
    <t>6364 Lincoln St</t>
  </si>
  <si>
    <t>2023-12-28 01:22:32</t>
  </si>
  <si>
    <t>891-690-4142</t>
  </si>
  <si>
    <t>43981.78</t>
  </si>
  <si>
    <t>9588 Park Rd</t>
  </si>
  <si>
    <t>12/06/2020 20:56</t>
  </si>
  <si>
    <t>471-911-6905</t>
  </si>
  <si>
    <t>38298.57</t>
  </si>
  <si>
    <t>Incident at 9588 Park Rd. Officer responded at scene.</t>
  </si>
  <si>
    <t>2018-06-10 23:19:55</t>
  </si>
  <si>
    <t>3199921380</t>
  </si>
  <si>
    <t>4245.04</t>
  </si>
  <si>
    <t>2956 Maple Dr</t>
  </si>
  <si>
    <t>2018-08-28 00:54:20</t>
  </si>
  <si>
    <t>20248.41</t>
  </si>
  <si>
    <t>Incident at 2956 Maple Dr. Officer responded at scene.</t>
  </si>
  <si>
    <t>5723 Lincoln St</t>
  </si>
  <si>
    <t>2020-06-12 13:21:05</t>
  </si>
  <si>
    <t>7524993061</t>
  </si>
  <si>
    <t>2882.68</t>
  </si>
  <si>
    <t>Incident at 5723 Lincoln St. Officer responded at scene.</t>
  </si>
  <si>
    <t>3926 Elm Blvd</t>
  </si>
  <si>
    <t>2022-09-23 03:09:28</t>
  </si>
  <si>
    <t>598-503-4384</t>
  </si>
  <si>
    <t>16897.88</t>
  </si>
  <si>
    <t>Incident at 3926 Elm Blvd. Officer responded at scene.</t>
  </si>
  <si>
    <t>6513 River Rd</t>
  </si>
  <si>
    <t>2024-03-21 19:04:44</t>
  </si>
  <si>
    <t>836-538-4838</t>
  </si>
  <si>
    <t>43271.3</t>
  </si>
  <si>
    <t>2480 River Rd</t>
  </si>
  <si>
    <t>2019-07-31 05:41:07</t>
  </si>
  <si>
    <t>827-972-7232</t>
  </si>
  <si>
    <t>13498.85</t>
  </si>
  <si>
    <t>Incident at 2480 River Rd. Officer responded at scene.</t>
  </si>
  <si>
    <t>6643 Washington Ave</t>
  </si>
  <si>
    <t>07/19/2024 19:30</t>
  </si>
  <si>
    <t>9756504578</t>
  </si>
  <si>
    <t>26275.33</t>
  </si>
  <si>
    <t>Incident at 6643 Washington Ave. Officer responded at scene.</t>
  </si>
  <si>
    <t>6617 Cedar Lane</t>
  </si>
  <si>
    <t>2019-12-04 20:26:22</t>
  </si>
  <si>
    <t>632-483-3379</t>
  </si>
  <si>
    <t>2400.92</t>
  </si>
  <si>
    <t>Incident at 6617 Cedar Lane. Officer responded at scene.</t>
  </si>
  <si>
    <t>689 Oak Ave</t>
  </si>
  <si>
    <t>2023-07-29 14:26:40</t>
  </si>
  <si>
    <t>48128.77</t>
  </si>
  <si>
    <t>Incident at 689 Oak Ave. Officer responded at scene.</t>
  </si>
  <si>
    <t>2153 River Rd</t>
  </si>
  <si>
    <t>2024-11-18 21:29:34</t>
  </si>
  <si>
    <t>42156.16</t>
  </si>
  <si>
    <t>Incident at 2153 River Rd. Officer responded at scene.</t>
  </si>
  <si>
    <t>9426 Cedar Lane</t>
  </si>
  <si>
    <t>2023-06-30 13:10:47</t>
  </si>
  <si>
    <t>3237623113</t>
  </si>
  <si>
    <t>20908.79</t>
  </si>
  <si>
    <t>Incident at 9426 Cedar Lane. Officer responded at scene.</t>
  </si>
  <si>
    <t>4467 Elm Blvd</t>
  </si>
  <si>
    <t>2019-01-16 02:05:02</t>
  </si>
  <si>
    <t>821-868-8770</t>
  </si>
  <si>
    <t>42140.77</t>
  </si>
  <si>
    <t>Incident at 4467 Elm Blvd. Officer responded at scene.</t>
  </si>
  <si>
    <t>431 Cedar Lane</t>
  </si>
  <si>
    <t>2018-03-21 14:46:22</t>
  </si>
  <si>
    <t>806-407-4645</t>
  </si>
  <si>
    <t>46208.69</t>
  </si>
  <si>
    <t>Incident at 431 Cedar Lane. Officer responded at scene.</t>
  </si>
  <si>
    <t>152 Park Rd</t>
  </si>
  <si>
    <t>2018-12-30 03:07:17</t>
  </si>
  <si>
    <t>830-913-6054</t>
  </si>
  <si>
    <t>49204.76</t>
  </si>
  <si>
    <t>2019-02-10 23:20:12</t>
  </si>
  <si>
    <t>979-667-9010</t>
  </si>
  <si>
    <t>21918.5</t>
  </si>
  <si>
    <t>4838 Main St</t>
  </si>
  <si>
    <t>2022-01-16 03:45:41</t>
  </si>
  <si>
    <t>521-445-9953</t>
  </si>
  <si>
    <t>18083.59</t>
  </si>
  <si>
    <t>Incident at 4838 Main St. Officer responded at scene.</t>
  </si>
  <si>
    <t>290 Lincoln St</t>
  </si>
  <si>
    <t>2021-03-27 17:08:56</t>
  </si>
  <si>
    <t>928-528-5046</t>
  </si>
  <si>
    <t>26.8.0</t>
  </si>
  <si>
    <t>Incident at 290 Lincoln St. Officer responded at scene.</t>
  </si>
  <si>
    <t>1460 Oak Ave</t>
  </si>
  <si>
    <t>43822.14</t>
  </si>
  <si>
    <t>Incident at 1460 Oak Ave. Officer responded at scene.</t>
  </si>
  <si>
    <t>8345 Washington Ave</t>
  </si>
  <si>
    <t>2024-03-30 15:19:01</t>
  </si>
  <si>
    <t>708-185-2335</t>
  </si>
  <si>
    <t>Incident at 8345 Washington Ave. Officer responded at scene.</t>
  </si>
  <si>
    <t>1011 Lincoln St</t>
  </si>
  <si>
    <t>2024-04-15 06:11:13</t>
  </si>
  <si>
    <t>616-570-8211</t>
  </si>
  <si>
    <t>22224.73</t>
  </si>
  <si>
    <t>1339 Oak Ave</t>
  </si>
  <si>
    <t>2021-03-23 21:23:14</t>
  </si>
  <si>
    <t>272-790-5270</t>
  </si>
  <si>
    <t>13513.28</t>
  </si>
  <si>
    <t>Incident at 1339 Oak Ave. Officer responded at scene.</t>
  </si>
  <si>
    <t>8797 Sunset Blvd</t>
  </si>
  <si>
    <t>741-525-4102</t>
  </si>
  <si>
    <t>17940.61</t>
  </si>
  <si>
    <t>Incident at 8797 Sunset Blvd. Officer responded at scene.</t>
  </si>
  <si>
    <t>4266 Cedar Lane</t>
  </si>
  <si>
    <t>2018-08-25 08:01:11</t>
  </si>
  <si>
    <t>5461968554</t>
  </si>
  <si>
    <t>Incident at 4266 Cedar Lane. Officer responded at scene.</t>
  </si>
  <si>
    <t>8448 Lincoln St</t>
  </si>
  <si>
    <t>2018-08-27 07:58:52</t>
  </si>
  <si>
    <t>299-417-5911</t>
  </si>
  <si>
    <t>29685.76</t>
  </si>
  <si>
    <t>Incident at 8448 Lincoln St. Officer responded at scene.</t>
  </si>
  <si>
    <t>6779 Lincoln St</t>
  </si>
  <si>
    <t>2024-06-26 04:27:37</t>
  </si>
  <si>
    <t>779-478-1093</t>
  </si>
  <si>
    <t>21999.38</t>
  </si>
  <si>
    <t>5865 Lincoln St</t>
  </si>
  <si>
    <t>2021-11-20 17:00:19</t>
  </si>
  <si>
    <t>696-492-8393</t>
  </si>
  <si>
    <t>8112.65</t>
  </si>
  <si>
    <t>Incident at 5865 Lincoln St. Officer responded at scene.</t>
  </si>
  <si>
    <t>9903 Main St</t>
  </si>
  <si>
    <t>2022-11-13 15:56:54</t>
  </si>
  <si>
    <t>912-491-5387</t>
  </si>
  <si>
    <t>16813.91</t>
  </si>
  <si>
    <t>Incident at 9903 Main St. Officer responded at scene.</t>
  </si>
  <si>
    <t>9047 Maple Dr</t>
  </si>
  <si>
    <t>2022-11-04 01:44:41</t>
  </si>
  <si>
    <t>238-409-4405</t>
  </si>
  <si>
    <t>39696.96</t>
  </si>
  <si>
    <t>Incident at 9047 Maple Dr. Officer responded at scene.</t>
  </si>
  <si>
    <t>8076 River Rd</t>
  </si>
  <si>
    <t>2019-07-20 08:22:39</t>
  </si>
  <si>
    <t>7924862749</t>
  </si>
  <si>
    <t>43169.07</t>
  </si>
  <si>
    <t>Incident at 8076 River Rd. Officer responded at scene.</t>
  </si>
  <si>
    <t>9827 Lincoln St</t>
  </si>
  <si>
    <t>2023-07-15 15:38:00</t>
  </si>
  <si>
    <t>785-220-3976</t>
  </si>
  <si>
    <t>41971.82</t>
  </si>
  <si>
    <t>Incident at 9827 Lincoln St. Officer responded at scene.</t>
  </si>
  <si>
    <t>1794 River Rd</t>
  </si>
  <si>
    <t>03/29/2020 01:31</t>
  </si>
  <si>
    <t>762-666-6194</t>
  </si>
  <si>
    <t>16191.85</t>
  </si>
  <si>
    <t>Incident at 1794 River Rd. Officer responded at scene.</t>
  </si>
  <si>
    <t>4764 Lincoln St</t>
  </si>
  <si>
    <t>2018-12-31 14:27:49</t>
  </si>
  <si>
    <t>604-945-3839</t>
  </si>
  <si>
    <t>37218.05</t>
  </si>
  <si>
    <t>3765 Lincoln St</t>
  </si>
  <si>
    <t>2019-08-26 07:49:53</t>
  </si>
  <si>
    <t>548-305-2978</t>
  </si>
  <si>
    <t>Incident at 3765 Lincoln St. Officer responded at scene.</t>
  </si>
  <si>
    <t>6974 Park Rd</t>
  </si>
  <si>
    <t>2019-02-22 18:57:34</t>
  </si>
  <si>
    <t>965-393-1762</t>
  </si>
  <si>
    <t>32763.84</t>
  </si>
  <si>
    <t>Incident at 6974 Park Rd. Officer responded at scene.</t>
  </si>
  <si>
    <t>7784 Washington Ave</t>
  </si>
  <si>
    <t>2021-01-25 04:16:44</t>
  </si>
  <si>
    <t>917-399-4974</t>
  </si>
  <si>
    <t>14517.25</t>
  </si>
  <si>
    <t>Incident at 7784 Washington Ave. Officer responded at scene.</t>
  </si>
  <si>
    <t>3707 Washington Ave</t>
  </si>
  <si>
    <t>2018-07-26 23:43:21</t>
  </si>
  <si>
    <t>19751.74</t>
  </si>
  <si>
    <t>Incident at 3707 Washington Ave. Officer responded at scene.</t>
  </si>
  <si>
    <t>15-05-2024</t>
  </si>
  <si>
    <t>825-704-3795</t>
  </si>
  <si>
    <t>29508.66</t>
  </si>
  <si>
    <t>7868 River Rd</t>
  </si>
  <si>
    <t>2024-03-10 18:51:11</t>
  </si>
  <si>
    <t>23648.74</t>
  </si>
  <si>
    <t>5677 Cedar Lane</t>
  </si>
  <si>
    <t>2020-04-12 02:24:37</t>
  </si>
  <si>
    <t>732-700-1366</t>
  </si>
  <si>
    <t>27479.46</t>
  </si>
  <si>
    <t>8837 Washington Ave</t>
  </si>
  <si>
    <t>2019-06-16 22:17:34</t>
  </si>
  <si>
    <t>49874.09</t>
  </si>
  <si>
    <t>Incident at 8837 Washington Ave. Officer responded at scene.</t>
  </si>
  <si>
    <t>3065 Park Rd</t>
  </si>
  <si>
    <t>2019-11-24 10:00:17</t>
  </si>
  <si>
    <t>499-779-6620</t>
  </si>
  <si>
    <t>20207.27</t>
  </si>
  <si>
    <t>Incident at 3065 Park Rd. Officer responded at scene.</t>
  </si>
  <si>
    <t>3442 Park Rd</t>
  </si>
  <si>
    <t>2020-01-18 23:00:29</t>
  </si>
  <si>
    <t>300-153-1354</t>
  </si>
  <si>
    <t>18247.31</t>
  </si>
  <si>
    <t>Incident at 3442 Park Rd. Officer responded at scene.</t>
  </si>
  <si>
    <t>4280 Washington Ave</t>
  </si>
  <si>
    <t>2018-10-05 11:50:51</t>
  </si>
  <si>
    <t>-14735.71</t>
  </si>
  <si>
    <t>Incident at 4280 Washington Ave. Officer responded at scene.</t>
  </si>
  <si>
    <t>1551 River Rd</t>
  </si>
  <si>
    <t>2018-09-23 07:17:52</t>
  </si>
  <si>
    <t>6469.95</t>
  </si>
  <si>
    <t>Incident at 1551 River Rd. Officer responded at scene.</t>
  </si>
  <si>
    <t>4234 Oak Ave</t>
  </si>
  <si>
    <t>2019-11-07 19:47:43</t>
  </si>
  <si>
    <t>(206) -80-0-8060</t>
  </si>
  <si>
    <t>5615.93</t>
  </si>
  <si>
    <t>Incident at 4234 Oak Ave. Officer responded at scene.</t>
  </si>
  <si>
    <t>6976 Main St</t>
  </si>
  <si>
    <t>2023-05-06 09:51:32</t>
  </si>
  <si>
    <t>826-923-8754</t>
  </si>
  <si>
    <t>3014.81</t>
  </si>
  <si>
    <t>Incident at 6976 Main St. Officer responded at scene.</t>
  </si>
  <si>
    <t>7575 Elm Blvd</t>
  </si>
  <si>
    <t>2023-02-02 21:07:46</t>
  </si>
  <si>
    <t>737-667-3202</t>
  </si>
  <si>
    <t>12973.28</t>
  </si>
  <si>
    <t>Incident at 7575 Elm Blvd. Officer responded at scene.</t>
  </si>
  <si>
    <t>2018-03-05 08:05:05</t>
  </si>
  <si>
    <t>610-823-3671</t>
  </si>
  <si>
    <t>16262.16</t>
  </si>
  <si>
    <t>4954 Main St</t>
  </si>
  <si>
    <t>2023-06-20 00:43:12</t>
  </si>
  <si>
    <t>250-623-6518</t>
  </si>
  <si>
    <t>24975.2</t>
  </si>
  <si>
    <t>Incident at 4954 Main St. Officer responded at scene.</t>
  </si>
  <si>
    <t>2019-07-28 18:27:59</t>
  </si>
  <si>
    <t>432-941-2006</t>
  </si>
  <si>
    <t>48832.46</t>
  </si>
  <si>
    <t>6481 Lincoln St</t>
  </si>
  <si>
    <t>2020-10-19 06:17:11</t>
  </si>
  <si>
    <t>11711.07</t>
  </si>
  <si>
    <t>Incident at 6481 Lincoln St. Officer responded at scene.</t>
  </si>
  <si>
    <t>5960 Park Rd</t>
  </si>
  <si>
    <t>2020-10-15 12:57:41</t>
  </si>
  <si>
    <t>(612) -60-5-5275</t>
  </si>
  <si>
    <t>7059 Washington Ave</t>
  </si>
  <si>
    <t>10/22/2022 21:18</t>
  </si>
  <si>
    <t>419-323-7076</t>
  </si>
  <si>
    <t>20456.91</t>
  </si>
  <si>
    <t>Incident at 7059 Washington Ave. Officer responded at scene.</t>
  </si>
  <si>
    <t>6695 Oak Ave</t>
  </si>
  <si>
    <t>04/18/2023 16:40</t>
  </si>
  <si>
    <t>981-994-8243</t>
  </si>
  <si>
    <t>49433.13</t>
  </si>
  <si>
    <t>8923 Lincoln St</t>
  </si>
  <si>
    <t>2021-06-05 04:41:20</t>
  </si>
  <si>
    <t>323-586-2017</t>
  </si>
  <si>
    <t>4587 Elm Blvd</t>
  </si>
  <si>
    <t>2024-03-11 09:18:00</t>
  </si>
  <si>
    <t>267-647-6627</t>
  </si>
  <si>
    <t>35680.15</t>
  </si>
  <si>
    <t>Incident at 4587 Elm Blvd. Officer responded at scene.</t>
  </si>
  <si>
    <t>198 Elm Blvd</t>
  </si>
  <si>
    <t>2018-08-20 11:58:22</t>
  </si>
  <si>
    <t>755-736-7976</t>
  </si>
  <si>
    <t>27960.08</t>
  </si>
  <si>
    <t>Incident at 198 Elm Blvd. Officer responded at scene.</t>
  </si>
  <si>
    <t>5245 Washington Ave</t>
  </si>
  <si>
    <t>2024-05-18 10:29:31</t>
  </si>
  <si>
    <t>34280.62</t>
  </si>
  <si>
    <t>9146 Sunset Blvd</t>
  </si>
  <si>
    <t>2022-05-11 05:09:40</t>
  </si>
  <si>
    <t>438-925-7386</t>
  </si>
  <si>
    <t>Incident at 9146 Sunset Blvd. Officer responded at scene.</t>
  </si>
  <si>
    <t>7550 Oak Ave</t>
  </si>
  <si>
    <t>2018-10-08 22:23:37</t>
  </si>
  <si>
    <t>685-692-8472</t>
  </si>
  <si>
    <t>19568.1</t>
  </si>
  <si>
    <t>Incident at 7550 Oak Ave. Officer responded at scene.</t>
  </si>
  <si>
    <t>5214 Washington Ave</t>
  </si>
  <si>
    <t>17-04-2021</t>
  </si>
  <si>
    <t>7379431117</t>
  </si>
  <si>
    <t>43441.33</t>
  </si>
  <si>
    <t>2859 Sunset Blvd</t>
  </si>
  <si>
    <t>2020-06-29 07:31:41</t>
  </si>
  <si>
    <t>5391653949</t>
  </si>
  <si>
    <t>16377.33</t>
  </si>
  <si>
    <t>Incident at 2859 Sunset Blvd. Officer responded at scene.</t>
  </si>
  <si>
    <t>6810 Park Rd</t>
  </si>
  <si>
    <t>2019-10-02 07:58:38</t>
  </si>
  <si>
    <t>350-745-6782</t>
  </si>
  <si>
    <t>6140.84</t>
  </si>
  <si>
    <t>2417 Oak Ave</t>
  </si>
  <si>
    <t>2019-07-07 02:15:50</t>
  </si>
  <si>
    <t>(215) -80-3-8603</t>
  </si>
  <si>
    <t>8446.54</t>
  </si>
  <si>
    <t>Incident at 2417 Oak Ave. Officer responded at scene.</t>
  </si>
  <si>
    <t>3205 Main St</t>
  </si>
  <si>
    <t>2024-03-26 21:58:31</t>
  </si>
  <si>
    <t>584-264-1565</t>
  </si>
  <si>
    <t>36721.91</t>
  </si>
  <si>
    <t>333 Cedar Lane</t>
  </si>
  <si>
    <t>2020-10-04 01:15:18</t>
  </si>
  <si>
    <t>12550.74</t>
  </si>
  <si>
    <t>Incident at 333 Cedar Lane. Officer responded at scene.</t>
  </si>
  <si>
    <t>6056 Maple Dr</t>
  </si>
  <si>
    <t>2022-12-15 00:38:34</t>
  </si>
  <si>
    <t>21431.34</t>
  </si>
  <si>
    <t>Incident at 6056 Maple Dr. Officer responded at scene.</t>
  </si>
  <si>
    <t>1205 River Rd</t>
  </si>
  <si>
    <t>2021-12-18 05:21:15</t>
  </si>
  <si>
    <t>373-182-3755</t>
  </si>
  <si>
    <t>45271.43</t>
  </si>
  <si>
    <t>Incident at 1205 River Rd. Officer responded at scene.</t>
  </si>
  <si>
    <t>5757 River Rd</t>
  </si>
  <si>
    <t>2023-12-15 12:18:52</t>
  </si>
  <si>
    <t>7294.3</t>
  </si>
  <si>
    <t>Incident at 5757 River Rd. Officer responded at scene.</t>
  </si>
  <si>
    <t>8701 Oak Ave</t>
  </si>
  <si>
    <t>2020-04-02 20:50:20</t>
  </si>
  <si>
    <t>206-815-2945</t>
  </si>
  <si>
    <t>18036.18</t>
  </si>
  <si>
    <t>Incident at 8701 Oak Ave. Officer responded at scene.</t>
  </si>
  <si>
    <t>7914 Main St</t>
  </si>
  <si>
    <t>2019-05-11 17:34:55</t>
  </si>
  <si>
    <t>9833871803</t>
  </si>
  <si>
    <t>46811.78</t>
  </si>
  <si>
    <t>Incident at 7914 Main St. Officer responded at scene.</t>
  </si>
  <si>
    <t>8333 Maple Dr</t>
  </si>
  <si>
    <t>2019-10-13 03:16:11</t>
  </si>
  <si>
    <t>42466.38.0</t>
  </si>
  <si>
    <t>2848 Lincoln St</t>
  </si>
  <si>
    <t>2024-08-26 14:43:37</t>
  </si>
  <si>
    <t>383-268-3898</t>
  </si>
  <si>
    <t>38335.68</t>
  </si>
  <si>
    <t>Incident at 2848 Lincoln St. Officer responded at scene.</t>
  </si>
  <si>
    <t>2888 Sunset Blvd</t>
  </si>
  <si>
    <t>2023-07-09 10:35:24</t>
  </si>
  <si>
    <t>757-967-4047</t>
  </si>
  <si>
    <t>Incident at 2888 Sunset Blvd. Officer responded at scene.</t>
  </si>
  <si>
    <t>9802 Main St</t>
  </si>
  <si>
    <t>2021-03-29 12:46:18</t>
  </si>
  <si>
    <t>291-424-9690</t>
  </si>
  <si>
    <t>2208.11</t>
  </si>
  <si>
    <t>Incident at 9802 Main St. Officer responded at scene.</t>
  </si>
  <si>
    <t>2881 Oak Ave</t>
  </si>
  <si>
    <t>2024-04-11 10:20:18</t>
  </si>
  <si>
    <t>(348) -20-1-9701</t>
  </si>
  <si>
    <t>21179.75</t>
  </si>
  <si>
    <t>Incident at 2881 Oak Ave. Officer responded at scene.</t>
  </si>
  <si>
    <t>2202 Maple Dr</t>
  </si>
  <si>
    <t>2023-02-09 00:11:17</t>
  </si>
  <si>
    <t>659-714-6116</t>
  </si>
  <si>
    <t>33850.84</t>
  </si>
  <si>
    <t>Incident at 2202 Maple Dr. Officer responded at scene.</t>
  </si>
  <si>
    <t>6359 Lincoln St</t>
  </si>
  <si>
    <t>2021-04-15 13:37:25</t>
  </si>
  <si>
    <t>(285) -46-4-4023</t>
  </si>
  <si>
    <t>41599.92</t>
  </si>
  <si>
    <t>8050 Sunset Blvd</t>
  </si>
  <si>
    <t>2024-07-06 13:27:06</t>
  </si>
  <si>
    <t>4746053011</t>
  </si>
  <si>
    <t>25859.93.0</t>
  </si>
  <si>
    <t>Incident at 8050 Sunset Blvd. Officer responded at scene.</t>
  </si>
  <si>
    <t xml:space="preserve">  northwest  </t>
  </si>
  <si>
    <t>2530 Cedar Lane</t>
  </si>
  <si>
    <t>2024-12-03 01:22:24</t>
  </si>
  <si>
    <t>828-324-6094</t>
  </si>
  <si>
    <t>22928.24</t>
  </si>
  <si>
    <t>Incident at 2530 Cedar Lane. Officer responded at scene.</t>
  </si>
  <si>
    <t>4735 Park Rd</t>
  </si>
  <si>
    <t>2022-05-24 15:52:10</t>
  </si>
  <si>
    <t>473-260-5353</t>
  </si>
  <si>
    <t>3690.25</t>
  </si>
  <si>
    <t>Incident at 4735 Park Rd. Officer responded at scene.</t>
  </si>
  <si>
    <t>1565 Elm Blvd</t>
  </si>
  <si>
    <t>2022-04-14 09:52:39</t>
  </si>
  <si>
    <t>552-172-7484</t>
  </si>
  <si>
    <t>12183.33</t>
  </si>
  <si>
    <t>Incident at 1565 Elm Blvd. Officer responded at scene.</t>
  </si>
  <si>
    <t>5140 River Rd</t>
  </si>
  <si>
    <t>2021-06-28 23:57:26</t>
  </si>
  <si>
    <t>34037.29</t>
  </si>
  <si>
    <t>Incident at 5140 River Rd. Officer responded at scene.</t>
  </si>
  <si>
    <t>9716 River Rd</t>
  </si>
  <si>
    <t>2022-09-25 22:18:21</t>
  </si>
  <si>
    <t>726-379-1462</t>
  </si>
  <si>
    <t>44035.51</t>
  </si>
  <si>
    <t>1159 Cedar Lane</t>
  </si>
  <si>
    <t>2019-07-21 20:43:33</t>
  </si>
  <si>
    <t>23417.78</t>
  </si>
  <si>
    <t>Incident at 1159 Cedar Lane. Officer responded at scene.</t>
  </si>
  <si>
    <t>7476 Sunset Blvd</t>
  </si>
  <si>
    <t>4978706505</t>
  </si>
  <si>
    <t>-18219.7</t>
  </si>
  <si>
    <t>28 Park Rd</t>
  </si>
  <si>
    <t>2019-01-20 13:59:11</t>
  </si>
  <si>
    <t>415-801-7982</t>
  </si>
  <si>
    <t>43296.4</t>
  </si>
  <si>
    <t>Incident at 28 Park Rd. Officer responded at scene.</t>
  </si>
  <si>
    <t>2927 Oak Ave</t>
  </si>
  <si>
    <t>2018-05-11 11:22:57</t>
  </si>
  <si>
    <t>786-735-2244</t>
  </si>
  <si>
    <t>-23268.58</t>
  </si>
  <si>
    <t>Incident at 2927 Oak Ave. Officer responded at scene.</t>
  </si>
  <si>
    <t>2776 Washington Ave</t>
  </si>
  <si>
    <t>2020-10-21 17:38:18</t>
  </si>
  <si>
    <t>2548339341</t>
  </si>
  <si>
    <t>6161.36</t>
  </si>
  <si>
    <t>Incident at 2776 Washington Ave. Officer responded at scene.</t>
  </si>
  <si>
    <t>4125 Maple Dr</t>
  </si>
  <si>
    <t>2021-07-12 09:48:32</t>
  </si>
  <si>
    <t>971-394-2560</t>
  </si>
  <si>
    <t>10947.08</t>
  </si>
  <si>
    <t>8101 Sunset Blvd</t>
  </si>
  <si>
    <t>2020-10-13 23:50:17</t>
  </si>
  <si>
    <t>517-510-5275</t>
  </si>
  <si>
    <t>37308.1</t>
  </si>
  <si>
    <t>Incident at 8101 Sunset Blvd. Officer responded at scene.</t>
  </si>
  <si>
    <t>4187 Park Rd</t>
  </si>
  <si>
    <t>845.53</t>
  </si>
  <si>
    <t>Incident at 4187 Park Rd. Officer responded at scene.</t>
  </si>
  <si>
    <t>5917 River Rd</t>
  </si>
  <si>
    <t>2023-01-10 17:15:22</t>
  </si>
  <si>
    <t>11929.33</t>
  </si>
  <si>
    <t>4165 Main St</t>
  </si>
  <si>
    <t>2022-06-23 09:14:25</t>
  </si>
  <si>
    <t>420-144-3330</t>
  </si>
  <si>
    <t>47319.14</t>
  </si>
  <si>
    <t>Incident at 4165 Main St. Officer responded at scene.</t>
  </si>
  <si>
    <t>4167 Elm Blvd</t>
  </si>
  <si>
    <t>2023-01-18 22:47:47</t>
  </si>
  <si>
    <t>(926) -54-0-5868</t>
  </si>
  <si>
    <t>301.53</t>
  </si>
  <si>
    <t>8743 Elm Blvd</t>
  </si>
  <si>
    <t>2023-11-02 03:34:50</t>
  </si>
  <si>
    <t>46154.66</t>
  </si>
  <si>
    <t>6413 Sunset Blvd</t>
  </si>
  <si>
    <t>2018-06-19 17:45:32</t>
  </si>
  <si>
    <t>828-725-6401</t>
  </si>
  <si>
    <t>-1055.88</t>
  </si>
  <si>
    <t>3741 Maple Dr</t>
  </si>
  <si>
    <t>2024-08-24 09:18:29</t>
  </si>
  <si>
    <t>769-282-9337</t>
  </si>
  <si>
    <t>-14455.09</t>
  </si>
  <si>
    <t>7850 Main St</t>
  </si>
  <si>
    <t>2021-07-01 13:00:20</t>
  </si>
  <si>
    <t>575-322-7733</t>
  </si>
  <si>
    <t>46790.72</t>
  </si>
  <si>
    <t>Incident at 7850 Main St. Officer responded at scene.</t>
  </si>
  <si>
    <t>5673 Main St</t>
  </si>
  <si>
    <t>2023-02-09 14:46:31</t>
  </si>
  <si>
    <t>557-625-5877</t>
  </si>
  <si>
    <t>45854.0</t>
  </si>
  <si>
    <t>Incident at 5673 Main St. Officer responded at scene.</t>
  </si>
  <si>
    <t>7824 Main St</t>
  </si>
  <si>
    <t>2021-08-21 10:06:59</t>
  </si>
  <si>
    <t>265-342-6094</t>
  </si>
  <si>
    <t>44635.11</t>
  </si>
  <si>
    <t>Incident at 7824 Main St. Officer responded at scene.</t>
  </si>
  <si>
    <t>1391 Sunset Blvd</t>
  </si>
  <si>
    <t>10691.63</t>
  </si>
  <si>
    <t>Incident at 1391 Sunset Blvd. Officer responded at scene.</t>
  </si>
  <si>
    <t>4124 Elm Blvd</t>
  </si>
  <si>
    <t>2023-06-16 17:16:42</t>
  </si>
  <si>
    <t>32647.38</t>
  </si>
  <si>
    <t>Incident at 4124 Elm Blvd. Officer responded at scene.</t>
  </si>
  <si>
    <t>7424 Lincoln St</t>
  </si>
  <si>
    <t>2021-05-27 02:55:30</t>
  </si>
  <si>
    <t>(925) -63-5-8436</t>
  </si>
  <si>
    <t>35933.29.0</t>
  </si>
  <si>
    <t>Incident at 7424 Lincoln St. Officer responded at scene.</t>
  </si>
  <si>
    <t>419 River Rd</t>
  </si>
  <si>
    <t>2024-05-18 10:37:23</t>
  </si>
  <si>
    <t>12922.55</t>
  </si>
  <si>
    <t>Incident at 419 River Rd. Officer responded at scene.</t>
  </si>
  <si>
    <t>1750 Oak Ave</t>
  </si>
  <si>
    <t>2019-12-14 11:49:50</t>
  </si>
  <si>
    <t>541-760-9801</t>
  </si>
  <si>
    <t>15438.36</t>
  </si>
  <si>
    <t>2002 Sunset Blvd</t>
  </si>
  <si>
    <t>08/25/2020 19:26</t>
  </si>
  <si>
    <t>5763.58</t>
  </si>
  <si>
    <t>Incident at 2002 Sunset Blvd. Officer responded at scene.</t>
  </si>
  <si>
    <t>5171 Lincoln St</t>
  </si>
  <si>
    <t>2022-09-10 06:56:55</t>
  </si>
  <si>
    <t>412-661-9734</t>
  </si>
  <si>
    <t>29552.05</t>
  </si>
  <si>
    <t>Incident at 5171 Lincoln St. Officer responded at scene.</t>
  </si>
  <si>
    <t>3951 Elm Blvd</t>
  </si>
  <si>
    <t>2022-08-22 17:33:49</t>
  </si>
  <si>
    <t>310-145-1764</t>
  </si>
  <si>
    <t>1704.78</t>
  </si>
  <si>
    <t>Incident at 3951 Elm Blvd. Officer responded at scene.</t>
  </si>
  <si>
    <t>1720 Lincoln St</t>
  </si>
  <si>
    <t>2023-01-09 02:03:57</t>
  </si>
  <si>
    <t>(784) -94-5-9295</t>
  </si>
  <si>
    <t>4438.78</t>
  </si>
  <si>
    <t>Incident at 1720 Lincoln St. Officer responded at scene.</t>
  </si>
  <si>
    <t>8356 Oak Ave</t>
  </si>
  <si>
    <t>2019-11-18 09:49:15</t>
  </si>
  <si>
    <t>822-136-1665</t>
  </si>
  <si>
    <t>45359.08</t>
  </si>
  <si>
    <t>7173 Washington Ave</t>
  </si>
  <si>
    <t>2021-05-30 09:27:52</t>
  </si>
  <si>
    <t>425-403-5399</t>
  </si>
  <si>
    <t>11910.84</t>
  </si>
  <si>
    <t>Incident at 7173 Washington Ave. Officer responded at scene.</t>
  </si>
  <si>
    <t>845 River Rd</t>
  </si>
  <si>
    <t>2023-02-22 12:07:41</t>
  </si>
  <si>
    <t>963-889-4452</t>
  </si>
  <si>
    <t>18473.56</t>
  </si>
  <si>
    <t>Incident at 845 River Rd. Officer responded at scene.</t>
  </si>
  <si>
    <t>5295 Cedar Lane</t>
  </si>
  <si>
    <t>2022-05-11 01:44:54</t>
  </si>
  <si>
    <t>514-236-6228</t>
  </si>
  <si>
    <t>7933.35</t>
  </si>
  <si>
    <t>8607 Sunset Blvd</t>
  </si>
  <si>
    <t>2021-01-03 14:02:17</t>
  </si>
  <si>
    <t>777-604-6748</t>
  </si>
  <si>
    <t>24524.19</t>
  </si>
  <si>
    <t>Incident at 8607 Sunset Blvd. Officer responded at scene.</t>
  </si>
  <si>
    <t>3541 Washington Ave</t>
  </si>
  <si>
    <t>2018-02-14 19:42:19</t>
  </si>
  <si>
    <t>800-978-3753</t>
  </si>
  <si>
    <t>42155.37</t>
  </si>
  <si>
    <t>Incident at 3541 Washington Ave. Officer responded at scene.</t>
  </si>
  <si>
    <t>239 Main St</t>
  </si>
  <si>
    <t>2023-07-14 15:33:07</t>
  </si>
  <si>
    <t>239-137-1054</t>
  </si>
  <si>
    <t>34011.58</t>
  </si>
  <si>
    <t>1372 Washington Ave</t>
  </si>
  <si>
    <t>2020-11-01 06:44:57</t>
  </si>
  <si>
    <t>295-919-9373</t>
  </si>
  <si>
    <t>22775.84</t>
  </si>
  <si>
    <t>Incident at 1372 Washington Ave. Officer responded at scene.</t>
  </si>
  <si>
    <t>2878 Park Rd</t>
  </si>
  <si>
    <t>2021-03-27 16:04:53</t>
  </si>
  <si>
    <t>40799.5</t>
  </si>
  <si>
    <t>Incident at 2878 Park Rd. Officer responded at scene.</t>
  </si>
  <si>
    <t>644 Elm Blvd</t>
  </si>
  <si>
    <t>2020-05-13 07:51:19</t>
  </si>
  <si>
    <t>832-572-4191</t>
  </si>
  <si>
    <t>47417.73</t>
  </si>
  <si>
    <t>Incident at 644 Elm Blvd. Officer responded at scene.</t>
  </si>
  <si>
    <t>6590 Maple Dr</t>
  </si>
  <si>
    <t>2022-07-30 15:40:56</t>
  </si>
  <si>
    <t>7695.74</t>
  </si>
  <si>
    <t>Incident at 6590 Maple Dr. Officer responded at scene.</t>
  </si>
  <si>
    <t>3214 Lincoln St</t>
  </si>
  <si>
    <t>265-420-8211</t>
  </si>
  <si>
    <t>46286.61</t>
  </si>
  <si>
    <t>Incident at 3214 Lincoln St. Officer responded at scene.</t>
  </si>
  <si>
    <t>8842 Cedar Lane</t>
  </si>
  <si>
    <t>02/09/2020 19:29</t>
  </si>
  <si>
    <t>239-744-9472</t>
  </si>
  <si>
    <t>14939.51</t>
  </si>
  <si>
    <t>Incident at 8842 Cedar Lane. Officer responded at scene.</t>
  </si>
  <si>
    <t>8859 Maple Dr</t>
  </si>
  <si>
    <t>2021-02-21 02:17:01</t>
  </si>
  <si>
    <t>14701.84</t>
  </si>
  <si>
    <t>Incident at 8859 Maple Dr. Officer responded at scene.</t>
  </si>
  <si>
    <t>3528 Lincoln St</t>
  </si>
  <si>
    <t>2020-05-07 08:46:34</t>
  </si>
  <si>
    <t>34236.2</t>
  </si>
  <si>
    <t>Incident at 3528 Lincoln St. Officer responded at scene.</t>
  </si>
  <si>
    <t>9828 Washington Ave</t>
  </si>
  <si>
    <t>2023-05-24 01:44:15</t>
  </si>
  <si>
    <t>927-446-6506</t>
  </si>
  <si>
    <t>27083.86</t>
  </si>
  <si>
    <t>Incident at 9828 Washington Ave. Officer responded at scene.</t>
  </si>
  <si>
    <t>8784 Washington Ave</t>
  </si>
  <si>
    <t>236-749-5344</t>
  </si>
  <si>
    <t>14677.67</t>
  </si>
  <si>
    <t>Incident at 8784 Washington Ave. Officer responded at scene.</t>
  </si>
  <si>
    <t>3209 Sunset Blvd</t>
  </si>
  <si>
    <t>2020-11-06 09:12:56</t>
  </si>
  <si>
    <t>533-677-5577</t>
  </si>
  <si>
    <t>33258.57</t>
  </si>
  <si>
    <t>Incident at 3209 Sunset Blvd. Officer responded at scene.</t>
  </si>
  <si>
    <t>6100 Cedar Lane</t>
  </si>
  <si>
    <t>2023-11-02 06:16:00</t>
  </si>
  <si>
    <t>785-350-6447</t>
  </si>
  <si>
    <t>22336.11</t>
  </si>
  <si>
    <t>4429 Elm Blvd</t>
  </si>
  <si>
    <t>2024-01-18 07:36:14</t>
  </si>
  <si>
    <t>(392) -93-0-6057</t>
  </si>
  <si>
    <t>22687.17</t>
  </si>
  <si>
    <t>Incident at 4429 Elm Blvd. Officer responded at scene.</t>
  </si>
  <si>
    <t>3232 Maple Dr</t>
  </si>
  <si>
    <t>2022-07-30 13:33:25</t>
  </si>
  <si>
    <t>(792) -90-0-8719</t>
  </si>
  <si>
    <t>3345.32</t>
  </si>
  <si>
    <t>Incident at 3232 Maple Dr. Officer responded at scene.</t>
  </si>
  <si>
    <t>8929 Lincoln St</t>
  </si>
  <si>
    <t>2022-09-09 21:18:16</t>
  </si>
  <si>
    <t>222-850-7539</t>
  </si>
  <si>
    <t>-27807.71</t>
  </si>
  <si>
    <t>Incident at 8929 Lincoln St. Officer responded at scene.</t>
  </si>
  <si>
    <t>9705 Elm Blvd</t>
  </si>
  <si>
    <t>2024-01-25 21:44:11</t>
  </si>
  <si>
    <t>923-568-3999</t>
  </si>
  <si>
    <t>Incident at 9705 Elm Blvd. Officer responded at scene.</t>
  </si>
  <si>
    <t>7900 Lincoln St</t>
  </si>
  <si>
    <t>2023-05-04 19:21:07</t>
  </si>
  <si>
    <t>410-637-3369</t>
  </si>
  <si>
    <t>8844.69</t>
  </si>
  <si>
    <t>Incident at 7900 Lincoln St. Officer responded at scene.</t>
  </si>
  <si>
    <t>5992 Oak Ave</t>
  </si>
  <si>
    <t>2020-08-21 19:14:17</t>
  </si>
  <si>
    <t>381-883-2474</t>
  </si>
  <si>
    <t>9319.12</t>
  </si>
  <si>
    <t>Incident at 5992 Oak Ave. Officer responded at scene.</t>
  </si>
  <si>
    <t>2276 Park Rd</t>
  </si>
  <si>
    <t>2018-11-15 10:46:26</t>
  </si>
  <si>
    <t>737-555-6103</t>
  </si>
  <si>
    <t>469.31</t>
  </si>
  <si>
    <t>895 River Rd</t>
  </si>
  <si>
    <t>2021-11-23 02:50:26</t>
  </si>
  <si>
    <t>274-263-5566</t>
  </si>
  <si>
    <t>Incident at 895 River Rd. Officer responded at scene.</t>
  </si>
  <si>
    <t>204 Lincoln St</t>
  </si>
  <si>
    <t>2024-08-05 12:56:37</t>
  </si>
  <si>
    <t>9886315691</t>
  </si>
  <si>
    <t>47449.2</t>
  </si>
  <si>
    <t>2929 Main St</t>
  </si>
  <si>
    <t>2019-09-23 06:45:19</t>
  </si>
  <si>
    <t>437-267-2630</t>
  </si>
  <si>
    <t>21118.6</t>
  </si>
  <si>
    <t>Incident at 2929 Main St. Officer responded at scene.</t>
  </si>
  <si>
    <t>535 Oak Ave</t>
  </si>
  <si>
    <t>2022-07-15 01:49:23</t>
  </si>
  <si>
    <t>915-857-5558</t>
  </si>
  <si>
    <t>31834.7</t>
  </si>
  <si>
    <t>Incident at 535 Oak Ave. Officer responded at scene.</t>
  </si>
  <si>
    <t>9018 Oak Ave</t>
  </si>
  <si>
    <t>2022-11-26 07:30:14</t>
  </si>
  <si>
    <t>503-566-7679</t>
  </si>
  <si>
    <t>19460.25</t>
  </si>
  <si>
    <t>Incident at 9018 Oak Ave. Officer responded at scene.</t>
  </si>
  <si>
    <t>3596 Maple Dr</t>
  </si>
  <si>
    <t>2024-12-15 12:08:03</t>
  </si>
  <si>
    <t>8524114193</t>
  </si>
  <si>
    <t>20454.32</t>
  </si>
  <si>
    <t>Incident at 3596 Maple Dr. Officer responded at scene.</t>
  </si>
  <si>
    <t>1362 Main St</t>
  </si>
  <si>
    <t>2020-01-25 04:19:14</t>
  </si>
  <si>
    <t>28781.28</t>
  </si>
  <si>
    <t>Incident at 1362 Main St. Officer responded at scene.</t>
  </si>
  <si>
    <t xml:space="preserve">  FRAUD  </t>
  </si>
  <si>
    <t>7212 Lincoln St</t>
  </si>
  <si>
    <t>02-01-2021</t>
  </si>
  <si>
    <t>295-671-6347</t>
  </si>
  <si>
    <t>3919.3</t>
  </si>
  <si>
    <t>1236 Main St</t>
  </si>
  <si>
    <t>2023-07-30 06:38:29</t>
  </si>
  <si>
    <t>550-541-1440</t>
  </si>
  <si>
    <t>42763.93</t>
  </si>
  <si>
    <t>Incident at 1236 Main St. Officer responded at scene.</t>
  </si>
  <si>
    <t>2857 River Rd</t>
  </si>
  <si>
    <t>2021-01-20 14:20:34</t>
  </si>
  <si>
    <t>849-190-3862</t>
  </si>
  <si>
    <t>30292.5</t>
  </si>
  <si>
    <t>Incident at 2857 River Rd. Officer responded at scene.</t>
  </si>
  <si>
    <t>3009 Sunset Blvd</t>
  </si>
  <si>
    <t>2022-12-06 19:47:02</t>
  </si>
  <si>
    <t>44487.62</t>
  </si>
  <si>
    <t>Incident at 3009 Sunset Blvd. Officer responded at scene.</t>
  </si>
  <si>
    <t>9864 Oak Ave</t>
  </si>
  <si>
    <t>2020-09-20 17:21:32</t>
  </si>
  <si>
    <t>689-879-5331</t>
  </si>
  <si>
    <t>38672.02</t>
  </si>
  <si>
    <t>Incident at 9864 Oak Ave. Officer responded at scene.</t>
  </si>
  <si>
    <t>956 Oak Ave</t>
  </si>
  <si>
    <t>2023-10-25 09:33:26</t>
  </si>
  <si>
    <t>364-900-6397</t>
  </si>
  <si>
    <t>47685.47</t>
  </si>
  <si>
    <t>Incident at 956 Oak Ave. Officer responded at scene.</t>
  </si>
  <si>
    <t>4498 Elm Blvd</t>
  </si>
  <si>
    <t>2020-05-28 01:47:04</t>
  </si>
  <si>
    <t>823-941-2183</t>
  </si>
  <si>
    <t>30428.28</t>
  </si>
  <si>
    <t>Incident at 4498 Elm Blvd. Officer responded at scene.</t>
  </si>
  <si>
    <t>726 Elm Blvd</t>
  </si>
  <si>
    <t>2023-09-08 03:41:57</t>
  </si>
  <si>
    <t>558-893-4878</t>
  </si>
  <si>
    <t>Incident at 726 Elm Blvd. Officer responded at scene.</t>
  </si>
  <si>
    <t>3532 Washington Ave</t>
  </si>
  <si>
    <t>2022-04-19 20:22:51</t>
  </si>
  <si>
    <t>(280) -54-5-1997</t>
  </si>
  <si>
    <t>15517.92</t>
  </si>
  <si>
    <t>3811 Lincoln St</t>
  </si>
  <si>
    <t>35483.75</t>
  </si>
  <si>
    <t>Incident at 3811 Lincoln St. Officer responded at scene.</t>
  </si>
  <si>
    <t>6533 Park Rd</t>
  </si>
  <si>
    <t>2022-08-04 02:15:09</t>
  </si>
  <si>
    <t>702-543-8596</t>
  </si>
  <si>
    <t>26574.75</t>
  </si>
  <si>
    <t xml:space="preserve">   Southeast  </t>
  </si>
  <si>
    <t>8634 River Rd</t>
  </si>
  <si>
    <t>2022-10-02 10:45:59</t>
  </si>
  <si>
    <t>12178.58</t>
  </si>
  <si>
    <t>Incident at 8634 River Rd. Officer responded at scene.</t>
  </si>
  <si>
    <t>7779 Park Rd</t>
  </si>
  <si>
    <t>2023-06-13 19:21:07</t>
  </si>
  <si>
    <t>5476659315</t>
  </si>
  <si>
    <t>14178.86</t>
  </si>
  <si>
    <t>Incident at 7779 Park Rd. Officer responded at scene.</t>
  </si>
  <si>
    <t>4910 Cedar Lane</t>
  </si>
  <si>
    <t>2018-06-15 21:23:18</t>
  </si>
  <si>
    <t>4985167531</t>
  </si>
  <si>
    <t>25457.21</t>
  </si>
  <si>
    <t>Incident at 4910 Cedar Lane. Officer responded at scene.</t>
  </si>
  <si>
    <t>2020-06-23 04:46:38</t>
  </si>
  <si>
    <t>774-521-2044</t>
  </si>
  <si>
    <t>41360.73</t>
  </si>
  <si>
    <t>2149 Main St</t>
  </si>
  <si>
    <t>6059557008</t>
  </si>
  <si>
    <t>26525.51</t>
  </si>
  <si>
    <t>Incident at 2149 Main St. Officer responded at scene.</t>
  </si>
  <si>
    <t>549 Maple Dr</t>
  </si>
  <si>
    <t>2024-10-21 09:22:34</t>
  </si>
  <si>
    <t>25749.66</t>
  </si>
  <si>
    <t>4443 Elm Blvd</t>
  </si>
  <si>
    <t>2020-10-06 21:45:44</t>
  </si>
  <si>
    <t>504-611-1288</t>
  </si>
  <si>
    <t>7592.42</t>
  </si>
  <si>
    <t>Incident at 4443 Elm Blvd. Officer responded at scene.</t>
  </si>
  <si>
    <t>6308 Main St</t>
  </si>
  <si>
    <t>2024-09-17 09:00:33</t>
  </si>
  <si>
    <t>45511.69</t>
  </si>
  <si>
    <t>Incident at 6308 Main St. Officer responded at scene.</t>
  </si>
  <si>
    <t>6851 Park Rd</t>
  </si>
  <si>
    <t>2021-11-29 07:24:57</t>
  </si>
  <si>
    <t>40661.57</t>
  </si>
  <si>
    <t>Incident at 6851 Park Rd. Officer responded at scene.</t>
  </si>
  <si>
    <t>9297 Main St</t>
  </si>
  <si>
    <t>2018-09-14 02:01:21</t>
  </si>
  <si>
    <t>-31247.31</t>
  </si>
  <si>
    <t>Incident at 9297 Main St. Officer responded at scene.</t>
  </si>
  <si>
    <t>4975 Elm Blvd</t>
  </si>
  <si>
    <t>2024-04-06 12:56:47</t>
  </si>
  <si>
    <t>672-305-8466</t>
  </si>
  <si>
    <t>-20439.25</t>
  </si>
  <si>
    <t>Incident at 4975 Elm Blvd. Officer responded at scene.</t>
  </si>
  <si>
    <t>3684 Elm Blvd</t>
  </si>
  <si>
    <t>2024-10-04 08:21:51</t>
  </si>
  <si>
    <t>6198003883</t>
  </si>
  <si>
    <t>33659.88</t>
  </si>
  <si>
    <t>Incident at 3684 Elm Blvd. Officer responded at scene.</t>
  </si>
  <si>
    <t>2372 River Rd</t>
  </si>
  <si>
    <t>2024-12-21 06:55:58</t>
  </si>
  <si>
    <t>215-106-4051</t>
  </si>
  <si>
    <t>14299.33</t>
  </si>
  <si>
    <t>Incident at 2372 River Rd. Officer responded at scene.</t>
  </si>
  <si>
    <t>7301 Sunset Blvd</t>
  </si>
  <si>
    <t>2021-08-25 10:25:08</t>
  </si>
  <si>
    <t>559-663-9416</t>
  </si>
  <si>
    <t>22580.97</t>
  </si>
  <si>
    <t>Incident at 7301 Sunset Blvd. Officer responded at scene.</t>
  </si>
  <si>
    <t>4400 Elm Blvd</t>
  </si>
  <si>
    <t>2019-05-07 06:21:08</t>
  </si>
  <si>
    <t>(418) -41-8-2717</t>
  </si>
  <si>
    <t>7182.07</t>
  </si>
  <si>
    <t>3561 Lincoln St</t>
  </si>
  <si>
    <t>601-968-2525</t>
  </si>
  <si>
    <t>41144.39</t>
  </si>
  <si>
    <t>Incident at 3561 Lincoln St. Officer responded at scene.</t>
  </si>
  <si>
    <t>5910 River Rd</t>
  </si>
  <si>
    <t>2019-10-28 01:52:43</t>
  </si>
  <si>
    <t>5017515028</t>
  </si>
  <si>
    <t>40676.63</t>
  </si>
  <si>
    <t>Incident at 5910 River Rd. Officer responded at scene.</t>
  </si>
  <si>
    <t>8357 Washington Ave</t>
  </si>
  <si>
    <t>2024-02-06 04:10:52</t>
  </si>
  <si>
    <t>(674) -71-8-9666</t>
  </si>
  <si>
    <t>18641.66</t>
  </si>
  <si>
    <t>Incident at 8357 Washington Ave. Officer responded at scene.</t>
  </si>
  <si>
    <t>9624 Oak Ave</t>
  </si>
  <si>
    <t>2023-02-22 06:22:11</t>
  </si>
  <si>
    <t>8653763724</t>
  </si>
  <si>
    <t>34437.19</t>
  </si>
  <si>
    <t>1390 Cedar Lane</t>
  </si>
  <si>
    <t>2020-11-07 09:26:53</t>
  </si>
  <si>
    <t>624-744-4185</t>
  </si>
  <si>
    <t>32802.9</t>
  </si>
  <si>
    <t>Incident at 1390 Cedar Lane. Officer responded at scene.</t>
  </si>
  <si>
    <t>7437 Elm Blvd</t>
  </si>
  <si>
    <t>2021-10-24 01:03:00</t>
  </si>
  <si>
    <t>918-123-3960</t>
  </si>
  <si>
    <t>21470.84</t>
  </si>
  <si>
    <t>Incident at 7437 Elm Blvd. Officer responded at scene.</t>
  </si>
  <si>
    <t>6408 Oak Ave</t>
  </si>
  <si>
    <t>2018-05-17 19:08:02</t>
  </si>
  <si>
    <t>447-163-8294</t>
  </si>
  <si>
    <t>26770.46</t>
  </si>
  <si>
    <t>Incident at 6408 Oak Ave. Officer responded at scene.</t>
  </si>
  <si>
    <t>5918 River Rd</t>
  </si>
  <si>
    <t>2024-09-27 20:30:02</t>
  </si>
  <si>
    <t>4562 Maple Dr</t>
  </si>
  <si>
    <t>2021-02-14 00:06:09</t>
  </si>
  <si>
    <t>36220.95</t>
  </si>
  <si>
    <t>Incident at 4562 Maple Dr. Officer responded at scene.</t>
  </si>
  <si>
    <t>9898 Cedar Lane</t>
  </si>
  <si>
    <t>2020-10-19 01:37:36</t>
  </si>
  <si>
    <t>769-285-2963</t>
  </si>
  <si>
    <t>41159.59</t>
  </si>
  <si>
    <t>Incident at 9898 Cedar Lane. Officer responded at scene.</t>
  </si>
  <si>
    <t>8745 Main St</t>
  </si>
  <si>
    <t>544-753-6619</t>
  </si>
  <si>
    <t>43666.16</t>
  </si>
  <si>
    <t>1282 Cedar Lane</t>
  </si>
  <si>
    <t>2022-05-24 00:34:59</t>
  </si>
  <si>
    <t>(857) -63-7-4765</t>
  </si>
  <si>
    <t>20092.05</t>
  </si>
  <si>
    <t>Incident at 1282 Cedar Lane. Officer responded at scene.</t>
  </si>
  <si>
    <t>1730 River Rd</t>
  </si>
  <si>
    <t>2023-02-05 01:24:45</t>
  </si>
  <si>
    <t>775-553-7139</t>
  </si>
  <si>
    <t>21175.29</t>
  </si>
  <si>
    <t>4313 Lincoln St</t>
  </si>
  <si>
    <t>2022-11-25 13:51:20</t>
  </si>
  <si>
    <t>254-640-6044</t>
  </si>
  <si>
    <t>32878.69</t>
  </si>
  <si>
    <t>Incident at 4313 Lincoln St. Officer responded at scene.</t>
  </si>
  <si>
    <t>9509 Washington Ave</t>
  </si>
  <si>
    <t>2018-05-08 10:52:30</t>
  </si>
  <si>
    <t>861-276-1641</t>
  </si>
  <si>
    <t>26137.4</t>
  </si>
  <si>
    <t>Incident at 9509 Washington Ave. Officer responded at scene.</t>
  </si>
  <si>
    <t>7598 Maple Dr</t>
  </si>
  <si>
    <t>2018-04-10 09:58:03</t>
  </si>
  <si>
    <t>570-479-4823</t>
  </si>
  <si>
    <t>21772.4</t>
  </si>
  <si>
    <t>2770 Sunset Blvd</t>
  </si>
  <si>
    <t>2024-03-12 07:06:14</t>
  </si>
  <si>
    <t>870-357-6843</t>
  </si>
  <si>
    <t>16581.17</t>
  </si>
  <si>
    <t>Incident at 2770 Sunset Blvd. Officer responded at scene.</t>
  </si>
  <si>
    <t>3059 Elm Blvd</t>
  </si>
  <si>
    <t>2021-09-05 09:45:33</t>
  </si>
  <si>
    <t>719-840-3956</t>
  </si>
  <si>
    <t>4122.05</t>
  </si>
  <si>
    <t>Incident at 3059 Elm Blvd. Officer responded at scene.</t>
  </si>
  <si>
    <t>9804 Sunset Blvd</t>
  </si>
  <si>
    <t>2024-04-21 00:34:15</t>
  </si>
  <si>
    <t>747-441-4585</t>
  </si>
  <si>
    <t>18492.52</t>
  </si>
  <si>
    <t>Incident at 9804 Sunset Blvd. Officer responded at scene.</t>
  </si>
  <si>
    <t>6893 Maple Dr</t>
  </si>
  <si>
    <t>2021-08-25 17:17:51</t>
  </si>
  <si>
    <t>438-979-2373</t>
  </si>
  <si>
    <t>9451.05</t>
  </si>
  <si>
    <t>Incident at 6893 Maple Dr. Officer responded at scene.</t>
  </si>
  <si>
    <t>4986 Park Rd</t>
  </si>
  <si>
    <t>2023-09-20 03:18:33</t>
  </si>
  <si>
    <t>886-443-3242</t>
  </si>
  <si>
    <t>37136.63</t>
  </si>
  <si>
    <t>Incident at 4986 Park Rd. Officer responded at scene.</t>
  </si>
  <si>
    <t>6929 Oak Ave</t>
  </si>
  <si>
    <t>2021-04-29 04:41:06</t>
  </si>
  <si>
    <t>(227) -36-3-7373</t>
  </si>
  <si>
    <t>Incident at 6929 Oak Ave. Officer responded at scene.</t>
  </si>
  <si>
    <t>3356 Lincoln St</t>
  </si>
  <si>
    <t>2022-04-13 03:34:04</t>
  </si>
  <si>
    <t>935-578-3714</t>
  </si>
  <si>
    <t>6924.7</t>
  </si>
  <si>
    <t>Incident at 3356 Lincoln St. Officer responded at scene.</t>
  </si>
  <si>
    <t>1043 Oak Ave</t>
  </si>
  <si>
    <t>2020-11-19 00:14:20</t>
  </si>
  <si>
    <t>952-419-1645</t>
  </si>
  <si>
    <t>24593.65</t>
  </si>
  <si>
    <t>Incident at 1043 Oak Ave. Officer responded at scene.</t>
  </si>
  <si>
    <t>8924 Washington Ave</t>
  </si>
  <si>
    <t>2022-10-17 11:09:54</t>
  </si>
  <si>
    <t>383-975-2268</t>
  </si>
  <si>
    <t>26666.38</t>
  </si>
  <si>
    <t>Incident at 8924 Washington Ave. Officer responded at scene.</t>
  </si>
  <si>
    <t>7591 Cedar Lane</t>
  </si>
  <si>
    <t>2019-09-06 17:53:46</t>
  </si>
  <si>
    <t>653-760-6187</t>
  </si>
  <si>
    <t>1973 River Rd</t>
  </si>
  <si>
    <t>2023-05-04 21:55:02</t>
  </si>
  <si>
    <t>13082.74</t>
  </si>
  <si>
    <t>8557 Lincoln St</t>
  </si>
  <si>
    <t>2021-10-06 19:39:37</t>
  </si>
  <si>
    <t>7042064566</t>
  </si>
  <si>
    <t>25755.6</t>
  </si>
  <si>
    <t>Incident at 8557 Lincoln St. Officer responded at scene.</t>
  </si>
  <si>
    <t>9935 Washington Ave</t>
  </si>
  <si>
    <t>2018-02-28 11:07:04</t>
  </si>
  <si>
    <t>388-146-5766</t>
  </si>
  <si>
    <t>13753.44</t>
  </si>
  <si>
    <t>6224 Lincoln St</t>
  </si>
  <si>
    <t>2023-07-01 06:48:00</t>
  </si>
  <si>
    <t>48117.54</t>
  </si>
  <si>
    <t>Incident at 6224 Lincoln St. Officer responded at scene.</t>
  </si>
  <si>
    <t>6942 Elm Blvd</t>
  </si>
  <si>
    <t>2021-03-19 00:56:05</t>
  </si>
  <si>
    <t>279-936-8674</t>
  </si>
  <si>
    <t>41362.68</t>
  </si>
  <si>
    <t>6381 Park Rd</t>
  </si>
  <si>
    <t>2024-02-14 23:44:04</t>
  </si>
  <si>
    <t>232-564-4798</t>
  </si>
  <si>
    <t>9879.59</t>
  </si>
  <si>
    <t>Incident at 6381 Park Rd. Officer responded at scene.</t>
  </si>
  <si>
    <t>2113 Oak Ave</t>
  </si>
  <si>
    <t>2019-12-01 10:10:01</t>
  </si>
  <si>
    <t>(574) -33-9-3235</t>
  </si>
  <si>
    <t>36955.94</t>
  </si>
  <si>
    <t>Incident at 2113 Oak Ave. Officer responded at scene.</t>
  </si>
  <si>
    <t>5817 Lincoln St</t>
  </si>
  <si>
    <t>2023-07-28 17:00:19</t>
  </si>
  <si>
    <t>875-253-7454</t>
  </si>
  <si>
    <t>34773.37</t>
  </si>
  <si>
    <t>Incident at 5817 Lincoln St. Officer responded at scene.</t>
  </si>
  <si>
    <t>2191 Cedar Lane</t>
  </si>
  <si>
    <t>384-262-8587</t>
  </si>
  <si>
    <t>25024.33</t>
  </si>
  <si>
    <t>871 Oak Ave</t>
  </si>
  <si>
    <t>2020-12-16 03:44:13</t>
  </si>
  <si>
    <t>412-878-2042</t>
  </si>
  <si>
    <t>8072.44</t>
  </si>
  <si>
    <t>Incident at 871 Oak Ave. Officer responded at scene.</t>
  </si>
  <si>
    <t>5775 Main St</t>
  </si>
  <si>
    <t>24-12-2018</t>
  </si>
  <si>
    <t>820-968-9059</t>
  </si>
  <si>
    <t>30969.22</t>
  </si>
  <si>
    <t>Incident at 5775 Main St. Officer responded at scene.</t>
  </si>
  <si>
    <t>875 Washington Ave</t>
  </si>
  <si>
    <t>2022-11-04 02:51:43</t>
  </si>
  <si>
    <t>260-449-6540</t>
  </si>
  <si>
    <t>33632.2</t>
  </si>
  <si>
    <t>Incident at 875 Washington Ave. Officer responded at scene.</t>
  </si>
  <si>
    <t>5897 River Rd</t>
  </si>
  <si>
    <t>2024-09-09 09:58:40</t>
  </si>
  <si>
    <t>2738693693</t>
  </si>
  <si>
    <t>20504.35</t>
  </si>
  <si>
    <t>Incident at 5897 River Rd. Officer responded at scene.</t>
  </si>
  <si>
    <t>989 Lincoln St</t>
  </si>
  <si>
    <t>2023-11-24 04:16:59</t>
  </si>
  <si>
    <t>327-193-4594</t>
  </si>
  <si>
    <t>36749.58</t>
  </si>
  <si>
    <t>Incident at 989 Lincoln St. Officer responded at scene.</t>
  </si>
  <si>
    <t>6673 Maple Dr</t>
  </si>
  <si>
    <t>2024-01-18 11:51:32</t>
  </si>
  <si>
    <t>608-575-9411</t>
  </si>
  <si>
    <t>41901.9</t>
  </si>
  <si>
    <t>Incident at 6673 Maple Dr. Officer responded at scene.</t>
  </si>
  <si>
    <t>130 Cedar Lane</t>
  </si>
  <si>
    <t>2019-04-02 06:48:37</t>
  </si>
  <si>
    <t>286-137-9805</t>
  </si>
  <si>
    <t>49596.2</t>
  </si>
  <si>
    <t>Incident at 130 Cedar Lane. Officer responded at scene.</t>
  </si>
  <si>
    <t>2022-08-12 12:41:49</t>
  </si>
  <si>
    <t>(916) -98-5-6578</t>
  </si>
  <si>
    <t>19705.28</t>
  </si>
  <si>
    <t>6662 Lincoln St</t>
  </si>
  <si>
    <t>2020-11-26 04:56:15</t>
  </si>
  <si>
    <t>307-811-7265</t>
  </si>
  <si>
    <t>2943.67</t>
  </si>
  <si>
    <t>Incident at 6662 Lincoln St. Officer responded at scene.</t>
  </si>
  <si>
    <t>3507 River Rd</t>
  </si>
  <si>
    <t>2020-01-26 16:58:52</t>
  </si>
  <si>
    <t>6674.17.0</t>
  </si>
  <si>
    <t>Incident at 3507 River Rd. Officer responded at scene.</t>
  </si>
  <si>
    <t>9822 Maple Dr</t>
  </si>
  <si>
    <t>2022-08-01 20:19:21</t>
  </si>
  <si>
    <t>(973) -57-7-3848</t>
  </si>
  <si>
    <t>140.7</t>
  </si>
  <si>
    <t>Incident at 9822 Maple Dr. Officer responded at scene.</t>
  </si>
  <si>
    <t>8443 River Rd</t>
  </si>
  <si>
    <t>2020-11-18 17:29:43</t>
  </si>
  <si>
    <t>6107.78</t>
  </si>
  <si>
    <t>Incident at 8443 River Rd. Officer responded at scene.</t>
  </si>
  <si>
    <t>2023-02-13 13:42:58</t>
  </si>
  <si>
    <t>522-347-4523</t>
  </si>
  <si>
    <t>29903.61</t>
  </si>
  <si>
    <t>7310 Washington Ave</t>
  </si>
  <si>
    <t>2022-09-27 02:31:00</t>
  </si>
  <si>
    <t>874-999-1106</t>
  </si>
  <si>
    <t>40922.5</t>
  </si>
  <si>
    <t>Incident at 7310 Washington Ave. Officer responded at scene.</t>
  </si>
  <si>
    <t>3310 Cedar Lane</t>
  </si>
  <si>
    <t>2024-07-05 00:12:47</t>
  </si>
  <si>
    <t>962-719-7693</t>
  </si>
  <si>
    <t>24812.41</t>
  </si>
  <si>
    <t>Incident at 3310 Cedar Lane. Officer responded at scene.</t>
  </si>
  <si>
    <t>7263 Maple Dr</t>
  </si>
  <si>
    <t>2021-04-22 05:14:22</t>
  </si>
  <si>
    <t>530-899-4230</t>
  </si>
  <si>
    <t>47553.26</t>
  </si>
  <si>
    <t>6865 Oak Ave</t>
  </si>
  <si>
    <t>2022-06-03 05:51:40</t>
  </si>
  <si>
    <t>604-635-7435</t>
  </si>
  <si>
    <t>37578.28</t>
  </si>
  <si>
    <t>Incident at 6865 Oak Ave. Officer responded at scene.</t>
  </si>
  <si>
    <t>3764 Main St</t>
  </si>
  <si>
    <t>2021-12-26 09:52:03</t>
  </si>
  <si>
    <t>824-455-6164</t>
  </si>
  <si>
    <t>13899.7</t>
  </si>
  <si>
    <t>Incident at 3764 Main St. Officer responded at scene.</t>
  </si>
  <si>
    <t>2741 Main St</t>
  </si>
  <si>
    <t>2024-03-01 07:25:16</t>
  </si>
  <si>
    <t>42497.8</t>
  </si>
  <si>
    <t>Incident at 2741 Main St. Officer responded at scene.</t>
  </si>
  <si>
    <t>1184 Washington Ave</t>
  </si>
  <si>
    <t>2024-06-11 07:52:56</t>
  </si>
  <si>
    <t>(246) -61-7-9556</t>
  </si>
  <si>
    <t>7860.32</t>
  </si>
  <si>
    <t>Incident at 1184 Washington Ave. Officer responded at scene.</t>
  </si>
  <si>
    <t>2214 Washington Ave</t>
  </si>
  <si>
    <t>2021-02-14 13:57:31</t>
  </si>
  <si>
    <t>735-240-1849</t>
  </si>
  <si>
    <t>48015.33</t>
  </si>
  <si>
    <t>Incident at 2214 Washington Ave. Officer responded at scene.</t>
  </si>
  <si>
    <t>6262 Main St</t>
  </si>
  <si>
    <t>2021-12-13 06:30:55</t>
  </si>
  <si>
    <t>17662.56</t>
  </si>
  <si>
    <t>Incident at 6262 Main St. Officer responded at scene.</t>
  </si>
  <si>
    <t>9984 Main St</t>
  </si>
  <si>
    <t>2022-08-21 03:26:19</t>
  </si>
  <si>
    <t>647-272-2177</t>
  </si>
  <si>
    <t>15282.84</t>
  </si>
  <si>
    <t>Incident at 9984 Main St. Officer responded at scene.</t>
  </si>
  <si>
    <t>652 Park Rd</t>
  </si>
  <si>
    <t>2024-05-08 17:40:25</t>
  </si>
  <si>
    <t>9433.35</t>
  </si>
  <si>
    <t>Incident at 652 Park Rd. Officer responded at scene.</t>
  </si>
  <si>
    <t>9053 River Rd</t>
  </si>
  <si>
    <t>2024-12-13 19:57:51</t>
  </si>
  <si>
    <t>(251) -93-3-7334</t>
  </si>
  <si>
    <t>3882.37</t>
  </si>
  <si>
    <t>Incident at 9053 River Rd. Officer responded at scene.</t>
  </si>
  <si>
    <t>4525 Oak Ave</t>
  </si>
  <si>
    <t>2022-01-02 12:27:14</t>
  </si>
  <si>
    <t>10977.39</t>
  </si>
  <si>
    <t>423 Oak Ave</t>
  </si>
  <si>
    <t>2021-12-11 20:24:10</t>
  </si>
  <si>
    <t>619-381-4910</t>
  </si>
  <si>
    <t>Incident at 423 Oak Ave. Officer responded at scene.</t>
  </si>
  <si>
    <t>9032 Maple Dr</t>
  </si>
  <si>
    <t>2019-05-16 11:29:26</t>
  </si>
  <si>
    <t>253-977-2173</t>
  </si>
  <si>
    <t>34979.82</t>
  </si>
  <si>
    <t>Incident at 9032 Maple Dr. Officer responded at scene.</t>
  </si>
  <si>
    <t xml:space="preserve">  West    </t>
  </si>
  <si>
    <t>1061 Elm Blvd</t>
  </si>
  <si>
    <t>2024-02-26 06:53:20</t>
  </si>
  <si>
    <t>(469) -92-0-2621</t>
  </si>
  <si>
    <t>26524.2</t>
  </si>
  <si>
    <t>Incident at 1061 Elm Blvd. Officer responded at scene.</t>
  </si>
  <si>
    <t>1079 Elm Blvd</t>
  </si>
  <si>
    <t>2021-05-16 16:43:24</t>
  </si>
  <si>
    <t>504-545-5691</t>
  </si>
  <si>
    <t>33418.6</t>
  </si>
  <si>
    <t>Incident at 1079 Elm Blvd. Officer responded at scene.</t>
  </si>
  <si>
    <t>2436 Elm Blvd</t>
  </si>
  <si>
    <t>2018-02-03 13:33:15</t>
  </si>
  <si>
    <t>398-857-7290</t>
  </si>
  <si>
    <t>28076.22</t>
  </si>
  <si>
    <t>Incident at 2436 Elm Blvd. Officer responded at scene.</t>
  </si>
  <si>
    <t>2914 River Rd</t>
  </si>
  <si>
    <t>05/25/2022 02:23</t>
  </si>
  <si>
    <t>341-612-3365</t>
  </si>
  <si>
    <t>17347.42</t>
  </si>
  <si>
    <t>Incident at 2914 River Rd. Officer responded at scene.</t>
  </si>
  <si>
    <t>4295 Washington Ave</t>
  </si>
  <si>
    <t>2023-09-05 10:49:15</t>
  </si>
  <si>
    <t>472-308-3813</t>
  </si>
  <si>
    <t>10895.13.0</t>
  </si>
  <si>
    <t>Incident at 4295 Washington Ave. Officer responded at scene.</t>
  </si>
  <si>
    <t>4881 Washington Ave</t>
  </si>
  <si>
    <t>423-617-7281</t>
  </si>
  <si>
    <t>35335.02</t>
  </si>
  <si>
    <t>Incident at 4881 Washington Ave. Officer responded at scene.</t>
  </si>
  <si>
    <t>415-989-9049</t>
  </si>
  <si>
    <t>23405.73</t>
  </si>
  <si>
    <t>3417 Lincoln St</t>
  </si>
  <si>
    <t>2018-11-14 16:35:55</t>
  </si>
  <si>
    <t>3777884418</t>
  </si>
  <si>
    <t>Incident at 3417 Lincoln St. Officer responded at scene.</t>
  </si>
  <si>
    <t>5407 Park Rd</t>
  </si>
  <si>
    <t>2024-12-11 10:21:13</t>
  </si>
  <si>
    <t>(386) -43-6-3024</t>
  </si>
  <si>
    <t>23846.32</t>
  </si>
  <si>
    <t>1743 Elm Blvd</t>
  </si>
  <si>
    <t>2018-05-08 12:05:04</t>
  </si>
  <si>
    <t>406-646-3517</t>
  </si>
  <si>
    <t>Incident at 1743 Elm Blvd. Officer responded at scene.</t>
  </si>
  <si>
    <t>758 River Rd</t>
  </si>
  <si>
    <t>2018-04-22 00:37:31</t>
  </si>
  <si>
    <t>37441.99</t>
  </si>
  <si>
    <t>Incident at 758 River Rd. Officer responded at scene.</t>
  </si>
  <si>
    <t>8309 Park Rd</t>
  </si>
  <si>
    <t>2024-04-13 02:58:29</t>
  </si>
  <si>
    <t>353-940-7798</t>
  </si>
  <si>
    <t>18910.34.0</t>
  </si>
  <si>
    <t>Incident at 8309 Park Rd. Officer responded at scene.</t>
  </si>
  <si>
    <t>9494 Maple Dr</t>
  </si>
  <si>
    <t>2022-12-10 20:15:12</t>
  </si>
  <si>
    <t>11483.69</t>
  </si>
  <si>
    <t>Incident at 9494 Maple Dr. Officer responded at scene.</t>
  </si>
  <si>
    <t>5268 Maple Dr</t>
  </si>
  <si>
    <t>04/25/2024 04:34</t>
  </si>
  <si>
    <t>(713) -26-3-8392</t>
  </si>
  <si>
    <t>38714.68</t>
  </si>
  <si>
    <t>Incident at 5268 Maple Dr. Officer responded at scene.</t>
  </si>
  <si>
    <t>5788 Sunset Blvd</t>
  </si>
  <si>
    <t>2024-10-25 06:54:37</t>
  </si>
  <si>
    <t>299-610-1716</t>
  </si>
  <si>
    <t>42592.46</t>
  </si>
  <si>
    <t>Incident at 5788 Sunset Blvd. Officer responded at scene.</t>
  </si>
  <si>
    <t>239 Washington Ave</t>
  </si>
  <si>
    <t>2022-03-06 03:21:01</t>
  </si>
  <si>
    <t>833-460-2730</t>
  </si>
  <si>
    <t>37663.85</t>
  </si>
  <si>
    <t>Incident at 239 Washington Ave. Officer responded at scene.</t>
  </si>
  <si>
    <t>3500 Elm Blvd</t>
  </si>
  <si>
    <t>2020-12-17 09:01:10</t>
  </si>
  <si>
    <t>22821.87</t>
  </si>
  <si>
    <t>9129 Sunset Blvd</t>
  </si>
  <si>
    <t>11-09-2024</t>
  </si>
  <si>
    <t>33852.31</t>
  </si>
  <si>
    <t>Incident at 9129 Sunset Blvd. Officer responded at scene.</t>
  </si>
  <si>
    <t>9127 River Rd</t>
  </si>
  <si>
    <t>2019-03-31 23:40:50</t>
  </si>
  <si>
    <t>575-759-5393</t>
  </si>
  <si>
    <t>25129.21</t>
  </si>
  <si>
    <t>Incident at 9127 River Rd. Officer responded at scene.</t>
  </si>
  <si>
    <t>9046 Maple Dr</t>
  </si>
  <si>
    <t>2020-03-22 07:46:40</t>
  </si>
  <si>
    <t>405-180-9343</t>
  </si>
  <si>
    <t>9446.63</t>
  </si>
  <si>
    <t>Incident at 9046 Maple Dr. Officer responded at scene.</t>
  </si>
  <si>
    <t>6014 Maple Dr</t>
  </si>
  <si>
    <t>2023-06-20 16:34:15</t>
  </si>
  <si>
    <t>849-671-9628</t>
  </si>
  <si>
    <t>9801.53</t>
  </si>
  <si>
    <t>Incident at 6014 Maple Dr. Officer responded at scene.</t>
  </si>
  <si>
    <t>7802 Washington Ave</t>
  </si>
  <si>
    <t>2022-11-28 07:14:22</t>
  </si>
  <si>
    <t>437-877-3888</t>
  </si>
  <si>
    <t>81.52</t>
  </si>
  <si>
    <t>Incident at 7802 Washington Ave. Officer responded at scene.</t>
  </si>
  <si>
    <t>6565 Main St</t>
  </si>
  <si>
    <t>2021-10-31 17:44:23</t>
  </si>
  <si>
    <t>496-583-8302</t>
  </si>
  <si>
    <t>10465.51</t>
  </si>
  <si>
    <t>Incident at 6565 Main St. Officer responded at scene.</t>
  </si>
  <si>
    <t>8197 River Rd</t>
  </si>
  <si>
    <t>2018-11-01 17:58:42</t>
  </si>
  <si>
    <t>625-969-4890</t>
  </si>
  <si>
    <t>32232.15</t>
  </si>
  <si>
    <t>Incident at 8197 River Rd. Officer responded at scene.</t>
  </si>
  <si>
    <t>8355 Washington Ave</t>
  </si>
  <si>
    <t>25-06-2020</t>
  </si>
  <si>
    <t>754-614-6327</t>
  </si>
  <si>
    <t>6984.98</t>
  </si>
  <si>
    <t>Incident at 8355 Washington Ave. Officer responded at scene.</t>
  </si>
  <si>
    <t>469 Oak Ave</t>
  </si>
  <si>
    <t>2021-04-27 19:59:37</t>
  </si>
  <si>
    <t>456-844-1835</t>
  </si>
  <si>
    <t>22829.85</t>
  </si>
  <si>
    <t>Incident at 469 Oak Ave. Officer responded at scene.</t>
  </si>
  <si>
    <t>8629 Maple Dr</t>
  </si>
  <si>
    <t>2018-05-08 10:16:24</t>
  </si>
  <si>
    <t>919-505-4574</t>
  </si>
  <si>
    <t>46135.18</t>
  </si>
  <si>
    <t>Incident at 8629 Maple Dr. Officer responded at scene.</t>
  </si>
  <si>
    <t>6892 Park Rd</t>
  </si>
  <si>
    <t>2021-03-02 18:57:27</t>
  </si>
  <si>
    <t>932-776-3710</t>
  </si>
  <si>
    <t>4018.84</t>
  </si>
  <si>
    <t>Incident at 6892 Park Rd. Officer responded at scene.</t>
  </si>
  <si>
    <t>2893 Park Rd</t>
  </si>
  <si>
    <t>2018-12-31 17:40:36</t>
  </si>
  <si>
    <t>6223777338</t>
  </si>
  <si>
    <t>5951.75</t>
  </si>
  <si>
    <t>Incident at 2893 Park Rd. Officer responded at scene.</t>
  </si>
  <si>
    <t>5633 Main St</t>
  </si>
  <si>
    <t>2020-10-01 07:01:48</t>
  </si>
  <si>
    <t>16938.7</t>
  </si>
  <si>
    <t>Incident at 5633 Main St. Officer responded at scene.</t>
  </si>
  <si>
    <t>3217 Cedar Lane</t>
  </si>
  <si>
    <t>2019-11-30 04:19:03</t>
  </si>
  <si>
    <t>502-250-5189</t>
  </si>
  <si>
    <t>45981.76</t>
  </si>
  <si>
    <t>Incident at 3217 Cedar Lane. Officer responded at scene.</t>
  </si>
  <si>
    <t>7533 Cedar Lane</t>
  </si>
  <si>
    <t>2022-06-21 07:16:34</t>
  </si>
  <si>
    <t>961-799-1042</t>
  </si>
  <si>
    <t>15345.4</t>
  </si>
  <si>
    <t>7939 Washington Ave</t>
  </si>
  <si>
    <t>6710.21</t>
  </si>
  <si>
    <t>Incident at 7939 Washington Ave. Officer responded at scene.</t>
  </si>
  <si>
    <t>FRAUDULENT ACTIVITY</t>
  </si>
  <si>
    <t xml:space="preserve">southeast  </t>
  </si>
  <si>
    <t>1482 Sunset Blvd</t>
  </si>
  <si>
    <t>2022-07-12 08:38:53</t>
  </si>
  <si>
    <t>547-352-3807</t>
  </si>
  <si>
    <t>28117.02</t>
  </si>
  <si>
    <t>335 Washington Ave</t>
  </si>
  <si>
    <t>2019-10-22 05:26:36</t>
  </si>
  <si>
    <t>881-236-9079</t>
  </si>
  <si>
    <t>23781.03</t>
  </si>
  <si>
    <t>Incident at 335 Washington Ave. Officer responded at scene.</t>
  </si>
  <si>
    <t>4359 Lincoln St</t>
  </si>
  <si>
    <t>2020-09-17 15:43:58</t>
  </si>
  <si>
    <t>632-411-9913</t>
  </si>
  <si>
    <t>40180.85</t>
  </si>
  <si>
    <t>Incident at 4359 Lincoln St. Officer responded at scene.</t>
  </si>
  <si>
    <t>4203 Sunset Blvd</t>
  </si>
  <si>
    <t>2021-08-31 05:18:16</t>
  </si>
  <si>
    <t>797-393-1523</t>
  </si>
  <si>
    <t>16390.74</t>
  </si>
  <si>
    <t>Incident at 4203 Sunset Blvd. Officer responded at scene.</t>
  </si>
  <si>
    <t>4189 River Rd</t>
  </si>
  <si>
    <t>2020-06-13 20:21:58</t>
  </si>
  <si>
    <t>716-694-4930</t>
  </si>
  <si>
    <t>6377.94</t>
  </si>
  <si>
    <t>Incident at 4189 River Rd. Officer responded at scene.</t>
  </si>
  <si>
    <t>1053 Main St</t>
  </si>
  <si>
    <t>2023-09-29 05:48:02</t>
  </si>
  <si>
    <t>703-609-6048</t>
  </si>
  <si>
    <t>22817.65</t>
  </si>
  <si>
    <t>Incident at 1053 Main St. Officer responded at scene.</t>
  </si>
  <si>
    <t>7405 Park Rd</t>
  </si>
  <si>
    <t>2022-06-06 14:00:20</t>
  </si>
  <si>
    <t>621-617-4600</t>
  </si>
  <si>
    <t>3195.9</t>
  </si>
  <si>
    <t>Incident at 7405 Park Rd. Officer responded at scene.</t>
  </si>
  <si>
    <t>3149 Sunset Blvd</t>
  </si>
  <si>
    <t>2023-11-26 10:13:31</t>
  </si>
  <si>
    <t>283-684-8754</t>
  </si>
  <si>
    <t>42157.86</t>
  </si>
  <si>
    <t>7118 Elm Blvd</t>
  </si>
  <si>
    <t>2024-01-30 07:16:00</t>
  </si>
  <si>
    <t>811-625-1769</t>
  </si>
  <si>
    <t>-26327.47</t>
  </si>
  <si>
    <t>9426 Maple Dr</t>
  </si>
  <si>
    <t>2024-10-25 19:36:45</t>
  </si>
  <si>
    <t>(544) -31-7-4009</t>
  </si>
  <si>
    <t>41892.98</t>
  </si>
  <si>
    <t>Incident at 9426 Maple Dr. Officer responded at scene.</t>
  </si>
  <si>
    <t>9233 Park Rd</t>
  </si>
  <si>
    <t>872-462-1532</t>
  </si>
  <si>
    <t>Incident at 9233 Park Rd. Officer responded at scene.</t>
  </si>
  <si>
    <t>3871 River Rd</t>
  </si>
  <si>
    <t>2023-03-12 05:59:41</t>
  </si>
  <si>
    <t>3731.84</t>
  </si>
  <si>
    <t>Incident at 3871 River Rd. Officer responded at scene.</t>
  </si>
  <si>
    <t>7113 Washington Ave</t>
  </si>
  <si>
    <t>2022-03-22 11:54:40</t>
  </si>
  <si>
    <t>328-204-9804</t>
  </si>
  <si>
    <t>33978.17</t>
  </si>
  <si>
    <t>3181 Main St</t>
  </si>
  <si>
    <t>2024-10-30 12:21:02</t>
  </si>
  <si>
    <t>462-794-9227</t>
  </si>
  <si>
    <t>35596.48</t>
  </si>
  <si>
    <t>Incident at 3181 Main St. Officer responded at scene.</t>
  </si>
  <si>
    <t>1666 Lincoln St</t>
  </si>
  <si>
    <t>2021-05-19 00:51:56</t>
  </si>
  <si>
    <t>592-297-3560</t>
  </si>
  <si>
    <t>49204.65</t>
  </si>
  <si>
    <t>971 Park Rd</t>
  </si>
  <si>
    <t>2020-07-16 00:44:42</t>
  </si>
  <si>
    <t>776-930-4585</t>
  </si>
  <si>
    <t>29841.03</t>
  </si>
  <si>
    <t>Incident at 971 Park Rd. Officer responded at scene.</t>
  </si>
  <si>
    <t>2024-07-26 22:02:30</t>
  </si>
  <si>
    <t>608-164-9675</t>
  </si>
  <si>
    <t>48024.45</t>
  </si>
  <si>
    <t>4317 River Rd</t>
  </si>
  <si>
    <t>978-855-6405</t>
  </si>
  <si>
    <t>Incident at 4317 River Rd. Officer responded at scene.</t>
  </si>
  <si>
    <t>2018-08-19 08:48:48</t>
  </si>
  <si>
    <t>496-873-1265</t>
  </si>
  <si>
    <t>42519.78.0</t>
  </si>
  <si>
    <t>6279 Oak Ave</t>
  </si>
  <si>
    <t>2024-08-28 04:16:42</t>
  </si>
  <si>
    <t>511-843-8965</t>
  </si>
  <si>
    <t>14473.3</t>
  </si>
  <si>
    <t>Incident at 6279 Oak Ave. Officer responded at scene.</t>
  </si>
  <si>
    <t>3999 Cedar Lane</t>
  </si>
  <si>
    <t>2019-10-15 02:00:17</t>
  </si>
  <si>
    <t>960-393-6825</t>
  </si>
  <si>
    <t>-47438.58</t>
  </si>
  <si>
    <t>Incident at 3999 Cedar Lane. Officer responded at scene.</t>
  </si>
  <si>
    <t>6747 Lincoln St</t>
  </si>
  <si>
    <t>2019-08-18 06:07:58</t>
  </si>
  <si>
    <t>266-807-2871</t>
  </si>
  <si>
    <t>24906.31</t>
  </si>
  <si>
    <t>7638 Main St</t>
  </si>
  <si>
    <t>2019-12-19 01:58:55</t>
  </si>
  <si>
    <t>808-219-8752</t>
  </si>
  <si>
    <t>Incident at 7638 Main St. Officer responded at scene.</t>
  </si>
  <si>
    <t>5165 Oak Ave</t>
  </si>
  <si>
    <t>01-10-2019</t>
  </si>
  <si>
    <t>20100.56</t>
  </si>
  <si>
    <t>Incident at 5165 Oak Ave. Officer responded at scene.</t>
  </si>
  <si>
    <t>Drug  Offence</t>
  </si>
  <si>
    <t>8440 Oak Ave</t>
  </si>
  <si>
    <t>2020-08-31 10:02:36</t>
  </si>
  <si>
    <t>297-557-5004</t>
  </si>
  <si>
    <t>18435.44</t>
  </si>
  <si>
    <t>Incident at 8440 Oak Ave. Officer responded at scene.</t>
  </si>
  <si>
    <t>2240 Main St</t>
  </si>
  <si>
    <t>2018-04-14 12:38:50</t>
  </si>
  <si>
    <t>649-290-4062</t>
  </si>
  <si>
    <t>30319.54</t>
  </si>
  <si>
    <t>Incident at 2240 Main St. Officer responded at scene.</t>
  </si>
  <si>
    <t>9857 Elm Blvd</t>
  </si>
  <si>
    <t>2023-04-09 13:26:03</t>
  </si>
  <si>
    <t>359-774-7205</t>
  </si>
  <si>
    <t>39573.25</t>
  </si>
  <si>
    <t>Incident at 9857 Elm Blvd. Officer responded at scene.</t>
  </si>
  <si>
    <t>9548 Main St</t>
  </si>
  <si>
    <t>2024-09-10 14:11:06</t>
  </si>
  <si>
    <t>344-352-2573</t>
  </si>
  <si>
    <t>26396.04</t>
  </si>
  <si>
    <t>Incident at 9548 Main St. Officer responded at scene.</t>
  </si>
  <si>
    <t>6525 Sunset Blvd</t>
  </si>
  <si>
    <t>2021-11-17 23:30:39</t>
  </si>
  <si>
    <t>518-135-1103</t>
  </si>
  <si>
    <t>20804.84</t>
  </si>
  <si>
    <t>Incident at 6525 Sunset Blvd. Officer responded at scene.</t>
  </si>
  <si>
    <t>1041 Oak Ave</t>
  </si>
  <si>
    <t>2018-08-29 08:30:20</t>
  </si>
  <si>
    <t>(633) -50-0-1265</t>
  </si>
  <si>
    <t>6117.04</t>
  </si>
  <si>
    <t>Incident at 1041 Oak Ave. Officer responded at scene.</t>
  </si>
  <si>
    <t>4408 Lincoln St</t>
  </si>
  <si>
    <t>2024-08-26 00:35:12</t>
  </si>
  <si>
    <t>630-567-6885</t>
  </si>
  <si>
    <t>30297.81</t>
  </si>
  <si>
    <t>Incident at 4408 Lincoln St. Officer responded at scene.</t>
  </si>
  <si>
    <t>607 Maple Dr</t>
  </si>
  <si>
    <t>2018-05-14 00:28:58</t>
  </si>
  <si>
    <t>718.26</t>
  </si>
  <si>
    <t>1321 Cedar Lane</t>
  </si>
  <si>
    <t>2019-07-08 10:51:52</t>
  </si>
  <si>
    <t>811-991-6447</t>
  </si>
  <si>
    <t>8219.64</t>
  </si>
  <si>
    <t>7236 Maple Dr</t>
  </si>
  <si>
    <t>2019-07-25 16:42:42</t>
  </si>
  <si>
    <t>5586.94</t>
  </si>
  <si>
    <t>Incident at 7236 Maple Dr. Officer responded at scene.</t>
  </si>
  <si>
    <t>9876 Lincoln St</t>
  </si>
  <si>
    <t>13-09-2022</t>
  </si>
  <si>
    <t>(837) -68-1-7972</t>
  </si>
  <si>
    <t>15303.75</t>
  </si>
  <si>
    <t>Incident at 9876 Lincoln St. Officer responded at scene.</t>
  </si>
  <si>
    <t>3533 Park Rd</t>
  </si>
  <si>
    <t>2022-08-11 15:50:20</t>
  </si>
  <si>
    <t>7961.15</t>
  </si>
  <si>
    <t>Incident at 3533 Park Rd. Officer responded at scene.</t>
  </si>
  <si>
    <t>1807 River Rd</t>
  </si>
  <si>
    <t>2018-09-24 18:17:47</t>
  </si>
  <si>
    <t>691-490-7720</t>
  </si>
  <si>
    <t>21794.7</t>
  </si>
  <si>
    <t>Incident at 1807 River Rd. Officer responded at scene.</t>
  </si>
  <si>
    <t>1932 River Rd</t>
  </si>
  <si>
    <t>2023-07-26 21:31:12</t>
  </si>
  <si>
    <t>859-846-2729</t>
  </si>
  <si>
    <t>40730.84</t>
  </si>
  <si>
    <t>Incident at 1932 River Rd. Officer responded at scene.</t>
  </si>
  <si>
    <t>7030 Park Rd</t>
  </si>
  <si>
    <t>2023-02-13 17:20:52</t>
  </si>
  <si>
    <t>37604.19</t>
  </si>
  <si>
    <t>Incident at 7030 Park Rd. Officer responded at scene.</t>
  </si>
  <si>
    <t>3564 Maple Dr</t>
  </si>
  <si>
    <t>16850.94</t>
  </si>
  <si>
    <t>Incident at 3564 Maple Dr. Officer responded at scene.</t>
  </si>
  <si>
    <t>2022-07-31 15:30:26</t>
  </si>
  <si>
    <t>17091.45</t>
  </si>
  <si>
    <t>8782 Sunset Blvd</t>
  </si>
  <si>
    <t>2022-08-08 18:00:48</t>
  </si>
  <si>
    <t>398-197-6256</t>
  </si>
  <si>
    <t>42883.69</t>
  </si>
  <si>
    <t>Incident at 8782 Sunset Blvd. Officer responded at scene.</t>
  </si>
  <si>
    <t>1373 Oak Ave</t>
  </si>
  <si>
    <t>2021-12-06 14:06:48</t>
  </si>
  <si>
    <t>470-565-5868</t>
  </si>
  <si>
    <t>790.34</t>
  </si>
  <si>
    <t>Incident at 1373 Oak Ave. Officer responded at scene.</t>
  </si>
  <si>
    <t>1071 Sunset Blvd</t>
  </si>
  <si>
    <t>19-06-2024</t>
  </si>
  <si>
    <t>275-933-5051</t>
  </si>
  <si>
    <t>40648.56</t>
  </si>
  <si>
    <t>Incident at 1071 Sunset Blvd. Officer responded at scene.</t>
  </si>
  <si>
    <t>3756 Lincoln St</t>
  </si>
  <si>
    <t>2019-06-17 16:51:55</t>
  </si>
  <si>
    <t>13608.49</t>
  </si>
  <si>
    <t>Incident at 3756 Lincoln St. Officer responded at scene.</t>
  </si>
  <si>
    <t>1416 Main St</t>
  </si>
  <si>
    <t>2020-06-20 04:25:56</t>
  </si>
  <si>
    <t>(848) -57-7-7495</t>
  </si>
  <si>
    <t>10098.84</t>
  </si>
  <si>
    <t>Incident at 1416 Main St. Officer responded at scene.</t>
  </si>
  <si>
    <t>6762 Park Rd</t>
  </si>
  <si>
    <t>2021-07-21 21:02:40</t>
  </si>
  <si>
    <t>(260) -18-3-2380</t>
  </si>
  <si>
    <t>2018-05-09 03:52:45</t>
  </si>
  <si>
    <t>450-908-4128</t>
  </si>
  <si>
    <t>645.91.0</t>
  </si>
  <si>
    <t>8423 Oak Ave</t>
  </si>
  <si>
    <t>04-10-2021</t>
  </si>
  <si>
    <t>(706) -25-3-8913</t>
  </si>
  <si>
    <t>26090.98.0</t>
  </si>
  <si>
    <t>Incident at 8423 Oak Ave. Officer responded at scene.</t>
  </si>
  <si>
    <t>1483 Elm Blvd</t>
  </si>
  <si>
    <t>2024-08-20 14:39:48</t>
  </si>
  <si>
    <t>692-570-6062</t>
  </si>
  <si>
    <t>19196.54</t>
  </si>
  <si>
    <t>Incident at 1483 Elm Blvd. Officer responded at scene.</t>
  </si>
  <si>
    <t>2020-05-19 04:28:31</t>
  </si>
  <si>
    <t>397-880-5683</t>
  </si>
  <si>
    <t>41252.24</t>
  </si>
  <si>
    <t>Incident at 9053 Main St. Officer responded at scene.</t>
  </si>
  <si>
    <t>2392 Cedar Lane</t>
  </si>
  <si>
    <t>2019-05-26 08:02:46</t>
  </si>
  <si>
    <t>431-457-7618</t>
  </si>
  <si>
    <t>28794.99</t>
  </si>
  <si>
    <t>Incident at 2392 Cedar Lane. Officer responded at scene.</t>
  </si>
  <si>
    <t>2114 Sunset Blvd</t>
  </si>
  <si>
    <t>2023-10-04 08:23:43</t>
  </si>
  <si>
    <t>672-733-1460</t>
  </si>
  <si>
    <t>8917.33</t>
  </si>
  <si>
    <t>Incident at 2114 Sunset Blvd. Officer responded at scene.</t>
  </si>
  <si>
    <t>743 Maple Dr</t>
  </si>
  <si>
    <t>2023-06-28 07:34:28</t>
  </si>
  <si>
    <t>745-467-1315</t>
  </si>
  <si>
    <t>38483.99</t>
  </si>
  <si>
    <t>Incident at 743 Maple Dr. Officer responded at scene.</t>
  </si>
  <si>
    <t>8530 Oak Ave</t>
  </si>
  <si>
    <t>2022-08-15 06:59:29</t>
  </si>
  <si>
    <t>970-764-1144</t>
  </si>
  <si>
    <t>45224.82</t>
  </si>
  <si>
    <t>Incident at 8530 Oak Ave. Officer responded at scene.</t>
  </si>
  <si>
    <t>3775 Park Rd</t>
  </si>
  <si>
    <t>2021-03-31 08:45:49</t>
  </si>
  <si>
    <t>304-988-9098</t>
  </si>
  <si>
    <t>10454.02</t>
  </si>
  <si>
    <t>Incident at 3775 Park Rd. Officer responded at scene.</t>
  </si>
  <si>
    <t>7931 Sunset Blvd</t>
  </si>
  <si>
    <t>2024-03-19 05:26:41</t>
  </si>
  <si>
    <t>659-447-5299</t>
  </si>
  <si>
    <t>9743.81</t>
  </si>
  <si>
    <t>Incident at 7931 Sunset Blvd. Officer responded at scene.</t>
  </si>
  <si>
    <t>1730 Lincoln St</t>
  </si>
  <si>
    <t>2023-12-14 05:23:55</t>
  </si>
  <si>
    <t>37483.49</t>
  </si>
  <si>
    <t>Incident at 1730 Lincoln St. Officer responded at scene.</t>
  </si>
  <si>
    <t>4020 Maple Dr</t>
  </si>
  <si>
    <t>2021-05-13 15:06:17</t>
  </si>
  <si>
    <t>268-681-6844</t>
  </si>
  <si>
    <t>17800.75</t>
  </si>
  <si>
    <t>Incident at 4020 Maple Dr. Officer responded at scene.</t>
  </si>
  <si>
    <t>95 Elm Blvd</t>
  </si>
  <si>
    <t>2022-09-02 07:01:45</t>
  </si>
  <si>
    <t>(361) -52-7-8046</t>
  </si>
  <si>
    <t>23861.32</t>
  </si>
  <si>
    <t>Incident at 95 Elm Blvd. Officer responded at scene.</t>
  </si>
  <si>
    <t>8921 Lincoln St</t>
  </si>
  <si>
    <t>2024-08-04 22:45:08</t>
  </si>
  <si>
    <t>13312.96</t>
  </si>
  <si>
    <t>Incident at 8921 Lincoln St. Officer responded at scene.</t>
  </si>
  <si>
    <t>5872 Park Rd</t>
  </si>
  <si>
    <t>2023-01-21 12:57:58</t>
  </si>
  <si>
    <t>(988) -73-2-2325</t>
  </si>
  <si>
    <t>10952.19</t>
  </si>
  <si>
    <t>Incident at 5872 Park Rd. Officer responded at scene.</t>
  </si>
  <si>
    <t>mid</t>
  </si>
  <si>
    <t>1762 River Rd</t>
  </si>
  <si>
    <t>2021-03-07 08:53:09</t>
  </si>
  <si>
    <t>31871.76</t>
  </si>
  <si>
    <t>4644 Park Rd</t>
  </si>
  <si>
    <t>2024-05-04 06:40:30</t>
  </si>
  <si>
    <t>286-678-7953</t>
  </si>
  <si>
    <t>34561.37</t>
  </si>
  <si>
    <t>Incident at 4644 Park Rd. Officer responded at scene.</t>
  </si>
  <si>
    <t>2400 Elm Blvd</t>
  </si>
  <si>
    <t>2020-07-29 20:08:08</t>
  </si>
  <si>
    <t>46276.3</t>
  </si>
  <si>
    <t>Incident at 2400 Elm Blvd. Officer responded at scene.</t>
  </si>
  <si>
    <t>273 Maple Dr</t>
  </si>
  <si>
    <t>2021-08-27 14:48:33</t>
  </si>
  <si>
    <t>833-817-6525</t>
  </si>
  <si>
    <t>28449.61</t>
  </si>
  <si>
    <t>Incident at 273 Maple Dr. Officer responded at scene.</t>
  </si>
  <si>
    <t>5260 River Rd</t>
  </si>
  <si>
    <t>11/05/2019 10:22</t>
  </si>
  <si>
    <t>2814539332</t>
  </si>
  <si>
    <t>1593.07</t>
  </si>
  <si>
    <t>834 Main St</t>
  </si>
  <si>
    <t>2022-08-26 11:13:00</t>
  </si>
  <si>
    <t>(899) -42-7-1776</t>
  </si>
  <si>
    <t>23320.26</t>
  </si>
  <si>
    <t>Incident at 834 Main St. Officer responded at scene.</t>
  </si>
  <si>
    <t>6800 Sunset Blvd</t>
  </si>
  <si>
    <t>2019-06-15 06:01:53</t>
  </si>
  <si>
    <t>506-866-7381</t>
  </si>
  <si>
    <t>9672.51</t>
  </si>
  <si>
    <t>Incident at 6800 Sunset Blvd. Officer responded at scene.</t>
  </si>
  <si>
    <t>3960 Washington Ave</t>
  </si>
  <si>
    <t>2019-03-04 20:11:53</t>
  </si>
  <si>
    <t>223-773-4030</t>
  </si>
  <si>
    <t>44235.92</t>
  </si>
  <si>
    <t>Incident at 3960 Washington Ave. Officer responded at scene.</t>
  </si>
  <si>
    <t>6911 Oak Ave</t>
  </si>
  <si>
    <t>2019-08-04 19:07:30</t>
  </si>
  <si>
    <t>780-193-6918</t>
  </si>
  <si>
    <t>17324.51</t>
  </si>
  <si>
    <t>Incident at 6911 Oak Ave. Officer responded at scene.</t>
  </si>
  <si>
    <t>6558 Main St</t>
  </si>
  <si>
    <t>2022-05-08 16:10:50</t>
  </si>
  <si>
    <t>403-277-8070</t>
  </si>
  <si>
    <t>Incident at 6558 Main St. Officer responded at scene.</t>
  </si>
  <si>
    <t>743 Oak Ave</t>
  </si>
  <si>
    <t>2018-06-13 10:01:27</t>
  </si>
  <si>
    <t>756-573-1328</t>
  </si>
  <si>
    <t>29604.02</t>
  </si>
  <si>
    <t>Incident at 743 Oak Ave. Officer responded at scene.</t>
  </si>
  <si>
    <t>7541 Oak Ave</t>
  </si>
  <si>
    <t>2021-05-14 01:30:29</t>
  </si>
  <si>
    <t>526-225-1144</t>
  </si>
  <si>
    <t>47568.68</t>
  </si>
  <si>
    <t>Incident at 7541 Oak Ave. Officer responded at scene.</t>
  </si>
  <si>
    <t>7892 Lincoln St</t>
  </si>
  <si>
    <t>2022-08-24 23:14:08</t>
  </si>
  <si>
    <t>958-595-5595</t>
  </si>
  <si>
    <t>40735.29</t>
  </si>
  <si>
    <t>Incident at 7892 Lincoln St. Officer responded at scene.</t>
  </si>
  <si>
    <t>4445 Elm Blvd</t>
  </si>
  <si>
    <t>524-975-7563</t>
  </si>
  <si>
    <t>2022.72</t>
  </si>
  <si>
    <t>Incident at 4445 Elm Blvd. Officer responded at scene.</t>
  </si>
  <si>
    <t>6831 Lincoln St</t>
  </si>
  <si>
    <t>2022-10-26 12:38:12</t>
  </si>
  <si>
    <t>32308.83</t>
  </si>
  <si>
    <t>Incident at 6831 Lincoln St. Officer responded at scene.</t>
  </si>
  <si>
    <t>6860 Sunset Blvd</t>
  </si>
  <si>
    <t>2020-06-27 23:26:01</t>
  </si>
  <si>
    <t>729-408-3019</t>
  </si>
  <si>
    <t>30636.84</t>
  </si>
  <si>
    <t>Incident at 6860 Sunset Blvd. Officer responded at scene.</t>
  </si>
  <si>
    <t>8794 Elm Blvd</t>
  </si>
  <si>
    <t>2021-11-25 18:00:29</t>
  </si>
  <si>
    <t>249-219-3959</t>
  </si>
  <si>
    <t>495.36</t>
  </si>
  <si>
    <t>Incident at 8794 Elm Blvd. Officer responded at scene.</t>
  </si>
  <si>
    <t>3541 River Rd</t>
  </si>
  <si>
    <t>2018-10-06 22:46:47</t>
  </si>
  <si>
    <t>732-993-2808</t>
  </si>
  <si>
    <t>13723.29</t>
  </si>
  <si>
    <t>1637 Cedar Lane</t>
  </si>
  <si>
    <t>2024-06-21 15:48:41</t>
  </si>
  <si>
    <t>815-415-8196</t>
  </si>
  <si>
    <t>33415.38</t>
  </si>
  <si>
    <t>Incident at 1637 Cedar Lane. Officer responded at scene.</t>
  </si>
  <si>
    <t>1616 Park Rd</t>
  </si>
  <si>
    <t>2021-11-29 21:10:13</t>
  </si>
  <si>
    <t>46965.43</t>
  </si>
  <si>
    <t>Incident at 1616 Park Rd. Officer responded at scene.</t>
  </si>
  <si>
    <t>13-04-2024</t>
  </si>
  <si>
    <t>5502872865</t>
  </si>
  <si>
    <t>34495.12</t>
  </si>
  <si>
    <t>774 Maple Dr</t>
  </si>
  <si>
    <t>758-199-7192</t>
  </si>
  <si>
    <t>28675.18</t>
  </si>
  <si>
    <t>Incident at 774 Maple Dr. Officer responded at scene.</t>
  </si>
  <si>
    <t>9803 Park Rd</t>
  </si>
  <si>
    <t>2018-06-30 20:37:53</t>
  </si>
  <si>
    <t>744-145-3842</t>
  </si>
  <si>
    <t>16755.15</t>
  </si>
  <si>
    <t>Incident at 9803 Park Rd. Officer responded at scene.</t>
  </si>
  <si>
    <t>373 Elm Blvd</t>
  </si>
  <si>
    <t>07/03/2023 16:48</t>
  </si>
  <si>
    <t>23008.85</t>
  </si>
  <si>
    <t>2023-05-06 19:21:13</t>
  </si>
  <si>
    <t>344-805-3410</t>
  </si>
  <si>
    <t>47329.6</t>
  </si>
  <si>
    <t>2444 Lincoln St</t>
  </si>
  <si>
    <t>2020-10-14 08:53:40</t>
  </si>
  <si>
    <t>572-370-3707</t>
  </si>
  <si>
    <t>43168.24</t>
  </si>
  <si>
    <t>Incident at 2444 Lincoln St. Officer responded at scene.</t>
  </si>
  <si>
    <t>6173 Cedar Lane</t>
  </si>
  <si>
    <t>2020-01-12 18:11:41</t>
  </si>
  <si>
    <t>3653757702</t>
  </si>
  <si>
    <t>19136.2</t>
  </si>
  <si>
    <t>Incident at 6173 Cedar Lane. Officer responded at scene.</t>
  </si>
  <si>
    <t>310 Maple Dr</t>
  </si>
  <si>
    <t>2019-12-12 17:19:55</t>
  </si>
  <si>
    <t>308-160-1669</t>
  </si>
  <si>
    <t>Incident at 310 Maple Dr. Officer responded at scene.</t>
  </si>
  <si>
    <t>9286 River Rd</t>
  </si>
  <si>
    <t>2019-08-30 14:20:40</t>
  </si>
  <si>
    <t>733-223-2023</t>
  </si>
  <si>
    <t>34935.05</t>
  </si>
  <si>
    <t>Incident at 9286 River Rd. Officer responded at scene.</t>
  </si>
  <si>
    <t>1313 Maple Dr</t>
  </si>
  <si>
    <t>2023-03-27 19:26:15</t>
  </si>
  <si>
    <t>559-782-7083</t>
  </si>
  <si>
    <t>20697.79</t>
  </si>
  <si>
    <t>Incident at 1313 Maple Dr. Officer responded at scene.</t>
  </si>
  <si>
    <t>4779 Park Rd</t>
  </si>
  <si>
    <t>2023-11-13 09:30:23</t>
  </si>
  <si>
    <t>299-353-4197</t>
  </si>
  <si>
    <t>23662.63</t>
  </si>
  <si>
    <t>Incident at 4779 Park Rd. Officer responded at scene.</t>
  </si>
  <si>
    <t>3017 River Rd</t>
  </si>
  <si>
    <t>2020-09-24 04:10:02</t>
  </si>
  <si>
    <t>532-743-1702</t>
  </si>
  <si>
    <t>18833.52</t>
  </si>
  <si>
    <t>Incident at 3017 River Rd. Officer responded at scene.</t>
  </si>
  <si>
    <t>122 Cedar Lane</t>
  </si>
  <si>
    <t>2021-08-15 00:42:10</t>
  </si>
  <si>
    <t>520-145-5290</t>
  </si>
  <si>
    <t>34147.53</t>
  </si>
  <si>
    <t>Incident at 122 Cedar Lane. Officer responded at scene.</t>
  </si>
  <si>
    <t>3447 Cedar Lane</t>
  </si>
  <si>
    <t>2021-07-22 23:54:11</t>
  </si>
  <si>
    <t>18410.67</t>
  </si>
  <si>
    <t>Incident at 3447 Cedar Lane. Officer responded at scene.</t>
  </si>
  <si>
    <t>4175 Main St</t>
  </si>
  <si>
    <t>10/10/2024 01:28</t>
  </si>
  <si>
    <t>912-771-4855</t>
  </si>
  <si>
    <t>6065.26</t>
  </si>
  <si>
    <t>Incident at 4175 Main St. Officer responded at scene.</t>
  </si>
  <si>
    <t>5157 Park Rd</t>
  </si>
  <si>
    <t>2019-03-12 01:47:30</t>
  </si>
  <si>
    <t>6857886661</t>
  </si>
  <si>
    <t>49169.3</t>
  </si>
  <si>
    <t>Incident at 5157 Park Rd. Officer responded at scene.</t>
  </si>
  <si>
    <t>7810 Elm Blvd</t>
  </si>
  <si>
    <t>2024-02-12 10:44:33</t>
  </si>
  <si>
    <t>4386839322</t>
  </si>
  <si>
    <t>29343.62</t>
  </si>
  <si>
    <t>Incident at 7810 Elm Blvd. Officer responded at scene.</t>
  </si>
  <si>
    <t xml:space="preserve">  DV  </t>
  </si>
  <si>
    <t>9045 River Rd</t>
  </si>
  <si>
    <t>587-128-1955</t>
  </si>
  <si>
    <t>12767.04</t>
  </si>
  <si>
    <t>Incident at 9045 River Rd. Officer responded at scene.</t>
  </si>
  <si>
    <t>6783 Oak Ave</t>
  </si>
  <si>
    <t>2022-05-31 13:38:58</t>
  </si>
  <si>
    <t>563-116-5937</t>
  </si>
  <si>
    <t>38047.63</t>
  </si>
  <si>
    <t>7482 Washington Ave</t>
  </si>
  <si>
    <t>2020-11-14 19:57:23</t>
  </si>
  <si>
    <t>902-920-1650</t>
  </si>
  <si>
    <t>1105.83</t>
  </si>
  <si>
    <t>Incident at 7482 Washington Ave. Officer responded at scene.</t>
  </si>
  <si>
    <t>9023 Park Rd</t>
  </si>
  <si>
    <t>2020-04-29 07:06:18</t>
  </si>
  <si>
    <t>-17364.2</t>
  </si>
  <si>
    <t>Incident at 9023 Park Rd. Officer responded at scene.</t>
  </si>
  <si>
    <t>285 Maple Dr</t>
  </si>
  <si>
    <t>2022-11-24 04:56:54</t>
  </si>
  <si>
    <t>460-141-6635</t>
  </si>
  <si>
    <t>36300.67</t>
  </si>
  <si>
    <t>Incident at 285 Maple Dr. Officer responded at scene.</t>
  </si>
  <si>
    <t>9990 Maple Dr</t>
  </si>
  <si>
    <t>2024-11-26 14:02:01</t>
  </si>
  <si>
    <t>(305) -26-0-8819</t>
  </si>
  <si>
    <t>35577.46.0</t>
  </si>
  <si>
    <t>1134 Park Rd</t>
  </si>
  <si>
    <t>2018-08-12 02:31:08</t>
  </si>
  <si>
    <t>910-324-2982</t>
  </si>
  <si>
    <t>33133.04</t>
  </si>
  <si>
    <t>8964 Main St</t>
  </si>
  <si>
    <t>09/05/2023 05:36</t>
  </si>
  <si>
    <t>20.66</t>
  </si>
  <si>
    <t>Incident at 8964 Main St. Officer responded at scene.</t>
  </si>
  <si>
    <t>9946 Elm Blvd</t>
  </si>
  <si>
    <t>2024-03-24 02:19:33</t>
  </si>
  <si>
    <t>480-473-2068</t>
  </si>
  <si>
    <t>6079.75</t>
  </si>
  <si>
    <t>Incident at 9946 Elm Blvd. Officer responded at scene.</t>
  </si>
  <si>
    <t>6161 Main St</t>
  </si>
  <si>
    <t>01/28/2024 17:48</t>
  </si>
  <si>
    <t>258-707-6035</t>
  </si>
  <si>
    <t>30624.72</t>
  </si>
  <si>
    <t>Incident at 6161 Main St. Officer responded at scene.</t>
  </si>
  <si>
    <t>6856 Maple Dr</t>
  </si>
  <si>
    <t>2022-08-22 13:28:02</t>
  </si>
  <si>
    <t>325-483-4423</t>
  </si>
  <si>
    <t>16288.17</t>
  </si>
  <si>
    <t>Incident at 6856 Maple Dr. Officer responded at scene.</t>
  </si>
  <si>
    <t>9005 Washington Ave</t>
  </si>
  <si>
    <t>2022-12-31 05:21:26</t>
  </si>
  <si>
    <t>590-948-7883</t>
  </si>
  <si>
    <t>7849.72</t>
  </si>
  <si>
    <t>Incident at 9005 Washington Ave. Officer responded at scene.</t>
  </si>
  <si>
    <t>2023-08-02 20:57:54</t>
  </si>
  <si>
    <t>700-981-6643</t>
  </si>
  <si>
    <t>40559.27</t>
  </si>
  <si>
    <t>9235 Washington Ave</t>
  </si>
  <si>
    <t>356-565-9789</t>
  </si>
  <si>
    <t>36548.93</t>
  </si>
  <si>
    <t>Incident at 9235 Washington Ave. Officer responded at scene.</t>
  </si>
  <si>
    <t>9880 Park Rd</t>
  </si>
  <si>
    <t>2023-07-04 23:45:55</t>
  </si>
  <si>
    <t>283-351-9195</t>
  </si>
  <si>
    <t>21355.15</t>
  </si>
  <si>
    <t>Incident at 9880 Park Rd. Officer responded at scene.</t>
  </si>
  <si>
    <t>2023-10-23 16:16:12</t>
  </si>
  <si>
    <t>595-532-6759</t>
  </si>
  <si>
    <t>26708.52</t>
  </si>
  <si>
    <t>4729 Main St</t>
  </si>
  <si>
    <t>01-09-2022</t>
  </si>
  <si>
    <t>240-480-2303</t>
  </si>
  <si>
    <t>-9307.12</t>
  </si>
  <si>
    <t>Incident at 4729 Main St. Officer responded at scene.</t>
  </si>
  <si>
    <t>7668 Washington Ave</t>
  </si>
  <si>
    <t>2024-10-29 06:15:43</t>
  </si>
  <si>
    <t>14752.26</t>
  </si>
  <si>
    <t>Incident at 7668 Washington Ave. Officer responded at scene.</t>
  </si>
  <si>
    <t>8653 River Rd</t>
  </si>
  <si>
    <t>2018-07-06 01:47:21</t>
  </si>
  <si>
    <t>31475.84</t>
  </si>
  <si>
    <t>Incident at 8653 River Rd. Officer responded at scene.</t>
  </si>
  <si>
    <t>2023-08-20 01:14:59</t>
  </si>
  <si>
    <t>585-553-8531</t>
  </si>
  <si>
    <t>43018.04</t>
  </si>
  <si>
    <t>Incident at 8519 Sunset Blvd. Officer responded at scene.</t>
  </si>
  <si>
    <t>318 Maple Dr</t>
  </si>
  <si>
    <t>2018-04-26 18:27:15</t>
  </si>
  <si>
    <t>973-564-2557</t>
  </si>
  <si>
    <t>42863.99.0</t>
  </si>
  <si>
    <t>Incident at 318 Maple Dr. Officer responded at scene.</t>
  </si>
  <si>
    <t>2991 Main St</t>
  </si>
  <si>
    <t>2020-10-14 03:56:39</t>
  </si>
  <si>
    <t xml:space="preserve">  THOMAS  </t>
  </si>
  <si>
    <t>48386.78</t>
  </si>
  <si>
    <t>Incident at 2991 Main St. Officer responded at scene.</t>
  </si>
  <si>
    <t>4235 Washington Ave</t>
  </si>
  <si>
    <t>2022-11-03 06:41:00</t>
  </si>
  <si>
    <t>942-413-2726</t>
  </si>
  <si>
    <t>37840.56</t>
  </si>
  <si>
    <t>980 Park Rd</t>
  </si>
  <si>
    <t>2020-05-02 11:59:42</t>
  </si>
  <si>
    <t>923-739-8233</t>
  </si>
  <si>
    <t>49559.65</t>
  </si>
  <si>
    <t>Incident at 980 Park Rd. Officer responded at scene.</t>
  </si>
  <si>
    <t>2281 Washington Ave</t>
  </si>
  <si>
    <t>2018-07-19 09:54:24</t>
  </si>
  <si>
    <t>945-510-2368</t>
  </si>
  <si>
    <t>Incident at 2281 Washington Ave. Officer responded at scene.</t>
  </si>
  <si>
    <t>9978 Washington Ave</t>
  </si>
  <si>
    <t>2020-07-05 15:53:43</t>
  </si>
  <si>
    <t>513-103-2962</t>
  </si>
  <si>
    <t>10672.89</t>
  </si>
  <si>
    <t>Incident at 9978 Washington Ave. Officer responded at scene.</t>
  </si>
  <si>
    <t>3019 Main St</t>
  </si>
  <si>
    <t>2020-02-03 12:43:00</t>
  </si>
  <si>
    <t>659-981-3275</t>
  </si>
  <si>
    <t>30856.15</t>
  </si>
  <si>
    <t>Incident at 3019 Main St. Officer responded at scene.</t>
  </si>
  <si>
    <t>9161 Maple Dr</t>
  </si>
  <si>
    <t>2023-01-07 09:29:56</t>
  </si>
  <si>
    <t>513-321-1657</t>
  </si>
  <si>
    <t>6801.7</t>
  </si>
  <si>
    <t>Incident at 9161 Maple Dr. Officer responded at scene.</t>
  </si>
  <si>
    <t>4771 Elm Blvd</t>
  </si>
  <si>
    <t>2020-01-20 17:26:16</t>
  </si>
  <si>
    <t>216-423-4225</t>
  </si>
  <si>
    <t>44020.86</t>
  </si>
  <si>
    <t>Incident at 4771 Elm Blvd. Officer responded at scene.</t>
  </si>
  <si>
    <t>4420 Washington Ave</t>
  </si>
  <si>
    <t>658-886-5948</t>
  </si>
  <si>
    <t>5498.28</t>
  </si>
  <si>
    <t>Incident at 4420 Washington Ave. Officer responded at scene.</t>
  </si>
  <si>
    <t xml:space="preserve">  northeast  </t>
  </si>
  <si>
    <t>4690 Cedar Lane</t>
  </si>
  <si>
    <t>2018-05-08 05:34:25</t>
  </si>
  <si>
    <t>23599.98</t>
  </si>
  <si>
    <t>Incident at 4690 Cedar Lane. Officer responded at scene.</t>
  </si>
  <si>
    <t>8884 Lincoln St</t>
  </si>
  <si>
    <t>2019-06-23 14:06:57</t>
  </si>
  <si>
    <t>(260) -21-6-4706</t>
  </si>
  <si>
    <t>11301.82</t>
  </si>
  <si>
    <t>Incident at 8884 Lincoln St. Officer responded at scene.</t>
  </si>
  <si>
    <t>9651 Washington Ave</t>
  </si>
  <si>
    <t>2022-08-20 13:44:30</t>
  </si>
  <si>
    <t>389-898-7344</t>
  </si>
  <si>
    <t>49764.55</t>
  </si>
  <si>
    <t>Incident at 9651 Washington Ave. Officer responded at scene.</t>
  </si>
  <si>
    <t>1876 Oak Ave</t>
  </si>
  <si>
    <t>2021-06-16 17:40:45</t>
  </si>
  <si>
    <t>906-375-3238</t>
  </si>
  <si>
    <t>6762.99</t>
  </si>
  <si>
    <t>Incident at 1876 Oak Ave. Officer responded at scene.</t>
  </si>
  <si>
    <t>434 River Rd</t>
  </si>
  <si>
    <t>2021-07-07 19:56:32</t>
  </si>
  <si>
    <t>702-712-1605</t>
  </si>
  <si>
    <t>42475.21</t>
  </si>
  <si>
    <t>Incident at 434 River Rd. Officer responded at scene.</t>
  </si>
  <si>
    <t>1729 Lincoln St</t>
  </si>
  <si>
    <t>2018-11-09 22:15:23</t>
  </si>
  <si>
    <t>663-713-9862</t>
  </si>
  <si>
    <t>12989.44</t>
  </si>
  <si>
    <t>Incident at 1729 Lincoln St. Officer responded at scene.</t>
  </si>
  <si>
    <t>2012 Sunset Blvd</t>
  </si>
  <si>
    <t>2021-09-09 09:45:47</t>
  </si>
  <si>
    <t>441-591-9903</t>
  </si>
  <si>
    <t>6653.48</t>
  </si>
  <si>
    <t>Incident at 2012 Sunset Blvd. Officer responded at scene.</t>
  </si>
  <si>
    <t>6297 River Rd</t>
  </si>
  <si>
    <t>2024-02-17 16:17:59</t>
  </si>
  <si>
    <t>15017.9</t>
  </si>
  <si>
    <t>Incident at 6297 River Rd. Officer responded at scene.</t>
  </si>
  <si>
    <t>4943 River Rd</t>
  </si>
  <si>
    <t>2020-09-18 13:11:09</t>
  </si>
  <si>
    <t>605-293-5862</t>
  </si>
  <si>
    <t>43939.84</t>
  </si>
  <si>
    <t>Incident at 4943 River Rd. Officer responded at scene.</t>
  </si>
  <si>
    <t>5344 Sunset Blvd</t>
  </si>
  <si>
    <t>02/19/2021 03:11</t>
  </si>
  <si>
    <t>766-510-2590</t>
  </si>
  <si>
    <t>-19199.91</t>
  </si>
  <si>
    <t>Incident at 5344 Sunset Blvd. Officer responded at scene.</t>
  </si>
  <si>
    <t>3078 Cedar Lane</t>
  </si>
  <si>
    <t>2024-08-30 13:10:44</t>
  </si>
  <si>
    <t>632-522-8864</t>
  </si>
  <si>
    <t>Incident at 3078 Cedar Lane. Officer responded at scene.</t>
  </si>
  <si>
    <t>3244 Sunset Blvd</t>
  </si>
  <si>
    <t>2021-10-22 01:12:37</t>
  </si>
  <si>
    <t>712-132-1241</t>
  </si>
  <si>
    <t>9707.73</t>
  </si>
  <si>
    <t>Incident at 3244 Sunset Blvd. Officer responded at scene.</t>
  </si>
  <si>
    <t>870 Park Rd</t>
  </si>
  <si>
    <t>2021-08-06 02:57:36</t>
  </si>
  <si>
    <t>836-503-4479</t>
  </si>
  <si>
    <t>30135.48</t>
  </si>
  <si>
    <t>Incident at 870 Park Rd. Officer responded at scene.</t>
  </si>
  <si>
    <t>5156 Lincoln St</t>
  </si>
  <si>
    <t>981-719-6090</t>
  </si>
  <si>
    <t>24664.1</t>
  </si>
  <si>
    <t>Incident at 5156 Lincoln St. Officer responded at scene.</t>
  </si>
  <si>
    <t>4587 Washington Ave</t>
  </si>
  <si>
    <t>2024-09-25 20:11:19</t>
  </si>
  <si>
    <t>354-684-3804</t>
  </si>
  <si>
    <t>9380.73</t>
  </si>
  <si>
    <t>Incident at 4587 Washington Ave. Officer responded at scene.</t>
  </si>
  <si>
    <t>8888 Lincoln St</t>
  </si>
  <si>
    <t>2018-09-09 12:44:36</t>
  </si>
  <si>
    <t>379-763-2097</t>
  </si>
  <si>
    <t>5677.88</t>
  </si>
  <si>
    <t>Incident at 8888 Lincoln St. Officer responded at scene.</t>
  </si>
  <si>
    <t>1525 Washington Ave</t>
  </si>
  <si>
    <t>2020-07-11 12:03:45</t>
  </si>
  <si>
    <t>7892.53</t>
  </si>
  <si>
    <t>Incident at 1525 Washington Ave. Officer responded at scene.</t>
  </si>
  <si>
    <t>7280 Maple Dr</t>
  </si>
  <si>
    <t>2021-12-17 16:28:30</t>
  </si>
  <si>
    <t>6514442650</t>
  </si>
  <si>
    <t>47123.7</t>
  </si>
  <si>
    <t>7174 Main St</t>
  </si>
  <si>
    <t>2023-08-30 17:31:02</t>
  </si>
  <si>
    <t>574-760-2899</t>
  </si>
  <si>
    <t>35434.26</t>
  </si>
  <si>
    <t>Incident at 7174 Main St. Officer responded at scene.</t>
  </si>
  <si>
    <t>7712 Maple Dr</t>
  </si>
  <si>
    <t>2022-01-10 17:06:05</t>
  </si>
  <si>
    <t>3544925225</t>
  </si>
  <si>
    <t>14210.67</t>
  </si>
  <si>
    <t>Incident at 7712 Maple Dr. Officer responded at scene.</t>
  </si>
  <si>
    <t>3585 Oak Ave</t>
  </si>
  <si>
    <t>2022-08-09 09:29:11</t>
  </si>
  <si>
    <t>29292.96.0</t>
  </si>
  <si>
    <t>Incident at 3585 Oak Ave. Officer responded at scene.</t>
  </si>
  <si>
    <t>7675 Washington Ave</t>
  </si>
  <si>
    <t>2020-05-25 21:53:16</t>
  </si>
  <si>
    <t>691-465-3963</t>
  </si>
  <si>
    <t>43306.17</t>
  </si>
  <si>
    <t>Incident at 7675 Washington Ave. Officer responded at scene.</t>
  </si>
  <si>
    <t>2190 River Rd</t>
  </si>
  <si>
    <t>2023-02-04 02:03:55</t>
  </si>
  <si>
    <t>9085.19</t>
  </si>
  <si>
    <t>Incident at 2190 River Rd. Officer responded at scene.</t>
  </si>
  <si>
    <t>5642 Park Rd</t>
  </si>
  <si>
    <t>2022-07-15 09:43:12</t>
  </si>
  <si>
    <t>424-425-5449</t>
  </si>
  <si>
    <t>40696.3</t>
  </si>
  <si>
    <t>1047 Cedar Lane</t>
  </si>
  <si>
    <t>2019-12-10 02:52:25</t>
  </si>
  <si>
    <t>532-905-3485</t>
  </si>
  <si>
    <t>37345.41</t>
  </si>
  <si>
    <t>Incident at 1047 Cedar Lane. Officer responded at scene.</t>
  </si>
  <si>
    <t>7519 Washington Ave</t>
  </si>
  <si>
    <t>2024-09-04 03:35:56</t>
  </si>
  <si>
    <t>885-932-9598</t>
  </si>
  <si>
    <t>24427.2</t>
  </si>
  <si>
    <t>Incident at 7519 Washington Ave. Officer responded at scene.</t>
  </si>
  <si>
    <t>9233 River Rd</t>
  </si>
  <si>
    <t>2019-01-11 03:02:24</t>
  </si>
  <si>
    <t>8055871768</t>
  </si>
  <si>
    <t>46182.32</t>
  </si>
  <si>
    <t>Incident at 9233 River Rd. Officer responded at scene.</t>
  </si>
  <si>
    <t>2992 Washington Ave</t>
  </si>
  <si>
    <t>2024-01-02 16:48:48</t>
  </si>
  <si>
    <t>335-799-8721</t>
  </si>
  <si>
    <t>5635.35</t>
  </si>
  <si>
    <t>Incident at 2992 Washington Ave. Officer responded at scene.</t>
  </si>
  <si>
    <t>5805 River Rd</t>
  </si>
  <si>
    <t>2018-06-18 07:17:46</t>
  </si>
  <si>
    <t>763-200-1828</t>
  </si>
  <si>
    <t>20320.7</t>
  </si>
  <si>
    <t>Incident at 5805 River Rd. Officer responded at scene.</t>
  </si>
  <si>
    <t>4953 Main St</t>
  </si>
  <si>
    <t>2019-07-10 20:05:44</t>
  </si>
  <si>
    <t>(415) -36-2-9886</t>
  </si>
  <si>
    <t>21110.81</t>
  </si>
  <si>
    <t>Incident at 4953 Main St. Officer responded at scene.</t>
  </si>
  <si>
    <t xml:space="preserve">  Sex Assault  </t>
  </si>
  <si>
    <t>7272 Elm Blvd</t>
  </si>
  <si>
    <t>2024-10-01 15:06:11</t>
  </si>
  <si>
    <t>9994.82</t>
  </si>
  <si>
    <t>Incident at 7272 Elm Blvd. Officer responded at scene.</t>
  </si>
  <si>
    <t>8244 Oak Ave</t>
  </si>
  <si>
    <t>2024-10-02 19:23:24</t>
  </si>
  <si>
    <t>5799.12.0</t>
  </si>
  <si>
    <t>7898 Main St</t>
  </si>
  <si>
    <t>2020-01-12 02:18:38</t>
  </si>
  <si>
    <t>783-159-8223</t>
  </si>
  <si>
    <t>Incident at 7898 Main St. Officer responded at scene.</t>
  </si>
  <si>
    <t>6492 Oak Ave</t>
  </si>
  <si>
    <t>08/06/2023 04:30</t>
  </si>
  <si>
    <t>6686387393</t>
  </si>
  <si>
    <t>43372.35</t>
  </si>
  <si>
    <t>Incident at 6492 Oak Ave. Officer responded at scene.</t>
  </si>
  <si>
    <t>9734 Cedar Lane</t>
  </si>
  <si>
    <t>2023-02-21 03:49:19</t>
  </si>
  <si>
    <t>281-558-8717</t>
  </si>
  <si>
    <t>2618.97</t>
  </si>
  <si>
    <t>2482 River Rd</t>
  </si>
  <si>
    <t>2019-03-29 09:01:13</t>
  </si>
  <si>
    <t>202-539-6983</t>
  </si>
  <si>
    <t>18937.36</t>
  </si>
  <si>
    <t>Incident at 2482 River Rd. Officer responded at scene.</t>
  </si>
  <si>
    <t>735-306-6864</t>
  </si>
  <si>
    <t>24817.74</t>
  </si>
  <si>
    <t>4500 River Rd</t>
  </si>
  <si>
    <t>2024-02-20 08:49:52</t>
  </si>
  <si>
    <t>26583.83</t>
  </si>
  <si>
    <t>Incident at 4500 River Rd. Officer responded at scene.</t>
  </si>
  <si>
    <t>9221 Oak Ave</t>
  </si>
  <si>
    <t>2023-08-30 09:20:45</t>
  </si>
  <si>
    <t>207-701-2085</t>
  </si>
  <si>
    <t>24358.4</t>
  </si>
  <si>
    <t>Incident at 9221 Oak Ave. Officer responded at scene.</t>
  </si>
  <si>
    <t>4968 Oak Ave</t>
  </si>
  <si>
    <t>2022-06-23 09:12:57</t>
  </si>
  <si>
    <t>377-592-5950</t>
  </si>
  <si>
    <t>38776.93</t>
  </si>
  <si>
    <t>Incident at 4968 Oak Ave. Officer responded at scene.</t>
  </si>
  <si>
    <t>1772 Sunset Blvd</t>
  </si>
  <si>
    <t>2022-02-18 08:39:08</t>
  </si>
  <si>
    <t>481-157-6435</t>
  </si>
  <si>
    <t>45659.75</t>
  </si>
  <si>
    <t>Incident at 1772 Sunset Blvd. Officer responded at scene.</t>
  </si>
  <si>
    <t>3187 Washington Ave</t>
  </si>
  <si>
    <t>07/15/2024 23:29</t>
  </si>
  <si>
    <t>5477982615</t>
  </si>
  <si>
    <t>37752.36</t>
  </si>
  <si>
    <t>Incident at 3187 Washington Ave. Officer responded at scene.</t>
  </si>
  <si>
    <t>4844 Maple Dr</t>
  </si>
  <si>
    <t>2018-05-14 08:24:57</t>
  </si>
  <si>
    <t>42522.03</t>
  </si>
  <si>
    <t>Incident at 4844 Maple Dr. Officer responded at scene.</t>
  </si>
  <si>
    <t>8021 Maple Dr</t>
  </si>
  <si>
    <t>2020-10-01 13:53:36</t>
  </si>
  <si>
    <t>15777.12</t>
  </si>
  <si>
    <t>Incident at 8021 Maple Dr. Officer responded at scene.</t>
  </si>
  <si>
    <t>747 Sunset Blvd</t>
  </si>
  <si>
    <t>2022-12-26 08:33:51</t>
  </si>
  <si>
    <t>12264.1</t>
  </si>
  <si>
    <t>Incident at 747 Sunset Blvd. Officer responded at scene.</t>
  </si>
  <si>
    <t>2020-06-23 08:20:58</t>
  </si>
  <si>
    <t>668-997-6624</t>
  </si>
  <si>
    <t>2767 Lincoln St</t>
  </si>
  <si>
    <t>2021-07-09 10:34:03</t>
  </si>
  <si>
    <t>998-935-5656</t>
  </si>
  <si>
    <t>33574.52</t>
  </si>
  <si>
    <t>Incident at 2767 Lincoln St. Officer responded at scene.</t>
  </si>
  <si>
    <t>5644 Cedar Lane</t>
  </si>
  <si>
    <t>2023-08-10 13:03:23</t>
  </si>
  <si>
    <t>10900.24</t>
  </si>
  <si>
    <t>Incident at 5644 Cedar Lane. Officer responded at scene.</t>
  </si>
  <si>
    <t>1546 Elm Blvd</t>
  </si>
  <si>
    <t>2019-03-02 18:31:24</t>
  </si>
  <si>
    <t>755-206-3469</t>
  </si>
  <si>
    <t>16468.03</t>
  </si>
  <si>
    <t>Incident at 1546 Elm Blvd. Officer responded at scene.</t>
  </si>
  <si>
    <t>7428 Washington Ave</t>
  </si>
  <si>
    <t>2019-02-11 04:35:02</t>
  </si>
  <si>
    <t>716-353-9676</t>
  </si>
  <si>
    <t>-38622.21</t>
  </si>
  <si>
    <t>Incident at 7428 Washington Ave. Officer responded at scene.</t>
  </si>
  <si>
    <t>5894 Park Rd</t>
  </si>
  <si>
    <t>2018-09-27 19:28:08</t>
  </si>
  <si>
    <t>772-696-6703</t>
  </si>
  <si>
    <t>48152.86</t>
  </si>
  <si>
    <t>Incident at 5894 Park Rd. Officer responded at scene.</t>
  </si>
  <si>
    <t>7485 Main St</t>
  </si>
  <si>
    <t>2019-02-25 20:04:44</t>
  </si>
  <si>
    <t>709-931-7535</t>
  </si>
  <si>
    <t>32382.83</t>
  </si>
  <si>
    <t>Incident at 7485 Main St. Officer responded at scene.</t>
  </si>
  <si>
    <t>5737 Park Rd</t>
  </si>
  <si>
    <t>11/12/2022 08:03</t>
  </si>
  <si>
    <t>(902) -75-8-4702</t>
  </si>
  <si>
    <t>8499.25</t>
  </si>
  <si>
    <t>Incident at 5737 Park Rd. Officer responded at scene.</t>
  </si>
  <si>
    <t>4602 River Rd</t>
  </si>
  <si>
    <t>2018-04-24 10:31:37</t>
  </si>
  <si>
    <t>490-961-8219</t>
  </si>
  <si>
    <t>9065.52</t>
  </si>
  <si>
    <t>Incident at 4602 River Rd. Officer responded at scene.</t>
  </si>
  <si>
    <t>7773 Sunset Blvd</t>
  </si>
  <si>
    <t>2023-03-09 06:57:31</t>
  </si>
  <si>
    <t>542-355-2504</t>
  </si>
  <si>
    <t>15547.62</t>
  </si>
  <si>
    <t>5136 Washington Ave</t>
  </si>
  <si>
    <t>2022-12-30 10:58:38</t>
  </si>
  <si>
    <t>(955) -86-8-7317</t>
  </si>
  <si>
    <t>19072.87</t>
  </si>
  <si>
    <t>1730 Cedar Lane</t>
  </si>
  <si>
    <t>2021-05-03 14:12:52</t>
  </si>
  <si>
    <t>40269.18</t>
  </si>
  <si>
    <t>Incident at 1730 Cedar Lane. Officer responded at scene.</t>
  </si>
  <si>
    <t>9819 Park Rd</t>
  </si>
  <si>
    <t>2023-12-02 04:27:23</t>
  </si>
  <si>
    <t>(836) -27-7-7380</t>
  </si>
  <si>
    <t>39188.58</t>
  </si>
  <si>
    <t>Incident at 9819 Park Rd. Officer responded at scene.</t>
  </si>
  <si>
    <t>179 Cedar Lane</t>
  </si>
  <si>
    <t>2018-03-20 13:17:21</t>
  </si>
  <si>
    <t>480-566-5521</t>
  </si>
  <si>
    <t>8145.05</t>
  </si>
  <si>
    <t>Incident at 179 Cedar Lane. Officer responded at scene.</t>
  </si>
  <si>
    <t>779 Cedar Lane</t>
  </si>
  <si>
    <t>04/03/2019 03:22</t>
  </si>
  <si>
    <t>(227) -99-9-1443</t>
  </si>
  <si>
    <t>44658.35</t>
  </si>
  <si>
    <t>Incident at 779 Cedar Lane. Officer responded at scene.</t>
  </si>
  <si>
    <t>8619 Park Rd</t>
  </si>
  <si>
    <t>2023-05-18 21:03:07</t>
  </si>
  <si>
    <t>-21152.42</t>
  </si>
  <si>
    <t>Incident at 8619 Park Rd. Officer responded at scene.</t>
  </si>
  <si>
    <t>3045 Oak Ave</t>
  </si>
  <si>
    <t>2018-12-15 19:29:25</t>
  </si>
  <si>
    <t>685-735-5845</t>
  </si>
  <si>
    <t>15924.36</t>
  </si>
  <si>
    <t>Incident at 3045 Oak Ave. Officer responded at scene.</t>
  </si>
  <si>
    <t>assault &amp; battery</t>
  </si>
  <si>
    <t>8036 River Rd</t>
  </si>
  <si>
    <t>2020-06-19 04:38:17</t>
  </si>
  <si>
    <t>620-879-9750</t>
  </si>
  <si>
    <t>5149.95</t>
  </si>
  <si>
    <t>Incident at 8036 River Rd. Officer responded at scene.</t>
  </si>
  <si>
    <t>2101 Cedar Lane</t>
  </si>
  <si>
    <t>2018-02-16 14:23:23</t>
  </si>
  <si>
    <t>203-728-7325</t>
  </si>
  <si>
    <t>48661.57</t>
  </si>
  <si>
    <t>Incident at 2101 Cedar Lane. Officer responded at scene.</t>
  </si>
  <si>
    <t>4934 Sunset Blvd</t>
  </si>
  <si>
    <t>2021-03-04 19:02:01</t>
  </si>
  <si>
    <t>(351) -17-6-6445</t>
  </si>
  <si>
    <t>39874.91</t>
  </si>
  <si>
    <t>Incident at 4934 Sunset Blvd. Officer responded at scene.</t>
  </si>
  <si>
    <t>9688 Cedar Lane</t>
  </si>
  <si>
    <t>2023-07-10 09:05:11</t>
  </si>
  <si>
    <t>402-975-2894</t>
  </si>
  <si>
    <t>30396.47</t>
  </si>
  <si>
    <t>Incident at 9688 Cedar Lane. Officer responded at scene.</t>
  </si>
  <si>
    <t>7888 Elm Blvd</t>
  </si>
  <si>
    <t>2018-12-20 10:28:56</t>
  </si>
  <si>
    <t>993-553-4468</t>
  </si>
  <si>
    <t>11717.13</t>
  </si>
  <si>
    <t>Incident at 7888 Elm Blvd. Officer responded at scene.</t>
  </si>
  <si>
    <t>1966 Park Rd</t>
  </si>
  <si>
    <t>2020-10-09 05:24:46</t>
  </si>
  <si>
    <t>701-615-8948</t>
  </si>
  <si>
    <t>37973.13</t>
  </si>
  <si>
    <t>Incident at 1966 Park Rd. Officer responded at scene.</t>
  </si>
  <si>
    <t>5697 Lincoln St</t>
  </si>
  <si>
    <t>2018-09-13 06:28:29</t>
  </si>
  <si>
    <t>329-587-5505</t>
  </si>
  <si>
    <t>21873.66</t>
  </si>
  <si>
    <t>Incident at 5697 Lincoln St. Officer responded at scene.</t>
  </si>
  <si>
    <t>1924 Main St</t>
  </si>
  <si>
    <t>2021-03-19 14:39:31</t>
  </si>
  <si>
    <t>19930.95</t>
  </si>
  <si>
    <t>Incident at 1924 Main St. Officer responded at scene.</t>
  </si>
  <si>
    <t>5734 River Rd</t>
  </si>
  <si>
    <t>2024-04-24 15:53:06</t>
  </si>
  <si>
    <t>6642213324</t>
  </si>
  <si>
    <t>Incident at 5734 River Rd. Officer responded at scene.</t>
  </si>
  <si>
    <t>8939 Washington Ave</t>
  </si>
  <si>
    <t>2023-02-21 17:34:06</t>
  </si>
  <si>
    <t>609-880-5721</t>
  </si>
  <si>
    <t>-28673.7</t>
  </si>
  <si>
    <t>Incident at 8939 Washington Ave. Officer responded at scene.</t>
  </si>
  <si>
    <t>5502 River Rd</t>
  </si>
  <si>
    <t>766-816-2040</t>
  </si>
  <si>
    <t>21260.78</t>
  </si>
  <si>
    <t>1012 Maple Dr</t>
  </si>
  <si>
    <t>2019-06-13 03:01:47</t>
  </si>
  <si>
    <t>518-396-4658</t>
  </si>
  <si>
    <t>Incident at 1012 Maple Dr. Officer responded at scene.</t>
  </si>
  <si>
    <t>182 Oak Ave</t>
  </si>
  <si>
    <t>10/27/2019 14:39</t>
  </si>
  <si>
    <t>287-388-8624</t>
  </si>
  <si>
    <t>20627.69</t>
  </si>
  <si>
    <t>Incident at 182 Oak Ave. Officer responded at scene.</t>
  </si>
  <si>
    <t>7478 Elm Blvd</t>
  </si>
  <si>
    <t>2022-05-03 03:54:47</t>
  </si>
  <si>
    <t>(295) -96-2-5653</t>
  </si>
  <si>
    <t>33496.15</t>
  </si>
  <si>
    <t>7087 Washington Ave</t>
  </si>
  <si>
    <t>2018-11-01 03:44:08</t>
  </si>
  <si>
    <t>29345.94</t>
  </si>
  <si>
    <t>Incident at 7087 Washington Ave. Officer responded at scene.</t>
  </si>
  <si>
    <t>5232 Sunset Blvd</t>
  </si>
  <si>
    <t>10-07-2021</t>
  </si>
  <si>
    <t>631-639-4593</t>
  </si>
  <si>
    <t>49695.27</t>
  </si>
  <si>
    <t>Incident at 5232 Sunset Blvd. Officer responded at scene.</t>
  </si>
  <si>
    <t>614 Main St</t>
  </si>
  <si>
    <t>2022-09-29 11:29:39</t>
  </si>
  <si>
    <t>381-567-9653</t>
  </si>
  <si>
    <t>44339.76</t>
  </si>
  <si>
    <t>Incident at 614 Main St. Officer responded at scene.</t>
  </si>
  <si>
    <t>4324 Elm Blvd</t>
  </si>
  <si>
    <t>2021-03-15 14:47:55</t>
  </si>
  <si>
    <t>697-565-4318</t>
  </si>
  <si>
    <t>3677.88</t>
  </si>
  <si>
    <t>Incident at 4324 Elm Blvd. Officer responded at scene.</t>
  </si>
  <si>
    <t>3695 Oak Ave</t>
  </si>
  <si>
    <t>2018-08-22 23:00:30</t>
  </si>
  <si>
    <t>447-729-6570</t>
  </si>
  <si>
    <t>Incident at 3695 Oak Ave. Officer responded at scene.</t>
  </si>
  <si>
    <t>5390 Cedar Lane</t>
  </si>
  <si>
    <t>2020-07-24 02:09:57</t>
  </si>
  <si>
    <t>655-476-9138</t>
  </si>
  <si>
    <t>44282.71</t>
  </si>
  <si>
    <t>Incident at 5390 Cedar Lane. Officer responded at scene.</t>
  </si>
  <si>
    <t>CYBER  CRIME</t>
  </si>
  <si>
    <t>7843 River Rd</t>
  </si>
  <si>
    <t>2021-07-27 03:29:06</t>
  </si>
  <si>
    <t>341-579-4075</t>
  </si>
  <si>
    <t>Incident at 7843 River Rd. Officer responded at scene.</t>
  </si>
  <si>
    <t>6090 Main St</t>
  </si>
  <si>
    <t>2018-08-18 04:42:42</t>
  </si>
  <si>
    <t>626-253-3988</t>
  </si>
  <si>
    <t>47438.29</t>
  </si>
  <si>
    <t>Incident at 6090 Main St. Officer responded at scene.</t>
  </si>
  <si>
    <t>7974 Main St</t>
  </si>
  <si>
    <t>2021-06-06 04:16:57</t>
  </si>
  <si>
    <t>16124.42</t>
  </si>
  <si>
    <t>4446 Maple Dr</t>
  </si>
  <si>
    <t>2023-09-10 07:19:18</t>
  </si>
  <si>
    <t>314-370-7249</t>
  </si>
  <si>
    <t>40315.42</t>
  </si>
  <si>
    <t>Incident at 4446 Maple Dr. Officer responded at scene.</t>
  </si>
  <si>
    <t>8575 Maple Dr</t>
  </si>
  <si>
    <t>2023-04-11 22:43:28</t>
  </si>
  <si>
    <t>(621) -98-5-3526</t>
  </si>
  <si>
    <t>28475.42</t>
  </si>
  <si>
    <t>Incident at 8575 Maple Dr. Officer responded at scene.</t>
  </si>
  <si>
    <t>54 Elm Blvd</t>
  </si>
  <si>
    <t>2020-11-27 13:42:05</t>
  </si>
  <si>
    <t>594-492-2016</t>
  </si>
  <si>
    <t>2479.37.0</t>
  </si>
  <si>
    <t>6277 River Rd</t>
  </si>
  <si>
    <t>2021-01-27 08:42:58</t>
  </si>
  <si>
    <t>400-713-2435</t>
  </si>
  <si>
    <t>1197.34</t>
  </si>
  <si>
    <t>23-08-2019</t>
  </si>
  <si>
    <t>336-541-8673</t>
  </si>
  <si>
    <t>4121.37</t>
  </si>
  <si>
    <t>8784 Oak Ave</t>
  </si>
  <si>
    <t>2020-03-14 07:54:09</t>
  </si>
  <si>
    <t>31949.32</t>
  </si>
  <si>
    <t>Incident at 8784 Oak Ave. Officer responded at scene.</t>
  </si>
  <si>
    <t>9892 Washington Ave</t>
  </si>
  <si>
    <t>07-12-2019</t>
  </si>
  <si>
    <t>709-419-2646</t>
  </si>
  <si>
    <t>32800.04</t>
  </si>
  <si>
    <t>Incident at 9892 Washington Ave. Officer responded at scene.</t>
  </si>
  <si>
    <t>5377 Lincoln St</t>
  </si>
  <si>
    <t>940-813-5183</t>
  </si>
  <si>
    <t>36927.81</t>
  </si>
  <si>
    <t>2231 Main St</t>
  </si>
  <si>
    <t>2021-10-30 02:20:40</t>
  </si>
  <si>
    <t>763-780-5894</t>
  </si>
  <si>
    <t>25231.73</t>
  </si>
  <si>
    <t>Incident at 2231 Main St. Officer responded at scene.</t>
  </si>
  <si>
    <t>4507 Washington Ave</t>
  </si>
  <si>
    <t>242-665-1645</t>
  </si>
  <si>
    <t>Incident at 4507 Washington Ave. Officer responded at scene.</t>
  </si>
  <si>
    <t>9044 River Rd</t>
  </si>
  <si>
    <t>2020-06-19 17:50:15</t>
  </si>
  <si>
    <t>807-211-5684</t>
  </si>
  <si>
    <t>25278.2</t>
  </si>
  <si>
    <t>9776 Maple Dr</t>
  </si>
  <si>
    <t>2022-07-03 13:34:55</t>
  </si>
  <si>
    <t>4481284531</t>
  </si>
  <si>
    <t>46009.26</t>
  </si>
  <si>
    <t>Incident at 9776 Maple Dr. Officer responded at scene.</t>
  </si>
  <si>
    <t>5322 River Rd</t>
  </si>
  <si>
    <t>2023-02-01 21:56:54</t>
  </si>
  <si>
    <t>3303973395</t>
  </si>
  <si>
    <t>18021.97</t>
  </si>
  <si>
    <t>Incident at 5322 River Rd. Officer responded at scene.</t>
  </si>
  <si>
    <t>2907 Oak Ave</t>
  </si>
  <si>
    <t>2021-02-14 12:01:39</t>
  </si>
  <si>
    <t>400-914-8890</t>
  </si>
  <si>
    <t>8345.1</t>
  </si>
  <si>
    <t>Incident at 2907 Oak Ave. Officer responded at scene.</t>
  </si>
  <si>
    <t>3570 Park Rd</t>
  </si>
  <si>
    <t>2021-02-16 12:46:20</t>
  </si>
  <si>
    <t>204-739-5450</t>
  </si>
  <si>
    <t>38439.22</t>
  </si>
  <si>
    <t>7926 Lincoln St</t>
  </si>
  <si>
    <t>01-08-2022</t>
  </si>
  <si>
    <t>10992.43</t>
  </si>
  <si>
    <t>Incident at 7926 Lincoln St. Officer responded at scene.</t>
  </si>
  <si>
    <t>8930 Sunset Blvd</t>
  </si>
  <si>
    <t>2023-09-19 18:42:26</t>
  </si>
  <si>
    <t>3725259785</t>
  </si>
  <si>
    <t>13743.66</t>
  </si>
  <si>
    <t>Incident at 8930 Sunset Blvd. Officer responded at scene.</t>
  </si>
  <si>
    <t>353 Lincoln St</t>
  </si>
  <si>
    <t>2023-11-13 13:55:09</t>
  </si>
  <si>
    <t>682-228-6634</t>
  </si>
  <si>
    <t>30110.0</t>
  </si>
  <si>
    <t>Incident at 353 Lincoln St. Officer responded at scene.</t>
  </si>
  <si>
    <t>1106 Main St</t>
  </si>
  <si>
    <t>2024-08-18 21:21:33</t>
  </si>
  <si>
    <t>12271.0</t>
  </si>
  <si>
    <t>Incident at 1106 Main St. Officer responded at scene.</t>
  </si>
  <si>
    <t>2833 Oak Ave</t>
  </si>
  <si>
    <t>2020-07-01 16:59:47</t>
  </si>
  <si>
    <t>620-710-7161</t>
  </si>
  <si>
    <t>1772.31</t>
  </si>
  <si>
    <t>Incident at 2833 Oak Ave. Officer responded at scene.</t>
  </si>
  <si>
    <t>2140 River Rd</t>
  </si>
  <si>
    <t>2023-09-07 20:52:56</t>
  </si>
  <si>
    <t>512-162-9340</t>
  </si>
  <si>
    <t>42360.73</t>
  </si>
  <si>
    <t>Incident at 2140 River Rd. Officer responded at scene.</t>
  </si>
  <si>
    <t>6572 Washington Ave</t>
  </si>
  <si>
    <t>748-645-7425</t>
  </si>
  <si>
    <t>14314.17</t>
  </si>
  <si>
    <t>7434 Sunset Blvd</t>
  </si>
  <si>
    <t>2022-03-26 19:37:43</t>
  </si>
  <si>
    <t>9026584109</t>
  </si>
  <si>
    <t>8095.79</t>
  </si>
  <si>
    <t>Incident at 7434 Sunset Blvd. Officer responded at scene.</t>
  </si>
  <si>
    <t>2022-04-14 15:59:15</t>
  </si>
  <si>
    <t>502-331-4606</t>
  </si>
  <si>
    <t>27387.47</t>
  </si>
  <si>
    <t>4187 Maple Dr</t>
  </si>
  <si>
    <t>2022-04-27 13:24:00</t>
  </si>
  <si>
    <t>(416) -29-2-2905</t>
  </si>
  <si>
    <t>21460.58</t>
  </si>
  <si>
    <t>Incident at 4187 Maple Dr. Officer responded at scene.</t>
  </si>
  <si>
    <t>5143 Main St</t>
  </si>
  <si>
    <t>2023-08-06 11:37:43</t>
  </si>
  <si>
    <t>431-305-3556</t>
  </si>
  <si>
    <t>29608.39</t>
  </si>
  <si>
    <t>Incident at 5143 Main St. Officer responded at scene.</t>
  </si>
  <si>
    <t>5867 Oak Ave</t>
  </si>
  <si>
    <t>2024-09-02 16:33:00</t>
  </si>
  <si>
    <t xml:space="preserve">  JOHN  </t>
  </si>
  <si>
    <t>9418718888</t>
  </si>
  <si>
    <t>17296.33</t>
  </si>
  <si>
    <t>Incident at 5867 Oak Ave. Officer responded at scene.</t>
  </si>
  <si>
    <t>5861 Sunset Blvd</t>
  </si>
  <si>
    <t>2019-11-05 17:01:49</t>
  </si>
  <si>
    <t>974-873-2364</t>
  </si>
  <si>
    <t>28018.58</t>
  </si>
  <si>
    <t>Incident at 5861 Sunset Blvd. Officer responded at scene.</t>
  </si>
  <si>
    <t>1876 Cedar Lane</t>
  </si>
  <si>
    <t>2019-02-22 12:13:02</t>
  </si>
  <si>
    <t>(671) -77-7-4829</t>
  </si>
  <si>
    <t>Incident at 1876 Cedar Lane. Officer responded at scene.</t>
  </si>
  <si>
    <t>3788 River Rd</t>
  </si>
  <si>
    <t>2020-04-19 05:00:13</t>
  </si>
  <si>
    <t>873-365-9263</t>
  </si>
  <si>
    <t>Incident at 3788 River Rd. Officer responded at scene.</t>
  </si>
  <si>
    <t>1247 Oak Ave</t>
  </si>
  <si>
    <t>2021-04-05 23:13:13</t>
  </si>
  <si>
    <t>633-714-3838</t>
  </si>
  <si>
    <t>26862.97</t>
  </si>
  <si>
    <t>Incident at 1247 Oak Ave. Officer responded at scene.</t>
  </si>
  <si>
    <t>6781 Maple Dr</t>
  </si>
  <si>
    <t>2023-01-17 09:22:23</t>
  </si>
  <si>
    <t>423-257-5021</t>
  </si>
  <si>
    <t>25711.96</t>
  </si>
  <si>
    <t>Incident at 6781 Maple Dr. Officer responded at scene.</t>
  </si>
  <si>
    <t>4605 Washington Ave</t>
  </si>
  <si>
    <t>2022-12-02 01:23:43</t>
  </si>
  <si>
    <t>(394) -75-1-4597</t>
  </si>
  <si>
    <t>9284.91</t>
  </si>
  <si>
    <t>760 Oak Ave</t>
  </si>
  <si>
    <t>2024-01-03 06:46:16</t>
  </si>
  <si>
    <t>39087.19</t>
  </si>
  <si>
    <t>Incident at 760 Oak Ave. Officer responded at scene.</t>
  </si>
  <si>
    <t>7937 Elm Blvd</t>
  </si>
  <si>
    <t>2023-02-03 04:09:53</t>
  </si>
  <si>
    <t>Incident at 7937 Elm Blvd. Officer responded at scene.</t>
  </si>
  <si>
    <t>7385 Cedar Lane</t>
  </si>
  <si>
    <t>2022-07-28 17:20:47</t>
  </si>
  <si>
    <t>896-100-8894</t>
  </si>
  <si>
    <t>1824.15</t>
  </si>
  <si>
    <t>Incident at 7385 Cedar Lane. Officer responded at scene.</t>
  </si>
  <si>
    <t>1086 Washington Ave</t>
  </si>
  <si>
    <t>2024-09-12 21:02:42</t>
  </si>
  <si>
    <t>941-989-1325</t>
  </si>
  <si>
    <t>18348.16</t>
  </si>
  <si>
    <t>Incident at 1086 Washington Ave. Officer responded at scene.</t>
  </si>
  <si>
    <t>8989 River Rd</t>
  </si>
  <si>
    <t>2018-02-18 16:33:47</t>
  </si>
  <si>
    <t>492-775-5812</t>
  </si>
  <si>
    <t>12213.7</t>
  </si>
  <si>
    <t>Incident at 8989 River Rd. Officer responded at scene.</t>
  </si>
  <si>
    <t>4644 Oak Ave</t>
  </si>
  <si>
    <t>270-571-9404</t>
  </si>
  <si>
    <t>42253.17</t>
  </si>
  <si>
    <t>Incident at 4644 Oak Ave. Officer responded at scene.</t>
  </si>
  <si>
    <t>2107 Park Rd</t>
  </si>
  <si>
    <t>2022-03-04 13:24:46</t>
  </si>
  <si>
    <t>Incident at 2107 Park Rd. Officer responded at scene.</t>
  </si>
  <si>
    <t>86 Sunset Blvd</t>
  </si>
  <si>
    <t>2024-05-05 23:45:06</t>
  </si>
  <si>
    <t>453-207-6371</t>
  </si>
  <si>
    <t>4899.39</t>
  </si>
  <si>
    <t>Incident at 86 Sunset Blvd. Officer responded at scene.</t>
  </si>
  <si>
    <t>6756 River Rd</t>
  </si>
  <si>
    <t>2022-02-17 14:15:09</t>
  </si>
  <si>
    <t>969-810-3970</t>
  </si>
  <si>
    <t>8385.37</t>
  </si>
  <si>
    <t>Incident at 6756 River Rd. Officer responded at scene.</t>
  </si>
  <si>
    <t>9885 Cedar Lane</t>
  </si>
  <si>
    <t>2019-08-15 11:12:43</t>
  </si>
  <si>
    <t>232-176-9092</t>
  </si>
  <si>
    <t>Incident at 9885 Cedar Lane. Officer responded at scene.</t>
  </si>
  <si>
    <t>6454 Main St</t>
  </si>
  <si>
    <t>2022-08-03 19:57:03</t>
  </si>
  <si>
    <t>25584.91</t>
  </si>
  <si>
    <t>Incident at 6454 Main St. Officer responded at scene.</t>
  </si>
  <si>
    <t>3990 Maple Dr</t>
  </si>
  <si>
    <t>2020-09-16 09:27:30</t>
  </si>
  <si>
    <t>7146612059</t>
  </si>
  <si>
    <t>Incident at 3990 Maple Dr. Officer responded at scene.</t>
  </si>
  <si>
    <t>2249 Washington Ave</t>
  </si>
  <si>
    <t>2018-01-10 06:27:04</t>
  </si>
  <si>
    <t>6275023449</t>
  </si>
  <si>
    <t>16290.87</t>
  </si>
  <si>
    <t>Incident at 2249 Washington Ave. Officer responded at scene.</t>
  </si>
  <si>
    <t>6192 Oak Ave</t>
  </si>
  <si>
    <t>2021-06-01 06:05:53</t>
  </si>
  <si>
    <t>22760.47</t>
  </si>
  <si>
    <t>7120 Oak Ave</t>
  </si>
  <si>
    <t>2019-07-16 06:26:54</t>
  </si>
  <si>
    <t>623-783-5378</t>
  </si>
  <si>
    <t>42709.12</t>
  </si>
  <si>
    <t>Incident at 7120 Oak Ave. Officer responded at scene.</t>
  </si>
  <si>
    <t>6981 Main St</t>
  </si>
  <si>
    <t>2022-11-08 02:37:04</t>
  </si>
  <si>
    <t>(417) -32-1-7121</t>
  </si>
  <si>
    <t>11167.45</t>
  </si>
  <si>
    <t>Incident at 6981 Main St. Officer responded at scene.</t>
  </si>
  <si>
    <t>9222 Cedar Lane</t>
  </si>
  <si>
    <t>899-600-4808</t>
  </si>
  <si>
    <t>41449.82</t>
  </si>
  <si>
    <t>1130 Cedar Lane</t>
  </si>
  <si>
    <t>2022-11-22 12:33:54</t>
  </si>
  <si>
    <t>14457.98</t>
  </si>
  <si>
    <t>Incident at 1130 Cedar Lane. Officer responded at scene.</t>
  </si>
  <si>
    <t>5999 River Rd</t>
  </si>
  <si>
    <t>2020-01-07 03:03:18</t>
  </si>
  <si>
    <t>627-745-6403</t>
  </si>
  <si>
    <t>1344.3</t>
  </si>
  <si>
    <t>Incident at 5999 River Rd. Officer responded at scene.</t>
  </si>
  <si>
    <t>6330 River Rd</t>
  </si>
  <si>
    <t>2024-03-07 21:39:39</t>
  </si>
  <si>
    <t>646-506-1010</t>
  </si>
  <si>
    <t>26933.4</t>
  </si>
  <si>
    <t>Incident at 6330 River Rd. Officer responded at scene.</t>
  </si>
  <si>
    <t>2634 Washington Ave</t>
  </si>
  <si>
    <t>01-02-2018</t>
  </si>
  <si>
    <t>530-774-2098</t>
  </si>
  <si>
    <t>49950.63</t>
  </si>
  <si>
    <t>Incident at 2634 Washington Ave. Officer responded at scene.</t>
  </si>
  <si>
    <t>2523 Lincoln St</t>
  </si>
  <si>
    <t>01/13/2018 00:13</t>
  </si>
  <si>
    <t>866-485-5733</t>
  </si>
  <si>
    <t>39778.86</t>
  </si>
  <si>
    <t>Incident at 2523 Lincoln St. Officer responded at scene.</t>
  </si>
  <si>
    <t xml:space="preserve">  dui  </t>
  </si>
  <si>
    <t>1207 Park Rd</t>
  </si>
  <si>
    <t>04/08/2020 22:30</t>
  </si>
  <si>
    <t>(994) -19-7-6396</t>
  </si>
  <si>
    <t>41382.54</t>
  </si>
  <si>
    <t>Incident at 1207 Park Rd. Officer responded at scene.</t>
  </si>
  <si>
    <t>359 Main St</t>
  </si>
  <si>
    <t>704-753-7186</t>
  </si>
  <si>
    <t>8316.38</t>
  </si>
  <si>
    <t>Incident at 359 Main St. Officer responded at scene.</t>
  </si>
  <si>
    <t>2597 Cedar Lane</t>
  </si>
  <si>
    <t>2022-02-22 16:24:35</t>
  </si>
  <si>
    <t>636-603-7606</t>
  </si>
  <si>
    <t>2211.23</t>
  </si>
  <si>
    <t>Incident at 2597 Cedar Lane. Officer responded at scene.</t>
  </si>
  <si>
    <t>9953 Cedar Lane</t>
  </si>
  <si>
    <t>17469.75</t>
  </si>
  <si>
    <t>Incident at 9953 Cedar Lane. Officer responded at scene.</t>
  </si>
  <si>
    <t>2023-11-28 11:49:08</t>
  </si>
  <si>
    <t>303-741-2366</t>
  </si>
  <si>
    <t>-8606.74</t>
  </si>
  <si>
    <t>5181 Sunset Blvd</t>
  </si>
  <si>
    <t>2019-05-13 01:00:57</t>
  </si>
  <si>
    <t>988-621-7989</t>
  </si>
  <si>
    <t>9632.06</t>
  </si>
  <si>
    <t>8920 Maple Dr</t>
  </si>
  <si>
    <t>2021-05-04 07:41:21</t>
  </si>
  <si>
    <t>402-707-3158</t>
  </si>
  <si>
    <t>428 Elm Blvd</t>
  </si>
  <si>
    <t>2018-07-24 11:23:33</t>
  </si>
  <si>
    <t>324-104-9442</t>
  </si>
  <si>
    <t>32254.53</t>
  </si>
  <si>
    <t>8075 Park Rd</t>
  </si>
  <si>
    <t>2020-01-30 05:30:35</t>
  </si>
  <si>
    <t>842-311-7956</t>
  </si>
  <si>
    <t>6466.7</t>
  </si>
  <si>
    <t>Incident at 8075 Park Rd. Officer responded at scene.</t>
  </si>
  <si>
    <t>8464 Lincoln St</t>
  </si>
  <si>
    <t>2018-11-12 02:35:48</t>
  </si>
  <si>
    <t>483-956-9813</t>
  </si>
  <si>
    <t>33187.52</t>
  </si>
  <si>
    <t>Incident at 8464 Lincoln St. Officer responded at scene.</t>
  </si>
  <si>
    <t>5317 Cedar Lane</t>
  </si>
  <si>
    <t>2020-10-19 01:04:22</t>
  </si>
  <si>
    <t>26609.86</t>
  </si>
  <si>
    <t>Incident at 5317 Cedar Lane. Officer responded at scene.</t>
  </si>
  <si>
    <t>313 Park Rd</t>
  </si>
  <si>
    <t>2024-06-28 10:55:57</t>
  </si>
  <si>
    <t>42309.68</t>
  </si>
  <si>
    <t>2432 River Rd</t>
  </si>
  <si>
    <t>2024-03-15 22:54:03</t>
  </si>
  <si>
    <t>469-315-7913</t>
  </si>
  <si>
    <t>6640.97</t>
  </si>
  <si>
    <t>Incident at 2432 River Rd. Officer responded at scene.</t>
  </si>
  <si>
    <t>3453 Main St</t>
  </si>
  <si>
    <t>2023-04-24 06:30:53</t>
  </si>
  <si>
    <t>350-898-8023</t>
  </si>
  <si>
    <t>31337.72</t>
  </si>
  <si>
    <t>Incident at 3453 Main St. Officer responded at scene.</t>
  </si>
  <si>
    <t>2151 Washington Ave</t>
  </si>
  <si>
    <t>2023-08-16 05:15:32</t>
  </si>
  <si>
    <t>752-185-9733</t>
  </si>
  <si>
    <t>9252.09</t>
  </si>
  <si>
    <t>Incident at 2151 Washington Ave. Officer responded at scene.</t>
  </si>
  <si>
    <t>5622 Elm Blvd</t>
  </si>
  <si>
    <t>2024-02-18 13:47:47</t>
  </si>
  <si>
    <t>(548) -45-4-1023</t>
  </si>
  <si>
    <t>4382.81</t>
  </si>
  <si>
    <t>Incident at 5622 Elm Blvd. Officer responded at scene.</t>
  </si>
  <si>
    <t>456 River Rd</t>
  </si>
  <si>
    <t>2022-07-25 16:42:31</t>
  </si>
  <si>
    <t>428-933-5011</t>
  </si>
  <si>
    <t>10167.39</t>
  </si>
  <si>
    <t>3738 Main St</t>
  </si>
  <si>
    <t>622-274-7508</t>
  </si>
  <si>
    <t>40423.18</t>
  </si>
  <si>
    <t>Incident at 3738 Main St. Officer responded at scene.</t>
  </si>
  <si>
    <t>4136 Park Rd</t>
  </si>
  <si>
    <t>05/10/2023 13:23</t>
  </si>
  <si>
    <t>9563.98</t>
  </si>
  <si>
    <t>6376 Lincoln St</t>
  </si>
  <si>
    <t>2018-09-19 12:12:04</t>
  </si>
  <si>
    <t>431-548-6021</t>
  </si>
  <si>
    <t>25105.79</t>
  </si>
  <si>
    <t>Incident at 6376 Lincoln St. Officer responded at scene.</t>
  </si>
  <si>
    <t>2022-03-23 14:10:56</t>
  </si>
  <si>
    <t>888-379-2445</t>
  </si>
  <si>
    <t>33493.83</t>
  </si>
  <si>
    <t>326 Sunset Blvd</t>
  </si>
  <si>
    <t>2020-11-21 15:34:58</t>
  </si>
  <si>
    <t>30140.63</t>
  </si>
  <si>
    <t>3376 Maple Dr</t>
  </si>
  <si>
    <t>2021-01-17 06:21:30</t>
  </si>
  <si>
    <t>410-747-2560</t>
  </si>
  <si>
    <t>4604.66</t>
  </si>
  <si>
    <t>4935 Oak Ave</t>
  </si>
  <si>
    <t>2018-11-26 06:35:46</t>
  </si>
  <si>
    <t>34037.52</t>
  </si>
  <si>
    <t>Incident at 4935 Oak Ave. Officer responded at scene.</t>
  </si>
  <si>
    <t>6615 Main St</t>
  </si>
  <si>
    <t>2022-01-31 16:07:09</t>
  </si>
  <si>
    <t>8894883335</t>
  </si>
  <si>
    <t>25554.95</t>
  </si>
  <si>
    <t>Incident at 6615 Main St. Officer responded at scene.</t>
  </si>
  <si>
    <t>3661 Maple Dr</t>
  </si>
  <si>
    <t>2022-03-13 18:55:12</t>
  </si>
  <si>
    <t>925-637-7034</t>
  </si>
  <si>
    <t>8547 River Rd</t>
  </si>
  <si>
    <t>2018-11-05 13:30:16</t>
  </si>
  <si>
    <t>947-266-2106</t>
  </si>
  <si>
    <t>47264.16</t>
  </si>
  <si>
    <t>Incident at 8547 River Rd. Officer responded at scene.</t>
  </si>
  <si>
    <t>3338 Park Rd</t>
  </si>
  <si>
    <t>2023-08-09 18:23:19</t>
  </si>
  <si>
    <t>343-915-8660</t>
  </si>
  <si>
    <t>28585.77</t>
  </si>
  <si>
    <t>5051 Oak Ave</t>
  </si>
  <si>
    <t>2018-03-24 19:12:26</t>
  </si>
  <si>
    <t>743-191-9302</t>
  </si>
  <si>
    <t>33119.88</t>
  </si>
  <si>
    <t>Incident at 5051 Oak Ave. Officer responded at scene.</t>
  </si>
  <si>
    <t>9248 Maple Dr</t>
  </si>
  <si>
    <t>671-524-5476</t>
  </si>
  <si>
    <t>8271.55</t>
  </si>
  <si>
    <t>Incident at 9248 Maple Dr. Officer responded at scene.</t>
  </si>
  <si>
    <t>7887 Main St</t>
  </si>
  <si>
    <t>2018-09-12 08:56:35</t>
  </si>
  <si>
    <t>7941694278</t>
  </si>
  <si>
    <t>-26266.85</t>
  </si>
  <si>
    <t>Incident at 7887 Main St. Officer responded at scene.</t>
  </si>
  <si>
    <t>704 Park Rd</t>
  </si>
  <si>
    <t>2019-05-02 09:25:08</t>
  </si>
  <si>
    <t>425-123-7315</t>
  </si>
  <si>
    <t>7704.74</t>
  </si>
  <si>
    <t>8369 River Rd</t>
  </si>
  <si>
    <t>2022-07-08 02:32:14</t>
  </si>
  <si>
    <t>825-876-9091</t>
  </si>
  <si>
    <t>18756.28</t>
  </si>
  <si>
    <t>Incident at 8369 River Rd. Officer responded at scene.</t>
  </si>
  <si>
    <t>8746 Main St</t>
  </si>
  <si>
    <t>2018-11-14 16:57:46</t>
  </si>
  <si>
    <t>753-670-7764</t>
  </si>
  <si>
    <t>39623.89</t>
  </si>
  <si>
    <t>Incident at 8746 Main St. Officer responded at scene.</t>
  </si>
  <si>
    <t>9035 Maple Dr</t>
  </si>
  <si>
    <t>47585.19</t>
  </si>
  <si>
    <t>Incident at 9035 Maple Dr. Officer responded at scene.</t>
  </si>
  <si>
    <t>9158 Elm Blvd</t>
  </si>
  <si>
    <t>2021-02-04 07:05:10</t>
  </si>
  <si>
    <t>555-124-4053</t>
  </si>
  <si>
    <t>34973.33</t>
  </si>
  <si>
    <t>4844 Main St</t>
  </si>
  <si>
    <t>2022-06-30 02:08:07</t>
  </si>
  <si>
    <t>(204) -70-6-4983</t>
  </si>
  <si>
    <t>26843.19</t>
  </si>
  <si>
    <t>Incident at 4844 Main St. Officer responded at scene.</t>
  </si>
  <si>
    <t>1608 Park Rd</t>
  </si>
  <si>
    <t>2018-05-17 14:44:18</t>
  </si>
  <si>
    <t>690-507-2326</t>
  </si>
  <si>
    <t>12257.29</t>
  </si>
  <si>
    <t>Incident at 1608 Park Rd. Officer responded at scene.</t>
  </si>
  <si>
    <t>1777 Lincoln St</t>
  </si>
  <si>
    <t>2020-09-01 13:28:33</t>
  </si>
  <si>
    <t>641-171-6409</t>
  </si>
  <si>
    <t>45002.34</t>
  </si>
  <si>
    <t>Incident at 1777 Lincoln St. Officer responded at scene.</t>
  </si>
  <si>
    <t>3707 Elm Blvd</t>
  </si>
  <si>
    <t>2020-11-28 22:38:40</t>
  </si>
  <si>
    <t>575-500-5524</t>
  </si>
  <si>
    <t>48441.23</t>
  </si>
  <si>
    <t>9020 Lincoln St</t>
  </si>
  <si>
    <t>4512856402</t>
  </si>
  <si>
    <t>26889.17</t>
  </si>
  <si>
    <t>Incident at 9020 Lincoln St. Officer responded at scene.</t>
  </si>
  <si>
    <t>9820 Washington Ave</t>
  </si>
  <si>
    <t>2024-07-15 06:03:32</t>
  </si>
  <si>
    <t>487-360-5195</t>
  </si>
  <si>
    <t>Incident at 9820 Washington Ave. Officer responded at scene.</t>
  </si>
  <si>
    <t>548 Sunset Blvd</t>
  </si>
  <si>
    <t>2019-07-08 07:56:51</t>
  </si>
  <si>
    <t>799-534-8293</t>
  </si>
  <si>
    <t>39529.34</t>
  </si>
  <si>
    <t>Incident at 548 Sunset Blvd. Officer responded at scene.</t>
  </si>
  <si>
    <t>2024-06-08 07:36:03</t>
  </si>
  <si>
    <t>563-871-4628</t>
  </si>
  <si>
    <t>2112.43.0</t>
  </si>
  <si>
    <t>Incident at 7881 Sunset Blvd. Officer responded at scene.</t>
  </si>
  <si>
    <t>6944 Cedar Lane</t>
  </si>
  <si>
    <t>2020-02-08 17:54:56</t>
  </si>
  <si>
    <t>584-202-9173</t>
  </si>
  <si>
    <t>13605.03</t>
  </si>
  <si>
    <t>Incident at 6944 Cedar Lane. Officer responded at scene.</t>
  </si>
  <si>
    <t>8511 Cedar Lane</t>
  </si>
  <si>
    <t>2022-11-28 21:34:02</t>
  </si>
  <si>
    <t>47871.15</t>
  </si>
  <si>
    <t>Incident at 8511 Cedar Lane. Officer responded at scene.</t>
  </si>
  <si>
    <t>3883 Elm Blvd</t>
  </si>
  <si>
    <t>2018-01-09 08:45:42</t>
  </si>
  <si>
    <t>851-561-5728</t>
  </si>
  <si>
    <t>14972.98</t>
  </si>
  <si>
    <t>Incident at 3883 Elm Blvd. Officer responded at scene.</t>
  </si>
  <si>
    <t>9457 Sunset Blvd</t>
  </si>
  <si>
    <t>3557375461</t>
  </si>
  <si>
    <t>16158.25</t>
  </si>
  <si>
    <t>Incident at 9457 Sunset Blvd. Officer responded at scene.</t>
  </si>
  <si>
    <t>6126 Main St</t>
  </si>
  <si>
    <t>2024-01-18 03:41:22</t>
  </si>
  <si>
    <t>(582) -29-8-4312</t>
  </si>
  <si>
    <t>30566.7.0</t>
  </si>
  <si>
    <t>Incident at 6126 Main St. Officer responded at scene.</t>
  </si>
  <si>
    <t>7349 Park Rd</t>
  </si>
  <si>
    <t>2020-07-25 13:58:33</t>
  </si>
  <si>
    <t>242-621-9001</t>
  </si>
  <si>
    <t>30663.79</t>
  </si>
  <si>
    <t>Incident at 7349 Park Rd. Officer responded at scene.</t>
  </si>
  <si>
    <t>4155 Cedar Lane</t>
  </si>
  <si>
    <t>2024-09-29 08:51:04</t>
  </si>
  <si>
    <t>216-551-4198</t>
  </si>
  <si>
    <t>20944.39</t>
  </si>
  <si>
    <t>4943 Sunset Blvd</t>
  </si>
  <si>
    <t>2023-06-27 20:48:16</t>
  </si>
  <si>
    <t>614-717-1349</t>
  </si>
  <si>
    <t>44581.53</t>
  </si>
  <si>
    <t>Incident at 4943 Sunset Blvd. Officer responded at scene.</t>
  </si>
  <si>
    <t>8671 Washington Ave</t>
  </si>
  <si>
    <t>2020-03-27 17:25:32</t>
  </si>
  <si>
    <t>481-355-9937</t>
  </si>
  <si>
    <t>40826.38</t>
  </si>
  <si>
    <t>Incident at 8671 Washington Ave. Officer responded at scene.</t>
  </si>
  <si>
    <t>8738 River Rd</t>
  </si>
  <si>
    <t>2023-03-24 05:02:59</t>
  </si>
  <si>
    <t>235-762-4889</t>
  </si>
  <si>
    <t>44267.38</t>
  </si>
  <si>
    <t xml:space="preserve">  theft/larceny  </t>
  </si>
  <si>
    <t>9973 Lincoln St</t>
  </si>
  <si>
    <t>2024-02-20 05:47:41</t>
  </si>
  <si>
    <t>271-149-4042</t>
  </si>
  <si>
    <t>20668.73</t>
  </si>
  <si>
    <t>Incident at 9973 Lincoln St. Officer responded at scene.</t>
  </si>
  <si>
    <t>103 Sunset Blvd</t>
  </si>
  <si>
    <t>02/14/2024 13:07</t>
  </si>
  <si>
    <t>611-662-8467</t>
  </si>
  <si>
    <t>5511.55</t>
  </si>
  <si>
    <t>Incident at 103 Sunset Blvd. Officer responded at scene.</t>
  </si>
  <si>
    <t>4388 Sunset Blvd</t>
  </si>
  <si>
    <t>2020-04-29 18:03:15</t>
  </si>
  <si>
    <t>5234.53</t>
  </si>
  <si>
    <t>6940 Maple Dr</t>
  </si>
  <si>
    <t>2018-11-15 16:10:16</t>
  </si>
  <si>
    <t>315-973-6864</t>
  </si>
  <si>
    <t>12418.99</t>
  </si>
  <si>
    <t>Incident at 6940 Maple Dr. Officer responded at scene.</t>
  </si>
  <si>
    <t>8794 Park Rd</t>
  </si>
  <si>
    <t>2022-01-25 19:38:06</t>
  </si>
  <si>
    <t>371-500-5492</t>
  </si>
  <si>
    <t>27184.52</t>
  </si>
  <si>
    <t>Incident at 8794 Park Rd. Officer responded at scene.</t>
  </si>
  <si>
    <t>9393 Main St</t>
  </si>
  <si>
    <t>2020-04-13 22:16:40</t>
  </si>
  <si>
    <t>Incident at 9393 Main St. Officer responded at scene.</t>
  </si>
  <si>
    <t>7421 Elm Blvd</t>
  </si>
  <si>
    <t>2018-11-06 06:29:27</t>
  </si>
  <si>
    <t>MICHAEL</t>
  </si>
  <si>
    <t>693-288-2667</t>
  </si>
  <si>
    <t>1594.68</t>
  </si>
  <si>
    <t>Incident at 7421 Elm Blvd. Officer responded at scene.</t>
  </si>
  <si>
    <t>4382 Main St</t>
  </si>
  <si>
    <t>08/17/2020 23:34</t>
  </si>
  <si>
    <t>7870.46.0</t>
  </si>
  <si>
    <t>Incident at 4382 Main St. Officer responded at scene.</t>
  </si>
  <si>
    <t>2020 Park Rd</t>
  </si>
  <si>
    <t>2020-08-21 16:05:00</t>
  </si>
  <si>
    <t>13577.43</t>
  </si>
  <si>
    <t>Incident at 2020 Park Rd. Officer responded at scene.</t>
  </si>
  <si>
    <t>2889 Cedar Lane</t>
  </si>
  <si>
    <t>2019-01-04 12:51:58</t>
  </si>
  <si>
    <t>268-579-8415</t>
  </si>
  <si>
    <t>6755.18.0</t>
  </si>
  <si>
    <t>4334 Main St</t>
  </si>
  <si>
    <t>2023-07-27 18:29:46</t>
  </si>
  <si>
    <t>429-245-9510</t>
  </si>
  <si>
    <t>-19874.76</t>
  </si>
  <si>
    <t>Incident at 4334 Main St. Officer responded at scene.</t>
  </si>
  <si>
    <t>1957 Main St</t>
  </si>
  <si>
    <t>2019-05-25 00:14:47</t>
  </si>
  <si>
    <t>639-378-9582</t>
  </si>
  <si>
    <t>3853.5</t>
  </si>
  <si>
    <t>Incident at 1957 Main St. Officer responded at scene.</t>
  </si>
  <si>
    <t>8164 Elm Blvd</t>
  </si>
  <si>
    <t>277-861-5193</t>
  </si>
  <si>
    <t>49944.53</t>
  </si>
  <si>
    <t>7994 Washington Ave</t>
  </si>
  <si>
    <t>2023-03-19 20:49:33</t>
  </si>
  <si>
    <t>237-172-9235</t>
  </si>
  <si>
    <t>35870.12</t>
  </si>
  <si>
    <t>1205 Sunset Blvd</t>
  </si>
  <si>
    <t>2021-09-16 04:27:17</t>
  </si>
  <si>
    <t>908-682-1977</t>
  </si>
  <si>
    <t>20911.19</t>
  </si>
  <si>
    <t>Incident at 1205 Sunset Blvd. Officer responded at scene.</t>
  </si>
  <si>
    <t>3109 River Rd</t>
  </si>
  <si>
    <t>2020-08-12 05:14:42</t>
  </si>
  <si>
    <t>240-469-6578</t>
  </si>
  <si>
    <t>Incident at 3109 River Rd. Officer responded at scene.</t>
  </si>
  <si>
    <t>9379 Lincoln St</t>
  </si>
  <si>
    <t>2022-04-10 21:02:34</t>
  </si>
  <si>
    <t>40572.1</t>
  </si>
  <si>
    <t>Incident at 9379 Lincoln St. Officer responded at scene.</t>
  </si>
  <si>
    <t>8227 Cedar Lane</t>
  </si>
  <si>
    <t>2018-03-31 15:42:20</t>
  </si>
  <si>
    <t>209-501-3722</t>
  </si>
  <si>
    <t>48309.72</t>
  </si>
  <si>
    <t>Incident at 8227 Cedar Lane. Officer responded at scene.</t>
  </si>
  <si>
    <t>859 Elm Blvd</t>
  </si>
  <si>
    <t>2021-07-13 05:39:37</t>
  </si>
  <si>
    <t>884-437-3530</t>
  </si>
  <si>
    <t>29312.87</t>
  </si>
  <si>
    <t>Incident at 859 Elm Blvd. Officer responded at scene.</t>
  </si>
  <si>
    <t>7081 Lincoln St</t>
  </si>
  <si>
    <t>2024-05-19 04:26:49</t>
  </si>
  <si>
    <t>623-741-2127</t>
  </si>
  <si>
    <t>2684.37</t>
  </si>
  <si>
    <t>1618 Oak Ave</t>
  </si>
  <si>
    <t>2018-12-06 07:33:29</t>
  </si>
  <si>
    <t>867-340-6134</t>
  </si>
  <si>
    <t>4952.6</t>
  </si>
  <si>
    <t>Incident at 1618 Oak Ave. Officer responded at scene.</t>
  </si>
  <si>
    <t>3209 Cedar Lane</t>
  </si>
  <si>
    <t>2022-12-13 16:49:02</t>
  </si>
  <si>
    <t>301-777-9335</t>
  </si>
  <si>
    <t>34539.56</t>
  </si>
  <si>
    <t>5357 Sunset Blvd</t>
  </si>
  <si>
    <t>2023-11-26 16:27:41</t>
  </si>
  <si>
    <t>754-629-2414</t>
  </si>
  <si>
    <t>22188.67.0</t>
  </si>
  <si>
    <t>Incident at 5357 Sunset Blvd. Officer responded at scene.</t>
  </si>
  <si>
    <t>5180 Lincoln St</t>
  </si>
  <si>
    <t>2019-12-04 03:38:33</t>
  </si>
  <si>
    <t>738-902-6365</t>
  </si>
  <si>
    <t>32569.04</t>
  </si>
  <si>
    <t>Incident at 5180 Lincoln St. Officer responded at scene.</t>
  </si>
  <si>
    <t>8038 Washington Ave</t>
  </si>
  <si>
    <t>2024-01-06 16:30:04</t>
  </si>
  <si>
    <t>-35374.5</t>
  </si>
  <si>
    <t>Incident at 8038 Washington Ave. Officer responded at scene.</t>
  </si>
  <si>
    <t>9320 Main St</t>
  </si>
  <si>
    <t>2020-02-19 05:09:52</t>
  </si>
  <si>
    <t>Incident at 9320 Main St. Officer responded at scene.</t>
  </si>
  <si>
    <t>5550 Lincoln St</t>
  </si>
  <si>
    <t>414-257-4028</t>
  </si>
  <si>
    <t>13704.95</t>
  </si>
  <si>
    <t>Incident at 5550 Lincoln St. Officer responded at scene.</t>
  </si>
  <si>
    <t>892 Sunset Blvd</t>
  </si>
  <si>
    <t>2020-03-25 05:55:21</t>
  </si>
  <si>
    <t>953-979-4479</t>
  </si>
  <si>
    <t>25945.77</t>
  </si>
  <si>
    <t>Incident at 892 Sunset Blvd. Officer responded at scene.</t>
  </si>
  <si>
    <t>4434 Elm Blvd</t>
  </si>
  <si>
    <t>2021-12-18 17:27:18</t>
  </si>
  <si>
    <t>534-870-3834</t>
  </si>
  <si>
    <t>44417.98</t>
  </si>
  <si>
    <t>1065 Sunset Blvd</t>
  </si>
  <si>
    <t>2023-06-23 04:09:19</t>
  </si>
  <si>
    <t>16330.48</t>
  </si>
  <si>
    <t>Incident at 1065 Sunset Blvd. Officer responded at scene.</t>
  </si>
  <si>
    <t>6419 Sunset Blvd</t>
  </si>
  <si>
    <t>2018-04-25 14:38:24</t>
  </si>
  <si>
    <t>796-911-1169</t>
  </si>
  <si>
    <t>13138.25</t>
  </si>
  <si>
    <t>Incident at 6419 Sunset Blvd. Officer responded at scene.</t>
  </si>
  <si>
    <t>2023-03-29 09:54:50</t>
  </si>
  <si>
    <t>214-897-2917</t>
  </si>
  <si>
    <t>43851.12</t>
  </si>
  <si>
    <t>3781 Sunset Blvd</t>
  </si>
  <si>
    <t>09-08-2022</t>
  </si>
  <si>
    <t>38856.84</t>
  </si>
  <si>
    <t>Incident at 3781 Sunset Blvd. Officer responded at scene.</t>
  </si>
  <si>
    <t>Area</t>
  </si>
  <si>
    <t>Attention Required Percentage</t>
  </si>
  <si>
    <t>Areas Requiring more Police Attention</t>
  </si>
  <si>
    <t>CRIME INCIDENT ANALYSIS — EXECUTIVE SUMMARY</t>
  </si>
  <si>
    <t xml:space="preserve"> CRIME INCIDENT ANALYSIS - 5 KEY BUSINESS INSIGHTS</t>
  </si>
  <si>
    <t>• Focus on 0-5 hrs due to high crime incidents in this time interval</t>
  </si>
  <si>
    <t>• Take measures to prevent the crime cases toward DUI, the largest contributor to recorded property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</si>
</sst>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_-[$$-409]* #,##0.00_ ;_-[$$-409]* \-#,##0.00\ ;_-[$$-409]* &quot;-&quot;??_ ;_-@_ "/>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8"/>
      <name val="Calibri"/>
      <family val="2"/>
    </font>
    <font>
      <b/>
      <sz val="14"/>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33" borderId="14" xfId="0" applyFill="1" applyBorder="1" applyAlignment="1">
      <alignment horizontal="center"/>
    </xf>
    <xf numFmtId="0" fontId="0" fillId="33" borderId="15" xfId="0" applyFill="1" applyBorder="1" applyAlignment="1">
      <alignment horizontal="center"/>
    </xf>
    <xf numFmtId="0" fontId="0" fillId="33" borderId="16" xfId="0" applyFill="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17" xfId="0" applyBorder="1" applyAlignment="1">
      <alignment wrapText="1"/>
    </xf>
    <xf numFmtId="0" fontId="0" fillId="0" borderId="18" xfId="0" applyBorder="1"/>
    <xf numFmtId="0" fontId="0" fillId="0" borderId="19" xfId="0" applyBorder="1"/>
    <xf numFmtId="0" fontId="0" fillId="0" borderId="20" xfId="0" applyBorder="1" applyAlignment="1">
      <alignment wrapText="1"/>
    </xf>
    <xf numFmtId="0" fontId="0" fillId="0" borderId="10" xfId="0" applyBorder="1"/>
    <xf numFmtId="0" fontId="0" fillId="0" borderId="21" xfId="0" applyBorder="1"/>
    <xf numFmtId="0" fontId="0" fillId="0" borderId="22" xfId="0" applyBorder="1" applyAlignment="1">
      <alignment wrapText="1"/>
    </xf>
    <xf numFmtId="0" fontId="0" fillId="0" borderId="23" xfId="0" applyBorder="1"/>
    <xf numFmtId="0" fontId="0" fillId="0" borderId="24" xfId="0" applyBorder="1"/>
    <xf numFmtId="0" fontId="19" fillId="33" borderId="14" xfId="0" applyFont="1" applyFill="1" applyBorder="1"/>
    <xf numFmtId="0" fontId="0" fillId="33" borderId="15" xfId="0" applyFill="1" applyBorder="1"/>
    <xf numFmtId="0" fontId="0" fillId="33" borderId="16" xfId="0" applyFill="1" applyBorder="1"/>
    <xf numFmtId="0" fontId="0" fillId="0" borderId="17" xfId="0" applyBorder="1" applyAlignment="1">
      <alignment vertical="top" wrapText="1"/>
    </xf>
    <xf numFmtId="0" fontId="0" fillId="0" borderId="20" xfId="0" applyBorder="1" applyAlignment="1">
      <alignment vertical="top" wrapText="1"/>
    </xf>
    <xf numFmtId="0" fontId="0" fillId="0" borderId="22" xfId="0" applyBorder="1" applyAlignment="1">
      <alignment vertical="top" wrapText="1"/>
    </xf>
    <xf numFmtId="0" fontId="20" fillId="33" borderId="14" xfId="0" applyFont="1" applyFill="1" applyBorder="1" applyAlignment="1">
      <alignment horizontal="center"/>
    </xf>
    <xf numFmtId="0" fontId="20" fillId="33" borderId="15" xfId="0" applyFont="1" applyFill="1" applyBorder="1" applyAlignment="1">
      <alignment horizontal="center"/>
    </xf>
    <xf numFmtId="0" fontId="20" fillId="33" borderId="16"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numFmt numFmtId="165" formatCode="_-[$$-409]* #,##0.00_ ;_-[$$-409]* \-#,##0.00\ ;_-[$$-409]* &quot;-&quot;??_ ;_-@_ "/>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1"/>
        <color theme="0"/>
        <name val="Aptos Narrow"/>
        <family val="2"/>
        <scheme val="minor"/>
      </font>
      <fill>
        <patternFill>
          <bgColor theme="1"/>
        </patternFill>
      </fill>
    </dxf>
    <dxf>
      <fill>
        <gradientFill degree="270">
          <stop position="0">
            <color theme="8" tint="-0.25098422193060094"/>
          </stop>
          <stop position="1">
            <color theme="1"/>
          </stop>
        </gradient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gradientFill type="path" left="0.5" right="0.5" top="0.5" bottom="0.5">
          <stop position="0">
            <color theme="0"/>
          </stop>
          <stop position="1">
            <color theme="8" tint="-0.25098422193060094"/>
          </stop>
        </gradient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gradientFill degree="270">
          <stop position="0">
            <color theme="0"/>
          </stop>
          <stop position="1">
            <color theme="8" tint="-0.25098422193060094"/>
          </stop>
        </gradientFill>
      </fill>
      <border>
        <left style="thin">
          <color theme="1" tint="-0.499984740745262"/>
        </left>
        <right style="thin">
          <color theme="1" tint="-0.499984740745262"/>
        </right>
        <top style="thin">
          <color theme="1" tint="-0.499984740745262"/>
        </top>
        <bottom style="thin">
          <color theme="1" tint="-0.499984740745262"/>
        </bottom>
      </border>
    </dxf>
    <dxf>
      <fill>
        <gradientFill degree="270">
          <stop position="0">
            <color theme="0"/>
          </stop>
          <stop position="1">
            <color theme="8" tint="-0.25098422193060094"/>
          </stop>
        </gradientFill>
      </fill>
    </dxf>
    <dxf>
      <fill>
        <patternFill>
          <bgColor theme="8" tint="-0.24994659260841701"/>
        </patternFill>
      </fill>
    </dxf>
  </dxfs>
  <tableStyles count="6" defaultTableStyle="TableStyleMedium2" defaultPivotStyle="PivotStyleLight16">
    <tableStyle name="Slicer Style 1" pivot="0" table="0" count="1" xr9:uid="{23AF71E7-FB81-43C9-8720-66B1C1B12374}">
      <tableStyleElement type="wholeTable" dxfId="43"/>
    </tableStyle>
    <tableStyle name="Slicer Style 2" pivot="0" table="0" count="0" xr9:uid="{AFCF3221-8091-433E-A577-F3350B076AD1}"/>
    <tableStyle name="Slicer Style 3" pivot="0" table="0" count="3" xr9:uid="{CF2233D5-36C3-4A47-905F-64A86331ED22}">
      <tableStyleElement type="headerRow" dxfId="42"/>
    </tableStyle>
    <tableStyle name="Timeline Style 1" pivot="0" table="0" count="8" xr9:uid="{E1E4596D-3596-45BC-8237-720B6DD4B488}">
      <tableStyleElement type="wholeTable" dxfId="41"/>
      <tableStyleElement type="headerRow" dxfId="40"/>
    </tableStyle>
    <tableStyle name="Timeline Style 2" pivot="0" table="0" count="9" xr9:uid="{FC2DB8DE-3774-426C-AF46-DB65C2B699D2}">
      <tableStyleElement type="wholeTable" dxfId="39"/>
      <tableStyleElement type="headerRow" dxfId="38"/>
    </tableStyle>
    <tableStyle name="Timeline Style 3" pivot="0" table="0" count="9" xr9:uid="{B63424F5-EBC3-42A9-AD47-E0AC3A8C2DF6}">
      <tableStyleElement type="wholeTable" dxfId="37"/>
      <tableStyleElement type="headerRow" dxfId="36"/>
    </tableStyle>
  </tableStyles>
  <extLst>
    <ext xmlns:x14="http://schemas.microsoft.com/office/spreadsheetml/2009/9/main" uri="{46F421CA-312F-682f-3DD2-61675219B42D}">
      <x14:dxfs count="2">
        <dxf>
          <fill>
            <gradientFill type="path">
              <stop position="0">
                <color theme="0"/>
              </stop>
              <stop position="1">
                <color theme="8" tint="-0.25098422193060094"/>
              </stop>
            </gradientFill>
          </fill>
        </dxf>
        <dxf>
          <fill>
            <gradientFill type="path" left="0.5" right="0.5" top="0.5" bottom="0.5">
              <stop position="0">
                <color theme="0"/>
              </stop>
              <stop position="1">
                <color theme="8" tint="-0.25098422193060094"/>
              </stop>
            </gradient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20">
        <dxf>
          <fill>
            <patternFill>
              <bgColor theme="8" tint="-0.24994659260841701"/>
            </patternFill>
          </fill>
        </dxf>
        <dxf>
          <fill>
            <patternFill patternType="solid">
              <fgColor theme="0" tint="-0.1498764000366222"/>
              <bgColor theme="0" tint="-0.14996795556505021"/>
            </patternFill>
          </fill>
        </dxf>
        <dxf>
          <fill>
            <patternFill patternType="solid">
              <fgColor theme="0"/>
              <bgColor theme="8" tint="-0.24994659260841701"/>
            </patternFill>
          </fill>
        </dxf>
        <dxf>
          <font>
            <sz val="9"/>
            <color theme="0"/>
            <name val="Aptos Narrow"/>
            <family val="2"/>
            <scheme val="minor"/>
          </font>
        </dxf>
        <dxf>
          <font>
            <sz val="9"/>
            <color theme="0"/>
            <name val="Aptos Narrow"/>
            <family val="2"/>
            <scheme val="minor"/>
          </font>
        </dxf>
        <dxf>
          <font>
            <sz val="9"/>
            <color theme="1" tint="0.499984740745262"/>
          </font>
        </dxf>
        <dxf>
          <font>
            <sz val="10"/>
            <color theme="0"/>
            <name val="Aptos Narrow"/>
            <family val="2"/>
            <scheme val="minor"/>
          </font>
        </dxf>
        <dxf>
          <fill>
            <patternFill>
              <bgColor theme="8" tint="-0.499984740745262"/>
            </patternFill>
          </fill>
        </dxf>
        <dxf>
          <fill>
            <patternFill patternType="solid">
              <fgColor theme="0" tint="-0.14996795556505021"/>
              <bgColor theme="0" tint="-0.14996795556505021"/>
            </patternFill>
          </fill>
        </dxf>
        <dxf>
          <fill>
            <gradientFill degree="90">
              <stop position="0">
                <color theme="0"/>
              </stop>
              <stop position="1">
                <color theme="8" tint="-0.25098422193060094"/>
              </stop>
            </gradient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9"/>
            <x15:timelineStyleElement type="timeLevel" dxfId="18"/>
            <x15:timelineStyleElement type="periodLabel1" dxfId="17"/>
            <x15:timelineStyleElement type="periodLabel2" dxfId="16"/>
            <x15:timelineStyleElement type="selectedTimeBlock" dxfId="15"/>
            <x15:timelineStyleElement type="unselectedTimeBlock" dxfId="14"/>
          </x15:timelineStyleElements>
        </x15:timelineStyle>
        <x15:timelineStyle name="Timeline Style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1/relationships/timelineCache" Target="timelineCaches/timeline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[Excel_Final_7396001816.xlsx]Pivot Tables!PivotTable1</c:name>
    <c:fmtId val="3"/>
  </c:pivotSource>
  <c:chart>
    <c:title>
      <c:tx>
        <c:rich>
          <a:bodyPr rot="0" spcFirstLastPara="1" vertOverflow="ellipsis" vert="horz" wrap="square" anchor="ctr" anchorCtr="1"/>
          <a:lstStyle/>
          <a:p>
            <a:pPr>
              <a:defRPr sz="1600" b="0" i="0" u="none" strike="noStrike" kern="1200" spc="0" baseline="0">
                <a:ln>
                  <a:noFill/>
                </a:ln>
                <a:solidFill>
                  <a:schemeClr val="bg1"/>
                </a:solidFill>
                <a:latin typeface="+mn-lt"/>
                <a:ea typeface="+mn-ea"/>
                <a:cs typeface="+mn-cs"/>
              </a:defRPr>
            </a:pPr>
            <a:r>
              <a:rPr lang="en-US" sz="1600">
                <a:ln>
                  <a:noFill/>
                </a:ln>
                <a:solidFill>
                  <a:schemeClr val="bg1"/>
                </a:solidFill>
              </a:rPr>
              <a:t>Crime Type Frequency</a:t>
            </a:r>
          </a:p>
        </c:rich>
      </c:tx>
      <c:overlay val="0"/>
      <c:spPr>
        <a:noFill/>
        <a:ln>
          <a:noFill/>
        </a:ln>
        <a:effectLst/>
      </c:spPr>
      <c:txPr>
        <a:bodyPr rot="0" spcFirstLastPara="1" vertOverflow="ellipsis" vert="horz" wrap="square" anchor="ctr" anchorCtr="1"/>
        <a:lstStyle/>
        <a:p>
          <a:pPr>
            <a:defRPr sz="16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Tables'!$D$8</c:f>
              <c:strCache>
                <c:ptCount val="1"/>
                <c:pt idx="0">
                  <c:v>Total</c:v>
                </c:pt>
              </c:strCache>
            </c:strRef>
          </c:tx>
          <c:spPr>
            <a:solidFill>
              <a:schemeClr val="accent1"/>
            </a:solidFill>
            <a:ln>
              <a:noFill/>
            </a:ln>
            <a:effectLst/>
          </c:spPr>
          <c:invertIfNegative val="0"/>
          <c:cat>
            <c:strRef>
              <c:f>'Pivot Tables'!$C$9:$C$19</c:f>
              <c:strCache>
                <c:ptCount val="10"/>
                <c:pt idx="0">
                  <c:v>DUI</c:v>
                </c:pt>
                <c:pt idx="1">
                  <c:v>Drug Offence</c:v>
                </c:pt>
                <c:pt idx="2">
                  <c:v>Sexual Assault</c:v>
                </c:pt>
                <c:pt idx="3">
                  <c:v>Trespassing</c:v>
                </c:pt>
                <c:pt idx="4">
                  <c:v>Theft</c:v>
                </c:pt>
                <c:pt idx="5">
                  <c:v>Robbery</c:v>
                </c:pt>
                <c:pt idx="6">
                  <c:v>Arson</c:v>
                </c:pt>
                <c:pt idx="7">
                  <c:v>Kidnapping</c:v>
                </c:pt>
                <c:pt idx="8">
                  <c:v>Fraud</c:v>
                </c:pt>
                <c:pt idx="9">
                  <c:v>Domestic Violence</c:v>
                </c:pt>
              </c:strCache>
            </c:strRef>
          </c:cat>
          <c:val>
            <c:numRef>
              <c:f>'Pivot Tables'!$D$9:$D$19</c:f>
              <c:numCache>
                <c:formatCode>General</c:formatCode>
                <c:ptCount val="10"/>
                <c:pt idx="0">
                  <c:v>436</c:v>
                </c:pt>
                <c:pt idx="1">
                  <c:v>350</c:v>
                </c:pt>
                <c:pt idx="2">
                  <c:v>326</c:v>
                </c:pt>
                <c:pt idx="3">
                  <c:v>323</c:v>
                </c:pt>
                <c:pt idx="4">
                  <c:v>302</c:v>
                </c:pt>
                <c:pt idx="5">
                  <c:v>284</c:v>
                </c:pt>
                <c:pt idx="6">
                  <c:v>272</c:v>
                </c:pt>
                <c:pt idx="7">
                  <c:v>266</c:v>
                </c:pt>
                <c:pt idx="8">
                  <c:v>244</c:v>
                </c:pt>
                <c:pt idx="9">
                  <c:v>237</c:v>
                </c:pt>
              </c:numCache>
            </c:numRef>
          </c:val>
          <c:extLst>
            <c:ext xmlns:c16="http://schemas.microsoft.com/office/drawing/2014/chart" uri="{C3380CC4-5D6E-409C-BE32-E72D297353CC}">
              <c16:uniqueId val="{00000000-9AE0-4CA1-B977-3078CE49E083}"/>
            </c:ext>
          </c:extLst>
        </c:ser>
        <c:dLbls>
          <c:showLegendKey val="0"/>
          <c:showVal val="0"/>
          <c:showCatName val="0"/>
          <c:showSerName val="0"/>
          <c:showPercent val="0"/>
          <c:showBubbleSize val="0"/>
        </c:dLbls>
        <c:gapWidth val="219"/>
        <c:overlap val="-27"/>
        <c:axId val="358848848"/>
        <c:axId val="288758288"/>
      </c:barChart>
      <c:catAx>
        <c:axId val="35884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8758288"/>
        <c:crosses val="autoZero"/>
        <c:auto val="1"/>
        <c:lblAlgn val="ctr"/>
        <c:lblOffset val="100"/>
        <c:noMultiLvlLbl val="0"/>
      </c:catAx>
      <c:valAx>
        <c:axId val="288758288"/>
        <c:scaling>
          <c:orientation val="minMax"/>
        </c:scaling>
        <c:delete val="1"/>
        <c:axPos val="l"/>
        <c:numFmt formatCode="General" sourceLinked="1"/>
        <c:majorTickMark val="none"/>
        <c:minorTickMark val="none"/>
        <c:tickLblPos val="nextTo"/>
        <c:crossAx val="35884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2000">
          <a:schemeClr val="bg1"/>
        </a:gs>
        <a:gs pos="47000">
          <a:schemeClr val="bg2">
            <a:lumMod val="25000"/>
          </a:schemeClr>
        </a:gs>
        <a:gs pos="88000">
          <a:schemeClr val="tx2">
            <a:lumMod val="75000"/>
            <a:lumOff val="25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[Excel_Final_7396001816.xlsx]Pivot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District Type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Tables'!$I$8</c:f>
              <c:strCache>
                <c:ptCount val="1"/>
                <c:pt idx="0">
                  <c:v>Total</c:v>
                </c:pt>
              </c:strCache>
            </c:strRef>
          </c:tx>
          <c:spPr>
            <a:solidFill>
              <a:schemeClr val="accent1"/>
            </a:solidFill>
            <a:ln>
              <a:noFill/>
            </a:ln>
            <a:effectLst/>
          </c:spPr>
          <c:invertIfNegative val="0"/>
          <c:cat>
            <c:strRef>
              <c:f>'Pivot Tables'!$H$9:$H$19</c:f>
              <c:strCache>
                <c:ptCount val="10"/>
                <c:pt idx="0">
                  <c:v>North</c:v>
                </c:pt>
                <c:pt idx="1">
                  <c:v>South</c:v>
                </c:pt>
                <c:pt idx="2">
                  <c:v>Central</c:v>
                </c:pt>
                <c:pt idx="3">
                  <c:v>West</c:v>
                </c:pt>
                <c:pt idx="4">
                  <c:v>Midtown</c:v>
                </c:pt>
                <c:pt idx="5">
                  <c:v>East</c:v>
                </c:pt>
                <c:pt idx="6">
                  <c:v>Southwest</c:v>
                </c:pt>
                <c:pt idx="7">
                  <c:v>Northeast</c:v>
                </c:pt>
                <c:pt idx="8">
                  <c:v>Northwest</c:v>
                </c:pt>
                <c:pt idx="9">
                  <c:v>Southeast</c:v>
                </c:pt>
              </c:strCache>
            </c:strRef>
          </c:cat>
          <c:val>
            <c:numRef>
              <c:f>'Pivot Tables'!$I$9:$I$19</c:f>
              <c:numCache>
                <c:formatCode>General</c:formatCode>
                <c:ptCount val="10"/>
                <c:pt idx="0">
                  <c:v>696</c:v>
                </c:pt>
                <c:pt idx="1">
                  <c:v>667</c:v>
                </c:pt>
                <c:pt idx="2">
                  <c:v>520</c:v>
                </c:pt>
                <c:pt idx="3">
                  <c:v>517</c:v>
                </c:pt>
                <c:pt idx="4">
                  <c:v>513</c:v>
                </c:pt>
                <c:pt idx="5">
                  <c:v>458</c:v>
                </c:pt>
                <c:pt idx="6">
                  <c:v>444</c:v>
                </c:pt>
                <c:pt idx="7">
                  <c:v>436</c:v>
                </c:pt>
                <c:pt idx="8">
                  <c:v>407</c:v>
                </c:pt>
                <c:pt idx="9">
                  <c:v>390</c:v>
                </c:pt>
              </c:numCache>
            </c:numRef>
          </c:val>
          <c:extLst>
            <c:ext xmlns:c16="http://schemas.microsoft.com/office/drawing/2014/chart" uri="{C3380CC4-5D6E-409C-BE32-E72D297353CC}">
              <c16:uniqueId val="{00000000-A61D-4213-9C54-C5F75ED688D5}"/>
            </c:ext>
          </c:extLst>
        </c:ser>
        <c:dLbls>
          <c:showLegendKey val="0"/>
          <c:showVal val="0"/>
          <c:showCatName val="0"/>
          <c:showSerName val="0"/>
          <c:showPercent val="0"/>
          <c:showBubbleSize val="0"/>
        </c:dLbls>
        <c:gapWidth val="182"/>
        <c:axId val="298995792"/>
        <c:axId val="288764048"/>
      </c:barChart>
      <c:catAx>
        <c:axId val="29899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8764048"/>
        <c:crosses val="autoZero"/>
        <c:auto val="1"/>
        <c:lblAlgn val="ctr"/>
        <c:lblOffset val="100"/>
        <c:noMultiLvlLbl val="0"/>
      </c:catAx>
      <c:valAx>
        <c:axId val="288764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99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5000">
          <a:schemeClr val="bg2">
            <a:lumMod val="10000"/>
          </a:schemeClr>
        </a:gs>
        <a:gs pos="10000">
          <a:schemeClr val="accent5">
            <a:lumMod val="75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[Excel_Final_7396001816.xlsx]Pivot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Property Loss by Crime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73025" cap="rnd">
            <a:solidFill>
              <a:schemeClr val="tx2">
                <a:lumMod val="25000"/>
                <a:lumOff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85000">
                        <a:schemeClr val="dk1">
                          <a:lumMod val="67000"/>
                        </a:schemeClr>
                      </a:gs>
                      <a:gs pos="54000">
                        <a:schemeClr val="bg2">
                          <a:lumMod val="25000"/>
                        </a:schemeClr>
                      </a:gs>
                      <a:gs pos="0">
                        <a:schemeClr val="accent5">
                          <a:lumMod val="75000"/>
                        </a:scheme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Tables'!$N$8</c:f>
              <c:strCache>
                <c:ptCount val="1"/>
                <c:pt idx="0">
                  <c:v>Total</c:v>
                </c:pt>
              </c:strCache>
            </c:strRef>
          </c:tx>
          <c:spPr>
            <a:ln w="73025" cap="rnd">
              <a:solidFill>
                <a:schemeClr val="tx2">
                  <a:lumMod val="25000"/>
                  <a:lumOff val="75000"/>
                </a:schemeClr>
              </a:solidFill>
              <a:round/>
            </a:ln>
            <a:effectLst/>
          </c:spPr>
          <c:marker>
            <c:symbol val="none"/>
          </c:marker>
          <c:cat>
            <c:strRef>
              <c:f>'Pivot Tables'!$M$9:$M$19</c:f>
              <c:strCache>
                <c:ptCount val="10"/>
                <c:pt idx="0">
                  <c:v>DUI</c:v>
                </c:pt>
                <c:pt idx="1">
                  <c:v>Drug Offence</c:v>
                </c:pt>
                <c:pt idx="2">
                  <c:v>Trespassing</c:v>
                </c:pt>
                <c:pt idx="3">
                  <c:v>Sexual Assault</c:v>
                </c:pt>
                <c:pt idx="4">
                  <c:v>Robbery</c:v>
                </c:pt>
                <c:pt idx="5">
                  <c:v>Kidnapping</c:v>
                </c:pt>
                <c:pt idx="6">
                  <c:v>Theft</c:v>
                </c:pt>
                <c:pt idx="7">
                  <c:v>Arson</c:v>
                </c:pt>
                <c:pt idx="8">
                  <c:v>Domestic Violence</c:v>
                </c:pt>
                <c:pt idx="9">
                  <c:v>Fraud</c:v>
                </c:pt>
              </c:strCache>
            </c:strRef>
          </c:cat>
          <c:val>
            <c:numRef>
              <c:f>'Pivot Tables'!$N$9:$N$19</c:f>
              <c:numCache>
                <c:formatCode>_-[$$-409]* #,##0.00_ ;_-[$$-409]* \-#,##0.00\ ;_-[$$-409]* "-"??_ ;_-@_ </c:formatCode>
                <c:ptCount val="10"/>
                <c:pt idx="0">
                  <c:v>10636668.749999991</c:v>
                </c:pt>
                <c:pt idx="1">
                  <c:v>8250744.5199999958</c:v>
                </c:pt>
                <c:pt idx="2">
                  <c:v>7504492.7100000056</c:v>
                </c:pt>
                <c:pt idx="3">
                  <c:v>7324690.8799999962</c:v>
                </c:pt>
                <c:pt idx="4">
                  <c:v>6785038.9399999995</c:v>
                </c:pt>
                <c:pt idx="5">
                  <c:v>6438860.8499999996</c:v>
                </c:pt>
                <c:pt idx="6">
                  <c:v>6346178.6000000043</c:v>
                </c:pt>
                <c:pt idx="7">
                  <c:v>6032270.3000000026</c:v>
                </c:pt>
                <c:pt idx="8">
                  <c:v>5933639.1699999999</c:v>
                </c:pt>
                <c:pt idx="9">
                  <c:v>5735804.0499999998</c:v>
                </c:pt>
              </c:numCache>
            </c:numRef>
          </c:val>
          <c:extLst>
            <c:ext xmlns:c16="http://schemas.microsoft.com/office/drawing/2014/chart" uri="{C3380CC4-5D6E-409C-BE32-E72D297353CC}">
              <c16:uniqueId val="{00000000-252D-48DA-9DC3-57165AB85C1E}"/>
            </c:ext>
          </c:extLst>
        </c:ser>
        <c:dLbls>
          <c:showLegendKey val="0"/>
          <c:showVal val="0"/>
          <c:showCatName val="0"/>
          <c:showSerName val="0"/>
          <c:showPercent val="0"/>
          <c:showBubbleSize val="0"/>
        </c:dLbls>
        <c:axId val="356831904"/>
        <c:axId val="288760208"/>
      </c:radarChart>
      <c:catAx>
        <c:axId val="356831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8760208"/>
        <c:crosses val="autoZero"/>
        <c:auto val="1"/>
        <c:lblAlgn val="ctr"/>
        <c:lblOffset val="100"/>
        <c:noMultiLvlLbl val="0"/>
      </c:catAx>
      <c:valAx>
        <c:axId val="288760208"/>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3568319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rgbClr val="525252"/>
        </a:gs>
        <a:gs pos="25000">
          <a:srgbClr val="464646"/>
        </a:gs>
        <a:gs pos="82000">
          <a:srgbClr val="2F2F2F"/>
        </a:gs>
        <a:gs pos="100000">
          <a:schemeClr val="tx1"/>
        </a:gs>
        <a:gs pos="56000">
          <a:schemeClr val="tx2">
            <a:lumMod val="90000"/>
            <a:lumOff val="10000"/>
          </a:schemeClr>
        </a:gs>
        <a:gs pos="100000">
          <a:srgbClr val="5D5D5D"/>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gradFill>
            <a:gsLst>
              <a:gs pos="85000">
                <a:schemeClr val="dk1">
                  <a:lumMod val="67000"/>
                </a:schemeClr>
              </a:gs>
              <a:gs pos="54000">
                <a:schemeClr val="bg2">
                  <a:lumMod val="25000"/>
                </a:schemeClr>
              </a:gs>
              <a:gs pos="0">
                <a:schemeClr val="accent5">
                  <a:lumMod val="75000"/>
                </a:schemeClr>
              </a:gs>
            </a:gsLst>
            <a:lin ang="162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[Excel_Final_7396001816.xlsx]Pivot Tables!PivotTable5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Peak Crime Period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Tables'!$X$8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4C-4885-8372-A5F6E819DAA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4C-4885-8372-A5F6E819DAA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A4C-4885-8372-A5F6E819DAA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A4C-4885-8372-A5F6E819DAAD}"/>
              </c:ext>
            </c:extLst>
          </c:dPt>
          <c:cat>
            <c:strRef>
              <c:f>'Pivot Tables'!$W$9:$W$13</c:f>
              <c:strCache>
                <c:ptCount val="4"/>
                <c:pt idx="0">
                  <c:v>Night (00-05)</c:v>
                </c:pt>
                <c:pt idx="1">
                  <c:v>Morning (06-11)</c:v>
                </c:pt>
                <c:pt idx="2">
                  <c:v>Afternoon (12-17)</c:v>
                </c:pt>
                <c:pt idx="3">
                  <c:v>Evening (18-23)</c:v>
                </c:pt>
              </c:strCache>
            </c:strRef>
          </c:cat>
          <c:val>
            <c:numRef>
              <c:f>'Pivot Tables'!$X$9:$X$13</c:f>
              <c:numCache>
                <c:formatCode>General</c:formatCode>
                <c:ptCount val="4"/>
                <c:pt idx="0">
                  <c:v>1742</c:v>
                </c:pt>
                <c:pt idx="1">
                  <c:v>1183</c:v>
                </c:pt>
                <c:pt idx="2">
                  <c:v>1078</c:v>
                </c:pt>
                <c:pt idx="3">
                  <c:v>1045</c:v>
                </c:pt>
              </c:numCache>
            </c:numRef>
          </c:val>
          <c:extLst>
            <c:ext xmlns:c16="http://schemas.microsoft.com/office/drawing/2014/chart" uri="{C3380CC4-5D6E-409C-BE32-E72D297353CC}">
              <c16:uniqueId val="{00000008-4A4C-4885-8372-A5F6E819DAAD}"/>
            </c:ext>
          </c:extLst>
        </c:ser>
        <c:dLbls>
          <c:showLegendKey val="0"/>
          <c:showVal val="0"/>
          <c:showCatName val="0"/>
          <c:showSerName val="0"/>
          <c:showPercent val="0"/>
          <c:showBubbleSize val="0"/>
          <c:showLeaderLines val="1"/>
        </c:dLbls>
        <c:firstSliceAng val="0"/>
      </c:pieChart>
      <c:spPr>
        <a:gradFill>
          <a:gsLst>
            <a:gs pos="77000">
              <a:schemeClr val="dk1">
                <a:lumMod val="67000"/>
              </a:schemeClr>
            </a:gs>
            <a:gs pos="54000">
              <a:schemeClr val="bg2">
                <a:lumMod val="25000"/>
              </a:schemeClr>
            </a:gs>
            <a:gs pos="0">
              <a:schemeClr val="accent5">
                <a:lumMod val="75000"/>
              </a:schemeClr>
            </a:gs>
          </a:gsLst>
          <a:lin ang="162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a:gsLst>
          <a:gs pos="0">
            <a:schemeClr val="tx2">
              <a:lumMod val="90000"/>
              <a:lumOff val="1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[Excel_Final_7396001816.xlsx]Pivot Tables!PivotTable7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Yearly Crime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Tables'!$AG$8</c:f>
              <c:strCache>
                <c:ptCount val="1"/>
                <c:pt idx="0">
                  <c:v>Total</c:v>
                </c:pt>
              </c:strCache>
            </c:strRef>
          </c:tx>
          <c:spPr>
            <a:solidFill>
              <a:schemeClr val="accent1"/>
            </a:solidFill>
            <a:ln>
              <a:solidFill>
                <a:schemeClr val="accent5">
                  <a:lumMod val="75000"/>
                </a:schemeClr>
              </a:solidFill>
            </a:ln>
            <a:effectLst/>
          </c:spPr>
          <c:cat>
            <c:strRef>
              <c:f>'Pivot Tables'!$AF$9:$AF$17</c:f>
              <c:strCache>
                <c:ptCount val="8"/>
                <c:pt idx="0">
                  <c:v>2018</c:v>
                </c:pt>
                <c:pt idx="1">
                  <c:v>2019</c:v>
                </c:pt>
                <c:pt idx="2">
                  <c:v>2020</c:v>
                </c:pt>
                <c:pt idx="3">
                  <c:v>2021</c:v>
                </c:pt>
                <c:pt idx="4">
                  <c:v>2022</c:v>
                </c:pt>
                <c:pt idx="5">
                  <c:v>2023</c:v>
                </c:pt>
                <c:pt idx="6">
                  <c:v>2024</c:v>
                </c:pt>
                <c:pt idx="7">
                  <c:v>2026</c:v>
                </c:pt>
              </c:strCache>
            </c:strRef>
          </c:cat>
          <c:val>
            <c:numRef>
              <c:f>'Pivot Tables'!$AG$9:$AG$17</c:f>
              <c:numCache>
                <c:formatCode>General</c:formatCode>
                <c:ptCount val="8"/>
                <c:pt idx="0">
                  <c:v>630</c:v>
                </c:pt>
                <c:pt idx="1">
                  <c:v>672</c:v>
                </c:pt>
                <c:pt idx="2">
                  <c:v>640</c:v>
                </c:pt>
                <c:pt idx="3">
                  <c:v>655</c:v>
                </c:pt>
                <c:pt idx="4">
                  <c:v>687</c:v>
                </c:pt>
                <c:pt idx="5">
                  <c:v>652</c:v>
                </c:pt>
                <c:pt idx="6">
                  <c:v>684</c:v>
                </c:pt>
                <c:pt idx="7">
                  <c:v>428</c:v>
                </c:pt>
              </c:numCache>
            </c:numRef>
          </c:val>
          <c:extLst>
            <c:ext xmlns:c16="http://schemas.microsoft.com/office/drawing/2014/chart" uri="{C3380CC4-5D6E-409C-BE32-E72D297353CC}">
              <c16:uniqueId val="{00000000-C903-43F6-98BD-E1031EC06CD6}"/>
            </c:ext>
          </c:extLst>
        </c:ser>
        <c:dLbls>
          <c:showLegendKey val="0"/>
          <c:showVal val="0"/>
          <c:showCatName val="0"/>
          <c:showSerName val="0"/>
          <c:showPercent val="0"/>
          <c:showBubbleSize val="0"/>
        </c:dLbls>
        <c:axId val="358950000"/>
        <c:axId val="288758768"/>
      </c:areaChart>
      <c:catAx>
        <c:axId val="358950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8758768"/>
        <c:crosses val="autoZero"/>
        <c:auto val="1"/>
        <c:lblAlgn val="ctr"/>
        <c:lblOffset val="100"/>
        <c:noMultiLvlLbl val="0"/>
      </c:catAx>
      <c:valAx>
        <c:axId val="288758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89500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54000">
          <a:schemeClr val="tx1">
            <a:lumMod val="95000"/>
            <a:lumOff val="5000"/>
          </a:schemeClr>
        </a:gs>
        <a:gs pos="100000">
          <a:schemeClr val="tx2">
            <a:lumMod val="75000"/>
            <a:lumOff val="25000"/>
          </a:schemeClr>
        </a:gs>
      </a:gsLst>
      <a:lin ang="5400000" scaled="0"/>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[Excel_Final_7396001816.xlsx]Pivot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Case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3975" cap="rnd">
            <a:solidFill>
              <a:schemeClr val="accent4">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Tables'!$AC$8</c:f>
              <c:strCache>
                <c:ptCount val="1"/>
                <c:pt idx="0">
                  <c:v>Total</c:v>
                </c:pt>
              </c:strCache>
            </c:strRef>
          </c:tx>
          <c:spPr>
            <a:ln w="53975" cap="rnd">
              <a:solidFill>
                <a:schemeClr val="accent4">
                  <a:lumMod val="20000"/>
                  <a:lumOff val="80000"/>
                </a:schemeClr>
              </a:solidFill>
              <a:round/>
            </a:ln>
            <a:effectLst/>
          </c:spPr>
          <c:marker>
            <c:symbol val="none"/>
          </c:marker>
          <c:cat>
            <c:strRef>
              <c:f>'Pivot Tables'!$AB$9:$AB$14</c:f>
              <c:strCache>
                <c:ptCount val="5"/>
                <c:pt idx="0">
                  <c:v>Closed</c:v>
                </c:pt>
                <c:pt idx="1">
                  <c:v>Open</c:v>
                </c:pt>
                <c:pt idx="2">
                  <c:v>Pending</c:v>
                </c:pt>
                <c:pt idx="3">
                  <c:v>Resolved</c:v>
                </c:pt>
                <c:pt idx="4">
                  <c:v>Under Investigation</c:v>
                </c:pt>
              </c:strCache>
            </c:strRef>
          </c:cat>
          <c:val>
            <c:numRef>
              <c:f>'Pivot Tables'!$AC$9:$AC$14</c:f>
              <c:numCache>
                <c:formatCode>0.00%</c:formatCode>
                <c:ptCount val="5"/>
                <c:pt idx="0">
                  <c:v>0.35538827258320127</c:v>
                </c:pt>
                <c:pt idx="1">
                  <c:v>0.21691759112519809</c:v>
                </c:pt>
                <c:pt idx="2">
                  <c:v>0.14124405705229795</c:v>
                </c:pt>
                <c:pt idx="3">
                  <c:v>7.3890649762282087E-2</c:v>
                </c:pt>
                <c:pt idx="4">
                  <c:v>0.21255942947702061</c:v>
                </c:pt>
              </c:numCache>
            </c:numRef>
          </c:val>
          <c:extLst>
            <c:ext xmlns:c16="http://schemas.microsoft.com/office/drawing/2014/chart" uri="{C3380CC4-5D6E-409C-BE32-E72D297353CC}">
              <c16:uniqueId val="{00000000-6876-4935-95C6-9C70D0978638}"/>
            </c:ext>
          </c:extLst>
        </c:ser>
        <c:dLbls>
          <c:showLegendKey val="0"/>
          <c:showVal val="0"/>
          <c:showCatName val="0"/>
          <c:showSerName val="0"/>
          <c:showPercent val="0"/>
          <c:showBubbleSize val="0"/>
        </c:dLbls>
        <c:axId val="356933520"/>
        <c:axId val="1052040144"/>
      </c:radarChart>
      <c:catAx>
        <c:axId val="35693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2040144"/>
        <c:crosses val="autoZero"/>
        <c:auto val="1"/>
        <c:lblAlgn val="ctr"/>
        <c:lblOffset val="100"/>
        <c:noMultiLvlLbl val="0"/>
      </c:catAx>
      <c:valAx>
        <c:axId val="105204014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5693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dk1">
            <a:lumMod val="67000"/>
          </a:schemeClr>
        </a:gs>
        <a:gs pos="100000">
          <a:schemeClr val="bg2">
            <a:lumMod val="25000"/>
          </a:schemeClr>
        </a:gs>
        <a:gs pos="0">
          <a:schemeClr val="tx2">
            <a:lumMod val="90000"/>
            <a:lumOff val="1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[Excel_Final_7396001816.xlsx]Pivot Tables!PivotTable8</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Areas Requiring more Police Attention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ln w="603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pieChart>
        <c:varyColors val="1"/>
        <c:ser>
          <c:idx val="0"/>
          <c:order val="0"/>
          <c:tx>
            <c:strRef>
              <c:f>'Pivot Tables'!$AL$12</c:f>
              <c:strCache>
                <c:ptCount val="1"/>
                <c:pt idx="0">
                  <c:v>Critical Cases Count</c:v>
                </c:pt>
              </c:strCache>
            </c:strRef>
          </c:tx>
          <c:dPt>
            <c:idx val="0"/>
            <c:bubble3D val="0"/>
            <c:spPr>
              <a:solidFill>
                <a:schemeClr val="accent1"/>
              </a:solidFill>
              <a:ln>
                <a:noFill/>
              </a:ln>
              <a:effectLst/>
            </c:spPr>
            <c:extLst>
              <c:ext xmlns:c16="http://schemas.microsoft.com/office/drawing/2014/chart" uri="{C3380CC4-5D6E-409C-BE32-E72D297353CC}">
                <c16:uniqueId val="{00000001-3313-4BA0-A7E5-A2CD6AA8FB59}"/>
              </c:ext>
            </c:extLst>
          </c:dPt>
          <c:dPt>
            <c:idx val="1"/>
            <c:bubble3D val="0"/>
            <c:spPr>
              <a:solidFill>
                <a:schemeClr val="accent3"/>
              </a:solidFill>
              <a:ln>
                <a:noFill/>
              </a:ln>
              <a:effectLst/>
            </c:spPr>
            <c:extLst>
              <c:ext xmlns:c16="http://schemas.microsoft.com/office/drawing/2014/chart" uri="{C3380CC4-5D6E-409C-BE32-E72D297353CC}">
                <c16:uniqueId val="{00000003-3313-4BA0-A7E5-A2CD6AA8FB59}"/>
              </c:ext>
            </c:extLst>
          </c:dPt>
          <c:dPt>
            <c:idx val="2"/>
            <c:bubble3D val="0"/>
            <c:spPr>
              <a:solidFill>
                <a:schemeClr val="accent5"/>
              </a:solidFill>
              <a:ln>
                <a:noFill/>
              </a:ln>
              <a:effectLst/>
            </c:spPr>
            <c:extLst>
              <c:ext xmlns:c16="http://schemas.microsoft.com/office/drawing/2014/chart" uri="{C3380CC4-5D6E-409C-BE32-E72D297353CC}">
                <c16:uniqueId val="{00000005-3313-4BA0-A7E5-A2CD6AA8FB59}"/>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7-3313-4BA0-A7E5-A2CD6AA8FB59}"/>
              </c:ext>
            </c:extLst>
          </c:dPt>
          <c:dPt>
            <c:idx val="4"/>
            <c:bubble3D val="0"/>
            <c:spPr>
              <a:solidFill>
                <a:schemeClr val="accent3">
                  <a:lumMod val="60000"/>
                </a:schemeClr>
              </a:solidFill>
              <a:ln>
                <a:noFill/>
              </a:ln>
              <a:effectLst/>
            </c:spPr>
            <c:extLst>
              <c:ext xmlns:c16="http://schemas.microsoft.com/office/drawing/2014/chart" uri="{C3380CC4-5D6E-409C-BE32-E72D297353CC}">
                <c16:uniqueId val="{00000009-3313-4BA0-A7E5-A2CD6AA8FB59}"/>
              </c:ext>
            </c:extLst>
          </c:dPt>
          <c:dPt>
            <c:idx val="5"/>
            <c:bubble3D val="0"/>
            <c:spPr>
              <a:solidFill>
                <a:schemeClr val="accent5">
                  <a:lumMod val="60000"/>
                </a:schemeClr>
              </a:solidFill>
              <a:ln>
                <a:noFill/>
              </a:ln>
              <a:effectLst/>
            </c:spPr>
            <c:extLst>
              <c:ext xmlns:c16="http://schemas.microsoft.com/office/drawing/2014/chart" uri="{C3380CC4-5D6E-409C-BE32-E72D297353CC}">
                <c16:uniqueId val="{0000000B-3313-4BA0-A7E5-A2CD6AA8FB59}"/>
              </c:ext>
            </c:extLst>
          </c:dPt>
          <c:dPt>
            <c:idx val="6"/>
            <c:bubble3D val="0"/>
            <c:spPr>
              <a:solidFill>
                <a:schemeClr val="accent1">
                  <a:lumMod val="80000"/>
                  <a:lumOff val="20000"/>
                </a:schemeClr>
              </a:solidFill>
              <a:ln>
                <a:noFill/>
              </a:ln>
              <a:effectLst/>
            </c:spPr>
            <c:extLst>
              <c:ext xmlns:c16="http://schemas.microsoft.com/office/drawing/2014/chart" uri="{C3380CC4-5D6E-409C-BE32-E72D297353CC}">
                <c16:uniqueId val="{0000000D-3313-4BA0-A7E5-A2CD6AA8FB59}"/>
              </c:ext>
            </c:extLst>
          </c:dPt>
          <c:dPt>
            <c:idx val="7"/>
            <c:bubble3D val="0"/>
            <c:spPr>
              <a:solidFill>
                <a:schemeClr val="accent3">
                  <a:lumMod val="80000"/>
                  <a:lumOff val="20000"/>
                </a:schemeClr>
              </a:solidFill>
              <a:ln>
                <a:noFill/>
              </a:ln>
              <a:effectLst/>
            </c:spPr>
            <c:extLst>
              <c:ext xmlns:c16="http://schemas.microsoft.com/office/drawing/2014/chart" uri="{C3380CC4-5D6E-409C-BE32-E72D297353CC}">
                <c16:uniqueId val="{0000000F-3313-4BA0-A7E5-A2CD6AA8FB59}"/>
              </c:ext>
            </c:extLst>
          </c:dPt>
          <c:dPt>
            <c:idx val="8"/>
            <c:bubble3D val="0"/>
            <c:spPr>
              <a:solidFill>
                <a:schemeClr val="accent5">
                  <a:lumMod val="80000"/>
                  <a:lumOff val="20000"/>
                </a:schemeClr>
              </a:solidFill>
              <a:ln>
                <a:noFill/>
              </a:ln>
              <a:effectLst/>
            </c:spPr>
            <c:extLst>
              <c:ext xmlns:c16="http://schemas.microsoft.com/office/drawing/2014/chart" uri="{C3380CC4-5D6E-409C-BE32-E72D297353CC}">
                <c16:uniqueId val="{00000011-3313-4BA0-A7E5-A2CD6AA8FB59}"/>
              </c:ext>
            </c:extLst>
          </c:dPt>
          <c:dPt>
            <c:idx val="9"/>
            <c:bubble3D val="0"/>
            <c:spPr>
              <a:solidFill>
                <a:schemeClr val="accent1">
                  <a:lumMod val="80000"/>
                </a:schemeClr>
              </a:solidFill>
              <a:ln>
                <a:noFill/>
              </a:ln>
              <a:effectLst/>
            </c:spPr>
            <c:extLst>
              <c:ext xmlns:c16="http://schemas.microsoft.com/office/drawing/2014/chart" uri="{C3380CC4-5D6E-409C-BE32-E72D297353CC}">
                <c16:uniqueId val="{00000013-3313-4BA0-A7E5-A2CD6AA8FB59}"/>
              </c:ext>
            </c:extLst>
          </c:dPt>
          <c:cat>
            <c:strRef>
              <c:f>'Pivot Tables'!$AK$13:$AK$23</c:f>
              <c:strCache>
                <c:ptCount val="10"/>
                <c:pt idx="0">
                  <c:v>North</c:v>
                </c:pt>
                <c:pt idx="1">
                  <c:v>South</c:v>
                </c:pt>
                <c:pt idx="2">
                  <c:v>Central</c:v>
                </c:pt>
                <c:pt idx="3">
                  <c:v>West</c:v>
                </c:pt>
                <c:pt idx="4">
                  <c:v>Midtown</c:v>
                </c:pt>
                <c:pt idx="5">
                  <c:v>East</c:v>
                </c:pt>
                <c:pt idx="6">
                  <c:v>Southwest</c:v>
                </c:pt>
                <c:pt idx="7">
                  <c:v>Northeast</c:v>
                </c:pt>
                <c:pt idx="8">
                  <c:v>Northwest</c:v>
                </c:pt>
                <c:pt idx="9">
                  <c:v>Southeast</c:v>
                </c:pt>
              </c:strCache>
            </c:strRef>
          </c:cat>
          <c:val>
            <c:numRef>
              <c:f>'Pivot Tables'!$AL$13:$AL$23</c:f>
              <c:numCache>
                <c:formatCode>General</c:formatCode>
                <c:ptCount val="10"/>
                <c:pt idx="0">
                  <c:v>696</c:v>
                </c:pt>
                <c:pt idx="1">
                  <c:v>667</c:v>
                </c:pt>
                <c:pt idx="2">
                  <c:v>520</c:v>
                </c:pt>
                <c:pt idx="3">
                  <c:v>517</c:v>
                </c:pt>
                <c:pt idx="4">
                  <c:v>513</c:v>
                </c:pt>
                <c:pt idx="5">
                  <c:v>458</c:v>
                </c:pt>
                <c:pt idx="6">
                  <c:v>444</c:v>
                </c:pt>
                <c:pt idx="7">
                  <c:v>436</c:v>
                </c:pt>
                <c:pt idx="8">
                  <c:v>407</c:v>
                </c:pt>
                <c:pt idx="9">
                  <c:v>390</c:v>
                </c:pt>
              </c:numCache>
            </c:numRef>
          </c:val>
          <c:extLst>
            <c:ext xmlns:c16="http://schemas.microsoft.com/office/drawing/2014/chart" uri="{C3380CC4-5D6E-409C-BE32-E72D297353CC}">
              <c16:uniqueId val="{00000014-3313-4BA0-A7E5-A2CD6AA8FB59}"/>
            </c:ext>
          </c:extLst>
        </c:ser>
        <c:dLbls>
          <c:showLegendKey val="0"/>
          <c:showVal val="0"/>
          <c:showCatName val="0"/>
          <c:showSerName val="0"/>
          <c:showPercent val="0"/>
          <c:showBubbleSize val="0"/>
          <c:showLeaderLines val="1"/>
        </c:dLbls>
        <c:firstSliceAng val="0"/>
      </c:pieChart>
      <c:radarChart>
        <c:radarStyle val="marker"/>
        <c:varyColors val="0"/>
        <c:ser>
          <c:idx val="1"/>
          <c:order val="1"/>
          <c:tx>
            <c:strRef>
              <c:f>'Pivot Tables'!$AM$12</c:f>
              <c:strCache>
                <c:ptCount val="1"/>
                <c:pt idx="0">
                  <c:v>Attention Required Percentage</c:v>
                </c:pt>
              </c:strCache>
            </c:strRef>
          </c:tx>
          <c:spPr>
            <a:ln w="60325" cap="rnd">
              <a:solidFill>
                <a:schemeClr val="bg1"/>
              </a:solidFill>
              <a:round/>
            </a:ln>
            <a:effectLst/>
          </c:spPr>
          <c:marker>
            <c:symbol val="none"/>
          </c:marker>
          <c:cat>
            <c:strRef>
              <c:f>'Pivot Tables'!$AK$13:$AK$23</c:f>
              <c:strCache>
                <c:ptCount val="10"/>
                <c:pt idx="0">
                  <c:v>North</c:v>
                </c:pt>
                <c:pt idx="1">
                  <c:v>South</c:v>
                </c:pt>
                <c:pt idx="2">
                  <c:v>Central</c:v>
                </c:pt>
                <c:pt idx="3">
                  <c:v>West</c:v>
                </c:pt>
                <c:pt idx="4">
                  <c:v>Midtown</c:v>
                </c:pt>
                <c:pt idx="5">
                  <c:v>East</c:v>
                </c:pt>
                <c:pt idx="6">
                  <c:v>Southwest</c:v>
                </c:pt>
                <c:pt idx="7">
                  <c:v>Northeast</c:v>
                </c:pt>
                <c:pt idx="8">
                  <c:v>Northwest</c:v>
                </c:pt>
                <c:pt idx="9">
                  <c:v>Southeast</c:v>
                </c:pt>
              </c:strCache>
            </c:strRef>
          </c:cat>
          <c:val>
            <c:numRef>
              <c:f>'Pivot Tables'!$AM$13:$AM$23</c:f>
              <c:numCache>
                <c:formatCode>0.00%</c:formatCode>
                <c:ptCount val="10"/>
                <c:pt idx="0">
                  <c:v>0.13787638668779714</c:v>
                </c:pt>
                <c:pt idx="1">
                  <c:v>0.13213153724247226</c:v>
                </c:pt>
                <c:pt idx="2">
                  <c:v>0.10301109350237718</c:v>
                </c:pt>
                <c:pt idx="3">
                  <c:v>0.10241679873217116</c:v>
                </c:pt>
                <c:pt idx="4">
                  <c:v>0.10162440570522979</c:v>
                </c:pt>
                <c:pt idx="5">
                  <c:v>9.0729001584786056E-2</c:v>
                </c:pt>
                <c:pt idx="6">
                  <c:v>8.7955625990491282E-2</c:v>
                </c:pt>
                <c:pt idx="7">
                  <c:v>8.6370839936608559E-2</c:v>
                </c:pt>
                <c:pt idx="8">
                  <c:v>8.0625990491283675E-2</c:v>
                </c:pt>
                <c:pt idx="9">
                  <c:v>7.7258320126782881E-2</c:v>
                </c:pt>
              </c:numCache>
            </c:numRef>
          </c:val>
          <c:extLst>
            <c:ext xmlns:c16="http://schemas.microsoft.com/office/drawing/2014/chart" uri="{C3380CC4-5D6E-409C-BE32-E72D297353CC}">
              <c16:uniqueId val="{00000015-3313-4BA0-A7E5-A2CD6AA8FB59}"/>
            </c:ext>
          </c:extLst>
        </c:ser>
        <c:dLbls>
          <c:showLegendKey val="0"/>
          <c:showVal val="0"/>
          <c:showCatName val="0"/>
          <c:showSerName val="0"/>
          <c:showPercent val="0"/>
          <c:showBubbleSize val="0"/>
        </c:dLbls>
        <c:axId val="843924912"/>
        <c:axId val="2014993904"/>
      </c:radarChart>
      <c:catAx>
        <c:axId val="843924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4993904"/>
        <c:crosses val="autoZero"/>
        <c:auto val="1"/>
        <c:lblAlgn val="ctr"/>
        <c:lblOffset val="100"/>
        <c:noMultiLvlLbl val="0"/>
      </c:catAx>
      <c:valAx>
        <c:axId val="2014993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92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dk1">
            <a:lumMod val="67000"/>
          </a:schemeClr>
        </a:gs>
        <a:gs pos="54000">
          <a:schemeClr val="bg2">
            <a:lumMod val="25000"/>
          </a:schemeClr>
        </a:gs>
        <a:gs pos="0">
          <a:schemeClr val="accent5">
            <a:lumMod val="75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[Excel_Final_7396001816.xlsx]Pivot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Critical Cases in District</a:t>
            </a:r>
          </a:p>
        </c:rich>
      </c:tx>
      <c:layout>
        <c:manualLayout>
          <c:xMode val="edge"/>
          <c:yMode val="edge"/>
          <c:x val="0.30561111111111111"/>
          <c:y val="0.1229585885097696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Tables'!$S$10</c:f>
              <c:strCache>
                <c:ptCount val="1"/>
                <c:pt idx="0">
                  <c:v>Total</c:v>
                </c:pt>
              </c:strCache>
            </c:strRef>
          </c:tx>
          <c:spPr>
            <a:solidFill>
              <a:schemeClr val="accent1"/>
            </a:solidFill>
            <a:ln>
              <a:noFill/>
            </a:ln>
            <a:effectLst/>
          </c:spPr>
          <c:invertIfNegative val="0"/>
          <c:cat>
            <c:strRef>
              <c:f>'Pivot Tables'!$R$11:$R$21</c:f>
              <c:strCache>
                <c:ptCount val="10"/>
                <c:pt idx="0">
                  <c:v>North</c:v>
                </c:pt>
                <c:pt idx="1">
                  <c:v>South</c:v>
                </c:pt>
                <c:pt idx="2">
                  <c:v>Central</c:v>
                </c:pt>
                <c:pt idx="3">
                  <c:v>West</c:v>
                </c:pt>
                <c:pt idx="4">
                  <c:v>Midtown</c:v>
                </c:pt>
                <c:pt idx="5">
                  <c:v>East</c:v>
                </c:pt>
                <c:pt idx="6">
                  <c:v>Southwest</c:v>
                </c:pt>
                <c:pt idx="7">
                  <c:v>Northeast</c:v>
                </c:pt>
                <c:pt idx="8">
                  <c:v>Northwest</c:v>
                </c:pt>
                <c:pt idx="9">
                  <c:v>Southeast</c:v>
                </c:pt>
              </c:strCache>
            </c:strRef>
          </c:cat>
          <c:val>
            <c:numRef>
              <c:f>'Pivot Tables'!$S$11:$S$21</c:f>
              <c:numCache>
                <c:formatCode>General</c:formatCode>
                <c:ptCount val="10"/>
                <c:pt idx="0">
                  <c:v>696</c:v>
                </c:pt>
                <c:pt idx="1">
                  <c:v>667</c:v>
                </c:pt>
                <c:pt idx="2">
                  <c:v>520</c:v>
                </c:pt>
                <c:pt idx="3">
                  <c:v>517</c:v>
                </c:pt>
                <c:pt idx="4">
                  <c:v>513</c:v>
                </c:pt>
                <c:pt idx="5">
                  <c:v>458</c:v>
                </c:pt>
                <c:pt idx="6">
                  <c:v>444</c:v>
                </c:pt>
                <c:pt idx="7">
                  <c:v>436</c:v>
                </c:pt>
                <c:pt idx="8">
                  <c:v>407</c:v>
                </c:pt>
                <c:pt idx="9">
                  <c:v>390</c:v>
                </c:pt>
              </c:numCache>
            </c:numRef>
          </c:val>
          <c:extLst>
            <c:ext xmlns:c16="http://schemas.microsoft.com/office/drawing/2014/chart" uri="{C3380CC4-5D6E-409C-BE32-E72D297353CC}">
              <c16:uniqueId val="{00000000-CE82-4128-8DC9-AE0EB2935AFA}"/>
            </c:ext>
          </c:extLst>
        </c:ser>
        <c:dLbls>
          <c:showLegendKey val="0"/>
          <c:showVal val="0"/>
          <c:showCatName val="0"/>
          <c:showSerName val="0"/>
          <c:showPercent val="0"/>
          <c:showBubbleSize val="0"/>
        </c:dLbls>
        <c:gapWidth val="219"/>
        <c:overlap val="-27"/>
        <c:axId val="2119947856"/>
        <c:axId val="2014973744"/>
      </c:barChart>
      <c:catAx>
        <c:axId val="211994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4973744"/>
        <c:crosses val="autoZero"/>
        <c:auto val="1"/>
        <c:lblAlgn val="ctr"/>
        <c:lblOffset val="100"/>
        <c:noMultiLvlLbl val="0"/>
      </c:catAx>
      <c:valAx>
        <c:axId val="2014973744"/>
        <c:scaling>
          <c:orientation val="minMax"/>
        </c:scaling>
        <c:delete val="1"/>
        <c:axPos val="l"/>
        <c:numFmt formatCode="General" sourceLinked="1"/>
        <c:majorTickMark val="none"/>
        <c:minorTickMark val="none"/>
        <c:tickLblPos val="nextTo"/>
        <c:crossAx val="211994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8000">
          <a:schemeClr val="bg2">
            <a:lumMod val="25000"/>
          </a:schemeClr>
        </a:gs>
        <a:gs pos="45000">
          <a:schemeClr val="bg1"/>
        </a:gs>
        <a:gs pos="76000">
          <a:schemeClr val="tx2">
            <a:lumMod val="75000"/>
            <a:lumOff val="25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290286</xdr:colOff>
      <xdr:row>2</xdr:row>
      <xdr:rowOff>152399</xdr:rowOff>
    </xdr:from>
    <xdr:to>
      <xdr:col>28</xdr:col>
      <xdr:colOff>156307</xdr:colOff>
      <xdr:row>62</xdr:row>
      <xdr:rowOff>13854</xdr:rowOff>
    </xdr:to>
    <xdr:sp macro="" textlink="">
      <xdr:nvSpPr>
        <xdr:cNvPr id="2" name="TextBox 1">
          <a:extLst>
            <a:ext uri="{FF2B5EF4-FFF2-40B4-BE49-F238E27FC236}">
              <a16:creationId xmlns:a16="http://schemas.microsoft.com/office/drawing/2014/main" id="{4D45624C-3D02-CD94-6EA9-437C9C7B3E45}"/>
            </a:ext>
          </a:extLst>
        </xdr:cNvPr>
        <xdr:cNvSpPr txBox="1"/>
      </xdr:nvSpPr>
      <xdr:spPr>
        <a:xfrm>
          <a:off x="899886" y="512617"/>
          <a:ext cx="16325221" cy="10668001"/>
        </a:xfrm>
        <a:prstGeom prst="rect">
          <a:avLst/>
        </a:prstGeom>
        <a:gradFill>
          <a:gsLst>
            <a:gs pos="100000">
              <a:schemeClr val="dk1">
                <a:lumMod val="67000"/>
              </a:schemeClr>
            </a:gs>
            <a:gs pos="54000">
              <a:schemeClr val="bg2">
                <a:lumMod val="25000"/>
              </a:schemeClr>
            </a:gs>
            <a:gs pos="0">
              <a:schemeClr val="accent5">
                <a:lumMod val="75000"/>
              </a:schemeClr>
            </a:gs>
          </a:gsLst>
          <a:lin ang="162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588818</xdr:colOff>
      <xdr:row>3</xdr:row>
      <xdr:rowOff>161636</xdr:rowOff>
    </xdr:from>
    <xdr:to>
      <xdr:col>12</xdr:col>
      <xdr:colOff>323273</xdr:colOff>
      <xdr:row>8</xdr:row>
      <xdr:rowOff>11546</xdr:rowOff>
    </xdr:to>
    <xdr:sp macro="" textlink="">
      <xdr:nvSpPr>
        <xdr:cNvPr id="3" name="TextBox 2">
          <a:extLst>
            <a:ext uri="{FF2B5EF4-FFF2-40B4-BE49-F238E27FC236}">
              <a16:creationId xmlns:a16="http://schemas.microsoft.com/office/drawing/2014/main" id="{1AFFAD7E-F17B-D669-7D57-C933119D7159}"/>
            </a:ext>
          </a:extLst>
        </xdr:cNvPr>
        <xdr:cNvSpPr txBox="1"/>
      </xdr:nvSpPr>
      <xdr:spPr>
        <a:xfrm>
          <a:off x="1200727" y="715818"/>
          <a:ext cx="6465455" cy="773546"/>
        </a:xfrm>
        <a:prstGeom prst="rect">
          <a:avLst/>
        </a:prstGeom>
        <a:gradFill flip="none" rotWithShape="1">
          <a:gsLst>
            <a:gs pos="0">
              <a:schemeClr val="dk1">
                <a:lumMod val="67000"/>
              </a:schemeClr>
            </a:gs>
            <a:gs pos="53000">
              <a:schemeClr val="bg2">
                <a:lumMod val="25000"/>
              </a:schemeClr>
            </a:gs>
            <a:gs pos="100000">
              <a:schemeClr val="accent5">
                <a:lumMod val="75000"/>
              </a:schemeClr>
            </a:gs>
          </a:gsLst>
          <a:lin ang="16200000" scaled="1"/>
          <a:tileRect/>
        </a:gradFill>
        <a:ln>
          <a:solidFill>
            <a:schemeClr val="bg2"/>
          </a:solid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IN" sz="3200" b="1"/>
            <a:t>Crime</a:t>
          </a:r>
          <a:r>
            <a:rPr lang="en-IN" sz="3200" b="1" baseline="0"/>
            <a:t> Incident Analysis</a:t>
          </a:r>
          <a:endParaRPr lang="en-IN" sz="3200" b="1"/>
        </a:p>
      </xdr:txBody>
    </xdr:sp>
    <xdr:clientData/>
  </xdr:twoCellAnchor>
  <xdr:twoCellAnchor>
    <xdr:from>
      <xdr:col>13</xdr:col>
      <xdr:colOff>426099</xdr:colOff>
      <xdr:row>3</xdr:row>
      <xdr:rowOff>61139</xdr:rowOff>
    </xdr:from>
    <xdr:to>
      <xdr:col>16</xdr:col>
      <xdr:colOff>149434</xdr:colOff>
      <xdr:row>8</xdr:row>
      <xdr:rowOff>172508</xdr:rowOff>
    </xdr:to>
    <xdr:grpSp>
      <xdr:nvGrpSpPr>
        <xdr:cNvPr id="13" name="Group 12">
          <a:extLst>
            <a:ext uri="{FF2B5EF4-FFF2-40B4-BE49-F238E27FC236}">
              <a16:creationId xmlns:a16="http://schemas.microsoft.com/office/drawing/2014/main" id="{AC0E346C-BDD7-469B-9F0B-85BEF04837DF}"/>
            </a:ext>
          </a:extLst>
        </xdr:cNvPr>
        <xdr:cNvGrpSpPr/>
      </xdr:nvGrpSpPr>
      <xdr:grpSpPr>
        <a:xfrm>
          <a:off x="8445242" y="605425"/>
          <a:ext cx="1573906" cy="1018512"/>
          <a:chOff x="861060" y="571500"/>
          <a:chExt cx="1569720" cy="990600"/>
        </a:xfrm>
        <a:gradFill>
          <a:gsLst>
            <a:gs pos="5000">
              <a:schemeClr val="dk1">
                <a:lumMod val="67000"/>
              </a:schemeClr>
            </a:gs>
            <a:gs pos="53000">
              <a:schemeClr val="bg2">
                <a:lumMod val="25000"/>
              </a:schemeClr>
            </a:gs>
            <a:gs pos="100000">
              <a:schemeClr val="accent5">
                <a:lumMod val="75000"/>
              </a:schemeClr>
            </a:gs>
          </a:gsLst>
          <a:lin ang="16200000" scaled="1"/>
        </a:gradFill>
      </xdr:grpSpPr>
      <xdr:sp macro="" textlink="">
        <xdr:nvSpPr>
          <xdr:cNvPr id="14" name="TextBox 13">
            <a:extLst>
              <a:ext uri="{FF2B5EF4-FFF2-40B4-BE49-F238E27FC236}">
                <a16:creationId xmlns:a16="http://schemas.microsoft.com/office/drawing/2014/main" id="{59CD4B8E-8665-C419-30BA-208F6F248FD7}"/>
              </a:ext>
            </a:extLst>
          </xdr:cNvPr>
          <xdr:cNvSpPr txBox="1"/>
        </xdr:nvSpPr>
        <xdr:spPr>
          <a:xfrm>
            <a:off x="861060" y="1188720"/>
            <a:ext cx="1562100" cy="373380"/>
          </a:xfrm>
          <a:prstGeom prst="flowChartAlternateProcess">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Total</a:t>
            </a:r>
            <a:r>
              <a:rPr lang="en-IN" sz="1100" b="1" baseline="0">
                <a:solidFill>
                  <a:schemeClr val="bg1"/>
                </a:solidFill>
              </a:rPr>
              <a:t> Incidents</a:t>
            </a:r>
            <a:endParaRPr lang="en-IN" sz="1100" b="1">
              <a:solidFill>
                <a:schemeClr val="bg1"/>
              </a:solidFill>
            </a:endParaRPr>
          </a:p>
        </xdr:txBody>
      </xdr:sp>
      <xdr:sp macro="" textlink="">
        <xdr:nvSpPr>
          <xdr:cNvPr id="15" name="TextBox 14">
            <a:extLst>
              <a:ext uri="{FF2B5EF4-FFF2-40B4-BE49-F238E27FC236}">
                <a16:creationId xmlns:a16="http://schemas.microsoft.com/office/drawing/2014/main" id="{7961E29F-4F05-2356-0350-567AEED0FD34}"/>
              </a:ext>
            </a:extLst>
          </xdr:cNvPr>
          <xdr:cNvSpPr txBox="1"/>
        </xdr:nvSpPr>
        <xdr:spPr>
          <a:xfrm>
            <a:off x="891540" y="571500"/>
            <a:ext cx="1539240" cy="5715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5050</a:t>
            </a:r>
          </a:p>
        </xdr:txBody>
      </xdr:sp>
    </xdr:grpSp>
    <xdr:clientData/>
  </xdr:twoCellAnchor>
  <xdr:twoCellAnchor>
    <xdr:from>
      <xdr:col>16</xdr:col>
      <xdr:colOff>458924</xdr:colOff>
      <xdr:row>3</xdr:row>
      <xdr:rowOff>38279</xdr:rowOff>
    </xdr:from>
    <xdr:to>
      <xdr:col>19</xdr:col>
      <xdr:colOff>594103</xdr:colOff>
      <xdr:row>8</xdr:row>
      <xdr:rowOff>149648</xdr:rowOff>
    </xdr:to>
    <xdr:grpSp>
      <xdr:nvGrpSpPr>
        <xdr:cNvPr id="16" name="Group 15">
          <a:extLst>
            <a:ext uri="{FF2B5EF4-FFF2-40B4-BE49-F238E27FC236}">
              <a16:creationId xmlns:a16="http://schemas.microsoft.com/office/drawing/2014/main" id="{DC819EDE-6FDA-48CF-82E2-8B20EA3C6CDF}"/>
            </a:ext>
          </a:extLst>
        </xdr:cNvPr>
        <xdr:cNvGrpSpPr/>
      </xdr:nvGrpSpPr>
      <xdr:grpSpPr>
        <a:xfrm>
          <a:off x="10328638" y="582565"/>
          <a:ext cx="1985751" cy="1018512"/>
          <a:chOff x="861060" y="571500"/>
          <a:chExt cx="1569720" cy="990600"/>
        </a:xfrm>
        <a:gradFill>
          <a:gsLst>
            <a:gs pos="5000">
              <a:schemeClr val="dk1">
                <a:lumMod val="67000"/>
              </a:schemeClr>
            </a:gs>
            <a:gs pos="53000">
              <a:schemeClr val="bg2">
                <a:lumMod val="25000"/>
              </a:schemeClr>
            </a:gs>
            <a:gs pos="100000">
              <a:schemeClr val="accent5">
                <a:lumMod val="75000"/>
              </a:schemeClr>
            </a:gs>
          </a:gsLst>
          <a:lin ang="16200000" scaled="1"/>
        </a:gradFill>
      </xdr:grpSpPr>
      <xdr:sp macro="" textlink="">
        <xdr:nvSpPr>
          <xdr:cNvPr id="17" name="TextBox 16">
            <a:extLst>
              <a:ext uri="{FF2B5EF4-FFF2-40B4-BE49-F238E27FC236}">
                <a16:creationId xmlns:a16="http://schemas.microsoft.com/office/drawing/2014/main" id="{BD2CC4E3-A2F9-B6A5-0D19-A4719E84C749}"/>
              </a:ext>
            </a:extLst>
          </xdr:cNvPr>
          <xdr:cNvSpPr txBox="1"/>
        </xdr:nvSpPr>
        <xdr:spPr>
          <a:xfrm>
            <a:off x="861060" y="1188720"/>
            <a:ext cx="1562100" cy="373380"/>
          </a:xfrm>
          <a:prstGeom prst="flowChartAlternateProcess">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AVERAGE</a:t>
            </a:r>
            <a:r>
              <a:rPr lang="en-IN" sz="1100" b="1" baseline="0">
                <a:solidFill>
                  <a:schemeClr val="bg1"/>
                </a:solidFill>
              </a:rPr>
              <a:t> SEVERITY SCORE</a:t>
            </a:r>
          </a:p>
        </xdr:txBody>
      </xdr:sp>
      <xdr:sp macro="" textlink="">
        <xdr:nvSpPr>
          <xdr:cNvPr id="18" name="TextBox 17">
            <a:extLst>
              <a:ext uri="{FF2B5EF4-FFF2-40B4-BE49-F238E27FC236}">
                <a16:creationId xmlns:a16="http://schemas.microsoft.com/office/drawing/2014/main" id="{A7307FCB-668C-2883-D89E-8C89FC738416}"/>
              </a:ext>
            </a:extLst>
          </xdr:cNvPr>
          <xdr:cNvSpPr txBox="1"/>
        </xdr:nvSpPr>
        <xdr:spPr>
          <a:xfrm>
            <a:off x="891540" y="571500"/>
            <a:ext cx="1539240" cy="5715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u="none" strike="noStrike">
                <a:solidFill>
                  <a:schemeClr val="bg1"/>
                </a:solidFill>
                <a:effectLst/>
                <a:latin typeface="+mn-lt"/>
                <a:ea typeface="+mn-ea"/>
                <a:cs typeface="+mn-cs"/>
              </a:rPr>
              <a:t>2.52</a:t>
            </a:r>
            <a:r>
              <a:rPr lang="en-IN" sz="1800" b="1">
                <a:solidFill>
                  <a:schemeClr val="bg1"/>
                </a:solidFill>
                <a:effectLst/>
              </a:rPr>
              <a:t>  </a:t>
            </a:r>
            <a:endParaRPr lang="en-IN" sz="1800" b="1">
              <a:solidFill>
                <a:schemeClr val="bg1"/>
              </a:solidFill>
            </a:endParaRPr>
          </a:p>
        </xdr:txBody>
      </xdr:sp>
    </xdr:grpSp>
    <xdr:clientData/>
  </xdr:twoCellAnchor>
  <xdr:twoCellAnchor>
    <xdr:from>
      <xdr:col>24</xdr:col>
      <xdr:colOff>773</xdr:colOff>
      <xdr:row>3</xdr:row>
      <xdr:rowOff>56996</xdr:rowOff>
    </xdr:from>
    <xdr:to>
      <xdr:col>26</xdr:col>
      <xdr:colOff>331124</xdr:colOff>
      <xdr:row>8</xdr:row>
      <xdr:rowOff>173333</xdr:rowOff>
    </xdr:to>
    <xdr:grpSp>
      <xdr:nvGrpSpPr>
        <xdr:cNvPr id="22" name="Group 21">
          <a:extLst>
            <a:ext uri="{FF2B5EF4-FFF2-40B4-BE49-F238E27FC236}">
              <a16:creationId xmlns:a16="http://schemas.microsoft.com/office/drawing/2014/main" id="{01710F6F-F693-437F-A661-0910F582EFE8}"/>
            </a:ext>
          </a:extLst>
        </xdr:cNvPr>
        <xdr:cNvGrpSpPr/>
      </xdr:nvGrpSpPr>
      <xdr:grpSpPr>
        <a:xfrm>
          <a:off x="14805344" y="601282"/>
          <a:ext cx="1564066" cy="1023480"/>
          <a:chOff x="861060" y="571500"/>
          <a:chExt cx="1569720" cy="990600"/>
        </a:xfrm>
        <a:gradFill>
          <a:gsLst>
            <a:gs pos="5000">
              <a:schemeClr val="dk1">
                <a:lumMod val="67000"/>
              </a:schemeClr>
            </a:gs>
            <a:gs pos="53000">
              <a:schemeClr val="bg2">
                <a:lumMod val="25000"/>
              </a:schemeClr>
            </a:gs>
            <a:gs pos="100000">
              <a:schemeClr val="accent5">
                <a:lumMod val="75000"/>
              </a:schemeClr>
            </a:gs>
          </a:gsLst>
          <a:lin ang="16200000" scaled="1"/>
        </a:gradFill>
      </xdr:grpSpPr>
      <xdr:sp macro="" textlink="">
        <xdr:nvSpPr>
          <xdr:cNvPr id="23" name="TextBox 22">
            <a:extLst>
              <a:ext uri="{FF2B5EF4-FFF2-40B4-BE49-F238E27FC236}">
                <a16:creationId xmlns:a16="http://schemas.microsoft.com/office/drawing/2014/main" id="{FB0D451F-86F7-8B76-9B26-B07578F6ACA6}"/>
              </a:ext>
            </a:extLst>
          </xdr:cNvPr>
          <xdr:cNvSpPr txBox="1"/>
        </xdr:nvSpPr>
        <xdr:spPr>
          <a:xfrm>
            <a:off x="861060" y="1188720"/>
            <a:ext cx="1562100" cy="373380"/>
          </a:xfrm>
          <a:prstGeom prst="flowChartAlternateProcess">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AVERAGE</a:t>
            </a:r>
            <a:r>
              <a:rPr lang="en-IN" sz="1100" b="1" baseline="0">
                <a:solidFill>
                  <a:schemeClr val="bg1"/>
                </a:solidFill>
              </a:rPr>
              <a:t> VICTIM AGE</a:t>
            </a:r>
            <a:endParaRPr lang="en-IN" sz="1100" b="1">
              <a:solidFill>
                <a:schemeClr val="bg1"/>
              </a:solidFill>
            </a:endParaRPr>
          </a:p>
        </xdr:txBody>
      </xdr:sp>
      <xdr:sp macro="" textlink="">
        <xdr:nvSpPr>
          <xdr:cNvPr id="24" name="TextBox 23">
            <a:extLst>
              <a:ext uri="{FF2B5EF4-FFF2-40B4-BE49-F238E27FC236}">
                <a16:creationId xmlns:a16="http://schemas.microsoft.com/office/drawing/2014/main" id="{451A0B07-8AE0-1A38-B878-685B935F1071}"/>
              </a:ext>
            </a:extLst>
          </xdr:cNvPr>
          <xdr:cNvSpPr txBox="1"/>
        </xdr:nvSpPr>
        <xdr:spPr>
          <a:xfrm>
            <a:off x="891540" y="571500"/>
            <a:ext cx="1539240" cy="5715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u="none" strike="noStrike">
                <a:solidFill>
                  <a:schemeClr val="bg1"/>
                </a:solidFill>
                <a:effectLst/>
                <a:latin typeface="+mn-lt"/>
                <a:ea typeface="+mn-ea"/>
                <a:cs typeface="+mn-cs"/>
              </a:rPr>
              <a:t>50.6</a:t>
            </a:r>
            <a:r>
              <a:rPr lang="en-IN" sz="1800" b="1">
                <a:solidFill>
                  <a:schemeClr val="bg1"/>
                </a:solidFill>
                <a:effectLst/>
              </a:rPr>
              <a:t> </a:t>
            </a:r>
            <a:endParaRPr lang="en-IN" sz="1800" b="1">
              <a:solidFill>
                <a:schemeClr val="bg1"/>
              </a:solidFill>
            </a:endParaRPr>
          </a:p>
        </xdr:txBody>
      </xdr:sp>
    </xdr:grpSp>
    <xdr:clientData/>
  </xdr:twoCellAnchor>
  <xdr:twoCellAnchor>
    <xdr:from>
      <xdr:col>20</xdr:col>
      <xdr:colOff>542720</xdr:colOff>
      <xdr:row>3</xdr:row>
      <xdr:rowOff>50326</xdr:rowOff>
    </xdr:from>
    <xdr:to>
      <xdr:col>23</xdr:col>
      <xdr:colOff>262887</xdr:colOff>
      <xdr:row>8</xdr:row>
      <xdr:rowOff>155603</xdr:rowOff>
    </xdr:to>
    <xdr:grpSp>
      <xdr:nvGrpSpPr>
        <xdr:cNvPr id="33" name="Group 32">
          <a:extLst>
            <a:ext uri="{FF2B5EF4-FFF2-40B4-BE49-F238E27FC236}">
              <a16:creationId xmlns:a16="http://schemas.microsoft.com/office/drawing/2014/main" id="{2F759CB1-3EE3-40EB-9AAD-64158C1CA328}"/>
            </a:ext>
          </a:extLst>
        </xdr:cNvPr>
        <xdr:cNvGrpSpPr/>
      </xdr:nvGrpSpPr>
      <xdr:grpSpPr>
        <a:xfrm>
          <a:off x="12879863" y="594612"/>
          <a:ext cx="1570738" cy="1012420"/>
          <a:chOff x="861060" y="571500"/>
          <a:chExt cx="1569720" cy="990600"/>
        </a:xfrm>
        <a:gradFill>
          <a:gsLst>
            <a:gs pos="5000">
              <a:schemeClr val="dk1">
                <a:lumMod val="67000"/>
              </a:schemeClr>
            </a:gs>
            <a:gs pos="53000">
              <a:schemeClr val="bg2">
                <a:lumMod val="25000"/>
              </a:schemeClr>
            </a:gs>
            <a:gs pos="100000">
              <a:schemeClr val="accent5">
                <a:lumMod val="75000"/>
              </a:schemeClr>
            </a:gs>
          </a:gsLst>
          <a:lin ang="16200000" scaled="1"/>
        </a:gradFill>
      </xdr:grpSpPr>
      <xdr:sp macro="" textlink="">
        <xdr:nvSpPr>
          <xdr:cNvPr id="34" name="TextBox 33">
            <a:extLst>
              <a:ext uri="{FF2B5EF4-FFF2-40B4-BE49-F238E27FC236}">
                <a16:creationId xmlns:a16="http://schemas.microsoft.com/office/drawing/2014/main" id="{CFC459F4-ABAD-0FF5-1204-DE10C3BC2971}"/>
              </a:ext>
            </a:extLst>
          </xdr:cNvPr>
          <xdr:cNvSpPr txBox="1"/>
        </xdr:nvSpPr>
        <xdr:spPr>
          <a:xfrm>
            <a:off x="861060" y="1188720"/>
            <a:ext cx="1562100" cy="373380"/>
          </a:xfrm>
          <a:prstGeom prst="flowChartAlternateProcess">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Average Property Loss</a:t>
            </a:r>
          </a:p>
        </xdr:txBody>
      </xdr:sp>
      <xdr:sp macro="" textlink="">
        <xdr:nvSpPr>
          <xdr:cNvPr id="35" name="TextBox 34">
            <a:extLst>
              <a:ext uri="{FF2B5EF4-FFF2-40B4-BE49-F238E27FC236}">
                <a16:creationId xmlns:a16="http://schemas.microsoft.com/office/drawing/2014/main" id="{29BA4157-E23F-D98F-A65C-D5B884058519}"/>
              </a:ext>
            </a:extLst>
          </xdr:cNvPr>
          <xdr:cNvSpPr txBox="1"/>
        </xdr:nvSpPr>
        <xdr:spPr>
          <a:xfrm>
            <a:off x="891540" y="571500"/>
            <a:ext cx="1539240" cy="571500"/>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u="none" strike="noStrike">
                <a:solidFill>
                  <a:schemeClr val="bg1"/>
                </a:solidFill>
                <a:effectLst/>
                <a:latin typeface="+mn-lt"/>
                <a:ea typeface="+mn-ea"/>
                <a:cs typeface="+mn-cs"/>
              </a:rPr>
              <a:t>$23080.92</a:t>
            </a:r>
            <a:r>
              <a:rPr lang="en-IN" sz="1800" b="1">
                <a:solidFill>
                  <a:schemeClr val="bg1"/>
                </a:solidFill>
                <a:effectLst/>
              </a:rPr>
              <a:t> </a:t>
            </a:r>
            <a:endParaRPr lang="en-IN" sz="1800" b="1">
              <a:solidFill>
                <a:schemeClr val="bg1"/>
              </a:solidFill>
            </a:endParaRPr>
          </a:p>
        </xdr:txBody>
      </xdr:sp>
    </xdr:grpSp>
    <xdr:clientData/>
  </xdr:twoCellAnchor>
  <xdr:twoCellAnchor editAs="oneCell">
    <xdr:from>
      <xdr:col>1</xdr:col>
      <xdr:colOff>537578</xdr:colOff>
      <xdr:row>9</xdr:row>
      <xdr:rowOff>18647</xdr:rowOff>
    </xdr:from>
    <xdr:to>
      <xdr:col>4</xdr:col>
      <xdr:colOff>554831</xdr:colOff>
      <xdr:row>17</xdr:row>
      <xdr:rowOff>172529</xdr:rowOff>
    </xdr:to>
    <mc:AlternateContent xmlns:mc="http://schemas.openxmlformats.org/markup-compatibility/2006" xmlns:a14="http://schemas.microsoft.com/office/drawing/2010/main">
      <mc:Choice Requires="a14">
        <xdr:graphicFrame macro="">
          <xdr:nvGraphicFramePr>
            <xdr:cNvPr id="36" name="crime_type">
              <a:extLst>
                <a:ext uri="{FF2B5EF4-FFF2-40B4-BE49-F238E27FC236}">
                  <a16:creationId xmlns:a16="http://schemas.microsoft.com/office/drawing/2014/main" id="{49DBA3C1-7070-4299-B5DB-DAA7C68FDE54}"/>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1149003" y="1661282"/>
              <a:ext cx="1851529" cy="1614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527730</xdr:colOff>
      <xdr:row>18</xdr:row>
      <xdr:rowOff>134600</xdr:rowOff>
    </xdr:from>
    <xdr:to>
      <xdr:col>4</xdr:col>
      <xdr:colOff>544983</xdr:colOff>
      <xdr:row>28</xdr:row>
      <xdr:rowOff>19050</xdr:rowOff>
    </xdr:to>
    <mc:AlternateContent xmlns:mc="http://schemas.openxmlformats.org/markup-compatibility/2006" xmlns:a14="http://schemas.microsoft.com/office/drawing/2010/main">
      <mc:Choice Requires="a14">
        <xdr:graphicFrame macro="">
          <xdr:nvGraphicFramePr>
            <xdr:cNvPr id="37" name="district 1">
              <a:extLst>
                <a:ext uri="{FF2B5EF4-FFF2-40B4-BE49-F238E27FC236}">
                  <a16:creationId xmlns:a16="http://schemas.microsoft.com/office/drawing/2014/main" id="{EB2D03EC-058C-401F-9F88-ABC6F2333614}"/>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mlns="">
        <xdr:sp macro="" textlink="">
          <xdr:nvSpPr>
            <xdr:cNvPr id="0" name=""/>
            <xdr:cNvSpPr>
              <a:spLocks noTextEdit="1"/>
            </xdr:cNvSpPr>
          </xdr:nvSpPr>
          <xdr:spPr>
            <a:xfrm>
              <a:off x="1139155" y="3419869"/>
              <a:ext cx="1851529" cy="17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532977</xdr:colOff>
      <xdr:row>29</xdr:row>
      <xdr:rowOff>39207</xdr:rowOff>
    </xdr:from>
    <xdr:to>
      <xdr:col>4</xdr:col>
      <xdr:colOff>550230</xdr:colOff>
      <xdr:row>41</xdr:row>
      <xdr:rowOff>57150</xdr:rowOff>
    </xdr:to>
    <mc:AlternateContent xmlns:mc="http://schemas.openxmlformats.org/markup-compatibility/2006" xmlns:a14="http://schemas.microsoft.com/office/drawing/2010/main">
      <mc:Choice Requires="a14">
        <xdr:graphicFrame macro="">
          <xdr:nvGraphicFramePr>
            <xdr:cNvPr id="38" name="Year 1">
              <a:extLst>
                <a:ext uri="{FF2B5EF4-FFF2-40B4-BE49-F238E27FC236}">
                  <a16:creationId xmlns:a16="http://schemas.microsoft.com/office/drawing/2014/main" id="{DDD32263-643E-4C8B-97DE-6F32338A3F4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44402" y="5332141"/>
              <a:ext cx="1851529" cy="2208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516540</xdr:colOff>
      <xdr:row>42</xdr:row>
      <xdr:rowOff>38100</xdr:rowOff>
    </xdr:from>
    <xdr:to>
      <xdr:col>4</xdr:col>
      <xdr:colOff>533793</xdr:colOff>
      <xdr:row>50</xdr:row>
      <xdr:rowOff>76200</xdr:rowOff>
    </xdr:to>
    <mc:AlternateContent xmlns:mc="http://schemas.openxmlformats.org/markup-compatibility/2006" xmlns:a14="http://schemas.microsoft.com/office/drawing/2010/main">
      <mc:Choice Requires="a14">
        <xdr:graphicFrame macro="">
          <xdr:nvGraphicFramePr>
            <xdr:cNvPr id="39" name="severity 1">
              <a:extLst>
                <a:ext uri="{FF2B5EF4-FFF2-40B4-BE49-F238E27FC236}">
                  <a16:creationId xmlns:a16="http://schemas.microsoft.com/office/drawing/2014/main" id="{8211AD79-6A5C-40BD-8D55-86C06C9CEC9C}"/>
                </a:ext>
              </a:extLst>
            </xdr:cNvPr>
            <xdr:cNvGraphicFramePr/>
          </xdr:nvGraphicFramePr>
          <xdr:xfrm>
            <a:off x="0" y="0"/>
            <a:ext cx="0" cy="0"/>
          </xdr:xfrm>
          <a:graphic>
            <a:graphicData uri="http://schemas.microsoft.com/office/drawing/2010/slicer">
              <sle:slicer xmlns:sle="http://schemas.microsoft.com/office/drawing/2010/slicer" name="severity 1"/>
            </a:graphicData>
          </a:graphic>
        </xdr:graphicFrame>
      </mc:Choice>
      <mc:Fallback xmlns="">
        <xdr:sp macro="" textlink="">
          <xdr:nvSpPr>
            <xdr:cNvPr id="0" name=""/>
            <xdr:cNvSpPr>
              <a:spLocks noTextEdit="1"/>
            </xdr:cNvSpPr>
          </xdr:nvSpPr>
          <xdr:spPr>
            <a:xfrm>
              <a:off x="1127965" y="7703729"/>
              <a:ext cx="1851529" cy="14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499695</xdr:colOff>
      <xdr:row>51</xdr:row>
      <xdr:rowOff>76200</xdr:rowOff>
    </xdr:from>
    <xdr:to>
      <xdr:col>4</xdr:col>
      <xdr:colOff>541992</xdr:colOff>
      <xdr:row>60</xdr:row>
      <xdr:rowOff>19050</xdr:rowOff>
    </xdr:to>
    <mc:AlternateContent xmlns:mc="http://schemas.openxmlformats.org/markup-compatibility/2006" xmlns:a14="http://schemas.microsoft.com/office/drawing/2010/main">
      <mc:Choice Requires="a14">
        <xdr:graphicFrame macro="">
          <xdr:nvGraphicFramePr>
            <xdr:cNvPr id="40" name="resolution 1">
              <a:extLst>
                <a:ext uri="{FF2B5EF4-FFF2-40B4-BE49-F238E27FC236}">
                  <a16:creationId xmlns:a16="http://schemas.microsoft.com/office/drawing/2014/main" id="{4BBFC569-DF2D-4242-8E23-FE93B4AF2185}"/>
                </a:ext>
              </a:extLst>
            </xdr:cNvPr>
            <xdr:cNvGraphicFramePr/>
          </xdr:nvGraphicFramePr>
          <xdr:xfrm>
            <a:off x="0" y="0"/>
            <a:ext cx="0" cy="0"/>
          </xdr:xfrm>
          <a:graphic>
            <a:graphicData uri="http://schemas.microsoft.com/office/drawing/2010/slicer">
              <sle:slicer xmlns:sle="http://schemas.microsoft.com/office/drawing/2010/slicer" name="resolution 1"/>
            </a:graphicData>
          </a:graphic>
        </xdr:graphicFrame>
      </mc:Choice>
      <mc:Fallback xmlns="">
        <xdr:sp macro="" textlink="">
          <xdr:nvSpPr>
            <xdr:cNvPr id="0" name=""/>
            <xdr:cNvSpPr>
              <a:spLocks noTextEdit="1"/>
            </xdr:cNvSpPr>
          </xdr:nvSpPr>
          <xdr:spPr>
            <a:xfrm>
              <a:off x="1111120" y="9384463"/>
              <a:ext cx="1876573" cy="1585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196118</xdr:colOff>
      <xdr:row>9</xdr:row>
      <xdr:rowOff>120952</xdr:rowOff>
    </xdr:from>
    <xdr:to>
      <xdr:col>14</xdr:col>
      <xdr:colOff>60477</xdr:colOff>
      <xdr:row>27</xdr:row>
      <xdr:rowOff>95249</xdr:rowOff>
    </xdr:to>
    <xdr:graphicFrame macro="">
      <xdr:nvGraphicFramePr>
        <xdr:cNvPr id="41" name="Chart 40">
          <a:extLst>
            <a:ext uri="{FF2B5EF4-FFF2-40B4-BE49-F238E27FC236}">
              <a16:creationId xmlns:a16="http://schemas.microsoft.com/office/drawing/2014/main" id="{D7E31666-ACC6-4443-962D-288C41095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72571</xdr:colOff>
      <xdr:row>25</xdr:row>
      <xdr:rowOff>166825</xdr:rowOff>
    </xdr:from>
    <xdr:to>
      <xdr:col>28</xdr:col>
      <xdr:colOff>41116</xdr:colOff>
      <xdr:row>44</xdr:row>
      <xdr:rowOff>1087</xdr:rowOff>
    </xdr:to>
    <xdr:graphicFrame macro="">
      <xdr:nvGraphicFramePr>
        <xdr:cNvPr id="42" name="Chart 41">
          <a:extLst>
            <a:ext uri="{FF2B5EF4-FFF2-40B4-BE49-F238E27FC236}">
              <a16:creationId xmlns:a16="http://schemas.microsoft.com/office/drawing/2014/main" id="{89AD8AD3-EA81-4B84-8E41-DDCF6A952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390771</xdr:colOff>
      <xdr:row>9</xdr:row>
      <xdr:rowOff>161835</xdr:rowOff>
    </xdr:from>
    <xdr:to>
      <xdr:col>20</xdr:col>
      <xdr:colOff>39079</xdr:colOff>
      <xdr:row>24</xdr:row>
      <xdr:rowOff>117231</xdr:rowOff>
    </xdr:to>
    <xdr:graphicFrame macro="">
      <xdr:nvGraphicFramePr>
        <xdr:cNvPr id="43" name="Chart 42">
          <a:extLst>
            <a:ext uri="{FF2B5EF4-FFF2-40B4-BE49-F238E27FC236}">
              <a16:creationId xmlns:a16="http://schemas.microsoft.com/office/drawing/2014/main" id="{40614F0D-59E2-4140-80A4-23F878A18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151491</xdr:colOff>
      <xdr:row>42</xdr:row>
      <xdr:rowOff>167580</xdr:rowOff>
    </xdr:from>
    <xdr:to>
      <xdr:col>17</xdr:col>
      <xdr:colOff>464107</xdr:colOff>
      <xdr:row>61</xdr:row>
      <xdr:rowOff>125186</xdr:rowOff>
    </xdr:to>
    <xdr:graphicFrame macro="">
      <xdr:nvGraphicFramePr>
        <xdr:cNvPr id="44" name="Chart 43">
          <a:extLst>
            <a:ext uri="{FF2B5EF4-FFF2-40B4-BE49-F238E27FC236}">
              <a16:creationId xmlns:a16="http://schemas.microsoft.com/office/drawing/2014/main" id="{2D82DDC3-AF44-404F-80D9-3A3034C46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249219</xdr:colOff>
      <xdr:row>10</xdr:row>
      <xdr:rowOff>35984</xdr:rowOff>
    </xdr:from>
    <xdr:to>
      <xdr:col>28</xdr:col>
      <xdr:colOff>18143</xdr:colOff>
      <xdr:row>24</xdr:row>
      <xdr:rowOff>144683</xdr:rowOff>
    </xdr:to>
    <xdr:graphicFrame macro="">
      <xdr:nvGraphicFramePr>
        <xdr:cNvPr id="45" name="Chart 44">
          <a:extLst>
            <a:ext uri="{FF2B5EF4-FFF2-40B4-BE49-F238E27FC236}">
              <a16:creationId xmlns:a16="http://schemas.microsoft.com/office/drawing/2014/main" id="{67760D2D-15A9-44F2-87E4-51E639A5B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109134</xdr:colOff>
      <xdr:row>29</xdr:row>
      <xdr:rowOff>135080</xdr:rowOff>
    </xdr:from>
    <xdr:to>
      <xdr:col>12</xdr:col>
      <xdr:colOff>321419</xdr:colOff>
      <xdr:row>44</xdr:row>
      <xdr:rowOff>74695</xdr:rowOff>
    </xdr:to>
    <xdr:graphicFrame macro="">
      <xdr:nvGraphicFramePr>
        <xdr:cNvPr id="46" name="Chart 45">
          <a:extLst>
            <a:ext uri="{FF2B5EF4-FFF2-40B4-BE49-F238E27FC236}">
              <a16:creationId xmlns:a16="http://schemas.microsoft.com/office/drawing/2014/main" id="{3DAF065C-7872-457A-ADA7-C6DFB006C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19050</xdr:colOff>
      <xdr:row>45</xdr:row>
      <xdr:rowOff>100158</xdr:rowOff>
    </xdr:from>
    <xdr:to>
      <xdr:col>27</xdr:col>
      <xdr:colOff>516075</xdr:colOff>
      <xdr:row>60</xdr:row>
      <xdr:rowOff>148202</xdr:rowOff>
    </xdr:to>
    <xdr:graphicFrame macro="">
      <xdr:nvGraphicFramePr>
        <xdr:cNvPr id="5" name="Chart 4">
          <a:extLst>
            <a:ext uri="{FF2B5EF4-FFF2-40B4-BE49-F238E27FC236}">
              <a16:creationId xmlns:a16="http://schemas.microsoft.com/office/drawing/2014/main" id="{8BBE4CCB-9E8D-4C58-86AD-3C05D0934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254541</xdr:colOff>
      <xdr:row>46</xdr:row>
      <xdr:rowOff>25939</xdr:rowOff>
    </xdr:from>
    <xdr:to>
      <xdr:col>12</xdr:col>
      <xdr:colOff>513946</xdr:colOff>
      <xdr:row>61</xdr:row>
      <xdr:rowOff>106192</xdr:rowOff>
    </xdr:to>
    <xdr:graphicFrame macro="">
      <xdr:nvGraphicFramePr>
        <xdr:cNvPr id="6" name="Chart 5">
          <a:extLst>
            <a:ext uri="{FF2B5EF4-FFF2-40B4-BE49-F238E27FC236}">
              <a16:creationId xmlns:a16="http://schemas.microsoft.com/office/drawing/2014/main" id="{1E8DFB43-1363-4314-8DA4-B49A4605F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495814</xdr:colOff>
      <xdr:row>31</xdr:row>
      <xdr:rowOff>142693</xdr:rowOff>
    </xdr:from>
    <xdr:to>
      <xdr:col>17</xdr:col>
      <xdr:colOff>561132</xdr:colOff>
      <xdr:row>39</xdr:row>
      <xdr:rowOff>159487</xdr:rowOff>
    </xdr:to>
    <mc:AlternateContent xmlns:mc="http://schemas.openxmlformats.org/markup-compatibility/2006" xmlns:tsle="http://schemas.microsoft.com/office/drawing/2012/timeslicer">
      <mc:Choice Requires="tsle">
        <xdr:graphicFrame macro="">
          <xdr:nvGraphicFramePr>
            <xdr:cNvPr id="7" name="incident_datetime 1">
              <a:extLst>
                <a:ext uri="{FF2B5EF4-FFF2-40B4-BE49-F238E27FC236}">
                  <a16:creationId xmlns:a16="http://schemas.microsoft.com/office/drawing/2014/main" id="{0A83D592-0BD0-441A-A6F3-474C4EB4FD90}"/>
                </a:ext>
              </a:extLst>
            </xdr:cNvPr>
            <xdr:cNvGraphicFramePr/>
          </xdr:nvGraphicFramePr>
          <xdr:xfrm>
            <a:off x="0" y="0"/>
            <a:ext cx="0" cy="0"/>
          </xdr:xfrm>
          <a:graphic>
            <a:graphicData uri="http://schemas.microsoft.com/office/drawing/2012/timeslicer">
              <tsle:timeslicer name="incident_datetime 1"/>
            </a:graphicData>
          </a:graphic>
        </xdr:graphicFrame>
      </mc:Choice>
      <mc:Fallback xmlns="">
        <xdr:sp macro="" textlink="">
          <xdr:nvSpPr>
            <xdr:cNvPr id="0" name=""/>
            <xdr:cNvSpPr>
              <a:spLocks noTextEdit="1"/>
            </xdr:cNvSpPr>
          </xdr:nvSpPr>
          <xdr:spPr>
            <a:xfrm>
              <a:off x="7898100" y="5766979"/>
              <a:ext cx="3149603" cy="14682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ana" refreshedDate="46250.450154976854" createdVersion="8" refreshedVersion="8" minRefreshableVersion="3" recordCount="5048" xr:uid="{19B8519F-6129-423B-A0C5-22D60AF1BA62}">
  <cacheSource type="worksheet">
    <worksheetSource name="Table1"/>
  </cacheSource>
  <cacheFields count="26">
    <cacheField name="incident_id" numFmtId="0">
      <sharedItems/>
    </cacheField>
    <cacheField name="crime_type" numFmtId="0">
      <sharedItems count="35">
        <s v="Homicide"/>
        <s v="Property Damage"/>
        <s v="Domestic Violence"/>
        <s v="Breaking &amp; Entering"/>
        <s v="Robbery"/>
        <s v="Manslaughter"/>
        <s v="Drug Offence"/>
        <s v="Burglary"/>
        <s v="Theft"/>
        <s v="Fraud"/>
        <s v="Armed Robbery"/>
        <s v="Arson"/>
        <s v="Abduction"/>
        <s v="Graffiti"/>
        <s v="Trespassing"/>
        <s v="Cyber Crime"/>
        <s v="Assault"/>
        <s v="Sexual Assault"/>
        <s v="Hacking"/>
        <s v="Fire Setting"/>
        <s v="DUI"/>
        <s v="Vandalism"/>
        <s v="Murder"/>
        <s v="Kidnapping"/>
        <s v="Assault &amp; Battery"/>
        <s v="Scam"/>
        <s v="Deception"/>
        <s v="Battery"/>
        <s v="Online Fraud"/>
        <s v="Stealing"/>
        <s v="  Graffiti  " u="1"/>
        <s v="  Battery  " u="1"/>
        <s v="  Stealing  " u="1"/>
        <s v="  Abduction  " u="1"/>
        <s v="  Hacking  " u="1"/>
      </sharedItems>
    </cacheField>
    <cacheField name="district" numFmtId="0">
      <sharedItems count="10">
        <s v="Southwest"/>
        <s v="Central"/>
        <s v="North"/>
        <s v="East"/>
        <s v="Southeast"/>
        <s v="Midtown"/>
        <s v="Northeast"/>
        <s v="South"/>
        <s v="West"/>
        <s v="Northwest"/>
      </sharedItems>
    </cacheField>
    <cacheField name="city" numFmtId="0">
      <sharedItems/>
    </cacheField>
    <cacheField name="state" numFmtId="0">
      <sharedItems/>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18" maxValue="2026" count="8">
        <n v="2022"/>
        <n v="2020"/>
        <n v="2021"/>
        <n v="2023"/>
        <n v="2018"/>
        <n v="2024"/>
        <n v="2019"/>
        <n v="2026"/>
      </sharedItems>
    </cacheField>
    <cacheField name="incident_datetime" numFmtId="0">
      <sharedItems containsSemiMixedTypes="0" containsNonDate="0" containsDate="1" containsString="0" minDate="2018-01-01T11:26:00" maxDate="2026-08-17T00:00:00" count="4576">
        <d v="2022-04-14T11:39:24"/>
        <d v="2020-12-09T15:14:24"/>
        <d v="2021-07-24T20:08:13"/>
        <d v="2020-05-03T00:00:00"/>
        <d v="2021-10-03T05:17:02"/>
        <d v="2023-09-30T14:49:01"/>
        <d v="2021-01-22T02:37:24"/>
        <d v="2021-03-29T04:16:18"/>
        <d v="2020-03-03T06:46:12"/>
        <d v="2018-09-09T02:11:36"/>
        <d v="2020-07-04T13:31:15"/>
        <d v="2023-07-30T09:05:34"/>
        <d v="2020-01-04T03:09:00"/>
        <d v="2020-11-26T07:15:19"/>
        <d v="2021-11-05T17:21:18"/>
        <d v="2022-10-07T17:15:25"/>
        <d v="2024-11-23T19:30:48"/>
        <d v="2018-08-26T04:50:54"/>
        <d v="2019-10-15T08:23:45"/>
        <d v="2020-03-20T14:28:36"/>
        <d v="2019-01-04T05:16:46"/>
        <d v="2021-08-28T15:30:49"/>
        <d v="2018-01-24T15:33:18"/>
        <d v="2023-05-28T05:34:09"/>
        <d v="2020-08-15T12:17:24"/>
        <d v="2020-05-17T13:46:21"/>
        <d v="2018-11-28T21:17:46"/>
        <d v="2019-07-14T02:11:20"/>
        <d v="2021-07-18T12:36:42"/>
        <d v="2020-06-19T16:28:10"/>
        <d v="2021-07-15T16:16:52"/>
        <d v="2020-04-01T01:39:34"/>
        <d v="2023-07-11T10:36:57"/>
        <d v="2019-07-28T16:30:31"/>
        <d v="2024-01-29T18:13:58"/>
        <d v="2024-03-01T04:58:24"/>
        <d v="2020-04-16T08:11:15"/>
        <d v="2020-09-09T11:34:44"/>
        <d v="2022-06-14T08:43:36"/>
        <d v="2026-08-16T00:00:00"/>
        <d v="2023-08-17T13:15:02"/>
        <d v="2019-01-06T00:57:12"/>
        <d v="2024-08-31T09:30:47"/>
        <d v="2018-09-18T12:05:55"/>
        <d v="2018-05-24T15:58:33"/>
        <d v="2022-10-05T12:16:39"/>
        <d v="2018-12-03T18:49:17"/>
        <d v="2020-11-15T19:01:00"/>
        <d v="2024-11-14T06:49:42"/>
        <d v="2022-02-11T08:30:08"/>
        <d v="2018-07-12T13:26:43"/>
        <d v="2023-05-18T06:27:40"/>
        <d v="2018-12-24T18:19:04"/>
        <d v="2024-02-05T17:11:19"/>
        <d v="2022-12-09T13:43:53"/>
        <d v="2018-06-15T20:50:57"/>
        <d v="2024-06-20T00:15:36"/>
        <d v="2020-01-12T03:48:48"/>
        <d v="2019-09-27T21:25:33"/>
        <d v="2021-10-08T11:52:48"/>
        <d v="2020-07-17T10:10:56"/>
        <d v="2020-08-17T09:51:32"/>
        <d v="2019-10-29T17:10:36"/>
        <d v="2019-11-10T00:00:00"/>
        <d v="2022-03-04T10:09:10"/>
        <d v="2023-02-25T05:49:29"/>
        <d v="2022-04-18T08:01:12"/>
        <d v="2019-08-26T10:30:28"/>
        <d v="2021-11-30T22:06:21"/>
        <d v="2024-01-15T01:03:50"/>
        <d v="2018-10-19T14:21:21"/>
        <d v="2023-09-14T21:53:45"/>
        <d v="2022-01-11T18:42:34"/>
        <d v="2021-05-12T13:40:27"/>
        <d v="2020-01-26T17:47:08"/>
        <d v="2022-11-08T21:06:58"/>
        <d v="2024-09-12T00:00:00"/>
        <d v="2019-11-12T14:32:29"/>
        <d v="2024-02-21T07:52:34"/>
        <d v="2024-06-15T00:00:00"/>
        <d v="2020-08-15T18:47:11"/>
        <d v="2019-09-22T02:05:12"/>
        <d v="2024-05-24T00:19:50"/>
        <d v="2024-08-20T15:18:21"/>
        <d v="2020-02-10T23:52:14"/>
        <d v="2023-07-06T09:01:28"/>
        <d v="2019-12-12T01:27:20"/>
        <d v="2024-07-07T09:07:36"/>
        <d v="2021-03-24T16:41:44"/>
        <d v="2021-12-22T11:55:28"/>
        <d v="2019-02-19T09:49:02"/>
        <d v="2023-08-26T02:50:31"/>
        <d v="2022-07-02T00:00:00"/>
        <d v="2024-05-26T01:12:29"/>
        <d v="2020-02-10T01:08:51"/>
        <d v="2023-12-02T00:34:49"/>
        <d v="2020-10-17T15:48:49"/>
        <d v="2018-09-11T14:44:42"/>
        <d v="2018-08-10T23:48:19"/>
        <d v="2024-10-29T22:42:59"/>
        <d v="2024-09-06T00:02:23"/>
        <d v="2022-04-11T00:00:00"/>
        <d v="2019-12-09T11:42:06"/>
        <d v="2024-03-07T02:26:13"/>
        <d v="2018-06-07T08:08:11"/>
        <d v="2024-08-01T10:52:02"/>
        <d v="2018-11-15T02:35:54"/>
        <d v="2018-11-18T13:15:00"/>
        <d v="2018-11-08T11:20:41"/>
        <d v="2023-03-28T08:39:59"/>
        <d v="2021-11-21T09:55:01"/>
        <d v="2024-01-26T14:12:34"/>
        <d v="2019-09-14T11:23:29"/>
        <d v="2018-06-21T00:57:37"/>
        <d v="2018-12-22T10:31:42"/>
        <d v="2022-04-17T02:04:56"/>
        <d v="2019-03-11T11:51:52"/>
        <d v="2023-04-26T09:07:40"/>
        <d v="2021-11-10T00:28:52"/>
        <d v="2024-06-16T17:31:59"/>
        <d v="2023-11-16T18:36:29"/>
        <d v="2020-01-10T17:31:23"/>
        <d v="2022-06-23T21:19:22"/>
        <d v="2022-12-04T00:00:00"/>
        <d v="2022-04-09T22:45:31"/>
        <d v="2019-09-13T13:16:43"/>
        <d v="2018-01-07T07:17:52"/>
        <d v="2023-01-25T20:45:13"/>
        <d v="2019-01-17T08:01:08"/>
        <d v="2022-09-23T09:54:07"/>
        <d v="2021-04-20T03:26:47"/>
        <d v="2022-04-16T11:41:46"/>
        <d v="2020-02-12T07:45:19"/>
        <d v="2020-09-10T06:41:11"/>
        <d v="2022-08-26T00:00:00"/>
        <d v="2019-08-30T08:53:55"/>
        <d v="2021-08-12T02:21:49"/>
        <d v="2024-12-08T12:12:00"/>
        <d v="2022-09-06T18:01:45"/>
        <d v="2022-03-26T04:20:49"/>
        <d v="2024-05-18T15:16:03"/>
        <d v="2024-02-05T18:38:43"/>
        <d v="2022-01-07T04:35:10"/>
        <d v="2018-02-28T05:41:15"/>
        <d v="2023-06-01T08:01:00"/>
        <d v="2019-03-24T00:00:00"/>
        <d v="2019-07-03T14:13:37"/>
        <d v="2024-12-07T01:27:32"/>
        <d v="2024-01-08T02:27:25"/>
        <d v="2020-12-27T04:24:22"/>
        <d v="2023-08-07T00:58:09"/>
        <d v="2018-07-09T22:16:17"/>
        <d v="2021-05-15T23:05:00"/>
        <d v="2018-03-14T14:48:03"/>
        <d v="2018-03-29T06:26:20"/>
        <d v="2019-11-04T07:25:28"/>
        <d v="2023-02-25T05:34:27"/>
        <d v="2019-07-04T02:38:32"/>
        <d v="2019-12-11T17:34:00"/>
        <d v="2019-10-17T01:14:42"/>
        <d v="2022-11-30T15:52:45"/>
        <d v="2024-03-29T01:26:46"/>
        <d v="2020-10-06T00:05:20"/>
        <d v="2024-10-17T06:06:34"/>
        <d v="2019-03-15T19:22:45"/>
        <d v="2018-03-12T17:06:26"/>
        <d v="2021-09-28T14:30:50"/>
        <d v="2022-12-13T01:06:36"/>
        <d v="2022-10-09T16:55:43"/>
        <d v="2018-06-13T00:56:24"/>
        <d v="2021-08-27T07:59:45"/>
        <d v="2021-03-16T09:55:52"/>
        <d v="2018-12-07T10:03:20"/>
        <d v="2024-11-16T15:15:28"/>
        <d v="2021-07-07T15:51:34"/>
        <d v="2020-04-29T08:17:00"/>
        <d v="2023-07-02T00:59:09"/>
        <d v="2019-06-28T00:54:06"/>
        <d v="2019-04-18T01:41:48"/>
        <d v="2021-03-19T01:24:59"/>
        <d v="2020-10-02T22:09:01"/>
        <d v="2019-09-05T02:59:08"/>
        <d v="2023-08-22T14:39:24"/>
        <d v="2024-04-18T15:04:32"/>
        <d v="2020-11-20T18:42:21"/>
        <d v="2021-11-14T21:44:03"/>
        <d v="2021-03-31T05:51:40"/>
        <d v="2022-11-27T10:44:56"/>
        <d v="2019-02-18T05:01:08"/>
        <d v="2018-08-26T03:26:20"/>
        <d v="2019-12-28T21:50:04"/>
        <d v="2024-10-18T08:15:21"/>
        <d v="2019-08-18T00:00:00"/>
        <d v="2019-10-01T03:02:26"/>
        <d v="2020-05-02T18:23:44"/>
        <d v="2019-02-17T12:29:19"/>
        <d v="2019-12-24T12:02:54"/>
        <d v="2022-12-05T06:38:41"/>
        <d v="2021-12-31T12:11:39"/>
        <d v="2020-07-11T12:08:49"/>
        <d v="2018-10-10T14:56:57"/>
        <d v="2022-06-24T06:43:51"/>
        <d v="2019-03-27T01:42:00"/>
        <d v="2018-10-17T07:47:00"/>
        <d v="2022-11-04T20:39:07"/>
        <d v="2019-10-21T04:37:22"/>
        <d v="2019-03-01T22:54:13"/>
        <d v="2023-03-07T04:36:28"/>
        <d v="2021-02-14T06:18:36"/>
        <d v="2023-12-08T06:46:14"/>
        <d v="2020-05-13T15:25:43"/>
        <d v="2024-12-12T00:00:00"/>
        <d v="2019-02-22T21:07:25"/>
        <d v="2018-03-11T11:13:55"/>
        <d v="2023-11-05T07:41:30"/>
        <d v="2024-01-29T00:05:23"/>
        <d v="2020-04-21T12:22:34"/>
        <d v="2018-08-08T13:32:28"/>
        <d v="2018-07-31T21:30:29"/>
        <d v="2019-11-20T15:45:28"/>
        <d v="2020-11-01T02:21:12"/>
        <d v="2023-06-11T01:28:37"/>
        <d v="2018-06-25T00:00:00"/>
        <d v="2020-12-10T23:00:01"/>
        <d v="2023-03-12T06:12:42"/>
        <d v="2022-11-26T21:04:42"/>
        <d v="2019-07-04T05:49:56"/>
        <d v="2019-04-05T07:55:12"/>
        <d v="2023-10-17T06:46:00"/>
        <d v="2019-12-25T10:04:47"/>
        <d v="2019-03-10T19:48:55"/>
        <d v="2019-07-14T15:01:18"/>
        <d v="2018-11-09T21:21:59"/>
        <d v="2020-12-10T08:37:30"/>
        <d v="2018-05-11T06:53:52"/>
        <d v="2023-02-11T07:45:23"/>
        <d v="2018-12-23T22:48:14"/>
        <d v="2020-03-12T01:00:52"/>
        <d v="2019-06-27T11:01:18"/>
        <d v="2018-12-01T17:22:58"/>
        <d v="2019-11-24T14:59:37"/>
        <d v="2023-10-03T14:53:24"/>
        <d v="2022-07-13T04:21:40"/>
        <d v="2024-04-30T00:33:26"/>
        <d v="2023-10-11T15:51:09"/>
        <d v="2020-07-01T22:09:50"/>
        <d v="2022-01-23T08:36:15"/>
        <d v="2018-05-23T12:03:04"/>
        <d v="2021-05-08T05:38:00"/>
        <d v="2024-11-10T19:41:00"/>
        <d v="2020-02-07T16:21:10"/>
        <d v="2018-09-20T09:32:57"/>
        <d v="2021-04-24T10:41:42"/>
        <d v="2021-06-04T14:42:31"/>
        <d v="2022-12-23T15:32:23"/>
        <d v="2024-11-16T09:47:18"/>
        <d v="2021-12-28T14:32:44"/>
        <d v="2019-04-03T15:57:05"/>
        <d v="2019-05-12T21:26:00"/>
        <d v="2024-06-24T02:22:06"/>
        <d v="2020-01-09T16:25:57"/>
        <d v="2022-02-03T09:18:43"/>
        <d v="2019-06-13T21:27:39"/>
        <d v="2021-08-04T01:29:11"/>
        <d v="2020-08-16T21:02:19"/>
        <d v="2023-01-08T13:59:43"/>
        <d v="2018-02-18T06:22:07"/>
        <d v="2023-10-13T18:53:07"/>
        <d v="2024-10-23T02:48:17"/>
        <d v="2024-03-07T14:13:01"/>
        <d v="2023-12-07T04:44:16"/>
        <d v="2019-10-22T21:58:02"/>
        <d v="2024-02-20T12:44:12"/>
        <d v="2023-03-10T10:35:55"/>
        <d v="2019-09-02T15:34:00"/>
        <d v="2018-05-29T19:47:34"/>
        <d v="2021-03-31T06:41:43"/>
        <d v="2019-01-08T00:00:00"/>
        <d v="2019-05-23T10:39:13"/>
        <d v="2023-10-10T08:56:22"/>
        <d v="2020-05-04T21:12:00"/>
        <d v="2024-11-27T09:42:31"/>
        <d v="2024-02-24T12:22:20"/>
        <d v="2024-07-13T22:36:24"/>
        <d v="2019-08-27T00:00:00"/>
        <d v="2023-02-24T00:00:00"/>
        <d v="2018-07-16T10:55:10"/>
        <d v="2020-03-22T21:00:01"/>
        <d v="2021-04-30T20:59:31"/>
        <d v="2021-04-13T17:52:03"/>
        <d v="2019-06-28T03:39:50"/>
        <d v="2023-05-14T06:59:24"/>
        <d v="2018-09-16T02:18:22"/>
        <d v="2019-07-07T10:04:45"/>
        <d v="2020-07-06T03:52:49"/>
        <d v="2021-01-30T02:52:19"/>
        <d v="2021-12-15T15:31:57"/>
        <d v="2021-04-13T19:01:50"/>
        <d v="2020-06-02T08:34:29"/>
        <d v="2021-02-18T18:21:45"/>
        <d v="2018-03-07T04:08:06"/>
        <d v="2021-12-14T23:33:13"/>
        <d v="2022-09-22T05:52:04"/>
        <d v="2024-09-21T12:39:29"/>
        <d v="2023-09-20T09:38:22"/>
        <d v="2018-03-20T06:52:14"/>
        <d v="2022-02-23T08:09:10"/>
        <d v="2024-08-11T13:31:50"/>
        <d v="2019-07-25T08:54:00"/>
        <d v="2023-04-09T08:40:28"/>
        <d v="2021-09-22T05:27:49"/>
        <d v="2022-09-07T14:00:32"/>
        <d v="2024-07-27T12:38:16"/>
        <d v="2021-09-06T12:01:53"/>
        <d v="2020-05-11T04:22:53"/>
        <d v="2020-09-18T18:32:05"/>
        <d v="2023-06-25T13:03:51"/>
        <d v="2021-12-09T07:46:26"/>
        <d v="2019-04-10T10:48:12"/>
        <d v="2023-08-28T23:06:13"/>
        <d v="2023-08-22T15:32:51"/>
        <d v="2024-02-08T04:18:49"/>
        <d v="2019-09-11T18:43:10"/>
        <d v="2020-07-01T17:32:33"/>
        <d v="2018-06-18T10:51:32"/>
        <d v="2024-03-31T05:36:59"/>
        <d v="2019-03-08T09:06:03"/>
        <d v="2024-05-24T01:00:19"/>
        <d v="2024-07-22T18:38:19"/>
        <d v="2019-12-29T18:08:12"/>
        <d v="2018-07-23T03:55:15"/>
        <d v="2018-08-09T23:08:23"/>
        <d v="2019-06-02T22:04:00"/>
        <d v="2022-09-09T02:24:06"/>
        <d v="2018-10-23T21:15:12"/>
        <d v="2021-01-20T08:14:42"/>
        <d v="2024-09-14T04:57:04"/>
        <d v="2020-03-21T14:25:42"/>
        <d v="2024-01-26T09:35:20"/>
        <d v="2021-02-12T16:36:51"/>
        <d v="2021-05-19T17:59:01"/>
        <d v="2021-01-15T19:27:17"/>
        <d v="2020-12-16T02:06:34"/>
        <d v="2024-04-09T14:30:06"/>
        <d v="2023-03-04T09:16:17"/>
        <d v="2021-01-26T00:54:26"/>
        <d v="2024-12-17T10:21:08"/>
        <d v="2019-03-22T10:15:36"/>
        <d v="2019-12-05T23:04:38"/>
        <d v="2024-11-09T02:08:00"/>
        <d v="2021-07-07T13:06:22"/>
        <d v="2019-11-17T02:43:32"/>
        <d v="2018-03-13T05:33:11"/>
        <d v="2023-10-16T03:47:08"/>
        <d v="2024-12-29T06:33:39"/>
        <d v="2019-05-27T22:58:19"/>
        <d v="2019-05-15T06:06:15"/>
        <d v="2018-03-04T20:58:17"/>
        <d v="2023-04-10T22:43:32"/>
        <d v="2019-06-11T15:36:51"/>
        <d v="2024-02-29T09:38:37"/>
        <d v="2019-03-21T21:30:34"/>
        <d v="2021-12-17T04:52:04"/>
        <d v="2022-04-21T01:26:01"/>
        <d v="2021-12-23T12:54:41"/>
        <d v="2020-11-07T04:28:19"/>
        <d v="2018-01-02T07:38:55"/>
        <d v="2018-04-20T11:24:00"/>
        <d v="2024-10-29T09:12:29"/>
        <d v="2023-08-22T19:40:49"/>
        <d v="2023-08-16T10:55:03"/>
        <d v="2020-08-23T06:44:25"/>
        <d v="2023-10-03T22:04:31"/>
        <d v="2021-03-02T23:17:22"/>
        <d v="2020-12-26T04:04:15"/>
        <d v="2023-05-04T03:30:59"/>
        <d v="2024-08-22T21:39:58"/>
        <d v="2024-06-06T22:08:52"/>
        <d v="2018-09-24T15:08:05"/>
        <d v="2024-01-01T22:29:52"/>
        <d v="2018-01-12T21:59:10"/>
        <d v="2023-03-24T18:26:58"/>
        <d v="2024-07-08T03:27:49"/>
        <d v="2018-09-03T12:12:49"/>
        <d v="2022-11-07T17:55:07"/>
        <d v="2024-02-24T14:44:58"/>
        <d v="2018-04-07T18:39:05"/>
        <d v="2019-12-09T19:28:45"/>
        <d v="2022-10-15T16:53:59"/>
        <d v="2019-09-25T16:12:59"/>
        <d v="2020-06-09T05:38:57"/>
        <d v="2024-10-05T19:14:26"/>
        <d v="2021-06-18T19:01:24"/>
        <d v="2024-08-27T17:15:40"/>
        <d v="2020-01-01T04:10:49"/>
        <d v="2018-12-18T06:33:19"/>
        <d v="2018-02-12T02:30:53"/>
        <d v="2022-08-09T11:58:21"/>
        <d v="2020-04-21T16:54:28"/>
        <d v="2021-01-08T17:45:00"/>
        <d v="2024-08-06T15:20:22"/>
        <d v="2019-06-26T18:07:05"/>
        <d v="2020-01-30T07:23:50"/>
        <d v="2023-01-29T03:52:04"/>
        <d v="2021-11-07T06:06:38"/>
        <d v="2022-06-15T00:00:00"/>
        <d v="2018-06-22T21:48:38"/>
        <d v="2019-11-06T04:47:00"/>
        <d v="2022-02-20T01:03:43"/>
        <d v="2024-11-24T18:54:13"/>
        <d v="2023-08-14T00:00:00"/>
        <d v="2021-12-20T17:43:28"/>
        <d v="2018-07-15T12:44:40"/>
        <d v="2018-04-27T02:59:54"/>
        <d v="2018-01-16T01:24:58"/>
        <d v="2024-02-23T22:09:09"/>
        <d v="2019-12-28T02:55:26"/>
        <d v="2024-07-05T09:09:48"/>
        <d v="2018-12-11T18:23:28"/>
        <d v="2018-07-24T08:49:29"/>
        <d v="2021-08-19T00:00:00"/>
        <d v="2022-03-10T03:19:12"/>
        <d v="2022-10-19T03:36:39"/>
        <d v="2024-03-13T03:54:03"/>
        <d v="2021-04-10T06:48:38"/>
        <d v="2021-07-08T03:01:37"/>
        <d v="2023-11-07T03:51:35"/>
        <d v="2022-03-04T03:56:27"/>
        <d v="2019-10-31T21:35:27"/>
        <d v="2021-10-06T08:11:54"/>
        <d v="2022-04-07T21:17:38"/>
        <d v="2019-04-25T14:48:56"/>
        <d v="2022-11-08T12:45:55"/>
        <d v="2022-11-04T06:37:02"/>
        <d v="2024-08-25T17:35:33"/>
        <d v="2019-03-07T23:46:52"/>
        <d v="2022-03-20T08:07:45"/>
        <d v="2018-02-27T22:25:41"/>
        <d v="2018-10-07T19:03:34"/>
        <d v="2021-05-29T15:31:10"/>
        <d v="2022-09-25T23:53:09"/>
        <d v="2021-08-09T07:03:29"/>
        <d v="2023-07-20T00:00:00"/>
        <d v="2023-11-12T04:35:25"/>
        <d v="2023-11-04T16:17:31"/>
        <d v="2024-07-10T12:25:36"/>
        <d v="2022-11-09T00:00:00"/>
        <d v="2019-02-03T16:45:05"/>
        <d v="2022-10-26T07:10:34"/>
        <d v="2020-07-01T16:40:00"/>
        <d v="2021-07-20T00:00:00"/>
        <d v="2023-04-13T07:52:34"/>
        <d v="2024-09-27T21:55:18"/>
        <d v="2020-05-25T15:23:42"/>
        <d v="2023-09-12T01:37:57"/>
        <d v="2022-05-11T19:21:12"/>
        <d v="2018-10-06T20:57:38"/>
        <d v="2019-08-18T17:20:48"/>
        <d v="2018-03-17T07:47:26"/>
        <d v="2019-01-12T10:09:05"/>
        <d v="2023-02-15T05:00:33"/>
        <d v="2022-08-21T02:30:21"/>
        <d v="2024-06-17T22:38:25"/>
        <d v="2023-11-23T15:18:49"/>
        <d v="2018-02-25T10:23:41"/>
        <d v="2021-04-18T21:54:15"/>
        <d v="2024-03-10T11:57:23"/>
        <d v="2023-11-10T01:42:10"/>
        <d v="2021-04-06T22:57:21"/>
        <d v="2019-10-13T11:38:40"/>
        <d v="2018-06-21T02:53:32"/>
        <d v="2022-02-19T07:36:36"/>
        <d v="2024-03-21T19:27:56"/>
        <d v="2023-02-24T20:14:31"/>
        <d v="2020-04-29T16:05:37"/>
        <d v="2021-06-14T15:51:50"/>
        <d v="2020-07-10T11:04:32"/>
        <d v="2020-12-20T17:27:18"/>
        <d v="2024-12-05T00:45:42"/>
        <d v="2023-02-09T17:51:17"/>
        <d v="2022-03-29T06:19:28"/>
        <d v="2021-10-28T00:50:53"/>
        <d v="2024-11-02T07:01:44"/>
        <d v="2019-02-28T06:04:00"/>
        <d v="2021-06-03T12:26:15"/>
        <d v="2022-07-22T05:23:02"/>
        <d v="2024-04-15T04:10:37"/>
        <d v="2021-03-07T16:28:13"/>
        <d v="2023-10-21T01:50:12"/>
        <d v="2024-07-11T20:47:14"/>
        <d v="2021-01-03T16:57:09"/>
        <d v="2018-09-04T03:22:57"/>
        <d v="2018-11-26T03:22:26"/>
        <d v="2024-03-15T16:14:54"/>
        <d v="2023-06-22T02:52:14"/>
        <d v="2024-06-27T15:03:44"/>
        <d v="2023-08-12T12:13:00"/>
        <d v="2020-09-11T01:27:52"/>
        <d v="2020-01-28T21:14:29"/>
        <d v="2023-07-12T12:37:39"/>
        <d v="2019-04-23T08:01:57"/>
        <d v="2022-06-11T10:41:38"/>
        <d v="2018-08-21T20:28:49"/>
        <d v="2018-01-05T18:23:31"/>
        <d v="2020-09-17T07:29:35"/>
        <d v="2022-08-14T07:56:05"/>
        <d v="2021-01-18T03:05:30"/>
        <d v="2019-04-20T05:52:07"/>
        <d v="2023-08-07T02:02:44"/>
        <d v="2023-05-29T06:09:13"/>
        <d v="2022-02-08T12:06:36"/>
        <d v="2024-01-30T03:18:48"/>
        <d v="2018-11-29T05:20:52"/>
        <d v="2020-06-18T21:16:38"/>
        <d v="2022-01-20T00:44:23"/>
        <d v="2019-07-01T01:45:27"/>
        <d v="2023-10-01T03:40:07"/>
        <d v="2022-04-12T06:29:30"/>
        <d v="2021-06-26T01:23:05"/>
        <d v="2018-03-15T12:31:25"/>
        <d v="2020-06-09T00:00:00"/>
        <d v="2019-03-27T06:33:23"/>
        <d v="2019-07-08T08:30:00"/>
        <d v="2019-05-04T16:04:36"/>
        <d v="2019-08-26T16:45:02"/>
        <d v="2021-10-09T13:24:00"/>
        <d v="2024-01-09T15:57:36"/>
        <d v="2020-12-05T09:45:50"/>
        <d v="2024-07-22T12:15:15"/>
        <d v="2024-02-03T08:18:24"/>
        <d v="2024-04-13T08:06:27"/>
        <d v="2023-11-18T00:00:00"/>
        <d v="2024-04-02T03:09:29"/>
        <d v="2023-11-10T09:07:54"/>
        <d v="2023-12-20T10:02:28"/>
        <d v="2021-05-16T21:16:39"/>
        <d v="2019-04-26T00:00:00"/>
        <d v="2022-06-11T07:36:40"/>
        <d v="2021-07-01T02:04:22"/>
        <d v="2021-08-18T18:49:33"/>
        <d v="2024-01-26T08:30:06"/>
        <d v="2022-12-07T20:03:42"/>
        <d v="2022-07-21T20:51:01"/>
        <d v="2021-12-29T22:42:24"/>
        <d v="2018-09-08T12:27:31"/>
        <d v="2019-05-31T23:01:53"/>
        <d v="2020-02-01T10:57:52"/>
        <d v="2021-05-02T02:24:40"/>
        <d v="2022-07-23T12:43:28"/>
        <d v="2022-09-07T04:26:48"/>
        <d v="2018-10-21T06:21:54"/>
        <d v="2020-06-03T07:23:59"/>
        <d v="2024-10-20T20:17:49"/>
        <d v="2018-03-20T21:54:44"/>
        <d v="2018-12-19T00:00:00"/>
        <d v="2023-07-19T19:45:18"/>
        <d v="2019-07-27T10:09:32"/>
        <d v="2018-08-27T21:46:56"/>
        <d v="2021-11-24T18:24:18"/>
        <d v="2021-08-30T08:27:39"/>
        <d v="2021-10-24T15:02:30"/>
        <d v="2019-12-04T17:49:42"/>
        <d v="2019-01-08T05:01:25"/>
        <d v="2021-12-04T01:25:08"/>
        <d v="2018-10-10T20:46:12"/>
        <d v="2024-04-02T21:54:16"/>
        <d v="2024-05-05T14:33:00"/>
        <d v="2021-10-22T02:46:58"/>
        <d v="2018-08-26T19:38:44"/>
        <d v="2023-06-25T15:48:56"/>
        <d v="2019-12-05T23:56:52"/>
        <d v="2021-07-17T03:43:40"/>
        <d v="2022-01-04T06:02:40"/>
        <d v="2022-10-22T08:59:23"/>
        <d v="2021-11-16T17:00:35"/>
        <d v="2020-05-12T00:07:06"/>
        <d v="2019-11-16T16:53:49"/>
        <d v="2022-04-05T06:57:48"/>
        <d v="2019-06-01T07:57:48"/>
        <d v="2020-06-02T03:52:08"/>
        <d v="2020-12-08T02:07:59"/>
        <d v="2020-10-07T10:24:32"/>
        <d v="2024-07-08T05:14:55"/>
        <d v="2023-04-24T05:27:47"/>
        <d v="2020-04-22T05:02:10"/>
        <d v="2024-05-09T04:41:36"/>
        <d v="2021-11-15T09:29:45"/>
        <d v="2018-05-31T23:04:58"/>
        <d v="2023-12-04T00:00:00"/>
        <d v="2018-07-16T04:51:45"/>
        <d v="2023-02-27T07:05:31"/>
        <d v="2023-06-01T03:44:07"/>
        <d v="2020-11-24T00:06:00"/>
        <d v="2018-06-12T16:32:33"/>
        <d v="2021-08-01T08:08:24"/>
        <d v="2020-09-10T18:15:00"/>
        <d v="2022-06-28T19:12:07"/>
        <d v="2020-08-13T09:42:23"/>
        <d v="2021-10-08T18:00:00"/>
        <d v="2019-08-05T14:55:25"/>
        <d v="2019-02-12T08:43:51"/>
        <d v="2023-06-17T17:55:58"/>
        <d v="2018-08-25T15:24:58"/>
        <d v="2022-07-24T07:20:07"/>
        <d v="2020-01-13T20:20:59"/>
        <d v="2019-04-04T09:17:24"/>
        <d v="2024-09-20T00:06:02"/>
        <d v="2024-08-23T08:51:36"/>
        <d v="2019-01-10T08:29:17"/>
        <d v="2018-10-09T23:26:06"/>
        <d v="2024-04-23T22:29:21"/>
        <d v="2018-05-14T21:31:36"/>
        <d v="2019-04-10T01:44:29"/>
        <d v="2019-06-06T07:15:55"/>
        <d v="2018-02-21T01:58:13"/>
        <d v="2019-11-08T08:28:50"/>
        <d v="2018-03-23T03:03:42"/>
        <d v="2018-03-21T01:21:04"/>
        <d v="2019-07-23T14:20:04"/>
        <d v="2021-02-10T16:18:53"/>
        <d v="2020-11-02T22:47:18"/>
        <d v="2020-04-03T15:59:04"/>
        <d v="2024-11-30T11:24:59"/>
        <d v="2021-04-21T04:04:27"/>
        <d v="2024-11-08T20:42:28"/>
        <d v="2019-02-19T03:35:46"/>
        <d v="2024-05-27T00:00:00"/>
        <d v="2022-12-21T14:24:49"/>
        <d v="2019-11-11T18:13:31"/>
        <d v="2022-02-23T06:12:29"/>
        <d v="2024-03-19T01:38:28"/>
        <d v="2020-08-04T19:41:58"/>
        <d v="2022-10-06T11:50:41"/>
        <d v="2021-11-27T10:02:39"/>
        <d v="2024-02-22T21:37:04"/>
        <d v="2018-05-09T18:04:05"/>
        <d v="2018-05-25T10:29:25"/>
        <d v="2019-07-21T23:14:56"/>
        <d v="2022-01-21T12:21:32"/>
        <d v="2020-02-01T01:52:52"/>
        <d v="2024-12-14T21:37:03"/>
        <d v="2022-03-25T09:46:17"/>
        <d v="2022-07-02T15:07:38"/>
        <d v="2020-11-22T06:24:33"/>
        <d v="2024-07-21T04:13:25"/>
        <d v="2018-06-10T03:34:11"/>
        <d v="2023-03-08T13:12:04"/>
        <d v="2019-06-04T07:14:29"/>
        <d v="2019-01-18T12:03:59"/>
        <d v="2019-02-28T21:14:21"/>
        <d v="2021-12-10T19:42:21"/>
        <d v="2023-08-25T22:57:42"/>
        <d v="2019-04-03T18:36:38"/>
        <d v="2021-08-02T14:51:33"/>
        <d v="2018-11-15T03:41:15"/>
        <d v="2019-07-02T16:42:00"/>
        <d v="2020-07-13T03:44:05"/>
        <d v="2019-03-25T04:51:29"/>
        <d v="2018-03-14T00:32:35"/>
        <d v="2020-07-02T14:47:05"/>
        <d v="2019-11-08T14:20:59"/>
        <d v="2022-10-25T18:30:32"/>
        <d v="2019-03-18T05:35:09"/>
        <d v="2020-04-06T00:35:12"/>
        <d v="2019-12-29T20:19:20"/>
        <d v="2023-08-30T09:04:41"/>
        <d v="2021-11-18T00:00:00"/>
        <d v="2022-08-05T19:36:44"/>
        <d v="2018-03-11T11:18:03"/>
        <d v="2022-01-20T16:44:37"/>
        <d v="2022-11-16T15:37:38"/>
        <d v="2024-06-09T03:38:10"/>
        <d v="2019-02-26T03:14:20"/>
        <d v="2023-10-01T17:05:10"/>
        <d v="2024-05-18T14:26:33"/>
        <d v="2024-02-20T21:56:43"/>
        <d v="2019-03-18T00:34:07"/>
        <d v="2020-02-02T02:38:08"/>
        <d v="2018-11-29T07:59:37"/>
        <d v="2018-01-30T13:08:03"/>
        <d v="2021-10-05T11:37:44"/>
        <d v="2018-07-11T19:32:43"/>
        <d v="2020-02-28T04:46:05"/>
        <d v="2018-10-21T18:24:00"/>
        <d v="2022-05-19T23:10:27"/>
        <d v="2021-03-03T23:47:37"/>
        <d v="2019-10-01T08:16:11"/>
        <d v="2018-08-28T21:26:41"/>
        <d v="2019-06-08T14:37:20"/>
        <d v="2019-10-30T15:34:07"/>
        <d v="2018-12-26T13:18:23"/>
        <d v="2018-07-26T00:00:00"/>
        <d v="2024-11-24T22:07:31"/>
        <d v="2022-07-13T21:12:23"/>
        <d v="2022-08-25T07:18:44"/>
        <d v="2022-05-21T14:53:37"/>
        <d v="2024-03-08T07:16:49"/>
        <d v="2018-08-26T17:28:26"/>
        <d v="2019-10-26T14:32:51"/>
        <d v="2023-11-22T08:01:40"/>
        <d v="2020-01-03T01:00:36"/>
        <d v="2023-04-12T06:51:36"/>
        <d v="2023-11-30T01:32:38"/>
        <d v="2018-12-26T18:06:13"/>
        <d v="2020-02-11T09:19:53"/>
        <d v="2024-01-17T02:32:45"/>
        <d v="2020-04-16T09:30:25"/>
        <d v="2020-08-04T03:44:37"/>
        <d v="2019-11-30T05:46:40"/>
        <d v="2024-03-09T12:12:22"/>
        <d v="2020-05-06T08:44:40"/>
        <d v="2022-03-14T02:02:57"/>
        <d v="2021-09-19T22:00:43"/>
        <d v="2021-07-12T09:36:02"/>
        <d v="2024-05-19T02:42:25"/>
        <d v="2020-12-31T14:17:45"/>
        <d v="2024-12-29T21:47:59"/>
        <d v="2019-10-23T10:01:18"/>
        <d v="2019-10-30T11:06:49"/>
        <d v="2024-11-27T16:04:07"/>
        <d v="2024-04-11T06:43:58"/>
        <d v="2023-02-14T04:10:39"/>
        <d v="2020-04-18T00:19:23"/>
        <d v="2019-12-21T23:00:58"/>
        <d v="2023-07-01T06:34:17"/>
        <d v="2019-12-02T23:20:57"/>
        <d v="2018-01-02T10:03:35"/>
        <d v="2024-03-04T03:02:59"/>
        <d v="2024-08-06T14:19:18"/>
        <d v="2022-02-06T12:06:26"/>
        <d v="2019-07-05T20:19:57"/>
        <d v="2021-02-19T06:53:53"/>
        <d v="2020-10-16T23:25:09"/>
        <d v="2024-05-26T05:21:09"/>
        <d v="2024-03-12T10:18:41"/>
        <d v="2022-12-08T21:52:03"/>
        <d v="2019-05-01T18:09:06"/>
        <d v="2020-12-26T14:30:56"/>
        <d v="2021-08-17T08:21:55"/>
        <d v="2023-03-08T14:22:40"/>
        <d v="2024-08-06T04:10:14"/>
        <d v="2018-05-25T18:23:30"/>
        <d v="2022-12-20T23:23:49"/>
        <d v="2024-01-09T06:49:40"/>
        <d v="2023-08-12T02:09:20"/>
        <d v="2022-09-13T15:30:55"/>
        <d v="2020-01-11T14:18:57"/>
        <d v="2018-08-24T23:25:56"/>
        <d v="2023-05-19T05:33:18"/>
        <d v="2019-10-29T05:16:40"/>
        <d v="2019-05-27T12:01:41"/>
        <d v="2020-04-19T02:43:55"/>
        <d v="2022-07-27T18:06:44"/>
        <d v="2023-01-04T23:10:44"/>
        <d v="2023-10-28T14:38:48"/>
        <d v="2018-10-11T00:06:31"/>
        <d v="2023-03-28T22:08:11"/>
        <d v="2018-12-21T02:40:13"/>
        <d v="2018-08-20T15:19:44"/>
        <d v="2024-04-16T09:10:26"/>
        <d v="2023-11-12T15:15:44"/>
        <d v="2020-09-06T15:34:48"/>
        <d v="2024-10-31T13:44:54"/>
        <d v="2022-11-14T09:01:23"/>
        <d v="2020-05-13T07:48:57"/>
        <d v="2024-06-03T14:20:29"/>
        <d v="2018-11-02T16:07:46"/>
        <d v="2020-12-11T20:09:38"/>
        <d v="2021-10-24T09:56:46"/>
        <d v="2018-09-20T15:29:09"/>
        <d v="2020-10-15T10:04:01"/>
        <d v="2020-10-10T16:33:36"/>
        <d v="2023-11-11T04:40:25"/>
        <d v="2023-12-17T17:35:38"/>
        <d v="2018-05-17T16:13:30"/>
        <d v="2020-08-10T01:39:00"/>
        <d v="2023-06-27T11:35:00"/>
        <d v="2022-04-01T15:20:08"/>
        <d v="2023-12-24T10:00:35"/>
        <d v="2023-03-02T23:30:00"/>
        <d v="2020-03-22T19:48:20"/>
        <d v="2020-09-14T23:06:04"/>
        <d v="2020-11-16T10:47:03"/>
        <d v="2021-04-12T00:15:00"/>
        <d v="2024-11-03T14:01:03"/>
        <d v="2020-05-05T07:40:35"/>
        <d v="2019-12-05T05:05:38"/>
        <d v="2023-10-29T04:19:04"/>
        <d v="2018-09-13T18:05:08"/>
        <d v="2023-08-29T10:33:19"/>
        <d v="2021-10-05T19:39:24"/>
        <d v="2020-04-05T19:19:00"/>
        <d v="2021-03-29T14:01:59"/>
        <d v="2022-11-08T11:32:45"/>
        <d v="2024-10-21T00:38:14"/>
        <d v="2021-11-17T11:37:09"/>
        <d v="2023-07-27T05:51:41"/>
        <d v="2019-01-26T00:48:23"/>
        <d v="2023-02-20T02:35:01"/>
        <d v="2024-12-05T01:23:46"/>
        <d v="2022-02-22T21:08:38"/>
        <d v="2023-05-24T04:30:53"/>
        <d v="2022-11-02T22:32:49"/>
        <d v="2020-03-18T11:31:22"/>
        <d v="2018-05-06T06:05:16"/>
        <d v="2021-08-09T19:13:08"/>
        <d v="2021-06-09T22:10:35"/>
        <d v="2021-02-23T20:08:38"/>
        <d v="2021-08-15T19:27:28"/>
        <d v="2021-04-16T14:31:21"/>
        <d v="2018-09-20T05:25:44"/>
        <d v="2022-02-03T00:05:29"/>
        <d v="2019-04-05T07:10:27"/>
        <d v="2021-11-23T22:58:24"/>
        <d v="2018-03-29T06:48:37"/>
        <d v="2022-04-27T20:51:56"/>
        <d v="2019-09-18T23:37:03"/>
        <d v="2018-01-12T03:04:45"/>
        <d v="2021-01-22T01:12:50"/>
        <d v="2018-04-14T01:24:16"/>
        <d v="2023-12-07T02:10:24"/>
        <d v="2018-05-26T03:28:55"/>
        <d v="2019-07-11T21:45:54"/>
        <d v="2022-03-02T06:02:33"/>
        <d v="2023-09-29T16:50:39"/>
        <d v="2024-02-02T11:19:47"/>
        <d v="2021-06-27T22:13:36"/>
        <d v="2020-09-15T00:00:00"/>
        <d v="2018-03-22T23:52:17"/>
        <d v="2024-06-02T10:40:09"/>
        <d v="2023-09-21T15:00:13"/>
        <d v="2020-08-01T02:22:12"/>
        <d v="2020-02-18T13:33:13"/>
        <d v="2024-01-14T19:19:20"/>
        <d v="2018-05-11T00:00:00"/>
        <d v="2021-12-02T09:07:27"/>
        <d v="2023-09-15T06:02:10"/>
        <d v="2022-03-28T16:39:59"/>
        <d v="2019-03-05T23:08:05"/>
        <d v="2021-02-26T20:38:10"/>
        <d v="2023-07-10T00:14:31"/>
        <d v="2022-09-17T06:35:49"/>
        <d v="2024-04-01T23:10:45"/>
        <d v="2020-07-23T18:59:02"/>
        <d v="2018-09-22T00:15:09"/>
        <d v="2024-03-11T11:43:33"/>
        <d v="2021-09-27T00:07:21"/>
        <d v="2020-09-01T16:47:35"/>
        <d v="2021-03-02T22:18:00"/>
        <d v="2018-01-30T00:39:04"/>
        <d v="2019-08-11T21:12:22"/>
        <d v="2021-02-20T01:57:08"/>
        <d v="2022-05-12T16:37:04"/>
        <d v="2024-12-08T17:45:20"/>
        <d v="2021-03-28T14:42:07"/>
        <d v="2022-03-15T19:40:24"/>
        <d v="2024-02-27T05:09:19"/>
        <d v="2020-02-27T15:23:26"/>
        <d v="2018-02-15T16:49:55"/>
        <d v="2020-01-01T02:36:50"/>
        <d v="2018-03-22T00:00:00"/>
        <d v="2023-06-13T11:24:35"/>
        <d v="2022-08-15T12:53:55"/>
        <d v="2020-04-25T02:19:41"/>
        <d v="2021-08-12T07:30:23"/>
        <d v="2021-04-07T00:00:00"/>
        <d v="2020-03-16T00:47:42"/>
        <d v="2021-09-10T13:36:06"/>
        <d v="2022-01-26T16:18:44"/>
        <d v="2021-10-13T21:13:36"/>
        <d v="2024-07-14T13:59:01"/>
        <d v="2021-02-22T14:04:50"/>
        <d v="2022-08-19T16:43:51"/>
        <d v="2019-04-17T07:57:46"/>
        <d v="2023-10-09T22:14:20"/>
        <d v="2019-06-03T02:00:31"/>
        <d v="2020-06-08T09:41:35"/>
        <d v="2018-04-17T04:54:07"/>
        <d v="2023-07-21T02:44:43"/>
        <d v="2018-04-16T07:13:50"/>
        <d v="2024-10-24T01:28:46"/>
        <d v="2019-05-26T02:05:12"/>
        <d v="2024-12-05T15:57:07"/>
        <d v="2019-04-10T12:38:13"/>
        <d v="2024-01-05T01:11:00"/>
        <d v="2023-05-14T14:52:19"/>
        <d v="2024-10-11T03:52:48"/>
        <d v="2019-12-05T00:55:34"/>
        <d v="2023-08-04T00:27:25"/>
        <d v="2019-10-26T23:05:49"/>
        <d v="2021-04-08T00:23:27"/>
        <d v="2023-07-23T00:00:00"/>
        <d v="2020-02-09T13:39:00"/>
        <d v="2018-01-17T04:03:01"/>
        <d v="2021-03-25T09:33:44"/>
        <d v="2022-06-24T04:15:40"/>
        <d v="2020-10-25T20:18:49"/>
        <d v="2024-07-09T01:40:09"/>
        <d v="2024-08-19T01:36:28"/>
        <d v="2020-08-25T09:51:06"/>
        <d v="2020-04-04T00:00:00"/>
        <d v="2020-04-13T14:26:24"/>
        <d v="2019-10-16T00:46:18"/>
        <d v="2022-01-04T10:39:01"/>
        <d v="2023-04-25T07:37:55"/>
        <d v="2019-11-10T02:24:30"/>
        <d v="2018-04-09T11:29:59"/>
        <d v="2020-05-15T01:13:46"/>
        <d v="2019-10-30T00:49:03"/>
        <d v="2023-10-03T05:31:01"/>
        <d v="2021-12-22T08:07:19"/>
        <d v="2023-05-15T12:44:15"/>
        <d v="2020-11-05T17:05:04"/>
        <d v="2019-05-09T10:34:00"/>
        <d v="2020-03-22T09:25:08"/>
        <d v="2018-01-30T20:00:44"/>
        <d v="2024-02-21T10:13:02"/>
        <d v="2019-10-12T07:38:51"/>
        <d v="2020-02-01T15:48:58"/>
        <d v="2021-01-28T01:44:35"/>
        <d v="2023-02-02T00:46:59"/>
        <d v="2020-10-08T20:50:37"/>
        <d v="2020-01-27T22:23:38"/>
        <d v="2022-09-08T04:50:11"/>
        <d v="2022-02-04T02:09:57"/>
        <d v="2018-10-20T15:11:25"/>
        <d v="2018-05-07T19:14:31"/>
        <d v="2021-03-01T14:10:45"/>
        <d v="2022-06-30T17:25:54"/>
        <d v="2024-01-14T02:24:00"/>
        <d v="2022-03-07T09:27:16"/>
        <d v="2022-07-02T17:32:28"/>
        <d v="2020-11-08T17:25:29"/>
        <d v="2023-12-28T08:40:45"/>
        <d v="2024-08-23T06:53:08"/>
        <d v="2023-04-18T00:55:54"/>
        <d v="2019-02-09T17:53:05"/>
        <d v="2020-11-26T08:00:11"/>
        <d v="2019-05-23T09:50:05"/>
        <d v="2023-10-14T10:14:01"/>
        <d v="2020-03-17T13:54:18"/>
        <d v="2021-02-22T10:40:00"/>
        <d v="2020-03-17T10:12:31"/>
        <d v="2020-07-14T08:12:15"/>
        <d v="2022-09-13T16:23:11"/>
        <d v="2019-02-02T17:48:33"/>
        <d v="2021-08-31T20:36:25"/>
        <d v="2019-06-15T18:55:09"/>
        <d v="2022-11-10T07:12:05"/>
        <d v="2020-05-15T13:48:36"/>
        <d v="2019-10-15T21:48:39"/>
        <d v="2021-09-12T06:33:32"/>
        <d v="2023-03-15T17:35:26"/>
        <d v="2024-06-08T00:47:15"/>
        <d v="2018-01-03T04:24:40"/>
        <d v="2021-08-29T05:19:03"/>
        <d v="2021-05-21T16:26:35"/>
        <d v="2018-04-08T11:49:32"/>
        <d v="2024-09-15T18:04:54"/>
        <d v="2019-09-28T07:08:10"/>
        <d v="2022-12-19T19:12:28"/>
        <d v="2021-07-30T12:57:32"/>
        <d v="2020-07-22T05:45:17"/>
        <d v="2022-03-30T04:45:56"/>
        <d v="2022-05-31T00:08:47"/>
        <d v="2022-09-17T09:53:56"/>
        <d v="2019-01-13T18:56:59"/>
        <d v="2018-12-22T21:09:51"/>
        <d v="2018-03-06T17:54:02"/>
        <d v="2021-07-03T15:10:11"/>
        <d v="2019-05-01T12:30:14"/>
        <d v="2021-01-21T18:58:50"/>
        <d v="2024-04-24T06:36:24"/>
        <d v="2021-11-30T18:09:38"/>
        <d v="2024-09-06T10:54:00"/>
        <d v="2022-05-17T02:32:34"/>
        <d v="2022-11-23T20:29:53"/>
        <d v="2024-04-22T15:11:31"/>
        <d v="2023-10-02T04:07:14"/>
        <d v="2018-05-28T06:33:27"/>
        <d v="2019-02-14T18:20:17"/>
        <d v="2023-01-30T13:28:17"/>
        <d v="2022-05-03T13:18:07"/>
        <d v="2018-07-22T14:32:31"/>
        <d v="2019-05-04T23:04:15"/>
        <d v="2022-12-05T00:03:49"/>
        <d v="2023-01-07T00:22:49"/>
        <d v="2018-02-02T14:04:16"/>
        <d v="2018-11-03T11:58:04"/>
        <d v="2022-12-26T19:55:16"/>
        <d v="2024-08-14T09:10:45"/>
        <d v="2021-09-27T10:55:42"/>
        <d v="2022-10-20T08:44:18"/>
        <d v="2018-03-21T11:10:25"/>
        <d v="2024-05-02T08:42:55"/>
        <d v="2024-02-21T05:44:30"/>
        <d v="2020-02-07T03:26:11"/>
        <d v="2021-06-13T20:30:29"/>
        <d v="2022-06-07T04:48:44"/>
        <d v="2019-08-20T19:50:52"/>
        <d v="2023-09-20T14:00:09"/>
        <d v="2019-07-18T12:10:48"/>
        <d v="2021-08-16T08:04:20"/>
        <d v="2018-06-29T09:05:10"/>
        <d v="2023-07-11T19:47:58"/>
        <d v="2019-08-17T07:23:16"/>
        <d v="2019-03-17T00:00:00"/>
        <d v="2022-03-17T02:26:41"/>
        <d v="2021-09-17T17:42:01"/>
        <d v="2022-03-10T20:59:30"/>
        <d v="2023-12-30T04:23:20"/>
        <d v="2018-08-19T02:24:39"/>
        <d v="2018-10-04T02:32:07"/>
        <d v="2022-08-05T19:16:45"/>
        <d v="2020-11-07T06:33:43"/>
        <d v="2023-06-11T06:36:58"/>
        <d v="2021-05-04T00:00:00"/>
        <d v="2018-12-11T07:37:15"/>
        <d v="2022-12-28T17:15:12"/>
        <d v="2020-02-27T07:52:20"/>
        <d v="2023-03-28T13:03:30"/>
        <d v="2023-08-23T04:54:37"/>
        <d v="2020-12-27T14:38:43"/>
        <d v="2019-06-06T00:00:00"/>
        <d v="2022-03-18T06:22:02"/>
        <d v="2019-07-24T01:03:03"/>
        <d v="2019-09-25T15:20:28"/>
        <d v="2024-01-25T20:40:26"/>
        <d v="2021-05-16T16:02:25"/>
        <d v="2021-09-05T15:02:37"/>
        <d v="2020-02-25T10:19:34"/>
        <d v="2024-12-30T17:33:00"/>
        <d v="2022-08-28T14:40:51"/>
        <d v="2022-12-26T18:44:49"/>
        <d v="2023-04-21T04:28:53"/>
        <d v="2022-11-19T23:19:44"/>
        <d v="2019-09-10T06:47:13"/>
        <d v="2019-08-09T03:15:53"/>
        <d v="2023-11-03T00:58:54"/>
        <d v="2022-04-20T23:30:29"/>
        <d v="2018-04-12T13:49:29"/>
        <d v="2018-09-26T21:26:23"/>
        <d v="2019-03-13T16:55:29"/>
        <d v="2020-08-11T10:04:36"/>
        <d v="2020-07-07T02:33:33"/>
        <d v="2022-08-02T11:30:38"/>
        <d v="2022-02-26T11:45:32"/>
        <d v="2018-01-21T16:28:27"/>
        <d v="2020-08-24T04:29:15"/>
        <d v="2024-06-02T03:27:54"/>
        <d v="2021-11-21T16:09:05"/>
        <d v="2019-03-13T13:10:06"/>
        <d v="2022-02-23T03:33:09"/>
        <d v="2024-01-26T02:16:21"/>
        <d v="2018-01-23T09:11:23"/>
        <d v="2018-08-02T19:10:44"/>
        <d v="2023-04-16T09:57:29"/>
        <d v="2018-05-07T17:57:38"/>
        <d v="2022-05-23T23:54:33"/>
        <d v="2018-02-10T18:54:08"/>
        <d v="2018-10-30T21:54:35"/>
        <d v="2020-12-30T13:42:14"/>
        <d v="2022-01-20T20:11:26"/>
        <d v="2023-04-30T07:11:08"/>
        <d v="2020-07-15T01:30:16"/>
        <d v="2022-07-21T06:58:17"/>
        <d v="2021-01-07T18:02:19"/>
        <d v="2024-02-03T19:14:23"/>
        <d v="2022-07-31T11:17:09"/>
        <d v="2024-03-15T00:00:00"/>
        <d v="2022-01-19T09:06:27"/>
        <d v="2021-12-01T00:00:00"/>
        <d v="2019-11-07T00:44:13"/>
        <d v="2022-05-23T07:11:27"/>
        <d v="2018-06-27T03:12:06"/>
        <d v="2021-04-12T10:57:51"/>
        <d v="2023-03-09T20:01:06"/>
        <d v="2024-05-17T12:31:29"/>
        <d v="2024-01-21T05:13:08"/>
        <d v="2018-04-16T05:34:49"/>
        <d v="2020-12-19T08:43:14"/>
        <d v="2022-04-15T21:47:03"/>
        <d v="2020-07-03T00:07:22"/>
        <d v="2020-07-11T23:08:04"/>
        <d v="2023-08-22T09:03:16"/>
        <d v="2019-09-02T02:44:20"/>
        <d v="2022-09-02T10:39:59"/>
        <d v="2022-09-15T19:21:53"/>
        <d v="2018-01-14T05:12:24"/>
        <d v="2022-05-05T02:49:07"/>
        <d v="2018-08-04T12:34:22"/>
        <d v="2024-07-24T10:05:41"/>
        <d v="2023-10-20T22:52:55"/>
        <d v="2019-01-28T07:31:50"/>
        <d v="2019-11-16T07:26:52"/>
        <d v="2018-09-05T03:32:56"/>
        <d v="2022-06-06T17:10:54"/>
        <d v="2022-06-03T18:25:04"/>
        <d v="2022-01-06T22:14:19"/>
        <d v="2019-09-01T08:08:50"/>
        <d v="2019-01-09T16:57:22"/>
        <d v="2023-12-11T12:35:08"/>
        <d v="2018-11-28T10:40:44"/>
        <d v="2019-12-17T23:05:43"/>
        <d v="2024-10-26T01:17:27"/>
        <d v="2024-05-30T00:28:39"/>
        <d v="2019-02-15T08:06:44"/>
        <d v="2020-03-06T07:47:23"/>
        <d v="2019-07-12T20:16:55"/>
        <d v="2019-01-26T09:50:45"/>
        <d v="2022-03-20T07:05:35"/>
        <d v="2023-06-10T12:42:54"/>
        <d v="2023-10-29T21:54:16"/>
        <d v="2023-10-13T15:01:11"/>
        <d v="2024-05-18T03:11:23"/>
        <d v="2022-06-16T13:35:22"/>
        <d v="2019-02-22T08:31:28"/>
        <d v="2018-06-18T14:17:31"/>
        <d v="2018-01-17T20:07:18"/>
        <d v="2020-01-17T19:34:50"/>
        <d v="2020-06-15T17:22:51"/>
        <d v="2023-04-11T20:25:41"/>
        <d v="2021-08-09T16:11:18"/>
        <d v="2022-06-16T02:00:58"/>
        <d v="2018-04-05T13:25:58"/>
        <d v="2019-08-22T00:00:00"/>
        <d v="2023-07-30T06:54:04"/>
        <d v="2019-06-13T17:39:41"/>
        <d v="2019-10-23T06:21:42"/>
        <d v="2024-01-17T03:53:35"/>
        <d v="2024-02-17T09:24:18"/>
        <d v="2019-11-06T10:20:04"/>
        <d v="2022-01-13T22:38:03"/>
        <d v="2022-05-01T03:21:29"/>
        <d v="2020-09-07T09:44:54"/>
        <d v="2023-05-30T15:46:44"/>
        <d v="2018-05-05T19:55:11"/>
        <d v="2024-06-24T14:44:40"/>
        <d v="2024-02-14T23:11:41"/>
        <d v="2019-07-28T14:05:44"/>
        <d v="2021-07-20T20:07:40"/>
        <d v="2021-04-14T23:35:56"/>
        <d v="2022-07-06T00:00:00"/>
        <d v="2024-06-05T04:54:40"/>
        <d v="2019-03-14T10:28:06"/>
        <d v="2022-05-03T18:34:58"/>
        <d v="2023-03-20T03:39:54"/>
        <d v="2021-01-12T08:12:19"/>
        <d v="2024-03-14T13:42:06"/>
        <d v="2024-11-30T11:23:14"/>
        <d v="2019-11-02T18:40:31"/>
        <d v="2021-06-20T06:31:30"/>
        <d v="2021-01-28T04:50:04"/>
        <d v="2020-05-30T14:16:15"/>
        <d v="2018-06-02T07:09:30"/>
        <d v="2021-03-22T14:18:55"/>
        <d v="2018-04-13T08:01:05"/>
        <d v="2022-07-16T21:45:49"/>
        <d v="2019-04-29T22:48:04"/>
        <d v="2023-09-18T02:54:17"/>
        <d v="2022-10-31T20:30:37"/>
        <d v="2023-11-07T04:21:48"/>
        <d v="2024-01-05T07:18:12"/>
        <d v="2018-02-17T02:30:15"/>
        <d v="2022-06-15T08:58:06"/>
        <d v="2023-04-05T00:42:48"/>
        <d v="2023-03-16T21:12:51"/>
        <d v="2024-08-27T17:38:10"/>
        <d v="2018-11-01T14:35:49"/>
        <d v="2018-04-06T03:45:42"/>
        <d v="2019-03-14T23:23:56"/>
        <d v="2019-09-28T16:28:50"/>
        <d v="2021-11-17T14:01:52"/>
        <d v="2022-09-23T20:45:46"/>
        <d v="2018-09-19T22:27:18"/>
        <d v="2021-02-06T09:41:53"/>
        <d v="2021-11-27T23:26:27"/>
        <d v="2018-07-02T11:47:43"/>
        <d v="2022-03-03T15:36:00"/>
        <d v="2021-04-07T06:36:17"/>
        <d v="2021-08-18T13:52:19"/>
        <d v="2024-02-01T15:43:57"/>
        <d v="2019-11-09T16:28:36"/>
        <d v="2019-04-17T17:55:30"/>
        <d v="2022-03-01T05:46:22"/>
        <d v="2023-11-04T16:52:34"/>
        <d v="2024-06-28T20:28:05"/>
        <d v="2023-09-28T06:19:48"/>
        <d v="2024-08-21T20:59:01"/>
        <d v="2022-09-01T17:05:25"/>
        <d v="2024-02-06T10:53:07"/>
        <d v="2019-11-13T12:38:57"/>
        <d v="2018-11-05T00:57:00"/>
        <d v="2023-06-01T05:51:22"/>
        <d v="2018-12-25T03:37:59"/>
        <d v="2023-02-15T05:45:47"/>
        <d v="2019-10-17T16:03:32"/>
        <d v="2022-10-17T12:33:47"/>
        <d v="2018-01-20T11:27:14"/>
        <d v="2020-07-30T16:14:37"/>
        <d v="2023-07-08T00:00:00"/>
        <d v="2020-10-30T10:27:34"/>
        <d v="2019-06-02T11:45:55"/>
        <d v="2020-09-14T07:42:13"/>
        <d v="2022-07-28T00:24:06"/>
        <d v="2024-12-11T23:50:36"/>
        <d v="2018-12-05T06:31:56"/>
        <d v="2019-12-01T19:29:14"/>
        <d v="2018-02-18T14:38:06"/>
        <d v="2018-11-30T01:44:16"/>
        <d v="2021-06-17T00:00:00"/>
        <d v="2018-03-18T00:00:00"/>
        <d v="2018-01-21T18:07:49"/>
        <d v="2022-11-02T15:25:07"/>
        <d v="2020-01-31T05:13:20"/>
        <d v="2023-12-21T00:51:23"/>
        <d v="2021-05-30T11:24:19"/>
        <d v="2022-01-05T20:41:53"/>
        <d v="2020-01-04T00:43:41"/>
        <d v="2022-02-10T06:11:00"/>
        <d v="2020-01-11T08:12:10"/>
        <d v="2023-09-17T08:03:05"/>
        <d v="2019-05-29T22:57:18"/>
        <d v="2022-05-02T03:55:00"/>
        <d v="2019-01-27T19:44:51"/>
        <d v="2019-01-19T07:29:06"/>
        <d v="2019-02-22T10:38:06"/>
        <d v="2021-05-02T12:38:00"/>
        <d v="2023-05-28T12:56:39"/>
        <d v="2024-10-24T07:05:27"/>
        <d v="2023-05-09T07:26:48"/>
        <d v="2018-05-15T00:38:05"/>
        <d v="2023-05-08T10:43:00"/>
        <d v="2023-03-26T13:16:44"/>
        <d v="2020-04-07T20:46:09"/>
        <d v="2020-05-05T02:22:26"/>
        <d v="2024-06-07T20:15:26"/>
        <d v="2023-03-13T04:45:18"/>
        <d v="2021-10-29T06:39:29"/>
        <d v="2024-02-16T08:48:12"/>
        <d v="2021-11-17T10:13:28"/>
        <d v="2018-06-05T18:22:26"/>
        <d v="2020-12-15T05:51:54"/>
        <d v="2018-08-03T02:56:09"/>
        <d v="2018-07-12T18:49:01"/>
        <d v="2023-02-21T11:15:06"/>
        <d v="2020-06-12T05:47:37"/>
        <d v="2023-05-07T07:09:00"/>
        <d v="2021-04-24T21:47:35"/>
        <d v="2020-06-17T17:59:20"/>
        <d v="2018-04-24T05:42:40"/>
        <d v="2022-06-02T10:15:32"/>
        <d v="2019-12-30T07:05:16"/>
        <d v="2021-05-14T21:40:10"/>
        <d v="2023-04-27T00:00:00"/>
        <d v="2019-02-11T00:22:02"/>
        <d v="2020-08-14T01:58:21"/>
        <d v="2019-12-24T22:19:35"/>
        <d v="2021-12-19T10:06:20"/>
        <d v="2020-02-09T10:42:04"/>
        <d v="2024-08-25T21:10:47"/>
        <d v="2020-03-31T13:44:47"/>
        <d v="2018-05-17T12:25:34"/>
        <d v="2022-10-17T00:00:00"/>
        <d v="2021-06-09T00:00:00"/>
        <d v="2018-05-09T21:49:50"/>
        <d v="2021-03-14T01:41:05"/>
        <d v="2019-08-10T19:34:32"/>
        <d v="2019-12-13T02:36:54"/>
        <d v="2023-03-26T13:09:22"/>
        <d v="2020-02-25T05:53:42"/>
        <d v="2019-07-14T07:25:46"/>
        <d v="2019-09-17T21:09:26"/>
        <d v="2019-10-20T02:03:08"/>
        <d v="2022-11-28T02:25:21"/>
        <d v="2023-06-15T06:41:54"/>
        <d v="2020-11-12T10:14:47"/>
        <d v="2023-12-08T09:25:09"/>
        <d v="2022-10-21T00:18:17"/>
        <d v="2022-10-15T23:33:50"/>
        <d v="2018-02-26T03:21:48"/>
        <d v="2022-11-14T08:54:10"/>
        <d v="2019-01-10T23:01:28"/>
        <d v="2021-08-24T20:03:17"/>
        <d v="2018-05-19T20:10:01"/>
        <d v="2019-06-23T13:41:16"/>
        <d v="2024-02-28T14:31:46"/>
        <d v="2024-07-06T09:55:13"/>
        <d v="2022-05-04T15:56:48"/>
        <d v="2018-09-11T00:10:54"/>
        <d v="2024-10-16T02:34:38"/>
        <d v="2023-11-21T22:43:04"/>
        <d v="2024-12-28T23:54:59"/>
        <d v="2023-10-13T21:41:25"/>
        <d v="2021-03-10T23:33:28"/>
        <d v="2021-07-27T22:05:23"/>
        <d v="2021-08-15T08:48:51"/>
        <d v="2021-01-19T13:43:15"/>
        <d v="2018-09-11T19:01:23"/>
        <d v="2018-10-30T13:11:52"/>
        <d v="2023-05-17T09:57:20"/>
        <d v="2021-09-07T07:37:50"/>
        <d v="2022-03-13T23:46:03"/>
        <d v="2023-11-11T13:40:02"/>
        <d v="2022-02-02T04:08:06"/>
        <d v="2022-06-21T05:42:43"/>
        <d v="2023-04-16T15:32:40"/>
        <d v="2024-06-28T21:59:27"/>
        <d v="2018-05-16T12:14:30"/>
        <d v="2019-10-22T14:41:12"/>
        <d v="2021-05-28T07:56:07"/>
        <d v="2021-03-17T07:32:07"/>
        <d v="2020-11-02T04:28:07"/>
        <d v="2020-04-04T21:23:00"/>
        <d v="2023-07-27T19:12:25"/>
        <d v="2019-07-29T20:36:47"/>
        <d v="2019-08-08T07:48:07"/>
        <d v="2019-11-19T11:53:45"/>
        <d v="2018-09-07T11:16:29"/>
        <d v="2022-05-23T05:18:10"/>
        <d v="2022-08-02T10:55:00"/>
        <d v="2024-04-04T15:47:26"/>
        <d v="2024-10-03T16:08:02"/>
        <d v="2019-12-09T02:42:59"/>
        <d v="2019-12-13T13:35:46"/>
        <d v="2021-03-05T19:58:50"/>
        <d v="2020-12-01T00:16:21"/>
        <d v="2021-04-15T23:46:03"/>
        <d v="2020-08-14T08:09:33"/>
        <d v="2023-06-13T23:42:46"/>
        <d v="2018-03-06T19:08:34"/>
        <d v="2018-03-04T07:24:06"/>
        <d v="2022-11-24T13:32:50"/>
        <d v="2018-01-14T22:21:19"/>
        <d v="2022-11-25T03:32:30"/>
        <d v="2022-07-26T16:44:42"/>
        <d v="2021-04-07T16:01:03"/>
        <d v="2023-05-23T09:48:51"/>
        <d v="2018-01-17T02:12:50"/>
        <d v="2019-09-13T02:39:16"/>
        <d v="2018-12-13T17:58:28"/>
        <d v="2018-07-27T00:46:05"/>
        <d v="2023-01-11T19:50:05"/>
        <d v="2021-07-14T06:32:23"/>
        <d v="2023-11-03T22:29:57"/>
        <d v="2018-03-31T18:17:38"/>
        <d v="2019-05-23T18:35:40"/>
        <d v="2022-12-07T16:21:20"/>
        <d v="2022-12-01T06:16:39"/>
        <d v="2020-10-04T11:08:17"/>
        <d v="2023-09-24T00:00:00"/>
        <d v="2024-01-12T09:56:00"/>
        <d v="2024-07-03T01:39:32"/>
        <d v="2023-06-28T04:16:03"/>
        <d v="2024-08-18T13:55:06"/>
        <d v="2022-02-05T07:01:30"/>
        <d v="2020-04-10T13:18:36"/>
        <d v="2020-10-30T11:15:55"/>
        <d v="2022-07-26T13:31:42"/>
        <d v="2021-06-15T01:43:52"/>
        <d v="2020-09-25T23:34:08"/>
        <d v="2022-06-02T12:04:58"/>
        <d v="2020-07-03T05:48:00"/>
        <d v="2020-09-06T18:14:11"/>
        <d v="2019-02-26T16:11:24"/>
        <d v="2018-07-30T11:56:11"/>
        <d v="2020-01-25T08:18:38"/>
        <d v="2020-10-16T04:36:53"/>
        <d v="2020-06-21T22:37:27"/>
        <d v="2019-11-13T02:03:43"/>
        <d v="2024-03-04T03:09:12"/>
        <d v="2023-05-06T00:00:00"/>
        <d v="2018-02-16T09:35:36"/>
        <d v="2022-03-24T13:47:46"/>
        <d v="2019-10-15T18:58:36"/>
        <d v="2022-05-15T07:47:00"/>
        <d v="2019-05-21T04:15:10"/>
        <d v="2019-06-29T14:17:22"/>
        <d v="2023-05-09T16:59:34"/>
        <d v="2022-03-14T03:21:47"/>
        <d v="2019-10-16T00:11:11"/>
        <d v="2021-01-12T00:17:55"/>
        <d v="2021-09-28T00:48:48"/>
        <d v="2019-07-28T21:25:00"/>
        <d v="2018-08-29T05:30:34"/>
        <d v="2019-02-21T12:51:13"/>
        <d v="2021-08-18T10:04:01"/>
        <d v="2024-06-05T00:00:00"/>
        <d v="2024-02-07T11:37:50"/>
        <d v="2018-03-04T07:12:43"/>
        <d v="2021-05-22T10:42:16"/>
        <d v="2022-10-18T07:53:12"/>
        <d v="2022-12-21T23:08:27"/>
        <d v="2020-10-18T10:12:40"/>
        <d v="2018-05-24T20:48:45"/>
        <d v="2023-07-16T16:30:48"/>
        <d v="2018-12-02T04:02:02"/>
        <d v="2019-02-03T15:55:38"/>
        <d v="2024-02-12T18:35:00"/>
        <d v="2020-04-22T18:27:33"/>
        <d v="2020-02-12T17:38:36"/>
        <d v="2023-05-31T11:24:21"/>
        <d v="2022-06-19T13:15:34"/>
        <d v="2023-03-09T18:57:04"/>
        <d v="2024-12-22T16:45:02"/>
        <d v="2021-12-11T02:19:03"/>
        <d v="2024-03-09T08:57:31"/>
        <d v="2018-11-05T07:23:28"/>
        <d v="2018-05-04T17:22:07"/>
        <d v="2024-05-16T01:29:12"/>
        <d v="2024-02-01T17:47:04"/>
        <d v="2024-02-26T11:48:04"/>
        <d v="2019-05-05T08:20:26"/>
        <d v="2022-02-03T08:11:48"/>
        <d v="2022-10-11T11:24:03"/>
        <d v="2022-07-31T16:06:11"/>
        <d v="2023-02-18T13:10:10"/>
        <d v="2024-06-28T17:59:14"/>
        <d v="2020-02-12T18:59:45"/>
        <d v="2023-06-16T15:43:20"/>
        <d v="2022-08-11T18:22:07"/>
        <d v="2023-01-20T12:59:39"/>
        <d v="2018-08-25T23:08:45"/>
        <d v="2018-06-16T21:49:15"/>
        <d v="2022-04-18T10:07:32"/>
        <d v="2021-09-15T16:47:52"/>
        <d v="2020-12-06T02:40:09"/>
        <d v="2019-10-17T13:50:22"/>
        <d v="2023-05-02T08:18:58"/>
        <d v="2018-11-01T09:18:54"/>
        <d v="2018-06-16T00:49:14"/>
        <d v="2019-09-07T11:59:16"/>
        <d v="2023-04-06T02:38:03"/>
        <d v="2021-02-14T22:06:50"/>
        <d v="2020-06-14T04:44:01"/>
        <d v="2019-04-09T03:54:41"/>
        <d v="2018-09-06T07:57:53"/>
        <d v="2024-11-15T12:26:55"/>
        <d v="2018-03-18T06:55:34"/>
        <d v="2019-11-16T21:05:30"/>
        <d v="2021-02-15T05:13:01"/>
        <d v="2021-03-23T04:49:26"/>
        <d v="2024-06-15T08:09:28"/>
        <d v="2019-09-17T06:46:51"/>
        <d v="2023-11-24T20:27:20"/>
        <d v="2021-12-04T05:07:12"/>
        <d v="2021-04-16T09:01:45"/>
        <d v="2022-05-16T10:17:58"/>
        <d v="2023-10-16T15:43:13"/>
        <d v="2021-10-27T10:02:05"/>
        <d v="2021-10-28T17:55:45"/>
        <d v="2020-06-10T15:40:10"/>
        <d v="2018-08-04T00:51:32"/>
        <d v="2023-01-13T01:21:21"/>
        <d v="2023-12-12T08:57:41"/>
        <d v="2023-09-16T05:53:21"/>
        <d v="2019-08-25T00:00:00"/>
        <d v="2019-05-19T17:34:46"/>
        <d v="2020-02-29T15:49:09"/>
        <d v="2021-08-10T03:52:03"/>
        <d v="2020-12-11T18:15:08"/>
        <d v="2021-07-29T15:33:28"/>
        <d v="2019-07-10T13:10:33"/>
        <d v="2021-10-06T05:28:30"/>
        <d v="2023-06-25T15:01:39"/>
        <d v="2023-02-17T21:10:23"/>
        <d v="2023-08-11T06:13:38"/>
        <d v="2018-08-08T17:23:12"/>
        <d v="2018-02-25T13:40:15"/>
        <d v="2022-12-06T21:20:38"/>
        <d v="2020-01-02T02:07:24"/>
        <d v="2024-10-14T02:08:43"/>
        <d v="2019-11-15T12:37:51"/>
        <d v="2020-12-01T18:49:12"/>
        <d v="2023-06-17T19:04:55"/>
        <d v="2024-04-06T22:29:07"/>
        <d v="2022-01-06T20:12:16"/>
        <d v="2024-10-06T12:04:53"/>
        <d v="2019-03-09T19:43:30"/>
        <d v="2018-04-16T22:48:20"/>
        <d v="2022-01-22T08:54:15"/>
        <d v="2022-10-19T08:36:11"/>
        <d v="2019-03-26T01:41:11"/>
        <d v="2024-11-24T19:52:07"/>
        <d v="2019-10-28T04:55:32"/>
        <d v="2023-07-18T11:03:21"/>
        <d v="2023-02-10T15:49:00"/>
        <d v="2024-12-16T11:24:08"/>
        <d v="2023-12-28T23:28:23"/>
        <d v="2018-04-20T05:03:53"/>
        <d v="2022-12-06T07:31:38"/>
        <d v="2023-04-07T19:48:38"/>
        <d v="2018-10-03T20:29:52"/>
        <d v="2022-02-27T01:45:18"/>
        <d v="2020-07-18T14:13:49"/>
        <d v="2022-03-10T02:53:10"/>
        <d v="2024-10-29T00:30:43"/>
        <d v="2020-03-31T01:14:37"/>
        <d v="2023-10-23T15:50:31"/>
        <d v="2023-12-07T13:09:16"/>
        <d v="2019-12-04T10:55:31"/>
        <d v="2020-02-21T17:07:52"/>
        <d v="2023-08-17T12:25:45"/>
        <d v="2019-11-09T19:55:00"/>
        <d v="2024-06-10T14:51:38"/>
        <d v="2018-04-17T09:12:14"/>
        <d v="2022-02-20T13:18:27"/>
        <d v="2020-03-30T06:48:03"/>
        <d v="2023-08-27T18:02:59"/>
        <d v="2022-05-20T05:44:35"/>
        <d v="2018-04-18T18:23:06"/>
        <d v="2023-04-27T17:49:16"/>
        <d v="2019-08-21T05:08:11"/>
        <d v="2021-12-17T14:51:08"/>
        <d v="2020-05-03T05:05:17"/>
        <d v="2023-05-21T05:37:02"/>
        <d v="2020-07-10T05:41:55"/>
        <d v="2023-07-12T00:51:03"/>
        <d v="2020-11-18T17:55:32"/>
        <d v="2024-05-22T09:31:17"/>
        <d v="2024-05-19T18:14:43"/>
        <d v="2024-05-03T06:55:57"/>
        <d v="2018-05-09T05:02:54"/>
        <d v="2018-02-27T17:21:24"/>
        <d v="2021-05-31T18:32:51"/>
        <d v="2023-10-29T07:46:42"/>
        <d v="2021-09-14T08:57:33"/>
        <d v="2020-01-04T19:59:00"/>
        <d v="2021-04-24T07:52:57"/>
        <d v="2018-10-27T19:48:57"/>
        <d v="2024-09-22T12:28:11"/>
        <d v="2022-12-05T10:29:46"/>
        <d v="2018-07-18T20:22:14"/>
        <d v="2019-08-10T04:52:00"/>
        <d v="2018-10-05T13:06:48"/>
        <d v="2022-09-01T10:07:52"/>
        <d v="2019-03-10T09:38:16"/>
        <d v="2019-11-29T00:45:00"/>
        <d v="2019-11-17T06:39:52"/>
        <d v="2021-12-22T07:56:56"/>
        <d v="2024-10-22T10:42:04"/>
        <d v="2023-06-19T15:11:09"/>
        <d v="2018-09-08T22:33:52"/>
        <d v="2024-06-03T22:58:43"/>
        <d v="2021-09-24T07:50:28"/>
        <d v="2021-05-28T20:47:34"/>
        <d v="2019-05-19T07:33:27"/>
        <d v="2020-09-23T23:18:41"/>
        <d v="2019-02-19T20:26:25"/>
        <d v="2023-10-28T09:37:42"/>
        <d v="2023-01-30T03:31:12"/>
        <d v="2021-03-24T03:00:49"/>
        <d v="2023-06-19T17:21:30"/>
        <d v="2018-12-26T21:47:16"/>
        <d v="2023-07-01T00:00:00"/>
        <d v="2023-02-19T10:53:36"/>
        <d v="2023-04-20T04:09:57"/>
        <d v="2021-03-28T04:24:33"/>
        <d v="2021-10-18T11:59:49"/>
        <d v="2023-01-29T07:35:32"/>
        <d v="2019-11-27T18:41:57"/>
        <d v="2020-03-31T05:53:52"/>
        <d v="2018-04-09T09:28:54"/>
        <d v="2018-02-10T00:28:32"/>
        <d v="2022-11-21T18:48:52"/>
        <d v="2022-08-26T11:29:30"/>
        <d v="2020-11-10T16:47:41"/>
        <d v="2021-11-15T21:30:14"/>
        <d v="2022-03-10T09:45:36"/>
        <d v="2018-01-05T16:28:28"/>
        <d v="2022-04-09T19:46:03"/>
        <d v="2020-10-27T05:26:12"/>
        <d v="2020-02-12T03:55:40"/>
        <d v="2024-07-24T18:13:31"/>
        <d v="2019-10-16T02:03:40"/>
        <d v="2020-09-03T20:05:30"/>
        <d v="2018-01-09T19:54:08"/>
        <d v="2024-03-05T01:35:39"/>
        <d v="2023-05-18T02:42:38"/>
        <d v="2019-10-22T19:07:50"/>
        <d v="2018-12-19T23:58:30"/>
        <d v="2021-12-20T09:50:46"/>
        <d v="2020-02-09T19:08:48"/>
        <d v="2019-03-27T09:47:19"/>
        <d v="2018-06-01T20:32:21"/>
        <d v="2018-09-13T21:50:15"/>
        <d v="2020-01-15T04:09:08"/>
        <d v="2024-11-08T04:34:48"/>
        <d v="2022-02-05T22:57:40"/>
        <d v="2021-06-07T14:10:42"/>
        <d v="2021-04-20T16:12:17"/>
        <d v="2022-02-03T02:33:43"/>
        <d v="2019-03-16T12:53:30"/>
        <d v="2021-09-26T07:39:32"/>
        <d v="2020-08-02T20:52:33"/>
        <d v="2019-03-03T14:00:54"/>
        <d v="2022-06-26T20:26:32"/>
        <d v="2021-06-23T17:48:01"/>
        <d v="2019-03-11T02:57:44"/>
        <d v="2022-09-21T04:10:05"/>
        <d v="2021-12-25T07:42:59"/>
        <d v="2021-03-24T14:49:53"/>
        <d v="2023-09-20T05:57:55"/>
        <d v="2022-01-05T22:19:47"/>
        <d v="2023-11-08T13:07:49"/>
        <d v="2024-05-19T14:24:57"/>
        <d v="2023-07-06T17:42:57"/>
        <d v="2021-02-21T05:48:55"/>
        <d v="2018-10-23T10:29:33"/>
        <d v="2023-10-12T11:50:23"/>
        <d v="2022-04-27T07:56:55"/>
        <d v="2023-07-11T10:10:00"/>
        <d v="2023-01-24T05:50:55"/>
        <d v="2019-03-08T04:48:00"/>
        <d v="2024-03-28T01:21:16"/>
        <d v="2018-04-01T11:06:00"/>
        <d v="2020-11-19T21:18:23"/>
        <d v="2018-07-07T15:59:32"/>
        <d v="2020-07-07T12:12:04"/>
        <d v="2018-12-29T20:51:40"/>
        <d v="2020-03-10T19:42:11"/>
        <d v="2021-05-19T16:44:54"/>
        <d v="2023-03-20T13:30:25"/>
        <d v="2021-09-19T00:31:33"/>
        <d v="2018-11-12T14:30:30"/>
        <d v="2021-10-01T04:27:45"/>
        <d v="2020-02-03T22:52:22"/>
        <d v="2022-03-08T07:18:53"/>
        <d v="2021-09-27T00:03:26"/>
        <d v="2018-03-28T00:22:14"/>
        <d v="2021-10-09T13:06:33"/>
        <d v="2024-07-30T12:56:45"/>
        <d v="2023-02-25T23:17:54"/>
        <d v="2022-04-12T23:07:28"/>
        <d v="2022-09-26T14:44:04"/>
        <d v="2022-07-03T06:46:04"/>
        <d v="2022-10-29T02:12:22"/>
        <d v="2021-01-28T01:17:38"/>
        <d v="2018-07-21T17:00:12"/>
        <d v="2024-05-14T10:39:35"/>
        <d v="2023-08-29T08:05:45"/>
        <d v="2024-08-05T12:31:41"/>
        <d v="2020-11-12T08:47:39"/>
        <d v="2023-03-25T19:26:49"/>
        <d v="2023-12-17T20:49:56"/>
        <d v="2023-08-31T11:07:36"/>
        <d v="2023-06-06T10:57:52"/>
        <d v="2018-11-21T05:18:18"/>
        <d v="2019-10-29T01:38:01"/>
        <d v="2020-11-25T17:23:51"/>
        <d v="2021-06-10T15:17:10"/>
        <d v="2020-10-10T20:04:55"/>
        <d v="2022-05-02T22:19:40"/>
        <d v="2024-02-19T12:44:28"/>
        <d v="2022-09-09T12:31:57"/>
        <d v="2021-06-10T18:59:53"/>
        <d v="2021-10-09T19:09:42"/>
        <d v="2019-06-27T16:50:06"/>
        <d v="2019-05-14T02:26:22"/>
        <d v="2021-08-26T21:25:21"/>
        <d v="2019-09-07T18:54:18"/>
        <d v="2019-10-30T02:58:05"/>
        <d v="2022-06-10T00:23:31"/>
        <d v="2018-02-07T08:26:09"/>
        <d v="2020-08-24T17:48:55"/>
        <d v="2020-01-19T17:06:39"/>
        <d v="2022-01-08T16:33:54"/>
        <d v="2021-05-06T02:50:50"/>
        <d v="2020-03-19T20:41:21"/>
        <d v="2022-08-31T18:44:05"/>
        <d v="2020-12-26T02:41:19"/>
        <d v="2020-07-05T20:29:30"/>
        <d v="2024-03-03T06:37:05"/>
        <d v="2020-07-19T00:12:01"/>
        <d v="2023-09-13T00:36:43"/>
        <d v="2018-10-20T20:48:54"/>
        <d v="2024-05-10T11:26:48"/>
        <d v="2021-01-15T01:39:00"/>
        <d v="2024-05-01T17:57:37"/>
        <d v="2021-09-11T10:18:02"/>
        <d v="2021-10-08T21:25:55"/>
        <d v="2022-06-01T00:00:00"/>
        <d v="2023-08-06T06:38:32"/>
        <d v="2020-11-20T16:20:55"/>
        <d v="2018-12-07T05:52:31"/>
        <d v="2022-08-22T09:28:35"/>
        <d v="2022-04-16T11:18:13"/>
        <d v="2023-12-04T01:27:24"/>
        <d v="2023-09-26T07:53:13"/>
        <d v="2021-05-08T15:23:42"/>
        <d v="2024-07-29T16:22:47"/>
        <d v="2022-01-27T05:43:58"/>
        <d v="2024-05-15T11:05:03"/>
        <d v="2023-06-01T09:45:12"/>
        <d v="2019-12-10T07:04:20"/>
        <d v="2023-05-30T15:14:31"/>
        <d v="2021-10-19T18:01:35"/>
        <d v="2022-10-25T04:17:31"/>
        <d v="2022-07-28T02:27:15"/>
        <d v="2019-12-13T07:38:37"/>
        <d v="2018-12-21T02:09:59"/>
        <d v="2023-05-21T14:29:34"/>
        <d v="2018-08-30T00:00:00"/>
        <d v="2020-08-13T16:40:09"/>
        <d v="2020-11-23T22:17:47"/>
        <d v="2021-04-19T09:42:07"/>
        <d v="2020-05-29T05:45:19"/>
        <d v="2018-05-05T12:38:59"/>
        <d v="2020-05-10T04:32:39"/>
        <d v="2019-09-21T18:39:23"/>
        <d v="2022-04-04T13:44:13"/>
        <d v="2021-04-19T14:15:32"/>
        <d v="2020-09-29T00:00:00"/>
        <d v="2024-03-20T10:30:40"/>
        <d v="2023-05-12T03:21:36"/>
        <d v="2024-01-29T22:12:28"/>
        <d v="2024-06-03T10:58:00"/>
        <d v="2020-08-29T22:16:10"/>
        <d v="2021-05-13T11:49:07"/>
        <d v="2023-04-09T14:33:07"/>
        <d v="2023-07-11T08:49:02"/>
        <d v="2024-08-19T16:17:03"/>
        <d v="2023-07-19T16:21:28"/>
        <d v="2018-07-13T12:56:52"/>
        <d v="2024-02-13T19:09:32"/>
        <d v="2022-01-01T05:54:24"/>
        <d v="2020-04-30T21:15:20"/>
        <d v="2022-11-22T00:00:00"/>
        <d v="2022-10-06T14:49:59"/>
        <d v="2018-11-29T18:34:03"/>
        <d v="2021-09-29T05:48:06"/>
        <d v="2022-08-24T06:06:15"/>
        <d v="2019-01-27T05:08:08"/>
        <d v="2024-03-03T15:05:24"/>
        <d v="2020-08-29T12:51:23"/>
        <d v="2023-09-29T13:45:21"/>
        <d v="2021-01-09T17:26:18"/>
        <d v="2021-12-19T16:24:06"/>
        <d v="2024-07-18T12:56:46"/>
        <d v="2023-06-02T07:10:36"/>
        <d v="2021-02-13T19:08:02"/>
        <d v="2021-03-14T01:06:48"/>
        <d v="2018-09-02T03:13:29"/>
        <d v="2020-01-14T15:33:15"/>
        <d v="2021-12-03T01:53:29"/>
        <d v="2023-07-13T17:04:37"/>
        <d v="2023-09-25T21:00:17"/>
        <d v="2018-09-23T14:38:11"/>
        <d v="2022-08-03T04:22:00"/>
        <d v="2020-10-23T06:18:44"/>
        <d v="2020-02-02T00:59:18"/>
        <d v="2018-12-04T09:22:38"/>
        <d v="2024-11-01T09:27:34"/>
        <d v="2023-10-26T22:21:41"/>
        <d v="2024-06-22T08:33:52"/>
        <d v="2024-09-23T15:11:21"/>
        <d v="2022-10-31T14:18:22"/>
        <d v="2020-08-20T03:34:35"/>
        <d v="2021-01-03T13:59:41"/>
        <d v="2023-03-15T18:32:28"/>
        <d v="2021-05-07T02:07:38"/>
        <d v="2022-01-25T00:16:12"/>
        <d v="2021-11-01T08:46:49"/>
        <d v="2024-06-21T04:39:24"/>
        <d v="2020-10-21T18:45:00"/>
        <d v="2023-10-08T19:13:35"/>
        <d v="2024-10-01T19:35:50"/>
        <d v="2021-03-23T05:35:52"/>
        <d v="2020-05-23T00:55:48"/>
        <d v="2024-08-09T21:54:33"/>
        <d v="2022-12-27T23:24:31"/>
        <d v="2020-08-22T01:19:08"/>
        <d v="2024-04-08T22:12:13"/>
        <d v="2022-06-07T10:52:43"/>
        <d v="2024-09-04T02:38:04"/>
        <d v="2020-04-21T21:14:04"/>
        <d v="2024-06-25T17:28:44"/>
        <d v="2023-07-13T18:32:31"/>
        <d v="2023-03-09T16:49:23"/>
        <d v="2024-03-17T09:20:11"/>
        <d v="2018-09-06T00:00:00"/>
        <d v="2018-05-12T12:17:02"/>
        <d v="2021-01-02T02:36:09"/>
        <d v="2022-02-25T02:11:29"/>
        <d v="2019-03-05T22:27:42"/>
        <d v="2023-03-26T08:04:37"/>
        <d v="2018-07-27T12:30:06"/>
        <d v="2019-09-12T09:05:33"/>
        <d v="2019-02-22T17:29:01"/>
        <d v="2021-09-01T02:24:54"/>
        <d v="2019-05-16T04:22:45"/>
        <d v="2020-02-26T06:39:30"/>
        <d v="2023-04-05T23:08:11"/>
        <d v="2020-01-03T06:02:00"/>
        <d v="2019-02-24T02:06:06"/>
        <d v="2022-12-12T18:54:41"/>
        <d v="2021-12-27T09:32:23"/>
        <d v="2024-06-14T04:42:59"/>
        <d v="2021-02-07T08:42:37"/>
        <d v="2022-04-12T07:13:20"/>
        <d v="2023-01-02T17:18:18"/>
        <d v="2019-06-10T10:07:31"/>
        <d v="2021-10-06T13:21:27"/>
        <d v="2024-04-15T05:12:52"/>
        <d v="2021-05-01T09:12:38"/>
        <d v="2022-07-21T00:34:34"/>
        <d v="2024-04-02T00:21:28"/>
        <d v="2019-04-05T18:11:07"/>
        <d v="2023-11-28T19:00:13"/>
        <d v="2019-10-10T11:08:59"/>
        <d v="2020-09-23T04:33:14"/>
        <d v="2022-10-20T03:47:10"/>
        <d v="2021-06-12T04:26:39"/>
        <d v="2019-04-11T14:54:52"/>
        <d v="2024-03-04T18:56:39"/>
        <d v="2019-03-05T18:53:33"/>
        <d v="2023-01-24T00:00:00"/>
        <d v="2023-11-21T09:26:06"/>
        <d v="2018-06-15T01:37:06"/>
        <d v="2023-12-20T19:12:11"/>
        <d v="2021-10-04T22:41:05"/>
        <d v="2021-03-30T08:20:26"/>
        <d v="2023-10-21T14:01:34"/>
        <d v="2020-02-29T14:23:36"/>
        <d v="2022-07-12T14:25:42"/>
        <d v="2022-08-25T10:12:28"/>
        <d v="2018-03-23T14:53:39"/>
        <d v="2019-09-30T18:50:46"/>
        <d v="2019-06-29T20:32:19"/>
        <d v="2019-07-29T21:59:18"/>
        <d v="2023-02-15T18:48:45"/>
        <d v="2024-10-06T04:18:29"/>
        <d v="2020-11-18T16:18:08"/>
        <d v="2022-09-26T07:18:35"/>
        <d v="2018-09-11T04:07:38"/>
        <d v="2021-12-18T04:20:47"/>
        <d v="2018-09-20T17:45:41"/>
        <d v="2022-12-09T23:17:23"/>
        <d v="2022-11-07T15:16:30"/>
        <d v="2023-10-15T10:59:22"/>
        <d v="2022-10-28T09:21:10"/>
        <d v="2018-03-20T22:19:18"/>
        <d v="2023-08-05T10:01:40"/>
        <d v="2022-10-23T13:06:28"/>
        <d v="2021-11-03T23:09:29"/>
        <d v="2024-08-03T01:16:29"/>
        <d v="2019-03-24T09:50:05"/>
        <d v="2023-07-03T06:01:23"/>
        <d v="2023-11-03T10:12:16"/>
        <d v="2022-04-18T15:09:18"/>
        <d v="2018-11-19T21:20:41"/>
        <d v="2019-03-16T14:15:47"/>
        <d v="2022-12-10T09:33:41"/>
        <d v="2021-05-17T00:00:00"/>
        <d v="2021-05-18T07:17:11"/>
        <d v="2020-04-10T01:50:14"/>
        <d v="2024-02-28T05:06:42"/>
        <d v="2021-03-29T05:48:24"/>
        <d v="2019-01-07T04:56:32"/>
        <d v="2021-10-30T14:55:40"/>
        <d v="2018-06-18T04:04:21"/>
        <d v="2019-05-05T09:30:04"/>
        <d v="2020-07-23T01:22:12"/>
        <d v="2020-08-26T05:32:48"/>
        <d v="2022-06-15T21:27:37"/>
        <d v="2018-11-22T13:19:44"/>
        <d v="2019-06-09T15:28:30"/>
        <d v="2019-08-09T08:35:42"/>
        <d v="2022-03-28T07:51:50"/>
        <d v="2023-10-03T07:03:51"/>
        <d v="2024-10-29T20:43:07"/>
        <d v="2023-07-12T20:04:22"/>
        <d v="2019-03-09T02:37:58"/>
        <d v="2022-12-02T07:25:30"/>
        <d v="2022-05-04T15:35:28"/>
        <d v="2022-10-22T23:41:16"/>
        <d v="2024-05-03T02:45:48"/>
        <d v="2019-07-15T00:55:56"/>
        <d v="2020-02-03T19:44:11"/>
        <d v="2020-05-29T22:18:05"/>
        <d v="2018-12-31T13:31:09"/>
        <d v="2019-12-06T14:19:19"/>
        <d v="2023-12-31T05:30:38"/>
        <d v="2020-10-24T04:18:00"/>
        <d v="2024-11-20T04:23:26"/>
        <d v="2019-10-20T10:57:08"/>
        <d v="2021-11-30T00:00:00"/>
        <d v="2018-10-08T05:26:47"/>
        <d v="2021-08-03T07:17:35"/>
        <d v="2018-09-19T06:55:10"/>
        <d v="2022-12-09T10:20:56"/>
        <d v="2024-11-11T05:50:12"/>
        <d v="2020-10-18T07:26:21"/>
        <d v="2020-11-08T02:10:01"/>
        <d v="2018-10-04T08:18:26"/>
        <d v="2023-05-27T11:48:58"/>
        <d v="2023-05-30T00:00:00"/>
        <d v="2020-05-30T06:29:57"/>
        <d v="2020-07-05T14:35:31"/>
        <d v="2021-02-04T04:12:39"/>
        <d v="2020-08-15T02:46:58"/>
        <d v="2019-07-27T18:19:52"/>
        <d v="2022-08-03T20:45:11"/>
        <d v="2021-09-19T20:55:10"/>
        <d v="2024-04-28T14:24:12"/>
        <d v="2022-07-17T03:26:13"/>
        <d v="2022-07-07T02:09:02"/>
        <d v="2020-02-27T13:31:36"/>
        <d v="2021-10-24T21:33:50"/>
        <d v="2023-01-31T00:23:24"/>
        <d v="2022-12-30T22:09:09"/>
        <d v="2020-04-30T00:00:00"/>
        <d v="2020-04-26T14:27:35"/>
        <d v="2020-11-29T10:57:21"/>
        <d v="2018-06-17T12:21:45"/>
        <d v="2021-07-13T05:08:10"/>
        <d v="2024-09-22T17:14:40"/>
        <d v="2021-07-28T08:35:14"/>
        <d v="2024-04-11T03:01:04"/>
        <d v="2024-07-14T19:43:23"/>
        <d v="2022-02-02T15:02:06"/>
        <d v="2019-05-31T00:00:00"/>
        <d v="2019-06-07T04:46:51"/>
        <d v="2018-08-11T13:13:15"/>
        <d v="2020-11-07T04:33:06"/>
        <d v="2018-09-04T17:13:06"/>
        <d v="2022-02-21T02:48:30"/>
        <d v="2022-09-23T07:17:32"/>
        <d v="2024-08-10T18:08:06"/>
        <d v="2022-09-29T20:51:53"/>
        <d v="2023-09-08T00:05:17"/>
        <d v="2021-06-29T01:39:37"/>
        <d v="2020-03-10T16:58:33"/>
        <d v="2019-09-03T18:01:13"/>
        <d v="2020-08-10T06:46:03"/>
        <d v="2024-12-26T09:09:40"/>
        <d v="2021-01-12T00:30:31"/>
        <d v="2019-08-20T03:46:49"/>
        <d v="2020-02-12T16:54:13"/>
        <d v="2023-03-28T17:16:09"/>
        <d v="2023-07-13T17:42:33"/>
        <d v="2022-07-22T22:45:06"/>
        <d v="2022-03-03T08:09:26"/>
        <d v="2021-06-30T12:02:03"/>
        <d v="2019-09-18T18:04:16"/>
        <d v="2020-07-25T06:57:39"/>
        <d v="2022-08-12T10:07:02"/>
        <d v="2023-10-22T15:02:01"/>
        <d v="2024-10-29T01:34:02"/>
        <d v="2023-01-15T06:28:22"/>
        <d v="2019-05-11T23:48:22"/>
        <d v="2022-12-22T01:48:07"/>
        <d v="2024-12-29T11:02:16"/>
        <d v="2021-09-26T12:37:46"/>
        <d v="2020-02-09T20:32:26"/>
        <d v="2021-10-04T16:51:57"/>
        <d v="2024-09-30T04:27:14"/>
        <d v="2022-09-22T07:49:30"/>
        <d v="2022-08-16T04:46:13"/>
        <d v="2018-09-26T12:04:27"/>
        <d v="2019-07-14T10:08:05"/>
        <d v="2020-09-09T21:32:10"/>
        <d v="2023-04-22T16:55:22"/>
        <d v="2021-08-04T15:35:54"/>
        <d v="2020-04-28T20:43:08"/>
        <d v="2019-07-05T22:26:59"/>
        <d v="2019-07-21T16:12:28"/>
        <d v="2018-03-29T19:59:20"/>
        <d v="2019-12-08T17:18:45"/>
        <d v="2021-01-23T16:20:55"/>
        <d v="2021-09-17T05:45:49"/>
        <d v="2021-02-13T05:33:47"/>
        <d v="2023-05-15T05:32:58"/>
        <d v="2018-11-30T00:00:00"/>
        <d v="2018-03-14T03:37:28"/>
        <d v="2019-01-16T19:16:05"/>
        <d v="2023-05-07T21:02:13"/>
        <d v="2021-06-17T00:13:11"/>
        <d v="2023-03-13T20:47:31"/>
        <d v="2018-12-20T21:09:56"/>
        <d v="2019-03-16T08:44:12"/>
        <d v="2018-01-01T11:26:00"/>
        <d v="2022-04-25T12:01:58"/>
        <d v="2023-08-06T20:45:38"/>
        <d v="2021-07-07T04:36:48"/>
        <d v="2022-04-04T02:35:23"/>
        <d v="2020-05-13T22:27:24"/>
        <d v="2018-07-25T01:26:11"/>
        <d v="2024-10-06T23:20:08"/>
        <d v="2022-05-31T03:29:06"/>
        <d v="2022-05-02T02:17:38"/>
        <d v="2024-11-17T04:01:05"/>
        <d v="2024-12-16T01:25:02"/>
        <d v="2020-11-12T17:51:06"/>
        <d v="2021-09-05T06:37:23"/>
        <d v="2019-08-27T01:16:54"/>
        <d v="2021-09-25T15:49:14"/>
        <d v="2023-07-31T00:42:25"/>
        <d v="2019-01-13T06:19:15"/>
        <d v="2022-09-24T22:13:14"/>
        <d v="2022-04-15T03:27:34"/>
        <d v="2023-08-11T02:43:00"/>
        <d v="2024-05-17T21:38:21"/>
        <d v="2018-03-03T16:49:34"/>
        <d v="2019-08-01T08:06:49"/>
        <d v="2023-01-25T04:01:06"/>
        <d v="2019-04-09T15:21:08"/>
        <d v="2024-10-26T07:52:08"/>
        <d v="2019-10-05T12:48:21"/>
        <d v="2022-11-28T06:55:00"/>
        <d v="2021-03-15T20:14:34"/>
        <d v="2021-12-17T19:41:36"/>
        <d v="2018-05-30T00:29:44"/>
        <d v="2024-07-30T17:51:00"/>
        <d v="2023-03-16T03:36:53"/>
        <d v="2023-04-21T09:20:43"/>
        <d v="2022-09-07T09:00:03"/>
        <d v="2018-07-07T07:14:58"/>
        <d v="2018-02-01T01:16:51"/>
        <d v="2021-02-26T10:56:13"/>
        <d v="2018-07-15T17:19:16"/>
        <d v="2022-11-27T00:40:38"/>
        <d v="2019-03-10T10:48:25"/>
        <d v="2021-02-23T17:21:41"/>
        <d v="2019-08-04T00:00:00"/>
        <d v="2023-08-10T03:06:34"/>
        <d v="2023-11-30T07:07:25"/>
        <d v="2019-12-12T00:12:36"/>
        <d v="2018-07-16T09:58:14"/>
        <d v="2018-07-13T12:16:06"/>
        <d v="2019-07-25T00:00:00"/>
        <d v="2020-06-14T20:45:34"/>
        <d v="2024-04-28T00:24:19"/>
        <d v="2023-05-24T07:31:01"/>
        <d v="2019-11-18T15:50:48"/>
        <d v="2021-06-19T21:18:53"/>
        <d v="2019-11-04T20:55:37"/>
        <d v="2023-02-02T08:22:37"/>
        <d v="2022-02-20T12:40:49"/>
        <d v="2021-07-08T04:21:58"/>
        <d v="2024-10-28T00:00:00"/>
        <d v="2020-04-28T10:06:13"/>
        <d v="2022-03-28T00:00:00"/>
        <d v="2024-06-22T02:33:33"/>
        <d v="2020-03-28T04:25:12"/>
        <d v="2019-04-23T03:40:48"/>
        <d v="2019-07-09T00:00:00"/>
        <d v="2023-03-27T12:53:55"/>
        <d v="2021-03-15T04:08:04"/>
        <d v="2019-09-28T13:14:27"/>
        <d v="2024-01-04T19:18:41"/>
        <d v="2020-06-05T07:08:56"/>
        <d v="2024-03-08T22:12:12"/>
        <d v="2020-07-23T07:32:06"/>
        <d v="2022-04-10T08:32:13"/>
        <d v="2019-05-16T00:38:13"/>
        <d v="2024-08-03T18:31:32"/>
        <d v="2019-01-15T13:15:28"/>
        <d v="2018-06-19T21:13:43"/>
        <d v="2018-02-24T08:50:24"/>
        <d v="2023-06-09T06:38:13"/>
        <d v="2020-01-05T15:25:03"/>
        <d v="2021-03-01T06:55:55"/>
        <d v="2023-03-29T04:34:02"/>
        <d v="2019-08-13T06:33:59"/>
        <d v="2024-11-05T03:22:00"/>
        <d v="2019-10-05T17:00:48"/>
        <d v="2018-12-16T21:33:28"/>
        <d v="2018-08-04T22:49:44"/>
        <d v="2021-01-04T05:41:09"/>
        <d v="2019-10-25T14:15:37"/>
        <d v="2024-03-20T02:14:31"/>
        <d v="2022-11-08T02:52:41"/>
        <d v="2018-03-29T12:57:37"/>
        <d v="2022-06-26T02:25:11"/>
        <d v="2022-05-10T16:34:59"/>
        <d v="2018-09-25T18:27:54"/>
        <d v="2023-12-02T02:30:19"/>
        <d v="2023-04-02T09:53:43"/>
        <d v="2022-06-08T15:50:39"/>
        <d v="2023-07-17T21:35:49"/>
        <d v="2023-10-19T01:40:03"/>
        <d v="2023-11-07T11:58:28"/>
        <d v="2018-05-26T04:14:02"/>
        <d v="2018-06-15T23:41:22"/>
        <d v="2020-11-04T19:25:05"/>
        <d v="2022-02-19T09:55:03"/>
        <d v="2019-09-15T08:04:22"/>
        <d v="2020-11-21T03:41:49"/>
        <d v="2021-01-21T18:51:46"/>
        <d v="2019-10-22T05:17:20"/>
        <d v="2024-05-15T22:32:35"/>
        <d v="2023-01-11T21:06:46"/>
        <d v="2019-09-26T06:08:54"/>
        <d v="2020-01-08T15:38:53"/>
        <d v="2024-04-10T13:46:28"/>
        <d v="2023-04-13T23:47:00"/>
        <d v="2022-12-10T20:54:18"/>
        <d v="2023-01-02T23:38:35"/>
        <d v="2022-05-24T04:41:06"/>
        <d v="2020-09-13T13:07:00"/>
        <d v="2020-06-12T00:11:06"/>
        <d v="2023-08-13T15:44:46"/>
        <d v="2023-06-24T13:49:08"/>
        <d v="2024-01-25T03:32:29"/>
        <d v="2023-05-21T00:00:00"/>
        <d v="2023-09-18T23:44:12"/>
        <d v="2023-08-27T16:39:19"/>
        <d v="2021-02-05T21:42:10"/>
        <d v="2021-06-07T04:38:36"/>
        <d v="2018-09-24T19:30:55"/>
        <d v="2020-01-29T23:34:12"/>
        <d v="2024-05-14T14:43:52"/>
        <d v="2024-09-09T18:01:19"/>
        <d v="2024-11-28T08:06:58"/>
        <d v="2020-07-31T03:27:06"/>
        <d v="2024-03-16T19:51:07"/>
        <d v="2022-02-05T11:47:56"/>
        <d v="2018-03-26T22:11:44"/>
        <d v="2024-08-10T23:17:25"/>
        <d v="2021-12-21T03:03:46"/>
        <d v="2020-11-11T03:03:19"/>
        <d v="2023-06-10T19:57:56"/>
        <d v="2019-08-30T15:07:51"/>
        <d v="2024-08-01T11:31:42"/>
        <d v="2021-01-29T18:55:33"/>
        <d v="2024-12-11T09:58:58"/>
        <d v="2022-03-14T03:18:14"/>
        <d v="2022-05-09T00:31:28"/>
        <d v="2022-10-13T23:28:01"/>
        <d v="2020-05-19T10:13:53"/>
        <d v="2021-09-11T06:51:09"/>
        <d v="2023-03-28T04:36:58"/>
        <d v="2019-05-12T12:15:27"/>
        <d v="2019-12-05T19:00:36"/>
        <d v="2018-10-26T20:56:45"/>
        <d v="2024-11-27T10:25:44"/>
        <d v="2020-09-06T22:14:00"/>
        <d v="2022-11-01T11:15:53"/>
        <d v="2018-11-22T02:27:10"/>
        <d v="2019-03-30T09:41:21"/>
        <d v="2022-12-25T08:10:10"/>
        <d v="2019-03-12T21:16:05"/>
        <d v="2022-03-06T16:33:00"/>
        <d v="2022-07-06T19:22:46"/>
        <d v="2021-10-07T01:49:00"/>
        <d v="2018-10-09T09:23:48"/>
        <d v="2022-12-04T04:56:13"/>
        <d v="2021-11-27T12:24:44"/>
        <d v="2024-05-07T16:29:48"/>
        <d v="2021-07-08T22:09:09"/>
        <d v="2024-09-07T00:04:37"/>
        <d v="2019-08-05T14:01:39"/>
        <d v="2019-10-26T03:21:27"/>
        <d v="2023-10-12T01:29:38"/>
        <d v="2021-02-11T21:32:00"/>
        <d v="2024-05-19T05:24:08"/>
        <d v="2020-05-24T17:57:31"/>
        <d v="2019-04-17T19:23:39"/>
        <d v="2023-10-18T02:54:56"/>
        <d v="2021-07-19T19:57:43"/>
        <d v="2024-04-10T11:58:32"/>
        <d v="2018-11-18T00:27:23"/>
        <d v="2023-07-14T13:19:09"/>
        <d v="2019-10-18T08:21:53"/>
        <d v="2021-11-01T01:59:00"/>
        <d v="2022-12-27T08:22:02"/>
        <d v="2021-08-15T21:59:41"/>
        <d v="2024-07-09T01:12:34"/>
        <d v="2020-11-03T17:55:29"/>
        <d v="2024-07-16T22:07:27"/>
        <d v="2022-02-07T02:33:15"/>
        <d v="2024-04-25T02:24:10"/>
        <d v="2020-04-05T10:05:17"/>
        <d v="2022-01-06T07:43:52"/>
        <d v="2019-01-28T09:18:34"/>
        <d v="2022-06-17T02:30:29"/>
        <d v="2022-04-21T15:27:54"/>
        <d v="2020-05-05T14:59:17"/>
        <d v="2023-02-07T19:41:26"/>
        <d v="2020-03-06T20:42:10"/>
        <d v="2023-07-02T18:42:44"/>
        <d v="2019-06-17T19:20:01"/>
        <d v="2023-04-24T05:51:22"/>
        <d v="2023-01-28T14:32:26"/>
        <d v="2021-08-08T06:17:14"/>
        <d v="2020-07-23T05:24:08"/>
        <d v="2021-12-05T05:24:37"/>
        <d v="2018-08-06T03:20:00"/>
        <d v="2020-04-02T04:14:28"/>
        <d v="2021-06-02T06:45:20"/>
        <d v="2022-11-18T17:11:51"/>
        <d v="2019-04-19T15:30:32"/>
        <d v="2018-08-18T03:15:06"/>
        <d v="2024-09-15T02:00:41"/>
        <d v="2018-09-07T12:49:33"/>
        <d v="2019-10-29T15:31:48"/>
        <d v="2021-09-08T20:41:21"/>
        <d v="2024-04-24T04:35:51"/>
        <d v="2022-12-07T07:09:25"/>
        <d v="2024-01-23T10:10:34"/>
        <d v="2024-02-15T00:52:11"/>
        <d v="2019-12-04T00:00:00"/>
        <d v="2020-11-22T00:00:00"/>
        <d v="2022-03-08T18:14:04"/>
        <d v="2019-08-01T01:41:23"/>
        <d v="2024-07-07T13:16:13"/>
        <d v="2024-10-12T20:21:23"/>
        <d v="2019-09-14T05:28:13"/>
        <d v="2019-03-17T22:57:42"/>
        <d v="2023-02-22T06:48:48"/>
        <d v="2022-06-10T12:39:54"/>
        <d v="2024-12-27T05:27:00"/>
        <d v="2020-05-26T14:51:00"/>
        <d v="2021-02-14T10:49:48"/>
        <d v="2019-06-07T00:00:00"/>
        <d v="2023-06-23T13:05:21"/>
        <d v="2021-02-28T07:59:34"/>
        <d v="2020-02-18T09:02:17"/>
        <d v="2021-09-25T19:52:04"/>
        <d v="2024-02-15T08:46:10"/>
        <d v="2018-08-01T15:06:31"/>
        <d v="2024-10-17T14:17:18"/>
        <d v="2024-10-27T19:42:21"/>
        <d v="2019-08-14T11:02:28"/>
        <d v="2024-10-03T21:06:24"/>
        <d v="2018-10-14T21:45:47"/>
        <d v="2024-11-03T03:06:37"/>
        <d v="2022-04-07T09:36:06"/>
        <d v="2021-12-09T22:01:14"/>
        <d v="2024-09-11T00:41:11"/>
        <d v="2020-03-11T11:05:20"/>
        <d v="2020-05-07T07:25:45"/>
        <d v="2024-10-30T09:51:51"/>
        <d v="2021-06-29T13:23:40"/>
        <d v="2018-01-04T23:31:48"/>
        <d v="2022-08-08T20:24:43"/>
        <d v="2020-02-03T13:03:27"/>
        <d v="2018-09-23T22:38:38"/>
        <d v="2021-10-24T09:13:29"/>
        <d v="2021-05-12T08:29:22"/>
        <d v="2020-11-07T21:22:05"/>
        <d v="2024-08-15T00:45:14"/>
        <d v="2023-07-06T00:00:00"/>
        <d v="2018-12-27T17:39:29"/>
        <d v="2021-12-11T02:55:11"/>
        <d v="2018-01-12T09:39:51"/>
        <d v="2019-04-20T19:58:27"/>
        <d v="2023-09-25T10:18:52"/>
        <d v="2024-10-10T23:45:52"/>
        <d v="2023-08-09T10:16:19"/>
        <d v="2021-12-17T05:20:53"/>
        <d v="2022-02-16T11:26:46"/>
        <d v="2019-06-06T23:37:07"/>
        <d v="2022-07-04T12:08:58"/>
        <d v="2020-08-11T09:23:13"/>
        <d v="2022-05-03T14:57:08"/>
        <d v="2022-12-20T18:55:46"/>
        <d v="2024-12-22T02:24:54"/>
        <d v="2018-05-21T20:28:48"/>
        <d v="2018-11-16T00:00:00"/>
        <d v="2021-10-01T01:52:47"/>
        <d v="2021-08-14T18:30:21"/>
        <d v="2018-05-20T06:11:56"/>
        <d v="2022-04-07T10:17:23"/>
        <d v="2021-04-26T19:31:11"/>
        <d v="2024-10-13T13:01:42"/>
        <d v="2020-07-26T06:17:14"/>
        <d v="2018-01-08T05:22:14"/>
        <d v="2020-01-21T20:30:49"/>
        <d v="2023-02-25T00:29:09"/>
        <d v="2024-08-03T23:15:03"/>
        <d v="2023-01-07T11:45:49"/>
        <d v="2023-08-07T14:55:50"/>
        <d v="2023-09-22T05:47:30"/>
        <d v="2021-01-11T08:06:21"/>
        <d v="2020-02-06T19:35:36"/>
        <d v="2018-12-15T04:49:22"/>
        <d v="2021-02-21T21:49:40"/>
        <d v="2024-10-04T17:34:04"/>
        <d v="2023-06-08T14:55:37"/>
        <d v="2019-05-17T15:42:17"/>
        <d v="2021-01-04T04:43:10"/>
        <d v="2019-06-20T01:49:45"/>
        <d v="2018-04-12T20:46:46"/>
        <d v="2023-11-02T00:40:50"/>
        <d v="2022-10-03T19:53:28"/>
        <d v="2020-12-01T02:00:28"/>
        <d v="2022-03-16T01:48:08"/>
        <d v="2018-07-26T02:20:53"/>
        <d v="2023-08-21T19:35:56"/>
        <d v="2022-01-27T10:14:19"/>
        <d v="2024-07-26T08:00:23"/>
        <d v="2022-09-08T13:51:04"/>
        <d v="2021-06-19T22:13:44"/>
        <d v="2021-02-13T09:02:18"/>
        <d v="2022-02-10T21:44:25"/>
        <d v="2023-06-06T11:17:23"/>
        <d v="2024-08-28T16:42:46"/>
        <d v="2019-01-01T07:27:35"/>
        <d v="2023-08-10T07:39:53"/>
        <d v="2024-06-01T13:33:53"/>
        <d v="2024-04-26T21:10:49"/>
        <d v="2021-04-18T21:14:12"/>
        <d v="2021-12-28T22:39:06"/>
        <d v="2020-03-27T21:58:18"/>
        <d v="2023-07-29T16:10:12"/>
        <d v="2024-03-17T08:46:00"/>
        <d v="2018-04-03T00:00:00"/>
        <d v="2019-03-06T11:54:19"/>
        <d v="2022-07-19T07:08:15"/>
        <d v="2018-05-04T04:39:00"/>
        <d v="2023-10-02T00:47:50"/>
        <d v="2020-08-26T23:57:05"/>
        <d v="2022-01-29T17:23:20"/>
        <d v="2022-02-04T04:32:26"/>
        <d v="2022-09-12T20:46:50"/>
        <d v="2022-08-18T06:04:20"/>
        <d v="2018-06-03T13:39:29"/>
        <d v="2024-12-22T00:00:00"/>
        <d v="2023-07-24T19:21:51"/>
        <d v="2020-03-02T19:53:50"/>
        <d v="2019-07-04T03:11:51"/>
        <d v="2024-07-19T13:08:36"/>
        <d v="2021-08-25T12:40:31"/>
        <d v="2019-11-10T22:07:28"/>
        <d v="2023-12-15T09:58:46"/>
        <d v="2023-11-23T01:55:52"/>
        <d v="2019-11-27T17:57:55"/>
        <d v="2018-05-24T14:36:28"/>
        <d v="2022-05-30T07:57:52"/>
        <d v="2024-07-24T23:20:45"/>
        <d v="2023-06-04T10:37:11"/>
        <d v="2023-04-28T01:51:21"/>
        <d v="2024-01-01T11:28:28"/>
        <d v="2022-02-18T22:07:25"/>
        <d v="2020-08-10T09:58:32"/>
        <d v="2022-08-11T20:45:03"/>
        <d v="2024-04-22T17:20:39"/>
        <d v="2021-04-21T08:58:57"/>
        <d v="2022-03-12T05:40:39"/>
        <d v="2023-08-19T09:26:33"/>
        <d v="2024-10-03T11:24:54"/>
        <d v="2022-10-07T14:41:04"/>
        <d v="2022-10-21T01:28:07"/>
        <d v="2019-12-14T04:43:43"/>
        <d v="2019-06-21T02:20:07"/>
        <d v="2024-12-03T04:08:24"/>
        <d v="2020-04-15T05:20:12"/>
        <d v="2019-01-28T13:31:16"/>
        <d v="2024-06-11T04:00:22"/>
        <d v="2019-01-05T09:02:07"/>
        <d v="2022-07-20T02:40:44"/>
        <d v="2021-09-27T16:30:27"/>
        <d v="2022-07-13T06:57:46"/>
        <d v="2018-04-07T10:34:15"/>
        <d v="2021-06-03T22:56:52"/>
        <d v="2022-11-08T02:41:20"/>
        <d v="2021-11-17T22:38:34"/>
        <d v="2024-01-16T18:09:57"/>
        <d v="2019-12-28T15:28:35"/>
        <d v="2023-07-16T09:10:12"/>
        <d v="2024-09-20T11:31:47"/>
        <d v="2021-03-01T04:00:41"/>
        <d v="2019-08-17T03:49:31"/>
        <d v="2021-05-25T11:15:08"/>
        <d v="2020-06-25T13:27:09"/>
        <d v="2019-07-19T00:15:55"/>
        <d v="2018-04-13T05:03:44"/>
        <d v="2024-07-29T08:13:12"/>
        <d v="2022-02-28T00:00:00"/>
        <d v="2020-04-12T10:04:48"/>
        <d v="2024-05-10T08:33:15"/>
        <d v="2023-01-13T00:00:00"/>
        <d v="2023-02-08T20:00:30"/>
        <d v="2022-09-30T00:00:00"/>
        <d v="2024-09-03T06:48:42"/>
        <d v="2023-07-24T23:50:18"/>
        <d v="2023-11-14T01:04:24"/>
        <d v="2023-02-02T00:25:50"/>
        <d v="2023-08-17T13:24:54"/>
        <d v="2022-10-02T12:35:20"/>
        <d v="2022-09-01T01:37:53"/>
        <d v="2020-05-27T17:27:48"/>
        <d v="2020-05-18T05:55:22"/>
        <d v="2022-02-19T23:07:05"/>
        <d v="2020-09-02T05:20:40"/>
        <d v="2018-07-17T16:48:35"/>
        <d v="2023-04-28T06:44:16"/>
        <d v="2019-07-02T19:19:47"/>
        <d v="2020-05-30T08:27:25"/>
        <d v="2024-08-27T07:54:09"/>
        <d v="2018-02-18T18:56:53"/>
        <d v="2018-04-16T11:54:15"/>
        <d v="2024-01-28T08:29:57"/>
        <d v="2021-07-07T05:21:01"/>
        <d v="2022-11-16T07:42:30"/>
        <d v="2022-09-22T08:34:06"/>
        <d v="2022-05-17T09:59:29"/>
        <d v="2024-06-05T08:32:17"/>
        <d v="2021-02-25T11:04:11"/>
        <d v="2021-11-10T02:15:41"/>
        <d v="2023-10-25T00:01:38"/>
        <d v="2021-05-05T08:13:07"/>
        <d v="2018-04-16T14:15:47"/>
        <d v="2022-03-10T11:56:43"/>
        <d v="2020-07-10T04:20:06"/>
        <d v="2023-08-31T00:00:00"/>
        <d v="2018-11-26T11:08:39"/>
        <d v="2024-01-08T23:42:08"/>
        <d v="2020-07-01T01:53:52"/>
        <d v="2021-06-04T12:09:09"/>
        <d v="2020-04-10T05:20:29"/>
        <d v="2020-12-25T16:29:37"/>
        <d v="2023-07-13T19:48:52"/>
        <d v="2018-11-02T16:42:40"/>
        <d v="2021-01-17T03:02:39"/>
        <d v="2024-10-21T21:44:09"/>
        <d v="2022-05-12T17:35:08"/>
        <d v="2021-11-02T06:17:05"/>
        <d v="2022-10-18T12:44:43"/>
        <d v="2023-11-08T09:28:54"/>
        <d v="2020-11-04T23:27:00"/>
        <d v="2020-03-27T05:34:27"/>
        <d v="2021-01-09T02:15:37"/>
        <d v="2021-01-14T23:09:40"/>
        <d v="2020-01-16T15:10:15"/>
        <d v="2024-05-04T00:44:58"/>
        <d v="2023-02-15T17:38:40"/>
        <d v="2023-12-20T04:48:22"/>
        <d v="2019-10-29T21:55:05"/>
        <d v="2021-04-05T00:00:00"/>
        <d v="2018-03-09T23:06:21"/>
        <d v="2018-01-30T08:09:16"/>
        <d v="2018-07-29T23:12:10"/>
        <d v="2024-10-16T00:46:46"/>
        <d v="2018-05-27T09:15:05"/>
        <d v="2020-01-17T00:42:34"/>
        <d v="2023-06-28T17:03:12"/>
        <d v="2018-09-20T16:55:27"/>
        <d v="2019-09-15T05:24:09"/>
        <d v="2020-10-07T01:24:01"/>
        <d v="2019-06-08T10:39:22"/>
        <d v="2022-02-12T16:02:47"/>
        <d v="2022-11-25T06:14:58"/>
        <d v="2019-11-08T23:53:57"/>
        <d v="2024-06-14T17:57:29"/>
        <d v="2024-08-13T14:12:51"/>
        <d v="2024-03-17T23:24:48"/>
        <d v="2024-07-06T19:03:00"/>
        <d v="2020-07-29T22:47:42"/>
        <d v="2021-04-28T02:41:09"/>
        <d v="2019-10-09T17:01:22"/>
        <d v="2018-05-24T13:25:44"/>
        <d v="2023-06-14T08:19:35"/>
        <d v="2021-08-06T19:30:41"/>
        <d v="2020-06-18T12:49:45"/>
        <d v="2018-06-06T17:03:52"/>
        <d v="2023-12-17T01:20:22"/>
        <d v="2024-07-31T18:38:02"/>
        <d v="2020-10-13T23:07:04"/>
        <d v="2022-01-05T22:58:42"/>
        <d v="2020-01-27T08:11:54"/>
        <d v="2021-04-28T05:25:51"/>
        <d v="2018-10-02T06:18:49"/>
        <d v="2024-11-13T16:17:06"/>
        <d v="2021-08-12T09:30:39"/>
        <d v="2022-12-18T12:53:23"/>
        <d v="2023-04-09T23:41:52"/>
        <d v="2021-06-03T04:47:36"/>
        <d v="2023-08-24T19:27:30"/>
        <d v="2018-08-04T10:05:42"/>
        <d v="2019-07-03T15:50:35"/>
        <d v="2019-10-10T16:43:18"/>
        <d v="2018-12-26T11:16:18"/>
        <d v="2022-11-10T22:28:02"/>
        <d v="2023-09-04T15:05:14"/>
        <d v="2022-10-18T04:49:19"/>
        <d v="2021-09-05T07:27:08"/>
        <d v="2023-06-23T09:12:27"/>
        <d v="2022-07-01T08:05:53"/>
        <d v="2018-05-17T00:00:00"/>
        <d v="2020-12-28T16:44:20"/>
        <d v="2022-10-10T22:01:04"/>
        <d v="2019-02-14T00:32:12"/>
        <d v="2021-03-28T17:21:12"/>
        <d v="2018-05-01T14:04:16"/>
        <d v="2019-03-29T19:04:48"/>
        <d v="2018-05-14T07:03:26"/>
        <d v="2024-03-12T22:20:15"/>
        <d v="2020-06-19T08:29:18"/>
        <d v="2022-01-02T23:28:11"/>
        <d v="2019-10-31T15:50:44"/>
        <d v="2023-11-26T03:34:04"/>
        <d v="2018-08-24T03:37:42"/>
        <d v="2024-01-26T11:00:56"/>
        <d v="2024-09-25T14:35:39"/>
        <d v="2019-12-22T06:06:26"/>
        <d v="2018-03-22T06:01:36"/>
        <d v="2020-07-05T18:09:33"/>
        <d v="2023-07-25T21:14:07"/>
        <d v="2020-10-29T13:04:39"/>
        <d v="2019-09-21T06:14:59"/>
        <d v="2020-02-13T04:01:44"/>
        <d v="2024-04-14T07:08:27"/>
        <d v="2022-02-25T02:55:02"/>
        <d v="2019-01-25T16:44:53"/>
        <d v="2019-03-26T13:35:42"/>
        <d v="2022-04-26T08:15:30"/>
        <d v="2019-05-22T19:45:27"/>
        <d v="2024-12-27T11:16:25"/>
        <d v="2019-11-27T10:03:00"/>
        <d v="2021-01-09T11:27:53"/>
        <d v="2022-05-14T03:14:32"/>
        <d v="2024-11-08T09:11:48"/>
        <d v="2020-01-05T07:10:59"/>
        <d v="2022-06-15T13:17:02"/>
        <d v="2020-08-07T22:19:41"/>
        <d v="2024-12-19T15:00:52"/>
        <d v="2024-02-26T09:23:51"/>
        <d v="2024-01-13T03:32:21"/>
        <d v="2024-02-11T17:34:01"/>
        <d v="2022-12-14T07:00:39"/>
        <d v="2020-05-25T13:24:22"/>
        <d v="2022-04-23T09:46:02"/>
        <d v="2022-08-03T00:00:00"/>
        <d v="2022-03-05T05:19:11"/>
        <d v="2019-12-15T18:45:48"/>
        <d v="2024-06-08T19:30:16"/>
        <d v="2020-12-18T19:31:37"/>
        <d v="2018-12-02T13:02:00"/>
        <d v="2019-05-30T07:45:58"/>
        <d v="2018-02-15T14:31:36"/>
        <d v="2024-12-14T02:37:50"/>
        <d v="2020-02-20T17:14:08"/>
        <d v="2019-09-28T02:53:35"/>
        <d v="2019-11-17T11:05:26"/>
        <d v="2021-10-28T13:12:55"/>
        <d v="2022-11-24T09:05:14"/>
        <d v="2023-02-09T04:53:50"/>
        <d v="2020-02-29T08:08:43"/>
        <d v="2024-11-16T18:42:11"/>
        <d v="2021-04-01T10:28:21"/>
        <d v="2018-05-16T10:47:27"/>
        <d v="2024-09-06T11:42:15"/>
        <d v="2020-05-03T13:06:47"/>
        <d v="2023-02-23T07:18:16"/>
        <d v="2019-11-23T09:33:05"/>
        <d v="2020-05-23T00:40:14"/>
        <d v="2021-04-15T12:07:42"/>
        <d v="2020-01-30T10:10:23"/>
        <d v="2018-06-13T21:31:37"/>
        <d v="2019-11-05T07:54:22"/>
        <d v="2021-05-27T03:02:38"/>
        <d v="2019-04-20T20:53:31"/>
        <d v="2021-08-13T15:39:11"/>
        <d v="2022-04-02T00:14:47"/>
        <d v="2019-01-07T21:21:43"/>
        <d v="2021-04-23T00:00:00"/>
        <d v="2019-11-28T00:13:58"/>
        <d v="2021-07-24T23:11:46"/>
        <d v="2021-07-17T15:48:50"/>
        <d v="2024-11-01T05:35:32"/>
        <d v="2024-06-30T02:19:02"/>
        <d v="2021-02-05T16:11:25"/>
        <d v="2022-09-26T09:02:53"/>
        <d v="2018-05-03T10:34:20"/>
        <d v="2021-10-07T20:49:06"/>
        <d v="2020-01-13T18:00:25"/>
        <d v="2019-05-30T18:52:18"/>
        <d v="2023-09-17T19:50:17"/>
        <d v="2020-11-15T23:47:52"/>
        <d v="2024-09-03T10:46:42"/>
        <d v="2019-06-17T01:34:51"/>
        <d v="2022-03-18T04:42:07"/>
        <d v="2021-08-11T00:00:00"/>
        <d v="2019-09-05T00:00:00"/>
        <d v="2020-11-07T17:16:00"/>
        <d v="2021-05-05T20:32:44"/>
        <d v="2022-06-23T03:19:30"/>
        <d v="2023-04-03T12:43:50"/>
        <d v="2022-09-20T02:05:06"/>
        <d v="2021-11-28T17:50:47"/>
        <d v="2019-12-24T12:59:04"/>
        <d v="2018-05-26T13:21:47"/>
        <d v="2019-12-29T21:55:10"/>
        <d v="2020-08-21T20:44:22"/>
        <d v="2022-03-08T12:57:05"/>
        <d v="2019-06-27T19:02:09"/>
        <d v="2020-07-30T23:52:02"/>
        <d v="2021-11-18T13:01:24"/>
        <d v="2024-04-03T21:14:27"/>
        <d v="2024-03-01T00:57:26"/>
        <d v="2023-07-09T13:52:59"/>
        <d v="2018-11-07T01:54:06"/>
        <d v="2024-02-07T02:48:41"/>
        <d v="2020-07-18T10:02:01"/>
        <d v="2020-11-16T14:07:42"/>
        <d v="2023-04-07T01:30:15"/>
        <d v="2020-11-24T12:13:29"/>
        <d v="2019-04-09T14:28:17"/>
        <d v="2023-05-11T18:18:14"/>
        <d v="2021-06-21T17:17:24"/>
        <d v="2020-11-25T11:21:21"/>
        <d v="2018-10-16T23:15:41"/>
        <d v="2021-10-27T01:44:13"/>
        <d v="2018-03-03T02:01:45"/>
        <d v="2022-08-27T08:35:43"/>
        <d v="2019-05-24T04:25:34"/>
        <d v="2020-04-20T22:33:11"/>
        <d v="2018-10-26T16:59:18"/>
        <d v="2020-08-04T19:57:47"/>
        <d v="2019-01-26T09:25:24"/>
        <d v="2019-08-08T01:53:15"/>
        <d v="2022-02-22T17:16:37"/>
        <d v="2019-04-26T05:29:51"/>
        <d v="2021-06-13T01:48:33"/>
        <d v="2018-06-25T05:59:33"/>
        <d v="2020-10-01T05:27:46"/>
        <d v="2019-04-14T13:57:21"/>
        <d v="2018-06-21T00:00:00"/>
        <d v="2022-08-09T09:35:35"/>
        <d v="2021-11-07T04:12:00"/>
        <d v="2021-04-03T03:38:23"/>
        <d v="2023-09-28T10:01:41"/>
        <d v="2024-04-12T03:23:42"/>
        <d v="2020-01-23T00:20:04"/>
        <d v="2018-10-04T17:05:39"/>
        <d v="2023-12-04T09:23:41"/>
        <d v="2018-10-06T08:41:56"/>
        <d v="2024-08-27T21:33:12"/>
        <d v="2022-12-14T02:06:55"/>
        <d v="2023-09-06T00:00:00"/>
        <d v="2018-09-11T05:30:22"/>
        <d v="2019-09-17T10:18:58"/>
        <d v="2021-07-31T13:51:34"/>
        <d v="2023-10-12T03:20:47"/>
        <d v="2023-11-27T12:33:40"/>
        <d v="2024-04-17T11:32:47"/>
        <d v="2024-02-15T15:16:37"/>
        <d v="2023-04-22T02:32:31"/>
        <d v="2021-07-11T19:04:26"/>
        <d v="2022-12-17T02:57:41"/>
        <d v="2024-06-19T18:13:38"/>
        <d v="2024-01-16T20:46:36"/>
        <d v="2022-12-12T03:54:23"/>
        <d v="2022-01-21T14:48:30"/>
        <d v="2018-01-22T00:15:42"/>
        <d v="2020-01-19T08:49:59"/>
        <d v="2019-07-17T03:18:31"/>
        <d v="2018-07-04T17:51:08"/>
        <d v="2024-09-18T16:18:47"/>
        <d v="2024-07-03T07:39:08"/>
        <d v="2024-06-14T15:27:25"/>
        <d v="2024-02-07T06:47:59"/>
        <d v="2020-11-28T09:06:38"/>
        <d v="2022-06-04T18:04:06"/>
        <d v="2024-02-01T12:50:16"/>
        <d v="2020-04-29T22:39:25"/>
        <d v="2024-06-09T04:54:14"/>
        <d v="2020-09-11T19:35:37"/>
        <d v="2020-03-27T14:57:06"/>
        <d v="2018-03-27T13:51:37"/>
        <d v="2024-06-10T11:10:55"/>
        <d v="2021-03-11T23:45:54"/>
        <d v="2019-06-15T22:59:56"/>
        <d v="2023-02-16T07:08:39"/>
        <d v="2023-07-03T14:55:45"/>
        <d v="2021-06-06T16:30:11"/>
        <d v="2018-03-21T02:06:36"/>
        <d v="2020-06-10T02:02:24"/>
        <d v="2021-08-29T14:38:55"/>
        <d v="2020-07-15T23:01:02"/>
        <d v="2018-07-27T10:12:41"/>
        <d v="2024-01-13T02:58:15"/>
        <d v="2020-06-02T14:45:34"/>
        <d v="2019-06-23T02:35:43"/>
        <d v="2019-08-18T16:01:48"/>
        <d v="2024-04-28T07:27:32"/>
        <d v="2020-08-17T06:30:54"/>
        <d v="2023-05-06T22:52:50"/>
        <d v="2018-05-02T18:04:13"/>
        <d v="2021-07-28T10:52:37"/>
        <d v="2024-07-05T22:26:58"/>
        <d v="2018-04-14T06:05:49"/>
        <d v="2021-09-16T23:39:18"/>
        <d v="2019-01-08T10:07:23"/>
        <d v="2023-03-10T09:42:18"/>
        <d v="2021-07-19T18:15:54"/>
        <d v="2022-04-27T23:12:45"/>
        <d v="2023-07-06T08:01:39"/>
        <d v="2021-08-03T05:16:28"/>
        <d v="2024-10-04T02:29:04"/>
        <d v="2020-12-17T07:00:02"/>
        <d v="2022-03-25T07:19:22"/>
        <d v="2022-02-20T21:23:17"/>
        <d v="2019-04-18T21:03:32"/>
        <d v="2023-01-18T22:43:04"/>
        <d v="2020-03-17T00:13:28"/>
        <d v="2020-05-27T09:14:42"/>
        <d v="2024-02-04T17:18:00"/>
        <d v="2019-10-27T09:27:59"/>
        <d v="2020-05-17T17:28:55"/>
        <d v="2024-12-08T21:06:54"/>
        <d v="2024-08-28T07:52:19"/>
        <d v="2019-05-11T01:18:58"/>
        <d v="2022-07-14T03:54:26"/>
        <d v="2024-05-05T14:59:17"/>
        <d v="2024-05-23T17:00:41"/>
        <d v="2023-11-01T09:12:40"/>
        <d v="2022-10-08T22:50:15"/>
        <d v="2023-12-04T22:30:42"/>
        <d v="2018-06-14T00:00:00"/>
        <d v="2023-11-30T14:00:40"/>
        <d v="2020-05-12T10:57:00"/>
        <d v="2024-10-13T04:08:18"/>
        <d v="2018-10-10T09:39:47"/>
        <d v="2023-11-12T12:21:03"/>
        <d v="2024-12-15T08:09:37"/>
        <d v="2019-09-20T02:25:10"/>
        <d v="2024-08-17T08:48:25"/>
        <d v="2023-04-09T10:40:05"/>
        <d v="2021-01-29T06:49:40"/>
        <d v="2019-03-19T04:10:45"/>
        <d v="2021-08-06T06:48:34"/>
        <d v="2024-01-15T18:24:13"/>
        <d v="2020-09-07T02:52:50"/>
        <d v="2022-06-16T01:18:06"/>
        <d v="2019-04-10T05:38:44"/>
        <d v="2021-07-13T20:31:28"/>
        <d v="2023-12-16T15:31:50"/>
        <d v="2019-12-23T13:26:19"/>
        <d v="2020-08-03T00:00:00"/>
        <d v="2019-02-13T00:00:00"/>
        <d v="2022-01-28T02:22:47"/>
        <d v="2022-04-12T13:50:29"/>
        <d v="2021-10-08T02:14:35"/>
        <d v="2023-12-28T13:16:23"/>
        <d v="2019-01-12T18:47:43"/>
        <d v="2019-08-21T23:15:50"/>
        <d v="2024-03-28T11:24:05"/>
        <d v="2018-07-01T22:36:07"/>
        <d v="2018-02-03T02:28:47"/>
        <d v="2024-01-22T00:00:00"/>
        <d v="2018-02-16T17:46:15"/>
        <d v="2022-01-18T05:43:08"/>
        <d v="2023-01-13T19:05:44"/>
        <d v="2023-05-01T20:39:29"/>
        <d v="2018-01-29T12:35:04"/>
        <d v="2019-02-15T05:27:10"/>
        <d v="2024-01-03T20:02:05"/>
        <d v="2018-09-26T21:21:00"/>
        <d v="2019-01-09T00:51:08"/>
        <d v="2019-07-30T08:46:34"/>
        <d v="2020-07-15T00:42:12"/>
        <d v="2022-05-03T02:21:12"/>
        <d v="2022-05-03T06:44:54"/>
        <d v="2024-06-06T15:20:59"/>
        <d v="2020-06-13T14:41:31"/>
        <d v="2023-12-09T15:31:26"/>
        <d v="2018-11-27T08:19:00"/>
        <d v="2022-10-10T12:22:21"/>
        <d v="2018-10-31T20:36:21"/>
        <d v="2021-05-06T17:48:05"/>
        <d v="2024-07-08T00:00:00"/>
        <d v="2020-11-08T08:05:13"/>
        <d v="2021-06-19T00:49:20"/>
        <d v="2023-06-07T23:14:47"/>
        <d v="2023-01-03T18:27:00"/>
        <d v="2018-01-02T16:45:58"/>
        <d v="2019-06-12T21:18:56"/>
        <d v="2018-12-06T09:49:49"/>
        <d v="2018-12-29T09:55:28"/>
        <d v="2020-07-02T07:52:14"/>
        <d v="2022-04-16T06:16:33"/>
        <d v="2020-08-30T10:47:15"/>
        <d v="2024-07-19T13:05:35"/>
        <d v="2021-12-20T10:34:10"/>
        <d v="2020-10-03T09:03:00"/>
        <d v="2023-11-22T16:23:47"/>
        <d v="2022-12-18T08:02:42"/>
        <d v="2019-12-08T16:10:34"/>
        <d v="2018-07-22T06:49:15"/>
        <d v="2022-08-13T20:39:15"/>
        <d v="2018-02-11T12:32:21"/>
        <d v="2018-09-19T17:42:57"/>
        <d v="2024-05-14T02:02:54"/>
        <d v="2024-04-18T12:58:05"/>
        <d v="2018-11-17T07:53:17"/>
        <d v="2023-10-12T00:29:21"/>
        <d v="2019-06-11T09:17:06"/>
        <d v="2019-04-08T08:58:56"/>
        <d v="2018-01-19T11:51:47"/>
        <d v="2020-09-26T03:44:04"/>
        <d v="2022-01-29T13:04:10"/>
        <d v="2024-02-03T21:32:01"/>
        <d v="2024-03-09T12:10:31"/>
        <d v="2018-11-11T23:42:59"/>
        <d v="2024-10-31T07:09:30"/>
        <d v="2023-07-09T08:25:19"/>
        <d v="2021-07-18T11:18:04"/>
        <d v="2024-07-30T05:35:19"/>
        <d v="2019-02-21T06:06:59"/>
        <d v="2024-04-08T08:23:23"/>
        <d v="2021-05-09T09:32:36"/>
        <d v="2022-03-05T17:11:56"/>
        <d v="2023-06-05T03:28:58"/>
        <d v="2024-08-29T20:54:39"/>
        <d v="2018-01-25T11:07:06"/>
        <d v="2021-03-21T18:12:39"/>
        <d v="2024-11-16T07:19:30"/>
        <d v="2021-04-22T19:10:26"/>
        <d v="2023-10-28T12:00:26"/>
        <d v="2024-07-23T09:45:25"/>
        <d v="2021-08-03T18:26:02"/>
        <d v="2020-08-17T15:08:09"/>
        <d v="2021-10-29T06:28:27"/>
        <d v="2022-02-28T05:18:19"/>
        <d v="2020-01-17T22:06:54"/>
        <d v="2021-01-23T23:14:55"/>
        <d v="2024-05-03T21:45:00"/>
        <d v="2024-12-10T05:46:57"/>
        <d v="2021-02-24T06:39:11"/>
        <d v="2018-02-15T03:16:33"/>
        <d v="2022-05-12T15:27:07"/>
        <d v="2024-03-27T19:09:57"/>
        <d v="2024-09-11T13:45:34"/>
        <d v="2024-07-18T17:14:24"/>
        <d v="2019-11-18T23:33:43"/>
        <d v="2021-06-17T10:48:31"/>
        <d v="2018-08-03T16:04:51"/>
        <d v="2024-12-16T19:57:58"/>
        <d v="2020-05-25T13:10:23"/>
        <d v="2020-03-10T19:53:06"/>
        <d v="2023-04-14T05:23:31"/>
        <d v="2021-08-06T11:47:33"/>
        <d v="2019-06-27T05:03:57"/>
        <d v="2024-05-09T06:25:20"/>
        <d v="2023-01-13T07:36:21"/>
        <d v="2021-03-29T02:28:36"/>
        <d v="2019-06-04T02:42:00"/>
        <d v="2023-05-28T10:48:39"/>
        <d v="2024-08-28T13:33:25"/>
        <d v="2022-09-10T17:09:47"/>
        <d v="2023-12-11T10:10:51"/>
        <d v="2020-10-15T15:29:49"/>
        <d v="2020-05-30T00:21:10"/>
        <d v="2021-09-16T22:52:48"/>
        <d v="2019-02-25T19:27:38"/>
        <d v="2018-04-25T02:26:42"/>
        <d v="2022-04-13T22:12:46"/>
        <d v="2019-10-07T19:05:29"/>
        <d v="2019-05-04T01:58:38"/>
        <d v="2021-12-03T02:44:36"/>
        <d v="2024-04-24T20:36:57"/>
        <d v="2020-03-29T18:16:39"/>
        <d v="2020-02-09T07:24:46"/>
        <d v="2018-12-22T19:12:14"/>
        <d v="2022-11-14T06:15:14"/>
        <d v="2022-06-10T15:08:11"/>
        <d v="2019-05-16T00:28:30"/>
        <d v="2022-09-21T17:23:24"/>
        <d v="2018-01-20T09:18:28"/>
        <d v="2024-04-10T20:26:02"/>
        <d v="2018-04-21T00:54:18"/>
        <d v="2018-02-12T03:18:48"/>
        <d v="2023-10-08T09:04:19"/>
        <d v="2018-05-17T07:10:04"/>
        <d v="2020-06-30T21:56:40"/>
        <d v="2021-04-10T18:32:13"/>
        <d v="2024-01-20T00:35:49"/>
        <d v="2022-04-06T06:37:04"/>
        <d v="2024-05-26T09:15:16"/>
        <d v="2022-01-29T23:23:55"/>
        <d v="2024-08-14T10:56:43"/>
        <d v="2018-10-19T02:26:22"/>
        <d v="2018-08-29T05:19:59"/>
        <d v="2020-04-02T21:49:05"/>
        <d v="2020-08-17T21:03:13"/>
        <d v="2022-02-17T23:49:47"/>
        <d v="2024-02-10T00:44:53"/>
        <d v="2019-12-27T15:10:12"/>
        <d v="2020-02-06T19:58:30"/>
        <d v="2020-10-22T22:00:58"/>
        <d v="2022-05-22T02:38:47"/>
        <d v="2018-02-21T23:29:41"/>
        <d v="2023-01-24T06:37:57"/>
        <d v="2024-05-05T23:32:48"/>
        <d v="2021-04-13T02:48:54"/>
        <d v="2020-05-25T13:35:43"/>
        <d v="2023-05-28T18:23:31"/>
        <d v="2024-02-02T14:35:46"/>
        <d v="2020-07-24T07:14:58"/>
        <d v="2019-11-10T19:28:22"/>
        <d v="2022-06-28T19:02:00"/>
        <d v="2020-06-04T08:34:37"/>
        <d v="2020-12-10T10:16:35"/>
        <d v="2024-07-15T10:55:44"/>
        <d v="2023-06-05T14:07:26"/>
        <d v="2021-07-07T09:26:48"/>
        <d v="2018-03-15T04:23:22"/>
        <d v="2022-09-25T11:58:36"/>
        <d v="2024-12-18T08:27:07"/>
        <d v="2018-04-27T07:12:52"/>
        <d v="2019-02-22T21:34:29"/>
        <d v="2019-08-25T11:36:45"/>
        <d v="2021-02-14T06:56:48"/>
        <d v="2021-04-18T00:46:58"/>
        <d v="2021-08-21T09:44:44"/>
        <d v="2018-12-25T10:30:22"/>
        <d v="2022-03-04T04:52:37"/>
        <d v="2021-05-21T05:28:07"/>
        <d v="2019-11-11T22:08:26"/>
        <d v="2022-01-25T23:20:47"/>
        <d v="2018-11-09T18:53:03"/>
        <d v="2023-10-29T04:47:20"/>
        <d v="2024-06-12T18:11:03"/>
        <d v="2018-06-15T03:40:43"/>
        <d v="2022-11-12T22:04:32"/>
        <d v="2024-11-25T05:43:18"/>
        <d v="2021-12-21T05:58:39"/>
        <d v="2024-06-27T21:16:14"/>
        <d v="2023-03-10T19:27:32"/>
        <d v="2021-06-12T09:20:34"/>
        <d v="2022-09-17T05:48:25"/>
        <d v="2024-05-01T11:32:00"/>
        <d v="2023-07-26T08:04:28"/>
        <d v="2023-12-16T00:00:00"/>
        <d v="2022-05-29T01:08:33"/>
        <d v="2020-11-22T04:59:53"/>
        <d v="2021-10-11T04:24:08"/>
        <d v="2020-06-18T00:00:00"/>
        <d v="2019-11-09T18:17:00"/>
        <d v="2019-05-31T05:00:14"/>
        <d v="2023-08-26T18:34:35"/>
        <d v="2018-04-15T03:48:24"/>
        <d v="2021-03-18T18:13:22"/>
        <d v="2023-02-11T02:24:00"/>
        <d v="2021-05-25T11:44:59"/>
        <d v="2023-07-10T03:46:00"/>
        <d v="2021-06-26T01:14:15"/>
        <d v="2019-07-02T04:09:30"/>
        <d v="2024-08-14T00:00:00"/>
        <d v="2023-05-26T17:21:13"/>
        <d v="2024-10-24T21:43:12"/>
        <d v="2022-05-06T00:08:21"/>
        <d v="2021-11-14T08:44:15"/>
        <d v="2024-01-26T03:06:13"/>
        <d v="2018-02-01T02:04:04"/>
        <d v="2019-04-26T11:15:32"/>
        <d v="2023-03-29T10:24:23"/>
        <d v="2018-01-01T14:44:18"/>
        <d v="2019-03-14T11:59:20"/>
        <d v="2020-06-13T19:32:50"/>
        <d v="2020-01-12T05:56:09"/>
        <d v="2021-10-29T08:57:41"/>
        <d v="2023-09-16T09:47:03"/>
        <d v="2018-01-31T11:57:54"/>
        <d v="2024-10-15T16:10:53"/>
        <d v="2020-10-08T01:56:03"/>
        <d v="2022-09-05T02:45:58"/>
        <d v="2022-10-10T11:52:12"/>
        <d v="2024-04-26T12:58:47"/>
        <d v="2021-10-29T06:38:38"/>
        <d v="2022-12-29T12:55:45"/>
        <d v="2022-12-10T22:19:31"/>
        <d v="2018-12-29T18:08:20"/>
        <d v="2023-04-23T12:32:56"/>
        <d v="2023-02-16T04:25:30"/>
        <d v="2021-03-07T16:50:03"/>
        <d v="2022-01-31T01:44:25"/>
        <d v="2021-07-29T03:44:36"/>
        <d v="2020-03-06T03:04:16"/>
        <d v="2019-05-06T10:50:58"/>
        <d v="2018-07-09T02:48:51"/>
        <d v="2024-12-11T09:31:16"/>
        <d v="2018-04-02T19:51:46"/>
        <d v="2022-07-10T02:38:04"/>
        <d v="2020-06-04T22:42:50"/>
        <d v="2020-07-23T19:50:15"/>
        <d v="2021-03-09T18:45:55"/>
        <d v="2019-12-15T17:51:29"/>
        <d v="2019-04-26T23:11:11"/>
        <d v="2018-07-05T17:59:14"/>
        <d v="2024-05-10T21:35:50"/>
        <d v="2021-01-31T11:04:40"/>
        <d v="2020-01-23T17:49:51"/>
        <d v="2021-08-28T09:42:19"/>
        <d v="2022-07-17T07:42:18"/>
        <d v="2020-10-26T20:37:59"/>
        <d v="2023-10-05T04:11:41"/>
        <d v="2022-03-22T20:14:49"/>
        <d v="2022-12-25T09:28:04"/>
        <d v="2023-09-12T19:36:00"/>
        <d v="2018-01-25T19:00:25"/>
        <d v="2018-09-16T11:57:00"/>
        <d v="2019-08-30T05:50:04"/>
        <d v="2023-12-28T11:59:02"/>
        <d v="2024-09-08T14:50:00"/>
        <d v="2024-01-25T22:09:02"/>
        <d v="2022-04-10T02:52:00"/>
        <d v="2023-04-29T22:54:16"/>
        <d v="2018-10-23T00:00:00"/>
        <d v="2021-01-15T19:08:17"/>
        <d v="2018-11-03T07:40:24"/>
        <d v="2020-10-19T10:35:19"/>
        <d v="2019-12-25T06:08:47"/>
        <d v="2023-12-17T17:46:31"/>
        <d v="2020-09-18T20:12:23"/>
        <d v="2019-03-07T09:12:02"/>
        <d v="2023-12-15T18:26:30"/>
        <d v="2023-08-10T06:28:15"/>
        <d v="2023-03-10T08:06:44"/>
        <d v="2021-10-10T06:22:38"/>
        <d v="2022-12-03T05:41:25"/>
        <d v="2021-09-05T19:22:52"/>
        <d v="2024-02-10T21:53:38"/>
        <d v="2020-07-14T14:39:03"/>
        <d v="2023-11-07T07:05:26"/>
        <d v="2021-07-18T04:10:52"/>
        <d v="2022-07-18T02:45:32"/>
        <d v="2019-06-11T02:35:43"/>
        <d v="2019-03-11T08:59:00"/>
        <d v="2018-06-28T18:11:08"/>
        <d v="2022-07-04T08:34:44"/>
        <d v="2020-11-07T07:44:13"/>
        <d v="2021-01-04T17:22:27"/>
        <d v="2024-04-24T11:47:24"/>
        <d v="2022-01-29T07:52:18"/>
        <d v="2022-06-26T02:30:18"/>
        <d v="2024-03-13T18:51:41"/>
        <d v="2018-07-02T10:59:08"/>
        <d v="2021-01-12T21:51:27"/>
        <d v="2019-04-07T13:16:52"/>
        <d v="2018-09-09T13:56:43"/>
        <d v="2022-01-14T20:42:38"/>
        <d v="2019-04-19T14:06:53"/>
        <d v="2018-02-16T06:55:01"/>
        <d v="2024-02-06T21:07:06"/>
        <d v="2024-03-17T07:34:31"/>
        <d v="2023-08-13T22:23:38"/>
        <d v="2019-02-01T18:55:46"/>
        <d v="2020-08-15T04:56:29"/>
        <d v="2024-12-08T14:53:32"/>
        <d v="2019-09-22T16:17:14"/>
        <d v="2023-08-23T14:52:36"/>
        <d v="2024-08-20T16:03:28"/>
        <d v="2024-11-26T11:37:22"/>
        <d v="2020-12-05T01:14:27"/>
        <d v="2022-03-24T05:54:09"/>
        <d v="2021-10-03T14:53:00"/>
        <d v="2024-06-14T06:35:33"/>
        <d v="2018-09-27T08:10:13"/>
        <d v="2020-10-01T15:15:15"/>
        <d v="2018-10-02T06:24:23"/>
        <d v="2018-03-17T06:06:51"/>
        <d v="2021-10-02T12:40:20"/>
        <d v="2022-01-19T17:21:09"/>
        <d v="2024-12-13T14:50:03"/>
        <d v="2024-08-18T17:02:39"/>
        <d v="2020-06-13T06:41:07"/>
        <d v="2023-07-29T02:06:12"/>
        <d v="2023-07-13T13:12:24"/>
        <d v="2024-10-12T20:54:53"/>
        <d v="2019-09-21T14:56:56"/>
        <d v="2022-05-03T13:35:15"/>
        <d v="2024-08-06T04:56:02"/>
        <d v="2021-04-10T19:54:00"/>
        <d v="2019-02-01T17:54:21"/>
        <d v="2024-03-18T15:17:27"/>
        <d v="2022-09-04T17:48:59"/>
        <d v="2023-06-04T20:54:27"/>
        <d v="2021-10-08T08:11:44"/>
        <d v="2023-09-18T16:57:52"/>
        <d v="2023-03-18T08:25:22"/>
        <d v="2018-08-08T00:00:00"/>
        <d v="2024-02-10T01:12:41"/>
        <d v="2019-03-30T05:19:54"/>
        <d v="2022-08-21T08:13:45"/>
        <d v="2023-06-23T06:43:12"/>
        <d v="2022-01-08T10:06:00"/>
        <d v="2019-01-22T00:00:00"/>
        <d v="2023-04-16T11:03:19"/>
        <d v="2023-05-03T00:40:45"/>
        <d v="2020-03-24T18:47:34"/>
        <d v="2019-02-20T16:47:51"/>
        <d v="2019-01-05T16:42:43"/>
        <d v="2022-01-09T06:38:04"/>
        <d v="2024-04-27T03:56:10"/>
        <d v="2020-07-05T00:31:53"/>
        <d v="2023-09-09T10:22:23"/>
        <d v="2022-04-23T23:54:08"/>
        <d v="2024-12-09T21:19:55"/>
        <d v="2018-12-08T23:12:25"/>
        <d v="2020-12-02T01:02:55"/>
        <d v="2023-03-30T00:57:17"/>
        <d v="2021-08-17T23:01:40"/>
        <d v="2018-05-24T11:30:44"/>
        <d v="2022-01-31T10:44:37"/>
        <d v="2023-01-04T11:07:21"/>
        <d v="2024-09-27T09:30:06"/>
        <d v="2020-09-11T00:59:26"/>
        <d v="2019-12-06T19:57:54"/>
        <d v="2021-03-20T13:47:04"/>
        <d v="2018-09-04T20:58:10"/>
        <d v="2018-09-20T15:23:13"/>
        <d v="2023-10-27T23:10:42"/>
        <d v="2022-02-04T20:50:54"/>
        <d v="2024-04-18T07:02:36"/>
        <d v="2020-12-12T02:23:27"/>
        <d v="2022-02-14T00:08:30"/>
        <d v="2019-08-07T15:55:35"/>
        <d v="2024-09-19T18:20:33"/>
        <d v="2020-01-14T00:00:00"/>
        <d v="2021-09-01T19:32:12"/>
        <d v="2020-03-22T22:13:44"/>
        <d v="2021-06-30T17:30:37"/>
        <d v="2019-03-14T13:56:22"/>
        <d v="2020-05-01T13:45:11"/>
        <d v="2021-03-22T20:10:46"/>
        <d v="2023-01-19T09:42:37"/>
        <d v="2022-01-19T08:40:14"/>
        <d v="2019-07-24T18:26:10"/>
        <d v="2022-02-08T00:51:37"/>
        <d v="2021-08-11T06:14:34"/>
        <d v="2022-01-12T05:25:06"/>
        <d v="2018-05-03T05:19:46"/>
        <d v="2018-08-31T11:12:11"/>
        <d v="2022-12-20T02:49:27"/>
        <d v="2024-09-07T17:10:40"/>
        <d v="2022-11-13T16:08:30"/>
        <d v="2019-07-19T11:25:19"/>
        <d v="2020-06-09T04:44:30"/>
        <d v="2022-10-25T11:31:06"/>
        <d v="2019-03-28T14:13:13"/>
        <d v="2021-08-11T05:47:21"/>
        <d v="2024-10-06T18:53:21"/>
        <d v="2024-06-05T15:10:49"/>
        <d v="2020-12-12T12:57:00"/>
        <d v="2022-12-12T20:26:18"/>
        <d v="2021-03-16T12:27:47"/>
        <d v="2023-03-04T20:22:21"/>
        <d v="2018-11-27T00:16:15"/>
        <d v="2023-11-18T05:53:08"/>
        <d v="2023-03-18T13:51:25"/>
        <d v="2019-07-17T16:31:26"/>
        <d v="2018-02-20T12:48:09"/>
        <d v="2022-05-17T14:21:14"/>
        <d v="2022-05-28T07:23:58"/>
        <d v="2023-01-06T09:36:00"/>
        <d v="2024-05-06T18:05:07"/>
        <d v="2020-07-11T18:26:00"/>
        <d v="2019-12-08T09:23:38"/>
        <d v="2019-09-25T18:58:30"/>
        <d v="2022-03-08T20:16:54"/>
        <d v="2024-02-12T17:33:50"/>
        <d v="2024-09-23T21:40:09"/>
        <d v="2024-08-12T09:03:36"/>
        <d v="2023-06-19T00:00:00"/>
        <d v="2022-05-01T18:39:20"/>
        <d v="2022-12-28T13:45:33"/>
        <d v="2022-06-30T22:39:17"/>
        <d v="2018-09-07T22:10:45"/>
        <d v="2021-09-06T15:31:10"/>
        <d v="2024-04-01T03:32:49"/>
        <d v="2022-12-02T23:24:55"/>
        <d v="2019-10-19T03:12:39"/>
        <d v="2023-05-24T11:13:03"/>
        <d v="2024-03-31T15:49:13"/>
        <d v="2021-04-30T08:49:20"/>
        <d v="2024-02-16T05:43:56"/>
        <d v="2023-09-25T18:05:43"/>
        <d v="2023-07-05T13:56:12"/>
        <d v="2020-02-12T19:42:06"/>
        <d v="2018-07-23T06:55:13"/>
        <d v="2021-03-08T16:55:44"/>
        <d v="2021-07-09T02:12:58"/>
        <d v="2023-02-25T14:12:59"/>
        <d v="2023-07-12T22:01:15"/>
        <d v="2024-01-14T01:46:47"/>
        <d v="2019-01-27T15:50:07"/>
        <d v="2018-10-14T12:20:46"/>
        <d v="2020-05-26T07:28:05"/>
        <d v="2019-07-15T15:15:03"/>
        <d v="2023-07-30T12:45:15"/>
        <d v="2021-04-26T06:41:08"/>
        <d v="2023-03-11T08:08:08"/>
        <d v="2020-11-10T19:20:15"/>
        <d v="2020-07-18T10:38:46"/>
        <d v="2018-12-23T15:16:44"/>
        <d v="2023-05-26T16:17:03"/>
        <d v="2024-07-02T17:14:07"/>
        <d v="2023-04-09T08:07:00"/>
        <d v="2020-03-14T19:01:34"/>
        <d v="2022-12-01T16:27:45"/>
        <d v="2020-05-15T02:58:31"/>
        <d v="2019-09-15T22:15:17"/>
        <d v="2021-01-10T22:11:55"/>
        <d v="2022-11-01T03:24:30"/>
        <d v="2020-11-07T11:09:15"/>
        <d v="2024-10-14T13:45:19"/>
        <d v="2021-10-21T06:41:20"/>
        <d v="2021-08-27T13:46:53"/>
        <d v="2024-06-03T23:07:06"/>
        <d v="2022-11-17T15:09:20"/>
        <d v="2022-02-10T13:34:13"/>
        <d v="2022-08-12T19:26:23"/>
        <d v="2022-02-12T10:54:46"/>
        <d v="2018-10-09T21:51:49"/>
        <d v="2023-04-19T00:47:05"/>
        <d v="2021-01-04T12:09:21"/>
        <d v="2023-06-19T09:00:01"/>
        <d v="2018-09-17T14:47:23"/>
        <d v="2022-12-13T20:28:41"/>
        <d v="2020-02-07T17:49:16"/>
        <d v="2024-05-02T04:02:33"/>
        <d v="2024-01-23T04:01:46"/>
        <d v="2022-10-12T07:31:07"/>
        <d v="2023-08-05T04:09:34"/>
        <d v="2023-03-21T22:10:15"/>
        <d v="2023-07-14T12:40:21"/>
        <d v="2021-01-22T07:17:00"/>
        <d v="2023-11-11T21:12:00"/>
        <d v="2020-06-13T21:16:01"/>
        <d v="2024-09-14T13:51:16"/>
        <d v="2018-08-28T10:58:53"/>
        <d v="2023-04-02T00:04:03"/>
        <d v="2023-04-20T10:00:38"/>
        <d v="2022-05-01T13:04:07"/>
        <d v="2020-06-22T00:40:19"/>
        <d v="2019-01-25T00:00:00"/>
        <d v="2019-10-16T07:59:28"/>
        <d v="2019-06-22T21:10:06"/>
        <d v="2019-10-17T20:51:08"/>
        <d v="2023-07-05T10:06:06"/>
        <d v="2024-02-05T15:43:35"/>
        <d v="2021-04-24T13:25:49"/>
        <d v="2018-11-13T19:59:23"/>
        <d v="2021-07-06T02:26:57"/>
        <d v="2018-04-11T07:30:02"/>
        <d v="2023-04-07T22:53:37"/>
        <d v="2023-08-22T05:23:34"/>
        <d v="2019-02-21T14:53:03"/>
        <d v="2018-03-27T07:11:22"/>
        <d v="2019-10-16T09:47:55"/>
        <d v="2020-06-28T08:30:27"/>
        <d v="2019-12-22T21:34:18"/>
        <d v="2020-08-24T09:20:53"/>
        <d v="2019-04-18T00:39:28"/>
        <d v="2018-06-26T08:42:17"/>
        <d v="2022-03-16T08:59:53"/>
        <d v="2020-06-03T12:53:10"/>
        <d v="2018-12-16T09:14:08"/>
        <d v="2020-12-22T23:44:11"/>
        <d v="2023-12-19T03:51:41"/>
        <d v="2018-06-09T13:25:27"/>
        <d v="2019-07-19T22:29:14"/>
        <d v="2022-08-30T23:14:04"/>
        <d v="2021-12-06T05:46:01"/>
        <d v="2020-03-09T07:16:07"/>
        <d v="2018-02-14T07:34:37"/>
        <d v="2022-06-27T11:31:01"/>
        <d v="2023-12-12T21:52:48"/>
        <d v="2022-09-18T16:29:08"/>
        <d v="2022-10-07T03:19:27"/>
        <d v="2020-10-15T00:00:00"/>
        <d v="2020-08-04T05:12:10"/>
        <d v="2024-11-22T09:44:03"/>
        <d v="2019-10-29T17:35:41"/>
        <d v="2019-07-26T13:32:27"/>
        <d v="2022-07-17T00:26:48"/>
        <d v="2018-03-04T12:04:47"/>
        <d v="2021-07-13T14:10:12"/>
        <d v="2022-04-10T08:08:49"/>
        <d v="2022-08-13T23:19:49"/>
        <d v="2022-03-05T04:36:33"/>
        <d v="2024-03-23T12:31:09"/>
        <d v="2022-12-24T15:22:31"/>
        <d v="2024-05-15T15:10:15"/>
        <d v="2021-10-01T15:11:41"/>
        <d v="2022-08-10T09:53:37"/>
        <d v="2021-08-15T17:30:23"/>
        <d v="2019-03-27T06:32:02"/>
        <d v="2019-01-29T00:50:12"/>
        <d v="2018-02-14T03:31:30"/>
        <d v="2023-04-15T17:55:45"/>
        <d v="2019-12-19T14:41:40"/>
        <d v="2018-11-05T15:18:12"/>
        <d v="2021-12-04T05:26:28"/>
        <d v="2024-02-05T04:02:45"/>
        <d v="2022-01-15T05:28:21"/>
        <d v="2020-03-05T00:53:04"/>
        <d v="2021-05-12T00:58:21"/>
        <d v="2022-08-07T22:49:51"/>
        <d v="2021-11-25T07:05:23"/>
        <d v="2018-02-20T07:19:37"/>
        <d v="2022-09-11T12:46:23"/>
        <d v="2018-09-27T06:03:14"/>
        <d v="2024-03-01T07:54:28"/>
        <d v="2022-09-20T04:27:40"/>
        <d v="2021-12-19T16:30:29"/>
        <d v="2020-09-02T05:49:37"/>
        <d v="2024-07-09T04:27:20"/>
        <d v="2023-03-26T21:40:11"/>
        <d v="2018-09-08T19:36:56"/>
        <d v="2023-01-18T08:58:28"/>
        <d v="2024-06-22T19:58:06"/>
        <d v="2023-06-28T08:40:41"/>
        <d v="2023-01-25T22:30:43"/>
        <d v="2023-12-24T20:56:47"/>
        <d v="2021-12-12T02:51:57"/>
        <d v="2022-02-08T09:41:46"/>
        <d v="2024-04-22T06:23:46"/>
        <d v="2023-08-06T13:49:31"/>
        <d v="2021-03-26T01:56:37"/>
        <d v="2020-05-27T16:14:54"/>
        <d v="2022-11-04T13:08:39"/>
        <d v="2023-10-23T17:49:28"/>
        <d v="2023-12-15T21:17:26"/>
        <d v="2022-08-29T09:31:57"/>
        <d v="2019-04-03T01:44:15"/>
        <d v="2019-03-19T14:38:58"/>
        <d v="2021-07-22T17:32:16"/>
        <d v="2023-08-13T16:07:36"/>
        <d v="2019-11-28T12:55:14"/>
        <d v="2022-04-30T17:16:28"/>
        <d v="2022-03-25T10:57:15"/>
        <d v="2021-05-16T08:16:03"/>
        <d v="2020-12-15T15:59:21"/>
        <d v="2019-02-18T13:44:53"/>
        <d v="2019-03-15T14:19:08"/>
        <d v="2024-04-09T17:38:03"/>
        <d v="2024-06-02T02:50:23"/>
        <d v="2022-09-18T00:00:00"/>
        <d v="2022-04-28T11:02:54"/>
        <d v="2018-11-15T09:57:53"/>
        <d v="2023-10-01T04:07:37"/>
        <d v="2019-10-07T03:42:27"/>
        <d v="2021-10-11T20:27:17"/>
        <d v="2022-10-10T01:45:33"/>
        <d v="2023-07-05T21:31:44"/>
        <d v="2024-07-19T09:52:27"/>
        <d v="2020-10-12T07:38:19"/>
        <d v="2020-12-08T01:23:36"/>
        <d v="2020-06-30T02:34:47"/>
        <d v="2021-07-14T00:44:13"/>
        <d v="2019-03-16T13:03:37"/>
        <d v="2019-08-07T13:41:32"/>
        <d v="2022-03-14T04:39:47"/>
        <d v="2019-03-11T09:14:13"/>
        <d v="2021-10-01T20:15:36"/>
        <d v="2023-03-12T07:25:38"/>
        <d v="2018-07-24T00:25:43"/>
        <d v="2020-12-02T22:39:23"/>
        <d v="2021-03-08T14:15:41"/>
        <d v="2018-10-23T11:31:43"/>
        <d v="2022-09-19T18:24:44"/>
        <d v="2023-09-23T14:47:18"/>
        <d v="2018-05-31T00:00:00"/>
        <d v="2023-08-04T09:50:31"/>
        <d v="2019-07-17T18:16:22"/>
        <d v="2023-07-18T01:53:13"/>
        <d v="2023-10-31T11:18:12"/>
        <d v="2024-08-24T20:01:15"/>
        <d v="2020-11-14T02:56:05"/>
        <d v="2021-04-11T04:29:29"/>
        <d v="2023-07-31T14:16:02"/>
        <d v="2021-12-10T05:54:27"/>
        <d v="2019-07-06T09:54:26"/>
        <d v="2021-10-07T21:07:20"/>
        <d v="2022-04-08T00:00:00"/>
        <d v="2018-09-24T15:16:57"/>
        <d v="2023-05-26T05:03:31"/>
        <d v="2019-02-06T05:32:17"/>
        <d v="2019-02-05T20:17:40"/>
        <d v="2020-06-23T09:14:00"/>
        <d v="2021-10-11T16:18:56"/>
        <d v="2019-06-06T01:15:49"/>
        <d v="2024-10-06T20:54:57"/>
        <d v="2018-12-07T09:24:33"/>
        <d v="2018-08-02T02:19:33"/>
        <d v="2024-10-01T08:52:13"/>
        <d v="2023-10-08T04:34:05"/>
        <d v="2018-05-03T12:22:25"/>
        <d v="2020-06-26T00:00:00"/>
        <d v="2022-12-03T06:00:24"/>
        <d v="2021-05-12T08:32:00"/>
        <d v="2022-10-21T13:50:09"/>
        <d v="2020-09-11T03:30:19"/>
        <d v="2022-06-29T17:03:04"/>
        <d v="2020-09-10T00:00:00"/>
        <d v="2021-08-17T21:16:49"/>
        <d v="2019-08-17T03:06:38"/>
        <d v="2022-09-25T23:42:48"/>
        <d v="2021-02-22T17:58:29"/>
        <d v="2024-04-30T13:59:36"/>
        <d v="2020-11-23T22:54:47"/>
        <d v="2018-05-19T08:06:15"/>
        <d v="2018-12-27T01:07:46"/>
        <d v="2022-08-29T10:38:32"/>
        <d v="2019-04-24T00:31:34"/>
        <d v="2022-09-04T21:56:00"/>
        <d v="2022-08-12T09:08:00"/>
        <d v="2023-10-13T20:07:41"/>
        <d v="2018-12-04T18:57:32"/>
        <d v="2023-12-05T22:09:54"/>
        <d v="2022-12-10T05:47:59"/>
        <d v="2018-11-17T15:47:53"/>
        <d v="2023-04-08T14:22:10"/>
        <d v="2021-08-10T09:02:31"/>
        <d v="2020-06-06T04:48:37"/>
        <d v="2023-06-17T00:19:04"/>
        <d v="2018-06-11T19:02:39"/>
        <d v="2019-03-25T08:54:46"/>
        <d v="2018-02-09T00:00:00"/>
        <d v="2024-04-30T13:46:25"/>
        <d v="2019-08-30T00:01:13"/>
        <d v="2019-11-09T09:45:45"/>
        <d v="2018-08-13T16:56:00"/>
        <d v="2020-02-02T10:30:54"/>
        <d v="2020-07-18T21:00:51"/>
        <d v="2021-03-15T02:56:49"/>
        <d v="2019-07-02T22:10:07"/>
        <d v="2023-10-02T03:51:40"/>
        <d v="2021-10-13T02:46:55"/>
        <d v="2021-12-19T14:09:15"/>
        <d v="2020-02-06T11:07:27"/>
        <d v="2020-11-30T02:05:54"/>
        <d v="2019-12-07T00:31:23"/>
        <d v="2021-01-15T01:22:01"/>
        <d v="2023-03-07T15:07:51"/>
        <d v="2020-06-15T04:23:21"/>
        <d v="2018-02-06T16:48:44"/>
        <d v="2024-07-29T12:40:44"/>
        <d v="2024-05-07T06:19:50"/>
        <d v="2024-08-09T07:28:56"/>
        <d v="2022-11-23T03:19:08"/>
        <d v="2019-10-17T23:14:20"/>
        <d v="2023-10-17T09:13:51"/>
        <d v="2019-06-27T20:25:13"/>
        <d v="2021-02-13T03:40:41"/>
        <d v="2021-01-06T17:19:48"/>
        <d v="2018-09-07T02:27:33"/>
        <d v="2021-07-16T13:53:28"/>
        <d v="2020-01-23T03:12:39"/>
        <d v="2020-09-16T00:00:00"/>
        <d v="2019-09-03T22:42:05"/>
        <d v="2020-09-27T19:48:49"/>
        <d v="2020-02-05T18:17:24"/>
        <d v="2023-06-22T09:58:09"/>
        <d v="2019-01-18T12:53:31"/>
        <d v="2018-03-14T00:09:01"/>
        <d v="2019-12-02T12:03:12"/>
        <d v="2021-10-21T04:26:03"/>
        <d v="2023-01-07T16:22:36"/>
        <d v="2020-05-10T02:46:07"/>
        <d v="2022-01-23T13:31:43"/>
        <d v="2022-10-05T01:31:55"/>
        <d v="2024-03-27T23:11:40"/>
        <d v="2019-05-27T18:39:13"/>
        <d v="2021-08-11T12:51:14"/>
        <d v="2018-08-30T09:02:27"/>
        <d v="2018-05-29T10:57:21"/>
        <d v="2023-10-30T06:54:58"/>
        <d v="2018-03-18T02:58:10"/>
        <d v="2020-09-11T05:31:43"/>
        <d v="2022-10-17T02:32:40"/>
        <d v="2021-06-18T18:12:51"/>
        <d v="2019-05-19T00:00:00"/>
        <d v="2021-01-26T04:41:19"/>
        <d v="2020-07-19T22:29:02"/>
        <d v="2021-07-05T08:19:01"/>
        <d v="2020-01-09T13:01:24"/>
        <d v="2021-09-28T18:58:52"/>
        <d v="2020-09-11T06:17:24"/>
        <d v="2024-09-27T07:34:55"/>
        <d v="2021-01-09T09:23:31"/>
        <d v="2023-11-29T09:13:32"/>
        <d v="2020-07-07T00:00:00"/>
        <d v="2021-07-04T20:59:25"/>
        <d v="2020-03-25T07:15:39"/>
        <d v="2022-02-18T12:26:21"/>
        <d v="2024-12-27T16:51:04"/>
        <d v="2024-03-04T08:42:26"/>
        <d v="2020-09-04T20:19:19"/>
        <d v="2019-04-20T03:10:10"/>
        <d v="2024-07-21T14:13:23"/>
        <d v="2020-07-16T11:05:04"/>
        <d v="2019-09-18T07:13:06"/>
        <d v="2019-10-03T09:42:35"/>
        <d v="2018-05-27T18:40:49"/>
        <d v="2019-09-25T00:00:00"/>
        <d v="2023-05-15T04:21:42"/>
        <d v="2018-07-05T15:26:50"/>
        <d v="2018-05-07T07:52:43"/>
        <d v="2019-10-10T14:13:00"/>
        <d v="2019-09-27T05:34:59"/>
        <d v="2020-02-22T10:31:36"/>
        <d v="2019-05-04T03:29:57"/>
        <d v="2023-09-29T01:30:02"/>
        <d v="2024-10-05T07:52:04"/>
        <d v="2024-01-07T09:20:53"/>
        <d v="2021-09-20T20:27:58"/>
        <d v="2021-12-02T12:58:45"/>
        <d v="2021-09-03T09:41:23"/>
        <d v="2024-11-24T01:23:15"/>
        <d v="2022-02-21T05:27:50"/>
        <d v="2018-08-22T00:16:39"/>
        <d v="2022-12-23T01:04:50"/>
        <d v="2018-05-12T23:28:00"/>
        <d v="2019-11-30T17:18:10"/>
        <d v="2023-12-01T20:04:40"/>
        <d v="2019-07-25T06:32:51"/>
        <d v="2022-11-01T07:16:16"/>
        <d v="2021-01-15T09:26:14"/>
        <d v="2018-03-06T14:02:18"/>
        <d v="2018-01-14T11:31:21"/>
        <d v="2024-09-21T08:15:13"/>
        <d v="2024-06-30T16:06:01"/>
        <d v="2019-02-26T00:00:00"/>
        <d v="2019-05-10T19:13:55"/>
        <d v="2021-06-24T05:53:31"/>
        <d v="2023-10-13T04:21:11"/>
        <d v="2024-12-12T08:48:10"/>
        <d v="2021-05-11T01:39:32"/>
        <d v="2021-12-21T02:54:03"/>
        <d v="2019-10-06T20:54:00"/>
        <d v="2022-07-24T02:51:25"/>
        <d v="2024-04-14T05:04:39"/>
        <d v="2021-12-09T16:56:52"/>
        <d v="2024-10-03T10:42:26"/>
        <d v="2021-05-24T12:40:43"/>
        <d v="2019-11-18T05:43:52"/>
        <d v="2023-11-21T01:49:25"/>
        <d v="2020-11-21T20:08:09"/>
        <d v="2023-06-12T12:53:12"/>
        <d v="2018-01-31T14:55:26"/>
        <d v="2020-05-21T11:07:50"/>
        <d v="2022-05-28T03:45:04"/>
        <d v="2021-09-09T02:29:22"/>
        <d v="2023-03-28T02:54:57"/>
        <d v="2022-08-21T01:59:42"/>
        <d v="2024-03-07T00:06:33"/>
        <d v="2024-06-22T00:00:00"/>
        <d v="2020-08-16T19:14:46"/>
        <d v="2019-07-20T21:22:19"/>
        <d v="2019-05-10T21:38:03"/>
        <d v="2023-03-27T09:22:47"/>
        <d v="2024-07-08T12:33:59"/>
        <d v="2024-01-11T09:03:10"/>
        <d v="2022-06-11T15:33:31"/>
        <d v="2021-04-26T10:35:57"/>
        <d v="2020-02-18T04:58:26"/>
        <d v="2018-08-20T12:46:40"/>
        <d v="2018-02-13T21:02:40"/>
        <d v="2018-06-01T11:47:25"/>
        <d v="2022-01-24T03:30:00"/>
        <d v="2018-04-16T15:06:49"/>
        <d v="2024-11-07T20:09:01"/>
        <d v="2020-12-16T12:36:32"/>
        <d v="2019-09-03T00:22:54"/>
        <d v="2023-11-03T23:25:51"/>
        <d v="2018-01-31T00:00:00"/>
        <d v="2020-08-04T19:29:53"/>
        <d v="2019-01-17T22:51:48"/>
        <d v="2020-09-01T18:40:20"/>
        <d v="2021-11-14T00:18:44"/>
        <d v="2020-04-24T17:54:48"/>
        <d v="2020-10-26T21:27:39"/>
        <d v="2019-04-28T08:36:30"/>
        <d v="2019-01-06T17:51:24"/>
        <d v="2022-05-22T22:25:12"/>
        <d v="2022-12-09T00:00:00"/>
        <d v="2019-07-18T15:40:03"/>
        <d v="2022-05-29T09:49:27"/>
        <d v="2021-09-19T01:52:54"/>
        <d v="2023-12-11T04:00:14"/>
        <d v="2019-10-27T22:08:37"/>
        <d v="2020-03-29T19:36:19"/>
        <d v="2024-05-20T05:35:47"/>
        <d v="2020-05-25T18:01:07"/>
        <d v="2018-01-23T01:32:57"/>
        <d v="2024-10-22T09:44:10"/>
        <d v="2019-06-23T09:13:24"/>
        <d v="2022-12-17T13:50:39"/>
        <d v="2019-02-10T08:50:05"/>
        <d v="2020-09-12T20:28:55"/>
        <d v="2019-08-13T19:02:37"/>
        <d v="2020-03-02T00:00:00"/>
        <d v="2019-08-04T17:07:39"/>
        <d v="2020-01-09T01:23:48"/>
        <d v="2022-02-11T07:12:18"/>
        <d v="2018-05-17T21:45:38"/>
        <d v="2024-10-31T08:58:14"/>
        <d v="2020-08-06T21:29:11"/>
        <d v="2024-08-01T02:42:13"/>
        <d v="2020-04-21T14:37:25"/>
        <d v="2019-09-15T00:23:16"/>
        <d v="2018-02-11T04:34:02"/>
        <d v="2023-05-13T15:23:55"/>
        <d v="2022-01-14T21:05:26"/>
        <d v="2024-08-23T10:16:37"/>
        <d v="2021-03-17T07:50:45"/>
        <d v="2019-08-02T05:15:01"/>
        <d v="2018-12-17T16:00:42"/>
        <d v="2022-12-12T09:50:34"/>
        <d v="2020-11-16T18:15:01"/>
        <d v="2022-08-14T15:47:00"/>
        <d v="2021-03-03T23:30:18"/>
        <d v="2024-03-25T18:11:45"/>
        <d v="2024-11-01T16:19:36"/>
        <d v="2019-02-05T08:02:00"/>
        <d v="2021-08-02T20:09:19"/>
        <d v="2018-07-20T21:54:29"/>
        <d v="2024-07-24T01:35:12"/>
        <d v="2021-06-27T06:28:24"/>
        <d v="2023-08-31T04:43:39"/>
        <d v="2021-02-25T02:10:17"/>
        <d v="2024-10-23T03:11:58"/>
        <d v="2021-01-22T00:26:48"/>
        <d v="2023-12-09T22:41:26"/>
        <d v="2023-10-06T12:44:42"/>
        <d v="2018-08-20T02:42:12"/>
        <d v="2020-06-23T03:05:05"/>
        <d v="2021-05-10T23:55:13"/>
        <d v="2019-08-20T08:40:14"/>
        <d v="2020-07-20T14:07:13"/>
        <d v="2022-03-19T11:50:46"/>
        <d v="2021-07-08T00:00:00"/>
        <d v="2020-08-08T19:27:33"/>
        <d v="2019-01-15T17:06:13"/>
        <d v="2021-02-02T15:15:08"/>
        <d v="2021-08-24T22:46:34"/>
        <d v="2019-02-26T15:53:31"/>
        <d v="2022-01-28T23:27:23"/>
        <d v="2022-05-28T08:55:48"/>
        <d v="2022-08-22T14:22:56"/>
        <d v="2018-09-10T03:30:53"/>
        <d v="2018-09-23T12:51:53"/>
        <d v="2023-10-04T12:19:14"/>
        <d v="2018-07-25T00:48:10"/>
        <d v="2019-05-31T19:48:16"/>
        <d v="2018-05-06T18:50:31"/>
        <d v="2020-07-12T15:08:11"/>
        <d v="2022-02-27T01:36:44"/>
        <d v="2021-03-19T10:14:00"/>
        <d v="2021-09-22T08:50:41"/>
        <d v="2021-06-19T11:40:39"/>
        <d v="2020-07-14T23:16:23"/>
        <d v="2024-04-29T21:39:19"/>
        <d v="2023-01-17T22:27:14"/>
        <d v="2021-06-02T21:34:40"/>
        <d v="2023-07-20T18:08:15"/>
        <d v="2019-08-31T21:57:38"/>
        <d v="2024-05-31T21:29:20"/>
        <d v="2018-01-08T15:21:38"/>
        <d v="2024-01-31T01:06:31"/>
        <d v="2024-08-29T20:09:39"/>
        <d v="2019-10-14T19:28:19"/>
        <d v="2024-08-12T03:44:34"/>
        <d v="2019-05-03T07:24:40"/>
        <d v="2019-08-01T03:34:37"/>
        <d v="2019-06-04T09:53:46"/>
        <d v="2023-05-24T19:37:10"/>
        <d v="2018-03-31T16:42:09"/>
        <d v="2019-08-25T14:38:37"/>
        <d v="2018-02-01T23:39:50"/>
        <d v="2019-03-25T06:17:17"/>
        <d v="2023-04-18T20:04:15"/>
        <d v="2022-05-11T21:38:06"/>
        <d v="2021-01-27T01:50:52"/>
        <d v="2024-09-22T16:02:06"/>
        <d v="2024-01-17T23:27:52"/>
        <d v="2021-11-12T00:17:30"/>
        <d v="2023-06-06T11:02:50"/>
        <d v="2019-12-16T14:15:54"/>
        <d v="2019-06-14T01:42:29"/>
        <d v="2022-01-28T19:34:43"/>
        <d v="2019-01-30T05:21:22"/>
        <d v="2024-11-29T00:00:00"/>
        <d v="2022-12-15T04:11:41"/>
        <d v="2019-05-12T17:10:11"/>
        <d v="2023-05-02T07:19:02"/>
        <d v="2019-05-07T18:13:46"/>
        <d v="2019-05-02T15:00:23"/>
        <d v="2022-10-15T07:40:48"/>
        <d v="2019-01-03T16:32:02"/>
        <d v="2022-03-05T19:53:00"/>
        <d v="2018-03-13T02:02:13"/>
        <d v="2021-09-12T16:15:28"/>
        <d v="2021-12-05T14:09:30"/>
        <d v="2020-06-21T08:45:41"/>
        <d v="2022-01-12T10:54:01"/>
        <d v="2020-05-28T02:57:38"/>
        <d v="2022-08-01T15:58:37"/>
        <d v="2020-01-04T20:29:19"/>
        <d v="2021-07-05T02:49:53"/>
        <d v="2023-03-04T11:45:00"/>
        <d v="2022-10-07T21:22:31"/>
        <d v="2020-04-15T15:03:59"/>
        <d v="2020-03-04T14:37:35"/>
        <d v="2020-09-22T18:24:52"/>
        <d v="2019-05-19T15:35:29"/>
        <d v="2024-01-27T23:36:16"/>
        <d v="2019-11-05T02:26:00"/>
        <d v="2020-05-24T04:34:19"/>
        <d v="2024-09-03T03:26:40"/>
        <d v="2024-11-19T05:46:05"/>
        <d v="2020-12-08T16:24:05"/>
        <d v="2023-04-19T00:16:23"/>
        <d v="2018-04-14T09:11:35"/>
        <d v="2019-06-18T08:03:46"/>
        <d v="2024-09-22T01:50:07"/>
        <d v="2018-03-24T15:55:59"/>
        <d v="2021-04-08T17:24:14"/>
        <d v="2019-09-01T21:31:09"/>
        <d v="2024-04-03T13:21:03"/>
        <d v="2020-03-28T20:26:52"/>
        <d v="2020-02-03T10:38:35"/>
        <d v="2020-12-04T01:56:39"/>
        <d v="2023-09-20T23:41:49"/>
        <d v="2019-03-15T00:00:00"/>
        <d v="2021-01-12T14:18:28"/>
        <d v="2020-01-16T07:00:22"/>
        <d v="2022-10-06T16:33:29"/>
        <d v="2019-12-01T00:00:00"/>
        <d v="2021-12-27T07:05:49"/>
        <d v="2024-08-10T10:23:39"/>
        <d v="2023-04-19T23:10:50"/>
        <d v="2022-10-16T00:47:56"/>
        <d v="2020-07-03T14:56:00"/>
        <d v="2019-04-02T15:07:13"/>
        <d v="2023-06-28T06:00:28"/>
        <d v="2020-04-28T17:24:41"/>
        <d v="2018-11-17T23:52:55"/>
        <d v="2019-02-27T09:58:15"/>
        <d v="2024-06-04T00:00:00"/>
        <d v="2022-07-24T23:01:53"/>
        <d v="2020-04-27T06:06:49"/>
        <d v="2023-05-01T03:55:15"/>
        <d v="2021-08-09T01:24:46"/>
        <d v="2019-09-08T04:03:00"/>
        <d v="2021-02-22T20:51:44"/>
        <d v="2024-09-22T19:58:54"/>
        <d v="2020-08-19T09:34:49"/>
        <d v="2024-04-09T04:35:46"/>
        <d v="2019-01-07T01:24:05"/>
        <d v="2024-10-25T22:22:32"/>
        <d v="2022-09-07T16:49:24"/>
        <d v="2018-11-19T03:47:51"/>
        <d v="2021-07-30T08:58:11"/>
        <d v="2024-11-28T06:54:33"/>
        <d v="2022-03-07T22:06:38"/>
        <d v="2022-12-15T01:47:40"/>
        <d v="2019-11-04T09:42:34"/>
        <d v="2022-02-19T18:12:12"/>
        <d v="2018-10-04T20:33:42"/>
        <d v="2020-11-24T04:40:36"/>
        <d v="2019-01-27T15:57:36"/>
        <d v="2018-02-09T15:48:45"/>
        <d v="2024-04-05T22:45:41"/>
        <d v="2024-08-17T09:51:38"/>
        <d v="2018-06-13T02:11:03"/>
        <d v="2022-06-29T06:37:24"/>
        <d v="2022-10-09T20:40:05"/>
        <d v="2022-08-22T21:12:37"/>
        <d v="2018-08-08T11:09:46"/>
        <d v="2019-08-31T14:24:37"/>
        <d v="2024-04-30T02:46:43"/>
        <d v="2019-07-04T12:52:20"/>
        <d v="2024-12-27T09:17:56"/>
        <d v="2024-05-11T22:22:15"/>
        <d v="2018-06-22T01:11:02"/>
        <d v="2023-10-31T02:27:31"/>
        <d v="2022-05-10T16:32:06"/>
        <d v="2021-04-12T02:18:35"/>
        <d v="2022-12-31T17:06:00"/>
        <d v="2019-11-02T22:41:00"/>
        <d v="2021-09-07T21:17:05"/>
        <d v="2019-10-02T03:46:54"/>
        <d v="2018-04-18T10:42:46"/>
        <d v="2021-05-12T10:06:03"/>
        <d v="2021-03-21T09:22:49"/>
        <d v="2019-01-18T15:49:39"/>
        <d v="2023-11-09T16:01:26"/>
        <d v="2018-02-25T08:37:27"/>
        <d v="2020-10-21T19:38:51"/>
        <d v="2023-04-12T02:32:43"/>
        <d v="2019-07-24T04:33:52"/>
        <d v="2018-08-03T05:47:15"/>
        <d v="2023-04-02T09:01:45"/>
        <d v="2019-10-19T01:36:53"/>
        <d v="2022-08-09T20:33:12"/>
        <d v="2021-09-11T09:51:44"/>
        <d v="2024-02-28T01:33:14"/>
        <d v="2018-07-05T03:31:31"/>
        <d v="2018-04-26T12:32:07"/>
        <d v="2023-07-04T11:07:33"/>
        <d v="2018-01-10T00:00:00"/>
        <d v="2023-01-21T09:01:02"/>
        <d v="2024-01-01T00:00:00"/>
        <d v="2021-06-23T03:50:36"/>
        <d v="2024-12-16T18:25:05"/>
        <d v="2022-07-08T18:14:14"/>
        <d v="2018-09-27T03:45:08"/>
        <d v="2018-12-09T11:11:51"/>
        <d v="2022-06-20T12:23:05"/>
        <d v="2018-05-08T23:29:25"/>
        <d v="2022-11-27T15:16:23"/>
        <d v="2021-08-09T14:06:07"/>
        <d v="2020-10-16T20:51:03"/>
        <d v="2020-10-25T04:13:21"/>
        <d v="2021-10-05T22:42:58"/>
        <d v="2018-10-09T04:07:59"/>
        <d v="2024-03-23T23:34:29"/>
        <d v="2022-06-08T23:28:42"/>
        <d v="2020-10-24T06:14:36"/>
        <d v="2020-01-24T05:09:02"/>
        <d v="2020-04-09T22:01:43"/>
        <d v="2020-05-14T09:33:29"/>
        <d v="2023-04-04T21:43:40"/>
        <d v="2018-02-27T21:26:52"/>
        <d v="2024-12-07T07:27:39"/>
        <d v="2019-06-28T23:35:28"/>
        <d v="2022-01-10T17:52:51"/>
        <d v="2023-06-05T08:01:35"/>
        <d v="2024-05-02T00:00:00"/>
        <d v="2020-09-10T19:48:29"/>
        <d v="2021-05-26T17:30:42"/>
        <d v="2018-12-22T15:53:15"/>
        <d v="2021-07-01T10:54:22"/>
        <d v="2020-07-27T01:34:45"/>
        <d v="2021-10-03T00:27:00"/>
        <d v="2021-06-15T16:17:11"/>
        <d v="2023-08-08T01:48:14"/>
        <d v="2023-05-03T05:23:51"/>
        <d v="2024-04-27T20:32:37"/>
        <d v="2020-12-10T23:35:22"/>
        <d v="2018-01-15T08:13:18"/>
        <d v="2021-01-31T07:10:31"/>
        <d v="2018-08-27T18:39:24"/>
        <d v="2020-09-17T00:00:00"/>
        <d v="2020-09-09T04:52:50"/>
        <d v="2021-08-11T09:50:08"/>
        <d v="2024-02-16T12:46:49"/>
        <d v="2018-07-22T00:00:00"/>
        <d v="2023-12-22T12:15:32"/>
        <d v="2018-07-10T06:32:09"/>
        <d v="2022-05-22T03:55:57"/>
        <d v="2022-03-13T12:57:12"/>
        <d v="2022-02-20T12:53:27"/>
        <d v="2018-10-06T01:43:39"/>
        <d v="2019-08-29T22:34:07"/>
        <d v="2020-03-20T03:59:19"/>
        <d v="2019-01-02T00:31:04"/>
        <d v="2019-09-08T08:38:56"/>
        <d v="2018-05-03T10:02:24"/>
        <d v="2019-05-07T04:49:04"/>
        <d v="2018-08-31T07:01:03"/>
        <d v="2022-11-20T11:03:37"/>
        <d v="2022-09-07T02:47:48"/>
        <d v="2023-08-24T01:50:52"/>
        <d v="2024-12-27T00:36:15"/>
        <d v="2021-09-13T15:27:10"/>
        <d v="2022-09-07T21:01:16"/>
        <d v="2022-12-10T02:46:59"/>
        <d v="2024-03-22T00:00:00"/>
        <d v="2023-09-20T13:28:10"/>
        <d v="2020-10-01T09:41:24"/>
        <d v="2019-07-20T07:01:04"/>
        <d v="2020-11-23T07:34:59"/>
        <d v="2024-09-14T02:58:27"/>
        <d v="2024-09-01T20:42:07"/>
        <d v="2023-02-11T17:07:00"/>
        <d v="2018-03-07T05:50:28"/>
        <d v="2024-10-19T07:23:23"/>
        <d v="2019-06-12T15:44:03"/>
        <d v="2019-02-27T17:50:58"/>
        <d v="2024-03-30T13:07:50"/>
        <d v="2024-08-25T11:06:42"/>
        <d v="2023-03-16T15:02:49"/>
        <d v="2021-10-08T20:18:00"/>
        <d v="2023-04-15T20:02:10"/>
        <d v="2024-06-17T06:54:59"/>
        <d v="2023-01-01T06:01:23"/>
        <d v="2021-12-11T13:27:28"/>
        <d v="2022-04-08T12:36:28"/>
        <d v="2024-06-02T01:11:18"/>
        <d v="2023-09-02T22:26:13"/>
        <d v="2022-09-27T06:39:39"/>
        <d v="2021-08-20T18:38:40"/>
        <d v="2023-04-24T04:24:57"/>
        <d v="2021-11-22T22:05:35"/>
        <d v="2023-05-11T02:21:44"/>
        <d v="2020-08-21T05:09:07"/>
        <d v="2018-11-08T04:04:00"/>
        <d v="2020-03-25T11:07:39"/>
        <d v="2021-06-09T14:40:26"/>
        <d v="2024-05-18T21:38:26"/>
        <d v="2018-02-02T04:02:06"/>
        <d v="2019-12-09T00:00:00"/>
        <d v="2023-04-11T00:00:00"/>
        <d v="2021-08-31T04:15:36"/>
        <d v="2023-12-15T19:19:28"/>
        <d v="2018-06-08T17:00:07"/>
        <d v="2018-07-08T19:57:07"/>
        <d v="2020-11-25T11:55:00"/>
        <d v="2022-05-03T04:12:09"/>
        <d v="2022-06-14T15:06:39"/>
        <d v="2018-07-06T02:06:01"/>
        <d v="2020-08-08T12:54:09"/>
        <d v="2018-06-21T01:34:36"/>
        <d v="2024-03-06T14:53:00"/>
        <d v="2024-11-29T01:30:00"/>
        <d v="2024-04-15T09:07:26"/>
        <d v="2021-04-20T22:41:12"/>
        <d v="2021-05-20T22:14:38"/>
        <d v="2018-01-30T16:57:51"/>
        <d v="2024-01-14T00:43:13"/>
        <d v="2021-10-06T19:34:00"/>
        <d v="2020-03-07T08:35:54"/>
        <d v="2019-04-05T22:32:33"/>
        <d v="2023-03-31T21:56:33"/>
        <d v="2018-06-29T00:29:41"/>
        <d v="2019-01-02T07:47:33"/>
        <d v="2018-10-11T02:11:24"/>
        <d v="2019-07-09T09:17:51"/>
        <d v="2018-04-27T10:13:13"/>
        <d v="2022-10-26T02:56:49"/>
        <d v="2021-02-21T04:50:43"/>
        <d v="2022-11-01T17:30:01"/>
        <d v="2024-03-01T22:19:03"/>
        <d v="2024-02-22T12:10:44"/>
        <d v="2024-09-23T20:33:38"/>
        <d v="2022-06-25T00:00:00"/>
        <d v="2021-12-15T03:45:53"/>
        <d v="2018-10-18T21:20:39"/>
        <d v="2018-07-09T23:22:38"/>
        <d v="2020-12-15T17:57:46"/>
        <d v="2021-12-10T00:44:07"/>
        <d v="2023-06-04T05:18:30"/>
        <d v="2022-01-02T06:24:13"/>
        <d v="2020-11-28T10:40:18"/>
        <d v="2023-10-26T13:42:55"/>
        <d v="2020-05-25T23:22:17"/>
        <d v="2024-09-22T16:32:37"/>
        <d v="2023-07-02T22:18:26"/>
        <d v="2019-10-06T20:30:56"/>
        <d v="2020-08-20T22:46:58"/>
        <d v="2018-08-19T10:04:35"/>
        <d v="2022-07-13T16:49:04"/>
        <d v="2024-04-11T22:31:41"/>
        <d v="2024-02-14T05:29:09"/>
        <d v="2021-03-08T07:01:03"/>
        <d v="2022-01-20T04:38:30"/>
        <d v="2023-06-21T11:51:56"/>
        <d v="2020-06-06T06:40:55"/>
        <d v="2020-01-10T17:54:13"/>
        <d v="2024-01-17T02:59:53"/>
        <d v="2019-03-09T13:29:37"/>
        <d v="2023-08-22T19:54:37"/>
        <d v="2023-02-23T23:35:27"/>
        <d v="2024-04-17T04:34:47"/>
        <d v="2024-06-21T07:12:02"/>
        <d v="2021-12-07T06:26:08"/>
        <d v="2020-12-16T07:12:25"/>
        <d v="2019-04-10T00:00:00"/>
        <d v="2024-08-07T20:14:11"/>
        <d v="2020-09-26T03:00:36"/>
        <d v="2020-10-17T23:50:06"/>
        <d v="2021-07-31T08:05:29"/>
        <d v="2022-09-30T23:20:32"/>
        <d v="2020-05-24T10:37:11"/>
        <d v="2022-01-20T07:16:37"/>
        <d v="2022-11-26T03:56:17"/>
        <d v="2019-01-21T03:37:53"/>
        <d v="2022-05-08T19:33:59"/>
        <d v="2020-05-15T12:46:48"/>
        <d v="2018-07-25T03:17:22"/>
        <d v="2021-03-07T18:36:51"/>
        <d v="2024-09-05T13:48:49"/>
        <d v="2021-11-28T22:38:02"/>
        <d v="2023-10-16T09:48:36"/>
        <d v="2024-02-08T00:24:27"/>
        <d v="2019-05-20T20:51:34"/>
        <d v="2020-07-12T00:00:00"/>
        <d v="2021-12-12T00:40:53"/>
        <d v="2022-10-11T17:56:19"/>
        <d v="2018-10-04T04:27:29"/>
        <d v="2019-10-08T18:30:39"/>
        <d v="2020-09-27T13:04:46"/>
        <d v="2024-04-25T06:06:27"/>
        <d v="2021-10-03T00:27:19"/>
        <d v="2022-09-02T11:59:00"/>
        <d v="2024-12-23T03:40:27"/>
        <d v="2023-04-01T13:29:08"/>
        <d v="2021-07-30T05:40:05"/>
        <d v="2019-01-20T12:43:16"/>
        <d v="2023-08-12T19:21:59"/>
        <d v="2021-05-02T12:23:22"/>
        <d v="2023-04-03T07:30:27"/>
        <d v="2024-11-26T17:42:23"/>
        <d v="2024-06-14T04:41:51"/>
        <d v="2018-04-29T01:43:52"/>
        <d v="2019-03-05T08:54:07"/>
        <d v="2019-02-26T20:10:24"/>
        <d v="2023-12-28T01:22:32"/>
        <d v="2020-06-12T20:56:00"/>
        <d v="2018-06-10T23:19:55"/>
        <d v="2018-08-28T00:54:20"/>
        <d v="2020-06-12T13:21:05"/>
        <d v="2022-09-23T03:09:28"/>
        <d v="2024-03-21T19:04:44"/>
        <d v="2019-07-31T05:41:07"/>
        <d v="2019-12-04T20:26:22"/>
        <d v="2023-07-29T14:26:40"/>
        <d v="2024-11-18T21:29:34"/>
        <d v="2023-06-30T13:10:47"/>
        <d v="2019-01-16T02:05:02"/>
        <d v="2018-03-21T14:46:22"/>
        <d v="2018-12-30T03:07:17"/>
        <d v="2019-02-10T23:20:12"/>
        <d v="2022-01-16T03:45:41"/>
        <d v="2021-03-27T17:08:56"/>
        <d v="2024-03-30T15:19:01"/>
        <d v="2024-04-15T06:11:13"/>
        <d v="2021-03-23T21:23:14"/>
        <d v="2018-08-25T08:01:11"/>
        <d v="2018-08-27T07:58:52"/>
        <d v="2024-06-26T04:27:37"/>
        <d v="2021-11-20T17:00:19"/>
        <d v="2022-11-13T15:56:54"/>
        <d v="2022-11-04T01:44:41"/>
        <d v="2019-07-20T08:22:39"/>
        <d v="2023-07-15T15:38:00"/>
        <d v="2018-12-31T14:27:49"/>
        <d v="2019-08-26T07:49:53"/>
        <d v="2019-02-22T18:57:34"/>
        <d v="2021-01-25T04:16:44"/>
        <d v="2018-07-26T23:43:21"/>
        <d v="2024-05-15T00:00:00"/>
        <d v="2024-03-10T18:51:11"/>
        <d v="2020-04-12T02:24:37"/>
        <d v="2019-06-16T22:17:34"/>
        <d v="2019-11-24T10:00:17"/>
        <d v="2020-01-18T23:00:29"/>
        <d v="2018-10-05T11:50:51"/>
        <d v="2018-09-23T07:17:52"/>
        <d v="2019-11-07T19:47:43"/>
        <d v="2023-05-06T09:51:32"/>
        <d v="2023-02-02T21:07:46"/>
        <d v="2018-03-05T08:05:05"/>
        <d v="2023-06-20T00:43:12"/>
        <d v="2019-07-28T18:27:59"/>
        <d v="2020-10-19T06:17:11"/>
        <d v="2020-10-15T12:57:41"/>
        <d v="2021-06-05T04:41:20"/>
        <d v="2024-03-11T09:18:00"/>
        <d v="2018-08-20T11:58:22"/>
        <d v="2024-05-18T10:29:31"/>
        <d v="2022-05-11T05:09:40"/>
        <d v="2018-10-08T22:23:37"/>
        <d v="2021-04-17T00:00:00"/>
        <d v="2020-06-29T07:31:41"/>
        <d v="2019-10-02T07:58:38"/>
        <d v="2019-07-07T02:15:50"/>
        <d v="2024-03-26T21:58:31"/>
        <d v="2020-10-04T01:15:18"/>
        <d v="2022-12-15T00:38:34"/>
        <d v="2021-12-18T05:21:15"/>
        <d v="2023-12-15T12:18:52"/>
        <d v="2020-04-02T20:50:20"/>
        <d v="2019-05-11T17:34:55"/>
        <d v="2019-10-13T03:16:11"/>
        <d v="2024-08-26T14:43:37"/>
        <d v="2023-07-09T10:35:24"/>
        <d v="2021-03-29T12:46:18"/>
        <d v="2024-04-11T10:20:18"/>
        <d v="2023-02-09T00:11:17"/>
        <d v="2021-04-15T13:37:25"/>
        <d v="2024-07-06T13:27:06"/>
        <d v="2024-12-03T01:22:24"/>
        <d v="2022-05-24T15:52:10"/>
        <d v="2022-04-14T09:52:39"/>
        <d v="2021-06-28T23:57:26"/>
        <d v="2022-09-25T22:18:21"/>
        <d v="2019-07-21T20:43:33"/>
        <d v="2019-01-20T13:59:11"/>
        <d v="2018-05-11T11:22:57"/>
        <d v="2020-10-21T17:38:18"/>
        <d v="2021-07-12T09:48:32"/>
        <d v="2020-10-13T23:50:17"/>
        <d v="2023-01-10T17:15:22"/>
        <d v="2022-06-23T09:14:25"/>
        <d v="2023-01-18T22:47:47"/>
        <d v="2023-11-02T03:34:50"/>
        <d v="2018-06-19T17:45:32"/>
        <d v="2024-08-24T09:18:29"/>
        <d v="2021-07-01T13:00:20"/>
        <d v="2023-02-09T14:46:31"/>
        <d v="2021-08-21T10:06:59"/>
        <d v="2023-06-16T17:16:42"/>
        <d v="2021-05-27T02:55:30"/>
        <d v="2024-05-18T10:37:23"/>
        <d v="2019-12-14T11:49:50"/>
        <d v="2022-09-10T06:56:55"/>
        <d v="2022-08-22T17:33:49"/>
        <d v="2023-01-09T02:03:57"/>
        <d v="2019-11-18T09:49:15"/>
        <d v="2021-05-30T09:27:52"/>
        <d v="2023-02-22T12:07:41"/>
        <d v="2022-05-11T01:44:54"/>
        <d v="2021-01-03T14:02:17"/>
        <d v="2018-02-14T19:42:19"/>
        <d v="2023-07-14T15:33:07"/>
        <d v="2020-11-01T06:44:57"/>
        <d v="2021-03-27T16:04:53"/>
        <d v="2020-05-13T07:51:19"/>
        <d v="2022-07-30T15:40:56"/>
        <d v="2020-09-02T19:29:00"/>
        <d v="2021-02-21T02:17:01"/>
        <d v="2020-05-07T08:46:34"/>
        <d v="2023-05-24T01:44:15"/>
        <d v="2020-11-06T09:12:56"/>
        <d v="2023-11-02T06:16:00"/>
        <d v="2024-01-18T07:36:14"/>
        <d v="2022-07-30T13:33:25"/>
        <d v="2022-09-09T21:18:16"/>
        <d v="2024-01-25T21:44:11"/>
        <d v="2023-05-04T19:21:07"/>
        <d v="2020-08-21T19:14:17"/>
        <d v="2018-11-15T10:46:26"/>
        <d v="2021-11-23T02:50:26"/>
        <d v="2024-08-05T12:56:37"/>
        <d v="2019-09-23T06:45:19"/>
        <d v="2022-07-15T01:49:23"/>
        <d v="2022-11-26T07:30:14"/>
        <d v="2024-12-15T12:08:03"/>
        <d v="2020-01-25T04:19:14"/>
        <d v="2021-02-01T00:00:00"/>
        <d v="2023-07-30T06:38:29"/>
        <d v="2021-01-20T14:20:34"/>
        <d v="2022-12-06T19:47:02"/>
        <d v="2020-09-20T17:21:32"/>
        <d v="2023-10-25T09:33:26"/>
        <d v="2020-05-28T01:47:04"/>
        <d v="2023-09-08T03:41:57"/>
        <d v="2022-04-19T20:22:51"/>
        <d v="2022-08-04T02:15:09"/>
        <d v="2022-10-02T10:45:59"/>
        <d v="2023-06-13T19:21:07"/>
        <d v="2018-06-15T21:23:18"/>
        <d v="2020-06-23T04:46:38"/>
        <d v="2024-10-21T09:22:34"/>
        <d v="2020-10-06T21:45:44"/>
        <d v="2024-09-17T09:00:33"/>
        <d v="2021-11-29T07:24:57"/>
        <d v="2018-09-14T02:01:21"/>
        <d v="2024-04-06T12:56:47"/>
        <d v="2024-10-04T08:21:51"/>
        <d v="2024-12-21T06:55:58"/>
        <d v="2021-08-25T10:25:08"/>
        <d v="2019-05-07T06:21:08"/>
        <d v="2019-10-28T01:52:43"/>
        <d v="2024-02-06T04:10:52"/>
        <d v="2023-02-22T06:22:11"/>
        <d v="2020-11-07T09:26:53"/>
        <d v="2021-10-24T01:03:00"/>
        <d v="2018-05-17T19:08:02"/>
        <d v="2024-09-27T20:30:02"/>
        <d v="2021-02-14T00:06:09"/>
        <d v="2020-10-19T01:37:36"/>
        <d v="2022-05-24T00:34:59"/>
        <d v="2023-02-05T01:24:45"/>
        <d v="2022-11-25T13:51:20"/>
        <d v="2018-05-08T10:52:30"/>
        <d v="2018-04-10T09:58:03"/>
        <d v="2024-03-12T07:06:14"/>
        <d v="2021-09-05T09:45:33"/>
        <d v="2024-04-21T00:34:15"/>
        <d v="2021-08-25T17:17:51"/>
        <d v="2023-09-20T03:18:33"/>
        <d v="2021-04-29T04:41:06"/>
        <d v="2022-04-13T03:34:04"/>
        <d v="2020-11-19T00:14:20"/>
        <d v="2022-10-17T11:09:54"/>
        <d v="2019-09-06T17:53:46"/>
        <d v="2023-05-04T21:55:02"/>
        <d v="2021-10-06T19:39:37"/>
        <d v="2018-02-28T11:07:04"/>
        <d v="2023-07-01T06:48:00"/>
        <d v="2021-03-19T00:56:05"/>
        <d v="2024-02-14T23:44:04"/>
        <d v="2019-12-01T10:10:01"/>
        <d v="2023-07-28T17:00:19"/>
        <d v="2020-12-16T03:44:13"/>
        <d v="2018-12-24T00:00:00"/>
        <d v="2022-11-04T02:51:43"/>
        <d v="2024-09-09T09:58:40"/>
        <d v="2023-11-24T04:16:59"/>
        <d v="2024-01-18T11:51:32"/>
        <d v="2019-04-02T06:48:37"/>
        <d v="2022-08-12T12:41:49"/>
        <d v="2020-11-26T04:56:15"/>
        <d v="2020-01-26T16:58:52"/>
        <d v="2022-08-01T20:19:21"/>
        <d v="2020-11-18T17:29:43"/>
        <d v="2023-02-13T13:42:58"/>
        <d v="2022-09-27T02:31:00"/>
        <d v="2024-07-05T00:12:47"/>
        <d v="2021-04-22T05:14:22"/>
        <d v="2022-06-03T05:51:40"/>
        <d v="2021-12-26T09:52:03"/>
        <d v="2024-03-01T07:25:16"/>
        <d v="2024-06-11T07:52:56"/>
        <d v="2021-02-14T13:57:31"/>
        <d v="2021-12-13T06:30:55"/>
        <d v="2022-08-21T03:26:19"/>
        <d v="2024-05-08T17:40:25"/>
        <d v="2024-12-13T19:57:51"/>
        <d v="2022-01-02T12:27:14"/>
        <d v="2021-12-11T20:24:10"/>
        <d v="2019-05-16T11:29:26"/>
        <d v="2024-02-26T06:53:20"/>
        <d v="2021-05-16T16:43:24"/>
        <d v="2018-02-03T13:33:15"/>
        <d v="2023-09-05T10:49:15"/>
        <d v="2018-11-14T16:35:55"/>
        <d v="2024-12-11T10:21:13"/>
        <d v="2018-05-08T12:05:04"/>
        <d v="2018-04-22T00:37:31"/>
        <d v="2024-04-13T02:58:29"/>
        <d v="2022-12-10T20:15:12"/>
        <d v="2024-10-25T06:54:37"/>
        <d v="2022-03-06T03:21:01"/>
        <d v="2020-12-17T09:01:10"/>
        <d v="2024-11-09T00:00:00"/>
        <d v="2019-03-31T23:40:50"/>
        <d v="2020-03-22T07:46:40"/>
        <d v="2023-06-20T16:34:15"/>
        <d v="2022-11-28T07:14:22"/>
        <d v="2021-10-31T17:44:23"/>
        <d v="2018-11-01T17:58:42"/>
        <d v="2020-06-25T00:00:00"/>
        <d v="2021-04-27T19:59:37"/>
        <d v="2018-05-08T10:16:24"/>
        <d v="2021-03-02T18:57:27"/>
        <d v="2018-12-31T17:40:36"/>
        <d v="2020-10-01T07:01:48"/>
        <d v="2019-11-30T04:19:03"/>
        <d v="2022-06-21T07:16:34"/>
        <d v="2022-07-12T08:38:53"/>
        <d v="2019-10-22T05:26:36"/>
        <d v="2020-09-17T15:43:58"/>
        <d v="2021-08-31T05:18:16"/>
        <d v="2020-06-13T20:21:58"/>
        <d v="2023-09-29T05:48:02"/>
        <d v="2022-06-06T14:00:20"/>
        <d v="2023-11-26T10:13:31"/>
        <d v="2024-01-30T07:16:00"/>
        <d v="2024-10-25T19:36:45"/>
        <d v="2023-03-12T05:59:41"/>
        <d v="2022-03-22T11:54:40"/>
        <d v="2024-10-30T12:21:02"/>
        <d v="2021-05-19T00:51:56"/>
        <d v="2020-07-16T00:44:42"/>
        <d v="2024-07-26T22:02:30"/>
        <d v="2018-08-19T08:48:48"/>
        <d v="2024-08-28T04:16:42"/>
        <d v="2019-10-15T02:00:17"/>
        <d v="2019-08-18T06:07:58"/>
        <d v="2019-12-19T01:58:55"/>
        <d v="2019-01-10T00:00:00"/>
        <d v="2020-08-31T10:02:36"/>
        <d v="2018-04-14T12:38:50"/>
        <d v="2023-04-09T13:26:03"/>
        <d v="2024-09-10T14:11:06"/>
        <d v="2021-11-17T23:30:39"/>
        <d v="2018-08-29T08:30:20"/>
        <d v="2024-08-26T00:35:12"/>
        <d v="2018-05-14T00:28:58"/>
        <d v="2019-07-08T10:51:52"/>
        <d v="2019-07-25T16:42:42"/>
        <d v="2022-09-13T00:00:00"/>
        <d v="2022-08-11T15:50:20"/>
        <d v="2018-09-24T18:17:47"/>
        <d v="2023-07-26T21:31:12"/>
        <d v="2023-02-13T17:20:52"/>
        <d v="2022-07-31T15:30:26"/>
        <d v="2022-08-08T18:00:48"/>
        <d v="2021-12-06T14:06:48"/>
        <d v="2024-06-19T00:00:00"/>
        <d v="2019-06-17T16:51:55"/>
        <d v="2020-06-20T04:25:56"/>
        <d v="2021-07-21T21:02:40"/>
        <d v="2018-05-09T03:52:45"/>
        <d v="2021-04-10T00:00:00"/>
        <d v="2024-08-20T14:39:48"/>
        <d v="2020-05-19T04:28:31"/>
        <d v="2019-05-26T08:02:46"/>
        <d v="2023-10-04T08:23:43"/>
        <d v="2023-06-28T07:34:28"/>
        <d v="2022-08-15T06:59:29"/>
        <d v="2021-03-31T08:45:49"/>
        <d v="2024-03-19T05:26:41"/>
        <d v="2023-12-14T05:23:55"/>
        <d v="2021-05-13T15:06:17"/>
        <d v="2022-09-02T07:01:45"/>
        <d v="2024-08-04T22:45:08"/>
        <d v="2023-01-21T12:57:58"/>
        <d v="2021-03-07T08:53:09"/>
        <d v="2024-05-04T06:40:30"/>
        <d v="2020-07-29T20:08:08"/>
        <d v="2021-08-27T14:48:33"/>
        <d v="2019-05-11T10:22:00"/>
        <d v="2022-08-26T11:13:00"/>
        <d v="2019-06-15T06:01:53"/>
        <d v="2019-03-04T20:11:53"/>
        <d v="2019-08-04T19:07:30"/>
        <d v="2022-05-08T16:10:50"/>
        <d v="2018-06-13T10:01:27"/>
        <d v="2021-05-14T01:30:29"/>
        <d v="2022-08-24T23:14:08"/>
        <d v="2022-10-26T12:38:12"/>
        <d v="2020-06-27T23:26:01"/>
        <d v="2021-11-25T18:00:29"/>
        <d v="2018-10-06T22:46:47"/>
        <d v="2024-06-21T15:48:41"/>
        <d v="2021-11-29T21:10:13"/>
        <d v="2024-04-13T00:00:00"/>
        <d v="2018-06-30T20:37:53"/>
        <d v="2023-03-07T16:48:00"/>
        <d v="2023-05-06T19:21:13"/>
        <d v="2020-10-14T08:53:40"/>
        <d v="2020-01-12T18:11:41"/>
        <d v="2019-12-12T17:19:55"/>
        <d v="2019-08-30T14:20:40"/>
        <d v="2023-03-27T19:26:15"/>
        <d v="2023-11-13T09:30:23"/>
        <d v="2020-09-24T04:10:02"/>
        <d v="2021-08-15T00:42:10"/>
        <d v="2021-07-22T23:54:11"/>
        <d v="2024-10-10T01:28:00"/>
        <d v="2019-03-12T01:47:30"/>
        <d v="2024-02-12T10:44:33"/>
        <d v="2022-05-31T13:38:58"/>
        <d v="2020-11-14T19:57:23"/>
        <d v="2020-04-29T07:06:18"/>
        <d v="2022-11-24T04:56:54"/>
        <d v="2024-11-26T14:02:01"/>
        <d v="2018-08-12T02:31:08"/>
        <d v="2023-05-09T05:36:00"/>
        <d v="2024-03-24T02:19:33"/>
        <d v="2022-08-22T13:28:02"/>
        <d v="2022-12-31T05:21:26"/>
        <d v="2023-08-02T20:57:54"/>
        <d v="2023-07-04T23:45:55"/>
        <d v="2023-10-23T16:16:12"/>
        <d v="2022-01-09T00:00:00"/>
        <d v="2024-10-29T06:15:43"/>
        <d v="2018-07-06T01:47:21"/>
        <d v="2023-08-20T01:14:59"/>
        <d v="2018-04-26T18:27:15"/>
        <d v="2020-10-14T03:56:39"/>
        <d v="2022-11-03T06:41:00"/>
        <d v="2020-05-02T11:59:42"/>
        <d v="2018-07-19T09:54:24"/>
        <d v="2020-07-05T15:53:43"/>
        <d v="2020-02-03T12:43:00"/>
        <d v="2023-01-07T09:29:56"/>
        <d v="2020-01-20T17:26:16"/>
        <d v="2018-05-08T05:34:25"/>
        <d v="2019-06-23T14:06:57"/>
        <d v="2022-08-20T13:44:30"/>
        <d v="2021-06-16T17:40:45"/>
        <d v="2021-07-07T19:56:32"/>
        <d v="2018-11-09T22:15:23"/>
        <d v="2021-09-09T09:45:47"/>
        <d v="2024-02-17T16:17:59"/>
        <d v="2020-09-18T13:11:09"/>
        <d v="2024-08-30T13:10:44"/>
        <d v="2021-10-22T01:12:37"/>
        <d v="2021-08-06T02:57:36"/>
        <d v="2024-09-25T20:11:19"/>
        <d v="2018-09-09T12:44:36"/>
        <d v="2020-07-11T12:03:45"/>
        <d v="2021-12-17T16:28:30"/>
        <d v="2023-08-30T17:31:02"/>
        <d v="2022-01-10T17:06:05"/>
        <d v="2022-08-09T09:29:11"/>
        <d v="2020-05-25T21:53:16"/>
        <d v="2023-02-04T02:03:55"/>
        <d v="2022-07-15T09:43:12"/>
        <d v="2019-12-10T02:52:25"/>
        <d v="2024-09-04T03:35:56"/>
        <d v="2019-01-11T03:02:24"/>
        <d v="2024-01-02T16:48:48"/>
        <d v="2018-06-18T07:17:46"/>
        <d v="2019-07-10T20:05:44"/>
        <d v="2024-10-01T15:06:11"/>
        <d v="2024-10-02T19:23:24"/>
        <d v="2020-01-12T02:18:38"/>
        <d v="2023-06-08T04:30:00"/>
        <d v="2023-02-21T03:49:19"/>
        <d v="2019-03-29T09:01:13"/>
        <d v="2024-02-20T08:49:52"/>
        <d v="2023-08-30T09:20:45"/>
        <d v="2022-06-23T09:12:57"/>
        <d v="2022-02-18T08:39:08"/>
        <d v="2018-05-14T08:24:57"/>
        <d v="2020-10-01T13:53:36"/>
        <d v="2022-12-26T08:33:51"/>
        <d v="2020-06-23T08:20:58"/>
        <d v="2021-07-09T10:34:03"/>
        <d v="2023-08-10T13:03:23"/>
        <d v="2019-03-02T18:31:24"/>
        <d v="2019-02-11T04:35:02"/>
        <d v="2018-09-27T19:28:08"/>
        <d v="2019-02-25T20:04:44"/>
        <d v="2022-12-11T08:03:00"/>
        <d v="2018-04-24T10:31:37"/>
        <d v="2023-03-09T06:57:31"/>
        <d v="2022-12-30T10:58:38"/>
        <d v="2021-05-03T14:12:52"/>
        <d v="2023-12-02T04:27:23"/>
        <d v="2018-03-20T13:17:21"/>
        <d v="2019-03-04T03:22:00"/>
        <d v="2023-05-18T21:03:07"/>
        <d v="2018-12-15T19:29:25"/>
        <d v="2020-06-19T04:38:17"/>
        <d v="2018-02-16T14:23:23"/>
        <d v="2021-03-04T19:02:01"/>
        <d v="2023-07-10T09:05:11"/>
        <d v="2018-12-20T10:28:56"/>
        <d v="2020-10-09T05:24:46"/>
        <d v="2018-09-13T06:28:29"/>
        <d v="2021-03-19T14:39:31"/>
        <d v="2024-04-24T15:53:06"/>
        <d v="2023-02-21T17:34:06"/>
        <d v="2019-06-13T03:01:47"/>
        <d v="2022-05-03T03:54:47"/>
        <d v="2018-11-01T03:44:08"/>
        <d v="2021-10-07T00:00:00"/>
        <d v="2022-09-29T11:29:39"/>
        <d v="2021-03-15T14:47:55"/>
        <d v="2018-08-22T23:00:30"/>
        <d v="2020-07-24T02:09:57"/>
        <d v="2021-07-27T03:29:06"/>
        <d v="2018-08-18T04:42:42"/>
        <d v="2021-06-06T04:16:57"/>
        <d v="2023-09-10T07:19:18"/>
        <d v="2023-04-11T22:43:28"/>
        <d v="2020-11-27T13:42:05"/>
        <d v="2021-01-27T08:42:58"/>
        <d v="2019-08-23T00:00:00"/>
        <d v="2020-03-14T07:54:09"/>
        <d v="2019-07-12T00:00:00"/>
        <d v="2021-10-30T02:20:40"/>
        <d v="2020-06-19T17:50:15"/>
        <d v="2022-07-03T13:34:55"/>
        <d v="2023-02-01T21:56:54"/>
        <d v="2021-02-14T12:01:39"/>
        <d v="2021-02-16T12:46:20"/>
        <d v="2022-01-08T00:00:00"/>
        <d v="2023-09-19T18:42:26"/>
        <d v="2023-11-13T13:55:09"/>
        <d v="2024-08-18T21:21:33"/>
        <d v="2020-07-01T16:59:47"/>
        <d v="2023-09-07T20:52:56"/>
        <d v="2022-03-26T19:37:43"/>
        <d v="2022-04-14T15:59:15"/>
        <d v="2022-04-27T13:24:00"/>
        <d v="2023-08-06T11:37:43"/>
        <d v="2024-09-02T16:33:00"/>
        <d v="2019-11-05T17:01:49"/>
        <d v="2019-02-22T12:13:02"/>
        <d v="2020-04-19T05:00:13"/>
        <d v="2021-04-05T23:13:13"/>
        <d v="2023-01-17T09:22:23"/>
        <d v="2022-12-02T01:23:43"/>
        <d v="2024-01-03T06:46:16"/>
        <d v="2023-02-03T04:09:53"/>
        <d v="2022-07-28T17:20:47"/>
        <d v="2024-09-12T21:02:42"/>
        <d v="2018-02-18T16:33:47"/>
        <d v="2022-03-04T13:24:46"/>
        <d v="2024-05-05T23:45:06"/>
        <d v="2022-02-17T14:15:09"/>
        <d v="2019-08-15T11:12:43"/>
        <d v="2022-08-03T19:57:03"/>
        <d v="2020-09-16T09:27:30"/>
        <d v="2018-01-10T06:27:04"/>
        <d v="2021-06-01T06:05:53"/>
        <d v="2019-07-16T06:26:54"/>
        <d v="2022-11-08T02:37:04"/>
        <d v="2022-11-22T12:33:54"/>
        <d v="2020-01-07T03:03:18"/>
        <d v="2024-03-07T21:39:39"/>
        <d v="2018-01-02T00:00:00"/>
        <d v="2018-01-13T00:13:00"/>
        <d v="2020-08-04T22:30:00"/>
        <d v="2022-02-22T16:24:35"/>
        <d v="2023-11-28T11:49:08"/>
        <d v="2019-05-13T01:00:57"/>
        <d v="2021-05-04T07:41:21"/>
        <d v="2018-07-24T11:23:33"/>
        <d v="2020-01-30T05:30:35"/>
        <d v="2018-11-12T02:35:48"/>
        <d v="2020-10-19T01:04:22"/>
        <d v="2024-06-28T10:55:57"/>
        <d v="2024-03-15T22:54:03"/>
        <d v="2023-04-24T06:30:53"/>
        <d v="2023-08-16T05:15:32"/>
        <d v="2024-02-18T13:47:47"/>
        <d v="2022-07-25T16:42:31"/>
        <d v="2023-10-05T13:23:00"/>
        <d v="2018-09-19T12:12:04"/>
        <d v="2022-03-23T14:10:56"/>
        <d v="2020-11-21T15:34:58"/>
        <d v="2021-01-17T06:21:30"/>
        <d v="2018-11-26T06:35:46"/>
        <d v="2022-01-31T16:07:09"/>
        <d v="2022-03-13T18:55:12"/>
        <d v="2018-11-05T13:30:16"/>
        <d v="2023-08-09T18:23:19"/>
        <d v="2018-03-24T19:12:26"/>
        <d v="2018-09-12T08:56:35"/>
        <d v="2019-05-02T09:25:08"/>
        <d v="2022-07-08T02:32:14"/>
        <d v="2018-11-14T16:57:46"/>
        <d v="2021-02-04T07:05:10"/>
        <d v="2022-06-30T02:08:07"/>
        <d v="2018-05-17T14:44:18"/>
        <d v="2020-09-01T13:28:33"/>
        <d v="2020-11-28T22:38:40"/>
        <d v="2024-07-15T06:03:32"/>
        <d v="2019-07-08T07:56:51"/>
        <d v="2024-06-08T07:36:03"/>
        <d v="2020-02-08T17:54:56"/>
        <d v="2022-11-28T21:34:02"/>
        <d v="2018-01-09T08:45:42"/>
        <d v="2024-01-18T03:41:22"/>
        <d v="2020-07-25T13:58:33"/>
        <d v="2024-09-29T08:51:04"/>
        <d v="2023-06-27T20:48:16"/>
        <d v="2020-03-27T17:25:32"/>
        <d v="2023-03-24T05:02:59"/>
        <d v="2024-02-20T05:47:41"/>
        <d v="2020-04-29T18:03:15"/>
        <d v="2018-11-15T16:10:16"/>
        <d v="2022-01-25T19:38:06"/>
        <d v="2020-04-13T22:16:40"/>
        <d v="2018-11-06T06:29:27"/>
        <d v="2020-08-21T16:05:00"/>
        <d v="2019-01-04T12:51:58"/>
        <d v="2023-07-27T18:29:46"/>
        <d v="2019-05-25T00:14:47"/>
        <d v="2023-03-19T20:49:33"/>
        <d v="2021-09-16T04:27:17"/>
        <d v="2020-08-12T05:14:42"/>
        <d v="2022-04-10T21:02:34"/>
        <d v="2018-03-31T15:42:20"/>
        <d v="2021-07-13T05:39:37"/>
        <d v="2024-05-19T04:26:49"/>
        <d v="2018-12-06T07:33:29"/>
        <d v="2022-12-13T16:49:02"/>
        <d v="2023-11-26T16:27:41"/>
        <d v="2019-12-04T03:38:33"/>
        <d v="2024-01-06T16:30:04"/>
        <d v="2020-02-19T05:09:52"/>
        <d v="2020-03-25T05:55:21"/>
        <d v="2021-12-18T17:27:18"/>
        <d v="2023-06-23T04:09:19"/>
        <d v="2018-04-25T14:38:24"/>
        <d v="2023-03-29T09:54:50"/>
        <d v="2022-09-08T00:00:00"/>
      </sharedItems>
    </cacheField>
    <cacheField name="officer_id" numFmtId="0">
      <sharedItems/>
    </cacheField>
    <cacheField name="suspect_id" numFmtId="0">
      <sharedItems/>
    </cacheField>
    <cacheField name="suspect_age" numFmtId="0">
      <sharedItems containsSemiMixedTypes="0" containsString="0" containsNumber="1" containsInteger="1" minValue="15" maxValue="75"/>
    </cacheField>
    <cacheField name="suspect_gender" numFmtId="0">
      <sharedItems/>
    </cacheField>
    <cacheField name="suspect_race" numFmtId="0">
      <sharedItems/>
    </cacheField>
    <cacheField name="victim_id" numFmtId="0">
      <sharedItems containsBlank="1"/>
    </cacheField>
    <cacheField name="victim_age" numFmtId="0">
      <sharedItems containsSemiMixedTypes="0" containsString="0" containsNumber="1" containsInteger="1" minValue="10" maxValue="90"/>
    </cacheField>
    <cacheField name="victim_gender" numFmtId="0">
      <sharedItems/>
    </cacheField>
    <cacheField name="weapon_used" numFmtId="0">
      <sharedItems/>
    </cacheField>
    <cacheField name="severity" numFmtId="0">
      <sharedItems count="4">
        <s v="Low"/>
        <s v="Medium"/>
        <s v="High"/>
        <s v="Critical"/>
      </sharedItems>
    </cacheField>
    <cacheField name="case_status" numFmtId="0">
      <sharedItems count="5">
        <s v="Closed"/>
        <s v="Resolved"/>
        <s v="Under Investigation"/>
        <s v="Open"/>
        <s v="Pending"/>
      </sharedItems>
    </cacheField>
    <cacheField name="resolution" numFmtId="0">
      <sharedItems count="4">
        <s v="Warning Issued"/>
        <s v="Arrest Made"/>
        <s v="No Arrest"/>
        <s v="Case Dismissed"/>
      </sharedItems>
    </cacheField>
    <cacheField name="num_arrests" numFmtId="0">
      <sharedItems containsSemiMixedTypes="0" containsString="0" containsNumber="1" containsInteger="1" minValue="0" maxValue="5"/>
    </cacheField>
    <cacheField name="property_loss_usd" numFmtId="0">
      <sharedItems containsSemiMixedTypes="0" containsString="0" containsNumber="1" minValue="0" maxValue="465182"/>
    </cacheField>
    <cacheField name="reported_online" numFmtId="0">
      <sharedItems/>
    </cacheField>
    <cacheField name="Severity Score" numFmtId="0">
      <sharedItems containsSemiMixedTypes="0" containsString="0" containsNumber="1" containsInteger="1" minValue="1" maxValue="4"/>
    </cacheField>
    <cacheField name="Time" numFmtId="0">
      <sharedItems containsSemiMixedTypes="0" containsString="0" containsNumber="1" containsInteger="1" minValue="0" maxValue="23"/>
    </cacheField>
    <cacheField name="Time Period" numFmtId="0">
      <sharedItems count="4">
        <s v="Morning (06-11)"/>
        <s v="Afternoon (12-17)"/>
        <s v="Evening (18-23)"/>
        <s v="Night (00-05)"/>
      </sharedItems>
    </cacheField>
  </cacheFields>
  <extLst>
    <ext xmlns:x14="http://schemas.microsoft.com/office/spreadsheetml/2009/9/main" uri="{725AE2AE-9491-48be-B2B4-4EB974FC3084}">
      <x14:pivotCacheDefinition pivotCacheId="954759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8">
  <r>
    <s v="INC002249"/>
    <x v="0"/>
    <x v="0"/>
    <s v="Lakewood"/>
    <s v="AZ"/>
    <n v="4"/>
    <x v="0"/>
    <x v="0"/>
    <s v="OFF0088"/>
    <s v="SUS00560"/>
    <n v="19"/>
    <s v="F"/>
    <s v="Asian"/>
    <s v="VIC00518"/>
    <n v="29"/>
    <s v="Other"/>
    <s v="KNIFE"/>
    <x v="0"/>
    <x v="0"/>
    <x v="0"/>
    <n v="2"/>
    <n v="15963.38"/>
    <s v="Yes"/>
    <n v="1"/>
    <n v="11"/>
    <x v="0"/>
  </r>
  <r>
    <s v="INC000021"/>
    <x v="1"/>
    <x v="1"/>
    <s v="Springfield"/>
    <s v="AZ"/>
    <n v="12"/>
    <x v="1"/>
    <x v="1"/>
    <s v="OFF0077"/>
    <s v="SUS00468"/>
    <n v="52"/>
    <s v="M"/>
    <s v="Black"/>
    <s v="VIC00243"/>
    <n v="56"/>
    <s v="M"/>
    <s v="Hands/Feet"/>
    <x v="0"/>
    <x v="1"/>
    <x v="1"/>
    <n v="5"/>
    <n v="48680.14"/>
    <s v="No"/>
    <n v="1"/>
    <n v="15"/>
    <x v="1"/>
  </r>
  <r>
    <s v="INC000488"/>
    <x v="2"/>
    <x v="2"/>
    <s v="Lakewood"/>
    <s v="PA"/>
    <n v="7"/>
    <x v="2"/>
    <x v="2"/>
    <s v="OFF0083"/>
    <s v="SUS00751"/>
    <n v="75"/>
    <s v="F"/>
    <s v="White"/>
    <s v="VIC00512"/>
    <n v="51"/>
    <s v="M"/>
    <s v="Unarmed"/>
    <x v="1"/>
    <x v="0"/>
    <x v="0"/>
    <n v="2"/>
    <n v="23513.01"/>
    <s v="Yes"/>
    <n v="2"/>
    <n v="20"/>
    <x v="2"/>
  </r>
  <r>
    <s v="INC000661"/>
    <x v="3"/>
    <x v="3"/>
    <s v="Hillcrest"/>
    <s v="CA"/>
    <n v="5"/>
    <x v="1"/>
    <x v="3"/>
    <s v="OFF0089"/>
    <s v="SUS00454"/>
    <n v="73"/>
    <s v="F"/>
    <s v="White"/>
    <s v="VIC00473"/>
    <n v="15"/>
    <s v="M"/>
    <s v="Blunt Object"/>
    <x v="2"/>
    <x v="2"/>
    <x v="1"/>
    <n v="1"/>
    <n v="0"/>
    <s v="Yes"/>
    <n v="3"/>
    <n v="0"/>
    <x v="3"/>
  </r>
  <r>
    <s v="INC001727"/>
    <x v="4"/>
    <x v="4"/>
    <s v="Maplewood"/>
    <s v="TX"/>
    <n v="10"/>
    <x v="2"/>
    <x v="4"/>
    <s v="OFF0141"/>
    <s v="SUS00623"/>
    <n v="58"/>
    <s v="F"/>
    <s v="Black"/>
    <s v="VIC00429"/>
    <n v="72"/>
    <s v="F"/>
    <s v="Blunt Object"/>
    <x v="1"/>
    <x v="0"/>
    <x v="0"/>
    <n v="3"/>
    <n v="0"/>
    <s v="Yes"/>
    <n v="2"/>
    <n v="5"/>
    <x v="3"/>
  </r>
  <r>
    <s v="INC003981"/>
    <x v="5"/>
    <x v="5"/>
    <s v="Centerville"/>
    <s v="IL"/>
    <n v="9"/>
    <x v="3"/>
    <x v="5"/>
    <s v="OFF0008"/>
    <s v="SUS00533"/>
    <n v="73"/>
    <s v="M"/>
    <s v="White"/>
    <s v="VIC00904"/>
    <n v="56"/>
    <s v="F"/>
    <s v="Firearm"/>
    <x v="0"/>
    <x v="3"/>
    <x v="2"/>
    <n v="2"/>
    <n v="19075.36"/>
    <s v="No"/>
    <n v="1"/>
    <n v="14"/>
    <x v="1"/>
  </r>
  <r>
    <s v="INC001205"/>
    <x v="3"/>
    <x v="3"/>
    <s v="Centerville"/>
    <s v="OH"/>
    <n v="1"/>
    <x v="2"/>
    <x v="6"/>
    <s v="OFF0034"/>
    <s v="SUS00320"/>
    <n v="26"/>
    <s v="M"/>
    <s v="Hispanic"/>
    <s v="VIC00093"/>
    <n v="55"/>
    <s v="Other"/>
    <s v="Hands/Feet"/>
    <x v="3"/>
    <x v="2"/>
    <x v="0"/>
    <n v="0"/>
    <n v="34452.47"/>
    <s v="Yes"/>
    <n v="4"/>
    <n v="2"/>
    <x v="3"/>
  </r>
  <r>
    <s v="INC000972"/>
    <x v="0"/>
    <x v="6"/>
    <s v="Riverside"/>
    <s v="IL"/>
    <n v="3"/>
    <x v="2"/>
    <x v="7"/>
    <s v="OFF0093"/>
    <s v="NA"/>
    <n v="52"/>
    <s v="F"/>
    <s v="Black"/>
    <s v="VIC00859"/>
    <n v="10"/>
    <s v="M"/>
    <s v="Firearm"/>
    <x v="1"/>
    <x v="2"/>
    <x v="1"/>
    <n v="5"/>
    <n v="35339.519999999997"/>
    <s v="No"/>
    <n v="2"/>
    <n v="4"/>
    <x v="3"/>
  </r>
  <r>
    <s v="INC002898"/>
    <x v="1"/>
    <x v="1"/>
    <s v="Oakdale"/>
    <s v="NY"/>
    <n v="3"/>
    <x v="1"/>
    <x v="8"/>
    <s v="OFF0035"/>
    <s v="SUS00005"/>
    <n v="49"/>
    <s v="F"/>
    <s v="Black"/>
    <s v="VIC00682"/>
    <n v="47"/>
    <s v="M"/>
    <s v="Firearm"/>
    <x v="2"/>
    <x v="2"/>
    <x v="1"/>
    <n v="0"/>
    <n v="27438.67"/>
    <s v="No"/>
    <n v="3"/>
    <n v="6"/>
    <x v="0"/>
  </r>
  <r>
    <s v="INC003264"/>
    <x v="6"/>
    <x v="1"/>
    <s v="Fairview"/>
    <s v="AZ"/>
    <n v="9"/>
    <x v="4"/>
    <x v="9"/>
    <s v="OFF0111"/>
    <s v="NA"/>
    <n v="52"/>
    <s v="F"/>
    <s v="Black"/>
    <s v="VIC00084"/>
    <n v="35"/>
    <s v="M"/>
    <s v="Blunt Object"/>
    <x v="0"/>
    <x v="3"/>
    <x v="1"/>
    <n v="5"/>
    <n v="41738.800000000003"/>
    <s v="Yes"/>
    <n v="1"/>
    <n v="2"/>
    <x v="3"/>
  </r>
  <r>
    <s v="INC003052"/>
    <x v="7"/>
    <x v="3"/>
    <s v="Hillcrest"/>
    <s v="OH"/>
    <n v="7"/>
    <x v="1"/>
    <x v="10"/>
    <s v="OFF0104"/>
    <s v="SUS00783"/>
    <n v="33"/>
    <s v="M"/>
    <s v="Asian"/>
    <s v="VIC00960"/>
    <n v="55"/>
    <s v="M"/>
    <s v="Firearm"/>
    <x v="3"/>
    <x v="0"/>
    <x v="0"/>
    <n v="2"/>
    <n v="34291.839999999997"/>
    <s v="No"/>
    <n v="4"/>
    <n v="13"/>
    <x v="1"/>
  </r>
  <r>
    <s v="INC000524"/>
    <x v="8"/>
    <x v="6"/>
    <s v="Centerville"/>
    <s v="FL"/>
    <n v="7"/>
    <x v="3"/>
    <x v="11"/>
    <s v="OFF0014"/>
    <s v="SUS00236"/>
    <n v="52"/>
    <s v="F"/>
    <s v="Hispanic"/>
    <s v="VIC00569"/>
    <n v="41"/>
    <s v="M"/>
    <s v="KNIFE"/>
    <x v="3"/>
    <x v="1"/>
    <x v="1"/>
    <n v="2"/>
    <n v="3201.56"/>
    <s v="Yes"/>
    <n v="4"/>
    <n v="9"/>
    <x v="0"/>
  </r>
  <r>
    <s v="INC000560"/>
    <x v="9"/>
    <x v="5"/>
    <s v="Centerville"/>
    <s v="OH"/>
    <n v="1"/>
    <x v="1"/>
    <x v="12"/>
    <s v="OFF0046"/>
    <s v="SUS00074"/>
    <n v="52"/>
    <s v="Other"/>
    <s v="White"/>
    <s v="VIC00821"/>
    <n v="26"/>
    <s v="M"/>
    <s v="Firearm"/>
    <x v="2"/>
    <x v="0"/>
    <x v="0"/>
    <n v="3"/>
    <n v="37228.410000000003"/>
    <s v="Yes"/>
    <n v="3"/>
    <n v="3"/>
    <x v="3"/>
  </r>
  <r>
    <s v="INC000812"/>
    <x v="6"/>
    <x v="2"/>
    <s v="Riverside"/>
    <s v="CA"/>
    <n v="11"/>
    <x v="1"/>
    <x v="13"/>
    <s v="OFF0133"/>
    <s v="SUS00606"/>
    <n v="21"/>
    <s v="M"/>
    <s v="Asian"/>
    <s v="VIC00071"/>
    <n v="82"/>
    <s v="F"/>
    <s v="Blunt Object"/>
    <x v="2"/>
    <x v="3"/>
    <x v="2"/>
    <n v="0"/>
    <n v="41473"/>
    <s v="Yes"/>
    <n v="3"/>
    <n v="7"/>
    <x v="0"/>
  </r>
  <r>
    <s v="INC003999"/>
    <x v="10"/>
    <x v="4"/>
    <s v="Centerville"/>
    <s v="PA"/>
    <n v="11"/>
    <x v="2"/>
    <x v="14"/>
    <s v="OFF0097"/>
    <s v="SUS00776"/>
    <n v="18"/>
    <s v="M"/>
    <s v="Black"/>
    <s v="VIC00676"/>
    <n v="56"/>
    <s v="F"/>
    <s v="KNIFE"/>
    <x v="1"/>
    <x v="4"/>
    <x v="1"/>
    <n v="3"/>
    <n v="0"/>
    <s v="Yes"/>
    <n v="2"/>
    <n v="17"/>
    <x v="1"/>
  </r>
  <r>
    <s v="INC003972"/>
    <x v="11"/>
    <x v="0"/>
    <s v="Centerville"/>
    <s v="IL"/>
    <n v="10"/>
    <x v="0"/>
    <x v="15"/>
    <s v="OFF0141"/>
    <s v="NA"/>
    <n v="52"/>
    <s v="F"/>
    <s v="Black"/>
    <s v="VIC00846"/>
    <n v="82"/>
    <s v="F"/>
    <s v="Firearm"/>
    <x v="3"/>
    <x v="4"/>
    <x v="0"/>
    <n v="4"/>
    <n v="0"/>
    <s v="Yes"/>
    <n v="4"/>
    <n v="17"/>
    <x v="1"/>
  </r>
  <r>
    <s v="INC000949"/>
    <x v="12"/>
    <x v="2"/>
    <s v="Maplewood"/>
    <s v="CA"/>
    <n v="11"/>
    <x v="5"/>
    <x v="16"/>
    <s v="OFF0020"/>
    <s v="SUS00636"/>
    <n v="57"/>
    <s v="F"/>
    <s v="Black"/>
    <s v="VIC00228"/>
    <n v="49"/>
    <s v="M"/>
    <s v="Firearm"/>
    <x v="1"/>
    <x v="0"/>
    <x v="2"/>
    <n v="2"/>
    <n v="31931.65"/>
    <s v="No"/>
    <n v="2"/>
    <n v="19"/>
    <x v="2"/>
  </r>
  <r>
    <s v="INC002839"/>
    <x v="13"/>
    <x v="3"/>
    <s v="Hillcrest"/>
    <s v="FL"/>
    <n v="8"/>
    <x v="4"/>
    <x v="17"/>
    <s v="OFF0050"/>
    <s v="SUS00294"/>
    <n v="51"/>
    <s v="F"/>
    <s v="Hispanic"/>
    <s v="VIC00850"/>
    <n v="56"/>
    <s v="M"/>
    <s v="Blunt Object"/>
    <x v="1"/>
    <x v="0"/>
    <x v="0"/>
    <n v="0"/>
    <n v="6546.79"/>
    <s v="No"/>
    <n v="2"/>
    <n v="4"/>
    <x v="3"/>
  </r>
  <r>
    <s v="INC002859"/>
    <x v="14"/>
    <x v="5"/>
    <s v="Maplewood"/>
    <s v="PA"/>
    <n v="10"/>
    <x v="6"/>
    <x v="18"/>
    <s v="OFF0020"/>
    <s v="SUS00207"/>
    <n v="42"/>
    <s v="F"/>
    <s v="Hispanic"/>
    <s v="VIC00225"/>
    <n v="12"/>
    <s v="M"/>
    <s v="KNIFE"/>
    <x v="0"/>
    <x v="0"/>
    <x v="3"/>
    <n v="5"/>
    <n v="26845.31"/>
    <s v="Yes"/>
    <n v="1"/>
    <n v="8"/>
    <x v="0"/>
  </r>
  <r>
    <s v="INC004651"/>
    <x v="15"/>
    <x v="3"/>
    <s v="Oakdale"/>
    <s v="OH"/>
    <n v="3"/>
    <x v="1"/>
    <x v="19"/>
    <s v="OFF0059"/>
    <s v="SUS00385"/>
    <n v="35"/>
    <s v="M"/>
    <s v="Black"/>
    <s v="VIC00777"/>
    <n v="55"/>
    <s v="F"/>
    <s v="Firearm"/>
    <x v="3"/>
    <x v="3"/>
    <x v="0"/>
    <n v="3"/>
    <n v="2167.35"/>
    <s v="No"/>
    <n v="4"/>
    <n v="14"/>
    <x v="1"/>
  </r>
  <r>
    <s v="INC003793"/>
    <x v="10"/>
    <x v="7"/>
    <s v="Lakewood"/>
    <s v="CA"/>
    <n v="1"/>
    <x v="6"/>
    <x v="20"/>
    <s v="OFF0064"/>
    <s v="SUS00630"/>
    <n v="52"/>
    <s v="M"/>
    <s v="Black"/>
    <s v="VIC00208"/>
    <n v="56"/>
    <s v="M"/>
    <s v="Firearm"/>
    <x v="1"/>
    <x v="2"/>
    <x v="1"/>
    <n v="3"/>
    <n v="38573.919999999998"/>
    <s v="No"/>
    <n v="2"/>
    <n v="5"/>
    <x v="3"/>
  </r>
  <r>
    <s v="INC004688"/>
    <x v="14"/>
    <x v="8"/>
    <s v="Lakewood"/>
    <s v="PA"/>
    <n v="8"/>
    <x v="2"/>
    <x v="21"/>
    <s v="OFF0094"/>
    <s v="SUS00220"/>
    <n v="58"/>
    <s v="Other"/>
    <s v="Black"/>
    <s v="VIC00521"/>
    <n v="33"/>
    <s v="F"/>
    <s v="Blunt Object"/>
    <x v="1"/>
    <x v="3"/>
    <x v="1"/>
    <n v="1"/>
    <n v="8534.94"/>
    <s v="Yes"/>
    <n v="2"/>
    <n v="15"/>
    <x v="1"/>
  </r>
  <r>
    <s v="INC003745"/>
    <x v="16"/>
    <x v="1"/>
    <s v="Riverside"/>
    <s v="NY"/>
    <n v="1"/>
    <x v="4"/>
    <x v="22"/>
    <s v="OFF0018"/>
    <s v="SUS00769"/>
    <n v="54"/>
    <s v="F"/>
    <s v="White"/>
    <s v="VIC00116"/>
    <n v="74"/>
    <s v="F"/>
    <s v="Firearm"/>
    <x v="0"/>
    <x v="1"/>
    <x v="1"/>
    <n v="2"/>
    <n v="24970.35"/>
    <s v="No"/>
    <n v="1"/>
    <n v="15"/>
    <x v="1"/>
  </r>
  <r>
    <s v="INC002571"/>
    <x v="17"/>
    <x v="2"/>
    <s v="Centerville"/>
    <s v="AZ"/>
    <n v="5"/>
    <x v="3"/>
    <x v="23"/>
    <s v="OFF0144"/>
    <s v="SUS00376"/>
    <n v="61"/>
    <s v="M"/>
    <s v="Hispanic"/>
    <s v="VIC00147"/>
    <n v="56"/>
    <s v="Other"/>
    <s v="KNIFE"/>
    <x v="1"/>
    <x v="0"/>
    <x v="1"/>
    <n v="3"/>
    <n v="0"/>
    <s v="No"/>
    <n v="2"/>
    <n v="5"/>
    <x v="3"/>
  </r>
  <r>
    <s v="INC002592"/>
    <x v="9"/>
    <x v="5"/>
    <s v="Riverside"/>
    <s v="PA"/>
    <n v="8"/>
    <x v="1"/>
    <x v="24"/>
    <s v="OFF0082"/>
    <s v="SUS00733"/>
    <n v="58"/>
    <s v="F"/>
    <s v="Black"/>
    <s v="VIC00333"/>
    <n v="64"/>
    <s v="M"/>
    <s v="Blunt Object"/>
    <x v="1"/>
    <x v="0"/>
    <x v="0"/>
    <n v="3"/>
    <n v="0"/>
    <s v="No"/>
    <n v="2"/>
    <n v="12"/>
    <x v="1"/>
  </r>
  <r>
    <s v="INC003754"/>
    <x v="8"/>
    <x v="7"/>
    <s v="Maplewood"/>
    <s v="FL"/>
    <n v="5"/>
    <x v="1"/>
    <x v="25"/>
    <s v="OFF0017"/>
    <s v="SUS00615"/>
    <n v="57"/>
    <s v="M"/>
    <s v="Asian"/>
    <s v="VIC00223"/>
    <n v="41"/>
    <s v="M"/>
    <s v="Firearm"/>
    <x v="3"/>
    <x v="4"/>
    <x v="2"/>
    <n v="0"/>
    <n v="483.77"/>
    <s v="Yes"/>
    <n v="4"/>
    <n v="13"/>
    <x v="1"/>
  </r>
  <r>
    <s v="INC003891"/>
    <x v="6"/>
    <x v="3"/>
    <s v="Centerville"/>
    <s v="OH"/>
    <n v="11"/>
    <x v="4"/>
    <x v="26"/>
    <s v="OFF0008"/>
    <s v="SUS00378"/>
    <n v="31"/>
    <s v="F"/>
    <s v="White"/>
    <s v="VIC00734"/>
    <n v="69"/>
    <s v="M"/>
    <s v="Firearm"/>
    <x v="1"/>
    <x v="2"/>
    <x v="1"/>
    <n v="2"/>
    <n v="29148.65"/>
    <s v="No"/>
    <n v="2"/>
    <n v="21"/>
    <x v="2"/>
  </r>
  <r>
    <s v="INC001824"/>
    <x v="14"/>
    <x v="8"/>
    <s v="Fairview"/>
    <s v="PA"/>
    <n v="7"/>
    <x v="6"/>
    <x v="27"/>
    <s v="OFF0069"/>
    <s v="SUS00248"/>
    <n v="20"/>
    <s v="M"/>
    <s v="Other"/>
    <s v="VIC00621"/>
    <n v="36"/>
    <s v="M"/>
    <s v="Blunt Object"/>
    <x v="2"/>
    <x v="0"/>
    <x v="1"/>
    <n v="0"/>
    <n v="25983.21"/>
    <s v="No"/>
    <n v="3"/>
    <n v="2"/>
    <x v="3"/>
  </r>
  <r>
    <s v="INC003739"/>
    <x v="8"/>
    <x v="3"/>
    <s v="Springfield"/>
    <s v="NC"/>
    <n v="7"/>
    <x v="2"/>
    <x v="28"/>
    <s v="OFF0031"/>
    <s v="SUS00344"/>
    <n v="63"/>
    <s v="M"/>
    <s v="Hispanic"/>
    <s v="VIC00171"/>
    <n v="43"/>
    <s v="M"/>
    <s v="Firearm"/>
    <x v="1"/>
    <x v="2"/>
    <x v="0"/>
    <n v="4"/>
    <n v="41970.69"/>
    <s v="No"/>
    <n v="2"/>
    <n v="12"/>
    <x v="1"/>
  </r>
  <r>
    <s v="INC004507"/>
    <x v="11"/>
    <x v="8"/>
    <s v="Maplewood"/>
    <s v="NC"/>
    <n v="6"/>
    <x v="1"/>
    <x v="29"/>
    <s v="OFF0129"/>
    <s v="SUS00485"/>
    <n v="42"/>
    <s v="F"/>
    <s v="White"/>
    <s v="VIC00335"/>
    <n v="39"/>
    <s v="M"/>
    <s v="Firearm"/>
    <x v="1"/>
    <x v="3"/>
    <x v="1"/>
    <n v="4"/>
    <n v="9134.49"/>
    <s v="Yes"/>
    <n v="2"/>
    <n v="16"/>
    <x v="1"/>
  </r>
  <r>
    <s v="INC002064"/>
    <x v="0"/>
    <x v="1"/>
    <s v="Lakewood"/>
    <s v="NC"/>
    <n v="7"/>
    <x v="2"/>
    <x v="30"/>
    <s v="OFF0062"/>
    <s v="SUS00784"/>
    <n v="32"/>
    <s v="M"/>
    <s v="Hispanic"/>
    <s v="VIC00095"/>
    <n v="33"/>
    <s v="F"/>
    <s v="Blunt Object"/>
    <x v="3"/>
    <x v="0"/>
    <x v="2"/>
    <n v="4"/>
    <n v="42488.18"/>
    <s v="Yes"/>
    <n v="4"/>
    <n v="16"/>
    <x v="1"/>
  </r>
  <r>
    <s v="INC000769"/>
    <x v="2"/>
    <x v="8"/>
    <s v="Lakewood"/>
    <s v="TX"/>
    <n v="4"/>
    <x v="1"/>
    <x v="31"/>
    <s v="OFF0141"/>
    <s v="SUS00038"/>
    <n v="63"/>
    <s v="F"/>
    <s v="Black"/>
    <s v="VIC00620"/>
    <n v="74"/>
    <s v="F"/>
    <s v="Blunt Object"/>
    <x v="0"/>
    <x v="0"/>
    <x v="1"/>
    <n v="2"/>
    <n v="6820.75"/>
    <s v="Yes"/>
    <n v="1"/>
    <n v="1"/>
    <x v="3"/>
  </r>
  <r>
    <s v="INC000900"/>
    <x v="14"/>
    <x v="7"/>
    <s v="Oakdale"/>
    <s v="FL"/>
    <n v="7"/>
    <x v="3"/>
    <x v="32"/>
    <s v="OFF0097"/>
    <s v="NA"/>
    <n v="52"/>
    <s v="F"/>
    <s v="Black"/>
    <s v="VIC00863"/>
    <n v="60"/>
    <s v="M"/>
    <s v="Firearm"/>
    <x v="0"/>
    <x v="0"/>
    <x v="1"/>
    <n v="0"/>
    <n v="13459.71"/>
    <s v="No"/>
    <n v="1"/>
    <n v="10"/>
    <x v="0"/>
  </r>
  <r>
    <s v="INC001193"/>
    <x v="14"/>
    <x v="2"/>
    <s v="Lakewood"/>
    <s v="OH"/>
    <n v="7"/>
    <x v="6"/>
    <x v="33"/>
    <s v="OFF0122"/>
    <s v="SUS00293"/>
    <n v="38"/>
    <s v="M"/>
    <s v="Black"/>
    <s v="VIC00013"/>
    <n v="83"/>
    <s v="M"/>
    <s v="Hands/Feet"/>
    <x v="1"/>
    <x v="3"/>
    <x v="0"/>
    <n v="3"/>
    <n v="7425.53"/>
    <s v="No"/>
    <n v="2"/>
    <n v="16"/>
    <x v="1"/>
  </r>
  <r>
    <s v="INC004887"/>
    <x v="15"/>
    <x v="2"/>
    <s v="Riverside"/>
    <s v="GA"/>
    <n v="1"/>
    <x v="5"/>
    <x v="34"/>
    <s v="OFF0028"/>
    <s v="SUS00238"/>
    <n v="50"/>
    <s v="F"/>
    <s v="Hispanic"/>
    <s v="VIC00699"/>
    <n v="17"/>
    <s v="F"/>
    <s v="Firearm"/>
    <x v="1"/>
    <x v="3"/>
    <x v="0"/>
    <n v="0"/>
    <n v="14830.28"/>
    <s v="No"/>
    <n v="2"/>
    <n v="18"/>
    <x v="2"/>
  </r>
  <r>
    <s v="INC000015"/>
    <x v="16"/>
    <x v="8"/>
    <s v="Riverside"/>
    <s v="GA"/>
    <n v="3"/>
    <x v="5"/>
    <x v="35"/>
    <s v="OFF0135"/>
    <s v="SUS00199"/>
    <n v="34"/>
    <s v="M"/>
    <s v="Black"/>
    <s v="VIC00547"/>
    <n v="80"/>
    <s v="F"/>
    <s v="Hands/Feet"/>
    <x v="2"/>
    <x v="3"/>
    <x v="1"/>
    <n v="2"/>
    <n v="23469.85"/>
    <s v="No"/>
    <n v="3"/>
    <n v="4"/>
    <x v="3"/>
  </r>
  <r>
    <s v="INC002728"/>
    <x v="7"/>
    <x v="8"/>
    <s v="Oakdale"/>
    <s v="PA"/>
    <n v="4"/>
    <x v="1"/>
    <x v="36"/>
    <s v="OFF0132"/>
    <s v="SUS00293"/>
    <n v="35"/>
    <s v="M"/>
    <s v="Other"/>
    <s v="VIC00765"/>
    <n v="56"/>
    <s v="M"/>
    <s v="Firearm"/>
    <x v="0"/>
    <x v="1"/>
    <x v="1"/>
    <n v="0"/>
    <n v="3381.3"/>
    <s v="Yes"/>
    <n v="1"/>
    <n v="8"/>
    <x v="0"/>
  </r>
  <r>
    <s v="INC004684"/>
    <x v="0"/>
    <x v="6"/>
    <s v="Maplewood"/>
    <s v="GA"/>
    <n v="9"/>
    <x v="1"/>
    <x v="37"/>
    <s v="OFF0078"/>
    <s v="SUS00546"/>
    <n v="21"/>
    <s v="M"/>
    <s v="Hispanic"/>
    <s v="VIC00905"/>
    <n v="21"/>
    <s v="F"/>
    <s v="Blunt Object"/>
    <x v="0"/>
    <x v="3"/>
    <x v="2"/>
    <n v="4"/>
    <n v="21921.32"/>
    <s v="Yes"/>
    <n v="1"/>
    <n v="11"/>
    <x v="0"/>
  </r>
  <r>
    <s v="INC002900"/>
    <x v="11"/>
    <x v="0"/>
    <s v="Springfield"/>
    <s v="GA"/>
    <n v="6"/>
    <x v="0"/>
    <x v="38"/>
    <s v="OFF0101"/>
    <s v="SUS00527"/>
    <n v="34"/>
    <s v="M"/>
    <s v="Black"/>
    <s v="VIC00501"/>
    <n v="36"/>
    <s v="M"/>
    <s v="Hands/Feet"/>
    <x v="0"/>
    <x v="3"/>
    <x v="2"/>
    <n v="0"/>
    <n v="22890.42"/>
    <s v="Yes"/>
    <n v="1"/>
    <n v="8"/>
    <x v="0"/>
  </r>
  <r>
    <s v="INC000244"/>
    <x v="14"/>
    <x v="3"/>
    <s v="Oakdale"/>
    <s v="TX"/>
    <n v="8"/>
    <x v="7"/>
    <x v="39"/>
    <s v="OFF0140"/>
    <s v="SUS00671"/>
    <n v="68"/>
    <s v="F"/>
    <s v="White"/>
    <s v="VIC00920"/>
    <n v="56"/>
    <s v="F"/>
    <s v="Firearm"/>
    <x v="2"/>
    <x v="0"/>
    <x v="1"/>
    <n v="0"/>
    <n v="3247.75"/>
    <s v="Yes"/>
    <n v="3"/>
    <n v="0"/>
    <x v="3"/>
  </r>
  <r>
    <s v="INC000317"/>
    <x v="18"/>
    <x v="0"/>
    <s v="Maplewood"/>
    <s v="NC"/>
    <n v="8"/>
    <x v="3"/>
    <x v="40"/>
    <s v="OFF0142"/>
    <s v="SUS00241"/>
    <n v="61"/>
    <s v="M"/>
    <s v="Hispanic"/>
    <s v="VIC00559"/>
    <n v="64"/>
    <s v="F"/>
    <s v="Unarmed"/>
    <x v="0"/>
    <x v="0"/>
    <x v="0"/>
    <n v="5"/>
    <n v="36550.83"/>
    <s v="Yes"/>
    <n v="1"/>
    <n v="13"/>
    <x v="1"/>
  </r>
  <r>
    <s v="INC003964"/>
    <x v="11"/>
    <x v="7"/>
    <s v="Springfield"/>
    <s v="GA"/>
    <n v="1"/>
    <x v="6"/>
    <x v="41"/>
    <s v="OFF0150"/>
    <s v="SUS00018"/>
    <n v="15"/>
    <s v="F"/>
    <s v="Black"/>
    <s v="VIC00946"/>
    <n v="46"/>
    <s v="M"/>
    <s v="KNIFE"/>
    <x v="0"/>
    <x v="4"/>
    <x v="3"/>
    <n v="4"/>
    <n v="891.23"/>
    <s v="Yes"/>
    <n v="1"/>
    <n v="0"/>
    <x v="3"/>
  </r>
  <r>
    <s v="INC002377"/>
    <x v="14"/>
    <x v="8"/>
    <s v="Maplewood"/>
    <s v="NC"/>
    <n v="8"/>
    <x v="5"/>
    <x v="42"/>
    <s v="OFF0075"/>
    <s v="SUS00313"/>
    <n v="52"/>
    <s v="F"/>
    <s v="Hispanic"/>
    <s v="VIC00457"/>
    <n v="65"/>
    <s v="F"/>
    <s v="KNIFE"/>
    <x v="1"/>
    <x v="0"/>
    <x v="1"/>
    <n v="2"/>
    <n v="35446.9"/>
    <s v="No"/>
    <n v="2"/>
    <n v="9"/>
    <x v="0"/>
  </r>
  <r>
    <s v="INC000950"/>
    <x v="16"/>
    <x v="0"/>
    <s v="Springfield"/>
    <s v="NY"/>
    <n v="9"/>
    <x v="4"/>
    <x v="43"/>
    <s v="OFF0134"/>
    <s v="SUS00281"/>
    <n v="52"/>
    <s v="M"/>
    <s v="Black"/>
    <s v="VIC00541"/>
    <n v="73"/>
    <s v="M"/>
    <s v="Firearm"/>
    <x v="3"/>
    <x v="2"/>
    <x v="1"/>
    <n v="5"/>
    <n v="13029.45"/>
    <s v="Yes"/>
    <n v="4"/>
    <n v="12"/>
    <x v="1"/>
  </r>
  <r>
    <s v="INC001130"/>
    <x v="0"/>
    <x v="2"/>
    <s v="Centerville"/>
    <s v="AZ"/>
    <n v="5"/>
    <x v="4"/>
    <x v="44"/>
    <s v="OFF0053"/>
    <s v="SUS00028"/>
    <n v="70"/>
    <s v="M"/>
    <s v="Asian"/>
    <s v="VIC00765"/>
    <n v="69"/>
    <s v="F"/>
    <s v="Hands/Feet"/>
    <x v="1"/>
    <x v="4"/>
    <x v="2"/>
    <n v="0"/>
    <n v="40852.019999999997"/>
    <s v="No"/>
    <n v="2"/>
    <n v="15"/>
    <x v="1"/>
  </r>
  <r>
    <s v="INC000482"/>
    <x v="6"/>
    <x v="7"/>
    <s v="Hillcrest"/>
    <s v="NY"/>
    <n v="10"/>
    <x v="0"/>
    <x v="45"/>
    <s v="OFF0118"/>
    <s v="SUS00384"/>
    <n v="26"/>
    <s v="M"/>
    <s v="Black"/>
    <s v="VIC00711"/>
    <n v="21"/>
    <s v="F"/>
    <s v="Hands/Feet"/>
    <x v="3"/>
    <x v="2"/>
    <x v="0"/>
    <n v="0"/>
    <n v="30173.5"/>
    <s v="Yes"/>
    <n v="4"/>
    <n v="12"/>
    <x v="1"/>
  </r>
  <r>
    <s v="INC003956"/>
    <x v="17"/>
    <x v="5"/>
    <s v="Lakewood"/>
    <s v="NY"/>
    <n v="12"/>
    <x v="4"/>
    <x v="46"/>
    <s v="OFF0057"/>
    <s v="SUS00497"/>
    <n v="66"/>
    <s v="F"/>
    <s v="Other"/>
    <s v="VIC00090"/>
    <n v="39"/>
    <s v="M"/>
    <s v="Firearm"/>
    <x v="0"/>
    <x v="1"/>
    <x v="1"/>
    <n v="2"/>
    <n v="33823.25"/>
    <s v="No"/>
    <n v="1"/>
    <n v="18"/>
    <x v="2"/>
  </r>
  <r>
    <s v="INC004230"/>
    <x v="19"/>
    <x v="7"/>
    <s v="Maplewood"/>
    <s v="GA"/>
    <n v="11"/>
    <x v="1"/>
    <x v="47"/>
    <s v="OFF0117"/>
    <s v="NA"/>
    <n v="52"/>
    <s v="F"/>
    <s v="Black"/>
    <s v="VIC00677"/>
    <n v="23"/>
    <s v="M"/>
    <s v="Firearm"/>
    <x v="1"/>
    <x v="2"/>
    <x v="0"/>
    <n v="3"/>
    <n v="0"/>
    <s v="No"/>
    <n v="2"/>
    <n v="19"/>
    <x v="2"/>
  </r>
  <r>
    <s v="INC000567"/>
    <x v="6"/>
    <x v="5"/>
    <s v="Maplewood"/>
    <s v="TX"/>
    <n v="11"/>
    <x v="5"/>
    <x v="48"/>
    <s v="OFF0133"/>
    <s v="SUS00386"/>
    <n v="26"/>
    <s v="M"/>
    <s v="Asian"/>
    <s v="VIC00211"/>
    <n v="38"/>
    <s v="F"/>
    <s v="KNIFE"/>
    <x v="0"/>
    <x v="3"/>
    <x v="3"/>
    <n v="4"/>
    <n v="3251.53"/>
    <s v="Yes"/>
    <n v="1"/>
    <n v="6"/>
    <x v="0"/>
  </r>
  <r>
    <s v="INC002306"/>
    <x v="13"/>
    <x v="4"/>
    <s v="Riverside"/>
    <s v="IL"/>
    <n v="2"/>
    <x v="0"/>
    <x v="49"/>
    <s v="OFF0128"/>
    <s v="SUS00223"/>
    <n v="26"/>
    <s v="F"/>
    <s v="Black"/>
    <s v="VIC00881"/>
    <n v="56"/>
    <s v="M"/>
    <s v="Hands/Feet"/>
    <x v="1"/>
    <x v="3"/>
    <x v="0"/>
    <n v="0"/>
    <n v="0"/>
    <s v="Yes"/>
    <n v="2"/>
    <n v="8"/>
    <x v="0"/>
  </r>
  <r>
    <s v="INC000867"/>
    <x v="7"/>
    <x v="2"/>
    <s v="Oakdale"/>
    <s v="NC"/>
    <n v="7"/>
    <x v="4"/>
    <x v="50"/>
    <s v="OFF0123"/>
    <s v="NA"/>
    <n v="52"/>
    <s v="F"/>
    <s v="Black"/>
    <m/>
    <n v="56"/>
    <s v="M"/>
    <s v="Blunt Object"/>
    <x v="3"/>
    <x v="4"/>
    <x v="1"/>
    <n v="5"/>
    <n v="28975.86"/>
    <s v="Yes"/>
    <n v="4"/>
    <n v="13"/>
    <x v="1"/>
  </r>
  <r>
    <s v="INC003546"/>
    <x v="8"/>
    <x v="5"/>
    <s v="Centerville"/>
    <s v="FL"/>
    <n v="5"/>
    <x v="3"/>
    <x v="51"/>
    <s v="OFF0015"/>
    <s v="SUS00575"/>
    <n v="44"/>
    <s v="F"/>
    <s v="Black"/>
    <s v="VIC00332"/>
    <n v="74"/>
    <s v="F"/>
    <s v="Firearm"/>
    <x v="1"/>
    <x v="2"/>
    <x v="0"/>
    <n v="0"/>
    <n v="25250.59"/>
    <s v="No"/>
    <n v="2"/>
    <n v="6"/>
    <x v="0"/>
  </r>
  <r>
    <s v="INC000650"/>
    <x v="8"/>
    <x v="7"/>
    <s v="Riverside"/>
    <s v="CA"/>
    <n v="12"/>
    <x v="4"/>
    <x v="52"/>
    <s v="OFF0130"/>
    <s v="NA"/>
    <n v="52"/>
    <s v="F"/>
    <s v="Black"/>
    <s v="VIC00833"/>
    <n v="36"/>
    <s v="M"/>
    <s v="Hands/Feet"/>
    <x v="1"/>
    <x v="3"/>
    <x v="1"/>
    <n v="2"/>
    <n v="21492.87"/>
    <s v="No"/>
    <n v="2"/>
    <n v="18"/>
    <x v="2"/>
  </r>
  <r>
    <s v="INC004001"/>
    <x v="14"/>
    <x v="1"/>
    <s v="Hillcrest"/>
    <s v="NY"/>
    <n v="2"/>
    <x v="5"/>
    <x v="53"/>
    <s v="OFF0003"/>
    <s v="SUS00280"/>
    <n v="72"/>
    <s v="M"/>
    <s v="Hispanic"/>
    <s v="VIC00993"/>
    <n v="19"/>
    <s v="M"/>
    <s v="Hands/Feet"/>
    <x v="2"/>
    <x v="4"/>
    <x v="1"/>
    <n v="4"/>
    <n v="33414.71"/>
    <s v="Yes"/>
    <n v="3"/>
    <n v="17"/>
    <x v="1"/>
  </r>
  <r>
    <s v="INC004659"/>
    <x v="11"/>
    <x v="2"/>
    <s v="Lakewood"/>
    <s v="FL"/>
    <n v="12"/>
    <x v="0"/>
    <x v="54"/>
    <s v="OFF0025"/>
    <s v="SUS00514"/>
    <n v="41"/>
    <s v="M"/>
    <s v="White"/>
    <s v="VIC00812"/>
    <n v="78"/>
    <s v="M"/>
    <s v="Firearm"/>
    <x v="1"/>
    <x v="2"/>
    <x v="1"/>
    <n v="4"/>
    <n v="42965.02"/>
    <s v="Yes"/>
    <n v="2"/>
    <n v="13"/>
    <x v="1"/>
  </r>
  <r>
    <s v="INC002962"/>
    <x v="12"/>
    <x v="8"/>
    <s v="Oakdale"/>
    <s v="OH"/>
    <n v="6"/>
    <x v="4"/>
    <x v="55"/>
    <s v="OFF0059"/>
    <s v="SUS00671"/>
    <n v="17"/>
    <s v="M"/>
    <s v="Asian"/>
    <s v="VIC00142"/>
    <n v="21"/>
    <s v="F"/>
    <s v="Firearm"/>
    <x v="3"/>
    <x v="0"/>
    <x v="1"/>
    <n v="5"/>
    <n v="8345.8799999999992"/>
    <s v="Yes"/>
    <n v="4"/>
    <n v="20"/>
    <x v="2"/>
  </r>
  <r>
    <s v="INC000403"/>
    <x v="20"/>
    <x v="5"/>
    <s v="Riverside"/>
    <s v="NY"/>
    <n v="6"/>
    <x v="5"/>
    <x v="56"/>
    <s v="OFF0147"/>
    <s v="SUS00708"/>
    <n v="63"/>
    <s v="M"/>
    <s v="Hispanic"/>
    <s v="VIC00335"/>
    <n v="54"/>
    <s v="M"/>
    <s v="Firearm"/>
    <x v="1"/>
    <x v="0"/>
    <x v="1"/>
    <n v="1"/>
    <n v="42957.18"/>
    <s v="Yes"/>
    <n v="2"/>
    <n v="0"/>
    <x v="3"/>
  </r>
  <r>
    <s v="INC000529"/>
    <x v="20"/>
    <x v="2"/>
    <s v="Fairview"/>
    <s v="FL"/>
    <n v="1"/>
    <x v="1"/>
    <x v="57"/>
    <s v="OFF0002"/>
    <s v="SUS00196"/>
    <n v="73"/>
    <s v="F"/>
    <s v="Hispanic"/>
    <s v="VIC00129"/>
    <n v="68"/>
    <s v="M"/>
    <s v="Unarmed"/>
    <x v="1"/>
    <x v="0"/>
    <x v="0"/>
    <n v="0"/>
    <n v="45992.69"/>
    <s v="No"/>
    <n v="2"/>
    <n v="3"/>
    <x v="3"/>
  </r>
  <r>
    <s v="INC003033"/>
    <x v="15"/>
    <x v="6"/>
    <s v="Riverside"/>
    <s v="CA"/>
    <n v="9"/>
    <x v="6"/>
    <x v="58"/>
    <s v="OFF0100"/>
    <s v="SUS00768"/>
    <n v="50"/>
    <s v="F"/>
    <s v="Asian"/>
    <s v="VIC00499"/>
    <n v="10"/>
    <s v="F"/>
    <s v="KNIFE"/>
    <x v="0"/>
    <x v="3"/>
    <x v="1"/>
    <n v="2"/>
    <n v="39258.03"/>
    <s v="Yes"/>
    <n v="1"/>
    <n v="21"/>
    <x v="2"/>
  </r>
  <r>
    <s v="INC001611"/>
    <x v="9"/>
    <x v="6"/>
    <s v="Riverside"/>
    <s v="CA"/>
    <n v="10"/>
    <x v="2"/>
    <x v="59"/>
    <s v="OFF0027"/>
    <s v="NA"/>
    <n v="52"/>
    <s v="F"/>
    <s v="Black"/>
    <s v="VIC00193"/>
    <n v="18"/>
    <s v="M"/>
    <s v="Firearm"/>
    <x v="0"/>
    <x v="1"/>
    <x v="3"/>
    <n v="0"/>
    <n v="31832.75"/>
    <s v="Yes"/>
    <n v="1"/>
    <n v="11"/>
    <x v="0"/>
  </r>
  <r>
    <s v="INC003846"/>
    <x v="0"/>
    <x v="0"/>
    <s v="Lakewood"/>
    <s v="NC"/>
    <n v="7"/>
    <x v="1"/>
    <x v="60"/>
    <s v="OFF0017"/>
    <s v="NA"/>
    <n v="52"/>
    <s v="F"/>
    <s v="Black"/>
    <s v="VIC00874"/>
    <n v="49"/>
    <s v="F"/>
    <s v="Blunt Object"/>
    <x v="3"/>
    <x v="3"/>
    <x v="2"/>
    <n v="1"/>
    <n v="14314.61"/>
    <s v="Yes"/>
    <n v="4"/>
    <n v="10"/>
    <x v="0"/>
  </r>
  <r>
    <s v="INC002810"/>
    <x v="5"/>
    <x v="6"/>
    <s v="Lakewood"/>
    <s v="OH"/>
    <n v="8"/>
    <x v="1"/>
    <x v="61"/>
    <s v="OFF0095"/>
    <s v="NA"/>
    <n v="52"/>
    <s v="F"/>
    <s v="Black"/>
    <s v="VIC00253"/>
    <n v="90"/>
    <s v="F"/>
    <s v="Firearm"/>
    <x v="3"/>
    <x v="2"/>
    <x v="2"/>
    <n v="3"/>
    <n v="38587.519999999997"/>
    <s v="Yes"/>
    <n v="4"/>
    <n v="9"/>
    <x v="0"/>
  </r>
  <r>
    <s v="INC003225"/>
    <x v="4"/>
    <x v="0"/>
    <s v="Lakewood"/>
    <s v="CA"/>
    <n v="10"/>
    <x v="6"/>
    <x v="62"/>
    <s v="OFF0113"/>
    <s v="SUS00332"/>
    <n v="22"/>
    <s v="F"/>
    <s v="Black"/>
    <m/>
    <n v="56"/>
    <s v="M"/>
    <s v="Unarmed"/>
    <x v="0"/>
    <x v="0"/>
    <x v="2"/>
    <n v="3"/>
    <n v="24950.43"/>
    <s v="Yes"/>
    <n v="1"/>
    <n v="17"/>
    <x v="1"/>
  </r>
  <r>
    <s v="INC003580"/>
    <x v="21"/>
    <x v="0"/>
    <s v="Fairview"/>
    <s v="OH"/>
    <n v="11"/>
    <x v="6"/>
    <x v="63"/>
    <s v="OFF0074"/>
    <s v="SUS00788"/>
    <n v="39"/>
    <s v="Other"/>
    <s v="White"/>
    <m/>
    <n v="56"/>
    <s v="M"/>
    <s v="Firearm"/>
    <x v="1"/>
    <x v="2"/>
    <x v="2"/>
    <n v="0"/>
    <n v="39046.99"/>
    <s v="No"/>
    <n v="2"/>
    <n v="0"/>
    <x v="3"/>
  </r>
  <r>
    <s v="INC001075"/>
    <x v="21"/>
    <x v="3"/>
    <s v="Fairview"/>
    <s v="TX"/>
    <n v="3"/>
    <x v="0"/>
    <x v="64"/>
    <s v="OFF0146"/>
    <s v="NA"/>
    <n v="52"/>
    <s v="F"/>
    <s v="Black"/>
    <s v="VIC00704"/>
    <n v="45"/>
    <s v="M"/>
    <s v="Firearm"/>
    <x v="0"/>
    <x v="0"/>
    <x v="1"/>
    <n v="2"/>
    <n v="4603.2299999999996"/>
    <s v="Yes"/>
    <n v="1"/>
    <n v="10"/>
    <x v="0"/>
  </r>
  <r>
    <s v="INC002803"/>
    <x v="21"/>
    <x v="9"/>
    <s v="Springfield"/>
    <s v="FL"/>
    <n v="2"/>
    <x v="3"/>
    <x v="65"/>
    <s v="OFF0066"/>
    <s v="NA"/>
    <n v="52"/>
    <s v="F"/>
    <s v="Black"/>
    <s v="VIC00258"/>
    <n v="90"/>
    <s v="M"/>
    <s v="Firearm"/>
    <x v="0"/>
    <x v="0"/>
    <x v="3"/>
    <n v="5"/>
    <n v="18814.07"/>
    <s v="No"/>
    <n v="1"/>
    <n v="5"/>
    <x v="3"/>
  </r>
  <r>
    <s v="INC004842"/>
    <x v="17"/>
    <x v="0"/>
    <s v="Lakewood"/>
    <s v="NC"/>
    <n v="4"/>
    <x v="0"/>
    <x v="66"/>
    <s v="OFF0042"/>
    <s v="SUS00580"/>
    <n v="72"/>
    <s v="F"/>
    <s v="White"/>
    <s v="VIC00979"/>
    <n v="78"/>
    <s v="M"/>
    <s v="Unarmed"/>
    <x v="3"/>
    <x v="0"/>
    <x v="3"/>
    <n v="5"/>
    <n v="0"/>
    <s v="Yes"/>
    <n v="4"/>
    <n v="8"/>
    <x v="0"/>
  </r>
  <r>
    <s v="INC000028"/>
    <x v="9"/>
    <x v="6"/>
    <s v="Fairview"/>
    <s v="FL"/>
    <n v="8"/>
    <x v="6"/>
    <x v="67"/>
    <s v="OFF0090"/>
    <s v="NA"/>
    <n v="52"/>
    <s v="F"/>
    <s v="Black"/>
    <s v="VIC00263"/>
    <n v="19"/>
    <s v="Other"/>
    <s v="Firearm"/>
    <x v="1"/>
    <x v="1"/>
    <x v="1"/>
    <n v="3"/>
    <n v="34056.67"/>
    <s v="No"/>
    <n v="2"/>
    <n v="10"/>
    <x v="0"/>
  </r>
  <r>
    <s v="INC000495"/>
    <x v="19"/>
    <x v="1"/>
    <s v="Centerville"/>
    <s v="CA"/>
    <n v="11"/>
    <x v="2"/>
    <x v="68"/>
    <s v="OFF0131"/>
    <s v="SUS00748"/>
    <n v="37"/>
    <s v="F"/>
    <s v="Hispanic"/>
    <s v="VIC00014"/>
    <n v="22"/>
    <s v="M"/>
    <s v="Hands/Feet"/>
    <x v="1"/>
    <x v="0"/>
    <x v="1"/>
    <n v="5"/>
    <n v="2135.4"/>
    <s v="No"/>
    <n v="2"/>
    <n v="22"/>
    <x v="2"/>
  </r>
  <r>
    <s v="INC000788"/>
    <x v="7"/>
    <x v="8"/>
    <s v="Fairview"/>
    <s v="IL"/>
    <n v="1"/>
    <x v="5"/>
    <x v="69"/>
    <s v="OFF0045"/>
    <s v="NA"/>
    <n v="52"/>
    <s v="F"/>
    <s v="Black"/>
    <s v="VIC00925"/>
    <n v="55"/>
    <s v="M"/>
    <s v="Firearm"/>
    <x v="2"/>
    <x v="0"/>
    <x v="1"/>
    <n v="2"/>
    <n v="3152.67"/>
    <s v="Yes"/>
    <n v="3"/>
    <n v="1"/>
    <x v="3"/>
  </r>
  <r>
    <s v="INC001664"/>
    <x v="21"/>
    <x v="7"/>
    <s v="Oakdale"/>
    <s v="TX"/>
    <n v="10"/>
    <x v="4"/>
    <x v="70"/>
    <s v="OFF0056"/>
    <s v="SUS00169"/>
    <n v="27"/>
    <s v="F"/>
    <s v="White"/>
    <s v="VIC00524"/>
    <n v="88"/>
    <s v="M"/>
    <s v="Firearm"/>
    <x v="2"/>
    <x v="3"/>
    <x v="1"/>
    <n v="4"/>
    <n v="27245.81"/>
    <s v="No"/>
    <n v="3"/>
    <n v="14"/>
    <x v="1"/>
  </r>
  <r>
    <s v="INC001691"/>
    <x v="7"/>
    <x v="4"/>
    <s v="Centerville"/>
    <s v="CA"/>
    <n v="9"/>
    <x v="3"/>
    <x v="71"/>
    <s v="OFF0119"/>
    <s v="SUS00216"/>
    <n v="41"/>
    <s v="M"/>
    <s v="Black"/>
    <s v="VIC00115"/>
    <n v="74"/>
    <s v="F"/>
    <s v="Hands/Feet"/>
    <x v="3"/>
    <x v="0"/>
    <x v="0"/>
    <n v="0"/>
    <n v="36801.449999999997"/>
    <s v="Yes"/>
    <n v="4"/>
    <n v="21"/>
    <x v="2"/>
  </r>
  <r>
    <s v="INC002005"/>
    <x v="6"/>
    <x v="2"/>
    <s v="Riverside"/>
    <s v="AZ"/>
    <n v="1"/>
    <x v="0"/>
    <x v="72"/>
    <s v="OFF0073"/>
    <s v="SUS00421"/>
    <n v="52"/>
    <s v="M"/>
    <s v="Asian"/>
    <s v="VIC00025"/>
    <n v="59"/>
    <s v="Other"/>
    <s v="KNIFE"/>
    <x v="3"/>
    <x v="0"/>
    <x v="1"/>
    <n v="3"/>
    <n v="13173.14"/>
    <s v="Yes"/>
    <n v="4"/>
    <n v="18"/>
    <x v="2"/>
  </r>
  <r>
    <s v="INC003053"/>
    <x v="20"/>
    <x v="2"/>
    <s v="Springfield"/>
    <s v="GA"/>
    <n v="5"/>
    <x v="2"/>
    <x v="73"/>
    <s v="OFF0086"/>
    <s v="SUS00495"/>
    <n v="47"/>
    <s v="F"/>
    <s v="Asian"/>
    <m/>
    <n v="56"/>
    <s v="M"/>
    <s v="Firearm"/>
    <x v="1"/>
    <x v="1"/>
    <x v="1"/>
    <n v="4"/>
    <n v="46590.53"/>
    <s v="No"/>
    <n v="2"/>
    <n v="13"/>
    <x v="1"/>
  </r>
  <r>
    <s v="INC000531"/>
    <x v="17"/>
    <x v="1"/>
    <s v="Springfield"/>
    <s v="AZ"/>
    <n v="1"/>
    <x v="1"/>
    <x v="74"/>
    <s v="OFF0108"/>
    <s v="SUS00343"/>
    <n v="22"/>
    <s v="F"/>
    <s v="White"/>
    <s v="VIC00039"/>
    <n v="18"/>
    <s v="F"/>
    <s v="Firearm"/>
    <x v="0"/>
    <x v="3"/>
    <x v="3"/>
    <n v="0"/>
    <n v="6727.52"/>
    <s v="No"/>
    <n v="1"/>
    <n v="17"/>
    <x v="1"/>
  </r>
  <r>
    <s v="INC002685"/>
    <x v="11"/>
    <x v="1"/>
    <s v="Lakewood"/>
    <s v="TX"/>
    <n v="11"/>
    <x v="0"/>
    <x v="75"/>
    <s v="OFF0065"/>
    <s v="SUS00314"/>
    <n v="57"/>
    <s v="F"/>
    <s v="Black"/>
    <s v="VIC00032"/>
    <n v="59"/>
    <s v="M"/>
    <s v="Firearm"/>
    <x v="1"/>
    <x v="0"/>
    <x v="1"/>
    <n v="0"/>
    <n v="14948.62"/>
    <s v="Yes"/>
    <n v="2"/>
    <n v="21"/>
    <x v="2"/>
  </r>
  <r>
    <s v="INC000527"/>
    <x v="17"/>
    <x v="2"/>
    <s v="Oakdale"/>
    <s v="GA"/>
    <n v="9"/>
    <x v="5"/>
    <x v="76"/>
    <s v="OFF0116"/>
    <s v="SUS00094"/>
    <n v="24"/>
    <s v="M"/>
    <s v="Black"/>
    <s v="VIC00106"/>
    <n v="56"/>
    <s v="M"/>
    <s v="Hands/Feet"/>
    <x v="2"/>
    <x v="0"/>
    <x v="2"/>
    <n v="2"/>
    <n v="25797.84"/>
    <s v="Yes"/>
    <n v="3"/>
    <n v="0"/>
    <x v="3"/>
  </r>
  <r>
    <s v="INC002394"/>
    <x v="20"/>
    <x v="2"/>
    <s v="Centerville"/>
    <s v="NY"/>
    <n v="8"/>
    <x v="7"/>
    <x v="39"/>
    <s v="OFF0060"/>
    <s v="NA"/>
    <n v="52"/>
    <s v="F"/>
    <s v="Black"/>
    <s v="VIC00204"/>
    <n v="56"/>
    <s v="M"/>
    <s v="KNIFE"/>
    <x v="2"/>
    <x v="2"/>
    <x v="2"/>
    <n v="0"/>
    <n v="49665.1"/>
    <s v="Yes"/>
    <n v="3"/>
    <n v="0"/>
    <x v="3"/>
  </r>
  <r>
    <s v="INC003962"/>
    <x v="22"/>
    <x v="4"/>
    <s v="Oakdale"/>
    <s v="NC"/>
    <n v="8"/>
    <x v="7"/>
    <x v="39"/>
    <s v="OFF0050"/>
    <s v="SUS00128"/>
    <n v="39"/>
    <s v="F"/>
    <s v="Black"/>
    <s v="VIC00781"/>
    <n v="32"/>
    <s v="M"/>
    <s v="Blunt Object"/>
    <x v="3"/>
    <x v="3"/>
    <x v="0"/>
    <n v="1"/>
    <n v="30983.34"/>
    <s v="No"/>
    <n v="4"/>
    <n v="0"/>
    <x v="3"/>
  </r>
  <r>
    <s v="INC000888"/>
    <x v="23"/>
    <x v="9"/>
    <s v="Lakewood"/>
    <s v="FL"/>
    <n v="8"/>
    <x v="7"/>
    <x v="39"/>
    <s v="OFF0048"/>
    <s v="NA"/>
    <n v="52"/>
    <s v="F"/>
    <s v="Black"/>
    <s v="VIC00370"/>
    <n v="80"/>
    <s v="M"/>
    <s v="Unarmed"/>
    <x v="1"/>
    <x v="0"/>
    <x v="1"/>
    <n v="4"/>
    <n v="8046.58"/>
    <s v="Yes"/>
    <n v="2"/>
    <n v="0"/>
    <x v="3"/>
  </r>
  <r>
    <s v="INC000439"/>
    <x v="6"/>
    <x v="5"/>
    <s v="Maplewood"/>
    <s v="PA"/>
    <n v="11"/>
    <x v="6"/>
    <x v="77"/>
    <s v="OFF0015"/>
    <s v="NA"/>
    <n v="52"/>
    <s v="F"/>
    <s v="Black"/>
    <s v="VIC00131"/>
    <n v="68"/>
    <s v="F"/>
    <s v="KNIFE"/>
    <x v="3"/>
    <x v="2"/>
    <x v="1"/>
    <n v="5"/>
    <n v="49510.26"/>
    <s v="No"/>
    <n v="4"/>
    <n v="14"/>
    <x v="1"/>
  </r>
  <r>
    <s v="INC002346"/>
    <x v="16"/>
    <x v="5"/>
    <s v="Riverside"/>
    <s v="AZ"/>
    <n v="2"/>
    <x v="5"/>
    <x v="78"/>
    <s v="OFF0122"/>
    <s v="NA"/>
    <n v="52"/>
    <s v="F"/>
    <s v="Black"/>
    <s v="VIC00097"/>
    <n v="21"/>
    <s v="M"/>
    <s v="Firearm"/>
    <x v="1"/>
    <x v="4"/>
    <x v="3"/>
    <n v="2"/>
    <n v="5498.74"/>
    <s v="Yes"/>
    <n v="2"/>
    <n v="7"/>
    <x v="0"/>
  </r>
  <r>
    <s v="INC003014"/>
    <x v="8"/>
    <x v="2"/>
    <s v="Fairview"/>
    <s v="NY"/>
    <n v="6"/>
    <x v="5"/>
    <x v="79"/>
    <s v="OFF0115"/>
    <s v="SUS00690"/>
    <n v="34"/>
    <s v="Other"/>
    <s v="Black"/>
    <s v="VIC00457"/>
    <n v="33"/>
    <s v="M"/>
    <s v="Firearm"/>
    <x v="0"/>
    <x v="1"/>
    <x v="1"/>
    <n v="1"/>
    <n v="31443.55"/>
    <s v="No"/>
    <n v="1"/>
    <n v="0"/>
    <x v="3"/>
  </r>
  <r>
    <s v="INC001740"/>
    <x v="4"/>
    <x v="0"/>
    <s v="Lakewood"/>
    <s v="IL"/>
    <n v="8"/>
    <x v="1"/>
    <x v="80"/>
    <s v="OFF0146"/>
    <s v="SUS00519"/>
    <n v="52"/>
    <s v="F"/>
    <s v="Hispanic"/>
    <s v="VIC00493"/>
    <n v="15"/>
    <s v="M"/>
    <s v="Firearm"/>
    <x v="2"/>
    <x v="0"/>
    <x v="1"/>
    <n v="4"/>
    <n v="0"/>
    <s v="No"/>
    <n v="3"/>
    <n v="18"/>
    <x v="2"/>
  </r>
  <r>
    <s v="INC003520"/>
    <x v="21"/>
    <x v="0"/>
    <s v="Hillcrest"/>
    <s v="OH"/>
    <n v="9"/>
    <x v="6"/>
    <x v="81"/>
    <s v="OFF0126"/>
    <s v="SUS00303"/>
    <n v="27"/>
    <s v="F"/>
    <s v="Asian"/>
    <s v="VIC00147"/>
    <n v="41"/>
    <s v="F"/>
    <s v="Firearm"/>
    <x v="3"/>
    <x v="0"/>
    <x v="2"/>
    <n v="2"/>
    <n v="41712.019999999997"/>
    <s v="Yes"/>
    <n v="4"/>
    <n v="2"/>
    <x v="3"/>
  </r>
  <r>
    <s v="INC002991"/>
    <x v="6"/>
    <x v="2"/>
    <s v="Fairview"/>
    <s v="IL"/>
    <n v="5"/>
    <x v="5"/>
    <x v="82"/>
    <s v="OFF0014"/>
    <s v="NA"/>
    <n v="52"/>
    <s v="F"/>
    <s v="Black"/>
    <s v="VIC00735"/>
    <n v="32"/>
    <s v="M"/>
    <s v="Hands/Feet"/>
    <x v="1"/>
    <x v="0"/>
    <x v="1"/>
    <n v="1"/>
    <n v="3026.01"/>
    <s v="No"/>
    <n v="2"/>
    <n v="0"/>
    <x v="3"/>
  </r>
  <r>
    <s v="INC002074"/>
    <x v="16"/>
    <x v="2"/>
    <s v="Maplewood"/>
    <s v="FL"/>
    <n v="8"/>
    <x v="5"/>
    <x v="83"/>
    <s v="OFF0017"/>
    <s v="SUS00722"/>
    <n v="44"/>
    <s v="F"/>
    <s v="Asian"/>
    <s v="VIC00595"/>
    <n v="13"/>
    <s v="F"/>
    <s v="Firearm"/>
    <x v="1"/>
    <x v="0"/>
    <x v="1"/>
    <n v="0"/>
    <n v="43515.93"/>
    <s v="No"/>
    <n v="2"/>
    <n v="15"/>
    <x v="1"/>
  </r>
  <r>
    <s v="INC001318"/>
    <x v="9"/>
    <x v="2"/>
    <s v="Fairview"/>
    <s v="FL"/>
    <n v="2"/>
    <x v="1"/>
    <x v="84"/>
    <s v="OFF0067"/>
    <s v="SUS00142"/>
    <n v="23"/>
    <s v="F"/>
    <s v="Black"/>
    <s v="VIC00379"/>
    <n v="32"/>
    <s v="M"/>
    <s v="Firearm"/>
    <x v="1"/>
    <x v="2"/>
    <x v="3"/>
    <n v="2"/>
    <n v="20394.14"/>
    <s v="Yes"/>
    <n v="2"/>
    <n v="23"/>
    <x v="2"/>
  </r>
  <r>
    <s v="INC001434"/>
    <x v="23"/>
    <x v="7"/>
    <s v="Springfield"/>
    <s v="OH"/>
    <n v="7"/>
    <x v="3"/>
    <x v="85"/>
    <s v="OFF0079"/>
    <s v="SUS00251"/>
    <n v="38"/>
    <s v="M"/>
    <s v="Black"/>
    <s v="VIC00214"/>
    <n v="36"/>
    <s v="M"/>
    <s v="Blunt Object"/>
    <x v="0"/>
    <x v="4"/>
    <x v="2"/>
    <n v="4"/>
    <n v="0"/>
    <s v="No"/>
    <n v="1"/>
    <n v="9"/>
    <x v="0"/>
  </r>
  <r>
    <s v="INC003499"/>
    <x v="17"/>
    <x v="6"/>
    <s v="Maplewood"/>
    <s v="GA"/>
    <n v="12"/>
    <x v="6"/>
    <x v="86"/>
    <s v="OFF0125"/>
    <s v="SUS00566"/>
    <n v="50"/>
    <s v="M"/>
    <s v="Black"/>
    <s v="VIC00553"/>
    <n v="56"/>
    <s v="M"/>
    <s v="Unarmed"/>
    <x v="0"/>
    <x v="2"/>
    <x v="0"/>
    <n v="1"/>
    <n v="38981.980000000003"/>
    <s v="Yes"/>
    <n v="1"/>
    <n v="1"/>
    <x v="3"/>
  </r>
  <r>
    <s v="INC002994"/>
    <x v="8"/>
    <x v="9"/>
    <s v="Centerville"/>
    <s v="IL"/>
    <n v="7"/>
    <x v="5"/>
    <x v="87"/>
    <s v="OFF0139"/>
    <s v="SUS00285"/>
    <n v="59"/>
    <s v="Other"/>
    <s v="Other"/>
    <s v="VIC00522"/>
    <n v="66"/>
    <s v="M"/>
    <s v="Firearm"/>
    <x v="2"/>
    <x v="0"/>
    <x v="0"/>
    <n v="0"/>
    <n v="3776.15"/>
    <s v="Yes"/>
    <n v="3"/>
    <n v="9"/>
    <x v="0"/>
  </r>
  <r>
    <s v="INC002823"/>
    <x v="14"/>
    <x v="9"/>
    <s v="Maplewood"/>
    <s v="NC"/>
    <n v="3"/>
    <x v="2"/>
    <x v="88"/>
    <s v="OFF0142"/>
    <s v="SUS00231"/>
    <n v="66"/>
    <s v="F"/>
    <s v="Black"/>
    <s v="VIC00939"/>
    <n v="43"/>
    <s v="M"/>
    <s v="Unarmed"/>
    <x v="2"/>
    <x v="3"/>
    <x v="1"/>
    <n v="1"/>
    <n v="47839.91"/>
    <s v="No"/>
    <n v="3"/>
    <n v="16"/>
    <x v="1"/>
  </r>
  <r>
    <s v="INC001105"/>
    <x v="8"/>
    <x v="8"/>
    <s v="Centerville"/>
    <s v="OH"/>
    <n v="12"/>
    <x v="2"/>
    <x v="89"/>
    <s v="OFF0023"/>
    <s v="NA"/>
    <n v="52"/>
    <s v="F"/>
    <s v="Black"/>
    <s v="VIC00236"/>
    <n v="56"/>
    <s v="F"/>
    <s v="Firearm"/>
    <x v="0"/>
    <x v="0"/>
    <x v="1"/>
    <n v="0"/>
    <n v="9542.2199999999993"/>
    <s v="No"/>
    <n v="1"/>
    <n v="11"/>
    <x v="0"/>
  </r>
  <r>
    <s v="INC001276"/>
    <x v="15"/>
    <x v="8"/>
    <s v="Hillcrest"/>
    <s v="TX"/>
    <n v="2"/>
    <x v="6"/>
    <x v="90"/>
    <s v="OFF0063"/>
    <s v="SUS00581"/>
    <n v="41"/>
    <s v="F"/>
    <s v="Hispanic"/>
    <s v="VIC00565"/>
    <n v="73"/>
    <s v="M"/>
    <s v="KNIFE"/>
    <x v="0"/>
    <x v="4"/>
    <x v="1"/>
    <n v="3"/>
    <n v="42807.37"/>
    <s v="Yes"/>
    <n v="1"/>
    <n v="9"/>
    <x v="0"/>
  </r>
  <r>
    <s v="INC001673"/>
    <x v="20"/>
    <x v="7"/>
    <s v="Maplewood"/>
    <s v="NC"/>
    <n v="8"/>
    <x v="3"/>
    <x v="91"/>
    <s v="OFF0086"/>
    <s v="SUS00012"/>
    <n v="42"/>
    <s v="F"/>
    <s v="Hispanic"/>
    <s v="VIC00287"/>
    <n v="40"/>
    <s v="M"/>
    <s v="Hands/Feet"/>
    <x v="2"/>
    <x v="2"/>
    <x v="0"/>
    <n v="3"/>
    <n v="36625.89"/>
    <s v="Yes"/>
    <n v="3"/>
    <n v="2"/>
    <x v="3"/>
  </r>
  <r>
    <s v="INC001518"/>
    <x v="21"/>
    <x v="1"/>
    <s v="Hillcrest"/>
    <s v="OH"/>
    <n v="7"/>
    <x v="0"/>
    <x v="92"/>
    <s v="OFF0020"/>
    <s v="SUS00406"/>
    <n v="54"/>
    <s v="F"/>
    <s v="Hispanic"/>
    <s v="VIC00906"/>
    <n v="56"/>
    <s v="F"/>
    <s v="Firearm"/>
    <x v="1"/>
    <x v="0"/>
    <x v="1"/>
    <n v="0"/>
    <n v="0"/>
    <s v="Yes"/>
    <n v="2"/>
    <n v="0"/>
    <x v="3"/>
  </r>
  <r>
    <s v="INC004690"/>
    <x v="15"/>
    <x v="7"/>
    <s v="Oakdale"/>
    <s v="AZ"/>
    <n v="5"/>
    <x v="5"/>
    <x v="93"/>
    <s v="OFF0036"/>
    <s v="SUS00218"/>
    <n v="48"/>
    <s v="F"/>
    <s v="Other"/>
    <s v="VIC00058"/>
    <n v="56"/>
    <s v="F"/>
    <s v="Firearm"/>
    <x v="2"/>
    <x v="3"/>
    <x v="2"/>
    <n v="3"/>
    <n v="27569.82"/>
    <s v="No"/>
    <n v="3"/>
    <n v="1"/>
    <x v="3"/>
  </r>
  <r>
    <s v="INC002192"/>
    <x v="3"/>
    <x v="0"/>
    <s v="Springfield"/>
    <s v="TX"/>
    <n v="2"/>
    <x v="1"/>
    <x v="94"/>
    <s v="OFF0095"/>
    <s v="SUS00371"/>
    <n v="73"/>
    <s v="F"/>
    <s v="Black"/>
    <s v="VIC00860"/>
    <n v="37"/>
    <s v="M"/>
    <s v="Hands/Feet"/>
    <x v="2"/>
    <x v="3"/>
    <x v="1"/>
    <n v="5"/>
    <n v="26506.97"/>
    <s v="No"/>
    <n v="3"/>
    <n v="1"/>
    <x v="3"/>
  </r>
  <r>
    <s v="INC002978"/>
    <x v="23"/>
    <x v="5"/>
    <s v="Oakdale"/>
    <s v="TX"/>
    <n v="12"/>
    <x v="3"/>
    <x v="95"/>
    <s v="OFF0095"/>
    <s v="SUS00480"/>
    <n v="55"/>
    <s v="M"/>
    <s v="Black"/>
    <s v="VIC00595"/>
    <n v="31"/>
    <s v="M"/>
    <s v="Firearm"/>
    <x v="1"/>
    <x v="0"/>
    <x v="1"/>
    <n v="2"/>
    <n v="26729.93"/>
    <s v="No"/>
    <n v="2"/>
    <n v="0"/>
    <x v="3"/>
  </r>
  <r>
    <s v="INC002490"/>
    <x v="11"/>
    <x v="2"/>
    <s v="Maplewood"/>
    <s v="PA"/>
    <n v="10"/>
    <x v="1"/>
    <x v="96"/>
    <s v="OFF0144"/>
    <s v="SUS00760"/>
    <n v="52"/>
    <s v="M"/>
    <s v="Black"/>
    <s v="VIC00374"/>
    <n v="10"/>
    <s v="F"/>
    <s v="KNIFE"/>
    <x v="1"/>
    <x v="3"/>
    <x v="0"/>
    <n v="0"/>
    <n v="12396.77"/>
    <s v="No"/>
    <n v="2"/>
    <n v="15"/>
    <x v="1"/>
  </r>
  <r>
    <s v="INC004430"/>
    <x v="16"/>
    <x v="0"/>
    <s v="Maplewood"/>
    <s v="PA"/>
    <n v="9"/>
    <x v="4"/>
    <x v="97"/>
    <s v="OFF0133"/>
    <s v="SUS00653"/>
    <n v="53"/>
    <s v="F"/>
    <s v="Black"/>
    <s v="VIC00256"/>
    <n v="32"/>
    <s v="F"/>
    <s v="Firearm"/>
    <x v="1"/>
    <x v="0"/>
    <x v="2"/>
    <n v="4"/>
    <n v="23477.59"/>
    <s v="Yes"/>
    <n v="2"/>
    <n v="14"/>
    <x v="1"/>
  </r>
  <r>
    <s v="INC004652"/>
    <x v="11"/>
    <x v="1"/>
    <s v="Centerville"/>
    <s v="NC"/>
    <n v="8"/>
    <x v="4"/>
    <x v="98"/>
    <s v="OFF0071"/>
    <s v="SUS00497"/>
    <n v="26"/>
    <s v="M"/>
    <s v="Asian"/>
    <s v="VIC00539"/>
    <n v="73"/>
    <s v="F"/>
    <s v="Blunt Object"/>
    <x v="3"/>
    <x v="0"/>
    <x v="0"/>
    <n v="3"/>
    <n v="25237.67"/>
    <s v="Yes"/>
    <n v="4"/>
    <n v="23"/>
    <x v="2"/>
  </r>
  <r>
    <s v="INC001507"/>
    <x v="23"/>
    <x v="3"/>
    <s v="Maplewood"/>
    <s v="FL"/>
    <n v="10"/>
    <x v="5"/>
    <x v="99"/>
    <s v="OFF0052"/>
    <s v="SUS00624"/>
    <n v="26"/>
    <s v="F"/>
    <s v="Black"/>
    <s v="VIC00945"/>
    <n v="56"/>
    <s v="Other"/>
    <s v="Blunt Object"/>
    <x v="0"/>
    <x v="3"/>
    <x v="3"/>
    <n v="3"/>
    <n v="31448.97"/>
    <s v="No"/>
    <n v="1"/>
    <n v="22"/>
    <x v="2"/>
  </r>
  <r>
    <s v="INC003563"/>
    <x v="8"/>
    <x v="7"/>
    <s v="Springfield"/>
    <s v="PA"/>
    <n v="9"/>
    <x v="5"/>
    <x v="100"/>
    <s v="OFF0019"/>
    <s v="SUS00200"/>
    <n v="52"/>
    <s v="F"/>
    <s v="Black"/>
    <s v="VIC00351"/>
    <n v="55"/>
    <s v="M"/>
    <s v="Firearm"/>
    <x v="2"/>
    <x v="0"/>
    <x v="1"/>
    <n v="0"/>
    <n v="14485.64"/>
    <s v="No"/>
    <n v="3"/>
    <n v="0"/>
    <x v="3"/>
  </r>
  <r>
    <s v="INC000485"/>
    <x v="8"/>
    <x v="0"/>
    <s v="Fairview"/>
    <s v="GA"/>
    <n v="4"/>
    <x v="0"/>
    <x v="101"/>
    <s v="OFF0001"/>
    <s v="NA"/>
    <n v="52"/>
    <s v="F"/>
    <s v="Black"/>
    <s v="VIC00041"/>
    <n v="75"/>
    <s v="M"/>
    <s v="Hands/Feet"/>
    <x v="2"/>
    <x v="0"/>
    <x v="2"/>
    <n v="2"/>
    <n v="28683.83"/>
    <s v="Yes"/>
    <n v="3"/>
    <n v="0"/>
    <x v="3"/>
  </r>
  <r>
    <s v="INC000645"/>
    <x v="7"/>
    <x v="9"/>
    <s v="Fairview"/>
    <s v="OH"/>
    <n v="8"/>
    <x v="7"/>
    <x v="39"/>
    <s v="OFF0109"/>
    <s v="SUS00694"/>
    <n v="68"/>
    <s v="F"/>
    <s v="Black"/>
    <s v="VIC00863"/>
    <n v="45"/>
    <s v="M"/>
    <s v="Firearm"/>
    <x v="3"/>
    <x v="3"/>
    <x v="2"/>
    <n v="1"/>
    <n v="47202.73"/>
    <s v="Yes"/>
    <n v="4"/>
    <n v="0"/>
    <x v="3"/>
  </r>
  <r>
    <s v="INC000287"/>
    <x v="18"/>
    <x v="5"/>
    <s v="Riverside"/>
    <s v="TX"/>
    <n v="12"/>
    <x v="6"/>
    <x v="102"/>
    <s v="OFF0042"/>
    <s v="SUS00616"/>
    <n v="52"/>
    <s v="F"/>
    <s v="Other"/>
    <s v="VIC00845"/>
    <n v="10"/>
    <s v="M"/>
    <s v="Firearm"/>
    <x v="1"/>
    <x v="3"/>
    <x v="2"/>
    <n v="3"/>
    <n v="17211.16"/>
    <s v="Yes"/>
    <n v="2"/>
    <n v="11"/>
    <x v="0"/>
  </r>
  <r>
    <s v="INC003716"/>
    <x v="9"/>
    <x v="9"/>
    <s v="Centerville"/>
    <s v="GA"/>
    <n v="3"/>
    <x v="5"/>
    <x v="103"/>
    <s v="OFF0109"/>
    <s v="SUS00124"/>
    <n v="27"/>
    <s v="F"/>
    <s v="Black"/>
    <s v="VIC00468"/>
    <n v="56"/>
    <s v="M"/>
    <s v="Firearm"/>
    <x v="1"/>
    <x v="2"/>
    <x v="1"/>
    <n v="4"/>
    <n v="15968.03"/>
    <s v="No"/>
    <n v="2"/>
    <n v="2"/>
    <x v="3"/>
  </r>
  <r>
    <s v="INC003380"/>
    <x v="6"/>
    <x v="7"/>
    <s v="Riverside"/>
    <s v="AZ"/>
    <n v="6"/>
    <x v="4"/>
    <x v="104"/>
    <s v="OFF0073"/>
    <s v="SUS00314"/>
    <n v="47"/>
    <s v="F"/>
    <s v="Other"/>
    <s v="VIC00321"/>
    <n v="37"/>
    <s v="M"/>
    <s v="Firearm"/>
    <x v="3"/>
    <x v="3"/>
    <x v="0"/>
    <n v="3"/>
    <n v="43602.71"/>
    <s v="No"/>
    <n v="4"/>
    <n v="8"/>
    <x v="0"/>
  </r>
  <r>
    <s v="INC004214"/>
    <x v="19"/>
    <x v="6"/>
    <s v="Riverside"/>
    <s v="AZ"/>
    <n v="8"/>
    <x v="5"/>
    <x v="105"/>
    <s v="OFF0057"/>
    <s v="SUS00028"/>
    <n v="61"/>
    <s v="M"/>
    <s v="Asian"/>
    <m/>
    <n v="56"/>
    <s v="M"/>
    <s v="Blunt Object"/>
    <x v="3"/>
    <x v="3"/>
    <x v="1"/>
    <n v="4"/>
    <n v="4749.08"/>
    <s v="Yes"/>
    <n v="4"/>
    <n v="10"/>
    <x v="0"/>
  </r>
  <r>
    <s v="INC004013"/>
    <x v="4"/>
    <x v="5"/>
    <s v="Springfield"/>
    <s v="OH"/>
    <n v="11"/>
    <x v="4"/>
    <x v="106"/>
    <s v="OFF0081"/>
    <s v="SUS00309"/>
    <n v="47"/>
    <s v="F"/>
    <s v="Other"/>
    <s v="VIC00245"/>
    <n v="63"/>
    <s v="F"/>
    <s v="Firearm"/>
    <x v="1"/>
    <x v="0"/>
    <x v="0"/>
    <n v="3"/>
    <n v="35351.53"/>
    <s v="No"/>
    <n v="2"/>
    <n v="2"/>
    <x v="3"/>
  </r>
  <r>
    <s v="INC000606"/>
    <x v="24"/>
    <x v="3"/>
    <s v="Riverside"/>
    <s v="OH"/>
    <n v="11"/>
    <x v="4"/>
    <x v="107"/>
    <s v="OFF0037"/>
    <s v="SUS00142"/>
    <n v="36"/>
    <s v="M"/>
    <s v="White"/>
    <s v="VIC00674"/>
    <n v="85"/>
    <s v="M"/>
    <s v="KNIFE"/>
    <x v="3"/>
    <x v="4"/>
    <x v="0"/>
    <n v="3"/>
    <n v="31554.87"/>
    <s v="No"/>
    <n v="4"/>
    <n v="13"/>
    <x v="1"/>
  </r>
  <r>
    <s v="INC002286"/>
    <x v="14"/>
    <x v="8"/>
    <s v="Lakewood"/>
    <s v="IL"/>
    <n v="11"/>
    <x v="4"/>
    <x v="108"/>
    <s v="OFF0100"/>
    <s v="SUS00461"/>
    <n v="44"/>
    <s v="F"/>
    <s v="Black"/>
    <s v="VIC00579"/>
    <n v="74"/>
    <s v="M"/>
    <s v="Firearm"/>
    <x v="2"/>
    <x v="2"/>
    <x v="0"/>
    <n v="5"/>
    <n v="0"/>
    <s v="No"/>
    <n v="3"/>
    <n v="11"/>
    <x v="0"/>
  </r>
  <r>
    <s v="INC003756"/>
    <x v="17"/>
    <x v="7"/>
    <s v="Lakewood"/>
    <s v="OH"/>
    <n v="3"/>
    <x v="3"/>
    <x v="109"/>
    <s v="OFF0036"/>
    <s v="SUS00461"/>
    <n v="38"/>
    <s v="F"/>
    <s v="White"/>
    <s v="VIC00090"/>
    <n v="47"/>
    <s v="F"/>
    <s v="Blunt Object"/>
    <x v="2"/>
    <x v="3"/>
    <x v="3"/>
    <n v="1"/>
    <n v="29185.86"/>
    <s v="No"/>
    <n v="3"/>
    <n v="8"/>
    <x v="0"/>
  </r>
  <r>
    <s v="INC001742"/>
    <x v="6"/>
    <x v="0"/>
    <s v="Centerville"/>
    <s v="FL"/>
    <n v="11"/>
    <x v="2"/>
    <x v="110"/>
    <s v="OFF0116"/>
    <s v="SUS00065"/>
    <n v="27"/>
    <s v="F"/>
    <s v="Black"/>
    <s v="VIC00291"/>
    <n v="50"/>
    <s v="F"/>
    <s v="Unarmed"/>
    <x v="1"/>
    <x v="0"/>
    <x v="2"/>
    <n v="2"/>
    <n v="9379.36"/>
    <s v="No"/>
    <n v="2"/>
    <n v="9"/>
    <x v="0"/>
  </r>
  <r>
    <s v="INC004408"/>
    <x v="4"/>
    <x v="2"/>
    <s v="Hillcrest"/>
    <s v="GA"/>
    <n v="1"/>
    <x v="5"/>
    <x v="111"/>
    <s v="OFF0148"/>
    <s v="SUS00417"/>
    <n v="22"/>
    <s v="F"/>
    <s v="Hispanic"/>
    <s v="VIC00909"/>
    <n v="61"/>
    <s v="F"/>
    <s v="Hands/Feet"/>
    <x v="1"/>
    <x v="2"/>
    <x v="0"/>
    <n v="0"/>
    <n v="17530.72"/>
    <s v="No"/>
    <n v="2"/>
    <n v="14"/>
    <x v="1"/>
  </r>
  <r>
    <s v="INC000479"/>
    <x v="4"/>
    <x v="2"/>
    <s v="Fairview"/>
    <s v="FL"/>
    <n v="9"/>
    <x v="6"/>
    <x v="112"/>
    <s v="OFF0118"/>
    <s v="SUS00713"/>
    <n v="22"/>
    <s v="F"/>
    <s v="Black"/>
    <s v="VIC00845"/>
    <n v="56"/>
    <s v="M"/>
    <s v="KNIFE"/>
    <x v="2"/>
    <x v="4"/>
    <x v="0"/>
    <n v="2"/>
    <n v="45861.57"/>
    <s v="No"/>
    <n v="3"/>
    <n v="11"/>
    <x v="0"/>
  </r>
  <r>
    <s v="INC001349"/>
    <x v="20"/>
    <x v="0"/>
    <s v="Maplewood"/>
    <s v="TX"/>
    <n v="8"/>
    <x v="7"/>
    <x v="39"/>
    <s v="OFF0088"/>
    <s v="SUS00200"/>
    <n v="39"/>
    <s v="M"/>
    <s v="Hispanic"/>
    <s v="VIC00378"/>
    <n v="43"/>
    <s v="M"/>
    <s v="Hands/Feet"/>
    <x v="1"/>
    <x v="4"/>
    <x v="2"/>
    <n v="2"/>
    <n v="20808.54"/>
    <s v="Yes"/>
    <n v="2"/>
    <n v="0"/>
    <x v="3"/>
  </r>
  <r>
    <s v="INC002068"/>
    <x v="13"/>
    <x v="6"/>
    <s v="Maplewood"/>
    <s v="NY"/>
    <n v="6"/>
    <x v="4"/>
    <x v="113"/>
    <s v="OFF0142"/>
    <s v="SUS00594"/>
    <n v="66"/>
    <s v="F"/>
    <s v="Black"/>
    <s v="VIC00010"/>
    <n v="33"/>
    <s v="F"/>
    <s v="Firearm"/>
    <x v="1"/>
    <x v="0"/>
    <x v="1"/>
    <n v="5"/>
    <n v="20209.810000000001"/>
    <s v="No"/>
    <n v="2"/>
    <n v="0"/>
    <x v="3"/>
  </r>
  <r>
    <s v="INC001614"/>
    <x v="9"/>
    <x v="1"/>
    <s v="Lakewood"/>
    <s v="AZ"/>
    <n v="12"/>
    <x v="4"/>
    <x v="114"/>
    <s v="OFF0112"/>
    <s v="SUS00624"/>
    <n v="22"/>
    <s v="F"/>
    <s v="White"/>
    <m/>
    <n v="56"/>
    <s v="M"/>
    <s v="KNIFE"/>
    <x v="0"/>
    <x v="3"/>
    <x v="1"/>
    <n v="3"/>
    <n v="24610.82"/>
    <s v="Yes"/>
    <n v="1"/>
    <n v="10"/>
    <x v="0"/>
  </r>
  <r>
    <s v="INC004903"/>
    <x v="9"/>
    <x v="2"/>
    <s v="Centerville"/>
    <s v="FL"/>
    <n v="8"/>
    <x v="7"/>
    <x v="39"/>
    <s v="OFF0011"/>
    <s v="SUS00542"/>
    <n v="35"/>
    <s v="F"/>
    <s v="Hispanic"/>
    <s v="VIC00386"/>
    <n v="58"/>
    <s v="F"/>
    <s v="KNIFE"/>
    <x v="0"/>
    <x v="0"/>
    <x v="1"/>
    <n v="3"/>
    <n v="0"/>
    <s v="Yes"/>
    <n v="1"/>
    <n v="0"/>
    <x v="3"/>
  </r>
  <r>
    <s v="INC002325"/>
    <x v="2"/>
    <x v="5"/>
    <s v="Maplewood"/>
    <s v="PA"/>
    <n v="4"/>
    <x v="0"/>
    <x v="115"/>
    <s v="OFF0020"/>
    <s v="SUS00722"/>
    <n v="51"/>
    <s v="M"/>
    <s v="Black"/>
    <s v="VIC00351"/>
    <n v="30"/>
    <s v="M"/>
    <s v="Unarmed"/>
    <x v="1"/>
    <x v="0"/>
    <x v="2"/>
    <n v="5"/>
    <n v="41592.730000000003"/>
    <s v="No"/>
    <n v="2"/>
    <n v="2"/>
    <x v="3"/>
  </r>
  <r>
    <s v="INC004048"/>
    <x v="6"/>
    <x v="2"/>
    <s v="Springfield"/>
    <s v="CA"/>
    <n v="3"/>
    <x v="6"/>
    <x v="116"/>
    <s v="OFF0123"/>
    <s v="NA"/>
    <n v="52"/>
    <s v="F"/>
    <s v="Black"/>
    <s v="VIC00363"/>
    <n v="32"/>
    <s v="F"/>
    <s v="Firearm"/>
    <x v="2"/>
    <x v="4"/>
    <x v="1"/>
    <n v="2"/>
    <n v="13485.64"/>
    <s v="No"/>
    <n v="3"/>
    <n v="11"/>
    <x v="0"/>
  </r>
  <r>
    <s v="INC002805"/>
    <x v="9"/>
    <x v="6"/>
    <s v="Centerville"/>
    <s v="TX"/>
    <n v="4"/>
    <x v="3"/>
    <x v="117"/>
    <s v="OFF0069"/>
    <s v="SUS00502"/>
    <n v="33"/>
    <s v="M"/>
    <s v="Black"/>
    <s v="VIC00987"/>
    <n v="33"/>
    <s v="M"/>
    <s v="Blunt Object"/>
    <x v="1"/>
    <x v="3"/>
    <x v="2"/>
    <n v="1"/>
    <n v="32136.98"/>
    <s v="No"/>
    <n v="2"/>
    <n v="9"/>
    <x v="0"/>
  </r>
  <r>
    <s v="INC003800"/>
    <x v="0"/>
    <x v="9"/>
    <s v="Centerville"/>
    <s v="CA"/>
    <n v="11"/>
    <x v="2"/>
    <x v="118"/>
    <s v="OFF0088"/>
    <s v="NA"/>
    <n v="52"/>
    <s v="F"/>
    <s v="Black"/>
    <s v="VIC00130"/>
    <n v="49"/>
    <s v="M"/>
    <s v="Firearm"/>
    <x v="3"/>
    <x v="2"/>
    <x v="1"/>
    <n v="3"/>
    <n v="1876.51"/>
    <s v="No"/>
    <n v="4"/>
    <n v="0"/>
    <x v="3"/>
  </r>
  <r>
    <s v="INC004160"/>
    <x v="11"/>
    <x v="1"/>
    <s v="Riverside"/>
    <s v="AZ"/>
    <n v="6"/>
    <x v="5"/>
    <x v="119"/>
    <s v="OFF0069"/>
    <s v="SUS00535"/>
    <n v="31"/>
    <s v="M"/>
    <s v="Hispanic"/>
    <s v="VIC00533"/>
    <n v="47"/>
    <s v="M"/>
    <s v="Firearm"/>
    <x v="1"/>
    <x v="3"/>
    <x v="2"/>
    <n v="1"/>
    <n v="47783.51"/>
    <s v="No"/>
    <n v="2"/>
    <n v="17"/>
    <x v="1"/>
  </r>
  <r>
    <s v="INC003328"/>
    <x v="11"/>
    <x v="8"/>
    <s v="Maplewood"/>
    <s v="NC"/>
    <n v="11"/>
    <x v="3"/>
    <x v="120"/>
    <s v="OFF0121"/>
    <s v="SUS00252"/>
    <n v="20"/>
    <s v="M"/>
    <s v="Asian"/>
    <s v="VIC00516"/>
    <n v="56"/>
    <s v="M"/>
    <s v="Firearm"/>
    <x v="3"/>
    <x v="0"/>
    <x v="3"/>
    <n v="0"/>
    <n v="0"/>
    <s v="Yes"/>
    <n v="4"/>
    <n v="18"/>
    <x v="2"/>
  </r>
  <r>
    <s v="INC004491"/>
    <x v="25"/>
    <x v="8"/>
    <s v="Oakdale"/>
    <s v="GA"/>
    <n v="1"/>
    <x v="1"/>
    <x v="121"/>
    <s v="OFF0092"/>
    <s v="SUS00118"/>
    <n v="42"/>
    <s v="F"/>
    <s v="Hispanic"/>
    <s v="VIC00168"/>
    <n v="40"/>
    <s v="M"/>
    <s v="Firearm"/>
    <x v="1"/>
    <x v="4"/>
    <x v="1"/>
    <n v="5"/>
    <n v="18573.080000000002"/>
    <s v="No"/>
    <n v="2"/>
    <n v="17"/>
    <x v="1"/>
  </r>
  <r>
    <s v="INC000951"/>
    <x v="6"/>
    <x v="7"/>
    <s v="Lakewood"/>
    <s v="GA"/>
    <n v="6"/>
    <x v="0"/>
    <x v="122"/>
    <s v="OFF0040"/>
    <s v="SUS00489"/>
    <n v="70"/>
    <s v="Other"/>
    <s v="White"/>
    <s v="VIC00534"/>
    <n v="81"/>
    <s v="M"/>
    <s v="Hands/Feet"/>
    <x v="0"/>
    <x v="3"/>
    <x v="2"/>
    <n v="4"/>
    <n v="22116.2"/>
    <s v="Yes"/>
    <n v="1"/>
    <n v="21"/>
    <x v="2"/>
  </r>
  <r>
    <s v="INC002471"/>
    <x v="24"/>
    <x v="4"/>
    <s v="Hillcrest"/>
    <s v="OH"/>
    <n v="12"/>
    <x v="0"/>
    <x v="123"/>
    <s v="OFF0048"/>
    <s v="SUS00195"/>
    <n v="42"/>
    <s v="M"/>
    <s v="Other"/>
    <s v="VIC00853"/>
    <n v="65"/>
    <s v="M"/>
    <s v="Firearm"/>
    <x v="0"/>
    <x v="0"/>
    <x v="0"/>
    <n v="3"/>
    <n v="27341.25"/>
    <s v="Yes"/>
    <n v="1"/>
    <n v="0"/>
    <x v="3"/>
  </r>
  <r>
    <s v="INC003007"/>
    <x v="23"/>
    <x v="8"/>
    <s v="Fairview"/>
    <s v="PA"/>
    <n v="4"/>
    <x v="0"/>
    <x v="124"/>
    <s v="OFF0070"/>
    <s v="SUS00414"/>
    <n v="52"/>
    <s v="F"/>
    <s v="Black"/>
    <s v="VIC00471"/>
    <n v="11"/>
    <s v="F"/>
    <s v="Hands/Feet"/>
    <x v="0"/>
    <x v="2"/>
    <x v="1"/>
    <n v="2"/>
    <n v="15227.54"/>
    <s v="No"/>
    <n v="1"/>
    <n v="22"/>
    <x v="2"/>
  </r>
  <r>
    <s v="INC000224"/>
    <x v="23"/>
    <x v="3"/>
    <s v="Riverside"/>
    <s v="AZ"/>
    <n v="9"/>
    <x v="6"/>
    <x v="125"/>
    <s v="OFF0051"/>
    <s v="SUS00696"/>
    <n v="25"/>
    <s v="F"/>
    <s v="Asian"/>
    <s v="VIC00829"/>
    <n v="13"/>
    <s v="M"/>
    <s v="KNIFE"/>
    <x v="1"/>
    <x v="2"/>
    <x v="1"/>
    <n v="2"/>
    <n v="38719.279999999999"/>
    <s v="No"/>
    <n v="2"/>
    <n v="13"/>
    <x v="1"/>
  </r>
  <r>
    <s v="INC000658"/>
    <x v="11"/>
    <x v="7"/>
    <s v="Centerville"/>
    <s v="CA"/>
    <n v="1"/>
    <x v="4"/>
    <x v="126"/>
    <s v="OFF0125"/>
    <s v="SUS00119"/>
    <n v="34"/>
    <s v="F"/>
    <s v="Other"/>
    <s v="VIC00261"/>
    <n v="23"/>
    <s v="M"/>
    <s v="Firearm"/>
    <x v="1"/>
    <x v="2"/>
    <x v="1"/>
    <n v="1"/>
    <n v="36572.720000000001"/>
    <s v="Yes"/>
    <n v="2"/>
    <n v="7"/>
    <x v="0"/>
  </r>
  <r>
    <s v="INC001951"/>
    <x v="7"/>
    <x v="2"/>
    <s v="Springfield"/>
    <s v="TX"/>
    <n v="1"/>
    <x v="3"/>
    <x v="127"/>
    <s v="OFF0131"/>
    <s v="SUS00653"/>
    <n v="29"/>
    <s v="F"/>
    <s v="Hispanic"/>
    <s v="VIC00583"/>
    <n v="59"/>
    <s v="F"/>
    <s v="Firearm"/>
    <x v="0"/>
    <x v="0"/>
    <x v="3"/>
    <n v="0"/>
    <n v="11268.3"/>
    <s v="No"/>
    <n v="1"/>
    <n v="20"/>
    <x v="2"/>
  </r>
  <r>
    <s v="INC002610"/>
    <x v="11"/>
    <x v="7"/>
    <s v="Centerville"/>
    <s v="NC"/>
    <n v="1"/>
    <x v="6"/>
    <x v="128"/>
    <s v="OFF0071"/>
    <s v="SUS00602"/>
    <n v="72"/>
    <s v="M"/>
    <s v="White"/>
    <s v="VIC00090"/>
    <n v="69"/>
    <s v="M"/>
    <s v="Firearm"/>
    <x v="3"/>
    <x v="0"/>
    <x v="2"/>
    <n v="5"/>
    <n v="8159.25"/>
    <s v="No"/>
    <n v="4"/>
    <n v="8"/>
    <x v="0"/>
  </r>
  <r>
    <s v="INC001953"/>
    <x v="6"/>
    <x v="7"/>
    <s v="Fairview"/>
    <s v="NC"/>
    <n v="9"/>
    <x v="0"/>
    <x v="129"/>
    <s v="OFF0088"/>
    <s v="SUS00109"/>
    <n v="66"/>
    <s v="F"/>
    <s v="White"/>
    <s v="VIC00840"/>
    <n v="21"/>
    <s v="M"/>
    <s v="Firearm"/>
    <x v="0"/>
    <x v="0"/>
    <x v="0"/>
    <n v="5"/>
    <n v="2689.23"/>
    <s v="Yes"/>
    <n v="1"/>
    <n v="9"/>
    <x v="0"/>
  </r>
  <r>
    <s v="INC003117"/>
    <x v="2"/>
    <x v="7"/>
    <s v="Lakewood"/>
    <s v="AZ"/>
    <n v="4"/>
    <x v="2"/>
    <x v="130"/>
    <s v="OFF0133"/>
    <s v="NA"/>
    <n v="52"/>
    <s v="F"/>
    <s v="Black"/>
    <s v="VIC00976"/>
    <n v="56"/>
    <s v="M"/>
    <s v="Unarmed"/>
    <x v="1"/>
    <x v="3"/>
    <x v="1"/>
    <n v="5"/>
    <n v="40823.519999999997"/>
    <s v="Yes"/>
    <n v="2"/>
    <n v="3"/>
    <x v="3"/>
  </r>
  <r>
    <s v="INC000081"/>
    <x v="14"/>
    <x v="7"/>
    <s v="Springfield"/>
    <s v="NC"/>
    <n v="4"/>
    <x v="0"/>
    <x v="131"/>
    <s v="OFF0035"/>
    <s v="NA"/>
    <n v="52"/>
    <s v="F"/>
    <s v="Black"/>
    <s v="VIC00958"/>
    <n v="75"/>
    <s v="M"/>
    <s v="Firearm"/>
    <x v="1"/>
    <x v="3"/>
    <x v="1"/>
    <n v="4"/>
    <n v="30308.04"/>
    <s v="No"/>
    <n v="2"/>
    <n v="11"/>
    <x v="0"/>
  </r>
  <r>
    <s v="INC001252"/>
    <x v="16"/>
    <x v="3"/>
    <s v="Centerville"/>
    <s v="NC"/>
    <n v="2"/>
    <x v="1"/>
    <x v="132"/>
    <s v="OFF0036"/>
    <s v="SUS00776"/>
    <n v="64"/>
    <s v="F"/>
    <s v="Black"/>
    <s v="VIC00018"/>
    <n v="32"/>
    <s v="M"/>
    <s v="Hands/Feet"/>
    <x v="2"/>
    <x v="0"/>
    <x v="2"/>
    <n v="0"/>
    <n v="0"/>
    <s v="No"/>
    <n v="3"/>
    <n v="7"/>
    <x v="0"/>
  </r>
  <r>
    <s v="INC003165"/>
    <x v="16"/>
    <x v="5"/>
    <s v="Lakewood"/>
    <s v="IL"/>
    <n v="9"/>
    <x v="1"/>
    <x v="133"/>
    <s v="OFF0109"/>
    <s v="SUS00502"/>
    <n v="38"/>
    <s v="F"/>
    <s v="Asian"/>
    <s v="VIC00771"/>
    <n v="16"/>
    <s v="M"/>
    <s v="Firearm"/>
    <x v="1"/>
    <x v="0"/>
    <x v="3"/>
    <n v="1"/>
    <n v="23552.38"/>
    <s v="No"/>
    <n v="2"/>
    <n v="6"/>
    <x v="0"/>
  </r>
  <r>
    <s v="INC001291"/>
    <x v="17"/>
    <x v="4"/>
    <s v="Hillcrest"/>
    <s v="GA"/>
    <n v="8"/>
    <x v="0"/>
    <x v="134"/>
    <s v="OFF0093"/>
    <s v="SUS00061"/>
    <n v="57"/>
    <s v="M"/>
    <s v="Other"/>
    <s v="VIC00314"/>
    <n v="36"/>
    <s v="M"/>
    <s v="Hands/Feet"/>
    <x v="3"/>
    <x v="3"/>
    <x v="1"/>
    <n v="3"/>
    <n v="42566.53"/>
    <s v="No"/>
    <n v="4"/>
    <n v="0"/>
    <x v="3"/>
  </r>
  <r>
    <s v="INC004335"/>
    <x v="16"/>
    <x v="6"/>
    <s v="Oakdale"/>
    <s v="FL"/>
    <n v="8"/>
    <x v="6"/>
    <x v="135"/>
    <s v="OFF0055"/>
    <s v="SUS00630"/>
    <n v="40"/>
    <s v="M"/>
    <s v="Black"/>
    <s v="VIC00387"/>
    <n v="60"/>
    <s v="M"/>
    <s v="Hands/Feet"/>
    <x v="2"/>
    <x v="0"/>
    <x v="0"/>
    <n v="2"/>
    <n v="19857.759999999998"/>
    <s v="No"/>
    <n v="3"/>
    <n v="8"/>
    <x v="0"/>
  </r>
  <r>
    <s v="INC003686"/>
    <x v="23"/>
    <x v="7"/>
    <s v="Springfield"/>
    <s v="TX"/>
    <n v="8"/>
    <x v="2"/>
    <x v="136"/>
    <s v="OFF0039"/>
    <s v="SUS00101"/>
    <n v="63"/>
    <s v="F"/>
    <s v="Black"/>
    <s v="VIC00932"/>
    <n v="22"/>
    <s v="F"/>
    <s v="Hands/Feet"/>
    <x v="1"/>
    <x v="0"/>
    <x v="0"/>
    <n v="2"/>
    <n v="29986.94"/>
    <s v="No"/>
    <n v="2"/>
    <n v="2"/>
    <x v="3"/>
  </r>
  <r>
    <s v="INC003665"/>
    <x v="8"/>
    <x v="2"/>
    <s v="Springfield"/>
    <s v="IL"/>
    <n v="12"/>
    <x v="5"/>
    <x v="137"/>
    <s v="OFF0115"/>
    <s v="SUS00573"/>
    <n v="52"/>
    <s v="F"/>
    <s v="White"/>
    <s v="VIC00791"/>
    <n v="23"/>
    <s v="Other"/>
    <s v="Blunt Object"/>
    <x v="1"/>
    <x v="2"/>
    <x v="1"/>
    <n v="2"/>
    <n v="33335.06"/>
    <s v="No"/>
    <n v="2"/>
    <n v="12"/>
    <x v="1"/>
  </r>
  <r>
    <s v="INC002037"/>
    <x v="12"/>
    <x v="0"/>
    <s v="Fairview"/>
    <s v="TX"/>
    <n v="9"/>
    <x v="0"/>
    <x v="138"/>
    <s v="OFF0112"/>
    <s v="SUS00224"/>
    <n v="55"/>
    <s v="Other"/>
    <s v="Black"/>
    <s v="VIC00572"/>
    <n v="80"/>
    <s v="F"/>
    <s v="Hands/Feet"/>
    <x v="1"/>
    <x v="3"/>
    <x v="1"/>
    <n v="4"/>
    <n v="10190.09"/>
    <s v="Yes"/>
    <n v="2"/>
    <n v="18"/>
    <x v="2"/>
  </r>
  <r>
    <s v="INC001485"/>
    <x v="0"/>
    <x v="3"/>
    <s v="Fairview"/>
    <s v="NC"/>
    <n v="3"/>
    <x v="0"/>
    <x v="139"/>
    <s v="OFF0041"/>
    <s v="SUS00267"/>
    <n v="52"/>
    <s v="Other"/>
    <s v="Black"/>
    <s v="VIC00334"/>
    <n v="84"/>
    <s v="M"/>
    <s v="Firearm"/>
    <x v="2"/>
    <x v="0"/>
    <x v="2"/>
    <n v="4"/>
    <n v="26635.58"/>
    <s v="Yes"/>
    <n v="3"/>
    <n v="4"/>
    <x v="3"/>
  </r>
  <r>
    <s v="INC002312"/>
    <x v="15"/>
    <x v="2"/>
    <s v="Oakdale"/>
    <s v="GA"/>
    <n v="5"/>
    <x v="5"/>
    <x v="140"/>
    <s v="OFF0067"/>
    <s v="SUS00727"/>
    <n v="26"/>
    <s v="M"/>
    <s v="Black"/>
    <s v="VIC00770"/>
    <n v="70"/>
    <s v="F"/>
    <s v="KNIFE"/>
    <x v="2"/>
    <x v="2"/>
    <x v="0"/>
    <n v="4"/>
    <n v="25132.87"/>
    <s v="No"/>
    <n v="3"/>
    <n v="15"/>
    <x v="1"/>
  </r>
  <r>
    <s v="INC000893"/>
    <x v="9"/>
    <x v="7"/>
    <s v="Lakewood"/>
    <s v="NY"/>
    <n v="2"/>
    <x v="5"/>
    <x v="141"/>
    <s v="OFF0120"/>
    <s v="NA"/>
    <n v="52"/>
    <s v="F"/>
    <s v="Black"/>
    <s v="VIC00874"/>
    <n v="40"/>
    <s v="M"/>
    <s v="Blunt Object"/>
    <x v="1"/>
    <x v="0"/>
    <x v="3"/>
    <n v="5"/>
    <n v="39170.910000000003"/>
    <s v="Yes"/>
    <n v="2"/>
    <n v="18"/>
    <x v="2"/>
  </r>
  <r>
    <s v="INC004120"/>
    <x v="2"/>
    <x v="8"/>
    <s v="Maplewood"/>
    <s v="AZ"/>
    <n v="1"/>
    <x v="0"/>
    <x v="142"/>
    <s v="OFF0130"/>
    <s v="SUS00153"/>
    <n v="64"/>
    <s v="M"/>
    <s v="Hispanic"/>
    <s v="VIC00809"/>
    <n v="71"/>
    <s v="M"/>
    <s v="KNIFE"/>
    <x v="2"/>
    <x v="0"/>
    <x v="1"/>
    <n v="5"/>
    <n v="38086.269999999997"/>
    <s v="No"/>
    <n v="3"/>
    <n v="4"/>
    <x v="3"/>
  </r>
  <r>
    <s v="INC004494"/>
    <x v="20"/>
    <x v="5"/>
    <s v="Maplewood"/>
    <s v="AZ"/>
    <n v="2"/>
    <x v="4"/>
    <x v="143"/>
    <s v="OFF0129"/>
    <s v="SUS00286"/>
    <n v="70"/>
    <s v="Other"/>
    <s v="Hispanic"/>
    <s v="VIC00698"/>
    <n v="45"/>
    <s v="F"/>
    <s v="Firearm"/>
    <x v="3"/>
    <x v="4"/>
    <x v="3"/>
    <n v="1"/>
    <n v="14922.11"/>
    <s v="No"/>
    <n v="4"/>
    <n v="5"/>
    <x v="3"/>
  </r>
  <r>
    <s v="INC002499"/>
    <x v="17"/>
    <x v="4"/>
    <s v="Fairview"/>
    <s v="IL"/>
    <n v="6"/>
    <x v="3"/>
    <x v="144"/>
    <s v="OFF0138"/>
    <s v="SUS00531"/>
    <n v="30"/>
    <s v="Other"/>
    <s v="White"/>
    <s v="VIC00293"/>
    <n v="87"/>
    <s v="F"/>
    <s v="Hands/Feet"/>
    <x v="1"/>
    <x v="0"/>
    <x v="1"/>
    <n v="4"/>
    <n v="24137.63"/>
    <s v="Yes"/>
    <n v="2"/>
    <n v="8"/>
    <x v="0"/>
  </r>
  <r>
    <s v="INC004549"/>
    <x v="26"/>
    <x v="2"/>
    <s v="Oakdale"/>
    <s v="IL"/>
    <n v="3"/>
    <x v="6"/>
    <x v="145"/>
    <s v="OFF0113"/>
    <s v="SUS00084"/>
    <n v="71"/>
    <s v="M"/>
    <s v="Hispanic"/>
    <s v="VIC00519"/>
    <n v="57"/>
    <s v="F"/>
    <s v="KNIFE"/>
    <x v="2"/>
    <x v="2"/>
    <x v="3"/>
    <n v="2"/>
    <n v="18763.21"/>
    <s v="No"/>
    <n v="3"/>
    <n v="0"/>
    <x v="3"/>
  </r>
  <r>
    <s v="INC001649"/>
    <x v="19"/>
    <x v="5"/>
    <s v="Oakdale"/>
    <s v="GA"/>
    <n v="7"/>
    <x v="6"/>
    <x v="146"/>
    <s v="OFF0104"/>
    <s v="SUS00752"/>
    <n v="73"/>
    <s v="M"/>
    <s v="Black"/>
    <s v="VIC00315"/>
    <n v="57"/>
    <s v="M"/>
    <s v="Firearm"/>
    <x v="2"/>
    <x v="2"/>
    <x v="1"/>
    <n v="0"/>
    <n v="20135.18"/>
    <s v="Yes"/>
    <n v="3"/>
    <n v="14"/>
    <x v="1"/>
  </r>
  <r>
    <s v="INC004587"/>
    <x v="17"/>
    <x v="7"/>
    <s v="Springfield"/>
    <s v="FL"/>
    <n v="12"/>
    <x v="5"/>
    <x v="147"/>
    <s v="OFF0044"/>
    <s v="SUS00680"/>
    <n v="47"/>
    <s v="F"/>
    <s v="Hispanic"/>
    <s v="VIC00641"/>
    <n v="15"/>
    <s v="M"/>
    <s v="Firearm"/>
    <x v="1"/>
    <x v="0"/>
    <x v="0"/>
    <n v="5"/>
    <n v="16209.06"/>
    <s v="Yes"/>
    <n v="2"/>
    <n v="1"/>
    <x v="3"/>
  </r>
  <r>
    <s v="INC003111"/>
    <x v="21"/>
    <x v="5"/>
    <s v="Maplewood"/>
    <s v="TX"/>
    <n v="1"/>
    <x v="5"/>
    <x v="148"/>
    <s v="OFF0024"/>
    <s v="SUS00054"/>
    <n v="60"/>
    <s v="M"/>
    <s v="Black"/>
    <s v="VIC00882"/>
    <n v="49"/>
    <s v="M"/>
    <s v="Firearm"/>
    <x v="3"/>
    <x v="0"/>
    <x v="0"/>
    <n v="1"/>
    <n v="42523.56"/>
    <s v="Yes"/>
    <n v="4"/>
    <n v="2"/>
    <x v="3"/>
  </r>
  <r>
    <s v="INC004431"/>
    <x v="6"/>
    <x v="0"/>
    <s v="Lakewood"/>
    <s v="FL"/>
    <n v="12"/>
    <x v="1"/>
    <x v="149"/>
    <s v="OFF0105"/>
    <s v="SUS00388"/>
    <n v="52"/>
    <s v="M"/>
    <s v="Black"/>
    <s v="VIC00757"/>
    <n v="21"/>
    <s v="F"/>
    <s v="Firearm"/>
    <x v="1"/>
    <x v="3"/>
    <x v="1"/>
    <n v="0"/>
    <n v="43521.41"/>
    <s v="Yes"/>
    <n v="2"/>
    <n v="4"/>
    <x v="3"/>
  </r>
  <r>
    <s v="INC004204"/>
    <x v="15"/>
    <x v="9"/>
    <s v="Centerville"/>
    <s v="OH"/>
    <n v="8"/>
    <x v="3"/>
    <x v="150"/>
    <s v="OFF0090"/>
    <s v="SUS00219"/>
    <n v="31"/>
    <s v="Other"/>
    <s v="Hispanic"/>
    <s v="VIC00147"/>
    <n v="82"/>
    <s v="M"/>
    <s v="Firearm"/>
    <x v="3"/>
    <x v="3"/>
    <x v="2"/>
    <n v="2"/>
    <n v="14643.28"/>
    <s v="No"/>
    <n v="4"/>
    <n v="0"/>
    <x v="3"/>
  </r>
  <r>
    <s v="INC003160"/>
    <x v="11"/>
    <x v="0"/>
    <s v="Riverside"/>
    <s v="IL"/>
    <n v="7"/>
    <x v="4"/>
    <x v="151"/>
    <s v="OFF0034"/>
    <s v="SUS00112"/>
    <n v="19"/>
    <s v="F"/>
    <s v="Black"/>
    <s v="VIC00082"/>
    <n v="47"/>
    <s v="M"/>
    <s v="KNIFE"/>
    <x v="3"/>
    <x v="0"/>
    <x v="2"/>
    <n v="3"/>
    <n v="4629.53"/>
    <s v="No"/>
    <n v="4"/>
    <n v="22"/>
    <x v="2"/>
  </r>
  <r>
    <s v="INC001230"/>
    <x v="17"/>
    <x v="3"/>
    <s v="Fairview"/>
    <s v="TX"/>
    <n v="5"/>
    <x v="2"/>
    <x v="152"/>
    <s v="OFF0084"/>
    <s v="SUS00700"/>
    <n v="31"/>
    <s v="F"/>
    <s v="Black"/>
    <s v="VIC00645"/>
    <n v="43"/>
    <s v="M"/>
    <s v="Blunt Object"/>
    <x v="0"/>
    <x v="3"/>
    <x v="1"/>
    <n v="3"/>
    <n v="41083.25"/>
    <s v="No"/>
    <n v="1"/>
    <n v="23"/>
    <x v="2"/>
  </r>
  <r>
    <s v="INC003482"/>
    <x v="14"/>
    <x v="6"/>
    <s v="Centerville"/>
    <s v="GA"/>
    <n v="3"/>
    <x v="4"/>
    <x v="153"/>
    <s v="OFF0023"/>
    <s v="SUS00227"/>
    <n v="48"/>
    <s v="F"/>
    <s v="Black"/>
    <s v="VIC00029"/>
    <n v="73"/>
    <s v="F"/>
    <s v="Hands/Feet"/>
    <x v="2"/>
    <x v="2"/>
    <x v="2"/>
    <n v="4"/>
    <n v="12047.08"/>
    <s v="Yes"/>
    <n v="3"/>
    <n v="14"/>
    <x v="1"/>
  </r>
  <r>
    <s v="INC004703"/>
    <x v="14"/>
    <x v="5"/>
    <s v="Centerville"/>
    <s v="PA"/>
    <n v="3"/>
    <x v="4"/>
    <x v="154"/>
    <s v="OFF0040"/>
    <s v="SUS00541"/>
    <n v="67"/>
    <s v="Other"/>
    <s v="White"/>
    <s v="VIC00288"/>
    <n v="36"/>
    <s v="M"/>
    <s v="Blunt Object"/>
    <x v="1"/>
    <x v="0"/>
    <x v="3"/>
    <n v="3"/>
    <n v="0"/>
    <s v="No"/>
    <n v="2"/>
    <n v="6"/>
    <x v="0"/>
  </r>
  <r>
    <s v="INC001911"/>
    <x v="2"/>
    <x v="7"/>
    <s v="Springfield"/>
    <s v="NC"/>
    <n v="11"/>
    <x v="6"/>
    <x v="155"/>
    <s v="OFF0055"/>
    <s v="SUS00347"/>
    <n v="62"/>
    <s v="F"/>
    <s v="Hispanic"/>
    <s v="VIC00013"/>
    <n v="62"/>
    <s v="Other"/>
    <s v="Firearm"/>
    <x v="2"/>
    <x v="1"/>
    <x v="1"/>
    <n v="3"/>
    <n v="23107.33"/>
    <s v="No"/>
    <n v="3"/>
    <n v="7"/>
    <x v="0"/>
  </r>
  <r>
    <s v="INC001059"/>
    <x v="27"/>
    <x v="8"/>
    <s v="Centerville"/>
    <s v="OH"/>
    <n v="2"/>
    <x v="3"/>
    <x v="156"/>
    <s v="OFF0036"/>
    <s v="NA"/>
    <n v="52"/>
    <s v="F"/>
    <s v="Black"/>
    <s v="VIC00962"/>
    <n v="17"/>
    <s v="M"/>
    <s v="Firearm"/>
    <x v="3"/>
    <x v="3"/>
    <x v="1"/>
    <n v="1"/>
    <n v="22971.51"/>
    <s v="No"/>
    <n v="4"/>
    <n v="5"/>
    <x v="3"/>
  </r>
  <r>
    <s v="INC000991"/>
    <x v="8"/>
    <x v="5"/>
    <s v="Centerville"/>
    <s v="NY"/>
    <n v="7"/>
    <x v="6"/>
    <x v="157"/>
    <s v="OFF0072"/>
    <s v="SUS00549"/>
    <n v="42"/>
    <s v="F"/>
    <s v="Asian"/>
    <s v="VIC00395"/>
    <n v="89"/>
    <s v="M"/>
    <s v="Firearm"/>
    <x v="2"/>
    <x v="4"/>
    <x v="1"/>
    <n v="5"/>
    <n v="8704.9500000000007"/>
    <s v="Yes"/>
    <n v="3"/>
    <n v="2"/>
    <x v="3"/>
  </r>
  <r>
    <s v="INC002682"/>
    <x v="20"/>
    <x v="2"/>
    <s v="Springfield"/>
    <s v="GA"/>
    <n v="12"/>
    <x v="6"/>
    <x v="158"/>
    <s v="OFF0013"/>
    <s v="SUS00614"/>
    <n v="40"/>
    <s v="F"/>
    <s v="Black"/>
    <s v="VIC00484"/>
    <n v="57"/>
    <s v="M"/>
    <s v="Firearm"/>
    <x v="1"/>
    <x v="0"/>
    <x v="1"/>
    <n v="3"/>
    <n v="32920.660000000003"/>
    <s v="No"/>
    <n v="2"/>
    <n v="17"/>
    <x v="1"/>
  </r>
  <r>
    <s v="INC003382"/>
    <x v="2"/>
    <x v="6"/>
    <s v="Oakdale"/>
    <s v="NY"/>
    <n v="10"/>
    <x v="6"/>
    <x v="159"/>
    <s v="OFF0096"/>
    <s v="SUS00722"/>
    <n v="33"/>
    <s v="F"/>
    <s v="Asian"/>
    <m/>
    <n v="56"/>
    <s v="M"/>
    <s v="Hands/Feet"/>
    <x v="0"/>
    <x v="4"/>
    <x v="1"/>
    <n v="0"/>
    <n v="49851.24"/>
    <s v="No"/>
    <n v="1"/>
    <n v="1"/>
    <x v="3"/>
  </r>
  <r>
    <s v="INC000707"/>
    <x v="8"/>
    <x v="7"/>
    <s v="Fairview"/>
    <s v="IL"/>
    <n v="11"/>
    <x v="0"/>
    <x v="160"/>
    <s v="OFF0139"/>
    <s v="SUS00416"/>
    <n v="43"/>
    <s v="M"/>
    <s v="White"/>
    <s v="VIC00656"/>
    <n v="69"/>
    <s v="M"/>
    <s v="KNIFE"/>
    <x v="1"/>
    <x v="4"/>
    <x v="0"/>
    <n v="2"/>
    <n v="35188.18"/>
    <s v="No"/>
    <n v="2"/>
    <n v="15"/>
    <x v="1"/>
  </r>
  <r>
    <s v="INC001216"/>
    <x v="10"/>
    <x v="8"/>
    <s v="Lakewood"/>
    <s v="NC"/>
    <n v="3"/>
    <x v="5"/>
    <x v="161"/>
    <s v="OFF0021"/>
    <s v="SUS00432"/>
    <n v="67"/>
    <s v="F"/>
    <s v="Hispanic"/>
    <s v="VIC00537"/>
    <n v="56"/>
    <s v="M"/>
    <s v="Blunt Object"/>
    <x v="1"/>
    <x v="0"/>
    <x v="2"/>
    <n v="3"/>
    <n v="30857"/>
    <s v="Yes"/>
    <n v="2"/>
    <n v="1"/>
    <x v="3"/>
  </r>
  <r>
    <s v="INC004423"/>
    <x v="15"/>
    <x v="7"/>
    <s v="Centerville"/>
    <s v="CA"/>
    <n v="10"/>
    <x v="1"/>
    <x v="162"/>
    <s v="OFF0089"/>
    <s v="SUS00432"/>
    <n v="21"/>
    <s v="Other"/>
    <s v="Black"/>
    <s v="VIC00729"/>
    <n v="12"/>
    <s v="M"/>
    <s v="KNIFE"/>
    <x v="3"/>
    <x v="3"/>
    <x v="1"/>
    <n v="2"/>
    <n v="0"/>
    <s v="No"/>
    <n v="4"/>
    <n v="0"/>
    <x v="3"/>
  </r>
  <r>
    <s v="INC003171"/>
    <x v="16"/>
    <x v="2"/>
    <s v="Springfield"/>
    <s v="FL"/>
    <n v="10"/>
    <x v="5"/>
    <x v="163"/>
    <s v="OFF0042"/>
    <s v="SUS00709"/>
    <n v="52"/>
    <s v="M"/>
    <s v="White"/>
    <m/>
    <n v="56"/>
    <s v="M"/>
    <s v="Firearm"/>
    <x v="1"/>
    <x v="0"/>
    <x v="1"/>
    <n v="3"/>
    <n v="45782.25"/>
    <s v="Yes"/>
    <n v="2"/>
    <n v="6"/>
    <x v="0"/>
  </r>
  <r>
    <s v="INC000126"/>
    <x v="17"/>
    <x v="3"/>
    <s v="Hillcrest"/>
    <s v="CA"/>
    <n v="3"/>
    <x v="6"/>
    <x v="164"/>
    <s v="OFF0107"/>
    <s v="SUS00567"/>
    <n v="52"/>
    <s v="M"/>
    <s v="Hispanic"/>
    <s v="VIC00103"/>
    <n v="58"/>
    <s v="M"/>
    <s v="Blunt Object"/>
    <x v="0"/>
    <x v="3"/>
    <x v="0"/>
    <n v="0"/>
    <n v="35337.06"/>
    <s v="No"/>
    <n v="1"/>
    <n v="19"/>
    <x v="2"/>
  </r>
  <r>
    <s v="INC002264"/>
    <x v="6"/>
    <x v="2"/>
    <s v="Riverside"/>
    <s v="TX"/>
    <n v="3"/>
    <x v="4"/>
    <x v="165"/>
    <s v="OFF0126"/>
    <s v="SUS00520"/>
    <n v="45"/>
    <s v="F"/>
    <s v="Asian"/>
    <s v="VIC00376"/>
    <n v="27"/>
    <s v="M"/>
    <s v="Hands/Feet"/>
    <x v="2"/>
    <x v="0"/>
    <x v="0"/>
    <n v="4"/>
    <n v="32082.65"/>
    <s v="Yes"/>
    <n v="3"/>
    <n v="17"/>
    <x v="1"/>
  </r>
  <r>
    <s v="INC000256"/>
    <x v="4"/>
    <x v="5"/>
    <s v="Maplewood"/>
    <s v="IL"/>
    <n v="9"/>
    <x v="2"/>
    <x v="166"/>
    <s v="OFF0076"/>
    <s v="SUS00151"/>
    <n v="31"/>
    <s v="F"/>
    <s v="Asian"/>
    <s v="VIC00029"/>
    <n v="28"/>
    <s v="M"/>
    <s v="Blunt Object"/>
    <x v="3"/>
    <x v="1"/>
    <x v="0"/>
    <n v="2"/>
    <n v="0"/>
    <s v="No"/>
    <n v="4"/>
    <n v="14"/>
    <x v="1"/>
  </r>
  <r>
    <s v="INC002787"/>
    <x v="7"/>
    <x v="1"/>
    <s v="Centerville"/>
    <s v="IL"/>
    <n v="12"/>
    <x v="0"/>
    <x v="167"/>
    <s v="OFF0121"/>
    <s v="SUS00060"/>
    <n v="52"/>
    <s v="M"/>
    <s v="White"/>
    <s v="VIC00181"/>
    <n v="18"/>
    <s v="M"/>
    <s v="Firearm"/>
    <x v="1"/>
    <x v="4"/>
    <x v="0"/>
    <n v="5"/>
    <n v="23287.21"/>
    <s v="Yes"/>
    <n v="2"/>
    <n v="1"/>
    <x v="3"/>
  </r>
  <r>
    <s v="INC004023"/>
    <x v="14"/>
    <x v="7"/>
    <s v="Oakdale"/>
    <s v="CA"/>
    <n v="10"/>
    <x v="0"/>
    <x v="168"/>
    <s v="OFF0149"/>
    <s v="NA"/>
    <n v="52"/>
    <s v="F"/>
    <s v="Black"/>
    <s v="VIC00189"/>
    <n v="84"/>
    <s v="Other"/>
    <s v="Firearm"/>
    <x v="2"/>
    <x v="2"/>
    <x v="1"/>
    <n v="3"/>
    <n v="25096.66"/>
    <s v="Yes"/>
    <n v="3"/>
    <n v="16"/>
    <x v="1"/>
  </r>
  <r>
    <s v="INC001242"/>
    <x v="20"/>
    <x v="9"/>
    <s v="Oakdale"/>
    <s v="PA"/>
    <n v="6"/>
    <x v="4"/>
    <x v="169"/>
    <s v="OFF0077"/>
    <s v="SUS00543"/>
    <n v="26"/>
    <s v="M"/>
    <s v="Black"/>
    <s v="VIC00748"/>
    <n v="83"/>
    <s v="M"/>
    <s v="Blunt Object"/>
    <x v="3"/>
    <x v="3"/>
    <x v="1"/>
    <n v="4"/>
    <n v="27890.76"/>
    <s v="No"/>
    <n v="4"/>
    <n v="0"/>
    <x v="3"/>
  </r>
  <r>
    <s v="INC002743"/>
    <x v="20"/>
    <x v="3"/>
    <s v="Fairview"/>
    <s v="AZ"/>
    <n v="8"/>
    <x v="2"/>
    <x v="170"/>
    <s v="OFF0020"/>
    <s v="SUS00227"/>
    <n v="19"/>
    <s v="F"/>
    <s v="Hispanic"/>
    <s v="VIC00108"/>
    <n v="49"/>
    <s v="F"/>
    <s v="Firearm"/>
    <x v="2"/>
    <x v="4"/>
    <x v="1"/>
    <n v="4"/>
    <n v="28327.02"/>
    <s v="Yes"/>
    <n v="3"/>
    <n v="7"/>
    <x v="0"/>
  </r>
  <r>
    <s v="INC002816"/>
    <x v="20"/>
    <x v="3"/>
    <s v="Oakdale"/>
    <s v="CA"/>
    <n v="3"/>
    <x v="2"/>
    <x v="171"/>
    <s v="OFF0021"/>
    <s v="SUS00149"/>
    <n v="53"/>
    <s v="M"/>
    <s v="White"/>
    <s v="VIC00660"/>
    <n v="19"/>
    <s v="M"/>
    <s v="KNIFE"/>
    <x v="3"/>
    <x v="2"/>
    <x v="2"/>
    <n v="5"/>
    <n v="15892.94"/>
    <s v="No"/>
    <n v="4"/>
    <n v="9"/>
    <x v="0"/>
  </r>
  <r>
    <s v="INC001210"/>
    <x v="6"/>
    <x v="2"/>
    <s v="Maplewood"/>
    <s v="CA"/>
    <n v="12"/>
    <x v="4"/>
    <x v="172"/>
    <s v="OFF0143"/>
    <s v="NA"/>
    <n v="52"/>
    <s v="F"/>
    <s v="Black"/>
    <s v="VIC00602"/>
    <n v="24"/>
    <s v="M"/>
    <s v="Blunt Object"/>
    <x v="1"/>
    <x v="1"/>
    <x v="1"/>
    <n v="4"/>
    <n v="32503.040000000001"/>
    <s v="No"/>
    <n v="2"/>
    <n v="10"/>
    <x v="0"/>
  </r>
  <r>
    <s v="INC002937"/>
    <x v="11"/>
    <x v="1"/>
    <s v="Hillcrest"/>
    <s v="NY"/>
    <n v="11"/>
    <x v="5"/>
    <x v="173"/>
    <s v="OFF0119"/>
    <s v="SUS00423"/>
    <n v="58"/>
    <s v="M"/>
    <s v="Hispanic"/>
    <m/>
    <n v="56"/>
    <s v="M"/>
    <s v="Firearm"/>
    <x v="3"/>
    <x v="2"/>
    <x v="0"/>
    <n v="1"/>
    <n v="0"/>
    <s v="No"/>
    <n v="4"/>
    <n v="15"/>
    <x v="1"/>
  </r>
  <r>
    <s v="INC002692"/>
    <x v="14"/>
    <x v="1"/>
    <s v="Centerville"/>
    <s v="CA"/>
    <n v="7"/>
    <x v="2"/>
    <x v="174"/>
    <s v="OFF0131"/>
    <s v="SUS00161"/>
    <n v="28"/>
    <s v="M"/>
    <s v="Black"/>
    <s v="VIC00135"/>
    <n v="56"/>
    <s v="F"/>
    <s v="KNIFE"/>
    <x v="0"/>
    <x v="4"/>
    <x v="1"/>
    <n v="1"/>
    <n v="4086.02"/>
    <s v="No"/>
    <n v="1"/>
    <n v="15"/>
    <x v="1"/>
  </r>
  <r>
    <s v="INC001407"/>
    <x v="20"/>
    <x v="1"/>
    <s v="Maplewood"/>
    <s v="OH"/>
    <n v="4"/>
    <x v="1"/>
    <x v="175"/>
    <s v="OFF0107"/>
    <s v="SUS00162"/>
    <n v="22"/>
    <s v="M"/>
    <s v="Black"/>
    <s v="VIC00112"/>
    <n v="12"/>
    <s v="M"/>
    <s v="Hands/Feet"/>
    <x v="3"/>
    <x v="0"/>
    <x v="1"/>
    <n v="5"/>
    <n v="1459.35"/>
    <s v="Yes"/>
    <n v="4"/>
    <n v="8"/>
    <x v="0"/>
  </r>
  <r>
    <s v="INC000426"/>
    <x v="4"/>
    <x v="7"/>
    <s v="Hillcrest"/>
    <s v="GA"/>
    <n v="7"/>
    <x v="3"/>
    <x v="176"/>
    <s v="OFF0081"/>
    <s v="SUS00741"/>
    <n v="59"/>
    <s v="F"/>
    <s v="White"/>
    <s v="VIC00847"/>
    <n v="74"/>
    <s v="M"/>
    <s v="Firearm"/>
    <x v="0"/>
    <x v="2"/>
    <x v="1"/>
    <n v="1"/>
    <n v="35731.68"/>
    <s v="No"/>
    <n v="1"/>
    <n v="0"/>
    <x v="3"/>
  </r>
  <r>
    <s v="INC003915"/>
    <x v="16"/>
    <x v="0"/>
    <s v="Lakewood"/>
    <s v="CA"/>
    <n v="6"/>
    <x v="6"/>
    <x v="177"/>
    <s v="OFF0121"/>
    <s v="SUS00446"/>
    <n v="75"/>
    <s v="F"/>
    <s v="Black"/>
    <s v="VIC00064"/>
    <n v="82"/>
    <s v="M"/>
    <s v="Firearm"/>
    <x v="1"/>
    <x v="2"/>
    <x v="2"/>
    <n v="3"/>
    <n v="19873.16"/>
    <s v="Yes"/>
    <n v="2"/>
    <n v="0"/>
    <x v="3"/>
  </r>
  <r>
    <s v="INC004124"/>
    <x v="2"/>
    <x v="5"/>
    <s v="Fairview"/>
    <s v="PA"/>
    <n v="4"/>
    <x v="6"/>
    <x v="178"/>
    <s v="OFF0040"/>
    <s v="SUS00751"/>
    <n v="57"/>
    <s v="M"/>
    <s v="Asian"/>
    <s v="VIC00083"/>
    <n v="12"/>
    <s v="M"/>
    <s v="Blunt Object"/>
    <x v="1"/>
    <x v="0"/>
    <x v="0"/>
    <n v="2"/>
    <n v="0"/>
    <s v="No"/>
    <n v="2"/>
    <n v="1"/>
    <x v="3"/>
  </r>
  <r>
    <s v="INC002173"/>
    <x v="14"/>
    <x v="1"/>
    <s v="Lakewood"/>
    <s v="AZ"/>
    <n v="3"/>
    <x v="2"/>
    <x v="179"/>
    <s v="OFF0132"/>
    <s v="SUS00284"/>
    <n v="59"/>
    <s v="F"/>
    <s v="Asian"/>
    <s v="VIC00787"/>
    <n v="19"/>
    <s v="F"/>
    <s v="Firearm"/>
    <x v="2"/>
    <x v="2"/>
    <x v="1"/>
    <n v="5"/>
    <n v="173.17"/>
    <s v="Yes"/>
    <n v="3"/>
    <n v="1"/>
    <x v="3"/>
  </r>
  <r>
    <s v="INC000024"/>
    <x v="20"/>
    <x v="7"/>
    <s v="Springfield"/>
    <s v="FL"/>
    <n v="10"/>
    <x v="1"/>
    <x v="180"/>
    <s v="OFF0005"/>
    <s v="SUS00130"/>
    <n v="62"/>
    <s v="F"/>
    <s v="Hispanic"/>
    <s v="VIC00460"/>
    <n v="23"/>
    <s v="M"/>
    <s v="Firearm"/>
    <x v="3"/>
    <x v="0"/>
    <x v="1"/>
    <n v="0"/>
    <n v="49929.34"/>
    <s v="Yes"/>
    <n v="4"/>
    <n v="22"/>
    <x v="2"/>
  </r>
  <r>
    <s v="INC004474"/>
    <x v="23"/>
    <x v="3"/>
    <s v="Oakdale"/>
    <s v="OH"/>
    <n v="9"/>
    <x v="6"/>
    <x v="181"/>
    <s v="OFF0081"/>
    <s v="SUS00104"/>
    <n v="52"/>
    <s v="M"/>
    <s v="Hispanic"/>
    <s v="VIC00484"/>
    <n v="63"/>
    <s v="M"/>
    <s v="Blunt Object"/>
    <x v="2"/>
    <x v="2"/>
    <x v="3"/>
    <n v="1"/>
    <n v="49132.18"/>
    <s v="No"/>
    <n v="3"/>
    <n v="2"/>
    <x v="3"/>
  </r>
  <r>
    <s v="INC000509"/>
    <x v="16"/>
    <x v="9"/>
    <s v="Riverside"/>
    <s v="PA"/>
    <n v="8"/>
    <x v="3"/>
    <x v="182"/>
    <s v="OFF0022"/>
    <s v="SUS00320"/>
    <n v="72"/>
    <s v="M"/>
    <s v="Hispanic"/>
    <s v="VIC00543"/>
    <n v="63"/>
    <s v="F"/>
    <s v="Blunt Object"/>
    <x v="3"/>
    <x v="1"/>
    <x v="1"/>
    <n v="0"/>
    <n v="12322.39"/>
    <s v="Yes"/>
    <n v="4"/>
    <n v="14"/>
    <x v="1"/>
  </r>
  <r>
    <s v="INC000623"/>
    <x v="11"/>
    <x v="6"/>
    <s v="Hillcrest"/>
    <s v="AZ"/>
    <n v="4"/>
    <x v="5"/>
    <x v="183"/>
    <s v="OFF0015"/>
    <s v="SUS00509"/>
    <n v="62"/>
    <s v="F"/>
    <s v="Black"/>
    <s v="VIC00204"/>
    <n v="23"/>
    <s v="F"/>
    <s v="Firearm"/>
    <x v="1"/>
    <x v="2"/>
    <x v="1"/>
    <n v="3"/>
    <n v="0"/>
    <s v="No"/>
    <n v="2"/>
    <n v="15"/>
    <x v="1"/>
  </r>
  <r>
    <s v="INC001844"/>
    <x v="2"/>
    <x v="9"/>
    <s v="Oakdale"/>
    <s v="CA"/>
    <n v="8"/>
    <x v="7"/>
    <x v="39"/>
    <s v="OFF0135"/>
    <s v="NA"/>
    <n v="52"/>
    <s v="F"/>
    <s v="Black"/>
    <m/>
    <n v="56"/>
    <s v="M"/>
    <s v="Unarmed"/>
    <x v="1"/>
    <x v="4"/>
    <x v="1"/>
    <n v="2"/>
    <n v="43764.27"/>
    <s v="Yes"/>
    <n v="2"/>
    <n v="0"/>
    <x v="3"/>
  </r>
  <r>
    <s v="INC001784"/>
    <x v="14"/>
    <x v="2"/>
    <s v="Fairview"/>
    <s v="NY"/>
    <n v="11"/>
    <x v="1"/>
    <x v="184"/>
    <s v="OFF0016"/>
    <s v="NA"/>
    <n v="52"/>
    <s v="F"/>
    <s v="Black"/>
    <s v="VIC00249"/>
    <n v="52"/>
    <s v="M"/>
    <s v="Firearm"/>
    <x v="3"/>
    <x v="3"/>
    <x v="1"/>
    <n v="4"/>
    <n v="7962.32"/>
    <s v="No"/>
    <n v="4"/>
    <n v="18"/>
    <x v="2"/>
  </r>
  <r>
    <s v="INC001395"/>
    <x v="16"/>
    <x v="4"/>
    <s v="Lakewood"/>
    <s v="CA"/>
    <n v="11"/>
    <x v="2"/>
    <x v="185"/>
    <s v="OFF0059"/>
    <s v="SUS00130"/>
    <n v="66"/>
    <s v="F"/>
    <s v="Asian"/>
    <s v="VIC00404"/>
    <n v="62"/>
    <s v="F"/>
    <s v="Firearm"/>
    <x v="3"/>
    <x v="1"/>
    <x v="2"/>
    <n v="2"/>
    <n v="27196.83"/>
    <s v="Yes"/>
    <n v="4"/>
    <n v="21"/>
    <x v="2"/>
  </r>
  <r>
    <s v="INC99664"/>
    <x v="7"/>
    <x v="6"/>
    <s v="Hillcrest"/>
    <s v="AZ"/>
    <n v="3"/>
    <x v="2"/>
    <x v="186"/>
    <s v="OFF0053"/>
    <s v="NA"/>
    <n v="52"/>
    <s v="F"/>
    <s v="Black"/>
    <s v="VIC00247"/>
    <n v="52"/>
    <s v="Other"/>
    <s v="Firearm"/>
    <x v="3"/>
    <x v="4"/>
    <x v="2"/>
    <n v="0"/>
    <n v="7796.45"/>
    <s v="No"/>
    <n v="4"/>
    <n v="5"/>
    <x v="3"/>
  </r>
  <r>
    <s v="INC001174"/>
    <x v="4"/>
    <x v="0"/>
    <s v="Centerville"/>
    <s v="FL"/>
    <n v="11"/>
    <x v="0"/>
    <x v="187"/>
    <s v="OFF0052"/>
    <s v="SUS00650"/>
    <n v="60"/>
    <s v="F"/>
    <s v="Black"/>
    <s v="VIC00518"/>
    <n v="13"/>
    <s v="F"/>
    <s v="Firearm"/>
    <x v="1"/>
    <x v="0"/>
    <x v="1"/>
    <n v="2"/>
    <n v="36712.99"/>
    <s v="Yes"/>
    <n v="2"/>
    <n v="10"/>
    <x v="0"/>
  </r>
  <r>
    <s v="INC002464"/>
    <x v="6"/>
    <x v="0"/>
    <s v="Centerville"/>
    <s v="GA"/>
    <n v="2"/>
    <x v="6"/>
    <x v="188"/>
    <s v="OFF0012"/>
    <s v="SUS00470"/>
    <n v="25"/>
    <s v="M"/>
    <s v="Black"/>
    <s v="VIC00376"/>
    <n v="56"/>
    <s v="F"/>
    <s v="Hands/Feet"/>
    <x v="2"/>
    <x v="2"/>
    <x v="3"/>
    <n v="0"/>
    <n v="40983.11"/>
    <s v="Yes"/>
    <n v="3"/>
    <n v="5"/>
    <x v="3"/>
  </r>
  <r>
    <s v="INC003483"/>
    <x v="5"/>
    <x v="3"/>
    <s v="Springfield"/>
    <s v="PA"/>
    <n v="8"/>
    <x v="4"/>
    <x v="189"/>
    <s v="OFF0145"/>
    <s v="SUS00397"/>
    <n v="46"/>
    <s v="M"/>
    <s v="Other"/>
    <s v="VIC00709"/>
    <n v="88"/>
    <s v="F"/>
    <s v="Firearm"/>
    <x v="1"/>
    <x v="0"/>
    <x v="1"/>
    <n v="1"/>
    <n v="31081.59"/>
    <s v="No"/>
    <n v="2"/>
    <n v="3"/>
    <x v="3"/>
  </r>
  <r>
    <s v="INC001523"/>
    <x v="1"/>
    <x v="5"/>
    <s v="Oakdale"/>
    <s v="TX"/>
    <n v="12"/>
    <x v="6"/>
    <x v="190"/>
    <s v="OFF0134"/>
    <s v="SUS00700"/>
    <n v="52"/>
    <s v="Other"/>
    <s v="Hispanic"/>
    <s v="VIC00246"/>
    <n v="51"/>
    <s v="M"/>
    <s v="KNIFE"/>
    <x v="1"/>
    <x v="1"/>
    <x v="0"/>
    <n v="5"/>
    <n v="15849"/>
    <s v="No"/>
    <n v="2"/>
    <n v="21"/>
    <x v="2"/>
  </r>
  <r>
    <s v="INC003682"/>
    <x v="16"/>
    <x v="2"/>
    <s v="Oakdale"/>
    <s v="NC"/>
    <n v="10"/>
    <x v="5"/>
    <x v="191"/>
    <s v="OFF0122"/>
    <s v="SUS00655"/>
    <n v="57"/>
    <s v="F"/>
    <s v="White"/>
    <s v="VIC00890"/>
    <n v="52"/>
    <s v="F"/>
    <s v="KNIFE"/>
    <x v="0"/>
    <x v="0"/>
    <x v="3"/>
    <n v="1"/>
    <n v="9041.89"/>
    <s v="No"/>
    <n v="1"/>
    <n v="8"/>
    <x v="0"/>
  </r>
  <r>
    <s v="INC004283"/>
    <x v="23"/>
    <x v="8"/>
    <s v="Springfield"/>
    <s v="TX"/>
    <n v="8"/>
    <x v="6"/>
    <x v="192"/>
    <s v="OFF0019"/>
    <s v="NA"/>
    <n v="52"/>
    <s v="F"/>
    <s v="Black"/>
    <s v="VIC00499"/>
    <n v="76"/>
    <s v="F"/>
    <s v="KNIFE"/>
    <x v="1"/>
    <x v="2"/>
    <x v="1"/>
    <n v="0"/>
    <n v="7174.97"/>
    <s v="Yes"/>
    <n v="2"/>
    <n v="0"/>
    <x v="3"/>
  </r>
  <r>
    <s v="INC004132"/>
    <x v="6"/>
    <x v="3"/>
    <s v="Riverside"/>
    <s v="NY"/>
    <n v="10"/>
    <x v="6"/>
    <x v="193"/>
    <s v="OFF0122"/>
    <s v="NA"/>
    <n v="52"/>
    <s v="F"/>
    <s v="Black"/>
    <s v="VIC00054"/>
    <n v="56"/>
    <s v="M"/>
    <s v="KNIFE"/>
    <x v="2"/>
    <x v="1"/>
    <x v="1"/>
    <n v="3"/>
    <n v="10362.530000000001"/>
    <s v="Yes"/>
    <n v="3"/>
    <n v="3"/>
    <x v="3"/>
  </r>
  <r>
    <s v="INC003910"/>
    <x v="23"/>
    <x v="4"/>
    <s v="Fairview"/>
    <s v="CA"/>
    <n v="5"/>
    <x v="1"/>
    <x v="194"/>
    <s v="OFF0097"/>
    <s v="SUS00220"/>
    <n v="43"/>
    <s v="F"/>
    <s v="White"/>
    <s v="VIC00550"/>
    <n v="35"/>
    <s v="M"/>
    <s v="Firearm"/>
    <x v="1"/>
    <x v="2"/>
    <x v="1"/>
    <n v="2"/>
    <n v="13920.29"/>
    <s v="No"/>
    <n v="2"/>
    <n v="18"/>
    <x v="2"/>
  </r>
  <r>
    <s v="INC001090"/>
    <x v="17"/>
    <x v="6"/>
    <s v="Springfield"/>
    <s v="FL"/>
    <n v="2"/>
    <x v="6"/>
    <x v="195"/>
    <s v="OFF0060"/>
    <s v="SUS00439"/>
    <n v="32"/>
    <s v="F"/>
    <s v="Other"/>
    <s v="VIC00629"/>
    <n v="60"/>
    <s v="F"/>
    <s v="Blunt Object"/>
    <x v="2"/>
    <x v="4"/>
    <x v="1"/>
    <n v="4"/>
    <n v="0"/>
    <s v="No"/>
    <n v="3"/>
    <n v="12"/>
    <x v="1"/>
  </r>
  <r>
    <s v="INC000430"/>
    <x v="11"/>
    <x v="8"/>
    <s v="Oakdale"/>
    <s v="IL"/>
    <n v="12"/>
    <x v="6"/>
    <x v="196"/>
    <s v="OFF0003"/>
    <s v="SUS00358"/>
    <n v="70"/>
    <s v="F"/>
    <s v="White"/>
    <s v="VIC00191"/>
    <n v="56"/>
    <s v="F"/>
    <s v="Blunt Object"/>
    <x v="1"/>
    <x v="4"/>
    <x v="0"/>
    <n v="1"/>
    <n v="44721.93"/>
    <s v="No"/>
    <n v="2"/>
    <n v="12"/>
    <x v="1"/>
  </r>
  <r>
    <s v="INC004216"/>
    <x v="7"/>
    <x v="2"/>
    <s v="Maplewood"/>
    <s v="AZ"/>
    <n v="12"/>
    <x v="0"/>
    <x v="197"/>
    <s v="OFF0058"/>
    <s v="SUS00326"/>
    <n v="24"/>
    <s v="M"/>
    <s v="Black"/>
    <s v="VIC00613"/>
    <n v="10"/>
    <s v="F"/>
    <s v="Unarmed"/>
    <x v="0"/>
    <x v="4"/>
    <x v="2"/>
    <n v="5"/>
    <n v="49155.53"/>
    <s v="Yes"/>
    <n v="1"/>
    <n v="6"/>
    <x v="0"/>
  </r>
  <r>
    <s v="INC003453"/>
    <x v="4"/>
    <x v="9"/>
    <s v="Maplewood"/>
    <s v="PA"/>
    <n v="12"/>
    <x v="2"/>
    <x v="198"/>
    <s v="OFF0044"/>
    <s v="SUS00735"/>
    <n v="15"/>
    <s v="F"/>
    <s v="Hispanic"/>
    <s v="VIC00625"/>
    <n v="40"/>
    <s v="M"/>
    <s v="Unarmed"/>
    <x v="1"/>
    <x v="4"/>
    <x v="2"/>
    <n v="4"/>
    <n v="30495.94"/>
    <s v="Yes"/>
    <n v="2"/>
    <n v="12"/>
    <x v="1"/>
  </r>
  <r>
    <s v="INC000210"/>
    <x v="17"/>
    <x v="2"/>
    <s v="Lakewood"/>
    <s v="AZ"/>
    <n v="7"/>
    <x v="1"/>
    <x v="199"/>
    <s v="OFF0050"/>
    <s v="SUS00744"/>
    <n v="64"/>
    <s v="F"/>
    <s v="Black"/>
    <s v="VIC00053"/>
    <n v="56"/>
    <s v="M"/>
    <s v="Hands/Feet"/>
    <x v="3"/>
    <x v="1"/>
    <x v="2"/>
    <n v="0"/>
    <n v="0"/>
    <s v="Yes"/>
    <n v="4"/>
    <n v="12"/>
    <x v="1"/>
  </r>
  <r>
    <s v="INC000254"/>
    <x v="17"/>
    <x v="0"/>
    <s v="Fairview"/>
    <s v="NC"/>
    <n v="10"/>
    <x v="4"/>
    <x v="200"/>
    <s v="OFF0095"/>
    <s v="SUS00566"/>
    <n v="73"/>
    <s v="Other"/>
    <s v="Hispanic"/>
    <s v="VIC00378"/>
    <n v="70"/>
    <s v="M"/>
    <s v="Firearm"/>
    <x v="1"/>
    <x v="3"/>
    <x v="3"/>
    <n v="4"/>
    <n v="23058.98"/>
    <s v="No"/>
    <n v="2"/>
    <n v="14"/>
    <x v="1"/>
  </r>
  <r>
    <s v="INC004725"/>
    <x v="16"/>
    <x v="3"/>
    <s v="Fairview"/>
    <s v="NC"/>
    <n v="6"/>
    <x v="0"/>
    <x v="201"/>
    <s v="OFF0080"/>
    <s v="SUS00343"/>
    <n v="52"/>
    <s v="F"/>
    <s v="Black"/>
    <s v="VIC00343"/>
    <n v="53"/>
    <s v="F"/>
    <s v="Firearm"/>
    <x v="2"/>
    <x v="2"/>
    <x v="3"/>
    <n v="1"/>
    <n v="43948.28"/>
    <s v="No"/>
    <n v="3"/>
    <n v="6"/>
    <x v="0"/>
  </r>
  <r>
    <s v="INC004579"/>
    <x v="15"/>
    <x v="8"/>
    <s v="Maplewood"/>
    <s v="TX"/>
    <n v="3"/>
    <x v="6"/>
    <x v="202"/>
    <s v="OFF0042"/>
    <s v="NA"/>
    <n v="52"/>
    <s v="F"/>
    <s v="Black"/>
    <s v="VIC00625"/>
    <n v="19"/>
    <s v="F"/>
    <s v="Hands/Feet"/>
    <x v="1"/>
    <x v="0"/>
    <x v="1"/>
    <n v="5"/>
    <n v="12634.54"/>
    <s v="Yes"/>
    <n v="2"/>
    <n v="1"/>
    <x v="3"/>
  </r>
  <r>
    <s v="INC000903"/>
    <x v="16"/>
    <x v="7"/>
    <s v="Hillcrest"/>
    <s v="NC"/>
    <n v="10"/>
    <x v="4"/>
    <x v="203"/>
    <s v="OFF0019"/>
    <s v="SUS00445"/>
    <n v="18"/>
    <s v="M"/>
    <s v="Black"/>
    <s v="VIC00513"/>
    <n v="16"/>
    <s v="M"/>
    <s v="Blunt Object"/>
    <x v="3"/>
    <x v="4"/>
    <x v="1"/>
    <n v="2"/>
    <n v="0"/>
    <s v="Yes"/>
    <n v="4"/>
    <n v="7"/>
    <x v="0"/>
  </r>
  <r>
    <s v="INC003783"/>
    <x v="0"/>
    <x v="2"/>
    <s v="Oakdale"/>
    <s v="CA"/>
    <n v="11"/>
    <x v="0"/>
    <x v="204"/>
    <s v="OFF0092"/>
    <s v="SUS00120"/>
    <n v="25"/>
    <s v="F"/>
    <s v="Black"/>
    <s v="VIC00440"/>
    <n v="27"/>
    <s v="M"/>
    <s v="KNIFE"/>
    <x v="0"/>
    <x v="3"/>
    <x v="0"/>
    <n v="2"/>
    <n v="19952.71"/>
    <s v="Yes"/>
    <n v="1"/>
    <n v="20"/>
    <x v="2"/>
  </r>
  <r>
    <s v="INC001811"/>
    <x v="0"/>
    <x v="0"/>
    <s v="Fairview"/>
    <s v="TX"/>
    <n v="10"/>
    <x v="6"/>
    <x v="205"/>
    <s v="OFF0092"/>
    <s v="SUS00137"/>
    <n v="16"/>
    <s v="F"/>
    <s v="Black"/>
    <s v="VIC00444"/>
    <n v="14"/>
    <s v="M"/>
    <s v="Blunt Object"/>
    <x v="3"/>
    <x v="0"/>
    <x v="2"/>
    <n v="3"/>
    <n v="19497.759999999998"/>
    <s v="No"/>
    <n v="4"/>
    <n v="4"/>
    <x v="3"/>
  </r>
  <r>
    <s v="INC000771"/>
    <x v="6"/>
    <x v="3"/>
    <s v="Springfield"/>
    <s v="TX"/>
    <n v="3"/>
    <x v="6"/>
    <x v="206"/>
    <s v="OFF0098"/>
    <s v="SUS00107"/>
    <n v="52"/>
    <s v="F"/>
    <s v="Other"/>
    <s v="VIC00354"/>
    <n v="54"/>
    <s v="M"/>
    <s v="Firearm"/>
    <x v="2"/>
    <x v="0"/>
    <x v="3"/>
    <n v="2"/>
    <n v="7873.88"/>
    <s v="Yes"/>
    <n v="3"/>
    <n v="22"/>
    <x v="2"/>
  </r>
  <r>
    <s v="INC002041"/>
    <x v="6"/>
    <x v="4"/>
    <s v="Oakdale"/>
    <s v="PA"/>
    <n v="3"/>
    <x v="3"/>
    <x v="207"/>
    <s v="OFF0142"/>
    <s v="NA"/>
    <n v="52"/>
    <s v="F"/>
    <s v="Black"/>
    <s v="VIC00873"/>
    <n v="66"/>
    <s v="M"/>
    <s v="Firearm"/>
    <x v="1"/>
    <x v="3"/>
    <x v="2"/>
    <n v="0"/>
    <n v="45207.360000000001"/>
    <s v="No"/>
    <n v="2"/>
    <n v="4"/>
    <x v="3"/>
  </r>
  <r>
    <s v="INC003106"/>
    <x v="6"/>
    <x v="4"/>
    <s v="Fairview"/>
    <s v="AZ"/>
    <n v="2"/>
    <x v="2"/>
    <x v="208"/>
    <s v="OFF0069"/>
    <s v="SUS00472"/>
    <n v="18"/>
    <s v="F"/>
    <s v="Black"/>
    <s v="VIC00020"/>
    <n v="39"/>
    <s v="F"/>
    <s v="Firearm"/>
    <x v="1"/>
    <x v="2"/>
    <x v="3"/>
    <n v="2"/>
    <n v="43650.19"/>
    <s v="No"/>
    <n v="2"/>
    <n v="6"/>
    <x v="0"/>
  </r>
  <r>
    <s v="INC002964"/>
    <x v="16"/>
    <x v="2"/>
    <s v="Riverside"/>
    <s v="OH"/>
    <n v="12"/>
    <x v="3"/>
    <x v="209"/>
    <s v="OFF0112"/>
    <s v="SUS00431"/>
    <n v="58"/>
    <s v="M"/>
    <s v="Asian"/>
    <s v="VIC00821"/>
    <n v="35"/>
    <s v="F"/>
    <s v="Blunt Object"/>
    <x v="0"/>
    <x v="0"/>
    <x v="2"/>
    <n v="3"/>
    <n v="45619.63"/>
    <s v="Yes"/>
    <n v="1"/>
    <n v="6"/>
    <x v="0"/>
  </r>
  <r>
    <s v="INC004190"/>
    <x v="0"/>
    <x v="1"/>
    <s v="Oakdale"/>
    <s v="GA"/>
    <n v="5"/>
    <x v="1"/>
    <x v="210"/>
    <s v="OFF0101"/>
    <s v="SUS00076"/>
    <n v="58"/>
    <s v="M"/>
    <s v="Black"/>
    <s v="VIC00910"/>
    <n v="44"/>
    <s v="M"/>
    <s v="Firearm"/>
    <x v="1"/>
    <x v="2"/>
    <x v="2"/>
    <n v="3"/>
    <n v="22384.7"/>
    <s v="Yes"/>
    <n v="2"/>
    <n v="15"/>
    <x v="1"/>
  </r>
  <r>
    <s v="INC000209"/>
    <x v="20"/>
    <x v="8"/>
    <s v="Oakdale"/>
    <s v="CA"/>
    <n v="12"/>
    <x v="5"/>
    <x v="211"/>
    <s v="OFF0133"/>
    <s v="SUS00344"/>
    <n v="30"/>
    <s v="F"/>
    <s v="Black"/>
    <s v="VIC00198"/>
    <n v="16"/>
    <s v="M"/>
    <s v="Blunt Object"/>
    <x v="0"/>
    <x v="2"/>
    <x v="2"/>
    <n v="2"/>
    <n v="25863.85"/>
    <s v="Yes"/>
    <n v="1"/>
    <n v="0"/>
    <x v="3"/>
  </r>
  <r>
    <s v="INC001403"/>
    <x v="6"/>
    <x v="6"/>
    <s v="Riverside"/>
    <s v="AZ"/>
    <n v="2"/>
    <x v="6"/>
    <x v="212"/>
    <s v="OFF0097"/>
    <s v="SUS00587"/>
    <n v="66"/>
    <s v="F"/>
    <s v="White"/>
    <s v="VIC00149"/>
    <n v="14"/>
    <s v="F"/>
    <s v="Unarmed"/>
    <x v="3"/>
    <x v="1"/>
    <x v="1"/>
    <n v="5"/>
    <n v="1397.26"/>
    <s v="No"/>
    <n v="4"/>
    <n v="21"/>
    <x v="2"/>
  </r>
  <r>
    <s v="INC000536"/>
    <x v="18"/>
    <x v="2"/>
    <s v="Springfield"/>
    <s v="OH"/>
    <n v="8"/>
    <x v="7"/>
    <x v="39"/>
    <s v="OFF0032"/>
    <s v="SUS00800"/>
    <n v="52"/>
    <s v="M"/>
    <s v="Black"/>
    <s v="VIC00072"/>
    <n v="55"/>
    <s v="F"/>
    <s v="Firearm"/>
    <x v="1"/>
    <x v="0"/>
    <x v="2"/>
    <n v="2"/>
    <n v="26279.11"/>
    <s v="Yes"/>
    <n v="2"/>
    <n v="0"/>
    <x v="3"/>
  </r>
  <r>
    <s v="INC000968"/>
    <x v="23"/>
    <x v="6"/>
    <s v="Lakewood"/>
    <s v="FL"/>
    <n v="3"/>
    <x v="4"/>
    <x v="213"/>
    <s v="OFF0039"/>
    <s v="SUS00793"/>
    <n v="21"/>
    <s v="M"/>
    <s v="Hispanic"/>
    <s v="VIC00459"/>
    <n v="79"/>
    <s v="M"/>
    <s v="Blunt Object"/>
    <x v="1"/>
    <x v="3"/>
    <x v="1"/>
    <n v="4"/>
    <n v="41808.75"/>
    <s v="No"/>
    <n v="2"/>
    <n v="11"/>
    <x v="0"/>
  </r>
  <r>
    <s v="INC000466"/>
    <x v="21"/>
    <x v="0"/>
    <s v="Maplewood"/>
    <s v="FL"/>
    <n v="11"/>
    <x v="3"/>
    <x v="214"/>
    <s v="OFF0061"/>
    <s v="SUS00335"/>
    <n v="59"/>
    <s v="M"/>
    <s v="Black"/>
    <s v="VIC00290"/>
    <n v="63"/>
    <s v="M"/>
    <s v="Blunt Object"/>
    <x v="3"/>
    <x v="0"/>
    <x v="3"/>
    <n v="3"/>
    <n v="9492.5499999999993"/>
    <s v="No"/>
    <n v="4"/>
    <n v="7"/>
    <x v="0"/>
  </r>
  <r>
    <s v="INC003608"/>
    <x v="6"/>
    <x v="5"/>
    <s v="Riverside"/>
    <s v="GA"/>
    <n v="1"/>
    <x v="5"/>
    <x v="215"/>
    <s v="OFF0087"/>
    <s v="SUS00780"/>
    <n v="39"/>
    <s v="M"/>
    <s v="White"/>
    <s v="VIC00127"/>
    <n v="34"/>
    <s v="M"/>
    <s v="KNIFE"/>
    <x v="2"/>
    <x v="0"/>
    <x v="1"/>
    <n v="1"/>
    <n v="3090.64"/>
    <s v="Yes"/>
    <n v="3"/>
    <n v="0"/>
    <x v="3"/>
  </r>
  <r>
    <s v="INC000392"/>
    <x v="28"/>
    <x v="6"/>
    <s v="Fairview"/>
    <s v="NY"/>
    <n v="4"/>
    <x v="1"/>
    <x v="216"/>
    <s v="OFF0101"/>
    <s v="SUS00392"/>
    <n v="28"/>
    <s v="F"/>
    <s v="Hispanic"/>
    <s v="VIC00081"/>
    <n v="12"/>
    <s v="F"/>
    <s v="Firearm"/>
    <x v="1"/>
    <x v="0"/>
    <x v="1"/>
    <n v="0"/>
    <n v="38020.89"/>
    <s v="No"/>
    <n v="2"/>
    <n v="12"/>
    <x v="1"/>
  </r>
  <r>
    <s v="INC98098"/>
    <x v="18"/>
    <x v="2"/>
    <s v="Riverside"/>
    <s v="CA"/>
    <n v="8"/>
    <x v="4"/>
    <x v="217"/>
    <s v="OFF0106"/>
    <s v="SUS00757"/>
    <n v="52"/>
    <s v="M"/>
    <s v="Black"/>
    <s v="VIC00410"/>
    <n v="81"/>
    <s v="M"/>
    <s v="Hands/Feet"/>
    <x v="3"/>
    <x v="4"/>
    <x v="3"/>
    <n v="4"/>
    <n v="0"/>
    <s v="Yes"/>
    <n v="4"/>
    <n v="13"/>
    <x v="1"/>
  </r>
  <r>
    <s v="INC003810"/>
    <x v="11"/>
    <x v="3"/>
    <s v="Oakdale"/>
    <s v="OH"/>
    <n v="7"/>
    <x v="4"/>
    <x v="218"/>
    <s v="OFF0042"/>
    <s v="NA"/>
    <n v="52"/>
    <s v="F"/>
    <s v="Black"/>
    <s v="VIC00145"/>
    <n v="69"/>
    <s v="M"/>
    <s v="Hands/Feet"/>
    <x v="3"/>
    <x v="4"/>
    <x v="1"/>
    <n v="5"/>
    <n v="14183.28"/>
    <s v="No"/>
    <n v="4"/>
    <n v="21"/>
    <x v="2"/>
  </r>
  <r>
    <s v="INC001438"/>
    <x v="23"/>
    <x v="7"/>
    <s v="Lakewood"/>
    <s v="FL"/>
    <n v="11"/>
    <x v="6"/>
    <x v="219"/>
    <s v="OFF0040"/>
    <s v="SUS00650"/>
    <n v="57"/>
    <s v="M"/>
    <s v="White"/>
    <s v="VIC00901"/>
    <n v="36"/>
    <s v="F"/>
    <s v="Firearm"/>
    <x v="2"/>
    <x v="0"/>
    <x v="3"/>
    <n v="1"/>
    <n v="42423.94"/>
    <s v="No"/>
    <n v="3"/>
    <n v="15"/>
    <x v="1"/>
  </r>
  <r>
    <s v="INC002033"/>
    <x v="9"/>
    <x v="1"/>
    <s v="Maplewood"/>
    <s v="NY"/>
    <n v="11"/>
    <x v="1"/>
    <x v="220"/>
    <s v="OFF0146"/>
    <s v="SUS00375"/>
    <n v="35"/>
    <s v="M"/>
    <s v="Other"/>
    <s v="VIC00973"/>
    <n v="50"/>
    <s v="F"/>
    <s v="Hands/Feet"/>
    <x v="1"/>
    <x v="2"/>
    <x v="1"/>
    <n v="3"/>
    <n v="1982.33"/>
    <s v="Yes"/>
    <n v="2"/>
    <n v="2"/>
    <x v="3"/>
  </r>
  <r>
    <s v="INC002315"/>
    <x v="17"/>
    <x v="5"/>
    <s v="Oakdale"/>
    <s v="NY"/>
    <n v="6"/>
    <x v="3"/>
    <x v="221"/>
    <s v="OFF0047"/>
    <s v="SUS00461"/>
    <n v="16"/>
    <s v="M"/>
    <s v="Black"/>
    <s v="VIC00891"/>
    <n v="62"/>
    <s v="M"/>
    <s v="Firearm"/>
    <x v="3"/>
    <x v="4"/>
    <x v="2"/>
    <n v="5"/>
    <n v="39618.480000000003"/>
    <s v="Yes"/>
    <n v="4"/>
    <n v="1"/>
    <x v="3"/>
  </r>
  <r>
    <s v="INC000676"/>
    <x v="14"/>
    <x v="5"/>
    <s v="Oakdale"/>
    <s v="TX"/>
    <n v="6"/>
    <x v="4"/>
    <x v="222"/>
    <s v="OFF0087"/>
    <s v="SUS00641"/>
    <n v="29"/>
    <s v="M"/>
    <s v="Asian"/>
    <s v="VIC00786"/>
    <n v="75"/>
    <s v="F"/>
    <s v="Firearm"/>
    <x v="3"/>
    <x v="4"/>
    <x v="1"/>
    <n v="1"/>
    <n v="14407.75"/>
    <s v="Yes"/>
    <n v="4"/>
    <n v="0"/>
    <x v="3"/>
  </r>
  <r>
    <s v="INC000243"/>
    <x v="24"/>
    <x v="7"/>
    <s v="Fairview"/>
    <s v="FL"/>
    <n v="12"/>
    <x v="1"/>
    <x v="223"/>
    <s v="OFF0109"/>
    <s v="SUS00392"/>
    <n v="52"/>
    <s v="M"/>
    <s v="Hispanic"/>
    <s v="VIC00370"/>
    <n v="49"/>
    <s v="M"/>
    <s v="Firearm"/>
    <x v="3"/>
    <x v="3"/>
    <x v="1"/>
    <n v="5"/>
    <n v="13747.57"/>
    <s v="No"/>
    <n v="4"/>
    <n v="23"/>
    <x v="2"/>
  </r>
  <r>
    <s v="INC004353"/>
    <x v="6"/>
    <x v="9"/>
    <s v="Lakewood"/>
    <s v="FL"/>
    <n v="3"/>
    <x v="3"/>
    <x v="224"/>
    <s v="OFF0040"/>
    <s v="SUS00191"/>
    <n v="20"/>
    <s v="F"/>
    <s v="White"/>
    <m/>
    <n v="56"/>
    <s v="M"/>
    <s v="Firearm"/>
    <x v="1"/>
    <x v="4"/>
    <x v="1"/>
    <n v="0"/>
    <n v="33977.07"/>
    <s v="No"/>
    <n v="2"/>
    <n v="6"/>
    <x v="0"/>
  </r>
  <r>
    <s v="INC000821"/>
    <x v="22"/>
    <x v="7"/>
    <s v="Lakewood"/>
    <s v="GA"/>
    <n v="11"/>
    <x v="0"/>
    <x v="225"/>
    <s v="OFF0010"/>
    <s v="SUS00404"/>
    <n v="53"/>
    <s v="M"/>
    <s v="Hispanic"/>
    <s v="VIC00853"/>
    <n v="21"/>
    <s v="M"/>
    <s v="Firearm"/>
    <x v="1"/>
    <x v="4"/>
    <x v="1"/>
    <n v="3"/>
    <n v="21159.77"/>
    <s v="No"/>
    <n v="2"/>
    <n v="21"/>
    <x v="2"/>
  </r>
  <r>
    <s v="INC004411"/>
    <x v="8"/>
    <x v="2"/>
    <s v="Maplewood"/>
    <s v="GA"/>
    <n v="7"/>
    <x v="6"/>
    <x v="226"/>
    <s v="OFF0017"/>
    <s v="SUS00644"/>
    <n v="66"/>
    <s v="M"/>
    <s v="White"/>
    <s v="VIC00285"/>
    <n v="53"/>
    <s v="M"/>
    <s v="Blunt Object"/>
    <x v="1"/>
    <x v="3"/>
    <x v="3"/>
    <n v="4"/>
    <n v="13121.65"/>
    <s v="No"/>
    <n v="2"/>
    <n v="5"/>
    <x v="3"/>
  </r>
  <r>
    <s v="INC000530"/>
    <x v="13"/>
    <x v="1"/>
    <s v="Hillcrest"/>
    <s v="CA"/>
    <n v="8"/>
    <x v="7"/>
    <x v="39"/>
    <s v="OFF0121"/>
    <s v="SUS00124"/>
    <n v="45"/>
    <s v="F"/>
    <s v="Black"/>
    <s v="VIC00374"/>
    <n v="61"/>
    <s v="F"/>
    <s v="Firearm"/>
    <x v="0"/>
    <x v="1"/>
    <x v="1"/>
    <n v="5"/>
    <n v="34063.07"/>
    <s v="Yes"/>
    <n v="1"/>
    <n v="0"/>
    <x v="3"/>
  </r>
  <r>
    <s v="INC003200"/>
    <x v="15"/>
    <x v="7"/>
    <s v="Fairview"/>
    <s v="PA"/>
    <n v="8"/>
    <x v="7"/>
    <x v="39"/>
    <s v="OFF0039"/>
    <s v="SUS00791"/>
    <n v="32"/>
    <s v="F"/>
    <s v="Asian"/>
    <s v="VIC00294"/>
    <n v="72"/>
    <s v="M"/>
    <s v="Blunt Object"/>
    <x v="0"/>
    <x v="3"/>
    <x v="0"/>
    <n v="4"/>
    <n v="15444.31"/>
    <s v="Yes"/>
    <n v="1"/>
    <n v="0"/>
    <x v="3"/>
  </r>
  <r>
    <s v="INC000825"/>
    <x v="6"/>
    <x v="7"/>
    <s v="Springfield"/>
    <s v="PA"/>
    <n v="4"/>
    <x v="6"/>
    <x v="227"/>
    <s v="OFF0141"/>
    <s v="SUS00623"/>
    <n v="37"/>
    <s v="Other"/>
    <s v="Asian"/>
    <s v="VIC00875"/>
    <n v="23"/>
    <s v="M"/>
    <s v="Firearm"/>
    <x v="0"/>
    <x v="0"/>
    <x v="0"/>
    <n v="3"/>
    <n v="26312.400000000001"/>
    <s v="Yes"/>
    <n v="1"/>
    <n v="7"/>
    <x v="0"/>
  </r>
  <r>
    <s v="INC003715"/>
    <x v="25"/>
    <x v="5"/>
    <s v="Lakewood"/>
    <s v="AZ"/>
    <n v="10"/>
    <x v="3"/>
    <x v="228"/>
    <s v="OFF0036"/>
    <s v="SUS00070"/>
    <n v="72"/>
    <s v="F"/>
    <s v="Black"/>
    <s v="VIC00035"/>
    <n v="19"/>
    <s v="M"/>
    <s v="KNIFE"/>
    <x v="2"/>
    <x v="0"/>
    <x v="1"/>
    <n v="1"/>
    <n v="4239.3599999999997"/>
    <s v="Yes"/>
    <n v="3"/>
    <n v="6"/>
    <x v="0"/>
  </r>
  <r>
    <s v="INC004186"/>
    <x v="4"/>
    <x v="4"/>
    <s v="Fairview"/>
    <s v="PA"/>
    <n v="12"/>
    <x v="6"/>
    <x v="229"/>
    <s v="OFF0100"/>
    <s v="SUS00283"/>
    <n v="63"/>
    <s v="F"/>
    <s v="Asian"/>
    <s v="VIC00054"/>
    <n v="36"/>
    <s v="M"/>
    <s v="Firearm"/>
    <x v="0"/>
    <x v="3"/>
    <x v="2"/>
    <n v="0"/>
    <n v="14376.1"/>
    <s v="No"/>
    <n v="1"/>
    <n v="10"/>
    <x v="0"/>
  </r>
  <r>
    <s v="INC004541"/>
    <x v="15"/>
    <x v="2"/>
    <s v="Riverside"/>
    <s v="GA"/>
    <n v="3"/>
    <x v="6"/>
    <x v="230"/>
    <s v="OFF0123"/>
    <s v="SUS00237"/>
    <n v="47"/>
    <s v="M"/>
    <s v="Asian"/>
    <s v="VIC00037"/>
    <n v="28"/>
    <s v="M"/>
    <s v="Hands/Feet"/>
    <x v="2"/>
    <x v="0"/>
    <x v="1"/>
    <n v="4"/>
    <n v="6772.26"/>
    <s v="No"/>
    <n v="3"/>
    <n v="19"/>
    <x v="2"/>
  </r>
  <r>
    <s v="INC003076"/>
    <x v="0"/>
    <x v="9"/>
    <s v="Maplewood"/>
    <s v="PA"/>
    <n v="7"/>
    <x v="6"/>
    <x v="231"/>
    <s v="OFF0007"/>
    <s v="SUS00255"/>
    <n v="73"/>
    <s v="F"/>
    <s v="White"/>
    <s v="VIC00571"/>
    <n v="67"/>
    <s v="F"/>
    <s v="Unarmed"/>
    <x v="3"/>
    <x v="0"/>
    <x v="1"/>
    <n v="3"/>
    <n v="7271.6"/>
    <s v="No"/>
    <n v="4"/>
    <n v="15"/>
    <x v="1"/>
  </r>
  <r>
    <s v="INC002654"/>
    <x v="12"/>
    <x v="7"/>
    <s v="Lakewood"/>
    <s v="NC"/>
    <n v="11"/>
    <x v="4"/>
    <x v="232"/>
    <s v="OFF0103"/>
    <s v="NA"/>
    <n v="52"/>
    <s v="F"/>
    <s v="Black"/>
    <s v="VIC00279"/>
    <n v="40"/>
    <s v="M"/>
    <s v="Firearm"/>
    <x v="0"/>
    <x v="2"/>
    <x v="1"/>
    <n v="2"/>
    <n v="26842.34"/>
    <s v="No"/>
    <n v="1"/>
    <n v="21"/>
    <x v="2"/>
  </r>
  <r>
    <s v="INC004828"/>
    <x v="3"/>
    <x v="7"/>
    <s v="Oakdale"/>
    <s v="AZ"/>
    <n v="12"/>
    <x v="1"/>
    <x v="233"/>
    <s v="OFF0019"/>
    <s v="SUS00675"/>
    <n v="37"/>
    <s v="Other"/>
    <s v="White"/>
    <s v="VIC00969"/>
    <n v="37"/>
    <s v="M"/>
    <s v="Firearm"/>
    <x v="0"/>
    <x v="3"/>
    <x v="1"/>
    <n v="1"/>
    <n v="44233.33"/>
    <s v="No"/>
    <n v="1"/>
    <n v="8"/>
    <x v="0"/>
  </r>
  <r>
    <s v="INC001837"/>
    <x v="26"/>
    <x v="8"/>
    <s v="Fairview"/>
    <s v="IL"/>
    <n v="5"/>
    <x v="4"/>
    <x v="234"/>
    <s v="OFF0143"/>
    <s v="SUS00437"/>
    <n v="35"/>
    <s v="Other"/>
    <s v="Asian"/>
    <s v="VIC00385"/>
    <n v="43"/>
    <s v="M"/>
    <s v="Blunt Object"/>
    <x v="1"/>
    <x v="0"/>
    <x v="3"/>
    <n v="4"/>
    <n v="28509.38"/>
    <s v="No"/>
    <n v="2"/>
    <n v="6"/>
    <x v="0"/>
  </r>
  <r>
    <s v="INC003879"/>
    <x v="14"/>
    <x v="7"/>
    <s v="Springfield"/>
    <s v="IL"/>
    <n v="8"/>
    <x v="7"/>
    <x v="39"/>
    <s v="OFF0074"/>
    <s v="NA"/>
    <n v="52"/>
    <s v="F"/>
    <s v="Black"/>
    <s v="VIC00571"/>
    <n v="14"/>
    <s v="M"/>
    <s v="Hands/Feet"/>
    <x v="3"/>
    <x v="0"/>
    <x v="2"/>
    <n v="2"/>
    <n v="39852.42"/>
    <s v="Yes"/>
    <n v="4"/>
    <n v="0"/>
    <x v="3"/>
  </r>
  <r>
    <s v="INC003013"/>
    <x v="8"/>
    <x v="3"/>
    <s v="Fairview"/>
    <s v="GA"/>
    <n v="2"/>
    <x v="3"/>
    <x v="235"/>
    <s v="OFF0104"/>
    <s v="SUS00725"/>
    <n v="26"/>
    <s v="F"/>
    <s v="Hispanic"/>
    <s v="VIC00898"/>
    <n v="23"/>
    <s v="M"/>
    <s v="Blunt Object"/>
    <x v="3"/>
    <x v="2"/>
    <x v="0"/>
    <n v="2"/>
    <n v="38013.69"/>
    <s v="No"/>
    <n v="4"/>
    <n v="7"/>
    <x v="0"/>
  </r>
  <r>
    <s v="INC002854"/>
    <x v="11"/>
    <x v="7"/>
    <s v="Lakewood"/>
    <s v="OH"/>
    <n v="12"/>
    <x v="4"/>
    <x v="236"/>
    <s v="OFF0067"/>
    <s v="SUS00310"/>
    <n v="52"/>
    <s v="M"/>
    <s v="White"/>
    <s v="VIC00288"/>
    <n v="81"/>
    <s v="F"/>
    <s v="KNIFE"/>
    <x v="0"/>
    <x v="0"/>
    <x v="1"/>
    <n v="2"/>
    <n v="32566.73"/>
    <s v="Yes"/>
    <n v="1"/>
    <n v="22"/>
    <x v="2"/>
  </r>
  <r>
    <s v="INC000777"/>
    <x v="23"/>
    <x v="1"/>
    <s v="Maplewood"/>
    <s v="OH"/>
    <n v="3"/>
    <x v="1"/>
    <x v="237"/>
    <s v="OFF0019"/>
    <s v="SUS00160"/>
    <n v="62"/>
    <s v="F"/>
    <s v="Black"/>
    <s v="VIC00508"/>
    <n v="73"/>
    <s v="M"/>
    <s v="Unarmed"/>
    <x v="3"/>
    <x v="0"/>
    <x v="1"/>
    <n v="0"/>
    <n v="6246.75"/>
    <s v="No"/>
    <n v="4"/>
    <n v="1"/>
    <x v="3"/>
  </r>
  <r>
    <s v="INC004671"/>
    <x v="0"/>
    <x v="5"/>
    <s v="Lakewood"/>
    <s v="CA"/>
    <n v="6"/>
    <x v="6"/>
    <x v="238"/>
    <s v="OFF0008"/>
    <s v="SUS00402"/>
    <n v="65"/>
    <s v="F"/>
    <s v="White"/>
    <s v="VIC00012"/>
    <n v="62"/>
    <s v="M"/>
    <s v="Firearm"/>
    <x v="0"/>
    <x v="2"/>
    <x v="3"/>
    <n v="3"/>
    <n v="49152"/>
    <s v="No"/>
    <n v="1"/>
    <n v="11"/>
    <x v="0"/>
  </r>
  <r>
    <s v="INC004694"/>
    <x v="2"/>
    <x v="2"/>
    <s v="Maplewood"/>
    <s v="NY"/>
    <n v="12"/>
    <x v="4"/>
    <x v="239"/>
    <s v="OFF0088"/>
    <s v="SUS00546"/>
    <n v="65"/>
    <s v="F"/>
    <s v="White"/>
    <s v="VIC00864"/>
    <n v="41"/>
    <s v="M"/>
    <s v="Firearm"/>
    <x v="1"/>
    <x v="4"/>
    <x v="1"/>
    <n v="5"/>
    <n v="17333.669999999998"/>
    <s v="No"/>
    <n v="2"/>
    <n v="17"/>
    <x v="1"/>
  </r>
  <r>
    <s v="INC000644"/>
    <x v="7"/>
    <x v="6"/>
    <s v="Maplewood"/>
    <s v="PA"/>
    <n v="11"/>
    <x v="6"/>
    <x v="240"/>
    <s v="OFF0149"/>
    <s v="NA"/>
    <n v="52"/>
    <s v="F"/>
    <s v="Black"/>
    <s v="VIC00107"/>
    <n v="78"/>
    <s v="F"/>
    <s v="Firearm"/>
    <x v="2"/>
    <x v="4"/>
    <x v="1"/>
    <n v="3"/>
    <n v="11642.33"/>
    <s v="Yes"/>
    <n v="3"/>
    <n v="14"/>
    <x v="1"/>
  </r>
  <r>
    <s v="INC000907"/>
    <x v="19"/>
    <x v="8"/>
    <s v="Springfield"/>
    <s v="GA"/>
    <n v="10"/>
    <x v="3"/>
    <x v="241"/>
    <s v="OFF0035"/>
    <s v="SUS00724"/>
    <n v="38"/>
    <s v="F"/>
    <s v="White"/>
    <s v="VIC00066"/>
    <n v="27"/>
    <s v="M"/>
    <s v="KNIFE"/>
    <x v="2"/>
    <x v="3"/>
    <x v="2"/>
    <n v="2"/>
    <n v="46860.57"/>
    <s v="No"/>
    <n v="3"/>
    <n v="14"/>
    <x v="1"/>
  </r>
  <r>
    <s v="INC000815"/>
    <x v="10"/>
    <x v="9"/>
    <s v="Riverside"/>
    <s v="FL"/>
    <n v="7"/>
    <x v="0"/>
    <x v="242"/>
    <s v="OFF0053"/>
    <s v="SUS00348"/>
    <n v="50"/>
    <s v="F"/>
    <s v="Black"/>
    <s v="VIC00798"/>
    <n v="27"/>
    <s v="F"/>
    <s v="Unarmed"/>
    <x v="1"/>
    <x v="0"/>
    <x v="1"/>
    <n v="3"/>
    <n v="6497.21"/>
    <s v="Yes"/>
    <n v="2"/>
    <n v="4"/>
    <x v="3"/>
  </r>
  <r>
    <s v="INC002188"/>
    <x v="5"/>
    <x v="2"/>
    <s v="Maplewood"/>
    <s v="OH"/>
    <n v="4"/>
    <x v="5"/>
    <x v="243"/>
    <s v="OFF0063"/>
    <s v="SUS00415"/>
    <n v="55"/>
    <s v="F"/>
    <s v="Other"/>
    <s v="VIC00167"/>
    <n v="52"/>
    <s v="F"/>
    <s v="Hands/Feet"/>
    <x v="2"/>
    <x v="0"/>
    <x v="1"/>
    <n v="2"/>
    <n v="40408.78"/>
    <s v="No"/>
    <n v="3"/>
    <n v="0"/>
    <x v="3"/>
  </r>
  <r>
    <s v="INC003459"/>
    <x v="21"/>
    <x v="7"/>
    <s v="Maplewood"/>
    <s v="PA"/>
    <n v="10"/>
    <x v="3"/>
    <x v="244"/>
    <s v="OFF0150"/>
    <s v="SUS00009"/>
    <n v="64"/>
    <s v="F"/>
    <s v="Other"/>
    <s v="VIC00426"/>
    <n v="56"/>
    <s v="F"/>
    <s v="Firearm"/>
    <x v="0"/>
    <x v="1"/>
    <x v="1"/>
    <n v="0"/>
    <n v="36918.370000000003"/>
    <s v="Yes"/>
    <n v="1"/>
    <n v="15"/>
    <x v="1"/>
  </r>
  <r>
    <s v="INC004061"/>
    <x v="11"/>
    <x v="1"/>
    <s v="Springfield"/>
    <s v="GA"/>
    <n v="7"/>
    <x v="1"/>
    <x v="245"/>
    <s v="OFF0057"/>
    <s v="SUS00636"/>
    <n v="43"/>
    <s v="F"/>
    <s v="Black"/>
    <s v="VIC00222"/>
    <n v="18"/>
    <s v="F"/>
    <s v="Firearm"/>
    <x v="3"/>
    <x v="2"/>
    <x v="3"/>
    <n v="0"/>
    <n v="27727.62"/>
    <s v="Yes"/>
    <n v="4"/>
    <n v="22"/>
    <x v="2"/>
  </r>
  <r>
    <s v="INC000712"/>
    <x v="11"/>
    <x v="2"/>
    <s v="Oakdale"/>
    <s v="GA"/>
    <n v="1"/>
    <x v="0"/>
    <x v="246"/>
    <s v="OFF0096"/>
    <s v="SUS00340"/>
    <n v="18"/>
    <s v="Other"/>
    <s v="Black"/>
    <s v="VIC00692"/>
    <n v="42"/>
    <s v="M"/>
    <s v="Firearm"/>
    <x v="1"/>
    <x v="2"/>
    <x v="2"/>
    <n v="4"/>
    <n v="42724.68"/>
    <s v="No"/>
    <n v="2"/>
    <n v="8"/>
    <x v="0"/>
  </r>
  <r>
    <s v="INC003642"/>
    <x v="2"/>
    <x v="2"/>
    <s v="Riverside"/>
    <s v="AZ"/>
    <n v="5"/>
    <x v="4"/>
    <x v="247"/>
    <s v="OFF0045"/>
    <s v="SUS00368"/>
    <n v="50"/>
    <s v="M"/>
    <s v="White"/>
    <s v="VIC00240"/>
    <n v="82"/>
    <s v="M"/>
    <s v="Firearm"/>
    <x v="1"/>
    <x v="4"/>
    <x v="3"/>
    <n v="0"/>
    <n v="3919.74"/>
    <s v="No"/>
    <n v="2"/>
    <n v="12"/>
    <x v="1"/>
  </r>
  <r>
    <s v="INC004667"/>
    <x v="6"/>
    <x v="3"/>
    <s v="Riverside"/>
    <s v="NC"/>
    <n v="5"/>
    <x v="2"/>
    <x v="248"/>
    <s v="OFF0098"/>
    <s v="SUS00749"/>
    <n v="55"/>
    <s v="M"/>
    <s v="Asian"/>
    <s v="VIC00835"/>
    <n v="22"/>
    <s v="M"/>
    <s v="Firearm"/>
    <x v="1"/>
    <x v="2"/>
    <x v="3"/>
    <n v="2"/>
    <n v="37789.86"/>
    <s v="Yes"/>
    <n v="2"/>
    <n v="5"/>
    <x v="3"/>
  </r>
  <r>
    <s v="INC002348"/>
    <x v="22"/>
    <x v="5"/>
    <s v="Oakdale"/>
    <s v="AZ"/>
    <n v="11"/>
    <x v="5"/>
    <x v="249"/>
    <s v="OFF0064"/>
    <s v="NA"/>
    <n v="52"/>
    <s v="F"/>
    <s v="Black"/>
    <s v="VIC00983"/>
    <n v="78"/>
    <s v="F"/>
    <s v="KNIFE"/>
    <x v="3"/>
    <x v="0"/>
    <x v="1"/>
    <n v="2"/>
    <n v="34528.14"/>
    <s v="Yes"/>
    <n v="4"/>
    <n v="19"/>
    <x v="2"/>
  </r>
  <r>
    <s v="INC003268"/>
    <x v="8"/>
    <x v="5"/>
    <s v="Hillcrest"/>
    <s v="FL"/>
    <n v="2"/>
    <x v="1"/>
    <x v="250"/>
    <s v="OFF0121"/>
    <s v="NA"/>
    <n v="52"/>
    <s v="F"/>
    <s v="Black"/>
    <m/>
    <n v="56"/>
    <s v="M"/>
    <s v="Firearm"/>
    <x v="0"/>
    <x v="3"/>
    <x v="1"/>
    <n v="5"/>
    <n v="28517.1"/>
    <s v="Yes"/>
    <n v="1"/>
    <n v="16"/>
    <x v="1"/>
  </r>
  <r>
    <s v="INC001973"/>
    <x v="23"/>
    <x v="7"/>
    <s v="Hillcrest"/>
    <s v="IL"/>
    <n v="9"/>
    <x v="4"/>
    <x v="251"/>
    <s v="OFF0035"/>
    <s v="SUS00567"/>
    <n v="32"/>
    <s v="F"/>
    <s v="Black"/>
    <s v="VIC00073"/>
    <n v="56"/>
    <s v="F"/>
    <s v="Blunt Object"/>
    <x v="3"/>
    <x v="0"/>
    <x v="1"/>
    <n v="0"/>
    <n v="655.82"/>
    <s v="No"/>
    <n v="4"/>
    <n v="9"/>
    <x v="0"/>
  </r>
  <r>
    <s v="INC004683"/>
    <x v="5"/>
    <x v="9"/>
    <s v="Hillcrest"/>
    <s v="NC"/>
    <n v="4"/>
    <x v="2"/>
    <x v="252"/>
    <s v="OFF0149"/>
    <s v="NA"/>
    <n v="52"/>
    <s v="F"/>
    <s v="Black"/>
    <s v="VIC00787"/>
    <n v="89"/>
    <s v="M"/>
    <s v="Firearm"/>
    <x v="3"/>
    <x v="3"/>
    <x v="1"/>
    <n v="0"/>
    <n v="35317.57"/>
    <s v="No"/>
    <n v="4"/>
    <n v="10"/>
    <x v="0"/>
  </r>
  <r>
    <s v="INC001505"/>
    <x v="23"/>
    <x v="2"/>
    <s v="Oakdale"/>
    <s v="CA"/>
    <n v="8"/>
    <x v="7"/>
    <x v="39"/>
    <s v="OFF0091"/>
    <s v="SUS00030"/>
    <n v="50"/>
    <s v="F"/>
    <s v="Asian"/>
    <s v="VIC00694"/>
    <n v="16"/>
    <s v="F"/>
    <s v="Firearm"/>
    <x v="2"/>
    <x v="4"/>
    <x v="1"/>
    <n v="3"/>
    <n v="24002.65"/>
    <s v="Yes"/>
    <n v="3"/>
    <n v="0"/>
    <x v="3"/>
  </r>
  <r>
    <s v="INC002511"/>
    <x v="4"/>
    <x v="0"/>
    <s v="Riverside"/>
    <s v="NY"/>
    <n v="6"/>
    <x v="2"/>
    <x v="253"/>
    <s v="OFF0116"/>
    <s v="SUS00486"/>
    <n v="25"/>
    <s v="F"/>
    <s v="Hispanic"/>
    <s v="VIC00359"/>
    <n v="60"/>
    <s v="F"/>
    <s v="Blunt Object"/>
    <x v="3"/>
    <x v="0"/>
    <x v="3"/>
    <n v="3"/>
    <n v="17608.62"/>
    <s v="Yes"/>
    <n v="4"/>
    <n v="14"/>
    <x v="1"/>
  </r>
  <r>
    <s v="INC001326"/>
    <x v="20"/>
    <x v="3"/>
    <s v="Riverside"/>
    <s v="AZ"/>
    <n v="12"/>
    <x v="0"/>
    <x v="254"/>
    <s v="OFF0111"/>
    <s v="SUS00144"/>
    <n v="42"/>
    <s v="F"/>
    <s v="Asian"/>
    <s v="VIC00668"/>
    <n v="20"/>
    <s v="M"/>
    <s v="Blunt Object"/>
    <x v="0"/>
    <x v="1"/>
    <x v="2"/>
    <n v="1"/>
    <n v="12682.83"/>
    <s v="No"/>
    <n v="1"/>
    <n v="15"/>
    <x v="1"/>
  </r>
  <r>
    <s v="INC99619"/>
    <x v="22"/>
    <x v="9"/>
    <s v="Oakdale"/>
    <s v="CA"/>
    <n v="11"/>
    <x v="5"/>
    <x v="255"/>
    <s v="OFF0118"/>
    <s v="SUS00372"/>
    <n v="40"/>
    <s v="F"/>
    <s v="Asian"/>
    <s v="VIC00081"/>
    <n v="14"/>
    <s v="F"/>
    <s v="Blunt Object"/>
    <x v="2"/>
    <x v="3"/>
    <x v="1"/>
    <n v="5"/>
    <n v="17774.240000000002"/>
    <s v="Yes"/>
    <n v="3"/>
    <n v="9"/>
    <x v="0"/>
  </r>
  <r>
    <s v="INC000457"/>
    <x v="7"/>
    <x v="1"/>
    <s v="Lakewood"/>
    <s v="TX"/>
    <n v="8"/>
    <x v="7"/>
    <x v="39"/>
    <s v="OFF0083"/>
    <s v="SUS00113"/>
    <n v="15"/>
    <s v="F"/>
    <s v="Asian"/>
    <s v="VIC00495"/>
    <n v="58"/>
    <s v="F"/>
    <s v="Blunt Object"/>
    <x v="1"/>
    <x v="2"/>
    <x v="1"/>
    <n v="4"/>
    <n v="49308.87"/>
    <s v="Yes"/>
    <n v="2"/>
    <n v="0"/>
    <x v="3"/>
  </r>
  <r>
    <s v="INC001327"/>
    <x v="24"/>
    <x v="7"/>
    <s v="Oakdale"/>
    <s v="FL"/>
    <n v="8"/>
    <x v="7"/>
    <x v="39"/>
    <s v="OFF0008"/>
    <s v="SUS00446"/>
    <n v="59"/>
    <s v="F"/>
    <s v="Black"/>
    <s v="VIC00356"/>
    <n v="58"/>
    <s v="F"/>
    <s v="Firearm"/>
    <x v="3"/>
    <x v="0"/>
    <x v="3"/>
    <n v="3"/>
    <n v="16211.46"/>
    <s v="Yes"/>
    <n v="4"/>
    <n v="0"/>
    <x v="3"/>
  </r>
  <r>
    <s v="INC003748"/>
    <x v="16"/>
    <x v="6"/>
    <s v="Centerville"/>
    <s v="PA"/>
    <n v="12"/>
    <x v="2"/>
    <x v="256"/>
    <s v="OFF0009"/>
    <s v="SUS00108"/>
    <n v="69"/>
    <s v="F"/>
    <s v="White"/>
    <s v="VIC00484"/>
    <n v="13"/>
    <s v="M"/>
    <s v="Firearm"/>
    <x v="0"/>
    <x v="4"/>
    <x v="1"/>
    <n v="5"/>
    <n v="6890.59"/>
    <s v="Yes"/>
    <n v="1"/>
    <n v="14"/>
    <x v="1"/>
  </r>
  <r>
    <s v="INC004137"/>
    <x v="17"/>
    <x v="2"/>
    <s v="Maplewood"/>
    <s v="AZ"/>
    <n v="4"/>
    <x v="6"/>
    <x v="257"/>
    <s v="OFF0009"/>
    <s v="SUS00453"/>
    <n v="18"/>
    <s v="F"/>
    <s v="Asian"/>
    <s v="VIC00088"/>
    <n v="45"/>
    <s v="M"/>
    <s v="Unarmed"/>
    <x v="2"/>
    <x v="2"/>
    <x v="3"/>
    <n v="0"/>
    <n v="32253.09"/>
    <s v="No"/>
    <n v="3"/>
    <n v="15"/>
    <x v="1"/>
  </r>
  <r>
    <s v="INC003202"/>
    <x v="11"/>
    <x v="1"/>
    <s v="Lakewood"/>
    <s v="NC"/>
    <n v="5"/>
    <x v="6"/>
    <x v="258"/>
    <s v="OFF0132"/>
    <s v="NA"/>
    <n v="52"/>
    <s v="F"/>
    <s v="Black"/>
    <s v="VIC00282"/>
    <n v="68"/>
    <s v="M"/>
    <s v="Firearm"/>
    <x v="3"/>
    <x v="2"/>
    <x v="1"/>
    <n v="0"/>
    <n v="34645.040000000001"/>
    <s v="Yes"/>
    <n v="4"/>
    <n v="21"/>
    <x v="2"/>
  </r>
  <r>
    <s v="INC002981"/>
    <x v="8"/>
    <x v="2"/>
    <s v="Fairview"/>
    <s v="PA"/>
    <n v="6"/>
    <x v="5"/>
    <x v="259"/>
    <s v="OFF0133"/>
    <s v="SUS00007"/>
    <n v="52"/>
    <s v="Other"/>
    <s v="Black"/>
    <s v="VIC00384"/>
    <n v="56"/>
    <s v="Other"/>
    <s v="Firearm"/>
    <x v="3"/>
    <x v="2"/>
    <x v="3"/>
    <n v="5"/>
    <n v="23386.34"/>
    <s v="No"/>
    <n v="4"/>
    <n v="2"/>
    <x v="3"/>
  </r>
  <r>
    <s v="INC004902"/>
    <x v="7"/>
    <x v="5"/>
    <s v="Centerville"/>
    <s v="OH"/>
    <n v="8"/>
    <x v="7"/>
    <x v="39"/>
    <s v="OFF0127"/>
    <s v="SUS00666"/>
    <n v="15"/>
    <s v="F"/>
    <s v="Black"/>
    <s v="VIC00619"/>
    <n v="17"/>
    <s v="M"/>
    <s v="Blunt Object"/>
    <x v="2"/>
    <x v="2"/>
    <x v="0"/>
    <n v="2"/>
    <n v="26950.45"/>
    <s v="Yes"/>
    <n v="3"/>
    <n v="0"/>
    <x v="3"/>
  </r>
  <r>
    <s v="INC003992"/>
    <x v="21"/>
    <x v="6"/>
    <s v="Hillcrest"/>
    <s v="NC"/>
    <n v="1"/>
    <x v="1"/>
    <x v="260"/>
    <s v="OFF0037"/>
    <s v="NA"/>
    <n v="52"/>
    <s v="F"/>
    <s v="Black"/>
    <s v="VIC00196"/>
    <n v="48"/>
    <s v="F"/>
    <s v="Unarmed"/>
    <x v="0"/>
    <x v="0"/>
    <x v="3"/>
    <n v="0"/>
    <n v="43802.94"/>
    <s v="No"/>
    <n v="1"/>
    <n v="16"/>
    <x v="1"/>
  </r>
  <r>
    <s v="INC004979"/>
    <x v="11"/>
    <x v="5"/>
    <s v="Springfield"/>
    <s v="IL"/>
    <n v="2"/>
    <x v="0"/>
    <x v="261"/>
    <s v="OFF0071"/>
    <s v="SUS00133"/>
    <n v="39"/>
    <s v="F"/>
    <s v="Other"/>
    <s v="VIC00096"/>
    <n v="87"/>
    <s v="M"/>
    <s v="Firearm"/>
    <x v="0"/>
    <x v="1"/>
    <x v="3"/>
    <n v="1"/>
    <n v="0"/>
    <s v="Yes"/>
    <n v="1"/>
    <n v="9"/>
    <x v="0"/>
  </r>
  <r>
    <s v="INC000217"/>
    <x v="13"/>
    <x v="2"/>
    <s v="Lakewood"/>
    <s v="GA"/>
    <n v="6"/>
    <x v="6"/>
    <x v="262"/>
    <s v="OFF0081"/>
    <s v="SUS00192"/>
    <n v="15"/>
    <s v="F"/>
    <s v="Hispanic"/>
    <s v="VIC00439"/>
    <n v="56"/>
    <s v="Other"/>
    <s v="Firearm"/>
    <x v="3"/>
    <x v="1"/>
    <x v="1"/>
    <n v="3"/>
    <n v="43660.93"/>
    <s v="No"/>
    <n v="4"/>
    <n v="21"/>
    <x v="2"/>
  </r>
  <r>
    <s v="INC003208"/>
    <x v="6"/>
    <x v="5"/>
    <s v="Centerville"/>
    <s v="TX"/>
    <n v="8"/>
    <x v="2"/>
    <x v="263"/>
    <s v="OFF0035"/>
    <s v="SUS00613"/>
    <n v="46"/>
    <s v="F"/>
    <s v="White"/>
    <s v="VIC00961"/>
    <n v="56"/>
    <s v="M"/>
    <s v="Firearm"/>
    <x v="0"/>
    <x v="4"/>
    <x v="3"/>
    <n v="3"/>
    <n v="36891.68"/>
    <s v="No"/>
    <n v="1"/>
    <n v="1"/>
    <x v="3"/>
  </r>
  <r>
    <s v="INC004920"/>
    <x v="11"/>
    <x v="1"/>
    <s v="Hillcrest"/>
    <s v="IL"/>
    <n v="8"/>
    <x v="1"/>
    <x v="264"/>
    <s v="OFF0128"/>
    <s v="SUS00603"/>
    <n v="28"/>
    <s v="M"/>
    <s v="Black"/>
    <s v="VIC00010"/>
    <n v="42"/>
    <s v="M"/>
    <s v="Firearm"/>
    <x v="3"/>
    <x v="0"/>
    <x v="0"/>
    <n v="1"/>
    <n v="9657.91"/>
    <s v="No"/>
    <n v="4"/>
    <n v="21"/>
    <x v="2"/>
  </r>
  <r>
    <s v="INC003819"/>
    <x v="14"/>
    <x v="8"/>
    <s v="Maplewood"/>
    <s v="NY"/>
    <n v="1"/>
    <x v="3"/>
    <x v="265"/>
    <s v="OFF0070"/>
    <s v="SUS00639"/>
    <n v="55"/>
    <s v="F"/>
    <s v="Black"/>
    <s v="VIC00472"/>
    <n v="46"/>
    <s v="M"/>
    <s v="Firearm"/>
    <x v="1"/>
    <x v="1"/>
    <x v="1"/>
    <n v="5"/>
    <n v="10424.06"/>
    <s v="Yes"/>
    <n v="2"/>
    <n v="13"/>
    <x v="1"/>
  </r>
  <r>
    <s v="INC003803"/>
    <x v="25"/>
    <x v="3"/>
    <s v="Maplewood"/>
    <s v="PA"/>
    <n v="2"/>
    <x v="4"/>
    <x v="266"/>
    <s v="OFF0104"/>
    <s v="NA"/>
    <n v="52"/>
    <s v="F"/>
    <s v="Black"/>
    <s v="VIC00110"/>
    <n v="49"/>
    <s v="M"/>
    <s v="Firearm"/>
    <x v="3"/>
    <x v="3"/>
    <x v="1"/>
    <n v="3"/>
    <n v="48812.9"/>
    <s v="Yes"/>
    <n v="4"/>
    <n v="6"/>
    <x v="0"/>
  </r>
  <r>
    <s v="INC003203"/>
    <x v="9"/>
    <x v="2"/>
    <s v="Springfield"/>
    <s v="NC"/>
    <n v="10"/>
    <x v="3"/>
    <x v="267"/>
    <s v="OFF0026"/>
    <s v="SUS00023"/>
    <n v="36"/>
    <s v="F"/>
    <s v="Hispanic"/>
    <s v="VIC00736"/>
    <n v="28"/>
    <s v="Other"/>
    <s v="Firearm"/>
    <x v="0"/>
    <x v="0"/>
    <x v="3"/>
    <n v="3"/>
    <n v="35036.31"/>
    <s v="No"/>
    <n v="1"/>
    <n v="18"/>
    <x v="2"/>
  </r>
  <r>
    <s v="INC004378"/>
    <x v="11"/>
    <x v="9"/>
    <s v="Springfield"/>
    <s v="PA"/>
    <n v="10"/>
    <x v="5"/>
    <x v="268"/>
    <s v="OFF0014"/>
    <s v="SUS00165"/>
    <n v="19"/>
    <s v="M"/>
    <s v="Black"/>
    <s v="VIC00286"/>
    <n v="46"/>
    <s v="M"/>
    <s v="Firearm"/>
    <x v="2"/>
    <x v="2"/>
    <x v="1"/>
    <n v="0"/>
    <n v="16813.12"/>
    <s v="No"/>
    <n v="3"/>
    <n v="2"/>
    <x v="3"/>
  </r>
  <r>
    <s v="INC002563"/>
    <x v="4"/>
    <x v="8"/>
    <s v="Riverside"/>
    <s v="PA"/>
    <n v="8"/>
    <x v="7"/>
    <x v="39"/>
    <s v="OFF0039"/>
    <s v="SUS00631"/>
    <n v="23"/>
    <s v="F"/>
    <s v="Other"/>
    <s v="VIC00915"/>
    <n v="15"/>
    <s v="F"/>
    <s v="Firearm"/>
    <x v="3"/>
    <x v="3"/>
    <x v="1"/>
    <n v="4"/>
    <n v="4299.03"/>
    <s v="No"/>
    <n v="4"/>
    <n v="0"/>
    <x v="3"/>
  </r>
  <r>
    <s v="INC002677"/>
    <x v="0"/>
    <x v="6"/>
    <s v="Centerville"/>
    <s v="NY"/>
    <n v="3"/>
    <x v="5"/>
    <x v="269"/>
    <s v="OFF0075"/>
    <s v="SUS00460"/>
    <n v="68"/>
    <s v="F"/>
    <s v="Black"/>
    <s v="VIC00139"/>
    <n v="86"/>
    <s v="M"/>
    <s v="Firearm"/>
    <x v="1"/>
    <x v="4"/>
    <x v="1"/>
    <n v="0"/>
    <n v="4189.29"/>
    <s v="Yes"/>
    <n v="2"/>
    <n v="14"/>
    <x v="1"/>
  </r>
  <r>
    <s v="INC003183"/>
    <x v="29"/>
    <x v="6"/>
    <s v="Hillcrest"/>
    <s v="OH"/>
    <n v="12"/>
    <x v="3"/>
    <x v="270"/>
    <s v="OFF0066"/>
    <s v="SUS00707"/>
    <n v="71"/>
    <s v="F"/>
    <s v="Black"/>
    <s v="VIC00668"/>
    <n v="88"/>
    <s v="Other"/>
    <s v="Firearm"/>
    <x v="1"/>
    <x v="2"/>
    <x v="0"/>
    <n v="3"/>
    <n v="10168.85"/>
    <s v="Yes"/>
    <n v="2"/>
    <n v="4"/>
    <x v="3"/>
  </r>
  <r>
    <s v="INC003151"/>
    <x v="9"/>
    <x v="3"/>
    <s v="Hillcrest"/>
    <s v="NY"/>
    <n v="10"/>
    <x v="6"/>
    <x v="271"/>
    <s v="OFF0128"/>
    <s v="SUS00401"/>
    <n v="75"/>
    <s v="M"/>
    <s v="Black"/>
    <s v="VIC00010"/>
    <n v="15"/>
    <s v="F"/>
    <s v="Firearm"/>
    <x v="2"/>
    <x v="0"/>
    <x v="1"/>
    <n v="0"/>
    <n v="42250.65"/>
    <s v="No"/>
    <n v="3"/>
    <n v="21"/>
    <x v="2"/>
  </r>
  <r>
    <s v="INC90781"/>
    <x v="4"/>
    <x v="6"/>
    <s v="Centerville"/>
    <s v="CA"/>
    <n v="2"/>
    <x v="5"/>
    <x v="272"/>
    <s v="OFF0034"/>
    <s v="SUS00130"/>
    <n v="15"/>
    <s v="F"/>
    <s v="Black"/>
    <s v="VIC00288"/>
    <n v="73"/>
    <s v="Other"/>
    <s v="Unarmed"/>
    <x v="0"/>
    <x v="4"/>
    <x v="1"/>
    <n v="4"/>
    <n v="12577.16"/>
    <s v="Yes"/>
    <n v="1"/>
    <n v="12"/>
    <x v="1"/>
  </r>
  <r>
    <s v="INC000425"/>
    <x v="8"/>
    <x v="9"/>
    <s v="Fairview"/>
    <s v="PA"/>
    <n v="3"/>
    <x v="3"/>
    <x v="273"/>
    <s v="OFF0126"/>
    <s v="SUS00282"/>
    <n v="15"/>
    <s v="F"/>
    <s v="White"/>
    <s v="VIC00756"/>
    <n v="56"/>
    <s v="M"/>
    <s v="Firearm"/>
    <x v="3"/>
    <x v="1"/>
    <x v="1"/>
    <n v="2"/>
    <n v="15781.14"/>
    <s v="Yes"/>
    <n v="4"/>
    <n v="10"/>
    <x v="0"/>
  </r>
  <r>
    <s v="INC004234"/>
    <x v="8"/>
    <x v="0"/>
    <s v="Oakdale"/>
    <s v="TX"/>
    <n v="9"/>
    <x v="6"/>
    <x v="274"/>
    <s v="OFF0056"/>
    <s v="SUS00478"/>
    <n v="58"/>
    <s v="Other"/>
    <s v="Black"/>
    <s v="VIC00728"/>
    <n v="39"/>
    <s v="F"/>
    <s v="Firearm"/>
    <x v="3"/>
    <x v="2"/>
    <x v="1"/>
    <n v="2"/>
    <n v="17162.939999999999"/>
    <s v="Yes"/>
    <n v="4"/>
    <n v="15"/>
    <x v="1"/>
  </r>
  <r>
    <s v="INC000817"/>
    <x v="6"/>
    <x v="4"/>
    <s v="Lakewood"/>
    <s v="AZ"/>
    <n v="5"/>
    <x v="4"/>
    <x v="275"/>
    <s v="OFF0043"/>
    <s v="SUS00539"/>
    <n v="21"/>
    <s v="F"/>
    <s v="Asian"/>
    <s v="VIC00317"/>
    <n v="58"/>
    <s v="M"/>
    <s v="Unarmed"/>
    <x v="1"/>
    <x v="4"/>
    <x v="3"/>
    <n v="2"/>
    <n v="8817.2999999999993"/>
    <s v="Yes"/>
    <n v="2"/>
    <n v="19"/>
    <x v="2"/>
  </r>
  <r>
    <s v="INC004556"/>
    <x v="0"/>
    <x v="7"/>
    <s v="Lakewood"/>
    <s v="PA"/>
    <n v="3"/>
    <x v="2"/>
    <x v="276"/>
    <s v="OFF0069"/>
    <s v="SUS00215"/>
    <n v="15"/>
    <s v="M"/>
    <s v="Other"/>
    <s v="VIC00412"/>
    <n v="38"/>
    <s v="M"/>
    <s v="Blunt Object"/>
    <x v="3"/>
    <x v="2"/>
    <x v="0"/>
    <n v="3"/>
    <n v="29299.74"/>
    <s v="Yes"/>
    <n v="4"/>
    <n v="6"/>
    <x v="0"/>
  </r>
  <r>
    <s v="INC001382"/>
    <x v="17"/>
    <x v="6"/>
    <s v="Hillcrest"/>
    <s v="CA"/>
    <n v="8"/>
    <x v="7"/>
    <x v="39"/>
    <s v="OFF0110"/>
    <s v="SUS00265"/>
    <n v="35"/>
    <s v="M"/>
    <s v="Hispanic"/>
    <s v="VIC00210"/>
    <n v="47"/>
    <s v="M"/>
    <s v="Hands/Feet"/>
    <x v="2"/>
    <x v="0"/>
    <x v="2"/>
    <n v="2"/>
    <n v="2588.88"/>
    <s v="No"/>
    <n v="3"/>
    <n v="0"/>
    <x v="3"/>
  </r>
  <r>
    <s v="INC002997"/>
    <x v="11"/>
    <x v="1"/>
    <s v="Riverside"/>
    <s v="PA"/>
    <n v="1"/>
    <x v="6"/>
    <x v="277"/>
    <s v="OFF0109"/>
    <s v="SUS00202"/>
    <n v="22"/>
    <s v="M"/>
    <s v="Hispanic"/>
    <s v="VIC00775"/>
    <n v="55"/>
    <s v="M"/>
    <s v="KNIFE"/>
    <x v="0"/>
    <x v="3"/>
    <x v="2"/>
    <n v="3"/>
    <n v="0"/>
    <s v="Yes"/>
    <n v="1"/>
    <n v="0"/>
    <x v="3"/>
  </r>
  <r>
    <s v="INC002831"/>
    <x v="21"/>
    <x v="1"/>
    <s v="Springfield"/>
    <s v="FL"/>
    <n v="5"/>
    <x v="6"/>
    <x v="278"/>
    <s v="OFF0035"/>
    <s v="SUS00576"/>
    <n v="73"/>
    <s v="F"/>
    <s v="Black"/>
    <s v="VIC00681"/>
    <n v="56"/>
    <s v="M"/>
    <s v="KNIFE"/>
    <x v="1"/>
    <x v="0"/>
    <x v="1"/>
    <n v="4"/>
    <n v="0"/>
    <s v="Yes"/>
    <n v="2"/>
    <n v="10"/>
    <x v="0"/>
  </r>
  <r>
    <s v="INC003325"/>
    <x v="24"/>
    <x v="7"/>
    <s v="Fairview"/>
    <s v="PA"/>
    <n v="10"/>
    <x v="3"/>
    <x v="279"/>
    <s v="OFF0022"/>
    <s v="NA"/>
    <n v="52"/>
    <s v="F"/>
    <s v="Black"/>
    <s v="VIC00140"/>
    <n v="64"/>
    <s v="M"/>
    <s v="Hands/Feet"/>
    <x v="1"/>
    <x v="3"/>
    <x v="1"/>
    <n v="0"/>
    <n v="30962.38"/>
    <s v="Yes"/>
    <n v="2"/>
    <n v="8"/>
    <x v="0"/>
  </r>
  <r>
    <s v="INC000737"/>
    <x v="4"/>
    <x v="4"/>
    <s v="Hillcrest"/>
    <s v="TX"/>
    <n v="5"/>
    <x v="1"/>
    <x v="280"/>
    <s v="OFF0022"/>
    <s v="NA"/>
    <n v="52"/>
    <s v="F"/>
    <s v="Black"/>
    <s v="VIC00786"/>
    <n v="57"/>
    <s v="M"/>
    <s v="Firearm"/>
    <x v="2"/>
    <x v="2"/>
    <x v="1"/>
    <n v="0"/>
    <n v="30374.78"/>
    <s v="No"/>
    <n v="3"/>
    <n v="21"/>
    <x v="2"/>
  </r>
  <r>
    <s v="INC004059"/>
    <x v="23"/>
    <x v="5"/>
    <s v="Oakdale"/>
    <s v="IL"/>
    <n v="8"/>
    <x v="7"/>
    <x v="39"/>
    <s v="OFF0091"/>
    <s v="NA"/>
    <n v="52"/>
    <s v="F"/>
    <s v="Black"/>
    <s v="VIC00059"/>
    <n v="19"/>
    <s v="M"/>
    <s v="Hands/Feet"/>
    <x v="3"/>
    <x v="2"/>
    <x v="2"/>
    <n v="4"/>
    <n v="35568.67"/>
    <s v="No"/>
    <n v="4"/>
    <n v="0"/>
    <x v="3"/>
  </r>
  <r>
    <s v="INC003326"/>
    <x v="17"/>
    <x v="1"/>
    <s v="Lakewood"/>
    <s v="NY"/>
    <n v="11"/>
    <x v="5"/>
    <x v="281"/>
    <s v="OFF0138"/>
    <s v="SUS00351"/>
    <n v="47"/>
    <s v="Other"/>
    <s v="Asian"/>
    <s v="VIC00606"/>
    <n v="63"/>
    <s v="F"/>
    <s v="Firearm"/>
    <x v="2"/>
    <x v="1"/>
    <x v="0"/>
    <n v="3"/>
    <n v="1229.23"/>
    <s v="Yes"/>
    <n v="3"/>
    <n v="9"/>
    <x v="0"/>
  </r>
  <r>
    <s v="INC003969"/>
    <x v="9"/>
    <x v="6"/>
    <s v="Lakewood"/>
    <s v="GA"/>
    <n v="2"/>
    <x v="5"/>
    <x v="282"/>
    <s v="OFF0043"/>
    <s v="SUS00118"/>
    <n v="47"/>
    <s v="M"/>
    <s v="Black"/>
    <s v="VIC00519"/>
    <n v="41"/>
    <s v="Other"/>
    <s v="KNIFE"/>
    <x v="3"/>
    <x v="0"/>
    <x v="2"/>
    <n v="5"/>
    <n v="19269.490000000002"/>
    <s v="No"/>
    <n v="4"/>
    <n v="12"/>
    <x v="1"/>
  </r>
  <r>
    <s v="INC001555"/>
    <x v="18"/>
    <x v="2"/>
    <s v="Riverside"/>
    <s v="CA"/>
    <n v="8"/>
    <x v="4"/>
    <x v="217"/>
    <s v="OFF0106"/>
    <s v="SUS00757"/>
    <n v="52"/>
    <s v="M"/>
    <s v="Black"/>
    <s v="VIC00410"/>
    <n v="81"/>
    <s v="M"/>
    <s v="Hands/Feet"/>
    <x v="3"/>
    <x v="4"/>
    <x v="3"/>
    <n v="4"/>
    <n v="0"/>
    <s v="Yes"/>
    <n v="4"/>
    <n v="13"/>
    <x v="1"/>
  </r>
  <r>
    <s v="INC002372"/>
    <x v="0"/>
    <x v="2"/>
    <s v="Springfield"/>
    <s v="OH"/>
    <n v="7"/>
    <x v="5"/>
    <x v="283"/>
    <s v="OFF0069"/>
    <s v="SUS00399"/>
    <n v="56"/>
    <s v="M"/>
    <s v="Hispanic"/>
    <s v="VIC00956"/>
    <n v="86"/>
    <s v="F"/>
    <s v="Firearm"/>
    <x v="2"/>
    <x v="0"/>
    <x v="1"/>
    <n v="3"/>
    <n v="19693.63"/>
    <s v="Yes"/>
    <n v="3"/>
    <n v="22"/>
    <x v="2"/>
  </r>
  <r>
    <s v="INC004615"/>
    <x v="7"/>
    <x v="1"/>
    <s v="Oakdale"/>
    <s v="NC"/>
    <n v="8"/>
    <x v="6"/>
    <x v="284"/>
    <s v="OFF0001"/>
    <s v="NA"/>
    <n v="52"/>
    <s v="F"/>
    <s v="Black"/>
    <s v="VIC00537"/>
    <n v="65"/>
    <s v="F"/>
    <s v="Firearm"/>
    <x v="0"/>
    <x v="2"/>
    <x v="0"/>
    <n v="3"/>
    <n v="44019.78"/>
    <s v="No"/>
    <n v="1"/>
    <n v="0"/>
    <x v="3"/>
  </r>
  <r>
    <s v="INC003561"/>
    <x v="21"/>
    <x v="7"/>
    <s v="Centerville"/>
    <s v="NC"/>
    <n v="2"/>
    <x v="3"/>
    <x v="285"/>
    <s v="OFF0141"/>
    <s v="NA"/>
    <n v="52"/>
    <s v="F"/>
    <s v="Black"/>
    <s v="VIC00316"/>
    <n v="88"/>
    <s v="F"/>
    <s v="Firearm"/>
    <x v="3"/>
    <x v="4"/>
    <x v="0"/>
    <n v="2"/>
    <n v="46792.6"/>
    <s v="Yes"/>
    <n v="4"/>
    <n v="0"/>
    <x v="3"/>
  </r>
  <r>
    <s v="INC000394"/>
    <x v="27"/>
    <x v="8"/>
    <s v="Lakewood"/>
    <s v="CA"/>
    <n v="8"/>
    <x v="7"/>
    <x v="39"/>
    <s v="OFF0038"/>
    <s v="SUS00474"/>
    <n v="40"/>
    <s v="F"/>
    <s v="White"/>
    <s v="VIC00417"/>
    <n v="24"/>
    <s v="F"/>
    <s v="Firearm"/>
    <x v="2"/>
    <x v="2"/>
    <x v="0"/>
    <n v="4"/>
    <n v="3144.09"/>
    <s v="No"/>
    <n v="3"/>
    <n v="0"/>
    <x v="3"/>
  </r>
  <r>
    <s v="INC002666"/>
    <x v="8"/>
    <x v="4"/>
    <s v="Centerville"/>
    <s v="OH"/>
    <n v="7"/>
    <x v="4"/>
    <x v="286"/>
    <s v="OFF0036"/>
    <s v="SUS00474"/>
    <n v="74"/>
    <s v="F"/>
    <s v="Black"/>
    <s v="VIC00964"/>
    <n v="88"/>
    <s v="M"/>
    <s v="Firearm"/>
    <x v="2"/>
    <x v="3"/>
    <x v="1"/>
    <n v="3"/>
    <n v="0"/>
    <s v="Yes"/>
    <n v="3"/>
    <n v="10"/>
    <x v="0"/>
  </r>
  <r>
    <s v="INC004515"/>
    <x v="17"/>
    <x v="2"/>
    <s v="Maplewood"/>
    <s v="OH"/>
    <n v="3"/>
    <x v="1"/>
    <x v="287"/>
    <s v="OFF0035"/>
    <s v="SUS00140"/>
    <n v="31"/>
    <s v="F"/>
    <s v="Black"/>
    <s v="VIC00109"/>
    <n v="27"/>
    <s v="F"/>
    <s v="Firearm"/>
    <x v="1"/>
    <x v="4"/>
    <x v="1"/>
    <n v="4"/>
    <n v="45609.86"/>
    <s v="Yes"/>
    <n v="2"/>
    <n v="21"/>
    <x v="2"/>
  </r>
  <r>
    <s v="INC002538"/>
    <x v="6"/>
    <x v="8"/>
    <s v="Centerville"/>
    <s v="AZ"/>
    <n v="4"/>
    <x v="2"/>
    <x v="288"/>
    <s v="OFF0070"/>
    <s v="SUS00731"/>
    <n v="52"/>
    <s v="F"/>
    <s v="Black"/>
    <s v="VIC00758"/>
    <n v="10"/>
    <s v="M"/>
    <s v="Firearm"/>
    <x v="0"/>
    <x v="0"/>
    <x v="3"/>
    <n v="5"/>
    <n v="1942.07"/>
    <s v="No"/>
    <n v="1"/>
    <n v="20"/>
    <x v="2"/>
  </r>
  <r>
    <s v="INC000427"/>
    <x v="11"/>
    <x v="0"/>
    <s v="Fairview"/>
    <s v="IL"/>
    <n v="4"/>
    <x v="2"/>
    <x v="289"/>
    <s v="OFF0097"/>
    <s v="SUS00582"/>
    <n v="71"/>
    <s v="F"/>
    <s v="Black"/>
    <s v="VIC00389"/>
    <n v="88"/>
    <s v="M"/>
    <s v="Blunt Object"/>
    <x v="3"/>
    <x v="0"/>
    <x v="0"/>
    <n v="3"/>
    <n v="0"/>
    <s v="Yes"/>
    <n v="4"/>
    <n v="17"/>
    <x v="1"/>
  </r>
  <r>
    <s v="INC002509"/>
    <x v="7"/>
    <x v="7"/>
    <s v="Springfield"/>
    <s v="GA"/>
    <n v="6"/>
    <x v="6"/>
    <x v="290"/>
    <s v="OFF0014"/>
    <s v="SUS00629"/>
    <n v="41"/>
    <s v="M"/>
    <s v="Black"/>
    <s v="VIC00038"/>
    <n v="39"/>
    <s v="M"/>
    <s v="Firearm"/>
    <x v="1"/>
    <x v="3"/>
    <x v="1"/>
    <n v="5"/>
    <n v="4564.21"/>
    <s v="Yes"/>
    <n v="2"/>
    <n v="3"/>
    <x v="3"/>
  </r>
  <r>
    <s v="INC003222"/>
    <x v="5"/>
    <x v="5"/>
    <s v="Maplewood"/>
    <s v="TX"/>
    <n v="5"/>
    <x v="3"/>
    <x v="291"/>
    <s v="OFF0109"/>
    <s v="SUS00556"/>
    <n v="17"/>
    <s v="M"/>
    <s v="Asian"/>
    <s v="VIC00667"/>
    <n v="37"/>
    <s v="M"/>
    <s v="Firearm"/>
    <x v="2"/>
    <x v="3"/>
    <x v="1"/>
    <n v="2"/>
    <n v="36729.14"/>
    <s v="No"/>
    <n v="3"/>
    <n v="6"/>
    <x v="0"/>
  </r>
  <r>
    <s v="INC002388"/>
    <x v="14"/>
    <x v="5"/>
    <s v="Oakdale"/>
    <s v="PA"/>
    <n v="9"/>
    <x v="4"/>
    <x v="292"/>
    <s v="OFF0084"/>
    <s v="SUS00033"/>
    <n v="41"/>
    <s v="M"/>
    <s v="Hispanic"/>
    <s v="VIC00049"/>
    <n v="69"/>
    <s v="M"/>
    <s v="Blunt Object"/>
    <x v="0"/>
    <x v="3"/>
    <x v="0"/>
    <n v="5"/>
    <n v="36862.47"/>
    <s v="No"/>
    <n v="1"/>
    <n v="2"/>
    <x v="3"/>
  </r>
  <r>
    <s v="INC001539"/>
    <x v="8"/>
    <x v="1"/>
    <s v="Oakdale"/>
    <s v="IL"/>
    <n v="7"/>
    <x v="6"/>
    <x v="293"/>
    <s v="OFF0148"/>
    <s v="SUS00181"/>
    <n v="63"/>
    <s v="F"/>
    <s v="Other"/>
    <s v="VIC00462"/>
    <n v="61"/>
    <s v="M"/>
    <s v="KNIFE"/>
    <x v="3"/>
    <x v="0"/>
    <x v="1"/>
    <n v="4"/>
    <n v="17439.29"/>
    <s v="No"/>
    <n v="4"/>
    <n v="10"/>
    <x v="0"/>
  </r>
  <r>
    <s v="INC003480"/>
    <x v="17"/>
    <x v="6"/>
    <s v="Hillcrest"/>
    <s v="IL"/>
    <n v="7"/>
    <x v="1"/>
    <x v="294"/>
    <s v="OFF0107"/>
    <s v="SUS00585"/>
    <n v="19"/>
    <s v="F"/>
    <s v="Hispanic"/>
    <s v="VIC00017"/>
    <n v="61"/>
    <s v="M"/>
    <s v="Hands/Feet"/>
    <x v="0"/>
    <x v="0"/>
    <x v="0"/>
    <n v="0"/>
    <n v="0"/>
    <s v="Yes"/>
    <n v="1"/>
    <n v="3"/>
    <x v="3"/>
  </r>
  <r>
    <s v="INC002807"/>
    <x v="20"/>
    <x v="9"/>
    <s v="Lakewood"/>
    <s v="GA"/>
    <n v="1"/>
    <x v="2"/>
    <x v="295"/>
    <s v="OFF0004"/>
    <s v="SUS00449"/>
    <n v="17"/>
    <s v="F"/>
    <s v="Asian"/>
    <s v="VIC00272"/>
    <n v="89"/>
    <s v="F"/>
    <s v="KNIFE"/>
    <x v="2"/>
    <x v="2"/>
    <x v="0"/>
    <n v="1"/>
    <n v="49493.93"/>
    <s v="No"/>
    <n v="3"/>
    <n v="2"/>
    <x v="3"/>
  </r>
  <r>
    <s v="INC003633"/>
    <x v="3"/>
    <x v="5"/>
    <s v="Riverside"/>
    <s v="AZ"/>
    <n v="12"/>
    <x v="2"/>
    <x v="296"/>
    <s v="OFF0104"/>
    <s v="NA"/>
    <n v="52"/>
    <s v="F"/>
    <s v="Black"/>
    <s v="VIC00221"/>
    <n v="21"/>
    <s v="M"/>
    <s v="Firearm"/>
    <x v="0"/>
    <x v="2"/>
    <x v="1"/>
    <n v="0"/>
    <n v="30758.53"/>
    <s v="No"/>
    <n v="1"/>
    <n v="15"/>
    <x v="1"/>
  </r>
  <r>
    <s v="INC002941"/>
    <x v="14"/>
    <x v="7"/>
    <s v="Hillcrest"/>
    <s v="CA"/>
    <n v="4"/>
    <x v="2"/>
    <x v="297"/>
    <s v="OFF0117"/>
    <s v="SUS00169"/>
    <n v="55"/>
    <s v="F"/>
    <s v="White"/>
    <s v="VIC00110"/>
    <n v="75"/>
    <s v="M"/>
    <s v="Blunt Object"/>
    <x v="1"/>
    <x v="0"/>
    <x v="1"/>
    <n v="3"/>
    <n v="27787.34"/>
    <s v="Yes"/>
    <n v="2"/>
    <n v="19"/>
    <x v="2"/>
  </r>
  <r>
    <s v="INC004931"/>
    <x v="8"/>
    <x v="8"/>
    <s v="Fairview"/>
    <s v="FL"/>
    <n v="6"/>
    <x v="1"/>
    <x v="298"/>
    <s v="OFF0138"/>
    <s v="SUS00211"/>
    <n v="74"/>
    <s v="F"/>
    <s v="Black"/>
    <s v="VIC00952"/>
    <n v="77"/>
    <s v="Other"/>
    <s v="Firearm"/>
    <x v="0"/>
    <x v="0"/>
    <x v="1"/>
    <n v="0"/>
    <n v="29481.59"/>
    <s v="No"/>
    <n v="1"/>
    <n v="8"/>
    <x v="0"/>
  </r>
  <r>
    <s v="INC002651"/>
    <x v="8"/>
    <x v="5"/>
    <s v="Springfield"/>
    <s v="CA"/>
    <n v="8"/>
    <x v="7"/>
    <x v="39"/>
    <s v="OFF0051"/>
    <s v="SUS00039"/>
    <n v="38"/>
    <s v="F"/>
    <s v="Hispanic"/>
    <s v="VIC00590"/>
    <n v="56"/>
    <s v="F"/>
    <s v="Firearm"/>
    <x v="2"/>
    <x v="0"/>
    <x v="3"/>
    <n v="4"/>
    <n v="22338.880000000001"/>
    <s v="Yes"/>
    <n v="3"/>
    <n v="0"/>
    <x v="3"/>
  </r>
  <r>
    <s v="INC003319"/>
    <x v="19"/>
    <x v="1"/>
    <s v="Hillcrest"/>
    <s v="CA"/>
    <n v="2"/>
    <x v="2"/>
    <x v="299"/>
    <s v="OFF0042"/>
    <s v="SUS00336"/>
    <n v="24"/>
    <s v="M"/>
    <s v="White"/>
    <s v="VIC00667"/>
    <n v="39"/>
    <s v="Other"/>
    <s v="Blunt Object"/>
    <x v="3"/>
    <x v="0"/>
    <x v="1"/>
    <n v="2"/>
    <n v="36175.9"/>
    <s v="Yes"/>
    <n v="4"/>
    <n v="18"/>
    <x v="2"/>
  </r>
  <r>
    <s v="INC004775"/>
    <x v="25"/>
    <x v="2"/>
    <s v="Fairview"/>
    <s v="CA"/>
    <n v="8"/>
    <x v="7"/>
    <x v="39"/>
    <s v="OFF0098"/>
    <s v="SUS00018"/>
    <n v="38"/>
    <s v="F"/>
    <s v="Black"/>
    <s v="VIC00156"/>
    <n v="56"/>
    <s v="M"/>
    <s v="Firearm"/>
    <x v="1"/>
    <x v="2"/>
    <x v="3"/>
    <n v="0"/>
    <n v="39947.56"/>
    <s v="No"/>
    <n v="2"/>
    <n v="0"/>
    <x v="3"/>
  </r>
  <r>
    <s v="INC003883"/>
    <x v="14"/>
    <x v="5"/>
    <s v="Oakdale"/>
    <s v="NY"/>
    <n v="3"/>
    <x v="4"/>
    <x v="300"/>
    <s v="OFF0040"/>
    <s v="SUS00433"/>
    <n v="45"/>
    <s v="M"/>
    <s v="Black"/>
    <s v="VIC00224"/>
    <n v="24"/>
    <s v="M"/>
    <s v="Firearm"/>
    <x v="3"/>
    <x v="3"/>
    <x v="1"/>
    <n v="5"/>
    <n v="24672.26"/>
    <s v="Yes"/>
    <n v="4"/>
    <n v="4"/>
    <x v="3"/>
  </r>
  <r>
    <s v="INC001146"/>
    <x v="16"/>
    <x v="0"/>
    <s v="Centerville"/>
    <s v="CA"/>
    <n v="12"/>
    <x v="2"/>
    <x v="301"/>
    <s v="OFF0029"/>
    <s v="SUS00733"/>
    <n v="25"/>
    <s v="F"/>
    <s v="White"/>
    <s v="VIC00488"/>
    <n v="87"/>
    <s v="F"/>
    <s v="Firearm"/>
    <x v="1"/>
    <x v="4"/>
    <x v="2"/>
    <n v="4"/>
    <n v="29131.119999999999"/>
    <s v="Yes"/>
    <n v="2"/>
    <n v="23"/>
    <x v="2"/>
  </r>
  <r>
    <s v="INC000437"/>
    <x v="16"/>
    <x v="8"/>
    <s v="Riverside"/>
    <s v="TX"/>
    <n v="9"/>
    <x v="0"/>
    <x v="302"/>
    <s v="OFF0095"/>
    <s v="NA"/>
    <n v="52"/>
    <s v="F"/>
    <s v="Black"/>
    <s v="VIC00588"/>
    <n v="12"/>
    <s v="M"/>
    <s v="Blunt Object"/>
    <x v="1"/>
    <x v="4"/>
    <x v="1"/>
    <n v="1"/>
    <n v="13886.7"/>
    <s v="Yes"/>
    <n v="2"/>
    <n v="5"/>
    <x v="3"/>
  </r>
  <r>
    <s v="INC002459"/>
    <x v="7"/>
    <x v="6"/>
    <s v="Hillcrest"/>
    <s v="FL"/>
    <n v="9"/>
    <x v="5"/>
    <x v="303"/>
    <s v="OFF0098"/>
    <s v="SUS00790"/>
    <n v="50"/>
    <s v="F"/>
    <s v="Black"/>
    <s v="VIC00011"/>
    <n v="44"/>
    <s v="M"/>
    <s v="Firearm"/>
    <x v="2"/>
    <x v="0"/>
    <x v="3"/>
    <n v="4"/>
    <n v="40023.74"/>
    <s v="No"/>
    <n v="3"/>
    <n v="12"/>
    <x v="1"/>
  </r>
  <r>
    <s v="INC004365"/>
    <x v="20"/>
    <x v="9"/>
    <s v="Oakdale"/>
    <s v="NC"/>
    <n v="9"/>
    <x v="3"/>
    <x v="304"/>
    <s v="OFF0104"/>
    <s v="SUS00297"/>
    <n v="44"/>
    <s v="M"/>
    <s v="Black"/>
    <s v="VIC00040"/>
    <n v="67"/>
    <s v="F"/>
    <s v="Firearm"/>
    <x v="2"/>
    <x v="0"/>
    <x v="2"/>
    <n v="1"/>
    <n v="44048.99"/>
    <s v="Yes"/>
    <n v="3"/>
    <n v="9"/>
    <x v="0"/>
  </r>
  <r>
    <s v="INC002760"/>
    <x v="17"/>
    <x v="1"/>
    <s v="Fairview"/>
    <s v="TX"/>
    <n v="3"/>
    <x v="4"/>
    <x v="305"/>
    <s v="OFF0115"/>
    <s v="SUS00458"/>
    <n v="55"/>
    <s v="F"/>
    <s v="Asian"/>
    <s v="VIC00426"/>
    <n v="44"/>
    <s v="Other"/>
    <s v="Hands/Feet"/>
    <x v="3"/>
    <x v="0"/>
    <x v="2"/>
    <n v="5"/>
    <n v="45239.98"/>
    <s v="No"/>
    <n v="4"/>
    <n v="6"/>
    <x v="0"/>
  </r>
  <r>
    <s v="INC002217"/>
    <x v="18"/>
    <x v="9"/>
    <s v="Riverside"/>
    <s v="GA"/>
    <n v="2"/>
    <x v="0"/>
    <x v="306"/>
    <s v="OFF0077"/>
    <s v="SUS00114"/>
    <n v="50"/>
    <s v="M"/>
    <s v="Black"/>
    <s v="VIC00548"/>
    <n v="38"/>
    <s v="Other"/>
    <s v="Firearm"/>
    <x v="1"/>
    <x v="0"/>
    <x v="3"/>
    <n v="0"/>
    <n v="44058.17"/>
    <s v="Yes"/>
    <n v="2"/>
    <n v="8"/>
    <x v="0"/>
  </r>
  <r>
    <s v="INC000299"/>
    <x v="14"/>
    <x v="4"/>
    <s v="Fairview"/>
    <s v="NY"/>
    <n v="8"/>
    <x v="5"/>
    <x v="307"/>
    <s v="OFF0116"/>
    <s v="NA"/>
    <n v="52"/>
    <s v="F"/>
    <s v="Black"/>
    <s v="VIC00132"/>
    <n v="13"/>
    <s v="F"/>
    <s v="Firearm"/>
    <x v="3"/>
    <x v="3"/>
    <x v="1"/>
    <n v="0"/>
    <n v="40065.379999999997"/>
    <s v="Yes"/>
    <n v="4"/>
    <n v="13"/>
    <x v="1"/>
  </r>
  <r>
    <s v="INC004763"/>
    <x v="20"/>
    <x v="8"/>
    <s v="Fairview"/>
    <s v="IL"/>
    <n v="8"/>
    <x v="7"/>
    <x v="39"/>
    <s v="OFF0135"/>
    <s v="SUS00709"/>
    <n v="34"/>
    <s v="F"/>
    <s v="Black"/>
    <s v="VIC00347"/>
    <n v="82"/>
    <s v="F"/>
    <s v="Blunt Object"/>
    <x v="0"/>
    <x v="2"/>
    <x v="3"/>
    <n v="3"/>
    <n v="38839.72"/>
    <s v="No"/>
    <n v="1"/>
    <n v="0"/>
    <x v="3"/>
  </r>
  <r>
    <s v="INC004751"/>
    <x v="14"/>
    <x v="1"/>
    <s v="Fairview"/>
    <s v="PA"/>
    <n v="7"/>
    <x v="6"/>
    <x v="308"/>
    <s v="OFF0131"/>
    <s v="SUS00522"/>
    <n v="30"/>
    <s v="F"/>
    <s v="White"/>
    <s v="VIC00255"/>
    <n v="61"/>
    <s v="Other"/>
    <s v="Hands/Feet"/>
    <x v="1"/>
    <x v="2"/>
    <x v="2"/>
    <n v="0"/>
    <n v="0"/>
    <s v="No"/>
    <n v="2"/>
    <n v="8"/>
    <x v="0"/>
  </r>
  <r>
    <s v="INC002219"/>
    <x v="11"/>
    <x v="8"/>
    <s v="Fairview"/>
    <s v="FL"/>
    <n v="4"/>
    <x v="3"/>
    <x v="309"/>
    <s v="OFF0054"/>
    <s v="NA"/>
    <n v="52"/>
    <s v="F"/>
    <s v="Black"/>
    <s v="VIC00828"/>
    <n v="71"/>
    <s v="M"/>
    <s v="Firearm"/>
    <x v="0"/>
    <x v="2"/>
    <x v="1"/>
    <n v="0"/>
    <n v="0"/>
    <s v="No"/>
    <n v="1"/>
    <n v="8"/>
    <x v="0"/>
  </r>
  <r>
    <s v="INC003089"/>
    <x v="8"/>
    <x v="2"/>
    <s v="Centerville"/>
    <s v="NY"/>
    <n v="9"/>
    <x v="2"/>
    <x v="310"/>
    <s v="OFF0001"/>
    <s v="SUS00026"/>
    <n v="26"/>
    <s v="F"/>
    <s v="Hispanic"/>
    <s v="VIC00343"/>
    <n v="46"/>
    <s v="M"/>
    <s v="Firearm"/>
    <x v="0"/>
    <x v="2"/>
    <x v="1"/>
    <n v="4"/>
    <n v="3241.47"/>
    <s v="Yes"/>
    <n v="1"/>
    <n v="5"/>
    <x v="3"/>
  </r>
  <r>
    <s v="INC001648"/>
    <x v="20"/>
    <x v="2"/>
    <s v="Riverside"/>
    <s v="PA"/>
    <n v="9"/>
    <x v="0"/>
    <x v="311"/>
    <s v="OFF0028"/>
    <s v="NA"/>
    <n v="52"/>
    <s v="F"/>
    <s v="Black"/>
    <s v="VIC00988"/>
    <n v="80"/>
    <s v="M"/>
    <s v="Blunt Object"/>
    <x v="1"/>
    <x v="4"/>
    <x v="1"/>
    <n v="2"/>
    <n v="0"/>
    <s v="No"/>
    <n v="2"/>
    <n v="14"/>
    <x v="1"/>
  </r>
  <r>
    <s v="INC001137"/>
    <x v="6"/>
    <x v="2"/>
    <s v="Fairview"/>
    <s v="GA"/>
    <n v="7"/>
    <x v="5"/>
    <x v="312"/>
    <s v="OFF0087"/>
    <s v="SUS00707"/>
    <n v="63"/>
    <s v="M"/>
    <s v="Black"/>
    <s v="VIC00742"/>
    <n v="16"/>
    <s v="M"/>
    <s v="Hands/Feet"/>
    <x v="0"/>
    <x v="3"/>
    <x v="3"/>
    <n v="5"/>
    <n v="15984.19"/>
    <s v="No"/>
    <n v="1"/>
    <n v="12"/>
    <x v="1"/>
  </r>
  <r>
    <s v="INC001546"/>
    <x v="11"/>
    <x v="0"/>
    <s v="Hillcrest"/>
    <s v="NY"/>
    <n v="9"/>
    <x v="2"/>
    <x v="313"/>
    <s v="OFF0141"/>
    <s v="SUS00197"/>
    <n v="32"/>
    <s v="F"/>
    <s v="Black"/>
    <s v="VIC00814"/>
    <n v="44"/>
    <s v="M"/>
    <s v="Unarmed"/>
    <x v="3"/>
    <x v="0"/>
    <x v="0"/>
    <n v="4"/>
    <n v="0"/>
    <s v="Yes"/>
    <n v="4"/>
    <n v="12"/>
    <x v="1"/>
  </r>
  <r>
    <s v="INC001945"/>
    <x v="15"/>
    <x v="8"/>
    <s v="Riverside"/>
    <s v="TX"/>
    <n v="5"/>
    <x v="1"/>
    <x v="314"/>
    <s v="OFF0036"/>
    <s v="SUS00742"/>
    <n v="52"/>
    <s v="M"/>
    <s v="White"/>
    <s v="VIC00888"/>
    <n v="87"/>
    <s v="M"/>
    <s v="Firearm"/>
    <x v="2"/>
    <x v="4"/>
    <x v="0"/>
    <n v="0"/>
    <n v="16406.68"/>
    <s v="No"/>
    <n v="3"/>
    <n v="4"/>
    <x v="3"/>
  </r>
  <r>
    <s v="INC003024"/>
    <x v="28"/>
    <x v="4"/>
    <s v="Fairview"/>
    <s v="FL"/>
    <n v="9"/>
    <x v="1"/>
    <x v="315"/>
    <s v="OFF0026"/>
    <s v="SUS00012"/>
    <n v="52"/>
    <s v="M"/>
    <s v="White"/>
    <s v="VIC00919"/>
    <n v="56"/>
    <s v="M"/>
    <s v="Firearm"/>
    <x v="1"/>
    <x v="2"/>
    <x v="0"/>
    <n v="0"/>
    <n v="4038.14"/>
    <s v="Yes"/>
    <n v="2"/>
    <n v="18"/>
    <x v="2"/>
  </r>
  <r>
    <s v="INC000724"/>
    <x v="20"/>
    <x v="1"/>
    <s v="Centerville"/>
    <s v="CA"/>
    <n v="6"/>
    <x v="3"/>
    <x v="316"/>
    <s v="OFF0080"/>
    <s v="SUS00219"/>
    <n v="23"/>
    <s v="F"/>
    <s v="White"/>
    <s v="VIC00422"/>
    <n v="12"/>
    <s v="F"/>
    <s v="Firearm"/>
    <x v="1"/>
    <x v="3"/>
    <x v="2"/>
    <n v="1"/>
    <n v="6097.94"/>
    <s v="No"/>
    <n v="2"/>
    <n v="13"/>
    <x v="1"/>
  </r>
  <r>
    <s v="INC004893"/>
    <x v="20"/>
    <x v="9"/>
    <s v="Lakewood"/>
    <s v="AZ"/>
    <n v="12"/>
    <x v="2"/>
    <x v="317"/>
    <s v="OFF0150"/>
    <s v="SUS00315"/>
    <n v="55"/>
    <s v="M"/>
    <s v="Black"/>
    <s v="VIC00272"/>
    <n v="70"/>
    <s v="M"/>
    <s v="Firearm"/>
    <x v="3"/>
    <x v="2"/>
    <x v="1"/>
    <n v="1"/>
    <n v="28480.26"/>
    <s v="Yes"/>
    <n v="4"/>
    <n v="7"/>
    <x v="0"/>
  </r>
  <r>
    <s v="INC004521"/>
    <x v="8"/>
    <x v="9"/>
    <s v="Lakewood"/>
    <s v="TX"/>
    <n v="4"/>
    <x v="6"/>
    <x v="318"/>
    <s v="OFF0089"/>
    <s v="SUS00734"/>
    <n v="48"/>
    <s v="Other"/>
    <s v="Black"/>
    <s v="VIC00165"/>
    <n v="16"/>
    <s v="F"/>
    <s v="Blunt Object"/>
    <x v="1"/>
    <x v="0"/>
    <x v="2"/>
    <n v="0"/>
    <n v="34775.89"/>
    <s v="Yes"/>
    <n v="2"/>
    <n v="10"/>
    <x v="0"/>
  </r>
  <r>
    <s v="INC004024"/>
    <x v="2"/>
    <x v="0"/>
    <s v="Oakdale"/>
    <s v="AZ"/>
    <n v="8"/>
    <x v="7"/>
    <x v="39"/>
    <s v="OFF0120"/>
    <s v="NA"/>
    <n v="52"/>
    <s v="F"/>
    <s v="Black"/>
    <s v="VIC00816"/>
    <n v="56"/>
    <s v="M"/>
    <s v="Firearm"/>
    <x v="1"/>
    <x v="4"/>
    <x v="0"/>
    <n v="0"/>
    <n v="9809.5499999999993"/>
    <s v="No"/>
    <n v="2"/>
    <n v="0"/>
    <x v="3"/>
  </r>
  <r>
    <s v="INC001181"/>
    <x v="3"/>
    <x v="3"/>
    <s v="Maplewood"/>
    <s v="IL"/>
    <n v="8"/>
    <x v="7"/>
    <x v="39"/>
    <s v="OFF0015"/>
    <s v="SUS00660"/>
    <n v="49"/>
    <s v="F"/>
    <s v="Black"/>
    <s v="VIC00610"/>
    <n v="31"/>
    <s v="M"/>
    <s v="Firearm"/>
    <x v="1"/>
    <x v="0"/>
    <x v="1"/>
    <n v="3"/>
    <n v="37715.949999999997"/>
    <s v="Yes"/>
    <n v="2"/>
    <n v="0"/>
    <x v="3"/>
  </r>
  <r>
    <s v="INC004370"/>
    <x v="14"/>
    <x v="2"/>
    <s v="Fairview"/>
    <s v="PA"/>
    <n v="8"/>
    <x v="3"/>
    <x v="319"/>
    <s v="OFF0005"/>
    <s v="SUS00025"/>
    <n v="39"/>
    <s v="M"/>
    <s v="Black"/>
    <s v="VIC00358"/>
    <n v="28"/>
    <s v="M"/>
    <s v="Firearm"/>
    <x v="3"/>
    <x v="0"/>
    <x v="1"/>
    <n v="2"/>
    <n v="28550.34"/>
    <s v="Yes"/>
    <n v="4"/>
    <n v="23"/>
    <x v="2"/>
  </r>
  <r>
    <s v="INC002782"/>
    <x v="25"/>
    <x v="9"/>
    <s v="Centerville"/>
    <s v="CA"/>
    <n v="8"/>
    <x v="3"/>
    <x v="320"/>
    <s v="OFF0012"/>
    <s v="SUS00430"/>
    <n v="19"/>
    <s v="F"/>
    <s v="Black"/>
    <s v="VIC00978"/>
    <n v="53"/>
    <s v="M"/>
    <s v="Firearm"/>
    <x v="2"/>
    <x v="2"/>
    <x v="3"/>
    <n v="0"/>
    <n v="0"/>
    <s v="Yes"/>
    <n v="3"/>
    <n v="15"/>
    <x v="1"/>
  </r>
  <r>
    <s v="INC003439"/>
    <x v="0"/>
    <x v="8"/>
    <s v="Lakewood"/>
    <s v="CA"/>
    <n v="2"/>
    <x v="5"/>
    <x v="321"/>
    <s v="OFF0131"/>
    <s v="SUS00661"/>
    <n v="35"/>
    <s v="F"/>
    <s v="Hispanic"/>
    <s v="VIC00005"/>
    <n v="11"/>
    <s v="F"/>
    <s v="KNIFE"/>
    <x v="3"/>
    <x v="2"/>
    <x v="1"/>
    <n v="1"/>
    <n v="12293.99"/>
    <s v="No"/>
    <n v="4"/>
    <n v="4"/>
    <x v="3"/>
  </r>
  <r>
    <s v="INC002542"/>
    <x v="15"/>
    <x v="7"/>
    <s v="Riverside"/>
    <s v="AZ"/>
    <n v="9"/>
    <x v="6"/>
    <x v="322"/>
    <s v="OFF0011"/>
    <s v="SUS00078"/>
    <n v="75"/>
    <s v="F"/>
    <s v="Asian"/>
    <s v="VIC00409"/>
    <n v="57"/>
    <s v="M"/>
    <s v="Firearm"/>
    <x v="2"/>
    <x v="3"/>
    <x v="3"/>
    <n v="1"/>
    <n v="26152.21"/>
    <s v="No"/>
    <n v="3"/>
    <n v="18"/>
    <x v="2"/>
  </r>
  <r>
    <s v="INC000902"/>
    <x v="25"/>
    <x v="9"/>
    <s v="Maplewood"/>
    <s v="CA"/>
    <n v="7"/>
    <x v="1"/>
    <x v="323"/>
    <s v="OFF0104"/>
    <s v="SUS00657"/>
    <n v="65"/>
    <s v="M"/>
    <s v="White"/>
    <s v="VIC00582"/>
    <n v="37"/>
    <s v="M"/>
    <s v="Blunt Object"/>
    <x v="3"/>
    <x v="2"/>
    <x v="2"/>
    <n v="1"/>
    <n v="5908.11"/>
    <s v="No"/>
    <n v="4"/>
    <n v="17"/>
    <x v="1"/>
  </r>
  <r>
    <s v="INC001018"/>
    <x v="4"/>
    <x v="5"/>
    <s v="Riverside"/>
    <s v="GA"/>
    <n v="6"/>
    <x v="4"/>
    <x v="324"/>
    <s v="OFF0106"/>
    <s v="SUS00595"/>
    <n v="36"/>
    <s v="M"/>
    <s v="Black"/>
    <s v="VIC00994"/>
    <n v="63"/>
    <s v="M"/>
    <s v="Blunt Object"/>
    <x v="2"/>
    <x v="3"/>
    <x v="1"/>
    <n v="3"/>
    <n v="20298.650000000001"/>
    <s v="Yes"/>
    <n v="3"/>
    <n v="10"/>
    <x v="0"/>
  </r>
  <r>
    <s v="INC003204"/>
    <x v="14"/>
    <x v="8"/>
    <s v="Maplewood"/>
    <s v="NC"/>
    <n v="3"/>
    <x v="5"/>
    <x v="325"/>
    <s v="OFF0100"/>
    <s v="SUS00762"/>
    <n v="20"/>
    <s v="M"/>
    <s v="Black"/>
    <s v="VIC00695"/>
    <n v="56"/>
    <s v="M"/>
    <s v="Firearm"/>
    <x v="0"/>
    <x v="0"/>
    <x v="1"/>
    <n v="5"/>
    <n v="29003.439999999999"/>
    <s v="Yes"/>
    <n v="1"/>
    <n v="5"/>
    <x v="3"/>
  </r>
  <r>
    <s v="INC000705"/>
    <x v="11"/>
    <x v="0"/>
    <s v="Maplewood"/>
    <s v="AZ"/>
    <n v="3"/>
    <x v="6"/>
    <x v="326"/>
    <s v="OFF0014"/>
    <s v="SUS00645"/>
    <n v="52"/>
    <s v="M"/>
    <s v="Black"/>
    <s v="VIC00322"/>
    <n v="55"/>
    <s v="M"/>
    <s v="KNIFE"/>
    <x v="2"/>
    <x v="1"/>
    <x v="1"/>
    <n v="2"/>
    <n v="23118.02"/>
    <s v="No"/>
    <n v="3"/>
    <n v="9"/>
    <x v="0"/>
  </r>
  <r>
    <s v="INC001487"/>
    <x v="27"/>
    <x v="9"/>
    <s v="Riverside"/>
    <s v="PA"/>
    <n v="8"/>
    <x v="7"/>
    <x v="39"/>
    <s v="OFF0122"/>
    <s v="SUS00165"/>
    <n v="69"/>
    <s v="M"/>
    <s v="Asian"/>
    <s v="VIC00947"/>
    <n v="49"/>
    <s v="F"/>
    <s v="Firearm"/>
    <x v="0"/>
    <x v="1"/>
    <x v="1"/>
    <n v="5"/>
    <n v="22917.49"/>
    <s v="No"/>
    <n v="1"/>
    <n v="0"/>
    <x v="3"/>
  </r>
  <r>
    <s v="INC002151"/>
    <x v="6"/>
    <x v="5"/>
    <s v="Fairview"/>
    <s v="CA"/>
    <n v="5"/>
    <x v="5"/>
    <x v="327"/>
    <s v="OFF0087"/>
    <s v="NA"/>
    <n v="52"/>
    <s v="F"/>
    <s v="Black"/>
    <s v="VIC00222"/>
    <n v="68"/>
    <s v="M"/>
    <s v="Blunt Object"/>
    <x v="0"/>
    <x v="1"/>
    <x v="2"/>
    <n v="0"/>
    <n v="48732.42"/>
    <s v="Yes"/>
    <n v="1"/>
    <n v="1"/>
    <x v="3"/>
  </r>
  <r>
    <s v="INC001984"/>
    <x v="8"/>
    <x v="3"/>
    <s v="Maplewood"/>
    <s v="FL"/>
    <n v="7"/>
    <x v="5"/>
    <x v="328"/>
    <s v="OFF0108"/>
    <s v="SUS00087"/>
    <n v="37"/>
    <s v="F"/>
    <s v="Asian"/>
    <s v="VIC00819"/>
    <n v="49"/>
    <s v="M"/>
    <s v="Unarmed"/>
    <x v="1"/>
    <x v="2"/>
    <x v="2"/>
    <n v="4"/>
    <n v="24936.62"/>
    <s v="No"/>
    <n v="2"/>
    <n v="18"/>
    <x v="2"/>
  </r>
  <r>
    <s v="INC003256"/>
    <x v="16"/>
    <x v="2"/>
    <s v="Riverside"/>
    <s v="FL"/>
    <n v="12"/>
    <x v="6"/>
    <x v="329"/>
    <s v="OFF0108"/>
    <s v="NA"/>
    <n v="52"/>
    <s v="F"/>
    <s v="Black"/>
    <s v="VIC00067"/>
    <n v="63"/>
    <s v="M"/>
    <s v="Firearm"/>
    <x v="3"/>
    <x v="4"/>
    <x v="2"/>
    <n v="0"/>
    <n v="22276.95"/>
    <s v="No"/>
    <n v="4"/>
    <n v="18"/>
    <x v="2"/>
  </r>
  <r>
    <s v="INC001542"/>
    <x v="0"/>
    <x v="7"/>
    <s v="Hillcrest"/>
    <s v="TX"/>
    <n v="7"/>
    <x v="4"/>
    <x v="330"/>
    <s v="OFF0014"/>
    <s v="NA"/>
    <n v="52"/>
    <s v="F"/>
    <s v="Black"/>
    <s v="VIC00406"/>
    <n v="72"/>
    <s v="F"/>
    <s v="Blunt Object"/>
    <x v="2"/>
    <x v="4"/>
    <x v="1"/>
    <n v="3"/>
    <n v="13324.21"/>
    <s v="No"/>
    <n v="3"/>
    <n v="3"/>
    <x v="3"/>
  </r>
  <r>
    <s v="INC000399"/>
    <x v="8"/>
    <x v="2"/>
    <s v="Springfield"/>
    <s v="IL"/>
    <n v="8"/>
    <x v="4"/>
    <x v="331"/>
    <s v="OFF0128"/>
    <s v="SUS00154"/>
    <n v="30"/>
    <s v="M"/>
    <s v="Black"/>
    <s v="VIC00441"/>
    <n v="69"/>
    <s v="F"/>
    <s v="Blunt Object"/>
    <x v="0"/>
    <x v="1"/>
    <x v="3"/>
    <n v="3"/>
    <n v="10780.97"/>
    <s v="Yes"/>
    <n v="1"/>
    <n v="23"/>
    <x v="2"/>
  </r>
  <r>
    <s v="INC001092"/>
    <x v="17"/>
    <x v="1"/>
    <s v="Fairview"/>
    <s v="TX"/>
    <n v="6"/>
    <x v="6"/>
    <x v="332"/>
    <s v="OFF0132"/>
    <s v="SUS00561"/>
    <n v="69"/>
    <s v="M"/>
    <s v="Black"/>
    <s v="VIC00687"/>
    <n v="58"/>
    <s v="F"/>
    <s v="Firearm"/>
    <x v="1"/>
    <x v="4"/>
    <x v="3"/>
    <n v="3"/>
    <n v="34454.75"/>
    <s v="No"/>
    <n v="2"/>
    <n v="22"/>
    <x v="2"/>
  </r>
  <r>
    <s v="INC000418"/>
    <x v="16"/>
    <x v="2"/>
    <s v="Hillcrest"/>
    <s v="CA"/>
    <n v="9"/>
    <x v="0"/>
    <x v="333"/>
    <s v="OFF0061"/>
    <s v="SUS00269"/>
    <n v="52"/>
    <s v="M"/>
    <s v="Black"/>
    <s v="VIC00887"/>
    <n v="67"/>
    <s v="M"/>
    <s v="Firearm"/>
    <x v="3"/>
    <x v="3"/>
    <x v="1"/>
    <n v="2"/>
    <n v="36010.19"/>
    <s v="No"/>
    <n v="4"/>
    <n v="2"/>
    <x v="3"/>
  </r>
  <r>
    <s v="INC002721"/>
    <x v="20"/>
    <x v="6"/>
    <s v="Oakdale"/>
    <s v="TX"/>
    <n v="10"/>
    <x v="4"/>
    <x v="334"/>
    <s v="OFF0012"/>
    <s v="SUS00704"/>
    <n v="44"/>
    <s v="M"/>
    <s v="Black"/>
    <s v="VIC00950"/>
    <n v="79"/>
    <s v="Other"/>
    <s v="Firearm"/>
    <x v="3"/>
    <x v="2"/>
    <x v="0"/>
    <n v="4"/>
    <n v="15444.42"/>
    <s v="No"/>
    <n v="4"/>
    <n v="21"/>
    <x v="2"/>
  </r>
  <r>
    <s v="INC002092"/>
    <x v="14"/>
    <x v="6"/>
    <s v="Oakdale"/>
    <s v="FL"/>
    <n v="1"/>
    <x v="2"/>
    <x v="335"/>
    <s v="OFF0027"/>
    <s v="SUS00765"/>
    <n v="67"/>
    <s v="F"/>
    <s v="White"/>
    <s v="VIC00230"/>
    <n v="34"/>
    <s v="F"/>
    <s v="Firearm"/>
    <x v="3"/>
    <x v="3"/>
    <x v="0"/>
    <n v="5"/>
    <n v="48806.63"/>
    <s v="No"/>
    <n v="4"/>
    <n v="8"/>
    <x v="0"/>
  </r>
  <r>
    <s v="INC001955"/>
    <x v="20"/>
    <x v="6"/>
    <s v="Springfield"/>
    <s v="NY"/>
    <n v="9"/>
    <x v="5"/>
    <x v="336"/>
    <s v="OFF0053"/>
    <s v="SUS00514"/>
    <n v="58"/>
    <s v="F"/>
    <s v="Black"/>
    <s v="VIC00023"/>
    <n v="52"/>
    <s v="M"/>
    <s v="Firearm"/>
    <x v="0"/>
    <x v="2"/>
    <x v="0"/>
    <n v="0"/>
    <n v="42858.91"/>
    <s v="No"/>
    <n v="1"/>
    <n v="4"/>
    <x v="3"/>
  </r>
  <r>
    <s v="INC001679"/>
    <x v="4"/>
    <x v="7"/>
    <s v="Springfield"/>
    <s v="GA"/>
    <n v="3"/>
    <x v="1"/>
    <x v="337"/>
    <s v="OFF0010"/>
    <s v="SUS00374"/>
    <n v="64"/>
    <s v="F"/>
    <s v="Black"/>
    <s v="VIC00568"/>
    <n v="88"/>
    <s v="M"/>
    <s v="Unarmed"/>
    <x v="2"/>
    <x v="4"/>
    <x v="1"/>
    <n v="4"/>
    <n v="14949.65"/>
    <s v="Yes"/>
    <n v="3"/>
    <n v="14"/>
    <x v="1"/>
  </r>
  <r>
    <s v="INC003554"/>
    <x v="18"/>
    <x v="9"/>
    <s v="Hillcrest"/>
    <s v="NY"/>
    <n v="1"/>
    <x v="5"/>
    <x v="338"/>
    <s v="OFF0140"/>
    <s v="SUS00396"/>
    <n v="42"/>
    <s v="F"/>
    <s v="White"/>
    <s v="VIC00361"/>
    <n v="69"/>
    <s v="F"/>
    <s v="KNIFE"/>
    <x v="2"/>
    <x v="0"/>
    <x v="2"/>
    <n v="4"/>
    <n v="23647.95"/>
    <s v="No"/>
    <n v="3"/>
    <n v="9"/>
    <x v="0"/>
  </r>
  <r>
    <s v="INC002046"/>
    <x v="7"/>
    <x v="7"/>
    <s v="Riverside"/>
    <s v="NY"/>
    <n v="8"/>
    <x v="7"/>
    <x v="39"/>
    <s v="OFF0127"/>
    <s v="SUS00070"/>
    <n v="18"/>
    <s v="F"/>
    <s v="Black"/>
    <s v="VIC00073"/>
    <n v="34"/>
    <s v="F"/>
    <s v="Firearm"/>
    <x v="1"/>
    <x v="4"/>
    <x v="1"/>
    <n v="5"/>
    <n v="2065.0300000000002"/>
    <s v="Yes"/>
    <n v="2"/>
    <n v="0"/>
    <x v="3"/>
  </r>
  <r>
    <s v="INC001606"/>
    <x v="28"/>
    <x v="0"/>
    <s v="Lakewood"/>
    <s v="OH"/>
    <n v="2"/>
    <x v="2"/>
    <x v="339"/>
    <s v="OFF0066"/>
    <s v="NA"/>
    <n v="52"/>
    <s v="F"/>
    <s v="Black"/>
    <s v="VIC00728"/>
    <n v="67"/>
    <s v="M"/>
    <s v="KNIFE"/>
    <x v="2"/>
    <x v="2"/>
    <x v="1"/>
    <n v="0"/>
    <n v="10803.4"/>
    <s v="No"/>
    <n v="3"/>
    <n v="16"/>
    <x v="1"/>
  </r>
  <r>
    <s v="INC002870"/>
    <x v="17"/>
    <x v="1"/>
    <s v="Riverside"/>
    <s v="AZ"/>
    <n v="5"/>
    <x v="2"/>
    <x v="340"/>
    <s v="OFF0072"/>
    <s v="SUS00255"/>
    <n v="24"/>
    <s v="F"/>
    <s v="White"/>
    <s v="VIC00907"/>
    <n v="36"/>
    <s v="F"/>
    <s v="Firearm"/>
    <x v="1"/>
    <x v="4"/>
    <x v="3"/>
    <n v="0"/>
    <n v="4987.45"/>
    <s v="No"/>
    <n v="2"/>
    <n v="17"/>
    <x v="1"/>
  </r>
  <r>
    <s v="INC001665"/>
    <x v="17"/>
    <x v="4"/>
    <s v="Springfield"/>
    <s v="AZ"/>
    <n v="1"/>
    <x v="2"/>
    <x v="341"/>
    <s v="OFF0133"/>
    <s v="SUS00108"/>
    <n v="16"/>
    <s v="F"/>
    <s v="Asian"/>
    <s v="VIC00424"/>
    <n v="56"/>
    <s v="F"/>
    <s v="Firearm"/>
    <x v="2"/>
    <x v="1"/>
    <x v="2"/>
    <n v="1"/>
    <n v="20243.740000000002"/>
    <s v="No"/>
    <n v="3"/>
    <n v="19"/>
    <x v="2"/>
  </r>
  <r>
    <s v="INC001777"/>
    <x v="0"/>
    <x v="4"/>
    <s v="Fairview"/>
    <s v="CA"/>
    <n v="12"/>
    <x v="1"/>
    <x v="342"/>
    <s v="OFF0139"/>
    <s v="SUS00373"/>
    <n v="42"/>
    <s v="M"/>
    <s v="Asian"/>
    <s v="VIC00662"/>
    <n v="79"/>
    <s v="Other"/>
    <s v="Blunt Object"/>
    <x v="1"/>
    <x v="3"/>
    <x v="0"/>
    <n v="2"/>
    <n v="0"/>
    <s v="Yes"/>
    <n v="2"/>
    <n v="2"/>
    <x v="3"/>
  </r>
  <r>
    <s v="INC000242"/>
    <x v="21"/>
    <x v="7"/>
    <s v="Oakdale"/>
    <s v="OH"/>
    <n v="4"/>
    <x v="5"/>
    <x v="343"/>
    <s v="OFF0122"/>
    <s v="SUS00238"/>
    <n v="66"/>
    <s v="F"/>
    <s v="Hispanic"/>
    <s v="VIC00147"/>
    <n v="51"/>
    <s v="F"/>
    <s v="Firearm"/>
    <x v="2"/>
    <x v="0"/>
    <x v="0"/>
    <n v="2"/>
    <n v="15127.92"/>
    <s v="No"/>
    <n v="3"/>
    <n v="14"/>
    <x v="1"/>
  </r>
  <r>
    <s v="INC000684"/>
    <x v="4"/>
    <x v="2"/>
    <s v="Maplewood"/>
    <s v="FL"/>
    <n v="3"/>
    <x v="3"/>
    <x v="344"/>
    <s v="OFF0004"/>
    <s v="NA"/>
    <n v="52"/>
    <s v="F"/>
    <s v="Black"/>
    <m/>
    <n v="56"/>
    <s v="M"/>
    <s v="Hands/Feet"/>
    <x v="1"/>
    <x v="0"/>
    <x v="3"/>
    <n v="4"/>
    <n v="5313.11"/>
    <s v="Yes"/>
    <n v="2"/>
    <n v="9"/>
    <x v="0"/>
  </r>
  <r>
    <s v="INC001919"/>
    <x v="1"/>
    <x v="5"/>
    <s v="Fairview"/>
    <s v="TX"/>
    <n v="1"/>
    <x v="2"/>
    <x v="345"/>
    <s v="OFF0031"/>
    <s v="SUS00027"/>
    <n v="52"/>
    <s v="F"/>
    <s v="Asian"/>
    <s v="VIC00775"/>
    <n v="65"/>
    <s v="M"/>
    <s v="Firearm"/>
    <x v="0"/>
    <x v="0"/>
    <x v="2"/>
    <n v="1"/>
    <n v="18339.64"/>
    <s v="Yes"/>
    <n v="1"/>
    <n v="0"/>
    <x v="3"/>
  </r>
  <r>
    <s v="INC002167"/>
    <x v="17"/>
    <x v="2"/>
    <s v="Riverside"/>
    <s v="GA"/>
    <n v="12"/>
    <x v="5"/>
    <x v="346"/>
    <s v="OFF0096"/>
    <s v="SUS00551"/>
    <n v="52"/>
    <s v="F"/>
    <s v="Asian"/>
    <s v="VIC00673"/>
    <n v="37"/>
    <s v="Other"/>
    <s v="Firearm"/>
    <x v="0"/>
    <x v="1"/>
    <x v="3"/>
    <n v="3"/>
    <n v="0"/>
    <s v="No"/>
    <n v="1"/>
    <n v="10"/>
    <x v="0"/>
  </r>
  <r>
    <s v="INC000139"/>
    <x v="8"/>
    <x v="7"/>
    <s v="Riverside"/>
    <s v="PA"/>
    <n v="3"/>
    <x v="6"/>
    <x v="347"/>
    <s v="OFF0102"/>
    <s v="SUS00760"/>
    <n v="38"/>
    <s v="M"/>
    <s v="White"/>
    <s v="VIC00206"/>
    <n v="56"/>
    <s v="F"/>
    <s v="Hands/Feet"/>
    <x v="1"/>
    <x v="0"/>
    <x v="1"/>
    <n v="4"/>
    <n v="13648.64"/>
    <s v="No"/>
    <n v="2"/>
    <n v="10"/>
    <x v="0"/>
  </r>
  <r>
    <s v="INC000921"/>
    <x v="26"/>
    <x v="6"/>
    <s v="Centerville"/>
    <s v="NC"/>
    <n v="12"/>
    <x v="6"/>
    <x v="348"/>
    <s v="OFF0043"/>
    <s v="SUS00172"/>
    <n v="63"/>
    <s v="M"/>
    <s v="Asian"/>
    <s v="VIC00693"/>
    <n v="83"/>
    <s v="M"/>
    <s v="Blunt Object"/>
    <x v="1"/>
    <x v="0"/>
    <x v="1"/>
    <n v="0"/>
    <n v="46196.01"/>
    <s v="Yes"/>
    <n v="2"/>
    <n v="23"/>
    <x v="2"/>
  </r>
  <r>
    <s v="INC003864"/>
    <x v="8"/>
    <x v="8"/>
    <s v="Springfield"/>
    <s v="TX"/>
    <n v="11"/>
    <x v="5"/>
    <x v="349"/>
    <s v="OFF0115"/>
    <s v="SUS00404"/>
    <n v="53"/>
    <s v="F"/>
    <s v="Black"/>
    <s v="VIC00808"/>
    <n v="29"/>
    <s v="F"/>
    <s v="Unarmed"/>
    <x v="0"/>
    <x v="0"/>
    <x v="1"/>
    <n v="1"/>
    <n v="10410.56"/>
    <s v="No"/>
    <n v="1"/>
    <n v="2"/>
    <x v="3"/>
  </r>
  <r>
    <s v="INC003345"/>
    <x v="22"/>
    <x v="6"/>
    <s v="Hillcrest"/>
    <s v="NC"/>
    <n v="7"/>
    <x v="2"/>
    <x v="350"/>
    <s v="OFF0145"/>
    <s v="SUS00228"/>
    <n v="64"/>
    <s v="M"/>
    <s v="Other"/>
    <s v="VIC00026"/>
    <n v="28"/>
    <s v="M"/>
    <s v="Hands/Feet"/>
    <x v="1"/>
    <x v="0"/>
    <x v="2"/>
    <n v="2"/>
    <n v="168.48"/>
    <s v="Yes"/>
    <n v="2"/>
    <n v="13"/>
    <x v="1"/>
  </r>
  <r>
    <s v="INC002497"/>
    <x v="2"/>
    <x v="1"/>
    <s v="Centerville"/>
    <s v="AZ"/>
    <n v="11"/>
    <x v="6"/>
    <x v="351"/>
    <s v="OFF0054"/>
    <s v="SUS00683"/>
    <n v="48"/>
    <s v="F"/>
    <s v="Other"/>
    <s v="VIC00948"/>
    <n v="39"/>
    <s v="M"/>
    <s v="Blunt Object"/>
    <x v="1"/>
    <x v="3"/>
    <x v="3"/>
    <n v="0"/>
    <n v="38185.14"/>
    <s v="No"/>
    <n v="2"/>
    <n v="2"/>
    <x v="3"/>
  </r>
  <r>
    <s v="INC000690"/>
    <x v="4"/>
    <x v="7"/>
    <s v="Fairview"/>
    <s v="IL"/>
    <n v="3"/>
    <x v="4"/>
    <x v="352"/>
    <s v="OFF0089"/>
    <s v="NA"/>
    <n v="52"/>
    <s v="F"/>
    <s v="Black"/>
    <s v="VIC00779"/>
    <n v="77"/>
    <s v="M"/>
    <s v="KNIFE"/>
    <x v="3"/>
    <x v="0"/>
    <x v="1"/>
    <n v="5"/>
    <n v="27087.58"/>
    <s v="No"/>
    <n v="4"/>
    <n v="5"/>
    <x v="3"/>
  </r>
  <r>
    <s v="INC004369"/>
    <x v="24"/>
    <x v="0"/>
    <s v="Centerville"/>
    <s v="NC"/>
    <n v="10"/>
    <x v="3"/>
    <x v="353"/>
    <s v="OFF0137"/>
    <s v="SUS00506"/>
    <n v="74"/>
    <s v="F"/>
    <s v="White"/>
    <s v="VIC00369"/>
    <n v="29"/>
    <s v="M"/>
    <s v="Firearm"/>
    <x v="0"/>
    <x v="0"/>
    <x v="0"/>
    <n v="2"/>
    <n v="18954.86"/>
    <s v="Yes"/>
    <n v="1"/>
    <n v="3"/>
    <x v="3"/>
  </r>
  <r>
    <s v="INC003726"/>
    <x v="17"/>
    <x v="0"/>
    <s v="Oakdale"/>
    <s v="NY"/>
    <n v="12"/>
    <x v="5"/>
    <x v="354"/>
    <s v="OFF0149"/>
    <s v="SUS00657"/>
    <n v="26"/>
    <s v="F"/>
    <s v="Black"/>
    <s v="VIC00912"/>
    <n v="36"/>
    <s v="M"/>
    <s v="Firearm"/>
    <x v="3"/>
    <x v="0"/>
    <x v="0"/>
    <n v="4"/>
    <n v="23613.85"/>
    <s v="No"/>
    <n v="4"/>
    <n v="6"/>
    <x v="0"/>
  </r>
  <r>
    <s v="INC000838"/>
    <x v="7"/>
    <x v="5"/>
    <s v="Hillcrest"/>
    <s v="AZ"/>
    <n v="5"/>
    <x v="6"/>
    <x v="355"/>
    <s v="OFF0080"/>
    <s v="SUS00687"/>
    <n v="46"/>
    <s v="F"/>
    <s v="Black"/>
    <s v="VIC00693"/>
    <n v="44"/>
    <s v="M"/>
    <s v="KNIFE"/>
    <x v="1"/>
    <x v="4"/>
    <x v="1"/>
    <n v="1"/>
    <n v="16277.5"/>
    <s v="No"/>
    <n v="2"/>
    <n v="22"/>
    <x v="2"/>
  </r>
  <r>
    <s v="INC004537"/>
    <x v="6"/>
    <x v="3"/>
    <s v="Hillcrest"/>
    <s v="TX"/>
    <n v="8"/>
    <x v="7"/>
    <x v="39"/>
    <s v="OFF0071"/>
    <s v="SUS00513"/>
    <n v="49"/>
    <s v="M"/>
    <s v="Asian"/>
    <s v="VIC00511"/>
    <n v="52"/>
    <s v="F"/>
    <s v="KNIFE"/>
    <x v="0"/>
    <x v="0"/>
    <x v="3"/>
    <n v="2"/>
    <n v="44439.54"/>
    <s v="Yes"/>
    <n v="1"/>
    <n v="0"/>
    <x v="3"/>
  </r>
  <r>
    <s v="INC004924"/>
    <x v="14"/>
    <x v="3"/>
    <s v="Fairview"/>
    <s v="IL"/>
    <n v="5"/>
    <x v="6"/>
    <x v="356"/>
    <s v="OFF0112"/>
    <s v="SUS00347"/>
    <n v="17"/>
    <s v="M"/>
    <s v="Black"/>
    <s v="VIC00436"/>
    <n v="57"/>
    <s v="M"/>
    <s v="Hands/Feet"/>
    <x v="1"/>
    <x v="4"/>
    <x v="3"/>
    <n v="3"/>
    <n v="16164.57"/>
    <s v="No"/>
    <n v="2"/>
    <n v="6"/>
    <x v="0"/>
  </r>
  <r>
    <s v="INC002992"/>
    <x v="4"/>
    <x v="1"/>
    <s v="Centerville"/>
    <s v="CA"/>
    <n v="3"/>
    <x v="4"/>
    <x v="357"/>
    <s v="OFF0014"/>
    <s v="NA"/>
    <n v="52"/>
    <s v="F"/>
    <s v="Black"/>
    <s v="VIC00570"/>
    <n v="12"/>
    <s v="F"/>
    <s v="Hands/Feet"/>
    <x v="3"/>
    <x v="0"/>
    <x v="1"/>
    <n v="1"/>
    <n v="22702.04"/>
    <s v="Yes"/>
    <n v="4"/>
    <n v="20"/>
    <x v="2"/>
  </r>
  <r>
    <s v="INC004496"/>
    <x v="20"/>
    <x v="1"/>
    <s v="Fairview"/>
    <s v="NY"/>
    <n v="4"/>
    <x v="3"/>
    <x v="358"/>
    <s v="OFF0096"/>
    <s v="NA"/>
    <n v="52"/>
    <s v="F"/>
    <s v="Black"/>
    <s v="VIC00788"/>
    <n v="88"/>
    <s v="F"/>
    <s v="Blunt Object"/>
    <x v="2"/>
    <x v="0"/>
    <x v="2"/>
    <n v="0"/>
    <n v="20766.39"/>
    <s v="No"/>
    <n v="3"/>
    <n v="22"/>
    <x v="2"/>
  </r>
  <r>
    <s v="INC000990"/>
    <x v="4"/>
    <x v="4"/>
    <s v="Fairview"/>
    <s v="OH"/>
    <n v="6"/>
    <x v="6"/>
    <x v="359"/>
    <s v="OFF0047"/>
    <s v="NA"/>
    <n v="52"/>
    <s v="F"/>
    <s v="Black"/>
    <s v="VIC00264"/>
    <n v="60"/>
    <s v="M"/>
    <s v="Firearm"/>
    <x v="1"/>
    <x v="2"/>
    <x v="1"/>
    <n v="3"/>
    <n v="19254.509999999998"/>
    <s v="No"/>
    <n v="2"/>
    <n v="15"/>
    <x v="1"/>
  </r>
  <r>
    <s v="INC003510"/>
    <x v="27"/>
    <x v="2"/>
    <s v="Fairview"/>
    <s v="AZ"/>
    <n v="2"/>
    <x v="5"/>
    <x v="360"/>
    <s v="OFF0082"/>
    <s v="SUS00014"/>
    <n v="52"/>
    <s v="Other"/>
    <s v="Black"/>
    <s v="VIC00664"/>
    <n v="44"/>
    <s v="F"/>
    <s v="KNIFE"/>
    <x v="1"/>
    <x v="0"/>
    <x v="1"/>
    <n v="3"/>
    <n v="48399.39"/>
    <s v="No"/>
    <n v="2"/>
    <n v="9"/>
    <x v="0"/>
  </r>
  <r>
    <s v="INC000234"/>
    <x v="18"/>
    <x v="5"/>
    <s v="Oakdale"/>
    <s v="IL"/>
    <n v="3"/>
    <x v="6"/>
    <x v="361"/>
    <s v="OFF0011"/>
    <s v="SUS00441"/>
    <n v="54"/>
    <s v="M"/>
    <s v="Black"/>
    <s v="VIC00356"/>
    <n v="56"/>
    <s v="M"/>
    <s v="Firearm"/>
    <x v="3"/>
    <x v="3"/>
    <x v="1"/>
    <n v="0"/>
    <n v="46225.79"/>
    <s v="No"/>
    <n v="4"/>
    <n v="21"/>
    <x v="2"/>
  </r>
  <r>
    <s v="INC001627"/>
    <x v="15"/>
    <x v="8"/>
    <s v="Centerville"/>
    <s v="GA"/>
    <n v="12"/>
    <x v="2"/>
    <x v="362"/>
    <s v="OFF0129"/>
    <s v="SUS00436"/>
    <n v="20"/>
    <s v="F"/>
    <s v="Black"/>
    <s v="VIC00181"/>
    <n v="56"/>
    <s v="M"/>
    <s v="Blunt Object"/>
    <x v="1"/>
    <x v="0"/>
    <x v="1"/>
    <n v="4"/>
    <n v="23912.12"/>
    <s v="No"/>
    <n v="2"/>
    <n v="4"/>
    <x v="3"/>
  </r>
  <r>
    <s v="INC002591"/>
    <x v="20"/>
    <x v="2"/>
    <s v="Oakdale"/>
    <s v="PA"/>
    <n v="4"/>
    <x v="0"/>
    <x v="363"/>
    <s v="OFF0031"/>
    <s v="NA"/>
    <n v="52"/>
    <s v="F"/>
    <s v="Black"/>
    <s v="VIC00756"/>
    <n v="62"/>
    <s v="M"/>
    <s v="Firearm"/>
    <x v="2"/>
    <x v="2"/>
    <x v="1"/>
    <n v="5"/>
    <n v="35114.22"/>
    <s v="No"/>
    <n v="3"/>
    <n v="1"/>
    <x v="3"/>
  </r>
  <r>
    <s v="INC001441"/>
    <x v="6"/>
    <x v="5"/>
    <s v="Springfield"/>
    <s v="OH"/>
    <n v="12"/>
    <x v="2"/>
    <x v="364"/>
    <s v="OFF0055"/>
    <s v="NA"/>
    <n v="52"/>
    <s v="F"/>
    <s v="Black"/>
    <s v="VIC00190"/>
    <n v="17"/>
    <s v="F"/>
    <s v="Firearm"/>
    <x v="3"/>
    <x v="2"/>
    <x v="1"/>
    <n v="0"/>
    <n v="0"/>
    <s v="Yes"/>
    <n v="4"/>
    <n v="12"/>
    <x v="1"/>
  </r>
  <r>
    <s v="INC001273"/>
    <x v="11"/>
    <x v="1"/>
    <s v="Hillcrest"/>
    <s v="TX"/>
    <n v="11"/>
    <x v="1"/>
    <x v="365"/>
    <s v="OFF0032"/>
    <s v="SUS00259"/>
    <n v="29"/>
    <s v="M"/>
    <s v="Other"/>
    <m/>
    <n v="56"/>
    <s v="M"/>
    <s v="Firearm"/>
    <x v="0"/>
    <x v="2"/>
    <x v="1"/>
    <n v="4"/>
    <n v="47695.199999999997"/>
    <s v="No"/>
    <n v="1"/>
    <n v="4"/>
    <x v="3"/>
  </r>
  <r>
    <s v="INC000935"/>
    <x v="26"/>
    <x v="5"/>
    <s v="Riverside"/>
    <s v="CA"/>
    <n v="1"/>
    <x v="4"/>
    <x v="366"/>
    <s v="OFF0121"/>
    <s v="SUS00196"/>
    <n v="28"/>
    <s v="F"/>
    <s v="Black"/>
    <s v="VIC00643"/>
    <n v="67"/>
    <s v="F"/>
    <s v="Blunt Object"/>
    <x v="2"/>
    <x v="4"/>
    <x v="2"/>
    <n v="3"/>
    <n v="38885.339999999997"/>
    <s v="No"/>
    <n v="3"/>
    <n v="7"/>
    <x v="0"/>
  </r>
  <r>
    <s v="INC003542"/>
    <x v="8"/>
    <x v="6"/>
    <s v="Springfield"/>
    <s v="NC"/>
    <n v="8"/>
    <x v="7"/>
    <x v="39"/>
    <s v="OFF0058"/>
    <s v="SUS00053"/>
    <n v="25"/>
    <s v="F"/>
    <s v="Black"/>
    <s v="VIC00339"/>
    <n v="31"/>
    <s v="Other"/>
    <s v="Unarmed"/>
    <x v="1"/>
    <x v="0"/>
    <x v="3"/>
    <n v="5"/>
    <n v="29996.33"/>
    <s v="No"/>
    <n v="2"/>
    <n v="0"/>
    <x v="3"/>
  </r>
  <r>
    <s v="INC002131"/>
    <x v="9"/>
    <x v="5"/>
    <s v="Maplewood"/>
    <s v="IL"/>
    <n v="4"/>
    <x v="4"/>
    <x v="367"/>
    <s v="OFF0149"/>
    <s v="SUS00797"/>
    <n v="25"/>
    <s v="F"/>
    <s v="Hispanic"/>
    <s v="VIC00856"/>
    <n v="23"/>
    <s v="F"/>
    <s v="KNIFE"/>
    <x v="0"/>
    <x v="2"/>
    <x v="2"/>
    <n v="0"/>
    <n v="24344.34"/>
    <s v="No"/>
    <n v="1"/>
    <n v="11"/>
    <x v="0"/>
  </r>
  <r>
    <s v="INC002825"/>
    <x v="3"/>
    <x v="0"/>
    <s v="Centerville"/>
    <s v="PA"/>
    <n v="10"/>
    <x v="5"/>
    <x v="368"/>
    <s v="OFF0086"/>
    <s v="SUS00695"/>
    <n v="51"/>
    <s v="F"/>
    <s v="Black"/>
    <s v="VIC00164"/>
    <n v="56"/>
    <s v="M"/>
    <s v="Firearm"/>
    <x v="3"/>
    <x v="0"/>
    <x v="1"/>
    <n v="2"/>
    <n v="27463.91"/>
    <s v="No"/>
    <n v="4"/>
    <n v="9"/>
    <x v="0"/>
  </r>
  <r>
    <s v="INC004014"/>
    <x v="20"/>
    <x v="4"/>
    <s v="Fairview"/>
    <s v="IL"/>
    <n v="8"/>
    <x v="3"/>
    <x v="369"/>
    <s v="OFF0093"/>
    <s v="SUS00614"/>
    <n v="19"/>
    <s v="M"/>
    <s v="Black"/>
    <s v="VIC00148"/>
    <n v="44"/>
    <s v="F"/>
    <s v="Firearm"/>
    <x v="0"/>
    <x v="1"/>
    <x v="1"/>
    <n v="5"/>
    <n v="23912.02"/>
    <s v="Yes"/>
    <n v="1"/>
    <n v="19"/>
    <x v="2"/>
  </r>
  <r>
    <s v="INC000914"/>
    <x v="12"/>
    <x v="0"/>
    <s v="Hillcrest"/>
    <s v="NY"/>
    <n v="8"/>
    <x v="3"/>
    <x v="370"/>
    <s v="OFF0133"/>
    <s v="SUS00206"/>
    <n v="35"/>
    <s v="F"/>
    <s v="Asian"/>
    <s v="VIC00020"/>
    <n v="80"/>
    <s v="F"/>
    <s v="Blunt Object"/>
    <x v="3"/>
    <x v="0"/>
    <x v="1"/>
    <n v="0"/>
    <n v="35668.410000000003"/>
    <s v="Yes"/>
    <n v="4"/>
    <n v="10"/>
    <x v="0"/>
  </r>
  <r>
    <s v="INC004756"/>
    <x v="0"/>
    <x v="8"/>
    <s v="Springfield"/>
    <s v="NY"/>
    <n v="8"/>
    <x v="1"/>
    <x v="371"/>
    <s v="OFF0082"/>
    <s v="SUS00214"/>
    <n v="73"/>
    <s v="F"/>
    <s v="Black"/>
    <s v="VIC00212"/>
    <n v="70"/>
    <s v="M"/>
    <s v="Firearm"/>
    <x v="2"/>
    <x v="3"/>
    <x v="2"/>
    <n v="1"/>
    <n v="9840.92"/>
    <s v="Yes"/>
    <n v="3"/>
    <n v="6"/>
    <x v="0"/>
  </r>
  <r>
    <s v="INC000631"/>
    <x v="17"/>
    <x v="3"/>
    <s v="Lakewood"/>
    <s v="FL"/>
    <n v="10"/>
    <x v="3"/>
    <x v="372"/>
    <s v="OFF0006"/>
    <s v="SUS00792"/>
    <n v="75"/>
    <s v="M"/>
    <s v="White"/>
    <s v="VIC00940"/>
    <n v="23"/>
    <s v="Other"/>
    <s v="KNIFE"/>
    <x v="0"/>
    <x v="3"/>
    <x v="1"/>
    <n v="0"/>
    <n v="22854.79"/>
    <s v="No"/>
    <n v="1"/>
    <n v="22"/>
    <x v="2"/>
  </r>
  <r>
    <s v="INC000367"/>
    <x v="9"/>
    <x v="0"/>
    <s v="Hillcrest"/>
    <s v="PA"/>
    <n v="3"/>
    <x v="2"/>
    <x v="373"/>
    <s v="OFF0015"/>
    <s v="NA"/>
    <n v="52"/>
    <s v="F"/>
    <s v="Black"/>
    <s v="VIC00672"/>
    <n v="56"/>
    <s v="F"/>
    <s v="Firearm"/>
    <x v="0"/>
    <x v="3"/>
    <x v="2"/>
    <n v="3"/>
    <n v="0"/>
    <s v="Yes"/>
    <n v="1"/>
    <n v="23"/>
    <x v="2"/>
  </r>
  <r>
    <s v="INC93190"/>
    <x v="20"/>
    <x v="0"/>
    <s v="Hillcrest"/>
    <s v="CA"/>
    <n v="12"/>
    <x v="1"/>
    <x v="374"/>
    <s v="OFF0044"/>
    <s v="SUS00772"/>
    <n v="70"/>
    <s v="F"/>
    <s v="Black"/>
    <s v="VIC00388"/>
    <n v="80"/>
    <s v="M"/>
    <s v="Firearm"/>
    <x v="3"/>
    <x v="3"/>
    <x v="3"/>
    <n v="5"/>
    <n v="25439.46"/>
    <s v="No"/>
    <n v="4"/>
    <n v="4"/>
    <x v="3"/>
  </r>
  <r>
    <s v="INC002307"/>
    <x v="8"/>
    <x v="7"/>
    <s v="Maplewood"/>
    <s v="NY"/>
    <n v="5"/>
    <x v="3"/>
    <x v="375"/>
    <s v="OFF0003"/>
    <s v="SUS00659"/>
    <n v="24"/>
    <s v="F"/>
    <s v="Black"/>
    <s v="VIC00235"/>
    <n v="31"/>
    <s v="F"/>
    <s v="Hands/Feet"/>
    <x v="3"/>
    <x v="0"/>
    <x v="0"/>
    <n v="0"/>
    <n v="24798.63"/>
    <s v="Yes"/>
    <n v="4"/>
    <n v="3"/>
    <x v="3"/>
  </r>
  <r>
    <s v="INC001085"/>
    <x v="5"/>
    <x v="5"/>
    <s v="Oakdale"/>
    <s v="FL"/>
    <n v="8"/>
    <x v="5"/>
    <x v="376"/>
    <s v="OFF0048"/>
    <s v="NA"/>
    <n v="52"/>
    <s v="F"/>
    <s v="Black"/>
    <s v="VIC00515"/>
    <n v="16"/>
    <s v="F"/>
    <s v="Hands/Feet"/>
    <x v="2"/>
    <x v="0"/>
    <x v="2"/>
    <n v="0"/>
    <n v="13133.69"/>
    <s v="Yes"/>
    <n v="3"/>
    <n v="21"/>
    <x v="2"/>
  </r>
  <r>
    <s v="INC003450"/>
    <x v="20"/>
    <x v="5"/>
    <s v="Oakdale"/>
    <s v="TX"/>
    <n v="6"/>
    <x v="5"/>
    <x v="377"/>
    <s v="OFF0038"/>
    <s v="SUS00447"/>
    <n v="65"/>
    <s v="F"/>
    <s v="White"/>
    <s v="VIC00889"/>
    <n v="87"/>
    <s v="M"/>
    <s v="KNIFE"/>
    <x v="1"/>
    <x v="3"/>
    <x v="1"/>
    <n v="0"/>
    <n v="13045.12"/>
    <s v="Yes"/>
    <n v="2"/>
    <n v="22"/>
    <x v="2"/>
  </r>
  <r>
    <s v="INC001502"/>
    <x v="2"/>
    <x v="4"/>
    <s v="Hillcrest"/>
    <s v="NC"/>
    <n v="9"/>
    <x v="4"/>
    <x v="378"/>
    <s v="OFF0077"/>
    <s v="SUS00632"/>
    <n v="52"/>
    <s v="M"/>
    <s v="White"/>
    <s v="VIC00912"/>
    <n v="90"/>
    <s v="M"/>
    <s v="KNIFE"/>
    <x v="3"/>
    <x v="0"/>
    <x v="1"/>
    <n v="3"/>
    <n v="49147.08"/>
    <s v="No"/>
    <n v="4"/>
    <n v="15"/>
    <x v="1"/>
  </r>
  <r>
    <s v="INC003432"/>
    <x v="4"/>
    <x v="0"/>
    <s v="Springfield"/>
    <s v="NY"/>
    <n v="1"/>
    <x v="5"/>
    <x v="379"/>
    <s v="OFF0138"/>
    <s v="NA"/>
    <n v="52"/>
    <s v="F"/>
    <s v="Black"/>
    <s v="VIC00274"/>
    <n v="56"/>
    <s v="M"/>
    <s v="Firearm"/>
    <x v="3"/>
    <x v="2"/>
    <x v="0"/>
    <n v="0"/>
    <n v="12518.08"/>
    <s v="Yes"/>
    <n v="4"/>
    <n v="22"/>
    <x v="2"/>
  </r>
  <r>
    <s v="INC004322"/>
    <x v="15"/>
    <x v="6"/>
    <s v="Fairview"/>
    <s v="GA"/>
    <n v="1"/>
    <x v="4"/>
    <x v="380"/>
    <s v="OFF0052"/>
    <s v="SUS00079"/>
    <n v="41"/>
    <s v="F"/>
    <s v="Black"/>
    <s v="VIC00086"/>
    <n v="56"/>
    <s v="M"/>
    <s v="KNIFE"/>
    <x v="3"/>
    <x v="3"/>
    <x v="2"/>
    <n v="5"/>
    <n v="36453.43"/>
    <s v="No"/>
    <n v="4"/>
    <n v="21"/>
    <x v="2"/>
  </r>
  <r>
    <s v="INC000318"/>
    <x v="7"/>
    <x v="4"/>
    <s v="Riverside"/>
    <s v="GA"/>
    <n v="3"/>
    <x v="3"/>
    <x v="381"/>
    <s v="OFF0072"/>
    <s v="SUS00095"/>
    <n v="27"/>
    <s v="F"/>
    <s v="Other"/>
    <m/>
    <n v="56"/>
    <s v="M"/>
    <s v="Blunt Object"/>
    <x v="1"/>
    <x v="2"/>
    <x v="0"/>
    <n v="2"/>
    <n v="8016.99"/>
    <s v="Yes"/>
    <n v="2"/>
    <n v="18"/>
    <x v="2"/>
  </r>
  <r>
    <s v="INC002579"/>
    <x v="22"/>
    <x v="9"/>
    <s v="Lakewood"/>
    <s v="OH"/>
    <n v="7"/>
    <x v="5"/>
    <x v="382"/>
    <s v="OFF0118"/>
    <s v="SUS00010"/>
    <n v="32"/>
    <s v="Other"/>
    <s v="Other"/>
    <s v="VIC00461"/>
    <n v="56"/>
    <s v="M"/>
    <s v="Unarmed"/>
    <x v="3"/>
    <x v="4"/>
    <x v="1"/>
    <n v="3"/>
    <n v="18807.48"/>
    <s v="Yes"/>
    <n v="4"/>
    <n v="3"/>
    <x v="3"/>
  </r>
  <r>
    <s v="INC002412"/>
    <x v="22"/>
    <x v="2"/>
    <s v="Hillcrest"/>
    <s v="NY"/>
    <n v="9"/>
    <x v="4"/>
    <x v="383"/>
    <s v="OFF0028"/>
    <s v="SUS00695"/>
    <n v="36"/>
    <s v="F"/>
    <s v="Hispanic"/>
    <s v="VIC00981"/>
    <n v="38"/>
    <s v="F"/>
    <s v="Firearm"/>
    <x v="2"/>
    <x v="0"/>
    <x v="3"/>
    <n v="2"/>
    <n v="38703.230000000003"/>
    <s v="No"/>
    <n v="3"/>
    <n v="12"/>
    <x v="1"/>
  </r>
  <r>
    <s v="INC002788"/>
    <x v="17"/>
    <x v="2"/>
    <s v="Oakdale"/>
    <s v="FL"/>
    <n v="11"/>
    <x v="0"/>
    <x v="384"/>
    <s v="OFF0128"/>
    <s v="NA"/>
    <n v="52"/>
    <s v="F"/>
    <s v="Black"/>
    <s v="VIC00976"/>
    <n v="26"/>
    <s v="M"/>
    <s v="Blunt Object"/>
    <x v="1"/>
    <x v="0"/>
    <x v="1"/>
    <n v="4"/>
    <n v="49574.46"/>
    <s v="Yes"/>
    <n v="2"/>
    <n v="17"/>
    <x v="1"/>
  </r>
  <r>
    <s v="INC94354"/>
    <x v="23"/>
    <x v="5"/>
    <s v="Riverside"/>
    <s v="FL"/>
    <n v="8"/>
    <x v="7"/>
    <x v="39"/>
    <s v="OFF0123"/>
    <s v="NA"/>
    <n v="52"/>
    <s v="F"/>
    <s v="Black"/>
    <m/>
    <n v="56"/>
    <s v="M"/>
    <s v="Unarmed"/>
    <x v="0"/>
    <x v="2"/>
    <x v="1"/>
    <n v="0"/>
    <n v="22795.34"/>
    <s v="No"/>
    <n v="1"/>
    <n v="0"/>
    <x v="3"/>
  </r>
  <r>
    <s v="INC002762"/>
    <x v="21"/>
    <x v="6"/>
    <s v="Springfield"/>
    <s v="OH"/>
    <n v="2"/>
    <x v="5"/>
    <x v="385"/>
    <s v="OFF0127"/>
    <s v="NA"/>
    <n v="52"/>
    <s v="F"/>
    <s v="Black"/>
    <s v="VIC00312"/>
    <n v="54"/>
    <s v="M"/>
    <s v="Firearm"/>
    <x v="1"/>
    <x v="2"/>
    <x v="2"/>
    <n v="1"/>
    <n v="3184.27"/>
    <s v="Yes"/>
    <n v="2"/>
    <n v="14"/>
    <x v="1"/>
  </r>
  <r>
    <s v="INC001393"/>
    <x v="4"/>
    <x v="5"/>
    <s v="Fairview"/>
    <s v="FL"/>
    <n v="4"/>
    <x v="4"/>
    <x v="386"/>
    <s v="OFF0057"/>
    <s v="SUS00633"/>
    <n v="67"/>
    <s v="M"/>
    <s v="Black"/>
    <s v="VIC00181"/>
    <n v="66"/>
    <s v="F"/>
    <s v="Hands/Feet"/>
    <x v="1"/>
    <x v="0"/>
    <x v="1"/>
    <n v="5"/>
    <n v="29704.19"/>
    <s v="Yes"/>
    <n v="2"/>
    <n v="18"/>
    <x v="2"/>
  </r>
  <r>
    <s v="INC002491"/>
    <x v="26"/>
    <x v="4"/>
    <s v="Centerville"/>
    <s v="IL"/>
    <n v="12"/>
    <x v="6"/>
    <x v="387"/>
    <s v="OFF0092"/>
    <s v="SUS00426"/>
    <n v="41"/>
    <s v="M"/>
    <s v="White"/>
    <s v="VIC00068"/>
    <n v="47"/>
    <s v="M"/>
    <s v="Firearm"/>
    <x v="1"/>
    <x v="3"/>
    <x v="0"/>
    <n v="4"/>
    <n v="18968.28"/>
    <s v="Yes"/>
    <n v="2"/>
    <n v="19"/>
    <x v="2"/>
  </r>
  <r>
    <s v="INC004047"/>
    <x v="19"/>
    <x v="2"/>
    <s v="Maplewood"/>
    <s v="NC"/>
    <n v="10"/>
    <x v="0"/>
    <x v="388"/>
    <s v="OFF0052"/>
    <s v="NA"/>
    <n v="52"/>
    <s v="F"/>
    <s v="Black"/>
    <m/>
    <n v="56"/>
    <s v="M"/>
    <s v="Unarmed"/>
    <x v="3"/>
    <x v="4"/>
    <x v="3"/>
    <n v="4"/>
    <n v="0"/>
    <s v="No"/>
    <n v="4"/>
    <n v="16"/>
    <x v="1"/>
  </r>
  <r>
    <s v="INC003519"/>
    <x v="21"/>
    <x v="1"/>
    <s v="Riverside"/>
    <s v="FL"/>
    <n v="9"/>
    <x v="6"/>
    <x v="389"/>
    <s v="OFF0105"/>
    <s v="SUS00725"/>
    <n v="42"/>
    <s v="M"/>
    <s v="Black"/>
    <s v="VIC00912"/>
    <n v="30"/>
    <s v="F"/>
    <s v="Firearm"/>
    <x v="0"/>
    <x v="2"/>
    <x v="2"/>
    <n v="3"/>
    <n v="9965.2199999999993"/>
    <s v="No"/>
    <n v="1"/>
    <n v="16"/>
    <x v="1"/>
  </r>
  <r>
    <s v="INC004879"/>
    <x v="2"/>
    <x v="5"/>
    <s v="Springfield"/>
    <s v="NC"/>
    <n v="6"/>
    <x v="1"/>
    <x v="390"/>
    <s v="OFF0057"/>
    <s v="SUS00130"/>
    <n v="50"/>
    <s v="F"/>
    <s v="Black"/>
    <s v="VIC00403"/>
    <n v="59"/>
    <s v="M"/>
    <s v="KNIFE"/>
    <x v="0"/>
    <x v="0"/>
    <x v="0"/>
    <n v="0"/>
    <n v="5541.84"/>
    <s v="No"/>
    <n v="1"/>
    <n v="5"/>
    <x v="3"/>
  </r>
  <r>
    <s v="INC003179"/>
    <x v="14"/>
    <x v="9"/>
    <s v="Lakewood"/>
    <s v="FL"/>
    <n v="10"/>
    <x v="5"/>
    <x v="391"/>
    <s v="OFF0136"/>
    <s v="NA"/>
    <n v="52"/>
    <s v="F"/>
    <s v="Black"/>
    <s v="VIC00300"/>
    <n v="90"/>
    <s v="M"/>
    <s v="KNIFE"/>
    <x v="3"/>
    <x v="0"/>
    <x v="2"/>
    <n v="3"/>
    <n v="40866.19"/>
    <s v="No"/>
    <n v="4"/>
    <n v="19"/>
    <x v="2"/>
  </r>
  <r>
    <s v="INC002297"/>
    <x v="15"/>
    <x v="3"/>
    <s v="Riverside"/>
    <s v="NY"/>
    <n v="6"/>
    <x v="2"/>
    <x v="392"/>
    <s v="OFF0092"/>
    <s v="SUS00408"/>
    <n v="37"/>
    <s v="F"/>
    <s v="Black"/>
    <s v="VIC00548"/>
    <n v="27"/>
    <s v="F"/>
    <s v="Blunt Object"/>
    <x v="0"/>
    <x v="2"/>
    <x v="1"/>
    <n v="5"/>
    <n v="24390.65"/>
    <s v="No"/>
    <n v="1"/>
    <n v="19"/>
    <x v="2"/>
  </r>
  <r>
    <s v="INC002391"/>
    <x v="14"/>
    <x v="5"/>
    <s v="Riverside"/>
    <s v="OH"/>
    <n v="8"/>
    <x v="7"/>
    <x v="39"/>
    <s v="OFF0121"/>
    <s v="SUS00773"/>
    <n v="37"/>
    <s v="F"/>
    <s v="Other"/>
    <s v="VIC00154"/>
    <n v="68"/>
    <s v="M"/>
    <s v="Firearm"/>
    <x v="3"/>
    <x v="3"/>
    <x v="2"/>
    <n v="0"/>
    <n v="17882.32"/>
    <s v="No"/>
    <n v="4"/>
    <n v="0"/>
    <x v="3"/>
  </r>
  <r>
    <s v="INC002240"/>
    <x v="11"/>
    <x v="2"/>
    <s v="Centerville"/>
    <s v="AZ"/>
    <n v="8"/>
    <x v="5"/>
    <x v="393"/>
    <s v="OFF0030"/>
    <s v="NA"/>
    <n v="52"/>
    <s v="F"/>
    <s v="Black"/>
    <s v="VIC00945"/>
    <n v="61"/>
    <s v="M"/>
    <s v="Unarmed"/>
    <x v="1"/>
    <x v="0"/>
    <x v="0"/>
    <n v="2"/>
    <n v="36644.58"/>
    <s v="No"/>
    <n v="2"/>
    <n v="17"/>
    <x v="1"/>
  </r>
  <r>
    <s v="INC000749"/>
    <x v="21"/>
    <x v="3"/>
    <s v="Lakewood"/>
    <s v="OH"/>
    <n v="1"/>
    <x v="1"/>
    <x v="394"/>
    <s v="OFF0014"/>
    <s v="SUS00321"/>
    <n v="48"/>
    <s v="F"/>
    <s v="Other"/>
    <s v="VIC00068"/>
    <n v="17"/>
    <s v="Other"/>
    <s v="KNIFE"/>
    <x v="1"/>
    <x v="0"/>
    <x v="1"/>
    <n v="3"/>
    <n v="14000.99"/>
    <s v="Yes"/>
    <n v="2"/>
    <n v="4"/>
    <x v="3"/>
  </r>
  <r>
    <s v="INC001806"/>
    <x v="2"/>
    <x v="4"/>
    <s v="Lakewood"/>
    <s v="FL"/>
    <n v="12"/>
    <x v="4"/>
    <x v="395"/>
    <s v="OFF0014"/>
    <s v="SUS00065"/>
    <n v="65"/>
    <s v="M"/>
    <s v="Black"/>
    <s v="VIC00208"/>
    <n v="74"/>
    <s v="F"/>
    <s v="Blunt Object"/>
    <x v="3"/>
    <x v="2"/>
    <x v="0"/>
    <n v="2"/>
    <n v="28335.96"/>
    <s v="Yes"/>
    <n v="4"/>
    <n v="6"/>
    <x v="0"/>
  </r>
  <r>
    <s v="INC000198"/>
    <x v="12"/>
    <x v="7"/>
    <s v="Lakewood"/>
    <s v="CA"/>
    <n v="2"/>
    <x v="4"/>
    <x v="396"/>
    <s v="OFF0012"/>
    <s v="NA"/>
    <n v="52"/>
    <s v="F"/>
    <s v="Black"/>
    <s v="VIC00643"/>
    <n v="23"/>
    <s v="F"/>
    <s v="Blunt Object"/>
    <x v="3"/>
    <x v="2"/>
    <x v="0"/>
    <n v="0"/>
    <n v="44619.51"/>
    <s v="Yes"/>
    <n v="4"/>
    <n v="2"/>
    <x v="3"/>
  </r>
  <r>
    <s v="INC002299"/>
    <x v="15"/>
    <x v="3"/>
    <s v="Centerville"/>
    <s v="AZ"/>
    <n v="8"/>
    <x v="0"/>
    <x v="397"/>
    <s v="OFF0026"/>
    <s v="SUS00323"/>
    <n v="61"/>
    <s v="F"/>
    <s v="Black"/>
    <s v="VIC00382"/>
    <n v="57"/>
    <s v="M"/>
    <s v="Unarmed"/>
    <x v="3"/>
    <x v="3"/>
    <x v="1"/>
    <n v="5"/>
    <n v="29353.1"/>
    <s v="No"/>
    <n v="4"/>
    <n v="11"/>
    <x v="0"/>
  </r>
  <r>
    <s v="INC002663"/>
    <x v="6"/>
    <x v="5"/>
    <s v="Riverside"/>
    <s v="NC"/>
    <n v="4"/>
    <x v="1"/>
    <x v="398"/>
    <s v="OFF0056"/>
    <s v="SUS00099"/>
    <n v="52"/>
    <s v="M"/>
    <s v="Black"/>
    <s v="VIC00937"/>
    <n v="44"/>
    <s v="M"/>
    <s v="Firearm"/>
    <x v="0"/>
    <x v="3"/>
    <x v="1"/>
    <n v="4"/>
    <n v="34262.85"/>
    <s v="Yes"/>
    <n v="1"/>
    <n v="16"/>
    <x v="1"/>
  </r>
  <r>
    <s v="INC002860"/>
    <x v="2"/>
    <x v="8"/>
    <s v="Fairview"/>
    <s v="CA"/>
    <n v="1"/>
    <x v="2"/>
    <x v="399"/>
    <s v="OFF0001"/>
    <s v="SUS00064"/>
    <n v="33"/>
    <s v="F"/>
    <s v="Black"/>
    <s v="VIC00878"/>
    <n v="80"/>
    <s v="M"/>
    <s v="Blunt Object"/>
    <x v="1"/>
    <x v="0"/>
    <x v="3"/>
    <n v="5"/>
    <n v="38439.620000000003"/>
    <s v="No"/>
    <n v="2"/>
    <n v="17"/>
    <x v="1"/>
  </r>
  <r>
    <s v="INC001840"/>
    <x v="14"/>
    <x v="6"/>
    <s v="Oakdale"/>
    <s v="AZ"/>
    <n v="8"/>
    <x v="5"/>
    <x v="400"/>
    <s v="OFF0073"/>
    <s v="SUS00110"/>
    <n v="26"/>
    <s v="M"/>
    <s v="White"/>
    <s v="VIC00326"/>
    <n v="75"/>
    <s v="M"/>
    <s v="Hands/Feet"/>
    <x v="3"/>
    <x v="2"/>
    <x v="3"/>
    <n v="4"/>
    <n v="42281.5"/>
    <s v="Yes"/>
    <n v="4"/>
    <n v="15"/>
    <x v="1"/>
  </r>
  <r>
    <s v="INC004133"/>
    <x v="14"/>
    <x v="2"/>
    <s v="Centerville"/>
    <s v="PA"/>
    <n v="6"/>
    <x v="6"/>
    <x v="401"/>
    <s v="OFF0140"/>
    <s v="SUS00363"/>
    <n v="40"/>
    <s v="F"/>
    <s v="Black"/>
    <s v="VIC00706"/>
    <n v="25"/>
    <s v="M"/>
    <s v="Firearm"/>
    <x v="2"/>
    <x v="3"/>
    <x v="2"/>
    <n v="2"/>
    <n v="48426.44"/>
    <s v="Yes"/>
    <n v="3"/>
    <n v="18"/>
    <x v="2"/>
  </r>
  <r>
    <s v="INC002923"/>
    <x v="19"/>
    <x v="6"/>
    <s v="Oakdale"/>
    <s v="AZ"/>
    <n v="1"/>
    <x v="1"/>
    <x v="402"/>
    <s v="OFF0019"/>
    <s v="NA"/>
    <n v="52"/>
    <s v="F"/>
    <s v="Black"/>
    <s v="VIC00209"/>
    <n v="74"/>
    <s v="M"/>
    <s v="Firearm"/>
    <x v="0"/>
    <x v="2"/>
    <x v="2"/>
    <n v="0"/>
    <n v="48231.32"/>
    <s v="Yes"/>
    <n v="1"/>
    <n v="7"/>
    <x v="0"/>
  </r>
  <r>
    <s v="INC002237"/>
    <x v="9"/>
    <x v="8"/>
    <s v="Maplewood"/>
    <s v="AZ"/>
    <n v="1"/>
    <x v="3"/>
    <x v="403"/>
    <s v="OFF0054"/>
    <s v="SUS00446"/>
    <n v="64"/>
    <s v="M"/>
    <s v="Asian"/>
    <s v="VIC00858"/>
    <n v="29"/>
    <s v="M"/>
    <s v="Blunt Object"/>
    <x v="3"/>
    <x v="3"/>
    <x v="1"/>
    <n v="1"/>
    <n v="44689.04"/>
    <s v="No"/>
    <n v="4"/>
    <n v="3"/>
    <x v="3"/>
  </r>
  <r>
    <s v="INC001427"/>
    <x v="24"/>
    <x v="0"/>
    <s v="Lakewood"/>
    <s v="IL"/>
    <n v="8"/>
    <x v="7"/>
    <x v="39"/>
    <s v="OFF0083"/>
    <s v="SUS00730"/>
    <n v="18"/>
    <s v="F"/>
    <s v="Hispanic"/>
    <s v="VIC00726"/>
    <n v="56"/>
    <s v="M"/>
    <s v="Firearm"/>
    <x v="2"/>
    <x v="2"/>
    <x v="1"/>
    <n v="1"/>
    <n v="42810.36"/>
    <s v="No"/>
    <n v="3"/>
    <n v="0"/>
    <x v="3"/>
  </r>
  <r>
    <s v="INC001580"/>
    <x v="21"/>
    <x v="9"/>
    <s v="Maplewood"/>
    <s v="CA"/>
    <n v="11"/>
    <x v="2"/>
    <x v="404"/>
    <s v="OFF0122"/>
    <s v="SUS00546"/>
    <n v="66"/>
    <s v="F"/>
    <s v="Hispanic"/>
    <s v="VIC00049"/>
    <n v="57"/>
    <s v="F"/>
    <s v="Firearm"/>
    <x v="1"/>
    <x v="3"/>
    <x v="0"/>
    <n v="2"/>
    <n v="12607.82"/>
    <s v="Yes"/>
    <n v="2"/>
    <n v="6"/>
    <x v="0"/>
  </r>
  <r>
    <s v="INC004087"/>
    <x v="3"/>
    <x v="8"/>
    <s v="Oakdale"/>
    <s v="OH"/>
    <n v="6"/>
    <x v="0"/>
    <x v="405"/>
    <s v="OFF0062"/>
    <s v="SUS00627"/>
    <n v="71"/>
    <s v="F"/>
    <s v="Hispanic"/>
    <s v="VIC00006"/>
    <n v="74"/>
    <s v="F"/>
    <s v="Firearm"/>
    <x v="3"/>
    <x v="0"/>
    <x v="2"/>
    <n v="3"/>
    <n v="1938.62"/>
    <s v="No"/>
    <n v="4"/>
    <n v="0"/>
    <x v="3"/>
  </r>
  <r>
    <s v="INC000632"/>
    <x v="20"/>
    <x v="8"/>
    <s v="Centerville"/>
    <s v="TX"/>
    <n v="6"/>
    <x v="4"/>
    <x v="406"/>
    <s v="OFF0144"/>
    <s v="SUS00524"/>
    <n v="62"/>
    <s v="F"/>
    <s v="Hispanic"/>
    <s v="VIC00465"/>
    <n v="89"/>
    <s v="F"/>
    <s v="Firearm"/>
    <x v="1"/>
    <x v="2"/>
    <x v="3"/>
    <n v="1"/>
    <n v="3106.98"/>
    <s v="No"/>
    <n v="2"/>
    <n v="21"/>
    <x v="2"/>
  </r>
  <r>
    <s v="INC004383"/>
    <x v="23"/>
    <x v="3"/>
    <s v="Riverside"/>
    <s v="OH"/>
    <n v="11"/>
    <x v="6"/>
    <x v="407"/>
    <s v="OFF0146"/>
    <s v="SUS00014"/>
    <n v="52"/>
    <s v="F"/>
    <s v="White"/>
    <m/>
    <n v="56"/>
    <s v="M"/>
    <s v="KNIFE"/>
    <x v="0"/>
    <x v="1"/>
    <x v="1"/>
    <n v="1"/>
    <n v="4311.6000000000004"/>
    <s v="Yes"/>
    <n v="1"/>
    <n v="4"/>
    <x v="3"/>
  </r>
  <r>
    <s v="INC000816"/>
    <x v="14"/>
    <x v="9"/>
    <s v="Oakdale"/>
    <s v="AZ"/>
    <n v="2"/>
    <x v="0"/>
    <x v="408"/>
    <s v="OFF0066"/>
    <s v="NA"/>
    <n v="52"/>
    <s v="F"/>
    <s v="Black"/>
    <s v="VIC00949"/>
    <n v="17"/>
    <s v="F"/>
    <s v="Hands/Feet"/>
    <x v="3"/>
    <x v="0"/>
    <x v="0"/>
    <n v="4"/>
    <n v="8670.85"/>
    <s v="Yes"/>
    <n v="4"/>
    <n v="1"/>
    <x v="3"/>
  </r>
  <r>
    <s v="INC004871"/>
    <x v="6"/>
    <x v="7"/>
    <s v="Riverside"/>
    <s v="AZ"/>
    <n v="11"/>
    <x v="5"/>
    <x v="409"/>
    <s v="OFF0060"/>
    <s v="SUS00576"/>
    <n v="51"/>
    <s v="M"/>
    <s v="Black"/>
    <s v="VIC00292"/>
    <n v="81"/>
    <s v="F"/>
    <s v="Firearm"/>
    <x v="2"/>
    <x v="0"/>
    <x v="2"/>
    <n v="3"/>
    <n v="46937.24"/>
    <s v="No"/>
    <n v="3"/>
    <n v="18"/>
    <x v="2"/>
  </r>
  <r>
    <s v="INC002957"/>
    <x v="26"/>
    <x v="3"/>
    <s v="Centerville"/>
    <s v="IL"/>
    <n v="8"/>
    <x v="3"/>
    <x v="410"/>
    <s v="OFF0116"/>
    <s v="SUS00423"/>
    <n v="42"/>
    <s v="M"/>
    <s v="Black"/>
    <s v="VIC00675"/>
    <n v="59"/>
    <s v="F"/>
    <s v="Firearm"/>
    <x v="2"/>
    <x v="0"/>
    <x v="1"/>
    <n v="5"/>
    <n v="6121.51"/>
    <s v="No"/>
    <n v="3"/>
    <n v="0"/>
    <x v="3"/>
  </r>
  <r>
    <s v="INC000309"/>
    <x v="8"/>
    <x v="4"/>
    <s v="Centerville"/>
    <s v="PA"/>
    <n v="12"/>
    <x v="2"/>
    <x v="411"/>
    <s v="OFF0134"/>
    <s v="SUS00770"/>
    <n v="25"/>
    <s v="F"/>
    <s v="Hispanic"/>
    <s v="VIC00130"/>
    <n v="86"/>
    <s v="M"/>
    <s v="Blunt Object"/>
    <x v="2"/>
    <x v="3"/>
    <x v="1"/>
    <n v="0"/>
    <n v="15727.26"/>
    <s v="No"/>
    <n v="3"/>
    <n v="17"/>
    <x v="1"/>
  </r>
  <r>
    <s v="INC001795"/>
    <x v="25"/>
    <x v="1"/>
    <s v="Springfield"/>
    <s v="AZ"/>
    <n v="7"/>
    <x v="4"/>
    <x v="412"/>
    <s v="OFF0079"/>
    <s v="NA"/>
    <n v="52"/>
    <s v="F"/>
    <s v="Black"/>
    <m/>
    <n v="56"/>
    <s v="M"/>
    <s v="KNIFE"/>
    <x v="1"/>
    <x v="0"/>
    <x v="2"/>
    <n v="3"/>
    <n v="14381.15"/>
    <s v="Yes"/>
    <n v="2"/>
    <n v="12"/>
    <x v="1"/>
  </r>
  <r>
    <s v="INC004404"/>
    <x v="20"/>
    <x v="5"/>
    <s v="Maplewood"/>
    <s v="CA"/>
    <n v="4"/>
    <x v="4"/>
    <x v="413"/>
    <s v="OFF0047"/>
    <s v="NA"/>
    <n v="52"/>
    <s v="F"/>
    <s v="Black"/>
    <s v="VIC00483"/>
    <n v="20"/>
    <s v="M"/>
    <s v="Blunt Object"/>
    <x v="1"/>
    <x v="3"/>
    <x v="1"/>
    <n v="3"/>
    <n v="6631.51"/>
    <s v="Yes"/>
    <n v="2"/>
    <n v="2"/>
    <x v="3"/>
  </r>
  <r>
    <s v="INC004779"/>
    <x v="19"/>
    <x v="1"/>
    <s v="Riverside"/>
    <s v="NY"/>
    <n v="1"/>
    <x v="4"/>
    <x v="414"/>
    <s v="OFF0008"/>
    <s v="SUS00172"/>
    <n v="62"/>
    <s v="F"/>
    <s v="Asian"/>
    <s v="VIC00379"/>
    <n v="45"/>
    <s v="F"/>
    <s v="Firearm"/>
    <x v="1"/>
    <x v="0"/>
    <x v="2"/>
    <n v="0"/>
    <n v="4312.1099999999997"/>
    <s v="No"/>
    <n v="2"/>
    <n v="1"/>
    <x v="3"/>
  </r>
  <r>
    <s v="INC000589"/>
    <x v="20"/>
    <x v="8"/>
    <s v="Hillcrest"/>
    <s v="NY"/>
    <n v="2"/>
    <x v="5"/>
    <x v="415"/>
    <s v="OFF0116"/>
    <s v="SUS00271"/>
    <n v="64"/>
    <s v="M"/>
    <s v="Other"/>
    <s v="VIC00556"/>
    <n v="15"/>
    <s v="M"/>
    <s v="KNIFE"/>
    <x v="2"/>
    <x v="0"/>
    <x v="3"/>
    <n v="0"/>
    <n v="49541.36"/>
    <s v="Yes"/>
    <n v="3"/>
    <n v="22"/>
    <x v="2"/>
  </r>
  <r>
    <s v="INC000928"/>
    <x v="22"/>
    <x v="4"/>
    <s v="Fairview"/>
    <s v="NC"/>
    <n v="12"/>
    <x v="6"/>
    <x v="416"/>
    <s v="OFF0106"/>
    <s v="SUS00715"/>
    <n v="49"/>
    <s v="F"/>
    <s v="Hispanic"/>
    <s v="VIC00195"/>
    <n v="56"/>
    <s v="F"/>
    <s v="Firearm"/>
    <x v="0"/>
    <x v="2"/>
    <x v="1"/>
    <n v="3"/>
    <n v="24826.59"/>
    <s v="Yes"/>
    <n v="1"/>
    <n v="2"/>
    <x v="3"/>
  </r>
  <r>
    <s v="INC003490"/>
    <x v="15"/>
    <x v="7"/>
    <s v="Oakdale"/>
    <s v="FL"/>
    <n v="7"/>
    <x v="5"/>
    <x v="417"/>
    <s v="OFF0094"/>
    <s v="SUS00786"/>
    <n v="68"/>
    <s v="M"/>
    <s v="Black"/>
    <s v="VIC00283"/>
    <n v="81"/>
    <s v="M"/>
    <s v="Blunt Object"/>
    <x v="3"/>
    <x v="2"/>
    <x v="1"/>
    <n v="0"/>
    <n v="20028.990000000002"/>
    <s v="No"/>
    <n v="4"/>
    <n v="9"/>
    <x v="0"/>
  </r>
  <r>
    <s v="INC004843"/>
    <x v="21"/>
    <x v="7"/>
    <s v="Centerville"/>
    <s v="OH"/>
    <n v="12"/>
    <x v="4"/>
    <x v="418"/>
    <s v="OFF0090"/>
    <s v="SUS00741"/>
    <n v="52"/>
    <s v="F"/>
    <s v="White"/>
    <s v="VIC00163"/>
    <n v="51"/>
    <s v="M"/>
    <s v="Firearm"/>
    <x v="1"/>
    <x v="0"/>
    <x v="3"/>
    <n v="0"/>
    <n v="46037.74"/>
    <s v="Yes"/>
    <n v="2"/>
    <n v="18"/>
    <x v="2"/>
  </r>
  <r>
    <s v="INC000360"/>
    <x v="11"/>
    <x v="5"/>
    <s v="Maplewood"/>
    <s v="NC"/>
    <n v="7"/>
    <x v="4"/>
    <x v="419"/>
    <s v="OFF0082"/>
    <s v="SUS00262"/>
    <n v="66"/>
    <s v="F"/>
    <s v="Other"/>
    <s v="VIC00663"/>
    <n v="60"/>
    <s v="M"/>
    <s v="Blunt Object"/>
    <x v="1"/>
    <x v="0"/>
    <x v="3"/>
    <n v="3"/>
    <n v="29515.86"/>
    <s v="No"/>
    <n v="2"/>
    <n v="8"/>
    <x v="0"/>
  </r>
  <r>
    <s v="INC000326"/>
    <x v="10"/>
    <x v="6"/>
    <s v="Riverside"/>
    <s v="GA"/>
    <n v="8"/>
    <x v="2"/>
    <x v="420"/>
    <s v="OFF0090"/>
    <s v="SUS00570"/>
    <n v="21"/>
    <s v="F"/>
    <s v="Black"/>
    <s v="VIC00022"/>
    <n v="30"/>
    <s v="M"/>
    <s v="KNIFE"/>
    <x v="2"/>
    <x v="4"/>
    <x v="3"/>
    <n v="1"/>
    <n v="14750"/>
    <s v="Yes"/>
    <n v="3"/>
    <n v="0"/>
    <x v="3"/>
  </r>
  <r>
    <s v="INC000228"/>
    <x v="6"/>
    <x v="5"/>
    <s v="Maplewood"/>
    <s v="TX"/>
    <n v="8"/>
    <x v="7"/>
    <x v="39"/>
    <s v="OFF0142"/>
    <s v="SUS00743"/>
    <n v="30"/>
    <s v="F"/>
    <s v="Hispanic"/>
    <s v="VIC00666"/>
    <n v="73"/>
    <s v="F"/>
    <s v="Blunt Object"/>
    <x v="0"/>
    <x v="4"/>
    <x v="2"/>
    <n v="0"/>
    <n v="13954.62"/>
    <s v="No"/>
    <n v="1"/>
    <n v="0"/>
    <x v="3"/>
  </r>
  <r>
    <s v="INC000778"/>
    <x v="4"/>
    <x v="0"/>
    <s v="Hillcrest"/>
    <s v="TX"/>
    <n v="8"/>
    <x v="7"/>
    <x v="39"/>
    <s v="OFF0125"/>
    <s v="SUS00702"/>
    <n v="32"/>
    <s v="M"/>
    <s v="Hispanic"/>
    <s v="VIC00332"/>
    <n v="46"/>
    <s v="M"/>
    <s v="KNIFE"/>
    <x v="2"/>
    <x v="2"/>
    <x v="3"/>
    <n v="3"/>
    <n v="24494.29"/>
    <s v="Yes"/>
    <n v="3"/>
    <n v="0"/>
    <x v="3"/>
  </r>
  <r>
    <s v="INC004809"/>
    <x v="14"/>
    <x v="1"/>
    <s v="Maplewood"/>
    <s v="OH"/>
    <n v="3"/>
    <x v="0"/>
    <x v="421"/>
    <s v="OFF0119"/>
    <s v="SUS00407"/>
    <n v="50"/>
    <s v="F"/>
    <s v="Black"/>
    <s v="VIC00562"/>
    <n v="58"/>
    <s v="F"/>
    <s v="Hands/Feet"/>
    <x v="1"/>
    <x v="0"/>
    <x v="0"/>
    <n v="5"/>
    <n v="32615.63"/>
    <s v="No"/>
    <n v="2"/>
    <n v="3"/>
    <x v="3"/>
  </r>
  <r>
    <s v="INC002672"/>
    <x v="11"/>
    <x v="9"/>
    <s v="Oakdale"/>
    <s v="IL"/>
    <n v="10"/>
    <x v="0"/>
    <x v="422"/>
    <s v="OFF0099"/>
    <s v="SUS00037"/>
    <n v="15"/>
    <s v="M"/>
    <s v="Black"/>
    <s v="VIC00228"/>
    <n v="53"/>
    <s v="F"/>
    <s v="Firearm"/>
    <x v="0"/>
    <x v="2"/>
    <x v="1"/>
    <n v="4"/>
    <n v="8442.68"/>
    <s v="Yes"/>
    <n v="1"/>
    <n v="3"/>
    <x v="3"/>
  </r>
  <r>
    <s v="INC004484"/>
    <x v="19"/>
    <x v="6"/>
    <s v="Lakewood"/>
    <s v="TX"/>
    <n v="3"/>
    <x v="5"/>
    <x v="423"/>
    <s v="OFF0038"/>
    <s v="SUS00038"/>
    <n v="35"/>
    <s v="F"/>
    <s v="Black"/>
    <s v="VIC00673"/>
    <n v="64"/>
    <s v="M"/>
    <s v="Firearm"/>
    <x v="3"/>
    <x v="0"/>
    <x v="1"/>
    <n v="1"/>
    <n v="24470.7"/>
    <s v="No"/>
    <n v="4"/>
    <n v="3"/>
    <x v="3"/>
  </r>
  <r>
    <s v="INC002486"/>
    <x v="12"/>
    <x v="0"/>
    <s v="Lakewood"/>
    <s v="NY"/>
    <n v="4"/>
    <x v="2"/>
    <x v="424"/>
    <s v="OFF0092"/>
    <s v="SUS00307"/>
    <n v="20"/>
    <s v="F"/>
    <s v="Asian"/>
    <s v="VIC00364"/>
    <n v="48"/>
    <s v="M"/>
    <s v="Firearm"/>
    <x v="3"/>
    <x v="3"/>
    <x v="0"/>
    <n v="1"/>
    <n v="27896.95"/>
    <s v="Yes"/>
    <n v="4"/>
    <n v="6"/>
    <x v="0"/>
  </r>
  <r>
    <s v="INC001067"/>
    <x v="11"/>
    <x v="5"/>
    <s v="Riverside"/>
    <s v="NC"/>
    <n v="7"/>
    <x v="2"/>
    <x v="425"/>
    <s v="OFF0086"/>
    <s v="SUS00076"/>
    <n v="41"/>
    <s v="F"/>
    <s v="White"/>
    <s v="VIC00106"/>
    <n v="66"/>
    <s v="M"/>
    <s v="Firearm"/>
    <x v="2"/>
    <x v="2"/>
    <x v="1"/>
    <n v="4"/>
    <n v="39133.83"/>
    <s v="No"/>
    <n v="3"/>
    <n v="3"/>
    <x v="3"/>
  </r>
  <r>
    <s v="INC001983"/>
    <x v="0"/>
    <x v="0"/>
    <s v="Hillcrest"/>
    <s v="IL"/>
    <n v="11"/>
    <x v="3"/>
    <x v="426"/>
    <s v="OFF0119"/>
    <s v="SUS00465"/>
    <n v="50"/>
    <s v="F"/>
    <s v="Black"/>
    <s v="VIC00205"/>
    <n v="56"/>
    <s v="F"/>
    <s v="KNIFE"/>
    <x v="2"/>
    <x v="3"/>
    <x v="1"/>
    <n v="0"/>
    <n v="0"/>
    <s v="No"/>
    <n v="3"/>
    <n v="3"/>
    <x v="3"/>
  </r>
  <r>
    <s v="INC004964"/>
    <x v="8"/>
    <x v="8"/>
    <s v="Hillcrest"/>
    <s v="NY"/>
    <n v="3"/>
    <x v="0"/>
    <x v="427"/>
    <s v="OFF0040"/>
    <s v="SUS00112"/>
    <n v="65"/>
    <s v="Other"/>
    <s v="Black"/>
    <s v="VIC00930"/>
    <n v="47"/>
    <s v="M"/>
    <s v="Blunt Object"/>
    <x v="2"/>
    <x v="0"/>
    <x v="2"/>
    <n v="1"/>
    <n v="26967.82"/>
    <s v="No"/>
    <n v="3"/>
    <n v="3"/>
    <x v="3"/>
  </r>
  <r>
    <s v="INC002220"/>
    <x v="2"/>
    <x v="7"/>
    <s v="Oakdale"/>
    <s v="GA"/>
    <n v="10"/>
    <x v="6"/>
    <x v="428"/>
    <s v="OFF0114"/>
    <s v="SUS00769"/>
    <n v="49"/>
    <s v="F"/>
    <s v="White"/>
    <s v="VIC00870"/>
    <n v="53"/>
    <s v="F"/>
    <s v="Firearm"/>
    <x v="2"/>
    <x v="2"/>
    <x v="2"/>
    <n v="2"/>
    <n v="5664.74"/>
    <s v="No"/>
    <n v="3"/>
    <n v="21"/>
    <x v="2"/>
  </r>
  <r>
    <s v="INC002423"/>
    <x v="9"/>
    <x v="1"/>
    <s v="Fairview"/>
    <s v="FL"/>
    <n v="10"/>
    <x v="2"/>
    <x v="429"/>
    <s v="OFF0067"/>
    <s v="SUS00320"/>
    <n v="19"/>
    <s v="F"/>
    <s v="Asian"/>
    <s v="VIC00625"/>
    <n v="56"/>
    <s v="M"/>
    <s v="Blunt Object"/>
    <x v="0"/>
    <x v="2"/>
    <x v="1"/>
    <n v="5"/>
    <n v="12855.1"/>
    <s v="No"/>
    <n v="1"/>
    <n v="8"/>
    <x v="0"/>
  </r>
  <r>
    <s v="INC000823"/>
    <x v="27"/>
    <x v="1"/>
    <s v="Centerville"/>
    <s v="GA"/>
    <n v="4"/>
    <x v="0"/>
    <x v="430"/>
    <s v="OFF0028"/>
    <s v="SUS00784"/>
    <n v="70"/>
    <s v="F"/>
    <s v="Black"/>
    <s v="VIC00488"/>
    <n v="41"/>
    <s v="M"/>
    <s v="Unarmed"/>
    <x v="3"/>
    <x v="0"/>
    <x v="0"/>
    <n v="4"/>
    <n v="15845.14"/>
    <s v="Yes"/>
    <n v="4"/>
    <n v="21"/>
    <x v="2"/>
  </r>
  <r>
    <s v="INC003109"/>
    <x v="9"/>
    <x v="6"/>
    <s v="Centerville"/>
    <s v="PA"/>
    <n v="4"/>
    <x v="6"/>
    <x v="431"/>
    <s v="OFF0100"/>
    <s v="SUS00110"/>
    <n v="60"/>
    <s v="F"/>
    <s v="Black"/>
    <s v="VIC00976"/>
    <n v="90"/>
    <s v="M"/>
    <s v="Firearm"/>
    <x v="3"/>
    <x v="3"/>
    <x v="2"/>
    <n v="0"/>
    <n v="10008.790000000001"/>
    <s v="No"/>
    <n v="4"/>
    <n v="14"/>
    <x v="1"/>
  </r>
  <r>
    <s v="INC000354"/>
    <x v="2"/>
    <x v="6"/>
    <s v="Centerville"/>
    <s v="TX"/>
    <n v="11"/>
    <x v="0"/>
    <x v="432"/>
    <s v="OFF0024"/>
    <s v="SUS00659"/>
    <n v="61"/>
    <s v="F"/>
    <s v="Black"/>
    <s v="VIC00357"/>
    <n v="35"/>
    <s v="M"/>
    <s v="KNIFE"/>
    <x v="0"/>
    <x v="1"/>
    <x v="3"/>
    <n v="0"/>
    <n v="28827.46"/>
    <s v="No"/>
    <n v="1"/>
    <n v="12"/>
    <x v="1"/>
  </r>
  <r>
    <s v="INC001828"/>
    <x v="14"/>
    <x v="0"/>
    <s v="Riverside"/>
    <s v="NY"/>
    <n v="11"/>
    <x v="0"/>
    <x v="433"/>
    <s v="OFF0093"/>
    <s v="SUS00598"/>
    <n v="36"/>
    <s v="M"/>
    <s v="Black"/>
    <s v="VIC00111"/>
    <n v="76"/>
    <s v="M"/>
    <s v="Firearm"/>
    <x v="1"/>
    <x v="1"/>
    <x v="1"/>
    <n v="5"/>
    <n v="36781.49"/>
    <s v="No"/>
    <n v="2"/>
    <n v="6"/>
    <x v="0"/>
  </r>
  <r>
    <s v="INC003609"/>
    <x v="21"/>
    <x v="2"/>
    <s v="Springfield"/>
    <s v="CA"/>
    <n v="8"/>
    <x v="7"/>
    <x v="39"/>
    <s v="OFF0112"/>
    <s v="SUS00079"/>
    <n v="47"/>
    <s v="F"/>
    <s v="Asian"/>
    <s v="VIC00450"/>
    <n v="12"/>
    <s v="M"/>
    <s v="Blunt Object"/>
    <x v="2"/>
    <x v="0"/>
    <x v="1"/>
    <n v="4"/>
    <n v="48715.12"/>
    <s v="Yes"/>
    <n v="3"/>
    <n v="0"/>
    <x v="3"/>
  </r>
  <r>
    <s v="INC001756"/>
    <x v="0"/>
    <x v="2"/>
    <s v="Centerville"/>
    <s v="NY"/>
    <n v="8"/>
    <x v="5"/>
    <x v="434"/>
    <s v="OFF0050"/>
    <s v="SUS00546"/>
    <n v="19"/>
    <s v="F"/>
    <s v="White"/>
    <s v="VIC00863"/>
    <n v="68"/>
    <s v="M"/>
    <s v="Firearm"/>
    <x v="1"/>
    <x v="3"/>
    <x v="1"/>
    <n v="1"/>
    <n v="14604.47"/>
    <s v="No"/>
    <n v="2"/>
    <n v="17"/>
    <x v="1"/>
  </r>
  <r>
    <s v="INC001478"/>
    <x v="18"/>
    <x v="2"/>
    <s v="Springfield"/>
    <s v="OH"/>
    <n v="3"/>
    <x v="6"/>
    <x v="435"/>
    <s v="OFF0097"/>
    <s v="NA"/>
    <n v="52"/>
    <s v="F"/>
    <s v="Black"/>
    <s v="VIC00150"/>
    <n v="78"/>
    <s v="M"/>
    <s v="Unarmed"/>
    <x v="1"/>
    <x v="2"/>
    <x v="3"/>
    <n v="0"/>
    <n v="34783.19"/>
    <s v="No"/>
    <n v="2"/>
    <n v="23"/>
    <x v="2"/>
  </r>
  <r>
    <s v="INC004762"/>
    <x v="0"/>
    <x v="7"/>
    <s v="Oakdale"/>
    <s v="TX"/>
    <n v="3"/>
    <x v="0"/>
    <x v="436"/>
    <s v="OFF0102"/>
    <s v="NA"/>
    <n v="52"/>
    <s v="F"/>
    <s v="Black"/>
    <s v="VIC00699"/>
    <n v="33"/>
    <s v="M"/>
    <s v="Firearm"/>
    <x v="0"/>
    <x v="0"/>
    <x v="0"/>
    <n v="4"/>
    <n v="11102.42"/>
    <s v="Yes"/>
    <n v="1"/>
    <n v="8"/>
    <x v="0"/>
  </r>
  <r>
    <s v="INC003828"/>
    <x v="14"/>
    <x v="2"/>
    <s v="Oakdale"/>
    <s v="NC"/>
    <n v="2"/>
    <x v="4"/>
    <x v="437"/>
    <s v="OFF0004"/>
    <s v="SUS00274"/>
    <n v="68"/>
    <s v="F"/>
    <s v="Other"/>
    <s v="VIC00320"/>
    <n v="43"/>
    <s v="M"/>
    <s v="Blunt Object"/>
    <x v="2"/>
    <x v="4"/>
    <x v="1"/>
    <n v="0"/>
    <n v="481.25"/>
    <s v="Yes"/>
    <n v="3"/>
    <n v="22"/>
    <x v="2"/>
  </r>
  <r>
    <s v="INC003488"/>
    <x v="3"/>
    <x v="4"/>
    <s v="Springfield"/>
    <s v="NC"/>
    <n v="10"/>
    <x v="4"/>
    <x v="438"/>
    <s v="OFF0016"/>
    <s v="SUS00403"/>
    <n v="75"/>
    <s v="M"/>
    <s v="Other"/>
    <s v="VIC00128"/>
    <n v="72"/>
    <s v="F"/>
    <s v="KNIFE"/>
    <x v="2"/>
    <x v="4"/>
    <x v="3"/>
    <n v="3"/>
    <n v="30618"/>
    <s v="Yes"/>
    <n v="3"/>
    <n v="19"/>
    <x v="2"/>
  </r>
  <r>
    <s v="INC000365"/>
    <x v="14"/>
    <x v="2"/>
    <s v="Lakewood"/>
    <s v="NY"/>
    <n v="5"/>
    <x v="2"/>
    <x v="439"/>
    <s v="OFF0086"/>
    <s v="SUS00170"/>
    <n v="34"/>
    <s v="M"/>
    <s v="Hispanic"/>
    <s v="VIC00269"/>
    <n v="50"/>
    <s v="M"/>
    <s v="Firearm"/>
    <x v="0"/>
    <x v="3"/>
    <x v="1"/>
    <n v="3"/>
    <n v="20103.240000000002"/>
    <s v="No"/>
    <n v="1"/>
    <n v="15"/>
    <x v="1"/>
  </r>
  <r>
    <s v="INC004126"/>
    <x v="17"/>
    <x v="5"/>
    <s v="Hillcrest"/>
    <s v="TX"/>
    <n v="9"/>
    <x v="0"/>
    <x v="440"/>
    <s v="OFF0150"/>
    <s v="SUS00588"/>
    <n v="52"/>
    <s v="M"/>
    <s v="Other"/>
    <s v="VIC00885"/>
    <n v="48"/>
    <s v="M"/>
    <s v="KNIFE"/>
    <x v="0"/>
    <x v="3"/>
    <x v="3"/>
    <n v="2"/>
    <n v="26700.46"/>
    <s v="No"/>
    <n v="1"/>
    <n v="23"/>
    <x v="2"/>
  </r>
  <r>
    <s v="INC96837"/>
    <x v="19"/>
    <x v="2"/>
    <s v="Maplewood"/>
    <s v="FL"/>
    <n v="8"/>
    <x v="2"/>
    <x v="441"/>
    <s v="OFF0139"/>
    <s v="SUS00797"/>
    <n v="34"/>
    <s v="F"/>
    <s v="Asian"/>
    <s v="VIC00177"/>
    <n v="46"/>
    <s v="M"/>
    <s v="KNIFE"/>
    <x v="3"/>
    <x v="1"/>
    <x v="2"/>
    <n v="0"/>
    <n v="21617.599999999999"/>
    <s v="No"/>
    <n v="4"/>
    <n v="7"/>
    <x v="0"/>
  </r>
  <r>
    <s v="INC003125"/>
    <x v="8"/>
    <x v="3"/>
    <s v="Centerville"/>
    <s v="FL"/>
    <n v="7"/>
    <x v="3"/>
    <x v="442"/>
    <s v="OFF0087"/>
    <s v="SUS00602"/>
    <n v="30"/>
    <s v="F"/>
    <s v="Black"/>
    <s v="VIC00789"/>
    <n v="89"/>
    <s v="F"/>
    <s v="Firearm"/>
    <x v="2"/>
    <x v="0"/>
    <x v="0"/>
    <n v="4"/>
    <n v="0"/>
    <s v="No"/>
    <n v="3"/>
    <n v="0"/>
    <x v="3"/>
  </r>
  <r>
    <s v="INC000677"/>
    <x v="19"/>
    <x v="9"/>
    <s v="Maplewood"/>
    <s v="NY"/>
    <n v="11"/>
    <x v="3"/>
    <x v="443"/>
    <s v="OFF0078"/>
    <s v="SUS00099"/>
    <n v="48"/>
    <s v="Other"/>
    <s v="Asian"/>
    <s v="VIC00095"/>
    <n v="76"/>
    <s v="F"/>
    <s v="KNIFE"/>
    <x v="1"/>
    <x v="0"/>
    <x v="1"/>
    <n v="3"/>
    <n v="7530.19"/>
    <s v="Yes"/>
    <n v="2"/>
    <n v="4"/>
    <x v="3"/>
  </r>
  <r>
    <s v="INC002055"/>
    <x v="7"/>
    <x v="2"/>
    <s v="Riverside"/>
    <s v="FL"/>
    <n v="11"/>
    <x v="3"/>
    <x v="444"/>
    <s v="OFF0045"/>
    <s v="SUS00328"/>
    <n v="21"/>
    <s v="F"/>
    <s v="Asian"/>
    <s v="VIC00246"/>
    <n v="56"/>
    <s v="M"/>
    <s v="Hands/Feet"/>
    <x v="3"/>
    <x v="2"/>
    <x v="1"/>
    <n v="4"/>
    <n v="26826.32"/>
    <s v="No"/>
    <n v="4"/>
    <n v="16"/>
    <x v="1"/>
  </r>
  <r>
    <s v="INC001994"/>
    <x v="9"/>
    <x v="1"/>
    <s v="Hillcrest"/>
    <s v="NC"/>
    <n v="8"/>
    <x v="7"/>
    <x v="39"/>
    <s v="OFF0074"/>
    <s v="SUS00645"/>
    <n v="75"/>
    <s v="F"/>
    <s v="Hispanic"/>
    <s v="VIC00712"/>
    <n v="57"/>
    <s v="Other"/>
    <s v="Blunt Object"/>
    <x v="2"/>
    <x v="2"/>
    <x v="1"/>
    <n v="0"/>
    <n v="25193.67"/>
    <s v="No"/>
    <n v="3"/>
    <n v="0"/>
    <x v="3"/>
  </r>
  <r>
    <s v="INC001732"/>
    <x v="2"/>
    <x v="5"/>
    <s v="Springfield"/>
    <s v="IL"/>
    <n v="7"/>
    <x v="5"/>
    <x v="445"/>
    <s v="OFF0012"/>
    <s v="SUS00533"/>
    <n v="47"/>
    <s v="Other"/>
    <s v="White"/>
    <s v="VIC00519"/>
    <n v="33"/>
    <s v="M"/>
    <s v="Firearm"/>
    <x v="2"/>
    <x v="0"/>
    <x v="3"/>
    <n v="0"/>
    <n v="32198.12"/>
    <s v="Yes"/>
    <n v="3"/>
    <n v="12"/>
    <x v="1"/>
  </r>
  <r>
    <s v="INC001208"/>
    <x v="22"/>
    <x v="5"/>
    <s v="Fairview"/>
    <s v="IL"/>
    <n v="11"/>
    <x v="0"/>
    <x v="446"/>
    <s v="OFF0033"/>
    <s v="SUS00620"/>
    <n v="43"/>
    <s v="F"/>
    <s v="Black"/>
    <m/>
    <n v="56"/>
    <s v="M"/>
    <s v="Firearm"/>
    <x v="1"/>
    <x v="4"/>
    <x v="0"/>
    <n v="3"/>
    <n v="35313.730000000003"/>
    <s v="Yes"/>
    <n v="2"/>
    <n v="0"/>
    <x v="3"/>
  </r>
  <r>
    <s v="INC001610"/>
    <x v="8"/>
    <x v="2"/>
    <s v="Springfield"/>
    <s v="GA"/>
    <n v="2"/>
    <x v="6"/>
    <x v="447"/>
    <s v="OFF0127"/>
    <s v="NA"/>
    <n v="52"/>
    <s v="F"/>
    <s v="Black"/>
    <s v="VIC00773"/>
    <n v="63"/>
    <s v="M"/>
    <s v="Firearm"/>
    <x v="0"/>
    <x v="2"/>
    <x v="1"/>
    <n v="4"/>
    <n v="18512.91"/>
    <s v="No"/>
    <n v="1"/>
    <n v="16"/>
    <x v="1"/>
  </r>
  <r>
    <s v="INC002665"/>
    <x v="17"/>
    <x v="2"/>
    <s v="Fairview"/>
    <s v="NY"/>
    <n v="10"/>
    <x v="0"/>
    <x v="448"/>
    <s v="OFF0074"/>
    <s v="NA"/>
    <n v="52"/>
    <s v="F"/>
    <s v="Black"/>
    <s v="VIC00020"/>
    <n v="50"/>
    <s v="F"/>
    <s v="Firearm"/>
    <x v="3"/>
    <x v="0"/>
    <x v="3"/>
    <n v="1"/>
    <n v="23101.66"/>
    <s v="No"/>
    <n v="4"/>
    <n v="7"/>
    <x v="0"/>
  </r>
  <r>
    <s v="INC002939"/>
    <x v="21"/>
    <x v="5"/>
    <s v="Centerville"/>
    <s v="TX"/>
    <n v="7"/>
    <x v="1"/>
    <x v="449"/>
    <s v="OFF0045"/>
    <s v="SUS00242"/>
    <n v="27"/>
    <s v="M"/>
    <s v="Black"/>
    <s v="VIC00066"/>
    <n v="23"/>
    <s v="F"/>
    <s v="Firearm"/>
    <x v="2"/>
    <x v="1"/>
    <x v="1"/>
    <n v="5"/>
    <n v="1424.71"/>
    <s v="Yes"/>
    <n v="3"/>
    <n v="16"/>
    <x v="1"/>
  </r>
  <r>
    <s v="INC002943"/>
    <x v="25"/>
    <x v="6"/>
    <s v="Riverside"/>
    <s v="IL"/>
    <n v="7"/>
    <x v="2"/>
    <x v="450"/>
    <s v="OFF0028"/>
    <s v="SUS00493"/>
    <n v="26"/>
    <s v="F"/>
    <s v="White"/>
    <s v="VIC00608"/>
    <n v="56"/>
    <s v="F"/>
    <s v="Firearm"/>
    <x v="1"/>
    <x v="4"/>
    <x v="1"/>
    <n v="1"/>
    <n v="2113.59"/>
    <s v="No"/>
    <n v="2"/>
    <n v="0"/>
    <x v="3"/>
  </r>
  <r>
    <s v="INC000008"/>
    <x v="15"/>
    <x v="8"/>
    <s v="Hillcrest"/>
    <s v="TX"/>
    <n v="4"/>
    <x v="3"/>
    <x v="451"/>
    <s v="OFF0040"/>
    <s v="SUS00167"/>
    <n v="71"/>
    <s v="F"/>
    <s v="White"/>
    <s v="VIC00184"/>
    <n v="56"/>
    <s v="M"/>
    <s v="Hands/Feet"/>
    <x v="2"/>
    <x v="2"/>
    <x v="2"/>
    <n v="3"/>
    <n v="43608.34"/>
    <s v="No"/>
    <n v="3"/>
    <n v="7"/>
    <x v="0"/>
  </r>
  <r>
    <s v="INC002308"/>
    <x v="8"/>
    <x v="6"/>
    <s v="Riverside"/>
    <s v="TX"/>
    <n v="8"/>
    <x v="7"/>
    <x v="39"/>
    <s v="OFF0023"/>
    <s v="SUS00169"/>
    <n v="52"/>
    <s v="F"/>
    <s v="Asian"/>
    <s v="VIC00557"/>
    <n v="25"/>
    <s v="F"/>
    <s v="Hands/Feet"/>
    <x v="1"/>
    <x v="3"/>
    <x v="1"/>
    <n v="4"/>
    <n v="6757.13"/>
    <s v="No"/>
    <n v="2"/>
    <n v="0"/>
    <x v="3"/>
  </r>
  <r>
    <s v="INC004912"/>
    <x v="2"/>
    <x v="1"/>
    <s v="Lakewood"/>
    <s v="NC"/>
    <n v="9"/>
    <x v="5"/>
    <x v="452"/>
    <s v="OFF0077"/>
    <s v="SUS00378"/>
    <n v="16"/>
    <s v="F"/>
    <s v="Asian"/>
    <s v="VIC00026"/>
    <n v="66"/>
    <s v="F"/>
    <s v="Blunt Object"/>
    <x v="3"/>
    <x v="4"/>
    <x v="3"/>
    <n v="5"/>
    <n v="17172.830000000002"/>
    <s v="Yes"/>
    <n v="4"/>
    <n v="21"/>
    <x v="2"/>
  </r>
  <r>
    <s v="INC003653"/>
    <x v="7"/>
    <x v="2"/>
    <s v="Springfield"/>
    <s v="NY"/>
    <n v="5"/>
    <x v="1"/>
    <x v="453"/>
    <s v="OFF0127"/>
    <s v="SUS00222"/>
    <n v="64"/>
    <s v="F"/>
    <s v="Asian"/>
    <s v="VIC00830"/>
    <n v="56"/>
    <s v="M"/>
    <s v="Blunt Object"/>
    <x v="3"/>
    <x v="0"/>
    <x v="1"/>
    <n v="2"/>
    <n v="28700.29"/>
    <s v="No"/>
    <n v="4"/>
    <n v="15"/>
    <x v="1"/>
  </r>
  <r>
    <s v="INC000814"/>
    <x v="13"/>
    <x v="9"/>
    <s v="Oakdale"/>
    <s v="IL"/>
    <n v="9"/>
    <x v="3"/>
    <x v="454"/>
    <s v="OFF0146"/>
    <s v="SUS00502"/>
    <n v="22"/>
    <s v="F"/>
    <s v="Black"/>
    <s v="VIC00014"/>
    <n v="56"/>
    <s v="M"/>
    <s v="Blunt Object"/>
    <x v="1"/>
    <x v="3"/>
    <x v="1"/>
    <n v="2"/>
    <n v="42019.96"/>
    <s v="No"/>
    <n v="2"/>
    <n v="1"/>
    <x v="3"/>
  </r>
  <r>
    <s v="INC002569"/>
    <x v="4"/>
    <x v="8"/>
    <s v="Riverside"/>
    <s v="OH"/>
    <n v="5"/>
    <x v="0"/>
    <x v="455"/>
    <s v="OFF0146"/>
    <s v="SUS00502"/>
    <n v="42"/>
    <s v="F"/>
    <s v="Black"/>
    <s v="VIC00203"/>
    <n v="14"/>
    <s v="M"/>
    <s v="Blunt Object"/>
    <x v="3"/>
    <x v="3"/>
    <x v="1"/>
    <n v="1"/>
    <n v="48089.01"/>
    <s v="No"/>
    <n v="4"/>
    <n v="19"/>
    <x v="2"/>
  </r>
  <r>
    <s v="INC002576"/>
    <x v="14"/>
    <x v="5"/>
    <s v="Centerville"/>
    <s v="PA"/>
    <n v="10"/>
    <x v="4"/>
    <x v="456"/>
    <s v="OFF0143"/>
    <s v="SUS00489"/>
    <n v="26"/>
    <s v="F"/>
    <s v="Hispanic"/>
    <s v="VIC00608"/>
    <n v="48"/>
    <s v="Other"/>
    <s v="Firearm"/>
    <x v="1"/>
    <x v="3"/>
    <x v="3"/>
    <n v="1"/>
    <n v="162.49"/>
    <s v="No"/>
    <n v="2"/>
    <n v="20"/>
    <x v="2"/>
  </r>
  <r>
    <s v="INC004168"/>
    <x v="6"/>
    <x v="0"/>
    <s v="Centerville"/>
    <s v="OH"/>
    <n v="8"/>
    <x v="6"/>
    <x v="457"/>
    <s v="OFF0139"/>
    <s v="NA"/>
    <n v="52"/>
    <s v="F"/>
    <s v="Black"/>
    <s v="VIC00845"/>
    <n v="80"/>
    <s v="M"/>
    <s v="Blunt Object"/>
    <x v="3"/>
    <x v="0"/>
    <x v="0"/>
    <n v="1"/>
    <n v="0"/>
    <s v="No"/>
    <n v="4"/>
    <n v="17"/>
    <x v="1"/>
  </r>
  <r>
    <s v="INC000238"/>
    <x v="8"/>
    <x v="2"/>
    <s v="Riverside"/>
    <s v="GA"/>
    <n v="3"/>
    <x v="4"/>
    <x v="458"/>
    <s v="OFF0059"/>
    <s v="SUS00035"/>
    <n v="65"/>
    <s v="F"/>
    <s v="Black"/>
    <s v="VIC00411"/>
    <n v="44"/>
    <s v="F"/>
    <s v="Firearm"/>
    <x v="0"/>
    <x v="3"/>
    <x v="3"/>
    <n v="4"/>
    <n v="45948.73"/>
    <s v="No"/>
    <n v="1"/>
    <n v="7"/>
    <x v="0"/>
  </r>
  <r>
    <s v="INC001001"/>
    <x v="7"/>
    <x v="5"/>
    <s v="Centerville"/>
    <s v="CA"/>
    <n v="1"/>
    <x v="6"/>
    <x v="459"/>
    <s v="OFF0086"/>
    <s v="SUS00111"/>
    <n v="22"/>
    <s v="F"/>
    <s v="Other"/>
    <s v="VIC00528"/>
    <n v="14"/>
    <s v="M"/>
    <s v="Firearm"/>
    <x v="3"/>
    <x v="0"/>
    <x v="2"/>
    <n v="0"/>
    <n v="6585.74"/>
    <s v="Yes"/>
    <n v="4"/>
    <n v="10"/>
    <x v="0"/>
  </r>
  <r>
    <s v="INC001999"/>
    <x v="8"/>
    <x v="4"/>
    <s v="Lakewood"/>
    <s v="NY"/>
    <n v="2"/>
    <x v="3"/>
    <x v="460"/>
    <s v="OFF0135"/>
    <s v="SUS00444"/>
    <n v="31"/>
    <s v="F"/>
    <s v="Hispanic"/>
    <s v="VIC00158"/>
    <n v="32"/>
    <s v="F"/>
    <s v="Hands/Feet"/>
    <x v="0"/>
    <x v="2"/>
    <x v="1"/>
    <n v="0"/>
    <n v="12733.23"/>
    <s v="Yes"/>
    <n v="1"/>
    <n v="5"/>
    <x v="3"/>
  </r>
  <r>
    <s v="INC003243"/>
    <x v="12"/>
    <x v="2"/>
    <s v="Springfield"/>
    <s v="PA"/>
    <n v="8"/>
    <x v="0"/>
    <x v="461"/>
    <s v="OFF0102"/>
    <s v="SUS00285"/>
    <n v="44"/>
    <s v="Other"/>
    <s v="Black"/>
    <s v="VIC00601"/>
    <n v="45"/>
    <s v="Other"/>
    <s v="Firearm"/>
    <x v="2"/>
    <x v="4"/>
    <x v="1"/>
    <n v="2"/>
    <n v="47307.38"/>
    <s v="No"/>
    <n v="3"/>
    <n v="2"/>
    <x v="3"/>
  </r>
  <r>
    <s v="INC004240"/>
    <x v="2"/>
    <x v="8"/>
    <s v="Centerville"/>
    <s v="AZ"/>
    <n v="6"/>
    <x v="5"/>
    <x v="462"/>
    <s v="OFF0121"/>
    <s v="SUS00379"/>
    <n v="19"/>
    <s v="Other"/>
    <s v="Asian"/>
    <s v="VIC00260"/>
    <n v="85"/>
    <s v="M"/>
    <s v="Hands/Feet"/>
    <x v="3"/>
    <x v="4"/>
    <x v="1"/>
    <n v="0"/>
    <n v="2280.9299999999998"/>
    <s v="No"/>
    <n v="4"/>
    <n v="22"/>
    <x v="2"/>
  </r>
  <r>
    <s v="INC003951"/>
    <x v="0"/>
    <x v="8"/>
    <s v="Riverside"/>
    <s v="GA"/>
    <n v="11"/>
    <x v="3"/>
    <x v="463"/>
    <s v="OFF0104"/>
    <s v="SUS00598"/>
    <n v="52"/>
    <s v="F"/>
    <s v="Hispanic"/>
    <s v="VIC00183"/>
    <n v="23"/>
    <s v="M"/>
    <s v="Blunt Object"/>
    <x v="1"/>
    <x v="4"/>
    <x v="0"/>
    <n v="2"/>
    <n v="7754.45"/>
    <s v="No"/>
    <n v="2"/>
    <n v="15"/>
    <x v="1"/>
  </r>
  <r>
    <s v="INC003083"/>
    <x v="13"/>
    <x v="7"/>
    <s v="Oakdale"/>
    <s v="IL"/>
    <n v="2"/>
    <x v="4"/>
    <x v="464"/>
    <s v="OFF0063"/>
    <s v="SUS00013"/>
    <n v="37"/>
    <s v="M"/>
    <s v="White"/>
    <s v="VIC00836"/>
    <n v="62"/>
    <s v="M"/>
    <s v="Unarmed"/>
    <x v="3"/>
    <x v="3"/>
    <x v="0"/>
    <n v="5"/>
    <n v="28664.21"/>
    <s v="No"/>
    <n v="4"/>
    <n v="10"/>
    <x v="0"/>
  </r>
  <r>
    <s v="INC001654"/>
    <x v="9"/>
    <x v="7"/>
    <s v="Maplewood"/>
    <s v="NC"/>
    <n v="8"/>
    <x v="7"/>
    <x v="39"/>
    <s v="OFF0060"/>
    <s v="NA"/>
    <n v="52"/>
    <s v="F"/>
    <s v="Black"/>
    <s v="VIC00618"/>
    <n v="57"/>
    <s v="M"/>
    <s v="Firearm"/>
    <x v="2"/>
    <x v="4"/>
    <x v="1"/>
    <n v="2"/>
    <n v="37658.36"/>
    <s v="No"/>
    <n v="3"/>
    <n v="0"/>
    <x v="3"/>
  </r>
  <r>
    <s v="INC002385"/>
    <x v="2"/>
    <x v="9"/>
    <s v="Maplewood"/>
    <s v="FL"/>
    <n v="4"/>
    <x v="2"/>
    <x v="465"/>
    <s v="OFF0040"/>
    <s v="SUS00140"/>
    <n v="52"/>
    <s v="M"/>
    <s v="White"/>
    <s v="VIC00979"/>
    <n v="42"/>
    <s v="F"/>
    <s v="Firearm"/>
    <x v="1"/>
    <x v="3"/>
    <x v="1"/>
    <n v="2"/>
    <n v="17042.349999999999"/>
    <s v="No"/>
    <n v="2"/>
    <n v="21"/>
    <x v="2"/>
  </r>
  <r>
    <s v="INC003116"/>
    <x v="9"/>
    <x v="6"/>
    <s v="Lakewood"/>
    <s v="TX"/>
    <n v="3"/>
    <x v="5"/>
    <x v="466"/>
    <s v="OFF0024"/>
    <s v="SUS00729"/>
    <n v="60"/>
    <s v="F"/>
    <s v="Black"/>
    <s v="VIC00904"/>
    <n v="28"/>
    <s v="M"/>
    <s v="Firearm"/>
    <x v="1"/>
    <x v="1"/>
    <x v="2"/>
    <n v="4"/>
    <n v="32203.87"/>
    <s v="No"/>
    <n v="2"/>
    <n v="11"/>
    <x v="0"/>
  </r>
  <r>
    <s v="INC003456"/>
    <x v="0"/>
    <x v="2"/>
    <s v="Lakewood"/>
    <s v="OH"/>
    <n v="11"/>
    <x v="3"/>
    <x v="467"/>
    <s v="OFF0089"/>
    <s v="SUS00282"/>
    <n v="65"/>
    <s v="M"/>
    <s v="Other"/>
    <m/>
    <n v="56"/>
    <s v="M"/>
    <s v="Firearm"/>
    <x v="2"/>
    <x v="0"/>
    <x v="2"/>
    <n v="0"/>
    <n v="20970.599999999999"/>
    <s v="Yes"/>
    <n v="3"/>
    <n v="1"/>
    <x v="3"/>
  </r>
  <r>
    <s v="INC004206"/>
    <x v="4"/>
    <x v="0"/>
    <s v="Fairview"/>
    <s v="PA"/>
    <n v="4"/>
    <x v="2"/>
    <x v="468"/>
    <s v="OFF0088"/>
    <s v="SUS00458"/>
    <n v="23"/>
    <s v="M"/>
    <s v="Asian"/>
    <s v="VIC00030"/>
    <n v="75"/>
    <s v="Other"/>
    <s v="Firearm"/>
    <x v="3"/>
    <x v="3"/>
    <x v="1"/>
    <n v="3"/>
    <n v="33156.76"/>
    <s v="Yes"/>
    <n v="4"/>
    <n v="22"/>
    <x v="2"/>
  </r>
  <r>
    <s v="INC001689"/>
    <x v="4"/>
    <x v="7"/>
    <s v="Riverside"/>
    <s v="TX"/>
    <n v="10"/>
    <x v="6"/>
    <x v="469"/>
    <s v="OFF0009"/>
    <s v="SUS00059"/>
    <n v="17"/>
    <s v="F"/>
    <s v="Black"/>
    <s v="VIC00282"/>
    <n v="12"/>
    <s v="Other"/>
    <s v="Firearm"/>
    <x v="1"/>
    <x v="1"/>
    <x v="1"/>
    <n v="4"/>
    <n v="0"/>
    <s v="Yes"/>
    <n v="2"/>
    <n v="11"/>
    <x v="0"/>
  </r>
  <r>
    <s v="INC003417"/>
    <x v="6"/>
    <x v="6"/>
    <s v="Oakdale"/>
    <s v="TX"/>
    <n v="6"/>
    <x v="4"/>
    <x v="470"/>
    <s v="OFF0068"/>
    <s v="SUS00130"/>
    <n v="23"/>
    <s v="M"/>
    <s v="Black"/>
    <s v="VIC00504"/>
    <n v="12"/>
    <s v="F"/>
    <s v="Unarmed"/>
    <x v="2"/>
    <x v="3"/>
    <x v="1"/>
    <n v="3"/>
    <n v="17146.02"/>
    <s v="Yes"/>
    <n v="3"/>
    <n v="2"/>
    <x v="3"/>
  </r>
  <r>
    <s v="INC003618"/>
    <x v="12"/>
    <x v="0"/>
    <s v="Springfield"/>
    <s v="CA"/>
    <n v="2"/>
    <x v="0"/>
    <x v="471"/>
    <s v="OFF0084"/>
    <s v="SUS00061"/>
    <n v="75"/>
    <s v="M"/>
    <s v="Asian"/>
    <s v="VIC00094"/>
    <n v="18"/>
    <s v="F"/>
    <s v="Blunt Object"/>
    <x v="1"/>
    <x v="0"/>
    <x v="1"/>
    <n v="0"/>
    <n v="37755.32"/>
    <s v="Yes"/>
    <n v="2"/>
    <n v="7"/>
    <x v="0"/>
  </r>
  <r>
    <s v="INC003011"/>
    <x v="22"/>
    <x v="0"/>
    <s v="Hillcrest"/>
    <s v="CA"/>
    <n v="3"/>
    <x v="5"/>
    <x v="472"/>
    <s v="OFF0078"/>
    <s v="SUS00291"/>
    <n v="52"/>
    <s v="M"/>
    <s v="Hispanic"/>
    <s v="VIC00829"/>
    <n v="76"/>
    <s v="F"/>
    <s v="Blunt Object"/>
    <x v="1"/>
    <x v="0"/>
    <x v="2"/>
    <n v="3"/>
    <n v="25504.16"/>
    <s v="No"/>
    <n v="2"/>
    <n v="19"/>
    <x v="2"/>
  </r>
  <r>
    <s v="INC001991"/>
    <x v="9"/>
    <x v="2"/>
    <s v="Hillcrest"/>
    <s v="NY"/>
    <n v="2"/>
    <x v="3"/>
    <x v="473"/>
    <s v="OFF0003"/>
    <s v="SUS00256"/>
    <n v="17"/>
    <s v="Other"/>
    <s v="Black"/>
    <s v="VIC00111"/>
    <n v="12"/>
    <s v="M"/>
    <s v="Firearm"/>
    <x v="1"/>
    <x v="2"/>
    <x v="1"/>
    <n v="4"/>
    <n v="27247.66"/>
    <s v="Yes"/>
    <n v="2"/>
    <n v="20"/>
    <x v="2"/>
  </r>
  <r>
    <s v="INC004967"/>
    <x v="22"/>
    <x v="6"/>
    <s v="Fairview"/>
    <s v="NY"/>
    <n v="4"/>
    <x v="1"/>
    <x v="474"/>
    <s v="OFF0053"/>
    <s v="SUS00283"/>
    <n v="66"/>
    <s v="F"/>
    <s v="Other"/>
    <s v="VIC00638"/>
    <n v="89"/>
    <s v="M"/>
    <s v="KNIFE"/>
    <x v="2"/>
    <x v="0"/>
    <x v="1"/>
    <n v="4"/>
    <n v="42004.36"/>
    <s v="Yes"/>
    <n v="3"/>
    <n v="16"/>
    <x v="1"/>
  </r>
  <r>
    <s v="INC003426"/>
    <x v="17"/>
    <x v="0"/>
    <s v="Centerville"/>
    <s v="OH"/>
    <n v="6"/>
    <x v="2"/>
    <x v="475"/>
    <s v="OFF0029"/>
    <s v="NA"/>
    <n v="52"/>
    <s v="F"/>
    <s v="Black"/>
    <s v="VIC00169"/>
    <n v="56"/>
    <s v="M"/>
    <s v="KNIFE"/>
    <x v="2"/>
    <x v="3"/>
    <x v="2"/>
    <n v="0"/>
    <n v="0"/>
    <s v="No"/>
    <n v="3"/>
    <n v="15"/>
    <x v="1"/>
  </r>
  <r>
    <s v="INC003381"/>
    <x v="15"/>
    <x v="7"/>
    <s v="Fairview"/>
    <s v="NC"/>
    <n v="7"/>
    <x v="1"/>
    <x v="476"/>
    <s v="OFF0075"/>
    <s v="SUS00683"/>
    <n v="63"/>
    <s v="M"/>
    <s v="Hispanic"/>
    <s v="VIC00002"/>
    <n v="84"/>
    <s v="M"/>
    <s v="Firearm"/>
    <x v="1"/>
    <x v="2"/>
    <x v="1"/>
    <n v="5"/>
    <n v="48329.94"/>
    <s v="Yes"/>
    <n v="2"/>
    <n v="11"/>
    <x v="0"/>
  </r>
  <r>
    <s v="INC002516"/>
    <x v="8"/>
    <x v="7"/>
    <s v="Maplewood"/>
    <s v="TX"/>
    <n v="12"/>
    <x v="1"/>
    <x v="477"/>
    <s v="OFF0109"/>
    <s v="SUS00689"/>
    <n v="66"/>
    <s v="M"/>
    <s v="White"/>
    <s v="VIC00801"/>
    <n v="38"/>
    <s v="M"/>
    <s v="Firearm"/>
    <x v="1"/>
    <x v="0"/>
    <x v="1"/>
    <n v="5"/>
    <n v="11424.35"/>
    <s v="Yes"/>
    <n v="2"/>
    <n v="17"/>
    <x v="1"/>
  </r>
  <r>
    <s v="INC001739"/>
    <x v="27"/>
    <x v="0"/>
    <s v="Lakewood"/>
    <s v="IL"/>
    <n v="12"/>
    <x v="5"/>
    <x v="478"/>
    <s v="OFF0083"/>
    <s v="SUS00557"/>
    <n v="38"/>
    <s v="M"/>
    <s v="Hispanic"/>
    <s v="VIC00588"/>
    <n v="56"/>
    <s v="Other"/>
    <s v="Firearm"/>
    <x v="3"/>
    <x v="3"/>
    <x v="3"/>
    <n v="1"/>
    <n v="7100.88"/>
    <s v="No"/>
    <n v="4"/>
    <n v="0"/>
    <x v="3"/>
  </r>
  <r>
    <s v="INC004078"/>
    <x v="22"/>
    <x v="1"/>
    <s v="Springfield"/>
    <s v="NY"/>
    <n v="2"/>
    <x v="3"/>
    <x v="479"/>
    <s v="OFF0071"/>
    <s v="SUS00582"/>
    <n v="32"/>
    <s v="M"/>
    <s v="White"/>
    <s v="VIC00690"/>
    <n v="64"/>
    <s v="F"/>
    <s v="Hands/Feet"/>
    <x v="1"/>
    <x v="1"/>
    <x v="3"/>
    <n v="4"/>
    <n v="32979.47"/>
    <s v="No"/>
    <n v="2"/>
    <n v="17"/>
    <x v="1"/>
  </r>
  <r>
    <s v="INC004939"/>
    <x v="6"/>
    <x v="5"/>
    <s v="Maplewood"/>
    <s v="TX"/>
    <n v="3"/>
    <x v="0"/>
    <x v="480"/>
    <s v="OFF0067"/>
    <s v="SUS00523"/>
    <n v="49"/>
    <s v="F"/>
    <s v="Black"/>
    <s v="VIC00906"/>
    <n v="75"/>
    <s v="M"/>
    <s v="Blunt Object"/>
    <x v="3"/>
    <x v="2"/>
    <x v="3"/>
    <n v="1"/>
    <n v="49641.81"/>
    <s v="No"/>
    <n v="4"/>
    <n v="6"/>
    <x v="0"/>
  </r>
  <r>
    <s v="INC002070"/>
    <x v="15"/>
    <x v="9"/>
    <s v="Fairview"/>
    <s v="OH"/>
    <n v="10"/>
    <x v="2"/>
    <x v="481"/>
    <s v="OFF0026"/>
    <s v="SUS00174"/>
    <n v="70"/>
    <s v="Other"/>
    <s v="Hispanic"/>
    <s v="VIC00042"/>
    <n v="32"/>
    <s v="M"/>
    <s v="Firearm"/>
    <x v="2"/>
    <x v="0"/>
    <x v="1"/>
    <n v="3"/>
    <n v="964.14"/>
    <s v="No"/>
    <n v="3"/>
    <n v="0"/>
    <x v="3"/>
  </r>
  <r>
    <s v="INC002989"/>
    <x v="19"/>
    <x v="7"/>
    <s v="Riverside"/>
    <s v="NY"/>
    <n v="11"/>
    <x v="5"/>
    <x v="482"/>
    <s v="OFF0006"/>
    <s v="SUS00345"/>
    <n v="36"/>
    <s v="M"/>
    <s v="Black"/>
    <s v="VIC00201"/>
    <n v="32"/>
    <s v="M"/>
    <s v="Blunt Object"/>
    <x v="2"/>
    <x v="3"/>
    <x v="1"/>
    <n v="0"/>
    <n v="41484.25"/>
    <s v="No"/>
    <n v="3"/>
    <n v="7"/>
    <x v="0"/>
  </r>
  <r>
    <s v="INC000695"/>
    <x v="29"/>
    <x v="1"/>
    <s v="Maplewood"/>
    <s v="NC"/>
    <n v="2"/>
    <x v="6"/>
    <x v="483"/>
    <s v="OFF0066"/>
    <s v="SUS00043"/>
    <n v="43"/>
    <s v="F"/>
    <s v="Black"/>
    <s v="VIC00610"/>
    <n v="55"/>
    <s v="M"/>
    <s v="Firearm"/>
    <x v="2"/>
    <x v="0"/>
    <x v="3"/>
    <n v="4"/>
    <n v="3890.15"/>
    <s v="Yes"/>
    <n v="3"/>
    <n v="6"/>
    <x v="0"/>
  </r>
  <r>
    <s v="INC003847"/>
    <x v="20"/>
    <x v="2"/>
    <s v="Springfield"/>
    <s v="OH"/>
    <n v="6"/>
    <x v="2"/>
    <x v="484"/>
    <s v="OFF0048"/>
    <s v="SUS00760"/>
    <n v="32"/>
    <s v="F"/>
    <s v="White"/>
    <s v="VIC00134"/>
    <n v="57"/>
    <s v="M"/>
    <s v="Firearm"/>
    <x v="1"/>
    <x v="0"/>
    <x v="0"/>
    <n v="2"/>
    <n v="17024.62"/>
    <s v="No"/>
    <n v="2"/>
    <n v="12"/>
    <x v="1"/>
  </r>
  <r>
    <s v="INC002725"/>
    <x v="3"/>
    <x v="5"/>
    <s v="Lakewood"/>
    <s v="OH"/>
    <n v="7"/>
    <x v="0"/>
    <x v="485"/>
    <s v="OFF0046"/>
    <s v="SUS00328"/>
    <n v="66"/>
    <s v="Other"/>
    <s v="White"/>
    <s v="VIC00886"/>
    <n v="17"/>
    <s v="M"/>
    <s v="Firearm"/>
    <x v="1"/>
    <x v="0"/>
    <x v="0"/>
    <n v="2"/>
    <n v="0"/>
    <s v="Yes"/>
    <n v="2"/>
    <n v="5"/>
    <x v="3"/>
  </r>
  <r>
    <s v="INC000261"/>
    <x v="23"/>
    <x v="9"/>
    <s v="Maplewood"/>
    <s v="CA"/>
    <n v="4"/>
    <x v="5"/>
    <x v="486"/>
    <s v="OFF0081"/>
    <s v="SUS00766"/>
    <n v="44"/>
    <s v="M"/>
    <s v="Hispanic"/>
    <s v="VIC00371"/>
    <n v="43"/>
    <s v="F"/>
    <s v="Firearm"/>
    <x v="1"/>
    <x v="0"/>
    <x v="2"/>
    <n v="3"/>
    <n v="19815.400000000001"/>
    <s v="No"/>
    <n v="2"/>
    <n v="4"/>
    <x v="3"/>
  </r>
  <r>
    <s v="INC002445"/>
    <x v="14"/>
    <x v="7"/>
    <s v="Lakewood"/>
    <s v="GA"/>
    <n v="3"/>
    <x v="2"/>
    <x v="487"/>
    <s v="OFF0102"/>
    <s v="SUS00640"/>
    <n v="36"/>
    <s v="F"/>
    <s v="Asian"/>
    <s v="VIC00069"/>
    <n v="47"/>
    <s v="M"/>
    <s v="Hands/Feet"/>
    <x v="2"/>
    <x v="1"/>
    <x v="1"/>
    <n v="4"/>
    <n v="0"/>
    <s v="No"/>
    <n v="3"/>
    <n v="16"/>
    <x v="1"/>
  </r>
  <r>
    <s v="INC004189"/>
    <x v="16"/>
    <x v="8"/>
    <s v="Oakdale"/>
    <s v="IL"/>
    <n v="10"/>
    <x v="3"/>
    <x v="488"/>
    <s v="OFF0128"/>
    <s v="SUS00227"/>
    <n v="19"/>
    <s v="F"/>
    <s v="Asian"/>
    <s v="VIC00678"/>
    <n v="67"/>
    <s v="Other"/>
    <s v="Firearm"/>
    <x v="1"/>
    <x v="2"/>
    <x v="1"/>
    <n v="4"/>
    <n v="7252.19"/>
    <s v="Yes"/>
    <n v="2"/>
    <n v="1"/>
    <x v="3"/>
  </r>
  <r>
    <s v="INC001308"/>
    <x v="4"/>
    <x v="0"/>
    <s v="Oakdale"/>
    <s v="TX"/>
    <n v="7"/>
    <x v="5"/>
    <x v="489"/>
    <s v="OFF0134"/>
    <s v="NA"/>
    <n v="52"/>
    <s v="F"/>
    <s v="Black"/>
    <s v="VIC00832"/>
    <n v="86"/>
    <s v="M"/>
    <s v="Hands/Feet"/>
    <x v="1"/>
    <x v="0"/>
    <x v="3"/>
    <n v="2"/>
    <n v="19318.310000000001"/>
    <s v="No"/>
    <n v="2"/>
    <n v="20"/>
    <x v="2"/>
  </r>
  <r>
    <s v="INC003419"/>
    <x v="15"/>
    <x v="6"/>
    <s v="Oakdale"/>
    <s v="TX"/>
    <n v="1"/>
    <x v="2"/>
    <x v="490"/>
    <s v="OFF0009"/>
    <s v="SUS00113"/>
    <n v="28"/>
    <s v="F"/>
    <s v="Black"/>
    <s v="VIC00753"/>
    <n v="56"/>
    <s v="F"/>
    <s v="Hands/Feet"/>
    <x v="3"/>
    <x v="0"/>
    <x v="3"/>
    <n v="2"/>
    <n v="21926.09"/>
    <s v="Yes"/>
    <n v="4"/>
    <n v="16"/>
    <x v="1"/>
  </r>
  <r>
    <s v="INC001711"/>
    <x v="23"/>
    <x v="7"/>
    <s v="Maplewood"/>
    <s v="IL"/>
    <n v="8"/>
    <x v="7"/>
    <x v="39"/>
    <s v="OFF0041"/>
    <s v="SUS00136"/>
    <n v="55"/>
    <s v="F"/>
    <s v="Asian"/>
    <s v="VIC00724"/>
    <n v="43"/>
    <s v="F"/>
    <s v="KNIFE"/>
    <x v="1"/>
    <x v="3"/>
    <x v="0"/>
    <n v="2"/>
    <n v="48702.720000000001"/>
    <s v="No"/>
    <n v="2"/>
    <n v="0"/>
    <x v="3"/>
  </r>
  <r>
    <s v="INC003315"/>
    <x v="2"/>
    <x v="7"/>
    <s v="Maplewood"/>
    <s v="CA"/>
    <n v="9"/>
    <x v="4"/>
    <x v="491"/>
    <s v="OFF0113"/>
    <s v="SUS00012"/>
    <n v="49"/>
    <s v="M"/>
    <s v="Other"/>
    <s v="VIC00996"/>
    <n v="30"/>
    <s v="M"/>
    <s v="Hands/Feet"/>
    <x v="0"/>
    <x v="4"/>
    <x v="1"/>
    <n v="0"/>
    <n v="341.13"/>
    <s v="Yes"/>
    <n v="1"/>
    <n v="3"/>
    <x v="3"/>
  </r>
  <r>
    <s v="INC002911"/>
    <x v="22"/>
    <x v="3"/>
    <s v="Lakewood"/>
    <s v="TX"/>
    <n v="11"/>
    <x v="4"/>
    <x v="492"/>
    <s v="OFF0043"/>
    <s v="SUS00184"/>
    <n v="52"/>
    <s v="M"/>
    <s v="Black"/>
    <s v="VIC00534"/>
    <n v="65"/>
    <s v="M"/>
    <s v="Blunt Object"/>
    <x v="1"/>
    <x v="2"/>
    <x v="2"/>
    <n v="5"/>
    <n v="44291.15"/>
    <s v="Yes"/>
    <n v="2"/>
    <n v="3"/>
    <x v="3"/>
  </r>
  <r>
    <s v="INC001298"/>
    <x v="0"/>
    <x v="5"/>
    <s v="Springfield"/>
    <s v="CA"/>
    <n v="3"/>
    <x v="5"/>
    <x v="493"/>
    <s v="OFF0136"/>
    <s v="SUS00219"/>
    <n v="70"/>
    <s v="M"/>
    <s v="Hispanic"/>
    <s v="VIC00003"/>
    <n v="70"/>
    <s v="M"/>
    <s v="Firearm"/>
    <x v="1"/>
    <x v="2"/>
    <x v="1"/>
    <n v="2"/>
    <n v="12435.79"/>
    <s v="Yes"/>
    <n v="2"/>
    <n v="16"/>
    <x v="1"/>
  </r>
  <r>
    <s v="INC003832"/>
    <x v="2"/>
    <x v="9"/>
    <s v="Hillcrest"/>
    <s v="PA"/>
    <n v="6"/>
    <x v="3"/>
    <x v="494"/>
    <s v="OFF0065"/>
    <s v="SUS00761"/>
    <n v="15"/>
    <s v="F"/>
    <s v="White"/>
    <s v="VIC00385"/>
    <n v="52"/>
    <s v="M"/>
    <s v="Firearm"/>
    <x v="2"/>
    <x v="1"/>
    <x v="2"/>
    <n v="0"/>
    <n v="36755.89"/>
    <s v="Yes"/>
    <n v="3"/>
    <n v="2"/>
    <x v="3"/>
  </r>
  <r>
    <s v="INC000239"/>
    <x v="28"/>
    <x v="9"/>
    <s v="Hillcrest"/>
    <s v="PA"/>
    <n v="6"/>
    <x v="5"/>
    <x v="495"/>
    <s v="OFF0140"/>
    <s v="SUS00230"/>
    <n v="64"/>
    <s v="M"/>
    <s v="Hispanic"/>
    <s v="VIC00379"/>
    <n v="49"/>
    <s v="M"/>
    <s v="Hands/Feet"/>
    <x v="1"/>
    <x v="2"/>
    <x v="3"/>
    <n v="3"/>
    <n v="29670.48"/>
    <s v="No"/>
    <n v="2"/>
    <n v="15"/>
    <x v="1"/>
  </r>
  <r>
    <s v="INC004388"/>
    <x v="9"/>
    <x v="5"/>
    <s v="Centerville"/>
    <s v="CA"/>
    <n v="8"/>
    <x v="3"/>
    <x v="496"/>
    <s v="OFF0067"/>
    <s v="NA"/>
    <n v="52"/>
    <s v="F"/>
    <s v="Black"/>
    <s v="VIC00128"/>
    <n v="12"/>
    <s v="F"/>
    <s v="Hands/Feet"/>
    <x v="3"/>
    <x v="2"/>
    <x v="3"/>
    <n v="5"/>
    <n v="1590.14"/>
    <s v="Yes"/>
    <n v="4"/>
    <n v="12"/>
    <x v="1"/>
  </r>
  <r>
    <s v="INC000393"/>
    <x v="8"/>
    <x v="1"/>
    <s v="Hillcrest"/>
    <s v="NY"/>
    <n v="9"/>
    <x v="1"/>
    <x v="497"/>
    <s v="OFF0080"/>
    <s v="SUS00464"/>
    <n v="64"/>
    <s v="M"/>
    <s v="Asian"/>
    <s v="VIC00107"/>
    <n v="12"/>
    <s v="M"/>
    <s v="Unarmed"/>
    <x v="1"/>
    <x v="4"/>
    <x v="1"/>
    <n v="1"/>
    <n v="7104.44"/>
    <s v="No"/>
    <n v="2"/>
    <n v="1"/>
    <x v="3"/>
  </r>
  <r>
    <s v="INC004988"/>
    <x v="9"/>
    <x v="7"/>
    <s v="Springfield"/>
    <s v="CA"/>
    <n v="1"/>
    <x v="1"/>
    <x v="498"/>
    <s v="OFF0118"/>
    <s v="SUS00009"/>
    <n v="65"/>
    <s v="F"/>
    <s v="Asian"/>
    <s v="VIC00139"/>
    <n v="30"/>
    <s v="M"/>
    <s v="Firearm"/>
    <x v="3"/>
    <x v="0"/>
    <x v="1"/>
    <n v="2"/>
    <n v="109477"/>
    <s v="Yes"/>
    <n v="4"/>
    <n v="21"/>
    <x v="2"/>
  </r>
  <r>
    <s v="INC004660"/>
    <x v="17"/>
    <x v="3"/>
    <s v="Lakewood"/>
    <s v="NY"/>
    <n v="8"/>
    <x v="7"/>
    <x v="39"/>
    <s v="OFF0136"/>
    <s v="SUS00014"/>
    <n v="52"/>
    <s v="Other"/>
    <s v="Other"/>
    <m/>
    <n v="56"/>
    <s v="M"/>
    <s v="Hands/Feet"/>
    <x v="3"/>
    <x v="2"/>
    <x v="3"/>
    <n v="0"/>
    <n v="16608.79"/>
    <s v="No"/>
    <n v="4"/>
    <n v="0"/>
    <x v="3"/>
  </r>
  <r>
    <s v="INC001866"/>
    <x v="25"/>
    <x v="2"/>
    <s v="Oakdale"/>
    <s v="NC"/>
    <n v="7"/>
    <x v="3"/>
    <x v="499"/>
    <s v="OFF0144"/>
    <s v="SUS00609"/>
    <n v="63"/>
    <s v="M"/>
    <s v="Asian"/>
    <s v="VIC00084"/>
    <n v="58"/>
    <s v="M"/>
    <s v="KNIFE"/>
    <x v="1"/>
    <x v="0"/>
    <x v="1"/>
    <n v="5"/>
    <n v="19178.2"/>
    <s v="Yes"/>
    <n v="2"/>
    <n v="12"/>
    <x v="1"/>
  </r>
  <r>
    <s v="INC003311"/>
    <x v="23"/>
    <x v="8"/>
    <s v="Hillcrest"/>
    <s v="TX"/>
    <n v="4"/>
    <x v="6"/>
    <x v="500"/>
    <s v="OFF0035"/>
    <s v="SUS00708"/>
    <n v="38"/>
    <s v="F"/>
    <s v="Asian"/>
    <s v="VIC00442"/>
    <n v="69"/>
    <s v="M"/>
    <s v="Blunt Object"/>
    <x v="3"/>
    <x v="0"/>
    <x v="3"/>
    <n v="2"/>
    <n v="22047.62"/>
    <s v="No"/>
    <n v="4"/>
    <n v="8"/>
    <x v="0"/>
  </r>
  <r>
    <s v="INC004151"/>
    <x v="4"/>
    <x v="3"/>
    <s v="Centerville"/>
    <s v="PA"/>
    <n v="6"/>
    <x v="0"/>
    <x v="501"/>
    <s v="OFF0110"/>
    <s v="SUS00737"/>
    <n v="38"/>
    <s v="F"/>
    <s v="Hispanic"/>
    <s v="VIC00579"/>
    <n v="14"/>
    <s v="Other"/>
    <s v="Blunt Object"/>
    <x v="2"/>
    <x v="3"/>
    <x v="1"/>
    <n v="0"/>
    <n v="29632.41"/>
    <s v="Yes"/>
    <n v="3"/>
    <n v="10"/>
    <x v="0"/>
  </r>
  <r>
    <s v="INC003588"/>
    <x v="23"/>
    <x v="5"/>
    <s v="Oakdale"/>
    <s v="CA"/>
    <n v="8"/>
    <x v="4"/>
    <x v="502"/>
    <s v="OFF0101"/>
    <s v="SUS00739"/>
    <n v="52"/>
    <s v="F"/>
    <s v="Black"/>
    <s v="VIC00546"/>
    <n v="84"/>
    <s v="M"/>
    <s v="Hands/Feet"/>
    <x v="1"/>
    <x v="4"/>
    <x v="0"/>
    <n v="0"/>
    <n v="13063.58"/>
    <s v="No"/>
    <n v="2"/>
    <n v="20"/>
    <x v="2"/>
  </r>
  <r>
    <s v="INC001972"/>
    <x v="15"/>
    <x v="0"/>
    <s v="Riverside"/>
    <s v="FL"/>
    <n v="1"/>
    <x v="4"/>
    <x v="503"/>
    <s v="OFF0082"/>
    <s v="SUS00003"/>
    <n v="62"/>
    <s v="F"/>
    <s v="Hispanic"/>
    <s v="VIC00516"/>
    <n v="90"/>
    <s v="M"/>
    <s v="Blunt Object"/>
    <x v="3"/>
    <x v="2"/>
    <x v="3"/>
    <n v="5"/>
    <n v="36991.71"/>
    <s v="No"/>
    <n v="4"/>
    <n v="18"/>
    <x v="2"/>
  </r>
  <r>
    <s v="INC004588"/>
    <x v="21"/>
    <x v="5"/>
    <s v="Hillcrest"/>
    <s v="AZ"/>
    <n v="8"/>
    <x v="7"/>
    <x v="39"/>
    <s v="OFF0079"/>
    <s v="SUS00126"/>
    <n v="52"/>
    <s v="M"/>
    <s v="Black"/>
    <s v="VIC00773"/>
    <n v="31"/>
    <s v="Other"/>
    <s v="Unarmed"/>
    <x v="2"/>
    <x v="0"/>
    <x v="2"/>
    <n v="3"/>
    <n v="32535.8"/>
    <s v="No"/>
    <n v="3"/>
    <n v="0"/>
    <x v="3"/>
  </r>
  <r>
    <s v="INC001761"/>
    <x v="20"/>
    <x v="6"/>
    <s v="Hillcrest"/>
    <s v="NY"/>
    <n v="9"/>
    <x v="1"/>
    <x v="504"/>
    <s v="OFF0125"/>
    <s v="SUS00490"/>
    <n v="61"/>
    <s v="M"/>
    <s v="Hispanic"/>
    <s v="VIC00961"/>
    <n v="83"/>
    <s v="F"/>
    <s v="Firearm"/>
    <x v="0"/>
    <x v="3"/>
    <x v="1"/>
    <n v="0"/>
    <n v="14002.53"/>
    <s v="Yes"/>
    <n v="1"/>
    <n v="7"/>
    <x v="0"/>
  </r>
  <r>
    <s v="INC001249"/>
    <x v="16"/>
    <x v="5"/>
    <s v="Riverside"/>
    <s v="NC"/>
    <n v="8"/>
    <x v="0"/>
    <x v="505"/>
    <s v="OFF0099"/>
    <s v="SUS00123"/>
    <n v="56"/>
    <s v="Other"/>
    <s v="Hispanic"/>
    <s v="VIC00526"/>
    <n v="47"/>
    <s v="F"/>
    <s v="Firearm"/>
    <x v="0"/>
    <x v="3"/>
    <x v="2"/>
    <n v="0"/>
    <n v="26494.94"/>
    <s v="Yes"/>
    <n v="1"/>
    <n v="7"/>
    <x v="0"/>
  </r>
  <r>
    <s v="INC91652"/>
    <x v="11"/>
    <x v="7"/>
    <s v="Centerville"/>
    <s v="AZ"/>
    <n v="1"/>
    <x v="2"/>
    <x v="506"/>
    <s v="OFF0015"/>
    <s v="NA"/>
    <n v="52"/>
    <s v="F"/>
    <s v="Black"/>
    <s v="VIC00283"/>
    <n v="28"/>
    <s v="M"/>
    <s v="Hands/Feet"/>
    <x v="1"/>
    <x v="4"/>
    <x v="0"/>
    <n v="1"/>
    <n v="4865.21"/>
    <s v="Yes"/>
    <n v="2"/>
    <n v="3"/>
    <x v="3"/>
  </r>
  <r>
    <s v="INC000441"/>
    <x v="3"/>
    <x v="4"/>
    <s v="Oakdale"/>
    <s v="PA"/>
    <n v="4"/>
    <x v="6"/>
    <x v="507"/>
    <s v="OFF0034"/>
    <s v="SUS00419"/>
    <n v="69"/>
    <s v="F"/>
    <s v="Other"/>
    <s v="VIC00810"/>
    <n v="20"/>
    <s v="M"/>
    <s v="KNIFE"/>
    <x v="1"/>
    <x v="3"/>
    <x v="1"/>
    <n v="3"/>
    <n v="0"/>
    <s v="No"/>
    <n v="2"/>
    <n v="5"/>
    <x v="3"/>
  </r>
  <r>
    <s v="INC002370"/>
    <x v="26"/>
    <x v="4"/>
    <s v="Lakewood"/>
    <s v="IL"/>
    <n v="8"/>
    <x v="3"/>
    <x v="508"/>
    <s v="OFF0064"/>
    <s v="SUS00270"/>
    <n v="51"/>
    <s v="F"/>
    <s v="White"/>
    <s v="VIC00143"/>
    <n v="39"/>
    <s v="M"/>
    <s v="Hands/Feet"/>
    <x v="3"/>
    <x v="3"/>
    <x v="3"/>
    <n v="2"/>
    <n v="8206.7900000000009"/>
    <s v="No"/>
    <n v="4"/>
    <n v="2"/>
    <x v="3"/>
  </r>
  <r>
    <s v="INC000142"/>
    <x v="6"/>
    <x v="2"/>
    <s v="Fairview"/>
    <s v="FL"/>
    <n v="5"/>
    <x v="3"/>
    <x v="509"/>
    <s v="OFF0020"/>
    <s v="SUS00220"/>
    <n v="51"/>
    <s v="F"/>
    <s v="Asian"/>
    <s v="VIC00640"/>
    <n v="84"/>
    <s v="F"/>
    <s v="Blunt Object"/>
    <x v="3"/>
    <x v="2"/>
    <x v="3"/>
    <n v="3"/>
    <n v="21355.29"/>
    <s v="No"/>
    <n v="4"/>
    <n v="6"/>
    <x v="0"/>
  </r>
  <r>
    <s v="INC003583"/>
    <x v="23"/>
    <x v="7"/>
    <s v="Hillcrest"/>
    <s v="AZ"/>
    <n v="2"/>
    <x v="0"/>
    <x v="510"/>
    <s v="OFF0050"/>
    <s v="SUS00232"/>
    <n v="47"/>
    <s v="M"/>
    <s v="Hispanic"/>
    <s v="VIC00312"/>
    <n v="25"/>
    <s v="M"/>
    <s v="KNIFE"/>
    <x v="0"/>
    <x v="3"/>
    <x v="1"/>
    <n v="1"/>
    <n v="37972.11"/>
    <s v="No"/>
    <n v="1"/>
    <n v="12"/>
    <x v="1"/>
  </r>
  <r>
    <s v="INC002369"/>
    <x v="14"/>
    <x v="7"/>
    <s v="Centerville"/>
    <s v="IL"/>
    <n v="1"/>
    <x v="5"/>
    <x v="511"/>
    <s v="OFF0091"/>
    <s v="SUS00396"/>
    <n v="66"/>
    <s v="M"/>
    <s v="Asian"/>
    <s v="VIC00509"/>
    <n v="89"/>
    <s v="F"/>
    <s v="Blunt Object"/>
    <x v="0"/>
    <x v="3"/>
    <x v="0"/>
    <n v="4"/>
    <n v="33097.94"/>
    <s v="No"/>
    <n v="1"/>
    <n v="3"/>
    <x v="3"/>
  </r>
  <r>
    <s v="INC004009"/>
    <x v="20"/>
    <x v="0"/>
    <s v="Riverside"/>
    <s v="AZ"/>
    <n v="11"/>
    <x v="4"/>
    <x v="512"/>
    <s v="OFF0005"/>
    <s v="SUS00681"/>
    <n v="30"/>
    <s v="F"/>
    <s v="Black"/>
    <s v="VIC00648"/>
    <n v="20"/>
    <s v="F"/>
    <s v="KNIFE"/>
    <x v="3"/>
    <x v="2"/>
    <x v="0"/>
    <n v="1"/>
    <n v="410.47"/>
    <s v="No"/>
    <n v="4"/>
    <n v="5"/>
    <x v="3"/>
  </r>
  <r>
    <s v="INC001057"/>
    <x v="13"/>
    <x v="2"/>
    <s v="Maplewood"/>
    <s v="FL"/>
    <n v="6"/>
    <x v="1"/>
    <x v="513"/>
    <s v="OFF0110"/>
    <s v="SUS00644"/>
    <n v="72"/>
    <s v="F"/>
    <s v="White"/>
    <m/>
    <n v="56"/>
    <s v="M"/>
    <s v="Hands/Feet"/>
    <x v="2"/>
    <x v="3"/>
    <x v="3"/>
    <n v="3"/>
    <n v="20785.84"/>
    <s v="No"/>
    <n v="3"/>
    <n v="21"/>
    <x v="2"/>
  </r>
  <r>
    <s v="INC003567"/>
    <x v="9"/>
    <x v="0"/>
    <s v="Hillcrest"/>
    <s v="NC"/>
    <n v="1"/>
    <x v="0"/>
    <x v="514"/>
    <s v="OFF0022"/>
    <s v="SUS00427"/>
    <n v="56"/>
    <s v="F"/>
    <s v="Hispanic"/>
    <s v="VIC00757"/>
    <n v="22"/>
    <s v="M"/>
    <s v="Blunt Object"/>
    <x v="0"/>
    <x v="0"/>
    <x v="2"/>
    <n v="1"/>
    <n v="44289.89"/>
    <s v="No"/>
    <n v="1"/>
    <n v="0"/>
    <x v="3"/>
  </r>
  <r>
    <s v="INC002635"/>
    <x v="17"/>
    <x v="4"/>
    <s v="Hillcrest"/>
    <s v="FL"/>
    <n v="7"/>
    <x v="6"/>
    <x v="515"/>
    <s v="OFF0092"/>
    <s v="NA"/>
    <n v="52"/>
    <s v="F"/>
    <s v="Black"/>
    <s v="VIC00800"/>
    <n v="15"/>
    <s v="M"/>
    <s v="Firearm"/>
    <x v="1"/>
    <x v="0"/>
    <x v="1"/>
    <n v="1"/>
    <n v="39225.269999999997"/>
    <s v="Yes"/>
    <n v="2"/>
    <n v="1"/>
    <x v="3"/>
  </r>
  <r>
    <s v="INC000541"/>
    <x v="8"/>
    <x v="3"/>
    <s v="Fairview"/>
    <s v="FL"/>
    <n v="10"/>
    <x v="3"/>
    <x v="516"/>
    <s v="OFF0098"/>
    <s v="SUS00114"/>
    <n v="46"/>
    <s v="M"/>
    <s v="Asian"/>
    <s v="VIC00198"/>
    <n v="54"/>
    <s v="F"/>
    <s v="Firearm"/>
    <x v="0"/>
    <x v="2"/>
    <x v="1"/>
    <n v="5"/>
    <n v="0"/>
    <s v="No"/>
    <n v="1"/>
    <n v="3"/>
    <x v="3"/>
  </r>
  <r>
    <s v="INC003032"/>
    <x v="9"/>
    <x v="7"/>
    <s v="Maplewood"/>
    <s v="FL"/>
    <n v="4"/>
    <x v="0"/>
    <x v="517"/>
    <s v="OFF0132"/>
    <s v="SUS00058"/>
    <n v="55"/>
    <s v="F"/>
    <s v="White"/>
    <s v="VIC00984"/>
    <n v="67"/>
    <s v="F"/>
    <s v="Blunt Object"/>
    <x v="0"/>
    <x v="0"/>
    <x v="1"/>
    <n v="3"/>
    <n v="29895.42"/>
    <s v="No"/>
    <n v="1"/>
    <n v="6"/>
    <x v="0"/>
  </r>
  <r>
    <s v="INC001831"/>
    <x v="11"/>
    <x v="7"/>
    <s v="Springfield"/>
    <s v="GA"/>
    <n v="6"/>
    <x v="2"/>
    <x v="518"/>
    <s v="OFF0093"/>
    <s v="SUS00291"/>
    <n v="68"/>
    <s v="M"/>
    <s v="White"/>
    <s v="VIC00377"/>
    <n v="65"/>
    <s v="F"/>
    <s v="Firearm"/>
    <x v="2"/>
    <x v="0"/>
    <x v="0"/>
    <n v="0"/>
    <n v="39329.82"/>
    <s v="No"/>
    <n v="3"/>
    <n v="1"/>
    <x v="3"/>
  </r>
  <r>
    <s v="INC003925"/>
    <x v="14"/>
    <x v="7"/>
    <s v="Springfield"/>
    <s v="NC"/>
    <n v="3"/>
    <x v="4"/>
    <x v="519"/>
    <s v="OFF0078"/>
    <s v="SUS00559"/>
    <n v="47"/>
    <s v="F"/>
    <s v="White"/>
    <s v="VIC00206"/>
    <n v="56"/>
    <s v="F"/>
    <s v="KNIFE"/>
    <x v="1"/>
    <x v="0"/>
    <x v="0"/>
    <n v="5"/>
    <n v="46463.63"/>
    <s v="No"/>
    <n v="2"/>
    <n v="12"/>
    <x v="1"/>
  </r>
  <r>
    <s v="INC004007"/>
    <x v="19"/>
    <x v="5"/>
    <s v="Hillcrest"/>
    <s v="NY"/>
    <n v="6"/>
    <x v="1"/>
    <x v="520"/>
    <s v="OFF0122"/>
    <s v="SUS00407"/>
    <n v="33"/>
    <s v="F"/>
    <s v="Asian"/>
    <s v="VIC00779"/>
    <n v="84"/>
    <s v="F"/>
    <s v="KNIFE"/>
    <x v="1"/>
    <x v="0"/>
    <x v="3"/>
    <n v="0"/>
    <n v="44937.9"/>
    <s v="Yes"/>
    <n v="2"/>
    <n v="0"/>
    <x v="3"/>
  </r>
  <r>
    <s v="INC003479"/>
    <x v="0"/>
    <x v="8"/>
    <s v="Fairview"/>
    <s v="CA"/>
    <n v="3"/>
    <x v="6"/>
    <x v="521"/>
    <s v="OFF0061"/>
    <s v="SUS00349"/>
    <n v="52"/>
    <s v="F"/>
    <s v="Black"/>
    <s v="VIC00712"/>
    <n v="89"/>
    <s v="M"/>
    <s v="Hands/Feet"/>
    <x v="0"/>
    <x v="3"/>
    <x v="1"/>
    <n v="2"/>
    <n v="5793.05"/>
    <s v="Yes"/>
    <n v="1"/>
    <n v="6"/>
    <x v="0"/>
  </r>
  <r>
    <s v="INC002763"/>
    <x v="23"/>
    <x v="7"/>
    <s v="Hillcrest"/>
    <s v="CA"/>
    <n v="7"/>
    <x v="6"/>
    <x v="522"/>
    <s v="OFF0047"/>
    <s v="SUS00208"/>
    <n v="62"/>
    <s v="F"/>
    <s v="Black"/>
    <s v="VIC00757"/>
    <n v="72"/>
    <s v="Other"/>
    <s v="Firearm"/>
    <x v="1"/>
    <x v="0"/>
    <x v="1"/>
    <n v="0"/>
    <n v="45203.65"/>
    <s v="No"/>
    <n v="2"/>
    <n v="8"/>
    <x v="0"/>
  </r>
  <r>
    <s v="INC002735"/>
    <x v="7"/>
    <x v="9"/>
    <s v="Oakdale"/>
    <s v="NY"/>
    <n v="5"/>
    <x v="6"/>
    <x v="523"/>
    <s v="OFF0081"/>
    <s v="SUS00748"/>
    <n v="49"/>
    <s v="F"/>
    <s v="Hispanic"/>
    <s v="VIC00782"/>
    <n v="53"/>
    <s v="M"/>
    <s v="Firearm"/>
    <x v="3"/>
    <x v="0"/>
    <x v="0"/>
    <n v="0"/>
    <n v="18942.55"/>
    <s v="No"/>
    <n v="4"/>
    <n v="16"/>
    <x v="1"/>
  </r>
  <r>
    <s v="INC000995"/>
    <x v="20"/>
    <x v="1"/>
    <s v="Maplewood"/>
    <s v="NC"/>
    <n v="8"/>
    <x v="6"/>
    <x v="524"/>
    <s v="OFF0034"/>
    <s v="SUS00780"/>
    <n v="16"/>
    <s v="F"/>
    <s v="Black"/>
    <m/>
    <n v="56"/>
    <s v="M"/>
    <s v="Firearm"/>
    <x v="2"/>
    <x v="1"/>
    <x v="1"/>
    <n v="1"/>
    <n v="30799.52"/>
    <s v="Yes"/>
    <n v="3"/>
    <n v="16"/>
    <x v="1"/>
  </r>
  <r>
    <s v="INC002461"/>
    <x v="23"/>
    <x v="2"/>
    <s v="Maplewood"/>
    <s v="FL"/>
    <n v="10"/>
    <x v="2"/>
    <x v="525"/>
    <s v="OFF0039"/>
    <s v="SUS00625"/>
    <n v="33"/>
    <s v="M"/>
    <s v="Black"/>
    <s v="VIC00606"/>
    <n v="38"/>
    <s v="M"/>
    <s v="Firearm"/>
    <x v="1"/>
    <x v="4"/>
    <x v="2"/>
    <n v="4"/>
    <n v="24134.73"/>
    <s v="Yes"/>
    <n v="2"/>
    <n v="13"/>
    <x v="1"/>
  </r>
  <r>
    <s v="INC004948"/>
    <x v="20"/>
    <x v="5"/>
    <s v="Lakewood"/>
    <s v="GA"/>
    <n v="1"/>
    <x v="5"/>
    <x v="526"/>
    <s v="OFF0083"/>
    <s v="SUS00061"/>
    <n v="58"/>
    <s v="M"/>
    <s v="White"/>
    <s v="VIC00134"/>
    <n v="48"/>
    <s v="M"/>
    <s v="Firearm"/>
    <x v="1"/>
    <x v="3"/>
    <x v="1"/>
    <n v="2"/>
    <n v="37409.699999999997"/>
    <s v="No"/>
    <n v="2"/>
    <n v="15"/>
    <x v="1"/>
  </r>
  <r>
    <s v="INC002052"/>
    <x v="20"/>
    <x v="2"/>
    <s v="Centerville"/>
    <s v="AZ"/>
    <n v="12"/>
    <x v="1"/>
    <x v="527"/>
    <s v="OFF0108"/>
    <s v="NA"/>
    <n v="52"/>
    <s v="F"/>
    <s v="Black"/>
    <s v="VIC00099"/>
    <n v="48"/>
    <s v="M"/>
    <s v="Firearm"/>
    <x v="1"/>
    <x v="0"/>
    <x v="3"/>
    <n v="2"/>
    <n v="23073.87"/>
    <s v="Yes"/>
    <n v="2"/>
    <n v="9"/>
    <x v="0"/>
  </r>
  <r>
    <s v="INC001190"/>
    <x v="12"/>
    <x v="7"/>
    <s v="Maplewood"/>
    <s v="CA"/>
    <n v="7"/>
    <x v="5"/>
    <x v="528"/>
    <s v="OFF0148"/>
    <s v="SUS00006"/>
    <n v="28"/>
    <s v="M"/>
    <s v="Black"/>
    <s v="VIC00624"/>
    <n v="34"/>
    <s v="M"/>
    <s v="Firearm"/>
    <x v="0"/>
    <x v="1"/>
    <x v="3"/>
    <n v="0"/>
    <n v="27230.26"/>
    <s v="Yes"/>
    <n v="1"/>
    <n v="12"/>
    <x v="1"/>
  </r>
  <r>
    <s v="INC004517"/>
    <x v="0"/>
    <x v="9"/>
    <s v="Springfield"/>
    <s v="CA"/>
    <n v="2"/>
    <x v="5"/>
    <x v="529"/>
    <s v="OFF0102"/>
    <s v="SUS00256"/>
    <n v="20"/>
    <s v="F"/>
    <s v="Black"/>
    <s v="VIC00026"/>
    <n v="41"/>
    <s v="F"/>
    <s v="Firearm"/>
    <x v="3"/>
    <x v="0"/>
    <x v="1"/>
    <n v="2"/>
    <n v="18486.09"/>
    <s v="No"/>
    <n v="4"/>
    <n v="8"/>
    <x v="0"/>
  </r>
  <r>
    <s v="INC004730"/>
    <x v="6"/>
    <x v="0"/>
    <s v="Centerville"/>
    <s v="CA"/>
    <n v="4"/>
    <x v="5"/>
    <x v="530"/>
    <s v="OFF0066"/>
    <s v="SUS00252"/>
    <n v="34"/>
    <s v="F"/>
    <s v="White"/>
    <s v="VIC00765"/>
    <n v="22"/>
    <s v="M"/>
    <s v="Firearm"/>
    <x v="3"/>
    <x v="2"/>
    <x v="1"/>
    <n v="0"/>
    <n v="42125.48"/>
    <s v="No"/>
    <n v="4"/>
    <n v="8"/>
    <x v="0"/>
  </r>
  <r>
    <s v="INC000322"/>
    <x v="2"/>
    <x v="0"/>
    <s v="Centerville"/>
    <s v="CA"/>
    <n v="11"/>
    <x v="3"/>
    <x v="531"/>
    <s v="OFF0033"/>
    <s v="SUS00688"/>
    <n v="29"/>
    <s v="M"/>
    <s v="Black"/>
    <s v="VIC00048"/>
    <n v="27"/>
    <s v="M"/>
    <s v="KNIFE"/>
    <x v="0"/>
    <x v="0"/>
    <x v="1"/>
    <n v="3"/>
    <n v="5347.68"/>
    <s v="No"/>
    <n v="1"/>
    <n v="0"/>
    <x v="3"/>
  </r>
  <r>
    <s v="INC003500"/>
    <x v="15"/>
    <x v="7"/>
    <s v="Riverside"/>
    <s v="GA"/>
    <n v="4"/>
    <x v="5"/>
    <x v="532"/>
    <s v="OFF0045"/>
    <s v="SUS00192"/>
    <n v="68"/>
    <s v="Other"/>
    <s v="Black"/>
    <s v="VIC00180"/>
    <n v="13"/>
    <s v="M"/>
    <s v="Firearm"/>
    <x v="1"/>
    <x v="2"/>
    <x v="2"/>
    <n v="4"/>
    <n v="21779.919999999998"/>
    <s v="Yes"/>
    <n v="2"/>
    <n v="3"/>
    <x v="3"/>
  </r>
  <r>
    <s v="INC002582"/>
    <x v="21"/>
    <x v="6"/>
    <s v="Centerville"/>
    <s v="NC"/>
    <n v="8"/>
    <x v="7"/>
    <x v="39"/>
    <s v="OFF0010"/>
    <s v="SUS00293"/>
    <n v="52"/>
    <s v="F"/>
    <s v="Black"/>
    <s v="VIC00444"/>
    <n v="12"/>
    <s v="M"/>
    <s v="Unarmed"/>
    <x v="1"/>
    <x v="3"/>
    <x v="3"/>
    <n v="1"/>
    <n v="6765.76"/>
    <s v="No"/>
    <n v="2"/>
    <n v="0"/>
    <x v="3"/>
  </r>
  <r>
    <s v="INC000058"/>
    <x v="2"/>
    <x v="2"/>
    <s v="Lakewood"/>
    <s v="AZ"/>
    <n v="11"/>
    <x v="3"/>
    <x v="533"/>
    <s v="OFF0034"/>
    <s v="SUS00163"/>
    <n v="20"/>
    <s v="F"/>
    <s v="White"/>
    <s v="VIC00257"/>
    <n v="31"/>
    <s v="M"/>
    <s v="Blunt Object"/>
    <x v="2"/>
    <x v="0"/>
    <x v="2"/>
    <n v="5"/>
    <n v="0"/>
    <s v="No"/>
    <n v="3"/>
    <n v="9"/>
    <x v="0"/>
  </r>
  <r>
    <s v="INC000339"/>
    <x v="26"/>
    <x v="3"/>
    <s v="Maplewood"/>
    <s v="GA"/>
    <n v="8"/>
    <x v="7"/>
    <x v="39"/>
    <s v="OFF0123"/>
    <s v="SUS00007"/>
    <n v="53"/>
    <s v="F"/>
    <s v="Black"/>
    <s v="VIC00065"/>
    <n v="56"/>
    <s v="F"/>
    <s v="KNIFE"/>
    <x v="2"/>
    <x v="1"/>
    <x v="1"/>
    <n v="0"/>
    <n v="2395.81"/>
    <s v="No"/>
    <n v="3"/>
    <n v="0"/>
    <x v="3"/>
  </r>
  <r>
    <s v="INC000400"/>
    <x v="4"/>
    <x v="5"/>
    <s v="Maplewood"/>
    <s v="NY"/>
    <n v="8"/>
    <x v="7"/>
    <x v="39"/>
    <s v="OFF0080"/>
    <s v="SUS00689"/>
    <n v="36"/>
    <s v="Other"/>
    <s v="Asian"/>
    <s v="VIC00128"/>
    <n v="85"/>
    <s v="F"/>
    <s v="Firearm"/>
    <x v="3"/>
    <x v="2"/>
    <x v="2"/>
    <n v="2"/>
    <n v="49659.37"/>
    <s v="No"/>
    <n v="4"/>
    <n v="0"/>
    <x v="3"/>
  </r>
  <r>
    <s v="INC004107"/>
    <x v="1"/>
    <x v="9"/>
    <s v="Lakewood"/>
    <s v="NC"/>
    <n v="12"/>
    <x v="3"/>
    <x v="534"/>
    <s v="OFF0140"/>
    <s v="NA"/>
    <n v="52"/>
    <s v="F"/>
    <s v="Black"/>
    <s v="VIC00432"/>
    <n v="30"/>
    <s v="Other"/>
    <s v="Hands/Feet"/>
    <x v="1"/>
    <x v="0"/>
    <x v="1"/>
    <n v="4"/>
    <n v="16143.25"/>
    <s v="No"/>
    <n v="2"/>
    <n v="10"/>
    <x v="0"/>
  </r>
  <r>
    <s v="INC003190"/>
    <x v="8"/>
    <x v="8"/>
    <s v="Fairview"/>
    <s v="NC"/>
    <n v="5"/>
    <x v="2"/>
    <x v="535"/>
    <s v="OFF0044"/>
    <s v="SUS00554"/>
    <n v="65"/>
    <s v="F"/>
    <s v="Asian"/>
    <s v="VIC00323"/>
    <n v="69"/>
    <s v="M"/>
    <s v="KNIFE"/>
    <x v="1"/>
    <x v="2"/>
    <x v="2"/>
    <n v="5"/>
    <n v="42463.16"/>
    <s v="No"/>
    <n v="2"/>
    <n v="21"/>
    <x v="2"/>
  </r>
  <r>
    <s v="INC003888"/>
    <x v="3"/>
    <x v="7"/>
    <s v="Springfield"/>
    <s v="PA"/>
    <n v="4"/>
    <x v="6"/>
    <x v="536"/>
    <s v="OFF0078"/>
    <s v="NA"/>
    <n v="52"/>
    <s v="F"/>
    <s v="Black"/>
    <s v="VIC00062"/>
    <n v="64"/>
    <s v="M"/>
    <s v="Blunt Object"/>
    <x v="1"/>
    <x v="1"/>
    <x v="1"/>
    <n v="4"/>
    <n v="16078.39"/>
    <s v="Yes"/>
    <n v="2"/>
    <n v="0"/>
    <x v="3"/>
  </r>
  <r>
    <s v="INC002596"/>
    <x v="6"/>
    <x v="7"/>
    <s v="Hillcrest"/>
    <s v="AZ"/>
    <n v="6"/>
    <x v="0"/>
    <x v="537"/>
    <s v="OFF0014"/>
    <s v="SUS00768"/>
    <n v="22"/>
    <s v="F"/>
    <s v="Hispanic"/>
    <s v="VIC00647"/>
    <n v="24"/>
    <s v="M"/>
    <s v="Firearm"/>
    <x v="0"/>
    <x v="4"/>
    <x v="1"/>
    <n v="2"/>
    <n v="43475.24"/>
    <s v="Yes"/>
    <n v="1"/>
    <n v="7"/>
    <x v="0"/>
  </r>
  <r>
    <s v="INC001754"/>
    <x v="19"/>
    <x v="8"/>
    <s v="Lakewood"/>
    <s v="IL"/>
    <n v="7"/>
    <x v="2"/>
    <x v="538"/>
    <s v="OFF0137"/>
    <s v="SUS00069"/>
    <n v="52"/>
    <s v="M"/>
    <s v="Black"/>
    <s v="VIC00697"/>
    <n v="26"/>
    <s v="M"/>
    <s v="Firearm"/>
    <x v="0"/>
    <x v="4"/>
    <x v="3"/>
    <n v="3"/>
    <n v="31991.19"/>
    <s v="Yes"/>
    <n v="1"/>
    <n v="2"/>
    <x v="3"/>
  </r>
  <r>
    <s v="INC002008"/>
    <x v="14"/>
    <x v="4"/>
    <s v="Riverside"/>
    <s v="TX"/>
    <n v="8"/>
    <x v="2"/>
    <x v="539"/>
    <s v="OFF0026"/>
    <s v="SUS00037"/>
    <n v="33"/>
    <s v="F"/>
    <s v="Hispanic"/>
    <s v="VIC00257"/>
    <n v="20"/>
    <s v="F"/>
    <s v="Firearm"/>
    <x v="3"/>
    <x v="0"/>
    <x v="3"/>
    <n v="5"/>
    <n v="26859.51"/>
    <s v="Yes"/>
    <n v="4"/>
    <n v="18"/>
    <x v="2"/>
  </r>
  <r>
    <s v="INC001255"/>
    <x v="14"/>
    <x v="4"/>
    <s v="Lakewood"/>
    <s v="NY"/>
    <n v="1"/>
    <x v="5"/>
    <x v="540"/>
    <s v="OFF0043"/>
    <s v="SUS00253"/>
    <n v="74"/>
    <s v="F"/>
    <s v="Black"/>
    <s v="VIC00530"/>
    <n v="46"/>
    <s v="F"/>
    <s v="Firearm"/>
    <x v="3"/>
    <x v="0"/>
    <x v="1"/>
    <n v="2"/>
    <n v="1349.49"/>
    <s v="No"/>
    <n v="4"/>
    <n v="8"/>
    <x v="0"/>
  </r>
  <r>
    <s v="INC002918"/>
    <x v="23"/>
    <x v="2"/>
    <s v="Springfield"/>
    <s v="OH"/>
    <n v="12"/>
    <x v="0"/>
    <x v="541"/>
    <s v="OFF0004"/>
    <s v="SUS00770"/>
    <n v="62"/>
    <s v="F"/>
    <s v="Black"/>
    <s v="VIC00203"/>
    <n v="79"/>
    <s v="F"/>
    <s v="Blunt Object"/>
    <x v="3"/>
    <x v="2"/>
    <x v="3"/>
    <n v="3"/>
    <n v="34745.18"/>
    <s v="No"/>
    <n v="4"/>
    <n v="20"/>
    <x v="2"/>
  </r>
  <r>
    <s v="INC002842"/>
    <x v="21"/>
    <x v="2"/>
    <s v="Riverside"/>
    <s v="IL"/>
    <n v="7"/>
    <x v="0"/>
    <x v="542"/>
    <s v="OFF0135"/>
    <s v="SUS00132"/>
    <n v="27"/>
    <s v="F"/>
    <s v="Black"/>
    <s v="VIC00200"/>
    <n v="51"/>
    <s v="F"/>
    <s v="KNIFE"/>
    <x v="0"/>
    <x v="4"/>
    <x v="0"/>
    <n v="1"/>
    <n v="18865.89"/>
    <s v="No"/>
    <n v="1"/>
    <n v="20"/>
    <x v="2"/>
  </r>
  <r>
    <s v="INC000793"/>
    <x v="20"/>
    <x v="8"/>
    <s v="Centerville"/>
    <s v="CA"/>
    <n v="12"/>
    <x v="2"/>
    <x v="543"/>
    <s v="OFF0144"/>
    <s v="SUS00424"/>
    <n v="27"/>
    <s v="F"/>
    <s v="Black"/>
    <s v="VIC00159"/>
    <n v="21"/>
    <s v="M"/>
    <s v="Firearm"/>
    <x v="1"/>
    <x v="2"/>
    <x v="1"/>
    <n v="3"/>
    <n v="9271.49"/>
    <s v="No"/>
    <n v="2"/>
    <n v="22"/>
    <x v="2"/>
  </r>
  <r>
    <s v="INC004326"/>
    <x v="20"/>
    <x v="0"/>
    <s v="Springfield"/>
    <s v="OH"/>
    <n v="9"/>
    <x v="4"/>
    <x v="544"/>
    <s v="OFF0066"/>
    <s v="SUS00664"/>
    <n v="64"/>
    <s v="F"/>
    <s v="Black"/>
    <s v="VIC00484"/>
    <n v="19"/>
    <s v="M"/>
    <s v="Firearm"/>
    <x v="2"/>
    <x v="3"/>
    <x v="2"/>
    <n v="1"/>
    <n v="40375.47"/>
    <s v="No"/>
    <n v="3"/>
    <n v="12"/>
    <x v="1"/>
  </r>
  <r>
    <s v="INC004196"/>
    <x v="4"/>
    <x v="7"/>
    <s v="Springfield"/>
    <s v="NY"/>
    <n v="5"/>
    <x v="6"/>
    <x v="545"/>
    <s v="OFF0024"/>
    <s v="SUS00287"/>
    <n v="47"/>
    <s v="F"/>
    <s v="Black"/>
    <s v="VIC00617"/>
    <n v="70"/>
    <s v="F"/>
    <s v="Firearm"/>
    <x v="1"/>
    <x v="2"/>
    <x v="2"/>
    <n v="4"/>
    <n v="0"/>
    <s v="Yes"/>
    <n v="2"/>
    <n v="23"/>
    <x v="2"/>
  </r>
  <r>
    <s v="INC000926"/>
    <x v="20"/>
    <x v="7"/>
    <s v="Riverside"/>
    <s v="IL"/>
    <n v="2"/>
    <x v="1"/>
    <x v="546"/>
    <s v="OFF0108"/>
    <s v="SUS00249"/>
    <n v="17"/>
    <s v="M"/>
    <s v="Hispanic"/>
    <s v="VIC00648"/>
    <n v="22"/>
    <s v="F"/>
    <s v="Firearm"/>
    <x v="1"/>
    <x v="0"/>
    <x v="0"/>
    <n v="1"/>
    <n v="49669.94"/>
    <s v="Yes"/>
    <n v="2"/>
    <n v="10"/>
    <x v="0"/>
  </r>
  <r>
    <s v="INC000476"/>
    <x v="4"/>
    <x v="6"/>
    <s v="Oakdale"/>
    <s v="IL"/>
    <n v="5"/>
    <x v="2"/>
    <x v="547"/>
    <s v="OFF0083"/>
    <s v="SUS00093"/>
    <n v="52"/>
    <s v="F"/>
    <s v="Black"/>
    <s v="VIC00615"/>
    <n v="40"/>
    <s v="M"/>
    <s v="KNIFE"/>
    <x v="0"/>
    <x v="4"/>
    <x v="1"/>
    <n v="3"/>
    <n v="14999.05"/>
    <s v="Yes"/>
    <n v="1"/>
    <n v="2"/>
    <x v="3"/>
  </r>
  <r>
    <s v="INC000496"/>
    <x v="1"/>
    <x v="2"/>
    <s v="Riverside"/>
    <s v="FL"/>
    <n v="7"/>
    <x v="0"/>
    <x v="548"/>
    <s v="OFF0114"/>
    <s v="SUS00796"/>
    <n v="17"/>
    <s v="F"/>
    <s v="Black"/>
    <s v="VIC00449"/>
    <n v="67"/>
    <s v="F"/>
    <s v="Blunt Object"/>
    <x v="1"/>
    <x v="3"/>
    <x v="1"/>
    <n v="2"/>
    <n v="17858.02"/>
    <s v="Yes"/>
    <n v="2"/>
    <n v="12"/>
    <x v="1"/>
  </r>
  <r>
    <s v="INC003008"/>
    <x v="15"/>
    <x v="2"/>
    <s v="Oakdale"/>
    <s v="CA"/>
    <n v="8"/>
    <x v="7"/>
    <x v="39"/>
    <s v="OFF0129"/>
    <s v="SUS00547"/>
    <n v="56"/>
    <s v="M"/>
    <s v="Black"/>
    <s v="VIC00330"/>
    <n v="42"/>
    <s v="M"/>
    <s v="Hands/Feet"/>
    <x v="0"/>
    <x v="0"/>
    <x v="1"/>
    <n v="1"/>
    <n v="19816.59"/>
    <s v="No"/>
    <n v="1"/>
    <n v="0"/>
    <x v="3"/>
  </r>
  <r>
    <s v="INC001099"/>
    <x v="6"/>
    <x v="2"/>
    <s v="Fairview"/>
    <s v="TX"/>
    <n v="9"/>
    <x v="0"/>
    <x v="549"/>
    <s v="OFF0129"/>
    <s v="NA"/>
    <n v="52"/>
    <s v="F"/>
    <s v="Black"/>
    <s v="VIC00362"/>
    <n v="32"/>
    <s v="F"/>
    <s v="KNIFE"/>
    <x v="3"/>
    <x v="2"/>
    <x v="1"/>
    <n v="3"/>
    <n v="0"/>
    <s v="No"/>
    <n v="4"/>
    <n v="4"/>
    <x v="3"/>
  </r>
  <r>
    <s v="INC001177"/>
    <x v="12"/>
    <x v="7"/>
    <s v="Maplewood"/>
    <s v="NY"/>
    <n v="10"/>
    <x v="4"/>
    <x v="550"/>
    <s v="OFF0104"/>
    <s v="SUS00602"/>
    <n v="34"/>
    <s v="F"/>
    <s v="Hispanic"/>
    <s v="VIC00121"/>
    <n v="72"/>
    <s v="F"/>
    <s v="Blunt Object"/>
    <x v="0"/>
    <x v="0"/>
    <x v="3"/>
    <n v="1"/>
    <n v="16232.35"/>
    <s v="Yes"/>
    <n v="1"/>
    <n v="6"/>
    <x v="0"/>
  </r>
  <r>
    <s v="INC000879"/>
    <x v="12"/>
    <x v="2"/>
    <s v="Maplewood"/>
    <s v="NC"/>
    <n v="6"/>
    <x v="1"/>
    <x v="551"/>
    <s v="OFF0073"/>
    <s v="SUS00651"/>
    <n v="50"/>
    <s v="F"/>
    <s v="Asian"/>
    <s v="VIC00060"/>
    <n v="72"/>
    <s v="M"/>
    <s v="Firearm"/>
    <x v="2"/>
    <x v="0"/>
    <x v="2"/>
    <n v="2"/>
    <n v="18416.419999999998"/>
    <s v="No"/>
    <n v="3"/>
    <n v="7"/>
    <x v="0"/>
  </r>
  <r>
    <s v="INC000219"/>
    <x v="0"/>
    <x v="3"/>
    <s v="Maplewood"/>
    <s v="NC"/>
    <n v="10"/>
    <x v="5"/>
    <x v="552"/>
    <s v="OFF0076"/>
    <s v="SUS00223"/>
    <n v="18"/>
    <s v="M"/>
    <s v="Other"/>
    <s v="VIC00006"/>
    <n v="10"/>
    <s v="M"/>
    <s v="Firearm"/>
    <x v="1"/>
    <x v="4"/>
    <x v="3"/>
    <n v="5"/>
    <n v="47926.21"/>
    <s v="Yes"/>
    <n v="2"/>
    <n v="20"/>
    <x v="2"/>
  </r>
  <r>
    <s v="INC000450"/>
    <x v="17"/>
    <x v="8"/>
    <s v="Springfield"/>
    <s v="OH"/>
    <n v="3"/>
    <x v="4"/>
    <x v="553"/>
    <s v="OFF0135"/>
    <s v="SUS00486"/>
    <n v="20"/>
    <s v="M"/>
    <s v="Black"/>
    <s v="VIC00875"/>
    <n v="56"/>
    <s v="M"/>
    <s v="Firearm"/>
    <x v="3"/>
    <x v="3"/>
    <x v="0"/>
    <n v="4"/>
    <n v="29768.94"/>
    <s v="No"/>
    <n v="4"/>
    <n v="21"/>
    <x v="2"/>
  </r>
  <r>
    <s v="INC003249"/>
    <x v="8"/>
    <x v="7"/>
    <s v="Hillcrest"/>
    <s v="IL"/>
    <n v="12"/>
    <x v="4"/>
    <x v="554"/>
    <s v="OFF0081"/>
    <s v="NA"/>
    <n v="52"/>
    <s v="F"/>
    <s v="Black"/>
    <s v="VIC00688"/>
    <n v="35"/>
    <s v="F"/>
    <s v="Blunt Object"/>
    <x v="1"/>
    <x v="2"/>
    <x v="3"/>
    <n v="1"/>
    <n v="8116.86"/>
    <s v="Yes"/>
    <n v="2"/>
    <n v="0"/>
    <x v="3"/>
  </r>
  <r>
    <s v="INC001454"/>
    <x v="24"/>
    <x v="4"/>
    <s v="Oakdale"/>
    <s v="AZ"/>
    <n v="7"/>
    <x v="3"/>
    <x v="555"/>
    <s v="OFF0065"/>
    <s v="SUS00380"/>
    <n v="21"/>
    <s v="Other"/>
    <s v="Black"/>
    <s v="VIC00506"/>
    <n v="56"/>
    <s v="F"/>
    <s v="Firearm"/>
    <x v="1"/>
    <x v="2"/>
    <x v="0"/>
    <n v="3"/>
    <n v="6250.16"/>
    <s v="Yes"/>
    <n v="2"/>
    <n v="19"/>
    <x v="2"/>
  </r>
  <r>
    <s v="INC004958"/>
    <x v="9"/>
    <x v="1"/>
    <s v="Springfield"/>
    <s v="CA"/>
    <n v="7"/>
    <x v="6"/>
    <x v="556"/>
    <s v="OFF0085"/>
    <s v="SUS00631"/>
    <n v="40"/>
    <s v="F"/>
    <s v="Asian"/>
    <m/>
    <n v="56"/>
    <s v="M"/>
    <s v="Blunt Object"/>
    <x v="0"/>
    <x v="3"/>
    <x v="1"/>
    <n v="4"/>
    <n v="25924.2"/>
    <s v="No"/>
    <n v="1"/>
    <n v="10"/>
    <x v="0"/>
  </r>
  <r>
    <s v="INC002818"/>
    <x v="2"/>
    <x v="6"/>
    <s v="Lakewood"/>
    <s v="AZ"/>
    <n v="8"/>
    <x v="4"/>
    <x v="557"/>
    <s v="OFF0135"/>
    <s v="NA"/>
    <n v="52"/>
    <s v="F"/>
    <s v="Black"/>
    <s v="VIC00571"/>
    <n v="90"/>
    <s v="F"/>
    <s v="Firearm"/>
    <x v="1"/>
    <x v="4"/>
    <x v="2"/>
    <n v="2"/>
    <n v="35925.449999999997"/>
    <s v="Yes"/>
    <n v="2"/>
    <n v="21"/>
    <x v="2"/>
  </r>
  <r>
    <s v="INC002289"/>
    <x v="11"/>
    <x v="1"/>
    <s v="Fairview"/>
    <s v="GA"/>
    <n v="11"/>
    <x v="2"/>
    <x v="558"/>
    <s v="OFF0006"/>
    <s v="SUS00722"/>
    <n v="52"/>
    <s v="F"/>
    <s v="Hispanic"/>
    <s v="VIC00341"/>
    <n v="34"/>
    <s v="M"/>
    <s v="Firearm"/>
    <x v="3"/>
    <x v="0"/>
    <x v="3"/>
    <n v="4"/>
    <n v="21504.13"/>
    <s v="No"/>
    <n v="4"/>
    <n v="18"/>
    <x v="2"/>
  </r>
  <r>
    <s v="INC000564"/>
    <x v="29"/>
    <x v="5"/>
    <s v="Riverside"/>
    <s v="TX"/>
    <n v="8"/>
    <x v="7"/>
    <x v="39"/>
    <s v="OFF0093"/>
    <s v="SUS00081"/>
    <n v="47"/>
    <s v="F"/>
    <s v="Black"/>
    <s v="VIC00754"/>
    <n v="21"/>
    <s v="F"/>
    <s v="KNIFE"/>
    <x v="0"/>
    <x v="0"/>
    <x v="1"/>
    <n v="3"/>
    <n v="21319.26"/>
    <s v="Yes"/>
    <n v="1"/>
    <n v="0"/>
    <x v="3"/>
  </r>
  <r>
    <s v="INC000453"/>
    <x v="17"/>
    <x v="0"/>
    <s v="Fairview"/>
    <s v="CA"/>
    <n v="8"/>
    <x v="2"/>
    <x v="559"/>
    <s v="OFF0108"/>
    <s v="SUS00176"/>
    <n v="56"/>
    <s v="F"/>
    <s v="White"/>
    <s v="VIC00211"/>
    <n v="90"/>
    <s v="M"/>
    <s v="Firearm"/>
    <x v="1"/>
    <x v="4"/>
    <x v="3"/>
    <n v="3"/>
    <n v="15067.63"/>
    <s v="Yes"/>
    <n v="2"/>
    <n v="8"/>
    <x v="0"/>
  </r>
  <r>
    <s v="INC004171"/>
    <x v="8"/>
    <x v="0"/>
    <s v="Riverside"/>
    <s v="TX"/>
    <n v="10"/>
    <x v="2"/>
    <x v="560"/>
    <s v="OFF0096"/>
    <s v="NA"/>
    <n v="52"/>
    <s v="F"/>
    <s v="Black"/>
    <s v="VIC00646"/>
    <n v="56"/>
    <s v="F"/>
    <s v="Firearm"/>
    <x v="0"/>
    <x v="0"/>
    <x v="0"/>
    <n v="0"/>
    <n v="37899.769999999997"/>
    <s v="No"/>
    <n v="1"/>
    <n v="15"/>
    <x v="1"/>
  </r>
  <r>
    <s v="INC001463"/>
    <x v="4"/>
    <x v="2"/>
    <s v="Fairview"/>
    <s v="GA"/>
    <n v="12"/>
    <x v="6"/>
    <x v="561"/>
    <s v="OFF0041"/>
    <s v="SUS00284"/>
    <n v="21"/>
    <s v="M"/>
    <s v="Hispanic"/>
    <s v="VIC00603"/>
    <n v="27"/>
    <s v="M"/>
    <s v="Firearm"/>
    <x v="3"/>
    <x v="2"/>
    <x v="3"/>
    <n v="5"/>
    <n v="17946.55"/>
    <s v="No"/>
    <n v="4"/>
    <n v="17"/>
    <x v="1"/>
  </r>
  <r>
    <s v="INC002727"/>
    <x v="18"/>
    <x v="5"/>
    <s v="Oakdale"/>
    <s v="IL"/>
    <n v="1"/>
    <x v="6"/>
    <x v="562"/>
    <s v="OFF0114"/>
    <s v="SUS00171"/>
    <n v="69"/>
    <s v="M"/>
    <s v="Hispanic"/>
    <s v="VIC00003"/>
    <n v="21"/>
    <s v="M"/>
    <s v="Firearm"/>
    <x v="2"/>
    <x v="2"/>
    <x v="1"/>
    <n v="4"/>
    <n v="4782.93"/>
    <s v="No"/>
    <n v="3"/>
    <n v="5"/>
    <x v="3"/>
  </r>
  <r>
    <s v="INC000822"/>
    <x v="11"/>
    <x v="2"/>
    <s v="Centerville"/>
    <s v="FL"/>
    <n v="12"/>
    <x v="2"/>
    <x v="563"/>
    <s v="OFF0099"/>
    <s v="SUS00768"/>
    <n v="58"/>
    <s v="F"/>
    <s v="Black"/>
    <s v="VIC00267"/>
    <n v="87"/>
    <s v="M"/>
    <s v="Hands/Feet"/>
    <x v="1"/>
    <x v="1"/>
    <x v="2"/>
    <n v="1"/>
    <n v="43031.66"/>
    <s v="No"/>
    <n v="2"/>
    <n v="1"/>
    <x v="3"/>
  </r>
  <r>
    <s v="INC002970"/>
    <x v="21"/>
    <x v="0"/>
    <s v="Riverside"/>
    <s v="IL"/>
    <n v="10"/>
    <x v="4"/>
    <x v="564"/>
    <s v="OFF0095"/>
    <s v="SUS00363"/>
    <n v="37"/>
    <s v="M"/>
    <s v="Black"/>
    <s v="VIC00652"/>
    <n v="85"/>
    <s v="F"/>
    <s v="KNIFE"/>
    <x v="2"/>
    <x v="4"/>
    <x v="3"/>
    <n v="3"/>
    <n v="41450.83"/>
    <s v="Yes"/>
    <n v="3"/>
    <n v="20"/>
    <x v="2"/>
  </r>
  <r>
    <s v="INC000869"/>
    <x v="9"/>
    <x v="7"/>
    <s v="Centerville"/>
    <s v="NY"/>
    <n v="4"/>
    <x v="5"/>
    <x v="565"/>
    <s v="OFF0063"/>
    <s v="SUS00460"/>
    <n v="65"/>
    <s v="F"/>
    <s v="Hispanic"/>
    <s v="VIC00590"/>
    <n v="30"/>
    <s v="M"/>
    <s v="Firearm"/>
    <x v="3"/>
    <x v="2"/>
    <x v="2"/>
    <n v="3"/>
    <n v="30869.46"/>
    <s v="Yes"/>
    <n v="4"/>
    <n v="21"/>
    <x v="2"/>
  </r>
  <r>
    <s v="INC004770"/>
    <x v="17"/>
    <x v="3"/>
    <s v="Maplewood"/>
    <s v="FL"/>
    <n v="5"/>
    <x v="5"/>
    <x v="566"/>
    <s v="OFF0145"/>
    <s v="SUS00690"/>
    <n v="68"/>
    <s v="F"/>
    <s v="Other"/>
    <s v="VIC00579"/>
    <n v="72"/>
    <s v="F"/>
    <s v="Firearm"/>
    <x v="0"/>
    <x v="2"/>
    <x v="3"/>
    <n v="4"/>
    <n v="39064.639999999999"/>
    <s v="Yes"/>
    <n v="1"/>
    <n v="14"/>
    <x v="1"/>
  </r>
  <r>
    <s v="INC003720"/>
    <x v="6"/>
    <x v="6"/>
    <s v="Maplewood"/>
    <s v="PA"/>
    <n v="10"/>
    <x v="2"/>
    <x v="567"/>
    <s v="OFF0031"/>
    <s v="SUS00305"/>
    <n v="25"/>
    <s v="F"/>
    <s v="Black"/>
    <s v="VIC00679"/>
    <n v="22"/>
    <s v="F"/>
    <s v="Hands/Feet"/>
    <x v="1"/>
    <x v="0"/>
    <x v="0"/>
    <n v="1"/>
    <n v="18190.66"/>
    <s v="No"/>
    <n v="2"/>
    <n v="2"/>
    <x v="3"/>
  </r>
  <r>
    <s v="INC002410"/>
    <x v="0"/>
    <x v="9"/>
    <s v="Springfield"/>
    <s v="PA"/>
    <n v="8"/>
    <x v="4"/>
    <x v="568"/>
    <s v="OFF0130"/>
    <s v="SUS00585"/>
    <n v="51"/>
    <s v="F"/>
    <s v="White"/>
    <s v="VIC00305"/>
    <n v="56"/>
    <s v="F"/>
    <s v="Blunt Object"/>
    <x v="1"/>
    <x v="0"/>
    <x v="1"/>
    <n v="3"/>
    <n v="32356.49"/>
    <s v="Yes"/>
    <n v="2"/>
    <n v="19"/>
    <x v="2"/>
  </r>
  <r>
    <s v="INC000595"/>
    <x v="8"/>
    <x v="6"/>
    <s v="Centerville"/>
    <s v="FL"/>
    <n v="6"/>
    <x v="3"/>
    <x v="569"/>
    <s v="OFF0003"/>
    <s v="SUS00266"/>
    <n v="29"/>
    <s v="Other"/>
    <s v="Black"/>
    <s v="VIC00498"/>
    <n v="78"/>
    <s v="M"/>
    <s v="Firearm"/>
    <x v="0"/>
    <x v="0"/>
    <x v="1"/>
    <n v="0"/>
    <n v="36118.339999999997"/>
    <s v="No"/>
    <n v="1"/>
    <n v="15"/>
    <x v="1"/>
  </r>
  <r>
    <s v="INC003700"/>
    <x v="17"/>
    <x v="2"/>
    <s v="Maplewood"/>
    <s v="OH"/>
    <n v="12"/>
    <x v="6"/>
    <x v="570"/>
    <s v="OFF0092"/>
    <s v="SUS00097"/>
    <n v="52"/>
    <s v="F"/>
    <s v="Asian"/>
    <s v="VIC00419"/>
    <n v="72"/>
    <s v="F"/>
    <s v="Blunt Object"/>
    <x v="3"/>
    <x v="1"/>
    <x v="3"/>
    <n v="1"/>
    <n v="34715.31"/>
    <s v="Yes"/>
    <n v="4"/>
    <n v="23"/>
    <x v="2"/>
  </r>
  <r>
    <s v="INC004645"/>
    <x v="6"/>
    <x v="3"/>
    <s v="Springfield"/>
    <s v="CA"/>
    <n v="7"/>
    <x v="2"/>
    <x v="571"/>
    <s v="OFF0111"/>
    <s v="SUS00668"/>
    <n v="41"/>
    <s v="M"/>
    <s v="Hispanic"/>
    <s v="VIC00398"/>
    <n v="35"/>
    <s v="M"/>
    <s v="Hands/Feet"/>
    <x v="1"/>
    <x v="3"/>
    <x v="1"/>
    <n v="3"/>
    <n v="44053.64"/>
    <s v="No"/>
    <n v="2"/>
    <n v="3"/>
    <x v="3"/>
  </r>
  <r>
    <s v="INC001034"/>
    <x v="3"/>
    <x v="0"/>
    <s v="Fairview"/>
    <s v="TX"/>
    <n v="1"/>
    <x v="0"/>
    <x v="572"/>
    <s v="OFF0024"/>
    <s v="SUS00135"/>
    <n v="38"/>
    <s v="M"/>
    <s v="Asian"/>
    <s v="VIC00613"/>
    <n v="38"/>
    <s v="M"/>
    <s v="Firearm"/>
    <x v="3"/>
    <x v="1"/>
    <x v="1"/>
    <n v="4"/>
    <n v="34125.47"/>
    <s v="No"/>
    <n v="4"/>
    <n v="6"/>
    <x v="0"/>
  </r>
  <r>
    <s v="INC003384"/>
    <x v="14"/>
    <x v="4"/>
    <s v="Riverside"/>
    <s v="PA"/>
    <n v="10"/>
    <x v="0"/>
    <x v="573"/>
    <s v="OFF0103"/>
    <s v="SUS00645"/>
    <n v="22"/>
    <s v="F"/>
    <s v="Black"/>
    <s v="VIC00850"/>
    <n v="20"/>
    <s v="F"/>
    <s v="Firearm"/>
    <x v="0"/>
    <x v="0"/>
    <x v="1"/>
    <n v="3"/>
    <n v="101477"/>
    <s v="No"/>
    <n v="1"/>
    <n v="8"/>
    <x v="0"/>
  </r>
  <r>
    <s v="INC002527"/>
    <x v="8"/>
    <x v="9"/>
    <s v="Fairview"/>
    <s v="PA"/>
    <n v="8"/>
    <x v="7"/>
    <x v="39"/>
    <s v="OFF0069"/>
    <s v="SUS00259"/>
    <n v="19"/>
    <s v="M"/>
    <s v="Asian"/>
    <s v="VIC00626"/>
    <n v="84"/>
    <s v="F"/>
    <s v="Firearm"/>
    <x v="1"/>
    <x v="0"/>
    <x v="1"/>
    <n v="5"/>
    <n v="13091.27"/>
    <s v="No"/>
    <n v="2"/>
    <n v="0"/>
    <x v="3"/>
  </r>
  <r>
    <s v="INC000639"/>
    <x v="17"/>
    <x v="9"/>
    <s v="Centerville"/>
    <s v="IL"/>
    <n v="11"/>
    <x v="2"/>
    <x v="574"/>
    <s v="OFF0027"/>
    <s v="SUS00259"/>
    <n v="26"/>
    <s v="F"/>
    <s v="Other"/>
    <s v="VIC00441"/>
    <n v="53"/>
    <s v="F"/>
    <s v="Firearm"/>
    <x v="1"/>
    <x v="2"/>
    <x v="1"/>
    <n v="1"/>
    <n v="21191.16"/>
    <s v="Yes"/>
    <n v="2"/>
    <n v="17"/>
    <x v="1"/>
  </r>
  <r>
    <s v="INC004269"/>
    <x v="6"/>
    <x v="6"/>
    <s v="Hillcrest"/>
    <s v="OH"/>
    <n v="5"/>
    <x v="1"/>
    <x v="575"/>
    <s v="OFF0096"/>
    <s v="SUS00713"/>
    <n v="50"/>
    <s v="M"/>
    <s v="White"/>
    <s v="VIC00223"/>
    <n v="52"/>
    <s v="M"/>
    <s v="Blunt Object"/>
    <x v="3"/>
    <x v="2"/>
    <x v="1"/>
    <n v="0"/>
    <n v="49554.23"/>
    <s v="Yes"/>
    <n v="4"/>
    <n v="0"/>
    <x v="3"/>
  </r>
  <r>
    <s v="INC000094"/>
    <x v="0"/>
    <x v="4"/>
    <s v="Springfield"/>
    <s v="AZ"/>
    <n v="11"/>
    <x v="6"/>
    <x v="576"/>
    <s v="OFF0059"/>
    <s v="SUS00362"/>
    <n v="52"/>
    <s v="F"/>
    <s v="Asian"/>
    <s v="VIC00295"/>
    <n v="53"/>
    <s v="F"/>
    <s v="Firearm"/>
    <x v="1"/>
    <x v="4"/>
    <x v="1"/>
    <n v="2"/>
    <n v="9139.2199999999993"/>
    <s v="No"/>
    <n v="2"/>
    <n v="16"/>
    <x v="1"/>
  </r>
  <r>
    <s v="INC001450"/>
    <x v="20"/>
    <x v="3"/>
    <s v="Riverside"/>
    <s v="AZ"/>
    <n v="4"/>
    <x v="0"/>
    <x v="577"/>
    <s v="OFF0137"/>
    <s v="SUS00124"/>
    <n v="74"/>
    <s v="M"/>
    <s v="Hispanic"/>
    <s v="VIC00271"/>
    <n v="10"/>
    <s v="M"/>
    <s v="KNIFE"/>
    <x v="0"/>
    <x v="2"/>
    <x v="2"/>
    <n v="3"/>
    <n v="0"/>
    <s v="Yes"/>
    <n v="1"/>
    <n v="6"/>
    <x v="0"/>
  </r>
  <r>
    <s v="INC000327"/>
    <x v="16"/>
    <x v="3"/>
    <s v="Riverside"/>
    <s v="FL"/>
    <n v="6"/>
    <x v="6"/>
    <x v="578"/>
    <s v="OFF0069"/>
    <s v="SUS00606"/>
    <n v="36"/>
    <s v="M"/>
    <s v="Hispanic"/>
    <s v="VIC00849"/>
    <n v="82"/>
    <s v="M"/>
    <s v="Firearm"/>
    <x v="0"/>
    <x v="0"/>
    <x v="1"/>
    <n v="0"/>
    <n v="10707.36"/>
    <s v="Yes"/>
    <n v="1"/>
    <n v="7"/>
    <x v="0"/>
  </r>
  <r>
    <s v="INC003833"/>
    <x v="16"/>
    <x v="6"/>
    <s v="Fairview"/>
    <s v="IL"/>
    <n v="6"/>
    <x v="1"/>
    <x v="579"/>
    <s v="OFF0102"/>
    <s v="SUS00360"/>
    <n v="52"/>
    <s v="F"/>
    <s v="Black"/>
    <s v="VIC00049"/>
    <n v="80"/>
    <s v="M"/>
    <s v="Hands/Feet"/>
    <x v="3"/>
    <x v="4"/>
    <x v="1"/>
    <n v="1"/>
    <n v="21113.52"/>
    <s v="No"/>
    <n v="4"/>
    <n v="3"/>
    <x v="3"/>
  </r>
  <r>
    <s v="INC004580"/>
    <x v="5"/>
    <x v="7"/>
    <s v="Hillcrest"/>
    <s v="CA"/>
    <n v="12"/>
    <x v="1"/>
    <x v="580"/>
    <s v="OFF0019"/>
    <s v="SUS00783"/>
    <n v="20"/>
    <s v="F"/>
    <s v="Hispanic"/>
    <s v="VIC00483"/>
    <n v="42"/>
    <s v="F"/>
    <s v="Firearm"/>
    <x v="0"/>
    <x v="0"/>
    <x v="3"/>
    <n v="5"/>
    <n v="16071.36"/>
    <s v="No"/>
    <n v="1"/>
    <n v="2"/>
    <x v="3"/>
  </r>
  <r>
    <s v="INC003285"/>
    <x v="11"/>
    <x v="9"/>
    <s v="Springfield"/>
    <s v="FL"/>
    <n v="10"/>
    <x v="1"/>
    <x v="581"/>
    <s v="OFF0070"/>
    <s v="SUS00319"/>
    <n v="38"/>
    <s v="Other"/>
    <s v="Hispanic"/>
    <s v="VIC00909"/>
    <n v="41"/>
    <s v="M"/>
    <s v="Blunt Object"/>
    <x v="1"/>
    <x v="2"/>
    <x v="1"/>
    <n v="5"/>
    <n v="4850.55"/>
    <s v="No"/>
    <n v="2"/>
    <n v="10"/>
    <x v="0"/>
  </r>
  <r>
    <s v="INC001169"/>
    <x v="17"/>
    <x v="1"/>
    <s v="Lakewood"/>
    <s v="AZ"/>
    <n v="7"/>
    <x v="5"/>
    <x v="582"/>
    <s v="OFF0034"/>
    <s v="SUS00331"/>
    <n v="75"/>
    <s v="F"/>
    <s v="Hispanic"/>
    <s v="VIC00918"/>
    <n v="24"/>
    <s v="F"/>
    <s v="Firearm"/>
    <x v="2"/>
    <x v="3"/>
    <x v="0"/>
    <n v="3"/>
    <n v="0"/>
    <s v="No"/>
    <n v="3"/>
    <n v="5"/>
    <x v="3"/>
  </r>
  <r>
    <s v="INC000285"/>
    <x v="8"/>
    <x v="7"/>
    <s v="Riverside"/>
    <s v="OH"/>
    <n v="4"/>
    <x v="3"/>
    <x v="583"/>
    <s v="OFF0003"/>
    <s v="SUS00310"/>
    <n v="39"/>
    <s v="F"/>
    <s v="White"/>
    <s v="VIC00712"/>
    <n v="52"/>
    <s v="M"/>
    <s v="Firearm"/>
    <x v="0"/>
    <x v="0"/>
    <x v="0"/>
    <n v="2"/>
    <n v="0"/>
    <s v="Yes"/>
    <n v="1"/>
    <n v="5"/>
    <x v="3"/>
  </r>
  <r>
    <s v="INC000263"/>
    <x v="11"/>
    <x v="7"/>
    <s v="Fairview"/>
    <s v="NY"/>
    <n v="4"/>
    <x v="1"/>
    <x v="584"/>
    <s v="OFF0060"/>
    <s v="SUS00791"/>
    <n v="72"/>
    <s v="M"/>
    <s v="Black"/>
    <s v="VIC00855"/>
    <n v="36"/>
    <s v="F"/>
    <s v="Blunt Object"/>
    <x v="3"/>
    <x v="4"/>
    <x v="2"/>
    <n v="4"/>
    <n v="40724.97"/>
    <s v="No"/>
    <n v="4"/>
    <n v="5"/>
    <x v="3"/>
  </r>
  <r>
    <s v="INC003829"/>
    <x v="21"/>
    <x v="3"/>
    <s v="Lakewood"/>
    <s v="IL"/>
    <n v="5"/>
    <x v="5"/>
    <x v="585"/>
    <s v="OFF0043"/>
    <s v="SUS00346"/>
    <n v="41"/>
    <s v="F"/>
    <s v="Black"/>
    <s v="VIC00274"/>
    <n v="69"/>
    <s v="F"/>
    <s v="Hands/Feet"/>
    <x v="1"/>
    <x v="2"/>
    <x v="1"/>
    <n v="4"/>
    <n v="27703.439999999999"/>
    <s v="No"/>
    <n v="2"/>
    <n v="4"/>
    <x v="3"/>
  </r>
  <r>
    <s v="INC000295"/>
    <x v="15"/>
    <x v="7"/>
    <s v="Springfield"/>
    <s v="AZ"/>
    <n v="11"/>
    <x v="2"/>
    <x v="586"/>
    <s v="OFF0149"/>
    <s v="NA"/>
    <n v="52"/>
    <s v="F"/>
    <s v="Black"/>
    <s v="VIC00577"/>
    <n v="29"/>
    <s v="M"/>
    <s v="Firearm"/>
    <x v="0"/>
    <x v="0"/>
    <x v="2"/>
    <n v="3"/>
    <n v="20621.21"/>
    <s v="Yes"/>
    <n v="1"/>
    <n v="9"/>
    <x v="0"/>
  </r>
  <r>
    <s v="INC001932"/>
    <x v="20"/>
    <x v="6"/>
    <s v="Lakewood"/>
    <s v="NY"/>
    <n v="8"/>
    <x v="7"/>
    <x v="39"/>
    <s v="OFF0021"/>
    <s v="NA"/>
    <n v="52"/>
    <s v="F"/>
    <s v="Black"/>
    <s v="VIC00659"/>
    <n v="22"/>
    <s v="F"/>
    <s v="Firearm"/>
    <x v="1"/>
    <x v="0"/>
    <x v="3"/>
    <n v="4"/>
    <n v="38131.550000000003"/>
    <s v="Yes"/>
    <n v="2"/>
    <n v="0"/>
    <x v="3"/>
  </r>
  <r>
    <s v="INC002482"/>
    <x v="23"/>
    <x v="7"/>
    <s v="Maplewood"/>
    <s v="FL"/>
    <n v="5"/>
    <x v="4"/>
    <x v="587"/>
    <s v="OFF0063"/>
    <s v="SUS00793"/>
    <n v="46"/>
    <s v="M"/>
    <s v="Other"/>
    <s v="VIC00690"/>
    <n v="26"/>
    <s v="F"/>
    <s v="Blunt Object"/>
    <x v="0"/>
    <x v="0"/>
    <x v="2"/>
    <n v="0"/>
    <n v="4277.8100000000004"/>
    <s v="No"/>
    <n v="1"/>
    <n v="23"/>
    <x v="2"/>
  </r>
  <r>
    <s v="INC004324"/>
    <x v="4"/>
    <x v="3"/>
    <s v="Hillcrest"/>
    <s v="CA"/>
    <n v="12"/>
    <x v="3"/>
    <x v="588"/>
    <s v="OFF0139"/>
    <s v="SUS00709"/>
    <n v="53"/>
    <s v="M"/>
    <s v="Black"/>
    <s v="VIC00424"/>
    <n v="55"/>
    <s v="M"/>
    <s v="Firearm"/>
    <x v="3"/>
    <x v="2"/>
    <x v="1"/>
    <n v="5"/>
    <n v="48435.3"/>
    <s v="No"/>
    <n v="4"/>
    <n v="0"/>
    <x v="3"/>
  </r>
  <r>
    <s v="INC004619"/>
    <x v="5"/>
    <x v="0"/>
    <s v="Fairview"/>
    <s v="PA"/>
    <n v="7"/>
    <x v="4"/>
    <x v="589"/>
    <s v="OFF0142"/>
    <s v="SUS00794"/>
    <n v="31"/>
    <s v="F"/>
    <s v="Black"/>
    <m/>
    <n v="56"/>
    <s v="M"/>
    <s v="Firearm"/>
    <x v="2"/>
    <x v="0"/>
    <x v="3"/>
    <n v="0"/>
    <n v="16611.86"/>
    <s v="No"/>
    <n v="3"/>
    <n v="4"/>
    <x v="3"/>
  </r>
  <r>
    <s v="INC002334"/>
    <x v="9"/>
    <x v="1"/>
    <s v="Lakewood"/>
    <s v="AZ"/>
    <n v="2"/>
    <x v="3"/>
    <x v="590"/>
    <s v="OFF0010"/>
    <s v="SUS00337"/>
    <n v="65"/>
    <s v="M"/>
    <s v="White"/>
    <s v="VIC00661"/>
    <n v="56"/>
    <s v="F"/>
    <s v="Blunt Object"/>
    <x v="1"/>
    <x v="3"/>
    <x v="1"/>
    <n v="0"/>
    <n v="29164.07"/>
    <s v="No"/>
    <n v="2"/>
    <n v="7"/>
    <x v="0"/>
  </r>
  <r>
    <s v="INC001404"/>
    <x v="14"/>
    <x v="2"/>
    <s v="Oakdale"/>
    <s v="AZ"/>
    <n v="6"/>
    <x v="3"/>
    <x v="591"/>
    <s v="OFF0009"/>
    <s v="NA"/>
    <n v="52"/>
    <s v="F"/>
    <s v="Black"/>
    <s v="VIC00357"/>
    <n v="42"/>
    <s v="M"/>
    <s v="Hands/Feet"/>
    <x v="2"/>
    <x v="2"/>
    <x v="1"/>
    <n v="0"/>
    <n v="39299.17"/>
    <s v="No"/>
    <n v="3"/>
    <n v="3"/>
    <x v="3"/>
  </r>
  <r>
    <s v="INC001417"/>
    <x v="19"/>
    <x v="0"/>
    <s v="Maplewood"/>
    <s v="NC"/>
    <n v="8"/>
    <x v="7"/>
    <x v="39"/>
    <s v="OFF0044"/>
    <s v="SUS00742"/>
    <n v="16"/>
    <s v="F"/>
    <s v="Hispanic"/>
    <m/>
    <n v="56"/>
    <s v="M"/>
    <s v="Blunt Object"/>
    <x v="2"/>
    <x v="2"/>
    <x v="1"/>
    <n v="2"/>
    <n v="9728.1299999999992"/>
    <s v="No"/>
    <n v="3"/>
    <n v="0"/>
    <x v="3"/>
  </r>
  <r>
    <s v="INC001864"/>
    <x v="23"/>
    <x v="2"/>
    <s v="Maplewood"/>
    <s v="AZ"/>
    <n v="11"/>
    <x v="1"/>
    <x v="592"/>
    <s v="OFF0127"/>
    <s v="SUS00424"/>
    <n v="46"/>
    <s v="F"/>
    <s v="Black"/>
    <s v="VIC00988"/>
    <n v="56"/>
    <s v="Other"/>
    <s v="KNIFE"/>
    <x v="0"/>
    <x v="2"/>
    <x v="1"/>
    <n v="3"/>
    <n v="43594.99"/>
    <s v="No"/>
    <n v="1"/>
    <n v="0"/>
    <x v="3"/>
  </r>
  <r>
    <s v="INC001559"/>
    <x v="17"/>
    <x v="9"/>
    <s v="Springfield"/>
    <s v="NY"/>
    <n v="6"/>
    <x v="4"/>
    <x v="593"/>
    <s v="OFF0003"/>
    <s v="SUS00444"/>
    <n v="74"/>
    <s v="M"/>
    <s v="Hispanic"/>
    <s v="VIC00612"/>
    <n v="42"/>
    <s v="M"/>
    <s v="Firearm"/>
    <x v="1"/>
    <x v="2"/>
    <x v="2"/>
    <n v="3"/>
    <n v="29117.57"/>
    <s v="No"/>
    <n v="2"/>
    <n v="16"/>
    <x v="1"/>
  </r>
  <r>
    <s v="INC001729"/>
    <x v="17"/>
    <x v="9"/>
    <s v="Riverside"/>
    <s v="OH"/>
    <n v="8"/>
    <x v="2"/>
    <x v="594"/>
    <s v="OFF0079"/>
    <s v="SUS00723"/>
    <n v="26"/>
    <s v="M"/>
    <s v="White"/>
    <s v="VIC00519"/>
    <n v="47"/>
    <s v="M"/>
    <s v="Hands/Feet"/>
    <x v="3"/>
    <x v="4"/>
    <x v="0"/>
    <n v="2"/>
    <n v="49249.7"/>
    <s v="No"/>
    <n v="4"/>
    <n v="8"/>
    <x v="0"/>
  </r>
  <r>
    <s v="INC001812"/>
    <x v="17"/>
    <x v="8"/>
    <s v="Lakewood"/>
    <s v="FL"/>
    <n v="9"/>
    <x v="1"/>
    <x v="595"/>
    <s v="OFF0031"/>
    <s v="SUS00649"/>
    <n v="38"/>
    <s v="F"/>
    <s v="Asian"/>
    <s v="VIC00781"/>
    <n v="76"/>
    <s v="M"/>
    <s v="Firearm"/>
    <x v="1"/>
    <x v="1"/>
    <x v="1"/>
    <n v="1"/>
    <n v="5862.23"/>
    <s v="No"/>
    <n v="2"/>
    <n v="18"/>
    <x v="2"/>
  </r>
  <r>
    <s v="INC004185"/>
    <x v="9"/>
    <x v="9"/>
    <s v="Maplewood"/>
    <s v="OH"/>
    <n v="6"/>
    <x v="0"/>
    <x v="596"/>
    <s v="OFF0119"/>
    <s v="SUS00413"/>
    <n v="67"/>
    <s v="Other"/>
    <s v="Asian"/>
    <s v="VIC00086"/>
    <n v="62"/>
    <s v="M"/>
    <s v="Blunt Object"/>
    <x v="1"/>
    <x v="0"/>
    <x v="0"/>
    <n v="5"/>
    <n v="33797.25"/>
    <s v="No"/>
    <n v="2"/>
    <n v="19"/>
    <x v="2"/>
  </r>
  <r>
    <s v="INC001526"/>
    <x v="18"/>
    <x v="2"/>
    <s v="Riverside"/>
    <s v="GA"/>
    <n v="8"/>
    <x v="1"/>
    <x v="597"/>
    <s v="OFF0093"/>
    <s v="SUS00240"/>
    <n v="52"/>
    <s v="M"/>
    <s v="Black"/>
    <s v="VIC00078"/>
    <n v="61"/>
    <s v="M"/>
    <s v="Blunt Object"/>
    <x v="2"/>
    <x v="0"/>
    <x v="1"/>
    <n v="4"/>
    <n v="0"/>
    <s v="Yes"/>
    <n v="3"/>
    <n v="9"/>
    <x v="0"/>
  </r>
  <r>
    <s v="INC000307"/>
    <x v="0"/>
    <x v="2"/>
    <s v="Fairview"/>
    <s v="OH"/>
    <n v="10"/>
    <x v="2"/>
    <x v="598"/>
    <s v="OFF0023"/>
    <s v="SUS00235"/>
    <n v="45"/>
    <s v="Other"/>
    <s v="Hispanic"/>
    <s v="VIC00225"/>
    <n v="86"/>
    <s v="F"/>
    <s v="Blunt Object"/>
    <x v="1"/>
    <x v="3"/>
    <x v="3"/>
    <n v="0"/>
    <n v="35355.230000000003"/>
    <s v="Yes"/>
    <n v="2"/>
    <n v="18"/>
    <x v="2"/>
  </r>
  <r>
    <s v="INC003265"/>
    <x v="13"/>
    <x v="5"/>
    <s v="Hillcrest"/>
    <s v="FL"/>
    <n v="8"/>
    <x v="6"/>
    <x v="599"/>
    <s v="OFF0113"/>
    <s v="SUS00577"/>
    <n v="38"/>
    <s v="M"/>
    <s v="Asian"/>
    <s v="VIC00896"/>
    <n v="48"/>
    <s v="M"/>
    <s v="Firearm"/>
    <x v="2"/>
    <x v="0"/>
    <x v="1"/>
    <n v="0"/>
    <n v="12656.35"/>
    <s v="No"/>
    <n v="3"/>
    <n v="14"/>
    <x v="1"/>
  </r>
  <r>
    <s v="INC000748"/>
    <x v="17"/>
    <x v="8"/>
    <s v="Centerville"/>
    <s v="NC"/>
    <n v="2"/>
    <x v="6"/>
    <x v="600"/>
    <s v="OFF0127"/>
    <s v="SUS00696"/>
    <n v="69"/>
    <s v="F"/>
    <s v="Black"/>
    <s v="VIC00693"/>
    <n v="34"/>
    <s v="F"/>
    <s v="Hands/Feet"/>
    <x v="3"/>
    <x v="2"/>
    <x v="2"/>
    <n v="2"/>
    <n v="31847.09"/>
    <s v="No"/>
    <n v="4"/>
    <n v="8"/>
    <x v="0"/>
  </r>
  <r>
    <s v="INC000663"/>
    <x v="18"/>
    <x v="2"/>
    <s v="Centerville"/>
    <s v="NY"/>
    <n v="6"/>
    <x v="3"/>
    <x v="601"/>
    <s v="OFF0096"/>
    <s v="SUS00489"/>
    <n v="52"/>
    <s v="F"/>
    <s v="White"/>
    <s v="VIC00916"/>
    <n v="47"/>
    <s v="M"/>
    <s v="Firearm"/>
    <x v="0"/>
    <x v="4"/>
    <x v="0"/>
    <n v="0"/>
    <n v="18382.45"/>
    <s v="No"/>
    <n v="1"/>
    <n v="17"/>
    <x v="1"/>
  </r>
  <r>
    <s v="INC002376"/>
    <x v="21"/>
    <x v="8"/>
    <s v="Lakewood"/>
    <s v="FL"/>
    <n v="8"/>
    <x v="4"/>
    <x v="602"/>
    <s v="OFF0085"/>
    <s v="SUS00399"/>
    <n v="69"/>
    <s v="M"/>
    <s v="Other"/>
    <s v="VIC00403"/>
    <n v="28"/>
    <s v="F"/>
    <s v="Hands/Feet"/>
    <x v="3"/>
    <x v="3"/>
    <x v="3"/>
    <n v="1"/>
    <n v="11372.3"/>
    <s v="Yes"/>
    <n v="4"/>
    <n v="15"/>
    <x v="1"/>
  </r>
  <r>
    <s v="INC002469"/>
    <x v="21"/>
    <x v="8"/>
    <s v="Springfield"/>
    <s v="IL"/>
    <n v="7"/>
    <x v="0"/>
    <x v="603"/>
    <s v="OFF0025"/>
    <s v="SUS00672"/>
    <n v="52"/>
    <s v="F"/>
    <s v="Asian"/>
    <s v="VIC00275"/>
    <n v="79"/>
    <s v="M"/>
    <s v="Firearm"/>
    <x v="2"/>
    <x v="4"/>
    <x v="1"/>
    <n v="4"/>
    <n v="15699.46"/>
    <s v="No"/>
    <n v="3"/>
    <n v="7"/>
    <x v="0"/>
  </r>
  <r>
    <s v="INC003880"/>
    <x v="20"/>
    <x v="1"/>
    <s v="Maplewood"/>
    <s v="CA"/>
    <n v="1"/>
    <x v="1"/>
    <x v="604"/>
    <s v="OFF0093"/>
    <s v="SUS00066"/>
    <n v="71"/>
    <s v="M"/>
    <s v="Black"/>
    <s v="VIC00480"/>
    <n v="57"/>
    <s v="F"/>
    <s v="Firearm"/>
    <x v="3"/>
    <x v="2"/>
    <x v="2"/>
    <n v="0"/>
    <n v="7184.8"/>
    <s v="Yes"/>
    <n v="4"/>
    <n v="20"/>
    <x v="2"/>
  </r>
  <r>
    <s v="INC004658"/>
    <x v="7"/>
    <x v="6"/>
    <s v="Hillcrest"/>
    <s v="NC"/>
    <n v="4"/>
    <x v="6"/>
    <x v="605"/>
    <s v="OFF0066"/>
    <s v="SUS00462"/>
    <n v="56"/>
    <s v="F"/>
    <s v="Black"/>
    <s v="VIC00682"/>
    <n v="88"/>
    <s v="M"/>
    <s v="Firearm"/>
    <x v="1"/>
    <x v="2"/>
    <x v="0"/>
    <n v="3"/>
    <n v="16608.259999999998"/>
    <s v="Yes"/>
    <n v="2"/>
    <n v="9"/>
    <x v="0"/>
  </r>
  <r>
    <s v="INC001751"/>
    <x v="16"/>
    <x v="5"/>
    <s v="Springfield"/>
    <s v="PA"/>
    <n v="9"/>
    <x v="5"/>
    <x v="606"/>
    <s v="OFF0113"/>
    <s v="SUS00264"/>
    <n v="33"/>
    <s v="F"/>
    <s v="Black"/>
    <s v="VIC00167"/>
    <n v="15"/>
    <s v="F"/>
    <s v="Hands/Feet"/>
    <x v="1"/>
    <x v="2"/>
    <x v="0"/>
    <n v="3"/>
    <n v="43314.61"/>
    <s v="Yes"/>
    <n v="2"/>
    <n v="0"/>
    <x v="3"/>
  </r>
  <r>
    <s v="INC004256"/>
    <x v="26"/>
    <x v="2"/>
    <s v="Hillcrest"/>
    <s v="OH"/>
    <n v="8"/>
    <x v="5"/>
    <x v="607"/>
    <s v="OFF0050"/>
    <s v="SUS00564"/>
    <n v="15"/>
    <s v="F"/>
    <s v="White"/>
    <s v="VIC00937"/>
    <n v="21"/>
    <s v="Other"/>
    <s v="Firearm"/>
    <x v="1"/>
    <x v="0"/>
    <x v="1"/>
    <n v="4"/>
    <n v="0"/>
    <s v="Yes"/>
    <n v="2"/>
    <n v="8"/>
    <x v="0"/>
  </r>
  <r>
    <s v="INC000864"/>
    <x v="1"/>
    <x v="0"/>
    <s v="Oakdale"/>
    <s v="PA"/>
    <n v="1"/>
    <x v="6"/>
    <x v="608"/>
    <s v="OFF0049"/>
    <s v="SUS00390"/>
    <n v="51"/>
    <s v="F"/>
    <s v="Black"/>
    <s v="VIC00626"/>
    <n v="84"/>
    <s v="M"/>
    <s v="Firearm"/>
    <x v="1"/>
    <x v="4"/>
    <x v="0"/>
    <n v="2"/>
    <n v="0"/>
    <s v="Yes"/>
    <n v="2"/>
    <n v="8"/>
    <x v="0"/>
  </r>
  <r>
    <s v="INC004609"/>
    <x v="21"/>
    <x v="2"/>
    <s v="Springfield"/>
    <s v="NY"/>
    <n v="10"/>
    <x v="4"/>
    <x v="609"/>
    <s v="OFF0100"/>
    <s v="SUS00258"/>
    <n v="44"/>
    <s v="M"/>
    <s v="Black"/>
    <s v="VIC00601"/>
    <n v="84"/>
    <s v="M"/>
    <s v="Unarmed"/>
    <x v="3"/>
    <x v="0"/>
    <x v="1"/>
    <n v="5"/>
    <n v="14196.08"/>
    <s v="Yes"/>
    <n v="4"/>
    <n v="23"/>
    <x v="2"/>
  </r>
  <r>
    <s v="INC000656"/>
    <x v="6"/>
    <x v="1"/>
    <s v="Oakdale"/>
    <s v="PA"/>
    <n v="4"/>
    <x v="5"/>
    <x v="610"/>
    <s v="OFF0122"/>
    <s v="NA"/>
    <n v="52"/>
    <s v="F"/>
    <s v="Black"/>
    <s v="VIC00352"/>
    <n v="24"/>
    <s v="F"/>
    <s v="Firearm"/>
    <x v="3"/>
    <x v="3"/>
    <x v="1"/>
    <n v="3"/>
    <n v="28997.91"/>
    <s v="Yes"/>
    <n v="4"/>
    <n v="22"/>
    <x v="2"/>
  </r>
  <r>
    <s v="INC004159"/>
    <x v="16"/>
    <x v="0"/>
    <s v="Centerville"/>
    <s v="TX"/>
    <n v="5"/>
    <x v="4"/>
    <x v="611"/>
    <s v="OFF0062"/>
    <s v="SUS00064"/>
    <n v="74"/>
    <s v="F"/>
    <s v="Black"/>
    <s v="VIC00322"/>
    <n v="59"/>
    <s v="M"/>
    <s v="Blunt Object"/>
    <x v="1"/>
    <x v="3"/>
    <x v="1"/>
    <n v="0"/>
    <n v="24629.03"/>
    <s v="No"/>
    <n v="2"/>
    <n v="21"/>
    <x v="2"/>
  </r>
  <r>
    <s v="INC002066"/>
    <x v="0"/>
    <x v="7"/>
    <s v="Maplewood"/>
    <s v="NY"/>
    <n v="4"/>
    <x v="6"/>
    <x v="612"/>
    <s v="OFF0114"/>
    <s v="NA"/>
    <n v="52"/>
    <s v="F"/>
    <s v="Black"/>
    <s v="VIC00012"/>
    <n v="15"/>
    <s v="M"/>
    <s v="Firearm"/>
    <x v="2"/>
    <x v="0"/>
    <x v="0"/>
    <n v="0"/>
    <n v="32524.53"/>
    <s v="Yes"/>
    <n v="3"/>
    <n v="1"/>
    <x v="3"/>
  </r>
  <r>
    <s v="INC000013"/>
    <x v="4"/>
    <x v="7"/>
    <s v="Riverside"/>
    <s v="NC"/>
    <n v="6"/>
    <x v="6"/>
    <x v="613"/>
    <s v="OFF0030"/>
    <s v="NA"/>
    <n v="52"/>
    <s v="F"/>
    <s v="Black"/>
    <s v="VIC00027"/>
    <n v="58"/>
    <s v="F"/>
    <s v="Blunt Object"/>
    <x v="1"/>
    <x v="0"/>
    <x v="1"/>
    <n v="5"/>
    <n v="30020.58"/>
    <s v="No"/>
    <n v="2"/>
    <n v="7"/>
    <x v="0"/>
  </r>
  <r>
    <s v="INC004961"/>
    <x v="2"/>
    <x v="7"/>
    <s v="Hillcrest"/>
    <s v="IL"/>
    <n v="2"/>
    <x v="4"/>
    <x v="614"/>
    <s v="OFF0095"/>
    <s v="SUS00120"/>
    <n v="52"/>
    <s v="F"/>
    <s v="Asian"/>
    <s v="VIC00329"/>
    <n v="27"/>
    <s v="M"/>
    <s v="Firearm"/>
    <x v="1"/>
    <x v="0"/>
    <x v="2"/>
    <n v="2"/>
    <n v="18199.38"/>
    <s v="No"/>
    <n v="2"/>
    <n v="1"/>
    <x v="3"/>
  </r>
  <r>
    <s v="INC001206"/>
    <x v="6"/>
    <x v="8"/>
    <s v="Centerville"/>
    <s v="NY"/>
    <n v="11"/>
    <x v="6"/>
    <x v="615"/>
    <s v="OFF0016"/>
    <s v="SUS00328"/>
    <n v="24"/>
    <s v="M"/>
    <s v="Black"/>
    <s v="VIC00365"/>
    <n v="59"/>
    <s v="F"/>
    <s v="Firearm"/>
    <x v="1"/>
    <x v="0"/>
    <x v="3"/>
    <n v="4"/>
    <n v="24466.58"/>
    <s v="No"/>
    <n v="2"/>
    <n v="8"/>
    <x v="0"/>
  </r>
  <r>
    <s v="INC003545"/>
    <x v="17"/>
    <x v="9"/>
    <s v="Lakewood"/>
    <s v="CA"/>
    <n v="3"/>
    <x v="4"/>
    <x v="616"/>
    <s v="OFF0114"/>
    <s v="SUS00312"/>
    <n v="17"/>
    <s v="F"/>
    <s v="Black"/>
    <s v="VIC00150"/>
    <n v="78"/>
    <s v="F"/>
    <s v="KNIFE"/>
    <x v="0"/>
    <x v="0"/>
    <x v="0"/>
    <n v="0"/>
    <n v="0"/>
    <s v="Yes"/>
    <n v="1"/>
    <n v="3"/>
    <x v="3"/>
  </r>
  <r>
    <s v="INC002243"/>
    <x v="7"/>
    <x v="3"/>
    <s v="Springfield"/>
    <s v="GA"/>
    <n v="8"/>
    <x v="7"/>
    <x v="39"/>
    <s v="OFF0008"/>
    <s v="SUS00694"/>
    <n v="62"/>
    <s v="M"/>
    <s v="Black"/>
    <s v="VIC00689"/>
    <n v="48"/>
    <s v="M"/>
    <s v="Firearm"/>
    <x v="3"/>
    <x v="1"/>
    <x v="1"/>
    <n v="0"/>
    <n v="0"/>
    <s v="No"/>
    <n v="4"/>
    <n v="0"/>
    <x v="3"/>
  </r>
  <r>
    <s v="INC004712"/>
    <x v="21"/>
    <x v="2"/>
    <s v="Riverside"/>
    <s v="CA"/>
    <n v="3"/>
    <x v="4"/>
    <x v="617"/>
    <s v="OFF0021"/>
    <s v="NA"/>
    <n v="52"/>
    <s v="F"/>
    <s v="Black"/>
    <s v="VIC00440"/>
    <n v="71"/>
    <s v="F"/>
    <s v="Blunt Object"/>
    <x v="2"/>
    <x v="4"/>
    <x v="1"/>
    <n v="5"/>
    <n v="42324.82"/>
    <s v="Yes"/>
    <n v="3"/>
    <n v="1"/>
    <x v="3"/>
  </r>
  <r>
    <s v="INC004041"/>
    <x v="21"/>
    <x v="4"/>
    <s v="Maplewood"/>
    <s v="TX"/>
    <n v="7"/>
    <x v="6"/>
    <x v="618"/>
    <s v="OFF0114"/>
    <s v="SUS00487"/>
    <n v="68"/>
    <s v="M"/>
    <s v="Hispanic"/>
    <s v="VIC00192"/>
    <n v="56"/>
    <s v="M"/>
    <s v="Firearm"/>
    <x v="1"/>
    <x v="4"/>
    <x v="3"/>
    <n v="0"/>
    <n v="34881.769999999997"/>
    <s v="No"/>
    <n v="2"/>
    <n v="14"/>
    <x v="1"/>
  </r>
  <r>
    <s v="INC000022"/>
    <x v="16"/>
    <x v="2"/>
    <s v="Oakdale"/>
    <s v="FL"/>
    <n v="2"/>
    <x v="2"/>
    <x v="619"/>
    <s v="OFF0136"/>
    <s v="SUS00169"/>
    <n v="66"/>
    <s v="F"/>
    <s v="Black"/>
    <s v="VIC00892"/>
    <n v="19"/>
    <s v="Other"/>
    <s v="Firearm"/>
    <x v="1"/>
    <x v="2"/>
    <x v="2"/>
    <n v="0"/>
    <n v="13222.93"/>
    <s v="No"/>
    <n v="2"/>
    <n v="16"/>
    <x v="1"/>
  </r>
  <r>
    <s v="INC004094"/>
    <x v="6"/>
    <x v="7"/>
    <s v="Centerville"/>
    <s v="IL"/>
    <n v="8"/>
    <x v="7"/>
    <x v="39"/>
    <s v="OFF0070"/>
    <s v="SUS00215"/>
    <n v="33"/>
    <s v="F"/>
    <s v="Black"/>
    <s v="VIC00636"/>
    <n v="53"/>
    <s v="M"/>
    <s v="Firearm"/>
    <x v="3"/>
    <x v="0"/>
    <x v="1"/>
    <n v="2"/>
    <n v="43647.91"/>
    <s v="Yes"/>
    <n v="4"/>
    <n v="0"/>
    <x v="3"/>
  </r>
  <r>
    <s v="INC000171"/>
    <x v="11"/>
    <x v="7"/>
    <s v="Hillcrest"/>
    <s v="TX"/>
    <n v="11"/>
    <x v="1"/>
    <x v="620"/>
    <s v="OFF0051"/>
    <s v="SUS00310"/>
    <n v="69"/>
    <s v="F"/>
    <s v="Asian"/>
    <s v="VIC00723"/>
    <n v="79"/>
    <s v="F"/>
    <s v="Firearm"/>
    <x v="2"/>
    <x v="0"/>
    <x v="2"/>
    <n v="3"/>
    <n v="41093.07"/>
    <s v="No"/>
    <n v="3"/>
    <n v="22"/>
    <x v="2"/>
  </r>
  <r>
    <s v="INC002844"/>
    <x v="11"/>
    <x v="2"/>
    <s v="Springfield"/>
    <s v="CA"/>
    <n v="4"/>
    <x v="1"/>
    <x v="621"/>
    <s v="OFF0029"/>
    <s v="SUS00088"/>
    <n v="73"/>
    <s v="M"/>
    <s v="Asian"/>
    <s v="VIC00570"/>
    <n v="63"/>
    <s v="Other"/>
    <s v="Blunt Object"/>
    <x v="3"/>
    <x v="0"/>
    <x v="1"/>
    <n v="3"/>
    <n v="6101.04"/>
    <s v="No"/>
    <n v="4"/>
    <n v="15"/>
    <x v="1"/>
  </r>
  <r>
    <s v="INC004301"/>
    <x v="21"/>
    <x v="2"/>
    <s v="Centerville"/>
    <s v="CA"/>
    <n v="11"/>
    <x v="5"/>
    <x v="622"/>
    <s v="OFF0081"/>
    <s v="SUS00610"/>
    <n v="63"/>
    <s v="F"/>
    <s v="Asian"/>
    <s v="VIC00925"/>
    <n v="60"/>
    <s v="Other"/>
    <s v="Unarmed"/>
    <x v="3"/>
    <x v="3"/>
    <x v="1"/>
    <n v="0"/>
    <n v="0"/>
    <s v="Yes"/>
    <n v="4"/>
    <n v="11"/>
    <x v="0"/>
  </r>
  <r>
    <s v="INC003427"/>
    <x v="27"/>
    <x v="2"/>
    <s v="Oakdale"/>
    <s v="PA"/>
    <n v="4"/>
    <x v="2"/>
    <x v="623"/>
    <s v="OFF0019"/>
    <s v="SUS00631"/>
    <n v="57"/>
    <s v="Other"/>
    <s v="Asian"/>
    <s v="VIC00924"/>
    <n v="40"/>
    <s v="F"/>
    <s v="Blunt Object"/>
    <x v="0"/>
    <x v="0"/>
    <x v="3"/>
    <n v="3"/>
    <n v="0"/>
    <s v="Yes"/>
    <n v="1"/>
    <n v="4"/>
    <x v="3"/>
  </r>
  <r>
    <s v="INC003092"/>
    <x v="16"/>
    <x v="7"/>
    <s v="Fairview"/>
    <s v="AZ"/>
    <n v="11"/>
    <x v="5"/>
    <x v="624"/>
    <s v="OFF0014"/>
    <s v="SUS00328"/>
    <n v="52"/>
    <s v="F"/>
    <s v="Black"/>
    <s v="VIC00803"/>
    <n v="72"/>
    <s v="M"/>
    <s v="Firearm"/>
    <x v="0"/>
    <x v="3"/>
    <x v="1"/>
    <n v="3"/>
    <n v="10803.36"/>
    <s v="Yes"/>
    <n v="1"/>
    <n v="20"/>
    <x v="2"/>
  </r>
  <r>
    <s v="INC004330"/>
    <x v="15"/>
    <x v="7"/>
    <s v="Hillcrest"/>
    <s v="AZ"/>
    <n v="2"/>
    <x v="6"/>
    <x v="625"/>
    <s v="OFF0093"/>
    <s v="SUS00204"/>
    <n v="43"/>
    <s v="F"/>
    <s v="Hispanic"/>
    <s v="VIC00158"/>
    <n v="54"/>
    <s v="M"/>
    <s v="KNIFE"/>
    <x v="3"/>
    <x v="0"/>
    <x v="3"/>
    <n v="4"/>
    <n v="44612.45"/>
    <s v="Yes"/>
    <n v="4"/>
    <n v="3"/>
    <x v="3"/>
  </r>
  <r>
    <s v="INC002846"/>
    <x v="8"/>
    <x v="8"/>
    <s v="Fairview"/>
    <s v="OH"/>
    <n v="5"/>
    <x v="5"/>
    <x v="626"/>
    <s v="OFF0068"/>
    <s v="SUS00446"/>
    <n v="73"/>
    <s v="M"/>
    <s v="Asian"/>
    <s v="VIC00165"/>
    <n v="62"/>
    <s v="M"/>
    <s v="KNIFE"/>
    <x v="0"/>
    <x v="2"/>
    <x v="3"/>
    <n v="4"/>
    <n v="1848.13"/>
    <s v="No"/>
    <n v="1"/>
    <n v="0"/>
    <x v="3"/>
  </r>
  <r>
    <s v="INC003234"/>
    <x v="20"/>
    <x v="2"/>
    <s v="Riverside"/>
    <s v="NC"/>
    <n v="12"/>
    <x v="0"/>
    <x v="627"/>
    <s v="OFF0029"/>
    <s v="NA"/>
    <n v="52"/>
    <s v="F"/>
    <s v="Black"/>
    <s v="VIC00078"/>
    <n v="47"/>
    <s v="M"/>
    <s v="Firearm"/>
    <x v="3"/>
    <x v="4"/>
    <x v="1"/>
    <n v="2"/>
    <n v="45023.67"/>
    <s v="No"/>
    <n v="4"/>
    <n v="14"/>
    <x v="1"/>
  </r>
  <r>
    <s v="INC004866"/>
    <x v="24"/>
    <x v="8"/>
    <s v="Hillcrest"/>
    <s v="TX"/>
    <n v="11"/>
    <x v="6"/>
    <x v="628"/>
    <s v="OFF0104"/>
    <s v="SUS00141"/>
    <n v="52"/>
    <s v="Other"/>
    <s v="Hispanic"/>
    <s v="VIC00816"/>
    <n v="57"/>
    <s v="M"/>
    <s v="Blunt Object"/>
    <x v="1"/>
    <x v="3"/>
    <x v="3"/>
    <n v="4"/>
    <n v="34407.1"/>
    <s v="Yes"/>
    <n v="2"/>
    <n v="18"/>
    <x v="2"/>
  </r>
  <r>
    <s v="INC001142"/>
    <x v="17"/>
    <x v="2"/>
    <s v="Hillcrest"/>
    <s v="NY"/>
    <n v="2"/>
    <x v="0"/>
    <x v="629"/>
    <s v="OFF0012"/>
    <s v="SUS00299"/>
    <n v="22"/>
    <s v="F"/>
    <s v="Hispanic"/>
    <s v="VIC00715"/>
    <n v="75"/>
    <s v="M"/>
    <s v="Firearm"/>
    <x v="2"/>
    <x v="0"/>
    <x v="2"/>
    <n v="2"/>
    <n v="21103.06"/>
    <s v="No"/>
    <n v="3"/>
    <n v="6"/>
    <x v="0"/>
  </r>
  <r>
    <s v="INC001070"/>
    <x v="14"/>
    <x v="1"/>
    <s v="Springfield"/>
    <s v="PA"/>
    <n v="3"/>
    <x v="5"/>
    <x v="630"/>
    <s v="OFF0115"/>
    <s v="SUS00376"/>
    <n v="64"/>
    <s v="M"/>
    <s v="Black"/>
    <s v="VIC00838"/>
    <n v="40"/>
    <s v="M"/>
    <s v="Firearm"/>
    <x v="2"/>
    <x v="0"/>
    <x v="0"/>
    <n v="3"/>
    <n v="12796.14"/>
    <s v="No"/>
    <n v="3"/>
    <n v="1"/>
    <x v="3"/>
  </r>
  <r>
    <s v="INC004091"/>
    <x v="4"/>
    <x v="9"/>
    <s v="Springfield"/>
    <s v="NY"/>
    <n v="8"/>
    <x v="1"/>
    <x v="631"/>
    <s v="OFF0114"/>
    <s v="SUS00682"/>
    <n v="55"/>
    <s v="F"/>
    <s v="Black"/>
    <s v="VIC00334"/>
    <n v="56"/>
    <s v="Other"/>
    <s v="Blunt Object"/>
    <x v="1"/>
    <x v="4"/>
    <x v="0"/>
    <n v="0"/>
    <n v="49923.29"/>
    <s v="Yes"/>
    <n v="2"/>
    <n v="19"/>
    <x v="2"/>
  </r>
  <r>
    <s v="INC004689"/>
    <x v="24"/>
    <x v="0"/>
    <s v="Centerville"/>
    <s v="IL"/>
    <n v="10"/>
    <x v="0"/>
    <x v="632"/>
    <s v="OFF0022"/>
    <s v="SUS00457"/>
    <n v="47"/>
    <s v="Other"/>
    <s v="Black"/>
    <s v="VIC00001"/>
    <n v="10"/>
    <s v="M"/>
    <s v="Blunt Object"/>
    <x v="3"/>
    <x v="3"/>
    <x v="0"/>
    <n v="4"/>
    <n v="46312.81"/>
    <s v="No"/>
    <n v="4"/>
    <n v="11"/>
    <x v="0"/>
  </r>
  <r>
    <s v="INC002197"/>
    <x v="20"/>
    <x v="7"/>
    <s v="Springfield"/>
    <s v="CA"/>
    <n v="11"/>
    <x v="2"/>
    <x v="633"/>
    <s v="OFF0007"/>
    <s v="SUS00768"/>
    <n v="29"/>
    <s v="F"/>
    <s v="Black"/>
    <s v="VIC00574"/>
    <n v="77"/>
    <s v="M"/>
    <s v="Firearm"/>
    <x v="3"/>
    <x v="1"/>
    <x v="0"/>
    <n v="5"/>
    <n v="20157.349999999999"/>
    <s v="No"/>
    <n v="4"/>
    <n v="10"/>
    <x v="0"/>
  </r>
  <r>
    <s v="INC001321"/>
    <x v="26"/>
    <x v="8"/>
    <s v="Maplewood"/>
    <s v="NC"/>
    <n v="2"/>
    <x v="5"/>
    <x v="634"/>
    <s v="OFF0012"/>
    <s v="NA"/>
    <n v="52"/>
    <s v="F"/>
    <s v="Black"/>
    <s v="VIC00427"/>
    <n v="19"/>
    <s v="M"/>
    <s v="Blunt Object"/>
    <x v="3"/>
    <x v="0"/>
    <x v="0"/>
    <n v="1"/>
    <n v="4420.21"/>
    <s v="Yes"/>
    <n v="4"/>
    <n v="21"/>
    <x v="2"/>
  </r>
  <r>
    <s v="INC001656"/>
    <x v="20"/>
    <x v="7"/>
    <s v="Lakewood"/>
    <s v="NY"/>
    <n v="8"/>
    <x v="7"/>
    <x v="39"/>
    <s v="OFF0029"/>
    <s v="SUS00143"/>
    <n v="53"/>
    <s v="F"/>
    <s v="Asian"/>
    <s v="VIC00420"/>
    <n v="64"/>
    <s v="F"/>
    <s v="KNIFE"/>
    <x v="0"/>
    <x v="0"/>
    <x v="3"/>
    <n v="0"/>
    <n v="43463.23"/>
    <s v="No"/>
    <n v="1"/>
    <n v="0"/>
    <x v="3"/>
  </r>
  <r>
    <s v="INC003725"/>
    <x v="24"/>
    <x v="2"/>
    <s v="Springfield"/>
    <s v="PA"/>
    <n v="5"/>
    <x v="4"/>
    <x v="635"/>
    <s v="OFF0083"/>
    <s v="NA"/>
    <n v="52"/>
    <s v="F"/>
    <s v="Black"/>
    <s v="VIC00923"/>
    <n v="72"/>
    <s v="F"/>
    <s v="Unarmed"/>
    <x v="1"/>
    <x v="4"/>
    <x v="1"/>
    <n v="3"/>
    <n v="28074.38"/>
    <s v="Yes"/>
    <n v="2"/>
    <n v="18"/>
    <x v="2"/>
  </r>
  <r>
    <s v="INC001876"/>
    <x v="21"/>
    <x v="3"/>
    <s v="Springfield"/>
    <s v="CA"/>
    <n v="5"/>
    <x v="4"/>
    <x v="636"/>
    <s v="OFF0115"/>
    <s v="SUS00609"/>
    <n v="63"/>
    <s v="F"/>
    <s v="Black"/>
    <s v="VIC00747"/>
    <n v="58"/>
    <s v="M"/>
    <s v="Blunt Object"/>
    <x v="0"/>
    <x v="3"/>
    <x v="0"/>
    <n v="3"/>
    <n v="12119.02"/>
    <s v="Yes"/>
    <n v="1"/>
    <n v="10"/>
    <x v="0"/>
  </r>
  <r>
    <s v="INC001081"/>
    <x v="16"/>
    <x v="3"/>
    <s v="Maplewood"/>
    <s v="CA"/>
    <n v="7"/>
    <x v="6"/>
    <x v="637"/>
    <s v="OFF0068"/>
    <s v="SUS00614"/>
    <n v="24"/>
    <s v="M"/>
    <s v="Black"/>
    <s v="VIC00677"/>
    <n v="56"/>
    <s v="M"/>
    <s v="Blunt Object"/>
    <x v="1"/>
    <x v="0"/>
    <x v="1"/>
    <n v="4"/>
    <n v="38738.959999999999"/>
    <s v="Yes"/>
    <n v="2"/>
    <n v="23"/>
    <x v="2"/>
  </r>
  <r>
    <s v="INC002907"/>
    <x v="10"/>
    <x v="5"/>
    <s v="Lakewood"/>
    <s v="FL"/>
    <n v="1"/>
    <x v="0"/>
    <x v="638"/>
    <s v="OFF0050"/>
    <s v="SUS00321"/>
    <n v="16"/>
    <s v="F"/>
    <s v="Hispanic"/>
    <s v="VIC00353"/>
    <n v="23"/>
    <s v="M"/>
    <s v="Firearm"/>
    <x v="1"/>
    <x v="4"/>
    <x v="1"/>
    <n v="0"/>
    <n v="4244.63"/>
    <s v="Yes"/>
    <n v="2"/>
    <n v="12"/>
    <x v="1"/>
  </r>
  <r>
    <s v="INC001882"/>
    <x v="28"/>
    <x v="7"/>
    <s v="Oakdale"/>
    <s v="GA"/>
    <n v="2"/>
    <x v="1"/>
    <x v="639"/>
    <s v="OFF0064"/>
    <s v="NA"/>
    <n v="52"/>
    <s v="F"/>
    <s v="Black"/>
    <s v="VIC00314"/>
    <n v="61"/>
    <s v="F"/>
    <s v="Unarmed"/>
    <x v="0"/>
    <x v="0"/>
    <x v="3"/>
    <n v="0"/>
    <n v="10755.71"/>
    <s v="Yes"/>
    <n v="1"/>
    <n v="1"/>
    <x v="3"/>
  </r>
  <r>
    <s v="INC004769"/>
    <x v="28"/>
    <x v="5"/>
    <s v="Springfield"/>
    <s v="PA"/>
    <n v="12"/>
    <x v="5"/>
    <x v="640"/>
    <s v="OFF0040"/>
    <s v="SUS00714"/>
    <n v="38"/>
    <s v="M"/>
    <s v="Asian"/>
    <s v="VIC00820"/>
    <n v="18"/>
    <s v="M"/>
    <s v="Firearm"/>
    <x v="1"/>
    <x v="4"/>
    <x v="1"/>
    <n v="1"/>
    <n v="19301.91"/>
    <s v="No"/>
    <n v="2"/>
    <n v="21"/>
    <x v="2"/>
  </r>
  <r>
    <s v="INC001926"/>
    <x v="11"/>
    <x v="8"/>
    <s v="Centerville"/>
    <s v="NY"/>
    <n v="3"/>
    <x v="0"/>
    <x v="641"/>
    <s v="OFF0019"/>
    <s v="SUS00620"/>
    <n v="36"/>
    <s v="F"/>
    <s v="Asian"/>
    <s v="VIC00188"/>
    <n v="62"/>
    <s v="M"/>
    <s v="Firearm"/>
    <x v="3"/>
    <x v="4"/>
    <x v="1"/>
    <n v="1"/>
    <n v="27207.26"/>
    <s v="No"/>
    <n v="4"/>
    <n v="9"/>
    <x v="0"/>
  </r>
  <r>
    <s v="INC000683"/>
    <x v="5"/>
    <x v="7"/>
    <s v="Springfield"/>
    <s v="IL"/>
    <n v="7"/>
    <x v="0"/>
    <x v="642"/>
    <s v="OFF0025"/>
    <s v="SUS00745"/>
    <n v="38"/>
    <s v="F"/>
    <s v="Asian"/>
    <s v="VIC00826"/>
    <n v="43"/>
    <s v="Other"/>
    <s v="Unarmed"/>
    <x v="3"/>
    <x v="2"/>
    <x v="3"/>
    <n v="0"/>
    <n v="10428.69"/>
    <s v="Yes"/>
    <n v="4"/>
    <n v="15"/>
    <x v="1"/>
  </r>
  <r>
    <s v="INC003410"/>
    <x v="20"/>
    <x v="0"/>
    <s v="Riverside"/>
    <s v="CA"/>
    <n v="11"/>
    <x v="1"/>
    <x v="643"/>
    <s v="OFF0054"/>
    <s v="SUS00511"/>
    <n v="49"/>
    <s v="M"/>
    <s v="Asian"/>
    <s v="VIC01000"/>
    <n v="66"/>
    <s v="M"/>
    <s v="Hands/Feet"/>
    <x v="1"/>
    <x v="3"/>
    <x v="1"/>
    <n v="2"/>
    <n v="42779.35"/>
    <s v="No"/>
    <n v="2"/>
    <n v="6"/>
    <x v="0"/>
  </r>
  <r>
    <s v="INC002892"/>
    <x v="11"/>
    <x v="3"/>
    <s v="Springfield"/>
    <s v="OH"/>
    <n v="7"/>
    <x v="5"/>
    <x v="644"/>
    <s v="OFF0140"/>
    <s v="SUS00429"/>
    <n v="31"/>
    <s v="F"/>
    <s v="Black"/>
    <s v="VIC00484"/>
    <n v="88"/>
    <s v="M"/>
    <s v="Firearm"/>
    <x v="0"/>
    <x v="0"/>
    <x v="1"/>
    <n v="3"/>
    <n v="5549.37"/>
    <s v="Yes"/>
    <n v="1"/>
    <n v="4"/>
    <x v="3"/>
  </r>
  <r>
    <s v="INC001413"/>
    <x v="20"/>
    <x v="3"/>
    <s v="Riverside"/>
    <s v="GA"/>
    <n v="6"/>
    <x v="4"/>
    <x v="645"/>
    <s v="OFF0007"/>
    <s v="NA"/>
    <n v="52"/>
    <s v="F"/>
    <s v="Black"/>
    <s v="VIC00927"/>
    <n v="80"/>
    <s v="M"/>
    <s v="Firearm"/>
    <x v="2"/>
    <x v="3"/>
    <x v="2"/>
    <n v="0"/>
    <n v="26774.42"/>
    <s v="No"/>
    <n v="3"/>
    <n v="3"/>
    <x v="3"/>
  </r>
  <r>
    <s v="INC003818"/>
    <x v="21"/>
    <x v="2"/>
    <s v="Oakdale"/>
    <s v="NC"/>
    <n v="3"/>
    <x v="3"/>
    <x v="646"/>
    <s v="OFF0119"/>
    <s v="SUS00716"/>
    <n v="25"/>
    <s v="M"/>
    <s v="Black"/>
    <s v="VIC00191"/>
    <n v="74"/>
    <s v="M"/>
    <s v="Blunt Object"/>
    <x v="2"/>
    <x v="3"/>
    <x v="2"/>
    <n v="3"/>
    <n v="27699.200000000001"/>
    <s v="No"/>
    <n v="3"/>
    <n v="13"/>
    <x v="1"/>
  </r>
  <r>
    <s v="INC003741"/>
    <x v="0"/>
    <x v="3"/>
    <s v="Fairview"/>
    <s v="AZ"/>
    <n v="8"/>
    <x v="7"/>
    <x v="39"/>
    <s v="OFF0128"/>
    <s v="NA"/>
    <n v="52"/>
    <s v="F"/>
    <s v="Black"/>
    <s v="VIC00692"/>
    <n v="70"/>
    <s v="M"/>
    <s v="Firearm"/>
    <x v="1"/>
    <x v="2"/>
    <x v="1"/>
    <n v="0"/>
    <n v="355.82"/>
    <s v="No"/>
    <n v="2"/>
    <n v="0"/>
    <x v="3"/>
  </r>
  <r>
    <s v="INC004711"/>
    <x v="8"/>
    <x v="7"/>
    <s v="Fairview"/>
    <s v="PA"/>
    <n v="8"/>
    <x v="7"/>
    <x v="39"/>
    <s v="OFF0082"/>
    <s v="SUS00074"/>
    <n v="52"/>
    <s v="F"/>
    <s v="Black"/>
    <s v="VIC00418"/>
    <n v="48"/>
    <s v="F"/>
    <s v="KNIFE"/>
    <x v="3"/>
    <x v="4"/>
    <x v="2"/>
    <n v="1"/>
    <n v="18051.939999999999"/>
    <s v="Yes"/>
    <n v="4"/>
    <n v="0"/>
    <x v="3"/>
  </r>
  <r>
    <s v="INC003854"/>
    <x v="20"/>
    <x v="1"/>
    <s v="Maplewood"/>
    <s v="AZ"/>
    <n v="6"/>
    <x v="6"/>
    <x v="647"/>
    <s v="OFF0114"/>
    <s v="SUS00787"/>
    <n v="25"/>
    <s v="M"/>
    <s v="Black"/>
    <m/>
    <n v="56"/>
    <s v="M"/>
    <s v="Hands/Feet"/>
    <x v="1"/>
    <x v="0"/>
    <x v="2"/>
    <n v="0"/>
    <n v="47635.61"/>
    <s v="No"/>
    <n v="2"/>
    <n v="7"/>
    <x v="0"/>
  </r>
  <r>
    <s v="INC000499"/>
    <x v="17"/>
    <x v="5"/>
    <s v="Lakewood"/>
    <s v="TX"/>
    <n v="1"/>
    <x v="6"/>
    <x v="648"/>
    <s v="OFF0097"/>
    <s v="NA"/>
    <n v="52"/>
    <s v="F"/>
    <s v="Black"/>
    <s v="VIC00321"/>
    <n v="45"/>
    <s v="Other"/>
    <s v="Firearm"/>
    <x v="1"/>
    <x v="0"/>
    <x v="3"/>
    <n v="2"/>
    <n v="30685.93"/>
    <s v="Yes"/>
    <n v="2"/>
    <n v="12"/>
    <x v="1"/>
  </r>
  <r>
    <s v="INC003532"/>
    <x v="6"/>
    <x v="9"/>
    <s v="Fairview"/>
    <s v="GA"/>
    <n v="2"/>
    <x v="6"/>
    <x v="649"/>
    <s v="OFF0148"/>
    <s v="SUS00110"/>
    <n v="54"/>
    <s v="Other"/>
    <s v="Black"/>
    <s v="VIC00682"/>
    <n v="76"/>
    <s v="F"/>
    <s v="Blunt Object"/>
    <x v="3"/>
    <x v="2"/>
    <x v="2"/>
    <n v="3"/>
    <n v="2282.8200000000002"/>
    <s v="No"/>
    <n v="4"/>
    <n v="21"/>
    <x v="2"/>
  </r>
  <r>
    <s v="INC003517"/>
    <x v="4"/>
    <x v="6"/>
    <s v="Hillcrest"/>
    <s v="AZ"/>
    <n v="12"/>
    <x v="2"/>
    <x v="650"/>
    <s v="OFF0127"/>
    <s v="SUS00440"/>
    <n v="36"/>
    <s v="F"/>
    <s v="White"/>
    <s v="VIC00816"/>
    <n v="70"/>
    <s v="F"/>
    <s v="Firearm"/>
    <x v="3"/>
    <x v="2"/>
    <x v="1"/>
    <n v="2"/>
    <n v="11874.85"/>
    <s v="Yes"/>
    <n v="4"/>
    <n v="19"/>
    <x v="2"/>
  </r>
  <r>
    <s v="INC003101"/>
    <x v="15"/>
    <x v="2"/>
    <s v="Riverside"/>
    <s v="IL"/>
    <n v="8"/>
    <x v="3"/>
    <x v="651"/>
    <s v="OFF0143"/>
    <s v="SUS00283"/>
    <n v="41"/>
    <s v="M"/>
    <s v="Hispanic"/>
    <s v="VIC00703"/>
    <n v="11"/>
    <s v="M"/>
    <s v="Hands/Feet"/>
    <x v="3"/>
    <x v="3"/>
    <x v="1"/>
    <n v="1"/>
    <n v="28762.44"/>
    <s v="No"/>
    <n v="4"/>
    <n v="22"/>
    <x v="2"/>
  </r>
  <r>
    <s v="INC000617"/>
    <x v="26"/>
    <x v="8"/>
    <s v="Riverside"/>
    <s v="PA"/>
    <n v="4"/>
    <x v="6"/>
    <x v="652"/>
    <s v="OFF0058"/>
    <s v="SUS00731"/>
    <n v="26"/>
    <s v="M"/>
    <s v="Hispanic"/>
    <s v="VIC00808"/>
    <n v="61"/>
    <s v="M"/>
    <s v="Blunt Object"/>
    <x v="3"/>
    <x v="1"/>
    <x v="3"/>
    <n v="3"/>
    <n v="29158.67"/>
    <s v="No"/>
    <n v="4"/>
    <n v="18"/>
    <x v="2"/>
  </r>
  <r>
    <s v="INC000096"/>
    <x v="21"/>
    <x v="9"/>
    <s v="Oakdale"/>
    <s v="NY"/>
    <n v="8"/>
    <x v="2"/>
    <x v="653"/>
    <s v="OFF0128"/>
    <s v="SUS00547"/>
    <n v="34"/>
    <s v="F"/>
    <s v="Asian"/>
    <s v="VIC00880"/>
    <n v="30"/>
    <s v="M"/>
    <s v="Unarmed"/>
    <x v="2"/>
    <x v="0"/>
    <x v="2"/>
    <n v="3"/>
    <n v="37229.660000000003"/>
    <s v="Yes"/>
    <n v="3"/>
    <n v="14"/>
    <x v="1"/>
  </r>
  <r>
    <s v="INC001578"/>
    <x v="8"/>
    <x v="8"/>
    <s v="Maplewood"/>
    <s v="GA"/>
    <n v="11"/>
    <x v="4"/>
    <x v="654"/>
    <s v="OFF0089"/>
    <s v="SUS00401"/>
    <n v="53"/>
    <s v="M"/>
    <s v="Black"/>
    <s v="VIC00305"/>
    <n v="86"/>
    <s v="M"/>
    <s v="Firearm"/>
    <x v="1"/>
    <x v="2"/>
    <x v="1"/>
    <n v="5"/>
    <n v="1862.46"/>
    <s v="No"/>
    <n v="2"/>
    <n v="3"/>
    <x v="3"/>
  </r>
  <r>
    <s v="INC000523"/>
    <x v="14"/>
    <x v="7"/>
    <s v="Maplewood"/>
    <s v="PA"/>
    <n v="7"/>
    <x v="6"/>
    <x v="655"/>
    <s v="OFF0146"/>
    <s v="SUS00547"/>
    <n v="24"/>
    <s v="F"/>
    <s v="Black"/>
    <s v="VIC00056"/>
    <n v="67"/>
    <s v="F"/>
    <s v="Blunt Object"/>
    <x v="0"/>
    <x v="0"/>
    <x v="1"/>
    <n v="4"/>
    <n v="22042.48"/>
    <s v="No"/>
    <n v="1"/>
    <n v="16"/>
    <x v="1"/>
  </r>
  <r>
    <s v="INC003970"/>
    <x v="20"/>
    <x v="3"/>
    <s v="Lakewood"/>
    <s v="TX"/>
    <n v="7"/>
    <x v="1"/>
    <x v="656"/>
    <s v="OFF0106"/>
    <s v="SUS00495"/>
    <n v="53"/>
    <s v="F"/>
    <s v="Black"/>
    <s v="VIC00107"/>
    <n v="73"/>
    <s v="M"/>
    <s v="Firearm"/>
    <x v="0"/>
    <x v="0"/>
    <x v="1"/>
    <n v="4"/>
    <n v="27583.25"/>
    <s v="Yes"/>
    <n v="1"/>
    <n v="3"/>
    <x v="3"/>
  </r>
  <r>
    <s v="INC004296"/>
    <x v="9"/>
    <x v="4"/>
    <s v="Fairview"/>
    <s v="CA"/>
    <n v="8"/>
    <x v="7"/>
    <x v="39"/>
    <s v="OFF0061"/>
    <s v="SUS00666"/>
    <n v="58"/>
    <s v="F"/>
    <s v="White"/>
    <s v="VIC00444"/>
    <n v="59"/>
    <s v="F"/>
    <s v="KNIFE"/>
    <x v="0"/>
    <x v="2"/>
    <x v="1"/>
    <n v="5"/>
    <n v="43604.49"/>
    <s v="Yes"/>
    <n v="1"/>
    <n v="0"/>
    <x v="3"/>
  </r>
  <r>
    <s v="INC002300"/>
    <x v="4"/>
    <x v="0"/>
    <s v="Riverside"/>
    <s v="GA"/>
    <n v="3"/>
    <x v="6"/>
    <x v="657"/>
    <s v="OFF0068"/>
    <s v="NA"/>
    <n v="52"/>
    <s v="F"/>
    <s v="Black"/>
    <s v="VIC00093"/>
    <n v="60"/>
    <s v="F"/>
    <s v="Firearm"/>
    <x v="3"/>
    <x v="1"/>
    <x v="0"/>
    <n v="2"/>
    <n v="17697.75"/>
    <s v="Yes"/>
    <n v="4"/>
    <n v="4"/>
    <x v="3"/>
  </r>
  <r>
    <s v="INC003849"/>
    <x v="0"/>
    <x v="2"/>
    <s v="Springfield"/>
    <s v="NC"/>
    <n v="3"/>
    <x v="4"/>
    <x v="658"/>
    <s v="OFF0010"/>
    <s v="SUS00156"/>
    <n v="16"/>
    <s v="M"/>
    <s v="Black"/>
    <s v="VIC00444"/>
    <n v="61"/>
    <s v="F"/>
    <s v="Firearm"/>
    <x v="3"/>
    <x v="2"/>
    <x v="1"/>
    <n v="2"/>
    <n v="48095.040000000001"/>
    <s v="Yes"/>
    <n v="4"/>
    <n v="0"/>
    <x v="3"/>
  </r>
  <r>
    <s v="INC004761"/>
    <x v="20"/>
    <x v="4"/>
    <s v="Fairview"/>
    <s v="PA"/>
    <n v="7"/>
    <x v="1"/>
    <x v="659"/>
    <s v="OFF0135"/>
    <s v="SUS00198"/>
    <n v="48"/>
    <s v="F"/>
    <s v="Hispanic"/>
    <s v="VIC00491"/>
    <n v="34"/>
    <s v="M"/>
    <s v="Firearm"/>
    <x v="1"/>
    <x v="4"/>
    <x v="0"/>
    <n v="4"/>
    <n v="0"/>
    <s v="Yes"/>
    <n v="2"/>
    <n v="14"/>
    <x v="1"/>
  </r>
  <r>
    <s v="INC000422"/>
    <x v="4"/>
    <x v="6"/>
    <s v="Centerville"/>
    <s v="GA"/>
    <n v="11"/>
    <x v="6"/>
    <x v="660"/>
    <s v="OFF0108"/>
    <s v="SUS00705"/>
    <n v="48"/>
    <s v="F"/>
    <s v="Hispanic"/>
    <s v="VIC00438"/>
    <n v="74"/>
    <s v="F"/>
    <s v="Firearm"/>
    <x v="1"/>
    <x v="2"/>
    <x v="0"/>
    <n v="4"/>
    <n v="23760.89"/>
    <s v="Yes"/>
    <n v="2"/>
    <n v="14"/>
    <x v="1"/>
  </r>
  <r>
    <s v="INC001498"/>
    <x v="6"/>
    <x v="2"/>
    <s v="Fairview"/>
    <s v="FL"/>
    <n v="10"/>
    <x v="0"/>
    <x v="661"/>
    <s v="OFF0112"/>
    <s v="SUS00593"/>
    <n v="33"/>
    <s v="F"/>
    <s v="Black"/>
    <s v="VIC00493"/>
    <n v="63"/>
    <s v="F"/>
    <s v="Firearm"/>
    <x v="3"/>
    <x v="3"/>
    <x v="3"/>
    <n v="0"/>
    <n v="32950.83"/>
    <s v="Yes"/>
    <n v="4"/>
    <n v="18"/>
    <x v="2"/>
  </r>
  <r>
    <s v="INC003272"/>
    <x v="23"/>
    <x v="5"/>
    <s v="Fairview"/>
    <s v="TX"/>
    <n v="3"/>
    <x v="6"/>
    <x v="662"/>
    <s v="OFF0002"/>
    <s v="SUS00174"/>
    <n v="62"/>
    <s v="F"/>
    <s v="White"/>
    <s v="VIC00386"/>
    <n v="38"/>
    <s v="M"/>
    <s v="Blunt Object"/>
    <x v="3"/>
    <x v="0"/>
    <x v="0"/>
    <n v="0"/>
    <n v="42567.37"/>
    <s v="Yes"/>
    <n v="4"/>
    <n v="5"/>
    <x v="3"/>
  </r>
  <r>
    <s v="INC003649"/>
    <x v="28"/>
    <x v="5"/>
    <s v="Lakewood"/>
    <s v="IL"/>
    <n v="8"/>
    <x v="7"/>
    <x v="39"/>
    <s v="OFF0142"/>
    <s v="SUS00015"/>
    <n v="52"/>
    <s v="F"/>
    <s v="Hispanic"/>
    <s v="VIC00963"/>
    <n v="32"/>
    <s v="M"/>
    <s v="Firearm"/>
    <x v="1"/>
    <x v="4"/>
    <x v="0"/>
    <n v="1"/>
    <n v="0"/>
    <s v="Yes"/>
    <n v="2"/>
    <n v="0"/>
    <x v="3"/>
  </r>
  <r>
    <s v="INC003057"/>
    <x v="17"/>
    <x v="0"/>
    <s v="Maplewood"/>
    <s v="IL"/>
    <n v="4"/>
    <x v="1"/>
    <x v="663"/>
    <s v="OFF0048"/>
    <s v="NA"/>
    <n v="52"/>
    <s v="F"/>
    <s v="Black"/>
    <s v="VIC00163"/>
    <n v="25"/>
    <s v="F"/>
    <s v="KNIFE"/>
    <x v="3"/>
    <x v="3"/>
    <x v="1"/>
    <n v="0"/>
    <n v="46846.879999999997"/>
    <s v="Yes"/>
    <n v="4"/>
    <n v="0"/>
    <x v="3"/>
  </r>
  <r>
    <s v="INC001113"/>
    <x v="16"/>
    <x v="6"/>
    <s v="Fairview"/>
    <s v="GA"/>
    <n v="12"/>
    <x v="6"/>
    <x v="664"/>
    <s v="OFF0081"/>
    <s v="SUS00122"/>
    <n v="32"/>
    <s v="F"/>
    <s v="Black"/>
    <s v="VIC00421"/>
    <n v="71"/>
    <s v="F"/>
    <s v="Hands/Feet"/>
    <x v="1"/>
    <x v="3"/>
    <x v="0"/>
    <n v="4"/>
    <n v="32444.16"/>
    <s v="No"/>
    <n v="2"/>
    <n v="20"/>
    <x v="2"/>
  </r>
  <r>
    <s v="INC004934"/>
    <x v="7"/>
    <x v="9"/>
    <s v="Oakdale"/>
    <s v="IL"/>
    <n v="8"/>
    <x v="3"/>
    <x v="665"/>
    <s v="OFF0081"/>
    <s v="SUS00142"/>
    <n v="36"/>
    <s v="M"/>
    <s v="Asian"/>
    <s v="VIC00827"/>
    <n v="79"/>
    <s v="M"/>
    <s v="Firearm"/>
    <x v="0"/>
    <x v="0"/>
    <x v="1"/>
    <n v="4"/>
    <n v="427.99"/>
    <s v="No"/>
    <n v="1"/>
    <n v="9"/>
    <x v="0"/>
  </r>
  <r>
    <s v="INC002104"/>
    <x v="7"/>
    <x v="2"/>
    <s v="Oakdale"/>
    <s v="NY"/>
    <n v="11"/>
    <x v="2"/>
    <x v="666"/>
    <s v="OFF0148"/>
    <s v="SUS00147"/>
    <n v="42"/>
    <s v="M"/>
    <s v="Asian"/>
    <s v="VIC00856"/>
    <n v="86"/>
    <s v="M"/>
    <s v="Firearm"/>
    <x v="1"/>
    <x v="2"/>
    <x v="2"/>
    <n v="2"/>
    <n v="49671.57"/>
    <s v="No"/>
    <n v="2"/>
    <n v="0"/>
    <x v="3"/>
  </r>
  <r>
    <s v="INC004250"/>
    <x v="8"/>
    <x v="5"/>
    <s v="Riverside"/>
    <s v="IL"/>
    <n v="8"/>
    <x v="0"/>
    <x v="667"/>
    <s v="OFF0029"/>
    <s v="SUS00200"/>
    <n v="39"/>
    <s v="F"/>
    <s v="White"/>
    <s v="VIC00259"/>
    <n v="24"/>
    <s v="M"/>
    <s v="Firearm"/>
    <x v="3"/>
    <x v="3"/>
    <x v="2"/>
    <n v="3"/>
    <n v="38479.24"/>
    <s v="No"/>
    <n v="4"/>
    <n v="19"/>
    <x v="2"/>
  </r>
  <r>
    <s v="INC002193"/>
    <x v="7"/>
    <x v="2"/>
    <s v="Fairview"/>
    <s v="CA"/>
    <n v="3"/>
    <x v="4"/>
    <x v="668"/>
    <s v="OFF0105"/>
    <s v="SUS00291"/>
    <n v="25"/>
    <s v="F"/>
    <s v="Black"/>
    <s v="VIC00813"/>
    <n v="49"/>
    <s v="M"/>
    <s v="Firearm"/>
    <x v="3"/>
    <x v="3"/>
    <x v="1"/>
    <n v="1"/>
    <n v="45782.83"/>
    <s v="Yes"/>
    <n v="4"/>
    <n v="11"/>
    <x v="0"/>
  </r>
  <r>
    <s v="INC003671"/>
    <x v="6"/>
    <x v="0"/>
    <s v="Lakewood"/>
    <s v="IL"/>
    <n v="1"/>
    <x v="0"/>
    <x v="669"/>
    <s v="OFF0044"/>
    <s v="NA"/>
    <n v="52"/>
    <s v="F"/>
    <s v="Black"/>
    <s v="VIC00204"/>
    <n v="31"/>
    <s v="F"/>
    <s v="Blunt Object"/>
    <x v="3"/>
    <x v="4"/>
    <x v="2"/>
    <n v="3"/>
    <n v="49640.639999999999"/>
    <s v="Yes"/>
    <n v="4"/>
    <n v="16"/>
    <x v="1"/>
  </r>
  <r>
    <s v="INC000588"/>
    <x v="27"/>
    <x v="2"/>
    <s v="Springfield"/>
    <s v="OH"/>
    <n v="11"/>
    <x v="0"/>
    <x v="670"/>
    <s v="OFF0078"/>
    <s v="SUS00716"/>
    <n v="52"/>
    <s v="F"/>
    <s v="Asian"/>
    <s v="VIC00829"/>
    <n v="81"/>
    <s v="M"/>
    <s v="Firearm"/>
    <x v="2"/>
    <x v="2"/>
    <x v="1"/>
    <n v="0"/>
    <n v="37802.71"/>
    <s v="No"/>
    <n v="3"/>
    <n v="15"/>
    <x v="1"/>
  </r>
  <r>
    <s v="INC002920"/>
    <x v="15"/>
    <x v="2"/>
    <s v="Oakdale"/>
    <s v="CA"/>
    <n v="6"/>
    <x v="5"/>
    <x v="671"/>
    <s v="OFF0107"/>
    <s v="SUS00271"/>
    <n v="19"/>
    <s v="F"/>
    <s v="Black"/>
    <s v="VIC00385"/>
    <n v="39"/>
    <s v="M"/>
    <s v="Firearm"/>
    <x v="1"/>
    <x v="2"/>
    <x v="3"/>
    <n v="4"/>
    <n v="11648.05"/>
    <s v="Yes"/>
    <n v="2"/>
    <n v="3"/>
    <x v="3"/>
  </r>
  <r>
    <s v="INC001185"/>
    <x v="5"/>
    <x v="9"/>
    <s v="Hillcrest"/>
    <s v="CA"/>
    <n v="2"/>
    <x v="6"/>
    <x v="672"/>
    <s v="OFF0057"/>
    <s v="SUS00010"/>
    <n v="22"/>
    <s v="F"/>
    <s v="Hispanic"/>
    <s v="VIC00825"/>
    <n v="50"/>
    <s v="M"/>
    <s v="KNIFE"/>
    <x v="0"/>
    <x v="2"/>
    <x v="3"/>
    <n v="4"/>
    <n v="0"/>
    <s v="Yes"/>
    <n v="1"/>
    <n v="3"/>
    <x v="3"/>
  </r>
  <r>
    <s v="INC003186"/>
    <x v="21"/>
    <x v="2"/>
    <s v="Maplewood"/>
    <s v="IL"/>
    <n v="8"/>
    <x v="7"/>
    <x v="39"/>
    <s v="OFF0035"/>
    <s v="SUS00416"/>
    <n v="68"/>
    <s v="F"/>
    <s v="Asian"/>
    <s v="VIC00067"/>
    <n v="56"/>
    <s v="Other"/>
    <s v="Blunt Object"/>
    <x v="2"/>
    <x v="3"/>
    <x v="1"/>
    <n v="0"/>
    <n v="34445.599999999999"/>
    <s v="No"/>
    <n v="3"/>
    <n v="0"/>
    <x v="3"/>
  </r>
  <r>
    <s v="INC002915"/>
    <x v="26"/>
    <x v="2"/>
    <s v="Hillcrest"/>
    <s v="NC"/>
    <n v="10"/>
    <x v="3"/>
    <x v="673"/>
    <s v="OFF0036"/>
    <s v="SUS00032"/>
    <n v="66"/>
    <s v="M"/>
    <s v="White"/>
    <s v="VIC00257"/>
    <n v="36"/>
    <s v="M"/>
    <s v="Firearm"/>
    <x v="3"/>
    <x v="3"/>
    <x v="2"/>
    <n v="5"/>
    <n v="3481.74"/>
    <s v="Yes"/>
    <n v="4"/>
    <n v="17"/>
    <x v="1"/>
  </r>
  <r>
    <s v="INC004140"/>
    <x v="16"/>
    <x v="0"/>
    <s v="Hillcrest"/>
    <s v="CA"/>
    <n v="5"/>
    <x v="5"/>
    <x v="674"/>
    <s v="OFF0031"/>
    <s v="SUS00643"/>
    <n v="18"/>
    <s v="M"/>
    <s v="Black"/>
    <s v="VIC00192"/>
    <n v="40"/>
    <s v="M"/>
    <s v="Firearm"/>
    <x v="0"/>
    <x v="4"/>
    <x v="1"/>
    <n v="0"/>
    <n v="8284.89"/>
    <s v="No"/>
    <n v="1"/>
    <n v="14"/>
    <x v="1"/>
  </r>
  <r>
    <s v="INC000251"/>
    <x v="11"/>
    <x v="2"/>
    <s v="Maplewood"/>
    <s v="PA"/>
    <n v="2"/>
    <x v="5"/>
    <x v="675"/>
    <s v="OFF0021"/>
    <s v="SUS00120"/>
    <n v="52"/>
    <s v="F"/>
    <s v="Asian"/>
    <s v="VIC00553"/>
    <n v="16"/>
    <s v="M"/>
    <s v="Firearm"/>
    <x v="0"/>
    <x v="0"/>
    <x v="0"/>
    <n v="2"/>
    <n v="25078.15"/>
    <s v="Yes"/>
    <n v="1"/>
    <n v="21"/>
    <x v="2"/>
  </r>
  <r>
    <s v="INC003629"/>
    <x v="25"/>
    <x v="8"/>
    <s v="Maplewood"/>
    <s v="CA"/>
    <n v="3"/>
    <x v="6"/>
    <x v="676"/>
    <s v="OFF0073"/>
    <s v="SUS00034"/>
    <n v="52"/>
    <s v="M"/>
    <s v="White"/>
    <s v="VIC00200"/>
    <n v="68"/>
    <s v="Other"/>
    <s v="Firearm"/>
    <x v="1"/>
    <x v="0"/>
    <x v="0"/>
    <n v="1"/>
    <n v="0"/>
    <s v="Yes"/>
    <n v="2"/>
    <n v="0"/>
    <x v="3"/>
  </r>
  <r>
    <s v="INC000312"/>
    <x v="11"/>
    <x v="6"/>
    <s v="Lakewood"/>
    <s v="NC"/>
    <n v="2"/>
    <x v="1"/>
    <x v="677"/>
    <s v="OFF0058"/>
    <s v="SUS00495"/>
    <n v="46"/>
    <s v="F"/>
    <s v="Black"/>
    <s v="VIC00053"/>
    <n v="42"/>
    <s v="F"/>
    <s v="Blunt Object"/>
    <x v="3"/>
    <x v="4"/>
    <x v="0"/>
    <n v="1"/>
    <n v="46302.58"/>
    <s v="Yes"/>
    <n v="4"/>
    <n v="2"/>
    <x v="3"/>
  </r>
  <r>
    <s v="INC003874"/>
    <x v="1"/>
    <x v="8"/>
    <s v="Riverside"/>
    <s v="PA"/>
    <n v="11"/>
    <x v="4"/>
    <x v="678"/>
    <s v="OFF0141"/>
    <s v="SUS00718"/>
    <n v="18"/>
    <s v="M"/>
    <s v="White"/>
    <s v="VIC00543"/>
    <n v="10"/>
    <s v="M"/>
    <s v="Firearm"/>
    <x v="3"/>
    <x v="2"/>
    <x v="1"/>
    <n v="2"/>
    <n v="245.92"/>
    <s v="No"/>
    <n v="4"/>
    <n v="7"/>
    <x v="0"/>
  </r>
  <r>
    <s v="INC001589"/>
    <x v="17"/>
    <x v="2"/>
    <s v="Maplewood"/>
    <s v="AZ"/>
    <n v="1"/>
    <x v="4"/>
    <x v="679"/>
    <s v="OFF0063"/>
    <s v="SUS00648"/>
    <n v="29"/>
    <s v="Other"/>
    <s v="Black"/>
    <s v="VIC00006"/>
    <n v="24"/>
    <s v="M"/>
    <s v="Blunt Object"/>
    <x v="0"/>
    <x v="0"/>
    <x v="1"/>
    <n v="2"/>
    <n v="34285.870000000003"/>
    <s v="Yes"/>
    <n v="1"/>
    <n v="13"/>
    <x v="1"/>
  </r>
  <r>
    <s v="INC000831"/>
    <x v="4"/>
    <x v="6"/>
    <s v="Maplewood"/>
    <s v="TX"/>
    <n v="10"/>
    <x v="2"/>
    <x v="680"/>
    <s v="OFF0082"/>
    <s v="SUS00169"/>
    <n v="50"/>
    <s v="F"/>
    <s v="Black"/>
    <s v="VIC00901"/>
    <n v="80"/>
    <s v="M"/>
    <s v="Firearm"/>
    <x v="0"/>
    <x v="0"/>
    <x v="1"/>
    <n v="5"/>
    <n v="15771.17"/>
    <s v="No"/>
    <n v="1"/>
    <n v="11"/>
    <x v="0"/>
  </r>
  <r>
    <s v="INC000974"/>
    <x v="7"/>
    <x v="6"/>
    <s v="Oakdale"/>
    <s v="IL"/>
    <n v="7"/>
    <x v="4"/>
    <x v="681"/>
    <s v="OFF0112"/>
    <s v="SUS00298"/>
    <n v="55"/>
    <s v="F"/>
    <s v="Asian"/>
    <s v="VIC00038"/>
    <n v="13"/>
    <s v="M"/>
    <s v="Blunt Object"/>
    <x v="0"/>
    <x v="3"/>
    <x v="2"/>
    <n v="1"/>
    <n v="0"/>
    <s v="Yes"/>
    <n v="1"/>
    <n v="19"/>
    <x v="2"/>
  </r>
  <r>
    <s v="INC003260"/>
    <x v="28"/>
    <x v="7"/>
    <s v="Lakewood"/>
    <s v="PA"/>
    <n v="2"/>
    <x v="1"/>
    <x v="682"/>
    <s v="OFF0033"/>
    <s v="NA"/>
    <n v="52"/>
    <s v="F"/>
    <s v="Black"/>
    <s v="VIC00620"/>
    <n v="18"/>
    <s v="F"/>
    <s v="Blunt Object"/>
    <x v="1"/>
    <x v="4"/>
    <x v="0"/>
    <n v="3"/>
    <n v="39694.339999999997"/>
    <s v="No"/>
    <n v="2"/>
    <n v="4"/>
    <x v="3"/>
  </r>
  <r>
    <s v="INC000187"/>
    <x v="0"/>
    <x v="9"/>
    <s v="Springfield"/>
    <s v="NC"/>
    <n v="10"/>
    <x v="4"/>
    <x v="683"/>
    <s v="OFF0047"/>
    <s v="SUS00306"/>
    <n v="19"/>
    <s v="F"/>
    <s v="Asian"/>
    <s v="VIC00190"/>
    <n v="60"/>
    <s v="F"/>
    <s v="Unarmed"/>
    <x v="1"/>
    <x v="2"/>
    <x v="1"/>
    <n v="4"/>
    <n v="35687.46"/>
    <s v="No"/>
    <n v="2"/>
    <n v="18"/>
    <x v="2"/>
  </r>
  <r>
    <s v="INC003122"/>
    <x v="15"/>
    <x v="2"/>
    <s v="Fairview"/>
    <s v="NY"/>
    <n v="5"/>
    <x v="0"/>
    <x v="684"/>
    <s v="OFF0021"/>
    <s v="SUS00434"/>
    <n v="47"/>
    <s v="F"/>
    <s v="Black"/>
    <s v="VIC00436"/>
    <n v="39"/>
    <s v="Other"/>
    <s v="KNIFE"/>
    <x v="2"/>
    <x v="1"/>
    <x v="3"/>
    <n v="2"/>
    <n v="9547.39"/>
    <s v="Yes"/>
    <n v="3"/>
    <n v="23"/>
    <x v="2"/>
  </r>
  <r>
    <s v="INC002280"/>
    <x v="4"/>
    <x v="3"/>
    <s v="Springfield"/>
    <s v="IL"/>
    <n v="3"/>
    <x v="2"/>
    <x v="685"/>
    <s v="OFF0117"/>
    <s v="SUS00398"/>
    <n v="45"/>
    <s v="F"/>
    <s v="Black"/>
    <s v="VIC00506"/>
    <n v="54"/>
    <s v="M"/>
    <s v="Firearm"/>
    <x v="3"/>
    <x v="2"/>
    <x v="2"/>
    <n v="0"/>
    <n v="4038.07"/>
    <s v="No"/>
    <n v="4"/>
    <n v="23"/>
    <x v="2"/>
  </r>
  <r>
    <s v="INC001064"/>
    <x v="26"/>
    <x v="6"/>
    <s v="Maplewood"/>
    <s v="IL"/>
    <n v="10"/>
    <x v="6"/>
    <x v="686"/>
    <s v="OFF0026"/>
    <s v="SUS00090"/>
    <n v="60"/>
    <s v="F"/>
    <s v="White"/>
    <s v="VIC00320"/>
    <n v="26"/>
    <s v="F"/>
    <s v="Firearm"/>
    <x v="0"/>
    <x v="4"/>
    <x v="2"/>
    <n v="1"/>
    <n v="8489.07"/>
    <s v="No"/>
    <n v="1"/>
    <n v="8"/>
    <x v="0"/>
  </r>
  <r>
    <s v="INC004302"/>
    <x v="20"/>
    <x v="7"/>
    <s v="Springfield"/>
    <s v="OH"/>
    <n v="8"/>
    <x v="4"/>
    <x v="687"/>
    <s v="OFF0063"/>
    <s v="SUS00436"/>
    <n v="43"/>
    <s v="F"/>
    <s v="Other"/>
    <s v="VIC00447"/>
    <n v="34"/>
    <s v="F"/>
    <s v="KNIFE"/>
    <x v="3"/>
    <x v="0"/>
    <x v="2"/>
    <n v="2"/>
    <n v="21902.35"/>
    <s v="Yes"/>
    <n v="4"/>
    <n v="21"/>
    <x v="2"/>
  </r>
  <r>
    <s v="INC000847"/>
    <x v="20"/>
    <x v="0"/>
    <s v="Riverside"/>
    <s v="CA"/>
    <n v="6"/>
    <x v="6"/>
    <x v="688"/>
    <s v="OFF0076"/>
    <s v="SUS00376"/>
    <n v="33"/>
    <s v="F"/>
    <s v="Black"/>
    <s v="VIC00309"/>
    <n v="20"/>
    <s v="M"/>
    <s v="Firearm"/>
    <x v="0"/>
    <x v="0"/>
    <x v="1"/>
    <n v="4"/>
    <n v="46498.41"/>
    <s v="No"/>
    <n v="1"/>
    <n v="14"/>
    <x v="1"/>
  </r>
  <r>
    <s v="INC000559"/>
    <x v="2"/>
    <x v="5"/>
    <s v="Riverside"/>
    <s v="IL"/>
    <n v="10"/>
    <x v="6"/>
    <x v="689"/>
    <s v="OFF0135"/>
    <s v="SUS00106"/>
    <n v="37"/>
    <s v="F"/>
    <s v="Black"/>
    <s v="VIC00746"/>
    <n v="19"/>
    <s v="F"/>
    <s v="Firearm"/>
    <x v="1"/>
    <x v="0"/>
    <x v="2"/>
    <n v="3"/>
    <n v="33109.32"/>
    <s v="Yes"/>
    <n v="2"/>
    <n v="15"/>
    <x v="1"/>
  </r>
  <r>
    <s v="INC004512"/>
    <x v="4"/>
    <x v="2"/>
    <s v="Centerville"/>
    <s v="GA"/>
    <n v="12"/>
    <x v="4"/>
    <x v="690"/>
    <s v="OFF0106"/>
    <s v="SUS00708"/>
    <n v="52"/>
    <s v="M"/>
    <s v="Asian"/>
    <s v="VIC00559"/>
    <n v="80"/>
    <s v="M"/>
    <s v="Firearm"/>
    <x v="1"/>
    <x v="0"/>
    <x v="1"/>
    <n v="1"/>
    <n v="38596.31"/>
    <s v="No"/>
    <n v="2"/>
    <n v="13"/>
    <x v="1"/>
  </r>
  <r>
    <s v="INC96220"/>
    <x v="8"/>
    <x v="8"/>
    <s v="Maplewood"/>
    <s v="GA"/>
    <n v="11"/>
    <x v="4"/>
    <x v="654"/>
    <s v="OFF0089"/>
    <s v="SUS00401"/>
    <n v="53"/>
    <s v="M"/>
    <s v="Black"/>
    <s v="VIC00305"/>
    <n v="86"/>
    <s v="M"/>
    <s v="Firearm"/>
    <x v="1"/>
    <x v="2"/>
    <x v="1"/>
    <n v="5"/>
    <n v="1862.46"/>
    <s v="No"/>
    <n v="2"/>
    <n v="3"/>
    <x v="3"/>
  </r>
  <r>
    <s v="INC003023"/>
    <x v="4"/>
    <x v="7"/>
    <s v="Riverside"/>
    <s v="FL"/>
    <n v="7"/>
    <x v="4"/>
    <x v="691"/>
    <s v="OFF0085"/>
    <s v="SUS00586"/>
    <n v="69"/>
    <s v="F"/>
    <s v="White"/>
    <s v="VIC00574"/>
    <n v="68"/>
    <s v="M"/>
    <s v="Firearm"/>
    <x v="0"/>
    <x v="2"/>
    <x v="1"/>
    <n v="1"/>
    <n v="27554.73"/>
    <s v="No"/>
    <n v="1"/>
    <n v="0"/>
    <x v="3"/>
  </r>
  <r>
    <s v="INC003184"/>
    <x v="17"/>
    <x v="0"/>
    <s v="Centerville"/>
    <s v="NC"/>
    <n v="11"/>
    <x v="5"/>
    <x v="692"/>
    <s v="OFF0045"/>
    <s v="NA"/>
    <n v="52"/>
    <s v="F"/>
    <s v="Black"/>
    <s v="VIC00122"/>
    <n v="22"/>
    <s v="F"/>
    <s v="Hands/Feet"/>
    <x v="3"/>
    <x v="2"/>
    <x v="3"/>
    <n v="1"/>
    <n v="0"/>
    <s v="No"/>
    <n v="4"/>
    <n v="22"/>
    <x v="2"/>
  </r>
  <r>
    <s v="INC003158"/>
    <x v="15"/>
    <x v="2"/>
    <s v="Hillcrest"/>
    <s v="NY"/>
    <n v="8"/>
    <x v="7"/>
    <x v="39"/>
    <s v="OFF0070"/>
    <s v="SUS00602"/>
    <n v="52"/>
    <s v="F"/>
    <s v="White"/>
    <s v="VIC00998"/>
    <n v="77"/>
    <s v="M"/>
    <s v="Firearm"/>
    <x v="2"/>
    <x v="3"/>
    <x v="0"/>
    <n v="1"/>
    <n v="29139.26"/>
    <s v="No"/>
    <n v="3"/>
    <n v="0"/>
    <x v="3"/>
  </r>
  <r>
    <s v="INC003674"/>
    <x v="25"/>
    <x v="1"/>
    <s v="Fairview"/>
    <s v="IL"/>
    <n v="7"/>
    <x v="0"/>
    <x v="693"/>
    <s v="OFF0011"/>
    <s v="SUS00435"/>
    <n v="36"/>
    <s v="M"/>
    <s v="Other"/>
    <s v="VIC00483"/>
    <n v="56"/>
    <s v="M"/>
    <s v="Firearm"/>
    <x v="1"/>
    <x v="3"/>
    <x v="0"/>
    <n v="3"/>
    <n v="5927.61"/>
    <s v="No"/>
    <n v="2"/>
    <n v="21"/>
    <x v="2"/>
  </r>
  <r>
    <s v="INC001892"/>
    <x v="9"/>
    <x v="8"/>
    <s v="Riverside"/>
    <s v="IL"/>
    <n v="8"/>
    <x v="0"/>
    <x v="694"/>
    <s v="OFF0124"/>
    <s v="NA"/>
    <n v="52"/>
    <s v="F"/>
    <s v="Black"/>
    <s v="VIC00208"/>
    <n v="52"/>
    <s v="F"/>
    <s v="Firearm"/>
    <x v="2"/>
    <x v="0"/>
    <x v="1"/>
    <n v="1"/>
    <n v="29872.67"/>
    <s v="Yes"/>
    <n v="3"/>
    <n v="7"/>
    <x v="0"/>
  </r>
  <r>
    <s v="INC000039"/>
    <x v="26"/>
    <x v="2"/>
    <s v="Springfield"/>
    <s v="FL"/>
    <n v="5"/>
    <x v="0"/>
    <x v="695"/>
    <s v="OFF0036"/>
    <s v="SUS00167"/>
    <n v="68"/>
    <s v="F"/>
    <s v="Black"/>
    <s v="VIC00345"/>
    <n v="72"/>
    <s v="M"/>
    <s v="Firearm"/>
    <x v="1"/>
    <x v="0"/>
    <x v="1"/>
    <n v="0"/>
    <n v="48994.9"/>
    <s v="No"/>
    <n v="2"/>
    <n v="14"/>
    <x v="1"/>
  </r>
  <r>
    <s v="INC003128"/>
    <x v="12"/>
    <x v="0"/>
    <s v="Springfield"/>
    <s v="TX"/>
    <n v="3"/>
    <x v="5"/>
    <x v="696"/>
    <s v="OFF0098"/>
    <s v="SUS00168"/>
    <n v="72"/>
    <s v="F"/>
    <s v="Black"/>
    <s v="VIC00194"/>
    <n v="26"/>
    <s v="Other"/>
    <s v="Unarmed"/>
    <x v="1"/>
    <x v="3"/>
    <x v="3"/>
    <n v="2"/>
    <n v="7414.38"/>
    <s v="No"/>
    <n v="2"/>
    <n v="7"/>
    <x v="0"/>
  </r>
  <r>
    <s v="INC004569"/>
    <x v="23"/>
    <x v="1"/>
    <s v="Oakdale"/>
    <s v="AZ"/>
    <n v="8"/>
    <x v="4"/>
    <x v="697"/>
    <s v="OFF0015"/>
    <s v="SUS00356"/>
    <n v="52"/>
    <s v="F"/>
    <s v="White"/>
    <s v="VIC00912"/>
    <n v="54"/>
    <s v="M"/>
    <s v="Hands/Feet"/>
    <x v="3"/>
    <x v="2"/>
    <x v="3"/>
    <n v="5"/>
    <n v="43136.6"/>
    <s v="Yes"/>
    <n v="4"/>
    <n v="17"/>
    <x v="1"/>
  </r>
  <r>
    <s v="INC000065"/>
    <x v="3"/>
    <x v="7"/>
    <s v="Oakdale"/>
    <s v="AZ"/>
    <n v="8"/>
    <x v="7"/>
    <x v="39"/>
    <s v="OFF0048"/>
    <s v="NA"/>
    <n v="52"/>
    <s v="F"/>
    <s v="Black"/>
    <s v="VIC00635"/>
    <n v="73"/>
    <s v="F"/>
    <s v="Blunt Object"/>
    <x v="0"/>
    <x v="3"/>
    <x v="0"/>
    <n v="3"/>
    <n v="9972.89"/>
    <s v="Yes"/>
    <n v="1"/>
    <n v="0"/>
    <x v="3"/>
  </r>
  <r>
    <s v="INC002733"/>
    <x v="2"/>
    <x v="3"/>
    <s v="Lakewood"/>
    <s v="CA"/>
    <n v="8"/>
    <x v="7"/>
    <x v="39"/>
    <s v="OFF0039"/>
    <s v="SUS00796"/>
    <n v="30"/>
    <s v="F"/>
    <s v="Other"/>
    <s v="VIC00234"/>
    <n v="56"/>
    <s v="M"/>
    <s v="Firearm"/>
    <x v="0"/>
    <x v="0"/>
    <x v="2"/>
    <n v="0"/>
    <n v="32553.46"/>
    <s v="No"/>
    <n v="1"/>
    <n v="0"/>
    <x v="3"/>
  </r>
  <r>
    <s v="INC002746"/>
    <x v="17"/>
    <x v="0"/>
    <s v="Centerville"/>
    <s v="CA"/>
    <n v="10"/>
    <x v="6"/>
    <x v="698"/>
    <s v="OFF0004"/>
    <s v="SUS00306"/>
    <n v="62"/>
    <s v="F"/>
    <s v="White"/>
    <s v="VIC00810"/>
    <n v="63"/>
    <s v="M"/>
    <s v="Unarmed"/>
    <x v="2"/>
    <x v="0"/>
    <x v="1"/>
    <n v="4"/>
    <n v="6239.43"/>
    <s v="Yes"/>
    <n v="3"/>
    <n v="14"/>
    <x v="1"/>
  </r>
  <r>
    <s v="INC004394"/>
    <x v="4"/>
    <x v="2"/>
    <s v="Centerville"/>
    <s v="PA"/>
    <n v="11"/>
    <x v="3"/>
    <x v="699"/>
    <s v="OFF0056"/>
    <s v="SUS00748"/>
    <n v="70"/>
    <s v="M"/>
    <s v="White"/>
    <s v="VIC00025"/>
    <n v="67"/>
    <s v="Other"/>
    <s v="KNIFE"/>
    <x v="0"/>
    <x v="3"/>
    <x v="1"/>
    <n v="5"/>
    <n v="43858.2"/>
    <s v="No"/>
    <n v="1"/>
    <n v="8"/>
    <x v="0"/>
  </r>
  <r>
    <s v="INC004441"/>
    <x v="16"/>
    <x v="3"/>
    <s v="Hillcrest"/>
    <s v="PA"/>
    <n v="1"/>
    <x v="1"/>
    <x v="700"/>
    <s v="OFF0092"/>
    <s v="NA"/>
    <n v="52"/>
    <s v="F"/>
    <s v="Black"/>
    <s v="VIC00206"/>
    <n v="50"/>
    <s v="M"/>
    <s v="Firearm"/>
    <x v="3"/>
    <x v="1"/>
    <x v="1"/>
    <n v="1"/>
    <n v="16497.61"/>
    <s v="Yes"/>
    <n v="4"/>
    <n v="1"/>
    <x v="3"/>
  </r>
  <r>
    <s v="INC003215"/>
    <x v="7"/>
    <x v="7"/>
    <s v="Lakewood"/>
    <s v="FL"/>
    <n v="4"/>
    <x v="3"/>
    <x v="701"/>
    <s v="OFF0065"/>
    <s v="SUS00531"/>
    <n v="40"/>
    <s v="M"/>
    <s v="Black"/>
    <s v="VIC00565"/>
    <n v="56"/>
    <s v="M"/>
    <s v="Blunt Object"/>
    <x v="3"/>
    <x v="2"/>
    <x v="1"/>
    <n v="1"/>
    <n v="46406.239999999998"/>
    <s v="Yes"/>
    <n v="4"/>
    <n v="6"/>
    <x v="0"/>
  </r>
  <r>
    <s v="INC99149"/>
    <x v="9"/>
    <x v="3"/>
    <s v="Fairview"/>
    <s v="NY"/>
    <n v="11"/>
    <x v="3"/>
    <x v="702"/>
    <s v="OFF0131"/>
    <s v="SUS00344"/>
    <n v="70"/>
    <s v="Other"/>
    <s v="Black"/>
    <s v="VIC01000"/>
    <n v="54"/>
    <s v="M"/>
    <s v="Firearm"/>
    <x v="0"/>
    <x v="0"/>
    <x v="2"/>
    <n v="2"/>
    <n v="13606.95"/>
    <s v="No"/>
    <n v="1"/>
    <n v="1"/>
    <x v="3"/>
  </r>
  <r>
    <s v="INC000669"/>
    <x v="1"/>
    <x v="1"/>
    <s v="Oakdale"/>
    <s v="NC"/>
    <n v="12"/>
    <x v="4"/>
    <x v="703"/>
    <s v="OFF0087"/>
    <s v="SUS00745"/>
    <n v="59"/>
    <s v="M"/>
    <s v="White"/>
    <s v="VIC00565"/>
    <n v="56"/>
    <s v="M"/>
    <s v="KNIFE"/>
    <x v="1"/>
    <x v="4"/>
    <x v="1"/>
    <n v="0"/>
    <n v="15692.8"/>
    <s v="No"/>
    <n v="2"/>
    <n v="18"/>
    <x v="2"/>
  </r>
  <r>
    <s v="INC002428"/>
    <x v="17"/>
    <x v="3"/>
    <s v="Lakewood"/>
    <s v="NC"/>
    <n v="2"/>
    <x v="1"/>
    <x v="704"/>
    <s v="OFF0019"/>
    <s v="SUS00556"/>
    <n v="52"/>
    <s v="M"/>
    <s v="Hispanic"/>
    <s v="VIC00667"/>
    <n v="84"/>
    <s v="M"/>
    <s v="Firearm"/>
    <x v="1"/>
    <x v="3"/>
    <x v="2"/>
    <n v="2"/>
    <n v="43997.69"/>
    <s v="Yes"/>
    <n v="2"/>
    <n v="9"/>
    <x v="0"/>
  </r>
  <r>
    <s v="INC001235"/>
    <x v="11"/>
    <x v="1"/>
    <s v="Springfield"/>
    <s v="OH"/>
    <n v="1"/>
    <x v="5"/>
    <x v="705"/>
    <s v="OFF0046"/>
    <s v="SUS00652"/>
    <n v="52"/>
    <s v="M"/>
    <s v="Black"/>
    <s v="VIC00587"/>
    <n v="21"/>
    <s v="F"/>
    <s v="KNIFE"/>
    <x v="2"/>
    <x v="4"/>
    <x v="0"/>
    <n v="2"/>
    <n v="0"/>
    <s v="Yes"/>
    <n v="3"/>
    <n v="2"/>
    <x v="3"/>
  </r>
  <r>
    <s v="INC001658"/>
    <x v="23"/>
    <x v="7"/>
    <s v="Hillcrest"/>
    <s v="OH"/>
    <n v="4"/>
    <x v="1"/>
    <x v="706"/>
    <s v="OFF0029"/>
    <s v="SUS00524"/>
    <n v="68"/>
    <s v="M"/>
    <s v="White"/>
    <s v="VIC00040"/>
    <n v="82"/>
    <s v="F"/>
    <s v="KNIFE"/>
    <x v="3"/>
    <x v="0"/>
    <x v="1"/>
    <n v="5"/>
    <n v="45555.23"/>
    <s v="No"/>
    <n v="4"/>
    <n v="9"/>
    <x v="0"/>
  </r>
  <r>
    <s v="INC004885"/>
    <x v="9"/>
    <x v="2"/>
    <s v="Riverside"/>
    <s v="PA"/>
    <n v="8"/>
    <x v="1"/>
    <x v="707"/>
    <s v="OFF0146"/>
    <s v="SUS00241"/>
    <n v="62"/>
    <s v="F"/>
    <s v="Hispanic"/>
    <s v="VIC00036"/>
    <n v="56"/>
    <s v="F"/>
    <s v="KNIFE"/>
    <x v="1"/>
    <x v="0"/>
    <x v="1"/>
    <n v="3"/>
    <n v="49190.41"/>
    <s v="No"/>
    <n v="2"/>
    <n v="3"/>
    <x v="3"/>
  </r>
  <r>
    <s v="INC004814"/>
    <x v="20"/>
    <x v="1"/>
    <s v="Centerville"/>
    <s v="NY"/>
    <n v="11"/>
    <x v="6"/>
    <x v="708"/>
    <s v="OFF0077"/>
    <s v="SUS00569"/>
    <n v="69"/>
    <s v="F"/>
    <s v="Asian"/>
    <s v="VIC00050"/>
    <n v="87"/>
    <s v="M"/>
    <s v="Firearm"/>
    <x v="1"/>
    <x v="2"/>
    <x v="2"/>
    <n v="0"/>
    <n v="24643.54"/>
    <s v="Yes"/>
    <n v="2"/>
    <n v="5"/>
    <x v="3"/>
  </r>
  <r>
    <s v="INC002786"/>
    <x v="20"/>
    <x v="4"/>
    <s v="Riverside"/>
    <s v="AZ"/>
    <n v="3"/>
    <x v="5"/>
    <x v="709"/>
    <s v="OFF0001"/>
    <s v="SUS00253"/>
    <n v="35"/>
    <s v="F"/>
    <s v="Black"/>
    <s v="VIC00674"/>
    <n v="44"/>
    <s v="F"/>
    <s v="Firearm"/>
    <x v="2"/>
    <x v="0"/>
    <x v="2"/>
    <n v="5"/>
    <n v="14919.21"/>
    <s v="No"/>
    <n v="3"/>
    <n v="12"/>
    <x v="1"/>
  </r>
  <r>
    <s v="INC004412"/>
    <x v="14"/>
    <x v="5"/>
    <s v="Springfield"/>
    <s v="TX"/>
    <n v="5"/>
    <x v="1"/>
    <x v="710"/>
    <s v="OFF0051"/>
    <s v="SUS00628"/>
    <n v="68"/>
    <s v="M"/>
    <s v="Asian"/>
    <s v="VIC00675"/>
    <n v="54"/>
    <s v="F"/>
    <s v="Firearm"/>
    <x v="3"/>
    <x v="4"/>
    <x v="1"/>
    <n v="1"/>
    <n v="23100.959999999999"/>
    <s v="No"/>
    <n v="4"/>
    <n v="8"/>
    <x v="0"/>
  </r>
  <r>
    <s v="INC001832"/>
    <x v="9"/>
    <x v="5"/>
    <s v="Maplewood"/>
    <s v="OH"/>
    <n v="3"/>
    <x v="0"/>
    <x v="711"/>
    <s v="OFF0134"/>
    <s v="NA"/>
    <n v="52"/>
    <s v="F"/>
    <s v="Black"/>
    <s v="VIC00963"/>
    <n v="22"/>
    <s v="M"/>
    <s v="Firearm"/>
    <x v="3"/>
    <x v="4"/>
    <x v="2"/>
    <n v="5"/>
    <n v="0"/>
    <s v="Yes"/>
    <n v="4"/>
    <n v="2"/>
    <x v="3"/>
  </r>
  <r>
    <s v="INC004380"/>
    <x v="15"/>
    <x v="3"/>
    <s v="Fairview"/>
    <s v="GA"/>
    <n v="9"/>
    <x v="2"/>
    <x v="712"/>
    <s v="OFF0135"/>
    <s v="SUS00484"/>
    <n v="53"/>
    <s v="F"/>
    <s v="White"/>
    <s v="VIC00680"/>
    <n v="15"/>
    <s v="M"/>
    <s v="Blunt Object"/>
    <x v="1"/>
    <x v="0"/>
    <x v="2"/>
    <n v="2"/>
    <n v="0"/>
    <s v="Yes"/>
    <n v="2"/>
    <n v="22"/>
    <x v="2"/>
  </r>
  <r>
    <s v="INC003905"/>
    <x v="6"/>
    <x v="3"/>
    <s v="Lakewood"/>
    <s v="NC"/>
    <n v="7"/>
    <x v="2"/>
    <x v="713"/>
    <s v="OFF0101"/>
    <s v="SUS00009"/>
    <n v="54"/>
    <s v="F"/>
    <s v="Black"/>
    <s v="VIC00728"/>
    <n v="26"/>
    <s v="Other"/>
    <s v="Firearm"/>
    <x v="1"/>
    <x v="0"/>
    <x v="3"/>
    <n v="1"/>
    <n v="23363.439999999999"/>
    <s v="Yes"/>
    <n v="2"/>
    <n v="9"/>
    <x v="0"/>
  </r>
  <r>
    <s v="INC003852"/>
    <x v="8"/>
    <x v="0"/>
    <s v="Lakewood"/>
    <s v="TX"/>
    <n v="5"/>
    <x v="5"/>
    <x v="714"/>
    <s v="OFF0069"/>
    <s v="SUS00110"/>
    <n v="60"/>
    <s v="M"/>
    <s v="White"/>
    <s v="VIC00605"/>
    <n v="33"/>
    <s v="M"/>
    <s v="KNIFE"/>
    <x v="2"/>
    <x v="0"/>
    <x v="2"/>
    <n v="5"/>
    <n v="31178.36"/>
    <s v="Yes"/>
    <n v="3"/>
    <n v="2"/>
    <x v="3"/>
  </r>
  <r>
    <s v="INC001352"/>
    <x v="23"/>
    <x v="0"/>
    <s v="Centerville"/>
    <s v="PA"/>
    <n v="12"/>
    <x v="1"/>
    <x v="715"/>
    <s v="OFF0121"/>
    <s v="NA"/>
    <n v="52"/>
    <s v="F"/>
    <s v="Black"/>
    <s v="VIC00161"/>
    <n v="26"/>
    <s v="F"/>
    <s v="Firearm"/>
    <x v="0"/>
    <x v="0"/>
    <x v="0"/>
    <n v="0"/>
    <n v="34456.43"/>
    <s v="No"/>
    <n v="1"/>
    <n v="14"/>
    <x v="1"/>
  </r>
  <r>
    <s v="INC001420"/>
    <x v="9"/>
    <x v="4"/>
    <s v="Springfield"/>
    <s v="AZ"/>
    <n v="12"/>
    <x v="5"/>
    <x v="716"/>
    <s v="OFF0012"/>
    <s v="SUS00527"/>
    <n v="45"/>
    <s v="F"/>
    <s v="Hispanic"/>
    <s v="VIC00951"/>
    <n v="42"/>
    <s v="F"/>
    <s v="Unarmed"/>
    <x v="3"/>
    <x v="0"/>
    <x v="2"/>
    <n v="0"/>
    <n v="0"/>
    <s v="Yes"/>
    <n v="4"/>
    <n v="21"/>
    <x v="2"/>
  </r>
  <r>
    <s v="INC000759"/>
    <x v="8"/>
    <x v="2"/>
    <s v="Riverside"/>
    <s v="NC"/>
    <n v="10"/>
    <x v="6"/>
    <x v="717"/>
    <s v="OFF0045"/>
    <s v="SUS00543"/>
    <n v="70"/>
    <s v="F"/>
    <s v="Hispanic"/>
    <s v="VIC00117"/>
    <n v="56"/>
    <s v="M"/>
    <s v="Hands/Feet"/>
    <x v="1"/>
    <x v="0"/>
    <x v="1"/>
    <n v="0"/>
    <n v="44895.46"/>
    <s v="Yes"/>
    <n v="2"/>
    <n v="10"/>
    <x v="0"/>
  </r>
  <r>
    <s v="INC001694"/>
    <x v="15"/>
    <x v="1"/>
    <s v="Fairview"/>
    <s v="PA"/>
    <n v="10"/>
    <x v="6"/>
    <x v="718"/>
    <s v="OFF0131"/>
    <s v="SUS00703"/>
    <n v="43"/>
    <s v="M"/>
    <s v="White"/>
    <s v="VIC00288"/>
    <n v="56"/>
    <s v="M"/>
    <s v="Hands/Feet"/>
    <x v="2"/>
    <x v="2"/>
    <x v="0"/>
    <n v="2"/>
    <n v="24257.61"/>
    <s v="No"/>
    <n v="3"/>
    <n v="11"/>
    <x v="0"/>
  </r>
  <r>
    <s v="INC003415"/>
    <x v="11"/>
    <x v="3"/>
    <s v="Oakdale"/>
    <s v="IL"/>
    <n v="8"/>
    <x v="7"/>
    <x v="39"/>
    <s v="OFF0119"/>
    <s v="SUS00308"/>
    <n v="42"/>
    <s v="M"/>
    <s v="Black"/>
    <s v="VIC00334"/>
    <n v="35"/>
    <s v="F"/>
    <s v="Unarmed"/>
    <x v="3"/>
    <x v="2"/>
    <x v="3"/>
    <n v="4"/>
    <n v="25107.88"/>
    <s v="Yes"/>
    <n v="4"/>
    <n v="0"/>
    <x v="3"/>
  </r>
  <r>
    <s v="INC002780"/>
    <x v="29"/>
    <x v="4"/>
    <s v="Fairview"/>
    <s v="CA"/>
    <n v="11"/>
    <x v="5"/>
    <x v="719"/>
    <s v="OFF0022"/>
    <s v="SUS00296"/>
    <n v="18"/>
    <s v="M"/>
    <s v="Black"/>
    <s v="VIC00712"/>
    <n v="50"/>
    <s v="M"/>
    <s v="Firearm"/>
    <x v="0"/>
    <x v="0"/>
    <x v="0"/>
    <n v="2"/>
    <n v="13415.62"/>
    <s v="No"/>
    <n v="1"/>
    <n v="16"/>
    <x v="1"/>
  </r>
  <r>
    <s v="INC000172"/>
    <x v="9"/>
    <x v="4"/>
    <s v="Springfield"/>
    <s v="OH"/>
    <n v="4"/>
    <x v="5"/>
    <x v="720"/>
    <s v="OFF0003"/>
    <s v="SUS00348"/>
    <n v="63"/>
    <s v="F"/>
    <s v="Black"/>
    <s v="VIC00551"/>
    <n v="82"/>
    <s v="M"/>
    <s v="Firearm"/>
    <x v="3"/>
    <x v="0"/>
    <x v="1"/>
    <n v="4"/>
    <n v="28693.94"/>
    <s v="Yes"/>
    <n v="4"/>
    <n v="6"/>
    <x v="0"/>
  </r>
  <r>
    <s v="INC001530"/>
    <x v="16"/>
    <x v="3"/>
    <s v="Fairview"/>
    <s v="CA"/>
    <n v="2"/>
    <x v="3"/>
    <x v="721"/>
    <s v="OFF0131"/>
    <s v="SUS00022"/>
    <n v="55"/>
    <s v="F"/>
    <s v="White"/>
    <s v="VIC00012"/>
    <n v="27"/>
    <s v="M"/>
    <s v="Unarmed"/>
    <x v="1"/>
    <x v="1"/>
    <x v="2"/>
    <n v="3"/>
    <n v="34283.769999999997"/>
    <s v="Yes"/>
    <n v="2"/>
    <n v="4"/>
    <x v="3"/>
  </r>
  <r>
    <s v="INC003473"/>
    <x v="21"/>
    <x v="1"/>
    <s v="Oakdale"/>
    <s v="PA"/>
    <n v="4"/>
    <x v="1"/>
    <x v="722"/>
    <s v="OFF0006"/>
    <s v="SUS00723"/>
    <n v="27"/>
    <s v="F"/>
    <s v="Black"/>
    <s v="VIC00348"/>
    <n v="34"/>
    <s v="M"/>
    <s v="Firearm"/>
    <x v="1"/>
    <x v="0"/>
    <x v="1"/>
    <n v="5"/>
    <n v="41759.56"/>
    <s v="No"/>
    <n v="2"/>
    <n v="0"/>
    <x v="3"/>
  </r>
  <r>
    <s v="INC003112"/>
    <x v="2"/>
    <x v="2"/>
    <s v="Oakdale"/>
    <s v="TX"/>
    <n v="8"/>
    <x v="7"/>
    <x v="39"/>
    <s v="OFF0050"/>
    <s v="NA"/>
    <n v="52"/>
    <s v="F"/>
    <s v="Black"/>
    <s v="VIC00667"/>
    <n v="23"/>
    <s v="Other"/>
    <s v="Blunt Object"/>
    <x v="1"/>
    <x v="3"/>
    <x v="1"/>
    <n v="2"/>
    <n v="39867.68"/>
    <s v="Yes"/>
    <n v="2"/>
    <n v="0"/>
    <x v="3"/>
  </r>
  <r>
    <s v="INC001513"/>
    <x v="4"/>
    <x v="2"/>
    <s v="Springfield"/>
    <s v="GA"/>
    <n v="12"/>
    <x v="6"/>
    <x v="723"/>
    <s v="OFF0093"/>
    <s v="SUS00139"/>
    <n v="51"/>
    <s v="F"/>
    <s v="Black"/>
    <s v="VIC00047"/>
    <n v="39"/>
    <s v="M"/>
    <s v="Blunt Object"/>
    <x v="2"/>
    <x v="2"/>
    <x v="0"/>
    <n v="2"/>
    <n v="34251.660000000003"/>
    <s v="Yes"/>
    <n v="3"/>
    <n v="23"/>
    <x v="2"/>
  </r>
  <r>
    <s v="INC000373"/>
    <x v="4"/>
    <x v="4"/>
    <s v="Hillcrest"/>
    <s v="NY"/>
    <n v="7"/>
    <x v="3"/>
    <x v="724"/>
    <s v="OFF0141"/>
    <s v="SUS00161"/>
    <n v="26"/>
    <s v="F"/>
    <s v="Asian"/>
    <m/>
    <n v="56"/>
    <s v="M"/>
    <s v="KNIFE"/>
    <x v="2"/>
    <x v="2"/>
    <x v="2"/>
    <n v="0"/>
    <n v="40810.720000000001"/>
    <s v="Yes"/>
    <n v="3"/>
    <n v="6"/>
    <x v="0"/>
  </r>
  <r>
    <s v="INC002659"/>
    <x v="9"/>
    <x v="8"/>
    <s v="Fairview"/>
    <s v="OH"/>
    <n v="12"/>
    <x v="6"/>
    <x v="725"/>
    <s v="OFF0063"/>
    <s v="NA"/>
    <n v="52"/>
    <s v="F"/>
    <s v="Black"/>
    <s v="VIC00775"/>
    <n v="55"/>
    <s v="M"/>
    <s v="KNIFE"/>
    <x v="1"/>
    <x v="0"/>
    <x v="2"/>
    <n v="2"/>
    <n v="40576.54"/>
    <s v="No"/>
    <n v="2"/>
    <n v="23"/>
    <x v="2"/>
  </r>
  <r>
    <s v="INC002984"/>
    <x v="23"/>
    <x v="7"/>
    <s v="Oakdale"/>
    <s v="IL"/>
    <n v="1"/>
    <x v="4"/>
    <x v="726"/>
    <s v="OFF0040"/>
    <s v="SUS00252"/>
    <n v="75"/>
    <s v="F"/>
    <s v="Other"/>
    <s v="VIC00678"/>
    <n v="27"/>
    <s v="M"/>
    <s v="Hands/Feet"/>
    <x v="2"/>
    <x v="3"/>
    <x v="2"/>
    <n v="2"/>
    <n v="0"/>
    <s v="No"/>
    <n v="3"/>
    <n v="10"/>
    <x v="0"/>
  </r>
  <r>
    <s v="INC004287"/>
    <x v="8"/>
    <x v="8"/>
    <s v="Hillcrest"/>
    <s v="OH"/>
    <n v="3"/>
    <x v="5"/>
    <x v="727"/>
    <s v="OFF0075"/>
    <s v="SUS00550"/>
    <n v="25"/>
    <s v="Other"/>
    <s v="White"/>
    <m/>
    <n v="56"/>
    <s v="M"/>
    <s v="Blunt Object"/>
    <x v="3"/>
    <x v="0"/>
    <x v="0"/>
    <n v="1"/>
    <n v="0"/>
    <s v="Yes"/>
    <n v="4"/>
    <n v="3"/>
    <x v="3"/>
  </r>
  <r>
    <s v="INC001399"/>
    <x v="15"/>
    <x v="0"/>
    <s v="Hillcrest"/>
    <s v="FL"/>
    <n v="8"/>
    <x v="5"/>
    <x v="728"/>
    <s v="OFF0046"/>
    <s v="SUS00014"/>
    <n v="24"/>
    <s v="M"/>
    <s v="Asian"/>
    <s v="VIC00840"/>
    <n v="57"/>
    <s v="M"/>
    <s v="Firearm"/>
    <x v="2"/>
    <x v="3"/>
    <x v="3"/>
    <n v="1"/>
    <n v="4158.54"/>
    <s v="No"/>
    <n v="3"/>
    <n v="14"/>
    <x v="1"/>
  </r>
  <r>
    <s v="INC002283"/>
    <x v="15"/>
    <x v="7"/>
    <s v="Lakewood"/>
    <s v="OH"/>
    <n v="8"/>
    <x v="7"/>
    <x v="39"/>
    <s v="OFF0148"/>
    <s v="SUS00059"/>
    <n v="73"/>
    <s v="F"/>
    <s v="Asian"/>
    <s v="VIC00802"/>
    <n v="85"/>
    <s v="F"/>
    <s v="Hands/Feet"/>
    <x v="0"/>
    <x v="0"/>
    <x v="1"/>
    <n v="3"/>
    <n v="14474.08"/>
    <s v="Yes"/>
    <n v="1"/>
    <n v="0"/>
    <x v="3"/>
  </r>
  <r>
    <s v="INC000572"/>
    <x v="15"/>
    <x v="5"/>
    <s v="Riverside"/>
    <s v="TX"/>
    <n v="2"/>
    <x v="0"/>
    <x v="729"/>
    <s v="OFF0071"/>
    <s v="SUS00082"/>
    <n v="28"/>
    <s v="F"/>
    <s v="White"/>
    <s v="VIC00213"/>
    <n v="42"/>
    <s v="F"/>
    <s v="Blunt Object"/>
    <x v="1"/>
    <x v="2"/>
    <x v="1"/>
    <n v="2"/>
    <n v="15401.99"/>
    <s v="No"/>
    <n v="2"/>
    <n v="12"/>
    <x v="1"/>
  </r>
  <r>
    <s v="INC003565"/>
    <x v="15"/>
    <x v="2"/>
    <s v="Springfield"/>
    <s v="PA"/>
    <n v="7"/>
    <x v="6"/>
    <x v="730"/>
    <s v="OFF0021"/>
    <s v="SUS00473"/>
    <n v="45"/>
    <s v="M"/>
    <s v="Hispanic"/>
    <s v="VIC00358"/>
    <n v="13"/>
    <s v="Other"/>
    <s v="Firearm"/>
    <x v="3"/>
    <x v="3"/>
    <x v="2"/>
    <n v="2"/>
    <n v="19395.7"/>
    <s v="Yes"/>
    <n v="4"/>
    <n v="20"/>
    <x v="2"/>
  </r>
  <r>
    <s v="INC003617"/>
    <x v="23"/>
    <x v="5"/>
    <s v="Hillcrest"/>
    <s v="NC"/>
    <n v="2"/>
    <x v="2"/>
    <x v="731"/>
    <s v="OFF0044"/>
    <s v="NA"/>
    <n v="52"/>
    <s v="F"/>
    <s v="Black"/>
    <s v="VIC00444"/>
    <n v="21"/>
    <s v="M"/>
    <s v="Firearm"/>
    <x v="3"/>
    <x v="3"/>
    <x v="3"/>
    <n v="1"/>
    <n v="38413.4"/>
    <s v="Yes"/>
    <n v="4"/>
    <n v="6"/>
    <x v="0"/>
  </r>
  <r>
    <s v="INC003775"/>
    <x v="7"/>
    <x v="4"/>
    <s v="Hillcrest"/>
    <s v="OH"/>
    <n v="10"/>
    <x v="1"/>
    <x v="732"/>
    <s v="OFF0149"/>
    <s v="SUS00255"/>
    <n v="71"/>
    <s v="F"/>
    <s v="Black"/>
    <s v="VIC00222"/>
    <n v="26"/>
    <s v="M"/>
    <s v="Firearm"/>
    <x v="0"/>
    <x v="3"/>
    <x v="0"/>
    <n v="1"/>
    <n v="0"/>
    <s v="No"/>
    <n v="1"/>
    <n v="23"/>
    <x v="2"/>
  </r>
  <r>
    <s v="INC003628"/>
    <x v="11"/>
    <x v="1"/>
    <s v="Hillcrest"/>
    <s v="CA"/>
    <n v="5"/>
    <x v="5"/>
    <x v="733"/>
    <s v="OFF0063"/>
    <s v="SUS00186"/>
    <n v="16"/>
    <s v="F"/>
    <s v="Hispanic"/>
    <s v="VIC00920"/>
    <n v="21"/>
    <s v="F"/>
    <s v="Firearm"/>
    <x v="3"/>
    <x v="4"/>
    <x v="0"/>
    <n v="2"/>
    <n v="11462.65"/>
    <s v="Yes"/>
    <n v="4"/>
    <n v="5"/>
    <x v="3"/>
  </r>
  <r>
    <s v="INC001456"/>
    <x v="24"/>
    <x v="0"/>
    <s v="Hillcrest"/>
    <s v="GA"/>
    <n v="3"/>
    <x v="5"/>
    <x v="734"/>
    <s v="OFF0088"/>
    <s v="SUS00284"/>
    <n v="59"/>
    <s v="F"/>
    <s v="Black"/>
    <s v="VIC00137"/>
    <n v="37"/>
    <s v="M"/>
    <s v="Firearm"/>
    <x v="1"/>
    <x v="2"/>
    <x v="0"/>
    <n v="0"/>
    <n v="12583.07"/>
    <s v="No"/>
    <n v="2"/>
    <n v="10"/>
    <x v="0"/>
  </r>
  <r>
    <s v="INC003127"/>
    <x v="5"/>
    <x v="2"/>
    <s v="Fairview"/>
    <s v="IL"/>
    <n v="12"/>
    <x v="0"/>
    <x v="735"/>
    <s v="OFF0143"/>
    <s v="NA"/>
    <n v="52"/>
    <s v="F"/>
    <s v="Black"/>
    <s v="VIC00527"/>
    <n v="14"/>
    <s v="Other"/>
    <s v="Firearm"/>
    <x v="3"/>
    <x v="0"/>
    <x v="3"/>
    <n v="0"/>
    <n v="30135.87"/>
    <s v="Yes"/>
    <n v="4"/>
    <n v="21"/>
    <x v="2"/>
  </r>
  <r>
    <s v="INC003729"/>
    <x v="20"/>
    <x v="7"/>
    <s v="Springfield"/>
    <s v="FL"/>
    <n v="5"/>
    <x v="6"/>
    <x v="736"/>
    <s v="OFF0048"/>
    <s v="SUS00020"/>
    <n v="64"/>
    <s v="M"/>
    <s v="White"/>
    <s v="VIC00089"/>
    <n v="40"/>
    <s v="M"/>
    <s v="Blunt Object"/>
    <x v="0"/>
    <x v="4"/>
    <x v="1"/>
    <n v="4"/>
    <n v="4642.3599999999997"/>
    <s v="Yes"/>
    <n v="1"/>
    <n v="18"/>
    <x v="2"/>
  </r>
  <r>
    <s v="INC004524"/>
    <x v="7"/>
    <x v="7"/>
    <s v="Maplewood"/>
    <s v="TX"/>
    <n v="12"/>
    <x v="1"/>
    <x v="737"/>
    <s v="OFF0054"/>
    <s v="SUS00195"/>
    <n v="23"/>
    <s v="F"/>
    <s v="Black"/>
    <s v="VIC00846"/>
    <n v="84"/>
    <s v="M"/>
    <s v="Blunt Object"/>
    <x v="0"/>
    <x v="2"/>
    <x v="1"/>
    <n v="3"/>
    <n v="0"/>
    <s v="Yes"/>
    <n v="1"/>
    <n v="14"/>
    <x v="1"/>
  </r>
  <r>
    <s v="INC000842"/>
    <x v="5"/>
    <x v="5"/>
    <s v="Lakewood"/>
    <s v="OH"/>
    <n v="8"/>
    <x v="2"/>
    <x v="738"/>
    <s v="OFF0026"/>
    <s v="NA"/>
    <n v="52"/>
    <s v="F"/>
    <s v="Black"/>
    <s v="VIC00426"/>
    <n v="47"/>
    <s v="M"/>
    <s v="Unarmed"/>
    <x v="3"/>
    <x v="0"/>
    <x v="1"/>
    <n v="3"/>
    <n v="6797.41"/>
    <s v="No"/>
    <n v="4"/>
    <n v="8"/>
    <x v="0"/>
  </r>
  <r>
    <s v="INC004243"/>
    <x v="8"/>
    <x v="7"/>
    <s v="Centerville"/>
    <s v="NY"/>
    <n v="3"/>
    <x v="3"/>
    <x v="739"/>
    <s v="OFF0146"/>
    <s v="SUS00640"/>
    <n v="50"/>
    <s v="F"/>
    <s v="Black"/>
    <s v="VIC00545"/>
    <n v="68"/>
    <s v="F"/>
    <s v="Firearm"/>
    <x v="1"/>
    <x v="2"/>
    <x v="3"/>
    <n v="2"/>
    <n v="15203.96"/>
    <s v="Yes"/>
    <n v="2"/>
    <n v="14"/>
    <x v="1"/>
  </r>
  <r>
    <s v="INC001878"/>
    <x v="7"/>
    <x v="1"/>
    <s v="Maplewood"/>
    <s v="PA"/>
    <n v="8"/>
    <x v="5"/>
    <x v="740"/>
    <s v="OFF0147"/>
    <s v="SUS00783"/>
    <n v="75"/>
    <s v="F"/>
    <s v="White"/>
    <s v="VIC00545"/>
    <n v="61"/>
    <s v="F"/>
    <s v="Hands/Feet"/>
    <x v="2"/>
    <x v="4"/>
    <x v="3"/>
    <n v="1"/>
    <n v="29114.560000000001"/>
    <s v="No"/>
    <n v="3"/>
    <n v="4"/>
    <x v="3"/>
  </r>
  <r>
    <s v="INC001815"/>
    <x v="0"/>
    <x v="4"/>
    <s v="Springfield"/>
    <s v="AZ"/>
    <n v="5"/>
    <x v="4"/>
    <x v="741"/>
    <s v="OFF0145"/>
    <s v="SUS00314"/>
    <n v="73"/>
    <s v="F"/>
    <s v="Black"/>
    <s v="VIC00170"/>
    <n v="44"/>
    <s v="F"/>
    <s v="Firearm"/>
    <x v="2"/>
    <x v="3"/>
    <x v="0"/>
    <n v="2"/>
    <n v="37572"/>
    <s v="No"/>
    <n v="3"/>
    <n v="18"/>
    <x v="2"/>
  </r>
  <r>
    <s v="INC001289"/>
    <x v="9"/>
    <x v="3"/>
    <s v="Lakewood"/>
    <s v="AZ"/>
    <n v="12"/>
    <x v="0"/>
    <x v="742"/>
    <s v="OFF0018"/>
    <s v="SUS00453"/>
    <n v="52"/>
    <s v="F"/>
    <s v="Asian"/>
    <s v="VIC00916"/>
    <n v="34"/>
    <s v="F"/>
    <s v="KNIFE"/>
    <x v="0"/>
    <x v="2"/>
    <x v="1"/>
    <n v="0"/>
    <n v="8424.83"/>
    <s v="Yes"/>
    <n v="1"/>
    <n v="23"/>
    <x v="2"/>
  </r>
  <r>
    <s v="INC000743"/>
    <x v="2"/>
    <x v="8"/>
    <s v="Centerville"/>
    <s v="PA"/>
    <n v="1"/>
    <x v="5"/>
    <x v="743"/>
    <s v="OFF0126"/>
    <s v="SUS00757"/>
    <n v="47"/>
    <s v="F"/>
    <s v="Black"/>
    <s v="VIC00125"/>
    <n v="79"/>
    <s v="M"/>
    <s v="Hands/Feet"/>
    <x v="2"/>
    <x v="0"/>
    <x v="3"/>
    <n v="2"/>
    <n v="44118.93"/>
    <s v="No"/>
    <n v="3"/>
    <n v="6"/>
    <x v="0"/>
  </r>
  <r>
    <s v="INC000603"/>
    <x v="8"/>
    <x v="0"/>
    <s v="Fairview"/>
    <s v="CA"/>
    <n v="8"/>
    <x v="3"/>
    <x v="744"/>
    <s v="OFF0099"/>
    <s v="SUS00684"/>
    <n v="44"/>
    <s v="F"/>
    <s v="Other"/>
    <s v="VIC00195"/>
    <n v="56"/>
    <s v="F"/>
    <s v="Hands/Feet"/>
    <x v="0"/>
    <x v="0"/>
    <x v="1"/>
    <n v="3"/>
    <n v="36636.71"/>
    <s v="Yes"/>
    <n v="1"/>
    <n v="2"/>
    <x v="3"/>
  </r>
  <r>
    <s v="INC003177"/>
    <x v="15"/>
    <x v="1"/>
    <s v="Riverside"/>
    <s v="PA"/>
    <n v="9"/>
    <x v="0"/>
    <x v="745"/>
    <s v="OFF0064"/>
    <s v="SUS00601"/>
    <n v="34"/>
    <s v="M"/>
    <s v="Black"/>
    <s v="VIC00749"/>
    <n v="52"/>
    <s v="F"/>
    <s v="Firearm"/>
    <x v="1"/>
    <x v="1"/>
    <x v="1"/>
    <n v="4"/>
    <n v="36075.24"/>
    <s v="Yes"/>
    <n v="2"/>
    <n v="15"/>
    <x v="1"/>
  </r>
  <r>
    <s v="INC002897"/>
    <x v="3"/>
    <x v="7"/>
    <s v="Riverside"/>
    <s v="CA"/>
    <n v="1"/>
    <x v="1"/>
    <x v="746"/>
    <s v="OFF0140"/>
    <s v="SUS00189"/>
    <n v="21"/>
    <s v="M"/>
    <s v="Black"/>
    <s v="VIC00410"/>
    <n v="79"/>
    <s v="F"/>
    <s v="Firearm"/>
    <x v="1"/>
    <x v="0"/>
    <x v="3"/>
    <n v="2"/>
    <n v="47306.29"/>
    <s v="Yes"/>
    <n v="2"/>
    <n v="14"/>
    <x v="1"/>
  </r>
  <r>
    <s v="INC000796"/>
    <x v="21"/>
    <x v="1"/>
    <s v="Fairview"/>
    <s v="AZ"/>
    <n v="8"/>
    <x v="4"/>
    <x v="747"/>
    <s v="OFF0027"/>
    <s v="SUS00320"/>
    <n v="52"/>
    <s v="F"/>
    <s v="Black"/>
    <m/>
    <n v="56"/>
    <s v="M"/>
    <s v="KNIFE"/>
    <x v="2"/>
    <x v="4"/>
    <x v="2"/>
    <n v="0"/>
    <n v="14809.71"/>
    <s v="No"/>
    <n v="3"/>
    <n v="23"/>
    <x v="2"/>
  </r>
  <r>
    <s v="INC002120"/>
    <x v="17"/>
    <x v="0"/>
    <s v="Centerville"/>
    <s v="AZ"/>
    <n v="5"/>
    <x v="3"/>
    <x v="748"/>
    <s v="OFF0045"/>
    <s v="SUS00029"/>
    <n v="50"/>
    <s v="M"/>
    <s v="Black"/>
    <s v="VIC00623"/>
    <n v="59"/>
    <s v="M"/>
    <s v="Firearm"/>
    <x v="2"/>
    <x v="4"/>
    <x v="3"/>
    <n v="0"/>
    <n v="43175.18"/>
    <s v="Yes"/>
    <n v="3"/>
    <n v="5"/>
    <x v="3"/>
  </r>
  <r>
    <s v="INC003812"/>
    <x v="20"/>
    <x v="1"/>
    <s v="Lakewood"/>
    <s v="PA"/>
    <n v="10"/>
    <x v="6"/>
    <x v="749"/>
    <s v="OFF0128"/>
    <s v="SUS00599"/>
    <n v="16"/>
    <s v="F"/>
    <s v="White"/>
    <s v="VIC00704"/>
    <n v="55"/>
    <s v="M"/>
    <s v="Firearm"/>
    <x v="0"/>
    <x v="3"/>
    <x v="3"/>
    <n v="5"/>
    <n v="18563.349999999999"/>
    <s v="No"/>
    <n v="1"/>
    <n v="5"/>
    <x v="3"/>
  </r>
  <r>
    <s v="INC001172"/>
    <x v="25"/>
    <x v="5"/>
    <s v="Springfield"/>
    <s v="PA"/>
    <n v="5"/>
    <x v="6"/>
    <x v="750"/>
    <s v="OFF0097"/>
    <s v="NA"/>
    <n v="52"/>
    <s v="F"/>
    <s v="Black"/>
    <m/>
    <n v="56"/>
    <s v="M"/>
    <s v="Firearm"/>
    <x v="3"/>
    <x v="0"/>
    <x v="0"/>
    <n v="0"/>
    <n v="11069.15"/>
    <s v="Yes"/>
    <n v="4"/>
    <n v="12"/>
    <x v="1"/>
  </r>
  <r>
    <s v="INC001913"/>
    <x v="0"/>
    <x v="6"/>
    <s v="Oakdale"/>
    <s v="TX"/>
    <n v="4"/>
    <x v="1"/>
    <x v="751"/>
    <s v="OFF0012"/>
    <s v="SUS00525"/>
    <n v="27"/>
    <s v="M"/>
    <s v="Asian"/>
    <s v="VIC00234"/>
    <n v="16"/>
    <s v="F"/>
    <s v="Firearm"/>
    <x v="0"/>
    <x v="0"/>
    <x v="2"/>
    <n v="0"/>
    <n v="7703.46"/>
    <s v="Yes"/>
    <n v="1"/>
    <n v="2"/>
    <x v="3"/>
  </r>
  <r>
    <s v="INC000477"/>
    <x v="20"/>
    <x v="8"/>
    <s v="Riverside"/>
    <s v="NY"/>
    <n v="7"/>
    <x v="0"/>
    <x v="752"/>
    <s v="OFF0071"/>
    <s v="SUS00352"/>
    <n v="26"/>
    <s v="F"/>
    <s v="Black"/>
    <s v="VIC00115"/>
    <n v="47"/>
    <s v="M"/>
    <s v="Firearm"/>
    <x v="0"/>
    <x v="0"/>
    <x v="3"/>
    <n v="4"/>
    <n v="45249.19"/>
    <s v="No"/>
    <n v="1"/>
    <n v="18"/>
    <x v="2"/>
  </r>
  <r>
    <s v="INC003704"/>
    <x v="6"/>
    <x v="2"/>
    <s v="Oakdale"/>
    <s v="FL"/>
    <n v="1"/>
    <x v="3"/>
    <x v="753"/>
    <s v="OFF0011"/>
    <s v="NA"/>
    <n v="52"/>
    <s v="F"/>
    <s v="Black"/>
    <s v="VIC00506"/>
    <n v="49"/>
    <s v="F"/>
    <s v="Firearm"/>
    <x v="2"/>
    <x v="3"/>
    <x v="2"/>
    <n v="0"/>
    <n v="22618.86"/>
    <s v="No"/>
    <n v="3"/>
    <n v="23"/>
    <x v="2"/>
  </r>
  <r>
    <s v="INC001748"/>
    <x v="8"/>
    <x v="9"/>
    <s v="Centerville"/>
    <s v="FL"/>
    <n v="10"/>
    <x v="3"/>
    <x v="754"/>
    <s v="OFF0085"/>
    <s v="SUS00051"/>
    <n v="37"/>
    <s v="M"/>
    <s v="Hispanic"/>
    <s v="VIC00272"/>
    <n v="14"/>
    <s v="M"/>
    <s v="Firearm"/>
    <x v="3"/>
    <x v="3"/>
    <x v="1"/>
    <n v="0"/>
    <n v="45955.32"/>
    <s v="Yes"/>
    <n v="4"/>
    <n v="14"/>
    <x v="1"/>
  </r>
  <r>
    <s v="INC004442"/>
    <x v="9"/>
    <x v="7"/>
    <s v="Riverside"/>
    <s v="GA"/>
    <n v="10"/>
    <x v="4"/>
    <x v="755"/>
    <s v="OFF0146"/>
    <s v="SUS00727"/>
    <n v="68"/>
    <s v="M"/>
    <s v="Black"/>
    <s v="VIC00610"/>
    <n v="42"/>
    <s v="M"/>
    <s v="Blunt Object"/>
    <x v="2"/>
    <x v="3"/>
    <x v="1"/>
    <n v="3"/>
    <n v="28178.45"/>
    <s v="No"/>
    <n v="3"/>
    <n v="0"/>
    <x v="3"/>
  </r>
  <r>
    <s v="INC001380"/>
    <x v="4"/>
    <x v="6"/>
    <s v="Riverside"/>
    <s v="NY"/>
    <n v="3"/>
    <x v="3"/>
    <x v="756"/>
    <s v="OFF0078"/>
    <s v="SUS00185"/>
    <n v="54"/>
    <s v="Other"/>
    <s v="Hispanic"/>
    <s v="VIC00473"/>
    <n v="21"/>
    <s v="M"/>
    <s v="Hands/Feet"/>
    <x v="3"/>
    <x v="2"/>
    <x v="2"/>
    <n v="0"/>
    <n v="2922.19"/>
    <s v="No"/>
    <n v="4"/>
    <n v="22"/>
    <x v="2"/>
  </r>
  <r>
    <s v="INC004874"/>
    <x v="15"/>
    <x v="7"/>
    <s v="Hillcrest"/>
    <s v="TX"/>
    <n v="12"/>
    <x v="4"/>
    <x v="757"/>
    <s v="OFF0030"/>
    <s v="SUS00560"/>
    <n v="46"/>
    <s v="M"/>
    <s v="Black"/>
    <s v="VIC00865"/>
    <n v="61"/>
    <s v="Other"/>
    <s v="Blunt Object"/>
    <x v="2"/>
    <x v="1"/>
    <x v="1"/>
    <n v="2"/>
    <n v="13472.21"/>
    <s v="No"/>
    <n v="3"/>
    <n v="2"/>
    <x v="3"/>
  </r>
  <r>
    <s v="INC002439"/>
    <x v="20"/>
    <x v="0"/>
    <s v="Maplewood"/>
    <s v="FL"/>
    <n v="8"/>
    <x v="4"/>
    <x v="758"/>
    <s v="OFF0090"/>
    <s v="SUS00593"/>
    <n v="19"/>
    <s v="M"/>
    <s v="Black"/>
    <s v="VIC00052"/>
    <n v="22"/>
    <s v="F"/>
    <s v="Blunt Object"/>
    <x v="1"/>
    <x v="3"/>
    <x v="3"/>
    <n v="1"/>
    <n v="32760.37"/>
    <s v="Yes"/>
    <n v="2"/>
    <n v="15"/>
    <x v="1"/>
  </r>
  <r>
    <s v="INC004522"/>
    <x v="7"/>
    <x v="2"/>
    <s v="Lakewood"/>
    <s v="CA"/>
    <n v="4"/>
    <x v="5"/>
    <x v="759"/>
    <s v="OFF0113"/>
    <s v="NA"/>
    <n v="52"/>
    <s v="F"/>
    <s v="Black"/>
    <s v="VIC00345"/>
    <n v="56"/>
    <s v="M"/>
    <s v="Blunt Object"/>
    <x v="1"/>
    <x v="3"/>
    <x v="2"/>
    <n v="5"/>
    <n v="0"/>
    <s v="No"/>
    <n v="2"/>
    <n v="9"/>
    <x v="0"/>
  </r>
  <r>
    <s v="INC000919"/>
    <x v="17"/>
    <x v="5"/>
    <s v="Fairview"/>
    <s v="AZ"/>
    <n v="8"/>
    <x v="7"/>
    <x v="39"/>
    <s v="OFF0031"/>
    <s v="SUS00353"/>
    <n v="21"/>
    <s v="F"/>
    <s v="Asian"/>
    <s v="VIC00542"/>
    <n v="52"/>
    <s v="Other"/>
    <s v="Firearm"/>
    <x v="1"/>
    <x v="4"/>
    <x v="1"/>
    <n v="0"/>
    <n v="0"/>
    <s v="No"/>
    <n v="2"/>
    <n v="0"/>
    <x v="3"/>
  </r>
  <r>
    <s v="INC004801"/>
    <x v="15"/>
    <x v="1"/>
    <s v="Maplewood"/>
    <s v="NY"/>
    <n v="11"/>
    <x v="3"/>
    <x v="760"/>
    <s v="OFF0080"/>
    <s v="NA"/>
    <n v="52"/>
    <s v="F"/>
    <s v="Black"/>
    <s v="VIC00498"/>
    <n v="61"/>
    <s v="M"/>
    <s v="Firearm"/>
    <x v="1"/>
    <x v="0"/>
    <x v="0"/>
    <n v="5"/>
    <n v="2088.7199999999998"/>
    <s v="Yes"/>
    <n v="2"/>
    <n v="15"/>
    <x v="1"/>
  </r>
  <r>
    <s v="INC004682"/>
    <x v="6"/>
    <x v="5"/>
    <s v="Oakdale"/>
    <s v="IL"/>
    <n v="9"/>
    <x v="1"/>
    <x v="761"/>
    <s v="OFF0089"/>
    <s v="NA"/>
    <n v="52"/>
    <s v="F"/>
    <s v="Black"/>
    <s v="VIC00401"/>
    <n v="37"/>
    <s v="M"/>
    <s v="Firearm"/>
    <x v="3"/>
    <x v="1"/>
    <x v="3"/>
    <n v="3"/>
    <n v="4201.34"/>
    <s v="No"/>
    <n v="4"/>
    <n v="15"/>
    <x v="1"/>
  </r>
  <r>
    <s v="INC001207"/>
    <x v="0"/>
    <x v="2"/>
    <s v="Oakdale"/>
    <s v="TX"/>
    <n v="10"/>
    <x v="5"/>
    <x v="762"/>
    <s v="OFF0025"/>
    <s v="SUS00610"/>
    <n v="48"/>
    <s v="F"/>
    <s v="Black"/>
    <s v="VIC00894"/>
    <n v="57"/>
    <s v="F"/>
    <s v="Blunt Object"/>
    <x v="3"/>
    <x v="0"/>
    <x v="3"/>
    <n v="3"/>
    <n v="41693.54"/>
    <s v="No"/>
    <n v="4"/>
    <n v="13"/>
    <x v="1"/>
  </r>
  <r>
    <s v="INC001330"/>
    <x v="14"/>
    <x v="3"/>
    <s v="Lakewood"/>
    <s v="TX"/>
    <n v="11"/>
    <x v="0"/>
    <x v="763"/>
    <s v="OFF0141"/>
    <s v="SUS00520"/>
    <n v="71"/>
    <s v="M"/>
    <s v="Asian"/>
    <s v="VIC00048"/>
    <n v="34"/>
    <s v="F"/>
    <s v="Firearm"/>
    <x v="2"/>
    <x v="3"/>
    <x v="0"/>
    <n v="0"/>
    <n v="42920.98"/>
    <s v="Yes"/>
    <n v="3"/>
    <n v="9"/>
    <x v="0"/>
  </r>
  <r>
    <s v="INC002154"/>
    <x v="23"/>
    <x v="3"/>
    <s v="Hillcrest"/>
    <s v="NY"/>
    <n v="5"/>
    <x v="1"/>
    <x v="764"/>
    <s v="OFF0099"/>
    <s v="SUS00490"/>
    <n v="48"/>
    <s v="M"/>
    <s v="Black"/>
    <s v="VIC00336"/>
    <n v="56"/>
    <s v="M"/>
    <s v="Firearm"/>
    <x v="1"/>
    <x v="3"/>
    <x v="0"/>
    <n v="4"/>
    <n v="10932.68"/>
    <s v="Yes"/>
    <n v="2"/>
    <n v="7"/>
    <x v="0"/>
  </r>
  <r>
    <s v="INC004345"/>
    <x v="17"/>
    <x v="7"/>
    <s v="Centerville"/>
    <s v="NY"/>
    <n v="6"/>
    <x v="5"/>
    <x v="765"/>
    <s v="OFF0129"/>
    <s v="SUS00695"/>
    <n v="58"/>
    <s v="F"/>
    <s v="Hispanic"/>
    <s v="VIC00986"/>
    <n v="30"/>
    <s v="M"/>
    <s v="Unarmed"/>
    <x v="2"/>
    <x v="0"/>
    <x v="1"/>
    <n v="0"/>
    <n v="44053.65"/>
    <s v="Yes"/>
    <n v="3"/>
    <n v="14"/>
    <x v="1"/>
  </r>
  <r>
    <s v="INC004071"/>
    <x v="16"/>
    <x v="4"/>
    <s v="Maplewood"/>
    <s v="AZ"/>
    <n v="11"/>
    <x v="4"/>
    <x v="766"/>
    <s v="OFF0111"/>
    <s v="SUS00638"/>
    <n v="61"/>
    <s v="M"/>
    <s v="Asian"/>
    <s v="VIC00734"/>
    <n v="28"/>
    <s v="F"/>
    <s v="Hands/Feet"/>
    <x v="0"/>
    <x v="0"/>
    <x v="1"/>
    <n v="5"/>
    <n v="32572.959999999999"/>
    <s v="No"/>
    <n v="1"/>
    <n v="16"/>
    <x v="1"/>
  </r>
  <r>
    <s v="INC000421"/>
    <x v="6"/>
    <x v="6"/>
    <s v="Fairview"/>
    <s v="FL"/>
    <n v="12"/>
    <x v="1"/>
    <x v="767"/>
    <s v="OFF0036"/>
    <s v="SUS00104"/>
    <n v="46"/>
    <s v="M"/>
    <s v="Black"/>
    <s v="VIC00087"/>
    <n v="16"/>
    <s v="F"/>
    <s v="Firearm"/>
    <x v="3"/>
    <x v="0"/>
    <x v="1"/>
    <n v="3"/>
    <n v="22705.4"/>
    <s v="Yes"/>
    <n v="4"/>
    <n v="20"/>
    <x v="2"/>
  </r>
  <r>
    <s v="INC004892"/>
    <x v="7"/>
    <x v="4"/>
    <s v="Springfield"/>
    <s v="CA"/>
    <n v="10"/>
    <x v="2"/>
    <x v="768"/>
    <s v="OFF0046"/>
    <s v="SUS00050"/>
    <n v="26"/>
    <s v="F"/>
    <s v="Black"/>
    <s v="VIC00432"/>
    <n v="24"/>
    <s v="M"/>
    <s v="Blunt Object"/>
    <x v="1"/>
    <x v="3"/>
    <x v="0"/>
    <n v="0"/>
    <n v="37965.42"/>
    <s v="No"/>
    <n v="2"/>
    <n v="9"/>
    <x v="0"/>
  </r>
  <r>
    <s v="INC000408"/>
    <x v="7"/>
    <x v="4"/>
    <s v="Hillcrest"/>
    <s v="AZ"/>
    <n v="9"/>
    <x v="4"/>
    <x v="769"/>
    <s v="OFF0023"/>
    <s v="SUS00469"/>
    <n v="59"/>
    <s v="M"/>
    <s v="Black"/>
    <s v="VIC00567"/>
    <n v="88"/>
    <s v="M"/>
    <s v="KNIFE"/>
    <x v="2"/>
    <x v="4"/>
    <x v="0"/>
    <n v="2"/>
    <n v="34679.300000000003"/>
    <s v="No"/>
    <n v="3"/>
    <n v="15"/>
    <x v="1"/>
  </r>
  <r>
    <s v="INC000064"/>
    <x v="1"/>
    <x v="1"/>
    <s v="Riverside"/>
    <s v="FL"/>
    <n v="10"/>
    <x v="1"/>
    <x v="770"/>
    <s v="OFF0038"/>
    <s v="SUS00365"/>
    <n v="34"/>
    <s v="F"/>
    <s v="Hispanic"/>
    <s v="VIC00032"/>
    <n v="81"/>
    <s v="M"/>
    <s v="Firearm"/>
    <x v="1"/>
    <x v="2"/>
    <x v="0"/>
    <n v="0"/>
    <n v="0"/>
    <s v="No"/>
    <n v="2"/>
    <n v="10"/>
    <x v="0"/>
  </r>
  <r>
    <s v="INC001737"/>
    <x v="7"/>
    <x v="7"/>
    <s v="Riverside"/>
    <s v="PA"/>
    <n v="8"/>
    <x v="7"/>
    <x v="39"/>
    <s v="OFF0090"/>
    <s v="NA"/>
    <n v="52"/>
    <s v="F"/>
    <s v="Black"/>
    <s v="VIC00609"/>
    <n v="39"/>
    <s v="M"/>
    <s v="Firearm"/>
    <x v="0"/>
    <x v="0"/>
    <x v="1"/>
    <n v="3"/>
    <n v="37246.230000000003"/>
    <s v="Yes"/>
    <n v="1"/>
    <n v="0"/>
    <x v="3"/>
  </r>
  <r>
    <s v="INC003525"/>
    <x v="3"/>
    <x v="7"/>
    <s v="Hillcrest"/>
    <s v="OH"/>
    <n v="8"/>
    <x v="7"/>
    <x v="39"/>
    <s v="OFF0068"/>
    <s v="SUS00144"/>
    <n v="22"/>
    <s v="Other"/>
    <s v="White"/>
    <s v="VIC00710"/>
    <n v="79"/>
    <s v="M"/>
    <s v="Blunt Object"/>
    <x v="1"/>
    <x v="2"/>
    <x v="0"/>
    <n v="3"/>
    <n v="45253.57"/>
    <s v="Yes"/>
    <n v="2"/>
    <n v="0"/>
    <x v="3"/>
  </r>
  <r>
    <s v="INC000587"/>
    <x v="20"/>
    <x v="1"/>
    <s v="Riverside"/>
    <s v="CA"/>
    <n v="10"/>
    <x v="1"/>
    <x v="771"/>
    <s v="OFF0022"/>
    <s v="SUS00260"/>
    <n v="59"/>
    <s v="F"/>
    <s v="White"/>
    <m/>
    <n v="56"/>
    <s v="M"/>
    <s v="Firearm"/>
    <x v="0"/>
    <x v="0"/>
    <x v="1"/>
    <n v="0"/>
    <n v="45367.31"/>
    <s v="No"/>
    <n v="1"/>
    <n v="16"/>
    <x v="1"/>
  </r>
  <r>
    <s v="INC003747"/>
    <x v="8"/>
    <x v="7"/>
    <s v="Hillcrest"/>
    <s v="OH"/>
    <n v="11"/>
    <x v="3"/>
    <x v="772"/>
    <s v="OFF0032"/>
    <s v="SUS00494"/>
    <n v="71"/>
    <s v="M"/>
    <s v="Black"/>
    <s v="VIC00340"/>
    <n v="56"/>
    <s v="M"/>
    <s v="Firearm"/>
    <x v="1"/>
    <x v="1"/>
    <x v="1"/>
    <n v="5"/>
    <n v="2361.4299999999998"/>
    <s v="No"/>
    <n v="2"/>
    <n v="4"/>
    <x v="3"/>
  </r>
  <r>
    <s v="INC002502"/>
    <x v="17"/>
    <x v="0"/>
    <s v="Lakewood"/>
    <s v="IL"/>
    <n v="12"/>
    <x v="3"/>
    <x v="773"/>
    <s v="OFF0054"/>
    <s v="SUS00450"/>
    <n v="28"/>
    <s v="F"/>
    <s v="Hispanic"/>
    <s v="VIC00576"/>
    <n v="32"/>
    <s v="F"/>
    <s v="Firearm"/>
    <x v="1"/>
    <x v="0"/>
    <x v="0"/>
    <n v="1"/>
    <n v="25311.87"/>
    <s v="No"/>
    <n v="2"/>
    <n v="17"/>
    <x v="1"/>
  </r>
  <r>
    <s v="INC004046"/>
    <x v="1"/>
    <x v="0"/>
    <s v="Hillcrest"/>
    <s v="NY"/>
    <n v="5"/>
    <x v="4"/>
    <x v="774"/>
    <s v="OFF0016"/>
    <s v="SUS00244"/>
    <n v="15"/>
    <s v="F"/>
    <s v="Hispanic"/>
    <s v="VIC00758"/>
    <n v="63"/>
    <s v="Other"/>
    <s v="Blunt Object"/>
    <x v="3"/>
    <x v="1"/>
    <x v="2"/>
    <n v="0"/>
    <n v="31257.05"/>
    <s v="No"/>
    <n v="4"/>
    <n v="16"/>
    <x v="1"/>
  </r>
  <r>
    <s v="INC002971"/>
    <x v="12"/>
    <x v="7"/>
    <s v="Fairview"/>
    <s v="NY"/>
    <n v="8"/>
    <x v="1"/>
    <x v="775"/>
    <s v="OFF0100"/>
    <s v="SUS00476"/>
    <n v="73"/>
    <s v="M"/>
    <s v="Black"/>
    <s v="VIC00028"/>
    <n v="12"/>
    <s v="F"/>
    <s v="Unarmed"/>
    <x v="3"/>
    <x v="2"/>
    <x v="2"/>
    <n v="4"/>
    <n v="17708.45"/>
    <s v="No"/>
    <n v="4"/>
    <n v="1"/>
    <x v="3"/>
  </r>
  <r>
    <s v="INC004677"/>
    <x v="8"/>
    <x v="0"/>
    <s v="Centerville"/>
    <s v="IL"/>
    <n v="6"/>
    <x v="3"/>
    <x v="776"/>
    <s v="OFF0032"/>
    <s v="SUS00749"/>
    <n v="20"/>
    <s v="M"/>
    <s v="Asian"/>
    <s v="VIC00230"/>
    <n v="47"/>
    <s v="M"/>
    <s v="Unarmed"/>
    <x v="1"/>
    <x v="2"/>
    <x v="0"/>
    <n v="5"/>
    <n v="17629.04"/>
    <s v="No"/>
    <n v="2"/>
    <n v="11"/>
    <x v="0"/>
  </r>
  <r>
    <s v="INC001274"/>
    <x v="13"/>
    <x v="7"/>
    <s v="Springfield"/>
    <s v="GA"/>
    <n v="4"/>
    <x v="0"/>
    <x v="777"/>
    <s v="OFF0127"/>
    <s v="SUS00524"/>
    <n v="62"/>
    <s v="M"/>
    <s v="Black"/>
    <s v="VIC00550"/>
    <n v="45"/>
    <s v="M"/>
    <s v="Firearm"/>
    <x v="2"/>
    <x v="0"/>
    <x v="2"/>
    <n v="3"/>
    <n v="7557.67"/>
    <s v="No"/>
    <n v="3"/>
    <n v="15"/>
    <x v="1"/>
  </r>
  <r>
    <s v="INC002874"/>
    <x v="16"/>
    <x v="8"/>
    <s v="Maplewood"/>
    <s v="TX"/>
    <n v="12"/>
    <x v="3"/>
    <x v="778"/>
    <s v="OFF0082"/>
    <s v="SUS00074"/>
    <n v="29"/>
    <s v="Other"/>
    <s v="Black"/>
    <s v="VIC00093"/>
    <n v="72"/>
    <s v="F"/>
    <s v="Hands/Feet"/>
    <x v="2"/>
    <x v="2"/>
    <x v="3"/>
    <n v="4"/>
    <n v="1780.71"/>
    <s v="Yes"/>
    <n v="3"/>
    <n v="10"/>
    <x v="0"/>
  </r>
  <r>
    <s v="INC004670"/>
    <x v="14"/>
    <x v="3"/>
    <s v="Centerville"/>
    <s v="OH"/>
    <n v="3"/>
    <x v="3"/>
    <x v="779"/>
    <s v="OFF0150"/>
    <s v="SUS00495"/>
    <n v="59"/>
    <s v="M"/>
    <s v="Other"/>
    <s v="VIC00621"/>
    <n v="31"/>
    <s v="M"/>
    <s v="Hands/Feet"/>
    <x v="3"/>
    <x v="0"/>
    <x v="0"/>
    <n v="1"/>
    <n v="19986.16"/>
    <s v="No"/>
    <n v="4"/>
    <n v="23"/>
    <x v="2"/>
  </r>
  <r>
    <s v="INC004420"/>
    <x v="13"/>
    <x v="1"/>
    <s v="Centerville"/>
    <s v="NC"/>
    <n v="3"/>
    <x v="1"/>
    <x v="780"/>
    <s v="OFF0047"/>
    <s v="SUS00228"/>
    <n v="17"/>
    <s v="F"/>
    <s v="Black"/>
    <s v="VIC00661"/>
    <n v="26"/>
    <s v="M"/>
    <s v="KNIFE"/>
    <x v="0"/>
    <x v="3"/>
    <x v="0"/>
    <n v="0"/>
    <n v="8805.9699999999993"/>
    <s v="No"/>
    <n v="1"/>
    <n v="19"/>
    <x v="2"/>
  </r>
  <r>
    <s v="INC001126"/>
    <x v="7"/>
    <x v="7"/>
    <s v="Hillcrest"/>
    <s v="IL"/>
    <n v="9"/>
    <x v="1"/>
    <x v="781"/>
    <s v="OFF0030"/>
    <s v="NA"/>
    <n v="52"/>
    <s v="F"/>
    <s v="Black"/>
    <s v="VIC00914"/>
    <n v="76"/>
    <s v="Other"/>
    <s v="Unarmed"/>
    <x v="3"/>
    <x v="3"/>
    <x v="3"/>
    <n v="5"/>
    <n v="41542.39"/>
    <s v="Yes"/>
    <n v="4"/>
    <n v="23"/>
    <x v="2"/>
  </r>
  <r>
    <s v="INC004996"/>
    <x v="2"/>
    <x v="1"/>
    <s v="Hillcrest"/>
    <s v="GA"/>
    <n v="11"/>
    <x v="1"/>
    <x v="782"/>
    <s v="OFF0076"/>
    <s v="SUS00648"/>
    <n v="75"/>
    <s v="F"/>
    <s v="Black"/>
    <s v="VIC00117"/>
    <n v="56"/>
    <s v="F"/>
    <s v="Hands/Feet"/>
    <x v="1"/>
    <x v="3"/>
    <x v="3"/>
    <n v="4"/>
    <n v="31621.45"/>
    <s v="Yes"/>
    <n v="2"/>
    <n v="10"/>
    <x v="0"/>
  </r>
  <r>
    <s v="INC003564"/>
    <x v="17"/>
    <x v="3"/>
    <s v="Fairview"/>
    <s v="CA"/>
    <n v="4"/>
    <x v="2"/>
    <x v="783"/>
    <s v="OFF0093"/>
    <s v="SUS00643"/>
    <n v="29"/>
    <s v="F"/>
    <s v="Black"/>
    <s v="VIC00492"/>
    <n v="56"/>
    <s v="M"/>
    <s v="Firearm"/>
    <x v="3"/>
    <x v="0"/>
    <x v="3"/>
    <n v="1"/>
    <n v="40364.959999999999"/>
    <s v="No"/>
    <n v="4"/>
    <n v="0"/>
    <x v="3"/>
  </r>
  <r>
    <s v="INC000513"/>
    <x v="20"/>
    <x v="2"/>
    <s v="Oakdale"/>
    <s v="PA"/>
    <n v="11"/>
    <x v="5"/>
    <x v="784"/>
    <s v="OFF0026"/>
    <s v="NA"/>
    <n v="52"/>
    <s v="F"/>
    <s v="Black"/>
    <s v="VIC00418"/>
    <n v="24"/>
    <s v="F"/>
    <s v="Firearm"/>
    <x v="3"/>
    <x v="2"/>
    <x v="3"/>
    <n v="1"/>
    <n v="0"/>
    <s v="Yes"/>
    <n v="4"/>
    <n v="14"/>
    <x v="1"/>
  </r>
  <r>
    <s v="INC001880"/>
    <x v="23"/>
    <x v="5"/>
    <s v="Hillcrest"/>
    <s v="AZ"/>
    <n v="5"/>
    <x v="1"/>
    <x v="785"/>
    <s v="OFF0065"/>
    <s v="SUS00779"/>
    <n v="26"/>
    <s v="M"/>
    <s v="Asian"/>
    <s v="VIC00568"/>
    <n v="46"/>
    <s v="M"/>
    <s v="Firearm"/>
    <x v="0"/>
    <x v="3"/>
    <x v="1"/>
    <n v="5"/>
    <n v="29412.45"/>
    <s v="No"/>
    <n v="1"/>
    <n v="7"/>
    <x v="0"/>
  </r>
  <r>
    <s v="INC001262"/>
    <x v="6"/>
    <x v="0"/>
    <s v="Maplewood"/>
    <s v="NY"/>
    <n v="12"/>
    <x v="6"/>
    <x v="786"/>
    <s v="OFF0143"/>
    <s v="SUS00536"/>
    <n v="52"/>
    <s v="M"/>
    <s v="Black"/>
    <s v="VIC00363"/>
    <n v="68"/>
    <s v="M"/>
    <s v="Firearm"/>
    <x v="1"/>
    <x v="3"/>
    <x v="0"/>
    <n v="4"/>
    <n v="46964.67"/>
    <s v="No"/>
    <n v="2"/>
    <n v="5"/>
    <x v="3"/>
  </r>
  <r>
    <s v="INC003885"/>
    <x v="6"/>
    <x v="8"/>
    <s v="Centerville"/>
    <s v="OH"/>
    <n v="10"/>
    <x v="3"/>
    <x v="787"/>
    <s v="OFF0080"/>
    <s v="NA"/>
    <n v="52"/>
    <s v="F"/>
    <s v="Black"/>
    <s v="VIC00510"/>
    <n v="45"/>
    <s v="M"/>
    <s v="KNIFE"/>
    <x v="2"/>
    <x v="3"/>
    <x v="0"/>
    <n v="3"/>
    <n v="7930.41"/>
    <s v="Yes"/>
    <n v="3"/>
    <n v="4"/>
    <x v="3"/>
  </r>
  <r>
    <s v="INC000059"/>
    <x v="7"/>
    <x v="3"/>
    <s v="Springfield"/>
    <s v="NC"/>
    <n v="8"/>
    <x v="7"/>
    <x v="39"/>
    <s v="OFF0039"/>
    <s v="NA"/>
    <n v="52"/>
    <s v="F"/>
    <s v="Black"/>
    <s v="VIC00103"/>
    <n v="59"/>
    <s v="M"/>
    <s v="Blunt Object"/>
    <x v="0"/>
    <x v="0"/>
    <x v="2"/>
    <n v="1"/>
    <n v="27669.83"/>
    <s v="No"/>
    <n v="1"/>
    <n v="0"/>
    <x v="3"/>
  </r>
  <r>
    <s v="INC001150"/>
    <x v="7"/>
    <x v="8"/>
    <s v="Fairview"/>
    <s v="NC"/>
    <n v="9"/>
    <x v="4"/>
    <x v="788"/>
    <s v="OFF0096"/>
    <s v="SUS00172"/>
    <n v="44"/>
    <s v="F"/>
    <s v="Hispanic"/>
    <s v="VIC00736"/>
    <n v="12"/>
    <s v="M"/>
    <s v="Hands/Feet"/>
    <x v="1"/>
    <x v="3"/>
    <x v="0"/>
    <n v="5"/>
    <n v="24821.41"/>
    <s v="Yes"/>
    <n v="2"/>
    <n v="18"/>
    <x v="2"/>
  </r>
  <r>
    <s v="INC004742"/>
    <x v="16"/>
    <x v="5"/>
    <s v="Riverside"/>
    <s v="NY"/>
    <n v="8"/>
    <x v="3"/>
    <x v="789"/>
    <s v="OFF0042"/>
    <s v="SUS00264"/>
    <n v="33"/>
    <s v="M"/>
    <s v="White"/>
    <s v="VIC00996"/>
    <n v="76"/>
    <s v="Other"/>
    <s v="Unarmed"/>
    <x v="1"/>
    <x v="0"/>
    <x v="2"/>
    <n v="3"/>
    <n v="40495.47"/>
    <s v="No"/>
    <n v="2"/>
    <n v="10"/>
    <x v="0"/>
  </r>
  <r>
    <s v="INC001775"/>
    <x v="6"/>
    <x v="1"/>
    <s v="Maplewood"/>
    <s v="IL"/>
    <n v="10"/>
    <x v="2"/>
    <x v="790"/>
    <s v="OFF0062"/>
    <s v="NA"/>
    <n v="52"/>
    <s v="F"/>
    <s v="Black"/>
    <s v="VIC00676"/>
    <n v="84"/>
    <s v="F"/>
    <s v="Hands/Feet"/>
    <x v="1"/>
    <x v="4"/>
    <x v="1"/>
    <n v="2"/>
    <n v="12976.95"/>
    <s v="Yes"/>
    <n v="2"/>
    <n v="19"/>
    <x v="2"/>
  </r>
  <r>
    <s v="INC004400"/>
    <x v="7"/>
    <x v="8"/>
    <s v="Springfield"/>
    <s v="TX"/>
    <n v="8"/>
    <x v="7"/>
    <x v="39"/>
    <s v="OFF0076"/>
    <s v="SUS00376"/>
    <n v="36"/>
    <s v="M"/>
    <s v="Black"/>
    <s v="VIC00483"/>
    <n v="11"/>
    <s v="M"/>
    <s v="Blunt Object"/>
    <x v="1"/>
    <x v="3"/>
    <x v="3"/>
    <n v="2"/>
    <n v="11786.4"/>
    <s v="No"/>
    <n v="2"/>
    <n v="0"/>
    <x v="3"/>
  </r>
  <r>
    <s v="INC003168"/>
    <x v="9"/>
    <x v="6"/>
    <s v="Centerville"/>
    <s v="IL"/>
    <n v="4"/>
    <x v="1"/>
    <x v="791"/>
    <s v="OFF0050"/>
    <s v="SUS00068"/>
    <n v="61"/>
    <s v="F"/>
    <s v="Black"/>
    <s v="VIC00560"/>
    <n v="31"/>
    <s v="M"/>
    <s v="Firearm"/>
    <x v="3"/>
    <x v="2"/>
    <x v="3"/>
    <n v="0"/>
    <n v="34467.96"/>
    <s v="No"/>
    <n v="4"/>
    <n v="19"/>
    <x v="2"/>
  </r>
  <r>
    <s v="INC001100"/>
    <x v="21"/>
    <x v="6"/>
    <s v="Centerville"/>
    <s v="GA"/>
    <n v="3"/>
    <x v="2"/>
    <x v="792"/>
    <s v="OFF0002"/>
    <s v="SUS00338"/>
    <n v="52"/>
    <s v="M"/>
    <s v="White"/>
    <s v="VIC00638"/>
    <n v="65"/>
    <s v="F"/>
    <s v="Firearm"/>
    <x v="3"/>
    <x v="0"/>
    <x v="3"/>
    <n v="3"/>
    <n v="24772.17"/>
    <s v="No"/>
    <n v="4"/>
    <n v="14"/>
    <x v="1"/>
  </r>
  <r>
    <s v="INC003372"/>
    <x v="8"/>
    <x v="7"/>
    <s v="Springfield"/>
    <s v="PA"/>
    <n v="11"/>
    <x v="0"/>
    <x v="793"/>
    <s v="OFF0008"/>
    <s v="SUS00506"/>
    <n v="37"/>
    <s v="F"/>
    <s v="White"/>
    <s v="VIC00402"/>
    <n v="58"/>
    <s v="F"/>
    <s v="Hands/Feet"/>
    <x v="2"/>
    <x v="0"/>
    <x v="0"/>
    <n v="0"/>
    <n v="0"/>
    <s v="Yes"/>
    <n v="3"/>
    <n v="11"/>
    <x v="0"/>
  </r>
  <r>
    <s v="INC003973"/>
    <x v="2"/>
    <x v="3"/>
    <s v="Hillcrest"/>
    <s v="NC"/>
    <n v="10"/>
    <x v="5"/>
    <x v="794"/>
    <s v="OFF0069"/>
    <s v="NA"/>
    <n v="52"/>
    <s v="F"/>
    <s v="Black"/>
    <s v="VIC00932"/>
    <n v="89"/>
    <s v="M"/>
    <s v="Hands/Feet"/>
    <x v="1"/>
    <x v="2"/>
    <x v="1"/>
    <n v="4"/>
    <n v="14166.77"/>
    <s v="Yes"/>
    <n v="2"/>
    <n v="0"/>
    <x v="3"/>
  </r>
  <r>
    <s v="INC000590"/>
    <x v="15"/>
    <x v="6"/>
    <s v="Fairview"/>
    <s v="PA"/>
    <n v="11"/>
    <x v="2"/>
    <x v="795"/>
    <s v="OFF0039"/>
    <s v="SUS00304"/>
    <n v="16"/>
    <s v="M"/>
    <s v="Asian"/>
    <m/>
    <n v="56"/>
    <s v="M"/>
    <s v="Hands/Feet"/>
    <x v="1"/>
    <x v="3"/>
    <x v="3"/>
    <n v="2"/>
    <n v="37082.15"/>
    <s v="Yes"/>
    <n v="2"/>
    <n v="11"/>
    <x v="0"/>
  </r>
  <r>
    <s v="INC004878"/>
    <x v="11"/>
    <x v="3"/>
    <s v="Riverside"/>
    <s v="OH"/>
    <n v="7"/>
    <x v="3"/>
    <x v="796"/>
    <s v="OFF0043"/>
    <s v="SUS00758"/>
    <n v="49"/>
    <s v="M"/>
    <s v="Black"/>
    <s v="VIC00702"/>
    <n v="53"/>
    <s v="M"/>
    <s v="Unarmed"/>
    <x v="3"/>
    <x v="0"/>
    <x v="0"/>
    <n v="5"/>
    <n v="13994.63"/>
    <s v="No"/>
    <n v="4"/>
    <n v="5"/>
    <x v="3"/>
  </r>
  <r>
    <s v="INC002980"/>
    <x v="21"/>
    <x v="0"/>
    <s v="Riverside"/>
    <s v="AZ"/>
    <n v="1"/>
    <x v="6"/>
    <x v="797"/>
    <s v="OFF0098"/>
    <s v="SUS00144"/>
    <n v="24"/>
    <s v="Other"/>
    <s v="Asian"/>
    <s v="VIC00739"/>
    <n v="15"/>
    <s v="F"/>
    <s v="Unarmed"/>
    <x v="1"/>
    <x v="4"/>
    <x v="3"/>
    <n v="1"/>
    <n v="8689.4699999999993"/>
    <s v="No"/>
    <n v="2"/>
    <n v="0"/>
    <x v="3"/>
  </r>
  <r>
    <s v="INC002465"/>
    <x v="7"/>
    <x v="7"/>
    <s v="Riverside"/>
    <s v="GA"/>
    <n v="2"/>
    <x v="3"/>
    <x v="798"/>
    <s v="OFF0073"/>
    <s v="SUS00526"/>
    <n v="24"/>
    <s v="F"/>
    <s v="Asian"/>
    <m/>
    <n v="56"/>
    <s v="M"/>
    <s v="Firearm"/>
    <x v="3"/>
    <x v="3"/>
    <x v="2"/>
    <n v="4"/>
    <n v="8740.76"/>
    <s v="No"/>
    <n v="4"/>
    <n v="2"/>
    <x v="3"/>
  </r>
  <r>
    <s v="INC004030"/>
    <x v="15"/>
    <x v="2"/>
    <s v="Springfield"/>
    <s v="FL"/>
    <n v="12"/>
    <x v="5"/>
    <x v="799"/>
    <s v="OFF0091"/>
    <s v="SUS00463"/>
    <n v="18"/>
    <s v="F"/>
    <s v="Black"/>
    <s v="VIC00321"/>
    <n v="81"/>
    <s v="Other"/>
    <s v="Firearm"/>
    <x v="1"/>
    <x v="2"/>
    <x v="1"/>
    <n v="1"/>
    <n v="3259.08"/>
    <s v="Yes"/>
    <n v="2"/>
    <n v="1"/>
    <x v="3"/>
  </r>
  <r>
    <s v="INC004373"/>
    <x v="11"/>
    <x v="7"/>
    <s v="Springfield"/>
    <s v="CA"/>
    <n v="2"/>
    <x v="0"/>
    <x v="800"/>
    <s v="OFF0119"/>
    <s v="SUS00579"/>
    <n v="34"/>
    <s v="M"/>
    <s v="Hispanic"/>
    <s v="VIC00994"/>
    <n v="78"/>
    <s v="F"/>
    <s v="Firearm"/>
    <x v="1"/>
    <x v="3"/>
    <x v="1"/>
    <n v="2"/>
    <n v="38487.69"/>
    <s v="Yes"/>
    <n v="2"/>
    <n v="21"/>
    <x v="2"/>
  </r>
  <r>
    <s v="INC003691"/>
    <x v="23"/>
    <x v="1"/>
    <s v="Hillcrest"/>
    <s v="AZ"/>
    <n v="5"/>
    <x v="3"/>
    <x v="801"/>
    <s v="OFF0123"/>
    <s v="SUS00037"/>
    <n v="62"/>
    <s v="Other"/>
    <s v="Black"/>
    <s v="VIC00343"/>
    <n v="38"/>
    <s v="M"/>
    <s v="Blunt Object"/>
    <x v="3"/>
    <x v="4"/>
    <x v="2"/>
    <n v="0"/>
    <n v="0"/>
    <s v="Yes"/>
    <n v="4"/>
    <n v="4"/>
    <x v="3"/>
  </r>
  <r>
    <s v="INC004274"/>
    <x v="11"/>
    <x v="1"/>
    <s v="Riverside"/>
    <s v="PA"/>
    <n v="8"/>
    <x v="7"/>
    <x v="39"/>
    <s v="OFF0097"/>
    <s v="SUS00360"/>
    <n v="29"/>
    <s v="Other"/>
    <s v="Hispanic"/>
    <s v="VIC00816"/>
    <n v="38"/>
    <s v="M"/>
    <s v="Firearm"/>
    <x v="0"/>
    <x v="0"/>
    <x v="2"/>
    <n v="0"/>
    <n v="49228.959999999999"/>
    <s v="Yes"/>
    <n v="1"/>
    <n v="0"/>
    <x v="3"/>
  </r>
  <r>
    <s v="INC003303"/>
    <x v="20"/>
    <x v="7"/>
    <s v="Maplewood"/>
    <s v="PA"/>
    <n v="11"/>
    <x v="0"/>
    <x v="802"/>
    <s v="OFF0008"/>
    <s v="SUS00503"/>
    <n v="43"/>
    <s v="M"/>
    <s v="Black"/>
    <s v="VIC00010"/>
    <n v="56"/>
    <s v="F"/>
    <s v="KNIFE"/>
    <x v="3"/>
    <x v="2"/>
    <x v="1"/>
    <n v="0"/>
    <n v="0"/>
    <s v="No"/>
    <n v="4"/>
    <n v="22"/>
    <x v="2"/>
  </r>
  <r>
    <s v="INC004481"/>
    <x v="19"/>
    <x v="5"/>
    <s v="Lakewood"/>
    <s v="FL"/>
    <n v="3"/>
    <x v="1"/>
    <x v="803"/>
    <s v="OFF0082"/>
    <s v="SUS00496"/>
    <n v="50"/>
    <s v="M"/>
    <s v="Black"/>
    <s v="VIC00758"/>
    <n v="54"/>
    <s v="M"/>
    <s v="Blunt Object"/>
    <x v="1"/>
    <x v="0"/>
    <x v="1"/>
    <n v="4"/>
    <n v="24470.73"/>
    <s v="No"/>
    <n v="2"/>
    <n v="11"/>
    <x v="0"/>
  </r>
  <r>
    <s v="INC000474"/>
    <x v="2"/>
    <x v="5"/>
    <s v="Riverside"/>
    <s v="NC"/>
    <n v="5"/>
    <x v="4"/>
    <x v="804"/>
    <s v="OFF0049"/>
    <s v="SUS00301"/>
    <n v="69"/>
    <s v="M"/>
    <s v="Other"/>
    <s v="VIC00564"/>
    <n v="73"/>
    <s v="F"/>
    <s v="Firearm"/>
    <x v="2"/>
    <x v="2"/>
    <x v="3"/>
    <n v="2"/>
    <n v="49322.25"/>
    <s v="Yes"/>
    <n v="3"/>
    <n v="6"/>
    <x v="0"/>
  </r>
  <r>
    <s v="INC000134"/>
    <x v="5"/>
    <x v="7"/>
    <s v="Centerville"/>
    <s v="PA"/>
    <n v="8"/>
    <x v="2"/>
    <x v="805"/>
    <s v="OFF0107"/>
    <s v="SUS00148"/>
    <n v="48"/>
    <s v="M"/>
    <s v="Black"/>
    <s v="VIC00956"/>
    <n v="21"/>
    <s v="M"/>
    <s v="Firearm"/>
    <x v="2"/>
    <x v="2"/>
    <x v="0"/>
    <n v="5"/>
    <n v="28395.82"/>
    <s v="Yes"/>
    <n v="3"/>
    <n v="19"/>
    <x v="2"/>
  </r>
  <r>
    <s v="INC003816"/>
    <x v="16"/>
    <x v="5"/>
    <s v="Lakewood"/>
    <s v="NC"/>
    <n v="8"/>
    <x v="7"/>
    <x v="39"/>
    <s v="OFF0115"/>
    <s v="NA"/>
    <n v="52"/>
    <s v="F"/>
    <s v="Black"/>
    <s v="VIC00183"/>
    <n v="56"/>
    <s v="M"/>
    <s v="Firearm"/>
    <x v="1"/>
    <x v="4"/>
    <x v="2"/>
    <n v="2"/>
    <n v="10370.549999999999"/>
    <s v="No"/>
    <n v="2"/>
    <n v="0"/>
    <x v="3"/>
  </r>
  <r>
    <s v="INC000277"/>
    <x v="26"/>
    <x v="8"/>
    <s v="Fairview"/>
    <s v="FL"/>
    <n v="6"/>
    <x v="2"/>
    <x v="806"/>
    <s v="OFF0112"/>
    <s v="SUS00025"/>
    <n v="45"/>
    <s v="F"/>
    <s v="Black"/>
    <s v="VIC00314"/>
    <n v="46"/>
    <s v="M"/>
    <s v="KNIFE"/>
    <x v="3"/>
    <x v="0"/>
    <x v="1"/>
    <n v="4"/>
    <n v="37392.57"/>
    <s v="No"/>
    <n v="4"/>
    <n v="22"/>
    <x v="2"/>
  </r>
  <r>
    <s v="INC001418"/>
    <x v="14"/>
    <x v="5"/>
    <s v="Riverside"/>
    <s v="NC"/>
    <n v="2"/>
    <x v="2"/>
    <x v="807"/>
    <s v="OFF0025"/>
    <s v="SUS00717"/>
    <n v="52"/>
    <s v="M"/>
    <s v="Hispanic"/>
    <s v="VIC00909"/>
    <n v="63"/>
    <s v="M"/>
    <s v="Firearm"/>
    <x v="1"/>
    <x v="2"/>
    <x v="0"/>
    <n v="3"/>
    <n v="20710.740000000002"/>
    <s v="No"/>
    <n v="2"/>
    <n v="20"/>
    <x v="2"/>
  </r>
  <r>
    <s v="INC001833"/>
    <x v="6"/>
    <x v="1"/>
    <s v="Lakewood"/>
    <s v="TX"/>
    <n v="8"/>
    <x v="2"/>
    <x v="808"/>
    <s v="OFF0136"/>
    <s v="SUS00699"/>
    <n v="49"/>
    <s v="F"/>
    <s v="Hispanic"/>
    <s v="VIC00038"/>
    <n v="44"/>
    <s v="Other"/>
    <s v="Firearm"/>
    <x v="1"/>
    <x v="3"/>
    <x v="2"/>
    <n v="4"/>
    <n v="39392.26"/>
    <s v="No"/>
    <n v="2"/>
    <n v="19"/>
    <x v="2"/>
  </r>
  <r>
    <s v="INC003365"/>
    <x v="25"/>
    <x v="0"/>
    <s v="Springfield"/>
    <s v="AZ"/>
    <n v="4"/>
    <x v="2"/>
    <x v="809"/>
    <s v="OFF0136"/>
    <s v="SUS00366"/>
    <n v="45"/>
    <s v="F"/>
    <s v="Black"/>
    <s v="VIC00251"/>
    <n v="32"/>
    <s v="M"/>
    <s v="Firearm"/>
    <x v="0"/>
    <x v="4"/>
    <x v="0"/>
    <n v="0"/>
    <n v="249.32"/>
    <s v="No"/>
    <n v="1"/>
    <n v="14"/>
    <x v="1"/>
  </r>
  <r>
    <s v="INC000121"/>
    <x v="20"/>
    <x v="1"/>
    <s v="Hillcrest"/>
    <s v="AZ"/>
    <n v="9"/>
    <x v="4"/>
    <x v="810"/>
    <s v="OFF0038"/>
    <s v="SUS00508"/>
    <n v="39"/>
    <s v="M"/>
    <s v="Black"/>
    <s v="VIC00451"/>
    <n v="83"/>
    <s v="M"/>
    <s v="Hands/Feet"/>
    <x v="0"/>
    <x v="2"/>
    <x v="0"/>
    <n v="0"/>
    <n v="23811.599999999999"/>
    <s v="No"/>
    <n v="1"/>
    <n v="5"/>
    <x v="3"/>
  </r>
  <r>
    <s v="INC000337"/>
    <x v="14"/>
    <x v="7"/>
    <s v="Maplewood"/>
    <s v="FL"/>
    <n v="8"/>
    <x v="7"/>
    <x v="39"/>
    <s v="OFF0064"/>
    <s v="NA"/>
    <n v="52"/>
    <s v="F"/>
    <s v="Black"/>
    <s v="VIC00513"/>
    <n v="34"/>
    <s v="Other"/>
    <s v="Blunt Object"/>
    <x v="0"/>
    <x v="2"/>
    <x v="0"/>
    <n v="3"/>
    <n v="20210.61"/>
    <s v="Yes"/>
    <n v="1"/>
    <n v="0"/>
    <x v="3"/>
  </r>
  <r>
    <s v="INC002017"/>
    <x v="4"/>
    <x v="6"/>
    <s v="Maplewood"/>
    <s v="AZ"/>
    <n v="2"/>
    <x v="0"/>
    <x v="811"/>
    <s v="OFF0081"/>
    <s v="SUS00204"/>
    <n v="52"/>
    <s v="F"/>
    <s v="Other"/>
    <s v="VIC00306"/>
    <n v="56"/>
    <s v="F"/>
    <s v="Firearm"/>
    <x v="1"/>
    <x v="3"/>
    <x v="2"/>
    <n v="0"/>
    <n v="28670.04"/>
    <s v="Yes"/>
    <n v="2"/>
    <n v="0"/>
    <x v="3"/>
  </r>
  <r>
    <s v="INC002067"/>
    <x v="14"/>
    <x v="8"/>
    <s v="Lakewood"/>
    <s v="CA"/>
    <n v="4"/>
    <x v="6"/>
    <x v="812"/>
    <s v="OFF0091"/>
    <s v="SUS00557"/>
    <n v="48"/>
    <s v="F"/>
    <s v="Black"/>
    <s v="VIC00865"/>
    <n v="65"/>
    <s v="M"/>
    <s v="Firearm"/>
    <x v="1"/>
    <x v="2"/>
    <x v="2"/>
    <n v="2"/>
    <n v="8238.65"/>
    <s v="Yes"/>
    <n v="2"/>
    <n v="7"/>
    <x v="0"/>
  </r>
  <r>
    <s v="INC003360"/>
    <x v="5"/>
    <x v="4"/>
    <s v="Centerville"/>
    <s v="FL"/>
    <n v="8"/>
    <x v="7"/>
    <x v="39"/>
    <s v="OFF0132"/>
    <s v="SUS00708"/>
    <n v="68"/>
    <s v="F"/>
    <s v="White"/>
    <s v="VIC00104"/>
    <n v="50"/>
    <s v="F"/>
    <s v="Firearm"/>
    <x v="0"/>
    <x v="4"/>
    <x v="0"/>
    <n v="3"/>
    <n v="43049.13"/>
    <s v="No"/>
    <n v="1"/>
    <n v="0"/>
    <x v="3"/>
  </r>
  <r>
    <s v="INC001646"/>
    <x v="17"/>
    <x v="3"/>
    <s v="Centerville"/>
    <s v="IL"/>
    <n v="11"/>
    <x v="2"/>
    <x v="813"/>
    <s v="OFF0043"/>
    <s v="NA"/>
    <n v="52"/>
    <s v="F"/>
    <s v="Black"/>
    <s v="VIC00467"/>
    <n v="63"/>
    <s v="M"/>
    <s v="Firearm"/>
    <x v="0"/>
    <x v="0"/>
    <x v="1"/>
    <n v="4"/>
    <n v="49503.199999999997"/>
    <s v="No"/>
    <n v="1"/>
    <n v="22"/>
    <x v="2"/>
  </r>
  <r>
    <s v="INC000832"/>
    <x v="0"/>
    <x v="7"/>
    <s v="Riverside"/>
    <s v="OH"/>
    <n v="3"/>
    <x v="4"/>
    <x v="814"/>
    <s v="OFF0047"/>
    <s v="SUS00342"/>
    <n v="67"/>
    <s v="F"/>
    <s v="Hispanic"/>
    <s v="VIC00115"/>
    <n v="31"/>
    <s v="F"/>
    <s v="Hands/Feet"/>
    <x v="3"/>
    <x v="4"/>
    <x v="1"/>
    <n v="3"/>
    <n v="34424.49"/>
    <s v="No"/>
    <n v="4"/>
    <n v="6"/>
    <x v="0"/>
  </r>
  <r>
    <s v="INC000628"/>
    <x v="2"/>
    <x v="4"/>
    <s v="Riverside"/>
    <s v="NY"/>
    <n v="4"/>
    <x v="0"/>
    <x v="815"/>
    <s v="OFF0137"/>
    <s v="SUS00153"/>
    <n v="47"/>
    <s v="M"/>
    <s v="Other"/>
    <s v="VIC00014"/>
    <n v="84"/>
    <s v="M"/>
    <s v="Firearm"/>
    <x v="1"/>
    <x v="2"/>
    <x v="1"/>
    <n v="5"/>
    <n v="9364.35"/>
    <s v="No"/>
    <n v="2"/>
    <n v="20"/>
    <x v="2"/>
  </r>
  <r>
    <s v="INC003474"/>
    <x v="14"/>
    <x v="7"/>
    <s v="Oakdale"/>
    <s v="GA"/>
    <n v="9"/>
    <x v="6"/>
    <x v="816"/>
    <s v="OFF0121"/>
    <s v="SUS00035"/>
    <n v="52"/>
    <s v="M"/>
    <s v="Asian"/>
    <s v="VIC00257"/>
    <n v="28"/>
    <s v="F"/>
    <s v="Unarmed"/>
    <x v="3"/>
    <x v="3"/>
    <x v="2"/>
    <n v="2"/>
    <n v="18010.669999999998"/>
    <s v="No"/>
    <n v="4"/>
    <n v="23"/>
    <x v="2"/>
  </r>
  <r>
    <s v="INC004177"/>
    <x v="9"/>
    <x v="5"/>
    <s v="Oakdale"/>
    <s v="NY"/>
    <n v="1"/>
    <x v="4"/>
    <x v="817"/>
    <s v="OFF0068"/>
    <s v="SUS00084"/>
    <n v="74"/>
    <s v="F"/>
    <s v="Black"/>
    <s v="VIC00232"/>
    <n v="56"/>
    <s v="M"/>
    <s v="Firearm"/>
    <x v="1"/>
    <x v="4"/>
    <x v="3"/>
    <n v="5"/>
    <n v="13607.95"/>
    <s v="No"/>
    <n v="2"/>
    <n v="3"/>
    <x v="3"/>
  </r>
  <r>
    <s v="INC000959"/>
    <x v="24"/>
    <x v="2"/>
    <s v="Centerville"/>
    <s v="FL"/>
    <n v="1"/>
    <x v="2"/>
    <x v="818"/>
    <s v="OFF0122"/>
    <s v="SUS00295"/>
    <n v="52"/>
    <s v="F"/>
    <s v="Asian"/>
    <s v="VIC00976"/>
    <n v="78"/>
    <s v="M"/>
    <s v="Firearm"/>
    <x v="3"/>
    <x v="0"/>
    <x v="1"/>
    <n v="0"/>
    <n v="1847.68"/>
    <s v="Yes"/>
    <n v="4"/>
    <n v="1"/>
    <x v="3"/>
  </r>
  <r>
    <s v="INC003481"/>
    <x v="20"/>
    <x v="7"/>
    <s v="Oakdale"/>
    <s v="PA"/>
    <n v="4"/>
    <x v="4"/>
    <x v="819"/>
    <s v="OFF0092"/>
    <s v="SUS00062"/>
    <n v="63"/>
    <s v="F"/>
    <s v="Black"/>
    <s v="VIC00621"/>
    <n v="44"/>
    <s v="M"/>
    <s v="Hands/Feet"/>
    <x v="1"/>
    <x v="0"/>
    <x v="3"/>
    <n v="3"/>
    <n v="26083.59"/>
    <s v="Yes"/>
    <n v="2"/>
    <n v="1"/>
    <x v="3"/>
  </r>
  <r>
    <s v="INC004339"/>
    <x v="8"/>
    <x v="0"/>
    <s v="Lakewood"/>
    <s v="FL"/>
    <n v="8"/>
    <x v="7"/>
    <x v="39"/>
    <s v="OFF0128"/>
    <s v="SUS00348"/>
    <n v="29"/>
    <s v="M"/>
    <s v="Asian"/>
    <s v="VIC00376"/>
    <n v="64"/>
    <s v="M"/>
    <s v="Firearm"/>
    <x v="1"/>
    <x v="3"/>
    <x v="3"/>
    <n v="0"/>
    <n v="23569.59"/>
    <s v="No"/>
    <n v="2"/>
    <n v="0"/>
    <x v="3"/>
  </r>
  <r>
    <s v="INC003604"/>
    <x v="21"/>
    <x v="7"/>
    <s v="Maplewood"/>
    <s v="TX"/>
    <n v="12"/>
    <x v="3"/>
    <x v="820"/>
    <s v="OFF0053"/>
    <s v="NA"/>
    <n v="52"/>
    <s v="F"/>
    <s v="Black"/>
    <s v="VIC00429"/>
    <n v="29"/>
    <s v="F"/>
    <s v="Blunt Object"/>
    <x v="1"/>
    <x v="0"/>
    <x v="1"/>
    <n v="0"/>
    <n v="41566.1"/>
    <s v="Yes"/>
    <n v="2"/>
    <n v="2"/>
    <x v="3"/>
  </r>
  <r>
    <s v="INC001280"/>
    <x v="27"/>
    <x v="0"/>
    <s v="Hillcrest"/>
    <s v="IL"/>
    <n v="5"/>
    <x v="4"/>
    <x v="821"/>
    <s v="OFF0031"/>
    <s v="SUS00645"/>
    <n v="15"/>
    <s v="M"/>
    <s v="White"/>
    <s v="VIC00112"/>
    <n v="27"/>
    <s v="M"/>
    <s v="Hands/Feet"/>
    <x v="1"/>
    <x v="0"/>
    <x v="1"/>
    <n v="2"/>
    <n v="4886.0200000000004"/>
    <s v="Yes"/>
    <n v="2"/>
    <n v="3"/>
    <x v="3"/>
  </r>
  <r>
    <s v="INC002774"/>
    <x v="1"/>
    <x v="8"/>
    <s v="Fairview"/>
    <s v="FL"/>
    <n v="7"/>
    <x v="6"/>
    <x v="822"/>
    <s v="OFF0112"/>
    <s v="SUS00244"/>
    <n v="55"/>
    <s v="M"/>
    <s v="Black"/>
    <s v="VIC00988"/>
    <n v="30"/>
    <s v="F"/>
    <s v="Blunt Object"/>
    <x v="3"/>
    <x v="4"/>
    <x v="0"/>
    <n v="3"/>
    <n v="44909.71"/>
    <s v="No"/>
    <n v="4"/>
    <n v="21"/>
    <x v="2"/>
  </r>
  <r>
    <s v="INC004830"/>
    <x v="14"/>
    <x v="5"/>
    <s v="Maplewood"/>
    <s v="OH"/>
    <n v="3"/>
    <x v="0"/>
    <x v="823"/>
    <s v="OFF0078"/>
    <s v="SUS00514"/>
    <n v="52"/>
    <s v="M"/>
    <s v="Black"/>
    <s v="VIC00191"/>
    <n v="38"/>
    <s v="F"/>
    <s v="KNIFE"/>
    <x v="3"/>
    <x v="3"/>
    <x v="0"/>
    <n v="3"/>
    <n v="16869.97"/>
    <s v="No"/>
    <n v="4"/>
    <n v="6"/>
    <x v="0"/>
  </r>
  <r>
    <s v="INC004095"/>
    <x v="14"/>
    <x v="2"/>
    <s v="Maplewood"/>
    <s v="IL"/>
    <n v="9"/>
    <x v="3"/>
    <x v="824"/>
    <s v="OFF0014"/>
    <s v="SUS00658"/>
    <n v="34"/>
    <s v="F"/>
    <s v="Black"/>
    <s v="VIC00271"/>
    <n v="84"/>
    <s v="M"/>
    <s v="Blunt Object"/>
    <x v="0"/>
    <x v="0"/>
    <x v="2"/>
    <n v="5"/>
    <n v="12367.28"/>
    <s v="Yes"/>
    <n v="1"/>
    <n v="16"/>
    <x v="1"/>
  </r>
  <r>
    <s v="INC002627"/>
    <x v="26"/>
    <x v="5"/>
    <s v="Centerville"/>
    <s v="TX"/>
    <n v="2"/>
    <x v="5"/>
    <x v="825"/>
    <s v="OFF0055"/>
    <s v="NA"/>
    <n v="52"/>
    <s v="F"/>
    <s v="Black"/>
    <s v="VIC00830"/>
    <n v="56"/>
    <s v="M"/>
    <s v="Hands/Feet"/>
    <x v="1"/>
    <x v="4"/>
    <x v="0"/>
    <n v="2"/>
    <n v="13876.54"/>
    <s v="No"/>
    <n v="2"/>
    <n v="11"/>
    <x v="0"/>
  </r>
  <r>
    <s v="INC004255"/>
    <x v="6"/>
    <x v="2"/>
    <s v="Lakewood"/>
    <s v="AZ"/>
    <n v="6"/>
    <x v="2"/>
    <x v="826"/>
    <s v="OFF0054"/>
    <s v="SUS00615"/>
    <n v="26"/>
    <s v="F"/>
    <s v="Black"/>
    <s v="VIC00726"/>
    <n v="56"/>
    <s v="M"/>
    <s v="Firearm"/>
    <x v="3"/>
    <x v="3"/>
    <x v="0"/>
    <n v="0"/>
    <n v="47687.519999999997"/>
    <s v="No"/>
    <n v="4"/>
    <n v="22"/>
    <x v="2"/>
  </r>
  <r>
    <s v="INC003578"/>
    <x v="6"/>
    <x v="3"/>
    <s v="Lakewood"/>
    <s v="CA"/>
    <n v="9"/>
    <x v="1"/>
    <x v="827"/>
    <s v="OFF0089"/>
    <s v="SUS00497"/>
    <n v="74"/>
    <s v="M"/>
    <s v="Asian"/>
    <s v="VIC00956"/>
    <n v="26"/>
    <s v="M"/>
    <s v="Firearm"/>
    <x v="2"/>
    <x v="4"/>
    <x v="1"/>
    <n v="1"/>
    <n v="49460.74"/>
    <s v="No"/>
    <n v="3"/>
    <n v="0"/>
    <x v="3"/>
  </r>
  <r>
    <s v="INC000709"/>
    <x v="6"/>
    <x v="3"/>
    <s v="Lakewood"/>
    <s v="AZ"/>
    <n v="3"/>
    <x v="4"/>
    <x v="828"/>
    <s v="OFF0033"/>
    <s v="SUS00758"/>
    <n v="50"/>
    <s v="F"/>
    <s v="Asian"/>
    <s v="VIC00882"/>
    <n v="56"/>
    <s v="M"/>
    <s v="Blunt Object"/>
    <x v="3"/>
    <x v="3"/>
    <x v="1"/>
    <n v="0"/>
    <n v="40729.089999999997"/>
    <s v="No"/>
    <n v="4"/>
    <n v="23"/>
    <x v="2"/>
  </r>
  <r>
    <s v="INC001830"/>
    <x v="20"/>
    <x v="5"/>
    <s v="Riverside"/>
    <s v="CA"/>
    <n v="8"/>
    <x v="7"/>
    <x v="39"/>
    <s v="OFF0140"/>
    <s v="SUS00358"/>
    <n v="47"/>
    <s v="F"/>
    <s v="Black"/>
    <m/>
    <n v="56"/>
    <s v="M"/>
    <s v="Firearm"/>
    <x v="3"/>
    <x v="3"/>
    <x v="3"/>
    <n v="2"/>
    <n v="23651.439999999999"/>
    <s v="No"/>
    <n v="4"/>
    <n v="0"/>
    <x v="3"/>
  </r>
  <r>
    <s v="INC000607"/>
    <x v="8"/>
    <x v="1"/>
    <s v="Centerville"/>
    <s v="NC"/>
    <n v="6"/>
    <x v="5"/>
    <x v="829"/>
    <s v="OFF0100"/>
    <s v="SUS00710"/>
    <n v="53"/>
    <s v="M"/>
    <s v="Black"/>
    <s v="VIC00161"/>
    <n v="51"/>
    <s v="M"/>
    <s v="Firearm"/>
    <x v="2"/>
    <x v="4"/>
    <x v="1"/>
    <n v="1"/>
    <n v="11222.74"/>
    <s v="Yes"/>
    <n v="3"/>
    <n v="10"/>
    <x v="0"/>
  </r>
  <r>
    <s v="INC001684"/>
    <x v="0"/>
    <x v="5"/>
    <s v="Springfield"/>
    <s v="IL"/>
    <n v="9"/>
    <x v="3"/>
    <x v="830"/>
    <s v="OFF0033"/>
    <s v="SUS00022"/>
    <n v="45"/>
    <s v="M"/>
    <s v="Black"/>
    <m/>
    <n v="56"/>
    <s v="M"/>
    <s v="Firearm"/>
    <x v="0"/>
    <x v="2"/>
    <x v="1"/>
    <n v="1"/>
    <n v="47189.07"/>
    <s v="No"/>
    <n v="1"/>
    <n v="15"/>
    <x v="1"/>
  </r>
  <r>
    <s v="INC004574"/>
    <x v="21"/>
    <x v="3"/>
    <s v="Oakdale"/>
    <s v="PA"/>
    <n v="8"/>
    <x v="1"/>
    <x v="831"/>
    <s v="OFF0010"/>
    <s v="SUS00762"/>
    <n v="46"/>
    <s v="M"/>
    <s v="Black"/>
    <s v="VIC00105"/>
    <n v="17"/>
    <s v="M"/>
    <s v="Blunt Object"/>
    <x v="3"/>
    <x v="2"/>
    <x v="0"/>
    <n v="0"/>
    <n v="36009.019999999997"/>
    <s v="No"/>
    <n v="4"/>
    <n v="2"/>
    <x v="3"/>
  </r>
  <r>
    <s v="INC004164"/>
    <x v="13"/>
    <x v="8"/>
    <s v="Lakewood"/>
    <s v="PA"/>
    <n v="2"/>
    <x v="1"/>
    <x v="832"/>
    <s v="OFF0003"/>
    <s v="SUS00385"/>
    <n v="24"/>
    <s v="M"/>
    <s v="White"/>
    <s v="VIC00054"/>
    <n v="57"/>
    <s v="F"/>
    <s v="Firearm"/>
    <x v="3"/>
    <x v="0"/>
    <x v="1"/>
    <n v="2"/>
    <n v="0"/>
    <s v="No"/>
    <n v="4"/>
    <n v="13"/>
    <x v="1"/>
  </r>
  <r>
    <s v="INC003148"/>
    <x v="2"/>
    <x v="0"/>
    <s v="Riverside"/>
    <s v="CA"/>
    <n v="1"/>
    <x v="5"/>
    <x v="833"/>
    <s v="OFF0007"/>
    <s v="NA"/>
    <n v="52"/>
    <s v="F"/>
    <s v="Black"/>
    <m/>
    <n v="56"/>
    <s v="M"/>
    <s v="Blunt Object"/>
    <x v="3"/>
    <x v="2"/>
    <x v="1"/>
    <n v="2"/>
    <n v="0"/>
    <s v="No"/>
    <n v="4"/>
    <n v="19"/>
    <x v="2"/>
  </r>
  <r>
    <s v="INC000208"/>
    <x v="11"/>
    <x v="3"/>
    <s v="Oakdale"/>
    <s v="PA"/>
    <n v="5"/>
    <x v="4"/>
    <x v="834"/>
    <s v="OFF0023"/>
    <s v="SUS00092"/>
    <n v="41"/>
    <s v="F"/>
    <s v="Hispanic"/>
    <s v="VIC00768"/>
    <n v="22"/>
    <s v="M"/>
    <s v="Firearm"/>
    <x v="2"/>
    <x v="3"/>
    <x v="3"/>
    <n v="1"/>
    <n v="38844.01"/>
    <s v="Yes"/>
    <n v="3"/>
    <n v="0"/>
    <x v="3"/>
  </r>
  <r>
    <s v="INC001867"/>
    <x v="6"/>
    <x v="0"/>
    <s v="Fairview"/>
    <s v="FL"/>
    <n v="12"/>
    <x v="2"/>
    <x v="835"/>
    <s v="OFF0118"/>
    <s v="SUS00611"/>
    <n v="71"/>
    <s v="F"/>
    <s v="Asian"/>
    <s v="VIC00125"/>
    <n v="43"/>
    <s v="M"/>
    <s v="Firearm"/>
    <x v="0"/>
    <x v="0"/>
    <x v="1"/>
    <n v="0"/>
    <n v="34562.43"/>
    <s v="Yes"/>
    <n v="1"/>
    <n v="9"/>
    <x v="0"/>
  </r>
  <r>
    <s v="INC004202"/>
    <x v="0"/>
    <x v="0"/>
    <s v="Hillcrest"/>
    <s v="TX"/>
    <n v="9"/>
    <x v="3"/>
    <x v="836"/>
    <s v="OFF0114"/>
    <s v="SUS00704"/>
    <n v="18"/>
    <s v="M"/>
    <s v="Black"/>
    <s v="VIC00707"/>
    <n v="12"/>
    <s v="F"/>
    <s v="Hands/Feet"/>
    <x v="1"/>
    <x v="0"/>
    <x v="2"/>
    <n v="1"/>
    <n v="25184.720000000001"/>
    <s v="Yes"/>
    <n v="2"/>
    <n v="6"/>
    <x v="0"/>
  </r>
  <r>
    <s v="INC004518"/>
    <x v="27"/>
    <x v="4"/>
    <s v="Riverside"/>
    <s v="AZ"/>
    <n v="3"/>
    <x v="0"/>
    <x v="837"/>
    <s v="OFF0050"/>
    <s v="SUS00016"/>
    <n v="60"/>
    <s v="F"/>
    <s v="Hispanic"/>
    <s v="VIC00076"/>
    <n v="13"/>
    <s v="Other"/>
    <s v="Unarmed"/>
    <x v="0"/>
    <x v="0"/>
    <x v="1"/>
    <n v="0"/>
    <n v="20158.29"/>
    <s v="No"/>
    <n v="1"/>
    <n v="16"/>
    <x v="1"/>
  </r>
  <r>
    <s v="INC000092"/>
    <x v="6"/>
    <x v="9"/>
    <s v="Maplewood"/>
    <s v="IL"/>
    <n v="3"/>
    <x v="6"/>
    <x v="838"/>
    <s v="OFF0031"/>
    <s v="SUS00717"/>
    <n v="47"/>
    <s v="F"/>
    <s v="White"/>
    <s v="VIC00821"/>
    <n v="16"/>
    <s v="Other"/>
    <s v="Blunt Object"/>
    <x v="2"/>
    <x v="2"/>
    <x v="0"/>
    <n v="4"/>
    <n v="0"/>
    <s v="No"/>
    <n v="3"/>
    <n v="23"/>
    <x v="2"/>
  </r>
  <r>
    <s v="INC000725"/>
    <x v="14"/>
    <x v="5"/>
    <s v="Centerville"/>
    <s v="GA"/>
    <n v="2"/>
    <x v="2"/>
    <x v="839"/>
    <s v="OFF0017"/>
    <s v="SUS00476"/>
    <n v="28"/>
    <s v="F"/>
    <s v="Asian"/>
    <s v="VIC00087"/>
    <n v="88"/>
    <s v="M"/>
    <s v="KNIFE"/>
    <x v="0"/>
    <x v="2"/>
    <x v="0"/>
    <n v="1"/>
    <n v="1941.74"/>
    <s v="No"/>
    <n v="1"/>
    <n v="20"/>
    <x v="2"/>
  </r>
  <r>
    <s v="INC001719"/>
    <x v="20"/>
    <x v="2"/>
    <s v="Fairview"/>
    <s v="AZ"/>
    <n v="7"/>
    <x v="3"/>
    <x v="840"/>
    <s v="OFF0065"/>
    <s v="SUS00054"/>
    <n v="48"/>
    <s v="F"/>
    <s v="Hispanic"/>
    <s v="VIC00815"/>
    <n v="27"/>
    <s v="F"/>
    <s v="Firearm"/>
    <x v="1"/>
    <x v="2"/>
    <x v="3"/>
    <n v="1"/>
    <n v="7603.88"/>
    <s v="Yes"/>
    <n v="2"/>
    <n v="0"/>
    <x v="3"/>
  </r>
  <r>
    <s v="INC001655"/>
    <x v="4"/>
    <x v="0"/>
    <s v="Lakewood"/>
    <s v="NC"/>
    <n v="9"/>
    <x v="0"/>
    <x v="841"/>
    <s v="OFF0058"/>
    <s v="SUS00734"/>
    <n v="26"/>
    <s v="F"/>
    <s v="Asian"/>
    <s v="VIC00308"/>
    <n v="52"/>
    <s v="M"/>
    <s v="Blunt Object"/>
    <x v="1"/>
    <x v="2"/>
    <x v="1"/>
    <n v="4"/>
    <n v="36287.769999999997"/>
    <s v="No"/>
    <n v="2"/>
    <n v="6"/>
    <x v="0"/>
  </r>
  <r>
    <s v="INC003259"/>
    <x v="7"/>
    <x v="8"/>
    <s v="Lakewood"/>
    <s v="OH"/>
    <n v="4"/>
    <x v="5"/>
    <x v="842"/>
    <s v="OFF0039"/>
    <s v="SUS00146"/>
    <n v="52"/>
    <s v="F"/>
    <s v="Black"/>
    <s v="VIC00085"/>
    <n v="80"/>
    <s v="M"/>
    <s v="Hands/Feet"/>
    <x v="3"/>
    <x v="2"/>
    <x v="2"/>
    <n v="3"/>
    <n v="22121.94"/>
    <s v="Yes"/>
    <n v="4"/>
    <n v="23"/>
    <x v="2"/>
  </r>
  <r>
    <s v="INC003343"/>
    <x v="8"/>
    <x v="1"/>
    <s v="Hillcrest"/>
    <s v="AZ"/>
    <n v="7"/>
    <x v="1"/>
    <x v="843"/>
    <s v="OFF0015"/>
    <s v="SUS00469"/>
    <n v="28"/>
    <s v="M"/>
    <s v="White"/>
    <s v="VIC00185"/>
    <n v="49"/>
    <s v="M"/>
    <s v="Firearm"/>
    <x v="2"/>
    <x v="0"/>
    <x v="2"/>
    <n v="0"/>
    <n v="26998.82"/>
    <s v="Yes"/>
    <n v="3"/>
    <n v="18"/>
    <x v="2"/>
  </r>
  <r>
    <s v="INC003064"/>
    <x v="23"/>
    <x v="2"/>
    <s v="Fairview"/>
    <s v="PA"/>
    <n v="9"/>
    <x v="4"/>
    <x v="844"/>
    <s v="OFF0149"/>
    <s v="SUS00269"/>
    <n v="42"/>
    <s v="F"/>
    <s v="Hispanic"/>
    <s v="VIC00901"/>
    <n v="90"/>
    <s v="F"/>
    <s v="Firearm"/>
    <x v="1"/>
    <x v="3"/>
    <x v="1"/>
    <n v="4"/>
    <n v="40873.279999999999"/>
    <s v="No"/>
    <n v="2"/>
    <n v="0"/>
    <x v="3"/>
  </r>
  <r>
    <s v="INC004277"/>
    <x v="4"/>
    <x v="6"/>
    <s v="Riverside"/>
    <s v="GA"/>
    <n v="3"/>
    <x v="5"/>
    <x v="845"/>
    <s v="OFF0112"/>
    <s v="SUS00405"/>
    <n v="34"/>
    <s v="F"/>
    <s v="Hispanic"/>
    <s v="VIC00475"/>
    <n v="50"/>
    <s v="M"/>
    <s v="Blunt Object"/>
    <x v="1"/>
    <x v="3"/>
    <x v="3"/>
    <n v="4"/>
    <n v="40765.17"/>
    <s v="No"/>
    <n v="2"/>
    <n v="11"/>
    <x v="0"/>
  </r>
  <r>
    <s v="INC004092"/>
    <x v="15"/>
    <x v="9"/>
    <s v="Lakewood"/>
    <s v="NC"/>
    <n v="9"/>
    <x v="2"/>
    <x v="846"/>
    <s v="OFF0017"/>
    <s v="SUS00434"/>
    <n v="62"/>
    <s v="F"/>
    <s v="White"/>
    <s v="VIC00595"/>
    <n v="62"/>
    <s v="Other"/>
    <s v="Unarmed"/>
    <x v="0"/>
    <x v="3"/>
    <x v="1"/>
    <n v="0"/>
    <n v="43277.47"/>
    <s v="No"/>
    <n v="1"/>
    <n v="0"/>
    <x v="3"/>
  </r>
  <r>
    <s v="INC000146"/>
    <x v="29"/>
    <x v="2"/>
    <s v="Lakewood"/>
    <s v="AZ"/>
    <n v="9"/>
    <x v="1"/>
    <x v="847"/>
    <s v="OFF0148"/>
    <s v="SUS00256"/>
    <n v="56"/>
    <s v="M"/>
    <s v="Hispanic"/>
    <s v="VIC00868"/>
    <n v="56"/>
    <s v="M"/>
    <s v="Hands/Feet"/>
    <x v="2"/>
    <x v="0"/>
    <x v="1"/>
    <n v="2"/>
    <n v="39976.43"/>
    <s v="No"/>
    <n v="3"/>
    <n v="16"/>
    <x v="1"/>
  </r>
  <r>
    <s v="INC000600"/>
    <x v="23"/>
    <x v="7"/>
    <s v="Centerville"/>
    <s v="NC"/>
    <n v="3"/>
    <x v="2"/>
    <x v="848"/>
    <s v="OFF0069"/>
    <s v="SUS00314"/>
    <n v="52"/>
    <s v="F"/>
    <s v="White"/>
    <s v="VIC00284"/>
    <n v="85"/>
    <s v="F"/>
    <s v="Firearm"/>
    <x v="1"/>
    <x v="0"/>
    <x v="3"/>
    <n v="5"/>
    <n v="11121.6"/>
    <s v="No"/>
    <n v="2"/>
    <n v="22"/>
    <x v="2"/>
  </r>
  <r>
    <s v="INC003591"/>
    <x v="9"/>
    <x v="6"/>
    <s v="Oakdale"/>
    <s v="FL"/>
    <n v="1"/>
    <x v="4"/>
    <x v="849"/>
    <s v="OFF0135"/>
    <s v="SUS00227"/>
    <n v="26"/>
    <s v="M"/>
    <s v="Asian"/>
    <s v="VIC00371"/>
    <n v="51"/>
    <s v="M"/>
    <s v="Firearm"/>
    <x v="2"/>
    <x v="3"/>
    <x v="1"/>
    <n v="1"/>
    <n v="23849.59"/>
    <s v="No"/>
    <n v="3"/>
    <n v="0"/>
    <x v="3"/>
  </r>
  <r>
    <s v="INC000969"/>
    <x v="20"/>
    <x v="4"/>
    <s v="Fairview"/>
    <s v="NY"/>
    <n v="8"/>
    <x v="6"/>
    <x v="850"/>
    <s v="OFF0001"/>
    <s v="NA"/>
    <n v="52"/>
    <s v="F"/>
    <s v="Black"/>
    <s v="VIC00252"/>
    <n v="17"/>
    <s v="Other"/>
    <s v="Firearm"/>
    <x v="2"/>
    <x v="0"/>
    <x v="0"/>
    <n v="3"/>
    <n v="3443"/>
    <s v="No"/>
    <n v="3"/>
    <n v="21"/>
    <x v="2"/>
  </r>
  <r>
    <s v="INC002601"/>
    <x v="14"/>
    <x v="5"/>
    <s v="Riverside"/>
    <s v="GA"/>
    <n v="2"/>
    <x v="2"/>
    <x v="851"/>
    <s v="OFF0133"/>
    <s v="SUS00491"/>
    <n v="70"/>
    <s v="F"/>
    <s v="Other"/>
    <s v="VIC00787"/>
    <n v="16"/>
    <s v="M"/>
    <s v="Blunt Object"/>
    <x v="1"/>
    <x v="1"/>
    <x v="0"/>
    <n v="4"/>
    <n v="17325.849999999999"/>
    <s v="Yes"/>
    <n v="2"/>
    <n v="1"/>
    <x v="3"/>
  </r>
  <r>
    <s v="INC002437"/>
    <x v="4"/>
    <x v="9"/>
    <s v="Hillcrest"/>
    <s v="AZ"/>
    <n v="5"/>
    <x v="0"/>
    <x v="852"/>
    <s v="OFF0118"/>
    <s v="SUS00165"/>
    <n v="53"/>
    <s v="F"/>
    <s v="Hispanic"/>
    <s v="VIC00820"/>
    <n v="12"/>
    <s v="F"/>
    <s v="Unarmed"/>
    <x v="1"/>
    <x v="3"/>
    <x v="3"/>
    <n v="2"/>
    <n v="39757.769999999997"/>
    <s v="No"/>
    <n v="2"/>
    <n v="16"/>
    <x v="1"/>
  </r>
  <r>
    <s v="INC004060"/>
    <x v="16"/>
    <x v="8"/>
    <s v="Lakewood"/>
    <s v="AZ"/>
    <n v="12"/>
    <x v="5"/>
    <x v="853"/>
    <s v="OFF0026"/>
    <s v="SUS00004"/>
    <n v="34"/>
    <s v="M"/>
    <s v="Black"/>
    <s v="VIC00694"/>
    <n v="13"/>
    <s v="M"/>
    <s v="Unarmed"/>
    <x v="0"/>
    <x v="0"/>
    <x v="1"/>
    <n v="2"/>
    <n v="208.34"/>
    <s v="No"/>
    <n v="1"/>
    <n v="17"/>
    <x v="1"/>
  </r>
  <r>
    <s v="INC003054"/>
    <x v="26"/>
    <x v="2"/>
    <s v="Springfield"/>
    <s v="IL"/>
    <n v="8"/>
    <x v="7"/>
    <x v="39"/>
    <s v="OFF0063"/>
    <s v="SUS00577"/>
    <n v="70"/>
    <s v="M"/>
    <s v="Asian"/>
    <s v="VIC00744"/>
    <n v="61"/>
    <s v="M"/>
    <s v="Unarmed"/>
    <x v="1"/>
    <x v="2"/>
    <x v="0"/>
    <n v="1"/>
    <n v="23550.86"/>
    <s v="Yes"/>
    <n v="2"/>
    <n v="0"/>
    <x v="3"/>
  </r>
  <r>
    <s v="INC001389"/>
    <x v="16"/>
    <x v="2"/>
    <s v="Centerville"/>
    <s v="NY"/>
    <n v="3"/>
    <x v="2"/>
    <x v="854"/>
    <s v="OFF0144"/>
    <s v="SUS00252"/>
    <n v="52"/>
    <s v="M"/>
    <s v="Black"/>
    <s v="VIC00711"/>
    <n v="26"/>
    <s v="M"/>
    <s v="Blunt Object"/>
    <x v="3"/>
    <x v="0"/>
    <x v="3"/>
    <n v="3"/>
    <n v="35062.800000000003"/>
    <s v="No"/>
    <n v="4"/>
    <n v="14"/>
    <x v="1"/>
  </r>
  <r>
    <s v="INC001351"/>
    <x v="28"/>
    <x v="2"/>
    <s v="Oakdale"/>
    <s v="TX"/>
    <n v="3"/>
    <x v="0"/>
    <x v="855"/>
    <s v="OFF0097"/>
    <s v="SUS00463"/>
    <n v="66"/>
    <s v="F"/>
    <s v="White"/>
    <s v="VIC00209"/>
    <n v="35"/>
    <s v="M"/>
    <s v="Firearm"/>
    <x v="2"/>
    <x v="2"/>
    <x v="0"/>
    <n v="3"/>
    <n v="0"/>
    <s v="No"/>
    <n v="3"/>
    <n v="19"/>
    <x v="2"/>
  </r>
  <r>
    <s v="INC002972"/>
    <x v="0"/>
    <x v="4"/>
    <s v="Lakewood"/>
    <s v="AZ"/>
    <n v="2"/>
    <x v="5"/>
    <x v="856"/>
    <s v="OFF0140"/>
    <s v="SUS00226"/>
    <n v="63"/>
    <s v="M"/>
    <s v="Hispanic"/>
    <s v="VIC00126"/>
    <n v="38"/>
    <s v="M"/>
    <s v="Blunt Object"/>
    <x v="1"/>
    <x v="0"/>
    <x v="3"/>
    <n v="0"/>
    <n v="20186.25"/>
    <s v="No"/>
    <n v="2"/>
    <n v="5"/>
    <x v="3"/>
  </r>
  <r>
    <s v="INC000271"/>
    <x v="4"/>
    <x v="3"/>
    <s v="Fairview"/>
    <s v="TX"/>
    <n v="2"/>
    <x v="1"/>
    <x v="857"/>
    <s v="OFF0092"/>
    <s v="SUS00361"/>
    <n v="43"/>
    <s v="M"/>
    <s v="White"/>
    <s v="VIC00333"/>
    <n v="30"/>
    <s v="M"/>
    <s v="Firearm"/>
    <x v="0"/>
    <x v="3"/>
    <x v="1"/>
    <n v="1"/>
    <n v="42235.99"/>
    <s v="No"/>
    <n v="1"/>
    <n v="15"/>
    <x v="1"/>
  </r>
  <r>
    <s v="INC000909"/>
    <x v="11"/>
    <x v="5"/>
    <s v="Riverside"/>
    <s v="PA"/>
    <n v="2"/>
    <x v="4"/>
    <x v="858"/>
    <s v="OFF0079"/>
    <s v="SUS00520"/>
    <n v="66"/>
    <s v="F"/>
    <s v="White"/>
    <s v="VIC00252"/>
    <n v="11"/>
    <s v="M"/>
    <s v="Firearm"/>
    <x v="3"/>
    <x v="2"/>
    <x v="1"/>
    <n v="0"/>
    <n v="1728.1"/>
    <s v="No"/>
    <n v="4"/>
    <n v="16"/>
    <x v="1"/>
  </r>
  <r>
    <s v="INC002683"/>
    <x v="11"/>
    <x v="0"/>
    <s v="Hillcrest"/>
    <s v="TX"/>
    <n v="1"/>
    <x v="1"/>
    <x v="859"/>
    <s v="OFF0045"/>
    <s v="SUS00683"/>
    <n v="43"/>
    <s v="F"/>
    <s v="White"/>
    <s v="VIC00077"/>
    <n v="33"/>
    <s v="F"/>
    <s v="Blunt Object"/>
    <x v="0"/>
    <x v="0"/>
    <x v="1"/>
    <n v="3"/>
    <n v="37694.660000000003"/>
    <s v="Yes"/>
    <n v="1"/>
    <n v="2"/>
    <x v="3"/>
  </r>
  <r>
    <s v="INC004134"/>
    <x v="15"/>
    <x v="2"/>
    <s v="Riverside"/>
    <s v="IL"/>
    <n v="3"/>
    <x v="4"/>
    <x v="860"/>
    <s v="OFF0010"/>
    <s v="NA"/>
    <n v="52"/>
    <s v="F"/>
    <s v="Black"/>
    <s v="VIC00487"/>
    <n v="85"/>
    <s v="M"/>
    <s v="Firearm"/>
    <x v="2"/>
    <x v="2"/>
    <x v="1"/>
    <n v="0"/>
    <n v="25054.91"/>
    <s v="No"/>
    <n v="3"/>
    <n v="0"/>
    <x v="3"/>
  </r>
  <r>
    <s v="INC003369"/>
    <x v="15"/>
    <x v="2"/>
    <s v="Centerville"/>
    <s v="GA"/>
    <n v="6"/>
    <x v="3"/>
    <x v="861"/>
    <s v="OFF0019"/>
    <s v="SUS00238"/>
    <n v="19"/>
    <s v="F"/>
    <s v="Black"/>
    <s v="VIC00253"/>
    <n v="19"/>
    <s v="M"/>
    <s v="Firearm"/>
    <x v="0"/>
    <x v="2"/>
    <x v="1"/>
    <n v="0"/>
    <n v="18247.16"/>
    <s v="No"/>
    <n v="1"/>
    <n v="11"/>
    <x v="0"/>
  </r>
  <r>
    <s v="INC004299"/>
    <x v="6"/>
    <x v="1"/>
    <s v="Oakdale"/>
    <s v="PA"/>
    <n v="8"/>
    <x v="0"/>
    <x v="862"/>
    <s v="OFF0096"/>
    <s v="SUS00006"/>
    <n v="49"/>
    <s v="F"/>
    <s v="Black"/>
    <s v="VIC00032"/>
    <n v="56"/>
    <s v="M"/>
    <s v="Blunt Object"/>
    <x v="2"/>
    <x v="4"/>
    <x v="1"/>
    <n v="2"/>
    <n v="29794.87"/>
    <s v="Yes"/>
    <n v="3"/>
    <n v="12"/>
    <x v="1"/>
  </r>
  <r>
    <s v="INC002413"/>
    <x v="17"/>
    <x v="4"/>
    <s v="Centerville"/>
    <s v="GA"/>
    <n v="4"/>
    <x v="1"/>
    <x v="863"/>
    <s v="OFF0054"/>
    <s v="SUS00294"/>
    <n v="23"/>
    <s v="F"/>
    <s v="Asian"/>
    <s v="VIC00209"/>
    <n v="46"/>
    <s v="F"/>
    <s v="Firearm"/>
    <x v="2"/>
    <x v="0"/>
    <x v="0"/>
    <n v="4"/>
    <n v="24336.68"/>
    <s v="Yes"/>
    <n v="3"/>
    <n v="2"/>
    <x v="3"/>
  </r>
  <r>
    <s v="INC004745"/>
    <x v="28"/>
    <x v="5"/>
    <s v="Lakewood"/>
    <s v="PA"/>
    <n v="8"/>
    <x v="7"/>
    <x v="39"/>
    <s v="OFF0021"/>
    <s v="SUS00225"/>
    <n v="32"/>
    <s v="F"/>
    <s v="Other"/>
    <s v="VIC00841"/>
    <n v="69"/>
    <s v="F"/>
    <s v="Firearm"/>
    <x v="0"/>
    <x v="4"/>
    <x v="0"/>
    <n v="4"/>
    <n v="9349.2900000000009"/>
    <s v="Yes"/>
    <n v="1"/>
    <n v="0"/>
    <x v="3"/>
  </r>
  <r>
    <s v="INC001558"/>
    <x v="7"/>
    <x v="9"/>
    <s v="Maplewood"/>
    <s v="NY"/>
    <n v="8"/>
    <x v="2"/>
    <x v="864"/>
    <s v="OFF0052"/>
    <s v="SUS00388"/>
    <n v="18"/>
    <s v="F"/>
    <s v="Other"/>
    <s v="VIC00792"/>
    <n v="60"/>
    <s v="F"/>
    <s v="Firearm"/>
    <x v="1"/>
    <x v="0"/>
    <x v="0"/>
    <n v="0"/>
    <n v="24269.26"/>
    <s v="No"/>
    <n v="2"/>
    <n v="7"/>
    <x v="0"/>
  </r>
  <r>
    <s v="INC003651"/>
    <x v="18"/>
    <x v="6"/>
    <s v="Centerville"/>
    <s v="TX"/>
    <n v="4"/>
    <x v="2"/>
    <x v="865"/>
    <s v="OFF0068"/>
    <s v="SUS00098"/>
    <n v="45"/>
    <s v="F"/>
    <s v="Hispanic"/>
    <s v="VIC00513"/>
    <n v="79"/>
    <s v="M"/>
    <s v="Blunt Object"/>
    <x v="1"/>
    <x v="3"/>
    <x v="0"/>
    <n v="4"/>
    <n v="47502.11"/>
    <s v="No"/>
    <n v="2"/>
    <n v="0"/>
    <x v="3"/>
  </r>
  <r>
    <s v="INC002830"/>
    <x v="14"/>
    <x v="5"/>
    <s v="Centerville"/>
    <s v="GA"/>
    <n v="3"/>
    <x v="1"/>
    <x v="866"/>
    <s v="OFF0022"/>
    <s v="SUS00330"/>
    <n v="47"/>
    <s v="M"/>
    <s v="Asian"/>
    <s v="VIC00177"/>
    <n v="65"/>
    <s v="F"/>
    <s v="Blunt Object"/>
    <x v="1"/>
    <x v="0"/>
    <x v="2"/>
    <n v="1"/>
    <n v="37531.629999999997"/>
    <s v="No"/>
    <n v="2"/>
    <n v="0"/>
    <x v="3"/>
  </r>
  <r>
    <s v="INC004501"/>
    <x v="6"/>
    <x v="5"/>
    <s v="Riverside"/>
    <s v="TX"/>
    <n v="9"/>
    <x v="2"/>
    <x v="867"/>
    <s v="OFF0109"/>
    <s v="SUS00529"/>
    <n v="52"/>
    <s v="F"/>
    <s v="Other"/>
    <s v="VIC00314"/>
    <n v="18"/>
    <s v="M"/>
    <s v="Blunt Object"/>
    <x v="3"/>
    <x v="1"/>
    <x v="2"/>
    <n v="0"/>
    <n v="33972.49"/>
    <s v="No"/>
    <n v="4"/>
    <n v="13"/>
    <x v="1"/>
  </r>
  <r>
    <s v="INC004367"/>
    <x v="16"/>
    <x v="8"/>
    <s v="Lakewood"/>
    <s v="NC"/>
    <n v="1"/>
    <x v="0"/>
    <x v="868"/>
    <s v="OFF0049"/>
    <s v="SUS00052"/>
    <n v="29"/>
    <s v="M"/>
    <s v="Black"/>
    <s v="VIC00879"/>
    <n v="32"/>
    <s v="F"/>
    <s v="Firearm"/>
    <x v="3"/>
    <x v="0"/>
    <x v="0"/>
    <n v="5"/>
    <n v="33864.589999999997"/>
    <s v="Yes"/>
    <n v="4"/>
    <n v="16"/>
    <x v="1"/>
  </r>
  <r>
    <s v="INC000913"/>
    <x v="15"/>
    <x v="8"/>
    <s v="Hillcrest"/>
    <s v="OH"/>
    <n v="8"/>
    <x v="7"/>
    <x v="39"/>
    <s v="OFF0034"/>
    <s v="SUS00320"/>
    <n v="39"/>
    <s v="F"/>
    <s v="Hispanic"/>
    <m/>
    <n v="56"/>
    <s v="M"/>
    <s v="Firearm"/>
    <x v="1"/>
    <x v="0"/>
    <x v="1"/>
    <n v="0"/>
    <n v="10347.01"/>
    <s v="No"/>
    <n v="2"/>
    <n v="0"/>
    <x v="3"/>
  </r>
  <r>
    <s v="INC004464"/>
    <x v="6"/>
    <x v="2"/>
    <s v="Maplewood"/>
    <s v="NY"/>
    <n v="10"/>
    <x v="2"/>
    <x v="869"/>
    <s v="OFF0046"/>
    <s v="SUS00742"/>
    <n v="71"/>
    <s v="M"/>
    <s v="Black"/>
    <m/>
    <n v="56"/>
    <s v="M"/>
    <s v="Blunt Object"/>
    <x v="2"/>
    <x v="2"/>
    <x v="1"/>
    <n v="5"/>
    <n v="12832.89"/>
    <s v="No"/>
    <n v="3"/>
    <n v="21"/>
    <x v="2"/>
  </r>
  <r>
    <s v="INC003056"/>
    <x v="23"/>
    <x v="1"/>
    <s v="Springfield"/>
    <s v="NC"/>
    <n v="7"/>
    <x v="5"/>
    <x v="870"/>
    <s v="OFF0005"/>
    <s v="SUS00431"/>
    <n v="24"/>
    <s v="F"/>
    <s v="Hispanic"/>
    <s v="VIC00547"/>
    <n v="47"/>
    <s v="F"/>
    <s v="Blunt Object"/>
    <x v="2"/>
    <x v="0"/>
    <x v="1"/>
    <n v="2"/>
    <n v="39271.730000000003"/>
    <s v="Yes"/>
    <n v="3"/>
    <n v="13"/>
    <x v="1"/>
  </r>
  <r>
    <s v="INC001818"/>
    <x v="6"/>
    <x v="2"/>
    <s v="Centerville"/>
    <s v="GA"/>
    <n v="2"/>
    <x v="2"/>
    <x v="871"/>
    <s v="OFF0006"/>
    <s v="NA"/>
    <n v="52"/>
    <s v="F"/>
    <s v="Black"/>
    <s v="VIC00628"/>
    <n v="56"/>
    <s v="M"/>
    <s v="Firearm"/>
    <x v="2"/>
    <x v="2"/>
    <x v="1"/>
    <n v="1"/>
    <n v="44107.18"/>
    <s v="No"/>
    <n v="3"/>
    <n v="14"/>
    <x v="1"/>
  </r>
  <r>
    <s v="INC003912"/>
    <x v="16"/>
    <x v="7"/>
    <s v="Riverside"/>
    <s v="GA"/>
    <n v="8"/>
    <x v="7"/>
    <x v="39"/>
    <s v="OFF0044"/>
    <s v="SUS00551"/>
    <n v="65"/>
    <s v="F"/>
    <s v="Hispanic"/>
    <s v="VIC00490"/>
    <n v="11"/>
    <s v="M"/>
    <s v="Blunt Object"/>
    <x v="0"/>
    <x v="0"/>
    <x v="1"/>
    <n v="0"/>
    <n v="2758.06"/>
    <s v="Yes"/>
    <n v="1"/>
    <n v="0"/>
    <x v="3"/>
  </r>
  <r>
    <s v="INC001221"/>
    <x v="8"/>
    <x v="8"/>
    <s v="Riverside"/>
    <s v="AZ"/>
    <n v="8"/>
    <x v="0"/>
    <x v="872"/>
    <s v="OFF0006"/>
    <s v="SUS00120"/>
    <n v="52"/>
    <s v="F"/>
    <s v="White"/>
    <s v="VIC00310"/>
    <n v="59"/>
    <s v="M"/>
    <s v="Blunt Object"/>
    <x v="3"/>
    <x v="0"/>
    <x v="3"/>
    <n v="5"/>
    <n v="0"/>
    <s v="No"/>
    <n v="4"/>
    <n v="16"/>
    <x v="1"/>
  </r>
  <r>
    <s v="INC003252"/>
    <x v="16"/>
    <x v="8"/>
    <s v="Springfield"/>
    <s v="CA"/>
    <n v="4"/>
    <x v="6"/>
    <x v="873"/>
    <s v="OFF0015"/>
    <s v="SUS00277"/>
    <n v="62"/>
    <s v="Other"/>
    <s v="Hispanic"/>
    <s v="VIC00978"/>
    <n v="83"/>
    <s v="Other"/>
    <s v="Firearm"/>
    <x v="2"/>
    <x v="2"/>
    <x v="0"/>
    <n v="4"/>
    <n v="13636.96"/>
    <s v="No"/>
    <n v="3"/>
    <n v="7"/>
    <x v="0"/>
  </r>
  <r>
    <s v="INC91153"/>
    <x v="4"/>
    <x v="0"/>
    <s v="Lakewood"/>
    <s v="NC"/>
    <n v="9"/>
    <x v="0"/>
    <x v="841"/>
    <s v="OFF0058"/>
    <s v="SUS00734"/>
    <n v="26"/>
    <s v="F"/>
    <s v="Asian"/>
    <s v="VIC00308"/>
    <n v="52"/>
    <s v="M"/>
    <s v="Blunt Object"/>
    <x v="1"/>
    <x v="2"/>
    <x v="1"/>
    <n v="4"/>
    <n v="36287.769999999997"/>
    <s v="No"/>
    <n v="2"/>
    <n v="6"/>
    <x v="0"/>
  </r>
  <r>
    <s v="INC004538"/>
    <x v="7"/>
    <x v="4"/>
    <s v="Lakewood"/>
    <s v="AZ"/>
    <n v="10"/>
    <x v="3"/>
    <x v="874"/>
    <s v="OFF0131"/>
    <s v="SUS00239"/>
    <n v="71"/>
    <s v="F"/>
    <s v="Black"/>
    <s v="VIC00884"/>
    <n v="10"/>
    <s v="F"/>
    <s v="Hands/Feet"/>
    <x v="0"/>
    <x v="1"/>
    <x v="2"/>
    <n v="0"/>
    <n v="0"/>
    <s v="No"/>
    <n v="1"/>
    <n v="22"/>
    <x v="2"/>
  </r>
  <r>
    <s v="INC004368"/>
    <x v="14"/>
    <x v="7"/>
    <s v="Hillcrest"/>
    <s v="OH"/>
    <n v="8"/>
    <x v="7"/>
    <x v="39"/>
    <s v="OFF0150"/>
    <s v="SUS00438"/>
    <n v="58"/>
    <s v="M"/>
    <s v="Hispanic"/>
    <s v="VIC00137"/>
    <n v="77"/>
    <s v="M"/>
    <s v="KNIFE"/>
    <x v="3"/>
    <x v="2"/>
    <x v="1"/>
    <n v="3"/>
    <n v="0"/>
    <s v="No"/>
    <n v="4"/>
    <n v="0"/>
    <x v="3"/>
  </r>
  <r>
    <s v="INC001333"/>
    <x v="16"/>
    <x v="4"/>
    <s v="Oakdale"/>
    <s v="TX"/>
    <n v="6"/>
    <x v="6"/>
    <x v="875"/>
    <s v="OFF0055"/>
    <s v="SUS00604"/>
    <n v="37"/>
    <s v="F"/>
    <s v="White"/>
    <s v="VIC00875"/>
    <n v="85"/>
    <s v="M"/>
    <s v="Firearm"/>
    <x v="3"/>
    <x v="3"/>
    <x v="1"/>
    <n v="5"/>
    <n v="13566.57"/>
    <s v="Yes"/>
    <n v="4"/>
    <n v="2"/>
    <x v="3"/>
  </r>
  <r>
    <s v="INC000511"/>
    <x v="20"/>
    <x v="2"/>
    <s v="Centerville"/>
    <s v="IL"/>
    <n v="6"/>
    <x v="1"/>
    <x v="876"/>
    <s v="OFF0044"/>
    <s v="SUS00122"/>
    <n v="19"/>
    <s v="F"/>
    <s v="Asian"/>
    <s v="VIC00085"/>
    <n v="56"/>
    <s v="F"/>
    <s v="Firearm"/>
    <x v="2"/>
    <x v="0"/>
    <x v="2"/>
    <n v="4"/>
    <n v="12663.55"/>
    <s v="No"/>
    <n v="3"/>
    <n v="9"/>
    <x v="0"/>
  </r>
  <r>
    <s v="INC004582"/>
    <x v="20"/>
    <x v="8"/>
    <s v="Lakewood"/>
    <s v="PA"/>
    <n v="4"/>
    <x v="4"/>
    <x v="877"/>
    <s v="OFF0093"/>
    <s v="SUS00115"/>
    <n v="55"/>
    <s v="F"/>
    <s v="Hispanic"/>
    <s v="VIC00726"/>
    <n v="56"/>
    <s v="F"/>
    <s v="Hands/Feet"/>
    <x v="0"/>
    <x v="4"/>
    <x v="3"/>
    <n v="1"/>
    <n v="1705.47"/>
    <s v="Yes"/>
    <n v="1"/>
    <n v="4"/>
    <x v="3"/>
  </r>
  <r>
    <s v="INC002109"/>
    <x v="14"/>
    <x v="8"/>
    <s v="Springfield"/>
    <s v="FL"/>
    <n v="7"/>
    <x v="3"/>
    <x v="878"/>
    <s v="OFF0016"/>
    <s v="SUS00593"/>
    <n v="19"/>
    <s v="F"/>
    <s v="Black"/>
    <s v="VIC00439"/>
    <n v="21"/>
    <s v="M"/>
    <s v="Blunt Object"/>
    <x v="2"/>
    <x v="0"/>
    <x v="1"/>
    <n v="4"/>
    <n v="49681.97"/>
    <s v="No"/>
    <n v="3"/>
    <n v="2"/>
    <x v="3"/>
  </r>
  <r>
    <s v="INC001268"/>
    <x v="27"/>
    <x v="6"/>
    <s v="Springfield"/>
    <s v="GA"/>
    <n v="4"/>
    <x v="4"/>
    <x v="879"/>
    <s v="OFF0085"/>
    <s v="SUS00635"/>
    <n v="28"/>
    <s v="F"/>
    <s v="White"/>
    <m/>
    <n v="56"/>
    <s v="M"/>
    <s v="Firearm"/>
    <x v="1"/>
    <x v="2"/>
    <x v="2"/>
    <n v="0"/>
    <n v="33270.18"/>
    <s v="No"/>
    <n v="2"/>
    <n v="7"/>
    <x v="0"/>
  </r>
  <r>
    <s v="INC001808"/>
    <x v="15"/>
    <x v="6"/>
    <s v="Springfield"/>
    <s v="TX"/>
    <n v="10"/>
    <x v="5"/>
    <x v="880"/>
    <s v="OFF0071"/>
    <s v="SUS00126"/>
    <n v="52"/>
    <s v="M"/>
    <s v="White"/>
    <s v="VIC00290"/>
    <n v="64"/>
    <s v="M"/>
    <s v="Unarmed"/>
    <x v="2"/>
    <x v="3"/>
    <x v="1"/>
    <n v="5"/>
    <n v="19588.240000000002"/>
    <s v="Yes"/>
    <n v="3"/>
    <n v="1"/>
    <x v="3"/>
  </r>
  <r>
    <s v="INC000293"/>
    <x v="8"/>
    <x v="8"/>
    <s v="Centerville"/>
    <s v="CA"/>
    <n v="5"/>
    <x v="6"/>
    <x v="881"/>
    <s v="OFF0102"/>
    <s v="SUS00008"/>
    <n v="33"/>
    <s v="F"/>
    <s v="Asian"/>
    <s v="VIC00384"/>
    <n v="56"/>
    <s v="M"/>
    <s v="KNIFE"/>
    <x v="1"/>
    <x v="3"/>
    <x v="2"/>
    <n v="0"/>
    <n v="32523.13"/>
    <s v="No"/>
    <n v="2"/>
    <n v="2"/>
    <x v="3"/>
  </r>
  <r>
    <s v="INC001801"/>
    <x v="2"/>
    <x v="5"/>
    <s v="Oakdale"/>
    <s v="OH"/>
    <n v="12"/>
    <x v="5"/>
    <x v="882"/>
    <s v="OFF0035"/>
    <s v="SUS00131"/>
    <n v="16"/>
    <s v="Other"/>
    <s v="White"/>
    <s v="VIC00616"/>
    <n v="21"/>
    <s v="F"/>
    <s v="Blunt Object"/>
    <x v="3"/>
    <x v="3"/>
    <x v="3"/>
    <n v="4"/>
    <n v="2873.06"/>
    <s v="No"/>
    <n v="4"/>
    <n v="15"/>
    <x v="1"/>
  </r>
  <r>
    <s v="INC002653"/>
    <x v="20"/>
    <x v="8"/>
    <s v="Centerville"/>
    <s v="TX"/>
    <n v="4"/>
    <x v="6"/>
    <x v="883"/>
    <s v="OFF0041"/>
    <s v="SUS00191"/>
    <n v="49"/>
    <s v="F"/>
    <s v="Hispanic"/>
    <s v="VIC00884"/>
    <n v="54"/>
    <s v="M"/>
    <s v="Unarmed"/>
    <x v="0"/>
    <x v="0"/>
    <x v="3"/>
    <n v="3"/>
    <n v="28562.12"/>
    <s v="Yes"/>
    <n v="1"/>
    <n v="12"/>
    <x v="1"/>
  </r>
  <r>
    <s v="INC002489"/>
    <x v="0"/>
    <x v="5"/>
    <s v="Oakdale"/>
    <s v="GA"/>
    <n v="1"/>
    <x v="5"/>
    <x v="884"/>
    <s v="OFF0116"/>
    <s v="SUS00199"/>
    <n v="52"/>
    <s v="F"/>
    <s v="Black"/>
    <m/>
    <n v="56"/>
    <s v="M"/>
    <s v="Blunt Object"/>
    <x v="0"/>
    <x v="0"/>
    <x v="1"/>
    <n v="0"/>
    <n v="32270.61"/>
    <s v="Yes"/>
    <n v="1"/>
    <n v="1"/>
    <x v="3"/>
  </r>
  <r>
    <s v="INC004661"/>
    <x v="16"/>
    <x v="1"/>
    <s v="Fairview"/>
    <s v="CA"/>
    <n v="5"/>
    <x v="3"/>
    <x v="885"/>
    <s v="OFF0004"/>
    <s v="NA"/>
    <n v="52"/>
    <s v="F"/>
    <s v="Black"/>
    <s v="VIC00998"/>
    <n v="80"/>
    <s v="M"/>
    <s v="Hands/Feet"/>
    <x v="2"/>
    <x v="0"/>
    <x v="0"/>
    <n v="1"/>
    <n v="33830.19"/>
    <s v="No"/>
    <n v="3"/>
    <n v="14"/>
    <x v="1"/>
  </r>
  <r>
    <s v="INC001264"/>
    <x v="2"/>
    <x v="8"/>
    <s v="Lakewood"/>
    <s v="PA"/>
    <n v="10"/>
    <x v="5"/>
    <x v="886"/>
    <s v="OFF0133"/>
    <s v="SUS00431"/>
    <n v="23"/>
    <s v="M"/>
    <s v="White"/>
    <s v="VIC00441"/>
    <n v="67"/>
    <s v="Other"/>
    <s v="Firearm"/>
    <x v="2"/>
    <x v="1"/>
    <x v="2"/>
    <n v="5"/>
    <n v="15086.1"/>
    <s v="No"/>
    <n v="3"/>
    <n v="3"/>
    <x v="3"/>
  </r>
  <r>
    <s v="INC002260"/>
    <x v="27"/>
    <x v="6"/>
    <s v="Oakdale"/>
    <s v="CA"/>
    <n v="8"/>
    <x v="7"/>
    <x v="39"/>
    <s v="OFF0093"/>
    <s v="SUS00231"/>
    <n v="52"/>
    <s v="M"/>
    <s v="Other"/>
    <s v="VIC00170"/>
    <n v="74"/>
    <s v="Other"/>
    <s v="Firearm"/>
    <x v="2"/>
    <x v="0"/>
    <x v="1"/>
    <n v="5"/>
    <n v="7483.7"/>
    <s v="No"/>
    <n v="3"/>
    <n v="0"/>
    <x v="3"/>
  </r>
  <r>
    <s v="INC004669"/>
    <x v="23"/>
    <x v="2"/>
    <s v="Riverside"/>
    <s v="NC"/>
    <n v="12"/>
    <x v="6"/>
    <x v="887"/>
    <s v="OFF0035"/>
    <s v="SUS00726"/>
    <n v="52"/>
    <s v="F"/>
    <s v="White"/>
    <s v="VIC00110"/>
    <n v="22"/>
    <s v="M"/>
    <s v="KNIFE"/>
    <x v="1"/>
    <x v="2"/>
    <x v="1"/>
    <n v="0"/>
    <n v="27087.57"/>
    <s v="No"/>
    <n v="2"/>
    <n v="0"/>
    <x v="3"/>
  </r>
  <r>
    <s v="INC002342"/>
    <x v="3"/>
    <x v="2"/>
    <s v="Riverside"/>
    <s v="AZ"/>
    <n v="8"/>
    <x v="7"/>
    <x v="39"/>
    <s v="OFF0135"/>
    <s v="NA"/>
    <n v="52"/>
    <s v="F"/>
    <s v="Black"/>
    <s v="VIC00384"/>
    <n v="82"/>
    <s v="F"/>
    <s v="Firearm"/>
    <x v="2"/>
    <x v="0"/>
    <x v="2"/>
    <n v="2"/>
    <n v="16013.81"/>
    <s v="No"/>
    <n v="3"/>
    <n v="0"/>
    <x v="3"/>
  </r>
  <r>
    <s v="INC000667"/>
    <x v="23"/>
    <x v="5"/>
    <s v="Centerville"/>
    <s v="TX"/>
    <n v="8"/>
    <x v="3"/>
    <x v="888"/>
    <s v="OFF0094"/>
    <s v="SUS00015"/>
    <n v="67"/>
    <s v="M"/>
    <s v="Black"/>
    <s v="VIC00279"/>
    <n v="48"/>
    <s v="F"/>
    <s v="Blunt Object"/>
    <x v="1"/>
    <x v="0"/>
    <x v="3"/>
    <n v="0"/>
    <n v="37210.01"/>
    <s v="No"/>
    <n v="2"/>
    <n v="0"/>
    <x v="3"/>
  </r>
  <r>
    <s v="INC001764"/>
    <x v="11"/>
    <x v="5"/>
    <s v="Hillcrest"/>
    <s v="IL"/>
    <n v="10"/>
    <x v="6"/>
    <x v="889"/>
    <s v="OFF0044"/>
    <s v="SUS00632"/>
    <n v="52"/>
    <s v="F"/>
    <s v="Black"/>
    <s v="VIC00507"/>
    <n v="40"/>
    <s v="M"/>
    <s v="Firearm"/>
    <x v="3"/>
    <x v="0"/>
    <x v="1"/>
    <n v="0"/>
    <n v="34717.040000000001"/>
    <s v="No"/>
    <n v="4"/>
    <n v="23"/>
    <x v="2"/>
  </r>
  <r>
    <s v="INC000249"/>
    <x v="0"/>
    <x v="2"/>
    <s v="Riverside"/>
    <s v="PA"/>
    <n v="4"/>
    <x v="2"/>
    <x v="890"/>
    <s v="OFF0117"/>
    <s v="SUS00433"/>
    <n v="31"/>
    <s v="F"/>
    <s v="Black"/>
    <s v="VIC00119"/>
    <n v="67"/>
    <s v="F"/>
    <s v="Firearm"/>
    <x v="2"/>
    <x v="2"/>
    <x v="1"/>
    <n v="0"/>
    <n v="39274.74"/>
    <s v="Yes"/>
    <n v="3"/>
    <n v="0"/>
    <x v="3"/>
  </r>
  <r>
    <s v="INC001465"/>
    <x v="0"/>
    <x v="7"/>
    <s v="Hillcrest"/>
    <s v="CA"/>
    <n v="7"/>
    <x v="3"/>
    <x v="891"/>
    <s v="OFF0077"/>
    <s v="SUS00018"/>
    <n v="25"/>
    <s v="M"/>
    <s v="Asian"/>
    <s v="VIC00512"/>
    <n v="38"/>
    <s v="Other"/>
    <s v="Blunt Object"/>
    <x v="3"/>
    <x v="2"/>
    <x v="1"/>
    <n v="1"/>
    <n v="49106.3"/>
    <s v="No"/>
    <n v="4"/>
    <n v="0"/>
    <x v="3"/>
  </r>
  <r>
    <s v="INC002797"/>
    <x v="0"/>
    <x v="2"/>
    <s v="Lakewood"/>
    <s v="IL"/>
    <n v="2"/>
    <x v="1"/>
    <x v="892"/>
    <s v="OFF0018"/>
    <s v="SUS00623"/>
    <n v="22"/>
    <s v="M"/>
    <s v="White"/>
    <s v="VIC00131"/>
    <n v="80"/>
    <s v="M"/>
    <s v="Firearm"/>
    <x v="1"/>
    <x v="0"/>
    <x v="2"/>
    <n v="0"/>
    <n v="17444.37"/>
    <s v="No"/>
    <n v="2"/>
    <n v="13"/>
    <x v="1"/>
  </r>
  <r>
    <s v="INC000652"/>
    <x v="21"/>
    <x v="2"/>
    <s v="Hillcrest"/>
    <s v="NC"/>
    <n v="1"/>
    <x v="4"/>
    <x v="893"/>
    <s v="OFF0148"/>
    <s v="SUS00538"/>
    <n v="52"/>
    <s v="F"/>
    <s v="Black"/>
    <s v="VIC00145"/>
    <n v="45"/>
    <s v="M"/>
    <s v="KNIFE"/>
    <x v="3"/>
    <x v="2"/>
    <x v="2"/>
    <n v="4"/>
    <n v="47740.77"/>
    <s v="Yes"/>
    <n v="4"/>
    <n v="4"/>
    <x v="3"/>
  </r>
  <r>
    <s v="INC003709"/>
    <x v="19"/>
    <x v="6"/>
    <s v="Lakewood"/>
    <s v="AZ"/>
    <n v="3"/>
    <x v="2"/>
    <x v="894"/>
    <s v="OFF0047"/>
    <s v="SUS00644"/>
    <n v="73"/>
    <s v="F"/>
    <s v="Asian"/>
    <s v="VIC00021"/>
    <n v="86"/>
    <s v="F"/>
    <s v="Blunt Object"/>
    <x v="3"/>
    <x v="2"/>
    <x v="1"/>
    <n v="4"/>
    <n v="12516.77"/>
    <s v="No"/>
    <n v="4"/>
    <n v="9"/>
    <x v="0"/>
  </r>
  <r>
    <s v="INC003270"/>
    <x v="14"/>
    <x v="3"/>
    <s v="Centerville"/>
    <s v="CA"/>
    <n v="6"/>
    <x v="0"/>
    <x v="895"/>
    <s v="OFF0014"/>
    <s v="NA"/>
    <n v="52"/>
    <s v="F"/>
    <s v="Black"/>
    <m/>
    <n v="56"/>
    <s v="M"/>
    <s v="KNIFE"/>
    <x v="3"/>
    <x v="2"/>
    <x v="1"/>
    <n v="1"/>
    <n v="20390.54"/>
    <s v="No"/>
    <n v="4"/>
    <n v="4"/>
    <x v="3"/>
  </r>
  <r>
    <s v="INC001202"/>
    <x v="16"/>
    <x v="2"/>
    <s v="Maplewood"/>
    <s v="GA"/>
    <n v="10"/>
    <x v="1"/>
    <x v="896"/>
    <s v="OFF0111"/>
    <s v="SUS00146"/>
    <n v="75"/>
    <s v="F"/>
    <s v="Black"/>
    <s v="VIC00330"/>
    <n v="22"/>
    <s v="M"/>
    <s v="Blunt Object"/>
    <x v="3"/>
    <x v="4"/>
    <x v="1"/>
    <n v="5"/>
    <n v="7178.28"/>
    <s v="No"/>
    <n v="4"/>
    <n v="20"/>
    <x v="2"/>
  </r>
  <r>
    <s v="INC001355"/>
    <x v="8"/>
    <x v="4"/>
    <s v="Springfield"/>
    <s v="TX"/>
    <n v="7"/>
    <x v="5"/>
    <x v="897"/>
    <s v="OFF0071"/>
    <s v="SUS00656"/>
    <n v="38"/>
    <s v="F"/>
    <s v="Black"/>
    <s v="VIC00412"/>
    <n v="16"/>
    <s v="M"/>
    <s v="Blunt Object"/>
    <x v="2"/>
    <x v="4"/>
    <x v="0"/>
    <n v="4"/>
    <n v="29269.18"/>
    <s v="No"/>
    <n v="3"/>
    <n v="1"/>
    <x v="3"/>
  </r>
  <r>
    <s v="INC001789"/>
    <x v="17"/>
    <x v="6"/>
    <s v="Hillcrest"/>
    <s v="PA"/>
    <n v="8"/>
    <x v="5"/>
    <x v="898"/>
    <s v="OFF0043"/>
    <s v="SUS00701"/>
    <n v="60"/>
    <s v="M"/>
    <s v="Black"/>
    <s v="VIC00348"/>
    <n v="65"/>
    <s v="M"/>
    <s v="Blunt Object"/>
    <x v="1"/>
    <x v="4"/>
    <x v="0"/>
    <n v="4"/>
    <n v="16618.810000000001"/>
    <s v="Yes"/>
    <n v="2"/>
    <n v="1"/>
    <x v="3"/>
  </r>
  <r>
    <s v="INC001635"/>
    <x v="8"/>
    <x v="8"/>
    <s v="Springfield"/>
    <s v="FL"/>
    <n v="8"/>
    <x v="1"/>
    <x v="899"/>
    <s v="OFF0040"/>
    <s v="NA"/>
    <n v="52"/>
    <s v="F"/>
    <s v="Black"/>
    <s v="VIC00034"/>
    <n v="11"/>
    <s v="F"/>
    <s v="Hands/Feet"/>
    <x v="3"/>
    <x v="2"/>
    <x v="3"/>
    <n v="3"/>
    <n v="361.49"/>
    <s v="Yes"/>
    <n v="4"/>
    <n v="9"/>
    <x v="0"/>
  </r>
  <r>
    <s v="INC002572"/>
    <x v="19"/>
    <x v="1"/>
    <s v="Fairview"/>
    <s v="GA"/>
    <n v="4"/>
    <x v="1"/>
    <x v="900"/>
    <s v="OFF0142"/>
    <s v="SUS00520"/>
    <n v="46"/>
    <s v="F"/>
    <s v="White"/>
    <s v="VIC00395"/>
    <n v="46"/>
    <s v="M"/>
    <s v="Firearm"/>
    <x v="0"/>
    <x v="3"/>
    <x v="3"/>
    <n v="4"/>
    <n v="13075.89"/>
    <s v="No"/>
    <n v="1"/>
    <n v="0"/>
    <x v="3"/>
  </r>
  <r>
    <s v="INC002986"/>
    <x v="0"/>
    <x v="3"/>
    <s v="Hillcrest"/>
    <s v="IL"/>
    <n v="4"/>
    <x v="1"/>
    <x v="901"/>
    <s v="OFF0091"/>
    <s v="SUS00773"/>
    <n v="17"/>
    <s v="F"/>
    <s v="Black"/>
    <s v="VIC00654"/>
    <n v="41"/>
    <s v="Other"/>
    <s v="Hands/Feet"/>
    <x v="0"/>
    <x v="4"/>
    <x v="2"/>
    <n v="5"/>
    <n v="33007.040000000001"/>
    <s v="No"/>
    <n v="1"/>
    <n v="14"/>
    <x v="1"/>
  </r>
  <r>
    <s v="INC003072"/>
    <x v="9"/>
    <x v="1"/>
    <s v="Fairview"/>
    <s v="NC"/>
    <n v="10"/>
    <x v="6"/>
    <x v="902"/>
    <s v="OFF0125"/>
    <s v="SUS00541"/>
    <n v="20"/>
    <s v="F"/>
    <s v="Black"/>
    <s v="VIC00517"/>
    <n v="18"/>
    <s v="F"/>
    <s v="KNIFE"/>
    <x v="1"/>
    <x v="1"/>
    <x v="0"/>
    <n v="5"/>
    <n v="21915.53"/>
    <s v="No"/>
    <n v="2"/>
    <n v="0"/>
    <x v="3"/>
  </r>
  <r>
    <s v="INC001912"/>
    <x v="18"/>
    <x v="8"/>
    <s v="Oakdale"/>
    <s v="AZ"/>
    <n v="8"/>
    <x v="7"/>
    <x v="39"/>
    <s v="OFF0120"/>
    <s v="SUS00353"/>
    <n v="43"/>
    <s v="Other"/>
    <s v="Black"/>
    <s v="VIC00528"/>
    <n v="29"/>
    <s v="M"/>
    <s v="Unarmed"/>
    <x v="0"/>
    <x v="3"/>
    <x v="3"/>
    <n v="5"/>
    <n v="18889.509999999998"/>
    <s v="No"/>
    <n v="1"/>
    <n v="0"/>
    <x v="3"/>
  </r>
  <r>
    <s v="INC000404"/>
    <x v="20"/>
    <x v="2"/>
    <s v="Oakdale"/>
    <s v="NY"/>
    <n v="1"/>
    <x v="0"/>
    <x v="903"/>
    <s v="OFF0001"/>
    <s v="SUS00588"/>
    <n v="60"/>
    <s v="M"/>
    <s v="Asian"/>
    <s v="VIC00306"/>
    <n v="60"/>
    <s v="F"/>
    <s v="Blunt Object"/>
    <x v="3"/>
    <x v="2"/>
    <x v="3"/>
    <n v="2"/>
    <n v="2402.9"/>
    <s v="No"/>
    <n v="4"/>
    <n v="10"/>
    <x v="0"/>
  </r>
  <r>
    <s v="INC001257"/>
    <x v="15"/>
    <x v="3"/>
    <s v="Maplewood"/>
    <s v="TX"/>
    <n v="8"/>
    <x v="7"/>
    <x v="39"/>
    <s v="OFF0028"/>
    <s v="SUS00149"/>
    <n v="32"/>
    <s v="F"/>
    <s v="Black"/>
    <s v="VIC00598"/>
    <n v="69"/>
    <s v="M"/>
    <s v="Blunt Object"/>
    <x v="3"/>
    <x v="3"/>
    <x v="1"/>
    <n v="3"/>
    <n v="35341.24"/>
    <s v="No"/>
    <n v="4"/>
    <n v="0"/>
    <x v="3"/>
  </r>
  <r>
    <s v="INC000804"/>
    <x v="16"/>
    <x v="4"/>
    <s v="Fairview"/>
    <s v="FL"/>
    <n v="4"/>
    <x v="3"/>
    <x v="904"/>
    <s v="OFF0104"/>
    <s v="NA"/>
    <n v="52"/>
    <s v="F"/>
    <s v="Black"/>
    <s v="VIC00713"/>
    <n v="56"/>
    <s v="M"/>
    <s v="KNIFE"/>
    <x v="0"/>
    <x v="2"/>
    <x v="1"/>
    <n v="1"/>
    <n v="22786.66"/>
    <s v="Yes"/>
    <n v="1"/>
    <n v="7"/>
    <x v="0"/>
  </r>
  <r>
    <s v="INC004678"/>
    <x v="2"/>
    <x v="3"/>
    <s v="Oakdale"/>
    <s v="CA"/>
    <n v="11"/>
    <x v="6"/>
    <x v="905"/>
    <s v="OFF0061"/>
    <s v="SUS00236"/>
    <n v="64"/>
    <s v="F"/>
    <s v="Black"/>
    <s v="VIC00618"/>
    <n v="21"/>
    <s v="F"/>
    <s v="Hands/Feet"/>
    <x v="0"/>
    <x v="3"/>
    <x v="3"/>
    <n v="2"/>
    <n v="13062.33"/>
    <s v="Yes"/>
    <n v="1"/>
    <n v="2"/>
    <x v="3"/>
  </r>
  <r>
    <s v="INC000803"/>
    <x v="8"/>
    <x v="7"/>
    <s v="Centerville"/>
    <s v="OH"/>
    <n v="4"/>
    <x v="4"/>
    <x v="906"/>
    <s v="OFF0122"/>
    <s v="SUS00107"/>
    <n v="65"/>
    <s v="F"/>
    <s v="Hispanic"/>
    <s v="VIC00678"/>
    <n v="64"/>
    <s v="M"/>
    <s v="Firearm"/>
    <x v="1"/>
    <x v="0"/>
    <x v="0"/>
    <n v="1"/>
    <n v="20509.009999999998"/>
    <s v="Yes"/>
    <n v="2"/>
    <n v="11"/>
    <x v="0"/>
  </r>
  <r>
    <s v="INC002319"/>
    <x v="2"/>
    <x v="5"/>
    <s v="Maplewood"/>
    <s v="GA"/>
    <n v="5"/>
    <x v="1"/>
    <x v="907"/>
    <s v="OFF0039"/>
    <s v="SUS00759"/>
    <n v="52"/>
    <s v="F"/>
    <s v="Black"/>
    <s v="VIC00395"/>
    <n v="50"/>
    <s v="M"/>
    <s v="KNIFE"/>
    <x v="2"/>
    <x v="3"/>
    <x v="3"/>
    <n v="1"/>
    <n v="38650.620000000003"/>
    <s v="Yes"/>
    <n v="3"/>
    <n v="1"/>
    <x v="3"/>
  </r>
  <r>
    <s v="INC000760"/>
    <x v="7"/>
    <x v="3"/>
    <s v="Oakdale"/>
    <s v="CA"/>
    <n v="10"/>
    <x v="6"/>
    <x v="908"/>
    <s v="OFF0046"/>
    <s v="SUS00560"/>
    <n v="63"/>
    <s v="M"/>
    <s v="Hispanic"/>
    <s v="VIC00729"/>
    <n v="28"/>
    <s v="M"/>
    <s v="Blunt Object"/>
    <x v="1"/>
    <x v="0"/>
    <x v="2"/>
    <n v="3"/>
    <n v="28199.98"/>
    <s v="Yes"/>
    <n v="2"/>
    <n v="0"/>
    <x v="3"/>
  </r>
  <r>
    <s v="INC002628"/>
    <x v="29"/>
    <x v="5"/>
    <s v="Hillcrest"/>
    <s v="CA"/>
    <n v="8"/>
    <x v="7"/>
    <x v="39"/>
    <s v="OFF0051"/>
    <s v="SUS00369"/>
    <n v="44"/>
    <s v="M"/>
    <s v="Asian"/>
    <s v="VIC00871"/>
    <n v="37"/>
    <s v="M"/>
    <s v="Blunt Object"/>
    <x v="2"/>
    <x v="0"/>
    <x v="2"/>
    <n v="5"/>
    <n v="18936.349999999999"/>
    <s v="Yes"/>
    <n v="3"/>
    <n v="0"/>
    <x v="3"/>
  </r>
  <r>
    <s v="INC004347"/>
    <x v="18"/>
    <x v="9"/>
    <s v="Hillcrest"/>
    <s v="NY"/>
    <n v="10"/>
    <x v="3"/>
    <x v="909"/>
    <s v="OFF0043"/>
    <s v="NA"/>
    <n v="52"/>
    <s v="F"/>
    <s v="Black"/>
    <s v="VIC00830"/>
    <n v="10"/>
    <s v="M"/>
    <s v="Firearm"/>
    <x v="0"/>
    <x v="3"/>
    <x v="0"/>
    <n v="4"/>
    <n v="30995.919999999998"/>
    <s v="No"/>
    <n v="1"/>
    <n v="5"/>
    <x v="3"/>
  </r>
  <r>
    <s v="INC001968"/>
    <x v="27"/>
    <x v="8"/>
    <s v="Lakewood"/>
    <s v="CA"/>
    <n v="12"/>
    <x v="2"/>
    <x v="910"/>
    <s v="OFF0022"/>
    <s v="SUS00258"/>
    <n v="60"/>
    <s v="Other"/>
    <s v="Asian"/>
    <s v="VIC00124"/>
    <n v="45"/>
    <s v="M"/>
    <s v="Blunt Object"/>
    <x v="1"/>
    <x v="4"/>
    <x v="1"/>
    <n v="0"/>
    <n v="0"/>
    <s v="No"/>
    <n v="2"/>
    <n v="8"/>
    <x v="0"/>
  </r>
  <r>
    <s v="INC000236"/>
    <x v="9"/>
    <x v="4"/>
    <s v="Hillcrest"/>
    <s v="FL"/>
    <n v="5"/>
    <x v="3"/>
    <x v="911"/>
    <s v="OFF0150"/>
    <s v="SUS00496"/>
    <n v="34"/>
    <s v="F"/>
    <s v="Asian"/>
    <s v="VIC00897"/>
    <n v="90"/>
    <s v="F"/>
    <s v="Unarmed"/>
    <x v="0"/>
    <x v="0"/>
    <x v="3"/>
    <n v="0"/>
    <n v="48145.95"/>
    <s v="Yes"/>
    <n v="1"/>
    <n v="12"/>
    <x v="1"/>
  </r>
  <r>
    <s v="INC004821"/>
    <x v="0"/>
    <x v="4"/>
    <s v="Hillcrest"/>
    <s v="CA"/>
    <n v="11"/>
    <x v="1"/>
    <x v="912"/>
    <s v="OFF0067"/>
    <s v="SUS00002"/>
    <n v="46"/>
    <s v="M"/>
    <s v="Asian"/>
    <s v="VIC00459"/>
    <n v="69"/>
    <s v="F"/>
    <s v="Firearm"/>
    <x v="0"/>
    <x v="3"/>
    <x v="3"/>
    <n v="0"/>
    <n v="1440.55"/>
    <s v="No"/>
    <n v="1"/>
    <n v="17"/>
    <x v="1"/>
  </r>
  <r>
    <s v="INC000213"/>
    <x v="13"/>
    <x v="5"/>
    <s v="Riverside"/>
    <s v="NC"/>
    <n v="5"/>
    <x v="6"/>
    <x v="913"/>
    <s v="OFF0013"/>
    <s v="SUS00048"/>
    <n v="22"/>
    <s v="M"/>
    <s v="Hispanic"/>
    <s v="VIC00616"/>
    <n v="83"/>
    <s v="M"/>
    <s v="Firearm"/>
    <x v="0"/>
    <x v="2"/>
    <x v="2"/>
    <n v="0"/>
    <n v="44791.48"/>
    <s v="Yes"/>
    <n v="1"/>
    <n v="10"/>
    <x v="0"/>
  </r>
  <r>
    <s v="INC003802"/>
    <x v="14"/>
    <x v="4"/>
    <s v="Oakdale"/>
    <s v="OH"/>
    <n v="3"/>
    <x v="1"/>
    <x v="914"/>
    <s v="OFF0090"/>
    <s v="NA"/>
    <n v="52"/>
    <s v="F"/>
    <s v="Black"/>
    <s v="VIC00416"/>
    <n v="42"/>
    <s v="M"/>
    <s v="Firearm"/>
    <x v="2"/>
    <x v="3"/>
    <x v="1"/>
    <n v="5"/>
    <n v="22.55"/>
    <s v="Yes"/>
    <n v="3"/>
    <n v="9"/>
    <x v="0"/>
  </r>
  <r>
    <s v="INC000258"/>
    <x v="0"/>
    <x v="4"/>
    <s v="Riverside"/>
    <s v="GA"/>
    <n v="1"/>
    <x v="4"/>
    <x v="915"/>
    <s v="OFF0149"/>
    <s v="SUS00738"/>
    <n v="27"/>
    <s v="F"/>
    <s v="Black"/>
    <s v="VIC00630"/>
    <n v="62"/>
    <s v="M"/>
    <s v="Firearm"/>
    <x v="1"/>
    <x v="0"/>
    <x v="3"/>
    <n v="2"/>
    <n v="0"/>
    <s v="Yes"/>
    <n v="2"/>
    <n v="20"/>
    <x v="2"/>
  </r>
  <r>
    <s v="INC000444"/>
    <x v="20"/>
    <x v="7"/>
    <s v="Oakdale"/>
    <s v="FL"/>
    <n v="2"/>
    <x v="5"/>
    <x v="916"/>
    <s v="OFF0130"/>
    <s v="SUS00652"/>
    <n v="70"/>
    <s v="M"/>
    <s v="White"/>
    <s v="VIC00644"/>
    <n v="53"/>
    <s v="M"/>
    <s v="Hands/Feet"/>
    <x v="0"/>
    <x v="0"/>
    <x v="0"/>
    <n v="0"/>
    <n v="26424.23"/>
    <s v="No"/>
    <n v="1"/>
    <n v="10"/>
    <x v="0"/>
  </r>
  <r>
    <s v="INC004145"/>
    <x v="7"/>
    <x v="8"/>
    <s v="Centerville"/>
    <s v="AZ"/>
    <n v="10"/>
    <x v="6"/>
    <x v="917"/>
    <s v="OFF0101"/>
    <s v="NA"/>
    <n v="52"/>
    <s v="F"/>
    <s v="Black"/>
    <s v="VIC00030"/>
    <n v="53"/>
    <s v="M"/>
    <s v="Firearm"/>
    <x v="1"/>
    <x v="3"/>
    <x v="1"/>
    <n v="3"/>
    <n v="23348.81"/>
    <s v="No"/>
    <n v="2"/>
    <n v="7"/>
    <x v="0"/>
  </r>
  <r>
    <s v="INC003036"/>
    <x v="11"/>
    <x v="8"/>
    <s v="Springfield"/>
    <s v="OH"/>
    <n v="2"/>
    <x v="1"/>
    <x v="918"/>
    <s v="OFF0104"/>
    <s v="NA"/>
    <n v="52"/>
    <s v="F"/>
    <s v="Black"/>
    <s v="VIC00540"/>
    <n v="32"/>
    <s v="F"/>
    <s v="Firearm"/>
    <x v="0"/>
    <x v="3"/>
    <x v="0"/>
    <n v="0"/>
    <n v="20209.54"/>
    <s v="No"/>
    <n v="1"/>
    <n v="15"/>
    <x v="1"/>
  </r>
  <r>
    <s v="INC004970"/>
    <x v="28"/>
    <x v="9"/>
    <s v="Springfield"/>
    <s v="IL"/>
    <n v="1"/>
    <x v="2"/>
    <x v="919"/>
    <s v="OFF0129"/>
    <s v="SUS00367"/>
    <n v="69"/>
    <s v="F"/>
    <s v="White"/>
    <s v="VIC00620"/>
    <n v="68"/>
    <s v="M"/>
    <s v="Firearm"/>
    <x v="1"/>
    <x v="4"/>
    <x v="1"/>
    <n v="4"/>
    <n v="19965.11"/>
    <s v="Yes"/>
    <n v="2"/>
    <n v="1"/>
    <x v="3"/>
  </r>
  <r>
    <s v="INC002320"/>
    <x v="16"/>
    <x v="8"/>
    <s v="Hillcrest"/>
    <s v="CA"/>
    <n v="2"/>
    <x v="3"/>
    <x v="920"/>
    <s v="OFF0105"/>
    <s v="SUS00423"/>
    <n v="53"/>
    <s v="F"/>
    <s v="White"/>
    <s v="VIC00393"/>
    <n v="13"/>
    <s v="M"/>
    <s v="KNIFE"/>
    <x v="0"/>
    <x v="2"/>
    <x v="1"/>
    <n v="5"/>
    <n v="27303.3"/>
    <s v="No"/>
    <n v="1"/>
    <n v="0"/>
    <x v="3"/>
  </r>
  <r>
    <s v="INC000260"/>
    <x v="29"/>
    <x v="8"/>
    <s v="Maplewood"/>
    <s v="IL"/>
    <n v="10"/>
    <x v="1"/>
    <x v="921"/>
    <s v="OFF0143"/>
    <s v="SUS00221"/>
    <n v="32"/>
    <s v="F"/>
    <s v="Black"/>
    <s v="VIC00249"/>
    <n v="85"/>
    <s v="M"/>
    <s v="Unarmed"/>
    <x v="3"/>
    <x v="3"/>
    <x v="1"/>
    <n v="4"/>
    <n v="18750.95"/>
    <s v="No"/>
    <n v="4"/>
    <n v="20"/>
    <x v="2"/>
  </r>
  <r>
    <s v="INC001520"/>
    <x v="20"/>
    <x v="8"/>
    <s v="Oakdale"/>
    <s v="NY"/>
    <n v="1"/>
    <x v="1"/>
    <x v="922"/>
    <s v="OFF0031"/>
    <s v="SUS00704"/>
    <n v="52"/>
    <s v="F"/>
    <s v="Other"/>
    <s v="VIC00328"/>
    <n v="77"/>
    <s v="M"/>
    <s v="Hands/Feet"/>
    <x v="2"/>
    <x v="1"/>
    <x v="0"/>
    <n v="0"/>
    <n v="35677.94"/>
    <s v="Yes"/>
    <n v="3"/>
    <n v="22"/>
    <x v="2"/>
  </r>
  <r>
    <s v="INC003120"/>
    <x v="18"/>
    <x v="2"/>
    <s v="Oakdale"/>
    <s v="CA"/>
    <n v="9"/>
    <x v="0"/>
    <x v="923"/>
    <s v="OFF0018"/>
    <s v="SUS00159"/>
    <n v="21"/>
    <s v="F"/>
    <s v="Black"/>
    <s v="VIC00615"/>
    <n v="56"/>
    <s v="M"/>
    <s v="Hands/Feet"/>
    <x v="3"/>
    <x v="1"/>
    <x v="1"/>
    <n v="1"/>
    <n v="18638.47"/>
    <s v="No"/>
    <n v="4"/>
    <n v="4"/>
    <x v="3"/>
  </r>
  <r>
    <s v="INC000347"/>
    <x v="8"/>
    <x v="1"/>
    <s v="Riverside"/>
    <s v="GA"/>
    <n v="2"/>
    <x v="0"/>
    <x v="924"/>
    <s v="OFF0124"/>
    <s v="SUS00535"/>
    <n v="30"/>
    <s v="F"/>
    <s v="White"/>
    <s v="VIC00089"/>
    <n v="49"/>
    <s v="F"/>
    <s v="Hands/Feet"/>
    <x v="1"/>
    <x v="4"/>
    <x v="1"/>
    <n v="1"/>
    <n v="0"/>
    <s v="Yes"/>
    <n v="2"/>
    <n v="2"/>
    <x v="3"/>
  </r>
  <r>
    <s v="INC001762"/>
    <x v="17"/>
    <x v="2"/>
    <s v="Fairview"/>
    <s v="TX"/>
    <n v="10"/>
    <x v="4"/>
    <x v="925"/>
    <s v="OFF0039"/>
    <s v="SUS00002"/>
    <n v="53"/>
    <s v="M"/>
    <s v="Black"/>
    <s v="VIC00656"/>
    <n v="44"/>
    <s v="Other"/>
    <s v="Firearm"/>
    <x v="3"/>
    <x v="0"/>
    <x v="2"/>
    <n v="3"/>
    <n v="4236.46"/>
    <s v="Yes"/>
    <n v="4"/>
    <n v="15"/>
    <x v="1"/>
  </r>
  <r>
    <s v="INC001325"/>
    <x v="14"/>
    <x v="5"/>
    <s v="Centerville"/>
    <s v="CA"/>
    <n v="8"/>
    <x v="7"/>
    <x v="39"/>
    <s v="OFF0071"/>
    <s v="SUS00338"/>
    <n v="75"/>
    <s v="F"/>
    <s v="Hispanic"/>
    <s v="VIC00893"/>
    <n v="86"/>
    <s v="F"/>
    <s v="Blunt Object"/>
    <x v="0"/>
    <x v="1"/>
    <x v="1"/>
    <n v="4"/>
    <n v="34821.03"/>
    <s v="Yes"/>
    <n v="1"/>
    <n v="0"/>
    <x v="3"/>
  </r>
  <r>
    <s v="INC001796"/>
    <x v="14"/>
    <x v="8"/>
    <s v="Lakewood"/>
    <s v="IL"/>
    <n v="5"/>
    <x v="4"/>
    <x v="926"/>
    <s v="OFF0048"/>
    <s v="NA"/>
    <n v="52"/>
    <s v="F"/>
    <s v="Black"/>
    <s v="VIC00340"/>
    <n v="40"/>
    <s v="M"/>
    <s v="Firearm"/>
    <x v="3"/>
    <x v="0"/>
    <x v="1"/>
    <n v="4"/>
    <n v="30156.51"/>
    <s v="Yes"/>
    <n v="4"/>
    <n v="19"/>
    <x v="2"/>
  </r>
  <r>
    <s v="INC004603"/>
    <x v="17"/>
    <x v="7"/>
    <s v="Oakdale"/>
    <s v="NC"/>
    <n v="3"/>
    <x v="2"/>
    <x v="927"/>
    <s v="OFF0067"/>
    <s v="SUS00092"/>
    <n v="35"/>
    <s v="F"/>
    <s v="Asian"/>
    <s v="VIC00588"/>
    <n v="79"/>
    <s v="M"/>
    <s v="Hands/Feet"/>
    <x v="1"/>
    <x v="3"/>
    <x v="2"/>
    <n v="0"/>
    <n v="12847.14"/>
    <s v="No"/>
    <n v="2"/>
    <n v="14"/>
    <x v="1"/>
  </r>
  <r>
    <s v="INC003152"/>
    <x v="12"/>
    <x v="9"/>
    <s v="Centerville"/>
    <s v="GA"/>
    <n v="6"/>
    <x v="0"/>
    <x v="928"/>
    <s v="OFF0096"/>
    <s v="SUS00710"/>
    <n v="39"/>
    <s v="F"/>
    <s v="Black"/>
    <s v="VIC00535"/>
    <n v="40"/>
    <s v="F"/>
    <s v="Blunt Object"/>
    <x v="2"/>
    <x v="2"/>
    <x v="1"/>
    <n v="1"/>
    <n v="33848.51"/>
    <s v="No"/>
    <n v="3"/>
    <n v="17"/>
    <x v="1"/>
  </r>
  <r>
    <s v="INC003164"/>
    <x v="17"/>
    <x v="3"/>
    <s v="Hillcrest"/>
    <s v="NC"/>
    <n v="8"/>
    <x v="7"/>
    <x v="39"/>
    <s v="OFF0044"/>
    <s v="SUS00715"/>
    <n v="16"/>
    <s v="F"/>
    <s v="Black"/>
    <s v="VIC00763"/>
    <n v="52"/>
    <s v="M"/>
    <s v="Blunt Object"/>
    <x v="1"/>
    <x v="0"/>
    <x v="3"/>
    <n v="4"/>
    <n v="12655.49"/>
    <s v="No"/>
    <n v="2"/>
    <n v="0"/>
    <x v="3"/>
  </r>
  <r>
    <s v="INC002794"/>
    <x v="7"/>
    <x v="6"/>
    <s v="Centerville"/>
    <s v="OH"/>
    <n v="1"/>
    <x v="5"/>
    <x v="929"/>
    <s v="OFF0104"/>
    <s v="SUS00681"/>
    <n v="15"/>
    <s v="M"/>
    <s v="Asian"/>
    <s v="VIC00360"/>
    <n v="35"/>
    <s v="F"/>
    <s v="KNIFE"/>
    <x v="0"/>
    <x v="1"/>
    <x v="1"/>
    <n v="3"/>
    <n v="5754.79"/>
    <s v="No"/>
    <n v="1"/>
    <n v="2"/>
    <x v="3"/>
  </r>
  <r>
    <s v="INC001783"/>
    <x v="2"/>
    <x v="7"/>
    <s v="Lakewood"/>
    <s v="CA"/>
    <n v="3"/>
    <x v="0"/>
    <x v="930"/>
    <s v="OFF0068"/>
    <s v="SUS00373"/>
    <n v="26"/>
    <s v="M"/>
    <s v="Black"/>
    <s v="VIC00473"/>
    <n v="35"/>
    <s v="M"/>
    <s v="Firearm"/>
    <x v="2"/>
    <x v="1"/>
    <x v="2"/>
    <n v="2"/>
    <n v="36178.550000000003"/>
    <s v="Yes"/>
    <n v="3"/>
    <n v="9"/>
    <x v="0"/>
  </r>
  <r>
    <s v="INC004211"/>
    <x v="23"/>
    <x v="7"/>
    <s v="Springfield"/>
    <s v="NC"/>
    <n v="7"/>
    <x v="0"/>
    <x v="931"/>
    <s v="OFF0131"/>
    <s v="SUS00309"/>
    <n v="64"/>
    <s v="M"/>
    <s v="Black"/>
    <m/>
    <n v="56"/>
    <s v="M"/>
    <s v="Firearm"/>
    <x v="0"/>
    <x v="4"/>
    <x v="2"/>
    <n v="0"/>
    <n v="38310.04"/>
    <s v="No"/>
    <n v="1"/>
    <n v="17"/>
    <x v="1"/>
  </r>
  <r>
    <s v="INC003530"/>
    <x v="11"/>
    <x v="8"/>
    <s v="Lakewood"/>
    <s v="PA"/>
    <n v="11"/>
    <x v="1"/>
    <x v="932"/>
    <s v="OFF0134"/>
    <s v="SUS00165"/>
    <n v="35"/>
    <s v="F"/>
    <s v="Black"/>
    <s v="VIC00538"/>
    <n v="28"/>
    <s v="M"/>
    <s v="Firearm"/>
    <x v="2"/>
    <x v="3"/>
    <x v="1"/>
    <n v="1"/>
    <n v="27156.84"/>
    <s v="No"/>
    <n v="3"/>
    <n v="17"/>
    <x v="1"/>
  </r>
  <r>
    <s v="INC001103"/>
    <x v="13"/>
    <x v="7"/>
    <s v="Springfield"/>
    <s v="OH"/>
    <n v="12"/>
    <x v="3"/>
    <x v="933"/>
    <s v="OFF0062"/>
    <s v="SUS00645"/>
    <n v="52"/>
    <s v="F"/>
    <s v="Asian"/>
    <s v="VIC00803"/>
    <n v="33"/>
    <s v="Other"/>
    <s v="Firearm"/>
    <x v="1"/>
    <x v="0"/>
    <x v="1"/>
    <n v="5"/>
    <n v="10960.51"/>
    <s v="No"/>
    <n v="2"/>
    <n v="8"/>
    <x v="0"/>
  </r>
  <r>
    <s v="INC000124"/>
    <x v="21"/>
    <x v="6"/>
    <s v="Springfield"/>
    <s v="GA"/>
    <n v="8"/>
    <x v="5"/>
    <x v="934"/>
    <s v="OFF0018"/>
    <s v="SUS00394"/>
    <n v="45"/>
    <s v="F"/>
    <s v="Black"/>
    <s v="VIC00549"/>
    <n v="48"/>
    <s v="F"/>
    <s v="Firearm"/>
    <x v="1"/>
    <x v="4"/>
    <x v="1"/>
    <n v="0"/>
    <n v="42059.08"/>
    <s v="Yes"/>
    <n v="2"/>
    <n v="6"/>
    <x v="0"/>
  </r>
  <r>
    <s v="INC004599"/>
    <x v="21"/>
    <x v="8"/>
    <s v="Fairview"/>
    <s v="IL"/>
    <n v="4"/>
    <x v="3"/>
    <x v="935"/>
    <s v="OFF0141"/>
    <s v="SUS00081"/>
    <n v="69"/>
    <s v="M"/>
    <s v="Other"/>
    <s v="VIC00408"/>
    <n v="67"/>
    <s v="F"/>
    <s v="Firearm"/>
    <x v="1"/>
    <x v="0"/>
    <x v="3"/>
    <n v="1"/>
    <n v="20249.490000000002"/>
    <s v="No"/>
    <n v="2"/>
    <n v="0"/>
    <x v="3"/>
  </r>
  <r>
    <s v="INC001503"/>
    <x v="0"/>
    <x v="0"/>
    <s v="Hillcrest"/>
    <s v="NC"/>
    <n v="2"/>
    <x v="6"/>
    <x v="936"/>
    <s v="OFF0128"/>
    <s v="SUS00726"/>
    <n v="43"/>
    <s v="M"/>
    <s v="Black"/>
    <s v="VIC00311"/>
    <n v="33"/>
    <s v="F"/>
    <s v="Blunt Object"/>
    <x v="3"/>
    <x v="2"/>
    <x v="1"/>
    <n v="5"/>
    <n v="18769.29"/>
    <s v="No"/>
    <n v="4"/>
    <n v="17"/>
    <x v="1"/>
  </r>
  <r>
    <s v="INC001835"/>
    <x v="0"/>
    <x v="1"/>
    <s v="Fairview"/>
    <s v="AZ"/>
    <n v="11"/>
    <x v="1"/>
    <x v="937"/>
    <s v="OFF0117"/>
    <s v="SUS00604"/>
    <n v="33"/>
    <s v="M"/>
    <s v="Black"/>
    <s v="VIC00378"/>
    <n v="33"/>
    <s v="M"/>
    <s v="Firearm"/>
    <x v="1"/>
    <x v="0"/>
    <x v="2"/>
    <n v="5"/>
    <n v="43502.71"/>
    <s v="Yes"/>
    <n v="2"/>
    <n v="8"/>
    <x v="0"/>
  </r>
  <r>
    <s v="INC004735"/>
    <x v="24"/>
    <x v="3"/>
    <s v="Lakewood"/>
    <s v="NC"/>
    <n v="5"/>
    <x v="6"/>
    <x v="938"/>
    <s v="OFF0035"/>
    <s v="SUS00008"/>
    <n v="37"/>
    <s v="M"/>
    <s v="Black"/>
    <s v="VIC00349"/>
    <n v="64"/>
    <s v="F"/>
    <s v="KNIFE"/>
    <x v="3"/>
    <x v="0"/>
    <x v="1"/>
    <n v="4"/>
    <n v="0"/>
    <s v="No"/>
    <n v="4"/>
    <n v="9"/>
    <x v="0"/>
  </r>
  <r>
    <s v="INC003947"/>
    <x v="3"/>
    <x v="9"/>
    <s v="Lakewood"/>
    <s v="GA"/>
    <n v="10"/>
    <x v="3"/>
    <x v="939"/>
    <s v="OFF0069"/>
    <s v="SUS00704"/>
    <n v="56"/>
    <s v="M"/>
    <s v="Hispanic"/>
    <s v="VIC00558"/>
    <n v="30"/>
    <s v="M"/>
    <s v="KNIFE"/>
    <x v="3"/>
    <x v="3"/>
    <x v="1"/>
    <n v="3"/>
    <n v="181.32"/>
    <s v="Yes"/>
    <n v="4"/>
    <n v="10"/>
    <x v="0"/>
  </r>
  <r>
    <s v="INC002079"/>
    <x v="20"/>
    <x v="5"/>
    <s v="Fairview"/>
    <s v="GA"/>
    <n v="3"/>
    <x v="1"/>
    <x v="940"/>
    <s v="OFF0062"/>
    <s v="SUS00611"/>
    <n v="64"/>
    <s v="F"/>
    <s v="Black"/>
    <s v="VIC00975"/>
    <n v="75"/>
    <s v="M"/>
    <s v="Firearm"/>
    <x v="0"/>
    <x v="4"/>
    <x v="1"/>
    <n v="1"/>
    <n v="47579.71"/>
    <s v="Yes"/>
    <n v="1"/>
    <n v="13"/>
    <x v="1"/>
  </r>
  <r>
    <s v="INC002086"/>
    <x v="4"/>
    <x v="5"/>
    <s v="Springfield"/>
    <s v="PA"/>
    <n v="2"/>
    <x v="2"/>
    <x v="941"/>
    <s v="OFF0091"/>
    <s v="SUS00008"/>
    <n v="51"/>
    <s v="F"/>
    <s v="Asian"/>
    <s v="VIC00896"/>
    <n v="39"/>
    <s v="M"/>
    <s v="Firearm"/>
    <x v="2"/>
    <x v="0"/>
    <x v="1"/>
    <n v="5"/>
    <n v="0"/>
    <s v="Yes"/>
    <n v="3"/>
    <n v="10"/>
    <x v="0"/>
  </r>
  <r>
    <s v="INC000449"/>
    <x v="16"/>
    <x v="9"/>
    <s v="Centerville"/>
    <s v="FL"/>
    <n v="3"/>
    <x v="1"/>
    <x v="942"/>
    <s v="OFF0101"/>
    <s v="SUS00152"/>
    <n v="48"/>
    <s v="F"/>
    <s v="Other"/>
    <s v="VIC00047"/>
    <n v="27"/>
    <s v="M"/>
    <s v="KNIFE"/>
    <x v="2"/>
    <x v="0"/>
    <x v="2"/>
    <n v="5"/>
    <n v="10326.36"/>
    <s v="No"/>
    <n v="3"/>
    <n v="10"/>
    <x v="0"/>
  </r>
  <r>
    <s v="INC002703"/>
    <x v="15"/>
    <x v="2"/>
    <s v="Lakewood"/>
    <s v="CA"/>
    <n v="7"/>
    <x v="1"/>
    <x v="943"/>
    <s v="OFF0009"/>
    <s v="NA"/>
    <n v="52"/>
    <s v="F"/>
    <s v="Black"/>
    <s v="VIC00454"/>
    <n v="72"/>
    <s v="F"/>
    <s v="Unarmed"/>
    <x v="1"/>
    <x v="0"/>
    <x v="1"/>
    <n v="3"/>
    <n v="46326.13"/>
    <s v="No"/>
    <n v="2"/>
    <n v="8"/>
    <x v="0"/>
  </r>
  <r>
    <s v="INC002351"/>
    <x v="2"/>
    <x v="0"/>
    <s v="Oakdale"/>
    <s v="TX"/>
    <n v="9"/>
    <x v="0"/>
    <x v="944"/>
    <s v="OFF0055"/>
    <s v="SUS00126"/>
    <n v="18"/>
    <s v="M"/>
    <s v="Hispanic"/>
    <s v="VIC00971"/>
    <n v="56"/>
    <s v="M"/>
    <s v="Firearm"/>
    <x v="2"/>
    <x v="2"/>
    <x v="2"/>
    <n v="4"/>
    <n v="43993.8"/>
    <s v="No"/>
    <n v="3"/>
    <n v="16"/>
    <x v="1"/>
  </r>
  <r>
    <s v="INC000781"/>
    <x v="17"/>
    <x v="1"/>
    <s v="Maplewood"/>
    <s v="TX"/>
    <n v="8"/>
    <x v="7"/>
    <x v="39"/>
    <s v="OFF0010"/>
    <s v="SUS00481"/>
    <n v="23"/>
    <s v="F"/>
    <s v="Asian"/>
    <s v="VIC00179"/>
    <n v="56"/>
    <s v="M"/>
    <s v="Firearm"/>
    <x v="1"/>
    <x v="0"/>
    <x v="3"/>
    <n v="2"/>
    <n v="41952.639999999999"/>
    <s v="No"/>
    <n v="2"/>
    <n v="0"/>
    <x v="3"/>
  </r>
  <r>
    <s v="INC001410"/>
    <x v="9"/>
    <x v="4"/>
    <s v="Riverside"/>
    <s v="GA"/>
    <n v="2"/>
    <x v="6"/>
    <x v="945"/>
    <s v="OFF0028"/>
    <s v="SUS00558"/>
    <n v="25"/>
    <s v="F"/>
    <s v="Asian"/>
    <s v="VIC00125"/>
    <n v="33"/>
    <s v="F"/>
    <s v="Firearm"/>
    <x v="2"/>
    <x v="3"/>
    <x v="0"/>
    <n v="4"/>
    <n v="34577.599999999999"/>
    <s v="No"/>
    <n v="3"/>
    <n v="17"/>
    <x v="1"/>
  </r>
  <r>
    <s v="INC003336"/>
    <x v="4"/>
    <x v="8"/>
    <s v="Centerville"/>
    <s v="IL"/>
    <n v="8"/>
    <x v="2"/>
    <x v="946"/>
    <s v="OFF0074"/>
    <s v="SUS00603"/>
    <n v="53"/>
    <s v="F"/>
    <s v="Black"/>
    <s v="VIC00227"/>
    <n v="29"/>
    <s v="F"/>
    <s v="Firearm"/>
    <x v="2"/>
    <x v="3"/>
    <x v="1"/>
    <n v="2"/>
    <n v="15607.93"/>
    <s v="No"/>
    <n v="3"/>
    <n v="20"/>
    <x v="2"/>
  </r>
  <r>
    <s v="INC002748"/>
    <x v="17"/>
    <x v="9"/>
    <s v="Fairview"/>
    <s v="NC"/>
    <n v="6"/>
    <x v="6"/>
    <x v="947"/>
    <s v="OFF0054"/>
    <s v="SUS00716"/>
    <n v="68"/>
    <s v="F"/>
    <s v="Black"/>
    <s v="VIC00812"/>
    <n v="29"/>
    <s v="M"/>
    <s v="Blunt Object"/>
    <x v="1"/>
    <x v="2"/>
    <x v="1"/>
    <n v="1"/>
    <n v="12420.91"/>
    <s v="No"/>
    <n v="2"/>
    <n v="18"/>
    <x v="2"/>
  </r>
  <r>
    <s v="INC001251"/>
    <x v="15"/>
    <x v="1"/>
    <s v="Oakdale"/>
    <s v="CA"/>
    <n v="11"/>
    <x v="0"/>
    <x v="948"/>
    <s v="OFF0094"/>
    <s v="SUS00354"/>
    <n v="51"/>
    <s v="F"/>
    <s v="Black"/>
    <m/>
    <n v="56"/>
    <s v="M"/>
    <s v="Firearm"/>
    <x v="1"/>
    <x v="2"/>
    <x v="0"/>
    <n v="3"/>
    <n v="24938.43"/>
    <s v="Yes"/>
    <n v="2"/>
    <n v="7"/>
    <x v="0"/>
  </r>
  <r>
    <s v="INC004734"/>
    <x v="21"/>
    <x v="5"/>
    <s v="Centerville"/>
    <s v="NC"/>
    <n v="5"/>
    <x v="1"/>
    <x v="949"/>
    <s v="OFF0091"/>
    <s v="SUS00005"/>
    <n v="36"/>
    <s v="F"/>
    <s v="Hispanic"/>
    <s v="VIC00814"/>
    <n v="87"/>
    <s v="M"/>
    <s v="Firearm"/>
    <x v="3"/>
    <x v="3"/>
    <x v="1"/>
    <n v="4"/>
    <n v="40111.89"/>
    <s v="Yes"/>
    <n v="4"/>
    <n v="13"/>
    <x v="1"/>
  </r>
  <r>
    <s v="INC001769"/>
    <x v="3"/>
    <x v="7"/>
    <s v="Centerville"/>
    <s v="AZ"/>
    <n v="10"/>
    <x v="6"/>
    <x v="950"/>
    <s v="OFF0120"/>
    <s v="SUS00078"/>
    <n v="39"/>
    <s v="Other"/>
    <s v="Other"/>
    <s v="VIC00918"/>
    <n v="50"/>
    <s v="M"/>
    <s v="KNIFE"/>
    <x v="0"/>
    <x v="2"/>
    <x v="1"/>
    <n v="5"/>
    <n v="24034.95"/>
    <s v="No"/>
    <n v="1"/>
    <n v="21"/>
    <x v="2"/>
  </r>
  <r>
    <s v="INC003921"/>
    <x v="17"/>
    <x v="1"/>
    <s v="Lakewood"/>
    <s v="CA"/>
    <n v="9"/>
    <x v="2"/>
    <x v="951"/>
    <s v="OFF0028"/>
    <s v="SUS00415"/>
    <n v="66"/>
    <s v="M"/>
    <s v="Black"/>
    <s v="VIC00381"/>
    <n v="28"/>
    <s v="M"/>
    <s v="Blunt Object"/>
    <x v="3"/>
    <x v="3"/>
    <x v="3"/>
    <n v="2"/>
    <n v="11625.08"/>
    <s v="No"/>
    <n v="4"/>
    <n v="6"/>
    <x v="0"/>
  </r>
  <r>
    <s v="INC001346"/>
    <x v="2"/>
    <x v="8"/>
    <s v="Fairview"/>
    <s v="NY"/>
    <n v="3"/>
    <x v="3"/>
    <x v="952"/>
    <s v="OFF0036"/>
    <s v="SUS00518"/>
    <n v="22"/>
    <s v="M"/>
    <s v="Black"/>
    <s v="VIC00181"/>
    <n v="53"/>
    <s v="M"/>
    <s v="Blunt Object"/>
    <x v="0"/>
    <x v="0"/>
    <x v="1"/>
    <n v="4"/>
    <n v="487.63"/>
    <s v="No"/>
    <n v="1"/>
    <n v="17"/>
    <x v="1"/>
  </r>
  <r>
    <s v="INC004832"/>
    <x v="14"/>
    <x v="7"/>
    <s v="Riverside"/>
    <s v="PA"/>
    <n v="6"/>
    <x v="5"/>
    <x v="953"/>
    <s v="OFF0079"/>
    <s v="SUS00786"/>
    <n v="20"/>
    <s v="F"/>
    <s v="Black"/>
    <s v="VIC00098"/>
    <n v="15"/>
    <s v="M"/>
    <s v="KNIFE"/>
    <x v="3"/>
    <x v="4"/>
    <x v="0"/>
    <n v="5"/>
    <n v="36717.86"/>
    <s v="No"/>
    <n v="4"/>
    <n v="0"/>
    <x v="3"/>
  </r>
  <r>
    <s v="INC000962"/>
    <x v="2"/>
    <x v="9"/>
    <s v="Lakewood"/>
    <s v="AZ"/>
    <n v="8"/>
    <x v="7"/>
    <x v="39"/>
    <s v="OFF0070"/>
    <s v="SUS00652"/>
    <n v="59"/>
    <s v="F"/>
    <s v="Asian"/>
    <s v="VIC00597"/>
    <n v="20"/>
    <s v="F"/>
    <s v="Unarmed"/>
    <x v="1"/>
    <x v="0"/>
    <x v="2"/>
    <n v="2"/>
    <n v="48379.08"/>
    <s v="No"/>
    <n v="2"/>
    <n v="0"/>
    <x v="3"/>
  </r>
  <r>
    <s v="INC003529"/>
    <x v="11"/>
    <x v="7"/>
    <s v="Centerville"/>
    <s v="CA"/>
    <n v="1"/>
    <x v="4"/>
    <x v="954"/>
    <s v="OFF0074"/>
    <s v="SUS00034"/>
    <n v="22"/>
    <s v="M"/>
    <s v="Black"/>
    <s v="VIC00772"/>
    <n v="56"/>
    <s v="M"/>
    <s v="Firearm"/>
    <x v="3"/>
    <x v="1"/>
    <x v="1"/>
    <n v="1"/>
    <n v="0"/>
    <s v="Yes"/>
    <n v="4"/>
    <n v="4"/>
    <x v="3"/>
  </r>
  <r>
    <s v="INC003786"/>
    <x v="13"/>
    <x v="6"/>
    <s v="Lakewood"/>
    <s v="AZ"/>
    <n v="8"/>
    <x v="2"/>
    <x v="955"/>
    <s v="OFF0078"/>
    <s v="SUS00223"/>
    <n v="16"/>
    <s v="M"/>
    <s v="Black"/>
    <s v="VIC00713"/>
    <n v="35"/>
    <s v="F"/>
    <s v="Firearm"/>
    <x v="3"/>
    <x v="0"/>
    <x v="2"/>
    <n v="0"/>
    <n v="37931.72"/>
    <s v="No"/>
    <n v="4"/>
    <n v="5"/>
    <x v="3"/>
  </r>
  <r>
    <s v="INC001197"/>
    <x v="11"/>
    <x v="6"/>
    <s v="Centerville"/>
    <s v="NC"/>
    <n v="5"/>
    <x v="2"/>
    <x v="956"/>
    <s v="OFF0061"/>
    <s v="SUS00737"/>
    <n v="52"/>
    <s v="F"/>
    <s v="White"/>
    <s v="VIC00410"/>
    <n v="49"/>
    <s v="M"/>
    <s v="Blunt Object"/>
    <x v="3"/>
    <x v="0"/>
    <x v="1"/>
    <n v="5"/>
    <n v="41022.129999999997"/>
    <s v="No"/>
    <n v="4"/>
    <n v="16"/>
    <x v="1"/>
  </r>
  <r>
    <s v="INC001753"/>
    <x v="4"/>
    <x v="5"/>
    <s v="Centerville"/>
    <s v="AZ"/>
    <n v="8"/>
    <x v="7"/>
    <x v="39"/>
    <s v="OFF0100"/>
    <s v="SUS00699"/>
    <n v="47"/>
    <s v="F"/>
    <s v="Asian"/>
    <s v="VIC00305"/>
    <n v="83"/>
    <s v="M"/>
    <s v="Blunt Object"/>
    <x v="3"/>
    <x v="3"/>
    <x v="2"/>
    <n v="5"/>
    <n v="3641.15"/>
    <s v="No"/>
    <n v="4"/>
    <n v="0"/>
    <x v="3"/>
  </r>
  <r>
    <s v="INC000315"/>
    <x v="28"/>
    <x v="8"/>
    <s v="Springfield"/>
    <s v="OH"/>
    <n v="4"/>
    <x v="4"/>
    <x v="957"/>
    <s v="OFF0065"/>
    <s v="SUS00475"/>
    <n v="60"/>
    <s v="F"/>
    <s v="White"/>
    <s v="VIC00461"/>
    <n v="64"/>
    <s v="M"/>
    <s v="Firearm"/>
    <x v="2"/>
    <x v="2"/>
    <x v="0"/>
    <n v="2"/>
    <n v="20790.05"/>
    <s v="No"/>
    <n v="3"/>
    <n v="11"/>
    <x v="0"/>
  </r>
  <r>
    <s v="INC001287"/>
    <x v="9"/>
    <x v="2"/>
    <s v="Hillcrest"/>
    <s v="NY"/>
    <n v="9"/>
    <x v="5"/>
    <x v="958"/>
    <s v="OFF0076"/>
    <s v="SUS00111"/>
    <n v="38"/>
    <s v="F"/>
    <s v="Asian"/>
    <s v="VIC00611"/>
    <n v="76"/>
    <s v="M"/>
    <s v="Blunt Object"/>
    <x v="1"/>
    <x v="3"/>
    <x v="3"/>
    <n v="4"/>
    <n v="15827.96"/>
    <s v="No"/>
    <n v="2"/>
    <n v="18"/>
    <x v="2"/>
  </r>
  <r>
    <s v="INC004006"/>
    <x v="17"/>
    <x v="2"/>
    <s v="Springfield"/>
    <s v="NY"/>
    <n v="8"/>
    <x v="7"/>
    <x v="39"/>
    <s v="OFF0007"/>
    <s v="SUS00397"/>
    <n v="20"/>
    <s v="M"/>
    <s v="Black"/>
    <s v="VIC00448"/>
    <n v="44"/>
    <s v="F"/>
    <s v="Firearm"/>
    <x v="1"/>
    <x v="2"/>
    <x v="1"/>
    <n v="2"/>
    <n v="8177.9"/>
    <s v="Yes"/>
    <n v="2"/>
    <n v="0"/>
    <x v="3"/>
  </r>
  <r>
    <s v="INC001457"/>
    <x v="14"/>
    <x v="8"/>
    <s v="Hillcrest"/>
    <s v="NY"/>
    <n v="9"/>
    <x v="6"/>
    <x v="959"/>
    <s v="OFF0059"/>
    <s v="SUS00061"/>
    <n v="25"/>
    <s v="F"/>
    <s v="Black"/>
    <s v="VIC00852"/>
    <n v="87"/>
    <s v="M"/>
    <s v="Blunt Object"/>
    <x v="0"/>
    <x v="2"/>
    <x v="3"/>
    <n v="0"/>
    <n v="16173.4"/>
    <s v="No"/>
    <n v="1"/>
    <n v="7"/>
    <x v="0"/>
  </r>
  <r>
    <s v="INC001084"/>
    <x v="27"/>
    <x v="0"/>
    <s v="Hillcrest"/>
    <s v="NY"/>
    <n v="12"/>
    <x v="0"/>
    <x v="960"/>
    <s v="OFF0084"/>
    <s v="NA"/>
    <n v="52"/>
    <s v="F"/>
    <s v="Black"/>
    <s v="VIC00756"/>
    <n v="86"/>
    <s v="M"/>
    <s v="Firearm"/>
    <x v="2"/>
    <x v="4"/>
    <x v="3"/>
    <n v="3"/>
    <n v="45172.5"/>
    <s v="No"/>
    <n v="3"/>
    <n v="19"/>
    <x v="2"/>
  </r>
  <r>
    <s v="INC004268"/>
    <x v="6"/>
    <x v="1"/>
    <s v="Riverside"/>
    <s v="IL"/>
    <n v="7"/>
    <x v="2"/>
    <x v="961"/>
    <s v="OFF0027"/>
    <s v="SUS00111"/>
    <n v="74"/>
    <s v="F"/>
    <s v="Asian"/>
    <s v="VIC00875"/>
    <n v="78"/>
    <s v="M"/>
    <s v="Unarmed"/>
    <x v="3"/>
    <x v="3"/>
    <x v="0"/>
    <n v="5"/>
    <n v="48227.71"/>
    <s v="Yes"/>
    <n v="4"/>
    <n v="12"/>
    <x v="1"/>
  </r>
  <r>
    <s v="INC004605"/>
    <x v="6"/>
    <x v="3"/>
    <s v="Maplewood"/>
    <s v="NY"/>
    <n v="7"/>
    <x v="1"/>
    <x v="962"/>
    <s v="OFF0008"/>
    <s v="NA"/>
    <n v="52"/>
    <s v="F"/>
    <s v="Black"/>
    <s v="VIC00603"/>
    <n v="82"/>
    <s v="M"/>
    <s v="Firearm"/>
    <x v="3"/>
    <x v="4"/>
    <x v="3"/>
    <n v="5"/>
    <n v="7471.56"/>
    <s v="No"/>
    <n v="4"/>
    <n v="5"/>
    <x v="3"/>
  </r>
  <r>
    <s v="INC004656"/>
    <x v="28"/>
    <x v="0"/>
    <s v="Riverside"/>
    <s v="TX"/>
    <n v="3"/>
    <x v="0"/>
    <x v="963"/>
    <s v="OFF0144"/>
    <s v="SUS00340"/>
    <n v="28"/>
    <s v="F"/>
    <s v="Hispanic"/>
    <s v="VIC00210"/>
    <n v="82"/>
    <s v="M"/>
    <s v="Firearm"/>
    <x v="1"/>
    <x v="2"/>
    <x v="3"/>
    <n v="3"/>
    <n v="12867.96"/>
    <s v="No"/>
    <n v="2"/>
    <n v="4"/>
    <x v="3"/>
  </r>
  <r>
    <s v="INC004848"/>
    <x v="9"/>
    <x v="9"/>
    <s v="Riverside"/>
    <s v="CA"/>
    <n v="5"/>
    <x v="0"/>
    <x v="964"/>
    <s v="OFF0109"/>
    <s v="SUS00581"/>
    <n v="70"/>
    <s v="M"/>
    <s v="Asian"/>
    <s v="VIC00931"/>
    <n v="84"/>
    <s v="M"/>
    <s v="Hands/Feet"/>
    <x v="3"/>
    <x v="0"/>
    <x v="1"/>
    <n v="1"/>
    <n v="4170.62"/>
    <s v="No"/>
    <n v="4"/>
    <n v="0"/>
    <x v="3"/>
  </r>
  <r>
    <s v="INC002768"/>
    <x v="19"/>
    <x v="6"/>
    <s v="Centerville"/>
    <s v="OH"/>
    <n v="9"/>
    <x v="0"/>
    <x v="965"/>
    <s v="OFF0127"/>
    <s v="SUS00488"/>
    <n v="16"/>
    <s v="F"/>
    <s v="White"/>
    <s v="VIC00165"/>
    <n v="69"/>
    <s v="M"/>
    <s v="Firearm"/>
    <x v="1"/>
    <x v="1"/>
    <x v="3"/>
    <n v="4"/>
    <n v="48191.64"/>
    <s v="Yes"/>
    <n v="2"/>
    <n v="9"/>
    <x v="0"/>
  </r>
  <r>
    <s v="INC002026"/>
    <x v="21"/>
    <x v="2"/>
    <s v="Lakewood"/>
    <s v="GA"/>
    <n v="1"/>
    <x v="6"/>
    <x v="966"/>
    <s v="OFF0137"/>
    <s v="SUS00367"/>
    <n v="15"/>
    <s v="F"/>
    <s v="Hispanic"/>
    <s v="VIC00850"/>
    <n v="48"/>
    <s v="M"/>
    <s v="Blunt Object"/>
    <x v="3"/>
    <x v="0"/>
    <x v="1"/>
    <n v="0"/>
    <n v="7914.81"/>
    <s v="No"/>
    <n v="4"/>
    <n v="18"/>
    <x v="2"/>
  </r>
  <r>
    <s v="INC000948"/>
    <x v="4"/>
    <x v="3"/>
    <s v="Fairview"/>
    <s v="FL"/>
    <n v="12"/>
    <x v="4"/>
    <x v="967"/>
    <s v="OFF0019"/>
    <s v="SUS00405"/>
    <n v="52"/>
    <s v="F"/>
    <s v="Black"/>
    <s v="VIC00756"/>
    <n v="70"/>
    <s v="M"/>
    <s v="Firearm"/>
    <x v="1"/>
    <x v="1"/>
    <x v="1"/>
    <n v="1"/>
    <n v="31789.83"/>
    <s v="Yes"/>
    <n v="2"/>
    <n v="21"/>
    <x v="2"/>
  </r>
  <r>
    <s v="INC003694"/>
    <x v="9"/>
    <x v="8"/>
    <s v="Oakdale"/>
    <s v="PA"/>
    <n v="3"/>
    <x v="4"/>
    <x v="968"/>
    <s v="OFF0012"/>
    <s v="SUS00523"/>
    <n v="52"/>
    <s v="M"/>
    <s v="White"/>
    <s v="VIC00358"/>
    <n v="45"/>
    <s v="M"/>
    <s v="Blunt Object"/>
    <x v="1"/>
    <x v="4"/>
    <x v="3"/>
    <n v="1"/>
    <n v="44435.23"/>
    <s v="No"/>
    <n v="2"/>
    <n v="17"/>
    <x v="1"/>
  </r>
  <r>
    <s v="INC003371"/>
    <x v="4"/>
    <x v="8"/>
    <s v="Springfield"/>
    <s v="OH"/>
    <n v="7"/>
    <x v="2"/>
    <x v="969"/>
    <s v="OFF0069"/>
    <s v="SUS00104"/>
    <n v="21"/>
    <s v="F"/>
    <s v="Hispanic"/>
    <s v="VIC00370"/>
    <n v="55"/>
    <s v="M"/>
    <s v="KNIFE"/>
    <x v="3"/>
    <x v="4"/>
    <x v="2"/>
    <n v="3"/>
    <n v="48211.26"/>
    <s v="No"/>
    <n v="4"/>
    <n v="15"/>
    <x v="1"/>
  </r>
  <r>
    <s v="INC92308"/>
    <x v="18"/>
    <x v="7"/>
    <s v="Hillcrest"/>
    <s v="OH"/>
    <n v="5"/>
    <x v="6"/>
    <x v="970"/>
    <s v="OFF0124"/>
    <s v="SUS00405"/>
    <n v="39"/>
    <s v="Other"/>
    <s v="Other"/>
    <s v="VIC00140"/>
    <n v="37"/>
    <s v="F"/>
    <s v="Unarmed"/>
    <x v="3"/>
    <x v="0"/>
    <x v="1"/>
    <n v="0"/>
    <n v="21926.41"/>
    <s v="Yes"/>
    <n v="4"/>
    <n v="12"/>
    <x v="1"/>
  </r>
  <r>
    <s v="INC003425"/>
    <x v="26"/>
    <x v="4"/>
    <s v="Fairview"/>
    <s v="GA"/>
    <n v="1"/>
    <x v="2"/>
    <x v="971"/>
    <s v="OFF0045"/>
    <s v="SUS00230"/>
    <n v="32"/>
    <s v="Other"/>
    <s v="Other"/>
    <s v="VIC00597"/>
    <n v="34"/>
    <s v="F"/>
    <s v="KNIFE"/>
    <x v="3"/>
    <x v="3"/>
    <x v="1"/>
    <n v="0"/>
    <n v="46267.28"/>
    <s v="Yes"/>
    <n v="4"/>
    <n v="18"/>
    <x v="2"/>
  </r>
  <r>
    <s v="INC000475"/>
    <x v="9"/>
    <x v="1"/>
    <s v="Riverside"/>
    <s v="GA"/>
    <n v="4"/>
    <x v="5"/>
    <x v="972"/>
    <s v="OFF0021"/>
    <s v="SUS00329"/>
    <n v="32"/>
    <s v="F"/>
    <s v="Black"/>
    <s v="VIC00402"/>
    <n v="24"/>
    <s v="F"/>
    <s v="Unarmed"/>
    <x v="0"/>
    <x v="3"/>
    <x v="1"/>
    <n v="0"/>
    <n v="29391.61"/>
    <s v="Yes"/>
    <n v="1"/>
    <n v="6"/>
    <x v="0"/>
  </r>
  <r>
    <s v="INC003293"/>
    <x v="6"/>
    <x v="8"/>
    <s v="Hillcrest"/>
    <s v="OH"/>
    <n v="11"/>
    <x v="2"/>
    <x v="973"/>
    <s v="OFF0095"/>
    <s v="SUS00549"/>
    <n v="24"/>
    <s v="F"/>
    <s v="Black"/>
    <s v="VIC00644"/>
    <n v="90"/>
    <s v="Other"/>
    <s v="KNIFE"/>
    <x v="3"/>
    <x v="1"/>
    <x v="1"/>
    <n v="1"/>
    <n v="0"/>
    <s v="No"/>
    <n v="4"/>
    <n v="18"/>
    <x v="2"/>
  </r>
  <r>
    <s v="INC001484"/>
    <x v="6"/>
    <x v="0"/>
    <s v="Fairview"/>
    <s v="PA"/>
    <n v="9"/>
    <x v="5"/>
    <x v="974"/>
    <s v="OFF0139"/>
    <s v="SUS00249"/>
    <n v="66"/>
    <s v="M"/>
    <s v="Black"/>
    <m/>
    <n v="56"/>
    <s v="M"/>
    <s v="Firearm"/>
    <x v="3"/>
    <x v="3"/>
    <x v="1"/>
    <n v="0"/>
    <n v="46960.66"/>
    <s v="Yes"/>
    <n v="4"/>
    <n v="10"/>
    <x v="0"/>
  </r>
  <r>
    <s v="INC002027"/>
    <x v="14"/>
    <x v="7"/>
    <s v="Oakdale"/>
    <s v="NY"/>
    <n v="5"/>
    <x v="0"/>
    <x v="975"/>
    <s v="OFF0023"/>
    <s v="SUS00495"/>
    <n v="52"/>
    <s v="F"/>
    <s v="Black"/>
    <s v="VIC00317"/>
    <n v="27"/>
    <s v="M"/>
    <s v="Firearm"/>
    <x v="0"/>
    <x v="2"/>
    <x v="1"/>
    <n v="5"/>
    <n v="34901.910000000003"/>
    <s v="No"/>
    <n v="1"/>
    <n v="2"/>
    <x v="3"/>
  </r>
  <r>
    <s v="INC002815"/>
    <x v="14"/>
    <x v="1"/>
    <s v="Springfield"/>
    <s v="NY"/>
    <n v="11"/>
    <x v="0"/>
    <x v="976"/>
    <s v="OFF0041"/>
    <s v="SUS00713"/>
    <n v="38"/>
    <s v="F"/>
    <s v="Hispanic"/>
    <s v="VIC00748"/>
    <n v="61"/>
    <s v="M"/>
    <s v="Firearm"/>
    <x v="1"/>
    <x v="4"/>
    <x v="0"/>
    <n v="1"/>
    <n v="1642.45"/>
    <s v="Yes"/>
    <n v="2"/>
    <n v="20"/>
    <x v="2"/>
  </r>
  <r>
    <s v="INC004506"/>
    <x v="20"/>
    <x v="7"/>
    <s v="Centerville"/>
    <s v="IL"/>
    <n v="4"/>
    <x v="5"/>
    <x v="977"/>
    <s v="OFF0011"/>
    <s v="NA"/>
    <n v="52"/>
    <s v="F"/>
    <s v="Black"/>
    <s v="VIC00412"/>
    <n v="80"/>
    <s v="F"/>
    <s v="Firearm"/>
    <x v="1"/>
    <x v="0"/>
    <x v="1"/>
    <n v="0"/>
    <n v="30579.59"/>
    <s v="Yes"/>
    <n v="2"/>
    <n v="15"/>
    <x v="1"/>
  </r>
  <r>
    <s v="INC000844"/>
    <x v="7"/>
    <x v="5"/>
    <s v="Lakewood"/>
    <s v="OH"/>
    <n v="10"/>
    <x v="3"/>
    <x v="978"/>
    <s v="OFF0064"/>
    <s v="SUS00502"/>
    <n v="52"/>
    <s v="F"/>
    <s v="Black"/>
    <s v="VIC00519"/>
    <n v="56"/>
    <s v="M"/>
    <s v="KNIFE"/>
    <x v="0"/>
    <x v="0"/>
    <x v="1"/>
    <n v="4"/>
    <n v="8684.98"/>
    <s v="Yes"/>
    <n v="1"/>
    <n v="4"/>
    <x v="3"/>
  </r>
  <r>
    <s v="INC000830"/>
    <x v="6"/>
    <x v="4"/>
    <s v="Lakewood"/>
    <s v="AZ"/>
    <n v="5"/>
    <x v="4"/>
    <x v="979"/>
    <s v="OFF0121"/>
    <s v="SUS00743"/>
    <n v="39"/>
    <s v="F"/>
    <s v="White"/>
    <s v="VIC00583"/>
    <n v="74"/>
    <s v="M"/>
    <s v="KNIFE"/>
    <x v="1"/>
    <x v="0"/>
    <x v="1"/>
    <n v="0"/>
    <n v="49797.67"/>
    <s v="No"/>
    <n v="2"/>
    <n v="6"/>
    <x v="0"/>
  </r>
  <r>
    <s v="INC004571"/>
    <x v="6"/>
    <x v="0"/>
    <s v="Centerville"/>
    <s v="AZ"/>
    <n v="2"/>
    <x v="6"/>
    <x v="980"/>
    <s v="OFF0146"/>
    <s v="SUS00148"/>
    <n v="73"/>
    <s v="F"/>
    <s v="Other"/>
    <s v="VIC00027"/>
    <n v="54"/>
    <s v="F"/>
    <s v="Firearm"/>
    <x v="1"/>
    <x v="3"/>
    <x v="1"/>
    <n v="3"/>
    <n v="48465.279999999999"/>
    <s v="Yes"/>
    <n v="2"/>
    <n v="18"/>
    <x v="2"/>
  </r>
  <r>
    <s v="INC001469"/>
    <x v="23"/>
    <x v="5"/>
    <s v="Hillcrest"/>
    <s v="PA"/>
    <n v="1"/>
    <x v="3"/>
    <x v="981"/>
    <s v="OFF0126"/>
    <s v="SUS00074"/>
    <n v="73"/>
    <s v="F"/>
    <s v="Asian"/>
    <s v="VIC00358"/>
    <n v="56"/>
    <s v="M"/>
    <s v="Firearm"/>
    <x v="1"/>
    <x v="0"/>
    <x v="1"/>
    <n v="1"/>
    <n v="44794.9"/>
    <s v="No"/>
    <n v="2"/>
    <n v="13"/>
    <x v="1"/>
  </r>
  <r>
    <s v="INC001760"/>
    <x v="4"/>
    <x v="2"/>
    <s v="Centerville"/>
    <s v="IL"/>
    <n v="8"/>
    <x v="7"/>
    <x v="39"/>
    <s v="OFF0031"/>
    <s v="SUS00548"/>
    <n v="22"/>
    <s v="F"/>
    <s v="Black"/>
    <s v="VIC00018"/>
    <n v="13"/>
    <s v="M"/>
    <s v="Firearm"/>
    <x v="3"/>
    <x v="1"/>
    <x v="2"/>
    <n v="5"/>
    <n v="45736.75"/>
    <s v="Yes"/>
    <n v="4"/>
    <n v="0"/>
    <x v="3"/>
  </r>
  <r>
    <s v="INC001989"/>
    <x v="21"/>
    <x v="4"/>
    <s v="Lakewood"/>
    <s v="PA"/>
    <n v="5"/>
    <x v="0"/>
    <x v="982"/>
    <s v="OFF0003"/>
    <s v="NA"/>
    <n v="52"/>
    <s v="F"/>
    <s v="Black"/>
    <s v="VIC00497"/>
    <n v="16"/>
    <s v="M"/>
    <s v="Blunt Object"/>
    <x v="0"/>
    <x v="4"/>
    <x v="1"/>
    <n v="1"/>
    <n v="45963.35"/>
    <s v="No"/>
    <n v="1"/>
    <n v="13"/>
    <x v="1"/>
  </r>
  <r>
    <s v="INC003334"/>
    <x v="6"/>
    <x v="4"/>
    <s v="Springfield"/>
    <s v="TX"/>
    <n v="7"/>
    <x v="4"/>
    <x v="983"/>
    <s v="OFF0024"/>
    <s v="NA"/>
    <n v="52"/>
    <s v="F"/>
    <s v="Black"/>
    <s v="VIC00469"/>
    <n v="28"/>
    <s v="F"/>
    <s v="Firearm"/>
    <x v="1"/>
    <x v="2"/>
    <x v="1"/>
    <n v="4"/>
    <n v="9388.9599999999991"/>
    <s v="Yes"/>
    <n v="2"/>
    <n v="14"/>
    <x v="1"/>
  </r>
  <r>
    <s v="INC003287"/>
    <x v="14"/>
    <x v="7"/>
    <s v="Springfield"/>
    <s v="GA"/>
    <n v="8"/>
    <x v="7"/>
    <x v="39"/>
    <s v="OFF0069"/>
    <s v="SUS00770"/>
    <n v="47"/>
    <s v="M"/>
    <s v="Black"/>
    <s v="VIC00382"/>
    <n v="58"/>
    <s v="M"/>
    <s v="Firearm"/>
    <x v="3"/>
    <x v="0"/>
    <x v="1"/>
    <n v="0"/>
    <n v="17932.54"/>
    <s v="No"/>
    <n v="4"/>
    <n v="0"/>
    <x v="3"/>
  </r>
  <r>
    <s v="INC003097"/>
    <x v="20"/>
    <x v="4"/>
    <s v="Maplewood"/>
    <s v="GA"/>
    <n v="5"/>
    <x v="6"/>
    <x v="984"/>
    <s v="OFF0140"/>
    <s v="NA"/>
    <n v="52"/>
    <s v="F"/>
    <s v="Black"/>
    <s v="VIC00247"/>
    <n v="81"/>
    <s v="M"/>
    <s v="Blunt Object"/>
    <x v="0"/>
    <x v="0"/>
    <x v="1"/>
    <n v="0"/>
    <n v="16282.07"/>
    <s v="Yes"/>
    <n v="1"/>
    <n v="23"/>
    <x v="2"/>
  </r>
  <r>
    <s v="INC003507"/>
    <x v="14"/>
    <x v="8"/>
    <s v="Riverside"/>
    <s v="CA"/>
    <n v="8"/>
    <x v="7"/>
    <x v="39"/>
    <s v="OFF0058"/>
    <s v="SUS00716"/>
    <n v="52"/>
    <s v="M"/>
    <s v="Black"/>
    <s v="VIC00335"/>
    <n v="67"/>
    <s v="F"/>
    <s v="Firearm"/>
    <x v="1"/>
    <x v="0"/>
    <x v="0"/>
    <n v="4"/>
    <n v="13587.2"/>
    <s v="Yes"/>
    <n v="2"/>
    <n v="0"/>
    <x v="3"/>
  </r>
  <r>
    <s v="INC004564"/>
    <x v="20"/>
    <x v="8"/>
    <s v="Maplewood"/>
    <s v="TX"/>
    <n v="12"/>
    <x v="0"/>
    <x v="985"/>
    <s v="OFF0024"/>
    <s v="SUS00562"/>
    <n v="74"/>
    <s v="F"/>
    <s v="Black"/>
    <s v="VIC00689"/>
    <n v="64"/>
    <s v="M"/>
    <s v="Blunt Object"/>
    <x v="3"/>
    <x v="3"/>
    <x v="1"/>
    <n v="0"/>
    <n v="23759.759999999998"/>
    <s v="Yes"/>
    <n v="4"/>
    <n v="0"/>
    <x v="3"/>
  </r>
  <r>
    <s v="INC004966"/>
    <x v="4"/>
    <x v="7"/>
    <s v="Hillcrest"/>
    <s v="AZ"/>
    <n v="8"/>
    <x v="7"/>
    <x v="39"/>
    <s v="OFF0033"/>
    <s v="SUS00710"/>
    <n v="47"/>
    <s v="M"/>
    <s v="Black"/>
    <s v="VIC00715"/>
    <n v="42"/>
    <s v="F"/>
    <s v="Blunt Object"/>
    <x v="2"/>
    <x v="2"/>
    <x v="0"/>
    <n v="2"/>
    <n v="41751.53"/>
    <s v="Yes"/>
    <n v="3"/>
    <n v="0"/>
    <x v="3"/>
  </r>
  <r>
    <s v="INC000435"/>
    <x v="15"/>
    <x v="0"/>
    <s v="Lakewood"/>
    <s v="NY"/>
    <n v="8"/>
    <x v="7"/>
    <x v="39"/>
    <s v="OFF0070"/>
    <s v="NA"/>
    <n v="52"/>
    <s v="F"/>
    <s v="Black"/>
    <s v="VIC00588"/>
    <n v="45"/>
    <s v="F"/>
    <s v="Firearm"/>
    <x v="1"/>
    <x v="2"/>
    <x v="3"/>
    <n v="0"/>
    <n v="36342.639999999999"/>
    <s v="No"/>
    <n v="2"/>
    <n v="0"/>
    <x v="3"/>
  </r>
  <r>
    <s v="INC000464"/>
    <x v="26"/>
    <x v="9"/>
    <s v="Hillcrest"/>
    <s v="CA"/>
    <n v="8"/>
    <x v="7"/>
    <x v="39"/>
    <s v="OFF0104"/>
    <s v="SUS00562"/>
    <n v="26"/>
    <s v="F"/>
    <s v="Black"/>
    <s v="VIC00910"/>
    <n v="45"/>
    <s v="M"/>
    <s v="Firearm"/>
    <x v="1"/>
    <x v="0"/>
    <x v="3"/>
    <n v="3"/>
    <n v="16454.84"/>
    <s v="Yes"/>
    <n v="2"/>
    <n v="0"/>
    <x v="3"/>
  </r>
  <r>
    <s v="INC000708"/>
    <x v="4"/>
    <x v="5"/>
    <s v="Springfield"/>
    <s v="TX"/>
    <n v="1"/>
    <x v="3"/>
    <x v="986"/>
    <s v="OFF0022"/>
    <s v="SUS00194"/>
    <n v="46"/>
    <s v="F"/>
    <s v="Asian"/>
    <s v="VIC00911"/>
    <n v="13"/>
    <s v="F"/>
    <s v="Firearm"/>
    <x v="0"/>
    <x v="3"/>
    <x v="1"/>
    <n v="0"/>
    <n v="35868.769999999997"/>
    <s v="No"/>
    <n v="1"/>
    <n v="0"/>
    <x v="3"/>
  </r>
  <r>
    <s v="INC003913"/>
    <x v="26"/>
    <x v="3"/>
    <s v="Springfield"/>
    <s v="IL"/>
    <n v="2"/>
    <x v="4"/>
    <x v="987"/>
    <s v="OFF0141"/>
    <s v="SUS00138"/>
    <n v="42"/>
    <s v="F"/>
    <s v="Black"/>
    <s v="VIC00970"/>
    <n v="18"/>
    <s v="M"/>
    <s v="Firearm"/>
    <x v="1"/>
    <x v="2"/>
    <x v="3"/>
    <n v="0"/>
    <n v="43649.39"/>
    <s v="No"/>
    <n v="2"/>
    <n v="14"/>
    <x v="1"/>
  </r>
  <r>
    <s v="INC001704"/>
    <x v="9"/>
    <x v="0"/>
    <s v="Fairview"/>
    <s v="OH"/>
    <n v="11"/>
    <x v="4"/>
    <x v="988"/>
    <s v="OFF0028"/>
    <s v="SUS00403"/>
    <n v="50"/>
    <s v="M"/>
    <s v="Hispanic"/>
    <s v="VIC00552"/>
    <n v="16"/>
    <s v="M"/>
    <s v="Unarmed"/>
    <x v="3"/>
    <x v="3"/>
    <x v="1"/>
    <n v="4"/>
    <n v="46783.49"/>
    <s v="No"/>
    <n v="4"/>
    <n v="11"/>
    <x v="0"/>
  </r>
  <r>
    <s v="INC004000"/>
    <x v="0"/>
    <x v="9"/>
    <s v="Oakdale"/>
    <s v="GA"/>
    <n v="12"/>
    <x v="0"/>
    <x v="989"/>
    <s v="OFF0139"/>
    <s v="SUS00621"/>
    <n v="53"/>
    <s v="F"/>
    <s v="Hispanic"/>
    <s v="VIC00774"/>
    <n v="11"/>
    <s v="F"/>
    <s v="Firearm"/>
    <x v="3"/>
    <x v="1"/>
    <x v="1"/>
    <n v="3"/>
    <n v="26052.11"/>
    <s v="Yes"/>
    <n v="4"/>
    <n v="19"/>
    <x v="2"/>
  </r>
  <r>
    <s v="INC004070"/>
    <x v="9"/>
    <x v="2"/>
    <s v="Maplewood"/>
    <s v="TX"/>
    <n v="8"/>
    <x v="5"/>
    <x v="990"/>
    <s v="OFF0117"/>
    <s v="SUS00411"/>
    <n v="72"/>
    <s v="M"/>
    <s v="Hispanic"/>
    <s v="VIC00073"/>
    <n v="25"/>
    <s v="M"/>
    <s v="Firearm"/>
    <x v="1"/>
    <x v="3"/>
    <x v="0"/>
    <n v="1"/>
    <n v="21314.12"/>
    <s v="Yes"/>
    <n v="2"/>
    <n v="9"/>
    <x v="0"/>
  </r>
  <r>
    <s v="INC000651"/>
    <x v="12"/>
    <x v="2"/>
    <s v="Riverside"/>
    <s v="TX"/>
    <n v="9"/>
    <x v="2"/>
    <x v="991"/>
    <s v="OFF0008"/>
    <s v="SUS00791"/>
    <n v="70"/>
    <s v="M"/>
    <s v="White"/>
    <s v="VIC00014"/>
    <n v="61"/>
    <s v="M"/>
    <s v="Firearm"/>
    <x v="1"/>
    <x v="4"/>
    <x v="3"/>
    <n v="5"/>
    <n v="23060.63"/>
    <s v="Yes"/>
    <n v="2"/>
    <n v="10"/>
    <x v="0"/>
  </r>
  <r>
    <s v="INC004019"/>
    <x v="8"/>
    <x v="2"/>
    <s v="Maplewood"/>
    <s v="AZ"/>
    <n v="10"/>
    <x v="0"/>
    <x v="992"/>
    <s v="OFF0087"/>
    <s v="SUS00785"/>
    <n v="34"/>
    <s v="F"/>
    <s v="Hispanic"/>
    <s v="VIC00471"/>
    <n v="26"/>
    <s v="F"/>
    <s v="Hands/Feet"/>
    <x v="3"/>
    <x v="0"/>
    <x v="3"/>
    <n v="3"/>
    <n v="45548.91"/>
    <s v="No"/>
    <n v="4"/>
    <n v="8"/>
    <x v="0"/>
  </r>
  <r>
    <s v="INC000755"/>
    <x v="3"/>
    <x v="6"/>
    <s v="Riverside"/>
    <s v="IL"/>
    <n v="3"/>
    <x v="4"/>
    <x v="993"/>
    <s v="OFF0118"/>
    <s v="SUS00203"/>
    <n v="44"/>
    <s v="F"/>
    <s v="Asian"/>
    <s v="VIC00676"/>
    <n v="56"/>
    <s v="F"/>
    <s v="KNIFE"/>
    <x v="3"/>
    <x v="2"/>
    <x v="0"/>
    <n v="2"/>
    <n v="15172.41"/>
    <s v="Yes"/>
    <n v="4"/>
    <n v="11"/>
    <x v="0"/>
  </r>
  <r>
    <s v="INC001987"/>
    <x v="8"/>
    <x v="0"/>
    <s v="Springfield"/>
    <s v="NY"/>
    <n v="5"/>
    <x v="5"/>
    <x v="994"/>
    <s v="OFF0098"/>
    <s v="SUS00491"/>
    <n v="28"/>
    <s v="M"/>
    <s v="Other"/>
    <s v="VIC00187"/>
    <n v="56"/>
    <s v="M"/>
    <s v="Blunt Object"/>
    <x v="3"/>
    <x v="0"/>
    <x v="1"/>
    <n v="0"/>
    <n v="30105"/>
    <s v="Yes"/>
    <n v="4"/>
    <n v="8"/>
    <x v="0"/>
  </r>
  <r>
    <s v="INC001097"/>
    <x v="7"/>
    <x v="7"/>
    <s v="Hillcrest"/>
    <s v="GA"/>
    <n v="8"/>
    <x v="7"/>
    <x v="39"/>
    <s v="OFF0068"/>
    <s v="SUS00295"/>
    <n v="65"/>
    <s v="M"/>
    <s v="Other"/>
    <s v="VIC00693"/>
    <n v="56"/>
    <s v="F"/>
    <s v="Blunt Object"/>
    <x v="3"/>
    <x v="3"/>
    <x v="3"/>
    <n v="1"/>
    <n v="28096.39"/>
    <s v="Yes"/>
    <n v="4"/>
    <n v="0"/>
    <x v="3"/>
  </r>
  <r>
    <s v="INC001077"/>
    <x v="20"/>
    <x v="5"/>
    <s v="Centerville"/>
    <s v="IL"/>
    <n v="2"/>
    <x v="5"/>
    <x v="995"/>
    <s v="OFF0149"/>
    <s v="SUS00567"/>
    <n v="45"/>
    <s v="M"/>
    <s v="Black"/>
    <s v="VIC00702"/>
    <n v="72"/>
    <s v="F"/>
    <s v="Firearm"/>
    <x v="3"/>
    <x v="0"/>
    <x v="2"/>
    <n v="2"/>
    <n v="10718.18"/>
    <s v="No"/>
    <n v="4"/>
    <n v="5"/>
    <x v="3"/>
  </r>
  <r>
    <s v="INC001885"/>
    <x v="25"/>
    <x v="1"/>
    <s v="Hillcrest"/>
    <s v="OH"/>
    <n v="2"/>
    <x v="1"/>
    <x v="996"/>
    <s v="OFF0120"/>
    <s v="SUS00015"/>
    <n v="28"/>
    <s v="M"/>
    <s v="Hispanic"/>
    <s v="VIC00504"/>
    <n v="46"/>
    <s v="F"/>
    <s v="KNIFE"/>
    <x v="3"/>
    <x v="3"/>
    <x v="2"/>
    <n v="0"/>
    <n v="26346.45"/>
    <s v="Yes"/>
    <n v="4"/>
    <n v="3"/>
    <x v="3"/>
  </r>
  <r>
    <s v="INC003058"/>
    <x v="17"/>
    <x v="7"/>
    <s v="Maplewood"/>
    <s v="TX"/>
    <n v="6"/>
    <x v="2"/>
    <x v="997"/>
    <s v="OFF0145"/>
    <s v="SUS00684"/>
    <n v="52"/>
    <s v="Other"/>
    <s v="Asian"/>
    <s v="VIC00869"/>
    <n v="16"/>
    <s v="F"/>
    <s v="Blunt Object"/>
    <x v="2"/>
    <x v="2"/>
    <x v="1"/>
    <n v="0"/>
    <n v="42733.32"/>
    <s v="Yes"/>
    <n v="3"/>
    <n v="20"/>
    <x v="2"/>
  </r>
  <r>
    <s v="INC002904"/>
    <x v="23"/>
    <x v="9"/>
    <s v="Oakdale"/>
    <s v="FL"/>
    <n v="6"/>
    <x v="0"/>
    <x v="998"/>
    <s v="OFF0001"/>
    <s v="SUS00029"/>
    <n v="38"/>
    <s v="F"/>
    <s v="Black"/>
    <s v="VIC00008"/>
    <n v="67"/>
    <s v="M"/>
    <s v="Hands/Feet"/>
    <x v="3"/>
    <x v="3"/>
    <x v="1"/>
    <n v="3"/>
    <n v="24579.87"/>
    <s v="Yes"/>
    <n v="4"/>
    <n v="4"/>
    <x v="3"/>
  </r>
  <r>
    <s v="INC002463"/>
    <x v="4"/>
    <x v="7"/>
    <s v="Lakewood"/>
    <s v="IL"/>
    <n v="8"/>
    <x v="6"/>
    <x v="999"/>
    <s v="OFF0016"/>
    <s v="SUS00568"/>
    <n v="64"/>
    <s v="M"/>
    <s v="Black"/>
    <s v="VIC00849"/>
    <n v="40"/>
    <s v="M"/>
    <s v="Unarmed"/>
    <x v="0"/>
    <x v="0"/>
    <x v="1"/>
    <n v="0"/>
    <n v="0"/>
    <s v="No"/>
    <n v="1"/>
    <n v="19"/>
    <x v="2"/>
  </r>
  <r>
    <s v="INC002747"/>
    <x v="20"/>
    <x v="3"/>
    <s v="Springfield"/>
    <s v="NY"/>
    <n v="9"/>
    <x v="3"/>
    <x v="1000"/>
    <s v="OFF0091"/>
    <s v="SUS00573"/>
    <n v="17"/>
    <s v="F"/>
    <s v="Other"/>
    <m/>
    <n v="56"/>
    <s v="M"/>
    <s v="Blunt Object"/>
    <x v="2"/>
    <x v="0"/>
    <x v="0"/>
    <n v="4"/>
    <n v="15826.64"/>
    <s v="No"/>
    <n v="3"/>
    <n v="14"/>
    <x v="1"/>
  </r>
  <r>
    <s v="INC001628"/>
    <x v="17"/>
    <x v="8"/>
    <s v="Maplewood"/>
    <s v="FL"/>
    <n v="7"/>
    <x v="6"/>
    <x v="1001"/>
    <s v="OFF0066"/>
    <s v="SUS00189"/>
    <n v="16"/>
    <s v="M"/>
    <s v="Black"/>
    <s v="VIC00764"/>
    <n v="15"/>
    <s v="F"/>
    <s v="Firearm"/>
    <x v="0"/>
    <x v="3"/>
    <x v="2"/>
    <n v="3"/>
    <n v="32468.75"/>
    <s v="Yes"/>
    <n v="1"/>
    <n v="12"/>
    <x v="1"/>
  </r>
  <r>
    <s v="INC000875"/>
    <x v="23"/>
    <x v="7"/>
    <s v="Springfield"/>
    <s v="CA"/>
    <n v="8"/>
    <x v="2"/>
    <x v="1002"/>
    <s v="OFF0093"/>
    <s v="SUS00688"/>
    <n v="56"/>
    <s v="M"/>
    <s v="Hispanic"/>
    <s v="VIC00401"/>
    <n v="56"/>
    <s v="M"/>
    <s v="Blunt Object"/>
    <x v="1"/>
    <x v="3"/>
    <x v="1"/>
    <n v="3"/>
    <n v="21620.98"/>
    <s v="No"/>
    <n v="2"/>
    <n v="8"/>
    <x v="0"/>
  </r>
  <r>
    <s v="INC002616"/>
    <x v="0"/>
    <x v="0"/>
    <s v="Springfield"/>
    <s v="GA"/>
    <n v="6"/>
    <x v="4"/>
    <x v="1003"/>
    <s v="OFF0042"/>
    <s v="SUS00462"/>
    <n v="35"/>
    <s v="F"/>
    <s v="Black"/>
    <s v="VIC00063"/>
    <n v="67"/>
    <s v="Other"/>
    <s v="Firearm"/>
    <x v="2"/>
    <x v="2"/>
    <x v="1"/>
    <n v="3"/>
    <n v="0"/>
    <s v="Yes"/>
    <n v="3"/>
    <n v="9"/>
    <x v="0"/>
  </r>
  <r>
    <s v="INC004050"/>
    <x v="19"/>
    <x v="5"/>
    <s v="Springfield"/>
    <s v="AZ"/>
    <n v="7"/>
    <x v="3"/>
    <x v="1004"/>
    <s v="OFF0115"/>
    <s v="SUS00469"/>
    <n v="20"/>
    <s v="M"/>
    <s v="Other"/>
    <s v="VIC00120"/>
    <n v="61"/>
    <s v="M"/>
    <s v="Unarmed"/>
    <x v="3"/>
    <x v="0"/>
    <x v="0"/>
    <n v="0"/>
    <n v="27656.14"/>
    <s v="No"/>
    <n v="4"/>
    <n v="19"/>
    <x v="2"/>
  </r>
  <r>
    <s v="INC000282"/>
    <x v="25"/>
    <x v="6"/>
    <s v="Fairview"/>
    <s v="PA"/>
    <n v="8"/>
    <x v="6"/>
    <x v="1005"/>
    <s v="OFF0146"/>
    <s v="SUS00475"/>
    <n v="41"/>
    <s v="M"/>
    <s v="Black"/>
    <s v="VIC00315"/>
    <n v="23"/>
    <s v="F"/>
    <s v="Firearm"/>
    <x v="0"/>
    <x v="4"/>
    <x v="3"/>
    <n v="2"/>
    <n v="27584.65"/>
    <s v="Yes"/>
    <n v="1"/>
    <n v="7"/>
    <x v="0"/>
  </r>
  <r>
    <s v="INC003161"/>
    <x v="0"/>
    <x v="9"/>
    <s v="Centerville"/>
    <s v="PA"/>
    <n v="3"/>
    <x v="6"/>
    <x v="1006"/>
    <s v="OFF0065"/>
    <s v="SUS00171"/>
    <n v="56"/>
    <s v="M"/>
    <s v="Black"/>
    <s v="VIC00600"/>
    <n v="53"/>
    <s v="Other"/>
    <s v="Unarmed"/>
    <x v="1"/>
    <x v="4"/>
    <x v="0"/>
    <n v="0"/>
    <n v="35421.629999999997"/>
    <s v="No"/>
    <n v="2"/>
    <n v="0"/>
    <x v="3"/>
  </r>
  <r>
    <s v="INC003896"/>
    <x v="5"/>
    <x v="8"/>
    <s v="Centerville"/>
    <s v="IL"/>
    <n v="3"/>
    <x v="0"/>
    <x v="1007"/>
    <s v="OFF0032"/>
    <s v="SUS00686"/>
    <n v="73"/>
    <s v="Other"/>
    <s v="Black"/>
    <s v="VIC00881"/>
    <n v="29"/>
    <s v="F"/>
    <s v="Firearm"/>
    <x v="1"/>
    <x v="4"/>
    <x v="1"/>
    <n v="3"/>
    <n v="30808.85"/>
    <s v="Yes"/>
    <n v="2"/>
    <n v="2"/>
    <x v="3"/>
  </r>
  <r>
    <s v="INC002657"/>
    <x v="9"/>
    <x v="4"/>
    <s v="Centerville"/>
    <s v="PA"/>
    <n v="9"/>
    <x v="2"/>
    <x v="1008"/>
    <s v="OFF0132"/>
    <s v="NA"/>
    <n v="52"/>
    <s v="F"/>
    <s v="Black"/>
    <s v="VIC00567"/>
    <n v="74"/>
    <s v="F"/>
    <s v="Firearm"/>
    <x v="0"/>
    <x v="0"/>
    <x v="1"/>
    <n v="0"/>
    <n v="32911.69"/>
    <s v="No"/>
    <n v="1"/>
    <n v="17"/>
    <x v="1"/>
  </r>
  <r>
    <s v="INC003192"/>
    <x v="20"/>
    <x v="5"/>
    <s v="Lakewood"/>
    <s v="GA"/>
    <n v="3"/>
    <x v="0"/>
    <x v="1009"/>
    <s v="OFF0111"/>
    <s v="SUS00514"/>
    <n v="52"/>
    <s v="M"/>
    <s v="Black"/>
    <s v="VIC00746"/>
    <n v="87"/>
    <s v="M"/>
    <s v="Firearm"/>
    <x v="3"/>
    <x v="4"/>
    <x v="0"/>
    <n v="3"/>
    <n v="0"/>
    <s v="No"/>
    <n v="4"/>
    <n v="20"/>
    <x v="2"/>
  </r>
  <r>
    <s v="INC001798"/>
    <x v="17"/>
    <x v="1"/>
    <s v="Oakdale"/>
    <s v="NY"/>
    <n v="8"/>
    <x v="7"/>
    <x v="39"/>
    <s v="OFF0024"/>
    <s v="SUS00374"/>
    <n v="52"/>
    <s v="F"/>
    <s v="Asian"/>
    <s v="VIC00553"/>
    <n v="51"/>
    <s v="M"/>
    <s v="Hands/Feet"/>
    <x v="2"/>
    <x v="0"/>
    <x v="3"/>
    <n v="2"/>
    <n v="2882.66"/>
    <s v="Yes"/>
    <n v="3"/>
    <n v="0"/>
    <x v="3"/>
  </r>
  <r>
    <s v="INC001017"/>
    <x v="6"/>
    <x v="7"/>
    <s v="Hillcrest"/>
    <s v="FL"/>
    <n v="12"/>
    <x v="3"/>
    <x v="1010"/>
    <s v="OFF0102"/>
    <s v="NA"/>
    <n v="52"/>
    <s v="F"/>
    <s v="Black"/>
    <s v="VIC00409"/>
    <n v="85"/>
    <s v="M"/>
    <s v="Blunt Object"/>
    <x v="3"/>
    <x v="1"/>
    <x v="2"/>
    <n v="3"/>
    <n v="40667.33"/>
    <s v="Yes"/>
    <n v="4"/>
    <n v="4"/>
    <x v="3"/>
  </r>
  <r>
    <s v="INC002783"/>
    <x v="0"/>
    <x v="3"/>
    <s v="Riverside"/>
    <s v="CA"/>
    <n v="8"/>
    <x v="7"/>
    <x v="39"/>
    <s v="OFF0064"/>
    <s v="SUS00441"/>
    <n v="66"/>
    <s v="M"/>
    <s v="Black"/>
    <s v="VIC00537"/>
    <n v="87"/>
    <s v="F"/>
    <s v="Blunt Object"/>
    <x v="1"/>
    <x v="2"/>
    <x v="1"/>
    <n v="3"/>
    <n v="38292.85"/>
    <s v="No"/>
    <n v="2"/>
    <n v="0"/>
    <x v="3"/>
  </r>
  <r>
    <s v="INC004115"/>
    <x v="20"/>
    <x v="7"/>
    <s v="Maplewood"/>
    <s v="GA"/>
    <n v="8"/>
    <x v="4"/>
    <x v="1011"/>
    <s v="OFF0084"/>
    <s v="SUS00423"/>
    <n v="30"/>
    <s v="M"/>
    <s v="Hispanic"/>
    <s v="VIC00847"/>
    <n v="20"/>
    <s v="M"/>
    <s v="KNIFE"/>
    <x v="3"/>
    <x v="0"/>
    <x v="2"/>
    <n v="0"/>
    <n v="21170.29"/>
    <s v="No"/>
    <n v="4"/>
    <n v="2"/>
    <x v="3"/>
  </r>
  <r>
    <s v="INC004713"/>
    <x v="23"/>
    <x v="3"/>
    <s v="Oakdale"/>
    <s v="TX"/>
    <n v="10"/>
    <x v="4"/>
    <x v="1012"/>
    <s v="OFF0049"/>
    <s v="SUS00605"/>
    <n v="33"/>
    <s v="Other"/>
    <s v="Black"/>
    <s v="VIC00113"/>
    <n v="32"/>
    <s v="F"/>
    <s v="KNIFE"/>
    <x v="3"/>
    <x v="0"/>
    <x v="0"/>
    <n v="5"/>
    <n v="35326.86"/>
    <s v="Yes"/>
    <n v="4"/>
    <n v="2"/>
    <x v="3"/>
  </r>
  <r>
    <s v="INC003071"/>
    <x v="6"/>
    <x v="1"/>
    <s v="Fairview"/>
    <s v="OH"/>
    <n v="8"/>
    <x v="0"/>
    <x v="1013"/>
    <s v="OFF0121"/>
    <s v="SUS00233"/>
    <n v="38"/>
    <s v="M"/>
    <s v="Black"/>
    <s v="VIC00441"/>
    <n v="40"/>
    <s v="M"/>
    <s v="KNIFE"/>
    <x v="2"/>
    <x v="2"/>
    <x v="3"/>
    <n v="2"/>
    <n v="33355.89"/>
    <s v="No"/>
    <n v="3"/>
    <n v="19"/>
    <x v="2"/>
  </r>
  <r>
    <s v="INC004057"/>
    <x v="20"/>
    <x v="6"/>
    <s v="Oakdale"/>
    <s v="FL"/>
    <n v="11"/>
    <x v="1"/>
    <x v="1014"/>
    <s v="OFF0109"/>
    <s v="SUS00628"/>
    <n v="72"/>
    <s v="F"/>
    <s v="White"/>
    <s v="VIC00387"/>
    <n v="49"/>
    <s v="F"/>
    <s v="Firearm"/>
    <x v="3"/>
    <x v="0"/>
    <x v="0"/>
    <n v="0"/>
    <n v="680.33"/>
    <s v="No"/>
    <n v="4"/>
    <n v="6"/>
    <x v="0"/>
  </r>
  <r>
    <s v="INC002479"/>
    <x v="14"/>
    <x v="1"/>
    <s v="Springfield"/>
    <s v="IL"/>
    <n v="6"/>
    <x v="3"/>
    <x v="1015"/>
    <s v="OFF0120"/>
    <s v="NA"/>
    <n v="52"/>
    <s v="F"/>
    <s v="Black"/>
    <s v="VIC00166"/>
    <n v="55"/>
    <s v="M"/>
    <s v="Blunt Object"/>
    <x v="1"/>
    <x v="0"/>
    <x v="1"/>
    <n v="4"/>
    <n v="46007.13"/>
    <s v="Yes"/>
    <n v="2"/>
    <n v="6"/>
    <x v="0"/>
  </r>
  <r>
    <s v="INC000498"/>
    <x v="17"/>
    <x v="9"/>
    <s v="Riverside"/>
    <s v="AZ"/>
    <n v="8"/>
    <x v="7"/>
    <x v="39"/>
    <s v="OFF0087"/>
    <s v="SUS00079"/>
    <n v="51"/>
    <s v="F"/>
    <s v="Black"/>
    <s v="VIC00662"/>
    <n v="22"/>
    <s v="M"/>
    <s v="Unarmed"/>
    <x v="2"/>
    <x v="0"/>
    <x v="1"/>
    <n v="5"/>
    <n v="29539.94"/>
    <s v="Yes"/>
    <n v="3"/>
    <n v="0"/>
    <x v="3"/>
  </r>
  <r>
    <s v="INC004675"/>
    <x v="23"/>
    <x v="8"/>
    <s v="Springfield"/>
    <s v="PA"/>
    <n v="5"/>
    <x v="2"/>
    <x v="1016"/>
    <s v="OFF0133"/>
    <s v="SUS00792"/>
    <n v="52"/>
    <s v="F"/>
    <s v="Black"/>
    <s v="VIC00037"/>
    <n v="63"/>
    <s v="F"/>
    <s v="KNIFE"/>
    <x v="3"/>
    <x v="1"/>
    <x v="1"/>
    <n v="4"/>
    <n v="26915.4"/>
    <s v="Yes"/>
    <n v="4"/>
    <n v="0"/>
    <x v="3"/>
  </r>
  <r>
    <s v="INC002352"/>
    <x v="8"/>
    <x v="3"/>
    <s v="Centerville"/>
    <s v="NC"/>
    <n v="12"/>
    <x v="4"/>
    <x v="1017"/>
    <s v="OFF0115"/>
    <s v="SUS00083"/>
    <n v="75"/>
    <s v="F"/>
    <s v="Black"/>
    <s v="VIC00203"/>
    <n v="56"/>
    <s v="M"/>
    <s v="Hands/Feet"/>
    <x v="3"/>
    <x v="2"/>
    <x v="1"/>
    <n v="1"/>
    <n v="30248.880000000001"/>
    <s v="Yes"/>
    <n v="4"/>
    <n v="7"/>
    <x v="0"/>
  </r>
  <r>
    <s v="INC003732"/>
    <x v="14"/>
    <x v="9"/>
    <s v="Hillcrest"/>
    <s v="NY"/>
    <n v="12"/>
    <x v="0"/>
    <x v="1018"/>
    <s v="OFF0147"/>
    <s v="SUS00624"/>
    <n v="69"/>
    <s v="F"/>
    <s v="Black"/>
    <m/>
    <n v="56"/>
    <s v="M"/>
    <s v="Firearm"/>
    <x v="3"/>
    <x v="3"/>
    <x v="1"/>
    <n v="5"/>
    <n v="2428.5500000000002"/>
    <s v="Yes"/>
    <n v="4"/>
    <n v="17"/>
    <x v="1"/>
  </r>
  <r>
    <s v="INC001768"/>
    <x v="21"/>
    <x v="6"/>
    <s v="Oakdale"/>
    <s v="TX"/>
    <n v="2"/>
    <x v="1"/>
    <x v="1019"/>
    <s v="OFF0072"/>
    <s v="SUS00753"/>
    <n v="50"/>
    <s v="Other"/>
    <s v="Other"/>
    <s v="VIC00482"/>
    <n v="26"/>
    <s v="M"/>
    <s v="KNIFE"/>
    <x v="1"/>
    <x v="3"/>
    <x v="1"/>
    <n v="5"/>
    <n v="28949.919999999998"/>
    <s v="No"/>
    <n v="2"/>
    <n v="7"/>
    <x v="0"/>
  </r>
  <r>
    <s v="INC004476"/>
    <x v="23"/>
    <x v="2"/>
    <s v="Centerville"/>
    <s v="PA"/>
    <n v="3"/>
    <x v="3"/>
    <x v="1020"/>
    <s v="OFF0088"/>
    <s v="SUS00197"/>
    <n v="32"/>
    <s v="F"/>
    <s v="Black"/>
    <s v="VIC00746"/>
    <n v="56"/>
    <s v="M"/>
    <s v="KNIFE"/>
    <x v="1"/>
    <x v="3"/>
    <x v="1"/>
    <n v="3"/>
    <n v="23825.09"/>
    <s v="Yes"/>
    <n v="2"/>
    <n v="13"/>
    <x v="1"/>
  </r>
  <r>
    <s v="INC004597"/>
    <x v="11"/>
    <x v="7"/>
    <s v="Fairview"/>
    <s v="FL"/>
    <n v="8"/>
    <x v="3"/>
    <x v="1021"/>
    <s v="OFF0011"/>
    <s v="SUS00375"/>
    <n v="73"/>
    <s v="F"/>
    <s v="Black"/>
    <s v="VIC00091"/>
    <n v="12"/>
    <s v="Other"/>
    <s v="KNIFE"/>
    <x v="3"/>
    <x v="4"/>
    <x v="0"/>
    <n v="2"/>
    <n v="0"/>
    <s v="Yes"/>
    <n v="4"/>
    <n v="4"/>
    <x v="3"/>
  </r>
  <r>
    <s v="INC002969"/>
    <x v="14"/>
    <x v="0"/>
    <s v="Springfield"/>
    <s v="IL"/>
    <n v="12"/>
    <x v="1"/>
    <x v="1022"/>
    <s v="OFF0134"/>
    <s v="NA"/>
    <n v="52"/>
    <s v="F"/>
    <s v="Black"/>
    <s v="VIC00637"/>
    <n v="82"/>
    <s v="F"/>
    <s v="Firearm"/>
    <x v="1"/>
    <x v="1"/>
    <x v="0"/>
    <n v="0"/>
    <n v="4351"/>
    <s v="No"/>
    <n v="2"/>
    <n v="14"/>
    <x v="1"/>
  </r>
  <r>
    <s v="INC004732"/>
    <x v="11"/>
    <x v="7"/>
    <s v="Centerville"/>
    <s v="NY"/>
    <n v="6"/>
    <x v="6"/>
    <x v="1023"/>
    <s v="OFF0072"/>
    <s v="SUS00395"/>
    <n v="72"/>
    <s v="M"/>
    <s v="Hispanic"/>
    <s v="VIC00965"/>
    <n v="33"/>
    <s v="F"/>
    <s v="Firearm"/>
    <x v="3"/>
    <x v="3"/>
    <x v="3"/>
    <n v="5"/>
    <n v="25717.62"/>
    <s v="No"/>
    <n v="4"/>
    <n v="0"/>
    <x v="3"/>
  </r>
  <r>
    <s v="INC000170"/>
    <x v="20"/>
    <x v="6"/>
    <s v="Centerville"/>
    <s v="FL"/>
    <n v="3"/>
    <x v="0"/>
    <x v="1024"/>
    <s v="OFF0122"/>
    <s v="SUS00654"/>
    <n v="17"/>
    <s v="M"/>
    <s v="Asian"/>
    <s v="VIC00917"/>
    <n v="60"/>
    <s v="M"/>
    <s v="Firearm"/>
    <x v="3"/>
    <x v="4"/>
    <x v="1"/>
    <n v="2"/>
    <n v="27527.599999999999"/>
    <s v="Yes"/>
    <n v="4"/>
    <n v="6"/>
    <x v="0"/>
  </r>
  <r>
    <s v="INC004393"/>
    <x v="14"/>
    <x v="6"/>
    <s v="Oakdale"/>
    <s v="TX"/>
    <n v="7"/>
    <x v="6"/>
    <x v="1025"/>
    <s v="OFF0131"/>
    <s v="SUS00474"/>
    <n v="41"/>
    <s v="F"/>
    <s v="Black"/>
    <s v="VIC00212"/>
    <n v="68"/>
    <s v="F"/>
    <s v="Hands/Feet"/>
    <x v="2"/>
    <x v="4"/>
    <x v="1"/>
    <n v="3"/>
    <n v="42579.96"/>
    <s v="No"/>
    <n v="3"/>
    <n v="1"/>
    <x v="3"/>
  </r>
  <r>
    <s v="INC003865"/>
    <x v="20"/>
    <x v="0"/>
    <s v="Maplewood"/>
    <s v="IL"/>
    <n v="8"/>
    <x v="7"/>
    <x v="39"/>
    <s v="OFF0114"/>
    <s v="NA"/>
    <n v="52"/>
    <s v="F"/>
    <s v="Black"/>
    <s v="VIC00777"/>
    <n v="38"/>
    <s v="M"/>
    <s v="Blunt Object"/>
    <x v="2"/>
    <x v="4"/>
    <x v="2"/>
    <n v="2"/>
    <n v="6572.65"/>
    <s v="Yes"/>
    <n v="3"/>
    <n v="0"/>
    <x v="3"/>
  </r>
  <r>
    <s v="INC002447"/>
    <x v="20"/>
    <x v="9"/>
    <s v="Riverside"/>
    <s v="IL"/>
    <n v="9"/>
    <x v="6"/>
    <x v="1026"/>
    <s v="OFF0040"/>
    <s v="SUS00665"/>
    <n v="43"/>
    <s v="F"/>
    <s v="Hispanic"/>
    <s v="VIC00033"/>
    <n v="35"/>
    <s v="M"/>
    <s v="Hands/Feet"/>
    <x v="2"/>
    <x v="4"/>
    <x v="0"/>
    <n v="1"/>
    <n v="44852.81"/>
    <s v="No"/>
    <n v="3"/>
    <n v="15"/>
    <x v="1"/>
  </r>
  <r>
    <s v="INC004138"/>
    <x v="25"/>
    <x v="7"/>
    <s v="Hillcrest"/>
    <s v="GA"/>
    <n v="1"/>
    <x v="5"/>
    <x v="1027"/>
    <s v="OFF0115"/>
    <s v="SUS00318"/>
    <n v="49"/>
    <s v="M"/>
    <s v="Other"/>
    <s v="VIC00545"/>
    <n v="39"/>
    <s v="M"/>
    <s v="Firearm"/>
    <x v="1"/>
    <x v="0"/>
    <x v="1"/>
    <n v="1"/>
    <n v="0"/>
    <s v="Yes"/>
    <n v="2"/>
    <n v="20"/>
    <x v="2"/>
  </r>
  <r>
    <s v="INC004536"/>
    <x v="21"/>
    <x v="2"/>
    <s v="Oakdale"/>
    <s v="NY"/>
    <n v="5"/>
    <x v="2"/>
    <x v="1028"/>
    <s v="OFF0105"/>
    <s v="SUS00799"/>
    <n v="47"/>
    <s v="F"/>
    <s v="Black"/>
    <s v="VIC00447"/>
    <n v="32"/>
    <s v="F"/>
    <s v="Firearm"/>
    <x v="0"/>
    <x v="0"/>
    <x v="2"/>
    <n v="0"/>
    <n v="33177.699999999997"/>
    <s v="No"/>
    <n v="1"/>
    <n v="16"/>
    <x v="1"/>
  </r>
  <r>
    <s v="INC99924"/>
    <x v="16"/>
    <x v="3"/>
    <s v="Springfield"/>
    <s v="AZ"/>
    <n v="9"/>
    <x v="2"/>
    <x v="1029"/>
    <s v="OFF0139"/>
    <s v="SUS00051"/>
    <n v="52"/>
    <s v="M"/>
    <s v="Black"/>
    <s v="VIC00440"/>
    <n v="56"/>
    <s v="F"/>
    <s v="Firearm"/>
    <x v="0"/>
    <x v="0"/>
    <x v="1"/>
    <n v="3"/>
    <n v="49946.01"/>
    <s v="No"/>
    <n v="1"/>
    <n v="15"/>
    <x v="1"/>
  </r>
  <r>
    <s v="INC004596"/>
    <x v="6"/>
    <x v="5"/>
    <s v="Centerville"/>
    <s v="IL"/>
    <n v="2"/>
    <x v="1"/>
    <x v="1030"/>
    <s v="OFF0088"/>
    <s v="SUS00554"/>
    <n v="50"/>
    <s v="F"/>
    <s v="White"/>
    <s v="VIC00679"/>
    <n v="30"/>
    <s v="Other"/>
    <s v="Firearm"/>
    <x v="2"/>
    <x v="2"/>
    <x v="1"/>
    <n v="1"/>
    <n v="20874.669999999998"/>
    <s v="No"/>
    <n v="3"/>
    <n v="10"/>
    <x v="0"/>
  </r>
  <r>
    <s v="INC004985"/>
    <x v="4"/>
    <x v="4"/>
    <s v="Riverside"/>
    <s v="PA"/>
    <n v="12"/>
    <x v="5"/>
    <x v="1031"/>
    <s v="OFF0130"/>
    <s v="SUS00370"/>
    <n v="51"/>
    <s v="F"/>
    <s v="White"/>
    <s v="VIC00923"/>
    <n v="63"/>
    <s v="F"/>
    <s v="Hands/Feet"/>
    <x v="3"/>
    <x v="2"/>
    <x v="3"/>
    <n v="3"/>
    <n v="21023"/>
    <s v="Yes"/>
    <n v="4"/>
    <n v="17"/>
    <x v="1"/>
  </r>
  <r>
    <s v="INC002180"/>
    <x v="6"/>
    <x v="7"/>
    <s v="Riverside"/>
    <s v="GA"/>
    <n v="8"/>
    <x v="0"/>
    <x v="1032"/>
    <s v="OFF0143"/>
    <s v="SUS00724"/>
    <n v="66"/>
    <s v="F"/>
    <s v="Other"/>
    <s v="VIC00086"/>
    <n v="66"/>
    <s v="M"/>
    <s v="Unarmed"/>
    <x v="0"/>
    <x v="3"/>
    <x v="0"/>
    <n v="2"/>
    <n v="21464.68"/>
    <s v="Yes"/>
    <n v="1"/>
    <n v="14"/>
    <x v="1"/>
  </r>
  <r>
    <s v="INC004785"/>
    <x v="11"/>
    <x v="3"/>
    <s v="Hillcrest"/>
    <s v="NY"/>
    <n v="8"/>
    <x v="7"/>
    <x v="39"/>
    <s v="OFF0074"/>
    <s v="SUS00025"/>
    <n v="21"/>
    <s v="F"/>
    <s v="Black"/>
    <s v="VIC00353"/>
    <n v="10"/>
    <s v="F"/>
    <s v="Firearm"/>
    <x v="2"/>
    <x v="0"/>
    <x v="1"/>
    <n v="5"/>
    <n v="31758"/>
    <s v="Yes"/>
    <n v="3"/>
    <n v="0"/>
    <x v="3"/>
  </r>
  <r>
    <s v="INC004314"/>
    <x v="3"/>
    <x v="7"/>
    <s v="Maplewood"/>
    <s v="AZ"/>
    <n v="12"/>
    <x v="0"/>
    <x v="1033"/>
    <s v="OFF0043"/>
    <s v="SUS00451"/>
    <n v="52"/>
    <s v="M"/>
    <s v="Black"/>
    <s v="VIC00512"/>
    <n v="78"/>
    <s v="F"/>
    <s v="Unarmed"/>
    <x v="0"/>
    <x v="2"/>
    <x v="3"/>
    <n v="3"/>
    <n v="11340.1"/>
    <s v="No"/>
    <n v="1"/>
    <n v="18"/>
    <x v="2"/>
  </r>
  <r>
    <s v="INC001745"/>
    <x v="9"/>
    <x v="7"/>
    <s v="Riverside"/>
    <s v="IL"/>
    <n v="4"/>
    <x v="3"/>
    <x v="1034"/>
    <s v="OFF0033"/>
    <s v="SUS00207"/>
    <n v="60"/>
    <s v="Other"/>
    <s v="Black"/>
    <s v="VIC00471"/>
    <n v="35"/>
    <s v="M"/>
    <s v="Unarmed"/>
    <x v="1"/>
    <x v="0"/>
    <x v="2"/>
    <n v="4"/>
    <n v="19150.439999999999"/>
    <s v="Yes"/>
    <n v="2"/>
    <n v="4"/>
    <x v="3"/>
  </r>
  <r>
    <s v="INC000775"/>
    <x v="17"/>
    <x v="1"/>
    <s v="Fairview"/>
    <s v="TX"/>
    <n v="11"/>
    <x v="0"/>
    <x v="1035"/>
    <s v="OFF0081"/>
    <s v="SUS00051"/>
    <n v="23"/>
    <s v="M"/>
    <s v="Black"/>
    <s v="VIC00256"/>
    <n v="36"/>
    <s v="M"/>
    <s v="Firearm"/>
    <x v="1"/>
    <x v="2"/>
    <x v="1"/>
    <n v="2"/>
    <n v="37335.599999999999"/>
    <s v="Yes"/>
    <n v="2"/>
    <n v="23"/>
    <x v="2"/>
  </r>
  <r>
    <s v="INC003455"/>
    <x v="20"/>
    <x v="3"/>
    <s v="Lakewood"/>
    <s v="CA"/>
    <n v="9"/>
    <x v="6"/>
    <x v="1036"/>
    <s v="OFF0148"/>
    <s v="SUS00552"/>
    <n v="35"/>
    <s v="M"/>
    <s v="Black"/>
    <s v="VIC00190"/>
    <n v="65"/>
    <s v="M"/>
    <s v="Firearm"/>
    <x v="1"/>
    <x v="0"/>
    <x v="1"/>
    <n v="4"/>
    <n v="15190.56"/>
    <s v="Yes"/>
    <n v="2"/>
    <n v="6"/>
    <x v="0"/>
  </r>
  <r>
    <s v="INC003934"/>
    <x v="8"/>
    <x v="6"/>
    <s v="Maplewood"/>
    <s v="PA"/>
    <n v="8"/>
    <x v="6"/>
    <x v="1037"/>
    <s v="OFF0131"/>
    <s v="SUS00179"/>
    <n v="41"/>
    <s v="M"/>
    <s v="White"/>
    <s v="VIC00119"/>
    <n v="84"/>
    <s v="M"/>
    <s v="Firearm"/>
    <x v="1"/>
    <x v="2"/>
    <x v="1"/>
    <n v="5"/>
    <n v="11066.72"/>
    <s v="Yes"/>
    <n v="2"/>
    <n v="3"/>
    <x v="3"/>
  </r>
  <r>
    <s v="INC003338"/>
    <x v="16"/>
    <x v="9"/>
    <s v="Centerville"/>
    <s v="PA"/>
    <n v="11"/>
    <x v="3"/>
    <x v="1038"/>
    <s v="OFF0009"/>
    <s v="SUS00432"/>
    <n v="52"/>
    <s v="M"/>
    <s v="Black"/>
    <s v="VIC00273"/>
    <n v="87"/>
    <s v="M"/>
    <s v="Firearm"/>
    <x v="2"/>
    <x v="2"/>
    <x v="3"/>
    <n v="5"/>
    <n v="42758.1"/>
    <s v="No"/>
    <n v="3"/>
    <n v="0"/>
    <x v="3"/>
  </r>
  <r>
    <s v="INC000232"/>
    <x v="10"/>
    <x v="2"/>
    <s v="Riverside"/>
    <s v="NY"/>
    <n v="4"/>
    <x v="0"/>
    <x v="1039"/>
    <s v="OFF0020"/>
    <s v="SUS00620"/>
    <n v="29"/>
    <s v="F"/>
    <s v="Hispanic"/>
    <s v="VIC00948"/>
    <n v="62"/>
    <s v="M"/>
    <s v="Hands/Feet"/>
    <x v="1"/>
    <x v="3"/>
    <x v="1"/>
    <n v="2"/>
    <n v="5898.2"/>
    <s v="Yes"/>
    <n v="2"/>
    <n v="23"/>
    <x v="2"/>
  </r>
  <r>
    <s v="INC000351"/>
    <x v="13"/>
    <x v="6"/>
    <s v="Maplewood"/>
    <s v="AZ"/>
    <n v="4"/>
    <x v="4"/>
    <x v="1040"/>
    <s v="OFF0084"/>
    <s v="SUS00524"/>
    <n v="62"/>
    <s v="M"/>
    <s v="Black"/>
    <s v="VIC00922"/>
    <n v="23"/>
    <s v="F"/>
    <s v="Firearm"/>
    <x v="1"/>
    <x v="0"/>
    <x v="0"/>
    <n v="0"/>
    <n v="3166.1"/>
    <s v="No"/>
    <n v="2"/>
    <n v="13"/>
    <x v="1"/>
  </r>
  <r>
    <s v="INC001564"/>
    <x v="2"/>
    <x v="6"/>
    <s v="Centerville"/>
    <s v="NY"/>
    <n v="9"/>
    <x v="4"/>
    <x v="1041"/>
    <s v="OFF0011"/>
    <s v="SUS00103"/>
    <n v="29"/>
    <s v="F"/>
    <s v="White"/>
    <s v="VIC00230"/>
    <n v="30"/>
    <s v="M"/>
    <s v="Blunt Object"/>
    <x v="3"/>
    <x v="0"/>
    <x v="0"/>
    <n v="5"/>
    <n v="45607.86"/>
    <s v="No"/>
    <n v="4"/>
    <n v="21"/>
    <x v="2"/>
  </r>
  <r>
    <s v="INC000144"/>
    <x v="6"/>
    <x v="1"/>
    <s v="Oakdale"/>
    <s v="OH"/>
    <n v="3"/>
    <x v="6"/>
    <x v="1042"/>
    <s v="OFF0061"/>
    <s v="SUS00124"/>
    <n v="75"/>
    <s v="M"/>
    <s v="Asian"/>
    <s v="VIC00258"/>
    <n v="56"/>
    <s v="F"/>
    <s v="Firearm"/>
    <x v="2"/>
    <x v="1"/>
    <x v="2"/>
    <n v="5"/>
    <n v="37197.949999999997"/>
    <s v="Yes"/>
    <n v="3"/>
    <n v="16"/>
    <x v="1"/>
  </r>
  <r>
    <s v="INC001281"/>
    <x v="14"/>
    <x v="3"/>
    <s v="Maplewood"/>
    <s v="AZ"/>
    <n v="8"/>
    <x v="1"/>
    <x v="1043"/>
    <s v="OFF0148"/>
    <s v="SUS00662"/>
    <n v="29"/>
    <s v="M"/>
    <s v="Asian"/>
    <s v="VIC00101"/>
    <n v="79"/>
    <s v="M"/>
    <s v="KNIFE"/>
    <x v="0"/>
    <x v="3"/>
    <x v="3"/>
    <n v="4"/>
    <n v="40146.29"/>
    <s v="No"/>
    <n v="1"/>
    <n v="10"/>
    <x v="0"/>
  </r>
  <r>
    <s v="INC001147"/>
    <x v="2"/>
    <x v="6"/>
    <s v="Riverside"/>
    <s v="PA"/>
    <n v="8"/>
    <x v="7"/>
    <x v="39"/>
    <s v="OFF0050"/>
    <s v="SUS00392"/>
    <n v="60"/>
    <s v="F"/>
    <s v="Asian"/>
    <s v="VIC00410"/>
    <n v="47"/>
    <s v="F"/>
    <s v="Firearm"/>
    <x v="2"/>
    <x v="0"/>
    <x v="1"/>
    <n v="0"/>
    <n v="49130.87"/>
    <s v="No"/>
    <n v="3"/>
    <n v="0"/>
    <x v="3"/>
  </r>
  <r>
    <s v="INC001669"/>
    <x v="11"/>
    <x v="2"/>
    <s v="Maplewood"/>
    <s v="FL"/>
    <n v="7"/>
    <x v="1"/>
    <x v="1044"/>
    <s v="OFF0071"/>
    <s v="NA"/>
    <n v="52"/>
    <s v="F"/>
    <s v="Black"/>
    <s v="VIC00878"/>
    <n v="73"/>
    <s v="M"/>
    <s v="Firearm"/>
    <x v="3"/>
    <x v="2"/>
    <x v="2"/>
    <n v="1"/>
    <n v="0"/>
    <s v="No"/>
    <n v="4"/>
    <n v="2"/>
    <x v="3"/>
  </r>
  <r>
    <s v="INC000102"/>
    <x v="9"/>
    <x v="3"/>
    <s v="Fairview"/>
    <s v="NC"/>
    <n v="8"/>
    <x v="0"/>
    <x v="1045"/>
    <s v="OFF0100"/>
    <s v="SUS00785"/>
    <n v="35"/>
    <s v="F"/>
    <s v="Black"/>
    <s v="VIC00330"/>
    <n v="18"/>
    <s v="M"/>
    <s v="KNIFE"/>
    <x v="1"/>
    <x v="0"/>
    <x v="3"/>
    <n v="0"/>
    <n v="1590.86"/>
    <s v="No"/>
    <n v="2"/>
    <n v="11"/>
    <x v="0"/>
  </r>
  <r>
    <s v="INC001069"/>
    <x v="14"/>
    <x v="1"/>
    <s v="Maplewood"/>
    <s v="GA"/>
    <n v="2"/>
    <x v="0"/>
    <x v="1046"/>
    <s v="OFF0056"/>
    <s v="SUS00109"/>
    <n v="72"/>
    <s v="M"/>
    <s v="Asian"/>
    <s v="VIC00557"/>
    <n v="15"/>
    <s v="M"/>
    <s v="Blunt Object"/>
    <x v="1"/>
    <x v="0"/>
    <x v="3"/>
    <n v="2"/>
    <n v="38207.360000000001"/>
    <s v="Yes"/>
    <n v="2"/>
    <n v="11"/>
    <x v="0"/>
  </r>
  <r>
    <s v="INC004417"/>
    <x v="4"/>
    <x v="1"/>
    <s v="Springfield"/>
    <s v="GA"/>
    <n v="1"/>
    <x v="4"/>
    <x v="1047"/>
    <s v="OFF0126"/>
    <s v="SUS00130"/>
    <n v="72"/>
    <s v="M"/>
    <s v="Black"/>
    <s v="VIC00653"/>
    <n v="74"/>
    <s v="M"/>
    <s v="Firearm"/>
    <x v="3"/>
    <x v="0"/>
    <x v="0"/>
    <n v="0"/>
    <n v="46877.81"/>
    <s v="No"/>
    <n v="4"/>
    <n v="16"/>
    <x v="1"/>
  </r>
  <r>
    <s v="INC000889"/>
    <x v="8"/>
    <x v="5"/>
    <s v="Oakdale"/>
    <s v="PA"/>
    <n v="8"/>
    <x v="1"/>
    <x v="1048"/>
    <s v="OFF0064"/>
    <s v="SUS00486"/>
    <n v="69"/>
    <s v="F"/>
    <s v="Hispanic"/>
    <s v="VIC00671"/>
    <n v="48"/>
    <s v="F"/>
    <s v="Firearm"/>
    <x v="3"/>
    <x v="0"/>
    <x v="1"/>
    <n v="1"/>
    <n v="41067.22"/>
    <s v="Yes"/>
    <n v="4"/>
    <n v="4"/>
    <x v="3"/>
  </r>
  <r>
    <s v="INC004899"/>
    <x v="8"/>
    <x v="5"/>
    <s v="Hillcrest"/>
    <s v="NY"/>
    <n v="6"/>
    <x v="5"/>
    <x v="1049"/>
    <s v="OFF0077"/>
    <s v="NA"/>
    <n v="52"/>
    <s v="F"/>
    <s v="Black"/>
    <s v="VIC00846"/>
    <n v="30"/>
    <s v="M"/>
    <s v="Firearm"/>
    <x v="3"/>
    <x v="3"/>
    <x v="1"/>
    <n v="5"/>
    <n v="48702.75"/>
    <s v="No"/>
    <n v="4"/>
    <n v="3"/>
    <x v="3"/>
  </r>
  <r>
    <s v="INC001825"/>
    <x v="6"/>
    <x v="4"/>
    <s v="Centerville"/>
    <s v="CA"/>
    <n v="11"/>
    <x v="2"/>
    <x v="1050"/>
    <s v="OFF0058"/>
    <s v="SUS00469"/>
    <n v="38"/>
    <s v="M"/>
    <s v="Hispanic"/>
    <s v="VIC00780"/>
    <n v="82"/>
    <s v="M"/>
    <s v="Firearm"/>
    <x v="2"/>
    <x v="2"/>
    <x v="3"/>
    <n v="4"/>
    <n v="35611.65"/>
    <s v="No"/>
    <n v="3"/>
    <n v="16"/>
    <x v="1"/>
  </r>
  <r>
    <s v="INC004836"/>
    <x v="7"/>
    <x v="5"/>
    <s v="Lakewood"/>
    <s v="NC"/>
    <n v="3"/>
    <x v="6"/>
    <x v="1051"/>
    <s v="OFF0072"/>
    <s v="SUS00019"/>
    <n v="52"/>
    <s v="F"/>
    <s v="Black"/>
    <s v="VIC00209"/>
    <n v="46"/>
    <s v="F"/>
    <s v="Firearm"/>
    <x v="0"/>
    <x v="2"/>
    <x v="2"/>
    <n v="0"/>
    <n v="47333.2"/>
    <s v="Yes"/>
    <n v="1"/>
    <n v="13"/>
    <x v="1"/>
  </r>
  <r>
    <s v="INC002053"/>
    <x v="0"/>
    <x v="8"/>
    <s v="Maplewood"/>
    <s v="PA"/>
    <n v="2"/>
    <x v="0"/>
    <x v="1052"/>
    <s v="OFF0094"/>
    <s v="SUS00658"/>
    <n v="67"/>
    <s v="F"/>
    <s v="Hispanic"/>
    <s v="VIC00778"/>
    <n v="52"/>
    <s v="F"/>
    <s v="Firearm"/>
    <x v="3"/>
    <x v="0"/>
    <x v="1"/>
    <n v="1"/>
    <n v="27306.45"/>
    <s v="Yes"/>
    <n v="4"/>
    <n v="3"/>
    <x v="3"/>
  </r>
  <r>
    <s v="INC003917"/>
    <x v="20"/>
    <x v="5"/>
    <s v="Riverside"/>
    <s v="IL"/>
    <n v="1"/>
    <x v="5"/>
    <x v="1053"/>
    <s v="OFF0050"/>
    <s v="SUS00690"/>
    <n v="37"/>
    <s v="F"/>
    <s v="Black"/>
    <s v="VIC00552"/>
    <n v="20"/>
    <s v="F"/>
    <s v="Blunt Object"/>
    <x v="1"/>
    <x v="3"/>
    <x v="2"/>
    <n v="5"/>
    <n v="35318.379999999997"/>
    <s v="Yes"/>
    <n v="2"/>
    <n v="2"/>
    <x v="3"/>
  </r>
  <r>
    <s v="INC003940"/>
    <x v="8"/>
    <x v="7"/>
    <s v="Hillcrest"/>
    <s v="IL"/>
    <n v="8"/>
    <x v="7"/>
    <x v="39"/>
    <s v="OFF0030"/>
    <s v="SUS00309"/>
    <n v="75"/>
    <s v="M"/>
    <s v="Black"/>
    <s v="VIC00967"/>
    <n v="78"/>
    <s v="F"/>
    <s v="Firearm"/>
    <x v="0"/>
    <x v="2"/>
    <x v="1"/>
    <n v="4"/>
    <n v="1479.34"/>
    <s v="Yes"/>
    <n v="1"/>
    <n v="0"/>
    <x v="3"/>
  </r>
  <r>
    <s v="INC002977"/>
    <x v="13"/>
    <x v="0"/>
    <s v="Oakdale"/>
    <s v="AZ"/>
    <n v="1"/>
    <x v="4"/>
    <x v="1054"/>
    <s v="OFF0038"/>
    <s v="SUS00689"/>
    <n v="71"/>
    <s v="F"/>
    <s v="Hispanic"/>
    <s v="VIC00136"/>
    <n v="38"/>
    <s v="F"/>
    <s v="Hands/Feet"/>
    <x v="1"/>
    <x v="1"/>
    <x v="1"/>
    <n v="3"/>
    <n v="31010.04"/>
    <s v="No"/>
    <n v="2"/>
    <n v="9"/>
    <x v="0"/>
  </r>
  <r>
    <s v="INC002533"/>
    <x v="7"/>
    <x v="6"/>
    <s v="Centerville"/>
    <s v="FL"/>
    <n v="8"/>
    <x v="4"/>
    <x v="1055"/>
    <s v="OFF0099"/>
    <s v="NA"/>
    <n v="52"/>
    <s v="F"/>
    <s v="Black"/>
    <s v="VIC00132"/>
    <n v="27"/>
    <s v="M"/>
    <s v="Unarmed"/>
    <x v="1"/>
    <x v="2"/>
    <x v="1"/>
    <n v="0"/>
    <n v="45804.01"/>
    <s v="Yes"/>
    <n v="2"/>
    <n v="19"/>
    <x v="2"/>
  </r>
  <r>
    <s v="INC001329"/>
    <x v="8"/>
    <x v="9"/>
    <s v="Fairview"/>
    <s v="OH"/>
    <n v="4"/>
    <x v="3"/>
    <x v="1056"/>
    <s v="OFF0066"/>
    <s v="SUS00522"/>
    <n v="19"/>
    <s v="F"/>
    <s v="Black"/>
    <s v="VIC00915"/>
    <n v="35"/>
    <s v="Other"/>
    <s v="Firearm"/>
    <x v="2"/>
    <x v="0"/>
    <x v="3"/>
    <n v="1"/>
    <n v="36726.26"/>
    <s v="No"/>
    <n v="3"/>
    <n v="9"/>
    <x v="0"/>
  </r>
  <r>
    <s v="INC000761"/>
    <x v="4"/>
    <x v="0"/>
    <s v="Lakewood"/>
    <s v="PA"/>
    <n v="5"/>
    <x v="4"/>
    <x v="1057"/>
    <s v="OFF0147"/>
    <s v="SUS00703"/>
    <n v="56"/>
    <s v="F"/>
    <s v="White"/>
    <s v="VIC00290"/>
    <n v="56"/>
    <s v="F"/>
    <s v="Blunt Object"/>
    <x v="0"/>
    <x v="0"/>
    <x v="1"/>
    <n v="0"/>
    <n v="22367.94"/>
    <s v="No"/>
    <n v="1"/>
    <n v="17"/>
    <x v="1"/>
  </r>
  <r>
    <s v="INC000369"/>
    <x v="6"/>
    <x v="1"/>
    <s v="Oakdale"/>
    <s v="CA"/>
    <n v="5"/>
    <x v="0"/>
    <x v="1058"/>
    <s v="OFF0102"/>
    <s v="NA"/>
    <n v="52"/>
    <s v="F"/>
    <s v="Black"/>
    <s v="VIC00896"/>
    <n v="55"/>
    <s v="M"/>
    <s v="Firearm"/>
    <x v="2"/>
    <x v="0"/>
    <x v="2"/>
    <n v="2"/>
    <n v="42637.09"/>
    <s v="No"/>
    <n v="3"/>
    <n v="23"/>
    <x v="2"/>
  </r>
  <r>
    <s v="INC000215"/>
    <x v="20"/>
    <x v="7"/>
    <s v="Hillcrest"/>
    <s v="NY"/>
    <n v="2"/>
    <x v="4"/>
    <x v="1059"/>
    <s v="OFF0056"/>
    <s v="SUS00193"/>
    <n v="52"/>
    <s v="F"/>
    <s v="Asian"/>
    <s v="VIC00527"/>
    <n v="68"/>
    <s v="M"/>
    <s v="Hands/Feet"/>
    <x v="3"/>
    <x v="2"/>
    <x v="3"/>
    <n v="2"/>
    <n v="19278.79"/>
    <s v="No"/>
    <n v="4"/>
    <n v="18"/>
    <x v="2"/>
  </r>
  <r>
    <s v="INC003859"/>
    <x v="18"/>
    <x v="1"/>
    <s v="Oakdale"/>
    <s v="TX"/>
    <n v="10"/>
    <x v="4"/>
    <x v="1060"/>
    <s v="OFF0097"/>
    <s v="SUS00496"/>
    <n v="40"/>
    <s v="F"/>
    <s v="Hispanic"/>
    <s v="VIC00914"/>
    <n v="20"/>
    <s v="F"/>
    <s v="Firearm"/>
    <x v="0"/>
    <x v="3"/>
    <x v="3"/>
    <n v="1"/>
    <n v="0"/>
    <s v="No"/>
    <n v="1"/>
    <n v="21"/>
    <x v="2"/>
  </r>
  <r>
    <s v="INC000925"/>
    <x v="15"/>
    <x v="5"/>
    <s v="Fairview"/>
    <s v="GA"/>
    <n v="8"/>
    <x v="7"/>
    <x v="39"/>
    <s v="OFF0102"/>
    <s v="SUS00053"/>
    <n v="34"/>
    <s v="F"/>
    <s v="Black"/>
    <s v="VIC00485"/>
    <n v="11"/>
    <s v="Other"/>
    <s v="Firearm"/>
    <x v="3"/>
    <x v="2"/>
    <x v="2"/>
    <n v="5"/>
    <n v="34285.47"/>
    <s v="Yes"/>
    <n v="4"/>
    <n v="0"/>
    <x v="3"/>
  </r>
  <r>
    <s v="INC003742"/>
    <x v="21"/>
    <x v="6"/>
    <s v="Lakewood"/>
    <s v="CA"/>
    <n v="12"/>
    <x v="1"/>
    <x v="1061"/>
    <s v="OFF0062"/>
    <s v="SUS00139"/>
    <n v="23"/>
    <s v="M"/>
    <s v="White"/>
    <s v="VIC00421"/>
    <n v="70"/>
    <s v="F"/>
    <s v="Firearm"/>
    <x v="1"/>
    <x v="0"/>
    <x v="1"/>
    <n v="3"/>
    <n v="43888.33"/>
    <s v="No"/>
    <n v="2"/>
    <n v="13"/>
    <x v="1"/>
  </r>
  <r>
    <s v="INC004973"/>
    <x v="8"/>
    <x v="3"/>
    <s v="Oakdale"/>
    <s v="IL"/>
    <n v="1"/>
    <x v="0"/>
    <x v="1062"/>
    <s v="OFF0015"/>
    <s v="SUS00663"/>
    <n v="61"/>
    <s v="M"/>
    <s v="Hispanic"/>
    <s v="VIC00918"/>
    <n v="56"/>
    <s v="M"/>
    <s v="Blunt Object"/>
    <x v="3"/>
    <x v="0"/>
    <x v="3"/>
    <n v="4"/>
    <n v="0"/>
    <s v="No"/>
    <n v="4"/>
    <n v="20"/>
    <x v="2"/>
  </r>
  <r>
    <s v="INC004913"/>
    <x v="8"/>
    <x v="7"/>
    <s v="Maplewood"/>
    <s v="NC"/>
    <n v="4"/>
    <x v="3"/>
    <x v="1063"/>
    <s v="OFF0043"/>
    <s v="SUS00762"/>
    <n v="49"/>
    <s v="Other"/>
    <s v="Black"/>
    <s v="VIC00145"/>
    <n v="36"/>
    <s v="F"/>
    <s v="Firearm"/>
    <x v="0"/>
    <x v="0"/>
    <x v="2"/>
    <n v="5"/>
    <n v="29334.93"/>
    <s v="No"/>
    <n v="1"/>
    <n v="7"/>
    <x v="0"/>
  </r>
  <r>
    <s v="INC001700"/>
    <x v="20"/>
    <x v="2"/>
    <s v="Maplewood"/>
    <s v="TX"/>
    <n v="7"/>
    <x v="1"/>
    <x v="1064"/>
    <s v="OFF0109"/>
    <s v="SUS00778"/>
    <n v="59"/>
    <s v="F"/>
    <s v="Other"/>
    <m/>
    <n v="56"/>
    <s v="M"/>
    <s v="Hands/Feet"/>
    <x v="3"/>
    <x v="3"/>
    <x v="3"/>
    <n v="4"/>
    <n v="46534.06"/>
    <s v="No"/>
    <n v="4"/>
    <n v="1"/>
    <x v="3"/>
  </r>
  <r>
    <s v="INC000120"/>
    <x v="16"/>
    <x v="7"/>
    <s v="Riverside"/>
    <s v="GA"/>
    <n v="7"/>
    <x v="0"/>
    <x v="1065"/>
    <s v="OFF0003"/>
    <s v="SUS00481"/>
    <n v="37"/>
    <s v="M"/>
    <s v="Other"/>
    <s v="VIC00297"/>
    <n v="86"/>
    <s v="M"/>
    <s v="KNIFE"/>
    <x v="1"/>
    <x v="0"/>
    <x v="1"/>
    <n v="1"/>
    <n v="28643"/>
    <s v="No"/>
    <n v="2"/>
    <n v="6"/>
    <x v="0"/>
  </r>
  <r>
    <s v="INC003857"/>
    <x v="9"/>
    <x v="4"/>
    <s v="Lakewood"/>
    <s v="NY"/>
    <n v="1"/>
    <x v="2"/>
    <x v="1066"/>
    <s v="OFF0057"/>
    <s v="NA"/>
    <n v="52"/>
    <s v="F"/>
    <s v="Black"/>
    <s v="VIC00369"/>
    <n v="56"/>
    <s v="M"/>
    <s v="Blunt Object"/>
    <x v="0"/>
    <x v="3"/>
    <x v="1"/>
    <n v="5"/>
    <n v="5971.66"/>
    <s v="No"/>
    <n v="1"/>
    <n v="18"/>
    <x v="2"/>
  </r>
  <r>
    <s v="INC000268"/>
    <x v="14"/>
    <x v="3"/>
    <s v="Lakewood"/>
    <s v="TX"/>
    <n v="2"/>
    <x v="5"/>
    <x v="1067"/>
    <s v="OFF0039"/>
    <s v="SUS00208"/>
    <n v="39"/>
    <s v="F"/>
    <s v="Black"/>
    <s v="VIC00916"/>
    <n v="48"/>
    <s v="M"/>
    <s v="KNIFE"/>
    <x v="3"/>
    <x v="0"/>
    <x v="1"/>
    <n v="4"/>
    <n v="47963.79"/>
    <s v="Yes"/>
    <n v="4"/>
    <n v="19"/>
    <x v="2"/>
  </r>
  <r>
    <s v="INC000411"/>
    <x v="21"/>
    <x v="9"/>
    <s v="Fairview"/>
    <s v="TX"/>
    <n v="7"/>
    <x v="0"/>
    <x v="1068"/>
    <s v="OFF0011"/>
    <s v="SUS00230"/>
    <n v="67"/>
    <s v="F"/>
    <s v="Black"/>
    <s v="VIC00182"/>
    <n v="32"/>
    <s v="M"/>
    <s v="Hands/Feet"/>
    <x v="0"/>
    <x v="0"/>
    <x v="3"/>
    <n v="1"/>
    <n v="43486.51"/>
    <s v="Yes"/>
    <n v="1"/>
    <n v="11"/>
    <x v="0"/>
  </r>
  <r>
    <s v="INC003012"/>
    <x v="29"/>
    <x v="8"/>
    <s v="Lakewood"/>
    <s v="NY"/>
    <n v="3"/>
    <x v="5"/>
    <x v="1069"/>
    <s v="OFF0138"/>
    <s v="SUS00639"/>
    <n v="29"/>
    <s v="F"/>
    <s v="Hispanic"/>
    <s v="VIC00278"/>
    <n v="67"/>
    <s v="F"/>
    <s v="Blunt Object"/>
    <x v="2"/>
    <x v="0"/>
    <x v="1"/>
    <n v="2"/>
    <n v="45901.03"/>
    <s v="Yes"/>
    <n v="3"/>
    <n v="0"/>
    <x v="3"/>
  </r>
  <r>
    <s v="INC002649"/>
    <x v="16"/>
    <x v="4"/>
    <s v="Springfield"/>
    <s v="TX"/>
    <n v="1"/>
    <x v="0"/>
    <x v="1070"/>
    <s v="OFF0052"/>
    <s v="SUS00127"/>
    <n v="65"/>
    <s v="F"/>
    <s v="Hispanic"/>
    <s v="VIC00085"/>
    <n v="58"/>
    <s v="F"/>
    <s v="Blunt Object"/>
    <x v="1"/>
    <x v="4"/>
    <x v="1"/>
    <n v="4"/>
    <n v="1548.58"/>
    <s v="No"/>
    <n v="2"/>
    <n v="9"/>
    <x v="0"/>
  </r>
  <r>
    <s v="INC004990"/>
    <x v="8"/>
    <x v="7"/>
    <s v="Lakewood"/>
    <s v="NC"/>
    <n v="12"/>
    <x v="2"/>
    <x v="1071"/>
    <s v="OFF0119"/>
    <s v="SUS00728"/>
    <n v="36"/>
    <s v="M"/>
    <s v="White"/>
    <s v="VIC00593"/>
    <n v="65"/>
    <s v="M"/>
    <s v="Firearm"/>
    <x v="1"/>
    <x v="4"/>
    <x v="1"/>
    <n v="1"/>
    <n v="23708.92"/>
    <s v="No"/>
    <n v="2"/>
    <n v="0"/>
    <x v="3"/>
  </r>
  <r>
    <s v="INC001822"/>
    <x v="2"/>
    <x v="1"/>
    <s v="Centerville"/>
    <s v="TX"/>
    <n v="11"/>
    <x v="6"/>
    <x v="1072"/>
    <s v="OFF0149"/>
    <s v="NA"/>
    <n v="52"/>
    <s v="F"/>
    <s v="Black"/>
    <s v="VIC00677"/>
    <n v="31"/>
    <s v="M"/>
    <s v="KNIFE"/>
    <x v="3"/>
    <x v="0"/>
    <x v="1"/>
    <n v="0"/>
    <n v="13067.58"/>
    <s v="No"/>
    <n v="4"/>
    <n v="0"/>
    <x v="3"/>
  </r>
  <r>
    <s v="INC001896"/>
    <x v="7"/>
    <x v="8"/>
    <s v="Oakdale"/>
    <s v="AZ"/>
    <n v="5"/>
    <x v="0"/>
    <x v="1073"/>
    <s v="OFF0133"/>
    <s v="SUS00091"/>
    <n v="25"/>
    <s v="Other"/>
    <s v="Black"/>
    <s v="VIC00820"/>
    <n v="20"/>
    <s v="M"/>
    <s v="Firearm"/>
    <x v="3"/>
    <x v="4"/>
    <x v="1"/>
    <n v="1"/>
    <n v="16327.2"/>
    <s v="Yes"/>
    <n v="4"/>
    <n v="7"/>
    <x v="0"/>
  </r>
  <r>
    <s v="INC000413"/>
    <x v="17"/>
    <x v="5"/>
    <s v="Riverside"/>
    <s v="FL"/>
    <n v="6"/>
    <x v="4"/>
    <x v="1074"/>
    <s v="OFF0057"/>
    <s v="NA"/>
    <n v="52"/>
    <s v="F"/>
    <s v="Black"/>
    <s v="VIC00705"/>
    <n v="17"/>
    <s v="M"/>
    <s v="Firearm"/>
    <x v="3"/>
    <x v="2"/>
    <x v="2"/>
    <n v="1"/>
    <n v="43648.41"/>
    <s v="Yes"/>
    <n v="4"/>
    <n v="3"/>
    <x v="3"/>
  </r>
  <r>
    <s v="INC001633"/>
    <x v="24"/>
    <x v="1"/>
    <s v="Lakewood"/>
    <s v="AZ"/>
    <n v="4"/>
    <x v="2"/>
    <x v="1075"/>
    <s v="OFF0111"/>
    <s v="SUS00215"/>
    <n v="45"/>
    <s v="F"/>
    <s v="Asian"/>
    <s v="VIC00571"/>
    <n v="44"/>
    <s v="M"/>
    <s v="KNIFE"/>
    <x v="2"/>
    <x v="1"/>
    <x v="1"/>
    <n v="0"/>
    <n v="0"/>
    <s v="No"/>
    <n v="3"/>
    <n v="10"/>
    <x v="0"/>
  </r>
  <r>
    <s v="INC004567"/>
    <x v="19"/>
    <x v="1"/>
    <s v="Maplewood"/>
    <s v="FL"/>
    <n v="3"/>
    <x v="3"/>
    <x v="1076"/>
    <s v="OFF0018"/>
    <s v="SUS00634"/>
    <n v="74"/>
    <s v="M"/>
    <s v="Asian"/>
    <s v="VIC00860"/>
    <n v="57"/>
    <s v="Other"/>
    <s v="Hands/Feet"/>
    <x v="0"/>
    <x v="0"/>
    <x v="1"/>
    <n v="0"/>
    <n v="27736.45"/>
    <s v="Yes"/>
    <n v="1"/>
    <n v="20"/>
    <x v="2"/>
  </r>
  <r>
    <s v="INC001570"/>
    <x v="26"/>
    <x v="2"/>
    <s v="Maplewood"/>
    <s v="PA"/>
    <n v="5"/>
    <x v="5"/>
    <x v="1077"/>
    <s v="OFF0028"/>
    <s v="SUS00346"/>
    <n v="52"/>
    <s v="M"/>
    <s v="White"/>
    <s v="VIC00246"/>
    <n v="42"/>
    <s v="M"/>
    <s v="Blunt Object"/>
    <x v="3"/>
    <x v="4"/>
    <x v="3"/>
    <n v="1"/>
    <n v="32248.34"/>
    <s v="No"/>
    <n v="4"/>
    <n v="12"/>
    <x v="1"/>
  </r>
  <r>
    <s v="INC002873"/>
    <x v="14"/>
    <x v="2"/>
    <s v="Springfield"/>
    <s v="GA"/>
    <n v="1"/>
    <x v="5"/>
    <x v="1078"/>
    <s v="OFF0073"/>
    <s v="NA"/>
    <n v="52"/>
    <s v="F"/>
    <s v="Black"/>
    <s v="VIC00374"/>
    <n v="14"/>
    <s v="F"/>
    <s v="KNIFE"/>
    <x v="3"/>
    <x v="1"/>
    <x v="1"/>
    <n v="0"/>
    <n v="43133.26"/>
    <s v="No"/>
    <n v="4"/>
    <n v="5"/>
    <x v="3"/>
  </r>
  <r>
    <s v="INC001176"/>
    <x v="26"/>
    <x v="5"/>
    <s v="Lakewood"/>
    <s v="NC"/>
    <n v="4"/>
    <x v="4"/>
    <x v="1079"/>
    <s v="OFF0017"/>
    <s v="SUS00289"/>
    <n v="45"/>
    <s v="F"/>
    <s v="Black"/>
    <s v="VIC00707"/>
    <n v="89"/>
    <s v="M"/>
    <s v="Hands/Feet"/>
    <x v="0"/>
    <x v="0"/>
    <x v="1"/>
    <n v="5"/>
    <n v="49705.57"/>
    <s v="No"/>
    <n v="1"/>
    <n v="5"/>
    <x v="3"/>
  </r>
  <r>
    <s v="INC002536"/>
    <x v="11"/>
    <x v="1"/>
    <s v="Maplewood"/>
    <s v="NC"/>
    <n v="12"/>
    <x v="1"/>
    <x v="1080"/>
    <s v="OFF0116"/>
    <s v="SUS00080"/>
    <n v="45"/>
    <s v="F"/>
    <s v="White"/>
    <s v="VIC00070"/>
    <n v="50"/>
    <s v="M"/>
    <s v="Firearm"/>
    <x v="3"/>
    <x v="2"/>
    <x v="0"/>
    <n v="1"/>
    <n v="39036.29"/>
    <s v="No"/>
    <n v="4"/>
    <n v="8"/>
    <x v="0"/>
  </r>
  <r>
    <s v="INC001950"/>
    <x v="7"/>
    <x v="1"/>
    <s v="Springfield"/>
    <s v="PA"/>
    <n v="4"/>
    <x v="0"/>
    <x v="1081"/>
    <s v="OFF0107"/>
    <s v="SUS00314"/>
    <n v="25"/>
    <s v="F"/>
    <s v="Asian"/>
    <s v="VIC00122"/>
    <n v="68"/>
    <s v="F"/>
    <s v="Firearm"/>
    <x v="1"/>
    <x v="0"/>
    <x v="3"/>
    <n v="0"/>
    <n v="25550.240000000002"/>
    <s v="Yes"/>
    <n v="2"/>
    <n v="21"/>
    <x v="2"/>
  </r>
  <r>
    <s v="INC003708"/>
    <x v="6"/>
    <x v="5"/>
    <s v="Lakewood"/>
    <s v="NY"/>
    <n v="7"/>
    <x v="1"/>
    <x v="1082"/>
    <s v="OFF0073"/>
    <s v="SUS00612"/>
    <n v="69"/>
    <s v="M"/>
    <s v="White"/>
    <s v="VIC00085"/>
    <n v="41"/>
    <s v="M"/>
    <s v="Firearm"/>
    <x v="3"/>
    <x v="0"/>
    <x v="2"/>
    <n v="2"/>
    <n v="36320.339999999997"/>
    <s v="No"/>
    <n v="4"/>
    <n v="0"/>
    <x v="3"/>
  </r>
  <r>
    <s v="INC004854"/>
    <x v="8"/>
    <x v="2"/>
    <s v="Centerville"/>
    <s v="NY"/>
    <n v="7"/>
    <x v="1"/>
    <x v="1083"/>
    <s v="OFF0142"/>
    <s v="SUS00781"/>
    <n v="54"/>
    <s v="F"/>
    <s v="Black"/>
    <s v="VIC00713"/>
    <n v="35"/>
    <s v="M"/>
    <s v="Firearm"/>
    <x v="1"/>
    <x v="3"/>
    <x v="1"/>
    <n v="0"/>
    <n v="15702.15"/>
    <s v="Yes"/>
    <n v="2"/>
    <n v="23"/>
    <x v="2"/>
  </r>
  <r>
    <s v="INC002932"/>
    <x v="24"/>
    <x v="5"/>
    <s v="Riverside"/>
    <s v="CA"/>
    <n v="8"/>
    <x v="3"/>
    <x v="1084"/>
    <s v="OFF0083"/>
    <s v="SUS00191"/>
    <n v="43"/>
    <s v="M"/>
    <s v="Black"/>
    <s v="VIC00560"/>
    <n v="16"/>
    <s v="F"/>
    <s v="Firearm"/>
    <x v="1"/>
    <x v="0"/>
    <x v="1"/>
    <n v="0"/>
    <n v="32296.67"/>
    <s v="Yes"/>
    <n v="2"/>
    <n v="9"/>
    <x v="0"/>
  </r>
  <r>
    <s v="INC003900"/>
    <x v="20"/>
    <x v="0"/>
    <s v="Fairview"/>
    <s v="FL"/>
    <n v="9"/>
    <x v="6"/>
    <x v="1085"/>
    <s v="OFF0088"/>
    <s v="SUS00425"/>
    <n v="45"/>
    <s v="F"/>
    <s v="Other"/>
    <s v="VIC00209"/>
    <n v="56"/>
    <s v="M"/>
    <s v="KNIFE"/>
    <x v="0"/>
    <x v="0"/>
    <x v="1"/>
    <n v="1"/>
    <n v="40040.019999999997"/>
    <s v="No"/>
    <n v="1"/>
    <n v="2"/>
    <x v="3"/>
  </r>
  <r>
    <s v="INC000929"/>
    <x v="14"/>
    <x v="1"/>
    <s v="Centerville"/>
    <s v="IL"/>
    <n v="9"/>
    <x v="0"/>
    <x v="1086"/>
    <s v="OFF0003"/>
    <s v="SUS00327"/>
    <n v="48"/>
    <s v="F"/>
    <s v="Black"/>
    <s v="VIC00630"/>
    <n v="10"/>
    <s v="F"/>
    <s v="KNIFE"/>
    <x v="3"/>
    <x v="2"/>
    <x v="3"/>
    <n v="5"/>
    <n v="4003.89"/>
    <s v="Yes"/>
    <n v="4"/>
    <n v="10"/>
    <x v="0"/>
  </r>
  <r>
    <s v="INC001046"/>
    <x v="11"/>
    <x v="7"/>
    <s v="Centerville"/>
    <s v="AZ"/>
    <n v="1"/>
    <x v="2"/>
    <x v="506"/>
    <s v="OFF0015"/>
    <s v="NA"/>
    <n v="52"/>
    <s v="F"/>
    <s v="Black"/>
    <s v="VIC00283"/>
    <n v="28"/>
    <s v="M"/>
    <s v="Hands/Feet"/>
    <x v="1"/>
    <x v="4"/>
    <x v="0"/>
    <n v="1"/>
    <n v="4865.21"/>
    <s v="Yes"/>
    <n v="2"/>
    <n v="3"/>
    <x v="3"/>
  </r>
  <r>
    <s v="INC003181"/>
    <x v="15"/>
    <x v="7"/>
    <s v="Centerville"/>
    <s v="OH"/>
    <n v="9"/>
    <x v="0"/>
    <x v="1087"/>
    <s v="OFF0133"/>
    <s v="SUS00212"/>
    <n v="45"/>
    <s v="F"/>
    <s v="White"/>
    <s v="VIC00605"/>
    <n v="31"/>
    <s v="M"/>
    <s v="Hands/Feet"/>
    <x v="3"/>
    <x v="0"/>
    <x v="1"/>
    <n v="0"/>
    <n v="0"/>
    <s v="No"/>
    <n v="4"/>
    <n v="19"/>
    <x v="2"/>
  </r>
  <r>
    <s v="INC004595"/>
    <x v="17"/>
    <x v="9"/>
    <s v="Centerville"/>
    <s v="NY"/>
    <n v="1"/>
    <x v="4"/>
    <x v="1088"/>
    <s v="OFF0149"/>
    <s v="SUS00024"/>
    <n v="35"/>
    <s v="Other"/>
    <s v="Black"/>
    <s v="VIC00003"/>
    <n v="50"/>
    <s v="Other"/>
    <s v="Firearm"/>
    <x v="2"/>
    <x v="0"/>
    <x v="2"/>
    <n v="0"/>
    <n v="43476.15"/>
    <s v="Yes"/>
    <n v="3"/>
    <n v="5"/>
    <x v="3"/>
  </r>
  <r>
    <s v="INC003123"/>
    <x v="17"/>
    <x v="7"/>
    <s v="Centerville"/>
    <s v="FL"/>
    <n v="5"/>
    <x v="0"/>
    <x v="1089"/>
    <s v="OFF0105"/>
    <s v="SUS00349"/>
    <n v="58"/>
    <s v="M"/>
    <s v="Asian"/>
    <s v="VIC00932"/>
    <n v="45"/>
    <s v="M"/>
    <s v="Blunt Object"/>
    <x v="2"/>
    <x v="2"/>
    <x v="1"/>
    <n v="1"/>
    <n v="13320.41"/>
    <s v="Yes"/>
    <n v="3"/>
    <n v="2"/>
    <x v="3"/>
  </r>
  <r>
    <s v="INC003197"/>
    <x v="4"/>
    <x v="0"/>
    <s v="Maplewood"/>
    <s v="NY"/>
    <n v="8"/>
    <x v="4"/>
    <x v="1090"/>
    <s v="OFF0025"/>
    <s v="SUS00555"/>
    <n v="22"/>
    <s v="M"/>
    <s v="Other"/>
    <s v="VIC00212"/>
    <n v="56"/>
    <s v="F"/>
    <s v="Firearm"/>
    <x v="2"/>
    <x v="0"/>
    <x v="1"/>
    <n v="5"/>
    <n v="29968.7"/>
    <s v="Yes"/>
    <n v="3"/>
    <n v="12"/>
    <x v="1"/>
  </r>
  <r>
    <s v="INC000608"/>
    <x v="9"/>
    <x v="9"/>
    <s v="Lakewood"/>
    <s v="NY"/>
    <n v="7"/>
    <x v="5"/>
    <x v="1091"/>
    <s v="OFF0071"/>
    <s v="SUS00598"/>
    <n v="41"/>
    <s v="F"/>
    <s v="White"/>
    <s v="VIC00144"/>
    <n v="80"/>
    <s v="M"/>
    <s v="Firearm"/>
    <x v="0"/>
    <x v="2"/>
    <x v="0"/>
    <n v="0"/>
    <n v="34703.99"/>
    <s v="Yes"/>
    <n v="1"/>
    <n v="10"/>
    <x v="0"/>
  </r>
  <r>
    <s v="INC001385"/>
    <x v="16"/>
    <x v="9"/>
    <s v="Centerville"/>
    <s v="TX"/>
    <n v="10"/>
    <x v="3"/>
    <x v="1092"/>
    <s v="OFF0064"/>
    <s v="SUS00200"/>
    <n v="49"/>
    <s v="F"/>
    <s v="Asian"/>
    <s v="VIC00207"/>
    <n v="36"/>
    <s v="F"/>
    <s v="Firearm"/>
    <x v="3"/>
    <x v="3"/>
    <x v="3"/>
    <n v="3"/>
    <n v="167.07"/>
    <s v="No"/>
    <n v="4"/>
    <n v="22"/>
    <x v="2"/>
  </r>
  <r>
    <s v="INC001790"/>
    <x v="7"/>
    <x v="3"/>
    <s v="Maplewood"/>
    <s v="NY"/>
    <n v="1"/>
    <x v="6"/>
    <x v="1093"/>
    <s v="OFF0069"/>
    <s v="NA"/>
    <n v="52"/>
    <s v="F"/>
    <s v="Black"/>
    <s v="VIC00265"/>
    <n v="47"/>
    <s v="F"/>
    <s v="KNIFE"/>
    <x v="1"/>
    <x v="2"/>
    <x v="1"/>
    <n v="4"/>
    <n v="0"/>
    <s v="Yes"/>
    <n v="2"/>
    <n v="7"/>
    <x v="0"/>
  </r>
  <r>
    <s v="INC000218"/>
    <x v="6"/>
    <x v="5"/>
    <s v="Riverside"/>
    <s v="IL"/>
    <n v="11"/>
    <x v="6"/>
    <x v="1094"/>
    <s v="OFF0037"/>
    <s v="SUS00251"/>
    <n v="52"/>
    <s v="M"/>
    <s v="Black"/>
    <s v="VIC00092"/>
    <n v="23"/>
    <s v="F"/>
    <s v="Firearm"/>
    <x v="3"/>
    <x v="2"/>
    <x v="0"/>
    <n v="2"/>
    <n v="45516.37"/>
    <s v="No"/>
    <n v="4"/>
    <n v="7"/>
    <x v="0"/>
  </r>
  <r>
    <s v="INC003892"/>
    <x v="6"/>
    <x v="5"/>
    <s v="Riverside"/>
    <s v="NC"/>
    <n v="9"/>
    <x v="4"/>
    <x v="1095"/>
    <s v="OFF0116"/>
    <s v="SUS00327"/>
    <n v="22"/>
    <s v="F"/>
    <s v="Hispanic"/>
    <s v="VIC00820"/>
    <n v="32"/>
    <s v="M"/>
    <s v="Blunt Object"/>
    <x v="3"/>
    <x v="2"/>
    <x v="1"/>
    <n v="2"/>
    <n v="3820.41"/>
    <s v="Yes"/>
    <n v="4"/>
    <n v="3"/>
    <x v="3"/>
  </r>
  <r>
    <s v="INC002625"/>
    <x v="17"/>
    <x v="1"/>
    <s v="Hillcrest"/>
    <s v="AZ"/>
    <n v="6"/>
    <x v="0"/>
    <x v="1096"/>
    <s v="OFF0111"/>
    <s v="SUS00172"/>
    <n v="58"/>
    <s v="F"/>
    <s v="Asian"/>
    <s v="VIC00547"/>
    <n v="58"/>
    <s v="F"/>
    <s v="Firearm"/>
    <x v="1"/>
    <x v="4"/>
    <x v="1"/>
    <n v="0"/>
    <n v="12921.65"/>
    <s v="Yes"/>
    <n v="2"/>
    <n v="17"/>
    <x v="1"/>
  </r>
  <r>
    <s v="INC000618"/>
    <x v="2"/>
    <x v="7"/>
    <s v="Hillcrest"/>
    <s v="NY"/>
    <n v="6"/>
    <x v="0"/>
    <x v="1097"/>
    <s v="OFF0007"/>
    <s v="NA"/>
    <n v="52"/>
    <s v="F"/>
    <s v="Black"/>
    <s v="VIC00342"/>
    <n v="17"/>
    <s v="M"/>
    <s v="Unarmed"/>
    <x v="1"/>
    <x v="0"/>
    <x v="1"/>
    <n v="0"/>
    <n v="8586.52"/>
    <s v="No"/>
    <n v="2"/>
    <n v="18"/>
    <x v="2"/>
  </r>
  <r>
    <s v="INC002215"/>
    <x v="28"/>
    <x v="5"/>
    <s v="Lakewood"/>
    <s v="FL"/>
    <n v="1"/>
    <x v="0"/>
    <x v="1098"/>
    <s v="OFF0078"/>
    <s v="NA"/>
    <n v="52"/>
    <s v="F"/>
    <s v="Black"/>
    <s v="VIC00523"/>
    <n v="38"/>
    <s v="F"/>
    <s v="Unarmed"/>
    <x v="3"/>
    <x v="3"/>
    <x v="1"/>
    <n v="1"/>
    <n v="44420.800000000003"/>
    <s v="No"/>
    <n v="4"/>
    <n v="22"/>
    <x v="2"/>
  </r>
  <r>
    <s v="INC004290"/>
    <x v="0"/>
    <x v="2"/>
    <s v="Riverside"/>
    <s v="AZ"/>
    <n v="9"/>
    <x v="6"/>
    <x v="1099"/>
    <s v="OFF0015"/>
    <s v="SUS00570"/>
    <n v="50"/>
    <s v="M"/>
    <s v="Black"/>
    <s v="VIC00248"/>
    <n v="11"/>
    <s v="M"/>
    <s v="Firearm"/>
    <x v="0"/>
    <x v="2"/>
    <x v="2"/>
    <n v="4"/>
    <n v="26622.76"/>
    <s v="Yes"/>
    <n v="1"/>
    <n v="8"/>
    <x v="0"/>
  </r>
  <r>
    <s v="INC000276"/>
    <x v="20"/>
    <x v="9"/>
    <s v="Centerville"/>
    <s v="CA"/>
    <n v="1"/>
    <x v="6"/>
    <x v="1100"/>
    <s v="OFF0080"/>
    <s v="SUS00358"/>
    <n v="25"/>
    <s v="F"/>
    <s v="Hispanic"/>
    <s v="VIC00198"/>
    <n v="53"/>
    <s v="M"/>
    <s v="Firearm"/>
    <x v="1"/>
    <x v="0"/>
    <x v="3"/>
    <n v="0"/>
    <n v="16917.2"/>
    <s v="No"/>
    <n v="2"/>
    <n v="16"/>
    <x v="1"/>
  </r>
  <r>
    <s v="INC004015"/>
    <x v="11"/>
    <x v="6"/>
    <s v="Maplewood"/>
    <s v="IL"/>
    <n v="12"/>
    <x v="3"/>
    <x v="1101"/>
    <s v="OFF0114"/>
    <s v="NA"/>
    <n v="52"/>
    <s v="F"/>
    <s v="Black"/>
    <s v="VIC00636"/>
    <n v="88"/>
    <s v="F"/>
    <s v="Firearm"/>
    <x v="3"/>
    <x v="0"/>
    <x v="1"/>
    <n v="5"/>
    <n v="40267.31"/>
    <s v="Yes"/>
    <n v="4"/>
    <n v="12"/>
    <x v="1"/>
  </r>
  <r>
    <s v="INC001332"/>
    <x v="17"/>
    <x v="6"/>
    <s v="Oakdale"/>
    <s v="OH"/>
    <n v="11"/>
    <x v="4"/>
    <x v="1102"/>
    <s v="OFF0070"/>
    <s v="SUS00278"/>
    <n v="36"/>
    <s v="F"/>
    <s v="White"/>
    <s v="VIC00248"/>
    <n v="34"/>
    <s v="M"/>
    <s v="KNIFE"/>
    <x v="3"/>
    <x v="3"/>
    <x v="1"/>
    <n v="5"/>
    <n v="22246.98"/>
    <s v="Yes"/>
    <n v="4"/>
    <n v="10"/>
    <x v="0"/>
  </r>
  <r>
    <s v="INC004994"/>
    <x v="15"/>
    <x v="6"/>
    <s v="Fairview"/>
    <s v="NC"/>
    <n v="12"/>
    <x v="6"/>
    <x v="1103"/>
    <s v="OFF0040"/>
    <s v="SUS00015"/>
    <n v="62"/>
    <s v="F"/>
    <s v="Asian"/>
    <m/>
    <n v="56"/>
    <s v="M"/>
    <s v="Hands/Feet"/>
    <x v="0"/>
    <x v="0"/>
    <x v="1"/>
    <n v="3"/>
    <n v="2839.12"/>
    <s v="No"/>
    <n v="1"/>
    <n v="23"/>
    <x v="2"/>
  </r>
  <r>
    <s v="INC003893"/>
    <x v="4"/>
    <x v="5"/>
    <s v="Riverside"/>
    <s v="FL"/>
    <n v="10"/>
    <x v="5"/>
    <x v="1104"/>
    <s v="OFF0052"/>
    <s v="SUS00600"/>
    <n v="73"/>
    <s v="F"/>
    <s v="Black"/>
    <s v="VIC00061"/>
    <n v="56"/>
    <s v="M"/>
    <s v="Firearm"/>
    <x v="2"/>
    <x v="4"/>
    <x v="1"/>
    <n v="2"/>
    <n v="35599.86"/>
    <s v="Yes"/>
    <n v="3"/>
    <n v="1"/>
    <x v="3"/>
  </r>
  <r>
    <s v="INC003189"/>
    <x v="6"/>
    <x v="5"/>
    <s v="Centerville"/>
    <s v="CA"/>
    <n v="8"/>
    <x v="7"/>
    <x v="39"/>
    <s v="OFF0005"/>
    <s v="SUS00702"/>
    <n v="75"/>
    <s v="F"/>
    <s v="Black"/>
    <s v="VIC00393"/>
    <n v="56"/>
    <s v="F"/>
    <s v="Firearm"/>
    <x v="3"/>
    <x v="4"/>
    <x v="1"/>
    <n v="3"/>
    <n v="0"/>
    <s v="No"/>
    <n v="4"/>
    <n v="0"/>
    <x v="3"/>
  </r>
  <r>
    <s v="INC001152"/>
    <x v="23"/>
    <x v="8"/>
    <s v="Fairview"/>
    <s v="TX"/>
    <n v="5"/>
    <x v="5"/>
    <x v="1105"/>
    <s v="OFF0141"/>
    <s v="SUS00495"/>
    <n v="46"/>
    <s v="Other"/>
    <s v="Black"/>
    <s v="VIC00557"/>
    <n v="67"/>
    <s v="M"/>
    <s v="Firearm"/>
    <x v="1"/>
    <x v="0"/>
    <x v="1"/>
    <n v="0"/>
    <n v="35295.870000000003"/>
    <s v="Yes"/>
    <n v="2"/>
    <n v="0"/>
    <x v="3"/>
  </r>
  <r>
    <s v="INC002136"/>
    <x v="15"/>
    <x v="9"/>
    <s v="Oakdale"/>
    <s v="FL"/>
    <n v="2"/>
    <x v="6"/>
    <x v="1106"/>
    <s v="OFF0020"/>
    <s v="SUS00103"/>
    <n v="52"/>
    <s v="F"/>
    <s v="White"/>
    <s v="VIC00683"/>
    <n v="61"/>
    <s v="M"/>
    <s v="KNIFE"/>
    <x v="2"/>
    <x v="2"/>
    <x v="1"/>
    <n v="4"/>
    <n v="14468.52"/>
    <s v="No"/>
    <n v="3"/>
    <n v="8"/>
    <x v="0"/>
  </r>
  <r>
    <s v="INC000197"/>
    <x v="18"/>
    <x v="1"/>
    <s v="Springfield"/>
    <s v="CA"/>
    <n v="3"/>
    <x v="1"/>
    <x v="1107"/>
    <s v="OFF0005"/>
    <s v="SUS00740"/>
    <n v="31"/>
    <s v="F"/>
    <s v="Black"/>
    <s v="VIC00650"/>
    <n v="66"/>
    <s v="M"/>
    <s v="Blunt Object"/>
    <x v="2"/>
    <x v="0"/>
    <x v="3"/>
    <n v="5"/>
    <n v="36314.31"/>
    <s v="No"/>
    <n v="3"/>
    <n v="7"/>
    <x v="0"/>
  </r>
  <r>
    <s v="INC001791"/>
    <x v="9"/>
    <x v="1"/>
    <s v="Fairview"/>
    <s v="GA"/>
    <n v="7"/>
    <x v="6"/>
    <x v="1108"/>
    <s v="OFF0088"/>
    <s v="SUS00426"/>
    <n v="74"/>
    <s v="M"/>
    <s v="Asian"/>
    <s v="VIC00167"/>
    <n v="21"/>
    <s v="F"/>
    <s v="Firearm"/>
    <x v="3"/>
    <x v="0"/>
    <x v="0"/>
    <n v="1"/>
    <n v="14051.82"/>
    <s v="Yes"/>
    <n v="4"/>
    <n v="20"/>
    <x v="2"/>
  </r>
  <r>
    <s v="INC001509"/>
    <x v="12"/>
    <x v="8"/>
    <s v="Lakewood"/>
    <s v="OH"/>
    <n v="1"/>
    <x v="6"/>
    <x v="1109"/>
    <s v="OFF0111"/>
    <s v="SUS00173"/>
    <n v="74"/>
    <s v="Other"/>
    <s v="Black"/>
    <s v="VIC00911"/>
    <n v="67"/>
    <s v="Other"/>
    <s v="Firearm"/>
    <x v="2"/>
    <x v="2"/>
    <x v="1"/>
    <n v="2"/>
    <n v="0"/>
    <s v="Yes"/>
    <n v="3"/>
    <n v="9"/>
    <x v="0"/>
  </r>
  <r>
    <s v="INC002899"/>
    <x v="14"/>
    <x v="3"/>
    <s v="Maplewood"/>
    <s v="NY"/>
    <n v="3"/>
    <x v="0"/>
    <x v="1110"/>
    <s v="OFF0135"/>
    <s v="SUS00157"/>
    <n v="53"/>
    <s v="F"/>
    <s v="Black"/>
    <s v="VIC00069"/>
    <n v="41"/>
    <s v="M"/>
    <s v="Firearm"/>
    <x v="0"/>
    <x v="4"/>
    <x v="2"/>
    <n v="3"/>
    <n v="12077.06"/>
    <s v="No"/>
    <n v="1"/>
    <n v="7"/>
    <x v="0"/>
  </r>
  <r>
    <s v="INC000678"/>
    <x v="11"/>
    <x v="8"/>
    <s v="Centerville"/>
    <s v="FL"/>
    <n v="6"/>
    <x v="3"/>
    <x v="1111"/>
    <s v="OFF0083"/>
    <s v="SUS00070"/>
    <n v="50"/>
    <s v="M"/>
    <s v="Hispanic"/>
    <m/>
    <n v="56"/>
    <s v="M"/>
    <s v="KNIFE"/>
    <x v="3"/>
    <x v="3"/>
    <x v="1"/>
    <n v="2"/>
    <n v="11520.06"/>
    <s v="Yes"/>
    <n v="4"/>
    <n v="12"/>
    <x v="1"/>
  </r>
  <r>
    <s v="INC004600"/>
    <x v="11"/>
    <x v="0"/>
    <s v="Riverside"/>
    <s v="PA"/>
    <n v="10"/>
    <x v="3"/>
    <x v="1112"/>
    <s v="OFF0034"/>
    <s v="SUS00395"/>
    <n v="60"/>
    <s v="F"/>
    <s v="Black"/>
    <s v="VIC00785"/>
    <n v="69"/>
    <s v="M"/>
    <s v="Firearm"/>
    <x v="1"/>
    <x v="1"/>
    <x v="1"/>
    <n v="1"/>
    <n v="4167.09"/>
    <s v="No"/>
    <n v="2"/>
    <n v="21"/>
    <x v="2"/>
  </r>
  <r>
    <s v="INC002584"/>
    <x v="8"/>
    <x v="7"/>
    <s v="Riverside"/>
    <s v="OH"/>
    <n v="10"/>
    <x v="3"/>
    <x v="1113"/>
    <s v="OFF0055"/>
    <s v="SUS00178"/>
    <n v="36"/>
    <s v="F"/>
    <s v="Black"/>
    <m/>
    <n v="56"/>
    <s v="M"/>
    <s v="Firearm"/>
    <x v="3"/>
    <x v="1"/>
    <x v="3"/>
    <n v="2"/>
    <n v="40369.449999999997"/>
    <s v="No"/>
    <n v="4"/>
    <n v="15"/>
    <x v="1"/>
  </r>
  <r>
    <s v="INC002664"/>
    <x v="20"/>
    <x v="6"/>
    <s v="Springfield"/>
    <s v="IL"/>
    <n v="5"/>
    <x v="5"/>
    <x v="1114"/>
    <s v="OFF0106"/>
    <s v="SUS00764"/>
    <n v="57"/>
    <s v="M"/>
    <s v="Black"/>
    <s v="VIC00762"/>
    <n v="14"/>
    <s v="M"/>
    <s v="Hands/Feet"/>
    <x v="1"/>
    <x v="1"/>
    <x v="3"/>
    <n v="5"/>
    <n v="25266.51"/>
    <s v="Yes"/>
    <n v="2"/>
    <n v="3"/>
    <x v="3"/>
  </r>
  <r>
    <s v="INC003514"/>
    <x v="28"/>
    <x v="2"/>
    <s v="Oakdale"/>
    <s v="PA"/>
    <n v="6"/>
    <x v="0"/>
    <x v="1115"/>
    <s v="OFF0033"/>
    <s v="SUS00014"/>
    <n v="32"/>
    <s v="F"/>
    <s v="Hispanic"/>
    <s v="VIC00263"/>
    <n v="66"/>
    <s v="M"/>
    <s v="KNIFE"/>
    <x v="2"/>
    <x v="0"/>
    <x v="0"/>
    <n v="1"/>
    <n v="19882.919999999998"/>
    <s v="No"/>
    <n v="3"/>
    <n v="13"/>
    <x v="1"/>
  </r>
  <r>
    <s v="INC99417"/>
    <x v="11"/>
    <x v="8"/>
    <s v="Fairview"/>
    <s v="FL"/>
    <n v="4"/>
    <x v="3"/>
    <x v="309"/>
    <s v="OFF0054"/>
    <s v="NA"/>
    <n v="52"/>
    <s v="F"/>
    <s v="Black"/>
    <s v="VIC00828"/>
    <n v="71"/>
    <s v="M"/>
    <s v="Firearm"/>
    <x v="0"/>
    <x v="2"/>
    <x v="1"/>
    <n v="0"/>
    <n v="0"/>
    <s v="No"/>
    <n v="1"/>
    <n v="8"/>
    <x v="0"/>
  </r>
  <r>
    <s v="INC000181"/>
    <x v="20"/>
    <x v="0"/>
    <s v="Oakdale"/>
    <s v="IL"/>
    <n v="2"/>
    <x v="6"/>
    <x v="1116"/>
    <s v="OFF0051"/>
    <s v="SUS00113"/>
    <n v="26"/>
    <s v="M"/>
    <s v="White"/>
    <s v="VIC00768"/>
    <n v="56"/>
    <s v="F"/>
    <s v="Firearm"/>
    <x v="1"/>
    <x v="3"/>
    <x v="2"/>
    <n v="3"/>
    <n v="6234.08"/>
    <s v="No"/>
    <n v="2"/>
    <n v="8"/>
    <x v="0"/>
  </r>
  <r>
    <s v="INC003416"/>
    <x v="8"/>
    <x v="2"/>
    <s v="Lakewood"/>
    <s v="CA"/>
    <n v="6"/>
    <x v="4"/>
    <x v="1117"/>
    <s v="OFF0125"/>
    <s v="SUS00032"/>
    <n v="21"/>
    <s v="M"/>
    <s v="Hispanic"/>
    <s v="VIC00955"/>
    <n v="68"/>
    <s v="M"/>
    <s v="KNIFE"/>
    <x v="3"/>
    <x v="0"/>
    <x v="2"/>
    <n v="1"/>
    <n v="47753.75"/>
    <s v="Yes"/>
    <n v="4"/>
    <n v="14"/>
    <x v="1"/>
  </r>
  <r>
    <s v="INC004560"/>
    <x v="15"/>
    <x v="6"/>
    <s v="Oakdale"/>
    <s v="NC"/>
    <n v="1"/>
    <x v="4"/>
    <x v="1118"/>
    <s v="OFF0023"/>
    <s v="SUS00667"/>
    <n v="72"/>
    <s v="M"/>
    <s v="Hispanic"/>
    <s v="VIC00871"/>
    <n v="52"/>
    <s v="M"/>
    <s v="KNIFE"/>
    <x v="3"/>
    <x v="2"/>
    <x v="1"/>
    <n v="4"/>
    <n v="45760.15"/>
    <s v="No"/>
    <n v="4"/>
    <n v="20"/>
    <x v="2"/>
  </r>
  <r>
    <s v="INC000143"/>
    <x v="14"/>
    <x v="1"/>
    <s v="Oakdale"/>
    <s v="NC"/>
    <n v="1"/>
    <x v="1"/>
    <x v="1119"/>
    <s v="OFF0039"/>
    <s v="SUS00446"/>
    <n v="73"/>
    <s v="F"/>
    <s v="Black"/>
    <s v="VIC00209"/>
    <n v="56"/>
    <s v="M"/>
    <s v="Blunt Object"/>
    <x v="3"/>
    <x v="0"/>
    <x v="0"/>
    <n v="1"/>
    <n v="1385.21"/>
    <s v="Yes"/>
    <n v="4"/>
    <n v="19"/>
    <x v="2"/>
  </r>
  <r>
    <s v="INC001607"/>
    <x v="29"/>
    <x v="4"/>
    <s v="Oakdale"/>
    <s v="PA"/>
    <n v="6"/>
    <x v="1"/>
    <x v="1120"/>
    <s v="OFF0033"/>
    <s v="SUS00039"/>
    <n v="75"/>
    <s v="F"/>
    <s v="White"/>
    <s v="VIC00691"/>
    <n v="40"/>
    <s v="M"/>
    <s v="Firearm"/>
    <x v="1"/>
    <x v="0"/>
    <x v="3"/>
    <n v="5"/>
    <n v="21492.15"/>
    <s v="No"/>
    <n v="2"/>
    <n v="17"/>
    <x v="1"/>
  </r>
  <r>
    <s v="INC001310"/>
    <x v="23"/>
    <x v="0"/>
    <s v="Oakdale"/>
    <s v="FL"/>
    <n v="4"/>
    <x v="3"/>
    <x v="1121"/>
    <s v="OFF0029"/>
    <s v="SUS00482"/>
    <n v="58"/>
    <s v="F"/>
    <s v="Hispanic"/>
    <s v="VIC00286"/>
    <n v="56"/>
    <s v="F"/>
    <s v="KNIFE"/>
    <x v="1"/>
    <x v="0"/>
    <x v="1"/>
    <n v="5"/>
    <n v="41944"/>
    <s v="Yes"/>
    <n v="2"/>
    <n v="20"/>
    <x v="2"/>
  </r>
  <r>
    <s v="INC001734"/>
    <x v="17"/>
    <x v="6"/>
    <s v="Springfield"/>
    <s v="IL"/>
    <n v="8"/>
    <x v="2"/>
    <x v="1122"/>
    <s v="OFF0065"/>
    <s v="SUS00404"/>
    <n v="59"/>
    <s v="M"/>
    <s v="Black"/>
    <s v="VIC00632"/>
    <n v="49"/>
    <s v="F"/>
    <s v="Firearm"/>
    <x v="1"/>
    <x v="0"/>
    <x v="3"/>
    <n v="3"/>
    <n v="15969.95"/>
    <s v="No"/>
    <n v="2"/>
    <n v="16"/>
    <x v="1"/>
  </r>
  <r>
    <s v="INC002566"/>
    <x v="23"/>
    <x v="3"/>
    <s v="Riverside"/>
    <s v="TX"/>
    <n v="6"/>
    <x v="0"/>
    <x v="1123"/>
    <s v="OFF0006"/>
    <s v="NA"/>
    <n v="52"/>
    <s v="F"/>
    <s v="Black"/>
    <s v="VIC00498"/>
    <n v="87"/>
    <s v="M"/>
    <s v="Blunt Object"/>
    <x v="1"/>
    <x v="3"/>
    <x v="3"/>
    <n v="0"/>
    <n v="37374.9"/>
    <s v="Yes"/>
    <n v="2"/>
    <n v="2"/>
    <x v="3"/>
  </r>
  <r>
    <s v="INC002607"/>
    <x v="20"/>
    <x v="0"/>
    <s v="Oakdale"/>
    <s v="NC"/>
    <n v="4"/>
    <x v="4"/>
    <x v="1124"/>
    <s v="OFF0079"/>
    <s v="NA"/>
    <n v="52"/>
    <s v="F"/>
    <s v="Black"/>
    <s v="VIC00983"/>
    <n v="71"/>
    <s v="M"/>
    <s v="Hands/Feet"/>
    <x v="2"/>
    <x v="2"/>
    <x v="1"/>
    <n v="4"/>
    <n v="12042.6"/>
    <s v="No"/>
    <n v="3"/>
    <n v="13"/>
    <x v="1"/>
  </r>
  <r>
    <s v="INC001166"/>
    <x v="7"/>
    <x v="4"/>
    <s v="Oakdale"/>
    <s v="PA"/>
    <n v="8"/>
    <x v="6"/>
    <x v="1125"/>
    <s v="OFF0092"/>
    <s v="SUS00642"/>
    <n v="19"/>
    <s v="F"/>
    <s v="White"/>
    <s v="VIC00137"/>
    <n v="66"/>
    <s v="M"/>
    <s v="KNIFE"/>
    <x v="2"/>
    <x v="2"/>
    <x v="0"/>
    <n v="3"/>
    <n v="0"/>
    <s v="Yes"/>
    <n v="3"/>
    <n v="0"/>
    <x v="3"/>
  </r>
  <r>
    <s v="INC000106"/>
    <x v="23"/>
    <x v="7"/>
    <s v="Oakdale"/>
    <s v="PA"/>
    <n v="7"/>
    <x v="3"/>
    <x v="1126"/>
    <s v="OFF0007"/>
    <s v="SUS00359"/>
    <n v="54"/>
    <s v="Other"/>
    <s v="Hispanic"/>
    <s v="VIC00046"/>
    <n v="57"/>
    <s v="Other"/>
    <s v="Hands/Feet"/>
    <x v="0"/>
    <x v="3"/>
    <x v="3"/>
    <n v="4"/>
    <n v="46336.480000000003"/>
    <s v="Yes"/>
    <n v="1"/>
    <n v="6"/>
    <x v="0"/>
  </r>
  <r>
    <s v="INC001309"/>
    <x v="20"/>
    <x v="5"/>
    <s v="Hillcrest"/>
    <s v="NC"/>
    <n v="6"/>
    <x v="6"/>
    <x v="1127"/>
    <s v="OFF0132"/>
    <s v="SUS00546"/>
    <n v="37"/>
    <s v="F"/>
    <s v="White"/>
    <s v="VIC00761"/>
    <n v="11"/>
    <s v="F"/>
    <s v="Firearm"/>
    <x v="0"/>
    <x v="0"/>
    <x v="0"/>
    <n v="0"/>
    <n v="19229.96"/>
    <s v="Yes"/>
    <n v="1"/>
    <n v="17"/>
    <x v="1"/>
  </r>
  <r>
    <s v="INC000525"/>
    <x v="11"/>
    <x v="9"/>
    <s v="Lakewood"/>
    <s v="PA"/>
    <n v="10"/>
    <x v="6"/>
    <x v="1128"/>
    <s v="OFF0109"/>
    <s v="SUS00024"/>
    <n v="75"/>
    <s v="F"/>
    <s v="Asian"/>
    <s v="VIC00620"/>
    <n v="56"/>
    <s v="M"/>
    <s v="Firearm"/>
    <x v="1"/>
    <x v="0"/>
    <x v="1"/>
    <n v="4"/>
    <n v="45867.73"/>
    <s v="Yes"/>
    <n v="2"/>
    <n v="6"/>
    <x v="0"/>
  </r>
  <r>
    <s v="INC002113"/>
    <x v="29"/>
    <x v="7"/>
    <s v="Riverside"/>
    <s v="PA"/>
    <n v="1"/>
    <x v="5"/>
    <x v="1129"/>
    <s v="OFF0046"/>
    <s v="SUS00459"/>
    <n v="63"/>
    <s v="F"/>
    <s v="Asian"/>
    <s v="VIC00661"/>
    <n v="57"/>
    <s v="M"/>
    <s v="Unarmed"/>
    <x v="1"/>
    <x v="4"/>
    <x v="1"/>
    <n v="0"/>
    <n v="6058.54"/>
    <s v="No"/>
    <n v="2"/>
    <n v="3"/>
    <x v="3"/>
  </r>
  <r>
    <s v="INC002481"/>
    <x v="17"/>
    <x v="2"/>
    <s v="Oakdale"/>
    <s v="NC"/>
    <n v="2"/>
    <x v="5"/>
    <x v="1130"/>
    <s v="OFF0003"/>
    <s v="NA"/>
    <n v="52"/>
    <s v="F"/>
    <s v="Black"/>
    <m/>
    <n v="56"/>
    <s v="M"/>
    <s v="Blunt Object"/>
    <x v="0"/>
    <x v="4"/>
    <x v="1"/>
    <n v="3"/>
    <n v="6520.44"/>
    <s v="No"/>
    <n v="1"/>
    <n v="9"/>
    <x v="0"/>
  </r>
  <r>
    <s v="INC002132"/>
    <x v="17"/>
    <x v="0"/>
    <s v="Lakewood"/>
    <s v="AZ"/>
    <n v="11"/>
    <x v="6"/>
    <x v="1131"/>
    <s v="OFF0029"/>
    <s v="SUS00146"/>
    <n v="61"/>
    <s v="M"/>
    <s v="Black"/>
    <s v="VIC00158"/>
    <n v="33"/>
    <s v="M"/>
    <s v="Blunt Object"/>
    <x v="2"/>
    <x v="4"/>
    <x v="1"/>
    <n v="2"/>
    <n v="45213.08"/>
    <s v="No"/>
    <n v="3"/>
    <n v="10"/>
    <x v="0"/>
  </r>
  <r>
    <s v="INC003159"/>
    <x v="11"/>
    <x v="1"/>
    <s v="Springfield"/>
    <s v="GA"/>
    <n v="1"/>
    <x v="0"/>
    <x v="1132"/>
    <s v="OFF0035"/>
    <s v="SUS00310"/>
    <n v="58"/>
    <s v="F"/>
    <s v="Hispanic"/>
    <s v="VIC00144"/>
    <n v="37"/>
    <s v="M"/>
    <s v="Firearm"/>
    <x v="1"/>
    <x v="4"/>
    <x v="3"/>
    <n v="2"/>
    <n v="26881.78"/>
    <s v="No"/>
    <n v="2"/>
    <n v="22"/>
    <x v="2"/>
  </r>
  <r>
    <s v="INC002652"/>
    <x v="20"/>
    <x v="9"/>
    <s v="Riverside"/>
    <s v="NY"/>
    <n v="5"/>
    <x v="0"/>
    <x v="1133"/>
    <s v="OFF0042"/>
    <s v="SUS00787"/>
    <n v="52"/>
    <s v="M"/>
    <s v="White"/>
    <s v="VIC00103"/>
    <n v="88"/>
    <s v="M"/>
    <s v="Firearm"/>
    <x v="0"/>
    <x v="0"/>
    <x v="0"/>
    <n v="0"/>
    <n v="5992.23"/>
    <s v="No"/>
    <n v="1"/>
    <n v="3"/>
    <x v="3"/>
  </r>
  <r>
    <s v="INC001350"/>
    <x v="15"/>
    <x v="8"/>
    <s v="Maplewood"/>
    <s v="NY"/>
    <n v="9"/>
    <x v="1"/>
    <x v="1134"/>
    <s v="OFF0022"/>
    <s v="SUS00731"/>
    <n v="52"/>
    <s v="F"/>
    <s v="Hispanic"/>
    <s v="VIC00459"/>
    <n v="37"/>
    <s v="M"/>
    <s v="KNIFE"/>
    <x v="1"/>
    <x v="3"/>
    <x v="0"/>
    <n v="4"/>
    <n v="47155.27"/>
    <s v="No"/>
    <n v="2"/>
    <n v="9"/>
    <x v="0"/>
  </r>
  <r>
    <s v="INC002688"/>
    <x v="17"/>
    <x v="6"/>
    <s v="Lakewood"/>
    <s v="OH"/>
    <n v="5"/>
    <x v="3"/>
    <x v="1135"/>
    <s v="OFF0064"/>
    <s v="SUS00404"/>
    <n v="17"/>
    <s v="F"/>
    <s v="Black"/>
    <s v="VIC00528"/>
    <n v="77"/>
    <s v="M"/>
    <s v="Hands/Feet"/>
    <x v="1"/>
    <x v="0"/>
    <x v="2"/>
    <n v="0"/>
    <n v="24705.29"/>
    <s v="No"/>
    <n v="2"/>
    <n v="15"/>
    <x v="1"/>
  </r>
  <r>
    <s v="INC000599"/>
    <x v="9"/>
    <x v="7"/>
    <s v="Centerville"/>
    <s v="AZ"/>
    <n v="8"/>
    <x v="7"/>
    <x v="39"/>
    <s v="OFF0044"/>
    <s v="SUS00760"/>
    <n v="30"/>
    <s v="F"/>
    <s v="White"/>
    <m/>
    <n v="56"/>
    <s v="M"/>
    <s v="KNIFE"/>
    <x v="2"/>
    <x v="1"/>
    <x v="1"/>
    <n v="0"/>
    <n v="28732.47"/>
    <s v="No"/>
    <n v="3"/>
    <n v="0"/>
    <x v="3"/>
  </r>
  <r>
    <s v="INC001297"/>
    <x v="14"/>
    <x v="9"/>
    <s v="Hillcrest"/>
    <s v="FL"/>
    <n v="5"/>
    <x v="4"/>
    <x v="1136"/>
    <s v="OFF0111"/>
    <s v="SUS00281"/>
    <n v="38"/>
    <s v="F"/>
    <s v="Hispanic"/>
    <s v="VIC00220"/>
    <n v="51"/>
    <s v="M"/>
    <s v="Firearm"/>
    <x v="1"/>
    <x v="4"/>
    <x v="1"/>
    <n v="4"/>
    <n v="38399.01"/>
    <s v="Yes"/>
    <n v="2"/>
    <n v="19"/>
    <x v="2"/>
  </r>
  <r>
    <s v="INC004375"/>
    <x v="8"/>
    <x v="4"/>
    <s v="Fairview"/>
    <s v="TX"/>
    <n v="6"/>
    <x v="5"/>
    <x v="1137"/>
    <s v="OFF0139"/>
    <s v="SUS00645"/>
    <n v="65"/>
    <s v="F"/>
    <s v="Black"/>
    <s v="VIC00167"/>
    <n v="80"/>
    <s v="Other"/>
    <s v="KNIFE"/>
    <x v="1"/>
    <x v="0"/>
    <x v="1"/>
    <n v="0"/>
    <n v="41363.870000000003"/>
    <s v="No"/>
    <n v="2"/>
    <n v="14"/>
    <x v="1"/>
  </r>
  <r>
    <s v="INC003576"/>
    <x v="8"/>
    <x v="1"/>
    <s v="Fairview"/>
    <s v="FL"/>
    <n v="2"/>
    <x v="5"/>
    <x v="1138"/>
    <s v="OFF0122"/>
    <s v="SUS00123"/>
    <n v="75"/>
    <s v="F"/>
    <s v="Asian"/>
    <s v="VIC00739"/>
    <n v="18"/>
    <s v="M"/>
    <s v="KNIFE"/>
    <x v="2"/>
    <x v="2"/>
    <x v="1"/>
    <n v="0"/>
    <n v="46793.37"/>
    <s v="Yes"/>
    <n v="3"/>
    <n v="23"/>
    <x v="2"/>
  </r>
  <r>
    <s v="INC004956"/>
    <x v="24"/>
    <x v="6"/>
    <s v="Springfield"/>
    <s v="TX"/>
    <n v="8"/>
    <x v="7"/>
    <x v="39"/>
    <s v="OFF0079"/>
    <s v="SUS00530"/>
    <n v="73"/>
    <s v="F"/>
    <s v="Black"/>
    <s v="VIC00456"/>
    <n v="42"/>
    <s v="F"/>
    <s v="Firearm"/>
    <x v="2"/>
    <x v="2"/>
    <x v="1"/>
    <n v="1"/>
    <n v="42033.01"/>
    <s v="Yes"/>
    <n v="3"/>
    <n v="0"/>
    <x v="3"/>
  </r>
  <r>
    <s v="INC000174"/>
    <x v="2"/>
    <x v="0"/>
    <s v="Lakewood"/>
    <s v="NC"/>
    <n v="8"/>
    <x v="7"/>
    <x v="39"/>
    <s v="OFF0146"/>
    <s v="SUS00246"/>
    <n v="71"/>
    <s v="F"/>
    <s v="Asian"/>
    <s v="VIC00299"/>
    <n v="37"/>
    <s v="M"/>
    <s v="Firearm"/>
    <x v="1"/>
    <x v="2"/>
    <x v="2"/>
    <n v="4"/>
    <n v="0"/>
    <s v="No"/>
    <n v="2"/>
    <n v="0"/>
    <x v="3"/>
  </r>
  <r>
    <s v="INC004986"/>
    <x v="3"/>
    <x v="8"/>
    <s v="Hillcrest"/>
    <s v="CA"/>
    <n v="7"/>
    <x v="6"/>
    <x v="1139"/>
    <s v="OFF0132"/>
    <s v="SUS00323"/>
    <n v="52"/>
    <s v="M"/>
    <s v="Asian"/>
    <s v="VIC00899"/>
    <n v="56"/>
    <s v="M"/>
    <s v="Hands/Feet"/>
    <x v="1"/>
    <x v="0"/>
    <x v="1"/>
    <n v="1"/>
    <n v="45329.37"/>
    <s v="Yes"/>
    <n v="2"/>
    <n v="14"/>
    <x v="1"/>
  </r>
  <r>
    <s v="INC004352"/>
    <x v="20"/>
    <x v="0"/>
    <s v="Centerville"/>
    <s v="FL"/>
    <n v="7"/>
    <x v="2"/>
    <x v="1140"/>
    <s v="OFF0005"/>
    <s v="NA"/>
    <n v="52"/>
    <s v="F"/>
    <s v="Black"/>
    <s v="VIC00135"/>
    <n v="60"/>
    <s v="M"/>
    <s v="Blunt Object"/>
    <x v="1"/>
    <x v="0"/>
    <x v="2"/>
    <n v="2"/>
    <n v="12883"/>
    <s v="Yes"/>
    <n v="2"/>
    <n v="20"/>
    <x v="2"/>
  </r>
  <r>
    <s v="INC001803"/>
    <x v="26"/>
    <x v="0"/>
    <s v="Centerville"/>
    <s v="NC"/>
    <n v="4"/>
    <x v="2"/>
    <x v="1141"/>
    <s v="OFF0028"/>
    <s v="SUS00480"/>
    <n v="23"/>
    <s v="Other"/>
    <s v="Black"/>
    <s v="VIC00267"/>
    <n v="20"/>
    <s v="F"/>
    <s v="Firearm"/>
    <x v="2"/>
    <x v="2"/>
    <x v="2"/>
    <n v="2"/>
    <n v="9378.2900000000009"/>
    <s v="Yes"/>
    <n v="3"/>
    <n v="23"/>
    <x v="2"/>
  </r>
  <r>
    <s v="INC001551"/>
    <x v="8"/>
    <x v="5"/>
    <s v="Hillcrest"/>
    <s v="NC"/>
    <n v="8"/>
    <x v="7"/>
    <x v="39"/>
    <s v="OFF0067"/>
    <s v="SUS00347"/>
    <n v="21"/>
    <s v="M"/>
    <s v="Hispanic"/>
    <s v="VIC00186"/>
    <n v="27"/>
    <s v="M"/>
    <s v="Hands/Feet"/>
    <x v="3"/>
    <x v="3"/>
    <x v="3"/>
    <n v="3"/>
    <n v="16974.55"/>
    <s v="No"/>
    <n v="4"/>
    <n v="0"/>
    <x v="3"/>
  </r>
  <r>
    <s v="INC003224"/>
    <x v="17"/>
    <x v="6"/>
    <s v="Lakewood"/>
    <s v="NY"/>
    <n v="7"/>
    <x v="0"/>
    <x v="1142"/>
    <s v="OFF0128"/>
    <s v="SUS00380"/>
    <n v="68"/>
    <s v="F"/>
    <s v="White"/>
    <m/>
    <n v="56"/>
    <s v="M"/>
    <s v="Hands/Feet"/>
    <x v="1"/>
    <x v="1"/>
    <x v="1"/>
    <n v="4"/>
    <n v="10702.49"/>
    <s v="No"/>
    <n v="2"/>
    <n v="0"/>
    <x v="3"/>
  </r>
  <r>
    <s v="INC003069"/>
    <x v="6"/>
    <x v="5"/>
    <s v="Springfield"/>
    <s v="IL"/>
    <n v="6"/>
    <x v="5"/>
    <x v="1143"/>
    <s v="OFF0073"/>
    <s v="SUS00123"/>
    <n v="21"/>
    <s v="M"/>
    <s v="Other"/>
    <s v="VIC00997"/>
    <n v="19"/>
    <s v="F"/>
    <s v="Firearm"/>
    <x v="0"/>
    <x v="2"/>
    <x v="3"/>
    <n v="0"/>
    <n v="35344.660000000003"/>
    <s v="Yes"/>
    <n v="1"/>
    <n v="4"/>
    <x v="3"/>
  </r>
  <r>
    <s v="INC001927"/>
    <x v="5"/>
    <x v="8"/>
    <s v="Oakdale"/>
    <s v="CA"/>
    <n v="3"/>
    <x v="6"/>
    <x v="1144"/>
    <s v="OFF0131"/>
    <s v="SUS00262"/>
    <n v="19"/>
    <s v="Other"/>
    <s v="Hispanic"/>
    <s v="VIC00848"/>
    <n v="42"/>
    <s v="F"/>
    <s v="Firearm"/>
    <x v="0"/>
    <x v="0"/>
    <x v="2"/>
    <n v="0"/>
    <n v="18098.900000000001"/>
    <s v="No"/>
    <n v="1"/>
    <n v="10"/>
    <x v="0"/>
  </r>
  <r>
    <s v="INC002766"/>
    <x v="8"/>
    <x v="9"/>
    <s v="Oakdale"/>
    <s v="IL"/>
    <n v="5"/>
    <x v="0"/>
    <x v="1145"/>
    <s v="OFF0081"/>
    <s v="SUS00260"/>
    <n v="52"/>
    <s v="M"/>
    <s v="White"/>
    <s v="VIC00636"/>
    <n v="29"/>
    <s v="M"/>
    <s v="Hands/Feet"/>
    <x v="1"/>
    <x v="3"/>
    <x v="1"/>
    <n v="2"/>
    <n v="7035.56"/>
    <s v="No"/>
    <n v="2"/>
    <n v="18"/>
    <x v="2"/>
  </r>
  <r>
    <s v="INC002853"/>
    <x v="21"/>
    <x v="3"/>
    <s v="Maplewood"/>
    <s v="NC"/>
    <n v="3"/>
    <x v="3"/>
    <x v="1146"/>
    <s v="OFF0126"/>
    <s v="SUS00581"/>
    <n v="49"/>
    <s v="F"/>
    <s v="Black"/>
    <s v="VIC00173"/>
    <n v="72"/>
    <s v="F"/>
    <s v="Firearm"/>
    <x v="1"/>
    <x v="3"/>
    <x v="0"/>
    <n v="4"/>
    <n v="12402.72"/>
    <s v="No"/>
    <n v="2"/>
    <n v="3"/>
    <x v="3"/>
  </r>
  <r>
    <s v="INC002019"/>
    <x v="0"/>
    <x v="2"/>
    <s v="Lakewood"/>
    <s v="GA"/>
    <n v="1"/>
    <x v="2"/>
    <x v="1147"/>
    <s v="OFF0136"/>
    <s v="NA"/>
    <n v="52"/>
    <s v="F"/>
    <s v="Black"/>
    <s v="VIC00689"/>
    <n v="34"/>
    <s v="M"/>
    <s v="Blunt Object"/>
    <x v="1"/>
    <x v="3"/>
    <x v="3"/>
    <n v="3"/>
    <n v="2049.5100000000002"/>
    <s v="Yes"/>
    <n v="2"/>
    <n v="8"/>
    <x v="0"/>
  </r>
  <r>
    <s v="INC000922"/>
    <x v="20"/>
    <x v="3"/>
    <s v="Maplewood"/>
    <s v="FL"/>
    <n v="3"/>
    <x v="5"/>
    <x v="1148"/>
    <s v="OFF0056"/>
    <s v="NA"/>
    <n v="52"/>
    <s v="F"/>
    <s v="Black"/>
    <s v="VIC00994"/>
    <n v="46"/>
    <s v="F"/>
    <s v="Hands/Feet"/>
    <x v="1"/>
    <x v="3"/>
    <x v="3"/>
    <n v="1"/>
    <n v="20702.72"/>
    <s v="No"/>
    <n v="2"/>
    <n v="13"/>
    <x v="1"/>
  </r>
  <r>
    <s v="INC002034"/>
    <x v="20"/>
    <x v="5"/>
    <s v="Springfield"/>
    <s v="NC"/>
    <n v="11"/>
    <x v="5"/>
    <x v="1149"/>
    <s v="OFF0069"/>
    <s v="SUS00638"/>
    <n v="46"/>
    <s v="F"/>
    <s v="Hispanic"/>
    <s v="VIC00431"/>
    <n v="47"/>
    <s v="M"/>
    <s v="Firearm"/>
    <x v="0"/>
    <x v="1"/>
    <x v="2"/>
    <n v="5"/>
    <n v="31973.81"/>
    <s v="No"/>
    <n v="1"/>
    <n v="11"/>
    <x v="0"/>
  </r>
  <r>
    <s v="INC001341"/>
    <x v="4"/>
    <x v="6"/>
    <s v="Fairview"/>
    <s v="CA"/>
    <n v="8"/>
    <x v="7"/>
    <x v="39"/>
    <s v="OFF0002"/>
    <s v="SUS00137"/>
    <n v="34"/>
    <s v="F"/>
    <s v="Black"/>
    <s v="VIC00806"/>
    <n v="15"/>
    <s v="M"/>
    <s v="Firearm"/>
    <x v="1"/>
    <x v="0"/>
    <x v="1"/>
    <n v="5"/>
    <n v="40467.64"/>
    <s v="Yes"/>
    <n v="2"/>
    <n v="0"/>
    <x v="3"/>
  </r>
  <r>
    <s v="INC000487"/>
    <x v="9"/>
    <x v="7"/>
    <s v="Centerville"/>
    <s v="TX"/>
    <n v="8"/>
    <x v="7"/>
    <x v="39"/>
    <s v="OFF0053"/>
    <s v="SUS00665"/>
    <n v="49"/>
    <s v="F"/>
    <s v="Other"/>
    <s v="VIC00070"/>
    <n v="19"/>
    <s v="M"/>
    <s v="Firearm"/>
    <x v="2"/>
    <x v="3"/>
    <x v="0"/>
    <n v="5"/>
    <n v="48977.09"/>
    <s v="No"/>
    <n v="3"/>
    <n v="0"/>
    <x v="3"/>
  </r>
  <r>
    <s v="INC000103"/>
    <x v="6"/>
    <x v="2"/>
    <s v="Maplewood"/>
    <s v="GA"/>
    <n v="11"/>
    <x v="6"/>
    <x v="1150"/>
    <s v="OFF0133"/>
    <s v="SUS00545"/>
    <n v="57"/>
    <s v="M"/>
    <s v="Black"/>
    <s v="VIC00641"/>
    <n v="81"/>
    <s v="F"/>
    <s v="Firearm"/>
    <x v="0"/>
    <x v="0"/>
    <x v="2"/>
    <n v="0"/>
    <n v="8340.4699999999993"/>
    <s v="Yes"/>
    <n v="1"/>
    <n v="18"/>
    <x v="2"/>
  </r>
  <r>
    <s v="INC004635"/>
    <x v="17"/>
    <x v="7"/>
    <s v="Lakewood"/>
    <s v="NY"/>
    <n v="6"/>
    <x v="2"/>
    <x v="1151"/>
    <s v="OFF0080"/>
    <s v="SUS00127"/>
    <n v="60"/>
    <s v="M"/>
    <s v="Asian"/>
    <s v="VIC00496"/>
    <n v="56"/>
    <s v="M"/>
    <s v="KNIFE"/>
    <x v="1"/>
    <x v="0"/>
    <x v="1"/>
    <n v="1"/>
    <n v="44932.57"/>
    <s v="Yes"/>
    <n v="2"/>
    <n v="6"/>
    <x v="0"/>
  </r>
  <r>
    <s v="INC003330"/>
    <x v="20"/>
    <x v="5"/>
    <s v="Maplewood"/>
    <s v="FL"/>
    <n v="1"/>
    <x v="2"/>
    <x v="1152"/>
    <s v="OFF0126"/>
    <s v="SUS00014"/>
    <n v="65"/>
    <s v="F"/>
    <s v="White"/>
    <s v="VIC00688"/>
    <n v="13"/>
    <s v="F"/>
    <s v="Firearm"/>
    <x v="3"/>
    <x v="3"/>
    <x v="0"/>
    <n v="0"/>
    <n v="42568.41"/>
    <s v="No"/>
    <n v="4"/>
    <n v="4"/>
    <x v="3"/>
  </r>
  <r>
    <s v="INC001440"/>
    <x v="16"/>
    <x v="0"/>
    <s v="Lakewood"/>
    <s v="GA"/>
    <n v="5"/>
    <x v="1"/>
    <x v="1153"/>
    <s v="OFF0140"/>
    <s v="NA"/>
    <n v="52"/>
    <s v="F"/>
    <s v="Black"/>
    <s v="VIC00010"/>
    <n v="14"/>
    <s v="F"/>
    <s v="KNIFE"/>
    <x v="1"/>
    <x v="3"/>
    <x v="2"/>
    <n v="3"/>
    <n v="16537.52"/>
    <s v="No"/>
    <n v="2"/>
    <n v="14"/>
    <x v="1"/>
  </r>
  <r>
    <s v="INC003468"/>
    <x v="4"/>
    <x v="7"/>
    <s v="Centerville"/>
    <s v="OH"/>
    <n v="8"/>
    <x v="7"/>
    <x v="39"/>
    <s v="OFF0147"/>
    <s v="NA"/>
    <n v="52"/>
    <s v="F"/>
    <s v="Black"/>
    <s v="VIC00528"/>
    <n v="46"/>
    <s v="M"/>
    <s v="Firearm"/>
    <x v="2"/>
    <x v="3"/>
    <x v="1"/>
    <n v="5"/>
    <n v="48281.34"/>
    <s v="No"/>
    <n v="3"/>
    <n v="0"/>
    <x v="3"/>
  </r>
  <r>
    <s v="INC004034"/>
    <x v="8"/>
    <x v="1"/>
    <s v="Maplewood"/>
    <s v="CA"/>
    <n v="6"/>
    <x v="4"/>
    <x v="1154"/>
    <s v="OFF0105"/>
    <s v="SUS00305"/>
    <n v="73"/>
    <s v="Other"/>
    <s v="White"/>
    <s v="VIC00161"/>
    <n v="12"/>
    <s v="M"/>
    <s v="Firearm"/>
    <x v="1"/>
    <x v="0"/>
    <x v="3"/>
    <n v="1"/>
    <n v="8813.6299999999992"/>
    <s v="No"/>
    <n v="2"/>
    <n v="7"/>
    <x v="0"/>
  </r>
  <r>
    <s v="INC003356"/>
    <x v="20"/>
    <x v="5"/>
    <s v="Oakdale"/>
    <s v="OH"/>
    <n v="3"/>
    <x v="2"/>
    <x v="1155"/>
    <s v="OFF0052"/>
    <s v="SUS00408"/>
    <n v="34"/>
    <s v="F"/>
    <s v="Black"/>
    <s v="VIC00962"/>
    <n v="32"/>
    <s v="M"/>
    <s v="Firearm"/>
    <x v="0"/>
    <x v="0"/>
    <x v="0"/>
    <n v="4"/>
    <n v="42172.58"/>
    <s v="Yes"/>
    <n v="1"/>
    <n v="14"/>
    <x v="1"/>
  </r>
  <r>
    <s v="INC004935"/>
    <x v="16"/>
    <x v="8"/>
    <s v="Riverside"/>
    <s v="NC"/>
    <n v="4"/>
    <x v="4"/>
    <x v="1156"/>
    <s v="OFF0074"/>
    <s v="SUS00773"/>
    <n v="37"/>
    <s v="F"/>
    <s v="Black"/>
    <s v="VIC00716"/>
    <n v="14"/>
    <s v="M"/>
    <s v="Firearm"/>
    <x v="1"/>
    <x v="0"/>
    <x v="1"/>
    <n v="5"/>
    <n v="45126.5"/>
    <s v="No"/>
    <n v="2"/>
    <n v="8"/>
    <x v="0"/>
  </r>
  <r>
    <s v="INC000020"/>
    <x v="7"/>
    <x v="4"/>
    <s v="Fairview"/>
    <s v="NC"/>
    <n v="7"/>
    <x v="0"/>
    <x v="1157"/>
    <s v="OFF0098"/>
    <s v="NA"/>
    <n v="52"/>
    <s v="F"/>
    <s v="Black"/>
    <s v="VIC00071"/>
    <n v="46"/>
    <s v="M"/>
    <s v="Hands/Feet"/>
    <x v="1"/>
    <x v="0"/>
    <x v="2"/>
    <n v="3"/>
    <n v="8318.24"/>
    <s v="Yes"/>
    <n v="2"/>
    <n v="21"/>
    <x v="2"/>
  </r>
  <r>
    <s v="INC002687"/>
    <x v="20"/>
    <x v="0"/>
    <s v="Centerville"/>
    <s v="CA"/>
    <n v="4"/>
    <x v="6"/>
    <x v="1158"/>
    <s v="OFF0038"/>
    <s v="SUS00318"/>
    <n v="52"/>
    <s v="M"/>
    <s v="White"/>
    <s v="VIC00013"/>
    <n v="41"/>
    <s v="M"/>
    <s v="Unarmed"/>
    <x v="3"/>
    <x v="3"/>
    <x v="3"/>
    <n v="2"/>
    <n v="46397.7"/>
    <s v="No"/>
    <n v="4"/>
    <n v="22"/>
    <x v="2"/>
  </r>
  <r>
    <s v="INC001625"/>
    <x v="15"/>
    <x v="4"/>
    <s v="Springfield"/>
    <s v="PA"/>
    <n v="9"/>
    <x v="3"/>
    <x v="1159"/>
    <s v="OFF0143"/>
    <s v="SUS00121"/>
    <n v="29"/>
    <s v="F"/>
    <s v="Black"/>
    <s v="VIC00960"/>
    <n v="56"/>
    <s v="Other"/>
    <s v="Firearm"/>
    <x v="3"/>
    <x v="0"/>
    <x v="3"/>
    <n v="5"/>
    <n v="31804.26"/>
    <s v="No"/>
    <n v="4"/>
    <n v="2"/>
    <x v="3"/>
  </r>
  <r>
    <s v="INC000627"/>
    <x v="14"/>
    <x v="3"/>
    <s v="Fairview"/>
    <s v="IL"/>
    <n v="10"/>
    <x v="0"/>
    <x v="1160"/>
    <s v="OFF0028"/>
    <s v="SUS00752"/>
    <n v="56"/>
    <s v="F"/>
    <s v="Asian"/>
    <s v="VIC00944"/>
    <n v="82"/>
    <s v="M"/>
    <s v="Firearm"/>
    <x v="1"/>
    <x v="4"/>
    <x v="1"/>
    <n v="3"/>
    <n v="25369.16"/>
    <s v="No"/>
    <n v="2"/>
    <n v="20"/>
    <x v="2"/>
  </r>
  <r>
    <s v="INC004932"/>
    <x v="8"/>
    <x v="1"/>
    <s v="Centerville"/>
    <s v="AZ"/>
    <n v="11"/>
    <x v="3"/>
    <x v="1161"/>
    <s v="OFF0148"/>
    <s v="SUS00736"/>
    <n v="74"/>
    <s v="F"/>
    <s v="Black"/>
    <s v="VIC00462"/>
    <n v="54"/>
    <s v="M"/>
    <s v="Blunt Object"/>
    <x v="3"/>
    <x v="2"/>
    <x v="2"/>
    <n v="4"/>
    <n v="23409.14"/>
    <s v="Yes"/>
    <n v="4"/>
    <n v="4"/>
    <x v="3"/>
  </r>
  <r>
    <s v="INC004782"/>
    <x v="11"/>
    <x v="7"/>
    <s v="Riverside"/>
    <s v="IL"/>
    <n v="1"/>
    <x v="5"/>
    <x v="1162"/>
    <s v="OFF0126"/>
    <s v="SUS00201"/>
    <n v="51"/>
    <s v="F"/>
    <s v="Asian"/>
    <s v="VIC00560"/>
    <n v="64"/>
    <s v="F"/>
    <s v="Firearm"/>
    <x v="1"/>
    <x v="2"/>
    <x v="3"/>
    <n v="3"/>
    <n v="2525.4699999999998"/>
    <s v="Yes"/>
    <n v="2"/>
    <n v="7"/>
    <x v="0"/>
  </r>
  <r>
    <s v="INC002495"/>
    <x v="6"/>
    <x v="9"/>
    <s v="Riverside"/>
    <s v="NY"/>
    <n v="2"/>
    <x v="4"/>
    <x v="1163"/>
    <s v="OFF0124"/>
    <s v="SUS00024"/>
    <n v="55"/>
    <s v="M"/>
    <s v="Other"/>
    <s v="VIC00935"/>
    <n v="15"/>
    <s v="M"/>
    <s v="Firearm"/>
    <x v="2"/>
    <x v="0"/>
    <x v="3"/>
    <n v="1"/>
    <n v="19205.580000000002"/>
    <s v="No"/>
    <n v="3"/>
    <n v="2"/>
    <x v="3"/>
  </r>
  <r>
    <s v="INC002157"/>
    <x v="16"/>
    <x v="7"/>
    <s v="Centerville"/>
    <s v="PA"/>
    <n v="6"/>
    <x v="0"/>
    <x v="1164"/>
    <s v="OFF0049"/>
    <s v="SUS00712"/>
    <n v="53"/>
    <s v="F"/>
    <s v="Asian"/>
    <s v="VIC00641"/>
    <n v="40"/>
    <s v="M"/>
    <s v="Firearm"/>
    <x v="3"/>
    <x v="0"/>
    <x v="1"/>
    <n v="5"/>
    <n v="24846.14"/>
    <s v="Yes"/>
    <n v="4"/>
    <n v="8"/>
    <x v="0"/>
  </r>
  <r>
    <s v="INC003669"/>
    <x v="23"/>
    <x v="0"/>
    <s v="Springfield"/>
    <s v="GA"/>
    <n v="4"/>
    <x v="3"/>
    <x v="1165"/>
    <s v="OFF0052"/>
    <s v="SUS00218"/>
    <n v="52"/>
    <s v="F"/>
    <s v="Asian"/>
    <s v="VIC00585"/>
    <n v="15"/>
    <s v="M"/>
    <s v="KNIFE"/>
    <x v="3"/>
    <x v="2"/>
    <x v="1"/>
    <n v="4"/>
    <n v="42503.67"/>
    <s v="Yes"/>
    <n v="4"/>
    <n v="0"/>
    <x v="3"/>
  </r>
  <r>
    <s v="INC002726"/>
    <x v="2"/>
    <x v="6"/>
    <s v="Springfield"/>
    <s v="TX"/>
    <n v="3"/>
    <x v="3"/>
    <x v="1166"/>
    <s v="OFF0118"/>
    <s v="SUS00792"/>
    <n v="55"/>
    <s v="M"/>
    <s v="Hispanic"/>
    <s v="VIC00248"/>
    <n v="13"/>
    <s v="F"/>
    <s v="KNIFE"/>
    <x v="1"/>
    <x v="2"/>
    <x v="1"/>
    <n v="3"/>
    <n v="26228.16"/>
    <s v="No"/>
    <n v="2"/>
    <n v="21"/>
    <x v="2"/>
  </r>
  <r>
    <s v="INC003238"/>
    <x v="18"/>
    <x v="4"/>
    <s v="Springfield"/>
    <s v="AZ"/>
    <n v="8"/>
    <x v="5"/>
    <x v="1167"/>
    <s v="OFF0131"/>
    <s v="SUS00029"/>
    <n v="30"/>
    <s v="F"/>
    <s v="Asian"/>
    <s v="VIC00832"/>
    <n v="18"/>
    <s v="F"/>
    <s v="Firearm"/>
    <x v="1"/>
    <x v="2"/>
    <x v="1"/>
    <n v="5"/>
    <n v="18195.990000000002"/>
    <s v="No"/>
    <n v="2"/>
    <n v="17"/>
    <x v="1"/>
  </r>
  <r>
    <s v="INC001829"/>
    <x v="26"/>
    <x v="2"/>
    <s v="Oakdale"/>
    <s v="PA"/>
    <n v="11"/>
    <x v="4"/>
    <x v="1168"/>
    <s v="OFF0114"/>
    <s v="SUS00295"/>
    <n v="66"/>
    <s v="F"/>
    <s v="White"/>
    <s v="VIC00897"/>
    <n v="58"/>
    <s v="M"/>
    <s v="Blunt Object"/>
    <x v="3"/>
    <x v="0"/>
    <x v="3"/>
    <n v="4"/>
    <n v="18493.89"/>
    <s v="No"/>
    <n v="4"/>
    <n v="14"/>
    <x v="1"/>
  </r>
  <r>
    <s v="INC000622"/>
    <x v="21"/>
    <x v="7"/>
    <s v="Oakdale"/>
    <s v="TX"/>
    <n v="4"/>
    <x v="4"/>
    <x v="1169"/>
    <s v="OFF0140"/>
    <s v="NA"/>
    <n v="52"/>
    <s v="F"/>
    <s v="Black"/>
    <s v="VIC00338"/>
    <n v="62"/>
    <s v="F"/>
    <s v="Firearm"/>
    <x v="1"/>
    <x v="3"/>
    <x v="1"/>
    <n v="1"/>
    <n v="14785.91"/>
    <s v="No"/>
    <n v="2"/>
    <n v="3"/>
    <x v="3"/>
  </r>
  <r>
    <s v="INC002303"/>
    <x v="4"/>
    <x v="4"/>
    <s v="Hillcrest"/>
    <s v="AZ"/>
    <n v="3"/>
    <x v="6"/>
    <x v="1170"/>
    <s v="OFF0150"/>
    <s v="SUS00359"/>
    <n v="33"/>
    <s v="F"/>
    <s v="Black"/>
    <s v="VIC00908"/>
    <n v="32"/>
    <s v="F"/>
    <s v="Firearm"/>
    <x v="0"/>
    <x v="2"/>
    <x v="2"/>
    <n v="2"/>
    <n v="12629.2"/>
    <s v="Yes"/>
    <n v="1"/>
    <n v="23"/>
    <x v="2"/>
  </r>
  <r>
    <s v="INC004232"/>
    <x v="4"/>
    <x v="5"/>
    <s v="Springfield"/>
    <s v="TX"/>
    <n v="9"/>
    <x v="6"/>
    <x v="1171"/>
    <s v="OFF0045"/>
    <s v="SUS00310"/>
    <n v="53"/>
    <s v="M"/>
    <s v="White"/>
    <s v="VIC00801"/>
    <n v="54"/>
    <s v="F"/>
    <s v="Firearm"/>
    <x v="3"/>
    <x v="0"/>
    <x v="3"/>
    <n v="3"/>
    <n v="35325.699999999997"/>
    <s v="No"/>
    <n v="4"/>
    <n v="16"/>
    <x v="1"/>
  </r>
  <r>
    <s v="INC001314"/>
    <x v="28"/>
    <x v="5"/>
    <s v="Centerville"/>
    <s v="NY"/>
    <n v="11"/>
    <x v="2"/>
    <x v="1172"/>
    <s v="OFF0008"/>
    <s v="SUS00765"/>
    <n v="15"/>
    <s v="F"/>
    <s v="Black"/>
    <s v="VIC00452"/>
    <n v="55"/>
    <s v="M"/>
    <s v="KNIFE"/>
    <x v="2"/>
    <x v="1"/>
    <x v="1"/>
    <n v="5"/>
    <n v="41519.83"/>
    <s v="Yes"/>
    <n v="3"/>
    <n v="14"/>
    <x v="1"/>
  </r>
  <r>
    <s v="INC003021"/>
    <x v="11"/>
    <x v="9"/>
    <s v="Fairview"/>
    <s v="CA"/>
    <n v="9"/>
    <x v="0"/>
    <x v="1173"/>
    <s v="OFF0111"/>
    <s v="SUS00350"/>
    <n v="57"/>
    <s v="F"/>
    <s v="Black"/>
    <s v="VIC00863"/>
    <n v="45"/>
    <s v="F"/>
    <s v="KNIFE"/>
    <x v="1"/>
    <x v="3"/>
    <x v="2"/>
    <n v="4"/>
    <n v="18959.580000000002"/>
    <s v="No"/>
    <n v="2"/>
    <n v="20"/>
    <x v="2"/>
  </r>
  <r>
    <s v="INC001462"/>
    <x v="17"/>
    <x v="1"/>
    <s v="Riverside"/>
    <s v="OH"/>
    <n v="9"/>
    <x v="4"/>
    <x v="1174"/>
    <s v="OFF0029"/>
    <s v="SUS00313"/>
    <n v="17"/>
    <s v="F"/>
    <s v="White"/>
    <s v="VIC00782"/>
    <n v="10"/>
    <s v="M"/>
    <s v="Firearm"/>
    <x v="1"/>
    <x v="2"/>
    <x v="3"/>
    <n v="1"/>
    <n v="2522.56"/>
    <s v="Yes"/>
    <n v="2"/>
    <n v="22"/>
    <x v="2"/>
  </r>
  <r>
    <s v="INC004543"/>
    <x v="23"/>
    <x v="0"/>
    <s v="Fairview"/>
    <s v="FL"/>
    <n v="2"/>
    <x v="2"/>
    <x v="1175"/>
    <s v="OFF0092"/>
    <s v="SUS00118"/>
    <n v="30"/>
    <s v="F"/>
    <s v="Black"/>
    <m/>
    <n v="56"/>
    <s v="M"/>
    <s v="Firearm"/>
    <x v="0"/>
    <x v="3"/>
    <x v="1"/>
    <n v="0"/>
    <n v="0"/>
    <s v="No"/>
    <n v="1"/>
    <n v="9"/>
    <x v="0"/>
  </r>
  <r>
    <s v="INC004121"/>
    <x v="6"/>
    <x v="8"/>
    <s v="Riverside"/>
    <s v="GA"/>
    <n v="11"/>
    <x v="2"/>
    <x v="1176"/>
    <s v="OFF0061"/>
    <s v="SUS00173"/>
    <n v="55"/>
    <s v="F"/>
    <s v="Black"/>
    <s v="VIC00921"/>
    <n v="62"/>
    <s v="M"/>
    <s v="KNIFE"/>
    <x v="3"/>
    <x v="4"/>
    <x v="1"/>
    <n v="0"/>
    <n v="36619.97"/>
    <s v="Yes"/>
    <n v="4"/>
    <n v="23"/>
    <x v="2"/>
  </r>
  <r>
    <s v="INC004161"/>
    <x v="14"/>
    <x v="2"/>
    <s v="Springfield"/>
    <s v="AZ"/>
    <n v="7"/>
    <x v="4"/>
    <x v="1177"/>
    <s v="OFF0129"/>
    <s v="SUS00501"/>
    <n v="52"/>
    <s v="F"/>
    <s v="Other"/>
    <s v="VIC00227"/>
    <n v="72"/>
    <s v="F"/>
    <s v="KNIFE"/>
    <x v="1"/>
    <x v="4"/>
    <x v="1"/>
    <n v="1"/>
    <n v="29955.53"/>
    <s v="No"/>
    <n v="2"/>
    <n v="11"/>
    <x v="0"/>
  </r>
  <r>
    <s v="INC000901"/>
    <x v="17"/>
    <x v="7"/>
    <s v="Lakewood"/>
    <s v="NC"/>
    <n v="3"/>
    <x v="0"/>
    <x v="1178"/>
    <s v="OFF0139"/>
    <s v="SUS00464"/>
    <n v="73"/>
    <s v="F"/>
    <s v="Hispanic"/>
    <s v="VIC00263"/>
    <n v="89"/>
    <s v="F"/>
    <s v="Firearm"/>
    <x v="2"/>
    <x v="0"/>
    <x v="1"/>
    <n v="0"/>
    <n v="9369.7999999999993"/>
    <s v="No"/>
    <n v="3"/>
    <n v="15"/>
    <x v="1"/>
  </r>
  <r>
    <s v="INC002233"/>
    <x v="20"/>
    <x v="8"/>
    <s v="Centerville"/>
    <s v="IL"/>
    <n v="4"/>
    <x v="2"/>
    <x v="1179"/>
    <s v="OFF0141"/>
    <s v="SUS00247"/>
    <n v="72"/>
    <s v="F"/>
    <s v="Hispanic"/>
    <s v="VIC00995"/>
    <n v="50"/>
    <s v="F"/>
    <s v="KNIFE"/>
    <x v="1"/>
    <x v="4"/>
    <x v="3"/>
    <n v="1"/>
    <n v="7265.34"/>
    <s v="No"/>
    <n v="2"/>
    <n v="6"/>
    <x v="0"/>
  </r>
  <r>
    <s v="INC001873"/>
    <x v="6"/>
    <x v="5"/>
    <s v="Hillcrest"/>
    <s v="NY"/>
    <n v="8"/>
    <x v="2"/>
    <x v="1180"/>
    <s v="OFF0123"/>
    <s v="SUS00798"/>
    <n v="49"/>
    <s v="M"/>
    <s v="Asian"/>
    <s v="VIC00211"/>
    <n v="78"/>
    <s v="M"/>
    <s v="Unarmed"/>
    <x v="1"/>
    <x v="0"/>
    <x v="1"/>
    <n v="3"/>
    <n v="28047.360000000001"/>
    <s v="Yes"/>
    <n v="2"/>
    <n v="13"/>
    <x v="1"/>
  </r>
  <r>
    <s v="INC91610"/>
    <x v="8"/>
    <x v="7"/>
    <s v="Maplewood"/>
    <s v="PA"/>
    <n v="2"/>
    <x v="5"/>
    <x v="1181"/>
    <s v="OFF0016"/>
    <s v="SUS00222"/>
    <n v="51"/>
    <s v="F"/>
    <s v="Black"/>
    <m/>
    <n v="56"/>
    <s v="M"/>
    <s v="Hands/Feet"/>
    <x v="1"/>
    <x v="0"/>
    <x v="1"/>
    <n v="2"/>
    <n v="3071.79"/>
    <s v="No"/>
    <n v="2"/>
    <n v="15"/>
    <x v="1"/>
  </r>
  <r>
    <s v="INC002405"/>
    <x v="2"/>
    <x v="8"/>
    <s v="Centerville"/>
    <s v="NC"/>
    <n v="11"/>
    <x v="6"/>
    <x v="1182"/>
    <s v="OFF0116"/>
    <s v="SUS00374"/>
    <n v="68"/>
    <s v="F"/>
    <s v="Hispanic"/>
    <s v="VIC00366"/>
    <n v="60"/>
    <s v="F"/>
    <s v="Firearm"/>
    <x v="1"/>
    <x v="3"/>
    <x v="1"/>
    <n v="5"/>
    <n v="36504.97"/>
    <s v="No"/>
    <n v="2"/>
    <n v="16"/>
    <x v="1"/>
  </r>
  <r>
    <s v="INC003182"/>
    <x v="1"/>
    <x v="5"/>
    <s v="Oakdale"/>
    <s v="AZ"/>
    <n v="8"/>
    <x v="7"/>
    <x v="39"/>
    <s v="OFF0052"/>
    <s v="SUS00774"/>
    <n v="63"/>
    <s v="F"/>
    <s v="Hispanic"/>
    <s v="VIC00621"/>
    <n v="44"/>
    <s v="M"/>
    <s v="Unarmed"/>
    <x v="0"/>
    <x v="3"/>
    <x v="1"/>
    <n v="4"/>
    <n v="17664.060000000001"/>
    <s v="Yes"/>
    <n v="1"/>
    <n v="0"/>
    <x v="3"/>
  </r>
  <r>
    <s v="INC002953"/>
    <x v="6"/>
    <x v="4"/>
    <s v="Oakdale"/>
    <s v="CA"/>
    <n v="4"/>
    <x v="6"/>
    <x v="1183"/>
    <s v="OFF0004"/>
    <s v="SUS00693"/>
    <n v="52"/>
    <s v="M"/>
    <s v="White"/>
    <s v="VIC00102"/>
    <n v="11"/>
    <s v="M"/>
    <s v="Hands/Feet"/>
    <x v="2"/>
    <x v="0"/>
    <x v="1"/>
    <n v="1"/>
    <n v="14859.61"/>
    <s v="No"/>
    <n v="3"/>
    <n v="17"/>
    <x v="1"/>
  </r>
  <r>
    <s v="INC001781"/>
    <x v="9"/>
    <x v="4"/>
    <s v="Fairview"/>
    <s v="FL"/>
    <n v="3"/>
    <x v="0"/>
    <x v="1184"/>
    <s v="OFF0111"/>
    <s v="NA"/>
    <n v="52"/>
    <s v="F"/>
    <s v="Black"/>
    <s v="VIC00984"/>
    <n v="10"/>
    <s v="F"/>
    <s v="Blunt Object"/>
    <x v="1"/>
    <x v="0"/>
    <x v="2"/>
    <n v="3"/>
    <n v="1449.97"/>
    <s v="Yes"/>
    <n v="2"/>
    <n v="5"/>
    <x v="3"/>
  </r>
  <r>
    <s v="INC001802"/>
    <x v="14"/>
    <x v="2"/>
    <s v="Riverside"/>
    <s v="FL"/>
    <n v="11"/>
    <x v="3"/>
    <x v="1185"/>
    <s v="OFF0064"/>
    <s v="SUS00287"/>
    <n v="69"/>
    <s v="Other"/>
    <s v="White"/>
    <s v="VIC00186"/>
    <n v="38"/>
    <s v="M"/>
    <s v="Firearm"/>
    <x v="2"/>
    <x v="2"/>
    <x v="0"/>
    <n v="0"/>
    <n v="0"/>
    <s v="Yes"/>
    <n v="3"/>
    <n v="16"/>
    <x v="1"/>
  </r>
  <r>
    <s v="INC002498"/>
    <x v="9"/>
    <x v="3"/>
    <s v="Riverside"/>
    <s v="NC"/>
    <n v="6"/>
    <x v="5"/>
    <x v="1186"/>
    <s v="OFF0093"/>
    <s v="SUS00133"/>
    <n v="16"/>
    <s v="F"/>
    <s v="Black"/>
    <s v="VIC00228"/>
    <n v="62"/>
    <s v="M"/>
    <s v="Firearm"/>
    <x v="1"/>
    <x v="3"/>
    <x v="1"/>
    <n v="0"/>
    <n v="1998.67"/>
    <s v="Yes"/>
    <n v="2"/>
    <n v="20"/>
    <x v="2"/>
  </r>
  <r>
    <s v="INC004631"/>
    <x v="0"/>
    <x v="5"/>
    <s v="Lakewood"/>
    <s v="CA"/>
    <n v="9"/>
    <x v="3"/>
    <x v="1187"/>
    <s v="OFF0145"/>
    <s v="SUS00098"/>
    <n v="59"/>
    <s v="F"/>
    <s v="Black"/>
    <m/>
    <n v="56"/>
    <s v="M"/>
    <s v="Firearm"/>
    <x v="0"/>
    <x v="0"/>
    <x v="0"/>
    <n v="5"/>
    <n v="17330.04"/>
    <s v="Yes"/>
    <n v="1"/>
    <n v="6"/>
    <x v="0"/>
  </r>
  <r>
    <s v="INC003073"/>
    <x v="9"/>
    <x v="3"/>
    <s v="Lakewood"/>
    <s v="TX"/>
    <n v="8"/>
    <x v="5"/>
    <x v="1188"/>
    <s v="OFF0076"/>
    <s v="SUS00137"/>
    <n v="31"/>
    <s v="M"/>
    <s v="Black"/>
    <s v="VIC00588"/>
    <n v="52"/>
    <s v="Other"/>
    <s v="Blunt Object"/>
    <x v="1"/>
    <x v="0"/>
    <x v="2"/>
    <n v="1"/>
    <n v="32058.58"/>
    <s v="No"/>
    <n v="2"/>
    <n v="20"/>
    <x v="2"/>
  </r>
  <r>
    <s v="INC002228"/>
    <x v="20"/>
    <x v="1"/>
    <s v="Maplewood"/>
    <s v="NC"/>
    <n v="9"/>
    <x v="0"/>
    <x v="1189"/>
    <s v="OFF0015"/>
    <s v="SUS00070"/>
    <n v="50"/>
    <s v="F"/>
    <s v="Black"/>
    <s v="VIC00339"/>
    <n v="20"/>
    <s v="M"/>
    <s v="Firearm"/>
    <x v="1"/>
    <x v="0"/>
    <x v="1"/>
    <n v="3"/>
    <n v="21183.97"/>
    <s v="No"/>
    <n v="2"/>
    <n v="17"/>
    <x v="1"/>
  </r>
  <r>
    <s v="INC000388"/>
    <x v="14"/>
    <x v="3"/>
    <s v="Hillcrest"/>
    <s v="CA"/>
    <n v="2"/>
    <x v="5"/>
    <x v="1190"/>
    <s v="OFF0113"/>
    <s v="SUS00713"/>
    <n v="60"/>
    <s v="M"/>
    <s v="White"/>
    <s v="VIC00921"/>
    <n v="21"/>
    <s v="F"/>
    <s v="Hands/Feet"/>
    <x v="2"/>
    <x v="4"/>
    <x v="1"/>
    <n v="5"/>
    <n v="49218.06"/>
    <s v="Yes"/>
    <n v="3"/>
    <n v="10"/>
    <x v="0"/>
  </r>
  <r>
    <s v="INC004819"/>
    <x v="2"/>
    <x v="4"/>
    <s v="Riverside"/>
    <s v="OH"/>
    <n v="11"/>
    <x v="6"/>
    <x v="1191"/>
    <s v="OFF0034"/>
    <s v="SUS00104"/>
    <n v="32"/>
    <s v="F"/>
    <s v="Black"/>
    <m/>
    <n v="56"/>
    <s v="M"/>
    <s v="Hands/Feet"/>
    <x v="2"/>
    <x v="2"/>
    <x v="2"/>
    <n v="4"/>
    <n v="21731.23"/>
    <s v="Yes"/>
    <n v="3"/>
    <n v="12"/>
    <x v="1"/>
  </r>
  <r>
    <s v="INC001432"/>
    <x v="23"/>
    <x v="4"/>
    <s v="Fairview"/>
    <s v="OH"/>
    <n v="8"/>
    <x v="7"/>
    <x v="39"/>
    <s v="OFF0073"/>
    <s v="SUS00419"/>
    <n v="52"/>
    <s v="F"/>
    <s v="Other"/>
    <s v="VIC00855"/>
    <n v="57"/>
    <s v="M"/>
    <s v="Firearm"/>
    <x v="1"/>
    <x v="1"/>
    <x v="3"/>
    <n v="0"/>
    <n v="29321.79"/>
    <s v="No"/>
    <n v="2"/>
    <n v="0"/>
    <x v="3"/>
  </r>
  <r>
    <s v="INC003201"/>
    <x v="3"/>
    <x v="1"/>
    <s v="Hillcrest"/>
    <s v="IL"/>
    <n v="11"/>
    <x v="4"/>
    <x v="1192"/>
    <s v="OFF0065"/>
    <s v="NA"/>
    <n v="52"/>
    <s v="F"/>
    <s v="Black"/>
    <s v="VIC00663"/>
    <n v="87"/>
    <s v="Other"/>
    <s v="Firearm"/>
    <x v="3"/>
    <x v="1"/>
    <x v="3"/>
    <n v="1"/>
    <n v="5606.32"/>
    <s v="Yes"/>
    <n v="4"/>
    <n v="0"/>
    <x v="3"/>
  </r>
  <r>
    <s v="INC004755"/>
    <x v="14"/>
    <x v="0"/>
    <s v="Fairview"/>
    <s v="AZ"/>
    <n v="6"/>
    <x v="3"/>
    <x v="1193"/>
    <s v="OFF0120"/>
    <s v="SUS00575"/>
    <n v="52"/>
    <s v="M"/>
    <s v="White"/>
    <s v="VIC00128"/>
    <n v="60"/>
    <s v="M"/>
    <s v="Firearm"/>
    <x v="3"/>
    <x v="3"/>
    <x v="1"/>
    <n v="0"/>
    <n v="44198.01"/>
    <s v="No"/>
    <n v="4"/>
    <n v="5"/>
    <x v="3"/>
  </r>
  <r>
    <s v="INC002680"/>
    <x v="0"/>
    <x v="0"/>
    <s v="Hillcrest"/>
    <s v="FL"/>
    <n v="12"/>
    <x v="4"/>
    <x v="1194"/>
    <s v="OFF0002"/>
    <s v="NA"/>
    <n v="52"/>
    <s v="F"/>
    <s v="Black"/>
    <s v="VIC00415"/>
    <n v="48"/>
    <s v="M"/>
    <s v="Firearm"/>
    <x v="3"/>
    <x v="3"/>
    <x v="2"/>
    <n v="1"/>
    <n v="40044.97"/>
    <s v="No"/>
    <n v="4"/>
    <n v="3"/>
    <x v="3"/>
  </r>
  <r>
    <s v="INC004298"/>
    <x v="19"/>
    <x v="0"/>
    <s v="Hillcrest"/>
    <s v="IL"/>
    <n v="2"/>
    <x v="3"/>
    <x v="1195"/>
    <s v="OFF0099"/>
    <s v="SUS00672"/>
    <n v="70"/>
    <s v="M"/>
    <s v="Hispanic"/>
    <m/>
    <n v="56"/>
    <s v="M"/>
    <s v="KNIFE"/>
    <x v="1"/>
    <x v="0"/>
    <x v="2"/>
    <n v="4"/>
    <n v="14258.89"/>
    <s v="No"/>
    <n v="2"/>
    <n v="5"/>
    <x v="3"/>
  </r>
  <r>
    <s v="INC000756"/>
    <x v="7"/>
    <x v="0"/>
    <s v="Centerville"/>
    <s v="FL"/>
    <n v="10"/>
    <x v="6"/>
    <x v="1196"/>
    <s v="OFF0037"/>
    <s v="SUS00500"/>
    <n v="67"/>
    <s v="F"/>
    <s v="Asian"/>
    <s v="VIC00840"/>
    <n v="70"/>
    <s v="M"/>
    <s v="Firearm"/>
    <x v="2"/>
    <x v="4"/>
    <x v="1"/>
    <n v="5"/>
    <n v="12048.17"/>
    <s v="No"/>
    <n v="3"/>
    <n v="16"/>
    <x v="1"/>
  </r>
  <r>
    <s v="INC001293"/>
    <x v="21"/>
    <x v="4"/>
    <s v="Fairview"/>
    <s v="AZ"/>
    <n v="10"/>
    <x v="0"/>
    <x v="1197"/>
    <s v="OFF0019"/>
    <s v="SUS00344"/>
    <n v="52"/>
    <s v="M"/>
    <s v="Hispanic"/>
    <s v="VIC00802"/>
    <n v="19"/>
    <s v="M"/>
    <s v="Hands/Feet"/>
    <x v="3"/>
    <x v="4"/>
    <x v="2"/>
    <n v="2"/>
    <n v="46914.879999999997"/>
    <s v="Yes"/>
    <n v="4"/>
    <n v="12"/>
    <x v="1"/>
  </r>
  <r>
    <s v="INC004826"/>
    <x v="5"/>
    <x v="7"/>
    <s v="Springfield"/>
    <s v="CA"/>
    <n v="1"/>
    <x v="4"/>
    <x v="1198"/>
    <s v="OFF0144"/>
    <s v="SUS00589"/>
    <n v="52"/>
    <s v="F"/>
    <s v="Hispanic"/>
    <s v="VIC00853"/>
    <n v="56"/>
    <s v="F"/>
    <s v="Hands/Feet"/>
    <x v="2"/>
    <x v="0"/>
    <x v="2"/>
    <n v="2"/>
    <n v="27098.94"/>
    <s v="No"/>
    <n v="3"/>
    <n v="11"/>
    <x v="0"/>
  </r>
  <r>
    <s v="INC004358"/>
    <x v="23"/>
    <x v="8"/>
    <s v="Maplewood"/>
    <s v="NY"/>
    <n v="7"/>
    <x v="1"/>
    <x v="1199"/>
    <s v="OFF0040"/>
    <s v="SUS00705"/>
    <n v="58"/>
    <s v="Other"/>
    <s v="Black"/>
    <s v="VIC00592"/>
    <n v="52"/>
    <s v="M"/>
    <s v="Unarmed"/>
    <x v="1"/>
    <x v="2"/>
    <x v="1"/>
    <n v="4"/>
    <n v="49298.79"/>
    <s v="No"/>
    <n v="2"/>
    <n v="16"/>
    <x v="1"/>
  </r>
  <r>
    <s v="INC001809"/>
    <x v="14"/>
    <x v="1"/>
    <s v="Maplewood"/>
    <s v="NC"/>
    <n v="7"/>
    <x v="3"/>
    <x v="1200"/>
    <s v="OFF0112"/>
    <s v="SUS00731"/>
    <n v="67"/>
    <s v="M"/>
    <s v="Black"/>
    <m/>
    <n v="56"/>
    <s v="M"/>
    <s v="Blunt Object"/>
    <x v="0"/>
    <x v="3"/>
    <x v="0"/>
    <n v="3"/>
    <n v="26344.95"/>
    <s v="Yes"/>
    <n v="1"/>
    <n v="0"/>
    <x v="3"/>
  </r>
  <r>
    <s v="INC000167"/>
    <x v="7"/>
    <x v="9"/>
    <s v="Fairview"/>
    <s v="PA"/>
    <n v="8"/>
    <x v="7"/>
    <x v="39"/>
    <s v="OFF0012"/>
    <s v="SUS00599"/>
    <n v="37"/>
    <s v="F"/>
    <s v="Black"/>
    <s v="VIC00907"/>
    <n v="70"/>
    <s v="F"/>
    <s v="Firearm"/>
    <x v="0"/>
    <x v="2"/>
    <x v="1"/>
    <n v="5"/>
    <n v="33915.019999999997"/>
    <s v="Yes"/>
    <n v="1"/>
    <n v="0"/>
    <x v="3"/>
  </r>
  <r>
    <s v="INC002353"/>
    <x v="11"/>
    <x v="5"/>
    <s v="Riverside"/>
    <s v="FL"/>
    <n v="10"/>
    <x v="1"/>
    <x v="1201"/>
    <s v="OFF0015"/>
    <s v="SUS00685"/>
    <n v="38"/>
    <s v="F"/>
    <s v="White"/>
    <s v="VIC00352"/>
    <n v="16"/>
    <s v="M"/>
    <s v="Firearm"/>
    <x v="3"/>
    <x v="0"/>
    <x v="2"/>
    <n v="2"/>
    <n v="48963.24"/>
    <s v="No"/>
    <n v="4"/>
    <n v="10"/>
    <x v="0"/>
  </r>
  <r>
    <s v="INC001377"/>
    <x v="8"/>
    <x v="1"/>
    <s v="Lakewood"/>
    <s v="FL"/>
    <n v="6"/>
    <x v="6"/>
    <x v="1202"/>
    <s v="OFF0129"/>
    <s v="SUS00062"/>
    <n v="44"/>
    <s v="M"/>
    <s v="White"/>
    <s v="VIC00200"/>
    <n v="41"/>
    <s v="F"/>
    <s v="Firearm"/>
    <x v="3"/>
    <x v="4"/>
    <x v="0"/>
    <n v="0"/>
    <n v="0"/>
    <s v="Yes"/>
    <n v="4"/>
    <n v="11"/>
    <x v="0"/>
  </r>
  <r>
    <s v="INC003758"/>
    <x v="4"/>
    <x v="5"/>
    <s v="Hillcrest"/>
    <s v="FL"/>
    <n v="9"/>
    <x v="1"/>
    <x v="1203"/>
    <s v="OFF0032"/>
    <s v="SUS00592"/>
    <n v="52"/>
    <s v="F"/>
    <s v="Black"/>
    <s v="VIC00938"/>
    <n v="56"/>
    <s v="F"/>
    <s v="Firearm"/>
    <x v="0"/>
    <x v="2"/>
    <x v="3"/>
    <n v="0"/>
    <n v="49569.03"/>
    <s v="Yes"/>
    <n v="1"/>
    <n v="7"/>
    <x v="0"/>
  </r>
  <r>
    <s v="INC000980"/>
    <x v="10"/>
    <x v="2"/>
    <s v="Oakdale"/>
    <s v="NY"/>
    <n v="8"/>
    <x v="7"/>
    <x v="39"/>
    <s v="OFF0012"/>
    <s v="SUS00659"/>
    <n v="65"/>
    <s v="F"/>
    <s v="White"/>
    <m/>
    <n v="56"/>
    <s v="M"/>
    <s v="Firearm"/>
    <x v="1"/>
    <x v="3"/>
    <x v="1"/>
    <n v="0"/>
    <n v="33938.839999999997"/>
    <s v="Yes"/>
    <n v="2"/>
    <n v="0"/>
    <x v="3"/>
  </r>
  <r>
    <s v="INC000747"/>
    <x v="25"/>
    <x v="5"/>
    <s v="Hillcrest"/>
    <s v="NY"/>
    <n v="7"/>
    <x v="0"/>
    <x v="1204"/>
    <s v="OFF0112"/>
    <s v="SUS00476"/>
    <n v="35"/>
    <s v="F"/>
    <s v="Black"/>
    <m/>
    <n v="56"/>
    <s v="M"/>
    <s v="Hands/Feet"/>
    <x v="3"/>
    <x v="1"/>
    <x v="1"/>
    <n v="0"/>
    <n v="38745.67"/>
    <s v="Yes"/>
    <n v="4"/>
    <n v="0"/>
    <x v="3"/>
  </r>
  <r>
    <s v="INC000633"/>
    <x v="29"/>
    <x v="5"/>
    <s v="Springfield"/>
    <s v="PA"/>
    <n v="12"/>
    <x v="5"/>
    <x v="1205"/>
    <s v="OFF0088"/>
    <s v="SUS00223"/>
    <n v="31"/>
    <s v="M"/>
    <s v="Hispanic"/>
    <s v="VIC00561"/>
    <n v="66"/>
    <s v="M"/>
    <s v="Firearm"/>
    <x v="1"/>
    <x v="0"/>
    <x v="0"/>
    <n v="3"/>
    <n v="0"/>
    <s v="Yes"/>
    <n v="2"/>
    <n v="23"/>
    <x v="2"/>
  </r>
  <r>
    <s v="INC002611"/>
    <x v="26"/>
    <x v="9"/>
    <s v="Riverside"/>
    <s v="NC"/>
    <n v="12"/>
    <x v="4"/>
    <x v="1206"/>
    <s v="OFF0092"/>
    <s v="SUS00703"/>
    <n v="55"/>
    <s v="M"/>
    <s v="Black"/>
    <s v="VIC00676"/>
    <n v="37"/>
    <s v="F"/>
    <s v="KNIFE"/>
    <x v="2"/>
    <x v="3"/>
    <x v="1"/>
    <n v="5"/>
    <n v="29067.43"/>
    <s v="No"/>
    <n v="3"/>
    <n v="6"/>
    <x v="0"/>
  </r>
  <r>
    <s v="INC000226"/>
    <x v="26"/>
    <x v="5"/>
    <s v="Centerville"/>
    <s v="FL"/>
    <n v="12"/>
    <x v="6"/>
    <x v="1207"/>
    <s v="OFF0090"/>
    <s v="NA"/>
    <n v="52"/>
    <s v="F"/>
    <s v="Black"/>
    <m/>
    <n v="56"/>
    <s v="M"/>
    <s v="KNIFE"/>
    <x v="1"/>
    <x v="1"/>
    <x v="2"/>
    <n v="5"/>
    <n v="34179.75"/>
    <s v="Yes"/>
    <n v="2"/>
    <n v="19"/>
    <x v="2"/>
  </r>
  <r>
    <s v="INC000045"/>
    <x v="7"/>
    <x v="8"/>
    <s v="Riverside"/>
    <s v="CA"/>
    <n v="2"/>
    <x v="4"/>
    <x v="1208"/>
    <s v="OFF0062"/>
    <s v="NA"/>
    <n v="52"/>
    <s v="F"/>
    <s v="Black"/>
    <s v="VIC00613"/>
    <n v="41"/>
    <s v="M"/>
    <s v="Blunt Object"/>
    <x v="1"/>
    <x v="4"/>
    <x v="1"/>
    <n v="1"/>
    <n v="25194.79"/>
    <s v="Yes"/>
    <n v="2"/>
    <n v="14"/>
    <x v="1"/>
  </r>
  <r>
    <s v="INC001663"/>
    <x v="4"/>
    <x v="7"/>
    <s v="Hillcrest"/>
    <s v="IL"/>
    <n v="11"/>
    <x v="4"/>
    <x v="1209"/>
    <s v="OFF0085"/>
    <s v="NA"/>
    <n v="52"/>
    <s v="F"/>
    <s v="Black"/>
    <s v="VIC00863"/>
    <n v="84"/>
    <s v="M"/>
    <s v="KNIFE"/>
    <x v="2"/>
    <x v="4"/>
    <x v="1"/>
    <n v="0"/>
    <n v="21951.39"/>
    <s v="No"/>
    <n v="3"/>
    <n v="1"/>
    <x v="3"/>
  </r>
  <r>
    <s v="INC000446"/>
    <x v="14"/>
    <x v="8"/>
    <s v="Fairview"/>
    <s v="FL"/>
    <n v="6"/>
    <x v="2"/>
    <x v="1210"/>
    <s v="OFF0077"/>
    <s v="NA"/>
    <n v="52"/>
    <s v="F"/>
    <s v="Black"/>
    <m/>
    <n v="56"/>
    <s v="M"/>
    <s v="KNIFE"/>
    <x v="1"/>
    <x v="3"/>
    <x v="1"/>
    <n v="4"/>
    <n v="38342.19"/>
    <s v="Yes"/>
    <n v="2"/>
    <n v="0"/>
    <x v="3"/>
  </r>
  <r>
    <s v="INC000983"/>
    <x v="7"/>
    <x v="9"/>
    <s v="Hillcrest"/>
    <s v="IL"/>
    <n v="3"/>
    <x v="4"/>
    <x v="1211"/>
    <s v="OFF0148"/>
    <s v="SUS00722"/>
    <n v="37"/>
    <s v="F"/>
    <s v="Black"/>
    <s v="VIC00409"/>
    <n v="60"/>
    <s v="F"/>
    <s v="Hands/Feet"/>
    <x v="3"/>
    <x v="2"/>
    <x v="1"/>
    <n v="2"/>
    <n v="0"/>
    <s v="Yes"/>
    <n v="4"/>
    <n v="0"/>
    <x v="3"/>
  </r>
  <r>
    <s v="INC003335"/>
    <x v="14"/>
    <x v="7"/>
    <s v="Lakewood"/>
    <s v="NC"/>
    <n v="1"/>
    <x v="4"/>
    <x v="1212"/>
    <s v="OFF0021"/>
    <s v="SUS00462"/>
    <n v="55"/>
    <s v="M"/>
    <s v="White"/>
    <s v="VIC00336"/>
    <n v="32"/>
    <s v="M"/>
    <s v="Blunt Object"/>
    <x v="2"/>
    <x v="3"/>
    <x v="0"/>
    <n v="0"/>
    <n v="12336.94"/>
    <s v="Yes"/>
    <n v="3"/>
    <n v="18"/>
    <x v="2"/>
  </r>
  <r>
    <s v="INC004950"/>
    <x v="7"/>
    <x v="9"/>
    <s v="Lakewood"/>
    <s v="PA"/>
    <n v="11"/>
    <x v="0"/>
    <x v="1213"/>
    <s v="OFF0146"/>
    <s v="SUS00036"/>
    <n v="74"/>
    <s v="F"/>
    <s v="Asian"/>
    <s v="VIC00815"/>
    <n v="59"/>
    <s v="M"/>
    <s v="Firearm"/>
    <x v="1"/>
    <x v="4"/>
    <x v="0"/>
    <n v="4"/>
    <n v="36204.65"/>
    <s v="No"/>
    <n v="2"/>
    <n v="15"/>
    <x v="1"/>
  </r>
  <r>
    <s v="INC001239"/>
    <x v="5"/>
    <x v="7"/>
    <s v="Oakdale"/>
    <s v="FL"/>
    <n v="1"/>
    <x v="1"/>
    <x v="1214"/>
    <s v="OFF0148"/>
    <s v="SUS00772"/>
    <n v="44"/>
    <s v="F"/>
    <s v="Asian"/>
    <s v="VIC00971"/>
    <n v="37"/>
    <s v="M"/>
    <s v="Unarmed"/>
    <x v="1"/>
    <x v="0"/>
    <x v="3"/>
    <n v="5"/>
    <n v="31364.35"/>
    <s v="Yes"/>
    <n v="2"/>
    <n v="5"/>
    <x v="3"/>
  </r>
  <r>
    <s v="INC002594"/>
    <x v="15"/>
    <x v="0"/>
    <s v="Centerville"/>
    <s v="GA"/>
    <n v="12"/>
    <x v="3"/>
    <x v="1215"/>
    <s v="OFF0145"/>
    <s v="SUS00430"/>
    <n v="52"/>
    <s v="F"/>
    <s v="Hispanic"/>
    <s v="VIC00408"/>
    <n v="70"/>
    <s v="Other"/>
    <s v="Blunt Object"/>
    <x v="2"/>
    <x v="0"/>
    <x v="1"/>
    <n v="0"/>
    <n v="39712.839999999997"/>
    <s v="No"/>
    <n v="3"/>
    <n v="0"/>
    <x v="3"/>
  </r>
  <r>
    <s v="INC003993"/>
    <x v="24"/>
    <x v="1"/>
    <s v="Hillcrest"/>
    <s v="FL"/>
    <n v="5"/>
    <x v="2"/>
    <x v="1216"/>
    <s v="OFF0106"/>
    <s v="NA"/>
    <n v="52"/>
    <s v="F"/>
    <s v="Black"/>
    <m/>
    <n v="56"/>
    <s v="M"/>
    <s v="Unarmed"/>
    <x v="2"/>
    <x v="0"/>
    <x v="1"/>
    <n v="0"/>
    <n v="27296.87"/>
    <s v="Yes"/>
    <n v="3"/>
    <n v="11"/>
    <x v="0"/>
  </r>
  <r>
    <s v="INC000862"/>
    <x v="2"/>
    <x v="8"/>
    <s v="Springfield"/>
    <s v="NY"/>
    <n v="1"/>
    <x v="0"/>
    <x v="1217"/>
    <s v="OFF0015"/>
    <s v="NA"/>
    <n v="52"/>
    <s v="F"/>
    <s v="Black"/>
    <s v="VIC00523"/>
    <n v="58"/>
    <s v="M"/>
    <s v="Firearm"/>
    <x v="0"/>
    <x v="0"/>
    <x v="1"/>
    <n v="0"/>
    <n v="47073.7"/>
    <s v="Yes"/>
    <n v="1"/>
    <n v="20"/>
    <x v="2"/>
  </r>
  <r>
    <s v="INC003753"/>
    <x v="0"/>
    <x v="5"/>
    <s v="Fairview"/>
    <s v="GA"/>
    <n v="1"/>
    <x v="1"/>
    <x v="1218"/>
    <s v="OFF0149"/>
    <s v="SUS00038"/>
    <n v="67"/>
    <s v="M"/>
    <s v="Hispanic"/>
    <s v="VIC00692"/>
    <n v="56"/>
    <s v="F"/>
    <s v="Firearm"/>
    <x v="3"/>
    <x v="1"/>
    <x v="1"/>
    <n v="3"/>
    <n v="3435.69"/>
    <s v="No"/>
    <n v="4"/>
    <n v="0"/>
    <x v="3"/>
  </r>
  <r>
    <s v="INC001267"/>
    <x v="11"/>
    <x v="1"/>
    <s v="Riverside"/>
    <s v="IL"/>
    <n v="2"/>
    <x v="0"/>
    <x v="1219"/>
    <s v="OFF0038"/>
    <s v="NA"/>
    <n v="52"/>
    <s v="F"/>
    <s v="Black"/>
    <s v="VIC00759"/>
    <n v="56"/>
    <s v="M"/>
    <s v="Hands/Feet"/>
    <x v="1"/>
    <x v="0"/>
    <x v="1"/>
    <n v="3"/>
    <n v="21462.19"/>
    <s v="Yes"/>
    <n v="2"/>
    <n v="6"/>
    <x v="0"/>
  </r>
  <r>
    <s v="INC001800"/>
    <x v="6"/>
    <x v="4"/>
    <s v="Fairview"/>
    <s v="NY"/>
    <n v="1"/>
    <x v="1"/>
    <x v="1220"/>
    <s v="OFF0084"/>
    <s v="NA"/>
    <n v="52"/>
    <s v="F"/>
    <s v="Black"/>
    <s v="VIC00489"/>
    <n v="35"/>
    <s v="M"/>
    <s v="Firearm"/>
    <x v="1"/>
    <x v="0"/>
    <x v="1"/>
    <n v="3"/>
    <n v="29853.22"/>
    <s v="No"/>
    <n v="2"/>
    <n v="8"/>
    <x v="0"/>
  </r>
  <r>
    <s v="INC000630"/>
    <x v="23"/>
    <x v="2"/>
    <s v="Oakdale"/>
    <s v="IL"/>
    <n v="9"/>
    <x v="3"/>
    <x v="1221"/>
    <s v="OFF0002"/>
    <s v="SUS00379"/>
    <n v="36"/>
    <s v="M"/>
    <s v="Hispanic"/>
    <s v="VIC00993"/>
    <n v="56"/>
    <s v="M"/>
    <s v="Firearm"/>
    <x v="3"/>
    <x v="2"/>
    <x v="3"/>
    <n v="1"/>
    <n v="32308.3"/>
    <s v="No"/>
    <n v="4"/>
    <n v="8"/>
    <x v="0"/>
  </r>
  <r>
    <s v="INC000905"/>
    <x v="3"/>
    <x v="7"/>
    <s v="Centerville"/>
    <s v="CA"/>
    <n v="5"/>
    <x v="6"/>
    <x v="1222"/>
    <s v="OFF0109"/>
    <s v="SUS00632"/>
    <n v="38"/>
    <s v="F"/>
    <s v="Asian"/>
    <s v="VIC00711"/>
    <n v="33"/>
    <s v="F"/>
    <s v="Hands/Feet"/>
    <x v="1"/>
    <x v="0"/>
    <x v="1"/>
    <n v="2"/>
    <n v="23864.400000000001"/>
    <s v="No"/>
    <n v="2"/>
    <n v="22"/>
    <x v="2"/>
  </r>
  <r>
    <s v="INC003771"/>
    <x v="26"/>
    <x v="4"/>
    <s v="Maplewood"/>
    <s v="FL"/>
    <n v="5"/>
    <x v="0"/>
    <x v="1223"/>
    <s v="OFF0041"/>
    <s v="SUS00234"/>
    <n v="25"/>
    <s v="M"/>
    <s v="Hispanic"/>
    <s v="VIC00173"/>
    <n v="76"/>
    <s v="F"/>
    <s v="Hands/Feet"/>
    <x v="0"/>
    <x v="0"/>
    <x v="3"/>
    <n v="0"/>
    <n v="22307.71"/>
    <s v="No"/>
    <n v="1"/>
    <n v="3"/>
    <x v="3"/>
  </r>
  <r>
    <s v="INC003695"/>
    <x v="0"/>
    <x v="0"/>
    <s v="Riverside"/>
    <s v="NC"/>
    <n v="1"/>
    <x v="6"/>
    <x v="1224"/>
    <s v="OFF0006"/>
    <s v="SUS00093"/>
    <n v="57"/>
    <s v="F"/>
    <s v="Black"/>
    <m/>
    <n v="56"/>
    <s v="M"/>
    <s v="Firearm"/>
    <x v="3"/>
    <x v="0"/>
    <x v="1"/>
    <n v="0"/>
    <n v="9444.6200000000008"/>
    <s v="Yes"/>
    <n v="4"/>
    <n v="19"/>
    <x v="2"/>
  </r>
  <r>
    <s v="INC002530"/>
    <x v="0"/>
    <x v="6"/>
    <s v="Riverside"/>
    <s v="IL"/>
    <n v="1"/>
    <x v="6"/>
    <x v="1225"/>
    <s v="OFF0114"/>
    <s v="SUS00442"/>
    <n v="54"/>
    <s v="M"/>
    <s v="Black"/>
    <s v="VIC00679"/>
    <n v="17"/>
    <s v="M"/>
    <s v="Firearm"/>
    <x v="2"/>
    <x v="3"/>
    <x v="2"/>
    <n v="5"/>
    <n v="37054.339999999997"/>
    <s v="Yes"/>
    <n v="3"/>
    <n v="7"/>
    <x v="0"/>
  </r>
  <r>
    <s v="INC003373"/>
    <x v="0"/>
    <x v="8"/>
    <s v="Oakdale"/>
    <s v="TX"/>
    <n v="2"/>
    <x v="6"/>
    <x v="1226"/>
    <s v="OFF0117"/>
    <s v="NA"/>
    <n v="52"/>
    <s v="F"/>
    <s v="Black"/>
    <s v="VIC00126"/>
    <n v="15"/>
    <s v="M"/>
    <s v="Unarmed"/>
    <x v="3"/>
    <x v="0"/>
    <x v="0"/>
    <n v="3"/>
    <n v="20249.88"/>
    <s v="Yes"/>
    <n v="4"/>
    <n v="10"/>
    <x v="0"/>
  </r>
  <r>
    <s v="INC001288"/>
    <x v="3"/>
    <x v="9"/>
    <s v="Springfield"/>
    <s v="TX"/>
    <n v="5"/>
    <x v="2"/>
    <x v="1227"/>
    <s v="OFF0094"/>
    <s v="SUS00098"/>
    <n v="52"/>
    <s v="M"/>
    <s v="Black"/>
    <s v="VIC00948"/>
    <n v="48"/>
    <s v="Other"/>
    <s v="Firearm"/>
    <x v="0"/>
    <x v="3"/>
    <x v="3"/>
    <n v="3"/>
    <n v="24723.78"/>
    <s v="Yes"/>
    <n v="1"/>
    <n v="12"/>
    <x v="1"/>
  </r>
  <r>
    <s v="INC000954"/>
    <x v="18"/>
    <x v="2"/>
    <s v="Hillcrest"/>
    <s v="CA"/>
    <n v="5"/>
    <x v="3"/>
    <x v="1228"/>
    <s v="OFF0012"/>
    <s v="SUS00100"/>
    <n v="35"/>
    <s v="F"/>
    <s v="Black"/>
    <m/>
    <n v="56"/>
    <s v="M"/>
    <s v="Blunt Object"/>
    <x v="3"/>
    <x v="3"/>
    <x v="1"/>
    <n v="2"/>
    <n v="6337.4"/>
    <s v="Yes"/>
    <n v="4"/>
    <n v="12"/>
    <x v="1"/>
  </r>
  <r>
    <s v="INC003344"/>
    <x v="28"/>
    <x v="3"/>
    <s v="Fairview"/>
    <s v="PA"/>
    <n v="10"/>
    <x v="5"/>
    <x v="1229"/>
    <s v="OFF0023"/>
    <s v="SUS00470"/>
    <n v="27"/>
    <s v="M"/>
    <s v="Black"/>
    <s v="VIC00032"/>
    <n v="12"/>
    <s v="F"/>
    <s v="Firearm"/>
    <x v="1"/>
    <x v="3"/>
    <x v="1"/>
    <n v="2"/>
    <n v="19178.34"/>
    <s v="No"/>
    <n v="2"/>
    <n v="7"/>
    <x v="0"/>
  </r>
  <r>
    <s v="INC003366"/>
    <x v="8"/>
    <x v="2"/>
    <s v="Springfield"/>
    <s v="PA"/>
    <n v="5"/>
    <x v="3"/>
    <x v="1230"/>
    <s v="OFF0081"/>
    <s v="NA"/>
    <n v="52"/>
    <s v="F"/>
    <s v="Black"/>
    <s v="VIC00228"/>
    <n v="25"/>
    <s v="Other"/>
    <s v="Unarmed"/>
    <x v="0"/>
    <x v="4"/>
    <x v="0"/>
    <n v="2"/>
    <n v="29069"/>
    <s v="No"/>
    <n v="1"/>
    <n v="7"/>
    <x v="0"/>
  </r>
  <r>
    <s v="INC003938"/>
    <x v="2"/>
    <x v="2"/>
    <s v="Oakdale"/>
    <s v="IL"/>
    <n v="5"/>
    <x v="4"/>
    <x v="1231"/>
    <s v="OFF0148"/>
    <s v="SUS00178"/>
    <n v="52"/>
    <s v="F"/>
    <s v="Asian"/>
    <s v="VIC00594"/>
    <n v="40"/>
    <s v="M"/>
    <s v="Firearm"/>
    <x v="2"/>
    <x v="2"/>
    <x v="2"/>
    <n v="4"/>
    <n v="43606.67"/>
    <s v="No"/>
    <n v="3"/>
    <n v="0"/>
    <x v="3"/>
  </r>
  <r>
    <s v="INC004673"/>
    <x v="8"/>
    <x v="1"/>
    <s v="Lakewood"/>
    <s v="AZ"/>
    <n v="5"/>
    <x v="3"/>
    <x v="1232"/>
    <s v="OFF0149"/>
    <s v="NA"/>
    <n v="52"/>
    <s v="F"/>
    <s v="Black"/>
    <s v="VIC00734"/>
    <n v="30"/>
    <s v="F"/>
    <s v="Unarmed"/>
    <x v="3"/>
    <x v="0"/>
    <x v="3"/>
    <n v="1"/>
    <n v="35925.360000000001"/>
    <s v="Yes"/>
    <n v="4"/>
    <n v="10"/>
    <x v="0"/>
  </r>
  <r>
    <s v="INC004620"/>
    <x v="3"/>
    <x v="3"/>
    <s v="Hillcrest"/>
    <s v="AZ"/>
    <n v="3"/>
    <x v="3"/>
    <x v="1233"/>
    <s v="OFF0105"/>
    <s v="NA"/>
    <n v="52"/>
    <s v="F"/>
    <s v="Black"/>
    <s v="VIC00721"/>
    <n v="30"/>
    <s v="F"/>
    <s v="Blunt Object"/>
    <x v="3"/>
    <x v="3"/>
    <x v="0"/>
    <n v="5"/>
    <n v="46161.55"/>
    <s v="Yes"/>
    <n v="4"/>
    <n v="13"/>
    <x v="1"/>
  </r>
  <r>
    <s v="INC004721"/>
    <x v="7"/>
    <x v="8"/>
    <s v="Riverside"/>
    <s v="NY"/>
    <n v="4"/>
    <x v="1"/>
    <x v="1234"/>
    <s v="OFF0144"/>
    <s v="NA"/>
    <n v="52"/>
    <s v="F"/>
    <s v="Black"/>
    <s v="VIC00491"/>
    <n v="81"/>
    <s v="M"/>
    <s v="Blunt Object"/>
    <x v="1"/>
    <x v="0"/>
    <x v="1"/>
    <n v="2"/>
    <n v="44184.19"/>
    <s v="No"/>
    <n v="2"/>
    <n v="20"/>
    <x v="2"/>
  </r>
  <r>
    <s v="INC003918"/>
    <x v="17"/>
    <x v="4"/>
    <s v="Springfield"/>
    <s v="AZ"/>
    <n v="5"/>
    <x v="1"/>
    <x v="1235"/>
    <s v="OFF0115"/>
    <s v="SUS00142"/>
    <n v="36"/>
    <s v="M"/>
    <s v="Asian"/>
    <s v="VIC00161"/>
    <n v="85"/>
    <s v="M"/>
    <s v="KNIFE"/>
    <x v="1"/>
    <x v="3"/>
    <x v="2"/>
    <n v="0"/>
    <n v="21423.15"/>
    <s v="Yes"/>
    <n v="2"/>
    <n v="2"/>
    <x v="3"/>
  </r>
  <r>
    <s v="INC001549"/>
    <x v="17"/>
    <x v="1"/>
    <s v="Centerville"/>
    <s v="PA"/>
    <n v="6"/>
    <x v="5"/>
    <x v="1236"/>
    <s v="OFF0039"/>
    <s v="SUS00591"/>
    <n v="71"/>
    <s v="F"/>
    <s v="Black"/>
    <s v="VIC00582"/>
    <n v="17"/>
    <s v="M"/>
    <s v="Firearm"/>
    <x v="2"/>
    <x v="3"/>
    <x v="2"/>
    <n v="2"/>
    <n v="10067.969999999999"/>
    <s v="No"/>
    <n v="3"/>
    <n v="20"/>
    <x v="2"/>
  </r>
  <r>
    <s v="INC004483"/>
    <x v="5"/>
    <x v="1"/>
    <s v="Centerville"/>
    <s v="CA"/>
    <n v="3"/>
    <x v="3"/>
    <x v="1237"/>
    <s v="OFF0085"/>
    <s v="SUS00208"/>
    <n v="52"/>
    <s v="M"/>
    <s v="Asian"/>
    <s v="VIC00747"/>
    <n v="56"/>
    <s v="M"/>
    <s v="Firearm"/>
    <x v="3"/>
    <x v="4"/>
    <x v="1"/>
    <n v="5"/>
    <n v="13095.81"/>
    <s v="Yes"/>
    <n v="4"/>
    <n v="4"/>
    <x v="3"/>
  </r>
  <r>
    <s v="INC001538"/>
    <x v="7"/>
    <x v="4"/>
    <s v="Maplewood"/>
    <s v="IL"/>
    <n v="10"/>
    <x v="2"/>
    <x v="1238"/>
    <s v="OFF0074"/>
    <s v="SUS00344"/>
    <n v="52"/>
    <s v="Other"/>
    <s v="Other"/>
    <s v="VIC00963"/>
    <n v="78"/>
    <s v="M"/>
    <s v="Hands/Feet"/>
    <x v="2"/>
    <x v="1"/>
    <x v="1"/>
    <n v="2"/>
    <n v="17588.080000000002"/>
    <s v="Yes"/>
    <n v="3"/>
    <n v="6"/>
    <x v="0"/>
  </r>
  <r>
    <s v="INC000241"/>
    <x v="17"/>
    <x v="6"/>
    <s v="Maplewood"/>
    <s v="AZ"/>
    <n v="2"/>
    <x v="5"/>
    <x v="1239"/>
    <s v="OFF0035"/>
    <s v="SUS00011"/>
    <n v="45"/>
    <s v="F"/>
    <s v="White"/>
    <s v="VIC00320"/>
    <n v="22"/>
    <s v="F"/>
    <s v="KNIFE"/>
    <x v="3"/>
    <x v="0"/>
    <x v="1"/>
    <n v="1"/>
    <n v="3338.6"/>
    <s v="No"/>
    <n v="4"/>
    <n v="8"/>
    <x v="0"/>
  </r>
  <r>
    <s v="INC002940"/>
    <x v="6"/>
    <x v="2"/>
    <s v="Springfield"/>
    <s v="FL"/>
    <n v="11"/>
    <x v="2"/>
    <x v="1240"/>
    <s v="OFF0150"/>
    <s v="SUS00346"/>
    <n v="57"/>
    <s v="F"/>
    <s v="Other"/>
    <s v="VIC00400"/>
    <n v="40"/>
    <s v="M"/>
    <s v="Firearm"/>
    <x v="1"/>
    <x v="0"/>
    <x v="2"/>
    <n v="2"/>
    <n v="25055.61"/>
    <s v="No"/>
    <n v="2"/>
    <n v="10"/>
    <x v="0"/>
  </r>
  <r>
    <s v="INC004068"/>
    <x v="6"/>
    <x v="5"/>
    <s v="Hillcrest"/>
    <s v="GA"/>
    <n v="6"/>
    <x v="4"/>
    <x v="1241"/>
    <s v="OFF0094"/>
    <s v="SUS00628"/>
    <n v="74"/>
    <s v="F"/>
    <s v="Asian"/>
    <s v="VIC00160"/>
    <n v="49"/>
    <s v="F"/>
    <s v="Blunt Object"/>
    <x v="3"/>
    <x v="3"/>
    <x v="1"/>
    <n v="1"/>
    <n v="5666.55"/>
    <s v="Yes"/>
    <n v="4"/>
    <n v="18"/>
    <x v="2"/>
  </r>
  <r>
    <s v="INC002564"/>
    <x v="20"/>
    <x v="8"/>
    <s v="Springfield"/>
    <s v="AZ"/>
    <n v="12"/>
    <x v="1"/>
    <x v="1242"/>
    <s v="OFF0061"/>
    <s v="NA"/>
    <n v="52"/>
    <s v="F"/>
    <s v="Black"/>
    <s v="VIC00469"/>
    <n v="75"/>
    <s v="M"/>
    <s v="Hands/Feet"/>
    <x v="0"/>
    <x v="2"/>
    <x v="3"/>
    <n v="3"/>
    <n v="12276.12"/>
    <s v="Yes"/>
    <n v="1"/>
    <n v="5"/>
    <x v="3"/>
  </r>
  <r>
    <s v="INC001194"/>
    <x v="7"/>
    <x v="5"/>
    <s v="Riverside"/>
    <s v="AZ"/>
    <n v="8"/>
    <x v="4"/>
    <x v="1243"/>
    <s v="OFF0074"/>
    <s v="SUS00311"/>
    <n v="26"/>
    <s v="F"/>
    <s v="Black"/>
    <s v="VIC00935"/>
    <n v="52"/>
    <s v="M"/>
    <s v="Hands/Feet"/>
    <x v="1"/>
    <x v="3"/>
    <x v="2"/>
    <n v="5"/>
    <n v="13564.42"/>
    <s v="Yes"/>
    <n v="2"/>
    <n v="2"/>
    <x v="3"/>
  </r>
  <r>
    <s v="INC003593"/>
    <x v="6"/>
    <x v="4"/>
    <s v="Maplewood"/>
    <s v="PA"/>
    <n v="7"/>
    <x v="4"/>
    <x v="1244"/>
    <s v="OFF0007"/>
    <s v="NA"/>
    <n v="52"/>
    <s v="F"/>
    <s v="Black"/>
    <s v="VIC00525"/>
    <n v="72"/>
    <s v="M"/>
    <s v="KNIFE"/>
    <x v="1"/>
    <x v="0"/>
    <x v="1"/>
    <n v="1"/>
    <n v="32164.02"/>
    <s v="No"/>
    <n v="2"/>
    <n v="18"/>
    <x v="2"/>
  </r>
  <r>
    <s v="INC001199"/>
    <x v="18"/>
    <x v="7"/>
    <s v="Hillcrest"/>
    <s v="OH"/>
    <n v="5"/>
    <x v="6"/>
    <x v="970"/>
    <s v="OFF0124"/>
    <s v="SUS00405"/>
    <n v="39"/>
    <s v="Other"/>
    <s v="Other"/>
    <s v="VIC00140"/>
    <n v="37"/>
    <s v="F"/>
    <s v="Unarmed"/>
    <x v="3"/>
    <x v="0"/>
    <x v="1"/>
    <n v="0"/>
    <n v="21926.41"/>
    <s v="Yes"/>
    <n v="4"/>
    <n v="12"/>
    <x v="1"/>
  </r>
  <r>
    <s v="INC002605"/>
    <x v="4"/>
    <x v="7"/>
    <s v="Fairview"/>
    <s v="PA"/>
    <n v="2"/>
    <x v="3"/>
    <x v="1245"/>
    <s v="OFF0106"/>
    <s v="SUS00762"/>
    <n v="18"/>
    <s v="F"/>
    <s v="Black"/>
    <s v="VIC00244"/>
    <n v="64"/>
    <s v="F"/>
    <s v="Firearm"/>
    <x v="1"/>
    <x v="0"/>
    <x v="0"/>
    <n v="5"/>
    <n v="15464.84"/>
    <s v="Yes"/>
    <n v="2"/>
    <n v="11"/>
    <x v="0"/>
  </r>
  <r>
    <s v="INC002583"/>
    <x v="4"/>
    <x v="7"/>
    <s v="Hillcrest"/>
    <s v="TX"/>
    <n v="6"/>
    <x v="1"/>
    <x v="1246"/>
    <s v="OFF0030"/>
    <s v="SUS00533"/>
    <n v="52"/>
    <s v="F"/>
    <s v="White"/>
    <s v="VIC00977"/>
    <n v="28"/>
    <s v="F"/>
    <s v="Firearm"/>
    <x v="2"/>
    <x v="1"/>
    <x v="1"/>
    <n v="2"/>
    <n v="10023.370000000001"/>
    <s v="No"/>
    <n v="3"/>
    <n v="5"/>
    <x v="3"/>
  </r>
  <r>
    <s v="INC004038"/>
    <x v="15"/>
    <x v="8"/>
    <s v="Fairview"/>
    <s v="NC"/>
    <n v="5"/>
    <x v="3"/>
    <x v="1247"/>
    <s v="OFF0084"/>
    <s v="SUS00713"/>
    <n v="61"/>
    <s v="F"/>
    <s v="Hispanic"/>
    <s v="VIC00262"/>
    <n v="28"/>
    <s v="M"/>
    <s v="Hands/Feet"/>
    <x v="3"/>
    <x v="0"/>
    <x v="1"/>
    <n v="2"/>
    <n v="6015.62"/>
    <s v="Yes"/>
    <n v="4"/>
    <n v="7"/>
    <x v="0"/>
  </r>
  <r>
    <s v="INC004440"/>
    <x v="15"/>
    <x v="3"/>
    <s v="Oakdale"/>
    <s v="OH"/>
    <n v="8"/>
    <x v="7"/>
    <x v="39"/>
    <s v="OFF0131"/>
    <s v="NA"/>
    <n v="52"/>
    <s v="F"/>
    <s v="Black"/>
    <s v="VIC00914"/>
    <n v="35"/>
    <s v="M"/>
    <s v="Firearm"/>
    <x v="1"/>
    <x v="0"/>
    <x v="1"/>
    <n v="0"/>
    <n v="45325.38"/>
    <s v="Yes"/>
    <n v="2"/>
    <n v="0"/>
    <x v="3"/>
  </r>
  <r>
    <s v="INC004465"/>
    <x v="21"/>
    <x v="0"/>
    <s v="Oakdale"/>
    <s v="GA"/>
    <n v="4"/>
    <x v="2"/>
    <x v="1248"/>
    <s v="OFF0064"/>
    <s v="SUS00296"/>
    <n v="36"/>
    <s v="F"/>
    <s v="Black"/>
    <s v="VIC00485"/>
    <n v="56"/>
    <s v="M"/>
    <s v="Firearm"/>
    <x v="3"/>
    <x v="0"/>
    <x v="0"/>
    <n v="3"/>
    <n v="0"/>
    <s v="No"/>
    <n v="4"/>
    <n v="21"/>
    <x v="2"/>
  </r>
  <r>
    <s v="INC000503"/>
    <x v="20"/>
    <x v="2"/>
    <s v="Springfield"/>
    <s v="OH"/>
    <n v="6"/>
    <x v="1"/>
    <x v="1249"/>
    <s v="OFF0040"/>
    <s v="NA"/>
    <n v="52"/>
    <s v="F"/>
    <s v="Black"/>
    <s v="VIC00323"/>
    <n v="85"/>
    <s v="M"/>
    <s v="Blunt Object"/>
    <x v="2"/>
    <x v="4"/>
    <x v="3"/>
    <n v="0"/>
    <n v="25965.34"/>
    <s v="Yes"/>
    <n v="3"/>
    <n v="17"/>
    <x v="1"/>
  </r>
  <r>
    <s v="INC002224"/>
    <x v="9"/>
    <x v="1"/>
    <s v="Riverside"/>
    <s v="NY"/>
    <n v="4"/>
    <x v="4"/>
    <x v="1250"/>
    <s v="OFF0052"/>
    <s v="SUS00128"/>
    <n v="73"/>
    <s v="Other"/>
    <s v="Hispanic"/>
    <s v="VIC00497"/>
    <n v="74"/>
    <s v="F"/>
    <s v="Firearm"/>
    <x v="1"/>
    <x v="0"/>
    <x v="2"/>
    <n v="4"/>
    <n v="10698.93"/>
    <s v="No"/>
    <n v="2"/>
    <n v="5"/>
    <x v="3"/>
  </r>
  <r>
    <s v="INC002540"/>
    <x v="2"/>
    <x v="9"/>
    <s v="Riverside"/>
    <s v="NC"/>
    <n v="6"/>
    <x v="0"/>
    <x v="1251"/>
    <s v="OFF0020"/>
    <s v="SUS00001"/>
    <n v="51"/>
    <s v="M"/>
    <s v="Black"/>
    <m/>
    <n v="56"/>
    <s v="M"/>
    <s v="KNIFE"/>
    <x v="2"/>
    <x v="2"/>
    <x v="0"/>
    <n v="2"/>
    <n v="41063.81"/>
    <s v="No"/>
    <n v="3"/>
    <n v="10"/>
    <x v="0"/>
  </r>
  <r>
    <s v="INC004581"/>
    <x v="20"/>
    <x v="9"/>
    <s v="Fairview"/>
    <s v="OH"/>
    <n v="12"/>
    <x v="6"/>
    <x v="1252"/>
    <s v="OFF0019"/>
    <s v="SUS00117"/>
    <n v="63"/>
    <s v="F"/>
    <s v="Black"/>
    <s v="VIC00162"/>
    <n v="35"/>
    <s v="M"/>
    <s v="Firearm"/>
    <x v="3"/>
    <x v="3"/>
    <x v="1"/>
    <n v="2"/>
    <n v="30883.200000000001"/>
    <s v="No"/>
    <n v="4"/>
    <n v="7"/>
    <x v="0"/>
  </r>
  <r>
    <s v="INC004530"/>
    <x v="9"/>
    <x v="7"/>
    <s v="Springfield"/>
    <s v="OH"/>
    <n v="5"/>
    <x v="2"/>
    <x v="1253"/>
    <s v="OFF0082"/>
    <s v="SUS00210"/>
    <n v="20"/>
    <s v="M"/>
    <s v="Hispanic"/>
    <s v="VIC00720"/>
    <n v="73"/>
    <s v="M"/>
    <s v="Hands/Feet"/>
    <x v="1"/>
    <x v="1"/>
    <x v="1"/>
    <n v="0"/>
    <n v="8474.15"/>
    <s v="No"/>
    <n v="2"/>
    <n v="21"/>
    <x v="2"/>
  </r>
  <r>
    <s v="INC000099"/>
    <x v="18"/>
    <x v="0"/>
    <s v="Hillcrest"/>
    <s v="FL"/>
    <n v="4"/>
    <x v="3"/>
    <x v="1254"/>
    <s v="OFF0062"/>
    <s v="SUS00292"/>
    <n v="32"/>
    <s v="F"/>
    <s v="Asian"/>
    <s v="VIC00874"/>
    <n v="24"/>
    <s v="M"/>
    <s v="Hands/Feet"/>
    <x v="0"/>
    <x v="1"/>
    <x v="0"/>
    <n v="1"/>
    <n v="16032.19"/>
    <s v="Yes"/>
    <n v="1"/>
    <n v="0"/>
    <x v="3"/>
  </r>
  <r>
    <s v="INC004585"/>
    <x v="11"/>
    <x v="2"/>
    <s v="Fairview"/>
    <s v="FL"/>
    <n v="2"/>
    <x v="6"/>
    <x v="1255"/>
    <s v="OFF0065"/>
    <s v="SUS00631"/>
    <n v="39"/>
    <s v="F"/>
    <s v="Hispanic"/>
    <s v="VIC00051"/>
    <n v="64"/>
    <s v="M"/>
    <s v="Unarmed"/>
    <x v="2"/>
    <x v="3"/>
    <x v="3"/>
    <n v="0"/>
    <n v="13998.01"/>
    <s v="Yes"/>
    <n v="3"/>
    <n v="0"/>
    <x v="3"/>
  </r>
  <r>
    <s v="INC000332"/>
    <x v="23"/>
    <x v="6"/>
    <s v="Lakewood"/>
    <s v="IL"/>
    <n v="8"/>
    <x v="1"/>
    <x v="1256"/>
    <s v="OFF0106"/>
    <s v="SUS00526"/>
    <n v="47"/>
    <s v="M"/>
    <s v="Asian"/>
    <s v="VIC00749"/>
    <n v="74"/>
    <s v="F"/>
    <s v="Firearm"/>
    <x v="0"/>
    <x v="2"/>
    <x v="0"/>
    <n v="4"/>
    <n v="41587.67"/>
    <s v="Yes"/>
    <n v="1"/>
    <n v="1"/>
    <x v="3"/>
  </r>
  <r>
    <s v="INC002121"/>
    <x v="23"/>
    <x v="1"/>
    <s v="Centerville"/>
    <s v="TX"/>
    <n v="12"/>
    <x v="6"/>
    <x v="1257"/>
    <s v="OFF0027"/>
    <s v="SUS00800"/>
    <n v="31"/>
    <s v="M"/>
    <s v="White"/>
    <s v="VIC00677"/>
    <n v="87"/>
    <s v="M"/>
    <s v="Firearm"/>
    <x v="0"/>
    <x v="3"/>
    <x v="0"/>
    <n v="0"/>
    <n v="18612.810000000001"/>
    <s v="Yes"/>
    <n v="1"/>
    <n v="22"/>
    <x v="2"/>
  </r>
  <r>
    <s v="INC001294"/>
    <x v="6"/>
    <x v="8"/>
    <s v="Springfield"/>
    <s v="NC"/>
    <n v="12"/>
    <x v="2"/>
    <x v="1258"/>
    <s v="OFF0102"/>
    <s v="SUS00645"/>
    <n v="65"/>
    <s v="F"/>
    <s v="Black"/>
    <s v="VIC00338"/>
    <n v="38"/>
    <s v="F"/>
    <s v="Firearm"/>
    <x v="2"/>
    <x v="0"/>
    <x v="3"/>
    <n v="0"/>
    <n v="25966.080000000002"/>
    <s v="No"/>
    <n v="3"/>
    <n v="10"/>
    <x v="0"/>
  </r>
  <r>
    <s v="INC000773"/>
    <x v="0"/>
    <x v="8"/>
    <s v="Fairview"/>
    <s v="TX"/>
    <n v="2"/>
    <x v="1"/>
    <x v="1259"/>
    <s v="OFF0086"/>
    <s v="NA"/>
    <n v="52"/>
    <s v="F"/>
    <s v="Black"/>
    <s v="VIC00134"/>
    <n v="12"/>
    <s v="F"/>
    <s v="Firearm"/>
    <x v="0"/>
    <x v="3"/>
    <x v="3"/>
    <n v="1"/>
    <n v="13173.07"/>
    <s v="Yes"/>
    <n v="1"/>
    <n v="10"/>
    <x v="0"/>
  </r>
  <r>
    <s v="INC004334"/>
    <x v="9"/>
    <x v="9"/>
    <s v="Riverside"/>
    <s v="OH"/>
    <n v="8"/>
    <x v="5"/>
    <x v="1260"/>
    <s v="OFF0040"/>
    <s v="SUS00297"/>
    <n v="20"/>
    <s v="F"/>
    <s v="Black"/>
    <s v="VIC00505"/>
    <n v="81"/>
    <s v="M"/>
    <s v="Firearm"/>
    <x v="3"/>
    <x v="0"/>
    <x v="1"/>
    <n v="1"/>
    <n v="16045.45"/>
    <s v="No"/>
    <n v="4"/>
    <n v="21"/>
    <x v="2"/>
  </r>
  <r>
    <s v="INC000361"/>
    <x v="11"/>
    <x v="5"/>
    <s v="Riverside"/>
    <s v="NC"/>
    <n v="3"/>
    <x v="1"/>
    <x v="1261"/>
    <s v="OFF0043"/>
    <s v="SUS00027"/>
    <n v="52"/>
    <s v="F"/>
    <s v="Asian"/>
    <s v="VIC00865"/>
    <n v="17"/>
    <s v="F"/>
    <s v="Hands/Feet"/>
    <x v="1"/>
    <x v="4"/>
    <x v="3"/>
    <n v="0"/>
    <n v="0"/>
    <s v="No"/>
    <n v="2"/>
    <n v="13"/>
    <x v="1"/>
  </r>
  <r>
    <s v="INC004500"/>
    <x v="22"/>
    <x v="8"/>
    <s v="Maplewood"/>
    <s v="OH"/>
    <n v="5"/>
    <x v="4"/>
    <x v="1262"/>
    <s v="OFF0133"/>
    <s v="SUS00039"/>
    <n v="52"/>
    <s v="F"/>
    <s v="Asian"/>
    <s v="VIC00653"/>
    <n v="33"/>
    <s v="Other"/>
    <s v="Firearm"/>
    <x v="3"/>
    <x v="0"/>
    <x v="1"/>
    <n v="2"/>
    <n v="3581.3"/>
    <s v="No"/>
    <n v="4"/>
    <n v="12"/>
    <x v="1"/>
  </r>
  <r>
    <s v="INC004275"/>
    <x v="8"/>
    <x v="9"/>
    <s v="Centerville"/>
    <s v="GA"/>
    <n v="10"/>
    <x v="0"/>
    <x v="1263"/>
    <s v="OFF0018"/>
    <s v="SUS00200"/>
    <n v="60"/>
    <s v="M"/>
    <s v="Asian"/>
    <s v="VIC00962"/>
    <n v="80"/>
    <s v="M"/>
    <s v="Firearm"/>
    <x v="0"/>
    <x v="0"/>
    <x v="1"/>
    <n v="0"/>
    <n v="0"/>
    <s v="No"/>
    <n v="1"/>
    <n v="0"/>
    <x v="3"/>
  </r>
  <r>
    <s v="INC000813"/>
    <x v="9"/>
    <x v="5"/>
    <s v="Springfield"/>
    <s v="NY"/>
    <n v="6"/>
    <x v="2"/>
    <x v="1264"/>
    <s v="OFF0095"/>
    <s v="SUS00508"/>
    <n v="52"/>
    <s v="F"/>
    <s v="Black"/>
    <s v="VIC00363"/>
    <n v="75"/>
    <s v="M"/>
    <s v="Firearm"/>
    <x v="3"/>
    <x v="1"/>
    <x v="1"/>
    <n v="0"/>
    <n v="15160.32"/>
    <s v="Yes"/>
    <n v="4"/>
    <n v="0"/>
    <x v="3"/>
  </r>
  <r>
    <s v="INC001102"/>
    <x v="22"/>
    <x v="7"/>
    <s v="Springfield"/>
    <s v="NY"/>
    <n v="5"/>
    <x v="4"/>
    <x v="1265"/>
    <s v="OFF0143"/>
    <s v="SUS00593"/>
    <n v="54"/>
    <s v="M"/>
    <s v="Black"/>
    <s v="VIC00194"/>
    <n v="48"/>
    <s v="M"/>
    <s v="Hands/Feet"/>
    <x v="0"/>
    <x v="1"/>
    <x v="1"/>
    <n v="2"/>
    <n v="8353.41"/>
    <s v="No"/>
    <n v="1"/>
    <n v="21"/>
    <x v="2"/>
  </r>
  <r>
    <s v="INC000625"/>
    <x v="6"/>
    <x v="3"/>
    <s v="Riverside"/>
    <s v="NY"/>
    <n v="3"/>
    <x v="2"/>
    <x v="1266"/>
    <s v="OFF0016"/>
    <s v="SUS00201"/>
    <n v="62"/>
    <s v="F"/>
    <s v="Hispanic"/>
    <s v="VIC00688"/>
    <n v="76"/>
    <s v="M"/>
    <s v="Firearm"/>
    <x v="1"/>
    <x v="0"/>
    <x v="1"/>
    <n v="3"/>
    <n v="45125.19"/>
    <s v="No"/>
    <n v="2"/>
    <n v="1"/>
    <x v="3"/>
  </r>
  <r>
    <s v="INC004304"/>
    <x v="13"/>
    <x v="6"/>
    <s v="Riverside"/>
    <s v="FL"/>
    <n v="8"/>
    <x v="6"/>
    <x v="1267"/>
    <s v="OFF0106"/>
    <s v="SUS00686"/>
    <n v="52"/>
    <s v="F"/>
    <s v="Asian"/>
    <s v="VIC00493"/>
    <n v="78"/>
    <s v="M"/>
    <s v="Firearm"/>
    <x v="2"/>
    <x v="4"/>
    <x v="0"/>
    <n v="0"/>
    <n v="49998.3"/>
    <s v="No"/>
    <n v="3"/>
    <n v="19"/>
    <x v="2"/>
  </r>
  <r>
    <s v="INC003022"/>
    <x v="26"/>
    <x v="0"/>
    <s v="Lakewood"/>
    <s v="TX"/>
    <n v="8"/>
    <x v="7"/>
    <x v="39"/>
    <s v="OFF0064"/>
    <s v="SUS00194"/>
    <n v="43"/>
    <s v="F"/>
    <s v="Black"/>
    <m/>
    <n v="56"/>
    <s v="M"/>
    <s v="Blunt Object"/>
    <x v="2"/>
    <x v="3"/>
    <x v="1"/>
    <n v="3"/>
    <n v="45705"/>
    <s v="No"/>
    <n v="3"/>
    <n v="0"/>
    <x v="3"/>
  </r>
  <r>
    <s v="INC001853"/>
    <x v="17"/>
    <x v="6"/>
    <s v="Hillcrest"/>
    <s v="FL"/>
    <n v="8"/>
    <x v="7"/>
    <x v="39"/>
    <s v="OFF0080"/>
    <s v="SUS00498"/>
    <n v="72"/>
    <s v="M"/>
    <s v="Other"/>
    <s v="VIC00188"/>
    <n v="48"/>
    <s v="F"/>
    <s v="KNIFE"/>
    <x v="2"/>
    <x v="0"/>
    <x v="3"/>
    <n v="5"/>
    <n v="47167.75"/>
    <s v="Yes"/>
    <n v="3"/>
    <n v="0"/>
    <x v="3"/>
  </r>
  <r>
    <s v="INC002795"/>
    <x v="15"/>
    <x v="6"/>
    <s v="Centerville"/>
    <s v="GA"/>
    <n v="12"/>
    <x v="6"/>
    <x v="1268"/>
    <s v="OFF0128"/>
    <s v="SUS00162"/>
    <n v="71"/>
    <s v="M"/>
    <s v="Asian"/>
    <s v="VIC00706"/>
    <n v="41"/>
    <s v="M"/>
    <s v="Firearm"/>
    <x v="2"/>
    <x v="3"/>
    <x v="0"/>
    <n v="4"/>
    <n v="14190.37"/>
    <s v="No"/>
    <n v="3"/>
    <n v="2"/>
    <x v="3"/>
  </r>
  <r>
    <s v="INC000520"/>
    <x v="21"/>
    <x v="0"/>
    <s v="Centerville"/>
    <s v="IL"/>
    <n v="3"/>
    <x v="3"/>
    <x v="1269"/>
    <s v="OFF0076"/>
    <s v="SUS00694"/>
    <n v="73"/>
    <s v="F"/>
    <s v="Black"/>
    <s v="VIC00463"/>
    <n v="64"/>
    <s v="M"/>
    <s v="Unarmed"/>
    <x v="1"/>
    <x v="2"/>
    <x v="2"/>
    <n v="0"/>
    <n v="0"/>
    <s v="No"/>
    <n v="2"/>
    <n v="13"/>
    <x v="1"/>
  </r>
  <r>
    <s v="INC004114"/>
    <x v="14"/>
    <x v="1"/>
    <s v="Centerville"/>
    <s v="OH"/>
    <n v="2"/>
    <x v="1"/>
    <x v="1270"/>
    <s v="OFF0036"/>
    <s v="NA"/>
    <n v="52"/>
    <s v="F"/>
    <s v="Black"/>
    <s v="VIC00608"/>
    <n v="26"/>
    <s v="M"/>
    <s v="Hands/Feet"/>
    <x v="3"/>
    <x v="2"/>
    <x v="1"/>
    <n v="3"/>
    <n v="27782.18"/>
    <s v="Yes"/>
    <n v="4"/>
    <n v="5"/>
    <x v="3"/>
  </r>
  <r>
    <s v="INC003676"/>
    <x v="15"/>
    <x v="8"/>
    <s v="Springfield"/>
    <s v="CA"/>
    <n v="7"/>
    <x v="6"/>
    <x v="1271"/>
    <s v="OFF0030"/>
    <s v="SUS00295"/>
    <n v="44"/>
    <s v="M"/>
    <s v="Black"/>
    <s v="VIC00161"/>
    <n v="27"/>
    <s v="M"/>
    <s v="Hands/Feet"/>
    <x v="1"/>
    <x v="1"/>
    <x v="1"/>
    <n v="4"/>
    <n v="26714.22"/>
    <s v="Yes"/>
    <n v="2"/>
    <n v="7"/>
    <x v="0"/>
  </r>
  <r>
    <s v="INC001667"/>
    <x v="17"/>
    <x v="4"/>
    <s v="Maplewood"/>
    <s v="TX"/>
    <n v="9"/>
    <x v="6"/>
    <x v="1272"/>
    <s v="OFF0062"/>
    <s v="SUS00434"/>
    <n v="74"/>
    <s v="M"/>
    <s v="Hispanic"/>
    <s v="VIC00790"/>
    <n v="53"/>
    <s v="Other"/>
    <s v="Firearm"/>
    <x v="3"/>
    <x v="2"/>
    <x v="0"/>
    <n v="4"/>
    <n v="0"/>
    <s v="No"/>
    <n v="4"/>
    <n v="21"/>
    <x v="2"/>
  </r>
  <r>
    <s v="INC000206"/>
    <x v="4"/>
    <x v="5"/>
    <s v="Oakdale"/>
    <s v="CA"/>
    <n v="10"/>
    <x v="6"/>
    <x v="1273"/>
    <s v="OFF0006"/>
    <s v="SUS00277"/>
    <n v="24"/>
    <s v="F"/>
    <s v="Other"/>
    <s v="VIC00415"/>
    <n v="67"/>
    <s v="F"/>
    <s v="Hands/Feet"/>
    <x v="2"/>
    <x v="4"/>
    <x v="1"/>
    <n v="0"/>
    <n v="44747.83"/>
    <s v="Yes"/>
    <n v="3"/>
    <n v="2"/>
    <x v="3"/>
  </r>
  <r>
    <s v="INC004592"/>
    <x v="16"/>
    <x v="7"/>
    <s v="Lakewood"/>
    <s v="PA"/>
    <n v="8"/>
    <x v="7"/>
    <x v="39"/>
    <s v="OFF0145"/>
    <s v="SUS00537"/>
    <n v="49"/>
    <s v="F"/>
    <s v="Black"/>
    <s v="VIC00117"/>
    <n v="39"/>
    <s v="M"/>
    <s v="KNIFE"/>
    <x v="1"/>
    <x v="3"/>
    <x v="0"/>
    <n v="5"/>
    <n v="9462.51"/>
    <s v="Yes"/>
    <n v="2"/>
    <n v="0"/>
    <x v="3"/>
  </r>
  <r>
    <s v="INC002221"/>
    <x v="4"/>
    <x v="6"/>
    <s v="Riverside"/>
    <s v="AZ"/>
    <n v="11"/>
    <x v="0"/>
    <x v="1274"/>
    <s v="OFF0056"/>
    <s v="SUS00618"/>
    <n v="49"/>
    <s v="M"/>
    <s v="Asian"/>
    <m/>
    <n v="56"/>
    <s v="M"/>
    <s v="KNIFE"/>
    <x v="2"/>
    <x v="2"/>
    <x v="1"/>
    <n v="0"/>
    <n v="26508.23"/>
    <s v="No"/>
    <n v="3"/>
    <n v="2"/>
    <x v="3"/>
  </r>
  <r>
    <s v="INC002574"/>
    <x v="4"/>
    <x v="9"/>
    <s v="Lakewood"/>
    <s v="TX"/>
    <n v="6"/>
    <x v="3"/>
    <x v="1275"/>
    <s v="OFF0105"/>
    <s v="SUS00458"/>
    <n v="75"/>
    <s v="F"/>
    <s v="Asian"/>
    <s v="VIC00344"/>
    <n v="58"/>
    <s v="M"/>
    <s v="KNIFE"/>
    <x v="1"/>
    <x v="2"/>
    <x v="1"/>
    <n v="3"/>
    <n v="27768.7"/>
    <s v="No"/>
    <n v="2"/>
    <n v="6"/>
    <x v="0"/>
  </r>
  <r>
    <s v="INC000233"/>
    <x v="2"/>
    <x v="0"/>
    <s v="Fairview"/>
    <s v="FL"/>
    <n v="11"/>
    <x v="1"/>
    <x v="1276"/>
    <s v="OFF0087"/>
    <s v="NA"/>
    <n v="52"/>
    <s v="F"/>
    <s v="Black"/>
    <s v="VIC00757"/>
    <n v="62"/>
    <s v="M"/>
    <s v="Firearm"/>
    <x v="1"/>
    <x v="0"/>
    <x v="0"/>
    <n v="5"/>
    <n v="9172.5400000000009"/>
    <s v="No"/>
    <n v="2"/>
    <n v="10"/>
    <x v="0"/>
  </r>
  <r>
    <s v="INC002967"/>
    <x v="11"/>
    <x v="7"/>
    <s v="Riverside"/>
    <s v="NY"/>
    <n v="12"/>
    <x v="3"/>
    <x v="1277"/>
    <s v="OFF0121"/>
    <s v="NA"/>
    <n v="52"/>
    <s v="F"/>
    <s v="Black"/>
    <s v="VIC00434"/>
    <n v="54"/>
    <s v="M"/>
    <s v="Firearm"/>
    <x v="2"/>
    <x v="0"/>
    <x v="1"/>
    <n v="5"/>
    <n v="7792.82"/>
    <s v="Yes"/>
    <n v="3"/>
    <n v="9"/>
    <x v="0"/>
  </r>
  <r>
    <s v="INC001236"/>
    <x v="21"/>
    <x v="6"/>
    <s v="Centerville"/>
    <s v="TX"/>
    <n v="10"/>
    <x v="0"/>
    <x v="1278"/>
    <s v="OFF0035"/>
    <s v="SUS00634"/>
    <n v="52"/>
    <s v="F"/>
    <s v="Black"/>
    <s v="VIC00375"/>
    <n v="23"/>
    <s v="M"/>
    <s v="Firearm"/>
    <x v="0"/>
    <x v="0"/>
    <x v="1"/>
    <n v="3"/>
    <n v="13757.67"/>
    <s v="Yes"/>
    <n v="1"/>
    <n v="0"/>
    <x v="3"/>
  </r>
  <r>
    <s v="INC001710"/>
    <x v="9"/>
    <x v="4"/>
    <s v="Lakewood"/>
    <s v="TX"/>
    <n v="10"/>
    <x v="0"/>
    <x v="1279"/>
    <s v="OFF0017"/>
    <s v="SUS00428"/>
    <n v="52"/>
    <s v="M"/>
    <s v="Asian"/>
    <s v="VIC00567"/>
    <n v="87"/>
    <s v="M"/>
    <s v="Firearm"/>
    <x v="1"/>
    <x v="0"/>
    <x v="2"/>
    <n v="5"/>
    <n v="17677.849999999999"/>
    <s v="No"/>
    <n v="2"/>
    <n v="23"/>
    <x v="2"/>
  </r>
  <r>
    <s v="INC003597"/>
    <x v="4"/>
    <x v="2"/>
    <s v="Lakewood"/>
    <s v="PA"/>
    <n v="2"/>
    <x v="4"/>
    <x v="1280"/>
    <s v="OFF0086"/>
    <s v="NA"/>
    <n v="52"/>
    <s v="F"/>
    <s v="Black"/>
    <s v="VIC00231"/>
    <n v="75"/>
    <s v="M"/>
    <s v="Firearm"/>
    <x v="3"/>
    <x v="2"/>
    <x v="1"/>
    <n v="5"/>
    <n v="21193.58"/>
    <s v="No"/>
    <n v="4"/>
    <n v="3"/>
    <x v="3"/>
  </r>
  <r>
    <s v="INC002435"/>
    <x v="17"/>
    <x v="3"/>
    <s v="Maplewood"/>
    <s v="CA"/>
    <n v="11"/>
    <x v="0"/>
    <x v="1281"/>
    <s v="OFF0080"/>
    <s v="NA"/>
    <n v="52"/>
    <s v="F"/>
    <s v="Black"/>
    <s v="VIC00636"/>
    <n v="61"/>
    <s v="Other"/>
    <s v="Firearm"/>
    <x v="3"/>
    <x v="0"/>
    <x v="1"/>
    <n v="5"/>
    <n v="0"/>
    <s v="No"/>
    <n v="4"/>
    <n v="8"/>
    <x v="0"/>
  </r>
  <r>
    <s v="INC002755"/>
    <x v="17"/>
    <x v="7"/>
    <s v="Oakdale"/>
    <s v="CA"/>
    <n v="1"/>
    <x v="6"/>
    <x v="1282"/>
    <s v="OFF0051"/>
    <s v="SUS00740"/>
    <n v="61"/>
    <s v="F"/>
    <s v="Black"/>
    <s v="VIC00821"/>
    <n v="32"/>
    <s v="F"/>
    <s v="Firearm"/>
    <x v="0"/>
    <x v="1"/>
    <x v="1"/>
    <n v="2"/>
    <n v="23263.38"/>
    <s v="No"/>
    <n v="1"/>
    <n v="23"/>
    <x v="2"/>
  </r>
  <r>
    <s v="INC001707"/>
    <x v="7"/>
    <x v="9"/>
    <s v="Maplewood"/>
    <s v="OH"/>
    <n v="8"/>
    <x v="2"/>
    <x v="1283"/>
    <s v="OFF0002"/>
    <s v="SUS00779"/>
    <n v="54"/>
    <s v="F"/>
    <s v="Asian"/>
    <m/>
    <n v="56"/>
    <s v="M"/>
    <s v="Unarmed"/>
    <x v="3"/>
    <x v="2"/>
    <x v="2"/>
    <n v="5"/>
    <n v="6884.57"/>
    <s v="Yes"/>
    <n v="4"/>
    <n v="20"/>
    <x v="2"/>
  </r>
  <r>
    <s v="INC004791"/>
    <x v="27"/>
    <x v="0"/>
    <s v="Lakewood"/>
    <s v="FL"/>
    <n v="5"/>
    <x v="4"/>
    <x v="1284"/>
    <s v="OFF0068"/>
    <s v="SUS00520"/>
    <n v="52"/>
    <s v="M"/>
    <s v="Asian"/>
    <s v="VIC00919"/>
    <n v="15"/>
    <s v="F"/>
    <s v="Firearm"/>
    <x v="3"/>
    <x v="4"/>
    <x v="2"/>
    <n v="1"/>
    <n v="39294.29"/>
    <s v="No"/>
    <n v="4"/>
    <n v="20"/>
    <x v="2"/>
  </r>
  <r>
    <s v="INC000865"/>
    <x v="22"/>
    <x v="2"/>
    <s v="Fairview"/>
    <s v="CA"/>
    <n v="8"/>
    <x v="7"/>
    <x v="39"/>
    <s v="OFF0073"/>
    <s v="SUS00329"/>
    <n v="38"/>
    <s v="F"/>
    <s v="Black"/>
    <s v="VIC00222"/>
    <n v="80"/>
    <s v="F"/>
    <s v="Unarmed"/>
    <x v="2"/>
    <x v="4"/>
    <x v="1"/>
    <n v="3"/>
    <n v="10526.08"/>
    <s v="No"/>
    <n v="3"/>
    <n v="0"/>
    <x v="3"/>
  </r>
  <r>
    <s v="INC004971"/>
    <x v="15"/>
    <x v="6"/>
    <s v="Riverside"/>
    <s v="FL"/>
    <n v="6"/>
    <x v="6"/>
    <x v="1285"/>
    <s v="OFF0135"/>
    <s v="NA"/>
    <n v="52"/>
    <s v="F"/>
    <s v="Black"/>
    <s v="VIC00741"/>
    <n v="53"/>
    <s v="M"/>
    <s v="Unarmed"/>
    <x v="0"/>
    <x v="3"/>
    <x v="1"/>
    <n v="4"/>
    <n v="17332.599999999999"/>
    <s v="Yes"/>
    <n v="1"/>
    <n v="13"/>
    <x v="1"/>
  </r>
  <r>
    <s v="INC001728"/>
    <x v="9"/>
    <x v="4"/>
    <s v="Centerville"/>
    <s v="CA"/>
    <n v="2"/>
    <x v="5"/>
    <x v="1286"/>
    <s v="OFF0095"/>
    <s v="NA"/>
    <n v="52"/>
    <s v="F"/>
    <s v="Black"/>
    <s v="VIC00811"/>
    <n v="29"/>
    <s v="F"/>
    <s v="Firearm"/>
    <x v="3"/>
    <x v="2"/>
    <x v="2"/>
    <n v="3"/>
    <n v="40070.61"/>
    <s v="Yes"/>
    <n v="4"/>
    <n v="14"/>
    <x v="1"/>
  </r>
  <r>
    <s v="INC004213"/>
    <x v="15"/>
    <x v="2"/>
    <s v="Hillcrest"/>
    <s v="NC"/>
    <n v="7"/>
    <x v="5"/>
    <x v="1287"/>
    <s v="OFF0110"/>
    <s v="NA"/>
    <n v="52"/>
    <s v="F"/>
    <s v="Black"/>
    <s v="VIC00689"/>
    <n v="32"/>
    <s v="M"/>
    <s v="KNIFE"/>
    <x v="0"/>
    <x v="3"/>
    <x v="1"/>
    <n v="4"/>
    <n v="8912.1"/>
    <s v="No"/>
    <n v="1"/>
    <n v="9"/>
    <x v="0"/>
  </r>
  <r>
    <s v="INC002145"/>
    <x v="0"/>
    <x v="1"/>
    <s v="Lakewood"/>
    <s v="OH"/>
    <n v="5"/>
    <x v="0"/>
    <x v="1288"/>
    <s v="OFF0116"/>
    <s v="SUS00609"/>
    <n v="64"/>
    <s v="M"/>
    <s v="Hispanic"/>
    <s v="VIC00823"/>
    <n v="72"/>
    <s v="M"/>
    <s v="Firearm"/>
    <x v="1"/>
    <x v="0"/>
    <x v="0"/>
    <n v="1"/>
    <n v="26598.68"/>
    <s v="No"/>
    <n v="2"/>
    <n v="15"/>
    <x v="1"/>
  </r>
  <r>
    <s v="INC000240"/>
    <x v="6"/>
    <x v="8"/>
    <s v="Centerville"/>
    <s v="AZ"/>
    <n v="9"/>
    <x v="4"/>
    <x v="1289"/>
    <s v="OFF0027"/>
    <s v="NA"/>
    <n v="52"/>
    <s v="F"/>
    <s v="Black"/>
    <s v="VIC00014"/>
    <n v="31"/>
    <s v="M"/>
    <s v="KNIFE"/>
    <x v="3"/>
    <x v="3"/>
    <x v="0"/>
    <n v="1"/>
    <n v="31308.25"/>
    <s v="Yes"/>
    <n v="4"/>
    <n v="0"/>
    <x v="3"/>
  </r>
  <r>
    <s v="INC002295"/>
    <x v="20"/>
    <x v="9"/>
    <s v="Springfield"/>
    <s v="FL"/>
    <n v="10"/>
    <x v="5"/>
    <x v="1290"/>
    <s v="OFF0097"/>
    <s v="SUS00389"/>
    <n v="45"/>
    <s v="M"/>
    <s v="Black"/>
    <s v="VIC00566"/>
    <n v="15"/>
    <s v="F"/>
    <s v="Unarmed"/>
    <x v="2"/>
    <x v="4"/>
    <x v="1"/>
    <n v="3"/>
    <n v="21027.5"/>
    <s v="No"/>
    <n v="3"/>
    <n v="2"/>
    <x v="3"/>
  </r>
  <r>
    <s v="INC003347"/>
    <x v="6"/>
    <x v="6"/>
    <s v="Oakdale"/>
    <s v="GA"/>
    <n v="11"/>
    <x v="3"/>
    <x v="1291"/>
    <s v="OFF0079"/>
    <s v="SUS00127"/>
    <n v="34"/>
    <s v="M"/>
    <s v="Black"/>
    <s v="VIC00522"/>
    <n v="13"/>
    <s v="M"/>
    <s v="Firearm"/>
    <x v="2"/>
    <x v="0"/>
    <x v="3"/>
    <n v="0"/>
    <n v="13696.09"/>
    <s v="No"/>
    <n v="3"/>
    <n v="22"/>
    <x v="2"/>
  </r>
  <r>
    <s v="INC001272"/>
    <x v="21"/>
    <x v="6"/>
    <s v="Riverside"/>
    <s v="TX"/>
    <n v="12"/>
    <x v="5"/>
    <x v="1292"/>
    <s v="OFF0060"/>
    <s v="SUS00147"/>
    <n v="67"/>
    <s v="Other"/>
    <s v="Asian"/>
    <s v="VIC00462"/>
    <n v="15"/>
    <s v="F"/>
    <s v="Unarmed"/>
    <x v="1"/>
    <x v="3"/>
    <x v="3"/>
    <n v="0"/>
    <n v="37079.19"/>
    <s v="Yes"/>
    <n v="2"/>
    <n v="23"/>
    <x v="2"/>
  </r>
  <r>
    <s v="INC004454"/>
    <x v="2"/>
    <x v="6"/>
    <s v="Centerville"/>
    <s v="TX"/>
    <n v="10"/>
    <x v="3"/>
    <x v="1293"/>
    <s v="OFF0086"/>
    <s v="SUS00172"/>
    <n v="28"/>
    <s v="F"/>
    <s v="Black"/>
    <s v="VIC00459"/>
    <n v="56"/>
    <s v="M"/>
    <s v="Hands/Feet"/>
    <x v="3"/>
    <x v="2"/>
    <x v="1"/>
    <n v="3"/>
    <n v="182.99"/>
    <s v="No"/>
    <n v="4"/>
    <n v="21"/>
    <x v="2"/>
  </r>
  <r>
    <s v="INC002273"/>
    <x v="26"/>
    <x v="8"/>
    <s v="Centerville"/>
    <s v="TX"/>
    <n v="3"/>
    <x v="2"/>
    <x v="1294"/>
    <s v="OFF0109"/>
    <s v="SUS00768"/>
    <n v="52"/>
    <s v="Other"/>
    <s v="Asian"/>
    <s v="VIC00012"/>
    <n v="31"/>
    <s v="M"/>
    <s v="Firearm"/>
    <x v="1"/>
    <x v="0"/>
    <x v="1"/>
    <n v="5"/>
    <n v="31735.439999999999"/>
    <s v="Yes"/>
    <n v="2"/>
    <n v="23"/>
    <x v="2"/>
  </r>
  <r>
    <s v="INC000818"/>
    <x v="3"/>
    <x v="6"/>
    <s v="Lakewood"/>
    <s v="CA"/>
    <n v="7"/>
    <x v="2"/>
    <x v="1295"/>
    <s v="OFF0122"/>
    <s v="SUS00765"/>
    <n v="48"/>
    <s v="F"/>
    <s v="Black"/>
    <s v="VIC00533"/>
    <n v="65"/>
    <s v="M"/>
    <s v="Blunt Object"/>
    <x v="2"/>
    <x v="1"/>
    <x v="1"/>
    <n v="4"/>
    <n v="35932.339999999997"/>
    <s v="No"/>
    <n v="3"/>
    <n v="22"/>
    <x v="2"/>
  </r>
  <r>
    <s v="INC002934"/>
    <x v="17"/>
    <x v="7"/>
    <s v="Maplewood"/>
    <s v="NY"/>
    <n v="8"/>
    <x v="2"/>
    <x v="1296"/>
    <s v="OFF0022"/>
    <s v="SUS00174"/>
    <n v="55"/>
    <s v="F"/>
    <s v="Asian"/>
    <s v="VIC00220"/>
    <n v="56"/>
    <s v="M"/>
    <s v="Firearm"/>
    <x v="2"/>
    <x v="0"/>
    <x v="0"/>
    <n v="5"/>
    <n v="29735.54"/>
    <s v="Yes"/>
    <n v="3"/>
    <n v="8"/>
    <x v="0"/>
  </r>
  <r>
    <s v="INC002675"/>
    <x v="4"/>
    <x v="0"/>
    <s v="Riverside"/>
    <s v="FL"/>
    <n v="1"/>
    <x v="2"/>
    <x v="1297"/>
    <s v="OFF0081"/>
    <s v="SUS00057"/>
    <n v="58"/>
    <s v="M"/>
    <s v="Other"/>
    <s v="VIC00350"/>
    <n v="63"/>
    <s v="M"/>
    <s v="Firearm"/>
    <x v="0"/>
    <x v="0"/>
    <x v="2"/>
    <n v="1"/>
    <n v="34728.519999999997"/>
    <s v="Yes"/>
    <n v="1"/>
    <n v="13"/>
    <x v="1"/>
  </r>
  <r>
    <s v="INC002647"/>
    <x v="20"/>
    <x v="9"/>
    <s v="Maplewood"/>
    <s v="CA"/>
    <n v="9"/>
    <x v="4"/>
    <x v="1298"/>
    <s v="OFF0122"/>
    <s v="SUS00055"/>
    <n v="32"/>
    <s v="M"/>
    <s v="White"/>
    <s v="VIC00478"/>
    <n v="46"/>
    <s v="Other"/>
    <s v="Firearm"/>
    <x v="0"/>
    <x v="3"/>
    <x v="1"/>
    <n v="0"/>
    <n v="21039.919999999998"/>
    <s v="Yes"/>
    <n v="1"/>
    <n v="19"/>
    <x v="2"/>
  </r>
  <r>
    <s v="INC004444"/>
    <x v="23"/>
    <x v="1"/>
    <s v="Fairview"/>
    <s v="FL"/>
    <n v="10"/>
    <x v="4"/>
    <x v="1299"/>
    <s v="OFF0058"/>
    <s v="SUS00342"/>
    <n v="52"/>
    <s v="M"/>
    <s v="Hispanic"/>
    <m/>
    <n v="56"/>
    <s v="M"/>
    <s v="KNIFE"/>
    <x v="1"/>
    <x v="3"/>
    <x v="3"/>
    <n v="4"/>
    <n v="34886.910000000003"/>
    <s v="No"/>
    <n v="2"/>
    <n v="13"/>
    <x v="1"/>
  </r>
  <r>
    <s v="INC002313"/>
    <x v="9"/>
    <x v="1"/>
    <s v="Oakdale"/>
    <s v="AZ"/>
    <n v="8"/>
    <x v="7"/>
    <x v="39"/>
    <s v="OFF0013"/>
    <s v="SUS00519"/>
    <n v="55"/>
    <s v="F"/>
    <s v="Asian"/>
    <s v="VIC00660"/>
    <n v="24"/>
    <s v="M"/>
    <s v="Firearm"/>
    <x v="2"/>
    <x v="3"/>
    <x v="0"/>
    <n v="3"/>
    <n v="39032.980000000003"/>
    <s v="Yes"/>
    <n v="3"/>
    <n v="0"/>
    <x v="3"/>
  </r>
  <r>
    <s v="INC000596"/>
    <x v="17"/>
    <x v="8"/>
    <s v="Fairview"/>
    <s v="GA"/>
    <n v="5"/>
    <x v="3"/>
    <x v="1300"/>
    <s v="OFF0096"/>
    <s v="SUS00080"/>
    <n v="53"/>
    <s v="F"/>
    <s v="Hispanic"/>
    <s v="VIC00086"/>
    <n v="69"/>
    <s v="M"/>
    <s v="Firearm"/>
    <x v="3"/>
    <x v="2"/>
    <x v="1"/>
    <n v="4"/>
    <n v="40535.129999999997"/>
    <s v="No"/>
    <n v="4"/>
    <n v="9"/>
    <x v="0"/>
  </r>
  <r>
    <s v="INC001402"/>
    <x v="23"/>
    <x v="2"/>
    <s v="Centerville"/>
    <s v="PA"/>
    <n v="9"/>
    <x v="2"/>
    <x v="1301"/>
    <s v="OFF0095"/>
    <s v="SUS00188"/>
    <n v="68"/>
    <s v="M"/>
    <s v="Black"/>
    <s v="VIC00305"/>
    <n v="79"/>
    <s v="Other"/>
    <s v="Firearm"/>
    <x v="3"/>
    <x v="3"/>
    <x v="3"/>
    <n v="2"/>
    <n v="14745.63"/>
    <s v="No"/>
    <n v="4"/>
    <n v="7"/>
    <x v="0"/>
  </r>
  <r>
    <s v="INC001253"/>
    <x v="4"/>
    <x v="5"/>
    <s v="Fairview"/>
    <s v="TX"/>
    <n v="3"/>
    <x v="0"/>
    <x v="1302"/>
    <s v="OFF0045"/>
    <s v="SUS00250"/>
    <n v="34"/>
    <s v="M"/>
    <s v="Other"/>
    <s v="VIC00311"/>
    <n v="19"/>
    <s v="M"/>
    <s v="KNIFE"/>
    <x v="3"/>
    <x v="0"/>
    <x v="1"/>
    <n v="1"/>
    <n v="19996.689999999999"/>
    <s v="Yes"/>
    <n v="4"/>
    <n v="23"/>
    <x v="2"/>
  </r>
  <r>
    <s v="INC003187"/>
    <x v="9"/>
    <x v="4"/>
    <s v="Springfield"/>
    <s v="OH"/>
    <n v="11"/>
    <x v="3"/>
    <x v="1303"/>
    <s v="OFF0058"/>
    <s v="SUS00311"/>
    <n v="71"/>
    <s v="M"/>
    <s v="Other"/>
    <s v="VIC00422"/>
    <n v="48"/>
    <s v="F"/>
    <s v="Firearm"/>
    <x v="1"/>
    <x v="3"/>
    <x v="1"/>
    <n v="3"/>
    <n v="11857.23"/>
    <s v="No"/>
    <n v="2"/>
    <n v="13"/>
    <x v="1"/>
  </r>
  <r>
    <s v="INC002886"/>
    <x v="6"/>
    <x v="1"/>
    <s v="Oakdale"/>
    <s v="TX"/>
    <n v="2"/>
    <x v="0"/>
    <x v="1304"/>
    <s v="OFF0137"/>
    <s v="SUS00668"/>
    <n v="17"/>
    <s v="M"/>
    <s v="Black"/>
    <s v="VIC00771"/>
    <n v="32"/>
    <s v="M"/>
    <s v="Firearm"/>
    <x v="2"/>
    <x v="0"/>
    <x v="1"/>
    <n v="0"/>
    <n v="2247.9899999999998"/>
    <s v="Yes"/>
    <n v="3"/>
    <n v="4"/>
    <x v="3"/>
  </r>
  <r>
    <s v="INC000681"/>
    <x v="8"/>
    <x v="2"/>
    <s v="Centerville"/>
    <s v="NY"/>
    <n v="6"/>
    <x v="0"/>
    <x v="1305"/>
    <s v="OFF0056"/>
    <s v="SUS00318"/>
    <n v="46"/>
    <s v="F"/>
    <s v="White"/>
    <m/>
    <n v="56"/>
    <s v="M"/>
    <s v="Blunt Object"/>
    <x v="2"/>
    <x v="3"/>
    <x v="1"/>
    <n v="3"/>
    <n v="626.09"/>
    <s v="No"/>
    <n v="3"/>
    <n v="5"/>
    <x v="3"/>
  </r>
  <r>
    <s v="INC001620"/>
    <x v="20"/>
    <x v="8"/>
    <s v="Maplewood"/>
    <s v="NY"/>
    <n v="4"/>
    <x v="3"/>
    <x v="1306"/>
    <s v="OFF0135"/>
    <s v="SUS00648"/>
    <n v="56"/>
    <s v="M"/>
    <s v="Asian"/>
    <s v="VIC00247"/>
    <n v="74"/>
    <s v="M"/>
    <s v="Firearm"/>
    <x v="0"/>
    <x v="2"/>
    <x v="0"/>
    <n v="3"/>
    <n v="17466.05"/>
    <s v="No"/>
    <n v="1"/>
    <n v="15"/>
    <x v="1"/>
  </r>
  <r>
    <s v="INC000930"/>
    <x v="20"/>
    <x v="6"/>
    <s v="Springfield"/>
    <s v="OH"/>
    <n v="6"/>
    <x v="5"/>
    <x v="1307"/>
    <s v="OFF0073"/>
    <s v="SUS00007"/>
    <n v="74"/>
    <s v="F"/>
    <s v="Black"/>
    <s v="VIC00418"/>
    <n v="56"/>
    <s v="M"/>
    <s v="Firearm"/>
    <x v="2"/>
    <x v="3"/>
    <x v="1"/>
    <n v="5"/>
    <n v="8226.19"/>
    <s v="Yes"/>
    <n v="3"/>
    <n v="21"/>
    <x v="2"/>
  </r>
  <r>
    <s v="INC001204"/>
    <x v="6"/>
    <x v="1"/>
    <s v="Fairview"/>
    <s v="FL"/>
    <n v="5"/>
    <x v="4"/>
    <x v="1308"/>
    <s v="OFF0031"/>
    <s v="SUS00283"/>
    <n v="17"/>
    <s v="M"/>
    <s v="White"/>
    <s v="VIC00598"/>
    <n v="85"/>
    <s v="M"/>
    <s v="KNIFE"/>
    <x v="1"/>
    <x v="1"/>
    <x v="2"/>
    <n v="5"/>
    <n v="986.68"/>
    <s v="Yes"/>
    <n v="2"/>
    <n v="12"/>
    <x v="1"/>
  </r>
  <r>
    <s v="INC003254"/>
    <x v="14"/>
    <x v="1"/>
    <s v="Hillcrest"/>
    <s v="PA"/>
    <n v="10"/>
    <x v="6"/>
    <x v="1309"/>
    <s v="OFF0113"/>
    <s v="SUS00292"/>
    <n v="58"/>
    <s v="M"/>
    <s v="Black"/>
    <s v="VIC00139"/>
    <n v="56"/>
    <s v="M"/>
    <s v="Firearm"/>
    <x v="3"/>
    <x v="4"/>
    <x v="1"/>
    <n v="1"/>
    <n v="17242.66"/>
    <s v="Yes"/>
    <n v="4"/>
    <n v="14"/>
    <x v="1"/>
  </r>
  <r>
    <s v="INC002600"/>
    <x v="20"/>
    <x v="8"/>
    <s v="Fairview"/>
    <s v="FL"/>
    <n v="5"/>
    <x v="2"/>
    <x v="1310"/>
    <s v="OFF0053"/>
    <s v="SUS00396"/>
    <n v="69"/>
    <s v="M"/>
    <s v="Hispanic"/>
    <s v="VIC00609"/>
    <n v="46"/>
    <s v="F"/>
    <s v="KNIFE"/>
    <x v="1"/>
    <x v="2"/>
    <x v="1"/>
    <n v="2"/>
    <n v="17484.3"/>
    <s v="Yes"/>
    <n v="2"/>
    <n v="7"/>
    <x v="0"/>
  </r>
  <r>
    <s v="INC004650"/>
    <x v="20"/>
    <x v="2"/>
    <s v="Oakdale"/>
    <s v="OH"/>
    <n v="3"/>
    <x v="2"/>
    <x v="1311"/>
    <s v="OFF0031"/>
    <s v="SUS00762"/>
    <n v="55"/>
    <s v="M"/>
    <s v="Black"/>
    <s v="VIC00517"/>
    <n v="74"/>
    <s v="F"/>
    <s v="Blunt Object"/>
    <x v="1"/>
    <x v="4"/>
    <x v="0"/>
    <n v="5"/>
    <n v="21966.15"/>
    <s v="No"/>
    <n v="2"/>
    <n v="7"/>
    <x v="0"/>
  </r>
  <r>
    <s v="INC003049"/>
    <x v="2"/>
    <x v="4"/>
    <s v="Springfield"/>
    <s v="PA"/>
    <n v="11"/>
    <x v="1"/>
    <x v="1312"/>
    <s v="OFF0062"/>
    <s v="SUS00260"/>
    <n v="55"/>
    <s v="M"/>
    <s v="Asian"/>
    <m/>
    <n v="56"/>
    <s v="M"/>
    <s v="Blunt Object"/>
    <x v="3"/>
    <x v="3"/>
    <x v="1"/>
    <n v="3"/>
    <n v="17494.71"/>
    <s v="Yes"/>
    <n v="4"/>
    <n v="4"/>
    <x v="3"/>
  </r>
  <r>
    <s v="INC000383"/>
    <x v="23"/>
    <x v="8"/>
    <s v="Springfield"/>
    <s v="NY"/>
    <n v="8"/>
    <x v="7"/>
    <x v="39"/>
    <s v="OFF0055"/>
    <s v="SUS00627"/>
    <n v="19"/>
    <s v="F"/>
    <s v="Asian"/>
    <s v="VIC00308"/>
    <n v="38"/>
    <s v="M"/>
    <s v="Firearm"/>
    <x v="1"/>
    <x v="2"/>
    <x v="3"/>
    <n v="2"/>
    <n v="34301.230000000003"/>
    <s v="No"/>
    <n v="2"/>
    <n v="0"/>
    <x v="3"/>
  </r>
  <r>
    <s v="INC002122"/>
    <x v="21"/>
    <x v="7"/>
    <s v="Riverside"/>
    <s v="GA"/>
    <n v="4"/>
    <x v="1"/>
    <x v="1313"/>
    <s v="OFF0063"/>
    <s v="SUS00090"/>
    <n v="52"/>
    <s v="M"/>
    <s v="Black"/>
    <s v="VIC00707"/>
    <n v="84"/>
    <s v="F"/>
    <s v="Unarmed"/>
    <x v="2"/>
    <x v="0"/>
    <x v="3"/>
    <n v="0"/>
    <n v="0"/>
    <s v="Yes"/>
    <n v="3"/>
    <n v="21"/>
    <x v="2"/>
  </r>
  <r>
    <s v="INC002072"/>
    <x v="8"/>
    <x v="0"/>
    <s v="Riverside"/>
    <s v="OH"/>
    <n v="7"/>
    <x v="3"/>
    <x v="1314"/>
    <s v="OFF0057"/>
    <s v="SUS00532"/>
    <n v="22"/>
    <s v="M"/>
    <s v="Hispanic"/>
    <s v="VIC00706"/>
    <n v="48"/>
    <s v="M"/>
    <s v="Firearm"/>
    <x v="3"/>
    <x v="2"/>
    <x v="3"/>
    <n v="0"/>
    <n v="44744.639999999999"/>
    <s v="Yes"/>
    <n v="4"/>
    <n v="19"/>
    <x v="2"/>
  </r>
  <r>
    <s v="INC003485"/>
    <x v="2"/>
    <x v="5"/>
    <s v="Lakewood"/>
    <s v="TX"/>
    <n v="7"/>
    <x v="6"/>
    <x v="1315"/>
    <s v="OFF0057"/>
    <s v="SUS00711"/>
    <n v="28"/>
    <s v="F"/>
    <s v="Asian"/>
    <s v="VIC00101"/>
    <n v="71"/>
    <s v="M"/>
    <s v="Hands/Feet"/>
    <x v="1"/>
    <x v="0"/>
    <x v="3"/>
    <n v="0"/>
    <n v="37620.49"/>
    <s v="Yes"/>
    <n v="2"/>
    <n v="20"/>
    <x v="2"/>
  </r>
  <r>
    <s v="INC001299"/>
    <x v="20"/>
    <x v="9"/>
    <s v="Riverside"/>
    <s v="GA"/>
    <n v="8"/>
    <x v="6"/>
    <x v="1316"/>
    <s v="OFF0008"/>
    <s v="SUS00310"/>
    <n v="56"/>
    <s v="M"/>
    <s v="White"/>
    <s v="VIC00955"/>
    <n v="56"/>
    <s v="M"/>
    <s v="Firearm"/>
    <x v="1"/>
    <x v="1"/>
    <x v="3"/>
    <n v="5"/>
    <n v="19829.560000000001"/>
    <s v="No"/>
    <n v="2"/>
    <n v="7"/>
    <x v="0"/>
  </r>
  <r>
    <s v="INC001200"/>
    <x v="22"/>
    <x v="3"/>
    <s v="Centerville"/>
    <s v="IL"/>
    <n v="11"/>
    <x v="6"/>
    <x v="1317"/>
    <s v="OFF0116"/>
    <s v="SUS00110"/>
    <n v="62"/>
    <s v="F"/>
    <s v="Black"/>
    <s v="VIC00394"/>
    <n v="33"/>
    <s v="M"/>
    <s v="KNIFE"/>
    <x v="1"/>
    <x v="2"/>
    <x v="0"/>
    <n v="4"/>
    <n v="19656.29"/>
    <s v="Yes"/>
    <n v="2"/>
    <n v="11"/>
    <x v="0"/>
  </r>
  <r>
    <s v="INC000886"/>
    <x v="14"/>
    <x v="4"/>
    <s v="Lakewood"/>
    <s v="PA"/>
    <n v="9"/>
    <x v="4"/>
    <x v="1318"/>
    <s v="OFF0086"/>
    <s v="SUS00554"/>
    <n v="55"/>
    <s v="F"/>
    <s v="Hispanic"/>
    <s v="VIC00206"/>
    <n v="56"/>
    <s v="F"/>
    <s v="Blunt Object"/>
    <x v="2"/>
    <x v="3"/>
    <x v="0"/>
    <n v="4"/>
    <n v="30114.44"/>
    <s v="Yes"/>
    <n v="3"/>
    <n v="11"/>
    <x v="0"/>
  </r>
  <r>
    <s v="INC003420"/>
    <x v="13"/>
    <x v="1"/>
    <s v="Centerville"/>
    <s v="GA"/>
    <n v="5"/>
    <x v="0"/>
    <x v="1319"/>
    <s v="OFF0018"/>
    <s v="SUS00290"/>
    <n v="27"/>
    <s v="F"/>
    <s v="Hispanic"/>
    <s v="VIC00680"/>
    <n v="39"/>
    <s v="M"/>
    <s v="Hands/Feet"/>
    <x v="1"/>
    <x v="2"/>
    <x v="1"/>
    <n v="2"/>
    <n v="17557.98"/>
    <s v="No"/>
    <n v="2"/>
    <n v="5"/>
    <x v="3"/>
  </r>
  <r>
    <s v="INC002241"/>
    <x v="6"/>
    <x v="9"/>
    <s v="Lakewood"/>
    <s v="GA"/>
    <n v="8"/>
    <x v="0"/>
    <x v="1320"/>
    <s v="OFF0058"/>
    <s v="SUS00768"/>
    <n v="63"/>
    <s v="F"/>
    <s v="Other"/>
    <s v="VIC00857"/>
    <n v="13"/>
    <s v="F"/>
    <s v="Blunt Object"/>
    <x v="3"/>
    <x v="2"/>
    <x v="2"/>
    <n v="3"/>
    <n v="16694.560000000001"/>
    <s v="No"/>
    <n v="4"/>
    <n v="10"/>
    <x v="0"/>
  </r>
  <r>
    <s v="INC002253"/>
    <x v="20"/>
    <x v="1"/>
    <s v="Oakdale"/>
    <s v="FL"/>
    <n v="4"/>
    <x v="5"/>
    <x v="1321"/>
    <s v="OFF0149"/>
    <s v="SUS00654"/>
    <n v="20"/>
    <s v="F"/>
    <s v="Black"/>
    <s v="VIC00587"/>
    <n v="21"/>
    <s v="F"/>
    <s v="Hands/Feet"/>
    <x v="0"/>
    <x v="0"/>
    <x v="1"/>
    <n v="2"/>
    <n v="43841.68"/>
    <s v="No"/>
    <n v="1"/>
    <n v="15"/>
    <x v="1"/>
  </r>
  <r>
    <s v="INC001066"/>
    <x v="23"/>
    <x v="2"/>
    <s v="Fairview"/>
    <s v="FL"/>
    <n v="8"/>
    <x v="7"/>
    <x v="39"/>
    <s v="OFF0105"/>
    <s v="SUS00140"/>
    <n v="32"/>
    <s v="F"/>
    <s v="Black"/>
    <s v="VIC00665"/>
    <n v="44"/>
    <s v="M"/>
    <s v="KNIFE"/>
    <x v="3"/>
    <x v="3"/>
    <x v="3"/>
    <n v="2"/>
    <n v="25739.86"/>
    <s v="No"/>
    <n v="4"/>
    <n v="0"/>
    <x v="3"/>
  </r>
  <r>
    <s v="INC001662"/>
    <x v="23"/>
    <x v="1"/>
    <s v="Lakewood"/>
    <s v="CA"/>
    <n v="10"/>
    <x v="5"/>
    <x v="1322"/>
    <s v="OFF0033"/>
    <s v="SUS00666"/>
    <n v="38"/>
    <s v="M"/>
    <s v="Black"/>
    <s v="VIC00239"/>
    <n v="43"/>
    <s v="F"/>
    <s v="Blunt Object"/>
    <x v="2"/>
    <x v="2"/>
    <x v="2"/>
    <n v="4"/>
    <n v="19499.28"/>
    <s v="No"/>
    <n v="3"/>
    <n v="16"/>
    <x v="1"/>
  </r>
  <r>
    <s v="INC002205"/>
    <x v="10"/>
    <x v="3"/>
    <s v="Oakdale"/>
    <s v="NC"/>
    <n v="12"/>
    <x v="6"/>
    <x v="1323"/>
    <s v="OFF0146"/>
    <s v="SUS00655"/>
    <n v="24"/>
    <s v="F"/>
    <s v="Other"/>
    <s v="VIC00342"/>
    <n v="45"/>
    <s v="M"/>
    <s v="KNIFE"/>
    <x v="0"/>
    <x v="0"/>
    <x v="0"/>
    <n v="1"/>
    <n v="35979.019999999997"/>
    <s v="No"/>
    <n v="1"/>
    <n v="2"/>
    <x v="3"/>
  </r>
  <r>
    <s v="INC001247"/>
    <x v="19"/>
    <x v="3"/>
    <s v="Hillcrest"/>
    <s v="NY"/>
    <n v="12"/>
    <x v="6"/>
    <x v="1324"/>
    <s v="OFF0077"/>
    <s v="SUS00066"/>
    <n v="33"/>
    <s v="F"/>
    <s v="Hispanic"/>
    <s v="VIC00323"/>
    <n v="56"/>
    <s v="M"/>
    <s v="Hands/Feet"/>
    <x v="1"/>
    <x v="3"/>
    <x v="2"/>
    <n v="3"/>
    <n v="46460.62"/>
    <s v="No"/>
    <n v="2"/>
    <n v="13"/>
    <x v="1"/>
  </r>
  <r>
    <s v="INC000967"/>
    <x v="20"/>
    <x v="9"/>
    <s v="Springfield"/>
    <s v="PA"/>
    <n v="8"/>
    <x v="7"/>
    <x v="39"/>
    <s v="OFF0035"/>
    <s v="SUS00297"/>
    <n v="16"/>
    <s v="M"/>
    <s v="Black"/>
    <s v="VIC00245"/>
    <n v="14"/>
    <s v="F"/>
    <s v="Hands/Feet"/>
    <x v="0"/>
    <x v="4"/>
    <x v="3"/>
    <n v="3"/>
    <n v="37940.01"/>
    <s v="No"/>
    <n v="1"/>
    <n v="0"/>
    <x v="3"/>
  </r>
  <r>
    <s v="INC004925"/>
    <x v="6"/>
    <x v="2"/>
    <s v="Centerville"/>
    <s v="CA"/>
    <n v="3"/>
    <x v="2"/>
    <x v="1325"/>
    <s v="OFF0036"/>
    <s v="SUS00716"/>
    <n v="67"/>
    <s v="F"/>
    <s v="Black"/>
    <s v="VIC00768"/>
    <n v="49"/>
    <s v="M"/>
    <s v="Firearm"/>
    <x v="0"/>
    <x v="3"/>
    <x v="2"/>
    <n v="5"/>
    <n v="620.23"/>
    <s v="Yes"/>
    <n v="1"/>
    <n v="19"/>
    <x v="2"/>
  </r>
  <r>
    <s v="INC002902"/>
    <x v="23"/>
    <x v="1"/>
    <s v="Maplewood"/>
    <s v="NY"/>
    <n v="12"/>
    <x v="1"/>
    <x v="1326"/>
    <s v="OFF0008"/>
    <s v="SUS00501"/>
    <n v="46"/>
    <s v="Other"/>
    <s v="White"/>
    <m/>
    <n v="56"/>
    <s v="M"/>
    <s v="Blunt Object"/>
    <x v="1"/>
    <x v="0"/>
    <x v="2"/>
    <n v="5"/>
    <n v="3409.05"/>
    <s v="Yes"/>
    <n v="2"/>
    <n v="0"/>
    <x v="3"/>
  </r>
  <r>
    <s v="INC000310"/>
    <x v="3"/>
    <x v="2"/>
    <s v="Lakewood"/>
    <s v="TX"/>
    <n v="4"/>
    <x v="2"/>
    <x v="1327"/>
    <s v="OFF0111"/>
    <s v="SUS00364"/>
    <n v="17"/>
    <s v="F"/>
    <s v="Hispanic"/>
    <s v="VIC00070"/>
    <n v="56"/>
    <s v="Other"/>
    <s v="Hands/Feet"/>
    <x v="0"/>
    <x v="3"/>
    <x v="3"/>
    <n v="1"/>
    <n v="31533.73"/>
    <s v="No"/>
    <n v="1"/>
    <n v="23"/>
    <x v="2"/>
  </r>
  <r>
    <s v="INC004724"/>
    <x v="9"/>
    <x v="8"/>
    <s v="Lakewood"/>
    <s v="IL"/>
    <n v="8"/>
    <x v="1"/>
    <x v="1328"/>
    <s v="OFF0112"/>
    <s v="SUS00640"/>
    <n v="33"/>
    <s v="F"/>
    <s v="Black"/>
    <s v="VIC00811"/>
    <n v="68"/>
    <s v="M"/>
    <s v="Hands/Feet"/>
    <x v="0"/>
    <x v="0"/>
    <x v="1"/>
    <n v="4"/>
    <n v="48532.89"/>
    <s v="No"/>
    <n v="1"/>
    <n v="8"/>
    <x v="0"/>
  </r>
  <r>
    <s v="INC003026"/>
    <x v="7"/>
    <x v="1"/>
    <s v="Maplewood"/>
    <s v="IL"/>
    <n v="6"/>
    <x v="3"/>
    <x v="1329"/>
    <s v="OFF0097"/>
    <s v="SUS00282"/>
    <n v="36"/>
    <s v="F"/>
    <s v="Black"/>
    <s v="VIC00915"/>
    <n v="52"/>
    <s v="M"/>
    <s v="Blunt Object"/>
    <x v="1"/>
    <x v="4"/>
    <x v="0"/>
    <n v="4"/>
    <n v="42183.12"/>
    <s v="No"/>
    <n v="2"/>
    <n v="23"/>
    <x v="2"/>
  </r>
  <r>
    <s v="INC004100"/>
    <x v="25"/>
    <x v="2"/>
    <s v="Maplewood"/>
    <s v="TX"/>
    <n v="3"/>
    <x v="4"/>
    <x v="1330"/>
    <s v="OFF0006"/>
    <s v="SUS00572"/>
    <n v="19"/>
    <s v="F"/>
    <s v="Hispanic"/>
    <s v="VIC00429"/>
    <n v="84"/>
    <s v="M"/>
    <s v="Hands/Feet"/>
    <x v="3"/>
    <x v="0"/>
    <x v="0"/>
    <n v="5"/>
    <n v="174.89"/>
    <s v="No"/>
    <n v="4"/>
    <n v="19"/>
    <x v="2"/>
  </r>
  <r>
    <s v="INC001836"/>
    <x v="17"/>
    <x v="2"/>
    <s v="Centerville"/>
    <s v="NY"/>
    <n v="3"/>
    <x v="4"/>
    <x v="1331"/>
    <s v="OFF0137"/>
    <s v="SUS00347"/>
    <n v="54"/>
    <s v="F"/>
    <s v="Black"/>
    <s v="VIC00547"/>
    <n v="60"/>
    <s v="M"/>
    <s v="Firearm"/>
    <x v="1"/>
    <x v="3"/>
    <x v="1"/>
    <n v="3"/>
    <n v="13702.71"/>
    <s v="No"/>
    <n v="2"/>
    <n v="7"/>
    <x v="0"/>
  </r>
  <r>
    <s v="INC002444"/>
    <x v="16"/>
    <x v="2"/>
    <s v="Springfield"/>
    <s v="NC"/>
    <n v="11"/>
    <x v="0"/>
    <x v="1332"/>
    <s v="OFF0052"/>
    <s v="SUS00628"/>
    <n v="72"/>
    <s v="M"/>
    <s v="Black"/>
    <s v="VIC00540"/>
    <n v="62"/>
    <s v="M"/>
    <s v="Firearm"/>
    <x v="3"/>
    <x v="2"/>
    <x v="1"/>
    <n v="2"/>
    <n v="45489.04"/>
    <s v="Yes"/>
    <n v="4"/>
    <n v="13"/>
    <x v="1"/>
  </r>
  <r>
    <s v="INC001904"/>
    <x v="4"/>
    <x v="4"/>
    <s v="Hillcrest"/>
    <s v="TX"/>
    <n v="1"/>
    <x v="4"/>
    <x v="1333"/>
    <s v="OFF0135"/>
    <s v="NA"/>
    <n v="52"/>
    <s v="F"/>
    <s v="Black"/>
    <s v="VIC00962"/>
    <n v="56"/>
    <s v="F"/>
    <s v="Firearm"/>
    <x v="0"/>
    <x v="2"/>
    <x v="1"/>
    <n v="3"/>
    <n v="30651.67"/>
    <s v="Yes"/>
    <n v="1"/>
    <n v="22"/>
    <x v="2"/>
  </r>
  <r>
    <s v="INC001372"/>
    <x v="6"/>
    <x v="1"/>
    <s v="Springfield"/>
    <s v="FL"/>
    <n v="11"/>
    <x v="0"/>
    <x v="1334"/>
    <s v="OFF0091"/>
    <s v="SUS00023"/>
    <n v="17"/>
    <s v="F"/>
    <s v="Asian"/>
    <s v="VIC00883"/>
    <n v="60"/>
    <s v="F"/>
    <s v="Firearm"/>
    <x v="2"/>
    <x v="4"/>
    <x v="0"/>
    <n v="3"/>
    <n v="30429.9"/>
    <s v="Yes"/>
    <n v="3"/>
    <n v="3"/>
    <x v="3"/>
  </r>
  <r>
    <s v="INC004386"/>
    <x v="21"/>
    <x v="7"/>
    <s v="Oakdale"/>
    <s v="NY"/>
    <n v="7"/>
    <x v="0"/>
    <x v="1335"/>
    <s v="OFF0081"/>
    <s v="SUS00240"/>
    <n v="48"/>
    <s v="F"/>
    <s v="Black"/>
    <s v="VIC00413"/>
    <n v="36"/>
    <s v="M"/>
    <s v="Firearm"/>
    <x v="1"/>
    <x v="4"/>
    <x v="1"/>
    <n v="4"/>
    <n v="1765.73"/>
    <s v="Yes"/>
    <n v="2"/>
    <n v="16"/>
    <x v="1"/>
  </r>
  <r>
    <s v="INC001993"/>
    <x v="24"/>
    <x v="9"/>
    <s v="Lakewood"/>
    <s v="FL"/>
    <n v="4"/>
    <x v="2"/>
    <x v="1336"/>
    <s v="OFF0145"/>
    <s v="SUS00736"/>
    <n v="33"/>
    <s v="F"/>
    <s v="Asian"/>
    <s v="VIC00530"/>
    <n v="55"/>
    <s v="M"/>
    <s v="KNIFE"/>
    <x v="2"/>
    <x v="2"/>
    <x v="1"/>
    <n v="0"/>
    <n v="9180.84"/>
    <s v="Yes"/>
    <n v="3"/>
    <n v="16"/>
    <x v="1"/>
  </r>
  <r>
    <s v="INC001495"/>
    <x v="6"/>
    <x v="9"/>
    <s v="Fairview"/>
    <s v="IL"/>
    <n v="5"/>
    <x v="3"/>
    <x v="1337"/>
    <s v="OFF0135"/>
    <s v="SUS00692"/>
    <n v="29"/>
    <s v="F"/>
    <s v="Black"/>
    <s v="VIC00108"/>
    <n v="56"/>
    <s v="F"/>
    <s v="Hands/Feet"/>
    <x v="3"/>
    <x v="0"/>
    <x v="1"/>
    <n v="4"/>
    <n v="0"/>
    <s v="No"/>
    <n v="4"/>
    <n v="9"/>
    <x v="0"/>
  </r>
  <r>
    <s v="INC003051"/>
    <x v="6"/>
    <x v="7"/>
    <s v="Hillcrest"/>
    <s v="GA"/>
    <n v="1"/>
    <x v="4"/>
    <x v="1338"/>
    <s v="OFF0043"/>
    <s v="SUS00512"/>
    <n v="61"/>
    <s v="F"/>
    <s v="White"/>
    <s v="VIC00428"/>
    <n v="75"/>
    <s v="M"/>
    <s v="Hands/Feet"/>
    <x v="0"/>
    <x v="0"/>
    <x v="3"/>
    <n v="4"/>
    <n v="14344.38"/>
    <s v="Yes"/>
    <n v="1"/>
    <n v="2"/>
    <x v="3"/>
  </r>
  <r>
    <s v="INC004665"/>
    <x v="6"/>
    <x v="2"/>
    <s v="Springfield"/>
    <s v="AZ"/>
    <n v="9"/>
    <x v="6"/>
    <x v="1339"/>
    <s v="OFF0052"/>
    <s v="SUS00757"/>
    <n v="62"/>
    <s v="F"/>
    <s v="Black"/>
    <s v="VIC00395"/>
    <n v="52"/>
    <s v="F"/>
    <s v="Firearm"/>
    <x v="1"/>
    <x v="0"/>
    <x v="1"/>
    <n v="4"/>
    <n v="35785.19"/>
    <s v="Yes"/>
    <n v="2"/>
    <n v="2"/>
    <x v="3"/>
  </r>
  <r>
    <s v="INC000856"/>
    <x v="0"/>
    <x v="9"/>
    <s v="Centerville"/>
    <s v="GA"/>
    <n v="12"/>
    <x v="4"/>
    <x v="1340"/>
    <s v="OFF0109"/>
    <s v="SUS00144"/>
    <n v="15"/>
    <s v="F"/>
    <s v="Black"/>
    <s v="VIC00215"/>
    <n v="56"/>
    <s v="M"/>
    <s v="Firearm"/>
    <x v="0"/>
    <x v="0"/>
    <x v="1"/>
    <n v="4"/>
    <n v="27955.599999999999"/>
    <s v="No"/>
    <n v="1"/>
    <n v="17"/>
    <x v="1"/>
  </r>
  <r>
    <s v="INC003789"/>
    <x v="14"/>
    <x v="2"/>
    <s v="Centerville"/>
    <s v="GA"/>
    <n v="7"/>
    <x v="4"/>
    <x v="1341"/>
    <s v="OFF0032"/>
    <s v="SUS00765"/>
    <n v="62"/>
    <s v="M"/>
    <s v="White"/>
    <s v="VIC00002"/>
    <n v="60"/>
    <s v="F"/>
    <s v="Firearm"/>
    <x v="3"/>
    <x v="0"/>
    <x v="1"/>
    <n v="4"/>
    <n v="7709.97"/>
    <s v="No"/>
    <n v="4"/>
    <n v="0"/>
    <x v="3"/>
  </r>
  <r>
    <s v="INC004746"/>
    <x v="17"/>
    <x v="5"/>
    <s v="Centerville"/>
    <s v="PA"/>
    <n v="1"/>
    <x v="3"/>
    <x v="1342"/>
    <s v="OFF0079"/>
    <s v="SUS00212"/>
    <n v="31"/>
    <s v="M"/>
    <s v="Black"/>
    <s v="VIC00565"/>
    <n v="43"/>
    <s v="M"/>
    <s v="Blunt Object"/>
    <x v="2"/>
    <x v="2"/>
    <x v="0"/>
    <n v="2"/>
    <n v="25458.1"/>
    <s v="No"/>
    <n v="3"/>
    <n v="19"/>
    <x v="2"/>
  </r>
  <r>
    <s v="INC003143"/>
    <x v="4"/>
    <x v="2"/>
    <s v="Fairview"/>
    <s v="FL"/>
    <n v="7"/>
    <x v="2"/>
    <x v="1343"/>
    <s v="OFF0035"/>
    <s v="SUS00219"/>
    <n v="59"/>
    <s v="F"/>
    <s v="Hispanic"/>
    <s v="VIC00828"/>
    <n v="77"/>
    <s v="M"/>
    <s v="Firearm"/>
    <x v="1"/>
    <x v="4"/>
    <x v="1"/>
    <n v="2"/>
    <n v="47536.97"/>
    <s v="No"/>
    <n v="2"/>
    <n v="6"/>
    <x v="0"/>
  </r>
  <r>
    <s v="INC001617"/>
    <x v="11"/>
    <x v="0"/>
    <s v="Riverside"/>
    <s v="NY"/>
    <n v="11"/>
    <x v="3"/>
    <x v="1344"/>
    <s v="OFF0095"/>
    <s v="SUS00106"/>
    <n v="53"/>
    <s v="M"/>
    <s v="Black"/>
    <s v="VIC00484"/>
    <n v="30"/>
    <s v="M"/>
    <s v="Firearm"/>
    <x v="2"/>
    <x v="0"/>
    <x v="2"/>
    <n v="3"/>
    <n v="30723.43"/>
    <s v="Yes"/>
    <n v="3"/>
    <n v="22"/>
    <x v="2"/>
  </r>
  <r>
    <s v="INC000368"/>
    <x v="15"/>
    <x v="5"/>
    <s v="Maplewood"/>
    <s v="OH"/>
    <n v="3"/>
    <x v="4"/>
    <x v="1345"/>
    <s v="OFF0109"/>
    <s v="SUS00265"/>
    <n v="65"/>
    <s v="Other"/>
    <s v="Black"/>
    <s v="VIC00189"/>
    <n v="47"/>
    <s v="M"/>
    <s v="Firearm"/>
    <x v="3"/>
    <x v="3"/>
    <x v="1"/>
    <n v="5"/>
    <n v="46595.77"/>
    <s v="Yes"/>
    <n v="4"/>
    <n v="18"/>
    <x v="2"/>
  </r>
  <r>
    <s v="INC003763"/>
    <x v="6"/>
    <x v="9"/>
    <s v="Springfield"/>
    <s v="FL"/>
    <n v="5"/>
    <x v="6"/>
    <x v="1346"/>
    <s v="OFF0121"/>
    <s v="SUS00373"/>
    <n v="40"/>
    <s v="M"/>
    <s v="Other"/>
    <s v="VIC00689"/>
    <n v="58"/>
    <s v="M"/>
    <s v="Unarmed"/>
    <x v="0"/>
    <x v="0"/>
    <x v="1"/>
    <n v="4"/>
    <n v="28146.58"/>
    <s v="Yes"/>
    <n v="1"/>
    <n v="18"/>
    <x v="2"/>
  </r>
  <r>
    <s v="INC000467"/>
    <x v="2"/>
    <x v="7"/>
    <s v="Oakdale"/>
    <s v="IL"/>
    <n v="12"/>
    <x v="0"/>
    <x v="1347"/>
    <s v="OFF0014"/>
    <s v="SUS00791"/>
    <n v="24"/>
    <s v="F"/>
    <s v="Black"/>
    <s v="VIC00524"/>
    <n v="67"/>
    <s v="M"/>
    <s v="KNIFE"/>
    <x v="3"/>
    <x v="1"/>
    <x v="0"/>
    <n v="3"/>
    <n v="31540.54"/>
    <s v="Yes"/>
    <n v="4"/>
    <n v="16"/>
    <x v="1"/>
  </r>
  <r>
    <s v="INC003621"/>
    <x v="21"/>
    <x v="5"/>
    <s v="Lakewood"/>
    <s v="IL"/>
    <n v="12"/>
    <x v="0"/>
    <x v="1348"/>
    <s v="OFF0118"/>
    <s v="SUS00427"/>
    <n v="26"/>
    <s v="F"/>
    <s v="Other"/>
    <s v="VIC00861"/>
    <n v="17"/>
    <s v="F"/>
    <s v="Firearm"/>
    <x v="3"/>
    <x v="4"/>
    <x v="0"/>
    <n v="0"/>
    <n v="6398.18"/>
    <s v="No"/>
    <n v="4"/>
    <n v="6"/>
    <x v="0"/>
  </r>
  <r>
    <s v="INC001527"/>
    <x v="20"/>
    <x v="9"/>
    <s v="Lakewood"/>
    <s v="IL"/>
    <n v="10"/>
    <x v="1"/>
    <x v="1349"/>
    <s v="OFF0130"/>
    <s v="SUS00334"/>
    <n v="69"/>
    <s v="M"/>
    <s v="Black"/>
    <s v="VIC00501"/>
    <n v="10"/>
    <s v="F"/>
    <s v="Firearm"/>
    <x v="1"/>
    <x v="3"/>
    <x v="0"/>
    <n v="2"/>
    <n v="39621.230000000003"/>
    <s v="No"/>
    <n v="2"/>
    <n v="11"/>
    <x v="0"/>
  </r>
  <r>
    <s v="INC004389"/>
    <x v="4"/>
    <x v="1"/>
    <s v="Springfield"/>
    <s v="TX"/>
    <n v="9"/>
    <x v="3"/>
    <x v="1350"/>
    <s v="OFF0002"/>
    <s v="SUS00620"/>
    <n v="37"/>
    <s v="F"/>
    <s v="Other"/>
    <s v="VIC00116"/>
    <n v="63"/>
    <s v="M"/>
    <s v="Firearm"/>
    <x v="3"/>
    <x v="2"/>
    <x v="1"/>
    <n v="3"/>
    <n v="37388.31"/>
    <s v="Yes"/>
    <n v="4"/>
    <n v="0"/>
    <x v="3"/>
  </r>
  <r>
    <s v="INC002945"/>
    <x v="9"/>
    <x v="0"/>
    <s v="Centerville"/>
    <s v="CA"/>
    <n v="1"/>
    <x v="5"/>
    <x v="1351"/>
    <s v="OFF0082"/>
    <s v="SUS00778"/>
    <n v="50"/>
    <s v="M"/>
    <s v="White"/>
    <s v="VIC00306"/>
    <n v="56"/>
    <s v="M"/>
    <s v="KNIFE"/>
    <x v="1"/>
    <x v="0"/>
    <x v="2"/>
    <n v="2"/>
    <n v="33015.29"/>
    <s v="No"/>
    <n v="2"/>
    <n v="9"/>
    <x v="0"/>
  </r>
  <r>
    <s v="INC004784"/>
    <x v="8"/>
    <x v="7"/>
    <s v="Springfield"/>
    <s v="OH"/>
    <n v="7"/>
    <x v="5"/>
    <x v="1352"/>
    <s v="OFF0001"/>
    <s v="SUS00597"/>
    <n v="47"/>
    <s v="F"/>
    <s v="Other"/>
    <s v="VIC00245"/>
    <n v="58"/>
    <s v="F"/>
    <s v="Firearm"/>
    <x v="3"/>
    <x v="2"/>
    <x v="0"/>
    <n v="4"/>
    <n v="38220.01"/>
    <s v="No"/>
    <n v="4"/>
    <n v="1"/>
    <x v="3"/>
  </r>
  <r>
    <s v="INC003132"/>
    <x v="21"/>
    <x v="6"/>
    <s v="Oakdale"/>
    <s v="CA"/>
    <n v="6"/>
    <x v="3"/>
    <x v="1353"/>
    <s v="OFF0121"/>
    <s v="NA"/>
    <n v="52"/>
    <s v="F"/>
    <s v="Black"/>
    <s v="VIC00900"/>
    <n v="42"/>
    <s v="Other"/>
    <s v="Firearm"/>
    <x v="0"/>
    <x v="2"/>
    <x v="2"/>
    <n v="0"/>
    <n v="17643.349999999999"/>
    <s v="Yes"/>
    <n v="1"/>
    <n v="4"/>
    <x v="3"/>
  </r>
  <r>
    <s v="INC003848"/>
    <x v="8"/>
    <x v="9"/>
    <s v="Centerville"/>
    <s v="AZ"/>
    <n v="8"/>
    <x v="5"/>
    <x v="1354"/>
    <s v="OFF0040"/>
    <s v="SUS00105"/>
    <n v="50"/>
    <s v="M"/>
    <s v="Black"/>
    <s v="VIC00234"/>
    <n v="89"/>
    <s v="F"/>
    <s v="Unarmed"/>
    <x v="2"/>
    <x v="0"/>
    <x v="0"/>
    <n v="4"/>
    <n v="19861.53"/>
    <s v="No"/>
    <n v="3"/>
    <n v="13"/>
    <x v="1"/>
  </r>
  <r>
    <s v="INC005000"/>
    <x v="20"/>
    <x v="2"/>
    <s v="Springfield"/>
    <s v="OH"/>
    <n v="2"/>
    <x v="0"/>
    <x v="1355"/>
    <s v="OFF0082"/>
    <s v="NA"/>
    <n v="52"/>
    <s v="F"/>
    <s v="Black"/>
    <m/>
    <n v="56"/>
    <s v="M"/>
    <s v="Blunt Object"/>
    <x v="3"/>
    <x v="2"/>
    <x v="1"/>
    <n v="5"/>
    <n v="0"/>
    <s v="No"/>
    <n v="4"/>
    <n v="7"/>
    <x v="0"/>
  </r>
  <r>
    <s v="INC004341"/>
    <x v="20"/>
    <x v="9"/>
    <s v="Maplewood"/>
    <s v="NC"/>
    <n v="4"/>
    <x v="1"/>
    <x v="1356"/>
    <s v="OFF0122"/>
    <s v="SUS00652"/>
    <n v="44"/>
    <s v="F"/>
    <s v="Hispanic"/>
    <s v="VIC00923"/>
    <n v="73"/>
    <s v="F"/>
    <s v="Firearm"/>
    <x v="0"/>
    <x v="0"/>
    <x v="0"/>
    <n v="0"/>
    <n v="0"/>
    <s v="Yes"/>
    <n v="1"/>
    <n v="13"/>
    <x v="1"/>
  </r>
  <r>
    <s v="INC004544"/>
    <x v="1"/>
    <x v="7"/>
    <s v="Lakewood"/>
    <s v="AZ"/>
    <n v="10"/>
    <x v="1"/>
    <x v="1357"/>
    <s v="OFF0124"/>
    <s v="SUS00493"/>
    <n v="35"/>
    <s v="F"/>
    <s v="Hispanic"/>
    <m/>
    <n v="56"/>
    <s v="M"/>
    <s v="Firearm"/>
    <x v="0"/>
    <x v="0"/>
    <x v="1"/>
    <n v="0"/>
    <n v="31348.17"/>
    <s v="No"/>
    <n v="1"/>
    <n v="11"/>
    <x v="0"/>
  </r>
  <r>
    <s v="INC004310"/>
    <x v="7"/>
    <x v="2"/>
    <s v="Hillcrest"/>
    <s v="FL"/>
    <n v="7"/>
    <x v="0"/>
    <x v="1358"/>
    <s v="OFF0116"/>
    <s v="SUS00438"/>
    <n v="33"/>
    <s v="F"/>
    <s v="Hispanic"/>
    <s v="VIC00159"/>
    <n v="27"/>
    <s v="M"/>
    <s v="Blunt Object"/>
    <x v="3"/>
    <x v="3"/>
    <x v="1"/>
    <n v="3"/>
    <n v="6305.77"/>
    <s v="No"/>
    <n v="4"/>
    <n v="13"/>
    <x v="1"/>
  </r>
  <r>
    <s v="INC001723"/>
    <x v="17"/>
    <x v="7"/>
    <s v="Hillcrest"/>
    <s v="TX"/>
    <n v="6"/>
    <x v="2"/>
    <x v="1359"/>
    <s v="OFF0084"/>
    <s v="SUS00345"/>
    <n v="49"/>
    <s v="M"/>
    <s v="Black"/>
    <s v="VIC00234"/>
    <n v="47"/>
    <s v="F"/>
    <s v="Firearm"/>
    <x v="0"/>
    <x v="4"/>
    <x v="0"/>
    <n v="1"/>
    <n v="12593.75"/>
    <s v="No"/>
    <n v="1"/>
    <n v="1"/>
    <x v="3"/>
  </r>
  <r>
    <s v="INC004617"/>
    <x v="25"/>
    <x v="1"/>
    <s v="Springfield"/>
    <s v="FL"/>
    <n v="8"/>
    <x v="7"/>
    <x v="39"/>
    <s v="OFF0095"/>
    <s v="SUS00164"/>
    <n v="32"/>
    <s v="F"/>
    <s v="Hispanic"/>
    <s v="VIC00481"/>
    <n v="27"/>
    <s v="F"/>
    <s v="Firearm"/>
    <x v="1"/>
    <x v="0"/>
    <x v="1"/>
    <n v="3"/>
    <n v="10013.25"/>
    <s v="No"/>
    <n v="2"/>
    <n v="0"/>
    <x v="3"/>
  </r>
  <r>
    <s v="INC002216"/>
    <x v="0"/>
    <x v="3"/>
    <s v="Riverside"/>
    <s v="NY"/>
    <n v="9"/>
    <x v="1"/>
    <x v="1360"/>
    <s v="OFF0047"/>
    <s v="SUS00084"/>
    <n v="26"/>
    <s v="F"/>
    <s v="Black"/>
    <m/>
    <n v="56"/>
    <s v="M"/>
    <s v="KNIFE"/>
    <x v="3"/>
    <x v="2"/>
    <x v="1"/>
    <n v="1"/>
    <n v="47722.080000000002"/>
    <s v="Yes"/>
    <n v="4"/>
    <n v="23"/>
    <x v="2"/>
  </r>
  <r>
    <s v="INC004110"/>
    <x v="6"/>
    <x v="8"/>
    <s v="Riverside"/>
    <s v="NY"/>
    <n v="6"/>
    <x v="0"/>
    <x v="1361"/>
    <s v="OFF0138"/>
    <s v="SUS00400"/>
    <n v="18"/>
    <s v="F"/>
    <s v="Asian"/>
    <s v="VIC00554"/>
    <n v="74"/>
    <s v="F"/>
    <s v="KNIFE"/>
    <x v="0"/>
    <x v="0"/>
    <x v="1"/>
    <n v="1"/>
    <n v="44958.23"/>
    <s v="No"/>
    <n v="1"/>
    <n v="12"/>
    <x v="1"/>
  </r>
  <r>
    <s v="INC003701"/>
    <x v="17"/>
    <x v="4"/>
    <s v="Hillcrest"/>
    <s v="PA"/>
    <n v="7"/>
    <x v="1"/>
    <x v="1362"/>
    <s v="OFF0098"/>
    <s v="NA"/>
    <n v="52"/>
    <s v="F"/>
    <s v="Black"/>
    <s v="VIC00475"/>
    <n v="75"/>
    <s v="M"/>
    <s v="Blunt Object"/>
    <x v="2"/>
    <x v="0"/>
    <x v="1"/>
    <n v="5"/>
    <n v="45098.8"/>
    <s v="No"/>
    <n v="3"/>
    <n v="5"/>
    <x v="3"/>
  </r>
  <r>
    <s v="INC003634"/>
    <x v="8"/>
    <x v="5"/>
    <s v="Maplewood"/>
    <s v="GA"/>
    <n v="9"/>
    <x v="1"/>
    <x v="1363"/>
    <s v="OFF0137"/>
    <s v="SUS00458"/>
    <n v="25"/>
    <s v="F"/>
    <s v="Black"/>
    <s v="VIC00425"/>
    <n v="56"/>
    <s v="M"/>
    <s v="Blunt Object"/>
    <x v="3"/>
    <x v="0"/>
    <x v="1"/>
    <n v="2"/>
    <n v="28746.85"/>
    <s v="No"/>
    <n v="4"/>
    <n v="18"/>
    <x v="2"/>
  </r>
  <r>
    <s v="INC001357"/>
    <x v="0"/>
    <x v="2"/>
    <s v="Oakdale"/>
    <s v="CA"/>
    <n v="8"/>
    <x v="7"/>
    <x v="39"/>
    <s v="OFF0083"/>
    <s v="SUS00285"/>
    <n v="46"/>
    <s v="F"/>
    <s v="Black"/>
    <s v="VIC00718"/>
    <n v="64"/>
    <s v="M"/>
    <s v="Firearm"/>
    <x v="1"/>
    <x v="0"/>
    <x v="1"/>
    <n v="5"/>
    <n v="33630.839999999997"/>
    <s v="No"/>
    <n v="2"/>
    <n v="0"/>
    <x v="3"/>
  </r>
  <r>
    <s v="INC002012"/>
    <x v="20"/>
    <x v="3"/>
    <s v="Fairview"/>
    <s v="CA"/>
    <n v="2"/>
    <x v="6"/>
    <x v="1364"/>
    <s v="OFF0124"/>
    <s v="NA"/>
    <n v="52"/>
    <s v="F"/>
    <s v="Black"/>
    <s v="VIC00063"/>
    <n v="59"/>
    <s v="F"/>
    <s v="Blunt Object"/>
    <x v="2"/>
    <x v="4"/>
    <x v="2"/>
    <n v="0"/>
    <n v="46476.03"/>
    <s v="Yes"/>
    <n v="3"/>
    <n v="16"/>
    <x v="1"/>
  </r>
  <r>
    <s v="INC001888"/>
    <x v="2"/>
    <x v="2"/>
    <s v="Oakdale"/>
    <s v="NC"/>
    <n v="7"/>
    <x v="4"/>
    <x v="1365"/>
    <s v="OFF0062"/>
    <s v="SUS00037"/>
    <n v="20"/>
    <s v="M"/>
    <s v="Hispanic"/>
    <m/>
    <n v="56"/>
    <s v="M"/>
    <s v="Blunt Object"/>
    <x v="0"/>
    <x v="0"/>
    <x v="1"/>
    <n v="0"/>
    <n v="0"/>
    <s v="Yes"/>
    <n v="1"/>
    <n v="11"/>
    <x v="0"/>
  </r>
  <r>
    <s v="INC000734"/>
    <x v="17"/>
    <x v="9"/>
    <s v="Maplewood"/>
    <s v="FL"/>
    <n v="1"/>
    <x v="1"/>
    <x v="1366"/>
    <s v="OFF0110"/>
    <s v="SUS00606"/>
    <n v="61"/>
    <s v="F"/>
    <s v="White"/>
    <s v="VIC00949"/>
    <n v="55"/>
    <s v="M"/>
    <s v="Hands/Feet"/>
    <x v="2"/>
    <x v="0"/>
    <x v="3"/>
    <n v="5"/>
    <n v="0"/>
    <s v="Yes"/>
    <n v="3"/>
    <n v="8"/>
    <x v="0"/>
  </r>
  <r>
    <s v="INC001966"/>
    <x v="6"/>
    <x v="2"/>
    <s v="Lakewood"/>
    <s v="NC"/>
    <n v="10"/>
    <x v="1"/>
    <x v="1367"/>
    <s v="OFF0087"/>
    <s v="SUS00181"/>
    <n v="67"/>
    <s v="F"/>
    <s v="White"/>
    <s v="VIC00086"/>
    <n v="54"/>
    <s v="M"/>
    <s v="Firearm"/>
    <x v="2"/>
    <x v="1"/>
    <x v="2"/>
    <n v="5"/>
    <n v="44746.79"/>
    <s v="Yes"/>
    <n v="3"/>
    <n v="4"/>
    <x v="3"/>
  </r>
  <r>
    <s v="INC004289"/>
    <x v="6"/>
    <x v="1"/>
    <s v="Springfield"/>
    <s v="PA"/>
    <n v="8"/>
    <x v="7"/>
    <x v="39"/>
    <s v="OFF0046"/>
    <s v="SUS00130"/>
    <n v="46"/>
    <s v="Other"/>
    <s v="Black"/>
    <s v="VIC00276"/>
    <n v="53"/>
    <s v="M"/>
    <s v="Firearm"/>
    <x v="1"/>
    <x v="0"/>
    <x v="3"/>
    <n v="3"/>
    <n v="8974.4599999999991"/>
    <s v="No"/>
    <n v="2"/>
    <n v="0"/>
    <x v="3"/>
  </r>
  <r>
    <s v="INC003411"/>
    <x v="11"/>
    <x v="2"/>
    <s v="Oakdale"/>
    <s v="IL"/>
    <n v="6"/>
    <x v="1"/>
    <x v="1368"/>
    <s v="OFF0116"/>
    <s v="SUS00653"/>
    <n v="18"/>
    <s v="F"/>
    <s v="White"/>
    <s v="VIC00745"/>
    <n v="43"/>
    <s v="M"/>
    <s v="Firearm"/>
    <x v="2"/>
    <x v="0"/>
    <x v="1"/>
    <n v="3"/>
    <n v="42515.31"/>
    <s v="No"/>
    <n v="3"/>
    <n v="22"/>
    <x v="2"/>
  </r>
  <r>
    <s v="INC002589"/>
    <x v="21"/>
    <x v="2"/>
    <s v="Riverside"/>
    <s v="OH"/>
    <n v="11"/>
    <x v="6"/>
    <x v="1369"/>
    <s v="OFF0069"/>
    <s v="SUS00222"/>
    <n v="37"/>
    <s v="F"/>
    <s v="Black"/>
    <s v="VIC00631"/>
    <n v="75"/>
    <s v="M"/>
    <s v="Firearm"/>
    <x v="2"/>
    <x v="3"/>
    <x v="0"/>
    <n v="1"/>
    <n v="40772.9"/>
    <s v="No"/>
    <n v="3"/>
    <n v="2"/>
    <x v="3"/>
  </r>
  <r>
    <s v="INC001517"/>
    <x v="7"/>
    <x v="1"/>
    <s v="Hillcrest"/>
    <s v="FL"/>
    <n v="3"/>
    <x v="5"/>
    <x v="1370"/>
    <s v="OFF0034"/>
    <s v="SUS00293"/>
    <n v="25"/>
    <s v="F"/>
    <s v="White"/>
    <s v="VIC00534"/>
    <n v="42"/>
    <s v="M"/>
    <s v="Hands/Feet"/>
    <x v="3"/>
    <x v="3"/>
    <x v="3"/>
    <n v="4"/>
    <n v="46677.45"/>
    <s v="No"/>
    <n v="4"/>
    <n v="3"/>
    <x v="3"/>
  </r>
  <r>
    <s v="INC001841"/>
    <x v="6"/>
    <x v="3"/>
    <s v="Hillcrest"/>
    <s v="NC"/>
    <n v="5"/>
    <x v="3"/>
    <x v="1371"/>
    <s v="OFF0006"/>
    <s v="SUS00479"/>
    <n v="57"/>
    <s v="M"/>
    <s v="Hispanic"/>
    <s v="VIC00384"/>
    <n v="49"/>
    <s v="Other"/>
    <s v="Firearm"/>
    <x v="1"/>
    <x v="4"/>
    <x v="0"/>
    <n v="2"/>
    <n v="5142.22"/>
    <s v="No"/>
    <n v="2"/>
    <n v="0"/>
    <x v="3"/>
  </r>
  <r>
    <s v="INC000977"/>
    <x v="14"/>
    <x v="7"/>
    <s v="Lakewood"/>
    <s v="OH"/>
    <n v="2"/>
    <x v="4"/>
    <x v="1372"/>
    <s v="OFF0150"/>
    <s v="SUS00077"/>
    <n v="75"/>
    <s v="M"/>
    <s v="Black"/>
    <s v="VIC00858"/>
    <n v="86"/>
    <s v="M"/>
    <s v="Firearm"/>
    <x v="2"/>
    <x v="0"/>
    <x v="1"/>
    <n v="3"/>
    <n v="47074.64"/>
    <s v="No"/>
    <n v="3"/>
    <n v="9"/>
    <x v="0"/>
  </r>
  <r>
    <s v="INC004026"/>
    <x v="13"/>
    <x v="7"/>
    <s v="Riverside"/>
    <s v="PA"/>
    <n v="3"/>
    <x v="0"/>
    <x v="1373"/>
    <s v="OFF0008"/>
    <s v="SUS00079"/>
    <n v="39"/>
    <s v="F"/>
    <s v="White"/>
    <s v="VIC00650"/>
    <n v="28"/>
    <s v="Other"/>
    <s v="Hands/Feet"/>
    <x v="1"/>
    <x v="2"/>
    <x v="3"/>
    <n v="2"/>
    <n v="37977.730000000003"/>
    <s v="No"/>
    <n v="2"/>
    <n v="13"/>
    <x v="1"/>
  </r>
  <r>
    <s v="INC001144"/>
    <x v="23"/>
    <x v="6"/>
    <s v="Oakdale"/>
    <s v="CA"/>
    <n v="10"/>
    <x v="6"/>
    <x v="1374"/>
    <s v="OFF0035"/>
    <s v="SUS00004"/>
    <n v="43"/>
    <s v="F"/>
    <s v="Asian"/>
    <s v="VIC00598"/>
    <n v="77"/>
    <s v="M"/>
    <s v="Firearm"/>
    <x v="1"/>
    <x v="2"/>
    <x v="0"/>
    <n v="3"/>
    <n v="30924.85"/>
    <s v="No"/>
    <n v="2"/>
    <n v="18"/>
    <x v="2"/>
  </r>
  <r>
    <s v="INC000137"/>
    <x v="20"/>
    <x v="7"/>
    <s v="Centerville"/>
    <s v="PA"/>
    <n v="5"/>
    <x v="0"/>
    <x v="1375"/>
    <s v="OFF0016"/>
    <s v="NA"/>
    <n v="52"/>
    <s v="F"/>
    <s v="Black"/>
    <m/>
    <n v="56"/>
    <s v="M"/>
    <s v="Hands/Feet"/>
    <x v="1"/>
    <x v="0"/>
    <x v="1"/>
    <n v="1"/>
    <n v="29380.15"/>
    <s v="No"/>
    <n v="2"/>
    <n v="7"/>
    <x v="0"/>
  </r>
  <r>
    <s v="INC004072"/>
    <x v="23"/>
    <x v="4"/>
    <s v="Lakewood"/>
    <s v="NC"/>
    <n v="5"/>
    <x v="6"/>
    <x v="1376"/>
    <s v="OFF0060"/>
    <s v="SUS00083"/>
    <n v="71"/>
    <s v="F"/>
    <s v="Asian"/>
    <s v="VIC00842"/>
    <n v="14"/>
    <s v="M"/>
    <s v="Firearm"/>
    <x v="2"/>
    <x v="4"/>
    <x v="1"/>
    <n v="0"/>
    <n v="37811.800000000003"/>
    <s v="Yes"/>
    <n v="3"/>
    <n v="4"/>
    <x v="3"/>
  </r>
  <r>
    <s v="INC001187"/>
    <x v="24"/>
    <x v="6"/>
    <s v="Springfield"/>
    <s v="TX"/>
    <n v="6"/>
    <x v="6"/>
    <x v="1377"/>
    <s v="OFF0083"/>
    <s v="NA"/>
    <n v="52"/>
    <s v="F"/>
    <s v="Black"/>
    <s v="VIC00105"/>
    <n v="77"/>
    <s v="M"/>
    <s v="Firearm"/>
    <x v="2"/>
    <x v="4"/>
    <x v="3"/>
    <n v="0"/>
    <n v="6561.25"/>
    <s v="No"/>
    <n v="3"/>
    <n v="14"/>
    <x v="1"/>
  </r>
  <r>
    <s v="INC004749"/>
    <x v="20"/>
    <x v="9"/>
    <s v="Maplewood"/>
    <s v="GA"/>
    <n v="5"/>
    <x v="3"/>
    <x v="1378"/>
    <s v="OFF0013"/>
    <s v="SUS00184"/>
    <n v="52"/>
    <s v="F"/>
    <s v="White"/>
    <s v="VIC00846"/>
    <n v="23"/>
    <s v="F"/>
    <s v="Firearm"/>
    <x v="1"/>
    <x v="0"/>
    <x v="1"/>
    <n v="0"/>
    <n v="2430.06"/>
    <s v="No"/>
    <n v="2"/>
    <n v="16"/>
    <x v="1"/>
  </r>
  <r>
    <s v="INC001543"/>
    <x v="4"/>
    <x v="0"/>
    <s v="Maplewood"/>
    <s v="OH"/>
    <n v="3"/>
    <x v="0"/>
    <x v="1379"/>
    <s v="OFF0107"/>
    <s v="SUS00112"/>
    <n v="68"/>
    <s v="F"/>
    <s v="Black"/>
    <s v="VIC00712"/>
    <n v="33"/>
    <s v="F"/>
    <s v="Hands/Feet"/>
    <x v="1"/>
    <x v="3"/>
    <x v="3"/>
    <n v="0"/>
    <n v="1194.24"/>
    <s v="Yes"/>
    <n v="2"/>
    <n v="3"/>
    <x v="3"/>
  </r>
  <r>
    <s v="INC003273"/>
    <x v="6"/>
    <x v="4"/>
    <s v="Riverside"/>
    <s v="IL"/>
    <n v="10"/>
    <x v="6"/>
    <x v="1380"/>
    <s v="OFF0071"/>
    <s v="SUS00600"/>
    <n v="46"/>
    <s v="M"/>
    <s v="Other"/>
    <s v="VIC00095"/>
    <n v="39"/>
    <s v="F"/>
    <s v="Firearm"/>
    <x v="1"/>
    <x v="0"/>
    <x v="1"/>
    <n v="0"/>
    <n v="22473.759999999998"/>
    <s v="Yes"/>
    <n v="2"/>
    <n v="0"/>
    <x v="3"/>
  </r>
  <r>
    <s v="INC002296"/>
    <x v="16"/>
    <x v="6"/>
    <s v="Fairview"/>
    <s v="NC"/>
    <n v="1"/>
    <x v="2"/>
    <x v="1381"/>
    <s v="OFF0082"/>
    <s v="SUS00607"/>
    <n v="52"/>
    <s v="F"/>
    <s v="Black"/>
    <s v="VIC00617"/>
    <n v="70"/>
    <s v="M"/>
    <s v="Firearm"/>
    <x v="1"/>
    <x v="2"/>
    <x v="1"/>
    <n v="4"/>
    <n v="39458.730000000003"/>
    <s v="No"/>
    <n v="2"/>
    <n v="0"/>
    <x v="3"/>
  </r>
  <r>
    <s v="INC004719"/>
    <x v="7"/>
    <x v="6"/>
    <s v="Springfield"/>
    <s v="NY"/>
    <n v="9"/>
    <x v="2"/>
    <x v="1382"/>
    <s v="OFF0073"/>
    <s v="SUS00543"/>
    <n v="24"/>
    <s v="F"/>
    <s v="White"/>
    <s v="VIC00487"/>
    <n v="56"/>
    <s v="M"/>
    <s v="Firearm"/>
    <x v="2"/>
    <x v="0"/>
    <x v="1"/>
    <n v="0"/>
    <n v="39719.360000000001"/>
    <s v="No"/>
    <n v="3"/>
    <n v="0"/>
    <x v="3"/>
  </r>
  <r>
    <s v="INC003240"/>
    <x v="14"/>
    <x v="8"/>
    <s v="Hillcrest"/>
    <s v="CA"/>
    <n v="7"/>
    <x v="6"/>
    <x v="1383"/>
    <s v="OFF0074"/>
    <s v="SUS00230"/>
    <n v="52"/>
    <s v="F"/>
    <s v="Hispanic"/>
    <s v="VIC00388"/>
    <n v="25"/>
    <s v="F"/>
    <s v="Firearm"/>
    <x v="3"/>
    <x v="3"/>
    <x v="1"/>
    <n v="0"/>
    <n v="37778.43"/>
    <s v="No"/>
    <n v="4"/>
    <n v="21"/>
    <x v="2"/>
  </r>
  <r>
    <s v="INC001560"/>
    <x v="14"/>
    <x v="6"/>
    <s v="Oakdale"/>
    <s v="CA"/>
    <n v="8"/>
    <x v="7"/>
    <x v="39"/>
    <s v="OFF0118"/>
    <s v="NA"/>
    <n v="52"/>
    <s v="F"/>
    <s v="Black"/>
    <s v="VIC00766"/>
    <n v="56"/>
    <s v="F"/>
    <s v="Unarmed"/>
    <x v="3"/>
    <x v="0"/>
    <x v="1"/>
    <n v="4"/>
    <n v="34861.78"/>
    <s v="Yes"/>
    <n v="4"/>
    <n v="0"/>
    <x v="3"/>
  </r>
  <r>
    <s v="INC004180"/>
    <x v="20"/>
    <x v="1"/>
    <s v="Maplewood"/>
    <s v="NY"/>
    <n v="8"/>
    <x v="4"/>
    <x v="1384"/>
    <s v="OFF0059"/>
    <s v="SUS00498"/>
    <n v="49"/>
    <s v="F"/>
    <s v="Black"/>
    <s v="VIC00537"/>
    <n v="15"/>
    <s v="M"/>
    <s v="KNIFE"/>
    <x v="0"/>
    <x v="4"/>
    <x v="0"/>
    <n v="3"/>
    <n v="8949.9699999999993"/>
    <s v="Yes"/>
    <n v="1"/>
    <n v="5"/>
    <x v="3"/>
  </r>
  <r>
    <s v="INC004726"/>
    <x v="8"/>
    <x v="0"/>
    <s v="Oakdale"/>
    <s v="OH"/>
    <n v="2"/>
    <x v="6"/>
    <x v="1385"/>
    <s v="OFF0131"/>
    <s v="SUS00232"/>
    <n v="52"/>
    <s v="M"/>
    <s v="Black"/>
    <s v="VIC00926"/>
    <n v="15"/>
    <s v="F"/>
    <s v="Firearm"/>
    <x v="2"/>
    <x v="0"/>
    <x v="1"/>
    <n v="0"/>
    <n v="6980.71"/>
    <s v="Yes"/>
    <n v="3"/>
    <n v="12"/>
    <x v="1"/>
  </r>
  <r>
    <s v="INC000719"/>
    <x v="8"/>
    <x v="3"/>
    <s v="Hillcrest"/>
    <s v="NC"/>
    <n v="8"/>
    <x v="2"/>
    <x v="1386"/>
    <s v="OFF0102"/>
    <s v="SUS00054"/>
    <n v="72"/>
    <s v="F"/>
    <s v="Hispanic"/>
    <s v="VIC00499"/>
    <n v="67"/>
    <s v="M"/>
    <s v="KNIFE"/>
    <x v="0"/>
    <x v="4"/>
    <x v="3"/>
    <n v="5"/>
    <n v="1789.78"/>
    <s v="No"/>
    <n v="1"/>
    <n v="10"/>
    <x v="0"/>
  </r>
  <r>
    <s v="INC000191"/>
    <x v="23"/>
    <x v="3"/>
    <s v="Centerville"/>
    <s v="GA"/>
    <n v="6"/>
    <x v="5"/>
    <x v="1387"/>
    <s v="OFF0002"/>
    <s v="SUS00768"/>
    <n v="75"/>
    <s v="F"/>
    <s v="Asian"/>
    <s v="VIC00701"/>
    <n v="31"/>
    <s v="M"/>
    <s v="Firearm"/>
    <x v="1"/>
    <x v="0"/>
    <x v="0"/>
    <n v="4"/>
    <n v="17664.580000000002"/>
    <s v="Yes"/>
    <n v="2"/>
    <n v="0"/>
    <x v="3"/>
  </r>
  <r>
    <s v="INC000547"/>
    <x v="22"/>
    <x v="4"/>
    <s v="Springfield"/>
    <s v="CA"/>
    <n v="2"/>
    <x v="5"/>
    <x v="1388"/>
    <s v="OFF0026"/>
    <s v="SUS00010"/>
    <n v="32"/>
    <s v="F"/>
    <s v="White"/>
    <s v="VIC00893"/>
    <n v="78"/>
    <s v="F"/>
    <s v="Firearm"/>
    <x v="3"/>
    <x v="0"/>
    <x v="1"/>
    <n v="4"/>
    <n v="18565.72"/>
    <s v="No"/>
    <n v="4"/>
    <n v="11"/>
    <x v="0"/>
  </r>
  <r>
    <s v="INC002862"/>
    <x v="7"/>
    <x v="6"/>
    <s v="Fairview"/>
    <s v="AZ"/>
    <n v="8"/>
    <x v="7"/>
    <x v="39"/>
    <s v="OFF0009"/>
    <s v="SUS00298"/>
    <n v="24"/>
    <s v="F"/>
    <s v="Black"/>
    <s v="VIC00004"/>
    <n v="60"/>
    <s v="F"/>
    <s v="Blunt Object"/>
    <x v="3"/>
    <x v="3"/>
    <x v="0"/>
    <n v="1"/>
    <n v="24713.81"/>
    <s v="No"/>
    <n v="4"/>
    <n v="0"/>
    <x v="3"/>
  </r>
  <r>
    <s v="INC002808"/>
    <x v="20"/>
    <x v="5"/>
    <s v="Maplewood"/>
    <s v="GA"/>
    <n v="8"/>
    <x v="7"/>
    <x v="39"/>
    <s v="OFF0092"/>
    <s v="SUS00652"/>
    <n v="35"/>
    <s v="F"/>
    <s v="Black"/>
    <s v="VIC00072"/>
    <n v="56"/>
    <s v="F"/>
    <s v="KNIFE"/>
    <x v="3"/>
    <x v="0"/>
    <x v="1"/>
    <n v="0"/>
    <n v="3696.75"/>
    <s v="No"/>
    <n v="4"/>
    <n v="0"/>
    <x v="3"/>
  </r>
  <r>
    <s v="INC004629"/>
    <x v="9"/>
    <x v="5"/>
    <s v="Centerville"/>
    <s v="FL"/>
    <n v="8"/>
    <x v="7"/>
    <x v="39"/>
    <s v="OFF0020"/>
    <s v="SUS00106"/>
    <n v="22"/>
    <s v="M"/>
    <s v="Black"/>
    <s v="VIC00730"/>
    <n v="38"/>
    <s v="F"/>
    <s v="Blunt Object"/>
    <x v="1"/>
    <x v="4"/>
    <x v="0"/>
    <n v="4"/>
    <n v="44766.16"/>
    <s v="No"/>
    <n v="2"/>
    <n v="0"/>
    <x v="3"/>
  </r>
  <r>
    <s v="INC000073"/>
    <x v="9"/>
    <x v="3"/>
    <s v="Hillcrest"/>
    <s v="NY"/>
    <n v="3"/>
    <x v="4"/>
    <x v="1389"/>
    <s v="OFF0003"/>
    <s v="SUS00663"/>
    <n v="29"/>
    <s v="F"/>
    <s v="Black"/>
    <s v="VIC00825"/>
    <n v="45"/>
    <s v="F"/>
    <s v="Firearm"/>
    <x v="0"/>
    <x v="4"/>
    <x v="0"/>
    <n v="2"/>
    <n v="33859.81"/>
    <s v="No"/>
    <n v="1"/>
    <n v="7"/>
    <x v="0"/>
  </r>
  <r>
    <s v="INC004453"/>
    <x v="12"/>
    <x v="3"/>
    <s v="Fairview"/>
    <s v="IL"/>
    <n v="5"/>
    <x v="2"/>
    <x v="1390"/>
    <s v="OFF0075"/>
    <s v="SUS00651"/>
    <n v="26"/>
    <s v="M"/>
    <s v="Black"/>
    <s v="VIC00242"/>
    <n v="82"/>
    <s v="F"/>
    <s v="KNIFE"/>
    <x v="0"/>
    <x v="3"/>
    <x v="1"/>
    <n v="2"/>
    <n v="26939.95"/>
    <s v="No"/>
    <n v="1"/>
    <n v="10"/>
    <x v="0"/>
  </r>
  <r>
    <s v="INC001411"/>
    <x v="20"/>
    <x v="3"/>
    <s v="Maplewood"/>
    <s v="OH"/>
    <n v="10"/>
    <x v="0"/>
    <x v="1391"/>
    <s v="OFF0054"/>
    <s v="SUS00523"/>
    <n v="43"/>
    <s v="F"/>
    <s v="Black"/>
    <s v="VIC00920"/>
    <n v="63"/>
    <s v="F"/>
    <s v="KNIFE"/>
    <x v="0"/>
    <x v="3"/>
    <x v="1"/>
    <n v="1"/>
    <n v="2608"/>
    <s v="No"/>
    <n v="1"/>
    <n v="7"/>
    <x v="0"/>
  </r>
  <r>
    <s v="INC002400"/>
    <x v="16"/>
    <x v="9"/>
    <s v="Lakewood"/>
    <s v="FL"/>
    <n v="12"/>
    <x v="0"/>
    <x v="1392"/>
    <s v="OFF0036"/>
    <s v="SUS00490"/>
    <n v="62"/>
    <s v="F"/>
    <s v="Hispanic"/>
    <s v="VIC00427"/>
    <n v="15"/>
    <s v="M"/>
    <s v="Blunt Object"/>
    <x v="3"/>
    <x v="3"/>
    <x v="1"/>
    <n v="3"/>
    <n v="11347.55"/>
    <s v="No"/>
    <n v="4"/>
    <n v="23"/>
    <x v="2"/>
  </r>
  <r>
    <s v="INC004799"/>
    <x v="8"/>
    <x v="7"/>
    <s v="Maplewood"/>
    <s v="PA"/>
    <n v="10"/>
    <x v="1"/>
    <x v="1393"/>
    <s v="OFF0093"/>
    <s v="SUS00432"/>
    <n v="55"/>
    <s v="M"/>
    <s v="White"/>
    <s v="VIC00726"/>
    <n v="65"/>
    <s v="M"/>
    <s v="Hands/Feet"/>
    <x v="2"/>
    <x v="3"/>
    <x v="3"/>
    <n v="3"/>
    <n v="23829.040000000001"/>
    <s v="Yes"/>
    <n v="3"/>
    <n v="10"/>
    <x v="0"/>
  </r>
  <r>
    <s v="INC001735"/>
    <x v="10"/>
    <x v="6"/>
    <s v="Oakdale"/>
    <s v="CA"/>
    <n v="5"/>
    <x v="4"/>
    <x v="1394"/>
    <s v="OFF0055"/>
    <s v="SUS00084"/>
    <n v="29"/>
    <s v="M"/>
    <s v="White"/>
    <s v="VIC00634"/>
    <n v="56"/>
    <s v="Other"/>
    <s v="Firearm"/>
    <x v="1"/>
    <x v="4"/>
    <x v="1"/>
    <n v="0"/>
    <n v="4049.8"/>
    <s v="Yes"/>
    <n v="2"/>
    <n v="20"/>
    <x v="2"/>
  </r>
  <r>
    <s v="INC003766"/>
    <x v="7"/>
    <x v="0"/>
    <s v="Centerville"/>
    <s v="OH"/>
    <n v="7"/>
    <x v="3"/>
    <x v="1395"/>
    <s v="OFF0054"/>
    <s v="SUS00420"/>
    <n v="23"/>
    <s v="F"/>
    <s v="Black"/>
    <s v="VIC00203"/>
    <n v="89"/>
    <s v="M"/>
    <s v="Firearm"/>
    <x v="0"/>
    <x v="3"/>
    <x v="0"/>
    <n v="5"/>
    <n v="28182.67"/>
    <s v="Yes"/>
    <n v="1"/>
    <n v="16"/>
    <x v="1"/>
  </r>
  <r>
    <s v="INC004628"/>
    <x v="17"/>
    <x v="7"/>
    <s v="Maplewood"/>
    <s v="FL"/>
    <n v="12"/>
    <x v="4"/>
    <x v="1396"/>
    <s v="OFF0063"/>
    <s v="SUS00092"/>
    <n v="22"/>
    <s v="F"/>
    <s v="Black"/>
    <s v="VIC00748"/>
    <n v="56"/>
    <s v="F"/>
    <s v="Firearm"/>
    <x v="2"/>
    <x v="1"/>
    <x v="1"/>
    <n v="2"/>
    <n v="23719.9"/>
    <s v="Yes"/>
    <n v="3"/>
    <n v="4"/>
    <x v="3"/>
  </r>
  <r>
    <s v="INC003861"/>
    <x v="14"/>
    <x v="5"/>
    <s v="Riverside"/>
    <s v="TX"/>
    <n v="2"/>
    <x v="6"/>
    <x v="1397"/>
    <s v="OFF0143"/>
    <s v="SUS00137"/>
    <n v="52"/>
    <s v="M"/>
    <s v="Hispanic"/>
    <s v="VIC00571"/>
    <n v="31"/>
    <s v="M"/>
    <s v="Blunt Object"/>
    <x v="0"/>
    <x v="3"/>
    <x v="2"/>
    <n v="4"/>
    <n v="32559.27"/>
    <s v="No"/>
    <n v="1"/>
    <n v="15"/>
    <x v="1"/>
  </r>
  <r>
    <s v="INC004355"/>
    <x v="16"/>
    <x v="7"/>
    <s v="Oakdale"/>
    <s v="NY"/>
    <n v="2"/>
    <x v="5"/>
    <x v="1398"/>
    <s v="OFF0028"/>
    <s v="SUS00338"/>
    <n v="19"/>
    <s v="M"/>
    <s v="Black"/>
    <s v="VIC00729"/>
    <n v="80"/>
    <s v="F"/>
    <s v="Firearm"/>
    <x v="2"/>
    <x v="2"/>
    <x v="3"/>
    <n v="0"/>
    <n v="10361.120000000001"/>
    <s v="Yes"/>
    <n v="3"/>
    <n v="18"/>
    <x v="2"/>
  </r>
  <r>
    <s v="INC003135"/>
    <x v="23"/>
    <x v="3"/>
    <s v="Centerville"/>
    <s v="FL"/>
    <n v="8"/>
    <x v="7"/>
    <x v="39"/>
    <s v="OFF0117"/>
    <s v="SUS00216"/>
    <n v="52"/>
    <s v="Other"/>
    <s v="Black"/>
    <m/>
    <n v="56"/>
    <s v="M"/>
    <s v="Firearm"/>
    <x v="3"/>
    <x v="2"/>
    <x v="1"/>
    <n v="4"/>
    <n v="32280.43"/>
    <s v="Yes"/>
    <n v="4"/>
    <n v="0"/>
    <x v="3"/>
  </r>
  <r>
    <s v="INC000062"/>
    <x v="2"/>
    <x v="2"/>
    <s v="Oakdale"/>
    <s v="NY"/>
    <n v="4"/>
    <x v="1"/>
    <x v="1399"/>
    <s v="OFF0020"/>
    <s v="SUS00515"/>
    <n v="29"/>
    <s v="M"/>
    <s v="Asian"/>
    <s v="VIC00048"/>
    <n v="69"/>
    <s v="F"/>
    <s v="Firearm"/>
    <x v="1"/>
    <x v="2"/>
    <x v="0"/>
    <n v="0"/>
    <n v="18445.97"/>
    <s v="Yes"/>
    <n v="2"/>
    <n v="18"/>
    <x v="2"/>
  </r>
  <r>
    <s v="INC002910"/>
    <x v="7"/>
    <x v="4"/>
    <s v="Centerville"/>
    <s v="PA"/>
    <n v="2"/>
    <x v="1"/>
    <x v="1400"/>
    <s v="OFF0040"/>
    <s v="SUS00496"/>
    <n v="42"/>
    <s v="M"/>
    <s v="Other"/>
    <s v="VIC00709"/>
    <n v="56"/>
    <s v="M"/>
    <s v="Firearm"/>
    <x v="3"/>
    <x v="2"/>
    <x v="2"/>
    <n v="3"/>
    <n v="32221.439999999999"/>
    <s v="Yes"/>
    <n v="4"/>
    <n v="17"/>
    <x v="1"/>
  </r>
  <r>
    <s v="INC003806"/>
    <x v="15"/>
    <x v="8"/>
    <s v="Oakdale"/>
    <s v="NY"/>
    <n v="5"/>
    <x v="3"/>
    <x v="1401"/>
    <s v="OFF0069"/>
    <s v="SUS00709"/>
    <n v="73"/>
    <s v="F"/>
    <s v="Asian"/>
    <s v="VIC00240"/>
    <n v="20"/>
    <s v="Other"/>
    <s v="Hands/Feet"/>
    <x v="3"/>
    <x v="2"/>
    <x v="1"/>
    <n v="3"/>
    <n v="19867.21"/>
    <s v="No"/>
    <n v="4"/>
    <n v="11"/>
    <x v="0"/>
  </r>
  <r>
    <s v="INC000079"/>
    <x v="0"/>
    <x v="0"/>
    <s v="Springfield"/>
    <s v="TX"/>
    <n v="6"/>
    <x v="0"/>
    <x v="1402"/>
    <s v="OFF0148"/>
    <s v="SUS00686"/>
    <n v="59"/>
    <s v="F"/>
    <s v="Black"/>
    <s v="VIC00098"/>
    <n v="71"/>
    <s v="M"/>
    <s v="Firearm"/>
    <x v="2"/>
    <x v="4"/>
    <x v="3"/>
    <n v="4"/>
    <n v="2728.31"/>
    <s v="No"/>
    <n v="3"/>
    <n v="13"/>
    <x v="1"/>
  </r>
  <r>
    <s v="INC004088"/>
    <x v="14"/>
    <x v="7"/>
    <s v="Maplewood"/>
    <s v="GA"/>
    <n v="3"/>
    <x v="3"/>
    <x v="1403"/>
    <s v="OFF0147"/>
    <s v="SUS00773"/>
    <n v="32"/>
    <s v="M"/>
    <s v="White"/>
    <s v="VIC00086"/>
    <n v="49"/>
    <s v="M"/>
    <s v="Firearm"/>
    <x v="1"/>
    <x v="4"/>
    <x v="1"/>
    <n v="2"/>
    <n v="9810.01"/>
    <s v="No"/>
    <n v="2"/>
    <n v="18"/>
    <x v="2"/>
  </r>
  <r>
    <s v="INC004542"/>
    <x v="24"/>
    <x v="2"/>
    <s v="Riverside"/>
    <s v="GA"/>
    <n v="12"/>
    <x v="5"/>
    <x v="1404"/>
    <s v="OFF0071"/>
    <s v="SUS00214"/>
    <n v="64"/>
    <s v="F"/>
    <s v="Hispanic"/>
    <s v="VIC00169"/>
    <n v="22"/>
    <s v="F"/>
    <s v="Firearm"/>
    <x v="3"/>
    <x v="0"/>
    <x v="3"/>
    <n v="0"/>
    <n v="0"/>
    <s v="No"/>
    <n v="4"/>
    <n v="16"/>
    <x v="1"/>
  </r>
  <r>
    <s v="INC002891"/>
    <x v="15"/>
    <x v="9"/>
    <s v="Riverside"/>
    <s v="PA"/>
    <n v="12"/>
    <x v="2"/>
    <x v="1405"/>
    <s v="OFF0108"/>
    <s v="SUS00482"/>
    <n v="62"/>
    <s v="F"/>
    <s v="Black"/>
    <s v="VIC00314"/>
    <n v="26"/>
    <s v="M"/>
    <s v="Firearm"/>
    <x v="2"/>
    <x v="3"/>
    <x v="2"/>
    <n v="4"/>
    <n v="3135.68"/>
    <s v="No"/>
    <n v="3"/>
    <n v="2"/>
    <x v="3"/>
  </r>
  <r>
    <s v="INC000052"/>
    <x v="20"/>
    <x v="6"/>
    <s v="Hillcrest"/>
    <s v="NC"/>
    <n v="3"/>
    <x v="5"/>
    <x v="1406"/>
    <s v="OFF0119"/>
    <s v="SUS00299"/>
    <n v="69"/>
    <s v="M"/>
    <s v="Black"/>
    <s v="VIC00690"/>
    <n v="40"/>
    <s v="F"/>
    <s v="Blunt Object"/>
    <x v="1"/>
    <x v="0"/>
    <x v="1"/>
    <n v="3"/>
    <n v="29112.2"/>
    <s v="Yes"/>
    <n v="2"/>
    <n v="8"/>
    <x v="0"/>
  </r>
  <r>
    <s v="INC000016"/>
    <x v="25"/>
    <x v="4"/>
    <s v="Oakdale"/>
    <s v="IL"/>
    <n v="11"/>
    <x v="4"/>
    <x v="1407"/>
    <s v="OFF0054"/>
    <s v="NA"/>
    <n v="52"/>
    <s v="F"/>
    <s v="Black"/>
    <s v="VIC00246"/>
    <n v="10"/>
    <s v="F"/>
    <s v="Firearm"/>
    <x v="0"/>
    <x v="4"/>
    <x v="1"/>
    <n v="5"/>
    <n v="14135.92"/>
    <s v="No"/>
    <n v="1"/>
    <n v="7"/>
    <x v="0"/>
  </r>
  <r>
    <s v="INC001203"/>
    <x v="28"/>
    <x v="6"/>
    <s v="Centerville"/>
    <s v="OH"/>
    <n v="5"/>
    <x v="4"/>
    <x v="1408"/>
    <s v="OFF0079"/>
    <s v="SUS00704"/>
    <n v="44"/>
    <s v="M"/>
    <s v="Hispanic"/>
    <s v="VIC00371"/>
    <n v="56"/>
    <s v="F"/>
    <s v="Blunt Object"/>
    <x v="2"/>
    <x v="0"/>
    <x v="2"/>
    <n v="1"/>
    <n v="43305.63"/>
    <s v="No"/>
    <n v="3"/>
    <n v="17"/>
    <x v="1"/>
  </r>
  <r>
    <s v="INC000943"/>
    <x v="21"/>
    <x v="4"/>
    <s v="Riverside"/>
    <s v="NC"/>
    <n v="5"/>
    <x v="5"/>
    <x v="1409"/>
    <s v="OFF0001"/>
    <s v="SUS00060"/>
    <n v="46"/>
    <s v="Other"/>
    <s v="Black"/>
    <s v="VIC00698"/>
    <n v="60"/>
    <s v="M"/>
    <s v="Firearm"/>
    <x v="1"/>
    <x v="0"/>
    <x v="2"/>
    <n v="3"/>
    <n v="0"/>
    <s v="Yes"/>
    <n v="2"/>
    <n v="1"/>
    <x v="3"/>
  </r>
  <r>
    <s v="INC001782"/>
    <x v="15"/>
    <x v="8"/>
    <s v="Centerville"/>
    <s v="FL"/>
    <n v="8"/>
    <x v="7"/>
    <x v="39"/>
    <s v="OFF0090"/>
    <s v="SUS00419"/>
    <n v="52"/>
    <s v="Other"/>
    <s v="White"/>
    <s v="VIC00078"/>
    <n v="49"/>
    <s v="F"/>
    <s v="Blunt Object"/>
    <x v="3"/>
    <x v="0"/>
    <x v="1"/>
    <n v="2"/>
    <n v="15101.66"/>
    <s v="No"/>
    <n v="4"/>
    <n v="0"/>
    <x v="3"/>
  </r>
  <r>
    <s v="INC000731"/>
    <x v="7"/>
    <x v="0"/>
    <s v="Riverside"/>
    <s v="PA"/>
    <n v="2"/>
    <x v="5"/>
    <x v="1410"/>
    <s v="OFF0080"/>
    <s v="SUS00424"/>
    <n v="32"/>
    <s v="F"/>
    <s v="White"/>
    <s v="VIC00323"/>
    <n v="50"/>
    <s v="F"/>
    <s v="Firearm"/>
    <x v="0"/>
    <x v="0"/>
    <x v="1"/>
    <n v="2"/>
    <n v="3001.32"/>
    <s v="No"/>
    <n v="1"/>
    <n v="17"/>
    <x v="1"/>
  </r>
  <r>
    <s v="INC004974"/>
    <x v="9"/>
    <x v="9"/>
    <s v="Fairview"/>
    <s v="IL"/>
    <n v="2"/>
    <x v="5"/>
    <x v="1411"/>
    <s v="OFF0005"/>
    <s v="SUS00704"/>
    <n v="47"/>
    <s v="Other"/>
    <s v="Asian"/>
    <s v="VIC00490"/>
    <n v="17"/>
    <s v="M"/>
    <s v="Hands/Feet"/>
    <x v="3"/>
    <x v="3"/>
    <x v="1"/>
    <n v="5"/>
    <n v="38238.230000000003"/>
    <s v="Yes"/>
    <n v="4"/>
    <n v="11"/>
    <x v="0"/>
  </r>
  <r>
    <s v="INC000067"/>
    <x v="6"/>
    <x v="2"/>
    <s v="Oakdale"/>
    <s v="NC"/>
    <n v="5"/>
    <x v="6"/>
    <x v="1412"/>
    <s v="OFF0112"/>
    <s v="SUS00665"/>
    <n v="59"/>
    <s v="F"/>
    <s v="White"/>
    <s v="VIC00229"/>
    <n v="58"/>
    <s v="F"/>
    <s v="Firearm"/>
    <x v="2"/>
    <x v="0"/>
    <x v="1"/>
    <n v="5"/>
    <n v="47434.91"/>
    <s v="Yes"/>
    <n v="3"/>
    <n v="8"/>
    <x v="0"/>
  </r>
  <r>
    <s v="INC001186"/>
    <x v="14"/>
    <x v="5"/>
    <s v="Centerville"/>
    <s v="NY"/>
    <n v="2"/>
    <x v="0"/>
    <x v="1413"/>
    <s v="OFF0135"/>
    <s v="SUS00535"/>
    <n v="57"/>
    <s v="F"/>
    <s v="Asian"/>
    <s v="VIC00406"/>
    <n v="90"/>
    <s v="M"/>
    <s v="Hands/Feet"/>
    <x v="2"/>
    <x v="4"/>
    <x v="0"/>
    <n v="4"/>
    <n v="20737.11"/>
    <s v="No"/>
    <n v="3"/>
    <n v="8"/>
    <x v="0"/>
  </r>
  <r>
    <s v="INC000348"/>
    <x v="29"/>
    <x v="6"/>
    <s v="Centerville"/>
    <s v="PA"/>
    <n v="10"/>
    <x v="0"/>
    <x v="1414"/>
    <s v="OFF0016"/>
    <s v="SUS00776"/>
    <n v="23"/>
    <s v="M"/>
    <s v="Asian"/>
    <s v="VIC00540"/>
    <n v="61"/>
    <s v="Other"/>
    <s v="Firearm"/>
    <x v="0"/>
    <x v="0"/>
    <x v="1"/>
    <n v="4"/>
    <n v="20775.63"/>
    <s v="No"/>
    <n v="1"/>
    <n v="11"/>
    <x v="0"/>
  </r>
  <r>
    <s v="INC000870"/>
    <x v="20"/>
    <x v="9"/>
    <s v="Centerville"/>
    <s v="FL"/>
    <n v="7"/>
    <x v="0"/>
    <x v="1415"/>
    <s v="OFF0099"/>
    <s v="SUS00054"/>
    <n v="60"/>
    <s v="F"/>
    <s v="Hispanic"/>
    <s v="VIC00612"/>
    <n v="58"/>
    <s v="M"/>
    <s v="Hands/Feet"/>
    <x v="0"/>
    <x v="0"/>
    <x v="0"/>
    <n v="1"/>
    <n v="3715.43"/>
    <s v="Yes"/>
    <n v="1"/>
    <n v="16"/>
    <x v="1"/>
  </r>
  <r>
    <s v="INC001470"/>
    <x v="20"/>
    <x v="0"/>
    <s v="Springfield"/>
    <s v="AZ"/>
    <n v="2"/>
    <x v="3"/>
    <x v="1416"/>
    <s v="OFF0063"/>
    <s v="SUS00735"/>
    <n v="36"/>
    <s v="Other"/>
    <s v="Black"/>
    <s v="VIC00667"/>
    <n v="28"/>
    <s v="M"/>
    <s v="Blunt Object"/>
    <x v="3"/>
    <x v="1"/>
    <x v="1"/>
    <n v="5"/>
    <n v="26868.16"/>
    <s v="Yes"/>
    <n v="4"/>
    <n v="13"/>
    <x v="1"/>
  </r>
  <r>
    <s v="INC001307"/>
    <x v="14"/>
    <x v="3"/>
    <s v="Fairview"/>
    <s v="NY"/>
    <n v="6"/>
    <x v="5"/>
    <x v="1417"/>
    <s v="OFF0099"/>
    <s v="SUS00430"/>
    <n v="15"/>
    <s v="M"/>
    <s v="Black"/>
    <s v="VIC00567"/>
    <n v="42"/>
    <s v="M"/>
    <s v="Firearm"/>
    <x v="3"/>
    <x v="3"/>
    <x v="1"/>
    <n v="3"/>
    <n v="14811.47"/>
    <s v="No"/>
    <n v="4"/>
    <n v="17"/>
    <x v="1"/>
  </r>
  <r>
    <s v="INC002218"/>
    <x v="22"/>
    <x v="1"/>
    <s v="Oakdale"/>
    <s v="OH"/>
    <n v="2"/>
    <x v="1"/>
    <x v="1418"/>
    <s v="OFF0053"/>
    <s v="SUS00770"/>
    <n v="63"/>
    <s v="F"/>
    <s v="Black"/>
    <s v="VIC00383"/>
    <n v="85"/>
    <s v="M"/>
    <s v="Firearm"/>
    <x v="2"/>
    <x v="3"/>
    <x v="1"/>
    <n v="0"/>
    <n v="44436.33"/>
    <s v="No"/>
    <n v="3"/>
    <n v="18"/>
    <x v="2"/>
  </r>
  <r>
    <s v="INC001886"/>
    <x v="23"/>
    <x v="8"/>
    <s v="Hillcrest"/>
    <s v="TX"/>
    <n v="6"/>
    <x v="3"/>
    <x v="1419"/>
    <s v="OFF0054"/>
    <s v="SUS00001"/>
    <n v="49"/>
    <s v="F"/>
    <s v="Hispanic"/>
    <s v="VIC00634"/>
    <n v="89"/>
    <s v="M"/>
    <s v="Unarmed"/>
    <x v="1"/>
    <x v="1"/>
    <x v="1"/>
    <n v="4"/>
    <n v="49270.400000000001"/>
    <s v="Yes"/>
    <n v="2"/>
    <n v="15"/>
    <x v="1"/>
  </r>
  <r>
    <s v="INC004606"/>
    <x v="18"/>
    <x v="5"/>
    <s v="Hillcrest"/>
    <s v="CA"/>
    <n v="8"/>
    <x v="0"/>
    <x v="1420"/>
    <s v="OFF0065"/>
    <s v="SUS00674"/>
    <n v="56"/>
    <s v="M"/>
    <s v="Black"/>
    <s v="VIC00425"/>
    <n v="27"/>
    <s v="F"/>
    <s v="Firearm"/>
    <x v="1"/>
    <x v="2"/>
    <x v="2"/>
    <n v="1"/>
    <n v="45216.12"/>
    <s v="Yes"/>
    <n v="2"/>
    <n v="18"/>
    <x v="2"/>
  </r>
  <r>
    <s v="INC002395"/>
    <x v="21"/>
    <x v="9"/>
    <s v="Riverside"/>
    <s v="GA"/>
    <n v="1"/>
    <x v="3"/>
    <x v="1421"/>
    <s v="OFF0044"/>
    <s v="SUS00161"/>
    <n v="52"/>
    <s v="M"/>
    <s v="Asian"/>
    <s v="VIC00746"/>
    <n v="56"/>
    <s v="F"/>
    <s v="Hands/Feet"/>
    <x v="2"/>
    <x v="3"/>
    <x v="1"/>
    <n v="0"/>
    <n v="4231.22"/>
    <s v="Yes"/>
    <n v="3"/>
    <n v="12"/>
    <x v="1"/>
  </r>
  <r>
    <s v="INC002847"/>
    <x v="8"/>
    <x v="2"/>
    <s v="Riverside"/>
    <s v="OH"/>
    <n v="8"/>
    <x v="4"/>
    <x v="1422"/>
    <s v="OFF0061"/>
    <s v="SUS00347"/>
    <n v="19"/>
    <s v="F"/>
    <s v="Black"/>
    <s v="VIC00992"/>
    <n v="18"/>
    <s v="F"/>
    <s v="Firearm"/>
    <x v="3"/>
    <x v="4"/>
    <x v="1"/>
    <n v="5"/>
    <n v="1004.6"/>
    <s v="Yes"/>
    <n v="4"/>
    <n v="23"/>
    <x v="2"/>
  </r>
  <r>
    <s v="INC001925"/>
    <x v="0"/>
    <x v="2"/>
    <s v="Oakdale"/>
    <s v="IL"/>
    <n v="6"/>
    <x v="4"/>
    <x v="1423"/>
    <s v="OFF0015"/>
    <s v="SUS00025"/>
    <n v="52"/>
    <s v="F"/>
    <s v="White"/>
    <s v="VIC00671"/>
    <n v="46"/>
    <s v="Other"/>
    <s v="Firearm"/>
    <x v="1"/>
    <x v="1"/>
    <x v="0"/>
    <n v="4"/>
    <n v="11303.67"/>
    <s v="No"/>
    <n v="2"/>
    <n v="21"/>
    <x v="2"/>
  </r>
  <r>
    <s v="INC000163"/>
    <x v="16"/>
    <x v="7"/>
    <s v="Riverside"/>
    <s v="FL"/>
    <n v="4"/>
    <x v="0"/>
    <x v="1424"/>
    <s v="OFF0082"/>
    <s v="SUS00651"/>
    <n v="43"/>
    <s v="F"/>
    <s v="Asian"/>
    <s v="VIC00679"/>
    <n v="68"/>
    <s v="M"/>
    <s v="Firearm"/>
    <x v="3"/>
    <x v="0"/>
    <x v="1"/>
    <n v="0"/>
    <n v="33635.32"/>
    <s v="Yes"/>
    <n v="4"/>
    <n v="10"/>
    <x v="0"/>
  </r>
  <r>
    <s v="INC004349"/>
    <x v="17"/>
    <x v="0"/>
    <s v="Riverside"/>
    <s v="NC"/>
    <n v="9"/>
    <x v="2"/>
    <x v="1425"/>
    <s v="OFF0062"/>
    <s v="NA"/>
    <n v="52"/>
    <s v="F"/>
    <s v="Black"/>
    <s v="VIC00438"/>
    <n v="32"/>
    <s v="F"/>
    <s v="Firearm"/>
    <x v="1"/>
    <x v="2"/>
    <x v="0"/>
    <n v="3"/>
    <n v="48018.87"/>
    <s v="Yes"/>
    <n v="2"/>
    <n v="16"/>
    <x v="1"/>
  </r>
  <r>
    <s v="INC004907"/>
    <x v="17"/>
    <x v="5"/>
    <s v="Maplewood"/>
    <s v="IL"/>
    <n v="12"/>
    <x v="1"/>
    <x v="1426"/>
    <s v="OFF0087"/>
    <s v="SUS00463"/>
    <n v="40"/>
    <s v="F"/>
    <s v="Other"/>
    <s v="VIC00747"/>
    <n v="66"/>
    <s v="M"/>
    <s v="Firearm"/>
    <x v="3"/>
    <x v="0"/>
    <x v="2"/>
    <n v="0"/>
    <n v="36782.519999999997"/>
    <s v="No"/>
    <n v="4"/>
    <n v="2"/>
    <x v="3"/>
  </r>
  <r>
    <s v="INC003612"/>
    <x v="11"/>
    <x v="2"/>
    <s v="Maplewood"/>
    <s v="TX"/>
    <n v="10"/>
    <x v="6"/>
    <x v="1427"/>
    <s v="OFF0060"/>
    <s v="SUS00014"/>
    <n v="52"/>
    <s v="M"/>
    <s v="Hispanic"/>
    <m/>
    <n v="56"/>
    <s v="M"/>
    <s v="Firearm"/>
    <x v="2"/>
    <x v="3"/>
    <x v="2"/>
    <n v="0"/>
    <n v="26960.53"/>
    <s v="Yes"/>
    <n v="3"/>
    <n v="13"/>
    <x v="1"/>
  </r>
  <r>
    <s v="INC002373"/>
    <x v="20"/>
    <x v="7"/>
    <s v="Riverside"/>
    <s v="IL"/>
    <n v="5"/>
    <x v="3"/>
    <x v="1428"/>
    <s v="OFF0066"/>
    <s v="SUS00377"/>
    <n v="48"/>
    <s v="F"/>
    <s v="Black"/>
    <s v="VIC00302"/>
    <n v="66"/>
    <s v="M"/>
    <s v="Firearm"/>
    <x v="1"/>
    <x v="3"/>
    <x v="3"/>
    <n v="2"/>
    <n v="0"/>
    <s v="Yes"/>
    <n v="2"/>
    <n v="8"/>
    <x v="0"/>
  </r>
  <r>
    <s v="INC002440"/>
    <x v="4"/>
    <x v="6"/>
    <s v="Fairview"/>
    <s v="PA"/>
    <n v="8"/>
    <x v="7"/>
    <x v="39"/>
    <s v="OFF0131"/>
    <s v="SUS00544"/>
    <n v="61"/>
    <s v="F"/>
    <s v="Other"/>
    <s v="VIC00741"/>
    <n v="53"/>
    <s v="M"/>
    <s v="Hands/Feet"/>
    <x v="3"/>
    <x v="0"/>
    <x v="1"/>
    <n v="1"/>
    <n v="22024.01"/>
    <s v="Yes"/>
    <n v="4"/>
    <n v="0"/>
    <x v="3"/>
  </r>
  <r>
    <s v="INC004987"/>
    <x v="3"/>
    <x v="9"/>
    <s v="Fairview"/>
    <s v="CA"/>
    <n v="11"/>
    <x v="4"/>
    <x v="1429"/>
    <s v="OFF0136"/>
    <s v="SUS00715"/>
    <n v="73"/>
    <s v="F"/>
    <s v="Black"/>
    <s v="VIC00008"/>
    <n v="77"/>
    <s v="F"/>
    <s v="Firearm"/>
    <x v="3"/>
    <x v="3"/>
    <x v="1"/>
    <n v="4"/>
    <n v="10274.86"/>
    <s v="Yes"/>
    <n v="4"/>
    <n v="9"/>
    <x v="0"/>
  </r>
  <r>
    <s v="INC001300"/>
    <x v="0"/>
    <x v="4"/>
    <s v="Lakewood"/>
    <s v="PA"/>
    <n v="6"/>
    <x v="4"/>
    <x v="1430"/>
    <s v="OFF0105"/>
    <s v="SUS00154"/>
    <n v="19"/>
    <s v="F"/>
    <s v="Black"/>
    <s v="VIC00039"/>
    <n v="44"/>
    <s v="M"/>
    <s v="Hands/Feet"/>
    <x v="0"/>
    <x v="3"/>
    <x v="1"/>
    <n v="3"/>
    <n v="19861.22"/>
    <s v="No"/>
    <n v="1"/>
    <n v="0"/>
    <x v="3"/>
  </r>
  <r>
    <s v="INC004812"/>
    <x v="6"/>
    <x v="7"/>
    <s v="Fairview"/>
    <s v="CA"/>
    <n v="9"/>
    <x v="6"/>
    <x v="1431"/>
    <s v="OFF0029"/>
    <s v="SUS00016"/>
    <n v="15"/>
    <s v="M"/>
    <s v="Other"/>
    <s v="VIC00331"/>
    <n v="76"/>
    <s v="M"/>
    <s v="Unarmed"/>
    <x v="2"/>
    <x v="2"/>
    <x v="0"/>
    <n v="0"/>
    <n v="45165.51"/>
    <s v="No"/>
    <n v="3"/>
    <n v="11"/>
    <x v="0"/>
  </r>
  <r>
    <s v="INC003470"/>
    <x v="11"/>
    <x v="6"/>
    <s v="Fairview"/>
    <s v="NY"/>
    <n v="4"/>
    <x v="3"/>
    <x v="1432"/>
    <s v="OFF0027"/>
    <s v="SUS00351"/>
    <n v="52"/>
    <s v="F"/>
    <s v="Black"/>
    <s v="VIC00724"/>
    <n v="48"/>
    <s v="M"/>
    <s v="Hands/Feet"/>
    <x v="2"/>
    <x v="4"/>
    <x v="2"/>
    <n v="4"/>
    <n v="11794.53"/>
    <s v="No"/>
    <n v="3"/>
    <n v="2"/>
    <x v="3"/>
  </r>
  <r>
    <s v="INC001359"/>
    <x v="6"/>
    <x v="4"/>
    <s v="Maplewood"/>
    <s v="IL"/>
    <n v="2"/>
    <x v="2"/>
    <x v="1433"/>
    <s v="OFF0132"/>
    <s v="NA"/>
    <n v="52"/>
    <s v="F"/>
    <s v="Black"/>
    <s v="VIC00596"/>
    <n v="15"/>
    <s v="M"/>
    <s v="Hands/Feet"/>
    <x v="0"/>
    <x v="2"/>
    <x v="1"/>
    <n v="4"/>
    <n v="11619.54"/>
    <s v="No"/>
    <n v="1"/>
    <n v="22"/>
    <x v="2"/>
  </r>
  <r>
    <s v="INC001191"/>
    <x v="2"/>
    <x v="5"/>
    <s v="Hillcrest"/>
    <s v="OH"/>
    <n v="6"/>
    <x v="1"/>
    <x v="1434"/>
    <s v="OFF0075"/>
    <s v="SUS00555"/>
    <n v="31"/>
    <s v="M"/>
    <s v="Black"/>
    <s v="VIC00917"/>
    <n v="26"/>
    <s v="M"/>
    <s v="Firearm"/>
    <x v="0"/>
    <x v="1"/>
    <x v="2"/>
    <n v="0"/>
    <n v="7832.31"/>
    <s v="No"/>
    <n v="1"/>
    <n v="4"/>
    <x v="3"/>
  </r>
  <r>
    <s v="INC001903"/>
    <x v="17"/>
    <x v="7"/>
    <s v="Hillcrest"/>
    <s v="TX"/>
    <n v="4"/>
    <x v="6"/>
    <x v="1435"/>
    <s v="OFF0116"/>
    <s v="SUS00262"/>
    <n v="32"/>
    <s v="F"/>
    <s v="White"/>
    <s v="VIC00726"/>
    <n v="56"/>
    <s v="M"/>
    <s v="KNIFE"/>
    <x v="1"/>
    <x v="2"/>
    <x v="1"/>
    <n v="5"/>
    <n v="18098.400000000001"/>
    <s v="No"/>
    <n v="2"/>
    <n v="3"/>
    <x v="3"/>
  </r>
  <r>
    <s v="INC001131"/>
    <x v="17"/>
    <x v="9"/>
    <s v="Lakewood"/>
    <s v="IL"/>
    <n v="9"/>
    <x v="4"/>
    <x v="1436"/>
    <s v="OFF0039"/>
    <s v="SUS00514"/>
    <n v="54"/>
    <s v="Other"/>
    <s v="Black"/>
    <m/>
    <n v="56"/>
    <s v="M"/>
    <s v="Hands/Feet"/>
    <x v="0"/>
    <x v="0"/>
    <x v="0"/>
    <n v="2"/>
    <n v="23368.41"/>
    <s v="No"/>
    <n v="1"/>
    <n v="7"/>
    <x v="0"/>
  </r>
  <r>
    <s v="INC002127"/>
    <x v="11"/>
    <x v="4"/>
    <s v="Hillcrest"/>
    <s v="NY"/>
    <n v="11"/>
    <x v="5"/>
    <x v="1437"/>
    <s v="OFF0047"/>
    <s v="SUS00237"/>
    <n v="35"/>
    <s v="M"/>
    <s v="Black"/>
    <s v="VIC00931"/>
    <n v="69"/>
    <s v="F"/>
    <s v="Firearm"/>
    <x v="0"/>
    <x v="0"/>
    <x v="1"/>
    <n v="0"/>
    <n v="20905.84"/>
    <s v="Yes"/>
    <n v="1"/>
    <n v="12"/>
    <x v="1"/>
  </r>
  <r>
    <s v="INC002896"/>
    <x v="8"/>
    <x v="5"/>
    <s v="Centerville"/>
    <s v="TX"/>
    <n v="3"/>
    <x v="4"/>
    <x v="1438"/>
    <s v="OFF0054"/>
    <s v="NA"/>
    <n v="52"/>
    <s v="F"/>
    <s v="Black"/>
    <s v="VIC00183"/>
    <n v="18"/>
    <s v="M"/>
    <s v="Unarmed"/>
    <x v="3"/>
    <x v="0"/>
    <x v="0"/>
    <n v="3"/>
    <n v="1639.58"/>
    <s v="No"/>
    <n v="4"/>
    <n v="6"/>
    <x v="0"/>
  </r>
  <r>
    <s v="INC000674"/>
    <x v="18"/>
    <x v="2"/>
    <s v="Lakewood"/>
    <s v="AZ"/>
    <n v="11"/>
    <x v="6"/>
    <x v="1439"/>
    <s v="OFF0140"/>
    <s v="SUS00586"/>
    <n v="24"/>
    <s v="F"/>
    <s v="Other"/>
    <s v="VIC00081"/>
    <n v="12"/>
    <s v="F"/>
    <s v="Firearm"/>
    <x v="3"/>
    <x v="3"/>
    <x v="0"/>
    <n v="2"/>
    <n v="42398.6"/>
    <s v="No"/>
    <n v="4"/>
    <n v="21"/>
    <x v="2"/>
  </r>
  <r>
    <s v="INC002177"/>
    <x v="6"/>
    <x v="2"/>
    <s v="Oakdale"/>
    <s v="GA"/>
    <n v="2"/>
    <x v="2"/>
    <x v="1440"/>
    <s v="OFF0026"/>
    <s v="SUS00425"/>
    <n v="36"/>
    <s v="F"/>
    <s v="Black"/>
    <s v="VIC00621"/>
    <n v="90"/>
    <s v="F"/>
    <s v="KNIFE"/>
    <x v="3"/>
    <x v="0"/>
    <x v="2"/>
    <n v="1"/>
    <n v="17587.990000000002"/>
    <s v="Yes"/>
    <n v="4"/>
    <n v="5"/>
    <x v="3"/>
  </r>
  <r>
    <s v="INC91996"/>
    <x v="12"/>
    <x v="8"/>
    <s v="Maplewood"/>
    <s v="PA"/>
    <n v="3"/>
    <x v="2"/>
    <x v="1441"/>
    <s v="OFF0042"/>
    <s v="SUS00603"/>
    <n v="28"/>
    <s v="F"/>
    <s v="Black"/>
    <s v="VIC00140"/>
    <n v="58"/>
    <s v="M"/>
    <s v="KNIFE"/>
    <x v="3"/>
    <x v="1"/>
    <x v="1"/>
    <n v="4"/>
    <n v="39514.83"/>
    <s v="Yes"/>
    <n v="4"/>
    <n v="4"/>
    <x v="3"/>
  </r>
  <r>
    <s v="INC000604"/>
    <x v="24"/>
    <x v="6"/>
    <s v="Springfield"/>
    <s v="OH"/>
    <n v="6"/>
    <x v="5"/>
    <x v="1442"/>
    <s v="OFF0143"/>
    <s v="SUS00390"/>
    <n v="15"/>
    <s v="M"/>
    <s v="Hispanic"/>
    <s v="VIC00732"/>
    <n v="80"/>
    <s v="F"/>
    <s v="Firearm"/>
    <x v="2"/>
    <x v="0"/>
    <x v="3"/>
    <n v="3"/>
    <n v="10538.92"/>
    <s v="Yes"/>
    <n v="3"/>
    <n v="8"/>
    <x v="0"/>
  </r>
  <r>
    <s v="INC004838"/>
    <x v="15"/>
    <x v="7"/>
    <s v="Riverside"/>
    <s v="IL"/>
    <n v="9"/>
    <x v="6"/>
    <x v="1443"/>
    <s v="OFF0030"/>
    <s v="SUS00460"/>
    <n v="57"/>
    <s v="Other"/>
    <s v="White"/>
    <s v="VIC00064"/>
    <n v="69"/>
    <s v="M"/>
    <s v="Firearm"/>
    <x v="3"/>
    <x v="0"/>
    <x v="2"/>
    <n v="3"/>
    <n v="24804.82"/>
    <s v="Yes"/>
    <n v="4"/>
    <n v="6"/>
    <x v="0"/>
  </r>
  <r>
    <s v="INC001114"/>
    <x v="26"/>
    <x v="3"/>
    <s v="Springfield"/>
    <s v="TX"/>
    <n v="11"/>
    <x v="3"/>
    <x v="1444"/>
    <s v="OFF0063"/>
    <s v="SUS00084"/>
    <n v="52"/>
    <s v="M"/>
    <s v="Hispanic"/>
    <s v="VIC00464"/>
    <n v="33"/>
    <s v="M"/>
    <s v="Firearm"/>
    <x v="1"/>
    <x v="2"/>
    <x v="1"/>
    <n v="3"/>
    <n v="0"/>
    <s v="Yes"/>
    <n v="2"/>
    <n v="20"/>
    <x v="2"/>
  </r>
  <r>
    <s v="INC001373"/>
    <x v="21"/>
    <x v="2"/>
    <s v="Springfield"/>
    <s v="NY"/>
    <n v="12"/>
    <x v="2"/>
    <x v="1445"/>
    <s v="OFF0003"/>
    <s v="SUS00019"/>
    <n v="64"/>
    <s v="F"/>
    <s v="Black"/>
    <s v="VIC00498"/>
    <n v="90"/>
    <s v="M"/>
    <s v="Hands/Feet"/>
    <x v="3"/>
    <x v="0"/>
    <x v="1"/>
    <n v="0"/>
    <n v="27899.72"/>
    <s v="Yes"/>
    <n v="4"/>
    <n v="5"/>
    <x v="3"/>
  </r>
  <r>
    <s v="INC004096"/>
    <x v="23"/>
    <x v="0"/>
    <s v="Riverside"/>
    <s v="AZ"/>
    <n v="4"/>
    <x v="2"/>
    <x v="1446"/>
    <s v="OFF0109"/>
    <s v="NA"/>
    <n v="52"/>
    <s v="F"/>
    <s v="Black"/>
    <s v="VIC00210"/>
    <n v="89"/>
    <s v="M"/>
    <s v="Firearm"/>
    <x v="2"/>
    <x v="3"/>
    <x v="3"/>
    <n v="2"/>
    <n v="29423.759999999998"/>
    <s v="No"/>
    <n v="3"/>
    <n v="9"/>
    <x v="0"/>
  </r>
  <r>
    <s v="INC002102"/>
    <x v="20"/>
    <x v="0"/>
    <s v="Maplewood"/>
    <s v="CA"/>
    <n v="5"/>
    <x v="0"/>
    <x v="1447"/>
    <s v="OFF0118"/>
    <s v="SUS00632"/>
    <n v="60"/>
    <s v="M"/>
    <s v="Asian"/>
    <s v="VIC00018"/>
    <n v="39"/>
    <s v="M"/>
    <s v="Firearm"/>
    <x v="1"/>
    <x v="3"/>
    <x v="1"/>
    <n v="0"/>
    <n v="23669.78"/>
    <s v="No"/>
    <n v="2"/>
    <n v="10"/>
    <x v="0"/>
  </r>
  <r>
    <s v="INC003840"/>
    <x v="7"/>
    <x v="8"/>
    <s v="Hillcrest"/>
    <s v="GA"/>
    <n v="10"/>
    <x v="3"/>
    <x v="1448"/>
    <s v="OFF0146"/>
    <s v="SUS00197"/>
    <n v="61"/>
    <s v="F"/>
    <s v="White"/>
    <s v="VIC00090"/>
    <n v="84"/>
    <s v="F"/>
    <s v="Firearm"/>
    <x v="2"/>
    <x v="1"/>
    <x v="1"/>
    <n v="5"/>
    <n v="20934.82"/>
    <s v="No"/>
    <n v="3"/>
    <n v="15"/>
    <x v="1"/>
  </r>
  <r>
    <s v="INC002276"/>
    <x v="21"/>
    <x v="7"/>
    <s v="Centerville"/>
    <s v="CA"/>
    <n v="10"/>
    <x v="2"/>
    <x v="1449"/>
    <s v="OFF0130"/>
    <s v="SUS00166"/>
    <n v="18"/>
    <s v="M"/>
    <s v="Black"/>
    <s v="VIC00949"/>
    <n v="30"/>
    <s v="M"/>
    <s v="Blunt Object"/>
    <x v="0"/>
    <x v="2"/>
    <x v="1"/>
    <n v="1"/>
    <n v="21318.16"/>
    <s v="Yes"/>
    <n v="1"/>
    <n v="10"/>
    <x v="0"/>
  </r>
  <r>
    <s v="INC004627"/>
    <x v="3"/>
    <x v="1"/>
    <s v="Springfield"/>
    <s v="AZ"/>
    <n v="10"/>
    <x v="2"/>
    <x v="1450"/>
    <s v="OFF0137"/>
    <s v="SUS00585"/>
    <n v="39"/>
    <s v="F"/>
    <s v="Asian"/>
    <s v="VIC00885"/>
    <n v="33"/>
    <s v="M"/>
    <s v="Hands/Feet"/>
    <x v="2"/>
    <x v="4"/>
    <x v="2"/>
    <n v="4"/>
    <n v="33954.019999999997"/>
    <s v="No"/>
    <n v="3"/>
    <n v="17"/>
    <x v="1"/>
  </r>
  <r>
    <s v="INC004166"/>
    <x v="21"/>
    <x v="4"/>
    <s v="Oakdale"/>
    <s v="GA"/>
    <n v="6"/>
    <x v="1"/>
    <x v="1451"/>
    <s v="OFF0073"/>
    <s v="SUS00723"/>
    <n v="31"/>
    <s v="M"/>
    <s v="Other"/>
    <s v="VIC00378"/>
    <n v="13"/>
    <s v="M"/>
    <s v="Blunt Object"/>
    <x v="0"/>
    <x v="3"/>
    <x v="3"/>
    <n v="0"/>
    <n v="41237.360000000001"/>
    <s v="Yes"/>
    <n v="1"/>
    <n v="15"/>
    <x v="1"/>
  </r>
  <r>
    <s v="INC000004"/>
    <x v="16"/>
    <x v="1"/>
    <s v="Springfield"/>
    <s v="NY"/>
    <n v="8"/>
    <x v="4"/>
    <x v="1452"/>
    <s v="OFF0137"/>
    <s v="SUS00676"/>
    <n v="31"/>
    <s v="F"/>
    <s v="Black"/>
    <s v="VIC00434"/>
    <n v="35"/>
    <s v="M"/>
    <s v="Firearm"/>
    <x v="3"/>
    <x v="2"/>
    <x v="0"/>
    <n v="0"/>
    <n v="0"/>
    <s v="No"/>
    <n v="4"/>
    <n v="0"/>
    <x v="3"/>
  </r>
  <r>
    <s v="INC001277"/>
    <x v="13"/>
    <x v="2"/>
    <s v="Maplewood"/>
    <s v="IL"/>
    <n v="1"/>
    <x v="3"/>
    <x v="1453"/>
    <s v="OFF0077"/>
    <s v="SUS00166"/>
    <n v="29"/>
    <s v="M"/>
    <s v="Black"/>
    <s v="VIC00972"/>
    <n v="79"/>
    <s v="M"/>
    <s v="KNIFE"/>
    <x v="0"/>
    <x v="3"/>
    <x v="0"/>
    <n v="0"/>
    <n v="0"/>
    <s v="No"/>
    <n v="1"/>
    <n v="1"/>
    <x v="3"/>
  </r>
  <r>
    <s v="INC000384"/>
    <x v="10"/>
    <x v="9"/>
    <s v="Lakewood"/>
    <s v="NY"/>
    <n v="12"/>
    <x v="3"/>
    <x v="1454"/>
    <s v="OFF0096"/>
    <s v="SUS00003"/>
    <n v="63"/>
    <s v="F"/>
    <s v="Hispanic"/>
    <s v="VIC00343"/>
    <n v="54"/>
    <s v="F"/>
    <s v="KNIFE"/>
    <x v="2"/>
    <x v="0"/>
    <x v="1"/>
    <n v="1"/>
    <n v="44942.2"/>
    <s v="Yes"/>
    <n v="3"/>
    <n v="8"/>
    <x v="0"/>
  </r>
  <r>
    <s v="INC002454"/>
    <x v="14"/>
    <x v="2"/>
    <s v="Maplewood"/>
    <s v="CA"/>
    <n v="9"/>
    <x v="3"/>
    <x v="1455"/>
    <s v="OFF0001"/>
    <s v="SUS00767"/>
    <n v="41"/>
    <s v="F"/>
    <s v="Hispanic"/>
    <s v="VIC00024"/>
    <n v="34"/>
    <s v="Other"/>
    <s v="Hands/Feet"/>
    <x v="0"/>
    <x v="3"/>
    <x v="1"/>
    <n v="3"/>
    <n v="44461.25"/>
    <s v="Yes"/>
    <n v="1"/>
    <n v="5"/>
    <x v="3"/>
  </r>
  <r>
    <s v="INC003423"/>
    <x v="17"/>
    <x v="1"/>
    <s v="Springfield"/>
    <s v="AZ"/>
    <n v="8"/>
    <x v="6"/>
    <x v="1456"/>
    <s v="OFF0139"/>
    <s v="SUS00170"/>
    <n v="70"/>
    <s v="F"/>
    <s v="Asian"/>
    <s v="VIC00720"/>
    <n v="24"/>
    <s v="M"/>
    <s v="Hands/Feet"/>
    <x v="3"/>
    <x v="3"/>
    <x v="0"/>
    <n v="1"/>
    <n v="0"/>
    <s v="Yes"/>
    <n v="4"/>
    <n v="0"/>
    <x v="3"/>
  </r>
  <r>
    <s v="INC003063"/>
    <x v="23"/>
    <x v="2"/>
    <s v="Centerville"/>
    <s v="PA"/>
    <n v="5"/>
    <x v="6"/>
    <x v="1457"/>
    <s v="OFF0117"/>
    <s v="SUS00390"/>
    <n v="75"/>
    <s v="F"/>
    <s v="Black"/>
    <s v="VIC00693"/>
    <n v="40"/>
    <s v="M"/>
    <s v="Blunt Object"/>
    <x v="1"/>
    <x v="0"/>
    <x v="2"/>
    <n v="5"/>
    <n v="0"/>
    <s v="No"/>
    <n v="2"/>
    <n v="17"/>
    <x v="1"/>
  </r>
  <r>
    <s v="INC000733"/>
    <x v="6"/>
    <x v="1"/>
    <s v="Oakdale"/>
    <s v="CA"/>
    <n v="2"/>
    <x v="1"/>
    <x v="1458"/>
    <s v="OFF0007"/>
    <s v="SUS00260"/>
    <n v="27"/>
    <s v="F"/>
    <s v="Black"/>
    <s v="VIC00045"/>
    <n v="83"/>
    <s v="F"/>
    <s v="Firearm"/>
    <x v="2"/>
    <x v="0"/>
    <x v="1"/>
    <n v="3"/>
    <n v="0"/>
    <s v="No"/>
    <n v="3"/>
    <n v="15"/>
    <x v="1"/>
  </r>
  <r>
    <s v="INC003305"/>
    <x v="17"/>
    <x v="7"/>
    <s v="Riverside"/>
    <s v="FL"/>
    <n v="8"/>
    <x v="7"/>
    <x v="39"/>
    <s v="OFF0016"/>
    <s v="SUS00474"/>
    <n v="65"/>
    <s v="F"/>
    <s v="Black"/>
    <s v="VIC00653"/>
    <n v="23"/>
    <s v="F"/>
    <s v="Firearm"/>
    <x v="0"/>
    <x v="0"/>
    <x v="3"/>
    <n v="5"/>
    <n v="32415.72"/>
    <s v="Yes"/>
    <n v="1"/>
    <n v="0"/>
    <x v="3"/>
  </r>
  <r>
    <s v="INC001078"/>
    <x v="20"/>
    <x v="2"/>
    <s v="Centerville"/>
    <s v="NY"/>
    <n v="8"/>
    <x v="2"/>
    <x v="1459"/>
    <s v="OFF0109"/>
    <s v="SUS00504"/>
    <n v="50"/>
    <s v="Other"/>
    <s v="Black"/>
    <s v="VIC00990"/>
    <n v="17"/>
    <s v="M"/>
    <s v="Firearm"/>
    <x v="0"/>
    <x v="0"/>
    <x v="1"/>
    <n v="3"/>
    <n v="32762.13"/>
    <s v="No"/>
    <n v="1"/>
    <n v="3"/>
    <x v="3"/>
  </r>
  <r>
    <s v="INC003823"/>
    <x v="0"/>
    <x v="3"/>
    <s v="Riverside"/>
    <s v="NY"/>
    <n v="12"/>
    <x v="1"/>
    <x v="1460"/>
    <s v="OFF0098"/>
    <s v="SUS00240"/>
    <n v="74"/>
    <s v="F"/>
    <s v="Hispanic"/>
    <s v="VIC00060"/>
    <n v="89"/>
    <s v="M"/>
    <s v="Firearm"/>
    <x v="1"/>
    <x v="3"/>
    <x v="0"/>
    <n v="2"/>
    <n v="14834.27"/>
    <s v="No"/>
    <n v="2"/>
    <n v="18"/>
    <x v="2"/>
  </r>
  <r>
    <s v="INC002209"/>
    <x v="17"/>
    <x v="9"/>
    <s v="Fairview"/>
    <s v="FL"/>
    <n v="7"/>
    <x v="2"/>
    <x v="1461"/>
    <s v="OFF0044"/>
    <s v="NA"/>
    <n v="52"/>
    <s v="F"/>
    <s v="Black"/>
    <s v="VIC00668"/>
    <n v="42"/>
    <s v="M"/>
    <s v="Blunt Object"/>
    <x v="3"/>
    <x v="4"/>
    <x v="1"/>
    <n v="0"/>
    <n v="24328.31"/>
    <s v="Yes"/>
    <n v="4"/>
    <n v="15"/>
    <x v="1"/>
  </r>
  <r>
    <s v="INC000131"/>
    <x v="15"/>
    <x v="4"/>
    <s v="Fairview"/>
    <s v="TX"/>
    <n v="7"/>
    <x v="6"/>
    <x v="1462"/>
    <s v="OFF0074"/>
    <s v="NA"/>
    <n v="52"/>
    <s v="F"/>
    <s v="Black"/>
    <s v="VIC00152"/>
    <n v="76"/>
    <s v="M"/>
    <s v="Firearm"/>
    <x v="3"/>
    <x v="0"/>
    <x v="2"/>
    <n v="3"/>
    <n v="36885.46"/>
    <s v="Yes"/>
    <n v="4"/>
    <n v="13"/>
    <x v="1"/>
  </r>
  <r>
    <s v="INC001143"/>
    <x v="19"/>
    <x v="0"/>
    <s v="Centerville"/>
    <s v="IL"/>
    <n v="10"/>
    <x v="2"/>
    <x v="1463"/>
    <s v="OFF0082"/>
    <s v="SUS00503"/>
    <n v="57"/>
    <s v="M"/>
    <s v="Black"/>
    <m/>
    <n v="56"/>
    <s v="M"/>
    <s v="Firearm"/>
    <x v="1"/>
    <x v="3"/>
    <x v="2"/>
    <n v="4"/>
    <n v="6655.38"/>
    <s v="No"/>
    <n v="2"/>
    <n v="5"/>
    <x v="3"/>
  </r>
  <r>
    <s v="INC000419"/>
    <x v="17"/>
    <x v="9"/>
    <s v="Springfield"/>
    <s v="TX"/>
    <n v="8"/>
    <x v="7"/>
    <x v="39"/>
    <s v="OFF0009"/>
    <s v="SUS00438"/>
    <n v="18"/>
    <s v="M"/>
    <s v="Other"/>
    <s v="VIC00941"/>
    <n v="86"/>
    <s v="M"/>
    <s v="Hands/Feet"/>
    <x v="1"/>
    <x v="0"/>
    <x v="2"/>
    <n v="4"/>
    <n v="45119.34"/>
    <s v="Yes"/>
    <n v="2"/>
    <n v="0"/>
    <x v="3"/>
  </r>
  <r>
    <s v="INC003226"/>
    <x v="9"/>
    <x v="8"/>
    <s v="Oakdale"/>
    <s v="PA"/>
    <n v="6"/>
    <x v="3"/>
    <x v="1464"/>
    <s v="OFF0089"/>
    <s v="SUS00673"/>
    <n v="46"/>
    <s v="F"/>
    <s v="Black"/>
    <s v="VIC00188"/>
    <n v="40"/>
    <s v="M"/>
    <s v="Firearm"/>
    <x v="3"/>
    <x v="3"/>
    <x v="1"/>
    <n v="1"/>
    <n v="35203.769999999997"/>
    <s v="No"/>
    <n v="4"/>
    <n v="15"/>
    <x v="1"/>
  </r>
  <r>
    <s v="INC001959"/>
    <x v="3"/>
    <x v="5"/>
    <s v="Fairview"/>
    <s v="NC"/>
    <n v="2"/>
    <x v="3"/>
    <x v="1465"/>
    <s v="OFF0139"/>
    <s v="SUS00461"/>
    <n v="51"/>
    <s v="F"/>
    <s v="Black"/>
    <s v="VIC00346"/>
    <n v="83"/>
    <s v="M"/>
    <s v="Firearm"/>
    <x v="3"/>
    <x v="2"/>
    <x v="1"/>
    <n v="0"/>
    <n v="20334.22"/>
    <s v="No"/>
    <n v="4"/>
    <n v="21"/>
    <x v="2"/>
  </r>
  <r>
    <s v="INC000579"/>
    <x v="23"/>
    <x v="4"/>
    <s v="Hillcrest"/>
    <s v="IL"/>
    <n v="8"/>
    <x v="3"/>
    <x v="1466"/>
    <s v="OFF0068"/>
    <s v="SUS00137"/>
    <n v="47"/>
    <s v="M"/>
    <s v="Black"/>
    <s v="VIC00261"/>
    <n v="72"/>
    <s v="F"/>
    <s v="Firearm"/>
    <x v="3"/>
    <x v="0"/>
    <x v="1"/>
    <n v="3"/>
    <n v="10699.83"/>
    <s v="No"/>
    <n v="4"/>
    <n v="6"/>
    <x v="0"/>
  </r>
  <r>
    <s v="INC002828"/>
    <x v="20"/>
    <x v="6"/>
    <s v="Fairview"/>
    <s v="GA"/>
    <n v="8"/>
    <x v="4"/>
    <x v="1467"/>
    <s v="OFF0002"/>
    <s v="NA"/>
    <n v="52"/>
    <s v="F"/>
    <s v="Black"/>
    <s v="VIC00829"/>
    <n v="64"/>
    <s v="M"/>
    <s v="Firearm"/>
    <x v="2"/>
    <x v="0"/>
    <x v="1"/>
    <n v="1"/>
    <n v="14306.44"/>
    <s v="No"/>
    <n v="3"/>
    <n v="17"/>
    <x v="1"/>
  </r>
  <r>
    <s v="INC004099"/>
    <x v="11"/>
    <x v="5"/>
    <s v="Oakdale"/>
    <s v="TX"/>
    <n v="2"/>
    <x v="4"/>
    <x v="1468"/>
    <s v="OFF0076"/>
    <s v="SUS00313"/>
    <n v="52"/>
    <s v="F"/>
    <s v="Other"/>
    <m/>
    <n v="56"/>
    <s v="M"/>
    <s v="Firearm"/>
    <x v="0"/>
    <x v="0"/>
    <x v="1"/>
    <n v="2"/>
    <n v="19445.61"/>
    <s v="No"/>
    <n v="1"/>
    <n v="13"/>
    <x v="1"/>
  </r>
  <r>
    <s v="INC002633"/>
    <x v="15"/>
    <x v="2"/>
    <s v="Maplewood"/>
    <s v="IL"/>
    <n v="12"/>
    <x v="0"/>
    <x v="1469"/>
    <s v="OFF0112"/>
    <s v="NA"/>
    <n v="52"/>
    <s v="F"/>
    <s v="Black"/>
    <s v="VIC00558"/>
    <n v="66"/>
    <s v="F"/>
    <s v="Unarmed"/>
    <x v="2"/>
    <x v="0"/>
    <x v="0"/>
    <n v="0"/>
    <n v="17677.560000000001"/>
    <s v="No"/>
    <n v="3"/>
    <n v="21"/>
    <x v="2"/>
  </r>
  <r>
    <s v="INC001136"/>
    <x v="23"/>
    <x v="8"/>
    <s v="Centerville"/>
    <s v="PA"/>
    <n v="1"/>
    <x v="1"/>
    <x v="1470"/>
    <s v="OFF0069"/>
    <s v="SUS00351"/>
    <n v="40"/>
    <s v="M"/>
    <s v="Hispanic"/>
    <s v="VIC00552"/>
    <n v="20"/>
    <s v="M"/>
    <s v="KNIFE"/>
    <x v="0"/>
    <x v="0"/>
    <x v="1"/>
    <n v="0"/>
    <n v="42622.559999999998"/>
    <s v="No"/>
    <n v="1"/>
    <n v="2"/>
    <x v="3"/>
  </r>
  <r>
    <s v="INC001675"/>
    <x v="11"/>
    <x v="3"/>
    <s v="Springfield"/>
    <s v="NC"/>
    <n v="8"/>
    <x v="7"/>
    <x v="39"/>
    <s v="OFF0116"/>
    <s v="SUS00329"/>
    <n v="19"/>
    <s v="M"/>
    <s v="White"/>
    <s v="VIC00080"/>
    <n v="48"/>
    <s v="M"/>
    <s v="Firearm"/>
    <x v="3"/>
    <x v="1"/>
    <x v="1"/>
    <n v="5"/>
    <n v="46612.639999999999"/>
    <s v="Yes"/>
    <n v="4"/>
    <n v="0"/>
    <x v="3"/>
  </r>
  <r>
    <s v="INC001061"/>
    <x v="20"/>
    <x v="1"/>
    <s v="Centerville"/>
    <s v="NC"/>
    <n v="10"/>
    <x v="5"/>
    <x v="1471"/>
    <s v="OFF0074"/>
    <s v="SUS00028"/>
    <n v="22"/>
    <s v="M"/>
    <s v="White"/>
    <s v="VIC00116"/>
    <n v="61"/>
    <s v="F"/>
    <s v="Firearm"/>
    <x v="1"/>
    <x v="0"/>
    <x v="1"/>
    <n v="2"/>
    <n v="10437.14"/>
    <s v="No"/>
    <n v="2"/>
    <n v="2"/>
    <x v="3"/>
  </r>
  <r>
    <s v="INC004203"/>
    <x v="14"/>
    <x v="1"/>
    <s v="Centerville"/>
    <s v="PA"/>
    <n v="8"/>
    <x v="7"/>
    <x v="39"/>
    <s v="OFF0077"/>
    <s v="SUS00158"/>
    <n v="49"/>
    <s v="F"/>
    <s v="Black"/>
    <s v="VIC00732"/>
    <n v="29"/>
    <s v="M"/>
    <s v="Blunt Object"/>
    <x v="1"/>
    <x v="0"/>
    <x v="1"/>
    <n v="0"/>
    <n v="40502.75"/>
    <s v="No"/>
    <n v="2"/>
    <n v="0"/>
    <x v="3"/>
  </r>
  <r>
    <s v="INC98868"/>
    <x v="2"/>
    <x v="6"/>
    <s v="Centerville"/>
    <s v="TX"/>
    <n v="11"/>
    <x v="6"/>
    <x v="1472"/>
    <s v="OFF0054"/>
    <s v="SUS00781"/>
    <n v="25"/>
    <s v="Other"/>
    <s v="White"/>
    <s v="VIC00577"/>
    <n v="43"/>
    <s v="M"/>
    <s v="Unarmed"/>
    <x v="2"/>
    <x v="0"/>
    <x v="2"/>
    <n v="3"/>
    <n v="24801.34"/>
    <s v="Yes"/>
    <n v="3"/>
    <n v="12"/>
    <x v="1"/>
  </r>
  <r>
    <s v="INC004101"/>
    <x v="19"/>
    <x v="1"/>
    <s v="Maplewood"/>
    <s v="FL"/>
    <n v="12"/>
    <x v="1"/>
    <x v="1473"/>
    <s v="OFF0100"/>
    <s v="SUS00732"/>
    <n v="45"/>
    <s v="F"/>
    <s v="Hispanic"/>
    <s v="VIC00625"/>
    <n v="56"/>
    <s v="F"/>
    <s v="Firearm"/>
    <x v="2"/>
    <x v="2"/>
    <x v="0"/>
    <n v="4"/>
    <n v="903.2"/>
    <s v="Yes"/>
    <n v="3"/>
    <n v="18"/>
    <x v="2"/>
  </r>
  <r>
    <s v="INC001158"/>
    <x v="3"/>
    <x v="6"/>
    <s v="Fairview"/>
    <s v="TX"/>
    <n v="6"/>
    <x v="3"/>
    <x v="1474"/>
    <s v="OFF0149"/>
    <s v="NA"/>
    <n v="52"/>
    <s v="F"/>
    <s v="Black"/>
    <s v="VIC00461"/>
    <n v="40"/>
    <s v="F"/>
    <s v="KNIFE"/>
    <x v="0"/>
    <x v="0"/>
    <x v="1"/>
    <n v="5"/>
    <n v="12828.3"/>
    <s v="No"/>
    <n v="1"/>
    <n v="19"/>
    <x v="2"/>
  </r>
  <r>
    <s v="INC002642"/>
    <x v="20"/>
    <x v="0"/>
    <s v="Oakdale"/>
    <s v="OH"/>
    <n v="4"/>
    <x v="5"/>
    <x v="1475"/>
    <s v="OFF0009"/>
    <s v="SUS00108"/>
    <n v="68"/>
    <s v="F"/>
    <s v="White"/>
    <s v="VIC00876"/>
    <n v="75"/>
    <s v="F"/>
    <s v="Unarmed"/>
    <x v="0"/>
    <x v="4"/>
    <x v="1"/>
    <n v="2"/>
    <n v="33636.44"/>
    <s v="Yes"/>
    <n v="1"/>
    <n v="22"/>
    <x v="2"/>
  </r>
  <r>
    <s v="INC003876"/>
    <x v="24"/>
    <x v="0"/>
    <s v="Hillcrest"/>
    <s v="CA"/>
    <n v="1"/>
    <x v="0"/>
    <x v="1476"/>
    <s v="OFF0086"/>
    <s v="SUS00439"/>
    <n v="49"/>
    <s v="F"/>
    <s v="Asian"/>
    <s v="VIC00650"/>
    <n v="12"/>
    <s v="M"/>
    <s v="Unarmed"/>
    <x v="1"/>
    <x v="0"/>
    <x v="3"/>
    <n v="2"/>
    <n v="26861.93"/>
    <s v="No"/>
    <n v="2"/>
    <n v="20"/>
    <x v="2"/>
  </r>
  <r>
    <s v="INC000718"/>
    <x v="27"/>
    <x v="1"/>
    <s v="Riverside"/>
    <s v="OH"/>
    <n v="8"/>
    <x v="7"/>
    <x v="39"/>
    <s v="OFF0025"/>
    <s v="SUS00530"/>
    <n v="21"/>
    <s v="M"/>
    <s v="Black"/>
    <s v="VIC00849"/>
    <n v="56"/>
    <s v="F"/>
    <s v="Firearm"/>
    <x v="0"/>
    <x v="2"/>
    <x v="0"/>
    <n v="5"/>
    <n v="43836.97"/>
    <s v="Yes"/>
    <n v="1"/>
    <n v="0"/>
    <x v="3"/>
  </r>
  <r>
    <s v="INC000782"/>
    <x v="28"/>
    <x v="7"/>
    <s v="Riverside"/>
    <s v="TX"/>
    <n v="10"/>
    <x v="5"/>
    <x v="1477"/>
    <s v="OFF0008"/>
    <s v="SUS00435"/>
    <n v="52"/>
    <s v="F"/>
    <s v="Black"/>
    <s v="VIC00312"/>
    <n v="41"/>
    <s v="Other"/>
    <s v="Hands/Feet"/>
    <x v="1"/>
    <x v="3"/>
    <x v="3"/>
    <n v="1"/>
    <n v="48858.89"/>
    <s v="No"/>
    <n v="2"/>
    <n v="12"/>
    <x v="1"/>
  </r>
  <r>
    <s v="INC004633"/>
    <x v="17"/>
    <x v="6"/>
    <s v="Riverside"/>
    <s v="CA"/>
    <n v="3"/>
    <x v="6"/>
    <x v="1478"/>
    <s v="OFF0061"/>
    <s v="SUS00738"/>
    <n v="38"/>
    <s v="Other"/>
    <s v="Black"/>
    <s v="VIC00286"/>
    <n v="66"/>
    <s v="F"/>
    <s v="Firearm"/>
    <x v="3"/>
    <x v="0"/>
    <x v="1"/>
    <n v="4"/>
    <n v="29005.14"/>
    <s v="Yes"/>
    <n v="4"/>
    <n v="19"/>
    <x v="2"/>
  </r>
  <r>
    <s v="INC004532"/>
    <x v="29"/>
    <x v="2"/>
    <s v="Lakewood"/>
    <s v="CA"/>
    <n v="4"/>
    <x v="4"/>
    <x v="1479"/>
    <s v="OFF0121"/>
    <s v="SUS00202"/>
    <n v="71"/>
    <s v="F"/>
    <s v="Asian"/>
    <s v="VIC00671"/>
    <n v="42"/>
    <s v="M"/>
    <s v="KNIFE"/>
    <x v="1"/>
    <x v="2"/>
    <x v="1"/>
    <n v="3"/>
    <n v="4550.03"/>
    <s v="No"/>
    <n v="2"/>
    <n v="22"/>
    <x v="2"/>
  </r>
  <r>
    <s v="INC004147"/>
    <x v="9"/>
    <x v="2"/>
    <s v="Oakdale"/>
    <s v="PA"/>
    <n v="1"/>
    <x v="0"/>
    <x v="1480"/>
    <s v="OFF0104"/>
    <s v="SUS00639"/>
    <n v="52"/>
    <s v="F"/>
    <s v="Asian"/>
    <s v="VIC00024"/>
    <n v="54"/>
    <s v="F"/>
    <s v="Firearm"/>
    <x v="3"/>
    <x v="3"/>
    <x v="2"/>
    <n v="1"/>
    <n v="40533.39"/>
    <s v="Yes"/>
    <n v="4"/>
    <n v="8"/>
    <x v="0"/>
  </r>
  <r>
    <s v="INC000472"/>
    <x v="9"/>
    <x v="5"/>
    <s v="Riverside"/>
    <s v="IL"/>
    <n v="10"/>
    <x v="0"/>
    <x v="1481"/>
    <s v="OFF0019"/>
    <s v="SUS00018"/>
    <n v="46"/>
    <s v="M"/>
    <s v="Hispanic"/>
    <s v="VIC00923"/>
    <n v="56"/>
    <s v="M"/>
    <s v="Firearm"/>
    <x v="1"/>
    <x v="0"/>
    <x v="1"/>
    <n v="3"/>
    <n v="14856.13"/>
    <s v="No"/>
    <n v="2"/>
    <n v="8"/>
    <x v="0"/>
  </r>
  <r>
    <s v="INC001770"/>
    <x v="12"/>
    <x v="1"/>
    <s v="Fairview"/>
    <s v="AZ"/>
    <n v="3"/>
    <x v="6"/>
    <x v="1482"/>
    <s v="OFF0121"/>
    <s v="NA"/>
    <n v="52"/>
    <s v="F"/>
    <s v="Black"/>
    <s v="VIC00978"/>
    <n v="53"/>
    <s v="M"/>
    <s v="Firearm"/>
    <x v="2"/>
    <x v="0"/>
    <x v="1"/>
    <n v="1"/>
    <n v="0"/>
    <s v="Yes"/>
    <n v="3"/>
    <n v="1"/>
    <x v="3"/>
  </r>
  <r>
    <s v="INC001712"/>
    <x v="1"/>
    <x v="3"/>
    <s v="Fairview"/>
    <s v="NY"/>
    <n v="8"/>
    <x v="7"/>
    <x v="39"/>
    <s v="OFF0095"/>
    <s v="SUS00349"/>
    <n v="27"/>
    <s v="M"/>
    <s v="Asian"/>
    <s v="VIC00595"/>
    <n v="63"/>
    <s v="M"/>
    <s v="Firearm"/>
    <x v="2"/>
    <x v="2"/>
    <x v="3"/>
    <n v="0"/>
    <n v="35905.019999999997"/>
    <s v="No"/>
    <n v="3"/>
    <n v="0"/>
    <x v="3"/>
  </r>
  <r>
    <s v="INC004084"/>
    <x v="12"/>
    <x v="3"/>
    <s v="Maplewood"/>
    <s v="NY"/>
    <n v="11"/>
    <x v="5"/>
    <x v="1483"/>
    <s v="OFF0137"/>
    <s v="SUS00274"/>
    <n v="52"/>
    <s v="F"/>
    <s v="Asian"/>
    <s v="VIC00172"/>
    <n v="44"/>
    <s v="F"/>
    <s v="Firearm"/>
    <x v="0"/>
    <x v="3"/>
    <x v="2"/>
    <n v="4"/>
    <n v="23016.75"/>
    <s v="Yes"/>
    <n v="1"/>
    <n v="19"/>
    <x v="2"/>
  </r>
  <r>
    <s v="INC002821"/>
    <x v="25"/>
    <x v="3"/>
    <s v="Springfield"/>
    <s v="TX"/>
    <n v="10"/>
    <x v="6"/>
    <x v="1484"/>
    <s v="OFF0125"/>
    <s v="SUS00278"/>
    <n v="31"/>
    <s v="F"/>
    <s v="Asian"/>
    <m/>
    <n v="56"/>
    <s v="M"/>
    <s v="Firearm"/>
    <x v="3"/>
    <x v="2"/>
    <x v="1"/>
    <n v="4"/>
    <n v="17949.259999999998"/>
    <s v="No"/>
    <n v="4"/>
    <n v="4"/>
    <x v="3"/>
  </r>
  <r>
    <s v="INC001849"/>
    <x v="23"/>
    <x v="7"/>
    <s v="Fairview"/>
    <s v="GA"/>
    <n v="7"/>
    <x v="3"/>
    <x v="1485"/>
    <s v="OFF0030"/>
    <s v="SUS00637"/>
    <n v="52"/>
    <s v="M"/>
    <s v="Asian"/>
    <s v="VIC00956"/>
    <n v="56"/>
    <s v="F"/>
    <s v="Unarmed"/>
    <x v="3"/>
    <x v="0"/>
    <x v="1"/>
    <n v="2"/>
    <n v="40961.760000000002"/>
    <s v="No"/>
    <n v="4"/>
    <n v="11"/>
    <x v="0"/>
  </r>
  <r>
    <s v="INC004727"/>
    <x v="5"/>
    <x v="2"/>
    <s v="Springfield"/>
    <s v="NC"/>
    <n v="2"/>
    <x v="3"/>
    <x v="1486"/>
    <s v="OFF0078"/>
    <s v="SUS00706"/>
    <n v="20"/>
    <s v="F"/>
    <s v="Black"/>
    <s v="VIC00802"/>
    <n v="82"/>
    <s v="M"/>
    <s v="KNIFE"/>
    <x v="3"/>
    <x v="4"/>
    <x v="1"/>
    <n v="3"/>
    <n v="22430.06"/>
    <s v="No"/>
    <n v="4"/>
    <n v="15"/>
    <x v="1"/>
  </r>
  <r>
    <s v="INC001305"/>
    <x v="10"/>
    <x v="1"/>
    <s v="Lakewood"/>
    <s v="NC"/>
    <n v="12"/>
    <x v="5"/>
    <x v="1487"/>
    <s v="OFF0012"/>
    <s v="SUS00600"/>
    <n v="21"/>
    <s v="Other"/>
    <s v="Black"/>
    <s v="VIC00857"/>
    <n v="83"/>
    <s v="M"/>
    <s v="Firearm"/>
    <x v="3"/>
    <x v="3"/>
    <x v="2"/>
    <n v="4"/>
    <n v="34725.22"/>
    <s v="No"/>
    <n v="4"/>
    <n v="11"/>
    <x v="0"/>
  </r>
  <r>
    <s v="INC004498"/>
    <x v="9"/>
    <x v="6"/>
    <s v="Lakewood"/>
    <s v="GA"/>
    <n v="8"/>
    <x v="7"/>
    <x v="39"/>
    <s v="OFF0012"/>
    <s v="SUS00309"/>
    <n v="65"/>
    <s v="M"/>
    <s v="Black"/>
    <m/>
    <n v="56"/>
    <s v="M"/>
    <s v="Firearm"/>
    <x v="0"/>
    <x v="4"/>
    <x v="3"/>
    <n v="0"/>
    <n v="0"/>
    <s v="No"/>
    <n v="1"/>
    <n v="0"/>
    <x v="3"/>
  </r>
  <r>
    <s v="INC004714"/>
    <x v="0"/>
    <x v="0"/>
    <s v="Riverside"/>
    <s v="FL"/>
    <n v="12"/>
    <x v="3"/>
    <x v="1488"/>
    <s v="OFF0134"/>
    <s v="SUS00662"/>
    <n v="49"/>
    <s v="M"/>
    <s v="White"/>
    <s v="VIC00879"/>
    <n v="41"/>
    <s v="F"/>
    <s v="Firearm"/>
    <x v="2"/>
    <x v="3"/>
    <x v="2"/>
    <n v="5"/>
    <n v="35716.269999999997"/>
    <s v="Yes"/>
    <n v="3"/>
    <n v="23"/>
    <x v="2"/>
  </r>
  <r>
    <s v="INC003705"/>
    <x v="24"/>
    <x v="4"/>
    <s v="Centerville"/>
    <s v="PA"/>
    <n v="4"/>
    <x v="4"/>
    <x v="1489"/>
    <s v="OFF0066"/>
    <s v="SUS00165"/>
    <n v="52"/>
    <s v="F"/>
    <s v="Black"/>
    <s v="VIC00264"/>
    <n v="47"/>
    <s v="F"/>
    <s v="KNIFE"/>
    <x v="2"/>
    <x v="2"/>
    <x v="0"/>
    <n v="0"/>
    <n v="24166.55"/>
    <s v="No"/>
    <n v="3"/>
    <n v="5"/>
    <x v="3"/>
  </r>
  <r>
    <s v="INC003765"/>
    <x v="8"/>
    <x v="2"/>
    <s v="Fairview"/>
    <s v="NC"/>
    <n v="12"/>
    <x v="0"/>
    <x v="1490"/>
    <s v="OFF0035"/>
    <s v="SUS00760"/>
    <n v="47"/>
    <s v="F"/>
    <s v="Hispanic"/>
    <s v="VIC00956"/>
    <n v="63"/>
    <s v="F"/>
    <s v="Firearm"/>
    <x v="0"/>
    <x v="3"/>
    <x v="1"/>
    <n v="1"/>
    <n v="2482.02"/>
    <s v="Yes"/>
    <n v="1"/>
    <n v="7"/>
    <x v="0"/>
  </r>
  <r>
    <s v="INC002078"/>
    <x v="20"/>
    <x v="2"/>
    <s v="Fairview"/>
    <s v="CA"/>
    <n v="4"/>
    <x v="3"/>
    <x v="1491"/>
    <s v="OFF0014"/>
    <s v="SUS00427"/>
    <n v="73"/>
    <s v="F"/>
    <s v="White"/>
    <s v="VIC00657"/>
    <n v="40"/>
    <s v="M"/>
    <s v="Firearm"/>
    <x v="2"/>
    <x v="2"/>
    <x v="1"/>
    <n v="5"/>
    <n v="45434.71"/>
    <s v="Yes"/>
    <n v="3"/>
    <n v="19"/>
    <x v="2"/>
  </r>
  <r>
    <s v="INC004764"/>
    <x v="6"/>
    <x v="3"/>
    <s v="Riverside"/>
    <s v="FL"/>
    <n v="8"/>
    <x v="7"/>
    <x v="39"/>
    <s v="OFF0033"/>
    <s v="NA"/>
    <n v="52"/>
    <s v="F"/>
    <s v="Black"/>
    <s v="VIC00893"/>
    <n v="61"/>
    <s v="M"/>
    <s v="Blunt Object"/>
    <x v="1"/>
    <x v="2"/>
    <x v="1"/>
    <n v="2"/>
    <n v="42011.08"/>
    <s v="No"/>
    <n v="2"/>
    <n v="0"/>
    <x v="3"/>
  </r>
  <r>
    <s v="INC003016"/>
    <x v="17"/>
    <x v="0"/>
    <s v="Fairview"/>
    <s v="CA"/>
    <n v="10"/>
    <x v="4"/>
    <x v="1492"/>
    <s v="OFF0039"/>
    <s v="SUS00177"/>
    <n v="60"/>
    <s v="F"/>
    <s v="White"/>
    <s v="VIC00377"/>
    <n v="33"/>
    <s v="F"/>
    <s v="Firearm"/>
    <x v="3"/>
    <x v="0"/>
    <x v="2"/>
    <n v="4"/>
    <n v="14151.61"/>
    <s v="Yes"/>
    <n v="4"/>
    <n v="20"/>
    <x v="2"/>
  </r>
  <r>
    <s v="INC002106"/>
    <x v="9"/>
    <x v="3"/>
    <s v="Springfield"/>
    <s v="AZ"/>
    <n v="2"/>
    <x v="0"/>
    <x v="1493"/>
    <s v="OFF0017"/>
    <s v="SUS00407"/>
    <n v="53"/>
    <s v="F"/>
    <s v="Black"/>
    <s v="VIC00507"/>
    <n v="61"/>
    <s v="M"/>
    <s v="Blunt Object"/>
    <x v="0"/>
    <x v="4"/>
    <x v="0"/>
    <n v="1"/>
    <n v="39046.36"/>
    <s v="No"/>
    <n v="1"/>
    <n v="1"/>
    <x v="3"/>
  </r>
  <r>
    <s v="INC003045"/>
    <x v="24"/>
    <x v="7"/>
    <s v="Springfield"/>
    <s v="TX"/>
    <n v="7"/>
    <x v="1"/>
    <x v="1494"/>
    <s v="OFF0109"/>
    <s v="SUS00213"/>
    <n v="45"/>
    <s v="M"/>
    <s v="White"/>
    <s v="VIC00069"/>
    <n v="90"/>
    <s v="M"/>
    <s v="Firearm"/>
    <x v="2"/>
    <x v="0"/>
    <x v="2"/>
    <n v="2"/>
    <n v="13197.97"/>
    <s v="No"/>
    <n v="3"/>
    <n v="14"/>
    <x v="1"/>
  </r>
  <r>
    <s v="INC002269"/>
    <x v="11"/>
    <x v="0"/>
    <s v="Hillcrest"/>
    <s v="NC"/>
    <n v="3"/>
    <x v="0"/>
    <x v="1495"/>
    <s v="OFF0031"/>
    <s v="SUS00519"/>
    <n v="34"/>
    <s v="M"/>
    <s v="Asian"/>
    <s v="VIC00727"/>
    <n v="37"/>
    <s v="F"/>
    <s v="KNIFE"/>
    <x v="1"/>
    <x v="1"/>
    <x v="3"/>
    <n v="3"/>
    <n v="43735.21"/>
    <s v="Yes"/>
    <n v="2"/>
    <n v="2"/>
    <x v="3"/>
  </r>
  <r>
    <s v="INC003605"/>
    <x v="17"/>
    <x v="7"/>
    <s v="Riverside"/>
    <s v="IL"/>
    <n v="8"/>
    <x v="7"/>
    <x v="39"/>
    <s v="OFF0097"/>
    <s v="SUS00612"/>
    <n v="28"/>
    <s v="M"/>
    <s v="Black"/>
    <s v="VIC00539"/>
    <n v="84"/>
    <s v="M"/>
    <s v="Blunt Object"/>
    <x v="2"/>
    <x v="1"/>
    <x v="0"/>
    <n v="2"/>
    <n v="45450.8"/>
    <s v="Yes"/>
    <n v="3"/>
    <n v="0"/>
    <x v="3"/>
  </r>
  <r>
    <s v="INC003796"/>
    <x v="23"/>
    <x v="8"/>
    <s v="Centerville"/>
    <s v="FL"/>
    <n v="10"/>
    <x v="5"/>
    <x v="1496"/>
    <s v="OFF0036"/>
    <s v="SUS00188"/>
    <n v="29"/>
    <s v="F"/>
    <s v="Hispanic"/>
    <s v="VIC00082"/>
    <n v="90"/>
    <s v="M"/>
    <s v="Firearm"/>
    <x v="0"/>
    <x v="3"/>
    <x v="1"/>
    <n v="3"/>
    <n v="38723.96"/>
    <s v="No"/>
    <n v="1"/>
    <n v="0"/>
    <x v="3"/>
  </r>
  <r>
    <s v="INC000828"/>
    <x v="28"/>
    <x v="6"/>
    <s v="Riverside"/>
    <s v="NY"/>
    <n v="3"/>
    <x v="1"/>
    <x v="1497"/>
    <s v="OFF0100"/>
    <s v="SUS00249"/>
    <n v="36"/>
    <s v="M"/>
    <s v="Other"/>
    <s v="VIC00489"/>
    <n v="66"/>
    <s v="M"/>
    <s v="Blunt Object"/>
    <x v="1"/>
    <x v="3"/>
    <x v="3"/>
    <n v="3"/>
    <n v="22218.78"/>
    <s v="Yes"/>
    <n v="2"/>
    <n v="1"/>
    <x v="3"/>
  </r>
  <r>
    <s v="INC003792"/>
    <x v="5"/>
    <x v="2"/>
    <s v="Oakdale"/>
    <s v="OH"/>
    <n v="10"/>
    <x v="3"/>
    <x v="1498"/>
    <s v="OFF0079"/>
    <s v="SUS00154"/>
    <n v="46"/>
    <s v="F"/>
    <s v="Black"/>
    <s v="VIC00132"/>
    <n v="13"/>
    <s v="F"/>
    <s v="Firearm"/>
    <x v="0"/>
    <x v="0"/>
    <x v="3"/>
    <n v="2"/>
    <n v="23808.53"/>
    <s v="No"/>
    <n v="1"/>
    <n v="15"/>
    <x v="1"/>
  </r>
  <r>
    <s v="INC002543"/>
    <x v="6"/>
    <x v="6"/>
    <s v="Lakewood"/>
    <s v="OH"/>
    <n v="12"/>
    <x v="3"/>
    <x v="1499"/>
    <s v="OFF0002"/>
    <s v="SUS00313"/>
    <n v="17"/>
    <s v="M"/>
    <s v="Black"/>
    <s v="VIC00093"/>
    <n v="74"/>
    <s v="F"/>
    <s v="Blunt Object"/>
    <x v="2"/>
    <x v="0"/>
    <x v="1"/>
    <n v="5"/>
    <n v="16342.44"/>
    <s v="Yes"/>
    <n v="3"/>
    <n v="13"/>
    <x v="1"/>
  </r>
  <r>
    <s v="INC002717"/>
    <x v="6"/>
    <x v="3"/>
    <s v="Centerville"/>
    <s v="NC"/>
    <n v="12"/>
    <x v="6"/>
    <x v="1500"/>
    <s v="OFF0122"/>
    <s v="SUS00474"/>
    <n v="42"/>
    <s v="M"/>
    <s v="Black"/>
    <s v="VIC00104"/>
    <n v="43"/>
    <s v="F"/>
    <s v="Unarmed"/>
    <x v="1"/>
    <x v="3"/>
    <x v="0"/>
    <n v="1"/>
    <n v="0"/>
    <s v="No"/>
    <n v="2"/>
    <n v="10"/>
    <x v="0"/>
  </r>
  <r>
    <s v="INC004705"/>
    <x v="20"/>
    <x v="3"/>
    <s v="Springfield"/>
    <s v="CA"/>
    <n v="2"/>
    <x v="1"/>
    <x v="1501"/>
    <s v="OFF0082"/>
    <s v="SUS00227"/>
    <n v="53"/>
    <s v="M"/>
    <s v="Black"/>
    <s v="VIC00314"/>
    <n v="34"/>
    <s v="M"/>
    <s v="Blunt Object"/>
    <x v="3"/>
    <x v="1"/>
    <x v="1"/>
    <n v="4"/>
    <n v="0"/>
    <s v="No"/>
    <n v="4"/>
    <n v="17"/>
    <x v="1"/>
  </r>
  <r>
    <s v="INC002987"/>
    <x v="8"/>
    <x v="4"/>
    <s v="Maplewood"/>
    <s v="AZ"/>
    <n v="8"/>
    <x v="3"/>
    <x v="1502"/>
    <s v="OFF0039"/>
    <s v="SUS00443"/>
    <n v="68"/>
    <s v="F"/>
    <s v="Asian"/>
    <m/>
    <n v="56"/>
    <s v="M"/>
    <s v="Blunt Object"/>
    <x v="1"/>
    <x v="4"/>
    <x v="1"/>
    <n v="0"/>
    <n v="43137.01"/>
    <s v="No"/>
    <n v="2"/>
    <n v="12"/>
    <x v="1"/>
  </r>
  <r>
    <s v="INC000389"/>
    <x v="14"/>
    <x v="4"/>
    <s v="Oakdale"/>
    <s v="NC"/>
    <n v="11"/>
    <x v="6"/>
    <x v="1503"/>
    <s v="OFF0031"/>
    <s v="SUS00254"/>
    <n v="67"/>
    <s v="F"/>
    <s v="Black"/>
    <s v="VIC00635"/>
    <n v="56"/>
    <s v="F"/>
    <s v="Unarmed"/>
    <x v="0"/>
    <x v="2"/>
    <x v="1"/>
    <n v="2"/>
    <n v="20293.14"/>
    <s v="No"/>
    <n v="1"/>
    <n v="19"/>
    <x v="2"/>
  </r>
  <r>
    <s v="INC003175"/>
    <x v="15"/>
    <x v="7"/>
    <s v="Oakdale"/>
    <s v="NY"/>
    <n v="6"/>
    <x v="5"/>
    <x v="1504"/>
    <s v="OFF0087"/>
    <s v="SUS00442"/>
    <n v="48"/>
    <s v="M"/>
    <s v="White"/>
    <s v="VIC00625"/>
    <n v="69"/>
    <s v="M"/>
    <s v="Hands/Feet"/>
    <x v="1"/>
    <x v="3"/>
    <x v="3"/>
    <n v="5"/>
    <n v="34432.230000000003"/>
    <s v="Yes"/>
    <n v="2"/>
    <n v="14"/>
    <x v="1"/>
  </r>
  <r>
    <s v="INC003129"/>
    <x v="0"/>
    <x v="1"/>
    <s v="Riverside"/>
    <s v="PA"/>
    <n v="4"/>
    <x v="4"/>
    <x v="1505"/>
    <s v="OFF0080"/>
    <s v="SUS00608"/>
    <n v="50"/>
    <s v="F"/>
    <s v="Asian"/>
    <s v="VIC00076"/>
    <n v="64"/>
    <s v="M"/>
    <s v="KNIFE"/>
    <x v="3"/>
    <x v="2"/>
    <x v="2"/>
    <n v="1"/>
    <n v="12732.81"/>
    <s v="No"/>
    <n v="4"/>
    <n v="9"/>
    <x v="0"/>
  </r>
  <r>
    <s v="INC001998"/>
    <x v="24"/>
    <x v="8"/>
    <s v="Riverside"/>
    <s v="CA"/>
    <n v="8"/>
    <x v="7"/>
    <x v="39"/>
    <s v="OFF0106"/>
    <s v="SUS00718"/>
    <n v="61"/>
    <s v="M"/>
    <s v="Black"/>
    <s v="VIC00504"/>
    <n v="12"/>
    <s v="M"/>
    <s v="Hands/Feet"/>
    <x v="1"/>
    <x v="2"/>
    <x v="2"/>
    <n v="5"/>
    <n v="27085.79"/>
    <s v="No"/>
    <n v="2"/>
    <n v="0"/>
    <x v="3"/>
  </r>
  <r>
    <s v="INC002832"/>
    <x v="5"/>
    <x v="3"/>
    <s v="Lakewood"/>
    <s v="FL"/>
    <n v="2"/>
    <x v="0"/>
    <x v="1506"/>
    <s v="OFF0075"/>
    <s v="SUS00396"/>
    <n v="26"/>
    <s v="M"/>
    <s v="Hispanic"/>
    <m/>
    <n v="56"/>
    <s v="M"/>
    <s v="Firearm"/>
    <x v="1"/>
    <x v="0"/>
    <x v="1"/>
    <n v="2"/>
    <n v="18416.7"/>
    <s v="No"/>
    <n v="2"/>
    <n v="13"/>
    <x v="1"/>
  </r>
  <r>
    <s v="INC002089"/>
    <x v="22"/>
    <x v="2"/>
    <s v="Centerville"/>
    <s v="OH"/>
    <n v="3"/>
    <x v="1"/>
    <x v="1507"/>
    <s v="OFF0025"/>
    <s v="SUS00576"/>
    <n v="40"/>
    <s v="M"/>
    <s v="White"/>
    <s v="VIC00973"/>
    <n v="66"/>
    <s v="M"/>
    <s v="Firearm"/>
    <x v="3"/>
    <x v="0"/>
    <x v="1"/>
    <n v="3"/>
    <n v="37135.949999999997"/>
    <s v="Yes"/>
    <n v="4"/>
    <n v="6"/>
    <x v="0"/>
  </r>
  <r>
    <s v="INC001557"/>
    <x v="23"/>
    <x v="2"/>
    <s v="Oakdale"/>
    <s v="IL"/>
    <n v="8"/>
    <x v="3"/>
    <x v="1508"/>
    <s v="OFF0091"/>
    <s v="SUS00010"/>
    <n v="70"/>
    <s v="F"/>
    <s v="Black"/>
    <s v="VIC00978"/>
    <n v="56"/>
    <s v="F"/>
    <s v="Firearm"/>
    <x v="3"/>
    <x v="0"/>
    <x v="0"/>
    <n v="5"/>
    <n v="0"/>
    <s v="No"/>
    <n v="4"/>
    <n v="18"/>
    <x v="2"/>
  </r>
  <r>
    <s v="INC001016"/>
    <x v="4"/>
    <x v="8"/>
    <s v="Hillcrest"/>
    <s v="FL"/>
    <n v="5"/>
    <x v="0"/>
    <x v="1509"/>
    <s v="OFF0022"/>
    <s v="SUS00627"/>
    <n v="57"/>
    <s v="F"/>
    <s v="Black"/>
    <s v="VIC00681"/>
    <n v="74"/>
    <s v="F"/>
    <s v="KNIFE"/>
    <x v="0"/>
    <x v="3"/>
    <x v="1"/>
    <n v="1"/>
    <n v="11556.23"/>
    <s v="Yes"/>
    <n v="1"/>
    <n v="5"/>
    <x v="3"/>
  </r>
  <r>
    <s v="INC000854"/>
    <x v="4"/>
    <x v="4"/>
    <s v="Lakewood"/>
    <s v="TX"/>
    <n v="4"/>
    <x v="4"/>
    <x v="1510"/>
    <s v="OFF0113"/>
    <s v="NA"/>
    <n v="52"/>
    <s v="F"/>
    <s v="Black"/>
    <s v="VIC00666"/>
    <n v="88"/>
    <s v="F"/>
    <s v="Firearm"/>
    <x v="3"/>
    <x v="2"/>
    <x v="1"/>
    <n v="2"/>
    <n v="11311.25"/>
    <s v="No"/>
    <n v="4"/>
    <n v="18"/>
    <x v="2"/>
  </r>
  <r>
    <s v="INC004267"/>
    <x v="6"/>
    <x v="8"/>
    <s v="Maplewood"/>
    <s v="FL"/>
    <n v="4"/>
    <x v="3"/>
    <x v="1511"/>
    <s v="OFF0050"/>
    <s v="SUS00467"/>
    <n v="71"/>
    <s v="Other"/>
    <s v="Hispanic"/>
    <s v="VIC00038"/>
    <n v="36"/>
    <s v="F"/>
    <s v="KNIFE"/>
    <x v="0"/>
    <x v="3"/>
    <x v="3"/>
    <n v="2"/>
    <n v="7113.36"/>
    <s v="Yes"/>
    <n v="1"/>
    <n v="17"/>
    <x v="1"/>
  </r>
  <r>
    <s v="INC003447"/>
    <x v="17"/>
    <x v="2"/>
    <s v="Maplewood"/>
    <s v="FL"/>
    <n v="8"/>
    <x v="6"/>
    <x v="1512"/>
    <s v="OFF0022"/>
    <s v="SUS00569"/>
    <n v="42"/>
    <s v="Other"/>
    <s v="Black"/>
    <s v="VIC00254"/>
    <n v="49"/>
    <s v="M"/>
    <s v="Blunt Object"/>
    <x v="0"/>
    <x v="3"/>
    <x v="1"/>
    <n v="4"/>
    <n v="7412.73"/>
    <s v="No"/>
    <n v="1"/>
    <n v="5"/>
    <x v="3"/>
  </r>
  <r>
    <s v="INC000431"/>
    <x v="16"/>
    <x v="5"/>
    <s v="Maplewood"/>
    <s v="TX"/>
    <n v="12"/>
    <x v="2"/>
    <x v="1513"/>
    <s v="OFF0008"/>
    <s v="SUS00155"/>
    <n v="74"/>
    <s v="F"/>
    <s v="Black"/>
    <s v="VIC00210"/>
    <n v="56"/>
    <s v="F"/>
    <s v="Firearm"/>
    <x v="0"/>
    <x v="3"/>
    <x v="1"/>
    <n v="5"/>
    <n v="32284.31"/>
    <s v="No"/>
    <n v="1"/>
    <n v="14"/>
    <x v="1"/>
  </r>
  <r>
    <s v="INC003312"/>
    <x v="25"/>
    <x v="1"/>
    <s v="Lakewood"/>
    <s v="GA"/>
    <n v="5"/>
    <x v="1"/>
    <x v="1514"/>
    <s v="OFF0124"/>
    <s v="NA"/>
    <n v="52"/>
    <s v="F"/>
    <s v="Black"/>
    <s v="VIC00763"/>
    <n v="21"/>
    <s v="M"/>
    <s v="Firearm"/>
    <x v="0"/>
    <x v="3"/>
    <x v="3"/>
    <n v="2"/>
    <n v="5003.28"/>
    <s v="No"/>
    <n v="1"/>
    <n v="5"/>
    <x v="3"/>
  </r>
  <r>
    <s v="INC003960"/>
    <x v="20"/>
    <x v="1"/>
    <s v="Maplewood"/>
    <s v="TX"/>
    <n v="5"/>
    <x v="3"/>
    <x v="1515"/>
    <s v="OFF0138"/>
    <s v="SUS00402"/>
    <n v="42"/>
    <s v="F"/>
    <s v="Black"/>
    <s v="VIC00624"/>
    <n v="74"/>
    <s v="M"/>
    <s v="Blunt Object"/>
    <x v="1"/>
    <x v="1"/>
    <x v="1"/>
    <n v="2"/>
    <n v="40890.870000000003"/>
    <s v="No"/>
    <n v="2"/>
    <n v="5"/>
    <x v="3"/>
  </r>
  <r>
    <s v="INC004933"/>
    <x v="19"/>
    <x v="3"/>
    <s v="Springfield"/>
    <s v="IL"/>
    <n v="7"/>
    <x v="1"/>
    <x v="1516"/>
    <s v="OFF0072"/>
    <s v="SUS00599"/>
    <n v="25"/>
    <s v="F"/>
    <s v="Asian"/>
    <m/>
    <n v="56"/>
    <s v="M"/>
    <s v="Firearm"/>
    <x v="1"/>
    <x v="2"/>
    <x v="1"/>
    <n v="2"/>
    <n v="18307.830000000002"/>
    <s v="Yes"/>
    <n v="2"/>
    <n v="5"/>
    <x v="3"/>
  </r>
  <r>
    <s v="INC003769"/>
    <x v="21"/>
    <x v="2"/>
    <s v="Maplewood"/>
    <s v="PA"/>
    <n v="7"/>
    <x v="3"/>
    <x v="1517"/>
    <s v="OFF0120"/>
    <s v="SUS00481"/>
    <n v="24"/>
    <s v="M"/>
    <s v="Hispanic"/>
    <s v="VIC00090"/>
    <n v="65"/>
    <s v="M"/>
    <s v="Firearm"/>
    <x v="3"/>
    <x v="3"/>
    <x v="0"/>
    <n v="4"/>
    <n v="36453.96"/>
    <s v="No"/>
    <n v="4"/>
    <n v="0"/>
    <x v="3"/>
  </r>
  <r>
    <s v="INC004155"/>
    <x v="14"/>
    <x v="4"/>
    <s v="Fairview"/>
    <s v="NY"/>
    <n v="11"/>
    <x v="1"/>
    <x v="1518"/>
    <s v="OFF0136"/>
    <s v="SUS00436"/>
    <n v="41"/>
    <s v="M"/>
    <s v="Other"/>
    <s v="VIC00010"/>
    <n v="55"/>
    <s v="M"/>
    <s v="Unarmed"/>
    <x v="1"/>
    <x v="0"/>
    <x v="1"/>
    <n v="2"/>
    <n v="39166.76"/>
    <s v="No"/>
    <n v="2"/>
    <n v="17"/>
    <x v="1"/>
  </r>
  <r>
    <s v="INC000653"/>
    <x v="0"/>
    <x v="9"/>
    <s v="Oakdale"/>
    <s v="PA"/>
    <n v="8"/>
    <x v="7"/>
    <x v="39"/>
    <s v="OFF0069"/>
    <s v="SUS00503"/>
    <n v="40"/>
    <s v="M"/>
    <s v="Black"/>
    <s v="VIC00469"/>
    <n v="83"/>
    <s v="M"/>
    <s v="Hands/Feet"/>
    <x v="0"/>
    <x v="0"/>
    <x v="3"/>
    <n v="2"/>
    <n v="243.54"/>
    <s v="No"/>
    <n v="1"/>
    <n v="0"/>
    <x v="3"/>
  </r>
  <r>
    <s v="INC003039"/>
    <x v="23"/>
    <x v="5"/>
    <s v="Centerville"/>
    <s v="IL"/>
    <n v="5"/>
    <x v="5"/>
    <x v="1519"/>
    <s v="OFF0073"/>
    <s v="SUS00590"/>
    <n v="22"/>
    <s v="M"/>
    <s v="Hispanic"/>
    <s v="VIC00729"/>
    <n v="85"/>
    <s v="M"/>
    <s v="Firearm"/>
    <x v="2"/>
    <x v="0"/>
    <x v="1"/>
    <n v="5"/>
    <n v="18642.04"/>
    <s v="No"/>
    <n v="3"/>
    <n v="9"/>
    <x v="0"/>
  </r>
  <r>
    <s v="INC002322"/>
    <x v="2"/>
    <x v="5"/>
    <s v="Maplewood"/>
    <s v="GA"/>
    <n v="5"/>
    <x v="5"/>
    <x v="1520"/>
    <s v="OFF0071"/>
    <s v="SUS00241"/>
    <n v="52"/>
    <s v="F"/>
    <s v="Black"/>
    <s v="VIC00723"/>
    <n v="56"/>
    <s v="Other"/>
    <s v="Unarmed"/>
    <x v="2"/>
    <x v="2"/>
    <x v="1"/>
    <n v="1"/>
    <n v="29926.959999999999"/>
    <s v="Yes"/>
    <n v="3"/>
    <n v="18"/>
    <x v="2"/>
  </r>
  <r>
    <s v="INC001408"/>
    <x v="6"/>
    <x v="0"/>
    <s v="Springfield"/>
    <s v="CA"/>
    <n v="5"/>
    <x v="5"/>
    <x v="1521"/>
    <s v="OFF0116"/>
    <s v="SUS00311"/>
    <n v="56"/>
    <s v="F"/>
    <s v="Black"/>
    <s v="VIC00571"/>
    <n v="61"/>
    <s v="M"/>
    <s v="Firearm"/>
    <x v="2"/>
    <x v="3"/>
    <x v="0"/>
    <n v="2"/>
    <n v="20611.060000000001"/>
    <s v="No"/>
    <n v="3"/>
    <n v="6"/>
    <x v="0"/>
  </r>
  <r>
    <s v="INC94233"/>
    <x v="6"/>
    <x v="6"/>
    <s v="Lakewood"/>
    <s v="OH"/>
    <n v="12"/>
    <x v="3"/>
    <x v="1499"/>
    <s v="OFF0002"/>
    <s v="SUS00313"/>
    <n v="17"/>
    <s v="M"/>
    <s v="Black"/>
    <s v="VIC00093"/>
    <n v="74"/>
    <s v="F"/>
    <s v="Blunt Object"/>
    <x v="2"/>
    <x v="0"/>
    <x v="1"/>
    <n v="5"/>
    <n v="16342.44"/>
    <s v="Yes"/>
    <n v="3"/>
    <n v="13"/>
    <x v="1"/>
  </r>
  <r>
    <s v="INC003733"/>
    <x v="21"/>
    <x v="3"/>
    <s v="Springfield"/>
    <s v="AZ"/>
    <n v="5"/>
    <x v="4"/>
    <x v="1522"/>
    <s v="OFF0078"/>
    <s v="SUS00018"/>
    <n v="55"/>
    <s v="F"/>
    <s v="Black"/>
    <s v="VIC00069"/>
    <n v="89"/>
    <s v="F"/>
    <s v="Blunt Object"/>
    <x v="1"/>
    <x v="3"/>
    <x v="1"/>
    <n v="3"/>
    <n v="40001.379999999997"/>
    <s v="Yes"/>
    <n v="2"/>
    <n v="5"/>
    <x v="3"/>
  </r>
  <r>
    <s v="INC93707"/>
    <x v="0"/>
    <x v="4"/>
    <s v="Riverside"/>
    <s v="GA"/>
    <n v="1"/>
    <x v="4"/>
    <x v="915"/>
    <s v="OFF0149"/>
    <s v="SUS00738"/>
    <n v="27"/>
    <s v="F"/>
    <s v="Black"/>
    <s v="VIC00630"/>
    <n v="62"/>
    <s v="M"/>
    <s v="Firearm"/>
    <x v="1"/>
    <x v="0"/>
    <x v="3"/>
    <n v="2"/>
    <n v="0"/>
    <s v="Yes"/>
    <n v="2"/>
    <n v="20"/>
    <x v="2"/>
  </r>
  <r>
    <s v="INC001750"/>
    <x v="17"/>
    <x v="0"/>
    <s v="Centerville"/>
    <s v="TX"/>
    <n v="2"/>
    <x v="4"/>
    <x v="1523"/>
    <s v="OFF0113"/>
    <s v="NA"/>
    <n v="52"/>
    <s v="F"/>
    <s v="Black"/>
    <s v="VIC00817"/>
    <n v="69"/>
    <s v="M"/>
    <s v="KNIFE"/>
    <x v="1"/>
    <x v="2"/>
    <x v="1"/>
    <n v="1"/>
    <n v="22419.88"/>
    <s v="No"/>
    <n v="2"/>
    <n v="17"/>
    <x v="1"/>
  </r>
  <r>
    <s v="INC000398"/>
    <x v="4"/>
    <x v="1"/>
    <s v="Fairview"/>
    <s v="FL"/>
    <n v="5"/>
    <x v="2"/>
    <x v="1524"/>
    <s v="OFF0015"/>
    <s v="SUS00680"/>
    <n v="61"/>
    <s v="M"/>
    <s v="Black"/>
    <s v="VIC00375"/>
    <n v="45"/>
    <s v="M"/>
    <s v="Firearm"/>
    <x v="0"/>
    <x v="1"/>
    <x v="2"/>
    <n v="1"/>
    <n v="46839.17"/>
    <s v="No"/>
    <n v="1"/>
    <n v="18"/>
    <x v="2"/>
  </r>
  <r>
    <s v="INC000551"/>
    <x v="6"/>
    <x v="7"/>
    <s v="Riverside"/>
    <s v="CA"/>
    <n v="10"/>
    <x v="3"/>
    <x v="1525"/>
    <s v="OFF0081"/>
    <s v="SUS00097"/>
    <n v="21"/>
    <s v="Other"/>
    <s v="Black"/>
    <s v="VIC00473"/>
    <n v="55"/>
    <s v="M"/>
    <s v="Hands/Feet"/>
    <x v="2"/>
    <x v="1"/>
    <x v="1"/>
    <n v="4"/>
    <n v="0"/>
    <s v="No"/>
    <n v="3"/>
    <n v="7"/>
    <x v="0"/>
  </r>
  <r>
    <s v="INC001671"/>
    <x v="23"/>
    <x v="1"/>
    <s v="Fairview"/>
    <s v="OH"/>
    <n v="9"/>
    <x v="2"/>
    <x v="1526"/>
    <s v="OFF0146"/>
    <s v="SUS00293"/>
    <n v="63"/>
    <s v="Other"/>
    <s v="Hispanic"/>
    <s v="VIC00565"/>
    <n v="19"/>
    <s v="M"/>
    <s v="KNIFE"/>
    <x v="2"/>
    <x v="2"/>
    <x v="1"/>
    <n v="2"/>
    <n v="15145.92"/>
    <s v="Yes"/>
    <n v="3"/>
    <n v="8"/>
    <x v="0"/>
  </r>
  <r>
    <s v="INC002108"/>
    <x v="4"/>
    <x v="3"/>
    <s v="Fairview"/>
    <s v="TX"/>
    <n v="1"/>
    <x v="1"/>
    <x v="1527"/>
    <s v="OFF0038"/>
    <s v="SUS00053"/>
    <n v="49"/>
    <s v="M"/>
    <s v="Black"/>
    <s v="VIC00690"/>
    <n v="66"/>
    <s v="Other"/>
    <s v="Firearm"/>
    <x v="3"/>
    <x v="2"/>
    <x v="1"/>
    <n v="0"/>
    <n v="38876.94"/>
    <s v="Yes"/>
    <n v="4"/>
    <n v="19"/>
    <x v="2"/>
  </r>
  <r>
    <s v="INC000490"/>
    <x v="18"/>
    <x v="4"/>
    <s v="Maplewood"/>
    <s v="OH"/>
    <n v="4"/>
    <x v="2"/>
    <x v="1528"/>
    <s v="OFF0070"/>
    <s v="SUS00326"/>
    <n v="37"/>
    <s v="M"/>
    <s v="Black"/>
    <s v="VIC00770"/>
    <n v="11"/>
    <s v="M"/>
    <s v="Hands/Feet"/>
    <x v="1"/>
    <x v="3"/>
    <x v="1"/>
    <n v="0"/>
    <n v="41419.35"/>
    <s v="Yes"/>
    <n v="2"/>
    <n v="7"/>
    <x v="0"/>
  </r>
  <r>
    <s v="INC002112"/>
    <x v="2"/>
    <x v="1"/>
    <s v="Maplewood"/>
    <s v="NY"/>
    <n v="8"/>
    <x v="7"/>
    <x v="39"/>
    <s v="OFF0006"/>
    <s v="SUS00724"/>
    <n v="68"/>
    <s v="F"/>
    <s v="Other"/>
    <s v="VIC00787"/>
    <n v="25"/>
    <s v="F"/>
    <s v="Firearm"/>
    <x v="0"/>
    <x v="4"/>
    <x v="2"/>
    <n v="5"/>
    <n v="0"/>
    <s v="No"/>
    <n v="1"/>
    <n v="0"/>
    <x v="3"/>
  </r>
  <r>
    <s v="INC000267"/>
    <x v="23"/>
    <x v="6"/>
    <s v="Lakewood"/>
    <s v="IL"/>
    <n v="10"/>
    <x v="4"/>
    <x v="1529"/>
    <s v="OFF0088"/>
    <s v="SUS00065"/>
    <n v="16"/>
    <s v="F"/>
    <s v="Hispanic"/>
    <s v="VIC00097"/>
    <n v="24"/>
    <s v="F"/>
    <s v="Firearm"/>
    <x v="2"/>
    <x v="0"/>
    <x v="1"/>
    <n v="3"/>
    <n v="21808.21"/>
    <s v="No"/>
    <n v="3"/>
    <n v="19"/>
    <x v="2"/>
  </r>
  <r>
    <s v="INC000380"/>
    <x v="17"/>
    <x v="8"/>
    <s v="Lakewood"/>
    <s v="TX"/>
    <n v="9"/>
    <x v="5"/>
    <x v="1530"/>
    <s v="OFF0093"/>
    <s v="SUS00783"/>
    <n v="70"/>
    <s v="Other"/>
    <s v="Black"/>
    <s v="VIC00543"/>
    <n v="79"/>
    <s v="F"/>
    <s v="Firearm"/>
    <x v="3"/>
    <x v="1"/>
    <x v="3"/>
    <n v="1"/>
    <n v="49486.32"/>
    <s v="Yes"/>
    <n v="4"/>
    <n v="12"/>
    <x v="1"/>
  </r>
  <r>
    <s v="INC003579"/>
    <x v="23"/>
    <x v="8"/>
    <s v="Maplewood"/>
    <s v="NC"/>
    <n v="12"/>
    <x v="0"/>
    <x v="1531"/>
    <s v="OFF0109"/>
    <s v="SUS00585"/>
    <n v="27"/>
    <s v="M"/>
    <s v="White"/>
    <s v="VIC00362"/>
    <n v="56"/>
    <s v="M"/>
    <s v="Hands/Feet"/>
    <x v="1"/>
    <x v="2"/>
    <x v="0"/>
    <n v="1"/>
    <n v="9574.01"/>
    <s v="No"/>
    <n v="2"/>
    <n v="10"/>
    <x v="0"/>
  </r>
  <r>
    <s v="INC000640"/>
    <x v="14"/>
    <x v="0"/>
    <s v="Fairview"/>
    <s v="NC"/>
    <n v="7"/>
    <x v="4"/>
    <x v="1532"/>
    <s v="OFF0149"/>
    <s v="SUS00256"/>
    <n v="24"/>
    <s v="F"/>
    <s v="Other"/>
    <s v="VIC00862"/>
    <n v="47"/>
    <s v="M"/>
    <s v="Firearm"/>
    <x v="2"/>
    <x v="0"/>
    <x v="2"/>
    <n v="2"/>
    <n v="20479.48"/>
    <s v="Yes"/>
    <n v="3"/>
    <n v="20"/>
    <x v="2"/>
  </r>
  <r>
    <s v="INC000532"/>
    <x v="16"/>
    <x v="0"/>
    <s v="Oakdale"/>
    <s v="PA"/>
    <n v="8"/>
    <x v="6"/>
    <x v="1533"/>
    <s v="OFF0024"/>
    <s v="SUS00674"/>
    <n v="64"/>
    <s v="F"/>
    <s v="Hispanic"/>
    <s v="VIC00318"/>
    <n v="56"/>
    <s v="Other"/>
    <s v="Firearm"/>
    <x v="0"/>
    <x v="3"/>
    <x v="1"/>
    <n v="0"/>
    <n v="44028.99"/>
    <s v="No"/>
    <n v="1"/>
    <n v="4"/>
    <x v="3"/>
  </r>
  <r>
    <s v="INC000834"/>
    <x v="8"/>
    <x v="7"/>
    <s v="Riverside"/>
    <s v="TX"/>
    <n v="10"/>
    <x v="4"/>
    <x v="1534"/>
    <s v="OFF0060"/>
    <s v="SUS00722"/>
    <n v="37"/>
    <s v="M"/>
    <s v="White"/>
    <s v="VIC00043"/>
    <n v="80"/>
    <s v="F"/>
    <s v="Firearm"/>
    <x v="1"/>
    <x v="0"/>
    <x v="1"/>
    <n v="3"/>
    <n v="43707.02"/>
    <s v="No"/>
    <n v="2"/>
    <n v="13"/>
    <x v="1"/>
  </r>
  <r>
    <s v="INC003329"/>
    <x v="11"/>
    <x v="5"/>
    <s v="Hillcrest"/>
    <s v="PA"/>
    <n v="9"/>
    <x v="0"/>
    <x v="1535"/>
    <s v="OFF0109"/>
    <s v="SUS00272"/>
    <n v="60"/>
    <s v="M"/>
    <s v="Black"/>
    <s v="VIC00041"/>
    <n v="74"/>
    <s v="M"/>
    <s v="Blunt Object"/>
    <x v="3"/>
    <x v="4"/>
    <x v="1"/>
    <n v="2"/>
    <n v="2774.06"/>
    <s v="No"/>
    <n v="4"/>
    <n v="10"/>
    <x v="0"/>
  </r>
  <r>
    <s v="INC003308"/>
    <x v="4"/>
    <x v="7"/>
    <s v="Oakdale"/>
    <s v="NC"/>
    <n v="3"/>
    <x v="6"/>
    <x v="1536"/>
    <s v="OFF0132"/>
    <s v="SUS00288"/>
    <n v="73"/>
    <s v="F"/>
    <s v="Black"/>
    <s v="VIC00357"/>
    <n v="54"/>
    <s v="M"/>
    <s v="KNIFE"/>
    <x v="3"/>
    <x v="2"/>
    <x v="1"/>
    <n v="4"/>
    <n v="23741.83"/>
    <s v="Yes"/>
    <n v="4"/>
    <n v="9"/>
    <x v="0"/>
  </r>
  <r>
    <s v="INC003986"/>
    <x v="8"/>
    <x v="5"/>
    <s v="Hillcrest"/>
    <s v="CA"/>
    <n v="11"/>
    <x v="6"/>
    <x v="1537"/>
    <s v="OFF0133"/>
    <s v="NA"/>
    <n v="52"/>
    <s v="F"/>
    <s v="Black"/>
    <s v="VIC00717"/>
    <n v="46"/>
    <s v="F"/>
    <s v="Firearm"/>
    <x v="1"/>
    <x v="3"/>
    <x v="0"/>
    <n v="2"/>
    <n v="30257.1"/>
    <s v="No"/>
    <n v="2"/>
    <n v="0"/>
    <x v="3"/>
  </r>
  <r>
    <s v="INC004401"/>
    <x v="10"/>
    <x v="8"/>
    <s v="Fairview"/>
    <s v="IL"/>
    <n v="11"/>
    <x v="6"/>
    <x v="1538"/>
    <s v="OFF0145"/>
    <s v="NA"/>
    <n v="52"/>
    <s v="F"/>
    <s v="Black"/>
    <s v="VIC00164"/>
    <n v="23"/>
    <s v="M"/>
    <s v="Firearm"/>
    <x v="3"/>
    <x v="2"/>
    <x v="3"/>
    <n v="2"/>
    <n v="33014.57"/>
    <s v="No"/>
    <n v="4"/>
    <n v="6"/>
    <x v="0"/>
  </r>
  <r>
    <s v="INC000149"/>
    <x v="0"/>
    <x v="8"/>
    <s v="Springfield"/>
    <s v="NY"/>
    <n v="12"/>
    <x v="2"/>
    <x v="1539"/>
    <s v="OFF0112"/>
    <s v="SUS00042"/>
    <n v="46"/>
    <s v="M"/>
    <s v="Hispanic"/>
    <s v="VIC00116"/>
    <n v="25"/>
    <s v="M"/>
    <s v="Firearm"/>
    <x v="2"/>
    <x v="2"/>
    <x v="3"/>
    <n v="2"/>
    <n v="0"/>
    <s v="No"/>
    <n v="3"/>
    <n v="7"/>
    <x v="0"/>
  </r>
  <r>
    <s v="INC001850"/>
    <x v="24"/>
    <x v="4"/>
    <s v="Oakdale"/>
    <s v="OH"/>
    <n v="10"/>
    <x v="5"/>
    <x v="1540"/>
    <s v="OFF0073"/>
    <s v="SUS00345"/>
    <n v="72"/>
    <s v="F"/>
    <s v="Black"/>
    <s v="VIC00252"/>
    <n v="17"/>
    <s v="Other"/>
    <s v="KNIFE"/>
    <x v="1"/>
    <x v="4"/>
    <x v="0"/>
    <n v="4"/>
    <n v="2908.71"/>
    <s v="Yes"/>
    <n v="2"/>
    <n v="10"/>
    <x v="0"/>
  </r>
  <r>
    <s v="INC004831"/>
    <x v="1"/>
    <x v="1"/>
    <s v="Hillcrest"/>
    <s v="OH"/>
    <n v="6"/>
    <x v="3"/>
    <x v="1541"/>
    <s v="OFF0020"/>
    <s v="SUS00721"/>
    <n v="69"/>
    <s v="F"/>
    <s v="White"/>
    <s v="VIC00837"/>
    <n v="28"/>
    <s v="M"/>
    <s v="Firearm"/>
    <x v="3"/>
    <x v="4"/>
    <x v="2"/>
    <n v="3"/>
    <n v="23909.35"/>
    <s v="Yes"/>
    <n v="4"/>
    <n v="15"/>
    <x v="1"/>
  </r>
  <r>
    <s v="INC000735"/>
    <x v="13"/>
    <x v="2"/>
    <s v="Maplewood"/>
    <s v="CA"/>
    <n v="9"/>
    <x v="4"/>
    <x v="1542"/>
    <s v="OFF0042"/>
    <s v="NA"/>
    <n v="52"/>
    <s v="F"/>
    <s v="Black"/>
    <s v="VIC00126"/>
    <n v="27"/>
    <s v="M"/>
    <s v="KNIFE"/>
    <x v="3"/>
    <x v="2"/>
    <x v="1"/>
    <n v="2"/>
    <n v="33958.550000000003"/>
    <s v="No"/>
    <n v="4"/>
    <n v="22"/>
    <x v="2"/>
  </r>
  <r>
    <s v="INC002048"/>
    <x v="14"/>
    <x v="8"/>
    <s v="Centerville"/>
    <s v="OH"/>
    <n v="6"/>
    <x v="5"/>
    <x v="1543"/>
    <s v="OFF0096"/>
    <s v="SUS00771"/>
    <n v="46"/>
    <s v="F"/>
    <s v="Black"/>
    <s v="VIC00860"/>
    <n v="15"/>
    <s v="F"/>
    <s v="Hands/Feet"/>
    <x v="3"/>
    <x v="0"/>
    <x v="1"/>
    <n v="1"/>
    <n v="43618.68"/>
    <s v="No"/>
    <n v="4"/>
    <n v="22"/>
    <x v="2"/>
  </r>
  <r>
    <s v="INC002885"/>
    <x v="7"/>
    <x v="3"/>
    <s v="Hillcrest"/>
    <s v="OH"/>
    <n v="9"/>
    <x v="2"/>
    <x v="1544"/>
    <s v="OFF0046"/>
    <s v="SUS00053"/>
    <n v="49"/>
    <s v="F"/>
    <s v="Black"/>
    <s v="VIC00424"/>
    <n v="64"/>
    <s v="F"/>
    <s v="Firearm"/>
    <x v="1"/>
    <x v="4"/>
    <x v="3"/>
    <n v="4"/>
    <n v="36392.71"/>
    <s v="Yes"/>
    <n v="2"/>
    <n v="7"/>
    <x v="0"/>
  </r>
  <r>
    <s v="INC004884"/>
    <x v="14"/>
    <x v="2"/>
    <s v="Riverside"/>
    <s v="PA"/>
    <n v="5"/>
    <x v="2"/>
    <x v="1545"/>
    <s v="OFF0100"/>
    <s v="SUS00772"/>
    <n v="47"/>
    <s v="M"/>
    <s v="Black"/>
    <s v="VIC00120"/>
    <n v="73"/>
    <s v="F"/>
    <s v="Hands/Feet"/>
    <x v="1"/>
    <x v="2"/>
    <x v="1"/>
    <n v="5"/>
    <n v="10136.030000000001"/>
    <s v="Yes"/>
    <n v="2"/>
    <n v="20"/>
    <x v="2"/>
  </r>
  <r>
    <s v="INC000097"/>
    <x v="1"/>
    <x v="3"/>
    <s v="Fairview"/>
    <s v="PA"/>
    <n v="5"/>
    <x v="6"/>
    <x v="1546"/>
    <s v="OFF0088"/>
    <s v="SUS00669"/>
    <n v="56"/>
    <s v="F"/>
    <s v="Other"/>
    <s v="VIC00909"/>
    <n v="85"/>
    <s v="F"/>
    <s v="Firearm"/>
    <x v="2"/>
    <x v="3"/>
    <x v="0"/>
    <n v="5"/>
    <n v="11731.36"/>
    <s v="Yes"/>
    <n v="3"/>
    <n v="7"/>
    <x v="0"/>
  </r>
  <r>
    <s v="INC001098"/>
    <x v="14"/>
    <x v="5"/>
    <s v="Lakewood"/>
    <s v="IL"/>
    <n v="9"/>
    <x v="1"/>
    <x v="1547"/>
    <s v="OFF0107"/>
    <s v="NA"/>
    <n v="52"/>
    <s v="F"/>
    <s v="Black"/>
    <s v="VIC00932"/>
    <n v="12"/>
    <s v="Other"/>
    <s v="KNIFE"/>
    <x v="3"/>
    <x v="0"/>
    <x v="1"/>
    <n v="0"/>
    <n v="8943.33"/>
    <s v="Yes"/>
    <n v="4"/>
    <n v="23"/>
    <x v="2"/>
  </r>
  <r>
    <s v="INC000248"/>
    <x v="12"/>
    <x v="8"/>
    <s v="Oakdale"/>
    <s v="AZ"/>
    <n v="2"/>
    <x v="6"/>
    <x v="1548"/>
    <s v="OFF0103"/>
    <s v="SUS00691"/>
    <n v="40"/>
    <s v="F"/>
    <s v="Black"/>
    <s v="VIC00356"/>
    <n v="13"/>
    <s v="M"/>
    <s v="Firearm"/>
    <x v="1"/>
    <x v="0"/>
    <x v="3"/>
    <n v="0"/>
    <n v="30528.33"/>
    <s v="Yes"/>
    <n v="2"/>
    <n v="20"/>
    <x v="2"/>
  </r>
  <r>
    <s v="INC003299"/>
    <x v="14"/>
    <x v="5"/>
    <s v="Hillcrest"/>
    <s v="OH"/>
    <n v="10"/>
    <x v="3"/>
    <x v="1549"/>
    <s v="OFF0095"/>
    <s v="SUS00527"/>
    <n v="35"/>
    <s v="F"/>
    <s v="Asian"/>
    <s v="VIC00504"/>
    <n v="57"/>
    <s v="M"/>
    <s v="Hands/Feet"/>
    <x v="1"/>
    <x v="4"/>
    <x v="3"/>
    <n v="0"/>
    <n v="0"/>
    <s v="Yes"/>
    <n v="2"/>
    <n v="9"/>
    <x v="0"/>
  </r>
  <r>
    <s v="INC001550"/>
    <x v="8"/>
    <x v="4"/>
    <s v="Lakewood"/>
    <s v="PA"/>
    <n v="1"/>
    <x v="3"/>
    <x v="1550"/>
    <s v="OFF0017"/>
    <s v="SUS00194"/>
    <n v="65"/>
    <s v="F"/>
    <s v="Asian"/>
    <s v="VIC00241"/>
    <n v="21"/>
    <s v="F"/>
    <s v="Hands/Feet"/>
    <x v="1"/>
    <x v="0"/>
    <x v="2"/>
    <n v="3"/>
    <n v="7582.66"/>
    <s v="Yes"/>
    <n v="2"/>
    <n v="3"/>
    <x v="3"/>
  </r>
  <r>
    <s v="INC002670"/>
    <x v="15"/>
    <x v="8"/>
    <s v="Centerville"/>
    <s v="FL"/>
    <n v="3"/>
    <x v="2"/>
    <x v="1551"/>
    <s v="OFF0146"/>
    <s v="SUS00120"/>
    <n v="72"/>
    <s v="F"/>
    <s v="Asian"/>
    <s v="VIC00377"/>
    <n v="24"/>
    <s v="Other"/>
    <s v="Firearm"/>
    <x v="2"/>
    <x v="0"/>
    <x v="2"/>
    <n v="0"/>
    <n v="25722.05"/>
    <s v="No"/>
    <n v="3"/>
    <n v="3"/>
    <x v="3"/>
  </r>
  <r>
    <s v="INC001093"/>
    <x v="12"/>
    <x v="9"/>
    <s v="Springfield"/>
    <s v="NC"/>
    <n v="6"/>
    <x v="3"/>
    <x v="1552"/>
    <s v="OFF0027"/>
    <s v="SUS00105"/>
    <n v="52"/>
    <s v="F"/>
    <s v="Black"/>
    <s v="VIC00668"/>
    <n v="34"/>
    <s v="F"/>
    <s v="Blunt Object"/>
    <x v="1"/>
    <x v="3"/>
    <x v="0"/>
    <n v="1"/>
    <n v="29738.36"/>
    <s v="Yes"/>
    <n v="2"/>
    <n v="17"/>
    <x v="1"/>
  </r>
  <r>
    <s v="INC002549"/>
    <x v="11"/>
    <x v="0"/>
    <s v="Springfield"/>
    <s v="IL"/>
    <n v="8"/>
    <x v="7"/>
    <x v="39"/>
    <s v="OFF0021"/>
    <s v="SUS00508"/>
    <n v="17"/>
    <s v="M"/>
    <s v="Black"/>
    <s v="VIC00996"/>
    <n v="56"/>
    <s v="F"/>
    <s v="Firearm"/>
    <x v="0"/>
    <x v="1"/>
    <x v="0"/>
    <n v="5"/>
    <n v="0"/>
    <s v="No"/>
    <n v="1"/>
    <n v="0"/>
    <x v="3"/>
  </r>
  <r>
    <s v="INC001184"/>
    <x v="8"/>
    <x v="5"/>
    <s v="Lakewood"/>
    <s v="FL"/>
    <n v="12"/>
    <x v="4"/>
    <x v="1553"/>
    <s v="OFF0116"/>
    <s v="NA"/>
    <n v="52"/>
    <s v="F"/>
    <s v="Black"/>
    <s v="VIC00488"/>
    <n v="12"/>
    <s v="F"/>
    <s v="Firearm"/>
    <x v="1"/>
    <x v="0"/>
    <x v="2"/>
    <n v="3"/>
    <n v="22981.200000000001"/>
    <s v="Yes"/>
    <n v="2"/>
    <n v="21"/>
    <x v="2"/>
  </r>
  <r>
    <s v="INC000423"/>
    <x v="12"/>
    <x v="8"/>
    <s v="Maplewood"/>
    <s v="PA"/>
    <n v="3"/>
    <x v="2"/>
    <x v="1441"/>
    <s v="OFF0042"/>
    <s v="SUS00603"/>
    <n v="28"/>
    <s v="F"/>
    <s v="Black"/>
    <s v="VIC00140"/>
    <n v="58"/>
    <s v="M"/>
    <s v="KNIFE"/>
    <x v="3"/>
    <x v="1"/>
    <x v="1"/>
    <n v="4"/>
    <n v="39514.83"/>
    <s v="Yes"/>
    <n v="4"/>
    <n v="4"/>
    <x v="3"/>
  </r>
  <r>
    <s v="INC002081"/>
    <x v="20"/>
    <x v="8"/>
    <s v="Centerville"/>
    <s v="TX"/>
    <n v="7"/>
    <x v="3"/>
    <x v="1554"/>
    <s v="OFF0091"/>
    <s v="SUS00505"/>
    <n v="39"/>
    <s v="F"/>
    <s v="Black"/>
    <s v="VIC00433"/>
    <n v="76"/>
    <s v="F"/>
    <s v="Blunt Object"/>
    <x v="1"/>
    <x v="0"/>
    <x v="2"/>
    <n v="2"/>
    <n v="1068.75"/>
    <s v="No"/>
    <n v="2"/>
    <n v="0"/>
    <x v="3"/>
  </r>
  <r>
    <s v="INC001696"/>
    <x v="17"/>
    <x v="6"/>
    <s v="Fairview"/>
    <s v="IL"/>
    <n v="2"/>
    <x v="3"/>
    <x v="1555"/>
    <s v="OFF0031"/>
    <s v="SUS00729"/>
    <n v="51"/>
    <s v="F"/>
    <s v="Hispanic"/>
    <s v="VIC00876"/>
    <n v="49"/>
    <s v="M"/>
    <s v="KNIFE"/>
    <x v="1"/>
    <x v="0"/>
    <x v="3"/>
    <n v="3"/>
    <n v="18255.259999999998"/>
    <s v="No"/>
    <n v="2"/>
    <n v="10"/>
    <x v="0"/>
  </r>
  <r>
    <s v="INC001894"/>
    <x v="20"/>
    <x v="7"/>
    <s v="Springfield"/>
    <s v="TX"/>
    <n v="4"/>
    <x v="3"/>
    <x v="1556"/>
    <s v="OFF0015"/>
    <s v="SUS00697"/>
    <n v="52"/>
    <s v="F"/>
    <s v="Asian"/>
    <s v="VIC00643"/>
    <n v="86"/>
    <s v="F"/>
    <s v="Unarmed"/>
    <x v="3"/>
    <x v="4"/>
    <x v="2"/>
    <n v="1"/>
    <n v="18393.009999999998"/>
    <s v="Yes"/>
    <n v="4"/>
    <n v="4"/>
    <x v="3"/>
  </r>
  <r>
    <s v="INC003066"/>
    <x v="8"/>
    <x v="1"/>
    <s v="Oakdale"/>
    <s v="OH"/>
    <n v="3"/>
    <x v="2"/>
    <x v="1557"/>
    <s v="OFF0030"/>
    <s v="NA"/>
    <n v="52"/>
    <s v="F"/>
    <s v="Black"/>
    <s v="VIC00575"/>
    <n v="72"/>
    <s v="Other"/>
    <s v="Firearm"/>
    <x v="2"/>
    <x v="0"/>
    <x v="1"/>
    <n v="1"/>
    <n v="4725.8900000000003"/>
    <s v="Yes"/>
    <n v="3"/>
    <n v="4"/>
    <x v="3"/>
  </r>
  <r>
    <s v="INC004040"/>
    <x v="9"/>
    <x v="1"/>
    <s v="Springfield"/>
    <s v="OH"/>
    <n v="10"/>
    <x v="2"/>
    <x v="1558"/>
    <s v="OFF0087"/>
    <s v="SUS00698"/>
    <n v="69"/>
    <s v="Other"/>
    <s v="Black"/>
    <s v="VIC00072"/>
    <n v="34"/>
    <s v="M"/>
    <s v="Firearm"/>
    <x v="3"/>
    <x v="1"/>
    <x v="3"/>
    <n v="1"/>
    <n v="14434.21"/>
    <s v="Yes"/>
    <n v="4"/>
    <n v="11"/>
    <x v="0"/>
  </r>
  <r>
    <s v="INC003418"/>
    <x v="3"/>
    <x v="2"/>
    <s v="Fairview"/>
    <s v="AZ"/>
    <n v="1"/>
    <x v="3"/>
    <x v="1559"/>
    <s v="OFF0115"/>
    <s v="SUS00395"/>
    <n v="18"/>
    <s v="F"/>
    <s v="Black"/>
    <s v="VIC00616"/>
    <n v="46"/>
    <s v="Other"/>
    <s v="Firearm"/>
    <x v="1"/>
    <x v="3"/>
    <x v="3"/>
    <n v="1"/>
    <n v="36393.870000000003"/>
    <s v="Yes"/>
    <n v="2"/>
    <n v="7"/>
    <x v="0"/>
  </r>
  <r>
    <s v="INC004607"/>
    <x v="2"/>
    <x v="4"/>
    <s v="Fairview"/>
    <s v="NC"/>
    <n v="11"/>
    <x v="6"/>
    <x v="1560"/>
    <s v="OFF0136"/>
    <s v="SUS00437"/>
    <n v="18"/>
    <s v="M"/>
    <s v="Black"/>
    <s v="VIC00653"/>
    <n v="61"/>
    <s v="M"/>
    <s v="Firearm"/>
    <x v="3"/>
    <x v="0"/>
    <x v="1"/>
    <n v="1"/>
    <n v="14414.67"/>
    <s v="Yes"/>
    <n v="4"/>
    <n v="18"/>
    <x v="2"/>
  </r>
  <r>
    <s v="INC004680"/>
    <x v="23"/>
    <x v="4"/>
    <s v="Centerville"/>
    <s v="IL"/>
    <n v="8"/>
    <x v="7"/>
    <x v="39"/>
    <s v="OFF0083"/>
    <s v="SUS00029"/>
    <n v="39"/>
    <s v="F"/>
    <s v="Asian"/>
    <s v="VIC00791"/>
    <n v="12"/>
    <s v="F"/>
    <s v="Firearm"/>
    <x v="0"/>
    <x v="3"/>
    <x v="1"/>
    <n v="1"/>
    <n v="7107.69"/>
    <s v="No"/>
    <n v="1"/>
    <n v="0"/>
    <x v="3"/>
  </r>
  <r>
    <s v="INC003130"/>
    <x v="25"/>
    <x v="3"/>
    <s v="Oakdale"/>
    <s v="NY"/>
    <n v="3"/>
    <x v="1"/>
    <x v="1561"/>
    <s v="OFF0028"/>
    <s v="SUS00705"/>
    <n v="43"/>
    <s v="F"/>
    <s v="Black"/>
    <s v="VIC00152"/>
    <n v="64"/>
    <s v="M"/>
    <s v="Hands/Feet"/>
    <x v="0"/>
    <x v="0"/>
    <x v="0"/>
    <n v="1"/>
    <n v="15300.33"/>
    <s v="Yes"/>
    <n v="1"/>
    <n v="5"/>
    <x v="3"/>
  </r>
  <r>
    <s v="INC002361"/>
    <x v="2"/>
    <x v="0"/>
    <s v="Maplewood"/>
    <s v="TX"/>
    <n v="4"/>
    <x v="4"/>
    <x v="1562"/>
    <s v="OFF0116"/>
    <s v="SUS00593"/>
    <n v="37"/>
    <s v="F"/>
    <s v="Black"/>
    <s v="VIC00278"/>
    <n v="71"/>
    <s v="M"/>
    <s v="Firearm"/>
    <x v="1"/>
    <x v="3"/>
    <x v="2"/>
    <n v="1"/>
    <n v="36115.480000000003"/>
    <s v="No"/>
    <n v="2"/>
    <n v="9"/>
    <x v="0"/>
  </r>
  <r>
    <s v="INC002130"/>
    <x v="4"/>
    <x v="7"/>
    <s v="Springfield"/>
    <s v="IL"/>
    <n v="2"/>
    <x v="4"/>
    <x v="1563"/>
    <s v="OFF0004"/>
    <s v="SUS00776"/>
    <n v="70"/>
    <s v="Other"/>
    <s v="White"/>
    <s v="VIC00685"/>
    <n v="40"/>
    <s v="F"/>
    <s v="Blunt Object"/>
    <x v="1"/>
    <x v="2"/>
    <x v="1"/>
    <n v="0"/>
    <n v="18112.509999999998"/>
    <s v="Yes"/>
    <n v="2"/>
    <n v="0"/>
    <x v="3"/>
  </r>
  <r>
    <s v="INC000770"/>
    <x v="14"/>
    <x v="8"/>
    <s v="Lakewood"/>
    <s v="NC"/>
    <n v="11"/>
    <x v="0"/>
    <x v="1564"/>
    <s v="OFF0121"/>
    <s v="SUS00214"/>
    <n v="45"/>
    <s v="F"/>
    <s v="Black"/>
    <s v="VIC00641"/>
    <n v="37"/>
    <s v="M"/>
    <s v="Hands/Feet"/>
    <x v="1"/>
    <x v="3"/>
    <x v="1"/>
    <n v="1"/>
    <n v="28490.03"/>
    <s v="No"/>
    <n v="2"/>
    <n v="18"/>
    <x v="2"/>
  </r>
  <r>
    <s v="INC000222"/>
    <x v="27"/>
    <x v="3"/>
    <s v="Springfield"/>
    <s v="FL"/>
    <n v="8"/>
    <x v="0"/>
    <x v="1565"/>
    <s v="OFF0052"/>
    <s v="SUS00297"/>
    <n v="38"/>
    <s v="F"/>
    <s v="Other"/>
    <s v="VIC00401"/>
    <n v="69"/>
    <s v="F"/>
    <s v="Firearm"/>
    <x v="3"/>
    <x v="0"/>
    <x v="1"/>
    <n v="3"/>
    <n v="0"/>
    <s v="Yes"/>
    <n v="4"/>
    <n v="11"/>
    <x v="0"/>
  </r>
  <r>
    <s v="INC001086"/>
    <x v="15"/>
    <x v="2"/>
    <s v="Fairview"/>
    <s v="IL"/>
    <n v="11"/>
    <x v="1"/>
    <x v="1566"/>
    <s v="OFF0103"/>
    <s v="SUS00029"/>
    <n v="18"/>
    <s v="F"/>
    <s v="White"/>
    <s v="VIC00402"/>
    <n v="49"/>
    <s v="F"/>
    <s v="Firearm"/>
    <x v="0"/>
    <x v="4"/>
    <x v="2"/>
    <n v="1"/>
    <n v="42002.67"/>
    <s v="No"/>
    <n v="1"/>
    <n v="16"/>
    <x v="1"/>
  </r>
  <r>
    <s v="INC003399"/>
    <x v="4"/>
    <x v="6"/>
    <s v="Maplewood"/>
    <s v="FL"/>
    <n v="11"/>
    <x v="2"/>
    <x v="1567"/>
    <s v="OFF0096"/>
    <s v="SUS00750"/>
    <n v="24"/>
    <s v="F"/>
    <s v="Asian"/>
    <s v="VIC00509"/>
    <n v="17"/>
    <s v="F"/>
    <s v="KNIFE"/>
    <x v="0"/>
    <x v="2"/>
    <x v="0"/>
    <n v="1"/>
    <n v="0"/>
    <s v="No"/>
    <n v="1"/>
    <n v="21"/>
    <x v="2"/>
  </r>
  <r>
    <s v="INC002206"/>
    <x v="22"/>
    <x v="6"/>
    <s v="Oakdale"/>
    <s v="CA"/>
    <n v="3"/>
    <x v="0"/>
    <x v="1568"/>
    <s v="OFF0143"/>
    <s v="NA"/>
    <n v="52"/>
    <s v="F"/>
    <s v="Black"/>
    <s v="VIC00004"/>
    <n v="75"/>
    <s v="M"/>
    <s v="KNIFE"/>
    <x v="3"/>
    <x v="2"/>
    <x v="1"/>
    <n v="1"/>
    <n v="30716.21"/>
    <s v="No"/>
    <n v="4"/>
    <n v="9"/>
    <x v="0"/>
  </r>
  <r>
    <s v="INC000826"/>
    <x v="21"/>
    <x v="2"/>
    <s v="Fairview"/>
    <s v="GA"/>
    <n v="1"/>
    <x v="4"/>
    <x v="1569"/>
    <s v="OFF0144"/>
    <s v="SUS00499"/>
    <n v="31"/>
    <s v="M"/>
    <s v="Black"/>
    <s v="VIC00082"/>
    <n v="56"/>
    <s v="F"/>
    <s v="Firearm"/>
    <x v="2"/>
    <x v="2"/>
    <x v="1"/>
    <n v="1"/>
    <n v="46801.13"/>
    <s v="No"/>
    <n v="3"/>
    <n v="16"/>
    <x v="1"/>
  </r>
  <r>
    <s v="INC004708"/>
    <x v="4"/>
    <x v="1"/>
    <s v="Springfield"/>
    <s v="NC"/>
    <n v="4"/>
    <x v="0"/>
    <x v="1570"/>
    <s v="OFF0110"/>
    <s v="NA"/>
    <n v="52"/>
    <s v="F"/>
    <s v="Black"/>
    <s v="VIC00893"/>
    <n v="44"/>
    <s v="M"/>
    <s v="KNIFE"/>
    <x v="1"/>
    <x v="2"/>
    <x v="3"/>
    <n v="0"/>
    <n v="16296.42"/>
    <s v="Yes"/>
    <n v="2"/>
    <n v="19"/>
    <x v="2"/>
  </r>
  <r>
    <s v="INC004649"/>
    <x v="26"/>
    <x v="3"/>
    <s v="Lakewood"/>
    <s v="GA"/>
    <n v="10"/>
    <x v="1"/>
    <x v="1571"/>
    <s v="OFF0029"/>
    <s v="SUS00147"/>
    <n v="36"/>
    <s v="M"/>
    <s v="Black"/>
    <s v="VIC00181"/>
    <n v="63"/>
    <s v="M"/>
    <s v="Unarmed"/>
    <x v="1"/>
    <x v="2"/>
    <x v="3"/>
    <n v="0"/>
    <n v="11342.66"/>
    <s v="No"/>
    <n v="2"/>
    <n v="5"/>
    <x v="3"/>
  </r>
  <r>
    <s v="INC003105"/>
    <x v="20"/>
    <x v="8"/>
    <s v="Maplewood"/>
    <s v="GA"/>
    <n v="2"/>
    <x v="1"/>
    <x v="1572"/>
    <s v="OFF0108"/>
    <s v="NA"/>
    <n v="52"/>
    <s v="F"/>
    <s v="Black"/>
    <s v="VIC00204"/>
    <n v="63"/>
    <s v="M"/>
    <s v="Hands/Feet"/>
    <x v="1"/>
    <x v="3"/>
    <x v="1"/>
    <n v="4"/>
    <n v="16058.43"/>
    <s v="No"/>
    <n v="2"/>
    <n v="3"/>
    <x v="3"/>
  </r>
  <r>
    <s v="INC002124"/>
    <x v="26"/>
    <x v="7"/>
    <s v="Oakdale"/>
    <s v="NC"/>
    <n v="7"/>
    <x v="5"/>
    <x v="1573"/>
    <s v="OFF0063"/>
    <s v="SUS00231"/>
    <n v="19"/>
    <s v="F"/>
    <s v="Black"/>
    <s v="VIC00812"/>
    <n v="26"/>
    <s v="M"/>
    <s v="Firearm"/>
    <x v="0"/>
    <x v="3"/>
    <x v="1"/>
    <n v="3"/>
    <n v="36084.22"/>
    <s v="No"/>
    <n v="1"/>
    <n v="18"/>
    <x v="2"/>
  </r>
  <r>
    <s v="INC002016"/>
    <x v="14"/>
    <x v="1"/>
    <s v="Riverside"/>
    <s v="FL"/>
    <n v="8"/>
    <x v="7"/>
    <x v="39"/>
    <s v="OFF0058"/>
    <s v="NA"/>
    <n v="52"/>
    <s v="F"/>
    <s v="Black"/>
    <s v="VIC00166"/>
    <n v="21"/>
    <s v="M"/>
    <s v="KNIFE"/>
    <x v="0"/>
    <x v="0"/>
    <x v="1"/>
    <n v="0"/>
    <n v="36397.4"/>
    <s v="No"/>
    <n v="1"/>
    <n v="0"/>
    <x v="3"/>
  </r>
  <r>
    <s v="INC003091"/>
    <x v="16"/>
    <x v="3"/>
    <s v="Lakewood"/>
    <s v="TX"/>
    <n v="10"/>
    <x v="6"/>
    <x v="1574"/>
    <s v="OFF0091"/>
    <s v="SUS00289"/>
    <n v="38"/>
    <s v="M"/>
    <s v="White"/>
    <s v="VIC00903"/>
    <n v="66"/>
    <s v="M"/>
    <s v="Hands/Feet"/>
    <x v="3"/>
    <x v="0"/>
    <x v="1"/>
    <n v="0"/>
    <n v="7571.83"/>
    <s v="Yes"/>
    <n v="4"/>
    <n v="2"/>
    <x v="3"/>
  </r>
  <r>
    <s v="INC003471"/>
    <x v="2"/>
    <x v="0"/>
    <s v="Fairview"/>
    <s v="AZ"/>
    <n v="9"/>
    <x v="1"/>
    <x v="1575"/>
    <s v="OFF0053"/>
    <s v="SUS00677"/>
    <n v="68"/>
    <s v="F"/>
    <s v="Black"/>
    <s v="VIC00706"/>
    <n v="84"/>
    <s v="M"/>
    <s v="Firearm"/>
    <x v="0"/>
    <x v="4"/>
    <x v="1"/>
    <n v="3"/>
    <n v="0"/>
    <s v="No"/>
    <n v="1"/>
    <n v="20"/>
    <x v="2"/>
  </r>
  <r>
    <s v="INC004519"/>
    <x v="20"/>
    <x v="4"/>
    <s v="Maplewood"/>
    <s v="OH"/>
    <n v="8"/>
    <x v="7"/>
    <x v="39"/>
    <s v="OFF0105"/>
    <s v="SUS00215"/>
    <n v="21"/>
    <s v="F"/>
    <s v="White"/>
    <s v="VIC00027"/>
    <n v="76"/>
    <s v="M"/>
    <s v="Blunt Object"/>
    <x v="3"/>
    <x v="3"/>
    <x v="1"/>
    <n v="0"/>
    <n v="35509.1"/>
    <s v="No"/>
    <n v="4"/>
    <n v="0"/>
    <x v="3"/>
  </r>
  <r>
    <s v="INC003534"/>
    <x v="4"/>
    <x v="7"/>
    <s v="Oakdale"/>
    <s v="TX"/>
    <n v="1"/>
    <x v="4"/>
    <x v="1576"/>
    <s v="OFF0070"/>
    <s v="SUS00767"/>
    <n v="49"/>
    <s v="M"/>
    <s v="Black"/>
    <s v="VIC00854"/>
    <n v="24"/>
    <s v="M"/>
    <s v="Firearm"/>
    <x v="3"/>
    <x v="3"/>
    <x v="1"/>
    <n v="3"/>
    <n v="40.86"/>
    <s v="No"/>
    <n v="4"/>
    <n v="19"/>
    <x v="2"/>
  </r>
  <r>
    <s v="INC001871"/>
    <x v="11"/>
    <x v="5"/>
    <s v="Riverside"/>
    <s v="NY"/>
    <n v="3"/>
    <x v="5"/>
    <x v="1577"/>
    <s v="OFF0092"/>
    <s v="SUS00186"/>
    <n v="35"/>
    <s v="F"/>
    <s v="Asian"/>
    <s v="VIC00229"/>
    <n v="32"/>
    <s v="M"/>
    <s v="KNIFE"/>
    <x v="2"/>
    <x v="0"/>
    <x v="2"/>
    <n v="3"/>
    <n v="29984.95"/>
    <s v="Yes"/>
    <n v="3"/>
    <n v="1"/>
    <x v="3"/>
  </r>
  <r>
    <s v="INC002893"/>
    <x v="17"/>
    <x v="2"/>
    <s v="Riverside"/>
    <s v="FL"/>
    <n v="5"/>
    <x v="3"/>
    <x v="1578"/>
    <s v="OFF0011"/>
    <s v="NA"/>
    <n v="52"/>
    <s v="F"/>
    <s v="Black"/>
    <s v="VIC00095"/>
    <n v="79"/>
    <s v="M"/>
    <s v="Firearm"/>
    <x v="2"/>
    <x v="0"/>
    <x v="0"/>
    <n v="2"/>
    <n v="26790.38"/>
    <s v="Yes"/>
    <n v="3"/>
    <n v="2"/>
    <x v="3"/>
  </r>
  <r>
    <s v="INC002554"/>
    <x v="11"/>
    <x v="5"/>
    <s v="Hillcrest"/>
    <s v="NY"/>
    <n v="8"/>
    <x v="7"/>
    <x v="39"/>
    <s v="OFF0053"/>
    <s v="NA"/>
    <n v="52"/>
    <s v="F"/>
    <s v="Black"/>
    <s v="VIC00027"/>
    <n v="56"/>
    <s v="F"/>
    <s v="Hands/Feet"/>
    <x v="2"/>
    <x v="0"/>
    <x v="2"/>
    <n v="0"/>
    <n v="32268.959999999999"/>
    <s v="No"/>
    <n v="3"/>
    <n v="0"/>
    <x v="3"/>
  </r>
  <r>
    <s v="INC004396"/>
    <x v="0"/>
    <x v="1"/>
    <s v="Oakdale"/>
    <s v="AZ"/>
    <n v="10"/>
    <x v="6"/>
    <x v="1579"/>
    <s v="OFF0064"/>
    <s v="NA"/>
    <n v="52"/>
    <s v="F"/>
    <s v="Black"/>
    <s v="VIC00362"/>
    <n v="26"/>
    <s v="M"/>
    <s v="Firearm"/>
    <x v="3"/>
    <x v="0"/>
    <x v="1"/>
    <n v="0"/>
    <n v="873.54"/>
    <s v="No"/>
    <n v="4"/>
    <n v="19"/>
    <x v="2"/>
  </r>
  <r>
    <s v="INC003478"/>
    <x v="20"/>
    <x v="2"/>
    <s v="Maplewood"/>
    <s v="AZ"/>
    <n v="12"/>
    <x v="4"/>
    <x v="1580"/>
    <s v="OFF0025"/>
    <s v="SUS00404"/>
    <n v="28"/>
    <s v="F"/>
    <s v="Black"/>
    <s v="VIC00550"/>
    <n v="13"/>
    <s v="M"/>
    <s v="Hands/Feet"/>
    <x v="3"/>
    <x v="3"/>
    <x v="1"/>
    <n v="1"/>
    <n v="18081.560000000001"/>
    <s v="No"/>
    <n v="4"/>
    <n v="23"/>
    <x v="2"/>
  </r>
  <r>
    <s v="INC003156"/>
    <x v="17"/>
    <x v="2"/>
    <s v="Riverside"/>
    <s v="NC"/>
    <n v="12"/>
    <x v="2"/>
    <x v="1581"/>
    <s v="OFF0003"/>
    <s v="SUS00240"/>
    <n v="15"/>
    <s v="F"/>
    <s v="Black"/>
    <s v="VIC00027"/>
    <n v="12"/>
    <s v="F"/>
    <s v="Firearm"/>
    <x v="1"/>
    <x v="4"/>
    <x v="1"/>
    <n v="5"/>
    <n v="26900.37"/>
    <s v="No"/>
    <n v="2"/>
    <n v="9"/>
    <x v="0"/>
  </r>
  <r>
    <s v="INC001621"/>
    <x v="24"/>
    <x v="1"/>
    <s v="Fairview"/>
    <s v="AZ"/>
    <n v="2"/>
    <x v="1"/>
    <x v="1582"/>
    <s v="OFF0149"/>
    <s v="SUS00179"/>
    <n v="42"/>
    <s v="F"/>
    <s v="Black"/>
    <s v="VIC00229"/>
    <n v="56"/>
    <s v="M"/>
    <s v="Unarmed"/>
    <x v="2"/>
    <x v="2"/>
    <x v="1"/>
    <n v="5"/>
    <n v="4023.6"/>
    <s v="No"/>
    <n v="3"/>
    <n v="19"/>
    <x v="2"/>
  </r>
  <r>
    <s v="INC002332"/>
    <x v="23"/>
    <x v="9"/>
    <s v="Riverside"/>
    <s v="CA"/>
    <n v="8"/>
    <x v="7"/>
    <x v="39"/>
    <s v="OFF0072"/>
    <s v="SUS00730"/>
    <n v="52"/>
    <s v="F"/>
    <s v="Black"/>
    <s v="VIC00261"/>
    <n v="49"/>
    <s v="F"/>
    <s v="KNIFE"/>
    <x v="2"/>
    <x v="2"/>
    <x v="2"/>
    <n v="0"/>
    <n v="19591.63"/>
    <s v="No"/>
    <n v="3"/>
    <n v="0"/>
    <x v="3"/>
  </r>
  <r>
    <s v="INC003176"/>
    <x v="23"/>
    <x v="8"/>
    <s v="Fairview"/>
    <s v="NC"/>
    <n v="3"/>
    <x v="6"/>
    <x v="1583"/>
    <s v="OFF0149"/>
    <s v="SUS00176"/>
    <n v="67"/>
    <s v="M"/>
    <s v="Black"/>
    <s v="VIC00906"/>
    <n v="81"/>
    <s v="M"/>
    <s v="Firearm"/>
    <x v="2"/>
    <x v="0"/>
    <x v="3"/>
    <n v="1"/>
    <n v="46642.2"/>
    <s v="No"/>
    <n v="3"/>
    <n v="9"/>
    <x v="0"/>
  </r>
  <r>
    <s v="INC001553"/>
    <x v="16"/>
    <x v="1"/>
    <s v="Hillcrest"/>
    <s v="NY"/>
    <n v="6"/>
    <x v="4"/>
    <x v="1584"/>
    <s v="OFF0037"/>
    <s v="SUS00309"/>
    <n v="68"/>
    <s v="F"/>
    <s v="Hispanic"/>
    <s v="VIC00314"/>
    <n v="71"/>
    <s v="M"/>
    <s v="Firearm"/>
    <x v="1"/>
    <x v="0"/>
    <x v="2"/>
    <n v="1"/>
    <n v="23355.16"/>
    <s v="No"/>
    <n v="2"/>
    <n v="20"/>
    <x v="2"/>
  </r>
  <r>
    <s v="INC003313"/>
    <x v="17"/>
    <x v="2"/>
    <s v="Oakdale"/>
    <s v="GA"/>
    <n v="9"/>
    <x v="4"/>
    <x v="1585"/>
    <s v="OFF0036"/>
    <s v="SUS00729"/>
    <n v="33"/>
    <s v="Other"/>
    <s v="Black"/>
    <s v="VIC00153"/>
    <n v="34"/>
    <s v="M"/>
    <s v="Firearm"/>
    <x v="0"/>
    <x v="2"/>
    <x v="1"/>
    <n v="1"/>
    <n v="19255.560000000001"/>
    <s v="Yes"/>
    <n v="1"/>
    <n v="21"/>
    <x v="2"/>
  </r>
  <r>
    <s v="INC004696"/>
    <x v="17"/>
    <x v="2"/>
    <s v="Centerville"/>
    <s v="AZ"/>
    <n v="1"/>
    <x v="1"/>
    <x v="1586"/>
    <s v="OFF0010"/>
    <s v="SUS00093"/>
    <n v="38"/>
    <s v="F"/>
    <s v="Asian"/>
    <s v="VIC00807"/>
    <n v="77"/>
    <s v="F"/>
    <s v="Firearm"/>
    <x v="0"/>
    <x v="0"/>
    <x v="0"/>
    <n v="0"/>
    <n v="18384.25"/>
    <s v="No"/>
    <n v="1"/>
    <n v="4"/>
    <x v="3"/>
  </r>
  <r>
    <s v="INC001452"/>
    <x v="8"/>
    <x v="3"/>
    <s v="Lakewood"/>
    <s v="CA"/>
    <n v="11"/>
    <x v="5"/>
    <x v="1587"/>
    <s v="OFF0089"/>
    <s v="SUS00786"/>
    <n v="19"/>
    <s v="F"/>
    <s v="Asian"/>
    <s v="VIC00840"/>
    <n v="36"/>
    <s v="M"/>
    <s v="Unarmed"/>
    <x v="1"/>
    <x v="0"/>
    <x v="1"/>
    <n v="1"/>
    <n v="17080.3"/>
    <s v="No"/>
    <n v="2"/>
    <n v="4"/>
    <x v="3"/>
  </r>
  <r>
    <s v="INC001920"/>
    <x v="20"/>
    <x v="5"/>
    <s v="Riverside"/>
    <s v="OH"/>
    <n v="2"/>
    <x v="0"/>
    <x v="1588"/>
    <s v="OFF0070"/>
    <s v="NA"/>
    <n v="52"/>
    <s v="F"/>
    <s v="Black"/>
    <s v="VIC00505"/>
    <n v="12"/>
    <s v="F"/>
    <s v="KNIFE"/>
    <x v="2"/>
    <x v="4"/>
    <x v="1"/>
    <n v="4"/>
    <n v="21189.89"/>
    <s v="Yes"/>
    <n v="3"/>
    <n v="22"/>
    <x v="2"/>
  </r>
  <r>
    <s v="INC002792"/>
    <x v="11"/>
    <x v="2"/>
    <s v="Oakdale"/>
    <s v="CA"/>
    <n v="6"/>
    <x v="2"/>
    <x v="1589"/>
    <s v="OFF0063"/>
    <s v="NA"/>
    <n v="52"/>
    <s v="F"/>
    <s v="Black"/>
    <s v="VIC00150"/>
    <n v="23"/>
    <s v="F"/>
    <s v="Firearm"/>
    <x v="1"/>
    <x v="3"/>
    <x v="1"/>
    <n v="3"/>
    <n v="35731.53"/>
    <s v="Yes"/>
    <n v="2"/>
    <n v="14"/>
    <x v="1"/>
  </r>
  <r>
    <s v="INC004626"/>
    <x v="23"/>
    <x v="1"/>
    <s v="Maplewood"/>
    <s v="FL"/>
    <n v="8"/>
    <x v="7"/>
    <x v="39"/>
    <s v="OFF0084"/>
    <s v="SUS00322"/>
    <n v="52"/>
    <s v="M"/>
    <s v="Asian"/>
    <s v="VIC00110"/>
    <n v="14"/>
    <s v="F"/>
    <s v="Hands/Feet"/>
    <x v="3"/>
    <x v="0"/>
    <x v="2"/>
    <n v="5"/>
    <n v="26176.04"/>
    <s v="Yes"/>
    <n v="4"/>
    <n v="0"/>
    <x v="3"/>
  </r>
  <r>
    <s v="INC004647"/>
    <x v="19"/>
    <x v="5"/>
    <s v="Springfield"/>
    <s v="GA"/>
    <n v="4"/>
    <x v="2"/>
    <x v="1590"/>
    <s v="OFF0022"/>
    <s v="SUS00358"/>
    <n v="62"/>
    <s v="M"/>
    <s v="Asian"/>
    <s v="VIC00768"/>
    <n v="24"/>
    <s v="M"/>
    <s v="KNIFE"/>
    <x v="3"/>
    <x v="2"/>
    <x v="0"/>
    <n v="2"/>
    <n v="49991.11"/>
    <s v="No"/>
    <n v="4"/>
    <n v="16"/>
    <x v="1"/>
  </r>
  <r>
    <s v="INC002561"/>
    <x v="23"/>
    <x v="2"/>
    <s v="Fairview"/>
    <s v="CA"/>
    <n v="2"/>
    <x v="0"/>
    <x v="1591"/>
    <s v="OFF0022"/>
    <s v="SUS00106"/>
    <n v="33"/>
    <s v="Other"/>
    <s v="Other"/>
    <s v="VIC00277"/>
    <n v="57"/>
    <s v="M"/>
    <s v="Unarmed"/>
    <x v="2"/>
    <x v="0"/>
    <x v="2"/>
    <n v="1"/>
    <n v="2864.72"/>
    <s v="No"/>
    <n v="3"/>
    <n v="2"/>
    <x v="3"/>
  </r>
  <r>
    <s v="INC001579"/>
    <x v="22"/>
    <x v="3"/>
    <s v="Oakdale"/>
    <s v="NC"/>
    <n v="8"/>
    <x v="7"/>
    <x v="39"/>
    <s v="OFF0055"/>
    <s v="SUS00112"/>
    <n v="65"/>
    <s v="F"/>
    <s v="Hispanic"/>
    <s v="VIC00847"/>
    <n v="56"/>
    <s v="F"/>
    <s v="Firearm"/>
    <x v="1"/>
    <x v="0"/>
    <x v="0"/>
    <n v="2"/>
    <n v="0"/>
    <s v="Yes"/>
    <n v="2"/>
    <n v="0"/>
    <x v="3"/>
  </r>
  <r>
    <s v="INC004362"/>
    <x v="17"/>
    <x v="6"/>
    <s v="Springfield"/>
    <s v="GA"/>
    <n v="3"/>
    <x v="6"/>
    <x v="1592"/>
    <s v="OFF0006"/>
    <s v="NA"/>
    <n v="52"/>
    <s v="F"/>
    <s v="Black"/>
    <s v="VIC00917"/>
    <n v="77"/>
    <s v="M"/>
    <s v="KNIFE"/>
    <x v="2"/>
    <x v="0"/>
    <x v="1"/>
    <n v="1"/>
    <n v="22789.77"/>
    <s v="Yes"/>
    <n v="3"/>
    <n v="12"/>
    <x v="1"/>
  </r>
  <r>
    <s v="INC001188"/>
    <x v="14"/>
    <x v="8"/>
    <s v="Riverside"/>
    <s v="PA"/>
    <n v="9"/>
    <x v="2"/>
    <x v="1593"/>
    <s v="OFF0094"/>
    <s v="SUS00136"/>
    <n v="52"/>
    <s v="F"/>
    <s v="Asian"/>
    <s v="VIC00718"/>
    <n v="34"/>
    <s v="M"/>
    <s v="Firearm"/>
    <x v="0"/>
    <x v="2"/>
    <x v="1"/>
    <n v="4"/>
    <n v="19049.27"/>
    <s v="Yes"/>
    <n v="1"/>
    <n v="7"/>
    <x v="0"/>
  </r>
  <r>
    <s v="INC003555"/>
    <x v="14"/>
    <x v="0"/>
    <s v="Springfield"/>
    <s v="IL"/>
    <n v="8"/>
    <x v="1"/>
    <x v="1594"/>
    <s v="OFF0148"/>
    <s v="NA"/>
    <n v="52"/>
    <s v="F"/>
    <s v="Black"/>
    <s v="VIC01000"/>
    <n v="13"/>
    <s v="M"/>
    <s v="Firearm"/>
    <x v="3"/>
    <x v="2"/>
    <x v="1"/>
    <n v="1"/>
    <n v="9292.4"/>
    <s v="Yes"/>
    <n v="4"/>
    <n v="20"/>
    <x v="2"/>
  </r>
  <r>
    <s v="INC001374"/>
    <x v="2"/>
    <x v="2"/>
    <s v="Centerville"/>
    <s v="IL"/>
    <n v="3"/>
    <x v="6"/>
    <x v="1595"/>
    <s v="OFF0142"/>
    <s v="SUS00748"/>
    <n v="52"/>
    <s v="F"/>
    <s v="Asian"/>
    <s v="VIC00560"/>
    <n v="34"/>
    <s v="M"/>
    <s v="Firearm"/>
    <x v="2"/>
    <x v="0"/>
    <x v="3"/>
    <n v="3"/>
    <n v="41330.870000000003"/>
    <s v="No"/>
    <n v="3"/>
    <n v="14"/>
    <x v="1"/>
  </r>
  <r>
    <s v="INC003139"/>
    <x v="8"/>
    <x v="1"/>
    <s v="Centerville"/>
    <s v="NY"/>
    <n v="6"/>
    <x v="0"/>
    <x v="1596"/>
    <s v="OFF0139"/>
    <s v="SUS00700"/>
    <n v="68"/>
    <s v="F"/>
    <s v="White"/>
    <s v="VIC00057"/>
    <n v="56"/>
    <s v="M"/>
    <s v="Firearm"/>
    <x v="0"/>
    <x v="0"/>
    <x v="1"/>
    <n v="0"/>
    <n v="3691.68"/>
    <s v="No"/>
    <n v="1"/>
    <n v="20"/>
    <x v="2"/>
  </r>
  <r>
    <s v="INC003558"/>
    <x v="6"/>
    <x v="6"/>
    <s v="Riverside"/>
    <s v="FL"/>
    <n v="8"/>
    <x v="7"/>
    <x v="39"/>
    <s v="OFF0136"/>
    <s v="SUS00266"/>
    <n v="52"/>
    <s v="M"/>
    <s v="Black"/>
    <s v="VIC00250"/>
    <n v="66"/>
    <s v="M"/>
    <s v="Firearm"/>
    <x v="3"/>
    <x v="0"/>
    <x v="1"/>
    <n v="2"/>
    <n v="22728.62"/>
    <s v="No"/>
    <n v="4"/>
    <n v="0"/>
    <x v="3"/>
  </r>
  <r>
    <s v="INC001023"/>
    <x v="8"/>
    <x v="1"/>
    <s v="Maplewood"/>
    <s v="FL"/>
    <n v="6"/>
    <x v="2"/>
    <x v="1597"/>
    <s v="OFF0015"/>
    <s v="SUS00662"/>
    <n v="48"/>
    <s v="Other"/>
    <s v="Asian"/>
    <s v="VIC00119"/>
    <n v="89"/>
    <s v="F"/>
    <s v="Firearm"/>
    <x v="3"/>
    <x v="0"/>
    <x v="3"/>
    <n v="5"/>
    <n v="34156.379999999997"/>
    <s v="No"/>
    <n v="4"/>
    <n v="17"/>
    <x v="1"/>
  </r>
  <r>
    <s v="INC003906"/>
    <x v="25"/>
    <x v="3"/>
    <s v="Springfield"/>
    <s v="FL"/>
    <n v="3"/>
    <x v="6"/>
    <x v="1598"/>
    <s v="OFF0026"/>
    <s v="SUS00069"/>
    <n v="52"/>
    <s v="M"/>
    <s v="Black"/>
    <s v="VIC00254"/>
    <n v="25"/>
    <s v="F"/>
    <s v="Firearm"/>
    <x v="1"/>
    <x v="3"/>
    <x v="2"/>
    <n v="0"/>
    <n v="49845.19"/>
    <s v="No"/>
    <n v="2"/>
    <n v="2"/>
    <x v="3"/>
  </r>
  <r>
    <s v="INC004357"/>
    <x v="27"/>
    <x v="0"/>
    <s v="Fairview"/>
    <s v="IL"/>
    <n v="9"/>
    <x v="0"/>
    <x v="1599"/>
    <s v="OFF0126"/>
    <s v="SUS00173"/>
    <n v="39"/>
    <s v="F"/>
    <s v="Other"/>
    <s v="VIC00121"/>
    <n v="51"/>
    <s v="Other"/>
    <s v="Blunt Object"/>
    <x v="3"/>
    <x v="2"/>
    <x v="2"/>
    <n v="0"/>
    <n v="19608.16"/>
    <s v="Yes"/>
    <n v="4"/>
    <n v="4"/>
    <x v="3"/>
  </r>
  <r>
    <s v="INC004747"/>
    <x v="8"/>
    <x v="3"/>
    <s v="Fairview"/>
    <s v="NY"/>
    <n v="12"/>
    <x v="2"/>
    <x v="1600"/>
    <s v="OFF0012"/>
    <s v="SUS00630"/>
    <n v="20"/>
    <s v="M"/>
    <s v="Other"/>
    <s v="VIC00791"/>
    <n v="78"/>
    <s v="F"/>
    <s v="KNIFE"/>
    <x v="1"/>
    <x v="0"/>
    <x v="2"/>
    <n v="2"/>
    <n v="48502.2"/>
    <s v="Yes"/>
    <n v="2"/>
    <n v="7"/>
    <x v="0"/>
  </r>
  <r>
    <s v="INC004051"/>
    <x v="2"/>
    <x v="1"/>
    <s v="Maplewood"/>
    <s v="OH"/>
    <n v="3"/>
    <x v="2"/>
    <x v="1601"/>
    <s v="OFF0142"/>
    <s v="SUS00705"/>
    <n v="52"/>
    <s v="F"/>
    <s v="Black"/>
    <s v="VIC00147"/>
    <n v="26"/>
    <s v="M"/>
    <s v="Firearm"/>
    <x v="0"/>
    <x v="2"/>
    <x v="1"/>
    <n v="5"/>
    <n v="36719.49"/>
    <s v="No"/>
    <n v="1"/>
    <n v="14"/>
    <x v="1"/>
  </r>
  <r>
    <s v="INC001496"/>
    <x v="17"/>
    <x v="6"/>
    <s v="Centerville"/>
    <s v="AZ"/>
    <n v="9"/>
    <x v="3"/>
    <x v="1602"/>
    <s v="OFF0014"/>
    <s v="SUS00433"/>
    <n v="30"/>
    <s v="Other"/>
    <s v="Black"/>
    <s v="VIC00020"/>
    <n v="48"/>
    <s v="F"/>
    <s v="Hands/Feet"/>
    <x v="0"/>
    <x v="1"/>
    <x v="2"/>
    <n v="5"/>
    <n v="8786.17"/>
    <s v="Yes"/>
    <n v="1"/>
    <n v="5"/>
    <x v="3"/>
  </r>
  <r>
    <s v="INC004344"/>
    <x v="26"/>
    <x v="9"/>
    <s v="Springfield"/>
    <s v="CA"/>
    <n v="1"/>
    <x v="0"/>
    <x v="1603"/>
    <s v="OFF0130"/>
    <s v="SUS00436"/>
    <n v="58"/>
    <s v="F"/>
    <s v="Black"/>
    <s v="VIC00128"/>
    <n v="76"/>
    <s v="M"/>
    <s v="Firearm"/>
    <x v="1"/>
    <x v="0"/>
    <x v="3"/>
    <n v="0"/>
    <n v="32892.910000000003"/>
    <s v="No"/>
    <n v="2"/>
    <n v="22"/>
    <x v="2"/>
  </r>
  <r>
    <s v="INC004191"/>
    <x v="23"/>
    <x v="5"/>
    <s v="Centerville"/>
    <s v="NC"/>
    <n v="11"/>
    <x v="3"/>
    <x v="1604"/>
    <s v="OFF0124"/>
    <s v="NA"/>
    <n v="52"/>
    <s v="F"/>
    <s v="Black"/>
    <s v="VIC00752"/>
    <n v="40"/>
    <s v="F"/>
    <s v="Firearm"/>
    <x v="0"/>
    <x v="0"/>
    <x v="1"/>
    <n v="0"/>
    <n v="20183.45"/>
    <s v="Yes"/>
    <n v="1"/>
    <n v="13"/>
    <x v="1"/>
  </r>
  <r>
    <s v="INC004238"/>
    <x v="26"/>
    <x v="9"/>
    <s v="Springfield"/>
    <s v="GA"/>
    <n v="5"/>
    <x v="5"/>
    <x v="1605"/>
    <s v="OFF0011"/>
    <s v="SUS00322"/>
    <n v="19"/>
    <s v="F"/>
    <s v="Black"/>
    <s v="VIC00350"/>
    <n v="42"/>
    <s v="M"/>
    <s v="Firearm"/>
    <x v="2"/>
    <x v="4"/>
    <x v="0"/>
    <n v="1"/>
    <n v="43595.74"/>
    <s v="Yes"/>
    <n v="3"/>
    <n v="14"/>
    <x v="1"/>
  </r>
  <r>
    <s v="INC001660"/>
    <x v="28"/>
    <x v="4"/>
    <s v="Riverside"/>
    <s v="CA"/>
    <n v="8"/>
    <x v="7"/>
    <x v="39"/>
    <s v="OFF0142"/>
    <s v="SUS00076"/>
    <n v="23"/>
    <s v="F"/>
    <s v="White"/>
    <s v="VIC00426"/>
    <n v="56"/>
    <s v="M"/>
    <s v="Firearm"/>
    <x v="3"/>
    <x v="0"/>
    <x v="1"/>
    <n v="0"/>
    <n v="45519.53"/>
    <s v="Yes"/>
    <n v="4"/>
    <n v="0"/>
    <x v="3"/>
  </r>
  <r>
    <s v="INC002436"/>
    <x v="7"/>
    <x v="6"/>
    <s v="Springfield"/>
    <s v="PA"/>
    <n v="7"/>
    <x v="3"/>
    <x v="1606"/>
    <s v="OFF0035"/>
    <s v="SUS00476"/>
    <n v="16"/>
    <s v="M"/>
    <s v="Black"/>
    <s v="VIC00377"/>
    <n v="17"/>
    <s v="M"/>
    <s v="Firearm"/>
    <x v="0"/>
    <x v="2"/>
    <x v="2"/>
    <n v="1"/>
    <n v="45871.040000000001"/>
    <s v="No"/>
    <n v="1"/>
    <n v="17"/>
    <x v="1"/>
  </r>
  <r>
    <s v="INC003841"/>
    <x v="17"/>
    <x v="1"/>
    <s v="Oakdale"/>
    <s v="FL"/>
    <n v="2"/>
    <x v="2"/>
    <x v="1607"/>
    <s v="OFF0062"/>
    <s v="SUS00577"/>
    <n v="47"/>
    <s v="Other"/>
    <s v="Asian"/>
    <s v="VIC00074"/>
    <n v="11"/>
    <s v="F"/>
    <s v="Firearm"/>
    <x v="2"/>
    <x v="3"/>
    <x v="0"/>
    <n v="5"/>
    <n v="3547.54"/>
    <s v="No"/>
    <n v="3"/>
    <n v="5"/>
    <x v="3"/>
  </r>
  <r>
    <s v="INC003550"/>
    <x v="21"/>
    <x v="7"/>
    <s v="Springfield"/>
    <s v="TX"/>
    <n v="10"/>
    <x v="4"/>
    <x v="1608"/>
    <s v="OFF0032"/>
    <s v="SUS00188"/>
    <n v="60"/>
    <s v="F"/>
    <s v="Other"/>
    <s v="VIC00167"/>
    <n v="89"/>
    <s v="M"/>
    <s v="Blunt Object"/>
    <x v="0"/>
    <x v="1"/>
    <x v="1"/>
    <n v="1"/>
    <n v="21613.01"/>
    <s v="Yes"/>
    <n v="1"/>
    <n v="10"/>
    <x v="0"/>
  </r>
  <r>
    <s v="INC001383"/>
    <x v="2"/>
    <x v="2"/>
    <s v="Oakdale"/>
    <s v="AZ"/>
    <n v="10"/>
    <x v="3"/>
    <x v="1609"/>
    <s v="OFF0119"/>
    <s v="SUS00444"/>
    <n v="24"/>
    <s v="M"/>
    <s v="White"/>
    <m/>
    <n v="56"/>
    <s v="M"/>
    <s v="Firearm"/>
    <x v="3"/>
    <x v="3"/>
    <x v="1"/>
    <n v="4"/>
    <n v="22414.57"/>
    <s v="No"/>
    <n v="4"/>
    <n v="11"/>
    <x v="0"/>
  </r>
  <r>
    <s v="INC004813"/>
    <x v="3"/>
    <x v="5"/>
    <s v="Hillcrest"/>
    <s v="NY"/>
    <n v="4"/>
    <x v="0"/>
    <x v="1610"/>
    <s v="OFF0093"/>
    <s v="SUS00692"/>
    <n v="19"/>
    <s v="F"/>
    <s v="Black"/>
    <s v="VIC00795"/>
    <n v="86"/>
    <s v="Other"/>
    <s v="Blunt Object"/>
    <x v="0"/>
    <x v="1"/>
    <x v="2"/>
    <n v="1"/>
    <n v="30760.73"/>
    <s v="No"/>
    <n v="1"/>
    <n v="7"/>
    <x v="0"/>
  </r>
  <r>
    <s v="INC003767"/>
    <x v="14"/>
    <x v="2"/>
    <s v="Maplewood"/>
    <s v="OH"/>
    <n v="7"/>
    <x v="3"/>
    <x v="1611"/>
    <s v="OFF0012"/>
    <s v="SUS00175"/>
    <n v="34"/>
    <s v="M"/>
    <s v="Asian"/>
    <s v="VIC00865"/>
    <n v="41"/>
    <s v="F"/>
    <s v="Firearm"/>
    <x v="3"/>
    <x v="1"/>
    <x v="3"/>
    <n v="0"/>
    <n v="35113.21"/>
    <s v="No"/>
    <n v="4"/>
    <n v="10"/>
    <x v="0"/>
  </r>
  <r>
    <s v="INC002908"/>
    <x v="4"/>
    <x v="9"/>
    <s v="Hillcrest"/>
    <s v="CA"/>
    <n v="1"/>
    <x v="3"/>
    <x v="1612"/>
    <s v="OFF0040"/>
    <s v="NA"/>
    <n v="52"/>
    <s v="F"/>
    <s v="Black"/>
    <s v="VIC00418"/>
    <n v="36"/>
    <s v="Other"/>
    <s v="KNIFE"/>
    <x v="3"/>
    <x v="0"/>
    <x v="2"/>
    <n v="0"/>
    <n v="23327.14"/>
    <s v="No"/>
    <n v="4"/>
    <n v="5"/>
    <x v="3"/>
  </r>
  <r>
    <s v="INC002671"/>
    <x v="9"/>
    <x v="3"/>
    <s v="Fairview"/>
    <s v="NC"/>
    <n v="3"/>
    <x v="6"/>
    <x v="1613"/>
    <s v="OFF0119"/>
    <s v="NA"/>
    <n v="52"/>
    <s v="F"/>
    <s v="Black"/>
    <s v="VIC00943"/>
    <n v="55"/>
    <s v="F"/>
    <s v="Firearm"/>
    <x v="3"/>
    <x v="0"/>
    <x v="3"/>
    <n v="5"/>
    <n v="15978.62"/>
    <s v="No"/>
    <n v="4"/>
    <n v="4"/>
    <x v="3"/>
  </r>
  <r>
    <s v="INC000088"/>
    <x v="4"/>
    <x v="9"/>
    <s v="Centerville"/>
    <s v="FL"/>
    <n v="3"/>
    <x v="5"/>
    <x v="1614"/>
    <s v="OFF0075"/>
    <s v="NA"/>
    <n v="52"/>
    <s v="F"/>
    <s v="Black"/>
    <s v="VIC00373"/>
    <n v="56"/>
    <s v="M"/>
    <s v="Firearm"/>
    <x v="3"/>
    <x v="2"/>
    <x v="0"/>
    <n v="4"/>
    <n v="47435.59"/>
    <s v="No"/>
    <n v="4"/>
    <n v="1"/>
    <x v="3"/>
  </r>
  <r>
    <s v="INC003924"/>
    <x v="14"/>
    <x v="0"/>
    <s v="Oakdale"/>
    <s v="NY"/>
    <n v="8"/>
    <x v="7"/>
    <x v="39"/>
    <s v="OFF0011"/>
    <s v="SUS00412"/>
    <n v="44"/>
    <s v="M"/>
    <s v="Other"/>
    <s v="VIC00424"/>
    <n v="85"/>
    <s v="F"/>
    <s v="Firearm"/>
    <x v="1"/>
    <x v="3"/>
    <x v="0"/>
    <n v="4"/>
    <n v="5683.89"/>
    <s v="Yes"/>
    <n v="2"/>
    <n v="0"/>
    <x v="3"/>
  </r>
  <r>
    <s v="INC003277"/>
    <x v="6"/>
    <x v="2"/>
    <s v="Fairview"/>
    <s v="FL"/>
    <n v="4"/>
    <x v="4"/>
    <x v="1615"/>
    <s v="OFF0019"/>
    <s v="SUS00661"/>
    <n v="74"/>
    <s v="F"/>
    <s v="Black"/>
    <s v="VIC00073"/>
    <n v="52"/>
    <s v="M"/>
    <s v="KNIFE"/>
    <x v="1"/>
    <x v="0"/>
    <x v="1"/>
    <n v="0"/>
    <n v="8214.83"/>
    <s v="No"/>
    <n v="2"/>
    <n v="11"/>
    <x v="0"/>
  </r>
  <r>
    <s v="INC003248"/>
    <x v="25"/>
    <x v="9"/>
    <s v="Maplewood"/>
    <s v="OH"/>
    <n v="11"/>
    <x v="1"/>
    <x v="1616"/>
    <s v="OFF0129"/>
    <s v="SUS00146"/>
    <n v="37"/>
    <s v="F"/>
    <s v="Hispanic"/>
    <s v="VIC00319"/>
    <n v="89"/>
    <s v="M"/>
    <s v="KNIFE"/>
    <x v="3"/>
    <x v="2"/>
    <x v="1"/>
    <n v="2"/>
    <n v="2048.85"/>
    <s v="No"/>
    <n v="4"/>
    <n v="21"/>
    <x v="2"/>
  </r>
  <r>
    <s v="INC003306"/>
    <x v="20"/>
    <x v="8"/>
    <s v="Oakdale"/>
    <s v="PA"/>
    <n v="7"/>
    <x v="4"/>
    <x v="1617"/>
    <s v="OFF0127"/>
    <s v="SUS00683"/>
    <n v="74"/>
    <s v="M"/>
    <s v="Asian"/>
    <s v="VIC00240"/>
    <n v="21"/>
    <s v="M"/>
    <s v="Blunt Object"/>
    <x v="1"/>
    <x v="4"/>
    <x v="0"/>
    <n v="0"/>
    <n v="30267.72"/>
    <s v="Yes"/>
    <n v="2"/>
    <n v="15"/>
    <x v="1"/>
  </r>
  <r>
    <s v="INC002278"/>
    <x v="8"/>
    <x v="9"/>
    <s v="Lakewood"/>
    <s v="CA"/>
    <n v="7"/>
    <x v="1"/>
    <x v="1618"/>
    <s v="OFF0081"/>
    <s v="SUS00301"/>
    <n v="21"/>
    <s v="F"/>
    <s v="Hispanic"/>
    <s v="VIC00167"/>
    <n v="56"/>
    <s v="Other"/>
    <s v="Firearm"/>
    <x v="0"/>
    <x v="0"/>
    <x v="1"/>
    <n v="4"/>
    <n v="42733.04"/>
    <s v="No"/>
    <n v="1"/>
    <n v="12"/>
    <x v="1"/>
  </r>
  <r>
    <s v="INC004723"/>
    <x v="4"/>
    <x v="1"/>
    <s v="Maplewood"/>
    <s v="FL"/>
    <n v="12"/>
    <x v="4"/>
    <x v="1619"/>
    <s v="OFF0077"/>
    <s v="SUS00664"/>
    <n v="38"/>
    <s v="M"/>
    <s v="Black"/>
    <s v="VIC00295"/>
    <n v="21"/>
    <s v="F"/>
    <s v="Firearm"/>
    <x v="1"/>
    <x v="0"/>
    <x v="1"/>
    <n v="3"/>
    <n v="33554.57"/>
    <s v="No"/>
    <n v="2"/>
    <n v="20"/>
    <x v="2"/>
  </r>
  <r>
    <s v="INC004170"/>
    <x v="11"/>
    <x v="1"/>
    <s v="Hillcrest"/>
    <s v="GA"/>
    <n v="3"/>
    <x v="1"/>
    <x v="1620"/>
    <s v="OFF0017"/>
    <s v="SUS00656"/>
    <n v="31"/>
    <s v="F"/>
    <s v="Hispanic"/>
    <s v="VIC00287"/>
    <n v="20"/>
    <s v="M"/>
    <s v="KNIFE"/>
    <x v="3"/>
    <x v="3"/>
    <x v="1"/>
    <n v="5"/>
    <n v="7341.05"/>
    <s v="Yes"/>
    <n v="4"/>
    <n v="19"/>
    <x v="2"/>
  </r>
  <r>
    <s v="INC003220"/>
    <x v="8"/>
    <x v="3"/>
    <s v="Springfield"/>
    <s v="OH"/>
    <n v="5"/>
    <x v="2"/>
    <x v="1621"/>
    <s v="OFF0008"/>
    <s v="SUS00449"/>
    <n v="33"/>
    <s v="M"/>
    <s v="Asian"/>
    <s v="VIC00017"/>
    <n v="56"/>
    <s v="M"/>
    <s v="KNIFE"/>
    <x v="3"/>
    <x v="0"/>
    <x v="1"/>
    <n v="0"/>
    <n v="44560.480000000003"/>
    <s v="No"/>
    <n v="4"/>
    <n v="16"/>
    <x v="1"/>
  </r>
  <r>
    <s v="INC000374"/>
    <x v="8"/>
    <x v="7"/>
    <s v="Hillcrest"/>
    <s v="OH"/>
    <n v="8"/>
    <x v="7"/>
    <x v="39"/>
    <s v="OFF0142"/>
    <s v="SUS00666"/>
    <n v="47"/>
    <s v="M"/>
    <s v="White"/>
    <s v="VIC00806"/>
    <n v="80"/>
    <s v="M"/>
    <s v="Firearm"/>
    <x v="2"/>
    <x v="4"/>
    <x v="1"/>
    <n v="2"/>
    <n v="41602.879999999997"/>
    <s v="No"/>
    <n v="3"/>
    <n v="0"/>
    <x v="3"/>
  </r>
  <r>
    <s v="INC004539"/>
    <x v="2"/>
    <x v="6"/>
    <s v="Springfield"/>
    <s v="OH"/>
    <n v="3"/>
    <x v="3"/>
    <x v="1622"/>
    <s v="OFF0090"/>
    <s v="SUS00744"/>
    <n v="74"/>
    <s v="F"/>
    <s v="Black"/>
    <s v="VIC00022"/>
    <n v="31"/>
    <s v="M"/>
    <s v="KNIFE"/>
    <x v="1"/>
    <x v="1"/>
    <x v="0"/>
    <n v="0"/>
    <n v="18382.04"/>
    <s v="No"/>
    <n v="2"/>
    <n v="13"/>
    <x v="1"/>
  </r>
  <r>
    <s v="INC003935"/>
    <x v="16"/>
    <x v="0"/>
    <s v="Fairview"/>
    <s v="TX"/>
    <n v="9"/>
    <x v="2"/>
    <x v="1623"/>
    <s v="OFF0068"/>
    <s v="SUS00734"/>
    <n v="23"/>
    <s v="M"/>
    <s v="Black"/>
    <s v="VIC00359"/>
    <n v="56"/>
    <s v="M"/>
    <s v="Firearm"/>
    <x v="2"/>
    <x v="2"/>
    <x v="3"/>
    <n v="4"/>
    <n v="17951.52"/>
    <s v="Yes"/>
    <n v="3"/>
    <n v="0"/>
    <x v="3"/>
  </r>
  <r>
    <s v="INC004311"/>
    <x v="17"/>
    <x v="8"/>
    <s v="Centerville"/>
    <s v="FL"/>
    <n v="11"/>
    <x v="4"/>
    <x v="1624"/>
    <s v="OFF0116"/>
    <s v="SUS00593"/>
    <n v="23"/>
    <s v="F"/>
    <s v="Black"/>
    <s v="VIC00015"/>
    <n v="67"/>
    <s v="F"/>
    <s v="Firearm"/>
    <x v="2"/>
    <x v="2"/>
    <x v="3"/>
    <n v="0"/>
    <n v="27201.33"/>
    <s v="No"/>
    <n v="3"/>
    <n v="14"/>
    <x v="1"/>
  </r>
  <r>
    <s v="INC004414"/>
    <x v="16"/>
    <x v="6"/>
    <s v="Centerville"/>
    <s v="IL"/>
    <n v="10"/>
    <x v="2"/>
    <x v="1625"/>
    <s v="OFF0144"/>
    <s v="SUS00702"/>
    <n v="24"/>
    <s v="M"/>
    <s v="White"/>
    <s v="VIC00548"/>
    <n v="62"/>
    <s v="F"/>
    <s v="Firearm"/>
    <x v="1"/>
    <x v="3"/>
    <x v="1"/>
    <n v="0"/>
    <n v="31564.03"/>
    <s v="Yes"/>
    <n v="2"/>
    <n v="4"/>
    <x v="3"/>
  </r>
  <r>
    <s v="INC000742"/>
    <x v="23"/>
    <x v="2"/>
    <s v="Hillcrest"/>
    <s v="CA"/>
    <n v="2"/>
    <x v="1"/>
    <x v="1626"/>
    <s v="OFF0104"/>
    <s v="SUS00129"/>
    <n v="61"/>
    <s v="F"/>
    <s v="Other"/>
    <s v="VIC00632"/>
    <n v="66"/>
    <s v="F"/>
    <s v="Firearm"/>
    <x v="0"/>
    <x v="0"/>
    <x v="1"/>
    <n v="3"/>
    <n v="0"/>
    <s v="No"/>
    <n v="1"/>
    <n v="22"/>
    <x v="2"/>
  </r>
  <r>
    <s v="INC001645"/>
    <x v="6"/>
    <x v="1"/>
    <s v="Centerville"/>
    <s v="PA"/>
    <n v="3"/>
    <x v="0"/>
    <x v="1627"/>
    <s v="OFF0101"/>
    <s v="SUS00429"/>
    <n v="22"/>
    <s v="F"/>
    <s v="White"/>
    <m/>
    <n v="56"/>
    <s v="M"/>
    <s v="Firearm"/>
    <x v="2"/>
    <x v="0"/>
    <x v="3"/>
    <n v="2"/>
    <n v="24599.75"/>
    <s v="No"/>
    <n v="3"/>
    <n v="7"/>
    <x v="0"/>
  </r>
  <r>
    <s v="INC000407"/>
    <x v="14"/>
    <x v="7"/>
    <s v="Lakewood"/>
    <s v="FL"/>
    <n v="9"/>
    <x v="2"/>
    <x v="1628"/>
    <s v="OFF0106"/>
    <s v="SUS00677"/>
    <n v="64"/>
    <s v="F"/>
    <s v="Hispanic"/>
    <s v="VIC00658"/>
    <n v="43"/>
    <s v="F"/>
    <s v="Hands/Feet"/>
    <x v="0"/>
    <x v="3"/>
    <x v="1"/>
    <n v="5"/>
    <n v="0"/>
    <s v="Yes"/>
    <n v="1"/>
    <n v="0"/>
    <x v="3"/>
  </r>
  <r>
    <s v="INC003860"/>
    <x v="1"/>
    <x v="5"/>
    <s v="Hillcrest"/>
    <s v="FL"/>
    <n v="3"/>
    <x v="4"/>
    <x v="1629"/>
    <s v="OFF0115"/>
    <s v="SUS00435"/>
    <n v="74"/>
    <s v="M"/>
    <s v="Black"/>
    <s v="VIC00036"/>
    <n v="75"/>
    <s v="F"/>
    <s v="Blunt Object"/>
    <x v="2"/>
    <x v="4"/>
    <x v="1"/>
    <n v="0"/>
    <n v="0"/>
    <s v="Yes"/>
    <n v="3"/>
    <n v="0"/>
    <x v="3"/>
  </r>
  <r>
    <s v="INC000459"/>
    <x v="17"/>
    <x v="3"/>
    <s v="Springfield"/>
    <s v="CA"/>
    <n v="10"/>
    <x v="2"/>
    <x v="1630"/>
    <s v="OFF0011"/>
    <s v="SUS00001"/>
    <n v="36"/>
    <s v="F"/>
    <s v="White"/>
    <s v="VIC00986"/>
    <n v="33"/>
    <s v="F"/>
    <s v="KNIFE"/>
    <x v="0"/>
    <x v="0"/>
    <x v="3"/>
    <n v="4"/>
    <n v="3743.56"/>
    <s v="No"/>
    <n v="1"/>
    <n v="13"/>
    <x v="1"/>
  </r>
  <r>
    <s v="INC003757"/>
    <x v="6"/>
    <x v="5"/>
    <s v="Riverside"/>
    <s v="GA"/>
    <n v="7"/>
    <x v="5"/>
    <x v="1631"/>
    <s v="OFF0126"/>
    <s v="SUS00539"/>
    <n v="45"/>
    <s v="M"/>
    <s v="Other"/>
    <m/>
    <n v="56"/>
    <s v="M"/>
    <s v="Firearm"/>
    <x v="1"/>
    <x v="0"/>
    <x v="1"/>
    <n v="2"/>
    <n v="30128.38"/>
    <s v="No"/>
    <n v="2"/>
    <n v="12"/>
    <x v="1"/>
  </r>
  <r>
    <s v="INC004568"/>
    <x v="8"/>
    <x v="8"/>
    <s v="Centerville"/>
    <s v="PA"/>
    <n v="2"/>
    <x v="3"/>
    <x v="1632"/>
    <s v="OFF0098"/>
    <s v="SUS00649"/>
    <n v="56"/>
    <s v="F"/>
    <s v="Black"/>
    <s v="VIC00778"/>
    <n v="25"/>
    <s v="F"/>
    <s v="Firearm"/>
    <x v="3"/>
    <x v="0"/>
    <x v="0"/>
    <n v="2"/>
    <n v="0"/>
    <s v="Yes"/>
    <n v="4"/>
    <n v="23"/>
    <x v="2"/>
  </r>
  <r>
    <s v="INC004105"/>
    <x v="12"/>
    <x v="5"/>
    <s v="Fairview"/>
    <s v="AZ"/>
    <n v="8"/>
    <x v="7"/>
    <x v="39"/>
    <s v="OFF0134"/>
    <s v="NA"/>
    <n v="52"/>
    <s v="F"/>
    <s v="Black"/>
    <s v="VIC00499"/>
    <n v="45"/>
    <s v="M"/>
    <s v="Firearm"/>
    <x v="3"/>
    <x v="0"/>
    <x v="0"/>
    <n v="2"/>
    <n v="9587.42"/>
    <s v="No"/>
    <n v="4"/>
    <n v="0"/>
    <x v="3"/>
  </r>
  <r>
    <s v="INC002040"/>
    <x v="15"/>
    <x v="0"/>
    <s v="Maplewood"/>
    <s v="PA"/>
    <n v="4"/>
    <x v="0"/>
    <x v="1633"/>
    <s v="OFF0141"/>
    <s v="SUS00255"/>
    <n v="74"/>
    <s v="M"/>
    <s v="Black"/>
    <s v="VIC00444"/>
    <n v="56"/>
    <s v="M"/>
    <s v="Unarmed"/>
    <x v="1"/>
    <x v="0"/>
    <x v="1"/>
    <n v="0"/>
    <n v="10056.48"/>
    <s v="Yes"/>
    <n v="2"/>
    <n v="23"/>
    <x v="2"/>
  </r>
  <r>
    <s v="INC002365"/>
    <x v="17"/>
    <x v="5"/>
    <s v="Lakewood"/>
    <s v="AZ"/>
    <n v="9"/>
    <x v="0"/>
    <x v="1634"/>
    <s v="OFF0125"/>
    <s v="SUS00235"/>
    <n v="41"/>
    <s v="M"/>
    <s v="Black"/>
    <s v="VIC00957"/>
    <n v="75"/>
    <s v="F"/>
    <s v="Firearm"/>
    <x v="1"/>
    <x v="0"/>
    <x v="1"/>
    <n v="0"/>
    <n v="12110.15"/>
    <s v="No"/>
    <n v="2"/>
    <n v="14"/>
    <x v="1"/>
  </r>
  <r>
    <s v="INC004594"/>
    <x v="21"/>
    <x v="5"/>
    <s v="Lakewood"/>
    <s v="IL"/>
    <n v="7"/>
    <x v="0"/>
    <x v="1635"/>
    <s v="OFF0002"/>
    <s v="SUS00004"/>
    <n v="75"/>
    <s v="M"/>
    <s v="Hispanic"/>
    <s v="VIC00965"/>
    <n v="88"/>
    <s v="F"/>
    <s v="Firearm"/>
    <x v="1"/>
    <x v="4"/>
    <x v="1"/>
    <n v="2"/>
    <n v="3049.87"/>
    <s v="Yes"/>
    <n v="2"/>
    <n v="6"/>
    <x v="0"/>
  </r>
  <r>
    <s v="INC000324"/>
    <x v="6"/>
    <x v="1"/>
    <s v="Riverside"/>
    <s v="IL"/>
    <n v="10"/>
    <x v="0"/>
    <x v="1636"/>
    <s v="OFF0028"/>
    <s v="SUS00259"/>
    <n v="74"/>
    <s v="F"/>
    <s v="Black"/>
    <s v="VIC00589"/>
    <n v="33"/>
    <s v="M"/>
    <s v="Firearm"/>
    <x v="0"/>
    <x v="0"/>
    <x v="3"/>
    <n v="3"/>
    <n v="28397.55"/>
    <s v="Yes"/>
    <n v="1"/>
    <n v="2"/>
    <x v="3"/>
  </r>
  <r>
    <s v="INC000165"/>
    <x v="8"/>
    <x v="2"/>
    <s v="Oakdale"/>
    <s v="PA"/>
    <n v="1"/>
    <x v="2"/>
    <x v="1637"/>
    <s v="OFF0133"/>
    <s v="SUS00049"/>
    <n v="43"/>
    <s v="M"/>
    <s v="White"/>
    <s v="VIC00402"/>
    <n v="83"/>
    <s v="M"/>
    <s v="Firearm"/>
    <x v="1"/>
    <x v="4"/>
    <x v="3"/>
    <n v="1"/>
    <n v="16461.23"/>
    <s v="No"/>
    <n v="2"/>
    <n v="1"/>
    <x v="3"/>
  </r>
  <r>
    <s v="INC000502"/>
    <x v="8"/>
    <x v="9"/>
    <s v="Hillcrest"/>
    <s v="TX"/>
    <n v="7"/>
    <x v="4"/>
    <x v="1638"/>
    <s v="OFF0065"/>
    <s v="SUS00548"/>
    <n v="75"/>
    <s v="M"/>
    <s v="White"/>
    <s v="VIC00498"/>
    <n v="68"/>
    <s v="F"/>
    <s v="Firearm"/>
    <x v="2"/>
    <x v="3"/>
    <x v="0"/>
    <n v="2"/>
    <n v="38049.300000000003"/>
    <s v="Yes"/>
    <n v="3"/>
    <n v="17"/>
    <x v="1"/>
  </r>
  <r>
    <s v="INC002143"/>
    <x v="9"/>
    <x v="6"/>
    <s v="Maplewood"/>
    <s v="IL"/>
    <n v="5"/>
    <x v="5"/>
    <x v="1639"/>
    <s v="OFF0015"/>
    <s v="SUS00770"/>
    <n v="16"/>
    <s v="M"/>
    <s v="Asian"/>
    <m/>
    <n v="56"/>
    <s v="M"/>
    <s v="Firearm"/>
    <x v="1"/>
    <x v="3"/>
    <x v="1"/>
    <n v="2"/>
    <n v="2199.33"/>
    <s v="Yes"/>
    <n v="2"/>
    <n v="10"/>
    <x v="0"/>
  </r>
  <r>
    <s v="INC003627"/>
    <x v="6"/>
    <x v="2"/>
    <s v="Riverside"/>
    <s v="NY"/>
    <n v="8"/>
    <x v="3"/>
    <x v="1640"/>
    <s v="OFF0147"/>
    <s v="SUS00436"/>
    <n v="38"/>
    <s v="Other"/>
    <s v="Hispanic"/>
    <s v="VIC00216"/>
    <n v="50"/>
    <s v="M"/>
    <s v="Blunt Object"/>
    <x v="1"/>
    <x v="4"/>
    <x v="2"/>
    <n v="5"/>
    <n v="26702.29"/>
    <s v="No"/>
    <n v="2"/>
    <n v="8"/>
    <x v="0"/>
  </r>
  <r>
    <s v="INC001581"/>
    <x v="15"/>
    <x v="8"/>
    <s v="Riverside"/>
    <s v="NY"/>
    <n v="8"/>
    <x v="5"/>
    <x v="1641"/>
    <s v="OFF0099"/>
    <s v="SUS00794"/>
    <n v="26"/>
    <s v="M"/>
    <s v="White"/>
    <s v="VIC00431"/>
    <n v="46"/>
    <s v="M"/>
    <s v="Unarmed"/>
    <x v="2"/>
    <x v="0"/>
    <x v="2"/>
    <n v="1"/>
    <n v="29324.21"/>
    <s v="Yes"/>
    <n v="3"/>
    <n v="12"/>
    <x v="1"/>
  </r>
  <r>
    <s v="INC004313"/>
    <x v="27"/>
    <x v="7"/>
    <s v="Riverside"/>
    <s v="AZ"/>
    <n v="11"/>
    <x v="1"/>
    <x v="1642"/>
    <s v="OFF0131"/>
    <s v="SUS00430"/>
    <n v="70"/>
    <s v="F"/>
    <s v="White"/>
    <s v="VIC00014"/>
    <n v="85"/>
    <s v="F"/>
    <s v="Unarmed"/>
    <x v="1"/>
    <x v="0"/>
    <x v="2"/>
    <n v="2"/>
    <n v="45318.49"/>
    <s v="No"/>
    <n v="2"/>
    <n v="8"/>
    <x v="0"/>
  </r>
  <r>
    <s v="INC002411"/>
    <x v="6"/>
    <x v="3"/>
    <s v="Lakewood"/>
    <s v="NY"/>
    <n v="8"/>
    <x v="7"/>
    <x v="39"/>
    <s v="OFF0122"/>
    <s v="SUS00538"/>
    <n v="33"/>
    <s v="M"/>
    <s v="Other"/>
    <s v="VIC00618"/>
    <n v="31"/>
    <s v="M"/>
    <s v="Blunt Object"/>
    <x v="3"/>
    <x v="0"/>
    <x v="1"/>
    <n v="5"/>
    <n v="18541.07"/>
    <s v="Yes"/>
    <n v="4"/>
    <n v="0"/>
    <x v="3"/>
  </r>
  <r>
    <s v="INC001192"/>
    <x v="9"/>
    <x v="9"/>
    <s v="Riverside"/>
    <s v="IL"/>
    <n v="3"/>
    <x v="3"/>
    <x v="1643"/>
    <s v="OFF0026"/>
    <s v="SUS00070"/>
    <n v="52"/>
    <s v="F"/>
    <s v="Black"/>
    <s v="VIC00768"/>
    <n v="75"/>
    <s v="M"/>
    <s v="KNIFE"/>
    <x v="1"/>
    <x v="3"/>
    <x v="3"/>
    <n v="2"/>
    <n v="37689.65"/>
    <s v="No"/>
    <n v="2"/>
    <n v="19"/>
    <x v="2"/>
  </r>
  <r>
    <s v="INC004291"/>
    <x v="27"/>
    <x v="1"/>
    <s v="Oakdale"/>
    <s v="IL"/>
    <n v="12"/>
    <x v="3"/>
    <x v="1644"/>
    <s v="OFF0094"/>
    <s v="NA"/>
    <n v="52"/>
    <s v="F"/>
    <s v="Black"/>
    <s v="VIC00369"/>
    <n v="61"/>
    <s v="M"/>
    <s v="Firearm"/>
    <x v="1"/>
    <x v="4"/>
    <x v="1"/>
    <n v="1"/>
    <n v="6286.55"/>
    <s v="Yes"/>
    <n v="2"/>
    <n v="20"/>
    <x v="2"/>
  </r>
  <r>
    <s v="INC004816"/>
    <x v="16"/>
    <x v="7"/>
    <s v="Lakewood"/>
    <s v="PA"/>
    <n v="8"/>
    <x v="3"/>
    <x v="1645"/>
    <s v="OFF0109"/>
    <s v="SUS00498"/>
    <n v="52"/>
    <s v="F"/>
    <s v="Black"/>
    <s v="VIC00310"/>
    <n v="86"/>
    <s v="M"/>
    <s v="Firearm"/>
    <x v="0"/>
    <x v="4"/>
    <x v="0"/>
    <n v="4"/>
    <n v="8986.59"/>
    <s v="No"/>
    <n v="1"/>
    <n v="11"/>
    <x v="0"/>
  </r>
  <r>
    <s v="INC000580"/>
    <x v="20"/>
    <x v="7"/>
    <s v="Oakdale"/>
    <s v="FL"/>
    <n v="6"/>
    <x v="3"/>
    <x v="1646"/>
    <s v="OFF0078"/>
    <s v="SUS00019"/>
    <n v="52"/>
    <s v="F"/>
    <s v="Hispanic"/>
    <s v="VIC00649"/>
    <n v="56"/>
    <s v="M"/>
    <s v="Firearm"/>
    <x v="1"/>
    <x v="2"/>
    <x v="1"/>
    <n v="5"/>
    <n v="15967.09"/>
    <s v="No"/>
    <n v="2"/>
    <n v="10"/>
    <x v="0"/>
  </r>
  <r>
    <s v="INC003185"/>
    <x v="7"/>
    <x v="9"/>
    <s v="Riverside"/>
    <s v="PA"/>
    <n v="11"/>
    <x v="4"/>
    <x v="1647"/>
    <s v="OFF0087"/>
    <s v="NA"/>
    <n v="52"/>
    <s v="F"/>
    <s v="Black"/>
    <s v="VIC00779"/>
    <n v="62"/>
    <s v="F"/>
    <s v="Firearm"/>
    <x v="3"/>
    <x v="0"/>
    <x v="1"/>
    <n v="0"/>
    <n v="45488.78"/>
    <s v="Yes"/>
    <n v="4"/>
    <n v="5"/>
    <x v="3"/>
  </r>
  <r>
    <s v="INC001931"/>
    <x v="16"/>
    <x v="0"/>
    <s v="Centerville"/>
    <s v="IL"/>
    <n v="10"/>
    <x v="6"/>
    <x v="1648"/>
    <s v="OFF0069"/>
    <s v="SUS00106"/>
    <n v="24"/>
    <s v="F"/>
    <s v="Hispanic"/>
    <s v="VIC00138"/>
    <n v="52"/>
    <s v="M"/>
    <s v="Blunt Object"/>
    <x v="2"/>
    <x v="2"/>
    <x v="1"/>
    <n v="0"/>
    <n v="37695.839999999997"/>
    <s v="Yes"/>
    <n v="3"/>
    <n v="1"/>
    <x v="3"/>
  </r>
  <r>
    <s v="INC002277"/>
    <x v="28"/>
    <x v="6"/>
    <s v="Riverside"/>
    <s v="NC"/>
    <n v="8"/>
    <x v="7"/>
    <x v="39"/>
    <s v="OFF0022"/>
    <s v="NA"/>
    <n v="52"/>
    <s v="F"/>
    <s v="Black"/>
    <s v="VIC00840"/>
    <n v="63"/>
    <s v="F"/>
    <s v="Blunt Object"/>
    <x v="2"/>
    <x v="4"/>
    <x v="1"/>
    <n v="3"/>
    <n v="1392.35"/>
    <s v="No"/>
    <n v="3"/>
    <n v="0"/>
    <x v="3"/>
  </r>
  <r>
    <s v="INC002938"/>
    <x v="2"/>
    <x v="5"/>
    <s v="Springfield"/>
    <s v="IL"/>
    <n v="11"/>
    <x v="1"/>
    <x v="1649"/>
    <s v="OFF0121"/>
    <s v="SUS00596"/>
    <n v="44"/>
    <s v="F"/>
    <s v="Black"/>
    <s v="VIC00173"/>
    <n v="79"/>
    <s v="M"/>
    <s v="Unarmed"/>
    <x v="0"/>
    <x v="4"/>
    <x v="1"/>
    <n v="5"/>
    <n v="0"/>
    <s v="No"/>
    <n v="1"/>
    <n v="17"/>
    <x v="1"/>
  </r>
  <r>
    <s v="INC003730"/>
    <x v="9"/>
    <x v="8"/>
    <s v="Maplewood"/>
    <s v="OH"/>
    <n v="6"/>
    <x v="2"/>
    <x v="1650"/>
    <s v="OFF0079"/>
    <s v="SUS00384"/>
    <n v="71"/>
    <s v="M"/>
    <s v="Asian"/>
    <s v="VIC00563"/>
    <n v="61"/>
    <s v="M"/>
    <s v="Firearm"/>
    <x v="1"/>
    <x v="1"/>
    <x v="0"/>
    <n v="5"/>
    <n v="0"/>
    <s v="No"/>
    <n v="2"/>
    <n v="15"/>
    <x v="1"/>
  </r>
  <r>
    <s v="INC004333"/>
    <x v="24"/>
    <x v="1"/>
    <s v="Fairview"/>
    <s v="TX"/>
    <n v="8"/>
    <x v="7"/>
    <x v="39"/>
    <s v="OFF0089"/>
    <s v="NA"/>
    <n v="52"/>
    <s v="F"/>
    <s v="Black"/>
    <s v="VIC00187"/>
    <n v="56"/>
    <s v="M"/>
    <s v="Firearm"/>
    <x v="1"/>
    <x v="3"/>
    <x v="1"/>
    <n v="0"/>
    <n v="15656.7"/>
    <s v="No"/>
    <n v="2"/>
    <n v="0"/>
    <x v="3"/>
  </r>
  <r>
    <s v="INC004329"/>
    <x v="20"/>
    <x v="2"/>
    <s v="Springfield"/>
    <s v="OH"/>
    <n v="10"/>
    <x v="1"/>
    <x v="1651"/>
    <s v="OFF0033"/>
    <s v="SUS00021"/>
    <n v="56"/>
    <s v="F"/>
    <s v="Black"/>
    <s v="VIC00676"/>
    <n v="20"/>
    <s v="M"/>
    <s v="Blunt Object"/>
    <x v="1"/>
    <x v="0"/>
    <x v="0"/>
    <n v="4"/>
    <n v="11324.19"/>
    <s v="No"/>
    <n v="2"/>
    <n v="20"/>
    <x v="2"/>
  </r>
  <r>
    <s v="INC002637"/>
    <x v="7"/>
    <x v="9"/>
    <s v="Riverside"/>
    <s v="NC"/>
    <n v="5"/>
    <x v="0"/>
    <x v="1652"/>
    <s v="OFF0092"/>
    <s v="SUS00760"/>
    <n v="17"/>
    <s v="F"/>
    <s v="Black"/>
    <s v="VIC00678"/>
    <n v="32"/>
    <s v="M"/>
    <s v="Firearm"/>
    <x v="1"/>
    <x v="0"/>
    <x v="2"/>
    <n v="3"/>
    <n v="33268.080000000002"/>
    <s v="No"/>
    <n v="2"/>
    <n v="22"/>
    <x v="2"/>
  </r>
  <r>
    <s v="INC002397"/>
    <x v="15"/>
    <x v="2"/>
    <s v="Lakewood"/>
    <s v="AZ"/>
    <n v="2"/>
    <x v="5"/>
    <x v="1653"/>
    <s v="OFF0115"/>
    <s v="SUS00438"/>
    <n v="64"/>
    <s v="F"/>
    <s v="Asian"/>
    <s v="VIC00141"/>
    <n v="17"/>
    <s v="F"/>
    <s v="KNIFE"/>
    <x v="1"/>
    <x v="3"/>
    <x v="0"/>
    <n v="2"/>
    <n v="33633.870000000003"/>
    <s v="No"/>
    <n v="2"/>
    <n v="12"/>
    <x v="1"/>
  </r>
  <r>
    <s v="INC001682"/>
    <x v="20"/>
    <x v="0"/>
    <s v="Lakewood"/>
    <s v="TX"/>
    <n v="9"/>
    <x v="0"/>
    <x v="1654"/>
    <s v="OFF0005"/>
    <s v="SUS00116"/>
    <n v="28"/>
    <s v="F"/>
    <s v="White"/>
    <s v="VIC00824"/>
    <n v="25"/>
    <s v="F"/>
    <s v="Firearm"/>
    <x v="0"/>
    <x v="0"/>
    <x v="1"/>
    <n v="0"/>
    <n v="9299.2099999999991"/>
    <s v="No"/>
    <n v="1"/>
    <n v="12"/>
    <x v="1"/>
  </r>
  <r>
    <s v="INC002328"/>
    <x v="17"/>
    <x v="8"/>
    <s v="Fairview"/>
    <s v="FL"/>
    <n v="6"/>
    <x v="2"/>
    <x v="1655"/>
    <s v="OFF0065"/>
    <s v="SUS00579"/>
    <n v="26"/>
    <s v="F"/>
    <s v="Hispanic"/>
    <s v="VIC00732"/>
    <n v="77"/>
    <s v="M"/>
    <s v="Blunt Object"/>
    <x v="3"/>
    <x v="4"/>
    <x v="2"/>
    <n v="0"/>
    <n v="11128"/>
    <s v="No"/>
    <n v="4"/>
    <n v="18"/>
    <x v="2"/>
  </r>
  <r>
    <s v="INC001807"/>
    <x v="0"/>
    <x v="1"/>
    <s v="Lakewood"/>
    <s v="FL"/>
    <n v="10"/>
    <x v="2"/>
    <x v="1656"/>
    <s v="OFF0090"/>
    <s v="SUS00495"/>
    <n v="75"/>
    <s v="Other"/>
    <s v="Black"/>
    <m/>
    <n v="56"/>
    <s v="M"/>
    <s v="Unarmed"/>
    <x v="3"/>
    <x v="0"/>
    <x v="1"/>
    <n v="4"/>
    <n v="36794.199999999997"/>
    <s v="Yes"/>
    <n v="4"/>
    <n v="19"/>
    <x v="2"/>
  </r>
  <r>
    <s v="INC003877"/>
    <x v="8"/>
    <x v="1"/>
    <s v="Lakewood"/>
    <s v="NC"/>
    <n v="8"/>
    <x v="7"/>
    <x v="39"/>
    <s v="OFF0133"/>
    <s v="SUS00327"/>
    <n v="54"/>
    <s v="F"/>
    <s v="Hispanic"/>
    <s v="VIC00206"/>
    <n v="24"/>
    <s v="F"/>
    <s v="Firearm"/>
    <x v="1"/>
    <x v="0"/>
    <x v="1"/>
    <n v="2"/>
    <n v="15917.15"/>
    <s v="Yes"/>
    <n v="2"/>
    <n v="0"/>
    <x v="3"/>
  </r>
  <r>
    <s v="INC004535"/>
    <x v="17"/>
    <x v="7"/>
    <s v="Lakewood"/>
    <s v="CA"/>
    <n v="6"/>
    <x v="6"/>
    <x v="1657"/>
    <s v="OFF0035"/>
    <s v="SUS00621"/>
    <n v="50"/>
    <s v="F"/>
    <s v="Black"/>
    <s v="VIC00357"/>
    <n v="15"/>
    <s v="F"/>
    <s v="Firearm"/>
    <x v="1"/>
    <x v="2"/>
    <x v="0"/>
    <n v="1"/>
    <n v="13452.04"/>
    <s v="Yes"/>
    <n v="2"/>
    <n v="16"/>
    <x v="1"/>
  </r>
  <r>
    <s v="INC003495"/>
    <x v="2"/>
    <x v="3"/>
    <s v="Fairview"/>
    <s v="GA"/>
    <n v="5"/>
    <x v="6"/>
    <x v="1658"/>
    <s v="OFF0136"/>
    <s v="SUS00126"/>
    <n v="27"/>
    <s v="F"/>
    <s v="Asian"/>
    <s v="VIC00305"/>
    <n v="56"/>
    <s v="M"/>
    <s v="Firearm"/>
    <x v="3"/>
    <x v="2"/>
    <x v="1"/>
    <n v="0"/>
    <n v="7340.67"/>
    <s v="No"/>
    <n v="4"/>
    <n v="2"/>
    <x v="3"/>
  </r>
  <r>
    <s v="INC001883"/>
    <x v="2"/>
    <x v="2"/>
    <s v="Riverside"/>
    <s v="NC"/>
    <n v="8"/>
    <x v="2"/>
    <x v="1659"/>
    <s v="OFF0150"/>
    <s v="SUS00010"/>
    <n v="52"/>
    <s v="F"/>
    <s v="Asian"/>
    <s v="VIC00829"/>
    <n v="61"/>
    <s v="F"/>
    <s v="Firearm"/>
    <x v="0"/>
    <x v="4"/>
    <x v="3"/>
    <n v="1"/>
    <n v="31688.47"/>
    <s v="Yes"/>
    <n v="1"/>
    <n v="21"/>
    <x v="2"/>
  </r>
  <r>
    <s v="INC002198"/>
    <x v="2"/>
    <x v="8"/>
    <s v="Springfield"/>
    <s v="NY"/>
    <n v="9"/>
    <x v="6"/>
    <x v="1660"/>
    <s v="OFF0046"/>
    <s v="SUS00585"/>
    <n v="52"/>
    <s v="M"/>
    <s v="Black"/>
    <m/>
    <n v="56"/>
    <s v="M"/>
    <s v="Firearm"/>
    <x v="1"/>
    <x v="0"/>
    <x v="0"/>
    <n v="3"/>
    <n v="0"/>
    <s v="No"/>
    <n v="2"/>
    <n v="18"/>
    <x v="2"/>
  </r>
  <r>
    <s v="INC004557"/>
    <x v="17"/>
    <x v="3"/>
    <s v="Oakdale"/>
    <s v="NY"/>
    <n v="10"/>
    <x v="6"/>
    <x v="1661"/>
    <s v="OFF0055"/>
    <s v="SUS00772"/>
    <n v="46"/>
    <s v="F"/>
    <s v="White"/>
    <s v="VIC00742"/>
    <n v="53"/>
    <s v="M"/>
    <s v="KNIFE"/>
    <x v="2"/>
    <x v="4"/>
    <x v="1"/>
    <n v="3"/>
    <n v="12705.46"/>
    <s v="Yes"/>
    <n v="3"/>
    <n v="2"/>
    <x v="3"/>
  </r>
  <r>
    <s v="INC000211"/>
    <x v="23"/>
    <x v="2"/>
    <s v="Fairview"/>
    <s v="OH"/>
    <n v="6"/>
    <x v="0"/>
    <x v="1662"/>
    <s v="OFF0066"/>
    <s v="NA"/>
    <n v="52"/>
    <s v="F"/>
    <s v="Black"/>
    <s v="VIC00024"/>
    <n v="37"/>
    <s v="F"/>
    <s v="Firearm"/>
    <x v="1"/>
    <x v="2"/>
    <x v="3"/>
    <n v="0"/>
    <n v="36387.19"/>
    <s v="Yes"/>
    <n v="2"/>
    <n v="0"/>
    <x v="3"/>
  </r>
  <r>
    <s v="INC003590"/>
    <x v="20"/>
    <x v="1"/>
    <s v="Lakewood"/>
    <s v="TX"/>
    <n v="2"/>
    <x v="4"/>
    <x v="1663"/>
    <s v="OFF0087"/>
    <s v="NA"/>
    <n v="52"/>
    <s v="F"/>
    <s v="Black"/>
    <s v="VIC00073"/>
    <n v="56"/>
    <s v="Other"/>
    <s v="KNIFE"/>
    <x v="0"/>
    <x v="4"/>
    <x v="1"/>
    <n v="3"/>
    <n v="6418.48"/>
    <s v="Yes"/>
    <n v="1"/>
    <n v="8"/>
    <x v="0"/>
  </r>
  <r>
    <s v="INC000269"/>
    <x v="17"/>
    <x v="3"/>
    <s v="Centerville"/>
    <s v="FL"/>
    <n v="8"/>
    <x v="1"/>
    <x v="1664"/>
    <s v="OFF0135"/>
    <s v="SUS00238"/>
    <n v="22"/>
    <s v="F"/>
    <s v="Black"/>
    <s v="VIC00625"/>
    <n v="53"/>
    <s v="F"/>
    <s v="Hands/Feet"/>
    <x v="1"/>
    <x v="0"/>
    <x v="2"/>
    <n v="4"/>
    <n v="8422.7999999999993"/>
    <s v="No"/>
    <n v="2"/>
    <n v="17"/>
    <x v="1"/>
  </r>
  <r>
    <s v="INC002071"/>
    <x v="20"/>
    <x v="7"/>
    <s v="Fairview"/>
    <s v="NY"/>
    <n v="1"/>
    <x v="1"/>
    <x v="1665"/>
    <s v="OFF0146"/>
    <s v="NA"/>
    <n v="52"/>
    <s v="F"/>
    <s v="Black"/>
    <s v="VIC00167"/>
    <n v="71"/>
    <s v="M"/>
    <s v="KNIFE"/>
    <x v="3"/>
    <x v="0"/>
    <x v="1"/>
    <n v="0"/>
    <n v="8713.6"/>
    <s v="No"/>
    <n v="4"/>
    <n v="17"/>
    <x v="1"/>
  </r>
  <r>
    <s v="INC003437"/>
    <x v="21"/>
    <x v="8"/>
    <s v="Centerville"/>
    <s v="OH"/>
    <n v="1"/>
    <x v="0"/>
    <x v="1666"/>
    <s v="OFF0048"/>
    <s v="SUS00370"/>
    <n v="72"/>
    <s v="F"/>
    <s v="Black"/>
    <s v="VIC00615"/>
    <n v="46"/>
    <s v="F"/>
    <s v="Hands/Feet"/>
    <x v="3"/>
    <x v="2"/>
    <x v="1"/>
    <n v="0"/>
    <n v="23401.19"/>
    <s v="No"/>
    <n v="4"/>
    <n v="16"/>
    <x v="1"/>
  </r>
  <r>
    <s v="INC002812"/>
    <x v="17"/>
    <x v="1"/>
    <s v="Hillcrest"/>
    <s v="NC"/>
    <n v="5"/>
    <x v="2"/>
    <x v="1667"/>
    <s v="OFF0062"/>
    <s v="SUS00787"/>
    <n v="65"/>
    <s v="F"/>
    <s v="Other"/>
    <s v="VIC00556"/>
    <n v="43"/>
    <s v="M"/>
    <s v="Firearm"/>
    <x v="1"/>
    <x v="2"/>
    <x v="1"/>
    <n v="3"/>
    <n v="0"/>
    <s v="No"/>
    <n v="2"/>
    <n v="2"/>
    <x v="3"/>
  </r>
  <r>
    <s v="INC002577"/>
    <x v="21"/>
    <x v="0"/>
    <s v="Riverside"/>
    <s v="PA"/>
    <n v="3"/>
    <x v="1"/>
    <x v="1668"/>
    <s v="OFF0021"/>
    <s v="SUS00678"/>
    <n v="64"/>
    <s v="F"/>
    <s v="White"/>
    <s v="VIC00264"/>
    <n v="25"/>
    <s v="F"/>
    <s v="Firearm"/>
    <x v="1"/>
    <x v="0"/>
    <x v="1"/>
    <n v="0"/>
    <n v="5357.11"/>
    <s v="Yes"/>
    <n v="2"/>
    <n v="20"/>
    <x v="2"/>
  </r>
  <r>
    <s v="INC004945"/>
    <x v="12"/>
    <x v="0"/>
    <s v="Fairview"/>
    <s v="FL"/>
    <n v="8"/>
    <x v="0"/>
    <x v="1669"/>
    <s v="OFF0121"/>
    <s v="SUS00418"/>
    <n v="53"/>
    <s v="F"/>
    <s v="Black"/>
    <s v="VIC00874"/>
    <n v="70"/>
    <s v="F"/>
    <s v="KNIFE"/>
    <x v="1"/>
    <x v="3"/>
    <x v="2"/>
    <n v="1"/>
    <n v="20699.79"/>
    <s v="Yes"/>
    <n v="2"/>
    <n v="18"/>
    <x v="2"/>
  </r>
  <r>
    <s v="INC004868"/>
    <x v="16"/>
    <x v="8"/>
    <s v="Hillcrest"/>
    <s v="IL"/>
    <n v="12"/>
    <x v="1"/>
    <x v="1670"/>
    <s v="OFF0045"/>
    <s v="SUS00290"/>
    <n v="53"/>
    <s v="M"/>
    <s v="White"/>
    <s v="VIC00988"/>
    <n v="41"/>
    <s v="M"/>
    <s v="Firearm"/>
    <x v="3"/>
    <x v="2"/>
    <x v="1"/>
    <n v="0"/>
    <n v="45390.03"/>
    <s v="Yes"/>
    <n v="4"/>
    <n v="2"/>
    <x v="3"/>
  </r>
  <r>
    <s v="INC000846"/>
    <x v="7"/>
    <x v="7"/>
    <s v="Riverside"/>
    <s v="AZ"/>
    <n v="7"/>
    <x v="1"/>
    <x v="1671"/>
    <s v="OFF0082"/>
    <s v="SUS00048"/>
    <n v="57"/>
    <s v="F"/>
    <s v="Black"/>
    <m/>
    <n v="56"/>
    <s v="M"/>
    <s v="Blunt Object"/>
    <x v="3"/>
    <x v="0"/>
    <x v="1"/>
    <n v="0"/>
    <n v="42075.26"/>
    <s v="No"/>
    <n v="4"/>
    <n v="20"/>
    <x v="2"/>
  </r>
  <r>
    <s v="INC003180"/>
    <x v="15"/>
    <x v="1"/>
    <s v="Centerville"/>
    <s v="AZ"/>
    <n v="3"/>
    <x v="5"/>
    <x v="1672"/>
    <s v="OFF0121"/>
    <s v="SUS00570"/>
    <n v="53"/>
    <s v="M"/>
    <s v="White"/>
    <s v="VIC00179"/>
    <n v="85"/>
    <s v="M"/>
    <s v="Blunt Object"/>
    <x v="3"/>
    <x v="1"/>
    <x v="1"/>
    <n v="4"/>
    <n v="29770.29"/>
    <s v="No"/>
    <n v="4"/>
    <n v="6"/>
    <x v="0"/>
  </r>
  <r>
    <s v="INC001848"/>
    <x v="16"/>
    <x v="5"/>
    <s v="Lakewood"/>
    <s v="NC"/>
    <n v="7"/>
    <x v="1"/>
    <x v="1673"/>
    <s v="OFF0009"/>
    <s v="SUS00768"/>
    <n v="52"/>
    <s v="F"/>
    <s v="Hispanic"/>
    <s v="VIC00211"/>
    <n v="59"/>
    <s v="M"/>
    <s v="Firearm"/>
    <x v="1"/>
    <x v="0"/>
    <x v="0"/>
    <n v="1"/>
    <n v="26801.63"/>
    <s v="No"/>
    <n v="2"/>
    <n v="0"/>
    <x v="3"/>
  </r>
  <r>
    <s v="INC004346"/>
    <x v="2"/>
    <x v="6"/>
    <s v="Riverside"/>
    <s v="AZ"/>
    <n v="9"/>
    <x v="3"/>
    <x v="1674"/>
    <s v="OFF0150"/>
    <s v="SUS00169"/>
    <n v="16"/>
    <s v="Other"/>
    <s v="White"/>
    <s v="VIC00656"/>
    <n v="64"/>
    <s v="M"/>
    <s v="KNIFE"/>
    <x v="1"/>
    <x v="0"/>
    <x v="2"/>
    <n v="5"/>
    <n v="0"/>
    <s v="Yes"/>
    <n v="2"/>
    <n v="0"/>
    <x v="3"/>
  </r>
  <r>
    <s v="INC004576"/>
    <x v="23"/>
    <x v="0"/>
    <s v="Maplewood"/>
    <s v="TX"/>
    <n v="10"/>
    <x v="4"/>
    <x v="1675"/>
    <s v="OFF0120"/>
    <s v="SUS00438"/>
    <n v="33"/>
    <s v="M"/>
    <s v="Asian"/>
    <m/>
    <n v="56"/>
    <s v="M"/>
    <s v="Firearm"/>
    <x v="2"/>
    <x v="2"/>
    <x v="1"/>
    <n v="0"/>
    <n v="8477.57"/>
    <s v="Yes"/>
    <n v="3"/>
    <n v="20"/>
    <x v="2"/>
  </r>
  <r>
    <s v="INC002508"/>
    <x v="11"/>
    <x v="3"/>
    <s v="Fairview"/>
    <s v="GA"/>
    <n v="5"/>
    <x v="5"/>
    <x v="1676"/>
    <s v="OFF0020"/>
    <s v="SUS00537"/>
    <n v="52"/>
    <s v="F"/>
    <s v="Black"/>
    <s v="VIC00883"/>
    <n v="58"/>
    <s v="Other"/>
    <s v="Blunt Object"/>
    <x v="3"/>
    <x v="0"/>
    <x v="1"/>
    <n v="0"/>
    <n v="48213.78"/>
    <s v="No"/>
    <n v="4"/>
    <n v="11"/>
    <x v="0"/>
  </r>
  <r>
    <s v="INC002950"/>
    <x v="14"/>
    <x v="7"/>
    <s v="Centerville"/>
    <s v="TX"/>
    <n v="1"/>
    <x v="2"/>
    <x v="1677"/>
    <s v="OFF0078"/>
    <s v="SUS00670"/>
    <n v="45"/>
    <s v="F"/>
    <s v="Hispanic"/>
    <s v="VIC00975"/>
    <n v="43"/>
    <s v="M"/>
    <s v="Firearm"/>
    <x v="2"/>
    <x v="1"/>
    <x v="0"/>
    <n v="1"/>
    <n v="33499.33"/>
    <s v="Yes"/>
    <n v="3"/>
    <n v="1"/>
    <x v="3"/>
  </r>
  <r>
    <s v="INC000896"/>
    <x v="9"/>
    <x v="5"/>
    <s v="Riverside"/>
    <s v="AZ"/>
    <n v="8"/>
    <x v="7"/>
    <x v="39"/>
    <s v="OFF0006"/>
    <s v="SUS00176"/>
    <n v="57"/>
    <s v="F"/>
    <s v="Black"/>
    <s v="VIC00366"/>
    <n v="69"/>
    <s v="M"/>
    <s v="Hands/Feet"/>
    <x v="1"/>
    <x v="2"/>
    <x v="1"/>
    <n v="1"/>
    <n v="25636.799999999999"/>
    <s v="No"/>
    <n v="2"/>
    <n v="0"/>
    <x v="3"/>
  </r>
  <r>
    <s v="INC002170"/>
    <x v="0"/>
    <x v="3"/>
    <s v="Fairview"/>
    <s v="GA"/>
    <n v="5"/>
    <x v="5"/>
    <x v="1678"/>
    <s v="OFF0015"/>
    <s v="SUS00225"/>
    <n v="26"/>
    <s v="M"/>
    <s v="Black"/>
    <s v="VIC00862"/>
    <n v="26"/>
    <s v="Other"/>
    <s v="KNIFE"/>
    <x v="1"/>
    <x v="2"/>
    <x v="0"/>
    <n v="3"/>
    <n v="32818.04"/>
    <s v="No"/>
    <n v="2"/>
    <n v="17"/>
    <x v="1"/>
  </r>
  <r>
    <s v="INC003088"/>
    <x v="23"/>
    <x v="9"/>
    <s v="Riverside"/>
    <s v="TX"/>
    <n v="9"/>
    <x v="2"/>
    <x v="1679"/>
    <s v="OFF0035"/>
    <s v="SUS00658"/>
    <n v="52"/>
    <s v="F"/>
    <s v="Asian"/>
    <s v="VIC00603"/>
    <n v="40"/>
    <s v="M"/>
    <s v="KNIFE"/>
    <x v="0"/>
    <x v="2"/>
    <x v="2"/>
    <n v="2"/>
    <n v="40950.57"/>
    <s v="Yes"/>
    <n v="1"/>
    <n v="10"/>
    <x v="0"/>
  </r>
  <r>
    <s v="INC004834"/>
    <x v="7"/>
    <x v="4"/>
    <s v="Oakdale"/>
    <s v="GA"/>
    <n v="10"/>
    <x v="2"/>
    <x v="1680"/>
    <s v="OFF0060"/>
    <s v="SUS00397"/>
    <n v="16"/>
    <s v="M"/>
    <s v="White"/>
    <s v="VIC00443"/>
    <n v="76"/>
    <s v="M"/>
    <s v="Blunt Object"/>
    <x v="2"/>
    <x v="0"/>
    <x v="3"/>
    <n v="0"/>
    <n v="13500.21"/>
    <s v="No"/>
    <n v="3"/>
    <n v="21"/>
    <x v="2"/>
  </r>
  <r>
    <s v="INC001381"/>
    <x v="0"/>
    <x v="6"/>
    <s v="Maplewood"/>
    <s v="CA"/>
    <n v="8"/>
    <x v="7"/>
    <x v="39"/>
    <s v="OFF0085"/>
    <s v="SUS00419"/>
    <n v="15"/>
    <s v="M"/>
    <s v="White"/>
    <s v="VIC00427"/>
    <n v="33"/>
    <s v="F"/>
    <s v="Firearm"/>
    <x v="2"/>
    <x v="2"/>
    <x v="3"/>
    <n v="4"/>
    <n v="22757.29"/>
    <s v="No"/>
    <n v="3"/>
    <n v="0"/>
    <x v="3"/>
  </r>
  <r>
    <s v="INC001752"/>
    <x v="4"/>
    <x v="3"/>
    <s v="Riverside"/>
    <s v="AZ"/>
    <n v="6"/>
    <x v="0"/>
    <x v="1681"/>
    <s v="OFF0132"/>
    <s v="SUS00654"/>
    <n v="34"/>
    <s v="M"/>
    <s v="Black"/>
    <s v="VIC00176"/>
    <n v="88"/>
    <s v="M"/>
    <s v="Firearm"/>
    <x v="1"/>
    <x v="3"/>
    <x v="2"/>
    <n v="1"/>
    <n v="24043.360000000001"/>
    <s v="Yes"/>
    <n v="2"/>
    <n v="0"/>
    <x v="3"/>
  </r>
  <r>
    <s v="INC001045"/>
    <x v="20"/>
    <x v="8"/>
    <s v="Oakdale"/>
    <s v="NY"/>
    <n v="8"/>
    <x v="3"/>
    <x v="1682"/>
    <s v="OFF0133"/>
    <s v="SUS00784"/>
    <n v="45"/>
    <s v="F"/>
    <s v="Asian"/>
    <s v="VIC00860"/>
    <n v="72"/>
    <s v="F"/>
    <s v="Firearm"/>
    <x v="3"/>
    <x v="1"/>
    <x v="3"/>
    <n v="4"/>
    <n v="21583.71"/>
    <s v="No"/>
    <n v="4"/>
    <n v="6"/>
    <x v="0"/>
  </r>
  <r>
    <s v="INC001874"/>
    <x v="12"/>
    <x v="9"/>
    <s v="Oakdale"/>
    <s v="CA"/>
    <n v="11"/>
    <x v="1"/>
    <x v="1683"/>
    <s v="OFF0102"/>
    <s v="SUS00171"/>
    <n v="59"/>
    <s v="F"/>
    <s v="Black"/>
    <s v="VIC00975"/>
    <n v="21"/>
    <s v="F"/>
    <s v="Blunt Object"/>
    <x v="2"/>
    <x v="2"/>
    <x v="1"/>
    <n v="1"/>
    <n v="48825.29"/>
    <s v="No"/>
    <n v="3"/>
    <n v="16"/>
    <x v="1"/>
  </r>
  <r>
    <s v="INC002035"/>
    <x v="14"/>
    <x v="5"/>
    <s v="Lakewood"/>
    <s v="OH"/>
    <n v="12"/>
    <x v="4"/>
    <x v="1684"/>
    <s v="OFF0140"/>
    <s v="SUS00765"/>
    <n v="27"/>
    <s v="F"/>
    <s v="Black"/>
    <s v="VIC00202"/>
    <n v="49"/>
    <s v="M"/>
    <s v="Hands/Feet"/>
    <x v="2"/>
    <x v="0"/>
    <x v="2"/>
    <n v="3"/>
    <n v="0"/>
    <s v="No"/>
    <n v="3"/>
    <n v="5"/>
    <x v="3"/>
  </r>
  <r>
    <s v="INC000001"/>
    <x v="23"/>
    <x v="2"/>
    <s v="Maplewood"/>
    <s v="NY"/>
    <n v="8"/>
    <x v="0"/>
    <x v="1685"/>
    <s v="OFF0023"/>
    <s v="NA"/>
    <n v="52"/>
    <s v="F"/>
    <s v="Black"/>
    <s v="VIC00239"/>
    <n v="35"/>
    <s v="M"/>
    <s v="Firearm"/>
    <x v="3"/>
    <x v="0"/>
    <x v="1"/>
    <n v="2"/>
    <n v="40471.519999999997"/>
    <s v="Yes"/>
    <n v="4"/>
    <n v="9"/>
    <x v="0"/>
  </r>
  <r>
    <s v="INC002804"/>
    <x v="6"/>
    <x v="9"/>
    <s v="Riverside"/>
    <s v="IL"/>
    <n v="4"/>
    <x v="0"/>
    <x v="1686"/>
    <s v="OFF0064"/>
    <s v="SUS00644"/>
    <n v="16"/>
    <s v="F"/>
    <s v="Black"/>
    <s v="VIC00429"/>
    <n v="88"/>
    <s v="F"/>
    <s v="Firearm"/>
    <x v="1"/>
    <x v="2"/>
    <x v="0"/>
    <n v="5"/>
    <n v="42610.11"/>
    <s v="No"/>
    <n v="2"/>
    <n v="11"/>
    <x v="0"/>
  </r>
  <r>
    <s v="INC004167"/>
    <x v="3"/>
    <x v="0"/>
    <s v="Fairview"/>
    <s v="OH"/>
    <n v="12"/>
    <x v="3"/>
    <x v="1687"/>
    <s v="OFF0040"/>
    <s v="SUS00381"/>
    <n v="64"/>
    <s v="M"/>
    <s v="Black"/>
    <s v="VIC00114"/>
    <n v="31"/>
    <s v="M"/>
    <s v="KNIFE"/>
    <x v="2"/>
    <x v="2"/>
    <x v="1"/>
    <n v="0"/>
    <n v="14749.92"/>
    <s v="No"/>
    <n v="3"/>
    <n v="1"/>
    <x v="3"/>
  </r>
  <r>
    <s v="INC001437"/>
    <x v="24"/>
    <x v="3"/>
    <s v="Springfield"/>
    <s v="AZ"/>
    <n v="9"/>
    <x v="3"/>
    <x v="1688"/>
    <s v="OFF0133"/>
    <s v="SUS00521"/>
    <n v="47"/>
    <s v="F"/>
    <s v="White"/>
    <s v="VIC00198"/>
    <n v="83"/>
    <s v="M"/>
    <s v="Firearm"/>
    <x v="1"/>
    <x v="3"/>
    <x v="1"/>
    <n v="5"/>
    <n v="597.95000000000005"/>
    <s v="Yes"/>
    <n v="2"/>
    <n v="7"/>
    <x v="0"/>
  </r>
  <r>
    <s v="INC003835"/>
    <x v="20"/>
    <x v="9"/>
    <s v="Riverside"/>
    <s v="OH"/>
    <n v="5"/>
    <x v="2"/>
    <x v="1689"/>
    <s v="OFF0061"/>
    <s v="SUS00425"/>
    <n v="45"/>
    <s v="Other"/>
    <s v="Hispanic"/>
    <s v="VIC00677"/>
    <n v="56"/>
    <s v="M"/>
    <s v="KNIFE"/>
    <x v="0"/>
    <x v="3"/>
    <x v="3"/>
    <n v="4"/>
    <n v="20246.95"/>
    <s v="No"/>
    <n v="1"/>
    <n v="15"/>
    <x v="1"/>
  </r>
  <r>
    <s v="INC002138"/>
    <x v="14"/>
    <x v="0"/>
    <s v="Maplewood"/>
    <s v="IL"/>
    <n v="7"/>
    <x v="5"/>
    <x v="1690"/>
    <s v="OFF0077"/>
    <s v="SUS00451"/>
    <n v="52"/>
    <s v="F"/>
    <s v="Black"/>
    <m/>
    <n v="56"/>
    <s v="M"/>
    <s v="Blunt Object"/>
    <x v="3"/>
    <x v="2"/>
    <x v="3"/>
    <n v="3"/>
    <n v="3458.3"/>
    <s v="Yes"/>
    <n v="4"/>
    <n v="16"/>
    <x v="1"/>
  </r>
  <r>
    <s v="INC003752"/>
    <x v="11"/>
    <x v="2"/>
    <s v="Springfield"/>
    <s v="IL"/>
    <n v="8"/>
    <x v="7"/>
    <x v="39"/>
    <s v="OFF0110"/>
    <s v="SUS00180"/>
    <n v="52"/>
    <s v="M"/>
    <s v="Black"/>
    <s v="VIC00018"/>
    <n v="66"/>
    <s v="M"/>
    <s v="Blunt Object"/>
    <x v="0"/>
    <x v="3"/>
    <x v="0"/>
    <n v="3"/>
    <n v="36481.14"/>
    <s v="No"/>
    <n v="1"/>
    <n v="0"/>
    <x v="3"/>
  </r>
  <r>
    <s v="INC002730"/>
    <x v="0"/>
    <x v="5"/>
    <s v="Riverside"/>
    <s v="FL"/>
    <n v="1"/>
    <x v="0"/>
    <x v="1691"/>
    <s v="OFF0117"/>
    <s v="SUS00171"/>
    <n v="46"/>
    <s v="F"/>
    <s v="Asian"/>
    <s v="VIC00699"/>
    <n v="21"/>
    <s v="F"/>
    <s v="Blunt Object"/>
    <x v="1"/>
    <x v="3"/>
    <x v="1"/>
    <n v="4"/>
    <n v="7700.52"/>
    <s v="No"/>
    <n v="2"/>
    <n v="5"/>
    <x v="3"/>
  </r>
  <r>
    <s v="INC002314"/>
    <x v="22"/>
    <x v="6"/>
    <s v="Lakewood"/>
    <s v="NC"/>
    <n v="5"/>
    <x v="5"/>
    <x v="1692"/>
    <s v="OFF0101"/>
    <s v="SUS00446"/>
    <n v="46"/>
    <s v="F"/>
    <s v="Black"/>
    <s v="VIC00268"/>
    <n v="54"/>
    <s v="F"/>
    <s v="Firearm"/>
    <x v="3"/>
    <x v="0"/>
    <x v="1"/>
    <n v="0"/>
    <n v="24669.99"/>
    <s v="No"/>
    <n v="4"/>
    <n v="11"/>
    <x v="0"/>
  </r>
  <r>
    <s v="INC004086"/>
    <x v="4"/>
    <x v="3"/>
    <s v="Hillcrest"/>
    <s v="FL"/>
    <n v="6"/>
    <x v="3"/>
    <x v="1693"/>
    <s v="OFF0031"/>
    <s v="NA"/>
    <n v="52"/>
    <s v="F"/>
    <s v="Black"/>
    <s v="VIC00131"/>
    <n v="25"/>
    <s v="F"/>
    <s v="Firearm"/>
    <x v="0"/>
    <x v="4"/>
    <x v="0"/>
    <n v="4"/>
    <n v="28084.43"/>
    <s v="No"/>
    <n v="1"/>
    <n v="9"/>
    <x v="0"/>
  </r>
  <r>
    <s v="INC004844"/>
    <x v="1"/>
    <x v="0"/>
    <s v="Centerville"/>
    <s v="NC"/>
    <n v="12"/>
    <x v="6"/>
    <x v="1694"/>
    <s v="OFF0110"/>
    <s v="SUS00254"/>
    <n v="36"/>
    <s v="M"/>
    <s v="Hispanic"/>
    <s v="VIC00699"/>
    <n v="22"/>
    <s v="M"/>
    <s v="Firearm"/>
    <x v="1"/>
    <x v="0"/>
    <x v="1"/>
    <n v="3"/>
    <n v="36908.019999999997"/>
    <s v="No"/>
    <n v="2"/>
    <n v="7"/>
    <x v="0"/>
  </r>
  <r>
    <s v="INC000646"/>
    <x v="16"/>
    <x v="8"/>
    <s v="Centerville"/>
    <s v="IL"/>
    <n v="5"/>
    <x v="3"/>
    <x v="1695"/>
    <s v="OFF0116"/>
    <s v="SUS00786"/>
    <n v="39"/>
    <s v="M"/>
    <s v="Black"/>
    <s v="VIC00442"/>
    <n v="84"/>
    <s v="M"/>
    <s v="Firearm"/>
    <x v="3"/>
    <x v="0"/>
    <x v="1"/>
    <n v="4"/>
    <n v="18542.68"/>
    <s v="No"/>
    <n v="4"/>
    <n v="15"/>
    <x v="1"/>
  </r>
  <r>
    <s v="INC004616"/>
    <x v="6"/>
    <x v="3"/>
    <s v="Fairview"/>
    <s v="OH"/>
    <n v="10"/>
    <x v="2"/>
    <x v="1696"/>
    <s v="OFF0135"/>
    <s v="SUS00463"/>
    <n v="52"/>
    <s v="F"/>
    <s v="White"/>
    <s v="VIC00436"/>
    <n v="53"/>
    <s v="M"/>
    <s v="Firearm"/>
    <x v="1"/>
    <x v="0"/>
    <x v="1"/>
    <n v="5"/>
    <n v="36764.129999999997"/>
    <s v="No"/>
    <n v="2"/>
    <n v="18"/>
    <x v="2"/>
  </r>
  <r>
    <s v="INC002404"/>
    <x v="23"/>
    <x v="1"/>
    <s v="Lakewood"/>
    <s v="IL"/>
    <n v="10"/>
    <x v="0"/>
    <x v="1697"/>
    <s v="OFF0133"/>
    <s v="SUS00225"/>
    <n v="30"/>
    <s v="M"/>
    <s v="Black"/>
    <s v="VIC00331"/>
    <n v="62"/>
    <s v="M"/>
    <s v="Blunt Object"/>
    <x v="2"/>
    <x v="2"/>
    <x v="1"/>
    <n v="0"/>
    <n v="4202.1400000000003"/>
    <s v="No"/>
    <n v="3"/>
    <n v="4"/>
    <x v="3"/>
  </r>
  <r>
    <s v="INC003658"/>
    <x v="23"/>
    <x v="2"/>
    <s v="Oakdale"/>
    <s v="CA"/>
    <n v="7"/>
    <x v="0"/>
    <x v="1698"/>
    <s v="OFF0121"/>
    <s v="NA"/>
    <n v="52"/>
    <s v="F"/>
    <s v="Black"/>
    <s v="VIC00301"/>
    <n v="45"/>
    <s v="Other"/>
    <s v="KNIFE"/>
    <x v="2"/>
    <x v="0"/>
    <x v="1"/>
    <n v="1"/>
    <n v="45953.07"/>
    <s v="Yes"/>
    <n v="3"/>
    <n v="2"/>
    <x v="3"/>
  </r>
  <r>
    <s v="INC003407"/>
    <x v="9"/>
    <x v="6"/>
    <s v="Maplewood"/>
    <s v="PA"/>
    <n v="12"/>
    <x v="6"/>
    <x v="1699"/>
    <s v="OFF0063"/>
    <s v="SUS00345"/>
    <n v="56"/>
    <s v="M"/>
    <s v="Asian"/>
    <s v="VIC00743"/>
    <n v="34"/>
    <s v="F"/>
    <s v="Blunt Object"/>
    <x v="0"/>
    <x v="0"/>
    <x v="3"/>
    <n v="0"/>
    <n v="35974.04"/>
    <s v="Yes"/>
    <n v="1"/>
    <n v="7"/>
    <x v="0"/>
  </r>
  <r>
    <s v="INC000155"/>
    <x v="6"/>
    <x v="2"/>
    <s v="Lakewood"/>
    <s v="FL"/>
    <n v="12"/>
    <x v="4"/>
    <x v="1700"/>
    <s v="OFF0059"/>
    <s v="SUS00499"/>
    <n v="37"/>
    <s v="M"/>
    <s v="White"/>
    <s v="VIC00789"/>
    <n v="29"/>
    <s v="F"/>
    <s v="Hands/Feet"/>
    <x v="0"/>
    <x v="3"/>
    <x v="0"/>
    <n v="3"/>
    <n v="48132.36"/>
    <s v="No"/>
    <n v="1"/>
    <n v="2"/>
    <x v="3"/>
  </r>
  <r>
    <s v="INC001180"/>
    <x v="5"/>
    <x v="2"/>
    <s v="Maplewood"/>
    <s v="AZ"/>
    <n v="5"/>
    <x v="3"/>
    <x v="1701"/>
    <s v="OFF0043"/>
    <s v="SUS00778"/>
    <n v="64"/>
    <s v="M"/>
    <s v="Hispanic"/>
    <s v="VIC00256"/>
    <n v="12"/>
    <s v="M"/>
    <s v="Unarmed"/>
    <x v="1"/>
    <x v="3"/>
    <x v="2"/>
    <n v="5"/>
    <n v="24086.12"/>
    <s v="Yes"/>
    <n v="2"/>
    <n v="14"/>
    <x v="1"/>
  </r>
  <r>
    <s v="INC000089"/>
    <x v="11"/>
    <x v="1"/>
    <s v="Lakewood"/>
    <s v="PA"/>
    <n v="8"/>
    <x v="4"/>
    <x v="1702"/>
    <s v="OFF0133"/>
    <s v="SUS00529"/>
    <n v="37"/>
    <s v="M"/>
    <s v="Hispanic"/>
    <s v="VIC00909"/>
    <n v="27"/>
    <s v="M"/>
    <s v="Hands/Feet"/>
    <x v="3"/>
    <x v="2"/>
    <x v="0"/>
    <n v="1"/>
    <n v="18111.150000000001"/>
    <s v="No"/>
    <n v="4"/>
    <n v="0"/>
    <x v="3"/>
  </r>
  <r>
    <s v="INC003276"/>
    <x v="15"/>
    <x v="3"/>
    <s v="Springfield"/>
    <s v="OH"/>
    <n v="8"/>
    <x v="1"/>
    <x v="1703"/>
    <s v="OFF0047"/>
    <s v="SUS00125"/>
    <n v="69"/>
    <s v="F"/>
    <s v="Black"/>
    <s v="VIC00169"/>
    <n v="51"/>
    <s v="M"/>
    <s v="Unarmed"/>
    <x v="1"/>
    <x v="3"/>
    <x v="1"/>
    <n v="5"/>
    <n v="7335.54"/>
    <s v="Yes"/>
    <n v="2"/>
    <n v="16"/>
    <x v="1"/>
  </r>
  <r>
    <s v="INC001575"/>
    <x v="26"/>
    <x v="0"/>
    <s v="Lakewood"/>
    <s v="CA"/>
    <n v="11"/>
    <x v="1"/>
    <x v="1704"/>
    <s v="OFF0095"/>
    <s v="SUS00488"/>
    <n v="73"/>
    <s v="F"/>
    <s v="Black"/>
    <s v="VIC00001"/>
    <n v="15"/>
    <s v="F"/>
    <s v="Blunt Object"/>
    <x v="3"/>
    <x v="2"/>
    <x v="3"/>
    <n v="3"/>
    <n v="36486.99"/>
    <s v="Yes"/>
    <n v="4"/>
    <n v="22"/>
    <x v="2"/>
  </r>
  <r>
    <s v="INC001232"/>
    <x v="9"/>
    <x v="3"/>
    <s v="Maplewood"/>
    <s v="NC"/>
    <n v="4"/>
    <x v="2"/>
    <x v="1705"/>
    <s v="OFF0060"/>
    <s v="SUS00293"/>
    <n v="74"/>
    <s v="Other"/>
    <s v="Hispanic"/>
    <s v="VIC00659"/>
    <n v="35"/>
    <s v="M"/>
    <s v="Firearm"/>
    <x v="1"/>
    <x v="0"/>
    <x v="2"/>
    <n v="2"/>
    <n v="37040.15"/>
    <s v="No"/>
    <n v="2"/>
    <n v="9"/>
    <x v="0"/>
  </r>
  <r>
    <s v="INC004459"/>
    <x v="2"/>
    <x v="3"/>
    <s v="Riverside"/>
    <s v="GA"/>
    <n v="5"/>
    <x v="1"/>
    <x v="1706"/>
    <s v="OFF0040"/>
    <s v="SUS00613"/>
    <n v="37"/>
    <s v="M"/>
    <s v="Black"/>
    <s v="VIC00916"/>
    <n v="47"/>
    <s v="M"/>
    <s v="Unarmed"/>
    <x v="1"/>
    <x v="4"/>
    <x v="0"/>
    <n v="0"/>
    <n v="0"/>
    <s v="No"/>
    <n v="2"/>
    <n v="5"/>
    <x v="3"/>
  </r>
  <r>
    <s v="INC000133"/>
    <x v="15"/>
    <x v="5"/>
    <s v="Lakewood"/>
    <s v="NC"/>
    <n v="5"/>
    <x v="4"/>
    <x v="1707"/>
    <s v="OFF0036"/>
    <s v="NA"/>
    <n v="52"/>
    <s v="F"/>
    <s v="Black"/>
    <s v="VIC00633"/>
    <n v="56"/>
    <s v="M"/>
    <s v="Blunt Object"/>
    <x v="1"/>
    <x v="2"/>
    <x v="1"/>
    <n v="1"/>
    <n v="0"/>
    <s v="Yes"/>
    <n v="2"/>
    <n v="12"/>
    <x v="1"/>
  </r>
  <r>
    <s v="INC000262"/>
    <x v="3"/>
    <x v="7"/>
    <s v="Centerville"/>
    <s v="NC"/>
    <n v="5"/>
    <x v="1"/>
    <x v="1708"/>
    <s v="OFF0120"/>
    <s v="SUS00667"/>
    <n v="51"/>
    <s v="M"/>
    <s v="Hispanic"/>
    <s v="VIC00541"/>
    <n v="56"/>
    <s v="M"/>
    <s v="Firearm"/>
    <x v="3"/>
    <x v="4"/>
    <x v="2"/>
    <n v="0"/>
    <n v="426.9"/>
    <s v="No"/>
    <n v="4"/>
    <n v="4"/>
    <x v="3"/>
  </r>
  <r>
    <s v="INC001690"/>
    <x v="25"/>
    <x v="0"/>
    <s v="Lakewood"/>
    <s v="PA"/>
    <n v="9"/>
    <x v="6"/>
    <x v="1709"/>
    <s v="OFF0041"/>
    <s v="SUS00088"/>
    <n v="32"/>
    <s v="F"/>
    <s v="Black"/>
    <s v="VIC00705"/>
    <n v="57"/>
    <s v="F"/>
    <s v="Firearm"/>
    <x v="3"/>
    <x v="2"/>
    <x v="0"/>
    <n v="4"/>
    <n v="3439.51"/>
    <s v="No"/>
    <n v="4"/>
    <n v="18"/>
    <x v="2"/>
  </r>
  <r>
    <s v="INC001170"/>
    <x v="4"/>
    <x v="3"/>
    <s v="Riverside"/>
    <s v="GA"/>
    <n v="4"/>
    <x v="0"/>
    <x v="1710"/>
    <s v="OFF0078"/>
    <s v="NA"/>
    <n v="52"/>
    <s v="F"/>
    <s v="Black"/>
    <s v="VIC00038"/>
    <n v="22"/>
    <s v="M"/>
    <s v="Firearm"/>
    <x v="3"/>
    <x v="2"/>
    <x v="1"/>
    <n v="3"/>
    <n v="38477.89"/>
    <s v="No"/>
    <n v="4"/>
    <n v="13"/>
    <x v="1"/>
  </r>
  <r>
    <s v="INC000412"/>
    <x v="15"/>
    <x v="7"/>
    <s v="Centerville"/>
    <s v="NY"/>
    <n v="4"/>
    <x v="2"/>
    <x v="1711"/>
    <s v="OFF0103"/>
    <s v="SUS00767"/>
    <n v="53"/>
    <s v="F"/>
    <s v="Black"/>
    <s v="VIC00133"/>
    <n v="24"/>
    <s v="M"/>
    <s v="Firearm"/>
    <x v="2"/>
    <x v="0"/>
    <x v="3"/>
    <n v="1"/>
    <n v="855.39"/>
    <s v="No"/>
    <n v="3"/>
    <n v="14"/>
    <x v="1"/>
  </r>
  <r>
    <s v="INC004397"/>
    <x v="20"/>
    <x v="2"/>
    <s v="Maplewood"/>
    <s v="CA"/>
    <n v="9"/>
    <x v="1"/>
    <x v="1712"/>
    <s v="OFF0030"/>
    <s v="SUS00271"/>
    <n v="22"/>
    <s v="M"/>
    <s v="Asian"/>
    <s v="VIC00309"/>
    <n v="71"/>
    <s v="F"/>
    <s v="Firearm"/>
    <x v="1"/>
    <x v="2"/>
    <x v="1"/>
    <n v="1"/>
    <n v="9509.14"/>
    <s v="No"/>
    <n v="2"/>
    <n v="0"/>
    <x v="3"/>
  </r>
  <r>
    <s v="INC004471"/>
    <x v="20"/>
    <x v="5"/>
    <s v="Hillcrest"/>
    <s v="PA"/>
    <n v="3"/>
    <x v="5"/>
    <x v="1713"/>
    <s v="OFF0032"/>
    <s v="SUS00287"/>
    <n v="19"/>
    <s v="F"/>
    <s v="Black"/>
    <s v="VIC00258"/>
    <n v="56"/>
    <s v="Other"/>
    <s v="Firearm"/>
    <x v="1"/>
    <x v="4"/>
    <x v="3"/>
    <n v="2"/>
    <n v="873.45"/>
    <s v="No"/>
    <n v="2"/>
    <n v="10"/>
    <x v="0"/>
  </r>
  <r>
    <s v="INC004562"/>
    <x v="8"/>
    <x v="3"/>
    <s v="Maplewood"/>
    <s v="CA"/>
    <n v="5"/>
    <x v="3"/>
    <x v="1714"/>
    <s v="OFF0127"/>
    <s v="SUS00133"/>
    <n v="69"/>
    <s v="F"/>
    <s v="White"/>
    <s v="VIC00832"/>
    <n v="37"/>
    <s v="F"/>
    <s v="Firearm"/>
    <x v="1"/>
    <x v="2"/>
    <x v="1"/>
    <n v="2"/>
    <n v="8400.1"/>
    <s v="No"/>
    <n v="2"/>
    <n v="3"/>
    <x v="3"/>
  </r>
  <r>
    <s v="INC001301"/>
    <x v="7"/>
    <x v="1"/>
    <s v="Lakewood"/>
    <s v="NC"/>
    <n v="8"/>
    <x v="7"/>
    <x v="39"/>
    <s v="OFF0136"/>
    <s v="SUS00152"/>
    <n v="62"/>
    <s v="F"/>
    <s v="Black"/>
    <s v="VIC00948"/>
    <n v="68"/>
    <s v="M"/>
    <s v="KNIFE"/>
    <x v="1"/>
    <x v="2"/>
    <x v="3"/>
    <n v="4"/>
    <n v="0"/>
    <s v="Yes"/>
    <n v="2"/>
    <n v="0"/>
    <x v="3"/>
  </r>
  <r>
    <s v="INC002060"/>
    <x v="8"/>
    <x v="8"/>
    <s v="Oakdale"/>
    <s v="PA"/>
    <n v="1"/>
    <x v="5"/>
    <x v="1715"/>
    <s v="OFF0055"/>
    <s v="SUS00413"/>
    <n v="73"/>
    <s v="M"/>
    <s v="White"/>
    <s v="VIC00616"/>
    <n v="54"/>
    <s v="F"/>
    <s v="Blunt Object"/>
    <x v="1"/>
    <x v="4"/>
    <x v="0"/>
    <n v="4"/>
    <n v="42823.53"/>
    <s v="Yes"/>
    <n v="2"/>
    <n v="22"/>
    <x v="2"/>
  </r>
  <r>
    <s v="INC001743"/>
    <x v="14"/>
    <x v="0"/>
    <s v="Fairview"/>
    <s v="IL"/>
    <n v="6"/>
    <x v="5"/>
    <x v="1716"/>
    <s v="OFF0064"/>
    <s v="SUS00265"/>
    <n v="55"/>
    <s v="F"/>
    <s v="Black"/>
    <s v="VIC00280"/>
    <n v="69"/>
    <s v="F"/>
    <s v="Firearm"/>
    <x v="0"/>
    <x v="1"/>
    <x v="1"/>
    <n v="0"/>
    <n v="41470.31"/>
    <s v="No"/>
    <n v="1"/>
    <n v="10"/>
    <x v="0"/>
  </r>
  <r>
    <s v="INC002529"/>
    <x v="2"/>
    <x v="2"/>
    <s v="Lakewood"/>
    <s v="OH"/>
    <n v="8"/>
    <x v="1"/>
    <x v="1717"/>
    <s v="OFF0030"/>
    <s v="SUS00551"/>
    <n v="67"/>
    <s v="M"/>
    <s v="Black"/>
    <s v="VIC00920"/>
    <n v="82"/>
    <s v="M"/>
    <s v="Unarmed"/>
    <x v="3"/>
    <x v="0"/>
    <x v="2"/>
    <n v="1"/>
    <n v="32785.94"/>
    <s v="No"/>
    <n v="4"/>
    <n v="22"/>
    <x v="2"/>
  </r>
  <r>
    <s v="INC002407"/>
    <x v="1"/>
    <x v="2"/>
    <s v="Centerville"/>
    <s v="CA"/>
    <n v="5"/>
    <x v="2"/>
    <x v="1718"/>
    <s v="OFF0045"/>
    <s v="SUS00338"/>
    <n v="74"/>
    <s v="F"/>
    <s v="Black"/>
    <s v="VIC00052"/>
    <n v="40"/>
    <s v="M"/>
    <s v="Firearm"/>
    <x v="1"/>
    <x v="3"/>
    <x v="1"/>
    <n v="2"/>
    <n v="9643.4500000000007"/>
    <s v="No"/>
    <n v="2"/>
    <n v="11"/>
    <x v="0"/>
  </r>
  <r>
    <s v="INC002641"/>
    <x v="4"/>
    <x v="8"/>
    <s v="Lakewood"/>
    <s v="IL"/>
    <n v="4"/>
    <x v="3"/>
    <x v="1719"/>
    <s v="OFF0147"/>
    <s v="SUS00483"/>
    <n v="45"/>
    <s v="F"/>
    <s v="Black"/>
    <s v="VIC00014"/>
    <n v="74"/>
    <s v="M"/>
    <s v="Blunt Object"/>
    <x v="3"/>
    <x v="2"/>
    <x v="1"/>
    <n v="2"/>
    <n v="47617.46"/>
    <s v="Yes"/>
    <n v="4"/>
    <n v="14"/>
    <x v="1"/>
  </r>
  <r>
    <s v="INC003029"/>
    <x v="9"/>
    <x v="0"/>
    <s v="Centerville"/>
    <s v="CA"/>
    <n v="7"/>
    <x v="3"/>
    <x v="1720"/>
    <s v="OFF0078"/>
    <s v="SUS00099"/>
    <n v="63"/>
    <s v="F"/>
    <s v="White"/>
    <s v="VIC00859"/>
    <n v="10"/>
    <s v="M"/>
    <s v="Firearm"/>
    <x v="3"/>
    <x v="3"/>
    <x v="2"/>
    <n v="5"/>
    <n v="36812.639999999999"/>
    <s v="No"/>
    <n v="4"/>
    <n v="8"/>
    <x v="0"/>
  </r>
  <r>
    <s v="INC003020"/>
    <x v="11"/>
    <x v="9"/>
    <s v="Springfield"/>
    <s v="OH"/>
    <n v="8"/>
    <x v="5"/>
    <x v="1721"/>
    <s v="OFF0121"/>
    <s v="NA"/>
    <n v="52"/>
    <s v="F"/>
    <s v="Black"/>
    <s v="VIC00987"/>
    <n v="34"/>
    <s v="F"/>
    <s v="Hands/Feet"/>
    <x v="2"/>
    <x v="2"/>
    <x v="1"/>
    <n v="0"/>
    <n v="49082.720000000001"/>
    <s v="Yes"/>
    <n v="3"/>
    <n v="16"/>
    <x v="1"/>
  </r>
  <r>
    <s v="INC003598"/>
    <x v="0"/>
    <x v="9"/>
    <s v="Centerville"/>
    <s v="PA"/>
    <n v="8"/>
    <x v="7"/>
    <x v="39"/>
    <s v="OFF0134"/>
    <s v="NA"/>
    <n v="52"/>
    <s v="F"/>
    <s v="Black"/>
    <m/>
    <n v="56"/>
    <s v="M"/>
    <s v="Blunt Object"/>
    <x v="1"/>
    <x v="2"/>
    <x v="3"/>
    <n v="2"/>
    <n v="12022.26"/>
    <s v="No"/>
    <n v="2"/>
    <n v="0"/>
    <x v="3"/>
  </r>
  <r>
    <s v="INC003262"/>
    <x v="5"/>
    <x v="9"/>
    <s v="Lakewood"/>
    <s v="TX"/>
    <n v="7"/>
    <x v="3"/>
    <x v="1722"/>
    <s v="OFF0110"/>
    <s v="SUS00669"/>
    <n v="74"/>
    <s v="M"/>
    <s v="Hispanic"/>
    <s v="VIC00070"/>
    <n v="28"/>
    <s v="M"/>
    <s v="Blunt Object"/>
    <x v="0"/>
    <x v="0"/>
    <x v="0"/>
    <n v="0"/>
    <n v="19787.900000000001"/>
    <s v="No"/>
    <n v="1"/>
    <n v="16"/>
    <x v="1"/>
  </r>
  <r>
    <s v="INC004112"/>
    <x v="14"/>
    <x v="9"/>
    <s v="Centerville"/>
    <s v="NY"/>
    <n v="7"/>
    <x v="4"/>
    <x v="1723"/>
    <s v="OFF0082"/>
    <s v="SUS00661"/>
    <n v="52"/>
    <s v="F"/>
    <s v="Hispanic"/>
    <s v="VIC00873"/>
    <n v="36"/>
    <s v="Other"/>
    <s v="Firearm"/>
    <x v="3"/>
    <x v="2"/>
    <x v="3"/>
    <n v="2"/>
    <n v="0"/>
    <s v="Yes"/>
    <n v="4"/>
    <n v="12"/>
    <x v="1"/>
  </r>
  <r>
    <s v="INC004965"/>
    <x v="19"/>
    <x v="2"/>
    <s v="Riverside"/>
    <s v="IL"/>
    <n v="2"/>
    <x v="5"/>
    <x v="1724"/>
    <s v="OFF0107"/>
    <s v="SUS00212"/>
    <n v="62"/>
    <s v="F"/>
    <s v="Black"/>
    <s v="VIC00162"/>
    <n v="66"/>
    <s v="M"/>
    <s v="Firearm"/>
    <x v="1"/>
    <x v="3"/>
    <x v="1"/>
    <n v="4"/>
    <n v="2586.86"/>
    <s v="No"/>
    <n v="2"/>
    <n v="19"/>
    <x v="2"/>
  </r>
  <r>
    <s v="INC000558"/>
    <x v="4"/>
    <x v="0"/>
    <s v="Oakdale"/>
    <s v="IL"/>
    <n v="1"/>
    <x v="0"/>
    <x v="1725"/>
    <s v="OFF0104"/>
    <s v="NA"/>
    <n v="52"/>
    <s v="F"/>
    <s v="Black"/>
    <s v="VIC00563"/>
    <n v="85"/>
    <s v="M"/>
    <s v="Firearm"/>
    <x v="1"/>
    <x v="2"/>
    <x v="0"/>
    <n v="1"/>
    <n v="46728.07"/>
    <s v="Yes"/>
    <n v="2"/>
    <n v="5"/>
    <x v="3"/>
  </r>
  <r>
    <s v="INC000839"/>
    <x v="2"/>
    <x v="6"/>
    <s v="Fairview"/>
    <s v="PA"/>
    <n v="4"/>
    <x v="1"/>
    <x v="1726"/>
    <s v="OFF0135"/>
    <s v="SUS00450"/>
    <n v="40"/>
    <s v="M"/>
    <s v="Asian"/>
    <m/>
    <n v="56"/>
    <s v="M"/>
    <s v="Firearm"/>
    <x v="1"/>
    <x v="1"/>
    <x v="3"/>
    <n v="3"/>
    <n v="26474.9"/>
    <s v="No"/>
    <n v="2"/>
    <n v="21"/>
    <x v="2"/>
  </r>
  <r>
    <s v="INC002288"/>
    <x v="20"/>
    <x v="5"/>
    <s v="Oakdale"/>
    <s v="CA"/>
    <n v="11"/>
    <x v="0"/>
    <x v="1727"/>
    <s v="OFF0113"/>
    <s v="SUS00247"/>
    <n v="35"/>
    <s v="M"/>
    <s v="Hispanic"/>
    <s v="VIC00870"/>
    <n v="13"/>
    <s v="M"/>
    <s v="Firearm"/>
    <x v="3"/>
    <x v="0"/>
    <x v="3"/>
    <n v="5"/>
    <n v="11839.75"/>
    <s v="Yes"/>
    <n v="4"/>
    <n v="0"/>
    <x v="3"/>
  </r>
  <r>
    <s v="INC002836"/>
    <x v="1"/>
    <x v="6"/>
    <s v="Hillcrest"/>
    <s v="GA"/>
    <n v="10"/>
    <x v="0"/>
    <x v="1728"/>
    <s v="OFF0102"/>
    <s v="NA"/>
    <n v="52"/>
    <s v="F"/>
    <s v="Black"/>
    <s v="VIC00849"/>
    <n v="81"/>
    <s v="F"/>
    <s v="Blunt Object"/>
    <x v="3"/>
    <x v="3"/>
    <x v="1"/>
    <n v="5"/>
    <n v="33190.730000000003"/>
    <s v="Yes"/>
    <n v="4"/>
    <n v="14"/>
    <x v="1"/>
  </r>
  <r>
    <s v="INC001394"/>
    <x v="2"/>
    <x v="4"/>
    <s v="Fairview"/>
    <s v="TX"/>
    <n v="11"/>
    <x v="4"/>
    <x v="1729"/>
    <s v="OFF0100"/>
    <s v="SUS00149"/>
    <n v="37"/>
    <s v="F"/>
    <s v="Black"/>
    <s v="VIC00761"/>
    <n v="55"/>
    <s v="F"/>
    <s v="Unarmed"/>
    <x v="1"/>
    <x v="4"/>
    <x v="0"/>
    <n v="0"/>
    <n v="18084.71"/>
    <s v="No"/>
    <n v="2"/>
    <n v="18"/>
    <x v="2"/>
  </r>
  <r>
    <s v="INC002674"/>
    <x v="20"/>
    <x v="4"/>
    <s v="Centerville"/>
    <s v="GA"/>
    <n v="9"/>
    <x v="2"/>
    <x v="1730"/>
    <s v="OFF0059"/>
    <s v="SUS00312"/>
    <n v="47"/>
    <s v="M"/>
    <s v="Hispanic"/>
    <s v="VIC00584"/>
    <n v="40"/>
    <s v="M"/>
    <s v="Hands/Feet"/>
    <x v="1"/>
    <x v="2"/>
    <x v="3"/>
    <n v="2"/>
    <n v="26608.87"/>
    <s v="No"/>
    <n v="2"/>
    <n v="5"/>
    <x v="3"/>
  </r>
  <r>
    <s v="INC003414"/>
    <x v="21"/>
    <x v="2"/>
    <s v="Springfield"/>
    <s v="PA"/>
    <n v="8"/>
    <x v="0"/>
    <x v="1731"/>
    <s v="OFF0143"/>
    <s v="SUS00580"/>
    <n v="48"/>
    <s v="F"/>
    <s v="Black"/>
    <s v="VIC00933"/>
    <n v="24"/>
    <s v="F"/>
    <s v="Firearm"/>
    <x v="2"/>
    <x v="4"/>
    <x v="1"/>
    <n v="1"/>
    <n v="48453.32"/>
    <s v="No"/>
    <n v="3"/>
    <n v="6"/>
    <x v="0"/>
  </r>
  <r>
    <s v="INC003466"/>
    <x v="2"/>
    <x v="3"/>
    <s v="Riverside"/>
    <s v="OH"/>
    <n v="1"/>
    <x v="6"/>
    <x v="1732"/>
    <s v="OFF0080"/>
    <s v="SUS00200"/>
    <n v="55"/>
    <s v="M"/>
    <s v="Black"/>
    <s v="VIC00802"/>
    <n v="17"/>
    <s v="M"/>
    <s v="Unarmed"/>
    <x v="3"/>
    <x v="0"/>
    <x v="1"/>
    <n v="0"/>
    <n v="11487.69"/>
    <s v="No"/>
    <n v="4"/>
    <n v="5"/>
    <x v="3"/>
  </r>
  <r>
    <s v="INC004561"/>
    <x v="18"/>
    <x v="1"/>
    <s v="Maplewood"/>
    <s v="AZ"/>
    <n v="3"/>
    <x v="5"/>
    <x v="1733"/>
    <s v="OFF0081"/>
    <s v="SUS00504"/>
    <n v="42"/>
    <s v="M"/>
    <s v="Black"/>
    <s v="VIC00289"/>
    <n v="77"/>
    <s v="M"/>
    <s v="Hands/Feet"/>
    <x v="1"/>
    <x v="2"/>
    <x v="2"/>
    <n v="4"/>
    <n v="0"/>
    <s v="Yes"/>
    <n v="2"/>
    <n v="15"/>
    <x v="1"/>
  </r>
  <r>
    <s v="INC004602"/>
    <x v="15"/>
    <x v="2"/>
    <s v="Centerville"/>
    <s v="CA"/>
    <n v="8"/>
    <x v="1"/>
    <x v="1734"/>
    <s v="OFF0085"/>
    <s v="SUS00041"/>
    <n v="56"/>
    <s v="F"/>
    <s v="Black"/>
    <s v="VIC00153"/>
    <n v="73"/>
    <s v="F"/>
    <s v="Firearm"/>
    <x v="2"/>
    <x v="3"/>
    <x v="1"/>
    <n v="3"/>
    <n v="39709.94"/>
    <s v="No"/>
    <n v="3"/>
    <n v="12"/>
    <x v="1"/>
  </r>
  <r>
    <s v="INC002098"/>
    <x v="29"/>
    <x v="7"/>
    <s v="Springfield"/>
    <s v="NC"/>
    <n v="9"/>
    <x v="3"/>
    <x v="1735"/>
    <s v="OFF0022"/>
    <s v="SUS00476"/>
    <n v="52"/>
    <s v="F"/>
    <s v="Hispanic"/>
    <s v="VIC00063"/>
    <n v="35"/>
    <s v="M"/>
    <s v="Blunt Object"/>
    <x v="0"/>
    <x v="0"/>
    <x v="1"/>
    <n v="0"/>
    <n v="39626.720000000001"/>
    <s v="Yes"/>
    <n v="1"/>
    <n v="13"/>
    <x v="1"/>
  </r>
  <r>
    <s v="INC002483"/>
    <x v="16"/>
    <x v="3"/>
    <s v="Fairview"/>
    <s v="OH"/>
    <n v="1"/>
    <x v="2"/>
    <x v="1736"/>
    <s v="OFF0012"/>
    <s v="NA"/>
    <n v="52"/>
    <s v="F"/>
    <s v="Black"/>
    <s v="VIC00802"/>
    <n v="53"/>
    <s v="F"/>
    <s v="Blunt Object"/>
    <x v="0"/>
    <x v="3"/>
    <x v="1"/>
    <n v="4"/>
    <n v="33646.32"/>
    <s v="Yes"/>
    <n v="1"/>
    <n v="17"/>
    <x v="1"/>
  </r>
  <r>
    <s v="INC004242"/>
    <x v="14"/>
    <x v="8"/>
    <s v="Hillcrest"/>
    <s v="AZ"/>
    <n v="12"/>
    <x v="2"/>
    <x v="1737"/>
    <s v="OFF0122"/>
    <s v="SUS00468"/>
    <n v="54"/>
    <s v="M"/>
    <s v="White"/>
    <s v="VIC00627"/>
    <n v="85"/>
    <s v="M"/>
    <s v="Hands/Feet"/>
    <x v="2"/>
    <x v="2"/>
    <x v="0"/>
    <n v="0"/>
    <n v="16157.9"/>
    <s v="No"/>
    <n v="3"/>
    <n v="16"/>
    <x v="1"/>
  </r>
  <r>
    <s v="INC004575"/>
    <x v="11"/>
    <x v="3"/>
    <s v="Centerville"/>
    <s v="PA"/>
    <n v="7"/>
    <x v="5"/>
    <x v="1738"/>
    <s v="OFF0089"/>
    <s v="NA"/>
    <n v="52"/>
    <s v="F"/>
    <s v="Black"/>
    <s v="VIC00641"/>
    <n v="33"/>
    <s v="M"/>
    <s v="Firearm"/>
    <x v="2"/>
    <x v="0"/>
    <x v="2"/>
    <n v="4"/>
    <n v="10254.73"/>
    <s v="No"/>
    <n v="3"/>
    <n v="12"/>
    <x v="1"/>
  </r>
  <r>
    <s v="INC002919"/>
    <x v="17"/>
    <x v="7"/>
    <s v="Centerville"/>
    <s v="IL"/>
    <n v="6"/>
    <x v="3"/>
    <x v="1739"/>
    <s v="OFF0060"/>
    <s v="NA"/>
    <n v="52"/>
    <s v="F"/>
    <s v="Black"/>
    <s v="VIC00596"/>
    <n v="84"/>
    <s v="F"/>
    <s v="Firearm"/>
    <x v="3"/>
    <x v="3"/>
    <x v="1"/>
    <n v="1"/>
    <n v="15786.67"/>
    <s v="No"/>
    <n v="4"/>
    <n v="7"/>
    <x v="0"/>
  </r>
  <r>
    <s v="INC004462"/>
    <x v="6"/>
    <x v="6"/>
    <s v="Maplewood"/>
    <s v="FL"/>
    <n v="2"/>
    <x v="2"/>
    <x v="1740"/>
    <s v="OFF0095"/>
    <s v="SUS00013"/>
    <n v="27"/>
    <s v="F"/>
    <s v="Black"/>
    <s v="VIC00111"/>
    <n v="31"/>
    <s v="M"/>
    <s v="Hands/Feet"/>
    <x v="3"/>
    <x v="0"/>
    <x v="1"/>
    <n v="0"/>
    <n v="23257.51"/>
    <s v="Yes"/>
    <n v="4"/>
    <n v="19"/>
    <x v="2"/>
  </r>
  <r>
    <s v="INC003696"/>
    <x v="15"/>
    <x v="2"/>
    <s v="Centerville"/>
    <s v="CA"/>
    <n v="3"/>
    <x v="2"/>
    <x v="1741"/>
    <s v="OFF0051"/>
    <s v="SUS00236"/>
    <n v="43"/>
    <s v="M"/>
    <s v="Black"/>
    <s v="VIC00681"/>
    <n v="73"/>
    <s v="F"/>
    <s v="Firearm"/>
    <x v="1"/>
    <x v="0"/>
    <x v="0"/>
    <n v="5"/>
    <n v="46567.25"/>
    <s v="Yes"/>
    <n v="2"/>
    <n v="1"/>
    <x v="3"/>
  </r>
  <r>
    <s v="INC003697"/>
    <x v="15"/>
    <x v="5"/>
    <s v="Fairview"/>
    <s v="PA"/>
    <n v="9"/>
    <x v="4"/>
    <x v="1742"/>
    <s v="OFF0100"/>
    <s v="SUS00594"/>
    <n v="66"/>
    <s v="F"/>
    <s v="Hispanic"/>
    <s v="VIC00751"/>
    <n v="51"/>
    <s v="M"/>
    <s v="Hands/Feet"/>
    <x v="1"/>
    <x v="0"/>
    <x v="1"/>
    <n v="4"/>
    <n v="25103.83"/>
    <s v="Yes"/>
    <n v="2"/>
    <n v="3"/>
    <x v="3"/>
  </r>
  <r>
    <s v="INC001424"/>
    <x v="8"/>
    <x v="1"/>
    <s v="Hillcrest"/>
    <s v="OH"/>
    <n v="1"/>
    <x v="1"/>
    <x v="1743"/>
    <s v="OFF0073"/>
    <s v="SUS00075"/>
    <n v="40"/>
    <s v="Other"/>
    <s v="Black"/>
    <s v="VIC00497"/>
    <n v="77"/>
    <s v="M"/>
    <s v="Firearm"/>
    <x v="0"/>
    <x v="0"/>
    <x v="1"/>
    <n v="3"/>
    <n v="12546.98"/>
    <s v="No"/>
    <n v="1"/>
    <n v="15"/>
    <x v="1"/>
  </r>
  <r>
    <s v="INC000160"/>
    <x v="21"/>
    <x v="4"/>
    <s v="Oakdale"/>
    <s v="AZ"/>
    <n v="12"/>
    <x v="2"/>
    <x v="1744"/>
    <s v="OFF0116"/>
    <s v="SUS00746"/>
    <n v="57"/>
    <s v="F"/>
    <s v="Black"/>
    <s v="VIC00397"/>
    <n v="56"/>
    <s v="M"/>
    <s v="Blunt Object"/>
    <x v="2"/>
    <x v="2"/>
    <x v="1"/>
    <n v="4"/>
    <n v="31505.46"/>
    <s v="Yes"/>
    <n v="3"/>
    <n v="1"/>
    <x v="3"/>
  </r>
  <r>
    <s v="INC004570"/>
    <x v="14"/>
    <x v="4"/>
    <s v="Hillcrest"/>
    <s v="AZ"/>
    <n v="7"/>
    <x v="3"/>
    <x v="1745"/>
    <s v="OFF0064"/>
    <s v="SUS00570"/>
    <n v="40"/>
    <s v="M"/>
    <s v="Black"/>
    <s v="VIC00527"/>
    <n v="89"/>
    <s v="M"/>
    <s v="Firearm"/>
    <x v="1"/>
    <x v="3"/>
    <x v="2"/>
    <n v="2"/>
    <n v="18005.330000000002"/>
    <s v="Yes"/>
    <n v="2"/>
    <n v="17"/>
    <x v="1"/>
  </r>
  <r>
    <s v="INC000207"/>
    <x v="6"/>
    <x v="6"/>
    <s v="Lakewood"/>
    <s v="AZ"/>
    <n v="9"/>
    <x v="3"/>
    <x v="1746"/>
    <s v="OFF0105"/>
    <s v="SUS00462"/>
    <n v="55"/>
    <s v="M"/>
    <s v="Black"/>
    <s v="VIC00993"/>
    <n v="34"/>
    <s v="F"/>
    <s v="Blunt Object"/>
    <x v="3"/>
    <x v="0"/>
    <x v="3"/>
    <n v="1"/>
    <n v="48587.23"/>
    <s v="No"/>
    <n v="4"/>
    <n v="21"/>
    <x v="2"/>
  </r>
  <r>
    <s v="INC004643"/>
    <x v="6"/>
    <x v="6"/>
    <s v="Maplewood"/>
    <s v="PA"/>
    <n v="9"/>
    <x v="4"/>
    <x v="1747"/>
    <s v="OFF0102"/>
    <s v="NA"/>
    <n v="52"/>
    <s v="F"/>
    <s v="Black"/>
    <s v="VIC00419"/>
    <n v="67"/>
    <s v="F"/>
    <s v="Hands/Feet"/>
    <x v="2"/>
    <x v="3"/>
    <x v="1"/>
    <n v="5"/>
    <n v="33623.69"/>
    <s v="Yes"/>
    <n v="3"/>
    <n v="14"/>
    <x v="1"/>
  </r>
  <r>
    <s v="INC002550"/>
    <x v="23"/>
    <x v="5"/>
    <s v="Lakewood"/>
    <s v="TX"/>
    <n v="8"/>
    <x v="0"/>
    <x v="1748"/>
    <s v="OFF0076"/>
    <s v="NA"/>
    <n v="52"/>
    <s v="F"/>
    <s v="Black"/>
    <s v="VIC00363"/>
    <n v="26"/>
    <s v="Other"/>
    <s v="Hands/Feet"/>
    <x v="1"/>
    <x v="3"/>
    <x v="2"/>
    <n v="4"/>
    <n v="42352.11"/>
    <s v="No"/>
    <n v="2"/>
    <n v="4"/>
    <x v="3"/>
  </r>
  <r>
    <s v="INC003446"/>
    <x v="20"/>
    <x v="5"/>
    <s v="Hillcrest"/>
    <s v="GA"/>
    <n v="10"/>
    <x v="1"/>
    <x v="1749"/>
    <s v="OFF0060"/>
    <s v="SUS00348"/>
    <n v="46"/>
    <s v="Other"/>
    <s v="Black"/>
    <s v="VIC00499"/>
    <n v="70"/>
    <s v="M"/>
    <s v="Firearm"/>
    <x v="2"/>
    <x v="3"/>
    <x v="1"/>
    <n v="0"/>
    <n v="4851.3999999999996"/>
    <s v="No"/>
    <n v="3"/>
    <n v="6"/>
    <x v="0"/>
  </r>
  <r>
    <s v="INC001982"/>
    <x v="17"/>
    <x v="0"/>
    <s v="Centerville"/>
    <s v="PA"/>
    <n v="2"/>
    <x v="1"/>
    <x v="1750"/>
    <s v="OFF0004"/>
    <s v="NA"/>
    <n v="52"/>
    <s v="F"/>
    <s v="Black"/>
    <s v="VIC00653"/>
    <n v="57"/>
    <s v="M"/>
    <s v="Firearm"/>
    <x v="1"/>
    <x v="0"/>
    <x v="1"/>
    <n v="1"/>
    <n v="31430.47"/>
    <s v="No"/>
    <n v="2"/>
    <n v="0"/>
    <x v="3"/>
  </r>
  <r>
    <s v="INC001215"/>
    <x v="6"/>
    <x v="3"/>
    <s v="Hillcrest"/>
    <s v="NY"/>
    <n v="12"/>
    <x v="4"/>
    <x v="1751"/>
    <s v="OFF0086"/>
    <s v="SUS00159"/>
    <n v="69"/>
    <s v="M"/>
    <s v="Black"/>
    <s v="VIC00843"/>
    <n v="14"/>
    <s v="M"/>
    <s v="Firearm"/>
    <x v="0"/>
    <x v="4"/>
    <x v="1"/>
    <n v="5"/>
    <n v="38139.21"/>
    <s v="No"/>
    <n v="1"/>
    <n v="9"/>
    <x v="0"/>
  </r>
  <r>
    <s v="INC001368"/>
    <x v="1"/>
    <x v="7"/>
    <s v="Maplewood"/>
    <s v="CA"/>
    <n v="11"/>
    <x v="5"/>
    <x v="1752"/>
    <s v="OFF0010"/>
    <s v="SUS00455"/>
    <n v="74"/>
    <s v="F"/>
    <s v="Black"/>
    <s v="VIC00949"/>
    <n v="36"/>
    <s v="M"/>
    <s v="Firearm"/>
    <x v="1"/>
    <x v="3"/>
    <x v="0"/>
    <n v="1"/>
    <n v="23542.98"/>
    <s v="Yes"/>
    <n v="2"/>
    <n v="9"/>
    <x v="0"/>
  </r>
  <r>
    <s v="INC000851"/>
    <x v="15"/>
    <x v="1"/>
    <s v="Oakdale"/>
    <s v="NY"/>
    <n v="10"/>
    <x v="3"/>
    <x v="1753"/>
    <s v="OFF0012"/>
    <s v="SUS00439"/>
    <n v="35"/>
    <s v="M"/>
    <s v="Black"/>
    <s v="VIC00385"/>
    <n v="77"/>
    <s v="M"/>
    <s v="Firearm"/>
    <x v="1"/>
    <x v="4"/>
    <x v="1"/>
    <n v="5"/>
    <n v="14174.03"/>
    <s v="Yes"/>
    <n v="2"/>
    <n v="22"/>
    <x v="2"/>
  </r>
  <r>
    <s v="INC001032"/>
    <x v="14"/>
    <x v="5"/>
    <s v="Maplewood"/>
    <s v="IL"/>
    <n v="6"/>
    <x v="5"/>
    <x v="1754"/>
    <s v="OFF0113"/>
    <s v="SUS00774"/>
    <n v="60"/>
    <s v="F"/>
    <s v="Hispanic"/>
    <s v="VIC00358"/>
    <n v="56"/>
    <s v="M"/>
    <s v="Unarmed"/>
    <x v="2"/>
    <x v="3"/>
    <x v="1"/>
    <n v="2"/>
    <n v="44932.67"/>
    <s v="No"/>
    <n v="3"/>
    <n v="8"/>
    <x v="0"/>
  </r>
  <r>
    <s v="INC000998"/>
    <x v="29"/>
    <x v="5"/>
    <s v="Springfield"/>
    <s v="TX"/>
    <n v="9"/>
    <x v="5"/>
    <x v="1755"/>
    <s v="OFF0008"/>
    <s v="SUS00790"/>
    <n v="26"/>
    <s v="F"/>
    <s v="Black"/>
    <s v="VIC00575"/>
    <n v="79"/>
    <s v="M"/>
    <s v="KNIFE"/>
    <x v="0"/>
    <x v="3"/>
    <x v="1"/>
    <n v="4"/>
    <n v="44173.599999999999"/>
    <s v="No"/>
    <n v="1"/>
    <n v="15"/>
    <x v="1"/>
  </r>
  <r>
    <s v="INC000042"/>
    <x v="3"/>
    <x v="3"/>
    <s v="Oakdale"/>
    <s v="AZ"/>
    <n v="10"/>
    <x v="0"/>
    <x v="1756"/>
    <s v="OFF0028"/>
    <s v="SUS00466"/>
    <n v="46"/>
    <s v="Other"/>
    <s v="Asian"/>
    <s v="VIC00480"/>
    <n v="56"/>
    <s v="Other"/>
    <s v="Firearm"/>
    <x v="0"/>
    <x v="0"/>
    <x v="1"/>
    <n v="2"/>
    <n v="28389.06"/>
    <s v="No"/>
    <n v="1"/>
    <n v="14"/>
    <x v="1"/>
  </r>
  <r>
    <s v="INC002998"/>
    <x v="2"/>
    <x v="5"/>
    <s v="Riverside"/>
    <s v="TX"/>
    <n v="8"/>
    <x v="1"/>
    <x v="1757"/>
    <s v="OFF0068"/>
    <s v="SUS00647"/>
    <n v="15"/>
    <s v="F"/>
    <s v="Asian"/>
    <s v="VIC00609"/>
    <n v="57"/>
    <s v="M"/>
    <s v="Hands/Feet"/>
    <x v="3"/>
    <x v="0"/>
    <x v="1"/>
    <n v="3"/>
    <n v="880.93"/>
    <s v="No"/>
    <n v="4"/>
    <n v="3"/>
    <x v="3"/>
  </r>
  <r>
    <s v="INC000114"/>
    <x v="17"/>
    <x v="6"/>
    <s v="Springfield"/>
    <s v="NY"/>
    <n v="1"/>
    <x v="2"/>
    <x v="1758"/>
    <s v="OFF0017"/>
    <s v="SUS00348"/>
    <n v="68"/>
    <s v="Other"/>
    <s v="Black"/>
    <s v="VIC00621"/>
    <n v="49"/>
    <s v="M"/>
    <s v="Hands/Feet"/>
    <x v="2"/>
    <x v="0"/>
    <x v="0"/>
    <n v="1"/>
    <n v="18579.18"/>
    <s v="Yes"/>
    <n v="3"/>
    <n v="13"/>
    <x v="1"/>
  </r>
  <r>
    <s v="INC001857"/>
    <x v="13"/>
    <x v="9"/>
    <s v="Springfield"/>
    <s v="AZ"/>
    <n v="3"/>
    <x v="3"/>
    <x v="1759"/>
    <s v="OFF0046"/>
    <s v="SUS00238"/>
    <n v="47"/>
    <s v="F"/>
    <s v="Hispanic"/>
    <s v="VIC00912"/>
    <n v="50"/>
    <s v="M"/>
    <s v="Firearm"/>
    <x v="0"/>
    <x v="0"/>
    <x v="1"/>
    <n v="0"/>
    <n v="15286.24"/>
    <s v="Yes"/>
    <n v="1"/>
    <n v="18"/>
    <x v="2"/>
  </r>
  <r>
    <s v="INC000484"/>
    <x v="26"/>
    <x v="5"/>
    <s v="Riverside"/>
    <s v="NY"/>
    <n v="5"/>
    <x v="2"/>
    <x v="1760"/>
    <s v="OFF0073"/>
    <s v="SUS00189"/>
    <n v="61"/>
    <s v="M"/>
    <s v="Hispanic"/>
    <s v="VIC00936"/>
    <n v="69"/>
    <s v="M"/>
    <s v="KNIFE"/>
    <x v="2"/>
    <x v="3"/>
    <x v="1"/>
    <n v="5"/>
    <n v="23907.119999999999"/>
    <s v="No"/>
    <n v="3"/>
    <n v="2"/>
    <x v="3"/>
  </r>
  <r>
    <s v="INC004403"/>
    <x v="7"/>
    <x v="7"/>
    <s v="Centerville"/>
    <s v="GA"/>
    <n v="1"/>
    <x v="0"/>
    <x v="1761"/>
    <s v="OFF0110"/>
    <s v="NA"/>
    <n v="52"/>
    <s v="F"/>
    <s v="Black"/>
    <s v="VIC00759"/>
    <n v="22"/>
    <s v="M"/>
    <s v="Firearm"/>
    <x v="3"/>
    <x v="0"/>
    <x v="0"/>
    <n v="3"/>
    <n v="47752.07"/>
    <s v="No"/>
    <n v="4"/>
    <n v="0"/>
    <x v="3"/>
  </r>
  <r>
    <s v="INC001065"/>
    <x v="21"/>
    <x v="8"/>
    <s v="Springfield"/>
    <s v="AZ"/>
    <n v="11"/>
    <x v="2"/>
    <x v="1762"/>
    <s v="OFF0126"/>
    <s v="SUS00125"/>
    <n v="41"/>
    <s v="F"/>
    <s v="Black"/>
    <s v="VIC00845"/>
    <n v="74"/>
    <s v="M"/>
    <s v="KNIFE"/>
    <x v="1"/>
    <x v="2"/>
    <x v="1"/>
    <n v="1"/>
    <n v="0"/>
    <s v="No"/>
    <n v="2"/>
    <n v="8"/>
    <x v="0"/>
  </r>
  <r>
    <s v="INC000882"/>
    <x v="9"/>
    <x v="8"/>
    <s v="Maplewood"/>
    <s v="OH"/>
    <n v="6"/>
    <x v="5"/>
    <x v="1763"/>
    <s v="OFF0031"/>
    <s v="SUS00598"/>
    <n v="33"/>
    <s v="F"/>
    <s v="Black"/>
    <s v="VIC00239"/>
    <n v="78"/>
    <s v="M"/>
    <s v="Firearm"/>
    <x v="1"/>
    <x v="4"/>
    <x v="3"/>
    <n v="5"/>
    <n v="0"/>
    <s v="Yes"/>
    <n v="2"/>
    <n v="4"/>
    <x v="3"/>
  </r>
  <r>
    <s v="INC002317"/>
    <x v="0"/>
    <x v="1"/>
    <s v="Centerville"/>
    <s v="IL"/>
    <n v="10"/>
    <x v="1"/>
    <x v="1764"/>
    <s v="OFF0071"/>
    <s v="SUS00523"/>
    <n v="54"/>
    <s v="F"/>
    <s v="Black"/>
    <s v="VIC00389"/>
    <n v="48"/>
    <s v="M"/>
    <s v="Blunt Object"/>
    <x v="1"/>
    <x v="2"/>
    <x v="3"/>
    <n v="3"/>
    <n v="20285.02"/>
    <s v="No"/>
    <n v="2"/>
    <n v="18"/>
    <x v="2"/>
  </r>
  <r>
    <s v="INC000999"/>
    <x v="16"/>
    <x v="2"/>
    <s v="Riverside"/>
    <s v="PA"/>
    <n v="10"/>
    <x v="3"/>
    <x v="1765"/>
    <s v="OFF0093"/>
    <s v="SUS00341"/>
    <n v="52"/>
    <s v="F"/>
    <s v="White"/>
    <s v="VIC00268"/>
    <n v="43"/>
    <s v="Other"/>
    <s v="Firearm"/>
    <x v="1"/>
    <x v="2"/>
    <x v="3"/>
    <n v="5"/>
    <n v="16222.87"/>
    <s v="Yes"/>
    <n v="2"/>
    <n v="19"/>
    <x v="2"/>
  </r>
  <r>
    <s v="INC003408"/>
    <x v="29"/>
    <x v="4"/>
    <s v="Oakdale"/>
    <s v="FL"/>
    <n v="10"/>
    <x v="5"/>
    <x v="1766"/>
    <s v="OFF0086"/>
    <s v="SUS00708"/>
    <n v="52"/>
    <s v="M"/>
    <s v="Asian"/>
    <s v="VIC00452"/>
    <n v="88"/>
    <s v="M"/>
    <s v="Firearm"/>
    <x v="1"/>
    <x v="4"/>
    <x v="3"/>
    <n v="2"/>
    <n v="32017.13"/>
    <s v="Yes"/>
    <n v="2"/>
    <n v="19"/>
    <x v="2"/>
  </r>
  <r>
    <s v="INC002793"/>
    <x v="2"/>
    <x v="2"/>
    <s v="Lakewood"/>
    <s v="GA"/>
    <n v="3"/>
    <x v="2"/>
    <x v="1767"/>
    <s v="OFF0092"/>
    <s v="SUS00101"/>
    <n v="44"/>
    <s v="F"/>
    <s v="Asian"/>
    <s v="VIC00970"/>
    <n v="27"/>
    <s v="M"/>
    <s v="Firearm"/>
    <x v="1"/>
    <x v="0"/>
    <x v="0"/>
    <n v="1"/>
    <n v="33942.44"/>
    <s v="No"/>
    <n v="2"/>
    <n v="5"/>
    <x v="3"/>
  </r>
  <r>
    <s v="INC004850"/>
    <x v="20"/>
    <x v="8"/>
    <s v="Hillcrest"/>
    <s v="TX"/>
    <n v="5"/>
    <x v="1"/>
    <x v="1768"/>
    <s v="OFF0093"/>
    <s v="SUS00150"/>
    <n v="36"/>
    <s v="M"/>
    <s v="Black"/>
    <s v="VIC00393"/>
    <n v="56"/>
    <s v="M"/>
    <s v="Blunt Object"/>
    <x v="3"/>
    <x v="0"/>
    <x v="1"/>
    <n v="3"/>
    <n v="8107.97"/>
    <s v="Yes"/>
    <n v="4"/>
    <n v="0"/>
    <x v="3"/>
  </r>
  <r>
    <s v="INC003061"/>
    <x v="15"/>
    <x v="3"/>
    <s v="Lakewood"/>
    <s v="NY"/>
    <n v="8"/>
    <x v="5"/>
    <x v="1769"/>
    <s v="OFF0115"/>
    <s v="SUS00226"/>
    <n v="43"/>
    <s v="M"/>
    <s v="Black"/>
    <s v="VIC00227"/>
    <n v="30"/>
    <s v="M"/>
    <s v="Blunt Object"/>
    <x v="1"/>
    <x v="4"/>
    <x v="2"/>
    <n v="4"/>
    <n v="32878.910000000003"/>
    <s v="Yes"/>
    <n v="2"/>
    <n v="21"/>
    <x v="2"/>
  </r>
  <r>
    <s v="INC003010"/>
    <x v="8"/>
    <x v="0"/>
    <s v="Oakdale"/>
    <s v="GA"/>
    <n v="12"/>
    <x v="0"/>
    <x v="1770"/>
    <s v="OFF0102"/>
    <s v="SUS00224"/>
    <n v="52"/>
    <s v="M"/>
    <s v="Hispanic"/>
    <s v="VIC00080"/>
    <n v="80"/>
    <s v="F"/>
    <s v="Blunt Object"/>
    <x v="3"/>
    <x v="3"/>
    <x v="1"/>
    <n v="5"/>
    <n v="47060.47"/>
    <s v="Yes"/>
    <n v="4"/>
    <n v="23"/>
    <x v="2"/>
  </r>
  <r>
    <s v="INC000931"/>
    <x v="20"/>
    <x v="0"/>
    <s v="Fairview"/>
    <s v="NY"/>
    <n v="8"/>
    <x v="1"/>
    <x v="1771"/>
    <s v="OFF0112"/>
    <s v="NA"/>
    <n v="52"/>
    <s v="F"/>
    <s v="Black"/>
    <s v="VIC00722"/>
    <n v="24"/>
    <s v="F"/>
    <s v="KNIFE"/>
    <x v="0"/>
    <x v="0"/>
    <x v="1"/>
    <n v="5"/>
    <n v="982.55"/>
    <s v="Yes"/>
    <n v="1"/>
    <n v="1"/>
    <x v="3"/>
  </r>
  <r>
    <s v="INC002050"/>
    <x v="20"/>
    <x v="7"/>
    <s v="Springfield"/>
    <s v="CA"/>
    <n v="4"/>
    <x v="5"/>
    <x v="1772"/>
    <s v="OFF0150"/>
    <s v="SUS00365"/>
    <n v="16"/>
    <s v="Other"/>
    <s v="Black"/>
    <s v="VIC00006"/>
    <n v="45"/>
    <s v="M"/>
    <s v="Blunt Object"/>
    <x v="1"/>
    <x v="4"/>
    <x v="0"/>
    <n v="3"/>
    <n v="49854.61"/>
    <s v="No"/>
    <n v="2"/>
    <n v="22"/>
    <x v="2"/>
  </r>
  <r>
    <s v="INC002865"/>
    <x v="17"/>
    <x v="5"/>
    <s v="Lakewood"/>
    <s v="NY"/>
    <n v="6"/>
    <x v="0"/>
    <x v="1773"/>
    <s v="OFF0119"/>
    <s v="SUS00586"/>
    <n v="24"/>
    <s v="M"/>
    <s v="Hispanic"/>
    <s v="VIC00709"/>
    <n v="86"/>
    <s v="Other"/>
    <s v="Blunt Object"/>
    <x v="3"/>
    <x v="0"/>
    <x v="0"/>
    <n v="3"/>
    <n v="5542.82"/>
    <s v="Yes"/>
    <n v="4"/>
    <n v="10"/>
    <x v="0"/>
  </r>
  <r>
    <s v="INC001471"/>
    <x v="20"/>
    <x v="1"/>
    <s v="Oakdale"/>
    <s v="CA"/>
    <n v="9"/>
    <x v="5"/>
    <x v="1774"/>
    <s v="OFF0044"/>
    <s v="SUS00325"/>
    <n v="62"/>
    <s v="F"/>
    <s v="White"/>
    <s v="VIC00809"/>
    <n v="68"/>
    <s v="F"/>
    <s v="Hands/Feet"/>
    <x v="3"/>
    <x v="2"/>
    <x v="1"/>
    <n v="3"/>
    <n v="49797.51"/>
    <s v="No"/>
    <n v="4"/>
    <n v="2"/>
    <x v="3"/>
  </r>
  <r>
    <s v="INC003768"/>
    <x v="20"/>
    <x v="5"/>
    <s v="Centerville"/>
    <s v="NY"/>
    <n v="4"/>
    <x v="1"/>
    <x v="1775"/>
    <s v="OFF0054"/>
    <s v="SUS00355"/>
    <n v="47"/>
    <s v="M"/>
    <s v="Black"/>
    <s v="VIC00104"/>
    <n v="45"/>
    <s v="M"/>
    <s v="Firearm"/>
    <x v="3"/>
    <x v="2"/>
    <x v="0"/>
    <n v="0"/>
    <n v="1276.92"/>
    <s v="Yes"/>
    <n v="4"/>
    <n v="21"/>
    <x v="2"/>
  </r>
  <r>
    <s v="INC000480"/>
    <x v="11"/>
    <x v="0"/>
    <s v="Fairview"/>
    <s v="GA"/>
    <n v="6"/>
    <x v="5"/>
    <x v="1776"/>
    <s v="OFF0085"/>
    <s v="SUS00172"/>
    <n v="52"/>
    <s v="F"/>
    <s v="Hispanic"/>
    <s v="VIC00632"/>
    <n v="56"/>
    <s v="F"/>
    <s v="Hands/Feet"/>
    <x v="1"/>
    <x v="3"/>
    <x v="0"/>
    <n v="2"/>
    <n v="0"/>
    <s v="Yes"/>
    <n v="2"/>
    <n v="17"/>
    <x v="1"/>
  </r>
  <r>
    <s v="INC000357"/>
    <x v="14"/>
    <x v="0"/>
    <s v="Springfield"/>
    <s v="PA"/>
    <n v="7"/>
    <x v="3"/>
    <x v="1777"/>
    <s v="OFF0028"/>
    <s v="SUS00163"/>
    <n v="56"/>
    <s v="M"/>
    <s v="Asian"/>
    <s v="VIC00719"/>
    <n v="41"/>
    <s v="M"/>
    <s v="Blunt Object"/>
    <x v="3"/>
    <x v="1"/>
    <x v="1"/>
    <n v="3"/>
    <n v="18428.3"/>
    <s v="Yes"/>
    <n v="4"/>
    <n v="18"/>
    <x v="2"/>
  </r>
  <r>
    <s v="INC000997"/>
    <x v="15"/>
    <x v="1"/>
    <s v="Fairview"/>
    <s v="NC"/>
    <n v="8"/>
    <x v="7"/>
    <x v="39"/>
    <s v="OFF0028"/>
    <s v="SUS00617"/>
    <n v="33"/>
    <s v="F"/>
    <s v="Hispanic"/>
    <s v="VIC00659"/>
    <n v="26"/>
    <s v="M"/>
    <s v="KNIFE"/>
    <x v="1"/>
    <x v="3"/>
    <x v="1"/>
    <n v="0"/>
    <n v="49503.8"/>
    <s v="No"/>
    <n v="2"/>
    <n v="0"/>
    <x v="3"/>
  </r>
  <r>
    <s v="INC004584"/>
    <x v="23"/>
    <x v="0"/>
    <s v="Riverside"/>
    <s v="CA"/>
    <n v="3"/>
    <x v="3"/>
    <x v="1778"/>
    <s v="OFF0150"/>
    <s v="SUS00370"/>
    <n v="74"/>
    <s v="M"/>
    <s v="Black"/>
    <s v="VIC00161"/>
    <n v="34"/>
    <s v="M"/>
    <s v="Hands/Feet"/>
    <x v="0"/>
    <x v="0"/>
    <x v="1"/>
    <n v="5"/>
    <n v="48610.37"/>
    <s v="No"/>
    <n v="1"/>
    <n v="16"/>
    <x v="1"/>
  </r>
  <r>
    <s v="INC002565"/>
    <x v="6"/>
    <x v="0"/>
    <s v="Hillcrest"/>
    <s v="OH"/>
    <n v="3"/>
    <x v="5"/>
    <x v="1779"/>
    <s v="OFF0066"/>
    <s v="NA"/>
    <n v="52"/>
    <s v="F"/>
    <s v="Black"/>
    <s v="VIC00218"/>
    <n v="35"/>
    <s v="F"/>
    <s v="Blunt Object"/>
    <x v="2"/>
    <x v="3"/>
    <x v="3"/>
    <n v="0"/>
    <n v="0"/>
    <s v="No"/>
    <n v="3"/>
    <n v="9"/>
    <x v="0"/>
  </r>
  <r>
    <s v="INC001977"/>
    <x v="15"/>
    <x v="8"/>
    <s v="Fairview"/>
    <s v="PA"/>
    <n v="9"/>
    <x v="4"/>
    <x v="1780"/>
    <s v="OFF0003"/>
    <s v="SUS00152"/>
    <n v="54"/>
    <s v="F"/>
    <s v="White"/>
    <s v="VIC00219"/>
    <n v="18"/>
    <s v="M"/>
    <s v="KNIFE"/>
    <x v="1"/>
    <x v="0"/>
    <x v="2"/>
    <n v="1"/>
    <n v="30122.07"/>
    <s v="Yes"/>
    <n v="2"/>
    <n v="0"/>
    <x v="3"/>
  </r>
  <r>
    <s v="INC004940"/>
    <x v="6"/>
    <x v="1"/>
    <s v="Lakewood"/>
    <s v="NC"/>
    <n v="5"/>
    <x v="4"/>
    <x v="1781"/>
    <s v="OFF0091"/>
    <s v="SUS00437"/>
    <n v="52"/>
    <s v="M"/>
    <s v="Asian"/>
    <s v="VIC00128"/>
    <n v="45"/>
    <s v="M"/>
    <s v="Hands/Feet"/>
    <x v="3"/>
    <x v="2"/>
    <x v="0"/>
    <n v="0"/>
    <n v="12780.77"/>
    <s v="No"/>
    <n v="4"/>
    <n v="12"/>
    <x v="1"/>
  </r>
  <r>
    <s v="INC000132"/>
    <x v="20"/>
    <x v="3"/>
    <s v="Hillcrest"/>
    <s v="AZ"/>
    <n v="1"/>
    <x v="2"/>
    <x v="1782"/>
    <s v="OFF0073"/>
    <s v="SUS00729"/>
    <n v="68"/>
    <s v="F"/>
    <s v="Black"/>
    <s v="VIC00927"/>
    <n v="40"/>
    <s v="F"/>
    <s v="Firearm"/>
    <x v="0"/>
    <x v="0"/>
    <x v="0"/>
    <n v="1"/>
    <n v="28124.36"/>
    <s v="Yes"/>
    <n v="1"/>
    <n v="2"/>
    <x v="3"/>
  </r>
  <r>
    <s v="INC004073"/>
    <x v="4"/>
    <x v="0"/>
    <s v="Riverside"/>
    <s v="IL"/>
    <n v="2"/>
    <x v="0"/>
    <x v="1783"/>
    <s v="OFF0054"/>
    <s v="SUS00346"/>
    <n v="51"/>
    <s v="M"/>
    <s v="Black"/>
    <s v="VIC00645"/>
    <n v="38"/>
    <s v="M"/>
    <s v="Firearm"/>
    <x v="1"/>
    <x v="3"/>
    <x v="2"/>
    <n v="5"/>
    <n v="28693.14"/>
    <s v="Yes"/>
    <n v="2"/>
    <n v="2"/>
    <x v="3"/>
  </r>
  <r>
    <s v="INC000521"/>
    <x v="7"/>
    <x v="8"/>
    <s v="Centerville"/>
    <s v="TX"/>
    <n v="3"/>
    <x v="6"/>
    <x v="1784"/>
    <s v="OFF0097"/>
    <s v="SUS00738"/>
    <n v="41"/>
    <s v="M"/>
    <s v="Hispanic"/>
    <s v="VIC00086"/>
    <n v="87"/>
    <s v="F"/>
    <s v="Firearm"/>
    <x v="0"/>
    <x v="4"/>
    <x v="0"/>
    <n v="2"/>
    <n v="38645.46"/>
    <s v="No"/>
    <n v="1"/>
    <n v="22"/>
    <x v="2"/>
  </r>
  <r>
    <s v="INC004662"/>
    <x v="8"/>
    <x v="2"/>
    <s v="Lakewood"/>
    <s v="IL"/>
    <n v="8"/>
    <x v="7"/>
    <x v="39"/>
    <s v="OFF0078"/>
    <s v="SUS00538"/>
    <n v="46"/>
    <s v="F"/>
    <s v="Black"/>
    <s v="VIC00239"/>
    <n v="67"/>
    <s v="M"/>
    <s v="Firearm"/>
    <x v="0"/>
    <x v="3"/>
    <x v="0"/>
    <n v="4"/>
    <n v="6533.62"/>
    <s v="Yes"/>
    <n v="1"/>
    <n v="0"/>
    <x v="3"/>
  </r>
  <r>
    <s v="INC000611"/>
    <x v="0"/>
    <x v="5"/>
    <s v="Hillcrest"/>
    <s v="NC"/>
    <n v="3"/>
    <x v="3"/>
    <x v="1785"/>
    <s v="OFF0074"/>
    <s v="NA"/>
    <n v="52"/>
    <s v="F"/>
    <s v="Black"/>
    <s v="VIC00854"/>
    <n v="64"/>
    <s v="M"/>
    <s v="Blunt Object"/>
    <x v="0"/>
    <x v="0"/>
    <x v="3"/>
    <n v="0"/>
    <n v="17384.150000000001"/>
    <s v="Yes"/>
    <n v="1"/>
    <n v="8"/>
    <x v="0"/>
  </r>
  <r>
    <s v="INC003735"/>
    <x v="17"/>
    <x v="5"/>
    <s v="Lakewood"/>
    <s v="OH"/>
    <n v="7"/>
    <x v="4"/>
    <x v="1786"/>
    <s v="OFF0021"/>
    <s v="SUS00090"/>
    <n v="52"/>
    <s v="Other"/>
    <s v="Asian"/>
    <s v="VIC00844"/>
    <n v="56"/>
    <s v="M"/>
    <s v="Hands/Feet"/>
    <x v="2"/>
    <x v="2"/>
    <x v="2"/>
    <n v="1"/>
    <n v="0"/>
    <s v="No"/>
    <n v="3"/>
    <n v="12"/>
    <x v="1"/>
  </r>
  <r>
    <s v="INC003869"/>
    <x v="15"/>
    <x v="4"/>
    <s v="Fairview"/>
    <s v="AZ"/>
    <n v="9"/>
    <x v="6"/>
    <x v="1787"/>
    <s v="OFF0037"/>
    <s v="SUS00353"/>
    <n v="24"/>
    <s v="M"/>
    <s v="Black"/>
    <s v="VIC00996"/>
    <n v="67"/>
    <s v="F"/>
    <s v="KNIFE"/>
    <x v="3"/>
    <x v="0"/>
    <x v="0"/>
    <n v="2"/>
    <n v="2551.4499999999998"/>
    <s v="No"/>
    <n v="4"/>
    <n v="9"/>
    <x v="0"/>
  </r>
  <r>
    <s v="INC003932"/>
    <x v="23"/>
    <x v="1"/>
    <s v="Centerville"/>
    <s v="TX"/>
    <n v="2"/>
    <x v="6"/>
    <x v="1788"/>
    <s v="OFF0009"/>
    <s v="NA"/>
    <n v="52"/>
    <s v="F"/>
    <s v="Black"/>
    <s v="VIC00829"/>
    <n v="26"/>
    <s v="M"/>
    <s v="Firearm"/>
    <x v="2"/>
    <x v="0"/>
    <x v="1"/>
    <n v="5"/>
    <n v="3218.33"/>
    <s v="No"/>
    <n v="3"/>
    <n v="17"/>
    <x v="1"/>
  </r>
  <r>
    <s v="INC002930"/>
    <x v="16"/>
    <x v="2"/>
    <s v="Springfield"/>
    <s v="IL"/>
    <n v="9"/>
    <x v="2"/>
    <x v="1789"/>
    <s v="OFF0126"/>
    <s v="SUS00709"/>
    <n v="34"/>
    <s v="M"/>
    <s v="Black"/>
    <s v="VIC00855"/>
    <n v="40"/>
    <s v="M"/>
    <s v="KNIFE"/>
    <x v="0"/>
    <x v="1"/>
    <x v="0"/>
    <n v="5"/>
    <n v="36862.089999999997"/>
    <s v="Yes"/>
    <n v="1"/>
    <n v="2"/>
    <x v="3"/>
  </r>
  <r>
    <s v="INC002520"/>
    <x v="17"/>
    <x v="6"/>
    <s v="Maplewood"/>
    <s v="NC"/>
    <n v="5"/>
    <x v="6"/>
    <x v="1790"/>
    <s v="OFF0017"/>
    <s v="SUS00586"/>
    <n v="55"/>
    <s v="M"/>
    <s v="Asian"/>
    <s v="VIC00610"/>
    <n v="90"/>
    <s v="M"/>
    <s v="Hands/Feet"/>
    <x v="1"/>
    <x v="1"/>
    <x v="0"/>
    <n v="3"/>
    <n v="43451.73"/>
    <s v="No"/>
    <n v="2"/>
    <n v="4"/>
    <x v="3"/>
  </r>
  <r>
    <s v="INC004757"/>
    <x v="20"/>
    <x v="5"/>
    <s v="Springfield"/>
    <s v="OH"/>
    <n v="2"/>
    <x v="1"/>
    <x v="1791"/>
    <s v="OFF0066"/>
    <s v="SUS00793"/>
    <n v="58"/>
    <s v="M"/>
    <s v="Asian"/>
    <s v="VIC00634"/>
    <n v="74"/>
    <s v="M"/>
    <s v="Hands/Feet"/>
    <x v="0"/>
    <x v="0"/>
    <x v="1"/>
    <n v="3"/>
    <n v="43865.17"/>
    <s v="Yes"/>
    <n v="1"/>
    <n v="6"/>
    <x v="0"/>
  </r>
  <r>
    <s v="INC001430"/>
    <x v="11"/>
    <x v="4"/>
    <s v="Maplewood"/>
    <s v="PA"/>
    <n v="4"/>
    <x v="3"/>
    <x v="1792"/>
    <s v="OFF0007"/>
    <s v="SUS00640"/>
    <n v="16"/>
    <s v="M"/>
    <s v="Black"/>
    <s v="VIC00898"/>
    <n v="74"/>
    <s v="M"/>
    <s v="Hands/Feet"/>
    <x v="1"/>
    <x v="4"/>
    <x v="3"/>
    <n v="0"/>
    <n v="7263.42"/>
    <s v="Yes"/>
    <n v="2"/>
    <n v="23"/>
    <x v="2"/>
  </r>
  <r>
    <s v="INC001497"/>
    <x v="11"/>
    <x v="3"/>
    <s v="Lakewood"/>
    <s v="NY"/>
    <n v="8"/>
    <x v="7"/>
    <x v="39"/>
    <s v="OFF0140"/>
    <s v="SUS00072"/>
    <n v="24"/>
    <s v="M"/>
    <s v="Black"/>
    <s v="VIC00563"/>
    <n v="39"/>
    <s v="M"/>
    <s v="Blunt Object"/>
    <x v="0"/>
    <x v="2"/>
    <x v="1"/>
    <n v="4"/>
    <n v="2698.17"/>
    <s v="No"/>
    <n v="1"/>
    <n v="0"/>
    <x v="3"/>
  </r>
  <r>
    <s v="INC001979"/>
    <x v="17"/>
    <x v="2"/>
    <s v="Springfield"/>
    <s v="TX"/>
    <n v="1"/>
    <x v="1"/>
    <x v="1793"/>
    <s v="OFF0010"/>
    <s v="SUS00582"/>
    <n v="71"/>
    <s v="M"/>
    <s v="Black"/>
    <s v="VIC00537"/>
    <n v="72"/>
    <s v="M"/>
    <s v="Unarmed"/>
    <x v="3"/>
    <x v="0"/>
    <x v="0"/>
    <n v="1"/>
    <n v="41172.589999999997"/>
    <s v="No"/>
    <n v="4"/>
    <n v="6"/>
    <x v="0"/>
  </r>
  <r>
    <s v="INC004055"/>
    <x v="8"/>
    <x v="8"/>
    <s v="Springfield"/>
    <s v="PA"/>
    <n v="2"/>
    <x v="6"/>
    <x v="1794"/>
    <s v="OFF0071"/>
    <s v="SUS00110"/>
    <n v="15"/>
    <s v="F"/>
    <s v="Black"/>
    <s v="VIC00353"/>
    <n v="14"/>
    <s v="M"/>
    <s v="Unarmed"/>
    <x v="2"/>
    <x v="3"/>
    <x v="2"/>
    <n v="3"/>
    <n v="4813.78"/>
    <s v="Yes"/>
    <n v="3"/>
    <n v="2"/>
    <x v="3"/>
  </r>
  <r>
    <s v="INC001902"/>
    <x v="8"/>
    <x v="0"/>
    <s v="Hillcrest"/>
    <s v="CA"/>
    <n v="12"/>
    <x v="0"/>
    <x v="1795"/>
    <s v="OFF0144"/>
    <s v="SUS00164"/>
    <n v="17"/>
    <s v="F"/>
    <s v="White"/>
    <s v="VIC00838"/>
    <n v="63"/>
    <s v="F"/>
    <s v="Blunt Object"/>
    <x v="1"/>
    <x v="4"/>
    <x v="0"/>
    <n v="2"/>
    <n v="39216.36"/>
    <s v="No"/>
    <n v="2"/>
    <n v="18"/>
    <x v="2"/>
  </r>
  <r>
    <s v="INC000109"/>
    <x v="17"/>
    <x v="8"/>
    <s v="Springfield"/>
    <s v="OH"/>
    <n v="12"/>
    <x v="2"/>
    <x v="1796"/>
    <s v="OFF0096"/>
    <s v="SUS00504"/>
    <n v="29"/>
    <s v="M"/>
    <s v="Black"/>
    <s v="VIC00783"/>
    <n v="62"/>
    <s v="M"/>
    <s v="KNIFE"/>
    <x v="1"/>
    <x v="2"/>
    <x v="0"/>
    <n v="4"/>
    <n v="24497.14"/>
    <s v="No"/>
    <n v="2"/>
    <n v="9"/>
    <x v="0"/>
  </r>
  <r>
    <s v="INC000071"/>
    <x v="2"/>
    <x v="5"/>
    <s v="Oakdale"/>
    <s v="TX"/>
    <n v="6"/>
    <x v="5"/>
    <x v="1797"/>
    <s v="OFF0026"/>
    <s v="SUS00293"/>
    <n v="71"/>
    <s v="F"/>
    <s v="Other"/>
    <s v="VIC00393"/>
    <n v="56"/>
    <s v="M"/>
    <s v="Firearm"/>
    <x v="3"/>
    <x v="1"/>
    <x v="1"/>
    <n v="5"/>
    <n v="20085.990000000002"/>
    <s v="Yes"/>
    <n v="4"/>
    <n v="4"/>
    <x v="3"/>
  </r>
  <r>
    <s v="INC002160"/>
    <x v="20"/>
    <x v="6"/>
    <s v="Springfield"/>
    <s v="CA"/>
    <n v="8"/>
    <x v="7"/>
    <x v="39"/>
    <s v="OFF0059"/>
    <s v="SUS00447"/>
    <n v="66"/>
    <s v="F"/>
    <s v="Hispanic"/>
    <s v="VIC00994"/>
    <n v="74"/>
    <s v="M"/>
    <s v="Firearm"/>
    <x v="1"/>
    <x v="0"/>
    <x v="2"/>
    <n v="3"/>
    <n v="23227.73"/>
    <s v="No"/>
    <n v="2"/>
    <n v="0"/>
    <x v="3"/>
  </r>
  <r>
    <s v="INC002639"/>
    <x v="20"/>
    <x v="7"/>
    <s v="Hillcrest"/>
    <s v="AZ"/>
    <n v="2"/>
    <x v="2"/>
    <x v="1798"/>
    <s v="OFF0086"/>
    <s v="SUS00311"/>
    <n v="21"/>
    <s v="Other"/>
    <s v="Black"/>
    <s v="VIC00930"/>
    <n v="90"/>
    <s v="F"/>
    <s v="Firearm"/>
    <x v="0"/>
    <x v="2"/>
    <x v="1"/>
    <n v="5"/>
    <n v="49036.73"/>
    <s v="No"/>
    <n v="1"/>
    <n v="8"/>
    <x v="0"/>
  </r>
  <r>
    <s v="INC001701"/>
    <x v="2"/>
    <x v="0"/>
    <s v="Fairview"/>
    <s v="AZ"/>
    <n v="4"/>
    <x v="0"/>
    <x v="1799"/>
    <s v="OFF0008"/>
    <s v="SUS00491"/>
    <n v="59"/>
    <s v="Other"/>
    <s v="Black"/>
    <s v="VIC00274"/>
    <n v="63"/>
    <s v="M"/>
    <s v="Blunt Object"/>
    <x v="3"/>
    <x v="0"/>
    <x v="0"/>
    <n v="0"/>
    <n v="43306.85"/>
    <s v="Yes"/>
    <n v="4"/>
    <n v="7"/>
    <x v="0"/>
  </r>
  <r>
    <s v="INC004510"/>
    <x v="12"/>
    <x v="0"/>
    <s v="Fairview"/>
    <s v="PA"/>
    <n v="1"/>
    <x v="3"/>
    <x v="1800"/>
    <s v="OFF0056"/>
    <s v="SUS00662"/>
    <n v="47"/>
    <s v="M"/>
    <s v="White"/>
    <s v="VIC00342"/>
    <n v="19"/>
    <s v="M"/>
    <s v="Blunt Object"/>
    <x v="0"/>
    <x v="2"/>
    <x v="2"/>
    <n v="0"/>
    <n v="37444.35"/>
    <s v="Yes"/>
    <n v="1"/>
    <n v="17"/>
    <x v="1"/>
  </r>
  <r>
    <s v="INC004156"/>
    <x v="17"/>
    <x v="8"/>
    <s v="Riverside"/>
    <s v="GA"/>
    <n v="6"/>
    <x v="6"/>
    <x v="1801"/>
    <s v="OFF0018"/>
    <s v="SUS00264"/>
    <n v="29"/>
    <s v="F"/>
    <s v="Black"/>
    <s v="VIC00870"/>
    <n v="17"/>
    <s v="Other"/>
    <s v="Unarmed"/>
    <x v="1"/>
    <x v="0"/>
    <x v="1"/>
    <n v="2"/>
    <n v="18315.439999999999"/>
    <s v="No"/>
    <n v="2"/>
    <n v="10"/>
    <x v="0"/>
  </r>
  <r>
    <s v="INC003496"/>
    <x v="11"/>
    <x v="1"/>
    <s v="Oakdale"/>
    <s v="NC"/>
    <n v="10"/>
    <x v="2"/>
    <x v="1802"/>
    <s v="OFF0026"/>
    <s v="SUS00150"/>
    <n v="37"/>
    <s v="F"/>
    <s v="Asian"/>
    <s v="VIC00164"/>
    <n v="12"/>
    <s v="M"/>
    <s v="Hands/Feet"/>
    <x v="1"/>
    <x v="0"/>
    <x v="1"/>
    <n v="2"/>
    <n v="26464.33"/>
    <s v="Yes"/>
    <n v="2"/>
    <n v="13"/>
    <x v="1"/>
  </r>
  <r>
    <s v="INC003966"/>
    <x v="4"/>
    <x v="5"/>
    <s v="Centerville"/>
    <s v="OH"/>
    <n v="8"/>
    <x v="7"/>
    <x v="39"/>
    <s v="OFF0073"/>
    <s v="SUS00548"/>
    <n v="55"/>
    <s v="F"/>
    <s v="Black"/>
    <s v="VIC00651"/>
    <n v="75"/>
    <s v="F"/>
    <s v="KNIFE"/>
    <x v="0"/>
    <x v="2"/>
    <x v="0"/>
    <n v="2"/>
    <n v="47439.55"/>
    <s v="No"/>
    <n v="1"/>
    <n v="0"/>
    <x v="3"/>
  </r>
  <r>
    <s v="INC004750"/>
    <x v="21"/>
    <x v="6"/>
    <s v="Springfield"/>
    <s v="TX"/>
    <n v="4"/>
    <x v="5"/>
    <x v="1803"/>
    <s v="OFF0075"/>
    <s v="SUS00440"/>
    <n v="61"/>
    <s v="F"/>
    <s v="Hispanic"/>
    <s v="VIC00571"/>
    <n v="86"/>
    <s v="M"/>
    <s v="Blunt Object"/>
    <x v="2"/>
    <x v="0"/>
    <x v="1"/>
    <n v="0"/>
    <n v="5558.9"/>
    <s v="Yes"/>
    <n v="3"/>
    <n v="5"/>
    <x v="3"/>
  </r>
  <r>
    <s v="INC004601"/>
    <x v="0"/>
    <x v="3"/>
    <s v="Maplewood"/>
    <s v="FL"/>
    <n v="5"/>
    <x v="2"/>
    <x v="1804"/>
    <s v="OFF0064"/>
    <s v="SUS00060"/>
    <n v="34"/>
    <s v="F"/>
    <s v="Black"/>
    <s v="VIC00816"/>
    <n v="12"/>
    <s v="F"/>
    <s v="Firearm"/>
    <x v="3"/>
    <x v="0"/>
    <x v="1"/>
    <n v="4"/>
    <n v="11587.88"/>
    <s v="No"/>
    <n v="4"/>
    <n v="9"/>
    <x v="0"/>
  </r>
  <r>
    <s v="INC004340"/>
    <x v="23"/>
    <x v="8"/>
    <s v="Springfield"/>
    <s v="CA"/>
    <n v="7"/>
    <x v="0"/>
    <x v="1805"/>
    <s v="OFF0144"/>
    <s v="SUS00040"/>
    <n v="63"/>
    <s v="F"/>
    <s v="Other"/>
    <s v="VIC00657"/>
    <n v="79"/>
    <s v="F"/>
    <s v="KNIFE"/>
    <x v="0"/>
    <x v="0"/>
    <x v="0"/>
    <n v="3"/>
    <n v="3223.58"/>
    <s v="Yes"/>
    <n v="1"/>
    <n v="0"/>
    <x v="3"/>
  </r>
  <r>
    <s v="INC003672"/>
    <x v="28"/>
    <x v="3"/>
    <s v="Fairview"/>
    <s v="PA"/>
    <n v="4"/>
    <x v="5"/>
    <x v="1806"/>
    <s v="OFF0131"/>
    <s v="NA"/>
    <n v="52"/>
    <s v="F"/>
    <s v="Black"/>
    <s v="VIC00826"/>
    <n v="48"/>
    <s v="M"/>
    <s v="Blunt Object"/>
    <x v="1"/>
    <x v="0"/>
    <x v="0"/>
    <n v="0"/>
    <n v="258.33999999999997"/>
    <s v="Yes"/>
    <n v="2"/>
    <n v="0"/>
    <x v="3"/>
  </r>
  <r>
    <s v="INC002156"/>
    <x v="20"/>
    <x v="0"/>
    <s v="Hillcrest"/>
    <s v="IL"/>
    <n v="4"/>
    <x v="6"/>
    <x v="1807"/>
    <s v="OFF0024"/>
    <s v="SUS00509"/>
    <n v="50"/>
    <s v="F"/>
    <s v="White"/>
    <s v="VIC00080"/>
    <n v="27"/>
    <s v="Other"/>
    <s v="KNIFE"/>
    <x v="1"/>
    <x v="2"/>
    <x v="1"/>
    <n v="5"/>
    <n v="39069.26"/>
    <s v="Yes"/>
    <n v="2"/>
    <n v="18"/>
    <x v="2"/>
  </r>
  <r>
    <s v="INC002737"/>
    <x v="27"/>
    <x v="2"/>
    <s v="Maplewood"/>
    <s v="CA"/>
    <n v="11"/>
    <x v="3"/>
    <x v="1808"/>
    <s v="OFF0130"/>
    <s v="SUS00201"/>
    <n v="28"/>
    <s v="Other"/>
    <s v="White"/>
    <s v="VIC00393"/>
    <n v="77"/>
    <s v="F"/>
    <s v="Blunt Object"/>
    <x v="2"/>
    <x v="0"/>
    <x v="1"/>
    <n v="3"/>
    <n v="21787.81"/>
    <s v="No"/>
    <n v="3"/>
    <n v="19"/>
    <x v="2"/>
  </r>
  <r>
    <s v="INC000561"/>
    <x v="20"/>
    <x v="3"/>
    <s v="Oakdale"/>
    <s v="NC"/>
    <n v="10"/>
    <x v="6"/>
    <x v="1809"/>
    <s v="OFF0001"/>
    <s v="NA"/>
    <n v="52"/>
    <s v="F"/>
    <s v="Black"/>
    <s v="VIC00890"/>
    <n v="54"/>
    <s v="F"/>
    <s v="KNIFE"/>
    <x v="3"/>
    <x v="4"/>
    <x v="2"/>
    <n v="2"/>
    <n v="20747.689999999999"/>
    <s v="Yes"/>
    <n v="4"/>
    <n v="11"/>
    <x v="0"/>
  </r>
  <r>
    <s v="INC001455"/>
    <x v="6"/>
    <x v="7"/>
    <s v="Riverside"/>
    <s v="TX"/>
    <n v="9"/>
    <x v="1"/>
    <x v="1810"/>
    <s v="OFF0082"/>
    <s v="SUS00050"/>
    <n v="45"/>
    <s v="M"/>
    <s v="Black"/>
    <s v="VIC00285"/>
    <n v="36"/>
    <s v="F"/>
    <s v="Firearm"/>
    <x v="3"/>
    <x v="0"/>
    <x v="1"/>
    <n v="4"/>
    <n v="35885.78"/>
    <s v="No"/>
    <n v="4"/>
    <n v="4"/>
    <x v="3"/>
  </r>
  <r>
    <s v="INC98807"/>
    <x v="9"/>
    <x v="4"/>
    <s v="Lakewood"/>
    <s v="FL"/>
    <n v="10"/>
    <x v="0"/>
    <x v="1811"/>
    <s v="OFF0055"/>
    <s v="SUS00684"/>
    <n v="52"/>
    <s v="F"/>
    <s v="White"/>
    <m/>
    <n v="56"/>
    <s v="M"/>
    <s v="Firearm"/>
    <x v="2"/>
    <x v="0"/>
    <x v="1"/>
    <n v="5"/>
    <n v="22118.26"/>
    <s v="Yes"/>
    <n v="3"/>
    <n v="3"/>
    <x v="3"/>
  </r>
  <r>
    <s v="INC002494"/>
    <x v="13"/>
    <x v="0"/>
    <s v="Centerville"/>
    <s v="GA"/>
    <n v="6"/>
    <x v="2"/>
    <x v="1812"/>
    <s v="OFF0010"/>
    <s v="SUS00405"/>
    <n v="40"/>
    <s v="M"/>
    <s v="Hispanic"/>
    <s v="VIC00866"/>
    <n v="43"/>
    <s v="M"/>
    <s v="KNIFE"/>
    <x v="2"/>
    <x v="0"/>
    <x v="0"/>
    <n v="3"/>
    <n v="24930"/>
    <s v="No"/>
    <n v="3"/>
    <n v="4"/>
    <x v="3"/>
  </r>
  <r>
    <s v="INC002144"/>
    <x v="3"/>
    <x v="9"/>
    <s v="Lakewood"/>
    <s v="PA"/>
    <n v="4"/>
    <x v="6"/>
    <x v="1813"/>
    <s v="OFF0072"/>
    <s v="SUS00402"/>
    <n v="60"/>
    <s v="F"/>
    <s v="Hispanic"/>
    <s v="VIC00482"/>
    <n v="52"/>
    <s v="F"/>
    <s v="Hands/Feet"/>
    <x v="1"/>
    <x v="3"/>
    <x v="3"/>
    <n v="2"/>
    <n v="21484.19"/>
    <s v="Yes"/>
    <n v="2"/>
    <n v="14"/>
    <x v="1"/>
  </r>
  <r>
    <s v="INC001937"/>
    <x v="3"/>
    <x v="1"/>
    <s v="Hillcrest"/>
    <s v="FL"/>
    <n v="3"/>
    <x v="5"/>
    <x v="1814"/>
    <s v="OFF0084"/>
    <s v="NA"/>
    <n v="52"/>
    <s v="F"/>
    <s v="Black"/>
    <s v="VIC00508"/>
    <n v="72"/>
    <s v="M"/>
    <s v="Unarmed"/>
    <x v="3"/>
    <x v="3"/>
    <x v="1"/>
    <n v="4"/>
    <n v="22344.3"/>
    <s v="Yes"/>
    <n v="4"/>
    <n v="18"/>
    <x v="2"/>
  </r>
  <r>
    <s v="INC002345"/>
    <x v="8"/>
    <x v="7"/>
    <s v="Hillcrest"/>
    <s v="IL"/>
    <n v="3"/>
    <x v="6"/>
    <x v="1815"/>
    <s v="OFF0066"/>
    <s v="SUS00566"/>
    <n v="70"/>
    <s v="F"/>
    <s v="Black"/>
    <s v="VIC00673"/>
    <n v="46"/>
    <s v="M"/>
    <s v="Firearm"/>
    <x v="1"/>
    <x v="4"/>
    <x v="1"/>
    <n v="1"/>
    <n v="25047.83"/>
    <s v="No"/>
    <n v="2"/>
    <n v="18"/>
    <x v="2"/>
  </r>
  <r>
    <s v="INC000598"/>
    <x v="7"/>
    <x v="1"/>
    <s v="Lakewood"/>
    <s v="CA"/>
    <n v="1"/>
    <x v="3"/>
    <x v="1816"/>
    <s v="OFF0022"/>
    <s v="SUS00103"/>
    <n v="30"/>
    <s v="F"/>
    <s v="Black"/>
    <s v="VIC00117"/>
    <n v="33"/>
    <s v="F"/>
    <s v="Unarmed"/>
    <x v="2"/>
    <x v="0"/>
    <x v="2"/>
    <n v="4"/>
    <n v="48482.92"/>
    <s v="Yes"/>
    <n v="3"/>
    <n v="0"/>
    <x v="3"/>
  </r>
  <r>
    <s v="INC000624"/>
    <x v="19"/>
    <x v="7"/>
    <s v="Lakewood"/>
    <s v="FL"/>
    <n v="11"/>
    <x v="3"/>
    <x v="1817"/>
    <s v="OFF0076"/>
    <s v="SUS00611"/>
    <n v="62"/>
    <s v="M"/>
    <s v="White"/>
    <s v="VIC00578"/>
    <n v="73"/>
    <s v="M"/>
    <s v="Hands/Feet"/>
    <x v="1"/>
    <x v="4"/>
    <x v="0"/>
    <n v="4"/>
    <n v="0"/>
    <s v="No"/>
    <n v="2"/>
    <n v="9"/>
    <x v="0"/>
  </r>
  <r>
    <s v="INC004608"/>
    <x v="6"/>
    <x v="5"/>
    <s v="Riverside"/>
    <s v="GA"/>
    <n v="6"/>
    <x v="4"/>
    <x v="1818"/>
    <s v="OFF0145"/>
    <s v="SUS00649"/>
    <n v="38"/>
    <s v="F"/>
    <s v="Other"/>
    <s v="VIC00187"/>
    <n v="20"/>
    <s v="F"/>
    <s v="Firearm"/>
    <x v="1"/>
    <x v="2"/>
    <x v="2"/>
    <n v="5"/>
    <n v="18271.72"/>
    <s v="Yes"/>
    <n v="2"/>
    <n v="1"/>
    <x v="3"/>
  </r>
  <r>
    <s v="INC001222"/>
    <x v="14"/>
    <x v="7"/>
    <s v="Springfield"/>
    <s v="TX"/>
    <n v="12"/>
    <x v="3"/>
    <x v="1819"/>
    <s v="OFF0146"/>
    <s v="SUS00758"/>
    <n v="62"/>
    <s v="M"/>
    <s v="Black"/>
    <s v="VIC00008"/>
    <n v="56"/>
    <s v="F"/>
    <s v="Firearm"/>
    <x v="3"/>
    <x v="3"/>
    <x v="2"/>
    <n v="1"/>
    <n v="10456.48"/>
    <s v="Yes"/>
    <n v="4"/>
    <n v="19"/>
    <x v="2"/>
  </r>
  <r>
    <s v="INC002371"/>
    <x v="16"/>
    <x v="9"/>
    <s v="Riverside"/>
    <s v="NY"/>
    <n v="8"/>
    <x v="7"/>
    <x v="39"/>
    <s v="OFF0141"/>
    <s v="SUS00701"/>
    <n v="60"/>
    <s v="F"/>
    <s v="White"/>
    <s v="VIC00254"/>
    <n v="37"/>
    <s v="M"/>
    <s v="KNIFE"/>
    <x v="0"/>
    <x v="2"/>
    <x v="1"/>
    <n v="5"/>
    <n v="29922.15"/>
    <s v="No"/>
    <n v="1"/>
    <n v="0"/>
    <x v="3"/>
  </r>
  <r>
    <s v="INC004963"/>
    <x v="17"/>
    <x v="3"/>
    <s v="Fairview"/>
    <s v="TX"/>
    <n v="10"/>
    <x v="2"/>
    <x v="1820"/>
    <s v="OFF0060"/>
    <s v="SUS00137"/>
    <n v="42"/>
    <s v="M"/>
    <s v="Asian"/>
    <s v="VIC00547"/>
    <n v="43"/>
    <s v="F"/>
    <s v="Hands/Feet"/>
    <x v="2"/>
    <x v="0"/>
    <x v="1"/>
    <n v="0"/>
    <n v="30290.17"/>
    <s v="No"/>
    <n v="3"/>
    <n v="22"/>
    <x v="2"/>
  </r>
  <r>
    <s v="INC004630"/>
    <x v="2"/>
    <x v="4"/>
    <s v="Maplewood"/>
    <s v="AZ"/>
    <n v="3"/>
    <x v="2"/>
    <x v="1821"/>
    <s v="OFF0089"/>
    <s v="SUS00277"/>
    <n v="37"/>
    <s v="F"/>
    <s v="Black"/>
    <s v="VIC00484"/>
    <n v="39"/>
    <s v="F"/>
    <s v="KNIFE"/>
    <x v="3"/>
    <x v="0"/>
    <x v="3"/>
    <n v="5"/>
    <n v="30058.29"/>
    <s v="Yes"/>
    <n v="4"/>
    <n v="8"/>
    <x v="0"/>
  </r>
  <r>
    <s v="INC003476"/>
    <x v="20"/>
    <x v="9"/>
    <s v="Riverside"/>
    <s v="OH"/>
    <n v="10"/>
    <x v="3"/>
    <x v="1822"/>
    <s v="OFF0054"/>
    <s v="SUS00295"/>
    <n v="26"/>
    <s v="M"/>
    <s v="Hispanic"/>
    <s v="VIC00633"/>
    <n v="36"/>
    <s v="M"/>
    <s v="KNIFE"/>
    <x v="1"/>
    <x v="2"/>
    <x v="0"/>
    <n v="4"/>
    <n v="42586.74"/>
    <s v="No"/>
    <n v="2"/>
    <n v="14"/>
    <x v="1"/>
  </r>
  <r>
    <s v="INC95651"/>
    <x v="15"/>
    <x v="5"/>
    <s v="Maplewood"/>
    <s v="IL"/>
    <n v="2"/>
    <x v="1"/>
    <x v="1823"/>
    <s v="OFF0108"/>
    <s v="SUS00626"/>
    <n v="18"/>
    <s v="M"/>
    <s v="White"/>
    <m/>
    <n v="56"/>
    <s v="M"/>
    <s v="Firearm"/>
    <x v="2"/>
    <x v="4"/>
    <x v="2"/>
    <n v="3"/>
    <n v="11787.61"/>
    <s v="No"/>
    <n v="3"/>
    <n v="14"/>
    <x v="1"/>
  </r>
  <r>
    <s v="INC002931"/>
    <x v="21"/>
    <x v="8"/>
    <s v="Lakewood"/>
    <s v="OH"/>
    <n v="7"/>
    <x v="0"/>
    <x v="1824"/>
    <s v="OFF0015"/>
    <s v="SUS00144"/>
    <n v="52"/>
    <s v="F"/>
    <s v="Hispanic"/>
    <s v="VIC00646"/>
    <n v="31"/>
    <s v="M"/>
    <s v="Firearm"/>
    <x v="0"/>
    <x v="4"/>
    <x v="1"/>
    <n v="5"/>
    <n v="38187.75"/>
    <s v="No"/>
    <n v="1"/>
    <n v="14"/>
    <x v="1"/>
  </r>
  <r>
    <s v="INC002117"/>
    <x v="4"/>
    <x v="7"/>
    <s v="Springfield"/>
    <s v="NC"/>
    <n v="8"/>
    <x v="0"/>
    <x v="1825"/>
    <s v="OFF0105"/>
    <s v="SUS00618"/>
    <n v="40"/>
    <s v="F"/>
    <s v="Black"/>
    <s v="VIC00389"/>
    <n v="75"/>
    <s v="M"/>
    <s v="Blunt Object"/>
    <x v="1"/>
    <x v="3"/>
    <x v="0"/>
    <n v="2"/>
    <n v="26937.47"/>
    <s v="No"/>
    <n v="2"/>
    <n v="10"/>
    <x v="0"/>
  </r>
  <r>
    <s v="INC002790"/>
    <x v="15"/>
    <x v="5"/>
    <s v="Centerville"/>
    <s v="FL"/>
    <n v="3"/>
    <x v="4"/>
    <x v="1826"/>
    <s v="OFF0132"/>
    <s v="SUS00629"/>
    <n v="52"/>
    <s v="F"/>
    <s v="Black"/>
    <s v="VIC00078"/>
    <n v="56"/>
    <s v="M"/>
    <s v="Blunt Object"/>
    <x v="1"/>
    <x v="2"/>
    <x v="0"/>
    <n v="0"/>
    <n v="8553.1299999999992"/>
    <s v="No"/>
    <n v="2"/>
    <n v="14"/>
    <x v="1"/>
  </r>
  <r>
    <s v="INC002333"/>
    <x v="7"/>
    <x v="6"/>
    <s v="Riverside"/>
    <s v="FL"/>
    <n v="9"/>
    <x v="6"/>
    <x v="1827"/>
    <s v="OFF0030"/>
    <s v="NA"/>
    <n v="52"/>
    <s v="F"/>
    <s v="Black"/>
    <m/>
    <n v="56"/>
    <s v="M"/>
    <s v="Firearm"/>
    <x v="1"/>
    <x v="0"/>
    <x v="1"/>
    <n v="5"/>
    <n v="49647.82"/>
    <s v="No"/>
    <n v="2"/>
    <n v="18"/>
    <x v="2"/>
  </r>
  <r>
    <s v="INC001074"/>
    <x v="7"/>
    <x v="2"/>
    <s v="Fairview"/>
    <s v="NC"/>
    <n v="6"/>
    <x v="6"/>
    <x v="1828"/>
    <s v="OFF0072"/>
    <s v="SUS00033"/>
    <n v="52"/>
    <s v="M"/>
    <s v="Hispanic"/>
    <s v="VIC00741"/>
    <n v="48"/>
    <s v="F"/>
    <s v="Blunt Object"/>
    <x v="0"/>
    <x v="0"/>
    <x v="0"/>
    <n v="0"/>
    <n v="40093.879999999997"/>
    <s v="No"/>
    <n v="1"/>
    <n v="20"/>
    <x v="2"/>
  </r>
  <r>
    <s v="INC000745"/>
    <x v="8"/>
    <x v="2"/>
    <s v="Lakewood"/>
    <s v="NC"/>
    <n v="7"/>
    <x v="6"/>
    <x v="1829"/>
    <s v="OFF0019"/>
    <s v="SUS00295"/>
    <n v="46"/>
    <s v="F"/>
    <s v="Hispanic"/>
    <s v="VIC00608"/>
    <n v="69"/>
    <s v="M"/>
    <s v="Firearm"/>
    <x v="2"/>
    <x v="3"/>
    <x v="2"/>
    <n v="0"/>
    <n v="0"/>
    <s v="Yes"/>
    <n v="3"/>
    <n v="21"/>
    <x v="2"/>
  </r>
  <r>
    <s v="INC002785"/>
    <x v="3"/>
    <x v="6"/>
    <s v="Riverside"/>
    <s v="AZ"/>
    <n v="2"/>
    <x v="3"/>
    <x v="1830"/>
    <s v="OFF0050"/>
    <s v="NA"/>
    <n v="52"/>
    <s v="F"/>
    <s v="Black"/>
    <s v="VIC00965"/>
    <n v="65"/>
    <s v="M"/>
    <s v="KNIFE"/>
    <x v="0"/>
    <x v="3"/>
    <x v="1"/>
    <n v="0"/>
    <n v="36233.1"/>
    <s v="No"/>
    <n v="1"/>
    <n v="18"/>
    <x v="2"/>
  </r>
  <r>
    <s v="INC004328"/>
    <x v="3"/>
    <x v="2"/>
    <s v="Hillcrest"/>
    <s v="IL"/>
    <n v="10"/>
    <x v="5"/>
    <x v="1831"/>
    <s v="OFF0108"/>
    <s v="SUS00225"/>
    <n v="33"/>
    <s v="F"/>
    <s v="Hispanic"/>
    <s v="VIC00595"/>
    <n v="33"/>
    <s v="M"/>
    <s v="Firearm"/>
    <x v="1"/>
    <x v="3"/>
    <x v="1"/>
    <n v="0"/>
    <n v="726.69"/>
    <s v="Yes"/>
    <n v="2"/>
    <n v="4"/>
    <x v="3"/>
  </r>
  <r>
    <s v="INC003902"/>
    <x v="7"/>
    <x v="0"/>
    <s v="Lakewood"/>
    <s v="CA"/>
    <n v="11"/>
    <x v="1"/>
    <x v="1832"/>
    <s v="OFF0026"/>
    <s v="SUS00391"/>
    <n v="41"/>
    <s v="F"/>
    <s v="Asian"/>
    <s v="VIC00321"/>
    <n v="78"/>
    <s v="M"/>
    <s v="Firearm"/>
    <x v="3"/>
    <x v="2"/>
    <x v="3"/>
    <n v="5"/>
    <n v="20979.27"/>
    <s v="No"/>
    <n v="4"/>
    <n v="16"/>
    <x v="1"/>
  </r>
  <r>
    <s v="INC004278"/>
    <x v="14"/>
    <x v="6"/>
    <s v="Maplewood"/>
    <s v="NY"/>
    <n v="9"/>
    <x v="0"/>
    <x v="1833"/>
    <s v="OFF0104"/>
    <s v="SUS00121"/>
    <n v="36"/>
    <s v="Other"/>
    <s v="White"/>
    <s v="VIC00176"/>
    <n v="14"/>
    <s v="F"/>
    <s v="Firearm"/>
    <x v="3"/>
    <x v="0"/>
    <x v="1"/>
    <n v="4"/>
    <n v="26730.69"/>
    <s v="No"/>
    <n v="4"/>
    <n v="7"/>
    <x v="0"/>
  </r>
  <r>
    <s v="INC001865"/>
    <x v="16"/>
    <x v="7"/>
    <s v="Hillcrest"/>
    <s v="GA"/>
    <n v="8"/>
    <x v="7"/>
    <x v="39"/>
    <s v="OFF0073"/>
    <s v="SUS00163"/>
    <n v="35"/>
    <s v="F"/>
    <s v="Other"/>
    <s v="VIC00385"/>
    <n v="41"/>
    <s v="M"/>
    <s v="Firearm"/>
    <x v="2"/>
    <x v="3"/>
    <x v="1"/>
    <n v="0"/>
    <n v="30043.01"/>
    <s v="Yes"/>
    <n v="3"/>
    <n v="0"/>
    <x v="3"/>
  </r>
  <r>
    <s v="INC002729"/>
    <x v="14"/>
    <x v="4"/>
    <s v="Springfield"/>
    <s v="OH"/>
    <n v="9"/>
    <x v="4"/>
    <x v="1834"/>
    <s v="OFF0119"/>
    <s v="SUS00388"/>
    <n v="66"/>
    <s v="F"/>
    <s v="Hispanic"/>
    <s v="VIC00684"/>
    <n v="78"/>
    <s v="M"/>
    <s v="Hands/Feet"/>
    <x v="1"/>
    <x v="4"/>
    <x v="1"/>
    <n v="2"/>
    <n v="45603.72"/>
    <s v="No"/>
    <n v="2"/>
    <n v="4"/>
    <x v="3"/>
  </r>
  <r>
    <s v="INC002889"/>
    <x v="17"/>
    <x v="6"/>
    <s v="Springfield"/>
    <s v="CA"/>
    <n v="12"/>
    <x v="2"/>
    <x v="1835"/>
    <s v="OFF0041"/>
    <s v="SUS00660"/>
    <n v="61"/>
    <s v="F"/>
    <s v="Hispanic"/>
    <s v="VIC00743"/>
    <n v="50"/>
    <s v="M"/>
    <s v="KNIFE"/>
    <x v="1"/>
    <x v="0"/>
    <x v="1"/>
    <n v="1"/>
    <n v="0"/>
    <s v="No"/>
    <n v="2"/>
    <n v="4"/>
    <x v="3"/>
  </r>
  <r>
    <s v="INC002824"/>
    <x v="19"/>
    <x v="7"/>
    <s v="Springfield"/>
    <s v="CA"/>
    <n v="9"/>
    <x v="4"/>
    <x v="1836"/>
    <s v="OFF0037"/>
    <s v="SUS00718"/>
    <n v="48"/>
    <s v="M"/>
    <s v="Hispanic"/>
    <s v="VIC00103"/>
    <n v="56"/>
    <s v="M"/>
    <s v="Firearm"/>
    <x v="1"/>
    <x v="0"/>
    <x v="3"/>
    <n v="0"/>
    <n v="9739.5300000000007"/>
    <s v="No"/>
    <n v="2"/>
    <n v="17"/>
    <x v="1"/>
  </r>
  <r>
    <s v="INC001918"/>
    <x v="6"/>
    <x v="3"/>
    <s v="Fairview"/>
    <s v="AZ"/>
    <n v="12"/>
    <x v="0"/>
    <x v="1837"/>
    <s v="OFF0114"/>
    <s v="SUS00375"/>
    <n v="22"/>
    <s v="M"/>
    <s v="Asian"/>
    <s v="VIC00582"/>
    <n v="80"/>
    <s v="F"/>
    <s v="Firearm"/>
    <x v="3"/>
    <x v="2"/>
    <x v="1"/>
    <n v="5"/>
    <n v="19619.04"/>
    <s v="Yes"/>
    <n v="4"/>
    <n v="23"/>
    <x v="2"/>
  </r>
  <r>
    <s v="INC003239"/>
    <x v="28"/>
    <x v="8"/>
    <s v="Springfield"/>
    <s v="TX"/>
    <n v="11"/>
    <x v="0"/>
    <x v="1838"/>
    <s v="OFF0045"/>
    <s v="SUS00496"/>
    <n v="25"/>
    <s v="M"/>
    <s v="Asian"/>
    <s v="VIC00618"/>
    <n v="35"/>
    <s v="M"/>
    <s v="Blunt Object"/>
    <x v="2"/>
    <x v="0"/>
    <x v="1"/>
    <n v="0"/>
    <n v="39011.22"/>
    <s v="No"/>
    <n v="3"/>
    <n v="15"/>
    <x v="1"/>
  </r>
  <r>
    <s v="INC002184"/>
    <x v="17"/>
    <x v="5"/>
    <s v="Maplewood"/>
    <s v="IL"/>
    <n v="10"/>
    <x v="3"/>
    <x v="1839"/>
    <s v="OFF0090"/>
    <s v="SUS00115"/>
    <n v="72"/>
    <s v="M"/>
    <s v="Hispanic"/>
    <s v="VIC00234"/>
    <n v="12"/>
    <s v="M"/>
    <s v="Firearm"/>
    <x v="0"/>
    <x v="2"/>
    <x v="0"/>
    <n v="3"/>
    <n v="32930.449999999997"/>
    <s v="No"/>
    <n v="1"/>
    <n v="10"/>
    <x v="0"/>
  </r>
  <r>
    <s v="INC004895"/>
    <x v="14"/>
    <x v="2"/>
    <s v="Oakdale"/>
    <s v="TX"/>
    <n v="10"/>
    <x v="0"/>
    <x v="1840"/>
    <s v="OFF0123"/>
    <s v="SUS00259"/>
    <n v="27"/>
    <s v="M"/>
    <s v="Hispanic"/>
    <s v="VIC00201"/>
    <n v="26"/>
    <s v="F"/>
    <s v="Blunt Object"/>
    <x v="3"/>
    <x v="4"/>
    <x v="1"/>
    <n v="2"/>
    <n v="44688.59"/>
    <s v="No"/>
    <n v="4"/>
    <n v="9"/>
    <x v="0"/>
  </r>
  <r>
    <s v="INC003589"/>
    <x v="20"/>
    <x v="6"/>
    <s v="Springfield"/>
    <s v="GA"/>
    <n v="8"/>
    <x v="7"/>
    <x v="39"/>
    <s v="OFF0118"/>
    <s v="SUS00789"/>
    <n v="74"/>
    <s v="F"/>
    <s v="Hispanic"/>
    <s v="VIC00920"/>
    <n v="56"/>
    <s v="M"/>
    <s v="Firearm"/>
    <x v="0"/>
    <x v="0"/>
    <x v="3"/>
    <n v="4"/>
    <n v="296.81"/>
    <s v="Yes"/>
    <n v="1"/>
    <n v="0"/>
    <x v="3"/>
  </r>
  <r>
    <s v="INC000456"/>
    <x v="7"/>
    <x v="2"/>
    <s v="Oakdale"/>
    <s v="IL"/>
    <n v="3"/>
    <x v="4"/>
    <x v="1841"/>
    <s v="OFF0109"/>
    <s v="NA"/>
    <n v="52"/>
    <s v="F"/>
    <s v="Black"/>
    <s v="VIC00608"/>
    <n v="78"/>
    <s v="F"/>
    <s v="Hands/Feet"/>
    <x v="0"/>
    <x v="4"/>
    <x v="0"/>
    <n v="5"/>
    <n v="5294.74"/>
    <s v="No"/>
    <n v="1"/>
    <n v="22"/>
    <x v="2"/>
  </r>
  <r>
    <s v="INC003341"/>
    <x v="26"/>
    <x v="4"/>
    <s v="Riverside"/>
    <s v="GA"/>
    <n v="8"/>
    <x v="3"/>
    <x v="1842"/>
    <s v="OFF0091"/>
    <s v="SUS00500"/>
    <n v="50"/>
    <s v="F"/>
    <s v="Asian"/>
    <s v="VIC00246"/>
    <n v="77"/>
    <s v="M"/>
    <s v="Firearm"/>
    <x v="1"/>
    <x v="0"/>
    <x v="1"/>
    <n v="3"/>
    <n v="48627.99"/>
    <s v="No"/>
    <n v="2"/>
    <n v="10"/>
    <x v="0"/>
  </r>
  <r>
    <s v="INC003901"/>
    <x v="15"/>
    <x v="7"/>
    <s v="Maplewood"/>
    <s v="CA"/>
    <n v="10"/>
    <x v="0"/>
    <x v="1843"/>
    <s v="OFF0017"/>
    <s v="SUS00392"/>
    <n v="15"/>
    <s v="M"/>
    <s v="White"/>
    <s v="VIC00976"/>
    <n v="39"/>
    <s v="M"/>
    <s v="KNIFE"/>
    <x v="2"/>
    <x v="2"/>
    <x v="1"/>
    <n v="0"/>
    <n v="3275.62"/>
    <s v="Yes"/>
    <n v="3"/>
    <n v="13"/>
    <x v="1"/>
  </r>
  <r>
    <s v="INC004199"/>
    <x v="23"/>
    <x v="6"/>
    <s v="Maplewood"/>
    <s v="AZ"/>
    <n v="11"/>
    <x v="2"/>
    <x v="1844"/>
    <s v="OFF0075"/>
    <s v="NA"/>
    <n v="52"/>
    <s v="F"/>
    <s v="Black"/>
    <s v="VIC00881"/>
    <n v="34"/>
    <s v="M"/>
    <s v="Hands/Feet"/>
    <x v="1"/>
    <x v="2"/>
    <x v="0"/>
    <n v="2"/>
    <n v="49468.13"/>
    <s v="Yes"/>
    <n v="2"/>
    <n v="23"/>
    <x v="2"/>
  </r>
  <r>
    <s v="INC002474"/>
    <x v="14"/>
    <x v="7"/>
    <s v="Centerville"/>
    <s v="FL"/>
    <n v="8"/>
    <x v="5"/>
    <x v="1845"/>
    <s v="OFF0105"/>
    <s v="SUS00743"/>
    <n v="52"/>
    <s v="Other"/>
    <s v="Black"/>
    <s v="VIC00523"/>
    <n v="66"/>
    <s v="F"/>
    <s v="Firearm"/>
    <x v="1"/>
    <x v="0"/>
    <x v="3"/>
    <n v="0"/>
    <n v="32201.17"/>
    <s v="No"/>
    <n v="2"/>
    <n v="1"/>
    <x v="3"/>
  </r>
  <r>
    <s v="INC003652"/>
    <x v="4"/>
    <x v="7"/>
    <s v="Hillcrest"/>
    <s v="NC"/>
    <n v="3"/>
    <x v="6"/>
    <x v="1846"/>
    <s v="OFF0014"/>
    <s v="SUS00609"/>
    <n v="19"/>
    <s v="F"/>
    <s v="Black"/>
    <s v="VIC00798"/>
    <n v="90"/>
    <s v="M"/>
    <s v="Firearm"/>
    <x v="2"/>
    <x v="2"/>
    <x v="3"/>
    <n v="2"/>
    <n v="31269.65"/>
    <s v="Yes"/>
    <n v="3"/>
    <n v="9"/>
    <x v="0"/>
  </r>
  <r>
    <s v="INC001244"/>
    <x v="14"/>
    <x v="3"/>
    <s v="Riverside"/>
    <s v="FL"/>
    <n v="7"/>
    <x v="3"/>
    <x v="1847"/>
    <s v="OFF0007"/>
    <s v="SUS00082"/>
    <n v="40"/>
    <s v="M"/>
    <s v="Other"/>
    <s v="VIC00357"/>
    <n v="56"/>
    <s v="M"/>
    <s v="Firearm"/>
    <x v="0"/>
    <x v="1"/>
    <x v="3"/>
    <n v="1"/>
    <n v="21090.73"/>
    <s v="No"/>
    <n v="1"/>
    <n v="6"/>
    <x v="0"/>
  </r>
  <r>
    <s v="INC002007"/>
    <x v="7"/>
    <x v="3"/>
    <s v="Riverside"/>
    <s v="CA"/>
    <n v="8"/>
    <x v="7"/>
    <x v="39"/>
    <s v="OFF0017"/>
    <s v="SUS00626"/>
    <n v="24"/>
    <s v="F"/>
    <s v="Black"/>
    <s v="VIC00815"/>
    <n v="56"/>
    <s v="M"/>
    <s v="Firearm"/>
    <x v="3"/>
    <x v="0"/>
    <x v="2"/>
    <n v="1"/>
    <n v="34903.86"/>
    <s v="No"/>
    <n v="4"/>
    <n v="0"/>
    <x v="3"/>
  </r>
  <r>
    <s v="INC003433"/>
    <x v="11"/>
    <x v="5"/>
    <s v="Springfield"/>
    <s v="IL"/>
    <n v="11"/>
    <x v="3"/>
    <x v="1848"/>
    <s v="OFF0018"/>
    <s v="SUS00511"/>
    <n v="15"/>
    <s v="M"/>
    <s v="White"/>
    <s v="VIC00898"/>
    <n v="85"/>
    <s v="Other"/>
    <s v="Firearm"/>
    <x v="2"/>
    <x v="4"/>
    <x v="3"/>
    <n v="3"/>
    <n v="7611.82"/>
    <s v="No"/>
    <n v="3"/>
    <n v="10"/>
    <x v="0"/>
  </r>
  <r>
    <s v="INC002777"/>
    <x v="11"/>
    <x v="3"/>
    <s v="Oakdale"/>
    <s v="TX"/>
    <n v="4"/>
    <x v="0"/>
    <x v="1849"/>
    <s v="OFF0085"/>
    <s v="SUS00110"/>
    <n v="53"/>
    <s v="F"/>
    <s v="Black"/>
    <s v="VIC00317"/>
    <n v="35"/>
    <s v="M"/>
    <s v="Blunt Object"/>
    <x v="2"/>
    <x v="0"/>
    <x v="0"/>
    <n v="5"/>
    <n v="29889.85"/>
    <s v="No"/>
    <n v="3"/>
    <n v="15"/>
    <x v="1"/>
  </r>
  <r>
    <s v="INC000085"/>
    <x v="16"/>
    <x v="9"/>
    <s v="Springfield"/>
    <s v="TX"/>
    <n v="11"/>
    <x v="4"/>
    <x v="1850"/>
    <s v="OFF0053"/>
    <s v="SUS00663"/>
    <n v="58"/>
    <s v="Other"/>
    <s v="White"/>
    <s v="VIC00471"/>
    <n v="19"/>
    <s v="M"/>
    <s v="Blunt Object"/>
    <x v="3"/>
    <x v="4"/>
    <x v="3"/>
    <n v="2"/>
    <n v="0"/>
    <s v="No"/>
    <n v="4"/>
    <n v="21"/>
    <x v="2"/>
  </r>
  <r>
    <s v="INC004691"/>
    <x v="7"/>
    <x v="2"/>
    <s v="Springfield"/>
    <s v="NC"/>
    <n v="3"/>
    <x v="6"/>
    <x v="1851"/>
    <s v="OFF0015"/>
    <s v="SUS00325"/>
    <n v="67"/>
    <s v="Other"/>
    <s v="Black"/>
    <s v="VIC00691"/>
    <n v="52"/>
    <s v="F"/>
    <s v="Hands/Feet"/>
    <x v="2"/>
    <x v="2"/>
    <x v="3"/>
    <n v="4"/>
    <n v="7453.26"/>
    <s v="No"/>
    <n v="3"/>
    <n v="14"/>
    <x v="1"/>
  </r>
  <r>
    <s v="INC003522"/>
    <x v="25"/>
    <x v="0"/>
    <s v="Springfield"/>
    <s v="NC"/>
    <n v="12"/>
    <x v="0"/>
    <x v="1852"/>
    <s v="OFF0141"/>
    <s v="SUS00448"/>
    <n v="71"/>
    <s v="F"/>
    <s v="White"/>
    <s v="VIC00671"/>
    <n v="81"/>
    <s v="M"/>
    <s v="Firearm"/>
    <x v="3"/>
    <x v="2"/>
    <x v="1"/>
    <n v="4"/>
    <n v="24035.71"/>
    <s v="No"/>
    <n v="4"/>
    <n v="9"/>
    <x v="0"/>
  </r>
  <r>
    <s v="INC002476"/>
    <x v="7"/>
    <x v="7"/>
    <s v="Lakewood"/>
    <s v="GA"/>
    <n v="5"/>
    <x v="2"/>
    <x v="1853"/>
    <s v="OFF0122"/>
    <s v="SUS00775"/>
    <n v="18"/>
    <s v="F"/>
    <s v="Black"/>
    <s v="VIC00911"/>
    <n v="14"/>
    <s v="F"/>
    <s v="Firearm"/>
    <x v="2"/>
    <x v="4"/>
    <x v="3"/>
    <n v="3"/>
    <n v="2599.75"/>
    <s v="No"/>
    <n v="3"/>
    <n v="0"/>
    <x v="3"/>
  </r>
  <r>
    <s v="INC000912"/>
    <x v="4"/>
    <x v="2"/>
    <s v="Riverside"/>
    <s v="AZ"/>
    <n v="5"/>
    <x v="2"/>
    <x v="1854"/>
    <s v="OFF0044"/>
    <s v="NA"/>
    <n v="52"/>
    <s v="F"/>
    <s v="Black"/>
    <s v="VIC00221"/>
    <n v="13"/>
    <s v="F"/>
    <s v="Firearm"/>
    <x v="0"/>
    <x v="0"/>
    <x v="1"/>
    <n v="3"/>
    <n v="30806.53"/>
    <s v="No"/>
    <n v="1"/>
    <n v="7"/>
    <x v="0"/>
  </r>
  <r>
    <s v="INC000019"/>
    <x v="18"/>
    <x v="2"/>
    <s v="Lakewood"/>
    <s v="TX"/>
    <n v="4"/>
    <x v="1"/>
    <x v="1855"/>
    <s v="OFF0001"/>
    <s v="SUS00602"/>
    <n v="70"/>
    <s v="Other"/>
    <s v="Hispanic"/>
    <s v="VIC00552"/>
    <n v="79"/>
    <s v="F"/>
    <s v="Blunt Object"/>
    <x v="3"/>
    <x v="3"/>
    <x v="3"/>
    <n v="3"/>
    <n v="2182.36"/>
    <s v="No"/>
    <n v="4"/>
    <n v="1"/>
    <x v="3"/>
  </r>
  <r>
    <s v="INC002578"/>
    <x v="15"/>
    <x v="0"/>
    <s v="Fairview"/>
    <s v="CA"/>
    <n v="2"/>
    <x v="5"/>
    <x v="1856"/>
    <s v="OFF0060"/>
    <s v="SUS00697"/>
    <n v="62"/>
    <s v="M"/>
    <s v="Other"/>
    <s v="VIC00423"/>
    <n v="36"/>
    <s v="M"/>
    <s v="Firearm"/>
    <x v="3"/>
    <x v="0"/>
    <x v="1"/>
    <n v="1"/>
    <n v="9748.61"/>
    <s v="Yes"/>
    <n v="4"/>
    <n v="5"/>
    <x v="3"/>
  </r>
  <r>
    <s v="INC001234"/>
    <x v="23"/>
    <x v="5"/>
    <s v="Springfield"/>
    <s v="AZ"/>
    <n v="3"/>
    <x v="2"/>
    <x v="1857"/>
    <s v="OFF0058"/>
    <s v="SUS00146"/>
    <n v="48"/>
    <s v="F"/>
    <s v="Black"/>
    <s v="VIC00220"/>
    <n v="56"/>
    <s v="M"/>
    <s v="Firearm"/>
    <x v="3"/>
    <x v="2"/>
    <x v="3"/>
    <n v="1"/>
    <n v="37604.879999999997"/>
    <s v="No"/>
    <n v="4"/>
    <n v="5"/>
    <x v="3"/>
  </r>
  <r>
    <s v="INC002887"/>
    <x v="4"/>
    <x v="0"/>
    <s v="Oakdale"/>
    <s v="NC"/>
    <n v="1"/>
    <x v="6"/>
    <x v="1858"/>
    <s v="OFF0139"/>
    <s v="SUS00416"/>
    <n v="44"/>
    <s v="M"/>
    <s v="Asian"/>
    <s v="VIC00074"/>
    <n v="69"/>
    <s v="Other"/>
    <s v="Firearm"/>
    <x v="1"/>
    <x v="3"/>
    <x v="1"/>
    <n v="0"/>
    <n v="47005.25"/>
    <s v="No"/>
    <n v="2"/>
    <n v="4"/>
    <x v="3"/>
  </r>
  <r>
    <s v="INC002460"/>
    <x v="7"/>
    <x v="9"/>
    <s v="Oakdale"/>
    <s v="IL"/>
    <n v="10"/>
    <x v="2"/>
    <x v="1859"/>
    <s v="OFF0053"/>
    <s v="SUS00588"/>
    <n v="49"/>
    <s v="F"/>
    <s v="Asian"/>
    <s v="VIC00018"/>
    <n v="11"/>
    <s v="F"/>
    <s v="Hands/Feet"/>
    <x v="2"/>
    <x v="3"/>
    <x v="2"/>
    <n v="1"/>
    <n v="31890.67"/>
    <s v="Yes"/>
    <n v="3"/>
    <n v="14"/>
    <x v="1"/>
  </r>
  <r>
    <s v="INC000105"/>
    <x v="6"/>
    <x v="0"/>
    <s v="Riverside"/>
    <s v="NY"/>
    <n v="6"/>
    <x v="4"/>
    <x v="1860"/>
    <s v="OFF0079"/>
    <s v="SUS00553"/>
    <n v="59"/>
    <s v="M"/>
    <s v="Hispanic"/>
    <s v="VIC00052"/>
    <n v="86"/>
    <s v="M"/>
    <s v="Firearm"/>
    <x v="0"/>
    <x v="2"/>
    <x v="2"/>
    <n v="1"/>
    <n v="6609.45"/>
    <s v="No"/>
    <n v="1"/>
    <n v="4"/>
    <x v="3"/>
  </r>
  <r>
    <s v="INC000841"/>
    <x v="20"/>
    <x v="7"/>
    <s v="Springfield"/>
    <s v="TX"/>
    <n v="5"/>
    <x v="6"/>
    <x v="1861"/>
    <s v="OFF0064"/>
    <s v="SUS00060"/>
    <n v="29"/>
    <s v="F"/>
    <s v="Asian"/>
    <s v="VIC00857"/>
    <n v="56"/>
    <s v="M"/>
    <s v="Hands/Feet"/>
    <x v="1"/>
    <x v="0"/>
    <x v="3"/>
    <n v="4"/>
    <n v="24201.21"/>
    <s v="No"/>
    <n v="2"/>
    <n v="9"/>
    <x v="0"/>
  </r>
  <r>
    <s v="INC004811"/>
    <x v="4"/>
    <x v="2"/>
    <s v="Oakdale"/>
    <s v="PA"/>
    <n v="7"/>
    <x v="1"/>
    <x v="1862"/>
    <s v="OFF0069"/>
    <s v="SUS00229"/>
    <n v="37"/>
    <s v="F"/>
    <s v="Asian"/>
    <s v="VIC00047"/>
    <n v="32"/>
    <s v="F"/>
    <s v="KNIFE"/>
    <x v="1"/>
    <x v="3"/>
    <x v="1"/>
    <n v="3"/>
    <n v="13484.11"/>
    <s v="No"/>
    <n v="2"/>
    <n v="1"/>
    <x v="3"/>
  </r>
  <r>
    <s v="INC002608"/>
    <x v="7"/>
    <x v="5"/>
    <s v="Oakdale"/>
    <s v="OH"/>
    <n v="8"/>
    <x v="1"/>
    <x v="1863"/>
    <s v="OFF0034"/>
    <s v="SUS00191"/>
    <n v="50"/>
    <s v="M"/>
    <s v="Black"/>
    <s v="VIC00317"/>
    <n v="54"/>
    <s v="M"/>
    <s v="Hands/Feet"/>
    <x v="0"/>
    <x v="3"/>
    <x v="2"/>
    <n v="3"/>
    <n v="365.15"/>
    <s v="Yes"/>
    <n v="1"/>
    <n v="5"/>
    <x v="3"/>
  </r>
  <r>
    <s v="INC003028"/>
    <x v="9"/>
    <x v="2"/>
    <s v="Fairview"/>
    <s v="PA"/>
    <n v="6"/>
    <x v="0"/>
    <x v="1864"/>
    <s v="OFF0074"/>
    <s v="SUS00507"/>
    <n v="38"/>
    <s v="F"/>
    <s v="White"/>
    <s v="VIC00769"/>
    <n v="83"/>
    <s v="F"/>
    <s v="Hands/Feet"/>
    <x v="3"/>
    <x v="3"/>
    <x v="3"/>
    <n v="4"/>
    <n v="5537.84"/>
    <s v="No"/>
    <n v="4"/>
    <n v="21"/>
    <x v="2"/>
  </r>
  <r>
    <s v="INC001451"/>
    <x v="9"/>
    <x v="5"/>
    <s v="Centerville"/>
    <s v="GA"/>
    <n v="11"/>
    <x v="4"/>
    <x v="1865"/>
    <s v="OFF0112"/>
    <s v="SUS00713"/>
    <n v="38"/>
    <s v="M"/>
    <s v="Hispanic"/>
    <s v="VIC00320"/>
    <n v="66"/>
    <s v="F"/>
    <s v="Firearm"/>
    <x v="1"/>
    <x v="0"/>
    <x v="1"/>
    <n v="3"/>
    <n v="14589.69"/>
    <s v="No"/>
    <n v="2"/>
    <n v="13"/>
    <x v="1"/>
  </r>
  <r>
    <s v="INC003403"/>
    <x v="18"/>
    <x v="2"/>
    <s v="Hillcrest"/>
    <s v="TX"/>
    <n v="6"/>
    <x v="6"/>
    <x v="1866"/>
    <s v="OFF0084"/>
    <s v="SUS00794"/>
    <n v="36"/>
    <s v="F"/>
    <s v="Hispanic"/>
    <s v="VIC00792"/>
    <n v="53"/>
    <s v="F"/>
    <s v="Unarmed"/>
    <x v="3"/>
    <x v="0"/>
    <x v="1"/>
    <n v="1"/>
    <n v="44336.160000000003"/>
    <s v="Yes"/>
    <n v="4"/>
    <n v="15"/>
    <x v="1"/>
  </r>
  <r>
    <s v="INC002133"/>
    <x v="8"/>
    <x v="8"/>
    <s v="Maplewood"/>
    <s v="FL"/>
    <n v="8"/>
    <x v="6"/>
    <x v="1867"/>
    <s v="OFF0109"/>
    <s v="NA"/>
    <n v="52"/>
    <s v="F"/>
    <s v="Black"/>
    <s v="VIC00893"/>
    <n v="36"/>
    <s v="M"/>
    <s v="KNIFE"/>
    <x v="3"/>
    <x v="2"/>
    <x v="1"/>
    <n v="5"/>
    <n v="32645"/>
    <s v="Yes"/>
    <n v="4"/>
    <n v="8"/>
    <x v="0"/>
  </r>
  <r>
    <s v="INC004219"/>
    <x v="25"/>
    <x v="7"/>
    <s v="Riverside"/>
    <s v="GA"/>
    <n v="3"/>
    <x v="0"/>
    <x v="1868"/>
    <s v="OFF0044"/>
    <s v="SUS00032"/>
    <n v="36"/>
    <s v="F"/>
    <s v="Asian"/>
    <s v="VIC00355"/>
    <n v="31"/>
    <s v="M"/>
    <s v="Firearm"/>
    <x v="0"/>
    <x v="0"/>
    <x v="1"/>
    <n v="4"/>
    <n v="7957.84"/>
    <s v="No"/>
    <n v="1"/>
    <n v="7"/>
    <x v="0"/>
  </r>
  <r>
    <s v="INC004448"/>
    <x v="2"/>
    <x v="0"/>
    <s v="Fairview"/>
    <s v="FL"/>
    <n v="10"/>
    <x v="3"/>
    <x v="1869"/>
    <s v="OFF0081"/>
    <s v="SUS00415"/>
    <n v="37"/>
    <s v="F"/>
    <s v="Black"/>
    <s v="VIC00510"/>
    <n v="56"/>
    <s v="M"/>
    <s v="Firearm"/>
    <x v="1"/>
    <x v="3"/>
    <x v="3"/>
    <n v="2"/>
    <n v="6167.24"/>
    <s v="No"/>
    <n v="2"/>
    <n v="7"/>
    <x v="0"/>
  </r>
  <r>
    <s v="INC004624"/>
    <x v="17"/>
    <x v="8"/>
    <s v="Maplewood"/>
    <s v="PA"/>
    <n v="10"/>
    <x v="5"/>
    <x v="1870"/>
    <s v="OFF0096"/>
    <s v="SUS00413"/>
    <n v="32"/>
    <s v="F"/>
    <s v="Asian"/>
    <s v="VIC00888"/>
    <n v="78"/>
    <s v="M"/>
    <s v="Hands/Feet"/>
    <x v="3"/>
    <x v="2"/>
    <x v="3"/>
    <n v="0"/>
    <n v="1760.93"/>
    <s v="Yes"/>
    <n v="4"/>
    <n v="20"/>
    <x v="2"/>
  </r>
  <r>
    <s v="INC003585"/>
    <x v="8"/>
    <x v="9"/>
    <s v="Maplewood"/>
    <s v="NC"/>
    <n v="7"/>
    <x v="3"/>
    <x v="1871"/>
    <s v="OFF0102"/>
    <s v="SUS00034"/>
    <n v="41"/>
    <s v="M"/>
    <s v="White"/>
    <s v="VIC00276"/>
    <n v="18"/>
    <s v="M"/>
    <s v="Unarmed"/>
    <x v="1"/>
    <x v="1"/>
    <x v="3"/>
    <n v="0"/>
    <n v="41550.15"/>
    <s v="No"/>
    <n v="2"/>
    <n v="20"/>
    <x v="2"/>
  </r>
  <r>
    <s v="INC002602"/>
    <x v="16"/>
    <x v="5"/>
    <s v="Lakewood"/>
    <s v="NC"/>
    <n v="3"/>
    <x v="6"/>
    <x v="1872"/>
    <s v="OFF0011"/>
    <s v="SUS00091"/>
    <n v="75"/>
    <s v="M"/>
    <s v="Black"/>
    <s v="VIC00387"/>
    <n v="85"/>
    <s v="M"/>
    <s v="Firearm"/>
    <x v="1"/>
    <x v="2"/>
    <x v="2"/>
    <n v="0"/>
    <n v="6076.42"/>
    <s v="Yes"/>
    <n v="2"/>
    <n v="2"/>
    <x v="3"/>
  </r>
  <r>
    <s v="INC001500"/>
    <x v="5"/>
    <x v="2"/>
    <s v="Oakdale"/>
    <s v="AZ"/>
    <n v="12"/>
    <x v="0"/>
    <x v="1873"/>
    <s v="OFF0052"/>
    <s v="SUS00409"/>
    <n v="66"/>
    <s v="F"/>
    <s v="Black"/>
    <s v="VIC00515"/>
    <n v="64"/>
    <s v="M"/>
    <s v="Hands/Feet"/>
    <x v="3"/>
    <x v="0"/>
    <x v="1"/>
    <n v="4"/>
    <n v="44706.7"/>
    <s v="Yes"/>
    <n v="4"/>
    <n v="7"/>
    <x v="0"/>
  </r>
  <r>
    <s v="INC001160"/>
    <x v="6"/>
    <x v="0"/>
    <s v="Fairview"/>
    <s v="IL"/>
    <n v="5"/>
    <x v="0"/>
    <x v="1874"/>
    <s v="OFF0028"/>
    <s v="SUS00530"/>
    <n v="15"/>
    <s v="M"/>
    <s v="Black"/>
    <s v="VIC00945"/>
    <n v="58"/>
    <s v="M"/>
    <s v="Firearm"/>
    <x v="0"/>
    <x v="0"/>
    <x v="1"/>
    <n v="3"/>
    <n v="1990.83"/>
    <s v="No"/>
    <n v="1"/>
    <n v="15"/>
    <x v="1"/>
  </r>
  <r>
    <s v="INC003788"/>
    <x v="0"/>
    <x v="4"/>
    <s v="Springfield"/>
    <s v="TX"/>
    <n v="10"/>
    <x v="0"/>
    <x v="1875"/>
    <s v="OFF0145"/>
    <s v="SUS00584"/>
    <n v="38"/>
    <s v="F"/>
    <s v="Other"/>
    <s v="VIC00503"/>
    <n v="26"/>
    <s v="Other"/>
    <s v="Firearm"/>
    <x v="2"/>
    <x v="3"/>
    <x v="1"/>
    <n v="3"/>
    <n v="2760.14"/>
    <s v="No"/>
    <n v="3"/>
    <n v="23"/>
    <x v="2"/>
  </r>
  <r>
    <s v="INC003227"/>
    <x v="16"/>
    <x v="9"/>
    <s v="Maplewood"/>
    <s v="AZ"/>
    <n v="5"/>
    <x v="5"/>
    <x v="1876"/>
    <s v="OFF0051"/>
    <s v="SUS00239"/>
    <n v="22"/>
    <s v="M"/>
    <s v="Other"/>
    <s v="VIC00643"/>
    <n v="74"/>
    <s v="F"/>
    <s v="Firearm"/>
    <x v="2"/>
    <x v="0"/>
    <x v="1"/>
    <n v="3"/>
    <n v="38332.18"/>
    <s v="No"/>
    <n v="3"/>
    <n v="2"/>
    <x v="3"/>
  </r>
  <r>
    <s v="INC002422"/>
    <x v="23"/>
    <x v="6"/>
    <s v="Lakewood"/>
    <s v="TX"/>
    <n v="7"/>
    <x v="6"/>
    <x v="1877"/>
    <s v="OFF0107"/>
    <s v="NA"/>
    <n v="52"/>
    <s v="F"/>
    <s v="Black"/>
    <s v="VIC00067"/>
    <n v="27"/>
    <s v="M"/>
    <s v="Hands/Feet"/>
    <x v="0"/>
    <x v="1"/>
    <x v="3"/>
    <n v="0"/>
    <n v="37344.32"/>
    <s v="Yes"/>
    <n v="1"/>
    <n v="0"/>
    <x v="3"/>
  </r>
  <r>
    <s v="INC002983"/>
    <x v="3"/>
    <x v="4"/>
    <s v="Riverside"/>
    <s v="AZ"/>
    <n v="2"/>
    <x v="1"/>
    <x v="1878"/>
    <s v="OFF0035"/>
    <s v="SUS00320"/>
    <n v="59"/>
    <s v="M"/>
    <s v="Black"/>
    <s v="VIC00582"/>
    <n v="38"/>
    <s v="M"/>
    <s v="Firearm"/>
    <x v="0"/>
    <x v="0"/>
    <x v="2"/>
    <n v="1"/>
    <n v="161.96"/>
    <s v="No"/>
    <n v="1"/>
    <n v="19"/>
    <x v="2"/>
  </r>
  <r>
    <s v="INC002443"/>
    <x v="4"/>
    <x v="8"/>
    <s v="Maplewood"/>
    <s v="FL"/>
    <n v="5"/>
    <x v="1"/>
    <x v="1879"/>
    <s v="OFF0012"/>
    <s v="SUS00584"/>
    <n v="72"/>
    <s v="F"/>
    <s v="Hispanic"/>
    <s v="VIC00490"/>
    <n v="25"/>
    <s v="M"/>
    <s v="Blunt Object"/>
    <x v="3"/>
    <x v="0"/>
    <x v="3"/>
    <n v="0"/>
    <n v="33379.839999999997"/>
    <s v="No"/>
    <n v="4"/>
    <n v="22"/>
    <x v="2"/>
  </r>
  <r>
    <s v="INC004233"/>
    <x v="8"/>
    <x v="8"/>
    <s v="Maplewood"/>
    <s v="IL"/>
    <n v="12"/>
    <x v="4"/>
    <x v="1880"/>
    <s v="OFF0010"/>
    <s v="SUS00352"/>
    <n v="52"/>
    <s v="F"/>
    <s v="Black"/>
    <s v="VIC00835"/>
    <n v="77"/>
    <s v="M"/>
    <s v="Firearm"/>
    <x v="3"/>
    <x v="0"/>
    <x v="1"/>
    <n v="3"/>
    <n v="41295.230000000003"/>
    <s v="Yes"/>
    <n v="4"/>
    <n v="13"/>
    <x v="1"/>
  </r>
  <r>
    <s v="INC000278"/>
    <x v="7"/>
    <x v="6"/>
    <s v="Hillcrest"/>
    <s v="AZ"/>
    <n v="3"/>
    <x v="2"/>
    <x v="186"/>
    <s v="OFF0053"/>
    <s v="NA"/>
    <n v="52"/>
    <s v="F"/>
    <s v="Black"/>
    <s v="VIC00247"/>
    <n v="52"/>
    <s v="Other"/>
    <s v="Firearm"/>
    <x v="3"/>
    <x v="4"/>
    <x v="2"/>
    <n v="0"/>
    <n v="7796.45"/>
    <s v="No"/>
    <n v="4"/>
    <n v="5"/>
    <x v="3"/>
  </r>
  <r>
    <s v="INC002603"/>
    <x v="2"/>
    <x v="5"/>
    <s v="Oakdale"/>
    <s v="NY"/>
    <n v="12"/>
    <x v="6"/>
    <x v="1881"/>
    <s v="OFF0072"/>
    <s v="SUS00500"/>
    <n v="28"/>
    <s v="F"/>
    <s v="Asian"/>
    <s v="VIC00654"/>
    <n v="56"/>
    <s v="M"/>
    <s v="Hands/Feet"/>
    <x v="1"/>
    <x v="0"/>
    <x v="2"/>
    <n v="3"/>
    <n v="8066.9"/>
    <s v="No"/>
    <n v="2"/>
    <n v="14"/>
    <x v="1"/>
  </r>
  <r>
    <s v="INC001238"/>
    <x v="15"/>
    <x v="6"/>
    <s v="Fairview"/>
    <s v="PA"/>
    <n v="12"/>
    <x v="3"/>
    <x v="1882"/>
    <s v="OFF0107"/>
    <s v="SUS00466"/>
    <n v="53"/>
    <s v="F"/>
    <s v="Black"/>
    <s v="VIC00914"/>
    <n v="71"/>
    <s v="M"/>
    <s v="Blunt Object"/>
    <x v="3"/>
    <x v="0"/>
    <x v="2"/>
    <n v="3"/>
    <n v="21963.67"/>
    <s v="Yes"/>
    <n v="4"/>
    <n v="5"/>
    <x v="3"/>
  </r>
  <r>
    <s v="INC002547"/>
    <x v="20"/>
    <x v="8"/>
    <s v="Hillcrest"/>
    <s v="OH"/>
    <n v="10"/>
    <x v="1"/>
    <x v="1883"/>
    <s v="OFF0131"/>
    <s v="SUS00143"/>
    <n v="44"/>
    <s v="F"/>
    <s v="Other"/>
    <m/>
    <n v="56"/>
    <s v="M"/>
    <s v="Firearm"/>
    <x v="1"/>
    <x v="3"/>
    <x v="1"/>
    <n v="2"/>
    <n v="0"/>
    <s v="No"/>
    <n v="2"/>
    <n v="4"/>
    <x v="3"/>
  </r>
  <r>
    <s v="INC003085"/>
    <x v="15"/>
    <x v="9"/>
    <s v="Centerville"/>
    <s v="CA"/>
    <n v="11"/>
    <x v="5"/>
    <x v="1884"/>
    <s v="OFF0094"/>
    <s v="SUS00013"/>
    <n v="53"/>
    <s v="F"/>
    <s v="Hispanic"/>
    <s v="VIC00528"/>
    <n v="12"/>
    <s v="F"/>
    <s v="Hands/Feet"/>
    <x v="3"/>
    <x v="0"/>
    <x v="1"/>
    <n v="0"/>
    <n v="14121.59"/>
    <s v="Yes"/>
    <n v="4"/>
    <n v="4"/>
    <x v="3"/>
  </r>
  <r>
    <s v="INC001286"/>
    <x v="21"/>
    <x v="0"/>
    <s v="Hillcrest"/>
    <s v="NY"/>
    <n v="10"/>
    <x v="6"/>
    <x v="1885"/>
    <s v="OFF0019"/>
    <s v="NA"/>
    <n v="52"/>
    <s v="F"/>
    <s v="Black"/>
    <s v="VIC00128"/>
    <n v="79"/>
    <s v="M"/>
    <s v="Firearm"/>
    <x v="3"/>
    <x v="3"/>
    <x v="0"/>
    <n v="0"/>
    <n v="24973.34"/>
    <s v="Yes"/>
    <n v="4"/>
    <n v="10"/>
    <x v="0"/>
  </r>
  <r>
    <s v="INC003048"/>
    <x v="7"/>
    <x v="2"/>
    <s v="Springfield"/>
    <s v="GA"/>
    <n v="11"/>
    <x v="2"/>
    <x v="1886"/>
    <s v="OFF0120"/>
    <s v="SUS00487"/>
    <n v="19"/>
    <s v="F"/>
    <s v="Black"/>
    <s v="VIC00078"/>
    <n v="45"/>
    <s v="M"/>
    <s v="Firearm"/>
    <x v="0"/>
    <x v="2"/>
    <x v="3"/>
    <n v="1"/>
    <n v="37642.980000000003"/>
    <s v="Yes"/>
    <n v="1"/>
    <n v="0"/>
    <x v="3"/>
  </r>
  <r>
    <s v="INC001428"/>
    <x v="15"/>
    <x v="7"/>
    <s v="Hillcrest"/>
    <s v="PA"/>
    <n v="10"/>
    <x v="4"/>
    <x v="1887"/>
    <s v="OFF0044"/>
    <s v="SUS00485"/>
    <n v="31"/>
    <s v="F"/>
    <s v="Other"/>
    <s v="VIC00950"/>
    <n v="59"/>
    <s v="M"/>
    <s v="Blunt Object"/>
    <x v="3"/>
    <x v="1"/>
    <x v="1"/>
    <n v="2"/>
    <n v="1837.6"/>
    <s v="Yes"/>
    <n v="4"/>
    <n v="5"/>
    <x v="3"/>
  </r>
  <r>
    <s v="INC002713"/>
    <x v="23"/>
    <x v="7"/>
    <s v="Oakdale"/>
    <s v="FL"/>
    <n v="8"/>
    <x v="2"/>
    <x v="1888"/>
    <s v="OFF0001"/>
    <s v="SUS00350"/>
    <n v="46"/>
    <s v="M"/>
    <s v="Black"/>
    <s v="VIC00212"/>
    <n v="89"/>
    <s v="F"/>
    <s v="Blunt Object"/>
    <x v="0"/>
    <x v="2"/>
    <x v="1"/>
    <n v="0"/>
    <n v="0"/>
    <s v="No"/>
    <n v="1"/>
    <n v="7"/>
    <x v="0"/>
  </r>
  <r>
    <s v="INC003650"/>
    <x v="16"/>
    <x v="9"/>
    <s v="Centerville"/>
    <s v="IL"/>
    <n v="9"/>
    <x v="4"/>
    <x v="1889"/>
    <s v="OFF0040"/>
    <s v="SUS00196"/>
    <n v="62"/>
    <s v="F"/>
    <s v="Black"/>
    <s v="VIC00576"/>
    <n v="47"/>
    <s v="M"/>
    <s v="Firearm"/>
    <x v="1"/>
    <x v="2"/>
    <x v="2"/>
    <n v="3"/>
    <n v="8864.7199999999993"/>
    <s v="No"/>
    <n v="2"/>
    <n v="6"/>
    <x v="0"/>
  </r>
  <r>
    <s v="INC004149"/>
    <x v="14"/>
    <x v="3"/>
    <s v="Lakewood"/>
    <s v="PA"/>
    <n v="12"/>
    <x v="0"/>
    <x v="1890"/>
    <s v="OFF0007"/>
    <s v="NA"/>
    <n v="52"/>
    <s v="F"/>
    <s v="Black"/>
    <s v="VIC00037"/>
    <n v="72"/>
    <s v="M"/>
    <s v="Firearm"/>
    <x v="1"/>
    <x v="2"/>
    <x v="3"/>
    <n v="1"/>
    <n v="31649.46"/>
    <s v="Yes"/>
    <n v="2"/>
    <n v="10"/>
    <x v="0"/>
  </r>
  <r>
    <s v="INC002759"/>
    <x v="21"/>
    <x v="9"/>
    <s v="Centerville"/>
    <s v="NY"/>
    <n v="11"/>
    <x v="5"/>
    <x v="1891"/>
    <s v="OFF0038"/>
    <s v="SUS00477"/>
    <n v="72"/>
    <s v="M"/>
    <s v="Black"/>
    <s v="VIC00434"/>
    <n v="56"/>
    <s v="M"/>
    <s v="Blunt Object"/>
    <x v="1"/>
    <x v="0"/>
    <x v="1"/>
    <n v="3"/>
    <n v="9927.43"/>
    <s v="No"/>
    <n v="2"/>
    <n v="5"/>
    <x v="3"/>
  </r>
  <r>
    <s v="INC002841"/>
    <x v="15"/>
    <x v="6"/>
    <s v="Centerville"/>
    <s v="PA"/>
    <n v="10"/>
    <x v="1"/>
    <x v="1892"/>
    <s v="OFF0020"/>
    <s v="SUS00127"/>
    <n v="55"/>
    <s v="M"/>
    <s v="Black"/>
    <s v="VIC00787"/>
    <n v="80"/>
    <s v="M"/>
    <s v="KNIFE"/>
    <x v="1"/>
    <x v="0"/>
    <x v="1"/>
    <n v="2"/>
    <n v="29742.959999999999"/>
    <s v="Yes"/>
    <n v="2"/>
    <n v="7"/>
    <x v="0"/>
  </r>
  <r>
    <s v="INC002765"/>
    <x v="11"/>
    <x v="2"/>
    <s v="Fairview"/>
    <s v="NC"/>
    <n v="8"/>
    <x v="7"/>
    <x v="39"/>
    <s v="OFF0045"/>
    <s v="SUS00235"/>
    <n v="42"/>
    <s v="F"/>
    <s v="White"/>
    <s v="VIC00074"/>
    <n v="67"/>
    <s v="Other"/>
    <s v="Firearm"/>
    <x v="1"/>
    <x v="0"/>
    <x v="2"/>
    <n v="2"/>
    <n v="49381.35"/>
    <s v="No"/>
    <n v="2"/>
    <n v="0"/>
    <x v="3"/>
  </r>
  <r>
    <s v="INC002364"/>
    <x v="21"/>
    <x v="7"/>
    <s v="Lakewood"/>
    <s v="TX"/>
    <n v="11"/>
    <x v="1"/>
    <x v="1893"/>
    <s v="OFF0019"/>
    <s v="SUS00629"/>
    <n v="20"/>
    <s v="M"/>
    <s v="White"/>
    <s v="VIC00346"/>
    <n v="44"/>
    <s v="M"/>
    <s v="Blunt Object"/>
    <x v="1"/>
    <x v="2"/>
    <x v="1"/>
    <n v="0"/>
    <n v="48889.3"/>
    <s v="Yes"/>
    <n v="2"/>
    <n v="2"/>
    <x v="3"/>
  </r>
  <r>
    <s v="INC001167"/>
    <x v="23"/>
    <x v="1"/>
    <s v="Fairview"/>
    <s v="PA"/>
    <n v="10"/>
    <x v="4"/>
    <x v="1894"/>
    <s v="OFF0006"/>
    <s v="SUS00216"/>
    <n v="23"/>
    <s v="M"/>
    <s v="Black"/>
    <s v="VIC00798"/>
    <n v="33"/>
    <s v="M"/>
    <s v="Firearm"/>
    <x v="1"/>
    <x v="4"/>
    <x v="0"/>
    <n v="2"/>
    <n v="13392.93"/>
    <s v="Yes"/>
    <n v="2"/>
    <n v="8"/>
    <x v="0"/>
  </r>
  <r>
    <s v="INC002767"/>
    <x v="4"/>
    <x v="1"/>
    <s v="Oakdale"/>
    <s v="PA"/>
    <n v="5"/>
    <x v="3"/>
    <x v="1895"/>
    <s v="OFF0150"/>
    <s v="SUS00243"/>
    <n v="46"/>
    <s v="M"/>
    <s v="Hispanic"/>
    <s v="VIC00883"/>
    <n v="10"/>
    <s v="M"/>
    <s v="Hands/Feet"/>
    <x v="3"/>
    <x v="4"/>
    <x v="2"/>
    <n v="2"/>
    <n v="30776.3"/>
    <s v="No"/>
    <n v="4"/>
    <n v="11"/>
    <x v="0"/>
  </r>
  <r>
    <s v="INC004468"/>
    <x v="0"/>
    <x v="3"/>
    <s v="Centerville"/>
    <s v="IL"/>
    <n v="5"/>
    <x v="3"/>
    <x v="1896"/>
    <s v="OFF0126"/>
    <s v="SUS00222"/>
    <n v="32"/>
    <s v="F"/>
    <s v="Hispanic"/>
    <m/>
    <n v="56"/>
    <s v="M"/>
    <s v="KNIFE"/>
    <x v="2"/>
    <x v="2"/>
    <x v="2"/>
    <n v="1"/>
    <n v="34314.160000000003"/>
    <s v="No"/>
    <n v="3"/>
    <n v="0"/>
    <x v="3"/>
  </r>
  <r>
    <s v="INC001541"/>
    <x v="3"/>
    <x v="7"/>
    <s v="Fairview"/>
    <s v="GA"/>
    <n v="5"/>
    <x v="1"/>
    <x v="1897"/>
    <s v="OFF0042"/>
    <s v="NA"/>
    <n v="52"/>
    <s v="F"/>
    <s v="Black"/>
    <s v="VIC00635"/>
    <n v="56"/>
    <s v="Other"/>
    <s v="Hands/Feet"/>
    <x v="1"/>
    <x v="0"/>
    <x v="1"/>
    <n v="2"/>
    <n v="1021.92"/>
    <s v="No"/>
    <n v="2"/>
    <n v="6"/>
    <x v="0"/>
  </r>
  <r>
    <s v="INC003971"/>
    <x v="15"/>
    <x v="8"/>
    <s v="Centerville"/>
    <s v="NY"/>
    <n v="7"/>
    <x v="1"/>
    <x v="1898"/>
    <s v="OFF0142"/>
    <s v="SUS00524"/>
    <n v="70"/>
    <s v="M"/>
    <s v="Asian"/>
    <s v="VIC00457"/>
    <n v="22"/>
    <s v="F"/>
    <s v="Blunt Object"/>
    <x v="1"/>
    <x v="2"/>
    <x v="1"/>
    <n v="4"/>
    <n v="11283.31"/>
    <s v="Yes"/>
    <n v="2"/>
    <n v="14"/>
    <x v="1"/>
  </r>
  <r>
    <s v="INC002076"/>
    <x v="21"/>
    <x v="2"/>
    <s v="Riverside"/>
    <s v="IL"/>
    <n v="2"/>
    <x v="2"/>
    <x v="1899"/>
    <s v="OFF0086"/>
    <s v="SUS00284"/>
    <n v="57"/>
    <s v="M"/>
    <s v="Hispanic"/>
    <m/>
    <n v="56"/>
    <s v="M"/>
    <s v="Firearm"/>
    <x v="2"/>
    <x v="0"/>
    <x v="1"/>
    <n v="5"/>
    <n v="25770.9"/>
    <s v="Yes"/>
    <n v="3"/>
    <n v="4"/>
    <x v="3"/>
  </r>
  <r>
    <s v="INC000111"/>
    <x v="9"/>
    <x v="3"/>
    <s v="Lakewood"/>
    <s v="FL"/>
    <n v="8"/>
    <x v="1"/>
    <x v="1900"/>
    <s v="OFF0080"/>
    <s v="SUS00296"/>
    <n v="23"/>
    <s v="M"/>
    <s v="White"/>
    <s v="VIC00638"/>
    <n v="73"/>
    <s v="F"/>
    <s v="Unarmed"/>
    <x v="3"/>
    <x v="4"/>
    <x v="1"/>
    <n v="0"/>
    <n v="23785.599999999999"/>
    <s v="Yes"/>
    <n v="4"/>
    <n v="2"/>
    <x v="3"/>
  </r>
  <r>
    <s v="INC003162"/>
    <x v="17"/>
    <x v="2"/>
    <s v="Maplewood"/>
    <s v="FL"/>
    <n v="7"/>
    <x v="6"/>
    <x v="1901"/>
    <s v="OFF0101"/>
    <s v="SUS00703"/>
    <n v="18"/>
    <s v="F"/>
    <s v="Black"/>
    <s v="VIC00401"/>
    <n v="77"/>
    <s v="M"/>
    <s v="Hands/Feet"/>
    <x v="3"/>
    <x v="0"/>
    <x v="0"/>
    <n v="4"/>
    <n v="28316.89"/>
    <s v="Yes"/>
    <n v="4"/>
    <n v="18"/>
    <x v="2"/>
  </r>
  <r>
    <s v="INC004262"/>
    <x v="0"/>
    <x v="1"/>
    <s v="Centerville"/>
    <s v="NC"/>
    <n v="8"/>
    <x v="0"/>
    <x v="1902"/>
    <s v="OFF0018"/>
    <s v="SUS00651"/>
    <n v="71"/>
    <s v="M"/>
    <s v="Black"/>
    <s v="VIC00174"/>
    <n v="71"/>
    <s v="F"/>
    <s v="Firearm"/>
    <x v="1"/>
    <x v="2"/>
    <x v="2"/>
    <n v="0"/>
    <n v="38359.83"/>
    <s v="No"/>
    <n v="2"/>
    <n v="20"/>
    <x v="2"/>
  </r>
  <r>
    <s v="INC004281"/>
    <x v="28"/>
    <x v="9"/>
    <s v="Riverside"/>
    <s v="IL"/>
    <n v="9"/>
    <x v="2"/>
    <x v="1903"/>
    <s v="OFF0027"/>
    <s v="SUS00052"/>
    <n v="37"/>
    <s v="M"/>
    <s v="Hispanic"/>
    <s v="VIC00666"/>
    <n v="26"/>
    <s v="F"/>
    <s v="Firearm"/>
    <x v="0"/>
    <x v="2"/>
    <x v="0"/>
    <n v="4"/>
    <n v="43828.63"/>
    <s v="Yes"/>
    <n v="1"/>
    <n v="20"/>
    <x v="2"/>
  </r>
  <r>
    <s v="INC000643"/>
    <x v="7"/>
    <x v="9"/>
    <s v="Centerville"/>
    <s v="GA"/>
    <n v="4"/>
    <x v="5"/>
    <x v="1904"/>
    <s v="OFF0002"/>
    <s v="SUS00234"/>
    <n v="55"/>
    <s v="M"/>
    <s v="Black"/>
    <s v="VIC00722"/>
    <n v="64"/>
    <s v="Other"/>
    <s v="Firearm"/>
    <x v="3"/>
    <x v="0"/>
    <x v="1"/>
    <n v="0"/>
    <n v="12734.48"/>
    <s v="No"/>
    <n v="4"/>
    <n v="14"/>
    <x v="1"/>
  </r>
  <r>
    <s v="INC002399"/>
    <x v="6"/>
    <x v="7"/>
    <s v="Springfield"/>
    <s v="IL"/>
    <n v="7"/>
    <x v="0"/>
    <x v="1905"/>
    <s v="OFF0072"/>
    <s v="SUS00514"/>
    <n v="52"/>
    <s v="F"/>
    <s v="White"/>
    <s v="VIC00617"/>
    <n v="56"/>
    <s v="M"/>
    <s v="Blunt Object"/>
    <x v="1"/>
    <x v="0"/>
    <x v="1"/>
    <n v="1"/>
    <n v="7764.41"/>
    <s v="No"/>
    <n v="2"/>
    <n v="3"/>
    <x v="3"/>
  </r>
  <r>
    <s v="INC004857"/>
    <x v="18"/>
    <x v="7"/>
    <s v="Centerville"/>
    <s v="PA"/>
    <n v="7"/>
    <x v="0"/>
    <x v="1906"/>
    <s v="OFF0137"/>
    <s v="SUS00262"/>
    <n v="26"/>
    <s v="F"/>
    <s v="Black"/>
    <s v="VIC00181"/>
    <n v="84"/>
    <s v="M"/>
    <s v="Hands/Feet"/>
    <x v="0"/>
    <x v="4"/>
    <x v="1"/>
    <n v="2"/>
    <n v="45950.07"/>
    <s v="Yes"/>
    <n v="1"/>
    <n v="2"/>
    <x v="3"/>
  </r>
  <r>
    <s v="INC004305"/>
    <x v="6"/>
    <x v="2"/>
    <s v="Riverside"/>
    <s v="GA"/>
    <n v="2"/>
    <x v="1"/>
    <x v="1907"/>
    <s v="OFF0057"/>
    <s v="NA"/>
    <n v="52"/>
    <s v="F"/>
    <s v="Black"/>
    <s v="VIC00545"/>
    <n v="31"/>
    <s v="F"/>
    <s v="Firearm"/>
    <x v="3"/>
    <x v="4"/>
    <x v="2"/>
    <n v="5"/>
    <n v="32000.06"/>
    <s v="Yes"/>
    <n v="4"/>
    <n v="13"/>
    <x v="1"/>
  </r>
  <r>
    <s v="INC000154"/>
    <x v="6"/>
    <x v="7"/>
    <s v="Oakdale"/>
    <s v="AZ"/>
    <n v="10"/>
    <x v="2"/>
    <x v="1908"/>
    <s v="OFF0112"/>
    <s v="SUS00744"/>
    <n v="29"/>
    <s v="F"/>
    <s v="Asian"/>
    <s v="VIC00602"/>
    <n v="87"/>
    <s v="F"/>
    <s v="Firearm"/>
    <x v="3"/>
    <x v="3"/>
    <x v="2"/>
    <n v="3"/>
    <n v="41654.04"/>
    <s v="No"/>
    <n v="4"/>
    <n v="21"/>
    <x v="2"/>
  </r>
  <r>
    <s v="INC004016"/>
    <x v="4"/>
    <x v="8"/>
    <s v="Hillcrest"/>
    <s v="TX"/>
    <n v="1"/>
    <x v="3"/>
    <x v="1909"/>
    <s v="OFF0130"/>
    <s v="SUS00418"/>
    <n v="52"/>
    <s v="M"/>
    <s v="White"/>
    <s v="VIC00558"/>
    <n v="72"/>
    <s v="F"/>
    <s v="Blunt Object"/>
    <x v="2"/>
    <x v="2"/>
    <x v="2"/>
    <n v="3"/>
    <n v="48812.36"/>
    <s v="No"/>
    <n v="3"/>
    <n v="0"/>
    <x v="3"/>
  </r>
  <r>
    <s v="INC000810"/>
    <x v="8"/>
    <x v="3"/>
    <s v="Fairview"/>
    <s v="TX"/>
    <n v="12"/>
    <x v="0"/>
    <x v="1910"/>
    <s v="OFF0115"/>
    <s v="SUS00600"/>
    <n v="31"/>
    <s v="F"/>
    <s v="White"/>
    <s v="VIC00224"/>
    <n v="35"/>
    <s v="F"/>
    <s v="Firearm"/>
    <x v="1"/>
    <x v="0"/>
    <x v="1"/>
    <n v="5"/>
    <n v="3306.87"/>
    <s v="No"/>
    <n v="2"/>
    <n v="22"/>
    <x v="2"/>
  </r>
  <r>
    <s v="INC001000"/>
    <x v="19"/>
    <x v="9"/>
    <s v="Hillcrest"/>
    <s v="IL"/>
    <n v="4"/>
    <x v="1"/>
    <x v="1911"/>
    <s v="OFF0004"/>
    <s v="NA"/>
    <n v="52"/>
    <s v="F"/>
    <s v="Black"/>
    <s v="VIC00728"/>
    <n v="73"/>
    <s v="M"/>
    <s v="Firearm"/>
    <x v="0"/>
    <x v="0"/>
    <x v="1"/>
    <n v="0"/>
    <n v="36186.699999999997"/>
    <s v="Yes"/>
    <n v="1"/>
    <n v="0"/>
    <x v="3"/>
  </r>
  <r>
    <s v="INC002020"/>
    <x v="16"/>
    <x v="6"/>
    <s v="Centerville"/>
    <s v="IL"/>
    <n v="4"/>
    <x v="1"/>
    <x v="1912"/>
    <s v="OFF0019"/>
    <s v="SUS00183"/>
    <n v="38"/>
    <s v="F"/>
    <s v="Black"/>
    <s v="VIC00106"/>
    <n v="78"/>
    <s v="F"/>
    <s v="Firearm"/>
    <x v="1"/>
    <x v="2"/>
    <x v="0"/>
    <n v="4"/>
    <n v="13107.84"/>
    <s v="Yes"/>
    <n v="2"/>
    <n v="14"/>
    <x v="1"/>
  </r>
  <r>
    <s v="INC000741"/>
    <x v="20"/>
    <x v="3"/>
    <s v="Lakewood"/>
    <s v="CA"/>
    <n v="11"/>
    <x v="1"/>
    <x v="1913"/>
    <s v="OFF0128"/>
    <s v="SUS00399"/>
    <n v="24"/>
    <s v="F"/>
    <s v="Asian"/>
    <m/>
    <n v="56"/>
    <s v="M"/>
    <s v="Firearm"/>
    <x v="3"/>
    <x v="0"/>
    <x v="3"/>
    <n v="0"/>
    <n v="17446.32"/>
    <s v="No"/>
    <n v="4"/>
    <n v="10"/>
    <x v="0"/>
  </r>
  <r>
    <s v="INC004533"/>
    <x v="20"/>
    <x v="7"/>
    <s v="Hillcrest"/>
    <s v="CA"/>
    <n v="6"/>
    <x v="4"/>
    <x v="1914"/>
    <s v="OFF0127"/>
    <s v="NA"/>
    <n v="52"/>
    <s v="F"/>
    <s v="Black"/>
    <s v="VIC00964"/>
    <n v="50"/>
    <s v="F"/>
    <s v="Firearm"/>
    <x v="0"/>
    <x v="3"/>
    <x v="1"/>
    <n v="5"/>
    <n v="16040.34"/>
    <s v="Yes"/>
    <n v="1"/>
    <n v="12"/>
    <x v="1"/>
  </r>
  <r>
    <s v="INC001336"/>
    <x v="14"/>
    <x v="8"/>
    <s v="Maplewood"/>
    <s v="GA"/>
    <n v="7"/>
    <x v="2"/>
    <x v="1915"/>
    <s v="OFF0057"/>
    <s v="SUS00443"/>
    <n v="21"/>
    <s v="F"/>
    <s v="Black"/>
    <s v="VIC00826"/>
    <n v="35"/>
    <s v="M"/>
    <s v="Firearm"/>
    <x v="0"/>
    <x v="0"/>
    <x v="0"/>
    <n v="0"/>
    <n v="15561.42"/>
    <s v="No"/>
    <n v="1"/>
    <n v="5"/>
    <x v="3"/>
  </r>
  <r>
    <s v="INC000335"/>
    <x v="29"/>
    <x v="2"/>
    <s v="Springfield"/>
    <s v="OH"/>
    <n v="9"/>
    <x v="5"/>
    <x v="1916"/>
    <s v="OFF0012"/>
    <s v="SUS00120"/>
    <n v="69"/>
    <s v="M"/>
    <s v="White"/>
    <s v="VIC00967"/>
    <n v="36"/>
    <s v="M"/>
    <s v="Firearm"/>
    <x v="2"/>
    <x v="2"/>
    <x v="1"/>
    <n v="3"/>
    <n v="3633.97"/>
    <s v="No"/>
    <n v="3"/>
    <n v="17"/>
    <x v="1"/>
  </r>
  <r>
    <s v="INC000860"/>
    <x v="7"/>
    <x v="6"/>
    <s v="Springfield"/>
    <s v="OH"/>
    <n v="7"/>
    <x v="2"/>
    <x v="1917"/>
    <s v="OFF0124"/>
    <s v="SUS00578"/>
    <n v="61"/>
    <s v="F"/>
    <s v="Black"/>
    <s v="VIC00511"/>
    <n v="86"/>
    <s v="M"/>
    <s v="Blunt Object"/>
    <x v="3"/>
    <x v="3"/>
    <x v="1"/>
    <n v="0"/>
    <n v="15161.07"/>
    <s v="Yes"/>
    <n v="4"/>
    <n v="8"/>
    <x v="0"/>
  </r>
  <r>
    <s v="INC000891"/>
    <x v="14"/>
    <x v="2"/>
    <s v="Riverside"/>
    <s v="OH"/>
    <n v="4"/>
    <x v="5"/>
    <x v="1918"/>
    <s v="OFF0043"/>
    <s v="SUS00102"/>
    <n v="29"/>
    <s v="M"/>
    <s v="Black"/>
    <s v="VIC00253"/>
    <n v="73"/>
    <s v="M"/>
    <s v="Firearm"/>
    <x v="3"/>
    <x v="4"/>
    <x v="0"/>
    <n v="4"/>
    <n v="35111.17"/>
    <s v="No"/>
    <n v="4"/>
    <n v="3"/>
    <x v="3"/>
  </r>
  <r>
    <s v="INC001474"/>
    <x v="9"/>
    <x v="7"/>
    <s v="Fairview"/>
    <s v="GA"/>
    <n v="7"/>
    <x v="5"/>
    <x v="1919"/>
    <s v="OFF0049"/>
    <s v="NA"/>
    <n v="52"/>
    <s v="F"/>
    <s v="Black"/>
    <s v="VIC00114"/>
    <n v="28"/>
    <s v="F"/>
    <s v="Unarmed"/>
    <x v="2"/>
    <x v="0"/>
    <x v="2"/>
    <n v="3"/>
    <n v="0"/>
    <s v="No"/>
    <n v="3"/>
    <n v="19"/>
    <x v="2"/>
  </r>
  <r>
    <s v="INC000168"/>
    <x v="27"/>
    <x v="2"/>
    <s v="Hillcrest"/>
    <s v="CA"/>
    <n v="2"/>
    <x v="0"/>
    <x v="1920"/>
    <s v="OFF0085"/>
    <s v="SUS00211"/>
    <n v="38"/>
    <s v="M"/>
    <s v="Black"/>
    <m/>
    <n v="56"/>
    <s v="M"/>
    <s v="Hands/Feet"/>
    <x v="2"/>
    <x v="3"/>
    <x v="0"/>
    <n v="1"/>
    <n v="31566.73"/>
    <s v="No"/>
    <n v="3"/>
    <n v="15"/>
    <x v="1"/>
  </r>
  <r>
    <s v="INC003560"/>
    <x v="8"/>
    <x v="5"/>
    <s v="Maplewood"/>
    <s v="TX"/>
    <n v="5"/>
    <x v="6"/>
    <x v="1921"/>
    <s v="OFF0094"/>
    <s v="NA"/>
    <n v="52"/>
    <s v="F"/>
    <s v="Black"/>
    <s v="VIC00274"/>
    <n v="18"/>
    <s v="M"/>
    <s v="Blunt Object"/>
    <x v="2"/>
    <x v="0"/>
    <x v="1"/>
    <n v="0"/>
    <n v="38168.47"/>
    <s v="Yes"/>
    <n v="3"/>
    <n v="0"/>
    <x v="3"/>
  </r>
  <r>
    <s v="INC004672"/>
    <x v="21"/>
    <x v="5"/>
    <s v="Lakewood"/>
    <s v="FL"/>
    <n v="6"/>
    <x v="6"/>
    <x v="1922"/>
    <s v="OFF0150"/>
    <s v="SUS00128"/>
    <n v="52"/>
    <s v="M"/>
    <s v="Black"/>
    <s v="VIC00753"/>
    <n v="39"/>
    <s v="F"/>
    <s v="Firearm"/>
    <x v="3"/>
    <x v="0"/>
    <x v="0"/>
    <n v="3"/>
    <n v="14554.21"/>
    <s v="No"/>
    <n v="4"/>
    <n v="4"/>
    <x v="3"/>
  </r>
  <r>
    <s v="INC001109"/>
    <x v="29"/>
    <x v="0"/>
    <s v="Lakewood"/>
    <s v="FL"/>
    <n v="8"/>
    <x v="4"/>
    <x v="1923"/>
    <s v="OFF0079"/>
    <s v="SUS00580"/>
    <n v="58"/>
    <s v="M"/>
    <s v="Black"/>
    <s v="VIC00174"/>
    <n v="53"/>
    <s v="M"/>
    <s v="Firearm"/>
    <x v="1"/>
    <x v="3"/>
    <x v="2"/>
    <n v="4"/>
    <n v="0"/>
    <s v="Yes"/>
    <n v="2"/>
    <n v="13"/>
    <x v="1"/>
  </r>
  <r>
    <s v="INC001008"/>
    <x v="18"/>
    <x v="7"/>
    <s v="Oakdale"/>
    <s v="AZ"/>
    <n v="11"/>
    <x v="1"/>
    <x v="1924"/>
    <s v="OFF0071"/>
    <s v="SUS00352"/>
    <n v="55"/>
    <s v="M"/>
    <s v="White"/>
    <s v="VIC00742"/>
    <n v="17"/>
    <s v="M"/>
    <s v="Firearm"/>
    <x v="1"/>
    <x v="0"/>
    <x v="1"/>
    <n v="2"/>
    <n v="48435.53"/>
    <s v="Yes"/>
    <n v="2"/>
    <n v="4"/>
    <x v="3"/>
  </r>
  <r>
    <s v="INC001713"/>
    <x v="27"/>
    <x v="2"/>
    <s v="Centerville"/>
    <s v="GA"/>
    <n v="9"/>
    <x v="4"/>
    <x v="1925"/>
    <s v="OFF0025"/>
    <s v="SUS00797"/>
    <n v="56"/>
    <s v="M"/>
    <s v="Hispanic"/>
    <s v="VIC00621"/>
    <n v="57"/>
    <s v="M"/>
    <s v="Blunt Object"/>
    <x v="0"/>
    <x v="2"/>
    <x v="1"/>
    <n v="4"/>
    <n v="30502.75"/>
    <s v="Yes"/>
    <n v="1"/>
    <n v="17"/>
    <x v="1"/>
  </r>
  <r>
    <s v="INC000319"/>
    <x v="2"/>
    <x v="9"/>
    <s v="Oakdale"/>
    <s v="OH"/>
    <n v="8"/>
    <x v="7"/>
    <x v="39"/>
    <s v="OFF0001"/>
    <s v="SUS00681"/>
    <n v="41"/>
    <s v="F"/>
    <s v="White"/>
    <s v="VIC00993"/>
    <n v="27"/>
    <s v="F"/>
    <s v="Hands/Feet"/>
    <x v="3"/>
    <x v="2"/>
    <x v="0"/>
    <n v="3"/>
    <n v="27679.25"/>
    <s v="Yes"/>
    <n v="4"/>
    <n v="0"/>
    <x v="3"/>
  </r>
  <r>
    <s v="INC002415"/>
    <x v="14"/>
    <x v="6"/>
    <s v="Riverside"/>
    <s v="TX"/>
    <n v="2"/>
    <x v="0"/>
    <x v="1926"/>
    <s v="OFF0069"/>
    <s v="SUS00047"/>
    <n v="59"/>
    <s v="F"/>
    <s v="Black"/>
    <s v="VIC00764"/>
    <n v="56"/>
    <s v="M"/>
    <s v="Blunt Object"/>
    <x v="3"/>
    <x v="0"/>
    <x v="1"/>
    <n v="4"/>
    <n v="45319.75"/>
    <s v="Yes"/>
    <n v="4"/>
    <n v="2"/>
    <x v="3"/>
  </r>
  <r>
    <s v="INC002448"/>
    <x v="4"/>
    <x v="2"/>
    <s v="Riverside"/>
    <s v="NC"/>
    <n v="9"/>
    <x v="0"/>
    <x v="1927"/>
    <s v="OFF0133"/>
    <s v="SUS00552"/>
    <n v="72"/>
    <s v="F"/>
    <s v="White"/>
    <s v="VIC00406"/>
    <n v="32"/>
    <s v="M"/>
    <s v="Firearm"/>
    <x v="1"/>
    <x v="4"/>
    <x v="3"/>
    <n v="5"/>
    <n v="45440.86"/>
    <s v="Yes"/>
    <n v="2"/>
    <n v="7"/>
    <x v="0"/>
  </r>
  <r>
    <s v="INC003959"/>
    <x v="11"/>
    <x v="2"/>
    <s v="Hillcrest"/>
    <s v="GA"/>
    <n v="8"/>
    <x v="5"/>
    <x v="1928"/>
    <s v="OFF0099"/>
    <s v="NA"/>
    <n v="52"/>
    <s v="F"/>
    <s v="Black"/>
    <s v="VIC00374"/>
    <n v="23"/>
    <s v="M"/>
    <s v="Firearm"/>
    <x v="0"/>
    <x v="0"/>
    <x v="1"/>
    <n v="3"/>
    <n v="19398.73"/>
    <s v="Yes"/>
    <n v="1"/>
    <n v="18"/>
    <x v="2"/>
  </r>
  <r>
    <s v="INC003923"/>
    <x v="23"/>
    <x v="9"/>
    <s v="Lakewood"/>
    <s v="GA"/>
    <n v="9"/>
    <x v="0"/>
    <x v="1929"/>
    <s v="OFF0137"/>
    <s v="NA"/>
    <n v="52"/>
    <s v="F"/>
    <s v="Black"/>
    <m/>
    <n v="56"/>
    <s v="M"/>
    <s v="KNIFE"/>
    <x v="1"/>
    <x v="4"/>
    <x v="1"/>
    <n v="1"/>
    <n v="33026.17"/>
    <s v="Yes"/>
    <n v="2"/>
    <n v="20"/>
    <x v="2"/>
  </r>
  <r>
    <s v="INC001062"/>
    <x v="6"/>
    <x v="5"/>
    <s v="Lakewood"/>
    <s v="OH"/>
    <n v="9"/>
    <x v="3"/>
    <x v="1930"/>
    <s v="OFF0056"/>
    <s v="SUS00162"/>
    <n v="68"/>
    <s v="M"/>
    <s v="White"/>
    <s v="VIC00126"/>
    <n v="24"/>
    <s v="F"/>
    <s v="Unarmed"/>
    <x v="3"/>
    <x v="0"/>
    <x v="3"/>
    <n v="2"/>
    <n v="27859.21"/>
    <s v="Yes"/>
    <n v="4"/>
    <n v="0"/>
    <x v="3"/>
  </r>
  <r>
    <s v="INC004583"/>
    <x v="7"/>
    <x v="2"/>
    <s v="Oakdale"/>
    <s v="AZ"/>
    <n v="6"/>
    <x v="2"/>
    <x v="1931"/>
    <s v="OFF0069"/>
    <s v="SUS00308"/>
    <n v="23"/>
    <s v="F"/>
    <s v="Black"/>
    <s v="VIC00827"/>
    <n v="56"/>
    <s v="F"/>
    <s v="Firearm"/>
    <x v="1"/>
    <x v="0"/>
    <x v="2"/>
    <n v="4"/>
    <n v="21660.560000000001"/>
    <s v="No"/>
    <n v="2"/>
    <n v="1"/>
    <x v="3"/>
  </r>
  <r>
    <s v="INC000402"/>
    <x v="9"/>
    <x v="0"/>
    <s v="Maplewood"/>
    <s v="OH"/>
    <n v="3"/>
    <x v="1"/>
    <x v="1932"/>
    <s v="OFF0019"/>
    <s v="NA"/>
    <n v="52"/>
    <s v="F"/>
    <s v="Black"/>
    <s v="VIC00584"/>
    <n v="87"/>
    <s v="M"/>
    <s v="Hands/Feet"/>
    <x v="3"/>
    <x v="0"/>
    <x v="1"/>
    <n v="0"/>
    <n v="28746"/>
    <s v="Yes"/>
    <n v="4"/>
    <n v="16"/>
    <x v="1"/>
  </r>
  <r>
    <s v="INC002798"/>
    <x v="8"/>
    <x v="4"/>
    <s v="Centerville"/>
    <s v="OH"/>
    <n v="9"/>
    <x v="6"/>
    <x v="1933"/>
    <s v="OFF0004"/>
    <s v="SUS00442"/>
    <n v="71"/>
    <s v="M"/>
    <s v="Other"/>
    <s v="VIC00824"/>
    <n v="51"/>
    <s v="F"/>
    <s v="Blunt Object"/>
    <x v="1"/>
    <x v="4"/>
    <x v="1"/>
    <n v="2"/>
    <n v="6312.81"/>
    <s v="Yes"/>
    <n v="2"/>
    <n v="18"/>
    <x v="2"/>
  </r>
  <r>
    <s v="INC004642"/>
    <x v="0"/>
    <x v="7"/>
    <s v="Oakdale"/>
    <s v="FL"/>
    <n v="8"/>
    <x v="1"/>
    <x v="1934"/>
    <s v="OFF0063"/>
    <s v="NA"/>
    <n v="52"/>
    <s v="F"/>
    <s v="Black"/>
    <s v="VIC00252"/>
    <n v="82"/>
    <s v="F"/>
    <s v="Blunt Object"/>
    <x v="0"/>
    <x v="0"/>
    <x v="3"/>
    <n v="0"/>
    <n v="25661.71"/>
    <s v="Yes"/>
    <n v="1"/>
    <n v="6"/>
    <x v="0"/>
  </r>
  <r>
    <s v="INC002718"/>
    <x v="0"/>
    <x v="3"/>
    <s v="Oakdale"/>
    <s v="CA"/>
    <n v="12"/>
    <x v="5"/>
    <x v="1935"/>
    <s v="OFF0096"/>
    <s v="SUS00631"/>
    <n v="18"/>
    <s v="M"/>
    <s v="Asian"/>
    <s v="VIC00975"/>
    <n v="14"/>
    <s v="Other"/>
    <s v="Unarmed"/>
    <x v="2"/>
    <x v="0"/>
    <x v="1"/>
    <n v="0"/>
    <n v="6498.18"/>
    <s v="Yes"/>
    <n v="3"/>
    <n v="9"/>
    <x v="0"/>
  </r>
  <r>
    <s v="INC002669"/>
    <x v="9"/>
    <x v="5"/>
    <s v="Riverside"/>
    <s v="NC"/>
    <n v="1"/>
    <x v="2"/>
    <x v="1936"/>
    <s v="OFF0150"/>
    <s v="SUS00701"/>
    <n v="39"/>
    <s v="F"/>
    <s v="Black"/>
    <s v="VIC00989"/>
    <n v="85"/>
    <s v="F"/>
    <s v="Hands/Feet"/>
    <x v="1"/>
    <x v="0"/>
    <x v="0"/>
    <n v="3"/>
    <n v="29092.07"/>
    <s v="Yes"/>
    <n v="2"/>
    <n v="0"/>
    <x v="3"/>
  </r>
  <r>
    <s v="INC002302"/>
    <x v="9"/>
    <x v="4"/>
    <s v="Lakewood"/>
    <s v="IL"/>
    <n v="8"/>
    <x v="6"/>
    <x v="1937"/>
    <s v="OFF0006"/>
    <s v="NA"/>
    <n v="52"/>
    <s v="F"/>
    <s v="Black"/>
    <s v="VIC00714"/>
    <n v="44"/>
    <s v="Other"/>
    <s v="Hands/Feet"/>
    <x v="1"/>
    <x v="0"/>
    <x v="1"/>
    <n v="1"/>
    <n v="34838.99"/>
    <s v="No"/>
    <n v="2"/>
    <n v="3"/>
    <x v="3"/>
  </r>
  <r>
    <s v="INC003738"/>
    <x v="23"/>
    <x v="7"/>
    <s v="Lakewood"/>
    <s v="GA"/>
    <n v="2"/>
    <x v="1"/>
    <x v="1938"/>
    <s v="OFF0035"/>
    <s v="SUS00280"/>
    <n v="30"/>
    <s v="M"/>
    <s v="Other"/>
    <s v="VIC00781"/>
    <n v="28"/>
    <s v="M"/>
    <s v="Blunt Object"/>
    <x v="1"/>
    <x v="3"/>
    <x v="2"/>
    <n v="4"/>
    <n v="23426.83"/>
    <s v="Yes"/>
    <n v="2"/>
    <n v="16"/>
    <x v="1"/>
  </r>
  <r>
    <s v="INC004625"/>
    <x v="20"/>
    <x v="5"/>
    <s v="Fairview"/>
    <s v="OH"/>
    <n v="3"/>
    <x v="3"/>
    <x v="1939"/>
    <s v="OFF0134"/>
    <s v="SUS00345"/>
    <n v="20"/>
    <s v="F"/>
    <s v="Hispanic"/>
    <s v="VIC00599"/>
    <n v="27"/>
    <s v="F"/>
    <s v="Blunt Object"/>
    <x v="1"/>
    <x v="4"/>
    <x v="3"/>
    <n v="3"/>
    <n v="20833.52"/>
    <s v="No"/>
    <n v="2"/>
    <n v="17"/>
    <x v="1"/>
  </r>
  <r>
    <s v="INC001009"/>
    <x v="23"/>
    <x v="6"/>
    <s v="Centerville"/>
    <s v="AZ"/>
    <n v="7"/>
    <x v="3"/>
    <x v="1940"/>
    <s v="OFF0104"/>
    <s v="SUS00778"/>
    <n v="43"/>
    <s v="F"/>
    <s v="Hispanic"/>
    <s v="VIC00518"/>
    <n v="13"/>
    <s v="Other"/>
    <s v="Blunt Object"/>
    <x v="0"/>
    <x v="3"/>
    <x v="1"/>
    <n v="4"/>
    <n v="20290.87"/>
    <s v="No"/>
    <n v="1"/>
    <n v="17"/>
    <x v="1"/>
  </r>
  <r>
    <s v="INC004193"/>
    <x v="15"/>
    <x v="4"/>
    <s v="Oakdale"/>
    <s v="IL"/>
    <n v="7"/>
    <x v="0"/>
    <x v="1941"/>
    <s v="OFF0063"/>
    <s v="SUS00609"/>
    <n v="24"/>
    <s v="M"/>
    <s v="Black"/>
    <s v="VIC00308"/>
    <n v="12"/>
    <s v="M"/>
    <s v="Firearm"/>
    <x v="0"/>
    <x v="4"/>
    <x v="1"/>
    <n v="1"/>
    <n v="18844.810000000001"/>
    <s v="Yes"/>
    <n v="1"/>
    <n v="22"/>
    <x v="2"/>
  </r>
  <r>
    <s v="INC001119"/>
    <x v="16"/>
    <x v="8"/>
    <s v="Hillcrest"/>
    <s v="CA"/>
    <n v="3"/>
    <x v="0"/>
    <x v="1942"/>
    <s v="OFF0108"/>
    <s v="SUS00754"/>
    <n v="57"/>
    <s v="F"/>
    <s v="White"/>
    <s v="VIC00109"/>
    <n v="53"/>
    <s v="F"/>
    <s v="Firearm"/>
    <x v="2"/>
    <x v="0"/>
    <x v="0"/>
    <n v="4"/>
    <n v="24422.15"/>
    <s v="No"/>
    <n v="3"/>
    <n v="8"/>
    <x v="0"/>
  </r>
  <r>
    <s v="INC000173"/>
    <x v="4"/>
    <x v="9"/>
    <s v="Centerville"/>
    <s v="CA"/>
    <n v="6"/>
    <x v="2"/>
    <x v="1943"/>
    <s v="OFF0101"/>
    <s v="SUS00550"/>
    <n v="39"/>
    <s v="F"/>
    <s v="Asian"/>
    <s v="VIC00134"/>
    <n v="70"/>
    <s v="Other"/>
    <s v="KNIFE"/>
    <x v="1"/>
    <x v="0"/>
    <x v="1"/>
    <n v="3"/>
    <n v="0"/>
    <s v="Yes"/>
    <n v="2"/>
    <n v="12"/>
    <x v="1"/>
  </r>
  <r>
    <s v="INC001585"/>
    <x v="14"/>
    <x v="8"/>
    <s v="Lakewood"/>
    <s v="GA"/>
    <n v="9"/>
    <x v="6"/>
    <x v="1944"/>
    <s v="OFF0029"/>
    <s v="SUS00128"/>
    <n v="74"/>
    <s v="F"/>
    <s v="Hispanic"/>
    <s v="VIC00451"/>
    <n v="63"/>
    <s v="F"/>
    <s v="Firearm"/>
    <x v="2"/>
    <x v="1"/>
    <x v="2"/>
    <n v="0"/>
    <n v="11465.98"/>
    <s v="No"/>
    <n v="3"/>
    <n v="18"/>
    <x v="2"/>
  </r>
  <r>
    <s v="INC002252"/>
    <x v="6"/>
    <x v="3"/>
    <s v="Fairview"/>
    <s v="OH"/>
    <n v="7"/>
    <x v="1"/>
    <x v="1945"/>
    <s v="OFF0107"/>
    <s v="SUS00560"/>
    <n v="46"/>
    <s v="F"/>
    <s v="Black"/>
    <s v="VIC00203"/>
    <n v="87"/>
    <s v="F"/>
    <s v="Firearm"/>
    <x v="2"/>
    <x v="0"/>
    <x v="1"/>
    <n v="4"/>
    <n v="4462.59"/>
    <s v="Yes"/>
    <n v="3"/>
    <n v="6"/>
    <x v="0"/>
  </r>
  <r>
    <s v="INC001443"/>
    <x v="6"/>
    <x v="9"/>
    <s v="Lakewood"/>
    <s v="NY"/>
    <n v="8"/>
    <x v="0"/>
    <x v="1946"/>
    <s v="OFF0057"/>
    <s v="SUS00156"/>
    <n v="58"/>
    <s v="M"/>
    <s v="Black"/>
    <s v="VIC00320"/>
    <n v="70"/>
    <s v="M"/>
    <s v="Firearm"/>
    <x v="3"/>
    <x v="0"/>
    <x v="1"/>
    <n v="2"/>
    <n v="6070.81"/>
    <s v="Yes"/>
    <n v="4"/>
    <n v="10"/>
    <x v="0"/>
  </r>
  <r>
    <s v="INC000205"/>
    <x v="11"/>
    <x v="6"/>
    <s v="Riverside"/>
    <s v="PA"/>
    <n v="10"/>
    <x v="3"/>
    <x v="1947"/>
    <s v="OFF0011"/>
    <s v="SUS00759"/>
    <n v="52"/>
    <s v="M"/>
    <s v="Hispanic"/>
    <s v="VIC00874"/>
    <n v="82"/>
    <s v="F"/>
    <s v="Firearm"/>
    <x v="1"/>
    <x v="0"/>
    <x v="1"/>
    <n v="3"/>
    <n v="23424.43"/>
    <s v="Yes"/>
    <n v="2"/>
    <n v="15"/>
    <x v="1"/>
  </r>
  <r>
    <s v="INC002518"/>
    <x v="11"/>
    <x v="3"/>
    <s v="Fairview"/>
    <s v="AZ"/>
    <n v="10"/>
    <x v="5"/>
    <x v="1948"/>
    <s v="OFF0022"/>
    <s v="SUS00462"/>
    <n v="25"/>
    <s v="F"/>
    <s v="Asian"/>
    <s v="VIC00049"/>
    <n v="55"/>
    <s v="F"/>
    <s v="Firearm"/>
    <x v="1"/>
    <x v="4"/>
    <x v="3"/>
    <n v="2"/>
    <n v="25638.6"/>
    <s v="No"/>
    <n v="2"/>
    <n v="1"/>
    <x v="3"/>
  </r>
  <r>
    <s v="INC001283"/>
    <x v="9"/>
    <x v="7"/>
    <s v="Centerville"/>
    <s v="AZ"/>
    <n v="1"/>
    <x v="3"/>
    <x v="1949"/>
    <s v="OFF0093"/>
    <s v="SUS00167"/>
    <n v="30"/>
    <s v="M"/>
    <s v="White"/>
    <s v="VIC00332"/>
    <n v="56"/>
    <s v="F"/>
    <s v="Firearm"/>
    <x v="3"/>
    <x v="3"/>
    <x v="1"/>
    <n v="2"/>
    <n v="11995.41"/>
    <s v="No"/>
    <n v="4"/>
    <n v="6"/>
    <x v="0"/>
  </r>
  <r>
    <s v="INC003936"/>
    <x v="7"/>
    <x v="6"/>
    <s v="Hillcrest"/>
    <s v="FL"/>
    <n v="5"/>
    <x v="6"/>
    <x v="1950"/>
    <s v="OFF0031"/>
    <s v="SUS00357"/>
    <n v="50"/>
    <s v="M"/>
    <s v="Black"/>
    <s v="VIC00650"/>
    <n v="18"/>
    <s v="M"/>
    <s v="Firearm"/>
    <x v="0"/>
    <x v="3"/>
    <x v="1"/>
    <n v="0"/>
    <n v="43473.120000000003"/>
    <s v="Yes"/>
    <n v="1"/>
    <n v="23"/>
    <x v="2"/>
  </r>
  <r>
    <s v="INC003996"/>
    <x v="15"/>
    <x v="5"/>
    <s v="Riverside"/>
    <s v="NC"/>
    <n v="12"/>
    <x v="0"/>
    <x v="1951"/>
    <s v="OFF0087"/>
    <s v="SUS00166"/>
    <n v="22"/>
    <s v="F"/>
    <s v="White"/>
    <s v="VIC00678"/>
    <n v="56"/>
    <s v="F"/>
    <s v="Firearm"/>
    <x v="3"/>
    <x v="1"/>
    <x v="0"/>
    <n v="3"/>
    <n v="16860.98"/>
    <s v="Yes"/>
    <n v="4"/>
    <n v="1"/>
    <x v="3"/>
  </r>
  <r>
    <s v="INC004915"/>
    <x v="14"/>
    <x v="2"/>
    <s v="Maplewood"/>
    <s v="TX"/>
    <n v="12"/>
    <x v="5"/>
    <x v="1952"/>
    <s v="OFF0009"/>
    <s v="SUS00036"/>
    <n v="75"/>
    <s v="M"/>
    <s v="Black"/>
    <s v="VIC00370"/>
    <n v="26"/>
    <s v="M"/>
    <s v="Firearm"/>
    <x v="0"/>
    <x v="2"/>
    <x v="1"/>
    <n v="2"/>
    <n v="4338.0200000000004"/>
    <s v="No"/>
    <n v="1"/>
    <n v="11"/>
    <x v="0"/>
  </r>
  <r>
    <s v="INC000878"/>
    <x v="7"/>
    <x v="1"/>
    <s v="Springfield"/>
    <s v="GA"/>
    <n v="9"/>
    <x v="2"/>
    <x v="1953"/>
    <s v="OFF0144"/>
    <s v="SUS00210"/>
    <n v="70"/>
    <s v="F"/>
    <s v="Hispanic"/>
    <s v="VIC00934"/>
    <n v="35"/>
    <s v="M"/>
    <s v="KNIFE"/>
    <x v="1"/>
    <x v="3"/>
    <x v="2"/>
    <n v="3"/>
    <n v="16130.66"/>
    <s v="Yes"/>
    <n v="2"/>
    <n v="12"/>
    <x v="1"/>
  </r>
  <r>
    <s v="INC000982"/>
    <x v="2"/>
    <x v="6"/>
    <s v="Fairview"/>
    <s v="FL"/>
    <n v="2"/>
    <x v="1"/>
    <x v="1954"/>
    <s v="OFF0144"/>
    <s v="NA"/>
    <n v="52"/>
    <s v="F"/>
    <s v="Black"/>
    <s v="VIC00435"/>
    <n v="66"/>
    <s v="F"/>
    <s v="Firearm"/>
    <x v="2"/>
    <x v="4"/>
    <x v="1"/>
    <n v="0"/>
    <n v="44430.3"/>
    <s v="No"/>
    <n v="3"/>
    <n v="20"/>
    <x v="2"/>
  </r>
  <r>
    <s v="INC000963"/>
    <x v="14"/>
    <x v="1"/>
    <s v="Lakewood"/>
    <s v="GA"/>
    <n v="10"/>
    <x v="2"/>
    <x v="1955"/>
    <s v="OFF0109"/>
    <s v="SUS00579"/>
    <n v="25"/>
    <s v="F"/>
    <s v="Asian"/>
    <s v="VIC00093"/>
    <n v="40"/>
    <s v="M"/>
    <s v="Blunt Object"/>
    <x v="1"/>
    <x v="1"/>
    <x v="1"/>
    <n v="0"/>
    <n v="8552.4699999999993"/>
    <s v="No"/>
    <n v="2"/>
    <n v="16"/>
    <x v="1"/>
  </r>
  <r>
    <s v="INC001529"/>
    <x v="28"/>
    <x v="6"/>
    <s v="Springfield"/>
    <s v="OH"/>
    <n v="9"/>
    <x v="5"/>
    <x v="1956"/>
    <s v="OFF0001"/>
    <s v="SUS00285"/>
    <n v="44"/>
    <s v="F"/>
    <s v="Black"/>
    <s v="VIC00370"/>
    <n v="56"/>
    <s v="M"/>
    <s v="KNIFE"/>
    <x v="3"/>
    <x v="0"/>
    <x v="1"/>
    <n v="4"/>
    <n v="19025.509999999998"/>
    <s v="Yes"/>
    <n v="4"/>
    <n v="4"/>
    <x v="3"/>
  </r>
  <r>
    <s v="INC002021"/>
    <x v="11"/>
    <x v="7"/>
    <s v="Springfield"/>
    <s v="AZ"/>
    <n v="9"/>
    <x v="0"/>
    <x v="1957"/>
    <s v="OFF0137"/>
    <s v="SUS00591"/>
    <n v="46"/>
    <s v="M"/>
    <s v="Asian"/>
    <s v="VIC00183"/>
    <n v="30"/>
    <s v="M"/>
    <s v="Firearm"/>
    <x v="1"/>
    <x v="0"/>
    <x v="1"/>
    <n v="5"/>
    <n v="15849.57"/>
    <s v="No"/>
    <n v="2"/>
    <n v="7"/>
    <x v="0"/>
  </r>
  <r>
    <s v="INC003170"/>
    <x v="11"/>
    <x v="4"/>
    <s v="Springfield"/>
    <s v="OH"/>
    <n v="8"/>
    <x v="0"/>
    <x v="1958"/>
    <s v="OFF0037"/>
    <s v="SUS00288"/>
    <n v="52"/>
    <s v="F"/>
    <s v="Black"/>
    <s v="VIC00324"/>
    <n v="33"/>
    <s v="M"/>
    <s v="Firearm"/>
    <x v="2"/>
    <x v="0"/>
    <x v="2"/>
    <n v="0"/>
    <n v="44065.5"/>
    <s v="No"/>
    <n v="3"/>
    <n v="4"/>
    <x v="3"/>
  </r>
  <r>
    <s v="INC002456"/>
    <x v="17"/>
    <x v="7"/>
    <s v="Fairview"/>
    <s v="TX"/>
    <n v="9"/>
    <x v="4"/>
    <x v="1959"/>
    <s v="OFF0051"/>
    <s v="SUS00634"/>
    <n v="57"/>
    <s v="M"/>
    <s v="Black"/>
    <s v="VIC00292"/>
    <n v="56"/>
    <s v="M"/>
    <s v="Firearm"/>
    <x v="0"/>
    <x v="3"/>
    <x v="0"/>
    <n v="2"/>
    <n v="15497.38"/>
    <s v="Yes"/>
    <n v="1"/>
    <n v="12"/>
    <x v="1"/>
  </r>
  <r>
    <s v="INC000981"/>
    <x v="20"/>
    <x v="3"/>
    <s v="Hillcrest"/>
    <s v="PA"/>
    <n v="7"/>
    <x v="6"/>
    <x v="1960"/>
    <s v="OFF0150"/>
    <s v="NA"/>
    <n v="52"/>
    <s v="F"/>
    <s v="Black"/>
    <s v="VIC00121"/>
    <n v="49"/>
    <s v="M"/>
    <s v="Unarmed"/>
    <x v="1"/>
    <x v="3"/>
    <x v="1"/>
    <n v="0"/>
    <n v="0"/>
    <s v="No"/>
    <n v="2"/>
    <n v="10"/>
    <x v="0"/>
  </r>
  <r>
    <s v="INC004548"/>
    <x v="11"/>
    <x v="1"/>
    <s v="Maplewood"/>
    <s v="IL"/>
    <n v="8"/>
    <x v="7"/>
    <x v="39"/>
    <s v="OFF0027"/>
    <s v="SUS00726"/>
    <n v="70"/>
    <s v="M"/>
    <s v="White"/>
    <s v="VIC00660"/>
    <n v="32"/>
    <s v="M"/>
    <s v="Firearm"/>
    <x v="0"/>
    <x v="3"/>
    <x v="1"/>
    <n v="0"/>
    <n v="23369.62"/>
    <s v="No"/>
    <n v="1"/>
    <n v="0"/>
    <x v="3"/>
  </r>
  <r>
    <s v="INC000189"/>
    <x v="23"/>
    <x v="8"/>
    <s v="Fairview"/>
    <s v="NC"/>
    <n v="9"/>
    <x v="1"/>
    <x v="1961"/>
    <s v="OFF0112"/>
    <s v="SUS00080"/>
    <n v="58"/>
    <s v="F"/>
    <s v="Black"/>
    <s v="VIC00068"/>
    <n v="52"/>
    <s v="M"/>
    <s v="Hands/Feet"/>
    <x v="0"/>
    <x v="0"/>
    <x v="2"/>
    <n v="1"/>
    <n v="18931.62"/>
    <s v="No"/>
    <n v="1"/>
    <n v="21"/>
    <x v="2"/>
  </r>
  <r>
    <s v="INC001128"/>
    <x v="4"/>
    <x v="7"/>
    <s v="Hillcrest"/>
    <s v="PA"/>
    <n v="4"/>
    <x v="3"/>
    <x v="1962"/>
    <s v="OFF0133"/>
    <s v="NA"/>
    <n v="52"/>
    <s v="F"/>
    <s v="Black"/>
    <s v="VIC00279"/>
    <n v="56"/>
    <s v="M"/>
    <s v="Firearm"/>
    <x v="1"/>
    <x v="3"/>
    <x v="1"/>
    <n v="3"/>
    <n v="7083.75"/>
    <s v="No"/>
    <n v="2"/>
    <n v="16"/>
    <x v="1"/>
  </r>
  <r>
    <s v="INC001461"/>
    <x v="0"/>
    <x v="7"/>
    <s v="Lakewood"/>
    <s v="FL"/>
    <n v="8"/>
    <x v="2"/>
    <x v="1963"/>
    <s v="OFF0029"/>
    <s v="SUS00390"/>
    <n v="50"/>
    <s v="F"/>
    <s v="Asian"/>
    <s v="VIC00348"/>
    <n v="74"/>
    <s v="F"/>
    <s v="Firearm"/>
    <x v="0"/>
    <x v="0"/>
    <x v="1"/>
    <n v="0"/>
    <n v="9399.41"/>
    <s v="No"/>
    <n v="1"/>
    <n v="15"/>
    <x v="1"/>
  </r>
  <r>
    <s v="INC003464"/>
    <x v="0"/>
    <x v="2"/>
    <s v="Lakewood"/>
    <s v="IL"/>
    <n v="4"/>
    <x v="1"/>
    <x v="1964"/>
    <s v="OFF0068"/>
    <s v="NA"/>
    <n v="52"/>
    <s v="F"/>
    <s v="Black"/>
    <s v="VIC00945"/>
    <n v="53"/>
    <s v="F"/>
    <s v="Firearm"/>
    <x v="3"/>
    <x v="3"/>
    <x v="2"/>
    <n v="0"/>
    <n v="7706.4"/>
    <s v="No"/>
    <n v="4"/>
    <n v="20"/>
    <x v="2"/>
  </r>
  <r>
    <s v="INC002466"/>
    <x v="18"/>
    <x v="5"/>
    <s v="Oakdale"/>
    <s v="NY"/>
    <n v="7"/>
    <x v="6"/>
    <x v="1965"/>
    <s v="OFF0074"/>
    <s v="NA"/>
    <n v="52"/>
    <s v="F"/>
    <s v="Black"/>
    <s v="VIC00532"/>
    <n v="79"/>
    <s v="M"/>
    <s v="KNIFE"/>
    <x v="0"/>
    <x v="3"/>
    <x v="1"/>
    <n v="0"/>
    <n v="17988.849999999999"/>
    <s v="Yes"/>
    <n v="1"/>
    <n v="22"/>
    <x v="2"/>
  </r>
  <r>
    <s v="INC000577"/>
    <x v="2"/>
    <x v="4"/>
    <s v="Fairview"/>
    <s v="OH"/>
    <n v="7"/>
    <x v="6"/>
    <x v="1966"/>
    <s v="OFF0107"/>
    <s v="SUS00408"/>
    <n v="33"/>
    <s v="F"/>
    <s v="Black"/>
    <s v="VIC00003"/>
    <n v="12"/>
    <s v="F"/>
    <s v="Blunt Object"/>
    <x v="1"/>
    <x v="2"/>
    <x v="1"/>
    <n v="5"/>
    <n v="28475.9"/>
    <s v="No"/>
    <n v="2"/>
    <n v="16"/>
    <x v="1"/>
  </r>
  <r>
    <s v="INC001141"/>
    <x v="20"/>
    <x v="7"/>
    <s v="Riverside"/>
    <s v="GA"/>
    <n v="3"/>
    <x v="4"/>
    <x v="1967"/>
    <s v="OFF0004"/>
    <s v="SUS00234"/>
    <n v="58"/>
    <s v="F"/>
    <s v="Hispanic"/>
    <s v="VIC00739"/>
    <n v="85"/>
    <s v="M"/>
    <s v="Blunt Object"/>
    <x v="0"/>
    <x v="4"/>
    <x v="3"/>
    <n v="5"/>
    <n v="28535.93"/>
    <s v="No"/>
    <n v="1"/>
    <n v="19"/>
    <x v="2"/>
  </r>
  <r>
    <s v="INC003943"/>
    <x v="0"/>
    <x v="7"/>
    <s v="Oakdale"/>
    <s v="OH"/>
    <n v="12"/>
    <x v="6"/>
    <x v="1968"/>
    <s v="OFF0030"/>
    <s v="SUS00142"/>
    <n v="54"/>
    <s v="F"/>
    <s v="Black"/>
    <s v="VIC00817"/>
    <n v="90"/>
    <s v="F"/>
    <s v="Unarmed"/>
    <x v="0"/>
    <x v="2"/>
    <x v="2"/>
    <n v="3"/>
    <n v="0"/>
    <s v="Yes"/>
    <n v="1"/>
    <n v="17"/>
    <x v="1"/>
  </r>
  <r>
    <s v="INC001949"/>
    <x v="6"/>
    <x v="5"/>
    <s v="Fairview"/>
    <s v="NY"/>
    <n v="1"/>
    <x v="2"/>
    <x v="1969"/>
    <s v="OFF0134"/>
    <s v="SUS00387"/>
    <n v="52"/>
    <s v="F"/>
    <s v="Black"/>
    <s v="VIC00575"/>
    <n v="85"/>
    <s v="F"/>
    <s v="Hands/Feet"/>
    <x v="2"/>
    <x v="1"/>
    <x v="0"/>
    <n v="2"/>
    <n v="30812.29"/>
    <s v="Yes"/>
    <n v="3"/>
    <n v="16"/>
    <x v="1"/>
  </r>
  <r>
    <s v="INC002290"/>
    <x v="4"/>
    <x v="3"/>
    <s v="Maplewood"/>
    <s v="AZ"/>
    <n v="9"/>
    <x v="2"/>
    <x v="1970"/>
    <s v="OFF0134"/>
    <s v="SUS00129"/>
    <n v="48"/>
    <s v="F"/>
    <s v="Black"/>
    <s v="VIC00004"/>
    <n v="15"/>
    <s v="M"/>
    <s v="Firearm"/>
    <x v="1"/>
    <x v="2"/>
    <x v="1"/>
    <n v="0"/>
    <n v="3831.62"/>
    <s v="No"/>
    <n v="2"/>
    <n v="5"/>
    <x v="3"/>
  </r>
  <r>
    <s v="INC002236"/>
    <x v="0"/>
    <x v="0"/>
    <s v="Riverside"/>
    <s v="AZ"/>
    <n v="2"/>
    <x v="2"/>
    <x v="1971"/>
    <s v="OFF0090"/>
    <s v="SUS00595"/>
    <n v="52"/>
    <s v="M"/>
    <s v="Black"/>
    <s v="VIC00147"/>
    <n v="22"/>
    <s v="M"/>
    <s v="Unarmed"/>
    <x v="3"/>
    <x v="0"/>
    <x v="0"/>
    <n v="2"/>
    <n v="9062.8799999999992"/>
    <s v="Yes"/>
    <n v="4"/>
    <n v="5"/>
    <x v="3"/>
  </r>
  <r>
    <s v="INC002431"/>
    <x v="17"/>
    <x v="4"/>
    <s v="Springfield"/>
    <s v="FL"/>
    <n v="5"/>
    <x v="3"/>
    <x v="1972"/>
    <s v="OFF0091"/>
    <s v="NA"/>
    <n v="52"/>
    <s v="F"/>
    <s v="Black"/>
    <s v="VIC00972"/>
    <n v="90"/>
    <s v="F"/>
    <s v="Firearm"/>
    <x v="0"/>
    <x v="0"/>
    <x v="3"/>
    <n v="0"/>
    <n v="6603.45"/>
    <s v="Yes"/>
    <n v="1"/>
    <n v="5"/>
    <x v="3"/>
  </r>
  <r>
    <s v="INC003646"/>
    <x v="9"/>
    <x v="8"/>
    <s v="Springfield"/>
    <s v="OH"/>
    <n v="11"/>
    <x v="4"/>
    <x v="1973"/>
    <s v="OFF0105"/>
    <s v="SUS00565"/>
    <n v="73"/>
    <s v="Other"/>
    <s v="Black"/>
    <s v="VIC00479"/>
    <n v="18"/>
    <s v="M"/>
    <s v="Hands/Feet"/>
    <x v="2"/>
    <x v="0"/>
    <x v="2"/>
    <n v="2"/>
    <n v="7543.35"/>
    <s v="Yes"/>
    <n v="3"/>
    <n v="0"/>
    <x v="3"/>
  </r>
  <r>
    <s v="INC001111"/>
    <x v="21"/>
    <x v="0"/>
    <s v="Centerville"/>
    <s v="IL"/>
    <n v="3"/>
    <x v="4"/>
    <x v="1974"/>
    <s v="OFF0098"/>
    <s v="SUS00693"/>
    <n v="55"/>
    <s v="F"/>
    <s v="Black"/>
    <s v="VIC00630"/>
    <n v="66"/>
    <s v="Other"/>
    <s v="Blunt Object"/>
    <x v="1"/>
    <x v="4"/>
    <x v="1"/>
    <n v="0"/>
    <n v="25885.99"/>
    <s v="No"/>
    <n v="2"/>
    <n v="3"/>
    <x v="3"/>
  </r>
  <r>
    <s v="INC003436"/>
    <x v="7"/>
    <x v="8"/>
    <s v="Hillcrest"/>
    <s v="NY"/>
    <n v="1"/>
    <x v="6"/>
    <x v="1975"/>
    <s v="OFF0018"/>
    <s v="SUS00394"/>
    <n v="26"/>
    <s v="Other"/>
    <s v="Black"/>
    <s v="VIC00897"/>
    <n v="80"/>
    <s v="M"/>
    <s v="Blunt Object"/>
    <x v="1"/>
    <x v="1"/>
    <x v="2"/>
    <n v="2"/>
    <n v="29458.04"/>
    <s v="Yes"/>
    <n v="2"/>
    <n v="19"/>
    <x v="2"/>
  </r>
  <r>
    <s v="INC002734"/>
    <x v="11"/>
    <x v="2"/>
    <s v="Lakewood"/>
    <s v="NC"/>
    <n v="5"/>
    <x v="3"/>
    <x v="1976"/>
    <s v="OFF0049"/>
    <s v="SUS00797"/>
    <n v="15"/>
    <s v="M"/>
    <s v="White"/>
    <s v="VIC00190"/>
    <n v="70"/>
    <s v="M"/>
    <s v="Firearm"/>
    <x v="1"/>
    <x v="1"/>
    <x v="3"/>
    <n v="5"/>
    <n v="4284.95"/>
    <s v="Yes"/>
    <n v="2"/>
    <n v="21"/>
    <x v="2"/>
  </r>
  <r>
    <s v="INC003477"/>
    <x v="16"/>
    <x v="6"/>
    <s v="Riverside"/>
    <s v="NC"/>
    <n v="6"/>
    <x v="2"/>
    <x v="1977"/>
    <s v="OFF0086"/>
    <s v="SUS00791"/>
    <n v="75"/>
    <s v="F"/>
    <s v="Hispanic"/>
    <s v="VIC00240"/>
    <n v="29"/>
    <s v="F"/>
    <s v="Unarmed"/>
    <x v="0"/>
    <x v="0"/>
    <x v="1"/>
    <n v="0"/>
    <n v="5777.74"/>
    <s v="Yes"/>
    <n v="1"/>
    <n v="0"/>
    <x v="3"/>
  </r>
  <r>
    <s v="INC003244"/>
    <x v="17"/>
    <x v="0"/>
    <s v="Centerville"/>
    <s v="IL"/>
    <n v="3"/>
    <x v="3"/>
    <x v="1978"/>
    <s v="OFF0114"/>
    <s v="SUS00075"/>
    <n v="44"/>
    <s v="M"/>
    <s v="White"/>
    <s v="VIC00671"/>
    <n v="56"/>
    <s v="M"/>
    <s v="Firearm"/>
    <x v="3"/>
    <x v="2"/>
    <x v="1"/>
    <n v="4"/>
    <n v="17606.57"/>
    <s v="Yes"/>
    <n v="4"/>
    <n v="20"/>
    <x v="2"/>
  </r>
  <r>
    <s v="INC003302"/>
    <x v="20"/>
    <x v="4"/>
    <s v="Maplewood"/>
    <s v="NC"/>
    <n v="12"/>
    <x v="4"/>
    <x v="1979"/>
    <s v="OFF0041"/>
    <s v="NA"/>
    <n v="52"/>
    <s v="F"/>
    <s v="Black"/>
    <s v="VIC00725"/>
    <n v="72"/>
    <s v="M"/>
    <s v="KNIFE"/>
    <x v="3"/>
    <x v="4"/>
    <x v="1"/>
    <n v="4"/>
    <n v="28596.9"/>
    <s v="Yes"/>
    <n v="4"/>
    <n v="21"/>
    <x v="2"/>
  </r>
  <r>
    <s v="INC004641"/>
    <x v="6"/>
    <x v="0"/>
    <s v="Springfield"/>
    <s v="NC"/>
    <n v="3"/>
    <x v="6"/>
    <x v="1980"/>
    <s v="OFF0033"/>
    <s v="SUS00206"/>
    <n v="73"/>
    <s v="F"/>
    <s v="Asian"/>
    <s v="VIC00867"/>
    <n v="69"/>
    <s v="F"/>
    <s v="Firearm"/>
    <x v="2"/>
    <x v="4"/>
    <x v="1"/>
    <n v="0"/>
    <n v="36813.620000000003"/>
    <s v="Yes"/>
    <n v="3"/>
    <n v="8"/>
    <x v="0"/>
  </r>
  <r>
    <s v="INC003759"/>
    <x v="15"/>
    <x v="1"/>
    <s v="Fairview"/>
    <s v="TX"/>
    <n v="1"/>
    <x v="4"/>
    <x v="1981"/>
    <s v="OFF0022"/>
    <s v="SUS00301"/>
    <n v="26"/>
    <s v="F"/>
    <s v="Hispanic"/>
    <s v="VIC00422"/>
    <n v="58"/>
    <s v="F"/>
    <s v="Firearm"/>
    <x v="0"/>
    <x v="3"/>
    <x v="3"/>
    <n v="5"/>
    <n v="44741.64"/>
    <s v="Yes"/>
    <n v="1"/>
    <n v="11"/>
    <x v="0"/>
  </r>
  <r>
    <s v="INC001384"/>
    <x v="24"/>
    <x v="2"/>
    <s v="Hillcrest"/>
    <s v="PA"/>
    <n v="4"/>
    <x v="0"/>
    <x v="1982"/>
    <s v="OFF0130"/>
    <s v="SUS00246"/>
    <n v="52"/>
    <s v="F"/>
    <s v="Black"/>
    <s v="VIC00666"/>
    <n v="55"/>
    <s v="M"/>
    <s v="Firearm"/>
    <x v="1"/>
    <x v="3"/>
    <x v="1"/>
    <n v="1"/>
    <n v="30471.35"/>
    <s v="No"/>
    <n v="2"/>
    <n v="12"/>
    <x v="1"/>
  </r>
  <r>
    <s v="INC003955"/>
    <x v="9"/>
    <x v="6"/>
    <s v="Hillcrest"/>
    <s v="CA"/>
    <n v="8"/>
    <x v="3"/>
    <x v="1983"/>
    <s v="OFF0015"/>
    <s v="SUS00001"/>
    <n v="52"/>
    <s v="F"/>
    <s v="Other"/>
    <s v="VIC00470"/>
    <n v="73"/>
    <s v="M"/>
    <s v="Firearm"/>
    <x v="3"/>
    <x v="1"/>
    <x v="0"/>
    <n v="0"/>
    <n v="0"/>
    <s v="No"/>
    <n v="4"/>
    <n v="20"/>
    <x v="2"/>
  </r>
  <r>
    <s v="INC001120"/>
    <x v="21"/>
    <x v="9"/>
    <s v="Oakdale"/>
    <s v="FL"/>
    <n v="7"/>
    <x v="2"/>
    <x v="1984"/>
    <s v="OFF0050"/>
    <s v="SUS00069"/>
    <n v="35"/>
    <s v="Other"/>
    <s v="Black"/>
    <s v="VIC00421"/>
    <n v="48"/>
    <s v="M"/>
    <s v="Hands/Feet"/>
    <x v="1"/>
    <x v="4"/>
    <x v="1"/>
    <n v="5"/>
    <n v="27012.76"/>
    <s v="No"/>
    <n v="2"/>
    <n v="4"/>
    <x v="3"/>
  </r>
  <r>
    <s v="INC002380"/>
    <x v="6"/>
    <x v="3"/>
    <s v="Lakewood"/>
    <s v="CA"/>
    <n v="4"/>
    <x v="0"/>
    <x v="1985"/>
    <s v="OFF0014"/>
    <s v="SUS00793"/>
    <n v="64"/>
    <s v="F"/>
    <s v="White"/>
    <s v="VIC00684"/>
    <n v="56"/>
    <s v="F"/>
    <s v="Firearm"/>
    <x v="3"/>
    <x v="3"/>
    <x v="1"/>
    <n v="0"/>
    <n v="28833.57"/>
    <s v="No"/>
    <n v="4"/>
    <n v="2"/>
    <x v="3"/>
  </r>
  <r>
    <s v="INC004077"/>
    <x v="25"/>
    <x v="3"/>
    <s v="Maplewood"/>
    <s v="OH"/>
    <n v="5"/>
    <x v="1"/>
    <x v="1986"/>
    <s v="OFF0008"/>
    <s v="NA"/>
    <n v="52"/>
    <s v="F"/>
    <s v="Black"/>
    <s v="VIC00843"/>
    <n v="32"/>
    <s v="M"/>
    <s v="Firearm"/>
    <x v="3"/>
    <x v="2"/>
    <x v="1"/>
    <n v="5"/>
    <n v="5310.38"/>
    <s v="No"/>
    <n v="4"/>
    <n v="22"/>
    <x v="2"/>
  </r>
  <r>
    <s v="INC004125"/>
    <x v="21"/>
    <x v="0"/>
    <s v="Springfield"/>
    <s v="FL"/>
    <n v="7"/>
    <x v="4"/>
    <x v="1987"/>
    <s v="OFF0097"/>
    <s v="NA"/>
    <n v="52"/>
    <s v="F"/>
    <s v="Black"/>
    <s v="VIC00421"/>
    <n v="28"/>
    <s v="F"/>
    <s v="Hands/Feet"/>
    <x v="3"/>
    <x v="2"/>
    <x v="3"/>
    <n v="1"/>
    <n v="12247.55"/>
    <s v="No"/>
    <n v="4"/>
    <n v="1"/>
    <x v="3"/>
  </r>
  <r>
    <s v="INC001270"/>
    <x v="14"/>
    <x v="3"/>
    <s v="Fairview"/>
    <s v="NC"/>
    <n v="10"/>
    <x v="5"/>
    <x v="1988"/>
    <s v="OFF0030"/>
    <s v="SUS00287"/>
    <n v="52"/>
    <s v="M"/>
    <s v="Black"/>
    <s v="VIC00525"/>
    <n v="14"/>
    <s v="F"/>
    <s v="Firearm"/>
    <x v="1"/>
    <x v="0"/>
    <x v="2"/>
    <n v="1"/>
    <n v="17006.86"/>
    <s v="Yes"/>
    <n v="2"/>
    <n v="23"/>
    <x v="2"/>
  </r>
  <r>
    <s v="INC000308"/>
    <x v="2"/>
    <x v="1"/>
    <s v="Centerville"/>
    <s v="PA"/>
    <n v="8"/>
    <x v="7"/>
    <x v="39"/>
    <s v="OFF0020"/>
    <s v="SUS00276"/>
    <n v="22"/>
    <s v="M"/>
    <s v="Hispanic"/>
    <s v="VIC00567"/>
    <n v="29"/>
    <s v="F"/>
    <s v="Firearm"/>
    <x v="2"/>
    <x v="2"/>
    <x v="1"/>
    <n v="4"/>
    <n v="40665.29"/>
    <s v="Yes"/>
    <n v="3"/>
    <n v="0"/>
    <x v="3"/>
  </r>
  <r>
    <s v="INC000273"/>
    <x v="2"/>
    <x v="4"/>
    <s v="Oakdale"/>
    <s v="GA"/>
    <n v="5"/>
    <x v="0"/>
    <x v="1989"/>
    <s v="OFF0149"/>
    <s v="SUS00765"/>
    <n v="66"/>
    <s v="M"/>
    <s v="Other"/>
    <s v="VIC00442"/>
    <n v="40"/>
    <s v="M"/>
    <s v="Firearm"/>
    <x v="1"/>
    <x v="4"/>
    <x v="3"/>
    <n v="4"/>
    <n v="28947.919999999998"/>
    <s v="No"/>
    <n v="2"/>
    <n v="3"/>
    <x v="3"/>
  </r>
  <r>
    <s v="INC002955"/>
    <x v="23"/>
    <x v="8"/>
    <s v="Oakdale"/>
    <s v="NC"/>
    <n v="5"/>
    <x v="0"/>
    <x v="1990"/>
    <s v="OFF0048"/>
    <s v="SUS00054"/>
    <n v="40"/>
    <s v="F"/>
    <s v="White"/>
    <s v="VIC00124"/>
    <n v="29"/>
    <s v="M"/>
    <s v="Firearm"/>
    <x v="3"/>
    <x v="4"/>
    <x v="3"/>
    <n v="3"/>
    <n v="36803.22"/>
    <s v="No"/>
    <n v="4"/>
    <n v="2"/>
    <x v="3"/>
  </r>
  <r>
    <s v="INC000942"/>
    <x v="20"/>
    <x v="2"/>
    <s v="Maplewood"/>
    <s v="OH"/>
    <n v="8"/>
    <x v="7"/>
    <x v="39"/>
    <s v="OFF0120"/>
    <s v="SUS00161"/>
    <n v="55"/>
    <s v="F"/>
    <s v="Hispanic"/>
    <s v="VIC00366"/>
    <n v="16"/>
    <s v="M"/>
    <s v="Firearm"/>
    <x v="0"/>
    <x v="0"/>
    <x v="1"/>
    <n v="5"/>
    <n v="45312.98"/>
    <s v="Yes"/>
    <n v="1"/>
    <n v="0"/>
    <x v="3"/>
  </r>
  <r>
    <s v="INC004738"/>
    <x v="10"/>
    <x v="3"/>
    <s v="Riverside"/>
    <s v="AZ"/>
    <n v="11"/>
    <x v="5"/>
    <x v="1991"/>
    <s v="OFF0046"/>
    <s v="SUS00099"/>
    <n v="50"/>
    <s v="M"/>
    <s v="White"/>
    <s v="VIC00420"/>
    <n v="39"/>
    <s v="F"/>
    <s v="KNIFE"/>
    <x v="3"/>
    <x v="3"/>
    <x v="2"/>
    <n v="2"/>
    <n v="13426.58"/>
    <s v="No"/>
    <n v="4"/>
    <n v="4"/>
    <x v="3"/>
  </r>
  <r>
    <s v="INC004446"/>
    <x v="20"/>
    <x v="9"/>
    <s v="Centerville"/>
    <s v="NC"/>
    <n v="8"/>
    <x v="7"/>
    <x v="39"/>
    <s v="OFF0083"/>
    <s v="SUS00051"/>
    <n v="74"/>
    <s v="F"/>
    <s v="Hispanic"/>
    <s v="VIC00318"/>
    <n v="56"/>
    <s v="M"/>
    <s v="Firearm"/>
    <x v="0"/>
    <x v="2"/>
    <x v="1"/>
    <n v="4"/>
    <n v="10551.76"/>
    <s v="No"/>
    <n v="1"/>
    <n v="0"/>
    <x v="3"/>
  </r>
  <r>
    <s v="INC004175"/>
    <x v="9"/>
    <x v="7"/>
    <s v="Riverside"/>
    <s v="OH"/>
    <n v="12"/>
    <x v="5"/>
    <x v="1992"/>
    <s v="OFF0062"/>
    <s v="SUS00301"/>
    <n v="40"/>
    <s v="F"/>
    <s v="Black"/>
    <s v="VIC00799"/>
    <n v="55"/>
    <s v="Other"/>
    <s v="Firearm"/>
    <x v="3"/>
    <x v="2"/>
    <x v="0"/>
    <n v="4"/>
    <n v="43358.11"/>
    <s v="Yes"/>
    <n v="4"/>
    <n v="1"/>
    <x v="3"/>
  </r>
  <r>
    <s v="INC002049"/>
    <x v="20"/>
    <x v="9"/>
    <s v="Oakdale"/>
    <s v="TX"/>
    <n v="11"/>
    <x v="1"/>
    <x v="1993"/>
    <s v="OFF0038"/>
    <s v="SUS00294"/>
    <n v="15"/>
    <s v="F"/>
    <s v="Black"/>
    <s v="VIC00349"/>
    <n v="51"/>
    <s v="F"/>
    <s v="Blunt Object"/>
    <x v="1"/>
    <x v="2"/>
    <x v="3"/>
    <n v="0"/>
    <n v="35207.480000000003"/>
    <s v="No"/>
    <n v="2"/>
    <n v="17"/>
    <x v="1"/>
  </r>
  <r>
    <s v="INC003867"/>
    <x v="11"/>
    <x v="6"/>
    <s v="Lakewood"/>
    <s v="PA"/>
    <n v="9"/>
    <x v="2"/>
    <x v="1994"/>
    <s v="OFF0078"/>
    <s v="NA"/>
    <n v="52"/>
    <s v="F"/>
    <s v="Black"/>
    <s v="VIC00527"/>
    <n v="48"/>
    <s v="M"/>
    <s v="Firearm"/>
    <x v="3"/>
    <x v="0"/>
    <x v="2"/>
    <n v="1"/>
    <n v="17042.669999999998"/>
    <s v="No"/>
    <n v="4"/>
    <n v="6"/>
    <x v="0"/>
  </r>
  <r>
    <s v="INC004646"/>
    <x v="4"/>
    <x v="2"/>
    <s v="Fairview"/>
    <s v="IL"/>
    <n v="8"/>
    <x v="6"/>
    <x v="1995"/>
    <s v="OFF0112"/>
    <s v="NA"/>
    <n v="52"/>
    <s v="F"/>
    <s v="Black"/>
    <s v="VIC00966"/>
    <n v="82"/>
    <s v="M"/>
    <s v="KNIFE"/>
    <x v="0"/>
    <x v="0"/>
    <x v="0"/>
    <n v="5"/>
    <n v="33574.120000000003"/>
    <s v="Yes"/>
    <n v="1"/>
    <n v="1"/>
    <x v="3"/>
  </r>
  <r>
    <s v="INC002990"/>
    <x v="13"/>
    <x v="6"/>
    <s v="Hillcrest"/>
    <s v="OH"/>
    <n v="9"/>
    <x v="2"/>
    <x v="1996"/>
    <s v="OFF0008"/>
    <s v="SUS00274"/>
    <n v="37"/>
    <s v="M"/>
    <s v="Black"/>
    <s v="VIC00852"/>
    <n v="68"/>
    <s v="M"/>
    <s v="Blunt Object"/>
    <x v="1"/>
    <x v="0"/>
    <x v="3"/>
    <n v="1"/>
    <n v="49012.93"/>
    <s v="No"/>
    <n v="2"/>
    <n v="15"/>
    <x v="1"/>
  </r>
  <r>
    <s v="INC004818"/>
    <x v="4"/>
    <x v="3"/>
    <s v="Maplewood"/>
    <s v="NY"/>
    <n v="7"/>
    <x v="3"/>
    <x v="1997"/>
    <s v="OFF0030"/>
    <s v="SUS00792"/>
    <n v="16"/>
    <s v="F"/>
    <s v="Other"/>
    <s v="VIC00699"/>
    <n v="15"/>
    <s v="F"/>
    <s v="Unarmed"/>
    <x v="1"/>
    <x v="3"/>
    <x v="0"/>
    <n v="4"/>
    <n v="28671.24"/>
    <s v="No"/>
    <n v="2"/>
    <n v="0"/>
    <x v="3"/>
  </r>
  <r>
    <s v="INC004513"/>
    <x v="20"/>
    <x v="2"/>
    <s v="Springfield"/>
    <s v="GA"/>
    <n v="1"/>
    <x v="6"/>
    <x v="1998"/>
    <s v="OFF0150"/>
    <s v="SUS00737"/>
    <n v="55"/>
    <s v="Other"/>
    <s v="White"/>
    <s v="VIC00992"/>
    <n v="67"/>
    <s v="M"/>
    <s v="Firearm"/>
    <x v="0"/>
    <x v="1"/>
    <x v="3"/>
    <n v="2"/>
    <n v="21816.880000000001"/>
    <s v="No"/>
    <n v="1"/>
    <n v="6"/>
    <x v="0"/>
  </r>
  <r>
    <s v="INC000927"/>
    <x v="21"/>
    <x v="4"/>
    <s v="Fairview"/>
    <s v="PA"/>
    <n v="9"/>
    <x v="0"/>
    <x v="1999"/>
    <s v="OFF0109"/>
    <s v="SUS00227"/>
    <n v="43"/>
    <s v="M"/>
    <s v="Black"/>
    <s v="VIC00026"/>
    <n v="88"/>
    <s v="M"/>
    <s v="Blunt Object"/>
    <x v="2"/>
    <x v="2"/>
    <x v="1"/>
    <n v="4"/>
    <n v="2461.85"/>
    <s v="No"/>
    <n v="3"/>
    <n v="22"/>
    <x v="2"/>
  </r>
  <r>
    <s v="INC000246"/>
    <x v="9"/>
    <x v="9"/>
    <s v="Hillcrest"/>
    <s v="PA"/>
    <n v="4"/>
    <x v="0"/>
    <x v="2000"/>
    <s v="OFF0142"/>
    <s v="SUS00093"/>
    <n v="28"/>
    <s v="M"/>
    <s v="Other"/>
    <s v="VIC00033"/>
    <n v="90"/>
    <s v="Other"/>
    <s v="Firearm"/>
    <x v="1"/>
    <x v="1"/>
    <x v="2"/>
    <n v="5"/>
    <n v="29419.54"/>
    <s v="Yes"/>
    <n v="2"/>
    <n v="3"/>
    <x v="3"/>
  </r>
  <r>
    <s v="INC004131"/>
    <x v="20"/>
    <x v="8"/>
    <s v="Maplewood"/>
    <s v="TX"/>
    <n v="8"/>
    <x v="3"/>
    <x v="2001"/>
    <s v="OFF0125"/>
    <s v="NA"/>
    <n v="52"/>
    <s v="F"/>
    <s v="Black"/>
    <s v="VIC00463"/>
    <n v="12"/>
    <s v="Other"/>
    <s v="Firearm"/>
    <x v="3"/>
    <x v="1"/>
    <x v="1"/>
    <n v="0"/>
    <n v="1107.3399999999999"/>
    <s v="Yes"/>
    <n v="4"/>
    <n v="2"/>
    <x v="3"/>
  </r>
  <r>
    <s v="INC001171"/>
    <x v="6"/>
    <x v="1"/>
    <s v="Centerville"/>
    <s v="OH"/>
    <n v="5"/>
    <x v="5"/>
    <x v="2002"/>
    <s v="OFF0055"/>
    <s v="SUS00330"/>
    <n v="15"/>
    <s v="F"/>
    <s v="Hispanic"/>
    <s v="VIC00672"/>
    <n v="56"/>
    <s v="M"/>
    <s v="Firearm"/>
    <x v="1"/>
    <x v="0"/>
    <x v="3"/>
    <n v="0"/>
    <n v="6407.12"/>
    <s v="Yes"/>
    <n v="2"/>
    <n v="21"/>
    <x v="2"/>
  </r>
  <r>
    <s v="INC001315"/>
    <x v="8"/>
    <x v="7"/>
    <s v="Centerville"/>
    <s v="TX"/>
    <n v="3"/>
    <x v="4"/>
    <x v="2003"/>
    <s v="OFF0086"/>
    <s v="SUS00545"/>
    <n v="52"/>
    <s v="M"/>
    <s v="Hispanic"/>
    <s v="VIC00191"/>
    <n v="59"/>
    <s v="M"/>
    <s v="Firearm"/>
    <x v="0"/>
    <x v="3"/>
    <x v="1"/>
    <n v="0"/>
    <n v="12295.28"/>
    <s v="Yes"/>
    <n v="1"/>
    <n v="16"/>
    <x v="1"/>
  </r>
  <r>
    <s v="INC000006"/>
    <x v="14"/>
    <x v="2"/>
    <s v="Centerville"/>
    <s v="GA"/>
    <n v="8"/>
    <x v="6"/>
    <x v="2004"/>
    <s v="OFF0018"/>
    <s v="NA"/>
    <n v="52"/>
    <s v="F"/>
    <s v="Black"/>
    <s v="VIC00912"/>
    <n v="15"/>
    <s v="M"/>
    <s v="Firearm"/>
    <x v="3"/>
    <x v="3"/>
    <x v="3"/>
    <n v="5"/>
    <n v="35809.589999999997"/>
    <s v="No"/>
    <n v="4"/>
    <n v="8"/>
    <x v="0"/>
  </r>
  <r>
    <s v="INC003619"/>
    <x v="2"/>
    <x v="1"/>
    <s v="Oakdale"/>
    <s v="GA"/>
    <n v="1"/>
    <x v="3"/>
    <x v="2005"/>
    <s v="OFF0135"/>
    <s v="SUS00481"/>
    <n v="21"/>
    <s v="F"/>
    <s v="Hispanic"/>
    <s v="VIC00538"/>
    <n v="29"/>
    <s v="M"/>
    <s v="Blunt Object"/>
    <x v="2"/>
    <x v="3"/>
    <x v="2"/>
    <n v="3"/>
    <n v="11702.24"/>
    <s v="Yes"/>
    <n v="3"/>
    <n v="4"/>
    <x v="3"/>
  </r>
  <r>
    <s v="INC003068"/>
    <x v="17"/>
    <x v="2"/>
    <s v="Fairview"/>
    <s v="OH"/>
    <n v="4"/>
    <x v="6"/>
    <x v="2006"/>
    <s v="OFF0047"/>
    <s v="NA"/>
    <n v="52"/>
    <s v="F"/>
    <s v="Black"/>
    <s v="VIC00149"/>
    <n v="52"/>
    <s v="F"/>
    <s v="Firearm"/>
    <x v="1"/>
    <x v="3"/>
    <x v="0"/>
    <n v="1"/>
    <n v="37948.94"/>
    <s v="Yes"/>
    <n v="2"/>
    <n v="15"/>
    <x v="1"/>
  </r>
  <r>
    <s v="INC004445"/>
    <x v="17"/>
    <x v="3"/>
    <s v="Fairview"/>
    <s v="TX"/>
    <n v="10"/>
    <x v="5"/>
    <x v="2007"/>
    <s v="OFF0083"/>
    <s v="SUS00064"/>
    <n v="46"/>
    <s v="F"/>
    <s v="White"/>
    <s v="VIC00700"/>
    <n v="66"/>
    <s v="M"/>
    <s v="Hands/Feet"/>
    <x v="1"/>
    <x v="2"/>
    <x v="1"/>
    <n v="1"/>
    <n v="36173.1"/>
    <s v="No"/>
    <n v="2"/>
    <n v="7"/>
    <x v="0"/>
  </r>
  <r>
    <s v="INC000414"/>
    <x v="19"/>
    <x v="3"/>
    <s v="Oakdale"/>
    <s v="NY"/>
    <n v="10"/>
    <x v="6"/>
    <x v="2008"/>
    <s v="OFF0129"/>
    <s v="SUS00690"/>
    <n v="67"/>
    <s v="M"/>
    <s v="Black"/>
    <s v="VIC00922"/>
    <n v="24"/>
    <s v="M"/>
    <s v="Firearm"/>
    <x v="2"/>
    <x v="0"/>
    <x v="2"/>
    <n v="1"/>
    <n v="21702.67"/>
    <s v="Yes"/>
    <n v="3"/>
    <n v="12"/>
    <x v="1"/>
  </r>
  <r>
    <s v="INC000638"/>
    <x v="1"/>
    <x v="0"/>
    <s v="Fairview"/>
    <s v="NC"/>
    <n v="11"/>
    <x v="0"/>
    <x v="2009"/>
    <s v="OFF0106"/>
    <s v="SUS00054"/>
    <n v="59"/>
    <s v="M"/>
    <s v="Black"/>
    <s v="VIC00282"/>
    <n v="11"/>
    <s v="M"/>
    <s v="Firearm"/>
    <x v="0"/>
    <x v="2"/>
    <x v="1"/>
    <n v="4"/>
    <n v="48390.28"/>
    <s v="No"/>
    <n v="1"/>
    <n v="6"/>
    <x v="0"/>
  </r>
  <r>
    <s v="INC000366"/>
    <x v="0"/>
    <x v="0"/>
    <s v="Riverside"/>
    <s v="NY"/>
    <n v="3"/>
    <x v="2"/>
    <x v="2010"/>
    <s v="OFF0068"/>
    <s v="SUS00633"/>
    <n v="52"/>
    <s v="F"/>
    <s v="Black"/>
    <s v="VIC00634"/>
    <n v="74"/>
    <s v="F"/>
    <s v="Firearm"/>
    <x v="1"/>
    <x v="1"/>
    <x v="1"/>
    <n v="2"/>
    <n v="0"/>
    <s v="Yes"/>
    <n v="2"/>
    <n v="20"/>
    <x v="2"/>
  </r>
  <r>
    <s v="INC000668"/>
    <x v="6"/>
    <x v="5"/>
    <s v="Fairview"/>
    <s v="NC"/>
    <n v="8"/>
    <x v="7"/>
    <x v="39"/>
    <s v="OFF0015"/>
    <s v="SUS00524"/>
    <n v="68"/>
    <s v="F"/>
    <s v="Black"/>
    <s v="VIC00288"/>
    <n v="56"/>
    <s v="F"/>
    <s v="Firearm"/>
    <x v="0"/>
    <x v="2"/>
    <x v="2"/>
    <n v="4"/>
    <n v="16498.830000000002"/>
    <s v="No"/>
    <n v="1"/>
    <n v="0"/>
    <x v="3"/>
  </r>
  <r>
    <s v="INC004618"/>
    <x v="21"/>
    <x v="3"/>
    <s v="Riverside"/>
    <s v="PA"/>
    <n v="12"/>
    <x v="2"/>
    <x v="2011"/>
    <s v="OFF0122"/>
    <s v="SUS00708"/>
    <n v="52"/>
    <s v="F"/>
    <s v="White"/>
    <s v="VIC00663"/>
    <n v="56"/>
    <s v="M"/>
    <s v="Hands/Feet"/>
    <x v="3"/>
    <x v="0"/>
    <x v="1"/>
    <n v="2"/>
    <n v="10679.53"/>
    <s v="Yes"/>
    <n v="4"/>
    <n v="19"/>
    <x v="2"/>
  </r>
  <r>
    <s v="INC004992"/>
    <x v="17"/>
    <x v="3"/>
    <s v="Oakdale"/>
    <s v="GA"/>
    <n v="5"/>
    <x v="4"/>
    <x v="2012"/>
    <s v="OFF0042"/>
    <s v="NA"/>
    <n v="52"/>
    <s v="F"/>
    <s v="Black"/>
    <s v="VIC00312"/>
    <n v="22"/>
    <s v="M"/>
    <s v="Unarmed"/>
    <x v="1"/>
    <x v="0"/>
    <x v="0"/>
    <n v="3"/>
    <n v="4010.45"/>
    <s v="No"/>
    <n v="2"/>
    <n v="0"/>
    <x v="3"/>
  </r>
  <r>
    <s v="INC000147"/>
    <x v="17"/>
    <x v="3"/>
    <s v="Fairview"/>
    <s v="FL"/>
    <n v="7"/>
    <x v="5"/>
    <x v="2013"/>
    <s v="OFF0117"/>
    <s v="SUS00122"/>
    <n v="75"/>
    <s v="F"/>
    <s v="Other"/>
    <s v="VIC00295"/>
    <n v="65"/>
    <s v="F"/>
    <s v="Firearm"/>
    <x v="0"/>
    <x v="0"/>
    <x v="3"/>
    <n v="3"/>
    <n v="9018.49"/>
    <s v="Yes"/>
    <n v="1"/>
    <n v="17"/>
    <x v="1"/>
  </r>
  <r>
    <s v="INC003288"/>
    <x v="0"/>
    <x v="2"/>
    <s v="Riverside"/>
    <s v="FL"/>
    <n v="3"/>
    <x v="3"/>
    <x v="2014"/>
    <s v="OFF0077"/>
    <s v="SUS00456"/>
    <n v="20"/>
    <s v="F"/>
    <s v="Other"/>
    <s v="VIC00382"/>
    <n v="21"/>
    <s v="F"/>
    <s v="Blunt Object"/>
    <x v="1"/>
    <x v="2"/>
    <x v="2"/>
    <n v="5"/>
    <n v="2190.0500000000002"/>
    <s v="No"/>
    <n v="2"/>
    <n v="3"/>
    <x v="3"/>
  </r>
  <r>
    <s v="INC003844"/>
    <x v="21"/>
    <x v="2"/>
    <s v="Riverside"/>
    <s v="NY"/>
    <n v="4"/>
    <x v="3"/>
    <x v="2015"/>
    <s v="OFF0001"/>
    <s v="SUS00391"/>
    <n v="74"/>
    <s v="M"/>
    <s v="Black"/>
    <s v="VIC00481"/>
    <n v="55"/>
    <s v="M"/>
    <s v="Firearm"/>
    <x v="0"/>
    <x v="3"/>
    <x v="1"/>
    <n v="4"/>
    <n v="9283.17"/>
    <s v="No"/>
    <n v="1"/>
    <n v="9"/>
    <x v="0"/>
  </r>
  <r>
    <s v="INC004833"/>
    <x v="14"/>
    <x v="3"/>
    <s v="Oakdale"/>
    <s v="CA"/>
    <n v="9"/>
    <x v="0"/>
    <x v="2016"/>
    <s v="OFF0103"/>
    <s v="SUS00532"/>
    <n v="66"/>
    <s v="Other"/>
    <s v="Black"/>
    <s v="VIC00430"/>
    <n v="55"/>
    <s v="Other"/>
    <s v="Blunt Object"/>
    <x v="2"/>
    <x v="0"/>
    <x v="3"/>
    <n v="0"/>
    <n v="12116.82"/>
    <s v="Yes"/>
    <n v="3"/>
    <n v="9"/>
    <x v="0"/>
  </r>
  <r>
    <s v="INC000377"/>
    <x v="9"/>
    <x v="3"/>
    <s v="Lakewood"/>
    <s v="NC"/>
    <n v="8"/>
    <x v="7"/>
    <x v="39"/>
    <s v="OFF0068"/>
    <s v="SUS00273"/>
    <n v="50"/>
    <s v="M"/>
    <s v="Black"/>
    <s v="VIC00301"/>
    <n v="15"/>
    <s v="M"/>
    <s v="Firearm"/>
    <x v="0"/>
    <x v="4"/>
    <x v="1"/>
    <n v="1"/>
    <n v="6316.43"/>
    <s v="No"/>
    <n v="1"/>
    <n v="0"/>
    <x v="3"/>
  </r>
  <r>
    <s v="INC004508"/>
    <x v="20"/>
    <x v="9"/>
    <s v="Fairview"/>
    <s v="FL"/>
    <n v="8"/>
    <x v="7"/>
    <x v="39"/>
    <s v="OFF0142"/>
    <s v="NA"/>
    <n v="52"/>
    <s v="F"/>
    <s v="Black"/>
    <s v="VIC00256"/>
    <n v="36"/>
    <s v="F"/>
    <s v="Firearm"/>
    <x v="0"/>
    <x v="0"/>
    <x v="1"/>
    <n v="1"/>
    <n v="46940.17"/>
    <s v="Yes"/>
    <n v="1"/>
    <n v="0"/>
    <x v="3"/>
  </r>
  <r>
    <s v="INC003717"/>
    <x v="2"/>
    <x v="2"/>
    <s v="Lakewood"/>
    <s v="TX"/>
    <n v="7"/>
    <x v="4"/>
    <x v="2017"/>
    <s v="OFF0057"/>
    <s v="SUS00601"/>
    <n v="25"/>
    <s v="M"/>
    <s v="Other"/>
    <s v="VIC00641"/>
    <n v="56"/>
    <s v="M"/>
    <s v="Blunt Object"/>
    <x v="0"/>
    <x v="4"/>
    <x v="1"/>
    <n v="5"/>
    <n v="17713.830000000002"/>
    <s v="No"/>
    <n v="1"/>
    <n v="7"/>
    <x v="0"/>
  </r>
  <r>
    <s v="INC001302"/>
    <x v="8"/>
    <x v="9"/>
    <s v="Hillcrest"/>
    <s v="PA"/>
    <n v="2"/>
    <x v="4"/>
    <x v="2018"/>
    <s v="OFF0127"/>
    <s v="SUS00228"/>
    <n v="44"/>
    <s v="F"/>
    <s v="Black"/>
    <s v="VIC00226"/>
    <n v="72"/>
    <s v="M"/>
    <s v="Firearm"/>
    <x v="2"/>
    <x v="4"/>
    <x v="0"/>
    <n v="2"/>
    <n v="34761.160000000003"/>
    <s v="No"/>
    <n v="3"/>
    <n v="1"/>
    <x v="3"/>
  </r>
  <r>
    <s v="INC000424"/>
    <x v="11"/>
    <x v="1"/>
    <s v="Centerville"/>
    <s v="NC"/>
    <n v="2"/>
    <x v="2"/>
    <x v="2019"/>
    <s v="OFF0126"/>
    <s v="SUS00773"/>
    <n v="22"/>
    <s v="F"/>
    <s v="Black"/>
    <s v="VIC00053"/>
    <n v="84"/>
    <s v="M"/>
    <s v="Firearm"/>
    <x v="0"/>
    <x v="2"/>
    <x v="3"/>
    <n v="1"/>
    <n v="31964.89"/>
    <s v="No"/>
    <n v="1"/>
    <n v="10"/>
    <x v="0"/>
  </r>
  <r>
    <s v="INC000938"/>
    <x v="17"/>
    <x v="6"/>
    <s v="Oakdale"/>
    <s v="IL"/>
    <n v="7"/>
    <x v="4"/>
    <x v="2020"/>
    <s v="OFF0125"/>
    <s v="SUS00654"/>
    <n v="28"/>
    <s v="F"/>
    <s v="Black"/>
    <s v="VIC00439"/>
    <n v="56"/>
    <s v="F"/>
    <s v="Firearm"/>
    <x v="2"/>
    <x v="0"/>
    <x v="1"/>
    <n v="1"/>
    <n v="38042.18"/>
    <s v="Yes"/>
    <n v="3"/>
    <n v="17"/>
    <x v="1"/>
  </r>
  <r>
    <s v="INC003743"/>
    <x v="16"/>
    <x v="1"/>
    <s v="Maplewood"/>
    <s v="PA"/>
    <n v="11"/>
    <x v="0"/>
    <x v="2021"/>
    <s v="OFF0028"/>
    <s v="SUS00515"/>
    <n v="52"/>
    <s v="M"/>
    <s v="Asian"/>
    <s v="VIC00882"/>
    <n v="37"/>
    <s v="M"/>
    <s v="Blunt Object"/>
    <x v="1"/>
    <x v="0"/>
    <x v="2"/>
    <n v="2"/>
    <n v="30374.07"/>
    <s v="Yes"/>
    <n v="2"/>
    <n v="0"/>
    <x v="3"/>
  </r>
  <r>
    <s v="INC001431"/>
    <x v="17"/>
    <x v="6"/>
    <s v="Oakdale"/>
    <s v="OH"/>
    <n v="3"/>
    <x v="6"/>
    <x v="2022"/>
    <s v="OFF0135"/>
    <s v="SUS00198"/>
    <n v="54"/>
    <s v="F"/>
    <s v="White"/>
    <s v="VIC00728"/>
    <n v="56"/>
    <s v="F"/>
    <s v="Firearm"/>
    <x v="3"/>
    <x v="0"/>
    <x v="3"/>
    <n v="4"/>
    <n v="36199.65"/>
    <s v="No"/>
    <n v="4"/>
    <n v="10"/>
    <x v="0"/>
  </r>
  <r>
    <s v="INC001025"/>
    <x v="9"/>
    <x v="1"/>
    <s v="Fairview"/>
    <s v="AZ"/>
    <n v="2"/>
    <x v="2"/>
    <x v="2023"/>
    <s v="OFF0041"/>
    <s v="SUS00652"/>
    <n v="16"/>
    <s v="M"/>
    <s v="White"/>
    <s v="VIC00258"/>
    <n v="56"/>
    <s v="M"/>
    <s v="Unarmed"/>
    <x v="1"/>
    <x v="0"/>
    <x v="1"/>
    <n v="5"/>
    <n v="23.14"/>
    <s v="Yes"/>
    <n v="2"/>
    <n v="17"/>
    <x v="1"/>
  </r>
  <r>
    <s v="INC001058"/>
    <x v="20"/>
    <x v="5"/>
    <s v="Oakdale"/>
    <s v="OH"/>
    <n v="8"/>
    <x v="6"/>
    <x v="2024"/>
    <s v="OFF0002"/>
    <s v="NA"/>
    <n v="52"/>
    <s v="F"/>
    <s v="Black"/>
    <s v="VIC00239"/>
    <n v="60"/>
    <s v="F"/>
    <s v="Firearm"/>
    <x v="3"/>
    <x v="3"/>
    <x v="2"/>
    <n v="2"/>
    <n v="43832.41"/>
    <s v="No"/>
    <n v="4"/>
    <n v="0"/>
    <x v="3"/>
  </r>
  <r>
    <s v="INC004223"/>
    <x v="20"/>
    <x v="8"/>
    <s v="Riverside"/>
    <s v="TX"/>
    <n v="8"/>
    <x v="3"/>
    <x v="2025"/>
    <s v="OFF0038"/>
    <s v="NA"/>
    <n v="52"/>
    <s v="F"/>
    <s v="Black"/>
    <s v="VIC00576"/>
    <n v="64"/>
    <s v="M"/>
    <s v="Firearm"/>
    <x v="1"/>
    <x v="0"/>
    <x v="2"/>
    <n v="0"/>
    <n v="42871.62"/>
    <s v="No"/>
    <n v="2"/>
    <n v="3"/>
    <x v="3"/>
  </r>
  <r>
    <s v="INC004451"/>
    <x v="17"/>
    <x v="3"/>
    <s v="Centerville"/>
    <s v="PA"/>
    <n v="11"/>
    <x v="3"/>
    <x v="2026"/>
    <s v="OFF0063"/>
    <s v="SUS00307"/>
    <n v="30"/>
    <s v="Other"/>
    <s v="Black"/>
    <m/>
    <n v="56"/>
    <s v="M"/>
    <s v="Unarmed"/>
    <x v="2"/>
    <x v="0"/>
    <x v="0"/>
    <n v="1"/>
    <n v="3811.14"/>
    <s v="No"/>
    <n v="3"/>
    <n v="7"/>
    <x v="0"/>
  </r>
  <r>
    <s v="INC001265"/>
    <x v="9"/>
    <x v="3"/>
    <s v="Fairview"/>
    <s v="NY"/>
    <n v="11"/>
    <x v="3"/>
    <x v="702"/>
    <s v="OFF0131"/>
    <s v="SUS00344"/>
    <n v="70"/>
    <s v="Other"/>
    <s v="Black"/>
    <s v="VIC01000"/>
    <n v="54"/>
    <s v="M"/>
    <s v="Firearm"/>
    <x v="0"/>
    <x v="0"/>
    <x v="2"/>
    <n v="2"/>
    <n v="13606.95"/>
    <s v="No"/>
    <n v="1"/>
    <n v="1"/>
    <x v="3"/>
  </r>
  <r>
    <s v="INC002441"/>
    <x v="6"/>
    <x v="5"/>
    <s v="Riverside"/>
    <s v="GA"/>
    <n v="12"/>
    <x v="6"/>
    <x v="2027"/>
    <s v="OFF0019"/>
    <s v="SUS00199"/>
    <n v="29"/>
    <s v="F"/>
    <s v="Other"/>
    <s v="VIC00366"/>
    <n v="20"/>
    <s v="F"/>
    <s v="Hands/Feet"/>
    <x v="2"/>
    <x v="0"/>
    <x v="2"/>
    <n v="1"/>
    <n v="19396.75"/>
    <s v="No"/>
    <n v="3"/>
    <n v="0"/>
    <x v="3"/>
  </r>
  <r>
    <s v="INC000462"/>
    <x v="11"/>
    <x v="2"/>
    <s v="Centerville"/>
    <s v="FL"/>
    <n v="7"/>
    <x v="4"/>
    <x v="2028"/>
    <s v="OFF0004"/>
    <s v="SUS00233"/>
    <n v="71"/>
    <s v="M"/>
    <s v="Hispanic"/>
    <s v="VIC00760"/>
    <n v="60"/>
    <s v="M"/>
    <s v="Firearm"/>
    <x v="2"/>
    <x v="2"/>
    <x v="1"/>
    <n v="4"/>
    <n v="39050.629999999997"/>
    <s v="No"/>
    <n v="3"/>
    <n v="9"/>
    <x v="0"/>
  </r>
  <r>
    <s v="INC002548"/>
    <x v="11"/>
    <x v="6"/>
    <s v="Oakdale"/>
    <s v="CA"/>
    <n v="7"/>
    <x v="4"/>
    <x v="2029"/>
    <s v="OFF0052"/>
    <s v="SUS00319"/>
    <n v="74"/>
    <s v="F"/>
    <s v="Hispanic"/>
    <s v="VIC00780"/>
    <n v="20"/>
    <s v="M"/>
    <s v="Firearm"/>
    <x v="3"/>
    <x v="0"/>
    <x v="1"/>
    <n v="1"/>
    <n v="25293.78"/>
    <s v="Yes"/>
    <n v="4"/>
    <n v="12"/>
    <x v="1"/>
  </r>
  <r>
    <s v="INC001363"/>
    <x v="14"/>
    <x v="9"/>
    <s v="Maplewood"/>
    <s v="AZ"/>
    <n v="7"/>
    <x v="6"/>
    <x v="2030"/>
    <s v="OFF0033"/>
    <s v="SUS00324"/>
    <n v="60"/>
    <s v="F"/>
    <s v="Black"/>
    <s v="VIC00437"/>
    <n v="88"/>
    <s v="F"/>
    <s v="Blunt Object"/>
    <x v="1"/>
    <x v="0"/>
    <x v="2"/>
    <n v="0"/>
    <n v="13420.33"/>
    <s v="No"/>
    <n v="2"/>
    <n v="0"/>
    <x v="3"/>
  </r>
  <r>
    <s v="INC003895"/>
    <x v="20"/>
    <x v="6"/>
    <s v="Maplewood"/>
    <s v="CA"/>
    <n v="6"/>
    <x v="1"/>
    <x v="2031"/>
    <s v="OFF0005"/>
    <s v="NA"/>
    <n v="52"/>
    <s v="F"/>
    <s v="Black"/>
    <s v="VIC00764"/>
    <n v="24"/>
    <s v="F"/>
    <s v="Firearm"/>
    <x v="1"/>
    <x v="0"/>
    <x v="1"/>
    <n v="4"/>
    <n v="0"/>
    <s v="Yes"/>
    <n v="2"/>
    <n v="20"/>
    <x v="2"/>
  </r>
  <r>
    <s v="INC002914"/>
    <x v="8"/>
    <x v="3"/>
    <s v="Riverside"/>
    <s v="GA"/>
    <n v="4"/>
    <x v="5"/>
    <x v="2032"/>
    <s v="OFF0098"/>
    <s v="NA"/>
    <n v="52"/>
    <s v="F"/>
    <s v="Black"/>
    <s v="VIC00702"/>
    <n v="68"/>
    <s v="M"/>
    <s v="Firearm"/>
    <x v="0"/>
    <x v="2"/>
    <x v="0"/>
    <n v="0"/>
    <n v="24816.65"/>
    <s v="No"/>
    <n v="1"/>
    <n v="0"/>
    <x v="3"/>
  </r>
  <r>
    <s v="INC001895"/>
    <x v="6"/>
    <x v="3"/>
    <s v="Riverside"/>
    <s v="FL"/>
    <n v="5"/>
    <x v="3"/>
    <x v="2033"/>
    <s v="OFF0047"/>
    <s v="SUS00366"/>
    <n v="51"/>
    <s v="F"/>
    <s v="Hispanic"/>
    <s v="VIC00972"/>
    <n v="29"/>
    <s v="F"/>
    <s v="Hands/Feet"/>
    <x v="0"/>
    <x v="2"/>
    <x v="0"/>
    <n v="2"/>
    <n v="28547.08"/>
    <s v="No"/>
    <n v="1"/>
    <n v="7"/>
    <x v="0"/>
  </r>
  <r>
    <s v="INC004972"/>
    <x v="3"/>
    <x v="7"/>
    <s v="Hillcrest"/>
    <s v="PA"/>
    <n v="11"/>
    <x v="6"/>
    <x v="2034"/>
    <s v="OFF0150"/>
    <s v="SUS00302"/>
    <n v="26"/>
    <s v="F"/>
    <s v="Black"/>
    <s v="VIC00301"/>
    <n v="50"/>
    <s v="M"/>
    <s v="Firearm"/>
    <x v="2"/>
    <x v="1"/>
    <x v="1"/>
    <n v="5"/>
    <n v="30789.74"/>
    <s v="No"/>
    <n v="3"/>
    <n v="15"/>
    <x v="1"/>
  </r>
  <r>
    <s v="INC000478"/>
    <x v="17"/>
    <x v="8"/>
    <s v="Maplewood"/>
    <s v="PA"/>
    <n v="6"/>
    <x v="2"/>
    <x v="2035"/>
    <s v="OFF0047"/>
    <s v="SUS00003"/>
    <n v="62"/>
    <s v="F"/>
    <s v="Black"/>
    <s v="VIC00758"/>
    <n v="57"/>
    <s v="M"/>
    <s v="KNIFE"/>
    <x v="3"/>
    <x v="3"/>
    <x v="3"/>
    <n v="3"/>
    <n v="2420.9299999999998"/>
    <s v="Yes"/>
    <n v="4"/>
    <n v="21"/>
    <x v="2"/>
  </r>
  <r>
    <s v="INC004261"/>
    <x v="22"/>
    <x v="9"/>
    <s v="Springfield"/>
    <s v="OH"/>
    <n v="11"/>
    <x v="6"/>
    <x v="2036"/>
    <s v="OFF0137"/>
    <s v="SUS00494"/>
    <n v="64"/>
    <s v="M"/>
    <s v="Black"/>
    <s v="VIC00237"/>
    <n v="32"/>
    <s v="M"/>
    <s v="Blunt Object"/>
    <x v="0"/>
    <x v="3"/>
    <x v="3"/>
    <n v="5"/>
    <n v="32781.49"/>
    <s v="No"/>
    <n v="1"/>
    <n v="20"/>
    <x v="2"/>
  </r>
  <r>
    <s v="INC001225"/>
    <x v="11"/>
    <x v="1"/>
    <s v="Maplewood"/>
    <s v="FL"/>
    <n v="2"/>
    <x v="3"/>
    <x v="2037"/>
    <s v="OFF0077"/>
    <s v="SUS00514"/>
    <n v="62"/>
    <s v="M"/>
    <s v="White"/>
    <s v="VIC00160"/>
    <n v="34"/>
    <s v="F"/>
    <s v="Firearm"/>
    <x v="3"/>
    <x v="0"/>
    <x v="1"/>
    <n v="0"/>
    <n v="530.04999999999995"/>
    <s v="No"/>
    <n v="4"/>
    <n v="8"/>
    <x v="0"/>
  </r>
  <r>
    <s v="INC001040"/>
    <x v="26"/>
    <x v="3"/>
    <s v="Springfield"/>
    <s v="TX"/>
    <n v="2"/>
    <x v="0"/>
    <x v="2038"/>
    <s v="OFF0108"/>
    <s v="SUS00414"/>
    <n v="75"/>
    <s v="M"/>
    <s v="White"/>
    <s v="VIC00650"/>
    <n v="75"/>
    <s v="Other"/>
    <s v="Hands/Feet"/>
    <x v="0"/>
    <x v="0"/>
    <x v="1"/>
    <n v="3"/>
    <n v="21635.38"/>
    <s v="No"/>
    <n v="1"/>
    <n v="12"/>
    <x v="1"/>
  </r>
  <r>
    <s v="INC004475"/>
    <x v="17"/>
    <x v="7"/>
    <s v="Oakdale"/>
    <s v="OH"/>
    <n v="7"/>
    <x v="2"/>
    <x v="2039"/>
    <s v="OFF0027"/>
    <s v="SUS00106"/>
    <n v="71"/>
    <s v="M"/>
    <s v="Black"/>
    <s v="VIC00994"/>
    <n v="81"/>
    <s v="F"/>
    <s v="Blunt Object"/>
    <x v="3"/>
    <x v="0"/>
    <x v="1"/>
    <n v="0"/>
    <n v="16243.76"/>
    <s v="No"/>
    <n v="4"/>
    <n v="4"/>
    <x v="3"/>
  </r>
  <r>
    <s v="INC000166"/>
    <x v="17"/>
    <x v="7"/>
    <s v="Springfield"/>
    <s v="PA"/>
    <n v="10"/>
    <x v="5"/>
    <x v="2040"/>
    <s v="OFF0114"/>
    <s v="NA"/>
    <n v="52"/>
    <s v="F"/>
    <s v="Black"/>
    <s v="VIC00058"/>
    <n v="58"/>
    <s v="F"/>
    <s v="Blunt Object"/>
    <x v="2"/>
    <x v="1"/>
    <x v="1"/>
    <n v="4"/>
    <n v="530.33000000000004"/>
    <s v="Yes"/>
    <n v="3"/>
    <n v="0"/>
    <x v="3"/>
  </r>
  <r>
    <s v="INC004363"/>
    <x v="29"/>
    <x v="6"/>
    <s v="Centerville"/>
    <s v="GA"/>
    <n v="4"/>
    <x v="1"/>
    <x v="2041"/>
    <s v="OFF0035"/>
    <s v="SUS00688"/>
    <n v="41"/>
    <s v="M"/>
    <s v="Black"/>
    <s v="VIC00163"/>
    <n v="23"/>
    <s v="M"/>
    <s v="Firearm"/>
    <x v="2"/>
    <x v="0"/>
    <x v="1"/>
    <n v="5"/>
    <n v="27380.36"/>
    <s v="No"/>
    <n v="3"/>
    <n v="10"/>
    <x v="0"/>
  </r>
  <r>
    <s v="INC002985"/>
    <x v="17"/>
    <x v="7"/>
    <s v="Maplewood"/>
    <s v="NC"/>
    <n v="3"/>
    <x v="0"/>
    <x v="2042"/>
    <s v="OFF0060"/>
    <s v="SUS00665"/>
    <n v="26"/>
    <s v="F"/>
    <s v="Black"/>
    <s v="VIC00899"/>
    <n v="23"/>
    <s v="M"/>
    <s v="Firearm"/>
    <x v="2"/>
    <x v="0"/>
    <x v="1"/>
    <n v="1"/>
    <n v="0"/>
    <s v="Yes"/>
    <n v="3"/>
    <n v="0"/>
    <x v="3"/>
  </r>
  <r>
    <s v="INC001220"/>
    <x v="11"/>
    <x v="7"/>
    <s v="Springfield"/>
    <s v="TX"/>
    <n v="6"/>
    <x v="5"/>
    <x v="2043"/>
    <s v="OFF0106"/>
    <s v="SUS00540"/>
    <n v="23"/>
    <s v="F"/>
    <s v="Black"/>
    <s v="VIC00462"/>
    <n v="88"/>
    <s v="M"/>
    <s v="Blunt Object"/>
    <x v="2"/>
    <x v="1"/>
    <x v="1"/>
    <n v="4"/>
    <n v="10427.25"/>
    <s v="Yes"/>
    <n v="3"/>
    <n v="2"/>
    <x v="3"/>
  </r>
  <r>
    <s v="INC004554"/>
    <x v="18"/>
    <x v="0"/>
    <s v="Fairview"/>
    <s v="FL"/>
    <n v="8"/>
    <x v="7"/>
    <x v="39"/>
    <s v="OFF0092"/>
    <s v="SUS00351"/>
    <n v="19"/>
    <s v="M"/>
    <s v="Hispanic"/>
    <s v="VIC00441"/>
    <n v="56"/>
    <s v="Other"/>
    <s v="Firearm"/>
    <x v="2"/>
    <x v="2"/>
    <x v="3"/>
    <n v="2"/>
    <n v="40395.550000000003"/>
    <s v="No"/>
    <n v="3"/>
    <n v="0"/>
    <x v="3"/>
  </r>
  <r>
    <s v="INC004636"/>
    <x v="20"/>
    <x v="9"/>
    <s v="Centerville"/>
    <s v="FL"/>
    <n v="3"/>
    <x v="1"/>
    <x v="2044"/>
    <s v="OFF0022"/>
    <s v="SUS00444"/>
    <n v="61"/>
    <s v="M"/>
    <s v="White"/>
    <s v="VIC00413"/>
    <n v="75"/>
    <s v="F"/>
    <s v="Unarmed"/>
    <x v="3"/>
    <x v="0"/>
    <x v="1"/>
    <n v="3"/>
    <n v="37945.919999999998"/>
    <s v="Yes"/>
    <n v="4"/>
    <n v="4"/>
    <x v="3"/>
  </r>
  <r>
    <s v="INC001366"/>
    <x v="9"/>
    <x v="1"/>
    <s v="Fairview"/>
    <s v="FL"/>
    <n v="4"/>
    <x v="6"/>
    <x v="2045"/>
    <s v="OFF0065"/>
    <s v="SUS00425"/>
    <n v="52"/>
    <s v="Other"/>
    <s v="Black"/>
    <m/>
    <n v="56"/>
    <s v="M"/>
    <s v="Firearm"/>
    <x v="3"/>
    <x v="0"/>
    <x v="1"/>
    <n v="0"/>
    <n v="45865.31"/>
    <s v="No"/>
    <n v="4"/>
    <n v="3"/>
    <x v="3"/>
  </r>
  <r>
    <s v="INC001370"/>
    <x v="24"/>
    <x v="9"/>
    <s v="Riverside"/>
    <s v="NY"/>
    <n v="7"/>
    <x v="6"/>
    <x v="2046"/>
    <s v="OFF0034"/>
    <s v="SUS00659"/>
    <n v="52"/>
    <s v="F"/>
    <s v="Hispanic"/>
    <s v="VIC00328"/>
    <n v="77"/>
    <s v="M"/>
    <s v="Firearm"/>
    <x v="1"/>
    <x v="3"/>
    <x v="1"/>
    <n v="0"/>
    <n v="34459.49"/>
    <s v="No"/>
    <n v="2"/>
    <n v="0"/>
    <x v="3"/>
  </r>
  <r>
    <s v="INC003099"/>
    <x v="21"/>
    <x v="2"/>
    <s v="Hillcrest"/>
    <s v="FL"/>
    <n v="3"/>
    <x v="3"/>
    <x v="2047"/>
    <s v="OFF0120"/>
    <s v="NA"/>
    <n v="52"/>
    <s v="F"/>
    <s v="Black"/>
    <s v="VIC00352"/>
    <n v="84"/>
    <s v="M"/>
    <s v="Firearm"/>
    <x v="1"/>
    <x v="4"/>
    <x v="1"/>
    <n v="1"/>
    <n v="18143.009999999998"/>
    <s v="Yes"/>
    <n v="2"/>
    <n v="12"/>
    <x v="1"/>
  </r>
  <r>
    <s v="INC001910"/>
    <x v="16"/>
    <x v="5"/>
    <s v="Centerville"/>
    <s v="NC"/>
    <n v="3"/>
    <x v="2"/>
    <x v="2048"/>
    <s v="OFF0128"/>
    <s v="SUS00520"/>
    <n v="40"/>
    <s v="F"/>
    <s v="White"/>
    <s v="VIC00279"/>
    <n v="56"/>
    <s v="F"/>
    <s v="Hands/Feet"/>
    <x v="0"/>
    <x v="1"/>
    <x v="0"/>
    <n v="4"/>
    <n v="21487.94"/>
    <s v="No"/>
    <n v="1"/>
    <n v="4"/>
    <x v="3"/>
  </r>
  <r>
    <s v="INC000359"/>
    <x v="6"/>
    <x v="2"/>
    <s v="Fairview"/>
    <s v="AZ"/>
    <n v="9"/>
    <x v="6"/>
    <x v="2049"/>
    <s v="OFF0031"/>
    <s v="SUS00204"/>
    <n v="52"/>
    <s v="M"/>
    <s v="Black"/>
    <s v="VIC00413"/>
    <n v="66"/>
    <s v="F"/>
    <s v="Firearm"/>
    <x v="1"/>
    <x v="0"/>
    <x v="1"/>
    <n v="0"/>
    <n v="26230.799999999999"/>
    <s v="Yes"/>
    <n v="2"/>
    <n v="13"/>
    <x v="1"/>
  </r>
  <r>
    <s v="INC004129"/>
    <x v="7"/>
    <x v="3"/>
    <s v="Centerville"/>
    <s v="AZ"/>
    <n v="1"/>
    <x v="5"/>
    <x v="2050"/>
    <s v="OFF0093"/>
    <s v="NA"/>
    <n v="52"/>
    <s v="F"/>
    <s v="Black"/>
    <s v="VIC00243"/>
    <n v="56"/>
    <s v="F"/>
    <s v="Firearm"/>
    <x v="2"/>
    <x v="2"/>
    <x v="2"/>
    <n v="3"/>
    <n v="41262.71"/>
    <s v="No"/>
    <n v="3"/>
    <n v="19"/>
    <x v="2"/>
  </r>
  <r>
    <s v="INC001145"/>
    <x v="21"/>
    <x v="7"/>
    <s v="Centerville"/>
    <s v="IL"/>
    <n v="6"/>
    <x v="1"/>
    <x v="2051"/>
    <s v="OFF0139"/>
    <s v="NA"/>
    <n v="52"/>
    <s v="F"/>
    <s v="Black"/>
    <s v="VIC00451"/>
    <n v="88"/>
    <s v="F"/>
    <s v="Blunt Object"/>
    <x v="0"/>
    <x v="4"/>
    <x v="2"/>
    <n v="2"/>
    <n v="41518.629999999997"/>
    <s v="Yes"/>
    <n v="1"/>
    <n v="7"/>
    <x v="0"/>
  </r>
  <r>
    <s v="INC001168"/>
    <x v="6"/>
    <x v="8"/>
    <s v="Centerville"/>
    <s v="IL"/>
    <n v="3"/>
    <x v="5"/>
    <x v="2052"/>
    <s v="OFF0131"/>
    <s v="SUS00558"/>
    <n v="25"/>
    <s v="Other"/>
    <s v="Hispanic"/>
    <s v="VIC00219"/>
    <n v="44"/>
    <s v="M"/>
    <s v="Hands/Feet"/>
    <x v="3"/>
    <x v="2"/>
    <x v="1"/>
    <n v="2"/>
    <n v="26793.39"/>
    <s v="Yes"/>
    <n v="4"/>
    <n v="22"/>
    <x v="2"/>
  </r>
  <r>
    <s v="INC004351"/>
    <x v="6"/>
    <x v="6"/>
    <s v="Centerville"/>
    <s v="AZ"/>
    <n v="7"/>
    <x v="1"/>
    <x v="2053"/>
    <s v="OFF0124"/>
    <s v="NA"/>
    <n v="52"/>
    <s v="F"/>
    <s v="Black"/>
    <s v="VIC00503"/>
    <n v="86"/>
    <s v="F"/>
    <s v="Firearm"/>
    <x v="0"/>
    <x v="1"/>
    <x v="1"/>
    <n v="1"/>
    <n v="13748.3"/>
    <s v="Yes"/>
    <n v="1"/>
    <n v="7"/>
    <x v="0"/>
  </r>
  <r>
    <s v="INC004410"/>
    <x v="14"/>
    <x v="4"/>
    <s v="Hillcrest"/>
    <s v="AZ"/>
    <n v="4"/>
    <x v="0"/>
    <x v="2054"/>
    <s v="OFF0072"/>
    <s v="SUS00514"/>
    <n v="32"/>
    <s v="M"/>
    <s v="Hispanic"/>
    <s v="VIC00530"/>
    <n v="87"/>
    <s v="M"/>
    <s v="Firearm"/>
    <x v="0"/>
    <x v="4"/>
    <x v="2"/>
    <n v="1"/>
    <n v="17629.87"/>
    <s v="Yes"/>
    <n v="1"/>
    <n v="8"/>
    <x v="0"/>
  </r>
  <r>
    <s v="INC000945"/>
    <x v="11"/>
    <x v="5"/>
    <s v="Riverside"/>
    <s v="IL"/>
    <n v="5"/>
    <x v="6"/>
    <x v="2055"/>
    <s v="OFF0007"/>
    <s v="SUS00483"/>
    <n v="61"/>
    <s v="M"/>
    <s v="Black"/>
    <s v="VIC00108"/>
    <n v="54"/>
    <s v="M"/>
    <s v="Firearm"/>
    <x v="0"/>
    <x v="0"/>
    <x v="3"/>
    <n v="5"/>
    <n v="18518.22"/>
    <s v="No"/>
    <n v="1"/>
    <n v="0"/>
    <x v="3"/>
  </r>
  <r>
    <s v="INC002235"/>
    <x v="16"/>
    <x v="0"/>
    <s v="Fairview"/>
    <s v="GA"/>
    <n v="8"/>
    <x v="5"/>
    <x v="2056"/>
    <s v="OFF0134"/>
    <s v="SUS00602"/>
    <n v="52"/>
    <s v="F"/>
    <s v="Black"/>
    <s v="VIC00802"/>
    <n v="90"/>
    <s v="F"/>
    <s v="Hands/Feet"/>
    <x v="3"/>
    <x v="0"/>
    <x v="3"/>
    <n v="0"/>
    <n v="46826.33"/>
    <s v="Yes"/>
    <n v="4"/>
    <n v="18"/>
    <x v="2"/>
  </r>
  <r>
    <s v="INC000159"/>
    <x v="2"/>
    <x v="3"/>
    <s v="Lakewood"/>
    <s v="AZ"/>
    <n v="8"/>
    <x v="7"/>
    <x v="39"/>
    <s v="OFF0031"/>
    <s v="NA"/>
    <n v="52"/>
    <s v="F"/>
    <s v="Black"/>
    <s v="VIC00161"/>
    <n v="25"/>
    <s v="M"/>
    <s v="Firearm"/>
    <x v="3"/>
    <x v="3"/>
    <x v="1"/>
    <n v="4"/>
    <n v="7665.23"/>
    <s v="No"/>
    <n v="4"/>
    <n v="0"/>
    <x v="3"/>
  </r>
  <r>
    <s v="INC000976"/>
    <x v="0"/>
    <x v="3"/>
    <s v="Fairview"/>
    <s v="NY"/>
    <n v="1"/>
    <x v="6"/>
    <x v="2057"/>
    <s v="OFF0031"/>
    <s v="SUS00179"/>
    <n v="52"/>
    <s v="F"/>
    <s v="Asian"/>
    <s v="VIC00770"/>
    <n v="24"/>
    <s v="M"/>
    <s v="Firearm"/>
    <x v="0"/>
    <x v="0"/>
    <x v="1"/>
    <n v="5"/>
    <n v="0"/>
    <s v="Yes"/>
    <n v="1"/>
    <n v="13"/>
    <x v="1"/>
  </r>
  <r>
    <s v="INC002667"/>
    <x v="20"/>
    <x v="8"/>
    <s v="Fairview"/>
    <s v="FL"/>
    <n v="6"/>
    <x v="4"/>
    <x v="2058"/>
    <s v="OFF0033"/>
    <s v="SUS00439"/>
    <n v="52"/>
    <s v="M"/>
    <s v="Hispanic"/>
    <m/>
    <n v="56"/>
    <s v="M"/>
    <s v="Firearm"/>
    <x v="0"/>
    <x v="0"/>
    <x v="0"/>
    <n v="5"/>
    <n v="25095.16"/>
    <s v="Yes"/>
    <n v="1"/>
    <n v="21"/>
    <x v="2"/>
  </r>
  <r>
    <s v="INC000338"/>
    <x v="17"/>
    <x v="2"/>
    <s v="Fairview"/>
    <s v="NY"/>
    <n v="2"/>
    <x v="4"/>
    <x v="2059"/>
    <s v="OFF0073"/>
    <s v="SUS00418"/>
    <n v="72"/>
    <s v="F"/>
    <s v="Black"/>
    <s v="VIC00625"/>
    <n v="28"/>
    <s v="F"/>
    <s v="Firearm"/>
    <x v="2"/>
    <x v="0"/>
    <x v="1"/>
    <n v="0"/>
    <n v="39180.04"/>
    <s v="Yes"/>
    <n v="3"/>
    <n v="8"/>
    <x v="0"/>
  </r>
  <r>
    <s v="INC000037"/>
    <x v="17"/>
    <x v="2"/>
    <s v="Springfield"/>
    <s v="NC"/>
    <n v="6"/>
    <x v="3"/>
    <x v="2060"/>
    <s v="OFF0008"/>
    <s v="SUS00297"/>
    <n v="30"/>
    <s v="M"/>
    <s v="Black"/>
    <s v="VIC00416"/>
    <n v="17"/>
    <s v="Other"/>
    <s v="Firearm"/>
    <x v="3"/>
    <x v="0"/>
    <x v="1"/>
    <n v="1"/>
    <n v="15629.12"/>
    <s v="No"/>
    <n v="4"/>
    <n v="6"/>
    <x v="0"/>
  </r>
  <r>
    <s v="INC001189"/>
    <x v="18"/>
    <x v="7"/>
    <s v="Springfield"/>
    <s v="CA"/>
    <n v="1"/>
    <x v="1"/>
    <x v="2061"/>
    <s v="OFF0030"/>
    <s v="SUS00751"/>
    <n v="31"/>
    <s v="F"/>
    <s v="Black"/>
    <s v="VIC00553"/>
    <n v="36"/>
    <s v="Other"/>
    <s v="Blunt Object"/>
    <x v="3"/>
    <x v="4"/>
    <x v="3"/>
    <n v="4"/>
    <n v="33702.730000000003"/>
    <s v="Yes"/>
    <n v="4"/>
    <n v="15"/>
    <x v="1"/>
  </r>
  <r>
    <s v="INC002855"/>
    <x v="3"/>
    <x v="9"/>
    <s v="Riverside"/>
    <s v="CA"/>
    <n v="3"/>
    <x v="2"/>
    <x v="2062"/>
    <s v="OFF0061"/>
    <s v="SUS00263"/>
    <n v="52"/>
    <s v="M"/>
    <s v="White"/>
    <s v="VIC00599"/>
    <n v="90"/>
    <s v="M"/>
    <s v="Hands/Feet"/>
    <x v="2"/>
    <x v="0"/>
    <x v="2"/>
    <n v="5"/>
    <n v="4521.3599999999997"/>
    <s v="No"/>
    <n v="3"/>
    <n v="6"/>
    <x v="0"/>
  </r>
  <r>
    <s v="INC004205"/>
    <x v="10"/>
    <x v="2"/>
    <s v="Riverside"/>
    <s v="PA"/>
    <n v="3"/>
    <x v="3"/>
    <x v="2063"/>
    <s v="OFF0054"/>
    <s v="SUS00208"/>
    <n v="61"/>
    <s v="F"/>
    <s v="Black"/>
    <s v="VIC00014"/>
    <n v="73"/>
    <s v="Other"/>
    <s v="Hands/Feet"/>
    <x v="2"/>
    <x v="0"/>
    <x v="1"/>
    <n v="1"/>
    <n v="28732.6"/>
    <s v="Yes"/>
    <n v="3"/>
    <n v="4"/>
    <x v="3"/>
  </r>
  <r>
    <s v="INC003169"/>
    <x v="20"/>
    <x v="5"/>
    <s v="Fairview"/>
    <s v="TX"/>
    <n v="8"/>
    <x v="6"/>
    <x v="2064"/>
    <s v="OFF0114"/>
    <s v="SUS00524"/>
    <n v="32"/>
    <s v="M"/>
    <s v="Black"/>
    <s v="VIC00203"/>
    <n v="65"/>
    <s v="F"/>
    <s v="Hands/Feet"/>
    <x v="0"/>
    <x v="0"/>
    <x v="1"/>
    <n v="2"/>
    <n v="49384.56"/>
    <s v="No"/>
    <n v="1"/>
    <n v="6"/>
    <x v="0"/>
  </r>
  <r>
    <s v="INC001935"/>
    <x v="20"/>
    <x v="2"/>
    <s v="Lakewood"/>
    <s v="FL"/>
    <n v="11"/>
    <x v="5"/>
    <x v="2065"/>
    <s v="OFF0121"/>
    <s v="NA"/>
    <n v="52"/>
    <s v="F"/>
    <s v="Black"/>
    <s v="VIC00335"/>
    <n v="25"/>
    <s v="M"/>
    <s v="Firearm"/>
    <x v="0"/>
    <x v="4"/>
    <x v="1"/>
    <n v="1"/>
    <n v="32858.239999999998"/>
    <s v="No"/>
    <n v="1"/>
    <n v="3"/>
    <x v="3"/>
  </r>
  <r>
    <s v="INC003858"/>
    <x v="17"/>
    <x v="7"/>
    <s v="Riverside"/>
    <s v="IL"/>
    <n v="10"/>
    <x v="6"/>
    <x v="2066"/>
    <s v="OFF0093"/>
    <s v="SUS00505"/>
    <n v="57"/>
    <s v="F"/>
    <s v="Asian"/>
    <s v="VIC00452"/>
    <n v="87"/>
    <s v="F"/>
    <s v="Firearm"/>
    <x v="3"/>
    <x v="0"/>
    <x v="1"/>
    <n v="3"/>
    <n v="23447.74"/>
    <s v="No"/>
    <n v="4"/>
    <n v="17"/>
    <x v="1"/>
  </r>
  <r>
    <s v="INC000341"/>
    <x v="15"/>
    <x v="4"/>
    <s v="Hillcrest"/>
    <s v="FL"/>
    <n v="12"/>
    <x v="4"/>
    <x v="2067"/>
    <s v="OFF0057"/>
    <s v="SUS00526"/>
    <n v="44"/>
    <s v="M"/>
    <s v="Asian"/>
    <s v="VIC00588"/>
    <n v="34"/>
    <s v="M"/>
    <s v="Firearm"/>
    <x v="0"/>
    <x v="3"/>
    <x v="1"/>
    <n v="0"/>
    <n v="36299.33"/>
    <s v="Yes"/>
    <n v="1"/>
    <n v="21"/>
    <x v="2"/>
  </r>
  <r>
    <s v="INC003421"/>
    <x v="8"/>
    <x v="8"/>
    <s v="Hillcrest"/>
    <s v="FL"/>
    <n v="8"/>
    <x v="4"/>
    <x v="2068"/>
    <s v="OFF0032"/>
    <s v="SUS00759"/>
    <n v="75"/>
    <s v="M"/>
    <s v="White"/>
    <s v="VIC00897"/>
    <n v="82"/>
    <s v="Other"/>
    <s v="Unarmed"/>
    <x v="2"/>
    <x v="4"/>
    <x v="0"/>
    <n v="0"/>
    <n v="15675.94"/>
    <s v="No"/>
    <n v="3"/>
    <n v="22"/>
    <x v="2"/>
  </r>
  <r>
    <s v="INC003533"/>
    <x v="20"/>
    <x v="6"/>
    <s v="Centerville"/>
    <s v="CA"/>
    <n v="1"/>
    <x v="2"/>
    <x v="2069"/>
    <s v="OFF0126"/>
    <s v="NA"/>
    <n v="52"/>
    <s v="F"/>
    <s v="Black"/>
    <s v="VIC00098"/>
    <n v="28"/>
    <s v="M"/>
    <s v="Firearm"/>
    <x v="0"/>
    <x v="4"/>
    <x v="2"/>
    <n v="1"/>
    <n v="4910.82"/>
    <s v="No"/>
    <n v="1"/>
    <n v="5"/>
    <x v="3"/>
  </r>
  <r>
    <s v="INC002800"/>
    <x v="14"/>
    <x v="7"/>
    <s v="Lakewood"/>
    <s v="OH"/>
    <n v="10"/>
    <x v="6"/>
    <x v="2070"/>
    <s v="OFF0062"/>
    <s v="SUS00009"/>
    <n v="38"/>
    <s v="F"/>
    <s v="Other"/>
    <s v="VIC00979"/>
    <n v="31"/>
    <s v="M"/>
    <s v="Blunt Object"/>
    <x v="2"/>
    <x v="1"/>
    <x v="0"/>
    <n v="4"/>
    <n v="24927.38"/>
    <s v="Yes"/>
    <n v="3"/>
    <n v="14"/>
    <x v="1"/>
  </r>
  <r>
    <s v="INC004399"/>
    <x v="17"/>
    <x v="8"/>
    <s v="Oakdale"/>
    <s v="NC"/>
    <n v="3"/>
    <x v="5"/>
    <x v="2071"/>
    <s v="OFF0038"/>
    <s v="SUS00674"/>
    <n v="52"/>
    <s v="M"/>
    <s v="Asian"/>
    <s v="VIC00668"/>
    <n v="38"/>
    <s v="F"/>
    <s v="Firearm"/>
    <x v="3"/>
    <x v="3"/>
    <x v="0"/>
    <n v="4"/>
    <n v="9023.73"/>
    <s v="Yes"/>
    <n v="4"/>
    <n v="2"/>
    <x v="3"/>
  </r>
  <r>
    <s v="INC004489"/>
    <x v="17"/>
    <x v="2"/>
    <s v="Springfield"/>
    <s v="CA"/>
    <n v="11"/>
    <x v="0"/>
    <x v="2072"/>
    <s v="OFF0127"/>
    <s v="SUS00100"/>
    <n v="70"/>
    <s v="M"/>
    <s v="Black"/>
    <s v="VIC00322"/>
    <n v="77"/>
    <s v="Other"/>
    <s v="Firearm"/>
    <x v="3"/>
    <x v="4"/>
    <x v="2"/>
    <n v="5"/>
    <n v="0"/>
    <s v="No"/>
    <n v="4"/>
    <n v="2"/>
    <x v="3"/>
  </r>
  <r>
    <s v="INC002458"/>
    <x v="20"/>
    <x v="1"/>
    <s v="Oakdale"/>
    <s v="FL"/>
    <n v="3"/>
    <x v="4"/>
    <x v="2073"/>
    <s v="OFF0068"/>
    <s v="SUS00241"/>
    <n v="64"/>
    <s v="Other"/>
    <s v="Black"/>
    <s v="VIC00232"/>
    <n v="56"/>
    <s v="M"/>
    <s v="Firearm"/>
    <x v="1"/>
    <x v="0"/>
    <x v="3"/>
    <n v="5"/>
    <n v="49288.11"/>
    <s v="Yes"/>
    <n v="2"/>
    <n v="12"/>
    <x v="1"/>
  </r>
  <r>
    <s v="INC003866"/>
    <x v="6"/>
    <x v="2"/>
    <s v="Riverside"/>
    <s v="GA"/>
    <n v="6"/>
    <x v="0"/>
    <x v="2074"/>
    <s v="OFF0068"/>
    <s v="SUS00027"/>
    <n v="45"/>
    <s v="F"/>
    <s v="White"/>
    <s v="VIC00982"/>
    <n v="27"/>
    <s v="F"/>
    <s v="Blunt Object"/>
    <x v="3"/>
    <x v="0"/>
    <x v="1"/>
    <n v="0"/>
    <n v="7178.85"/>
    <s v="Yes"/>
    <n v="4"/>
    <n v="2"/>
    <x v="3"/>
  </r>
  <r>
    <s v="INC001218"/>
    <x v="13"/>
    <x v="5"/>
    <s v="Centerville"/>
    <s v="FL"/>
    <n v="5"/>
    <x v="0"/>
    <x v="2075"/>
    <s v="OFF0019"/>
    <s v="SUS00448"/>
    <n v="74"/>
    <s v="F"/>
    <s v="Hispanic"/>
    <s v="VIC00756"/>
    <n v="67"/>
    <s v="M"/>
    <s v="Hands/Feet"/>
    <x v="1"/>
    <x v="3"/>
    <x v="2"/>
    <n v="2"/>
    <n v="0"/>
    <s v="No"/>
    <n v="2"/>
    <n v="16"/>
    <x v="1"/>
  </r>
  <r>
    <s v="INC003413"/>
    <x v="15"/>
    <x v="9"/>
    <s v="Fairview"/>
    <s v="GA"/>
    <n v="9"/>
    <x v="4"/>
    <x v="2076"/>
    <s v="OFF0093"/>
    <s v="NA"/>
    <n v="52"/>
    <s v="F"/>
    <s v="Black"/>
    <s v="VIC00252"/>
    <n v="42"/>
    <s v="M"/>
    <s v="Firearm"/>
    <x v="3"/>
    <x v="3"/>
    <x v="1"/>
    <n v="0"/>
    <n v="48754.8"/>
    <s v="No"/>
    <n v="4"/>
    <n v="18"/>
    <x v="2"/>
  </r>
  <r>
    <s v="INC002327"/>
    <x v="14"/>
    <x v="2"/>
    <s v="Lakewood"/>
    <s v="OH"/>
    <n v="12"/>
    <x v="3"/>
    <x v="2077"/>
    <s v="OFF0149"/>
    <s v="SUS00557"/>
    <n v="54"/>
    <s v="F"/>
    <s v="Black"/>
    <s v="VIC00631"/>
    <n v="13"/>
    <s v="M"/>
    <s v="Firearm"/>
    <x v="0"/>
    <x v="3"/>
    <x v="2"/>
    <n v="3"/>
    <n v="40443.620000000003"/>
    <s v="No"/>
    <n v="1"/>
    <n v="2"/>
    <x v="3"/>
  </r>
  <r>
    <s v="INC004436"/>
    <x v="23"/>
    <x v="9"/>
    <s v="Hillcrest"/>
    <s v="TX"/>
    <n v="4"/>
    <x v="3"/>
    <x v="2078"/>
    <s v="OFF0031"/>
    <s v="SUS00609"/>
    <n v="22"/>
    <s v="M"/>
    <s v="Black"/>
    <s v="VIC00047"/>
    <n v="56"/>
    <s v="F"/>
    <s v="KNIFE"/>
    <x v="0"/>
    <x v="1"/>
    <x v="0"/>
    <n v="0"/>
    <n v="44512.84"/>
    <s v="Yes"/>
    <n v="1"/>
    <n v="9"/>
    <x v="0"/>
  </r>
  <r>
    <s v="INC004722"/>
    <x v="9"/>
    <x v="3"/>
    <s v="Riverside"/>
    <s v="TX"/>
    <n v="6"/>
    <x v="0"/>
    <x v="2079"/>
    <s v="OFF0148"/>
    <s v="SUS00570"/>
    <n v="67"/>
    <s v="F"/>
    <s v="White"/>
    <s v="VIC00902"/>
    <n v="14"/>
    <s v="M"/>
    <s v="Firearm"/>
    <x v="1"/>
    <x v="3"/>
    <x v="0"/>
    <n v="5"/>
    <n v="20481.62"/>
    <s v="Yes"/>
    <n v="2"/>
    <n v="15"/>
    <x v="1"/>
  </r>
  <r>
    <s v="INC004457"/>
    <x v="1"/>
    <x v="9"/>
    <s v="Oakdale"/>
    <s v="NC"/>
    <n v="7"/>
    <x v="3"/>
    <x v="2080"/>
    <s v="OFF0121"/>
    <s v="SUS00586"/>
    <n v="54"/>
    <s v="Other"/>
    <s v="Black"/>
    <s v="VIC00696"/>
    <n v="90"/>
    <s v="M"/>
    <s v="Blunt Object"/>
    <x v="3"/>
    <x v="2"/>
    <x v="2"/>
    <n v="4"/>
    <n v="40104.269999999997"/>
    <s v="No"/>
    <n v="4"/>
    <n v="21"/>
    <x v="2"/>
  </r>
  <r>
    <s v="INC002857"/>
    <x v="9"/>
    <x v="4"/>
    <s v="Centerville"/>
    <s v="FL"/>
    <n v="10"/>
    <x v="3"/>
    <x v="2081"/>
    <s v="OFF0035"/>
    <s v="SUS00005"/>
    <n v="73"/>
    <s v="F"/>
    <s v="Black"/>
    <s v="VIC00223"/>
    <n v="10"/>
    <s v="M"/>
    <s v="Firearm"/>
    <x v="1"/>
    <x v="0"/>
    <x v="1"/>
    <n v="4"/>
    <n v="48192.83"/>
    <s v="No"/>
    <n v="2"/>
    <n v="1"/>
    <x v="3"/>
  </r>
  <r>
    <s v="INC000053"/>
    <x v="20"/>
    <x v="7"/>
    <s v="Riverside"/>
    <s v="IL"/>
    <n v="11"/>
    <x v="3"/>
    <x v="2082"/>
    <s v="OFF0148"/>
    <s v="SUS00401"/>
    <n v="59"/>
    <s v="F"/>
    <s v="Hispanic"/>
    <s v="VIC00354"/>
    <n v="47"/>
    <s v="F"/>
    <s v="Firearm"/>
    <x v="0"/>
    <x v="0"/>
    <x v="0"/>
    <n v="1"/>
    <n v="26055.74"/>
    <s v="No"/>
    <n v="1"/>
    <n v="11"/>
    <x v="0"/>
  </r>
  <r>
    <s v="INC004841"/>
    <x v="7"/>
    <x v="0"/>
    <s v="Springfield"/>
    <s v="NY"/>
    <n v="5"/>
    <x v="4"/>
    <x v="2083"/>
    <s v="OFF0022"/>
    <s v="SUS00396"/>
    <n v="64"/>
    <s v="F"/>
    <s v="Black"/>
    <s v="VIC00794"/>
    <n v="86"/>
    <s v="M"/>
    <s v="KNIFE"/>
    <x v="1"/>
    <x v="3"/>
    <x v="0"/>
    <n v="2"/>
    <n v="43752.58"/>
    <s v="Yes"/>
    <n v="2"/>
    <n v="4"/>
    <x v="3"/>
  </r>
  <r>
    <s v="INC001248"/>
    <x v="11"/>
    <x v="7"/>
    <s v="Lakewood"/>
    <s v="AZ"/>
    <n v="8"/>
    <x v="7"/>
    <x v="39"/>
    <s v="OFF0085"/>
    <s v="SUS00793"/>
    <n v="60"/>
    <s v="M"/>
    <s v="Black"/>
    <s v="VIC00958"/>
    <n v="56"/>
    <s v="M"/>
    <s v="Firearm"/>
    <x v="3"/>
    <x v="2"/>
    <x v="3"/>
    <n v="0"/>
    <n v="29523.16"/>
    <s v="Yes"/>
    <n v="4"/>
    <n v="0"/>
    <x v="3"/>
  </r>
  <r>
    <s v="INC002852"/>
    <x v="17"/>
    <x v="7"/>
    <s v="Riverside"/>
    <s v="FL"/>
    <n v="6"/>
    <x v="4"/>
    <x v="2084"/>
    <s v="OFF0116"/>
    <s v="NA"/>
    <n v="52"/>
    <s v="F"/>
    <s v="Black"/>
    <s v="VIC00009"/>
    <n v="67"/>
    <s v="Other"/>
    <s v="Firearm"/>
    <x v="3"/>
    <x v="1"/>
    <x v="1"/>
    <n v="1"/>
    <n v="12299.52"/>
    <s v="Yes"/>
    <n v="4"/>
    <n v="23"/>
    <x v="2"/>
  </r>
  <r>
    <s v="INC002467"/>
    <x v="21"/>
    <x v="7"/>
    <s v="Lakewood"/>
    <s v="GA"/>
    <n v="11"/>
    <x v="1"/>
    <x v="2085"/>
    <s v="OFF0059"/>
    <s v="SUS00183"/>
    <n v="43"/>
    <s v="F"/>
    <s v="Black"/>
    <s v="VIC00900"/>
    <n v="14"/>
    <s v="Other"/>
    <s v="Firearm"/>
    <x v="1"/>
    <x v="0"/>
    <x v="0"/>
    <n v="1"/>
    <n v="7902.51"/>
    <s v="No"/>
    <n v="2"/>
    <n v="19"/>
    <x v="2"/>
  </r>
  <r>
    <s v="INC002229"/>
    <x v="26"/>
    <x v="5"/>
    <s v="Riverside"/>
    <s v="GA"/>
    <n v="2"/>
    <x v="0"/>
    <x v="2086"/>
    <s v="OFF0091"/>
    <s v="SUS00669"/>
    <n v="65"/>
    <s v="M"/>
    <s v="Black"/>
    <m/>
    <n v="56"/>
    <s v="M"/>
    <s v="Blunt Object"/>
    <x v="1"/>
    <x v="2"/>
    <x v="0"/>
    <n v="0"/>
    <n v="16592.759999999998"/>
    <s v="No"/>
    <n v="2"/>
    <n v="9"/>
    <x v="0"/>
  </r>
  <r>
    <s v="INC001021"/>
    <x v="21"/>
    <x v="5"/>
    <s v="Riverside"/>
    <s v="IL"/>
    <n v="9"/>
    <x v="6"/>
    <x v="2087"/>
    <s v="OFF0056"/>
    <s v="SUS00114"/>
    <n v="59"/>
    <s v="F"/>
    <s v="Black"/>
    <s v="VIC00084"/>
    <n v="11"/>
    <s v="M"/>
    <s v="Firearm"/>
    <x v="1"/>
    <x v="3"/>
    <x v="0"/>
    <n v="5"/>
    <n v="39664.239999999998"/>
    <s v="No"/>
    <n v="2"/>
    <n v="8"/>
    <x v="0"/>
  </r>
  <r>
    <s v="INC004359"/>
    <x v="20"/>
    <x v="1"/>
    <s v="Lakewood"/>
    <s v="IL"/>
    <n v="11"/>
    <x v="1"/>
    <x v="2088"/>
    <s v="OFF0088"/>
    <s v="SUS00773"/>
    <n v="27"/>
    <s v="F"/>
    <s v="Black"/>
    <s v="VIC00770"/>
    <n v="58"/>
    <s v="M"/>
    <s v="Firearm"/>
    <x v="3"/>
    <x v="1"/>
    <x v="2"/>
    <n v="0"/>
    <n v="36253.269999999997"/>
    <s v="Yes"/>
    <n v="4"/>
    <n v="3"/>
    <x v="3"/>
  </r>
  <r>
    <s v="INC000298"/>
    <x v="4"/>
    <x v="2"/>
    <s v="Maplewood"/>
    <s v="TX"/>
    <n v="8"/>
    <x v="7"/>
    <x v="39"/>
    <s v="OFF0065"/>
    <s v="SUS00367"/>
    <n v="53"/>
    <s v="F"/>
    <s v="White"/>
    <s v="VIC00398"/>
    <n v="89"/>
    <s v="M"/>
    <s v="Unarmed"/>
    <x v="0"/>
    <x v="0"/>
    <x v="1"/>
    <n v="2"/>
    <n v="0"/>
    <s v="No"/>
    <n v="1"/>
    <n v="0"/>
    <x v="3"/>
  </r>
  <r>
    <s v="INC001947"/>
    <x v="14"/>
    <x v="9"/>
    <s v="Riverside"/>
    <s v="OH"/>
    <n v="8"/>
    <x v="7"/>
    <x v="39"/>
    <s v="OFF0143"/>
    <s v="SUS00785"/>
    <n v="63"/>
    <s v="M"/>
    <s v="Black"/>
    <s v="VIC00257"/>
    <n v="52"/>
    <s v="M"/>
    <s v="Hands/Feet"/>
    <x v="3"/>
    <x v="0"/>
    <x v="1"/>
    <n v="1"/>
    <n v="21427.95"/>
    <s v="Yes"/>
    <n v="4"/>
    <n v="0"/>
    <x v="3"/>
  </r>
  <r>
    <s v="INC004425"/>
    <x v="25"/>
    <x v="5"/>
    <s v="Centerville"/>
    <s v="NC"/>
    <n v="1"/>
    <x v="2"/>
    <x v="2089"/>
    <s v="OFF0012"/>
    <s v="SUS00730"/>
    <n v="18"/>
    <s v="M"/>
    <s v="Black"/>
    <s v="VIC00805"/>
    <n v="53"/>
    <s v="Other"/>
    <s v="Firearm"/>
    <x v="3"/>
    <x v="0"/>
    <x v="3"/>
    <n v="1"/>
    <n v="9242.67"/>
    <s v="No"/>
    <n v="4"/>
    <n v="18"/>
    <x v="2"/>
  </r>
  <r>
    <s v="INC001780"/>
    <x v="2"/>
    <x v="3"/>
    <s v="Fairview"/>
    <s v="PA"/>
    <n v="10"/>
    <x v="6"/>
    <x v="2090"/>
    <s v="OFF0048"/>
    <s v="SUS00541"/>
    <n v="40"/>
    <s v="M"/>
    <s v="White"/>
    <s v="VIC00160"/>
    <n v="35"/>
    <s v="Other"/>
    <s v="KNIFE"/>
    <x v="3"/>
    <x v="0"/>
    <x v="1"/>
    <n v="2"/>
    <n v="2021.54"/>
    <s v="Yes"/>
    <n v="4"/>
    <n v="5"/>
    <x v="3"/>
  </r>
  <r>
    <s v="INC002195"/>
    <x v="16"/>
    <x v="8"/>
    <s v="Oakdale"/>
    <s v="FL"/>
    <n v="5"/>
    <x v="5"/>
    <x v="2091"/>
    <s v="OFF0112"/>
    <s v="SUS00665"/>
    <n v="58"/>
    <s v="F"/>
    <s v="Hispanic"/>
    <s v="VIC00137"/>
    <n v="10"/>
    <s v="F"/>
    <s v="KNIFE"/>
    <x v="3"/>
    <x v="3"/>
    <x v="1"/>
    <n v="2"/>
    <n v="34500.51"/>
    <s v="Yes"/>
    <n v="4"/>
    <n v="22"/>
    <x v="2"/>
  </r>
  <r>
    <s v="INC000231"/>
    <x v="23"/>
    <x v="4"/>
    <s v="Springfield"/>
    <s v="FL"/>
    <n v="1"/>
    <x v="3"/>
    <x v="2092"/>
    <s v="OFF0007"/>
    <s v="SUS00321"/>
    <n v="47"/>
    <s v="M"/>
    <s v="Black"/>
    <s v="VIC00730"/>
    <n v="84"/>
    <s v="M"/>
    <s v="Blunt Object"/>
    <x v="1"/>
    <x v="0"/>
    <x v="2"/>
    <n v="0"/>
    <n v="47931.26"/>
    <s v="No"/>
    <n v="2"/>
    <n v="21"/>
    <x v="2"/>
  </r>
  <r>
    <s v="INC001767"/>
    <x v="6"/>
    <x v="1"/>
    <s v="Oakdale"/>
    <s v="AZ"/>
    <n v="9"/>
    <x v="6"/>
    <x v="2093"/>
    <s v="OFF0120"/>
    <s v="SUS00692"/>
    <n v="17"/>
    <s v="F"/>
    <s v="Hispanic"/>
    <s v="VIC00285"/>
    <n v="56"/>
    <s v="Other"/>
    <s v="Blunt Object"/>
    <x v="2"/>
    <x v="4"/>
    <x v="1"/>
    <n v="3"/>
    <n v="13597.48"/>
    <s v="No"/>
    <n v="3"/>
    <n v="6"/>
    <x v="0"/>
  </r>
  <r>
    <s v="INC003957"/>
    <x v="23"/>
    <x v="7"/>
    <s v="Fairview"/>
    <s v="AZ"/>
    <n v="1"/>
    <x v="1"/>
    <x v="2094"/>
    <s v="OFF0022"/>
    <s v="SUS00413"/>
    <n v="52"/>
    <s v="Other"/>
    <s v="White"/>
    <s v="VIC00568"/>
    <n v="34"/>
    <s v="M"/>
    <s v="Hands/Feet"/>
    <x v="0"/>
    <x v="0"/>
    <x v="1"/>
    <n v="5"/>
    <n v="0"/>
    <s v="Yes"/>
    <n v="1"/>
    <n v="15"/>
    <x v="1"/>
  </r>
  <r>
    <s v="INC000557"/>
    <x v="4"/>
    <x v="1"/>
    <s v="Hillcrest"/>
    <s v="NY"/>
    <n v="4"/>
    <x v="5"/>
    <x v="2095"/>
    <s v="OFF0135"/>
    <s v="NA"/>
    <n v="52"/>
    <s v="F"/>
    <s v="Black"/>
    <s v="VIC00446"/>
    <n v="46"/>
    <s v="Other"/>
    <s v="Blunt Object"/>
    <x v="3"/>
    <x v="2"/>
    <x v="3"/>
    <n v="2"/>
    <n v="17176.27"/>
    <s v="No"/>
    <n v="4"/>
    <n v="13"/>
    <x v="1"/>
  </r>
  <r>
    <s v="INC002125"/>
    <x v="2"/>
    <x v="2"/>
    <s v="Riverside"/>
    <s v="IL"/>
    <n v="8"/>
    <x v="7"/>
    <x v="39"/>
    <s v="OFF0106"/>
    <s v="SUS00559"/>
    <n v="23"/>
    <s v="F"/>
    <s v="Black"/>
    <s v="VIC00262"/>
    <n v="40"/>
    <s v="F"/>
    <s v="Unarmed"/>
    <x v="1"/>
    <x v="3"/>
    <x v="0"/>
    <n v="2"/>
    <n v="15102.1"/>
    <s v="Yes"/>
    <n v="2"/>
    <n v="0"/>
    <x v="3"/>
  </r>
  <r>
    <s v="INC000117"/>
    <x v="20"/>
    <x v="6"/>
    <s v="Riverside"/>
    <s v="IL"/>
    <n v="4"/>
    <x v="3"/>
    <x v="2096"/>
    <s v="OFF0063"/>
    <s v="NA"/>
    <n v="52"/>
    <s v="F"/>
    <s v="Black"/>
    <s v="VIC00214"/>
    <n v="65"/>
    <s v="M"/>
    <s v="Firearm"/>
    <x v="1"/>
    <x v="0"/>
    <x v="2"/>
    <n v="5"/>
    <n v="46543.16"/>
    <s v="No"/>
    <n v="2"/>
    <n v="23"/>
    <x v="2"/>
  </r>
  <r>
    <s v="INC000493"/>
    <x v="9"/>
    <x v="1"/>
    <s v="Centerville"/>
    <s v="CA"/>
    <n v="12"/>
    <x v="0"/>
    <x v="2097"/>
    <s v="OFF0083"/>
    <s v="SUS00643"/>
    <n v="35"/>
    <s v="M"/>
    <s v="Asian"/>
    <s v="VIC00608"/>
    <n v="79"/>
    <s v="F"/>
    <s v="Firearm"/>
    <x v="0"/>
    <x v="4"/>
    <x v="0"/>
    <n v="4"/>
    <n v="3315.45"/>
    <s v="No"/>
    <n v="1"/>
    <n v="20"/>
    <x v="2"/>
  </r>
  <r>
    <s v="INC004200"/>
    <x v="23"/>
    <x v="0"/>
    <s v="Hillcrest"/>
    <s v="TX"/>
    <n v="1"/>
    <x v="3"/>
    <x v="2098"/>
    <s v="OFF0131"/>
    <s v="SUS00449"/>
    <n v="34"/>
    <s v="M"/>
    <s v="Black"/>
    <s v="VIC00095"/>
    <n v="32"/>
    <s v="F"/>
    <s v="Blunt Object"/>
    <x v="1"/>
    <x v="2"/>
    <x v="1"/>
    <n v="0"/>
    <n v="0"/>
    <s v="Yes"/>
    <n v="2"/>
    <n v="23"/>
    <x v="2"/>
  </r>
  <r>
    <s v="INC004976"/>
    <x v="23"/>
    <x v="8"/>
    <s v="Riverside"/>
    <s v="PA"/>
    <n v="5"/>
    <x v="0"/>
    <x v="2099"/>
    <s v="OFF0048"/>
    <s v="SUS00513"/>
    <n v="34"/>
    <s v="Other"/>
    <s v="White"/>
    <s v="VIC00071"/>
    <n v="16"/>
    <s v="F"/>
    <s v="Firearm"/>
    <x v="3"/>
    <x v="0"/>
    <x v="1"/>
    <n v="0"/>
    <n v="46784.26"/>
    <s v="Yes"/>
    <n v="4"/>
    <n v="4"/>
    <x v="3"/>
  </r>
  <r>
    <s v="INC004487"/>
    <x v="17"/>
    <x v="5"/>
    <s v="Oakdale"/>
    <s v="NC"/>
    <n v="9"/>
    <x v="1"/>
    <x v="2100"/>
    <s v="OFF0041"/>
    <s v="SUS00795"/>
    <n v="64"/>
    <s v="M"/>
    <s v="Asian"/>
    <s v="VIC00030"/>
    <n v="42"/>
    <s v="M"/>
    <s v="Firearm"/>
    <x v="3"/>
    <x v="0"/>
    <x v="1"/>
    <n v="4"/>
    <n v="0"/>
    <s v="Yes"/>
    <n v="4"/>
    <n v="13"/>
    <x v="1"/>
  </r>
  <r>
    <s v="INC004998"/>
    <x v="1"/>
    <x v="7"/>
    <s v="Fairview"/>
    <s v="GA"/>
    <n v="6"/>
    <x v="1"/>
    <x v="2101"/>
    <s v="OFF0083"/>
    <s v="SUS00745"/>
    <n v="15"/>
    <s v="Other"/>
    <s v="Asian"/>
    <s v="VIC00036"/>
    <n v="56"/>
    <s v="M"/>
    <s v="Hands/Feet"/>
    <x v="1"/>
    <x v="2"/>
    <x v="3"/>
    <n v="0"/>
    <n v="43566.48"/>
    <s v="No"/>
    <n v="2"/>
    <n v="0"/>
    <x v="3"/>
  </r>
  <r>
    <s v="INC000648"/>
    <x v="23"/>
    <x v="5"/>
    <s v="Riverside"/>
    <s v="FL"/>
    <n v="8"/>
    <x v="3"/>
    <x v="2102"/>
    <s v="OFF0043"/>
    <s v="SUS00597"/>
    <n v="33"/>
    <s v="F"/>
    <s v="Hispanic"/>
    <s v="VIC00623"/>
    <n v="40"/>
    <s v="Other"/>
    <s v="Firearm"/>
    <x v="1"/>
    <x v="2"/>
    <x v="1"/>
    <n v="0"/>
    <n v="47740.59"/>
    <s v="No"/>
    <n v="2"/>
    <n v="15"/>
    <x v="1"/>
  </r>
  <r>
    <s v="INC003801"/>
    <x v="21"/>
    <x v="0"/>
    <s v="Riverside"/>
    <s v="GA"/>
    <n v="6"/>
    <x v="3"/>
    <x v="2103"/>
    <s v="OFF0014"/>
    <s v="SUS00047"/>
    <n v="52"/>
    <s v="F"/>
    <s v="Black"/>
    <s v="VIC00077"/>
    <n v="54"/>
    <s v="M"/>
    <s v="KNIFE"/>
    <x v="2"/>
    <x v="4"/>
    <x v="1"/>
    <n v="0"/>
    <n v="46622.63"/>
    <s v="Yes"/>
    <n v="3"/>
    <n v="13"/>
    <x v="1"/>
  </r>
  <r>
    <s v="INC000932"/>
    <x v="17"/>
    <x v="1"/>
    <s v="Hillcrest"/>
    <s v="TX"/>
    <n v="1"/>
    <x v="5"/>
    <x v="2104"/>
    <s v="OFF0083"/>
    <s v="SUS00622"/>
    <n v="17"/>
    <s v="M"/>
    <s v="Hispanic"/>
    <s v="VIC00351"/>
    <n v="81"/>
    <s v="M"/>
    <s v="Blunt Object"/>
    <x v="1"/>
    <x v="4"/>
    <x v="2"/>
    <n v="2"/>
    <n v="22337.27"/>
    <s v="Yes"/>
    <n v="2"/>
    <n v="3"/>
    <x v="3"/>
  </r>
  <r>
    <s v="INC002944"/>
    <x v="7"/>
    <x v="5"/>
    <s v="Oakdale"/>
    <s v="IL"/>
    <n v="5"/>
    <x v="3"/>
    <x v="2105"/>
    <s v="OFF0047"/>
    <s v="SUS00484"/>
    <n v="35"/>
    <s v="M"/>
    <s v="Asian"/>
    <s v="VIC00819"/>
    <n v="89"/>
    <s v="F"/>
    <s v="Firearm"/>
    <x v="1"/>
    <x v="0"/>
    <x v="0"/>
    <n v="0"/>
    <n v="10429.6"/>
    <s v="No"/>
    <n v="2"/>
    <n v="0"/>
    <x v="3"/>
  </r>
  <r>
    <s v="INC004752"/>
    <x v="14"/>
    <x v="5"/>
    <s v="Fairview"/>
    <s v="TX"/>
    <n v="9"/>
    <x v="3"/>
    <x v="2106"/>
    <s v="OFF0011"/>
    <s v="SUS00339"/>
    <n v="52"/>
    <s v="M"/>
    <s v="Black"/>
    <s v="VIC00728"/>
    <n v="31"/>
    <s v="M"/>
    <s v="Firearm"/>
    <x v="2"/>
    <x v="2"/>
    <x v="3"/>
    <n v="2"/>
    <n v="38743.379999999997"/>
    <s v="Yes"/>
    <n v="3"/>
    <n v="23"/>
    <x v="2"/>
  </r>
  <r>
    <s v="INC001736"/>
    <x v="9"/>
    <x v="0"/>
    <s v="Maplewood"/>
    <s v="GA"/>
    <n v="8"/>
    <x v="3"/>
    <x v="2107"/>
    <s v="OFF0036"/>
    <s v="SUS00557"/>
    <n v="45"/>
    <s v="F"/>
    <s v="Black"/>
    <s v="VIC00813"/>
    <n v="62"/>
    <s v="F"/>
    <s v="Firearm"/>
    <x v="1"/>
    <x v="1"/>
    <x v="1"/>
    <n v="2"/>
    <n v="0"/>
    <s v="No"/>
    <n v="2"/>
    <n v="16"/>
    <x v="1"/>
  </r>
  <r>
    <s v="INC000829"/>
    <x v="6"/>
    <x v="2"/>
    <s v="Maplewood"/>
    <s v="OH"/>
    <n v="2"/>
    <x v="2"/>
    <x v="2108"/>
    <s v="OFF0073"/>
    <s v="SUS00586"/>
    <n v="52"/>
    <s v="F"/>
    <s v="Black"/>
    <s v="VIC00129"/>
    <n v="70"/>
    <s v="F"/>
    <s v="Blunt Object"/>
    <x v="3"/>
    <x v="3"/>
    <x v="2"/>
    <n v="0"/>
    <n v="11837.27"/>
    <s v="No"/>
    <n v="4"/>
    <n v="21"/>
    <x v="2"/>
  </r>
  <r>
    <s v="INC001345"/>
    <x v="15"/>
    <x v="3"/>
    <s v="Lakewood"/>
    <s v="GA"/>
    <n v="6"/>
    <x v="2"/>
    <x v="2109"/>
    <s v="OFF0024"/>
    <s v="SUS00533"/>
    <n v="18"/>
    <s v="F"/>
    <s v="White"/>
    <s v="VIC00816"/>
    <n v="31"/>
    <s v="M"/>
    <s v="Hands/Feet"/>
    <x v="3"/>
    <x v="2"/>
    <x v="1"/>
    <n v="3"/>
    <n v="657.29"/>
    <s v="No"/>
    <n v="4"/>
    <n v="4"/>
    <x v="3"/>
  </r>
  <r>
    <s v="INC000363"/>
    <x v="0"/>
    <x v="2"/>
    <s v="Springfield"/>
    <s v="NC"/>
    <n v="8"/>
    <x v="7"/>
    <x v="39"/>
    <s v="OFF0023"/>
    <s v="SUS00116"/>
    <n v="72"/>
    <s v="F"/>
    <s v="Black"/>
    <s v="VIC00255"/>
    <n v="80"/>
    <s v="F"/>
    <s v="Firearm"/>
    <x v="1"/>
    <x v="2"/>
    <x v="0"/>
    <n v="4"/>
    <n v="39893.21"/>
    <s v="No"/>
    <n v="2"/>
    <n v="0"/>
    <x v="3"/>
  </r>
  <r>
    <s v="INC001279"/>
    <x v="24"/>
    <x v="3"/>
    <s v="Riverside"/>
    <s v="NY"/>
    <n v="9"/>
    <x v="4"/>
    <x v="2110"/>
    <s v="OFF0005"/>
    <s v="SUS00090"/>
    <n v="51"/>
    <s v="F"/>
    <s v="Black"/>
    <s v="VIC00053"/>
    <n v="41"/>
    <s v="M"/>
    <s v="Firearm"/>
    <x v="3"/>
    <x v="0"/>
    <x v="0"/>
    <n v="3"/>
    <n v="47459.17"/>
    <s v="Yes"/>
    <n v="4"/>
    <n v="19"/>
    <x v="2"/>
  </r>
  <r>
    <s v="INC000857"/>
    <x v="8"/>
    <x v="6"/>
    <s v="Fairview"/>
    <s v="OH"/>
    <n v="8"/>
    <x v="7"/>
    <x v="39"/>
    <s v="OFF0142"/>
    <s v="SUS00798"/>
    <n v="66"/>
    <s v="Other"/>
    <s v="Black"/>
    <s v="VIC00668"/>
    <n v="17"/>
    <s v="M"/>
    <s v="Hands/Feet"/>
    <x v="3"/>
    <x v="0"/>
    <x v="1"/>
    <n v="4"/>
    <n v="38188.32"/>
    <s v="No"/>
    <n v="4"/>
    <n v="0"/>
    <x v="3"/>
  </r>
  <r>
    <s v="INC002956"/>
    <x v="14"/>
    <x v="0"/>
    <s v="Centerville"/>
    <s v="OH"/>
    <n v="1"/>
    <x v="1"/>
    <x v="2111"/>
    <s v="OFF0023"/>
    <s v="SUS00149"/>
    <n v="22"/>
    <s v="M"/>
    <s v="White"/>
    <s v="VIC00734"/>
    <n v="55"/>
    <s v="Other"/>
    <s v="Blunt Object"/>
    <x v="3"/>
    <x v="4"/>
    <x v="1"/>
    <n v="1"/>
    <n v="48841.75"/>
    <s v="No"/>
    <n v="4"/>
    <n v="23"/>
    <x v="2"/>
  </r>
  <r>
    <s v="INC002960"/>
    <x v="11"/>
    <x v="1"/>
    <s v="Lakewood"/>
    <s v="FL"/>
    <n v="5"/>
    <x v="5"/>
    <x v="2112"/>
    <s v="OFF0077"/>
    <s v="SUS00449"/>
    <n v="73"/>
    <s v="F"/>
    <s v="Asian"/>
    <s v="VIC00337"/>
    <n v="39"/>
    <s v="M"/>
    <s v="Firearm"/>
    <x v="3"/>
    <x v="3"/>
    <x v="0"/>
    <n v="1"/>
    <n v="20230.38"/>
    <s v="Yes"/>
    <n v="4"/>
    <n v="14"/>
    <x v="1"/>
  </r>
  <r>
    <s v="INC001073"/>
    <x v="6"/>
    <x v="0"/>
    <s v="Hillcrest"/>
    <s v="NC"/>
    <n v="9"/>
    <x v="5"/>
    <x v="2113"/>
    <s v="OFF0146"/>
    <s v="SUS00056"/>
    <n v="48"/>
    <s v="F"/>
    <s v="Asian"/>
    <s v="VIC00455"/>
    <n v="82"/>
    <s v="M"/>
    <s v="Firearm"/>
    <x v="1"/>
    <x v="0"/>
    <x v="3"/>
    <n v="2"/>
    <n v="15001.07"/>
    <s v="No"/>
    <n v="2"/>
    <n v="18"/>
    <x v="2"/>
  </r>
  <r>
    <s v="INC003639"/>
    <x v="17"/>
    <x v="9"/>
    <s v="Lakewood"/>
    <s v="NY"/>
    <n v="11"/>
    <x v="5"/>
    <x v="2114"/>
    <s v="OFF0106"/>
    <s v="SUS00639"/>
    <n v="37"/>
    <s v="F"/>
    <s v="Black"/>
    <s v="VIC00163"/>
    <n v="56"/>
    <s v="F"/>
    <s v="Firearm"/>
    <x v="2"/>
    <x v="0"/>
    <x v="3"/>
    <n v="1"/>
    <n v="1680.51"/>
    <s v="No"/>
    <n v="3"/>
    <n v="8"/>
    <x v="0"/>
  </r>
  <r>
    <s v="INC001731"/>
    <x v="7"/>
    <x v="1"/>
    <s v="Springfield"/>
    <s v="CA"/>
    <n v="7"/>
    <x v="1"/>
    <x v="2115"/>
    <s v="OFF0118"/>
    <s v="SUS00311"/>
    <n v="72"/>
    <s v="F"/>
    <s v="Black"/>
    <s v="VIC00968"/>
    <n v="50"/>
    <s v="M"/>
    <s v="KNIFE"/>
    <x v="3"/>
    <x v="3"/>
    <x v="1"/>
    <n v="3"/>
    <n v="0"/>
    <s v="No"/>
    <n v="4"/>
    <n v="3"/>
    <x v="3"/>
  </r>
  <r>
    <s v="INC000025"/>
    <x v="23"/>
    <x v="8"/>
    <s v="Centerville"/>
    <s v="NY"/>
    <n v="3"/>
    <x v="5"/>
    <x v="2116"/>
    <s v="OFF0025"/>
    <s v="SUS00682"/>
    <n v="74"/>
    <s v="M"/>
    <s v="Black"/>
    <s v="VIC00094"/>
    <n v="22"/>
    <s v="M"/>
    <s v="KNIFE"/>
    <x v="3"/>
    <x v="2"/>
    <x v="3"/>
    <n v="2"/>
    <n v="33500.660000000003"/>
    <s v="Yes"/>
    <n v="4"/>
    <n v="19"/>
    <x v="2"/>
  </r>
  <r>
    <s v="INC000090"/>
    <x v="19"/>
    <x v="5"/>
    <s v="Springfield"/>
    <s v="IL"/>
    <n v="2"/>
    <x v="0"/>
    <x v="2117"/>
    <s v="OFF0044"/>
    <s v="NA"/>
    <n v="52"/>
    <s v="F"/>
    <s v="Black"/>
    <s v="VIC00597"/>
    <n v="75"/>
    <s v="F"/>
    <s v="Firearm"/>
    <x v="3"/>
    <x v="1"/>
    <x v="2"/>
    <n v="1"/>
    <n v="18910.57"/>
    <s v="Yes"/>
    <n v="4"/>
    <n v="11"/>
    <x v="0"/>
  </r>
  <r>
    <s v="INC001976"/>
    <x v="6"/>
    <x v="8"/>
    <s v="Centerville"/>
    <s v="GA"/>
    <n v="3"/>
    <x v="4"/>
    <x v="2118"/>
    <s v="OFF0119"/>
    <s v="SUS00513"/>
    <n v="40"/>
    <s v="M"/>
    <s v="Black"/>
    <s v="VIC00877"/>
    <n v="70"/>
    <s v="F"/>
    <s v="Blunt Object"/>
    <x v="1"/>
    <x v="2"/>
    <x v="1"/>
    <n v="0"/>
    <n v="12323.67"/>
    <s v="No"/>
    <n v="2"/>
    <n v="22"/>
    <x v="2"/>
  </r>
  <r>
    <s v="INC000538"/>
    <x v="6"/>
    <x v="7"/>
    <s v="Maplewood"/>
    <s v="IL"/>
    <n v="8"/>
    <x v="5"/>
    <x v="2119"/>
    <s v="OFF0127"/>
    <s v="SUS00556"/>
    <n v="38"/>
    <s v="F"/>
    <s v="Other"/>
    <s v="VIC00260"/>
    <n v="52"/>
    <s v="M"/>
    <s v="Firearm"/>
    <x v="3"/>
    <x v="2"/>
    <x v="3"/>
    <n v="5"/>
    <n v="41136.06"/>
    <s v="No"/>
    <n v="4"/>
    <n v="23"/>
    <x v="2"/>
  </r>
  <r>
    <s v="INC001448"/>
    <x v="6"/>
    <x v="2"/>
    <s v="Springfield"/>
    <s v="IL"/>
    <n v="12"/>
    <x v="2"/>
    <x v="2120"/>
    <s v="OFF0126"/>
    <s v="SUS00708"/>
    <n v="30"/>
    <s v="Other"/>
    <s v="Asian"/>
    <s v="VIC00283"/>
    <n v="28"/>
    <s v="M"/>
    <s v="Unarmed"/>
    <x v="1"/>
    <x v="0"/>
    <x v="3"/>
    <n v="0"/>
    <n v="0"/>
    <s v="Yes"/>
    <n v="2"/>
    <n v="3"/>
    <x v="3"/>
  </r>
  <r>
    <s v="INC000697"/>
    <x v="6"/>
    <x v="8"/>
    <s v="Riverside"/>
    <s v="AZ"/>
    <n v="11"/>
    <x v="1"/>
    <x v="2121"/>
    <s v="OFF0143"/>
    <s v="SUS00362"/>
    <n v="68"/>
    <s v="M"/>
    <s v="Black"/>
    <s v="VIC00821"/>
    <n v="56"/>
    <s v="M"/>
    <s v="Unarmed"/>
    <x v="0"/>
    <x v="4"/>
    <x v="2"/>
    <n v="3"/>
    <n v="25448.73"/>
    <s v="Yes"/>
    <n v="1"/>
    <n v="3"/>
    <x v="3"/>
  </r>
  <r>
    <s v="INC000448"/>
    <x v="7"/>
    <x v="5"/>
    <s v="Centerville"/>
    <s v="GA"/>
    <n v="6"/>
    <x v="3"/>
    <x v="2122"/>
    <s v="OFF0012"/>
    <s v="SUS00165"/>
    <n v="52"/>
    <s v="F"/>
    <s v="Other"/>
    <s v="VIC00446"/>
    <n v="45"/>
    <s v="F"/>
    <s v="Firearm"/>
    <x v="0"/>
    <x v="0"/>
    <x v="2"/>
    <n v="3"/>
    <n v="5087.28"/>
    <s v="No"/>
    <n v="1"/>
    <n v="19"/>
    <x v="2"/>
  </r>
  <r>
    <s v="INC000908"/>
    <x v="17"/>
    <x v="7"/>
    <s v="Lakewood"/>
    <s v="NY"/>
    <n v="8"/>
    <x v="6"/>
    <x v="2123"/>
    <s v="OFF0125"/>
    <s v="SUS00277"/>
    <n v="25"/>
    <s v="F"/>
    <s v="White"/>
    <s v="VIC00950"/>
    <n v="11"/>
    <s v="F"/>
    <s v="Firearm"/>
    <x v="2"/>
    <x v="3"/>
    <x v="1"/>
    <n v="2"/>
    <n v="39999.1"/>
    <s v="Yes"/>
    <n v="3"/>
    <n v="15"/>
    <x v="1"/>
  </r>
  <r>
    <s v="INC002753"/>
    <x v="20"/>
    <x v="2"/>
    <s v="Centerville"/>
    <s v="GA"/>
    <n v="8"/>
    <x v="5"/>
    <x v="2124"/>
    <s v="OFF0077"/>
    <s v="SUS00068"/>
    <n v="41"/>
    <s v="M"/>
    <s v="Black"/>
    <s v="VIC00709"/>
    <n v="50"/>
    <s v="M"/>
    <s v="KNIFE"/>
    <x v="3"/>
    <x v="4"/>
    <x v="1"/>
    <n v="3"/>
    <n v="37816.93"/>
    <s v="Yes"/>
    <n v="4"/>
    <n v="11"/>
    <x v="0"/>
  </r>
  <r>
    <s v="INC002247"/>
    <x v="26"/>
    <x v="1"/>
    <s v="Springfield"/>
    <s v="PA"/>
    <n v="1"/>
    <x v="2"/>
    <x v="2125"/>
    <s v="OFF0056"/>
    <s v="NA"/>
    <n v="52"/>
    <s v="F"/>
    <s v="Black"/>
    <s v="VIC00960"/>
    <n v="78"/>
    <s v="F"/>
    <s v="Blunt Object"/>
    <x v="1"/>
    <x v="0"/>
    <x v="1"/>
    <n v="3"/>
    <n v="48978.45"/>
    <s v="Yes"/>
    <n v="2"/>
    <n v="18"/>
    <x v="2"/>
  </r>
  <r>
    <s v="INC003574"/>
    <x v="9"/>
    <x v="0"/>
    <s v="Springfield"/>
    <s v="AZ"/>
    <n v="12"/>
    <x v="5"/>
    <x v="2126"/>
    <s v="OFF0011"/>
    <s v="SUS00197"/>
    <n v="51"/>
    <s v="F"/>
    <s v="Hispanic"/>
    <s v="VIC00309"/>
    <n v="10"/>
    <s v="F"/>
    <s v="Firearm"/>
    <x v="1"/>
    <x v="4"/>
    <x v="1"/>
    <n v="3"/>
    <n v="13267.69"/>
    <s v="Yes"/>
    <n v="2"/>
    <n v="9"/>
    <x v="0"/>
  </r>
  <r>
    <s v="INC004851"/>
    <x v="9"/>
    <x v="8"/>
    <s v="Riverside"/>
    <s v="FL"/>
    <n v="3"/>
    <x v="0"/>
    <x v="2127"/>
    <s v="OFF0113"/>
    <s v="SUS00638"/>
    <n v="36"/>
    <s v="F"/>
    <s v="White"/>
    <s v="VIC00998"/>
    <n v="72"/>
    <s v="M"/>
    <s v="Hands/Feet"/>
    <x v="3"/>
    <x v="1"/>
    <x v="1"/>
    <n v="2"/>
    <n v="18406.36"/>
    <s v="No"/>
    <n v="4"/>
    <n v="3"/>
    <x v="3"/>
  </r>
  <r>
    <s v="INC000396"/>
    <x v="24"/>
    <x v="6"/>
    <s v="Centerville"/>
    <s v="PA"/>
    <n v="5"/>
    <x v="0"/>
    <x v="2128"/>
    <s v="OFF0048"/>
    <s v="SUS00124"/>
    <n v="68"/>
    <s v="F"/>
    <s v="Asian"/>
    <m/>
    <n v="56"/>
    <s v="M"/>
    <s v="Firearm"/>
    <x v="3"/>
    <x v="0"/>
    <x v="0"/>
    <n v="3"/>
    <n v="4988.83"/>
    <s v="No"/>
    <n v="4"/>
    <n v="0"/>
    <x v="3"/>
  </r>
  <r>
    <s v="INC002103"/>
    <x v="23"/>
    <x v="0"/>
    <s v="Fairview"/>
    <s v="GA"/>
    <n v="10"/>
    <x v="0"/>
    <x v="2129"/>
    <s v="OFF0069"/>
    <s v="SUS00654"/>
    <n v="53"/>
    <s v="F"/>
    <s v="Hispanic"/>
    <s v="VIC00611"/>
    <n v="40"/>
    <s v="Other"/>
    <s v="Blunt Object"/>
    <x v="3"/>
    <x v="3"/>
    <x v="2"/>
    <n v="1"/>
    <n v="31546.41"/>
    <s v="No"/>
    <n v="4"/>
    <n v="23"/>
    <x v="2"/>
  </r>
  <r>
    <s v="INC001209"/>
    <x v="6"/>
    <x v="1"/>
    <s v="Riverside"/>
    <s v="AZ"/>
    <n v="5"/>
    <x v="1"/>
    <x v="2130"/>
    <s v="OFF0102"/>
    <s v="SUS00073"/>
    <n v="71"/>
    <s v="F"/>
    <s v="Hispanic"/>
    <m/>
    <n v="56"/>
    <s v="M"/>
    <s v="Blunt Object"/>
    <x v="3"/>
    <x v="2"/>
    <x v="0"/>
    <n v="4"/>
    <n v="46978.97"/>
    <s v="No"/>
    <n v="4"/>
    <n v="10"/>
    <x v="0"/>
  </r>
  <r>
    <s v="INC001721"/>
    <x v="20"/>
    <x v="2"/>
    <s v="Riverside"/>
    <s v="CA"/>
    <n v="9"/>
    <x v="2"/>
    <x v="2131"/>
    <s v="OFF0046"/>
    <s v="NA"/>
    <n v="52"/>
    <s v="F"/>
    <s v="Black"/>
    <s v="VIC00162"/>
    <n v="77"/>
    <s v="M"/>
    <s v="Unarmed"/>
    <x v="1"/>
    <x v="4"/>
    <x v="3"/>
    <n v="2"/>
    <n v="4241.2299999999996"/>
    <s v="No"/>
    <n v="2"/>
    <n v="6"/>
    <x v="0"/>
  </r>
  <r>
    <s v="INC004458"/>
    <x v="14"/>
    <x v="8"/>
    <s v="Oakdale"/>
    <s v="FL"/>
    <n v="3"/>
    <x v="3"/>
    <x v="2132"/>
    <s v="OFF0012"/>
    <s v="NA"/>
    <n v="52"/>
    <s v="F"/>
    <s v="Black"/>
    <s v="VIC00730"/>
    <n v="86"/>
    <s v="M"/>
    <s v="Firearm"/>
    <x v="3"/>
    <x v="2"/>
    <x v="1"/>
    <n v="3"/>
    <n v="7669"/>
    <s v="Yes"/>
    <n v="4"/>
    <n v="4"/>
    <x v="3"/>
  </r>
  <r>
    <s v="INC003536"/>
    <x v="8"/>
    <x v="7"/>
    <s v="Fairview"/>
    <s v="NY"/>
    <n v="5"/>
    <x v="6"/>
    <x v="2133"/>
    <s v="OFF0141"/>
    <s v="NA"/>
    <n v="52"/>
    <s v="F"/>
    <s v="Black"/>
    <s v="VIC00029"/>
    <n v="69"/>
    <s v="M"/>
    <s v="Firearm"/>
    <x v="1"/>
    <x v="3"/>
    <x v="1"/>
    <n v="1"/>
    <n v="0"/>
    <s v="No"/>
    <n v="2"/>
    <n v="12"/>
    <x v="1"/>
  </r>
  <r>
    <s v="INC000975"/>
    <x v="16"/>
    <x v="1"/>
    <s v="Lakewood"/>
    <s v="CA"/>
    <n v="8"/>
    <x v="7"/>
    <x v="39"/>
    <s v="OFF0075"/>
    <s v="NA"/>
    <n v="52"/>
    <s v="F"/>
    <s v="Black"/>
    <s v="VIC00061"/>
    <n v="45"/>
    <s v="M"/>
    <s v="Firearm"/>
    <x v="1"/>
    <x v="2"/>
    <x v="1"/>
    <n v="1"/>
    <n v="4408.2299999999996"/>
    <s v="Yes"/>
    <n v="2"/>
    <n v="0"/>
    <x v="3"/>
  </r>
  <r>
    <s v="INC001013"/>
    <x v="23"/>
    <x v="1"/>
    <s v="Riverside"/>
    <s v="NC"/>
    <n v="8"/>
    <x v="7"/>
    <x v="39"/>
    <s v="OFF0043"/>
    <s v="SUS00470"/>
    <n v="15"/>
    <s v="M"/>
    <s v="White"/>
    <s v="VIC00424"/>
    <n v="40"/>
    <s v="M"/>
    <s v="Blunt Object"/>
    <x v="1"/>
    <x v="3"/>
    <x v="1"/>
    <n v="3"/>
    <n v="480.47"/>
    <s v="Yes"/>
    <n v="2"/>
    <n v="0"/>
    <x v="3"/>
  </r>
  <r>
    <s v="INC004511"/>
    <x v="20"/>
    <x v="6"/>
    <s v="Riverside"/>
    <s v="NY"/>
    <n v="12"/>
    <x v="6"/>
    <x v="2134"/>
    <s v="OFF0139"/>
    <s v="NA"/>
    <n v="52"/>
    <s v="F"/>
    <s v="Black"/>
    <s v="VIC00657"/>
    <n v="12"/>
    <s v="F"/>
    <s v="Hands/Feet"/>
    <x v="3"/>
    <x v="2"/>
    <x v="1"/>
    <n v="0"/>
    <n v="36936.67"/>
    <s v="No"/>
    <n v="4"/>
    <n v="19"/>
    <x v="2"/>
  </r>
  <r>
    <s v="INC001528"/>
    <x v="17"/>
    <x v="9"/>
    <s v="Hillcrest"/>
    <s v="AZ"/>
    <n v="10"/>
    <x v="4"/>
    <x v="2135"/>
    <s v="OFF0089"/>
    <s v="SUS00484"/>
    <n v="33"/>
    <s v="F"/>
    <s v="Asian"/>
    <s v="VIC00812"/>
    <n v="48"/>
    <s v="F"/>
    <s v="Firearm"/>
    <x v="1"/>
    <x v="2"/>
    <x v="1"/>
    <n v="0"/>
    <n v="27134.17"/>
    <s v="Yes"/>
    <n v="2"/>
    <n v="20"/>
    <x v="2"/>
  </r>
  <r>
    <s v="INC004612"/>
    <x v="0"/>
    <x v="3"/>
    <s v="Springfield"/>
    <s v="NC"/>
    <n v="11"/>
    <x v="5"/>
    <x v="2136"/>
    <s v="OFF0026"/>
    <s v="SUS00785"/>
    <n v="45"/>
    <s v="M"/>
    <s v="Asian"/>
    <s v="VIC00339"/>
    <n v="56"/>
    <s v="F"/>
    <s v="Firearm"/>
    <x v="2"/>
    <x v="2"/>
    <x v="0"/>
    <n v="4"/>
    <n v="20461.490000000002"/>
    <s v="No"/>
    <n v="3"/>
    <n v="10"/>
    <x v="0"/>
  </r>
  <r>
    <s v="INC000156"/>
    <x v="2"/>
    <x v="7"/>
    <s v="Centerville"/>
    <s v="PA"/>
    <n v="9"/>
    <x v="1"/>
    <x v="2137"/>
    <s v="OFF0130"/>
    <s v="SUS00382"/>
    <n v="55"/>
    <s v="F"/>
    <s v="Asian"/>
    <s v="VIC00156"/>
    <n v="39"/>
    <s v="Other"/>
    <s v="Firearm"/>
    <x v="2"/>
    <x v="2"/>
    <x v="1"/>
    <n v="2"/>
    <n v="47187.01"/>
    <s v="No"/>
    <n v="3"/>
    <n v="22"/>
    <x v="2"/>
  </r>
  <r>
    <s v="INC004221"/>
    <x v="23"/>
    <x v="3"/>
    <s v="Springfield"/>
    <s v="CA"/>
    <n v="11"/>
    <x v="0"/>
    <x v="2138"/>
    <s v="OFF0031"/>
    <s v="NA"/>
    <n v="52"/>
    <s v="F"/>
    <s v="Black"/>
    <s v="VIC00688"/>
    <n v="49"/>
    <s v="F"/>
    <s v="Firearm"/>
    <x v="0"/>
    <x v="2"/>
    <x v="3"/>
    <n v="0"/>
    <n v="43683.82"/>
    <s v="No"/>
    <n v="1"/>
    <n v="11"/>
    <x v="0"/>
  </r>
  <r>
    <s v="INC004253"/>
    <x v="8"/>
    <x v="7"/>
    <s v="Maplewood"/>
    <s v="FL"/>
    <n v="11"/>
    <x v="4"/>
    <x v="2139"/>
    <s v="OFF0139"/>
    <s v="SUS00649"/>
    <n v="16"/>
    <s v="M"/>
    <s v="Hispanic"/>
    <s v="VIC00872"/>
    <n v="26"/>
    <s v="M"/>
    <s v="Firearm"/>
    <x v="3"/>
    <x v="4"/>
    <x v="1"/>
    <n v="1"/>
    <n v="48003.33"/>
    <s v="No"/>
    <n v="4"/>
    <n v="2"/>
    <x v="3"/>
  </r>
  <r>
    <s v="INC000051"/>
    <x v="9"/>
    <x v="9"/>
    <s v="Lakewood"/>
    <s v="PA"/>
    <n v="3"/>
    <x v="6"/>
    <x v="2140"/>
    <s v="OFF0017"/>
    <s v="SUS00432"/>
    <n v="38"/>
    <s v="F"/>
    <s v="Asian"/>
    <s v="VIC00739"/>
    <n v="35"/>
    <s v="M"/>
    <s v="Firearm"/>
    <x v="2"/>
    <x v="0"/>
    <x v="1"/>
    <n v="3"/>
    <n v="40203.82"/>
    <s v="No"/>
    <n v="3"/>
    <n v="9"/>
    <x v="0"/>
  </r>
  <r>
    <s v="INC002485"/>
    <x v="14"/>
    <x v="7"/>
    <s v="Oakdale"/>
    <s v="NC"/>
    <n v="12"/>
    <x v="0"/>
    <x v="2141"/>
    <s v="OFF0078"/>
    <s v="SUS00797"/>
    <n v="39"/>
    <s v="F"/>
    <s v="Asian"/>
    <s v="VIC00453"/>
    <n v="61"/>
    <s v="F"/>
    <s v="Hands/Feet"/>
    <x v="1"/>
    <x v="4"/>
    <x v="1"/>
    <n v="0"/>
    <n v="19093.349999999999"/>
    <s v="Yes"/>
    <n v="2"/>
    <n v="8"/>
    <x v="0"/>
  </r>
  <r>
    <s v="INC000055"/>
    <x v="3"/>
    <x v="0"/>
    <s v="Lakewood"/>
    <s v="AZ"/>
    <n v="3"/>
    <x v="6"/>
    <x v="2142"/>
    <s v="OFF0048"/>
    <s v="NA"/>
    <n v="52"/>
    <s v="F"/>
    <s v="Black"/>
    <s v="VIC00368"/>
    <n v="34"/>
    <s v="F"/>
    <s v="Unarmed"/>
    <x v="2"/>
    <x v="0"/>
    <x v="0"/>
    <n v="3"/>
    <n v="35507.120000000003"/>
    <s v="No"/>
    <n v="3"/>
    <n v="21"/>
    <x v="2"/>
  </r>
  <r>
    <s v="INC001101"/>
    <x v="8"/>
    <x v="3"/>
    <s v="Riverside"/>
    <s v="OH"/>
    <n v="3"/>
    <x v="0"/>
    <x v="2143"/>
    <s v="OFF0102"/>
    <s v="SUS00216"/>
    <n v="71"/>
    <s v="M"/>
    <s v="White"/>
    <s v="VIC00134"/>
    <n v="87"/>
    <s v="F"/>
    <s v="Firearm"/>
    <x v="1"/>
    <x v="2"/>
    <x v="1"/>
    <n v="4"/>
    <n v="41666.49"/>
    <s v="Yes"/>
    <n v="2"/>
    <n v="16"/>
    <x v="1"/>
  </r>
  <r>
    <s v="INC001733"/>
    <x v="17"/>
    <x v="3"/>
    <s v="Hillcrest"/>
    <s v="PA"/>
    <n v="7"/>
    <x v="0"/>
    <x v="2144"/>
    <s v="OFF0016"/>
    <s v="SUS00026"/>
    <n v="46"/>
    <s v="Other"/>
    <s v="White"/>
    <s v="VIC00352"/>
    <n v="21"/>
    <s v="M"/>
    <s v="KNIFE"/>
    <x v="1"/>
    <x v="3"/>
    <x v="3"/>
    <n v="4"/>
    <n v="7199.75"/>
    <s v="No"/>
    <n v="2"/>
    <n v="19"/>
    <x v="2"/>
  </r>
  <r>
    <s v="INC002162"/>
    <x v="23"/>
    <x v="8"/>
    <s v="Maplewood"/>
    <s v="TX"/>
    <n v="8"/>
    <x v="7"/>
    <x v="39"/>
    <s v="OFF0038"/>
    <s v="SUS00617"/>
    <n v="46"/>
    <s v="M"/>
    <s v="Black"/>
    <s v="VIC00498"/>
    <n v="35"/>
    <s v="Other"/>
    <s v="Blunt Object"/>
    <x v="3"/>
    <x v="4"/>
    <x v="2"/>
    <n v="0"/>
    <n v="12278.38"/>
    <s v="No"/>
    <n v="4"/>
    <n v="0"/>
    <x v="3"/>
  </r>
  <r>
    <s v="INC003587"/>
    <x v="4"/>
    <x v="7"/>
    <s v="Oakdale"/>
    <s v="PA"/>
    <n v="10"/>
    <x v="2"/>
    <x v="2145"/>
    <s v="OFF0022"/>
    <s v="SUS00353"/>
    <n v="36"/>
    <s v="F"/>
    <s v="Hispanic"/>
    <s v="VIC00428"/>
    <n v="89"/>
    <s v="M"/>
    <s v="KNIFE"/>
    <x v="1"/>
    <x v="0"/>
    <x v="3"/>
    <n v="4"/>
    <n v="12695.49"/>
    <s v="Yes"/>
    <n v="2"/>
    <n v="1"/>
    <x v="3"/>
  </r>
  <r>
    <s v="INC002323"/>
    <x v="2"/>
    <x v="3"/>
    <s v="Fairview"/>
    <s v="CA"/>
    <n v="10"/>
    <x v="4"/>
    <x v="2146"/>
    <s v="OFF0069"/>
    <s v="SUS00661"/>
    <n v="51"/>
    <s v="Other"/>
    <s v="Black"/>
    <s v="VIC00557"/>
    <n v="72"/>
    <s v="F"/>
    <s v="Firearm"/>
    <x v="1"/>
    <x v="4"/>
    <x v="3"/>
    <n v="3"/>
    <n v="44039.62"/>
    <s v="Yes"/>
    <n v="2"/>
    <n v="9"/>
    <x v="0"/>
  </r>
  <r>
    <s v="INC96918"/>
    <x v="0"/>
    <x v="2"/>
    <s v="Fairview"/>
    <s v="OH"/>
    <n v="10"/>
    <x v="2"/>
    <x v="598"/>
    <s v="OFF0023"/>
    <s v="SUS00235"/>
    <n v="45"/>
    <s v="Other"/>
    <s v="Hispanic"/>
    <s v="VIC00225"/>
    <n v="86"/>
    <s v="F"/>
    <s v="Blunt Object"/>
    <x v="1"/>
    <x v="3"/>
    <x v="3"/>
    <n v="0"/>
    <n v="35355.230000000003"/>
    <s v="Yes"/>
    <n v="2"/>
    <n v="18"/>
    <x v="2"/>
  </r>
  <r>
    <s v="INC000691"/>
    <x v="4"/>
    <x v="4"/>
    <s v="Centerville"/>
    <s v="CA"/>
    <n v="12"/>
    <x v="0"/>
    <x v="2147"/>
    <s v="OFF0017"/>
    <s v="SUS00657"/>
    <n v="67"/>
    <s v="F"/>
    <s v="Other"/>
    <s v="VIC00042"/>
    <n v="36"/>
    <s v="M"/>
    <s v="Firearm"/>
    <x v="1"/>
    <x v="0"/>
    <x v="1"/>
    <n v="0"/>
    <n v="48449.26"/>
    <s v="Yes"/>
    <n v="2"/>
    <n v="4"/>
    <x v="3"/>
  </r>
  <r>
    <s v="INC002416"/>
    <x v="6"/>
    <x v="4"/>
    <s v="Oakdale"/>
    <s v="NY"/>
    <n v="11"/>
    <x v="2"/>
    <x v="2148"/>
    <s v="OFF0044"/>
    <s v="SUS00650"/>
    <n v="66"/>
    <s v="Other"/>
    <s v="Other"/>
    <s v="VIC00092"/>
    <n v="22"/>
    <s v="M"/>
    <s v="Blunt Object"/>
    <x v="3"/>
    <x v="0"/>
    <x v="3"/>
    <n v="2"/>
    <n v="46680.25"/>
    <s v="Yes"/>
    <n v="4"/>
    <n v="12"/>
    <x v="1"/>
  </r>
  <r>
    <s v="INC000566"/>
    <x v="2"/>
    <x v="2"/>
    <s v="Fairview"/>
    <s v="NC"/>
    <n v="5"/>
    <x v="5"/>
    <x v="2149"/>
    <s v="OFF0043"/>
    <s v="SUS00517"/>
    <n v="37"/>
    <s v="F"/>
    <s v="Asian"/>
    <s v="VIC00938"/>
    <n v="62"/>
    <s v="F"/>
    <s v="Unarmed"/>
    <x v="0"/>
    <x v="0"/>
    <x v="3"/>
    <n v="0"/>
    <n v="0"/>
    <s v="No"/>
    <n v="1"/>
    <n v="16"/>
    <x v="1"/>
  </r>
  <r>
    <s v="INC000758"/>
    <x v="24"/>
    <x v="6"/>
    <s v="Springfield"/>
    <s v="CA"/>
    <n v="8"/>
    <x v="7"/>
    <x v="39"/>
    <s v="OFF0019"/>
    <s v="SUS00405"/>
    <n v="58"/>
    <s v="F"/>
    <s v="Other"/>
    <m/>
    <n v="56"/>
    <s v="M"/>
    <s v="Firearm"/>
    <x v="1"/>
    <x v="2"/>
    <x v="0"/>
    <n v="0"/>
    <n v="9179.5499999999993"/>
    <s v="No"/>
    <n v="2"/>
    <n v="0"/>
    <x v="3"/>
  </r>
  <r>
    <s v="INC002059"/>
    <x v="11"/>
    <x v="9"/>
    <s v="Oakdale"/>
    <s v="IL"/>
    <n v="7"/>
    <x v="2"/>
    <x v="2150"/>
    <s v="OFF0062"/>
    <s v="SUS00591"/>
    <n v="35"/>
    <s v="F"/>
    <s v="Black"/>
    <s v="VIC00351"/>
    <n v="28"/>
    <s v="M"/>
    <s v="KNIFE"/>
    <x v="1"/>
    <x v="0"/>
    <x v="0"/>
    <n v="1"/>
    <n v="6864"/>
    <s v="No"/>
    <n v="2"/>
    <n v="22"/>
    <x v="2"/>
  </r>
  <r>
    <s v="INC003174"/>
    <x v="4"/>
    <x v="7"/>
    <s v="Lakewood"/>
    <s v="NC"/>
    <n v="9"/>
    <x v="5"/>
    <x v="2151"/>
    <s v="OFF0084"/>
    <s v="SUS00694"/>
    <n v="48"/>
    <s v="M"/>
    <s v="Black"/>
    <s v="VIC00745"/>
    <n v="75"/>
    <s v="F"/>
    <s v="Blunt Object"/>
    <x v="2"/>
    <x v="3"/>
    <x v="1"/>
    <n v="4"/>
    <n v="25439.56"/>
    <s v="Yes"/>
    <n v="3"/>
    <n v="0"/>
    <x v="3"/>
  </r>
  <r>
    <s v="INC000152"/>
    <x v="14"/>
    <x v="6"/>
    <s v="Centerville"/>
    <s v="AZ"/>
    <n v="8"/>
    <x v="6"/>
    <x v="2152"/>
    <s v="OFF0055"/>
    <s v="NA"/>
    <n v="52"/>
    <s v="F"/>
    <s v="Black"/>
    <m/>
    <n v="56"/>
    <s v="M"/>
    <s v="Blunt Object"/>
    <x v="1"/>
    <x v="3"/>
    <x v="0"/>
    <n v="5"/>
    <n v="23855.99"/>
    <s v="Yes"/>
    <n v="2"/>
    <n v="14"/>
    <x v="1"/>
  </r>
  <r>
    <s v="INC001362"/>
    <x v="5"/>
    <x v="0"/>
    <s v="Hillcrest"/>
    <s v="OH"/>
    <n v="10"/>
    <x v="6"/>
    <x v="2153"/>
    <s v="OFF0110"/>
    <s v="SUS00225"/>
    <n v="22"/>
    <s v="F"/>
    <s v="Black"/>
    <s v="VIC00735"/>
    <n v="64"/>
    <s v="F"/>
    <s v="Firearm"/>
    <x v="3"/>
    <x v="3"/>
    <x v="2"/>
    <n v="4"/>
    <n v="33919.25"/>
    <s v="No"/>
    <n v="4"/>
    <n v="3"/>
    <x v="3"/>
  </r>
  <r>
    <s v="INC002316"/>
    <x v="0"/>
    <x v="0"/>
    <s v="Lakewood"/>
    <s v="NY"/>
    <n v="10"/>
    <x v="3"/>
    <x v="2154"/>
    <s v="OFF0090"/>
    <s v="SUS00225"/>
    <n v="38"/>
    <s v="M"/>
    <s v="Hispanic"/>
    <s v="VIC00446"/>
    <n v="13"/>
    <s v="M"/>
    <s v="Unarmed"/>
    <x v="1"/>
    <x v="2"/>
    <x v="1"/>
    <n v="5"/>
    <n v="6080.12"/>
    <s v="No"/>
    <n v="2"/>
    <n v="1"/>
    <x v="3"/>
  </r>
  <r>
    <s v="INC002003"/>
    <x v="7"/>
    <x v="9"/>
    <s v="Centerville"/>
    <s v="AZ"/>
    <n v="2"/>
    <x v="2"/>
    <x v="2155"/>
    <s v="OFF0030"/>
    <s v="NA"/>
    <n v="52"/>
    <s v="F"/>
    <s v="Black"/>
    <s v="VIC00952"/>
    <n v="56"/>
    <s v="M"/>
    <s v="Firearm"/>
    <x v="1"/>
    <x v="0"/>
    <x v="1"/>
    <n v="4"/>
    <n v="3894.15"/>
    <s v="No"/>
    <n v="2"/>
    <n v="21"/>
    <x v="2"/>
  </r>
  <r>
    <s v="INC002073"/>
    <x v="2"/>
    <x v="8"/>
    <s v="Lakewood"/>
    <s v="NC"/>
    <n v="5"/>
    <x v="5"/>
    <x v="2156"/>
    <s v="OFF0133"/>
    <s v="SUS00499"/>
    <n v="56"/>
    <s v="F"/>
    <s v="Other"/>
    <s v="VIC00620"/>
    <n v="82"/>
    <s v="M"/>
    <s v="Blunt Object"/>
    <x v="1"/>
    <x v="3"/>
    <x v="2"/>
    <n v="3"/>
    <n v="30705.57"/>
    <s v="Yes"/>
    <n v="2"/>
    <n v="5"/>
    <x v="3"/>
  </r>
  <r>
    <s v="INC001002"/>
    <x v="15"/>
    <x v="3"/>
    <s v="Hillcrest"/>
    <s v="PA"/>
    <n v="5"/>
    <x v="1"/>
    <x v="2157"/>
    <s v="OFF0101"/>
    <s v="NA"/>
    <n v="52"/>
    <s v="F"/>
    <s v="Black"/>
    <s v="VIC00499"/>
    <n v="17"/>
    <s v="M"/>
    <s v="Firearm"/>
    <x v="0"/>
    <x v="1"/>
    <x v="1"/>
    <n v="0"/>
    <n v="30738.04"/>
    <s v="Yes"/>
    <n v="1"/>
    <n v="17"/>
    <x v="1"/>
  </r>
  <r>
    <s v="INC003352"/>
    <x v="6"/>
    <x v="9"/>
    <s v="Oakdale"/>
    <s v="OH"/>
    <n v="4"/>
    <x v="6"/>
    <x v="2158"/>
    <s v="OFF0147"/>
    <s v="SUS00460"/>
    <n v="31"/>
    <s v="M"/>
    <s v="Black"/>
    <s v="VIC00691"/>
    <n v="30"/>
    <s v="M"/>
    <s v="Firearm"/>
    <x v="0"/>
    <x v="3"/>
    <x v="1"/>
    <n v="2"/>
    <n v="14467.84"/>
    <s v="No"/>
    <n v="1"/>
    <n v="19"/>
    <x v="2"/>
  </r>
  <r>
    <s v="INC000594"/>
    <x v="14"/>
    <x v="3"/>
    <s v="Centerville"/>
    <s v="IL"/>
    <n v="10"/>
    <x v="3"/>
    <x v="2159"/>
    <s v="OFF0041"/>
    <s v="SUS00085"/>
    <n v="34"/>
    <s v="M"/>
    <s v="Other"/>
    <s v="VIC00069"/>
    <n v="89"/>
    <s v="Other"/>
    <s v="KNIFE"/>
    <x v="2"/>
    <x v="3"/>
    <x v="2"/>
    <n v="3"/>
    <n v="6580.4"/>
    <s v="No"/>
    <n v="3"/>
    <n v="2"/>
    <x v="3"/>
  </r>
  <r>
    <s v="INC002731"/>
    <x v="7"/>
    <x v="8"/>
    <s v="Centerville"/>
    <s v="GA"/>
    <n v="7"/>
    <x v="2"/>
    <x v="2160"/>
    <s v="OFF0007"/>
    <s v="SUS00623"/>
    <n v="37"/>
    <s v="F"/>
    <s v="Black"/>
    <s v="VIC00282"/>
    <n v="62"/>
    <s v="M"/>
    <s v="KNIFE"/>
    <x v="0"/>
    <x v="2"/>
    <x v="1"/>
    <n v="3"/>
    <n v="0"/>
    <s v="No"/>
    <n v="1"/>
    <n v="19"/>
    <x v="2"/>
  </r>
  <r>
    <s v="INC004613"/>
    <x v="7"/>
    <x v="1"/>
    <s v="Fairview"/>
    <s v="NY"/>
    <n v="8"/>
    <x v="7"/>
    <x v="39"/>
    <s v="OFF0143"/>
    <s v="SUS00288"/>
    <n v="63"/>
    <s v="M"/>
    <s v="Black"/>
    <s v="VIC00806"/>
    <n v="49"/>
    <s v="M"/>
    <s v="Blunt Object"/>
    <x v="2"/>
    <x v="2"/>
    <x v="3"/>
    <n v="5"/>
    <n v="10089.469999999999"/>
    <s v="Yes"/>
    <n v="3"/>
    <n v="0"/>
    <x v="3"/>
  </r>
  <r>
    <s v="INC003549"/>
    <x v="2"/>
    <x v="2"/>
    <s v="Lakewood"/>
    <s v="IL"/>
    <n v="4"/>
    <x v="5"/>
    <x v="2161"/>
    <s v="OFF0148"/>
    <s v="SUS00139"/>
    <n v="52"/>
    <s v="Other"/>
    <s v="Black"/>
    <s v="VIC00635"/>
    <n v="64"/>
    <s v="M"/>
    <s v="Firearm"/>
    <x v="1"/>
    <x v="0"/>
    <x v="1"/>
    <n v="0"/>
    <n v="37602.61"/>
    <s v="No"/>
    <n v="2"/>
    <n v="11"/>
    <x v="0"/>
  </r>
  <r>
    <s v="INC002427"/>
    <x v="11"/>
    <x v="8"/>
    <s v="Hillcrest"/>
    <s v="NY"/>
    <n v="11"/>
    <x v="4"/>
    <x v="2162"/>
    <s v="OFF0016"/>
    <s v="SUS00642"/>
    <n v="56"/>
    <s v="F"/>
    <s v="White"/>
    <s v="VIC00686"/>
    <n v="35"/>
    <s v="M"/>
    <s v="Firearm"/>
    <x v="1"/>
    <x v="2"/>
    <x v="0"/>
    <n v="3"/>
    <n v="20916.11"/>
    <s v="Yes"/>
    <n v="2"/>
    <n v="0"/>
    <x v="3"/>
  </r>
  <r>
    <s v="INC001477"/>
    <x v="9"/>
    <x v="1"/>
    <s v="Fairview"/>
    <s v="TX"/>
    <n v="7"/>
    <x v="3"/>
    <x v="2163"/>
    <s v="OFF0150"/>
    <s v="SUS00531"/>
    <n v="56"/>
    <s v="M"/>
    <s v="Black"/>
    <s v="VIC00525"/>
    <n v="59"/>
    <s v="M"/>
    <s v="Firearm"/>
    <x v="0"/>
    <x v="1"/>
    <x v="1"/>
    <n v="2"/>
    <n v="19150.89"/>
    <s v="Yes"/>
    <n v="1"/>
    <n v="13"/>
    <x v="1"/>
  </r>
  <r>
    <s v="INC004551"/>
    <x v="23"/>
    <x v="3"/>
    <s v="Lakewood"/>
    <s v="NC"/>
    <n v="8"/>
    <x v="7"/>
    <x v="39"/>
    <s v="OFF0119"/>
    <s v="SUS00652"/>
    <n v="45"/>
    <s v="M"/>
    <s v="Hispanic"/>
    <s v="VIC00804"/>
    <n v="46"/>
    <s v="F"/>
    <s v="Blunt Object"/>
    <x v="1"/>
    <x v="0"/>
    <x v="3"/>
    <n v="1"/>
    <n v="5895.72"/>
    <s v="No"/>
    <n v="2"/>
    <n v="0"/>
    <x v="3"/>
  </r>
  <r>
    <s v="INC002339"/>
    <x v="4"/>
    <x v="6"/>
    <s v="Fairview"/>
    <s v="TX"/>
    <n v="8"/>
    <x v="7"/>
    <x v="39"/>
    <s v="OFF0059"/>
    <s v="NA"/>
    <n v="52"/>
    <s v="F"/>
    <s v="Black"/>
    <s v="VIC00412"/>
    <n v="70"/>
    <s v="M"/>
    <s v="Firearm"/>
    <x v="1"/>
    <x v="2"/>
    <x v="1"/>
    <n v="3"/>
    <n v="47853.16"/>
    <s v="No"/>
    <n v="2"/>
    <n v="0"/>
    <x v="3"/>
  </r>
  <r>
    <s v="INC95945"/>
    <x v="4"/>
    <x v="8"/>
    <s v="Lakewood"/>
    <s v="IL"/>
    <n v="10"/>
    <x v="6"/>
    <x v="2164"/>
    <s v="OFF0017"/>
    <s v="SUS00315"/>
    <n v="44"/>
    <s v="F"/>
    <s v="Hispanic"/>
    <s v="VIC00515"/>
    <n v="56"/>
    <s v="M"/>
    <s v="Firearm"/>
    <x v="3"/>
    <x v="0"/>
    <x v="0"/>
    <n v="0"/>
    <n v="47121.32"/>
    <s v="Yes"/>
    <n v="4"/>
    <n v="8"/>
    <x v="0"/>
  </r>
  <r>
    <s v="INC001677"/>
    <x v="7"/>
    <x v="7"/>
    <s v="Centerville"/>
    <s v="NY"/>
    <n v="11"/>
    <x v="2"/>
    <x v="2165"/>
    <s v="OFF0068"/>
    <s v="SUS00574"/>
    <n v="49"/>
    <s v="M"/>
    <s v="White"/>
    <m/>
    <n v="56"/>
    <s v="M"/>
    <s v="Blunt Object"/>
    <x v="0"/>
    <x v="3"/>
    <x v="0"/>
    <n v="1"/>
    <n v="0"/>
    <s v="No"/>
    <n v="1"/>
    <n v="1"/>
    <x v="3"/>
  </r>
  <r>
    <s v="INC003093"/>
    <x v="17"/>
    <x v="1"/>
    <s v="Fairview"/>
    <s v="NC"/>
    <n v="8"/>
    <x v="7"/>
    <x v="39"/>
    <s v="OFF0037"/>
    <s v="SUS00353"/>
    <n v="56"/>
    <s v="F"/>
    <s v="Black"/>
    <s v="VIC00937"/>
    <n v="90"/>
    <s v="F"/>
    <s v="Firearm"/>
    <x v="2"/>
    <x v="0"/>
    <x v="0"/>
    <n v="1"/>
    <n v="46954.43"/>
    <s v="Yes"/>
    <n v="3"/>
    <n v="0"/>
    <x v="3"/>
  </r>
  <r>
    <s v="INC000895"/>
    <x v="26"/>
    <x v="7"/>
    <s v="Maplewood"/>
    <s v="OH"/>
    <n v="12"/>
    <x v="0"/>
    <x v="2166"/>
    <s v="OFF0140"/>
    <s v="SUS00372"/>
    <n v="51"/>
    <s v="Other"/>
    <s v="Asian"/>
    <s v="VIC00170"/>
    <n v="87"/>
    <s v="M"/>
    <s v="Hands/Feet"/>
    <x v="1"/>
    <x v="1"/>
    <x v="1"/>
    <n v="2"/>
    <n v="0"/>
    <s v="Yes"/>
    <n v="2"/>
    <n v="8"/>
    <x v="0"/>
  </r>
  <r>
    <s v="INC000489"/>
    <x v="17"/>
    <x v="4"/>
    <s v="Springfield"/>
    <s v="FL"/>
    <n v="8"/>
    <x v="2"/>
    <x v="2167"/>
    <s v="OFF0005"/>
    <s v="SUS00326"/>
    <n v="61"/>
    <s v="F"/>
    <s v="Hispanic"/>
    <s v="VIC00021"/>
    <n v="15"/>
    <s v="M"/>
    <s v="Firearm"/>
    <x v="3"/>
    <x v="4"/>
    <x v="3"/>
    <n v="5"/>
    <n v="0"/>
    <s v="Yes"/>
    <n v="4"/>
    <n v="21"/>
    <x v="2"/>
  </r>
  <r>
    <s v="INC004949"/>
    <x v="12"/>
    <x v="1"/>
    <s v="Fairview"/>
    <s v="CA"/>
    <n v="7"/>
    <x v="5"/>
    <x v="2168"/>
    <s v="OFF0060"/>
    <s v="SUS00041"/>
    <n v="45"/>
    <s v="F"/>
    <s v="Asian"/>
    <s v="VIC00709"/>
    <n v="25"/>
    <s v="M"/>
    <s v="Unarmed"/>
    <x v="2"/>
    <x v="3"/>
    <x v="3"/>
    <n v="3"/>
    <n v="32083.53"/>
    <s v="No"/>
    <n v="3"/>
    <n v="1"/>
    <x v="3"/>
  </r>
  <r>
    <s v="INC002744"/>
    <x v="14"/>
    <x v="3"/>
    <s v="Springfield"/>
    <s v="TX"/>
    <n v="11"/>
    <x v="1"/>
    <x v="2169"/>
    <s v="OFF0059"/>
    <s v="SUS00431"/>
    <n v="30"/>
    <s v="F"/>
    <s v="Black"/>
    <s v="VIC00936"/>
    <n v="56"/>
    <s v="F"/>
    <s v="Blunt Object"/>
    <x v="3"/>
    <x v="0"/>
    <x v="2"/>
    <n v="1"/>
    <n v="49220.800000000003"/>
    <s v="No"/>
    <n v="4"/>
    <n v="17"/>
    <x v="1"/>
  </r>
  <r>
    <s v="INC001460"/>
    <x v="6"/>
    <x v="1"/>
    <s v="Maplewood"/>
    <s v="NC"/>
    <n v="7"/>
    <x v="5"/>
    <x v="2170"/>
    <s v="OFF0013"/>
    <s v="SUS00277"/>
    <n v="70"/>
    <s v="M"/>
    <s v="Black"/>
    <m/>
    <n v="56"/>
    <s v="M"/>
    <s v="Unarmed"/>
    <x v="1"/>
    <x v="2"/>
    <x v="2"/>
    <n v="3"/>
    <n v="0"/>
    <s v="No"/>
    <n v="2"/>
    <n v="22"/>
    <x v="2"/>
  </r>
  <r>
    <s v="INC002976"/>
    <x v="23"/>
    <x v="3"/>
    <s v="Maplewood"/>
    <s v="GA"/>
    <n v="2"/>
    <x v="0"/>
    <x v="2171"/>
    <s v="OFF0058"/>
    <s v="SUS00744"/>
    <n v="48"/>
    <s v="M"/>
    <s v="Hispanic"/>
    <s v="VIC00228"/>
    <n v="69"/>
    <s v="M"/>
    <s v="Firearm"/>
    <x v="0"/>
    <x v="0"/>
    <x v="0"/>
    <n v="3"/>
    <n v="23200.13"/>
    <s v="Yes"/>
    <n v="1"/>
    <n v="2"/>
    <x v="3"/>
  </r>
  <r>
    <s v="INC000637"/>
    <x v="22"/>
    <x v="9"/>
    <s v="Oakdale"/>
    <s v="CA"/>
    <n v="11"/>
    <x v="5"/>
    <x v="255"/>
    <s v="OFF0118"/>
    <s v="SUS00372"/>
    <n v="40"/>
    <s v="F"/>
    <s v="Asian"/>
    <s v="VIC00081"/>
    <n v="14"/>
    <s v="F"/>
    <s v="Blunt Object"/>
    <x v="2"/>
    <x v="3"/>
    <x v="1"/>
    <n v="5"/>
    <n v="17774.240000000002"/>
    <s v="Yes"/>
    <n v="3"/>
    <n v="9"/>
    <x v="0"/>
  </r>
  <r>
    <s v="INC001758"/>
    <x v="19"/>
    <x v="9"/>
    <s v="Maplewood"/>
    <s v="NY"/>
    <n v="4"/>
    <x v="5"/>
    <x v="2172"/>
    <s v="OFF0068"/>
    <s v="SUS00678"/>
    <n v="24"/>
    <s v="M"/>
    <s v="Asian"/>
    <s v="VIC00648"/>
    <n v="22"/>
    <s v="F"/>
    <s v="Unarmed"/>
    <x v="2"/>
    <x v="0"/>
    <x v="2"/>
    <n v="0"/>
    <n v="25755.61"/>
    <s v="Yes"/>
    <n v="3"/>
    <n v="2"/>
    <x v="3"/>
  </r>
  <r>
    <s v="INC004208"/>
    <x v="17"/>
    <x v="9"/>
    <s v="Oakdale"/>
    <s v="FL"/>
    <n v="4"/>
    <x v="1"/>
    <x v="2173"/>
    <s v="OFF0133"/>
    <s v="SUS00004"/>
    <n v="74"/>
    <s v="F"/>
    <s v="Black"/>
    <m/>
    <n v="56"/>
    <s v="M"/>
    <s v="Blunt Object"/>
    <x v="2"/>
    <x v="3"/>
    <x v="1"/>
    <n v="5"/>
    <n v="0"/>
    <s v="No"/>
    <n v="3"/>
    <n v="10"/>
    <x v="0"/>
  </r>
  <r>
    <s v="INC002770"/>
    <x v="2"/>
    <x v="7"/>
    <s v="Riverside"/>
    <s v="OH"/>
    <n v="1"/>
    <x v="0"/>
    <x v="2174"/>
    <s v="OFF0045"/>
    <s v="SUS00235"/>
    <n v="67"/>
    <s v="F"/>
    <s v="Asian"/>
    <s v="VIC00189"/>
    <n v="56"/>
    <s v="M"/>
    <s v="Firearm"/>
    <x v="3"/>
    <x v="1"/>
    <x v="3"/>
    <n v="0"/>
    <n v="0"/>
    <s v="No"/>
    <n v="4"/>
    <n v="7"/>
    <x v="0"/>
  </r>
  <r>
    <s v="INC000850"/>
    <x v="7"/>
    <x v="9"/>
    <s v="Lakewood"/>
    <s v="NY"/>
    <n v="1"/>
    <x v="6"/>
    <x v="2175"/>
    <s v="OFF0019"/>
    <s v="SUS00524"/>
    <n v="48"/>
    <s v="M"/>
    <s v="Black"/>
    <s v="VIC00829"/>
    <n v="53"/>
    <s v="M"/>
    <s v="Firearm"/>
    <x v="2"/>
    <x v="0"/>
    <x v="0"/>
    <n v="0"/>
    <n v="42275.06"/>
    <s v="No"/>
    <n v="3"/>
    <n v="9"/>
    <x v="0"/>
  </r>
  <r>
    <s v="INC002568"/>
    <x v="7"/>
    <x v="2"/>
    <s v="Hillcrest"/>
    <s v="NC"/>
    <n v="6"/>
    <x v="0"/>
    <x v="2176"/>
    <s v="OFF0032"/>
    <s v="SUS00737"/>
    <n v="42"/>
    <s v="F"/>
    <s v="Asian"/>
    <s v="VIC00955"/>
    <n v="12"/>
    <s v="M"/>
    <s v="Firearm"/>
    <x v="1"/>
    <x v="0"/>
    <x v="1"/>
    <n v="4"/>
    <n v="24497.48"/>
    <s v="Yes"/>
    <n v="2"/>
    <n v="2"/>
    <x v="3"/>
  </r>
  <r>
    <s v="INC004343"/>
    <x v="4"/>
    <x v="8"/>
    <s v="Hillcrest"/>
    <s v="NY"/>
    <n v="4"/>
    <x v="0"/>
    <x v="2177"/>
    <s v="OFF0090"/>
    <s v="SUS00042"/>
    <n v="56"/>
    <s v="F"/>
    <s v="White"/>
    <s v="VIC00523"/>
    <n v="79"/>
    <s v="M"/>
    <s v="Firearm"/>
    <x v="0"/>
    <x v="3"/>
    <x v="3"/>
    <n v="0"/>
    <n v="23263.69"/>
    <s v="No"/>
    <n v="1"/>
    <n v="15"/>
    <x v="1"/>
  </r>
  <r>
    <s v="INC001525"/>
    <x v="4"/>
    <x v="8"/>
    <s v="Fairview"/>
    <s v="GA"/>
    <n v="5"/>
    <x v="1"/>
    <x v="2178"/>
    <s v="OFF0017"/>
    <s v="SUS00309"/>
    <n v="43"/>
    <s v="F"/>
    <s v="White"/>
    <s v="VIC00101"/>
    <n v="33"/>
    <s v="M"/>
    <s v="Hands/Feet"/>
    <x v="0"/>
    <x v="3"/>
    <x v="1"/>
    <n v="2"/>
    <n v="34811.81"/>
    <s v="No"/>
    <n v="1"/>
    <n v="14"/>
    <x v="1"/>
  </r>
  <r>
    <s v="INC000887"/>
    <x v="21"/>
    <x v="7"/>
    <s v="Centerville"/>
    <s v="AZ"/>
    <n v="2"/>
    <x v="3"/>
    <x v="2179"/>
    <s v="OFF0125"/>
    <s v="SUS00438"/>
    <n v="72"/>
    <s v="M"/>
    <s v="Black"/>
    <s v="VIC00875"/>
    <n v="81"/>
    <s v="M"/>
    <s v="Firearm"/>
    <x v="3"/>
    <x v="2"/>
    <x v="1"/>
    <n v="4"/>
    <n v="2741.61"/>
    <s v="No"/>
    <n v="4"/>
    <n v="19"/>
    <x v="2"/>
  </r>
  <r>
    <s v="INC002462"/>
    <x v="7"/>
    <x v="2"/>
    <s v="Lakewood"/>
    <s v="AZ"/>
    <n v="3"/>
    <x v="1"/>
    <x v="2180"/>
    <s v="OFF0108"/>
    <s v="SUS00613"/>
    <n v="24"/>
    <s v="F"/>
    <s v="Asian"/>
    <s v="VIC00732"/>
    <n v="52"/>
    <s v="F"/>
    <s v="Firearm"/>
    <x v="3"/>
    <x v="0"/>
    <x v="0"/>
    <n v="3"/>
    <n v="49097.15"/>
    <s v="No"/>
    <n v="4"/>
    <n v="20"/>
    <x v="2"/>
  </r>
  <r>
    <s v="INC004272"/>
    <x v="6"/>
    <x v="2"/>
    <s v="Fairview"/>
    <s v="IL"/>
    <n v="7"/>
    <x v="3"/>
    <x v="2181"/>
    <s v="OFF0089"/>
    <s v="SUS00352"/>
    <n v="46"/>
    <s v="F"/>
    <s v="Black"/>
    <s v="VIC00592"/>
    <n v="27"/>
    <s v="M"/>
    <s v="Firearm"/>
    <x v="2"/>
    <x v="4"/>
    <x v="2"/>
    <n v="2"/>
    <n v="37730.47"/>
    <s v="No"/>
    <n v="3"/>
    <n v="18"/>
    <x v="2"/>
  </r>
  <r>
    <s v="INC003897"/>
    <x v="18"/>
    <x v="0"/>
    <s v="Riverside"/>
    <s v="NY"/>
    <n v="6"/>
    <x v="6"/>
    <x v="2182"/>
    <s v="OFF0010"/>
    <s v="SUS00028"/>
    <n v="42"/>
    <s v="M"/>
    <s v="Black"/>
    <s v="VIC00985"/>
    <n v="83"/>
    <s v="Other"/>
    <s v="Firearm"/>
    <x v="2"/>
    <x v="2"/>
    <x v="1"/>
    <n v="5"/>
    <n v="42411.5"/>
    <s v="No"/>
    <n v="3"/>
    <n v="19"/>
    <x v="2"/>
  </r>
  <r>
    <s v="INC000692"/>
    <x v="20"/>
    <x v="0"/>
    <s v="Hillcrest"/>
    <s v="TX"/>
    <n v="4"/>
    <x v="3"/>
    <x v="2183"/>
    <s v="OFF0129"/>
    <s v="SUS00274"/>
    <n v="52"/>
    <s v="F"/>
    <s v="White"/>
    <s v="VIC00761"/>
    <n v="33"/>
    <s v="M"/>
    <s v="Firearm"/>
    <x v="0"/>
    <x v="4"/>
    <x v="1"/>
    <n v="1"/>
    <n v="21166.28"/>
    <s v="No"/>
    <n v="1"/>
    <n v="5"/>
    <x v="3"/>
  </r>
  <r>
    <s v="INC000526"/>
    <x v="8"/>
    <x v="7"/>
    <s v="Maplewood"/>
    <s v="PA"/>
    <n v="2"/>
    <x v="5"/>
    <x v="1181"/>
    <s v="OFF0016"/>
    <s v="SUS00222"/>
    <n v="51"/>
    <s v="F"/>
    <s v="Black"/>
    <m/>
    <n v="56"/>
    <s v="M"/>
    <s v="Hands/Feet"/>
    <x v="1"/>
    <x v="0"/>
    <x v="1"/>
    <n v="2"/>
    <n v="3071.79"/>
    <s v="No"/>
    <n v="2"/>
    <n v="15"/>
    <x v="1"/>
  </r>
  <r>
    <s v="INC003541"/>
    <x v="14"/>
    <x v="7"/>
    <s v="Centerville"/>
    <s v="OH"/>
    <n v="1"/>
    <x v="3"/>
    <x v="2184"/>
    <s v="OFF0137"/>
    <s v="SUS00727"/>
    <n v="36"/>
    <s v="F"/>
    <s v="Black"/>
    <s v="VIC00639"/>
    <n v="80"/>
    <s v="M"/>
    <s v="Firearm"/>
    <x v="0"/>
    <x v="4"/>
    <x v="1"/>
    <n v="3"/>
    <n v="7109.77"/>
    <s v="Yes"/>
    <n v="1"/>
    <n v="14"/>
    <x v="1"/>
  </r>
  <r>
    <s v="INC002343"/>
    <x v="20"/>
    <x v="6"/>
    <s v="Springfield"/>
    <s v="NY"/>
    <n v="8"/>
    <x v="2"/>
    <x v="2185"/>
    <s v="OFF0041"/>
    <s v="SUS00469"/>
    <n v="74"/>
    <s v="F"/>
    <s v="Other"/>
    <s v="VIC00250"/>
    <n v="27"/>
    <s v="M"/>
    <s v="Firearm"/>
    <x v="2"/>
    <x v="0"/>
    <x v="1"/>
    <n v="4"/>
    <n v="4661.3999999999996"/>
    <s v="No"/>
    <n v="3"/>
    <n v="6"/>
    <x v="0"/>
  </r>
  <r>
    <s v="INC000264"/>
    <x v="20"/>
    <x v="0"/>
    <s v="Fairview"/>
    <s v="OH"/>
    <n v="7"/>
    <x v="1"/>
    <x v="2186"/>
    <s v="OFF0059"/>
    <s v="NA"/>
    <n v="52"/>
    <s v="F"/>
    <s v="Black"/>
    <s v="VIC00988"/>
    <n v="51"/>
    <s v="M"/>
    <s v="Firearm"/>
    <x v="3"/>
    <x v="3"/>
    <x v="0"/>
    <n v="4"/>
    <n v="7787.92"/>
    <s v="No"/>
    <n v="4"/>
    <n v="5"/>
    <x v="3"/>
  </r>
  <r>
    <s v="INC003031"/>
    <x v="27"/>
    <x v="2"/>
    <s v="Centerville"/>
    <s v="NC"/>
    <n v="12"/>
    <x v="2"/>
    <x v="2187"/>
    <s v="OFF0011"/>
    <s v="SUS00019"/>
    <n v="51"/>
    <s v="M"/>
    <s v="Black"/>
    <s v="VIC00457"/>
    <n v="30"/>
    <s v="M"/>
    <s v="Blunt Object"/>
    <x v="1"/>
    <x v="0"/>
    <x v="1"/>
    <n v="5"/>
    <n v="22698.2"/>
    <s v="No"/>
    <n v="2"/>
    <n v="5"/>
    <x v="3"/>
  </r>
  <r>
    <s v="INC002488"/>
    <x v="7"/>
    <x v="3"/>
    <s v="Centerville"/>
    <s v="TX"/>
    <n v="8"/>
    <x v="4"/>
    <x v="2188"/>
    <s v="OFF0093"/>
    <s v="SUS00415"/>
    <n v="57"/>
    <s v="F"/>
    <s v="Black"/>
    <s v="VIC00145"/>
    <n v="60"/>
    <s v="F"/>
    <s v="Firearm"/>
    <x v="3"/>
    <x v="0"/>
    <x v="1"/>
    <n v="0"/>
    <n v="13876.63"/>
    <s v="No"/>
    <n v="4"/>
    <n v="3"/>
    <x v="3"/>
  </r>
  <r>
    <s v="INC001810"/>
    <x v="23"/>
    <x v="3"/>
    <s v="Centerville"/>
    <s v="GA"/>
    <n v="4"/>
    <x v="1"/>
    <x v="2189"/>
    <s v="OFF0135"/>
    <s v="SUS00604"/>
    <n v="59"/>
    <s v="F"/>
    <s v="Black"/>
    <s v="VIC00128"/>
    <n v="85"/>
    <s v="M"/>
    <s v="Firearm"/>
    <x v="0"/>
    <x v="0"/>
    <x v="1"/>
    <n v="5"/>
    <n v="33655.69"/>
    <s v="Yes"/>
    <n v="1"/>
    <n v="4"/>
    <x v="3"/>
  </r>
  <r>
    <s v="INC003527"/>
    <x v="28"/>
    <x v="0"/>
    <s v="Riverside"/>
    <s v="TX"/>
    <n v="6"/>
    <x v="2"/>
    <x v="2190"/>
    <s v="OFF0143"/>
    <s v="SUS00135"/>
    <n v="58"/>
    <s v="M"/>
    <s v="Black"/>
    <s v="VIC00854"/>
    <n v="59"/>
    <s v="F"/>
    <s v="KNIFE"/>
    <x v="1"/>
    <x v="1"/>
    <x v="2"/>
    <n v="5"/>
    <n v="41159.56"/>
    <s v="Yes"/>
    <n v="2"/>
    <n v="6"/>
    <x v="0"/>
  </r>
  <r>
    <s v="INC002226"/>
    <x v="8"/>
    <x v="0"/>
    <s v="Oakdale"/>
    <s v="FL"/>
    <n v="11"/>
    <x v="0"/>
    <x v="2191"/>
    <s v="OFF0116"/>
    <s v="SUS00121"/>
    <n v="16"/>
    <s v="F"/>
    <s v="Black"/>
    <s v="VIC00077"/>
    <n v="67"/>
    <s v="M"/>
    <s v="Firearm"/>
    <x v="0"/>
    <x v="1"/>
    <x v="3"/>
    <n v="4"/>
    <n v="4031.43"/>
    <s v="Yes"/>
    <n v="1"/>
    <n v="17"/>
    <x v="1"/>
  </r>
  <r>
    <s v="INC001110"/>
    <x v="20"/>
    <x v="5"/>
    <s v="Riverside"/>
    <s v="FL"/>
    <n v="4"/>
    <x v="6"/>
    <x v="2192"/>
    <s v="OFF0038"/>
    <s v="SUS00249"/>
    <n v="29"/>
    <s v="M"/>
    <s v="Black"/>
    <s v="VIC00554"/>
    <n v="23"/>
    <s v="M"/>
    <s v="Unarmed"/>
    <x v="3"/>
    <x v="2"/>
    <x v="3"/>
    <n v="4"/>
    <n v="41185.32"/>
    <s v="No"/>
    <n v="4"/>
    <n v="15"/>
    <x v="1"/>
  </r>
  <r>
    <s v="INC001335"/>
    <x v="23"/>
    <x v="7"/>
    <s v="Fairview"/>
    <s v="FL"/>
    <n v="8"/>
    <x v="7"/>
    <x v="39"/>
    <s v="OFF0012"/>
    <s v="SUS00724"/>
    <n v="45"/>
    <s v="F"/>
    <s v="Black"/>
    <s v="VIC00562"/>
    <n v="57"/>
    <s v="F"/>
    <s v="Blunt Object"/>
    <x v="1"/>
    <x v="2"/>
    <x v="2"/>
    <n v="3"/>
    <n v="43741.38"/>
    <s v="Yes"/>
    <n v="2"/>
    <n v="0"/>
    <x v="3"/>
  </r>
  <r>
    <s v="INC001905"/>
    <x v="7"/>
    <x v="8"/>
    <s v="Maplewood"/>
    <s v="PA"/>
    <n v="8"/>
    <x v="7"/>
    <x v="39"/>
    <s v="OFF0119"/>
    <s v="SUS00355"/>
    <n v="27"/>
    <s v="F"/>
    <s v="Black"/>
    <s v="VIC00096"/>
    <n v="53"/>
    <s v="M"/>
    <s v="Firearm"/>
    <x v="3"/>
    <x v="0"/>
    <x v="1"/>
    <n v="1"/>
    <n v="1065.3699999999999"/>
    <s v="No"/>
    <n v="4"/>
    <n v="0"/>
    <x v="3"/>
  </r>
  <r>
    <s v="INC000036"/>
    <x v="17"/>
    <x v="7"/>
    <s v="Oakdale"/>
    <s v="AZ"/>
    <n v="8"/>
    <x v="4"/>
    <x v="2193"/>
    <s v="OFF0033"/>
    <s v="SUS00461"/>
    <n v="23"/>
    <s v="F"/>
    <s v="Asian"/>
    <s v="VIC00656"/>
    <n v="65"/>
    <s v="F"/>
    <s v="Firearm"/>
    <x v="0"/>
    <x v="2"/>
    <x v="0"/>
    <n v="2"/>
    <n v="46736.89"/>
    <s v="No"/>
    <n v="1"/>
    <n v="3"/>
    <x v="3"/>
  </r>
  <r>
    <s v="INC002378"/>
    <x v="18"/>
    <x v="7"/>
    <s v="Springfield"/>
    <s v="IL"/>
    <n v="9"/>
    <x v="5"/>
    <x v="2194"/>
    <s v="OFF0005"/>
    <s v="SUS00641"/>
    <n v="58"/>
    <s v="F"/>
    <s v="Black"/>
    <s v="VIC00030"/>
    <n v="58"/>
    <s v="M"/>
    <s v="Firearm"/>
    <x v="0"/>
    <x v="0"/>
    <x v="3"/>
    <n v="4"/>
    <n v="33900.68"/>
    <s v="Yes"/>
    <n v="1"/>
    <n v="2"/>
    <x v="3"/>
  </r>
  <r>
    <s v="INC003145"/>
    <x v="5"/>
    <x v="0"/>
    <s v="Oakdale"/>
    <s v="TX"/>
    <n v="9"/>
    <x v="4"/>
    <x v="2195"/>
    <s v="OFF0127"/>
    <s v="SUS00130"/>
    <n v="44"/>
    <s v="M"/>
    <s v="Hispanic"/>
    <s v="VIC00148"/>
    <n v="89"/>
    <s v="M"/>
    <s v="KNIFE"/>
    <x v="0"/>
    <x v="1"/>
    <x v="1"/>
    <n v="3"/>
    <n v="2475.4899999999998"/>
    <s v="Yes"/>
    <n v="1"/>
    <n v="12"/>
    <x v="1"/>
  </r>
  <r>
    <s v="INC000035"/>
    <x v="16"/>
    <x v="3"/>
    <s v="Oakdale"/>
    <s v="GA"/>
    <n v="10"/>
    <x v="6"/>
    <x v="2196"/>
    <s v="OFF0074"/>
    <s v="NA"/>
    <n v="52"/>
    <s v="F"/>
    <s v="Black"/>
    <s v="VIC00874"/>
    <n v="66"/>
    <s v="F"/>
    <s v="Firearm"/>
    <x v="0"/>
    <x v="0"/>
    <x v="3"/>
    <n v="4"/>
    <n v="14518.11"/>
    <s v="Yes"/>
    <n v="1"/>
    <n v="15"/>
    <x v="1"/>
  </r>
  <r>
    <s v="INC002006"/>
    <x v="6"/>
    <x v="8"/>
    <s v="Centerville"/>
    <s v="FL"/>
    <n v="9"/>
    <x v="2"/>
    <x v="2197"/>
    <s v="OFF0055"/>
    <s v="SUS00357"/>
    <n v="59"/>
    <s v="M"/>
    <s v="Asian"/>
    <s v="VIC00348"/>
    <n v="56"/>
    <s v="M"/>
    <s v="KNIFE"/>
    <x v="3"/>
    <x v="4"/>
    <x v="1"/>
    <n v="1"/>
    <n v="12465.65"/>
    <s v="No"/>
    <n v="4"/>
    <n v="20"/>
    <x v="2"/>
  </r>
  <r>
    <s v="INC001653"/>
    <x v="15"/>
    <x v="4"/>
    <s v="Hillcrest"/>
    <s v="GA"/>
    <n v="8"/>
    <x v="7"/>
    <x v="39"/>
    <s v="OFF0147"/>
    <s v="SUS00781"/>
    <n v="47"/>
    <s v="M"/>
    <s v="Black"/>
    <s v="VIC00132"/>
    <n v="23"/>
    <s v="M"/>
    <s v="Blunt Object"/>
    <x v="3"/>
    <x v="0"/>
    <x v="1"/>
    <n v="1"/>
    <n v="0"/>
    <s v="No"/>
    <n v="4"/>
    <n v="0"/>
    <x v="3"/>
  </r>
  <r>
    <s v="INC002521"/>
    <x v="16"/>
    <x v="9"/>
    <s v="Riverside"/>
    <s v="FL"/>
    <n v="4"/>
    <x v="5"/>
    <x v="2198"/>
    <s v="OFF0056"/>
    <s v="SUS00251"/>
    <n v="45"/>
    <s v="F"/>
    <s v="Hispanic"/>
    <s v="VIC00226"/>
    <n v="35"/>
    <s v="M"/>
    <s v="KNIFE"/>
    <x v="3"/>
    <x v="0"/>
    <x v="1"/>
    <n v="5"/>
    <n v="41329.230000000003"/>
    <s v="No"/>
    <n v="4"/>
    <n v="4"/>
    <x v="3"/>
  </r>
  <r>
    <s v="INC004891"/>
    <x v="15"/>
    <x v="4"/>
    <s v="Maplewood"/>
    <s v="NY"/>
    <n v="12"/>
    <x v="0"/>
    <x v="2199"/>
    <s v="OFF0011"/>
    <s v="NA"/>
    <n v="52"/>
    <s v="F"/>
    <s v="Black"/>
    <s v="VIC00782"/>
    <n v="71"/>
    <s v="M"/>
    <s v="Firearm"/>
    <x v="1"/>
    <x v="3"/>
    <x v="3"/>
    <n v="5"/>
    <n v="14534.19"/>
    <s v="Yes"/>
    <n v="2"/>
    <n v="7"/>
    <x v="0"/>
  </r>
  <r>
    <s v="INC001089"/>
    <x v="20"/>
    <x v="4"/>
    <s v="Riverside"/>
    <s v="GA"/>
    <n v="1"/>
    <x v="5"/>
    <x v="2200"/>
    <s v="OFF0071"/>
    <s v="SUS00289"/>
    <n v="66"/>
    <s v="F"/>
    <s v="White"/>
    <s v="VIC00686"/>
    <n v="24"/>
    <s v="F"/>
    <s v="Blunt Object"/>
    <x v="3"/>
    <x v="1"/>
    <x v="1"/>
    <n v="4"/>
    <n v="17056.25"/>
    <s v="No"/>
    <n v="4"/>
    <n v="10"/>
    <x v="0"/>
  </r>
  <r>
    <s v="INC002230"/>
    <x v="21"/>
    <x v="9"/>
    <s v="Maplewood"/>
    <s v="PA"/>
    <n v="8"/>
    <x v="7"/>
    <x v="39"/>
    <s v="OFF0073"/>
    <s v="SUS00662"/>
    <n v="60"/>
    <s v="M"/>
    <s v="Black"/>
    <s v="VIC00775"/>
    <n v="56"/>
    <s v="M"/>
    <s v="KNIFE"/>
    <x v="1"/>
    <x v="3"/>
    <x v="3"/>
    <n v="1"/>
    <n v="14616.21"/>
    <s v="Yes"/>
    <n v="2"/>
    <n v="0"/>
    <x v="3"/>
  </r>
  <r>
    <s v="INC002532"/>
    <x v="11"/>
    <x v="1"/>
    <s v="Riverside"/>
    <s v="FL"/>
    <n v="2"/>
    <x v="5"/>
    <x v="2201"/>
    <s v="OFF0142"/>
    <s v="SUS00485"/>
    <n v="48"/>
    <s v="M"/>
    <s v="White"/>
    <s v="VIC00141"/>
    <n v="56"/>
    <s v="M"/>
    <s v="Hands/Feet"/>
    <x v="1"/>
    <x v="2"/>
    <x v="1"/>
    <n v="1"/>
    <n v="32724.09"/>
    <s v="Yes"/>
    <n v="2"/>
    <n v="0"/>
    <x v="3"/>
  </r>
  <r>
    <s v="INC001603"/>
    <x v="14"/>
    <x v="1"/>
    <s v="Centerville"/>
    <s v="FL"/>
    <n v="12"/>
    <x v="6"/>
    <x v="2202"/>
    <s v="OFF0135"/>
    <s v="SUS00295"/>
    <n v="49"/>
    <s v="F"/>
    <s v="Black"/>
    <s v="VIC00841"/>
    <n v="72"/>
    <s v="M"/>
    <s v="Blunt Object"/>
    <x v="3"/>
    <x v="2"/>
    <x v="2"/>
    <n v="4"/>
    <n v="26297.11"/>
    <s v="No"/>
    <n v="4"/>
    <n v="0"/>
    <x v="3"/>
  </r>
  <r>
    <s v="INC004679"/>
    <x v="13"/>
    <x v="2"/>
    <s v="Hillcrest"/>
    <s v="FL"/>
    <n v="11"/>
    <x v="1"/>
    <x v="2203"/>
    <s v="OFF0014"/>
    <s v="SUS00220"/>
    <n v="15"/>
    <s v="Other"/>
    <s v="White"/>
    <s v="VIC00837"/>
    <n v="79"/>
    <s v="M"/>
    <s v="Hands/Feet"/>
    <x v="1"/>
    <x v="3"/>
    <x v="1"/>
    <n v="4"/>
    <n v="4523.5600000000004"/>
    <s v="No"/>
    <n v="2"/>
    <n v="0"/>
    <x v="3"/>
  </r>
  <r>
    <s v="INC001554"/>
    <x v="17"/>
    <x v="0"/>
    <s v="Hillcrest"/>
    <s v="NC"/>
    <n v="3"/>
    <x v="0"/>
    <x v="2204"/>
    <s v="OFF0048"/>
    <s v="SUS00211"/>
    <n v="18"/>
    <s v="F"/>
    <s v="Asian"/>
    <s v="VIC00985"/>
    <n v="43"/>
    <s v="F"/>
    <s v="Blunt Object"/>
    <x v="3"/>
    <x v="2"/>
    <x v="1"/>
    <n v="5"/>
    <n v="48572.92"/>
    <s v="No"/>
    <n v="4"/>
    <n v="18"/>
    <x v="2"/>
  </r>
  <r>
    <s v="INC000701"/>
    <x v="23"/>
    <x v="3"/>
    <s v="Lakewood"/>
    <s v="NY"/>
    <n v="8"/>
    <x v="6"/>
    <x v="2205"/>
    <s v="OFF0014"/>
    <s v="SUS00236"/>
    <n v="32"/>
    <s v="M"/>
    <s v="Black"/>
    <s v="VIC00692"/>
    <n v="62"/>
    <s v="M"/>
    <s v="Firearm"/>
    <x v="3"/>
    <x v="2"/>
    <x v="3"/>
    <n v="0"/>
    <n v="46412.12"/>
    <s v="No"/>
    <n v="4"/>
    <n v="1"/>
    <x v="3"/>
  </r>
  <r>
    <s v="INC001725"/>
    <x v="17"/>
    <x v="7"/>
    <s v="Lakewood"/>
    <s v="GA"/>
    <n v="7"/>
    <x v="5"/>
    <x v="2206"/>
    <s v="OFF0011"/>
    <s v="SUS00268"/>
    <n v="35"/>
    <s v="F"/>
    <s v="White"/>
    <s v="VIC00395"/>
    <n v="25"/>
    <s v="F"/>
    <s v="Firearm"/>
    <x v="2"/>
    <x v="1"/>
    <x v="0"/>
    <n v="5"/>
    <n v="2132.0100000000002"/>
    <s v="No"/>
    <n v="3"/>
    <n v="13"/>
    <x v="1"/>
  </r>
  <r>
    <s v="INC003290"/>
    <x v="16"/>
    <x v="3"/>
    <s v="Centerville"/>
    <s v="FL"/>
    <n v="10"/>
    <x v="5"/>
    <x v="2207"/>
    <s v="OFF0054"/>
    <s v="SUS00738"/>
    <n v="54"/>
    <s v="Other"/>
    <s v="Black"/>
    <s v="VIC00688"/>
    <n v="86"/>
    <s v="M"/>
    <s v="Firearm"/>
    <x v="1"/>
    <x v="4"/>
    <x v="3"/>
    <n v="2"/>
    <n v="10576.68"/>
    <s v="No"/>
    <n v="2"/>
    <n v="20"/>
    <x v="2"/>
  </r>
  <r>
    <s v="INC001151"/>
    <x v="12"/>
    <x v="8"/>
    <s v="Lakewood"/>
    <s v="NY"/>
    <n v="9"/>
    <x v="6"/>
    <x v="2208"/>
    <s v="OFF0116"/>
    <s v="SUS00403"/>
    <n v="52"/>
    <s v="F"/>
    <s v="Black"/>
    <s v="VIC00301"/>
    <n v="76"/>
    <s v="M"/>
    <s v="Hands/Feet"/>
    <x v="3"/>
    <x v="0"/>
    <x v="1"/>
    <n v="0"/>
    <n v="13876.28"/>
    <s v="No"/>
    <n v="4"/>
    <n v="5"/>
    <x v="3"/>
  </r>
  <r>
    <s v="INC002558"/>
    <x v="8"/>
    <x v="4"/>
    <s v="Springfield"/>
    <s v="OH"/>
    <n v="3"/>
    <x v="6"/>
    <x v="2209"/>
    <s v="OFF0135"/>
    <s v="SUS00163"/>
    <n v="68"/>
    <s v="F"/>
    <s v="Black"/>
    <s v="VIC00172"/>
    <n v="11"/>
    <s v="F"/>
    <s v="KNIFE"/>
    <x v="2"/>
    <x v="0"/>
    <x v="2"/>
    <n v="1"/>
    <n v="0"/>
    <s v="Yes"/>
    <n v="3"/>
    <n v="22"/>
    <x v="2"/>
  </r>
  <r>
    <s v="INC003214"/>
    <x v="0"/>
    <x v="7"/>
    <s v="Maplewood"/>
    <s v="OH"/>
    <n v="2"/>
    <x v="3"/>
    <x v="2210"/>
    <s v="OFF0102"/>
    <s v="SUS00508"/>
    <n v="53"/>
    <s v="M"/>
    <s v="Black"/>
    <s v="VIC00912"/>
    <n v="90"/>
    <s v="F"/>
    <s v="Firearm"/>
    <x v="0"/>
    <x v="0"/>
    <x v="1"/>
    <n v="4"/>
    <n v="28726.81"/>
    <s v="Yes"/>
    <n v="1"/>
    <n v="6"/>
    <x v="0"/>
  </r>
  <r>
    <s v="INC004062"/>
    <x v="8"/>
    <x v="3"/>
    <s v="Oakdale"/>
    <s v="NC"/>
    <n v="6"/>
    <x v="0"/>
    <x v="2211"/>
    <s v="OFF0011"/>
    <s v="SUS00416"/>
    <n v="32"/>
    <s v="F"/>
    <s v="Black"/>
    <s v="VIC00403"/>
    <n v="34"/>
    <s v="F"/>
    <s v="Unarmed"/>
    <x v="0"/>
    <x v="2"/>
    <x v="1"/>
    <n v="5"/>
    <n v="44006.77"/>
    <s v="Yes"/>
    <n v="1"/>
    <n v="12"/>
    <x v="1"/>
  </r>
  <r>
    <s v="INC004503"/>
    <x v="23"/>
    <x v="6"/>
    <s v="Maplewood"/>
    <s v="CA"/>
    <n v="12"/>
    <x v="5"/>
    <x v="2212"/>
    <s v="OFF0023"/>
    <s v="SUS00612"/>
    <n v="59"/>
    <s v="M"/>
    <s v="Asian"/>
    <s v="VIC00648"/>
    <n v="68"/>
    <s v="M"/>
    <s v="Hands/Feet"/>
    <x v="0"/>
    <x v="2"/>
    <x v="2"/>
    <n v="3"/>
    <n v="18603.68"/>
    <s v="No"/>
    <n v="1"/>
    <n v="5"/>
    <x v="3"/>
  </r>
  <r>
    <s v="INC002075"/>
    <x v="10"/>
    <x v="8"/>
    <s v="Hillcrest"/>
    <s v="TX"/>
    <n v="8"/>
    <x v="7"/>
    <x v="39"/>
    <s v="OFF0077"/>
    <s v="SUS00624"/>
    <n v="72"/>
    <s v="M"/>
    <s v="Hispanic"/>
    <s v="VIC00882"/>
    <n v="17"/>
    <s v="M"/>
    <s v="KNIFE"/>
    <x v="2"/>
    <x v="0"/>
    <x v="1"/>
    <n v="5"/>
    <n v="48607.519999999997"/>
    <s v="Yes"/>
    <n v="3"/>
    <n v="0"/>
    <x v="3"/>
  </r>
  <r>
    <s v="INC000711"/>
    <x v="11"/>
    <x v="9"/>
    <s v="Riverside"/>
    <s v="AZ"/>
    <n v="5"/>
    <x v="1"/>
    <x v="2213"/>
    <s v="OFF0128"/>
    <s v="SUS00383"/>
    <n v="52"/>
    <s v="F"/>
    <s v="Black"/>
    <s v="VIC00968"/>
    <n v="37"/>
    <s v="F"/>
    <s v="Unarmed"/>
    <x v="1"/>
    <x v="0"/>
    <x v="0"/>
    <n v="2"/>
    <n v="7229.77"/>
    <s v="Yes"/>
    <n v="2"/>
    <n v="14"/>
    <x v="1"/>
  </r>
  <r>
    <s v="INC002973"/>
    <x v="0"/>
    <x v="9"/>
    <s v="Centerville"/>
    <s v="OH"/>
    <n v="2"/>
    <x v="2"/>
    <x v="2214"/>
    <s v="OFF0020"/>
    <s v="SUS00687"/>
    <n v="71"/>
    <s v="F"/>
    <s v="White"/>
    <s v="VIC00239"/>
    <n v="34"/>
    <s v="M"/>
    <s v="Firearm"/>
    <x v="1"/>
    <x v="3"/>
    <x v="1"/>
    <n v="0"/>
    <n v="38873.620000000003"/>
    <s v="Yes"/>
    <n v="2"/>
    <n v="10"/>
    <x v="0"/>
  </r>
  <r>
    <s v="INC003098"/>
    <x v="21"/>
    <x v="1"/>
    <s v="Fairview"/>
    <s v="CA"/>
    <n v="6"/>
    <x v="6"/>
    <x v="2215"/>
    <s v="OFF0092"/>
    <s v="SUS00637"/>
    <n v="74"/>
    <s v="F"/>
    <s v="Black"/>
    <s v="VIC00470"/>
    <n v="56"/>
    <s v="M"/>
    <s v="Blunt Object"/>
    <x v="3"/>
    <x v="3"/>
    <x v="3"/>
    <n v="4"/>
    <n v="8279.82"/>
    <s v="No"/>
    <n v="4"/>
    <n v="0"/>
    <x v="3"/>
  </r>
  <r>
    <s v="INC003082"/>
    <x v="17"/>
    <x v="2"/>
    <s v="Lakewood"/>
    <s v="OH"/>
    <n v="6"/>
    <x v="3"/>
    <x v="2216"/>
    <s v="OFF0026"/>
    <s v="SUS00240"/>
    <n v="74"/>
    <s v="M"/>
    <s v="Black"/>
    <s v="VIC00796"/>
    <n v="53"/>
    <s v="M"/>
    <s v="Firearm"/>
    <x v="2"/>
    <x v="1"/>
    <x v="2"/>
    <n v="4"/>
    <n v="45689.88"/>
    <s v="Yes"/>
    <n v="3"/>
    <n v="13"/>
    <x v="1"/>
  </r>
  <r>
    <s v="INC000329"/>
    <x v="17"/>
    <x v="7"/>
    <s v="Hillcrest"/>
    <s v="AZ"/>
    <n v="2"/>
    <x v="2"/>
    <x v="2217"/>
    <s v="OFF0015"/>
    <s v="NA"/>
    <n v="52"/>
    <s v="F"/>
    <s v="Black"/>
    <s v="VIC00362"/>
    <n v="56"/>
    <s v="M"/>
    <s v="Hands/Feet"/>
    <x v="2"/>
    <x v="0"/>
    <x v="3"/>
    <n v="1"/>
    <n v="0"/>
    <s v="No"/>
    <n v="3"/>
    <n v="7"/>
    <x v="0"/>
  </r>
  <r>
    <s v="INC000517"/>
    <x v="22"/>
    <x v="3"/>
    <s v="Springfield"/>
    <s v="GA"/>
    <n v="2"/>
    <x v="1"/>
    <x v="2218"/>
    <s v="OFF0045"/>
    <s v="SUS00005"/>
    <n v="44"/>
    <s v="F"/>
    <s v="Hispanic"/>
    <s v="VIC00316"/>
    <n v="41"/>
    <s v="F"/>
    <s v="Firearm"/>
    <x v="1"/>
    <x v="0"/>
    <x v="1"/>
    <n v="3"/>
    <n v="14089.43"/>
    <s v="No"/>
    <n v="2"/>
    <n v="9"/>
    <x v="0"/>
  </r>
  <r>
    <s v="INC002150"/>
    <x v="25"/>
    <x v="7"/>
    <s v="Lakewood"/>
    <s v="GA"/>
    <n v="9"/>
    <x v="2"/>
    <x v="2219"/>
    <s v="OFF0147"/>
    <s v="SUS00260"/>
    <n v="23"/>
    <s v="F"/>
    <s v="Black"/>
    <s v="VIC00509"/>
    <n v="57"/>
    <s v="Other"/>
    <s v="Blunt Object"/>
    <x v="2"/>
    <x v="1"/>
    <x v="1"/>
    <n v="1"/>
    <n v="47429.97"/>
    <s v="No"/>
    <n v="3"/>
    <n v="19"/>
    <x v="2"/>
  </r>
  <r>
    <s v="INC000802"/>
    <x v="2"/>
    <x v="8"/>
    <s v="Springfield"/>
    <s v="TX"/>
    <n v="2"/>
    <x v="5"/>
    <x v="2220"/>
    <s v="OFF0078"/>
    <s v="SUS00745"/>
    <n v="52"/>
    <s v="M"/>
    <s v="Hispanic"/>
    <s v="VIC00038"/>
    <n v="15"/>
    <s v="M"/>
    <s v="Blunt Object"/>
    <x v="3"/>
    <x v="3"/>
    <x v="1"/>
    <n v="0"/>
    <n v="48833.120000000003"/>
    <s v="No"/>
    <n v="4"/>
    <n v="8"/>
    <x v="0"/>
  </r>
  <r>
    <s v="INC004319"/>
    <x v="11"/>
    <x v="1"/>
    <s v="Fairview"/>
    <s v="CA"/>
    <n v="8"/>
    <x v="4"/>
    <x v="2221"/>
    <s v="OFF0098"/>
    <s v="SUS00561"/>
    <n v="17"/>
    <s v="M"/>
    <s v="Other"/>
    <s v="VIC00419"/>
    <n v="32"/>
    <s v="F"/>
    <s v="Firearm"/>
    <x v="1"/>
    <x v="3"/>
    <x v="0"/>
    <n v="3"/>
    <n v="41419.06"/>
    <s v="Yes"/>
    <n v="2"/>
    <n v="15"/>
    <x v="1"/>
  </r>
  <r>
    <s v="INC002936"/>
    <x v="15"/>
    <x v="8"/>
    <s v="Springfield"/>
    <s v="AZ"/>
    <n v="10"/>
    <x v="5"/>
    <x v="2222"/>
    <s v="OFF0135"/>
    <s v="SUS00189"/>
    <n v="63"/>
    <s v="M"/>
    <s v="Black"/>
    <s v="VIC00022"/>
    <n v="41"/>
    <s v="F"/>
    <s v="Firearm"/>
    <x v="3"/>
    <x v="4"/>
    <x v="1"/>
    <n v="0"/>
    <n v="0"/>
    <s v="Yes"/>
    <n v="4"/>
    <n v="14"/>
    <x v="1"/>
  </r>
  <r>
    <s v="INC004989"/>
    <x v="9"/>
    <x v="6"/>
    <s v="Centerville"/>
    <s v="AZ"/>
    <n v="10"/>
    <x v="5"/>
    <x v="2223"/>
    <s v="OFF0076"/>
    <s v="SUS00446"/>
    <n v="58"/>
    <s v="F"/>
    <s v="Other"/>
    <s v="VIC00325"/>
    <n v="64"/>
    <s v="M"/>
    <s v="Firearm"/>
    <x v="1"/>
    <x v="2"/>
    <x v="1"/>
    <n v="5"/>
    <n v="21304.69"/>
    <s v="Yes"/>
    <n v="2"/>
    <n v="19"/>
    <x v="2"/>
  </r>
  <r>
    <s v="INC002531"/>
    <x v="23"/>
    <x v="6"/>
    <s v="Lakewood"/>
    <s v="TX"/>
    <n v="8"/>
    <x v="6"/>
    <x v="2224"/>
    <s v="OFF0027"/>
    <s v="SUS00318"/>
    <n v="37"/>
    <s v="F"/>
    <s v="Asian"/>
    <s v="VIC00956"/>
    <n v="43"/>
    <s v="M"/>
    <s v="KNIFE"/>
    <x v="0"/>
    <x v="4"/>
    <x v="1"/>
    <n v="0"/>
    <n v="38950.370000000003"/>
    <s v="Yes"/>
    <n v="1"/>
    <n v="11"/>
    <x v="0"/>
  </r>
  <r>
    <s v="INC003144"/>
    <x v="11"/>
    <x v="5"/>
    <s v="Oakdale"/>
    <s v="NC"/>
    <n v="10"/>
    <x v="5"/>
    <x v="2225"/>
    <s v="OFF0034"/>
    <s v="SUS00325"/>
    <n v="61"/>
    <s v="M"/>
    <s v="Black"/>
    <s v="VIC00102"/>
    <n v="77"/>
    <s v="F"/>
    <s v="KNIFE"/>
    <x v="1"/>
    <x v="3"/>
    <x v="2"/>
    <n v="1"/>
    <n v="27354.81"/>
    <s v="No"/>
    <n v="2"/>
    <n v="21"/>
    <x v="2"/>
  </r>
  <r>
    <s v="INC000436"/>
    <x v="11"/>
    <x v="5"/>
    <s v="Riverside"/>
    <s v="IL"/>
    <n v="10"/>
    <x v="4"/>
    <x v="2226"/>
    <s v="OFF0099"/>
    <s v="NA"/>
    <n v="52"/>
    <s v="F"/>
    <s v="Black"/>
    <s v="VIC00507"/>
    <n v="84"/>
    <s v="M"/>
    <s v="KNIFE"/>
    <x v="2"/>
    <x v="3"/>
    <x v="3"/>
    <n v="5"/>
    <n v="0"/>
    <s v="Yes"/>
    <n v="3"/>
    <n v="21"/>
    <x v="2"/>
  </r>
  <r>
    <s v="INC002139"/>
    <x v="13"/>
    <x v="7"/>
    <s v="Centerville"/>
    <s v="CA"/>
    <n v="11"/>
    <x v="5"/>
    <x v="2227"/>
    <s v="OFF0092"/>
    <s v="NA"/>
    <n v="52"/>
    <s v="F"/>
    <s v="Black"/>
    <s v="VIC00873"/>
    <n v="63"/>
    <s v="F"/>
    <s v="Firearm"/>
    <x v="3"/>
    <x v="0"/>
    <x v="2"/>
    <n v="3"/>
    <n v="42967.41"/>
    <s v="No"/>
    <n v="4"/>
    <n v="3"/>
    <x v="3"/>
  </r>
  <r>
    <s v="INC004993"/>
    <x v="7"/>
    <x v="9"/>
    <s v="Lakewood"/>
    <s v="IL"/>
    <n v="4"/>
    <x v="0"/>
    <x v="2228"/>
    <s v="OFF0100"/>
    <s v="SUS00310"/>
    <n v="51"/>
    <s v="F"/>
    <s v="Black"/>
    <s v="VIC00874"/>
    <n v="26"/>
    <s v="F"/>
    <s v="Unarmed"/>
    <x v="3"/>
    <x v="2"/>
    <x v="3"/>
    <n v="0"/>
    <n v="7233.38"/>
    <s v="Yes"/>
    <n v="4"/>
    <n v="9"/>
    <x v="0"/>
  </r>
  <r>
    <s v="INC001747"/>
    <x v="24"/>
    <x v="1"/>
    <s v="Lakewood"/>
    <s v="NY"/>
    <n v="12"/>
    <x v="2"/>
    <x v="2229"/>
    <s v="OFF0074"/>
    <s v="SUS00193"/>
    <n v="55"/>
    <s v="M"/>
    <s v="Black"/>
    <s v="VIC00057"/>
    <n v="47"/>
    <s v="M"/>
    <s v="Firearm"/>
    <x v="0"/>
    <x v="0"/>
    <x v="1"/>
    <n v="3"/>
    <n v="9509.2900000000009"/>
    <s v="No"/>
    <n v="1"/>
    <n v="22"/>
    <x v="2"/>
  </r>
  <r>
    <s v="INC004786"/>
    <x v="24"/>
    <x v="4"/>
    <s v="Maplewood"/>
    <s v="GA"/>
    <n v="9"/>
    <x v="5"/>
    <x v="2230"/>
    <s v="OFF0125"/>
    <s v="SUS00545"/>
    <n v="66"/>
    <s v="F"/>
    <s v="Black"/>
    <s v="VIC00959"/>
    <n v="54"/>
    <s v="F"/>
    <s v="KNIFE"/>
    <x v="2"/>
    <x v="0"/>
    <x v="2"/>
    <n v="0"/>
    <n v="33074.33"/>
    <s v="No"/>
    <n v="3"/>
    <n v="0"/>
    <x v="3"/>
  </r>
  <r>
    <s v="INC004737"/>
    <x v="16"/>
    <x v="5"/>
    <s v="Riverside"/>
    <s v="GA"/>
    <n v="3"/>
    <x v="1"/>
    <x v="2231"/>
    <s v="OFF0008"/>
    <s v="SUS00011"/>
    <n v="75"/>
    <s v="Other"/>
    <s v="Black"/>
    <m/>
    <n v="56"/>
    <s v="M"/>
    <s v="Hands/Feet"/>
    <x v="3"/>
    <x v="0"/>
    <x v="1"/>
    <n v="2"/>
    <n v="22326.84"/>
    <s v="Yes"/>
    <n v="4"/>
    <n v="11"/>
    <x v="0"/>
  </r>
  <r>
    <s v="INC000766"/>
    <x v="9"/>
    <x v="0"/>
    <s v="Oakdale"/>
    <s v="FL"/>
    <n v="5"/>
    <x v="1"/>
    <x v="2232"/>
    <s v="OFF0069"/>
    <s v="SUS00758"/>
    <n v="28"/>
    <s v="F"/>
    <s v="Other"/>
    <s v="VIC00957"/>
    <n v="69"/>
    <s v="M"/>
    <s v="Firearm"/>
    <x v="3"/>
    <x v="0"/>
    <x v="0"/>
    <n v="5"/>
    <n v="14440.95"/>
    <s v="No"/>
    <n v="4"/>
    <n v="7"/>
    <x v="0"/>
  </r>
  <r>
    <s v="INC001860"/>
    <x v="5"/>
    <x v="6"/>
    <s v="Hillcrest"/>
    <s v="AZ"/>
    <n v="10"/>
    <x v="5"/>
    <x v="2233"/>
    <s v="OFF0068"/>
    <s v="SUS00043"/>
    <n v="35"/>
    <s v="M"/>
    <s v="Black"/>
    <s v="VIC00622"/>
    <n v="48"/>
    <s v="F"/>
    <s v="Firearm"/>
    <x v="0"/>
    <x v="1"/>
    <x v="2"/>
    <n v="2"/>
    <n v="11020.01"/>
    <s v="No"/>
    <n v="1"/>
    <n v="9"/>
    <x v="0"/>
  </r>
  <r>
    <s v="INC004097"/>
    <x v="2"/>
    <x v="0"/>
    <s v="Centerville"/>
    <s v="FL"/>
    <n v="6"/>
    <x v="2"/>
    <x v="2234"/>
    <s v="OFF0018"/>
    <s v="SUS00009"/>
    <n v="75"/>
    <s v="F"/>
    <s v="Black"/>
    <s v="VIC00413"/>
    <n v="35"/>
    <s v="M"/>
    <s v="Firearm"/>
    <x v="3"/>
    <x v="3"/>
    <x v="1"/>
    <n v="4"/>
    <n v="6544.66"/>
    <s v="No"/>
    <n v="4"/>
    <n v="13"/>
    <x v="1"/>
  </r>
  <r>
    <s v="INC000068"/>
    <x v="6"/>
    <x v="2"/>
    <s v="Hillcrest"/>
    <s v="NY"/>
    <n v="1"/>
    <x v="4"/>
    <x v="2235"/>
    <s v="OFF0013"/>
    <s v="SUS00171"/>
    <n v="39"/>
    <s v="M"/>
    <s v="Asian"/>
    <s v="VIC00385"/>
    <n v="83"/>
    <s v="M"/>
    <s v="Firearm"/>
    <x v="3"/>
    <x v="0"/>
    <x v="1"/>
    <n v="2"/>
    <n v="1003.9"/>
    <s v="Yes"/>
    <n v="4"/>
    <n v="23"/>
    <x v="2"/>
  </r>
  <r>
    <s v="INC004316"/>
    <x v="3"/>
    <x v="0"/>
    <s v="Springfield"/>
    <s v="GA"/>
    <n v="8"/>
    <x v="0"/>
    <x v="2236"/>
    <s v="OFF0076"/>
    <s v="SUS00758"/>
    <n v="66"/>
    <s v="F"/>
    <s v="Other"/>
    <s v="VIC00982"/>
    <n v="86"/>
    <s v="M"/>
    <s v="Blunt Object"/>
    <x v="1"/>
    <x v="4"/>
    <x v="3"/>
    <n v="4"/>
    <n v="26810.58"/>
    <s v="No"/>
    <n v="2"/>
    <n v="20"/>
    <x v="2"/>
  </r>
  <r>
    <s v="INC003251"/>
    <x v="21"/>
    <x v="5"/>
    <s v="Oakdale"/>
    <s v="NC"/>
    <n v="2"/>
    <x v="1"/>
    <x v="2237"/>
    <s v="OFF0090"/>
    <s v="SUS00732"/>
    <n v="63"/>
    <s v="F"/>
    <s v="Black"/>
    <s v="VIC00693"/>
    <n v="82"/>
    <s v="M"/>
    <s v="Hands/Feet"/>
    <x v="1"/>
    <x v="4"/>
    <x v="2"/>
    <n v="4"/>
    <n v="36855.58"/>
    <s v="No"/>
    <n v="2"/>
    <n v="13"/>
    <x v="1"/>
  </r>
  <r>
    <s v="INC000220"/>
    <x v="23"/>
    <x v="5"/>
    <s v="Hillcrest"/>
    <s v="IL"/>
    <n v="9"/>
    <x v="4"/>
    <x v="2238"/>
    <s v="OFF0077"/>
    <s v="SUS00559"/>
    <n v="68"/>
    <s v="F"/>
    <s v="Black"/>
    <s v="VIC00142"/>
    <n v="74"/>
    <s v="M"/>
    <s v="Firearm"/>
    <x v="2"/>
    <x v="0"/>
    <x v="2"/>
    <n v="3"/>
    <n v="23064.2"/>
    <s v="Yes"/>
    <n v="3"/>
    <n v="22"/>
    <x v="2"/>
  </r>
  <r>
    <s v="INC003845"/>
    <x v="6"/>
    <x v="1"/>
    <s v="Centerville"/>
    <s v="OH"/>
    <n v="10"/>
    <x v="2"/>
    <x v="2239"/>
    <s v="OFF0028"/>
    <s v="SUS00297"/>
    <n v="36"/>
    <s v="M"/>
    <s v="Black"/>
    <s v="VIC00251"/>
    <n v="55"/>
    <s v="F"/>
    <s v="Firearm"/>
    <x v="2"/>
    <x v="1"/>
    <x v="1"/>
    <n v="3"/>
    <n v="32579.01"/>
    <s v="No"/>
    <n v="3"/>
    <n v="9"/>
    <x v="0"/>
  </r>
  <r>
    <s v="INC003055"/>
    <x v="11"/>
    <x v="6"/>
    <s v="Lakewood"/>
    <s v="AZ"/>
    <n v="5"/>
    <x v="2"/>
    <x v="2240"/>
    <s v="OFF0037"/>
    <s v="NA"/>
    <n v="52"/>
    <s v="F"/>
    <s v="Black"/>
    <s v="VIC00950"/>
    <n v="56"/>
    <s v="F"/>
    <s v="Firearm"/>
    <x v="1"/>
    <x v="3"/>
    <x v="2"/>
    <n v="0"/>
    <n v="18613.13"/>
    <s v="Yes"/>
    <n v="2"/>
    <n v="8"/>
    <x v="0"/>
  </r>
  <r>
    <s v="INC001269"/>
    <x v="9"/>
    <x v="0"/>
    <s v="Lakewood"/>
    <s v="FL"/>
    <n v="11"/>
    <x v="1"/>
    <x v="2241"/>
    <s v="OFF0007"/>
    <s v="NA"/>
    <n v="52"/>
    <s v="F"/>
    <s v="Black"/>
    <s v="VIC00099"/>
    <n v="84"/>
    <s v="M"/>
    <s v="Firearm"/>
    <x v="2"/>
    <x v="3"/>
    <x v="1"/>
    <n v="1"/>
    <n v="34528.870000000003"/>
    <s v="Yes"/>
    <n v="3"/>
    <n v="21"/>
    <x v="2"/>
  </r>
  <r>
    <s v="INC003318"/>
    <x v="14"/>
    <x v="2"/>
    <s v="Springfield"/>
    <s v="IL"/>
    <n v="8"/>
    <x v="5"/>
    <x v="2242"/>
    <s v="OFF0066"/>
    <s v="NA"/>
    <n v="52"/>
    <s v="F"/>
    <s v="Black"/>
    <s v="VIC00720"/>
    <n v="60"/>
    <s v="F"/>
    <s v="KNIFE"/>
    <x v="3"/>
    <x v="3"/>
    <x v="0"/>
    <n v="1"/>
    <n v="34603.870000000003"/>
    <s v="Yes"/>
    <n v="4"/>
    <n v="0"/>
    <x v="3"/>
  </r>
  <r>
    <s v="INC001312"/>
    <x v="2"/>
    <x v="5"/>
    <s v="Riverside"/>
    <s v="FL"/>
    <n v="7"/>
    <x v="3"/>
    <x v="2243"/>
    <s v="OFF0079"/>
    <s v="SUS00434"/>
    <n v="52"/>
    <s v="M"/>
    <s v="Black"/>
    <s v="VIC00873"/>
    <n v="70"/>
    <s v="M"/>
    <s v="Firearm"/>
    <x v="3"/>
    <x v="4"/>
    <x v="0"/>
    <n v="0"/>
    <n v="32795.58"/>
    <s v="Yes"/>
    <n v="4"/>
    <n v="0"/>
    <x v="3"/>
  </r>
  <r>
    <s v="INC004835"/>
    <x v="0"/>
    <x v="7"/>
    <s v="Hillcrest"/>
    <s v="NY"/>
    <n v="12"/>
    <x v="4"/>
    <x v="2244"/>
    <s v="OFF0123"/>
    <s v="SUS00280"/>
    <n v="22"/>
    <s v="F"/>
    <s v="Other"/>
    <s v="VIC00094"/>
    <n v="43"/>
    <s v="F"/>
    <s v="Firearm"/>
    <x v="0"/>
    <x v="2"/>
    <x v="2"/>
    <n v="1"/>
    <n v="29046.17"/>
    <s v="Yes"/>
    <n v="1"/>
    <n v="17"/>
    <x v="1"/>
  </r>
  <r>
    <s v="INC000151"/>
    <x v="20"/>
    <x v="6"/>
    <s v="Lakewood"/>
    <s v="PA"/>
    <n v="12"/>
    <x v="2"/>
    <x v="2245"/>
    <s v="OFF0058"/>
    <s v="SUS00508"/>
    <n v="20"/>
    <s v="F"/>
    <s v="Hispanic"/>
    <s v="VIC00448"/>
    <n v="48"/>
    <s v="Other"/>
    <s v="Blunt Object"/>
    <x v="1"/>
    <x v="3"/>
    <x v="1"/>
    <n v="4"/>
    <n v="2386.41"/>
    <s v="No"/>
    <n v="2"/>
    <n v="2"/>
    <x v="3"/>
  </r>
  <r>
    <s v="INC002355"/>
    <x v="15"/>
    <x v="4"/>
    <s v="Centerville"/>
    <s v="IL"/>
    <n v="1"/>
    <x v="4"/>
    <x v="2246"/>
    <s v="OFF0012"/>
    <s v="SUS00059"/>
    <n v="52"/>
    <s v="F"/>
    <s v="White"/>
    <s v="VIC00006"/>
    <n v="51"/>
    <s v="F"/>
    <s v="Firearm"/>
    <x v="3"/>
    <x v="3"/>
    <x v="1"/>
    <n v="5"/>
    <n v="32638.28"/>
    <s v="No"/>
    <n v="4"/>
    <n v="9"/>
    <x v="0"/>
  </r>
  <r>
    <s v="INC000883"/>
    <x v="4"/>
    <x v="0"/>
    <s v="Oakdale"/>
    <s v="GA"/>
    <n v="4"/>
    <x v="6"/>
    <x v="2247"/>
    <s v="OFF0100"/>
    <s v="SUS00476"/>
    <n v="53"/>
    <s v="F"/>
    <s v="Black"/>
    <s v="VIC00208"/>
    <n v="36"/>
    <s v="M"/>
    <s v="Firearm"/>
    <x v="3"/>
    <x v="4"/>
    <x v="1"/>
    <n v="4"/>
    <n v="23019.7"/>
    <s v="No"/>
    <n v="4"/>
    <n v="19"/>
    <x v="2"/>
  </r>
  <r>
    <s v="INC002058"/>
    <x v="23"/>
    <x v="3"/>
    <s v="Maplewood"/>
    <s v="OH"/>
    <n v="9"/>
    <x v="3"/>
    <x v="2248"/>
    <s v="OFF0047"/>
    <s v="SUS00115"/>
    <n v="19"/>
    <s v="M"/>
    <s v="Black"/>
    <s v="VIC00740"/>
    <n v="80"/>
    <s v="Other"/>
    <s v="Firearm"/>
    <x v="1"/>
    <x v="4"/>
    <x v="1"/>
    <n v="1"/>
    <n v="8864.93"/>
    <s v="No"/>
    <n v="2"/>
    <n v="10"/>
    <x v="0"/>
  </r>
  <r>
    <s v="INC004017"/>
    <x v="4"/>
    <x v="7"/>
    <s v="Hillcrest"/>
    <s v="NY"/>
    <n v="10"/>
    <x v="5"/>
    <x v="2249"/>
    <s v="OFF0135"/>
    <s v="SUS00447"/>
    <n v="53"/>
    <s v="F"/>
    <s v="Black"/>
    <m/>
    <n v="56"/>
    <s v="M"/>
    <s v="Firearm"/>
    <x v="2"/>
    <x v="3"/>
    <x v="1"/>
    <n v="4"/>
    <n v="11295.29"/>
    <s v="No"/>
    <n v="3"/>
    <n v="23"/>
    <x v="2"/>
  </r>
  <r>
    <s v="INC000685"/>
    <x v="9"/>
    <x v="0"/>
    <s v="Centerville"/>
    <s v="NC"/>
    <n v="8"/>
    <x v="3"/>
    <x v="2250"/>
    <s v="OFF0147"/>
    <s v="SUS00230"/>
    <n v="39"/>
    <s v="M"/>
    <s v="Black"/>
    <s v="VIC00962"/>
    <n v="39"/>
    <s v="F"/>
    <s v="Blunt Object"/>
    <x v="1"/>
    <x v="3"/>
    <x v="0"/>
    <n v="1"/>
    <n v="22903.46"/>
    <s v="Yes"/>
    <n v="2"/>
    <n v="10"/>
    <x v="0"/>
  </r>
  <r>
    <s v="INC004766"/>
    <x v="16"/>
    <x v="3"/>
    <s v="Maplewood"/>
    <s v="OH"/>
    <n v="12"/>
    <x v="2"/>
    <x v="2251"/>
    <s v="OFF0085"/>
    <s v="SUS00489"/>
    <n v="18"/>
    <s v="F"/>
    <s v="Black"/>
    <s v="VIC00498"/>
    <n v="60"/>
    <s v="F"/>
    <s v="Firearm"/>
    <x v="3"/>
    <x v="3"/>
    <x v="2"/>
    <n v="0"/>
    <n v="22554"/>
    <s v="No"/>
    <n v="4"/>
    <n v="5"/>
    <x v="3"/>
  </r>
  <r>
    <s v="INC001846"/>
    <x v="4"/>
    <x v="3"/>
    <s v="Maplewood"/>
    <s v="OH"/>
    <n v="2"/>
    <x v="0"/>
    <x v="2252"/>
    <s v="OFF0070"/>
    <s v="SUS00682"/>
    <n v="52"/>
    <s v="F"/>
    <s v="Black"/>
    <s v="VIC00817"/>
    <n v="55"/>
    <s v="M"/>
    <s v="Firearm"/>
    <x v="1"/>
    <x v="2"/>
    <x v="0"/>
    <n v="4"/>
    <n v="44838.51"/>
    <s v="No"/>
    <n v="2"/>
    <n v="11"/>
    <x v="0"/>
  </r>
  <r>
    <s v="INC004173"/>
    <x v="27"/>
    <x v="5"/>
    <s v="Fairview"/>
    <s v="NY"/>
    <n v="6"/>
    <x v="6"/>
    <x v="2253"/>
    <s v="OFF0069"/>
    <s v="SUS00022"/>
    <n v="52"/>
    <s v="F"/>
    <s v="Black"/>
    <s v="VIC00821"/>
    <n v="56"/>
    <s v="M"/>
    <s v="Blunt Object"/>
    <x v="2"/>
    <x v="0"/>
    <x v="1"/>
    <n v="0"/>
    <n v="14749.71"/>
    <s v="No"/>
    <n v="3"/>
    <n v="23"/>
    <x v="2"/>
  </r>
  <r>
    <s v="INC001939"/>
    <x v="8"/>
    <x v="0"/>
    <s v="Fairview"/>
    <s v="PA"/>
    <n v="7"/>
    <x v="0"/>
    <x v="2254"/>
    <s v="OFF0018"/>
    <s v="SUS00242"/>
    <n v="24"/>
    <s v="F"/>
    <s v="Hispanic"/>
    <s v="VIC00680"/>
    <n v="56"/>
    <s v="F"/>
    <s v="Blunt Object"/>
    <x v="3"/>
    <x v="3"/>
    <x v="2"/>
    <n v="0"/>
    <n v="18361.25"/>
    <s v="Yes"/>
    <n v="4"/>
    <n v="12"/>
    <x v="1"/>
  </r>
  <r>
    <s v="INC003367"/>
    <x v="22"/>
    <x v="8"/>
    <s v="Centerville"/>
    <s v="CA"/>
    <n v="8"/>
    <x v="1"/>
    <x v="2255"/>
    <s v="OFF0072"/>
    <s v="SUS00045"/>
    <n v="52"/>
    <s v="F"/>
    <s v="Hispanic"/>
    <s v="VIC00543"/>
    <n v="22"/>
    <s v="Other"/>
    <s v="Hands/Feet"/>
    <x v="3"/>
    <x v="4"/>
    <x v="1"/>
    <n v="5"/>
    <n v="4431.6099999999997"/>
    <s v="Yes"/>
    <n v="4"/>
    <n v="9"/>
    <x v="0"/>
  </r>
  <r>
    <s v="INC002275"/>
    <x v="21"/>
    <x v="7"/>
    <s v="Fairview"/>
    <s v="GA"/>
    <n v="5"/>
    <x v="0"/>
    <x v="2256"/>
    <s v="OFF0142"/>
    <s v="SUS00266"/>
    <n v="71"/>
    <s v="F"/>
    <s v="White"/>
    <s v="VIC00830"/>
    <n v="56"/>
    <s v="F"/>
    <s v="Blunt Object"/>
    <x v="1"/>
    <x v="3"/>
    <x v="2"/>
    <n v="5"/>
    <n v="36550.019999999997"/>
    <s v="Yes"/>
    <n v="2"/>
    <n v="14"/>
    <x v="1"/>
  </r>
  <r>
    <s v="INC003779"/>
    <x v="0"/>
    <x v="6"/>
    <s v="Lakewood"/>
    <s v="GA"/>
    <n v="12"/>
    <x v="0"/>
    <x v="2257"/>
    <s v="OFF0092"/>
    <s v="SUS00204"/>
    <n v="63"/>
    <s v="F"/>
    <s v="Black"/>
    <s v="VIC00410"/>
    <n v="46"/>
    <s v="M"/>
    <s v="Blunt Object"/>
    <x v="0"/>
    <x v="0"/>
    <x v="2"/>
    <n v="5"/>
    <n v="31577.65"/>
    <s v="Yes"/>
    <n v="1"/>
    <n v="18"/>
    <x v="2"/>
  </r>
  <r>
    <s v="INC001106"/>
    <x v="23"/>
    <x v="5"/>
    <s v="Hillcrest"/>
    <s v="TX"/>
    <n v="12"/>
    <x v="5"/>
    <x v="2258"/>
    <s v="OFF0098"/>
    <s v="SUS00213"/>
    <n v="73"/>
    <s v="F"/>
    <s v="Asian"/>
    <s v="VIC00337"/>
    <n v="51"/>
    <s v="Other"/>
    <s v="KNIFE"/>
    <x v="2"/>
    <x v="0"/>
    <x v="1"/>
    <n v="1"/>
    <n v="41536.089999999997"/>
    <s v="Yes"/>
    <n v="3"/>
    <n v="2"/>
    <x v="3"/>
  </r>
  <r>
    <s v="INC002044"/>
    <x v="2"/>
    <x v="1"/>
    <s v="Oakdale"/>
    <s v="CA"/>
    <n v="5"/>
    <x v="4"/>
    <x v="2259"/>
    <s v="OFF0001"/>
    <s v="SUS00537"/>
    <n v="58"/>
    <s v="M"/>
    <s v="Black"/>
    <s v="VIC00607"/>
    <n v="50"/>
    <s v="F"/>
    <s v="Blunt Object"/>
    <x v="3"/>
    <x v="4"/>
    <x v="1"/>
    <n v="5"/>
    <n v="47924.55"/>
    <s v="Yes"/>
    <n v="4"/>
    <n v="20"/>
    <x v="2"/>
  </r>
  <r>
    <s v="INC004804"/>
    <x v="0"/>
    <x v="7"/>
    <s v="Centerville"/>
    <s v="PA"/>
    <n v="11"/>
    <x v="4"/>
    <x v="2260"/>
    <s v="OFF0072"/>
    <s v="SUS00704"/>
    <n v="53"/>
    <s v="F"/>
    <s v="White"/>
    <s v="VIC00767"/>
    <n v="83"/>
    <s v="M"/>
    <s v="Firearm"/>
    <x v="0"/>
    <x v="4"/>
    <x v="1"/>
    <n v="5"/>
    <n v="38922.120000000003"/>
    <s v="Yes"/>
    <n v="1"/>
    <n v="0"/>
    <x v="3"/>
  </r>
  <r>
    <s v="INC003689"/>
    <x v="17"/>
    <x v="4"/>
    <s v="Springfield"/>
    <s v="NC"/>
    <n v="10"/>
    <x v="2"/>
    <x v="2261"/>
    <s v="OFF0014"/>
    <s v="NA"/>
    <n v="52"/>
    <s v="F"/>
    <s v="Black"/>
    <s v="VIC00047"/>
    <n v="40"/>
    <s v="M"/>
    <s v="KNIFE"/>
    <x v="1"/>
    <x v="0"/>
    <x v="3"/>
    <n v="1"/>
    <n v="45155.69"/>
    <s v="No"/>
    <n v="2"/>
    <n v="1"/>
    <x v="3"/>
  </r>
  <r>
    <s v="INC002294"/>
    <x v="18"/>
    <x v="9"/>
    <s v="Springfield"/>
    <s v="NY"/>
    <n v="8"/>
    <x v="7"/>
    <x v="39"/>
    <s v="OFF0110"/>
    <s v="SUS00655"/>
    <n v="70"/>
    <s v="F"/>
    <s v="Black"/>
    <s v="VIC00821"/>
    <n v="71"/>
    <s v="M"/>
    <s v="Blunt Object"/>
    <x v="3"/>
    <x v="3"/>
    <x v="0"/>
    <n v="2"/>
    <n v="26525.55"/>
    <s v="No"/>
    <n v="4"/>
    <n v="0"/>
    <x v="3"/>
  </r>
  <r>
    <s v="INC002946"/>
    <x v="20"/>
    <x v="8"/>
    <s v="Lakewood"/>
    <s v="NC"/>
    <n v="8"/>
    <x v="2"/>
    <x v="2262"/>
    <s v="OFF0065"/>
    <s v="SUS00319"/>
    <n v="28"/>
    <s v="F"/>
    <s v="Asian"/>
    <s v="VIC00457"/>
    <n v="27"/>
    <s v="Other"/>
    <s v="Firearm"/>
    <x v="3"/>
    <x v="2"/>
    <x v="1"/>
    <n v="0"/>
    <n v="6504.5"/>
    <s v="No"/>
    <n v="4"/>
    <n v="18"/>
    <x v="2"/>
  </r>
  <r>
    <s v="INC000601"/>
    <x v="0"/>
    <x v="2"/>
    <s v="Fairview"/>
    <s v="NY"/>
    <n v="5"/>
    <x v="4"/>
    <x v="2263"/>
    <s v="OFF0083"/>
    <s v="NA"/>
    <n v="52"/>
    <s v="F"/>
    <s v="Black"/>
    <s v="VIC00842"/>
    <n v="13"/>
    <s v="M"/>
    <s v="Firearm"/>
    <x v="1"/>
    <x v="2"/>
    <x v="0"/>
    <n v="0"/>
    <n v="40198.589999999997"/>
    <s v="Yes"/>
    <n v="2"/>
    <n v="6"/>
    <x v="0"/>
  </r>
  <r>
    <s v="INC000387"/>
    <x v="20"/>
    <x v="5"/>
    <s v="Riverside"/>
    <s v="GA"/>
    <n v="8"/>
    <x v="7"/>
    <x v="39"/>
    <s v="OFF0123"/>
    <s v="SUS00283"/>
    <n v="70"/>
    <s v="M"/>
    <s v="Black"/>
    <s v="VIC00099"/>
    <n v="71"/>
    <s v="Other"/>
    <s v="KNIFE"/>
    <x v="3"/>
    <x v="3"/>
    <x v="3"/>
    <n v="1"/>
    <n v="31263.599999999999"/>
    <s v="No"/>
    <n v="4"/>
    <n v="0"/>
    <x v="3"/>
  </r>
  <r>
    <s v="INC000135"/>
    <x v="3"/>
    <x v="8"/>
    <s v="Riverside"/>
    <s v="IL"/>
    <n v="8"/>
    <x v="7"/>
    <x v="39"/>
    <s v="OFF0145"/>
    <s v="SUS00644"/>
    <n v="22"/>
    <s v="M"/>
    <s v="Asian"/>
    <s v="VIC00751"/>
    <n v="30"/>
    <s v="M"/>
    <s v="Firearm"/>
    <x v="3"/>
    <x v="0"/>
    <x v="0"/>
    <n v="2"/>
    <n v="8165.44"/>
    <s v="Yes"/>
    <n v="4"/>
    <n v="0"/>
    <x v="3"/>
  </r>
  <r>
    <s v="INC001608"/>
    <x v="6"/>
    <x v="2"/>
    <s v="Riverside"/>
    <s v="NC"/>
    <n v="4"/>
    <x v="0"/>
    <x v="2264"/>
    <s v="OFF0037"/>
    <s v="SUS00549"/>
    <n v="20"/>
    <s v="M"/>
    <s v="Other"/>
    <s v="VIC00813"/>
    <n v="57"/>
    <s v="F"/>
    <s v="Firearm"/>
    <x v="3"/>
    <x v="4"/>
    <x v="1"/>
    <n v="1"/>
    <n v="12794.17"/>
    <s v="Yes"/>
    <n v="4"/>
    <n v="10"/>
    <x v="0"/>
  </r>
  <r>
    <s v="INC004108"/>
    <x v="14"/>
    <x v="0"/>
    <s v="Lakewood"/>
    <s v="TX"/>
    <n v="4"/>
    <x v="2"/>
    <x v="2265"/>
    <s v="OFF0106"/>
    <s v="SUS00258"/>
    <n v="69"/>
    <s v="F"/>
    <s v="Black"/>
    <s v="VIC00341"/>
    <n v="29"/>
    <s v="F"/>
    <s v="Blunt Object"/>
    <x v="2"/>
    <x v="4"/>
    <x v="1"/>
    <n v="3"/>
    <n v="0"/>
    <s v="No"/>
    <n v="3"/>
    <n v="19"/>
    <x v="2"/>
  </r>
  <r>
    <s v="INC004995"/>
    <x v="21"/>
    <x v="1"/>
    <s v="Lakewood"/>
    <s v="PA"/>
    <n v="10"/>
    <x v="5"/>
    <x v="2266"/>
    <s v="OFF0021"/>
    <s v="SUS00772"/>
    <n v="60"/>
    <s v="M"/>
    <s v="Hispanic"/>
    <s v="VIC00541"/>
    <n v="56"/>
    <s v="Other"/>
    <s v="Firearm"/>
    <x v="1"/>
    <x v="3"/>
    <x v="1"/>
    <n v="0"/>
    <n v="5355.49"/>
    <s v="No"/>
    <n v="2"/>
    <n v="13"/>
    <x v="1"/>
  </r>
  <r>
    <s v="INC001511"/>
    <x v="9"/>
    <x v="7"/>
    <s v="Lakewood"/>
    <s v="NY"/>
    <n v="7"/>
    <x v="1"/>
    <x v="2267"/>
    <s v="OFF0060"/>
    <s v="SUS00008"/>
    <n v="41"/>
    <s v="Other"/>
    <s v="Hispanic"/>
    <s v="VIC00424"/>
    <n v="85"/>
    <s v="M"/>
    <s v="Firearm"/>
    <x v="1"/>
    <x v="2"/>
    <x v="0"/>
    <n v="5"/>
    <n v="12209.08"/>
    <s v="No"/>
    <n v="2"/>
    <n v="6"/>
    <x v="0"/>
  </r>
  <r>
    <s v="INC003798"/>
    <x v="9"/>
    <x v="3"/>
    <s v="Riverside"/>
    <s v="OH"/>
    <n v="1"/>
    <x v="4"/>
    <x v="2268"/>
    <s v="OFF0023"/>
    <s v="NA"/>
    <n v="52"/>
    <s v="F"/>
    <s v="Black"/>
    <s v="VIC00733"/>
    <n v="56"/>
    <s v="F"/>
    <s v="Blunt Object"/>
    <x v="1"/>
    <x v="0"/>
    <x v="1"/>
    <n v="5"/>
    <n v="13174.84"/>
    <s v="No"/>
    <n v="2"/>
    <n v="5"/>
    <x v="3"/>
  </r>
  <r>
    <s v="INC004991"/>
    <x v="16"/>
    <x v="2"/>
    <s v="Springfield"/>
    <s v="TX"/>
    <n v="1"/>
    <x v="1"/>
    <x v="2269"/>
    <s v="OFF0084"/>
    <s v="SUS00470"/>
    <n v="51"/>
    <s v="F"/>
    <s v="Black"/>
    <s v="VIC00226"/>
    <n v="66"/>
    <s v="F"/>
    <s v="Firearm"/>
    <x v="1"/>
    <x v="3"/>
    <x v="2"/>
    <n v="1"/>
    <n v="30874.21"/>
    <s v="Yes"/>
    <n v="2"/>
    <n v="20"/>
    <x v="2"/>
  </r>
  <r>
    <s v="INC002968"/>
    <x v="0"/>
    <x v="4"/>
    <s v="Lakewood"/>
    <s v="OH"/>
    <n v="2"/>
    <x v="3"/>
    <x v="2270"/>
    <s v="OFF0138"/>
    <s v="NA"/>
    <n v="52"/>
    <s v="F"/>
    <s v="Black"/>
    <s v="VIC00470"/>
    <n v="21"/>
    <s v="F"/>
    <s v="Firearm"/>
    <x v="1"/>
    <x v="4"/>
    <x v="1"/>
    <n v="0"/>
    <n v="7580.82"/>
    <s v="No"/>
    <n v="2"/>
    <n v="0"/>
    <x v="3"/>
  </r>
  <r>
    <s v="INC003780"/>
    <x v="20"/>
    <x v="8"/>
    <s v="Lakewood"/>
    <s v="PA"/>
    <n v="8"/>
    <x v="5"/>
    <x v="2271"/>
    <s v="OFF0014"/>
    <s v="SUS00438"/>
    <n v="75"/>
    <s v="F"/>
    <s v="Black"/>
    <s v="VIC00711"/>
    <n v="66"/>
    <s v="F"/>
    <s v="Blunt Object"/>
    <x v="2"/>
    <x v="3"/>
    <x v="3"/>
    <n v="4"/>
    <n v="8534.06"/>
    <s v="No"/>
    <n v="3"/>
    <n v="23"/>
    <x v="2"/>
  </r>
  <r>
    <s v="INC003539"/>
    <x v="28"/>
    <x v="7"/>
    <s v="Hillcrest"/>
    <s v="NY"/>
    <n v="1"/>
    <x v="3"/>
    <x v="2272"/>
    <s v="OFF0021"/>
    <s v="SUS00329"/>
    <n v="38"/>
    <s v="M"/>
    <s v="Black"/>
    <s v="VIC00330"/>
    <n v="35"/>
    <s v="F"/>
    <s v="Firearm"/>
    <x v="1"/>
    <x v="4"/>
    <x v="1"/>
    <n v="0"/>
    <n v="40087.29"/>
    <s v="No"/>
    <n v="2"/>
    <n v="11"/>
    <x v="0"/>
  </r>
  <r>
    <s v="INC002200"/>
    <x v="8"/>
    <x v="5"/>
    <s v="Springfield"/>
    <s v="AZ"/>
    <n v="8"/>
    <x v="3"/>
    <x v="2273"/>
    <s v="OFF0079"/>
    <s v="NA"/>
    <n v="52"/>
    <s v="F"/>
    <s v="Black"/>
    <s v="VIC00090"/>
    <n v="13"/>
    <s v="M"/>
    <s v="Blunt Object"/>
    <x v="0"/>
    <x v="1"/>
    <x v="1"/>
    <n v="3"/>
    <n v="0"/>
    <s v="No"/>
    <n v="1"/>
    <n v="14"/>
    <x v="1"/>
  </r>
  <r>
    <s v="INC003046"/>
    <x v="2"/>
    <x v="8"/>
    <s v="Springfield"/>
    <s v="OH"/>
    <n v="9"/>
    <x v="3"/>
    <x v="2274"/>
    <s v="OFF0119"/>
    <s v="SUS00103"/>
    <n v="51"/>
    <s v="F"/>
    <s v="Asian"/>
    <s v="VIC00834"/>
    <n v="87"/>
    <s v="M"/>
    <s v="Blunt Object"/>
    <x v="0"/>
    <x v="4"/>
    <x v="2"/>
    <n v="4"/>
    <n v="0"/>
    <s v="Yes"/>
    <n v="1"/>
    <n v="5"/>
    <x v="3"/>
  </r>
  <r>
    <s v="INC004033"/>
    <x v="16"/>
    <x v="0"/>
    <s v="Riverside"/>
    <s v="NY"/>
    <n v="1"/>
    <x v="2"/>
    <x v="2275"/>
    <s v="OFF0097"/>
    <s v="SUS00782"/>
    <n v="52"/>
    <s v="F"/>
    <s v="Black"/>
    <s v="VIC00352"/>
    <n v="15"/>
    <s v="M"/>
    <s v="Blunt Object"/>
    <x v="1"/>
    <x v="0"/>
    <x v="2"/>
    <n v="5"/>
    <n v="10407.49"/>
    <s v="Yes"/>
    <n v="2"/>
    <n v="8"/>
    <x v="0"/>
  </r>
  <r>
    <s v="INC004876"/>
    <x v="7"/>
    <x v="7"/>
    <s v="Maplewood"/>
    <s v="NY"/>
    <n v="2"/>
    <x v="1"/>
    <x v="2276"/>
    <s v="OFF0004"/>
    <s v="NA"/>
    <n v="52"/>
    <s v="F"/>
    <s v="Black"/>
    <s v="VIC00371"/>
    <n v="71"/>
    <s v="M"/>
    <s v="Firearm"/>
    <x v="2"/>
    <x v="0"/>
    <x v="1"/>
    <n v="2"/>
    <n v="38634.46"/>
    <s v="Yes"/>
    <n v="3"/>
    <n v="19"/>
    <x v="2"/>
  </r>
  <r>
    <s v="INC001054"/>
    <x v="17"/>
    <x v="7"/>
    <s v="Oakdale"/>
    <s v="NY"/>
    <n v="12"/>
    <x v="4"/>
    <x v="2277"/>
    <s v="OFF0146"/>
    <s v="SUS00605"/>
    <n v="39"/>
    <s v="F"/>
    <s v="Black"/>
    <s v="VIC00457"/>
    <n v="72"/>
    <s v="M"/>
    <s v="Hands/Feet"/>
    <x v="2"/>
    <x v="3"/>
    <x v="1"/>
    <n v="3"/>
    <n v="15807.27"/>
    <s v="Yes"/>
    <n v="3"/>
    <n v="4"/>
    <x v="3"/>
  </r>
  <r>
    <s v="INC004888"/>
    <x v="11"/>
    <x v="2"/>
    <s v="Hillcrest"/>
    <s v="AZ"/>
    <n v="2"/>
    <x v="2"/>
    <x v="2278"/>
    <s v="OFF0150"/>
    <s v="SUS00351"/>
    <n v="68"/>
    <s v="M"/>
    <s v="Black"/>
    <s v="VIC00539"/>
    <n v="71"/>
    <s v="F"/>
    <s v="Firearm"/>
    <x v="0"/>
    <x v="0"/>
    <x v="1"/>
    <n v="2"/>
    <n v="45079.63"/>
    <s v="Yes"/>
    <n v="1"/>
    <n v="21"/>
    <x v="2"/>
  </r>
  <r>
    <s v="INC000057"/>
    <x v="6"/>
    <x v="0"/>
    <s v="Lakewood"/>
    <s v="NC"/>
    <n v="10"/>
    <x v="5"/>
    <x v="2279"/>
    <s v="OFF0024"/>
    <s v="SUS00712"/>
    <n v="75"/>
    <s v="M"/>
    <s v="White"/>
    <m/>
    <n v="56"/>
    <s v="M"/>
    <s v="Blunt Object"/>
    <x v="0"/>
    <x v="0"/>
    <x v="1"/>
    <n v="5"/>
    <n v="34864.449999999997"/>
    <s v="No"/>
    <n v="1"/>
    <n v="17"/>
    <x v="1"/>
  </r>
  <r>
    <s v="INC000123"/>
    <x v="9"/>
    <x v="5"/>
    <s v="Riverside"/>
    <s v="FL"/>
    <n v="6"/>
    <x v="3"/>
    <x v="2280"/>
    <s v="OFF0117"/>
    <s v="SUS00709"/>
    <n v="35"/>
    <s v="F"/>
    <s v="Hispanic"/>
    <s v="VIC00800"/>
    <n v="58"/>
    <s v="F"/>
    <s v="Hands/Feet"/>
    <x v="2"/>
    <x v="0"/>
    <x v="2"/>
    <n v="3"/>
    <n v="48971.1"/>
    <s v="No"/>
    <n v="3"/>
    <n v="14"/>
    <x v="1"/>
  </r>
  <r>
    <s v="INC004911"/>
    <x v="19"/>
    <x v="7"/>
    <s v="Hillcrest"/>
    <s v="TX"/>
    <n v="8"/>
    <x v="7"/>
    <x v="39"/>
    <s v="OFF0057"/>
    <s v="SUS00289"/>
    <n v="18"/>
    <s v="F"/>
    <s v="Black"/>
    <s v="VIC00515"/>
    <n v="56"/>
    <s v="M"/>
    <s v="Hands/Feet"/>
    <x v="1"/>
    <x v="3"/>
    <x v="2"/>
    <n v="1"/>
    <n v="31279.78"/>
    <s v="Yes"/>
    <n v="2"/>
    <n v="0"/>
    <x v="3"/>
  </r>
  <r>
    <s v="INC000535"/>
    <x v="10"/>
    <x v="8"/>
    <s v="Fairview"/>
    <s v="CA"/>
    <n v="5"/>
    <x v="6"/>
    <x v="2281"/>
    <s v="OFF0118"/>
    <s v="SUS00607"/>
    <n v="42"/>
    <s v="M"/>
    <s v="Asian"/>
    <s v="VIC00851"/>
    <n v="34"/>
    <s v="M"/>
    <s v="Blunt Object"/>
    <x v="2"/>
    <x v="0"/>
    <x v="0"/>
    <n v="1"/>
    <n v="27514.85"/>
    <s v="No"/>
    <n v="3"/>
    <n v="15"/>
    <x v="1"/>
  </r>
  <r>
    <s v="INC004450"/>
    <x v="23"/>
    <x v="3"/>
    <s v="Riverside"/>
    <s v="CA"/>
    <n v="1"/>
    <x v="2"/>
    <x v="2282"/>
    <s v="OFF0067"/>
    <s v="SUS00340"/>
    <n v="40"/>
    <s v="M"/>
    <s v="Hispanic"/>
    <s v="VIC00905"/>
    <n v="56"/>
    <s v="M"/>
    <s v="Blunt Object"/>
    <x v="1"/>
    <x v="3"/>
    <x v="1"/>
    <n v="5"/>
    <n v="34312.44"/>
    <s v="No"/>
    <n v="2"/>
    <n v="4"/>
    <x v="3"/>
  </r>
  <r>
    <s v="INC002741"/>
    <x v="17"/>
    <x v="9"/>
    <s v="Maplewood"/>
    <s v="GA"/>
    <n v="6"/>
    <x v="6"/>
    <x v="2283"/>
    <s v="OFF0059"/>
    <s v="SUS00383"/>
    <n v="24"/>
    <s v="F"/>
    <s v="White"/>
    <s v="VIC00247"/>
    <n v="13"/>
    <s v="F"/>
    <s v="Firearm"/>
    <x v="3"/>
    <x v="4"/>
    <x v="2"/>
    <n v="4"/>
    <n v="14088.84"/>
    <s v="No"/>
    <n v="4"/>
    <n v="1"/>
    <x v="3"/>
  </r>
  <r>
    <s v="INC000605"/>
    <x v="10"/>
    <x v="4"/>
    <s v="Maplewood"/>
    <s v="PA"/>
    <n v="8"/>
    <x v="7"/>
    <x v="39"/>
    <s v="OFF0135"/>
    <s v="SUS00461"/>
    <n v="36"/>
    <s v="M"/>
    <s v="Hispanic"/>
    <s v="VIC00915"/>
    <n v="55"/>
    <s v="F"/>
    <s v="Blunt Object"/>
    <x v="3"/>
    <x v="3"/>
    <x v="3"/>
    <n v="0"/>
    <n v="25189.040000000001"/>
    <s v="No"/>
    <n v="4"/>
    <n v="0"/>
    <x v="3"/>
  </r>
  <r>
    <s v="INC004123"/>
    <x v="15"/>
    <x v="0"/>
    <s v="Hillcrest"/>
    <s v="IL"/>
    <n v="4"/>
    <x v="4"/>
    <x v="2284"/>
    <s v="OFF0055"/>
    <s v="SUS00208"/>
    <n v="48"/>
    <s v="M"/>
    <s v="Other"/>
    <s v="VIC00525"/>
    <n v="56"/>
    <s v="M"/>
    <s v="Unarmed"/>
    <x v="3"/>
    <x v="3"/>
    <x v="1"/>
    <n v="3"/>
    <n v="0"/>
    <s v="Yes"/>
    <n v="4"/>
    <n v="20"/>
    <x v="2"/>
  </r>
  <r>
    <s v="INC000843"/>
    <x v="15"/>
    <x v="7"/>
    <s v="Springfield"/>
    <s v="AZ"/>
    <n v="11"/>
    <x v="3"/>
    <x v="2285"/>
    <s v="OFF0117"/>
    <s v="SUS00773"/>
    <n v="54"/>
    <s v="M"/>
    <s v="Black"/>
    <s v="VIC00916"/>
    <n v="16"/>
    <s v="M"/>
    <s v="Firearm"/>
    <x v="2"/>
    <x v="2"/>
    <x v="1"/>
    <n v="3"/>
    <n v="363.6"/>
    <s v="Yes"/>
    <n v="3"/>
    <n v="0"/>
    <x v="3"/>
  </r>
  <r>
    <s v="INC004336"/>
    <x v="21"/>
    <x v="7"/>
    <s v="Hillcrest"/>
    <s v="NC"/>
    <n v="10"/>
    <x v="0"/>
    <x v="2286"/>
    <s v="OFF0063"/>
    <s v="SUS00087"/>
    <n v="70"/>
    <s v="F"/>
    <s v="White"/>
    <s v="VIC00163"/>
    <n v="65"/>
    <s v="F"/>
    <s v="Hands/Feet"/>
    <x v="1"/>
    <x v="4"/>
    <x v="1"/>
    <n v="5"/>
    <n v="23563.86"/>
    <s v="No"/>
    <n v="2"/>
    <n v="19"/>
    <x v="2"/>
  </r>
  <r>
    <s v="INC003722"/>
    <x v="14"/>
    <x v="6"/>
    <s v="Springfield"/>
    <s v="CA"/>
    <n v="12"/>
    <x v="1"/>
    <x v="2287"/>
    <s v="OFF0070"/>
    <s v="SUS00325"/>
    <n v="19"/>
    <s v="M"/>
    <s v="Black"/>
    <m/>
    <n v="56"/>
    <s v="M"/>
    <s v="Firearm"/>
    <x v="3"/>
    <x v="4"/>
    <x v="3"/>
    <n v="5"/>
    <n v="11900.19"/>
    <s v="No"/>
    <n v="4"/>
    <n v="2"/>
    <x v="3"/>
  </r>
  <r>
    <s v="INC001303"/>
    <x v="0"/>
    <x v="9"/>
    <s v="Riverside"/>
    <s v="FL"/>
    <n v="3"/>
    <x v="0"/>
    <x v="2288"/>
    <s v="OFF0092"/>
    <s v="SUS00635"/>
    <n v="72"/>
    <s v="F"/>
    <s v="Hispanic"/>
    <s v="VIC00365"/>
    <n v="64"/>
    <s v="M"/>
    <s v="Hands/Feet"/>
    <x v="3"/>
    <x v="0"/>
    <x v="2"/>
    <n v="1"/>
    <n v="15135.81"/>
    <s v="Yes"/>
    <n v="4"/>
    <n v="1"/>
    <x v="3"/>
  </r>
  <r>
    <s v="INC001501"/>
    <x v="20"/>
    <x v="1"/>
    <s v="Riverside"/>
    <s v="GA"/>
    <n v="8"/>
    <x v="7"/>
    <x v="39"/>
    <s v="OFF0105"/>
    <s v="SUS00075"/>
    <n v="41"/>
    <s v="M"/>
    <s v="Other"/>
    <s v="VIC00906"/>
    <n v="21"/>
    <s v="Other"/>
    <s v="Firearm"/>
    <x v="3"/>
    <x v="4"/>
    <x v="0"/>
    <n v="0"/>
    <n v="25934.81"/>
    <s v="No"/>
    <n v="4"/>
    <n v="0"/>
    <x v="3"/>
  </r>
  <r>
    <s v="INC000505"/>
    <x v="4"/>
    <x v="0"/>
    <s v="Fairview"/>
    <s v="FL"/>
    <n v="7"/>
    <x v="4"/>
    <x v="2289"/>
    <s v="OFF0069"/>
    <s v="SUS00162"/>
    <n v="55"/>
    <s v="F"/>
    <s v="White"/>
    <s v="VIC00635"/>
    <n v="23"/>
    <s v="F"/>
    <s v="Blunt Object"/>
    <x v="3"/>
    <x v="3"/>
    <x v="1"/>
    <n v="5"/>
    <n v="18543.5"/>
    <s v="Yes"/>
    <n v="4"/>
    <n v="2"/>
    <x v="3"/>
  </r>
  <r>
    <s v="INC003195"/>
    <x v="9"/>
    <x v="4"/>
    <s v="Springfield"/>
    <s v="CA"/>
    <n v="8"/>
    <x v="3"/>
    <x v="2290"/>
    <s v="OFF0084"/>
    <s v="SUS00720"/>
    <n v="20"/>
    <s v="M"/>
    <s v="White"/>
    <s v="VIC00953"/>
    <n v="56"/>
    <s v="Other"/>
    <s v="Firearm"/>
    <x v="2"/>
    <x v="0"/>
    <x v="2"/>
    <n v="1"/>
    <n v="46565.95"/>
    <s v="No"/>
    <n v="3"/>
    <n v="19"/>
    <x v="2"/>
  </r>
  <r>
    <s v="INC002974"/>
    <x v="17"/>
    <x v="8"/>
    <s v="Maplewood"/>
    <s v="OH"/>
    <n v="1"/>
    <x v="0"/>
    <x v="2291"/>
    <s v="OFF0069"/>
    <s v="NA"/>
    <n v="52"/>
    <s v="F"/>
    <s v="Black"/>
    <s v="VIC00615"/>
    <n v="85"/>
    <s v="M"/>
    <s v="Firearm"/>
    <x v="2"/>
    <x v="3"/>
    <x v="0"/>
    <n v="0"/>
    <n v="3727.39"/>
    <s v="No"/>
    <n v="3"/>
    <n v="10"/>
    <x v="0"/>
  </r>
  <r>
    <s v="INC002615"/>
    <x v="0"/>
    <x v="1"/>
    <s v="Hillcrest"/>
    <s v="NC"/>
    <n v="7"/>
    <x v="5"/>
    <x v="2292"/>
    <s v="OFF0004"/>
    <s v="SUS00398"/>
    <n v="68"/>
    <s v="M"/>
    <s v="Black"/>
    <s v="VIC00129"/>
    <n v="22"/>
    <s v="M"/>
    <s v="Firearm"/>
    <x v="1"/>
    <x v="2"/>
    <x v="1"/>
    <n v="0"/>
    <n v="43801.55"/>
    <s v="No"/>
    <n v="2"/>
    <n v="8"/>
    <x v="0"/>
  </r>
  <r>
    <s v="INC001862"/>
    <x v="0"/>
    <x v="6"/>
    <s v="Hillcrest"/>
    <s v="IL"/>
    <n v="9"/>
    <x v="0"/>
    <x v="2293"/>
    <s v="OFF0062"/>
    <s v="NA"/>
    <n v="52"/>
    <s v="F"/>
    <s v="Black"/>
    <s v="VIC00221"/>
    <n v="90"/>
    <s v="F"/>
    <s v="Firearm"/>
    <x v="2"/>
    <x v="0"/>
    <x v="1"/>
    <n v="0"/>
    <n v="7706.21"/>
    <s v="No"/>
    <n v="3"/>
    <n v="13"/>
    <x v="1"/>
  </r>
  <r>
    <s v="INC004982"/>
    <x v="8"/>
    <x v="8"/>
    <s v="Maplewood"/>
    <s v="TX"/>
    <n v="6"/>
    <x v="2"/>
    <x v="2294"/>
    <s v="OFF0082"/>
    <s v="SUS00202"/>
    <n v="21"/>
    <s v="F"/>
    <s v="Black"/>
    <s v="VIC00308"/>
    <n v="38"/>
    <s v="M"/>
    <s v="Blunt Object"/>
    <x v="0"/>
    <x v="3"/>
    <x v="1"/>
    <n v="5"/>
    <n v="41735.72"/>
    <s v="Yes"/>
    <n v="1"/>
    <n v="22"/>
    <x v="2"/>
  </r>
  <r>
    <s v="INC002279"/>
    <x v="8"/>
    <x v="2"/>
    <s v="Fairview"/>
    <s v="GA"/>
    <n v="2"/>
    <x v="2"/>
    <x v="2295"/>
    <s v="OFF0129"/>
    <s v="SUS00401"/>
    <n v="33"/>
    <s v="M"/>
    <s v="Black"/>
    <s v="VIC00883"/>
    <n v="57"/>
    <s v="F"/>
    <s v="Blunt Object"/>
    <x v="2"/>
    <x v="3"/>
    <x v="1"/>
    <n v="1"/>
    <n v="6536.13"/>
    <s v="Yes"/>
    <n v="3"/>
    <n v="9"/>
    <x v="0"/>
  </r>
  <r>
    <s v="INC99597"/>
    <x v="8"/>
    <x v="9"/>
    <s v="Centerville"/>
    <s v="NC"/>
    <n v="2"/>
    <x v="0"/>
    <x v="2296"/>
    <s v="OFF0028"/>
    <s v="SUS00272"/>
    <n v="29"/>
    <s v="F"/>
    <s v="White"/>
    <s v="VIC00619"/>
    <n v="56"/>
    <s v="M"/>
    <s v="Firearm"/>
    <x v="1"/>
    <x v="4"/>
    <x v="1"/>
    <n v="0"/>
    <n v="41584.949999999997"/>
    <s v="Yes"/>
    <n v="2"/>
    <n v="21"/>
    <x v="2"/>
  </r>
  <r>
    <s v="INC001344"/>
    <x v="14"/>
    <x v="8"/>
    <s v="Fairview"/>
    <s v="FL"/>
    <n v="6"/>
    <x v="3"/>
    <x v="2297"/>
    <s v="OFF0033"/>
    <s v="SUS00388"/>
    <n v="44"/>
    <s v="F"/>
    <s v="Black"/>
    <s v="VIC00097"/>
    <n v="19"/>
    <s v="Other"/>
    <s v="Hands/Feet"/>
    <x v="0"/>
    <x v="3"/>
    <x v="2"/>
    <n v="1"/>
    <n v="1086.8"/>
    <s v="No"/>
    <n v="1"/>
    <n v="11"/>
    <x v="0"/>
  </r>
  <r>
    <s v="INC003400"/>
    <x v="17"/>
    <x v="1"/>
    <s v="Fairview"/>
    <s v="PA"/>
    <n v="8"/>
    <x v="5"/>
    <x v="2298"/>
    <s v="OFF0029"/>
    <s v="SUS00509"/>
    <n v="37"/>
    <s v="F"/>
    <s v="Black"/>
    <s v="VIC00710"/>
    <n v="56"/>
    <s v="M"/>
    <s v="Firearm"/>
    <x v="3"/>
    <x v="3"/>
    <x v="1"/>
    <n v="1"/>
    <n v="17245.400000000001"/>
    <s v="Yes"/>
    <n v="4"/>
    <n v="16"/>
    <x v="1"/>
  </r>
  <r>
    <s v="INC004113"/>
    <x v="4"/>
    <x v="6"/>
    <s v="Riverside"/>
    <s v="AZ"/>
    <n v="1"/>
    <x v="6"/>
    <x v="2299"/>
    <s v="OFF0126"/>
    <s v="NA"/>
    <n v="52"/>
    <s v="F"/>
    <s v="Black"/>
    <s v="VIC00810"/>
    <n v="84"/>
    <s v="Other"/>
    <s v="Firearm"/>
    <x v="1"/>
    <x v="2"/>
    <x v="1"/>
    <n v="1"/>
    <n v="29634.87"/>
    <s v="Yes"/>
    <n v="2"/>
    <n v="7"/>
    <x v="0"/>
  </r>
  <r>
    <s v="INC001916"/>
    <x v="17"/>
    <x v="5"/>
    <s v="Riverside"/>
    <s v="OH"/>
    <n v="8"/>
    <x v="3"/>
    <x v="2300"/>
    <s v="OFF0006"/>
    <s v="SUS00435"/>
    <n v="24"/>
    <s v="F"/>
    <s v="Asian"/>
    <s v="VIC00952"/>
    <n v="82"/>
    <s v="F"/>
    <s v="Firearm"/>
    <x v="3"/>
    <x v="1"/>
    <x v="1"/>
    <n v="5"/>
    <n v="25851.16"/>
    <s v="Yes"/>
    <n v="4"/>
    <n v="7"/>
    <x v="0"/>
  </r>
  <r>
    <s v="INC001954"/>
    <x v="15"/>
    <x v="7"/>
    <s v="Fairview"/>
    <s v="NY"/>
    <n v="8"/>
    <x v="7"/>
    <x v="39"/>
    <s v="OFF0001"/>
    <s v="SUS00484"/>
    <n v="28"/>
    <s v="F"/>
    <s v="White"/>
    <s v="VIC00378"/>
    <n v="59"/>
    <s v="F"/>
    <s v="Blunt Object"/>
    <x v="2"/>
    <x v="3"/>
    <x v="1"/>
    <n v="4"/>
    <n v="24397.69"/>
    <s v="No"/>
    <n v="3"/>
    <n v="0"/>
    <x v="3"/>
  </r>
  <r>
    <s v="INC003469"/>
    <x v="0"/>
    <x v="2"/>
    <s v="Springfield"/>
    <s v="IL"/>
    <n v="6"/>
    <x v="5"/>
    <x v="2301"/>
    <s v="OFF0110"/>
    <s v="SUS00540"/>
    <n v="37"/>
    <s v="F"/>
    <s v="Black"/>
    <s v="VIC00212"/>
    <n v="11"/>
    <s v="F"/>
    <s v="Unarmed"/>
    <x v="2"/>
    <x v="0"/>
    <x v="1"/>
    <n v="5"/>
    <n v="4541.08"/>
    <s v="Yes"/>
    <n v="3"/>
    <n v="13"/>
    <x v="1"/>
  </r>
  <r>
    <s v="INC000550"/>
    <x v="15"/>
    <x v="0"/>
    <s v="Hillcrest"/>
    <s v="IL"/>
    <n v="4"/>
    <x v="5"/>
    <x v="2302"/>
    <s v="OFF0038"/>
    <s v="SUS00557"/>
    <n v="25"/>
    <s v="F"/>
    <s v="Hispanic"/>
    <s v="VIC00128"/>
    <n v="78"/>
    <s v="F"/>
    <s v="KNIFE"/>
    <x v="2"/>
    <x v="4"/>
    <x v="0"/>
    <n v="2"/>
    <n v="0"/>
    <s v="Yes"/>
    <n v="3"/>
    <n v="21"/>
    <x v="2"/>
  </r>
  <r>
    <s v="INC002773"/>
    <x v="20"/>
    <x v="6"/>
    <s v="Springfield"/>
    <s v="IL"/>
    <n v="4"/>
    <x v="2"/>
    <x v="2303"/>
    <s v="OFF0033"/>
    <s v="SUS00649"/>
    <n v="22"/>
    <s v="F"/>
    <s v="Asian"/>
    <s v="VIC00823"/>
    <n v="54"/>
    <s v="F"/>
    <s v="Unarmed"/>
    <x v="0"/>
    <x v="0"/>
    <x v="1"/>
    <n v="0"/>
    <n v="240888"/>
    <s v="No"/>
    <n v="1"/>
    <n v="21"/>
    <x v="2"/>
  </r>
  <r>
    <s v="INC003461"/>
    <x v="2"/>
    <x v="5"/>
    <s v="Hillcrest"/>
    <s v="AZ"/>
    <n v="12"/>
    <x v="2"/>
    <x v="2304"/>
    <s v="OFF0147"/>
    <s v="SUS00369"/>
    <n v="38"/>
    <s v="F"/>
    <s v="Asian"/>
    <s v="VIC00752"/>
    <n v="70"/>
    <s v="M"/>
    <s v="Firearm"/>
    <x v="1"/>
    <x v="2"/>
    <x v="1"/>
    <n v="4"/>
    <n v="36937.69"/>
    <s v="No"/>
    <n v="2"/>
    <n v="22"/>
    <x v="2"/>
  </r>
  <r>
    <s v="INC003504"/>
    <x v="4"/>
    <x v="2"/>
    <s v="Lakewood"/>
    <s v="GA"/>
    <n v="3"/>
    <x v="1"/>
    <x v="2305"/>
    <s v="OFF0110"/>
    <s v="SUS00695"/>
    <n v="25"/>
    <s v="F"/>
    <s v="Black"/>
    <s v="VIC00073"/>
    <n v="49"/>
    <s v="F"/>
    <s v="Unarmed"/>
    <x v="3"/>
    <x v="0"/>
    <x v="3"/>
    <n v="4"/>
    <n v="23978.43"/>
    <s v="Yes"/>
    <n v="4"/>
    <n v="21"/>
    <x v="2"/>
  </r>
  <r>
    <s v="INC004765"/>
    <x v="17"/>
    <x v="2"/>
    <s v="Riverside"/>
    <s v="AZ"/>
    <n v="7"/>
    <x v="3"/>
    <x v="2306"/>
    <s v="OFF0115"/>
    <s v="SUS00262"/>
    <n v="18"/>
    <s v="Other"/>
    <s v="Asian"/>
    <s v="VIC00783"/>
    <n v="33"/>
    <s v="M"/>
    <s v="Firearm"/>
    <x v="3"/>
    <x v="4"/>
    <x v="0"/>
    <n v="1"/>
    <n v="33162.43"/>
    <s v="No"/>
    <n v="4"/>
    <n v="16"/>
    <x v="1"/>
  </r>
  <r>
    <s v="INC002510"/>
    <x v="16"/>
    <x v="3"/>
    <s v="Springfield"/>
    <s v="AZ"/>
    <n v="9"/>
    <x v="2"/>
    <x v="1029"/>
    <s v="OFF0139"/>
    <s v="SUS00051"/>
    <n v="52"/>
    <s v="M"/>
    <s v="Black"/>
    <s v="VIC00440"/>
    <n v="56"/>
    <s v="F"/>
    <s v="Firearm"/>
    <x v="0"/>
    <x v="0"/>
    <x v="1"/>
    <n v="3"/>
    <n v="49946.01"/>
    <s v="No"/>
    <n v="1"/>
    <n v="15"/>
    <x v="1"/>
  </r>
  <r>
    <s v="INC003391"/>
    <x v="20"/>
    <x v="6"/>
    <s v="Hillcrest"/>
    <s v="NC"/>
    <n v="3"/>
    <x v="5"/>
    <x v="2307"/>
    <s v="OFF0021"/>
    <s v="SUS00086"/>
    <n v="72"/>
    <s v="F"/>
    <s v="Asian"/>
    <s v="VIC00677"/>
    <n v="83"/>
    <s v="M"/>
    <s v="Unarmed"/>
    <x v="0"/>
    <x v="1"/>
    <x v="3"/>
    <n v="2"/>
    <n v="45318.45"/>
    <s v="Yes"/>
    <n v="1"/>
    <n v="8"/>
    <x v="0"/>
  </r>
  <r>
    <s v="INC001051"/>
    <x v="16"/>
    <x v="5"/>
    <s v="Lakewood"/>
    <s v="AZ"/>
    <n v="4"/>
    <x v="4"/>
    <x v="2308"/>
    <s v="OFF0003"/>
    <s v="SUS00628"/>
    <n v="19"/>
    <s v="M"/>
    <s v="Asian"/>
    <s v="VIC00868"/>
    <n v="56"/>
    <s v="M"/>
    <s v="Blunt Object"/>
    <x v="1"/>
    <x v="4"/>
    <x v="1"/>
    <n v="5"/>
    <n v="1006.62"/>
    <s v="Yes"/>
    <n v="2"/>
    <n v="0"/>
    <x v="3"/>
  </r>
  <r>
    <s v="INC002116"/>
    <x v="23"/>
    <x v="6"/>
    <s v="Springfield"/>
    <s v="GA"/>
    <n v="3"/>
    <x v="6"/>
    <x v="2309"/>
    <s v="OFF0135"/>
    <s v="SUS00701"/>
    <n v="25"/>
    <s v="F"/>
    <s v="Hispanic"/>
    <s v="VIC00828"/>
    <n v="18"/>
    <s v="F"/>
    <s v="Blunt Object"/>
    <x v="3"/>
    <x v="0"/>
    <x v="1"/>
    <n v="0"/>
    <n v="26225.84"/>
    <s v="No"/>
    <n v="4"/>
    <n v="11"/>
    <x v="0"/>
  </r>
  <r>
    <s v="INC003390"/>
    <x v="8"/>
    <x v="2"/>
    <s v="Oakdale"/>
    <s v="PA"/>
    <n v="7"/>
    <x v="0"/>
    <x v="2310"/>
    <s v="OFF0065"/>
    <s v="SUS00721"/>
    <n v="54"/>
    <s v="F"/>
    <s v="Black"/>
    <s v="VIC00186"/>
    <n v="65"/>
    <s v="M"/>
    <s v="Firearm"/>
    <x v="1"/>
    <x v="3"/>
    <x v="3"/>
    <n v="1"/>
    <n v="60.75"/>
    <s v="Yes"/>
    <n v="2"/>
    <n v="7"/>
    <x v="0"/>
  </r>
  <r>
    <s v="INC002789"/>
    <x v="12"/>
    <x v="0"/>
    <s v="Fairview"/>
    <s v="PA"/>
    <n v="5"/>
    <x v="4"/>
    <x v="2311"/>
    <s v="OFF0084"/>
    <s v="SUS00058"/>
    <n v="31"/>
    <s v="M"/>
    <s v="Asian"/>
    <s v="VIC00507"/>
    <n v="83"/>
    <s v="M"/>
    <s v="Firearm"/>
    <x v="1"/>
    <x v="0"/>
    <x v="0"/>
    <n v="2"/>
    <n v="39465.79"/>
    <s v="No"/>
    <n v="2"/>
    <n v="4"/>
    <x v="3"/>
  </r>
  <r>
    <s v="INC000686"/>
    <x v="22"/>
    <x v="2"/>
    <s v="Riverside"/>
    <s v="OH"/>
    <n v="10"/>
    <x v="3"/>
    <x v="2312"/>
    <s v="OFF0128"/>
    <s v="SUS00748"/>
    <n v="67"/>
    <s v="F"/>
    <s v="Black"/>
    <s v="VIC00521"/>
    <n v="78"/>
    <s v="F"/>
    <s v="Blunt Object"/>
    <x v="0"/>
    <x v="2"/>
    <x v="3"/>
    <n v="2"/>
    <n v="33677.51"/>
    <s v="No"/>
    <n v="1"/>
    <n v="0"/>
    <x v="3"/>
  </r>
  <r>
    <s v="INC001056"/>
    <x v="2"/>
    <x v="3"/>
    <s v="Oakdale"/>
    <s v="CA"/>
    <n v="8"/>
    <x v="1"/>
    <x v="2313"/>
    <s v="OFF0018"/>
    <s v="SUS00264"/>
    <n v="41"/>
    <s v="F"/>
    <s v="Black"/>
    <s v="VIC00336"/>
    <n v="74"/>
    <s v="F"/>
    <s v="Firearm"/>
    <x v="1"/>
    <x v="0"/>
    <x v="0"/>
    <n v="5"/>
    <n v="47329.36"/>
    <s v="No"/>
    <n v="2"/>
    <n v="23"/>
    <x v="2"/>
  </r>
  <r>
    <s v="INC002201"/>
    <x v="21"/>
    <x v="4"/>
    <s v="Fairview"/>
    <s v="TX"/>
    <n v="1"/>
    <x v="0"/>
    <x v="2314"/>
    <s v="OFF0030"/>
    <s v="SUS00165"/>
    <n v="46"/>
    <s v="M"/>
    <s v="Black"/>
    <s v="VIC00151"/>
    <n v="53"/>
    <s v="M"/>
    <s v="Firearm"/>
    <x v="3"/>
    <x v="2"/>
    <x v="1"/>
    <n v="0"/>
    <n v="14535.07"/>
    <s v="No"/>
    <n v="4"/>
    <n v="17"/>
    <x v="1"/>
  </r>
  <r>
    <s v="INC004666"/>
    <x v="13"/>
    <x v="9"/>
    <s v="Riverside"/>
    <s v="AZ"/>
    <n v="2"/>
    <x v="0"/>
    <x v="2315"/>
    <s v="OFF0080"/>
    <s v="SUS00146"/>
    <n v="52"/>
    <s v="F"/>
    <s v="Other"/>
    <s v="VIC00815"/>
    <n v="72"/>
    <s v="M"/>
    <s v="Firearm"/>
    <x v="2"/>
    <x v="4"/>
    <x v="1"/>
    <n v="1"/>
    <n v="2192.91"/>
    <s v="No"/>
    <n v="3"/>
    <n v="4"/>
    <x v="3"/>
  </r>
  <r>
    <s v="INC003231"/>
    <x v="5"/>
    <x v="2"/>
    <s v="Springfield"/>
    <s v="OH"/>
    <n v="8"/>
    <x v="7"/>
    <x v="39"/>
    <s v="OFF0074"/>
    <s v="SUS00220"/>
    <n v="36"/>
    <s v="F"/>
    <s v="Black"/>
    <s v="VIC00173"/>
    <n v="31"/>
    <s v="M"/>
    <s v="Blunt Object"/>
    <x v="2"/>
    <x v="4"/>
    <x v="3"/>
    <n v="4"/>
    <n v="41610.730000000003"/>
    <s v="Yes"/>
    <n v="3"/>
    <n v="0"/>
    <x v="3"/>
  </r>
  <r>
    <s v="INC000328"/>
    <x v="11"/>
    <x v="3"/>
    <s v="Springfield"/>
    <s v="GA"/>
    <n v="9"/>
    <x v="0"/>
    <x v="2316"/>
    <s v="OFF0022"/>
    <s v="SUS00096"/>
    <n v="23"/>
    <s v="F"/>
    <s v="Hispanic"/>
    <s v="VIC00046"/>
    <n v="56"/>
    <s v="Other"/>
    <s v="Firearm"/>
    <x v="3"/>
    <x v="0"/>
    <x v="2"/>
    <n v="0"/>
    <n v="36045.99"/>
    <s v="Yes"/>
    <n v="4"/>
    <n v="20"/>
    <x v="2"/>
  </r>
  <r>
    <s v="INC003882"/>
    <x v="11"/>
    <x v="1"/>
    <s v="Fairview"/>
    <s v="FL"/>
    <n v="8"/>
    <x v="7"/>
    <x v="39"/>
    <s v="OFF0011"/>
    <s v="SUS00309"/>
    <n v="52"/>
    <s v="F"/>
    <s v="White"/>
    <s v="VIC00523"/>
    <n v="28"/>
    <s v="M"/>
    <s v="Firearm"/>
    <x v="2"/>
    <x v="3"/>
    <x v="0"/>
    <n v="2"/>
    <n v="31126.45"/>
    <s v="No"/>
    <n v="3"/>
    <n v="0"/>
    <x v="3"/>
  </r>
  <r>
    <s v="INC001241"/>
    <x v="14"/>
    <x v="9"/>
    <s v="Springfield"/>
    <s v="TX"/>
    <n v="8"/>
    <x v="0"/>
    <x v="2317"/>
    <s v="OFF0034"/>
    <s v="NA"/>
    <n v="52"/>
    <s v="F"/>
    <s v="Black"/>
    <s v="VIC00510"/>
    <n v="56"/>
    <s v="M"/>
    <s v="Blunt Object"/>
    <x v="1"/>
    <x v="2"/>
    <x v="0"/>
    <n v="2"/>
    <n v="20712.439999999999"/>
    <s v="No"/>
    <n v="2"/>
    <n v="6"/>
    <x v="0"/>
  </r>
  <r>
    <s v="INC001565"/>
    <x v="12"/>
    <x v="3"/>
    <s v="Maplewood"/>
    <s v="NY"/>
    <n v="6"/>
    <x v="4"/>
    <x v="2318"/>
    <s v="OFF0098"/>
    <s v="SUS00597"/>
    <n v="52"/>
    <s v="M"/>
    <s v="Black"/>
    <s v="VIC00362"/>
    <n v="18"/>
    <s v="M"/>
    <s v="Firearm"/>
    <x v="1"/>
    <x v="4"/>
    <x v="1"/>
    <n v="1"/>
    <n v="34565.69"/>
    <s v="No"/>
    <n v="2"/>
    <n v="13"/>
    <x v="1"/>
  </r>
  <r>
    <s v="INC001390"/>
    <x v="8"/>
    <x v="2"/>
    <s v="Riverside"/>
    <s v="PA"/>
    <n v="8"/>
    <x v="7"/>
    <x v="39"/>
    <s v="OFF0131"/>
    <s v="SUS00252"/>
    <n v="58"/>
    <s v="M"/>
    <s v="Hispanic"/>
    <s v="VIC00073"/>
    <n v="26"/>
    <s v="Other"/>
    <s v="Blunt Object"/>
    <x v="0"/>
    <x v="3"/>
    <x v="1"/>
    <n v="2"/>
    <n v="0"/>
    <s v="No"/>
    <n v="1"/>
    <n v="0"/>
    <x v="3"/>
  </r>
  <r>
    <s v="INC003791"/>
    <x v="2"/>
    <x v="7"/>
    <s v="Fairview"/>
    <s v="FL"/>
    <n v="8"/>
    <x v="7"/>
    <x v="39"/>
    <s v="OFF0091"/>
    <s v="SUS00538"/>
    <n v="48"/>
    <s v="M"/>
    <s v="Asian"/>
    <s v="VIC00604"/>
    <n v="22"/>
    <s v="M"/>
    <s v="Firearm"/>
    <x v="1"/>
    <x v="3"/>
    <x v="1"/>
    <n v="0"/>
    <n v="41692.519999999997"/>
    <s v="Yes"/>
    <n v="2"/>
    <n v="0"/>
    <x v="3"/>
  </r>
  <r>
    <s v="INC002658"/>
    <x v="22"/>
    <x v="4"/>
    <s v="Centerville"/>
    <s v="NY"/>
    <n v="12"/>
    <x v="5"/>
    <x v="2319"/>
    <s v="OFF0024"/>
    <s v="SUS00046"/>
    <n v="25"/>
    <s v="M"/>
    <s v="Black"/>
    <s v="VIC00912"/>
    <n v="32"/>
    <s v="M"/>
    <s v="Blunt Object"/>
    <x v="0"/>
    <x v="2"/>
    <x v="2"/>
    <n v="5"/>
    <n v="15452.7"/>
    <s v="Yes"/>
    <n v="1"/>
    <n v="0"/>
    <x v="3"/>
  </r>
  <r>
    <s v="INC000379"/>
    <x v="8"/>
    <x v="7"/>
    <s v="Fairview"/>
    <s v="CA"/>
    <n v="7"/>
    <x v="3"/>
    <x v="2320"/>
    <s v="OFF0023"/>
    <s v="SUS00576"/>
    <n v="29"/>
    <s v="M"/>
    <s v="Black"/>
    <s v="VIC00145"/>
    <n v="62"/>
    <s v="M"/>
    <s v="Firearm"/>
    <x v="1"/>
    <x v="2"/>
    <x v="1"/>
    <n v="2"/>
    <n v="13951.43"/>
    <s v="No"/>
    <n v="2"/>
    <n v="19"/>
    <x v="2"/>
  </r>
  <r>
    <s v="INC004058"/>
    <x v="0"/>
    <x v="8"/>
    <s v="Centerville"/>
    <s v="IL"/>
    <n v="3"/>
    <x v="1"/>
    <x v="2321"/>
    <s v="OFF0018"/>
    <s v="SUS00566"/>
    <n v="53"/>
    <s v="M"/>
    <s v="Black"/>
    <s v="VIC00473"/>
    <n v="14"/>
    <s v="F"/>
    <s v="Firearm"/>
    <x v="3"/>
    <x v="3"/>
    <x v="3"/>
    <n v="0"/>
    <n v="40839.47"/>
    <s v="No"/>
    <n v="4"/>
    <n v="19"/>
    <x v="2"/>
  </r>
  <r>
    <s v="INC004827"/>
    <x v="16"/>
    <x v="7"/>
    <s v="Lakewood"/>
    <s v="OH"/>
    <n v="7"/>
    <x v="6"/>
    <x v="2322"/>
    <s v="OFF0081"/>
    <s v="SUS00127"/>
    <n v="52"/>
    <s v="Other"/>
    <s v="Asian"/>
    <m/>
    <n v="56"/>
    <s v="M"/>
    <s v="Firearm"/>
    <x v="1"/>
    <x v="2"/>
    <x v="1"/>
    <n v="0"/>
    <n v="20407.189999999999"/>
    <s v="No"/>
    <n v="2"/>
    <n v="3"/>
    <x v="3"/>
  </r>
  <r>
    <s v="INC002137"/>
    <x v="3"/>
    <x v="7"/>
    <s v="Hillcrest"/>
    <s v="FL"/>
    <n v="7"/>
    <x v="5"/>
    <x v="2323"/>
    <s v="OFF0106"/>
    <s v="SUS00656"/>
    <n v="61"/>
    <s v="F"/>
    <s v="White"/>
    <s v="VIC00579"/>
    <n v="54"/>
    <s v="M"/>
    <s v="KNIFE"/>
    <x v="2"/>
    <x v="4"/>
    <x v="1"/>
    <n v="0"/>
    <n v="17199.310000000001"/>
    <s v="No"/>
    <n v="3"/>
    <n v="13"/>
    <x v="1"/>
  </r>
  <r>
    <s v="INC002409"/>
    <x v="11"/>
    <x v="5"/>
    <s v="Lakewood"/>
    <s v="IL"/>
    <n v="8"/>
    <x v="7"/>
    <x v="39"/>
    <s v="OFF0004"/>
    <s v="SUS00355"/>
    <n v="73"/>
    <s v="F"/>
    <s v="Black"/>
    <s v="VIC00412"/>
    <n v="67"/>
    <s v="M"/>
    <s v="Firearm"/>
    <x v="1"/>
    <x v="0"/>
    <x v="0"/>
    <n v="3"/>
    <n v="0"/>
    <s v="No"/>
    <n v="2"/>
    <n v="0"/>
    <x v="3"/>
  </r>
  <r>
    <s v="INC003782"/>
    <x v="17"/>
    <x v="7"/>
    <s v="Centerville"/>
    <s v="NY"/>
    <n v="8"/>
    <x v="2"/>
    <x v="2324"/>
    <s v="OFF0113"/>
    <s v="SUS00697"/>
    <n v="48"/>
    <s v="F"/>
    <s v="White"/>
    <s v="VIC00056"/>
    <n v="52"/>
    <s v="M"/>
    <s v="Firearm"/>
    <x v="3"/>
    <x v="2"/>
    <x v="2"/>
    <n v="3"/>
    <n v="42048.11"/>
    <s v="No"/>
    <n v="4"/>
    <n v="12"/>
    <x v="1"/>
  </r>
  <r>
    <s v="INC002368"/>
    <x v="23"/>
    <x v="4"/>
    <s v="Fairview"/>
    <s v="IL"/>
    <n v="11"/>
    <x v="6"/>
    <x v="2325"/>
    <s v="OFF0076"/>
    <s v="SUS00342"/>
    <n v="24"/>
    <s v="F"/>
    <s v="Other"/>
    <s v="VIC00354"/>
    <n v="14"/>
    <s v="M"/>
    <s v="Firearm"/>
    <x v="2"/>
    <x v="3"/>
    <x v="1"/>
    <n v="0"/>
    <n v="19465.099999999999"/>
    <s v="No"/>
    <n v="3"/>
    <n v="22"/>
    <x v="2"/>
  </r>
  <r>
    <s v="INC001334"/>
    <x v="18"/>
    <x v="5"/>
    <s v="Centerville"/>
    <s v="NY"/>
    <n v="12"/>
    <x v="3"/>
    <x v="2326"/>
    <s v="OFF0009"/>
    <s v="SUS00434"/>
    <n v="27"/>
    <s v="F"/>
    <s v="White"/>
    <s v="VIC00581"/>
    <n v="51"/>
    <s v="M"/>
    <s v="Hands/Feet"/>
    <x v="0"/>
    <x v="0"/>
    <x v="3"/>
    <n v="1"/>
    <n v="9734.4"/>
    <s v="Yes"/>
    <n v="1"/>
    <n v="9"/>
    <x v="0"/>
  </r>
  <r>
    <s v="INC001547"/>
    <x v="6"/>
    <x v="1"/>
    <s v="Lakewood"/>
    <s v="TX"/>
    <n v="11"/>
    <x v="3"/>
    <x v="2327"/>
    <s v="OFF0024"/>
    <s v="SUS00052"/>
    <n v="68"/>
    <s v="F"/>
    <s v="Black"/>
    <s v="VIC00334"/>
    <n v="50"/>
    <s v="Other"/>
    <s v="Firearm"/>
    <x v="1"/>
    <x v="2"/>
    <x v="1"/>
    <n v="4"/>
    <n v="44341.83"/>
    <s v="Yes"/>
    <n v="2"/>
    <n v="1"/>
    <x v="3"/>
  </r>
  <r>
    <s v="INC002935"/>
    <x v="26"/>
    <x v="4"/>
    <s v="Centerville"/>
    <s v="TX"/>
    <n v="11"/>
    <x v="6"/>
    <x v="2328"/>
    <s v="OFF0031"/>
    <s v="SUS00082"/>
    <n v="59"/>
    <s v="M"/>
    <s v="White"/>
    <s v="VIC00276"/>
    <n v="31"/>
    <s v="Other"/>
    <s v="Unarmed"/>
    <x v="1"/>
    <x v="2"/>
    <x v="2"/>
    <n v="2"/>
    <n v="34463.03"/>
    <s v="No"/>
    <n v="2"/>
    <n v="17"/>
    <x v="1"/>
  </r>
  <r>
    <s v="INC004020"/>
    <x v="7"/>
    <x v="5"/>
    <s v="Riverside"/>
    <s v="NC"/>
    <n v="5"/>
    <x v="4"/>
    <x v="2329"/>
    <s v="OFF0021"/>
    <s v="SUS00505"/>
    <n v="61"/>
    <s v="M"/>
    <s v="Black"/>
    <m/>
    <n v="56"/>
    <s v="M"/>
    <s v="Blunt Object"/>
    <x v="0"/>
    <x v="2"/>
    <x v="3"/>
    <n v="5"/>
    <n v="31339.24"/>
    <s v="Yes"/>
    <n v="1"/>
    <n v="14"/>
    <x v="1"/>
  </r>
  <r>
    <s v="INC004266"/>
    <x v="17"/>
    <x v="9"/>
    <s v="Oakdale"/>
    <s v="FL"/>
    <n v="5"/>
    <x v="0"/>
    <x v="2330"/>
    <s v="OFF0082"/>
    <s v="SUS00189"/>
    <n v="46"/>
    <s v="M"/>
    <s v="Black"/>
    <s v="VIC00269"/>
    <n v="72"/>
    <s v="M"/>
    <s v="KNIFE"/>
    <x v="1"/>
    <x v="0"/>
    <x v="1"/>
    <n v="1"/>
    <n v="22939.11"/>
    <s v="No"/>
    <n v="2"/>
    <n v="7"/>
    <x v="0"/>
  </r>
  <r>
    <s v="INC003919"/>
    <x v="14"/>
    <x v="1"/>
    <s v="Centerville"/>
    <s v="FL"/>
    <n v="7"/>
    <x v="5"/>
    <x v="2331"/>
    <s v="OFF0121"/>
    <s v="NA"/>
    <n v="52"/>
    <s v="F"/>
    <s v="Black"/>
    <s v="VIC00810"/>
    <n v="26"/>
    <s v="F"/>
    <s v="Blunt Object"/>
    <x v="0"/>
    <x v="3"/>
    <x v="2"/>
    <n v="2"/>
    <n v="27297.77"/>
    <s v="No"/>
    <n v="1"/>
    <n v="23"/>
    <x v="2"/>
  </r>
  <r>
    <s v="INC002080"/>
    <x v="16"/>
    <x v="3"/>
    <s v="Centerville"/>
    <s v="NY"/>
    <n v="6"/>
    <x v="3"/>
    <x v="2332"/>
    <s v="OFF0015"/>
    <s v="SUS00024"/>
    <n v="61"/>
    <s v="M"/>
    <s v="White"/>
    <s v="VIC00138"/>
    <n v="15"/>
    <s v="M"/>
    <s v="KNIFE"/>
    <x v="3"/>
    <x v="2"/>
    <x v="2"/>
    <n v="1"/>
    <n v="47956.41"/>
    <s v="No"/>
    <n v="4"/>
    <n v="10"/>
    <x v="0"/>
  </r>
  <r>
    <s v="INC000018"/>
    <x v="2"/>
    <x v="9"/>
    <s v="Oakdale"/>
    <s v="CA"/>
    <n v="4"/>
    <x v="3"/>
    <x v="2333"/>
    <s v="OFF0114"/>
    <s v="SUS00274"/>
    <n v="43"/>
    <s v="F"/>
    <s v="Hispanic"/>
    <m/>
    <n v="56"/>
    <s v="M"/>
    <s v="Blunt Object"/>
    <x v="0"/>
    <x v="2"/>
    <x v="1"/>
    <n v="4"/>
    <n v="683.72"/>
    <s v="Yes"/>
    <n v="1"/>
    <n v="1"/>
    <x v="3"/>
  </r>
  <r>
    <s v="INC002496"/>
    <x v="20"/>
    <x v="3"/>
    <s v="Fairview"/>
    <s v="OH"/>
    <n v="1"/>
    <x v="5"/>
    <x v="2334"/>
    <s v="OFF0150"/>
    <s v="SUS00707"/>
    <n v="18"/>
    <s v="F"/>
    <s v="Black"/>
    <s v="VIC00674"/>
    <n v="89"/>
    <s v="F"/>
    <s v="Hands/Feet"/>
    <x v="3"/>
    <x v="4"/>
    <x v="3"/>
    <n v="2"/>
    <n v="12821.81"/>
    <s v="No"/>
    <n v="4"/>
    <n v="11"/>
    <x v="0"/>
  </r>
  <r>
    <s v="INC002159"/>
    <x v="20"/>
    <x v="7"/>
    <s v="Fairview"/>
    <s v="NY"/>
    <n v="2"/>
    <x v="0"/>
    <x v="2335"/>
    <s v="OFF0123"/>
    <s v="SUS00115"/>
    <n v="68"/>
    <s v="F"/>
    <s v="Black"/>
    <s v="VIC00275"/>
    <n v="82"/>
    <s v="M"/>
    <s v="Unarmed"/>
    <x v="0"/>
    <x v="0"/>
    <x v="0"/>
    <n v="1"/>
    <n v="8654.6299999999992"/>
    <s v="Yes"/>
    <n v="1"/>
    <n v="22"/>
    <x v="2"/>
  </r>
  <r>
    <s v="INC002287"/>
    <x v="3"/>
    <x v="9"/>
    <s v="Springfield"/>
    <s v="NC"/>
    <n v="8"/>
    <x v="1"/>
    <x v="2336"/>
    <s v="OFF0002"/>
    <s v="SUS00581"/>
    <n v="55"/>
    <s v="M"/>
    <s v="Black"/>
    <s v="VIC00941"/>
    <n v="21"/>
    <s v="M"/>
    <s v="KNIFE"/>
    <x v="2"/>
    <x v="3"/>
    <x v="1"/>
    <n v="1"/>
    <n v="13020.5"/>
    <s v="No"/>
    <n v="3"/>
    <n v="9"/>
    <x v="0"/>
  </r>
  <r>
    <s v="INC000858"/>
    <x v="9"/>
    <x v="8"/>
    <s v="Riverside"/>
    <s v="NC"/>
    <n v="8"/>
    <x v="7"/>
    <x v="39"/>
    <s v="OFF0086"/>
    <s v="SUS00027"/>
    <n v="61"/>
    <s v="F"/>
    <s v="Asian"/>
    <s v="VIC00262"/>
    <n v="56"/>
    <s v="M"/>
    <s v="KNIFE"/>
    <x v="3"/>
    <x v="1"/>
    <x v="1"/>
    <n v="5"/>
    <n v="10560.37"/>
    <s v="Yes"/>
    <n v="4"/>
    <n v="0"/>
    <x v="3"/>
  </r>
  <r>
    <s v="INC000670"/>
    <x v="11"/>
    <x v="7"/>
    <s v="Riverside"/>
    <s v="FL"/>
    <n v="8"/>
    <x v="0"/>
    <x v="2337"/>
    <s v="OFF0024"/>
    <s v="SUS00395"/>
    <n v="20"/>
    <s v="F"/>
    <s v="Other"/>
    <s v="VIC00623"/>
    <n v="34"/>
    <s v="F"/>
    <s v="KNIFE"/>
    <x v="3"/>
    <x v="0"/>
    <x v="1"/>
    <n v="0"/>
    <n v="28779.34"/>
    <s v="No"/>
    <n v="4"/>
    <n v="20"/>
    <x v="2"/>
  </r>
  <r>
    <s v="INC004391"/>
    <x v="4"/>
    <x v="6"/>
    <s v="Centerville"/>
    <s v="NY"/>
    <n v="4"/>
    <x v="5"/>
    <x v="2338"/>
    <s v="OFF0053"/>
    <s v="SUS00629"/>
    <n v="73"/>
    <s v="F"/>
    <s v="Asian"/>
    <s v="VIC00431"/>
    <n v="15"/>
    <s v="F"/>
    <s v="Blunt Object"/>
    <x v="3"/>
    <x v="2"/>
    <x v="0"/>
    <n v="2"/>
    <n v="4627.55"/>
    <s v="Yes"/>
    <n v="4"/>
    <n v="17"/>
    <x v="1"/>
  </r>
  <r>
    <s v="INC000947"/>
    <x v="23"/>
    <x v="2"/>
    <s v="Fairview"/>
    <s v="GA"/>
    <n v="4"/>
    <x v="2"/>
    <x v="2339"/>
    <s v="OFF0058"/>
    <s v="SUS00558"/>
    <n v="75"/>
    <s v="F"/>
    <s v="Other"/>
    <s v="VIC00567"/>
    <n v="11"/>
    <s v="F"/>
    <s v="Blunt Object"/>
    <x v="1"/>
    <x v="2"/>
    <x v="1"/>
    <n v="4"/>
    <n v="1034.9000000000001"/>
    <s v="Yes"/>
    <n v="2"/>
    <n v="8"/>
    <x v="0"/>
  </r>
  <r>
    <s v="INC004081"/>
    <x v="12"/>
    <x v="4"/>
    <s v="Riverside"/>
    <s v="CA"/>
    <n v="3"/>
    <x v="0"/>
    <x v="2340"/>
    <s v="OFF0019"/>
    <s v="SUS00307"/>
    <n v="52"/>
    <s v="M"/>
    <s v="Black"/>
    <s v="VIC00183"/>
    <n v="75"/>
    <s v="M"/>
    <s v="Firearm"/>
    <x v="1"/>
    <x v="2"/>
    <x v="2"/>
    <n v="3"/>
    <n v="10550.97"/>
    <s v="No"/>
    <n v="2"/>
    <n v="5"/>
    <x v="3"/>
  </r>
  <r>
    <s v="INC001391"/>
    <x v="22"/>
    <x v="2"/>
    <s v="Fairview"/>
    <s v="NY"/>
    <n v="8"/>
    <x v="3"/>
    <x v="2341"/>
    <s v="OFF0138"/>
    <s v="NA"/>
    <n v="52"/>
    <s v="F"/>
    <s v="Black"/>
    <s v="VIC00158"/>
    <n v="25"/>
    <s v="M"/>
    <s v="Hands/Feet"/>
    <x v="3"/>
    <x v="0"/>
    <x v="1"/>
    <n v="0"/>
    <n v="39137.89"/>
    <s v="Yes"/>
    <n v="4"/>
    <n v="9"/>
    <x v="0"/>
  </r>
  <r>
    <s v="INC003965"/>
    <x v="20"/>
    <x v="4"/>
    <s v="Fairview"/>
    <s v="TX"/>
    <n v="10"/>
    <x v="5"/>
    <x v="2342"/>
    <s v="OFF0029"/>
    <s v="SUS00091"/>
    <n v="30"/>
    <s v="F"/>
    <s v="White"/>
    <s v="VIC00984"/>
    <n v="30"/>
    <s v="M"/>
    <s v="Firearm"/>
    <x v="0"/>
    <x v="0"/>
    <x v="3"/>
    <n v="3"/>
    <n v="17528.45"/>
    <s v="Yes"/>
    <n v="1"/>
    <n v="11"/>
    <x v="0"/>
  </r>
  <r>
    <s v="INC002909"/>
    <x v="23"/>
    <x v="2"/>
    <s v="Lakewood"/>
    <s v="AZ"/>
    <n v="10"/>
    <x v="0"/>
    <x v="2343"/>
    <s v="OFF0114"/>
    <s v="SUS00004"/>
    <n v="73"/>
    <s v="F"/>
    <s v="Black"/>
    <s v="VIC00007"/>
    <n v="36"/>
    <s v="M"/>
    <s v="Unarmed"/>
    <x v="0"/>
    <x v="1"/>
    <x v="0"/>
    <n v="3"/>
    <n v="46500.1"/>
    <s v="No"/>
    <n v="1"/>
    <n v="14"/>
    <x v="1"/>
  </r>
  <r>
    <s v="INC000381"/>
    <x v="8"/>
    <x v="6"/>
    <s v="Fairview"/>
    <s v="OH"/>
    <n v="10"/>
    <x v="0"/>
    <x v="2344"/>
    <s v="OFF0047"/>
    <s v="NA"/>
    <n v="52"/>
    <s v="F"/>
    <s v="Black"/>
    <s v="VIC00960"/>
    <n v="23"/>
    <s v="M"/>
    <s v="Firearm"/>
    <x v="1"/>
    <x v="1"/>
    <x v="2"/>
    <n v="1"/>
    <n v="4986.49"/>
    <s v="No"/>
    <n v="2"/>
    <n v="1"/>
    <x v="3"/>
  </r>
  <r>
    <s v="INC002335"/>
    <x v="19"/>
    <x v="9"/>
    <s v="Hillcrest"/>
    <s v="NY"/>
    <n v="12"/>
    <x v="6"/>
    <x v="2345"/>
    <s v="OFF0115"/>
    <s v="SUS00382"/>
    <n v="40"/>
    <s v="M"/>
    <s v="Black"/>
    <s v="VIC00605"/>
    <n v="21"/>
    <s v="F"/>
    <s v="KNIFE"/>
    <x v="0"/>
    <x v="2"/>
    <x v="0"/>
    <n v="3"/>
    <n v="15220.94"/>
    <s v="Yes"/>
    <n v="1"/>
    <n v="4"/>
    <x v="3"/>
  </r>
  <r>
    <s v="INC004488"/>
    <x v="8"/>
    <x v="1"/>
    <s v="Centerville"/>
    <s v="TX"/>
    <n v="6"/>
    <x v="6"/>
    <x v="2346"/>
    <s v="OFF0143"/>
    <s v="SUS00490"/>
    <n v="52"/>
    <s v="F"/>
    <s v="White"/>
    <s v="VIC00649"/>
    <n v="56"/>
    <s v="M"/>
    <s v="Firearm"/>
    <x v="1"/>
    <x v="3"/>
    <x v="1"/>
    <n v="3"/>
    <n v="15094.72"/>
    <s v="No"/>
    <n v="2"/>
    <n v="2"/>
    <x v="3"/>
  </r>
  <r>
    <s v="INC001358"/>
    <x v="11"/>
    <x v="2"/>
    <s v="Springfield"/>
    <s v="IL"/>
    <n v="12"/>
    <x v="5"/>
    <x v="2347"/>
    <s v="OFF0026"/>
    <s v="SUS00539"/>
    <n v="52"/>
    <s v="Other"/>
    <s v="Black"/>
    <s v="VIC00833"/>
    <n v="56"/>
    <s v="M"/>
    <s v="Firearm"/>
    <x v="3"/>
    <x v="4"/>
    <x v="1"/>
    <n v="2"/>
    <n v="19335.849999999999"/>
    <s v="No"/>
    <n v="4"/>
    <n v="4"/>
    <x v="3"/>
  </r>
  <r>
    <s v="INC004127"/>
    <x v="8"/>
    <x v="3"/>
    <s v="Lakewood"/>
    <s v="NC"/>
    <n v="4"/>
    <x v="1"/>
    <x v="2348"/>
    <s v="OFF0089"/>
    <s v="SUS00729"/>
    <n v="74"/>
    <s v="M"/>
    <s v="Black"/>
    <s v="VIC00048"/>
    <n v="71"/>
    <s v="F"/>
    <s v="Firearm"/>
    <x v="1"/>
    <x v="3"/>
    <x v="1"/>
    <n v="2"/>
    <n v="1445.83"/>
    <s v="No"/>
    <n v="2"/>
    <n v="5"/>
    <x v="3"/>
  </r>
  <r>
    <s v="INC002354"/>
    <x v="23"/>
    <x v="8"/>
    <s v="Centerville"/>
    <s v="NY"/>
    <n v="1"/>
    <x v="6"/>
    <x v="2349"/>
    <s v="OFF0131"/>
    <s v="SUS00082"/>
    <n v="18"/>
    <s v="M"/>
    <s v="Black"/>
    <s v="VIC00197"/>
    <n v="73"/>
    <s v="M"/>
    <s v="KNIFE"/>
    <x v="1"/>
    <x v="4"/>
    <x v="0"/>
    <n v="4"/>
    <n v="4093.02"/>
    <s v="No"/>
    <n v="2"/>
    <n v="13"/>
    <x v="1"/>
  </r>
  <r>
    <s v="INC001861"/>
    <x v="21"/>
    <x v="0"/>
    <s v="Riverside"/>
    <s v="TX"/>
    <n v="6"/>
    <x v="5"/>
    <x v="2350"/>
    <s v="OFF0140"/>
    <s v="SUS00506"/>
    <n v="35"/>
    <s v="M"/>
    <s v="Hispanic"/>
    <s v="VIC00645"/>
    <n v="88"/>
    <s v="M"/>
    <s v="KNIFE"/>
    <x v="1"/>
    <x v="0"/>
    <x v="2"/>
    <n v="4"/>
    <n v="0"/>
    <s v="No"/>
    <n v="2"/>
    <n v="4"/>
    <x v="3"/>
  </r>
  <r>
    <s v="INC002535"/>
    <x v="0"/>
    <x v="2"/>
    <s v="Lakewood"/>
    <s v="IL"/>
    <n v="1"/>
    <x v="6"/>
    <x v="2351"/>
    <s v="OFF0054"/>
    <s v="SUS00388"/>
    <n v="49"/>
    <s v="F"/>
    <s v="Asian"/>
    <s v="VIC00824"/>
    <n v="54"/>
    <s v="F"/>
    <s v="Hands/Feet"/>
    <x v="3"/>
    <x v="0"/>
    <x v="1"/>
    <n v="0"/>
    <n v="6858.53"/>
    <s v="No"/>
    <n v="4"/>
    <n v="9"/>
    <x v="0"/>
  </r>
  <r>
    <s v="INC000175"/>
    <x v="0"/>
    <x v="4"/>
    <s v="Lakewood"/>
    <s v="FL"/>
    <n v="7"/>
    <x v="0"/>
    <x v="2352"/>
    <s v="OFF0101"/>
    <s v="SUS00694"/>
    <n v="26"/>
    <s v="M"/>
    <s v="Black"/>
    <s v="VIC00036"/>
    <n v="56"/>
    <s v="M"/>
    <s v="Hands/Feet"/>
    <x v="2"/>
    <x v="0"/>
    <x v="1"/>
    <n v="0"/>
    <n v="2620.7600000000002"/>
    <s v="Yes"/>
    <n v="3"/>
    <n v="2"/>
    <x v="3"/>
  </r>
  <r>
    <s v="INC003881"/>
    <x v="23"/>
    <x v="4"/>
    <s v="Springfield"/>
    <s v="PA"/>
    <n v="9"/>
    <x v="2"/>
    <x v="2353"/>
    <s v="OFF0034"/>
    <s v="NA"/>
    <n v="52"/>
    <s v="F"/>
    <s v="Black"/>
    <s v="VIC00569"/>
    <n v="35"/>
    <s v="F"/>
    <s v="Firearm"/>
    <x v="3"/>
    <x v="0"/>
    <x v="2"/>
    <n v="4"/>
    <n v="40913.19"/>
    <s v="No"/>
    <n v="4"/>
    <n v="16"/>
    <x v="1"/>
  </r>
  <r>
    <s v="INC003950"/>
    <x v="17"/>
    <x v="2"/>
    <s v="Fairview"/>
    <s v="CA"/>
    <n v="7"/>
    <x v="0"/>
    <x v="2354"/>
    <s v="OFF0064"/>
    <s v="SUS00640"/>
    <n v="39"/>
    <s v="F"/>
    <s v="Black"/>
    <s v="VIC00120"/>
    <n v="20"/>
    <s v="F"/>
    <s v="Hands/Feet"/>
    <x v="2"/>
    <x v="3"/>
    <x v="1"/>
    <n v="3"/>
    <n v="24998.87"/>
    <s v="No"/>
    <n v="3"/>
    <n v="6"/>
    <x v="0"/>
  </r>
  <r>
    <s v="INC004371"/>
    <x v="15"/>
    <x v="8"/>
    <s v="Lakewood"/>
    <s v="FL"/>
    <n v="4"/>
    <x v="4"/>
    <x v="2355"/>
    <s v="OFF0068"/>
    <s v="SUS00478"/>
    <n v="55"/>
    <s v="M"/>
    <s v="Hispanic"/>
    <s v="VIC00931"/>
    <n v="51"/>
    <s v="F"/>
    <s v="Hands/Feet"/>
    <x v="0"/>
    <x v="3"/>
    <x v="3"/>
    <n v="0"/>
    <n v="7544.54"/>
    <s v="Yes"/>
    <n v="1"/>
    <n v="10"/>
    <x v="0"/>
  </r>
  <r>
    <s v="INC001162"/>
    <x v="18"/>
    <x v="7"/>
    <s v="Hillcrest"/>
    <s v="NC"/>
    <n v="6"/>
    <x v="2"/>
    <x v="2356"/>
    <s v="OFF0125"/>
    <s v="SUS00263"/>
    <n v="68"/>
    <s v="M"/>
    <s v="Black"/>
    <s v="VIC00858"/>
    <n v="85"/>
    <s v="M"/>
    <s v="Firearm"/>
    <x v="1"/>
    <x v="2"/>
    <x v="2"/>
    <n v="0"/>
    <n v="0"/>
    <s v="Yes"/>
    <n v="2"/>
    <n v="22"/>
    <x v="2"/>
  </r>
  <r>
    <s v="INC001112"/>
    <x v="6"/>
    <x v="1"/>
    <s v="Hillcrest"/>
    <s v="FL"/>
    <n v="11"/>
    <x v="0"/>
    <x v="2357"/>
    <s v="OFF0143"/>
    <s v="SUS00146"/>
    <n v="31"/>
    <s v="M"/>
    <s v="Black"/>
    <s v="VIC00816"/>
    <n v="58"/>
    <s v="M"/>
    <s v="Firearm"/>
    <x v="0"/>
    <x v="4"/>
    <x v="1"/>
    <n v="4"/>
    <n v="37048.86"/>
    <s v="No"/>
    <n v="1"/>
    <n v="2"/>
    <x v="3"/>
  </r>
  <r>
    <s v="INC000955"/>
    <x v="24"/>
    <x v="9"/>
    <s v="Springfield"/>
    <s v="CA"/>
    <n v="11"/>
    <x v="2"/>
    <x v="2358"/>
    <s v="OFF0138"/>
    <s v="SUS00537"/>
    <n v="65"/>
    <s v="F"/>
    <s v="Black"/>
    <s v="VIC00868"/>
    <n v="34"/>
    <s v="M"/>
    <s v="Blunt Object"/>
    <x v="3"/>
    <x v="2"/>
    <x v="2"/>
    <n v="4"/>
    <n v="0"/>
    <s v="Yes"/>
    <n v="4"/>
    <n v="22"/>
    <x v="2"/>
  </r>
  <r>
    <s v="INC003241"/>
    <x v="9"/>
    <x v="2"/>
    <s v="Springfield"/>
    <s v="AZ"/>
    <n v="1"/>
    <x v="5"/>
    <x v="2359"/>
    <s v="OFF0133"/>
    <s v="SUS00285"/>
    <n v="30"/>
    <s v="F"/>
    <s v="White"/>
    <s v="VIC00212"/>
    <n v="42"/>
    <s v="M"/>
    <s v="KNIFE"/>
    <x v="0"/>
    <x v="4"/>
    <x v="0"/>
    <n v="5"/>
    <n v="23988.91"/>
    <s v="Yes"/>
    <n v="1"/>
    <n v="18"/>
    <x v="2"/>
  </r>
  <r>
    <s v="INC003383"/>
    <x v="21"/>
    <x v="8"/>
    <s v="Centerville"/>
    <s v="NY"/>
    <n v="12"/>
    <x v="6"/>
    <x v="2360"/>
    <s v="OFF0150"/>
    <s v="SUS00203"/>
    <n v="48"/>
    <s v="M"/>
    <s v="Asian"/>
    <s v="VIC00565"/>
    <n v="13"/>
    <s v="F"/>
    <s v="Firearm"/>
    <x v="1"/>
    <x v="1"/>
    <x v="1"/>
    <n v="5"/>
    <n v="0"/>
    <s v="No"/>
    <n v="2"/>
    <n v="15"/>
    <x v="1"/>
  </r>
  <r>
    <s v="INC002028"/>
    <x v="20"/>
    <x v="4"/>
    <s v="Fairview"/>
    <s v="NC"/>
    <n v="7"/>
    <x v="3"/>
    <x v="2361"/>
    <s v="OFF0111"/>
    <s v="SUS00136"/>
    <n v="55"/>
    <s v="M"/>
    <s v="Hispanic"/>
    <s v="VIC00422"/>
    <n v="21"/>
    <s v="M"/>
    <s v="Firearm"/>
    <x v="1"/>
    <x v="3"/>
    <x v="1"/>
    <n v="5"/>
    <n v="33555.050000000003"/>
    <s v="No"/>
    <n v="2"/>
    <n v="9"/>
    <x v="0"/>
  </r>
  <r>
    <s v="INC000153"/>
    <x v="2"/>
    <x v="8"/>
    <s v="Hillcrest"/>
    <s v="AZ"/>
    <n v="9"/>
    <x v="5"/>
    <x v="2362"/>
    <s v="OFF0138"/>
    <s v="SUS00789"/>
    <n v="16"/>
    <s v="F"/>
    <s v="Hispanic"/>
    <s v="VIC00925"/>
    <n v="72"/>
    <s v="M"/>
    <s v="Blunt Object"/>
    <x v="3"/>
    <x v="3"/>
    <x v="1"/>
    <n v="0"/>
    <n v="2546.11"/>
    <s v="Yes"/>
    <n v="4"/>
    <n v="11"/>
    <x v="0"/>
  </r>
  <r>
    <s v="INC002382"/>
    <x v="7"/>
    <x v="9"/>
    <s v="Riverside"/>
    <s v="CA"/>
    <n v="3"/>
    <x v="2"/>
    <x v="2363"/>
    <s v="OFF0100"/>
    <s v="SUS00521"/>
    <n v="64"/>
    <s v="M"/>
    <s v="Asian"/>
    <s v="VIC00104"/>
    <n v="56"/>
    <s v="M"/>
    <s v="Hands/Feet"/>
    <x v="0"/>
    <x v="0"/>
    <x v="2"/>
    <n v="4"/>
    <n v="21415.9"/>
    <s v="Yes"/>
    <n v="1"/>
    <n v="4"/>
    <x v="3"/>
  </r>
  <r>
    <s v="INC002424"/>
    <x v="8"/>
    <x v="2"/>
    <s v="Riverside"/>
    <s v="NC"/>
    <n v="8"/>
    <x v="6"/>
    <x v="2364"/>
    <s v="OFF0150"/>
    <s v="SUS00525"/>
    <n v="61"/>
    <s v="F"/>
    <s v="Black"/>
    <s v="VIC00008"/>
    <n v="10"/>
    <s v="F"/>
    <s v="Firearm"/>
    <x v="3"/>
    <x v="0"/>
    <x v="1"/>
    <n v="5"/>
    <n v="21249.1"/>
    <s v="Yes"/>
    <n v="4"/>
    <n v="3"/>
    <x v="3"/>
  </r>
  <r>
    <s v="INC001311"/>
    <x v="17"/>
    <x v="6"/>
    <s v="Riverside"/>
    <s v="TX"/>
    <n v="5"/>
    <x v="2"/>
    <x v="2365"/>
    <s v="OFF0077"/>
    <s v="SUS00483"/>
    <n v="49"/>
    <s v="F"/>
    <s v="Other"/>
    <s v="VIC00884"/>
    <n v="24"/>
    <s v="M"/>
    <s v="Firearm"/>
    <x v="3"/>
    <x v="0"/>
    <x v="1"/>
    <n v="4"/>
    <n v="39291.61"/>
    <s v="No"/>
    <n v="4"/>
    <n v="11"/>
    <x v="0"/>
  </r>
  <r>
    <s v="INC003968"/>
    <x v="2"/>
    <x v="8"/>
    <s v="Fairview"/>
    <s v="FL"/>
    <n v="6"/>
    <x v="1"/>
    <x v="2366"/>
    <s v="OFF0006"/>
    <s v="SUS00154"/>
    <n v="46"/>
    <s v="M"/>
    <s v="Black"/>
    <s v="VIC00354"/>
    <n v="18"/>
    <s v="M"/>
    <s v="Hands/Feet"/>
    <x v="1"/>
    <x v="0"/>
    <x v="1"/>
    <n v="0"/>
    <n v="30936.86"/>
    <s v="No"/>
    <n v="2"/>
    <n v="13"/>
    <x v="1"/>
  </r>
  <r>
    <s v="INC000504"/>
    <x v="21"/>
    <x v="1"/>
    <s v="Hillcrest"/>
    <s v="NC"/>
    <n v="7"/>
    <x v="6"/>
    <x v="2367"/>
    <s v="OFF0133"/>
    <s v="SUS00163"/>
    <n v="36"/>
    <s v="F"/>
    <s v="Black"/>
    <s v="VIC00696"/>
    <n v="48"/>
    <s v="Other"/>
    <s v="Firearm"/>
    <x v="3"/>
    <x v="0"/>
    <x v="2"/>
    <n v="0"/>
    <n v="8663.1299999999992"/>
    <s v="No"/>
    <n v="4"/>
    <n v="0"/>
    <x v="3"/>
  </r>
  <r>
    <s v="INC000452"/>
    <x v="15"/>
    <x v="8"/>
    <s v="Oakdale"/>
    <s v="NY"/>
    <n v="4"/>
    <x v="4"/>
    <x v="2368"/>
    <s v="OFF0075"/>
    <s v="SUS00190"/>
    <n v="31"/>
    <s v="F"/>
    <s v="Black"/>
    <s v="VIC00592"/>
    <n v="66"/>
    <s v="Other"/>
    <s v="Firearm"/>
    <x v="3"/>
    <x v="2"/>
    <x v="1"/>
    <n v="4"/>
    <n v="11114.62"/>
    <s v="No"/>
    <n v="4"/>
    <n v="5"/>
    <x v="3"/>
  </r>
  <r>
    <s v="INC000710"/>
    <x v="7"/>
    <x v="0"/>
    <s v="Lakewood"/>
    <s v="TX"/>
    <n v="7"/>
    <x v="5"/>
    <x v="2369"/>
    <s v="OFF0103"/>
    <s v="SUS00503"/>
    <n v="53"/>
    <s v="M"/>
    <s v="Black"/>
    <s v="VIC00713"/>
    <n v="85"/>
    <s v="F"/>
    <s v="Firearm"/>
    <x v="2"/>
    <x v="4"/>
    <x v="2"/>
    <n v="1"/>
    <n v="0"/>
    <s v="No"/>
    <n v="3"/>
    <n v="8"/>
    <x v="0"/>
  </r>
  <r>
    <s v="INC001266"/>
    <x v="8"/>
    <x v="9"/>
    <s v="Centerville"/>
    <s v="NC"/>
    <n v="2"/>
    <x v="0"/>
    <x v="2296"/>
    <s v="OFF0028"/>
    <s v="SUS00272"/>
    <n v="29"/>
    <s v="F"/>
    <s v="White"/>
    <s v="VIC00619"/>
    <n v="56"/>
    <s v="M"/>
    <s v="Firearm"/>
    <x v="1"/>
    <x v="4"/>
    <x v="1"/>
    <n v="0"/>
    <n v="41584.949999999997"/>
    <s v="Yes"/>
    <n v="2"/>
    <n v="21"/>
    <x v="2"/>
  </r>
  <r>
    <s v="INC001699"/>
    <x v="20"/>
    <x v="1"/>
    <s v="Hillcrest"/>
    <s v="PA"/>
    <n v="2"/>
    <x v="0"/>
    <x v="2370"/>
    <s v="OFF0087"/>
    <s v="SUS00270"/>
    <n v="28"/>
    <s v="M"/>
    <s v="Black"/>
    <s v="VIC00009"/>
    <n v="85"/>
    <s v="F"/>
    <s v="Firearm"/>
    <x v="2"/>
    <x v="1"/>
    <x v="1"/>
    <n v="3"/>
    <n v="28969.89"/>
    <s v="No"/>
    <n v="3"/>
    <n v="0"/>
    <x v="3"/>
  </r>
  <r>
    <s v="INC002359"/>
    <x v="7"/>
    <x v="5"/>
    <s v="Centerville"/>
    <s v="TX"/>
    <n v="4"/>
    <x v="1"/>
    <x v="2371"/>
    <s v="OFF0082"/>
    <s v="SUS00373"/>
    <n v="32"/>
    <s v="F"/>
    <s v="Black"/>
    <s v="VIC00620"/>
    <n v="78"/>
    <s v="M"/>
    <s v="Hands/Feet"/>
    <x v="1"/>
    <x v="0"/>
    <x v="1"/>
    <n v="4"/>
    <n v="15075.36"/>
    <s v="No"/>
    <n v="2"/>
    <n v="10"/>
    <x v="0"/>
  </r>
  <r>
    <s v="INC000542"/>
    <x v="2"/>
    <x v="7"/>
    <s v="Fairview"/>
    <s v="AZ"/>
    <n v="5"/>
    <x v="5"/>
    <x v="2372"/>
    <s v="OFF0043"/>
    <s v="SUS00104"/>
    <n v="47"/>
    <s v="F"/>
    <s v="Asian"/>
    <s v="VIC00122"/>
    <n v="66"/>
    <s v="F"/>
    <s v="Firearm"/>
    <x v="3"/>
    <x v="4"/>
    <x v="2"/>
    <n v="4"/>
    <n v="41612.9"/>
    <s v="No"/>
    <n v="4"/>
    <n v="8"/>
    <x v="0"/>
  </r>
  <r>
    <s v="INC000799"/>
    <x v="11"/>
    <x v="1"/>
    <s v="Hillcrest"/>
    <s v="AZ"/>
    <n v="1"/>
    <x v="3"/>
    <x v="2373"/>
    <s v="OFF0069"/>
    <s v="SUS00756"/>
    <n v="16"/>
    <s v="F"/>
    <s v="Black"/>
    <s v="VIC00656"/>
    <n v="81"/>
    <s v="F"/>
    <s v="KNIFE"/>
    <x v="1"/>
    <x v="0"/>
    <x v="1"/>
    <n v="2"/>
    <n v="48729.87"/>
    <s v="Yes"/>
    <n v="2"/>
    <n v="0"/>
    <x v="3"/>
  </r>
  <r>
    <s v="INC002693"/>
    <x v="4"/>
    <x v="1"/>
    <s v="Centerville"/>
    <s v="PA"/>
    <n v="2"/>
    <x v="3"/>
    <x v="2374"/>
    <s v="OFF0024"/>
    <s v="SUS00750"/>
    <n v="34"/>
    <s v="M"/>
    <s v="Hispanic"/>
    <s v="VIC00903"/>
    <n v="13"/>
    <s v="M"/>
    <s v="Blunt Object"/>
    <x v="2"/>
    <x v="2"/>
    <x v="0"/>
    <n v="4"/>
    <n v="23917.41"/>
    <s v="Yes"/>
    <n v="3"/>
    <n v="20"/>
    <x v="2"/>
  </r>
  <r>
    <s v="INC000916"/>
    <x v="23"/>
    <x v="1"/>
    <s v="Oakdale"/>
    <s v="OH"/>
    <n v="9"/>
    <x v="0"/>
    <x v="2375"/>
    <s v="OFF0128"/>
    <s v="SUS00146"/>
    <n v="75"/>
    <s v="F"/>
    <s v="Hispanic"/>
    <s v="VIC00083"/>
    <n v="59"/>
    <s v="M"/>
    <s v="Firearm"/>
    <x v="3"/>
    <x v="3"/>
    <x v="1"/>
    <n v="0"/>
    <n v="12626.07"/>
    <s v="Yes"/>
    <n v="4"/>
    <n v="0"/>
    <x v="3"/>
  </r>
  <r>
    <s v="INC004002"/>
    <x v="16"/>
    <x v="8"/>
    <s v="Centerville"/>
    <s v="PA"/>
    <n v="9"/>
    <x v="5"/>
    <x v="2376"/>
    <s v="OFF0062"/>
    <s v="SUS00272"/>
    <n v="49"/>
    <s v="M"/>
    <s v="Black"/>
    <m/>
    <n v="56"/>
    <s v="M"/>
    <s v="Hands/Feet"/>
    <x v="0"/>
    <x v="3"/>
    <x v="1"/>
    <n v="2"/>
    <n v="21645.56"/>
    <s v="Yes"/>
    <n v="1"/>
    <n v="6"/>
    <x v="0"/>
  </r>
  <r>
    <s v="INC002799"/>
    <x v="11"/>
    <x v="6"/>
    <s v="Hillcrest"/>
    <s v="NC"/>
    <n v="7"/>
    <x v="3"/>
    <x v="2377"/>
    <s v="OFF0013"/>
    <s v="SUS00297"/>
    <n v="52"/>
    <s v="M"/>
    <s v="Black"/>
    <s v="VIC00250"/>
    <n v="37"/>
    <s v="M"/>
    <s v="Hands/Feet"/>
    <x v="1"/>
    <x v="2"/>
    <x v="3"/>
    <n v="5"/>
    <n v="21419.73"/>
    <s v="Yes"/>
    <n v="2"/>
    <n v="23"/>
    <x v="2"/>
  </r>
  <r>
    <s v="INC001990"/>
    <x v="17"/>
    <x v="5"/>
    <s v="Hillcrest"/>
    <s v="OH"/>
    <n v="11"/>
    <x v="3"/>
    <x v="2378"/>
    <s v="OFF0026"/>
    <s v="SUS00477"/>
    <n v="29"/>
    <s v="F"/>
    <s v="Black"/>
    <s v="VIC00396"/>
    <n v="81"/>
    <s v="M"/>
    <s v="Blunt Object"/>
    <x v="1"/>
    <x v="0"/>
    <x v="0"/>
    <n v="5"/>
    <n v="24990.3"/>
    <s v="No"/>
    <n v="2"/>
    <n v="1"/>
    <x v="3"/>
  </r>
  <r>
    <s v="INC001504"/>
    <x v="27"/>
    <x v="2"/>
    <s v="Centerville"/>
    <s v="PA"/>
    <n v="8"/>
    <x v="7"/>
    <x v="39"/>
    <s v="OFF0027"/>
    <s v="SUS00338"/>
    <n v="49"/>
    <s v="F"/>
    <s v="White"/>
    <s v="VIC00352"/>
    <n v="69"/>
    <s v="Other"/>
    <s v="Firearm"/>
    <x v="1"/>
    <x v="4"/>
    <x v="1"/>
    <n v="5"/>
    <n v="27731.75"/>
    <s v="No"/>
    <n v="2"/>
    <n v="0"/>
    <x v="3"/>
  </r>
  <r>
    <s v="INC001037"/>
    <x v="15"/>
    <x v="0"/>
    <s v="Riverside"/>
    <s v="OH"/>
    <n v="2"/>
    <x v="3"/>
    <x v="2379"/>
    <s v="OFF0008"/>
    <s v="SUS00537"/>
    <n v="22"/>
    <s v="M"/>
    <s v="White"/>
    <s v="VIC00174"/>
    <n v="19"/>
    <s v="M"/>
    <s v="Firearm"/>
    <x v="3"/>
    <x v="0"/>
    <x v="2"/>
    <n v="4"/>
    <n v="5483.9"/>
    <s v="No"/>
    <n v="4"/>
    <n v="0"/>
    <x v="3"/>
  </r>
  <r>
    <s v="INC001797"/>
    <x v="7"/>
    <x v="8"/>
    <s v="Maplewood"/>
    <s v="PA"/>
    <n v="8"/>
    <x v="3"/>
    <x v="2380"/>
    <s v="OFF0026"/>
    <s v="SUS00142"/>
    <n v="30"/>
    <s v="M"/>
    <s v="Hispanic"/>
    <s v="VIC00324"/>
    <n v="55"/>
    <s v="F"/>
    <s v="Firearm"/>
    <x v="3"/>
    <x v="0"/>
    <x v="3"/>
    <n v="5"/>
    <n v="18976.63"/>
    <s v="No"/>
    <n v="4"/>
    <n v="13"/>
    <x v="1"/>
  </r>
  <r>
    <s v="INC001686"/>
    <x v="16"/>
    <x v="9"/>
    <s v="Riverside"/>
    <s v="GA"/>
    <n v="10"/>
    <x v="0"/>
    <x v="2381"/>
    <s v="OFF0086"/>
    <s v="SUS00226"/>
    <n v="54"/>
    <s v="F"/>
    <s v="Black"/>
    <s v="VIC00763"/>
    <n v="14"/>
    <s v="M"/>
    <s v="Firearm"/>
    <x v="3"/>
    <x v="4"/>
    <x v="0"/>
    <n v="2"/>
    <n v="28167.72"/>
    <s v="Yes"/>
    <n v="4"/>
    <n v="12"/>
    <x v="1"/>
  </r>
  <r>
    <s v="INC001741"/>
    <x v="20"/>
    <x v="0"/>
    <s v="Centerville"/>
    <s v="AZ"/>
    <n v="9"/>
    <x v="0"/>
    <x v="2382"/>
    <s v="OFF0150"/>
    <s v="SUS00552"/>
    <n v="21"/>
    <s v="M"/>
    <s v="Asian"/>
    <s v="VIC00082"/>
    <n v="68"/>
    <s v="M"/>
    <s v="Firearm"/>
    <x v="3"/>
    <x v="3"/>
    <x v="2"/>
    <n v="5"/>
    <n v="17509.650000000001"/>
    <s v="No"/>
    <n v="4"/>
    <n v="1"/>
    <x v="3"/>
  </r>
  <r>
    <s v="INC000729"/>
    <x v="22"/>
    <x v="5"/>
    <s v="Lakewood"/>
    <s v="IL"/>
    <n v="5"/>
    <x v="1"/>
    <x v="2383"/>
    <s v="OFF0136"/>
    <s v="NA"/>
    <n v="52"/>
    <s v="F"/>
    <s v="Black"/>
    <s v="VIC00437"/>
    <n v="27"/>
    <s v="M"/>
    <s v="Firearm"/>
    <x v="0"/>
    <x v="3"/>
    <x v="1"/>
    <n v="0"/>
    <n v="25505.23"/>
    <s v="No"/>
    <n v="1"/>
    <n v="17"/>
    <x v="1"/>
  </r>
  <r>
    <s v="INC000438"/>
    <x v="14"/>
    <x v="7"/>
    <s v="Lakewood"/>
    <s v="FL"/>
    <n v="8"/>
    <x v="7"/>
    <x v="39"/>
    <s v="OFF0001"/>
    <s v="NA"/>
    <n v="52"/>
    <s v="F"/>
    <s v="Black"/>
    <s v="VIC00355"/>
    <n v="43"/>
    <s v="M"/>
    <s v="Blunt Object"/>
    <x v="1"/>
    <x v="0"/>
    <x v="1"/>
    <n v="1"/>
    <n v="20579.29"/>
    <s v="Yes"/>
    <n v="2"/>
    <n v="0"/>
    <x v="3"/>
  </r>
  <r>
    <s v="INC000584"/>
    <x v="16"/>
    <x v="5"/>
    <s v="Centerville"/>
    <s v="PA"/>
    <n v="5"/>
    <x v="1"/>
    <x v="2384"/>
    <s v="OFF0128"/>
    <s v="NA"/>
    <n v="52"/>
    <s v="F"/>
    <s v="Black"/>
    <s v="VIC00029"/>
    <n v="76"/>
    <s v="M"/>
    <s v="Hands/Feet"/>
    <x v="0"/>
    <x v="0"/>
    <x v="2"/>
    <n v="1"/>
    <n v="0"/>
    <s v="Yes"/>
    <n v="1"/>
    <n v="5"/>
    <x v="3"/>
  </r>
  <r>
    <s v="INC003114"/>
    <x v="22"/>
    <x v="4"/>
    <s v="Oakdale"/>
    <s v="NY"/>
    <n v="2"/>
    <x v="0"/>
    <x v="2385"/>
    <s v="OFF0097"/>
    <s v="SUS00279"/>
    <n v="51"/>
    <s v="F"/>
    <s v="Black"/>
    <s v="VIC00985"/>
    <n v="68"/>
    <s v="F"/>
    <s v="Hands/Feet"/>
    <x v="1"/>
    <x v="0"/>
    <x v="1"/>
    <n v="4"/>
    <n v="10929.71"/>
    <s v="Yes"/>
    <n v="2"/>
    <n v="23"/>
    <x v="2"/>
  </r>
  <r>
    <s v="INC002340"/>
    <x v="17"/>
    <x v="6"/>
    <s v="Lakewood"/>
    <s v="GA"/>
    <n v="9"/>
    <x v="1"/>
    <x v="2386"/>
    <s v="OFF0088"/>
    <s v="SUS00074"/>
    <n v="33"/>
    <s v="M"/>
    <s v="Asian"/>
    <s v="VIC00516"/>
    <n v="42"/>
    <s v="M"/>
    <s v="Firearm"/>
    <x v="1"/>
    <x v="0"/>
    <x v="1"/>
    <n v="3"/>
    <n v="7218.6"/>
    <s v="No"/>
    <n v="2"/>
    <n v="5"/>
    <x v="3"/>
  </r>
  <r>
    <s v="INC003166"/>
    <x v="7"/>
    <x v="3"/>
    <s v="Hillcrest"/>
    <s v="TX"/>
    <n v="7"/>
    <x v="4"/>
    <x v="2387"/>
    <s v="OFF0022"/>
    <s v="SUS00203"/>
    <n v="21"/>
    <s v="Other"/>
    <s v="White"/>
    <s v="VIC00426"/>
    <n v="37"/>
    <s v="Other"/>
    <s v="Blunt Object"/>
    <x v="3"/>
    <x v="1"/>
    <x v="3"/>
    <n v="4"/>
    <n v="28287.07"/>
    <s v="Yes"/>
    <n v="4"/>
    <n v="16"/>
    <x v="1"/>
  </r>
  <r>
    <s v="INC003711"/>
    <x v="7"/>
    <x v="2"/>
    <s v="Springfield"/>
    <s v="PA"/>
    <n v="4"/>
    <x v="3"/>
    <x v="2388"/>
    <s v="OFF0084"/>
    <s v="SUS00795"/>
    <n v="22"/>
    <s v="F"/>
    <s v="Black"/>
    <s v="VIC00699"/>
    <n v="78"/>
    <s v="M"/>
    <s v="Hands/Feet"/>
    <x v="0"/>
    <x v="4"/>
    <x v="2"/>
    <n v="1"/>
    <n v="8055.75"/>
    <s v="Yes"/>
    <n v="1"/>
    <n v="6"/>
    <x v="0"/>
  </r>
  <r>
    <s v="INC004162"/>
    <x v="23"/>
    <x v="2"/>
    <s v="Maplewood"/>
    <s v="IL"/>
    <n v="7"/>
    <x v="6"/>
    <x v="2389"/>
    <s v="OFF0024"/>
    <s v="SUS00401"/>
    <n v="56"/>
    <s v="F"/>
    <s v="Hispanic"/>
    <s v="VIC00076"/>
    <n v="57"/>
    <s v="M"/>
    <s v="KNIFE"/>
    <x v="3"/>
    <x v="1"/>
    <x v="0"/>
    <n v="1"/>
    <n v="8802.2800000000007"/>
    <s v="No"/>
    <n v="4"/>
    <n v="19"/>
    <x v="2"/>
  </r>
  <r>
    <s v="INC001685"/>
    <x v="3"/>
    <x v="6"/>
    <s v="Springfield"/>
    <s v="NY"/>
    <n v="5"/>
    <x v="1"/>
    <x v="2390"/>
    <s v="OFF0132"/>
    <s v="SUS00432"/>
    <n v="39"/>
    <s v="M"/>
    <s v="Black"/>
    <s v="VIC00564"/>
    <n v="37"/>
    <s v="M"/>
    <s v="Firearm"/>
    <x v="1"/>
    <x v="0"/>
    <x v="1"/>
    <n v="4"/>
    <n v="17426.580000000002"/>
    <s v="Yes"/>
    <n v="2"/>
    <n v="8"/>
    <x v="0"/>
  </r>
  <r>
    <s v="INC94054"/>
    <x v="14"/>
    <x v="9"/>
    <s v="Maplewood"/>
    <s v="NC"/>
    <n v="8"/>
    <x v="5"/>
    <x v="2391"/>
    <s v="OFF0089"/>
    <s v="SUS00427"/>
    <n v="52"/>
    <s v="F"/>
    <s v="Asian"/>
    <s v="VIC00560"/>
    <n v="84"/>
    <s v="M"/>
    <s v="Hands/Feet"/>
    <x v="0"/>
    <x v="0"/>
    <x v="1"/>
    <n v="5"/>
    <n v="8565.75"/>
    <s v="No"/>
    <n v="1"/>
    <n v="7"/>
    <x v="0"/>
  </r>
  <r>
    <s v="INC003448"/>
    <x v="14"/>
    <x v="5"/>
    <s v="Fairview"/>
    <s v="AZ"/>
    <n v="8"/>
    <x v="7"/>
    <x v="39"/>
    <s v="OFF0054"/>
    <s v="SUS00139"/>
    <n v="45"/>
    <s v="F"/>
    <s v="Black"/>
    <s v="VIC00069"/>
    <n v="60"/>
    <s v="Other"/>
    <s v="Firearm"/>
    <x v="0"/>
    <x v="3"/>
    <x v="1"/>
    <n v="0"/>
    <n v="0"/>
    <s v="No"/>
    <n v="1"/>
    <n v="0"/>
    <x v="3"/>
  </r>
  <r>
    <s v="INC002624"/>
    <x v="4"/>
    <x v="1"/>
    <s v="Fairview"/>
    <s v="AZ"/>
    <n v="2"/>
    <x v="4"/>
    <x v="2392"/>
    <s v="OFF0120"/>
    <s v="SUS00233"/>
    <n v="52"/>
    <s v="M"/>
    <s v="Black"/>
    <s v="VIC00375"/>
    <n v="23"/>
    <s v="F"/>
    <s v="KNIFE"/>
    <x v="0"/>
    <x v="0"/>
    <x v="1"/>
    <n v="4"/>
    <n v="37287.339999999997"/>
    <s v="No"/>
    <n v="1"/>
    <n v="18"/>
    <x v="2"/>
  </r>
  <r>
    <s v="INC004010"/>
    <x v="20"/>
    <x v="3"/>
    <s v="Maplewood"/>
    <s v="OH"/>
    <n v="4"/>
    <x v="4"/>
    <x v="2393"/>
    <s v="OFF0043"/>
    <s v="SUS00611"/>
    <n v="73"/>
    <s v="F"/>
    <s v="Hispanic"/>
    <s v="VIC00514"/>
    <n v="82"/>
    <s v="M"/>
    <s v="Firearm"/>
    <x v="2"/>
    <x v="0"/>
    <x v="1"/>
    <n v="2"/>
    <n v="28008.53"/>
    <s v="Yes"/>
    <n v="3"/>
    <n v="11"/>
    <x v="0"/>
  </r>
  <r>
    <s v="INC004169"/>
    <x v="20"/>
    <x v="3"/>
    <s v="Lakewood"/>
    <s v="FL"/>
    <n v="1"/>
    <x v="5"/>
    <x v="2394"/>
    <s v="OFF0116"/>
    <s v="SUS00754"/>
    <n v="52"/>
    <s v="F"/>
    <s v="Black"/>
    <s v="VIC00578"/>
    <n v="57"/>
    <s v="F"/>
    <s v="KNIFE"/>
    <x v="1"/>
    <x v="4"/>
    <x v="2"/>
    <n v="1"/>
    <n v="11524.82"/>
    <s v="Yes"/>
    <n v="2"/>
    <n v="8"/>
    <x v="0"/>
  </r>
  <r>
    <s v="INC003304"/>
    <x v="3"/>
    <x v="1"/>
    <s v="Riverside"/>
    <s v="GA"/>
    <n v="7"/>
    <x v="2"/>
    <x v="2395"/>
    <s v="OFF0135"/>
    <s v="SUS00309"/>
    <n v="54"/>
    <s v="F"/>
    <s v="Black"/>
    <s v="VIC00735"/>
    <n v="88"/>
    <s v="Other"/>
    <s v="Firearm"/>
    <x v="3"/>
    <x v="4"/>
    <x v="0"/>
    <n v="5"/>
    <n v="23051.06"/>
    <s v="Yes"/>
    <n v="4"/>
    <n v="5"/>
    <x v="3"/>
  </r>
  <r>
    <s v="INC001794"/>
    <x v="20"/>
    <x v="7"/>
    <s v="Maplewood"/>
    <s v="AZ"/>
    <n v="11"/>
    <x v="0"/>
    <x v="2396"/>
    <s v="OFF0065"/>
    <s v="SUS00416"/>
    <n v="20"/>
    <s v="M"/>
    <s v="White"/>
    <s v="VIC00184"/>
    <n v="41"/>
    <s v="M"/>
    <s v="Hands/Feet"/>
    <x v="1"/>
    <x v="2"/>
    <x v="1"/>
    <n v="2"/>
    <n v="24380.62"/>
    <s v="Yes"/>
    <n v="2"/>
    <n v="7"/>
    <x v="0"/>
  </r>
  <r>
    <s v="INC003095"/>
    <x v="24"/>
    <x v="1"/>
    <s v="Riverside"/>
    <s v="OH"/>
    <n v="9"/>
    <x v="0"/>
    <x v="2397"/>
    <s v="OFF0119"/>
    <s v="NA"/>
    <n v="52"/>
    <s v="F"/>
    <s v="Black"/>
    <s v="VIC00831"/>
    <n v="67"/>
    <s v="M"/>
    <s v="Unarmed"/>
    <x v="1"/>
    <x v="1"/>
    <x v="1"/>
    <n v="5"/>
    <n v="40116.35"/>
    <s v="No"/>
    <n v="2"/>
    <n v="8"/>
    <x v="0"/>
  </r>
  <r>
    <s v="INC004031"/>
    <x v="0"/>
    <x v="7"/>
    <s v="Springfield"/>
    <s v="GA"/>
    <n v="5"/>
    <x v="0"/>
    <x v="2398"/>
    <s v="OFF0038"/>
    <s v="SUS00433"/>
    <n v="70"/>
    <s v="F"/>
    <s v="Black"/>
    <s v="VIC00320"/>
    <n v="59"/>
    <s v="M"/>
    <s v="Firearm"/>
    <x v="3"/>
    <x v="0"/>
    <x v="1"/>
    <n v="0"/>
    <n v="19811.810000000001"/>
    <s v="Yes"/>
    <n v="4"/>
    <n v="9"/>
    <x v="0"/>
  </r>
  <r>
    <s v="INC004906"/>
    <x v="19"/>
    <x v="8"/>
    <s v="Centerville"/>
    <s v="FL"/>
    <n v="6"/>
    <x v="5"/>
    <x v="2399"/>
    <s v="OFF0141"/>
    <s v="SUS00749"/>
    <n v="40"/>
    <s v="F"/>
    <s v="White"/>
    <s v="VIC00671"/>
    <n v="10"/>
    <s v="M"/>
    <s v="KNIFE"/>
    <x v="1"/>
    <x v="0"/>
    <x v="2"/>
    <n v="0"/>
    <n v="12088.16"/>
    <s v="Yes"/>
    <n v="2"/>
    <n v="8"/>
    <x v="0"/>
  </r>
  <r>
    <s v="INC004443"/>
    <x v="6"/>
    <x v="1"/>
    <s v="Riverside"/>
    <s v="OH"/>
    <n v="2"/>
    <x v="2"/>
    <x v="2400"/>
    <s v="OFF0070"/>
    <s v="SUS00003"/>
    <n v="18"/>
    <s v="F"/>
    <s v="Other"/>
    <m/>
    <n v="56"/>
    <s v="M"/>
    <s v="Hands/Feet"/>
    <x v="2"/>
    <x v="2"/>
    <x v="2"/>
    <n v="1"/>
    <n v="38631.589999999997"/>
    <s v="Yes"/>
    <n v="3"/>
    <n v="11"/>
    <x v="0"/>
  </r>
  <r>
    <s v="INC003535"/>
    <x v="4"/>
    <x v="8"/>
    <s v="Hillcrest"/>
    <s v="TX"/>
    <n v="11"/>
    <x v="2"/>
    <x v="2401"/>
    <s v="OFF0066"/>
    <s v="SUS00659"/>
    <n v="28"/>
    <s v="M"/>
    <s v="White"/>
    <s v="VIC00464"/>
    <n v="33"/>
    <s v="F"/>
    <s v="Firearm"/>
    <x v="3"/>
    <x v="0"/>
    <x v="0"/>
    <n v="4"/>
    <n v="0"/>
    <s v="Yes"/>
    <n v="4"/>
    <n v="2"/>
    <x v="3"/>
  </r>
  <r>
    <s v="INC000544"/>
    <x v="16"/>
    <x v="3"/>
    <s v="Centerville"/>
    <s v="AZ"/>
    <n v="10"/>
    <x v="3"/>
    <x v="2402"/>
    <s v="OFF0150"/>
    <s v="NA"/>
    <n v="52"/>
    <s v="F"/>
    <s v="Black"/>
    <s v="VIC00925"/>
    <n v="18"/>
    <s v="M"/>
    <s v="Hands/Feet"/>
    <x v="2"/>
    <x v="3"/>
    <x v="0"/>
    <n v="5"/>
    <n v="30719.18"/>
    <s v="Yes"/>
    <n v="3"/>
    <n v="0"/>
    <x v="3"/>
  </r>
  <r>
    <s v="INC002085"/>
    <x v="26"/>
    <x v="7"/>
    <s v="Riverside"/>
    <s v="NC"/>
    <n v="8"/>
    <x v="7"/>
    <x v="39"/>
    <s v="OFF0114"/>
    <s v="SUS00104"/>
    <n v="41"/>
    <s v="F"/>
    <s v="Hispanic"/>
    <s v="VIC00886"/>
    <n v="78"/>
    <s v="M"/>
    <s v="Firearm"/>
    <x v="2"/>
    <x v="0"/>
    <x v="1"/>
    <n v="0"/>
    <n v="15388.09"/>
    <s v="Yes"/>
    <n v="3"/>
    <n v="0"/>
    <x v="3"/>
  </r>
  <r>
    <s v="INC002268"/>
    <x v="6"/>
    <x v="8"/>
    <s v="Centerville"/>
    <s v="OH"/>
    <n v="5"/>
    <x v="2"/>
    <x v="2403"/>
    <s v="OFF0054"/>
    <s v="SUS00748"/>
    <n v="29"/>
    <s v="M"/>
    <s v="Black"/>
    <s v="VIC00096"/>
    <n v="35"/>
    <s v="M"/>
    <s v="Firearm"/>
    <x v="3"/>
    <x v="3"/>
    <x v="3"/>
    <n v="4"/>
    <n v="39375.19"/>
    <s v="No"/>
    <n v="4"/>
    <n v="8"/>
    <x v="0"/>
  </r>
  <r>
    <s v="INC003702"/>
    <x v="26"/>
    <x v="3"/>
    <s v="Hillcrest"/>
    <s v="FL"/>
    <n v="4"/>
    <x v="4"/>
    <x v="2404"/>
    <s v="OFF0026"/>
    <s v="SUS00154"/>
    <n v="27"/>
    <s v="F"/>
    <s v="White"/>
    <s v="VIC00729"/>
    <n v="31"/>
    <s v="M"/>
    <s v="Firearm"/>
    <x v="1"/>
    <x v="0"/>
    <x v="0"/>
    <n v="1"/>
    <n v="47716.76"/>
    <s v="Yes"/>
    <n v="2"/>
    <n v="14"/>
    <x v="1"/>
  </r>
  <r>
    <s v="INC000944"/>
    <x v="23"/>
    <x v="8"/>
    <s v="Riverside"/>
    <s v="OH"/>
    <n v="3"/>
    <x v="0"/>
    <x v="2405"/>
    <s v="OFF0076"/>
    <s v="SUS00387"/>
    <n v="75"/>
    <s v="M"/>
    <s v="Asian"/>
    <m/>
    <n v="56"/>
    <s v="M"/>
    <s v="Firearm"/>
    <x v="2"/>
    <x v="2"/>
    <x v="1"/>
    <n v="1"/>
    <n v="0"/>
    <s v="No"/>
    <n v="3"/>
    <n v="11"/>
    <x v="0"/>
  </r>
  <r>
    <s v="INC004307"/>
    <x v="24"/>
    <x v="5"/>
    <s v="Maplewood"/>
    <s v="NY"/>
    <n v="7"/>
    <x v="1"/>
    <x v="2406"/>
    <s v="OFF0044"/>
    <s v="SUS00702"/>
    <n v="61"/>
    <s v="M"/>
    <s v="Hispanic"/>
    <s v="VIC00189"/>
    <n v="12"/>
    <s v="M"/>
    <s v="Firearm"/>
    <x v="3"/>
    <x v="0"/>
    <x v="1"/>
    <n v="0"/>
    <n v="10032.65"/>
    <s v="No"/>
    <n v="4"/>
    <n v="4"/>
    <x v="3"/>
  </r>
  <r>
    <s v="INC002631"/>
    <x v="4"/>
    <x v="3"/>
    <s v="Maplewood"/>
    <s v="TX"/>
    <n v="8"/>
    <x v="3"/>
    <x v="2407"/>
    <s v="OFF0123"/>
    <s v="SUS00768"/>
    <n v="29"/>
    <s v="F"/>
    <s v="White"/>
    <s v="VIC00487"/>
    <n v="10"/>
    <s v="M"/>
    <s v="Blunt Object"/>
    <x v="0"/>
    <x v="2"/>
    <x v="0"/>
    <n v="2"/>
    <n v="37535.49"/>
    <s v="No"/>
    <n v="1"/>
    <n v="0"/>
    <x v="3"/>
  </r>
  <r>
    <s v="INC000726"/>
    <x v="4"/>
    <x v="7"/>
    <s v="Centerville"/>
    <s v="OH"/>
    <n v="11"/>
    <x v="4"/>
    <x v="2408"/>
    <s v="OFF0139"/>
    <s v="SUS00678"/>
    <n v="38"/>
    <s v="F"/>
    <s v="Other"/>
    <s v="VIC00616"/>
    <n v="33"/>
    <s v="M"/>
    <s v="Hands/Feet"/>
    <x v="0"/>
    <x v="3"/>
    <x v="3"/>
    <n v="4"/>
    <n v="15700.67"/>
    <s v="Yes"/>
    <n v="1"/>
    <n v="11"/>
    <x v="0"/>
  </r>
  <r>
    <s v="INC002662"/>
    <x v="4"/>
    <x v="6"/>
    <s v="Maplewood"/>
    <s v="CA"/>
    <n v="1"/>
    <x v="5"/>
    <x v="2409"/>
    <s v="OFF0019"/>
    <s v="SUS00296"/>
    <n v="35"/>
    <s v="F"/>
    <s v="Black"/>
    <s v="VIC00797"/>
    <n v="44"/>
    <s v="M"/>
    <s v="Firearm"/>
    <x v="2"/>
    <x v="3"/>
    <x v="2"/>
    <n v="0"/>
    <n v="6256.6"/>
    <s v="Yes"/>
    <n v="3"/>
    <n v="23"/>
    <x v="2"/>
  </r>
  <r>
    <s v="INC000783"/>
    <x v="14"/>
    <x v="0"/>
    <s v="Riverside"/>
    <s v="NC"/>
    <n v="8"/>
    <x v="7"/>
    <x v="39"/>
    <s v="OFF0064"/>
    <s v="SUS00514"/>
    <n v="65"/>
    <s v="F"/>
    <s v="Hispanic"/>
    <s v="VIC00718"/>
    <n v="29"/>
    <s v="F"/>
    <s v="Blunt Object"/>
    <x v="1"/>
    <x v="0"/>
    <x v="0"/>
    <n v="5"/>
    <n v="29969.66"/>
    <s v="Yes"/>
    <n v="2"/>
    <n v="0"/>
    <x v="3"/>
  </r>
  <r>
    <s v="INC002575"/>
    <x v="18"/>
    <x v="8"/>
    <s v="Oakdale"/>
    <s v="IL"/>
    <n v="7"/>
    <x v="1"/>
    <x v="2410"/>
    <s v="OFF0128"/>
    <s v="SUS00624"/>
    <n v="56"/>
    <s v="F"/>
    <s v="Black"/>
    <s v="VIC00733"/>
    <n v="38"/>
    <s v="F"/>
    <s v="Firearm"/>
    <x v="1"/>
    <x v="3"/>
    <x v="1"/>
    <n v="0"/>
    <n v="31442.43"/>
    <s v="Yes"/>
    <n v="2"/>
    <n v="1"/>
    <x v="3"/>
  </r>
  <r>
    <s v="INC003296"/>
    <x v="4"/>
    <x v="3"/>
    <s v="Riverside"/>
    <s v="TX"/>
    <n v="6"/>
    <x v="2"/>
    <x v="2411"/>
    <s v="OFF0042"/>
    <s v="SUS00765"/>
    <n v="43"/>
    <s v="F"/>
    <s v="White"/>
    <s v="VIC00087"/>
    <n v="67"/>
    <s v="M"/>
    <s v="Firearm"/>
    <x v="1"/>
    <x v="3"/>
    <x v="1"/>
    <n v="0"/>
    <n v="30857.1"/>
    <s v="Yes"/>
    <n v="2"/>
    <n v="12"/>
    <x v="1"/>
  </r>
  <r>
    <s v="INC003920"/>
    <x v="9"/>
    <x v="8"/>
    <s v="Centerville"/>
    <s v="TX"/>
    <n v="4"/>
    <x v="1"/>
    <x v="2412"/>
    <s v="OFF0136"/>
    <s v="SUS00787"/>
    <n v="54"/>
    <s v="F"/>
    <s v="Black"/>
    <s v="VIC00732"/>
    <n v="28"/>
    <s v="M"/>
    <s v="Hands/Feet"/>
    <x v="1"/>
    <x v="1"/>
    <x v="0"/>
    <n v="0"/>
    <n v="11865.2"/>
    <s v="No"/>
    <n v="2"/>
    <n v="5"/>
    <x v="3"/>
  </r>
  <r>
    <s v="INC000563"/>
    <x v="8"/>
    <x v="3"/>
    <s v="Centerville"/>
    <s v="PA"/>
    <n v="12"/>
    <x v="1"/>
    <x v="2413"/>
    <s v="OFF0052"/>
    <s v="SUS00325"/>
    <n v="52"/>
    <s v="M"/>
    <s v="Asian"/>
    <s v="VIC00061"/>
    <n v="14"/>
    <s v="M"/>
    <s v="KNIFE"/>
    <x v="1"/>
    <x v="3"/>
    <x v="1"/>
    <n v="3"/>
    <n v="17853.419999999998"/>
    <s v="Yes"/>
    <n v="2"/>
    <n v="16"/>
    <x v="1"/>
  </r>
  <r>
    <s v="INC000647"/>
    <x v="14"/>
    <x v="3"/>
    <s v="Centerville"/>
    <s v="GA"/>
    <n v="7"/>
    <x v="3"/>
    <x v="2414"/>
    <s v="OFF0081"/>
    <s v="SUS00625"/>
    <n v="34"/>
    <s v="F"/>
    <s v="White"/>
    <s v="VIC00504"/>
    <n v="29"/>
    <s v="M"/>
    <s v="Unarmed"/>
    <x v="1"/>
    <x v="3"/>
    <x v="1"/>
    <n v="2"/>
    <n v="23161.47"/>
    <s v="Yes"/>
    <n v="2"/>
    <n v="19"/>
    <x v="2"/>
  </r>
  <r>
    <s v="INC004215"/>
    <x v="2"/>
    <x v="8"/>
    <s v="Maplewood"/>
    <s v="NY"/>
    <n v="11"/>
    <x v="4"/>
    <x v="2415"/>
    <s v="OFF0009"/>
    <s v="SUS00670"/>
    <n v="23"/>
    <s v="F"/>
    <s v="Black"/>
    <s v="VIC00704"/>
    <n v="24"/>
    <s v="M"/>
    <s v="Firearm"/>
    <x v="3"/>
    <x v="2"/>
    <x v="1"/>
    <n v="5"/>
    <n v="47845.49"/>
    <s v="No"/>
    <n v="4"/>
    <n v="16"/>
    <x v="1"/>
  </r>
  <r>
    <s v="INC004954"/>
    <x v="8"/>
    <x v="0"/>
    <s v="Centerville"/>
    <s v="NY"/>
    <n v="1"/>
    <x v="2"/>
    <x v="2416"/>
    <s v="OFF0057"/>
    <s v="SUS00050"/>
    <n v="62"/>
    <s v="F"/>
    <s v="Hispanic"/>
    <s v="VIC00153"/>
    <n v="28"/>
    <s v="F"/>
    <s v="Firearm"/>
    <x v="1"/>
    <x v="2"/>
    <x v="1"/>
    <n v="2"/>
    <n v="12381.46"/>
    <s v="No"/>
    <n v="2"/>
    <n v="3"/>
    <x v="3"/>
  </r>
  <r>
    <s v="INC002526"/>
    <x v="4"/>
    <x v="7"/>
    <s v="Fairview"/>
    <s v="OH"/>
    <n v="10"/>
    <x v="5"/>
    <x v="2417"/>
    <s v="OFF0119"/>
    <s v="SUS00675"/>
    <n v="51"/>
    <s v="F"/>
    <s v="Black"/>
    <s v="VIC00043"/>
    <n v="90"/>
    <s v="F"/>
    <s v="Blunt Object"/>
    <x v="3"/>
    <x v="4"/>
    <x v="0"/>
    <n v="3"/>
    <n v="49323.24"/>
    <s v="Yes"/>
    <n v="4"/>
    <n v="21"/>
    <x v="2"/>
  </r>
  <r>
    <s v="INC001708"/>
    <x v="15"/>
    <x v="3"/>
    <s v="Fairview"/>
    <s v="AZ"/>
    <n v="5"/>
    <x v="0"/>
    <x v="2418"/>
    <s v="OFF0150"/>
    <s v="SUS00159"/>
    <n v="49"/>
    <s v="F"/>
    <s v="Black"/>
    <s v="VIC00448"/>
    <n v="79"/>
    <s v="M"/>
    <s v="Blunt Object"/>
    <x v="3"/>
    <x v="2"/>
    <x v="1"/>
    <n v="2"/>
    <n v="32672.35"/>
    <s v="No"/>
    <n v="4"/>
    <n v="17"/>
    <x v="1"/>
  </r>
  <r>
    <s v="INC002267"/>
    <x v="6"/>
    <x v="9"/>
    <s v="Lakewood"/>
    <s v="FL"/>
    <n v="11"/>
    <x v="2"/>
    <x v="2419"/>
    <s v="OFF0074"/>
    <s v="SUS00074"/>
    <n v="62"/>
    <s v="M"/>
    <s v="Hispanic"/>
    <s v="VIC00396"/>
    <n v="23"/>
    <s v="M"/>
    <s v="KNIFE"/>
    <x v="1"/>
    <x v="0"/>
    <x v="3"/>
    <n v="2"/>
    <n v="43690.49"/>
    <s v="No"/>
    <n v="2"/>
    <n v="6"/>
    <x v="0"/>
  </r>
  <r>
    <s v="INC001906"/>
    <x v="21"/>
    <x v="2"/>
    <s v="Springfield"/>
    <s v="PA"/>
    <n v="10"/>
    <x v="0"/>
    <x v="2420"/>
    <s v="OFF0095"/>
    <s v="SUS00015"/>
    <n v="61"/>
    <s v="F"/>
    <s v="Black"/>
    <s v="VIC00377"/>
    <n v="83"/>
    <s v="M"/>
    <s v="Firearm"/>
    <x v="0"/>
    <x v="3"/>
    <x v="2"/>
    <n v="1"/>
    <n v="49716.38"/>
    <s v="Yes"/>
    <n v="1"/>
    <n v="12"/>
    <x v="1"/>
  </r>
  <r>
    <s v="INC002879"/>
    <x v="2"/>
    <x v="7"/>
    <s v="Oakdale"/>
    <s v="AZ"/>
    <n v="11"/>
    <x v="3"/>
    <x v="2421"/>
    <s v="OFF0045"/>
    <s v="SUS00722"/>
    <n v="60"/>
    <s v="F"/>
    <s v="White"/>
    <s v="VIC00792"/>
    <n v="39"/>
    <s v="M"/>
    <s v="Blunt Object"/>
    <x v="3"/>
    <x v="3"/>
    <x v="1"/>
    <n v="3"/>
    <n v="47670.74"/>
    <s v="Yes"/>
    <n v="4"/>
    <n v="9"/>
    <x v="0"/>
  </r>
  <r>
    <s v="INC001826"/>
    <x v="20"/>
    <x v="0"/>
    <s v="Riverside"/>
    <s v="PA"/>
    <n v="11"/>
    <x v="1"/>
    <x v="2422"/>
    <s v="OFF0087"/>
    <s v="SUS00214"/>
    <n v="32"/>
    <s v="F"/>
    <s v="Asian"/>
    <s v="VIC00598"/>
    <n v="47"/>
    <s v="M"/>
    <s v="Firearm"/>
    <x v="1"/>
    <x v="1"/>
    <x v="0"/>
    <n v="2"/>
    <n v="10542.7"/>
    <s v="Yes"/>
    <n v="2"/>
    <n v="23"/>
    <x v="2"/>
  </r>
  <r>
    <s v="INC004946"/>
    <x v="8"/>
    <x v="7"/>
    <s v="Oakdale"/>
    <s v="CA"/>
    <n v="3"/>
    <x v="1"/>
    <x v="2423"/>
    <s v="OFF0009"/>
    <s v="SUS00439"/>
    <n v="36"/>
    <s v="F"/>
    <s v="Hispanic"/>
    <s v="VIC00208"/>
    <n v="60"/>
    <s v="M"/>
    <s v="Firearm"/>
    <x v="0"/>
    <x v="4"/>
    <x v="2"/>
    <n v="4"/>
    <n v="0"/>
    <s v="Yes"/>
    <n v="1"/>
    <n v="5"/>
    <x v="3"/>
  </r>
  <r>
    <s v="INC001416"/>
    <x v="26"/>
    <x v="3"/>
    <s v="Riverside"/>
    <s v="IL"/>
    <n v="1"/>
    <x v="2"/>
    <x v="2424"/>
    <s v="OFF0094"/>
    <s v="NA"/>
    <n v="52"/>
    <s v="F"/>
    <s v="Black"/>
    <s v="VIC00045"/>
    <n v="64"/>
    <s v="F"/>
    <s v="Firearm"/>
    <x v="2"/>
    <x v="2"/>
    <x v="0"/>
    <n v="2"/>
    <n v="22223.83"/>
    <s v="No"/>
    <n v="3"/>
    <n v="2"/>
    <x v="3"/>
  </r>
  <r>
    <s v="INC002478"/>
    <x v="3"/>
    <x v="1"/>
    <s v="Oakdale"/>
    <s v="IL"/>
    <n v="1"/>
    <x v="2"/>
    <x v="2425"/>
    <s v="OFF0033"/>
    <s v="SUS00027"/>
    <n v="23"/>
    <s v="F"/>
    <s v="Hispanic"/>
    <s v="VIC00330"/>
    <n v="36"/>
    <s v="M"/>
    <s v="Firearm"/>
    <x v="1"/>
    <x v="2"/>
    <x v="1"/>
    <n v="2"/>
    <n v="36838.78"/>
    <s v="No"/>
    <n v="2"/>
    <n v="23"/>
    <x v="2"/>
  </r>
  <r>
    <s v="INC004429"/>
    <x v="8"/>
    <x v="3"/>
    <s v="Centerville"/>
    <s v="OH"/>
    <n v="1"/>
    <x v="1"/>
    <x v="2426"/>
    <s v="OFF0101"/>
    <s v="SUS00741"/>
    <n v="47"/>
    <s v="F"/>
    <s v="Asian"/>
    <s v="VIC00981"/>
    <n v="38"/>
    <s v="F"/>
    <s v="Blunt Object"/>
    <x v="0"/>
    <x v="3"/>
    <x v="3"/>
    <n v="5"/>
    <n v="0"/>
    <s v="No"/>
    <n v="1"/>
    <n v="15"/>
    <x v="1"/>
  </r>
  <r>
    <s v="INC000853"/>
    <x v="20"/>
    <x v="3"/>
    <s v="Centerville"/>
    <s v="GA"/>
    <n v="5"/>
    <x v="5"/>
    <x v="2427"/>
    <s v="OFF0014"/>
    <s v="SUS00092"/>
    <n v="67"/>
    <s v="F"/>
    <s v="Hispanic"/>
    <s v="VIC00960"/>
    <n v="80"/>
    <s v="Other"/>
    <s v="KNIFE"/>
    <x v="3"/>
    <x v="0"/>
    <x v="0"/>
    <n v="2"/>
    <n v="19508.72"/>
    <s v="No"/>
    <n v="4"/>
    <n v="0"/>
    <x v="3"/>
  </r>
  <r>
    <s v="INC001749"/>
    <x v="7"/>
    <x v="8"/>
    <s v="Hillcrest"/>
    <s v="PA"/>
    <n v="2"/>
    <x v="3"/>
    <x v="2428"/>
    <s v="OFF0006"/>
    <s v="SUS00510"/>
    <n v="67"/>
    <s v="M"/>
    <s v="Asian"/>
    <s v="VIC00500"/>
    <n v="44"/>
    <s v="M"/>
    <s v="Hands/Feet"/>
    <x v="2"/>
    <x v="2"/>
    <x v="1"/>
    <n v="2"/>
    <n v="46394.83"/>
    <s v="No"/>
    <n v="3"/>
    <n v="17"/>
    <x v="1"/>
  </r>
  <r>
    <s v="INC002619"/>
    <x v="7"/>
    <x v="6"/>
    <s v="Maplewood"/>
    <s v="NC"/>
    <n v="12"/>
    <x v="3"/>
    <x v="2429"/>
    <s v="OFF0103"/>
    <s v="SUS00695"/>
    <n v="19"/>
    <s v="F"/>
    <s v="Black"/>
    <s v="VIC00627"/>
    <n v="65"/>
    <s v="M"/>
    <s v="Blunt Object"/>
    <x v="3"/>
    <x v="3"/>
    <x v="0"/>
    <n v="5"/>
    <n v="1599.1"/>
    <s v="No"/>
    <n v="4"/>
    <n v="4"/>
    <x v="3"/>
  </r>
  <r>
    <s v="INC003855"/>
    <x v="0"/>
    <x v="7"/>
    <s v="Springfield"/>
    <s v="OH"/>
    <n v="10"/>
    <x v="6"/>
    <x v="2430"/>
    <s v="OFF0125"/>
    <s v="SUS00742"/>
    <n v="40"/>
    <s v="M"/>
    <s v="Black"/>
    <s v="VIC00377"/>
    <n v="90"/>
    <s v="M"/>
    <s v="Unarmed"/>
    <x v="3"/>
    <x v="0"/>
    <x v="1"/>
    <n v="5"/>
    <n v="947.42"/>
    <s v="Yes"/>
    <n v="4"/>
    <n v="21"/>
    <x v="2"/>
  </r>
  <r>
    <s v="INC004917"/>
    <x v="28"/>
    <x v="7"/>
    <s v="Springfield"/>
    <s v="TX"/>
    <n v="4"/>
    <x v="2"/>
    <x v="2431"/>
    <s v="OFF0090"/>
    <s v="NA"/>
    <n v="52"/>
    <s v="F"/>
    <s v="Black"/>
    <s v="VIC00512"/>
    <n v="43"/>
    <s v="M"/>
    <s v="Firearm"/>
    <x v="3"/>
    <x v="2"/>
    <x v="1"/>
    <n v="3"/>
    <n v="9323.5"/>
    <s v="No"/>
    <n v="4"/>
    <n v="0"/>
    <x v="3"/>
  </r>
  <r>
    <s v="INC001409"/>
    <x v="11"/>
    <x v="7"/>
    <s v="Oakdale"/>
    <s v="GA"/>
    <n v="3"/>
    <x v="4"/>
    <x v="2432"/>
    <s v="OFF0071"/>
    <s v="SUS00238"/>
    <n v="17"/>
    <s v="F"/>
    <s v="White"/>
    <s v="VIC00764"/>
    <n v="67"/>
    <s v="F"/>
    <s v="Firearm"/>
    <x v="1"/>
    <x v="3"/>
    <x v="2"/>
    <n v="0"/>
    <n v="6697.09"/>
    <s v="Yes"/>
    <n v="2"/>
    <n v="23"/>
    <x v="2"/>
  </r>
  <r>
    <s v="INC002553"/>
    <x v="22"/>
    <x v="2"/>
    <s v="Maplewood"/>
    <s v="GA"/>
    <n v="1"/>
    <x v="4"/>
    <x v="2433"/>
    <s v="OFF0117"/>
    <s v="SUS00150"/>
    <n v="18"/>
    <s v="F"/>
    <s v="Hispanic"/>
    <m/>
    <n v="56"/>
    <s v="M"/>
    <s v="Firearm"/>
    <x v="1"/>
    <x v="0"/>
    <x v="3"/>
    <n v="3"/>
    <n v="13905.84"/>
    <s v="Yes"/>
    <n v="2"/>
    <n v="8"/>
    <x v="0"/>
  </r>
  <r>
    <s v="INC003484"/>
    <x v="13"/>
    <x v="9"/>
    <s v="Riverside"/>
    <s v="IL"/>
    <n v="7"/>
    <x v="4"/>
    <x v="2434"/>
    <s v="OFF0050"/>
    <s v="NA"/>
    <n v="52"/>
    <s v="F"/>
    <s v="Black"/>
    <s v="VIC00692"/>
    <n v="28"/>
    <s v="M"/>
    <s v="Firearm"/>
    <x v="3"/>
    <x v="0"/>
    <x v="0"/>
    <n v="4"/>
    <n v="47533.51"/>
    <s v="Yes"/>
    <n v="4"/>
    <n v="23"/>
    <x v="2"/>
  </r>
  <r>
    <s v="INC002360"/>
    <x v="6"/>
    <x v="1"/>
    <s v="Fairview"/>
    <s v="TX"/>
    <n v="10"/>
    <x v="5"/>
    <x v="2435"/>
    <s v="OFF0046"/>
    <s v="SUS00492"/>
    <n v="21"/>
    <s v="F"/>
    <s v="Hispanic"/>
    <s v="VIC00423"/>
    <n v="19"/>
    <s v="Other"/>
    <s v="Unarmed"/>
    <x v="3"/>
    <x v="0"/>
    <x v="1"/>
    <n v="0"/>
    <n v="9264.59"/>
    <s v="Yes"/>
    <n v="4"/>
    <n v="0"/>
    <x v="3"/>
  </r>
  <r>
    <s v="INC000003"/>
    <x v="11"/>
    <x v="5"/>
    <s v="Oakdale"/>
    <s v="OH"/>
    <n v="5"/>
    <x v="4"/>
    <x v="2436"/>
    <s v="OFF0029"/>
    <s v="SUS00697"/>
    <n v="39"/>
    <s v="F"/>
    <s v="Hispanic"/>
    <s v="VIC00542"/>
    <n v="56"/>
    <s v="M"/>
    <s v="Hands/Feet"/>
    <x v="1"/>
    <x v="0"/>
    <x v="1"/>
    <n v="0"/>
    <n v="14675.01"/>
    <s v="Yes"/>
    <n v="2"/>
    <n v="9"/>
    <x v="0"/>
  </r>
  <r>
    <s v="INC003528"/>
    <x v="4"/>
    <x v="7"/>
    <s v="Centerville"/>
    <s v="GA"/>
    <n v="1"/>
    <x v="1"/>
    <x v="2437"/>
    <s v="OFF0107"/>
    <s v="SUS00409"/>
    <n v="29"/>
    <s v="M"/>
    <s v="White"/>
    <s v="VIC00977"/>
    <n v="65"/>
    <s v="F"/>
    <s v="Blunt Object"/>
    <x v="1"/>
    <x v="2"/>
    <x v="0"/>
    <n v="5"/>
    <n v="0"/>
    <s v="No"/>
    <n v="2"/>
    <n v="0"/>
    <x v="3"/>
  </r>
  <r>
    <s v="INC002650"/>
    <x v="13"/>
    <x v="1"/>
    <s v="Springfield"/>
    <s v="GA"/>
    <n v="6"/>
    <x v="3"/>
    <x v="2438"/>
    <s v="OFF0144"/>
    <s v="SUS00193"/>
    <n v="20"/>
    <s v="F"/>
    <s v="Hispanic"/>
    <s v="VIC00694"/>
    <n v="66"/>
    <s v="M"/>
    <s v="KNIFE"/>
    <x v="2"/>
    <x v="0"/>
    <x v="1"/>
    <n v="4"/>
    <n v="24725.4"/>
    <s v="Yes"/>
    <n v="3"/>
    <n v="17"/>
    <x v="1"/>
  </r>
  <r>
    <s v="INC004586"/>
    <x v="11"/>
    <x v="9"/>
    <s v="Centerville"/>
    <s v="NC"/>
    <n v="9"/>
    <x v="4"/>
    <x v="2439"/>
    <s v="OFF0015"/>
    <s v="SUS00014"/>
    <n v="23"/>
    <s v="F"/>
    <s v="Asian"/>
    <s v="VIC00054"/>
    <n v="70"/>
    <s v="F"/>
    <s v="Blunt Object"/>
    <x v="3"/>
    <x v="0"/>
    <x v="3"/>
    <n v="5"/>
    <n v="9622.25"/>
    <s v="Yes"/>
    <n v="4"/>
    <n v="16"/>
    <x v="1"/>
  </r>
  <r>
    <s v="INC003523"/>
    <x v="14"/>
    <x v="7"/>
    <s v="Fairview"/>
    <s v="FL"/>
    <n v="8"/>
    <x v="7"/>
    <x v="39"/>
    <s v="OFF0101"/>
    <s v="SUS00520"/>
    <n v="59"/>
    <s v="F"/>
    <s v="Hispanic"/>
    <s v="VIC00672"/>
    <n v="90"/>
    <s v="Other"/>
    <s v="Firearm"/>
    <x v="3"/>
    <x v="3"/>
    <x v="1"/>
    <n v="2"/>
    <n v="1295.28"/>
    <s v="Yes"/>
    <n v="4"/>
    <n v="0"/>
    <x v="3"/>
  </r>
  <r>
    <s v="INC003834"/>
    <x v="24"/>
    <x v="0"/>
    <s v="Lakewood"/>
    <s v="FL"/>
    <n v="8"/>
    <x v="7"/>
    <x v="39"/>
    <s v="OFF0021"/>
    <s v="SUS00197"/>
    <n v="59"/>
    <s v="M"/>
    <s v="Black"/>
    <s v="VIC00349"/>
    <n v="15"/>
    <s v="F"/>
    <s v="Firearm"/>
    <x v="3"/>
    <x v="0"/>
    <x v="3"/>
    <n v="5"/>
    <n v="6272"/>
    <s v="No"/>
    <n v="4"/>
    <n v="0"/>
    <x v="3"/>
  </r>
  <r>
    <s v="INC003210"/>
    <x v="4"/>
    <x v="7"/>
    <s v="Riverside"/>
    <s v="NC"/>
    <n v="9"/>
    <x v="6"/>
    <x v="2440"/>
    <s v="OFF0100"/>
    <s v="SUS00375"/>
    <n v="31"/>
    <s v="Other"/>
    <s v="Black"/>
    <s v="VIC00799"/>
    <n v="63"/>
    <s v="F"/>
    <s v="KNIFE"/>
    <x v="3"/>
    <x v="1"/>
    <x v="2"/>
    <n v="3"/>
    <n v="26296.92"/>
    <s v="No"/>
    <n v="4"/>
    <n v="5"/>
    <x v="3"/>
  </r>
  <r>
    <s v="INC000352"/>
    <x v="6"/>
    <x v="5"/>
    <s v="Maplewood"/>
    <s v="NY"/>
    <n v="10"/>
    <x v="1"/>
    <x v="2441"/>
    <s v="OFF0094"/>
    <s v="SUS00209"/>
    <n v="41"/>
    <s v="F"/>
    <s v="Hispanic"/>
    <s v="VIC00743"/>
    <n v="73"/>
    <s v="M"/>
    <s v="Firearm"/>
    <x v="3"/>
    <x v="3"/>
    <x v="1"/>
    <n v="2"/>
    <n v="0"/>
    <s v="Yes"/>
    <n v="4"/>
    <n v="1"/>
    <x v="3"/>
  </r>
  <r>
    <s v="INC001348"/>
    <x v="8"/>
    <x v="1"/>
    <s v="Oakdale"/>
    <s v="IL"/>
    <n v="6"/>
    <x v="6"/>
    <x v="2442"/>
    <s v="OFF0130"/>
    <s v="SUS00014"/>
    <n v="68"/>
    <s v="F"/>
    <s v="Hispanic"/>
    <s v="VIC00357"/>
    <n v="56"/>
    <s v="M"/>
    <s v="Blunt Object"/>
    <x v="2"/>
    <x v="4"/>
    <x v="2"/>
    <n v="0"/>
    <n v="21703.3"/>
    <s v="Yes"/>
    <n v="3"/>
    <n v="10"/>
    <x v="0"/>
  </r>
  <r>
    <s v="INC002374"/>
    <x v="4"/>
    <x v="2"/>
    <s v="Springfield"/>
    <s v="IL"/>
    <n v="2"/>
    <x v="0"/>
    <x v="2443"/>
    <s v="OFF0047"/>
    <s v="SUS00472"/>
    <n v="33"/>
    <s v="F"/>
    <s v="Black"/>
    <s v="VIC00851"/>
    <n v="88"/>
    <s v="F"/>
    <s v="Hands/Feet"/>
    <x v="1"/>
    <x v="4"/>
    <x v="2"/>
    <n v="4"/>
    <n v="21132.37"/>
    <s v="Yes"/>
    <n v="2"/>
    <n v="16"/>
    <x v="1"/>
  </r>
  <r>
    <s v="INC002179"/>
    <x v="4"/>
    <x v="8"/>
    <s v="Riverside"/>
    <s v="NY"/>
    <n v="11"/>
    <x v="0"/>
    <x v="2444"/>
    <s v="OFF0018"/>
    <s v="SUS00372"/>
    <n v="50"/>
    <s v="F"/>
    <s v="Black"/>
    <s v="VIC00152"/>
    <n v="74"/>
    <s v="M"/>
    <s v="Blunt Object"/>
    <x v="1"/>
    <x v="0"/>
    <x v="1"/>
    <n v="2"/>
    <n v="7791.18"/>
    <s v="No"/>
    <n v="2"/>
    <n v="6"/>
    <x v="0"/>
  </r>
  <r>
    <s v="INC001773"/>
    <x v="14"/>
    <x v="7"/>
    <s v="Lakewood"/>
    <s v="PA"/>
    <n v="8"/>
    <x v="7"/>
    <x v="39"/>
    <s v="OFF0142"/>
    <s v="SUS00165"/>
    <n v="64"/>
    <s v="F"/>
    <s v="Black"/>
    <s v="VIC00272"/>
    <n v="60"/>
    <s v="M"/>
    <s v="Hands/Feet"/>
    <x v="1"/>
    <x v="2"/>
    <x v="2"/>
    <n v="4"/>
    <n v="19562.62"/>
    <s v="Yes"/>
    <n v="2"/>
    <n v="0"/>
    <x v="3"/>
  </r>
  <r>
    <s v="INC000044"/>
    <x v="5"/>
    <x v="2"/>
    <s v="Centerville"/>
    <s v="IL"/>
    <n v="11"/>
    <x v="6"/>
    <x v="2445"/>
    <s v="OFF0149"/>
    <s v="SUS00353"/>
    <n v="74"/>
    <s v="F"/>
    <s v="Hispanic"/>
    <s v="VIC00033"/>
    <n v="27"/>
    <s v="M"/>
    <s v="Firearm"/>
    <x v="3"/>
    <x v="3"/>
    <x v="0"/>
    <n v="3"/>
    <n v="18782.28"/>
    <s v="No"/>
    <n v="4"/>
    <n v="23"/>
    <x v="2"/>
  </r>
  <r>
    <s v="INC000675"/>
    <x v="17"/>
    <x v="3"/>
    <s v="Oakdale"/>
    <s v="FL"/>
    <n v="6"/>
    <x v="5"/>
    <x v="2446"/>
    <s v="OFF0100"/>
    <s v="SUS00409"/>
    <n v="34"/>
    <s v="F"/>
    <s v="Asian"/>
    <s v="VIC00131"/>
    <n v="80"/>
    <s v="M"/>
    <s v="Unarmed"/>
    <x v="1"/>
    <x v="3"/>
    <x v="2"/>
    <n v="3"/>
    <n v="18478.89"/>
    <s v="Yes"/>
    <n v="2"/>
    <n v="17"/>
    <x v="1"/>
  </r>
  <r>
    <s v="INC002262"/>
    <x v="17"/>
    <x v="8"/>
    <s v="Springfield"/>
    <s v="PA"/>
    <n v="8"/>
    <x v="5"/>
    <x v="2447"/>
    <s v="OFF0020"/>
    <s v="SUS00406"/>
    <n v="25"/>
    <s v="F"/>
    <s v="White"/>
    <s v="VIC00915"/>
    <n v="75"/>
    <s v="M"/>
    <s v="Firearm"/>
    <x v="0"/>
    <x v="0"/>
    <x v="1"/>
    <n v="3"/>
    <n v="35235.65"/>
    <s v="Yes"/>
    <n v="1"/>
    <n v="14"/>
    <x v="1"/>
  </r>
  <r>
    <s v="INC002208"/>
    <x v="26"/>
    <x v="6"/>
    <s v="Springfield"/>
    <s v="GA"/>
    <n v="3"/>
    <x v="5"/>
    <x v="2448"/>
    <s v="OFF0111"/>
    <s v="NA"/>
    <n v="52"/>
    <s v="F"/>
    <s v="Black"/>
    <s v="VIC00438"/>
    <n v="56"/>
    <s v="F"/>
    <s v="Blunt Object"/>
    <x v="1"/>
    <x v="2"/>
    <x v="3"/>
    <n v="0"/>
    <n v="32301.19"/>
    <s v="No"/>
    <n v="2"/>
    <n v="23"/>
    <x v="2"/>
  </r>
  <r>
    <s v="INC002552"/>
    <x v="19"/>
    <x v="1"/>
    <s v="Centerville"/>
    <s v="PA"/>
    <n v="8"/>
    <x v="7"/>
    <x v="39"/>
    <s v="OFF0037"/>
    <s v="NA"/>
    <n v="52"/>
    <s v="F"/>
    <s v="Black"/>
    <s v="VIC00080"/>
    <n v="20"/>
    <s v="F"/>
    <s v="Hands/Feet"/>
    <x v="3"/>
    <x v="2"/>
    <x v="1"/>
    <n v="1"/>
    <n v="18085.71"/>
    <s v="No"/>
    <n v="4"/>
    <n v="0"/>
    <x v="3"/>
  </r>
  <r>
    <s v="INC001271"/>
    <x v="15"/>
    <x v="5"/>
    <s v="Springfield"/>
    <s v="IL"/>
    <n v="7"/>
    <x v="5"/>
    <x v="2449"/>
    <s v="OFF0019"/>
    <s v="SUS00746"/>
    <n v="52"/>
    <s v="M"/>
    <s v="Hispanic"/>
    <s v="VIC00053"/>
    <n v="19"/>
    <s v="F"/>
    <s v="Unarmed"/>
    <x v="2"/>
    <x v="4"/>
    <x v="0"/>
    <n v="0"/>
    <n v="7553.53"/>
    <s v="Yes"/>
    <n v="3"/>
    <n v="19"/>
    <x v="2"/>
  </r>
  <r>
    <s v="INC90642"/>
    <x v="11"/>
    <x v="2"/>
    <s v="Springfield"/>
    <s v="CA"/>
    <n v="4"/>
    <x v="1"/>
    <x v="621"/>
    <s v="OFF0029"/>
    <s v="SUS00088"/>
    <n v="73"/>
    <s v="M"/>
    <s v="Asian"/>
    <s v="VIC00570"/>
    <n v="63"/>
    <s v="Other"/>
    <s v="Blunt Object"/>
    <x v="3"/>
    <x v="0"/>
    <x v="1"/>
    <n v="3"/>
    <n v="6101.04"/>
    <s v="No"/>
    <n v="4"/>
    <n v="15"/>
    <x v="1"/>
  </r>
  <r>
    <s v="INC001597"/>
    <x v="14"/>
    <x v="2"/>
    <s v="Maplewood"/>
    <s v="TX"/>
    <n v="8"/>
    <x v="7"/>
    <x v="39"/>
    <s v="OFF0059"/>
    <s v="SUS00053"/>
    <n v="19"/>
    <s v="F"/>
    <s v="Asian"/>
    <s v="VIC00154"/>
    <n v="65"/>
    <s v="M"/>
    <s v="Firearm"/>
    <x v="3"/>
    <x v="0"/>
    <x v="2"/>
    <n v="0"/>
    <n v="0"/>
    <s v="Yes"/>
    <n v="4"/>
    <n v="0"/>
    <x v="3"/>
  </r>
  <r>
    <s v="INC003884"/>
    <x v="15"/>
    <x v="5"/>
    <s v="Lakewood"/>
    <s v="NC"/>
    <n v="7"/>
    <x v="1"/>
    <x v="2450"/>
    <s v="OFF0099"/>
    <s v="SUS00510"/>
    <n v="53"/>
    <s v="F"/>
    <s v="White"/>
    <s v="VIC00449"/>
    <n v="15"/>
    <s v="M"/>
    <s v="Firearm"/>
    <x v="3"/>
    <x v="3"/>
    <x v="3"/>
    <n v="0"/>
    <n v="10290.1"/>
    <s v="Yes"/>
    <n v="4"/>
    <n v="22"/>
    <x v="2"/>
  </r>
  <r>
    <s v="INC004611"/>
    <x v="14"/>
    <x v="3"/>
    <s v="Oakdale"/>
    <s v="AZ"/>
    <n v="4"/>
    <x v="2"/>
    <x v="2451"/>
    <s v="OFF0056"/>
    <s v="SUS00204"/>
    <n v="48"/>
    <s v="F"/>
    <s v="Black"/>
    <s v="VIC00557"/>
    <n v="25"/>
    <s v="F"/>
    <s v="Firearm"/>
    <x v="1"/>
    <x v="2"/>
    <x v="2"/>
    <n v="2"/>
    <n v="46762.9"/>
    <s v="No"/>
    <n v="2"/>
    <n v="2"/>
    <x v="3"/>
  </r>
  <r>
    <s v="INC002704"/>
    <x v="0"/>
    <x v="8"/>
    <s v="Maplewood"/>
    <s v="PA"/>
    <n v="10"/>
    <x v="6"/>
    <x v="2452"/>
    <s v="OFF0099"/>
    <s v="SUS00585"/>
    <n v="40"/>
    <s v="M"/>
    <s v="White"/>
    <s v="VIC00464"/>
    <n v="19"/>
    <s v="M"/>
    <s v="Blunt Object"/>
    <x v="3"/>
    <x v="0"/>
    <x v="1"/>
    <n v="4"/>
    <n v="0"/>
    <s v="No"/>
    <n v="4"/>
    <n v="17"/>
    <x v="1"/>
  </r>
  <r>
    <s v="INC001618"/>
    <x v="28"/>
    <x v="7"/>
    <s v="Centerville"/>
    <s v="OH"/>
    <n v="5"/>
    <x v="4"/>
    <x v="2453"/>
    <s v="OFF0137"/>
    <s v="SUS00733"/>
    <n v="59"/>
    <s v="M"/>
    <s v="Asian"/>
    <s v="VIC00023"/>
    <n v="83"/>
    <s v="M"/>
    <s v="Hands/Feet"/>
    <x v="1"/>
    <x v="2"/>
    <x v="0"/>
    <n v="2"/>
    <n v="0"/>
    <s v="Yes"/>
    <n v="2"/>
    <n v="13"/>
    <x v="1"/>
  </r>
  <r>
    <s v="INC002451"/>
    <x v="14"/>
    <x v="1"/>
    <s v="Centerville"/>
    <s v="FL"/>
    <n v="8"/>
    <x v="7"/>
    <x v="39"/>
    <s v="OFF0011"/>
    <s v="SUS00083"/>
    <n v="56"/>
    <s v="F"/>
    <s v="Black"/>
    <s v="VIC00510"/>
    <n v="34"/>
    <s v="M"/>
    <s v="Firearm"/>
    <x v="3"/>
    <x v="4"/>
    <x v="1"/>
    <n v="4"/>
    <n v="0"/>
    <s v="No"/>
    <n v="4"/>
    <n v="0"/>
    <x v="3"/>
  </r>
  <r>
    <s v="INC001593"/>
    <x v="5"/>
    <x v="9"/>
    <s v="Fairview"/>
    <s v="GA"/>
    <n v="6"/>
    <x v="3"/>
    <x v="2454"/>
    <s v="OFF0097"/>
    <s v="SUS00465"/>
    <n v="39"/>
    <s v="M"/>
    <s v="Hispanic"/>
    <s v="VIC00363"/>
    <n v="70"/>
    <s v="F"/>
    <s v="Blunt Object"/>
    <x v="3"/>
    <x v="3"/>
    <x v="1"/>
    <n v="4"/>
    <n v="21891.46"/>
    <s v="No"/>
    <n v="4"/>
    <n v="8"/>
    <x v="0"/>
  </r>
  <r>
    <s v="INC002632"/>
    <x v="2"/>
    <x v="2"/>
    <s v="Centerville"/>
    <s v="IL"/>
    <n v="8"/>
    <x v="2"/>
    <x v="2455"/>
    <s v="OFF0148"/>
    <s v="SUS00424"/>
    <n v="43"/>
    <s v="M"/>
    <s v="Black"/>
    <s v="VIC00070"/>
    <n v="36"/>
    <s v="M"/>
    <s v="KNIFE"/>
    <x v="2"/>
    <x v="0"/>
    <x v="2"/>
    <n v="3"/>
    <n v="18477.150000000001"/>
    <s v="No"/>
    <n v="3"/>
    <n v="19"/>
    <x v="2"/>
  </r>
  <r>
    <s v="INC000840"/>
    <x v="24"/>
    <x v="1"/>
    <s v="Centerville"/>
    <s v="AZ"/>
    <n v="6"/>
    <x v="1"/>
    <x v="2456"/>
    <s v="OFF0069"/>
    <s v="SUS00075"/>
    <n v="55"/>
    <s v="M"/>
    <s v="Hispanic"/>
    <s v="VIC00888"/>
    <n v="61"/>
    <s v="F"/>
    <s v="Firearm"/>
    <x v="3"/>
    <x v="3"/>
    <x v="1"/>
    <n v="3"/>
    <n v="0"/>
    <s v="No"/>
    <n v="4"/>
    <n v="12"/>
    <x v="1"/>
  </r>
  <r>
    <s v="INC99951"/>
    <x v="25"/>
    <x v="6"/>
    <s v="Fairview"/>
    <s v="PA"/>
    <n v="8"/>
    <x v="6"/>
    <x v="1005"/>
    <s v="OFF0146"/>
    <s v="SUS00475"/>
    <n v="41"/>
    <s v="M"/>
    <s v="Black"/>
    <s v="VIC00315"/>
    <n v="23"/>
    <s v="F"/>
    <s v="Firearm"/>
    <x v="0"/>
    <x v="4"/>
    <x v="3"/>
    <n v="2"/>
    <n v="27584.65"/>
    <s v="Yes"/>
    <n v="1"/>
    <n v="7"/>
    <x v="0"/>
  </r>
  <r>
    <s v="INC003933"/>
    <x v="6"/>
    <x v="1"/>
    <s v="Lakewood"/>
    <s v="IL"/>
    <n v="6"/>
    <x v="4"/>
    <x v="2457"/>
    <s v="OFF0025"/>
    <s v="SUS00161"/>
    <n v="20"/>
    <s v="M"/>
    <s v="Black"/>
    <s v="VIC00853"/>
    <n v="78"/>
    <s v="M"/>
    <s v="Hands/Feet"/>
    <x v="2"/>
    <x v="2"/>
    <x v="1"/>
    <n v="1"/>
    <n v="9298.59"/>
    <s v="Yes"/>
    <n v="3"/>
    <n v="17"/>
    <x v="1"/>
  </r>
  <r>
    <s v="INC002357"/>
    <x v="6"/>
    <x v="8"/>
    <s v="Hillcrest"/>
    <s v="CA"/>
    <n v="12"/>
    <x v="3"/>
    <x v="2458"/>
    <s v="OFF0149"/>
    <s v="SUS00127"/>
    <n v="51"/>
    <s v="F"/>
    <s v="Hispanic"/>
    <s v="VIC00877"/>
    <n v="19"/>
    <s v="F"/>
    <s v="Firearm"/>
    <x v="0"/>
    <x v="2"/>
    <x v="3"/>
    <n v="3"/>
    <n v="36907.43"/>
    <s v="No"/>
    <n v="1"/>
    <n v="1"/>
    <x v="3"/>
  </r>
  <r>
    <s v="INC002091"/>
    <x v="14"/>
    <x v="8"/>
    <s v="Fairview"/>
    <s v="PA"/>
    <n v="8"/>
    <x v="7"/>
    <x v="39"/>
    <s v="OFF0117"/>
    <s v="SUS00411"/>
    <n v="30"/>
    <s v="M"/>
    <s v="Black"/>
    <s v="VIC00279"/>
    <n v="42"/>
    <s v="Other"/>
    <s v="Firearm"/>
    <x v="2"/>
    <x v="2"/>
    <x v="2"/>
    <n v="4"/>
    <n v="13025.15"/>
    <s v="No"/>
    <n v="3"/>
    <n v="0"/>
    <x v="3"/>
  </r>
  <r>
    <s v="INC004787"/>
    <x v="21"/>
    <x v="2"/>
    <s v="Maplewood"/>
    <s v="IL"/>
    <n v="7"/>
    <x v="5"/>
    <x v="2459"/>
    <s v="OFF0070"/>
    <s v="SUS00022"/>
    <n v="52"/>
    <s v="F"/>
    <s v="White"/>
    <s v="VIC00640"/>
    <n v="59"/>
    <s v="M"/>
    <s v="Firearm"/>
    <x v="2"/>
    <x v="2"/>
    <x v="0"/>
    <n v="5"/>
    <n v="44725.79"/>
    <s v="Yes"/>
    <n v="3"/>
    <n v="18"/>
    <x v="2"/>
  </r>
  <r>
    <s v="INC003635"/>
    <x v="2"/>
    <x v="3"/>
    <s v="Riverside"/>
    <s v="FL"/>
    <n v="10"/>
    <x v="1"/>
    <x v="2460"/>
    <s v="OFF0103"/>
    <s v="SUS00334"/>
    <n v="59"/>
    <s v="F"/>
    <s v="Asian"/>
    <s v="VIC00244"/>
    <n v="47"/>
    <s v="M"/>
    <s v="KNIFE"/>
    <x v="1"/>
    <x v="1"/>
    <x v="2"/>
    <n v="3"/>
    <n v="465182"/>
    <s v="No"/>
    <n v="2"/>
    <n v="23"/>
    <x v="2"/>
  </r>
  <r>
    <s v="INC002929"/>
    <x v="14"/>
    <x v="5"/>
    <s v="Springfield"/>
    <s v="PA"/>
    <n v="1"/>
    <x v="0"/>
    <x v="2461"/>
    <s v="OFF0090"/>
    <s v="SUS00632"/>
    <n v="43"/>
    <s v="F"/>
    <s v="Black"/>
    <m/>
    <n v="56"/>
    <s v="M"/>
    <s v="KNIFE"/>
    <x v="3"/>
    <x v="0"/>
    <x v="1"/>
    <n v="0"/>
    <n v="42845.57"/>
    <s v="Yes"/>
    <n v="4"/>
    <n v="22"/>
    <x v="2"/>
  </r>
  <r>
    <s v="INC003331"/>
    <x v="29"/>
    <x v="1"/>
    <s v="Centerville"/>
    <s v="GA"/>
    <n v="1"/>
    <x v="1"/>
    <x v="2462"/>
    <s v="OFF0124"/>
    <s v="SUS00009"/>
    <n v="70"/>
    <s v="F"/>
    <s v="Other"/>
    <s v="VIC00516"/>
    <n v="24"/>
    <s v="M"/>
    <s v="Firearm"/>
    <x v="1"/>
    <x v="0"/>
    <x v="3"/>
    <n v="4"/>
    <n v="1509.5"/>
    <s v="Yes"/>
    <n v="2"/>
    <n v="8"/>
    <x v="0"/>
  </r>
  <r>
    <s v="INC003899"/>
    <x v="5"/>
    <x v="1"/>
    <s v="Riverside"/>
    <s v="GA"/>
    <n v="8"/>
    <x v="7"/>
    <x v="39"/>
    <s v="OFF0143"/>
    <s v="SUS00689"/>
    <n v="43"/>
    <s v="F"/>
    <s v="Other"/>
    <s v="VIC00955"/>
    <n v="11"/>
    <s v="M"/>
    <s v="Firearm"/>
    <x v="0"/>
    <x v="0"/>
    <x v="1"/>
    <n v="3"/>
    <n v="48438.9"/>
    <s v="Yes"/>
    <n v="1"/>
    <n v="0"/>
    <x v="3"/>
  </r>
  <r>
    <s v="INC000752"/>
    <x v="21"/>
    <x v="8"/>
    <s v="Oakdale"/>
    <s v="NC"/>
    <n v="8"/>
    <x v="7"/>
    <x v="39"/>
    <s v="OFF0002"/>
    <s v="SUS00645"/>
    <n v="43"/>
    <s v="F"/>
    <s v="Black"/>
    <s v="VIC00513"/>
    <n v="75"/>
    <s v="M"/>
    <s v="Firearm"/>
    <x v="1"/>
    <x v="0"/>
    <x v="2"/>
    <n v="0"/>
    <n v="30079.24"/>
    <s v="No"/>
    <n v="2"/>
    <n v="0"/>
    <x v="3"/>
  </r>
  <r>
    <s v="INC002207"/>
    <x v="20"/>
    <x v="8"/>
    <s v="Centerville"/>
    <s v="IL"/>
    <n v="4"/>
    <x v="2"/>
    <x v="2463"/>
    <s v="OFF0046"/>
    <s v="NA"/>
    <n v="52"/>
    <s v="F"/>
    <s v="Black"/>
    <s v="VIC00841"/>
    <n v="36"/>
    <s v="Other"/>
    <s v="Hands/Feet"/>
    <x v="0"/>
    <x v="1"/>
    <x v="1"/>
    <n v="5"/>
    <n v="8846.7999999999993"/>
    <s v="Yes"/>
    <n v="1"/>
    <n v="5"/>
    <x v="3"/>
  </r>
  <r>
    <s v="INC94119"/>
    <x v="10"/>
    <x v="6"/>
    <s v="Lakewood"/>
    <s v="NC"/>
    <n v="10"/>
    <x v="4"/>
    <x v="2464"/>
    <s v="OFF0003"/>
    <s v="SUS00131"/>
    <n v="36"/>
    <s v="M"/>
    <s v="Hispanic"/>
    <s v="VIC00940"/>
    <n v="35"/>
    <s v="M"/>
    <s v="Unarmed"/>
    <x v="2"/>
    <x v="3"/>
    <x v="1"/>
    <n v="2"/>
    <n v="3504.33"/>
    <s v="Yes"/>
    <n v="3"/>
    <n v="6"/>
    <x v="0"/>
  </r>
  <r>
    <s v="INC004402"/>
    <x v="14"/>
    <x v="9"/>
    <s v="Oakdale"/>
    <s v="NY"/>
    <n v="11"/>
    <x v="5"/>
    <x v="2465"/>
    <s v="OFF0069"/>
    <s v="SUS00182"/>
    <n v="47"/>
    <s v="F"/>
    <s v="Black"/>
    <s v="VIC00591"/>
    <n v="57"/>
    <s v="F"/>
    <s v="Unarmed"/>
    <x v="0"/>
    <x v="4"/>
    <x v="0"/>
    <n v="4"/>
    <n v="40740.559999999998"/>
    <s v="No"/>
    <n v="1"/>
    <n v="16"/>
    <x v="1"/>
  </r>
  <r>
    <s v="INC001134"/>
    <x v="11"/>
    <x v="8"/>
    <s v="Fairview"/>
    <s v="PA"/>
    <n v="8"/>
    <x v="2"/>
    <x v="2466"/>
    <s v="OFF0099"/>
    <s v="SUS00120"/>
    <n v="20"/>
    <s v="F"/>
    <s v="Hispanic"/>
    <s v="VIC00885"/>
    <n v="69"/>
    <s v="F"/>
    <s v="Hands/Feet"/>
    <x v="3"/>
    <x v="0"/>
    <x v="3"/>
    <n v="4"/>
    <n v="2199.0300000000002"/>
    <s v="Yes"/>
    <n v="4"/>
    <n v="9"/>
    <x v="0"/>
  </r>
  <r>
    <s v="INC000432"/>
    <x v="10"/>
    <x v="7"/>
    <s v="Lakewood"/>
    <s v="TX"/>
    <n v="12"/>
    <x v="0"/>
    <x v="2467"/>
    <s v="OFF0008"/>
    <s v="SUS00488"/>
    <n v="21"/>
    <s v="M"/>
    <s v="Asian"/>
    <s v="VIC00140"/>
    <n v="11"/>
    <s v="M"/>
    <s v="Blunt Object"/>
    <x v="3"/>
    <x v="2"/>
    <x v="1"/>
    <n v="5"/>
    <n v="22573.55"/>
    <s v="Yes"/>
    <n v="4"/>
    <n v="12"/>
    <x v="1"/>
  </r>
  <r>
    <s v="INC003870"/>
    <x v="1"/>
    <x v="4"/>
    <s v="Fairview"/>
    <s v="TX"/>
    <n v="4"/>
    <x v="3"/>
    <x v="2468"/>
    <s v="OFF0106"/>
    <s v="SUS00351"/>
    <n v="16"/>
    <s v="Other"/>
    <s v="Black"/>
    <s v="VIC00601"/>
    <n v="55"/>
    <s v="M"/>
    <s v="Firearm"/>
    <x v="0"/>
    <x v="3"/>
    <x v="1"/>
    <n v="2"/>
    <n v="7344.58"/>
    <s v="Yes"/>
    <n v="1"/>
    <n v="23"/>
    <x v="2"/>
  </r>
  <r>
    <s v="INC004540"/>
    <x v="11"/>
    <x v="4"/>
    <s v="Lakewood"/>
    <s v="IL"/>
    <n v="6"/>
    <x v="2"/>
    <x v="2469"/>
    <s v="OFF0110"/>
    <s v="NA"/>
    <n v="52"/>
    <s v="F"/>
    <s v="Black"/>
    <s v="VIC00089"/>
    <n v="35"/>
    <s v="F"/>
    <s v="Firearm"/>
    <x v="1"/>
    <x v="0"/>
    <x v="1"/>
    <n v="5"/>
    <n v="7363.56"/>
    <s v="No"/>
    <n v="2"/>
    <n v="4"/>
    <x v="3"/>
  </r>
  <r>
    <s v="INC001426"/>
    <x v="8"/>
    <x v="6"/>
    <s v="Maplewood"/>
    <s v="CA"/>
    <n v="8"/>
    <x v="7"/>
    <x v="39"/>
    <s v="OFF0135"/>
    <s v="NA"/>
    <n v="52"/>
    <s v="F"/>
    <s v="Black"/>
    <m/>
    <n v="56"/>
    <s v="M"/>
    <s v="Unarmed"/>
    <x v="0"/>
    <x v="3"/>
    <x v="2"/>
    <n v="2"/>
    <n v="37791.47"/>
    <s v="No"/>
    <n v="1"/>
    <n v="0"/>
    <x v="3"/>
  </r>
  <r>
    <s v="INC003929"/>
    <x v="1"/>
    <x v="3"/>
    <s v="Riverside"/>
    <s v="CA"/>
    <n v="8"/>
    <x v="3"/>
    <x v="2470"/>
    <s v="OFF0008"/>
    <s v="SUS00251"/>
    <n v="27"/>
    <s v="M"/>
    <s v="Black"/>
    <s v="VIC00144"/>
    <n v="86"/>
    <s v="M"/>
    <s v="Firearm"/>
    <x v="3"/>
    <x v="1"/>
    <x v="0"/>
    <n v="2"/>
    <n v="0"/>
    <s v="No"/>
    <n v="4"/>
    <n v="19"/>
    <x v="2"/>
  </r>
  <r>
    <s v="INC000612"/>
    <x v="5"/>
    <x v="1"/>
    <s v="Oakdale"/>
    <s v="NC"/>
    <n v="8"/>
    <x v="4"/>
    <x v="2471"/>
    <s v="OFF0120"/>
    <s v="SUS00416"/>
    <n v="52"/>
    <s v="M"/>
    <s v="Hispanic"/>
    <s v="VIC00005"/>
    <n v="56"/>
    <s v="M"/>
    <s v="KNIFE"/>
    <x v="1"/>
    <x v="4"/>
    <x v="1"/>
    <n v="3"/>
    <n v="26390.26"/>
    <s v="No"/>
    <n v="2"/>
    <n v="10"/>
    <x v="0"/>
  </r>
  <r>
    <s v="INC002047"/>
    <x v="23"/>
    <x v="0"/>
    <s v="Springfield"/>
    <s v="IL"/>
    <n v="8"/>
    <x v="7"/>
    <x v="39"/>
    <s v="OFF0109"/>
    <s v="SUS00337"/>
    <n v="69"/>
    <s v="M"/>
    <s v="Black"/>
    <s v="VIC00175"/>
    <n v="11"/>
    <s v="M"/>
    <s v="Blunt Object"/>
    <x v="1"/>
    <x v="4"/>
    <x v="1"/>
    <n v="4"/>
    <n v="23068.5"/>
    <s v="No"/>
    <n v="2"/>
    <n v="0"/>
    <x v="3"/>
  </r>
  <r>
    <s v="INC003398"/>
    <x v="11"/>
    <x v="6"/>
    <s v="Riverside"/>
    <s v="NC"/>
    <n v="7"/>
    <x v="6"/>
    <x v="2472"/>
    <s v="OFF0077"/>
    <s v="SUS00083"/>
    <n v="50"/>
    <s v="M"/>
    <s v="Black"/>
    <s v="VIC00861"/>
    <n v="56"/>
    <s v="F"/>
    <s v="Hands/Feet"/>
    <x v="1"/>
    <x v="2"/>
    <x v="1"/>
    <n v="2"/>
    <n v="9391.92"/>
    <s v="No"/>
    <n v="2"/>
    <n v="15"/>
    <x v="1"/>
  </r>
  <r>
    <s v="INC003295"/>
    <x v="24"/>
    <x v="2"/>
    <s v="Fairview"/>
    <s v="FL"/>
    <n v="10"/>
    <x v="6"/>
    <x v="2473"/>
    <s v="OFF0123"/>
    <s v="SUS00555"/>
    <n v="52"/>
    <s v="F"/>
    <s v="Black"/>
    <s v="VIC00832"/>
    <n v="10"/>
    <s v="M"/>
    <s v="Blunt Object"/>
    <x v="2"/>
    <x v="0"/>
    <x v="1"/>
    <n v="0"/>
    <n v="27293.59"/>
    <s v="No"/>
    <n v="3"/>
    <n v="16"/>
    <x v="1"/>
  </r>
  <r>
    <s v="INC004384"/>
    <x v="16"/>
    <x v="1"/>
    <s v="Lakewood"/>
    <s v="NY"/>
    <n v="12"/>
    <x v="4"/>
    <x v="2474"/>
    <s v="OFF0058"/>
    <s v="SUS00301"/>
    <n v="60"/>
    <s v="Other"/>
    <s v="Black"/>
    <s v="VIC00175"/>
    <n v="78"/>
    <s v="M"/>
    <s v="Blunt Object"/>
    <x v="3"/>
    <x v="4"/>
    <x v="1"/>
    <n v="3"/>
    <n v="13594.28"/>
    <s v="No"/>
    <n v="4"/>
    <n v="11"/>
    <x v="0"/>
  </r>
  <r>
    <s v="INC002446"/>
    <x v="11"/>
    <x v="3"/>
    <s v="Maplewood"/>
    <s v="OH"/>
    <n v="11"/>
    <x v="0"/>
    <x v="2475"/>
    <s v="OFF0089"/>
    <s v="SUS00226"/>
    <n v="36"/>
    <s v="M"/>
    <s v="Hispanic"/>
    <s v="VIC00064"/>
    <n v="18"/>
    <s v="M"/>
    <s v="Firearm"/>
    <x v="1"/>
    <x v="0"/>
    <x v="0"/>
    <n v="2"/>
    <n v="28822.77"/>
    <s v="Yes"/>
    <n v="2"/>
    <n v="22"/>
    <x v="2"/>
  </r>
  <r>
    <s v="INC000336"/>
    <x v="8"/>
    <x v="8"/>
    <s v="Springfield"/>
    <s v="GA"/>
    <n v="9"/>
    <x v="3"/>
    <x v="2476"/>
    <s v="OFF0141"/>
    <s v="SUS00140"/>
    <n v="56"/>
    <s v="M"/>
    <s v="Black"/>
    <s v="VIC00742"/>
    <n v="57"/>
    <s v="M"/>
    <s v="KNIFE"/>
    <x v="1"/>
    <x v="0"/>
    <x v="1"/>
    <n v="4"/>
    <n v="35377.360000000001"/>
    <s v="Yes"/>
    <n v="2"/>
    <n v="15"/>
    <x v="1"/>
  </r>
  <r>
    <s v="INC003340"/>
    <x v="4"/>
    <x v="2"/>
    <s v="Oakdale"/>
    <s v="PA"/>
    <n v="10"/>
    <x v="0"/>
    <x v="2477"/>
    <s v="OFF0140"/>
    <s v="SUS00243"/>
    <n v="26"/>
    <s v="F"/>
    <s v="Black"/>
    <m/>
    <n v="56"/>
    <s v="M"/>
    <s v="Unarmed"/>
    <x v="0"/>
    <x v="0"/>
    <x v="1"/>
    <n v="0"/>
    <n v="33151.61"/>
    <s v="Yes"/>
    <n v="1"/>
    <n v="4"/>
    <x v="3"/>
  </r>
  <r>
    <s v="INC002848"/>
    <x v="10"/>
    <x v="8"/>
    <s v="Centerville"/>
    <s v="PA"/>
    <n v="9"/>
    <x v="2"/>
    <x v="2478"/>
    <s v="OFF0078"/>
    <s v="NA"/>
    <n v="52"/>
    <s v="F"/>
    <s v="Black"/>
    <m/>
    <n v="56"/>
    <s v="M"/>
    <s v="KNIFE"/>
    <x v="1"/>
    <x v="2"/>
    <x v="1"/>
    <n v="1"/>
    <n v="10915.78"/>
    <s v="No"/>
    <n v="2"/>
    <n v="7"/>
    <x v="0"/>
  </r>
  <r>
    <s v="INC004897"/>
    <x v="14"/>
    <x v="5"/>
    <s v="Hillcrest"/>
    <s v="CA"/>
    <n v="6"/>
    <x v="3"/>
    <x v="2479"/>
    <s v="OFF0134"/>
    <s v="SUS00093"/>
    <n v="66"/>
    <s v="F"/>
    <s v="White"/>
    <s v="VIC00253"/>
    <n v="37"/>
    <s v="M"/>
    <s v="Firearm"/>
    <x v="0"/>
    <x v="4"/>
    <x v="2"/>
    <n v="5"/>
    <n v="29694.34"/>
    <s v="No"/>
    <n v="1"/>
    <n v="9"/>
    <x v="0"/>
  </r>
  <r>
    <s v="INC003274"/>
    <x v="8"/>
    <x v="4"/>
    <s v="Centerville"/>
    <s v="TX"/>
    <n v="7"/>
    <x v="0"/>
    <x v="2480"/>
    <s v="OFF0058"/>
    <s v="SUS00290"/>
    <n v="59"/>
    <s v="F"/>
    <s v="Asian"/>
    <s v="VIC00842"/>
    <n v="40"/>
    <s v="M"/>
    <s v="Hands/Feet"/>
    <x v="1"/>
    <x v="4"/>
    <x v="2"/>
    <n v="1"/>
    <n v="20944.990000000002"/>
    <s v="Yes"/>
    <n v="2"/>
    <n v="8"/>
    <x v="0"/>
  </r>
  <r>
    <s v="INC000115"/>
    <x v="11"/>
    <x v="8"/>
    <s v="Springfield"/>
    <s v="AZ"/>
    <n v="5"/>
    <x v="4"/>
    <x v="2481"/>
    <s v="OFF0023"/>
    <s v="SUS00106"/>
    <n v="52"/>
    <s v="M"/>
    <s v="Black"/>
    <s v="VIC00777"/>
    <n v="51"/>
    <s v="M"/>
    <s v="Firearm"/>
    <x v="1"/>
    <x v="0"/>
    <x v="1"/>
    <n v="0"/>
    <n v="13632.71"/>
    <s v="Yes"/>
    <n v="2"/>
    <n v="0"/>
    <x v="3"/>
  </r>
  <r>
    <s v="INC003573"/>
    <x v="6"/>
    <x v="7"/>
    <s v="Fairview"/>
    <s v="PA"/>
    <n v="12"/>
    <x v="1"/>
    <x v="2482"/>
    <s v="OFF0140"/>
    <s v="SUS00504"/>
    <n v="52"/>
    <s v="M"/>
    <s v="Hispanic"/>
    <s v="VIC00552"/>
    <n v="56"/>
    <s v="M"/>
    <s v="Firearm"/>
    <x v="1"/>
    <x v="2"/>
    <x v="1"/>
    <n v="1"/>
    <n v="24950.18"/>
    <s v="No"/>
    <n v="2"/>
    <n v="16"/>
    <x v="1"/>
  </r>
  <r>
    <s v="INC004008"/>
    <x v="20"/>
    <x v="7"/>
    <s v="Oakdale"/>
    <s v="TX"/>
    <n v="10"/>
    <x v="0"/>
    <x v="2483"/>
    <s v="OFF0120"/>
    <s v="NA"/>
    <n v="52"/>
    <s v="F"/>
    <s v="Black"/>
    <s v="VIC00959"/>
    <n v="13"/>
    <s v="M"/>
    <s v="Hands/Feet"/>
    <x v="3"/>
    <x v="2"/>
    <x v="0"/>
    <n v="2"/>
    <n v="45222.95"/>
    <s v="Yes"/>
    <n v="4"/>
    <n v="22"/>
    <x v="2"/>
  </r>
  <r>
    <s v="INC004089"/>
    <x v="1"/>
    <x v="3"/>
    <s v="Springfield"/>
    <s v="AZ"/>
    <n v="2"/>
    <x v="6"/>
    <x v="2484"/>
    <s v="OFF0113"/>
    <s v="SUS00267"/>
    <n v="42"/>
    <s v="F"/>
    <s v="Black"/>
    <m/>
    <n v="56"/>
    <s v="M"/>
    <s v="Hands/Feet"/>
    <x v="2"/>
    <x v="0"/>
    <x v="0"/>
    <n v="3"/>
    <n v="0"/>
    <s v="No"/>
    <n v="3"/>
    <n v="0"/>
    <x v="3"/>
  </r>
  <r>
    <s v="INC004873"/>
    <x v="14"/>
    <x v="8"/>
    <s v="Springfield"/>
    <s v="TX"/>
    <n v="3"/>
    <x v="2"/>
    <x v="2485"/>
    <s v="OFF0113"/>
    <s v="NA"/>
    <n v="52"/>
    <s v="F"/>
    <s v="Black"/>
    <s v="VIC00728"/>
    <n v="52"/>
    <s v="M"/>
    <s v="Blunt Object"/>
    <x v="1"/>
    <x v="0"/>
    <x v="2"/>
    <n v="1"/>
    <n v="0"/>
    <s v="Yes"/>
    <n v="2"/>
    <n v="17"/>
    <x v="1"/>
  </r>
  <r>
    <s v="INC004069"/>
    <x v="20"/>
    <x v="6"/>
    <s v="Riverside"/>
    <s v="CA"/>
    <n v="5"/>
    <x v="4"/>
    <x v="2486"/>
    <s v="OFF0075"/>
    <s v="NA"/>
    <n v="52"/>
    <s v="F"/>
    <s v="Black"/>
    <s v="VIC00162"/>
    <n v="72"/>
    <s v="F"/>
    <s v="Firearm"/>
    <x v="0"/>
    <x v="4"/>
    <x v="1"/>
    <n v="5"/>
    <n v="6749.76"/>
    <s v="Yes"/>
    <n v="1"/>
    <n v="14"/>
    <x v="1"/>
  </r>
  <r>
    <s v="INC001672"/>
    <x v="7"/>
    <x v="2"/>
    <s v="Maplewood"/>
    <s v="IL"/>
    <n v="3"/>
    <x v="6"/>
    <x v="2487"/>
    <s v="OFF0142"/>
    <s v="SUS00695"/>
    <n v="66"/>
    <s v="F"/>
    <s v="Other"/>
    <s v="VIC00573"/>
    <n v="54"/>
    <s v="M"/>
    <s v="Unarmed"/>
    <x v="2"/>
    <x v="2"/>
    <x v="1"/>
    <n v="5"/>
    <n v="46968.81"/>
    <s v="No"/>
    <n v="3"/>
    <n v="19"/>
    <x v="2"/>
  </r>
  <r>
    <s v="INC001304"/>
    <x v="1"/>
    <x v="7"/>
    <s v="Springfield"/>
    <s v="IL"/>
    <n v="5"/>
    <x v="4"/>
    <x v="2488"/>
    <s v="OFF0014"/>
    <s v="SUS00103"/>
    <n v="52"/>
    <s v="M"/>
    <s v="Black"/>
    <s v="VIC00782"/>
    <n v="56"/>
    <s v="M"/>
    <s v="Blunt Object"/>
    <x v="3"/>
    <x v="3"/>
    <x v="1"/>
    <n v="1"/>
    <n v="30972.22"/>
    <s v="No"/>
    <n v="4"/>
    <n v="7"/>
    <x v="0"/>
  </r>
  <r>
    <s v="INC004320"/>
    <x v="16"/>
    <x v="7"/>
    <s v="Springfield"/>
    <s v="TX"/>
    <n v="3"/>
    <x v="5"/>
    <x v="2489"/>
    <s v="OFF0045"/>
    <s v="SUS00448"/>
    <n v="25"/>
    <s v="F"/>
    <s v="Black"/>
    <s v="VIC00502"/>
    <n v="12"/>
    <s v="M"/>
    <s v="Hands/Feet"/>
    <x v="0"/>
    <x v="3"/>
    <x v="1"/>
    <n v="2"/>
    <n v="45407.25"/>
    <s v="No"/>
    <n v="1"/>
    <n v="22"/>
    <x v="2"/>
  </r>
  <r>
    <s v="INC000827"/>
    <x v="4"/>
    <x v="4"/>
    <s v="Maplewood"/>
    <s v="OH"/>
    <n v="6"/>
    <x v="1"/>
    <x v="2490"/>
    <s v="OFF0003"/>
    <s v="SUS00259"/>
    <n v="16"/>
    <s v="F"/>
    <s v="Hispanic"/>
    <s v="VIC00886"/>
    <n v="30"/>
    <s v="M"/>
    <s v="Unarmed"/>
    <x v="3"/>
    <x v="4"/>
    <x v="2"/>
    <n v="3"/>
    <n v="803.74"/>
    <s v="Yes"/>
    <n v="4"/>
    <n v="8"/>
    <x v="0"/>
  </r>
  <r>
    <s v="INC003603"/>
    <x v="6"/>
    <x v="2"/>
    <s v="Fairview"/>
    <s v="NC"/>
    <n v="1"/>
    <x v="0"/>
    <x v="2491"/>
    <s v="OFF0106"/>
    <s v="SUS00244"/>
    <n v="72"/>
    <s v="F"/>
    <s v="Hispanic"/>
    <s v="VIC00544"/>
    <n v="18"/>
    <s v="M"/>
    <s v="Blunt Object"/>
    <x v="3"/>
    <x v="3"/>
    <x v="1"/>
    <n v="2"/>
    <n v="37298.9"/>
    <s v="No"/>
    <n v="4"/>
    <n v="23"/>
    <x v="2"/>
  </r>
  <r>
    <s v="INC000751"/>
    <x v="9"/>
    <x v="4"/>
    <s v="Fairview"/>
    <s v="GA"/>
    <n v="10"/>
    <x v="6"/>
    <x v="2492"/>
    <s v="OFF0145"/>
    <s v="SUS00618"/>
    <n v="29"/>
    <s v="M"/>
    <s v="Black"/>
    <s v="VIC00706"/>
    <n v="54"/>
    <s v="M"/>
    <s v="Firearm"/>
    <x v="3"/>
    <x v="0"/>
    <x v="2"/>
    <n v="2"/>
    <n v="40102.06"/>
    <s v="No"/>
    <n v="4"/>
    <n v="15"/>
    <x v="1"/>
  </r>
  <r>
    <s v="INC002694"/>
    <x v="9"/>
    <x v="6"/>
    <s v="Maplewood"/>
    <s v="AZ"/>
    <n v="11"/>
    <x v="3"/>
    <x v="2493"/>
    <s v="OFF0121"/>
    <s v="SUS00788"/>
    <n v="72"/>
    <s v="M"/>
    <s v="Hispanic"/>
    <s v="VIC00706"/>
    <n v="22"/>
    <s v="F"/>
    <s v="Blunt Object"/>
    <x v="1"/>
    <x v="2"/>
    <x v="3"/>
    <n v="1"/>
    <n v="24521.119999999999"/>
    <s v="No"/>
    <n v="2"/>
    <n v="3"/>
    <x v="3"/>
  </r>
  <r>
    <s v="INC004270"/>
    <x v="28"/>
    <x v="7"/>
    <s v="Riverside"/>
    <s v="GA"/>
    <n v="8"/>
    <x v="4"/>
    <x v="2494"/>
    <s v="OFF0040"/>
    <s v="SUS00132"/>
    <n v="33"/>
    <s v="F"/>
    <s v="Black"/>
    <s v="VIC00290"/>
    <n v="48"/>
    <s v="M"/>
    <s v="Firearm"/>
    <x v="1"/>
    <x v="3"/>
    <x v="1"/>
    <n v="2"/>
    <n v="6576.81"/>
    <s v="Yes"/>
    <n v="2"/>
    <n v="3"/>
    <x v="3"/>
  </r>
  <r>
    <s v="INC000911"/>
    <x v="11"/>
    <x v="9"/>
    <s v="Riverside"/>
    <s v="GA"/>
    <n v="1"/>
    <x v="5"/>
    <x v="2495"/>
    <s v="OFF0059"/>
    <s v="SUS00396"/>
    <n v="34"/>
    <s v="F"/>
    <s v="White"/>
    <s v="VIC00223"/>
    <n v="23"/>
    <s v="Other"/>
    <s v="Hands/Feet"/>
    <x v="3"/>
    <x v="2"/>
    <x v="1"/>
    <n v="2"/>
    <n v="8886.69"/>
    <s v="No"/>
    <n v="4"/>
    <n v="11"/>
    <x v="0"/>
  </r>
  <r>
    <s v="INC000030"/>
    <x v="23"/>
    <x v="6"/>
    <s v="Oakdale"/>
    <s v="FL"/>
    <n v="9"/>
    <x v="5"/>
    <x v="2496"/>
    <s v="OFF0085"/>
    <s v="SUS00096"/>
    <n v="38"/>
    <s v="M"/>
    <s v="White"/>
    <s v="VIC00317"/>
    <n v="72"/>
    <s v="M"/>
    <s v="Blunt Object"/>
    <x v="0"/>
    <x v="4"/>
    <x v="2"/>
    <n v="4"/>
    <n v="38543.74"/>
    <s v="Yes"/>
    <n v="1"/>
    <n v="14"/>
    <x v="1"/>
  </r>
  <r>
    <s v="INC004774"/>
    <x v="6"/>
    <x v="6"/>
    <s v="Centerville"/>
    <s v="GA"/>
    <n v="8"/>
    <x v="7"/>
    <x v="39"/>
    <s v="OFF0063"/>
    <s v="NA"/>
    <n v="52"/>
    <s v="F"/>
    <s v="Black"/>
    <s v="VIC00851"/>
    <n v="88"/>
    <s v="F"/>
    <s v="Firearm"/>
    <x v="2"/>
    <x v="2"/>
    <x v="1"/>
    <n v="5"/>
    <n v="29734.43"/>
    <s v="No"/>
    <n v="3"/>
    <n v="0"/>
    <x v="3"/>
  </r>
  <r>
    <s v="INC003559"/>
    <x v="12"/>
    <x v="3"/>
    <s v="Oakdale"/>
    <s v="NC"/>
    <n v="12"/>
    <x v="6"/>
    <x v="2497"/>
    <s v="OFF0041"/>
    <s v="SUS00490"/>
    <n v="40"/>
    <s v="M"/>
    <s v="Asian"/>
    <s v="VIC00038"/>
    <n v="57"/>
    <s v="M"/>
    <s v="KNIFE"/>
    <x v="3"/>
    <x v="3"/>
    <x v="1"/>
    <n v="5"/>
    <n v="49087.73"/>
    <s v="Yes"/>
    <n v="4"/>
    <n v="6"/>
    <x v="0"/>
  </r>
  <r>
    <s v="INC000265"/>
    <x v="7"/>
    <x v="4"/>
    <s v="Maplewood"/>
    <s v="PA"/>
    <n v="3"/>
    <x v="4"/>
    <x v="2498"/>
    <s v="OFF0085"/>
    <s v="SUS00036"/>
    <n v="41"/>
    <s v="M"/>
    <s v="Asian"/>
    <s v="VIC00387"/>
    <n v="31"/>
    <s v="Other"/>
    <s v="Blunt Object"/>
    <x v="1"/>
    <x v="3"/>
    <x v="2"/>
    <n v="0"/>
    <n v="48436.52"/>
    <s v="No"/>
    <n v="2"/>
    <n v="6"/>
    <x v="0"/>
  </r>
  <r>
    <s v="INC001839"/>
    <x v="2"/>
    <x v="2"/>
    <s v="Lakewood"/>
    <s v="GA"/>
    <n v="7"/>
    <x v="1"/>
    <x v="2499"/>
    <s v="OFF0063"/>
    <s v="SUS00154"/>
    <n v="38"/>
    <s v="Other"/>
    <s v="Hispanic"/>
    <s v="VIC00041"/>
    <n v="15"/>
    <s v="M"/>
    <s v="Hands/Feet"/>
    <x v="1"/>
    <x v="2"/>
    <x v="3"/>
    <n v="2"/>
    <n v="14716.36"/>
    <s v="No"/>
    <n v="2"/>
    <n v="18"/>
    <x v="2"/>
  </r>
  <r>
    <s v="INC004653"/>
    <x v="15"/>
    <x v="1"/>
    <s v="Lakewood"/>
    <s v="IL"/>
    <n v="8"/>
    <x v="7"/>
    <x v="39"/>
    <s v="OFF0024"/>
    <s v="NA"/>
    <n v="52"/>
    <s v="F"/>
    <s v="Black"/>
    <s v="VIC00314"/>
    <n v="12"/>
    <s v="M"/>
    <s v="Blunt Object"/>
    <x v="2"/>
    <x v="3"/>
    <x v="1"/>
    <n v="1"/>
    <n v="39493.26"/>
    <s v="No"/>
    <n v="3"/>
    <n v="0"/>
    <x v="3"/>
  </r>
  <r>
    <s v="INC002434"/>
    <x v="10"/>
    <x v="0"/>
    <s v="Oakdale"/>
    <s v="NY"/>
    <n v="7"/>
    <x v="3"/>
    <x v="2500"/>
    <s v="OFF0075"/>
    <s v="SUS00166"/>
    <n v="57"/>
    <s v="F"/>
    <s v="Black"/>
    <s v="VIC00969"/>
    <n v="46"/>
    <s v="Other"/>
    <s v="Unarmed"/>
    <x v="1"/>
    <x v="4"/>
    <x v="2"/>
    <n v="5"/>
    <n v="48712.24"/>
    <s v="Yes"/>
    <n v="2"/>
    <n v="21"/>
    <x v="2"/>
  </r>
  <r>
    <s v="INC000568"/>
    <x v="3"/>
    <x v="8"/>
    <s v="Riverside"/>
    <s v="TX"/>
    <n v="10"/>
    <x v="1"/>
    <x v="2501"/>
    <s v="OFF0092"/>
    <s v="SUS00065"/>
    <n v="18"/>
    <s v="M"/>
    <s v="Other"/>
    <m/>
    <n v="56"/>
    <s v="M"/>
    <s v="Firearm"/>
    <x v="1"/>
    <x v="0"/>
    <x v="1"/>
    <n v="5"/>
    <n v="4990.41"/>
    <s v="Yes"/>
    <n v="2"/>
    <n v="13"/>
    <x v="1"/>
  </r>
  <r>
    <s v="INC003149"/>
    <x v="21"/>
    <x v="4"/>
    <s v="Fairview"/>
    <s v="IL"/>
    <n v="9"/>
    <x v="6"/>
    <x v="2502"/>
    <s v="OFF0057"/>
    <s v="SUS00472"/>
    <n v="27"/>
    <s v="F"/>
    <s v="Black"/>
    <s v="VIC00922"/>
    <n v="76"/>
    <s v="M"/>
    <s v="Unarmed"/>
    <x v="0"/>
    <x v="2"/>
    <x v="1"/>
    <n v="3"/>
    <n v="0"/>
    <s v="Yes"/>
    <n v="1"/>
    <n v="6"/>
    <x v="0"/>
  </r>
  <r>
    <s v="INC002153"/>
    <x v="14"/>
    <x v="3"/>
    <s v="Maplewood"/>
    <s v="GA"/>
    <n v="2"/>
    <x v="1"/>
    <x v="2503"/>
    <s v="OFF0096"/>
    <s v="SUS00005"/>
    <n v="43"/>
    <s v="M"/>
    <s v="Asian"/>
    <s v="VIC00302"/>
    <n v="66"/>
    <s v="M"/>
    <s v="Hands/Feet"/>
    <x v="1"/>
    <x v="3"/>
    <x v="1"/>
    <n v="0"/>
    <n v="36961.67"/>
    <s v="No"/>
    <n v="2"/>
    <n v="4"/>
    <x v="3"/>
  </r>
  <r>
    <s v="INC004837"/>
    <x v="21"/>
    <x v="1"/>
    <s v="Oakdale"/>
    <s v="IL"/>
    <n v="4"/>
    <x v="5"/>
    <x v="2504"/>
    <s v="OFF0144"/>
    <s v="SUS00142"/>
    <n v="54"/>
    <s v="M"/>
    <s v="Black"/>
    <s v="VIC00282"/>
    <n v="30"/>
    <s v="M"/>
    <s v="Firearm"/>
    <x v="0"/>
    <x v="3"/>
    <x v="1"/>
    <n v="5"/>
    <n v="0"/>
    <s v="Yes"/>
    <n v="1"/>
    <n v="7"/>
    <x v="0"/>
  </r>
  <r>
    <s v="INC004439"/>
    <x v="4"/>
    <x v="0"/>
    <s v="Maplewood"/>
    <s v="FL"/>
    <n v="2"/>
    <x v="0"/>
    <x v="2505"/>
    <s v="OFF0002"/>
    <s v="SUS00121"/>
    <n v="38"/>
    <s v="F"/>
    <s v="Asian"/>
    <s v="VIC00730"/>
    <n v="70"/>
    <s v="M"/>
    <s v="Firearm"/>
    <x v="1"/>
    <x v="1"/>
    <x v="3"/>
    <n v="5"/>
    <n v="4895.28"/>
    <s v="Yes"/>
    <n v="2"/>
    <n v="2"/>
    <x v="3"/>
  </r>
  <r>
    <s v="INC003824"/>
    <x v="21"/>
    <x v="3"/>
    <s v="Maplewood"/>
    <s v="TX"/>
    <n v="1"/>
    <x v="6"/>
    <x v="2506"/>
    <s v="OFF0098"/>
    <s v="SUS00466"/>
    <n v="43"/>
    <s v="F"/>
    <s v="Black"/>
    <s v="VIC00755"/>
    <n v="66"/>
    <s v="F"/>
    <s v="Firearm"/>
    <x v="2"/>
    <x v="3"/>
    <x v="3"/>
    <n v="4"/>
    <n v="20363.11"/>
    <s v="No"/>
    <n v="3"/>
    <n v="16"/>
    <x v="1"/>
  </r>
  <r>
    <s v="INC000433"/>
    <x v="11"/>
    <x v="4"/>
    <s v="Centerville"/>
    <s v="IL"/>
    <n v="3"/>
    <x v="6"/>
    <x v="2507"/>
    <s v="OFF0058"/>
    <s v="SUS00135"/>
    <n v="56"/>
    <s v="F"/>
    <s v="White"/>
    <s v="VIC00148"/>
    <n v="85"/>
    <s v="F"/>
    <s v="Firearm"/>
    <x v="3"/>
    <x v="3"/>
    <x v="1"/>
    <n v="5"/>
    <n v="41164.639999999999"/>
    <s v="No"/>
    <n v="4"/>
    <n v="13"/>
    <x v="1"/>
  </r>
  <r>
    <s v="INC003916"/>
    <x v="9"/>
    <x v="6"/>
    <s v="Springfield"/>
    <s v="CA"/>
    <n v="4"/>
    <x v="0"/>
    <x v="2508"/>
    <s v="OFF0003"/>
    <s v="NA"/>
    <n v="52"/>
    <s v="F"/>
    <s v="Black"/>
    <s v="VIC00873"/>
    <n v="80"/>
    <s v="F"/>
    <s v="Blunt Object"/>
    <x v="1"/>
    <x v="1"/>
    <x v="1"/>
    <n v="0"/>
    <n v="12240.75"/>
    <s v="No"/>
    <n v="2"/>
    <n v="8"/>
    <x v="0"/>
  </r>
  <r>
    <s v="INC003989"/>
    <x v="4"/>
    <x v="2"/>
    <s v="Riverside"/>
    <s v="CA"/>
    <n v="5"/>
    <x v="6"/>
    <x v="2509"/>
    <s v="OFF0024"/>
    <s v="SUS00376"/>
    <n v="45"/>
    <s v="F"/>
    <s v="Other"/>
    <s v="VIC00928"/>
    <n v="85"/>
    <s v="M"/>
    <s v="Firearm"/>
    <x v="3"/>
    <x v="0"/>
    <x v="1"/>
    <n v="2"/>
    <n v="17673.310000000001"/>
    <s v="Yes"/>
    <n v="4"/>
    <n v="19"/>
    <x v="2"/>
  </r>
  <r>
    <s v="INC000679"/>
    <x v="19"/>
    <x v="7"/>
    <s v="Lakewood"/>
    <s v="CA"/>
    <n v="12"/>
    <x v="5"/>
    <x v="2510"/>
    <s v="OFF0056"/>
    <s v="SUS00569"/>
    <n v="38"/>
    <s v="M"/>
    <s v="Black"/>
    <s v="VIC00140"/>
    <n v="14"/>
    <s v="M"/>
    <s v="Hands/Feet"/>
    <x v="1"/>
    <x v="3"/>
    <x v="3"/>
    <n v="0"/>
    <n v="31778.52"/>
    <s v="No"/>
    <n v="2"/>
    <n v="11"/>
    <x v="0"/>
  </r>
  <r>
    <s v="INC001442"/>
    <x v="11"/>
    <x v="3"/>
    <s v="Lakewood"/>
    <s v="AZ"/>
    <n v="11"/>
    <x v="6"/>
    <x v="2511"/>
    <s v="OFF0017"/>
    <s v="SUS00518"/>
    <n v="52"/>
    <s v="M"/>
    <s v="Asian"/>
    <s v="VIC00280"/>
    <n v="56"/>
    <s v="F"/>
    <s v="Firearm"/>
    <x v="3"/>
    <x v="3"/>
    <x v="1"/>
    <n v="1"/>
    <n v="43749.55"/>
    <s v="No"/>
    <n v="4"/>
    <n v="10"/>
    <x v="0"/>
  </r>
  <r>
    <s v="INC002560"/>
    <x v="11"/>
    <x v="5"/>
    <s v="Centerville"/>
    <s v="PA"/>
    <n v="8"/>
    <x v="7"/>
    <x v="39"/>
    <s v="OFF0067"/>
    <s v="SUS00484"/>
    <n v="35"/>
    <s v="M"/>
    <s v="Black"/>
    <s v="VIC00075"/>
    <n v="65"/>
    <s v="M"/>
    <s v="Firearm"/>
    <x v="1"/>
    <x v="3"/>
    <x v="0"/>
    <n v="4"/>
    <n v="26511.16"/>
    <s v="No"/>
    <n v="2"/>
    <n v="0"/>
    <x v="3"/>
  </r>
  <r>
    <s v="INC000958"/>
    <x v="9"/>
    <x v="9"/>
    <s v="Centerville"/>
    <s v="FL"/>
    <n v="1"/>
    <x v="2"/>
    <x v="2512"/>
    <s v="OFF0117"/>
    <s v="SUS00584"/>
    <n v="28"/>
    <s v="M"/>
    <s v="Black"/>
    <s v="VIC00681"/>
    <n v="28"/>
    <s v="M"/>
    <s v="Firearm"/>
    <x v="2"/>
    <x v="0"/>
    <x v="1"/>
    <n v="5"/>
    <n v="21083.41"/>
    <s v="Yes"/>
    <n v="3"/>
    <n v="11"/>
    <x v="0"/>
  </r>
  <r>
    <s v="INC003442"/>
    <x v="15"/>
    <x v="8"/>
    <s v="Hillcrest"/>
    <s v="PA"/>
    <n v="5"/>
    <x v="0"/>
    <x v="2513"/>
    <s v="OFF0009"/>
    <s v="SUS00564"/>
    <n v="25"/>
    <s v="F"/>
    <s v="Other"/>
    <s v="VIC00680"/>
    <n v="47"/>
    <s v="F"/>
    <s v="Hands/Feet"/>
    <x v="0"/>
    <x v="0"/>
    <x v="1"/>
    <n v="0"/>
    <n v="29088.36"/>
    <s v="Yes"/>
    <n v="1"/>
    <n v="3"/>
    <x v="3"/>
  </r>
  <r>
    <s v="INC003952"/>
    <x v="10"/>
    <x v="2"/>
    <s v="Fairview"/>
    <s v="AZ"/>
    <n v="11"/>
    <x v="5"/>
    <x v="2514"/>
    <s v="OFF0131"/>
    <s v="SUS00353"/>
    <n v="54"/>
    <s v="Other"/>
    <s v="White"/>
    <s v="VIC00056"/>
    <n v="38"/>
    <s v="M"/>
    <s v="KNIFE"/>
    <x v="3"/>
    <x v="1"/>
    <x v="0"/>
    <n v="4"/>
    <n v="0"/>
    <s v="Yes"/>
    <n v="4"/>
    <n v="9"/>
    <x v="0"/>
  </r>
  <r>
    <s v="INC004063"/>
    <x v="21"/>
    <x v="0"/>
    <s v="Riverside"/>
    <s v="OH"/>
    <n v="8"/>
    <x v="7"/>
    <x v="39"/>
    <s v="OFF0070"/>
    <s v="SUS00157"/>
    <n v="22"/>
    <s v="F"/>
    <s v="Black"/>
    <s v="VIC00698"/>
    <n v="77"/>
    <s v="M"/>
    <s v="Firearm"/>
    <x v="3"/>
    <x v="0"/>
    <x v="1"/>
    <n v="3"/>
    <n v="7315.25"/>
    <s v="Yes"/>
    <n v="4"/>
    <n v="0"/>
    <x v="3"/>
  </r>
  <r>
    <s v="INC003615"/>
    <x v="28"/>
    <x v="5"/>
    <s v="Springfield"/>
    <s v="NY"/>
    <n v="1"/>
    <x v="1"/>
    <x v="2515"/>
    <s v="OFF0026"/>
    <s v="SUS00499"/>
    <n v="68"/>
    <s v="F"/>
    <s v="Black"/>
    <s v="VIC00291"/>
    <n v="56"/>
    <s v="M"/>
    <s v="Firearm"/>
    <x v="3"/>
    <x v="2"/>
    <x v="3"/>
    <n v="4"/>
    <n v="36118.46"/>
    <s v="No"/>
    <n v="4"/>
    <n v="7"/>
    <x v="0"/>
  </r>
  <r>
    <s v="INC003280"/>
    <x v="2"/>
    <x v="4"/>
    <s v="Riverside"/>
    <s v="CA"/>
    <n v="6"/>
    <x v="0"/>
    <x v="2516"/>
    <s v="OFF0063"/>
    <s v="SUS00414"/>
    <n v="52"/>
    <s v="M"/>
    <s v="Black"/>
    <s v="VIC00433"/>
    <n v="86"/>
    <s v="F"/>
    <s v="Hands/Feet"/>
    <x v="1"/>
    <x v="0"/>
    <x v="1"/>
    <n v="5"/>
    <n v="2252.71"/>
    <s v="No"/>
    <n v="2"/>
    <n v="13"/>
    <x v="1"/>
  </r>
  <r>
    <s v="INC000863"/>
    <x v="0"/>
    <x v="6"/>
    <s v="Riverside"/>
    <s v="IL"/>
    <n v="8"/>
    <x v="1"/>
    <x v="2517"/>
    <s v="OFF0006"/>
    <s v="SUS00394"/>
    <n v="49"/>
    <s v="F"/>
    <s v="Black"/>
    <s v="VIC00241"/>
    <n v="29"/>
    <s v="M"/>
    <s v="Unarmed"/>
    <x v="1"/>
    <x v="3"/>
    <x v="1"/>
    <n v="0"/>
    <n v="37597.199999999997"/>
    <s v="No"/>
    <n v="2"/>
    <n v="22"/>
    <x v="2"/>
  </r>
  <r>
    <s v="INC004066"/>
    <x v="7"/>
    <x v="4"/>
    <s v="Maplewood"/>
    <s v="IL"/>
    <n v="12"/>
    <x v="5"/>
    <x v="2518"/>
    <s v="OFF0146"/>
    <s v="SUS00775"/>
    <n v="26"/>
    <s v="M"/>
    <s v="Hispanic"/>
    <s v="VIC00710"/>
    <n v="63"/>
    <s v="F"/>
    <s v="Unarmed"/>
    <x v="1"/>
    <x v="0"/>
    <x v="1"/>
    <n v="0"/>
    <n v="37605.67"/>
    <s v="No"/>
    <n v="2"/>
    <n v="15"/>
    <x v="1"/>
  </r>
  <r>
    <s v="INC002191"/>
    <x v="6"/>
    <x v="2"/>
    <s v="Riverside"/>
    <s v="OH"/>
    <n v="2"/>
    <x v="5"/>
    <x v="2519"/>
    <s v="OFF0027"/>
    <s v="NA"/>
    <n v="52"/>
    <s v="F"/>
    <s v="Black"/>
    <s v="VIC00479"/>
    <n v="83"/>
    <s v="M"/>
    <s v="KNIFE"/>
    <x v="2"/>
    <x v="0"/>
    <x v="2"/>
    <n v="0"/>
    <n v="47511.32"/>
    <s v="No"/>
    <n v="3"/>
    <n v="9"/>
    <x v="0"/>
  </r>
  <r>
    <s v="INC002147"/>
    <x v="16"/>
    <x v="0"/>
    <s v="Lakewood"/>
    <s v="NY"/>
    <n v="1"/>
    <x v="5"/>
    <x v="2520"/>
    <s v="OFF0060"/>
    <s v="SUS00090"/>
    <n v="22"/>
    <s v="F"/>
    <s v="Hispanic"/>
    <s v="VIC00239"/>
    <n v="64"/>
    <s v="F"/>
    <s v="KNIFE"/>
    <x v="0"/>
    <x v="0"/>
    <x v="1"/>
    <n v="4"/>
    <n v="29803.63"/>
    <s v="No"/>
    <n v="1"/>
    <n v="3"/>
    <x v="3"/>
  </r>
  <r>
    <s v="INC002820"/>
    <x v="25"/>
    <x v="0"/>
    <s v="Maplewood"/>
    <s v="GA"/>
    <n v="2"/>
    <x v="5"/>
    <x v="2521"/>
    <s v="OFF0013"/>
    <s v="SUS00673"/>
    <n v="19"/>
    <s v="M"/>
    <s v="Black"/>
    <s v="VIC00433"/>
    <n v="14"/>
    <s v="F"/>
    <s v="KNIFE"/>
    <x v="1"/>
    <x v="4"/>
    <x v="3"/>
    <n v="0"/>
    <n v="0"/>
    <s v="Yes"/>
    <n v="2"/>
    <n v="17"/>
    <x v="1"/>
  </r>
  <r>
    <s v="INC004759"/>
    <x v="6"/>
    <x v="6"/>
    <s v="Maplewood"/>
    <s v="TX"/>
    <n v="12"/>
    <x v="0"/>
    <x v="2522"/>
    <s v="OFF0007"/>
    <s v="SUS00678"/>
    <n v="53"/>
    <s v="F"/>
    <s v="Black"/>
    <s v="VIC00882"/>
    <n v="78"/>
    <s v="Other"/>
    <s v="Firearm"/>
    <x v="0"/>
    <x v="3"/>
    <x v="2"/>
    <n v="3"/>
    <n v="25599.09"/>
    <s v="No"/>
    <n v="1"/>
    <n v="7"/>
    <x v="0"/>
  </r>
  <r>
    <s v="INC001397"/>
    <x v="20"/>
    <x v="5"/>
    <s v="Lakewood"/>
    <s v="PA"/>
    <n v="5"/>
    <x v="1"/>
    <x v="2523"/>
    <s v="OFF0117"/>
    <s v="SUS00165"/>
    <n v="52"/>
    <s v="F"/>
    <s v="Asian"/>
    <s v="VIC00791"/>
    <n v="56"/>
    <s v="M"/>
    <s v="Firearm"/>
    <x v="3"/>
    <x v="0"/>
    <x v="1"/>
    <n v="2"/>
    <n v="10633.34"/>
    <s v="Yes"/>
    <n v="4"/>
    <n v="13"/>
    <x v="1"/>
  </r>
  <r>
    <s v="INC001313"/>
    <x v="24"/>
    <x v="7"/>
    <s v="Lakewood"/>
    <s v="IL"/>
    <n v="4"/>
    <x v="0"/>
    <x v="2524"/>
    <s v="OFF0145"/>
    <s v="SUS00784"/>
    <n v="74"/>
    <s v="F"/>
    <s v="Black"/>
    <s v="VIC00640"/>
    <n v="55"/>
    <s v="Other"/>
    <s v="Firearm"/>
    <x v="3"/>
    <x v="2"/>
    <x v="1"/>
    <n v="1"/>
    <n v="18248.810000000001"/>
    <s v="No"/>
    <n v="4"/>
    <n v="9"/>
    <x v="0"/>
  </r>
  <r>
    <s v="INC000107"/>
    <x v="8"/>
    <x v="8"/>
    <s v="Maplewood"/>
    <s v="CA"/>
    <n v="8"/>
    <x v="7"/>
    <x v="39"/>
    <s v="OFF0093"/>
    <s v="SUS00300"/>
    <n v="29"/>
    <s v="F"/>
    <s v="Asian"/>
    <s v="VIC00727"/>
    <n v="86"/>
    <s v="F"/>
    <s v="Firearm"/>
    <x v="1"/>
    <x v="0"/>
    <x v="1"/>
    <n v="0"/>
    <n v="12369.61"/>
    <s v="Yes"/>
    <n v="2"/>
    <n v="0"/>
    <x v="3"/>
  </r>
  <r>
    <s v="INC004150"/>
    <x v="27"/>
    <x v="4"/>
    <s v="Lakewood"/>
    <s v="NY"/>
    <n v="8"/>
    <x v="0"/>
    <x v="2525"/>
    <s v="OFF0062"/>
    <s v="SUS00130"/>
    <n v="52"/>
    <s v="F"/>
    <s v="White"/>
    <s v="VIC00409"/>
    <n v="86"/>
    <s v="M"/>
    <s v="Firearm"/>
    <x v="3"/>
    <x v="3"/>
    <x v="3"/>
    <n v="1"/>
    <n v="27088.54"/>
    <s v="Yes"/>
    <n v="4"/>
    <n v="0"/>
    <x v="3"/>
  </r>
  <r>
    <s v="INC002587"/>
    <x v="8"/>
    <x v="9"/>
    <s v="Fairview"/>
    <s v="OH"/>
    <n v="3"/>
    <x v="0"/>
    <x v="2526"/>
    <s v="OFF0123"/>
    <s v="SUS00613"/>
    <n v="43"/>
    <s v="F"/>
    <s v="Black"/>
    <s v="VIC00252"/>
    <n v="43"/>
    <s v="M"/>
    <s v="Firearm"/>
    <x v="2"/>
    <x v="1"/>
    <x v="1"/>
    <n v="2"/>
    <n v="33522.61"/>
    <s v="No"/>
    <n v="3"/>
    <n v="5"/>
    <x v="3"/>
  </r>
  <r>
    <s v="INC003379"/>
    <x v="29"/>
    <x v="2"/>
    <s v="Oakdale"/>
    <s v="PA"/>
    <n v="12"/>
    <x v="6"/>
    <x v="2527"/>
    <s v="OFF0067"/>
    <s v="SUS00534"/>
    <n v="35"/>
    <s v="Other"/>
    <s v="Other"/>
    <s v="VIC00507"/>
    <n v="75"/>
    <s v="F"/>
    <s v="Unarmed"/>
    <x v="0"/>
    <x v="0"/>
    <x v="1"/>
    <n v="0"/>
    <n v="30761.5"/>
    <s v="No"/>
    <n v="1"/>
    <n v="18"/>
    <x v="2"/>
  </r>
  <r>
    <s v="INC001533"/>
    <x v="4"/>
    <x v="3"/>
    <s v="Riverside"/>
    <s v="GA"/>
    <n v="6"/>
    <x v="5"/>
    <x v="2528"/>
    <s v="OFF0012"/>
    <s v="NA"/>
    <n v="52"/>
    <s v="F"/>
    <s v="Black"/>
    <s v="VIC00049"/>
    <n v="85"/>
    <s v="M"/>
    <s v="Firearm"/>
    <x v="2"/>
    <x v="2"/>
    <x v="1"/>
    <n v="3"/>
    <n v="14537.54"/>
    <s v="No"/>
    <n v="3"/>
    <n v="19"/>
    <x v="2"/>
  </r>
  <r>
    <s v="INC002708"/>
    <x v="21"/>
    <x v="7"/>
    <s v="Hillcrest"/>
    <s v="AZ"/>
    <n v="12"/>
    <x v="1"/>
    <x v="2529"/>
    <s v="OFF0066"/>
    <s v="SUS00509"/>
    <n v="72"/>
    <s v="M"/>
    <s v="Other"/>
    <s v="VIC00540"/>
    <n v="71"/>
    <s v="M"/>
    <s v="Firearm"/>
    <x v="1"/>
    <x v="3"/>
    <x v="3"/>
    <n v="5"/>
    <n v="6591.03"/>
    <s v="No"/>
    <n v="2"/>
    <n v="19"/>
    <x v="2"/>
  </r>
  <r>
    <s v="INC004555"/>
    <x v="10"/>
    <x v="5"/>
    <s v="Lakewood"/>
    <s v="AZ"/>
    <n v="12"/>
    <x v="4"/>
    <x v="2530"/>
    <s v="OFF0082"/>
    <s v="SUS00138"/>
    <n v="52"/>
    <s v="F"/>
    <s v="Other"/>
    <s v="VIC00701"/>
    <n v="49"/>
    <s v="M"/>
    <s v="Blunt Object"/>
    <x v="1"/>
    <x v="0"/>
    <x v="3"/>
    <n v="2"/>
    <n v="10695.7"/>
    <s v="Yes"/>
    <n v="2"/>
    <n v="13"/>
    <x v="1"/>
  </r>
  <r>
    <s v="INC004704"/>
    <x v="20"/>
    <x v="3"/>
    <s v="Fairview"/>
    <s v="AZ"/>
    <n v="5"/>
    <x v="6"/>
    <x v="2531"/>
    <s v="OFF0031"/>
    <s v="SUS00716"/>
    <n v="19"/>
    <s v="F"/>
    <s v="Black"/>
    <s v="VIC00538"/>
    <n v="38"/>
    <s v="M"/>
    <s v="Firearm"/>
    <x v="1"/>
    <x v="4"/>
    <x v="0"/>
    <n v="1"/>
    <n v="41105.300000000003"/>
    <s v="No"/>
    <n v="2"/>
    <n v="7"/>
    <x v="0"/>
  </r>
  <r>
    <s v="INC004702"/>
    <x v="11"/>
    <x v="6"/>
    <s v="Oakdale"/>
    <s v="IL"/>
    <n v="2"/>
    <x v="4"/>
    <x v="2532"/>
    <s v="OFF0023"/>
    <s v="SUS00665"/>
    <n v="64"/>
    <s v="F"/>
    <s v="Asian"/>
    <s v="VIC00320"/>
    <n v="32"/>
    <s v="F"/>
    <s v="Unarmed"/>
    <x v="0"/>
    <x v="0"/>
    <x v="1"/>
    <n v="0"/>
    <n v="9027.42"/>
    <s v="No"/>
    <n v="1"/>
    <n v="14"/>
    <x v="1"/>
  </r>
  <r>
    <s v="INC000100"/>
    <x v="7"/>
    <x v="1"/>
    <s v="Riverside"/>
    <s v="GA"/>
    <n v="12"/>
    <x v="5"/>
    <x v="2533"/>
    <s v="OFF0098"/>
    <s v="SUS00787"/>
    <n v="43"/>
    <s v="M"/>
    <s v="Black"/>
    <s v="VIC00035"/>
    <n v="56"/>
    <s v="F"/>
    <s v="Blunt Object"/>
    <x v="1"/>
    <x v="3"/>
    <x v="1"/>
    <n v="1"/>
    <n v="31458.21"/>
    <s v="Yes"/>
    <n v="2"/>
    <n v="2"/>
    <x v="3"/>
  </r>
  <r>
    <s v="INC001466"/>
    <x v="9"/>
    <x v="1"/>
    <s v="Hillcrest"/>
    <s v="NC"/>
    <n v="2"/>
    <x v="1"/>
    <x v="2534"/>
    <s v="OFF0064"/>
    <s v="NA"/>
    <n v="52"/>
    <s v="F"/>
    <s v="Black"/>
    <m/>
    <n v="56"/>
    <s v="M"/>
    <s v="Firearm"/>
    <x v="3"/>
    <x v="2"/>
    <x v="2"/>
    <n v="1"/>
    <n v="11747.25"/>
    <s v="No"/>
    <n v="4"/>
    <n v="17"/>
    <x v="1"/>
  </r>
  <r>
    <s v="INC000027"/>
    <x v="23"/>
    <x v="4"/>
    <s v="Maplewood"/>
    <s v="CA"/>
    <n v="9"/>
    <x v="6"/>
    <x v="2535"/>
    <s v="OFF0078"/>
    <s v="SUS00783"/>
    <n v="15"/>
    <s v="M"/>
    <s v="Black"/>
    <s v="VIC00441"/>
    <n v="56"/>
    <s v="F"/>
    <s v="Blunt Object"/>
    <x v="2"/>
    <x v="4"/>
    <x v="1"/>
    <n v="3"/>
    <n v="937.08"/>
    <s v="No"/>
    <n v="3"/>
    <n v="2"/>
    <x v="3"/>
  </r>
  <r>
    <s v="INC004516"/>
    <x v="23"/>
    <x v="0"/>
    <s v="Hillcrest"/>
    <s v="NC"/>
    <n v="11"/>
    <x v="6"/>
    <x v="2536"/>
    <s v="OFF0120"/>
    <s v="NA"/>
    <n v="52"/>
    <s v="F"/>
    <s v="Black"/>
    <s v="VIC00273"/>
    <n v="16"/>
    <s v="M"/>
    <s v="Hands/Feet"/>
    <x v="1"/>
    <x v="0"/>
    <x v="1"/>
    <n v="5"/>
    <n v="40567.160000000003"/>
    <s v="No"/>
    <n v="2"/>
    <n v="11"/>
    <x v="0"/>
  </r>
  <r>
    <s v="INC002661"/>
    <x v="15"/>
    <x v="6"/>
    <s v="Riverside"/>
    <s v="TX"/>
    <n v="10"/>
    <x v="2"/>
    <x v="2537"/>
    <s v="OFF0090"/>
    <s v="SUS00138"/>
    <n v="43"/>
    <s v="F"/>
    <s v="Black"/>
    <s v="VIC00958"/>
    <n v="42"/>
    <s v="F"/>
    <s v="Firearm"/>
    <x v="1"/>
    <x v="3"/>
    <x v="0"/>
    <n v="1"/>
    <n v="30851.47"/>
    <s v="Yes"/>
    <n v="2"/>
    <n v="13"/>
    <x v="1"/>
  </r>
  <r>
    <s v="INC004978"/>
    <x v="2"/>
    <x v="4"/>
    <s v="Riverside"/>
    <s v="GA"/>
    <n v="11"/>
    <x v="0"/>
    <x v="2538"/>
    <s v="OFF0041"/>
    <s v="SUS00295"/>
    <n v="21"/>
    <s v="M"/>
    <s v="Black"/>
    <s v="VIC00455"/>
    <n v="30"/>
    <s v="M"/>
    <s v="Firearm"/>
    <x v="1"/>
    <x v="2"/>
    <x v="1"/>
    <n v="0"/>
    <n v="190.16"/>
    <s v="No"/>
    <n v="2"/>
    <n v="9"/>
    <x v="0"/>
  </r>
  <r>
    <s v="INC002183"/>
    <x v="11"/>
    <x v="0"/>
    <s v="Maplewood"/>
    <s v="NC"/>
    <n v="2"/>
    <x v="3"/>
    <x v="2539"/>
    <s v="OFF0133"/>
    <s v="SUS00363"/>
    <n v="51"/>
    <s v="F"/>
    <s v="Asian"/>
    <s v="VIC00640"/>
    <n v="56"/>
    <s v="M"/>
    <s v="Firearm"/>
    <x v="0"/>
    <x v="3"/>
    <x v="1"/>
    <n v="0"/>
    <n v="27050.49"/>
    <s v="No"/>
    <n v="1"/>
    <n v="4"/>
    <x v="3"/>
  </r>
  <r>
    <s v="INC000553"/>
    <x v="0"/>
    <x v="7"/>
    <s v="Lakewood"/>
    <s v="OH"/>
    <n v="2"/>
    <x v="1"/>
    <x v="2540"/>
    <s v="OFF0127"/>
    <s v="SUS00109"/>
    <n v="27"/>
    <s v="F"/>
    <s v="White"/>
    <s v="VIC00125"/>
    <n v="83"/>
    <s v="M"/>
    <s v="Hands/Feet"/>
    <x v="2"/>
    <x v="4"/>
    <x v="3"/>
    <n v="2"/>
    <n v="15916.95"/>
    <s v="No"/>
    <n v="3"/>
    <n v="8"/>
    <x v="0"/>
  </r>
  <r>
    <s v="INC003557"/>
    <x v="20"/>
    <x v="4"/>
    <s v="Lakewood"/>
    <s v="AZ"/>
    <n v="11"/>
    <x v="5"/>
    <x v="2541"/>
    <s v="OFF0035"/>
    <s v="SUS00143"/>
    <n v="30"/>
    <s v="F"/>
    <s v="Other"/>
    <s v="VIC00106"/>
    <n v="56"/>
    <s v="F"/>
    <s v="Blunt Object"/>
    <x v="2"/>
    <x v="0"/>
    <x v="3"/>
    <n v="1"/>
    <n v="8865.1"/>
    <s v="No"/>
    <n v="3"/>
    <n v="18"/>
    <x v="2"/>
  </r>
  <r>
    <s v="INC000031"/>
    <x v="11"/>
    <x v="1"/>
    <s v="Hillcrest"/>
    <s v="OH"/>
    <n v="4"/>
    <x v="2"/>
    <x v="2542"/>
    <s v="OFF0129"/>
    <s v="SUS00205"/>
    <n v="31"/>
    <s v="M"/>
    <s v="Black"/>
    <s v="VIC00493"/>
    <n v="56"/>
    <s v="M"/>
    <s v="Firearm"/>
    <x v="1"/>
    <x v="2"/>
    <x v="0"/>
    <n v="2"/>
    <n v="22465.96"/>
    <s v="Yes"/>
    <n v="2"/>
    <n v="10"/>
    <x v="0"/>
  </r>
  <r>
    <s v="INC003837"/>
    <x v="7"/>
    <x v="5"/>
    <s v="Lakewood"/>
    <s v="FL"/>
    <n v="5"/>
    <x v="4"/>
    <x v="2543"/>
    <s v="OFF0044"/>
    <s v="SUS00657"/>
    <n v="16"/>
    <s v="M"/>
    <s v="Hispanic"/>
    <s v="VIC00228"/>
    <n v="73"/>
    <s v="F"/>
    <s v="Firearm"/>
    <x v="3"/>
    <x v="2"/>
    <x v="1"/>
    <n v="4"/>
    <n v="6600.11"/>
    <s v="No"/>
    <n v="4"/>
    <n v="10"/>
    <x v="0"/>
  </r>
  <r>
    <s v="INC004638"/>
    <x v="21"/>
    <x v="6"/>
    <s v="Springfield"/>
    <s v="CA"/>
    <n v="9"/>
    <x v="5"/>
    <x v="2544"/>
    <s v="OFF0092"/>
    <s v="SUS00789"/>
    <n v="56"/>
    <s v="F"/>
    <s v="Hispanic"/>
    <s v="VIC00412"/>
    <n v="17"/>
    <s v="M"/>
    <s v="Firearm"/>
    <x v="0"/>
    <x v="0"/>
    <x v="2"/>
    <n v="0"/>
    <n v="2092.92"/>
    <s v="Yes"/>
    <n v="1"/>
    <n v="11"/>
    <x v="0"/>
  </r>
  <r>
    <s v="INC003526"/>
    <x v="14"/>
    <x v="8"/>
    <s v="Fairview"/>
    <s v="GA"/>
    <n v="5"/>
    <x v="1"/>
    <x v="2545"/>
    <s v="OFF0123"/>
    <s v="SUS00749"/>
    <n v="19"/>
    <s v="M"/>
    <s v="Black"/>
    <s v="VIC00907"/>
    <n v="23"/>
    <s v="F"/>
    <s v="Firearm"/>
    <x v="3"/>
    <x v="0"/>
    <x v="0"/>
    <n v="2"/>
    <n v="46079.57"/>
    <s v="No"/>
    <n v="4"/>
    <n v="13"/>
    <x v="1"/>
  </r>
  <r>
    <s v="INC004364"/>
    <x v="7"/>
    <x v="1"/>
    <s v="Oakdale"/>
    <s v="OH"/>
    <n v="2"/>
    <x v="3"/>
    <x v="2546"/>
    <s v="OFF0011"/>
    <s v="SUS00291"/>
    <n v="21"/>
    <s v="Other"/>
    <s v="Black"/>
    <s v="VIC00919"/>
    <n v="44"/>
    <s v="M"/>
    <s v="Firearm"/>
    <x v="3"/>
    <x v="0"/>
    <x v="1"/>
    <n v="5"/>
    <n v="48126.43"/>
    <s v="Yes"/>
    <n v="4"/>
    <n v="7"/>
    <x v="0"/>
  </r>
  <r>
    <s v="INC004377"/>
    <x v="3"/>
    <x v="9"/>
    <s v="Lakewood"/>
    <s v="GA"/>
    <n v="11"/>
    <x v="6"/>
    <x v="2547"/>
    <s v="OFF0067"/>
    <s v="SUS00225"/>
    <n v="20"/>
    <s v="F"/>
    <s v="White"/>
    <m/>
    <n v="56"/>
    <s v="M"/>
    <s v="KNIFE"/>
    <x v="3"/>
    <x v="0"/>
    <x v="0"/>
    <n v="5"/>
    <n v="3204.47"/>
    <s v="Yes"/>
    <n v="4"/>
    <n v="9"/>
    <x v="0"/>
  </r>
  <r>
    <s v="INC002621"/>
    <x v="14"/>
    <x v="2"/>
    <s v="Centerville"/>
    <s v="TX"/>
    <n v="5"/>
    <x v="1"/>
    <x v="2548"/>
    <s v="OFF0089"/>
    <s v="SUS00736"/>
    <n v="45"/>
    <s v="F"/>
    <s v="Black"/>
    <s v="VIC00205"/>
    <n v="53"/>
    <s v="F"/>
    <s v="Firearm"/>
    <x v="0"/>
    <x v="2"/>
    <x v="2"/>
    <n v="0"/>
    <n v="13293"/>
    <s v="Yes"/>
    <n v="1"/>
    <n v="0"/>
    <x v="3"/>
  </r>
  <r>
    <s v="INC001108"/>
    <x v="12"/>
    <x v="5"/>
    <s v="Centerville"/>
    <s v="IL"/>
    <n v="4"/>
    <x v="2"/>
    <x v="2549"/>
    <s v="OFF0132"/>
    <s v="SUS00005"/>
    <n v="29"/>
    <s v="M"/>
    <s v="Asian"/>
    <s v="VIC00136"/>
    <n v="80"/>
    <s v="Other"/>
    <s v="Firearm"/>
    <x v="2"/>
    <x v="0"/>
    <x v="2"/>
    <n v="5"/>
    <n v="43047.93"/>
    <s v="No"/>
    <n v="3"/>
    <n v="12"/>
    <x v="1"/>
  </r>
  <r>
    <s v="INC001376"/>
    <x v="3"/>
    <x v="2"/>
    <s v="Riverside"/>
    <s v="TX"/>
    <n v="1"/>
    <x v="1"/>
    <x v="2550"/>
    <s v="OFF0005"/>
    <s v="SUS00539"/>
    <n v="57"/>
    <s v="M"/>
    <s v="Black"/>
    <s v="VIC00645"/>
    <n v="56"/>
    <s v="M"/>
    <s v="Firearm"/>
    <x v="2"/>
    <x v="4"/>
    <x v="2"/>
    <n v="0"/>
    <n v="3871.67"/>
    <s v="No"/>
    <n v="3"/>
    <n v="10"/>
    <x v="0"/>
  </r>
  <r>
    <s v="INC004720"/>
    <x v="17"/>
    <x v="9"/>
    <s v="Hillcrest"/>
    <s v="CA"/>
    <n v="8"/>
    <x v="7"/>
    <x v="39"/>
    <s v="OFF0135"/>
    <s v="SUS00368"/>
    <n v="30"/>
    <s v="F"/>
    <s v="Hispanic"/>
    <s v="VIC00287"/>
    <n v="54"/>
    <s v="F"/>
    <s v="KNIFE"/>
    <x v="1"/>
    <x v="0"/>
    <x v="1"/>
    <n v="5"/>
    <n v="22426.81"/>
    <s v="No"/>
    <n v="2"/>
    <n v="0"/>
    <x v="3"/>
  </r>
  <r>
    <s v="INC000283"/>
    <x v="15"/>
    <x v="6"/>
    <s v="Springfield"/>
    <s v="TX"/>
    <n v="6"/>
    <x v="4"/>
    <x v="2551"/>
    <s v="OFF0085"/>
    <s v="SUS00366"/>
    <n v="34"/>
    <s v="F"/>
    <s v="Black"/>
    <s v="VIC00372"/>
    <n v="67"/>
    <s v="M"/>
    <s v="Firearm"/>
    <x v="0"/>
    <x v="0"/>
    <x v="3"/>
    <n v="1"/>
    <n v="45040.85"/>
    <s v="Yes"/>
    <n v="1"/>
    <n v="21"/>
    <x v="2"/>
  </r>
  <r>
    <s v="INC003809"/>
    <x v="1"/>
    <x v="2"/>
    <s v="Springfield"/>
    <s v="NC"/>
    <n v="11"/>
    <x v="6"/>
    <x v="2552"/>
    <s v="OFF0119"/>
    <s v="SUS00273"/>
    <n v="26"/>
    <s v="F"/>
    <s v="Black"/>
    <s v="VIC00084"/>
    <n v="57"/>
    <s v="M"/>
    <s v="Blunt Object"/>
    <x v="1"/>
    <x v="0"/>
    <x v="1"/>
    <n v="2"/>
    <n v="8116.42"/>
    <s v="Yes"/>
    <n v="2"/>
    <n v="7"/>
    <x v="0"/>
  </r>
  <r>
    <s v="INC004872"/>
    <x v="14"/>
    <x v="2"/>
    <s v="Lakewood"/>
    <s v="IL"/>
    <n v="8"/>
    <x v="7"/>
    <x v="39"/>
    <s v="OFF0020"/>
    <s v="SUS00709"/>
    <n v="51"/>
    <s v="F"/>
    <s v="White"/>
    <s v="VIC00058"/>
    <n v="12"/>
    <s v="M"/>
    <s v="Firearm"/>
    <x v="3"/>
    <x v="4"/>
    <x v="1"/>
    <n v="2"/>
    <n v="34380.400000000001"/>
    <s v="No"/>
    <n v="4"/>
    <n v="0"/>
    <x v="3"/>
  </r>
  <r>
    <s v="INC001622"/>
    <x v="18"/>
    <x v="1"/>
    <s v="Centerville"/>
    <s v="TX"/>
    <n v="5"/>
    <x v="2"/>
    <x v="2553"/>
    <s v="OFF0079"/>
    <s v="SUS00765"/>
    <n v="29"/>
    <s v="F"/>
    <s v="Other"/>
    <s v="VIC00955"/>
    <n v="58"/>
    <s v="F"/>
    <s v="Unarmed"/>
    <x v="0"/>
    <x v="3"/>
    <x v="1"/>
    <n v="1"/>
    <n v="18433.96"/>
    <s v="Yes"/>
    <n v="1"/>
    <n v="3"/>
    <x v="3"/>
  </r>
  <r>
    <s v="INC004709"/>
    <x v="20"/>
    <x v="1"/>
    <s v="Fairview"/>
    <s v="NC"/>
    <n v="4"/>
    <x v="6"/>
    <x v="2554"/>
    <s v="OFF0069"/>
    <s v="SUS00407"/>
    <n v="41"/>
    <s v="F"/>
    <s v="Other"/>
    <s v="VIC00708"/>
    <n v="18"/>
    <s v="M"/>
    <s v="Blunt Object"/>
    <x v="2"/>
    <x v="2"/>
    <x v="1"/>
    <n v="2"/>
    <n v="48180.55"/>
    <s v="No"/>
    <n v="3"/>
    <n v="20"/>
    <x v="2"/>
  </r>
  <r>
    <s v="INC002697"/>
    <x v="4"/>
    <x v="7"/>
    <s v="Hillcrest"/>
    <s v="NY"/>
    <n v="8"/>
    <x v="2"/>
    <x v="2555"/>
    <s v="OFF0004"/>
    <s v="SUS00384"/>
    <n v="44"/>
    <s v="M"/>
    <s v="Black"/>
    <s v="VIC00437"/>
    <n v="62"/>
    <s v="F"/>
    <s v="Unarmed"/>
    <x v="0"/>
    <x v="0"/>
    <x v="1"/>
    <n v="4"/>
    <n v="48371.97"/>
    <s v="Yes"/>
    <n v="1"/>
    <n v="15"/>
    <x v="1"/>
  </r>
  <r>
    <s v="INC003041"/>
    <x v="7"/>
    <x v="7"/>
    <s v="Springfield"/>
    <s v="TX"/>
    <n v="4"/>
    <x v="0"/>
    <x v="2556"/>
    <s v="OFF0071"/>
    <s v="NA"/>
    <n v="52"/>
    <s v="F"/>
    <s v="Black"/>
    <s v="VIC00254"/>
    <n v="71"/>
    <s v="M"/>
    <s v="Blunt Object"/>
    <x v="2"/>
    <x v="3"/>
    <x v="3"/>
    <n v="4"/>
    <n v="22199.03"/>
    <s v="No"/>
    <n v="3"/>
    <n v="0"/>
    <x v="3"/>
  </r>
  <r>
    <s v="INC000537"/>
    <x v="8"/>
    <x v="7"/>
    <s v="Lakewood"/>
    <s v="OH"/>
    <n v="8"/>
    <x v="7"/>
    <x v="39"/>
    <s v="OFF0010"/>
    <s v="SUS00586"/>
    <n v="57"/>
    <s v="F"/>
    <s v="Black"/>
    <s v="VIC00353"/>
    <n v="39"/>
    <s v="F"/>
    <s v="Hands/Feet"/>
    <x v="1"/>
    <x v="2"/>
    <x v="1"/>
    <n v="3"/>
    <n v="8407.41"/>
    <s v="Yes"/>
    <n v="2"/>
    <n v="0"/>
    <x v="3"/>
  </r>
  <r>
    <s v="INC002311"/>
    <x v="12"/>
    <x v="3"/>
    <s v="Hillcrest"/>
    <s v="NY"/>
    <n v="1"/>
    <x v="6"/>
    <x v="2557"/>
    <s v="OFF0009"/>
    <s v="SUS00554"/>
    <n v="40"/>
    <s v="F"/>
    <s v="White"/>
    <s v="VIC00102"/>
    <n v="56"/>
    <s v="M"/>
    <s v="KNIFE"/>
    <x v="1"/>
    <x v="0"/>
    <x v="3"/>
    <n v="0"/>
    <n v="44545.22"/>
    <s v="No"/>
    <n v="2"/>
    <n v="21"/>
    <x v="2"/>
  </r>
  <r>
    <s v="INC000193"/>
    <x v="21"/>
    <x v="0"/>
    <s v="Centerville"/>
    <s v="FL"/>
    <n v="4"/>
    <x v="2"/>
    <x v="2558"/>
    <s v="OFF0034"/>
    <s v="SUS00130"/>
    <n v="64"/>
    <s v="F"/>
    <s v="Asian"/>
    <s v="VIC00054"/>
    <n v="86"/>
    <s v="M"/>
    <s v="Firearm"/>
    <x v="0"/>
    <x v="0"/>
    <x v="2"/>
    <n v="3"/>
    <n v="12387.36"/>
    <s v="Yes"/>
    <n v="1"/>
    <n v="0"/>
    <x v="3"/>
  </r>
  <r>
    <s v="INC000225"/>
    <x v="3"/>
    <x v="1"/>
    <s v="Riverside"/>
    <s v="AZ"/>
    <n v="11"/>
    <x v="6"/>
    <x v="2559"/>
    <s v="OFF0075"/>
    <s v="SUS00400"/>
    <n v="70"/>
    <s v="Other"/>
    <s v="Other"/>
    <s v="VIC00077"/>
    <n v="76"/>
    <s v="M"/>
    <s v="KNIFE"/>
    <x v="1"/>
    <x v="0"/>
    <x v="2"/>
    <n v="4"/>
    <n v="23548.94"/>
    <s v="Yes"/>
    <n v="2"/>
    <n v="0"/>
    <x v="3"/>
  </r>
  <r>
    <s v="INC000801"/>
    <x v="8"/>
    <x v="0"/>
    <s v="Fairview"/>
    <s v="AZ"/>
    <n v="7"/>
    <x v="2"/>
    <x v="2560"/>
    <s v="OFF0144"/>
    <s v="SUS00223"/>
    <n v="27"/>
    <s v="F"/>
    <s v="Hispanic"/>
    <s v="VIC00536"/>
    <n v="43"/>
    <s v="F"/>
    <s v="Blunt Object"/>
    <x v="1"/>
    <x v="4"/>
    <x v="0"/>
    <n v="3"/>
    <n v="44320.3"/>
    <s v="Yes"/>
    <n v="2"/>
    <n v="23"/>
    <x v="2"/>
  </r>
  <r>
    <s v="INC004577"/>
    <x v="9"/>
    <x v="1"/>
    <s v="Centerville"/>
    <s v="OH"/>
    <n v="7"/>
    <x v="2"/>
    <x v="2561"/>
    <s v="OFF0034"/>
    <s v="NA"/>
    <n v="52"/>
    <s v="F"/>
    <s v="Black"/>
    <s v="VIC00451"/>
    <n v="58"/>
    <s v="M"/>
    <s v="Blunt Object"/>
    <x v="3"/>
    <x v="0"/>
    <x v="1"/>
    <n v="2"/>
    <n v="36471.800000000003"/>
    <s v="No"/>
    <n v="4"/>
    <n v="15"/>
    <x v="1"/>
  </r>
  <r>
    <s v="INC002588"/>
    <x v="23"/>
    <x v="0"/>
    <s v="Fairview"/>
    <s v="OH"/>
    <n v="11"/>
    <x v="5"/>
    <x v="2562"/>
    <s v="OFF0083"/>
    <s v="SUS00058"/>
    <n v="75"/>
    <s v="F"/>
    <s v="Asian"/>
    <s v="VIC00224"/>
    <n v="37"/>
    <s v="M"/>
    <s v="Firearm"/>
    <x v="0"/>
    <x v="0"/>
    <x v="1"/>
    <n v="5"/>
    <n v="47000.58"/>
    <s v="No"/>
    <n v="1"/>
    <n v="5"/>
    <x v="3"/>
  </r>
  <r>
    <s v="INC002010"/>
    <x v="16"/>
    <x v="8"/>
    <s v="Riverside"/>
    <s v="PA"/>
    <n v="6"/>
    <x v="5"/>
    <x v="2563"/>
    <s v="OFF0127"/>
    <s v="SUS00360"/>
    <n v="75"/>
    <s v="F"/>
    <s v="Black"/>
    <s v="VIC00968"/>
    <n v="66"/>
    <s v="F"/>
    <s v="Firearm"/>
    <x v="2"/>
    <x v="3"/>
    <x v="3"/>
    <n v="4"/>
    <n v="46641.04"/>
    <s v="Yes"/>
    <n v="3"/>
    <n v="2"/>
    <x v="3"/>
  </r>
  <r>
    <s v="INC004315"/>
    <x v="28"/>
    <x v="0"/>
    <s v="Lakewood"/>
    <s v="PA"/>
    <n v="2"/>
    <x v="2"/>
    <x v="2564"/>
    <s v="OFF0060"/>
    <s v="SUS00562"/>
    <n v="34"/>
    <s v="F"/>
    <s v="Other"/>
    <s v="VIC00203"/>
    <n v="53"/>
    <s v="M"/>
    <s v="Blunt Object"/>
    <x v="2"/>
    <x v="3"/>
    <x v="1"/>
    <n v="5"/>
    <n v="32209.919999999998"/>
    <s v="No"/>
    <n v="3"/>
    <n v="16"/>
    <x v="1"/>
  </r>
  <r>
    <s v="INC003090"/>
    <x v="21"/>
    <x v="2"/>
    <s v="Springfield"/>
    <s v="AZ"/>
    <n v="9"/>
    <x v="0"/>
    <x v="2565"/>
    <s v="OFF0039"/>
    <s v="SUS00301"/>
    <n v="44"/>
    <s v="M"/>
    <s v="Other"/>
    <m/>
    <n v="56"/>
    <s v="M"/>
    <s v="Hands/Feet"/>
    <x v="1"/>
    <x v="0"/>
    <x v="1"/>
    <n v="4"/>
    <n v="17035.87"/>
    <s v="No"/>
    <n v="2"/>
    <n v="9"/>
    <x v="0"/>
  </r>
  <r>
    <s v="INC002995"/>
    <x v="14"/>
    <x v="6"/>
    <s v="Fairview"/>
    <s v="PA"/>
    <n v="8"/>
    <x v="7"/>
    <x v="39"/>
    <s v="OFF0086"/>
    <s v="SUS00597"/>
    <n v="49"/>
    <s v="M"/>
    <s v="Black"/>
    <s v="VIC00160"/>
    <n v="26"/>
    <s v="M"/>
    <s v="Blunt Object"/>
    <x v="1"/>
    <x v="2"/>
    <x v="3"/>
    <n v="0"/>
    <n v="11983.37"/>
    <s v="Yes"/>
    <n v="2"/>
    <n v="0"/>
    <x v="3"/>
  </r>
  <r>
    <s v="INC001524"/>
    <x v="4"/>
    <x v="2"/>
    <s v="Maplewood"/>
    <s v="GA"/>
    <n v="5"/>
    <x v="4"/>
    <x v="2566"/>
    <s v="OFF0101"/>
    <s v="SUS00134"/>
    <n v="51"/>
    <s v="F"/>
    <s v="Black"/>
    <s v="VIC00363"/>
    <n v="56"/>
    <s v="M"/>
    <s v="Firearm"/>
    <x v="2"/>
    <x v="4"/>
    <x v="1"/>
    <n v="0"/>
    <n v="21576.82"/>
    <s v="No"/>
    <n v="3"/>
    <n v="10"/>
    <x v="0"/>
  </r>
  <r>
    <s v="INC001175"/>
    <x v="8"/>
    <x v="5"/>
    <s v="Springfield"/>
    <s v="AZ"/>
    <n v="10"/>
    <x v="2"/>
    <x v="2567"/>
    <s v="OFF0122"/>
    <s v="NA"/>
    <n v="52"/>
    <s v="F"/>
    <s v="Black"/>
    <s v="VIC00269"/>
    <n v="56"/>
    <s v="M"/>
    <s v="Hands/Feet"/>
    <x v="2"/>
    <x v="4"/>
    <x v="1"/>
    <n v="4"/>
    <n v="37855.919999999998"/>
    <s v="Yes"/>
    <n v="3"/>
    <n v="20"/>
    <x v="2"/>
  </r>
  <r>
    <s v="INC000746"/>
    <x v="16"/>
    <x v="8"/>
    <s v="Hillcrest"/>
    <s v="TX"/>
    <n v="1"/>
    <x v="1"/>
    <x v="2568"/>
    <s v="OFF0062"/>
    <s v="SUS00112"/>
    <n v="47"/>
    <s v="F"/>
    <s v="Black"/>
    <s v="VIC00022"/>
    <n v="78"/>
    <s v="M"/>
    <s v="Firearm"/>
    <x v="1"/>
    <x v="2"/>
    <x v="1"/>
    <n v="2"/>
    <n v="7673.99"/>
    <s v="Yes"/>
    <n v="2"/>
    <n v="18"/>
    <x v="2"/>
  </r>
  <r>
    <s v="INC003785"/>
    <x v="2"/>
    <x v="4"/>
    <s v="Lakewood"/>
    <s v="PA"/>
    <n v="5"/>
    <x v="6"/>
    <x v="2569"/>
    <s v="OFF0085"/>
    <s v="NA"/>
    <n v="52"/>
    <s v="F"/>
    <s v="Black"/>
    <s v="VIC00926"/>
    <n v="11"/>
    <s v="M"/>
    <s v="Hands/Feet"/>
    <x v="0"/>
    <x v="4"/>
    <x v="3"/>
    <n v="4"/>
    <n v="35997.519999999997"/>
    <s v="No"/>
    <n v="1"/>
    <n v="18"/>
    <x v="2"/>
  </r>
  <r>
    <s v="INC000785"/>
    <x v="17"/>
    <x v="7"/>
    <s v="Centerville"/>
    <s v="CA"/>
    <n v="9"/>
    <x v="3"/>
    <x v="2570"/>
    <s v="OFF0059"/>
    <s v="SUS00505"/>
    <n v="23"/>
    <s v="M"/>
    <s v="Black"/>
    <m/>
    <n v="56"/>
    <s v="M"/>
    <s v="Blunt Object"/>
    <x v="3"/>
    <x v="0"/>
    <x v="3"/>
    <n v="4"/>
    <n v="46990.93"/>
    <s v="No"/>
    <n v="4"/>
    <n v="19"/>
    <x v="2"/>
  </r>
  <r>
    <s v="INC004312"/>
    <x v="20"/>
    <x v="7"/>
    <s v="Fairview"/>
    <s v="CA"/>
    <n v="11"/>
    <x v="1"/>
    <x v="2571"/>
    <s v="OFF0124"/>
    <s v="NA"/>
    <n v="52"/>
    <s v="F"/>
    <s v="Black"/>
    <s v="VIC00493"/>
    <n v="42"/>
    <s v="F"/>
    <s v="Blunt Object"/>
    <x v="2"/>
    <x v="0"/>
    <x v="3"/>
    <n v="0"/>
    <n v="44645.13"/>
    <s v="No"/>
    <n v="3"/>
    <n v="23"/>
    <x v="2"/>
  </r>
  <r>
    <s v="INC001652"/>
    <x v="0"/>
    <x v="2"/>
    <s v="Springfield"/>
    <s v="PA"/>
    <n v="9"/>
    <x v="5"/>
    <x v="2572"/>
    <s v="OFF0037"/>
    <s v="SUS00643"/>
    <n v="65"/>
    <s v="M"/>
    <s v="Other"/>
    <s v="VIC00096"/>
    <n v="32"/>
    <s v="F"/>
    <s v="Firearm"/>
    <x v="3"/>
    <x v="0"/>
    <x v="2"/>
    <n v="2"/>
    <n v="11596.54"/>
    <s v="No"/>
    <n v="4"/>
    <n v="10"/>
    <x v="0"/>
  </r>
  <r>
    <s v="INC003727"/>
    <x v="7"/>
    <x v="2"/>
    <s v="Hillcrest"/>
    <s v="IL"/>
    <n v="6"/>
    <x v="6"/>
    <x v="2573"/>
    <s v="OFF0108"/>
    <s v="SUS00798"/>
    <n v="27"/>
    <s v="M"/>
    <s v="Other"/>
    <m/>
    <n v="56"/>
    <s v="M"/>
    <s v="Firearm"/>
    <x v="2"/>
    <x v="2"/>
    <x v="1"/>
    <n v="4"/>
    <n v="15494.41"/>
    <s v="No"/>
    <n v="3"/>
    <n v="1"/>
    <x v="3"/>
  </r>
  <r>
    <s v="INC003059"/>
    <x v="4"/>
    <x v="2"/>
    <s v="Hillcrest"/>
    <s v="FL"/>
    <n v="3"/>
    <x v="0"/>
    <x v="2574"/>
    <s v="OFF0111"/>
    <s v="SUS00253"/>
    <n v="17"/>
    <s v="Other"/>
    <s v="Black"/>
    <s v="VIC00290"/>
    <n v="75"/>
    <s v="M"/>
    <s v="Unarmed"/>
    <x v="0"/>
    <x v="0"/>
    <x v="1"/>
    <n v="2"/>
    <n v="19318.740000000002"/>
    <s v="Yes"/>
    <n v="1"/>
    <n v="4"/>
    <x v="3"/>
  </r>
  <r>
    <s v="INC000150"/>
    <x v="2"/>
    <x v="7"/>
    <s v="Maplewood"/>
    <s v="NC"/>
    <n v="8"/>
    <x v="2"/>
    <x v="2575"/>
    <s v="OFF0084"/>
    <s v="SUS00217"/>
    <n v="33"/>
    <s v="M"/>
    <s v="White"/>
    <s v="VIC00762"/>
    <n v="21"/>
    <s v="F"/>
    <s v="Blunt Object"/>
    <x v="1"/>
    <x v="3"/>
    <x v="3"/>
    <n v="1"/>
    <n v="19425.150000000001"/>
    <s v="Yes"/>
    <n v="2"/>
    <n v="0"/>
    <x v="3"/>
  </r>
  <r>
    <s v="INC000451"/>
    <x v="7"/>
    <x v="3"/>
    <s v="Riverside"/>
    <s v="TX"/>
    <n v="8"/>
    <x v="7"/>
    <x v="39"/>
    <s v="OFF0110"/>
    <s v="SUS00110"/>
    <n v="33"/>
    <s v="Other"/>
    <s v="Black"/>
    <s v="VIC00905"/>
    <n v="44"/>
    <s v="F"/>
    <s v="KNIFE"/>
    <x v="1"/>
    <x v="2"/>
    <x v="2"/>
    <n v="3"/>
    <n v="47767.7"/>
    <s v="Yes"/>
    <n v="2"/>
    <n v="0"/>
    <x v="3"/>
  </r>
  <r>
    <s v="INC002629"/>
    <x v="21"/>
    <x v="9"/>
    <s v="Springfield"/>
    <s v="GA"/>
    <n v="9"/>
    <x v="6"/>
    <x v="2576"/>
    <s v="OFF0074"/>
    <s v="NA"/>
    <n v="52"/>
    <s v="F"/>
    <s v="Black"/>
    <s v="VIC00952"/>
    <n v="87"/>
    <s v="Other"/>
    <s v="Firearm"/>
    <x v="1"/>
    <x v="1"/>
    <x v="1"/>
    <n v="5"/>
    <n v="15124.15"/>
    <s v="Yes"/>
    <n v="2"/>
    <n v="0"/>
    <x v="3"/>
  </r>
  <r>
    <s v="INC002477"/>
    <x v="20"/>
    <x v="9"/>
    <s v="Centerville"/>
    <s v="IL"/>
    <n v="11"/>
    <x v="1"/>
    <x v="2577"/>
    <s v="OFF0060"/>
    <s v="SUS00118"/>
    <n v="61"/>
    <s v="M"/>
    <s v="Black"/>
    <s v="VIC00320"/>
    <n v="71"/>
    <s v="M"/>
    <s v="Hands/Feet"/>
    <x v="0"/>
    <x v="2"/>
    <x v="3"/>
    <n v="2"/>
    <n v="37540.559999999998"/>
    <s v="Yes"/>
    <n v="1"/>
    <n v="17"/>
    <x v="1"/>
  </r>
  <r>
    <s v="INC000576"/>
    <x v="15"/>
    <x v="6"/>
    <s v="Maplewood"/>
    <s v="PA"/>
    <n v="5"/>
    <x v="2"/>
    <x v="2578"/>
    <s v="OFF0011"/>
    <s v="SUS00497"/>
    <n v="67"/>
    <s v="F"/>
    <s v="Black"/>
    <s v="VIC00718"/>
    <n v="90"/>
    <s v="M"/>
    <s v="Firearm"/>
    <x v="3"/>
    <x v="1"/>
    <x v="2"/>
    <n v="0"/>
    <n v="29965.040000000001"/>
    <s v="Yes"/>
    <n v="4"/>
    <n v="20"/>
    <x v="2"/>
  </r>
  <r>
    <s v="INC002814"/>
    <x v="8"/>
    <x v="5"/>
    <s v="Springfield"/>
    <s v="NC"/>
    <n v="8"/>
    <x v="7"/>
    <x v="39"/>
    <s v="OFF0081"/>
    <s v="NA"/>
    <n v="52"/>
    <s v="F"/>
    <s v="Black"/>
    <m/>
    <n v="56"/>
    <s v="M"/>
    <s v="Firearm"/>
    <x v="1"/>
    <x v="3"/>
    <x v="2"/>
    <n v="2"/>
    <n v="49224.7"/>
    <s v="Yes"/>
    <n v="2"/>
    <n v="0"/>
    <x v="3"/>
  </r>
  <r>
    <s v="INC000642"/>
    <x v="11"/>
    <x v="0"/>
    <s v="Springfield"/>
    <s v="OH"/>
    <n v="6"/>
    <x v="0"/>
    <x v="2579"/>
    <s v="OFF0080"/>
    <s v="SUS00161"/>
    <n v="33"/>
    <s v="M"/>
    <s v="White"/>
    <s v="VIC00337"/>
    <n v="38"/>
    <s v="F"/>
    <s v="Firearm"/>
    <x v="1"/>
    <x v="2"/>
    <x v="0"/>
    <n v="1"/>
    <n v="37289.61"/>
    <s v="Yes"/>
    <n v="2"/>
    <n v="3"/>
    <x v="3"/>
  </r>
  <r>
    <s v="INC000355"/>
    <x v="23"/>
    <x v="7"/>
    <s v="Oakdale"/>
    <s v="PA"/>
    <n v="4"/>
    <x v="3"/>
    <x v="2580"/>
    <s v="OFF0009"/>
    <s v="SUS00678"/>
    <n v="43"/>
    <s v="M"/>
    <s v="Asian"/>
    <s v="VIC00948"/>
    <n v="14"/>
    <s v="F"/>
    <s v="Blunt Object"/>
    <x v="1"/>
    <x v="4"/>
    <x v="3"/>
    <n v="0"/>
    <n v="33016.86"/>
    <s v="No"/>
    <n v="2"/>
    <n v="12"/>
    <x v="1"/>
  </r>
  <r>
    <s v="INC003199"/>
    <x v="5"/>
    <x v="4"/>
    <s v="Lakewood"/>
    <s v="AZ"/>
    <n v="9"/>
    <x v="0"/>
    <x v="2581"/>
    <s v="OFF0012"/>
    <s v="SUS00282"/>
    <n v="42"/>
    <s v="F"/>
    <s v="Hispanic"/>
    <s v="VIC00883"/>
    <n v="83"/>
    <s v="F"/>
    <s v="Firearm"/>
    <x v="1"/>
    <x v="2"/>
    <x v="1"/>
    <n v="4"/>
    <n v="32263.119999999999"/>
    <s v="Yes"/>
    <n v="2"/>
    <n v="2"/>
    <x v="3"/>
  </r>
  <r>
    <s v="INC002534"/>
    <x v="17"/>
    <x v="5"/>
    <s v="Riverside"/>
    <s v="NY"/>
    <n v="11"/>
    <x v="2"/>
    <x v="2582"/>
    <s v="OFF0070"/>
    <s v="SUS00154"/>
    <n v="37"/>
    <s v="M"/>
    <s v="Black"/>
    <s v="VIC00332"/>
    <n v="42"/>
    <s v="Other"/>
    <s v="Hands/Feet"/>
    <x v="0"/>
    <x v="1"/>
    <x v="2"/>
    <n v="1"/>
    <n v="35380.18"/>
    <s v="Yes"/>
    <n v="1"/>
    <n v="17"/>
    <x v="1"/>
  </r>
  <r>
    <s v="INC000370"/>
    <x v="2"/>
    <x v="6"/>
    <s v="Lakewood"/>
    <s v="IL"/>
    <n v="12"/>
    <x v="6"/>
    <x v="2583"/>
    <s v="OFF0129"/>
    <s v="SUS00371"/>
    <n v="17"/>
    <s v="F"/>
    <s v="Black"/>
    <s v="VIC00261"/>
    <n v="69"/>
    <s v="M"/>
    <s v="Blunt Object"/>
    <x v="1"/>
    <x v="2"/>
    <x v="3"/>
    <n v="1"/>
    <n v="46732.74"/>
    <s v="No"/>
    <n v="2"/>
    <n v="12"/>
    <x v="1"/>
  </r>
  <r>
    <s v="INC003853"/>
    <x v="16"/>
    <x v="4"/>
    <s v="Hillcrest"/>
    <s v="AZ"/>
    <n v="5"/>
    <x v="4"/>
    <x v="2584"/>
    <s v="OFF0085"/>
    <s v="SUS00664"/>
    <n v="52"/>
    <s v="M"/>
    <s v="Other"/>
    <s v="VIC00019"/>
    <n v="90"/>
    <s v="M"/>
    <s v="Hands/Feet"/>
    <x v="1"/>
    <x v="4"/>
    <x v="1"/>
    <n v="2"/>
    <n v="29478.69"/>
    <s v="No"/>
    <n v="2"/>
    <n v="13"/>
    <x v="1"/>
  </r>
  <r>
    <s v="INC000971"/>
    <x v="4"/>
    <x v="4"/>
    <s v="Riverside"/>
    <s v="OH"/>
    <n v="12"/>
    <x v="6"/>
    <x v="2585"/>
    <s v="OFF0054"/>
    <s v="SUS00521"/>
    <n v="65"/>
    <s v="F"/>
    <s v="Black"/>
    <s v="VIC00749"/>
    <n v="12"/>
    <s v="M"/>
    <s v="Hands/Feet"/>
    <x v="1"/>
    <x v="2"/>
    <x v="0"/>
    <n v="0"/>
    <n v="0"/>
    <s v="Yes"/>
    <n v="2"/>
    <n v="21"/>
    <x v="2"/>
  </r>
  <r>
    <s v="INC004254"/>
    <x v="16"/>
    <x v="6"/>
    <s v="Centerville"/>
    <s v="CA"/>
    <n v="8"/>
    <x v="1"/>
    <x v="2586"/>
    <s v="OFF0092"/>
    <s v="SUS00249"/>
    <n v="66"/>
    <s v="F"/>
    <s v="Asian"/>
    <s v="VIC00379"/>
    <n v="13"/>
    <s v="F"/>
    <s v="Firearm"/>
    <x v="1"/>
    <x v="4"/>
    <x v="1"/>
    <n v="0"/>
    <n v="1654.05"/>
    <s v="Yes"/>
    <n v="2"/>
    <n v="20"/>
    <x v="2"/>
  </r>
  <r>
    <s v="INC002668"/>
    <x v="20"/>
    <x v="9"/>
    <s v="Maplewood"/>
    <s v="GA"/>
    <n v="3"/>
    <x v="0"/>
    <x v="2587"/>
    <s v="OFF0145"/>
    <s v="SUS00291"/>
    <n v="21"/>
    <s v="F"/>
    <s v="Hispanic"/>
    <s v="VIC00246"/>
    <n v="67"/>
    <s v="F"/>
    <s v="Hands/Feet"/>
    <x v="3"/>
    <x v="0"/>
    <x v="1"/>
    <n v="4"/>
    <n v="12328.06"/>
    <s v="No"/>
    <n v="4"/>
    <n v="12"/>
    <x v="1"/>
  </r>
  <r>
    <s v="INC002686"/>
    <x v="17"/>
    <x v="6"/>
    <s v="Hillcrest"/>
    <s v="GA"/>
    <n v="6"/>
    <x v="6"/>
    <x v="2588"/>
    <s v="OFF0131"/>
    <s v="SUS00248"/>
    <n v="69"/>
    <s v="M"/>
    <s v="Black"/>
    <s v="VIC00403"/>
    <n v="81"/>
    <s v="M"/>
    <s v="Blunt Object"/>
    <x v="3"/>
    <x v="1"/>
    <x v="1"/>
    <n v="2"/>
    <n v="25146.06"/>
    <s v="No"/>
    <n v="4"/>
    <n v="19"/>
    <x v="2"/>
  </r>
  <r>
    <s v="INC004527"/>
    <x v="25"/>
    <x v="4"/>
    <s v="Fairview"/>
    <s v="CA"/>
    <n v="7"/>
    <x v="1"/>
    <x v="2589"/>
    <s v="OFF0024"/>
    <s v="SUS00673"/>
    <n v="69"/>
    <s v="M"/>
    <s v="Other"/>
    <s v="VIC00982"/>
    <n v="60"/>
    <s v="M"/>
    <s v="Firearm"/>
    <x v="1"/>
    <x v="0"/>
    <x v="3"/>
    <n v="5"/>
    <n v="38674.89"/>
    <s v="Yes"/>
    <n v="2"/>
    <n v="23"/>
    <x v="2"/>
  </r>
  <r>
    <s v="INC000296"/>
    <x v="2"/>
    <x v="2"/>
    <s v="Centerville"/>
    <s v="NY"/>
    <n v="11"/>
    <x v="2"/>
    <x v="2590"/>
    <s v="OFF0121"/>
    <s v="SUS00675"/>
    <n v="49"/>
    <s v="Other"/>
    <s v="White"/>
    <s v="VIC00753"/>
    <n v="84"/>
    <s v="F"/>
    <s v="Firearm"/>
    <x v="2"/>
    <x v="4"/>
    <x v="1"/>
    <n v="3"/>
    <n v="33785.53"/>
    <s v="Yes"/>
    <n v="3"/>
    <n v="13"/>
    <x v="1"/>
  </r>
  <r>
    <s v="INC000344"/>
    <x v="14"/>
    <x v="9"/>
    <s v="Maplewood"/>
    <s v="GA"/>
    <n v="4"/>
    <x v="5"/>
    <x v="2591"/>
    <s v="OFF0132"/>
    <s v="NA"/>
    <n v="52"/>
    <s v="F"/>
    <s v="Black"/>
    <s v="VIC00356"/>
    <n v="68"/>
    <s v="M"/>
    <s v="Blunt Object"/>
    <x v="1"/>
    <x v="2"/>
    <x v="3"/>
    <n v="4"/>
    <n v="20082.669999999998"/>
    <s v="Yes"/>
    <n v="2"/>
    <n v="21"/>
    <x v="2"/>
  </r>
  <r>
    <s v="INC000635"/>
    <x v="14"/>
    <x v="0"/>
    <s v="Riverside"/>
    <s v="OH"/>
    <n v="3"/>
    <x v="5"/>
    <x v="2592"/>
    <s v="OFF0015"/>
    <s v="SUS00060"/>
    <n v="50"/>
    <s v="F"/>
    <s v="White"/>
    <s v="VIC00750"/>
    <n v="56"/>
    <s v="M"/>
    <s v="KNIFE"/>
    <x v="1"/>
    <x v="0"/>
    <x v="2"/>
    <n v="0"/>
    <n v="46318.65"/>
    <s v="No"/>
    <n v="2"/>
    <n v="0"/>
    <x v="3"/>
  </r>
  <r>
    <s v="INC003683"/>
    <x v="0"/>
    <x v="6"/>
    <s v="Lakewood"/>
    <s v="GA"/>
    <n v="7"/>
    <x v="3"/>
    <x v="2593"/>
    <s v="OFF0063"/>
    <s v="SUS00528"/>
    <n v="59"/>
    <s v="F"/>
    <s v="Black"/>
    <s v="VIC00843"/>
    <n v="31"/>
    <s v="F"/>
    <s v="Blunt Object"/>
    <x v="2"/>
    <x v="3"/>
    <x v="1"/>
    <n v="1"/>
    <n v="27135.25"/>
    <s v="Yes"/>
    <n v="3"/>
    <n v="13"/>
    <x v="1"/>
  </r>
  <r>
    <s v="INC003737"/>
    <x v="5"/>
    <x v="1"/>
    <s v="Riverside"/>
    <s v="PA"/>
    <n v="11"/>
    <x v="4"/>
    <x v="2594"/>
    <s v="OFF0046"/>
    <s v="SUS00697"/>
    <n v="68"/>
    <s v="M"/>
    <s v="Black"/>
    <s v="VIC00412"/>
    <n v="25"/>
    <s v="M"/>
    <s v="Firearm"/>
    <x v="2"/>
    <x v="0"/>
    <x v="2"/>
    <n v="2"/>
    <n v="5476.42"/>
    <s v="No"/>
    <n v="3"/>
    <n v="1"/>
    <x v="3"/>
  </r>
  <r>
    <s v="INC004381"/>
    <x v="29"/>
    <x v="3"/>
    <s v="Riverside"/>
    <s v="PA"/>
    <n v="2"/>
    <x v="5"/>
    <x v="2595"/>
    <s v="OFF0122"/>
    <s v="SUS00393"/>
    <n v="70"/>
    <s v="M"/>
    <s v="Black"/>
    <s v="VIC00149"/>
    <n v="84"/>
    <s v="M"/>
    <s v="Hands/Feet"/>
    <x v="2"/>
    <x v="4"/>
    <x v="2"/>
    <n v="0"/>
    <n v="8668.83"/>
    <s v="No"/>
    <n v="3"/>
    <n v="2"/>
    <x v="3"/>
  </r>
  <r>
    <s v="INC001285"/>
    <x v="3"/>
    <x v="6"/>
    <s v="Hillcrest"/>
    <s v="NY"/>
    <n v="7"/>
    <x v="1"/>
    <x v="2596"/>
    <s v="OFF0010"/>
    <s v="NA"/>
    <n v="52"/>
    <s v="F"/>
    <s v="Black"/>
    <s v="VIC00355"/>
    <n v="15"/>
    <s v="M"/>
    <s v="Blunt Object"/>
    <x v="0"/>
    <x v="3"/>
    <x v="1"/>
    <n v="1"/>
    <n v="0"/>
    <s v="No"/>
    <n v="1"/>
    <n v="10"/>
    <x v="0"/>
  </r>
  <r>
    <s v="INC002813"/>
    <x v="8"/>
    <x v="7"/>
    <s v="Riverside"/>
    <s v="PA"/>
    <n v="11"/>
    <x v="1"/>
    <x v="2597"/>
    <s v="OFF0055"/>
    <s v="SUS00630"/>
    <n v="43"/>
    <s v="F"/>
    <s v="Black"/>
    <s v="VIC00538"/>
    <n v="69"/>
    <s v="M"/>
    <s v="Blunt Object"/>
    <x v="1"/>
    <x v="0"/>
    <x v="0"/>
    <n v="0"/>
    <n v="41988.98"/>
    <s v="Yes"/>
    <n v="2"/>
    <n v="14"/>
    <x v="1"/>
  </r>
  <r>
    <s v="INC000101"/>
    <x v="8"/>
    <x v="7"/>
    <s v="Lakewood"/>
    <s v="OH"/>
    <n v="4"/>
    <x v="3"/>
    <x v="2598"/>
    <s v="OFF0087"/>
    <s v="SUS00062"/>
    <n v="49"/>
    <s v="M"/>
    <s v="Black"/>
    <s v="VIC00129"/>
    <n v="54"/>
    <s v="M"/>
    <s v="Firearm"/>
    <x v="0"/>
    <x v="3"/>
    <x v="1"/>
    <n v="5"/>
    <n v="6736.61"/>
    <s v="Yes"/>
    <n v="1"/>
    <n v="1"/>
    <x v="3"/>
  </r>
  <r>
    <s v="INC001563"/>
    <x v="20"/>
    <x v="7"/>
    <s v="Springfield"/>
    <s v="FL"/>
    <n v="11"/>
    <x v="1"/>
    <x v="2599"/>
    <s v="OFF0144"/>
    <s v="SUS00120"/>
    <n v="63"/>
    <s v="M"/>
    <s v="Asian"/>
    <s v="VIC00419"/>
    <n v="13"/>
    <s v="F"/>
    <s v="Blunt Object"/>
    <x v="3"/>
    <x v="3"/>
    <x v="3"/>
    <n v="1"/>
    <n v="48840.639999999999"/>
    <s v="No"/>
    <n v="4"/>
    <n v="12"/>
    <x v="1"/>
  </r>
  <r>
    <s v="INC000046"/>
    <x v="12"/>
    <x v="9"/>
    <s v="Springfield"/>
    <s v="OH"/>
    <n v="4"/>
    <x v="6"/>
    <x v="2600"/>
    <s v="OFF0077"/>
    <s v="SUS00485"/>
    <n v="69"/>
    <s v="F"/>
    <s v="Hispanic"/>
    <s v="VIC00826"/>
    <n v="56"/>
    <s v="F"/>
    <s v="Blunt Object"/>
    <x v="3"/>
    <x v="3"/>
    <x v="3"/>
    <n v="2"/>
    <n v="32335.29"/>
    <s v="No"/>
    <n v="4"/>
    <n v="14"/>
    <x v="1"/>
  </r>
  <r>
    <s v="INC003047"/>
    <x v="8"/>
    <x v="1"/>
    <s v="Maplewood"/>
    <s v="CA"/>
    <n v="5"/>
    <x v="3"/>
    <x v="2601"/>
    <s v="OFF0003"/>
    <s v="SUS00358"/>
    <n v="64"/>
    <s v="F"/>
    <s v="Hispanic"/>
    <m/>
    <n v="56"/>
    <s v="M"/>
    <s v="Firearm"/>
    <x v="3"/>
    <x v="1"/>
    <x v="3"/>
    <n v="0"/>
    <n v="11385.92"/>
    <s v="No"/>
    <n v="4"/>
    <n v="18"/>
    <x v="2"/>
  </r>
  <r>
    <s v="INC003875"/>
    <x v="17"/>
    <x v="4"/>
    <s v="Springfield"/>
    <s v="OH"/>
    <n v="6"/>
    <x v="2"/>
    <x v="2602"/>
    <s v="OFF0078"/>
    <s v="NA"/>
    <n v="52"/>
    <s v="F"/>
    <s v="Black"/>
    <s v="VIC00945"/>
    <n v="17"/>
    <s v="M"/>
    <s v="Blunt Object"/>
    <x v="2"/>
    <x v="3"/>
    <x v="1"/>
    <n v="4"/>
    <n v="37266.589999999997"/>
    <s v="Yes"/>
    <n v="3"/>
    <n v="17"/>
    <x v="1"/>
  </r>
  <r>
    <s v="INC001674"/>
    <x v="6"/>
    <x v="5"/>
    <s v="Riverside"/>
    <s v="OH"/>
    <n v="11"/>
    <x v="1"/>
    <x v="2603"/>
    <s v="OFF0004"/>
    <s v="SUS00749"/>
    <n v="52"/>
    <s v="F"/>
    <s v="White"/>
    <s v="VIC00679"/>
    <n v="58"/>
    <s v="F"/>
    <s v="Firearm"/>
    <x v="1"/>
    <x v="3"/>
    <x v="3"/>
    <n v="0"/>
    <n v="5648.75"/>
    <s v="No"/>
    <n v="2"/>
    <n v="11"/>
    <x v="0"/>
  </r>
  <r>
    <s v="INC001367"/>
    <x v="20"/>
    <x v="8"/>
    <s v="Lakewood"/>
    <s v="OH"/>
    <n v="10"/>
    <x v="4"/>
    <x v="2604"/>
    <s v="OFF0027"/>
    <s v="SUS00693"/>
    <n v="69"/>
    <s v="F"/>
    <s v="Black"/>
    <s v="VIC00414"/>
    <n v="70"/>
    <s v="F"/>
    <s v="Unarmed"/>
    <x v="1"/>
    <x v="0"/>
    <x v="3"/>
    <n v="0"/>
    <n v="17971.12"/>
    <s v="No"/>
    <n v="2"/>
    <n v="23"/>
    <x v="2"/>
  </r>
  <r>
    <s v="INC000340"/>
    <x v="21"/>
    <x v="2"/>
    <s v="Centerville"/>
    <s v="AZ"/>
    <n v="10"/>
    <x v="2"/>
    <x v="2605"/>
    <s v="OFF0036"/>
    <s v="NA"/>
    <n v="52"/>
    <s v="F"/>
    <s v="Black"/>
    <s v="VIC00141"/>
    <n v="21"/>
    <s v="M"/>
    <s v="Blunt Object"/>
    <x v="3"/>
    <x v="3"/>
    <x v="0"/>
    <n v="4"/>
    <n v="349642"/>
    <s v="No"/>
    <n v="4"/>
    <n v="1"/>
    <x v="3"/>
  </r>
  <r>
    <s v="INC003584"/>
    <x v="15"/>
    <x v="1"/>
    <s v="Maplewood"/>
    <s v="OH"/>
    <n v="3"/>
    <x v="4"/>
    <x v="2606"/>
    <s v="OFF0079"/>
    <s v="SUS00311"/>
    <n v="54"/>
    <s v="F"/>
    <s v="Hispanic"/>
    <s v="VIC00451"/>
    <n v="36"/>
    <s v="M"/>
    <s v="Firearm"/>
    <x v="1"/>
    <x v="2"/>
    <x v="1"/>
    <n v="3"/>
    <n v="17856.04"/>
    <s v="No"/>
    <n v="2"/>
    <n v="2"/>
    <x v="3"/>
  </r>
  <r>
    <s v="INC002784"/>
    <x v="4"/>
    <x v="7"/>
    <s v="Centerville"/>
    <s v="FL"/>
    <n v="8"/>
    <x v="0"/>
    <x v="2607"/>
    <s v="OFF0076"/>
    <s v="SUS00121"/>
    <n v="68"/>
    <s v="M"/>
    <s v="Black"/>
    <s v="VIC00746"/>
    <n v="81"/>
    <s v="F"/>
    <s v="Unarmed"/>
    <x v="1"/>
    <x v="2"/>
    <x v="1"/>
    <n v="3"/>
    <n v="31665.09"/>
    <s v="Yes"/>
    <n v="2"/>
    <n v="8"/>
    <x v="0"/>
  </r>
  <r>
    <s v="INC004928"/>
    <x v="19"/>
    <x v="0"/>
    <s v="Oakdale"/>
    <s v="FL"/>
    <n v="5"/>
    <x v="6"/>
    <x v="2608"/>
    <s v="OFF0065"/>
    <s v="SUS00058"/>
    <n v="16"/>
    <s v="F"/>
    <s v="Black"/>
    <m/>
    <n v="56"/>
    <s v="M"/>
    <s v="KNIFE"/>
    <x v="3"/>
    <x v="2"/>
    <x v="1"/>
    <n v="2"/>
    <n v="35922.089999999997"/>
    <s v="Yes"/>
    <n v="4"/>
    <n v="4"/>
    <x v="3"/>
  </r>
  <r>
    <s v="INC004552"/>
    <x v="23"/>
    <x v="0"/>
    <s v="Centerville"/>
    <s v="IL"/>
    <n v="4"/>
    <x v="1"/>
    <x v="2609"/>
    <s v="OFF0040"/>
    <s v="NA"/>
    <n v="52"/>
    <s v="F"/>
    <s v="Black"/>
    <s v="VIC00357"/>
    <n v="26"/>
    <s v="M"/>
    <s v="Hands/Feet"/>
    <x v="3"/>
    <x v="2"/>
    <x v="2"/>
    <n v="2"/>
    <n v="7030.15"/>
    <s v="Yes"/>
    <n v="4"/>
    <n v="22"/>
    <x v="2"/>
  </r>
  <r>
    <s v="INC003941"/>
    <x v="16"/>
    <x v="2"/>
    <s v="Centerville"/>
    <s v="IL"/>
    <n v="10"/>
    <x v="4"/>
    <x v="2610"/>
    <s v="OFF0027"/>
    <s v="SUS00598"/>
    <n v="15"/>
    <s v="F"/>
    <s v="Black"/>
    <m/>
    <n v="56"/>
    <s v="M"/>
    <s v="Firearm"/>
    <x v="0"/>
    <x v="0"/>
    <x v="0"/>
    <n v="3"/>
    <n v="40891.980000000003"/>
    <s v="No"/>
    <n v="1"/>
    <n v="16"/>
    <x v="1"/>
  </r>
  <r>
    <s v="INC001907"/>
    <x v="12"/>
    <x v="8"/>
    <s v="Centerville"/>
    <s v="PA"/>
    <n v="8"/>
    <x v="1"/>
    <x v="2611"/>
    <s v="OFF0018"/>
    <s v="SUS00636"/>
    <n v="53"/>
    <s v="F"/>
    <s v="Black"/>
    <m/>
    <n v="56"/>
    <s v="M"/>
    <s v="Firearm"/>
    <x v="2"/>
    <x v="0"/>
    <x v="1"/>
    <n v="5"/>
    <n v="45737.919999999998"/>
    <s v="No"/>
    <n v="3"/>
    <n v="19"/>
    <x v="2"/>
  </r>
  <r>
    <s v="INC004018"/>
    <x v="8"/>
    <x v="0"/>
    <s v="Centerville"/>
    <s v="TX"/>
    <n v="1"/>
    <x v="6"/>
    <x v="2612"/>
    <s v="OFF0017"/>
    <s v="SUS00106"/>
    <n v="52"/>
    <s v="F"/>
    <s v="Black"/>
    <s v="VIC00414"/>
    <n v="54"/>
    <s v="F"/>
    <s v="KNIFE"/>
    <x v="2"/>
    <x v="0"/>
    <x v="1"/>
    <n v="5"/>
    <n v="25257.13"/>
    <s v="Yes"/>
    <n v="3"/>
    <n v="9"/>
    <x v="0"/>
  </r>
  <r>
    <s v="INC002638"/>
    <x v="2"/>
    <x v="8"/>
    <s v="Maplewood"/>
    <s v="GA"/>
    <n v="8"/>
    <x v="6"/>
    <x v="2613"/>
    <s v="OFF0134"/>
    <s v="SUS00082"/>
    <n v="72"/>
    <s v="F"/>
    <s v="Asian"/>
    <s v="VIC00453"/>
    <n v="86"/>
    <s v="M"/>
    <s v="KNIFE"/>
    <x v="0"/>
    <x v="3"/>
    <x v="3"/>
    <n v="2"/>
    <n v="48467.34"/>
    <s v="Yes"/>
    <n v="1"/>
    <n v="1"/>
    <x v="3"/>
  </r>
  <r>
    <s v="INC000519"/>
    <x v="23"/>
    <x v="2"/>
    <s v="Hillcrest"/>
    <s v="NY"/>
    <n v="2"/>
    <x v="0"/>
    <x v="2614"/>
    <s v="OFF0022"/>
    <s v="SUS00060"/>
    <n v="52"/>
    <s v="F"/>
    <s v="White"/>
    <s v="VIC00441"/>
    <n v="53"/>
    <s v="F"/>
    <s v="Unarmed"/>
    <x v="1"/>
    <x v="2"/>
    <x v="1"/>
    <n v="2"/>
    <n v="48491.37"/>
    <s v="Yes"/>
    <n v="2"/>
    <n v="17"/>
    <x v="1"/>
  </r>
  <r>
    <s v="INC001957"/>
    <x v="9"/>
    <x v="5"/>
    <s v="Lakewood"/>
    <s v="IL"/>
    <n v="4"/>
    <x v="6"/>
    <x v="2615"/>
    <s v="OFF0149"/>
    <s v="SUS00367"/>
    <n v="70"/>
    <s v="F"/>
    <s v="Hispanic"/>
    <s v="VIC00180"/>
    <n v="39"/>
    <s v="F"/>
    <s v="Firearm"/>
    <x v="0"/>
    <x v="3"/>
    <x v="0"/>
    <n v="1"/>
    <n v="4659.18"/>
    <s v="No"/>
    <n v="1"/>
    <n v="5"/>
    <x v="3"/>
  </r>
  <r>
    <s v="INC002442"/>
    <x v="0"/>
    <x v="0"/>
    <s v="Hillcrest"/>
    <s v="AZ"/>
    <n v="6"/>
    <x v="2"/>
    <x v="2616"/>
    <s v="OFF0079"/>
    <s v="NA"/>
    <n v="52"/>
    <s v="F"/>
    <s v="Black"/>
    <s v="VIC00629"/>
    <n v="62"/>
    <s v="M"/>
    <s v="KNIFE"/>
    <x v="1"/>
    <x v="3"/>
    <x v="3"/>
    <n v="3"/>
    <n v="29412.03"/>
    <s v="Yes"/>
    <n v="2"/>
    <n v="1"/>
    <x v="3"/>
  </r>
  <r>
    <s v="INC004054"/>
    <x v="17"/>
    <x v="1"/>
    <s v="Riverside"/>
    <s v="PA"/>
    <n v="6"/>
    <x v="4"/>
    <x v="2617"/>
    <s v="OFF0112"/>
    <s v="NA"/>
    <n v="52"/>
    <s v="F"/>
    <s v="Black"/>
    <s v="VIC00130"/>
    <n v="24"/>
    <s v="M"/>
    <s v="Firearm"/>
    <x v="0"/>
    <x v="0"/>
    <x v="1"/>
    <n v="5"/>
    <n v="9624.35"/>
    <s v="Yes"/>
    <n v="1"/>
    <n v="5"/>
    <x v="3"/>
  </r>
  <r>
    <s v="INC003692"/>
    <x v="6"/>
    <x v="7"/>
    <s v="Oakdale"/>
    <s v="NY"/>
    <n v="10"/>
    <x v="1"/>
    <x v="2618"/>
    <s v="OFF0044"/>
    <s v="SUS00278"/>
    <n v="47"/>
    <s v="F"/>
    <s v="Black"/>
    <s v="VIC00566"/>
    <n v="87"/>
    <s v="M"/>
    <s v="KNIFE"/>
    <x v="0"/>
    <x v="3"/>
    <x v="0"/>
    <n v="3"/>
    <n v="14048.63"/>
    <s v="Yes"/>
    <n v="1"/>
    <n v="5"/>
    <x v="3"/>
  </r>
  <r>
    <s v="INC004829"/>
    <x v="0"/>
    <x v="7"/>
    <s v="Fairview"/>
    <s v="FL"/>
    <n v="4"/>
    <x v="6"/>
    <x v="2619"/>
    <s v="OFF0014"/>
    <s v="SUS00600"/>
    <n v="55"/>
    <s v="F"/>
    <s v="White"/>
    <s v="VIC00200"/>
    <n v="56"/>
    <s v="F"/>
    <s v="Firearm"/>
    <x v="3"/>
    <x v="3"/>
    <x v="1"/>
    <n v="0"/>
    <n v="45967.33"/>
    <s v="Yes"/>
    <n v="4"/>
    <n v="13"/>
    <x v="1"/>
  </r>
  <r>
    <s v="INC003242"/>
    <x v="16"/>
    <x v="2"/>
    <s v="Centerville"/>
    <s v="GA"/>
    <n v="6"/>
    <x v="4"/>
    <x v="2620"/>
    <s v="OFF0111"/>
    <s v="SUS00429"/>
    <n v="73"/>
    <s v="F"/>
    <s v="Black"/>
    <s v="VIC00688"/>
    <n v="32"/>
    <s v="Other"/>
    <s v="Hands/Feet"/>
    <x v="1"/>
    <x v="4"/>
    <x v="1"/>
    <n v="4"/>
    <n v="31411.63"/>
    <s v="No"/>
    <n v="2"/>
    <n v="0"/>
    <x v="3"/>
  </r>
  <r>
    <s v="INC000420"/>
    <x v="4"/>
    <x v="1"/>
    <s v="Springfield"/>
    <s v="IL"/>
    <n v="8"/>
    <x v="0"/>
    <x v="2621"/>
    <s v="OFF0074"/>
    <s v="SUS00382"/>
    <n v="35"/>
    <s v="Other"/>
    <s v="Black"/>
    <s v="VIC00869"/>
    <n v="38"/>
    <s v="M"/>
    <s v="Firearm"/>
    <x v="0"/>
    <x v="0"/>
    <x v="1"/>
    <n v="1"/>
    <n v="5081.37"/>
    <s v="No"/>
    <n v="1"/>
    <n v="9"/>
    <x v="0"/>
  </r>
  <r>
    <s v="INC002234"/>
    <x v="0"/>
    <x v="9"/>
    <s v="Hillcrest"/>
    <s v="OH"/>
    <n v="11"/>
    <x v="2"/>
    <x v="2622"/>
    <s v="OFF0032"/>
    <s v="SUS00009"/>
    <n v="70"/>
    <s v="M"/>
    <s v="Hispanic"/>
    <s v="VIC00615"/>
    <n v="56"/>
    <s v="M"/>
    <s v="Firearm"/>
    <x v="0"/>
    <x v="3"/>
    <x v="3"/>
    <n v="5"/>
    <n v="30094.59"/>
    <s v="Yes"/>
    <n v="1"/>
    <n v="4"/>
    <x v="3"/>
  </r>
  <r>
    <s v="INC003625"/>
    <x v="0"/>
    <x v="9"/>
    <s v="Springfield"/>
    <s v="AZ"/>
    <n v="4"/>
    <x v="2"/>
    <x v="2623"/>
    <s v="OFF0004"/>
    <s v="SUS00562"/>
    <n v="35"/>
    <s v="F"/>
    <s v="White"/>
    <s v="VIC00830"/>
    <n v="49"/>
    <s v="M"/>
    <s v="Hands/Feet"/>
    <x v="3"/>
    <x v="0"/>
    <x v="0"/>
    <n v="0"/>
    <n v="0"/>
    <s v="Yes"/>
    <n v="4"/>
    <n v="3"/>
    <x v="3"/>
  </r>
  <r>
    <s v="INC003985"/>
    <x v="14"/>
    <x v="0"/>
    <s v="Lakewood"/>
    <s v="NY"/>
    <n v="9"/>
    <x v="3"/>
    <x v="2624"/>
    <s v="OFF0134"/>
    <s v="SUS00161"/>
    <n v="67"/>
    <s v="F"/>
    <s v="Black"/>
    <s v="VIC00339"/>
    <n v="17"/>
    <s v="M"/>
    <s v="Firearm"/>
    <x v="1"/>
    <x v="3"/>
    <x v="0"/>
    <n v="4"/>
    <n v="49579.65"/>
    <s v="Yes"/>
    <n v="2"/>
    <n v="10"/>
    <x v="0"/>
  </r>
  <r>
    <s v="INC001107"/>
    <x v="9"/>
    <x v="2"/>
    <s v="Maplewood"/>
    <s v="TX"/>
    <n v="4"/>
    <x v="5"/>
    <x v="2625"/>
    <s v="OFF0020"/>
    <s v="SUS00160"/>
    <n v="28"/>
    <s v="M"/>
    <s v="Hispanic"/>
    <s v="VIC00912"/>
    <n v="35"/>
    <s v="Other"/>
    <s v="KNIFE"/>
    <x v="1"/>
    <x v="3"/>
    <x v="1"/>
    <n v="0"/>
    <n v="12634.61"/>
    <s v="Yes"/>
    <n v="2"/>
    <n v="3"/>
    <x v="3"/>
  </r>
  <r>
    <s v="INC001778"/>
    <x v="14"/>
    <x v="8"/>
    <s v="Riverside"/>
    <s v="IL"/>
    <n v="1"/>
    <x v="1"/>
    <x v="2626"/>
    <s v="OFF0036"/>
    <s v="SUS00113"/>
    <n v="74"/>
    <s v="Other"/>
    <s v="Hispanic"/>
    <s v="VIC00213"/>
    <n v="84"/>
    <s v="M"/>
    <s v="KNIFE"/>
    <x v="1"/>
    <x v="2"/>
    <x v="1"/>
    <n v="5"/>
    <n v="41583.03"/>
    <s v="No"/>
    <n v="2"/>
    <n v="0"/>
    <x v="3"/>
  </r>
  <r>
    <s v="INC002309"/>
    <x v="4"/>
    <x v="6"/>
    <s v="Springfield"/>
    <s v="NC"/>
    <n v="10"/>
    <x v="4"/>
    <x v="2627"/>
    <s v="OFF0118"/>
    <s v="SUS00766"/>
    <n v="68"/>
    <s v="M"/>
    <s v="Black"/>
    <s v="VIC00899"/>
    <n v="33"/>
    <s v="F"/>
    <s v="Hands/Feet"/>
    <x v="0"/>
    <x v="4"/>
    <x v="1"/>
    <n v="0"/>
    <n v="0"/>
    <s v="Yes"/>
    <n v="1"/>
    <n v="17"/>
    <x v="1"/>
  </r>
  <r>
    <s v="INC001491"/>
    <x v="17"/>
    <x v="4"/>
    <s v="Riverside"/>
    <s v="NC"/>
    <n v="12"/>
    <x v="3"/>
    <x v="2628"/>
    <s v="OFF0101"/>
    <s v="SUS00629"/>
    <n v="67"/>
    <s v="F"/>
    <s v="Black"/>
    <s v="VIC00941"/>
    <n v="56"/>
    <s v="F"/>
    <s v="Firearm"/>
    <x v="2"/>
    <x v="4"/>
    <x v="1"/>
    <n v="1"/>
    <n v="48975.86"/>
    <s v="No"/>
    <n v="3"/>
    <n v="9"/>
    <x v="0"/>
  </r>
  <r>
    <s v="INC003393"/>
    <x v="0"/>
    <x v="0"/>
    <s v="Hillcrest"/>
    <s v="PA"/>
    <n v="10"/>
    <x v="4"/>
    <x v="2629"/>
    <s v="OFF0117"/>
    <s v="NA"/>
    <n v="52"/>
    <s v="F"/>
    <s v="Black"/>
    <s v="VIC00120"/>
    <n v="42"/>
    <s v="M"/>
    <s v="KNIFE"/>
    <x v="2"/>
    <x v="2"/>
    <x v="1"/>
    <n v="0"/>
    <n v="21767.85"/>
    <s v="Yes"/>
    <n v="3"/>
    <n v="8"/>
    <x v="0"/>
  </r>
  <r>
    <s v="INC003710"/>
    <x v="17"/>
    <x v="1"/>
    <s v="Fairview"/>
    <s v="IL"/>
    <n v="8"/>
    <x v="5"/>
    <x v="2630"/>
    <s v="OFF0002"/>
    <s v="NA"/>
    <n v="52"/>
    <s v="F"/>
    <s v="Black"/>
    <s v="VIC00230"/>
    <n v="59"/>
    <s v="M"/>
    <s v="Firearm"/>
    <x v="0"/>
    <x v="0"/>
    <x v="3"/>
    <n v="5"/>
    <n v="33771.57"/>
    <s v="No"/>
    <n v="1"/>
    <n v="21"/>
    <x v="2"/>
  </r>
  <r>
    <s v="INC004209"/>
    <x v="17"/>
    <x v="3"/>
    <s v="Oakdale"/>
    <s v="TX"/>
    <n v="8"/>
    <x v="7"/>
    <x v="39"/>
    <s v="OFF0087"/>
    <s v="SUS00585"/>
    <n v="34"/>
    <s v="F"/>
    <s v="Black"/>
    <s v="VIC00239"/>
    <n v="56"/>
    <s v="M"/>
    <s v="Blunt Object"/>
    <x v="1"/>
    <x v="0"/>
    <x v="2"/>
    <n v="0"/>
    <n v="30346.46"/>
    <s v="Yes"/>
    <n v="2"/>
    <n v="0"/>
    <x v="3"/>
  </r>
  <r>
    <s v="INC001601"/>
    <x v="17"/>
    <x v="2"/>
    <s v="Maplewood"/>
    <s v="IL"/>
    <n v="12"/>
    <x v="0"/>
    <x v="2631"/>
    <s v="OFF0082"/>
    <s v="SUS00671"/>
    <n v="22"/>
    <s v="F"/>
    <s v="White"/>
    <s v="VIC00817"/>
    <n v="64"/>
    <s v="M"/>
    <s v="Unarmed"/>
    <x v="3"/>
    <x v="2"/>
    <x v="1"/>
    <n v="0"/>
    <n v="5673.15"/>
    <s v="Yes"/>
    <n v="4"/>
    <n v="2"/>
    <x v="3"/>
  </r>
  <r>
    <s v="INC003644"/>
    <x v="20"/>
    <x v="8"/>
    <s v="Maplewood"/>
    <s v="FL"/>
    <n v="9"/>
    <x v="3"/>
    <x v="2632"/>
    <s v="OFF0065"/>
    <s v="SUS00204"/>
    <n v="44"/>
    <s v="Other"/>
    <s v="Asian"/>
    <s v="VIC00112"/>
    <n v="52"/>
    <s v="M"/>
    <s v="Firearm"/>
    <x v="2"/>
    <x v="1"/>
    <x v="3"/>
    <n v="4"/>
    <n v="0"/>
    <s v="No"/>
    <n v="3"/>
    <n v="0"/>
    <x v="3"/>
  </r>
  <r>
    <s v="INC002604"/>
    <x v="27"/>
    <x v="5"/>
    <s v="Lakewood"/>
    <s v="OH"/>
    <n v="9"/>
    <x v="4"/>
    <x v="2633"/>
    <s v="OFF0102"/>
    <s v="SUS00243"/>
    <n v="57"/>
    <s v="M"/>
    <s v="Black"/>
    <s v="VIC00615"/>
    <n v="71"/>
    <s v="M"/>
    <s v="Firearm"/>
    <x v="3"/>
    <x v="2"/>
    <x v="3"/>
    <n v="2"/>
    <n v="4740.47"/>
    <s v="No"/>
    <n v="4"/>
    <n v="5"/>
    <x v="3"/>
  </r>
  <r>
    <s v="INC002656"/>
    <x v="17"/>
    <x v="5"/>
    <s v="Hillcrest"/>
    <s v="NC"/>
    <n v="9"/>
    <x v="6"/>
    <x v="2634"/>
    <s v="OFF0068"/>
    <s v="NA"/>
    <n v="52"/>
    <s v="F"/>
    <s v="Black"/>
    <m/>
    <n v="56"/>
    <s v="M"/>
    <s v="Firearm"/>
    <x v="1"/>
    <x v="4"/>
    <x v="2"/>
    <n v="1"/>
    <n v="42179.16"/>
    <s v="Yes"/>
    <n v="2"/>
    <n v="10"/>
    <x v="0"/>
  </r>
  <r>
    <s v="INC000060"/>
    <x v="23"/>
    <x v="7"/>
    <s v="Springfield"/>
    <s v="OH"/>
    <n v="7"/>
    <x v="2"/>
    <x v="2635"/>
    <s v="OFF0094"/>
    <s v="SUS00782"/>
    <n v="16"/>
    <s v="F"/>
    <s v="Black"/>
    <s v="VIC00015"/>
    <n v="17"/>
    <s v="M"/>
    <s v="Firearm"/>
    <x v="2"/>
    <x v="0"/>
    <x v="2"/>
    <n v="0"/>
    <n v="32026.86"/>
    <s v="Yes"/>
    <n v="3"/>
    <n v="13"/>
    <x v="1"/>
  </r>
  <r>
    <s v="INC003712"/>
    <x v="16"/>
    <x v="6"/>
    <s v="Lakewood"/>
    <s v="IL"/>
    <n v="8"/>
    <x v="7"/>
    <x v="39"/>
    <s v="OFF0118"/>
    <s v="SUS00403"/>
    <n v="54"/>
    <s v="M"/>
    <s v="Black"/>
    <s v="VIC00032"/>
    <n v="63"/>
    <s v="F"/>
    <s v="KNIFE"/>
    <x v="0"/>
    <x v="1"/>
    <x v="1"/>
    <n v="1"/>
    <n v="45400.480000000003"/>
    <s v="Yes"/>
    <n v="1"/>
    <n v="0"/>
    <x v="3"/>
  </r>
  <r>
    <s v="INC000655"/>
    <x v="0"/>
    <x v="8"/>
    <s v="Hillcrest"/>
    <s v="GA"/>
    <n v="10"/>
    <x v="3"/>
    <x v="2636"/>
    <s v="OFF0116"/>
    <s v="NA"/>
    <n v="52"/>
    <s v="F"/>
    <s v="Black"/>
    <s v="VIC00734"/>
    <n v="56"/>
    <s v="M"/>
    <s v="KNIFE"/>
    <x v="2"/>
    <x v="2"/>
    <x v="1"/>
    <n v="0"/>
    <n v="12027.4"/>
    <s v="Yes"/>
    <n v="3"/>
    <n v="3"/>
    <x v="3"/>
  </r>
  <r>
    <s v="INC001076"/>
    <x v="0"/>
    <x v="4"/>
    <s v="Lakewood"/>
    <s v="TX"/>
    <n v="11"/>
    <x v="3"/>
    <x v="2637"/>
    <s v="OFF0023"/>
    <s v="SUS00002"/>
    <n v="55"/>
    <s v="M"/>
    <s v="White"/>
    <s v="VIC00131"/>
    <n v="64"/>
    <s v="M"/>
    <s v="Firearm"/>
    <x v="1"/>
    <x v="2"/>
    <x v="0"/>
    <n v="4"/>
    <n v="49521.04"/>
    <s v="Yes"/>
    <n v="2"/>
    <n v="12"/>
    <x v="1"/>
  </r>
  <r>
    <s v="INC003600"/>
    <x v="24"/>
    <x v="5"/>
    <s v="Maplewood"/>
    <s v="FL"/>
    <n v="4"/>
    <x v="5"/>
    <x v="2638"/>
    <s v="OFF0054"/>
    <s v="SUS00279"/>
    <n v="19"/>
    <s v="F"/>
    <s v="White"/>
    <s v="VIC00132"/>
    <n v="16"/>
    <s v="F"/>
    <s v="KNIFE"/>
    <x v="0"/>
    <x v="1"/>
    <x v="0"/>
    <n v="5"/>
    <n v="26317.65"/>
    <s v="No"/>
    <n v="1"/>
    <n v="11"/>
    <x v="0"/>
  </r>
  <r>
    <s v="INC004090"/>
    <x v="7"/>
    <x v="8"/>
    <s v="Centerville"/>
    <s v="TX"/>
    <n v="2"/>
    <x v="5"/>
    <x v="2639"/>
    <s v="OFF0111"/>
    <s v="SUS00361"/>
    <n v="33"/>
    <s v="M"/>
    <s v="Black"/>
    <s v="VIC00098"/>
    <n v="80"/>
    <s v="M"/>
    <s v="Blunt Object"/>
    <x v="0"/>
    <x v="2"/>
    <x v="1"/>
    <n v="0"/>
    <n v="0"/>
    <s v="Yes"/>
    <n v="1"/>
    <n v="15"/>
    <x v="1"/>
  </r>
  <r>
    <s v="INC003406"/>
    <x v="11"/>
    <x v="7"/>
    <s v="Maplewood"/>
    <s v="PA"/>
    <n v="8"/>
    <x v="7"/>
    <x v="39"/>
    <s v="OFF0144"/>
    <s v="SUS00447"/>
    <n v="73"/>
    <s v="F"/>
    <s v="Black"/>
    <s v="VIC00590"/>
    <n v="50"/>
    <s v="M"/>
    <s v="KNIFE"/>
    <x v="3"/>
    <x v="0"/>
    <x v="1"/>
    <n v="3"/>
    <n v="18598.919999999998"/>
    <s v="No"/>
    <n v="4"/>
    <n v="0"/>
    <x v="3"/>
  </r>
  <r>
    <s v="INC000906"/>
    <x v="20"/>
    <x v="3"/>
    <s v="Hillcrest"/>
    <s v="FL"/>
    <n v="8"/>
    <x v="7"/>
    <x v="39"/>
    <s v="OFF0053"/>
    <s v="SUS00590"/>
    <n v="25"/>
    <s v="F"/>
    <s v="White"/>
    <s v="VIC00503"/>
    <n v="12"/>
    <s v="M"/>
    <s v="Firearm"/>
    <x v="1"/>
    <x v="0"/>
    <x v="3"/>
    <n v="0"/>
    <n v="49950.87"/>
    <s v="Yes"/>
    <n v="2"/>
    <n v="0"/>
    <x v="3"/>
  </r>
  <r>
    <s v="INC004337"/>
    <x v="6"/>
    <x v="0"/>
    <s v="Lakewood"/>
    <s v="NC"/>
    <n v="4"/>
    <x v="3"/>
    <x v="2640"/>
    <s v="OFF0120"/>
    <s v="SUS00794"/>
    <n v="52"/>
    <s v="F"/>
    <s v="Black"/>
    <s v="VIC00930"/>
    <n v="36"/>
    <s v="M"/>
    <s v="Firearm"/>
    <x v="1"/>
    <x v="2"/>
    <x v="1"/>
    <n v="2"/>
    <n v="19934.080000000002"/>
    <s v="Yes"/>
    <n v="2"/>
    <n v="2"/>
    <x v="3"/>
  </r>
  <r>
    <s v="INC001429"/>
    <x v="23"/>
    <x v="6"/>
    <s v="Fairview"/>
    <s v="NY"/>
    <n v="7"/>
    <x v="2"/>
    <x v="2641"/>
    <s v="OFF0104"/>
    <s v="SUS00436"/>
    <n v="41"/>
    <s v="M"/>
    <s v="White"/>
    <s v="VIC00863"/>
    <n v="29"/>
    <s v="F"/>
    <s v="Blunt Object"/>
    <x v="1"/>
    <x v="4"/>
    <x v="2"/>
    <n v="5"/>
    <n v="5950.83"/>
    <s v="Yes"/>
    <n v="2"/>
    <n v="19"/>
    <x v="2"/>
  </r>
  <r>
    <s v="INC004502"/>
    <x v="9"/>
    <x v="0"/>
    <s v="Springfield"/>
    <s v="IL"/>
    <n v="12"/>
    <x v="0"/>
    <x v="2642"/>
    <s v="OFF0102"/>
    <s v="SUS00227"/>
    <n v="59"/>
    <s v="F"/>
    <s v="Hispanic"/>
    <s v="VIC00382"/>
    <n v="78"/>
    <s v="M"/>
    <s v="KNIFE"/>
    <x v="3"/>
    <x v="0"/>
    <x v="1"/>
    <n v="0"/>
    <n v="37366.559999999998"/>
    <s v="Yes"/>
    <n v="4"/>
    <n v="2"/>
    <x v="3"/>
  </r>
  <r>
    <s v="INC004286"/>
    <x v="8"/>
    <x v="1"/>
    <s v="Lakewood"/>
    <s v="PA"/>
    <n v="6"/>
    <x v="5"/>
    <x v="2643"/>
    <s v="OFF0072"/>
    <s v="SUS00386"/>
    <n v="47"/>
    <s v="M"/>
    <s v="Hispanic"/>
    <s v="VIC00325"/>
    <n v="30"/>
    <s v="M"/>
    <s v="Firearm"/>
    <x v="1"/>
    <x v="2"/>
    <x v="1"/>
    <n v="3"/>
    <n v="38183.980000000003"/>
    <s v="No"/>
    <n v="2"/>
    <n v="18"/>
    <x v="2"/>
  </r>
  <r>
    <s v="INC001292"/>
    <x v="11"/>
    <x v="8"/>
    <s v="Hillcrest"/>
    <s v="OH"/>
    <n v="1"/>
    <x v="5"/>
    <x v="2644"/>
    <s v="OFF0043"/>
    <s v="SUS00590"/>
    <n v="43"/>
    <s v="M"/>
    <s v="Asian"/>
    <s v="VIC00082"/>
    <n v="56"/>
    <s v="M"/>
    <s v="Firearm"/>
    <x v="0"/>
    <x v="0"/>
    <x v="1"/>
    <n v="3"/>
    <n v="9401.0499999999993"/>
    <s v="Yes"/>
    <n v="1"/>
    <n v="20"/>
    <x v="2"/>
  </r>
  <r>
    <s v="INC001722"/>
    <x v="21"/>
    <x v="4"/>
    <s v="Oakdale"/>
    <s v="AZ"/>
    <n v="12"/>
    <x v="0"/>
    <x v="2645"/>
    <s v="OFF0012"/>
    <s v="SUS00204"/>
    <n v="52"/>
    <s v="M"/>
    <s v="Black"/>
    <s v="VIC00408"/>
    <n v="71"/>
    <s v="M"/>
    <s v="Firearm"/>
    <x v="3"/>
    <x v="2"/>
    <x v="3"/>
    <n v="2"/>
    <n v="28139.51"/>
    <s v="No"/>
    <n v="4"/>
    <n v="3"/>
    <x v="3"/>
  </r>
  <r>
    <s v="INC003237"/>
    <x v="23"/>
    <x v="5"/>
    <s v="Springfield"/>
    <s v="NC"/>
    <n v="1"/>
    <x v="0"/>
    <x v="2646"/>
    <s v="OFF0066"/>
    <s v="SUS00236"/>
    <n v="62"/>
    <s v="M"/>
    <s v="Black"/>
    <s v="VIC00796"/>
    <n v="48"/>
    <s v="F"/>
    <s v="KNIFE"/>
    <x v="3"/>
    <x v="4"/>
    <x v="0"/>
    <n v="0"/>
    <n v="18487.16"/>
    <s v="No"/>
    <n v="4"/>
    <n v="14"/>
    <x v="1"/>
  </r>
  <r>
    <s v="INC000904"/>
    <x v="8"/>
    <x v="5"/>
    <s v="Centerville"/>
    <s v="AZ"/>
    <n v="1"/>
    <x v="4"/>
    <x v="2647"/>
    <s v="OFF0009"/>
    <s v="SUS00086"/>
    <n v="48"/>
    <s v="F"/>
    <s v="Black"/>
    <s v="VIC00095"/>
    <n v="87"/>
    <s v="F"/>
    <s v="Firearm"/>
    <x v="3"/>
    <x v="3"/>
    <x v="1"/>
    <n v="3"/>
    <n v="0"/>
    <s v="No"/>
    <n v="4"/>
    <n v="0"/>
    <x v="3"/>
  </r>
  <r>
    <s v="INC004849"/>
    <x v="14"/>
    <x v="0"/>
    <s v="Springfield"/>
    <s v="FL"/>
    <n v="1"/>
    <x v="1"/>
    <x v="2648"/>
    <s v="OFF0056"/>
    <s v="SUS00454"/>
    <n v="16"/>
    <s v="F"/>
    <s v="White"/>
    <s v="VIC00419"/>
    <n v="84"/>
    <s v="M"/>
    <s v="Hands/Feet"/>
    <x v="2"/>
    <x v="0"/>
    <x v="1"/>
    <n v="4"/>
    <n v="5070.3999999999996"/>
    <s v="Yes"/>
    <n v="3"/>
    <n v="8"/>
    <x v="0"/>
  </r>
  <r>
    <s v="INC000247"/>
    <x v="0"/>
    <x v="1"/>
    <s v="Fairview"/>
    <s v="NC"/>
    <n v="8"/>
    <x v="7"/>
    <x v="39"/>
    <s v="OFF0130"/>
    <s v="SUS00793"/>
    <n v="52"/>
    <s v="M"/>
    <s v="Hispanic"/>
    <s v="VIC00525"/>
    <n v="86"/>
    <s v="M"/>
    <s v="Firearm"/>
    <x v="1"/>
    <x v="0"/>
    <x v="1"/>
    <n v="0"/>
    <n v="15463.68"/>
    <s v="Yes"/>
    <n v="2"/>
    <n v="0"/>
    <x v="3"/>
  </r>
  <r>
    <s v="INC99742"/>
    <x v="4"/>
    <x v="6"/>
    <s v="Centerville"/>
    <s v="GA"/>
    <n v="11"/>
    <x v="6"/>
    <x v="660"/>
    <s v="OFF0108"/>
    <s v="SUS00705"/>
    <n v="48"/>
    <s v="F"/>
    <s v="Hispanic"/>
    <s v="VIC00438"/>
    <n v="74"/>
    <s v="F"/>
    <s v="Firearm"/>
    <x v="1"/>
    <x v="2"/>
    <x v="0"/>
    <n v="4"/>
    <n v="23760.89"/>
    <s v="Yes"/>
    <n v="2"/>
    <n v="14"/>
    <x v="1"/>
  </r>
  <r>
    <s v="INC004143"/>
    <x v="22"/>
    <x v="8"/>
    <s v="Fairview"/>
    <s v="TX"/>
    <n v="8"/>
    <x v="7"/>
    <x v="39"/>
    <s v="OFF0137"/>
    <s v="SUS00399"/>
    <n v="28"/>
    <s v="Other"/>
    <s v="Black"/>
    <s v="VIC00276"/>
    <n v="22"/>
    <s v="M"/>
    <s v="Firearm"/>
    <x v="2"/>
    <x v="1"/>
    <x v="1"/>
    <n v="1"/>
    <n v="8436.34"/>
    <s v="No"/>
    <n v="3"/>
    <n v="0"/>
    <x v="3"/>
  </r>
  <r>
    <s v="INC000386"/>
    <x v="7"/>
    <x v="4"/>
    <s v="Riverside"/>
    <s v="OH"/>
    <n v="7"/>
    <x v="6"/>
    <x v="2649"/>
    <s v="OFF0049"/>
    <s v="SUS00102"/>
    <n v="57"/>
    <s v="Other"/>
    <s v="Black"/>
    <s v="VIC00362"/>
    <n v="25"/>
    <s v="F"/>
    <s v="Firearm"/>
    <x v="3"/>
    <x v="0"/>
    <x v="2"/>
    <n v="0"/>
    <n v="38640.129999999997"/>
    <s v="Yes"/>
    <n v="4"/>
    <n v="3"/>
    <x v="3"/>
  </r>
  <r>
    <s v="INC001759"/>
    <x v="2"/>
    <x v="9"/>
    <s v="Fairview"/>
    <s v="GA"/>
    <n v="7"/>
    <x v="4"/>
    <x v="2650"/>
    <s v="OFF0037"/>
    <s v="SUS00118"/>
    <n v="66"/>
    <s v="F"/>
    <s v="Other"/>
    <s v="VIC00634"/>
    <n v="78"/>
    <s v="M"/>
    <s v="KNIFE"/>
    <x v="1"/>
    <x v="0"/>
    <x v="0"/>
    <n v="5"/>
    <n v="49644.93"/>
    <s v="Yes"/>
    <n v="2"/>
    <n v="17"/>
    <x v="1"/>
  </r>
  <r>
    <s v="INC002331"/>
    <x v="17"/>
    <x v="1"/>
    <s v="Fairview"/>
    <s v="IL"/>
    <n v="9"/>
    <x v="5"/>
    <x v="2651"/>
    <s v="OFF0084"/>
    <s v="NA"/>
    <n v="52"/>
    <s v="F"/>
    <s v="Black"/>
    <s v="VIC00557"/>
    <n v="74"/>
    <s v="M"/>
    <s v="Firearm"/>
    <x v="2"/>
    <x v="1"/>
    <x v="0"/>
    <n v="1"/>
    <n v="10464.36"/>
    <s v="No"/>
    <n v="3"/>
    <n v="16"/>
    <x v="1"/>
  </r>
  <r>
    <s v="INC003142"/>
    <x v="7"/>
    <x v="3"/>
    <s v="Maplewood"/>
    <s v="FL"/>
    <n v="7"/>
    <x v="5"/>
    <x v="2652"/>
    <s v="OFF0031"/>
    <s v="SUS00366"/>
    <n v="52"/>
    <s v="F"/>
    <s v="Hispanic"/>
    <s v="VIC00994"/>
    <n v="21"/>
    <s v="M"/>
    <s v="KNIFE"/>
    <x v="0"/>
    <x v="3"/>
    <x v="1"/>
    <n v="4"/>
    <n v="45198.61"/>
    <s v="No"/>
    <n v="1"/>
    <n v="7"/>
    <x v="0"/>
  </r>
  <r>
    <s v="INC003378"/>
    <x v="0"/>
    <x v="4"/>
    <s v="Hillcrest"/>
    <s v="NC"/>
    <n v="6"/>
    <x v="5"/>
    <x v="2653"/>
    <s v="OFF0118"/>
    <s v="NA"/>
    <n v="52"/>
    <s v="F"/>
    <s v="Black"/>
    <s v="VIC00420"/>
    <n v="63"/>
    <s v="F"/>
    <s v="KNIFE"/>
    <x v="2"/>
    <x v="4"/>
    <x v="3"/>
    <n v="1"/>
    <n v="43206.44"/>
    <s v="No"/>
    <n v="3"/>
    <n v="15"/>
    <x v="1"/>
  </r>
  <r>
    <s v="INC003104"/>
    <x v="14"/>
    <x v="9"/>
    <s v="Maplewood"/>
    <s v="AZ"/>
    <n v="2"/>
    <x v="5"/>
    <x v="2654"/>
    <s v="OFF0074"/>
    <s v="SUS00486"/>
    <n v="26"/>
    <s v="F"/>
    <s v="Black"/>
    <s v="VIC00110"/>
    <n v="24"/>
    <s v="F"/>
    <s v="Blunt Object"/>
    <x v="0"/>
    <x v="0"/>
    <x v="1"/>
    <n v="2"/>
    <n v="26060.21"/>
    <s v="Yes"/>
    <n v="1"/>
    <n v="6"/>
    <x v="0"/>
  </r>
  <r>
    <s v="INC002710"/>
    <x v="13"/>
    <x v="0"/>
    <s v="Maplewood"/>
    <s v="PA"/>
    <n v="11"/>
    <x v="1"/>
    <x v="2655"/>
    <s v="OFF0004"/>
    <s v="SUS00792"/>
    <n v="51"/>
    <s v="F"/>
    <s v="Black"/>
    <s v="VIC00082"/>
    <n v="59"/>
    <s v="F"/>
    <s v="Blunt Object"/>
    <x v="3"/>
    <x v="0"/>
    <x v="1"/>
    <n v="3"/>
    <n v="39099.589999999997"/>
    <s v="No"/>
    <n v="4"/>
    <n v="9"/>
    <x v="0"/>
  </r>
  <r>
    <s v="INC000183"/>
    <x v="17"/>
    <x v="6"/>
    <s v="Centerville"/>
    <s v="TX"/>
    <n v="6"/>
    <x v="0"/>
    <x v="2656"/>
    <s v="OFF0147"/>
    <s v="NA"/>
    <n v="52"/>
    <s v="F"/>
    <s v="Black"/>
    <s v="VIC00816"/>
    <n v="80"/>
    <s v="F"/>
    <s v="Hands/Feet"/>
    <x v="3"/>
    <x v="0"/>
    <x v="3"/>
    <n v="1"/>
    <n v="12167.8"/>
    <s v="Yes"/>
    <n v="4"/>
    <n v="18"/>
    <x v="2"/>
  </r>
  <r>
    <s v="INC001369"/>
    <x v="7"/>
    <x v="0"/>
    <s v="Springfield"/>
    <s v="TX"/>
    <n v="2"/>
    <x v="5"/>
    <x v="2657"/>
    <s v="OFF0131"/>
    <s v="NA"/>
    <n v="52"/>
    <s v="F"/>
    <s v="Black"/>
    <s v="VIC00722"/>
    <n v="74"/>
    <s v="F"/>
    <s v="KNIFE"/>
    <x v="1"/>
    <x v="1"/>
    <x v="2"/>
    <n v="5"/>
    <n v="26035.85"/>
    <s v="No"/>
    <n v="2"/>
    <n v="12"/>
    <x v="1"/>
  </r>
  <r>
    <s v="INC004385"/>
    <x v="15"/>
    <x v="1"/>
    <s v="Lakewood"/>
    <s v="TX"/>
    <n v="4"/>
    <x v="1"/>
    <x v="2658"/>
    <s v="OFF0104"/>
    <s v="SUS00351"/>
    <n v="52"/>
    <s v="F"/>
    <s v="Black"/>
    <s v="VIC00387"/>
    <n v="40"/>
    <s v="F"/>
    <s v="Hands/Feet"/>
    <x v="2"/>
    <x v="2"/>
    <x v="1"/>
    <n v="2"/>
    <n v="22875.41"/>
    <s v="No"/>
    <n v="3"/>
    <n v="22"/>
    <x v="2"/>
  </r>
  <r>
    <s v="INC000272"/>
    <x v="7"/>
    <x v="2"/>
    <s v="Hillcrest"/>
    <s v="NC"/>
    <n v="6"/>
    <x v="5"/>
    <x v="2659"/>
    <s v="OFF0144"/>
    <s v="SUS00634"/>
    <n v="20"/>
    <s v="F"/>
    <s v="Black"/>
    <s v="VIC00937"/>
    <n v="43"/>
    <s v="Other"/>
    <s v="Firearm"/>
    <x v="2"/>
    <x v="2"/>
    <x v="2"/>
    <n v="0"/>
    <n v="42250.47"/>
    <s v="Yes"/>
    <n v="3"/>
    <n v="4"/>
    <x v="3"/>
  </r>
  <r>
    <s v="INC003784"/>
    <x v="17"/>
    <x v="9"/>
    <s v="Riverside"/>
    <s v="GA"/>
    <n v="9"/>
    <x v="1"/>
    <x v="2660"/>
    <s v="OFF0034"/>
    <s v="SUS00067"/>
    <n v="44"/>
    <s v="Other"/>
    <s v="Black"/>
    <s v="VIC00710"/>
    <n v="83"/>
    <s v="M"/>
    <s v="Firearm"/>
    <x v="1"/>
    <x v="0"/>
    <x v="2"/>
    <n v="0"/>
    <n v="28338.94"/>
    <s v="No"/>
    <n v="2"/>
    <n v="19"/>
    <x v="2"/>
  </r>
  <r>
    <s v="INC000868"/>
    <x v="17"/>
    <x v="6"/>
    <s v="Riverside"/>
    <s v="TX"/>
    <n v="3"/>
    <x v="1"/>
    <x v="2661"/>
    <s v="OFF0011"/>
    <s v="SUS00556"/>
    <n v="72"/>
    <s v="F"/>
    <s v="Other"/>
    <s v="VIC00446"/>
    <n v="22"/>
    <s v="F"/>
    <s v="KNIFE"/>
    <x v="2"/>
    <x v="4"/>
    <x v="1"/>
    <n v="5"/>
    <n v="49068.73"/>
    <s v="No"/>
    <n v="3"/>
    <n v="14"/>
    <x v="1"/>
  </r>
  <r>
    <s v="INC001444"/>
    <x v="7"/>
    <x v="8"/>
    <s v="Riverside"/>
    <s v="FL"/>
    <n v="3"/>
    <x v="4"/>
    <x v="2662"/>
    <s v="OFF0050"/>
    <s v="SUS00206"/>
    <n v="41"/>
    <s v="M"/>
    <s v="Black"/>
    <s v="VIC00179"/>
    <n v="17"/>
    <s v="M"/>
    <s v="Firearm"/>
    <x v="2"/>
    <x v="2"/>
    <x v="3"/>
    <n v="5"/>
    <n v="20208.900000000001"/>
    <s v="Yes"/>
    <n v="3"/>
    <n v="13"/>
    <x v="1"/>
  </r>
  <r>
    <s v="INC004282"/>
    <x v="15"/>
    <x v="5"/>
    <s v="Maplewood"/>
    <s v="NC"/>
    <n v="6"/>
    <x v="5"/>
    <x v="2663"/>
    <s v="OFF0060"/>
    <s v="SUS00774"/>
    <n v="59"/>
    <s v="M"/>
    <s v="Asian"/>
    <s v="VIC00275"/>
    <n v="88"/>
    <s v="F"/>
    <s v="Hands/Feet"/>
    <x v="0"/>
    <x v="0"/>
    <x v="2"/>
    <n v="4"/>
    <n v="5428.33"/>
    <s v="Yes"/>
    <n v="1"/>
    <n v="11"/>
    <x v="0"/>
  </r>
  <r>
    <s v="INC003357"/>
    <x v="14"/>
    <x v="0"/>
    <s v="Hillcrest"/>
    <s v="FL"/>
    <n v="3"/>
    <x v="2"/>
    <x v="2664"/>
    <s v="OFF0013"/>
    <s v="SUS00064"/>
    <n v="29"/>
    <s v="F"/>
    <s v="Asian"/>
    <s v="VIC00421"/>
    <n v="56"/>
    <s v="Other"/>
    <s v="Blunt Object"/>
    <x v="1"/>
    <x v="2"/>
    <x v="1"/>
    <n v="1"/>
    <n v="32196.400000000001"/>
    <s v="No"/>
    <n v="2"/>
    <n v="23"/>
    <x v="2"/>
  </r>
  <r>
    <s v="INC003805"/>
    <x v="28"/>
    <x v="9"/>
    <s v="Hillcrest"/>
    <s v="AZ"/>
    <n v="6"/>
    <x v="6"/>
    <x v="2665"/>
    <s v="OFF0088"/>
    <s v="NA"/>
    <n v="52"/>
    <s v="F"/>
    <s v="Black"/>
    <s v="VIC00299"/>
    <n v="38"/>
    <s v="M"/>
    <s v="Firearm"/>
    <x v="2"/>
    <x v="0"/>
    <x v="1"/>
    <n v="4"/>
    <n v="37779.480000000003"/>
    <s v="Yes"/>
    <n v="3"/>
    <n v="22"/>
    <x v="2"/>
  </r>
  <r>
    <s v="INC000494"/>
    <x v="9"/>
    <x v="3"/>
    <s v="Oakdale"/>
    <s v="TX"/>
    <n v="2"/>
    <x v="3"/>
    <x v="2666"/>
    <s v="OFF0008"/>
    <s v="NA"/>
    <n v="52"/>
    <s v="F"/>
    <s v="Black"/>
    <s v="VIC00900"/>
    <n v="82"/>
    <s v="M"/>
    <s v="Hands/Feet"/>
    <x v="1"/>
    <x v="2"/>
    <x v="0"/>
    <n v="0"/>
    <n v="32442.799999999999"/>
    <s v="No"/>
    <n v="2"/>
    <n v="7"/>
    <x v="0"/>
  </r>
  <r>
    <s v="INC003797"/>
    <x v="6"/>
    <x v="6"/>
    <s v="Hillcrest"/>
    <s v="AZ"/>
    <n v="7"/>
    <x v="3"/>
    <x v="2667"/>
    <s v="OFF0032"/>
    <s v="SUS00538"/>
    <n v="15"/>
    <s v="M"/>
    <s v="Black"/>
    <s v="VIC00920"/>
    <n v="22"/>
    <s v="M"/>
    <s v="Unarmed"/>
    <x v="0"/>
    <x v="0"/>
    <x v="1"/>
    <n v="4"/>
    <n v="22309.22"/>
    <s v="No"/>
    <n v="1"/>
    <n v="14"/>
    <x v="1"/>
  </r>
  <r>
    <s v="INC004692"/>
    <x v="7"/>
    <x v="5"/>
    <s v="Oakdale"/>
    <s v="GA"/>
    <n v="6"/>
    <x v="2"/>
    <x v="2668"/>
    <s v="OFF0016"/>
    <s v="SUS00654"/>
    <n v="64"/>
    <s v="F"/>
    <s v="Asian"/>
    <s v="VIC00960"/>
    <n v="56"/>
    <s v="M"/>
    <s v="Firearm"/>
    <x v="1"/>
    <x v="2"/>
    <x v="2"/>
    <n v="5"/>
    <n v="40913.67"/>
    <s v="No"/>
    <n v="2"/>
    <n v="16"/>
    <x v="1"/>
  </r>
  <r>
    <s v="INC001035"/>
    <x v="0"/>
    <x v="7"/>
    <s v="Riverside"/>
    <s v="IL"/>
    <n v="3"/>
    <x v="4"/>
    <x v="2669"/>
    <s v="OFF0145"/>
    <s v="SUS00056"/>
    <n v="58"/>
    <s v="M"/>
    <s v="White"/>
    <s v="VIC00620"/>
    <n v="56"/>
    <s v="M"/>
    <s v="KNIFE"/>
    <x v="0"/>
    <x v="4"/>
    <x v="1"/>
    <n v="0"/>
    <n v="24537.59"/>
    <s v="Yes"/>
    <n v="1"/>
    <n v="2"/>
    <x v="3"/>
  </r>
  <r>
    <s v="INC002065"/>
    <x v="9"/>
    <x v="7"/>
    <s v="Hillcrest"/>
    <s v="TX"/>
    <n v="6"/>
    <x v="1"/>
    <x v="2670"/>
    <s v="OFF0088"/>
    <s v="SUS00484"/>
    <n v="61"/>
    <s v="F"/>
    <s v="Asian"/>
    <s v="VIC00085"/>
    <n v="13"/>
    <s v="F"/>
    <s v="Blunt Object"/>
    <x v="3"/>
    <x v="3"/>
    <x v="1"/>
    <n v="0"/>
    <n v="20617.689999999999"/>
    <s v="No"/>
    <n v="4"/>
    <n v="2"/>
    <x v="3"/>
  </r>
  <r>
    <s v="INC004251"/>
    <x v="15"/>
    <x v="7"/>
    <s v="Riverside"/>
    <s v="AZ"/>
    <n v="8"/>
    <x v="2"/>
    <x v="2671"/>
    <s v="OFF0009"/>
    <s v="SUS00031"/>
    <n v="65"/>
    <s v="F"/>
    <s v="Black"/>
    <s v="VIC00078"/>
    <n v="20"/>
    <s v="M"/>
    <s v="Blunt Object"/>
    <x v="2"/>
    <x v="4"/>
    <x v="0"/>
    <n v="3"/>
    <n v="46090.57"/>
    <s v="Yes"/>
    <n v="3"/>
    <n v="14"/>
    <x v="1"/>
  </r>
  <r>
    <s v="INC000075"/>
    <x v="17"/>
    <x v="5"/>
    <s v="Centerville"/>
    <s v="NY"/>
    <n v="7"/>
    <x v="1"/>
    <x v="2672"/>
    <s v="OFF0106"/>
    <s v="SUS00141"/>
    <n v="51"/>
    <s v="M"/>
    <s v="Hispanic"/>
    <s v="VIC00324"/>
    <n v="56"/>
    <s v="M"/>
    <s v="Firearm"/>
    <x v="1"/>
    <x v="3"/>
    <x v="1"/>
    <n v="3"/>
    <n v="0"/>
    <s v="Yes"/>
    <n v="2"/>
    <n v="23"/>
    <x v="2"/>
  </r>
  <r>
    <s v="INC001328"/>
    <x v="9"/>
    <x v="9"/>
    <s v="Riverside"/>
    <s v="FL"/>
    <n v="7"/>
    <x v="4"/>
    <x v="2673"/>
    <s v="OFF0040"/>
    <s v="SUS00218"/>
    <n v="52"/>
    <s v="F"/>
    <s v="Black"/>
    <s v="VIC00040"/>
    <n v="74"/>
    <s v="M"/>
    <s v="Firearm"/>
    <x v="3"/>
    <x v="0"/>
    <x v="0"/>
    <n v="2"/>
    <n v="21783.24"/>
    <s v="No"/>
    <n v="4"/>
    <n v="10"/>
    <x v="0"/>
  </r>
  <r>
    <s v="INC000483"/>
    <x v="20"/>
    <x v="0"/>
    <s v="Lakewood"/>
    <s v="IL"/>
    <n v="1"/>
    <x v="5"/>
    <x v="2674"/>
    <s v="OFF0041"/>
    <s v="SUS00347"/>
    <n v="30"/>
    <s v="F"/>
    <s v="Hispanic"/>
    <s v="VIC00023"/>
    <n v="56"/>
    <s v="F"/>
    <s v="Blunt Object"/>
    <x v="1"/>
    <x v="2"/>
    <x v="0"/>
    <n v="4"/>
    <n v="13945.01"/>
    <s v="Yes"/>
    <n v="2"/>
    <n v="2"/>
    <x v="3"/>
  </r>
  <r>
    <s v="INC001838"/>
    <x v="17"/>
    <x v="4"/>
    <s v="Hillcrest"/>
    <s v="FL"/>
    <n v="6"/>
    <x v="1"/>
    <x v="2675"/>
    <s v="OFF0008"/>
    <s v="NA"/>
    <n v="52"/>
    <s v="F"/>
    <s v="Black"/>
    <s v="VIC00665"/>
    <n v="84"/>
    <s v="M"/>
    <s v="Firearm"/>
    <x v="1"/>
    <x v="0"/>
    <x v="3"/>
    <n v="2"/>
    <n v="7194.18"/>
    <s v="Yes"/>
    <n v="2"/>
    <n v="14"/>
    <x v="1"/>
  </r>
  <r>
    <s v="INC002875"/>
    <x v="20"/>
    <x v="5"/>
    <s v="Oakdale"/>
    <s v="IL"/>
    <n v="6"/>
    <x v="6"/>
    <x v="2676"/>
    <s v="OFF0124"/>
    <s v="SUS00479"/>
    <n v="64"/>
    <s v="Other"/>
    <s v="Asian"/>
    <s v="VIC00983"/>
    <n v="89"/>
    <s v="M"/>
    <s v="Firearm"/>
    <x v="0"/>
    <x v="2"/>
    <x v="2"/>
    <n v="5"/>
    <n v="28386.92"/>
    <s v="No"/>
    <n v="1"/>
    <n v="2"/>
    <x v="3"/>
  </r>
  <r>
    <s v="INC003441"/>
    <x v="6"/>
    <x v="8"/>
    <s v="Centerville"/>
    <s v="CA"/>
    <n v="8"/>
    <x v="6"/>
    <x v="2677"/>
    <s v="OFF0037"/>
    <s v="SUS00108"/>
    <n v="41"/>
    <s v="F"/>
    <s v="White"/>
    <m/>
    <n v="56"/>
    <s v="M"/>
    <s v="Blunt Object"/>
    <x v="1"/>
    <x v="3"/>
    <x v="1"/>
    <n v="5"/>
    <n v="48799.43"/>
    <s v="No"/>
    <n v="2"/>
    <n v="16"/>
    <x v="1"/>
  </r>
  <r>
    <s v="INC004880"/>
    <x v="15"/>
    <x v="0"/>
    <s v="Lakewood"/>
    <s v="NY"/>
    <n v="4"/>
    <x v="5"/>
    <x v="2678"/>
    <s v="OFF0005"/>
    <s v="SUS00495"/>
    <n v="39"/>
    <s v="M"/>
    <s v="Hispanic"/>
    <s v="VIC00652"/>
    <n v="44"/>
    <s v="F"/>
    <s v="Blunt Object"/>
    <x v="1"/>
    <x v="0"/>
    <x v="0"/>
    <n v="4"/>
    <n v="7559.49"/>
    <s v="Yes"/>
    <n v="2"/>
    <n v="7"/>
    <x v="0"/>
  </r>
  <r>
    <s v="INC004523"/>
    <x v="4"/>
    <x v="9"/>
    <s v="Oakdale"/>
    <s v="AZ"/>
    <n v="8"/>
    <x v="1"/>
    <x v="2679"/>
    <s v="OFF0001"/>
    <s v="SUS00486"/>
    <n v="15"/>
    <s v="F"/>
    <s v="Black"/>
    <s v="VIC00666"/>
    <n v="87"/>
    <s v="F"/>
    <s v="Blunt Object"/>
    <x v="0"/>
    <x v="0"/>
    <x v="3"/>
    <n v="1"/>
    <n v="28722.66"/>
    <s v="No"/>
    <n v="1"/>
    <n v="6"/>
    <x v="0"/>
  </r>
  <r>
    <s v="INC000342"/>
    <x v="7"/>
    <x v="7"/>
    <s v="Lakewood"/>
    <s v="TX"/>
    <n v="5"/>
    <x v="3"/>
    <x v="2680"/>
    <s v="OFF0050"/>
    <s v="SUS00176"/>
    <n v="68"/>
    <s v="M"/>
    <s v="Black"/>
    <s v="VIC00704"/>
    <n v="64"/>
    <s v="F"/>
    <s v="Blunt Object"/>
    <x v="3"/>
    <x v="0"/>
    <x v="3"/>
    <n v="1"/>
    <n v="27175.59"/>
    <s v="No"/>
    <n v="4"/>
    <n v="22"/>
    <x v="2"/>
  </r>
  <r>
    <s v="INC001140"/>
    <x v="19"/>
    <x v="6"/>
    <s v="Hillcrest"/>
    <s v="IL"/>
    <n v="5"/>
    <x v="4"/>
    <x v="2681"/>
    <s v="OFF0130"/>
    <s v="SUS00298"/>
    <n v="30"/>
    <s v="F"/>
    <s v="Black"/>
    <s v="VIC00854"/>
    <n v="30"/>
    <s v="M"/>
    <s v="Firearm"/>
    <x v="0"/>
    <x v="0"/>
    <x v="1"/>
    <n v="5"/>
    <n v="31315.48"/>
    <s v="No"/>
    <n v="1"/>
    <n v="18"/>
    <x v="2"/>
  </r>
  <r>
    <s v="INC002175"/>
    <x v="23"/>
    <x v="4"/>
    <s v="Fairview"/>
    <s v="NY"/>
    <n v="8"/>
    <x v="7"/>
    <x v="39"/>
    <s v="OFF0097"/>
    <s v="NA"/>
    <n v="52"/>
    <s v="F"/>
    <s v="Black"/>
    <s v="VIC00534"/>
    <n v="88"/>
    <s v="F"/>
    <s v="Firearm"/>
    <x v="3"/>
    <x v="0"/>
    <x v="0"/>
    <n v="2"/>
    <n v="18754.09"/>
    <s v="No"/>
    <n v="4"/>
    <n v="0"/>
    <x v="3"/>
  </r>
  <r>
    <s v="INC003358"/>
    <x v="7"/>
    <x v="2"/>
    <s v="Springfield"/>
    <s v="NY"/>
    <n v="8"/>
    <x v="7"/>
    <x v="39"/>
    <s v="OFF0118"/>
    <s v="SUS00369"/>
    <n v="36"/>
    <s v="M"/>
    <s v="Black"/>
    <s v="VIC00163"/>
    <n v="61"/>
    <s v="M"/>
    <s v="Firearm"/>
    <x v="1"/>
    <x v="2"/>
    <x v="1"/>
    <n v="3"/>
    <n v="35670.629999999997"/>
    <s v="No"/>
    <n v="2"/>
    <n v="0"/>
    <x v="3"/>
  </r>
  <r>
    <s v="INC002038"/>
    <x v="16"/>
    <x v="4"/>
    <s v="Lakewood"/>
    <s v="FL"/>
    <n v="7"/>
    <x v="2"/>
    <x v="2682"/>
    <s v="OFF0118"/>
    <s v="SUS00537"/>
    <n v="55"/>
    <s v="F"/>
    <s v="Asian"/>
    <s v="VIC00542"/>
    <n v="48"/>
    <s v="M"/>
    <s v="Blunt Object"/>
    <x v="1"/>
    <x v="3"/>
    <x v="1"/>
    <n v="0"/>
    <n v="32724.66"/>
    <s v="Yes"/>
    <n v="2"/>
    <n v="10"/>
    <x v="0"/>
  </r>
  <r>
    <s v="INC003698"/>
    <x v="2"/>
    <x v="0"/>
    <s v="Lakewood"/>
    <s v="GA"/>
    <n v="7"/>
    <x v="5"/>
    <x v="2683"/>
    <s v="OFF0132"/>
    <s v="NA"/>
    <n v="52"/>
    <s v="F"/>
    <s v="Black"/>
    <s v="VIC00634"/>
    <n v="46"/>
    <s v="F"/>
    <s v="Hands/Feet"/>
    <x v="3"/>
    <x v="1"/>
    <x v="0"/>
    <n v="5"/>
    <n v="18564.66"/>
    <s v="No"/>
    <n v="4"/>
    <n v="22"/>
    <x v="2"/>
  </r>
  <r>
    <s v="INC004011"/>
    <x v="28"/>
    <x v="7"/>
    <s v="Maplewood"/>
    <s v="PA"/>
    <n v="4"/>
    <x v="4"/>
    <x v="2684"/>
    <s v="OFF0012"/>
    <s v="SUS00621"/>
    <n v="43"/>
    <s v="M"/>
    <s v="Black"/>
    <s v="VIC00893"/>
    <n v="36"/>
    <s v="F"/>
    <s v="Firearm"/>
    <x v="1"/>
    <x v="0"/>
    <x v="3"/>
    <n v="1"/>
    <n v="22461.57"/>
    <s v="No"/>
    <n v="2"/>
    <n v="6"/>
    <x v="0"/>
  </r>
  <r>
    <s v="INC000716"/>
    <x v="23"/>
    <x v="4"/>
    <s v="Oakdale"/>
    <s v="TX"/>
    <n v="9"/>
    <x v="2"/>
    <x v="2685"/>
    <s v="OFF0065"/>
    <s v="SUS00542"/>
    <n v="32"/>
    <s v="F"/>
    <s v="Asian"/>
    <s v="VIC00224"/>
    <n v="56"/>
    <s v="M"/>
    <s v="Firearm"/>
    <x v="3"/>
    <x v="2"/>
    <x v="2"/>
    <n v="2"/>
    <n v="45239.54"/>
    <s v="No"/>
    <n v="4"/>
    <n v="23"/>
    <x v="2"/>
  </r>
  <r>
    <s v="INC004621"/>
    <x v="15"/>
    <x v="5"/>
    <s v="Centerville"/>
    <s v="IL"/>
    <n v="1"/>
    <x v="6"/>
    <x v="2686"/>
    <s v="OFF0095"/>
    <s v="SUS00174"/>
    <n v="52"/>
    <s v="Other"/>
    <s v="Asian"/>
    <s v="VIC00397"/>
    <n v="48"/>
    <s v="M"/>
    <s v="KNIFE"/>
    <x v="0"/>
    <x v="0"/>
    <x v="1"/>
    <n v="5"/>
    <n v="24340.15"/>
    <s v="No"/>
    <n v="1"/>
    <n v="10"/>
    <x v="0"/>
  </r>
  <r>
    <s v="INC000334"/>
    <x v="0"/>
    <x v="1"/>
    <s v="Riverside"/>
    <s v="PA"/>
    <n v="3"/>
    <x v="3"/>
    <x v="2687"/>
    <s v="OFF0089"/>
    <s v="SUS00079"/>
    <n v="22"/>
    <s v="F"/>
    <s v="Asian"/>
    <s v="VIC00655"/>
    <n v="79"/>
    <s v="F"/>
    <s v="Unarmed"/>
    <x v="1"/>
    <x v="4"/>
    <x v="1"/>
    <n v="4"/>
    <n v="0"/>
    <s v="Yes"/>
    <n v="2"/>
    <n v="9"/>
    <x v="0"/>
  </r>
  <r>
    <s v="INC000250"/>
    <x v="23"/>
    <x v="1"/>
    <s v="Fairview"/>
    <s v="IL"/>
    <n v="7"/>
    <x v="2"/>
    <x v="2688"/>
    <s v="OFF0005"/>
    <s v="NA"/>
    <n v="52"/>
    <s v="F"/>
    <s v="Black"/>
    <s v="VIC00115"/>
    <n v="60"/>
    <s v="M"/>
    <s v="Hands/Feet"/>
    <x v="2"/>
    <x v="0"/>
    <x v="0"/>
    <n v="5"/>
    <n v="0"/>
    <s v="Yes"/>
    <n v="3"/>
    <n v="18"/>
    <x v="2"/>
  </r>
  <r>
    <s v="INC000539"/>
    <x v="11"/>
    <x v="8"/>
    <s v="Springfield"/>
    <s v="AZ"/>
    <n v="4"/>
    <x v="0"/>
    <x v="2689"/>
    <s v="OFF0075"/>
    <s v="SUS00790"/>
    <n v="57"/>
    <s v="F"/>
    <s v="Black"/>
    <s v="VIC00258"/>
    <n v="56"/>
    <s v="M"/>
    <s v="KNIFE"/>
    <x v="1"/>
    <x v="3"/>
    <x v="1"/>
    <n v="2"/>
    <n v="39985.49"/>
    <s v="No"/>
    <n v="2"/>
    <n v="23"/>
    <x v="2"/>
  </r>
  <r>
    <s v="INC002304"/>
    <x v="0"/>
    <x v="6"/>
    <s v="Centerville"/>
    <s v="IL"/>
    <n v="7"/>
    <x v="3"/>
    <x v="2690"/>
    <s v="OFF0035"/>
    <s v="SUS00227"/>
    <n v="52"/>
    <s v="F"/>
    <s v="White"/>
    <s v="VIC00901"/>
    <n v="36"/>
    <s v="F"/>
    <s v="Blunt Object"/>
    <x v="1"/>
    <x v="4"/>
    <x v="1"/>
    <n v="3"/>
    <n v="23839.21"/>
    <s v="Yes"/>
    <n v="2"/>
    <n v="8"/>
    <x v="0"/>
  </r>
  <r>
    <s v="INC001845"/>
    <x v="6"/>
    <x v="2"/>
    <s v="Lakewood"/>
    <s v="NC"/>
    <n v="8"/>
    <x v="2"/>
    <x v="2691"/>
    <s v="OFF0003"/>
    <s v="SUS00595"/>
    <n v="73"/>
    <s v="F"/>
    <s v="Black"/>
    <s v="VIC00350"/>
    <n v="81"/>
    <s v="M"/>
    <s v="Firearm"/>
    <x v="1"/>
    <x v="0"/>
    <x v="3"/>
    <n v="4"/>
    <n v="44446.3"/>
    <s v="No"/>
    <n v="2"/>
    <n v="5"/>
    <x v="3"/>
  </r>
  <r>
    <s v="INC001596"/>
    <x v="6"/>
    <x v="3"/>
    <s v="Springfield"/>
    <s v="NC"/>
    <n v="10"/>
    <x v="5"/>
    <x v="2692"/>
    <s v="OFF0064"/>
    <s v="SUS00281"/>
    <n v="52"/>
    <s v="F"/>
    <s v="White"/>
    <s v="VIC00840"/>
    <n v="49"/>
    <s v="F"/>
    <s v="KNIFE"/>
    <x v="0"/>
    <x v="0"/>
    <x v="2"/>
    <n v="0"/>
    <n v="9682.39"/>
    <s v="No"/>
    <n v="1"/>
    <n v="2"/>
    <x v="3"/>
  </r>
  <r>
    <s v="INC001970"/>
    <x v="4"/>
    <x v="5"/>
    <s v="Fairview"/>
    <s v="PA"/>
    <n v="12"/>
    <x v="1"/>
    <x v="2693"/>
    <s v="OFF0012"/>
    <s v="SUS00774"/>
    <n v="46"/>
    <s v="F"/>
    <s v="White"/>
    <s v="VIC00420"/>
    <n v="11"/>
    <s v="M"/>
    <s v="Firearm"/>
    <x v="0"/>
    <x v="2"/>
    <x v="1"/>
    <n v="5"/>
    <n v="48301.07"/>
    <s v="No"/>
    <n v="1"/>
    <n v="7"/>
    <x v="0"/>
  </r>
  <r>
    <s v="INC004547"/>
    <x v="14"/>
    <x v="8"/>
    <s v="Fairview"/>
    <s v="AZ"/>
    <n v="3"/>
    <x v="0"/>
    <x v="2694"/>
    <s v="OFF0091"/>
    <s v="SUS00216"/>
    <n v="26"/>
    <s v="M"/>
    <s v="Hispanic"/>
    <s v="VIC00584"/>
    <n v="90"/>
    <s v="M"/>
    <s v="Hands/Feet"/>
    <x v="2"/>
    <x v="0"/>
    <x v="1"/>
    <n v="5"/>
    <n v="10216.86"/>
    <s v="No"/>
    <n v="3"/>
    <n v="7"/>
    <x v="0"/>
  </r>
  <r>
    <s v="INC004027"/>
    <x v="4"/>
    <x v="6"/>
    <s v="Lakewood"/>
    <s v="NC"/>
    <n v="2"/>
    <x v="0"/>
    <x v="2695"/>
    <s v="OFF0052"/>
    <s v="NA"/>
    <n v="52"/>
    <s v="F"/>
    <s v="Black"/>
    <s v="VIC00143"/>
    <n v="18"/>
    <s v="M"/>
    <s v="Hands/Feet"/>
    <x v="0"/>
    <x v="4"/>
    <x v="1"/>
    <n v="2"/>
    <n v="45640.65"/>
    <s v="Yes"/>
    <n v="1"/>
    <n v="21"/>
    <x v="2"/>
  </r>
  <r>
    <s v="INC004093"/>
    <x v="8"/>
    <x v="1"/>
    <s v="Centerville"/>
    <s v="OH"/>
    <n v="4"/>
    <x v="6"/>
    <x v="2696"/>
    <s v="OFF0100"/>
    <s v="SUS00578"/>
    <n v="19"/>
    <s v="F"/>
    <s v="Black"/>
    <s v="VIC00652"/>
    <n v="27"/>
    <s v="M"/>
    <s v="Hands/Feet"/>
    <x v="2"/>
    <x v="0"/>
    <x v="1"/>
    <n v="2"/>
    <n v="36116.78"/>
    <s v="No"/>
    <n v="3"/>
    <n v="21"/>
    <x v="2"/>
  </r>
  <r>
    <s v="INC004348"/>
    <x v="9"/>
    <x v="4"/>
    <s v="Maplewood"/>
    <s v="PA"/>
    <n v="1"/>
    <x v="3"/>
    <x v="2697"/>
    <s v="OFF0124"/>
    <s v="SUS00647"/>
    <n v="20"/>
    <s v="M"/>
    <s v="Black"/>
    <s v="VIC00555"/>
    <n v="65"/>
    <s v="M"/>
    <s v="Firearm"/>
    <x v="0"/>
    <x v="0"/>
    <x v="1"/>
    <n v="4"/>
    <n v="47777.05"/>
    <s v="No"/>
    <n v="1"/>
    <n v="22"/>
    <x v="2"/>
  </r>
  <r>
    <s v="INC000074"/>
    <x v="20"/>
    <x v="2"/>
    <s v="Oakdale"/>
    <s v="OH"/>
    <n v="3"/>
    <x v="1"/>
    <x v="2698"/>
    <s v="OFF0108"/>
    <s v="SUS00598"/>
    <n v="27"/>
    <s v="M"/>
    <s v="Black"/>
    <s v="VIC00731"/>
    <n v="70"/>
    <s v="M"/>
    <s v="Firearm"/>
    <x v="2"/>
    <x v="0"/>
    <x v="3"/>
    <n v="1"/>
    <n v="14689.2"/>
    <s v="No"/>
    <n v="3"/>
    <n v="0"/>
    <x v="3"/>
  </r>
  <r>
    <s v="INC003178"/>
    <x v="6"/>
    <x v="1"/>
    <s v="Oakdale"/>
    <s v="IL"/>
    <n v="5"/>
    <x v="1"/>
    <x v="2699"/>
    <s v="OFF0060"/>
    <s v="SUS00055"/>
    <n v="46"/>
    <s v="F"/>
    <s v="White"/>
    <s v="VIC00493"/>
    <n v="62"/>
    <s v="M"/>
    <s v="Blunt Object"/>
    <x v="2"/>
    <x v="0"/>
    <x v="1"/>
    <n v="2"/>
    <n v="20962.39"/>
    <s v="No"/>
    <n v="3"/>
    <n v="9"/>
    <x v="0"/>
  </r>
  <r>
    <s v="INC003825"/>
    <x v="2"/>
    <x v="1"/>
    <s v="Riverside"/>
    <s v="PA"/>
    <n v="2"/>
    <x v="5"/>
    <x v="2700"/>
    <s v="OFF0025"/>
    <s v="SUS00014"/>
    <n v="40"/>
    <s v="F"/>
    <s v="White"/>
    <s v="VIC00294"/>
    <n v="78"/>
    <s v="M"/>
    <s v="Firearm"/>
    <x v="2"/>
    <x v="2"/>
    <x v="1"/>
    <n v="0"/>
    <n v="19629.23"/>
    <s v="No"/>
    <n v="3"/>
    <n v="17"/>
    <x v="1"/>
  </r>
  <r>
    <s v="INC003931"/>
    <x v="14"/>
    <x v="4"/>
    <s v="Riverside"/>
    <s v="AZ"/>
    <n v="10"/>
    <x v="6"/>
    <x v="2701"/>
    <s v="OFF0090"/>
    <s v="SUS00391"/>
    <n v="19"/>
    <s v="M"/>
    <s v="Asian"/>
    <s v="VIC00270"/>
    <n v="10"/>
    <s v="F"/>
    <s v="Hands/Feet"/>
    <x v="3"/>
    <x v="4"/>
    <x v="0"/>
    <n v="2"/>
    <n v="14750.66"/>
    <s v="No"/>
    <n v="4"/>
    <n v="9"/>
    <x v="0"/>
  </r>
  <r>
    <s v="INC001921"/>
    <x v="6"/>
    <x v="9"/>
    <s v="Fairview"/>
    <s v="GA"/>
    <n v="5"/>
    <x v="1"/>
    <x v="2702"/>
    <s v="OFF0129"/>
    <s v="SUS00798"/>
    <n v="54"/>
    <s v="M"/>
    <s v="Asian"/>
    <s v="VIC00746"/>
    <n v="42"/>
    <s v="F"/>
    <s v="Blunt Object"/>
    <x v="2"/>
    <x v="0"/>
    <x v="3"/>
    <n v="5"/>
    <n v="30622.97"/>
    <s v="No"/>
    <n v="3"/>
    <n v="17"/>
    <x v="1"/>
  </r>
  <r>
    <s v="INC000717"/>
    <x v="18"/>
    <x v="1"/>
    <s v="Riverside"/>
    <s v="IL"/>
    <n v="12"/>
    <x v="5"/>
    <x v="2703"/>
    <s v="OFF0132"/>
    <s v="SUS00592"/>
    <n v="33"/>
    <s v="F"/>
    <s v="Hispanic"/>
    <s v="VIC00423"/>
    <n v="25"/>
    <s v="F"/>
    <s v="Hands/Feet"/>
    <x v="3"/>
    <x v="3"/>
    <x v="1"/>
    <n v="1"/>
    <n v="2582.06"/>
    <s v="Yes"/>
    <n v="4"/>
    <n v="21"/>
    <x v="2"/>
  </r>
  <r>
    <s v="INC000689"/>
    <x v="4"/>
    <x v="3"/>
    <s v="Hillcrest"/>
    <s v="NC"/>
    <n v="8"/>
    <x v="5"/>
    <x v="2704"/>
    <s v="OFF0014"/>
    <s v="NA"/>
    <n v="52"/>
    <s v="F"/>
    <s v="Black"/>
    <m/>
    <n v="56"/>
    <s v="M"/>
    <s v="Unarmed"/>
    <x v="2"/>
    <x v="3"/>
    <x v="0"/>
    <n v="4"/>
    <n v="5508.75"/>
    <s v="No"/>
    <n v="3"/>
    <n v="7"/>
    <x v="0"/>
  </r>
  <r>
    <s v="INC000662"/>
    <x v="22"/>
    <x v="8"/>
    <s v="Maplewood"/>
    <s v="FL"/>
    <n v="5"/>
    <x v="6"/>
    <x v="2705"/>
    <s v="OFF0134"/>
    <s v="SUS00225"/>
    <n v="36"/>
    <s v="M"/>
    <s v="Black"/>
    <s v="VIC00213"/>
    <n v="39"/>
    <s v="M"/>
    <s v="Firearm"/>
    <x v="1"/>
    <x v="0"/>
    <x v="1"/>
    <n v="2"/>
    <n v="7128.75"/>
    <s v="No"/>
    <n v="2"/>
    <n v="1"/>
    <x v="3"/>
  </r>
  <r>
    <s v="INC000303"/>
    <x v="22"/>
    <x v="5"/>
    <s v="Lakewood"/>
    <s v="AZ"/>
    <n v="7"/>
    <x v="0"/>
    <x v="2706"/>
    <s v="OFF0133"/>
    <s v="SUS00258"/>
    <n v="70"/>
    <s v="F"/>
    <s v="Black"/>
    <s v="VIC00526"/>
    <n v="51"/>
    <s v="M"/>
    <s v="Firearm"/>
    <x v="3"/>
    <x v="4"/>
    <x v="1"/>
    <n v="4"/>
    <n v="33805.01"/>
    <s v="Yes"/>
    <n v="4"/>
    <n v="3"/>
    <x v="3"/>
  </r>
  <r>
    <s v="INC002083"/>
    <x v="8"/>
    <x v="8"/>
    <s v="Oakdale"/>
    <s v="NY"/>
    <n v="5"/>
    <x v="5"/>
    <x v="2707"/>
    <s v="OFF0042"/>
    <s v="SUS00687"/>
    <n v="42"/>
    <s v="F"/>
    <s v="White"/>
    <s v="VIC00080"/>
    <n v="72"/>
    <s v="M"/>
    <s v="Firearm"/>
    <x v="3"/>
    <x v="4"/>
    <x v="1"/>
    <n v="2"/>
    <n v="33311.39"/>
    <s v="No"/>
    <n v="4"/>
    <n v="14"/>
    <x v="1"/>
  </r>
  <r>
    <s v="INC002834"/>
    <x v="4"/>
    <x v="6"/>
    <s v="Centerville"/>
    <s v="CA"/>
    <n v="2"/>
    <x v="5"/>
    <x v="272"/>
    <s v="OFF0034"/>
    <s v="SUS00130"/>
    <n v="15"/>
    <s v="F"/>
    <s v="Black"/>
    <s v="VIC00288"/>
    <n v="73"/>
    <s v="Other"/>
    <s v="Unarmed"/>
    <x v="0"/>
    <x v="4"/>
    <x v="1"/>
    <n v="4"/>
    <n v="12577.16"/>
    <s v="Yes"/>
    <n v="1"/>
    <n v="12"/>
    <x v="1"/>
  </r>
  <r>
    <s v="INC004379"/>
    <x v="12"/>
    <x v="6"/>
    <s v="Fairview"/>
    <s v="TX"/>
    <n v="5"/>
    <x v="5"/>
    <x v="2708"/>
    <s v="OFF0063"/>
    <s v="SUS00050"/>
    <n v="20"/>
    <s v="M"/>
    <s v="Hispanic"/>
    <s v="VIC00862"/>
    <n v="60"/>
    <s v="M"/>
    <s v="Firearm"/>
    <x v="2"/>
    <x v="0"/>
    <x v="0"/>
    <n v="0"/>
    <n v="31559.06"/>
    <s v="Yes"/>
    <n v="3"/>
    <n v="17"/>
    <x v="1"/>
  </r>
  <r>
    <s v="INC000565"/>
    <x v="14"/>
    <x v="6"/>
    <s v="Fairview"/>
    <s v="NC"/>
    <n v="8"/>
    <x v="7"/>
    <x v="39"/>
    <s v="OFF0071"/>
    <s v="SUS00709"/>
    <n v="52"/>
    <s v="F"/>
    <s v="Hispanic"/>
    <s v="VIC00509"/>
    <n v="12"/>
    <s v="M"/>
    <s v="Blunt Object"/>
    <x v="3"/>
    <x v="2"/>
    <x v="2"/>
    <n v="1"/>
    <n v="45731.29"/>
    <s v="No"/>
    <n v="4"/>
    <n v="0"/>
    <x v="3"/>
  </r>
  <r>
    <s v="INC001490"/>
    <x v="6"/>
    <x v="1"/>
    <s v="Hillcrest"/>
    <s v="PA"/>
    <n v="11"/>
    <x v="3"/>
    <x v="2709"/>
    <s v="OFF0112"/>
    <s v="SUS00152"/>
    <n v="52"/>
    <s v="F"/>
    <s v="Other"/>
    <s v="VIC00477"/>
    <n v="73"/>
    <s v="Other"/>
    <s v="Unarmed"/>
    <x v="2"/>
    <x v="1"/>
    <x v="1"/>
    <n v="4"/>
    <n v="26713.01"/>
    <s v="No"/>
    <n v="3"/>
    <n v="9"/>
    <x v="0"/>
  </r>
  <r>
    <s v="INC001317"/>
    <x v="15"/>
    <x v="7"/>
    <s v="Hillcrest"/>
    <s v="AZ"/>
    <n v="10"/>
    <x v="0"/>
    <x v="2710"/>
    <s v="OFF0016"/>
    <s v="NA"/>
    <n v="52"/>
    <s v="F"/>
    <s v="Black"/>
    <s v="VIC00352"/>
    <n v="56"/>
    <s v="F"/>
    <s v="Blunt Object"/>
    <x v="1"/>
    <x v="4"/>
    <x v="0"/>
    <n v="4"/>
    <n v="36501.39"/>
    <s v="Yes"/>
    <n v="2"/>
    <n v="22"/>
    <x v="2"/>
  </r>
  <r>
    <s v="INC003339"/>
    <x v="8"/>
    <x v="4"/>
    <s v="Fairview"/>
    <s v="FL"/>
    <n v="12"/>
    <x v="3"/>
    <x v="2711"/>
    <s v="OFF0147"/>
    <s v="SUS00296"/>
    <n v="49"/>
    <s v="F"/>
    <s v="Black"/>
    <s v="VIC00378"/>
    <n v="78"/>
    <s v="M"/>
    <s v="Firearm"/>
    <x v="3"/>
    <x v="3"/>
    <x v="1"/>
    <n v="4"/>
    <n v="46205.88"/>
    <s v="Yes"/>
    <n v="4"/>
    <n v="22"/>
    <x v="2"/>
  </r>
  <r>
    <s v="INC004718"/>
    <x v="15"/>
    <x v="9"/>
    <s v="Lakewood"/>
    <s v="TX"/>
    <n v="6"/>
    <x v="4"/>
    <x v="2712"/>
    <s v="OFF0039"/>
    <s v="SUS00603"/>
    <n v="19"/>
    <s v="F"/>
    <s v="Black"/>
    <s v="VIC00363"/>
    <n v="21"/>
    <s v="M"/>
    <s v="Blunt Object"/>
    <x v="0"/>
    <x v="3"/>
    <x v="2"/>
    <n v="3"/>
    <n v="34399.89"/>
    <s v="No"/>
    <n v="1"/>
    <n v="0"/>
    <x v="3"/>
  </r>
  <r>
    <s v="INC003100"/>
    <x v="13"/>
    <x v="8"/>
    <s v="Maplewood"/>
    <s v="FL"/>
    <n v="11"/>
    <x v="3"/>
    <x v="2713"/>
    <s v="OFF0082"/>
    <s v="SUS00380"/>
    <n v="57"/>
    <s v="F"/>
    <s v="Black"/>
    <s v="VIC00311"/>
    <n v="67"/>
    <s v="F"/>
    <s v="Firearm"/>
    <x v="0"/>
    <x v="3"/>
    <x v="1"/>
    <n v="1"/>
    <n v="36696.57"/>
    <s v="Yes"/>
    <n v="1"/>
    <n v="14"/>
    <x v="1"/>
  </r>
  <r>
    <s v="INC002347"/>
    <x v="5"/>
    <x v="2"/>
    <s v="Riverside"/>
    <s v="CA"/>
    <n v="5"/>
    <x v="1"/>
    <x v="2714"/>
    <s v="OFF0077"/>
    <s v="NA"/>
    <n v="52"/>
    <s v="F"/>
    <s v="Black"/>
    <s v="VIC00618"/>
    <n v="47"/>
    <s v="M"/>
    <s v="Blunt Object"/>
    <x v="2"/>
    <x v="0"/>
    <x v="0"/>
    <n v="0"/>
    <n v="2482.65"/>
    <s v="No"/>
    <n v="3"/>
    <n v="10"/>
    <x v="0"/>
  </r>
  <r>
    <s v="INC002480"/>
    <x v="11"/>
    <x v="7"/>
    <s v="Maplewood"/>
    <s v="PA"/>
    <n v="10"/>
    <x v="5"/>
    <x v="2715"/>
    <s v="OFF0081"/>
    <s v="NA"/>
    <n v="52"/>
    <s v="F"/>
    <s v="Black"/>
    <s v="VIC00403"/>
    <n v="15"/>
    <s v="F"/>
    <s v="KNIFE"/>
    <x v="2"/>
    <x v="3"/>
    <x v="2"/>
    <n v="5"/>
    <n v="21869.93"/>
    <s v="No"/>
    <n v="3"/>
    <n v="4"/>
    <x v="3"/>
  </r>
  <r>
    <s v="INC000080"/>
    <x v="6"/>
    <x v="7"/>
    <s v="Springfield"/>
    <s v="TX"/>
    <n v="10"/>
    <x v="4"/>
    <x v="2716"/>
    <s v="OFF0078"/>
    <s v="SUS00671"/>
    <n v="52"/>
    <s v="M"/>
    <s v="Asian"/>
    <s v="VIC00865"/>
    <n v="89"/>
    <s v="M"/>
    <s v="Firearm"/>
    <x v="1"/>
    <x v="0"/>
    <x v="1"/>
    <n v="1"/>
    <n v="109.85"/>
    <s v="No"/>
    <n v="2"/>
    <n v="9"/>
    <x v="0"/>
  </r>
  <r>
    <s v="INC002002"/>
    <x v="6"/>
    <x v="3"/>
    <s v="Fairview"/>
    <s v="FL"/>
    <n v="8"/>
    <x v="7"/>
    <x v="39"/>
    <s v="OFF0034"/>
    <s v="SUS00085"/>
    <n v="50"/>
    <s v="M"/>
    <s v="Black"/>
    <s v="VIC00737"/>
    <n v="65"/>
    <s v="M"/>
    <s v="Firearm"/>
    <x v="0"/>
    <x v="0"/>
    <x v="1"/>
    <n v="0"/>
    <n v="44282.27"/>
    <s v="Yes"/>
    <n v="1"/>
    <n v="0"/>
    <x v="3"/>
  </r>
  <r>
    <s v="INC002251"/>
    <x v="2"/>
    <x v="5"/>
    <s v="Riverside"/>
    <s v="AZ"/>
    <n v="11"/>
    <x v="3"/>
    <x v="2717"/>
    <s v="OFF0065"/>
    <s v="SUS00290"/>
    <n v="52"/>
    <s v="F"/>
    <s v="White"/>
    <s v="VIC00658"/>
    <n v="32"/>
    <s v="Other"/>
    <s v="Firearm"/>
    <x v="0"/>
    <x v="4"/>
    <x v="3"/>
    <n v="3"/>
    <n v="18832.88"/>
    <s v="Yes"/>
    <n v="1"/>
    <n v="12"/>
    <x v="1"/>
  </r>
  <r>
    <s v="INC001613"/>
    <x v="21"/>
    <x v="6"/>
    <s v="Centerville"/>
    <s v="AZ"/>
    <n v="12"/>
    <x v="5"/>
    <x v="2718"/>
    <s v="OFF0003"/>
    <s v="SUS00395"/>
    <n v="36"/>
    <s v="F"/>
    <s v="Asian"/>
    <s v="VIC00193"/>
    <n v="44"/>
    <s v="M"/>
    <s v="Blunt Object"/>
    <x v="1"/>
    <x v="1"/>
    <x v="1"/>
    <n v="0"/>
    <n v="14166.51"/>
    <s v="Yes"/>
    <n v="2"/>
    <n v="8"/>
    <x v="0"/>
  </r>
  <r>
    <s v="INC001481"/>
    <x v="21"/>
    <x v="7"/>
    <s v="Hillcrest"/>
    <s v="NY"/>
    <n v="9"/>
    <x v="6"/>
    <x v="2719"/>
    <s v="OFF0141"/>
    <s v="SUS00352"/>
    <n v="56"/>
    <s v="F"/>
    <s v="Hispanic"/>
    <s v="VIC00360"/>
    <n v="53"/>
    <s v="Other"/>
    <s v="Firearm"/>
    <x v="1"/>
    <x v="1"/>
    <x v="0"/>
    <n v="0"/>
    <n v="0"/>
    <s v="Yes"/>
    <n v="2"/>
    <n v="2"/>
    <x v="3"/>
  </r>
  <r>
    <s v="INC002134"/>
    <x v="22"/>
    <x v="8"/>
    <s v="Lakewood"/>
    <s v="NY"/>
    <n v="8"/>
    <x v="5"/>
    <x v="2720"/>
    <s v="OFF0130"/>
    <s v="SUS00095"/>
    <n v="33"/>
    <s v="M"/>
    <s v="White"/>
    <s v="VIC00089"/>
    <n v="82"/>
    <s v="M"/>
    <s v="Firearm"/>
    <x v="1"/>
    <x v="0"/>
    <x v="0"/>
    <n v="5"/>
    <n v="41832.03"/>
    <s v="No"/>
    <n v="2"/>
    <n v="8"/>
    <x v="0"/>
  </r>
  <r>
    <s v="INC003946"/>
    <x v="17"/>
    <x v="7"/>
    <s v="Riverside"/>
    <s v="GA"/>
    <n v="4"/>
    <x v="3"/>
    <x v="2721"/>
    <s v="OFF0099"/>
    <s v="SUS00331"/>
    <n v="27"/>
    <s v="M"/>
    <s v="White"/>
    <s v="VIC00387"/>
    <n v="59"/>
    <s v="F"/>
    <s v="Firearm"/>
    <x v="1"/>
    <x v="4"/>
    <x v="2"/>
    <n v="0"/>
    <n v="22586.76"/>
    <s v="No"/>
    <n v="2"/>
    <n v="10"/>
    <x v="0"/>
  </r>
  <r>
    <s v="INC004028"/>
    <x v="7"/>
    <x v="1"/>
    <s v="Riverside"/>
    <s v="CA"/>
    <n v="1"/>
    <x v="2"/>
    <x v="2722"/>
    <s v="OFF0050"/>
    <s v="NA"/>
    <n v="52"/>
    <s v="F"/>
    <s v="Black"/>
    <s v="VIC00620"/>
    <n v="81"/>
    <s v="M"/>
    <s v="Hands/Feet"/>
    <x v="3"/>
    <x v="2"/>
    <x v="3"/>
    <n v="3"/>
    <n v="23314.7"/>
    <s v="No"/>
    <n v="4"/>
    <n v="6"/>
    <x v="0"/>
  </r>
  <r>
    <s v="INC000614"/>
    <x v="20"/>
    <x v="8"/>
    <s v="Lakewood"/>
    <s v="AZ"/>
    <n v="8"/>
    <x v="7"/>
    <x v="39"/>
    <s v="OFF0021"/>
    <s v="SUS00591"/>
    <n v="63"/>
    <s v="M"/>
    <s v="Black"/>
    <s v="VIC00400"/>
    <n v="10"/>
    <s v="M"/>
    <s v="Unarmed"/>
    <x v="2"/>
    <x v="4"/>
    <x v="1"/>
    <n v="3"/>
    <n v="30376.25"/>
    <s v="No"/>
    <n v="3"/>
    <n v="0"/>
    <x v="3"/>
  </r>
  <r>
    <s v="INC000920"/>
    <x v="4"/>
    <x v="9"/>
    <s v="Springfield"/>
    <s v="TX"/>
    <n v="3"/>
    <x v="6"/>
    <x v="2723"/>
    <s v="OFF0017"/>
    <s v="NA"/>
    <n v="52"/>
    <s v="F"/>
    <s v="Black"/>
    <s v="VIC00014"/>
    <n v="84"/>
    <s v="M"/>
    <s v="Unarmed"/>
    <x v="0"/>
    <x v="2"/>
    <x v="1"/>
    <n v="2"/>
    <n v="46810.34"/>
    <s v="Yes"/>
    <n v="1"/>
    <n v="4"/>
    <x v="3"/>
  </r>
  <r>
    <s v="INC002738"/>
    <x v="16"/>
    <x v="4"/>
    <s v="Maplewood"/>
    <s v="PA"/>
    <n v="8"/>
    <x v="7"/>
    <x v="39"/>
    <s v="OFF0030"/>
    <s v="SUS00482"/>
    <n v="41"/>
    <s v="F"/>
    <s v="White"/>
    <s v="VIC00840"/>
    <n v="21"/>
    <s v="M"/>
    <s v="KNIFE"/>
    <x v="0"/>
    <x v="1"/>
    <x v="0"/>
    <n v="1"/>
    <n v="16668.14"/>
    <s v="Yes"/>
    <n v="1"/>
    <n v="0"/>
    <x v="3"/>
  </r>
  <r>
    <s v="INC004604"/>
    <x v="4"/>
    <x v="8"/>
    <s v="Centerville"/>
    <s v="AZ"/>
    <n v="8"/>
    <x v="2"/>
    <x v="2724"/>
    <s v="OFF0111"/>
    <s v="SUS00773"/>
    <n v="53"/>
    <s v="F"/>
    <s v="Black"/>
    <s v="VIC00937"/>
    <n v="77"/>
    <s v="M"/>
    <s v="Unarmed"/>
    <x v="1"/>
    <x v="0"/>
    <x v="2"/>
    <n v="0"/>
    <n v="0"/>
    <s v="No"/>
    <n v="2"/>
    <n v="6"/>
    <x v="0"/>
  </r>
  <r>
    <s v="INC001666"/>
    <x v="25"/>
    <x v="8"/>
    <s v="Hillcrest"/>
    <s v="FL"/>
    <n v="1"/>
    <x v="5"/>
    <x v="2725"/>
    <s v="OFF0068"/>
    <s v="NA"/>
    <n v="52"/>
    <s v="F"/>
    <s v="Black"/>
    <s v="VIC00329"/>
    <n v="14"/>
    <s v="Other"/>
    <s v="Firearm"/>
    <x v="3"/>
    <x v="0"/>
    <x v="1"/>
    <n v="5"/>
    <n v="39627.29"/>
    <s v="Yes"/>
    <n v="4"/>
    <n v="18"/>
    <x v="2"/>
  </r>
  <r>
    <s v="INC002838"/>
    <x v="8"/>
    <x v="8"/>
    <s v="Fairview"/>
    <s v="FL"/>
    <n v="9"/>
    <x v="1"/>
    <x v="2726"/>
    <s v="OFF0036"/>
    <s v="SUS00175"/>
    <n v="45"/>
    <s v="M"/>
    <s v="Asian"/>
    <s v="VIC00729"/>
    <n v="58"/>
    <s v="Other"/>
    <s v="Hands/Feet"/>
    <x v="1"/>
    <x v="4"/>
    <x v="1"/>
    <n v="0"/>
    <n v="38659.56"/>
    <s v="No"/>
    <n v="2"/>
    <n v="2"/>
    <x v="3"/>
  </r>
  <r>
    <s v="INC004559"/>
    <x v="16"/>
    <x v="8"/>
    <s v="Lakewood"/>
    <s v="AZ"/>
    <n v="6"/>
    <x v="0"/>
    <x v="2727"/>
    <s v="OFF0068"/>
    <s v="NA"/>
    <n v="52"/>
    <s v="F"/>
    <s v="Black"/>
    <s v="VIC00580"/>
    <n v="56"/>
    <s v="F"/>
    <s v="Firearm"/>
    <x v="0"/>
    <x v="0"/>
    <x v="1"/>
    <n v="0"/>
    <n v="29815.41"/>
    <s v="No"/>
    <n v="1"/>
    <n v="1"/>
    <x v="3"/>
  </r>
  <r>
    <s v="INC003050"/>
    <x v="3"/>
    <x v="1"/>
    <s v="Riverside"/>
    <s v="NC"/>
    <n v="4"/>
    <x v="6"/>
    <x v="2728"/>
    <s v="OFF0034"/>
    <s v="SUS00627"/>
    <n v="69"/>
    <s v="F"/>
    <s v="Asian"/>
    <s v="VIC00196"/>
    <n v="11"/>
    <s v="F"/>
    <s v="Firearm"/>
    <x v="1"/>
    <x v="0"/>
    <x v="1"/>
    <n v="1"/>
    <n v="6977.9"/>
    <s v="No"/>
    <n v="2"/>
    <n v="5"/>
    <x v="3"/>
  </r>
  <r>
    <s v="INC002036"/>
    <x v="21"/>
    <x v="2"/>
    <s v="Maplewood"/>
    <s v="CA"/>
    <n v="7"/>
    <x v="2"/>
    <x v="2729"/>
    <s v="OFF0118"/>
    <s v="NA"/>
    <n v="52"/>
    <s v="F"/>
    <s v="Black"/>
    <s v="VIC00315"/>
    <n v="56"/>
    <s v="M"/>
    <s v="Firearm"/>
    <x v="2"/>
    <x v="3"/>
    <x v="1"/>
    <n v="0"/>
    <n v="27843.21"/>
    <s v="Yes"/>
    <n v="3"/>
    <n v="20"/>
    <x v="2"/>
  </r>
  <r>
    <s v="INC004803"/>
    <x v="9"/>
    <x v="6"/>
    <s v="Centerville"/>
    <s v="AZ"/>
    <n v="12"/>
    <x v="3"/>
    <x v="2730"/>
    <s v="OFF0076"/>
    <s v="SUS00550"/>
    <n v="72"/>
    <s v="F"/>
    <s v="Other"/>
    <s v="VIC00091"/>
    <n v="73"/>
    <s v="M"/>
    <s v="Firearm"/>
    <x v="3"/>
    <x v="4"/>
    <x v="1"/>
    <n v="5"/>
    <n v="27834.85"/>
    <s v="Yes"/>
    <n v="4"/>
    <n v="15"/>
    <x v="1"/>
  </r>
  <r>
    <s v="INC003454"/>
    <x v="21"/>
    <x v="2"/>
    <s v="Oakdale"/>
    <s v="IL"/>
    <n v="12"/>
    <x v="6"/>
    <x v="2731"/>
    <s v="OFF0043"/>
    <s v="SUS00403"/>
    <n v="44"/>
    <s v="F"/>
    <s v="Black"/>
    <s v="VIC00570"/>
    <n v="74"/>
    <s v="M"/>
    <s v="Firearm"/>
    <x v="2"/>
    <x v="4"/>
    <x v="2"/>
    <n v="5"/>
    <n v="27371.99"/>
    <s v="No"/>
    <n v="3"/>
    <n v="13"/>
    <x v="1"/>
  </r>
  <r>
    <s v="INC001041"/>
    <x v="6"/>
    <x v="5"/>
    <s v="Riverside"/>
    <s v="GA"/>
    <n v="8"/>
    <x v="1"/>
    <x v="2732"/>
    <s v="OFF0092"/>
    <s v="SUS00753"/>
    <n v="33"/>
    <s v="M"/>
    <s v="Hispanic"/>
    <s v="VIC00675"/>
    <n v="72"/>
    <s v="F"/>
    <s v="Firearm"/>
    <x v="2"/>
    <x v="0"/>
    <x v="2"/>
    <n v="1"/>
    <n v="28450.37"/>
    <s v="No"/>
    <n v="3"/>
    <n v="0"/>
    <x v="3"/>
  </r>
  <r>
    <s v="INC001738"/>
    <x v="11"/>
    <x v="6"/>
    <s v="Maplewood"/>
    <s v="IL"/>
    <n v="2"/>
    <x v="6"/>
    <x v="2733"/>
    <s v="OFF0031"/>
    <s v="SUS00564"/>
    <n v="38"/>
    <s v="F"/>
    <s v="White"/>
    <s v="VIC00006"/>
    <n v="14"/>
    <s v="F"/>
    <s v="Firearm"/>
    <x v="1"/>
    <x v="0"/>
    <x v="3"/>
    <n v="2"/>
    <n v="0"/>
    <s v="Yes"/>
    <n v="2"/>
    <n v="0"/>
    <x v="3"/>
  </r>
  <r>
    <s v="INC003096"/>
    <x v="14"/>
    <x v="4"/>
    <s v="Centerville"/>
    <s v="GA"/>
    <n v="1"/>
    <x v="0"/>
    <x v="2734"/>
    <s v="OFF0015"/>
    <s v="SUS00468"/>
    <n v="46"/>
    <s v="M"/>
    <s v="Black"/>
    <s v="VIC00438"/>
    <n v="51"/>
    <s v="M"/>
    <s v="Firearm"/>
    <x v="3"/>
    <x v="3"/>
    <x v="0"/>
    <n v="0"/>
    <n v="42163.96"/>
    <s v="No"/>
    <n v="4"/>
    <n v="2"/>
    <x v="3"/>
  </r>
  <r>
    <s v="INC92501"/>
    <x v="14"/>
    <x v="7"/>
    <s v="Hillcrest"/>
    <s v="TX"/>
    <n v="4"/>
    <x v="0"/>
    <x v="2735"/>
    <s v="OFF0122"/>
    <s v="SUS00273"/>
    <n v="61"/>
    <s v="F"/>
    <s v="Hispanic"/>
    <s v="VIC00607"/>
    <n v="42"/>
    <s v="M"/>
    <s v="KNIFE"/>
    <x v="1"/>
    <x v="0"/>
    <x v="3"/>
    <n v="5"/>
    <n v="25312.95"/>
    <s v="No"/>
    <n v="2"/>
    <n v="13"/>
    <x v="1"/>
  </r>
  <r>
    <s v="INC002324"/>
    <x v="23"/>
    <x v="3"/>
    <s v="Lakewood"/>
    <s v="NC"/>
    <n v="8"/>
    <x v="7"/>
    <x v="39"/>
    <s v="OFF0067"/>
    <s v="SUS00324"/>
    <n v="27"/>
    <s v="F"/>
    <s v="Hispanic"/>
    <s v="VIC00376"/>
    <n v="43"/>
    <s v="M"/>
    <s v="Firearm"/>
    <x v="0"/>
    <x v="4"/>
    <x v="1"/>
    <n v="4"/>
    <n v="19536.87"/>
    <s v="No"/>
    <n v="1"/>
    <n v="0"/>
    <x v="3"/>
  </r>
  <r>
    <s v="INC001458"/>
    <x v="13"/>
    <x v="9"/>
    <s v="Riverside"/>
    <s v="NC"/>
    <n v="10"/>
    <x v="2"/>
    <x v="2736"/>
    <s v="OFF0109"/>
    <s v="SUS00501"/>
    <n v="30"/>
    <s v="F"/>
    <s v="White"/>
    <s v="VIC00953"/>
    <n v="15"/>
    <s v="F"/>
    <s v="KNIFE"/>
    <x v="3"/>
    <x v="3"/>
    <x v="1"/>
    <n v="2"/>
    <n v="0"/>
    <s v="No"/>
    <n v="4"/>
    <n v="2"/>
    <x v="3"/>
  </r>
  <r>
    <s v="INC001379"/>
    <x v="14"/>
    <x v="7"/>
    <s v="Maplewood"/>
    <s v="FL"/>
    <n v="12"/>
    <x v="3"/>
    <x v="2737"/>
    <s v="OFF0090"/>
    <s v="NA"/>
    <n v="52"/>
    <s v="F"/>
    <s v="Black"/>
    <s v="VIC00513"/>
    <n v="69"/>
    <s v="F"/>
    <s v="Blunt Object"/>
    <x v="3"/>
    <x v="0"/>
    <x v="2"/>
    <n v="4"/>
    <n v="33.65"/>
    <s v="Yes"/>
    <n v="4"/>
    <n v="13"/>
    <x v="1"/>
  </r>
  <r>
    <s v="INC000654"/>
    <x v="17"/>
    <x v="7"/>
    <s v="Springfield"/>
    <s v="OH"/>
    <n v="8"/>
    <x v="7"/>
    <x v="39"/>
    <s v="OFF0067"/>
    <s v="SUS00513"/>
    <n v="63"/>
    <s v="F"/>
    <s v="Asian"/>
    <s v="VIC00512"/>
    <n v="13"/>
    <s v="M"/>
    <s v="Firearm"/>
    <x v="0"/>
    <x v="0"/>
    <x v="1"/>
    <n v="2"/>
    <n v="33728.36"/>
    <s v="Yes"/>
    <n v="1"/>
    <n v="0"/>
    <x v="3"/>
  </r>
  <r>
    <s v="INC002258"/>
    <x v="16"/>
    <x v="6"/>
    <s v="Oakdale"/>
    <s v="FL"/>
    <n v="1"/>
    <x v="6"/>
    <x v="2738"/>
    <s v="OFF0079"/>
    <s v="SUS00172"/>
    <n v="66"/>
    <s v="M"/>
    <s v="Black"/>
    <s v="VIC00381"/>
    <n v="89"/>
    <s v="F"/>
    <s v="Firearm"/>
    <x v="1"/>
    <x v="1"/>
    <x v="1"/>
    <n v="0"/>
    <n v="48839.24"/>
    <s v="No"/>
    <n v="2"/>
    <n v="18"/>
    <x v="2"/>
  </r>
  <r>
    <s v="INC000178"/>
    <x v="2"/>
    <x v="9"/>
    <s v="Lakewood"/>
    <s v="AZ"/>
    <n v="8"/>
    <x v="6"/>
    <x v="2739"/>
    <s v="OFF0014"/>
    <s v="NA"/>
    <n v="52"/>
    <s v="F"/>
    <s v="Black"/>
    <s v="VIC00607"/>
    <n v="36"/>
    <s v="M"/>
    <s v="Firearm"/>
    <x v="0"/>
    <x v="2"/>
    <x v="3"/>
    <n v="1"/>
    <n v="21200.84"/>
    <s v="No"/>
    <n v="1"/>
    <n v="23"/>
    <x v="2"/>
  </r>
  <r>
    <s v="INC003279"/>
    <x v="15"/>
    <x v="7"/>
    <s v="Lakewood"/>
    <s v="TX"/>
    <n v="3"/>
    <x v="5"/>
    <x v="2740"/>
    <s v="OFF0133"/>
    <s v="NA"/>
    <n v="52"/>
    <s v="F"/>
    <s v="Black"/>
    <s v="VIC00127"/>
    <n v="67"/>
    <s v="F"/>
    <s v="Hands/Feet"/>
    <x v="1"/>
    <x v="0"/>
    <x v="2"/>
    <n v="5"/>
    <n v="30771.23"/>
    <s v="No"/>
    <n v="2"/>
    <n v="11"/>
    <x v="0"/>
  </r>
  <r>
    <s v="INC002996"/>
    <x v="6"/>
    <x v="4"/>
    <s v="Centerville"/>
    <s v="IL"/>
    <n v="7"/>
    <x v="4"/>
    <x v="2741"/>
    <s v="OFF0079"/>
    <s v="SUS00788"/>
    <n v="21"/>
    <s v="F"/>
    <s v="Asian"/>
    <s v="VIC00817"/>
    <n v="63"/>
    <s v="F"/>
    <s v="Blunt Object"/>
    <x v="3"/>
    <x v="3"/>
    <x v="1"/>
    <n v="5"/>
    <n v="2647.99"/>
    <s v="No"/>
    <n v="4"/>
    <n v="22"/>
    <x v="2"/>
  </r>
  <r>
    <s v="INC004740"/>
    <x v="8"/>
    <x v="1"/>
    <s v="Oakdale"/>
    <s v="OH"/>
    <n v="2"/>
    <x v="4"/>
    <x v="2742"/>
    <s v="OFF0120"/>
    <s v="SUS00191"/>
    <n v="64"/>
    <s v="F"/>
    <s v="Black"/>
    <s v="VIC00867"/>
    <n v="82"/>
    <s v="M"/>
    <s v="Firearm"/>
    <x v="1"/>
    <x v="0"/>
    <x v="1"/>
    <n v="4"/>
    <n v="13730.07"/>
    <s v="No"/>
    <n v="2"/>
    <n v="2"/>
    <x v="3"/>
  </r>
  <r>
    <s v="INC002750"/>
    <x v="17"/>
    <x v="2"/>
    <s v="Hillcrest"/>
    <s v="CA"/>
    <n v="1"/>
    <x v="5"/>
    <x v="2743"/>
    <s v="OFF0013"/>
    <s v="SUS00610"/>
    <n v="17"/>
    <s v="M"/>
    <s v="Hispanic"/>
    <s v="VIC00284"/>
    <n v="11"/>
    <s v="M"/>
    <s v="Firearm"/>
    <x v="3"/>
    <x v="4"/>
    <x v="3"/>
    <n v="3"/>
    <n v="9701.66"/>
    <s v="No"/>
    <n v="4"/>
    <n v="0"/>
    <x v="3"/>
  </r>
  <r>
    <s v="INC003487"/>
    <x v="29"/>
    <x v="5"/>
    <s v="Oakdale"/>
    <s v="OH"/>
    <n v="2"/>
    <x v="4"/>
    <x v="2744"/>
    <s v="OFF0069"/>
    <s v="SUS00376"/>
    <n v="52"/>
    <s v="F"/>
    <s v="Black"/>
    <s v="VIC00255"/>
    <n v="87"/>
    <s v="M"/>
    <s v="KNIFE"/>
    <x v="1"/>
    <x v="2"/>
    <x v="2"/>
    <n v="4"/>
    <n v="25464.46"/>
    <s v="No"/>
    <n v="2"/>
    <n v="17"/>
    <x v="1"/>
  </r>
  <r>
    <s v="INC000703"/>
    <x v="6"/>
    <x v="9"/>
    <s v="Maplewood"/>
    <s v="NY"/>
    <n v="1"/>
    <x v="0"/>
    <x v="2745"/>
    <s v="OFF0109"/>
    <s v="SUS00191"/>
    <n v="59"/>
    <s v="F"/>
    <s v="White"/>
    <s v="VIC00799"/>
    <n v="80"/>
    <s v="F"/>
    <s v="Blunt Object"/>
    <x v="0"/>
    <x v="4"/>
    <x v="0"/>
    <n v="0"/>
    <n v="1908.02"/>
    <s v="Yes"/>
    <n v="1"/>
    <n v="5"/>
    <x v="3"/>
  </r>
  <r>
    <s v="INC004049"/>
    <x v="18"/>
    <x v="5"/>
    <s v="Oakdale"/>
    <s v="CA"/>
    <n v="1"/>
    <x v="3"/>
    <x v="2746"/>
    <s v="OFF0108"/>
    <s v="SUS00011"/>
    <n v="41"/>
    <s v="F"/>
    <s v="White"/>
    <s v="VIC00058"/>
    <n v="21"/>
    <s v="M"/>
    <s v="Firearm"/>
    <x v="2"/>
    <x v="2"/>
    <x v="0"/>
    <n v="4"/>
    <n v="21020.67"/>
    <s v="Yes"/>
    <n v="3"/>
    <n v="19"/>
    <x v="2"/>
  </r>
  <r>
    <s v="INC003556"/>
    <x v="6"/>
    <x v="3"/>
    <s v="Centerville"/>
    <s v="FL"/>
    <n v="5"/>
    <x v="3"/>
    <x v="2747"/>
    <s v="OFF0115"/>
    <s v="SUS00475"/>
    <n v="20"/>
    <s v="M"/>
    <s v="White"/>
    <s v="VIC00135"/>
    <n v="21"/>
    <s v="M"/>
    <s v="Firearm"/>
    <x v="1"/>
    <x v="4"/>
    <x v="1"/>
    <n v="2"/>
    <n v="418.06"/>
    <s v="Yes"/>
    <n v="2"/>
    <n v="20"/>
    <x v="2"/>
  </r>
  <r>
    <s v="INC001572"/>
    <x v="23"/>
    <x v="3"/>
    <s v="Fairview"/>
    <s v="GA"/>
    <n v="1"/>
    <x v="4"/>
    <x v="2748"/>
    <s v="OFF0028"/>
    <s v="NA"/>
    <n v="52"/>
    <s v="F"/>
    <s v="Black"/>
    <s v="VIC00310"/>
    <n v="79"/>
    <s v="F"/>
    <s v="KNIFE"/>
    <x v="1"/>
    <x v="0"/>
    <x v="3"/>
    <n v="0"/>
    <n v="1716.16"/>
    <s v="Yes"/>
    <n v="2"/>
    <n v="12"/>
    <x v="1"/>
  </r>
  <r>
    <s v="INC004505"/>
    <x v="0"/>
    <x v="1"/>
    <s v="Fairview"/>
    <s v="IL"/>
    <n v="2"/>
    <x v="6"/>
    <x v="2749"/>
    <s v="OFF0028"/>
    <s v="NA"/>
    <n v="52"/>
    <s v="F"/>
    <s v="Black"/>
    <s v="VIC00094"/>
    <n v="33"/>
    <s v="M"/>
    <s v="Hands/Feet"/>
    <x v="2"/>
    <x v="0"/>
    <x v="1"/>
    <n v="0"/>
    <n v="20190.46"/>
    <s v="No"/>
    <n v="3"/>
    <n v="5"/>
    <x v="3"/>
  </r>
  <r>
    <s v="INC001472"/>
    <x v="4"/>
    <x v="8"/>
    <s v="Maplewood"/>
    <s v="AZ"/>
    <n v="1"/>
    <x v="5"/>
    <x v="2750"/>
    <s v="OFF0146"/>
    <s v="SUS00458"/>
    <n v="26"/>
    <s v="M"/>
    <s v="Other"/>
    <s v="VIC00982"/>
    <n v="73"/>
    <s v="M"/>
    <s v="KNIFE"/>
    <x v="0"/>
    <x v="1"/>
    <x v="1"/>
    <n v="0"/>
    <n v="19794.400000000001"/>
    <s v="No"/>
    <n v="1"/>
    <n v="20"/>
    <x v="2"/>
  </r>
  <r>
    <s v="INC000659"/>
    <x v="11"/>
    <x v="7"/>
    <s v="Lakewood"/>
    <s v="OH"/>
    <n v="9"/>
    <x v="4"/>
    <x v="2751"/>
    <s v="OFF0143"/>
    <s v="SUS00774"/>
    <n v="52"/>
    <s v="M"/>
    <s v="Black"/>
    <s v="VIC00419"/>
    <n v="12"/>
    <s v="Other"/>
    <s v="KNIFE"/>
    <x v="1"/>
    <x v="4"/>
    <x v="1"/>
    <n v="5"/>
    <n v="49872.959999999999"/>
    <s v="No"/>
    <n v="2"/>
    <n v="21"/>
    <x v="2"/>
  </r>
  <r>
    <s v="INC001692"/>
    <x v="2"/>
    <x v="7"/>
    <s v="Centerville"/>
    <s v="OH"/>
    <n v="1"/>
    <x v="6"/>
    <x v="2752"/>
    <s v="OFF0067"/>
    <s v="SUS00237"/>
    <n v="25"/>
    <s v="M"/>
    <s v="Black"/>
    <s v="VIC00449"/>
    <n v="29"/>
    <s v="M"/>
    <s v="Hands/Feet"/>
    <x v="0"/>
    <x v="2"/>
    <x v="0"/>
    <n v="0"/>
    <n v="11139.18"/>
    <s v="No"/>
    <n v="1"/>
    <n v="0"/>
    <x v="3"/>
  </r>
  <r>
    <s v="INC001480"/>
    <x v="2"/>
    <x v="5"/>
    <s v="Fairview"/>
    <s v="GA"/>
    <n v="7"/>
    <x v="6"/>
    <x v="2753"/>
    <s v="OFF0064"/>
    <s v="SUS00800"/>
    <n v="52"/>
    <s v="Other"/>
    <s v="Black"/>
    <s v="VIC00745"/>
    <n v="64"/>
    <s v="F"/>
    <s v="Firearm"/>
    <x v="0"/>
    <x v="2"/>
    <x v="1"/>
    <n v="3"/>
    <n v="21156.55"/>
    <s v="No"/>
    <n v="1"/>
    <n v="8"/>
    <x v="0"/>
  </r>
  <r>
    <s v="INC000086"/>
    <x v="23"/>
    <x v="4"/>
    <s v="Hillcrest"/>
    <s v="FL"/>
    <n v="7"/>
    <x v="1"/>
    <x v="2754"/>
    <s v="OFF0096"/>
    <s v="NA"/>
    <n v="52"/>
    <s v="F"/>
    <s v="Black"/>
    <s v="VIC00587"/>
    <n v="56"/>
    <s v="F"/>
    <s v="KNIFE"/>
    <x v="2"/>
    <x v="0"/>
    <x v="3"/>
    <n v="1"/>
    <n v="8047.72"/>
    <s v="No"/>
    <n v="3"/>
    <n v="0"/>
    <x v="3"/>
  </r>
  <r>
    <s v="INC003667"/>
    <x v="6"/>
    <x v="4"/>
    <s v="Lakewood"/>
    <s v="NC"/>
    <n v="5"/>
    <x v="0"/>
    <x v="2755"/>
    <s v="OFF0058"/>
    <s v="SUS00263"/>
    <n v="63"/>
    <s v="M"/>
    <s v="Other"/>
    <s v="VIC00114"/>
    <n v="65"/>
    <s v="M"/>
    <s v="KNIFE"/>
    <x v="0"/>
    <x v="0"/>
    <x v="1"/>
    <n v="3"/>
    <n v="12398.68"/>
    <s v="No"/>
    <n v="1"/>
    <n v="2"/>
    <x v="3"/>
  </r>
  <r>
    <s v="INC004817"/>
    <x v="20"/>
    <x v="3"/>
    <s v="Riverside"/>
    <s v="FL"/>
    <n v="5"/>
    <x v="0"/>
    <x v="2756"/>
    <s v="OFF0109"/>
    <s v="SUS00783"/>
    <n v="52"/>
    <s v="M"/>
    <s v="Black"/>
    <s v="VIC00224"/>
    <n v="53"/>
    <s v="M"/>
    <s v="Hands/Feet"/>
    <x v="2"/>
    <x v="0"/>
    <x v="1"/>
    <n v="0"/>
    <n v="15371.06"/>
    <s v="No"/>
    <n v="3"/>
    <n v="6"/>
    <x v="0"/>
  </r>
  <r>
    <s v="INC004565"/>
    <x v="28"/>
    <x v="1"/>
    <s v="Lakewood"/>
    <s v="IL"/>
    <n v="6"/>
    <x v="5"/>
    <x v="2757"/>
    <s v="OFF0128"/>
    <s v="SUS00523"/>
    <n v="27"/>
    <s v="M"/>
    <s v="Black"/>
    <s v="VIC00677"/>
    <n v="55"/>
    <s v="M"/>
    <s v="Hands/Feet"/>
    <x v="1"/>
    <x v="1"/>
    <x v="1"/>
    <n v="4"/>
    <n v="940.5"/>
    <s v="Yes"/>
    <n v="2"/>
    <n v="15"/>
    <x v="1"/>
  </r>
  <r>
    <s v="INC002676"/>
    <x v="14"/>
    <x v="0"/>
    <s v="Hillcrest"/>
    <s v="NY"/>
    <n v="8"/>
    <x v="7"/>
    <x v="39"/>
    <s v="OFF0139"/>
    <s v="SUS00230"/>
    <n v="65"/>
    <s v="F"/>
    <s v="White"/>
    <s v="VIC00258"/>
    <n v="36"/>
    <s v="F"/>
    <s v="Blunt Object"/>
    <x v="2"/>
    <x v="2"/>
    <x v="3"/>
    <n v="5"/>
    <n v="34586.82"/>
    <s v="No"/>
    <n v="3"/>
    <n v="0"/>
    <x v="3"/>
  </r>
  <r>
    <s v="INC001339"/>
    <x v="14"/>
    <x v="2"/>
    <s v="Maplewood"/>
    <s v="PA"/>
    <n v="6"/>
    <x v="1"/>
    <x v="2758"/>
    <s v="OFF0129"/>
    <s v="SUS00771"/>
    <n v="36"/>
    <s v="F"/>
    <s v="Hispanic"/>
    <s v="VIC00294"/>
    <n v="78"/>
    <s v="M"/>
    <s v="Firearm"/>
    <x v="1"/>
    <x v="4"/>
    <x v="1"/>
    <n v="3"/>
    <n v="43279.53"/>
    <s v="No"/>
    <n v="2"/>
    <n v="14"/>
    <x v="1"/>
  </r>
  <r>
    <s v="INC000108"/>
    <x v="6"/>
    <x v="3"/>
    <s v="Oakdale"/>
    <s v="GA"/>
    <n v="8"/>
    <x v="7"/>
    <x v="39"/>
    <s v="OFF0085"/>
    <s v="SUS00212"/>
    <n v="52"/>
    <s v="M"/>
    <s v="Asian"/>
    <s v="VIC00884"/>
    <n v="77"/>
    <s v="Other"/>
    <s v="Firearm"/>
    <x v="1"/>
    <x v="0"/>
    <x v="3"/>
    <n v="4"/>
    <n v="47430.080000000002"/>
    <s v="No"/>
    <n v="2"/>
    <n v="0"/>
    <x v="3"/>
  </r>
  <r>
    <s v="INC002285"/>
    <x v="15"/>
    <x v="8"/>
    <s v="Fairview"/>
    <s v="NC"/>
    <n v="12"/>
    <x v="3"/>
    <x v="2759"/>
    <s v="OFF0022"/>
    <s v="SUS00158"/>
    <n v="60"/>
    <s v="Other"/>
    <s v="Other"/>
    <s v="VIC00433"/>
    <n v="47"/>
    <s v="M"/>
    <s v="Hands/Feet"/>
    <x v="3"/>
    <x v="0"/>
    <x v="1"/>
    <n v="0"/>
    <n v="36057.620000000003"/>
    <s v="No"/>
    <n v="4"/>
    <n v="15"/>
    <x v="1"/>
  </r>
  <r>
    <s v="INC004306"/>
    <x v="4"/>
    <x v="2"/>
    <s v="Riverside"/>
    <s v="NC"/>
    <n v="8"/>
    <x v="7"/>
    <x v="39"/>
    <s v="OFF0093"/>
    <s v="SUS00516"/>
    <n v="59"/>
    <s v="M"/>
    <s v="Black"/>
    <s v="VIC00270"/>
    <n v="56"/>
    <s v="M"/>
    <s v="Hands/Feet"/>
    <x v="2"/>
    <x v="4"/>
    <x v="1"/>
    <n v="0"/>
    <n v="0"/>
    <s v="No"/>
    <n v="3"/>
    <n v="0"/>
    <x v="3"/>
  </r>
  <r>
    <s v="INC004715"/>
    <x v="15"/>
    <x v="8"/>
    <s v="Maplewood"/>
    <s v="PA"/>
    <n v="11"/>
    <x v="4"/>
    <x v="2760"/>
    <s v="OFF0035"/>
    <s v="NA"/>
    <n v="52"/>
    <s v="F"/>
    <s v="Black"/>
    <s v="VIC00319"/>
    <n v="77"/>
    <s v="M"/>
    <s v="Hands/Feet"/>
    <x v="3"/>
    <x v="3"/>
    <x v="2"/>
    <n v="0"/>
    <n v="47930.14"/>
    <s v="Yes"/>
    <n v="4"/>
    <n v="8"/>
    <x v="0"/>
  </r>
  <r>
    <s v="INC003592"/>
    <x v="6"/>
    <x v="4"/>
    <s v="Riverside"/>
    <s v="IL"/>
    <n v="10"/>
    <x v="0"/>
    <x v="2761"/>
    <s v="OFF0042"/>
    <s v="SUS00111"/>
    <n v="52"/>
    <s v="M"/>
    <s v="Asian"/>
    <s v="VIC00386"/>
    <n v="36"/>
    <s v="Other"/>
    <s v="Firearm"/>
    <x v="1"/>
    <x v="0"/>
    <x v="1"/>
    <n v="1"/>
    <n v="38886"/>
    <s v="No"/>
    <n v="2"/>
    <n v="12"/>
    <x v="1"/>
  </r>
  <r>
    <s v="INC001787"/>
    <x v="17"/>
    <x v="5"/>
    <s v="Maplewood"/>
    <s v="NY"/>
    <n v="10"/>
    <x v="4"/>
    <x v="2762"/>
    <s v="OFF0029"/>
    <s v="SUS00191"/>
    <n v="50"/>
    <s v="F"/>
    <s v="Asian"/>
    <s v="VIC00235"/>
    <n v="67"/>
    <s v="Other"/>
    <s v="KNIFE"/>
    <x v="0"/>
    <x v="0"/>
    <x v="3"/>
    <n v="5"/>
    <n v="15155.66"/>
    <s v="No"/>
    <n v="1"/>
    <n v="20"/>
    <x v="2"/>
  </r>
  <r>
    <s v="INC002301"/>
    <x v="8"/>
    <x v="8"/>
    <s v="Oakdale"/>
    <s v="OH"/>
    <n v="5"/>
    <x v="2"/>
    <x v="2763"/>
    <s v="OFF0025"/>
    <s v="SUS00576"/>
    <n v="58"/>
    <s v="F"/>
    <s v="Black"/>
    <s v="VIC00816"/>
    <n v="41"/>
    <s v="M"/>
    <s v="Firearm"/>
    <x v="2"/>
    <x v="1"/>
    <x v="3"/>
    <n v="3"/>
    <n v="34646.589999999997"/>
    <s v="Yes"/>
    <n v="3"/>
    <n v="17"/>
    <x v="1"/>
  </r>
  <r>
    <s v="INC000809"/>
    <x v="6"/>
    <x v="7"/>
    <s v="Springfield"/>
    <s v="OH"/>
    <n v="7"/>
    <x v="5"/>
    <x v="2764"/>
    <s v="OFF0114"/>
    <s v="SUS00304"/>
    <n v="23"/>
    <s v="F"/>
    <s v="Black"/>
    <s v="VIC00323"/>
    <n v="54"/>
    <s v="M"/>
    <s v="Firearm"/>
    <x v="2"/>
    <x v="1"/>
    <x v="1"/>
    <n v="0"/>
    <n v="28106.46"/>
    <s v="Yes"/>
    <n v="3"/>
    <n v="0"/>
    <x v="3"/>
  </r>
  <r>
    <s v="INC001877"/>
    <x v="11"/>
    <x v="5"/>
    <s v="Springfield"/>
    <s v="TX"/>
    <n v="11"/>
    <x v="1"/>
    <x v="2765"/>
    <s v="OFF0129"/>
    <s v="SUS00086"/>
    <n v="57"/>
    <s v="M"/>
    <s v="Black"/>
    <s v="VIC00255"/>
    <n v="56"/>
    <s v="Other"/>
    <s v="KNIFE"/>
    <x v="1"/>
    <x v="2"/>
    <x v="0"/>
    <n v="0"/>
    <n v="0"/>
    <s v="No"/>
    <n v="2"/>
    <n v="8"/>
    <x v="0"/>
  </r>
  <r>
    <s v="INC000072"/>
    <x v="20"/>
    <x v="1"/>
    <s v="Oakdale"/>
    <s v="NC"/>
    <n v="6"/>
    <x v="2"/>
    <x v="2766"/>
    <s v="OFF0125"/>
    <s v="SUS00058"/>
    <n v="52"/>
    <s v="F"/>
    <s v="Asian"/>
    <s v="VIC00414"/>
    <n v="82"/>
    <s v="M"/>
    <s v="KNIFE"/>
    <x v="3"/>
    <x v="3"/>
    <x v="0"/>
    <n v="0"/>
    <n v="45901.55"/>
    <s v="No"/>
    <n v="4"/>
    <n v="0"/>
    <x v="3"/>
  </r>
  <r>
    <s v="INC004922"/>
    <x v="17"/>
    <x v="9"/>
    <s v="Riverside"/>
    <s v="GA"/>
    <n v="6"/>
    <x v="3"/>
    <x v="2767"/>
    <s v="OFF0004"/>
    <s v="SUS00282"/>
    <n v="33"/>
    <s v="F"/>
    <s v="Black"/>
    <s v="VIC00606"/>
    <n v="86"/>
    <s v="M"/>
    <s v="KNIFE"/>
    <x v="1"/>
    <x v="1"/>
    <x v="0"/>
    <n v="4"/>
    <n v="24748"/>
    <s v="No"/>
    <n v="2"/>
    <n v="23"/>
    <x v="2"/>
  </r>
  <r>
    <s v="INC002245"/>
    <x v="15"/>
    <x v="9"/>
    <s v="Oakdale"/>
    <s v="TX"/>
    <n v="1"/>
    <x v="3"/>
    <x v="2768"/>
    <s v="OFF0023"/>
    <s v="SUS00045"/>
    <n v="65"/>
    <s v="M"/>
    <s v="Other"/>
    <m/>
    <n v="56"/>
    <s v="M"/>
    <s v="Hands/Feet"/>
    <x v="1"/>
    <x v="0"/>
    <x v="1"/>
    <n v="1"/>
    <n v="27279.18"/>
    <s v="No"/>
    <n v="2"/>
    <n v="18"/>
    <x v="2"/>
  </r>
  <r>
    <s v="INC001371"/>
    <x v="19"/>
    <x v="9"/>
    <s v="Oakdale"/>
    <s v="AZ"/>
    <n v="1"/>
    <x v="4"/>
    <x v="2769"/>
    <s v="OFF0071"/>
    <s v="SUS00769"/>
    <n v="53"/>
    <s v="F"/>
    <s v="Hispanic"/>
    <s v="VIC00509"/>
    <n v="37"/>
    <s v="M"/>
    <s v="Firearm"/>
    <x v="3"/>
    <x v="0"/>
    <x v="0"/>
    <n v="2"/>
    <n v="15616"/>
    <s v="No"/>
    <n v="4"/>
    <n v="16"/>
    <x v="1"/>
  </r>
  <r>
    <s v="INC002866"/>
    <x v="9"/>
    <x v="9"/>
    <s v="Oakdale"/>
    <s v="CA"/>
    <n v="8"/>
    <x v="7"/>
    <x v="39"/>
    <s v="OFF0136"/>
    <s v="SUS00529"/>
    <n v="43"/>
    <s v="F"/>
    <s v="Black"/>
    <s v="VIC00227"/>
    <n v="18"/>
    <s v="Other"/>
    <s v="KNIFE"/>
    <x v="1"/>
    <x v="0"/>
    <x v="3"/>
    <n v="0"/>
    <n v="0"/>
    <s v="No"/>
    <n v="2"/>
    <n v="0"/>
    <x v="3"/>
  </r>
  <r>
    <s v="INC001624"/>
    <x v="17"/>
    <x v="2"/>
    <s v="Fairview"/>
    <s v="CA"/>
    <n v="6"/>
    <x v="6"/>
    <x v="2770"/>
    <s v="OFF0111"/>
    <s v="SUS00469"/>
    <n v="54"/>
    <s v="M"/>
    <s v="Hispanic"/>
    <s v="VIC00886"/>
    <n v="83"/>
    <s v="F"/>
    <s v="Firearm"/>
    <x v="1"/>
    <x v="4"/>
    <x v="0"/>
    <n v="2"/>
    <n v="2617.38"/>
    <s v="Yes"/>
    <n v="2"/>
    <n v="21"/>
    <x v="2"/>
  </r>
  <r>
    <s v="INC001467"/>
    <x v="8"/>
    <x v="6"/>
    <s v="Springfield"/>
    <s v="PA"/>
    <n v="12"/>
    <x v="4"/>
    <x v="2771"/>
    <s v="OFF0007"/>
    <s v="SUS00780"/>
    <n v="46"/>
    <s v="M"/>
    <s v="Black"/>
    <s v="VIC00659"/>
    <n v="27"/>
    <s v="M"/>
    <s v="Unarmed"/>
    <x v="3"/>
    <x v="4"/>
    <x v="2"/>
    <n v="0"/>
    <n v="14776.6"/>
    <s v="No"/>
    <n v="4"/>
    <n v="9"/>
    <x v="0"/>
  </r>
  <r>
    <s v="INC000385"/>
    <x v="8"/>
    <x v="8"/>
    <s v="Oakdale"/>
    <s v="GA"/>
    <n v="12"/>
    <x v="4"/>
    <x v="2772"/>
    <s v="OFF0023"/>
    <s v="SUS00226"/>
    <n v="15"/>
    <s v="F"/>
    <s v="Black"/>
    <s v="VIC00343"/>
    <n v="68"/>
    <s v="M"/>
    <s v="Firearm"/>
    <x v="1"/>
    <x v="4"/>
    <x v="1"/>
    <n v="1"/>
    <n v="0"/>
    <s v="No"/>
    <n v="2"/>
    <n v="9"/>
    <x v="0"/>
  </r>
  <r>
    <s v="INC002648"/>
    <x v="16"/>
    <x v="8"/>
    <s v="Centerville"/>
    <s v="CA"/>
    <n v="7"/>
    <x v="1"/>
    <x v="2773"/>
    <s v="OFF0076"/>
    <s v="NA"/>
    <n v="52"/>
    <s v="F"/>
    <s v="Black"/>
    <s v="VIC00123"/>
    <n v="88"/>
    <s v="M"/>
    <s v="KNIFE"/>
    <x v="0"/>
    <x v="2"/>
    <x v="0"/>
    <n v="5"/>
    <n v="12008.14"/>
    <s v="No"/>
    <n v="1"/>
    <n v="7"/>
    <x v="0"/>
  </r>
  <r>
    <s v="INC000800"/>
    <x v="0"/>
    <x v="4"/>
    <s v="Springfield"/>
    <s v="CA"/>
    <n v="4"/>
    <x v="0"/>
    <x v="2774"/>
    <s v="OFF0071"/>
    <s v="SUS00338"/>
    <n v="28"/>
    <s v="M"/>
    <s v="Other"/>
    <s v="VIC00800"/>
    <n v="58"/>
    <s v="M"/>
    <s v="Blunt Object"/>
    <x v="2"/>
    <x v="0"/>
    <x v="1"/>
    <n v="2"/>
    <n v="42560.07"/>
    <s v="No"/>
    <n v="3"/>
    <n v="6"/>
    <x v="0"/>
  </r>
  <r>
    <s v="INC001695"/>
    <x v="23"/>
    <x v="3"/>
    <s v="Riverside"/>
    <s v="TX"/>
    <n v="8"/>
    <x v="1"/>
    <x v="2775"/>
    <s v="OFF0137"/>
    <s v="SUS00199"/>
    <n v="59"/>
    <s v="F"/>
    <s v="Hispanic"/>
    <s v="VIC00002"/>
    <n v="76"/>
    <s v="M"/>
    <s v="Firearm"/>
    <x v="3"/>
    <x v="0"/>
    <x v="1"/>
    <n v="1"/>
    <n v="20284.080000000002"/>
    <s v="No"/>
    <n v="4"/>
    <n v="10"/>
    <x v="0"/>
  </r>
  <r>
    <s v="INC000899"/>
    <x v="9"/>
    <x v="6"/>
    <s v="Centerville"/>
    <s v="PA"/>
    <n v="7"/>
    <x v="5"/>
    <x v="2776"/>
    <s v="OFF0102"/>
    <s v="SUS00198"/>
    <n v="45"/>
    <s v="M"/>
    <s v="Other"/>
    <s v="VIC00086"/>
    <n v="65"/>
    <s v="F"/>
    <s v="Firearm"/>
    <x v="3"/>
    <x v="4"/>
    <x v="1"/>
    <n v="4"/>
    <n v="39171.06"/>
    <s v="Yes"/>
    <n v="4"/>
    <n v="13"/>
    <x v="1"/>
  </r>
  <r>
    <s v="INC001879"/>
    <x v="13"/>
    <x v="1"/>
    <s v="Maplewood"/>
    <s v="AZ"/>
    <n v="12"/>
    <x v="2"/>
    <x v="2777"/>
    <s v="OFF0056"/>
    <s v="SUS00291"/>
    <n v="41"/>
    <s v="F"/>
    <s v="Black"/>
    <s v="VIC00318"/>
    <n v="90"/>
    <s v="Other"/>
    <s v="Hands/Feet"/>
    <x v="2"/>
    <x v="3"/>
    <x v="0"/>
    <n v="4"/>
    <n v="0"/>
    <s v="No"/>
    <n v="3"/>
    <n v="10"/>
    <x v="0"/>
  </r>
  <r>
    <s v="INC000179"/>
    <x v="29"/>
    <x v="0"/>
    <s v="Riverside"/>
    <s v="IL"/>
    <n v="10"/>
    <x v="1"/>
    <x v="2778"/>
    <s v="OFF0098"/>
    <s v="SUS00291"/>
    <n v="19"/>
    <s v="M"/>
    <s v="Hispanic"/>
    <s v="VIC00733"/>
    <n v="34"/>
    <s v="M"/>
    <s v="Firearm"/>
    <x v="3"/>
    <x v="3"/>
    <x v="2"/>
    <n v="3"/>
    <n v="48524.63"/>
    <s v="No"/>
    <n v="4"/>
    <n v="9"/>
    <x v="0"/>
  </r>
  <r>
    <s v="INC002655"/>
    <x v="7"/>
    <x v="5"/>
    <s v="Maplewood"/>
    <s v="FL"/>
    <n v="11"/>
    <x v="3"/>
    <x v="2779"/>
    <s v="OFF0005"/>
    <s v="SUS00548"/>
    <n v="38"/>
    <s v="M"/>
    <s v="Black"/>
    <s v="VIC00804"/>
    <n v="56"/>
    <s v="M"/>
    <s v="KNIFE"/>
    <x v="1"/>
    <x v="3"/>
    <x v="2"/>
    <n v="0"/>
    <n v="44035.19"/>
    <s v="No"/>
    <n v="2"/>
    <n v="16"/>
    <x v="1"/>
  </r>
  <r>
    <s v="INC001263"/>
    <x v="17"/>
    <x v="8"/>
    <s v="Centerville"/>
    <s v="PA"/>
    <n v="12"/>
    <x v="0"/>
    <x v="2780"/>
    <s v="OFF0105"/>
    <s v="SUS00112"/>
    <n v="52"/>
    <s v="M"/>
    <s v="White"/>
    <s v="VIC00994"/>
    <n v="65"/>
    <s v="F"/>
    <s v="Firearm"/>
    <x v="1"/>
    <x v="0"/>
    <x v="0"/>
    <n v="2"/>
    <n v="20958.599999999999"/>
    <s v="No"/>
    <n v="2"/>
    <n v="8"/>
    <x v="0"/>
  </r>
  <r>
    <s v="INC004898"/>
    <x v="6"/>
    <x v="5"/>
    <s v="Maplewood"/>
    <s v="FL"/>
    <n v="12"/>
    <x v="6"/>
    <x v="2781"/>
    <s v="OFF0129"/>
    <s v="SUS00369"/>
    <n v="48"/>
    <s v="F"/>
    <s v="Black"/>
    <s v="VIC00527"/>
    <n v="81"/>
    <s v="M"/>
    <s v="Firearm"/>
    <x v="0"/>
    <x v="0"/>
    <x v="2"/>
    <n v="5"/>
    <n v="45350.82"/>
    <s v="No"/>
    <n v="1"/>
    <n v="16"/>
    <x v="1"/>
  </r>
  <r>
    <s v="INC001445"/>
    <x v="0"/>
    <x v="6"/>
    <s v="Oakdale"/>
    <s v="CA"/>
    <n v="7"/>
    <x v="4"/>
    <x v="2782"/>
    <s v="OFF0137"/>
    <s v="SUS00014"/>
    <n v="54"/>
    <s v="F"/>
    <s v="Black"/>
    <s v="VIC00354"/>
    <n v="84"/>
    <s v="F"/>
    <s v="Firearm"/>
    <x v="3"/>
    <x v="4"/>
    <x v="1"/>
    <n v="3"/>
    <n v="12644.58"/>
    <s v="Yes"/>
    <n v="4"/>
    <n v="6"/>
    <x v="0"/>
  </r>
  <r>
    <s v="INC000364"/>
    <x v="6"/>
    <x v="0"/>
    <s v="Lakewood"/>
    <s v="OH"/>
    <n v="8"/>
    <x v="0"/>
    <x v="2783"/>
    <s v="OFF0140"/>
    <s v="SUS00588"/>
    <n v="32"/>
    <s v="F"/>
    <s v="Black"/>
    <s v="VIC00546"/>
    <n v="15"/>
    <s v="F"/>
    <s v="Unarmed"/>
    <x v="2"/>
    <x v="2"/>
    <x v="3"/>
    <n v="3"/>
    <n v="30097.119999999999"/>
    <s v="No"/>
    <n v="3"/>
    <n v="20"/>
    <x v="2"/>
  </r>
  <r>
    <s v="INC003746"/>
    <x v="15"/>
    <x v="3"/>
    <s v="Fairview"/>
    <s v="FL"/>
    <n v="2"/>
    <x v="4"/>
    <x v="2784"/>
    <s v="OFF0147"/>
    <s v="NA"/>
    <n v="52"/>
    <s v="F"/>
    <s v="Black"/>
    <s v="VIC00491"/>
    <n v="68"/>
    <s v="F"/>
    <s v="Blunt Object"/>
    <x v="0"/>
    <x v="1"/>
    <x v="1"/>
    <n v="4"/>
    <n v="38222.9"/>
    <s v="No"/>
    <n v="1"/>
    <n v="12"/>
    <x v="1"/>
  </r>
  <r>
    <s v="INC003684"/>
    <x v="14"/>
    <x v="0"/>
    <s v="Riverside"/>
    <s v="OH"/>
    <n v="9"/>
    <x v="4"/>
    <x v="2785"/>
    <s v="OFF0078"/>
    <s v="SUS00005"/>
    <n v="45"/>
    <s v="M"/>
    <s v="Black"/>
    <s v="VIC00340"/>
    <n v="56"/>
    <s v="M"/>
    <s v="Firearm"/>
    <x v="1"/>
    <x v="2"/>
    <x v="0"/>
    <n v="5"/>
    <n v="0"/>
    <s v="Yes"/>
    <n v="2"/>
    <n v="17"/>
    <x v="1"/>
  </r>
  <r>
    <s v="INC003353"/>
    <x v="2"/>
    <x v="7"/>
    <s v="Centerville"/>
    <s v="TX"/>
    <n v="5"/>
    <x v="5"/>
    <x v="2786"/>
    <s v="OFF0146"/>
    <s v="NA"/>
    <n v="52"/>
    <s v="F"/>
    <s v="Black"/>
    <s v="VIC00389"/>
    <n v="29"/>
    <s v="F"/>
    <s v="Blunt Object"/>
    <x v="3"/>
    <x v="0"/>
    <x v="1"/>
    <n v="3"/>
    <n v="14068.42"/>
    <s v="Yes"/>
    <n v="4"/>
    <n v="2"/>
    <x v="3"/>
  </r>
  <r>
    <s v="INC001323"/>
    <x v="20"/>
    <x v="3"/>
    <s v="Springfield"/>
    <s v="OH"/>
    <n v="4"/>
    <x v="5"/>
    <x v="2787"/>
    <s v="OFF0112"/>
    <s v="SUS00689"/>
    <n v="64"/>
    <s v="F"/>
    <s v="Hispanic"/>
    <s v="VIC00490"/>
    <n v="82"/>
    <s v="F"/>
    <s v="Firearm"/>
    <x v="2"/>
    <x v="2"/>
    <x v="1"/>
    <n v="5"/>
    <n v="34310.76"/>
    <s v="Yes"/>
    <n v="3"/>
    <n v="12"/>
    <x v="1"/>
  </r>
  <r>
    <s v="INC004865"/>
    <x v="15"/>
    <x v="7"/>
    <s v="Hillcrest"/>
    <s v="FL"/>
    <n v="8"/>
    <x v="7"/>
    <x v="39"/>
    <s v="OFF0107"/>
    <s v="NA"/>
    <n v="52"/>
    <s v="F"/>
    <s v="Black"/>
    <s v="VIC00342"/>
    <n v="84"/>
    <s v="M"/>
    <s v="Firearm"/>
    <x v="0"/>
    <x v="3"/>
    <x v="0"/>
    <n v="4"/>
    <n v="9440.69"/>
    <s v="No"/>
    <n v="1"/>
    <n v="0"/>
    <x v="3"/>
  </r>
  <r>
    <s v="INC000346"/>
    <x v="23"/>
    <x v="5"/>
    <s v="Oakdale"/>
    <s v="NY"/>
    <n v="11"/>
    <x v="4"/>
    <x v="2788"/>
    <s v="OFF0088"/>
    <s v="SUS00082"/>
    <n v="26"/>
    <s v="F"/>
    <s v="White"/>
    <s v="VIC00740"/>
    <n v="53"/>
    <s v="F"/>
    <s v="Blunt Object"/>
    <x v="3"/>
    <x v="4"/>
    <x v="3"/>
    <n v="2"/>
    <n v="26487.05"/>
    <s v="No"/>
    <n v="4"/>
    <n v="7"/>
    <x v="0"/>
  </r>
  <r>
    <s v="INC000012"/>
    <x v="11"/>
    <x v="8"/>
    <s v="Hillcrest"/>
    <s v="IL"/>
    <n v="10"/>
    <x v="3"/>
    <x v="2789"/>
    <s v="OFF0104"/>
    <s v="SUS00131"/>
    <n v="73"/>
    <s v="F"/>
    <s v="Black"/>
    <s v="VIC00578"/>
    <n v="56"/>
    <s v="Other"/>
    <s v="Hands/Feet"/>
    <x v="2"/>
    <x v="0"/>
    <x v="3"/>
    <n v="3"/>
    <n v="0"/>
    <s v="Yes"/>
    <n v="3"/>
    <n v="0"/>
    <x v="3"/>
  </r>
  <r>
    <s v="INC004025"/>
    <x v="22"/>
    <x v="2"/>
    <s v="Springfield"/>
    <s v="IL"/>
    <n v="6"/>
    <x v="6"/>
    <x v="2790"/>
    <s v="OFF0006"/>
    <s v="NA"/>
    <n v="52"/>
    <s v="F"/>
    <s v="Black"/>
    <s v="VIC00270"/>
    <n v="46"/>
    <s v="M"/>
    <s v="KNIFE"/>
    <x v="1"/>
    <x v="0"/>
    <x v="1"/>
    <n v="2"/>
    <n v="41612.74"/>
    <s v="Yes"/>
    <n v="2"/>
    <n v="9"/>
    <x v="0"/>
  </r>
  <r>
    <s v="INC004229"/>
    <x v="20"/>
    <x v="7"/>
    <s v="Maplewood"/>
    <s v="PA"/>
    <n v="4"/>
    <x v="6"/>
    <x v="2791"/>
    <s v="OFF0084"/>
    <s v="SUS00427"/>
    <n v="36"/>
    <s v="F"/>
    <s v="White"/>
    <m/>
    <n v="56"/>
    <s v="M"/>
    <s v="Firearm"/>
    <x v="2"/>
    <x v="3"/>
    <x v="2"/>
    <n v="0"/>
    <n v="39458.31"/>
    <s v="No"/>
    <n v="3"/>
    <n v="8"/>
    <x v="0"/>
  </r>
  <r>
    <s v="INC001681"/>
    <x v="21"/>
    <x v="2"/>
    <s v="Centerville"/>
    <s v="IL"/>
    <n v="1"/>
    <x v="4"/>
    <x v="2792"/>
    <s v="OFF0085"/>
    <s v="SUS00031"/>
    <n v="68"/>
    <s v="M"/>
    <s v="Black"/>
    <s v="VIC00268"/>
    <n v="65"/>
    <s v="F"/>
    <s v="Blunt Object"/>
    <x v="1"/>
    <x v="0"/>
    <x v="2"/>
    <n v="1"/>
    <n v="15340.44"/>
    <s v="Yes"/>
    <n v="2"/>
    <n v="11"/>
    <x v="0"/>
  </r>
  <r>
    <s v="INC001082"/>
    <x v="14"/>
    <x v="2"/>
    <s v="Centerville"/>
    <s v="OH"/>
    <n v="9"/>
    <x v="1"/>
    <x v="2793"/>
    <s v="OFF0061"/>
    <s v="SUS00634"/>
    <n v="52"/>
    <s v="M"/>
    <s v="Hispanic"/>
    <s v="VIC00739"/>
    <n v="66"/>
    <s v="M"/>
    <s v="Firearm"/>
    <x v="0"/>
    <x v="3"/>
    <x v="1"/>
    <n v="0"/>
    <n v="36523.089999999997"/>
    <s v="No"/>
    <n v="1"/>
    <n v="3"/>
    <x v="3"/>
  </r>
  <r>
    <s v="INC003034"/>
    <x v="28"/>
    <x v="7"/>
    <s v="Fairview"/>
    <s v="PA"/>
    <n v="1"/>
    <x v="0"/>
    <x v="2794"/>
    <s v="OFF0015"/>
    <s v="SUS00153"/>
    <n v="45"/>
    <s v="M"/>
    <s v="Black"/>
    <s v="VIC00082"/>
    <n v="17"/>
    <s v="F"/>
    <s v="Unarmed"/>
    <x v="3"/>
    <x v="3"/>
    <x v="3"/>
    <n v="5"/>
    <n v="43546.14"/>
    <s v="Yes"/>
    <n v="4"/>
    <n v="13"/>
    <x v="1"/>
  </r>
  <r>
    <s v="INC000620"/>
    <x v="13"/>
    <x v="9"/>
    <s v="Centerville"/>
    <s v="NY"/>
    <n v="2"/>
    <x v="5"/>
    <x v="2795"/>
    <s v="OFF0134"/>
    <s v="SUS00176"/>
    <n v="52"/>
    <s v="M"/>
    <s v="Other"/>
    <s v="VIC00558"/>
    <n v="70"/>
    <s v="Other"/>
    <s v="Firearm"/>
    <x v="1"/>
    <x v="3"/>
    <x v="0"/>
    <n v="4"/>
    <n v="23498.01"/>
    <s v="No"/>
    <n v="2"/>
    <n v="21"/>
    <x v="2"/>
  </r>
  <r>
    <s v="INC002922"/>
    <x v="23"/>
    <x v="2"/>
    <s v="Centerville"/>
    <s v="NY"/>
    <n v="3"/>
    <x v="5"/>
    <x v="2796"/>
    <s v="OFF0061"/>
    <s v="SUS00183"/>
    <n v="23"/>
    <s v="F"/>
    <s v="Hispanic"/>
    <s v="VIC00004"/>
    <n v="55"/>
    <s v="F"/>
    <s v="Firearm"/>
    <x v="3"/>
    <x v="0"/>
    <x v="2"/>
    <n v="0"/>
    <n v="8899.61"/>
    <s v="No"/>
    <n v="4"/>
    <n v="12"/>
    <x v="1"/>
  </r>
  <r>
    <s v="INC004325"/>
    <x v="20"/>
    <x v="0"/>
    <s v="Centerville"/>
    <s v="PA"/>
    <n v="11"/>
    <x v="4"/>
    <x v="2797"/>
    <s v="OFF0068"/>
    <s v="SUS00280"/>
    <n v="45"/>
    <s v="Other"/>
    <s v="Black"/>
    <s v="VIC00093"/>
    <n v="27"/>
    <s v="M"/>
    <s v="KNIFE"/>
    <x v="0"/>
    <x v="0"/>
    <x v="3"/>
    <n v="0"/>
    <n v="26881.17"/>
    <s v="No"/>
    <n v="1"/>
    <n v="23"/>
    <x v="2"/>
  </r>
  <r>
    <s v="INC004495"/>
    <x v="9"/>
    <x v="6"/>
    <s v="Lakewood"/>
    <s v="NY"/>
    <n v="10"/>
    <x v="5"/>
    <x v="2798"/>
    <s v="OFF0032"/>
    <s v="NA"/>
    <n v="52"/>
    <s v="F"/>
    <s v="Black"/>
    <s v="VIC00739"/>
    <n v="19"/>
    <s v="F"/>
    <s v="Hands/Feet"/>
    <x v="1"/>
    <x v="3"/>
    <x v="1"/>
    <n v="5"/>
    <n v="24419.26"/>
    <s v="Yes"/>
    <n v="2"/>
    <n v="7"/>
    <x v="0"/>
  </r>
  <r>
    <s v="INC003679"/>
    <x v="6"/>
    <x v="7"/>
    <s v="Oakdale"/>
    <s v="GA"/>
    <n v="7"/>
    <x v="3"/>
    <x v="2799"/>
    <s v="OFF0018"/>
    <s v="SUS00333"/>
    <n v="52"/>
    <s v="F"/>
    <s v="Other"/>
    <s v="VIC00452"/>
    <n v="72"/>
    <s v="M"/>
    <s v="Firearm"/>
    <x v="2"/>
    <x v="0"/>
    <x v="1"/>
    <n v="1"/>
    <n v="17866.22"/>
    <s v="No"/>
    <n v="3"/>
    <n v="8"/>
    <x v="0"/>
  </r>
  <r>
    <s v="INC002829"/>
    <x v="20"/>
    <x v="7"/>
    <s v="Springfield"/>
    <s v="AZ"/>
    <n v="7"/>
    <x v="2"/>
    <x v="2800"/>
    <s v="OFF0130"/>
    <s v="NA"/>
    <n v="52"/>
    <s v="F"/>
    <s v="Black"/>
    <s v="VIC00944"/>
    <n v="56"/>
    <s v="F"/>
    <s v="Firearm"/>
    <x v="2"/>
    <x v="0"/>
    <x v="1"/>
    <n v="4"/>
    <n v="7513.8"/>
    <s v="Yes"/>
    <n v="3"/>
    <n v="11"/>
    <x v="0"/>
  </r>
  <r>
    <s v="INC001643"/>
    <x v="2"/>
    <x v="7"/>
    <s v="Oakdale"/>
    <s v="OH"/>
    <n v="7"/>
    <x v="5"/>
    <x v="2801"/>
    <s v="OFF0066"/>
    <s v="SUS00678"/>
    <n v="17"/>
    <s v="Other"/>
    <s v="Black"/>
    <s v="VIC00554"/>
    <n v="72"/>
    <s v="F"/>
    <s v="KNIFE"/>
    <x v="2"/>
    <x v="3"/>
    <x v="0"/>
    <n v="0"/>
    <n v="908.62"/>
    <s v="No"/>
    <n v="3"/>
    <n v="5"/>
    <x v="3"/>
  </r>
  <r>
    <s v="INC002172"/>
    <x v="9"/>
    <x v="4"/>
    <s v="Oakdale"/>
    <s v="NY"/>
    <n v="8"/>
    <x v="7"/>
    <x v="39"/>
    <s v="OFF0004"/>
    <s v="NA"/>
    <n v="52"/>
    <s v="F"/>
    <s v="Black"/>
    <s v="VIC00533"/>
    <n v="64"/>
    <s v="M"/>
    <s v="Firearm"/>
    <x v="1"/>
    <x v="2"/>
    <x v="1"/>
    <n v="3"/>
    <n v="37434.99"/>
    <s v="No"/>
    <n v="2"/>
    <n v="0"/>
    <x v="3"/>
  </r>
  <r>
    <s v="INC003654"/>
    <x v="21"/>
    <x v="1"/>
    <s v="Maplewood"/>
    <s v="NC"/>
    <n v="8"/>
    <x v="7"/>
    <x v="39"/>
    <s v="OFF0039"/>
    <s v="NA"/>
    <n v="52"/>
    <s v="F"/>
    <s v="Black"/>
    <s v="VIC00918"/>
    <n v="14"/>
    <s v="F"/>
    <s v="KNIFE"/>
    <x v="0"/>
    <x v="0"/>
    <x v="2"/>
    <n v="4"/>
    <n v="44569.77"/>
    <s v="No"/>
    <n v="1"/>
    <n v="0"/>
    <x v="3"/>
  </r>
  <r>
    <s v="INC000391"/>
    <x v="28"/>
    <x v="7"/>
    <s v="Oakdale"/>
    <s v="IL"/>
    <n v="2"/>
    <x v="6"/>
    <x v="2802"/>
    <s v="OFF0073"/>
    <s v="NA"/>
    <n v="52"/>
    <s v="F"/>
    <s v="Black"/>
    <s v="VIC00545"/>
    <n v="35"/>
    <s v="F"/>
    <s v="Blunt Object"/>
    <x v="1"/>
    <x v="0"/>
    <x v="1"/>
    <n v="5"/>
    <n v="26450.1"/>
    <s v="Yes"/>
    <n v="2"/>
    <n v="6"/>
    <x v="0"/>
  </r>
  <r>
    <s v="INC003670"/>
    <x v="3"/>
    <x v="3"/>
    <s v="Hillcrest"/>
    <s v="IL"/>
    <n v="4"/>
    <x v="5"/>
    <x v="2803"/>
    <s v="OFF0010"/>
    <s v="SUS00237"/>
    <n v="49"/>
    <s v="M"/>
    <s v="Black"/>
    <s v="VIC00166"/>
    <n v="21"/>
    <s v="F"/>
    <s v="Blunt Object"/>
    <x v="2"/>
    <x v="3"/>
    <x v="1"/>
    <n v="3"/>
    <n v="31251.37"/>
    <s v="Yes"/>
    <n v="3"/>
    <n v="8"/>
    <x v="0"/>
  </r>
  <r>
    <s v="INC001644"/>
    <x v="8"/>
    <x v="0"/>
    <s v="Lakewood"/>
    <s v="IL"/>
    <n v="5"/>
    <x v="2"/>
    <x v="2804"/>
    <s v="OFF0139"/>
    <s v="SUS00483"/>
    <n v="53"/>
    <s v="F"/>
    <s v="Black"/>
    <s v="VIC00651"/>
    <n v="56"/>
    <s v="F"/>
    <s v="Firearm"/>
    <x v="2"/>
    <x v="3"/>
    <x v="0"/>
    <n v="4"/>
    <n v="11417.61"/>
    <s v="No"/>
    <n v="3"/>
    <n v="9"/>
    <x v="0"/>
  </r>
  <r>
    <s v="INC002709"/>
    <x v="26"/>
    <x v="7"/>
    <s v="Riverside"/>
    <s v="OH"/>
    <n v="3"/>
    <x v="0"/>
    <x v="2805"/>
    <s v="OFF0131"/>
    <s v="SUS00458"/>
    <n v="72"/>
    <s v="M"/>
    <s v="Black"/>
    <s v="VIC00973"/>
    <n v="56"/>
    <s v="F"/>
    <s v="Firearm"/>
    <x v="0"/>
    <x v="0"/>
    <x v="1"/>
    <n v="4"/>
    <n v="2546.4299999999998"/>
    <s v="No"/>
    <n v="1"/>
    <n v="17"/>
    <x v="1"/>
  </r>
  <r>
    <s v="INC000011"/>
    <x v="2"/>
    <x v="0"/>
    <s v="Centerville"/>
    <s v="FL"/>
    <n v="6"/>
    <x v="3"/>
    <x v="2806"/>
    <s v="OFF0071"/>
    <s v="SUS00497"/>
    <n v="19"/>
    <s v="F"/>
    <s v="Other"/>
    <s v="VIC00241"/>
    <n v="79"/>
    <s v="F"/>
    <s v="Blunt Object"/>
    <x v="0"/>
    <x v="2"/>
    <x v="3"/>
    <n v="0"/>
    <n v="20743.39"/>
    <s v="No"/>
    <n v="1"/>
    <n v="3"/>
    <x v="3"/>
  </r>
  <r>
    <s v="INC003953"/>
    <x v="8"/>
    <x v="3"/>
    <s v="Springfield"/>
    <s v="IL"/>
    <n v="8"/>
    <x v="5"/>
    <x v="2807"/>
    <s v="OFF0106"/>
    <s v="SUS00745"/>
    <n v="75"/>
    <s v="F"/>
    <s v="Black"/>
    <s v="VIC00852"/>
    <n v="12"/>
    <s v="F"/>
    <s v="KNIFE"/>
    <x v="1"/>
    <x v="0"/>
    <x v="3"/>
    <n v="1"/>
    <n v="40202.949999999997"/>
    <s v="No"/>
    <n v="2"/>
    <n v="20"/>
    <x v="2"/>
  </r>
  <r>
    <s v="INC001917"/>
    <x v="20"/>
    <x v="1"/>
    <s v="Lakewood"/>
    <s v="GA"/>
    <n v="1"/>
    <x v="4"/>
    <x v="2808"/>
    <s v="OFF0087"/>
    <s v="SUS00218"/>
    <n v="16"/>
    <s v="F"/>
    <s v="Other"/>
    <s v="VIC00422"/>
    <n v="45"/>
    <s v="F"/>
    <s v="Firearm"/>
    <x v="1"/>
    <x v="2"/>
    <x v="3"/>
    <n v="1"/>
    <n v="29621.71"/>
    <s v="No"/>
    <n v="2"/>
    <n v="11"/>
    <x v="0"/>
  </r>
  <r>
    <s v="INC000182"/>
    <x v="6"/>
    <x v="0"/>
    <s v="Fairview"/>
    <s v="OH"/>
    <n v="3"/>
    <x v="2"/>
    <x v="2809"/>
    <s v="OFF0015"/>
    <s v="NA"/>
    <n v="52"/>
    <s v="F"/>
    <s v="Black"/>
    <s v="VIC00892"/>
    <n v="27"/>
    <s v="M"/>
    <s v="Hands/Feet"/>
    <x v="0"/>
    <x v="2"/>
    <x v="3"/>
    <n v="0"/>
    <n v="22595.9"/>
    <s v="No"/>
    <n v="1"/>
    <n v="18"/>
    <x v="2"/>
  </r>
  <r>
    <s v="INC000984"/>
    <x v="6"/>
    <x v="6"/>
    <s v="Lakewood"/>
    <s v="TX"/>
    <n v="11"/>
    <x v="5"/>
    <x v="2810"/>
    <s v="OFF0103"/>
    <s v="SUS00197"/>
    <n v="37"/>
    <s v="M"/>
    <s v="Black"/>
    <s v="VIC00987"/>
    <n v="39"/>
    <s v="F"/>
    <s v="Firearm"/>
    <x v="1"/>
    <x v="2"/>
    <x v="1"/>
    <n v="2"/>
    <n v="0"/>
    <s v="No"/>
    <n v="2"/>
    <n v="7"/>
    <x v="0"/>
  </r>
  <r>
    <s v="INC003310"/>
    <x v="26"/>
    <x v="2"/>
    <s v="Hillcrest"/>
    <s v="GA"/>
    <n v="4"/>
    <x v="2"/>
    <x v="2811"/>
    <s v="OFF0065"/>
    <s v="SUS00450"/>
    <n v="24"/>
    <s v="F"/>
    <s v="Asian"/>
    <s v="VIC00393"/>
    <n v="33"/>
    <s v="M"/>
    <s v="Hands/Feet"/>
    <x v="1"/>
    <x v="0"/>
    <x v="3"/>
    <n v="1"/>
    <n v="42758.400000000001"/>
    <s v="Yes"/>
    <n v="2"/>
    <n v="19"/>
    <x v="2"/>
  </r>
  <r>
    <s v="INC004421"/>
    <x v="20"/>
    <x v="2"/>
    <s v="Hillcrest"/>
    <s v="OH"/>
    <n v="10"/>
    <x v="3"/>
    <x v="2812"/>
    <s v="OFF0076"/>
    <s v="SUS00647"/>
    <n v="67"/>
    <s v="M"/>
    <s v="White"/>
    <s v="VIC00073"/>
    <n v="75"/>
    <s v="M"/>
    <s v="Hands/Feet"/>
    <x v="0"/>
    <x v="4"/>
    <x v="1"/>
    <n v="2"/>
    <n v="41356.769999999997"/>
    <s v="No"/>
    <n v="1"/>
    <n v="12"/>
    <x v="1"/>
  </r>
  <r>
    <s v="INC002063"/>
    <x v="8"/>
    <x v="1"/>
    <s v="Fairview"/>
    <s v="FL"/>
    <n v="7"/>
    <x v="5"/>
    <x v="2813"/>
    <s v="OFF0083"/>
    <s v="SUS00669"/>
    <n v="64"/>
    <s v="F"/>
    <s v="Other"/>
    <s v="VIC00230"/>
    <n v="56"/>
    <s v="M"/>
    <s v="Firearm"/>
    <x v="2"/>
    <x v="0"/>
    <x v="3"/>
    <n v="2"/>
    <n v="5498.66"/>
    <s v="Yes"/>
    <n v="3"/>
    <n v="9"/>
    <x v="0"/>
  </r>
  <r>
    <s v="INC000849"/>
    <x v="23"/>
    <x v="4"/>
    <s v="Springfield"/>
    <s v="NY"/>
    <n v="8"/>
    <x v="2"/>
    <x v="2814"/>
    <s v="OFF0067"/>
    <s v="NA"/>
    <n v="52"/>
    <s v="F"/>
    <s v="Black"/>
    <s v="VIC00794"/>
    <n v="50"/>
    <s v="F"/>
    <s v="KNIFE"/>
    <x v="0"/>
    <x v="4"/>
    <x v="0"/>
    <n v="4"/>
    <n v="40995.24"/>
    <s v="Yes"/>
    <n v="1"/>
    <n v="18"/>
    <x v="2"/>
  </r>
  <r>
    <s v="INC001974"/>
    <x v="17"/>
    <x v="7"/>
    <s v="Riverside"/>
    <s v="GA"/>
    <n v="8"/>
    <x v="7"/>
    <x v="39"/>
    <s v="OFF0071"/>
    <s v="SUS00461"/>
    <n v="52"/>
    <s v="F"/>
    <s v="Other"/>
    <s v="VIC00365"/>
    <n v="24"/>
    <s v="F"/>
    <s v="Blunt Object"/>
    <x v="3"/>
    <x v="0"/>
    <x v="1"/>
    <n v="0"/>
    <n v="18051.580000000002"/>
    <s v="Yes"/>
    <n v="4"/>
    <n v="0"/>
    <x v="3"/>
  </r>
  <r>
    <s v="INC004882"/>
    <x v="15"/>
    <x v="1"/>
    <s v="Centerville"/>
    <s v="GA"/>
    <n v="8"/>
    <x v="1"/>
    <x v="2815"/>
    <s v="OFF0011"/>
    <s v="SUS00288"/>
    <n v="62"/>
    <s v="F"/>
    <s v="Asian"/>
    <s v="VIC00262"/>
    <n v="84"/>
    <s v="M"/>
    <s v="Firearm"/>
    <x v="2"/>
    <x v="4"/>
    <x v="1"/>
    <n v="4"/>
    <n v="0"/>
    <s v="No"/>
    <n v="3"/>
    <n v="15"/>
    <x v="1"/>
  </r>
  <r>
    <s v="INC000056"/>
    <x v="2"/>
    <x v="4"/>
    <s v="Hillcrest"/>
    <s v="PA"/>
    <n v="10"/>
    <x v="2"/>
    <x v="2816"/>
    <s v="OFF0068"/>
    <s v="SUS00450"/>
    <n v="66"/>
    <s v="M"/>
    <s v="Asian"/>
    <s v="VIC00831"/>
    <n v="88"/>
    <s v="M"/>
    <s v="KNIFE"/>
    <x v="2"/>
    <x v="4"/>
    <x v="1"/>
    <n v="4"/>
    <n v="17540.77"/>
    <s v="Yes"/>
    <n v="3"/>
    <n v="6"/>
    <x v="0"/>
  </r>
  <r>
    <s v="INC000358"/>
    <x v="4"/>
    <x v="0"/>
    <s v="Hillcrest"/>
    <s v="TX"/>
    <n v="2"/>
    <x v="0"/>
    <x v="2817"/>
    <s v="OFF0042"/>
    <s v="NA"/>
    <n v="52"/>
    <s v="F"/>
    <s v="Black"/>
    <s v="VIC00100"/>
    <n v="56"/>
    <s v="F"/>
    <s v="Hands/Feet"/>
    <x v="1"/>
    <x v="0"/>
    <x v="1"/>
    <n v="3"/>
    <n v="4221.75"/>
    <s v="Yes"/>
    <n v="2"/>
    <n v="5"/>
    <x v="3"/>
  </r>
  <r>
    <s v="INC003501"/>
    <x v="20"/>
    <x v="5"/>
    <s v="Centerville"/>
    <s v="NY"/>
    <n v="1"/>
    <x v="1"/>
    <x v="2818"/>
    <s v="OFF0059"/>
    <s v="SUS00508"/>
    <n v="24"/>
    <s v="M"/>
    <s v="Asian"/>
    <s v="VIC00036"/>
    <n v="74"/>
    <s v="F"/>
    <s v="Hands/Feet"/>
    <x v="0"/>
    <x v="1"/>
    <x v="1"/>
    <n v="2"/>
    <n v="13171.43"/>
    <s v="No"/>
    <n v="1"/>
    <n v="22"/>
    <x v="2"/>
  </r>
  <r>
    <s v="INC004217"/>
    <x v="23"/>
    <x v="3"/>
    <s v="Riverside"/>
    <s v="NY"/>
    <n v="1"/>
    <x v="2"/>
    <x v="2819"/>
    <s v="OFF0103"/>
    <s v="NA"/>
    <n v="52"/>
    <s v="F"/>
    <s v="Black"/>
    <s v="VIC00307"/>
    <n v="56"/>
    <s v="Other"/>
    <s v="Firearm"/>
    <x v="1"/>
    <x v="2"/>
    <x v="1"/>
    <n v="4"/>
    <n v="0"/>
    <s v="No"/>
    <n v="2"/>
    <n v="23"/>
    <x v="2"/>
  </r>
  <r>
    <s v="INC001278"/>
    <x v="2"/>
    <x v="1"/>
    <s v="Oakdale"/>
    <s v="NC"/>
    <n v="5"/>
    <x v="5"/>
    <x v="2820"/>
    <s v="OFF0020"/>
    <s v="SUS00048"/>
    <n v="46"/>
    <s v="M"/>
    <s v="White"/>
    <s v="VIC00037"/>
    <n v="77"/>
    <s v="F"/>
    <s v="Blunt Object"/>
    <x v="2"/>
    <x v="4"/>
    <x v="0"/>
    <n v="1"/>
    <n v="49156.22"/>
    <s v="No"/>
    <n v="3"/>
    <n v="21"/>
    <x v="2"/>
  </r>
  <r>
    <s v="INC004174"/>
    <x v="17"/>
    <x v="2"/>
    <s v="Riverside"/>
    <s v="OH"/>
    <n v="12"/>
    <x v="5"/>
    <x v="2821"/>
    <s v="OFF0131"/>
    <s v="NA"/>
    <n v="52"/>
    <s v="F"/>
    <s v="Black"/>
    <s v="VIC00483"/>
    <n v="56"/>
    <s v="M"/>
    <s v="Firearm"/>
    <x v="2"/>
    <x v="0"/>
    <x v="1"/>
    <n v="5"/>
    <n v="27505.040000000001"/>
    <s v="No"/>
    <n v="3"/>
    <n v="5"/>
    <x v="3"/>
  </r>
  <r>
    <s v="INC000415"/>
    <x v="14"/>
    <x v="0"/>
    <s v="Centerville"/>
    <s v="PA"/>
    <n v="2"/>
    <x v="2"/>
    <x v="2822"/>
    <s v="OFF0149"/>
    <s v="NA"/>
    <n v="52"/>
    <s v="F"/>
    <s v="Black"/>
    <s v="VIC00670"/>
    <n v="19"/>
    <s v="M"/>
    <s v="Firearm"/>
    <x v="1"/>
    <x v="0"/>
    <x v="3"/>
    <n v="5"/>
    <n v="5533.45"/>
    <s v="No"/>
    <n v="2"/>
    <n v="6"/>
    <x v="0"/>
  </r>
  <r>
    <s v="INC002433"/>
    <x v="20"/>
    <x v="7"/>
    <s v="Centerville"/>
    <s v="OH"/>
    <n v="2"/>
    <x v="4"/>
    <x v="2823"/>
    <s v="OFF0105"/>
    <s v="SUS00051"/>
    <n v="44"/>
    <s v="F"/>
    <s v="Black"/>
    <s v="VIC00397"/>
    <n v="14"/>
    <s v="M"/>
    <s v="Firearm"/>
    <x v="1"/>
    <x v="0"/>
    <x v="1"/>
    <n v="1"/>
    <n v="23709.31"/>
    <s v="Yes"/>
    <n v="2"/>
    <n v="3"/>
    <x v="3"/>
  </r>
  <r>
    <s v="INC002817"/>
    <x v="0"/>
    <x v="7"/>
    <s v="Riverside"/>
    <s v="PA"/>
    <n v="5"/>
    <x v="0"/>
    <x v="2824"/>
    <s v="OFF0101"/>
    <s v="SUS00327"/>
    <n v="29"/>
    <s v="F"/>
    <s v="Black"/>
    <s v="VIC00959"/>
    <n v="75"/>
    <s v="M"/>
    <s v="Firearm"/>
    <x v="1"/>
    <x v="2"/>
    <x v="0"/>
    <n v="1"/>
    <n v="8635.17"/>
    <s v="No"/>
    <n v="2"/>
    <n v="15"/>
    <x v="1"/>
  </r>
  <r>
    <s v="INC002764"/>
    <x v="20"/>
    <x v="4"/>
    <s v="Riverside"/>
    <s v="OH"/>
    <n v="3"/>
    <x v="5"/>
    <x v="2825"/>
    <s v="OFF0045"/>
    <s v="SUS00018"/>
    <n v="66"/>
    <s v="F"/>
    <s v="Hispanic"/>
    <s v="VIC00060"/>
    <n v="19"/>
    <s v="M"/>
    <s v="Firearm"/>
    <x v="1"/>
    <x v="0"/>
    <x v="0"/>
    <n v="5"/>
    <n v="22120.59"/>
    <s v="No"/>
    <n v="2"/>
    <n v="19"/>
    <x v="2"/>
  </r>
  <r>
    <s v="INC003266"/>
    <x v="8"/>
    <x v="4"/>
    <s v="Centerville"/>
    <s v="FL"/>
    <n v="9"/>
    <x v="5"/>
    <x v="2826"/>
    <s v="OFF0120"/>
    <s v="SUS00509"/>
    <n v="49"/>
    <s v="F"/>
    <s v="White"/>
    <s v="VIC00205"/>
    <n v="73"/>
    <s v="M"/>
    <s v="Firearm"/>
    <x v="1"/>
    <x v="0"/>
    <x v="1"/>
    <n v="5"/>
    <n v="17875.830000000002"/>
    <s v="No"/>
    <n v="2"/>
    <n v="13"/>
    <x v="1"/>
  </r>
  <r>
    <s v="INC001693"/>
    <x v="6"/>
    <x v="9"/>
    <s v="Hillcrest"/>
    <s v="IL"/>
    <n v="7"/>
    <x v="5"/>
    <x v="2827"/>
    <s v="OFF0026"/>
    <s v="SUS00634"/>
    <n v="44"/>
    <s v="F"/>
    <s v="White"/>
    <s v="VIC00717"/>
    <n v="46"/>
    <s v="F"/>
    <s v="Firearm"/>
    <x v="0"/>
    <x v="0"/>
    <x v="3"/>
    <n v="5"/>
    <n v="0"/>
    <s v="Yes"/>
    <n v="1"/>
    <n v="17"/>
    <x v="1"/>
  </r>
  <r>
    <s v="INC004279"/>
    <x v="14"/>
    <x v="9"/>
    <s v="Hillcrest"/>
    <s v="NY"/>
    <n v="8"/>
    <x v="7"/>
    <x v="39"/>
    <s v="OFF0053"/>
    <s v="SUS00174"/>
    <n v="53"/>
    <s v="F"/>
    <s v="Hispanic"/>
    <s v="VIC00794"/>
    <n v="21"/>
    <s v="M"/>
    <s v="Firearm"/>
    <x v="3"/>
    <x v="4"/>
    <x v="1"/>
    <n v="4"/>
    <n v="36831.629999999997"/>
    <s v="Yes"/>
    <n v="4"/>
    <n v="0"/>
    <x v="3"/>
  </r>
  <r>
    <s v="INC92363"/>
    <x v="9"/>
    <x v="2"/>
    <s v="Lakewood"/>
    <s v="NY"/>
    <n v="11"/>
    <x v="6"/>
    <x v="2828"/>
    <s v="OFF0031"/>
    <s v="SUS00771"/>
    <n v="62"/>
    <s v="F"/>
    <s v="Black"/>
    <s v="VIC00497"/>
    <n v="28"/>
    <s v="F"/>
    <s v="Firearm"/>
    <x v="3"/>
    <x v="0"/>
    <x v="3"/>
    <n v="3"/>
    <n v="9564.8700000000008"/>
    <s v="Yes"/>
    <n v="4"/>
    <n v="23"/>
    <x v="2"/>
  </r>
  <r>
    <s v="INC000076"/>
    <x v="4"/>
    <x v="6"/>
    <s v="Lakewood"/>
    <s v="TX"/>
    <n v="8"/>
    <x v="7"/>
    <x v="39"/>
    <s v="OFF0077"/>
    <s v="SUS00611"/>
    <n v="58"/>
    <s v="Other"/>
    <s v="White"/>
    <s v="VIC00924"/>
    <n v="31"/>
    <s v="M"/>
    <s v="Blunt Object"/>
    <x v="0"/>
    <x v="2"/>
    <x v="3"/>
    <n v="5"/>
    <n v="1095.6600000000001"/>
    <s v="Yes"/>
    <n v="1"/>
    <n v="0"/>
    <x v="3"/>
  </r>
  <r>
    <s v="INC001571"/>
    <x v="3"/>
    <x v="9"/>
    <s v="Oakdale"/>
    <s v="PA"/>
    <n v="6"/>
    <x v="2"/>
    <x v="2829"/>
    <s v="OFF0124"/>
    <s v="SUS00528"/>
    <n v="75"/>
    <s v="F"/>
    <s v="White"/>
    <s v="VIC00733"/>
    <n v="16"/>
    <s v="M"/>
    <s v="KNIFE"/>
    <x v="2"/>
    <x v="3"/>
    <x v="2"/>
    <n v="1"/>
    <n v="39959.870000000003"/>
    <s v="No"/>
    <n v="3"/>
    <n v="10"/>
    <x v="0"/>
  </r>
  <r>
    <s v="INC001049"/>
    <x v="2"/>
    <x v="2"/>
    <s v="Hillcrest"/>
    <s v="IL"/>
    <n v="8"/>
    <x v="4"/>
    <x v="2830"/>
    <s v="OFF0028"/>
    <s v="SUS00357"/>
    <n v="52"/>
    <s v="F"/>
    <s v="Black"/>
    <s v="VIC00380"/>
    <n v="50"/>
    <s v="F"/>
    <s v="Blunt Object"/>
    <x v="1"/>
    <x v="3"/>
    <x v="1"/>
    <n v="5"/>
    <n v="13055.68"/>
    <s v="No"/>
    <n v="2"/>
    <n v="16"/>
    <x v="1"/>
  </r>
  <r>
    <s v="INC001779"/>
    <x v="20"/>
    <x v="7"/>
    <s v="Springfield"/>
    <s v="NC"/>
    <n v="12"/>
    <x v="5"/>
    <x v="2831"/>
    <s v="OFF0145"/>
    <s v="SUS00580"/>
    <n v="34"/>
    <s v="M"/>
    <s v="Hispanic"/>
    <s v="VIC00684"/>
    <n v="14"/>
    <s v="F"/>
    <s v="Blunt Object"/>
    <x v="3"/>
    <x v="0"/>
    <x v="1"/>
    <n v="0"/>
    <n v="44163.92"/>
    <s v="No"/>
    <n v="4"/>
    <n v="19"/>
    <x v="2"/>
  </r>
  <r>
    <s v="INC001928"/>
    <x v="12"/>
    <x v="3"/>
    <s v="Maplewood"/>
    <s v="IL"/>
    <n v="5"/>
    <x v="1"/>
    <x v="2832"/>
    <s v="OFF0067"/>
    <s v="SUS00612"/>
    <n v="17"/>
    <s v="F"/>
    <s v="Black"/>
    <s v="VIC00462"/>
    <n v="69"/>
    <s v="M"/>
    <s v="Hands/Feet"/>
    <x v="1"/>
    <x v="4"/>
    <x v="1"/>
    <n v="5"/>
    <n v="41696.15"/>
    <s v="No"/>
    <n v="2"/>
    <n v="13"/>
    <x v="1"/>
  </r>
  <r>
    <s v="INC004136"/>
    <x v="15"/>
    <x v="9"/>
    <s v="Fairview"/>
    <s v="GA"/>
    <n v="3"/>
    <x v="1"/>
    <x v="2833"/>
    <s v="OFF0072"/>
    <s v="SUS00586"/>
    <n v="30"/>
    <s v="F"/>
    <s v="Black"/>
    <s v="VIC00449"/>
    <n v="67"/>
    <s v="M"/>
    <s v="Firearm"/>
    <x v="3"/>
    <x v="0"/>
    <x v="2"/>
    <n v="2"/>
    <n v="28153.57"/>
    <s v="Yes"/>
    <n v="4"/>
    <n v="19"/>
    <x v="2"/>
  </r>
  <r>
    <s v="INC003363"/>
    <x v="14"/>
    <x v="2"/>
    <s v="Lakewood"/>
    <s v="OH"/>
    <n v="4"/>
    <x v="3"/>
    <x v="2834"/>
    <s v="OFF0010"/>
    <s v="SUS00632"/>
    <n v="59"/>
    <s v="M"/>
    <s v="Asian"/>
    <s v="VIC00981"/>
    <n v="35"/>
    <s v="F"/>
    <s v="Firearm"/>
    <x v="0"/>
    <x v="0"/>
    <x v="2"/>
    <n v="4"/>
    <n v="45672.44"/>
    <s v="Yes"/>
    <n v="1"/>
    <n v="5"/>
    <x v="3"/>
  </r>
  <r>
    <s v="INC003610"/>
    <x v="3"/>
    <x v="8"/>
    <s v="Springfield"/>
    <s v="CA"/>
    <n v="8"/>
    <x v="2"/>
    <x v="2835"/>
    <s v="OFF0011"/>
    <s v="NA"/>
    <n v="52"/>
    <s v="F"/>
    <s v="Black"/>
    <s v="VIC00885"/>
    <n v="68"/>
    <s v="F"/>
    <s v="Firearm"/>
    <x v="1"/>
    <x v="2"/>
    <x v="1"/>
    <n v="0"/>
    <n v="4881.63"/>
    <s v="No"/>
    <n v="2"/>
    <n v="11"/>
    <x v="0"/>
  </r>
  <r>
    <s v="INC003362"/>
    <x v="15"/>
    <x v="1"/>
    <s v="Hillcrest"/>
    <s v="IL"/>
    <n v="6"/>
    <x v="6"/>
    <x v="2836"/>
    <s v="OFF0146"/>
    <s v="SUS00621"/>
    <n v="52"/>
    <s v="Other"/>
    <s v="White"/>
    <s v="VIC00633"/>
    <n v="41"/>
    <s v="F"/>
    <s v="Firearm"/>
    <x v="1"/>
    <x v="0"/>
    <x v="3"/>
    <n v="1"/>
    <n v="47229.65"/>
    <s v="Yes"/>
    <n v="2"/>
    <n v="5"/>
    <x v="3"/>
  </r>
  <r>
    <s v="INC000621"/>
    <x v="20"/>
    <x v="3"/>
    <s v="Oakdale"/>
    <s v="FL"/>
    <n v="8"/>
    <x v="7"/>
    <x v="39"/>
    <s v="OFF0035"/>
    <s v="SUS00040"/>
    <n v="29"/>
    <s v="M"/>
    <s v="Black"/>
    <s v="VIC00927"/>
    <n v="28"/>
    <s v="F"/>
    <s v="Firearm"/>
    <x v="1"/>
    <x v="2"/>
    <x v="3"/>
    <n v="4"/>
    <n v="5736.4"/>
    <s v="Yes"/>
    <n v="2"/>
    <n v="0"/>
    <x v="3"/>
  </r>
  <r>
    <s v="INC002712"/>
    <x v="25"/>
    <x v="2"/>
    <s v="Hillcrest"/>
    <s v="NY"/>
    <n v="5"/>
    <x v="5"/>
    <x v="2837"/>
    <s v="OFF0119"/>
    <s v="SUS00086"/>
    <n v="24"/>
    <s v="M"/>
    <s v="White"/>
    <s v="VIC00409"/>
    <n v="74"/>
    <s v="M"/>
    <s v="Firearm"/>
    <x v="1"/>
    <x v="2"/>
    <x v="3"/>
    <n v="5"/>
    <n v="8750.44"/>
    <s v="No"/>
    <n v="2"/>
    <n v="6"/>
    <x v="0"/>
  </r>
  <r>
    <s v="INC004461"/>
    <x v="14"/>
    <x v="9"/>
    <s v="Centerville"/>
    <s v="TX"/>
    <n v="1"/>
    <x v="3"/>
    <x v="2838"/>
    <s v="OFF0017"/>
    <s v="NA"/>
    <n v="52"/>
    <s v="F"/>
    <s v="Black"/>
    <s v="VIC00305"/>
    <n v="90"/>
    <s v="M"/>
    <s v="Hands/Feet"/>
    <x v="1"/>
    <x v="4"/>
    <x v="0"/>
    <n v="4"/>
    <n v="0"/>
    <s v="Yes"/>
    <n v="2"/>
    <n v="7"/>
    <x v="0"/>
  </r>
  <r>
    <s v="INC002541"/>
    <x v="0"/>
    <x v="6"/>
    <s v="Hillcrest"/>
    <s v="GA"/>
    <n v="3"/>
    <x v="2"/>
    <x v="2839"/>
    <s v="OFF0030"/>
    <s v="SUS00092"/>
    <n v="25"/>
    <s v="M"/>
    <s v="Black"/>
    <s v="VIC00037"/>
    <n v="52"/>
    <s v="F"/>
    <s v="Blunt Object"/>
    <x v="1"/>
    <x v="4"/>
    <x v="0"/>
    <n v="4"/>
    <n v="40404.400000000001"/>
    <s v="Yes"/>
    <n v="2"/>
    <n v="2"/>
    <x v="3"/>
  </r>
  <r>
    <s v="INC002878"/>
    <x v="23"/>
    <x v="4"/>
    <s v="Riverside"/>
    <s v="GA"/>
    <n v="6"/>
    <x v="6"/>
    <x v="2840"/>
    <s v="OFF0057"/>
    <s v="SUS00035"/>
    <n v="62"/>
    <s v="F"/>
    <s v="White"/>
    <s v="VIC00455"/>
    <n v="74"/>
    <s v="F"/>
    <s v="KNIFE"/>
    <x v="1"/>
    <x v="2"/>
    <x v="3"/>
    <n v="1"/>
    <n v="31587.200000000001"/>
    <s v="No"/>
    <n v="2"/>
    <n v="2"/>
    <x v="3"/>
  </r>
  <r>
    <s v="INC003863"/>
    <x v="11"/>
    <x v="5"/>
    <s v="Oakdale"/>
    <s v="NC"/>
    <n v="5"/>
    <x v="3"/>
    <x v="2841"/>
    <s v="OFF0006"/>
    <s v="SUS00641"/>
    <n v="62"/>
    <s v="M"/>
    <s v="Black"/>
    <s v="VIC00534"/>
    <n v="67"/>
    <s v="M"/>
    <s v="KNIFE"/>
    <x v="3"/>
    <x v="3"/>
    <x v="0"/>
    <n v="0"/>
    <n v="0"/>
    <s v="No"/>
    <n v="4"/>
    <n v="10"/>
    <x v="0"/>
  </r>
  <r>
    <s v="INC002161"/>
    <x v="18"/>
    <x v="9"/>
    <s v="Oakdale"/>
    <s v="PA"/>
    <n v="8"/>
    <x v="5"/>
    <x v="2842"/>
    <s v="OFF0108"/>
    <s v="SUS00733"/>
    <n v="45"/>
    <s v="F"/>
    <s v="Asian"/>
    <s v="VIC00746"/>
    <n v="58"/>
    <s v="F"/>
    <s v="Hands/Feet"/>
    <x v="1"/>
    <x v="0"/>
    <x v="0"/>
    <n v="5"/>
    <n v="17807.72"/>
    <s v="Yes"/>
    <n v="2"/>
    <n v="13"/>
    <x v="1"/>
  </r>
  <r>
    <s v="INC004796"/>
    <x v="20"/>
    <x v="6"/>
    <s v="Fairview"/>
    <s v="NC"/>
    <n v="9"/>
    <x v="0"/>
    <x v="2843"/>
    <s v="OFF0059"/>
    <s v="NA"/>
    <n v="52"/>
    <s v="F"/>
    <s v="Black"/>
    <s v="VIC00222"/>
    <n v="63"/>
    <s v="F"/>
    <s v="Blunt Object"/>
    <x v="0"/>
    <x v="0"/>
    <x v="3"/>
    <n v="3"/>
    <n v="31289.87"/>
    <s v="No"/>
    <n v="1"/>
    <n v="17"/>
    <x v="1"/>
  </r>
  <r>
    <s v="INC003424"/>
    <x v="8"/>
    <x v="9"/>
    <s v="Fairview"/>
    <s v="GA"/>
    <n v="12"/>
    <x v="3"/>
    <x v="2844"/>
    <s v="OFF0135"/>
    <s v="NA"/>
    <n v="52"/>
    <s v="F"/>
    <s v="Black"/>
    <s v="VIC00772"/>
    <n v="31"/>
    <s v="M"/>
    <s v="KNIFE"/>
    <x v="1"/>
    <x v="2"/>
    <x v="1"/>
    <n v="3"/>
    <n v="12638.19"/>
    <s v="Yes"/>
    <n v="2"/>
    <n v="10"/>
    <x v="0"/>
  </r>
  <r>
    <s v="INC002238"/>
    <x v="17"/>
    <x v="2"/>
    <s v="Hillcrest"/>
    <s v="CA"/>
    <n v="10"/>
    <x v="1"/>
    <x v="2845"/>
    <s v="OFF0117"/>
    <s v="SUS00550"/>
    <n v="61"/>
    <s v="M"/>
    <s v="White"/>
    <s v="VIC00705"/>
    <n v="49"/>
    <s v="M"/>
    <s v="Firearm"/>
    <x v="0"/>
    <x v="4"/>
    <x v="2"/>
    <n v="1"/>
    <n v="27607.200000000001"/>
    <s v="Yes"/>
    <n v="1"/>
    <n v="15"/>
    <x v="1"/>
  </r>
  <r>
    <s v="INC004426"/>
    <x v="14"/>
    <x v="2"/>
    <s v="Maplewood"/>
    <s v="IL"/>
    <n v="5"/>
    <x v="1"/>
    <x v="2846"/>
    <s v="OFF0057"/>
    <s v="SUS00247"/>
    <n v="37"/>
    <s v="F"/>
    <s v="Asian"/>
    <m/>
    <n v="56"/>
    <s v="M"/>
    <s v="Firearm"/>
    <x v="3"/>
    <x v="0"/>
    <x v="1"/>
    <n v="4"/>
    <n v="48739.01"/>
    <s v="No"/>
    <n v="4"/>
    <n v="0"/>
    <x v="3"/>
  </r>
  <r>
    <s v="INC004687"/>
    <x v="17"/>
    <x v="7"/>
    <s v="Oakdale"/>
    <s v="FL"/>
    <n v="9"/>
    <x v="2"/>
    <x v="2847"/>
    <s v="OFF0103"/>
    <s v="SUS00256"/>
    <n v="69"/>
    <s v="F"/>
    <s v="Black"/>
    <s v="VIC00406"/>
    <n v="39"/>
    <s v="M"/>
    <s v="Blunt Object"/>
    <x v="2"/>
    <x v="0"/>
    <x v="0"/>
    <n v="0"/>
    <n v="31587.47"/>
    <s v="No"/>
    <n v="3"/>
    <n v="22"/>
    <x v="2"/>
  </r>
  <r>
    <s v="INC004847"/>
    <x v="14"/>
    <x v="7"/>
    <s v="Springfield"/>
    <s v="PA"/>
    <n v="2"/>
    <x v="6"/>
    <x v="2848"/>
    <s v="OFF0141"/>
    <s v="SUS00681"/>
    <n v="64"/>
    <s v="F"/>
    <s v="Hispanic"/>
    <s v="VIC00877"/>
    <n v="77"/>
    <s v="M"/>
    <s v="Firearm"/>
    <x v="3"/>
    <x v="3"/>
    <x v="1"/>
    <n v="0"/>
    <n v="35482.910000000003"/>
    <s v="Yes"/>
    <n v="4"/>
    <n v="19"/>
    <x v="2"/>
  </r>
  <r>
    <s v="INC003043"/>
    <x v="14"/>
    <x v="2"/>
    <s v="Maplewood"/>
    <s v="FL"/>
    <n v="4"/>
    <x v="4"/>
    <x v="2849"/>
    <s v="OFF0058"/>
    <s v="SUS00281"/>
    <n v="30"/>
    <s v="Other"/>
    <s v="Black"/>
    <s v="VIC00149"/>
    <n v="79"/>
    <s v="F"/>
    <s v="Firearm"/>
    <x v="1"/>
    <x v="0"/>
    <x v="3"/>
    <n v="1"/>
    <n v="32194.27"/>
    <s v="Yes"/>
    <n v="2"/>
    <n v="2"/>
    <x v="3"/>
  </r>
  <r>
    <s v="INC001449"/>
    <x v="9"/>
    <x v="7"/>
    <s v="Maplewood"/>
    <s v="TX"/>
    <n v="4"/>
    <x v="0"/>
    <x v="2850"/>
    <s v="OFF0048"/>
    <s v="NA"/>
    <n v="52"/>
    <s v="F"/>
    <s v="Black"/>
    <s v="VIC00131"/>
    <n v="25"/>
    <s v="F"/>
    <s v="Firearm"/>
    <x v="1"/>
    <x v="4"/>
    <x v="0"/>
    <n v="0"/>
    <n v="31230.54"/>
    <s v="No"/>
    <n v="2"/>
    <n v="22"/>
    <x v="2"/>
  </r>
  <r>
    <s v="INC000486"/>
    <x v="19"/>
    <x v="2"/>
    <s v="Fairview"/>
    <s v="OH"/>
    <n v="10"/>
    <x v="6"/>
    <x v="2851"/>
    <s v="OFF0037"/>
    <s v="SUS00304"/>
    <n v="29"/>
    <s v="F"/>
    <s v="Other"/>
    <s v="VIC00915"/>
    <n v="30"/>
    <s v="M"/>
    <s v="Blunt Object"/>
    <x v="1"/>
    <x v="4"/>
    <x v="2"/>
    <n v="2"/>
    <n v="30795.89"/>
    <s v="Yes"/>
    <n v="2"/>
    <n v="19"/>
    <x v="2"/>
  </r>
  <r>
    <s v="INC001817"/>
    <x v="8"/>
    <x v="4"/>
    <s v="Springfield"/>
    <s v="AZ"/>
    <n v="5"/>
    <x v="6"/>
    <x v="2852"/>
    <s v="OFF0118"/>
    <s v="SUS00047"/>
    <n v="63"/>
    <s v="F"/>
    <s v="Black"/>
    <s v="VIC00524"/>
    <n v="38"/>
    <s v="M"/>
    <s v="Blunt Object"/>
    <x v="3"/>
    <x v="4"/>
    <x v="1"/>
    <n v="2"/>
    <n v="0"/>
    <s v="No"/>
    <n v="4"/>
    <n v="1"/>
    <x v="3"/>
  </r>
  <r>
    <s v="INC001900"/>
    <x v="4"/>
    <x v="1"/>
    <s v="Riverside"/>
    <s v="NC"/>
    <n v="12"/>
    <x v="2"/>
    <x v="2853"/>
    <s v="OFF0076"/>
    <s v="SUS00197"/>
    <n v="54"/>
    <s v="F"/>
    <s v="Hispanic"/>
    <s v="VIC00322"/>
    <n v="56"/>
    <s v="M"/>
    <s v="KNIFE"/>
    <x v="1"/>
    <x v="0"/>
    <x v="2"/>
    <n v="1"/>
    <n v="43536.04"/>
    <s v="Yes"/>
    <n v="2"/>
    <n v="2"/>
    <x v="3"/>
  </r>
  <r>
    <s v="INC002827"/>
    <x v="15"/>
    <x v="2"/>
    <s v="Centerville"/>
    <s v="AZ"/>
    <n v="4"/>
    <x v="5"/>
    <x v="2854"/>
    <s v="OFF0119"/>
    <s v="SUS00162"/>
    <n v="57"/>
    <s v="F"/>
    <s v="Black"/>
    <s v="VIC00378"/>
    <n v="87"/>
    <s v="M"/>
    <s v="Firearm"/>
    <x v="1"/>
    <x v="1"/>
    <x v="2"/>
    <n v="1"/>
    <n v="11700.91"/>
    <s v="Yes"/>
    <n v="2"/>
    <n v="20"/>
    <x v="2"/>
  </r>
  <r>
    <s v="INC003006"/>
    <x v="8"/>
    <x v="5"/>
    <s v="Hillcrest"/>
    <s v="TX"/>
    <n v="3"/>
    <x v="1"/>
    <x v="2855"/>
    <s v="OFF0080"/>
    <s v="SUS00280"/>
    <n v="48"/>
    <s v="Other"/>
    <s v="Black"/>
    <s v="VIC00319"/>
    <n v="29"/>
    <s v="F"/>
    <s v="KNIFE"/>
    <x v="3"/>
    <x v="4"/>
    <x v="1"/>
    <n v="2"/>
    <n v="1819.92"/>
    <s v="Yes"/>
    <n v="4"/>
    <n v="18"/>
    <x v="2"/>
  </r>
  <r>
    <s v="INC004438"/>
    <x v="7"/>
    <x v="6"/>
    <s v="Centerville"/>
    <s v="FL"/>
    <n v="2"/>
    <x v="1"/>
    <x v="2856"/>
    <s v="OFF0056"/>
    <s v="SUS00432"/>
    <n v="68"/>
    <s v="F"/>
    <s v="Other"/>
    <s v="VIC00027"/>
    <n v="56"/>
    <s v="F"/>
    <s v="Firearm"/>
    <x v="1"/>
    <x v="3"/>
    <x v="1"/>
    <n v="4"/>
    <n v="19418.900000000001"/>
    <s v="No"/>
    <n v="2"/>
    <n v="7"/>
    <x v="0"/>
  </r>
  <r>
    <s v="INC004460"/>
    <x v="2"/>
    <x v="5"/>
    <s v="Riverside"/>
    <s v="NY"/>
    <n v="12"/>
    <x v="4"/>
    <x v="2857"/>
    <s v="OFF0133"/>
    <s v="SUS00161"/>
    <n v="52"/>
    <s v="M"/>
    <s v="Hispanic"/>
    <s v="VIC00065"/>
    <n v="57"/>
    <s v="M"/>
    <s v="Hands/Feet"/>
    <x v="3"/>
    <x v="1"/>
    <x v="2"/>
    <n v="3"/>
    <n v="48489.15"/>
    <s v="Yes"/>
    <n v="4"/>
    <n v="19"/>
    <x v="2"/>
  </r>
  <r>
    <s v="INC001201"/>
    <x v="6"/>
    <x v="6"/>
    <s v="Fairview"/>
    <s v="NC"/>
    <n v="11"/>
    <x v="0"/>
    <x v="2858"/>
    <s v="OFF0100"/>
    <s v="SUS00060"/>
    <n v="52"/>
    <s v="F"/>
    <s v="White"/>
    <s v="VIC00695"/>
    <n v="43"/>
    <s v="M"/>
    <s v="Firearm"/>
    <x v="2"/>
    <x v="3"/>
    <x v="1"/>
    <n v="1"/>
    <n v="25219.21"/>
    <s v="No"/>
    <n v="3"/>
    <n v="6"/>
    <x v="0"/>
  </r>
  <r>
    <s v="INC000362"/>
    <x v="15"/>
    <x v="1"/>
    <s v="Lakewood"/>
    <s v="FL"/>
    <n v="6"/>
    <x v="0"/>
    <x v="2859"/>
    <s v="OFF0132"/>
    <s v="SUS00585"/>
    <n v="43"/>
    <s v="M"/>
    <s v="Asian"/>
    <s v="VIC00177"/>
    <n v="79"/>
    <s v="M"/>
    <s v="Unarmed"/>
    <x v="1"/>
    <x v="0"/>
    <x v="0"/>
    <n v="1"/>
    <n v="19012.5"/>
    <s v="No"/>
    <n v="2"/>
    <n v="15"/>
    <x v="1"/>
  </r>
  <r>
    <s v="INC001510"/>
    <x v="28"/>
    <x v="6"/>
    <s v="Riverside"/>
    <s v="AZ"/>
    <n v="5"/>
    <x v="6"/>
    <x v="2860"/>
    <s v="OFF0038"/>
    <s v="SUS00306"/>
    <n v="28"/>
    <s v="F"/>
    <s v="Other"/>
    <s v="VIC00755"/>
    <n v="41"/>
    <s v="F"/>
    <s v="KNIFE"/>
    <x v="1"/>
    <x v="3"/>
    <x v="1"/>
    <n v="5"/>
    <n v="45949.38"/>
    <s v="No"/>
    <n v="2"/>
    <n v="0"/>
    <x v="3"/>
  </r>
  <r>
    <s v="INC003257"/>
    <x v="14"/>
    <x v="5"/>
    <s v="Lakewood"/>
    <s v="GA"/>
    <n v="9"/>
    <x v="0"/>
    <x v="2861"/>
    <s v="OFF0090"/>
    <s v="SUS00597"/>
    <n v="52"/>
    <s v="F"/>
    <s v="Hispanic"/>
    <m/>
    <n v="56"/>
    <s v="M"/>
    <s v="Blunt Object"/>
    <x v="0"/>
    <x v="0"/>
    <x v="2"/>
    <n v="0"/>
    <n v="47930.239999999998"/>
    <s v="No"/>
    <n v="1"/>
    <n v="17"/>
    <x v="1"/>
  </r>
  <r>
    <s v="INC002250"/>
    <x v="7"/>
    <x v="7"/>
    <s v="Springfield"/>
    <s v="FL"/>
    <n v="8"/>
    <x v="7"/>
    <x v="39"/>
    <s v="OFF0010"/>
    <s v="SUS00520"/>
    <n v="66"/>
    <s v="F"/>
    <s v="Asian"/>
    <s v="VIC00859"/>
    <n v="48"/>
    <s v="M"/>
    <s v="Firearm"/>
    <x v="1"/>
    <x v="0"/>
    <x v="0"/>
    <n v="0"/>
    <n v="15470.49"/>
    <s v="Yes"/>
    <n v="2"/>
    <n v="0"/>
    <x v="3"/>
  </r>
  <r>
    <s v="INC003246"/>
    <x v="8"/>
    <x v="4"/>
    <s v="Fairview"/>
    <s v="TX"/>
    <n v="1"/>
    <x v="4"/>
    <x v="2862"/>
    <s v="OFF0138"/>
    <s v="SUS00034"/>
    <n v="64"/>
    <s v="Other"/>
    <s v="White"/>
    <s v="VIC00285"/>
    <n v="86"/>
    <s v="Other"/>
    <s v="Hands/Feet"/>
    <x v="1"/>
    <x v="2"/>
    <x v="3"/>
    <n v="5"/>
    <n v="32775.86"/>
    <s v="Yes"/>
    <n v="2"/>
    <n v="9"/>
    <x v="0"/>
  </r>
  <r>
    <s v="INC000657"/>
    <x v="0"/>
    <x v="4"/>
    <s v="Riverside"/>
    <s v="FL"/>
    <n v="4"/>
    <x v="5"/>
    <x v="2863"/>
    <s v="OFF0062"/>
    <s v="SUS00797"/>
    <n v="50"/>
    <s v="F"/>
    <s v="Black"/>
    <s v="VIC00716"/>
    <n v="90"/>
    <s v="M"/>
    <s v="Firearm"/>
    <x v="0"/>
    <x v="0"/>
    <x v="0"/>
    <n v="4"/>
    <n v="0"/>
    <s v="No"/>
    <n v="1"/>
    <n v="20"/>
    <x v="2"/>
  </r>
  <r>
    <s v="INC002556"/>
    <x v="4"/>
    <x v="8"/>
    <s v="Hillcrest"/>
    <s v="AZ"/>
    <n v="4"/>
    <x v="4"/>
    <x v="2864"/>
    <s v="OFF0017"/>
    <s v="SUS00411"/>
    <n v="22"/>
    <s v="M"/>
    <s v="Asian"/>
    <s v="VIC00736"/>
    <n v="16"/>
    <s v="F"/>
    <s v="Firearm"/>
    <x v="3"/>
    <x v="0"/>
    <x v="1"/>
    <n v="3"/>
    <n v="19445.52"/>
    <s v="Yes"/>
    <n v="4"/>
    <n v="0"/>
    <x v="3"/>
  </r>
  <r>
    <s v="INC002597"/>
    <x v="2"/>
    <x v="8"/>
    <s v="Maplewood"/>
    <s v="CA"/>
    <n v="2"/>
    <x v="4"/>
    <x v="2865"/>
    <s v="OFF0044"/>
    <s v="NA"/>
    <n v="52"/>
    <s v="F"/>
    <s v="Black"/>
    <s v="VIC00210"/>
    <n v="83"/>
    <s v="F"/>
    <s v="Firearm"/>
    <x v="1"/>
    <x v="3"/>
    <x v="0"/>
    <n v="0"/>
    <n v="2278.8000000000002"/>
    <s v="Yes"/>
    <n v="2"/>
    <n v="3"/>
    <x v="3"/>
  </r>
  <r>
    <s v="INC000229"/>
    <x v="17"/>
    <x v="2"/>
    <s v="Oakdale"/>
    <s v="PA"/>
    <n v="10"/>
    <x v="3"/>
    <x v="2866"/>
    <s v="OFF0074"/>
    <s v="SUS00435"/>
    <n v="48"/>
    <s v="F"/>
    <s v="Hispanic"/>
    <s v="VIC00984"/>
    <n v="56"/>
    <s v="Other"/>
    <s v="Blunt Object"/>
    <x v="3"/>
    <x v="2"/>
    <x v="3"/>
    <n v="2"/>
    <n v="16876.62"/>
    <s v="Yes"/>
    <n v="4"/>
    <n v="9"/>
    <x v="0"/>
  </r>
  <r>
    <s v="INC004285"/>
    <x v="17"/>
    <x v="2"/>
    <s v="Maplewood"/>
    <s v="OH"/>
    <n v="5"/>
    <x v="4"/>
    <x v="2867"/>
    <s v="OFF0120"/>
    <s v="SUS00262"/>
    <n v="18"/>
    <s v="F"/>
    <s v="Asian"/>
    <s v="VIC00602"/>
    <n v="26"/>
    <s v="F"/>
    <s v="Hands/Feet"/>
    <x v="0"/>
    <x v="2"/>
    <x v="1"/>
    <n v="0"/>
    <n v="32349.72"/>
    <s v="No"/>
    <n v="1"/>
    <n v="7"/>
    <x v="0"/>
  </r>
  <r>
    <s v="INC004701"/>
    <x v="6"/>
    <x v="9"/>
    <s v="Fairview"/>
    <s v="PA"/>
    <n v="8"/>
    <x v="7"/>
    <x v="39"/>
    <s v="OFF0012"/>
    <s v="SUS00555"/>
    <n v="22"/>
    <s v="F"/>
    <s v="Black"/>
    <s v="VIC00010"/>
    <n v="81"/>
    <s v="Other"/>
    <s v="Firearm"/>
    <x v="1"/>
    <x v="0"/>
    <x v="3"/>
    <n v="5"/>
    <n v="41425.53"/>
    <s v="No"/>
    <n v="2"/>
    <n v="0"/>
    <x v="3"/>
  </r>
  <r>
    <s v="INC000795"/>
    <x v="28"/>
    <x v="8"/>
    <s v="Hillcrest"/>
    <s v="TX"/>
    <n v="6"/>
    <x v="1"/>
    <x v="2868"/>
    <s v="OFF0100"/>
    <s v="SUS00162"/>
    <n v="47"/>
    <s v="M"/>
    <s v="White"/>
    <s v="VIC00242"/>
    <n v="61"/>
    <s v="F"/>
    <s v="Firearm"/>
    <x v="1"/>
    <x v="0"/>
    <x v="0"/>
    <n v="2"/>
    <n v="28548.16"/>
    <s v="No"/>
    <n v="2"/>
    <n v="21"/>
    <x v="2"/>
  </r>
  <r>
    <s v="INC001048"/>
    <x v="27"/>
    <x v="5"/>
    <s v="Maplewood"/>
    <s v="OH"/>
    <n v="4"/>
    <x v="2"/>
    <x v="2869"/>
    <s v="OFF0087"/>
    <s v="SUS00163"/>
    <n v="25"/>
    <s v="F"/>
    <s v="Black"/>
    <s v="VIC00435"/>
    <n v="26"/>
    <s v="Other"/>
    <s v="Blunt Object"/>
    <x v="1"/>
    <x v="0"/>
    <x v="1"/>
    <n v="5"/>
    <n v="22010.77"/>
    <s v="Yes"/>
    <n v="2"/>
    <n v="18"/>
    <x v="2"/>
  </r>
  <r>
    <s v="INC003794"/>
    <x v="23"/>
    <x v="9"/>
    <s v="Springfield"/>
    <s v="TX"/>
    <n v="1"/>
    <x v="5"/>
    <x v="2870"/>
    <s v="OFF0020"/>
    <s v="SUS00446"/>
    <n v="65"/>
    <s v="F"/>
    <s v="Black"/>
    <s v="VIC00330"/>
    <n v="21"/>
    <s v="Other"/>
    <s v="Firearm"/>
    <x v="2"/>
    <x v="3"/>
    <x v="1"/>
    <n v="4"/>
    <n v="28738.95"/>
    <s v="Yes"/>
    <n v="3"/>
    <n v="0"/>
    <x v="3"/>
  </r>
  <r>
    <s v="INC002381"/>
    <x v="9"/>
    <x v="7"/>
    <s v="Fairview"/>
    <s v="NC"/>
    <n v="4"/>
    <x v="0"/>
    <x v="2871"/>
    <s v="OFF0046"/>
    <s v="SUS00152"/>
    <n v="37"/>
    <s v="F"/>
    <s v="Hispanic"/>
    <s v="VIC00125"/>
    <n v="39"/>
    <s v="M"/>
    <s v="Hands/Feet"/>
    <x v="2"/>
    <x v="3"/>
    <x v="1"/>
    <n v="5"/>
    <n v="20573.150000000001"/>
    <s v="No"/>
    <n v="3"/>
    <n v="6"/>
    <x v="0"/>
  </r>
  <r>
    <s v="INC003150"/>
    <x v="14"/>
    <x v="9"/>
    <s v="Springfield"/>
    <s v="NC"/>
    <n v="5"/>
    <x v="5"/>
    <x v="2872"/>
    <s v="OFF0032"/>
    <s v="SUS00657"/>
    <n v="20"/>
    <s v="M"/>
    <s v="Black"/>
    <s v="VIC00229"/>
    <n v="38"/>
    <s v="M"/>
    <s v="Blunt Object"/>
    <x v="2"/>
    <x v="0"/>
    <x v="3"/>
    <n v="4"/>
    <n v="30312.44"/>
    <s v="No"/>
    <n v="3"/>
    <n v="9"/>
    <x v="0"/>
  </r>
  <r>
    <s v="INC001884"/>
    <x v="13"/>
    <x v="8"/>
    <s v="Riverside"/>
    <s v="NY"/>
    <n v="1"/>
    <x v="0"/>
    <x v="2873"/>
    <s v="OFF0076"/>
    <s v="SUS00623"/>
    <n v="47"/>
    <s v="M"/>
    <s v="Hispanic"/>
    <m/>
    <n v="56"/>
    <s v="M"/>
    <s v="KNIFE"/>
    <x v="3"/>
    <x v="0"/>
    <x v="1"/>
    <n v="5"/>
    <n v="287.75"/>
    <s v="Yes"/>
    <n v="4"/>
    <n v="23"/>
    <x v="2"/>
  </r>
  <r>
    <s v="INC002933"/>
    <x v="11"/>
    <x v="7"/>
    <s v="Centerville"/>
    <s v="GA"/>
    <n v="8"/>
    <x v="7"/>
    <x v="39"/>
    <s v="OFF0091"/>
    <s v="SUS00471"/>
    <n v="53"/>
    <s v="F"/>
    <s v="Hispanic"/>
    <s v="VIC00245"/>
    <n v="35"/>
    <s v="M"/>
    <s v="Unarmed"/>
    <x v="1"/>
    <x v="0"/>
    <x v="2"/>
    <n v="2"/>
    <n v="0"/>
    <s v="No"/>
    <n v="2"/>
    <n v="0"/>
    <x v="3"/>
  </r>
  <r>
    <s v="INC001338"/>
    <x v="5"/>
    <x v="8"/>
    <s v="Lakewood"/>
    <s v="AZ"/>
    <n v="8"/>
    <x v="5"/>
    <x v="2874"/>
    <s v="OFF0127"/>
    <s v="SUS00732"/>
    <n v="58"/>
    <s v="F"/>
    <s v="Black"/>
    <s v="VIC00645"/>
    <n v="83"/>
    <s v="F"/>
    <s v="Blunt Object"/>
    <x v="3"/>
    <x v="3"/>
    <x v="2"/>
    <n v="1"/>
    <n v="20190.740000000002"/>
    <s v="Yes"/>
    <n v="4"/>
    <n v="10"/>
    <x v="0"/>
  </r>
  <r>
    <s v="INC002975"/>
    <x v="11"/>
    <x v="3"/>
    <s v="Springfield"/>
    <s v="CA"/>
    <n v="10"/>
    <x v="4"/>
    <x v="2875"/>
    <s v="OFF0107"/>
    <s v="SUS00239"/>
    <n v="52"/>
    <s v="M"/>
    <s v="Asian"/>
    <s v="VIC00033"/>
    <n v="83"/>
    <s v="M"/>
    <s v="Firearm"/>
    <x v="3"/>
    <x v="3"/>
    <x v="1"/>
    <n v="4"/>
    <n v="0"/>
    <s v="No"/>
    <n v="4"/>
    <n v="2"/>
    <x v="3"/>
  </r>
  <r>
    <s v="INC002517"/>
    <x v="16"/>
    <x v="7"/>
    <s v="Springfield"/>
    <s v="FL"/>
    <n v="8"/>
    <x v="4"/>
    <x v="2876"/>
    <s v="OFF0141"/>
    <s v="SUS00714"/>
    <n v="46"/>
    <s v="F"/>
    <s v="Hispanic"/>
    <s v="VIC00478"/>
    <n v="32"/>
    <s v="F"/>
    <s v="KNIFE"/>
    <x v="3"/>
    <x v="0"/>
    <x v="1"/>
    <n v="1"/>
    <n v="26025.49"/>
    <s v="No"/>
    <n v="4"/>
    <n v="5"/>
    <x v="3"/>
  </r>
  <r>
    <s v="INC002293"/>
    <x v="20"/>
    <x v="1"/>
    <s v="Springfield"/>
    <s v="OH"/>
    <n v="4"/>
    <x v="1"/>
    <x v="2877"/>
    <s v="OFF0089"/>
    <s v="SUS00130"/>
    <n v="66"/>
    <s v="M"/>
    <s v="White"/>
    <m/>
    <n v="56"/>
    <s v="M"/>
    <s v="Firearm"/>
    <x v="3"/>
    <x v="2"/>
    <x v="1"/>
    <n v="0"/>
    <n v="26328.43"/>
    <s v="Yes"/>
    <n v="4"/>
    <n v="21"/>
    <x v="2"/>
  </r>
  <r>
    <s v="INC004366"/>
    <x v="8"/>
    <x v="1"/>
    <s v="Centerville"/>
    <s v="CA"/>
    <n v="8"/>
    <x v="1"/>
    <x v="2878"/>
    <s v="OFF0013"/>
    <s v="SUS00040"/>
    <n v="43"/>
    <s v="M"/>
    <s v="Black"/>
    <s v="VIC00649"/>
    <n v="12"/>
    <s v="M"/>
    <s v="Firearm"/>
    <x v="1"/>
    <x v="4"/>
    <x v="2"/>
    <n v="2"/>
    <n v="18425.36"/>
    <s v="Yes"/>
    <n v="2"/>
    <n v="21"/>
    <x v="2"/>
  </r>
  <r>
    <s v="INC002926"/>
    <x v="17"/>
    <x v="5"/>
    <s v="Maplewood"/>
    <s v="NC"/>
    <n v="2"/>
    <x v="0"/>
    <x v="2879"/>
    <s v="OFF0099"/>
    <s v="SUS00551"/>
    <n v="19"/>
    <s v="Other"/>
    <s v="Hispanic"/>
    <s v="VIC00879"/>
    <n v="75"/>
    <s v="F"/>
    <s v="Firearm"/>
    <x v="2"/>
    <x v="2"/>
    <x v="0"/>
    <n v="5"/>
    <n v="42195.14"/>
    <s v="No"/>
    <n v="3"/>
    <n v="23"/>
    <x v="2"/>
  </r>
  <r>
    <s v="INC002537"/>
    <x v="17"/>
    <x v="9"/>
    <s v="Hillcrest"/>
    <s v="PA"/>
    <n v="8"/>
    <x v="7"/>
    <x v="39"/>
    <s v="OFF0058"/>
    <s v="SUS00239"/>
    <n v="60"/>
    <s v="Other"/>
    <s v="White"/>
    <s v="VIC00189"/>
    <n v="70"/>
    <s v="M"/>
    <s v="KNIFE"/>
    <x v="2"/>
    <x v="0"/>
    <x v="2"/>
    <n v="5"/>
    <n v="34015.69"/>
    <s v="No"/>
    <n v="3"/>
    <n v="0"/>
    <x v="3"/>
  </r>
  <r>
    <s v="INC002088"/>
    <x v="23"/>
    <x v="1"/>
    <s v="Lakewood"/>
    <s v="NY"/>
    <n v="2"/>
    <x v="5"/>
    <x v="2880"/>
    <s v="OFF0061"/>
    <s v="SUS00521"/>
    <n v="47"/>
    <s v="M"/>
    <s v="White"/>
    <s v="VIC00327"/>
    <n v="35"/>
    <s v="M"/>
    <s v="Hands/Feet"/>
    <x v="2"/>
    <x v="2"/>
    <x v="1"/>
    <n v="3"/>
    <n v="20161.37"/>
    <s v="No"/>
    <n v="3"/>
    <n v="0"/>
    <x v="3"/>
  </r>
  <r>
    <s v="INC003663"/>
    <x v="20"/>
    <x v="6"/>
    <s v="Maplewood"/>
    <s v="OH"/>
    <n v="12"/>
    <x v="6"/>
    <x v="2881"/>
    <s v="OFF0037"/>
    <s v="NA"/>
    <n v="52"/>
    <s v="F"/>
    <s v="Black"/>
    <s v="VIC00245"/>
    <n v="32"/>
    <s v="Other"/>
    <s v="Blunt Object"/>
    <x v="3"/>
    <x v="3"/>
    <x v="1"/>
    <n v="3"/>
    <n v="0"/>
    <s v="Yes"/>
    <n v="4"/>
    <n v="15"/>
    <x v="1"/>
  </r>
  <r>
    <s v="INC001717"/>
    <x v="19"/>
    <x v="8"/>
    <s v="Riverside"/>
    <s v="AZ"/>
    <n v="8"/>
    <x v="7"/>
    <x v="39"/>
    <s v="OFF0091"/>
    <s v="SUS00366"/>
    <n v="44"/>
    <s v="F"/>
    <s v="Asian"/>
    <s v="VIC00173"/>
    <n v="77"/>
    <s v="M"/>
    <s v="KNIFE"/>
    <x v="0"/>
    <x v="0"/>
    <x v="0"/>
    <n v="3"/>
    <n v="15802.28"/>
    <s v="Yes"/>
    <n v="1"/>
    <n v="0"/>
    <x v="3"/>
  </r>
  <r>
    <s v="INC002881"/>
    <x v="7"/>
    <x v="4"/>
    <s v="Centerville"/>
    <s v="TX"/>
    <n v="2"/>
    <x v="1"/>
    <x v="2882"/>
    <s v="OFF0032"/>
    <s v="SUS00716"/>
    <n v="52"/>
    <s v="F"/>
    <s v="Asian"/>
    <s v="VIC00134"/>
    <n v="81"/>
    <s v="M"/>
    <s v="Firearm"/>
    <x v="0"/>
    <x v="3"/>
    <x v="2"/>
    <n v="5"/>
    <n v="40909.85"/>
    <s v="Yes"/>
    <n v="1"/>
    <n v="19"/>
    <x v="2"/>
  </r>
  <r>
    <s v="INC001388"/>
    <x v="21"/>
    <x v="4"/>
    <s v="Lakewood"/>
    <s v="IL"/>
    <n v="10"/>
    <x v="1"/>
    <x v="2883"/>
    <s v="OFF0094"/>
    <s v="SUS00554"/>
    <n v="58"/>
    <s v="F"/>
    <s v="White"/>
    <s v="VIC00267"/>
    <n v="79"/>
    <s v="F"/>
    <s v="Unarmed"/>
    <x v="1"/>
    <x v="3"/>
    <x v="1"/>
    <n v="4"/>
    <n v="48654.06"/>
    <s v="Yes"/>
    <n v="2"/>
    <n v="22"/>
    <x v="2"/>
  </r>
  <r>
    <s v="INC000331"/>
    <x v="11"/>
    <x v="1"/>
    <s v="Maplewood"/>
    <s v="FL"/>
    <n v="5"/>
    <x v="0"/>
    <x v="2884"/>
    <s v="OFF0050"/>
    <s v="SUS00542"/>
    <n v="30"/>
    <s v="Other"/>
    <s v="Black"/>
    <s v="VIC00068"/>
    <n v="47"/>
    <s v="M"/>
    <s v="Firearm"/>
    <x v="0"/>
    <x v="2"/>
    <x v="1"/>
    <n v="1"/>
    <n v="43972.31"/>
    <s v="Yes"/>
    <n v="1"/>
    <n v="2"/>
    <x v="3"/>
  </r>
  <r>
    <s v="INC001284"/>
    <x v="17"/>
    <x v="8"/>
    <s v="Fairview"/>
    <s v="AZ"/>
    <n v="2"/>
    <x v="4"/>
    <x v="2885"/>
    <s v="OFF0136"/>
    <s v="SUS00207"/>
    <n v="36"/>
    <s v="F"/>
    <s v="White"/>
    <s v="VIC00007"/>
    <n v="56"/>
    <s v="M"/>
    <s v="Unarmed"/>
    <x v="0"/>
    <x v="4"/>
    <x v="1"/>
    <n v="3"/>
    <n v="20545.560000000001"/>
    <s v="Yes"/>
    <n v="1"/>
    <n v="23"/>
    <x v="2"/>
  </r>
  <r>
    <s v="INC000978"/>
    <x v="3"/>
    <x v="0"/>
    <s v="Lakewood"/>
    <s v="AZ"/>
    <n v="1"/>
    <x v="3"/>
    <x v="2886"/>
    <s v="OFF0101"/>
    <s v="NA"/>
    <n v="52"/>
    <s v="F"/>
    <s v="Black"/>
    <m/>
    <n v="56"/>
    <s v="M"/>
    <s v="Blunt Object"/>
    <x v="1"/>
    <x v="2"/>
    <x v="1"/>
    <n v="5"/>
    <n v="36479.51"/>
    <s v="No"/>
    <n v="2"/>
    <n v="6"/>
    <x v="0"/>
  </r>
  <r>
    <s v="INC000570"/>
    <x v="20"/>
    <x v="3"/>
    <s v="Hillcrest"/>
    <s v="IL"/>
    <n v="5"/>
    <x v="5"/>
    <x v="2887"/>
    <s v="OFF0001"/>
    <s v="SUS00143"/>
    <n v="52"/>
    <s v="F"/>
    <s v="White"/>
    <s v="VIC00505"/>
    <n v="90"/>
    <s v="M"/>
    <s v="Firearm"/>
    <x v="2"/>
    <x v="3"/>
    <x v="1"/>
    <n v="5"/>
    <n v="33050.410000000003"/>
    <s v="Yes"/>
    <n v="3"/>
    <n v="23"/>
    <x v="2"/>
  </r>
  <r>
    <s v="INC002408"/>
    <x v="14"/>
    <x v="2"/>
    <s v="Lakewood"/>
    <s v="OH"/>
    <n v="4"/>
    <x v="2"/>
    <x v="2888"/>
    <s v="OFF0062"/>
    <s v="SUS00264"/>
    <n v="52"/>
    <s v="M"/>
    <s v="Asian"/>
    <s v="VIC00043"/>
    <n v="65"/>
    <s v="M"/>
    <s v="Hands/Feet"/>
    <x v="1"/>
    <x v="2"/>
    <x v="1"/>
    <n v="4"/>
    <n v="45181.79"/>
    <s v="No"/>
    <n v="2"/>
    <n v="2"/>
    <x v="3"/>
  </r>
  <r>
    <s v="INC000199"/>
    <x v="21"/>
    <x v="7"/>
    <s v="Riverside"/>
    <s v="AZ"/>
    <n v="5"/>
    <x v="1"/>
    <x v="2889"/>
    <s v="OFF0092"/>
    <s v="SUS00122"/>
    <n v="20"/>
    <s v="M"/>
    <s v="Black"/>
    <s v="VIC00155"/>
    <n v="86"/>
    <s v="Other"/>
    <s v="Firearm"/>
    <x v="3"/>
    <x v="4"/>
    <x v="1"/>
    <n v="2"/>
    <n v="43770.11"/>
    <s v="Yes"/>
    <n v="4"/>
    <n v="13"/>
    <x v="1"/>
  </r>
  <r>
    <s v="INC004372"/>
    <x v="22"/>
    <x v="4"/>
    <s v="Lakewood"/>
    <s v="OH"/>
    <n v="5"/>
    <x v="3"/>
    <x v="2890"/>
    <s v="OFF0042"/>
    <s v="SUS00296"/>
    <n v="60"/>
    <s v="F"/>
    <s v="Asian"/>
    <s v="VIC00261"/>
    <n v="19"/>
    <s v="F"/>
    <s v="Unarmed"/>
    <x v="0"/>
    <x v="0"/>
    <x v="3"/>
    <n v="0"/>
    <n v="3588.65"/>
    <s v="No"/>
    <n v="1"/>
    <n v="18"/>
    <x v="2"/>
  </r>
  <r>
    <s v="INC001975"/>
    <x v="21"/>
    <x v="1"/>
    <s v="Hillcrest"/>
    <s v="IL"/>
    <n v="2"/>
    <x v="5"/>
    <x v="2891"/>
    <s v="OFF0145"/>
    <s v="SUS00018"/>
    <n v="31"/>
    <s v="F"/>
    <s v="Black"/>
    <s v="VIC00521"/>
    <n v="83"/>
    <s v="Other"/>
    <s v="Blunt Object"/>
    <x v="1"/>
    <x v="2"/>
    <x v="1"/>
    <n v="1"/>
    <n v="31376.95"/>
    <s v="Yes"/>
    <n v="2"/>
    <n v="14"/>
    <x v="1"/>
  </r>
  <r>
    <s v="INC000050"/>
    <x v="14"/>
    <x v="2"/>
    <s v="Fairview"/>
    <s v="CA"/>
    <n v="8"/>
    <x v="7"/>
    <x v="39"/>
    <s v="OFF0102"/>
    <s v="SUS00650"/>
    <n v="29"/>
    <s v="M"/>
    <s v="Asian"/>
    <s v="VIC00964"/>
    <n v="84"/>
    <s v="M"/>
    <s v="Blunt Object"/>
    <x v="0"/>
    <x v="0"/>
    <x v="2"/>
    <n v="2"/>
    <n v="7711.05"/>
    <s v="No"/>
    <n v="1"/>
    <n v="0"/>
    <x v="3"/>
  </r>
  <r>
    <s v="INC001419"/>
    <x v="8"/>
    <x v="2"/>
    <s v="Maplewood"/>
    <s v="PA"/>
    <n v="7"/>
    <x v="1"/>
    <x v="2892"/>
    <s v="OFF0094"/>
    <s v="SUS00196"/>
    <n v="69"/>
    <s v="F"/>
    <s v="Hispanic"/>
    <s v="VIC00198"/>
    <n v="37"/>
    <s v="M"/>
    <s v="Firearm"/>
    <x v="1"/>
    <x v="3"/>
    <x v="0"/>
    <n v="2"/>
    <n v="15986.11"/>
    <s v="Yes"/>
    <n v="2"/>
    <n v="7"/>
    <x v="0"/>
  </r>
  <r>
    <s v="INC002146"/>
    <x v="28"/>
    <x v="3"/>
    <s v="Oakdale"/>
    <s v="PA"/>
    <n v="11"/>
    <x v="6"/>
    <x v="2893"/>
    <s v="OFF0040"/>
    <s v="SUS00792"/>
    <n v="33"/>
    <s v="M"/>
    <s v="Hispanic"/>
    <s v="VIC00605"/>
    <n v="58"/>
    <s v="M"/>
    <s v="Firearm"/>
    <x v="3"/>
    <x v="0"/>
    <x v="1"/>
    <n v="0"/>
    <n v="43821.56"/>
    <s v="No"/>
    <n v="4"/>
    <n v="19"/>
    <x v="2"/>
  </r>
  <r>
    <s v="INC002093"/>
    <x v="25"/>
    <x v="4"/>
    <s v="Hillcrest"/>
    <s v="NC"/>
    <n v="6"/>
    <x v="0"/>
    <x v="2894"/>
    <s v="OFF0073"/>
    <s v="SUS00233"/>
    <n v="52"/>
    <s v="M"/>
    <s v="Asian"/>
    <s v="VIC00641"/>
    <n v="32"/>
    <s v="M"/>
    <s v="Blunt Object"/>
    <x v="1"/>
    <x v="4"/>
    <x v="3"/>
    <n v="4"/>
    <n v="35190.800000000003"/>
    <s v="No"/>
    <n v="2"/>
    <n v="19"/>
    <x v="2"/>
  </r>
  <r>
    <s v="INC004810"/>
    <x v="17"/>
    <x v="7"/>
    <s v="Oakdale"/>
    <s v="GA"/>
    <n v="6"/>
    <x v="1"/>
    <x v="2895"/>
    <s v="OFF0083"/>
    <s v="NA"/>
    <n v="52"/>
    <s v="F"/>
    <s v="Black"/>
    <s v="VIC00337"/>
    <n v="30"/>
    <s v="M"/>
    <s v="Unarmed"/>
    <x v="0"/>
    <x v="0"/>
    <x v="1"/>
    <n v="5"/>
    <n v="21994.62"/>
    <s v="Yes"/>
    <n v="1"/>
    <n v="8"/>
    <x v="0"/>
  </r>
  <r>
    <s v="INC003236"/>
    <x v="25"/>
    <x v="8"/>
    <s v="Springfield"/>
    <s v="TX"/>
    <n v="12"/>
    <x v="1"/>
    <x v="2896"/>
    <s v="OFF0031"/>
    <s v="SUS00686"/>
    <n v="51"/>
    <s v="F"/>
    <s v="Black"/>
    <s v="VIC00645"/>
    <n v="52"/>
    <s v="M"/>
    <s v="Firearm"/>
    <x v="2"/>
    <x v="4"/>
    <x v="2"/>
    <n v="4"/>
    <n v="26922.92"/>
    <s v="Yes"/>
    <n v="3"/>
    <n v="10"/>
    <x v="0"/>
  </r>
  <r>
    <s v="INC001123"/>
    <x v="6"/>
    <x v="2"/>
    <s v="Springfield"/>
    <s v="IL"/>
    <n v="7"/>
    <x v="5"/>
    <x v="2897"/>
    <s v="OFF0098"/>
    <s v="SUS00384"/>
    <n v="46"/>
    <s v="M"/>
    <s v="Black"/>
    <s v="VIC00159"/>
    <n v="33"/>
    <s v="M"/>
    <s v="Firearm"/>
    <x v="1"/>
    <x v="1"/>
    <x v="0"/>
    <n v="4"/>
    <n v="10605.64"/>
    <s v="Yes"/>
    <n v="2"/>
    <n v="10"/>
    <x v="0"/>
  </r>
  <r>
    <s v="INC004820"/>
    <x v="7"/>
    <x v="4"/>
    <s v="Maplewood"/>
    <s v="CA"/>
    <n v="6"/>
    <x v="3"/>
    <x v="2898"/>
    <s v="OFF0033"/>
    <s v="SUS00102"/>
    <n v="22"/>
    <s v="M"/>
    <s v="White"/>
    <s v="VIC00892"/>
    <n v="25"/>
    <s v="M"/>
    <s v="Blunt Object"/>
    <x v="1"/>
    <x v="4"/>
    <x v="1"/>
    <n v="2"/>
    <n v="11225.1"/>
    <s v="Yes"/>
    <n v="2"/>
    <n v="14"/>
    <x v="1"/>
  </r>
  <r>
    <s v="INC002129"/>
    <x v="21"/>
    <x v="6"/>
    <s v="Hillcrest"/>
    <s v="CA"/>
    <n v="7"/>
    <x v="2"/>
    <x v="2899"/>
    <s v="OFF0076"/>
    <s v="NA"/>
    <n v="52"/>
    <s v="F"/>
    <s v="Black"/>
    <s v="VIC00066"/>
    <n v="38"/>
    <s v="M"/>
    <s v="Blunt Object"/>
    <x v="1"/>
    <x v="1"/>
    <x v="0"/>
    <n v="4"/>
    <n v="15713"/>
    <s v="No"/>
    <n v="2"/>
    <n v="9"/>
    <x v="0"/>
  </r>
  <r>
    <s v="INC003537"/>
    <x v="6"/>
    <x v="5"/>
    <s v="Hillcrest"/>
    <s v="AZ"/>
    <n v="3"/>
    <x v="4"/>
    <x v="2900"/>
    <s v="OFF0063"/>
    <s v="NA"/>
    <n v="52"/>
    <s v="F"/>
    <s v="Black"/>
    <s v="VIC00184"/>
    <n v="59"/>
    <s v="M"/>
    <s v="Blunt Object"/>
    <x v="0"/>
    <x v="3"/>
    <x v="1"/>
    <n v="0"/>
    <n v="33491.93"/>
    <s v="No"/>
    <n v="1"/>
    <n v="4"/>
    <x v="3"/>
  </r>
  <r>
    <s v="INC002468"/>
    <x v="23"/>
    <x v="6"/>
    <s v="Maplewood"/>
    <s v="TX"/>
    <n v="9"/>
    <x v="0"/>
    <x v="2901"/>
    <s v="OFF0103"/>
    <s v="SUS00258"/>
    <n v="63"/>
    <s v="F"/>
    <s v="Black"/>
    <s v="VIC00202"/>
    <n v="27"/>
    <s v="F"/>
    <s v="Firearm"/>
    <x v="1"/>
    <x v="2"/>
    <x v="1"/>
    <n v="1"/>
    <n v="33063.83"/>
    <s v="Yes"/>
    <n v="2"/>
    <n v="11"/>
    <x v="0"/>
  </r>
  <r>
    <s v="INC003038"/>
    <x v="21"/>
    <x v="1"/>
    <s v="Maplewood"/>
    <s v="TX"/>
    <n v="12"/>
    <x v="5"/>
    <x v="2902"/>
    <s v="OFF0136"/>
    <s v="SUS00154"/>
    <n v="58"/>
    <s v="M"/>
    <s v="Other"/>
    <s v="VIC00904"/>
    <n v="26"/>
    <s v="M"/>
    <s v="Firearm"/>
    <x v="0"/>
    <x v="3"/>
    <x v="0"/>
    <n v="1"/>
    <n v="26694"/>
    <s v="No"/>
    <n v="1"/>
    <n v="8"/>
    <x v="0"/>
  </r>
  <r>
    <s v="INC003774"/>
    <x v="13"/>
    <x v="9"/>
    <s v="Oakdale"/>
    <s v="GA"/>
    <n v="4"/>
    <x v="4"/>
    <x v="2903"/>
    <s v="OFF0033"/>
    <s v="SUS00093"/>
    <n v="38"/>
    <s v="F"/>
    <s v="Black"/>
    <s v="VIC00349"/>
    <n v="61"/>
    <s v="M"/>
    <s v="Blunt Object"/>
    <x v="2"/>
    <x v="3"/>
    <x v="1"/>
    <n v="0"/>
    <n v="6276.79"/>
    <s v="No"/>
    <n v="3"/>
    <n v="7"/>
    <x v="0"/>
  </r>
  <r>
    <s v="INC004526"/>
    <x v="4"/>
    <x v="9"/>
    <s v="Riverside"/>
    <s v="IL"/>
    <n v="2"/>
    <x v="6"/>
    <x v="2904"/>
    <s v="OFF0030"/>
    <s v="SUS00733"/>
    <n v="58"/>
    <s v="F"/>
    <s v="Asian"/>
    <s v="VIC00084"/>
    <n v="29"/>
    <s v="F"/>
    <s v="Firearm"/>
    <x v="1"/>
    <x v="3"/>
    <x v="2"/>
    <n v="5"/>
    <n v="44900.85"/>
    <s v="Yes"/>
    <n v="2"/>
    <n v="21"/>
    <x v="2"/>
  </r>
  <r>
    <s v="INC001405"/>
    <x v="4"/>
    <x v="8"/>
    <s v="Riverside"/>
    <s v="FL"/>
    <n v="8"/>
    <x v="6"/>
    <x v="2905"/>
    <s v="OFF0055"/>
    <s v="NA"/>
    <n v="52"/>
    <s v="F"/>
    <s v="Black"/>
    <s v="VIC00506"/>
    <n v="56"/>
    <s v="M"/>
    <s v="Blunt Object"/>
    <x v="3"/>
    <x v="4"/>
    <x v="2"/>
    <n v="3"/>
    <n v="0"/>
    <s v="Yes"/>
    <n v="4"/>
    <n v="11"/>
    <x v="0"/>
  </r>
  <r>
    <s v="INC001952"/>
    <x v="21"/>
    <x v="9"/>
    <s v="Hillcrest"/>
    <s v="OH"/>
    <n v="2"/>
    <x v="2"/>
    <x v="2906"/>
    <s v="OFF0002"/>
    <s v="SUS00538"/>
    <n v="28"/>
    <s v="M"/>
    <s v="Asian"/>
    <s v="VIC00702"/>
    <n v="75"/>
    <s v="F"/>
    <s v="Firearm"/>
    <x v="1"/>
    <x v="0"/>
    <x v="1"/>
    <n v="0"/>
    <n v="9084.25"/>
    <s v="No"/>
    <n v="2"/>
    <n v="6"/>
    <x v="0"/>
  </r>
  <r>
    <s v="INC003191"/>
    <x v="11"/>
    <x v="4"/>
    <s v="Springfield"/>
    <s v="NC"/>
    <n v="4"/>
    <x v="2"/>
    <x v="2907"/>
    <s v="OFF0106"/>
    <s v="SUS00576"/>
    <n v="44"/>
    <s v="F"/>
    <s v="Black"/>
    <s v="VIC00421"/>
    <n v="88"/>
    <s v="F"/>
    <s v="Hands/Feet"/>
    <x v="2"/>
    <x v="1"/>
    <x v="1"/>
    <n v="2"/>
    <n v="1244.01"/>
    <s v="No"/>
    <n v="3"/>
    <n v="0"/>
    <x v="3"/>
  </r>
  <r>
    <s v="INC002660"/>
    <x v="18"/>
    <x v="5"/>
    <s v="Riverside"/>
    <s v="OH"/>
    <n v="8"/>
    <x v="2"/>
    <x v="2908"/>
    <s v="OFF0015"/>
    <s v="SUS00683"/>
    <n v="24"/>
    <s v="F"/>
    <s v="Black"/>
    <s v="VIC00208"/>
    <n v="42"/>
    <s v="M"/>
    <s v="Blunt Object"/>
    <x v="0"/>
    <x v="0"/>
    <x v="1"/>
    <n v="0"/>
    <n v="27155.66"/>
    <s v="No"/>
    <n v="1"/>
    <n v="9"/>
    <x v="0"/>
  </r>
  <r>
    <s v="INC001055"/>
    <x v="7"/>
    <x v="3"/>
    <s v="Lakewood"/>
    <s v="PA"/>
    <n v="12"/>
    <x v="4"/>
    <x v="2909"/>
    <s v="OFF0119"/>
    <s v="SUS00516"/>
    <n v="52"/>
    <s v="M"/>
    <s v="Hispanic"/>
    <s v="VIC00003"/>
    <n v="36"/>
    <s v="M"/>
    <s v="Blunt Object"/>
    <x v="1"/>
    <x v="2"/>
    <x v="3"/>
    <n v="0"/>
    <n v="22480.63"/>
    <s v="No"/>
    <n v="2"/>
    <n v="10"/>
    <x v="0"/>
  </r>
  <r>
    <s v="INC003707"/>
    <x v="20"/>
    <x v="3"/>
    <s v="Lakewood"/>
    <s v="IL"/>
    <n v="3"/>
    <x v="0"/>
    <x v="2910"/>
    <s v="OFF0016"/>
    <s v="SUS00369"/>
    <n v="29"/>
    <s v="F"/>
    <s v="Black"/>
    <s v="VIC00458"/>
    <n v="20"/>
    <s v="F"/>
    <s v="Hands/Feet"/>
    <x v="1"/>
    <x v="0"/>
    <x v="1"/>
    <n v="2"/>
    <n v="49866.74"/>
    <s v="Yes"/>
    <n v="2"/>
    <n v="4"/>
    <x v="3"/>
  </r>
  <r>
    <s v="INC003706"/>
    <x v="4"/>
    <x v="3"/>
    <s v="Maplewood"/>
    <s v="TX"/>
    <n v="8"/>
    <x v="7"/>
    <x v="39"/>
    <s v="OFF0080"/>
    <s v="SUS00781"/>
    <n v="52"/>
    <s v="F"/>
    <s v="White"/>
    <s v="VIC00728"/>
    <n v="47"/>
    <s v="F"/>
    <s v="Firearm"/>
    <x v="3"/>
    <x v="3"/>
    <x v="3"/>
    <n v="4"/>
    <n v="48460.35"/>
    <s v="No"/>
    <n v="4"/>
    <n v="0"/>
    <x v="3"/>
  </r>
  <r>
    <s v="INC000458"/>
    <x v="6"/>
    <x v="7"/>
    <s v="Centerville"/>
    <s v="FL"/>
    <n v="5"/>
    <x v="2"/>
    <x v="2911"/>
    <s v="OFF0124"/>
    <s v="SUS00372"/>
    <n v="64"/>
    <s v="F"/>
    <s v="White"/>
    <s v="VIC00755"/>
    <n v="60"/>
    <s v="Other"/>
    <s v="Firearm"/>
    <x v="2"/>
    <x v="0"/>
    <x v="1"/>
    <n v="0"/>
    <n v="26664.18"/>
    <s v="No"/>
    <n v="3"/>
    <n v="5"/>
    <x v="3"/>
  </r>
  <r>
    <s v="INC000859"/>
    <x v="20"/>
    <x v="2"/>
    <s v="Fairview"/>
    <s v="FL"/>
    <n v="11"/>
    <x v="6"/>
    <x v="2912"/>
    <s v="OFF0099"/>
    <s v="SUS00640"/>
    <n v="67"/>
    <s v="M"/>
    <s v="Hispanic"/>
    <s v="VIC00929"/>
    <n v="89"/>
    <s v="M"/>
    <s v="Blunt Object"/>
    <x v="1"/>
    <x v="0"/>
    <x v="1"/>
    <n v="0"/>
    <n v="46019.66"/>
    <s v="Yes"/>
    <n v="2"/>
    <n v="22"/>
    <x v="2"/>
  </r>
  <r>
    <s v="INC000185"/>
    <x v="14"/>
    <x v="5"/>
    <s v="Maplewood"/>
    <s v="GA"/>
    <n v="1"/>
    <x v="0"/>
    <x v="2913"/>
    <s v="OFF0056"/>
    <s v="SUS00061"/>
    <n v="67"/>
    <s v="F"/>
    <s v="Asian"/>
    <s v="VIC00869"/>
    <n v="16"/>
    <s v="F"/>
    <s v="Blunt Object"/>
    <x v="0"/>
    <x v="4"/>
    <x v="1"/>
    <n v="1"/>
    <n v="49553.16"/>
    <s v="Yes"/>
    <n v="1"/>
    <n v="23"/>
    <x v="2"/>
  </r>
  <r>
    <s v="INC002090"/>
    <x v="7"/>
    <x v="5"/>
    <s v="Centerville"/>
    <s v="FL"/>
    <n v="11"/>
    <x v="4"/>
    <x v="2914"/>
    <s v="OFF0046"/>
    <s v="SUS00014"/>
    <n v="58"/>
    <s v="F"/>
    <s v="Asian"/>
    <s v="VIC00229"/>
    <n v="54"/>
    <s v="F"/>
    <s v="KNIFE"/>
    <x v="1"/>
    <x v="0"/>
    <x v="3"/>
    <n v="5"/>
    <n v="19813.86"/>
    <s v="No"/>
    <n v="2"/>
    <n v="18"/>
    <x v="2"/>
  </r>
  <r>
    <s v="INC001250"/>
    <x v="17"/>
    <x v="7"/>
    <s v="Maplewood"/>
    <s v="TX"/>
    <n v="10"/>
    <x v="3"/>
    <x v="2915"/>
    <s v="OFF0134"/>
    <s v="SUS00173"/>
    <n v="57"/>
    <s v="M"/>
    <s v="Black"/>
    <s v="VIC00186"/>
    <n v="50"/>
    <s v="M"/>
    <s v="KNIFE"/>
    <x v="1"/>
    <x v="2"/>
    <x v="1"/>
    <n v="0"/>
    <n v="13061.15"/>
    <s v="Yes"/>
    <n v="2"/>
    <n v="4"/>
    <x v="3"/>
  </r>
  <r>
    <s v="INC003316"/>
    <x v="15"/>
    <x v="6"/>
    <s v="Centerville"/>
    <s v="IL"/>
    <n v="6"/>
    <x v="5"/>
    <x v="2916"/>
    <s v="OFF0128"/>
    <s v="SUS00770"/>
    <n v="21"/>
    <s v="M"/>
    <s v="Asian"/>
    <s v="VIC00585"/>
    <n v="18"/>
    <s v="M"/>
    <s v="Firearm"/>
    <x v="1"/>
    <x v="0"/>
    <x v="2"/>
    <n v="2"/>
    <n v="31394.57"/>
    <s v="Yes"/>
    <n v="2"/>
    <n v="18"/>
    <x v="2"/>
  </r>
  <r>
    <s v="INC000216"/>
    <x v="18"/>
    <x v="7"/>
    <s v="Oakdale"/>
    <s v="NY"/>
    <n v="6"/>
    <x v="4"/>
    <x v="2917"/>
    <s v="OFF0113"/>
    <s v="SUS00051"/>
    <n v="42"/>
    <s v="M"/>
    <s v="Other"/>
    <s v="VIC00194"/>
    <n v="77"/>
    <s v="M"/>
    <s v="Hands/Feet"/>
    <x v="1"/>
    <x v="3"/>
    <x v="1"/>
    <n v="1"/>
    <n v="47948.59"/>
    <s v="No"/>
    <n v="2"/>
    <n v="3"/>
    <x v="3"/>
  </r>
  <r>
    <s v="INC000666"/>
    <x v="9"/>
    <x v="4"/>
    <s v="Lakewood"/>
    <s v="FL"/>
    <n v="10"/>
    <x v="0"/>
    <x v="1811"/>
    <s v="OFF0055"/>
    <s v="SUS00684"/>
    <n v="52"/>
    <s v="F"/>
    <s v="White"/>
    <m/>
    <n v="56"/>
    <s v="M"/>
    <s v="Firearm"/>
    <x v="2"/>
    <x v="0"/>
    <x v="1"/>
    <n v="5"/>
    <n v="22118.26"/>
    <s v="Yes"/>
    <n v="3"/>
    <n v="3"/>
    <x v="3"/>
  </r>
  <r>
    <s v="INC000824"/>
    <x v="8"/>
    <x v="3"/>
    <s v="Hillcrest"/>
    <s v="NY"/>
    <n v="11"/>
    <x v="0"/>
    <x v="2918"/>
    <s v="OFF0050"/>
    <s v="NA"/>
    <n v="52"/>
    <s v="F"/>
    <s v="Black"/>
    <s v="VIC00066"/>
    <n v="78"/>
    <s v="F"/>
    <s v="Unarmed"/>
    <x v="1"/>
    <x v="0"/>
    <x v="0"/>
    <n v="5"/>
    <n v="30376.41"/>
    <s v="No"/>
    <n v="2"/>
    <n v="22"/>
    <x v="2"/>
  </r>
  <r>
    <s v="INC004052"/>
    <x v="12"/>
    <x v="8"/>
    <s v="Oakdale"/>
    <s v="TX"/>
    <n v="11"/>
    <x v="5"/>
    <x v="2919"/>
    <s v="OFF0105"/>
    <s v="NA"/>
    <n v="52"/>
    <s v="F"/>
    <s v="Black"/>
    <s v="VIC00518"/>
    <n v="81"/>
    <s v="M"/>
    <s v="Unarmed"/>
    <x v="0"/>
    <x v="0"/>
    <x v="3"/>
    <n v="1"/>
    <n v="45026.7"/>
    <s v="Yes"/>
    <n v="1"/>
    <n v="5"/>
    <x v="3"/>
  </r>
  <r>
    <s v="INC002042"/>
    <x v="2"/>
    <x v="5"/>
    <s v="Oakdale"/>
    <s v="CA"/>
    <n v="12"/>
    <x v="2"/>
    <x v="2920"/>
    <s v="OFF0113"/>
    <s v="SUS00519"/>
    <n v="31"/>
    <s v="Other"/>
    <s v="White"/>
    <s v="VIC00869"/>
    <n v="33"/>
    <s v="M"/>
    <s v="Firearm"/>
    <x v="0"/>
    <x v="3"/>
    <x v="1"/>
    <n v="0"/>
    <n v="45239.31"/>
    <s v="Yes"/>
    <n v="1"/>
    <n v="5"/>
    <x v="3"/>
  </r>
  <r>
    <s v="INC004999"/>
    <x v="23"/>
    <x v="3"/>
    <s v="Fairview"/>
    <s v="FL"/>
    <n v="6"/>
    <x v="5"/>
    <x v="2921"/>
    <s v="OFF0063"/>
    <s v="SUS00246"/>
    <n v="43"/>
    <s v="Other"/>
    <s v="Hispanic"/>
    <s v="VIC00501"/>
    <n v="52"/>
    <s v="M"/>
    <s v="Firearm"/>
    <x v="0"/>
    <x v="0"/>
    <x v="2"/>
    <n v="3"/>
    <n v="16891.310000000001"/>
    <s v="Yes"/>
    <n v="1"/>
    <n v="21"/>
    <x v="2"/>
  </r>
  <r>
    <s v="INC003253"/>
    <x v="14"/>
    <x v="8"/>
    <s v="Hillcrest"/>
    <s v="NY"/>
    <n v="3"/>
    <x v="3"/>
    <x v="2922"/>
    <s v="OFF0142"/>
    <s v="NA"/>
    <n v="52"/>
    <s v="F"/>
    <s v="Black"/>
    <m/>
    <n v="56"/>
    <s v="M"/>
    <s v="Firearm"/>
    <x v="1"/>
    <x v="0"/>
    <x v="0"/>
    <n v="1"/>
    <n v="23396.11"/>
    <s v="No"/>
    <n v="2"/>
    <n v="19"/>
    <x v="2"/>
  </r>
  <r>
    <s v="INC003463"/>
    <x v="0"/>
    <x v="4"/>
    <s v="Oakdale"/>
    <s v="GA"/>
    <n v="6"/>
    <x v="2"/>
    <x v="2923"/>
    <s v="OFF0045"/>
    <s v="NA"/>
    <n v="52"/>
    <s v="F"/>
    <s v="Black"/>
    <s v="VIC00265"/>
    <n v="62"/>
    <s v="M"/>
    <s v="Firearm"/>
    <x v="2"/>
    <x v="1"/>
    <x v="1"/>
    <n v="3"/>
    <n v="44842.54"/>
    <s v="No"/>
    <n v="3"/>
    <n v="9"/>
    <x v="0"/>
  </r>
  <r>
    <s v="INC001433"/>
    <x v="29"/>
    <x v="3"/>
    <s v="Oakdale"/>
    <s v="AZ"/>
    <n v="9"/>
    <x v="0"/>
    <x v="2924"/>
    <s v="OFF0143"/>
    <s v="NA"/>
    <n v="52"/>
    <s v="F"/>
    <s v="Black"/>
    <s v="VIC00962"/>
    <n v="16"/>
    <s v="M"/>
    <s v="Unarmed"/>
    <x v="1"/>
    <x v="2"/>
    <x v="1"/>
    <n v="4"/>
    <n v="36686.36"/>
    <s v="No"/>
    <n v="2"/>
    <n v="5"/>
    <x v="3"/>
  </r>
  <r>
    <s v="INC002213"/>
    <x v="17"/>
    <x v="6"/>
    <s v="Riverside"/>
    <s v="PA"/>
    <n v="5"/>
    <x v="5"/>
    <x v="2925"/>
    <s v="OFF0072"/>
    <s v="SUS00537"/>
    <n v="50"/>
    <s v="M"/>
    <s v="Black"/>
    <s v="VIC00359"/>
    <n v="56"/>
    <s v="F"/>
    <s v="Firearm"/>
    <x v="1"/>
    <x v="3"/>
    <x v="1"/>
    <n v="3"/>
    <n v="2447.0700000000002"/>
    <s v="No"/>
    <n v="2"/>
    <n v="11"/>
    <x v="0"/>
  </r>
  <r>
    <s v="INC001587"/>
    <x v="23"/>
    <x v="1"/>
    <s v="Hillcrest"/>
    <s v="FL"/>
    <n v="7"/>
    <x v="3"/>
    <x v="2926"/>
    <s v="OFF0076"/>
    <s v="SUS00300"/>
    <n v="26"/>
    <s v="Other"/>
    <s v="White"/>
    <s v="VIC00478"/>
    <n v="24"/>
    <s v="F"/>
    <s v="Hands/Feet"/>
    <x v="0"/>
    <x v="0"/>
    <x v="1"/>
    <n v="5"/>
    <n v="27029.89"/>
    <s v="No"/>
    <n v="1"/>
    <n v="8"/>
    <x v="0"/>
  </r>
  <r>
    <s v="INC000481"/>
    <x v="14"/>
    <x v="0"/>
    <s v="Riverside"/>
    <s v="OH"/>
    <n v="8"/>
    <x v="7"/>
    <x v="39"/>
    <s v="OFF0096"/>
    <s v="NA"/>
    <n v="52"/>
    <s v="F"/>
    <s v="Black"/>
    <s v="VIC00252"/>
    <n v="82"/>
    <s v="F"/>
    <s v="Hands/Feet"/>
    <x v="0"/>
    <x v="0"/>
    <x v="1"/>
    <n v="1"/>
    <n v="4853.6899999999996"/>
    <s v="No"/>
    <n v="1"/>
    <n v="0"/>
    <x v="3"/>
  </r>
  <r>
    <s v="INC003596"/>
    <x v="21"/>
    <x v="7"/>
    <s v="Fairview"/>
    <s v="NY"/>
    <n v="12"/>
    <x v="3"/>
    <x v="2927"/>
    <s v="OFF0103"/>
    <s v="SUS00285"/>
    <n v="69"/>
    <s v="F"/>
    <s v="Black"/>
    <s v="VIC00152"/>
    <n v="14"/>
    <s v="F"/>
    <s v="Unarmed"/>
    <x v="0"/>
    <x v="0"/>
    <x v="1"/>
    <n v="4"/>
    <n v="44944.04"/>
    <s v="No"/>
    <n v="1"/>
    <n v="0"/>
    <x v="3"/>
  </r>
  <r>
    <s v="INC003030"/>
    <x v="17"/>
    <x v="2"/>
    <s v="Fairview"/>
    <s v="CA"/>
    <n v="5"/>
    <x v="0"/>
    <x v="2928"/>
    <s v="OFF0054"/>
    <s v="NA"/>
    <n v="52"/>
    <s v="F"/>
    <s v="Black"/>
    <s v="VIC00444"/>
    <n v="90"/>
    <s v="M"/>
    <s v="Firearm"/>
    <x v="1"/>
    <x v="2"/>
    <x v="0"/>
    <n v="3"/>
    <n v="27288.62"/>
    <s v="No"/>
    <n v="2"/>
    <n v="1"/>
    <x v="3"/>
  </r>
  <r>
    <s v="INC000161"/>
    <x v="18"/>
    <x v="4"/>
    <s v="Fairview"/>
    <s v="PA"/>
    <n v="11"/>
    <x v="1"/>
    <x v="2929"/>
    <s v="OFF0112"/>
    <s v="SUS00541"/>
    <n v="22"/>
    <s v="F"/>
    <s v="Asian"/>
    <s v="VIC00173"/>
    <n v="21"/>
    <s v="Other"/>
    <s v="KNIFE"/>
    <x v="3"/>
    <x v="0"/>
    <x v="0"/>
    <n v="0"/>
    <n v="35665.03"/>
    <s v="Yes"/>
    <n v="4"/>
    <n v="4"/>
    <x v="3"/>
  </r>
  <r>
    <s v="INC000790"/>
    <x v="2"/>
    <x v="9"/>
    <s v="Lakewood"/>
    <s v="CA"/>
    <n v="10"/>
    <x v="2"/>
    <x v="2930"/>
    <s v="OFF0082"/>
    <s v="SUS00035"/>
    <n v="73"/>
    <s v="Other"/>
    <s v="Asian"/>
    <s v="VIC00696"/>
    <n v="11"/>
    <s v="F"/>
    <s v="Unarmed"/>
    <x v="1"/>
    <x v="1"/>
    <x v="1"/>
    <n v="1"/>
    <n v="13314.42"/>
    <s v="No"/>
    <n v="2"/>
    <n v="4"/>
    <x v="3"/>
  </r>
  <r>
    <s v="INC003342"/>
    <x v="14"/>
    <x v="8"/>
    <s v="Hillcrest"/>
    <s v="OH"/>
    <n v="6"/>
    <x v="1"/>
    <x v="2931"/>
    <s v="OFF0029"/>
    <s v="SUS00256"/>
    <n v="18"/>
    <s v="F"/>
    <s v="Other"/>
    <s v="VIC00226"/>
    <n v="20"/>
    <s v="F"/>
    <s v="Firearm"/>
    <x v="2"/>
    <x v="1"/>
    <x v="0"/>
    <n v="1"/>
    <n v="49725.06"/>
    <s v="No"/>
    <n v="3"/>
    <n v="0"/>
    <x v="3"/>
  </r>
  <r>
    <s v="INC003209"/>
    <x v="27"/>
    <x v="7"/>
    <s v="Oakdale"/>
    <s v="CA"/>
    <n v="11"/>
    <x v="6"/>
    <x v="2932"/>
    <s v="OFF0037"/>
    <s v="SUS00117"/>
    <n v="68"/>
    <s v="M"/>
    <s v="Hispanic"/>
    <s v="VIC00181"/>
    <n v="48"/>
    <s v="Other"/>
    <s v="Firearm"/>
    <x v="2"/>
    <x v="2"/>
    <x v="0"/>
    <n v="2"/>
    <n v="22802.19"/>
    <s v="Yes"/>
    <n v="3"/>
    <n v="18"/>
    <x v="2"/>
  </r>
  <r>
    <s v="INC001909"/>
    <x v="18"/>
    <x v="7"/>
    <s v="Hillcrest"/>
    <s v="AZ"/>
    <n v="5"/>
    <x v="6"/>
    <x v="2933"/>
    <s v="OFF0102"/>
    <s v="NA"/>
    <n v="52"/>
    <s v="F"/>
    <s v="Black"/>
    <s v="VIC00480"/>
    <n v="55"/>
    <s v="M"/>
    <s v="Firearm"/>
    <x v="1"/>
    <x v="0"/>
    <x v="2"/>
    <n v="1"/>
    <n v="19080.849999999999"/>
    <s v="No"/>
    <n v="2"/>
    <n v="5"/>
    <x v="3"/>
  </r>
  <r>
    <s v="INC002223"/>
    <x v="20"/>
    <x v="3"/>
    <s v="Springfield"/>
    <s v="OH"/>
    <n v="8"/>
    <x v="3"/>
    <x v="2934"/>
    <s v="OFF0086"/>
    <s v="NA"/>
    <n v="52"/>
    <s v="F"/>
    <s v="Black"/>
    <s v="VIC00164"/>
    <n v="56"/>
    <s v="M"/>
    <s v="Firearm"/>
    <x v="1"/>
    <x v="1"/>
    <x v="1"/>
    <n v="5"/>
    <n v="3284.82"/>
    <s v="No"/>
    <n v="2"/>
    <n v="18"/>
    <x v="2"/>
  </r>
  <r>
    <s v="INC000890"/>
    <x v="12"/>
    <x v="7"/>
    <s v="Centerville"/>
    <s v="TX"/>
    <n v="4"/>
    <x v="4"/>
    <x v="2935"/>
    <s v="OFF0006"/>
    <s v="SUS00152"/>
    <n v="65"/>
    <s v="F"/>
    <s v="Asian"/>
    <s v="VIC00318"/>
    <n v="62"/>
    <s v="M"/>
    <s v="KNIFE"/>
    <x v="2"/>
    <x v="0"/>
    <x v="3"/>
    <n v="2"/>
    <n v="24954.37"/>
    <s v="No"/>
    <n v="3"/>
    <n v="3"/>
    <x v="3"/>
  </r>
  <r>
    <s v="INC002013"/>
    <x v="20"/>
    <x v="2"/>
    <s v="Oakdale"/>
    <s v="TX"/>
    <n v="3"/>
    <x v="2"/>
    <x v="2936"/>
    <s v="OFF0019"/>
    <s v="SUS00313"/>
    <n v="40"/>
    <s v="F"/>
    <s v="Black"/>
    <s v="VIC00676"/>
    <n v="83"/>
    <s v="F"/>
    <s v="Firearm"/>
    <x v="2"/>
    <x v="3"/>
    <x v="1"/>
    <n v="4"/>
    <n v="38654.35"/>
    <s v="No"/>
    <n v="3"/>
    <n v="18"/>
    <x v="2"/>
  </r>
  <r>
    <s v="INC002430"/>
    <x v="9"/>
    <x v="8"/>
    <s v="Hillcrest"/>
    <s v="IL"/>
    <n v="2"/>
    <x v="3"/>
    <x v="2937"/>
    <s v="OFF0024"/>
    <s v="NA"/>
    <n v="52"/>
    <s v="F"/>
    <s v="Black"/>
    <s v="VIC00315"/>
    <n v="39"/>
    <s v="F"/>
    <s v="KNIFE"/>
    <x v="1"/>
    <x v="3"/>
    <x v="0"/>
    <n v="5"/>
    <n v="14609.09"/>
    <s v="No"/>
    <n v="2"/>
    <n v="2"/>
    <x v="3"/>
  </r>
  <r>
    <s v="INC004773"/>
    <x v="16"/>
    <x v="5"/>
    <s v="Hillcrest"/>
    <s v="PA"/>
    <n v="5"/>
    <x v="2"/>
    <x v="2938"/>
    <s v="OFF0039"/>
    <s v="SUS00711"/>
    <n v="67"/>
    <s v="M"/>
    <s v="Black"/>
    <s v="VIC00719"/>
    <n v="86"/>
    <s v="M"/>
    <s v="Firearm"/>
    <x v="1"/>
    <x v="0"/>
    <x v="2"/>
    <n v="4"/>
    <n v="27513.23"/>
    <s v="Yes"/>
    <n v="2"/>
    <n v="11"/>
    <x v="0"/>
  </r>
  <r>
    <s v="INC002164"/>
    <x v="16"/>
    <x v="8"/>
    <s v="Springfield"/>
    <s v="AZ"/>
    <n v="7"/>
    <x v="3"/>
    <x v="2939"/>
    <s v="OFF0021"/>
    <s v="SUS00747"/>
    <n v="36"/>
    <s v="F"/>
    <s v="Asian"/>
    <s v="VIC00990"/>
    <n v="56"/>
    <s v="F"/>
    <s v="Hands/Feet"/>
    <x v="3"/>
    <x v="2"/>
    <x v="1"/>
    <n v="1"/>
    <n v="10171"/>
    <s v="No"/>
    <n v="4"/>
    <n v="3"/>
    <x v="3"/>
  </r>
  <r>
    <s v="INC003493"/>
    <x v="20"/>
    <x v="5"/>
    <s v="Springfield"/>
    <s v="AZ"/>
    <n v="6"/>
    <x v="2"/>
    <x v="2940"/>
    <s v="OFF0055"/>
    <s v="SUS00640"/>
    <n v="25"/>
    <s v="F"/>
    <s v="Asian"/>
    <s v="VIC00214"/>
    <n v="56"/>
    <s v="F"/>
    <s v="Blunt Object"/>
    <x v="0"/>
    <x v="2"/>
    <x v="2"/>
    <n v="4"/>
    <n v="8994.43"/>
    <s v="Yes"/>
    <n v="1"/>
    <n v="1"/>
    <x v="3"/>
  </r>
  <r>
    <s v="INC002732"/>
    <x v="20"/>
    <x v="3"/>
    <s v="Maplewood"/>
    <s v="IL"/>
    <n v="7"/>
    <x v="6"/>
    <x v="2941"/>
    <s v="OFF0138"/>
    <s v="SUS00023"/>
    <n v="23"/>
    <s v="M"/>
    <s v="Black"/>
    <s v="VIC00857"/>
    <n v="22"/>
    <s v="M"/>
    <s v="Blunt Object"/>
    <x v="0"/>
    <x v="4"/>
    <x v="1"/>
    <n v="5"/>
    <n v="34318.400000000001"/>
    <s v="No"/>
    <n v="1"/>
    <n v="4"/>
    <x v="3"/>
  </r>
  <r>
    <s v="INC001978"/>
    <x v="23"/>
    <x v="1"/>
    <s v="Hillcrest"/>
    <s v="NC"/>
    <n v="8"/>
    <x v="5"/>
    <x v="2942"/>
    <s v="OFF0036"/>
    <s v="SUS00466"/>
    <n v="51"/>
    <s v="M"/>
    <s v="Asian"/>
    <s v="VIC00431"/>
    <n v="14"/>
    <s v="M"/>
    <s v="Hands/Feet"/>
    <x v="3"/>
    <x v="0"/>
    <x v="0"/>
    <n v="4"/>
    <n v="28729.06"/>
    <s v="No"/>
    <n v="4"/>
    <n v="0"/>
    <x v="3"/>
  </r>
  <r>
    <s v="INC004589"/>
    <x v="14"/>
    <x v="9"/>
    <s v="Oakdale"/>
    <s v="TX"/>
    <n v="5"/>
    <x v="3"/>
    <x v="2943"/>
    <s v="OFF0099"/>
    <s v="SUS00678"/>
    <n v="73"/>
    <s v="F"/>
    <s v="Black"/>
    <s v="VIC00637"/>
    <n v="56"/>
    <s v="M"/>
    <s v="Firearm"/>
    <x v="2"/>
    <x v="2"/>
    <x v="1"/>
    <n v="2"/>
    <n v="4135.16"/>
    <s v="No"/>
    <n v="3"/>
    <n v="17"/>
    <x v="1"/>
  </r>
  <r>
    <s v="INC001887"/>
    <x v="15"/>
    <x v="7"/>
    <s v="Riverside"/>
    <s v="FL"/>
    <n v="10"/>
    <x v="5"/>
    <x v="2944"/>
    <s v="OFF0116"/>
    <s v="NA"/>
    <n v="52"/>
    <s v="F"/>
    <s v="Black"/>
    <s v="VIC00217"/>
    <n v="40"/>
    <s v="M"/>
    <s v="Blunt Object"/>
    <x v="3"/>
    <x v="4"/>
    <x v="3"/>
    <n v="4"/>
    <n v="16675.009999999998"/>
    <s v="No"/>
    <n v="4"/>
    <n v="21"/>
    <x v="2"/>
  </r>
  <r>
    <s v="INC004176"/>
    <x v="26"/>
    <x v="9"/>
    <s v="Hillcrest"/>
    <s v="TX"/>
    <n v="5"/>
    <x v="0"/>
    <x v="2945"/>
    <s v="OFF0130"/>
    <s v="NA"/>
    <n v="52"/>
    <s v="F"/>
    <s v="Black"/>
    <s v="VIC00292"/>
    <n v="34"/>
    <s v="F"/>
    <s v="KNIFE"/>
    <x v="0"/>
    <x v="2"/>
    <x v="1"/>
    <n v="4"/>
    <n v="5259.74"/>
    <s v="Yes"/>
    <n v="1"/>
    <n v="0"/>
    <x v="3"/>
  </r>
  <r>
    <s v="INC001361"/>
    <x v="17"/>
    <x v="7"/>
    <s v="Hillcrest"/>
    <s v="TX"/>
    <n v="8"/>
    <x v="7"/>
    <x v="39"/>
    <s v="OFF0134"/>
    <s v="NA"/>
    <n v="52"/>
    <s v="F"/>
    <s v="Black"/>
    <s v="VIC00956"/>
    <n v="51"/>
    <s v="M"/>
    <s v="Hands/Feet"/>
    <x v="1"/>
    <x v="0"/>
    <x v="3"/>
    <n v="5"/>
    <n v="22628.63"/>
    <s v="Yes"/>
    <n v="2"/>
    <n v="0"/>
    <x v="3"/>
  </r>
  <r>
    <s v="INC000765"/>
    <x v="9"/>
    <x v="0"/>
    <s v="Maplewood"/>
    <s v="PA"/>
    <n v="11"/>
    <x v="2"/>
    <x v="2946"/>
    <s v="OFF0064"/>
    <s v="SUS00327"/>
    <n v="52"/>
    <s v="M"/>
    <s v="Hispanic"/>
    <s v="VIC00728"/>
    <n v="80"/>
    <s v="F"/>
    <s v="Firearm"/>
    <x v="1"/>
    <x v="2"/>
    <x v="0"/>
    <n v="1"/>
    <n v="16674.52"/>
    <s v="No"/>
    <n v="2"/>
    <n v="8"/>
    <x v="0"/>
  </r>
  <r>
    <s v="INC003662"/>
    <x v="16"/>
    <x v="0"/>
    <s v="Centerville"/>
    <s v="PA"/>
    <n v="1"/>
    <x v="5"/>
    <x v="2947"/>
    <s v="OFF0063"/>
    <s v="SUS00101"/>
    <n v="66"/>
    <s v="F"/>
    <s v="Black"/>
    <s v="VIC00933"/>
    <n v="62"/>
    <s v="M"/>
    <s v="Firearm"/>
    <x v="1"/>
    <x v="0"/>
    <x v="1"/>
    <n v="0"/>
    <n v="34649.43"/>
    <s v="No"/>
    <n v="2"/>
    <n v="3"/>
    <x v="3"/>
  </r>
  <r>
    <s v="INC004676"/>
    <x v="16"/>
    <x v="5"/>
    <s v="Hillcrest"/>
    <s v="FL"/>
    <n v="2"/>
    <x v="4"/>
    <x v="2948"/>
    <s v="OFF0015"/>
    <s v="SUS00457"/>
    <n v="68"/>
    <s v="M"/>
    <s v="Other"/>
    <s v="VIC00108"/>
    <n v="14"/>
    <s v="F"/>
    <s v="Hands/Feet"/>
    <x v="0"/>
    <x v="2"/>
    <x v="3"/>
    <n v="3"/>
    <n v="46322.21"/>
    <s v="No"/>
    <n v="1"/>
    <n v="2"/>
    <x v="3"/>
  </r>
  <r>
    <s v="INC001521"/>
    <x v="14"/>
    <x v="1"/>
    <s v="Oakdale"/>
    <s v="NC"/>
    <n v="4"/>
    <x v="6"/>
    <x v="2949"/>
    <s v="OFF0143"/>
    <s v="SUS00501"/>
    <n v="52"/>
    <s v="F"/>
    <s v="Black"/>
    <s v="VIC00346"/>
    <n v="48"/>
    <s v="F"/>
    <s v="Firearm"/>
    <x v="1"/>
    <x v="2"/>
    <x v="1"/>
    <n v="1"/>
    <n v="35938.03"/>
    <s v="No"/>
    <n v="2"/>
    <n v="11"/>
    <x v="0"/>
  </r>
  <r>
    <s v="INC001890"/>
    <x v="11"/>
    <x v="9"/>
    <s v="Centerville"/>
    <s v="IL"/>
    <n v="3"/>
    <x v="3"/>
    <x v="2950"/>
    <s v="OFF0025"/>
    <s v="SUS00341"/>
    <n v="52"/>
    <s v="M"/>
    <s v="Black"/>
    <m/>
    <n v="56"/>
    <s v="M"/>
    <s v="Hands/Feet"/>
    <x v="0"/>
    <x v="3"/>
    <x v="3"/>
    <n v="1"/>
    <n v="38795.160000000003"/>
    <s v="No"/>
    <n v="1"/>
    <n v="10"/>
    <x v="0"/>
  </r>
  <r>
    <s v="INC003387"/>
    <x v="29"/>
    <x v="7"/>
    <s v="Fairview"/>
    <s v="NY"/>
    <n v="1"/>
    <x v="4"/>
    <x v="2951"/>
    <s v="OFF0069"/>
    <s v="NA"/>
    <n v="52"/>
    <s v="F"/>
    <s v="Black"/>
    <s v="VIC00189"/>
    <n v="27"/>
    <s v="M"/>
    <s v="Blunt Object"/>
    <x v="1"/>
    <x v="0"/>
    <x v="0"/>
    <n v="2"/>
    <n v="25521.93"/>
    <s v="Yes"/>
    <n v="2"/>
    <n v="14"/>
    <x v="1"/>
  </r>
  <r>
    <s v="INC002062"/>
    <x v="19"/>
    <x v="7"/>
    <s v="Maplewood"/>
    <s v="IL"/>
    <n v="3"/>
    <x v="6"/>
    <x v="2952"/>
    <s v="OFF0015"/>
    <s v="SUS00213"/>
    <n v="15"/>
    <s v="F"/>
    <s v="White"/>
    <s v="VIC00844"/>
    <n v="59"/>
    <s v="M"/>
    <s v="Firearm"/>
    <x v="3"/>
    <x v="0"/>
    <x v="2"/>
    <n v="2"/>
    <n v="34308.269999999997"/>
    <s v="No"/>
    <n v="4"/>
    <n v="11"/>
    <x v="0"/>
  </r>
  <r>
    <s v="INC003817"/>
    <x v="1"/>
    <x v="1"/>
    <s v="Riverside"/>
    <s v="FL"/>
    <n v="6"/>
    <x v="1"/>
    <x v="2953"/>
    <s v="OFF0062"/>
    <s v="NA"/>
    <n v="52"/>
    <s v="F"/>
    <s v="Black"/>
    <s v="VIC00314"/>
    <n v="86"/>
    <s v="M"/>
    <s v="KNIFE"/>
    <x v="1"/>
    <x v="1"/>
    <x v="0"/>
    <n v="0"/>
    <n v="27176.37"/>
    <s v="No"/>
    <n v="2"/>
    <n v="19"/>
    <x v="2"/>
  </r>
  <r>
    <s v="INC001015"/>
    <x v="26"/>
    <x v="0"/>
    <s v="Springfield"/>
    <s v="GA"/>
    <n v="1"/>
    <x v="1"/>
    <x v="2954"/>
    <s v="OFF0014"/>
    <s v="SUS00147"/>
    <n v="54"/>
    <s v="M"/>
    <s v="Black"/>
    <s v="VIC00419"/>
    <n v="70"/>
    <s v="F"/>
    <s v="KNIFE"/>
    <x v="3"/>
    <x v="4"/>
    <x v="0"/>
    <n v="0"/>
    <n v="13243.23"/>
    <s v="No"/>
    <n v="4"/>
    <n v="5"/>
    <x v="3"/>
  </r>
  <r>
    <s v="INC004572"/>
    <x v="20"/>
    <x v="1"/>
    <s v="Centerville"/>
    <s v="FL"/>
    <n v="10"/>
    <x v="2"/>
    <x v="2955"/>
    <s v="OFF0039"/>
    <s v="SUS00304"/>
    <n v="63"/>
    <s v="Other"/>
    <s v="Black"/>
    <s v="VIC00988"/>
    <n v="34"/>
    <s v="F"/>
    <s v="Firearm"/>
    <x v="2"/>
    <x v="3"/>
    <x v="0"/>
    <n v="4"/>
    <n v="20437.849999999999"/>
    <s v="No"/>
    <n v="3"/>
    <n v="8"/>
    <x v="0"/>
  </r>
  <r>
    <s v="INC003301"/>
    <x v="14"/>
    <x v="2"/>
    <s v="Springfield"/>
    <s v="CA"/>
    <n v="9"/>
    <x v="3"/>
    <x v="2956"/>
    <s v="OFF0085"/>
    <s v="SUS00330"/>
    <n v="49"/>
    <s v="M"/>
    <s v="Black"/>
    <s v="VIC00794"/>
    <n v="56"/>
    <s v="M"/>
    <s v="Firearm"/>
    <x v="2"/>
    <x v="3"/>
    <x v="2"/>
    <n v="2"/>
    <n v="47700.47"/>
    <s v="No"/>
    <n v="3"/>
    <n v="9"/>
    <x v="0"/>
  </r>
  <r>
    <s v="INC000722"/>
    <x v="0"/>
    <x v="6"/>
    <s v="Hillcrest"/>
    <s v="PA"/>
    <n v="1"/>
    <x v="4"/>
    <x v="2957"/>
    <s v="OFF0086"/>
    <s v="SUS00067"/>
    <n v="73"/>
    <s v="Other"/>
    <s v="Hispanic"/>
    <s v="VIC00243"/>
    <n v="72"/>
    <s v="F"/>
    <s v="KNIFE"/>
    <x v="0"/>
    <x v="4"/>
    <x v="1"/>
    <n v="1"/>
    <n v="10823.97"/>
    <s v="Yes"/>
    <n v="1"/>
    <n v="11"/>
    <x v="0"/>
  </r>
  <r>
    <s v="INC004864"/>
    <x v="29"/>
    <x v="5"/>
    <s v="Riverside"/>
    <s v="TX"/>
    <n v="10"/>
    <x v="5"/>
    <x v="2958"/>
    <s v="OFF0091"/>
    <s v="SUS00567"/>
    <n v="71"/>
    <s v="F"/>
    <s v="Asian"/>
    <s v="VIC00891"/>
    <n v="33"/>
    <s v="M"/>
    <s v="Firearm"/>
    <x v="0"/>
    <x v="1"/>
    <x v="0"/>
    <n v="4"/>
    <n v="39646.6"/>
    <s v="Yes"/>
    <n v="1"/>
    <n v="16"/>
    <x v="1"/>
  </r>
  <r>
    <s v="INC000970"/>
    <x v="7"/>
    <x v="3"/>
    <s v="Hillcrest"/>
    <s v="NY"/>
    <n v="10"/>
    <x v="1"/>
    <x v="2959"/>
    <s v="OFF0046"/>
    <s v="SUS00346"/>
    <n v="52"/>
    <s v="M"/>
    <s v="Black"/>
    <s v="VIC00029"/>
    <n v="47"/>
    <s v="F"/>
    <s v="Hands/Feet"/>
    <x v="0"/>
    <x v="0"/>
    <x v="0"/>
    <n v="2"/>
    <n v="16919.689999999999"/>
    <s v="Yes"/>
    <n v="1"/>
    <n v="1"/>
    <x v="3"/>
  </r>
  <r>
    <s v="INC002954"/>
    <x v="20"/>
    <x v="9"/>
    <s v="Riverside"/>
    <s v="AZ"/>
    <n v="9"/>
    <x v="0"/>
    <x v="2960"/>
    <s v="OFF0133"/>
    <s v="SUS00568"/>
    <n v="51"/>
    <s v="M"/>
    <s v="Black"/>
    <s v="VIC00459"/>
    <n v="19"/>
    <s v="M"/>
    <s v="Firearm"/>
    <x v="2"/>
    <x v="3"/>
    <x v="1"/>
    <n v="3"/>
    <n v="1784.04"/>
    <s v="No"/>
    <n v="3"/>
    <n v="2"/>
    <x v="3"/>
  </r>
  <r>
    <s v="INC001996"/>
    <x v="5"/>
    <x v="7"/>
    <s v="Springfield"/>
    <s v="OH"/>
    <n v="10"/>
    <x v="0"/>
    <x v="2961"/>
    <s v="OFF0081"/>
    <s v="SUS00157"/>
    <n v="55"/>
    <s v="F"/>
    <s v="Asian"/>
    <s v="VIC00809"/>
    <n v="62"/>
    <s v="M"/>
    <s v="Firearm"/>
    <x v="2"/>
    <x v="0"/>
    <x v="1"/>
    <n v="0"/>
    <n v="39744.239999999998"/>
    <s v="Yes"/>
    <n v="3"/>
    <n v="11"/>
    <x v="0"/>
  </r>
  <r>
    <s v="INC003974"/>
    <x v="8"/>
    <x v="4"/>
    <s v="Riverside"/>
    <s v="FL"/>
    <n v="4"/>
    <x v="5"/>
    <x v="2962"/>
    <s v="OFF0020"/>
    <s v="SUS00299"/>
    <n v="17"/>
    <s v="F"/>
    <s v="White"/>
    <s v="VIC00265"/>
    <n v="40"/>
    <s v="M"/>
    <s v="Firearm"/>
    <x v="2"/>
    <x v="0"/>
    <x v="1"/>
    <n v="5"/>
    <n v="7276.3"/>
    <s v="Yes"/>
    <n v="3"/>
    <n v="12"/>
    <x v="1"/>
  </r>
  <r>
    <s v="INC003516"/>
    <x v="7"/>
    <x v="8"/>
    <s v="Fairview"/>
    <s v="FL"/>
    <n v="10"/>
    <x v="2"/>
    <x v="2963"/>
    <s v="OFF0119"/>
    <s v="SUS00004"/>
    <n v="67"/>
    <s v="M"/>
    <s v="Black"/>
    <s v="VIC00275"/>
    <n v="33"/>
    <s v="M"/>
    <s v="Firearm"/>
    <x v="3"/>
    <x v="4"/>
    <x v="2"/>
    <n v="2"/>
    <n v="2038.16"/>
    <s v="Yes"/>
    <n v="4"/>
    <n v="6"/>
    <x v="0"/>
  </r>
  <r>
    <s v="INC002492"/>
    <x v="23"/>
    <x v="9"/>
    <s v="Maplewood"/>
    <s v="AZ"/>
    <n v="12"/>
    <x v="0"/>
    <x v="2964"/>
    <s v="OFF0066"/>
    <s v="SUS00568"/>
    <n v="54"/>
    <s v="M"/>
    <s v="White"/>
    <s v="VIC00669"/>
    <n v="16"/>
    <s v="M"/>
    <s v="Firearm"/>
    <x v="3"/>
    <x v="4"/>
    <x v="3"/>
    <n v="3"/>
    <n v="39166.120000000003"/>
    <s v="Yes"/>
    <n v="4"/>
    <n v="12"/>
    <x v="1"/>
  </r>
  <r>
    <s v="INC002948"/>
    <x v="0"/>
    <x v="2"/>
    <s v="Riverside"/>
    <s v="NC"/>
    <n v="8"/>
    <x v="7"/>
    <x v="39"/>
    <s v="OFF0018"/>
    <s v="SUS00493"/>
    <n v="73"/>
    <s v="F"/>
    <s v="Hispanic"/>
    <s v="VIC00492"/>
    <n v="24"/>
    <s v="M"/>
    <s v="Unarmed"/>
    <x v="3"/>
    <x v="1"/>
    <x v="2"/>
    <n v="0"/>
    <n v="25971.38"/>
    <s v="No"/>
    <n v="4"/>
    <n v="0"/>
    <x v="3"/>
  </r>
  <r>
    <s v="INC001744"/>
    <x v="9"/>
    <x v="7"/>
    <s v="Riverside"/>
    <s v="NY"/>
    <n v="12"/>
    <x v="0"/>
    <x v="2965"/>
    <s v="OFF0143"/>
    <s v="SUS00261"/>
    <n v="48"/>
    <s v="M"/>
    <s v="White"/>
    <s v="VIC00105"/>
    <n v="34"/>
    <s v="F"/>
    <s v="Blunt Object"/>
    <x v="3"/>
    <x v="2"/>
    <x v="2"/>
    <n v="0"/>
    <n v="10285.51"/>
    <s v="No"/>
    <n v="4"/>
    <n v="22"/>
    <x v="2"/>
  </r>
  <r>
    <s v="INC004900"/>
    <x v="8"/>
    <x v="5"/>
    <s v="Lakewood"/>
    <s v="FL"/>
    <n v="12"/>
    <x v="4"/>
    <x v="2966"/>
    <s v="OFF0135"/>
    <s v="SUS00606"/>
    <n v="17"/>
    <s v="F"/>
    <s v="Black"/>
    <s v="VIC00642"/>
    <n v="42"/>
    <s v="F"/>
    <s v="Blunt Object"/>
    <x v="3"/>
    <x v="3"/>
    <x v="3"/>
    <n v="1"/>
    <n v="37485.440000000002"/>
    <s v="No"/>
    <n v="4"/>
    <n v="18"/>
    <x v="2"/>
  </r>
  <r>
    <s v="INC003967"/>
    <x v="17"/>
    <x v="1"/>
    <s v="Oakdale"/>
    <s v="IL"/>
    <n v="4"/>
    <x v="3"/>
    <x v="2967"/>
    <s v="OFF0054"/>
    <s v="SUS00711"/>
    <n v="74"/>
    <s v="M"/>
    <s v="Hispanic"/>
    <s v="VIC00528"/>
    <n v="38"/>
    <s v="M"/>
    <s v="Firearm"/>
    <x v="1"/>
    <x v="3"/>
    <x v="3"/>
    <n v="0"/>
    <n v="48341.88"/>
    <s v="No"/>
    <n v="2"/>
    <n v="12"/>
    <x v="1"/>
  </r>
  <r>
    <s v="INC001347"/>
    <x v="2"/>
    <x v="3"/>
    <s v="Springfield"/>
    <s v="NC"/>
    <n v="2"/>
    <x v="3"/>
    <x v="2968"/>
    <s v="OFF0023"/>
    <s v="NA"/>
    <n v="52"/>
    <s v="F"/>
    <s v="Black"/>
    <s v="VIC00101"/>
    <n v="83"/>
    <s v="F"/>
    <s v="Hands/Feet"/>
    <x v="3"/>
    <x v="2"/>
    <x v="0"/>
    <n v="4"/>
    <n v="11829.58"/>
    <s v="No"/>
    <n v="4"/>
    <n v="4"/>
    <x v="3"/>
  </r>
  <r>
    <s v="INC003263"/>
    <x v="16"/>
    <x v="3"/>
    <s v="Maplewood"/>
    <s v="PA"/>
    <n v="3"/>
    <x v="2"/>
    <x v="2969"/>
    <s v="OFF0044"/>
    <s v="NA"/>
    <n v="52"/>
    <s v="F"/>
    <s v="Black"/>
    <s v="VIC00615"/>
    <n v="30"/>
    <s v="M"/>
    <s v="KNIFE"/>
    <x v="1"/>
    <x v="1"/>
    <x v="1"/>
    <n v="3"/>
    <n v="38239.96"/>
    <s v="No"/>
    <n v="2"/>
    <n v="16"/>
    <x v="1"/>
  </r>
  <r>
    <s v="INC002111"/>
    <x v="27"/>
    <x v="3"/>
    <s v="Fairview"/>
    <s v="PA"/>
    <n v="1"/>
    <x v="0"/>
    <x v="2970"/>
    <s v="OFF0137"/>
    <s v="SUS00378"/>
    <n v="38"/>
    <s v="M"/>
    <s v="Asian"/>
    <s v="VIC00023"/>
    <n v="45"/>
    <s v="M"/>
    <s v="Hands/Feet"/>
    <x v="0"/>
    <x v="0"/>
    <x v="1"/>
    <n v="5"/>
    <n v="8773.06"/>
    <s v="No"/>
    <n v="1"/>
    <n v="1"/>
    <x v="3"/>
  </r>
  <r>
    <s v="INC002259"/>
    <x v="3"/>
    <x v="5"/>
    <s v="Hillcrest"/>
    <s v="CA"/>
    <n v="7"/>
    <x v="2"/>
    <x v="2971"/>
    <s v="OFF0100"/>
    <s v="SUS00308"/>
    <n v="39"/>
    <s v="F"/>
    <s v="Black"/>
    <m/>
    <n v="56"/>
    <s v="M"/>
    <s v="Blunt Object"/>
    <x v="3"/>
    <x v="2"/>
    <x v="2"/>
    <n v="0"/>
    <n v="5126.8"/>
    <s v="No"/>
    <n v="4"/>
    <n v="3"/>
    <x v="3"/>
  </r>
  <r>
    <s v="INC000032"/>
    <x v="7"/>
    <x v="1"/>
    <s v="Lakewood"/>
    <s v="AZ"/>
    <n v="3"/>
    <x v="1"/>
    <x v="2972"/>
    <s v="OFF0056"/>
    <s v="SUS00745"/>
    <n v="52"/>
    <s v="F"/>
    <s v="Asian"/>
    <s v="VIC00309"/>
    <n v="89"/>
    <s v="M"/>
    <s v="Firearm"/>
    <x v="1"/>
    <x v="2"/>
    <x v="1"/>
    <n v="1"/>
    <n v="35927.22"/>
    <s v="Yes"/>
    <n v="2"/>
    <n v="3"/>
    <x v="3"/>
  </r>
  <r>
    <s v="INC004695"/>
    <x v="14"/>
    <x v="5"/>
    <s v="Maplewood"/>
    <s v="CA"/>
    <n v="5"/>
    <x v="6"/>
    <x v="2973"/>
    <s v="OFF0101"/>
    <s v="NA"/>
    <n v="52"/>
    <s v="F"/>
    <s v="Black"/>
    <s v="VIC00999"/>
    <n v="38"/>
    <s v="M"/>
    <s v="KNIFE"/>
    <x v="3"/>
    <x v="2"/>
    <x v="1"/>
    <n v="0"/>
    <n v="6660.59"/>
    <s v="No"/>
    <n v="4"/>
    <n v="10"/>
    <x v="0"/>
  </r>
  <r>
    <s v="INC004122"/>
    <x v="6"/>
    <x v="6"/>
    <s v="Oakdale"/>
    <s v="GA"/>
    <n v="7"/>
    <x v="4"/>
    <x v="2974"/>
    <s v="OFF0056"/>
    <s v="SUS00635"/>
    <n v="57"/>
    <s v="F"/>
    <s v="Black"/>
    <m/>
    <n v="56"/>
    <s v="M"/>
    <s v="Firearm"/>
    <x v="3"/>
    <x v="1"/>
    <x v="0"/>
    <n v="1"/>
    <n v="5683.07"/>
    <s v="Yes"/>
    <n v="4"/>
    <n v="2"/>
    <x v="3"/>
  </r>
  <r>
    <s v="INC002011"/>
    <x v="23"/>
    <x v="7"/>
    <s v="Centerville"/>
    <s v="AZ"/>
    <n v="12"/>
    <x v="5"/>
    <x v="2975"/>
    <s v="OFF0062"/>
    <s v="SUS00042"/>
    <n v="22"/>
    <s v="F"/>
    <s v="White"/>
    <s v="VIC00844"/>
    <n v="56"/>
    <s v="M"/>
    <s v="KNIFE"/>
    <x v="1"/>
    <x v="0"/>
    <x v="1"/>
    <n v="1"/>
    <n v="17461.88"/>
    <s v="Yes"/>
    <n v="2"/>
    <n v="9"/>
    <x v="0"/>
  </r>
  <r>
    <s v="INC000738"/>
    <x v="20"/>
    <x v="5"/>
    <s v="Centerville"/>
    <s v="OH"/>
    <n v="4"/>
    <x v="4"/>
    <x v="2976"/>
    <s v="OFF0051"/>
    <s v="SUS00565"/>
    <n v="42"/>
    <s v="F"/>
    <s v="White"/>
    <s v="VIC00908"/>
    <n v="53"/>
    <s v="M"/>
    <s v="Hands/Feet"/>
    <x v="3"/>
    <x v="3"/>
    <x v="1"/>
    <n v="3"/>
    <n v="25661.84"/>
    <s v="Yes"/>
    <n v="4"/>
    <n v="19"/>
    <x v="2"/>
  </r>
  <r>
    <s v="INC003094"/>
    <x v="4"/>
    <x v="0"/>
    <s v="Springfield"/>
    <s v="TX"/>
    <n v="7"/>
    <x v="0"/>
    <x v="2977"/>
    <s v="OFF0027"/>
    <s v="SUS00388"/>
    <n v="73"/>
    <s v="M"/>
    <s v="Asian"/>
    <s v="VIC00618"/>
    <n v="57"/>
    <s v="M"/>
    <s v="Unarmed"/>
    <x v="1"/>
    <x v="4"/>
    <x v="3"/>
    <n v="3"/>
    <n v="18753.04"/>
    <s v="Yes"/>
    <n v="2"/>
    <n v="2"/>
    <x v="3"/>
  </r>
  <r>
    <s v="INC000320"/>
    <x v="9"/>
    <x v="9"/>
    <s v="Riverside"/>
    <s v="AZ"/>
    <n v="6"/>
    <x v="1"/>
    <x v="2978"/>
    <s v="OFF0084"/>
    <s v="SUS00141"/>
    <n v="69"/>
    <s v="F"/>
    <s v="White"/>
    <s v="VIC00117"/>
    <n v="52"/>
    <s v="M"/>
    <s v="Blunt Object"/>
    <x v="3"/>
    <x v="3"/>
    <x v="1"/>
    <n v="2"/>
    <n v="42073.36"/>
    <s v="Yes"/>
    <n v="4"/>
    <n v="22"/>
    <x v="2"/>
  </r>
  <r>
    <s v="INC002982"/>
    <x v="11"/>
    <x v="7"/>
    <s v="Springfield"/>
    <s v="NC"/>
    <n v="7"/>
    <x v="1"/>
    <x v="2979"/>
    <s v="OFF0072"/>
    <s v="SUS00543"/>
    <n v="52"/>
    <s v="F"/>
    <s v="Asian"/>
    <s v="VIC00156"/>
    <n v="55"/>
    <s v="M"/>
    <s v="Firearm"/>
    <x v="1"/>
    <x v="2"/>
    <x v="1"/>
    <n v="4"/>
    <n v="15256.02"/>
    <s v="No"/>
    <n v="2"/>
    <n v="19"/>
    <x v="2"/>
  </r>
  <r>
    <s v="INC002305"/>
    <x v="9"/>
    <x v="8"/>
    <s v="Oakdale"/>
    <s v="TX"/>
    <n v="8"/>
    <x v="7"/>
    <x v="39"/>
    <s v="OFF0090"/>
    <s v="NA"/>
    <n v="52"/>
    <s v="F"/>
    <s v="Black"/>
    <s v="VIC00363"/>
    <n v="56"/>
    <s v="M"/>
    <s v="Blunt Object"/>
    <x v="1"/>
    <x v="2"/>
    <x v="1"/>
    <n v="3"/>
    <n v="45593.17"/>
    <s v="No"/>
    <n v="2"/>
    <n v="0"/>
    <x v="3"/>
  </r>
  <r>
    <s v="INC001320"/>
    <x v="13"/>
    <x v="1"/>
    <s v="Fairview"/>
    <s v="NY"/>
    <n v="8"/>
    <x v="7"/>
    <x v="39"/>
    <s v="OFF0017"/>
    <s v="SUS00078"/>
    <n v="51"/>
    <s v="F"/>
    <s v="White"/>
    <s v="VIC00744"/>
    <n v="61"/>
    <s v="M"/>
    <s v="Blunt Object"/>
    <x v="2"/>
    <x v="0"/>
    <x v="1"/>
    <n v="0"/>
    <n v="15002.15"/>
    <s v="Yes"/>
    <n v="3"/>
    <n v="0"/>
    <x v="3"/>
  </r>
  <r>
    <s v="INC001195"/>
    <x v="1"/>
    <x v="2"/>
    <s v="Springfield"/>
    <s v="IL"/>
    <n v="3"/>
    <x v="2"/>
    <x v="2980"/>
    <s v="OFF0050"/>
    <s v="SUS00433"/>
    <n v="17"/>
    <s v="F"/>
    <s v="Black"/>
    <s v="VIC00844"/>
    <n v="19"/>
    <s v="M"/>
    <s v="Hands/Feet"/>
    <x v="1"/>
    <x v="2"/>
    <x v="2"/>
    <n v="2"/>
    <n v="2507.17"/>
    <s v="Yes"/>
    <n v="2"/>
    <n v="18"/>
    <x v="2"/>
  </r>
  <r>
    <s v="INC002450"/>
    <x v="20"/>
    <x v="5"/>
    <s v="Lakewood"/>
    <s v="CA"/>
    <n v="12"/>
    <x v="6"/>
    <x v="2981"/>
    <s v="OFF0145"/>
    <s v="SUS00229"/>
    <n v="28"/>
    <s v="F"/>
    <s v="Hispanic"/>
    <s v="VIC00162"/>
    <n v="79"/>
    <s v="M"/>
    <s v="Hands/Feet"/>
    <x v="3"/>
    <x v="0"/>
    <x v="1"/>
    <n v="4"/>
    <n v="38528.85"/>
    <s v="No"/>
    <n v="4"/>
    <n v="17"/>
    <x v="1"/>
  </r>
  <r>
    <s v="INC002519"/>
    <x v="20"/>
    <x v="2"/>
    <s v="Oakdale"/>
    <s v="IL"/>
    <n v="4"/>
    <x v="6"/>
    <x v="2982"/>
    <s v="OFF0056"/>
    <s v="SUS00164"/>
    <n v="64"/>
    <s v="F"/>
    <s v="Black"/>
    <s v="VIC00257"/>
    <n v="57"/>
    <s v="F"/>
    <s v="Hands/Feet"/>
    <x v="2"/>
    <x v="0"/>
    <x v="1"/>
    <n v="4"/>
    <n v="5399"/>
    <s v="Yes"/>
    <n v="3"/>
    <n v="23"/>
    <x v="2"/>
  </r>
  <r>
    <s v="INC000255"/>
    <x v="9"/>
    <x v="0"/>
    <s v="Riverside"/>
    <s v="NC"/>
    <n v="7"/>
    <x v="4"/>
    <x v="2983"/>
    <s v="OFF0075"/>
    <s v="SUS00373"/>
    <n v="55"/>
    <s v="F"/>
    <s v="Hispanic"/>
    <s v="VIC00439"/>
    <n v="43"/>
    <s v="M"/>
    <s v="Firearm"/>
    <x v="1"/>
    <x v="3"/>
    <x v="1"/>
    <n v="2"/>
    <n v="7097.51"/>
    <s v="No"/>
    <n v="2"/>
    <n v="17"/>
    <x v="1"/>
  </r>
  <r>
    <s v="INC000041"/>
    <x v="9"/>
    <x v="3"/>
    <s v="Springfield"/>
    <s v="IL"/>
    <n v="5"/>
    <x v="5"/>
    <x v="2984"/>
    <s v="OFF0123"/>
    <s v="SUS00278"/>
    <n v="23"/>
    <s v="F"/>
    <s v="Black"/>
    <s v="VIC00759"/>
    <n v="77"/>
    <s v="M"/>
    <s v="Hands/Feet"/>
    <x v="2"/>
    <x v="0"/>
    <x v="0"/>
    <n v="0"/>
    <n v="34059.599999999999"/>
    <s v="Yes"/>
    <n v="3"/>
    <n v="21"/>
    <x v="2"/>
  </r>
  <r>
    <s v="INC003734"/>
    <x v="20"/>
    <x v="6"/>
    <s v="Fairview"/>
    <s v="NY"/>
    <n v="1"/>
    <x v="2"/>
    <x v="2985"/>
    <s v="OFF0034"/>
    <s v="SUS00555"/>
    <n v="74"/>
    <s v="F"/>
    <s v="White"/>
    <m/>
    <n v="56"/>
    <s v="M"/>
    <s v="Blunt Object"/>
    <x v="1"/>
    <x v="0"/>
    <x v="3"/>
    <n v="3"/>
    <n v="29617.94"/>
    <s v="No"/>
    <n v="2"/>
    <n v="11"/>
    <x v="0"/>
  </r>
  <r>
    <s v="INC004733"/>
    <x v="0"/>
    <x v="7"/>
    <s v="Oakdale"/>
    <s v="TX"/>
    <n v="1"/>
    <x v="1"/>
    <x v="2986"/>
    <s v="OFF0121"/>
    <s v="SUS00134"/>
    <n v="52"/>
    <s v="F"/>
    <s v="Black"/>
    <s v="VIC00627"/>
    <n v="25"/>
    <s v="F"/>
    <s v="Blunt Object"/>
    <x v="0"/>
    <x v="3"/>
    <x v="1"/>
    <n v="0"/>
    <n v="24274.97"/>
    <s v="Yes"/>
    <n v="1"/>
    <n v="17"/>
    <x v="1"/>
  </r>
  <r>
    <s v="INC003862"/>
    <x v="23"/>
    <x v="9"/>
    <s v="Centerville"/>
    <s v="TX"/>
    <n v="8"/>
    <x v="2"/>
    <x v="2987"/>
    <s v="OFF0131"/>
    <s v="SUS00378"/>
    <n v="62"/>
    <s v="M"/>
    <s v="Black"/>
    <s v="VIC00667"/>
    <n v="13"/>
    <s v="F"/>
    <s v="KNIFE"/>
    <x v="1"/>
    <x v="0"/>
    <x v="2"/>
    <n v="2"/>
    <n v="13366.55"/>
    <s v="No"/>
    <n v="2"/>
    <n v="9"/>
    <x v="0"/>
  </r>
  <r>
    <s v="INC003472"/>
    <x v="11"/>
    <x v="9"/>
    <s v="Fairview"/>
    <s v="CA"/>
    <n v="7"/>
    <x v="0"/>
    <x v="2988"/>
    <s v="OFF0066"/>
    <s v="SUS00090"/>
    <n v="47"/>
    <s v="F"/>
    <s v="Black"/>
    <s v="VIC00745"/>
    <n v="16"/>
    <s v="F"/>
    <s v="KNIFE"/>
    <x v="2"/>
    <x v="3"/>
    <x v="3"/>
    <n v="5"/>
    <n v="42936.05"/>
    <s v="Yes"/>
    <n v="3"/>
    <n v="7"/>
    <x v="0"/>
  </r>
  <r>
    <s v="INC002849"/>
    <x v="17"/>
    <x v="8"/>
    <s v="Centerville"/>
    <s v="AZ"/>
    <n v="10"/>
    <x v="1"/>
    <x v="2989"/>
    <s v="OFF0020"/>
    <s v="SUS00130"/>
    <n v="72"/>
    <s v="F"/>
    <s v="Asian"/>
    <s v="VIC00636"/>
    <n v="77"/>
    <s v="M"/>
    <s v="Blunt Object"/>
    <x v="0"/>
    <x v="0"/>
    <x v="0"/>
    <n v="0"/>
    <n v="8490.52"/>
    <s v="No"/>
    <n v="1"/>
    <n v="20"/>
    <x v="2"/>
  </r>
  <r>
    <s v="INC000664"/>
    <x v="11"/>
    <x v="8"/>
    <s v="Springfield"/>
    <s v="NY"/>
    <n v="10"/>
    <x v="3"/>
    <x v="2990"/>
    <s v="OFF0133"/>
    <s v="SUS00083"/>
    <n v="25"/>
    <s v="F"/>
    <s v="Black"/>
    <s v="VIC00523"/>
    <n v="63"/>
    <s v="M"/>
    <s v="Firearm"/>
    <x v="2"/>
    <x v="0"/>
    <x v="1"/>
    <n v="3"/>
    <n v="21795.59"/>
    <s v="No"/>
    <n v="3"/>
    <n v="4"/>
    <x v="3"/>
  </r>
  <r>
    <s v="INC002338"/>
    <x v="2"/>
    <x v="1"/>
    <s v="Hillcrest"/>
    <s v="AZ"/>
    <n v="3"/>
    <x v="0"/>
    <x v="2991"/>
    <s v="OFF0071"/>
    <s v="SUS00560"/>
    <n v="17"/>
    <s v="F"/>
    <s v="Asian"/>
    <s v="VIC00467"/>
    <n v="38"/>
    <s v="M"/>
    <s v="Firearm"/>
    <x v="2"/>
    <x v="0"/>
    <x v="1"/>
    <n v="1"/>
    <n v="26977.64"/>
    <s v="No"/>
    <n v="3"/>
    <n v="20"/>
    <x v="2"/>
  </r>
  <r>
    <s v="INC003198"/>
    <x v="1"/>
    <x v="8"/>
    <s v="Hillcrest"/>
    <s v="GA"/>
    <n v="12"/>
    <x v="0"/>
    <x v="2992"/>
    <s v="OFF0095"/>
    <s v="SUS00155"/>
    <n v="26"/>
    <s v="F"/>
    <s v="Asian"/>
    <s v="VIC00695"/>
    <n v="66"/>
    <s v="M"/>
    <s v="Blunt Object"/>
    <x v="2"/>
    <x v="4"/>
    <x v="3"/>
    <n v="0"/>
    <n v="14464.91"/>
    <s v="Yes"/>
    <n v="3"/>
    <n v="9"/>
    <x v="0"/>
  </r>
  <r>
    <s v="INC001375"/>
    <x v="9"/>
    <x v="5"/>
    <s v="Maplewood"/>
    <s v="TX"/>
    <n v="9"/>
    <x v="3"/>
    <x v="2993"/>
    <s v="OFF0046"/>
    <s v="SUS00740"/>
    <n v="26"/>
    <s v="F"/>
    <s v="Other"/>
    <s v="VIC00776"/>
    <n v="29"/>
    <s v="F"/>
    <s v="Blunt Object"/>
    <x v="1"/>
    <x v="0"/>
    <x v="2"/>
    <n v="5"/>
    <n v="44506.32"/>
    <s v="Yes"/>
    <n v="2"/>
    <n v="19"/>
    <x v="2"/>
  </r>
  <r>
    <s v="INC001893"/>
    <x v="9"/>
    <x v="7"/>
    <s v="Lakewood"/>
    <s v="IL"/>
    <n v="1"/>
    <x v="4"/>
    <x v="2994"/>
    <s v="OFF0139"/>
    <s v="SUS00114"/>
    <n v="60"/>
    <s v="M"/>
    <s v="Black"/>
    <s v="VIC00537"/>
    <n v="55"/>
    <s v="M"/>
    <s v="Blunt Object"/>
    <x v="1"/>
    <x v="3"/>
    <x v="1"/>
    <n v="5"/>
    <n v="29186.11"/>
    <s v="No"/>
    <n v="2"/>
    <n v="19"/>
    <x v="2"/>
  </r>
  <r>
    <s v="INC004271"/>
    <x v="3"/>
    <x v="7"/>
    <s v="Springfield"/>
    <s v="CA"/>
    <n v="9"/>
    <x v="4"/>
    <x v="2995"/>
    <s v="OFF0097"/>
    <s v="NA"/>
    <n v="52"/>
    <s v="F"/>
    <s v="Black"/>
    <s v="VIC00263"/>
    <n v="73"/>
    <s v="F"/>
    <s v="Firearm"/>
    <x v="3"/>
    <x v="0"/>
    <x v="0"/>
    <n v="2"/>
    <n v="46030.39"/>
    <s v="Yes"/>
    <n v="4"/>
    <n v="11"/>
    <x v="0"/>
  </r>
  <r>
    <s v="INC002528"/>
    <x v="15"/>
    <x v="6"/>
    <s v="Fairview"/>
    <s v="NY"/>
    <n v="8"/>
    <x v="6"/>
    <x v="2996"/>
    <s v="OFF0005"/>
    <s v="SUS00378"/>
    <n v="63"/>
    <s v="Other"/>
    <s v="Black"/>
    <m/>
    <n v="56"/>
    <s v="M"/>
    <s v="Hands/Feet"/>
    <x v="3"/>
    <x v="1"/>
    <x v="0"/>
    <n v="1"/>
    <n v="39625.03"/>
    <s v="No"/>
    <n v="4"/>
    <n v="5"/>
    <x v="3"/>
  </r>
  <r>
    <s v="INC000375"/>
    <x v="9"/>
    <x v="7"/>
    <s v="Springfield"/>
    <s v="PA"/>
    <n v="12"/>
    <x v="3"/>
    <x v="2997"/>
    <s v="OFF0058"/>
    <s v="SUS00555"/>
    <n v="67"/>
    <s v="F"/>
    <s v="Other"/>
    <s v="VIC00791"/>
    <n v="88"/>
    <s v="M"/>
    <s v="Firearm"/>
    <x v="2"/>
    <x v="2"/>
    <x v="3"/>
    <n v="2"/>
    <n v="27698.05"/>
    <s v="Yes"/>
    <n v="3"/>
    <n v="11"/>
    <x v="0"/>
  </r>
  <r>
    <s v="INC004356"/>
    <x v="16"/>
    <x v="5"/>
    <s v="Maplewood"/>
    <s v="NC"/>
    <n v="8"/>
    <x v="7"/>
    <x v="39"/>
    <s v="OFF0068"/>
    <s v="SUS00400"/>
    <n v="58"/>
    <s v="M"/>
    <s v="Asian"/>
    <s v="VIC00987"/>
    <n v="47"/>
    <s v="M"/>
    <s v="Firearm"/>
    <x v="0"/>
    <x v="0"/>
    <x v="3"/>
    <n v="2"/>
    <n v="36842.449999999997"/>
    <s v="Yes"/>
    <n v="1"/>
    <n v="0"/>
    <x v="3"/>
  </r>
  <r>
    <s v="INC001583"/>
    <x v="16"/>
    <x v="9"/>
    <s v="Centerville"/>
    <s v="AZ"/>
    <n v="9"/>
    <x v="5"/>
    <x v="2998"/>
    <s v="OFF0083"/>
    <s v="SUS00695"/>
    <n v="52"/>
    <s v="F"/>
    <s v="Hispanic"/>
    <s v="VIC00121"/>
    <n v="85"/>
    <s v="F"/>
    <s v="Blunt Object"/>
    <x v="1"/>
    <x v="4"/>
    <x v="3"/>
    <n v="2"/>
    <n v="24549.88"/>
    <s v="Yes"/>
    <n v="2"/>
    <n v="14"/>
    <x v="1"/>
  </r>
  <r>
    <s v="INC000460"/>
    <x v="16"/>
    <x v="0"/>
    <s v="Centerville"/>
    <s v="PA"/>
    <n v="1"/>
    <x v="5"/>
    <x v="2999"/>
    <s v="OFF0091"/>
    <s v="SUS00234"/>
    <n v="42"/>
    <s v="F"/>
    <s v="Hispanic"/>
    <s v="VIC00846"/>
    <n v="38"/>
    <s v="M"/>
    <s v="Firearm"/>
    <x v="1"/>
    <x v="3"/>
    <x v="1"/>
    <n v="4"/>
    <n v="12948.76"/>
    <s v="No"/>
    <n v="2"/>
    <n v="22"/>
    <x v="2"/>
  </r>
  <r>
    <s v="INC001486"/>
    <x v="2"/>
    <x v="3"/>
    <s v="Hillcrest"/>
    <s v="OH"/>
    <n v="4"/>
    <x v="0"/>
    <x v="3000"/>
    <s v="OFF0003"/>
    <s v="SUS00165"/>
    <n v="27"/>
    <s v="F"/>
    <s v="Black"/>
    <s v="VIC00040"/>
    <n v="56"/>
    <s v="M"/>
    <s v="Firearm"/>
    <x v="0"/>
    <x v="2"/>
    <x v="1"/>
    <n v="3"/>
    <n v="28694.799999999999"/>
    <s v="Yes"/>
    <n v="1"/>
    <n v="2"/>
    <x v="3"/>
  </r>
  <r>
    <s v="INC002586"/>
    <x v="17"/>
    <x v="4"/>
    <s v="Maplewood"/>
    <s v="AZ"/>
    <n v="4"/>
    <x v="3"/>
    <x v="3001"/>
    <s v="OFF0120"/>
    <s v="SUS00604"/>
    <n v="64"/>
    <s v="F"/>
    <s v="Other"/>
    <s v="VIC00005"/>
    <n v="27"/>
    <s v="M"/>
    <s v="Blunt Object"/>
    <x v="1"/>
    <x v="0"/>
    <x v="2"/>
    <n v="0"/>
    <n v="11283.04"/>
    <s v="Yes"/>
    <n v="2"/>
    <n v="22"/>
    <x v="2"/>
  </r>
  <r>
    <s v="INC002470"/>
    <x v="25"/>
    <x v="6"/>
    <s v="Centerville"/>
    <s v="AZ"/>
    <n v="10"/>
    <x v="4"/>
    <x v="3002"/>
    <s v="OFF0004"/>
    <s v="NA"/>
    <n v="52"/>
    <s v="F"/>
    <s v="Black"/>
    <s v="VIC00791"/>
    <n v="34"/>
    <s v="F"/>
    <s v="Firearm"/>
    <x v="3"/>
    <x v="4"/>
    <x v="1"/>
    <n v="4"/>
    <n v="33973.449999999997"/>
    <s v="No"/>
    <n v="4"/>
    <n v="0"/>
    <x v="3"/>
  </r>
  <r>
    <s v="INC004486"/>
    <x v="15"/>
    <x v="0"/>
    <s v="Lakewood"/>
    <s v="IL"/>
    <n v="1"/>
    <x v="2"/>
    <x v="3003"/>
    <s v="OFF0061"/>
    <s v="SUS00541"/>
    <n v="25"/>
    <s v="M"/>
    <s v="Black"/>
    <s v="VIC00954"/>
    <n v="21"/>
    <s v="M"/>
    <s v="Hands/Feet"/>
    <x v="2"/>
    <x v="2"/>
    <x v="2"/>
    <n v="1"/>
    <n v="24524.66"/>
    <s v="No"/>
    <n v="3"/>
    <n v="19"/>
    <x v="2"/>
  </r>
  <r>
    <s v="INC003065"/>
    <x v="0"/>
    <x v="6"/>
    <s v="Fairview"/>
    <s v="TX"/>
    <n v="11"/>
    <x v="4"/>
    <x v="3004"/>
    <s v="OFF0005"/>
    <s v="SUS00571"/>
    <n v="52"/>
    <s v="M"/>
    <s v="Other"/>
    <s v="VIC00309"/>
    <n v="50"/>
    <s v="F"/>
    <s v="Firearm"/>
    <x v="3"/>
    <x v="0"/>
    <x v="3"/>
    <n v="0"/>
    <n v="24596.63"/>
    <s v="Yes"/>
    <n v="4"/>
    <n v="7"/>
    <x v="0"/>
  </r>
  <r>
    <s v="INC003119"/>
    <x v="17"/>
    <x v="7"/>
    <s v="Hillcrest"/>
    <s v="PA"/>
    <n v="10"/>
    <x v="1"/>
    <x v="3005"/>
    <s v="OFF0011"/>
    <s v="SUS00524"/>
    <n v="16"/>
    <s v="M"/>
    <s v="White"/>
    <s v="VIC00750"/>
    <n v="56"/>
    <s v="M"/>
    <s v="Firearm"/>
    <x v="3"/>
    <x v="3"/>
    <x v="0"/>
    <n v="4"/>
    <n v="0"/>
    <s v="Yes"/>
    <n v="4"/>
    <n v="10"/>
    <x v="0"/>
  </r>
  <r>
    <s v="INC000002"/>
    <x v="2"/>
    <x v="6"/>
    <s v="Hillcrest"/>
    <s v="TX"/>
    <n v="12"/>
    <x v="6"/>
    <x v="3006"/>
    <s v="OFF0026"/>
    <s v="SUS00651"/>
    <n v="37"/>
    <s v="M"/>
    <s v="Black"/>
    <s v="VIC00274"/>
    <n v="19"/>
    <s v="M"/>
    <s v="Blunt Object"/>
    <x v="2"/>
    <x v="0"/>
    <x v="2"/>
    <n v="2"/>
    <n v="49476.17"/>
    <s v="No"/>
    <n v="3"/>
    <n v="6"/>
    <x v="0"/>
  </r>
  <r>
    <s v="INC000145"/>
    <x v="21"/>
    <x v="5"/>
    <s v="Springfield"/>
    <s v="NY"/>
    <n v="12"/>
    <x v="3"/>
    <x v="3007"/>
    <s v="OFF0093"/>
    <s v="SUS00548"/>
    <n v="39"/>
    <s v="M"/>
    <s v="Black"/>
    <s v="VIC00950"/>
    <n v="21"/>
    <s v="F"/>
    <s v="KNIFE"/>
    <x v="2"/>
    <x v="2"/>
    <x v="0"/>
    <n v="5"/>
    <n v="15859.22"/>
    <s v="No"/>
    <n v="3"/>
    <n v="17"/>
    <x v="1"/>
  </r>
  <r>
    <s v="INC000578"/>
    <x v="20"/>
    <x v="2"/>
    <s v="Centerville"/>
    <s v="IL"/>
    <n v="9"/>
    <x v="1"/>
    <x v="3008"/>
    <s v="OFF0150"/>
    <s v="SUS00020"/>
    <n v="54"/>
    <s v="F"/>
    <s v="Black"/>
    <s v="VIC00813"/>
    <n v="49"/>
    <s v="M"/>
    <s v="Unarmed"/>
    <x v="1"/>
    <x v="0"/>
    <x v="2"/>
    <n v="2"/>
    <n v="42991.17"/>
    <s v="No"/>
    <n v="2"/>
    <n v="20"/>
    <x v="2"/>
  </r>
  <r>
    <s v="INC000754"/>
    <x v="10"/>
    <x v="6"/>
    <s v="Lakewood"/>
    <s v="NC"/>
    <n v="10"/>
    <x v="4"/>
    <x v="2464"/>
    <s v="OFF0003"/>
    <s v="SUS00131"/>
    <n v="36"/>
    <s v="M"/>
    <s v="Hispanic"/>
    <s v="VIC00940"/>
    <n v="35"/>
    <s v="M"/>
    <s v="Unarmed"/>
    <x v="2"/>
    <x v="3"/>
    <x v="1"/>
    <n v="2"/>
    <n v="3504.33"/>
    <s v="Yes"/>
    <n v="3"/>
    <n v="6"/>
    <x v="0"/>
  </r>
  <r>
    <s v="INC003562"/>
    <x v="21"/>
    <x v="3"/>
    <s v="Hillcrest"/>
    <s v="NC"/>
    <n v="3"/>
    <x v="6"/>
    <x v="3009"/>
    <s v="OFF0059"/>
    <s v="SUS00464"/>
    <n v="68"/>
    <s v="F"/>
    <s v="Asian"/>
    <s v="VIC00664"/>
    <n v="74"/>
    <s v="M"/>
    <s v="Firearm"/>
    <x v="3"/>
    <x v="0"/>
    <x v="1"/>
    <n v="0"/>
    <n v="39933.81"/>
    <s v="No"/>
    <n v="4"/>
    <n v="9"/>
    <x v="0"/>
  </r>
  <r>
    <s v="INC001159"/>
    <x v="4"/>
    <x v="0"/>
    <s v="Lakewood"/>
    <s v="PA"/>
    <n v="12"/>
    <x v="3"/>
    <x v="3010"/>
    <s v="OFF0061"/>
    <s v="NA"/>
    <n v="52"/>
    <s v="F"/>
    <s v="Black"/>
    <s v="VIC00578"/>
    <n v="56"/>
    <s v="F"/>
    <s v="KNIFE"/>
    <x v="2"/>
    <x v="0"/>
    <x v="2"/>
    <n v="0"/>
    <n v="28761.21"/>
    <s v="No"/>
    <n v="3"/>
    <n v="18"/>
    <x v="2"/>
  </r>
  <r>
    <s v="INC001245"/>
    <x v="20"/>
    <x v="9"/>
    <s v="Fairview"/>
    <s v="GA"/>
    <n v="8"/>
    <x v="3"/>
    <x v="3011"/>
    <s v="OFF0150"/>
    <s v="SUS00613"/>
    <n v="52"/>
    <s v="F"/>
    <s v="Black"/>
    <s v="VIC00132"/>
    <n v="19"/>
    <s v="M"/>
    <s v="Unarmed"/>
    <x v="1"/>
    <x v="0"/>
    <x v="2"/>
    <n v="1"/>
    <n v="32978.83"/>
    <s v="Yes"/>
    <n v="2"/>
    <n v="6"/>
    <x v="0"/>
  </r>
  <r>
    <s v="INC000957"/>
    <x v="3"/>
    <x v="0"/>
    <s v="Maplewood"/>
    <s v="NC"/>
    <n v="3"/>
    <x v="3"/>
    <x v="3012"/>
    <s v="OFF0077"/>
    <s v="SUS00580"/>
    <n v="56"/>
    <s v="M"/>
    <s v="Hispanic"/>
    <s v="VIC00476"/>
    <n v="88"/>
    <s v="M"/>
    <s v="Hands/Feet"/>
    <x v="1"/>
    <x v="4"/>
    <x v="1"/>
    <n v="4"/>
    <n v="4043.86"/>
    <s v="No"/>
    <n v="2"/>
    <n v="8"/>
    <x v="0"/>
  </r>
  <r>
    <s v="INC004432"/>
    <x v="20"/>
    <x v="7"/>
    <s v="Maplewood"/>
    <s v="OH"/>
    <n v="10"/>
    <x v="2"/>
    <x v="3013"/>
    <s v="OFF0107"/>
    <s v="SUS00448"/>
    <n v="37"/>
    <s v="F"/>
    <s v="Other"/>
    <s v="VIC00206"/>
    <n v="13"/>
    <s v="F"/>
    <s v="KNIFE"/>
    <x v="2"/>
    <x v="1"/>
    <x v="3"/>
    <n v="3"/>
    <n v="38428.019999999997"/>
    <s v="Yes"/>
    <n v="3"/>
    <n v="6"/>
    <x v="0"/>
  </r>
  <r>
    <s v="INC000736"/>
    <x v="12"/>
    <x v="8"/>
    <s v="Lakewood"/>
    <s v="AZ"/>
    <n v="12"/>
    <x v="0"/>
    <x v="3014"/>
    <s v="OFF0048"/>
    <s v="NA"/>
    <n v="52"/>
    <s v="F"/>
    <s v="Black"/>
    <s v="VIC00142"/>
    <n v="31"/>
    <s v="F"/>
    <s v="Blunt Object"/>
    <x v="3"/>
    <x v="1"/>
    <x v="1"/>
    <n v="0"/>
    <n v="48562.53"/>
    <s v="No"/>
    <n v="4"/>
    <n v="5"/>
    <x v="3"/>
  </r>
  <r>
    <s v="INC004777"/>
    <x v="6"/>
    <x v="4"/>
    <s v="Riverside"/>
    <s v="PA"/>
    <n v="9"/>
    <x v="2"/>
    <x v="3015"/>
    <s v="OFF0142"/>
    <s v="SUS00287"/>
    <n v="18"/>
    <s v="M"/>
    <s v="Asian"/>
    <s v="VIC00746"/>
    <n v="21"/>
    <s v="M"/>
    <s v="Firearm"/>
    <x v="3"/>
    <x v="1"/>
    <x v="3"/>
    <n v="2"/>
    <n v="194242"/>
    <s v="No"/>
    <n v="4"/>
    <n v="19"/>
    <x v="2"/>
  </r>
  <r>
    <s v="INC000744"/>
    <x v="6"/>
    <x v="2"/>
    <s v="Centerville"/>
    <s v="TX"/>
    <n v="2"/>
    <x v="5"/>
    <x v="3016"/>
    <s v="OFF0070"/>
    <s v="SUS00430"/>
    <n v="19"/>
    <s v="M"/>
    <s v="Black"/>
    <s v="VIC00273"/>
    <n v="58"/>
    <s v="F"/>
    <s v="Firearm"/>
    <x v="1"/>
    <x v="1"/>
    <x v="3"/>
    <n v="4"/>
    <n v="4225.95"/>
    <s v="No"/>
    <n v="2"/>
    <n v="21"/>
    <x v="2"/>
  </r>
  <r>
    <s v="INC003337"/>
    <x v="8"/>
    <x v="8"/>
    <s v="Lakewood"/>
    <s v="IL"/>
    <n v="7"/>
    <x v="1"/>
    <x v="3017"/>
    <s v="OFF0117"/>
    <s v="SUS00497"/>
    <n v="41"/>
    <s v="Other"/>
    <s v="Black"/>
    <s v="VIC00573"/>
    <n v="73"/>
    <s v="M"/>
    <s v="Firearm"/>
    <x v="2"/>
    <x v="4"/>
    <x v="2"/>
    <n v="0"/>
    <n v="0"/>
    <s v="Yes"/>
    <n v="3"/>
    <n v="14"/>
    <x v="1"/>
  </r>
  <r>
    <s v="INC000214"/>
    <x v="6"/>
    <x v="7"/>
    <s v="Hillcrest"/>
    <s v="CA"/>
    <n v="11"/>
    <x v="3"/>
    <x v="3018"/>
    <s v="OFF0112"/>
    <s v="SUS00196"/>
    <n v="67"/>
    <s v="F"/>
    <s v="White"/>
    <s v="VIC00957"/>
    <n v="15"/>
    <s v="F"/>
    <s v="Hands/Feet"/>
    <x v="1"/>
    <x v="0"/>
    <x v="1"/>
    <n v="3"/>
    <n v="13495.6"/>
    <s v="Yes"/>
    <n v="2"/>
    <n v="7"/>
    <x v="0"/>
  </r>
  <r>
    <s v="INC001227"/>
    <x v="20"/>
    <x v="7"/>
    <s v="Lakewood"/>
    <s v="GA"/>
    <n v="7"/>
    <x v="2"/>
    <x v="3019"/>
    <s v="OFF0007"/>
    <s v="SUS00429"/>
    <n v="17"/>
    <s v="F"/>
    <s v="Other"/>
    <s v="VIC00659"/>
    <n v="21"/>
    <s v="M"/>
    <s v="Firearm"/>
    <x v="1"/>
    <x v="3"/>
    <x v="1"/>
    <n v="3"/>
    <n v="10534.27"/>
    <s v="Yes"/>
    <n v="2"/>
    <n v="4"/>
    <x v="3"/>
  </r>
  <r>
    <s v="INC001088"/>
    <x v="4"/>
    <x v="5"/>
    <s v="Hillcrest"/>
    <s v="TX"/>
    <n v="7"/>
    <x v="0"/>
    <x v="3020"/>
    <s v="OFF0004"/>
    <s v="SUS00223"/>
    <n v="26"/>
    <s v="F"/>
    <s v="Hispanic"/>
    <s v="VIC00271"/>
    <n v="63"/>
    <s v="M"/>
    <s v="Firearm"/>
    <x v="1"/>
    <x v="2"/>
    <x v="1"/>
    <n v="5"/>
    <n v="32919.870000000003"/>
    <s v="No"/>
    <n v="2"/>
    <n v="2"/>
    <x v="3"/>
  </r>
  <r>
    <s v="INC000245"/>
    <x v="15"/>
    <x v="3"/>
    <s v="Riverside"/>
    <s v="FL"/>
    <n v="6"/>
    <x v="6"/>
    <x v="3021"/>
    <s v="OFF0003"/>
    <s v="NA"/>
    <n v="52"/>
    <s v="F"/>
    <s v="Black"/>
    <s v="VIC00742"/>
    <n v="34"/>
    <s v="M"/>
    <s v="Firearm"/>
    <x v="0"/>
    <x v="3"/>
    <x v="1"/>
    <n v="1"/>
    <n v="13948.17"/>
    <s v="No"/>
    <n v="1"/>
    <n v="2"/>
    <x v="3"/>
  </r>
  <r>
    <s v="INC003850"/>
    <x v="0"/>
    <x v="1"/>
    <s v="Fairview"/>
    <s v="FL"/>
    <n v="8"/>
    <x v="7"/>
    <x v="39"/>
    <s v="OFF0099"/>
    <s v="SUS00141"/>
    <n v="33"/>
    <s v="F"/>
    <s v="Asian"/>
    <s v="VIC00988"/>
    <n v="17"/>
    <s v="F"/>
    <s v="Blunt Object"/>
    <x v="1"/>
    <x v="0"/>
    <x v="1"/>
    <n v="0"/>
    <n v="35280.15"/>
    <s v="No"/>
    <n v="2"/>
    <n v="0"/>
    <x v="3"/>
  </r>
  <r>
    <s v="INC002966"/>
    <x v="2"/>
    <x v="2"/>
    <s v="Lakewood"/>
    <s v="GA"/>
    <n v="3"/>
    <x v="6"/>
    <x v="3022"/>
    <s v="OFF0021"/>
    <s v="SUS00743"/>
    <n v="56"/>
    <s v="Other"/>
    <s v="Black"/>
    <s v="VIC00462"/>
    <n v="84"/>
    <s v="M"/>
    <s v="Firearm"/>
    <x v="2"/>
    <x v="0"/>
    <x v="1"/>
    <n v="2"/>
    <n v="15315.26"/>
    <s v="Yes"/>
    <n v="3"/>
    <n v="8"/>
    <x v="0"/>
  </r>
  <r>
    <s v="INC001261"/>
    <x v="15"/>
    <x v="0"/>
    <s v="Riverside"/>
    <s v="PA"/>
    <n v="6"/>
    <x v="4"/>
    <x v="3023"/>
    <s v="OFF0095"/>
    <s v="SUS00439"/>
    <n v="61"/>
    <s v="F"/>
    <s v="Hispanic"/>
    <s v="VIC00955"/>
    <n v="58"/>
    <s v="F"/>
    <s v="Unarmed"/>
    <x v="3"/>
    <x v="3"/>
    <x v="0"/>
    <n v="2"/>
    <n v="46047.38"/>
    <s v="Yes"/>
    <n v="4"/>
    <n v="18"/>
    <x v="2"/>
  </r>
  <r>
    <s v="INC002736"/>
    <x v="4"/>
    <x v="0"/>
    <s v="Maplewood"/>
    <s v="CA"/>
    <n v="7"/>
    <x v="0"/>
    <x v="3024"/>
    <s v="OFF0106"/>
    <s v="SUS00771"/>
    <n v="51"/>
    <s v="F"/>
    <s v="White"/>
    <s v="VIC00797"/>
    <n v="12"/>
    <s v="M"/>
    <s v="Firearm"/>
    <x v="2"/>
    <x v="4"/>
    <x v="1"/>
    <n v="4"/>
    <n v="47646.559999999998"/>
    <s v="No"/>
    <n v="3"/>
    <n v="8"/>
    <x v="0"/>
  </r>
  <r>
    <s v="INC002420"/>
    <x v="10"/>
    <x v="6"/>
    <s v="Lakewood"/>
    <s v="AZ"/>
    <n v="11"/>
    <x v="1"/>
    <x v="3025"/>
    <s v="OFF0079"/>
    <s v="SUS00710"/>
    <n v="67"/>
    <s v="F"/>
    <s v="Black"/>
    <s v="VIC00214"/>
    <n v="78"/>
    <s v="Other"/>
    <s v="Firearm"/>
    <x v="3"/>
    <x v="2"/>
    <x v="1"/>
    <n v="4"/>
    <n v="35797.760000000002"/>
    <s v="No"/>
    <n v="4"/>
    <n v="7"/>
    <x v="0"/>
  </r>
  <r>
    <s v="INC001378"/>
    <x v="0"/>
    <x v="8"/>
    <s v="Lakewood"/>
    <s v="IL"/>
    <n v="1"/>
    <x v="2"/>
    <x v="3026"/>
    <s v="OFF0047"/>
    <s v="SUS00750"/>
    <n v="36"/>
    <s v="M"/>
    <s v="Black"/>
    <s v="VIC00872"/>
    <n v="34"/>
    <s v="M"/>
    <s v="Blunt Object"/>
    <x v="3"/>
    <x v="4"/>
    <x v="1"/>
    <n v="0"/>
    <n v="49277.72"/>
    <s v="No"/>
    <n v="4"/>
    <n v="17"/>
    <x v="1"/>
  </r>
  <r>
    <s v="INC000141"/>
    <x v="20"/>
    <x v="6"/>
    <s v="Springfield"/>
    <s v="NC"/>
    <n v="4"/>
    <x v="5"/>
    <x v="3027"/>
    <s v="OFF0150"/>
    <s v="NA"/>
    <n v="52"/>
    <s v="F"/>
    <s v="Black"/>
    <s v="VIC00354"/>
    <n v="17"/>
    <s v="M"/>
    <s v="Firearm"/>
    <x v="3"/>
    <x v="0"/>
    <x v="2"/>
    <n v="2"/>
    <n v="5723.56"/>
    <s v="Yes"/>
    <n v="4"/>
    <n v="11"/>
    <x v="0"/>
  </r>
  <r>
    <s v="INC002084"/>
    <x v="6"/>
    <x v="0"/>
    <s v="Hillcrest"/>
    <s v="NY"/>
    <n v="1"/>
    <x v="0"/>
    <x v="3028"/>
    <s v="OFF0049"/>
    <s v="SUS00466"/>
    <n v="49"/>
    <s v="F"/>
    <s v="Black"/>
    <s v="VIC00734"/>
    <n v="56"/>
    <s v="M"/>
    <s v="Hands/Feet"/>
    <x v="0"/>
    <x v="4"/>
    <x v="0"/>
    <n v="0"/>
    <n v="30343.74"/>
    <s v="Yes"/>
    <n v="1"/>
    <n v="7"/>
    <x v="0"/>
  </r>
  <r>
    <s v="INC000169"/>
    <x v="15"/>
    <x v="6"/>
    <s v="Maplewood"/>
    <s v="AZ"/>
    <n v="6"/>
    <x v="0"/>
    <x v="3029"/>
    <s v="OFF0112"/>
    <s v="NA"/>
    <n v="52"/>
    <s v="F"/>
    <s v="Black"/>
    <s v="VIC00947"/>
    <n v="78"/>
    <s v="F"/>
    <s v="Firearm"/>
    <x v="1"/>
    <x v="4"/>
    <x v="1"/>
    <n v="4"/>
    <n v="29366.29"/>
    <s v="Yes"/>
    <n v="2"/>
    <n v="2"/>
    <x v="3"/>
  </r>
  <r>
    <s v="INC003826"/>
    <x v="23"/>
    <x v="2"/>
    <s v="Riverside"/>
    <s v="OH"/>
    <n v="3"/>
    <x v="5"/>
    <x v="3030"/>
    <s v="OFF0149"/>
    <s v="SUS00783"/>
    <n v="24"/>
    <s v="F"/>
    <s v="Black"/>
    <s v="VIC00858"/>
    <n v="20"/>
    <s v="M"/>
    <s v="KNIFE"/>
    <x v="3"/>
    <x v="1"/>
    <x v="1"/>
    <n v="3"/>
    <n v="0"/>
    <s v="Yes"/>
    <n v="4"/>
    <n v="18"/>
    <x v="2"/>
  </r>
  <r>
    <s v="INC002061"/>
    <x v="14"/>
    <x v="7"/>
    <s v="Lakewood"/>
    <s v="FL"/>
    <n v="7"/>
    <x v="4"/>
    <x v="3031"/>
    <s v="OFF0116"/>
    <s v="SUS00356"/>
    <n v="48"/>
    <s v="F"/>
    <s v="Black"/>
    <s v="VIC00612"/>
    <n v="71"/>
    <s v="M"/>
    <s v="Firearm"/>
    <x v="0"/>
    <x v="3"/>
    <x v="1"/>
    <n v="0"/>
    <n v="45903.17"/>
    <s v="No"/>
    <n v="1"/>
    <n v="10"/>
    <x v="0"/>
  </r>
  <r>
    <s v="INC003015"/>
    <x v="2"/>
    <x v="6"/>
    <s v="Lakewood"/>
    <s v="NY"/>
    <n v="1"/>
    <x v="2"/>
    <x v="3032"/>
    <s v="OFF0045"/>
    <s v="SUS00470"/>
    <n v="44"/>
    <s v="F"/>
    <s v="Hispanic"/>
    <s v="VIC00758"/>
    <n v="89"/>
    <s v="M"/>
    <s v="Firearm"/>
    <x v="3"/>
    <x v="2"/>
    <x v="1"/>
    <n v="4"/>
    <n v="35217.599999999999"/>
    <s v="No"/>
    <n v="4"/>
    <n v="21"/>
    <x v="2"/>
  </r>
  <r>
    <s v="INC001290"/>
    <x v="11"/>
    <x v="3"/>
    <s v="Centerville"/>
    <s v="FL"/>
    <n v="4"/>
    <x v="6"/>
    <x v="3033"/>
    <s v="OFF0020"/>
    <s v="SUS00057"/>
    <n v="70"/>
    <s v="M"/>
    <s v="Asian"/>
    <s v="VIC00742"/>
    <n v="35"/>
    <s v="F"/>
    <s v="Blunt Object"/>
    <x v="1"/>
    <x v="3"/>
    <x v="3"/>
    <n v="2"/>
    <n v="37972.76"/>
    <s v="No"/>
    <n v="2"/>
    <n v="13"/>
    <x v="1"/>
  </r>
  <r>
    <s v="INC000545"/>
    <x v="12"/>
    <x v="4"/>
    <s v="Centerville"/>
    <s v="IL"/>
    <n v="9"/>
    <x v="4"/>
    <x v="3034"/>
    <s v="OFF0096"/>
    <s v="SUS00261"/>
    <n v="66"/>
    <s v="Other"/>
    <s v="White"/>
    <s v="VIC00135"/>
    <n v="76"/>
    <s v="M"/>
    <s v="KNIFE"/>
    <x v="0"/>
    <x v="3"/>
    <x v="1"/>
    <n v="2"/>
    <n v="44024.89"/>
    <s v="Yes"/>
    <n v="1"/>
    <n v="13"/>
    <x v="1"/>
  </r>
  <r>
    <s v="INC002791"/>
    <x v="6"/>
    <x v="5"/>
    <s v="Hillcrest"/>
    <s v="AZ"/>
    <n v="1"/>
    <x v="0"/>
    <x v="3035"/>
    <s v="OFF0141"/>
    <s v="SUS00721"/>
    <n v="65"/>
    <s v="F"/>
    <s v="Other"/>
    <s v="VIC00447"/>
    <n v="24"/>
    <s v="Other"/>
    <s v="Hands/Feet"/>
    <x v="0"/>
    <x v="4"/>
    <x v="2"/>
    <n v="0"/>
    <n v="35306.160000000003"/>
    <s v="No"/>
    <n v="1"/>
    <n v="20"/>
    <x v="2"/>
  </r>
  <r>
    <s v="INC004710"/>
    <x v="6"/>
    <x v="2"/>
    <s v="Riverside"/>
    <s v="IL"/>
    <n v="4"/>
    <x v="6"/>
    <x v="3036"/>
    <s v="OFF0150"/>
    <s v="SUS00439"/>
    <n v="18"/>
    <s v="F"/>
    <s v="Black"/>
    <s v="VIC00616"/>
    <n v="40"/>
    <s v="F"/>
    <s v="KNIFE"/>
    <x v="3"/>
    <x v="4"/>
    <x v="0"/>
    <n v="0"/>
    <n v="25757.34"/>
    <s v="Yes"/>
    <n v="4"/>
    <n v="14"/>
    <x v="1"/>
  </r>
  <r>
    <s v="INC000227"/>
    <x v="8"/>
    <x v="8"/>
    <s v="Springfield"/>
    <s v="NY"/>
    <n v="2"/>
    <x v="4"/>
    <x v="3037"/>
    <s v="OFF0064"/>
    <s v="NA"/>
    <n v="52"/>
    <s v="F"/>
    <s v="Black"/>
    <s v="VIC00185"/>
    <n v="87"/>
    <s v="M"/>
    <s v="Blunt Object"/>
    <x v="3"/>
    <x v="0"/>
    <x v="2"/>
    <n v="5"/>
    <n v="3840.19"/>
    <s v="Yes"/>
    <n v="4"/>
    <n v="6"/>
    <x v="0"/>
  </r>
  <r>
    <s v="INC000378"/>
    <x v="14"/>
    <x v="2"/>
    <s v="Riverside"/>
    <s v="AZ"/>
    <n v="2"/>
    <x v="5"/>
    <x v="3038"/>
    <s v="OFF0116"/>
    <s v="NA"/>
    <n v="52"/>
    <s v="F"/>
    <s v="Black"/>
    <s v="VIC00965"/>
    <n v="57"/>
    <s v="M"/>
    <s v="Firearm"/>
    <x v="1"/>
    <x v="0"/>
    <x v="1"/>
    <n v="0"/>
    <n v="5808.43"/>
    <s v="No"/>
    <n v="2"/>
    <n v="21"/>
    <x v="2"/>
  </r>
  <r>
    <s v="INC001720"/>
    <x v="1"/>
    <x v="2"/>
    <s v="Springfield"/>
    <s v="FL"/>
    <n v="8"/>
    <x v="7"/>
    <x v="39"/>
    <s v="OFF0014"/>
    <s v="SUS00526"/>
    <n v="52"/>
    <s v="F"/>
    <s v="White"/>
    <s v="VIC00906"/>
    <n v="38"/>
    <s v="F"/>
    <s v="Blunt Object"/>
    <x v="3"/>
    <x v="3"/>
    <x v="3"/>
    <n v="4"/>
    <n v="35705.769999999997"/>
    <s v="No"/>
    <n v="4"/>
    <n v="0"/>
    <x v="3"/>
  </r>
  <r>
    <s v="INC003998"/>
    <x v="20"/>
    <x v="2"/>
    <s v="Centerville"/>
    <s v="TX"/>
    <n v="3"/>
    <x v="5"/>
    <x v="3039"/>
    <s v="OFF0107"/>
    <s v="SUS00707"/>
    <n v="62"/>
    <s v="M"/>
    <s v="Hispanic"/>
    <s v="VIC00651"/>
    <n v="46"/>
    <s v="M"/>
    <s v="Hands/Feet"/>
    <x v="1"/>
    <x v="1"/>
    <x v="1"/>
    <n v="5"/>
    <n v="31175.13"/>
    <s v="Yes"/>
    <n v="2"/>
    <n v="7"/>
    <x v="0"/>
  </r>
  <r>
    <s v="INC002620"/>
    <x v="17"/>
    <x v="9"/>
    <s v="Hillcrest"/>
    <s v="PA"/>
    <n v="8"/>
    <x v="3"/>
    <x v="3040"/>
    <s v="OFF0118"/>
    <s v="SUS00105"/>
    <n v="71"/>
    <s v="M"/>
    <s v="Black"/>
    <s v="VIC00107"/>
    <n v="21"/>
    <s v="Other"/>
    <s v="Firearm"/>
    <x v="1"/>
    <x v="0"/>
    <x v="0"/>
    <n v="0"/>
    <n v="35656.44"/>
    <s v="Yes"/>
    <n v="2"/>
    <n v="22"/>
    <x v="2"/>
  </r>
  <r>
    <s v="INC000940"/>
    <x v="6"/>
    <x v="1"/>
    <s v="Maplewood"/>
    <s v="NY"/>
    <n v="2"/>
    <x v="6"/>
    <x v="3041"/>
    <s v="OFF0141"/>
    <s v="SUS00261"/>
    <n v="25"/>
    <s v="M"/>
    <s v="Black"/>
    <s v="VIC00773"/>
    <n v="16"/>
    <s v="M"/>
    <s v="Firearm"/>
    <x v="3"/>
    <x v="4"/>
    <x v="1"/>
    <n v="5"/>
    <n v="0"/>
    <s v="Yes"/>
    <n v="4"/>
    <n v="18"/>
    <x v="2"/>
  </r>
  <r>
    <s v="INC004297"/>
    <x v="8"/>
    <x v="2"/>
    <s v="Centerville"/>
    <s v="AZ"/>
    <n v="8"/>
    <x v="1"/>
    <x v="3042"/>
    <s v="OFF0044"/>
    <s v="SUS00005"/>
    <n v="44"/>
    <s v="F"/>
    <s v="Other"/>
    <s v="VIC00605"/>
    <n v="56"/>
    <s v="F"/>
    <s v="Firearm"/>
    <x v="0"/>
    <x v="2"/>
    <x v="1"/>
    <n v="4"/>
    <n v="14097.16"/>
    <s v="Yes"/>
    <n v="1"/>
    <n v="4"/>
    <x v="3"/>
  </r>
  <r>
    <s v="INC001519"/>
    <x v="23"/>
    <x v="1"/>
    <s v="Riverside"/>
    <s v="OH"/>
    <n v="12"/>
    <x v="5"/>
    <x v="3043"/>
    <s v="OFF0126"/>
    <s v="SUS00427"/>
    <n v="56"/>
    <s v="F"/>
    <s v="Black"/>
    <s v="VIC00866"/>
    <n v="64"/>
    <s v="F"/>
    <s v="Blunt Object"/>
    <x v="1"/>
    <x v="0"/>
    <x v="1"/>
    <n v="5"/>
    <n v="890.74"/>
    <s v="No"/>
    <n v="2"/>
    <n v="14"/>
    <x v="1"/>
  </r>
  <r>
    <s v="INC002336"/>
    <x v="20"/>
    <x v="5"/>
    <s v="Centerville"/>
    <s v="FL"/>
    <n v="9"/>
    <x v="6"/>
    <x v="3044"/>
    <s v="OFF0107"/>
    <s v="SUS00225"/>
    <n v="71"/>
    <s v="F"/>
    <s v="Black"/>
    <s v="VIC00525"/>
    <n v="15"/>
    <s v="F"/>
    <s v="KNIFE"/>
    <x v="1"/>
    <x v="2"/>
    <x v="1"/>
    <n v="2"/>
    <n v="15944.93"/>
    <s v="Yes"/>
    <n v="2"/>
    <n v="16"/>
    <x v="1"/>
  </r>
  <r>
    <s v="INC000597"/>
    <x v="15"/>
    <x v="1"/>
    <s v="Maplewood"/>
    <s v="NY"/>
    <n v="8"/>
    <x v="7"/>
    <x v="39"/>
    <s v="OFF0043"/>
    <s v="SUS00371"/>
    <n v="40"/>
    <s v="M"/>
    <s v="Black"/>
    <s v="VIC00872"/>
    <n v="56"/>
    <s v="F"/>
    <s v="Blunt Object"/>
    <x v="0"/>
    <x v="2"/>
    <x v="1"/>
    <n v="0"/>
    <n v="32035.37"/>
    <s v="Yes"/>
    <n v="1"/>
    <n v="0"/>
    <x v="3"/>
  </r>
  <r>
    <s v="INC002128"/>
    <x v="8"/>
    <x v="2"/>
    <s v="Fairview"/>
    <s v="PA"/>
    <n v="8"/>
    <x v="3"/>
    <x v="3045"/>
    <s v="OFF0020"/>
    <s v="SUS00208"/>
    <n v="62"/>
    <s v="F"/>
    <s v="Hispanic"/>
    <s v="VIC00943"/>
    <n v="48"/>
    <s v="M"/>
    <s v="KNIFE"/>
    <x v="1"/>
    <x v="4"/>
    <x v="2"/>
    <n v="3"/>
    <n v="17627.34"/>
    <s v="No"/>
    <n v="2"/>
    <n v="14"/>
    <x v="1"/>
  </r>
  <r>
    <s v="INC004309"/>
    <x v="16"/>
    <x v="7"/>
    <s v="Hillcrest"/>
    <s v="NY"/>
    <n v="8"/>
    <x v="5"/>
    <x v="3046"/>
    <s v="OFF0095"/>
    <s v="SUS00001"/>
    <n v="55"/>
    <s v="F"/>
    <s v="Black"/>
    <s v="VIC00164"/>
    <n v="49"/>
    <s v="M"/>
    <s v="KNIFE"/>
    <x v="1"/>
    <x v="4"/>
    <x v="2"/>
    <n v="0"/>
    <n v="42592.54"/>
    <s v="Yes"/>
    <n v="2"/>
    <n v="16"/>
    <x v="1"/>
  </r>
  <r>
    <s v="INC002952"/>
    <x v="2"/>
    <x v="7"/>
    <s v="Hillcrest"/>
    <s v="FL"/>
    <n v="11"/>
    <x v="5"/>
    <x v="3047"/>
    <s v="OFF0084"/>
    <s v="SUS00050"/>
    <n v="52"/>
    <s v="F"/>
    <s v="Black"/>
    <s v="VIC00315"/>
    <n v="57"/>
    <s v="F"/>
    <s v="Firearm"/>
    <x v="3"/>
    <x v="2"/>
    <x v="1"/>
    <n v="5"/>
    <n v="22226.560000000001"/>
    <s v="No"/>
    <n v="4"/>
    <n v="11"/>
    <x v="0"/>
  </r>
  <r>
    <s v="INC004184"/>
    <x v="7"/>
    <x v="5"/>
    <s v="Centerville"/>
    <s v="NC"/>
    <n v="12"/>
    <x v="1"/>
    <x v="3048"/>
    <s v="OFF0146"/>
    <s v="SUS00269"/>
    <n v="45"/>
    <s v="M"/>
    <s v="White"/>
    <s v="VIC00124"/>
    <n v="70"/>
    <s v="M"/>
    <s v="Blunt Object"/>
    <x v="2"/>
    <x v="3"/>
    <x v="1"/>
    <n v="0"/>
    <n v="24742.13"/>
    <s v="No"/>
    <n v="3"/>
    <n v="1"/>
    <x v="3"/>
  </r>
  <r>
    <s v="INC002546"/>
    <x v="21"/>
    <x v="2"/>
    <s v="Oakdale"/>
    <s v="CA"/>
    <n v="3"/>
    <x v="0"/>
    <x v="3049"/>
    <s v="OFF0117"/>
    <s v="SUS00221"/>
    <n v="73"/>
    <s v="F"/>
    <s v="Hispanic"/>
    <s v="VIC00649"/>
    <n v="29"/>
    <s v="Other"/>
    <s v="Firearm"/>
    <x v="3"/>
    <x v="4"/>
    <x v="1"/>
    <n v="4"/>
    <n v="42204.97"/>
    <s v="Yes"/>
    <n v="4"/>
    <n v="5"/>
    <x v="3"/>
  </r>
  <r>
    <s v="INC000993"/>
    <x v="6"/>
    <x v="5"/>
    <s v="Springfield"/>
    <s v="CA"/>
    <n v="10"/>
    <x v="2"/>
    <x v="3050"/>
    <s v="OFF0062"/>
    <s v="SUS00132"/>
    <n v="70"/>
    <s v="F"/>
    <s v="Black"/>
    <s v="VIC00988"/>
    <n v="76"/>
    <s v="Other"/>
    <s v="Firearm"/>
    <x v="1"/>
    <x v="0"/>
    <x v="2"/>
    <n v="4"/>
    <n v="48397.440000000002"/>
    <s v="No"/>
    <n v="2"/>
    <n v="14"/>
    <x v="1"/>
  </r>
  <r>
    <s v="INC000116"/>
    <x v="9"/>
    <x v="5"/>
    <s v="Centerville"/>
    <s v="NC"/>
    <n v="6"/>
    <x v="5"/>
    <x v="3051"/>
    <s v="OFF0137"/>
    <s v="NA"/>
    <n v="52"/>
    <s v="F"/>
    <s v="Black"/>
    <s v="VIC00833"/>
    <n v="22"/>
    <s v="M"/>
    <s v="Unarmed"/>
    <x v="3"/>
    <x v="4"/>
    <x v="0"/>
    <n v="4"/>
    <n v="12902.64"/>
    <s v="No"/>
    <n v="4"/>
    <n v="6"/>
    <x v="0"/>
  </r>
  <r>
    <s v="INC001343"/>
    <x v="17"/>
    <x v="1"/>
    <s v="Riverside"/>
    <s v="NC"/>
    <n v="9"/>
    <x v="4"/>
    <x v="3052"/>
    <s v="OFF0125"/>
    <s v="NA"/>
    <n v="52"/>
    <s v="F"/>
    <s v="Black"/>
    <s v="VIC00835"/>
    <n v="23"/>
    <s v="F"/>
    <s v="Hands/Feet"/>
    <x v="2"/>
    <x v="3"/>
    <x v="0"/>
    <n v="0"/>
    <n v="0"/>
    <s v="Yes"/>
    <n v="3"/>
    <n v="8"/>
    <x v="0"/>
  </r>
  <r>
    <s v="INC004514"/>
    <x v="14"/>
    <x v="8"/>
    <s v="Springfield"/>
    <s v="AZ"/>
    <n v="10"/>
    <x v="1"/>
    <x v="3053"/>
    <s v="OFF0099"/>
    <s v="SUS00429"/>
    <n v="19"/>
    <s v="M"/>
    <s v="White"/>
    <s v="VIC00317"/>
    <n v="71"/>
    <s v="M"/>
    <s v="Blunt Object"/>
    <x v="2"/>
    <x v="4"/>
    <x v="2"/>
    <n v="0"/>
    <n v="43309.38"/>
    <s v="No"/>
    <n v="3"/>
    <n v="15"/>
    <x v="1"/>
  </r>
  <r>
    <s v="INC000534"/>
    <x v="6"/>
    <x v="1"/>
    <s v="Maplewood"/>
    <s v="AZ"/>
    <n v="10"/>
    <x v="4"/>
    <x v="3054"/>
    <s v="OFF0010"/>
    <s v="SUS00218"/>
    <n v="52"/>
    <s v="F"/>
    <s v="Black"/>
    <s v="VIC00444"/>
    <n v="67"/>
    <s v="M"/>
    <s v="Hands/Feet"/>
    <x v="1"/>
    <x v="1"/>
    <x v="2"/>
    <n v="5"/>
    <n v="15421.24"/>
    <s v="No"/>
    <n v="2"/>
    <n v="6"/>
    <x v="0"/>
  </r>
  <r>
    <s v="INC002949"/>
    <x v="6"/>
    <x v="3"/>
    <s v="Springfield"/>
    <s v="GA"/>
    <n v="3"/>
    <x v="4"/>
    <x v="3055"/>
    <s v="OFF0006"/>
    <s v="SUS00680"/>
    <n v="51"/>
    <s v="F"/>
    <s v="Black"/>
    <s v="VIC00632"/>
    <n v="28"/>
    <s v="M"/>
    <s v="Blunt Object"/>
    <x v="0"/>
    <x v="0"/>
    <x v="3"/>
    <n v="3"/>
    <n v="39961.379999999997"/>
    <s v="Yes"/>
    <n v="1"/>
    <n v="6"/>
    <x v="0"/>
  </r>
  <r>
    <s v="INC002337"/>
    <x v="14"/>
    <x v="9"/>
    <s v="Riverside"/>
    <s v="TX"/>
    <n v="8"/>
    <x v="7"/>
    <x v="39"/>
    <s v="OFF0138"/>
    <s v="SUS00288"/>
    <n v="52"/>
    <s v="F"/>
    <s v="Hispanic"/>
    <s v="VIC00253"/>
    <n v="77"/>
    <s v="F"/>
    <s v="Hands/Feet"/>
    <x v="3"/>
    <x v="3"/>
    <x v="3"/>
    <n v="3"/>
    <n v="13235.57"/>
    <s v="No"/>
    <n v="4"/>
    <n v="0"/>
    <x v="3"/>
  </r>
  <r>
    <s v="INC004257"/>
    <x v="15"/>
    <x v="6"/>
    <s v="Oakdale"/>
    <s v="TX"/>
    <n v="10"/>
    <x v="2"/>
    <x v="3056"/>
    <s v="OFF0133"/>
    <s v="NA"/>
    <n v="52"/>
    <s v="F"/>
    <s v="Black"/>
    <s v="VIC00242"/>
    <n v="43"/>
    <s v="Other"/>
    <s v="Firearm"/>
    <x v="3"/>
    <x v="0"/>
    <x v="1"/>
    <n v="0"/>
    <n v="38126.839999999997"/>
    <s v="No"/>
    <n v="4"/>
    <n v="12"/>
    <x v="1"/>
  </r>
  <r>
    <s v="INC000447"/>
    <x v="20"/>
    <x v="2"/>
    <s v="Hillcrest"/>
    <s v="CA"/>
    <n v="1"/>
    <x v="0"/>
    <x v="3057"/>
    <s v="OFF0094"/>
    <s v="SUS00716"/>
    <n v="30"/>
    <s v="M"/>
    <s v="Black"/>
    <s v="VIC00889"/>
    <n v="39"/>
    <s v="F"/>
    <s v="Firearm"/>
    <x v="1"/>
    <x v="3"/>
    <x v="2"/>
    <n v="2"/>
    <n v="45604.2"/>
    <s v="Yes"/>
    <n v="2"/>
    <n v="17"/>
    <x v="1"/>
  </r>
  <r>
    <s v="INC003614"/>
    <x v="16"/>
    <x v="6"/>
    <s v="Maplewood"/>
    <s v="NC"/>
    <n v="12"/>
    <x v="5"/>
    <x v="3058"/>
    <s v="OFF0004"/>
    <s v="SUS00003"/>
    <n v="63"/>
    <s v="F"/>
    <s v="Hispanic"/>
    <s v="VIC00103"/>
    <n v="23"/>
    <s v="M"/>
    <s v="KNIFE"/>
    <x v="1"/>
    <x v="0"/>
    <x v="3"/>
    <n v="4"/>
    <n v="25032.22"/>
    <s v="Yes"/>
    <n v="2"/>
    <n v="14"/>
    <x v="1"/>
  </r>
  <r>
    <s v="INC000933"/>
    <x v="21"/>
    <x v="0"/>
    <s v="Hillcrest"/>
    <s v="AZ"/>
    <n v="8"/>
    <x v="5"/>
    <x v="3059"/>
    <s v="OFF0116"/>
    <s v="SUS00031"/>
    <n v="31"/>
    <s v="F"/>
    <s v="White"/>
    <s v="VIC00945"/>
    <n v="45"/>
    <s v="F"/>
    <s v="Firearm"/>
    <x v="2"/>
    <x v="4"/>
    <x v="1"/>
    <n v="3"/>
    <n v="20184.11"/>
    <s v="Yes"/>
    <n v="3"/>
    <n v="17"/>
    <x v="1"/>
  </r>
  <r>
    <s v="INC000515"/>
    <x v="24"/>
    <x v="6"/>
    <s v="Riverside"/>
    <s v="IL"/>
    <n v="6"/>
    <x v="1"/>
    <x v="3060"/>
    <s v="OFF0033"/>
    <s v="SUS00088"/>
    <n v="74"/>
    <s v="F"/>
    <s v="Asian"/>
    <s v="VIC00024"/>
    <n v="73"/>
    <s v="F"/>
    <s v="Blunt Object"/>
    <x v="3"/>
    <x v="2"/>
    <x v="1"/>
    <n v="0"/>
    <n v="0"/>
    <s v="No"/>
    <n v="4"/>
    <n v="6"/>
    <x v="0"/>
  </r>
  <r>
    <s v="INC001156"/>
    <x v="14"/>
    <x v="5"/>
    <s v="Fairview"/>
    <s v="AZ"/>
    <n v="7"/>
    <x v="3"/>
    <x v="3061"/>
    <s v="OFF0128"/>
    <s v="SUS00091"/>
    <n v="56"/>
    <s v="F"/>
    <s v="Black"/>
    <m/>
    <n v="56"/>
    <s v="M"/>
    <s v="Firearm"/>
    <x v="3"/>
    <x v="4"/>
    <x v="2"/>
    <n v="1"/>
    <n v="45136.79"/>
    <s v="No"/>
    <n v="4"/>
    <n v="2"/>
    <x v="3"/>
  </r>
  <r>
    <s v="INC002203"/>
    <x v="5"/>
    <x v="0"/>
    <s v="Fairview"/>
    <s v="NY"/>
    <n v="7"/>
    <x v="3"/>
    <x v="3062"/>
    <s v="OFF0081"/>
    <s v="SUS00201"/>
    <n v="52"/>
    <s v="F"/>
    <s v="Hispanic"/>
    <m/>
    <n v="56"/>
    <s v="M"/>
    <s v="Blunt Object"/>
    <x v="2"/>
    <x v="2"/>
    <x v="0"/>
    <n v="4"/>
    <n v="40519.61"/>
    <s v="Yes"/>
    <n v="3"/>
    <n v="13"/>
    <x v="1"/>
  </r>
  <r>
    <s v="INC002257"/>
    <x v="10"/>
    <x v="7"/>
    <s v="Hillcrest"/>
    <s v="CA"/>
    <n v="10"/>
    <x v="5"/>
    <x v="3063"/>
    <s v="OFF0046"/>
    <s v="SUS00652"/>
    <n v="52"/>
    <s v="F"/>
    <s v="Hispanic"/>
    <s v="VIC00087"/>
    <n v="65"/>
    <s v="F"/>
    <s v="Firearm"/>
    <x v="0"/>
    <x v="2"/>
    <x v="2"/>
    <n v="3"/>
    <n v="35893.79"/>
    <s v="No"/>
    <n v="1"/>
    <n v="20"/>
    <x v="2"/>
  </r>
  <r>
    <s v="INC002168"/>
    <x v="16"/>
    <x v="2"/>
    <s v="Riverside"/>
    <s v="IL"/>
    <n v="9"/>
    <x v="6"/>
    <x v="3064"/>
    <s v="OFF0007"/>
    <s v="SUS00396"/>
    <n v="16"/>
    <s v="F"/>
    <s v="Other"/>
    <s v="VIC00928"/>
    <n v="67"/>
    <s v="M"/>
    <s v="Unarmed"/>
    <x v="2"/>
    <x v="0"/>
    <x v="1"/>
    <n v="0"/>
    <n v="9030.85"/>
    <s v="No"/>
    <n v="3"/>
    <n v="14"/>
    <x v="1"/>
  </r>
  <r>
    <s v="INC004534"/>
    <x v="26"/>
    <x v="8"/>
    <s v="Lakewood"/>
    <s v="FL"/>
    <n v="5"/>
    <x v="0"/>
    <x v="3065"/>
    <s v="OFF0022"/>
    <s v="NA"/>
    <n v="52"/>
    <s v="F"/>
    <s v="Black"/>
    <s v="VIC00882"/>
    <n v="25"/>
    <s v="M"/>
    <s v="KNIFE"/>
    <x v="2"/>
    <x v="2"/>
    <x v="3"/>
    <n v="0"/>
    <n v="10311.07"/>
    <s v="Yes"/>
    <n v="3"/>
    <n v="13"/>
    <x v="1"/>
  </r>
  <r>
    <s v="INC002515"/>
    <x v="17"/>
    <x v="9"/>
    <s v="Riverside"/>
    <s v="IL"/>
    <n v="8"/>
    <x v="5"/>
    <x v="3066"/>
    <s v="OFF0113"/>
    <s v="SUS00593"/>
    <n v="61"/>
    <s v="F"/>
    <s v="Asian"/>
    <s v="VIC00995"/>
    <n v="17"/>
    <s v="Other"/>
    <s v="Firearm"/>
    <x v="0"/>
    <x v="4"/>
    <x v="3"/>
    <n v="3"/>
    <n v="10914.51"/>
    <s v="No"/>
    <n v="1"/>
    <n v="4"/>
    <x v="3"/>
  </r>
  <r>
    <s v="INC000762"/>
    <x v="23"/>
    <x v="2"/>
    <s v="Hillcrest"/>
    <s v="OH"/>
    <n v="4"/>
    <x v="2"/>
    <x v="3067"/>
    <s v="OFF0043"/>
    <s v="SUS00249"/>
    <n v="52"/>
    <s v="F"/>
    <s v="White"/>
    <s v="VIC00121"/>
    <n v="56"/>
    <s v="Other"/>
    <s v="Blunt Object"/>
    <x v="1"/>
    <x v="2"/>
    <x v="2"/>
    <n v="1"/>
    <n v="0"/>
    <s v="Yes"/>
    <n v="2"/>
    <n v="19"/>
    <x v="2"/>
  </r>
  <r>
    <s v="INC004259"/>
    <x v="20"/>
    <x v="7"/>
    <s v="Springfield"/>
    <s v="TX"/>
    <n v="2"/>
    <x v="6"/>
    <x v="3068"/>
    <s v="OFF0079"/>
    <s v="SUS00690"/>
    <n v="44"/>
    <s v="F"/>
    <s v="Black"/>
    <s v="VIC00690"/>
    <n v="53"/>
    <s v="F"/>
    <s v="KNIFE"/>
    <x v="3"/>
    <x v="0"/>
    <x v="3"/>
    <n v="1"/>
    <n v="6322.76"/>
    <s v="Yes"/>
    <n v="4"/>
    <n v="17"/>
    <x v="1"/>
  </r>
  <r>
    <s v="INC004197"/>
    <x v="9"/>
    <x v="3"/>
    <s v="Oakdale"/>
    <s v="CA"/>
    <n v="3"/>
    <x v="5"/>
    <x v="3069"/>
    <s v="OFF0093"/>
    <s v="SUS00435"/>
    <n v="58"/>
    <s v="M"/>
    <s v="Hispanic"/>
    <s v="VIC00620"/>
    <n v="63"/>
    <s v="F"/>
    <s v="Firearm"/>
    <x v="1"/>
    <x v="4"/>
    <x v="3"/>
    <n v="4"/>
    <n v="31421.86"/>
    <s v="Yes"/>
    <n v="2"/>
    <n v="15"/>
    <x v="1"/>
  </r>
  <r>
    <s v="INC000069"/>
    <x v="4"/>
    <x v="7"/>
    <s v="Maplewood"/>
    <s v="IL"/>
    <n v="9"/>
    <x v="0"/>
    <x v="3070"/>
    <s v="OFF0126"/>
    <s v="SUS00004"/>
    <n v="57"/>
    <s v="F"/>
    <s v="Black"/>
    <s v="VIC00492"/>
    <n v="56"/>
    <s v="M"/>
    <s v="Hands/Feet"/>
    <x v="0"/>
    <x v="2"/>
    <x v="2"/>
    <n v="3"/>
    <n v="24454.84"/>
    <s v="No"/>
    <n v="1"/>
    <n v="17"/>
    <x v="1"/>
  </r>
  <r>
    <s v="INC003724"/>
    <x v="3"/>
    <x v="1"/>
    <s v="Fairview"/>
    <s v="FL"/>
    <n v="6"/>
    <x v="3"/>
    <x v="3071"/>
    <s v="OFF0128"/>
    <s v="SUS00596"/>
    <n v="23"/>
    <s v="M"/>
    <s v="Other"/>
    <s v="VIC00926"/>
    <n v="51"/>
    <s v="M"/>
    <s v="KNIFE"/>
    <x v="0"/>
    <x v="2"/>
    <x v="0"/>
    <n v="2"/>
    <n v="9244.94"/>
    <s v="No"/>
    <n v="1"/>
    <n v="20"/>
    <x v="2"/>
  </r>
  <r>
    <s v="INC001863"/>
    <x v="23"/>
    <x v="8"/>
    <s v="Hillcrest"/>
    <s v="NY"/>
    <n v="8"/>
    <x v="7"/>
    <x v="39"/>
    <s v="OFF0105"/>
    <s v="NA"/>
    <n v="52"/>
    <s v="F"/>
    <s v="Black"/>
    <s v="VIC00035"/>
    <n v="71"/>
    <s v="F"/>
    <s v="Firearm"/>
    <x v="0"/>
    <x v="3"/>
    <x v="0"/>
    <n v="0"/>
    <n v="27457.15"/>
    <s v="No"/>
    <n v="1"/>
    <n v="0"/>
    <x v="3"/>
  </r>
  <r>
    <s v="INC000514"/>
    <x v="6"/>
    <x v="7"/>
    <s v="Fairview"/>
    <s v="CA"/>
    <n v="10"/>
    <x v="2"/>
    <x v="3072"/>
    <s v="OFF0038"/>
    <s v="NA"/>
    <n v="52"/>
    <s v="F"/>
    <s v="Black"/>
    <m/>
    <n v="56"/>
    <s v="M"/>
    <s v="Firearm"/>
    <x v="0"/>
    <x v="0"/>
    <x v="1"/>
    <n v="0"/>
    <n v="0"/>
    <s v="No"/>
    <n v="1"/>
    <n v="8"/>
    <x v="0"/>
  </r>
  <r>
    <s v="INC003385"/>
    <x v="20"/>
    <x v="8"/>
    <s v="Maplewood"/>
    <s v="AZ"/>
    <n v="9"/>
    <x v="3"/>
    <x v="3073"/>
    <s v="OFF0076"/>
    <s v="NA"/>
    <n v="52"/>
    <s v="F"/>
    <s v="Black"/>
    <s v="VIC00748"/>
    <n v="11"/>
    <s v="M"/>
    <s v="Firearm"/>
    <x v="3"/>
    <x v="0"/>
    <x v="3"/>
    <n v="5"/>
    <n v="35818.71"/>
    <s v="No"/>
    <n v="4"/>
    <n v="16"/>
    <x v="1"/>
  </r>
  <r>
    <s v="INC003602"/>
    <x v="9"/>
    <x v="5"/>
    <s v="Centerville"/>
    <s v="NY"/>
    <n v="3"/>
    <x v="3"/>
    <x v="3074"/>
    <s v="OFF0089"/>
    <s v="SUS00219"/>
    <n v="31"/>
    <s v="F"/>
    <s v="Hispanic"/>
    <s v="VIC00843"/>
    <n v="39"/>
    <s v="M"/>
    <s v="Blunt Object"/>
    <x v="0"/>
    <x v="2"/>
    <x v="1"/>
    <n v="1"/>
    <n v="41995.76"/>
    <s v="No"/>
    <n v="1"/>
    <n v="8"/>
    <x v="0"/>
  </r>
  <r>
    <s v="INC000279"/>
    <x v="2"/>
    <x v="1"/>
    <s v="Springfield"/>
    <s v="PA"/>
    <n v="8"/>
    <x v="4"/>
    <x v="3075"/>
    <s v="OFF0030"/>
    <s v="SUS00069"/>
    <n v="75"/>
    <s v="F"/>
    <s v="Other"/>
    <s v="VIC00979"/>
    <n v="60"/>
    <s v="F"/>
    <s v="Hands/Feet"/>
    <x v="1"/>
    <x v="2"/>
    <x v="2"/>
    <n v="3"/>
    <n v="41143.870000000003"/>
    <s v="No"/>
    <n v="2"/>
    <n v="0"/>
    <x v="3"/>
  </r>
  <r>
    <s v="INC95722"/>
    <x v="5"/>
    <x v="6"/>
    <s v="Hillcrest"/>
    <s v="FL"/>
    <n v="8"/>
    <x v="7"/>
    <x v="39"/>
    <s v="OFF0015"/>
    <s v="SUS00364"/>
    <n v="26"/>
    <s v="M"/>
    <s v="Black"/>
    <s v="VIC00326"/>
    <n v="85"/>
    <s v="M"/>
    <s v="Firearm"/>
    <x v="3"/>
    <x v="4"/>
    <x v="0"/>
    <n v="4"/>
    <n v="15452.65"/>
    <s v="No"/>
    <n v="4"/>
    <n v="0"/>
    <x v="3"/>
  </r>
  <r>
    <s v="INC004482"/>
    <x v="16"/>
    <x v="8"/>
    <s v="Lakewood"/>
    <s v="NC"/>
    <n v="2"/>
    <x v="5"/>
    <x v="3076"/>
    <s v="OFF0144"/>
    <s v="SUS00317"/>
    <n v="47"/>
    <s v="F"/>
    <s v="Hispanic"/>
    <s v="VIC00459"/>
    <n v="90"/>
    <s v="M"/>
    <s v="Firearm"/>
    <x v="0"/>
    <x v="0"/>
    <x v="1"/>
    <n v="3"/>
    <n v="18449.86"/>
    <s v="Yes"/>
    <n v="1"/>
    <n v="1"/>
    <x v="3"/>
  </r>
  <r>
    <s v="INC004376"/>
    <x v="0"/>
    <x v="9"/>
    <s v="Springfield"/>
    <s v="NC"/>
    <n v="3"/>
    <x v="6"/>
    <x v="3077"/>
    <s v="OFF0101"/>
    <s v="SUS00357"/>
    <n v="18"/>
    <s v="M"/>
    <s v="Asian"/>
    <s v="VIC00721"/>
    <n v="82"/>
    <s v="F"/>
    <s v="Firearm"/>
    <x v="2"/>
    <x v="2"/>
    <x v="1"/>
    <n v="0"/>
    <n v="13914.8"/>
    <s v="No"/>
    <n v="3"/>
    <n v="5"/>
    <x v="3"/>
  </r>
  <r>
    <s v="INC002077"/>
    <x v="27"/>
    <x v="2"/>
    <s v="Springfield"/>
    <s v="AZ"/>
    <n v="8"/>
    <x v="0"/>
    <x v="3078"/>
    <s v="OFF0091"/>
    <s v="SUS00369"/>
    <n v="37"/>
    <s v="F"/>
    <s v="Black"/>
    <s v="VIC00583"/>
    <n v="70"/>
    <s v="Other"/>
    <s v="Hands/Feet"/>
    <x v="3"/>
    <x v="3"/>
    <x v="0"/>
    <n v="5"/>
    <n v="18778.47"/>
    <s v="Yes"/>
    <n v="4"/>
    <n v="8"/>
    <x v="0"/>
  </r>
  <r>
    <s v="INC004407"/>
    <x v="2"/>
    <x v="8"/>
    <s v="Riverside"/>
    <s v="IL"/>
    <n v="6"/>
    <x v="3"/>
    <x v="3079"/>
    <s v="OFF0147"/>
    <s v="SUS00463"/>
    <n v="51"/>
    <s v="M"/>
    <s v="Hispanic"/>
    <s v="VIC00810"/>
    <n v="71"/>
    <s v="M"/>
    <s v="Firearm"/>
    <x v="3"/>
    <x v="4"/>
    <x v="0"/>
    <n v="5"/>
    <n v="19143.099999999999"/>
    <s v="No"/>
    <n v="4"/>
    <n v="6"/>
    <x v="0"/>
  </r>
  <r>
    <s v="INC002426"/>
    <x v="11"/>
    <x v="3"/>
    <s v="Centerville"/>
    <s v="TX"/>
    <n v="1"/>
    <x v="0"/>
    <x v="3080"/>
    <s v="OFF0112"/>
    <s v="SUS00689"/>
    <n v="40"/>
    <s v="F"/>
    <s v="Hispanic"/>
    <s v="VIC00624"/>
    <n v="18"/>
    <s v="F"/>
    <s v="Firearm"/>
    <x v="2"/>
    <x v="4"/>
    <x v="1"/>
    <n v="1"/>
    <n v="14557.95"/>
    <s v="No"/>
    <n v="3"/>
    <n v="10"/>
    <x v="0"/>
  </r>
  <r>
    <s v="INC001522"/>
    <x v="8"/>
    <x v="8"/>
    <s v="Springfield"/>
    <s v="OH"/>
    <n v="1"/>
    <x v="6"/>
    <x v="3081"/>
    <s v="OFF0066"/>
    <s v="SUS00527"/>
    <n v="70"/>
    <s v="F"/>
    <s v="Black"/>
    <s v="VIC00611"/>
    <n v="56"/>
    <s v="F"/>
    <s v="KNIFE"/>
    <x v="3"/>
    <x v="2"/>
    <x v="1"/>
    <n v="0"/>
    <n v="31059.11"/>
    <s v="No"/>
    <n v="4"/>
    <n v="0"/>
    <x v="3"/>
  </r>
  <r>
    <s v="INC004128"/>
    <x v="20"/>
    <x v="4"/>
    <s v="Riverside"/>
    <s v="AZ"/>
    <n v="4"/>
    <x v="3"/>
    <x v="3082"/>
    <s v="OFF0057"/>
    <s v="SUS00232"/>
    <n v="25"/>
    <s v="F"/>
    <s v="Hispanic"/>
    <s v="VIC00446"/>
    <n v="38"/>
    <s v="F"/>
    <s v="Firearm"/>
    <x v="3"/>
    <x v="0"/>
    <x v="1"/>
    <n v="1"/>
    <n v="1827.88"/>
    <s v="Yes"/>
    <n v="4"/>
    <n v="11"/>
    <x v="0"/>
  </r>
  <r>
    <s v="INC002544"/>
    <x v="7"/>
    <x v="1"/>
    <s v="Oakdale"/>
    <s v="FL"/>
    <n v="5"/>
    <x v="3"/>
    <x v="3083"/>
    <s v="OFF0070"/>
    <s v="NA"/>
    <n v="52"/>
    <s v="F"/>
    <s v="Black"/>
    <s v="VIC00757"/>
    <n v="64"/>
    <s v="F"/>
    <s v="Firearm"/>
    <x v="1"/>
    <x v="3"/>
    <x v="3"/>
    <n v="0"/>
    <n v="0"/>
    <s v="Yes"/>
    <n v="2"/>
    <n v="0"/>
    <x v="3"/>
  </r>
  <r>
    <s v="INC004428"/>
    <x v="8"/>
    <x v="2"/>
    <s v="Hillcrest"/>
    <s v="AZ"/>
    <n v="3"/>
    <x v="1"/>
    <x v="3084"/>
    <s v="OFF0048"/>
    <s v="SUS00444"/>
    <n v="17"/>
    <s v="F"/>
    <s v="White"/>
    <s v="VIC00690"/>
    <n v="42"/>
    <s v="M"/>
    <s v="KNIFE"/>
    <x v="0"/>
    <x v="3"/>
    <x v="2"/>
    <n v="1"/>
    <n v="1586.04"/>
    <s v="No"/>
    <n v="1"/>
    <n v="18"/>
    <x v="2"/>
  </r>
  <r>
    <s v="INC001562"/>
    <x v="20"/>
    <x v="7"/>
    <s v="Centerville"/>
    <s v="FL"/>
    <n v="2"/>
    <x v="6"/>
    <x v="3085"/>
    <s v="OFF0054"/>
    <s v="SUS00571"/>
    <n v="20"/>
    <s v="F"/>
    <s v="Black"/>
    <s v="VIC00483"/>
    <n v="16"/>
    <s v="M"/>
    <s v="Firearm"/>
    <x v="0"/>
    <x v="0"/>
    <x v="3"/>
    <n v="1"/>
    <n v="41318.54"/>
    <s v="No"/>
    <n v="1"/>
    <n v="16"/>
    <x v="1"/>
  </r>
  <r>
    <s v="INC001576"/>
    <x v="28"/>
    <x v="7"/>
    <s v="Oakdale"/>
    <s v="AZ"/>
    <n v="1"/>
    <x v="6"/>
    <x v="3086"/>
    <s v="OFF0087"/>
    <s v="NA"/>
    <n v="52"/>
    <s v="F"/>
    <s v="Black"/>
    <s v="VIC00013"/>
    <n v="78"/>
    <s v="M"/>
    <s v="Firearm"/>
    <x v="0"/>
    <x v="3"/>
    <x v="1"/>
    <n v="3"/>
    <n v="1670.7"/>
    <s v="No"/>
    <n v="1"/>
    <n v="16"/>
    <x v="1"/>
  </r>
  <r>
    <s v="INC001847"/>
    <x v="17"/>
    <x v="0"/>
    <s v="Riverside"/>
    <s v="GA"/>
    <n v="1"/>
    <x v="0"/>
    <x v="3087"/>
    <s v="OFF0136"/>
    <s v="SUS00196"/>
    <n v="42"/>
    <s v="F"/>
    <s v="White"/>
    <s v="VIC00809"/>
    <n v="17"/>
    <s v="M"/>
    <s v="Firearm"/>
    <x v="1"/>
    <x v="0"/>
    <x v="1"/>
    <n v="5"/>
    <n v="22836.7"/>
    <s v="No"/>
    <n v="2"/>
    <n v="6"/>
    <x v="0"/>
  </r>
  <r>
    <s v="INC003868"/>
    <x v="21"/>
    <x v="5"/>
    <s v="Springfield"/>
    <s v="AZ"/>
    <n v="4"/>
    <x v="5"/>
    <x v="3088"/>
    <s v="OFF0055"/>
    <s v="SUS00593"/>
    <n v="53"/>
    <s v="M"/>
    <s v="Black"/>
    <s v="VIC00096"/>
    <n v="56"/>
    <s v="M"/>
    <s v="Firearm"/>
    <x v="0"/>
    <x v="0"/>
    <x v="1"/>
    <n v="4"/>
    <n v="12246.59"/>
    <s v="No"/>
    <n v="1"/>
    <n v="3"/>
    <x v="3"/>
  </r>
  <r>
    <s v="INC002894"/>
    <x v="12"/>
    <x v="1"/>
    <s v="Oakdale"/>
    <s v="CA"/>
    <n v="7"/>
    <x v="1"/>
    <x v="3089"/>
    <s v="OFF0137"/>
    <s v="SUS00155"/>
    <n v="72"/>
    <s v="F"/>
    <s v="White"/>
    <s v="VIC00730"/>
    <n v="74"/>
    <s v="M"/>
    <s v="Blunt Object"/>
    <x v="1"/>
    <x v="2"/>
    <x v="2"/>
    <n v="4"/>
    <n v="28678.7"/>
    <s v="No"/>
    <n v="2"/>
    <n v="0"/>
    <x v="3"/>
  </r>
  <r>
    <s v="INC004239"/>
    <x v="7"/>
    <x v="2"/>
    <s v="Lakewood"/>
    <s v="IL"/>
    <n v="8"/>
    <x v="7"/>
    <x v="39"/>
    <s v="OFF0137"/>
    <s v="SUS00699"/>
    <n v="47"/>
    <s v="F"/>
    <s v="Black"/>
    <s v="VIC00212"/>
    <n v="90"/>
    <s v="M"/>
    <s v="KNIFE"/>
    <x v="1"/>
    <x v="3"/>
    <x v="2"/>
    <n v="1"/>
    <n v="12532.5"/>
    <s v="Yes"/>
    <n v="2"/>
    <n v="0"/>
    <x v="3"/>
  </r>
  <r>
    <s v="INC001354"/>
    <x v="23"/>
    <x v="8"/>
    <s v="Oakdale"/>
    <s v="NY"/>
    <n v="8"/>
    <x v="7"/>
    <x v="39"/>
    <s v="OFF0023"/>
    <s v="SUS00298"/>
    <n v="47"/>
    <s v="F"/>
    <s v="White"/>
    <s v="VIC00323"/>
    <n v="43"/>
    <s v="F"/>
    <s v="Unarmed"/>
    <x v="1"/>
    <x v="2"/>
    <x v="1"/>
    <n v="5"/>
    <n v="42479.71"/>
    <s v="Yes"/>
    <n v="2"/>
    <n v="0"/>
    <x v="3"/>
  </r>
  <r>
    <s v="INC001148"/>
    <x v="19"/>
    <x v="1"/>
    <s v="Riverside"/>
    <s v="OH"/>
    <n v="9"/>
    <x v="3"/>
    <x v="3090"/>
    <s v="OFF0068"/>
    <s v="SUS00534"/>
    <n v="52"/>
    <s v="M"/>
    <s v="Black"/>
    <s v="VIC00158"/>
    <n v="61"/>
    <s v="M"/>
    <s v="Firearm"/>
    <x v="3"/>
    <x v="0"/>
    <x v="2"/>
    <n v="0"/>
    <n v="1726.92"/>
    <s v="No"/>
    <n v="4"/>
    <n v="10"/>
    <x v="0"/>
  </r>
  <r>
    <s v="INC002719"/>
    <x v="4"/>
    <x v="2"/>
    <s v="Fairview"/>
    <s v="AZ"/>
    <n v="4"/>
    <x v="0"/>
    <x v="3091"/>
    <s v="OFF0130"/>
    <s v="SUS00054"/>
    <n v="73"/>
    <s v="M"/>
    <s v="Black"/>
    <s v="VIC00254"/>
    <n v="59"/>
    <s v="F"/>
    <s v="Firearm"/>
    <x v="3"/>
    <x v="2"/>
    <x v="0"/>
    <n v="1"/>
    <n v="18340.55"/>
    <s v="Yes"/>
    <n v="4"/>
    <n v="23"/>
    <x v="2"/>
  </r>
  <r>
    <s v="INC000212"/>
    <x v="17"/>
    <x v="1"/>
    <s v="Hillcrest"/>
    <s v="AZ"/>
    <n v="12"/>
    <x v="5"/>
    <x v="3092"/>
    <s v="OFF0082"/>
    <s v="SUS00440"/>
    <n v="72"/>
    <s v="F"/>
    <s v="Black"/>
    <s v="VIC00461"/>
    <n v="42"/>
    <s v="M"/>
    <s v="Firearm"/>
    <x v="2"/>
    <x v="3"/>
    <x v="2"/>
    <n v="0"/>
    <n v="40452.019999999997"/>
    <s v="Yes"/>
    <n v="3"/>
    <n v="21"/>
    <x v="2"/>
  </r>
  <r>
    <s v="INC003668"/>
    <x v="15"/>
    <x v="2"/>
    <s v="Fairview"/>
    <s v="TX"/>
    <n v="12"/>
    <x v="4"/>
    <x v="3093"/>
    <s v="OFF0020"/>
    <s v="SUS00491"/>
    <n v="18"/>
    <s v="F"/>
    <s v="White"/>
    <s v="VIC00883"/>
    <n v="56"/>
    <s v="M"/>
    <s v="KNIFE"/>
    <x v="0"/>
    <x v="3"/>
    <x v="1"/>
    <n v="0"/>
    <n v="0"/>
    <s v="No"/>
    <n v="1"/>
    <n v="23"/>
    <x v="2"/>
  </r>
  <r>
    <s v="INC003777"/>
    <x v="4"/>
    <x v="1"/>
    <s v="Maplewood"/>
    <s v="FL"/>
    <n v="12"/>
    <x v="1"/>
    <x v="3094"/>
    <s v="OFF0139"/>
    <s v="NA"/>
    <n v="52"/>
    <s v="F"/>
    <s v="Black"/>
    <s v="VIC00877"/>
    <n v="31"/>
    <s v="M"/>
    <s v="Unarmed"/>
    <x v="3"/>
    <x v="2"/>
    <x v="1"/>
    <n v="5"/>
    <n v="47336.4"/>
    <s v="Yes"/>
    <n v="4"/>
    <n v="1"/>
    <x v="3"/>
  </r>
  <r>
    <s v="INC000698"/>
    <x v="14"/>
    <x v="4"/>
    <s v="Hillcrest"/>
    <s v="NY"/>
    <n v="3"/>
    <x v="3"/>
    <x v="3095"/>
    <s v="OFF0063"/>
    <s v="SUS00037"/>
    <n v="47"/>
    <s v="F"/>
    <s v="White"/>
    <s v="VIC00662"/>
    <n v="57"/>
    <s v="M"/>
    <s v="Blunt Object"/>
    <x v="1"/>
    <x v="0"/>
    <x v="1"/>
    <n v="1"/>
    <n v="0"/>
    <s v="Yes"/>
    <n v="2"/>
    <n v="0"/>
    <x v="3"/>
  </r>
  <r>
    <s v="INC002809"/>
    <x v="0"/>
    <x v="8"/>
    <s v="Springfield"/>
    <s v="NC"/>
    <n v="8"/>
    <x v="7"/>
    <x v="39"/>
    <s v="OFF0056"/>
    <s v="SUS00459"/>
    <n v="57"/>
    <s v="M"/>
    <s v="Black"/>
    <s v="VIC00366"/>
    <n v="49"/>
    <s v="F"/>
    <s v="Firearm"/>
    <x v="3"/>
    <x v="2"/>
    <x v="0"/>
    <n v="1"/>
    <n v="5127.37"/>
    <s v="No"/>
    <n v="4"/>
    <n v="0"/>
    <x v="3"/>
  </r>
  <r>
    <s v="INC004962"/>
    <x v="6"/>
    <x v="0"/>
    <s v="Oakdale"/>
    <s v="PA"/>
    <n v="8"/>
    <x v="2"/>
    <x v="3096"/>
    <s v="OFF0034"/>
    <s v="SUS00075"/>
    <n v="27"/>
    <s v="F"/>
    <s v="Black"/>
    <s v="VIC00125"/>
    <n v="33"/>
    <s v="F"/>
    <s v="Firearm"/>
    <x v="3"/>
    <x v="3"/>
    <x v="1"/>
    <n v="5"/>
    <n v="48720.82"/>
    <s v="No"/>
    <n v="4"/>
    <n v="23"/>
    <x v="2"/>
  </r>
  <r>
    <s v="INC003389"/>
    <x v="7"/>
    <x v="2"/>
    <s v="Hillcrest"/>
    <s v="GA"/>
    <n v="5"/>
    <x v="4"/>
    <x v="3097"/>
    <s v="OFF0050"/>
    <s v="SUS00024"/>
    <n v="56"/>
    <s v="Other"/>
    <s v="Asian"/>
    <s v="VIC00956"/>
    <n v="87"/>
    <s v="M"/>
    <s v="Firearm"/>
    <x v="3"/>
    <x v="2"/>
    <x v="3"/>
    <n v="0"/>
    <n v="9535.64"/>
    <s v="No"/>
    <n v="4"/>
    <n v="11"/>
    <x v="0"/>
  </r>
  <r>
    <s v="INC000613"/>
    <x v="4"/>
    <x v="9"/>
    <s v="Oakdale"/>
    <s v="OH"/>
    <n v="1"/>
    <x v="0"/>
    <x v="3098"/>
    <s v="OFF0007"/>
    <s v="SUS00369"/>
    <n v="74"/>
    <s v="M"/>
    <s v="White"/>
    <s v="VIC00319"/>
    <n v="84"/>
    <s v="Other"/>
    <s v="Firearm"/>
    <x v="3"/>
    <x v="0"/>
    <x v="2"/>
    <n v="5"/>
    <n v="5583.41"/>
    <s v="No"/>
    <n v="4"/>
    <n v="10"/>
    <x v="0"/>
  </r>
  <r>
    <s v="INC004640"/>
    <x v="4"/>
    <x v="6"/>
    <s v="Springfield"/>
    <s v="IL"/>
    <n v="1"/>
    <x v="3"/>
    <x v="3099"/>
    <s v="OFF0131"/>
    <s v="SUS00294"/>
    <n v="52"/>
    <s v="M"/>
    <s v="White"/>
    <s v="VIC00972"/>
    <n v="34"/>
    <s v="M"/>
    <s v="Blunt Object"/>
    <x v="2"/>
    <x v="2"/>
    <x v="1"/>
    <n v="2"/>
    <n v="25121.94"/>
    <s v="Yes"/>
    <n v="3"/>
    <n v="11"/>
    <x v="0"/>
  </r>
  <r>
    <s v="INC000892"/>
    <x v="20"/>
    <x v="9"/>
    <s v="Maplewood"/>
    <s v="TX"/>
    <n v="9"/>
    <x v="5"/>
    <x v="3100"/>
    <s v="OFF0020"/>
    <s v="SUS00573"/>
    <n v="47"/>
    <s v="Other"/>
    <s v="Black"/>
    <s v="VIC00584"/>
    <n v="56"/>
    <s v="Other"/>
    <s v="Firearm"/>
    <x v="2"/>
    <x v="0"/>
    <x v="3"/>
    <n v="2"/>
    <n v="48020.33"/>
    <s v="No"/>
    <n v="3"/>
    <n v="9"/>
    <x v="0"/>
  </r>
  <r>
    <s v="INC001980"/>
    <x v="16"/>
    <x v="4"/>
    <s v="Centerville"/>
    <s v="AZ"/>
    <n v="9"/>
    <x v="1"/>
    <x v="3101"/>
    <s v="OFF0017"/>
    <s v="SUS00418"/>
    <n v="65"/>
    <s v="F"/>
    <s v="Black"/>
    <m/>
    <n v="56"/>
    <s v="M"/>
    <s v="Unarmed"/>
    <x v="3"/>
    <x v="2"/>
    <x v="2"/>
    <n v="1"/>
    <n v="11373.27"/>
    <s v="Yes"/>
    <n v="4"/>
    <n v="0"/>
    <x v="3"/>
  </r>
  <r>
    <s v="INC002640"/>
    <x v="14"/>
    <x v="7"/>
    <s v="Centerville"/>
    <s v="GA"/>
    <n v="12"/>
    <x v="6"/>
    <x v="3102"/>
    <s v="OFF0142"/>
    <s v="SUS00607"/>
    <n v="18"/>
    <s v="F"/>
    <s v="Black"/>
    <s v="VIC00813"/>
    <n v="49"/>
    <s v="M"/>
    <s v="Firearm"/>
    <x v="3"/>
    <x v="0"/>
    <x v="0"/>
    <n v="5"/>
    <n v="28888.23"/>
    <s v="Yes"/>
    <n v="4"/>
    <n v="19"/>
    <x v="2"/>
  </r>
  <r>
    <s v="INC002054"/>
    <x v="0"/>
    <x v="1"/>
    <s v="Maplewood"/>
    <s v="PA"/>
    <n v="3"/>
    <x v="2"/>
    <x v="3103"/>
    <s v="OFF0063"/>
    <s v="NA"/>
    <n v="52"/>
    <s v="F"/>
    <s v="Black"/>
    <s v="VIC00462"/>
    <n v="44"/>
    <s v="Other"/>
    <s v="Firearm"/>
    <x v="1"/>
    <x v="0"/>
    <x v="2"/>
    <n v="1"/>
    <n v="45257.279999999999"/>
    <s v="Yes"/>
    <n v="2"/>
    <n v="13"/>
    <x v="1"/>
  </r>
  <r>
    <s v="INC92275"/>
    <x v="17"/>
    <x v="0"/>
    <s v="Hillcrest"/>
    <s v="NC"/>
    <n v="3"/>
    <x v="0"/>
    <x v="2204"/>
    <s v="OFF0048"/>
    <s v="SUS00211"/>
    <n v="18"/>
    <s v="F"/>
    <s v="Asian"/>
    <s v="VIC00985"/>
    <n v="43"/>
    <s v="F"/>
    <s v="Blunt Object"/>
    <x v="3"/>
    <x v="2"/>
    <x v="1"/>
    <n v="5"/>
    <n v="48572.92"/>
    <s v="No"/>
    <n v="4"/>
    <n v="18"/>
    <x v="2"/>
  </r>
  <r>
    <s v="INC000871"/>
    <x v="20"/>
    <x v="6"/>
    <s v="Riverside"/>
    <s v="NC"/>
    <n v="9"/>
    <x v="4"/>
    <x v="3104"/>
    <s v="OFF0008"/>
    <s v="SUS00524"/>
    <n v="68"/>
    <s v="M"/>
    <s v="Black"/>
    <s v="VIC00833"/>
    <n v="15"/>
    <s v="M"/>
    <s v="Firearm"/>
    <x v="0"/>
    <x v="1"/>
    <x v="3"/>
    <n v="0"/>
    <n v="45259.519999999997"/>
    <s v="No"/>
    <n v="1"/>
    <n v="20"/>
    <x v="2"/>
  </r>
  <r>
    <s v="INC000988"/>
    <x v="25"/>
    <x v="8"/>
    <s v="Oakdale"/>
    <s v="TX"/>
    <n v="9"/>
    <x v="4"/>
    <x v="3105"/>
    <s v="OFF0092"/>
    <s v="SUS00445"/>
    <n v="35"/>
    <s v="F"/>
    <s v="Black"/>
    <s v="VIC00726"/>
    <n v="30"/>
    <s v="M"/>
    <s v="Firearm"/>
    <x v="0"/>
    <x v="2"/>
    <x v="1"/>
    <n v="0"/>
    <n v="22180.74"/>
    <s v="Yes"/>
    <n v="1"/>
    <n v="15"/>
    <x v="1"/>
  </r>
  <r>
    <s v="INC001944"/>
    <x v="9"/>
    <x v="9"/>
    <s v="Hillcrest"/>
    <s v="IL"/>
    <n v="10"/>
    <x v="3"/>
    <x v="3106"/>
    <s v="OFF0008"/>
    <s v="SUS00320"/>
    <n v="71"/>
    <s v="M"/>
    <s v="Black"/>
    <s v="VIC00166"/>
    <n v="44"/>
    <s v="M"/>
    <s v="Hands/Feet"/>
    <x v="3"/>
    <x v="0"/>
    <x v="3"/>
    <n v="5"/>
    <n v="1901.45"/>
    <s v="No"/>
    <n v="4"/>
    <n v="23"/>
    <x v="2"/>
  </r>
  <r>
    <s v="INC001072"/>
    <x v="14"/>
    <x v="6"/>
    <s v="Springfield"/>
    <s v="GA"/>
    <n v="8"/>
    <x v="7"/>
    <x v="39"/>
    <s v="OFF0101"/>
    <s v="SUS00556"/>
    <n v="52"/>
    <s v="F"/>
    <s v="Hispanic"/>
    <m/>
    <n v="56"/>
    <s v="M"/>
    <s v="Firearm"/>
    <x v="2"/>
    <x v="2"/>
    <x v="1"/>
    <n v="0"/>
    <n v="32073.84"/>
    <s v="Yes"/>
    <n v="3"/>
    <n v="0"/>
    <x v="3"/>
  </r>
  <r>
    <s v="INC000221"/>
    <x v="2"/>
    <x v="7"/>
    <s v="Maplewood"/>
    <s v="TX"/>
    <n v="2"/>
    <x v="0"/>
    <x v="3107"/>
    <s v="OFF0085"/>
    <s v="SUS00759"/>
    <n v="60"/>
    <s v="M"/>
    <s v="Black"/>
    <s v="VIC00210"/>
    <n v="73"/>
    <s v="Other"/>
    <s v="Firearm"/>
    <x v="1"/>
    <x v="3"/>
    <x v="1"/>
    <n v="3"/>
    <n v="31183.200000000001"/>
    <s v="No"/>
    <n v="2"/>
    <n v="20"/>
    <x v="2"/>
  </r>
  <r>
    <s v="INC001941"/>
    <x v="10"/>
    <x v="1"/>
    <s v="Centerville"/>
    <s v="IL"/>
    <n v="8"/>
    <x v="7"/>
    <x v="39"/>
    <s v="OFF0038"/>
    <s v="SUS00717"/>
    <n v="47"/>
    <s v="F"/>
    <s v="Black"/>
    <s v="VIC00517"/>
    <n v="35"/>
    <s v="M"/>
    <s v="Firearm"/>
    <x v="1"/>
    <x v="3"/>
    <x v="0"/>
    <n v="0"/>
    <n v="13877.43"/>
    <s v="No"/>
    <n v="2"/>
    <n v="0"/>
    <x v="3"/>
  </r>
  <r>
    <s v="INC003548"/>
    <x v="8"/>
    <x v="5"/>
    <s v="Lakewood"/>
    <s v="PA"/>
    <n v="4"/>
    <x v="5"/>
    <x v="3108"/>
    <s v="OFF0051"/>
    <s v="SUS00605"/>
    <n v="54"/>
    <s v="Other"/>
    <s v="Black"/>
    <s v="VIC00814"/>
    <n v="35"/>
    <s v="Other"/>
    <s v="KNIFE"/>
    <x v="3"/>
    <x v="0"/>
    <x v="1"/>
    <n v="0"/>
    <n v="46606.84"/>
    <s v="No"/>
    <n v="4"/>
    <n v="7"/>
    <x v="0"/>
  </r>
  <r>
    <s v="INC002513"/>
    <x v="20"/>
    <x v="3"/>
    <s v="Riverside"/>
    <s v="CA"/>
    <n v="8"/>
    <x v="7"/>
    <x v="39"/>
    <s v="OFF0113"/>
    <s v="SUS00208"/>
    <n v="57"/>
    <s v="Other"/>
    <s v="Hispanic"/>
    <s v="VIC00341"/>
    <n v="36"/>
    <s v="F"/>
    <s v="Blunt Object"/>
    <x v="2"/>
    <x v="0"/>
    <x v="1"/>
    <n v="5"/>
    <n v="39819.72"/>
    <s v="Yes"/>
    <n v="3"/>
    <n v="0"/>
    <x v="3"/>
  </r>
  <r>
    <s v="INC004249"/>
    <x v="20"/>
    <x v="0"/>
    <s v="Lakewood"/>
    <s v="IL"/>
    <n v="12"/>
    <x v="1"/>
    <x v="3109"/>
    <s v="OFF0101"/>
    <s v="SUS00275"/>
    <n v="29"/>
    <s v="M"/>
    <s v="Hispanic"/>
    <s v="VIC00247"/>
    <n v="49"/>
    <s v="F"/>
    <s v="Blunt Object"/>
    <x v="2"/>
    <x v="0"/>
    <x v="2"/>
    <n v="2"/>
    <n v="21375.22"/>
    <s v="Yes"/>
    <n v="3"/>
    <n v="2"/>
    <x v="3"/>
  </r>
  <r>
    <s v="INC003133"/>
    <x v="6"/>
    <x v="4"/>
    <s v="Fairview"/>
    <s v="NY"/>
    <n v="2"/>
    <x v="0"/>
    <x v="3110"/>
    <s v="OFF0045"/>
    <s v="SUS00006"/>
    <n v="31"/>
    <s v="F"/>
    <s v="White"/>
    <s v="VIC00479"/>
    <n v="53"/>
    <s v="F"/>
    <s v="Firearm"/>
    <x v="0"/>
    <x v="4"/>
    <x v="1"/>
    <n v="0"/>
    <n v="21144.39"/>
    <s v="Yes"/>
    <n v="1"/>
    <n v="0"/>
    <x v="3"/>
  </r>
  <r>
    <s v="INC001963"/>
    <x v="6"/>
    <x v="7"/>
    <s v="Hillcrest"/>
    <s v="FL"/>
    <n v="8"/>
    <x v="6"/>
    <x v="3111"/>
    <s v="OFF0029"/>
    <s v="SUS00606"/>
    <n v="26"/>
    <s v="F"/>
    <s v="Black"/>
    <s v="VIC00560"/>
    <n v="26"/>
    <s v="M"/>
    <s v="Firearm"/>
    <x v="0"/>
    <x v="2"/>
    <x v="2"/>
    <n v="0"/>
    <n v="24442.34"/>
    <s v="Yes"/>
    <n v="1"/>
    <n v="15"/>
    <x v="1"/>
  </r>
  <r>
    <s v="INC003294"/>
    <x v="15"/>
    <x v="4"/>
    <s v="Maplewood"/>
    <s v="NY"/>
    <n v="9"/>
    <x v="5"/>
    <x v="3112"/>
    <s v="OFF0086"/>
    <s v="NA"/>
    <n v="52"/>
    <s v="F"/>
    <s v="Black"/>
    <s v="VIC00554"/>
    <n v="10"/>
    <s v="M"/>
    <s v="Blunt Object"/>
    <x v="2"/>
    <x v="0"/>
    <x v="3"/>
    <n v="0"/>
    <n v="36525.15"/>
    <s v="No"/>
    <n v="3"/>
    <n v="18"/>
    <x v="2"/>
  </r>
  <r>
    <s v="INC90722"/>
    <x v="23"/>
    <x v="8"/>
    <s v="Centerville"/>
    <s v="PA"/>
    <n v="8"/>
    <x v="7"/>
    <x v="39"/>
    <s v="OFF0135"/>
    <s v="SUS00101"/>
    <n v="16"/>
    <s v="F"/>
    <s v="Black"/>
    <s v="VIC00824"/>
    <n v="60"/>
    <s v="F"/>
    <s v="Blunt Object"/>
    <x v="2"/>
    <x v="0"/>
    <x v="2"/>
    <n v="1"/>
    <n v="24392.59"/>
    <s v="Yes"/>
    <n v="3"/>
    <n v="0"/>
    <x v="3"/>
  </r>
  <r>
    <s v="INC002751"/>
    <x v="15"/>
    <x v="7"/>
    <s v="Oakdale"/>
    <s v="NC"/>
    <n v="1"/>
    <x v="1"/>
    <x v="3113"/>
    <s v="OFF0047"/>
    <s v="SUS00440"/>
    <n v="27"/>
    <s v="F"/>
    <s v="Hispanic"/>
    <s v="VIC00870"/>
    <n v="46"/>
    <s v="M"/>
    <s v="Blunt Object"/>
    <x v="0"/>
    <x v="2"/>
    <x v="1"/>
    <n v="4"/>
    <n v="5904.35"/>
    <s v="No"/>
    <n v="1"/>
    <n v="0"/>
    <x v="3"/>
  </r>
  <r>
    <s v="INC004815"/>
    <x v="2"/>
    <x v="1"/>
    <s v="Maplewood"/>
    <s v="AZ"/>
    <n v="9"/>
    <x v="2"/>
    <x v="3114"/>
    <s v="OFF0049"/>
    <s v="SUS00077"/>
    <n v="68"/>
    <s v="M"/>
    <s v="Black"/>
    <s v="VIC00172"/>
    <n v="67"/>
    <s v="M"/>
    <s v="Firearm"/>
    <x v="0"/>
    <x v="0"/>
    <x v="2"/>
    <n v="0"/>
    <n v="29952.7"/>
    <s v="No"/>
    <n v="1"/>
    <n v="19"/>
    <x v="2"/>
  </r>
  <r>
    <s v="INC000180"/>
    <x v="15"/>
    <x v="8"/>
    <s v="Centerville"/>
    <s v="CA"/>
    <n v="3"/>
    <x v="1"/>
    <x v="3115"/>
    <s v="OFF0117"/>
    <s v="SUS00254"/>
    <n v="52"/>
    <s v="M"/>
    <s v="Black"/>
    <s v="VIC00790"/>
    <n v="59"/>
    <s v="F"/>
    <s v="KNIFE"/>
    <x v="3"/>
    <x v="3"/>
    <x v="0"/>
    <n v="3"/>
    <n v="12643.56"/>
    <s v="Yes"/>
    <n v="4"/>
    <n v="22"/>
    <x v="2"/>
  </r>
  <r>
    <s v="INC003255"/>
    <x v="15"/>
    <x v="9"/>
    <s v="Centerville"/>
    <s v="OH"/>
    <n v="6"/>
    <x v="2"/>
    <x v="3116"/>
    <s v="OFF0052"/>
    <s v="SUS00090"/>
    <n v="38"/>
    <s v="M"/>
    <s v="Black"/>
    <s v="VIC00621"/>
    <n v="47"/>
    <s v="M"/>
    <s v="Firearm"/>
    <x v="2"/>
    <x v="4"/>
    <x v="0"/>
    <n v="3"/>
    <n v="21220.93"/>
    <s v="No"/>
    <n v="3"/>
    <n v="17"/>
    <x v="1"/>
  </r>
  <r>
    <s v="INC003361"/>
    <x v="5"/>
    <x v="7"/>
    <s v="Oakdale"/>
    <s v="IL"/>
    <n v="3"/>
    <x v="6"/>
    <x v="3117"/>
    <s v="OFF0138"/>
    <s v="SUS00105"/>
    <n v="50"/>
    <s v="M"/>
    <s v="White"/>
    <m/>
    <n v="56"/>
    <s v="M"/>
    <s v="Blunt Object"/>
    <x v="1"/>
    <x v="4"/>
    <x v="2"/>
    <n v="5"/>
    <n v="0"/>
    <s v="No"/>
    <n v="2"/>
    <n v="13"/>
    <x v="1"/>
  </r>
  <r>
    <s v="INC001178"/>
    <x v="14"/>
    <x v="7"/>
    <s v="Centerville"/>
    <s v="NC"/>
    <n v="5"/>
    <x v="1"/>
    <x v="3118"/>
    <s v="OFF0034"/>
    <s v="SUS00058"/>
    <n v="31"/>
    <s v="M"/>
    <s v="Black"/>
    <s v="VIC00552"/>
    <n v="71"/>
    <s v="M"/>
    <s v="Unarmed"/>
    <x v="0"/>
    <x v="1"/>
    <x v="0"/>
    <n v="3"/>
    <n v="25869.97"/>
    <s v="No"/>
    <n v="1"/>
    <n v="13"/>
    <x v="1"/>
  </r>
  <r>
    <s v="INC003538"/>
    <x v="17"/>
    <x v="2"/>
    <s v="Maplewood"/>
    <s v="OH"/>
    <n v="3"/>
    <x v="2"/>
    <x v="3119"/>
    <s v="OFF0110"/>
    <s v="SUS00408"/>
    <n v="56"/>
    <s v="F"/>
    <s v="Black"/>
    <s v="VIC00389"/>
    <n v="85"/>
    <s v="Other"/>
    <s v="Hands/Feet"/>
    <x v="0"/>
    <x v="2"/>
    <x v="1"/>
    <n v="4"/>
    <n v="35659.26"/>
    <s v="Yes"/>
    <n v="1"/>
    <n v="20"/>
    <x v="2"/>
  </r>
  <r>
    <s v="INC003599"/>
    <x v="29"/>
    <x v="5"/>
    <s v="Maplewood"/>
    <s v="NY"/>
    <n v="1"/>
    <x v="3"/>
    <x v="3120"/>
    <s v="OFF0009"/>
    <s v="SUS00037"/>
    <n v="52"/>
    <s v="F"/>
    <s v="Black"/>
    <s v="VIC00974"/>
    <n v="17"/>
    <s v="F"/>
    <s v="Firearm"/>
    <x v="0"/>
    <x v="4"/>
    <x v="3"/>
    <n v="4"/>
    <n v="2811.59"/>
    <s v="No"/>
    <n v="1"/>
    <n v="9"/>
    <x v="0"/>
  </r>
  <r>
    <s v="INC000098"/>
    <x v="23"/>
    <x v="3"/>
    <s v="Lakewood"/>
    <s v="CA"/>
    <n v="1"/>
    <x v="0"/>
    <x v="3121"/>
    <s v="OFF0120"/>
    <s v="SUS00562"/>
    <n v="26"/>
    <s v="F"/>
    <s v="Black"/>
    <s v="VIC00468"/>
    <n v="56"/>
    <s v="F"/>
    <s v="Firearm"/>
    <x v="3"/>
    <x v="0"/>
    <x v="0"/>
    <n v="4"/>
    <n v="11356.42"/>
    <s v="No"/>
    <n v="4"/>
    <n v="8"/>
    <x v="0"/>
  </r>
  <r>
    <s v="INC003586"/>
    <x v="15"/>
    <x v="2"/>
    <s v="Hillcrest"/>
    <s v="CA"/>
    <n v="7"/>
    <x v="6"/>
    <x v="3122"/>
    <s v="OFF0061"/>
    <s v="SUS00250"/>
    <n v="69"/>
    <s v="Other"/>
    <s v="Black"/>
    <s v="VIC00545"/>
    <n v="55"/>
    <s v="M"/>
    <s v="Blunt Object"/>
    <x v="1"/>
    <x v="0"/>
    <x v="1"/>
    <n v="5"/>
    <n v="28875.58"/>
    <s v="No"/>
    <n v="2"/>
    <n v="18"/>
    <x v="2"/>
  </r>
  <r>
    <s v="INC002504"/>
    <x v="7"/>
    <x v="0"/>
    <s v="Oakdale"/>
    <s v="OH"/>
    <n v="2"/>
    <x v="0"/>
    <x v="3123"/>
    <s v="OFF0075"/>
    <s v="SUS00068"/>
    <n v="38"/>
    <s v="M"/>
    <s v="Asian"/>
    <s v="VIC00532"/>
    <n v="54"/>
    <s v="F"/>
    <s v="Firearm"/>
    <x v="2"/>
    <x v="0"/>
    <x v="0"/>
    <n v="5"/>
    <n v="18579.22"/>
    <s v="No"/>
    <n v="3"/>
    <n v="0"/>
    <x v="3"/>
  </r>
  <r>
    <s v="INC000837"/>
    <x v="17"/>
    <x v="7"/>
    <s v="Hillcrest"/>
    <s v="NY"/>
    <n v="8"/>
    <x v="2"/>
    <x v="3124"/>
    <s v="OFF0010"/>
    <s v="SUS00392"/>
    <n v="31"/>
    <s v="F"/>
    <s v="Other"/>
    <s v="VIC00459"/>
    <n v="14"/>
    <s v="F"/>
    <s v="Firearm"/>
    <x v="2"/>
    <x v="3"/>
    <x v="1"/>
    <n v="2"/>
    <n v="48427.29"/>
    <s v="No"/>
    <n v="3"/>
    <n v="6"/>
    <x v="0"/>
  </r>
  <r>
    <s v="INC000473"/>
    <x v="18"/>
    <x v="0"/>
    <s v="Springfield"/>
    <s v="OH"/>
    <n v="1"/>
    <x v="0"/>
    <x v="3125"/>
    <s v="OFF0094"/>
    <s v="SUS00460"/>
    <n v="74"/>
    <s v="F"/>
    <s v="Black"/>
    <s v="VIC00586"/>
    <n v="47"/>
    <s v="F"/>
    <s v="Firearm"/>
    <x v="3"/>
    <x v="3"/>
    <x v="2"/>
    <n v="5"/>
    <n v="8168.34"/>
    <s v="No"/>
    <n v="4"/>
    <n v="5"/>
    <x v="3"/>
  </r>
  <r>
    <s v="INC002806"/>
    <x v="2"/>
    <x v="4"/>
    <s v="Springfield"/>
    <s v="TX"/>
    <n v="5"/>
    <x v="4"/>
    <x v="3126"/>
    <s v="OFF0056"/>
    <s v="SUS00394"/>
    <n v="66"/>
    <s v="F"/>
    <s v="Black"/>
    <m/>
    <n v="56"/>
    <s v="M"/>
    <s v="Blunt Object"/>
    <x v="2"/>
    <x v="0"/>
    <x v="0"/>
    <n v="0"/>
    <n v="43910.22"/>
    <s v="Yes"/>
    <n v="3"/>
    <n v="5"/>
    <x v="3"/>
  </r>
  <r>
    <s v="INC001774"/>
    <x v="6"/>
    <x v="1"/>
    <s v="Riverside"/>
    <s v="FL"/>
    <n v="8"/>
    <x v="4"/>
    <x v="3127"/>
    <s v="OFF0103"/>
    <s v="SUS00731"/>
    <n v="46"/>
    <s v="F"/>
    <s v="Black"/>
    <s v="VIC00083"/>
    <n v="24"/>
    <s v="F"/>
    <s v="Blunt Object"/>
    <x v="3"/>
    <x v="0"/>
    <x v="1"/>
    <n v="3"/>
    <n v="29186.32"/>
    <s v="No"/>
    <n v="4"/>
    <n v="11"/>
    <x v="0"/>
  </r>
  <r>
    <s v="INC003221"/>
    <x v="7"/>
    <x v="7"/>
    <s v="Centerville"/>
    <s v="TX"/>
    <n v="12"/>
    <x v="0"/>
    <x v="3128"/>
    <s v="OFF0121"/>
    <s v="SUS00284"/>
    <n v="40"/>
    <s v="M"/>
    <s v="Black"/>
    <s v="VIC00638"/>
    <n v="73"/>
    <s v="F"/>
    <s v="Firearm"/>
    <x v="2"/>
    <x v="4"/>
    <x v="0"/>
    <n v="0"/>
    <n v="18006.939999999999"/>
    <s v="Yes"/>
    <n v="3"/>
    <n v="2"/>
    <x v="3"/>
  </r>
  <r>
    <s v="INC003275"/>
    <x v="0"/>
    <x v="4"/>
    <s v="Springfield"/>
    <s v="OH"/>
    <n v="9"/>
    <x v="5"/>
    <x v="3129"/>
    <s v="OFF0006"/>
    <s v="SUS00660"/>
    <n v="60"/>
    <s v="F"/>
    <s v="Black"/>
    <s v="VIC00508"/>
    <n v="90"/>
    <s v="M"/>
    <s v="Hands/Feet"/>
    <x v="2"/>
    <x v="3"/>
    <x v="3"/>
    <n v="3"/>
    <n v="14142.99"/>
    <s v="No"/>
    <n v="3"/>
    <n v="17"/>
    <x v="1"/>
  </r>
  <r>
    <s v="INC002030"/>
    <x v="11"/>
    <x v="4"/>
    <s v="Springfield"/>
    <s v="PA"/>
    <n v="11"/>
    <x v="0"/>
    <x v="3130"/>
    <s v="OFF0124"/>
    <s v="SUS00140"/>
    <n v="73"/>
    <s v="F"/>
    <s v="Black"/>
    <s v="VIC00436"/>
    <n v="56"/>
    <s v="M"/>
    <s v="Unarmed"/>
    <x v="1"/>
    <x v="2"/>
    <x v="3"/>
    <n v="4"/>
    <n v="22565.56"/>
    <s v="Yes"/>
    <n v="2"/>
    <n v="16"/>
    <x v="1"/>
  </r>
  <r>
    <s v="INC002105"/>
    <x v="3"/>
    <x v="8"/>
    <s v="Oakdale"/>
    <s v="FL"/>
    <n v="7"/>
    <x v="6"/>
    <x v="3131"/>
    <s v="OFF0121"/>
    <s v="SUS00125"/>
    <n v="34"/>
    <s v="F"/>
    <s v="Hispanic"/>
    <s v="VIC00353"/>
    <n v="24"/>
    <s v="M"/>
    <s v="Firearm"/>
    <x v="2"/>
    <x v="0"/>
    <x v="3"/>
    <n v="5"/>
    <n v="45194.5"/>
    <s v="Yes"/>
    <n v="3"/>
    <n v="11"/>
    <x v="0"/>
  </r>
  <r>
    <s v="INC001012"/>
    <x v="4"/>
    <x v="8"/>
    <s v="Lakewood"/>
    <s v="FL"/>
    <n v="6"/>
    <x v="1"/>
    <x v="3132"/>
    <s v="OFF0135"/>
    <s v="SUS00669"/>
    <n v="32"/>
    <s v="F"/>
    <s v="Black"/>
    <s v="VIC00625"/>
    <n v="14"/>
    <s v="F"/>
    <s v="Firearm"/>
    <x v="1"/>
    <x v="3"/>
    <x v="1"/>
    <n v="2"/>
    <n v="31550.05"/>
    <s v="Yes"/>
    <n v="2"/>
    <n v="4"/>
    <x v="3"/>
  </r>
  <r>
    <s v="INC002255"/>
    <x v="23"/>
    <x v="7"/>
    <s v="Fairview"/>
    <s v="OH"/>
    <n v="10"/>
    <x v="0"/>
    <x v="3133"/>
    <s v="OFF0121"/>
    <s v="SUS00480"/>
    <n v="61"/>
    <s v="F"/>
    <s v="White"/>
    <s v="VIC00532"/>
    <n v="55"/>
    <s v="M"/>
    <s v="Firearm"/>
    <x v="2"/>
    <x v="2"/>
    <x v="1"/>
    <n v="0"/>
    <n v="29143.47"/>
    <s v="No"/>
    <n v="3"/>
    <n v="11"/>
    <x v="0"/>
  </r>
  <r>
    <s v="INC002101"/>
    <x v="20"/>
    <x v="8"/>
    <s v="Riverside"/>
    <s v="NY"/>
    <n v="3"/>
    <x v="6"/>
    <x v="3134"/>
    <s v="OFF0086"/>
    <s v="SUS00585"/>
    <n v="68"/>
    <s v="F"/>
    <s v="Hispanic"/>
    <s v="VIC00094"/>
    <n v="26"/>
    <s v="M"/>
    <s v="Firearm"/>
    <x v="2"/>
    <x v="2"/>
    <x v="3"/>
    <n v="3"/>
    <n v="29455.45"/>
    <s v="No"/>
    <n v="3"/>
    <n v="14"/>
    <x v="1"/>
  </r>
  <r>
    <s v="INC000973"/>
    <x v="20"/>
    <x v="2"/>
    <s v="Fairview"/>
    <s v="NC"/>
    <n v="8"/>
    <x v="2"/>
    <x v="3135"/>
    <s v="OFF0069"/>
    <s v="SUS00785"/>
    <n v="24"/>
    <s v="M"/>
    <s v="Black"/>
    <s v="VIC00328"/>
    <n v="38"/>
    <s v="Other"/>
    <s v="Firearm"/>
    <x v="3"/>
    <x v="3"/>
    <x v="1"/>
    <n v="5"/>
    <n v="33287.56"/>
    <s v="No"/>
    <n v="4"/>
    <n v="5"/>
    <x v="3"/>
  </r>
  <r>
    <s v="INC001746"/>
    <x v="18"/>
    <x v="9"/>
    <s v="Fairview"/>
    <s v="GA"/>
    <n v="10"/>
    <x v="5"/>
    <x v="3136"/>
    <s v="OFF0092"/>
    <s v="NA"/>
    <n v="52"/>
    <s v="F"/>
    <s v="Black"/>
    <s v="VIC00288"/>
    <n v="58"/>
    <s v="M"/>
    <s v="Firearm"/>
    <x v="3"/>
    <x v="0"/>
    <x v="1"/>
    <n v="2"/>
    <n v="30248.18"/>
    <s v="Yes"/>
    <n v="4"/>
    <n v="18"/>
    <x v="2"/>
  </r>
  <r>
    <s v="INC003314"/>
    <x v="2"/>
    <x v="7"/>
    <s v="Fairview"/>
    <s v="FL"/>
    <n v="6"/>
    <x v="5"/>
    <x v="3137"/>
    <s v="OFF0026"/>
    <s v="NA"/>
    <n v="52"/>
    <s v="F"/>
    <s v="Black"/>
    <s v="VIC00545"/>
    <n v="55"/>
    <s v="M"/>
    <s v="Blunt Object"/>
    <x v="1"/>
    <x v="3"/>
    <x v="0"/>
    <n v="5"/>
    <n v="13922.36"/>
    <s v="No"/>
    <n v="2"/>
    <n v="15"/>
    <x v="1"/>
  </r>
  <r>
    <s v="INC003675"/>
    <x v="2"/>
    <x v="2"/>
    <s v="Hillcrest"/>
    <s v="GA"/>
    <n v="12"/>
    <x v="1"/>
    <x v="3138"/>
    <s v="OFF0016"/>
    <s v="SUS00631"/>
    <n v="56"/>
    <s v="F"/>
    <s v="Black"/>
    <s v="VIC00977"/>
    <n v="61"/>
    <s v="M"/>
    <s v="Firearm"/>
    <x v="3"/>
    <x v="0"/>
    <x v="1"/>
    <n v="5"/>
    <n v="1077.96"/>
    <s v="No"/>
    <n v="4"/>
    <n v="12"/>
    <x v="1"/>
  </r>
  <r>
    <s v="INC002822"/>
    <x v="17"/>
    <x v="1"/>
    <s v="Fairview"/>
    <s v="CA"/>
    <n v="12"/>
    <x v="0"/>
    <x v="3139"/>
    <s v="OFF0008"/>
    <s v="SUS00489"/>
    <n v="75"/>
    <s v="F"/>
    <s v="Black"/>
    <s v="VIC00968"/>
    <n v="56"/>
    <s v="M"/>
    <s v="Unarmed"/>
    <x v="2"/>
    <x v="0"/>
    <x v="0"/>
    <n v="0"/>
    <n v="30585.01"/>
    <s v="No"/>
    <n v="3"/>
    <n v="20"/>
    <x v="2"/>
  </r>
  <r>
    <s v="INC003543"/>
    <x v="19"/>
    <x v="5"/>
    <s v="Centerville"/>
    <s v="NC"/>
    <n v="3"/>
    <x v="2"/>
    <x v="3140"/>
    <s v="OFF0048"/>
    <s v="SUS00591"/>
    <n v="37"/>
    <s v="F"/>
    <s v="Black"/>
    <s v="VIC00204"/>
    <n v="56"/>
    <s v="M"/>
    <s v="KNIFE"/>
    <x v="1"/>
    <x v="0"/>
    <x v="0"/>
    <n v="5"/>
    <n v="21364.37"/>
    <s v="Yes"/>
    <n v="2"/>
    <n v="12"/>
    <x v="1"/>
  </r>
  <r>
    <s v="INC002165"/>
    <x v="4"/>
    <x v="0"/>
    <s v="Lakewood"/>
    <s v="AZ"/>
    <n v="3"/>
    <x v="3"/>
    <x v="3141"/>
    <s v="OFF0141"/>
    <s v="SUS00789"/>
    <n v="53"/>
    <s v="F"/>
    <s v="Black"/>
    <s v="VIC00557"/>
    <n v="32"/>
    <s v="M"/>
    <s v="Firearm"/>
    <x v="2"/>
    <x v="0"/>
    <x v="0"/>
    <n v="4"/>
    <n v="5195.05"/>
    <s v="No"/>
    <n v="3"/>
    <n v="20"/>
    <x v="2"/>
  </r>
  <r>
    <s v="INC001386"/>
    <x v="19"/>
    <x v="3"/>
    <s v="Fairview"/>
    <s v="NY"/>
    <n v="11"/>
    <x v="4"/>
    <x v="3142"/>
    <s v="OFF0140"/>
    <s v="NA"/>
    <n v="52"/>
    <s v="F"/>
    <s v="Black"/>
    <s v="VIC00888"/>
    <n v="61"/>
    <s v="F"/>
    <s v="Firearm"/>
    <x v="1"/>
    <x v="4"/>
    <x v="2"/>
    <n v="2"/>
    <n v="27086.74"/>
    <s v="Yes"/>
    <n v="2"/>
    <n v="0"/>
    <x v="3"/>
  </r>
  <r>
    <s v="INC003894"/>
    <x v="11"/>
    <x v="5"/>
    <s v="Springfield"/>
    <s v="TX"/>
    <n v="11"/>
    <x v="3"/>
    <x v="3143"/>
    <s v="OFF0125"/>
    <s v="SUS00481"/>
    <n v="19"/>
    <s v="M"/>
    <s v="Hispanic"/>
    <s v="VIC00150"/>
    <n v="28"/>
    <s v="Other"/>
    <s v="Firearm"/>
    <x v="2"/>
    <x v="1"/>
    <x v="3"/>
    <n v="0"/>
    <n v="32609.48"/>
    <s v="No"/>
    <n v="3"/>
    <n v="5"/>
    <x v="3"/>
  </r>
  <r>
    <s v="INC000794"/>
    <x v="8"/>
    <x v="3"/>
    <s v="Lakewood"/>
    <s v="PA"/>
    <n v="3"/>
    <x v="3"/>
    <x v="3144"/>
    <s v="OFF0003"/>
    <s v="SUS00390"/>
    <n v="68"/>
    <s v="M"/>
    <s v="Asian"/>
    <s v="VIC00599"/>
    <n v="21"/>
    <s v="M"/>
    <s v="KNIFE"/>
    <x v="1"/>
    <x v="3"/>
    <x v="0"/>
    <n v="4"/>
    <n v="20389.150000000001"/>
    <s v="Yes"/>
    <n v="2"/>
    <n v="13"/>
    <x v="1"/>
  </r>
  <r>
    <s v="INC003359"/>
    <x v="16"/>
    <x v="4"/>
    <s v="Fairview"/>
    <s v="GA"/>
    <n v="7"/>
    <x v="6"/>
    <x v="3145"/>
    <s v="OFF0054"/>
    <s v="SUS00130"/>
    <n v="50"/>
    <s v="F"/>
    <s v="White"/>
    <s v="VIC00306"/>
    <n v="56"/>
    <s v="M"/>
    <s v="Blunt Object"/>
    <x v="3"/>
    <x v="3"/>
    <x v="1"/>
    <n v="1"/>
    <n v="5375.81"/>
    <s v="No"/>
    <n v="4"/>
    <n v="16"/>
    <x v="1"/>
  </r>
  <r>
    <s v="INC004473"/>
    <x v="28"/>
    <x v="7"/>
    <s v="Hillcrest"/>
    <s v="OH"/>
    <n v="2"/>
    <x v="4"/>
    <x v="3146"/>
    <s v="OFF0057"/>
    <s v="SUS00144"/>
    <n v="50"/>
    <s v="F"/>
    <s v="Black"/>
    <s v="VIC00720"/>
    <n v="40"/>
    <s v="M"/>
    <s v="Firearm"/>
    <x v="0"/>
    <x v="4"/>
    <x v="0"/>
    <n v="2"/>
    <n v="31432.95"/>
    <s v="Yes"/>
    <n v="1"/>
    <n v="12"/>
    <x v="1"/>
  </r>
  <r>
    <s v="INC001805"/>
    <x v="21"/>
    <x v="2"/>
    <s v="Springfield"/>
    <s v="FL"/>
    <n v="8"/>
    <x v="7"/>
    <x v="39"/>
    <s v="OFF0031"/>
    <s v="SUS00639"/>
    <n v="52"/>
    <s v="M"/>
    <s v="Hispanic"/>
    <s v="VIC00220"/>
    <n v="29"/>
    <s v="F"/>
    <s v="Firearm"/>
    <x v="0"/>
    <x v="4"/>
    <x v="0"/>
    <n v="2"/>
    <n v="0"/>
    <s v="No"/>
    <n v="1"/>
    <n v="0"/>
    <x v="3"/>
  </r>
  <r>
    <s v="INC002135"/>
    <x v="9"/>
    <x v="3"/>
    <s v="Riverside"/>
    <s v="FL"/>
    <n v="5"/>
    <x v="0"/>
    <x v="3147"/>
    <s v="OFF0091"/>
    <s v="SUS00037"/>
    <n v="50"/>
    <s v="M"/>
    <s v="Hispanic"/>
    <s v="VIC00210"/>
    <n v="28"/>
    <s v="M"/>
    <s v="Hands/Feet"/>
    <x v="1"/>
    <x v="2"/>
    <x v="0"/>
    <n v="5"/>
    <n v="39693.01"/>
    <s v="Yes"/>
    <n v="2"/>
    <n v="14"/>
    <x v="1"/>
  </r>
  <r>
    <s v="INC002222"/>
    <x v="20"/>
    <x v="8"/>
    <s v="Riverside"/>
    <s v="GA"/>
    <n v="5"/>
    <x v="0"/>
    <x v="3148"/>
    <s v="OFF0070"/>
    <s v="NA"/>
    <n v="52"/>
    <s v="F"/>
    <s v="Black"/>
    <s v="VIC00461"/>
    <n v="56"/>
    <s v="M"/>
    <s v="Blunt Object"/>
    <x v="2"/>
    <x v="3"/>
    <x v="1"/>
    <n v="5"/>
    <n v="48652.95"/>
    <s v="Yes"/>
    <n v="3"/>
    <n v="7"/>
    <x v="0"/>
  </r>
  <r>
    <s v="INC004434"/>
    <x v="0"/>
    <x v="2"/>
    <s v="Riverside"/>
    <s v="CA"/>
    <n v="1"/>
    <x v="3"/>
    <x v="3149"/>
    <s v="OFF0129"/>
    <s v="SUS00293"/>
    <n v="75"/>
    <s v="M"/>
    <s v="Black"/>
    <s v="VIC00197"/>
    <n v="21"/>
    <s v="M"/>
    <s v="Firearm"/>
    <x v="2"/>
    <x v="0"/>
    <x v="1"/>
    <n v="3"/>
    <n v="5002.76"/>
    <s v="No"/>
    <n v="3"/>
    <n v="9"/>
    <x v="0"/>
  </r>
  <r>
    <s v="INC004192"/>
    <x v="29"/>
    <x v="7"/>
    <s v="Springfield"/>
    <s v="FL"/>
    <n v="5"/>
    <x v="5"/>
    <x v="3150"/>
    <s v="OFF0104"/>
    <s v="SUS00295"/>
    <n v="73"/>
    <s v="F"/>
    <s v="Other"/>
    <s v="VIC00427"/>
    <n v="33"/>
    <s v="F"/>
    <s v="KNIFE"/>
    <x v="2"/>
    <x v="0"/>
    <x v="1"/>
    <n v="2"/>
    <n v="45387.199999999997"/>
    <s v="No"/>
    <n v="3"/>
    <n v="18"/>
    <x v="2"/>
  </r>
  <r>
    <s v="INC004493"/>
    <x v="9"/>
    <x v="4"/>
    <s v="Oakdale"/>
    <s v="GA"/>
    <n v="7"/>
    <x v="1"/>
    <x v="3151"/>
    <s v="OFF0139"/>
    <s v="SUS00241"/>
    <n v="33"/>
    <s v="F"/>
    <s v="Black"/>
    <s v="VIC00453"/>
    <n v="88"/>
    <s v="M"/>
    <s v="Firearm"/>
    <x v="0"/>
    <x v="3"/>
    <x v="3"/>
    <n v="5"/>
    <n v="8898.2800000000007"/>
    <s v="Yes"/>
    <n v="1"/>
    <n v="18"/>
    <x v="2"/>
  </r>
  <r>
    <s v="INC002023"/>
    <x v="15"/>
    <x v="4"/>
    <s v="Fairview"/>
    <s v="TX"/>
    <n v="12"/>
    <x v="6"/>
    <x v="3152"/>
    <s v="OFF0001"/>
    <s v="NA"/>
    <n v="52"/>
    <s v="F"/>
    <s v="Black"/>
    <s v="VIC00837"/>
    <n v="48"/>
    <s v="M"/>
    <s v="Firearm"/>
    <x v="1"/>
    <x v="3"/>
    <x v="1"/>
    <n v="4"/>
    <n v="19136.02"/>
    <s v="No"/>
    <n v="2"/>
    <n v="9"/>
    <x v="0"/>
  </r>
  <r>
    <s v="INC003386"/>
    <x v="18"/>
    <x v="1"/>
    <s v="Lakewood"/>
    <s v="PA"/>
    <n v="9"/>
    <x v="6"/>
    <x v="3153"/>
    <s v="OFF0091"/>
    <s v="SUS00461"/>
    <n v="66"/>
    <s v="F"/>
    <s v="White"/>
    <s v="VIC00957"/>
    <n v="54"/>
    <s v="F"/>
    <s v="Firearm"/>
    <x v="3"/>
    <x v="0"/>
    <x v="1"/>
    <n v="5"/>
    <n v="46097.03"/>
    <s v="Yes"/>
    <n v="4"/>
    <n v="18"/>
    <x v="2"/>
  </r>
  <r>
    <s v="INC001992"/>
    <x v="6"/>
    <x v="3"/>
    <s v="Oakdale"/>
    <s v="IL"/>
    <n v="3"/>
    <x v="0"/>
    <x v="3154"/>
    <s v="OFF0083"/>
    <s v="SUS00577"/>
    <n v="52"/>
    <s v="M"/>
    <s v="Black"/>
    <s v="VIC00318"/>
    <n v="11"/>
    <s v="F"/>
    <s v="Blunt Object"/>
    <x v="3"/>
    <x v="3"/>
    <x v="1"/>
    <n v="0"/>
    <n v="21747.4"/>
    <s v="Yes"/>
    <n v="4"/>
    <n v="20"/>
    <x v="2"/>
  </r>
  <r>
    <s v="INC004509"/>
    <x v="10"/>
    <x v="8"/>
    <s v="Fairview"/>
    <s v="GA"/>
    <n v="2"/>
    <x v="5"/>
    <x v="3155"/>
    <s v="OFF0007"/>
    <s v="SUS00689"/>
    <n v="46"/>
    <s v="M"/>
    <s v="Black"/>
    <s v="VIC00946"/>
    <n v="81"/>
    <s v="F"/>
    <s v="Firearm"/>
    <x v="2"/>
    <x v="2"/>
    <x v="2"/>
    <n v="3"/>
    <n v="18747.93"/>
    <s v="Yes"/>
    <n v="3"/>
    <n v="17"/>
    <x v="1"/>
  </r>
  <r>
    <s v="INC003976"/>
    <x v="11"/>
    <x v="7"/>
    <s v="Oakdale"/>
    <s v="IL"/>
    <n v="9"/>
    <x v="5"/>
    <x v="3156"/>
    <s v="OFF0117"/>
    <s v="SUS00573"/>
    <n v="25"/>
    <s v="M"/>
    <s v="Black"/>
    <s v="VIC00310"/>
    <n v="32"/>
    <s v="F"/>
    <s v="Firearm"/>
    <x v="2"/>
    <x v="3"/>
    <x v="1"/>
    <n v="1"/>
    <n v="31558.14"/>
    <s v="No"/>
    <n v="3"/>
    <n v="21"/>
    <x v="2"/>
  </r>
  <r>
    <s v="INC000792"/>
    <x v="19"/>
    <x v="2"/>
    <s v="Maplewood"/>
    <s v="OH"/>
    <n v="8"/>
    <x v="5"/>
    <x v="3157"/>
    <s v="OFF0139"/>
    <s v="SUS00308"/>
    <n v="23"/>
    <s v="F"/>
    <s v="White"/>
    <s v="VIC00463"/>
    <n v="53"/>
    <s v="M"/>
    <s v="Firearm"/>
    <x v="2"/>
    <x v="4"/>
    <x v="3"/>
    <n v="4"/>
    <n v="377.81"/>
    <s v="No"/>
    <n v="3"/>
    <n v="9"/>
    <x v="0"/>
  </r>
  <r>
    <s v="INC004531"/>
    <x v="0"/>
    <x v="8"/>
    <s v="Springfield"/>
    <s v="FL"/>
    <n v="6"/>
    <x v="3"/>
    <x v="3158"/>
    <s v="OFF0134"/>
    <s v="SUS00347"/>
    <n v="52"/>
    <s v="F"/>
    <s v="Black"/>
    <s v="VIC00062"/>
    <n v="63"/>
    <s v="F"/>
    <s v="Firearm"/>
    <x v="1"/>
    <x v="3"/>
    <x v="2"/>
    <n v="3"/>
    <n v="19285.07"/>
    <s v="No"/>
    <n v="2"/>
    <n v="0"/>
    <x v="3"/>
  </r>
  <r>
    <s v="INC004354"/>
    <x v="23"/>
    <x v="1"/>
    <s v="Centerville"/>
    <s v="FL"/>
    <n v="8"/>
    <x v="7"/>
    <x v="39"/>
    <s v="OFF0116"/>
    <s v="NA"/>
    <n v="52"/>
    <s v="F"/>
    <s v="Black"/>
    <s v="VIC00009"/>
    <n v="70"/>
    <s v="M"/>
    <s v="Firearm"/>
    <x v="3"/>
    <x v="0"/>
    <x v="1"/>
    <n v="0"/>
    <n v="39802.949999999997"/>
    <s v="Yes"/>
    <n v="4"/>
    <n v="0"/>
    <x v="3"/>
  </r>
  <r>
    <s v="INC000966"/>
    <x v="29"/>
    <x v="6"/>
    <s v="Hillcrest"/>
    <s v="NY"/>
    <n v="5"/>
    <x v="0"/>
    <x v="3159"/>
    <s v="OFF0095"/>
    <s v="SUS00539"/>
    <n v="71"/>
    <s v="M"/>
    <s v="Black"/>
    <s v="VIC00578"/>
    <n v="59"/>
    <s v="M"/>
    <s v="Firearm"/>
    <x v="0"/>
    <x v="0"/>
    <x v="0"/>
    <n v="5"/>
    <n v="47950.3"/>
    <s v="No"/>
    <n v="1"/>
    <n v="18"/>
    <x v="2"/>
  </r>
  <r>
    <s v="INC002590"/>
    <x v="0"/>
    <x v="4"/>
    <s v="Oakdale"/>
    <s v="AZ"/>
    <n v="12"/>
    <x v="0"/>
    <x v="3160"/>
    <s v="OFF0012"/>
    <s v="SUS00214"/>
    <n v="46"/>
    <s v="F"/>
    <s v="Other"/>
    <s v="VIC00978"/>
    <n v="36"/>
    <s v="M"/>
    <s v="KNIFE"/>
    <x v="3"/>
    <x v="0"/>
    <x v="3"/>
    <n v="5"/>
    <n v="3030.23"/>
    <s v="No"/>
    <n v="4"/>
    <n v="13"/>
    <x v="1"/>
  </r>
  <r>
    <s v="INC003799"/>
    <x v="25"/>
    <x v="4"/>
    <s v="Riverside"/>
    <s v="FL"/>
    <n v="6"/>
    <x v="0"/>
    <x v="3161"/>
    <s v="OFF0091"/>
    <s v="NA"/>
    <n v="52"/>
    <s v="F"/>
    <s v="Black"/>
    <s v="VIC00145"/>
    <n v="57"/>
    <s v="F"/>
    <s v="Firearm"/>
    <x v="2"/>
    <x v="2"/>
    <x v="0"/>
    <n v="3"/>
    <n v="0"/>
    <s v="No"/>
    <n v="3"/>
    <n v="22"/>
    <x v="2"/>
  </r>
  <r>
    <s v="INC000017"/>
    <x v="15"/>
    <x v="4"/>
    <s v="Centerville"/>
    <s v="IL"/>
    <n v="9"/>
    <x v="4"/>
    <x v="3162"/>
    <s v="OFF0011"/>
    <s v="SUS00619"/>
    <n v="58"/>
    <s v="F"/>
    <s v="Black"/>
    <s v="VIC00602"/>
    <n v="44"/>
    <s v="M"/>
    <s v="Unarmed"/>
    <x v="1"/>
    <x v="0"/>
    <x v="0"/>
    <n v="2"/>
    <n v="9074.4599999999991"/>
    <s v="No"/>
    <n v="2"/>
    <n v="22"/>
    <x v="2"/>
  </r>
  <r>
    <s v="INC004321"/>
    <x v="23"/>
    <x v="6"/>
    <s v="Springfield"/>
    <s v="AZ"/>
    <n v="9"/>
    <x v="2"/>
    <x v="3163"/>
    <s v="OFF0009"/>
    <s v="SUS00694"/>
    <n v="28"/>
    <s v="F"/>
    <s v="Asian"/>
    <s v="VIC00331"/>
    <n v="56"/>
    <s v="F"/>
    <s v="Firearm"/>
    <x v="2"/>
    <x v="3"/>
    <x v="2"/>
    <n v="4"/>
    <n v="8944.32"/>
    <s v="Yes"/>
    <n v="3"/>
    <n v="15"/>
    <x v="1"/>
  </r>
  <r>
    <s v="INC001493"/>
    <x v="8"/>
    <x v="5"/>
    <s v="Centerville"/>
    <s v="FL"/>
    <n v="4"/>
    <x v="5"/>
    <x v="3164"/>
    <s v="OFF0065"/>
    <s v="SUS00740"/>
    <n v="72"/>
    <s v="F"/>
    <s v="Asian"/>
    <s v="VIC00156"/>
    <n v="30"/>
    <s v="F"/>
    <s v="Firearm"/>
    <x v="3"/>
    <x v="4"/>
    <x v="2"/>
    <n v="3"/>
    <n v="37788.75"/>
    <s v="Yes"/>
    <n v="4"/>
    <n v="3"/>
    <x v="3"/>
  </r>
  <r>
    <s v="INC002202"/>
    <x v="2"/>
    <x v="4"/>
    <s v="Fairview"/>
    <s v="GA"/>
    <n v="12"/>
    <x v="0"/>
    <x v="3165"/>
    <s v="OFF0082"/>
    <s v="SUS00533"/>
    <n v="64"/>
    <s v="Other"/>
    <s v="Black"/>
    <s v="VIC00339"/>
    <n v="49"/>
    <s v="F"/>
    <s v="Firearm"/>
    <x v="1"/>
    <x v="3"/>
    <x v="0"/>
    <n v="4"/>
    <n v="27908.2"/>
    <s v="Yes"/>
    <n v="2"/>
    <n v="23"/>
    <x v="2"/>
  </r>
  <r>
    <s v="INC002094"/>
    <x v="16"/>
    <x v="9"/>
    <s v="Maplewood"/>
    <s v="NC"/>
    <n v="10"/>
    <x v="6"/>
    <x v="3166"/>
    <s v="OFF0041"/>
    <s v="SUS00668"/>
    <n v="36"/>
    <s v="F"/>
    <s v="Black"/>
    <s v="VIC00595"/>
    <n v="57"/>
    <s v="F"/>
    <s v="Firearm"/>
    <x v="0"/>
    <x v="3"/>
    <x v="0"/>
    <n v="4"/>
    <n v="0"/>
    <s v="No"/>
    <n v="1"/>
    <n v="3"/>
    <x v="3"/>
  </r>
  <r>
    <s v="INC003397"/>
    <x v="25"/>
    <x v="0"/>
    <s v="Centerville"/>
    <s v="NC"/>
    <n v="5"/>
    <x v="3"/>
    <x v="3167"/>
    <s v="OFF0004"/>
    <s v="SUS00259"/>
    <n v="43"/>
    <s v="M"/>
    <s v="Hispanic"/>
    <s v="VIC00222"/>
    <n v="53"/>
    <s v="M"/>
    <s v="KNIFE"/>
    <x v="1"/>
    <x v="2"/>
    <x v="1"/>
    <n v="1"/>
    <n v="14766.88"/>
    <s v="No"/>
    <n v="2"/>
    <n v="11"/>
    <x v="0"/>
  </r>
  <r>
    <s v="INC003515"/>
    <x v="20"/>
    <x v="4"/>
    <s v="Hillcrest"/>
    <s v="GA"/>
    <n v="3"/>
    <x v="5"/>
    <x v="3168"/>
    <s v="OFF0102"/>
    <s v="SUS00128"/>
    <n v="73"/>
    <s v="M"/>
    <s v="Asian"/>
    <s v="VIC00358"/>
    <n v="84"/>
    <s v="Other"/>
    <s v="Firearm"/>
    <x v="2"/>
    <x v="2"/>
    <x v="0"/>
    <n v="3"/>
    <n v="25474.45"/>
    <s v="Yes"/>
    <n v="3"/>
    <n v="15"/>
    <x v="1"/>
  </r>
  <r>
    <s v="INC002905"/>
    <x v="9"/>
    <x v="7"/>
    <s v="Centerville"/>
    <s v="PA"/>
    <n v="4"/>
    <x v="2"/>
    <x v="3169"/>
    <s v="OFF0058"/>
    <s v="SUS00430"/>
    <n v="25"/>
    <s v="F"/>
    <s v="Black"/>
    <s v="VIC00939"/>
    <n v="56"/>
    <s v="M"/>
    <s v="Firearm"/>
    <x v="2"/>
    <x v="3"/>
    <x v="3"/>
    <n v="5"/>
    <n v="9508.2800000000007"/>
    <s v="No"/>
    <n v="3"/>
    <n v="8"/>
    <x v="0"/>
  </r>
  <r>
    <s v="INC003572"/>
    <x v="14"/>
    <x v="1"/>
    <s v="Hillcrest"/>
    <s v="TX"/>
    <n v="2"/>
    <x v="5"/>
    <x v="3170"/>
    <s v="OFF0050"/>
    <s v="SUS00714"/>
    <n v="64"/>
    <s v="F"/>
    <s v="Asian"/>
    <s v="VIC00106"/>
    <n v="18"/>
    <s v="M"/>
    <s v="Blunt Object"/>
    <x v="0"/>
    <x v="3"/>
    <x v="3"/>
    <n v="3"/>
    <n v="15995.14"/>
    <s v="No"/>
    <n v="1"/>
    <n v="5"/>
    <x v="3"/>
  </r>
  <r>
    <s v="INC000898"/>
    <x v="20"/>
    <x v="4"/>
    <s v="Oakdale"/>
    <s v="GA"/>
    <n v="9"/>
    <x v="3"/>
    <x v="3171"/>
    <s v="OFF0029"/>
    <s v="NA"/>
    <n v="52"/>
    <s v="F"/>
    <s v="Black"/>
    <s v="VIC00930"/>
    <n v="56"/>
    <s v="M"/>
    <s v="Firearm"/>
    <x v="0"/>
    <x v="0"/>
    <x v="1"/>
    <n v="4"/>
    <n v="5270.71"/>
    <s v="Yes"/>
    <n v="1"/>
    <n v="18"/>
    <x v="2"/>
  </r>
  <r>
    <s v="INC001556"/>
    <x v="23"/>
    <x v="6"/>
    <s v="Fairview"/>
    <s v="AZ"/>
    <n v="7"/>
    <x v="3"/>
    <x v="3172"/>
    <s v="OFF0059"/>
    <s v="SUS00347"/>
    <n v="29"/>
    <s v="F"/>
    <s v="Black"/>
    <s v="VIC00266"/>
    <n v="56"/>
    <s v="M"/>
    <s v="KNIFE"/>
    <x v="1"/>
    <x v="0"/>
    <x v="1"/>
    <n v="3"/>
    <n v="12110.16"/>
    <s v="No"/>
    <n v="2"/>
    <n v="13"/>
    <x v="1"/>
  </r>
  <r>
    <s v="INC004929"/>
    <x v="6"/>
    <x v="8"/>
    <s v="Springfield"/>
    <s v="TX"/>
    <n v="2"/>
    <x v="1"/>
    <x v="3173"/>
    <s v="OFF0105"/>
    <s v="SUS00670"/>
    <n v="52"/>
    <s v="M"/>
    <s v="Other"/>
    <s v="VIC00095"/>
    <n v="87"/>
    <s v="M"/>
    <s v="Firearm"/>
    <x v="0"/>
    <x v="4"/>
    <x v="3"/>
    <n v="2"/>
    <n v="39261.17"/>
    <s v="Yes"/>
    <n v="1"/>
    <n v="19"/>
    <x v="2"/>
  </r>
  <r>
    <s v="INC004693"/>
    <x v="23"/>
    <x v="1"/>
    <s v="Oakdale"/>
    <s v="FL"/>
    <n v="7"/>
    <x v="4"/>
    <x v="3174"/>
    <s v="OFF0133"/>
    <s v="SUS00045"/>
    <n v="50"/>
    <s v="F"/>
    <s v="Asian"/>
    <s v="VIC00931"/>
    <n v="79"/>
    <s v="F"/>
    <s v="Firearm"/>
    <x v="0"/>
    <x v="2"/>
    <x v="2"/>
    <n v="2"/>
    <n v="889.53"/>
    <s v="No"/>
    <n v="1"/>
    <n v="6"/>
    <x v="0"/>
  </r>
  <r>
    <s v="INC003815"/>
    <x v="29"/>
    <x v="6"/>
    <s v="Lakewood"/>
    <s v="TX"/>
    <n v="3"/>
    <x v="2"/>
    <x v="3175"/>
    <s v="OFF0109"/>
    <s v="SUS00111"/>
    <n v="16"/>
    <s v="F"/>
    <s v="Black"/>
    <s v="VIC00674"/>
    <n v="10"/>
    <s v="Other"/>
    <s v="Firearm"/>
    <x v="3"/>
    <x v="2"/>
    <x v="0"/>
    <n v="5"/>
    <n v="16950.18"/>
    <s v="Yes"/>
    <n v="4"/>
    <n v="16"/>
    <x v="1"/>
  </r>
  <r>
    <s v="INC004317"/>
    <x v="14"/>
    <x v="1"/>
    <s v="Oakdale"/>
    <s v="NY"/>
    <n v="7"/>
    <x v="2"/>
    <x v="3176"/>
    <s v="OFF0143"/>
    <s v="SUS00585"/>
    <n v="16"/>
    <s v="M"/>
    <s v="Asian"/>
    <s v="VIC00846"/>
    <n v="27"/>
    <s v="M"/>
    <s v="Blunt Object"/>
    <x v="1"/>
    <x v="2"/>
    <x v="2"/>
    <n v="5"/>
    <n v="15535.6"/>
    <s v="Yes"/>
    <n v="2"/>
    <n v="2"/>
    <x v="3"/>
  </r>
  <r>
    <s v="INC003808"/>
    <x v="7"/>
    <x v="3"/>
    <s v="Centerville"/>
    <s v="IL"/>
    <n v="2"/>
    <x v="3"/>
    <x v="3177"/>
    <s v="OFF0119"/>
    <s v="SUS00595"/>
    <n v="75"/>
    <s v="F"/>
    <s v="White"/>
    <s v="VIC00970"/>
    <n v="70"/>
    <s v="M"/>
    <s v="Hands/Feet"/>
    <x v="0"/>
    <x v="0"/>
    <x v="3"/>
    <n v="3"/>
    <n v="34396.94"/>
    <s v="No"/>
    <n v="1"/>
    <n v="14"/>
    <x v="1"/>
  </r>
  <r>
    <s v="INC004901"/>
    <x v="0"/>
    <x v="3"/>
    <s v="Hillcrest"/>
    <s v="NY"/>
    <n v="7"/>
    <x v="3"/>
    <x v="3178"/>
    <s v="OFF0141"/>
    <s v="SUS00426"/>
    <n v="24"/>
    <s v="M"/>
    <s v="Hispanic"/>
    <m/>
    <n v="56"/>
    <s v="M"/>
    <s v="Firearm"/>
    <x v="2"/>
    <x v="0"/>
    <x v="1"/>
    <n v="5"/>
    <n v="26249.91"/>
    <s v="Yes"/>
    <n v="3"/>
    <n v="22"/>
    <x v="2"/>
  </r>
  <r>
    <s v="INC003017"/>
    <x v="26"/>
    <x v="2"/>
    <s v="Maplewood"/>
    <s v="OH"/>
    <n v="1"/>
    <x v="5"/>
    <x v="3179"/>
    <s v="OFF0125"/>
    <s v="SUS00391"/>
    <n v="53"/>
    <s v="F"/>
    <s v="Black"/>
    <s v="VIC00403"/>
    <n v="84"/>
    <s v="F"/>
    <s v="Firearm"/>
    <x v="3"/>
    <x v="1"/>
    <x v="0"/>
    <n v="5"/>
    <n v="21239.02"/>
    <s v="No"/>
    <n v="4"/>
    <n v="1"/>
    <x v="3"/>
  </r>
  <r>
    <s v="INC002196"/>
    <x v="26"/>
    <x v="1"/>
    <s v="Centerville"/>
    <s v="TX"/>
    <n v="1"/>
    <x v="6"/>
    <x v="3180"/>
    <s v="OFF0148"/>
    <s v="NA"/>
    <n v="52"/>
    <s v="F"/>
    <s v="Black"/>
    <s v="VIC00348"/>
    <n v="71"/>
    <s v="M"/>
    <s v="Unarmed"/>
    <x v="1"/>
    <x v="2"/>
    <x v="1"/>
    <n v="0"/>
    <n v="16506.78"/>
    <s v="No"/>
    <n v="2"/>
    <n v="15"/>
    <x v="1"/>
  </r>
  <r>
    <s v="INC003807"/>
    <x v="22"/>
    <x v="5"/>
    <s v="Oakdale"/>
    <s v="TX"/>
    <n v="10"/>
    <x v="4"/>
    <x v="3181"/>
    <s v="OFF0112"/>
    <s v="SUS00100"/>
    <n v="41"/>
    <s v="F"/>
    <s v="Black"/>
    <s v="VIC00106"/>
    <n v="70"/>
    <s v="F"/>
    <s v="Firearm"/>
    <x v="0"/>
    <x v="1"/>
    <x v="1"/>
    <n v="3"/>
    <n v="33401.56"/>
    <s v="No"/>
    <n v="1"/>
    <n v="12"/>
    <x v="1"/>
  </r>
  <r>
    <s v="INC000861"/>
    <x v="22"/>
    <x v="9"/>
    <s v="Maplewood"/>
    <s v="GA"/>
    <n v="5"/>
    <x v="1"/>
    <x v="3182"/>
    <s v="OFF0142"/>
    <s v="SUS00289"/>
    <n v="43"/>
    <s v="F"/>
    <s v="White"/>
    <s v="VIC00086"/>
    <n v="70"/>
    <s v="M"/>
    <s v="Blunt Object"/>
    <x v="1"/>
    <x v="0"/>
    <x v="0"/>
    <n v="5"/>
    <n v="44622.57"/>
    <s v="Yes"/>
    <n v="2"/>
    <n v="7"/>
    <x v="0"/>
  </r>
  <r>
    <s v="INC000343"/>
    <x v="20"/>
    <x v="2"/>
    <s v="Springfield"/>
    <s v="PA"/>
    <n v="7"/>
    <x v="6"/>
    <x v="3183"/>
    <s v="OFF0058"/>
    <s v="SUS00691"/>
    <n v="70"/>
    <s v="F"/>
    <s v="White"/>
    <s v="VIC00016"/>
    <n v="23"/>
    <s v="M"/>
    <s v="Blunt Object"/>
    <x v="1"/>
    <x v="0"/>
    <x v="0"/>
    <n v="0"/>
    <n v="49085.1"/>
    <s v="Yes"/>
    <n v="2"/>
    <n v="15"/>
    <x v="1"/>
  </r>
  <r>
    <s v="INC003978"/>
    <x v="20"/>
    <x v="3"/>
    <s v="Maplewood"/>
    <s v="CA"/>
    <n v="7"/>
    <x v="3"/>
    <x v="3184"/>
    <s v="OFF0144"/>
    <s v="SUS00295"/>
    <n v="56"/>
    <s v="F"/>
    <s v="Black"/>
    <s v="VIC00135"/>
    <n v="48"/>
    <s v="Other"/>
    <s v="Firearm"/>
    <x v="3"/>
    <x v="0"/>
    <x v="0"/>
    <n v="2"/>
    <n v="20681.86"/>
    <s v="No"/>
    <n v="4"/>
    <n v="12"/>
    <x v="1"/>
  </r>
  <r>
    <s v="INC001819"/>
    <x v="6"/>
    <x v="7"/>
    <s v="Springfield"/>
    <s v="NY"/>
    <n v="4"/>
    <x v="2"/>
    <x v="3185"/>
    <s v="OFF0040"/>
    <s v="SUS00588"/>
    <n v="22"/>
    <s v="F"/>
    <s v="White"/>
    <s v="VIC00087"/>
    <n v="42"/>
    <s v="M"/>
    <s v="Firearm"/>
    <x v="1"/>
    <x v="1"/>
    <x v="0"/>
    <n v="4"/>
    <n v="34539.43"/>
    <s v="Yes"/>
    <n v="2"/>
    <n v="6"/>
    <x v="0"/>
  </r>
  <r>
    <s v="INC002758"/>
    <x v="9"/>
    <x v="6"/>
    <s v="Maplewood"/>
    <s v="NY"/>
    <n v="3"/>
    <x v="3"/>
    <x v="3186"/>
    <s v="OFF0012"/>
    <s v="SUS00170"/>
    <n v="66"/>
    <s v="F"/>
    <s v="Black"/>
    <s v="VIC00351"/>
    <n v="71"/>
    <s v="M"/>
    <s v="Firearm"/>
    <x v="3"/>
    <x v="3"/>
    <x v="0"/>
    <n v="0"/>
    <n v="13903.84"/>
    <s v="No"/>
    <n v="4"/>
    <n v="8"/>
    <x v="0"/>
  </r>
  <r>
    <s v="INC001258"/>
    <x v="9"/>
    <x v="0"/>
    <s v="Hillcrest"/>
    <s v="GA"/>
    <n v="11"/>
    <x v="1"/>
    <x v="3187"/>
    <s v="OFF0068"/>
    <s v="NA"/>
    <n v="52"/>
    <s v="F"/>
    <s v="Black"/>
    <s v="VIC00496"/>
    <n v="48"/>
    <s v="M"/>
    <s v="Hands/Feet"/>
    <x v="2"/>
    <x v="1"/>
    <x v="2"/>
    <n v="1"/>
    <n v="45968.58"/>
    <s v="Yes"/>
    <n v="3"/>
    <n v="19"/>
    <x v="2"/>
  </r>
  <r>
    <s v="INC003060"/>
    <x v="15"/>
    <x v="8"/>
    <s v="Lakewood"/>
    <s v="CA"/>
    <n v="8"/>
    <x v="7"/>
    <x v="39"/>
    <s v="OFF0146"/>
    <s v="SUS00788"/>
    <n v="52"/>
    <s v="M"/>
    <s v="Asian"/>
    <s v="VIC00376"/>
    <n v="19"/>
    <s v="F"/>
    <s v="KNIFE"/>
    <x v="3"/>
    <x v="1"/>
    <x v="1"/>
    <n v="4"/>
    <n v="39136.129999999997"/>
    <s v="No"/>
    <n v="4"/>
    <n v="0"/>
    <x v="3"/>
  </r>
  <r>
    <s v="INC004904"/>
    <x v="4"/>
    <x v="5"/>
    <s v="Riverside"/>
    <s v="GA"/>
    <n v="7"/>
    <x v="1"/>
    <x v="3188"/>
    <s v="OFF0063"/>
    <s v="SUS00063"/>
    <n v="57"/>
    <s v="M"/>
    <s v="Other"/>
    <s v="VIC00066"/>
    <n v="23"/>
    <s v="M"/>
    <s v="Firearm"/>
    <x v="3"/>
    <x v="0"/>
    <x v="0"/>
    <n v="4"/>
    <n v="7081.05"/>
    <s v="No"/>
    <n v="4"/>
    <n v="10"/>
    <x v="0"/>
  </r>
  <r>
    <s v="INC003223"/>
    <x v="17"/>
    <x v="2"/>
    <s v="Riverside"/>
    <s v="PA"/>
    <n v="12"/>
    <x v="4"/>
    <x v="3189"/>
    <s v="OFF0046"/>
    <s v="SUS00427"/>
    <n v="45"/>
    <s v="F"/>
    <s v="White"/>
    <s v="VIC00567"/>
    <n v="68"/>
    <s v="M"/>
    <s v="Blunt Object"/>
    <x v="1"/>
    <x v="4"/>
    <x v="3"/>
    <n v="1"/>
    <n v="17479.009999999998"/>
    <s v="Yes"/>
    <n v="2"/>
    <n v="15"/>
    <x v="1"/>
  </r>
  <r>
    <s v="INC004029"/>
    <x v="9"/>
    <x v="0"/>
    <s v="Maplewood"/>
    <s v="TX"/>
    <n v="5"/>
    <x v="3"/>
    <x v="3190"/>
    <s v="OFF0078"/>
    <s v="SUS00729"/>
    <n v="52"/>
    <s v="F"/>
    <s v="White"/>
    <s v="VIC00556"/>
    <n v="36"/>
    <s v="F"/>
    <s v="Hands/Feet"/>
    <x v="1"/>
    <x v="0"/>
    <x v="2"/>
    <n v="4"/>
    <n v="16181.09"/>
    <s v="No"/>
    <n v="2"/>
    <n v="16"/>
    <x v="1"/>
  </r>
  <r>
    <s v="INC000048"/>
    <x v="0"/>
    <x v="2"/>
    <s v="Springfield"/>
    <s v="GA"/>
    <n v="7"/>
    <x v="5"/>
    <x v="3191"/>
    <s v="OFF0002"/>
    <s v="SUS00070"/>
    <n v="47"/>
    <s v="M"/>
    <s v="White"/>
    <s v="VIC00062"/>
    <n v="88"/>
    <s v="M"/>
    <s v="Firearm"/>
    <x v="1"/>
    <x v="2"/>
    <x v="2"/>
    <n v="0"/>
    <n v="836.31"/>
    <s v="Yes"/>
    <n v="2"/>
    <n v="17"/>
    <x v="1"/>
  </r>
  <r>
    <s v="INC004927"/>
    <x v="14"/>
    <x v="1"/>
    <s v="Oakdale"/>
    <s v="NY"/>
    <n v="4"/>
    <x v="3"/>
    <x v="3192"/>
    <s v="OFF0127"/>
    <s v="SUS00300"/>
    <n v="52"/>
    <s v="F"/>
    <s v="Black"/>
    <s v="VIC00575"/>
    <n v="37"/>
    <s v="M"/>
    <s v="Unarmed"/>
    <x v="1"/>
    <x v="1"/>
    <x v="1"/>
    <n v="0"/>
    <n v="48751.77"/>
    <s v="No"/>
    <n v="2"/>
    <n v="8"/>
    <x v="0"/>
  </r>
  <r>
    <s v="INC004805"/>
    <x v="8"/>
    <x v="3"/>
    <s v="Fairview"/>
    <s v="FL"/>
    <n v="3"/>
    <x v="1"/>
    <x v="3193"/>
    <s v="OFF0056"/>
    <s v="SUS00298"/>
    <n v="60"/>
    <s v="M"/>
    <s v="Black"/>
    <s v="VIC00925"/>
    <n v="48"/>
    <s v="M"/>
    <s v="KNIFE"/>
    <x v="2"/>
    <x v="2"/>
    <x v="1"/>
    <n v="1"/>
    <n v="0"/>
    <s v="No"/>
    <n v="3"/>
    <n v="19"/>
    <x v="2"/>
  </r>
  <r>
    <s v="INC002557"/>
    <x v="14"/>
    <x v="3"/>
    <s v="Centerville"/>
    <s v="PA"/>
    <n v="12"/>
    <x v="0"/>
    <x v="3194"/>
    <s v="OFF0015"/>
    <s v="SUS00297"/>
    <n v="65"/>
    <s v="F"/>
    <s v="Black"/>
    <s v="VIC00458"/>
    <n v="33"/>
    <s v="M"/>
    <s v="Hands/Feet"/>
    <x v="0"/>
    <x v="3"/>
    <x v="0"/>
    <n v="0"/>
    <n v="41860.21"/>
    <s v="Yes"/>
    <n v="1"/>
    <n v="16"/>
    <x v="1"/>
  </r>
  <r>
    <s v="INC000235"/>
    <x v="3"/>
    <x v="1"/>
    <s v="Riverside"/>
    <s v="AZ"/>
    <n v="5"/>
    <x v="1"/>
    <x v="3195"/>
    <s v="OFF0030"/>
    <s v="SUS00763"/>
    <n v="35"/>
    <s v="Other"/>
    <s v="Asian"/>
    <s v="VIC00344"/>
    <n v="75"/>
    <s v="M"/>
    <s v="KNIFE"/>
    <x v="2"/>
    <x v="0"/>
    <x v="3"/>
    <n v="2"/>
    <n v="9519.93"/>
    <s v="Yes"/>
    <n v="3"/>
    <n v="2"/>
    <x v="3"/>
  </r>
  <r>
    <s v="INC003146"/>
    <x v="8"/>
    <x v="9"/>
    <s v="Lakewood"/>
    <s v="NC"/>
    <n v="8"/>
    <x v="7"/>
    <x v="39"/>
    <s v="OFF0123"/>
    <s v="SUS00697"/>
    <n v="74"/>
    <s v="F"/>
    <s v="Black"/>
    <s v="VIC00120"/>
    <n v="32"/>
    <s v="M"/>
    <s v="Hands/Feet"/>
    <x v="1"/>
    <x v="0"/>
    <x v="2"/>
    <n v="5"/>
    <n v="6181.09"/>
    <s v="No"/>
    <n v="2"/>
    <n v="0"/>
    <x v="3"/>
  </r>
  <r>
    <s v="INC004909"/>
    <x v="8"/>
    <x v="1"/>
    <s v="Riverside"/>
    <s v="TX"/>
    <n v="9"/>
    <x v="6"/>
    <x v="3196"/>
    <s v="OFF0009"/>
    <s v="SUS00296"/>
    <n v="55"/>
    <s v="M"/>
    <s v="White"/>
    <s v="VIC00069"/>
    <n v="65"/>
    <s v="F"/>
    <s v="Firearm"/>
    <x v="0"/>
    <x v="4"/>
    <x v="1"/>
    <n v="4"/>
    <n v="10374.73"/>
    <s v="Yes"/>
    <n v="1"/>
    <n v="22"/>
    <x v="2"/>
  </r>
  <r>
    <s v="INC004754"/>
    <x v="13"/>
    <x v="5"/>
    <s v="Maplewood"/>
    <s v="OH"/>
    <n v="1"/>
    <x v="2"/>
    <x v="3197"/>
    <s v="OFF0058"/>
    <s v="SUS00498"/>
    <n v="40"/>
    <s v="F"/>
    <s v="Black"/>
    <s v="VIC00959"/>
    <n v="56"/>
    <s v="F"/>
    <s v="Firearm"/>
    <x v="3"/>
    <x v="2"/>
    <x v="2"/>
    <n v="4"/>
    <n v="26055.9"/>
    <s v="Yes"/>
    <n v="4"/>
    <n v="22"/>
    <x v="2"/>
  </r>
  <r>
    <s v="INC003077"/>
    <x v="21"/>
    <x v="0"/>
    <s v="Centerville"/>
    <s v="NC"/>
    <n v="11"/>
    <x v="0"/>
    <x v="3198"/>
    <s v="OFF0008"/>
    <s v="SUS00600"/>
    <n v="52"/>
    <s v="F"/>
    <s v="Other"/>
    <s v="VIC00574"/>
    <n v="67"/>
    <s v="M"/>
    <s v="Firearm"/>
    <x v="1"/>
    <x v="0"/>
    <x v="1"/>
    <n v="4"/>
    <n v="37422.6"/>
    <s v="No"/>
    <n v="2"/>
    <n v="3"/>
    <x v="3"/>
  </r>
  <r>
    <s v="INC003641"/>
    <x v="2"/>
    <x v="0"/>
    <s v="Fairview"/>
    <s v="TX"/>
    <n v="11"/>
    <x v="1"/>
    <x v="3199"/>
    <s v="OFF0030"/>
    <s v="NA"/>
    <n v="52"/>
    <s v="F"/>
    <s v="Black"/>
    <s v="VIC00389"/>
    <n v="29"/>
    <s v="Other"/>
    <s v="Firearm"/>
    <x v="3"/>
    <x v="4"/>
    <x v="1"/>
    <n v="5"/>
    <n v="10134.049999999999"/>
    <s v="No"/>
    <n v="4"/>
    <n v="11"/>
    <x v="0"/>
  </r>
  <r>
    <s v="INC004045"/>
    <x v="2"/>
    <x v="8"/>
    <s v="Hillcrest"/>
    <s v="PA"/>
    <n v="10"/>
    <x v="5"/>
    <x v="3200"/>
    <s v="OFF0075"/>
    <s v="SUS00787"/>
    <n v="69"/>
    <s v="F"/>
    <s v="Black"/>
    <s v="VIC00717"/>
    <n v="56"/>
    <s v="F"/>
    <s v="Firearm"/>
    <x v="1"/>
    <x v="2"/>
    <x v="1"/>
    <n v="0"/>
    <n v="45207.5"/>
    <s v="Yes"/>
    <n v="2"/>
    <n v="13"/>
    <x v="1"/>
  </r>
  <r>
    <s v="INC003963"/>
    <x v="0"/>
    <x v="0"/>
    <s v="Centerville"/>
    <s v="PA"/>
    <n v="10"/>
    <x v="2"/>
    <x v="3201"/>
    <s v="OFF0015"/>
    <s v="NA"/>
    <n v="52"/>
    <s v="F"/>
    <s v="Black"/>
    <s v="VIC00212"/>
    <n v="48"/>
    <s v="M"/>
    <s v="KNIFE"/>
    <x v="2"/>
    <x v="2"/>
    <x v="1"/>
    <n v="3"/>
    <n v="0"/>
    <s v="No"/>
    <n v="3"/>
    <n v="6"/>
    <x v="0"/>
  </r>
  <r>
    <s v="INC000054"/>
    <x v="9"/>
    <x v="3"/>
    <s v="Oakdale"/>
    <s v="PA"/>
    <n v="8"/>
    <x v="2"/>
    <x v="3202"/>
    <s v="OFF0100"/>
    <s v="SUS00211"/>
    <n v="65"/>
    <s v="F"/>
    <s v="Black"/>
    <s v="VIC00105"/>
    <n v="56"/>
    <s v="M"/>
    <s v="Hands/Feet"/>
    <x v="1"/>
    <x v="4"/>
    <x v="0"/>
    <n v="4"/>
    <n v="48295.82"/>
    <s v="No"/>
    <n v="2"/>
    <n v="13"/>
    <x v="1"/>
  </r>
  <r>
    <s v="INC004663"/>
    <x v="11"/>
    <x v="9"/>
    <s v="Hillcrest"/>
    <s v="FL"/>
    <n v="8"/>
    <x v="7"/>
    <x v="39"/>
    <s v="OFF0068"/>
    <s v="SUS00483"/>
    <n v="19"/>
    <s v="F"/>
    <s v="Black"/>
    <s v="VIC00092"/>
    <n v="90"/>
    <s v="M"/>
    <s v="Unarmed"/>
    <x v="0"/>
    <x v="3"/>
    <x v="3"/>
    <n v="0"/>
    <n v="41949.14"/>
    <s v="No"/>
    <n v="1"/>
    <n v="0"/>
    <x v="3"/>
  </r>
  <r>
    <s v="INC004795"/>
    <x v="16"/>
    <x v="2"/>
    <s v="Riverside"/>
    <s v="NY"/>
    <n v="6"/>
    <x v="5"/>
    <x v="3203"/>
    <s v="OFF0076"/>
    <s v="SUS00267"/>
    <n v="29"/>
    <s v="M"/>
    <s v="Other"/>
    <s v="VIC00951"/>
    <n v="59"/>
    <s v="F"/>
    <s v="Firearm"/>
    <x v="2"/>
    <x v="2"/>
    <x v="1"/>
    <n v="3"/>
    <n v="18502.060000000001"/>
    <s v="Yes"/>
    <n v="3"/>
    <n v="23"/>
    <x v="2"/>
  </r>
  <r>
    <s v="INC000791"/>
    <x v="20"/>
    <x v="9"/>
    <s v="Lakewood"/>
    <s v="OH"/>
    <n v="11"/>
    <x v="0"/>
    <x v="3204"/>
    <s v="OFF0013"/>
    <s v="SUS00375"/>
    <n v="21"/>
    <s v="F"/>
    <s v="Black"/>
    <s v="VIC00323"/>
    <n v="56"/>
    <s v="M"/>
    <s v="Blunt Object"/>
    <x v="1"/>
    <x v="0"/>
    <x v="2"/>
    <n v="2"/>
    <n v="36801.43"/>
    <s v="No"/>
    <n v="2"/>
    <n v="15"/>
    <x v="1"/>
  </r>
  <r>
    <s v="INC002912"/>
    <x v="14"/>
    <x v="5"/>
    <s v="Hillcrest"/>
    <s v="GA"/>
    <n v="8"/>
    <x v="7"/>
    <x v="39"/>
    <s v="OFF0095"/>
    <s v="SUS00598"/>
    <n v="52"/>
    <s v="F"/>
    <s v="Asian"/>
    <s v="VIC00781"/>
    <n v="13"/>
    <s v="M"/>
    <s v="Hands/Feet"/>
    <x v="1"/>
    <x v="3"/>
    <x v="1"/>
    <n v="4"/>
    <n v="41695.379999999997"/>
    <s v="No"/>
    <n v="2"/>
    <n v="0"/>
    <x v="3"/>
  </r>
  <r>
    <s v="INC002851"/>
    <x v="20"/>
    <x v="1"/>
    <s v="Lakewood"/>
    <s v="PA"/>
    <n v="8"/>
    <x v="7"/>
    <x v="39"/>
    <s v="OFF0039"/>
    <s v="SUS00672"/>
    <n v="64"/>
    <s v="M"/>
    <s v="Black"/>
    <s v="VIC00646"/>
    <n v="33"/>
    <s v="M"/>
    <s v="Firearm"/>
    <x v="0"/>
    <x v="2"/>
    <x v="2"/>
    <n v="5"/>
    <n v="36473.449999999997"/>
    <s v="No"/>
    <n v="1"/>
    <n v="0"/>
    <x v="3"/>
  </r>
  <r>
    <s v="INC001353"/>
    <x v="20"/>
    <x v="4"/>
    <s v="Hillcrest"/>
    <s v="NY"/>
    <n v="2"/>
    <x v="0"/>
    <x v="3205"/>
    <s v="OFF0003"/>
    <s v="SUS00663"/>
    <n v="49"/>
    <s v="M"/>
    <s v="White"/>
    <s v="VIC00089"/>
    <n v="59"/>
    <s v="M"/>
    <s v="Firearm"/>
    <x v="0"/>
    <x v="1"/>
    <x v="3"/>
    <n v="4"/>
    <n v="18203.43"/>
    <s v="No"/>
    <n v="1"/>
    <n v="13"/>
    <x v="1"/>
  </r>
  <r>
    <s v="INC002284"/>
    <x v="8"/>
    <x v="7"/>
    <s v="Riverside"/>
    <s v="CA"/>
    <n v="8"/>
    <x v="0"/>
    <x v="3206"/>
    <s v="OFF0077"/>
    <s v="SUS00203"/>
    <n v="65"/>
    <s v="Other"/>
    <s v="Hispanic"/>
    <s v="VIC00840"/>
    <n v="51"/>
    <s v="F"/>
    <s v="Unarmed"/>
    <x v="1"/>
    <x v="3"/>
    <x v="1"/>
    <n v="0"/>
    <n v="35596.910000000003"/>
    <s v="Yes"/>
    <n v="2"/>
    <n v="19"/>
    <x v="2"/>
  </r>
  <r>
    <s v="INC001063"/>
    <x v="11"/>
    <x v="7"/>
    <s v="Fairview"/>
    <s v="IL"/>
    <n v="2"/>
    <x v="0"/>
    <x v="3207"/>
    <s v="OFF0055"/>
    <s v="SUS00204"/>
    <n v="22"/>
    <s v="F"/>
    <s v="Black"/>
    <s v="VIC00786"/>
    <n v="88"/>
    <s v="Other"/>
    <s v="Unarmed"/>
    <x v="1"/>
    <x v="3"/>
    <x v="0"/>
    <n v="5"/>
    <n v="0"/>
    <s v="No"/>
    <n v="2"/>
    <n v="10"/>
    <x v="0"/>
  </r>
  <r>
    <s v="INC003887"/>
    <x v="19"/>
    <x v="3"/>
    <s v="Oakdale"/>
    <s v="IL"/>
    <n v="10"/>
    <x v="4"/>
    <x v="3208"/>
    <s v="OFF0068"/>
    <s v="SUS00154"/>
    <n v="42"/>
    <s v="M"/>
    <s v="Hispanic"/>
    <s v="VIC00630"/>
    <n v="75"/>
    <s v="M"/>
    <s v="KNIFE"/>
    <x v="0"/>
    <x v="2"/>
    <x v="3"/>
    <n v="1"/>
    <n v="16133.3"/>
    <s v="Yes"/>
    <n v="1"/>
    <n v="21"/>
    <x v="2"/>
  </r>
  <r>
    <s v="INC002724"/>
    <x v="23"/>
    <x v="9"/>
    <s v="Fairview"/>
    <s v="NY"/>
    <n v="4"/>
    <x v="3"/>
    <x v="3209"/>
    <s v="OFF0120"/>
    <s v="SUS00797"/>
    <n v="71"/>
    <s v="F"/>
    <s v="Asian"/>
    <s v="VIC00315"/>
    <n v="47"/>
    <s v="M"/>
    <s v="Firearm"/>
    <x v="2"/>
    <x v="4"/>
    <x v="1"/>
    <n v="5"/>
    <n v="0"/>
    <s v="No"/>
    <n v="3"/>
    <n v="0"/>
    <x v="3"/>
  </r>
  <r>
    <s v="INC000192"/>
    <x v="2"/>
    <x v="4"/>
    <s v="Centerville"/>
    <s v="CA"/>
    <n v="1"/>
    <x v="2"/>
    <x v="3210"/>
    <s v="OFF0028"/>
    <s v="SUS00412"/>
    <n v="52"/>
    <s v="M"/>
    <s v="Black"/>
    <s v="VIC00542"/>
    <n v="25"/>
    <s v="M"/>
    <s v="Blunt Object"/>
    <x v="3"/>
    <x v="3"/>
    <x v="1"/>
    <n v="2"/>
    <n v="18224.78"/>
    <s v="Yes"/>
    <n v="4"/>
    <n v="12"/>
    <x v="1"/>
  </r>
  <r>
    <s v="INC000492"/>
    <x v="4"/>
    <x v="4"/>
    <s v="Springfield"/>
    <s v="PA"/>
    <n v="6"/>
    <x v="3"/>
    <x v="3211"/>
    <s v="OFF0023"/>
    <s v="NA"/>
    <n v="52"/>
    <s v="F"/>
    <s v="Black"/>
    <s v="VIC00554"/>
    <n v="28"/>
    <s v="F"/>
    <s v="Firearm"/>
    <x v="2"/>
    <x v="1"/>
    <x v="3"/>
    <n v="4"/>
    <n v="0"/>
    <s v="Yes"/>
    <n v="3"/>
    <n v="9"/>
    <x v="0"/>
  </r>
  <r>
    <s v="INC003506"/>
    <x v="22"/>
    <x v="5"/>
    <s v="Oakdale"/>
    <s v="FL"/>
    <n v="9"/>
    <x v="4"/>
    <x v="3212"/>
    <s v="OFF0111"/>
    <s v="SUS00306"/>
    <n v="52"/>
    <s v="F"/>
    <s v="Hispanic"/>
    <s v="VIC00370"/>
    <n v="33"/>
    <s v="M"/>
    <s v="Firearm"/>
    <x v="0"/>
    <x v="2"/>
    <x v="1"/>
    <n v="1"/>
    <n v="160.31"/>
    <s v="Yes"/>
    <n v="1"/>
    <n v="14"/>
    <x v="1"/>
  </r>
  <r>
    <s v="INC004467"/>
    <x v="29"/>
    <x v="7"/>
    <s v="Oakdale"/>
    <s v="GA"/>
    <n v="12"/>
    <x v="0"/>
    <x v="3213"/>
    <s v="OFF0069"/>
    <s v="SUS00575"/>
    <n v="16"/>
    <s v="F"/>
    <s v="White"/>
    <s v="VIC00614"/>
    <n v="65"/>
    <s v="M"/>
    <s v="KNIFE"/>
    <x v="2"/>
    <x v="0"/>
    <x v="0"/>
    <n v="3"/>
    <n v="27601.599999999999"/>
    <s v="Yes"/>
    <n v="3"/>
    <n v="20"/>
    <x v="2"/>
  </r>
  <r>
    <s v="INC000866"/>
    <x v="19"/>
    <x v="2"/>
    <s v="Maplewood"/>
    <s v="FL"/>
    <n v="8"/>
    <x v="2"/>
    <x v="441"/>
    <s v="OFF0139"/>
    <s v="SUS00797"/>
    <n v="34"/>
    <s v="F"/>
    <s v="Asian"/>
    <s v="VIC00177"/>
    <n v="46"/>
    <s v="M"/>
    <s v="KNIFE"/>
    <x v="3"/>
    <x v="1"/>
    <x v="2"/>
    <n v="0"/>
    <n v="21617.599999999999"/>
    <s v="No"/>
    <n v="4"/>
    <n v="7"/>
    <x v="0"/>
  </r>
  <r>
    <s v="INC002429"/>
    <x v="26"/>
    <x v="4"/>
    <s v="Centerville"/>
    <s v="GA"/>
    <n v="2"/>
    <x v="1"/>
    <x v="3214"/>
    <s v="OFF0006"/>
    <s v="SUS00082"/>
    <n v="15"/>
    <s v="M"/>
    <s v="Black"/>
    <s v="VIC00886"/>
    <n v="71"/>
    <s v="M"/>
    <s v="Blunt Object"/>
    <x v="1"/>
    <x v="0"/>
    <x v="3"/>
    <n v="1"/>
    <n v="18203.990000000002"/>
    <s v="Yes"/>
    <n v="2"/>
    <n v="17"/>
    <x v="1"/>
  </r>
  <r>
    <s v="INC004984"/>
    <x v="23"/>
    <x v="1"/>
    <s v="Oakdale"/>
    <s v="NY"/>
    <n v="5"/>
    <x v="5"/>
    <x v="3215"/>
    <s v="OFF0018"/>
    <s v="NA"/>
    <n v="52"/>
    <s v="F"/>
    <s v="Black"/>
    <s v="VIC00579"/>
    <n v="52"/>
    <s v="M"/>
    <s v="Hands/Feet"/>
    <x v="0"/>
    <x v="2"/>
    <x v="1"/>
    <n v="5"/>
    <n v="42020.87"/>
    <s v="Yes"/>
    <n v="1"/>
    <n v="4"/>
    <x v="3"/>
  </r>
  <r>
    <s v="INC001139"/>
    <x v="6"/>
    <x v="8"/>
    <s v="Oakdale"/>
    <s v="NY"/>
    <n v="8"/>
    <x v="7"/>
    <x v="39"/>
    <s v="OFF0129"/>
    <s v="NA"/>
    <n v="52"/>
    <s v="F"/>
    <s v="Black"/>
    <s v="VIC00703"/>
    <n v="50"/>
    <s v="M"/>
    <s v="KNIFE"/>
    <x v="0"/>
    <x v="0"/>
    <x v="1"/>
    <n v="2"/>
    <n v="39929.32"/>
    <s v="Yes"/>
    <n v="1"/>
    <n v="0"/>
    <x v="3"/>
  </r>
  <r>
    <s v="INC002362"/>
    <x v="11"/>
    <x v="3"/>
    <s v="Maplewood"/>
    <s v="TX"/>
    <n v="1"/>
    <x v="5"/>
    <x v="3216"/>
    <s v="OFF0043"/>
    <s v="SUS00544"/>
    <n v="24"/>
    <s v="M"/>
    <s v="White"/>
    <s v="VIC00534"/>
    <n v="87"/>
    <s v="M"/>
    <s v="KNIFE"/>
    <x v="3"/>
    <x v="4"/>
    <x v="3"/>
    <n v="4"/>
    <n v="28648.67"/>
    <s v="Yes"/>
    <n v="4"/>
    <n v="4"/>
    <x v="3"/>
  </r>
  <r>
    <s v="INC000881"/>
    <x v="17"/>
    <x v="8"/>
    <s v="Lakewood"/>
    <s v="AZ"/>
    <n v="10"/>
    <x v="0"/>
    <x v="3217"/>
    <s v="OFF0147"/>
    <s v="SUS00459"/>
    <n v="54"/>
    <s v="M"/>
    <s v="White"/>
    <s v="VIC00581"/>
    <n v="32"/>
    <s v="F"/>
    <s v="Blunt Object"/>
    <x v="0"/>
    <x v="0"/>
    <x v="2"/>
    <n v="1"/>
    <n v="20573.38"/>
    <s v="Yes"/>
    <n v="1"/>
    <n v="7"/>
    <x v="0"/>
  </r>
  <r>
    <s v="INC000471"/>
    <x v="17"/>
    <x v="3"/>
    <s v="Fairview"/>
    <s v="PA"/>
    <n v="8"/>
    <x v="3"/>
    <x v="3218"/>
    <s v="OFF0040"/>
    <s v="SUS00254"/>
    <n v="62"/>
    <s v="M"/>
    <s v="Black"/>
    <s v="VIC00570"/>
    <n v="67"/>
    <s v="M"/>
    <s v="Firearm"/>
    <x v="0"/>
    <x v="0"/>
    <x v="3"/>
    <n v="2"/>
    <n v="26259.59"/>
    <s v="Yes"/>
    <n v="1"/>
    <n v="4"/>
    <x v="3"/>
  </r>
  <r>
    <s v="INC003911"/>
    <x v="20"/>
    <x v="2"/>
    <s v="Maplewood"/>
    <s v="NC"/>
    <n v="8"/>
    <x v="7"/>
    <x v="39"/>
    <s v="OFF0004"/>
    <s v="SUS00439"/>
    <n v="21"/>
    <s v="M"/>
    <s v="White"/>
    <s v="VIC00189"/>
    <n v="67"/>
    <s v="M"/>
    <s v="Firearm"/>
    <x v="3"/>
    <x v="0"/>
    <x v="0"/>
    <n v="0"/>
    <n v="27616.73"/>
    <s v="No"/>
    <n v="4"/>
    <n v="0"/>
    <x v="3"/>
  </r>
  <r>
    <s v="INC004178"/>
    <x v="23"/>
    <x v="5"/>
    <s v="Lakewood"/>
    <s v="AZ"/>
    <n v="3"/>
    <x v="3"/>
    <x v="3219"/>
    <s v="OFF0074"/>
    <s v="SUS00714"/>
    <n v="37"/>
    <s v="F"/>
    <s v="Other"/>
    <s v="VIC00608"/>
    <n v="44"/>
    <s v="M"/>
    <s v="Hands/Feet"/>
    <x v="3"/>
    <x v="2"/>
    <x v="2"/>
    <n v="2"/>
    <n v="7450.59"/>
    <s v="No"/>
    <n v="4"/>
    <n v="22"/>
    <x v="2"/>
  </r>
  <r>
    <s v="INC003613"/>
    <x v="8"/>
    <x v="5"/>
    <s v="Springfield"/>
    <s v="CA"/>
    <n v="7"/>
    <x v="3"/>
    <x v="3220"/>
    <s v="OFF0083"/>
    <s v="SUS00783"/>
    <n v="24"/>
    <s v="F"/>
    <s v="White"/>
    <s v="VIC00426"/>
    <n v="13"/>
    <s v="M"/>
    <s v="KNIFE"/>
    <x v="2"/>
    <x v="2"/>
    <x v="1"/>
    <n v="3"/>
    <n v="28148.78"/>
    <s v="Yes"/>
    <n v="3"/>
    <n v="12"/>
    <x v="1"/>
  </r>
  <r>
    <s v="INC004767"/>
    <x v="23"/>
    <x v="3"/>
    <s v="Springfield"/>
    <s v="TX"/>
    <n v="1"/>
    <x v="2"/>
    <x v="3221"/>
    <s v="OFF0141"/>
    <s v="SUS00526"/>
    <n v="48"/>
    <s v="F"/>
    <s v="Other"/>
    <s v="VIC00361"/>
    <n v="59"/>
    <s v="M"/>
    <s v="Blunt Object"/>
    <x v="1"/>
    <x v="0"/>
    <x v="1"/>
    <n v="2"/>
    <n v="45566.58"/>
    <s v="Yes"/>
    <n v="2"/>
    <n v="7"/>
    <x v="0"/>
  </r>
  <r>
    <s v="INC002883"/>
    <x v="2"/>
    <x v="2"/>
    <s v="Centerville"/>
    <s v="AZ"/>
    <n v="11"/>
    <x v="3"/>
    <x v="3222"/>
    <s v="OFF0127"/>
    <s v="SUS00705"/>
    <n v="49"/>
    <s v="F"/>
    <s v="Black"/>
    <m/>
    <n v="56"/>
    <s v="M"/>
    <s v="Firearm"/>
    <x v="0"/>
    <x v="0"/>
    <x v="1"/>
    <n v="2"/>
    <n v="28404.97"/>
    <s v="Yes"/>
    <n v="1"/>
    <n v="21"/>
    <x v="2"/>
  </r>
  <r>
    <s v="INC000739"/>
    <x v="12"/>
    <x v="3"/>
    <s v="Lakewood"/>
    <s v="GA"/>
    <n v="6"/>
    <x v="1"/>
    <x v="3223"/>
    <s v="OFF0035"/>
    <s v="SUS00667"/>
    <n v="35"/>
    <s v="M"/>
    <s v="Black"/>
    <s v="VIC00978"/>
    <n v="28"/>
    <s v="F"/>
    <s v="Hands/Feet"/>
    <x v="1"/>
    <x v="4"/>
    <x v="1"/>
    <n v="4"/>
    <n v="43490.96"/>
    <s v="No"/>
    <n v="2"/>
    <n v="21"/>
    <x v="2"/>
  </r>
  <r>
    <s v="INC000083"/>
    <x v="11"/>
    <x v="9"/>
    <s v="Hillcrest"/>
    <s v="GA"/>
    <n v="9"/>
    <x v="5"/>
    <x v="3224"/>
    <s v="OFF0081"/>
    <s v="SUS00762"/>
    <n v="64"/>
    <s v="F"/>
    <s v="Hispanic"/>
    <s v="VIC00850"/>
    <n v="57"/>
    <s v="M"/>
    <s v="KNIFE"/>
    <x v="0"/>
    <x v="0"/>
    <x v="0"/>
    <n v="5"/>
    <n v="3723.45"/>
    <s v="Yes"/>
    <n v="1"/>
    <n v="13"/>
    <x v="1"/>
  </r>
  <r>
    <s v="INC003568"/>
    <x v="28"/>
    <x v="7"/>
    <s v="Fairview"/>
    <s v="OH"/>
    <n v="8"/>
    <x v="4"/>
    <x v="3225"/>
    <s v="OFF0025"/>
    <s v="SUS00313"/>
    <n v="68"/>
    <s v="M"/>
    <s v="Black"/>
    <s v="VIC00808"/>
    <n v="43"/>
    <s v="F"/>
    <s v="KNIFE"/>
    <x v="3"/>
    <x v="2"/>
    <x v="1"/>
    <n v="4"/>
    <n v="48830.35"/>
    <s v="No"/>
    <n v="4"/>
    <n v="10"/>
    <x v="0"/>
  </r>
  <r>
    <s v="INC003636"/>
    <x v="27"/>
    <x v="7"/>
    <s v="Hillcrest"/>
    <s v="OH"/>
    <n v="4"/>
    <x v="3"/>
    <x v="3226"/>
    <s v="OFF0074"/>
    <s v="SUS00167"/>
    <n v="24"/>
    <s v="F"/>
    <s v="Black"/>
    <s v="VIC00533"/>
    <n v="22"/>
    <s v="M"/>
    <s v="Blunt Object"/>
    <x v="3"/>
    <x v="1"/>
    <x v="0"/>
    <n v="1"/>
    <n v="36379.18"/>
    <s v="No"/>
    <n v="4"/>
    <n v="0"/>
    <x v="3"/>
  </r>
  <r>
    <s v="INC004806"/>
    <x v="17"/>
    <x v="3"/>
    <s v="Lakewood"/>
    <s v="PA"/>
    <n v="4"/>
    <x v="3"/>
    <x v="3227"/>
    <s v="OFF0028"/>
    <s v="SUS00375"/>
    <n v="62"/>
    <s v="F"/>
    <s v="White"/>
    <s v="VIC00100"/>
    <n v="68"/>
    <s v="F"/>
    <s v="Unarmed"/>
    <x v="1"/>
    <x v="2"/>
    <x v="2"/>
    <n v="3"/>
    <n v="40530.35"/>
    <s v="Yes"/>
    <n v="2"/>
    <n v="10"/>
    <x v="0"/>
  </r>
  <r>
    <s v="INC000497"/>
    <x v="6"/>
    <x v="4"/>
    <s v="Centerville"/>
    <s v="FL"/>
    <n v="5"/>
    <x v="0"/>
    <x v="3228"/>
    <s v="OFF0101"/>
    <s v="NA"/>
    <n v="52"/>
    <s v="F"/>
    <s v="Black"/>
    <s v="VIC00579"/>
    <n v="57"/>
    <s v="M"/>
    <s v="Blunt Object"/>
    <x v="3"/>
    <x v="2"/>
    <x v="1"/>
    <n v="0"/>
    <n v="18795.759999999998"/>
    <s v="No"/>
    <n v="4"/>
    <n v="13"/>
    <x v="1"/>
  </r>
  <r>
    <s v="INC001881"/>
    <x v="27"/>
    <x v="1"/>
    <s v="Lakewood"/>
    <s v="NY"/>
    <n v="6"/>
    <x v="1"/>
    <x v="3229"/>
    <s v="OFF0018"/>
    <s v="SUS00068"/>
    <n v="64"/>
    <s v="F"/>
    <s v="Hispanic"/>
    <s v="VIC00500"/>
    <n v="75"/>
    <s v="F"/>
    <s v="Blunt Object"/>
    <x v="2"/>
    <x v="0"/>
    <x v="1"/>
    <n v="5"/>
    <n v="25026.560000000001"/>
    <s v="No"/>
    <n v="3"/>
    <n v="0"/>
    <x v="3"/>
  </r>
  <r>
    <s v="INC001688"/>
    <x v="14"/>
    <x v="0"/>
    <s v="Hillcrest"/>
    <s v="AZ"/>
    <n v="1"/>
    <x v="6"/>
    <x v="3230"/>
    <s v="OFF0141"/>
    <s v="SUS00188"/>
    <n v="64"/>
    <s v="F"/>
    <s v="White"/>
    <s v="VIC00877"/>
    <n v="88"/>
    <s v="F"/>
    <s v="Firearm"/>
    <x v="0"/>
    <x v="0"/>
    <x v="0"/>
    <n v="1"/>
    <n v="41067.980000000003"/>
    <s v="Yes"/>
    <n v="1"/>
    <n v="0"/>
    <x v="3"/>
  </r>
  <r>
    <s v="INC002890"/>
    <x v="2"/>
    <x v="1"/>
    <s v="Riverside"/>
    <s v="FL"/>
    <n v="10"/>
    <x v="6"/>
    <x v="3231"/>
    <s v="OFF0090"/>
    <s v="SUS00721"/>
    <n v="54"/>
    <s v="F"/>
    <s v="Asian"/>
    <s v="VIC00644"/>
    <n v="67"/>
    <s v="Other"/>
    <s v="Firearm"/>
    <x v="0"/>
    <x v="2"/>
    <x v="1"/>
    <n v="0"/>
    <n v="44217.57"/>
    <s v="Yes"/>
    <n v="1"/>
    <n v="7"/>
    <x v="0"/>
  </r>
  <r>
    <s v="INC004418"/>
    <x v="13"/>
    <x v="0"/>
    <s v="Lakewood"/>
    <s v="NY"/>
    <n v="6"/>
    <x v="6"/>
    <x v="3232"/>
    <s v="OFF0077"/>
    <s v="SUS00578"/>
    <n v="58"/>
    <s v="F"/>
    <s v="Black"/>
    <s v="VIC00637"/>
    <n v="62"/>
    <s v="M"/>
    <s v="Firearm"/>
    <x v="2"/>
    <x v="0"/>
    <x v="0"/>
    <n v="0"/>
    <n v="9304.51"/>
    <s v="No"/>
    <n v="3"/>
    <n v="21"/>
    <x v="2"/>
  </r>
  <r>
    <s v="INC003622"/>
    <x v="17"/>
    <x v="3"/>
    <s v="Centerville"/>
    <s v="IL"/>
    <n v="10"/>
    <x v="6"/>
    <x v="3233"/>
    <s v="OFF0029"/>
    <s v="SUS00583"/>
    <n v="72"/>
    <s v="F"/>
    <s v="Black"/>
    <s v="VIC00217"/>
    <n v="89"/>
    <s v="M"/>
    <s v="Firearm"/>
    <x v="3"/>
    <x v="0"/>
    <x v="1"/>
    <n v="1"/>
    <n v="41821.599999999999"/>
    <s v="No"/>
    <n v="4"/>
    <n v="20"/>
    <x v="2"/>
  </r>
  <r>
    <s v="INC001602"/>
    <x v="0"/>
    <x v="6"/>
    <s v="Fairview"/>
    <s v="NY"/>
    <n v="7"/>
    <x v="3"/>
    <x v="3234"/>
    <s v="OFF0070"/>
    <s v="NA"/>
    <n v="52"/>
    <s v="F"/>
    <s v="Black"/>
    <s v="VIC00515"/>
    <n v="72"/>
    <s v="F"/>
    <s v="Firearm"/>
    <x v="2"/>
    <x v="0"/>
    <x v="3"/>
    <n v="1"/>
    <n v="27975.26"/>
    <s v="No"/>
    <n v="3"/>
    <n v="10"/>
    <x v="0"/>
  </r>
  <r>
    <s v="INC001124"/>
    <x v="22"/>
    <x v="6"/>
    <s v="Centerville"/>
    <s v="AZ"/>
    <n v="8"/>
    <x v="7"/>
    <x v="39"/>
    <s v="OFF0048"/>
    <s v="SUS00518"/>
    <n v="50"/>
    <s v="F"/>
    <s v="Asian"/>
    <s v="VIC00996"/>
    <n v="72"/>
    <s v="M"/>
    <s v="Firearm"/>
    <x v="1"/>
    <x v="0"/>
    <x v="3"/>
    <n v="2"/>
    <n v="33837.32"/>
    <s v="No"/>
    <n v="2"/>
    <n v="0"/>
    <x v="3"/>
  </r>
  <r>
    <s v="INC002239"/>
    <x v="9"/>
    <x v="7"/>
    <s v="Lakewood"/>
    <s v="CA"/>
    <n v="2"/>
    <x v="5"/>
    <x v="3235"/>
    <s v="OFF0119"/>
    <s v="SUS00195"/>
    <n v="71"/>
    <s v="F"/>
    <s v="Black"/>
    <s v="VIC00018"/>
    <n v="42"/>
    <s v="M"/>
    <s v="Unarmed"/>
    <x v="1"/>
    <x v="3"/>
    <x v="2"/>
    <n v="2"/>
    <n v="573.02"/>
    <s v="No"/>
    <n v="2"/>
    <n v="15"/>
    <x v="1"/>
  </r>
  <r>
    <s v="INC003228"/>
    <x v="8"/>
    <x v="6"/>
    <s v="Riverside"/>
    <s v="FL"/>
    <n v="4"/>
    <x v="2"/>
    <x v="3236"/>
    <s v="OFF0139"/>
    <s v="SUS00796"/>
    <n v="61"/>
    <s v="F"/>
    <s v="Black"/>
    <s v="VIC00039"/>
    <n v="73"/>
    <s v="M"/>
    <s v="Hands/Feet"/>
    <x v="1"/>
    <x v="3"/>
    <x v="1"/>
    <n v="0"/>
    <n v="29083.599999999999"/>
    <s v="Yes"/>
    <n v="2"/>
    <n v="13"/>
    <x v="1"/>
  </r>
  <r>
    <s v="INC000855"/>
    <x v="11"/>
    <x v="7"/>
    <s v="Riverside"/>
    <s v="FL"/>
    <n v="11"/>
    <x v="4"/>
    <x v="3237"/>
    <s v="OFF0019"/>
    <s v="NA"/>
    <n v="52"/>
    <s v="F"/>
    <s v="Black"/>
    <s v="VIC00487"/>
    <n v="15"/>
    <s v="Other"/>
    <s v="Firearm"/>
    <x v="0"/>
    <x v="0"/>
    <x v="2"/>
    <n v="1"/>
    <n v="10556.46"/>
    <s v="Yes"/>
    <n v="1"/>
    <n v="19"/>
    <x v="2"/>
  </r>
  <r>
    <s v="INC002871"/>
    <x v="15"/>
    <x v="9"/>
    <s v="Centerville"/>
    <s v="NY"/>
    <n v="7"/>
    <x v="2"/>
    <x v="3238"/>
    <s v="OFF0076"/>
    <s v="SUS00268"/>
    <n v="18"/>
    <s v="F"/>
    <s v="Asian"/>
    <s v="VIC00438"/>
    <n v="61"/>
    <s v="M"/>
    <s v="Blunt Object"/>
    <x v="3"/>
    <x v="3"/>
    <x v="0"/>
    <n v="1"/>
    <n v="26469.96"/>
    <s v="Yes"/>
    <n v="4"/>
    <n v="2"/>
    <x v="3"/>
  </r>
  <r>
    <s v="INC004875"/>
    <x v="20"/>
    <x v="1"/>
    <s v="Maplewood"/>
    <s v="IL"/>
    <n v="4"/>
    <x v="4"/>
    <x v="3239"/>
    <s v="OFF0042"/>
    <s v="NA"/>
    <n v="52"/>
    <s v="F"/>
    <s v="Black"/>
    <m/>
    <n v="56"/>
    <s v="M"/>
    <s v="Hands/Feet"/>
    <x v="3"/>
    <x v="2"/>
    <x v="0"/>
    <n v="4"/>
    <n v="30769.47"/>
    <s v="Yes"/>
    <n v="4"/>
    <n v="7"/>
    <x v="0"/>
  </r>
  <r>
    <s v="INC001594"/>
    <x v="0"/>
    <x v="0"/>
    <s v="Oakdale"/>
    <s v="OH"/>
    <n v="4"/>
    <x v="3"/>
    <x v="3240"/>
    <s v="OFF0112"/>
    <s v="SUS00183"/>
    <n v="67"/>
    <s v="F"/>
    <s v="Black"/>
    <s v="VIC00946"/>
    <n v="61"/>
    <s v="F"/>
    <s v="Unarmed"/>
    <x v="1"/>
    <x v="0"/>
    <x v="1"/>
    <n v="1"/>
    <n v="0"/>
    <s v="No"/>
    <n v="2"/>
    <n v="22"/>
    <x v="2"/>
  </r>
  <r>
    <s v="INC000807"/>
    <x v="9"/>
    <x v="6"/>
    <s v="Oakdale"/>
    <s v="IL"/>
    <n v="8"/>
    <x v="7"/>
    <x v="39"/>
    <s v="OFF0076"/>
    <s v="NA"/>
    <n v="52"/>
    <s v="F"/>
    <s v="Black"/>
    <s v="VIC00931"/>
    <n v="27"/>
    <s v="F"/>
    <s v="KNIFE"/>
    <x v="2"/>
    <x v="0"/>
    <x v="1"/>
    <n v="2"/>
    <n v="12328.73"/>
    <s v="No"/>
    <n v="3"/>
    <n v="0"/>
    <x v="3"/>
  </r>
  <r>
    <s v="INC001827"/>
    <x v="7"/>
    <x v="1"/>
    <s v="Oakdale"/>
    <s v="OH"/>
    <n v="8"/>
    <x v="3"/>
    <x v="3241"/>
    <s v="OFF0110"/>
    <s v="SUS00335"/>
    <n v="25"/>
    <s v="F"/>
    <s v="Hispanic"/>
    <s v="VIC00702"/>
    <n v="64"/>
    <s v="M"/>
    <s v="Blunt Object"/>
    <x v="0"/>
    <x v="2"/>
    <x v="3"/>
    <n v="0"/>
    <n v="7402.54"/>
    <s v="Yes"/>
    <n v="1"/>
    <n v="5"/>
    <x v="3"/>
  </r>
  <r>
    <s v="INC001149"/>
    <x v="9"/>
    <x v="8"/>
    <s v="Lakewood"/>
    <s v="NY"/>
    <n v="2"/>
    <x v="6"/>
    <x v="3242"/>
    <s v="OFF0142"/>
    <s v="SUS00765"/>
    <n v="70"/>
    <s v="F"/>
    <s v="Hispanic"/>
    <s v="VIC00726"/>
    <n v="23"/>
    <s v="Other"/>
    <s v="Firearm"/>
    <x v="3"/>
    <x v="3"/>
    <x v="2"/>
    <n v="1"/>
    <n v="43548.32"/>
    <s v="Yes"/>
    <n v="4"/>
    <n v="14"/>
    <x v="1"/>
  </r>
  <r>
    <s v="INC000292"/>
    <x v="0"/>
    <x v="7"/>
    <s v="Lakewood"/>
    <s v="TX"/>
    <n v="8"/>
    <x v="7"/>
    <x v="39"/>
    <s v="OFF0093"/>
    <s v="SUS00423"/>
    <n v="40"/>
    <s v="F"/>
    <s v="White"/>
    <s v="VIC00538"/>
    <n v="29"/>
    <s v="F"/>
    <s v="Firearm"/>
    <x v="2"/>
    <x v="0"/>
    <x v="1"/>
    <n v="1"/>
    <n v="11963.27"/>
    <s v="No"/>
    <n v="3"/>
    <n v="0"/>
    <x v="3"/>
  </r>
  <r>
    <s v="INC003396"/>
    <x v="15"/>
    <x v="5"/>
    <s v="Oakdale"/>
    <s v="GA"/>
    <n v="3"/>
    <x v="4"/>
    <x v="3243"/>
    <s v="OFF0145"/>
    <s v="NA"/>
    <n v="52"/>
    <s v="F"/>
    <s v="Black"/>
    <s v="VIC00696"/>
    <n v="56"/>
    <s v="M"/>
    <s v="Blunt Object"/>
    <x v="0"/>
    <x v="1"/>
    <x v="1"/>
    <n v="5"/>
    <n v="0"/>
    <s v="Yes"/>
    <n v="1"/>
    <n v="7"/>
    <x v="0"/>
  </r>
  <r>
    <s v="INC000522"/>
    <x v="23"/>
    <x v="8"/>
    <s v="Centerville"/>
    <s v="PA"/>
    <n v="10"/>
    <x v="6"/>
    <x v="3244"/>
    <s v="OFF0135"/>
    <s v="SUS00101"/>
    <n v="16"/>
    <s v="F"/>
    <s v="Black"/>
    <s v="VIC00824"/>
    <n v="60"/>
    <s v="F"/>
    <s v="Blunt Object"/>
    <x v="2"/>
    <x v="0"/>
    <x v="2"/>
    <n v="1"/>
    <n v="24392.59"/>
    <s v="Yes"/>
    <n v="3"/>
    <n v="9"/>
    <x v="0"/>
  </r>
  <r>
    <s v="INC004578"/>
    <x v="4"/>
    <x v="9"/>
    <s v="Maplewood"/>
    <s v="AZ"/>
    <n v="6"/>
    <x v="1"/>
    <x v="3245"/>
    <s v="OFF0015"/>
    <s v="SUS00065"/>
    <n v="25"/>
    <s v="M"/>
    <s v="White"/>
    <s v="VIC00835"/>
    <n v="32"/>
    <s v="M"/>
    <s v="Firearm"/>
    <x v="2"/>
    <x v="0"/>
    <x v="0"/>
    <n v="0"/>
    <n v="28941"/>
    <s v="No"/>
    <n v="3"/>
    <n v="8"/>
    <x v="0"/>
  </r>
  <r>
    <s v="INC001154"/>
    <x v="2"/>
    <x v="9"/>
    <s v="Fairview"/>
    <s v="NC"/>
    <n v="12"/>
    <x v="6"/>
    <x v="3246"/>
    <s v="OFF0046"/>
    <s v="SUS00051"/>
    <n v="44"/>
    <s v="M"/>
    <s v="Black"/>
    <m/>
    <n v="56"/>
    <s v="M"/>
    <s v="Unarmed"/>
    <x v="1"/>
    <x v="2"/>
    <x v="2"/>
    <n v="3"/>
    <n v="5290.06"/>
    <s v="No"/>
    <n v="2"/>
    <n v="21"/>
    <x v="2"/>
  </r>
  <r>
    <s v="INC004139"/>
    <x v="20"/>
    <x v="4"/>
    <s v="Springfield"/>
    <s v="FL"/>
    <n v="8"/>
    <x v="1"/>
    <x v="3247"/>
    <s v="OFF0107"/>
    <s v="SUS00288"/>
    <n v="48"/>
    <s v="Other"/>
    <s v="Black"/>
    <s v="VIC00788"/>
    <n v="12"/>
    <s v="M"/>
    <s v="Firearm"/>
    <x v="0"/>
    <x v="0"/>
    <x v="1"/>
    <n v="2"/>
    <n v="34196.93"/>
    <s v="No"/>
    <n v="1"/>
    <n v="9"/>
    <x v="0"/>
  </r>
  <r>
    <s v="INC003475"/>
    <x v="17"/>
    <x v="1"/>
    <s v="Lakewood"/>
    <s v="FL"/>
    <n v="4"/>
    <x v="6"/>
    <x v="3248"/>
    <s v="OFF0108"/>
    <s v="SUS00356"/>
    <n v="38"/>
    <s v="F"/>
    <s v="Black"/>
    <s v="VIC00015"/>
    <n v="72"/>
    <s v="F"/>
    <s v="Blunt Object"/>
    <x v="3"/>
    <x v="4"/>
    <x v="0"/>
    <n v="2"/>
    <n v="33672.870000000003"/>
    <s v="No"/>
    <n v="4"/>
    <n v="0"/>
    <x v="3"/>
  </r>
  <r>
    <s v="INC003552"/>
    <x v="23"/>
    <x v="1"/>
    <s v="Centerville"/>
    <s v="PA"/>
    <n v="6"/>
    <x v="4"/>
    <x v="3249"/>
    <s v="OFF0022"/>
    <s v="SUS00743"/>
    <n v="36"/>
    <s v="Other"/>
    <s v="Asian"/>
    <s v="VIC00373"/>
    <n v="74"/>
    <s v="M"/>
    <s v="KNIFE"/>
    <x v="0"/>
    <x v="0"/>
    <x v="1"/>
    <n v="1"/>
    <n v="0"/>
    <s v="No"/>
    <n v="1"/>
    <n v="8"/>
    <x v="0"/>
  </r>
  <r>
    <s v="INC004308"/>
    <x v="23"/>
    <x v="0"/>
    <s v="Maplewood"/>
    <s v="OH"/>
    <n v="3"/>
    <x v="0"/>
    <x v="3250"/>
    <s v="OFF0124"/>
    <s v="SUS00296"/>
    <n v="52"/>
    <s v="F"/>
    <s v="Black"/>
    <s v="VIC00671"/>
    <n v="46"/>
    <s v="M"/>
    <s v="Firearm"/>
    <x v="1"/>
    <x v="3"/>
    <x v="1"/>
    <n v="5"/>
    <n v="23483.119999999999"/>
    <s v="Yes"/>
    <n v="2"/>
    <n v="8"/>
    <x v="0"/>
  </r>
  <r>
    <s v="INC001446"/>
    <x v="11"/>
    <x v="3"/>
    <s v="Riverside"/>
    <s v="PA"/>
    <n v="6"/>
    <x v="1"/>
    <x v="3251"/>
    <s v="OFF0031"/>
    <s v="SUS00427"/>
    <n v="72"/>
    <s v="M"/>
    <s v="Asian"/>
    <s v="VIC00862"/>
    <n v="56"/>
    <s v="M"/>
    <s v="KNIFE"/>
    <x v="3"/>
    <x v="0"/>
    <x v="0"/>
    <n v="5"/>
    <n v="15339"/>
    <s v="No"/>
    <n v="4"/>
    <n v="12"/>
    <x v="1"/>
  </r>
  <r>
    <s v="INC003440"/>
    <x v="16"/>
    <x v="7"/>
    <s v="Oakdale"/>
    <s v="PA"/>
    <n v="12"/>
    <x v="4"/>
    <x v="3252"/>
    <s v="OFF0108"/>
    <s v="SUS00103"/>
    <n v="52"/>
    <s v="F"/>
    <s v="Black"/>
    <s v="VIC00929"/>
    <n v="76"/>
    <s v="M"/>
    <s v="Firearm"/>
    <x v="0"/>
    <x v="3"/>
    <x v="1"/>
    <n v="4"/>
    <n v="41324.379999999997"/>
    <s v="No"/>
    <n v="1"/>
    <n v="9"/>
    <x v="0"/>
  </r>
  <r>
    <s v="INC001260"/>
    <x v="3"/>
    <x v="5"/>
    <s v="Lakewood"/>
    <s v="GA"/>
    <n v="12"/>
    <x v="1"/>
    <x v="3253"/>
    <s v="OFF0112"/>
    <s v="SUS00731"/>
    <n v="74"/>
    <s v="M"/>
    <s v="Other"/>
    <s v="VIC00692"/>
    <n v="59"/>
    <s v="M"/>
    <s v="Firearm"/>
    <x v="3"/>
    <x v="2"/>
    <x v="3"/>
    <n v="1"/>
    <n v="47426.75"/>
    <s v="Yes"/>
    <n v="4"/>
    <n v="23"/>
    <x v="2"/>
  </r>
  <r>
    <s v="INC002244"/>
    <x v="11"/>
    <x v="7"/>
    <s v="Riverside"/>
    <s v="CA"/>
    <n v="8"/>
    <x v="7"/>
    <x v="39"/>
    <s v="OFF0140"/>
    <s v="SUS00664"/>
    <n v="53"/>
    <s v="M"/>
    <s v="Black"/>
    <s v="VIC00291"/>
    <n v="34"/>
    <s v="M"/>
    <s v="KNIFE"/>
    <x v="3"/>
    <x v="0"/>
    <x v="0"/>
    <n v="1"/>
    <n v="3024.69"/>
    <s v="Yes"/>
    <n v="4"/>
    <n v="0"/>
    <x v="3"/>
  </r>
  <r>
    <s v="INC002271"/>
    <x v="14"/>
    <x v="6"/>
    <s v="Oakdale"/>
    <s v="NY"/>
    <n v="12"/>
    <x v="3"/>
    <x v="3254"/>
    <s v="OFF0082"/>
    <s v="SUS00592"/>
    <n v="59"/>
    <s v="M"/>
    <s v="White"/>
    <s v="VIC00598"/>
    <n v="56"/>
    <s v="F"/>
    <s v="Firearm"/>
    <x v="3"/>
    <x v="0"/>
    <x v="0"/>
    <n v="4"/>
    <n v="4480.9799999999996"/>
    <s v="No"/>
    <n v="4"/>
    <n v="3"/>
    <x v="3"/>
  </r>
  <r>
    <s v="INC002186"/>
    <x v="20"/>
    <x v="6"/>
    <s v="Maplewood"/>
    <s v="NC"/>
    <n v="6"/>
    <x v="4"/>
    <x v="3255"/>
    <s v="OFF0065"/>
    <s v="SUS00367"/>
    <n v="37"/>
    <s v="F"/>
    <s v="Asian"/>
    <s v="VIC00929"/>
    <n v="41"/>
    <s v="Other"/>
    <s v="KNIFE"/>
    <x v="3"/>
    <x v="0"/>
    <x v="0"/>
    <n v="4"/>
    <n v="10479.4"/>
    <s v="No"/>
    <n v="4"/>
    <n v="13"/>
    <x v="1"/>
  </r>
  <r>
    <s v="INC004716"/>
    <x v="17"/>
    <x v="4"/>
    <s v="Riverside"/>
    <s v="NC"/>
    <n v="7"/>
    <x v="6"/>
    <x v="3256"/>
    <s v="OFF0052"/>
    <s v="SUS00698"/>
    <n v="43"/>
    <s v="M"/>
    <s v="Asian"/>
    <s v="VIC00334"/>
    <n v="71"/>
    <s v="F"/>
    <s v="Firearm"/>
    <x v="2"/>
    <x v="3"/>
    <x v="3"/>
    <n v="4"/>
    <n v="0"/>
    <s v="No"/>
    <n v="3"/>
    <n v="22"/>
    <x v="2"/>
  </r>
  <r>
    <s v="INC002432"/>
    <x v="8"/>
    <x v="2"/>
    <s v="Riverside"/>
    <s v="CA"/>
    <n v="8"/>
    <x v="0"/>
    <x v="3257"/>
    <s v="OFF0095"/>
    <s v="SUS00749"/>
    <n v="66"/>
    <s v="M"/>
    <s v="Black"/>
    <s v="VIC00879"/>
    <n v="33"/>
    <s v="M"/>
    <s v="Blunt Object"/>
    <x v="0"/>
    <x v="0"/>
    <x v="1"/>
    <n v="1"/>
    <n v="0"/>
    <s v="No"/>
    <n v="1"/>
    <n v="23"/>
    <x v="2"/>
  </r>
  <r>
    <s v="INC001512"/>
    <x v="19"/>
    <x v="9"/>
    <s v="Lakewood"/>
    <s v="NC"/>
    <n v="12"/>
    <x v="2"/>
    <x v="3258"/>
    <s v="OFF0027"/>
    <s v="SUS00771"/>
    <n v="15"/>
    <s v="M"/>
    <s v="Asian"/>
    <s v="VIC00715"/>
    <n v="74"/>
    <s v="M"/>
    <s v="Firearm"/>
    <x v="2"/>
    <x v="0"/>
    <x v="3"/>
    <n v="2"/>
    <n v="7428.73"/>
    <s v="Yes"/>
    <n v="3"/>
    <n v="5"/>
    <x v="3"/>
  </r>
  <r>
    <s v="INC96685"/>
    <x v="16"/>
    <x v="1"/>
    <s v="Lakewood"/>
    <s v="CA"/>
    <n v="8"/>
    <x v="7"/>
    <x v="39"/>
    <s v="OFF0075"/>
    <s v="NA"/>
    <n v="52"/>
    <s v="F"/>
    <s v="Black"/>
    <s v="VIC00061"/>
    <n v="45"/>
    <s v="M"/>
    <s v="Firearm"/>
    <x v="1"/>
    <x v="2"/>
    <x v="1"/>
    <n v="1"/>
    <n v="4408.2299999999996"/>
    <s v="Yes"/>
    <n v="2"/>
    <n v="0"/>
    <x v="3"/>
  </r>
  <r>
    <s v="INC002199"/>
    <x v="11"/>
    <x v="4"/>
    <s v="Riverside"/>
    <s v="AZ"/>
    <n v="3"/>
    <x v="1"/>
    <x v="3259"/>
    <s v="OFF0093"/>
    <s v="SUS00514"/>
    <n v="49"/>
    <s v="F"/>
    <s v="Hispanic"/>
    <s v="VIC00977"/>
    <n v="21"/>
    <s v="M"/>
    <s v="Blunt Object"/>
    <x v="2"/>
    <x v="2"/>
    <x v="1"/>
    <n v="1"/>
    <n v="34673.79"/>
    <s v="No"/>
    <n v="3"/>
    <n v="7"/>
    <x v="0"/>
  </r>
  <r>
    <s v="INC003744"/>
    <x v="4"/>
    <x v="7"/>
    <s v="Springfield"/>
    <s v="FL"/>
    <n v="2"/>
    <x v="4"/>
    <x v="3260"/>
    <s v="OFF0018"/>
    <s v="SUS00149"/>
    <n v="52"/>
    <s v="F"/>
    <s v="White"/>
    <s v="VIC00879"/>
    <n v="58"/>
    <s v="M"/>
    <s v="Firearm"/>
    <x v="3"/>
    <x v="3"/>
    <x v="3"/>
    <n v="5"/>
    <n v="25546.78"/>
    <s v="No"/>
    <n v="4"/>
    <n v="7"/>
    <x v="0"/>
  </r>
  <r>
    <s v="INC001755"/>
    <x v="17"/>
    <x v="7"/>
    <s v="Fairview"/>
    <s v="NC"/>
    <n v="6"/>
    <x v="0"/>
    <x v="3261"/>
    <s v="OFF0054"/>
    <s v="SUS00733"/>
    <n v="33"/>
    <s v="F"/>
    <s v="Black"/>
    <s v="VIC00959"/>
    <n v="85"/>
    <s v="F"/>
    <s v="KNIFE"/>
    <x v="0"/>
    <x v="1"/>
    <x v="1"/>
    <n v="4"/>
    <n v="24940.97"/>
    <s v="Yes"/>
    <n v="1"/>
    <n v="11"/>
    <x v="0"/>
  </r>
  <r>
    <s v="INC004959"/>
    <x v="22"/>
    <x v="3"/>
    <s v="Springfield"/>
    <s v="NY"/>
    <n v="12"/>
    <x v="3"/>
    <x v="3262"/>
    <s v="OFF0070"/>
    <s v="SUS00501"/>
    <n v="32"/>
    <s v="F"/>
    <s v="Black"/>
    <s v="VIC00248"/>
    <n v="75"/>
    <s v="M"/>
    <s v="Firearm"/>
    <x v="1"/>
    <x v="4"/>
    <x v="3"/>
    <n v="1"/>
    <n v="24902.76"/>
    <s v="Yes"/>
    <n v="2"/>
    <n v="21"/>
    <x v="2"/>
  </r>
  <r>
    <s v="INC001605"/>
    <x v="21"/>
    <x v="9"/>
    <s v="Maplewood"/>
    <s v="NC"/>
    <n v="8"/>
    <x v="7"/>
    <x v="39"/>
    <s v="OFF0034"/>
    <s v="SUS00286"/>
    <n v="52"/>
    <s v="Other"/>
    <s v="Hispanic"/>
    <s v="VIC00292"/>
    <n v="56"/>
    <s v="F"/>
    <s v="Unarmed"/>
    <x v="0"/>
    <x v="3"/>
    <x v="3"/>
    <n v="2"/>
    <n v="6842.58"/>
    <s v="Yes"/>
    <n v="1"/>
    <n v="0"/>
    <x v="3"/>
  </r>
  <r>
    <s v="INC001422"/>
    <x v="3"/>
    <x v="8"/>
    <s v="Oakdale"/>
    <s v="AZ"/>
    <n v="9"/>
    <x v="0"/>
    <x v="3263"/>
    <s v="OFF0067"/>
    <s v="SUS00533"/>
    <n v="43"/>
    <s v="F"/>
    <s v="Other"/>
    <s v="VIC00010"/>
    <n v="24"/>
    <s v="Other"/>
    <s v="Firearm"/>
    <x v="0"/>
    <x v="3"/>
    <x v="3"/>
    <n v="3"/>
    <n v="43815.69"/>
    <s v="No"/>
    <n v="1"/>
    <n v="16"/>
    <x v="1"/>
  </r>
  <r>
    <s v="INC001834"/>
    <x v="8"/>
    <x v="1"/>
    <s v="Centerville"/>
    <s v="OH"/>
    <n v="10"/>
    <x v="0"/>
    <x v="3264"/>
    <s v="OFF0096"/>
    <s v="SUS00514"/>
    <n v="18"/>
    <s v="F"/>
    <s v="Asian"/>
    <s v="VIC00655"/>
    <n v="21"/>
    <s v="M"/>
    <s v="Hands/Feet"/>
    <x v="0"/>
    <x v="0"/>
    <x v="1"/>
    <n v="4"/>
    <n v="34755.160000000003"/>
    <s v="Yes"/>
    <n v="1"/>
    <n v="3"/>
    <x v="3"/>
  </r>
  <r>
    <s v="INC000034"/>
    <x v="20"/>
    <x v="0"/>
    <s v="Oakdale"/>
    <s v="NC"/>
    <n v="10"/>
    <x v="1"/>
    <x v="3265"/>
    <s v="OFF0076"/>
    <s v="SUS00171"/>
    <n v="17"/>
    <s v="F"/>
    <s v="White"/>
    <s v="VIC00630"/>
    <n v="17"/>
    <s v="F"/>
    <s v="Firearm"/>
    <x v="1"/>
    <x v="2"/>
    <x v="1"/>
    <n v="0"/>
    <n v="47639.47"/>
    <s v="Yes"/>
    <n v="2"/>
    <n v="0"/>
    <x v="3"/>
  </r>
  <r>
    <s v="INC000110"/>
    <x v="19"/>
    <x v="2"/>
    <s v="Oakdale"/>
    <s v="GA"/>
    <n v="8"/>
    <x v="1"/>
    <x v="3266"/>
    <s v="OFF0074"/>
    <s v="SUS00302"/>
    <n v="48"/>
    <s v="Other"/>
    <s v="Hispanic"/>
    <s v="VIC00850"/>
    <n v="74"/>
    <s v="F"/>
    <s v="Firearm"/>
    <x v="2"/>
    <x v="3"/>
    <x v="1"/>
    <n v="3"/>
    <n v="1245.6099999999999"/>
    <s v="No"/>
    <n v="3"/>
    <n v="5"/>
    <x v="3"/>
  </r>
  <r>
    <s v="INC000941"/>
    <x v="11"/>
    <x v="5"/>
    <s v="Fairview"/>
    <s v="PA"/>
    <n v="11"/>
    <x v="5"/>
    <x v="3267"/>
    <s v="OFF0059"/>
    <s v="NA"/>
    <n v="52"/>
    <s v="F"/>
    <s v="Black"/>
    <s v="VIC00593"/>
    <n v="74"/>
    <s v="F"/>
    <s v="Firearm"/>
    <x v="1"/>
    <x v="2"/>
    <x v="3"/>
    <n v="0"/>
    <n v="33942.65"/>
    <s v="No"/>
    <n v="2"/>
    <n v="9"/>
    <x v="0"/>
  </r>
  <r>
    <s v="INC002702"/>
    <x v="7"/>
    <x v="4"/>
    <s v="Lakewood"/>
    <s v="TX"/>
    <n v="10"/>
    <x v="6"/>
    <x v="3268"/>
    <s v="OFF0141"/>
    <s v="SUS00616"/>
    <n v="34"/>
    <s v="Other"/>
    <s v="Black"/>
    <s v="VIC00964"/>
    <n v="52"/>
    <s v="F"/>
    <s v="Firearm"/>
    <x v="2"/>
    <x v="4"/>
    <x v="0"/>
    <n v="4"/>
    <n v="2098.44"/>
    <s v="Yes"/>
    <n v="3"/>
    <n v="17"/>
    <x v="1"/>
  </r>
  <r>
    <s v="INC001997"/>
    <x v="23"/>
    <x v="5"/>
    <s v="Riverside"/>
    <s v="FL"/>
    <n v="7"/>
    <x v="6"/>
    <x v="3269"/>
    <s v="OFF0123"/>
    <s v="NA"/>
    <n v="52"/>
    <s v="F"/>
    <s v="Black"/>
    <m/>
    <n v="56"/>
    <s v="M"/>
    <s v="Unarmed"/>
    <x v="0"/>
    <x v="2"/>
    <x v="1"/>
    <n v="0"/>
    <n v="22795.34"/>
    <s v="No"/>
    <n v="1"/>
    <n v="13"/>
    <x v="1"/>
  </r>
  <r>
    <s v="INC002707"/>
    <x v="6"/>
    <x v="2"/>
    <s v="Fairview"/>
    <s v="OH"/>
    <n v="7"/>
    <x v="0"/>
    <x v="3270"/>
    <s v="OFF0115"/>
    <s v="SUS00502"/>
    <n v="54"/>
    <s v="F"/>
    <s v="Black"/>
    <s v="VIC00121"/>
    <n v="27"/>
    <s v="F"/>
    <s v="Firearm"/>
    <x v="2"/>
    <x v="1"/>
    <x v="0"/>
    <n v="2"/>
    <n v="1476.46"/>
    <s v="No"/>
    <n v="3"/>
    <n v="0"/>
    <x v="3"/>
  </r>
  <r>
    <s v="INC004422"/>
    <x v="21"/>
    <x v="2"/>
    <s v="Springfield"/>
    <s v="OH"/>
    <n v="3"/>
    <x v="4"/>
    <x v="3271"/>
    <s v="OFF0115"/>
    <s v="SUS00264"/>
    <n v="52"/>
    <s v="Other"/>
    <s v="Asian"/>
    <s v="VIC00348"/>
    <n v="75"/>
    <s v="M"/>
    <s v="Blunt Object"/>
    <x v="2"/>
    <x v="1"/>
    <x v="3"/>
    <n v="1"/>
    <n v="20682.13"/>
    <s v="No"/>
    <n v="3"/>
    <n v="12"/>
    <x v="1"/>
  </r>
  <r>
    <s v="INC003430"/>
    <x v="14"/>
    <x v="2"/>
    <s v="Hillcrest"/>
    <s v="AZ"/>
    <n v="7"/>
    <x v="2"/>
    <x v="3272"/>
    <s v="OFF0109"/>
    <s v="SUS00448"/>
    <n v="30"/>
    <s v="M"/>
    <s v="Asian"/>
    <s v="VIC00377"/>
    <n v="56"/>
    <s v="F"/>
    <s v="Firearm"/>
    <x v="2"/>
    <x v="3"/>
    <x v="2"/>
    <n v="1"/>
    <n v="29073.5"/>
    <s v="No"/>
    <n v="3"/>
    <n v="14"/>
    <x v="1"/>
  </r>
  <r>
    <s v="INC001319"/>
    <x v="21"/>
    <x v="5"/>
    <s v="Hillcrest"/>
    <s v="CA"/>
    <n v="4"/>
    <x v="0"/>
    <x v="3273"/>
    <s v="OFF0068"/>
    <s v="SUS00753"/>
    <n v="52"/>
    <s v="M"/>
    <s v="Hispanic"/>
    <s v="VIC00837"/>
    <n v="49"/>
    <s v="M"/>
    <s v="KNIFE"/>
    <x v="1"/>
    <x v="0"/>
    <x v="0"/>
    <n v="4"/>
    <n v="21096.02"/>
    <s v="No"/>
    <n v="2"/>
    <n v="8"/>
    <x v="0"/>
  </r>
  <r>
    <s v="INC004563"/>
    <x v="17"/>
    <x v="2"/>
    <s v="Riverside"/>
    <s v="CA"/>
    <n v="8"/>
    <x v="0"/>
    <x v="3274"/>
    <s v="OFF0047"/>
    <s v="SUS00547"/>
    <n v="59"/>
    <s v="M"/>
    <s v="Black"/>
    <s v="VIC00798"/>
    <n v="49"/>
    <s v="M"/>
    <s v="Blunt Object"/>
    <x v="3"/>
    <x v="1"/>
    <x v="1"/>
    <n v="3"/>
    <n v="44721.2"/>
    <s v="Yes"/>
    <n v="4"/>
    <n v="23"/>
    <x v="2"/>
  </r>
  <r>
    <s v="INC003075"/>
    <x v="4"/>
    <x v="4"/>
    <s v="Centerville"/>
    <s v="GA"/>
    <n v="3"/>
    <x v="0"/>
    <x v="3275"/>
    <s v="OFF0109"/>
    <s v="SUS00045"/>
    <n v="42"/>
    <s v="F"/>
    <s v="White"/>
    <s v="VIC00853"/>
    <n v="56"/>
    <s v="M"/>
    <s v="Unarmed"/>
    <x v="3"/>
    <x v="1"/>
    <x v="1"/>
    <n v="0"/>
    <n v="2649.17"/>
    <s v="Yes"/>
    <n v="4"/>
    <n v="4"/>
    <x v="3"/>
  </r>
  <r>
    <s v="INC003131"/>
    <x v="21"/>
    <x v="2"/>
    <s v="Oakdale"/>
    <s v="OH"/>
    <n v="3"/>
    <x v="5"/>
    <x v="3276"/>
    <s v="OFF0142"/>
    <s v="SUS00262"/>
    <n v="40"/>
    <s v="F"/>
    <s v="Hispanic"/>
    <s v="VIC00390"/>
    <n v="89"/>
    <s v="F"/>
    <s v="Unarmed"/>
    <x v="1"/>
    <x v="0"/>
    <x v="1"/>
    <n v="0"/>
    <n v="10189.17"/>
    <s v="No"/>
    <n v="2"/>
    <n v="12"/>
    <x v="1"/>
  </r>
  <r>
    <s v="INC003909"/>
    <x v="11"/>
    <x v="2"/>
    <s v="Riverside"/>
    <s v="IL"/>
    <n v="12"/>
    <x v="0"/>
    <x v="3277"/>
    <s v="OFF0016"/>
    <s v="SUS00693"/>
    <n v="62"/>
    <s v="F"/>
    <s v="White"/>
    <s v="VIC00914"/>
    <n v="89"/>
    <s v="F"/>
    <s v="Hands/Feet"/>
    <x v="0"/>
    <x v="0"/>
    <x v="3"/>
    <n v="3"/>
    <n v="37782.54"/>
    <s v="Yes"/>
    <n v="1"/>
    <n v="15"/>
    <x v="1"/>
  </r>
  <r>
    <s v="INC004098"/>
    <x v="10"/>
    <x v="1"/>
    <s v="Fairview"/>
    <s v="TX"/>
    <n v="5"/>
    <x v="5"/>
    <x v="3278"/>
    <s v="OFF0148"/>
    <s v="SUS00540"/>
    <n v="57"/>
    <s v="F"/>
    <s v="Black"/>
    <s v="VIC00834"/>
    <n v="76"/>
    <s v="M"/>
    <s v="Firearm"/>
    <x v="2"/>
    <x v="1"/>
    <x v="0"/>
    <n v="3"/>
    <n v="8515.9699999999993"/>
    <s v="Yes"/>
    <n v="3"/>
    <n v="15"/>
    <x v="1"/>
  </r>
  <r>
    <s v="INC004846"/>
    <x v="3"/>
    <x v="3"/>
    <s v="Oakdale"/>
    <s v="PA"/>
    <n v="10"/>
    <x v="2"/>
    <x v="3279"/>
    <s v="OFF0080"/>
    <s v="SUS00732"/>
    <n v="57"/>
    <s v="F"/>
    <s v="Hispanic"/>
    <s v="VIC00679"/>
    <n v="22"/>
    <s v="M"/>
    <s v="Firearm"/>
    <x v="3"/>
    <x v="4"/>
    <x v="0"/>
    <n v="5"/>
    <n v="40184.22"/>
    <s v="No"/>
    <n v="4"/>
    <n v="15"/>
    <x v="1"/>
  </r>
  <r>
    <s v="INC001615"/>
    <x v="18"/>
    <x v="3"/>
    <s v="Centerville"/>
    <s v="CA"/>
    <n v="8"/>
    <x v="0"/>
    <x v="3280"/>
    <s v="OFF0043"/>
    <s v="SUS00369"/>
    <n v="22"/>
    <s v="M"/>
    <s v="White"/>
    <s v="VIC00247"/>
    <n v="66"/>
    <s v="F"/>
    <s v="Blunt Object"/>
    <x v="2"/>
    <x v="0"/>
    <x v="3"/>
    <n v="2"/>
    <n v="11989.22"/>
    <s v="Yes"/>
    <n v="3"/>
    <n v="9"/>
    <x v="0"/>
  </r>
  <r>
    <s v="INC004419"/>
    <x v="21"/>
    <x v="8"/>
    <s v="Lakewood"/>
    <s v="NY"/>
    <n v="8"/>
    <x v="2"/>
    <x v="3281"/>
    <s v="OFF0068"/>
    <s v="SUS00087"/>
    <n v="58"/>
    <s v="M"/>
    <s v="White"/>
    <s v="VIC00124"/>
    <n v="16"/>
    <s v="M"/>
    <s v="Hands/Feet"/>
    <x v="0"/>
    <x v="0"/>
    <x v="1"/>
    <n v="0"/>
    <n v="4051.03"/>
    <s v="Yes"/>
    <n v="1"/>
    <n v="17"/>
    <x v="1"/>
  </r>
  <r>
    <s v="INC004591"/>
    <x v="20"/>
    <x v="7"/>
    <s v="Oakdale"/>
    <s v="TX"/>
    <n v="3"/>
    <x v="6"/>
    <x v="3282"/>
    <s v="OFF0085"/>
    <s v="SUS00588"/>
    <n v="32"/>
    <s v="F"/>
    <s v="White"/>
    <s v="VIC00761"/>
    <n v="44"/>
    <s v="F"/>
    <s v="Firearm"/>
    <x v="1"/>
    <x v="3"/>
    <x v="1"/>
    <n v="4"/>
    <n v="43233.47"/>
    <s v="Yes"/>
    <n v="2"/>
    <n v="6"/>
    <x v="0"/>
  </r>
  <r>
    <s v="INC000376"/>
    <x v="9"/>
    <x v="6"/>
    <s v="Riverside"/>
    <s v="NC"/>
    <n v="1"/>
    <x v="6"/>
    <x v="3283"/>
    <s v="OFF0006"/>
    <s v="SUS00719"/>
    <n v="69"/>
    <s v="F"/>
    <s v="Asian"/>
    <s v="VIC00592"/>
    <n v="58"/>
    <s v="M"/>
    <s v="Firearm"/>
    <x v="3"/>
    <x v="2"/>
    <x v="2"/>
    <n v="3"/>
    <n v="18060.349999999999"/>
    <s v="Yes"/>
    <n v="4"/>
    <n v="0"/>
    <x v="3"/>
  </r>
  <r>
    <s v="INC004840"/>
    <x v="9"/>
    <x v="3"/>
    <s v="Maplewood"/>
    <s v="NC"/>
    <n v="2"/>
    <x v="4"/>
    <x v="3284"/>
    <s v="OFF0091"/>
    <s v="SUS00664"/>
    <n v="72"/>
    <s v="M"/>
    <s v="Asian"/>
    <s v="VIC00174"/>
    <n v="13"/>
    <s v="F"/>
    <s v="Firearm"/>
    <x v="3"/>
    <x v="1"/>
    <x v="1"/>
    <n v="3"/>
    <n v="0"/>
    <s v="Yes"/>
    <n v="4"/>
    <n v="3"/>
    <x v="3"/>
  </r>
  <r>
    <s v="INC003948"/>
    <x v="26"/>
    <x v="8"/>
    <s v="Fairview"/>
    <s v="FL"/>
    <n v="8"/>
    <x v="7"/>
    <x v="39"/>
    <s v="OFF0085"/>
    <s v="SUS00744"/>
    <n v="52"/>
    <s v="F"/>
    <s v="Black"/>
    <s v="VIC00617"/>
    <n v="58"/>
    <s v="M"/>
    <s v="Firearm"/>
    <x v="3"/>
    <x v="2"/>
    <x v="2"/>
    <n v="5"/>
    <n v="24513.02"/>
    <s v="Yes"/>
    <n v="4"/>
    <n v="0"/>
    <x v="3"/>
  </r>
  <r>
    <s v="INC003086"/>
    <x v="6"/>
    <x v="1"/>
    <s v="Centerville"/>
    <s v="GA"/>
    <n v="8"/>
    <x v="7"/>
    <x v="39"/>
    <s v="OFF0020"/>
    <s v="SUS00503"/>
    <n v="52"/>
    <s v="F"/>
    <s v="Asian"/>
    <s v="VIC00486"/>
    <n v="82"/>
    <s v="M"/>
    <s v="Firearm"/>
    <x v="0"/>
    <x v="0"/>
    <x v="1"/>
    <n v="5"/>
    <n v="20232.34"/>
    <s v="No"/>
    <n v="1"/>
    <n v="0"/>
    <x v="3"/>
  </r>
  <r>
    <s v="INC001788"/>
    <x v="15"/>
    <x v="1"/>
    <s v="Hillcrest"/>
    <s v="GA"/>
    <n v="4"/>
    <x v="3"/>
    <x v="3285"/>
    <s v="OFF0122"/>
    <s v="SUS00158"/>
    <n v="19"/>
    <s v="F"/>
    <s v="Other"/>
    <m/>
    <n v="56"/>
    <s v="M"/>
    <s v="Firearm"/>
    <x v="0"/>
    <x v="1"/>
    <x v="1"/>
    <n v="0"/>
    <n v="0"/>
    <s v="Yes"/>
    <n v="1"/>
    <n v="17"/>
    <x v="1"/>
  </r>
  <r>
    <s v="INC003513"/>
    <x v="19"/>
    <x v="8"/>
    <s v="Hillcrest"/>
    <s v="CA"/>
    <n v="12"/>
    <x v="6"/>
    <x v="3286"/>
    <s v="OFF0062"/>
    <s v="SUS00686"/>
    <n v="49"/>
    <s v="M"/>
    <s v="White"/>
    <s v="VIC00469"/>
    <n v="35"/>
    <s v="Other"/>
    <s v="Blunt Object"/>
    <x v="2"/>
    <x v="3"/>
    <x v="2"/>
    <n v="0"/>
    <n v="21385.32"/>
    <s v="No"/>
    <n v="3"/>
    <n v="14"/>
    <x v="1"/>
  </r>
  <r>
    <s v="INC000699"/>
    <x v="24"/>
    <x v="9"/>
    <s v="Hillcrest"/>
    <s v="GA"/>
    <n v="11"/>
    <x v="4"/>
    <x v="3287"/>
    <s v="OFF0106"/>
    <s v="SUS00414"/>
    <n v="71"/>
    <s v="F"/>
    <s v="Hispanic"/>
    <m/>
    <n v="56"/>
    <s v="M"/>
    <s v="Blunt Object"/>
    <x v="0"/>
    <x v="2"/>
    <x v="2"/>
    <n v="1"/>
    <n v="14697.31"/>
    <s v="Yes"/>
    <n v="1"/>
    <n v="15"/>
    <x v="1"/>
  </r>
  <r>
    <s v="INC001028"/>
    <x v="9"/>
    <x v="2"/>
    <s v="Hillcrest"/>
    <s v="NC"/>
    <n v="12"/>
    <x v="2"/>
    <x v="3288"/>
    <s v="OFF0134"/>
    <s v="SUS00678"/>
    <n v="66"/>
    <s v="M"/>
    <s v="Hispanic"/>
    <s v="VIC00948"/>
    <n v="81"/>
    <s v="M"/>
    <s v="Firearm"/>
    <x v="1"/>
    <x v="0"/>
    <x v="0"/>
    <n v="5"/>
    <n v="39653.78"/>
    <s v="No"/>
    <n v="2"/>
    <n v="5"/>
    <x v="3"/>
  </r>
  <r>
    <s v="INC004896"/>
    <x v="13"/>
    <x v="7"/>
    <s v="Springfield"/>
    <s v="FL"/>
    <n v="2"/>
    <x v="5"/>
    <x v="3289"/>
    <s v="OFF0131"/>
    <s v="SUS00147"/>
    <n v="56"/>
    <s v="M"/>
    <s v="Black"/>
    <s v="VIC00307"/>
    <n v="85"/>
    <s v="M"/>
    <s v="Firearm"/>
    <x v="2"/>
    <x v="0"/>
    <x v="1"/>
    <n v="1"/>
    <n v="0"/>
    <s v="Yes"/>
    <n v="3"/>
    <n v="4"/>
    <x v="3"/>
  </r>
  <r>
    <s v="INC000070"/>
    <x v="20"/>
    <x v="8"/>
    <s v="Springfield"/>
    <s v="PA"/>
    <n v="1"/>
    <x v="0"/>
    <x v="3290"/>
    <s v="OFF0147"/>
    <s v="NA"/>
    <n v="52"/>
    <s v="F"/>
    <s v="Black"/>
    <s v="VIC00925"/>
    <n v="83"/>
    <s v="F"/>
    <s v="Hands/Feet"/>
    <x v="1"/>
    <x v="0"/>
    <x v="0"/>
    <n v="1"/>
    <n v="48608.24"/>
    <s v="No"/>
    <n v="2"/>
    <n v="5"/>
    <x v="3"/>
  </r>
  <r>
    <s v="INC002888"/>
    <x v="11"/>
    <x v="1"/>
    <s v="Springfield"/>
    <s v="GA"/>
    <n v="3"/>
    <x v="1"/>
    <x v="3291"/>
    <s v="OFF0150"/>
    <s v="SUS00733"/>
    <n v="54"/>
    <s v="M"/>
    <s v="Black"/>
    <s v="VIC00896"/>
    <n v="56"/>
    <s v="M"/>
    <s v="KNIFE"/>
    <x v="2"/>
    <x v="0"/>
    <x v="1"/>
    <n v="0"/>
    <n v="28931.49"/>
    <s v="No"/>
    <n v="3"/>
    <n v="0"/>
    <x v="3"/>
  </r>
  <r>
    <s v="INC003003"/>
    <x v="26"/>
    <x v="0"/>
    <s v="Riverside"/>
    <s v="IL"/>
    <n v="5"/>
    <x v="2"/>
    <x v="3292"/>
    <s v="OFF0013"/>
    <s v="SUS00722"/>
    <n v="49"/>
    <s v="F"/>
    <s v="Asian"/>
    <s v="VIC00919"/>
    <n v="72"/>
    <s v="F"/>
    <s v="Hands/Feet"/>
    <x v="3"/>
    <x v="1"/>
    <x v="1"/>
    <n v="0"/>
    <n v="37825.800000000003"/>
    <s v="No"/>
    <n v="4"/>
    <n v="0"/>
    <x v="3"/>
  </r>
  <r>
    <s v="INC004800"/>
    <x v="25"/>
    <x v="0"/>
    <s v="Oakdale"/>
    <s v="IL"/>
    <n v="8"/>
    <x v="0"/>
    <x v="3293"/>
    <s v="OFF0101"/>
    <s v="SUS00580"/>
    <n v="35"/>
    <s v="M"/>
    <s v="Black"/>
    <s v="VIC00727"/>
    <n v="63"/>
    <s v="M"/>
    <s v="Firearm"/>
    <x v="1"/>
    <x v="3"/>
    <x v="0"/>
    <n v="1"/>
    <n v="25483.58"/>
    <s v="No"/>
    <n v="2"/>
    <n v="22"/>
    <x v="2"/>
  </r>
  <r>
    <s v="INC003286"/>
    <x v="9"/>
    <x v="2"/>
    <s v="Maplewood"/>
    <s v="NC"/>
    <n v="11"/>
    <x v="2"/>
    <x v="3294"/>
    <s v="OFF0007"/>
    <s v="SUS00269"/>
    <n v="26"/>
    <s v="M"/>
    <s v="Black"/>
    <s v="VIC00917"/>
    <n v="43"/>
    <s v="M"/>
    <s v="Firearm"/>
    <x v="3"/>
    <x v="3"/>
    <x v="0"/>
    <n v="3"/>
    <n v="28228.03"/>
    <s v="No"/>
    <n v="4"/>
    <n v="7"/>
    <x v="0"/>
  </r>
  <r>
    <s v="INC004456"/>
    <x v="14"/>
    <x v="6"/>
    <s v="Springfield"/>
    <s v="GA"/>
    <n v="2"/>
    <x v="4"/>
    <x v="3295"/>
    <s v="OFF0062"/>
    <s v="NA"/>
    <n v="52"/>
    <s v="F"/>
    <s v="Black"/>
    <s v="VIC00066"/>
    <n v="11"/>
    <s v="M"/>
    <s v="Unarmed"/>
    <x v="0"/>
    <x v="0"/>
    <x v="1"/>
    <n v="3"/>
    <n v="12091.78"/>
    <s v="No"/>
    <n v="1"/>
    <n v="7"/>
    <x v="0"/>
  </r>
  <r>
    <s v="INC004776"/>
    <x v="14"/>
    <x v="3"/>
    <s v="Maplewood"/>
    <s v="IL"/>
    <n v="9"/>
    <x v="0"/>
    <x v="3296"/>
    <s v="OFF0086"/>
    <s v="SUS00761"/>
    <n v="37"/>
    <s v="F"/>
    <s v="Asian"/>
    <s v="VIC00176"/>
    <n v="56"/>
    <s v="F"/>
    <s v="KNIFE"/>
    <x v="1"/>
    <x v="2"/>
    <x v="2"/>
    <n v="0"/>
    <n v="28582.21"/>
    <s v="No"/>
    <n v="2"/>
    <n v="12"/>
    <x v="1"/>
  </r>
  <r>
    <s v="INC000014"/>
    <x v="23"/>
    <x v="5"/>
    <s v="Centerville"/>
    <s v="AZ"/>
    <n v="9"/>
    <x v="4"/>
    <x v="3297"/>
    <s v="OFF0072"/>
    <s v="SUS00769"/>
    <n v="39"/>
    <s v="M"/>
    <s v="White"/>
    <s v="VIC00507"/>
    <n v="37"/>
    <s v="M"/>
    <s v="Hands/Feet"/>
    <x v="1"/>
    <x v="3"/>
    <x v="3"/>
    <n v="1"/>
    <n v="4280.6499999999996"/>
    <s v="Yes"/>
    <n v="2"/>
    <n v="6"/>
    <x v="0"/>
  </r>
  <r>
    <s v="INC003787"/>
    <x v="21"/>
    <x v="6"/>
    <s v="Springfield"/>
    <s v="GA"/>
    <n v="3"/>
    <x v="5"/>
    <x v="3298"/>
    <s v="OFF0023"/>
    <s v="NA"/>
    <n v="52"/>
    <s v="F"/>
    <s v="Black"/>
    <s v="VIC00750"/>
    <n v="44"/>
    <s v="M"/>
    <s v="Firearm"/>
    <x v="3"/>
    <x v="1"/>
    <x v="3"/>
    <n v="1"/>
    <n v="15740.16"/>
    <s v="No"/>
    <n v="4"/>
    <n v="7"/>
    <x v="0"/>
  </r>
  <r>
    <s v="INC004265"/>
    <x v="1"/>
    <x v="8"/>
    <s v="Riverside"/>
    <s v="NY"/>
    <n v="9"/>
    <x v="0"/>
    <x v="3299"/>
    <s v="OFF0134"/>
    <s v="SUS00195"/>
    <n v="56"/>
    <s v="F"/>
    <s v="Other"/>
    <s v="VIC00214"/>
    <n v="35"/>
    <s v="M"/>
    <s v="Hands/Feet"/>
    <x v="1"/>
    <x v="2"/>
    <x v="3"/>
    <n v="2"/>
    <n v="37672.36"/>
    <s v="Yes"/>
    <n v="2"/>
    <n v="4"/>
    <x v="3"/>
  </r>
  <r>
    <s v="INC003575"/>
    <x v="7"/>
    <x v="1"/>
    <s v="Riverside"/>
    <s v="IL"/>
    <n v="12"/>
    <x v="2"/>
    <x v="3300"/>
    <s v="OFF0082"/>
    <s v="SUS00692"/>
    <n v="31"/>
    <s v="M"/>
    <s v="Hispanic"/>
    <m/>
    <n v="56"/>
    <s v="M"/>
    <s v="Blunt Object"/>
    <x v="3"/>
    <x v="0"/>
    <x v="0"/>
    <n v="0"/>
    <n v="11843.18"/>
    <s v="No"/>
    <n v="4"/>
    <n v="16"/>
    <x v="1"/>
  </r>
  <r>
    <s v="INC001591"/>
    <x v="4"/>
    <x v="1"/>
    <s v="Oakdale"/>
    <s v="AZ"/>
    <n v="9"/>
    <x v="1"/>
    <x v="3301"/>
    <s v="OFF0100"/>
    <s v="SUS00661"/>
    <n v="58"/>
    <s v="F"/>
    <s v="Asian"/>
    <s v="VIC00964"/>
    <n v="27"/>
    <s v="M"/>
    <s v="KNIFE"/>
    <x v="1"/>
    <x v="3"/>
    <x v="3"/>
    <n v="5"/>
    <n v="48975.49"/>
    <s v="No"/>
    <n v="2"/>
    <n v="5"/>
    <x v="3"/>
  </r>
  <r>
    <s v="INC000259"/>
    <x v="6"/>
    <x v="9"/>
    <s v="Hillcrest"/>
    <s v="TX"/>
    <n v="7"/>
    <x v="5"/>
    <x v="3302"/>
    <s v="OFF0136"/>
    <s v="SUS00625"/>
    <n v="35"/>
    <s v="Other"/>
    <s v="Asian"/>
    <s v="VIC00785"/>
    <n v="30"/>
    <s v="M"/>
    <s v="Unarmed"/>
    <x v="1"/>
    <x v="1"/>
    <x v="2"/>
    <n v="5"/>
    <n v="13469.16"/>
    <s v="Yes"/>
    <n v="2"/>
    <n v="4"/>
    <x v="3"/>
  </r>
  <r>
    <s v="INC000306"/>
    <x v="4"/>
    <x v="7"/>
    <s v="Oakdale"/>
    <s v="AZ"/>
    <n v="3"/>
    <x v="3"/>
    <x v="3303"/>
    <s v="OFF0098"/>
    <s v="SUS00211"/>
    <n v="65"/>
    <s v="F"/>
    <s v="White"/>
    <m/>
    <n v="56"/>
    <s v="M"/>
    <s v="Blunt Object"/>
    <x v="2"/>
    <x v="0"/>
    <x v="1"/>
    <n v="1"/>
    <n v="18648.05"/>
    <s v="No"/>
    <n v="3"/>
    <n v="21"/>
    <x v="2"/>
  </r>
  <r>
    <s v="INC003374"/>
    <x v="20"/>
    <x v="0"/>
    <s v="Hillcrest"/>
    <s v="CA"/>
    <n v="9"/>
    <x v="4"/>
    <x v="3304"/>
    <s v="OFF0150"/>
    <s v="NA"/>
    <n v="52"/>
    <s v="F"/>
    <s v="Black"/>
    <s v="VIC00288"/>
    <n v="25"/>
    <s v="F"/>
    <s v="Blunt Object"/>
    <x v="2"/>
    <x v="3"/>
    <x v="1"/>
    <n v="0"/>
    <n v="13540.65"/>
    <s v="Yes"/>
    <n v="3"/>
    <n v="19"/>
    <x v="2"/>
  </r>
  <r>
    <s v="INC000333"/>
    <x v="16"/>
    <x v="5"/>
    <s v="Centerville"/>
    <s v="TX"/>
    <n v="1"/>
    <x v="3"/>
    <x v="3305"/>
    <s v="OFF0024"/>
    <s v="SUS00505"/>
    <n v="35"/>
    <s v="M"/>
    <s v="White"/>
    <s v="VIC00904"/>
    <n v="56"/>
    <s v="F"/>
    <s v="Unarmed"/>
    <x v="1"/>
    <x v="0"/>
    <x v="2"/>
    <n v="0"/>
    <n v="23085.66"/>
    <s v="Yes"/>
    <n v="2"/>
    <n v="8"/>
    <x v="0"/>
  </r>
  <r>
    <s v="INC004480"/>
    <x v="23"/>
    <x v="9"/>
    <s v="Hillcrest"/>
    <s v="NC"/>
    <n v="6"/>
    <x v="5"/>
    <x v="3306"/>
    <s v="OFF0033"/>
    <s v="SUS00705"/>
    <n v="52"/>
    <s v="F"/>
    <s v="White"/>
    <s v="VIC00435"/>
    <n v="31"/>
    <s v="Other"/>
    <s v="Firearm"/>
    <x v="0"/>
    <x v="3"/>
    <x v="1"/>
    <n v="4"/>
    <n v="2910.25"/>
    <s v="No"/>
    <n v="1"/>
    <n v="19"/>
    <x v="2"/>
  </r>
  <r>
    <s v="INC000223"/>
    <x v="7"/>
    <x v="5"/>
    <s v="Centerville"/>
    <s v="FL"/>
    <n v="6"/>
    <x v="3"/>
    <x v="3307"/>
    <s v="OFF0124"/>
    <s v="SUS00590"/>
    <n v="52"/>
    <s v="F"/>
    <s v="Other"/>
    <s v="VIC00133"/>
    <n v="54"/>
    <s v="M"/>
    <s v="Blunt Object"/>
    <x v="0"/>
    <x v="3"/>
    <x v="0"/>
    <n v="1"/>
    <n v="4827.0200000000004"/>
    <s v="No"/>
    <n v="1"/>
    <n v="8"/>
    <x v="0"/>
  </r>
  <r>
    <s v="INC004392"/>
    <x v="15"/>
    <x v="4"/>
    <s v="Fairview"/>
    <s v="OH"/>
    <n v="1"/>
    <x v="3"/>
    <x v="3308"/>
    <s v="OFF0043"/>
    <s v="SUS00060"/>
    <n v="58"/>
    <s v="M"/>
    <s v="Black"/>
    <s v="VIC00011"/>
    <n v="80"/>
    <s v="M"/>
    <s v="Firearm"/>
    <x v="1"/>
    <x v="3"/>
    <x v="0"/>
    <n v="4"/>
    <n v="39041.03"/>
    <s v="Yes"/>
    <n v="2"/>
    <n v="22"/>
    <x v="2"/>
  </r>
  <r>
    <s v="INC003994"/>
    <x v="18"/>
    <x v="0"/>
    <s v="Lakewood"/>
    <s v="CA"/>
    <n v="12"/>
    <x v="3"/>
    <x v="3309"/>
    <s v="OFF0020"/>
    <s v="SUS00707"/>
    <n v="45"/>
    <s v="F"/>
    <s v="Black"/>
    <s v="VIC00921"/>
    <n v="81"/>
    <s v="M"/>
    <s v="Blunt Object"/>
    <x v="0"/>
    <x v="3"/>
    <x v="3"/>
    <n v="0"/>
    <n v="26525.07"/>
    <s v="No"/>
    <n v="1"/>
    <n v="20"/>
    <x v="2"/>
  </r>
  <r>
    <s v="INC004798"/>
    <x v="2"/>
    <x v="2"/>
    <s v="Riverside"/>
    <s v="NY"/>
    <n v="12"/>
    <x v="2"/>
    <x v="3310"/>
    <s v="OFF0146"/>
    <s v="SUS00781"/>
    <n v="40"/>
    <s v="F"/>
    <s v="Black"/>
    <s v="VIC00003"/>
    <n v="63"/>
    <s v="M"/>
    <s v="Firearm"/>
    <x v="1"/>
    <x v="3"/>
    <x v="1"/>
    <n v="3"/>
    <n v="17737.509999999998"/>
    <s v="Yes"/>
    <n v="2"/>
    <n v="2"/>
    <x v="3"/>
  </r>
  <r>
    <s v="INC002152"/>
    <x v="9"/>
    <x v="2"/>
    <s v="Hillcrest"/>
    <s v="GA"/>
    <n v="2"/>
    <x v="0"/>
    <x v="3311"/>
    <s v="OFF0077"/>
    <s v="SUS00786"/>
    <n v="18"/>
    <s v="M"/>
    <s v="Black"/>
    <m/>
    <n v="56"/>
    <s v="M"/>
    <s v="Firearm"/>
    <x v="1"/>
    <x v="0"/>
    <x v="2"/>
    <n v="5"/>
    <n v="8589.01"/>
    <s v="No"/>
    <n v="2"/>
    <n v="9"/>
    <x v="0"/>
  </r>
  <r>
    <s v="INC002906"/>
    <x v="6"/>
    <x v="0"/>
    <s v="Lakewood"/>
    <s v="FL"/>
    <n v="4"/>
    <x v="5"/>
    <x v="3312"/>
    <s v="OFF0089"/>
    <s v="SUS00635"/>
    <n v="15"/>
    <s v="M"/>
    <s v="Hispanic"/>
    <s v="VIC00329"/>
    <n v="51"/>
    <s v="M"/>
    <s v="Firearm"/>
    <x v="1"/>
    <x v="0"/>
    <x v="1"/>
    <n v="2"/>
    <n v="12746.91"/>
    <s v="Yes"/>
    <n v="2"/>
    <n v="6"/>
    <x v="0"/>
  </r>
  <r>
    <s v="INC004753"/>
    <x v="23"/>
    <x v="1"/>
    <s v="Fairview"/>
    <s v="IL"/>
    <n v="8"/>
    <x v="3"/>
    <x v="3313"/>
    <s v="OFF0102"/>
    <s v="SUS00517"/>
    <n v="34"/>
    <s v="M"/>
    <s v="Hispanic"/>
    <s v="VIC00130"/>
    <n v="56"/>
    <s v="M"/>
    <s v="KNIFE"/>
    <x v="0"/>
    <x v="2"/>
    <x v="1"/>
    <n v="4"/>
    <n v="28937.59"/>
    <s v="No"/>
    <n v="1"/>
    <n v="13"/>
    <x v="1"/>
  </r>
  <r>
    <s v="INC003944"/>
    <x v="6"/>
    <x v="4"/>
    <s v="Centerville"/>
    <s v="NY"/>
    <n v="3"/>
    <x v="2"/>
    <x v="3314"/>
    <s v="OFF0043"/>
    <s v="SUS00365"/>
    <n v="63"/>
    <s v="F"/>
    <s v="Asian"/>
    <s v="VIC00227"/>
    <n v="16"/>
    <s v="F"/>
    <s v="Hands/Feet"/>
    <x v="3"/>
    <x v="2"/>
    <x v="2"/>
    <n v="4"/>
    <n v="48084.35"/>
    <s v="No"/>
    <n v="4"/>
    <n v="1"/>
    <x v="3"/>
  </r>
  <r>
    <s v="INC002118"/>
    <x v="20"/>
    <x v="6"/>
    <s v="Oakdale"/>
    <s v="TX"/>
    <n v="5"/>
    <x v="1"/>
    <x v="3315"/>
    <s v="OFF0008"/>
    <s v="SUS00371"/>
    <n v="55"/>
    <s v="F"/>
    <s v="Black"/>
    <s v="VIC00576"/>
    <n v="15"/>
    <s v="Other"/>
    <s v="KNIFE"/>
    <x v="1"/>
    <x v="2"/>
    <x v="3"/>
    <n v="1"/>
    <n v="18228.53"/>
    <s v="Yes"/>
    <n v="2"/>
    <n v="16"/>
    <x v="1"/>
  </r>
  <r>
    <s v="INC003392"/>
    <x v="11"/>
    <x v="7"/>
    <s v="Springfield"/>
    <s v="CA"/>
    <n v="11"/>
    <x v="0"/>
    <x v="3316"/>
    <s v="OFF0107"/>
    <s v="NA"/>
    <n v="52"/>
    <s v="F"/>
    <s v="Black"/>
    <s v="VIC00255"/>
    <n v="56"/>
    <s v="F"/>
    <s v="Firearm"/>
    <x v="1"/>
    <x v="0"/>
    <x v="0"/>
    <n v="4"/>
    <n v="43388.79"/>
    <s v="Yes"/>
    <n v="2"/>
    <n v="13"/>
    <x v="1"/>
  </r>
  <r>
    <s v="INC004889"/>
    <x v="7"/>
    <x v="2"/>
    <s v="Riverside"/>
    <s v="FL"/>
    <n v="10"/>
    <x v="3"/>
    <x v="3317"/>
    <s v="OFF0102"/>
    <s v="SUS00269"/>
    <n v="42"/>
    <s v="F"/>
    <s v="White"/>
    <s v="VIC00954"/>
    <n v="38"/>
    <s v="M"/>
    <s v="Blunt Object"/>
    <x v="0"/>
    <x v="2"/>
    <x v="3"/>
    <n v="3"/>
    <n v="33188.160000000003"/>
    <s v="No"/>
    <n v="1"/>
    <n v="17"/>
    <x v="1"/>
  </r>
  <r>
    <s v="INC000574"/>
    <x v="23"/>
    <x v="7"/>
    <s v="Fairview"/>
    <s v="OH"/>
    <n v="12"/>
    <x v="3"/>
    <x v="3318"/>
    <s v="OFF0126"/>
    <s v="NA"/>
    <n v="52"/>
    <s v="F"/>
    <s v="Black"/>
    <s v="VIC00703"/>
    <n v="77"/>
    <s v="F"/>
    <s v="Firearm"/>
    <x v="1"/>
    <x v="2"/>
    <x v="2"/>
    <n v="5"/>
    <n v="32595.69"/>
    <s v="No"/>
    <n v="2"/>
    <n v="21"/>
    <x v="2"/>
  </r>
  <r>
    <s v="INC002840"/>
    <x v="28"/>
    <x v="2"/>
    <s v="Oakdale"/>
    <s v="TX"/>
    <n v="8"/>
    <x v="0"/>
    <x v="3319"/>
    <s v="OFF0064"/>
    <s v="SUS00398"/>
    <n v="37"/>
    <s v="F"/>
    <s v="Black"/>
    <s v="VIC00641"/>
    <n v="67"/>
    <s v="M"/>
    <s v="Firearm"/>
    <x v="0"/>
    <x v="0"/>
    <x v="3"/>
    <n v="3"/>
    <n v="6597.91"/>
    <s v="Yes"/>
    <n v="1"/>
    <n v="9"/>
    <x v="0"/>
  </r>
  <r>
    <s v="INC001771"/>
    <x v="27"/>
    <x v="8"/>
    <s v="Lakewood"/>
    <s v="NY"/>
    <n v="4"/>
    <x v="6"/>
    <x v="3320"/>
    <s v="OFF0052"/>
    <s v="SUS00342"/>
    <n v="42"/>
    <s v="F"/>
    <s v="Black"/>
    <s v="VIC00814"/>
    <n v="62"/>
    <s v="M"/>
    <s v="Unarmed"/>
    <x v="0"/>
    <x v="0"/>
    <x v="0"/>
    <n v="5"/>
    <n v="48549.75"/>
    <s v="No"/>
    <n v="1"/>
    <n v="1"/>
    <x v="3"/>
  </r>
  <r>
    <s v="INC002225"/>
    <x v="21"/>
    <x v="1"/>
    <s v="Lakewood"/>
    <s v="AZ"/>
    <n v="3"/>
    <x v="6"/>
    <x v="3321"/>
    <s v="OFF0135"/>
    <s v="SUS00363"/>
    <n v="38"/>
    <s v="F"/>
    <s v="White"/>
    <s v="VIC00781"/>
    <n v="56"/>
    <s v="F"/>
    <s v="Blunt Object"/>
    <x v="1"/>
    <x v="0"/>
    <x v="0"/>
    <n v="0"/>
    <n v="9483.51"/>
    <s v="Yes"/>
    <n v="2"/>
    <n v="14"/>
    <x v="1"/>
  </r>
  <r>
    <s v="INC002000"/>
    <x v="20"/>
    <x v="5"/>
    <s v="Maplewood"/>
    <s v="PA"/>
    <n v="8"/>
    <x v="7"/>
    <x v="39"/>
    <s v="OFF0003"/>
    <s v="SUS00753"/>
    <n v="73"/>
    <s v="F"/>
    <s v="White"/>
    <s v="VIC00403"/>
    <n v="67"/>
    <s v="M"/>
    <s v="Unarmed"/>
    <x v="0"/>
    <x v="3"/>
    <x v="1"/>
    <n v="4"/>
    <n v="34108.29"/>
    <s v="No"/>
    <n v="1"/>
    <n v="0"/>
    <x v="3"/>
  </r>
  <r>
    <s v="INC001316"/>
    <x v="23"/>
    <x v="2"/>
    <s v="Centerville"/>
    <s v="TX"/>
    <n v="7"/>
    <x v="2"/>
    <x v="3322"/>
    <s v="OFF0028"/>
    <s v="SUS00641"/>
    <n v="31"/>
    <s v="F"/>
    <s v="White"/>
    <s v="VIC00811"/>
    <n v="33"/>
    <s v="M"/>
    <s v="Hands/Feet"/>
    <x v="3"/>
    <x v="3"/>
    <x v="3"/>
    <n v="5"/>
    <n v="44715.62"/>
    <s v="No"/>
    <n v="4"/>
    <n v="17"/>
    <x v="1"/>
  </r>
  <r>
    <s v="INC002613"/>
    <x v="23"/>
    <x v="5"/>
    <s v="Fairview"/>
    <s v="OH"/>
    <n v="8"/>
    <x v="3"/>
    <x v="3323"/>
    <s v="OFF0019"/>
    <s v="NA"/>
    <n v="52"/>
    <s v="F"/>
    <s v="Black"/>
    <s v="VIC00527"/>
    <n v="42"/>
    <s v="M"/>
    <s v="Blunt Object"/>
    <x v="1"/>
    <x v="3"/>
    <x v="1"/>
    <n v="2"/>
    <n v="40938.81"/>
    <s v="Yes"/>
    <n v="2"/>
    <n v="16"/>
    <x v="1"/>
  </r>
  <r>
    <s v="INC000702"/>
    <x v="15"/>
    <x v="7"/>
    <s v="Oakdale"/>
    <s v="IL"/>
    <n v="11"/>
    <x v="6"/>
    <x v="3324"/>
    <s v="OFF0043"/>
    <s v="NA"/>
    <n v="52"/>
    <s v="F"/>
    <s v="Black"/>
    <s v="VIC00986"/>
    <n v="42"/>
    <s v="M"/>
    <s v="KNIFE"/>
    <x v="0"/>
    <x v="2"/>
    <x v="2"/>
    <n v="5"/>
    <n v="25505.08"/>
    <s v="No"/>
    <n v="1"/>
    <n v="12"/>
    <x v="1"/>
  </r>
  <r>
    <s v="INC004130"/>
    <x v="14"/>
    <x v="5"/>
    <s v="Riverside"/>
    <s v="AZ"/>
    <n v="4"/>
    <x v="0"/>
    <x v="3325"/>
    <s v="OFF0114"/>
    <s v="SUS00227"/>
    <n v="65"/>
    <s v="F"/>
    <s v="Black"/>
    <s v="VIC00996"/>
    <n v="75"/>
    <s v="M"/>
    <s v="Firearm"/>
    <x v="1"/>
    <x v="3"/>
    <x v="1"/>
    <n v="2"/>
    <n v="6891.92"/>
    <s v="Yes"/>
    <n v="2"/>
    <n v="17"/>
    <x v="1"/>
  </r>
  <r>
    <s v="INC001988"/>
    <x v="16"/>
    <x v="3"/>
    <s v="Fairview"/>
    <s v="OH"/>
    <n v="3"/>
    <x v="0"/>
    <x v="3326"/>
    <s v="OFF0081"/>
    <s v="SUS00084"/>
    <n v="63"/>
    <s v="F"/>
    <s v="White"/>
    <s v="VIC00794"/>
    <n v="24"/>
    <s v="M"/>
    <s v="Firearm"/>
    <x v="2"/>
    <x v="2"/>
    <x v="2"/>
    <n v="5"/>
    <n v="45061.54"/>
    <s v="Yes"/>
    <n v="3"/>
    <n v="10"/>
    <x v="0"/>
  </r>
  <r>
    <s v="INC002107"/>
    <x v="20"/>
    <x v="6"/>
    <s v="Hillcrest"/>
    <s v="OH"/>
    <n v="5"/>
    <x v="2"/>
    <x v="3327"/>
    <s v="OFF0107"/>
    <s v="SUS00711"/>
    <n v="71"/>
    <s v="F"/>
    <s v="Asian"/>
    <s v="VIC00263"/>
    <n v="52"/>
    <s v="M"/>
    <s v="Blunt Object"/>
    <x v="1"/>
    <x v="3"/>
    <x v="1"/>
    <n v="1"/>
    <n v="0"/>
    <s v="Yes"/>
    <n v="2"/>
    <n v="8"/>
    <x v="0"/>
  </r>
  <r>
    <s v="INC000786"/>
    <x v="15"/>
    <x v="6"/>
    <s v="Centerville"/>
    <s v="CA"/>
    <n v="12"/>
    <x v="1"/>
    <x v="3328"/>
    <s v="OFF0104"/>
    <s v="SUS00503"/>
    <n v="69"/>
    <s v="M"/>
    <s v="Black"/>
    <s v="VIC00418"/>
    <n v="43"/>
    <s v="F"/>
    <s v="Blunt Object"/>
    <x v="2"/>
    <x v="3"/>
    <x v="1"/>
    <n v="0"/>
    <n v="29517.18"/>
    <s v="No"/>
    <n v="3"/>
    <n v="15"/>
    <x v="1"/>
  </r>
  <r>
    <s v="INC001930"/>
    <x v="2"/>
    <x v="2"/>
    <s v="Oakdale"/>
    <s v="CA"/>
    <n v="2"/>
    <x v="6"/>
    <x v="3329"/>
    <s v="OFF0039"/>
    <s v="SUS00667"/>
    <n v="48"/>
    <s v="M"/>
    <s v="Hispanic"/>
    <s v="VIC00641"/>
    <n v="25"/>
    <s v="F"/>
    <s v="Firearm"/>
    <x v="3"/>
    <x v="0"/>
    <x v="1"/>
    <n v="0"/>
    <n v="5719.59"/>
    <s v="Yes"/>
    <n v="4"/>
    <n v="13"/>
    <x v="1"/>
  </r>
  <r>
    <s v="INC002636"/>
    <x v="6"/>
    <x v="6"/>
    <s v="Centerville"/>
    <s v="OH"/>
    <n v="3"/>
    <x v="6"/>
    <x v="3330"/>
    <s v="OFF0098"/>
    <s v="SUS00010"/>
    <n v="64"/>
    <s v="F"/>
    <s v="Asian"/>
    <s v="VIC00107"/>
    <n v="56"/>
    <s v="F"/>
    <s v="Blunt Object"/>
    <x v="1"/>
    <x v="0"/>
    <x v="2"/>
    <n v="0"/>
    <n v="29197.16"/>
    <s v="No"/>
    <n v="2"/>
    <n v="14"/>
    <x v="1"/>
  </r>
  <r>
    <s v="INC003491"/>
    <x v="14"/>
    <x v="8"/>
    <s v="Oakdale"/>
    <s v="CA"/>
    <n v="4"/>
    <x v="5"/>
    <x v="3331"/>
    <s v="OFF0090"/>
    <s v="SUS00409"/>
    <n v="68"/>
    <s v="M"/>
    <s v="Black"/>
    <m/>
    <n v="56"/>
    <s v="M"/>
    <s v="Firearm"/>
    <x v="0"/>
    <x v="1"/>
    <x v="0"/>
    <n v="5"/>
    <n v="6530.01"/>
    <s v="Yes"/>
    <n v="1"/>
    <n v="17"/>
    <x v="1"/>
  </r>
  <r>
    <s v="INC004276"/>
    <x v="14"/>
    <x v="2"/>
    <s v="Riverside"/>
    <s v="IL"/>
    <n v="6"/>
    <x v="5"/>
    <x v="3332"/>
    <s v="OFF0134"/>
    <s v="NA"/>
    <n v="52"/>
    <s v="F"/>
    <s v="Black"/>
    <s v="VIC00878"/>
    <n v="61"/>
    <s v="M"/>
    <s v="Blunt Object"/>
    <x v="1"/>
    <x v="1"/>
    <x v="0"/>
    <n v="2"/>
    <n v="18734.560000000001"/>
    <s v="No"/>
    <n v="2"/>
    <n v="2"/>
    <x v="3"/>
  </r>
  <r>
    <s v="INC000819"/>
    <x v="18"/>
    <x v="0"/>
    <s v="Maplewood"/>
    <s v="NC"/>
    <n v="9"/>
    <x v="0"/>
    <x v="3333"/>
    <s v="OFF0040"/>
    <s v="NA"/>
    <n v="52"/>
    <s v="F"/>
    <s v="Black"/>
    <s v="VIC00736"/>
    <n v="56"/>
    <s v="F"/>
    <s v="Firearm"/>
    <x v="1"/>
    <x v="3"/>
    <x v="1"/>
    <n v="0"/>
    <n v="19755.62"/>
    <s v="No"/>
    <n v="2"/>
    <n v="0"/>
    <x v="3"/>
  </r>
  <r>
    <s v="INC004553"/>
    <x v="16"/>
    <x v="3"/>
    <s v="Oakdale"/>
    <s v="NY"/>
    <n v="4"/>
    <x v="0"/>
    <x v="3334"/>
    <s v="OFF0003"/>
    <s v="SUS00237"/>
    <n v="72"/>
    <s v="F"/>
    <s v="White"/>
    <s v="VIC00411"/>
    <n v="45"/>
    <s v="Other"/>
    <s v="KNIFE"/>
    <x v="0"/>
    <x v="4"/>
    <x v="1"/>
    <n v="3"/>
    <n v="46090.43"/>
    <s v="No"/>
    <n v="1"/>
    <n v="11"/>
    <x v="0"/>
  </r>
  <r>
    <s v="INC003375"/>
    <x v="26"/>
    <x v="7"/>
    <s v="Springfield"/>
    <s v="PA"/>
    <n v="11"/>
    <x v="4"/>
    <x v="3335"/>
    <s v="OFF0142"/>
    <s v="SUS00090"/>
    <n v="69"/>
    <s v="F"/>
    <s v="Black"/>
    <s v="VIC00132"/>
    <n v="88"/>
    <s v="F"/>
    <s v="Firearm"/>
    <x v="3"/>
    <x v="0"/>
    <x v="2"/>
    <n v="1"/>
    <n v="18825.48"/>
    <s v="No"/>
    <n v="4"/>
    <n v="9"/>
    <x v="0"/>
  </r>
  <r>
    <s v="INC004590"/>
    <x v="6"/>
    <x v="3"/>
    <s v="Springfield"/>
    <s v="NC"/>
    <n v="10"/>
    <x v="3"/>
    <x v="3336"/>
    <s v="OFF0096"/>
    <s v="SUS00620"/>
    <n v="59"/>
    <s v="F"/>
    <s v="Hispanic"/>
    <s v="VIC00669"/>
    <n v="56"/>
    <s v="M"/>
    <s v="KNIFE"/>
    <x v="3"/>
    <x v="4"/>
    <x v="3"/>
    <n v="4"/>
    <n v="8313.5"/>
    <s v="Yes"/>
    <n v="4"/>
    <n v="4"/>
    <x v="3"/>
  </r>
  <r>
    <s v="INC000113"/>
    <x v="4"/>
    <x v="1"/>
    <s v="Springfield"/>
    <s v="TX"/>
    <n v="10"/>
    <x v="6"/>
    <x v="3337"/>
    <s v="OFF0107"/>
    <s v="SUS00359"/>
    <n v="15"/>
    <s v="F"/>
    <s v="Asian"/>
    <s v="VIC00707"/>
    <n v="49"/>
    <s v="F"/>
    <s v="Firearm"/>
    <x v="1"/>
    <x v="0"/>
    <x v="1"/>
    <n v="2"/>
    <n v="19802.47"/>
    <s v="No"/>
    <n v="2"/>
    <n v="3"/>
    <x v="3"/>
  </r>
  <r>
    <s v="INC002706"/>
    <x v="18"/>
    <x v="7"/>
    <s v="Fairview"/>
    <s v="AZ"/>
    <n v="10"/>
    <x v="2"/>
    <x v="3338"/>
    <s v="OFF0120"/>
    <s v="SUS00427"/>
    <n v="52"/>
    <s v="F"/>
    <s v="Black"/>
    <s v="VIC00491"/>
    <n v="48"/>
    <s v="M"/>
    <s v="Firearm"/>
    <x v="1"/>
    <x v="0"/>
    <x v="3"/>
    <n v="5"/>
    <n v="11392.11"/>
    <s v="No"/>
    <n v="2"/>
    <n v="20"/>
    <x v="2"/>
  </r>
  <r>
    <s v="INC000465"/>
    <x v="6"/>
    <x v="1"/>
    <s v="Lakewood"/>
    <s v="FL"/>
    <n v="10"/>
    <x v="0"/>
    <x v="3339"/>
    <s v="OFF0109"/>
    <s v="SUS00559"/>
    <n v="52"/>
    <s v="M"/>
    <s v="Black"/>
    <s v="VIC00401"/>
    <n v="18"/>
    <s v="F"/>
    <s v="Unarmed"/>
    <x v="3"/>
    <x v="2"/>
    <x v="1"/>
    <n v="4"/>
    <n v="8865.57"/>
    <s v="Yes"/>
    <n v="4"/>
    <n v="1"/>
    <x v="3"/>
  </r>
  <r>
    <s v="INC000806"/>
    <x v="14"/>
    <x v="4"/>
    <s v="Springfield"/>
    <s v="OH"/>
    <n v="7"/>
    <x v="3"/>
    <x v="3340"/>
    <s v="OFF0015"/>
    <s v="NA"/>
    <n v="52"/>
    <s v="F"/>
    <s v="Black"/>
    <s v="VIC00332"/>
    <n v="23"/>
    <s v="M"/>
    <s v="Hands/Feet"/>
    <x v="0"/>
    <x v="2"/>
    <x v="1"/>
    <n v="3"/>
    <n v="47704.56"/>
    <s v="Yes"/>
    <n v="1"/>
    <n v="21"/>
    <x v="2"/>
  </r>
  <r>
    <s v="INC000316"/>
    <x v="6"/>
    <x v="9"/>
    <s v="Oakdale"/>
    <s v="GA"/>
    <n v="7"/>
    <x v="5"/>
    <x v="3341"/>
    <s v="OFF0011"/>
    <s v="SUS00298"/>
    <n v="52"/>
    <s v="F"/>
    <s v="White"/>
    <s v="VIC00019"/>
    <n v="18"/>
    <s v="M"/>
    <s v="Firearm"/>
    <x v="2"/>
    <x v="1"/>
    <x v="3"/>
    <n v="3"/>
    <n v="13235.03"/>
    <s v="No"/>
    <n v="3"/>
    <n v="9"/>
    <x v="0"/>
  </r>
  <r>
    <s v="INC002185"/>
    <x v="24"/>
    <x v="9"/>
    <s v="Lakewood"/>
    <s v="IL"/>
    <n v="10"/>
    <x v="1"/>
    <x v="3342"/>
    <s v="OFF0055"/>
    <s v="SUS00658"/>
    <n v="35"/>
    <s v="F"/>
    <s v="Black"/>
    <s v="VIC00829"/>
    <n v="44"/>
    <s v="M"/>
    <s v="Unarmed"/>
    <x v="1"/>
    <x v="3"/>
    <x v="1"/>
    <n v="4"/>
    <n v="31193.08"/>
    <s v="Yes"/>
    <n v="2"/>
    <n v="7"/>
    <x v="0"/>
  </r>
  <r>
    <s v="INC003830"/>
    <x v="17"/>
    <x v="8"/>
    <s v="Riverside"/>
    <s v="TX"/>
    <n v="12"/>
    <x v="1"/>
    <x v="3343"/>
    <s v="OFF0019"/>
    <s v="SUS00434"/>
    <n v="46"/>
    <s v="M"/>
    <s v="Hispanic"/>
    <s v="VIC00951"/>
    <n v="32"/>
    <s v="F"/>
    <s v="Hands/Feet"/>
    <x v="1"/>
    <x v="2"/>
    <x v="1"/>
    <n v="4"/>
    <n v="18244.55"/>
    <s v="No"/>
    <n v="2"/>
    <n v="1"/>
    <x v="3"/>
  </r>
  <r>
    <s v="INC002699"/>
    <x v="4"/>
    <x v="6"/>
    <s v="Lakewood"/>
    <s v="TX"/>
    <n v="6"/>
    <x v="1"/>
    <x v="3344"/>
    <s v="OFF0149"/>
    <s v="NA"/>
    <n v="52"/>
    <s v="F"/>
    <s v="Black"/>
    <s v="VIC00256"/>
    <n v="45"/>
    <s v="M"/>
    <s v="Firearm"/>
    <x v="1"/>
    <x v="1"/>
    <x v="2"/>
    <n v="3"/>
    <n v="10759.6"/>
    <s v="No"/>
    <n v="2"/>
    <n v="2"/>
    <x v="3"/>
  </r>
  <r>
    <s v="INC001132"/>
    <x v="6"/>
    <x v="5"/>
    <s v="Riverside"/>
    <s v="TX"/>
    <n v="7"/>
    <x v="2"/>
    <x v="3345"/>
    <s v="OFF0135"/>
    <s v="SUS00120"/>
    <n v="25"/>
    <s v="F"/>
    <s v="Other"/>
    <s v="VIC00325"/>
    <n v="56"/>
    <s v="M"/>
    <s v="Firearm"/>
    <x v="1"/>
    <x v="2"/>
    <x v="3"/>
    <n v="5"/>
    <n v="4977.29"/>
    <s v="Yes"/>
    <n v="2"/>
    <n v="0"/>
    <x v="3"/>
  </r>
  <r>
    <s v="INC003751"/>
    <x v="23"/>
    <x v="5"/>
    <s v="Fairview"/>
    <s v="AZ"/>
    <n v="3"/>
    <x v="6"/>
    <x v="3346"/>
    <s v="OFF0001"/>
    <s v="SUS00324"/>
    <n v="57"/>
    <s v="M"/>
    <s v="Hispanic"/>
    <s v="VIC00430"/>
    <n v="15"/>
    <s v="Other"/>
    <s v="KNIFE"/>
    <x v="1"/>
    <x v="0"/>
    <x v="1"/>
    <n v="2"/>
    <n v="48302.41"/>
    <s v="No"/>
    <n v="2"/>
    <n v="13"/>
    <x v="1"/>
  </r>
  <r>
    <s v="INC001851"/>
    <x v="16"/>
    <x v="0"/>
    <s v="Centerville"/>
    <s v="GA"/>
    <n v="8"/>
    <x v="6"/>
    <x v="3347"/>
    <s v="OFF0110"/>
    <s v="SUS00291"/>
    <n v="51"/>
    <s v="F"/>
    <s v="Black"/>
    <s v="VIC00756"/>
    <n v="14"/>
    <s v="M"/>
    <s v="KNIFE"/>
    <x v="0"/>
    <x v="2"/>
    <x v="3"/>
    <n v="5"/>
    <n v="11143.25"/>
    <s v="No"/>
    <n v="1"/>
    <n v="13"/>
    <x v="1"/>
  </r>
  <r>
    <s v="INC002644"/>
    <x v="17"/>
    <x v="5"/>
    <s v="Hillcrest"/>
    <s v="NY"/>
    <n v="3"/>
    <x v="0"/>
    <x v="3348"/>
    <s v="OFF0106"/>
    <s v="NA"/>
    <n v="52"/>
    <s v="F"/>
    <s v="Black"/>
    <s v="VIC00539"/>
    <n v="16"/>
    <s v="F"/>
    <s v="Firearm"/>
    <x v="1"/>
    <x v="3"/>
    <x v="0"/>
    <n v="0"/>
    <n v="21298.54"/>
    <s v="Yes"/>
    <n v="2"/>
    <n v="4"/>
    <x v="3"/>
  </r>
  <r>
    <s v="INC002781"/>
    <x v="8"/>
    <x v="2"/>
    <s v="Fairview"/>
    <s v="PA"/>
    <n v="3"/>
    <x v="6"/>
    <x v="3349"/>
    <s v="OFF0076"/>
    <s v="SUS00380"/>
    <n v="53"/>
    <s v="F"/>
    <s v="Black"/>
    <s v="VIC00053"/>
    <n v="69"/>
    <s v="M"/>
    <s v="Firearm"/>
    <x v="1"/>
    <x v="2"/>
    <x v="1"/>
    <n v="5"/>
    <n v="10178.56"/>
    <s v="No"/>
    <n v="2"/>
    <n v="9"/>
    <x v="0"/>
  </r>
  <r>
    <s v="INC002720"/>
    <x v="6"/>
    <x v="4"/>
    <s v="Fairview"/>
    <s v="AZ"/>
    <n v="10"/>
    <x v="2"/>
    <x v="3350"/>
    <s v="OFF0030"/>
    <s v="SUS00261"/>
    <n v="51"/>
    <s v="Other"/>
    <s v="Hispanic"/>
    <s v="VIC00975"/>
    <n v="62"/>
    <s v="F"/>
    <s v="Hands/Feet"/>
    <x v="1"/>
    <x v="0"/>
    <x v="0"/>
    <n v="0"/>
    <n v="0"/>
    <s v="No"/>
    <n v="2"/>
    <n v="20"/>
    <x v="2"/>
  </r>
  <r>
    <s v="INC001033"/>
    <x v="20"/>
    <x v="0"/>
    <s v="Centerville"/>
    <s v="CA"/>
    <n v="3"/>
    <x v="3"/>
    <x v="3351"/>
    <s v="OFF0128"/>
    <s v="SUS00747"/>
    <n v="34"/>
    <s v="F"/>
    <s v="Black"/>
    <s v="VIC00418"/>
    <n v="59"/>
    <s v="M"/>
    <s v="Firearm"/>
    <x v="0"/>
    <x v="0"/>
    <x v="1"/>
    <n v="0"/>
    <n v="20876.490000000002"/>
    <s v="No"/>
    <n v="1"/>
    <n v="7"/>
    <x v="0"/>
  </r>
  <r>
    <s v="INC004252"/>
    <x v="2"/>
    <x v="9"/>
    <s v="Maplewood"/>
    <s v="GA"/>
    <n v="7"/>
    <x v="4"/>
    <x v="3352"/>
    <s v="OFF0050"/>
    <s v="SUS00206"/>
    <n v="66"/>
    <s v="F"/>
    <s v="Asian"/>
    <m/>
    <n v="56"/>
    <s v="M"/>
    <s v="Firearm"/>
    <x v="0"/>
    <x v="0"/>
    <x v="0"/>
    <n v="2"/>
    <n v="45161.75"/>
    <s v="No"/>
    <n v="1"/>
    <n v="0"/>
    <x v="3"/>
  </r>
  <r>
    <s v="INC002696"/>
    <x v="7"/>
    <x v="2"/>
    <s v="Hillcrest"/>
    <s v="NY"/>
    <n v="12"/>
    <x v="1"/>
    <x v="3353"/>
    <s v="OFF0057"/>
    <s v="SUS00303"/>
    <n v="27"/>
    <s v="M"/>
    <s v="Black"/>
    <s v="VIC00208"/>
    <n v="56"/>
    <s v="M"/>
    <s v="Firearm"/>
    <x v="1"/>
    <x v="4"/>
    <x v="2"/>
    <n v="4"/>
    <n v="36301.769999999997"/>
    <s v="Yes"/>
    <n v="2"/>
    <n v="22"/>
    <x v="2"/>
  </r>
  <r>
    <s v="INC003750"/>
    <x v="8"/>
    <x v="9"/>
    <s v="Centerville"/>
    <s v="NY"/>
    <n v="3"/>
    <x v="2"/>
    <x v="3354"/>
    <s v="OFF0090"/>
    <s v="SUS00379"/>
    <n v="69"/>
    <s v="M"/>
    <s v="White"/>
    <s v="VIC00322"/>
    <n v="76"/>
    <s v="F"/>
    <s v="Blunt Object"/>
    <x v="2"/>
    <x v="3"/>
    <x v="0"/>
    <n v="3"/>
    <n v="0"/>
    <s v="Yes"/>
    <n v="3"/>
    <n v="14"/>
    <x v="1"/>
  </r>
  <r>
    <s v="INC001901"/>
    <x v="0"/>
    <x v="2"/>
    <s v="Centerville"/>
    <s v="GA"/>
    <n v="10"/>
    <x v="4"/>
    <x v="3355"/>
    <s v="OFF0141"/>
    <s v="SUS00460"/>
    <n v="36"/>
    <s v="M"/>
    <s v="Asian"/>
    <s v="VIC00298"/>
    <n v="56"/>
    <s v="F"/>
    <s v="Hands/Feet"/>
    <x v="3"/>
    <x v="4"/>
    <x v="1"/>
    <n v="0"/>
    <n v="35050.379999999997"/>
    <s v="No"/>
    <n v="4"/>
    <n v="11"/>
    <x v="0"/>
  </r>
  <r>
    <s v="INC001766"/>
    <x v="11"/>
    <x v="0"/>
    <s v="Oakdale"/>
    <s v="PA"/>
    <n v="9"/>
    <x v="0"/>
    <x v="3356"/>
    <s v="OFF0091"/>
    <s v="SUS00496"/>
    <n v="28"/>
    <s v="F"/>
    <s v="Black"/>
    <s v="VIC00743"/>
    <n v="80"/>
    <s v="F"/>
    <s v="Blunt Object"/>
    <x v="3"/>
    <x v="1"/>
    <x v="1"/>
    <n v="4"/>
    <n v="41645.47"/>
    <s v="Yes"/>
    <n v="4"/>
    <n v="18"/>
    <x v="2"/>
  </r>
  <r>
    <s v="INC002864"/>
    <x v="14"/>
    <x v="8"/>
    <s v="Centerville"/>
    <s v="TX"/>
    <n v="9"/>
    <x v="3"/>
    <x v="3357"/>
    <s v="OFF0031"/>
    <s v="SUS00373"/>
    <n v="45"/>
    <s v="F"/>
    <s v="Black"/>
    <s v="VIC00102"/>
    <n v="28"/>
    <s v="M"/>
    <s v="Unarmed"/>
    <x v="1"/>
    <x v="2"/>
    <x v="1"/>
    <n v="5"/>
    <n v="37444.33"/>
    <s v="Yes"/>
    <n v="2"/>
    <n v="14"/>
    <x v="1"/>
  </r>
  <r>
    <s v="INC004942"/>
    <x v="11"/>
    <x v="7"/>
    <s v="Riverside"/>
    <s v="OH"/>
    <n v="5"/>
    <x v="4"/>
    <x v="3358"/>
    <s v="OFF0110"/>
    <s v="SUS00568"/>
    <n v="28"/>
    <s v="F"/>
    <s v="Black"/>
    <s v="VIC00381"/>
    <n v="70"/>
    <s v="M"/>
    <s v="Firearm"/>
    <x v="0"/>
    <x v="0"/>
    <x v="3"/>
    <n v="2"/>
    <n v="22017.48"/>
    <s v="Yes"/>
    <n v="1"/>
    <n v="0"/>
    <x v="3"/>
  </r>
  <r>
    <s v="INC003346"/>
    <x v="9"/>
    <x v="7"/>
    <s v="Hillcrest"/>
    <s v="IL"/>
    <n v="8"/>
    <x v="3"/>
    <x v="3359"/>
    <s v="OFF0100"/>
    <s v="SUS00790"/>
    <n v="63"/>
    <s v="F"/>
    <s v="White"/>
    <s v="VIC00431"/>
    <n v="26"/>
    <s v="F"/>
    <s v="Blunt Object"/>
    <x v="3"/>
    <x v="0"/>
    <x v="1"/>
    <n v="0"/>
    <n v="14094.34"/>
    <s v="Yes"/>
    <n v="4"/>
    <n v="9"/>
    <x v="0"/>
  </r>
  <r>
    <s v="INC004409"/>
    <x v="16"/>
    <x v="3"/>
    <s v="Hillcrest"/>
    <s v="TX"/>
    <n v="7"/>
    <x v="6"/>
    <x v="3360"/>
    <s v="OFF0106"/>
    <s v="NA"/>
    <n v="52"/>
    <s v="F"/>
    <s v="Black"/>
    <s v="VIC00852"/>
    <n v="69"/>
    <s v="M"/>
    <s v="Firearm"/>
    <x v="1"/>
    <x v="0"/>
    <x v="3"/>
    <n v="5"/>
    <n v="29953.66"/>
    <s v="Yes"/>
    <n v="2"/>
    <n v="18"/>
    <x v="2"/>
  </r>
  <r>
    <s v="INC003307"/>
    <x v="2"/>
    <x v="9"/>
    <s v="Centerville"/>
    <s v="TX"/>
    <n v="7"/>
    <x v="3"/>
    <x v="3361"/>
    <s v="OFF0097"/>
    <s v="NA"/>
    <n v="52"/>
    <s v="F"/>
    <s v="Black"/>
    <s v="VIC00832"/>
    <n v="87"/>
    <s v="M"/>
    <s v="Blunt Object"/>
    <x v="3"/>
    <x v="2"/>
    <x v="3"/>
    <n v="5"/>
    <n v="27681.040000000001"/>
    <s v="No"/>
    <n v="4"/>
    <n v="1"/>
    <x v="3"/>
  </r>
  <r>
    <s v="INC003422"/>
    <x v="21"/>
    <x v="2"/>
    <s v="Maplewood"/>
    <s v="IL"/>
    <n v="10"/>
    <x v="3"/>
    <x v="3362"/>
    <s v="OFF0124"/>
    <s v="SUS00607"/>
    <n v="36"/>
    <s v="F"/>
    <s v="Black"/>
    <s v="VIC00665"/>
    <n v="79"/>
    <s v="F"/>
    <s v="Firearm"/>
    <x v="3"/>
    <x v="3"/>
    <x v="3"/>
    <n v="1"/>
    <n v="18927.8"/>
    <s v="Yes"/>
    <n v="4"/>
    <n v="11"/>
    <x v="0"/>
  </r>
  <r>
    <s v="INC002501"/>
    <x v="6"/>
    <x v="8"/>
    <s v="Hillcrest"/>
    <s v="CA"/>
    <n v="8"/>
    <x v="5"/>
    <x v="3363"/>
    <s v="OFF0112"/>
    <s v="SUS00499"/>
    <n v="26"/>
    <s v="M"/>
    <s v="White"/>
    <s v="VIC00443"/>
    <n v="27"/>
    <s v="F"/>
    <s v="KNIFE"/>
    <x v="0"/>
    <x v="0"/>
    <x v="1"/>
    <n v="5"/>
    <n v="30202.29"/>
    <s v="No"/>
    <n v="1"/>
    <n v="20"/>
    <x v="2"/>
  </r>
  <r>
    <s v="INC002749"/>
    <x v="20"/>
    <x v="5"/>
    <s v="Oakdale"/>
    <s v="PA"/>
    <n v="11"/>
    <x v="1"/>
    <x v="3364"/>
    <s v="OFF0036"/>
    <s v="SUS00164"/>
    <n v="59"/>
    <s v="M"/>
    <s v="Asian"/>
    <s v="VIC00489"/>
    <n v="26"/>
    <s v="M"/>
    <s v="Firearm"/>
    <x v="1"/>
    <x v="3"/>
    <x v="1"/>
    <n v="4"/>
    <n v="39542.44"/>
    <s v="No"/>
    <n v="2"/>
    <n v="2"/>
    <x v="3"/>
  </r>
  <r>
    <s v="INC000434"/>
    <x v="17"/>
    <x v="6"/>
    <s v="Oakdale"/>
    <s v="CA"/>
    <n v="8"/>
    <x v="7"/>
    <x v="39"/>
    <s v="OFF0138"/>
    <s v="SUS00175"/>
    <n v="40"/>
    <s v="M"/>
    <s v="Black"/>
    <s v="VIC00293"/>
    <n v="62"/>
    <s v="F"/>
    <s v="Firearm"/>
    <x v="2"/>
    <x v="4"/>
    <x v="0"/>
    <n v="3"/>
    <n v="49956.36"/>
    <s v="Yes"/>
    <n v="3"/>
    <n v="0"/>
    <x v="3"/>
  </r>
  <r>
    <s v="INC000687"/>
    <x v="0"/>
    <x v="0"/>
    <s v="Oakdale"/>
    <s v="IL"/>
    <n v="4"/>
    <x v="2"/>
    <x v="3365"/>
    <s v="OFF0067"/>
    <s v="SUS00454"/>
    <n v="68"/>
    <s v="F"/>
    <s v="Black"/>
    <s v="VIC00245"/>
    <n v="42"/>
    <s v="F"/>
    <s v="Firearm"/>
    <x v="0"/>
    <x v="3"/>
    <x v="1"/>
    <n v="1"/>
    <n v="0"/>
    <s v="Yes"/>
    <n v="1"/>
    <n v="4"/>
    <x v="3"/>
  </r>
  <r>
    <s v="INC003451"/>
    <x v="16"/>
    <x v="7"/>
    <s v="Hillcrest"/>
    <s v="FL"/>
    <n v="7"/>
    <x v="3"/>
    <x v="3366"/>
    <s v="OFF0040"/>
    <s v="SUS00639"/>
    <n v="52"/>
    <s v="F"/>
    <s v="Asian"/>
    <s v="VIC00213"/>
    <n v="66"/>
    <s v="M"/>
    <s v="Hands/Feet"/>
    <x v="1"/>
    <x v="0"/>
    <x v="2"/>
    <n v="4"/>
    <n v="43569.93"/>
    <s v="Yes"/>
    <n v="2"/>
    <n v="14"/>
    <x v="1"/>
  </r>
  <r>
    <s v="INC003685"/>
    <x v="2"/>
    <x v="3"/>
    <s v="Maplewood"/>
    <s v="NC"/>
    <n v="12"/>
    <x v="2"/>
    <x v="3367"/>
    <s v="OFF0060"/>
    <s v="SUS00022"/>
    <n v="19"/>
    <s v="F"/>
    <s v="Asian"/>
    <s v="VIC00422"/>
    <n v="64"/>
    <s v="M"/>
    <s v="Hands/Feet"/>
    <x v="1"/>
    <x v="3"/>
    <x v="1"/>
    <n v="3"/>
    <n v="6460.71"/>
    <s v="Yes"/>
    <n v="2"/>
    <n v="5"/>
    <x v="3"/>
  </r>
  <r>
    <s v="INC004478"/>
    <x v="9"/>
    <x v="4"/>
    <s v="Springfield"/>
    <s v="NY"/>
    <n v="7"/>
    <x v="6"/>
    <x v="3368"/>
    <s v="OFF0121"/>
    <s v="SUS00332"/>
    <n v="75"/>
    <s v="F"/>
    <s v="White"/>
    <s v="VIC00814"/>
    <n v="48"/>
    <s v="M"/>
    <s v="Blunt Object"/>
    <x v="1"/>
    <x v="2"/>
    <x v="3"/>
    <n v="0"/>
    <n v="8471.61"/>
    <s v="No"/>
    <n v="2"/>
    <n v="9"/>
    <x v="0"/>
  </r>
  <r>
    <s v="INC003773"/>
    <x v="17"/>
    <x v="0"/>
    <s v="Riverside"/>
    <s v="PA"/>
    <n v="10"/>
    <x v="2"/>
    <x v="3369"/>
    <s v="OFF0027"/>
    <s v="SUS00122"/>
    <n v="52"/>
    <s v="M"/>
    <s v="Other"/>
    <s v="VIC00447"/>
    <n v="56"/>
    <s v="M"/>
    <s v="Firearm"/>
    <x v="1"/>
    <x v="3"/>
    <x v="3"/>
    <n v="2"/>
    <n v="19479.009999999998"/>
    <s v="No"/>
    <n v="2"/>
    <n v="21"/>
    <x v="2"/>
  </r>
  <r>
    <s v="INC003291"/>
    <x v="20"/>
    <x v="4"/>
    <s v="Riverside"/>
    <s v="GA"/>
    <n v="4"/>
    <x v="0"/>
    <x v="3370"/>
    <s v="OFF0146"/>
    <s v="SUS00673"/>
    <n v="65"/>
    <s v="F"/>
    <s v="Black"/>
    <s v="VIC00185"/>
    <n v="56"/>
    <s v="M"/>
    <s v="Blunt Object"/>
    <x v="2"/>
    <x v="2"/>
    <x v="2"/>
    <n v="5"/>
    <n v="33260.57"/>
    <s v="No"/>
    <n v="3"/>
    <n v="0"/>
    <x v="3"/>
  </r>
  <r>
    <s v="INC001573"/>
    <x v="11"/>
    <x v="6"/>
    <s v="Centerville"/>
    <s v="FL"/>
    <n v="9"/>
    <x v="4"/>
    <x v="3371"/>
    <s v="OFF0099"/>
    <s v="SUS00439"/>
    <n v="42"/>
    <s v="M"/>
    <s v="Hispanic"/>
    <s v="VIC00899"/>
    <n v="84"/>
    <s v="Other"/>
    <s v="Blunt Object"/>
    <x v="3"/>
    <x v="0"/>
    <x v="0"/>
    <n v="2"/>
    <n v="17358.650000000001"/>
    <s v="No"/>
    <n v="4"/>
    <n v="15"/>
    <x v="1"/>
  </r>
  <r>
    <s v="INC001030"/>
    <x v="6"/>
    <x v="2"/>
    <s v="Lakewood"/>
    <s v="CA"/>
    <n v="5"/>
    <x v="3"/>
    <x v="3372"/>
    <s v="OFF0094"/>
    <s v="SUS00793"/>
    <n v="46"/>
    <s v="F"/>
    <s v="Hispanic"/>
    <s v="VIC00005"/>
    <n v="23"/>
    <s v="M"/>
    <s v="Firearm"/>
    <x v="3"/>
    <x v="0"/>
    <x v="0"/>
    <n v="1"/>
    <n v="5133.93"/>
    <s v="No"/>
    <n v="4"/>
    <n v="5"/>
    <x v="3"/>
  </r>
  <r>
    <s v="INC002022"/>
    <x v="11"/>
    <x v="7"/>
    <s v="Springfield"/>
    <s v="GA"/>
    <n v="2"/>
    <x v="6"/>
    <x v="3373"/>
    <s v="OFF0074"/>
    <s v="SUS00535"/>
    <n v="18"/>
    <s v="M"/>
    <s v="Black"/>
    <s v="VIC00813"/>
    <n v="12"/>
    <s v="M"/>
    <s v="Firearm"/>
    <x v="3"/>
    <x v="0"/>
    <x v="3"/>
    <n v="1"/>
    <n v="12792.05"/>
    <s v="Yes"/>
    <n v="4"/>
    <n v="5"/>
    <x v="3"/>
  </r>
  <r>
    <s v="INC002472"/>
    <x v="14"/>
    <x v="5"/>
    <s v="Oakdale"/>
    <s v="IL"/>
    <n v="2"/>
    <x v="6"/>
    <x v="3374"/>
    <s v="OFF0067"/>
    <s v="SUS00415"/>
    <n v="66"/>
    <s v="F"/>
    <s v="Asian"/>
    <s v="VIC00149"/>
    <n v="32"/>
    <s v="F"/>
    <s v="Firearm"/>
    <x v="3"/>
    <x v="3"/>
    <x v="1"/>
    <n v="2"/>
    <n v="35669.5"/>
    <s v="No"/>
    <n v="4"/>
    <n v="20"/>
    <x v="2"/>
  </r>
  <r>
    <s v="INC002872"/>
    <x v="11"/>
    <x v="1"/>
    <s v="Maplewood"/>
    <s v="CA"/>
    <n v="6"/>
    <x v="1"/>
    <x v="3375"/>
    <s v="OFF0007"/>
    <s v="NA"/>
    <n v="52"/>
    <s v="F"/>
    <s v="Black"/>
    <s v="VIC00804"/>
    <n v="45"/>
    <s v="M"/>
    <s v="Blunt Object"/>
    <x v="3"/>
    <x v="1"/>
    <x v="0"/>
    <n v="0"/>
    <n v="753.64"/>
    <s v="No"/>
    <n v="4"/>
    <n v="9"/>
    <x v="0"/>
  </r>
  <r>
    <s v="INC004637"/>
    <x v="27"/>
    <x v="1"/>
    <s v="Lakewood"/>
    <s v="NY"/>
    <n v="10"/>
    <x v="2"/>
    <x v="3376"/>
    <s v="OFF0076"/>
    <s v="NA"/>
    <n v="52"/>
    <s v="F"/>
    <s v="Black"/>
    <s v="VIC00499"/>
    <n v="79"/>
    <s v="M"/>
    <s v="Unarmed"/>
    <x v="3"/>
    <x v="2"/>
    <x v="2"/>
    <n v="0"/>
    <n v="0"/>
    <s v="Yes"/>
    <n v="4"/>
    <n v="16"/>
    <x v="1"/>
  </r>
  <r>
    <s v="INC001623"/>
    <x v="15"/>
    <x v="3"/>
    <s v="Hillcrest"/>
    <s v="AZ"/>
    <n v="8"/>
    <x v="7"/>
    <x v="39"/>
    <s v="OFF0108"/>
    <s v="SUS00579"/>
    <n v="52"/>
    <s v="M"/>
    <s v="White"/>
    <s v="VIC00157"/>
    <n v="51"/>
    <s v="Other"/>
    <s v="Firearm"/>
    <x v="0"/>
    <x v="3"/>
    <x v="0"/>
    <n v="1"/>
    <n v="13528.29"/>
    <s v="No"/>
    <n v="1"/>
    <n v="0"/>
    <x v="3"/>
  </r>
  <r>
    <s v="INC001724"/>
    <x v="11"/>
    <x v="7"/>
    <s v="Lakewood"/>
    <s v="CA"/>
    <n v="6"/>
    <x v="6"/>
    <x v="3377"/>
    <s v="OFF0052"/>
    <s v="SUS00525"/>
    <n v="52"/>
    <s v="F"/>
    <s v="Black"/>
    <s v="VIC00663"/>
    <n v="12"/>
    <s v="M"/>
    <s v="Blunt Object"/>
    <x v="3"/>
    <x v="2"/>
    <x v="1"/>
    <n v="0"/>
    <n v="8973.6"/>
    <s v="No"/>
    <n v="4"/>
    <n v="1"/>
    <x v="3"/>
  </r>
  <r>
    <s v="INC004622"/>
    <x v="15"/>
    <x v="2"/>
    <s v="Springfield"/>
    <s v="TX"/>
    <n v="10"/>
    <x v="5"/>
    <x v="3378"/>
    <s v="OFF0145"/>
    <s v="SUS00389"/>
    <n v="38"/>
    <s v="F"/>
    <s v="Asian"/>
    <s v="VIC00299"/>
    <n v="49"/>
    <s v="F"/>
    <s v="Firearm"/>
    <x v="2"/>
    <x v="0"/>
    <x v="1"/>
    <n v="0"/>
    <n v="24221.83"/>
    <s v="Yes"/>
    <n v="3"/>
    <n v="20"/>
    <x v="2"/>
  </r>
  <r>
    <s v="INC004118"/>
    <x v="12"/>
    <x v="6"/>
    <s v="Fairview"/>
    <s v="PA"/>
    <n v="12"/>
    <x v="4"/>
    <x v="3379"/>
    <s v="OFF0149"/>
    <s v="SUS00070"/>
    <n v="30"/>
    <s v="F"/>
    <s v="Black"/>
    <s v="VIC00089"/>
    <n v="32"/>
    <s v="F"/>
    <s v="Firearm"/>
    <x v="0"/>
    <x v="0"/>
    <x v="1"/>
    <n v="3"/>
    <n v="21351.24"/>
    <s v="Yes"/>
    <n v="1"/>
    <n v="9"/>
    <x v="0"/>
  </r>
  <r>
    <s v="INC002438"/>
    <x v="18"/>
    <x v="7"/>
    <s v="Oakdale"/>
    <s v="NY"/>
    <n v="8"/>
    <x v="4"/>
    <x v="3380"/>
    <s v="OFF0095"/>
    <s v="SUS00105"/>
    <n v="67"/>
    <s v="M"/>
    <s v="Black"/>
    <s v="VIC00948"/>
    <n v="42"/>
    <s v="M"/>
    <s v="Firearm"/>
    <x v="1"/>
    <x v="0"/>
    <x v="2"/>
    <n v="0"/>
    <n v="0"/>
    <s v="No"/>
    <n v="2"/>
    <n v="2"/>
    <x v="3"/>
  </r>
  <r>
    <s v="INC003074"/>
    <x v="21"/>
    <x v="2"/>
    <s v="Oakdale"/>
    <s v="OH"/>
    <n v="10"/>
    <x v="5"/>
    <x v="3381"/>
    <s v="OFF0084"/>
    <s v="NA"/>
    <n v="52"/>
    <s v="F"/>
    <s v="Black"/>
    <s v="VIC00748"/>
    <n v="20"/>
    <s v="M"/>
    <s v="Firearm"/>
    <x v="1"/>
    <x v="3"/>
    <x v="3"/>
    <n v="0"/>
    <n v="42846.73"/>
    <s v="No"/>
    <n v="2"/>
    <n v="8"/>
    <x v="0"/>
  </r>
  <r>
    <s v="INC003460"/>
    <x v="17"/>
    <x v="4"/>
    <s v="Springfield"/>
    <s v="CA"/>
    <n v="10"/>
    <x v="3"/>
    <x v="3382"/>
    <s v="OFF0035"/>
    <s v="SUS00707"/>
    <n v="53"/>
    <s v="M"/>
    <s v="Black"/>
    <s v="VIC00916"/>
    <n v="62"/>
    <s v="M"/>
    <s v="Firearm"/>
    <x v="1"/>
    <x v="2"/>
    <x v="0"/>
    <n v="3"/>
    <n v="37967.050000000003"/>
    <s v="No"/>
    <n v="2"/>
    <n v="4"/>
    <x v="3"/>
  </r>
  <r>
    <s v="INC000649"/>
    <x v="16"/>
    <x v="3"/>
    <s v="Lakewood"/>
    <s v="NC"/>
    <n v="5"/>
    <x v="4"/>
    <x v="3383"/>
    <s v="OFF0024"/>
    <s v="NA"/>
    <n v="52"/>
    <s v="F"/>
    <s v="Black"/>
    <s v="VIC00633"/>
    <n v="81"/>
    <s v="F"/>
    <s v="Blunt Object"/>
    <x v="1"/>
    <x v="3"/>
    <x v="1"/>
    <n v="2"/>
    <n v="7889.16"/>
    <s v="No"/>
    <n v="2"/>
    <n v="12"/>
    <x v="1"/>
  </r>
  <r>
    <s v="INC91437"/>
    <x v="8"/>
    <x v="1"/>
    <s v="Riverside"/>
    <s v="GA"/>
    <n v="2"/>
    <x v="0"/>
    <x v="924"/>
    <s v="OFF0124"/>
    <s v="SUS00535"/>
    <n v="30"/>
    <s v="F"/>
    <s v="White"/>
    <s v="VIC00089"/>
    <n v="49"/>
    <s v="F"/>
    <s v="Hands/Feet"/>
    <x v="1"/>
    <x v="4"/>
    <x v="1"/>
    <n v="1"/>
    <n v="0"/>
    <s v="Yes"/>
    <n v="2"/>
    <n v="2"/>
    <x v="3"/>
  </r>
  <r>
    <s v="INC003673"/>
    <x v="11"/>
    <x v="7"/>
    <s v="Springfield"/>
    <s v="AZ"/>
    <n v="6"/>
    <x v="1"/>
    <x v="3384"/>
    <s v="OFF0088"/>
    <s v="NA"/>
    <n v="52"/>
    <s v="F"/>
    <s v="Black"/>
    <s v="VIC00381"/>
    <n v="63"/>
    <s v="M"/>
    <s v="Firearm"/>
    <x v="2"/>
    <x v="0"/>
    <x v="0"/>
    <n v="0"/>
    <n v="29556.55"/>
    <s v="Yes"/>
    <n v="3"/>
    <n v="0"/>
    <x v="3"/>
  </r>
  <r>
    <s v="INC003005"/>
    <x v="4"/>
    <x v="4"/>
    <s v="Maplewood"/>
    <s v="NC"/>
    <n v="12"/>
    <x v="0"/>
    <x v="3385"/>
    <s v="OFF0105"/>
    <s v="SUS00012"/>
    <n v="52"/>
    <s v="F"/>
    <s v="Black"/>
    <s v="VIC00240"/>
    <n v="70"/>
    <s v="F"/>
    <s v="Unarmed"/>
    <x v="2"/>
    <x v="2"/>
    <x v="1"/>
    <n v="0"/>
    <n v="13954.75"/>
    <s v="No"/>
    <n v="3"/>
    <n v="6"/>
    <x v="0"/>
  </r>
  <r>
    <s v="INC001087"/>
    <x v="18"/>
    <x v="8"/>
    <s v="Hillcrest"/>
    <s v="NC"/>
    <n v="5"/>
    <x v="2"/>
    <x v="3386"/>
    <s v="OFF0039"/>
    <s v="SUS00722"/>
    <n v="20"/>
    <s v="F"/>
    <s v="Black"/>
    <s v="VIC00750"/>
    <n v="56"/>
    <s v="M"/>
    <s v="Firearm"/>
    <x v="2"/>
    <x v="2"/>
    <x v="1"/>
    <n v="3"/>
    <n v="3562.32"/>
    <s v="Yes"/>
    <n v="3"/>
    <n v="8"/>
    <x v="0"/>
  </r>
  <r>
    <s v="INC001005"/>
    <x v="20"/>
    <x v="5"/>
    <s v="Oakdale"/>
    <s v="AZ"/>
    <n v="10"/>
    <x v="0"/>
    <x v="3387"/>
    <s v="OFF0106"/>
    <s v="NA"/>
    <n v="52"/>
    <s v="F"/>
    <s v="Black"/>
    <s v="VIC00109"/>
    <n v="50"/>
    <s v="M"/>
    <s v="Firearm"/>
    <x v="2"/>
    <x v="3"/>
    <x v="2"/>
    <n v="0"/>
    <n v="7201.68"/>
    <s v="No"/>
    <n v="3"/>
    <n v="13"/>
    <x v="1"/>
  </r>
  <r>
    <s v="INC004593"/>
    <x v="22"/>
    <x v="7"/>
    <s v="Hillcrest"/>
    <s v="FL"/>
    <n v="9"/>
    <x v="1"/>
    <x v="3388"/>
    <s v="OFF0081"/>
    <s v="SUS00396"/>
    <n v="69"/>
    <s v="M"/>
    <s v="Hispanic"/>
    <m/>
    <n v="56"/>
    <s v="M"/>
    <s v="Firearm"/>
    <x v="1"/>
    <x v="0"/>
    <x v="0"/>
    <n v="2"/>
    <n v="18916.650000000001"/>
    <s v="Yes"/>
    <n v="2"/>
    <n v="3"/>
    <x v="3"/>
  </r>
  <r>
    <s v="INC002142"/>
    <x v="4"/>
    <x v="2"/>
    <s v="Riverside"/>
    <s v="NC"/>
    <n v="6"/>
    <x v="0"/>
    <x v="3389"/>
    <s v="OFF0011"/>
    <s v="SUS00565"/>
    <n v="23"/>
    <s v="M"/>
    <s v="White"/>
    <s v="VIC00965"/>
    <n v="55"/>
    <s v="F"/>
    <s v="Firearm"/>
    <x v="2"/>
    <x v="0"/>
    <x v="1"/>
    <n v="2"/>
    <n v="38047.78"/>
    <s v="No"/>
    <n v="3"/>
    <n v="17"/>
    <x v="1"/>
  </r>
  <r>
    <s v="INC004634"/>
    <x v="21"/>
    <x v="4"/>
    <s v="Springfield"/>
    <s v="AZ"/>
    <n v="9"/>
    <x v="1"/>
    <x v="3390"/>
    <s v="OFF0109"/>
    <s v="SUS00460"/>
    <n v="61"/>
    <s v="F"/>
    <s v="Asian"/>
    <s v="VIC00939"/>
    <n v="80"/>
    <s v="M"/>
    <s v="Blunt Object"/>
    <x v="0"/>
    <x v="0"/>
    <x v="2"/>
    <n v="4"/>
    <n v="31855.37"/>
    <s v="No"/>
    <n v="1"/>
    <n v="0"/>
    <x v="3"/>
  </r>
  <r>
    <s v="INC003467"/>
    <x v="20"/>
    <x v="6"/>
    <s v="Hillcrest"/>
    <s v="NY"/>
    <n v="8"/>
    <x v="7"/>
    <x v="39"/>
    <s v="OFF0101"/>
    <s v="SUS00069"/>
    <n v="52"/>
    <s v="F"/>
    <s v="Hispanic"/>
    <s v="VIC00774"/>
    <n v="48"/>
    <s v="M"/>
    <s v="Firearm"/>
    <x v="3"/>
    <x v="2"/>
    <x v="1"/>
    <n v="3"/>
    <n v="41460.46"/>
    <s v="No"/>
    <n v="4"/>
    <n v="0"/>
    <x v="3"/>
  </r>
  <r>
    <s v="INC003945"/>
    <x v="15"/>
    <x v="4"/>
    <s v="Lakewood"/>
    <s v="FL"/>
    <n v="8"/>
    <x v="2"/>
    <x v="3391"/>
    <s v="OFF0135"/>
    <s v="SUS00741"/>
    <n v="41"/>
    <s v="M"/>
    <s v="Other"/>
    <s v="VIC00109"/>
    <n v="33"/>
    <s v="F"/>
    <s v="Hands/Feet"/>
    <x v="1"/>
    <x v="0"/>
    <x v="1"/>
    <n v="4"/>
    <n v="40155.99"/>
    <s v="Yes"/>
    <n v="2"/>
    <n v="21"/>
    <x v="2"/>
  </r>
  <r>
    <s v="INC004012"/>
    <x v="18"/>
    <x v="7"/>
    <s v="Maplewood"/>
    <s v="GA"/>
    <n v="8"/>
    <x v="6"/>
    <x v="3392"/>
    <s v="OFF0141"/>
    <s v="SUS00521"/>
    <n v="19"/>
    <s v="F"/>
    <s v="Black"/>
    <s v="VIC00182"/>
    <n v="51"/>
    <s v="M"/>
    <s v="Firearm"/>
    <x v="3"/>
    <x v="2"/>
    <x v="1"/>
    <n v="3"/>
    <n v="46524.59"/>
    <s v="Yes"/>
    <n v="4"/>
    <n v="3"/>
    <x v="3"/>
  </r>
  <r>
    <s v="INC001942"/>
    <x v="8"/>
    <x v="3"/>
    <s v="Springfield"/>
    <s v="PA"/>
    <n v="9"/>
    <x v="0"/>
    <x v="3393"/>
    <s v="OFF0142"/>
    <s v="SUS00214"/>
    <n v="18"/>
    <s v="F"/>
    <s v="Hispanic"/>
    <s v="VIC00445"/>
    <n v="17"/>
    <s v="M"/>
    <s v="Firearm"/>
    <x v="3"/>
    <x v="2"/>
    <x v="1"/>
    <n v="0"/>
    <n v="459.83"/>
    <s v="No"/>
    <n v="4"/>
    <n v="23"/>
    <x v="2"/>
  </r>
  <r>
    <s v="INC004525"/>
    <x v="8"/>
    <x v="2"/>
    <s v="Riverside"/>
    <s v="OH"/>
    <n v="2"/>
    <x v="2"/>
    <x v="3394"/>
    <s v="OFF0055"/>
    <s v="NA"/>
    <n v="52"/>
    <s v="F"/>
    <s v="Black"/>
    <s v="VIC00919"/>
    <n v="19"/>
    <s v="M"/>
    <s v="Hands/Feet"/>
    <x v="1"/>
    <x v="1"/>
    <x v="2"/>
    <n v="2"/>
    <n v="8651.98"/>
    <s v="Yes"/>
    <n v="2"/>
    <n v="17"/>
    <x v="1"/>
  </r>
  <r>
    <s v="INC003713"/>
    <x v="7"/>
    <x v="1"/>
    <s v="Riverside"/>
    <s v="NY"/>
    <n v="4"/>
    <x v="5"/>
    <x v="3395"/>
    <s v="OFF0031"/>
    <s v="SUS00415"/>
    <n v="52"/>
    <s v="M"/>
    <s v="Black"/>
    <m/>
    <n v="56"/>
    <s v="M"/>
    <s v="Hands/Feet"/>
    <x v="3"/>
    <x v="0"/>
    <x v="0"/>
    <n v="0"/>
    <n v="5335.14"/>
    <s v="No"/>
    <n v="4"/>
    <n v="13"/>
    <x v="1"/>
  </r>
  <r>
    <s v="INC002858"/>
    <x v="4"/>
    <x v="8"/>
    <s v="Springfield"/>
    <s v="TX"/>
    <n v="11"/>
    <x v="1"/>
    <x v="3396"/>
    <s v="OFF0122"/>
    <s v="SUS00375"/>
    <n v="67"/>
    <s v="Other"/>
    <s v="Asian"/>
    <s v="VIC00225"/>
    <n v="75"/>
    <s v="M"/>
    <s v="Firearm"/>
    <x v="0"/>
    <x v="4"/>
    <x v="1"/>
    <n v="3"/>
    <n v="1679.24"/>
    <s v="No"/>
    <n v="1"/>
    <n v="22"/>
    <x v="2"/>
  </r>
  <r>
    <s v="INC000885"/>
    <x v="14"/>
    <x v="5"/>
    <s v="Fairview"/>
    <s v="IL"/>
    <n v="5"/>
    <x v="4"/>
    <x v="3397"/>
    <s v="OFF0070"/>
    <s v="SUS00198"/>
    <n v="35"/>
    <s v="F"/>
    <s v="Black"/>
    <s v="VIC00940"/>
    <n v="27"/>
    <s v="F"/>
    <s v="KNIFE"/>
    <x v="1"/>
    <x v="0"/>
    <x v="3"/>
    <n v="5"/>
    <n v="1477.62"/>
    <s v="Yes"/>
    <n v="2"/>
    <n v="8"/>
    <x v="0"/>
  </r>
  <r>
    <s v="INC001157"/>
    <x v="23"/>
    <x v="9"/>
    <s v="Springfield"/>
    <s v="PA"/>
    <n v="12"/>
    <x v="4"/>
    <x v="3398"/>
    <s v="OFF0029"/>
    <s v="SUS00779"/>
    <n v="54"/>
    <s v="F"/>
    <s v="Black"/>
    <s v="VIC00727"/>
    <n v="59"/>
    <s v="M"/>
    <s v="Hands/Feet"/>
    <x v="3"/>
    <x v="4"/>
    <x v="3"/>
    <n v="3"/>
    <n v="32709.5"/>
    <s v="Yes"/>
    <n v="4"/>
    <n v="1"/>
    <x v="3"/>
  </r>
  <r>
    <s v="INC002539"/>
    <x v="7"/>
    <x v="4"/>
    <s v="Lakewood"/>
    <s v="NY"/>
    <n v="8"/>
    <x v="0"/>
    <x v="3399"/>
    <s v="OFF0083"/>
    <s v="SUS00421"/>
    <n v="53"/>
    <s v="F"/>
    <s v="Black"/>
    <s v="VIC00531"/>
    <n v="55"/>
    <s v="F"/>
    <s v="Unarmed"/>
    <x v="2"/>
    <x v="0"/>
    <x v="2"/>
    <n v="0"/>
    <n v="11548.3"/>
    <s v="Yes"/>
    <n v="3"/>
    <n v="10"/>
    <x v="0"/>
  </r>
  <r>
    <s v="INC000964"/>
    <x v="6"/>
    <x v="1"/>
    <s v="Lakewood"/>
    <s v="GA"/>
    <n v="4"/>
    <x v="6"/>
    <x v="3400"/>
    <s v="OFF0053"/>
    <s v="SUS00650"/>
    <n v="48"/>
    <s v="F"/>
    <s v="Black"/>
    <s v="VIC00046"/>
    <n v="90"/>
    <s v="F"/>
    <s v="Firearm"/>
    <x v="0"/>
    <x v="4"/>
    <x v="3"/>
    <n v="2"/>
    <n v="33986.17"/>
    <s v="Yes"/>
    <n v="1"/>
    <n v="0"/>
    <x v="3"/>
  </r>
  <r>
    <s v="INC000543"/>
    <x v="23"/>
    <x v="3"/>
    <s v="Maplewood"/>
    <s v="NY"/>
    <n v="9"/>
    <x v="0"/>
    <x v="3401"/>
    <s v="OFF0089"/>
    <s v="SUS00674"/>
    <n v="24"/>
    <s v="M"/>
    <s v="Black"/>
    <s v="VIC00836"/>
    <n v="56"/>
    <s v="F"/>
    <s v="Blunt Object"/>
    <x v="1"/>
    <x v="4"/>
    <x v="1"/>
    <n v="1"/>
    <n v="23569.03"/>
    <s v="No"/>
    <n v="2"/>
    <n v="21"/>
    <x v="2"/>
  </r>
  <r>
    <s v="INC002265"/>
    <x v="23"/>
    <x v="6"/>
    <s v="Lakewood"/>
    <s v="CA"/>
    <n v="8"/>
    <x v="0"/>
    <x v="3402"/>
    <s v="OFF0128"/>
    <s v="SUS00429"/>
    <n v="19"/>
    <s v="F"/>
    <s v="White"/>
    <s v="VIC00992"/>
    <n v="29"/>
    <s v="F"/>
    <s v="Blunt Object"/>
    <x v="1"/>
    <x v="0"/>
    <x v="1"/>
    <n v="2"/>
    <n v="280"/>
    <s v="Yes"/>
    <n v="2"/>
    <n v="9"/>
    <x v="0"/>
  </r>
  <r>
    <s v="INC001014"/>
    <x v="14"/>
    <x v="4"/>
    <s v="Riverside"/>
    <s v="PA"/>
    <n v="8"/>
    <x v="7"/>
    <x v="39"/>
    <s v="OFF0037"/>
    <s v="SUS00560"/>
    <n v="36"/>
    <s v="M"/>
    <s v="Hispanic"/>
    <s v="VIC00990"/>
    <n v="61"/>
    <s v="M"/>
    <s v="Firearm"/>
    <x v="1"/>
    <x v="3"/>
    <x v="1"/>
    <n v="4"/>
    <n v="44906.85"/>
    <s v="Yes"/>
    <n v="2"/>
    <n v="0"/>
    <x v="3"/>
  </r>
  <r>
    <s v="INC001019"/>
    <x v="27"/>
    <x v="4"/>
    <s v="Maplewood"/>
    <s v="IL"/>
    <n v="10"/>
    <x v="3"/>
    <x v="3403"/>
    <s v="OFF0078"/>
    <s v="SUS00734"/>
    <n v="27"/>
    <s v="F"/>
    <s v="Black"/>
    <s v="VIC00685"/>
    <n v="83"/>
    <s v="M"/>
    <s v="KNIFE"/>
    <x v="1"/>
    <x v="0"/>
    <x v="1"/>
    <n v="0"/>
    <n v="1562.75"/>
    <s v="Yes"/>
    <n v="2"/>
    <n v="20"/>
    <x v="2"/>
  </r>
  <r>
    <s v="INC004858"/>
    <x v="16"/>
    <x v="7"/>
    <s v="Fairview"/>
    <s v="AZ"/>
    <n v="12"/>
    <x v="4"/>
    <x v="3404"/>
    <s v="OFF0067"/>
    <s v="NA"/>
    <n v="52"/>
    <s v="F"/>
    <s v="Black"/>
    <s v="VIC00040"/>
    <n v="23"/>
    <s v="M"/>
    <s v="Blunt Object"/>
    <x v="2"/>
    <x v="4"/>
    <x v="1"/>
    <n v="4"/>
    <n v="24728.400000000001"/>
    <s v="Yes"/>
    <n v="3"/>
    <n v="18"/>
    <x v="2"/>
  </r>
  <r>
    <s v="INC003820"/>
    <x v="20"/>
    <x v="8"/>
    <s v="Riverside"/>
    <s v="OH"/>
    <n v="12"/>
    <x v="3"/>
    <x v="3405"/>
    <s v="OFF0111"/>
    <s v="SUS00713"/>
    <n v="44"/>
    <s v="M"/>
    <s v="Black"/>
    <s v="VIC00587"/>
    <n v="56"/>
    <s v="F"/>
    <s v="Hands/Feet"/>
    <x v="1"/>
    <x v="0"/>
    <x v="1"/>
    <n v="1"/>
    <n v="29514.79"/>
    <s v="No"/>
    <n v="2"/>
    <n v="22"/>
    <x v="2"/>
  </r>
  <r>
    <s v="INC001938"/>
    <x v="23"/>
    <x v="0"/>
    <s v="Maplewood"/>
    <s v="TX"/>
    <n v="12"/>
    <x v="0"/>
    <x v="3406"/>
    <s v="OFF0032"/>
    <s v="NA"/>
    <n v="52"/>
    <s v="F"/>
    <s v="Black"/>
    <s v="VIC00966"/>
    <n v="87"/>
    <s v="F"/>
    <s v="Firearm"/>
    <x v="0"/>
    <x v="0"/>
    <x v="1"/>
    <n v="0"/>
    <n v="12350.47"/>
    <s v="No"/>
    <n v="1"/>
    <n v="5"/>
    <x v="3"/>
  </r>
  <r>
    <s v="INC001600"/>
    <x v="8"/>
    <x v="2"/>
    <s v="Centerville"/>
    <s v="NY"/>
    <n v="11"/>
    <x v="4"/>
    <x v="3407"/>
    <s v="OFF0044"/>
    <s v="NA"/>
    <n v="52"/>
    <s v="F"/>
    <s v="Black"/>
    <s v="VIC00123"/>
    <n v="36"/>
    <s v="M"/>
    <s v="KNIFE"/>
    <x v="1"/>
    <x v="3"/>
    <x v="1"/>
    <n v="0"/>
    <n v="21357.15"/>
    <s v="No"/>
    <n v="2"/>
    <n v="15"/>
    <x v="1"/>
  </r>
  <r>
    <s v="INC002623"/>
    <x v="9"/>
    <x v="8"/>
    <s v="Centerville"/>
    <s v="NY"/>
    <n v="4"/>
    <x v="3"/>
    <x v="3408"/>
    <s v="OFF0021"/>
    <s v="SUS00501"/>
    <n v="71"/>
    <s v="F"/>
    <s v="Asian"/>
    <s v="VIC00935"/>
    <n v="80"/>
    <s v="M"/>
    <s v="Firearm"/>
    <x v="1"/>
    <x v="3"/>
    <x v="1"/>
    <n v="0"/>
    <n v="2899.17"/>
    <s v="Yes"/>
    <n v="2"/>
    <n v="14"/>
    <x v="1"/>
  </r>
  <r>
    <s v="INC003979"/>
    <x v="14"/>
    <x v="1"/>
    <s v="Riverside"/>
    <s v="NY"/>
    <n v="8"/>
    <x v="7"/>
    <x v="39"/>
    <s v="OFF0085"/>
    <s v="SUS00314"/>
    <n v="44"/>
    <s v="Other"/>
    <s v="Black"/>
    <s v="VIC00327"/>
    <n v="20"/>
    <s v="M"/>
    <s v="KNIFE"/>
    <x v="0"/>
    <x v="3"/>
    <x v="1"/>
    <n v="3"/>
    <n v="37015.449999999997"/>
    <s v="Yes"/>
    <n v="1"/>
    <n v="0"/>
    <x v="3"/>
  </r>
  <r>
    <s v="INC001813"/>
    <x v="21"/>
    <x v="1"/>
    <s v="Lakewood"/>
    <s v="AZ"/>
    <n v="8"/>
    <x v="2"/>
    <x v="3409"/>
    <s v="OFF0080"/>
    <s v="SUS00655"/>
    <n v="52"/>
    <s v="M"/>
    <s v="Black"/>
    <s v="VIC00033"/>
    <n v="20"/>
    <s v="F"/>
    <s v="Hands/Feet"/>
    <x v="1"/>
    <x v="3"/>
    <x v="1"/>
    <n v="2"/>
    <n v="45164.01"/>
    <s v="Yes"/>
    <n v="2"/>
    <n v="9"/>
    <x v="0"/>
  </r>
  <r>
    <s v="INC004246"/>
    <x v="6"/>
    <x v="4"/>
    <s v="Springfield"/>
    <s v="AZ"/>
    <n v="6"/>
    <x v="1"/>
    <x v="3410"/>
    <s v="OFF0087"/>
    <s v="SUS00566"/>
    <n v="49"/>
    <s v="M"/>
    <s v="Asian"/>
    <s v="VIC00514"/>
    <n v="32"/>
    <s v="F"/>
    <s v="KNIFE"/>
    <x v="2"/>
    <x v="0"/>
    <x v="3"/>
    <n v="2"/>
    <n v="6136.25"/>
    <s v="Yes"/>
    <n v="3"/>
    <n v="4"/>
    <x v="3"/>
  </r>
  <r>
    <s v="INC001574"/>
    <x v="9"/>
    <x v="5"/>
    <s v="Riverside"/>
    <s v="GA"/>
    <n v="6"/>
    <x v="3"/>
    <x v="3411"/>
    <s v="OFF0120"/>
    <s v="SUS00641"/>
    <n v="37"/>
    <s v="F"/>
    <s v="Asian"/>
    <s v="VIC00080"/>
    <n v="76"/>
    <s v="M"/>
    <s v="Unarmed"/>
    <x v="1"/>
    <x v="4"/>
    <x v="3"/>
    <n v="4"/>
    <n v="45606.79"/>
    <s v="No"/>
    <n v="2"/>
    <n v="0"/>
    <x v="3"/>
  </r>
  <r>
    <s v="INC002555"/>
    <x v="21"/>
    <x v="5"/>
    <s v="Oakdale"/>
    <s v="AZ"/>
    <n v="6"/>
    <x v="4"/>
    <x v="3412"/>
    <s v="OFF0098"/>
    <s v="SUS00155"/>
    <n v="38"/>
    <s v="F"/>
    <s v="White"/>
    <s v="VIC00614"/>
    <n v="71"/>
    <s v="M"/>
    <s v="Firearm"/>
    <x v="1"/>
    <x v="2"/>
    <x v="1"/>
    <n v="1"/>
    <n v="33242.089999999997"/>
    <s v="No"/>
    <n v="2"/>
    <n v="19"/>
    <x v="2"/>
  </r>
  <r>
    <s v="INC000591"/>
    <x v="22"/>
    <x v="5"/>
    <s v="Centerville"/>
    <s v="CA"/>
    <n v="3"/>
    <x v="6"/>
    <x v="3413"/>
    <s v="OFF0097"/>
    <s v="SUS00604"/>
    <n v="52"/>
    <s v="M"/>
    <s v="Black"/>
    <s v="VIC00687"/>
    <n v="40"/>
    <s v="M"/>
    <s v="Firearm"/>
    <x v="2"/>
    <x v="0"/>
    <x v="1"/>
    <n v="3"/>
    <n v="26981.96"/>
    <s v="No"/>
    <n v="3"/>
    <n v="8"/>
    <x v="0"/>
  </r>
  <r>
    <s v="INC003404"/>
    <x v="20"/>
    <x v="6"/>
    <s v="Fairview"/>
    <s v="CA"/>
    <n v="2"/>
    <x v="4"/>
    <x v="3414"/>
    <s v="OFF0050"/>
    <s v="SUS00333"/>
    <n v="52"/>
    <s v="M"/>
    <s v="Black"/>
    <s v="VIC00694"/>
    <n v="56"/>
    <s v="M"/>
    <s v="Firearm"/>
    <x v="0"/>
    <x v="3"/>
    <x v="1"/>
    <n v="1"/>
    <n v="0"/>
    <s v="Yes"/>
    <n v="1"/>
    <n v="0"/>
    <x v="3"/>
  </r>
  <r>
    <s v="INC003121"/>
    <x v="13"/>
    <x v="9"/>
    <s v="Fairview"/>
    <s v="AZ"/>
    <n v="4"/>
    <x v="5"/>
    <x v="3415"/>
    <s v="OFF0081"/>
    <s v="SUS00096"/>
    <n v="31"/>
    <s v="F"/>
    <s v="White"/>
    <s v="VIC00756"/>
    <n v="12"/>
    <s v="Other"/>
    <s v="Blunt Object"/>
    <x v="1"/>
    <x v="0"/>
    <x v="2"/>
    <n v="3"/>
    <n v="31852.04"/>
    <s v="Yes"/>
    <n v="2"/>
    <n v="13"/>
    <x v="1"/>
  </r>
  <r>
    <s v="INC004293"/>
    <x v="20"/>
    <x v="0"/>
    <s v="Centerville"/>
    <s v="TX"/>
    <n v="8"/>
    <x v="6"/>
    <x v="3416"/>
    <s v="OFF0107"/>
    <s v="SUS00628"/>
    <n v="47"/>
    <s v="F"/>
    <s v="Black"/>
    <s v="VIC00087"/>
    <n v="17"/>
    <s v="M"/>
    <s v="Firearm"/>
    <x v="0"/>
    <x v="0"/>
    <x v="0"/>
    <n v="2"/>
    <n v="3124.14"/>
    <s v="No"/>
    <n v="1"/>
    <n v="0"/>
    <x v="3"/>
  </r>
  <r>
    <s v="INC004729"/>
    <x v="11"/>
    <x v="4"/>
    <s v="Riverside"/>
    <s v="OH"/>
    <n v="11"/>
    <x v="6"/>
    <x v="3417"/>
    <s v="OFF0076"/>
    <s v="SUS00633"/>
    <n v="52"/>
    <s v="F"/>
    <s v="Asian"/>
    <s v="VIC00083"/>
    <n v="14"/>
    <s v="M"/>
    <s v="Firearm"/>
    <x v="0"/>
    <x v="3"/>
    <x v="3"/>
    <n v="2"/>
    <n v="49616"/>
    <s v="No"/>
    <n v="1"/>
    <n v="9"/>
    <x v="0"/>
  </r>
  <r>
    <s v="INC002500"/>
    <x v="15"/>
    <x v="3"/>
    <s v="Centerville"/>
    <s v="NC"/>
    <n v="8"/>
    <x v="4"/>
    <x v="3418"/>
    <s v="OFF0121"/>
    <s v="SUS00661"/>
    <n v="29"/>
    <s v="F"/>
    <s v="Black"/>
    <s v="VIC00171"/>
    <n v="64"/>
    <s v="Other"/>
    <s v="Firearm"/>
    <x v="1"/>
    <x v="2"/>
    <x v="1"/>
    <n v="0"/>
    <n v="39016.61"/>
    <s v="Yes"/>
    <n v="2"/>
    <n v="16"/>
    <x v="1"/>
  </r>
  <r>
    <s v="INC004227"/>
    <x v="20"/>
    <x v="1"/>
    <s v="Riverside"/>
    <s v="TX"/>
    <n v="2"/>
    <x v="1"/>
    <x v="3419"/>
    <s v="OFF0023"/>
    <s v="SUS00421"/>
    <n v="75"/>
    <s v="F"/>
    <s v="Black"/>
    <s v="VIC00909"/>
    <n v="21"/>
    <s v="M"/>
    <s v="KNIFE"/>
    <x v="3"/>
    <x v="2"/>
    <x v="1"/>
    <n v="5"/>
    <n v="38773.33"/>
    <s v="Yes"/>
    <n v="4"/>
    <n v="10"/>
    <x v="0"/>
  </r>
  <r>
    <s v="INC000112"/>
    <x v="7"/>
    <x v="1"/>
    <s v="Lakewood"/>
    <s v="AZ"/>
    <n v="7"/>
    <x v="1"/>
    <x v="3420"/>
    <s v="OFF0083"/>
    <s v="SUS00070"/>
    <n v="19"/>
    <s v="F"/>
    <s v="Hispanic"/>
    <s v="VIC00138"/>
    <n v="52"/>
    <s v="F"/>
    <s v="KNIFE"/>
    <x v="3"/>
    <x v="3"/>
    <x v="2"/>
    <n v="4"/>
    <n v="36486.43"/>
    <s v="No"/>
    <n v="4"/>
    <n v="21"/>
    <x v="2"/>
  </r>
  <r>
    <s v="INC003822"/>
    <x v="20"/>
    <x v="7"/>
    <s v="Oakdale"/>
    <s v="GA"/>
    <n v="3"/>
    <x v="2"/>
    <x v="3421"/>
    <s v="OFF0059"/>
    <s v="SUS00559"/>
    <n v="73"/>
    <s v="F"/>
    <s v="Black"/>
    <s v="VIC00146"/>
    <n v="47"/>
    <s v="Other"/>
    <s v="Blunt Object"/>
    <x v="2"/>
    <x v="1"/>
    <x v="1"/>
    <n v="3"/>
    <n v="2298.88"/>
    <s v="No"/>
    <n v="3"/>
    <n v="2"/>
    <x v="3"/>
  </r>
  <r>
    <s v="INC001047"/>
    <x v="23"/>
    <x v="9"/>
    <s v="Fairview"/>
    <s v="GA"/>
    <n v="7"/>
    <x v="6"/>
    <x v="3422"/>
    <s v="OFF0028"/>
    <s v="SUS00549"/>
    <n v="69"/>
    <s v="M"/>
    <s v="Hispanic"/>
    <s v="VIC00339"/>
    <n v="86"/>
    <s v="M"/>
    <s v="Blunt Object"/>
    <x v="0"/>
    <x v="2"/>
    <x v="2"/>
    <n v="1"/>
    <n v="11623.76"/>
    <s v="Yes"/>
    <n v="1"/>
    <n v="22"/>
    <x v="2"/>
  </r>
  <r>
    <s v="INC004797"/>
    <x v="20"/>
    <x v="0"/>
    <s v="Riverside"/>
    <s v="NY"/>
    <n v="10"/>
    <x v="3"/>
    <x v="3423"/>
    <s v="OFF0122"/>
    <s v="SUS00640"/>
    <n v="59"/>
    <s v="F"/>
    <s v="Black"/>
    <s v="VIC00942"/>
    <n v="63"/>
    <s v="M"/>
    <s v="Blunt Object"/>
    <x v="3"/>
    <x v="0"/>
    <x v="1"/>
    <n v="4"/>
    <n v="47438.94"/>
    <s v="Yes"/>
    <n v="4"/>
    <n v="3"/>
    <x v="3"/>
  </r>
  <r>
    <s v="INC000805"/>
    <x v="6"/>
    <x v="2"/>
    <s v="Hillcrest"/>
    <s v="TX"/>
    <n v="10"/>
    <x v="2"/>
    <x v="3424"/>
    <s v="OFF0125"/>
    <s v="SUS00537"/>
    <n v="50"/>
    <s v="F"/>
    <s v="Black"/>
    <s v="VIC00920"/>
    <n v="29"/>
    <s v="M"/>
    <s v="Hands/Feet"/>
    <x v="3"/>
    <x v="0"/>
    <x v="0"/>
    <n v="4"/>
    <n v="41141.660000000003"/>
    <s v="No"/>
    <n v="4"/>
    <n v="2"/>
    <x v="3"/>
  </r>
  <r>
    <s v="INC000047"/>
    <x v="16"/>
    <x v="4"/>
    <s v="Hillcrest"/>
    <s v="PA"/>
    <n v="12"/>
    <x v="2"/>
    <x v="3425"/>
    <s v="OFF0137"/>
    <s v="SUS00268"/>
    <n v="44"/>
    <s v="F"/>
    <s v="Black"/>
    <s v="VIC00481"/>
    <n v="36"/>
    <s v="M"/>
    <s v="Blunt Object"/>
    <x v="0"/>
    <x v="2"/>
    <x v="1"/>
    <n v="2"/>
    <n v="27665.58"/>
    <s v="No"/>
    <n v="1"/>
    <n v="14"/>
    <x v="1"/>
  </r>
  <r>
    <s v="INC004870"/>
    <x v="18"/>
    <x v="7"/>
    <s v="Lakewood"/>
    <s v="AZ"/>
    <n v="2"/>
    <x v="1"/>
    <x v="3426"/>
    <s v="OFF0042"/>
    <s v="SUS00019"/>
    <n v="52"/>
    <s v="F"/>
    <s v="Black"/>
    <s v="VIC00780"/>
    <n v="63"/>
    <s v="M"/>
    <s v="Blunt Object"/>
    <x v="0"/>
    <x v="2"/>
    <x v="1"/>
    <n v="5"/>
    <n v="0"/>
    <s v="Yes"/>
    <n v="1"/>
    <n v="11"/>
    <x v="0"/>
  </r>
  <r>
    <s v="INC001024"/>
    <x v="19"/>
    <x v="7"/>
    <s v="Centerville"/>
    <s v="TX"/>
    <n v="11"/>
    <x v="1"/>
    <x v="3427"/>
    <s v="OFF0086"/>
    <s v="SUS00379"/>
    <n v="51"/>
    <s v="F"/>
    <s v="Black"/>
    <s v="VIC00345"/>
    <n v="56"/>
    <s v="F"/>
    <s v="KNIFE"/>
    <x v="3"/>
    <x v="1"/>
    <x v="0"/>
    <n v="5"/>
    <n v="7523.45"/>
    <s v="No"/>
    <n v="4"/>
    <n v="2"/>
    <x v="3"/>
  </r>
  <r>
    <s v="INC001936"/>
    <x v="14"/>
    <x v="7"/>
    <s v="Maplewood"/>
    <s v="FL"/>
    <n v="12"/>
    <x v="6"/>
    <x v="3428"/>
    <s v="OFF0008"/>
    <s v="SUS00365"/>
    <n v="52"/>
    <s v="F"/>
    <s v="Asian"/>
    <s v="VIC00196"/>
    <n v="27"/>
    <s v="F"/>
    <s v="Blunt Object"/>
    <x v="3"/>
    <x v="2"/>
    <x v="3"/>
    <n v="0"/>
    <n v="405.51"/>
    <s v="Yes"/>
    <n v="4"/>
    <n v="0"/>
    <x v="3"/>
  </r>
  <r>
    <s v="INC001003"/>
    <x v="15"/>
    <x v="4"/>
    <s v="Riverside"/>
    <s v="OH"/>
    <n v="1"/>
    <x v="2"/>
    <x v="3429"/>
    <s v="OFF0095"/>
    <s v="SUS00263"/>
    <n v="23"/>
    <s v="F"/>
    <s v="Hispanic"/>
    <s v="VIC00204"/>
    <n v="43"/>
    <s v="M"/>
    <s v="KNIFE"/>
    <x v="1"/>
    <x v="2"/>
    <x v="1"/>
    <n v="1"/>
    <n v="30860.92"/>
    <s v="No"/>
    <n v="2"/>
    <n v="1"/>
    <x v="3"/>
  </r>
  <r>
    <s v="INC002014"/>
    <x v="23"/>
    <x v="9"/>
    <s v="Lakewood"/>
    <s v="PA"/>
    <n v="3"/>
    <x v="3"/>
    <x v="3430"/>
    <s v="OFF0043"/>
    <s v="NA"/>
    <n v="52"/>
    <s v="F"/>
    <s v="Black"/>
    <s v="VIC00771"/>
    <n v="67"/>
    <s v="M"/>
    <s v="Firearm"/>
    <x v="1"/>
    <x v="4"/>
    <x v="1"/>
    <n v="3"/>
    <n v="49493.64"/>
    <s v="Yes"/>
    <n v="2"/>
    <n v="15"/>
    <x v="1"/>
  </r>
  <r>
    <s v="INC001295"/>
    <x v="15"/>
    <x v="3"/>
    <s v="Fairview"/>
    <s v="AZ"/>
    <n v="6"/>
    <x v="1"/>
    <x v="3431"/>
    <s v="OFF0022"/>
    <s v="SUS00409"/>
    <n v="36"/>
    <s v="F"/>
    <s v="Black"/>
    <s v="VIC00557"/>
    <n v="58"/>
    <s v="M"/>
    <s v="Unarmed"/>
    <x v="3"/>
    <x v="3"/>
    <x v="3"/>
    <n v="0"/>
    <n v="27974.799999999999"/>
    <s v="No"/>
    <n v="4"/>
    <n v="4"/>
    <x v="3"/>
  </r>
  <r>
    <s v="INC003856"/>
    <x v="20"/>
    <x v="8"/>
    <s v="Riverside"/>
    <s v="OH"/>
    <n v="2"/>
    <x v="4"/>
    <x v="3432"/>
    <s v="OFF0133"/>
    <s v="SUS00055"/>
    <n v="23"/>
    <s v="M"/>
    <s v="Asian"/>
    <s v="VIC00800"/>
    <n v="85"/>
    <s v="M"/>
    <s v="Firearm"/>
    <x v="3"/>
    <x v="0"/>
    <x v="2"/>
    <n v="2"/>
    <n v="41235.43"/>
    <s v="No"/>
    <n v="4"/>
    <n v="16"/>
    <x v="1"/>
  </r>
  <r>
    <s v="INC000626"/>
    <x v="18"/>
    <x v="6"/>
    <s v="Fairview"/>
    <s v="GA"/>
    <n v="7"/>
    <x v="5"/>
    <x v="3433"/>
    <s v="OFF0067"/>
    <s v="SUS00406"/>
    <n v="73"/>
    <s v="F"/>
    <s v="White"/>
    <m/>
    <n v="56"/>
    <s v="M"/>
    <s v="Blunt Object"/>
    <x v="3"/>
    <x v="1"/>
    <x v="1"/>
    <n v="4"/>
    <n v="29119.62"/>
    <s v="No"/>
    <n v="4"/>
    <n v="12"/>
    <x v="1"/>
  </r>
  <r>
    <s v="INC003903"/>
    <x v="6"/>
    <x v="0"/>
    <s v="Riverside"/>
    <s v="FL"/>
    <n v="5"/>
    <x v="5"/>
    <x v="3434"/>
    <s v="OFF0044"/>
    <s v="SUS00788"/>
    <n v="41"/>
    <s v="F"/>
    <s v="Black"/>
    <s v="VIC00631"/>
    <n v="23"/>
    <s v="F"/>
    <s v="Unarmed"/>
    <x v="1"/>
    <x v="1"/>
    <x v="2"/>
    <n v="4"/>
    <n v="43436.66"/>
    <s v="No"/>
    <n v="2"/>
    <n v="6"/>
    <x v="0"/>
  </r>
  <r>
    <s v="INC001133"/>
    <x v="0"/>
    <x v="9"/>
    <s v="Springfield"/>
    <s v="AZ"/>
    <n v="8"/>
    <x v="5"/>
    <x v="3435"/>
    <s v="OFF0079"/>
    <s v="SUS00388"/>
    <n v="52"/>
    <s v="F"/>
    <s v="Black"/>
    <s v="VIC00003"/>
    <n v="24"/>
    <s v="M"/>
    <s v="Blunt Object"/>
    <x v="0"/>
    <x v="0"/>
    <x v="3"/>
    <n v="2"/>
    <n v="20702.38"/>
    <s v="No"/>
    <n v="1"/>
    <n v="7"/>
    <x v="0"/>
  </r>
  <r>
    <s v="INC002700"/>
    <x v="11"/>
    <x v="6"/>
    <s v="Springfield"/>
    <s v="AZ"/>
    <n v="11"/>
    <x v="0"/>
    <x v="3436"/>
    <s v="OFF0135"/>
    <s v="SUS00094"/>
    <n v="30"/>
    <s v="F"/>
    <s v="Black"/>
    <s v="VIC00850"/>
    <n v="34"/>
    <s v="Other"/>
    <s v="Firearm"/>
    <x v="0"/>
    <x v="2"/>
    <x v="1"/>
    <n v="4"/>
    <n v="3972.83"/>
    <s v="Yes"/>
    <n v="1"/>
    <n v="3"/>
    <x v="3"/>
  </r>
  <r>
    <s v="INC000468"/>
    <x v="8"/>
    <x v="2"/>
    <s v="Lakewood"/>
    <s v="GA"/>
    <n v="8"/>
    <x v="7"/>
    <x v="39"/>
    <s v="OFF0120"/>
    <s v="SUS00078"/>
    <n v="74"/>
    <s v="F"/>
    <s v="Black"/>
    <s v="VIC00116"/>
    <n v="59"/>
    <s v="F"/>
    <s v="Blunt Object"/>
    <x v="2"/>
    <x v="2"/>
    <x v="1"/>
    <n v="4"/>
    <n v="1654.68"/>
    <s v="Yes"/>
    <n v="3"/>
    <n v="0"/>
    <x v="3"/>
  </r>
  <r>
    <s v="INC004743"/>
    <x v="1"/>
    <x v="5"/>
    <s v="Oakdale"/>
    <s v="TX"/>
    <n v="10"/>
    <x v="6"/>
    <x v="3437"/>
    <s v="OFF0015"/>
    <s v="SUS00140"/>
    <n v="23"/>
    <s v="M"/>
    <s v="Asian"/>
    <s v="VIC00319"/>
    <n v="56"/>
    <s v="M"/>
    <s v="Firearm"/>
    <x v="3"/>
    <x v="2"/>
    <x v="3"/>
    <n v="2"/>
    <n v="40106.959999999999"/>
    <s v="No"/>
    <n v="4"/>
    <n v="23"/>
    <x v="2"/>
  </r>
  <r>
    <s v="INC001965"/>
    <x v="8"/>
    <x v="4"/>
    <s v="Maplewood"/>
    <s v="PA"/>
    <n v="10"/>
    <x v="3"/>
    <x v="3438"/>
    <s v="OFF0093"/>
    <s v="NA"/>
    <n v="52"/>
    <s v="F"/>
    <s v="Black"/>
    <s v="VIC00679"/>
    <n v="40"/>
    <s v="M"/>
    <s v="Hands/Feet"/>
    <x v="0"/>
    <x v="1"/>
    <x v="1"/>
    <n v="4"/>
    <n v="34304.67"/>
    <s v="Yes"/>
    <n v="1"/>
    <n v="9"/>
    <x v="0"/>
  </r>
  <r>
    <s v="INC001661"/>
    <x v="26"/>
    <x v="4"/>
    <s v="Oakdale"/>
    <s v="NC"/>
    <n v="6"/>
    <x v="6"/>
    <x v="3439"/>
    <s v="OFF0129"/>
    <s v="SUS00410"/>
    <n v="22"/>
    <s v="M"/>
    <s v="Asian"/>
    <s v="VIC00508"/>
    <n v="56"/>
    <s v="F"/>
    <s v="Unarmed"/>
    <x v="0"/>
    <x v="4"/>
    <x v="3"/>
    <n v="0"/>
    <n v="15248.97"/>
    <s v="Yes"/>
    <n v="1"/>
    <n v="20"/>
    <x v="2"/>
  </r>
  <r>
    <s v="INC003040"/>
    <x v="20"/>
    <x v="2"/>
    <s v="Springfield"/>
    <s v="NY"/>
    <n v="2"/>
    <x v="2"/>
    <x v="3440"/>
    <s v="OFF0131"/>
    <s v="SUS00793"/>
    <n v="69"/>
    <s v="F"/>
    <s v="Black"/>
    <s v="VIC00112"/>
    <n v="77"/>
    <s v="M"/>
    <s v="Firearm"/>
    <x v="1"/>
    <x v="3"/>
    <x v="1"/>
    <n v="5"/>
    <n v="15716.89"/>
    <s v="No"/>
    <n v="2"/>
    <n v="3"/>
    <x v="3"/>
  </r>
  <r>
    <s v="INC004207"/>
    <x v="2"/>
    <x v="7"/>
    <s v="Fairview"/>
    <s v="TX"/>
    <n v="1"/>
    <x v="2"/>
    <x v="3441"/>
    <s v="OFF0105"/>
    <s v="SUS00138"/>
    <n v="25"/>
    <s v="M"/>
    <s v="Black"/>
    <s v="VIC00444"/>
    <n v="56"/>
    <s v="F"/>
    <s v="Blunt Object"/>
    <x v="3"/>
    <x v="0"/>
    <x v="2"/>
    <n v="3"/>
    <n v="44736.05"/>
    <s v="Yes"/>
    <n v="4"/>
    <n v="17"/>
    <x v="1"/>
  </r>
  <r>
    <s v="INC003355"/>
    <x v="15"/>
    <x v="0"/>
    <s v="Fairview"/>
    <s v="OH"/>
    <n v="9"/>
    <x v="4"/>
    <x v="3442"/>
    <s v="OFF0131"/>
    <s v="NA"/>
    <n v="52"/>
    <s v="F"/>
    <s v="Black"/>
    <s v="VIC00328"/>
    <n v="14"/>
    <s v="M"/>
    <s v="Firearm"/>
    <x v="1"/>
    <x v="0"/>
    <x v="1"/>
    <n v="0"/>
    <n v="46074.86"/>
    <s v="No"/>
    <n v="2"/>
    <n v="2"/>
    <x v="3"/>
  </r>
  <r>
    <s v="INC000585"/>
    <x v="9"/>
    <x v="5"/>
    <s v="Springfield"/>
    <s v="AZ"/>
    <n v="7"/>
    <x v="2"/>
    <x v="3443"/>
    <s v="OFF0048"/>
    <s v="SUS00043"/>
    <n v="48"/>
    <s v="F"/>
    <s v="Asian"/>
    <s v="VIC00051"/>
    <n v="59"/>
    <s v="F"/>
    <s v="Blunt Object"/>
    <x v="3"/>
    <x v="4"/>
    <x v="1"/>
    <n v="1"/>
    <n v="19356.13"/>
    <s v="Yes"/>
    <n v="4"/>
    <n v="13"/>
    <x v="1"/>
  </r>
  <r>
    <s v="INC004226"/>
    <x v="13"/>
    <x v="0"/>
    <s v="Fairview"/>
    <s v="OH"/>
    <n v="1"/>
    <x v="1"/>
    <x v="3444"/>
    <s v="OFF0056"/>
    <s v="SUS00346"/>
    <n v="26"/>
    <s v="M"/>
    <s v="Other"/>
    <s v="VIC00061"/>
    <n v="83"/>
    <s v="M"/>
    <s v="Firearm"/>
    <x v="3"/>
    <x v="3"/>
    <x v="2"/>
    <n v="2"/>
    <n v="0"/>
    <s v="No"/>
    <n v="4"/>
    <n v="3"/>
    <x v="3"/>
  </r>
  <r>
    <s v="INC003157"/>
    <x v="6"/>
    <x v="5"/>
    <s v="Riverside"/>
    <s v="AZ"/>
    <n v="9"/>
    <x v="1"/>
    <x v="3445"/>
    <s v="OFF0029"/>
    <s v="SUS00293"/>
    <n v="41"/>
    <s v="F"/>
    <s v="Asian"/>
    <s v="VIC00545"/>
    <n v="59"/>
    <s v="M"/>
    <s v="Firearm"/>
    <x v="2"/>
    <x v="0"/>
    <x v="0"/>
    <n v="1"/>
    <n v="15879.88"/>
    <s v="Yes"/>
    <n v="3"/>
    <n v="0"/>
    <x v="3"/>
  </r>
  <r>
    <s v="INC000616"/>
    <x v="23"/>
    <x v="9"/>
    <s v="Oakdale"/>
    <s v="NC"/>
    <n v="9"/>
    <x v="6"/>
    <x v="3446"/>
    <s v="OFF0056"/>
    <s v="SUS00682"/>
    <n v="58"/>
    <s v="M"/>
    <s v="Black"/>
    <s v="VIC00251"/>
    <n v="56"/>
    <s v="M"/>
    <s v="Firearm"/>
    <x v="2"/>
    <x v="0"/>
    <x v="3"/>
    <n v="4"/>
    <n v="6810.63"/>
    <s v="Yes"/>
    <n v="3"/>
    <n v="22"/>
    <x v="2"/>
  </r>
  <r>
    <s v="INC002232"/>
    <x v="8"/>
    <x v="8"/>
    <s v="Centerville"/>
    <s v="OH"/>
    <n v="9"/>
    <x v="1"/>
    <x v="3447"/>
    <s v="OFF0086"/>
    <s v="SUS00332"/>
    <n v="64"/>
    <s v="Other"/>
    <s v="Asian"/>
    <s v="VIC00758"/>
    <n v="18"/>
    <s v="Other"/>
    <s v="Hands/Feet"/>
    <x v="3"/>
    <x v="1"/>
    <x v="1"/>
    <n v="4"/>
    <n v="34018.14"/>
    <s v="No"/>
    <n v="4"/>
    <n v="19"/>
    <x v="2"/>
  </r>
  <r>
    <s v="INC001435"/>
    <x v="16"/>
    <x v="9"/>
    <s v="Oakdale"/>
    <s v="GA"/>
    <n v="2"/>
    <x v="1"/>
    <x v="3448"/>
    <s v="OFF0064"/>
    <s v="SUS00699"/>
    <n v="19"/>
    <s v="F"/>
    <s v="Hispanic"/>
    <s v="VIC00486"/>
    <n v="34"/>
    <s v="F"/>
    <s v="Unarmed"/>
    <x v="1"/>
    <x v="3"/>
    <x v="0"/>
    <n v="0"/>
    <n v="5209.68"/>
    <s v="Yes"/>
    <n v="2"/>
    <n v="18"/>
    <x v="2"/>
  </r>
  <r>
    <s v="INC000672"/>
    <x v="9"/>
    <x v="7"/>
    <s v="Riverside"/>
    <s v="FL"/>
    <n v="6"/>
    <x v="3"/>
    <x v="3449"/>
    <s v="OFF0017"/>
    <s v="SUS00684"/>
    <n v="60"/>
    <s v="F"/>
    <s v="Asian"/>
    <s v="VIC00896"/>
    <n v="38"/>
    <s v="M"/>
    <s v="Firearm"/>
    <x v="3"/>
    <x v="4"/>
    <x v="3"/>
    <n v="3"/>
    <n v="29040.46"/>
    <s v="Yes"/>
    <n v="4"/>
    <n v="9"/>
    <x v="0"/>
  </r>
  <r>
    <s v="INC004668"/>
    <x v="17"/>
    <x v="0"/>
    <s v="Hillcrest"/>
    <s v="IL"/>
    <n v="1"/>
    <x v="6"/>
    <x v="3450"/>
    <s v="OFF0044"/>
    <s v="NA"/>
    <n v="52"/>
    <s v="F"/>
    <s v="Black"/>
    <s v="VIC00505"/>
    <n v="56"/>
    <s v="M"/>
    <s v="Firearm"/>
    <x v="3"/>
    <x v="3"/>
    <x v="0"/>
    <n v="3"/>
    <n v="34391.39"/>
    <s v="Yes"/>
    <n v="4"/>
    <n v="12"/>
    <x v="1"/>
  </r>
  <r>
    <s v="INC000038"/>
    <x v="17"/>
    <x v="6"/>
    <s v="Lakewood"/>
    <s v="AZ"/>
    <n v="3"/>
    <x v="4"/>
    <x v="3451"/>
    <s v="OFF0024"/>
    <s v="SUS00247"/>
    <n v="18"/>
    <s v="F"/>
    <s v="Hispanic"/>
    <s v="VIC00612"/>
    <n v="70"/>
    <s v="F"/>
    <s v="Firearm"/>
    <x v="2"/>
    <x v="3"/>
    <x v="1"/>
    <n v="3"/>
    <n v="18296.87"/>
    <s v="Yes"/>
    <n v="3"/>
    <n v="0"/>
    <x v="3"/>
  </r>
  <r>
    <s v="INC002895"/>
    <x v="25"/>
    <x v="8"/>
    <s v="Lakewood"/>
    <s v="NC"/>
    <n v="12"/>
    <x v="6"/>
    <x v="3452"/>
    <s v="OFF0046"/>
    <s v="SUS00289"/>
    <n v="57"/>
    <s v="M"/>
    <s v="Asian"/>
    <s v="VIC00941"/>
    <n v="35"/>
    <s v="F"/>
    <s v="Blunt Object"/>
    <x v="3"/>
    <x v="3"/>
    <x v="0"/>
    <n v="2"/>
    <n v="7707.62"/>
    <s v="Yes"/>
    <n v="4"/>
    <n v="12"/>
    <x v="1"/>
  </r>
  <r>
    <s v="INC003678"/>
    <x v="23"/>
    <x v="3"/>
    <s v="Riverside"/>
    <s v="CA"/>
    <n v="10"/>
    <x v="2"/>
    <x v="3453"/>
    <s v="OFF0059"/>
    <s v="SUS00103"/>
    <n v="36"/>
    <s v="F"/>
    <s v="Hispanic"/>
    <s v="VIC00077"/>
    <n v="63"/>
    <s v="F"/>
    <s v="Firearm"/>
    <x v="3"/>
    <x v="0"/>
    <x v="0"/>
    <n v="0"/>
    <n v="41004.11"/>
    <s v="No"/>
    <n v="4"/>
    <n v="4"/>
    <x v="3"/>
  </r>
  <r>
    <s v="INC004103"/>
    <x v="21"/>
    <x v="2"/>
    <s v="Maplewood"/>
    <s v="NY"/>
    <n v="1"/>
    <x v="3"/>
    <x v="3454"/>
    <s v="OFF0101"/>
    <s v="SUS00180"/>
    <n v="29"/>
    <s v="M"/>
    <s v="Hispanic"/>
    <m/>
    <n v="56"/>
    <s v="M"/>
    <s v="Hands/Feet"/>
    <x v="0"/>
    <x v="2"/>
    <x v="0"/>
    <n v="5"/>
    <n v="5810.33"/>
    <s v="No"/>
    <n v="1"/>
    <n v="16"/>
    <x v="1"/>
  </r>
  <r>
    <s v="INC004109"/>
    <x v="15"/>
    <x v="2"/>
    <s v="Springfield"/>
    <s v="OH"/>
    <n v="5"/>
    <x v="1"/>
    <x v="3455"/>
    <s v="OFF0104"/>
    <s v="SUS00186"/>
    <n v="25"/>
    <s v="F"/>
    <s v="Asian"/>
    <s v="VIC00980"/>
    <n v="48"/>
    <s v="Other"/>
    <s v="Firearm"/>
    <x v="1"/>
    <x v="0"/>
    <x v="1"/>
    <n v="1"/>
    <n v="0"/>
    <s v="Yes"/>
    <n v="2"/>
    <n v="2"/>
    <x v="3"/>
  </r>
  <r>
    <s v="INC001043"/>
    <x v="10"/>
    <x v="3"/>
    <s v="Centerville"/>
    <s v="IL"/>
    <n v="1"/>
    <x v="0"/>
    <x v="3456"/>
    <s v="OFF0013"/>
    <s v="SUS00242"/>
    <n v="74"/>
    <s v="F"/>
    <s v="Asian"/>
    <s v="VIC00680"/>
    <n v="68"/>
    <s v="M"/>
    <s v="Hands/Feet"/>
    <x v="0"/>
    <x v="2"/>
    <x v="1"/>
    <n v="4"/>
    <n v="9459.48"/>
    <s v="No"/>
    <n v="1"/>
    <n v="13"/>
    <x v="1"/>
  </r>
  <r>
    <s v="INC001406"/>
    <x v="4"/>
    <x v="1"/>
    <s v="Riverside"/>
    <s v="PA"/>
    <n v="10"/>
    <x v="0"/>
    <x v="3457"/>
    <s v="OFF0113"/>
    <s v="SUS00427"/>
    <n v="36"/>
    <s v="M"/>
    <s v="Hispanic"/>
    <s v="VIC00910"/>
    <n v="89"/>
    <s v="F"/>
    <s v="KNIFE"/>
    <x v="2"/>
    <x v="3"/>
    <x v="1"/>
    <n v="1"/>
    <n v="20779.25"/>
    <s v="Yes"/>
    <n v="3"/>
    <n v="1"/>
    <x v="3"/>
  </r>
  <r>
    <s v="INC003080"/>
    <x v="14"/>
    <x v="2"/>
    <s v="Maplewood"/>
    <s v="IL"/>
    <n v="3"/>
    <x v="5"/>
    <x v="3458"/>
    <s v="OFF0128"/>
    <s v="SUS00438"/>
    <n v="52"/>
    <s v="F"/>
    <s v="Asian"/>
    <s v="VIC00347"/>
    <n v="54"/>
    <s v="F"/>
    <s v="Firearm"/>
    <x v="1"/>
    <x v="0"/>
    <x v="2"/>
    <n v="5"/>
    <n v="1957.51"/>
    <s v="Yes"/>
    <n v="2"/>
    <n v="23"/>
    <x v="2"/>
  </r>
  <r>
    <s v="INC000049"/>
    <x v="14"/>
    <x v="1"/>
    <s v="Riverside"/>
    <s v="CA"/>
    <n v="8"/>
    <x v="7"/>
    <x v="39"/>
    <s v="OFF0003"/>
    <s v="SUS00512"/>
    <n v="36"/>
    <s v="F"/>
    <s v="Black"/>
    <s v="VIC00917"/>
    <n v="37"/>
    <s v="F"/>
    <s v="Hands/Feet"/>
    <x v="0"/>
    <x v="0"/>
    <x v="1"/>
    <n v="2"/>
    <n v="44965.58"/>
    <s v="No"/>
    <n v="1"/>
    <n v="0"/>
    <x v="3"/>
  </r>
  <r>
    <s v="INC000918"/>
    <x v="23"/>
    <x v="7"/>
    <s v="Hillcrest"/>
    <s v="AZ"/>
    <n v="5"/>
    <x v="6"/>
    <x v="3459"/>
    <s v="OFF0142"/>
    <s v="SUS00629"/>
    <n v="54"/>
    <s v="F"/>
    <s v="Black"/>
    <s v="VIC00634"/>
    <n v="79"/>
    <s v="Other"/>
    <s v="Firearm"/>
    <x v="1"/>
    <x v="2"/>
    <x v="1"/>
    <n v="0"/>
    <n v="14244.58"/>
    <s v="Yes"/>
    <n v="2"/>
    <n v="18"/>
    <x v="2"/>
  </r>
  <r>
    <s v="INC004697"/>
    <x v="15"/>
    <x v="1"/>
    <s v="Oakdale"/>
    <s v="AZ"/>
    <n v="8"/>
    <x v="2"/>
    <x v="3460"/>
    <s v="OFF0091"/>
    <s v="SUS00424"/>
    <n v="16"/>
    <s v="Other"/>
    <s v="Black"/>
    <s v="VIC00633"/>
    <n v="14"/>
    <s v="F"/>
    <s v="Hands/Feet"/>
    <x v="0"/>
    <x v="1"/>
    <x v="3"/>
    <n v="0"/>
    <n v="37960"/>
    <s v="Yes"/>
    <n v="1"/>
    <n v="12"/>
    <x v="1"/>
  </r>
  <r>
    <s v="INC003813"/>
    <x v="21"/>
    <x v="7"/>
    <s v="Centerville"/>
    <s v="AZ"/>
    <n v="8"/>
    <x v="4"/>
    <x v="3461"/>
    <s v="OFF0114"/>
    <s v="SUS00311"/>
    <n v="30"/>
    <s v="F"/>
    <s v="Other"/>
    <s v="VIC00884"/>
    <n v="41"/>
    <s v="M"/>
    <s v="Firearm"/>
    <x v="1"/>
    <x v="3"/>
    <x v="1"/>
    <n v="0"/>
    <n v="18855.099999999999"/>
    <s v="No"/>
    <n v="2"/>
    <n v="9"/>
    <x v="0"/>
  </r>
  <r>
    <s v="INC004201"/>
    <x v="14"/>
    <x v="5"/>
    <s v="Centerville"/>
    <s v="IL"/>
    <n v="5"/>
    <x v="4"/>
    <x v="3462"/>
    <s v="OFF0047"/>
    <s v="NA"/>
    <n v="52"/>
    <s v="F"/>
    <s v="Black"/>
    <s v="VIC00578"/>
    <n v="37"/>
    <s v="M"/>
    <s v="Firearm"/>
    <x v="2"/>
    <x v="3"/>
    <x v="2"/>
    <n v="5"/>
    <n v="2729.36"/>
    <s v="No"/>
    <n v="3"/>
    <n v="10"/>
    <x v="0"/>
  </r>
  <r>
    <s v="INC004021"/>
    <x v="16"/>
    <x v="0"/>
    <s v="Maplewood"/>
    <s v="IL"/>
    <n v="10"/>
    <x v="3"/>
    <x v="3463"/>
    <s v="OFF0126"/>
    <s v="SUS00560"/>
    <n v="71"/>
    <s v="F"/>
    <s v="Hispanic"/>
    <s v="VIC00655"/>
    <n v="56"/>
    <s v="F"/>
    <s v="Hands/Feet"/>
    <x v="0"/>
    <x v="0"/>
    <x v="1"/>
    <n v="4"/>
    <n v="49086.99"/>
    <s v="Yes"/>
    <n v="1"/>
    <n v="6"/>
    <x v="0"/>
  </r>
  <r>
    <s v="INC003577"/>
    <x v="11"/>
    <x v="8"/>
    <s v="Riverside"/>
    <s v="TX"/>
    <n v="3"/>
    <x v="4"/>
    <x v="3464"/>
    <s v="OFF0008"/>
    <s v="SUS00228"/>
    <n v="70"/>
    <s v="M"/>
    <s v="White"/>
    <s v="VIC00643"/>
    <n v="56"/>
    <s v="M"/>
    <s v="Firearm"/>
    <x v="1"/>
    <x v="1"/>
    <x v="1"/>
    <n v="4"/>
    <n v="44694.95"/>
    <s v="No"/>
    <n v="2"/>
    <n v="2"/>
    <x v="3"/>
  </r>
  <r>
    <s v="INC001995"/>
    <x v="9"/>
    <x v="5"/>
    <s v="Hillcrest"/>
    <s v="NY"/>
    <n v="9"/>
    <x v="1"/>
    <x v="3465"/>
    <s v="OFF0116"/>
    <s v="SUS00355"/>
    <n v="36"/>
    <s v="M"/>
    <s v="Hispanic"/>
    <s v="VIC00261"/>
    <n v="67"/>
    <s v="M"/>
    <s v="Firearm"/>
    <x v="3"/>
    <x v="4"/>
    <x v="1"/>
    <n v="4"/>
    <n v="41136.449999999997"/>
    <s v="Yes"/>
    <n v="4"/>
    <n v="5"/>
    <x v="3"/>
  </r>
  <r>
    <s v="INC000290"/>
    <x v="4"/>
    <x v="2"/>
    <s v="Hillcrest"/>
    <s v="NC"/>
    <n v="10"/>
    <x v="0"/>
    <x v="3466"/>
    <s v="OFF0121"/>
    <s v="SUS00524"/>
    <n v="24"/>
    <s v="F"/>
    <s v="White"/>
    <s v="VIC00084"/>
    <n v="44"/>
    <s v="F"/>
    <s v="Hands/Feet"/>
    <x v="0"/>
    <x v="2"/>
    <x v="1"/>
    <n v="0"/>
    <n v="23687.35"/>
    <s v="No"/>
    <n v="1"/>
    <n v="2"/>
    <x v="3"/>
  </r>
  <r>
    <s v="INC000688"/>
    <x v="4"/>
    <x v="9"/>
    <s v="Oakdale"/>
    <s v="NC"/>
    <n v="6"/>
    <x v="2"/>
    <x v="3467"/>
    <s v="OFF0098"/>
    <s v="SUS00044"/>
    <n v="64"/>
    <s v="M"/>
    <s v="Hispanic"/>
    <s v="VIC00227"/>
    <n v="45"/>
    <s v="F"/>
    <s v="KNIFE"/>
    <x v="2"/>
    <x v="2"/>
    <x v="1"/>
    <n v="0"/>
    <n v="15711.3"/>
    <s v="Yes"/>
    <n v="3"/>
    <n v="18"/>
    <x v="2"/>
  </r>
  <r>
    <s v="INC003126"/>
    <x v="20"/>
    <x v="7"/>
    <s v="Springfield"/>
    <s v="AZ"/>
    <n v="5"/>
    <x v="6"/>
    <x v="3468"/>
    <s v="OFF0105"/>
    <s v="SUS00174"/>
    <n v="53"/>
    <s v="M"/>
    <s v="Asian"/>
    <s v="VIC00164"/>
    <n v="59"/>
    <s v="M"/>
    <s v="Firearm"/>
    <x v="0"/>
    <x v="0"/>
    <x v="3"/>
    <n v="5"/>
    <n v="16928.23"/>
    <s v="No"/>
    <n v="1"/>
    <n v="0"/>
    <x v="3"/>
  </r>
  <r>
    <s v="INC002100"/>
    <x v="5"/>
    <x v="0"/>
    <s v="Hillcrest"/>
    <s v="CA"/>
    <n v="1"/>
    <x v="2"/>
    <x v="3469"/>
    <s v="OFF0006"/>
    <s v="SUS00703"/>
    <n v="61"/>
    <s v="F"/>
    <s v="Hispanic"/>
    <m/>
    <n v="56"/>
    <s v="M"/>
    <s v="KNIFE"/>
    <x v="3"/>
    <x v="2"/>
    <x v="0"/>
    <n v="4"/>
    <n v="46090.400000000001"/>
    <s v="No"/>
    <n v="4"/>
    <n v="4"/>
    <x v="3"/>
  </r>
  <r>
    <s v="INC002114"/>
    <x v="15"/>
    <x v="2"/>
    <s v="Fairview"/>
    <s v="IL"/>
    <n v="7"/>
    <x v="1"/>
    <x v="3470"/>
    <s v="OFF0084"/>
    <s v="SUS00715"/>
    <n v="51"/>
    <s v="F"/>
    <s v="White"/>
    <s v="VIC00782"/>
    <n v="38"/>
    <s v="F"/>
    <s v="Firearm"/>
    <x v="3"/>
    <x v="0"/>
    <x v="3"/>
    <n v="2"/>
    <n v="8223.27"/>
    <s v="No"/>
    <n v="4"/>
    <n v="22"/>
    <x v="2"/>
  </r>
  <r>
    <s v="INC000397"/>
    <x v="1"/>
    <x v="4"/>
    <s v="Fairview"/>
    <s v="AZ"/>
    <n v="8"/>
    <x v="7"/>
    <x v="39"/>
    <s v="OFF0040"/>
    <s v="SUS00018"/>
    <n v="33"/>
    <s v="F"/>
    <s v="Hispanic"/>
    <s v="VIC00355"/>
    <n v="82"/>
    <s v="Other"/>
    <s v="Firearm"/>
    <x v="0"/>
    <x v="0"/>
    <x v="2"/>
    <n v="0"/>
    <n v="18851.349999999999"/>
    <s v="No"/>
    <n v="1"/>
    <n v="0"/>
    <x v="3"/>
  </r>
  <r>
    <s v="INC003571"/>
    <x v="4"/>
    <x v="2"/>
    <s v="Hillcrest"/>
    <s v="PA"/>
    <n v="7"/>
    <x v="2"/>
    <x v="3471"/>
    <s v="OFF0075"/>
    <s v="SUS00396"/>
    <n v="41"/>
    <s v="F"/>
    <s v="Asian"/>
    <s v="VIC00627"/>
    <n v="86"/>
    <s v="F"/>
    <s v="Firearm"/>
    <x v="0"/>
    <x v="3"/>
    <x v="2"/>
    <n v="3"/>
    <n v="9200.86"/>
    <s v="Yes"/>
    <n v="1"/>
    <n v="8"/>
    <x v="0"/>
  </r>
  <r>
    <s v="INC000956"/>
    <x v="7"/>
    <x v="5"/>
    <s v="Lakewood"/>
    <s v="GA"/>
    <n v="1"/>
    <x v="1"/>
    <x v="3472"/>
    <s v="OFF0079"/>
    <s v="SUS00206"/>
    <n v="55"/>
    <s v="F"/>
    <s v="Asian"/>
    <s v="VIC00500"/>
    <n v="51"/>
    <s v="M"/>
    <s v="Firearm"/>
    <x v="1"/>
    <x v="2"/>
    <x v="3"/>
    <n v="1"/>
    <n v="17972.830000000002"/>
    <s v="Yes"/>
    <n v="2"/>
    <n v="13"/>
    <x v="1"/>
  </r>
  <r>
    <s v="INC002845"/>
    <x v="0"/>
    <x v="2"/>
    <s v="Springfield"/>
    <s v="CA"/>
    <n v="9"/>
    <x v="2"/>
    <x v="3473"/>
    <s v="OFF0009"/>
    <s v="SUS00540"/>
    <n v="44"/>
    <s v="M"/>
    <s v="Asian"/>
    <s v="VIC00233"/>
    <n v="56"/>
    <s v="M"/>
    <s v="Firearm"/>
    <x v="0"/>
    <x v="0"/>
    <x v="1"/>
    <n v="5"/>
    <n v="25233.55"/>
    <s v="No"/>
    <n v="1"/>
    <n v="18"/>
    <x v="2"/>
  </r>
  <r>
    <s v="INC004862"/>
    <x v="21"/>
    <x v="4"/>
    <s v="Riverside"/>
    <s v="FL"/>
    <n v="9"/>
    <x v="1"/>
    <x v="3474"/>
    <s v="OFF0066"/>
    <s v="SUS00121"/>
    <n v="43"/>
    <s v="F"/>
    <s v="Hispanic"/>
    <s v="VIC00822"/>
    <n v="19"/>
    <s v="M"/>
    <s v="Hands/Feet"/>
    <x v="3"/>
    <x v="3"/>
    <x v="1"/>
    <n v="1"/>
    <n v="7221.78"/>
    <s v="Yes"/>
    <n v="4"/>
    <n v="6"/>
    <x v="0"/>
  </r>
  <r>
    <s v="INC002570"/>
    <x v="14"/>
    <x v="1"/>
    <s v="Fairview"/>
    <s v="TX"/>
    <n v="9"/>
    <x v="5"/>
    <x v="3475"/>
    <s v="OFF0055"/>
    <s v="SUS00059"/>
    <n v="58"/>
    <s v="F"/>
    <s v="Hispanic"/>
    <s v="VIC00228"/>
    <n v="31"/>
    <s v="Other"/>
    <s v="Firearm"/>
    <x v="1"/>
    <x v="3"/>
    <x v="3"/>
    <n v="3"/>
    <n v="16161.52"/>
    <s v="No"/>
    <n v="2"/>
    <n v="7"/>
    <x v="0"/>
  </r>
  <r>
    <s v="INC000979"/>
    <x v="11"/>
    <x v="8"/>
    <s v="Fairview"/>
    <s v="TX"/>
    <n v="1"/>
    <x v="2"/>
    <x v="3476"/>
    <s v="OFF0117"/>
    <s v="SUS00576"/>
    <n v="42"/>
    <s v="F"/>
    <s v="Black"/>
    <s v="VIC00849"/>
    <n v="12"/>
    <s v="F"/>
    <s v="Firearm"/>
    <x v="0"/>
    <x v="0"/>
    <x v="1"/>
    <n v="0"/>
    <n v="19067.8"/>
    <s v="Yes"/>
    <n v="1"/>
    <n v="9"/>
    <x v="0"/>
  </r>
  <r>
    <s v="INC003401"/>
    <x v="23"/>
    <x v="1"/>
    <s v="Oakdale"/>
    <s v="OH"/>
    <n v="11"/>
    <x v="3"/>
    <x v="3477"/>
    <s v="OFF0052"/>
    <s v="SUS00118"/>
    <n v="36"/>
    <s v="F"/>
    <s v="Black"/>
    <s v="VIC00640"/>
    <n v="56"/>
    <s v="F"/>
    <s v="KNIFE"/>
    <x v="3"/>
    <x v="3"/>
    <x v="2"/>
    <n v="4"/>
    <n v="18363.009999999998"/>
    <s v="No"/>
    <n v="4"/>
    <n v="9"/>
    <x v="0"/>
  </r>
  <r>
    <s v="INC002917"/>
    <x v="16"/>
    <x v="6"/>
    <s v="Fairview"/>
    <s v="NY"/>
    <n v="7"/>
    <x v="1"/>
    <x v="3478"/>
    <s v="OFF0072"/>
    <s v="SUS00169"/>
    <n v="45"/>
    <s v="F"/>
    <s v="Hispanic"/>
    <s v="VIC00969"/>
    <n v="41"/>
    <s v="M"/>
    <s v="Firearm"/>
    <x v="3"/>
    <x v="4"/>
    <x v="3"/>
    <n v="4"/>
    <n v="8646.49"/>
    <s v="No"/>
    <n v="4"/>
    <n v="0"/>
    <x v="3"/>
  </r>
  <r>
    <s v="INC002452"/>
    <x v="23"/>
    <x v="8"/>
    <s v="Centerville"/>
    <s v="CA"/>
    <n v="7"/>
    <x v="2"/>
    <x v="3479"/>
    <s v="OFF0012"/>
    <s v="SUS00050"/>
    <n v="37"/>
    <s v="M"/>
    <s v="Black"/>
    <s v="VIC00361"/>
    <n v="47"/>
    <s v="M"/>
    <s v="Firearm"/>
    <x v="0"/>
    <x v="2"/>
    <x v="1"/>
    <n v="5"/>
    <n v="45782.65"/>
    <s v="Yes"/>
    <n v="1"/>
    <n v="20"/>
    <x v="2"/>
  </r>
  <r>
    <s v="INC002414"/>
    <x v="23"/>
    <x v="3"/>
    <s v="Maplewood"/>
    <s v="FL"/>
    <n v="3"/>
    <x v="1"/>
    <x v="3480"/>
    <s v="OFF0097"/>
    <s v="SUS00163"/>
    <n v="52"/>
    <s v="F"/>
    <s v="Asian"/>
    <s v="VIC00248"/>
    <n v="84"/>
    <s v="F"/>
    <s v="Firearm"/>
    <x v="1"/>
    <x v="0"/>
    <x v="3"/>
    <n v="4"/>
    <n v="11267.36"/>
    <s v="No"/>
    <n v="2"/>
    <n v="7"/>
    <x v="0"/>
  </r>
  <r>
    <s v="INC000087"/>
    <x v="6"/>
    <x v="3"/>
    <s v="Hillcrest"/>
    <s v="TX"/>
    <n v="2"/>
    <x v="0"/>
    <x v="3481"/>
    <s v="OFF0116"/>
    <s v="SUS00711"/>
    <n v="52"/>
    <s v="M"/>
    <s v="White"/>
    <s v="VIC00982"/>
    <n v="41"/>
    <s v="M"/>
    <s v="Hands/Feet"/>
    <x v="2"/>
    <x v="0"/>
    <x v="0"/>
    <n v="5"/>
    <n v="36648.639999999999"/>
    <s v="No"/>
    <n v="3"/>
    <n v="12"/>
    <x v="1"/>
  </r>
  <r>
    <s v="INC003544"/>
    <x v="12"/>
    <x v="3"/>
    <s v="Oakdale"/>
    <s v="TX"/>
    <n v="12"/>
    <x v="5"/>
    <x v="3482"/>
    <s v="OFF0072"/>
    <s v="SUS00024"/>
    <n v="66"/>
    <s v="M"/>
    <s v="White"/>
    <s v="VIC00819"/>
    <n v="73"/>
    <s v="M"/>
    <s v="Firearm"/>
    <x v="2"/>
    <x v="3"/>
    <x v="0"/>
    <n v="1"/>
    <n v="23517.46"/>
    <s v="No"/>
    <n v="3"/>
    <n v="16"/>
    <x v="1"/>
  </r>
  <r>
    <s v="INC003087"/>
    <x v="7"/>
    <x v="7"/>
    <s v="Lakewood"/>
    <s v="AZ"/>
    <n v="8"/>
    <x v="7"/>
    <x v="39"/>
    <s v="OFF0094"/>
    <s v="NA"/>
    <n v="52"/>
    <s v="F"/>
    <s v="Black"/>
    <s v="VIC00059"/>
    <n v="46"/>
    <s v="M"/>
    <s v="Firearm"/>
    <x v="1"/>
    <x v="3"/>
    <x v="3"/>
    <n v="2"/>
    <n v="5627.45"/>
    <s v="No"/>
    <n v="2"/>
    <n v="0"/>
    <x v="3"/>
  </r>
  <r>
    <s v="INC003250"/>
    <x v="6"/>
    <x v="8"/>
    <s v="Riverside"/>
    <s v="TX"/>
    <n v="8"/>
    <x v="7"/>
    <x v="39"/>
    <s v="OFF0139"/>
    <s v="NA"/>
    <n v="52"/>
    <s v="F"/>
    <s v="Black"/>
    <s v="VIC00727"/>
    <n v="35"/>
    <s v="M"/>
    <s v="Hands/Feet"/>
    <x v="2"/>
    <x v="0"/>
    <x v="1"/>
    <n v="0"/>
    <n v="39436.99"/>
    <s v="Yes"/>
    <n v="3"/>
    <n v="0"/>
    <x v="3"/>
  </r>
  <r>
    <s v="INC002673"/>
    <x v="7"/>
    <x v="1"/>
    <s v="Lakewood"/>
    <s v="TX"/>
    <n v="3"/>
    <x v="5"/>
    <x v="3483"/>
    <s v="OFF0008"/>
    <s v="SUS00275"/>
    <n v="75"/>
    <s v="F"/>
    <s v="Asian"/>
    <s v="VIC00318"/>
    <n v="85"/>
    <s v="M"/>
    <s v="Firearm"/>
    <x v="3"/>
    <x v="2"/>
    <x v="1"/>
    <n v="3"/>
    <n v="27811.1"/>
    <s v="Yes"/>
    <n v="4"/>
    <n v="8"/>
    <x v="0"/>
  </r>
  <r>
    <s v="INC000401"/>
    <x v="9"/>
    <x v="7"/>
    <s v="Springfield"/>
    <s v="IL"/>
    <n v="9"/>
    <x v="1"/>
    <x v="3484"/>
    <s v="OFF0057"/>
    <s v="SUS00603"/>
    <n v="42"/>
    <s v="F"/>
    <s v="Hispanic"/>
    <s v="VIC00986"/>
    <n v="82"/>
    <s v="M"/>
    <s v="Blunt Object"/>
    <x v="1"/>
    <x v="4"/>
    <x v="1"/>
    <n v="5"/>
    <n v="18548.09"/>
    <s v="No"/>
    <n v="2"/>
    <n v="20"/>
    <x v="2"/>
  </r>
  <r>
    <s v="INC003570"/>
    <x v="11"/>
    <x v="4"/>
    <s v="Hillcrest"/>
    <s v="TX"/>
    <n v="4"/>
    <x v="6"/>
    <x v="3485"/>
    <s v="OFF0054"/>
    <s v="SUS00630"/>
    <n v="52"/>
    <s v="F"/>
    <s v="White"/>
    <s v="VIC00658"/>
    <n v="57"/>
    <s v="M"/>
    <s v="Firearm"/>
    <x v="1"/>
    <x v="2"/>
    <x v="0"/>
    <n v="0"/>
    <n v="9668.16"/>
    <s v="Yes"/>
    <n v="2"/>
    <n v="3"/>
    <x v="3"/>
  </r>
  <r>
    <s v="INC004318"/>
    <x v="17"/>
    <x v="7"/>
    <s v="Centerville"/>
    <s v="NC"/>
    <n v="7"/>
    <x v="5"/>
    <x v="3486"/>
    <s v="OFF0041"/>
    <s v="NA"/>
    <n v="52"/>
    <s v="F"/>
    <s v="Black"/>
    <s v="VIC00106"/>
    <n v="84"/>
    <s v="M"/>
    <s v="Firearm"/>
    <x v="3"/>
    <x v="0"/>
    <x v="3"/>
    <n v="4"/>
    <n v="26342.36"/>
    <s v="Yes"/>
    <n v="4"/>
    <n v="14"/>
    <x v="1"/>
  </r>
  <r>
    <s v="INC003553"/>
    <x v="6"/>
    <x v="2"/>
    <s v="Maplewood"/>
    <s v="AZ"/>
    <n v="7"/>
    <x v="1"/>
    <x v="3487"/>
    <s v="OFF0077"/>
    <s v="SUS00696"/>
    <n v="52"/>
    <s v="M"/>
    <s v="Black"/>
    <s v="VIC00134"/>
    <n v="56"/>
    <s v="F"/>
    <s v="Firearm"/>
    <x v="3"/>
    <x v="3"/>
    <x v="1"/>
    <n v="0"/>
    <n v="30709.18"/>
    <s v="Yes"/>
    <n v="4"/>
    <n v="11"/>
    <x v="0"/>
  </r>
  <r>
    <s v="INC000122"/>
    <x v="26"/>
    <x v="1"/>
    <s v="Maplewood"/>
    <s v="IL"/>
    <n v="8"/>
    <x v="7"/>
    <x v="39"/>
    <s v="OFF0062"/>
    <s v="SUS00533"/>
    <n v="52"/>
    <s v="F"/>
    <s v="White"/>
    <m/>
    <n v="56"/>
    <s v="M"/>
    <s v="Blunt Object"/>
    <x v="0"/>
    <x v="3"/>
    <x v="2"/>
    <n v="4"/>
    <n v="5195.3599999999997"/>
    <s v="No"/>
    <n v="1"/>
    <n v="0"/>
    <x v="3"/>
  </r>
  <r>
    <s v="INC002402"/>
    <x v="4"/>
    <x v="3"/>
    <s v="Hillcrest"/>
    <s v="IL"/>
    <n v="9"/>
    <x v="6"/>
    <x v="3488"/>
    <s v="OFF0110"/>
    <s v="SUS00314"/>
    <n v="16"/>
    <s v="F"/>
    <s v="Asian"/>
    <s v="VIC00909"/>
    <n v="42"/>
    <s v="M"/>
    <s v="Firearm"/>
    <x v="2"/>
    <x v="0"/>
    <x v="1"/>
    <n v="3"/>
    <n v="36908.42"/>
    <s v="Yes"/>
    <n v="3"/>
    <n v="7"/>
    <x v="0"/>
  </r>
  <r>
    <s v="INC001237"/>
    <x v="16"/>
    <x v="0"/>
    <s v="Springfield"/>
    <s v="AZ"/>
    <n v="10"/>
    <x v="6"/>
    <x v="3489"/>
    <s v="OFF0006"/>
    <s v="SUS00402"/>
    <n v="18"/>
    <s v="Other"/>
    <s v="Black"/>
    <s v="VIC00368"/>
    <n v="71"/>
    <s v="F"/>
    <s v="Blunt Object"/>
    <x v="2"/>
    <x v="0"/>
    <x v="3"/>
    <n v="2"/>
    <n v="47281.53"/>
    <s v="No"/>
    <n v="3"/>
    <n v="9"/>
    <x v="0"/>
  </r>
  <r>
    <s v="INC001638"/>
    <x v="17"/>
    <x v="8"/>
    <s v="Centerville"/>
    <s v="IL"/>
    <n v="5"/>
    <x v="4"/>
    <x v="3490"/>
    <s v="OFF0122"/>
    <s v="NA"/>
    <n v="52"/>
    <s v="F"/>
    <s v="Black"/>
    <s v="VIC00149"/>
    <n v="56"/>
    <s v="F"/>
    <s v="Firearm"/>
    <x v="2"/>
    <x v="3"/>
    <x v="1"/>
    <n v="0"/>
    <n v="17657.55"/>
    <s v="No"/>
    <n v="3"/>
    <n v="18"/>
    <x v="2"/>
  </r>
  <r>
    <s v="INC001096"/>
    <x v="9"/>
    <x v="2"/>
    <s v="Lakewood"/>
    <s v="GA"/>
    <n v="9"/>
    <x v="6"/>
    <x v="3491"/>
    <s v="OFF0093"/>
    <s v="SUS00551"/>
    <n v="51"/>
    <s v="F"/>
    <s v="White"/>
    <s v="VIC00898"/>
    <n v="29"/>
    <s v="M"/>
    <s v="Hands/Feet"/>
    <x v="2"/>
    <x v="0"/>
    <x v="1"/>
    <n v="1"/>
    <n v="29824.34"/>
    <s v="No"/>
    <n v="3"/>
    <n v="0"/>
    <x v="3"/>
  </r>
  <r>
    <s v="INC001592"/>
    <x v="28"/>
    <x v="7"/>
    <s v="Centerville"/>
    <s v="IL"/>
    <n v="5"/>
    <x v="3"/>
    <x v="3492"/>
    <s v="OFF0136"/>
    <s v="NA"/>
    <n v="52"/>
    <s v="F"/>
    <s v="Black"/>
    <s v="VIC00792"/>
    <n v="21"/>
    <s v="M"/>
    <s v="Firearm"/>
    <x v="1"/>
    <x v="2"/>
    <x v="2"/>
    <n v="1"/>
    <n v="25321.3"/>
    <s v="No"/>
    <n v="2"/>
    <n v="4"/>
    <x v="3"/>
  </r>
  <r>
    <s v="INC001757"/>
    <x v="5"/>
    <x v="8"/>
    <s v="Springfield"/>
    <s v="TX"/>
    <n v="7"/>
    <x v="4"/>
    <x v="3493"/>
    <s v="OFF0024"/>
    <s v="SUS00248"/>
    <n v="20"/>
    <s v="F"/>
    <s v="Hispanic"/>
    <s v="VIC00604"/>
    <n v="69"/>
    <s v="M"/>
    <s v="Firearm"/>
    <x v="2"/>
    <x v="0"/>
    <x v="1"/>
    <n v="3"/>
    <n v="33352.639999999999"/>
    <s v="Yes"/>
    <n v="3"/>
    <n v="15"/>
    <x v="1"/>
  </r>
  <r>
    <s v="INC003462"/>
    <x v="20"/>
    <x v="0"/>
    <s v="Riverside"/>
    <s v="TX"/>
    <n v="8"/>
    <x v="7"/>
    <x v="39"/>
    <s v="OFF0037"/>
    <s v="NA"/>
    <n v="52"/>
    <s v="F"/>
    <s v="Black"/>
    <s v="VIC00014"/>
    <n v="23"/>
    <s v="M"/>
    <s v="Firearm"/>
    <x v="2"/>
    <x v="4"/>
    <x v="3"/>
    <n v="1"/>
    <n v="36335.620000000003"/>
    <s v="No"/>
    <n v="3"/>
    <n v="0"/>
    <x v="3"/>
  </r>
  <r>
    <s v="INC002514"/>
    <x v="21"/>
    <x v="2"/>
    <s v="Riverside"/>
    <s v="TX"/>
    <n v="5"/>
    <x v="4"/>
    <x v="3494"/>
    <s v="OFF0019"/>
    <s v="NA"/>
    <n v="52"/>
    <s v="F"/>
    <s v="Black"/>
    <s v="VIC00939"/>
    <n v="40"/>
    <s v="M"/>
    <s v="Blunt Object"/>
    <x v="3"/>
    <x v="0"/>
    <x v="3"/>
    <n v="4"/>
    <n v="26898.45"/>
    <s v="Yes"/>
    <n v="4"/>
    <n v="7"/>
    <x v="0"/>
  </r>
  <r>
    <s v="INC002880"/>
    <x v="20"/>
    <x v="1"/>
    <s v="Lakewood"/>
    <s v="NY"/>
    <n v="10"/>
    <x v="6"/>
    <x v="3495"/>
    <s v="OFF0036"/>
    <s v="SUS00293"/>
    <n v="59"/>
    <s v="M"/>
    <s v="Black"/>
    <s v="VIC00531"/>
    <n v="13"/>
    <s v="M"/>
    <s v="Firearm"/>
    <x v="0"/>
    <x v="4"/>
    <x v="3"/>
    <n v="3"/>
    <n v="48576.08"/>
    <s v="No"/>
    <n v="1"/>
    <n v="14"/>
    <x v="1"/>
  </r>
  <r>
    <s v="INC003449"/>
    <x v="4"/>
    <x v="0"/>
    <s v="Fairview"/>
    <s v="PA"/>
    <n v="9"/>
    <x v="6"/>
    <x v="3496"/>
    <s v="OFF0070"/>
    <s v="SUS00089"/>
    <n v="37"/>
    <s v="F"/>
    <s v="Black"/>
    <s v="VIC00097"/>
    <n v="53"/>
    <s v="Other"/>
    <s v="Firearm"/>
    <x v="0"/>
    <x v="2"/>
    <x v="1"/>
    <n v="5"/>
    <n v="44869.49"/>
    <s v="Yes"/>
    <n v="1"/>
    <n v="5"/>
    <x v="3"/>
  </r>
  <r>
    <s v="INC002551"/>
    <x v="6"/>
    <x v="2"/>
    <s v="Riverside"/>
    <s v="IL"/>
    <n v="2"/>
    <x v="1"/>
    <x v="3497"/>
    <s v="OFF0035"/>
    <s v="SUS00746"/>
    <n v="47"/>
    <s v="M"/>
    <s v="Asian"/>
    <s v="VIC00052"/>
    <n v="56"/>
    <s v="M"/>
    <s v="Blunt Object"/>
    <x v="0"/>
    <x v="0"/>
    <x v="1"/>
    <n v="5"/>
    <n v="15189.53"/>
    <s v="Yes"/>
    <n v="1"/>
    <n v="10"/>
    <x v="0"/>
  </r>
  <r>
    <s v="INC004064"/>
    <x v="21"/>
    <x v="0"/>
    <s v="Maplewood"/>
    <s v="PA"/>
    <n v="5"/>
    <x v="6"/>
    <x v="3498"/>
    <s v="OFF0031"/>
    <s v="SUS00768"/>
    <n v="49"/>
    <s v="F"/>
    <s v="White"/>
    <s v="VIC00082"/>
    <n v="29"/>
    <s v="M"/>
    <s v="Blunt Object"/>
    <x v="0"/>
    <x v="0"/>
    <x v="0"/>
    <n v="0"/>
    <n v="46510.14"/>
    <s v="No"/>
    <n v="1"/>
    <n v="3"/>
    <x v="3"/>
  </r>
  <r>
    <s v="INC003781"/>
    <x v="6"/>
    <x v="7"/>
    <s v="Oakdale"/>
    <s v="PA"/>
    <n v="9"/>
    <x v="3"/>
    <x v="3499"/>
    <s v="OFF0109"/>
    <s v="SUS00796"/>
    <n v="54"/>
    <s v="F"/>
    <s v="Asian"/>
    <s v="VIC00993"/>
    <n v="28"/>
    <s v="M"/>
    <s v="Firearm"/>
    <x v="0"/>
    <x v="0"/>
    <x v="3"/>
    <n v="1"/>
    <n v="0"/>
    <s v="Yes"/>
    <n v="1"/>
    <n v="1"/>
    <x v="3"/>
  </r>
  <r>
    <s v="INC000410"/>
    <x v="17"/>
    <x v="6"/>
    <s v="Hillcrest"/>
    <s v="IL"/>
    <n v="10"/>
    <x v="5"/>
    <x v="3500"/>
    <s v="OFF0044"/>
    <s v="SUS00581"/>
    <n v="71"/>
    <s v="F"/>
    <s v="White"/>
    <s v="VIC00556"/>
    <n v="27"/>
    <s v="M"/>
    <s v="Firearm"/>
    <x v="3"/>
    <x v="3"/>
    <x v="2"/>
    <n v="0"/>
    <n v="16129.02"/>
    <s v="Yes"/>
    <n v="4"/>
    <n v="7"/>
    <x v="0"/>
  </r>
  <r>
    <s v="INC000275"/>
    <x v="14"/>
    <x v="0"/>
    <s v="Centerville"/>
    <s v="FL"/>
    <n v="1"/>
    <x v="5"/>
    <x v="3501"/>
    <s v="OFF0111"/>
    <s v="SUS00093"/>
    <n v="29"/>
    <s v="M"/>
    <s v="Black"/>
    <s v="VIC00649"/>
    <n v="22"/>
    <s v="F"/>
    <s v="KNIFE"/>
    <x v="1"/>
    <x v="0"/>
    <x v="2"/>
    <n v="1"/>
    <n v="86.44"/>
    <s v="Yes"/>
    <n v="2"/>
    <n v="9"/>
    <x v="0"/>
  </r>
  <r>
    <s v="INC001639"/>
    <x v="6"/>
    <x v="8"/>
    <s v="Maplewood"/>
    <s v="GA"/>
    <n v="9"/>
    <x v="2"/>
    <x v="3502"/>
    <s v="OFF0015"/>
    <s v="SUS00577"/>
    <n v="65"/>
    <s v="F"/>
    <s v="Hispanic"/>
    <s v="VIC00123"/>
    <n v="78"/>
    <s v="Other"/>
    <s v="Firearm"/>
    <x v="1"/>
    <x v="0"/>
    <x v="2"/>
    <n v="4"/>
    <n v="8959.6"/>
    <s v="No"/>
    <n v="2"/>
    <n v="20"/>
    <x v="2"/>
  </r>
  <r>
    <s v="INC000723"/>
    <x v="0"/>
    <x v="6"/>
    <s v="Oakdale"/>
    <s v="NY"/>
    <n v="8"/>
    <x v="7"/>
    <x v="39"/>
    <s v="OFF0062"/>
    <s v="SUS00548"/>
    <n v="18"/>
    <s v="F"/>
    <s v="Black"/>
    <s v="VIC00750"/>
    <n v="43"/>
    <s v="M"/>
    <s v="Hands/Feet"/>
    <x v="1"/>
    <x v="2"/>
    <x v="1"/>
    <n v="0"/>
    <n v="35249.21"/>
    <s v="Yes"/>
    <n v="2"/>
    <n v="0"/>
    <x v="3"/>
  </r>
  <r>
    <s v="INC000286"/>
    <x v="16"/>
    <x v="2"/>
    <s v="Fairview"/>
    <s v="NC"/>
    <n v="12"/>
    <x v="2"/>
    <x v="3503"/>
    <s v="OFF0085"/>
    <s v="NA"/>
    <n v="52"/>
    <s v="F"/>
    <s v="Black"/>
    <s v="VIC00722"/>
    <n v="20"/>
    <s v="Other"/>
    <s v="Firearm"/>
    <x v="2"/>
    <x v="2"/>
    <x v="1"/>
    <n v="1"/>
    <n v="10510.95"/>
    <s v="No"/>
    <n v="3"/>
    <n v="12"/>
    <x v="1"/>
  </r>
  <r>
    <s v="INC002321"/>
    <x v="8"/>
    <x v="1"/>
    <s v="Fairview"/>
    <s v="IL"/>
    <n v="9"/>
    <x v="2"/>
    <x v="3504"/>
    <s v="OFF0066"/>
    <s v="SUS00490"/>
    <n v="22"/>
    <s v="M"/>
    <s v="Black"/>
    <s v="VIC00425"/>
    <n v="17"/>
    <s v="M"/>
    <s v="Unarmed"/>
    <x v="1"/>
    <x v="0"/>
    <x v="3"/>
    <n v="3"/>
    <n v="0"/>
    <s v="Yes"/>
    <n v="2"/>
    <n v="9"/>
    <x v="0"/>
  </r>
  <r>
    <s v="INC002115"/>
    <x v="21"/>
    <x v="4"/>
    <s v="Oakdale"/>
    <s v="PA"/>
    <n v="11"/>
    <x v="5"/>
    <x v="3505"/>
    <s v="OFF0103"/>
    <s v="NA"/>
    <n v="52"/>
    <s v="F"/>
    <s v="Black"/>
    <s v="VIC00176"/>
    <n v="77"/>
    <s v="M"/>
    <s v="Firearm"/>
    <x v="3"/>
    <x v="0"/>
    <x v="1"/>
    <n v="4"/>
    <n v="49287.63"/>
    <s v="Yes"/>
    <n v="4"/>
    <n v="1"/>
    <x v="3"/>
  </r>
  <r>
    <s v="INC002913"/>
    <x v="6"/>
    <x v="7"/>
    <s v="Springfield"/>
    <s v="NY"/>
    <n v="2"/>
    <x v="0"/>
    <x v="3506"/>
    <s v="OFF0123"/>
    <s v="SUS00220"/>
    <n v="22"/>
    <s v="F"/>
    <s v="Asian"/>
    <s v="VIC00918"/>
    <n v="76"/>
    <s v="F"/>
    <s v="Blunt Object"/>
    <x v="1"/>
    <x v="0"/>
    <x v="1"/>
    <n v="1"/>
    <n v="6384.47"/>
    <s v="Yes"/>
    <n v="2"/>
    <n v="5"/>
    <x v="3"/>
  </r>
  <r>
    <s v="INC000204"/>
    <x v="6"/>
    <x v="6"/>
    <s v="Oakdale"/>
    <s v="CA"/>
    <n v="8"/>
    <x v="4"/>
    <x v="3507"/>
    <s v="OFF0040"/>
    <s v="SUS00100"/>
    <n v="70"/>
    <s v="F"/>
    <s v="Asian"/>
    <s v="VIC00889"/>
    <n v="21"/>
    <s v="M"/>
    <s v="Firearm"/>
    <x v="3"/>
    <x v="3"/>
    <x v="0"/>
    <n v="0"/>
    <n v="14005.87"/>
    <s v="No"/>
    <n v="4"/>
    <n v="0"/>
    <x v="3"/>
  </r>
  <r>
    <s v="INC002988"/>
    <x v="11"/>
    <x v="2"/>
    <s v="Oakdale"/>
    <s v="TX"/>
    <n v="12"/>
    <x v="0"/>
    <x v="3508"/>
    <s v="OFF0064"/>
    <s v="SUS00703"/>
    <n v="36"/>
    <s v="F"/>
    <s v="Hispanic"/>
    <s v="VIC00511"/>
    <n v="65"/>
    <s v="F"/>
    <s v="Hands/Feet"/>
    <x v="0"/>
    <x v="0"/>
    <x v="0"/>
    <n v="2"/>
    <n v="27586.06"/>
    <s v="No"/>
    <n v="1"/>
    <n v="1"/>
    <x v="3"/>
  </r>
  <r>
    <s v="INC001340"/>
    <x v="20"/>
    <x v="6"/>
    <s v="Hillcrest"/>
    <s v="GA"/>
    <n v="5"/>
    <x v="4"/>
    <x v="3509"/>
    <s v="OFF0046"/>
    <s v="NA"/>
    <n v="52"/>
    <s v="F"/>
    <s v="Black"/>
    <s v="VIC00845"/>
    <n v="79"/>
    <s v="M"/>
    <s v="Firearm"/>
    <x v="2"/>
    <x v="2"/>
    <x v="0"/>
    <n v="2"/>
    <n v="24800.62"/>
    <s v="Yes"/>
    <n v="3"/>
    <n v="23"/>
    <x v="2"/>
  </r>
  <r>
    <s v="INC003661"/>
    <x v="19"/>
    <x v="3"/>
    <s v="Oakdale"/>
    <s v="AZ"/>
    <n v="11"/>
    <x v="6"/>
    <x v="3510"/>
    <s v="OFF0038"/>
    <s v="SUS00707"/>
    <n v="62"/>
    <s v="F"/>
    <s v="Asian"/>
    <s v="VIC00806"/>
    <n v="71"/>
    <s v="Other"/>
    <s v="KNIFE"/>
    <x v="0"/>
    <x v="0"/>
    <x v="0"/>
    <n v="1"/>
    <n v="35147.99"/>
    <s v="No"/>
    <n v="1"/>
    <n v="17"/>
    <x v="1"/>
  </r>
  <r>
    <s v="INC004825"/>
    <x v="23"/>
    <x v="9"/>
    <s v="Riverside"/>
    <s v="FL"/>
    <n v="12"/>
    <x v="3"/>
    <x v="3511"/>
    <s v="OFF0018"/>
    <s v="SUS00607"/>
    <n v="72"/>
    <s v="M"/>
    <s v="Black"/>
    <s v="VIC00226"/>
    <n v="69"/>
    <s v="F"/>
    <s v="Firearm"/>
    <x v="1"/>
    <x v="3"/>
    <x v="0"/>
    <n v="0"/>
    <n v="0"/>
    <s v="No"/>
    <n v="2"/>
    <n v="20"/>
    <x v="2"/>
  </r>
  <r>
    <s v="INC002868"/>
    <x v="14"/>
    <x v="9"/>
    <s v="Oakdale"/>
    <s v="IL"/>
    <n v="7"/>
    <x v="6"/>
    <x v="3512"/>
    <s v="OFF0030"/>
    <s v="SUS00531"/>
    <n v="35"/>
    <s v="F"/>
    <s v="Black"/>
    <s v="VIC00257"/>
    <n v="40"/>
    <s v="M"/>
    <s v="Hands/Feet"/>
    <x v="1"/>
    <x v="4"/>
    <x v="3"/>
    <n v="5"/>
    <n v="11398.44"/>
    <s v="No"/>
    <n v="2"/>
    <n v="6"/>
    <x v="0"/>
  </r>
  <r>
    <s v="INC000304"/>
    <x v="4"/>
    <x v="6"/>
    <s v="Centerville"/>
    <s v="OH"/>
    <n v="11"/>
    <x v="0"/>
    <x v="3513"/>
    <s v="OFF0118"/>
    <s v="SUS00261"/>
    <n v="39"/>
    <s v="F"/>
    <s v="Asian"/>
    <m/>
    <n v="56"/>
    <s v="M"/>
    <s v="KNIFE"/>
    <x v="1"/>
    <x v="3"/>
    <x v="0"/>
    <n v="3"/>
    <n v="46737.55"/>
    <s v="Yes"/>
    <n v="2"/>
    <n v="7"/>
    <x v="0"/>
  </r>
  <r>
    <s v="INC002396"/>
    <x v="9"/>
    <x v="8"/>
    <s v="Riverside"/>
    <s v="IL"/>
    <n v="1"/>
    <x v="2"/>
    <x v="3514"/>
    <s v="OFF0012"/>
    <s v="SUS00547"/>
    <n v="52"/>
    <s v="M"/>
    <s v="Hispanic"/>
    <s v="VIC00473"/>
    <n v="25"/>
    <s v="M"/>
    <s v="Firearm"/>
    <x v="3"/>
    <x v="0"/>
    <x v="0"/>
    <n v="2"/>
    <n v="12949.87"/>
    <s v="No"/>
    <n v="4"/>
    <n v="9"/>
    <x v="0"/>
  </r>
  <r>
    <s v="INC003928"/>
    <x v="17"/>
    <x v="4"/>
    <s v="Hillcrest"/>
    <s v="OH"/>
    <n v="8"/>
    <x v="7"/>
    <x v="39"/>
    <s v="OFF0030"/>
    <s v="SUS00654"/>
    <n v="52"/>
    <s v="M"/>
    <s v="Black"/>
    <m/>
    <n v="56"/>
    <s v="M"/>
    <s v="Firearm"/>
    <x v="1"/>
    <x v="2"/>
    <x v="0"/>
    <n v="3"/>
    <n v="42367.59"/>
    <s v="Yes"/>
    <n v="2"/>
    <n v="0"/>
    <x v="3"/>
  </r>
  <r>
    <s v="INC003136"/>
    <x v="7"/>
    <x v="7"/>
    <s v="Oakdale"/>
    <s v="PA"/>
    <n v="3"/>
    <x v="4"/>
    <x v="3515"/>
    <s v="OFF0145"/>
    <s v="NA"/>
    <n v="52"/>
    <s v="F"/>
    <s v="Black"/>
    <s v="VIC00141"/>
    <n v="23"/>
    <s v="M"/>
    <s v="Blunt Object"/>
    <x v="0"/>
    <x v="4"/>
    <x v="0"/>
    <n v="0"/>
    <n v="22993.05"/>
    <s v="Yes"/>
    <n v="1"/>
    <n v="14"/>
    <x v="1"/>
  </r>
  <r>
    <s v="INC004768"/>
    <x v="6"/>
    <x v="1"/>
    <s v="Hillcrest"/>
    <s v="AZ"/>
    <n v="1"/>
    <x v="4"/>
    <x v="3516"/>
    <s v="OFF0035"/>
    <s v="SUS00569"/>
    <n v="37"/>
    <s v="M"/>
    <s v="Black"/>
    <s v="VIC00891"/>
    <n v="32"/>
    <s v="F"/>
    <s v="Firearm"/>
    <x v="1"/>
    <x v="2"/>
    <x v="1"/>
    <n v="3"/>
    <n v="15300.59"/>
    <s v="Yes"/>
    <n v="2"/>
    <n v="11"/>
    <x v="0"/>
  </r>
  <r>
    <s v="INC002861"/>
    <x v="26"/>
    <x v="8"/>
    <s v="Fairview"/>
    <s v="IL"/>
    <n v="9"/>
    <x v="5"/>
    <x v="3517"/>
    <s v="OFF0026"/>
    <s v="SUS00696"/>
    <n v="56"/>
    <s v="M"/>
    <s v="Other"/>
    <s v="VIC00638"/>
    <n v="40"/>
    <s v="M"/>
    <s v="Firearm"/>
    <x v="1"/>
    <x v="0"/>
    <x v="1"/>
    <n v="5"/>
    <n v="0"/>
    <s v="No"/>
    <n v="2"/>
    <n v="8"/>
    <x v="0"/>
  </r>
  <r>
    <s v="INC001786"/>
    <x v="6"/>
    <x v="9"/>
    <s v="Lakewood"/>
    <s v="AZ"/>
    <n v="6"/>
    <x v="5"/>
    <x v="3518"/>
    <s v="OFF0084"/>
    <s v="SUS00365"/>
    <n v="60"/>
    <s v="F"/>
    <s v="Black"/>
    <s v="VIC00316"/>
    <n v="30"/>
    <s v="Other"/>
    <s v="Blunt Object"/>
    <x v="2"/>
    <x v="0"/>
    <x v="1"/>
    <n v="3"/>
    <n v="0"/>
    <s v="Yes"/>
    <n v="3"/>
    <n v="16"/>
    <x v="1"/>
  </r>
  <r>
    <s v="INC001052"/>
    <x v="11"/>
    <x v="1"/>
    <s v="Riverside"/>
    <s v="TX"/>
    <n v="8"/>
    <x v="7"/>
    <x v="39"/>
    <s v="OFF0064"/>
    <s v="SUS00634"/>
    <n v="41"/>
    <s v="F"/>
    <s v="Hispanic"/>
    <s v="VIC00606"/>
    <n v="39"/>
    <s v="M"/>
    <s v="Firearm"/>
    <x v="1"/>
    <x v="1"/>
    <x v="0"/>
    <n v="3"/>
    <n v="0"/>
    <s v="Yes"/>
    <n v="2"/>
    <n v="0"/>
    <x v="3"/>
  </r>
  <r>
    <s v="INC003261"/>
    <x v="28"/>
    <x v="6"/>
    <s v="Riverside"/>
    <s v="GA"/>
    <n v="2"/>
    <x v="6"/>
    <x v="3519"/>
    <s v="OFF0121"/>
    <s v="SUS00256"/>
    <n v="32"/>
    <s v="M"/>
    <s v="Hispanic"/>
    <s v="VIC00171"/>
    <n v="20"/>
    <s v="M"/>
    <s v="Firearm"/>
    <x v="1"/>
    <x v="0"/>
    <x v="2"/>
    <n v="0"/>
    <n v="0"/>
    <s v="No"/>
    <n v="2"/>
    <n v="0"/>
    <x v="3"/>
  </r>
  <r>
    <s v="INC003235"/>
    <x v="14"/>
    <x v="3"/>
    <s v="Centerville"/>
    <s v="GA"/>
    <n v="5"/>
    <x v="6"/>
    <x v="3520"/>
    <s v="OFF0024"/>
    <s v="SUS00800"/>
    <n v="44"/>
    <s v="M"/>
    <s v="Black"/>
    <s v="VIC00313"/>
    <n v="56"/>
    <s v="Other"/>
    <s v="Unarmed"/>
    <x v="1"/>
    <x v="0"/>
    <x v="2"/>
    <n v="2"/>
    <n v="2063.91"/>
    <s v="Yes"/>
    <n v="2"/>
    <n v="19"/>
    <x v="2"/>
  </r>
  <r>
    <s v="INC003616"/>
    <x v="18"/>
    <x v="1"/>
    <s v="Centerville"/>
    <s v="NC"/>
    <n v="6"/>
    <x v="2"/>
    <x v="3521"/>
    <s v="OFF0081"/>
    <s v="SUS00772"/>
    <n v="56"/>
    <s v="M"/>
    <s v="Asian"/>
    <s v="VIC00490"/>
    <n v="73"/>
    <s v="M"/>
    <s v="Hands/Feet"/>
    <x v="1"/>
    <x v="4"/>
    <x v="3"/>
    <n v="0"/>
    <n v="14648.96"/>
    <s v="No"/>
    <n v="2"/>
    <n v="5"/>
    <x v="3"/>
  </r>
  <r>
    <s v="INC004545"/>
    <x v="20"/>
    <x v="7"/>
    <s v="Hillcrest"/>
    <s v="GA"/>
    <n v="10"/>
    <x v="3"/>
    <x v="3522"/>
    <s v="OFF0080"/>
    <s v="SUS00506"/>
    <n v="67"/>
    <s v="F"/>
    <s v="Hispanic"/>
    <s v="VIC00418"/>
    <n v="10"/>
    <s v="M"/>
    <s v="Firearm"/>
    <x v="3"/>
    <x v="0"/>
    <x v="1"/>
    <n v="5"/>
    <n v="3557.13"/>
    <s v="No"/>
    <n v="4"/>
    <n v="4"/>
    <x v="3"/>
  </r>
  <r>
    <s v="INC003664"/>
    <x v="4"/>
    <x v="1"/>
    <s v="Springfield"/>
    <s v="GA"/>
    <n v="12"/>
    <x v="5"/>
    <x v="3523"/>
    <s v="OFF0101"/>
    <s v="NA"/>
    <n v="52"/>
    <s v="F"/>
    <s v="Black"/>
    <s v="VIC00462"/>
    <n v="56"/>
    <s v="M"/>
    <s v="Firearm"/>
    <x v="1"/>
    <x v="0"/>
    <x v="1"/>
    <n v="1"/>
    <n v="49164.39"/>
    <s v="No"/>
    <n v="2"/>
    <n v="8"/>
    <x v="0"/>
  </r>
  <r>
    <s v="INC000302"/>
    <x v="9"/>
    <x v="6"/>
    <s v="Maplewood"/>
    <s v="PA"/>
    <n v="5"/>
    <x v="2"/>
    <x v="3524"/>
    <s v="OFF0008"/>
    <s v="SUS00401"/>
    <n v="29"/>
    <s v="F"/>
    <s v="Hispanic"/>
    <s v="VIC00491"/>
    <n v="56"/>
    <s v="M"/>
    <s v="Blunt Object"/>
    <x v="3"/>
    <x v="2"/>
    <x v="1"/>
    <n v="3"/>
    <n v="38654.959999999999"/>
    <s v="Yes"/>
    <n v="4"/>
    <n v="1"/>
    <x v="3"/>
  </r>
  <r>
    <s v="INC003317"/>
    <x v="15"/>
    <x v="5"/>
    <s v="Centerville"/>
    <s v="PA"/>
    <n v="12"/>
    <x v="2"/>
    <x v="3525"/>
    <s v="OFF0036"/>
    <s v="NA"/>
    <n v="52"/>
    <s v="F"/>
    <s v="Black"/>
    <s v="VIC00395"/>
    <n v="69"/>
    <s v="M"/>
    <s v="Firearm"/>
    <x v="1"/>
    <x v="2"/>
    <x v="1"/>
    <n v="0"/>
    <n v="34939.57"/>
    <s v="No"/>
    <n v="2"/>
    <n v="2"/>
    <x v="3"/>
  </r>
  <r>
    <s v="INC000720"/>
    <x v="2"/>
    <x v="8"/>
    <s v="Fairview"/>
    <s v="FL"/>
    <n v="10"/>
    <x v="6"/>
    <x v="3526"/>
    <s v="OFF0131"/>
    <s v="SUS00664"/>
    <n v="25"/>
    <s v="M"/>
    <s v="Hispanic"/>
    <s v="VIC00563"/>
    <n v="56"/>
    <s v="M"/>
    <s v="Blunt Object"/>
    <x v="1"/>
    <x v="0"/>
    <x v="1"/>
    <n v="1"/>
    <n v="3953.66"/>
    <s v="No"/>
    <n v="2"/>
    <n v="20"/>
    <x v="2"/>
  </r>
  <r>
    <s v="INC000501"/>
    <x v="4"/>
    <x v="1"/>
    <s v="Maplewood"/>
    <s v="GA"/>
    <n v="7"/>
    <x v="0"/>
    <x v="3527"/>
    <s v="OFF0059"/>
    <s v="SUS00481"/>
    <n v="31"/>
    <s v="M"/>
    <s v="Other"/>
    <s v="VIC00388"/>
    <n v="56"/>
    <s v="M"/>
    <s v="Firearm"/>
    <x v="1"/>
    <x v="0"/>
    <x v="2"/>
    <n v="2"/>
    <n v="34834.11"/>
    <s v="No"/>
    <n v="2"/>
    <n v="2"/>
    <x v="3"/>
  </r>
  <r>
    <s v="INC000350"/>
    <x v="0"/>
    <x v="1"/>
    <s v="Oakdale"/>
    <s v="FL"/>
    <n v="4"/>
    <x v="5"/>
    <x v="3528"/>
    <s v="OFF0043"/>
    <s v="SUS00215"/>
    <n v="28"/>
    <s v="M"/>
    <s v="Hispanic"/>
    <s v="VIC00725"/>
    <n v="27"/>
    <s v="M"/>
    <s v="Firearm"/>
    <x v="3"/>
    <x v="4"/>
    <x v="1"/>
    <n v="0"/>
    <n v="31345.599999999999"/>
    <s v="No"/>
    <n v="4"/>
    <n v="5"/>
    <x v="3"/>
  </r>
  <r>
    <s v="INC003531"/>
    <x v="23"/>
    <x v="4"/>
    <s v="Oakdale"/>
    <s v="CA"/>
    <n v="12"/>
    <x v="2"/>
    <x v="3529"/>
    <s v="OFF0038"/>
    <s v="SUS00163"/>
    <n v="17"/>
    <s v="F"/>
    <s v="Hispanic"/>
    <s v="VIC00460"/>
    <n v="70"/>
    <s v="M"/>
    <s v="Hands/Feet"/>
    <x v="1"/>
    <x v="2"/>
    <x v="2"/>
    <n v="5"/>
    <n v="1421.79"/>
    <s v="No"/>
    <n v="2"/>
    <n v="16"/>
    <x v="1"/>
  </r>
  <r>
    <s v="INC003755"/>
    <x v="11"/>
    <x v="0"/>
    <s v="Springfield"/>
    <s v="NC"/>
    <n v="10"/>
    <x v="5"/>
    <x v="3530"/>
    <s v="OFF0011"/>
    <s v="SUS00661"/>
    <n v="36"/>
    <s v="F"/>
    <s v="Hispanic"/>
    <s v="VIC00747"/>
    <n v="70"/>
    <s v="Other"/>
    <s v="Firearm"/>
    <x v="3"/>
    <x v="2"/>
    <x v="1"/>
    <n v="5"/>
    <n v="31686.2"/>
    <s v="No"/>
    <n v="4"/>
    <n v="10"/>
    <x v="0"/>
  </r>
  <r>
    <s v="INC002487"/>
    <x v="6"/>
    <x v="7"/>
    <s v="Springfield"/>
    <s v="NY"/>
    <n v="5"/>
    <x v="2"/>
    <x v="3531"/>
    <s v="OFF0135"/>
    <s v="SUS00378"/>
    <n v="43"/>
    <s v="F"/>
    <s v="Other"/>
    <s v="VIC00301"/>
    <n v="31"/>
    <s v="M"/>
    <s v="Firearm"/>
    <x v="1"/>
    <x v="3"/>
    <x v="2"/>
    <n v="5"/>
    <n v="4468.93"/>
    <s v="Yes"/>
    <n v="2"/>
    <n v="12"/>
    <x v="1"/>
  </r>
  <r>
    <s v="INC003110"/>
    <x v="25"/>
    <x v="6"/>
    <s v="Fairview"/>
    <s v="GA"/>
    <n v="11"/>
    <x v="6"/>
    <x v="3532"/>
    <s v="OFF0126"/>
    <s v="SUS00316"/>
    <n v="40"/>
    <s v="M"/>
    <s v="Asian"/>
    <s v="VIC00714"/>
    <n v="68"/>
    <s v="M"/>
    <s v="Firearm"/>
    <x v="3"/>
    <x v="0"/>
    <x v="2"/>
    <n v="0"/>
    <n v="18806.77"/>
    <s v="Yes"/>
    <n v="4"/>
    <n v="5"/>
    <x v="3"/>
  </r>
  <r>
    <s v="INC003681"/>
    <x v="15"/>
    <x v="1"/>
    <s v="Lakewood"/>
    <s v="OH"/>
    <n v="11"/>
    <x v="3"/>
    <x v="3533"/>
    <s v="OFF0144"/>
    <s v="SUS00026"/>
    <n v="16"/>
    <s v="F"/>
    <s v="Hispanic"/>
    <m/>
    <n v="56"/>
    <s v="M"/>
    <s v="Blunt Object"/>
    <x v="1"/>
    <x v="1"/>
    <x v="3"/>
    <n v="0"/>
    <n v="32447.119999999999"/>
    <s v="Yes"/>
    <n v="2"/>
    <n v="1"/>
    <x v="3"/>
  </r>
  <r>
    <s v="INC003690"/>
    <x v="4"/>
    <x v="1"/>
    <s v="Maplewood"/>
    <s v="AZ"/>
    <n v="11"/>
    <x v="1"/>
    <x v="3534"/>
    <s v="OFF0018"/>
    <s v="SUS00347"/>
    <n v="74"/>
    <s v="M"/>
    <s v="White"/>
    <s v="VIC00866"/>
    <n v="40"/>
    <s v="M"/>
    <s v="Blunt Object"/>
    <x v="1"/>
    <x v="0"/>
    <x v="3"/>
    <n v="0"/>
    <n v="43012.9"/>
    <s v="No"/>
    <n v="2"/>
    <n v="20"/>
    <x v="2"/>
  </r>
  <r>
    <s v="INC001398"/>
    <x v="2"/>
    <x v="5"/>
    <s v="Hillcrest"/>
    <s v="GA"/>
    <n v="6"/>
    <x v="3"/>
    <x v="3535"/>
    <s v="OFF0025"/>
    <s v="NA"/>
    <n v="52"/>
    <s v="F"/>
    <s v="Black"/>
    <s v="VIC00937"/>
    <n v="86"/>
    <s v="M"/>
    <s v="Firearm"/>
    <x v="0"/>
    <x v="0"/>
    <x v="1"/>
    <n v="1"/>
    <n v="34981.949999999997"/>
    <s v="No"/>
    <n v="1"/>
    <n v="12"/>
    <x v="1"/>
  </r>
  <r>
    <s v="INC000305"/>
    <x v="11"/>
    <x v="1"/>
    <s v="Riverside"/>
    <s v="PA"/>
    <n v="1"/>
    <x v="4"/>
    <x v="3536"/>
    <s v="OFF0029"/>
    <s v="SUS00292"/>
    <n v="54"/>
    <s v="F"/>
    <s v="Black"/>
    <s v="VIC00770"/>
    <n v="40"/>
    <s v="Other"/>
    <s v="Blunt Object"/>
    <x v="2"/>
    <x v="2"/>
    <x v="2"/>
    <n v="1"/>
    <n v="27085.56"/>
    <s v="Yes"/>
    <n v="3"/>
    <n v="14"/>
    <x v="1"/>
  </r>
  <r>
    <s v="INC004918"/>
    <x v="7"/>
    <x v="1"/>
    <s v="Centerville"/>
    <s v="CA"/>
    <n v="5"/>
    <x v="1"/>
    <x v="3537"/>
    <s v="OFF0052"/>
    <s v="SUS00607"/>
    <n v="49"/>
    <s v="M"/>
    <s v="Hispanic"/>
    <s v="VIC00668"/>
    <n v="52"/>
    <s v="F"/>
    <s v="Hands/Feet"/>
    <x v="1"/>
    <x v="0"/>
    <x v="2"/>
    <n v="4"/>
    <n v="26320.46"/>
    <s v="No"/>
    <n v="2"/>
    <n v="11"/>
    <x v="0"/>
  </r>
  <r>
    <s v="INC000104"/>
    <x v="14"/>
    <x v="6"/>
    <s v="Centerville"/>
    <s v="PA"/>
    <n v="5"/>
    <x v="0"/>
    <x v="3538"/>
    <s v="OFF0035"/>
    <s v="SUS00308"/>
    <n v="35"/>
    <s v="M"/>
    <s v="Black"/>
    <s v="VIC00843"/>
    <n v="81"/>
    <s v="M"/>
    <s v="KNIFE"/>
    <x v="3"/>
    <x v="0"/>
    <x v="0"/>
    <n v="1"/>
    <n v="13249.41"/>
    <s v="No"/>
    <n v="4"/>
    <n v="3"/>
    <x v="3"/>
  </r>
  <r>
    <s v="INC004212"/>
    <x v="15"/>
    <x v="2"/>
    <s v="Hillcrest"/>
    <s v="OH"/>
    <n v="9"/>
    <x v="2"/>
    <x v="3539"/>
    <s v="OFF0042"/>
    <s v="SUS00331"/>
    <n v="28"/>
    <s v="M"/>
    <s v="Other"/>
    <s v="VIC00439"/>
    <n v="78"/>
    <s v="Other"/>
    <s v="Blunt Object"/>
    <x v="3"/>
    <x v="0"/>
    <x v="2"/>
    <n v="3"/>
    <n v="18095.240000000002"/>
    <s v="No"/>
    <n v="4"/>
    <n v="2"/>
    <x v="3"/>
  </r>
  <r>
    <s v="INC003638"/>
    <x v="2"/>
    <x v="3"/>
    <s v="Maplewood"/>
    <s v="OH"/>
    <n v="3"/>
    <x v="3"/>
    <x v="3540"/>
    <s v="OFF0065"/>
    <s v="NA"/>
    <n v="52"/>
    <s v="F"/>
    <s v="Black"/>
    <s v="VIC00368"/>
    <n v="84"/>
    <s v="M"/>
    <s v="Firearm"/>
    <x v="3"/>
    <x v="3"/>
    <x v="0"/>
    <n v="5"/>
    <n v="1666.09"/>
    <s v="No"/>
    <n v="4"/>
    <n v="2"/>
    <x v="3"/>
  </r>
  <r>
    <s v="INC003395"/>
    <x v="11"/>
    <x v="5"/>
    <s v="Centerville"/>
    <s v="PA"/>
    <n v="8"/>
    <x v="0"/>
    <x v="3541"/>
    <s v="OFF0049"/>
    <s v="SUS00467"/>
    <n v="55"/>
    <s v="F"/>
    <s v="White"/>
    <s v="VIC00030"/>
    <n v="12"/>
    <s v="M"/>
    <s v="Unarmed"/>
    <x v="3"/>
    <x v="4"/>
    <x v="3"/>
    <n v="4"/>
    <n v="6824.7"/>
    <s v="No"/>
    <n v="4"/>
    <n v="1"/>
    <x v="3"/>
  </r>
  <r>
    <s v="INC004852"/>
    <x v="24"/>
    <x v="1"/>
    <s v="Centerville"/>
    <s v="NY"/>
    <n v="3"/>
    <x v="5"/>
    <x v="3542"/>
    <s v="OFF0039"/>
    <s v="SUS00766"/>
    <n v="40"/>
    <s v="F"/>
    <s v="Hispanic"/>
    <s v="VIC00807"/>
    <n v="13"/>
    <s v="F"/>
    <s v="Firearm"/>
    <x v="0"/>
    <x v="4"/>
    <x v="0"/>
    <n v="3"/>
    <n v="23553.59"/>
    <s v="No"/>
    <n v="1"/>
    <n v="0"/>
    <x v="3"/>
  </r>
  <r>
    <s v="INC000127"/>
    <x v="6"/>
    <x v="2"/>
    <s v="Hillcrest"/>
    <s v="NY"/>
    <n v="6"/>
    <x v="5"/>
    <x v="3543"/>
    <s v="OFF0139"/>
    <s v="SUS00789"/>
    <n v="18"/>
    <s v="M"/>
    <s v="Black"/>
    <s v="VIC00816"/>
    <n v="70"/>
    <s v="M"/>
    <s v="KNIFE"/>
    <x v="1"/>
    <x v="0"/>
    <x v="1"/>
    <n v="1"/>
    <n v="21733.58"/>
    <s v="No"/>
    <n v="2"/>
    <n v="0"/>
    <x v="3"/>
  </r>
  <r>
    <s v="INC000203"/>
    <x v="4"/>
    <x v="7"/>
    <s v="Springfield"/>
    <s v="NC"/>
    <n v="8"/>
    <x v="1"/>
    <x v="3544"/>
    <s v="OFF0003"/>
    <s v="SUS00408"/>
    <n v="40"/>
    <s v="F"/>
    <s v="White"/>
    <s v="VIC00998"/>
    <n v="52"/>
    <s v="F"/>
    <s v="Firearm"/>
    <x v="0"/>
    <x v="1"/>
    <x v="2"/>
    <n v="3"/>
    <n v="29317.91"/>
    <s v="Yes"/>
    <n v="1"/>
    <n v="19"/>
    <x v="2"/>
  </r>
  <r>
    <s v="INC001630"/>
    <x v="13"/>
    <x v="2"/>
    <s v="Fairview"/>
    <s v="IL"/>
    <n v="7"/>
    <x v="6"/>
    <x v="3545"/>
    <s v="OFF0114"/>
    <s v="SUS00795"/>
    <n v="70"/>
    <s v="Other"/>
    <s v="Black"/>
    <s v="VIC00567"/>
    <n v="15"/>
    <s v="F"/>
    <s v="Firearm"/>
    <x v="2"/>
    <x v="0"/>
    <x v="2"/>
    <n v="0"/>
    <n v="31978.34"/>
    <s v="No"/>
    <n v="3"/>
    <n v="21"/>
    <x v="2"/>
  </r>
  <r>
    <s v="INC000872"/>
    <x v="15"/>
    <x v="5"/>
    <s v="Oakdale"/>
    <s v="FL"/>
    <n v="5"/>
    <x v="6"/>
    <x v="3546"/>
    <s v="OFF0067"/>
    <s v="SUS00080"/>
    <n v="32"/>
    <s v="F"/>
    <s v="Black"/>
    <s v="VIC00608"/>
    <n v="31"/>
    <s v="M"/>
    <s v="Hands/Feet"/>
    <x v="3"/>
    <x v="0"/>
    <x v="3"/>
    <n v="5"/>
    <n v="2071.3000000000002"/>
    <s v="Yes"/>
    <n v="4"/>
    <n v="21"/>
    <x v="2"/>
  </r>
  <r>
    <s v="INC002051"/>
    <x v="8"/>
    <x v="5"/>
    <s v="Oakdale"/>
    <s v="CA"/>
    <n v="3"/>
    <x v="3"/>
    <x v="3547"/>
    <s v="OFF0140"/>
    <s v="SUS00144"/>
    <n v="47"/>
    <s v="M"/>
    <s v="Black"/>
    <s v="VIC00623"/>
    <n v="28"/>
    <s v="M"/>
    <s v="Blunt Object"/>
    <x v="1"/>
    <x v="0"/>
    <x v="1"/>
    <n v="0"/>
    <n v="11588.63"/>
    <s v="No"/>
    <n v="2"/>
    <n v="9"/>
    <x v="0"/>
  </r>
  <r>
    <s v="INC004793"/>
    <x v="20"/>
    <x v="1"/>
    <s v="Riverside"/>
    <s v="GA"/>
    <n v="7"/>
    <x v="5"/>
    <x v="3548"/>
    <s v="OFF0043"/>
    <s v="SUS00139"/>
    <n v="18"/>
    <s v="F"/>
    <s v="White"/>
    <s v="VIC00397"/>
    <n v="12"/>
    <s v="M"/>
    <s v="KNIFE"/>
    <x v="1"/>
    <x v="2"/>
    <x v="3"/>
    <n v="0"/>
    <n v="11314.7"/>
    <s v="No"/>
    <n v="2"/>
    <n v="12"/>
    <x v="1"/>
  </r>
  <r>
    <s v="INC003113"/>
    <x v="19"/>
    <x v="4"/>
    <s v="Riverside"/>
    <s v="IL"/>
    <n v="1"/>
    <x v="5"/>
    <x v="3549"/>
    <s v="OFF0044"/>
    <s v="SUS00008"/>
    <n v="29"/>
    <s v="M"/>
    <s v="Black"/>
    <s v="VIC00684"/>
    <n v="32"/>
    <s v="M"/>
    <s v="Firearm"/>
    <x v="1"/>
    <x v="2"/>
    <x v="1"/>
    <n v="1"/>
    <n v="22774.23"/>
    <s v="No"/>
    <n v="2"/>
    <n v="9"/>
    <x v="0"/>
  </r>
  <r>
    <s v="INC001897"/>
    <x v="28"/>
    <x v="8"/>
    <s v="Maplewood"/>
    <s v="PA"/>
    <n v="6"/>
    <x v="0"/>
    <x v="3550"/>
    <s v="OFF0076"/>
    <s v="SUS00350"/>
    <n v="62"/>
    <s v="F"/>
    <s v="Black"/>
    <s v="VIC00966"/>
    <n v="35"/>
    <s v="F"/>
    <s v="Hands/Feet"/>
    <x v="2"/>
    <x v="0"/>
    <x v="1"/>
    <n v="5"/>
    <n v="25052.76"/>
    <s v="Yes"/>
    <n v="3"/>
    <n v="15"/>
    <x v="1"/>
  </r>
  <r>
    <s v="INC004231"/>
    <x v="4"/>
    <x v="1"/>
    <s v="Fairview"/>
    <s v="IL"/>
    <n v="4"/>
    <x v="2"/>
    <x v="3551"/>
    <s v="OFF0047"/>
    <s v="SUS00332"/>
    <n v="58"/>
    <s v="F"/>
    <s v="Black"/>
    <s v="VIC00844"/>
    <n v="56"/>
    <s v="F"/>
    <s v="Blunt Object"/>
    <x v="0"/>
    <x v="0"/>
    <x v="1"/>
    <n v="4"/>
    <n v="13114.55"/>
    <s v="No"/>
    <n v="1"/>
    <n v="10"/>
    <x v="0"/>
  </r>
  <r>
    <s v="INC004674"/>
    <x v="14"/>
    <x v="9"/>
    <s v="Fairview"/>
    <s v="CA"/>
    <n v="2"/>
    <x v="1"/>
    <x v="3552"/>
    <s v="OFF0079"/>
    <s v="SUS00232"/>
    <n v="15"/>
    <s v="F"/>
    <s v="Black"/>
    <s v="VIC00596"/>
    <n v="14"/>
    <s v="F"/>
    <s v="Hands/Feet"/>
    <x v="1"/>
    <x v="3"/>
    <x v="1"/>
    <n v="1"/>
    <n v="21123.89"/>
    <s v="No"/>
    <n v="2"/>
    <n v="4"/>
    <x v="3"/>
  </r>
  <r>
    <s v="INC003258"/>
    <x v="28"/>
    <x v="5"/>
    <s v="Springfield"/>
    <s v="PA"/>
    <n v="8"/>
    <x v="4"/>
    <x v="3553"/>
    <s v="OFF0146"/>
    <s v="SUS00180"/>
    <n v="70"/>
    <s v="M"/>
    <s v="Other"/>
    <s v="VIC00517"/>
    <n v="47"/>
    <s v="M"/>
    <s v="Hands/Feet"/>
    <x v="1"/>
    <x v="0"/>
    <x v="3"/>
    <n v="2"/>
    <n v="0"/>
    <s v="No"/>
    <n v="2"/>
    <n v="12"/>
    <x v="1"/>
  </r>
  <r>
    <s v="INC003632"/>
    <x v="0"/>
    <x v="7"/>
    <s v="Oakdale"/>
    <s v="PA"/>
    <n v="2"/>
    <x v="4"/>
    <x v="3554"/>
    <s v="OFF0056"/>
    <s v="SUS00156"/>
    <n v="16"/>
    <s v="F"/>
    <s v="White"/>
    <s v="VIC00652"/>
    <n v="89"/>
    <s v="M"/>
    <s v="Firearm"/>
    <x v="3"/>
    <x v="0"/>
    <x v="0"/>
    <n v="0"/>
    <n v="25617.07"/>
    <s v="No"/>
    <n v="4"/>
    <n v="21"/>
    <x v="2"/>
  </r>
  <r>
    <s v="INC002318"/>
    <x v="25"/>
    <x v="5"/>
    <s v="Lakewood"/>
    <s v="PA"/>
    <n v="6"/>
    <x v="4"/>
    <x v="3555"/>
    <s v="OFF0044"/>
    <s v="NA"/>
    <n v="52"/>
    <s v="F"/>
    <s v="Black"/>
    <s v="VIC00895"/>
    <n v="21"/>
    <s v="Other"/>
    <s v="Blunt Object"/>
    <x v="0"/>
    <x v="0"/>
    <x v="0"/>
    <n v="1"/>
    <n v="11658.76"/>
    <s v="No"/>
    <n v="1"/>
    <n v="11"/>
    <x v="0"/>
  </r>
  <r>
    <s v="INC000177"/>
    <x v="0"/>
    <x v="6"/>
    <s v="Centerville"/>
    <s v="PA"/>
    <n v="8"/>
    <x v="7"/>
    <x v="39"/>
    <s v="OFF0060"/>
    <s v="SUS00317"/>
    <n v="30"/>
    <s v="F"/>
    <s v="Black"/>
    <s v="VIC00062"/>
    <n v="35"/>
    <s v="Other"/>
    <s v="Blunt Object"/>
    <x v="3"/>
    <x v="0"/>
    <x v="1"/>
    <n v="3"/>
    <n v="36962.78"/>
    <s v="No"/>
    <n v="4"/>
    <n v="0"/>
    <x v="3"/>
  </r>
  <r>
    <s v="INC004938"/>
    <x v="19"/>
    <x v="9"/>
    <s v="Springfield"/>
    <s v="NY"/>
    <n v="1"/>
    <x v="0"/>
    <x v="3556"/>
    <s v="OFF0114"/>
    <s v="SUS00358"/>
    <n v="31"/>
    <s v="F"/>
    <s v="White"/>
    <s v="VIC00236"/>
    <n v="53"/>
    <s v="M"/>
    <s v="Firearm"/>
    <x v="3"/>
    <x v="3"/>
    <x v="2"/>
    <n v="0"/>
    <n v="8677.93"/>
    <s v="Yes"/>
    <n v="4"/>
    <n v="3"/>
    <x v="3"/>
  </r>
  <r>
    <s v="INC004923"/>
    <x v="4"/>
    <x v="5"/>
    <s v="Riverside"/>
    <s v="NC"/>
    <n v="4"/>
    <x v="4"/>
    <x v="3557"/>
    <s v="OFF0069"/>
    <s v="NA"/>
    <n v="52"/>
    <s v="F"/>
    <s v="Black"/>
    <s v="VIC00031"/>
    <n v="29"/>
    <s v="M"/>
    <s v="Firearm"/>
    <x v="1"/>
    <x v="4"/>
    <x v="1"/>
    <n v="1"/>
    <n v="8000.02"/>
    <s v="No"/>
    <n v="2"/>
    <n v="15"/>
    <x v="1"/>
  </r>
  <r>
    <s v="INC002166"/>
    <x v="20"/>
    <x v="5"/>
    <s v="Springfield"/>
    <s v="NY"/>
    <n v="8"/>
    <x v="7"/>
    <x v="39"/>
    <s v="OFF0011"/>
    <s v="SUS00766"/>
    <n v="73"/>
    <s v="F"/>
    <s v="Other"/>
    <s v="VIC00913"/>
    <n v="51"/>
    <s v="M"/>
    <s v="Blunt Object"/>
    <x v="0"/>
    <x v="4"/>
    <x v="0"/>
    <n v="5"/>
    <n v="34644.9"/>
    <s v="No"/>
    <n v="1"/>
    <n v="0"/>
    <x v="3"/>
  </r>
  <r>
    <s v="INC000952"/>
    <x v="23"/>
    <x v="1"/>
    <s v="Maplewood"/>
    <s v="AZ"/>
    <n v="11"/>
    <x v="5"/>
    <x v="3558"/>
    <s v="OFF0113"/>
    <s v="SUS00727"/>
    <n v="41"/>
    <s v="F"/>
    <s v="Other"/>
    <s v="VIC00548"/>
    <n v="38"/>
    <s v="F"/>
    <s v="Firearm"/>
    <x v="3"/>
    <x v="3"/>
    <x v="1"/>
    <n v="3"/>
    <n v="26788.74"/>
    <s v="No"/>
    <n v="4"/>
    <n v="20"/>
    <x v="2"/>
  </r>
  <r>
    <s v="INC001464"/>
    <x v="8"/>
    <x v="4"/>
    <s v="Springfield"/>
    <s v="TX"/>
    <n v="12"/>
    <x v="1"/>
    <x v="3559"/>
    <s v="OFF0009"/>
    <s v="SUS00429"/>
    <n v="52"/>
    <s v="M"/>
    <s v="Asian"/>
    <s v="VIC00126"/>
    <n v="64"/>
    <s v="F"/>
    <s v="Firearm"/>
    <x v="1"/>
    <x v="2"/>
    <x v="1"/>
    <n v="0"/>
    <n v="10515"/>
    <s v="Yes"/>
    <n v="2"/>
    <n v="12"/>
    <x v="1"/>
  </r>
  <r>
    <s v="INC003445"/>
    <x v="0"/>
    <x v="3"/>
    <s v="Riverside"/>
    <s v="NY"/>
    <n v="9"/>
    <x v="6"/>
    <x v="3560"/>
    <s v="OFF0002"/>
    <s v="SUS00452"/>
    <n v="36"/>
    <s v="F"/>
    <s v="Other"/>
    <s v="VIC00597"/>
    <n v="56"/>
    <s v="M"/>
    <s v="Firearm"/>
    <x v="3"/>
    <x v="0"/>
    <x v="1"/>
    <n v="5"/>
    <n v="30318.62"/>
    <s v="Yes"/>
    <n v="4"/>
    <n v="0"/>
    <x v="3"/>
  </r>
  <r>
    <s v="INC001698"/>
    <x v="11"/>
    <x v="2"/>
    <s v="Centerville"/>
    <s v="GA"/>
    <n v="11"/>
    <x v="3"/>
    <x v="3561"/>
    <s v="OFF0108"/>
    <s v="SUS00644"/>
    <n v="18"/>
    <s v="F"/>
    <s v="Asian"/>
    <s v="VIC00153"/>
    <n v="56"/>
    <s v="M"/>
    <s v="KNIFE"/>
    <x v="2"/>
    <x v="3"/>
    <x v="0"/>
    <n v="0"/>
    <n v="26632.29"/>
    <s v="No"/>
    <n v="3"/>
    <n v="23"/>
    <x v="2"/>
  </r>
  <r>
    <s v="INC001545"/>
    <x v="26"/>
    <x v="5"/>
    <s v="Lakewood"/>
    <s v="NC"/>
    <n v="1"/>
    <x v="4"/>
    <x v="3562"/>
    <s v="OFF0044"/>
    <s v="SUS00237"/>
    <n v="52"/>
    <s v="M"/>
    <s v="Asian"/>
    <s v="VIC00646"/>
    <n v="65"/>
    <s v="M"/>
    <s v="Firearm"/>
    <x v="2"/>
    <x v="3"/>
    <x v="0"/>
    <n v="2"/>
    <n v="0"/>
    <s v="No"/>
    <n v="3"/>
    <n v="0"/>
    <x v="3"/>
  </r>
  <r>
    <s v="INC004789"/>
    <x v="7"/>
    <x v="5"/>
    <s v="Maplewood"/>
    <s v="PA"/>
    <n v="8"/>
    <x v="7"/>
    <x v="39"/>
    <s v="OFF0144"/>
    <s v="SUS00357"/>
    <n v="30"/>
    <s v="M"/>
    <s v="Black"/>
    <s v="VIC00886"/>
    <n v="24"/>
    <s v="Other"/>
    <s v="Firearm"/>
    <x v="1"/>
    <x v="0"/>
    <x v="3"/>
    <n v="0"/>
    <n v="6014.36"/>
    <s v="No"/>
    <n v="2"/>
    <n v="0"/>
    <x v="3"/>
  </r>
  <r>
    <s v="INC003908"/>
    <x v="19"/>
    <x v="5"/>
    <s v="Lakewood"/>
    <s v="PA"/>
    <n v="8"/>
    <x v="1"/>
    <x v="3563"/>
    <s v="OFF0098"/>
    <s v="SUS00326"/>
    <n v="41"/>
    <s v="M"/>
    <s v="Asian"/>
    <s v="VIC00924"/>
    <n v="13"/>
    <s v="F"/>
    <s v="Unarmed"/>
    <x v="1"/>
    <x v="0"/>
    <x v="0"/>
    <n v="1"/>
    <n v="38634.300000000003"/>
    <s v="No"/>
    <n v="2"/>
    <n v="19"/>
    <x v="2"/>
  </r>
  <r>
    <s v="INC004424"/>
    <x v="11"/>
    <x v="8"/>
    <s v="Hillcrest"/>
    <s v="PA"/>
    <n v="1"/>
    <x v="6"/>
    <x v="3564"/>
    <s v="OFF0098"/>
    <s v="SUS00069"/>
    <n v="15"/>
    <s v="Other"/>
    <s v="White"/>
    <s v="VIC00845"/>
    <n v="77"/>
    <s v="F"/>
    <s v="Hands/Feet"/>
    <x v="1"/>
    <x v="4"/>
    <x v="1"/>
    <n v="0"/>
    <n v="2362.9299999999998"/>
    <s v="Yes"/>
    <n v="2"/>
    <n v="22"/>
    <x v="2"/>
  </r>
  <r>
    <s v="INC000382"/>
    <x v="15"/>
    <x v="6"/>
    <s v="Riverside"/>
    <s v="FL"/>
    <n v="9"/>
    <x v="1"/>
    <x v="3565"/>
    <s v="OFF0145"/>
    <s v="SUS00011"/>
    <n v="66"/>
    <s v="F"/>
    <s v="White"/>
    <s v="VIC00081"/>
    <n v="56"/>
    <s v="M"/>
    <s v="Firearm"/>
    <x v="1"/>
    <x v="1"/>
    <x v="1"/>
    <n v="0"/>
    <n v="21903.08"/>
    <s v="Yes"/>
    <n v="2"/>
    <n v="18"/>
    <x v="2"/>
  </r>
  <r>
    <s v="INC004405"/>
    <x v="14"/>
    <x v="1"/>
    <s v="Riverside"/>
    <s v="NC"/>
    <n v="11"/>
    <x v="2"/>
    <x v="3566"/>
    <s v="OFF0045"/>
    <s v="SUS00507"/>
    <n v="72"/>
    <s v="F"/>
    <s v="Hispanic"/>
    <s v="VIC00583"/>
    <n v="50"/>
    <s v="M"/>
    <s v="Firearm"/>
    <x v="1"/>
    <x v="0"/>
    <x v="1"/>
    <n v="4"/>
    <n v="49511.48"/>
    <s v="No"/>
    <n v="2"/>
    <n v="0"/>
    <x v="3"/>
  </r>
  <r>
    <s v="INC004258"/>
    <x v="4"/>
    <x v="2"/>
    <s v="Oakdale"/>
    <s v="NY"/>
    <n v="4"/>
    <x v="1"/>
    <x v="3567"/>
    <s v="OFF0145"/>
    <s v="SUS00163"/>
    <n v="52"/>
    <s v="F"/>
    <s v="Black"/>
    <s v="VIC00392"/>
    <n v="36"/>
    <s v="F"/>
    <s v="Firearm"/>
    <x v="3"/>
    <x v="3"/>
    <x v="3"/>
    <n v="4"/>
    <n v="45934"/>
    <s v="Yes"/>
    <n v="4"/>
    <n v="17"/>
    <x v="1"/>
  </r>
  <r>
    <s v="INC001971"/>
    <x v="21"/>
    <x v="9"/>
    <s v="Riverside"/>
    <s v="AZ"/>
    <n v="10"/>
    <x v="1"/>
    <x v="3568"/>
    <s v="OFF0138"/>
    <s v="SUS00420"/>
    <n v="20"/>
    <s v="F"/>
    <s v="White"/>
    <s v="VIC00954"/>
    <n v="65"/>
    <s v="M"/>
    <s v="Firearm"/>
    <x v="2"/>
    <x v="3"/>
    <x v="1"/>
    <n v="3"/>
    <n v="38166.99"/>
    <s v="No"/>
    <n v="3"/>
    <n v="21"/>
    <x v="2"/>
  </r>
  <r>
    <s v="INC004437"/>
    <x v="22"/>
    <x v="7"/>
    <s v="Fairview"/>
    <s v="AZ"/>
    <n v="4"/>
    <x v="6"/>
    <x v="3569"/>
    <s v="OFF0006"/>
    <s v="NA"/>
    <n v="52"/>
    <s v="F"/>
    <s v="Black"/>
    <s v="VIC00959"/>
    <n v="60"/>
    <s v="M"/>
    <s v="Hands/Feet"/>
    <x v="3"/>
    <x v="2"/>
    <x v="1"/>
    <n v="5"/>
    <n v="1181.47"/>
    <s v="Yes"/>
    <n v="4"/>
    <n v="8"/>
    <x v="0"/>
  </r>
  <r>
    <s v="INC003631"/>
    <x v="27"/>
    <x v="7"/>
    <s v="Maplewood"/>
    <s v="IL"/>
    <n v="1"/>
    <x v="6"/>
    <x v="3570"/>
    <s v="OFF0043"/>
    <s v="SUS00480"/>
    <n v="42"/>
    <s v="F"/>
    <s v="Other"/>
    <s v="VIC00390"/>
    <n v="75"/>
    <s v="M"/>
    <s v="Blunt Object"/>
    <x v="0"/>
    <x v="2"/>
    <x v="1"/>
    <n v="2"/>
    <n v="19962.28"/>
    <s v="No"/>
    <n v="1"/>
    <n v="17"/>
    <x v="1"/>
  </r>
  <r>
    <s v="INC001182"/>
    <x v="20"/>
    <x v="1"/>
    <s v="Lakewood"/>
    <s v="FL"/>
    <n v="5"/>
    <x v="0"/>
    <x v="3571"/>
    <s v="OFF0127"/>
    <s v="SUS00170"/>
    <n v="52"/>
    <s v="F"/>
    <s v="Hispanic"/>
    <m/>
    <n v="56"/>
    <s v="M"/>
    <s v="Unarmed"/>
    <x v="0"/>
    <x v="2"/>
    <x v="1"/>
    <n v="5"/>
    <n v="2610.37"/>
    <s v="No"/>
    <n v="1"/>
    <n v="22"/>
    <x v="2"/>
  </r>
  <r>
    <s v="INC000586"/>
    <x v="23"/>
    <x v="8"/>
    <s v="Lakewood"/>
    <s v="OH"/>
    <n v="12"/>
    <x v="0"/>
    <x v="3572"/>
    <s v="OFF0018"/>
    <s v="SUS00573"/>
    <n v="49"/>
    <s v="Other"/>
    <s v="Black"/>
    <s v="VIC00401"/>
    <n v="56"/>
    <s v="Other"/>
    <s v="Blunt Object"/>
    <x v="3"/>
    <x v="4"/>
    <x v="1"/>
    <n v="3"/>
    <n v="36431.269999999997"/>
    <s v="No"/>
    <n v="4"/>
    <n v="0"/>
    <x v="3"/>
  </r>
  <r>
    <s v="INC003503"/>
    <x v="0"/>
    <x v="2"/>
    <s v="Riverside"/>
    <s v="OH"/>
    <n v="7"/>
    <x v="6"/>
    <x v="3573"/>
    <s v="OFF0072"/>
    <s v="SUS00498"/>
    <n v="56"/>
    <s v="M"/>
    <s v="Asian"/>
    <s v="VIC00638"/>
    <n v="46"/>
    <s v="F"/>
    <s v="Firearm"/>
    <x v="0"/>
    <x v="3"/>
    <x v="0"/>
    <n v="2"/>
    <n v="3754.41"/>
    <s v="Yes"/>
    <n v="1"/>
    <n v="15"/>
    <x v="1"/>
  </r>
  <r>
    <s v="INC003518"/>
    <x v="20"/>
    <x v="2"/>
    <s v="Riverside"/>
    <s v="GA"/>
    <n v="5"/>
    <x v="0"/>
    <x v="3574"/>
    <s v="OFF0043"/>
    <s v="SUS00678"/>
    <n v="52"/>
    <s v="F"/>
    <s v="Asian"/>
    <s v="VIC00947"/>
    <n v="23"/>
    <s v="M"/>
    <s v="Hands/Feet"/>
    <x v="1"/>
    <x v="2"/>
    <x v="1"/>
    <n v="4"/>
    <n v="0"/>
    <s v="Yes"/>
    <n v="2"/>
    <n v="9"/>
    <x v="0"/>
  </r>
  <r>
    <s v="INC002341"/>
    <x v="12"/>
    <x v="4"/>
    <s v="Fairview"/>
    <s v="FL"/>
    <n v="8"/>
    <x v="7"/>
    <x v="39"/>
    <s v="OFF0086"/>
    <s v="SUS00195"/>
    <n v="52"/>
    <s v="M"/>
    <s v="White"/>
    <s v="VIC00190"/>
    <n v="51"/>
    <s v="M"/>
    <s v="Firearm"/>
    <x v="2"/>
    <x v="0"/>
    <x v="2"/>
    <n v="1"/>
    <n v="10214.870000000001"/>
    <s v="No"/>
    <n v="3"/>
    <n v="0"/>
    <x v="3"/>
  </r>
  <r>
    <s v="INC003594"/>
    <x v="2"/>
    <x v="0"/>
    <s v="Maplewood"/>
    <s v="IL"/>
    <n v="9"/>
    <x v="2"/>
    <x v="3575"/>
    <s v="OFF0033"/>
    <s v="NA"/>
    <n v="52"/>
    <s v="F"/>
    <s v="Black"/>
    <s v="VIC00257"/>
    <n v="68"/>
    <s v="M"/>
    <s v="Firearm"/>
    <x v="3"/>
    <x v="0"/>
    <x v="1"/>
    <n v="2"/>
    <n v="26806.02"/>
    <s v="Yes"/>
    <n v="4"/>
    <n v="1"/>
    <x v="3"/>
  </r>
  <r>
    <s v="INC001540"/>
    <x v="14"/>
    <x v="3"/>
    <s v="Hillcrest"/>
    <s v="TX"/>
    <n v="12"/>
    <x v="3"/>
    <x v="3576"/>
    <s v="OFF0056"/>
    <s v="SUS00360"/>
    <n v="73"/>
    <s v="M"/>
    <s v="Black"/>
    <s v="VIC00454"/>
    <n v="78"/>
    <s v="F"/>
    <s v="Firearm"/>
    <x v="0"/>
    <x v="4"/>
    <x v="2"/>
    <n v="1"/>
    <n v="31923.94"/>
    <s v="No"/>
    <n v="1"/>
    <n v="4"/>
    <x v="3"/>
  </r>
  <r>
    <s v="INC000138"/>
    <x v="17"/>
    <x v="9"/>
    <s v="Hillcrest"/>
    <s v="IL"/>
    <n v="10"/>
    <x v="6"/>
    <x v="3577"/>
    <s v="OFF0130"/>
    <s v="SUS00376"/>
    <n v="58"/>
    <s v="F"/>
    <s v="Hispanic"/>
    <s v="VIC00855"/>
    <n v="37"/>
    <s v="F"/>
    <s v="Firearm"/>
    <x v="1"/>
    <x v="0"/>
    <x v="2"/>
    <n v="4"/>
    <n v="6795.62"/>
    <s v="No"/>
    <n v="2"/>
    <n v="22"/>
    <x v="2"/>
  </r>
  <r>
    <s v="INC004360"/>
    <x v="21"/>
    <x v="7"/>
    <s v="Centerville"/>
    <s v="GA"/>
    <n v="3"/>
    <x v="1"/>
    <x v="3578"/>
    <s v="OFF0031"/>
    <s v="SUS00217"/>
    <n v="61"/>
    <s v="M"/>
    <s v="Black"/>
    <s v="VIC00592"/>
    <n v="65"/>
    <s v="F"/>
    <s v="Firearm"/>
    <x v="1"/>
    <x v="2"/>
    <x v="0"/>
    <n v="0"/>
    <n v="34580.160000000003"/>
    <s v="Yes"/>
    <n v="2"/>
    <n v="19"/>
    <x v="2"/>
  </r>
  <r>
    <s v="INC99186"/>
    <x v="5"/>
    <x v="5"/>
    <s v="Lakewood"/>
    <s v="OH"/>
    <n v="8"/>
    <x v="2"/>
    <x v="738"/>
    <s v="OFF0026"/>
    <s v="NA"/>
    <n v="52"/>
    <s v="F"/>
    <s v="Black"/>
    <s v="VIC00426"/>
    <n v="47"/>
    <s v="M"/>
    <s v="Unarmed"/>
    <x v="3"/>
    <x v="0"/>
    <x v="1"/>
    <n v="3"/>
    <n v="6797.41"/>
    <s v="No"/>
    <n v="4"/>
    <n v="8"/>
    <x v="0"/>
  </r>
  <r>
    <s v="INC000546"/>
    <x v="11"/>
    <x v="7"/>
    <s v="Riverside"/>
    <s v="NY"/>
    <n v="5"/>
    <x v="5"/>
    <x v="3579"/>
    <s v="OFF0081"/>
    <s v="SUS00288"/>
    <n v="52"/>
    <s v="Other"/>
    <s v="Hispanic"/>
    <s v="VIC00003"/>
    <n v="80"/>
    <s v="Other"/>
    <s v="Firearm"/>
    <x v="0"/>
    <x v="2"/>
    <x v="3"/>
    <n v="5"/>
    <n v="9849.34"/>
    <s v="No"/>
    <n v="1"/>
    <n v="5"/>
    <x v="3"/>
  </r>
  <r>
    <s v="INC000776"/>
    <x v="4"/>
    <x v="1"/>
    <s v="Lakewood"/>
    <s v="AZ"/>
    <n v="5"/>
    <x v="1"/>
    <x v="3580"/>
    <s v="OFF0014"/>
    <s v="SUS00490"/>
    <n v="57"/>
    <s v="M"/>
    <s v="Hispanic"/>
    <s v="VIC00235"/>
    <n v="74"/>
    <s v="M"/>
    <s v="Hands/Feet"/>
    <x v="2"/>
    <x v="0"/>
    <x v="3"/>
    <n v="1"/>
    <n v="26850.65"/>
    <s v="Yes"/>
    <n v="3"/>
    <n v="18"/>
    <x v="2"/>
  </r>
  <r>
    <s v="INC002001"/>
    <x v="18"/>
    <x v="6"/>
    <s v="Fairview"/>
    <s v="CA"/>
    <n v="1"/>
    <x v="4"/>
    <x v="3581"/>
    <s v="OFF0028"/>
    <s v="NA"/>
    <n v="52"/>
    <s v="F"/>
    <s v="Black"/>
    <s v="VIC00647"/>
    <n v="83"/>
    <s v="M"/>
    <s v="Firearm"/>
    <x v="0"/>
    <x v="3"/>
    <x v="1"/>
    <n v="1"/>
    <n v="4361.0200000000004"/>
    <s v="Yes"/>
    <n v="1"/>
    <n v="1"/>
    <x v="3"/>
  </r>
  <r>
    <s v="INC004648"/>
    <x v="15"/>
    <x v="0"/>
    <s v="Hillcrest"/>
    <s v="GA"/>
    <n v="8"/>
    <x v="7"/>
    <x v="39"/>
    <s v="OFF0064"/>
    <s v="SUS00019"/>
    <n v="52"/>
    <s v="F"/>
    <s v="Black"/>
    <s v="VIC00377"/>
    <n v="65"/>
    <s v="M"/>
    <s v="Blunt Object"/>
    <x v="2"/>
    <x v="2"/>
    <x v="0"/>
    <n v="0"/>
    <n v="7518.15"/>
    <s v="Yes"/>
    <n v="3"/>
    <n v="0"/>
    <x v="3"/>
  </r>
  <r>
    <s v="INC004914"/>
    <x v="13"/>
    <x v="4"/>
    <s v="Hillcrest"/>
    <s v="GA"/>
    <n v="10"/>
    <x v="5"/>
    <x v="3582"/>
    <s v="OFF0113"/>
    <s v="SUS00336"/>
    <n v="52"/>
    <s v="F"/>
    <s v="Black"/>
    <s v="VIC00143"/>
    <n v="76"/>
    <s v="M"/>
    <s v="Blunt Object"/>
    <x v="2"/>
    <x v="3"/>
    <x v="1"/>
    <n v="1"/>
    <n v="40745.74"/>
    <s v="Yes"/>
    <n v="3"/>
    <n v="9"/>
    <x v="0"/>
  </r>
  <r>
    <s v="INC004331"/>
    <x v="23"/>
    <x v="0"/>
    <s v="Hillcrest"/>
    <s v="CA"/>
    <n v="6"/>
    <x v="6"/>
    <x v="3583"/>
    <s v="OFF0091"/>
    <s v="NA"/>
    <n v="52"/>
    <s v="F"/>
    <s v="Black"/>
    <s v="VIC00325"/>
    <n v="83"/>
    <s v="M"/>
    <s v="Firearm"/>
    <x v="1"/>
    <x v="3"/>
    <x v="2"/>
    <n v="2"/>
    <n v="26410.37"/>
    <s v="No"/>
    <n v="2"/>
    <n v="9"/>
    <x v="0"/>
  </r>
  <r>
    <s v="INC001473"/>
    <x v="20"/>
    <x v="1"/>
    <s v="Centerville"/>
    <s v="AZ"/>
    <n v="12"/>
    <x v="0"/>
    <x v="3584"/>
    <s v="OFF0087"/>
    <s v="SUS00155"/>
    <n v="39"/>
    <s v="F"/>
    <s v="Hispanic"/>
    <s v="VIC00692"/>
    <n v="56"/>
    <s v="F"/>
    <s v="KNIFE"/>
    <x v="3"/>
    <x v="0"/>
    <x v="1"/>
    <n v="3"/>
    <n v="26194.28"/>
    <s v="No"/>
    <n v="4"/>
    <n v="13"/>
    <x v="1"/>
  </r>
  <r>
    <s v="INC001793"/>
    <x v="8"/>
    <x v="7"/>
    <s v="Centerville"/>
    <s v="FL"/>
    <n v="2"/>
    <x v="6"/>
    <x v="3585"/>
    <s v="OFF0036"/>
    <s v="SUS00254"/>
    <n v="26"/>
    <s v="Other"/>
    <s v="Asian"/>
    <s v="VIC00238"/>
    <n v="51"/>
    <s v="F"/>
    <s v="Firearm"/>
    <x v="0"/>
    <x v="2"/>
    <x v="1"/>
    <n v="4"/>
    <n v="16393.080000000002"/>
    <s v="No"/>
    <n v="1"/>
    <n v="8"/>
    <x v="0"/>
  </r>
  <r>
    <s v="INC001616"/>
    <x v="26"/>
    <x v="5"/>
    <s v="Centerville"/>
    <s v="IL"/>
    <n v="9"/>
    <x v="1"/>
    <x v="3586"/>
    <s v="OFF0138"/>
    <s v="NA"/>
    <n v="52"/>
    <s v="F"/>
    <s v="Black"/>
    <s v="VIC00560"/>
    <n v="89"/>
    <s v="M"/>
    <s v="Blunt Object"/>
    <x v="1"/>
    <x v="0"/>
    <x v="0"/>
    <n v="1"/>
    <n v="40664.97"/>
    <s v="Yes"/>
    <n v="2"/>
    <n v="20"/>
    <x v="2"/>
  </r>
  <r>
    <s v="INC001095"/>
    <x v="20"/>
    <x v="1"/>
    <s v="Hillcrest"/>
    <s v="CA"/>
    <n v="8"/>
    <x v="6"/>
    <x v="3587"/>
    <s v="OFF0079"/>
    <s v="SUS00200"/>
    <n v="54"/>
    <s v="F"/>
    <s v="Black"/>
    <s v="VIC00304"/>
    <n v="58"/>
    <s v="F"/>
    <s v="Firearm"/>
    <x v="2"/>
    <x v="0"/>
    <x v="1"/>
    <n v="0"/>
    <n v="35032.85"/>
    <s v="No"/>
    <n v="3"/>
    <n v="19"/>
    <x v="2"/>
  </r>
  <r>
    <s v="INC003067"/>
    <x v="21"/>
    <x v="3"/>
    <s v="Hillcrest"/>
    <s v="FL"/>
    <n v="3"/>
    <x v="1"/>
    <x v="3588"/>
    <s v="OFF0105"/>
    <s v="SUS00017"/>
    <n v="50"/>
    <s v="F"/>
    <s v="Black"/>
    <s v="VIC00662"/>
    <n v="56"/>
    <s v="F"/>
    <s v="Firearm"/>
    <x v="1"/>
    <x v="2"/>
    <x v="1"/>
    <n v="0"/>
    <n v="5040.97"/>
    <s v="Yes"/>
    <n v="2"/>
    <n v="0"/>
    <x v="3"/>
  </r>
  <r>
    <s v="INC003778"/>
    <x v="6"/>
    <x v="5"/>
    <s v="Riverside"/>
    <s v="TX"/>
    <n v="8"/>
    <x v="6"/>
    <x v="3589"/>
    <s v="OFF0018"/>
    <s v="SUS00351"/>
    <n v="54"/>
    <s v="M"/>
    <s v="White"/>
    <s v="VIC00169"/>
    <n v="38"/>
    <s v="M"/>
    <s v="Blunt Object"/>
    <x v="3"/>
    <x v="0"/>
    <x v="1"/>
    <n v="5"/>
    <n v="17995.21"/>
    <s v="No"/>
    <n v="4"/>
    <n v="17"/>
    <x v="1"/>
  </r>
  <r>
    <s v="INC004244"/>
    <x v="16"/>
    <x v="8"/>
    <s v="Riverside"/>
    <s v="PA"/>
    <n v="1"/>
    <x v="1"/>
    <x v="3590"/>
    <s v="OFF0115"/>
    <s v="SUS00126"/>
    <n v="68"/>
    <s v="F"/>
    <s v="Black"/>
    <s v="VIC00234"/>
    <n v="64"/>
    <s v="F"/>
    <s v="KNIFE"/>
    <x v="2"/>
    <x v="0"/>
    <x v="1"/>
    <n v="1"/>
    <n v="48441.87"/>
    <s v="Yes"/>
    <n v="3"/>
    <n v="1"/>
    <x v="3"/>
  </r>
  <r>
    <s v="INC004228"/>
    <x v="5"/>
    <x v="0"/>
    <s v="Riverside"/>
    <s v="GA"/>
    <n v="2"/>
    <x v="0"/>
    <x v="3591"/>
    <s v="OFF0119"/>
    <s v="SUS00647"/>
    <n v="50"/>
    <s v="F"/>
    <s v="Asian"/>
    <s v="VIC00729"/>
    <n v="17"/>
    <s v="M"/>
    <s v="Firearm"/>
    <x v="3"/>
    <x v="2"/>
    <x v="2"/>
    <n v="1"/>
    <n v="40878.480000000003"/>
    <s v="Yes"/>
    <n v="4"/>
    <n v="7"/>
    <x v="0"/>
  </r>
  <r>
    <s v="INC003232"/>
    <x v="17"/>
    <x v="5"/>
    <s v="Lakewood"/>
    <s v="FL"/>
    <n v="5"/>
    <x v="4"/>
    <x v="3592"/>
    <s v="OFF0102"/>
    <s v="NA"/>
    <n v="52"/>
    <s v="F"/>
    <s v="Black"/>
    <s v="VIC00902"/>
    <n v="80"/>
    <s v="M"/>
    <s v="Unarmed"/>
    <x v="1"/>
    <x v="0"/>
    <x v="2"/>
    <n v="3"/>
    <n v="49031.37"/>
    <s v="Yes"/>
    <n v="2"/>
    <n v="21"/>
    <x v="2"/>
  </r>
  <r>
    <s v="INC001964"/>
    <x v="23"/>
    <x v="9"/>
    <s v="Maplewood"/>
    <s v="NC"/>
    <n v="10"/>
    <x v="5"/>
    <x v="3593"/>
    <s v="OFF0066"/>
    <s v="SUS00621"/>
    <n v="61"/>
    <s v="F"/>
    <s v="Hispanic"/>
    <s v="VIC00477"/>
    <n v="55"/>
    <s v="F"/>
    <s v="Blunt Object"/>
    <x v="2"/>
    <x v="3"/>
    <x v="2"/>
    <n v="3"/>
    <n v="23896.11"/>
    <s v="Yes"/>
    <n v="3"/>
    <n v="8"/>
    <x v="0"/>
  </r>
  <r>
    <s v="INC003037"/>
    <x v="4"/>
    <x v="4"/>
    <s v="Fairview"/>
    <s v="CA"/>
    <n v="8"/>
    <x v="1"/>
    <x v="3594"/>
    <s v="OFF0122"/>
    <s v="SUS00513"/>
    <n v="27"/>
    <s v="M"/>
    <s v="Black"/>
    <s v="VIC00451"/>
    <n v="70"/>
    <s v="M"/>
    <s v="Firearm"/>
    <x v="2"/>
    <x v="0"/>
    <x v="2"/>
    <n v="4"/>
    <n v="19917.05"/>
    <s v="Yes"/>
    <n v="3"/>
    <n v="21"/>
    <x v="2"/>
  </r>
  <r>
    <s v="INC001080"/>
    <x v="3"/>
    <x v="7"/>
    <s v="Centerville"/>
    <s v="PA"/>
    <n v="8"/>
    <x v="5"/>
    <x v="3595"/>
    <s v="OFF0138"/>
    <s v="SUS00687"/>
    <n v="45"/>
    <s v="F"/>
    <s v="Asian"/>
    <s v="VIC00070"/>
    <n v="83"/>
    <s v="M"/>
    <s v="Blunt Object"/>
    <x v="3"/>
    <x v="3"/>
    <x v="1"/>
    <n v="1"/>
    <n v="34607.53"/>
    <s v="Yes"/>
    <n v="4"/>
    <n v="2"/>
    <x v="3"/>
  </r>
  <r>
    <s v="INC004863"/>
    <x v="5"/>
    <x v="4"/>
    <s v="Lakewood"/>
    <s v="NY"/>
    <n v="4"/>
    <x v="1"/>
    <x v="3596"/>
    <s v="OFF0146"/>
    <s v="SUS00504"/>
    <n v="52"/>
    <s v="F"/>
    <s v="Black"/>
    <s v="VIC00853"/>
    <n v="31"/>
    <s v="M"/>
    <s v="Firearm"/>
    <x v="2"/>
    <x v="2"/>
    <x v="1"/>
    <n v="3"/>
    <n v="3937.95"/>
    <s v="No"/>
    <n v="3"/>
    <n v="14"/>
    <x v="1"/>
  </r>
  <r>
    <s v="INC003980"/>
    <x v="20"/>
    <x v="5"/>
    <s v="Fairview"/>
    <s v="NC"/>
    <n v="9"/>
    <x v="6"/>
    <x v="3597"/>
    <s v="OFF0083"/>
    <s v="NA"/>
    <n v="52"/>
    <s v="F"/>
    <s v="Black"/>
    <s v="VIC00623"/>
    <n v="47"/>
    <s v="F"/>
    <s v="Firearm"/>
    <x v="1"/>
    <x v="3"/>
    <x v="2"/>
    <n v="4"/>
    <n v="39409.269999999997"/>
    <s v="No"/>
    <n v="2"/>
    <n v="0"/>
    <x v="3"/>
  </r>
  <r>
    <s v="INC003764"/>
    <x v="17"/>
    <x v="7"/>
    <s v="Lakewood"/>
    <s v="AZ"/>
    <n v="2"/>
    <x v="4"/>
    <x v="3598"/>
    <s v="OFF0145"/>
    <s v="SUS00302"/>
    <n v="32"/>
    <s v="F"/>
    <s v="Black"/>
    <s v="VIC00422"/>
    <n v="56"/>
    <s v="F"/>
    <s v="Hands/Feet"/>
    <x v="0"/>
    <x v="0"/>
    <x v="3"/>
    <n v="4"/>
    <n v="36709.67"/>
    <s v="No"/>
    <n v="1"/>
    <n v="4"/>
    <x v="3"/>
  </r>
  <r>
    <s v="INC003984"/>
    <x v="20"/>
    <x v="4"/>
    <s v="Hillcrest"/>
    <s v="NY"/>
    <n v="5"/>
    <x v="3"/>
    <x v="3599"/>
    <s v="OFF0096"/>
    <s v="NA"/>
    <n v="52"/>
    <s v="F"/>
    <s v="Black"/>
    <s v="VIC00140"/>
    <n v="74"/>
    <s v="M"/>
    <s v="Blunt Object"/>
    <x v="3"/>
    <x v="3"/>
    <x v="1"/>
    <n v="5"/>
    <n v="0"/>
    <s v="No"/>
    <n v="4"/>
    <n v="15"/>
    <x v="1"/>
  </r>
  <r>
    <s v="INC003990"/>
    <x v="6"/>
    <x v="7"/>
    <s v="Lakewood"/>
    <s v="PA"/>
    <n v="8"/>
    <x v="7"/>
    <x v="39"/>
    <s v="OFF0015"/>
    <s v="SUS00791"/>
    <n v="67"/>
    <s v="F"/>
    <s v="Asian"/>
    <s v="VIC00551"/>
    <n v="61"/>
    <s v="F"/>
    <s v="Firearm"/>
    <x v="0"/>
    <x v="0"/>
    <x v="1"/>
    <n v="4"/>
    <n v="25483.05"/>
    <s v="No"/>
    <n v="1"/>
    <n v="0"/>
    <x v="3"/>
  </r>
  <r>
    <s v="INC001499"/>
    <x v="17"/>
    <x v="2"/>
    <s v="Riverside"/>
    <s v="FL"/>
    <n v="1"/>
    <x v="0"/>
    <x v="3600"/>
    <s v="OFF0098"/>
    <s v="SUS00030"/>
    <n v="26"/>
    <s v="Other"/>
    <s v="Black"/>
    <s v="VIC00305"/>
    <n v="17"/>
    <s v="M"/>
    <s v="Blunt Object"/>
    <x v="1"/>
    <x v="0"/>
    <x v="1"/>
    <n v="5"/>
    <n v="0"/>
    <s v="No"/>
    <n v="2"/>
    <n v="21"/>
    <x v="2"/>
  </r>
  <r>
    <s v="INC004413"/>
    <x v="2"/>
    <x v="5"/>
    <s v="Oakdale"/>
    <s v="NC"/>
    <n v="8"/>
    <x v="5"/>
    <x v="3601"/>
    <s v="OFF0042"/>
    <s v="SUS00312"/>
    <n v="59"/>
    <s v="F"/>
    <s v="Asian"/>
    <s v="VIC00620"/>
    <n v="83"/>
    <s v="M"/>
    <s v="Firearm"/>
    <x v="2"/>
    <x v="4"/>
    <x v="3"/>
    <n v="1"/>
    <n v="35592.949999999997"/>
    <s v="No"/>
    <n v="3"/>
    <n v="10"/>
    <x v="0"/>
  </r>
  <r>
    <s v="INC004104"/>
    <x v="11"/>
    <x v="2"/>
    <s v="Springfield"/>
    <s v="IL"/>
    <n v="3"/>
    <x v="2"/>
    <x v="3602"/>
    <s v="OFF0137"/>
    <s v="SUS00520"/>
    <n v="32"/>
    <s v="M"/>
    <s v="Black"/>
    <s v="VIC00575"/>
    <n v="51"/>
    <s v="F"/>
    <s v="Blunt Object"/>
    <x v="3"/>
    <x v="0"/>
    <x v="2"/>
    <n v="1"/>
    <n v="25767.69"/>
    <s v="Yes"/>
    <n v="4"/>
    <n v="7"/>
    <x v="0"/>
  </r>
  <r>
    <s v="INC004075"/>
    <x v="22"/>
    <x v="4"/>
    <s v="Lakewood"/>
    <s v="CA"/>
    <n v="8"/>
    <x v="6"/>
    <x v="3603"/>
    <s v="OFF0105"/>
    <s v="SUS00097"/>
    <n v="54"/>
    <s v="F"/>
    <s v="Black"/>
    <s v="VIC00524"/>
    <n v="41"/>
    <s v="F"/>
    <s v="Blunt Object"/>
    <x v="3"/>
    <x v="4"/>
    <x v="1"/>
    <n v="2"/>
    <n v="35999.93"/>
    <s v="Yes"/>
    <n v="4"/>
    <n v="5"/>
    <x v="3"/>
  </r>
  <r>
    <s v="INC003103"/>
    <x v="19"/>
    <x v="1"/>
    <s v="Maplewood"/>
    <s v="NC"/>
    <n v="12"/>
    <x v="4"/>
    <x v="3604"/>
    <s v="OFF0070"/>
    <s v="SUS00362"/>
    <n v="35"/>
    <s v="F"/>
    <s v="Asian"/>
    <s v="VIC00767"/>
    <n v="70"/>
    <s v="M"/>
    <s v="Firearm"/>
    <x v="3"/>
    <x v="1"/>
    <x v="1"/>
    <n v="1"/>
    <n v="1835.98"/>
    <s v="No"/>
    <n v="4"/>
    <n v="16"/>
    <x v="1"/>
  </r>
  <r>
    <s v="INC002705"/>
    <x v="6"/>
    <x v="4"/>
    <s v="Fairview"/>
    <s v="AZ"/>
    <n v="12"/>
    <x v="0"/>
    <x v="3605"/>
    <s v="OFF0069"/>
    <s v="SUS00349"/>
    <n v="52"/>
    <s v="F"/>
    <s v="Black"/>
    <m/>
    <n v="56"/>
    <s v="M"/>
    <s v="Blunt Object"/>
    <x v="0"/>
    <x v="2"/>
    <x v="1"/>
    <n v="3"/>
    <n v="10863.03"/>
    <s v="No"/>
    <n v="1"/>
    <n v="9"/>
    <x v="0"/>
  </r>
  <r>
    <s v="INC003607"/>
    <x v="1"/>
    <x v="8"/>
    <s v="Centerville"/>
    <s v="OH"/>
    <n v="8"/>
    <x v="7"/>
    <x v="39"/>
    <s v="OFF0071"/>
    <s v="SUS00478"/>
    <n v="58"/>
    <s v="F"/>
    <s v="Black"/>
    <s v="VIC00178"/>
    <n v="82"/>
    <s v="F"/>
    <s v="Blunt Object"/>
    <x v="1"/>
    <x v="0"/>
    <x v="0"/>
    <n v="1"/>
    <n v="203.64"/>
    <s v="Yes"/>
    <n v="2"/>
    <n v="0"/>
    <x v="3"/>
  </r>
  <r>
    <s v="INC004808"/>
    <x v="4"/>
    <x v="5"/>
    <s v="Centerville"/>
    <s v="OH"/>
    <n v="11"/>
    <x v="1"/>
    <x v="3606"/>
    <s v="OFF0062"/>
    <s v="NA"/>
    <n v="52"/>
    <s v="F"/>
    <s v="Black"/>
    <s v="VIC00520"/>
    <n v="82"/>
    <s v="M"/>
    <s v="KNIFE"/>
    <x v="2"/>
    <x v="4"/>
    <x v="3"/>
    <n v="2"/>
    <n v="28377.62"/>
    <s v="Yes"/>
    <n v="3"/>
    <n v="18"/>
    <x v="2"/>
  </r>
  <r>
    <s v="INC004499"/>
    <x v="7"/>
    <x v="6"/>
    <s v="Oakdale"/>
    <s v="NC"/>
    <n v="8"/>
    <x v="0"/>
    <x v="3607"/>
    <s v="OFF0080"/>
    <s v="SUS00684"/>
    <n v="48"/>
    <s v="F"/>
    <s v="Black"/>
    <s v="VIC00098"/>
    <n v="14"/>
    <s v="M"/>
    <s v="Blunt Object"/>
    <x v="1"/>
    <x v="0"/>
    <x v="1"/>
    <n v="0"/>
    <n v="22250.9"/>
    <s v="No"/>
    <n v="2"/>
    <n v="15"/>
    <x v="1"/>
  </r>
  <r>
    <s v="INC002171"/>
    <x v="8"/>
    <x v="0"/>
    <s v="Oakdale"/>
    <s v="GA"/>
    <n v="3"/>
    <x v="2"/>
    <x v="3608"/>
    <s v="OFF0109"/>
    <s v="SUS00285"/>
    <n v="43"/>
    <s v="F"/>
    <s v="Hispanic"/>
    <s v="VIC00369"/>
    <n v="42"/>
    <s v="M"/>
    <s v="Hands/Feet"/>
    <x v="1"/>
    <x v="3"/>
    <x v="3"/>
    <n v="3"/>
    <n v="1031.49"/>
    <s v="No"/>
    <n v="2"/>
    <n v="23"/>
    <x v="2"/>
  </r>
  <r>
    <s v="INC003281"/>
    <x v="8"/>
    <x v="0"/>
    <s v="Fairview"/>
    <s v="AZ"/>
    <n v="3"/>
    <x v="5"/>
    <x v="3609"/>
    <s v="OFF0061"/>
    <s v="NA"/>
    <n v="52"/>
    <s v="F"/>
    <s v="Black"/>
    <s v="VIC00886"/>
    <n v="13"/>
    <s v="F"/>
    <s v="Blunt Object"/>
    <x v="0"/>
    <x v="3"/>
    <x v="2"/>
    <n v="3"/>
    <n v="23549.759999999998"/>
    <s v="No"/>
    <n v="1"/>
    <n v="18"/>
    <x v="2"/>
  </r>
  <r>
    <s v="INC001634"/>
    <x v="20"/>
    <x v="0"/>
    <s v="Hillcrest"/>
    <s v="CA"/>
    <n v="12"/>
    <x v="1"/>
    <x v="374"/>
    <s v="OFF0044"/>
    <s v="SUS00772"/>
    <n v="70"/>
    <s v="F"/>
    <s v="Black"/>
    <s v="VIC00388"/>
    <n v="80"/>
    <s v="M"/>
    <s v="Firearm"/>
    <x v="3"/>
    <x v="3"/>
    <x v="3"/>
    <n v="5"/>
    <n v="25439.46"/>
    <s v="No"/>
    <n v="4"/>
    <n v="4"/>
    <x v="3"/>
  </r>
  <r>
    <s v="INC002457"/>
    <x v="20"/>
    <x v="0"/>
    <s v="Springfield"/>
    <s v="PA"/>
    <n v="11"/>
    <x v="5"/>
    <x v="3610"/>
    <s v="OFF0066"/>
    <s v="SUS00661"/>
    <n v="37"/>
    <s v="F"/>
    <s v="Black"/>
    <s v="VIC00804"/>
    <n v="77"/>
    <s v="M"/>
    <s v="Hands/Feet"/>
    <x v="3"/>
    <x v="0"/>
    <x v="2"/>
    <n v="2"/>
    <n v="25744.75"/>
    <s v="No"/>
    <n v="4"/>
    <n v="16"/>
    <x v="1"/>
  </r>
  <r>
    <s v="INC001468"/>
    <x v="15"/>
    <x v="9"/>
    <s v="Riverside"/>
    <s v="NC"/>
    <n v="8"/>
    <x v="7"/>
    <x v="39"/>
    <s v="OFF0122"/>
    <s v="NA"/>
    <n v="52"/>
    <s v="F"/>
    <s v="Black"/>
    <s v="VIC00461"/>
    <n v="73"/>
    <s v="F"/>
    <s v="Hands/Feet"/>
    <x v="3"/>
    <x v="3"/>
    <x v="0"/>
    <n v="5"/>
    <n v="10024.969999999999"/>
    <s v="Yes"/>
    <n v="4"/>
    <n v="0"/>
    <x v="3"/>
  </r>
  <r>
    <s v="INC002246"/>
    <x v="8"/>
    <x v="1"/>
    <s v="Hillcrest"/>
    <s v="FL"/>
    <n v="2"/>
    <x v="6"/>
    <x v="3611"/>
    <s v="OFF0014"/>
    <s v="SUS00478"/>
    <n v="52"/>
    <s v="F"/>
    <s v="Black"/>
    <s v="VIC00146"/>
    <n v="45"/>
    <s v="M"/>
    <s v="Hands/Feet"/>
    <x v="3"/>
    <x v="0"/>
    <x v="2"/>
    <n v="0"/>
    <n v="34791.769999999997"/>
    <s v="No"/>
    <n v="4"/>
    <n v="8"/>
    <x v="0"/>
  </r>
  <r>
    <s v="INC000552"/>
    <x v="0"/>
    <x v="8"/>
    <s v="Lakewood"/>
    <s v="TX"/>
    <n v="8"/>
    <x v="2"/>
    <x v="3612"/>
    <s v="OFF0031"/>
    <s v="SUS00079"/>
    <n v="36"/>
    <s v="F"/>
    <s v="Black"/>
    <s v="VIC00038"/>
    <n v="87"/>
    <s v="F"/>
    <s v="Firearm"/>
    <x v="3"/>
    <x v="0"/>
    <x v="1"/>
    <n v="2"/>
    <n v="25794.43"/>
    <s v="No"/>
    <n v="4"/>
    <n v="20"/>
    <x v="2"/>
  </r>
  <r>
    <s v="INC000808"/>
    <x v="26"/>
    <x v="2"/>
    <s v="Riverside"/>
    <s v="OH"/>
    <n v="7"/>
    <x v="4"/>
    <x v="3613"/>
    <s v="OFF0061"/>
    <s v="NA"/>
    <n v="52"/>
    <s v="F"/>
    <s v="Black"/>
    <s v="VIC00139"/>
    <n v="17"/>
    <s v="F"/>
    <s v="Firearm"/>
    <x v="2"/>
    <x v="3"/>
    <x v="1"/>
    <n v="2"/>
    <n v="32799.21"/>
    <s v="No"/>
    <n v="3"/>
    <n v="21"/>
    <x v="2"/>
  </r>
  <r>
    <s v="INC004183"/>
    <x v="20"/>
    <x v="1"/>
    <s v="Maplewood"/>
    <s v="AZ"/>
    <n v="7"/>
    <x v="5"/>
    <x v="3614"/>
    <s v="OFF0010"/>
    <s v="SUS00474"/>
    <n v="69"/>
    <s v="F"/>
    <s v="Black"/>
    <s v="VIC00507"/>
    <n v="26"/>
    <s v="F"/>
    <s v="Firearm"/>
    <x v="0"/>
    <x v="0"/>
    <x v="1"/>
    <n v="1"/>
    <n v="46625.42"/>
    <s v="Yes"/>
    <n v="1"/>
    <n v="1"/>
    <x v="3"/>
  </r>
  <r>
    <s v="INC003640"/>
    <x v="6"/>
    <x v="1"/>
    <s v="Riverside"/>
    <s v="NC"/>
    <n v="6"/>
    <x v="2"/>
    <x v="3615"/>
    <s v="OFF0144"/>
    <s v="SUS00301"/>
    <n v="42"/>
    <s v="Other"/>
    <s v="White"/>
    <s v="VIC00497"/>
    <n v="57"/>
    <s v="F"/>
    <s v="Unarmed"/>
    <x v="1"/>
    <x v="4"/>
    <x v="2"/>
    <n v="5"/>
    <n v="10110.98"/>
    <s v="No"/>
    <n v="2"/>
    <n v="6"/>
    <x v="0"/>
  </r>
  <r>
    <s v="INC002004"/>
    <x v="7"/>
    <x v="7"/>
    <s v="Fairview"/>
    <s v="PA"/>
    <n v="8"/>
    <x v="3"/>
    <x v="3616"/>
    <s v="OFF0008"/>
    <s v="SUS00515"/>
    <n v="68"/>
    <s v="M"/>
    <s v="Hispanic"/>
    <s v="VIC00334"/>
    <n v="89"/>
    <s v="F"/>
    <s v="Firearm"/>
    <x v="3"/>
    <x v="0"/>
    <x v="1"/>
    <n v="3"/>
    <n v="40087.01"/>
    <s v="No"/>
    <n v="4"/>
    <n v="4"/>
    <x v="3"/>
  </r>
  <r>
    <s v="INC000779"/>
    <x v="8"/>
    <x v="8"/>
    <s v="Hillcrest"/>
    <s v="PA"/>
    <n v="2"/>
    <x v="2"/>
    <x v="3617"/>
    <s v="OFF0081"/>
    <s v="SUS00120"/>
    <n v="28"/>
    <s v="F"/>
    <s v="White"/>
    <s v="VIC00426"/>
    <n v="43"/>
    <s v="M"/>
    <s v="Firearm"/>
    <x v="2"/>
    <x v="1"/>
    <x v="2"/>
    <n v="0"/>
    <n v="29672.95"/>
    <s v="No"/>
    <n v="3"/>
    <n v="2"/>
    <x v="3"/>
  </r>
  <r>
    <s v="INC001821"/>
    <x v="2"/>
    <x v="7"/>
    <s v="Riverside"/>
    <s v="TX"/>
    <n v="10"/>
    <x v="5"/>
    <x v="3618"/>
    <s v="OFF0089"/>
    <s v="SUS00279"/>
    <n v="67"/>
    <s v="M"/>
    <s v="Black"/>
    <s v="VIC00468"/>
    <n v="54"/>
    <s v="F"/>
    <s v="Unarmed"/>
    <x v="2"/>
    <x v="0"/>
    <x v="2"/>
    <n v="3"/>
    <n v="40541.47"/>
    <s v="No"/>
    <n v="3"/>
    <n v="3"/>
    <x v="3"/>
  </r>
  <r>
    <s v="INC001488"/>
    <x v="15"/>
    <x v="3"/>
    <s v="Riverside"/>
    <s v="PA"/>
    <n v="1"/>
    <x v="2"/>
    <x v="3619"/>
    <s v="OFF0101"/>
    <s v="SUS00060"/>
    <n v="18"/>
    <s v="M"/>
    <s v="Black"/>
    <s v="VIC00525"/>
    <n v="63"/>
    <s v="F"/>
    <s v="Firearm"/>
    <x v="0"/>
    <x v="3"/>
    <x v="1"/>
    <n v="4"/>
    <n v="38229.74"/>
    <s v="Yes"/>
    <n v="1"/>
    <n v="0"/>
    <x v="3"/>
  </r>
  <r>
    <s v="INC000994"/>
    <x v="6"/>
    <x v="8"/>
    <s v="Lakewood"/>
    <s v="TX"/>
    <n v="12"/>
    <x v="3"/>
    <x v="3620"/>
    <s v="OFF0104"/>
    <s v="SUS00300"/>
    <n v="37"/>
    <s v="F"/>
    <s v="Black"/>
    <s v="VIC00782"/>
    <n v="15"/>
    <s v="M"/>
    <s v="Firearm"/>
    <x v="1"/>
    <x v="3"/>
    <x v="3"/>
    <n v="5"/>
    <n v="36277.56"/>
    <s v="No"/>
    <n v="2"/>
    <n v="22"/>
    <x v="2"/>
  </r>
  <r>
    <s v="INC004225"/>
    <x v="8"/>
    <x v="0"/>
    <s v="Lakewood"/>
    <s v="CA"/>
    <n v="8"/>
    <x v="7"/>
    <x v="39"/>
    <s v="OFF0041"/>
    <s v="SUS00055"/>
    <n v="36"/>
    <s v="M"/>
    <s v="White"/>
    <s v="VIC00276"/>
    <n v="56"/>
    <s v="M"/>
    <s v="Firearm"/>
    <x v="1"/>
    <x v="4"/>
    <x v="1"/>
    <n v="3"/>
    <n v="32046.63"/>
    <s v="No"/>
    <n v="2"/>
    <n v="0"/>
    <x v="3"/>
  </r>
  <r>
    <s v="INC004807"/>
    <x v="20"/>
    <x v="0"/>
    <s v="Oakdale"/>
    <s v="NC"/>
    <n v="10"/>
    <x v="3"/>
    <x v="3621"/>
    <s v="OFF0143"/>
    <s v="SUS00241"/>
    <n v="52"/>
    <s v="M"/>
    <s v="Asian"/>
    <s v="VIC00817"/>
    <n v="27"/>
    <s v="F"/>
    <s v="Hands/Feet"/>
    <x v="1"/>
    <x v="2"/>
    <x v="2"/>
    <n v="4"/>
    <n v="22188.78"/>
    <s v="No"/>
    <n v="2"/>
    <n v="12"/>
    <x v="1"/>
  </r>
  <r>
    <s v="INC001650"/>
    <x v="20"/>
    <x v="4"/>
    <s v="Springfield"/>
    <s v="PA"/>
    <n v="8"/>
    <x v="4"/>
    <x v="3622"/>
    <s v="OFF0120"/>
    <s v="SUS00153"/>
    <n v="74"/>
    <s v="F"/>
    <s v="Black"/>
    <m/>
    <n v="56"/>
    <s v="M"/>
    <s v="Firearm"/>
    <x v="3"/>
    <x v="0"/>
    <x v="1"/>
    <n v="3"/>
    <n v="17748.57"/>
    <s v="No"/>
    <n v="4"/>
    <n v="2"/>
    <x v="3"/>
  </r>
  <r>
    <s v="INC004102"/>
    <x v="7"/>
    <x v="7"/>
    <s v="Springfield"/>
    <s v="IL"/>
    <n v="6"/>
    <x v="1"/>
    <x v="3623"/>
    <s v="OFF0019"/>
    <s v="SUS00610"/>
    <n v="35"/>
    <s v="F"/>
    <s v="Black"/>
    <s v="VIC00086"/>
    <n v="67"/>
    <s v="M"/>
    <s v="Firearm"/>
    <x v="3"/>
    <x v="3"/>
    <x v="3"/>
    <n v="0"/>
    <n v="41379.54"/>
    <s v="Yes"/>
    <n v="4"/>
    <n v="3"/>
    <x v="3"/>
  </r>
  <r>
    <s v="INC001609"/>
    <x v="19"/>
    <x v="8"/>
    <s v="Fairview"/>
    <s v="FL"/>
    <n v="5"/>
    <x v="2"/>
    <x v="3624"/>
    <s v="OFF0024"/>
    <s v="SUS00444"/>
    <n v="67"/>
    <s v="F"/>
    <s v="Black"/>
    <s v="VIC00435"/>
    <n v="54"/>
    <s v="M"/>
    <s v="Firearm"/>
    <x v="2"/>
    <x v="4"/>
    <x v="0"/>
    <n v="4"/>
    <n v="44799.75"/>
    <s v="No"/>
    <n v="3"/>
    <n v="23"/>
    <x v="2"/>
  </r>
  <r>
    <s v="INC001211"/>
    <x v="7"/>
    <x v="9"/>
    <s v="Oakdale"/>
    <s v="PA"/>
    <n v="8"/>
    <x v="6"/>
    <x v="3625"/>
    <s v="OFF0073"/>
    <s v="SUS00360"/>
    <n v="66"/>
    <s v="F"/>
    <s v="White"/>
    <s v="VIC00416"/>
    <n v="28"/>
    <s v="F"/>
    <s v="KNIFE"/>
    <x v="0"/>
    <x v="3"/>
    <x v="3"/>
    <n v="5"/>
    <n v="13834.31"/>
    <s v="No"/>
    <n v="1"/>
    <n v="8"/>
    <x v="0"/>
  </r>
  <r>
    <s v="INC000440"/>
    <x v="14"/>
    <x v="1"/>
    <s v="Lakewood"/>
    <s v="FL"/>
    <n v="7"/>
    <x v="1"/>
    <x v="3626"/>
    <s v="OFF0099"/>
    <s v="NA"/>
    <n v="52"/>
    <s v="F"/>
    <s v="Black"/>
    <m/>
    <n v="56"/>
    <s v="M"/>
    <s v="Unarmed"/>
    <x v="0"/>
    <x v="0"/>
    <x v="1"/>
    <n v="1"/>
    <n v="48201.94"/>
    <s v="Yes"/>
    <n v="1"/>
    <n v="14"/>
    <x v="1"/>
  </r>
  <r>
    <s v="INC004681"/>
    <x v="20"/>
    <x v="3"/>
    <s v="Oakdale"/>
    <s v="FL"/>
    <n v="3"/>
    <x v="0"/>
    <x v="3627"/>
    <s v="OFF0126"/>
    <s v="NA"/>
    <n v="52"/>
    <s v="F"/>
    <s v="Black"/>
    <s v="VIC00690"/>
    <n v="57"/>
    <s v="M"/>
    <s v="Firearm"/>
    <x v="3"/>
    <x v="3"/>
    <x v="1"/>
    <n v="4"/>
    <n v="37656.83"/>
    <s v="Yes"/>
    <n v="4"/>
    <n v="11"/>
    <x v="0"/>
  </r>
  <r>
    <s v="INC001068"/>
    <x v="7"/>
    <x v="7"/>
    <s v="Oakdale"/>
    <s v="FL"/>
    <n v="7"/>
    <x v="2"/>
    <x v="3628"/>
    <s v="OFF0095"/>
    <s v="SUS00131"/>
    <n v="52"/>
    <s v="F"/>
    <s v="White"/>
    <s v="VIC00113"/>
    <n v="68"/>
    <s v="Other"/>
    <s v="Hands/Feet"/>
    <x v="1"/>
    <x v="0"/>
    <x v="3"/>
    <n v="3"/>
    <n v="8607.76"/>
    <s v="No"/>
    <n v="2"/>
    <n v="0"/>
    <x v="3"/>
  </r>
  <r>
    <s v="INC001599"/>
    <x v="23"/>
    <x v="8"/>
    <s v="Centerville"/>
    <s v="CA"/>
    <n v="8"/>
    <x v="1"/>
    <x v="3629"/>
    <s v="OFF0080"/>
    <s v="SUS00434"/>
    <n v="35"/>
    <s v="F"/>
    <s v="Black"/>
    <s v="VIC00527"/>
    <n v="90"/>
    <s v="F"/>
    <s v="Firearm"/>
    <x v="1"/>
    <x v="2"/>
    <x v="1"/>
    <n v="4"/>
    <n v="34616.47"/>
    <s v="Yes"/>
    <n v="2"/>
    <n v="19"/>
    <x v="2"/>
  </r>
  <r>
    <s v="INC004908"/>
    <x v="14"/>
    <x v="8"/>
    <s v="Riverside"/>
    <s v="TX"/>
    <n v="1"/>
    <x v="6"/>
    <x v="3630"/>
    <s v="OFF0103"/>
    <s v="SUS00737"/>
    <n v="64"/>
    <s v="F"/>
    <s v="Black"/>
    <s v="VIC00440"/>
    <n v="51"/>
    <s v="M"/>
    <s v="Firearm"/>
    <x v="0"/>
    <x v="0"/>
    <x v="2"/>
    <n v="4"/>
    <n v="46923.8"/>
    <s v="No"/>
    <n v="1"/>
    <n v="17"/>
    <x v="1"/>
  </r>
  <r>
    <s v="INC002503"/>
    <x v="20"/>
    <x v="4"/>
    <s v="Hillcrest"/>
    <s v="IL"/>
    <n v="2"/>
    <x v="2"/>
    <x v="3631"/>
    <s v="OFF0001"/>
    <s v="SUS00010"/>
    <n v="70"/>
    <s v="M"/>
    <s v="Asian"/>
    <s v="VIC00171"/>
    <n v="37"/>
    <s v="Other"/>
    <s v="Firearm"/>
    <x v="3"/>
    <x v="3"/>
    <x v="1"/>
    <n v="3"/>
    <n v="48449.41"/>
    <s v="No"/>
    <n v="4"/>
    <n v="15"/>
    <x v="1"/>
  </r>
  <r>
    <s v="INC001962"/>
    <x v="14"/>
    <x v="0"/>
    <s v="Maplewood"/>
    <s v="IL"/>
    <n v="8"/>
    <x v="2"/>
    <x v="3632"/>
    <s v="OFF0103"/>
    <s v="SUS00643"/>
    <n v="51"/>
    <s v="M"/>
    <s v="Black"/>
    <s v="VIC00756"/>
    <n v="25"/>
    <s v="M"/>
    <s v="Blunt Object"/>
    <x v="2"/>
    <x v="0"/>
    <x v="0"/>
    <n v="5"/>
    <n v="0"/>
    <s v="Yes"/>
    <n v="3"/>
    <n v="22"/>
    <x v="2"/>
  </r>
  <r>
    <s v="INC004294"/>
    <x v="2"/>
    <x v="4"/>
    <s v="Riverside"/>
    <s v="NC"/>
    <n v="8"/>
    <x v="7"/>
    <x v="39"/>
    <s v="OFF0008"/>
    <s v="SUS00090"/>
    <n v="59"/>
    <s v="Other"/>
    <s v="White"/>
    <s v="VIC00398"/>
    <n v="41"/>
    <s v="M"/>
    <s v="Blunt Object"/>
    <x v="1"/>
    <x v="0"/>
    <x v="0"/>
    <n v="1"/>
    <n v="31925.14"/>
    <s v="No"/>
    <n v="2"/>
    <n v="0"/>
    <x v="3"/>
  </r>
  <r>
    <s v="INC004853"/>
    <x v="2"/>
    <x v="3"/>
    <s v="Fairview"/>
    <s v="CA"/>
    <n v="8"/>
    <x v="7"/>
    <x v="39"/>
    <s v="OFF0105"/>
    <s v="SUS00628"/>
    <n v="66"/>
    <s v="F"/>
    <s v="Black"/>
    <s v="VIC00049"/>
    <n v="85"/>
    <s v="M"/>
    <s v="Hands/Feet"/>
    <x v="1"/>
    <x v="3"/>
    <x v="1"/>
    <n v="3"/>
    <n v="4324.99"/>
    <s v="Yes"/>
    <n v="2"/>
    <n v="0"/>
    <x v="3"/>
  </r>
  <r>
    <s v="INC001544"/>
    <x v="21"/>
    <x v="8"/>
    <s v="Lakewood"/>
    <s v="GA"/>
    <n v="2"/>
    <x v="6"/>
    <x v="3633"/>
    <s v="OFF0090"/>
    <s v="SUS00404"/>
    <n v="26"/>
    <s v="M"/>
    <s v="Asian"/>
    <s v="VIC00968"/>
    <n v="33"/>
    <s v="F"/>
    <s v="Firearm"/>
    <x v="0"/>
    <x v="2"/>
    <x v="1"/>
    <n v="5"/>
    <n v="25073.7"/>
    <s v="Yes"/>
    <n v="1"/>
    <n v="15"/>
    <x v="1"/>
  </r>
  <r>
    <s v="INC004477"/>
    <x v="7"/>
    <x v="1"/>
    <s v="Fairview"/>
    <s v="IL"/>
    <n v="1"/>
    <x v="0"/>
    <x v="3634"/>
    <s v="OFF0066"/>
    <s v="SUS00565"/>
    <n v="39"/>
    <s v="M"/>
    <s v="Black"/>
    <s v="VIC00640"/>
    <n v="23"/>
    <s v="M"/>
    <s v="Blunt Object"/>
    <x v="1"/>
    <x v="0"/>
    <x v="0"/>
    <n v="3"/>
    <n v="5596.84"/>
    <s v="Yes"/>
    <n v="2"/>
    <n v="23"/>
    <x v="2"/>
  </r>
  <r>
    <s v="INC002141"/>
    <x v="2"/>
    <x v="0"/>
    <s v="Lakewood"/>
    <s v="TX"/>
    <n v="5"/>
    <x v="0"/>
    <x v="3635"/>
    <s v="OFF0001"/>
    <s v="SUS00657"/>
    <n v="52"/>
    <s v="M"/>
    <s v="Asian"/>
    <s v="VIC00164"/>
    <n v="87"/>
    <s v="M"/>
    <s v="Hands/Feet"/>
    <x v="3"/>
    <x v="3"/>
    <x v="3"/>
    <n v="1"/>
    <n v="48585.63"/>
    <s v="No"/>
    <n v="4"/>
    <n v="8"/>
    <x v="0"/>
  </r>
  <r>
    <s v="INC000528"/>
    <x v="4"/>
    <x v="2"/>
    <s v="Riverside"/>
    <s v="NC"/>
    <n v="8"/>
    <x v="0"/>
    <x v="3636"/>
    <s v="OFF0095"/>
    <s v="SUS00254"/>
    <n v="52"/>
    <s v="F"/>
    <s v="Hispanic"/>
    <s v="VIC00290"/>
    <n v="28"/>
    <s v="F"/>
    <s v="Firearm"/>
    <x v="1"/>
    <x v="3"/>
    <x v="2"/>
    <n v="5"/>
    <n v="16512.54"/>
    <s v="Yes"/>
    <n v="2"/>
    <n v="14"/>
    <x v="1"/>
  </r>
  <r>
    <s v="INC93355"/>
    <x v="21"/>
    <x v="4"/>
    <s v="Oakdale"/>
    <s v="PA"/>
    <n v="11"/>
    <x v="5"/>
    <x v="3505"/>
    <s v="OFF0103"/>
    <s v="NA"/>
    <n v="52"/>
    <s v="F"/>
    <s v="Black"/>
    <s v="VIC00176"/>
    <n v="77"/>
    <s v="M"/>
    <s v="Firearm"/>
    <x v="3"/>
    <x v="0"/>
    <x v="1"/>
    <n v="4"/>
    <n v="49287.63"/>
    <s v="Yes"/>
    <n v="4"/>
    <n v="1"/>
    <x v="3"/>
  </r>
  <r>
    <s v="INC003167"/>
    <x v="6"/>
    <x v="2"/>
    <s v="Centerville"/>
    <s v="IL"/>
    <n v="9"/>
    <x v="4"/>
    <x v="3637"/>
    <s v="OFF0090"/>
    <s v="SUS00111"/>
    <n v="34"/>
    <s v="F"/>
    <s v="White"/>
    <s v="VIC00707"/>
    <n v="15"/>
    <s v="M"/>
    <s v="Firearm"/>
    <x v="2"/>
    <x v="2"/>
    <x v="3"/>
    <n v="3"/>
    <n v="17049.38"/>
    <s v="No"/>
    <n v="3"/>
    <n v="3"/>
    <x v="3"/>
  </r>
  <r>
    <s v="INC003044"/>
    <x v="29"/>
    <x v="1"/>
    <s v="Maplewood"/>
    <s v="PA"/>
    <n v="9"/>
    <x v="4"/>
    <x v="3638"/>
    <s v="OFF0047"/>
    <s v="NA"/>
    <n v="52"/>
    <s v="F"/>
    <s v="Black"/>
    <s v="VIC00687"/>
    <n v="46"/>
    <s v="M"/>
    <s v="Firearm"/>
    <x v="3"/>
    <x v="4"/>
    <x v="1"/>
    <n v="0"/>
    <n v="29239.43"/>
    <s v="Yes"/>
    <n v="4"/>
    <n v="12"/>
    <x v="1"/>
  </r>
  <r>
    <s v="INC001943"/>
    <x v="9"/>
    <x v="1"/>
    <s v="Hillcrest"/>
    <s v="IL"/>
    <n v="10"/>
    <x v="3"/>
    <x v="3639"/>
    <s v="OFF0135"/>
    <s v="SUS00097"/>
    <n v="59"/>
    <s v="F"/>
    <s v="Black"/>
    <s v="VIC00765"/>
    <n v="65"/>
    <s v="M"/>
    <s v="Hands/Feet"/>
    <x v="3"/>
    <x v="0"/>
    <x v="3"/>
    <n v="2"/>
    <n v="20066.34"/>
    <s v="No"/>
    <n v="4"/>
    <n v="12"/>
    <x v="1"/>
  </r>
  <r>
    <s v="INC004760"/>
    <x v="0"/>
    <x v="9"/>
    <s v="Maplewood"/>
    <s v="PA"/>
    <n v="7"/>
    <x v="4"/>
    <x v="3640"/>
    <s v="OFF0140"/>
    <s v="SUS00182"/>
    <n v="54"/>
    <s v="F"/>
    <s v="Asian"/>
    <s v="VIC00011"/>
    <n v="56"/>
    <s v="M"/>
    <s v="Blunt Object"/>
    <x v="3"/>
    <x v="3"/>
    <x v="3"/>
    <n v="5"/>
    <n v="13177.71"/>
    <s v="Yes"/>
    <n v="4"/>
    <n v="0"/>
    <x v="3"/>
  </r>
  <r>
    <s v="INC004188"/>
    <x v="5"/>
    <x v="5"/>
    <s v="Riverside"/>
    <s v="AZ"/>
    <n v="5"/>
    <x v="6"/>
    <x v="3641"/>
    <s v="OFF0069"/>
    <s v="NA"/>
    <n v="52"/>
    <s v="F"/>
    <s v="Black"/>
    <s v="VIC00545"/>
    <n v="56"/>
    <s v="F"/>
    <s v="Firearm"/>
    <x v="3"/>
    <x v="2"/>
    <x v="3"/>
    <n v="5"/>
    <n v="43389.84"/>
    <s v="No"/>
    <n v="4"/>
    <n v="19"/>
    <x v="2"/>
  </r>
  <r>
    <s v="INC001804"/>
    <x v="18"/>
    <x v="2"/>
    <s v="Fairview"/>
    <s v="TX"/>
    <n v="5"/>
    <x v="4"/>
    <x v="3642"/>
    <s v="OFF0005"/>
    <s v="SUS00559"/>
    <n v="75"/>
    <s v="F"/>
    <s v="Asian"/>
    <m/>
    <n v="56"/>
    <s v="M"/>
    <s v="Firearm"/>
    <x v="2"/>
    <x v="0"/>
    <x v="2"/>
    <n v="0"/>
    <n v="3696.78"/>
    <s v="Yes"/>
    <n v="3"/>
    <n v="18"/>
    <x v="2"/>
  </r>
  <r>
    <s v="INC001577"/>
    <x v="4"/>
    <x v="2"/>
    <s v="Springfield"/>
    <s v="GA"/>
    <n v="7"/>
    <x v="1"/>
    <x v="3643"/>
    <s v="OFF0028"/>
    <s v="NA"/>
    <n v="52"/>
    <s v="F"/>
    <s v="Black"/>
    <s v="VIC00166"/>
    <n v="66"/>
    <s v="F"/>
    <s v="Blunt Object"/>
    <x v="1"/>
    <x v="4"/>
    <x v="3"/>
    <n v="4"/>
    <n v="31762.75"/>
    <s v="Yes"/>
    <n v="2"/>
    <n v="15"/>
    <x v="1"/>
  </r>
  <r>
    <s v="INC003205"/>
    <x v="17"/>
    <x v="5"/>
    <s v="Lakewood"/>
    <s v="FL"/>
    <n v="2"/>
    <x v="0"/>
    <x v="3644"/>
    <s v="OFF0021"/>
    <s v="SUS00101"/>
    <n v="18"/>
    <s v="Other"/>
    <s v="Black"/>
    <s v="VIC00314"/>
    <n v="53"/>
    <s v="M"/>
    <s v="Blunt Object"/>
    <x v="1"/>
    <x v="3"/>
    <x v="2"/>
    <n v="2"/>
    <n v="19340.009999999998"/>
    <s v="Yes"/>
    <n v="2"/>
    <n v="1"/>
    <x v="3"/>
  </r>
  <r>
    <s v="INC003194"/>
    <x v="20"/>
    <x v="8"/>
    <s v="Riverside"/>
    <s v="GA"/>
    <n v="3"/>
    <x v="2"/>
    <x v="3645"/>
    <s v="OFF0011"/>
    <s v="SUS00256"/>
    <n v="56"/>
    <s v="F"/>
    <s v="Black"/>
    <s v="VIC00580"/>
    <n v="67"/>
    <s v="F"/>
    <s v="Firearm"/>
    <x v="2"/>
    <x v="0"/>
    <x v="2"/>
    <n v="0"/>
    <n v="46414.54"/>
    <s v="No"/>
    <n v="3"/>
    <n v="10"/>
    <x v="0"/>
  </r>
  <r>
    <s v="INC003434"/>
    <x v="20"/>
    <x v="7"/>
    <s v="Lakewood"/>
    <s v="AZ"/>
    <n v="9"/>
    <x v="2"/>
    <x v="3646"/>
    <s v="OFF0111"/>
    <s v="SUS00331"/>
    <n v="52"/>
    <s v="F"/>
    <s v="Hispanic"/>
    <s v="VIC00113"/>
    <n v="34"/>
    <s v="M"/>
    <s v="Blunt Object"/>
    <x v="3"/>
    <x v="2"/>
    <x v="1"/>
    <n v="0"/>
    <n v="22168.6"/>
    <s v="Yes"/>
    <n v="4"/>
    <n v="8"/>
    <x v="0"/>
  </r>
  <r>
    <s v="INC001091"/>
    <x v="7"/>
    <x v="5"/>
    <s v="Riverside"/>
    <s v="AZ"/>
    <n v="6"/>
    <x v="2"/>
    <x v="3647"/>
    <s v="OFF0143"/>
    <s v="SUS00355"/>
    <n v="75"/>
    <s v="F"/>
    <s v="Other"/>
    <s v="VIC00678"/>
    <n v="50"/>
    <s v="M"/>
    <s v="Firearm"/>
    <x v="0"/>
    <x v="2"/>
    <x v="0"/>
    <n v="2"/>
    <n v="22349.26"/>
    <s v="Yes"/>
    <n v="1"/>
    <n v="11"/>
    <x v="0"/>
  </r>
  <r>
    <s v="INC000516"/>
    <x v="11"/>
    <x v="3"/>
    <s v="Springfield"/>
    <s v="PA"/>
    <n v="7"/>
    <x v="1"/>
    <x v="3648"/>
    <s v="OFF0092"/>
    <s v="SUS00623"/>
    <n v="39"/>
    <s v="F"/>
    <s v="Black"/>
    <s v="VIC00050"/>
    <n v="56"/>
    <s v="M"/>
    <s v="Firearm"/>
    <x v="3"/>
    <x v="3"/>
    <x v="2"/>
    <n v="3"/>
    <n v="15917.37"/>
    <s v="No"/>
    <n v="4"/>
    <n v="23"/>
    <x v="2"/>
  </r>
  <r>
    <s v="INC000592"/>
    <x v="14"/>
    <x v="2"/>
    <s v="Fairview"/>
    <s v="FL"/>
    <n v="8"/>
    <x v="7"/>
    <x v="39"/>
    <s v="OFF0036"/>
    <s v="SUS00140"/>
    <n v="60"/>
    <s v="F"/>
    <s v="White"/>
    <s v="VIC00034"/>
    <n v="42"/>
    <s v="F"/>
    <s v="Unarmed"/>
    <x v="1"/>
    <x v="0"/>
    <x v="3"/>
    <n v="0"/>
    <n v="5822.4"/>
    <s v="No"/>
    <n v="2"/>
    <n v="0"/>
    <x v="3"/>
  </r>
  <r>
    <s v="INC004783"/>
    <x v="13"/>
    <x v="8"/>
    <s v="Hillcrest"/>
    <s v="OH"/>
    <n v="4"/>
    <x v="5"/>
    <x v="3649"/>
    <s v="OFF0113"/>
    <s v="NA"/>
    <n v="52"/>
    <s v="F"/>
    <s v="Black"/>
    <s v="VIC00493"/>
    <n v="33"/>
    <s v="F"/>
    <s v="Hands/Feet"/>
    <x v="0"/>
    <x v="4"/>
    <x v="2"/>
    <n v="5"/>
    <n v="2995.27"/>
    <s v="No"/>
    <n v="1"/>
    <n v="21"/>
    <x v="2"/>
  </r>
  <r>
    <s v="INC000416"/>
    <x v="3"/>
    <x v="6"/>
    <s v="Riverside"/>
    <s v="FL"/>
    <n v="1"/>
    <x v="3"/>
    <x v="3650"/>
    <s v="OFF0145"/>
    <s v="SUS00334"/>
    <n v="52"/>
    <s v="F"/>
    <s v="Black"/>
    <s v="VIC00010"/>
    <n v="56"/>
    <s v="M"/>
    <s v="Hands/Feet"/>
    <x v="1"/>
    <x v="0"/>
    <x v="0"/>
    <n v="4"/>
    <n v="20600.29"/>
    <s v="No"/>
    <n v="2"/>
    <n v="22"/>
    <x v="2"/>
  </r>
  <r>
    <s v="INC004076"/>
    <x v="11"/>
    <x v="1"/>
    <s v="Springfield"/>
    <s v="AZ"/>
    <n v="6"/>
    <x v="2"/>
    <x v="3651"/>
    <s v="OFF0133"/>
    <s v="SUS00197"/>
    <n v="52"/>
    <s v="F"/>
    <s v="Black"/>
    <s v="VIC00367"/>
    <n v="63"/>
    <s v="F"/>
    <s v="Firearm"/>
    <x v="1"/>
    <x v="0"/>
    <x v="1"/>
    <n v="4"/>
    <n v="26392.99"/>
    <s v="Yes"/>
    <n v="2"/>
    <n v="21"/>
    <x v="2"/>
  </r>
  <r>
    <s v="INC002959"/>
    <x v="14"/>
    <x v="2"/>
    <s v="Oakdale"/>
    <s v="CA"/>
    <n v="7"/>
    <x v="3"/>
    <x v="3652"/>
    <s v="OFF0082"/>
    <s v="SUS00570"/>
    <n v="46"/>
    <s v="F"/>
    <s v="Hispanic"/>
    <s v="VIC00886"/>
    <n v="56"/>
    <s v="M"/>
    <s v="Firearm"/>
    <x v="3"/>
    <x v="4"/>
    <x v="2"/>
    <n v="4"/>
    <n v="23059.41"/>
    <s v="Yes"/>
    <n v="4"/>
    <n v="18"/>
    <x v="2"/>
  </r>
  <r>
    <s v="INC000118"/>
    <x v="3"/>
    <x v="2"/>
    <s v="Lakewood"/>
    <s v="AZ"/>
    <n v="8"/>
    <x v="6"/>
    <x v="3653"/>
    <s v="OFF0053"/>
    <s v="SUS00307"/>
    <n v="34"/>
    <s v="F"/>
    <s v="Black"/>
    <s v="VIC00938"/>
    <n v="11"/>
    <s v="M"/>
    <s v="Firearm"/>
    <x v="0"/>
    <x v="0"/>
    <x v="3"/>
    <n v="0"/>
    <n v="42.17"/>
    <s v="Yes"/>
    <n v="1"/>
    <n v="21"/>
    <x v="2"/>
  </r>
  <r>
    <s v="INC002796"/>
    <x v="20"/>
    <x v="2"/>
    <s v="Centerville"/>
    <s v="AZ"/>
    <n v="5"/>
    <x v="5"/>
    <x v="3654"/>
    <s v="OFF0021"/>
    <s v="SUS00038"/>
    <n v="56"/>
    <s v="M"/>
    <s v="Other"/>
    <s v="VIC00694"/>
    <n v="16"/>
    <s v="M"/>
    <s v="Firearm"/>
    <x v="1"/>
    <x v="0"/>
    <x v="0"/>
    <n v="0"/>
    <n v="13050.25"/>
    <s v="No"/>
    <n v="2"/>
    <n v="21"/>
    <x v="2"/>
  </r>
  <r>
    <s v="INC003977"/>
    <x v="20"/>
    <x v="1"/>
    <s v="Springfield"/>
    <s v="NC"/>
    <n v="1"/>
    <x v="4"/>
    <x v="3655"/>
    <s v="OFF0132"/>
    <s v="SUS00161"/>
    <n v="75"/>
    <s v="M"/>
    <s v="Black"/>
    <s v="VIC00554"/>
    <n v="56"/>
    <s v="F"/>
    <s v="Firearm"/>
    <x v="0"/>
    <x v="0"/>
    <x v="1"/>
    <n v="5"/>
    <n v="16526.05"/>
    <s v="No"/>
    <n v="1"/>
    <n v="15"/>
    <x v="1"/>
  </r>
  <r>
    <s v="INC003623"/>
    <x v="20"/>
    <x v="2"/>
    <s v="Oakdale"/>
    <s v="GA"/>
    <n v="1"/>
    <x v="5"/>
    <x v="3656"/>
    <s v="OFF0013"/>
    <s v="SUS00640"/>
    <n v="32"/>
    <s v="F"/>
    <s v="Asian"/>
    <s v="VIC00516"/>
    <n v="12"/>
    <s v="F"/>
    <s v="KNIFE"/>
    <x v="3"/>
    <x v="3"/>
    <x v="3"/>
    <n v="0"/>
    <n v="33522.18"/>
    <s v="Yes"/>
    <n v="4"/>
    <n v="1"/>
    <x v="3"/>
  </r>
  <r>
    <s v="INC003988"/>
    <x v="2"/>
    <x v="8"/>
    <s v="Lakewood"/>
    <s v="OH"/>
    <n v="8"/>
    <x v="5"/>
    <x v="3657"/>
    <s v="OFF0014"/>
    <s v="NA"/>
    <n v="52"/>
    <s v="F"/>
    <s v="Black"/>
    <s v="VIC00740"/>
    <n v="61"/>
    <s v="F"/>
    <s v="KNIFE"/>
    <x v="2"/>
    <x v="0"/>
    <x v="0"/>
    <n v="3"/>
    <n v="35964.36"/>
    <s v="No"/>
    <n v="3"/>
    <n v="20"/>
    <x v="2"/>
  </r>
  <r>
    <s v="INC001799"/>
    <x v="6"/>
    <x v="8"/>
    <s v="Oakdale"/>
    <s v="GA"/>
    <n v="10"/>
    <x v="6"/>
    <x v="3658"/>
    <s v="OFF0133"/>
    <s v="SUS00744"/>
    <n v="52"/>
    <s v="M"/>
    <s v="Other"/>
    <s v="VIC00946"/>
    <n v="77"/>
    <s v="M"/>
    <s v="Firearm"/>
    <x v="1"/>
    <x v="3"/>
    <x v="1"/>
    <n v="2"/>
    <n v="10351.61"/>
    <s v="No"/>
    <n v="2"/>
    <n v="19"/>
    <x v="2"/>
  </r>
  <r>
    <s v="INC003703"/>
    <x v="8"/>
    <x v="7"/>
    <s v="Riverside"/>
    <s v="FL"/>
    <n v="8"/>
    <x v="5"/>
    <x v="3659"/>
    <s v="OFF0044"/>
    <s v="SUS00637"/>
    <n v="47"/>
    <s v="F"/>
    <s v="Asian"/>
    <s v="VIC00352"/>
    <n v="56"/>
    <s v="M"/>
    <s v="Firearm"/>
    <x v="1"/>
    <x v="0"/>
    <x v="1"/>
    <n v="0"/>
    <n v="0"/>
    <s v="No"/>
    <n v="2"/>
    <n v="3"/>
    <x v="3"/>
  </r>
  <r>
    <s v="INC002961"/>
    <x v="23"/>
    <x v="5"/>
    <s v="Maplewood"/>
    <s v="NY"/>
    <n v="5"/>
    <x v="6"/>
    <x v="3660"/>
    <s v="OFF0075"/>
    <s v="SUS00542"/>
    <n v="59"/>
    <s v="F"/>
    <s v="Black"/>
    <s v="VIC00644"/>
    <n v="37"/>
    <s v="F"/>
    <s v="Hands/Feet"/>
    <x v="3"/>
    <x v="2"/>
    <x v="3"/>
    <n v="0"/>
    <n v="2670.64"/>
    <s v="No"/>
    <n v="4"/>
    <n v="7"/>
    <x v="0"/>
  </r>
  <r>
    <s v="INC001118"/>
    <x v="14"/>
    <x v="2"/>
    <s v="Hillcrest"/>
    <s v="OH"/>
    <n v="8"/>
    <x v="6"/>
    <x v="3661"/>
    <s v="OFF0105"/>
    <s v="SUS00141"/>
    <n v="52"/>
    <s v="M"/>
    <s v="Black"/>
    <s v="VIC00730"/>
    <n v="34"/>
    <s v="M"/>
    <s v="Hands/Feet"/>
    <x v="1"/>
    <x v="3"/>
    <x v="3"/>
    <n v="3"/>
    <n v="3279.03"/>
    <s v="Yes"/>
    <n v="2"/>
    <n v="3"/>
    <x v="3"/>
  </r>
  <r>
    <s v="INC001855"/>
    <x v="22"/>
    <x v="0"/>
    <s v="Maplewood"/>
    <s v="CA"/>
    <n v="6"/>
    <x v="6"/>
    <x v="3662"/>
    <s v="OFF0040"/>
    <s v="SUS00728"/>
    <n v="72"/>
    <s v="Other"/>
    <s v="Black"/>
    <s v="VIC00545"/>
    <n v="88"/>
    <s v="M"/>
    <s v="Firearm"/>
    <x v="3"/>
    <x v="2"/>
    <x v="1"/>
    <n v="2"/>
    <n v="2541.44"/>
    <s v="Yes"/>
    <n v="4"/>
    <n v="9"/>
    <x v="0"/>
  </r>
  <r>
    <s v="INC003922"/>
    <x v="8"/>
    <x v="2"/>
    <s v="Springfield"/>
    <s v="OH"/>
    <n v="5"/>
    <x v="3"/>
    <x v="3663"/>
    <s v="OFF0027"/>
    <s v="SUS00647"/>
    <n v="38"/>
    <s v="F"/>
    <s v="Asian"/>
    <s v="VIC00618"/>
    <n v="88"/>
    <s v="F"/>
    <s v="Blunt Object"/>
    <x v="2"/>
    <x v="3"/>
    <x v="3"/>
    <n v="0"/>
    <n v="22033.97"/>
    <s v="No"/>
    <n v="3"/>
    <n v="19"/>
    <x v="2"/>
  </r>
  <r>
    <s v="INC004883"/>
    <x v="8"/>
    <x v="7"/>
    <s v="Fairview"/>
    <s v="OH"/>
    <n v="3"/>
    <x v="4"/>
    <x v="3664"/>
    <s v="OFF0113"/>
    <s v="SUS00716"/>
    <n v="50"/>
    <s v="F"/>
    <s v="Other"/>
    <s v="VIC00561"/>
    <n v="31"/>
    <s v="M"/>
    <s v="Firearm"/>
    <x v="0"/>
    <x v="1"/>
    <x v="1"/>
    <n v="0"/>
    <n v="12161.91"/>
    <s v="Yes"/>
    <n v="1"/>
    <n v="16"/>
    <x v="1"/>
  </r>
  <r>
    <s v="INC002925"/>
    <x v="20"/>
    <x v="5"/>
    <s v="Hillcrest"/>
    <s v="OH"/>
    <n v="8"/>
    <x v="6"/>
    <x v="3665"/>
    <s v="OFF0105"/>
    <s v="NA"/>
    <n v="52"/>
    <s v="F"/>
    <s v="Black"/>
    <s v="VIC00017"/>
    <n v="46"/>
    <s v="M"/>
    <s v="Firearm"/>
    <x v="2"/>
    <x v="2"/>
    <x v="2"/>
    <n v="0"/>
    <n v="33122.720000000001"/>
    <s v="No"/>
    <n v="3"/>
    <n v="14"/>
    <x v="1"/>
  </r>
  <r>
    <s v="INC004245"/>
    <x v="11"/>
    <x v="6"/>
    <s v="Oakdale"/>
    <s v="AZ"/>
    <n v="2"/>
    <x v="4"/>
    <x v="3666"/>
    <s v="OFF0048"/>
    <s v="SUS00559"/>
    <n v="21"/>
    <s v="M"/>
    <s v="Black"/>
    <s v="VIC00436"/>
    <n v="69"/>
    <s v="F"/>
    <s v="Firearm"/>
    <x v="3"/>
    <x v="2"/>
    <x v="1"/>
    <n v="0"/>
    <n v="12478.07"/>
    <s v="No"/>
    <n v="4"/>
    <n v="23"/>
    <x v="2"/>
  </r>
  <r>
    <s v="INC000417"/>
    <x v="11"/>
    <x v="5"/>
    <s v="Maplewood"/>
    <s v="TX"/>
    <n v="8"/>
    <x v="7"/>
    <x v="39"/>
    <s v="OFF0088"/>
    <s v="NA"/>
    <n v="52"/>
    <s v="F"/>
    <s v="Black"/>
    <s v="VIC00390"/>
    <n v="13"/>
    <s v="F"/>
    <s v="Firearm"/>
    <x v="1"/>
    <x v="0"/>
    <x v="3"/>
    <n v="3"/>
    <n v="43791.91"/>
    <s v="No"/>
    <n v="2"/>
    <n v="0"/>
    <x v="3"/>
  </r>
  <r>
    <s v="INC004157"/>
    <x v="23"/>
    <x v="4"/>
    <s v="Centerville"/>
    <s v="CA"/>
    <n v="3"/>
    <x v="6"/>
    <x v="3667"/>
    <s v="OFF0062"/>
    <s v="SUS00213"/>
    <n v="52"/>
    <s v="F"/>
    <s v="Other"/>
    <s v="VIC00180"/>
    <n v="75"/>
    <s v="M"/>
    <s v="Firearm"/>
    <x v="1"/>
    <x v="4"/>
    <x v="1"/>
    <n v="2"/>
    <n v="12522.93"/>
    <s v="Yes"/>
    <n v="2"/>
    <n v="6"/>
    <x v="0"/>
  </r>
  <r>
    <s v="INC000395"/>
    <x v="10"/>
    <x v="2"/>
    <s v="Riverside"/>
    <s v="AZ"/>
    <n v="4"/>
    <x v="3"/>
    <x v="3668"/>
    <s v="OFF0089"/>
    <s v="SUS00531"/>
    <n v="61"/>
    <s v="M"/>
    <s v="Black"/>
    <s v="VIC00661"/>
    <n v="72"/>
    <s v="M"/>
    <s v="Firearm"/>
    <x v="3"/>
    <x v="0"/>
    <x v="1"/>
    <n v="5"/>
    <n v="10660.43"/>
    <s v="No"/>
    <n v="4"/>
    <n v="20"/>
    <x v="2"/>
  </r>
  <r>
    <s v="INC001816"/>
    <x v="0"/>
    <x v="7"/>
    <s v="Riverside"/>
    <s v="NC"/>
    <n v="5"/>
    <x v="0"/>
    <x v="3669"/>
    <s v="OFF0014"/>
    <s v="SUS00533"/>
    <n v="59"/>
    <s v="F"/>
    <s v="Black"/>
    <s v="VIC00413"/>
    <n v="26"/>
    <s v="F"/>
    <s v="Firearm"/>
    <x v="1"/>
    <x v="0"/>
    <x v="0"/>
    <n v="4"/>
    <n v="20527.47"/>
    <s v="No"/>
    <n v="2"/>
    <n v="21"/>
    <x v="2"/>
  </r>
  <r>
    <s v="INC004222"/>
    <x v="17"/>
    <x v="9"/>
    <s v="Maplewood"/>
    <s v="AZ"/>
    <n v="1"/>
    <x v="2"/>
    <x v="3670"/>
    <s v="OFF0086"/>
    <s v="SUS00586"/>
    <n v="56"/>
    <s v="F"/>
    <s v="Black"/>
    <s v="VIC00188"/>
    <n v="25"/>
    <s v="F"/>
    <s v="Blunt Object"/>
    <x v="0"/>
    <x v="3"/>
    <x v="1"/>
    <n v="3"/>
    <n v="45003.97"/>
    <s v="No"/>
    <n v="1"/>
    <n v="1"/>
    <x v="3"/>
  </r>
  <r>
    <s v="INC000510"/>
    <x v="4"/>
    <x v="0"/>
    <s v="Riverside"/>
    <s v="OH"/>
    <n v="9"/>
    <x v="5"/>
    <x v="3671"/>
    <s v="OFF0127"/>
    <s v="NA"/>
    <n v="52"/>
    <s v="F"/>
    <s v="Black"/>
    <s v="VIC00699"/>
    <n v="12"/>
    <s v="Other"/>
    <s v="Firearm"/>
    <x v="3"/>
    <x v="2"/>
    <x v="3"/>
    <n v="5"/>
    <n v="4413.24"/>
    <s v="No"/>
    <n v="4"/>
    <n v="16"/>
    <x v="1"/>
  </r>
  <r>
    <s v="INC001337"/>
    <x v="20"/>
    <x v="8"/>
    <s v="Hillcrest"/>
    <s v="NC"/>
    <n v="8"/>
    <x v="7"/>
    <x v="39"/>
    <s v="OFF0070"/>
    <s v="SUS00718"/>
    <n v="72"/>
    <s v="F"/>
    <s v="Black"/>
    <s v="VIC00222"/>
    <n v="41"/>
    <s v="M"/>
    <s v="Blunt Object"/>
    <x v="3"/>
    <x v="2"/>
    <x v="3"/>
    <n v="3"/>
    <n v="22587.91"/>
    <s v="No"/>
    <n v="4"/>
    <n v="0"/>
    <x v="3"/>
  </r>
  <r>
    <s v="INC004382"/>
    <x v="1"/>
    <x v="2"/>
    <s v="Oakdale"/>
    <s v="AZ"/>
    <n v="1"/>
    <x v="5"/>
    <x v="3672"/>
    <s v="OFF0094"/>
    <s v="NA"/>
    <n v="52"/>
    <s v="F"/>
    <s v="Black"/>
    <s v="VIC00721"/>
    <n v="37"/>
    <s v="M"/>
    <s v="Firearm"/>
    <x v="3"/>
    <x v="2"/>
    <x v="2"/>
    <n v="4"/>
    <n v="20702.849999999999"/>
    <s v="Yes"/>
    <n v="4"/>
    <n v="23"/>
    <x v="2"/>
  </r>
  <r>
    <s v="INC001714"/>
    <x v="9"/>
    <x v="2"/>
    <s v="Hillcrest"/>
    <s v="NY"/>
    <n v="11"/>
    <x v="2"/>
    <x v="3673"/>
    <s v="OFF0089"/>
    <s v="SUS00738"/>
    <n v="46"/>
    <s v="F"/>
    <s v="Black"/>
    <s v="VIC00601"/>
    <n v="28"/>
    <s v="M"/>
    <s v="Blunt Object"/>
    <x v="2"/>
    <x v="3"/>
    <x v="1"/>
    <n v="0"/>
    <n v="822.83"/>
    <s v="No"/>
    <n v="3"/>
    <n v="0"/>
    <x v="3"/>
  </r>
  <r>
    <s v="INC000694"/>
    <x v="2"/>
    <x v="5"/>
    <s v="Hillcrest"/>
    <s v="NC"/>
    <n v="6"/>
    <x v="3"/>
    <x v="3674"/>
    <s v="OFF0084"/>
    <s v="SUS00384"/>
    <n v="46"/>
    <s v="Other"/>
    <s v="Black"/>
    <s v="VIC00193"/>
    <n v="65"/>
    <s v="F"/>
    <s v="Hands/Feet"/>
    <x v="1"/>
    <x v="0"/>
    <x v="0"/>
    <n v="2"/>
    <n v="18256.48"/>
    <s v="No"/>
    <n v="2"/>
    <n v="11"/>
    <x v="0"/>
  </r>
  <r>
    <s v="INC000764"/>
    <x v="20"/>
    <x v="3"/>
    <s v="Hillcrest"/>
    <s v="GA"/>
    <n v="12"/>
    <x v="6"/>
    <x v="3675"/>
    <s v="OFF0079"/>
    <s v="SUS00451"/>
    <n v="70"/>
    <s v="M"/>
    <s v="Black"/>
    <s v="VIC00153"/>
    <n v="85"/>
    <s v="M"/>
    <s v="Hands/Feet"/>
    <x v="1"/>
    <x v="1"/>
    <x v="3"/>
    <n v="3"/>
    <n v="39192.01"/>
    <s v="No"/>
    <n v="2"/>
    <n v="14"/>
    <x v="1"/>
  </r>
  <r>
    <s v="INC004449"/>
    <x v="4"/>
    <x v="2"/>
    <s v="Hillcrest"/>
    <s v="IL"/>
    <n v="6"/>
    <x v="6"/>
    <x v="3676"/>
    <s v="OFF0114"/>
    <s v="SUS00733"/>
    <n v="75"/>
    <s v="F"/>
    <s v="Other"/>
    <s v="VIC00160"/>
    <n v="53"/>
    <s v="M"/>
    <s v="Firearm"/>
    <x v="2"/>
    <x v="2"/>
    <x v="0"/>
    <n v="3"/>
    <n v="23675.52"/>
    <s v="No"/>
    <n v="3"/>
    <n v="1"/>
    <x v="3"/>
  </r>
  <r>
    <s v="INC000549"/>
    <x v="11"/>
    <x v="7"/>
    <s v="Oakdale"/>
    <s v="GA"/>
    <n v="1"/>
    <x v="0"/>
    <x v="3677"/>
    <s v="OFF0007"/>
    <s v="SUS00321"/>
    <n v="52"/>
    <s v="F"/>
    <s v="Hispanic"/>
    <m/>
    <n v="56"/>
    <s v="M"/>
    <s v="Blunt Object"/>
    <x v="1"/>
    <x v="2"/>
    <x v="3"/>
    <n v="0"/>
    <n v="1415.34"/>
    <s v="Yes"/>
    <n v="2"/>
    <n v="19"/>
    <x v="2"/>
  </r>
  <r>
    <s v="INC003975"/>
    <x v="4"/>
    <x v="0"/>
    <s v="Springfield"/>
    <s v="IL"/>
    <n v="1"/>
    <x v="6"/>
    <x v="3678"/>
    <s v="OFF0083"/>
    <s v="SUS00185"/>
    <n v="74"/>
    <s v="F"/>
    <s v="Hispanic"/>
    <s v="VIC00960"/>
    <n v="44"/>
    <s v="F"/>
    <s v="KNIFE"/>
    <x v="3"/>
    <x v="4"/>
    <x v="1"/>
    <n v="2"/>
    <n v="25570.48"/>
    <s v="No"/>
    <n v="4"/>
    <n v="5"/>
    <x v="3"/>
  </r>
  <r>
    <s v="INC002963"/>
    <x v="20"/>
    <x v="5"/>
    <s v="Centerville"/>
    <s v="FL"/>
    <n v="11"/>
    <x v="5"/>
    <x v="3679"/>
    <s v="OFF0123"/>
    <s v="NA"/>
    <n v="52"/>
    <s v="F"/>
    <s v="Black"/>
    <s v="VIC00528"/>
    <n v="81"/>
    <s v="F"/>
    <s v="Firearm"/>
    <x v="0"/>
    <x v="3"/>
    <x v="0"/>
    <n v="3"/>
    <n v="0"/>
    <s v="No"/>
    <n v="1"/>
    <n v="0"/>
    <x v="3"/>
  </r>
  <r>
    <s v="INC002916"/>
    <x v="13"/>
    <x v="1"/>
    <s v="Springfield"/>
    <s v="OH"/>
    <n v="12"/>
    <x v="0"/>
    <x v="3680"/>
    <s v="OFF0140"/>
    <s v="SUS00516"/>
    <n v="72"/>
    <s v="M"/>
    <s v="White"/>
    <s v="VIC00500"/>
    <n v="15"/>
    <s v="M"/>
    <s v="Firearm"/>
    <x v="2"/>
    <x v="4"/>
    <x v="3"/>
    <n v="5"/>
    <n v="0"/>
    <s v="No"/>
    <n v="3"/>
    <n v="4"/>
    <x v="3"/>
  </r>
  <r>
    <s v="INC002210"/>
    <x v="2"/>
    <x v="7"/>
    <s v="Centerville"/>
    <s v="IL"/>
    <n v="5"/>
    <x v="6"/>
    <x v="3681"/>
    <s v="OFF0116"/>
    <s v="SUS00111"/>
    <n v="65"/>
    <s v="F"/>
    <s v="White"/>
    <s v="VIC00870"/>
    <n v="70"/>
    <s v="M"/>
    <s v="Blunt Object"/>
    <x v="3"/>
    <x v="0"/>
    <x v="2"/>
    <n v="1"/>
    <n v="17411.66"/>
    <s v="Yes"/>
    <n v="4"/>
    <n v="17"/>
    <x v="1"/>
  </r>
  <r>
    <s v="INC004433"/>
    <x v="7"/>
    <x v="7"/>
    <s v="Fairview"/>
    <s v="CA"/>
    <n v="5"/>
    <x v="3"/>
    <x v="3682"/>
    <s v="OFF0101"/>
    <s v="SUS00022"/>
    <n v="48"/>
    <s v="F"/>
    <s v="White"/>
    <s v="VIC00986"/>
    <n v="29"/>
    <s v="F"/>
    <s v="Firearm"/>
    <x v="3"/>
    <x v="0"/>
    <x v="3"/>
    <n v="2"/>
    <n v="15238.63"/>
    <s v="No"/>
    <n v="4"/>
    <n v="7"/>
    <x v="0"/>
  </r>
  <r>
    <s v="INC001776"/>
    <x v="0"/>
    <x v="3"/>
    <s v="Lakewood"/>
    <s v="NC"/>
    <n v="5"/>
    <x v="6"/>
    <x v="3683"/>
    <s v="OFF0133"/>
    <s v="SUS00584"/>
    <n v="32"/>
    <s v="Other"/>
    <s v="Asian"/>
    <s v="VIC00016"/>
    <n v="15"/>
    <s v="F"/>
    <s v="Firearm"/>
    <x v="1"/>
    <x v="3"/>
    <x v="2"/>
    <n v="3"/>
    <n v="17422.27"/>
    <s v="Yes"/>
    <n v="2"/>
    <n v="18"/>
    <x v="2"/>
  </r>
  <r>
    <s v="INC004065"/>
    <x v="14"/>
    <x v="4"/>
    <s v="Riverside"/>
    <s v="FL"/>
    <n v="5"/>
    <x v="6"/>
    <x v="3684"/>
    <s v="OFF0010"/>
    <s v="SUS00349"/>
    <n v="37"/>
    <s v="F"/>
    <s v="Hispanic"/>
    <s v="VIC00465"/>
    <n v="10"/>
    <s v="F"/>
    <s v="Blunt Object"/>
    <x v="3"/>
    <x v="3"/>
    <x v="1"/>
    <n v="1"/>
    <n v="28013.99"/>
    <s v="Yes"/>
    <n v="4"/>
    <n v="15"/>
    <x v="1"/>
  </r>
  <r>
    <s v="INC000784"/>
    <x v="7"/>
    <x v="0"/>
    <s v="Fairview"/>
    <s v="IL"/>
    <n v="10"/>
    <x v="0"/>
    <x v="3685"/>
    <s v="OFF0079"/>
    <s v="SUS00595"/>
    <n v="69"/>
    <s v="F"/>
    <s v="Other"/>
    <s v="VIC00759"/>
    <n v="62"/>
    <s v="F"/>
    <s v="Firearm"/>
    <x v="1"/>
    <x v="0"/>
    <x v="1"/>
    <n v="0"/>
    <n v="38847.19"/>
    <s v="Yes"/>
    <n v="2"/>
    <n v="7"/>
    <x v="0"/>
  </r>
  <r>
    <s v="INC003492"/>
    <x v="12"/>
    <x v="5"/>
    <s v="Centerville"/>
    <s v="CA"/>
    <n v="1"/>
    <x v="6"/>
    <x v="3686"/>
    <s v="OFF0098"/>
    <s v="NA"/>
    <n v="52"/>
    <s v="F"/>
    <s v="Black"/>
    <s v="VIC00784"/>
    <n v="36"/>
    <s v="F"/>
    <s v="Firearm"/>
    <x v="1"/>
    <x v="0"/>
    <x v="0"/>
    <n v="5"/>
    <n v="15442.28"/>
    <s v="No"/>
    <n v="2"/>
    <n v="16"/>
    <x v="1"/>
  </r>
  <r>
    <s v="INC004977"/>
    <x v="16"/>
    <x v="2"/>
    <s v="Springfield"/>
    <s v="AZ"/>
    <n v="7"/>
    <x v="2"/>
    <x v="3628"/>
    <s v="OFF0133"/>
    <s v="SUS00411"/>
    <n v="52"/>
    <s v="M"/>
    <s v="Black"/>
    <s v="VIC00341"/>
    <n v="22"/>
    <s v="F"/>
    <s v="Firearm"/>
    <x v="1"/>
    <x v="2"/>
    <x v="1"/>
    <n v="2"/>
    <n v="44357.75"/>
    <s v="No"/>
    <n v="2"/>
    <n v="0"/>
    <x v="3"/>
  </r>
  <r>
    <s v="INC004980"/>
    <x v="8"/>
    <x v="9"/>
    <s v="Riverside"/>
    <s v="GA"/>
    <n v="3"/>
    <x v="0"/>
    <x v="3687"/>
    <s v="OFF0105"/>
    <s v="SUS00658"/>
    <n v="52"/>
    <s v="F"/>
    <s v="Black"/>
    <m/>
    <n v="56"/>
    <s v="M"/>
    <s v="Firearm"/>
    <x v="2"/>
    <x v="0"/>
    <x v="1"/>
    <n v="1"/>
    <n v="17957.95"/>
    <s v="Yes"/>
    <n v="3"/>
    <n v="19"/>
    <x v="2"/>
  </r>
  <r>
    <s v="INC003349"/>
    <x v="20"/>
    <x v="8"/>
    <s v="Hillcrest"/>
    <s v="TX"/>
    <n v="3"/>
    <x v="4"/>
    <x v="3688"/>
    <s v="OFF0144"/>
    <s v="SUS00594"/>
    <n v="45"/>
    <s v="M"/>
    <s v="White"/>
    <s v="VIC00332"/>
    <n v="64"/>
    <s v="M"/>
    <s v="Firearm"/>
    <x v="1"/>
    <x v="3"/>
    <x v="1"/>
    <n v="3"/>
    <n v="14199.09"/>
    <s v="No"/>
    <n v="2"/>
    <n v="2"/>
    <x v="3"/>
  </r>
  <r>
    <s v="INC001161"/>
    <x v="2"/>
    <x v="9"/>
    <s v="Centerville"/>
    <s v="GA"/>
    <n v="9"/>
    <x v="2"/>
    <x v="3689"/>
    <s v="OFF0005"/>
    <s v="SUS00354"/>
    <n v="35"/>
    <s v="M"/>
    <s v="Black"/>
    <s v="VIC00189"/>
    <n v="54"/>
    <s v="F"/>
    <s v="Firearm"/>
    <x v="1"/>
    <x v="1"/>
    <x v="2"/>
    <n v="0"/>
    <n v="12713.31"/>
    <s v="No"/>
    <n v="2"/>
    <n v="16"/>
    <x v="1"/>
  </r>
  <r>
    <s v="INC001534"/>
    <x v="6"/>
    <x v="1"/>
    <s v="Springfield"/>
    <s v="IL"/>
    <n v="8"/>
    <x v="7"/>
    <x v="39"/>
    <s v="OFF0078"/>
    <s v="SUS00539"/>
    <n v="24"/>
    <s v="F"/>
    <s v="White"/>
    <s v="VIC00672"/>
    <n v="64"/>
    <s v="F"/>
    <s v="Firearm"/>
    <x v="2"/>
    <x v="3"/>
    <x v="1"/>
    <n v="3"/>
    <n v="13470.96"/>
    <s v="Yes"/>
    <n v="3"/>
    <n v="0"/>
    <x v="3"/>
  </r>
  <r>
    <s v="INC003107"/>
    <x v="17"/>
    <x v="8"/>
    <s v="Hillcrest"/>
    <s v="NY"/>
    <n v="12"/>
    <x v="2"/>
    <x v="3690"/>
    <s v="OFF0127"/>
    <s v="SUS00464"/>
    <n v="61"/>
    <s v="M"/>
    <s v="Black"/>
    <s v="VIC00410"/>
    <n v="24"/>
    <s v="M"/>
    <s v="Firearm"/>
    <x v="1"/>
    <x v="4"/>
    <x v="1"/>
    <n v="3"/>
    <n v="15609.45"/>
    <s v="Yes"/>
    <n v="2"/>
    <n v="14"/>
    <x v="1"/>
  </r>
  <r>
    <s v="INC000772"/>
    <x v="14"/>
    <x v="3"/>
    <s v="Riverside"/>
    <s v="FL"/>
    <n v="6"/>
    <x v="1"/>
    <x v="3691"/>
    <s v="OFF0108"/>
    <s v="SUS00085"/>
    <n v="64"/>
    <s v="Other"/>
    <s v="Hispanic"/>
    <s v="VIC00873"/>
    <n v="32"/>
    <s v="M"/>
    <s v="Firearm"/>
    <x v="3"/>
    <x v="2"/>
    <x v="3"/>
    <n v="0"/>
    <n v="0"/>
    <s v="Yes"/>
    <n v="4"/>
    <n v="8"/>
    <x v="0"/>
  </r>
  <r>
    <s v="INC001153"/>
    <x v="8"/>
    <x v="0"/>
    <s v="Lakewood"/>
    <s v="CA"/>
    <n v="1"/>
    <x v="0"/>
    <x v="3692"/>
    <s v="OFF0129"/>
    <s v="SUS00527"/>
    <n v="52"/>
    <s v="F"/>
    <s v="Hispanic"/>
    <s v="VIC00365"/>
    <n v="85"/>
    <s v="F"/>
    <s v="Firearm"/>
    <x v="1"/>
    <x v="3"/>
    <x v="0"/>
    <n v="0"/>
    <n v="4099.9799999999996"/>
    <s v="Yes"/>
    <n v="2"/>
    <n v="10"/>
    <x v="0"/>
  </r>
  <r>
    <s v="INC000894"/>
    <x v="1"/>
    <x v="9"/>
    <s v="Hillcrest"/>
    <s v="AZ"/>
    <n v="8"/>
    <x v="7"/>
    <x v="39"/>
    <s v="OFF0114"/>
    <s v="SUS00661"/>
    <n v="74"/>
    <s v="Other"/>
    <s v="Black"/>
    <s v="VIC00685"/>
    <n v="32"/>
    <s v="F"/>
    <s v="Firearm"/>
    <x v="2"/>
    <x v="0"/>
    <x v="0"/>
    <n v="1"/>
    <n v="165.83"/>
    <s v="No"/>
    <n v="3"/>
    <n v="0"/>
    <x v="3"/>
  </r>
  <r>
    <s v="INC002928"/>
    <x v="4"/>
    <x v="2"/>
    <s v="Oakdale"/>
    <s v="OH"/>
    <n v="5"/>
    <x v="1"/>
    <x v="3693"/>
    <s v="OFF0145"/>
    <s v="SUS00736"/>
    <n v="41"/>
    <s v="F"/>
    <s v="White"/>
    <m/>
    <n v="56"/>
    <s v="M"/>
    <s v="KNIFE"/>
    <x v="0"/>
    <x v="0"/>
    <x v="1"/>
    <n v="1"/>
    <n v="26369.21"/>
    <s v="No"/>
    <n v="1"/>
    <n v="2"/>
    <x v="3"/>
  </r>
  <r>
    <s v="INC002110"/>
    <x v="12"/>
    <x v="5"/>
    <s v="Lakewood"/>
    <s v="NC"/>
    <n v="8"/>
    <x v="0"/>
    <x v="3694"/>
    <s v="OFF0046"/>
    <s v="SUS00102"/>
    <n v="22"/>
    <s v="F"/>
    <s v="Black"/>
    <s v="VIC00108"/>
    <n v="54"/>
    <s v="M"/>
    <s v="Firearm"/>
    <x v="0"/>
    <x v="2"/>
    <x v="1"/>
    <n v="1"/>
    <n v="30603.54"/>
    <s v="Yes"/>
    <n v="1"/>
    <n v="15"/>
    <x v="1"/>
  </r>
  <r>
    <s v="INC001229"/>
    <x v="4"/>
    <x v="6"/>
    <s v="Riverside"/>
    <s v="GA"/>
    <n v="1"/>
    <x v="1"/>
    <x v="3695"/>
    <s v="OFF0088"/>
    <s v="SUS00129"/>
    <n v="49"/>
    <s v="F"/>
    <s v="White"/>
    <s v="VIC00752"/>
    <n v="45"/>
    <s v="M"/>
    <s v="Blunt Object"/>
    <x v="3"/>
    <x v="4"/>
    <x v="3"/>
    <n v="0"/>
    <n v="3360.55"/>
    <s v="No"/>
    <n v="4"/>
    <n v="20"/>
    <x v="2"/>
  </r>
  <r>
    <s v="INC003942"/>
    <x v="11"/>
    <x v="7"/>
    <s v="Oakdale"/>
    <s v="NY"/>
    <n v="7"/>
    <x v="2"/>
    <x v="3696"/>
    <s v="OFF0104"/>
    <s v="SUS00053"/>
    <n v="23"/>
    <s v="F"/>
    <s v="Black"/>
    <s v="VIC00899"/>
    <n v="50"/>
    <s v="M"/>
    <s v="Firearm"/>
    <x v="3"/>
    <x v="0"/>
    <x v="3"/>
    <n v="0"/>
    <n v="25909.919999999998"/>
    <s v="Yes"/>
    <n v="4"/>
    <n v="2"/>
    <x v="3"/>
  </r>
  <r>
    <s v="INC002802"/>
    <x v="9"/>
    <x v="9"/>
    <s v="Riverside"/>
    <s v="AZ"/>
    <n v="3"/>
    <x v="3"/>
    <x v="3697"/>
    <s v="OFF0062"/>
    <s v="SUS00596"/>
    <n v="34"/>
    <s v="F"/>
    <s v="Asian"/>
    <s v="VIC00905"/>
    <n v="57"/>
    <s v="M"/>
    <s v="Firearm"/>
    <x v="2"/>
    <x v="0"/>
    <x v="3"/>
    <n v="4"/>
    <n v="40610.839999999997"/>
    <s v="No"/>
    <n v="3"/>
    <n v="11"/>
    <x v="0"/>
  </r>
  <r>
    <s v="INC002174"/>
    <x v="29"/>
    <x v="6"/>
    <s v="Centerville"/>
    <s v="NY"/>
    <n v="8"/>
    <x v="7"/>
    <x v="39"/>
    <s v="OFF0142"/>
    <s v="SUS00290"/>
    <n v="57"/>
    <s v="F"/>
    <s v="Hispanic"/>
    <s v="VIC00019"/>
    <n v="56"/>
    <s v="M"/>
    <s v="Firearm"/>
    <x v="1"/>
    <x v="2"/>
    <x v="0"/>
    <n v="3"/>
    <n v="25467.46"/>
    <s v="No"/>
    <n v="2"/>
    <n v="0"/>
    <x v="3"/>
  </r>
  <r>
    <s v="INC004610"/>
    <x v="6"/>
    <x v="5"/>
    <s v="Oakdale"/>
    <s v="AZ"/>
    <n v="8"/>
    <x v="7"/>
    <x v="39"/>
    <s v="OFF0055"/>
    <s v="SUS00294"/>
    <n v="70"/>
    <s v="M"/>
    <s v="White"/>
    <s v="VIC00971"/>
    <n v="60"/>
    <s v="M"/>
    <s v="Firearm"/>
    <x v="1"/>
    <x v="3"/>
    <x v="3"/>
    <n v="3"/>
    <n v="20929.259999999998"/>
    <s v="No"/>
    <n v="2"/>
    <n v="0"/>
    <x v="3"/>
  </r>
  <r>
    <s v="INC002024"/>
    <x v="17"/>
    <x v="6"/>
    <s v="Hillcrest"/>
    <s v="AZ"/>
    <n v="10"/>
    <x v="0"/>
    <x v="3698"/>
    <s v="OFF0070"/>
    <s v="SUS00509"/>
    <n v="33"/>
    <s v="F"/>
    <s v="Hispanic"/>
    <m/>
    <n v="56"/>
    <s v="M"/>
    <s v="Unarmed"/>
    <x v="1"/>
    <x v="0"/>
    <x v="1"/>
    <n v="1"/>
    <n v="28441.5"/>
    <s v="Yes"/>
    <n v="2"/>
    <n v="21"/>
    <x v="2"/>
  </r>
  <r>
    <s v="INC004466"/>
    <x v="28"/>
    <x v="8"/>
    <s v="Maplewood"/>
    <s v="NC"/>
    <n v="4"/>
    <x v="1"/>
    <x v="3699"/>
    <s v="OFF0030"/>
    <s v="SUS00337"/>
    <n v="46"/>
    <s v="M"/>
    <s v="Asian"/>
    <s v="VIC00534"/>
    <n v="78"/>
    <s v="F"/>
    <s v="Firearm"/>
    <x v="1"/>
    <x v="2"/>
    <x v="3"/>
    <n v="2"/>
    <n v="7331.27"/>
    <s v="Yes"/>
    <n v="2"/>
    <n v="15"/>
    <x v="1"/>
  </r>
  <r>
    <s v="INC003648"/>
    <x v="8"/>
    <x v="5"/>
    <s v="Hillcrest"/>
    <s v="TX"/>
    <n v="3"/>
    <x v="1"/>
    <x v="3700"/>
    <s v="OFF0009"/>
    <s v="SUS00490"/>
    <n v="49"/>
    <s v="Other"/>
    <s v="Hispanic"/>
    <m/>
    <n v="56"/>
    <s v="M"/>
    <s v="Firearm"/>
    <x v="0"/>
    <x v="2"/>
    <x v="1"/>
    <n v="3"/>
    <n v="20505.36"/>
    <s v="No"/>
    <n v="1"/>
    <n v="14"/>
    <x v="1"/>
  </r>
  <r>
    <s v="INC000409"/>
    <x v="7"/>
    <x v="2"/>
    <s v="Maplewood"/>
    <s v="FL"/>
    <n v="9"/>
    <x v="1"/>
    <x v="3701"/>
    <s v="OFF0067"/>
    <s v="SUS00197"/>
    <n v="15"/>
    <s v="F"/>
    <s v="Asian"/>
    <s v="VIC00837"/>
    <n v="48"/>
    <s v="M"/>
    <s v="Unarmed"/>
    <x v="1"/>
    <x v="1"/>
    <x v="1"/>
    <n v="2"/>
    <n v="587.17999999999995"/>
    <s v="No"/>
    <n v="2"/>
    <n v="18"/>
    <x v="2"/>
  </r>
  <r>
    <s v="INC002903"/>
    <x v="15"/>
    <x v="2"/>
    <s v="Hillcrest"/>
    <s v="GA"/>
    <n v="5"/>
    <x v="6"/>
    <x v="3702"/>
    <s v="OFF0010"/>
    <s v="NA"/>
    <n v="52"/>
    <s v="F"/>
    <s v="Black"/>
    <s v="VIC00674"/>
    <n v="83"/>
    <s v="F"/>
    <s v="Blunt Object"/>
    <x v="0"/>
    <x v="4"/>
    <x v="1"/>
    <n v="2"/>
    <n v="45886.35"/>
    <s v="Yes"/>
    <n v="1"/>
    <n v="15"/>
    <x v="1"/>
  </r>
  <r>
    <s v="INC003776"/>
    <x v="4"/>
    <x v="3"/>
    <s v="Fairview"/>
    <s v="FL"/>
    <n v="1"/>
    <x v="5"/>
    <x v="3703"/>
    <s v="OFF0128"/>
    <s v="SUS00442"/>
    <n v="33"/>
    <s v="M"/>
    <s v="Black"/>
    <s v="VIC00140"/>
    <n v="65"/>
    <s v="F"/>
    <s v="Firearm"/>
    <x v="1"/>
    <x v="3"/>
    <x v="1"/>
    <n v="1"/>
    <n v="49615.95"/>
    <s v="No"/>
    <n v="2"/>
    <n v="23"/>
    <x v="2"/>
  </r>
  <r>
    <s v="INC000583"/>
    <x v="20"/>
    <x v="3"/>
    <s v="Lakewood"/>
    <s v="TX"/>
    <n v="8"/>
    <x v="7"/>
    <x v="39"/>
    <s v="OFF0022"/>
    <s v="SUS00658"/>
    <n v="68"/>
    <s v="M"/>
    <s v="Black"/>
    <s v="VIC00886"/>
    <n v="50"/>
    <s v="M"/>
    <s v="Blunt Object"/>
    <x v="3"/>
    <x v="0"/>
    <x v="3"/>
    <n v="1"/>
    <n v="18739.23"/>
    <s v="No"/>
    <n v="4"/>
    <n v="0"/>
    <x v="3"/>
  </r>
  <r>
    <s v="INC002155"/>
    <x v="11"/>
    <x v="8"/>
    <s v="Springfield"/>
    <s v="CA"/>
    <n v="11"/>
    <x v="6"/>
    <x v="3704"/>
    <s v="OFF0076"/>
    <s v="SUS00654"/>
    <n v="27"/>
    <s v="M"/>
    <s v="Other"/>
    <s v="VIC00495"/>
    <n v="56"/>
    <s v="F"/>
    <s v="KNIFE"/>
    <x v="0"/>
    <x v="0"/>
    <x v="0"/>
    <n v="5"/>
    <n v="2374.31"/>
    <s v="Yes"/>
    <n v="1"/>
    <n v="2"/>
    <x v="3"/>
  </r>
  <r>
    <s v="INC000774"/>
    <x v="0"/>
    <x v="0"/>
    <s v="Hillcrest"/>
    <s v="NY"/>
    <n v="5"/>
    <x v="1"/>
    <x v="3705"/>
    <s v="OFF0023"/>
    <s v="SUS00256"/>
    <n v="42"/>
    <s v="M"/>
    <s v="Black"/>
    <s v="VIC00186"/>
    <n v="35"/>
    <s v="F"/>
    <s v="KNIFE"/>
    <x v="0"/>
    <x v="2"/>
    <x v="1"/>
    <n v="0"/>
    <n v="1570.76"/>
    <s v="No"/>
    <n v="1"/>
    <n v="4"/>
    <x v="3"/>
  </r>
  <r>
    <s v="INC004936"/>
    <x v="23"/>
    <x v="4"/>
    <s v="Springfield"/>
    <s v="PA"/>
    <n v="9"/>
    <x v="5"/>
    <x v="3706"/>
    <s v="OFF0147"/>
    <s v="SUS00614"/>
    <n v="65"/>
    <s v="F"/>
    <s v="Hispanic"/>
    <s v="VIC00911"/>
    <n v="56"/>
    <s v="F"/>
    <s v="Unarmed"/>
    <x v="1"/>
    <x v="2"/>
    <x v="3"/>
    <n v="0"/>
    <n v="42115.199999999997"/>
    <s v="Yes"/>
    <n v="2"/>
    <n v="3"/>
    <x v="3"/>
  </r>
  <r>
    <s v="INC002169"/>
    <x v="16"/>
    <x v="0"/>
    <s v="Fairview"/>
    <s v="GA"/>
    <n v="11"/>
    <x v="5"/>
    <x v="3707"/>
    <s v="OFF0134"/>
    <s v="SUS00145"/>
    <n v="69"/>
    <s v="M"/>
    <s v="White"/>
    <s v="VIC00083"/>
    <n v="46"/>
    <s v="M"/>
    <s v="KNIFE"/>
    <x v="3"/>
    <x v="2"/>
    <x v="3"/>
    <n v="1"/>
    <n v="30973.99"/>
    <s v="No"/>
    <n v="4"/>
    <n v="5"/>
    <x v="3"/>
  </r>
  <r>
    <s v="INC000602"/>
    <x v="2"/>
    <x v="4"/>
    <s v="Riverside"/>
    <s v="NC"/>
    <n v="12"/>
    <x v="1"/>
    <x v="3708"/>
    <s v="OFF0006"/>
    <s v="SUS00747"/>
    <n v="74"/>
    <s v="M"/>
    <s v="Black"/>
    <s v="VIC00632"/>
    <n v="52"/>
    <s v="M"/>
    <s v="Firearm"/>
    <x v="3"/>
    <x v="0"/>
    <x v="2"/>
    <n v="3"/>
    <n v="39877.089999999997"/>
    <s v="Yes"/>
    <n v="4"/>
    <n v="16"/>
    <x v="1"/>
  </r>
  <r>
    <s v="INC98018"/>
    <x v="7"/>
    <x v="9"/>
    <s v="Maplewood"/>
    <s v="NY"/>
    <n v="8"/>
    <x v="2"/>
    <x v="864"/>
    <s v="OFF0052"/>
    <s v="SUS00388"/>
    <n v="18"/>
    <s v="F"/>
    <s v="Other"/>
    <s v="VIC00792"/>
    <n v="60"/>
    <s v="F"/>
    <s v="Firearm"/>
    <x v="1"/>
    <x v="0"/>
    <x v="0"/>
    <n v="0"/>
    <n v="24269.26"/>
    <s v="No"/>
    <n v="2"/>
    <n v="7"/>
    <x v="0"/>
  </r>
  <r>
    <s v="INC002752"/>
    <x v="20"/>
    <x v="4"/>
    <s v="Fairview"/>
    <s v="CA"/>
    <n v="4"/>
    <x v="3"/>
    <x v="3709"/>
    <s v="OFF0018"/>
    <s v="SUS00620"/>
    <n v="52"/>
    <s v="M"/>
    <s v="White"/>
    <s v="VIC00165"/>
    <n v="66"/>
    <s v="M"/>
    <s v="Firearm"/>
    <x v="1"/>
    <x v="0"/>
    <x v="2"/>
    <n v="1"/>
    <n v="49775.63"/>
    <s v="Yes"/>
    <n v="2"/>
    <n v="0"/>
    <x v="3"/>
  </r>
  <r>
    <s v="INC000634"/>
    <x v="27"/>
    <x v="2"/>
    <s v="Fairview"/>
    <s v="NY"/>
    <n v="4"/>
    <x v="4"/>
    <x v="3710"/>
    <s v="OFF0086"/>
    <s v="SUS00556"/>
    <n v="19"/>
    <s v="F"/>
    <s v="Black"/>
    <s v="VIC00412"/>
    <n v="56"/>
    <s v="F"/>
    <s v="Firearm"/>
    <x v="3"/>
    <x v="1"/>
    <x v="3"/>
    <n v="1"/>
    <n v="0"/>
    <s v="Yes"/>
    <n v="4"/>
    <n v="9"/>
    <x v="0"/>
  </r>
  <r>
    <s v="INC004546"/>
    <x v="20"/>
    <x v="6"/>
    <s v="Springfield"/>
    <s v="NY"/>
    <n v="6"/>
    <x v="6"/>
    <x v="3711"/>
    <s v="OFF0001"/>
    <s v="SUS00422"/>
    <n v="21"/>
    <s v="F"/>
    <s v="Black"/>
    <s v="VIC00749"/>
    <n v="20"/>
    <s v="M"/>
    <s v="Blunt Object"/>
    <x v="2"/>
    <x v="3"/>
    <x v="1"/>
    <n v="0"/>
    <n v="18082.169999999998"/>
    <s v="No"/>
    <n v="3"/>
    <n v="8"/>
    <x v="0"/>
  </r>
  <r>
    <s v="INC002869"/>
    <x v="11"/>
    <x v="3"/>
    <s v="Maplewood"/>
    <s v="GA"/>
    <n v="9"/>
    <x v="5"/>
    <x v="3712"/>
    <s v="OFF0008"/>
    <s v="SUS00269"/>
    <n v="59"/>
    <s v="F"/>
    <s v="Black"/>
    <s v="VIC00730"/>
    <n v="56"/>
    <s v="M"/>
    <s v="Blunt Object"/>
    <x v="1"/>
    <x v="2"/>
    <x v="1"/>
    <n v="5"/>
    <n v="37678.44"/>
    <s v="Yes"/>
    <n v="2"/>
    <n v="1"/>
    <x v="3"/>
  </r>
  <r>
    <s v="INC004772"/>
    <x v="0"/>
    <x v="1"/>
    <s v="Fairview"/>
    <s v="PA"/>
    <n v="3"/>
    <x v="4"/>
    <x v="3713"/>
    <s v="OFF0061"/>
    <s v="SUS00450"/>
    <n v="33"/>
    <s v="F"/>
    <s v="Black"/>
    <s v="VIC00627"/>
    <n v="10"/>
    <s v="M"/>
    <s v="KNIFE"/>
    <x v="2"/>
    <x v="0"/>
    <x v="3"/>
    <n v="3"/>
    <n v="41648.29"/>
    <s v="Yes"/>
    <n v="3"/>
    <n v="15"/>
    <x v="1"/>
  </r>
  <r>
    <s v="INC004654"/>
    <x v="24"/>
    <x v="2"/>
    <s v="Hillcrest"/>
    <s v="TX"/>
    <n v="4"/>
    <x v="2"/>
    <x v="3714"/>
    <s v="OFF0114"/>
    <s v="SUS00561"/>
    <n v="33"/>
    <s v="M"/>
    <s v="White"/>
    <s v="VIC00570"/>
    <n v="30"/>
    <s v="F"/>
    <s v="Firearm"/>
    <x v="3"/>
    <x v="3"/>
    <x v="1"/>
    <n v="0"/>
    <n v="45730.33"/>
    <s v="Yes"/>
    <n v="4"/>
    <n v="17"/>
    <x v="1"/>
  </r>
  <r>
    <s v="INC004744"/>
    <x v="14"/>
    <x v="7"/>
    <s v="Maplewood"/>
    <s v="OH"/>
    <n v="9"/>
    <x v="6"/>
    <x v="3715"/>
    <s v="OFF0126"/>
    <s v="NA"/>
    <n v="52"/>
    <s v="F"/>
    <s v="Black"/>
    <s v="VIC00981"/>
    <n v="45"/>
    <s v="F"/>
    <s v="KNIFE"/>
    <x v="1"/>
    <x v="0"/>
    <x v="3"/>
    <n v="0"/>
    <n v="7758.35"/>
    <s v="Yes"/>
    <n v="2"/>
    <n v="21"/>
    <x v="2"/>
  </r>
  <r>
    <s v="INC000186"/>
    <x v="17"/>
    <x v="7"/>
    <s v="Centerville"/>
    <s v="IL"/>
    <n v="4"/>
    <x v="5"/>
    <x v="3716"/>
    <s v="OFF0003"/>
    <s v="SUS00695"/>
    <n v="39"/>
    <s v="F"/>
    <s v="Black"/>
    <s v="VIC00862"/>
    <n v="55"/>
    <s v="M"/>
    <s v="Firearm"/>
    <x v="3"/>
    <x v="3"/>
    <x v="0"/>
    <n v="5"/>
    <n v="36127.519999999997"/>
    <s v="No"/>
    <n v="4"/>
    <n v="13"/>
    <x v="1"/>
  </r>
  <r>
    <s v="INC000965"/>
    <x v="23"/>
    <x v="6"/>
    <s v="Centerville"/>
    <s v="FL"/>
    <n v="3"/>
    <x v="1"/>
    <x v="3717"/>
    <s v="OFF0080"/>
    <s v="NA"/>
    <n v="52"/>
    <s v="F"/>
    <s v="Black"/>
    <s v="VIC00905"/>
    <n v="41"/>
    <s v="M"/>
    <s v="Firearm"/>
    <x v="3"/>
    <x v="2"/>
    <x v="1"/>
    <n v="0"/>
    <n v="44579.11"/>
    <s v="No"/>
    <n v="4"/>
    <n v="20"/>
    <x v="2"/>
  </r>
  <r>
    <s v="INC003438"/>
    <x v="7"/>
    <x v="2"/>
    <s v="Centerville"/>
    <s v="OH"/>
    <n v="2"/>
    <x v="1"/>
    <x v="3718"/>
    <s v="OFF0025"/>
    <s v="SUS00406"/>
    <n v="52"/>
    <s v="M"/>
    <s v="White"/>
    <s v="VIC00527"/>
    <n v="29"/>
    <s v="Other"/>
    <s v="KNIFE"/>
    <x v="3"/>
    <x v="0"/>
    <x v="1"/>
    <n v="1"/>
    <n v="36116.449999999997"/>
    <s v="Yes"/>
    <n v="4"/>
    <n v="10"/>
    <x v="0"/>
  </r>
  <r>
    <s v="INC003377"/>
    <x v="9"/>
    <x v="8"/>
    <s v="Springfield"/>
    <s v="GA"/>
    <n v="12"/>
    <x v="1"/>
    <x v="3719"/>
    <s v="OFF0083"/>
    <s v="SUS00115"/>
    <n v="57"/>
    <s v="M"/>
    <s v="Asian"/>
    <s v="VIC00131"/>
    <n v="22"/>
    <s v="M"/>
    <s v="Firearm"/>
    <x v="1"/>
    <x v="0"/>
    <x v="1"/>
    <n v="5"/>
    <n v="0"/>
    <s v="Yes"/>
    <n v="2"/>
    <n v="1"/>
    <x v="3"/>
  </r>
  <r>
    <s v="INC000582"/>
    <x v="8"/>
    <x v="4"/>
    <s v="Lakewood"/>
    <s v="AZ"/>
    <n v="9"/>
    <x v="3"/>
    <x v="3720"/>
    <s v="OFF0058"/>
    <s v="SUS00453"/>
    <n v="75"/>
    <s v="F"/>
    <s v="Other"/>
    <s v="VIC00533"/>
    <n v="11"/>
    <s v="M"/>
    <s v="Firearm"/>
    <x v="1"/>
    <x v="0"/>
    <x v="2"/>
    <n v="2"/>
    <n v="28035.99"/>
    <s v="Yes"/>
    <n v="2"/>
    <n v="23"/>
    <x v="2"/>
  </r>
  <r>
    <s v="INC004264"/>
    <x v="2"/>
    <x v="8"/>
    <s v="Maplewood"/>
    <s v="GA"/>
    <n v="3"/>
    <x v="6"/>
    <x v="3721"/>
    <s v="OFF0007"/>
    <s v="NA"/>
    <n v="52"/>
    <s v="F"/>
    <s v="Black"/>
    <m/>
    <n v="56"/>
    <s v="M"/>
    <s v="Firearm"/>
    <x v="0"/>
    <x v="0"/>
    <x v="1"/>
    <n v="2"/>
    <n v="4331.6400000000003"/>
    <s v="No"/>
    <n v="1"/>
    <n v="0"/>
    <x v="3"/>
  </r>
  <r>
    <s v="INC004148"/>
    <x v="17"/>
    <x v="1"/>
    <s v="Springfield"/>
    <s v="NY"/>
    <n v="1"/>
    <x v="2"/>
    <x v="3722"/>
    <s v="OFF0012"/>
    <s v="SUS00423"/>
    <n v="16"/>
    <s v="Other"/>
    <s v="Black"/>
    <s v="VIC00389"/>
    <n v="16"/>
    <s v="F"/>
    <s v="Hands/Feet"/>
    <x v="3"/>
    <x v="2"/>
    <x v="1"/>
    <n v="4"/>
    <n v="13458.51"/>
    <s v="Yes"/>
    <n v="4"/>
    <n v="14"/>
    <x v="1"/>
  </r>
  <r>
    <s v="INC002025"/>
    <x v="26"/>
    <x v="5"/>
    <s v="Springfield"/>
    <s v="CA"/>
    <n v="8"/>
    <x v="7"/>
    <x v="39"/>
    <s v="OFF0084"/>
    <s v="SUS00201"/>
    <n v="38"/>
    <s v="F"/>
    <s v="Asian"/>
    <s v="VIC00697"/>
    <n v="71"/>
    <s v="F"/>
    <s v="Firearm"/>
    <x v="0"/>
    <x v="2"/>
    <x v="1"/>
    <n v="3"/>
    <n v="36034.68"/>
    <s v="Yes"/>
    <n v="1"/>
    <n v="0"/>
    <x v="3"/>
  </r>
  <r>
    <s v="INC001213"/>
    <x v="21"/>
    <x v="8"/>
    <s v="Springfield"/>
    <s v="CA"/>
    <n v="1"/>
    <x v="1"/>
    <x v="3723"/>
    <s v="OFF0140"/>
    <s v="SUS00426"/>
    <n v="27"/>
    <s v="F"/>
    <s v="White"/>
    <s v="VIC00520"/>
    <n v="48"/>
    <s v="M"/>
    <s v="Firearm"/>
    <x v="2"/>
    <x v="0"/>
    <x v="2"/>
    <n v="1"/>
    <n v="35487.03"/>
    <s v="Yes"/>
    <n v="3"/>
    <n v="7"/>
    <x v="0"/>
  </r>
  <r>
    <s v="INC003402"/>
    <x v="4"/>
    <x v="4"/>
    <s v="Lakewood"/>
    <s v="TX"/>
    <n v="8"/>
    <x v="7"/>
    <x v="39"/>
    <s v="OFF0037"/>
    <s v="SUS00126"/>
    <n v="73"/>
    <s v="M"/>
    <s v="Black"/>
    <s v="VIC00330"/>
    <n v="20"/>
    <s v="M"/>
    <s v="Hands/Feet"/>
    <x v="3"/>
    <x v="0"/>
    <x v="1"/>
    <n v="1"/>
    <n v="743.16"/>
    <s v="Yes"/>
    <n v="4"/>
    <n v="0"/>
    <x v="3"/>
  </r>
  <r>
    <s v="INC003062"/>
    <x v="23"/>
    <x v="2"/>
    <s v="Oakdale"/>
    <s v="NC"/>
    <n v="10"/>
    <x v="0"/>
    <x v="3724"/>
    <s v="OFF0120"/>
    <s v="SUS00354"/>
    <n v="64"/>
    <s v="M"/>
    <s v="Black"/>
    <s v="VIC00905"/>
    <n v="56"/>
    <s v="F"/>
    <s v="Firearm"/>
    <x v="1"/>
    <x v="4"/>
    <x v="2"/>
    <n v="0"/>
    <n v="1938.79"/>
    <s v="No"/>
    <n v="2"/>
    <n v="16"/>
    <x v="1"/>
  </r>
  <r>
    <s v="INC002947"/>
    <x v="11"/>
    <x v="5"/>
    <s v="Fairview"/>
    <s v="FL"/>
    <n v="12"/>
    <x v="6"/>
    <x v="3725"/>
    <s v="OFF0127"/>
    <s v="SUS00486"/>
    <n v="37"/>
    <s v="F"/>
    <s v="Black"/>
    <s v="VIC00498"/>
    <n v="71"/>
    <s v="F"/>
    <s v="Firearm"/>
    <x v="1"/>
    <x v="3"/>
    <x v="1"/>
    <n v="0"/>
    <n v="39704.660000000003"/>
    <s v="No"/>
    <n v="2"/>
    <n v="0"/>
    <x v="3"/>
  </r>
  <r>
    <s v="INC004455"/>
    <x v="11"/>
    <x v="3"/>
    <s v="Centerville"/>
    <s v="TX"/>
    <n v="12"/>
    <x v="2"/>
    <x v="3726"/>
    <s v="OFF0030"/>
    <s v="SUS00483"/>
    <n v="65"/>
    <s v="F"/>
    <s v="Asian"/>
    <s v="VIC00969"/>
    <n v="19"/>
    <s v="M"/>
    <s v="Firearm"/>
    <x v="0"/>
    <x v="2"/>
    <x v="2"/>
    <n v="3"/>
    <n v="48900.02"/>
    <s v="No"/>
    <n v="1"/>
    <n v="7"/>
    <x v="0"/>
  </r>
  <r>
    <s v="INC002449"/>
    <x v="0"/>
    <x v="7"/>
    <s v="Lakewood"/>
    <s v="NC"/>
    <n v="8"/>
    <x v="5"/>
    <x v="3727"/>
    <s v="OFF0070"/>
    <s v="SUS00336"/>
    <n v="52"/>
    <s v="F"/>
    <s v="Black"/>
    <s v="VIC00829"/>
    <n v="61"/>
    <s v="M"/>
    <s v="Firearm"/>
    <x v="3"/>
    <x v="1"/>
    <x v="1"/>
    <n v="2"/>
    <n v="8851.1299999999992"/>
    <s v="Yes"/>
    <n v="4"/>
    <n v="10"/>
    <x v="0"/>
  </r>
  <r>
    <s v="INC001322"/>
    <x v="8"/>
    <x v="2"/>
    <s v="Maplewood"/>
    <s v="PA"/>
    <n v="4"/>
    <x v="3"/>
    <x v="3728"/>
    <s v="OFF0134"/>
    <s v="SUS00538"/>
    <n v="52"/>
    <s v="F"/>
    <s v="White"/>
    <s v="VIC00450"/>
    <n v="14"/>
    <s v="M"/>
    <s v="Firearm"/>
    <x v="1"/>
    <x v="0"/>
    <x v="1"/>
    <n v="5"/>
    <n v="34196.03"/>
    <s v="Yes"/>
    <n v="2"/>
    <n v="23"/>
    <x v="2"/>
  </r>
  <r>
    <s v="INC003521"/>
    <x v="26"/>
    <x v="0"/>
    <s v="Fairview"/>
    <s v="AZ"/>
    <n v="10"/>
    <x v="0"/>
    <x v="3729"/>
    <s v="OFF0053"/>
    <s v="SUS00715"/>
    <n v="52"/>
    <s v="F"/>
    <s v="Asian"/>
    <s v="VIC00487"/>
    <n v="85"/>
    <s v="M"/>
    <s v="Firearm"/>
    <x v="0"/>
    <x v="2"/>
    <x v="2"/>
    <n v="0"/>
    <n v="25231.599999999999"/>
    <s v="No"/>
    <n v="1"/>
    <n v="0"/>
    <x v="3"/>
  </r>
  <r>
    <s v="INC004778"/>
    <x v="0"/>
    <x v="2"/>
    <s v="Springfield"/>
    <s v="TX"/>
    <n v="7"/>
    <x v="1"/>
    <x v="3730"/>
    <s v="OFF0092"/>
    <s v="SUS00377"/>
    <n v="63"/>
    <s v="Other"/>
    <s v="White"/>
    <s v="VIC00403"/>
    <n v="63"/>
    <s v="M"/>
    <s v="Firearm"/>
    <x v="0"/>
    <x v="4"/>
    <x v="1"/>
    <n v="5"/>
    <n v="37203.449999999997"/>
    <s v="No"/>
    <n v="1"/>
    <n v="14"/>
    <x v="1"/>
  </r>
  <r>
    <s v="INC004463"/>
    <x v="9"/>
    <x v="8"/>
    <s v="Riverside"/>
    <s v="OH"/>
    <n v="4"/>
    <x v="6"/>
    <x v="3731"/>
    <s v="OFF0065"/>
    <s v="SUS00252"/>
    <n v="58"/>
    <s v="M"/>
    <s v="Black"/>
    <s v="VIC00300"/>
    <n v="59"/>
    <s v="M"/>
    <s v="Firearm"/>
    <x v="3"/>
    <x v="3"/>
    <x v="0"/>
    <n v="5"/>
    <n v="30093.25"/>
    <s v="No"/>
    <n v="4"/>
    <n v="15"/>
    <x v="1"/>
  </r>
  <r>
    <s v="INC001640"/>
    <x v="21"/>
    <x v="8"/>
    <s v="Centerville"/>
    <s v="IL"/>
    <n v="6"/>
    <x v="3"/>
    <x v="3732"/>
    <s v="OFF0093"/>
    <s v="SUS00002"/>
    <n v="74"/>
    <s v="F"/>
    <s v="White"/>
    <s v="VIC00479"/>
    <n v="72"/>
    <s v="M"/>
    <s v="Firearm"/>
    <x v="3"/>
    <x v="4"/>
    <x v="1"/>
    <n v="1"/>
    <n v="33228.9"/>
    <s v="No"/>
    <n v="4"/>
    <n v="6"/>
    <x v="0"/>
  </r>
  <r>
    <s v="INC004044"/>
    <x v="15"/>
    <x v="2"/>
    <s v="Springfield"/>
    <s v="OH"/>
    <n v="4"/>
    <x v="1"/>
    <x v="3733"/>
    <s v="OFF0032"/>
    <s v="SUS00775"/>
    <n v="67"/>
    <s v="M"/>
    <s v="Black"/>
    <s v="VIC00641"/>
    <n v="56"/>
    <s v="F"/>
    <s v="Hands/Feet"/>
    <x v="3"/>
    <x v="1"/>
    <x v="1"/>
    <n v="2"/>
    <n v="14706.17"/>
    <s v="Yes"/>
    <n v="4"/>
    <n v="17"/>
    <x v="1"/>
  </r>
  <r>
    <s v="INC001476"/>
    <x v="16"/>
    <x v="0"/>
    <s v="Oakdale"/>
    <s v="TX"/>
    <n v="11"/>
    <x v="4"/>
    <x v="3734"/>
    <s v="OFF0096"/>
    <s v="SUS00460"/>
    <n v="66"/>
    <s v="F"/>
    <s v="White"/>
    <s v="VIC00419"/>
    <n v="62"/>
    <s v="M"/>
    <s v="Blunt Object"/>
    <x v="3"/>
    <x v="3"/>
    <x v="0"/>
    <n v="4"/>
    <n v="15590.61"/>
    <s v="No"/>
    <n v="4"/>
    <n v="23"/>
    <x v="2"/>
  </r>
  <r>
    <s v="INC001659"/>
    <x v="18"/>
    <x v="8"/>
    <s v="Fairview"/>
    <s v="GA"/>
    <n v="2"/>
    <x v="6"/>
    <x v="3735"/>
    <s v="OFF0023"/>
    <s v="SUS00291"/>
    <n v="19"/>
    <s v="F"/>
    <s v="Black"/>
    <s v="VIC00212"/>
    <n v="56"/>
    <s v="M"/>
    <s v="Hands/Feet"/>
    <x v="2"/>
    <x v="0"/>
    <x v="3"/>
    <n v="2"/>
    <n v="10640.77"/>
    <s v="No"/>
    <n v="3"/>
    <n v="9"/>
    <x v="0"/>
  </r>
  <r>
    <s v="INC003173"/>
    <x v="14"/>
    <x v="5"/>
    <s v="Centerville"/>
    <s v="NC"/>
    <n v="6"/>
    <x v="5"/>
    <x v="3736"/>
    <s v="OFF0078"/>
    <s v="NA"/>
    <n v="52"/>
    <s v="F"/>
    <s v="Black"/>
    <s v="VIC00386"/>
    <n v="42"/>
    <s v="M"/>
    <s v="Firearm"/>
    <x v="0"/>
    <x v="3"/>
    <x v="3"/>
    <n v="2"/>
    <n v="28620.55"/>
    <s v="Yes"/>
    <n v="1"/>
    <n v="0"/>
    <x v="3"/>
  </r>
  <r>
    <s v="INC004573"/>
    <x v="12"/>
    <x v="4"/>
    <s v="Centerville"/>
    <s v="OH"/>
    <n v="7"/>
    <x v="0"/>
    <x v="3737"/>
    <s v="OFF0142"/>
    <s v="SUS00268"/>
    <n v="52"/>
    <s v="F"/>
    <s v="Hispanic"/>
    <s v="VIC00227"/>
    <n v="49"/>
    <s v="F"/>
    <s v="Firearm"/>
    <x v="0"/>
    <x v="4"/>
    <x v="1"/>
    <n v="4"/>
    <n v="2640.2"/>
    <s v="No"/>
    <n v="1"/>
    <n v="23"/>
    <x v="2"/>
  </r>
  <r>
    <s v="INC001933"/>
    <x v="7"/>
    <x v="2"/>
    <s v="Hillcrest"/>
    <s v="IL"/>
    <n v="4"/>
    <x v="1"/>
    <x v="3738"/>
    <s v="OFF0127"/>
    <s v="SUS00551"/>
    <n v="17"/>
    <s v="F"/>
    <s v="Black"/>
    <s v="VIC00311"/>
    <n v="35"/>
    <s v="F"/>
    <s v="KNIFE"/>
    <x v="2"/>
    <x v="3"/>
    <x v="2"/>
    <n v="3"/>
    <n v="2024"/>
    <s v="No"/>
    <n v="3"/>
    <n v="6"/>
    <x v="0"/>
  </r>
  <r>
    <s v="INC000257"/>
    <x v="6"/>
    <x v="4"/>
    <s v="Springfield"/>
    <s v="GA"/>
    <n v="5"/>
    <x v="3"/>
    <x v="3739"/>
    <s v="OFF0026"/>
    <s v="SUS00278"/>
    <n v="62"/>
    <s v="F"/>
    <s v="Black"/>
    <s v="VIC00994"/>
    <n v="76"/>
    <s v="M"/>
    <s v="Blunt Object"/>
    <x v="3"/>
    <x v="0"/>
    <x v="0"/>
    <n v="1"/>
    <n v="2011.64"/>
    <s v="No"/>
    <n v="4"/>
    <n v="3"/>
    <x v="3"/>
  </r>
  <r>
    <s v="INC001482"/>
    <x v="2"/>
    <x v="8"/>
    <s v="Fairview"/>
    <s v="GA"/>
    <n v="8"/>
    <x v="2"/>
    <x v="3740"/>
    <s v="OFF0093"/>
    <s v="SUS00121"/>
    <n v="47"/>
    <s v="F"/>
    <s v="Black"/>
    <s v="VIC00806"/>
    <n v="59"/>
    <s v="F"/>
    <s v="Blunt Object"/>
    <x v="2"/>
    <x v="4"/>
    <x v="1"/>
    <n v="0"/>
    <n v="38237.93"/>
    <s v="Yes"/>
    <n v="3"/>
    <n v="1"/>
    <x v="3"/>
  </r>
  <r>
    <s v="INC000706"/>
    <x v="17"/>
    <x v="6"/>
    <s v="Oakdale"/>
    <s v="OH"/>
    <n v="9"/>
    <x v="6"/>
    <x v="3741"/>
    <s v="OFF0038"/>
    <s v="NA"/>
    <n v="52"/>
    <s v="F"/>
    <s v="Black"/>
    <s v="VIC00278"/>
    <n v="62"/>
    <s v="M"/>
    <s v="Firearm"/>
    <x v="0"/>
    <x v="0"/>
    <x v="1"/>
    <n v="0"/>
    <n v="0"/>
    <s v="Yes"/>
    <n v="1"/>
    <n v="4"/>
    <x v="3"/>
  </r>
  <r>
    <s v="INC001914"/>
    <x v="7"/>
    <x v="1"/>
    <s v="Hillcrest"/>
    <s v="IL"/>
    <n v="2"/>
    <x v="2"/>
    <x v="3742"/>
    <s v="OFF0027"/>
    <s v="SUS00551"/>
    <n v="59"/>
    <s v="F"/>
    <s v="Asian"/>
    <s v="VIC00632"/>
    <n v="76"/>
    <s v="M"/>
    <s v="Firearm"/>
    <x v="2"/>
    <x v="0"/>
    <x v="3"/>
    <n v="5"/>
    <n v="36246.47"/>
    <s v="No"/>
    <n v="3"/>
    <n v="20"/>
    <x v="2"/>
  </r>
  <r>
    <s v="INC002453"/>
    <x v="9"/>
    <x v="3"/>
    <s v="Lakewood"/>
    <s v="AZ"/>
    <n v="9"/>
    <x v="5"/>
    <x v="3743"/>
    <s v="OFF0138"/>
    <s v="SUS00003"/>
    <n v="58"/>
    <s v="F"/>
    <s v="Hispanic"/>
    <s v="VIC00453"/>
    <n v="50"/>
    <s v="M"/>
    <s v="Blunt Object"/>
    <x v="2"/>
    <x v="2"/>
    <x v="2"/>
    <n v="3"/>
    <n v="17566"/>
    <s v="No"/>
    <n v="3"/>
    <n v="19"/>
    <x v="2"/>
  </r>
  <r>
    <s v="INC004717"/>
    <x v="12"/>
    <x v="9"/>
    <s v="Oakdale"/>
    <s v="PA"/>
    <n v="8"/>
    <x v="1"/>
    <x v="3744"/>
    <s v="OFF0074"/>
    <s v="SUS00763"/>
    <n v="69"/>
    <s v="M"/>
    <s v="Black"/>
    <s v="VIC00699"/>
    <n v="45"/>
    <s v="F"/>
    <s v="Firearm"/>
    <x v="2"/>
    <x v="3"/>
    <x v="3"/>
    <n v="0"/>
    <n v="0"/>
    <s v="No"/>
    <n v="3"/>
    <n v="9"/>
    <x v="0"/>
  </r>
  <r>
    <s v="INC001582"/>
    <x v="27"/>
    <x v="2"/>
    <s v="Springfield"/>
    <s v="TX"/>
    <n v="4"/>
    <x v="5"/>
    <x v="3745"/>
    <s v="OFF0111"/>
    <s v="NA"/>
    <n v="52"/>
    <s v="F"/>
    <s v="Black"/>
    <s v="VIC00371"/>
    <n v="35"/>
    <s v="M"/>
    <s v="Blunt Object"/>
    <x v="0"/>
    <x v="2"/>
    <x v="1"/>
    <n v="3"/>
    <n v="22674.82"/>
    <s v="Yes"/>
    <n v="1"/>
    <n v="4"/>
    <x v="3"/>
  </r>
  <r>
    <s v="INC001036"/>
    <x v="29"/>
    <x v="4"/>
    <s v="Centerville"/>
    <s v="FL"/>
    <n v="1"/>
    <x v="6"/>
    <x v="3746"/>
    <s v="OFF0086"/>
    <s v="SUS00588"/>
    <n v="43"/>
    <s v="M"/>
    <s v="Hispanic"/>
    <s v="VIC00003"/>
    <n v="84"/>
    <s v="F"/>
    <s v="Blunt Object"/>
    <x v="3"/>
    <x v="0"/>
    <x v="2"/>
    <n v="4"/>
    <n v="13779.73"/>
    <s v="No"/>
    <n v="4"/>
    <n v="1"/>
    <x v="3"/>
  </r>
  <r>
    <s v="INC003124"/>
    <x v="4"/>
    <x v="3"/>
    <s v="Hillcrest"/>
    <s v="CA"/>
    <n v="10"/>
    <x v="5"/>
    <x v="3747"/>
    <s v="OFF0085"/>
    <s v="SUS00311"/>
    <n v="68"/>
    <s v="F"/>
    <s v="Asian"/>
    <s v="VIC00673"/>
    <n v="66"/>
    <s v="M"/>
    <s v="Firearm"/>
    <x v="1"/>
    <x v="2"/>
    <x v="3"/>
    <n v="0"/>
    <n v="1992.12"/>
    <s v="Yes"/>
    <n v="2"/>
    <n v="22"/>
    <x v="2"/>
  </r>
  <r>
    <s v="INC001687"/>
    <x v="10"/>
    <x v="5"/>
    <s v="Springfield"/>
    <s v="IL"/>
    <n v="8"/>
    <x v="7"/>
    <x v="39"/>
    <s v="OFF0021"/>
    <s v="SUS00601"/>
    <n v="59"/>
    <s v="F"/>
    <s v="Black"/>
    <s v="VIC00164"/>
    <n v="36"/>
    <s v="M"/>
    <s v="Unarmed"/>
    <x v="1"/>
    <x v="4"/>
    <x v="1"/>
    <n v="2"/>
    <n v="16150.8"/>
    <s v="Yes"/>
    <n v="2"/>
    <n v="0"/>
    <x v="3"/>
  </r>
  <r>
    <s v="INC003728"/>
    <x v="4"/>
    <x v="0"/>
    <s v="Maplewood"/>
    <s v="PA"/>
    <n v="9"/>
    <x v="0"/>
    <x v="3748"/>
    <s v="OFF0080"/>
    <s v="SUS00475"/>
    <n v="67"/>
    <s v="F"/>
    <s v="White"/>
    <s v="VIC00254"/>
    <n v="56"/>
    <s v="M"/>
    <s v="Firearm"/>
    <x v="0"/>
    <x v="2"/>
    <x v="1"/>
    <n v="3"/>
    <n v="6820.94"/>
    <s v="No"/>
    <n v="1"/>
    <n v="16"/>
    <x v="1"/>
  </r>
  <r>
    <s v="INC003267"/>
    <x v="14"/>
    <x v="8"/>
    <s v="Maplewood"/>
    <s v="NC"/>
    <n v="11"/>
    <x v="4"/>
    <x v="3749"/>
    <s v="OFF0072"/>
    <s v="SUS00257"/>
    <n v="55"/>
    <s v="F"/>
    <s v="Black"/>
    <s v="VIC00320"/>
    <n v="16"/>
    <s v="F"/>
    <s v="Hands/Feet"/>
    <x v="1"/>
    <x v="4"/>
    <x v="2"/>
    <n v="4"/>
    <n v="29650.42"/>
    <s v="Yes"/>
    <n v="2"/>
    <n v="3"/>
    <x v="3"/>
  </r>
  <r>
    <s v="INC001421"/>
    <x v="23"/>
    <x v="4"/>
    <s v="Riverside"/>
    <s v="TX"/>
    <n v="7"/>
    <x v="2"/>
    <x v="3750"/>
    <s v="OFF0100"/>
    <s v="SUS00469"/>
    <n v="52"/>
    <s v="F"/>
    <s v="Black"/>
    <s v="VIC00449"/>
    <n v="61"/>
    <s v="F"/>
    <s v="Blunt Object"/>
    <x v="2"/>
    <x v="2"/>
    <x v="3"/>
    <n v="1"/>
    <n v="20349.79"/>
    <s v="No"/>
    <n v="3"/>
    <n v="8"/>
    <x v="0"/>
  </r>
  <r>
    <s v="INC004877"/>
    <x v="20"/>
    <x v="2"/>
    <s v="Riverside"/>
    <s v="FL"/>
    <n v="11"/>
    <x v="5"/>
    <x v="3751"/>
    <s v="OFF0121"/>
    <s v="SUS00494"/>
    <n v="44"/>
    <s v="M"/>
    <s v="Black"/>
    <s v="VIC00009"/>
    <n v="43"/>
    <s v="M"/>
    <s v="KNIFE"/>
    <x v="3"/>
    <x v="2"/>
    <x v="0"/>
    <n v="5"/>
    <n v="6027.71"/>
    <s v="Yes"/>
    <n v="4"/>
    <n v="6"/>
    <x v="0"/>
  </r>
  <r>
    <s v="INC003939"/>
    <x v="8"/>
    <x v="9"/>
    <s v="Centerville"/>
    <s v="FL"/>
    <n v="3"/>
    <x v="0"/>
    <x v="3752"/>
    <s v="OFF0090"/>
    <s v="SUS00245"/>
    <n v="35"/>
    <s v="F"/>
    <s v="Black"/>
    <s v="VIC00504"/>
    <n v="80"/>
    <s v="M"/>
    <s v="Firearm"/>
    <x v="3"/>
    <x v="2"/>
    <x v="1"/>
    <n v="4"/>
    <n v="29586.89"/>
    <s v="No"/>
    <n v="4"/>
    <n v="22"/>
    <x v="2"/>
  </r>
  <r>
    <s v="INC002630"/>
    <x v="9"/>
    <x v="7"/>
    <s v="Riverside"/>
    <s v="AZ"/>
    <n v="12"/>
    <x v="0"/>
    <x v="3753"/>
    <s v="OFF0028"/>
    <s v="SUS00307"/>
    <n v="64"/>
    <s v="M"/>
    <s v="Hispanic"/>
    <s v="VIC00091"/>
    <n v="45"/>
    <s v="F"/>
    <s v="Blunt Object"/>
    <x v="1"/>
    <x v="0"/>
    <x v="1"/>
    <n v="0"/>
    <n v="0"/>
    <s v="Yes"/>
    <n v="2"/>
    <n v="1"/>
    <x v="3"/>
  </r>
  <r>
    <s v="INC000294"/>
    <x v="6"/>
    <x v="2"/>
    <s v="Hillcrest"/>
    <s v="NC"/>
    <n v="11"/>
    <x v="6"/>
    <x v="3754"/>
    <s v="OFF0047"/>
    <s v="SUS00512"/>
    <n v="35"/>
    <s v="M"/>
    <s v="Black"/>
    <s v="VIC00617"/>
    <n v="56"/>
    <s v="F"/>
    <s v="Blunt Object"/>
    <x v="3"/>
    <x v="0"/>
    <x v="1"/>
    <n v="0"/>
    <n v="30963.84"/>
    <s v="Yes"/>
    <n v="4"/>
    <n v="9"/>
    <x v="0"/>
  </r>
  <r>
    <s v="INC98971"/>
    <x v="8"/>
    <x v="2"/>
    <s v="Springfield"/>
    <s v="IL"/>
    <n v="8"/>
    <x v="4"/>
    <x v="331"/>
    <s v="OFF0128"/>
    <s v="SUS00154"/>
    <n v="30"/>
    <s v="M"/>
    <s v="Black"/>
    <s v="VIC00441"/>
    <n v="69"/>
    <s v="F"/>
    <s v="Blunt Object"/>
    <x v="0"/>
    <x v="1"/>
    <x v="3"/>
    <n v="3"/>
    <n v="10780.97"/>
    <s v="Yes"/>
    <n v="1"/>
    <n v="23"/>
    <x v="2"/>
  </r>
  <r>
    <s v="INC004406"/>
    <x v="16"/>
    <x v="5"/>
    <s v="Springfield"/>
    <s v="OH"/>
    <n v="2"/>
    <x v="0"/>
    <x v="3755"/>
    <s v="OFF0104"/>
    <s v="NA"/>
    <n v="52"/>
    <s v="F"/>
    <s v="Black"/>
    <s v="VIC00023"/>
    <n v="14"/>
    <s v="M"/>
    <s v="Firearm"/>
    <x v="2"/>
    <x v="0"/>
    <x v="1"/>
    <n v="4"/>
    <n v="42250.64"/>
    <s v="Yes"/>
    <n v="3"/>
    <n v="18"/>
    <x v="2"/>
  </r>
  <r>
    <s v="INC001715"/>
    <x v="20"/>
    <x v="8"/>
    <s v="Centerville"/>
    <s v="IL"/>
    <n v="10"/>
    <x v="4"/>
    <x v="3756"/>
    <s v="OFF0011"/>
    <s v="SUS00055"/>
    <n v="17"/>
    <s v="F"/>
    <s v="Asian"/>
    <s v="VIC00899"/>
    <n v="37"/>
    <s v="F"/>
    <s v="Firearm"/>
    <x v="3"/>
    <x v="2"/>
    <x v="3"/>
    <n v="1"/>
    <n v="9057.42"/>
    <s v="No"/>
    <n v="4"/>
    <n v="20"/>
    <x v="2"/>
  </r>
  <r>
    <s v="INC000252"/>
    <x v="2"/>
    <x v="5"/>
    <s v="Fairview"/>
    <s v="GA"/>
    <n v="11"/>
    <x v="1"/>
    <x v="3757"/>
    <s v="OFF0082"/>
    <s v="SUS00156"/>
    <n v="28"/>
    <s v="F"/>
    <s v="Black"/>
    <s v="VIC00175"/>
    <n v="14"/>
    <s v="M"/>
    <s v="Firearm"/>
    <x v="1"/>
    <x v="4"/>
    <x v="3"/>
    <n v="2"/>
    <n v="15201.64"/>
    <s v="No"/>
    <n v="2"/>
    <n v="4"/>
    <x v="3"/>
  </r>
  <r>
    <s v="INC004332"/>
    <x v="3"/>
    <x v="9"/>
    <s v="Riverside"/>
    <s v="AZ"/>
    <n v="1"/>
    <x v="6"/>
    <x v="3758"/>
    <s v="OFF0038"/>
    <s v="SUS00715"/>
    <n v="75"/>
    <s v="F"/>
    <s v="Black"/>
    <s v="VIC00491"/>
    <n v="56"/>
    <s v="M"/>
    <s v="Firearm"/>
    <x v="0"/>
    <x v="0"/>
    <x v="1"/>
    <n v="3"/>
    <n v="18135.18"/>
    <s v="Yes"/>
    <n v="1"/>
    <n v="15"/>
    <x v="1"/>
  </r>
  <r>
    <s v="INC003443"/>
    <x v="21"/>
    <x v="5"/>
    <s v="Riverside"/>
    <s v="NC"/>
    <n v="2"/>
    <x v="4"/>
    <x v="3759"/>
    <s v="OFF0014"/>
    <s v="SUS00300"/>
    <n v="48"/>
    <s v="M"/>
    <s v="Black"/>
    <s v="VIC00573"/>
    <n v="24"/>
    <s v="M"/>
    <s v="Firearm"/>
    <x v="0"/>
    <x v="3"/>
    <x v="0"/>
    <n v="0"/>
    <n v="1359.02"/>
    <s v="Yes"/>
    <n v="1"/>
    <n v="15"/>
    <x v="1"/>
  </r>
  <r>
    <s v="INC004644"/>
    <x v="18"/>
    <x v="5"/>
    <s v="Centerville"/>
    <s v="IL"/>
    <n v="4"/>
    <x v="5"/>
    <x v="3760"/>
    <s v="OFF0101"/>
    <s v="SUS00018"/>
    <n v="71"/>
    <s v="Other"/>
    <s v="Hispanic"/>
    <s v="VIC00167"/>
    <n v="87"/>
    <s v="M"/>
    <s v="KNIFE"/>
    <x v="2"/>
    <x v="0"/>
    <x v="1"/>
    <n v="0"/>
    <n v="13983.62"/>
    <s v="No"/>
    <n v="3"/>
    <n v="22"/>
    <x v="2"/>
  </r>
  <r>
    <s v="INC004042"/>
    <x v="17"/>
    <x v="7"/>
    <s v="Riverside"/>
    <s v="FL"/>
    <n v="8"/>
    <x v="5"/>
    <x v="3761"/>
    <s v="OFF0022"/>
    <s v="SUS00173"/>
    <n v="63"/>
    <s v="M"/>
    <s v="Asian"/>
    <s v="VIC00422"/>
    <n v="28"/>
    <s v="M"/>
    <s v="Firearm"/>
    <x v="1"/>
    <x v="3"/>
    <x v="1"/>
    <n v="0"/>
    <n v="0"/>
    <s v="No"/>
    <n v="2"/>
    <n v="9"/>
    <x v="0"/>
  </r>
  <r>
    <s v="INC003354"/>
    <x v="6"/>
    <x v="8"/>
    <s v="Fairview"/>
    <s v="NY"/>
    <n v="6"/>
    <x v="4"/>
    <x v="3762"/>
    <s v="OFF0072"/>
    <s v="SUS00772"/>
    <n v="46"/>
    <s v="F"/>
    <s v="Hispanic"/>
    <s v="VIC00243"/>
    <n v="34"/>
    <s v="M"/>
    <s v="Blunt Object"/>
    <x v="0"/>
    <x v="3"/>
    <x v="1"/>
    <n v="4"/>
    <n v="1383.57"/>
    <s v="Yes"/>
    <n v="1"/>
    <n v="2"/>
    <x v="3"/>
  </r>
  <r>
    <s v="INC003927"/>
    <x v="2"/>
    <x v="9"/>
    <s v="Oakdale"/>
    <s v="IL"/>
    <n v="6"/>
    <x v="0"/>
    <x v="3763"/>
    <s v="OFF0073"/>
    <s v="SUS00110"/>
    <n v="46"/>
    <s v="F"/>
    <s v="White"/>
    <s v="VIC00749"/>
    <n v="20"/>
    <s v="Other"/>
    <s v="Firearm"/>
    <x v="2"/>
    <x v="1"/>
    <x v="0"/>
    <n v="2"/>
    <n v="27238.71"/>
    <s v="Yes"/>
    <n v="3"/>
    <n v="6"/>
    <x v="0"/>
  </r>
  <r>
    <s v="INC004056"/>
    <x v="14"/>
    <x v="4"/>
    <s v="Riverside"/>
    <s v="NY"/>
    <n v="8"/>
    <x v="7"/>
    <x v="39"/>
    <s v="OFF0124"/>
    <s v="SUS00244"/>
    <n v="54"/>
    <s v="M"/>
    <s v="Black"/>
    <s v="VIC00468"/>
    <n v="42"/>
    <s v="M"/>
    <s v="Firearm"/>
    <x v="2"/>
    <x v="0"/>
    <x v="1"/>
    <n v="1"/>
    <n v="41917.51"/>
    <s v="Yes"/>
    <n v="3"/>
    <n v="0"/>
    <x v="3"/>
  </r>
  <r>
    <s v="INC001223"/>
    <x v="26"/>
    <x v="7"/>
    <s v="Maplewood"/>
    <s v="NC"/>
    <n v="10"/>
    <x v="0"/>
    <x v="3764"/>
    <s v="OFF0058"/>
    <s v="SUS00015"/>
    <n v="28"/>
    <s v="M"/>
    <s v="Asian"/>
    <s v="VIC00203"/>
    <n v="68"/>
    <s v="M"/>
    <s v="Blunt Object"/>
    <x v="1"/>
    <x v="3"/>
    <x v="1"/>
    <n v="2"/>
    <n v="0"/>
    <s v="Yes"/>
    <n v="2"/>
    <n v="20"/>
    <x v="2"/>
  </r>
  <r>
    <s v="INC004085"/>
    <x v="7"/>
    <x v="9"/>
    <s v="Lakewood"/>
    <s v="PA"/>
    <n v="8"/>
    <x v="0"/>
    <x v="3765"/>
    <s v="OFF0121"/>
    <s v="SUS00326"/>
    <n v="28"/>
    <s v="M"/>
    <s v="White"/>
    <s v="VIC00510"/>
    <n v="78"/>
    <s v="Other"/>
    <s v="Firearm"/>
    <x v="1"/>
    <x v="2"/>
    <x v="1"/>
    <n v="0"/>
    <n v="24415.83"/>
    <s v="Yes"/>
    <n v="2"/>
    <n v="21"/>
    <x v="2"/>
  </r>
  <r>
    <s v="INC002867"/>
    <x v="7"/>
    <x v="6"/>
    <s v="Fairview"/>
    <s v="GA"/>
    <n v="8"/>
    <x v="4"/>
    <x v="3766"/>
    <s v="OFF0124"/>
    <s v="SUS00183"/>
    <n v="37"/>
    <s v="M"/>
    <s v="Black"/>
    <s v="VIC00743"/>
    <n v="67"/>
    <s v="M"/>
    <s v="Firearm"/>
    <x v="1"/>
    <x v="2"/>
    <x v="0"/>
    <n v="4"/>
    <n v="39229.54"/>
    <s v="No"/>
    <n v="2"/>
    <n v="11"/>
    <x v="0"/>
  </r>
  <r>
    <s v="INC000619"/>
    <x v="3"/>
    <x v="6"/>
    <s v="Centerville"/>
    <s v="AZ"/>
    <n v="8"/>
    <x v="6"/>
    <x v="3767"/>
    <s v="OFF0092"/>
    <s v="SUS00782"/>
    <n v="67"/>
    <s v="Other"/>
    <s v="Other"/>
    <s v="VIC00738"/>
    <n v="19"/>
    <s v="F"/>
    <s v="Blunt Object"/>
    <x v="3"/>
    <x v="0"/>
    <x v="1"/>
    <n v="1"/>
    <n v="35524.199999999997"/>
    <s v="Yes"/>
    <n v="4"/>
    <n v="14"/>
    <x v="1"/>
  </r>
  <r>
    <s v="INC000987"/>
    <x v="15"/>
    <x v="1"/>
    <s v="Riverside"/>
    <s v="FL"/>
    <n v="4"/>
    <x v="5"/>
    <x v="3768"/>
    <s v="OFF0065"/>
    <s v="SUS00521"/>
    <n v="50"/>
    <s v="F"/>
    <s v="Black"/>
    <s v="VIC00312"/>
    <n v="49"/>
    <s v="Other"/>
    <s v="Firearm"/>
    <x v="3"/>
    <x v="2"/>
    <x v="0"/>
    <n v="0"/>
    <n v="41039.01"/>
    <s v="No"/>
    <n v="4"/>
    <n v="2"/>
    <x v="3"/>
  </r>
  <r>
    <s v="INC000876"/>
    <x v="0"/>
    <x v="0"/>
    <s v="Centerville"/>
    <s v="FL"/>
    <n v="7"/>
    <x v="6"/>
    <x v="3769"/>
    <s v="OFF0142"/>
    <s v="SUS00601"/>
    <n v="15"/>
    <s v="F"/>
    <s v="Black"/>
    <s v="VIC00815"/>
    <n v="67"/>
    <s v="Other"/>
    <s v="Blunt Object"/>
    <x v="3"/>
    <x v="3"/>
    <x v="0"/>
    <n v="2"/>
    <n v="39257.279999999999"/>
    <s v="Yes"/>
    <n v="4"/>
    <n v="12"/>
    <x v="1"/>
  </r>
  <r>
    <s v="INC003958"/>
    <x v="19"/>
    <x v="6"/>
    <s v="Oakdale"/>
    <s v="PA"/>
    <n v="12"/>
    <x v="5"/>
    <x v="3770"/>
    <s v="OFF0139"/>
    <s v="SUS00544"/>
    <n v="46"/>
    <s v="F"/>
    <s v="Hispanic"/>
    <s v="VIC00742"/>
    <n v="79"/>
    <s v="M"/>
    <s v="Unarmed"/>
    <x v="1"/>
    <x v="0"/>
    <x v="0"/>
    <n v="0"/>
    <n v="0"/>
    <s v="No"/>
    <n v="2"/>
    <n v="9"/>
    <x v="0"/>
  </r>
  <r>
    <s v="INC002096"/>
    <x v="22"/>
    <x v="7"/>
    <s v="Springfield"/>
    <s v="OH"/>
    <n v="5"/>
    <x v="5"/>
    <x v="3771"/>
    <s v="OFF0010"/>
    <s v="SUS00128"/>
    <n v="52"/>
    <s v="F"/>
    <s v="Hispanic"/>
    <s v="VIC00202"/>
    <n v="55"/>
    <s v="M"/>
    <s v="Blunt Object"/>
    <x v="3"/>
    <x v="4"/>
    <x v="1"/>
    <n v="3"/>
    <n v="24184.38"/>
    <s v="No"/>
    <n v="4"/>
    <n v="22"/>
    <x v="2"/>
  </r>
  <r>
    <s v="INC003995"/>
    <x v="0"/>
    <x v="2"/>
    <s v="Hillcrest"/>
    <s v="FL"/>
    <n v="6"/>
    <x v="4"/>
    <x v="3772"/>
    <s v="OFF0029"/>
    <s v="SUS00377"/>
    <n v="70"/>
    <s v="F"/>
    <s v="Black"/>
    <s v="VIC00151"/>
    <n v="51"/>
    <s v="Other"/>
    <s v="Unarmed"/>
    <x v="2"/>
    <x v="2"/>
    <x v="2"/>
    <n v="3"/>
    <n v="7014.57"/>
    <s v="No"/>
    <n v="3"/>
    <n v="1"/>
    <x v="3"/>
  </r>
  <r>
    <s v="INC002350"/>
    <x v="19"/>
    <x v="7"/>
    <s v="Oakdale"/>
    <s v="NY"/>
    <n v="10"/>
    <x v="3"/>
    <x v="3773"/>
    <s v="OFF0099"/>
    <s v="SUS00649"/>
    <n v="29"/>
    <s v="M"/>
    <s v="Hispanic"/>
    <m/>
    <n v="56"/>
    <s v="M"/>
    <s v="Firearm"/>
    <x v="3"/>
    <x v="0"/>
    <x v="1"/>
    <n v="0"/>
    <n v="45485.58"/>
    <s v="No"/>
    <n v="4"/>
    <n v="2"/>
    <x v="3"/>
  </r>
  <r>
    <s v="INC002310"/>
    <x v="4"/>
    <x v="1"/>
    <s v="Oakdale"/>
    <s v="TX"/>
    <n v="5"/>
    <x v="0"/>
    <x v="3774"/>
    <s v="OFF0131"/>
    <s v="SUS00281"/>
    <n v="44"/>
    <s v="F"/>
    <s v="Black"/>
    <s v="VIC00164"/>
    <n v="20"/>
    <s v="M"/>
    <s v="KNIFE"/>
    <x v="2"/>
    <x v="3"/>
    <x v="2"/>
    <n v="4"/>
    <n v="29708.81"/>
    <s v="No"/>
    <n v="3"/>
    <n v="16"/>
    <x v="1"/>
  </r>
  <r>
    <s v="INC004039"/>
    <x v="20"/>
    <x v="1"/>
    <s v="Springfield"/>
    <s v="TX"/>
    <n v="4"/>
    <x v="2"/>
    <x v="3775"/>
    <s v="OFF0050"/>
    <s v="NA"/>
    <n v="52"/>
    <s v="F"/>
    <s v="Black"/>
    <m/>
    <n v="56"/>
    <s v="M"/>
    <s v="Firearm"/>
    <x v="3"/>
    <x v="3"/>
    <x v="1"/>
    <n v="5"/>
    <n v="0"/>
    <s v="No"/>
    <n v="4"/>
    <n v="2"/>
    <x v="3"/>
  </r>
  <r>
    <s v="INC004943"/>
    <x v="17"/>
    <x v="8"/>
    <s v="Lakewood"/>
    <s v="TX"/>
    <n v="12"/>
    <x v="0"/>
    <x v="3776"/>
    <s v="OFF0109"/>
    <s v="SUS00730"/>
    <n v="63"/>
    <s v="M"/>
    <s v="Black"/>
    <s v="VIC00205"/>
    <n v="50"/>
    <s v="F"/>
    <s v="Blunt Object"/>
    <x v="1"/>
    <x v="4"/>
    <x v="3"/>
    <n v="0"/>
    <n v="12448.51"/>
    <s v="Yes"/>
    <n v="2"/>
    <n v="17"/>
    <x v="1"/>
  </r>
  <r>
    <s v="INC003851"/>
    <x v="7"/>
    <x v="0"/>
    <s v="Maplewood"/>
    <s v="IL"/>
    <n v="11"/>
    <x v="6"/>
    <x v="3777"/>
    <s v="OFF0031"/>
    <s v="SUS00373"/>
    <n v="61"/>
    <s v="M"/>
    <s v="Hispanic"/>
    <m/>
    <n v="56"/>
    <s v="M"/>
    <s v="Unarmed"/>
    <x v="1"/>
    <x v="0"/>
    <x v="2"/>
    <n v="3"/>
    <n v="38909.22"/>
    <s v="No"/>
    <n v="2"/>
    <n v="22"/>
    <x v="2"/>
  </r>
  <r>
    <s v="INC003790"/>
    <x v="14"/>
    <x v="6"/>
    <s v="Hillcrest"/>
    <s v="OH"/>
    <n v="9"/>
    <x v="2"/>
    <x v="3778"/>
    <s v="OFF0026"/>
    <s v="NA"/>
    <n v="52"/>
    <s v="F"/>
    <s v="Black"/>
    <s v="VIC00516"/>
    <n v="89"/>
    <s v="M"/>
    <s v="Blunt Object"/>
    <x v="1"/>
    <x v="0"/>
    <x v="0"/>
    <n v="2"/>
    <n v="0"/>
    <s v="Yes"/>
    <n v="2"/>
    <n v="21"/>
    <x v="2"/>
  </r>
  <r>
    <s v="INC004303"/>
    <x v="8"/>
    <x v="2"/>
    <s v="Lakewood"/>
    <s v="NC"/>
    <n v="10"/>
    <x v="6"/>
    <x v="3779"/>
    <s v="OFF0150"/>
    <s v="SUS00237"/>
    <n v="48"/>
    <s v="F"/>
    <s v="Hispanic"/>
    <s v="VIC00241"/>
    <n v="90"/>
    <s v="M"/>
    <s v="Blunt Object"/>
    <x v="2"/>
    <x v="2"/>
    <x v="2"/>
    <n v="4"/>
    <n v="43160.88"/>
    <s v="No"/>
    <n v="3"/>
    <n v="3"/>
    <x v="3"/>
  </r>
  <r>
    <s v="INC003000"/>
    <x v="20"/>
    <x v="1"/>
    <s v="Riverside"/>
    <s v="NY"/>
    <n v="4"/>
    <x v="4"/>
    <x v="3780"/>
    <s v="OFF0132"/>
    <s v="SUS00637"/>
    <n v="55"/>
    <s v="F"/>
    <s v="White"/>
    <s v="VIC00816"/>
    <n v="18"/>
    <s v="F"/>
    <s v="Blunt Object"/>
    <x v="0"/>
    <x v="0"/>
    <x v="0"/>
    <n v="5"/>
    <n v="12382.93"/>
    <s v="No"/>
    <n v="1"/>
    <n v="10"/>
    <x v="0"/>
  </r>
  <r>
    <s v="INC000176"/>
    <x v="8"/>
    <x v="9"/>
    <s v="Fairview"/>
    <s v="OH"/>
    <n v="5"/>
    <x v="2"/>
    <x v="3781"/>
    <s v="OFF0110"/>
    <s v="SUS00109"/>
    <n v="40"/>
    <s v="F"/>
    <s v="White"/>
    <s v="VIC00013"/>
    <n v="18"/>
    <s v="M"/>
    <s v="KNIFE"/>
    <x v="1"/>
    <x v="4"/>
    <x v="2"/>
    <n v="2"/>
    <n v="38377.26"/>
    <s v="No"/>
    <n v="2"/>
    <n v="10"/>
    <x v="0"/>
  </r>
  <r>
    <s v="INC003282"/>
    <x v="11"/>
    <x v="5"/>
    <s v="Maplewood"/>
    <s v="GA"/>
    <n v="3"/>
    <x v="2"/>
    <x v="3782"/>
    <s v="OFF0100"/>
    <s v="SUS00047"/>
    <n v="56"/>
    <s v="M"/>
    <s v="Black"/>
    <s v="VIC00236"/>
    <n v="20"/>
    <s v="M"/>
    <s v="Firearm"/>
    <x v="1"/>
    <x v="3"/>
    <x v="3"/>
    <n v="4"/>
    <n v="0"/>
    <s v="Yes"/>
    <n v="2"/>
    <n v="9"/>
    <x v="0"/>
  </r>
  <r>
    <s v="INC004698"/>
    <x v="21"/>
    <x v="0"/>
    <s v="Hillcrest"/>
    <s v="FL"/>
    <n v="1"/>
    <x v="6"/>
    <x v="3783"/>
    <s v="OFF0004"/>
    <s v="SUS00632"/>
    <n v="42"/>
    <s v="F"/>
    <s v="Other"/>
    <s v="VIC00702"/>
    <n v="27"/>
    <s v="M"/>
    <s v="KNIFE"/>
    <x v="0"/>
    <x v="2"/>
    <x v="1"/>
    <n v="3"/>
    <n v="11519.09"/>
    <s v="No"/>
    <n v="1"/>
    <n v="15"/>
    <x v="1"/>
  </r>
  <r>
    <s v="INC004220"/>
    <x v="14"/>
    <x v="2"/>
    <s v="Maplewood"/>
    <s v="TX"/>
    <n v="8"/>
    <x v="7"/>
    <x v="39"/>
    <s v="OFF0057"/>
    <s v="SUS00682"/>
    <n v="22"/>
    <s v="F"/>
    <s v="Black"/>
    <s v="VIC00380"/>
    <n v="88"/>
    <s v="Other"/>
    <s v="Firearm"/>
    <x v="3"/>
    <x v="0"/>
    <x v="1"/>
    <n v="2"/>
    <n v="28182.31"/>
    <s v="No"/>
    <n v="4"/>
    <n v="0"/>
    <x v="3"/>
  </r>
  <r>
    <s v="INC004969"/>
    <x v="26"/>
    <x v="9"/>
    <s v="Lakewood"/>
    <s v="TX"/>
    <n v="11"/>
    <x v="3"/>
    <x v="3784"/>
    <s v="OFF0142"/>
    <s v="SUS00585"/>
    <n v="23"/>
    <s v="M"/>
    <s v="Asian"/>
    <s v="VIC00108"/>
    <n v="25"/>
    <s v="M"/>
    <s v="Firearm"/>
    <x v="2"/>
    <x v="3"/>
    <x v="3"/>
    <n v="3"/>
    <n v="12047.94"/>
    <s v="Yes"/>
    <n v="3"/>
    <n v="16"/>
    <x v="1"/>
  </r>
  <r>
    <s v="INC000836"/>
    <x v="0"/>
    <x v="5"/>
    <s v="Riverside"/>
    <s v="PA"/>
    <n v="2"/>
    <x v="4"/>
    <x v="3785"/>
    <s v="OFF0059"/>
    <s v="SUS00302"/>
    <n v="52"/>
    <s v="F"/>
    <s v="Black"/>
    <s v="VIC00374"/>
    <n v="51"/>
    <s v="F"/>
    <s v="Firearm"/>
    <x v="3"/>
    <x v="4"/>
    <x v="2"/>
    <n v="1"/>
    <n v="43304.06"/>
    <s v="No"/>
    <n v="4"/>
    <n v="8"/>
    <x v="0"/>
  </r>
  <r>
    <s v="INC002291"/>
    <x v="16"/>
    <x v="3"/>
    <s v="Hillcrest"/>
    <s v="GA"/>
    <n v="10"/>
    <x v="1"/>
    <x v="3786"/>
    <s v="OFF0114"/>
    <s v="NA"/>
    <n v="52"/>
    <s v="F"/>
    <s v="Black"/>
    <s v="VIC00012"/>
    <n v="17"/>
    <s v="F"/>
    <s v="Firearm"/>
    <x v="2"/>
    <x v="1"/>
    <x v="2"/>
    <n v="0"/>
    <n v="39057.86"/>
    <s v="No"/>
    <n v="3"/>
    <n v="19"/>
    <x v="2"/>
  </r>
  <r>
    <s v="INC004398"/>
    <x v="23"/>
    <x v="0"/>
    <s v="Hillcrest"/>
    <s v="NY"/>
    <n v="4"/>
    <x v="3"/>
    <x v="3787"/>
    <s v="OFF0033"/>
    <s v="NA"/>
    <n v="52"/>
    <s v="F"/>
    <s v="Black"/>
    <s v="VIC00261"/>
    <n v="12"/>
    <s v="M"/>
    <s v="Firearm"/>
    <x v="2"/>
    <x v="0"/>
    <x v="1"/>
    <n v="0"/>
    <n v="40984.79"/>
    <s v="Yes"/>
    <n v="3"/>
    <n v="2"/>
    <x v="3"/>
  </r>
  <r>
    <s v="INC000780"/>
    <x v="9"/>
    <x v="2"/>
    <s v="Lakewood"/>
    <s v="AZ"/>
    <n v="7"/>
    <x v="6"/>
    <x v="3788"/>
    <s v="OFF0047"/>
    <s v="SUS00433"/>
    <n v="75"/>
    <s v="F"/>
    <s v="Hispanic"/>
    <s v="VIC00495"/>
    <n v="11"/>
    <s v="F"/>
    <s v="Hands/Feet"/>
    <x v="1"/>
    <x v="1"/>
    <x v="2"/>
    <n v="4"/>
    <n v="41274.769999999997"/>
    <s v="Yes"/>
    <n v="2"/>
    <n v="4"/>
    <x v="3"/>
  </r>
  <r>
    <s v="INC002567"/>
    <x v="16"/>
    <x v="4"/>
    <s v="Maplewood"/>
    <s v="FL"/>
    <n v="8"/>
    <x v="4"/>
    <x v="3789"/>
    <s v="OFF0096"/>
    <s v="SUS00167"/>
    <n v="66"/>
    <s v="F"/>
    <s v="Black"/>
    <m/>
    <n v="56"/>
    <s v="M"/>
    <s v="Blunt Object"/>
    <x v="2"/>
    <x v="1"/>
    <x v="2"/>
    <n v="5"/>
    <n v="22561.360000000001"/>
    <s v="No"/>
    <n v="3"/>
    <n v="5"/>
    <x v="3"/>
  </r>
  <r>
    <s v="INC003749"/>
    <x v="11"/>
    <x v="3"/>
    <s v="Maplewood"/>
    <s v="FL"/>
    <n v="4"/>
    <x v="3"/>
    <x v="3790"/>
    <s v="OFF0149"/>
    <s v="SUS00053"/>
    <n v="41"/>
    <s v="F"/>
    <s v="Other"/>
    <s v="VIC00428"/>
    <n v="78"/>
    <s v="F"/>
    <s v="Firearm"/>
    <x v="0"/>
    <x v="0"/>
    <x v="0"/>
    <n v="5"/>
    <n v="26938.01"/>
    <s v="No"/>
    <n v="1"/>
    <n v="9"/>
    <x v="0"/>
  </r>
  <r>
    <s v="INC001071"/>
    <x v="11"/>
    <x v="7"/>
    <s v="Riverside"/>
    <s v="AZ"/>
    <n v="10"/>
    <x v="6"/>
    <x v="3791"/>
    <s v="OFF0021"/>
    <s v="SUS00407"/>
    <n v="59"/>
    <s v="M"/>
    <s v="Black"/>
    <s v="VIC00863"/>
    <n v="70"/>
    <s v="F"/>
    <s v="Firearm"/>
    <x v="1"/>
    <x v="4"/>
    <x v="3"/>
    <n v="5"/>
    <n v="35227"/>
    <s v="No"/>
    <n v="2"/>
    <n v="1"/>
    <x v="3"/>
  </r>
  <r>
    <s v="INC002580"/>
    <x v="11"/>
    <x v="1"/>
    <s v="Hillcrest"/>
    <s v="TX"/>
    <n v="8"/>
    <x v="0"/>
    <x v="3792"/>
    <s v="OFF0064"/>
    <s v="SUS00101"/>
    <n v="52"/>
    <s v="F"/>
    <s v="Black"/>
    <s v="VIC00710"/>
    <n v="58"/>
    <s v="M"/>
    <s v="Hands/Feet"/>
    <x v="1"/>
    <x v="0"/>
    <x v="1"/>
    <n v="3"/>
    <n v="38422.480000000003"/>
    <s v="No"/>
    <n v="2"/>
    <n v="20"/>
    <x v="2"/>
  </r>
  <r>
    <s v="INC002769"/>
    <x v="20"/>
    <x v="2"/>
    <s v="Lakewood"/>
    <s v="NC"/>
    <n v="9"/>
    <x v="2"/>
    <x v="3793"/>
    <s v="OFF0064"/>
    <s v="SUS00682"/>
    <n v="52"/>
    <s v="F"/>
    <s v="Asian"/>
    <s v="VIC00554"/>
    <n v="33"/>
    <s v="F"/>
    <s v="Unarmed"/>
    <x v="1"/>
    <x v="0"/>
    <x v="1"/>
    <n v="4"/>
    <n v="28998.560000000001"/>
    <s v="No"/>
    <n v="2"/>
    <n v="9"/>
    <x v="0"/>
  </r>
  <r>
    <s v="INC001631"/>
    <x v="6"/>
    <x v="9"/>
    <s v="Maplewood"/>
    <s v="NC"/>
    <n v="2"/>
    <x v="5"/>
    <x v="3794"/>
    <s v="OFF0083"/>
    <s v="SUS00254"/>
    <n v="29"/>
    <s v="F"/>
    <s v="Black"/>
    <s v="VIC00344"/>
    <n v="34"/>
    <s v="F"/>
    <s v="Blunt Object"/>
    <x v="0"/>
    <x v="0"/>
    <x v="3"/>
    <n v="2"/>
    <n v="33094.06"/>
    <s v="No"/>
    <n v="1"/>
    <n v="1"/>
    <x v="3"/>
  </r>
  <r>
    <s v="INC000323"/>
    <x v="1"/>
    <x v="2"/>
    <s v="Springfield"/>
    <s v="PA"/>
    <n v="7"/>
    <x v="4"/>
    <x v="3795"/>
    <s v="OFF0118"/>
    <s v="NA"/>
    <n v="52"/>
    <s v="F"/>
    <s v="Black"/>
    <s v="VIC00295"/>
    <n v="64"/>
    <s v="M"/>
    <s v="Blunt Object"/>
    <x v="3"/>
    <x v="0"/>
    <x v="1"/>
    <n v="2"/>
    <n v="32212.5"/>
    <s v="No"/>
    <n v="4"/>
    <n v="3"/>
    <x v="3"/>
  </r>
  <r>
    <s v="INC002282"/>
    <x v="8"/>
    <x v="4"/>
    <s v="Riverside"/>
    <s v="GA"/>
    <n v="4"/>
    <x v="4"/>
    <x v="3796"/>
    <s v="OFF0118"/>
    <s v="SUS00725"/>
    <n v="26"/>
    <s v="F"/>
    <s v="Asian"/>
    <s v="VIC00335"/>
    <n v="84"/>
    <s v="M"/>
    <s v="KNIFE"/>
    <x v="1"/>
    <x v="4"/>
    <x v="3"/>
    <n v="2"/>
    <n v="28163.23"/>
    <s v="Yes"/>
    <n v="2"/>
    <n v="12"/>
    <x v="1"/>
  </r>
  <r>
    <s v="INC001869"/>
    <x v="17"/>
    <x v="2"/>
    <s v="Oakdale"/>
    <s v="AZ"/>
    <n v="7"/>
    <x v="3"/>
    <x v="3797"/>
    <s v="OFF0145"/>
    <s v="SUS00041"/>
    <n v="49"/>
    <s v="M"/>
    <s v="Black"/>
    <s v="VIC00067"/>
    <n v="15"/>
    <s v="M"/>
    <s v="Unarmed"/>
    <x v="1"/>
    <x v="0"/>
    <x v="1"/>
    <n v="3"/>
    <n v="39170.85"/>
    <s v="Yes"/>
    <n v="2"/>
    <n v="11"/>
    <x v="0"/>
  </r>
  <r>
    <s v="INC001135"/>
    <x v="9"/>
    <x v="3"/>
    <s v="Centerville"/>
    <s v="CA"/>
    <n v="1"/>
    <x v="4"/>
    <x v="3798"/>
    <s v="OFF0110"/>
    <s v="SUS00797"/>
    <n v="42"/>
    <s v="F"/>
    <s v="Black"/>
    <s v="VIC00550"/>
    <n v="42"/>
    <s v="F"/>
    <s v="Hands/Feet"/>
    <x v="2"/>
    <x v="0"/>
    <x v="3"/>
    <n v="2"/>
    <n v="417.94"/>
    <s v="Yes"/>
    <n v="3"/>
    <n v="0"/>
    <x v="3"/>
  </r>
  <r>
    <s v="INC002598"/>
    <x v="26"/>
    <x v="3"/>
    <s v="Hillcrest"/>
    <s v="NY"/>
    <n v="1"/>
    <x v="3"/>
    <x v="3799"/>
    <s v="OFF0108"/>
    <s v="SUS00222"/>
    <n v="19"/>
    <s v="F"/>
    <s v="White"/>
    <s v="VIC00431"/>
    <n v="45"/>
    <s v="F"/>
    <s v="Firearm"/>
    <x v="1"/>
    <x v="1"/>
    <x v="2"/>
    <n v="0"/>
    <n v="32213.34"/>
    <s v="Yes"/>
    <n v="2"/>
    <n v="9"/>
    <x v="0"/>
  </r>
  <r>
    <s v="INC002214"/>
    <x v="14"/>
    <x v="7"/>
    <s v="Maplewood"/>
    <s v="AZ"/>
    <n v="1"/>
    <x v="5"/>
    <x v="3800"/>
    <s v="OFF0057"/>
    <s v="NA"/>
    <n v="52"/>
    <s v="F"/>
    <s v="Black"/>
    <s v="VIC00512"/>
    <n v="56"/>
    <s v="M"/>
    <s v="Blunt Object"/>
    <x v="3"/>
    <x v="0"/>
    <x v="2"/>
    <n v="2"/>
    <n v="49340.2"/>
    <s v="No"/>
    <n v="4"/>
    <n v="0"/>
    <x v="3"/>
  </r>
  <r>
    <s v="INC002771"/>
    <x v="17"/>
    <x v="1"/>
    <s v="Riverside"/>
    <s v="FL"/>
    <n v="6"/>
    <x v="2"/>
    <x v="3801"/>
    <s v="OFF0127"/>
    <s v="SUS00171"/>
    <n v="54"/>
    <s v="F"/>
    <s v="Black"/>
    <s v="VIC00457"/>
    <n v="59"/>
    <s v="M"/>
    <s v="KNIFE"/>
    <x v="3"/>
    <x v="0"/>
    <x v="2"/>
    <n v="0"/>
    <n v="45422.83"/>
    <s v="No"/>
    <n v="4"/>
    <n v="3"/>
    <x v="3"/>
  </r>
  <r>
    <s v="INC000789"/>
    <x v="14"/>
    <x v="5"/>
    <s v="Riverside"/>
    <s v="NY"/>
    <n v="12"/>
    <x v="5"/>
    <x v="3802"/>
    <s v="OFF0121"/>
    <s v="SUS00473"/>
    <n v="56"/>
    <s v="M"/>
    <s v="White"/>
    <s v="VIC00541"/>
    <n v="40"/>
    <s v="Other"/>
    <s v="Firearm"/>
    <x v="0"/>
    <x v="3"/>
    <x v="0"/>
    <n v="3"/>
    <n v="37605.53"/>
    <s v="No"/>
    <n v="1"/>
    <n v="18"/>
    <x v="2"/>
  </r>
  <r>
    <s v="INC004037"/>
    <x v="19"/>
    <x v="6"/>
    <s v="Springfield"/>
    <s v="AZ"/>
    <n v="7"/>
    <x v="0"/>
    <x v="3803"/>
    <s v="OFF0080"/>
    <s v="NA"/>
    <n v="52"/>
    <s v="F"/>
    <s v="Black"/>
    <s v="VIC00919"/>
    <n v="51"/>
    <s v="M"/>
    <s v="Firearm"/>
    <x v="3"/>
    <x v="2"/>
    <x v="1"/>
    <n v="4"/>
    <n v="33298.51"/>
    <s v="Yes"/>
    <n v="4"/>
    <n v="18"/>
    <x v="2"/>
  </r>
  <r>
    <s v="INC001823"/>
    <x v="6"/>
    <x v="8"/>
    <s v="Fairview"/>
    <s v="AZ"/>
    <n v="9"/>
    <x v="4"/>
    <x v="3804"/>
    <s v="OFF0103"/>
    <s v="SUS00545"/>
    <n v="52"/>
    <s v="F"/>
    <s v="Black"/>
    <s v="VIC00261"/>
    <n v="58"/>
    <s v="Other"/>
    <s v="Unarmed"/>
    <x v="3"/>
    <x v="3"/>
    <x v="3"/>
    <n v="2"/>
    <n v="49691.59"/>
    <s v="Yes"/>
    <n v="4"/>
    <n v="3"/>
    <x v="3"/>
  </r>
  <r>
    <s v="INC94075"/>
    <x v="6"/>
    <x v="1"/>
    <s v="Riverside"/>
    <s v="NY"/>
    <n v="8"/>
    <x v="7"/>
    <x v="39"/>
    <s v="OFF0098"/>
    <s v="SUS00786"/>
    <n v="54"/>
    <s v="F"/>
    <s v="Black"/>
    <s v="VIC00666"/>
    <n v="10"/>
    <s v="M"/>
    <s v="Blunt Object"/>
    <x v="0"/>
    <x v="0"/>
    <x v="0"/>
    <n v="0"/>
    <n v="16464.18"/>
    <s v="Yes"/>
    <n v="1"/>
    <n v="0"/>
    <x v="3"/>
  </r>
  <r>
    <s v="INC002924"/>
    <x v="9"/>
    <x v="8"/>
    <s v="Springfield"/>
    <s v="AZ"/>
    <n v="12"/>
    <x v="4"/>
    <x v="3805"/>
    <s v="OFF0014"/>
    <s v="SUS00709"/>
    <n v="44"/>
    <s v="F"/>
    <s v="White"/>
    <m/>
    <n v="56"/>
    <s v="M"/>
    <s v="Unarmed"/>
    <x v="2"/>
    <x v="0"/>
    <x v="3"/>
    <n v="4"/>
    <n v="34728.85"/>
    <s v="No"/>
    <n v="3"/>
    <n v="11"/>
    <x v="0"/>
  </r>
  <r>
    <s v="INC003680"/>
    <x v="0"/>
    <x v="5"/>
    <s v="Oakdale"/>
    <s v="PA"/>
    <n v="6"/>
    <x v="0"/>
    <x v="3806"/>
    <s v="OFF0123"/>
    <s v="NA"/>
    <n v="52"/>
    <s v="F"/>
    <s v="Black"/>
    <s v="VIC00455"/>
    <n v="13"/>
    <s v="M"/>
    <s v="Firearm"/>
    <x v="0"/>
    <x v="0"/>
    <x v="1"/>
    <n v="0"/>
    <n v="16136.96"/>
    <s v="Yes"/>
    <n v="1"/>
    <n v="12"/>
    <x v="1"/>
  </r>
  <r>
    <s v="INC004390"/>
    <x v="2"/>
    <x v="4"/>
    <s v="Oakdale"/>
    <s v="OH"/>
    <n v="5"/>
    <x v="4"/>
    <x v="3807"/>
    <s v="OFF0028"/>
    <s v="SUS00693"/>
    <n v="61"/>
    <s v="F"/>
    <s v="White"/>
    <s v="VIC00440"/>
    <n v="10"/>
    <s v="M"/>
    <s v="Hands/Feet"/>
    <x v="3"/>
    <x v="3"/>
    <x v="0"/>
    <n v="0"/>
    <n v="9050.34"/>
    <s v="No"/>
    <n v="4"/>
    <n v="23"/>
    <x v="2"/>
  </r>
  <r>
    <s v="INC000095"/>
    <x v="6"/>
    <x v="6"/>
    <s v="Maplewood"/>
    <s v="AZ"/>
    <n v="11"/>
    <x v="0"/>
    <x v="3808"/>
    <s v="OFF0033"/>
    <s v="SUS00490"/>
    <n v="37"/>
    <s v="F"/>
    <s v="Black"/>
    <s v="VIC00795"/>
    <n v="76"/>
    <s v="M"/>
    <s v="Firearm"/>
    <x v="1"/>
    <x v="4"/>
    <x v="2"/>
    <n v="4"/>
    <n v="5037.3900000000003"/>
    <s v="No"/>
    <n v="2"/>
    <n v="15"/>
    <x v="1"/>
  </r>
  <r>
    <s v="INC003297"/>
    <x v="4"/>
    <x v="8"/>
    <s v="Riverside"/>
    <s v="AZ"/>
    <n v="8"/>
    <x v="2"/>
    <x v="3809"/>
    <s v="OFF0024"/>
    <s v="NA"/>
    <n v="52"/>
    <s v="F"/>
    <s v="Black"/>
    <s v="VIC00262"/>
    <n v="56"/>
    <s v="M"/>
    <s v="Firearm"/>
    <x v="2"/>
    <x v="3"/>
    <x v="1"/>
    <n v="3"/>
    <n v="18797.509999999998"/>
    <s v="Yes"/>
    <n v="3"/>
    <n v="14"/>
    <x v="1"/>
  </r>
  <r>
    <s v="INC001173"/>
    <x v="10"/>
    <x v="1"/>
    <s v="Oakdale"/>
    <s v="NC"/>
    <n v="10"/>
    <x v="1"/>
    <x v="3810"/>
    <s v="OFF0112"/>
    <s v="SUS00216"/>
    <n v="26"/>
    <s v="Other"/>
    <s v="Black"/>
    <s v="VIC00076"/>
    <n v="52"/>
    <s v="M"/>
    <s v="Firearm"/>
    <x v="3"/>
    <x v="4"/>
    <x v="1"/>
    <n v="2"/>
    <n v="16013.36"/>
    <s v="No"/>
    <n v="4"/>
    <n v="20"/>
    <x v="2"/>
  </r>
  <r>
    <s v="INC000696"/>
    <x v="14"/>
    <x v="8"/>
    <s v="Centerville"/>
    <s v="NC"/>
    <n v="10"/>
    <x v="1"/>
    <x v="3811"/>
    <s v="OFF0094"/>
    <s v="SUS00318"/>
    <n v="44"/>
    <s v="F"/>
    <s v="Black"/>
    <s v="VIC00866"/>
    <n v="26"/>
    <s v="M"/>
    <s v="Firearm"/>
    <x v="1"/>
    <x v="4"/>
    <x v="0"/>
    <n v="0"/>
    <n v="7701.9"/>
    <s v="No"/>
    <n v="2"/>
    <n v="4"/>
    <x v="3"/>
  </r>
  <r>
    <s v="INC003009"/>
    <x v="13"/>
    <x v="0"/>
    <s v="Maplewood"/>
    <s v="TX"/>
    <n v="10"/>
    <x v="2"/>
    <x v="3812"/>
    <s v="OFF0127"/>
    <s v="SUS00647"/>
    <n v="53"/>
    <s v="F"/>
    <s v="Black"/>
    <s v="VIC00233"/>
    <n v="26"/>
    <s v="M"/>
    <s v="Firearm"/>
    <x v="2"/>
    <x v="3"/>
    <x v="0"/>
    <n v="1"/>
    <n v="31490.11"/>
    <s v="No"/>
    <n v="3"/>
    <n v="22"/>
    <x v="2"/>
  </r>
  <r>
    <s v="INC001475"/>
    <x v="0"/>
    <x v="6"/>
    <s v="Hillcrest"/>
    <s v="NC"/>
    <n v="10"/>
    <x v="4"/>
    <x v="3813"/>
    <s v="OFF0043"/>
    <s v="SUS00492"/>
    <n v="52"/>
    <s v="M"/>
    <s v="Hispanic"/>
    <s v="VIC00469"/>
    <n v="87"/>
    <s v="F"/>
    <s v="Firearm"/>
    <x v="3"/>
    <x v="0"/>
    <x v="2"/>
    <n v="1"/>
    <n v="46.68"/>
    <s v="No"/>
    <n v="4"/>
    <n v="4"/>
    <x v="3"/>
  </r>
  <r>
    <s v="INC000507"/>
    <x v="7"/>
    <x v="7"/>
    <s v="Oakdale"/>
    <s v="AZ"/>
    <n v="3"/>
    <x v="5"/>
    <x v="3814"/>
    <s v="OFF0071"/>
    <s v="SUS00135"/>
    <n v="65"/>
    <s v="M"/>
    <s v="Black"/>
    <s v="VIC00787"/>
    <n v="60"/>
    <s v="Other"/>
    <s v="Firearm"/>
    <x v="0"/>
    <x v="1"/>
    <x v="1"/>
    <n v="1"/>
    <n v="19430.02"/>
    <s v="Yes"/>
    <n v="1"/>
    <n v="23"/>
    <x v="2"/>
  </r>
  <r>
    <s v="INC003233"/>
    <x v="2"/>
    <x v="6"/>
    <s v="Lakewood"/>
    <s v="OH"/>
    <n v="6"/>
    <x v="0"/>
    <x v="3815"/>
    <s v="OFF0033"/>
    <s v="SUS00154"/>
    <n v="40"/>
    <s v="F"/>
    <s v="White"/>
    <s v="VIC00513"/>
    <n v="75"/>
    <s v="M"/>
    <s v="KNIFE"/>
    <x v="1"/>
    <x v="1"/>
    <x v="2"/>
    <n v="4"/>
    <n v="20351.29"/>
    <s v="No"/>
    <n v="2"/>
    <n v="23"/>
    <x v="2"/>
  </r>
  <r>
    <s v="INC001228"/>
    <x v="0"/>
    <x v="4"/>
    <s v="Springfield"/>
    <s v="FL"/>
    <n v="10"/>
    <x v="1"/>
    <x v="3816"/>
    <s v="OFF0007"/>
    <s v="SUS00318"/>
    <n v="68"/>
    <s v="M"/>
    <s v="White"/>
    <s v="VIC00485"/>
    <n v="77"/>
    <s v="M"/>
    <s v="KNIFE"/>
    <x v="0"/>
    <x v="0"/>
    <x v="2"/>
    <n v="0"/>
    <n v="15580.22"/>
    <s v="No"/>
    <n v="1"/>
    <n v="6"/>
    <x v="0"/>
  </r>
  <r>
    <s v="INC001569"/>
    <x v="8"/>
    <x v="4"/>
    <s v="Hillcrest"/>
    <s v="GA"/>
    <n v="1"/>
    <x v="1"/>
    <x v="3817"/>
    <s v="OFF0038"/>
    <s v="SUS00523"/>
    <n v="16"/>
    <s v="Other"/>
    <s v="Black"/>
    <s v="VIC00116"/>
    <n v="29"/>
    <s v="M"/>
    <s v="KNIFE"/>
    <x v="3"/>
    <x v="2"/>
    <x v="2"/>
    <n v="4"/>
    <n v="5172.38"/>
    <s v="Yes"/>
    <n v="4"/>
    <n v="5"/>
    <x v="3"/>
  </r>
  <r>
    <s v="INC002622"/>
    <x v="11"/>
    <x v="2"/>
    <s v="Maplewood"/>
    <s v="CA"/>
    <n v="4"/>
    <x v="1"/>
    <x v="3818"/>
    <s v="OFF0144"/>
    <s v="SUS00165"/>
    <n v="43"/>
    <s v="M"/>
    <s v="Asian"/>
    <s v="VIC00039"/>
    <n v="74"/>
    <s v="M"/>
    <s v="Unarmed"/>
    <x v="0"/>
    <x v="2"/>
    <x v="2"/>
    <n v="1"/>
    <n v="1486.41"/>
    <s v="No"/>
    <n v="1"/>
    <n v="22"/>
    <x v="2"/>
  </r>
  <r>
    <s v="INC000429"/>
    <x v="9"/>
    <x v="5"/>
    <s v="Springfield"/>
    <s v="NC"/>
    <n v="5"/>
    <x v="1"/>
    <x v="3819"/>
    <s v="OFF0131"/>
    <s v="SUS00328"/>
    <n v="69"/>
    <s v="F"/>
    <s v="Asian"/>
    <s v="VIC00852"/>
    <n v="68"/>
    <s v="Other"/>
    <s v="Hands/Feet"/>
    <x v="3"/>
    <x v="4"/>
    <x v="1"/>
    <n v="0"/>
    <n v="48391.76"/>
    <s v="Yes"/>
    <n v="4"/>
    <n v="9"/>
    <x v="0"/>
  </r>
  <r>
    <s v="INC004639"/>
    <x v="0"/>
    <x v="5"/>
    <s v="Oakdale"/>
    <s v="NC"/>
    <n v="4"/>
    <x v="3"/>
    <x v="3820"/>
    <s v="OFF0101"/>
    <s v="SUS00291"/>
    <n v="41"/>
    <s v="F"/>
    <s v="Asian"/>
    <s v="VIC00979"/>
    <n v="30"/>
    <s v="M"/>
    <s v="Firearm"/>
    <x v="0"/>
    <x v="3"/>
    <x v="2"/>
    <n v="1"/>
    <n v="37937.56"/>
    <s v="No"/>
    <n v="1"/>
    <n v="21"/>
    <x v="2"/>
  </r>
  <r>
    <s v="INC004655"/>
    <x v="2"/>
    <x v="6"/>
    <s v="Maplewood"/>
    <s v="FL"/>
    <n v="2"/>
    <x v="4"/>
    <x v="3821"/>
    <s v="OFF0146"/>
    <s v="SUS00439"/>
    <n v="28"/>
    <s v="M"/>
    <s v="Black"/>
    <s v="VIC00050"/>
    <n v="10"/>
    <s v="M"/>
    <s v="Unarmed"/>
    <x v="3"/>
    <x v="0"/>
    <x v="1"/>
    <n v="3"/>
    <n v="12830.45"/>
    <s v="No"/>
    <n v="4"/>
    <n v="21"/>
    <x v="2"/>
  </r>
  <r>
    <s v="INC003659"/>
    <x v="6"/>
    <x v="4"/>
    <s v="Maplewood"/>
    <s v="CA"/>
    <n v="12"/>
    <x v="5"/>
    <x v="3822"/>
    <s v="OFF0149"/>
    <s v="SUS00627"/>
    <n v="68"/>
    <s v="F"/>
    <s v="Black"/>
    <s v="VIC00921"/>
    <n v="48"/>
    <s v="M"/>
    <s v="Firearm"/>
    <x v="1"/>
    <x v="2"/>
    <x v="0"/>
    <n v="3"/>
    <n v="6461.62"/>
    <s v="No"/>
    <n v="2"/>
    <n v="7"/>
    <x v="0"/>
  </r>
  <r>
    <s v="INC000033"/>
    <x v="23"/>
    <x v="5"/>
    <s v="Fairview"/>
    <s v="FL"/>
    <n v="6"/>
    <x v="6"/>
    <x v="3823"/>
    <s v="OFF0119"/>
    <s v="NA"/>
    <n v="52"/>
    <s v="F"/>
    <s v="Black"/>
    <s v="VIC00795"/>
    <n v="35"/>
    <s v="M"/>
    <s v="Firearm"/>
    <x v="1"/>
    <x v="3"/>
    <x v="3"/>
    <n v="3"/>
    <n v="12665.69"/>
    <s v="No"/>
    <n v="2"/>
    <n v="23"/>
    <x v="2"/>
  </r>
  <r>
    <s v="INC000461"/>
    <x v="14"/>
    <x v="1"/>
    <s v="Maplewood"/>
    <s v="FL"/>
    <n v="1"/>
    <x v="0"/>
    <x v="3824"/>
    <s v="OFF0084"/>
    <s v="SUS00524"/>
    <n v="68"/>
    <s v="F"/>
    <s v="Hispanic"/>
    <s v="VIC00635"/>
    <n v="48"/>
    <s v="M"/>
    <s v="Firearm"/>
    <x v="1"/>
    <x v="4"/>
    <x v="0"/>
    <n v="2"/>
    <n v="13330.44"/>
    <s v="Yes"/>
    <n v="2"/>
    <n v="17"/>
    <x v="1"/>
  </r>
  <r>
    <s v="INC000753"/>
    <x v="0"/>
    <x v="2"/>
    <s v="Maplewood"/>
    <s v="AZ"/>
    <n v="6"/>
    <x v="3"/>
    <x v="3825"/>
    <s v="OFF0056"/>
    <s v="SUS00388"/>
    <n v="57"/>
    <s v="F"/>
    <s v="Asian"/>
    <s v="VIC00292"/>
    <n v="52"/>
    <s v="F"/>
    <s v="Firearm"/>
    <x v="1"/>
    <x v="0"/>
    <x v="1"/>
    <n v="3"/>
    <n v="10200.65"/>
    <s v="No"/>
    <n v="2"/>
    <n v="8"/>
    <x v="0"/>
  </r>
  <r>
    <s v="INC001948"/>
    <x v="20"/>
    <x v="2"/>
    <s v="Riverside"/>
    <s v="IL"/>
    <n v="5"/>
    <x v="5"/>
    <x v="3826"/>
    <s v="OFF0066"/>
    <s v="NA"/>
    <n v="52"/>
    <s v="F"/>
    <s v="Black"/>
    <s v="VIC00566"/>
    <n v="74"/>
    <s v="M"/>
    <s v="KNIFE"/>
    <x v="2"/>
    <x v="0"/>
    <x v="1"/>
    <n v="0"/>
    <n v="30965.49"/>
    <s v="No"/>
    <n v="3"/>
    <n v="0"/>
    <x v="3"/>
  </r>
  <r>
    <s v="INC003991"/>
    <x v="9"/>
    <x v="8"/>
    <s v="Riverside"/>
    <s v="PA"/>
    <n v="9"/>
    <x v="1"/>
    <x v="3827"/>
    <s v="OFF0096"/>
    <s v="SUS00097"/>
    <n v="52"/>
    <s v="M"/>
    <s v="Black"/>
    <s v="VIC00903"/>
    <n v="81"/>
    <s v="M"/>
    <s v="Firearm"/>
    <x v="2"/>
    <x v="3"/>
    <x v="1"/>
    <n v="1"/>
    <n v="12732.94"/>
    <s v="Yes"/>
    <n v="3"/>
    <n v="19"/>
    <x v="2"/>
  </r>
  <r>
    <s v="INC000442"/>
    <x v="20"/>
    <x v="5"/>
    <s v="Fairview"/>
    <s v="FL"/>
    <n v="5"/>
    <x v="2"/>
    <x v="3828"/>
    <s v="OFF0071"/>
    <s v="NA"/>
    <n v="52"/>
    <s v="F"/>
    <s v="Black"/>
    <s v="VIC00687"/>
    <n v="56"/>
    <s v="F"/>
    <s v="Firearm"/>
    <x v="3"/>
    <x v="4"/>
    <x v="1"/>
    <n v="5"/>
    <n v="21451.72"/>
    <s v="Yes"/>
    <n v="4"/>
    <n v="17"/>
    <x v="1"/>
  </r>
  <r>
    <s v="INC001006"/>
    <x v="27"/>
    <x v="7"/>
    <s v="Centerville"/>
    <s v="IL"/>
    <n v="12"/>
    <x v="4"/>
    <x v="3829"/>
    <s v="OFF0029"/>
    <s v="SUS00070"/>
    <n v="46"/>
    <s v="F"/>
    <s v="Hispanic"/>
    <s v="VIC00132"/>
    <n v="35"/>
    <s v="M"/>
    <s v="Blunt Object"/>
    <x v="0"/>
    <x v="2"/>
    <x v="2"/>
    <n v="2"/>
    <n v="6511.38"/>
    <s v="Yes"/>
    <n v="1"/>
    <n v="15"/>
    <x v="1"/>
  </r>
  <r>
    <s v="INC002522"/>
    <x v="8"/>
    <x v="2"/>
    <s v="Lakewood"/>
    <s v="OH"/>
    <n v="7"/>
    <x v="2"/>
    <x v="3830"/>
    <s v="OFF0005"/>
    <s v="SUS00563"/>
    <n v="52"/>
    <s v="F"/>
    <s v="Black"/>
    <s v="VIC00947"/>
    <n v="89"/>
    <s v="M"/>
    <s v="Firearm"/>
    <x v="0"/>
    <x v="1"/>
    <x v="3"/>
    <n v="2"/>
    <n v="33000.239999999998"/>
    <s v="Yes"/>
    <n v="1"/>
    <n v="10"/>
    <x v="0"/>
  </r>
  <r>
    <s v="INC002406"/>
    <x v="12"/>
    <x v="4"/>
    <s v="Centerville"/>
    <s v="CA"/>
    <n v="7"/>
    <x v="1"/>
    <x v="3831"/>
    <s v="OFF0046"/>
    <s v="NA"/>
    <n v="52"/>
    <s v="F"/>
    <s v="Black"/>
    <s v="VIC00658"/>
    <n v="21"/>
    <s v="M"/>
    <s v="KNIFE"/>
    <x v="0"/>
    <x v="0"/>
    <x v="2"/>
    <n v="2"/>
    <n v="42682.61"/>
    <s v="No"/>
    <n v="1"/>
    <n v="1"/>
    <x v="3"/>
  </r>
  <r>
    <s v="INC000767"/>
    <x v="0"/>
    <x v="1"/>
    <s v="Hillcrest"/>
    <s v="OH"/>
    <n v="10"/>
    <x v="2"/>
    <x v="3832"/>
    <s v="OFF0146"/>
    <s v="SUS00246"/>
    <n v="35"/>
    <s v="M"/>
    <s v="Black"/>
    <s v="VIC00268"/>
    <n v="77"/>
    <s v="M"/>
    <s v="Blunt Object"/>
    <x v="0"/>
    <x v="0"/>
    <x v="0"/>
    <n v="4"/>
    <n v="8575.81"/>
    <s v="No"/>
    <n v="1"/>
    <n v="0"/>
    <x v="3"/>
  </r>
  <r>
    <s v="INC004937"/>
    <x v="20"/>
    <x v="2"/>
    <s v="Oakdale"/>
    <s v="NY"/>
    <n v="6"/>
    <x v="2"/>
    <x v="3833"/>
    <s v="OFF0007"/>
    <s v="SUS00086"/>
    <n v="33"/>
    <s v="F"/>
    <s v="Hispanic"/>
    <s v="VIC00300"/>
    <n v="67"/>
    <s v="M"/>
    <s v="Firearm"/>
    <x v="0"/>
    <x v="4"/>
    <x v="0"/>
    <n v="5"/>
    <n v="21621.94"/>
    <s v="Yes"/>
    <n v="1"/>
    <n v="16"/>
    <x v="1"/>
  </r>
  <r>
    <s v="INC002009"/>
    <x v="16"/>
    <x v="1"/>
    <s v="Hillcrest"/>
    <s v="OH"/>
    <n v="8"/>
    <x v="3"/>
    <x v="3834"/>
    <s v="OFF0106"/>
    <s v="NA"/>
    <n v="52"/>
    <s v="F"/>
    <s v="Black"/>
    <s v="VIC00237"/>
    <n v="24"/>
    <s v="Other"/>
    <s v="Hands/Feet"/>
    <x v="1"/>
    <x v="3"/>
    <x v="1"/>
    <n v="0"/>
    <n v="9386.7900000000009"/>
    <s v="No"/>
    <n v="2"/>
    <n v="1"/>
    <x v="3"/>
  </r>
  <r>
    <s v="INC001125"/>
    <x v="15"/>
    <x v="6"/>
    <s v="Riverside"/>
    <s v="GA"/>
    <n v="5"/>
    <x v="3"/>
    <x v="3835"/>
    <s v="OFF0018"/>
    <s v="SUS00682"/>
    <n v="75"/>
    <s v="F"/>
    <s v="Asian"/>
    <s v="VIC00599"/>
    <n v="12"/>
    <s v="M"/>
    <s v="Firearm"/>
    <x v="2"/>
    <x v="2"/>
    <x v="0"/>
    <n v="3"/>
    <n v="24322.560000000001"/>
    <s v="No"/>
    <n v="3"/>
    <n v="5"/>
    <x v="3"/>
  </r>
  <r>
    <s v="INC000023"/>
    <x v="8"/>
    <x v="4"/>
    <s v="Riverside"/>
    <s v="NY"/>
    <n v="4"/>
    <x v="5"/>
    <x v="3836"/>
    <s v="OFF0139"/>
    <s v="SUS00425"/>
    <n v="52"/>
    <s v="F"/>
    <s v="Other"/>
    <s v="VIC00034"/>
    <n v="66"/>
    <s v="M"/>
    <s v="Firearm"/>
    <x v="0"/>
    <x v="3"/>
    <x v="1"/>
    <n v="1"/>
    <n v="48410.34"/>
    <s v="No"/>
    <n v="1"/>
    <n v="20"/>
    <x v="2"/>
  </r>
  <r>
    <s v="INC001138"/>
    <x v="0"/>
    <x v="8"/>
    <s v="Springfield"/>
    <s v="TX"/>
    <n v="12"/>
    <x v="1"/>
    <x v="3837"/>
    <s v="OFF0076"/>
    <s v="SUS00085"/>
    <n v="20"/>
    <s v="F"/>
    <s v="White"/>
    <s v="VIC00547"/>
    <n v="71"/>
    <s v="M"/>
    <s v="Firearm"/>
    <x v="0"/>
    <x v="3"/>
    <x v="1"/>
    <n v="0"/>
    <n v="25271.74"/>
    <s v="No"/>
    <n v="1"/>
    <n v="23"/>
    <x v="2"/>
  </r>
  <r>
    <s v="INC002951"/>
    <x v="9"/>
    <x v="8"/>
    <s v="Maplewood"/>
    <s v="AZ"/>
    <n v="1"/>
    <x v="4"/>
    <x v="3838"/>
    <s v="OFF0070"/>
    <s v="SUS00166"/>
    <n v="69"/>
    <s v="M"/>
    <s v="Asian"/>
    <s v="VIC00108"/>
    <n v="56"/>
    <s v="M"/>
    <s v="Firearm"/>
    <x v="2"/>
    <x v="0"/>
    <x v="3"/>
    <n v="3"/>
    <n v="37917.980000000003"/>
    <s v="Yes"/>
    <n v="3"/>
    <n v="8"/>
    <x v="0"/>
  </r>
  <r>
    <s v="INC003494"/>
    <x v="23"/>
    <x v="9"/>
    <s v="Lakewood"/>
    <s v="NY"/>
    <n v="1"/>
    <x v="2"/>
    <x v="3839"/>
    <s v="OFF0041"/>
    <s v="SUS00592"/>
    <n v="61"/>
    <s v="F"/>
    <s v="Black"/>
    <s v="VIC00510"/>
    <n v="42"/>
    <s v="F"/>
    <s v="Firearm"/>
    <x v="1"/>
    <x v="0"/>
    <x v="0"/>
    <n v="5"/>
    <n v="3334.25"/>
    <s v="No"/>
    <n v="2"/>
    <n v="7"/>
    <x v="0"/>
  </r>
  <r>
    <s v="INC004916"/>
    <x v="1"/>
    <x v="1"/>
    <s v="Hillcrest"/>
    <s v="OH"/>
    <n v="8"/>
    <x v="4"/>
    <x v="3840"/>
    <s v="OFF0046"/>
    <s v="SUS00584"/>
    <n v="24"/>
    <s v="Other"/>
    <s v="Black"/>
    <s v="VIC00587"/>
    <n v="58"/>
    <s v="M"/>
    <s v="Firearm"/>
    <x v="1"/>
    <x v="4"/>
    <x v="1"/>
    <n v="1"/>
    <n v="0"/>
    <s v="Yes"/>
    <n v="2"/>
    <n v="18"/>
    <x v="2"/>
  </r>
  <r>
    <s v="INC004395"/>
    <x v="13"/>
    <x v="7"/>
    <s v="Centerville"/>
    <s v="TX"/>
    <n v="9"/>
    <x v="1"/>
    <x v="3841"/>
    <s v="OFF0042"/>
    <s v="SUS00354"/>
    <n v="52"/>
    <s v="Other"/>
    <s v="Other"/>
    <s v="VIC00726"/>
    <n v="39"/>
    <s v="M"/>
    <s v="Hands/Feet"/>
    <x v="1"/>
    <x v="2"/>
    <x v="0"/>
    <n v="0"/>
    <n v="42076.33"/>
    <s v="No"/>
    <n v="2"/>
    <n v="0"/>
    <x v="3"/>
  </r>
  <r>
    <s v="INC000937"/>
    <x v="26"/>
    <x v="2"/>
    <s v="Riverside"/>
    <s v="NC"/>
    <n v="9"/>
    <x v="1"/>
    <x v="3842"/>
    <s v="OFF0035"/>
    <s v="SUS00279"/>
    <n v="35"/>
    <s v="F"/>
    <s v="Hispanic"/>
    <s v="VIC00335"/>
    <n v="28"/>
    <s v="M"/>
    <s v="Blunt Object"/>
    <x v="1"/>
    <x v="2"/>
    <x v="0"/>
    <n v="0"/>
    <n v="22453.26"/>
    <s v="No"/>
    <n v="2"/>
    <n v="4"/>
    <x v="3"/>
  </r>
  <r>
    <s v="INC003760"/>
    <x v="18"/>
    <x v="6"/>
    <s v="Centerville"/>
    <s v="CA"/>
    <n v="8"/>
    <x v="2"/>
    <x v="3843"/>
    <s v="OFF0011"/>
    <s v="SUS00717"/>
    <n v="44"/>
    <s v="F"/>
    <s v="Black"/>
    <s v="VIC00489"/>
    <n v="56"/>
    <s v="Other"/>
    <s v="Firearm"/>
    <x v="0"/>
    <x v="0"/>
    <x v="3"/>
    <n v="5"/>
    <n v="33444.18"/>
    <s v="No"/>
    <n v="1"/>
    <n v="9"/>
    <x v="0"/>
  </r>
  <r>
    <s v="INC001561"/>
    <x v="20"/>
    <x v="3"/>
    <s v="Lakewood"/>
    <s v="OH"/>
    <n v="2"/>
    <x v="5"/>
    <x v="3844"/>
    <s v="OFF0093"/>
    <s v="SUS00183"/>
    <n v="59"/>
    <s v="Other"/>
    <s v="Black"/>
    <m/>
    <n v="56"/>
    <s v="M"/>
    <s v="Firearm"/>
    <x v="3"/>
    <x v="0"/>
    <x v="1"/>
    <n v="1"/>
    <n v="19666.02"/>
    <s v="Yes"/>
    <n v="4"/>
    <n v="12"/>
    <x v="1"/>
  </r>
  <r>
    <s v="INC97422"/>
    <x v="17"/>
    <x v="7"/>
    <s v="Maplewood"/>
    <s v="NC"/>
    <n v="3"/>
    <x v="0"/>
    <x v="2042"/>
    <s v="OFF0060"/>
    <s v="SUS00665"/>
    <n v="26"/>
    <s v="F"/>
    <s v="Black"/>
    <s v="VIC00899"/>
    <n v="23"/>
    <s v="M"/>
    <s v="Firearm"/>
    <x v="2"/>
    <x v="0"/>
    <x v="1"/>
    <n v="1"/>
    <n v="0"/>
    <s v="Yes"/>
    <n v="3"/>
    <n v="0"/>
    <x v="3"/>
  </r>
  <r>
    <s v="INC001595"/>
    <x v="20"/>
    <x v="6"/>
    <s v="Riverside"/>
    <s v="IL"/>
    <n v="7"/>
    <x v="4"/>
    <x v="3845"/>
    <s v="OFF0069"/>
    <s v="SUS00235"/>
    <n v="70"/>
    <s v="F"/>
    <s v="Asian"/>
    <s v="VIC00109"/>
    <n v="41"/>
    <s v="M"/>
    <s v="Blunt Object"/>
    <x v="1"/>
    <x v="2"/>
    <x v="1"/>
    <n v="2"/>
    <n v="27194.23"/>
    <s v="No"/>
    <n v="2"/>
    <n v="0"/>
    <x v="3"/>
  </r>
  <r>
    <s v="INC002418"/>
    <x v="0"/>
    <x v="0"/>
    <s v="Hillcrest"/>
    <s v="OH"/>
    <n v="12"/>
    <x v="3"/>
    <x v="3846"/>
    <s v="OFF0118"/>
    <s v="SUS00094"/>
    <n v="41"/>
    <s v="Other"/>
    <s v="Black"/>
    <s v="VIC00184"/>
    <n v="21"/>
    <s v="M"/>
    <s v="Hands/Feet"/>
    <x v="1"/>
    <x v="2"/>
    <x v="0"/>
    <n v="3"/>
    <n v="3202.19"/>
    <s v="No"/>
    <n v="2"/>
    <n v="12"/>
    <x v="1"/>
  </r>
  <r>
    <s v="INC004288"/>
    <x v="6"/>
    <x v="0"/>
    <s v="Hillcrest"/>
    <s v="NC"/>
    <n v="7"/>
    <x v="4"/>
    <x v="3847"/>
    <s v="OFF0009"/>
    <s v="SUS00459"/>
    <n v="36"/>
    <s v="M"/>
    <s v="Black"/>
    <s v="VIC00097"/>
    <n v="85"/>
    <s v="F"/>
    <s v="Hands/Feet"/>
    <x v="0"/>
    <x v="1"/>
    <x v="1"/>
    <n v="4"/>
    <n v="41783.599999999999"/>
    <s v="No"/>
    <n v="1"/>
    <n v="6"/>
    <x v="0"/>
  </r>
  <r>
    <s v="INC000787"/>
    <x v="15"/>
    <x v="3"/>
    <s v="Maplewood"/>
    <s v="AZ"/>
    <n v="5"/>
    <x v="0"/>
    <x v="3848"/>
    <s v="OFF0014"/>
    <s v="SUS00799"/>
    <n v="35"/>
    <s v="F"/>
    <s v="Hispanic"/>
    <s v="VIC00788"/>
    <n v="19"/>
    <s v="M"/>
    <s v="Firearm"/>
    <x v="3"/>
    <x v="2"/>
    <x v="3"/>
    <n v="2"/>
    <n v="12881.66"/>
    <s v="No"/>
    <n v="4"/>
    <n v="3"/>
    <x v="3"/>
  </r>
  <r>
    <s v="INC002801"/>
    <x v="20"/>
    <x v="7"/>
    <s v="Lakewood"/>
    <s v="AZ"/>
    <n v="3"/>
    <x v="0"/>
    <x v="3849"/>
    <s v="OFF0036"/>
    <s v="SUS00535"/>
    <n v="20"/>
    <s v="M"/>
    <s v="White"/>
    <s v="VIC00090"/>
    <n v="30"/>
    <s v="M"/>
    <s v="Firearm"/>
    <x v="0"/>
    <x v="2"/>
    <x v="1"/>
    <n v="2"/>
    <n v="5795.78"/>
    <s v="Yes"/>
    <n v="1"/>
    <n v="12"/>
    <x v="1"/>
  </r>
  <r>
    <s v="INC000936"/>
    <x v="19"/>
    <x v="1"/>
    <s v="Maplewood"/>
    <s v="PA"/>
    <n v="2"/>
    <x v="0"/>
    <x v="3850"/>
    <s v="OFF0116"/>
    <s v="SUS00231"/>
    <n v="30"/>
    <s v="F"/>
    <s v="Other"/>
    <s v="VIC00989"/>
    <n v="56"/>
    <s v="Other"/>
    <s v="Blunt Object"/>
    <x v="2"/>
    <x v="3"/>
    <x v="3"/>
    <n v="5"/>
    <n v="1570.22"/>
    <s v="No"/>
    <n v="3"/>
    <n v="12"/>
    <x v="1"/>
  </r>
  <r>
    <s v="INC004905"/>
    <x v="11"/>
    <x v="9"/>
    <s v="Hillcrest"/>
    <s v="IL"/>
    <n v="10"/>
    <x v="4"/>
    <x v="3851"/>
    <s v="OFF0018"/>
    <s v="SUS00525"/>
    <n v="52"/>
    <s v="F"/>
    <s v="Black"/>
    <s v="VIC00739"/>
    <n v="56"/>
    <s v="F"/>
    <s v="Hands/Feet"/>
    <x v="3"/>
    <x v="1"/>
    <x v="1"/>
    <n v="5"/>
    <n v="44669.19"/>
    <s v="No"/>
    <n v="4"/>
    <n v="1"/>
    <x v="3"/>
  </r>
  <r>
    <s v="INC001165"/>
    <x v="16"/>
    <x v="6"/>
    <s v="Lakewood"/>
    <s v="TX"/>
    <n v="8"/>
    <x v="6"/>
    <x v="3852"/>
    <s v="OFF0075"/>
    <s v="SUS00481"/>
    <n v="52"/>
    <s v="F"/>
    <s v="Other"/>
    <s v="VIC00715"/>
    <n v="70"/>
    <s v="F"/>
    <s v="Firearm"/>
    <x v="1"/>
    <x v="4"/>
    <x v="2"/>
    <n v="3"/>
    <n v="41664.300000000003"/>
    <s v="No"/>
    <n v="2"/>
    <n v="22"/>
    <x v="2"/>
  </r>
  <r>
    <s v="INC001007"/>
    <x v="27"/>
    <x v="9"/>
    <s v="Maplewood"/>
    <s v="IL"/>
    <n v="3"/>
    <x v="1"/>
    <x v="3853"/>
    <s v="OFF0131"/>
    <s v="SUS00283"/>
    <n v="53"/>
    <s v="F"/>
    <s v="Asian"/>
    <s v="VIC00416"/>
    <n v="49"/>
    <s v="F"/>
    <s v="Hands/Feet"/>
    <x v="1"/>
    <x v="2"/>
    <x v="3"/>
    <n v="0"/>
    <n v="20355.89"/>
    <s v="Yes"/>
    <n v="2"/>
    <n v="3"/>
    <x v="3"/>
  </r>
  <r>
    <s v="INC004187"/>
    <x v="0"/>
    <x v="5"/>
    <s v="Riverside"/>
    <s v="TX"/>
    <n v="1"/>
    <x v="6"/>
    <x v="3854"/>
    <s v="OFF0119"/>
    <s v="SUS00521"/>
    <n v="22"/>
    <s v="M"/>
    <s v="Other"/>
    <s v="VIC00273"/>
    <n v="61"/>
    <s v="M"/>
    <s v="Hands/Feet"/>
    <x v="3"/>
    <x v="3"/>
    <x v="3"/>
    <n v="4"/>
    <n v="19852.150000000001"/>
    <s v="No"/>
    <n v="4"/>
    <n v="0"/>
    <x v="3"/>
  </r>
  <r>
    <s v="INC001508"/>
    <x v="14"/>
    <x v="2"/>
    <s v="Centerville"/>
    <s v="PA"/>
    <n v="9"/>
    <x v="6"/>
    <x v="3855"/>
    <s v="OFF0075"/>
    <s v="SUS00747"/>
    <n v="44"/>
    <s v="F"/>
    <s v="Other"/>
    <s v="VIC00225"/>
    <n v="19"/>
    <s v="F"/>
    <s v="KNIFE"/>
    <x v="3"/>
    <x v="0"/>
    <x v="2"/>
    <n v="0"/>
    <n v="10230.36"/>
    <s v="No"/>
    <n v="4"/>
    <n v="8"/>
    <x v="0"/>
  </r>
  <r>
    <s v="INC000349"/>
    <x v="21"/>
    <x v="7"/>
    <s v="Oakdale"/>
    <s v="OH"/>
    <n v="5"/>
    <x v="4"/>
    <x v="3856"/>
    <s v="OFF0011"/>
    <s v="SUS00382"/>
    <n v="71"/>
    <s v="M"/>
    <s v="Black"/>
    <s v="VIC00982"/>
    <n v="24"/>
    <s v="M"/>
    <s v="Blunt Object"/>
    <x v="3"/>
    <x v="3"/>
    <x v="1"/>
    <n v="2"/>
    <n v="24026.46"/>
    <s v="Yes"/>
    <n v="4"/>
    <n v="10"/>
    <x v="0"/>
  </r>
  <r>
    <s v="INC004263"/>
    <x v="6"/>
    <x v="7"/>
    <s v="Oakdale"/>
    <s v="FL"/>
    <n v="8"/>
    <x v="7"/>
    <x v="39"/>
    <s v="OFF0021"/>
    <s v="SUS00584"/>
    <n v="31"/>
    <s v="M"/>
    <s v="Other"/>
    <s v="VIC00093"/>
    <n v="10"/>
    <s v="Other"/>
    <s v="Firearm"/>
    <x v="2"/>
    <x v="0"/>
    <x v="2"/>
    <n v="4"/>
    <n v="0"/>
    <s v="No"/>
    <n v="3"/>
    <n v="0"/>
    <x v="3"/>
  </r>
  <r>
    <s v="INC003505"/>
    <x v="20"/>
    <x v="9"/>
    <s v="Lakewood"/>
    <s v="CA"/>
    <n v="5"/>
    <x v="6"/>
    <x v="3857"/>
    <s v="OFF0029"/>
    <s v="SUS00629"/>
    <n v="31"/>
    <s v="F"/>
    <s v="White"/>
    <s v="VIC00007"/>
    <n v="31"/>
    <s v="Other"/>
    <s v="Hands/Feet"/>
    <x v="2"/>
    <x v="1"/>
    <x v="3"/>
    <n v="3"/>
    <n v="5750.91"/>
    <s v="No"/>
    <n v="3"/>
    <n v="4"/>
    <x v="3"/>
  </r>
  <r>
    <s v="INC003230"/>
    <x v="26"/>
    <x v="2"/>
    <s v="Hillcrest"/>
    <s v="IL"/>
    <n v="8"/>
    <x v="4"/>
    <x v="3858"/>
    <s v="OFF0008"/>
    <s v="SUS00343"/>
    <n v="30"/>
    <s v="F"/>
    <s v="Hispanic"/>
    <s v="VIC00022"/>
    <n v="71"/>
    <s v="M"/>
    <s v="Unarmed"/>
    <x v="1"/>
    <x v="2"/>
    <x v="2"/>
    <n v="0"/>
    <n v="20312.34"/>
    <s v="No"/>
    <n v="2"/>
    <n v="7"/>
    <x v="0"/>
  </r>
  <r>
    <s v="INC004699"/>
    <x v="24"/>
    <x v="2"/>
    <s v="Fairview"/>
    <s v="CA"/>
    <n v="11"/>
    <x v="0"/>
    <x v="3859"/>
    <s v="OFF0062"/>
    <s v="SUS00691"/>
    <n v="69"/>
    <s v="F"/>
    <s v="White"/>
    <s v="VIC00674"/>
    <n v="64"/>
    <s v="M"/>
    <s v="Blunt Object"/>
    <x v="0"/>
    <x v="0"/>
    <x v="0"/>
    <n v="1"/>
    <n v="45871.42"/>
    <s v="No"/>
    <n v="1"/>
    <n v="11"/>
    <x v="0"/>
  </r>
  <r>
    <s v="INC004485"/>
    <x v="11"/>
    <x v="5"/>
    <s v="Maplewood"/>
    <s v="GA"/>
    <n v="9"/>
    <x v="0"/>
    <x v="3860"/>
    <s v="OFF0137"/>
    <s v="SUS00195"/>
    <n v="52"/>
    <s v="F"/>
    <s v="Black"/>
    <s v="VIC00265"/>
    <n v="39"/>
    <s v="M"/>
    <s v="Blunt Object"/>
    <x v="1"/>
    <x v="0"/>
    <x v="1"/>
    <n v="1"/>
    <n v="2194.3000000000002"/>
    <s v="No"/>
    <n v="2"/>
    <n v="2"/>
    <x v="3"/>
  </r>
  <r>
    <s v="INC003332"/>
    <x v="4"/>
    <x v="2"/>
    <s v="Fairview"/>
    <s v="AZ"/>
    <n v="8"/>
    <x v="7"/>
    <x v="39"/>
    <s v="OFF0069"/>
    <s v="NA"/>
    <n v="52"/>
    <s v="F"/>
    <s v="Black"/>
    <s v="VIC00803"/>
    <n v="73"/>
    <s v="F"/>
    <s v="KNIFE"/>
    <x v="2"/>
    <x v="4"/>
    <x v="0"/>
    <n v="0"/>
    <n v="0"/>
    <s v="Yes"/>
    <n v="3"/>
    <n v="0"/>
    <x v="3"/>
  </r>
  <r>
    <s v="INC000007"/>
    <x v="21"/>
    <x v="4"/>
    <s v="Maplewood"/>
    <s v="NC"/>
    <n v="8"/>
    <x v="3"/>
    <x v="3861"/>
    <s v="OFF0027"/>
    <s v="SUS00119"/>
    <n v="52"/>
    <s v="F"/>
    <s v="Other"/>
    <s v="VIC00620"/>
    <n v="43"/>
    <s v="F"/>
    <s v="Blunt Object"/>
    <x v="1"/>
    <x v="3"/>
    <x v="1"/>
    <n v="0"/>
    <n v="177.28"/>
    <s v="Yes"/>
    <n v="2"/>
    <n v="1"/>
    <x v="3"/>
  </r>
  <r>
    <s v="INC002811"/>
    <x v="2"/>
    <x v="7"/>
    <s v="Hillcrest"/>
    <s v="GA"/>
    <n v="12"/>
    <x v="5"/>
    <x v="3862"/>
    <s v="OFF0019"/>
    <s v="SUS00296"/>
    <n v="63"/>
    <s v="M"/>
    <s v="Asian"/>
    <s v="VIC00684"/>
    <n v="56"/>
    <s v="M"/>
    <s v="Blunt Object"/>
    <x v="1"/>
    <x v="0"/>
    <x v="0"/>
    <n v="5"/>
    <n v="3668.05"/>
    <s v="No"/>
    <n v="2"/>
    <n v="0"/>
    <x v="3"/>
  </r>
  <r>
    <s v="INC003322"/>
    <x v="23"/>
    <x v="7"/>
    <s v="Hillcrest"/>
    <s v="GA"/>
    <n v="9"/>
    <x v="2"/>
    <x v="3863"/>
    <s v="OFF0004"/>
    <s v="SUS00669"/>
    <n v="62"/>
    <s v="M"/>
    <s v="Hispanic"/>
    <s v="VIC00171"/>
    <n v="64"/>
    <s v="M"/>
    <s v="Firearm"/>
    <x v="3"/>
    <x v="0"/>
    <x v="0"/>
    <n v="1"/>
    <n v="24691.79"/>
    <s v="No"/>
    <n v="4"/>
    <n v="15"/>
    <x v="1"/>
  </r>
  <r>
    <s v="INC001604"/>
    <x v="27"/>
    <x v="3"/>
    <s v="Oakdale"/>
    <s v="NY"/>
    <n v="9"/>
    <x v="0"/>
    <x v="3864"/>
    <s v="OFF0127"/>
    <s v="SUS00246"/>
    <n v="60"/>
    <s v="F"/>
    <s v="White"/>
    <s v="VIC00918"/>
    <n v="57"/>
    <s v="M"/>
    <s v="Firearm"/>
    <x v="1"/>
    <x v="2"/>
    <x v="2"/>
    <n v="2"/>
    <n v="37611.46"/>
    <s v="No"/>
    <n v="2"/>
    <n v="21"/>
    <x v="2"/>
  </r>
  <r>
    <s v="INC003351"/>
    <x v="4"/>
    <x v="2"/>
    <s v="Oakdale"/>
    <s v="FL"/>
    <n v="12"/>
    <x v="0"/>
    <x v="3865"/>
    <s v="OFF0060"/>
    <s v="SUS00194"/>
    <n v="37"/>
    <s v="M"/>
    <s v="Black"/>
    <s v="VIC00421"/>
    <n v="14"/>
    <s v="F"/>
    <s v="Firearm"/>
    <x v="1"/>
    <x v="1"/>
    <x v="1"/>
    <n v="3"/>
    <n v="2887.87"/>
    <s v="Yes"/>
    <n v="2"/>
    <n v="2"/>
    <x v="3"/>
  </r>
  <r>
    <s v="INC002585"/>
    <x v="4"/>
    <x v="3"/>
    <s v="Fairview"/>
    <s v="FL"/>
    <n v="3"/>
    <x v="5"/>
    <x v="3866"/>
    <s v="OFF0018"/>
    <s v="SUS00622"/>
    <n v="43"/>
    <s v="M"/>
    <s v="Asian"/>
    <s v="VIC00169"/>
    <n v="21"/>
    <s v="F"/>
    <s v="Firearm"/>
    <x v="3"/>
    <x v="3"/>
    <x v="1"/>
    <n v="1"/>
    <n v="15653.12"/>
    <s v="No"/>
    <n v="4"/>
    <n v="0"/>
    <x v="3"/>
  </r>
  <r>
    <s v="INC000508"/>
    <x v="12"/>
    <x v="7"/>
    <s v="Maplewood"/>
    <s v="NC"/>
    <n v="9"/>
    <x v="3"/>
    <x v="3867"/>
    <s v="OFF0007"/>
    <s v="SUS00224"/>
    <n v="17"/>
    <s v="F"/>
    <s v="Black"/>
    <s v="VIC00111"/>
    <n v="83"/>
    <s v="M"/>
    <s v="Hands/Feet"/>
    <x v="0"/>
    <x v="1"/>
    <x v="1"/>
    <n v="0"/>
    <n v="9734.3700000000008"/>
    <s v="No"/>
    <n v="1"/>
    <n v="13"/>
    <x v="1"/>
  </r>
  <r>
    <s v="INC92838"/>
    <x v="28"/>
    <x v="8"/>
    <s v="Hillcrest"/>
    <s v="TX"/>
    <n v="6"/>
    <x v="1"/>
    <x v="2868"/>
    <s v="OFF0100"/>
    <s v="SUS00162"/>
    <n v="47"/>
    <s v="M"/>
    <s v="White"/>
    <s v="VIC00242"/>
    <n v="61"/>
    <s v="F"/>
    <s v="Firearm"/>
    <x v="1"/>
    <x v="0"/>
    <x v="0"/>
    <n v="2"/>
    <n v="28548.16"/>
    <s v="No"/>
    <n v="2"/>
    <n v="21"/>
    <x v="2"/>
  </r>
  <r>
    <s v="INC000289"/>
    <x v="17"/>
    <x v="4"/>
    <s v="Oakdale"/>
    <s v="FL"/>
    <n v="10"/>
    <x v="1"/>
    <x v="3868"/>
    <s v="OFF0123"/>
    <s v="SUS00241"/>
    <n v="28"/>
    <s v="F"/>
    <s v="Hispanic"/>
    <s v="VIC00014"/>
    <n v="53"/>
    <s v="M"/>
    <s v="Hands/Feet"/>
    <x v="3"/>
    <x v="2"/>
    <x v="3"/>
    <n v="2"/>
    <n v="17054.86"/>
    <s v="No"/>
    <n v="4"/>
    <n v="9"/>
    <x v="0"/>
  </r>
  <r>
    <s v="INC001212"/>
    <x v="17"/>
    <x v="8"/>
    <s v="Lakewood"/>
    <s v="OH"/>
    <n v="7"/>
    <x v="6"/>
    <x v="3869"/>
    <s v="OFF0115"/>
    <s v="SUS00667"/>
    <n v="52"/>
    <s v="M"/>
    <s v="Asian"/>
    <s v="VIC00261"/>
    <n v="71"/>
    <s v="M"/>
    <s v="Unarmed"/>
    <x v="0"/>
    <x v="0"/>
    <x v="0"/>
    <n v="1"/>
    <n v="9121.2999999999993"/>
    <s v="No"/>
    <n v="1"/>
    <n v="7"/>
    <x v="0"/>
  </r>
  <r>
    <s v="INC000136"/>
    <x v="11"/>
    <x v="6"/>
    <s v="Springfield"/>
    <s v="FL"/>
    <n v="11"/>
    <x v="1"/>
    <x v="3870"/>
    <s v="OFF0042"/>
    <s v="SUS00516"/>
    <n v="72"/>
    <s v="F"/>
    <s v="Black"/>
    <s v="VIC00707"/>
    <n v="78"/>
    <s v="M"/>
    <s v="Firearm"/>
    <x v="3"/>
    <x v="0"/>
    <x v="2"/>
    <n v="1"/>
    <n v="46170.49"/>
    <s v="No"/>
    <n v="4"/>
    <n v="7"/>
    <x v="0"/>
  </r>
  <r>
    <s v="INC003283"/>
    <x v="21"/>
    <x v="8"/>
    <s v="Oakdale"/>
    <s v="CA"/>
    <n v="9"/>
    <x v="5"/>
    <x v="3871"/>
    <s v="OFF0029"/>
    <s v="SUS00538"/>
    <n v="69"/>
    <s v="F"/>
    <s v="Black"/>
    <s v="VIC00244"/>
    <n v="54"/>
    <s v="F"/>
    <s v="Hands/Feet"/>
    <x v="1"/>
    <x v="4"/>
    <x v="3"/>
    <n v="3"/>
    <n v="44522.51"/>
    <s v="No"/>
    <n v="2"/>
    <n v="2"/>
    <x v="3"/>
  </r>
  <r>
    <s v="INC002506"/>
    <x v="11"/>
    <x v="2"/>
    <s v="Riverside"/>
    <s v="NY"/>
    <n v="9"/>
    <x v="5"/>
    <x v="3872"/>
    <s v="OFF0148"/>
    <s v="SUS00073"/>
    <n v="74"/>
    <s v="M"/>
    <s v="Black"/>
    <s v="VIC00935"/>
    <n v="45"/>
    <s v="F"/>
    <s v="Blunt Object"/>
    <x v="0"/>
    <x v="3"/>
    <x v="3"/>
    <n v="4"/>
    <n v="44996.71"/>
    <s v="No"/>
    <n v="1"/>
    <n v="20"/>
    <x v="2"/>
  </r>
  <r>
    <s v="INC001568"/>
    <x v="2"/>
    <x v="7"/>
    <s v="Maplewood"/>
    <s v="AZ"/>
    <n v="2"/>
    <x v="3"/>
    <x v="3873"/>
    <s v="OFF0069"/>
    <s v="NA"/>
    <n v="52"/>
    <s v="F"/>
    <s v="Black"/>
    <s v="VIC00619"/>
    <n v="51"/>
    <s v="F"/>
    <s v="Unarmed"/>
    <x v="1"/>
    <x v="3"/>
    <x v="1"/>
    <n v="5"/>
    <n v="17334.2"/>
    <s v="Yes"/>
    <n v="2"/>
    <n v="17"/>
    <x v="1"/>
  </r>
  <r>
    <s v="INC002119"/>
    <x v="16"/>
    <x v="9"/>
    <s v="Springfield"/>
    <s v="IL"/>
    <n v="3"/>
    <x v="4"/>
    <x v="3874"/>
    <s v="OFF0005"/>
    <s v="SUS00160"/>
    <n v="59"/>
    <s v="M"/>
    <s v="Black"/>
    <s v="VIC00252"/>
    <n v="76"/>
    <s v="F"/>
    <s v="Blunt Object"/>
    <x v="3"/>
    <x v="2"/>
    <x v="1"/>
    <n v="1"/>
    <n v="0"/>
    <s v="No"/>
    <n v="4"/>
    <n v="5"/>
    <x v="3"/>
  </r>
  <r>
    <s v="INC003699"/>
    <x v="23"/>
    <x v="7"/>
    <s v="Fairview"/>
    <s v="AZ"/>
    <n v="10"/>
    <x v="5"/>
    <x v="3875"/>
    <s v="OFF0119"/>
    <s v="SUS00104"/>
    <n v="20"/>
    <s v="F"/>
    <s v="Black"/>
    <s v="VIC00881"/>
    <n v="56"/>
    <s v="F"/>
    <s v="Firearm"/>
    <x v="0"/>
    <x v="2"/>
    <x v="2"/>
    <n v="2"/>
    <n v="17532.82"/>
    <s v="Yes"/>
    <n v="1"/>
    <n v="7"/>
    <x v="0"/>
  </r>
  <r>
    <s v="INC002614"/>
    <x v="19"/>
    <x v="2"/>
    <s v="Hillcrest"/>
    <s v="FL"/>
    <n v="6"/>
    <x v="6"/>
    <x v="3876"/>
    <s v="OFF0102"/>
    <s v="SUS00002"/>
    <n v="37"/>
    <s v="F"/>
    <s v="Black"/>
    <s v="VIC00089"/>
    <n v="24"/>
    <s v="M"/>
    <s v="Unarmed"/>
    <x v="1"/>
    <x v="1"/>
    <x v="0"/>
    <n v="4"/>
    <n v="9051.39"/>
    <s v="No"/>
    <n v="2"/>
    <n v="15"/>
    <x v="1"/>
  </r>
  <r>
    <s v="INC003997"/>
    <x v="9"/>
    <x v="3"/>
    <s v="Springfield"/>
    <s v="IL"/>
    <n v="2"/>
    <x v="6"/>
    <x v="3877"/>
    <s v="OFF0079"/>
    <s v="SUS00071"/>
    <n v="19"/>
    <s v="M"/>
    <s v="Black"/>
    <s v="VIC00764"/>
    <n v="25"/>
    <s v="M"/>
    <s v="KNIFE"/>
    <x v="1"/>
    <x v="4"/>
    <x v="1"/>
    <n v="1"/>
    <n v="39048.589999999997"/>
    <s v="No"/>
    <n v="2"/>
    <n v="17"/>
    <x v="1"/>
  </r>
  <r>
    <s v="INC001859"/>
    <x v="21"/>
    <x v="4"/>
    <s v="Springfield"/>
    <s v="AZ"/>
    <n v="3"/>
    <x v="5"/>
    <x v="3878"/>
    <s v="OFF0038"/>
    <s v="SUS00352"/>
    <n v="43"/>
    <s v="M"/>
    <s v="Black"/>
    <s v="VIC00201"/>
    <n v="67"/>
    <s v="M"/>
    <s v="Firearm"/>
    <x v="1"/>
    <x v="3"/>
    <x v="1"/>
    <n v="5"/>
    <n v="47091.45"/>
    <s v="Yes"/>
    <n v="2"/>
    <n v="13"/>
    <x v="1"/>
  </r>
  <r>
    <s v="INC004941"/>
    <x v="20"/>
    <x v="6"/>
    <s v="Hillcrest"/>
    <s v="FL"/>
    <n v="8"/>
    <x v="5"/>
    <x v="3879"/>
    <s v="OFF0062"/>
    <s v="SUS00744"/>
    <n v="60"/>
    <s v="M"/>
    <s v="Black"/>
    <s v="VIC00160"/>
    <n v="64"/>
    <s v="M"/>
    <s v="Firearm"/>
    <x v="1"/>
    <x v="0"/>
    <x v="2"/>
    <n v="4"/>
    <n v="9890.7999999999993"/>
    <s v="No"/>
    <n v="2"/>
    <n v="11"/>
    <x v="0"/>
  </r>
  <r>
    <s v="INC001296"/>
    <x v="20"/>
    <x v="0"/>
    <s v="Fairview"/>
    <s v="AZ"/>
    <n v="3"/>
    <x v="3"/>
    <x v="3880"/>
    <s v="OFF0091"/>
    <s v="SUS00109"/>
    <n v="19"/>
    <s v="F"/>
    <s v="Hispanic"/>
    <s v="VIC00173"/>
    <n v="17"/>
    <s v="Other"/>
    <s v="KNIFE"/>
    <x v="0"/>
    <x v="4"/>
    <x v="3"/>
    <n v="0"/>
    <n v="45110.15"/>
    <s v="No"/>
    <n v="1"/>
    <n v="15"/>
    <x v="1"/>
  </r>
  <r>
    <s v="INC004224"/>
    <x v="23"/>
    <x v="0"/>
    <s v="Riverside"/>
    <s v="NY"/>
    <n v="10"/>
    <x v="2"/>
    <x v="3881"/>
    <s v="OFF0020"/>
    <s v="SUS00249"/>
    <n v="19"/>
    <s v="F"/>
    <s v="Black"/>
    <s v="VIC00603"/>
    <n v="62"/>
    <s v="F"/>
    <s v="Firearm"/>
    <x v="2"/>
    <x v="0"/>
    <x v="1"/>
    <n v="4"/>
    <n v="3159.81"/>
    <s v="No"/>
    <n v="3"/>
    <n v="20"/>
    <x v="2"/>
  </r>
  <r>
    <s v="INC004736"/>
    <x v="9"/>
    <x v="3"/>
    <s v="Lakewood"/>
    <s v="FL"/>
    <n v="4"/>
    <x v="3"/>
    <x v="3882"/>
    <s v="OFF0138"/>
    <s v="SUS00158"/>
    <n v="27"/>
    <s v="F"/>
    <s v="Other"/>
    <s v="VIC00190"/>
    <n v="60"/>
    <s v="F"/>
    <s v="Firearm"/>
    <x v="1"/>
    <x v="2"/>
    <x v="2"/>
    <n v="4"/>
    <n v="9499.25"/>
    <s v="No"/>
    <n v="2"/>
    <n v="20"/>
    <x v="2"/>
  </r>
  <r>
    <s v="INC000665"/>
    <x v="6"/>
    <x v="1"/>
    <s v="Centerville"/>
    <s v="PA"/>
    <n v="6"/>
    <x v="5"/>
    <x v="3883"/>
    <s v="OFF0103"/>
    <s v="SUS00303"/>
    <n v="52"/>
    <s v="F"/>
    <s v="Black"/>
    <s v="VIC00264"/>
    <n v="46"/>
    <s v="M"/>
    <s v="Firearm"/>
    <x v="1"/>
    <x v="0"/>
    <x v="1"/>
    <n v="3"/>
    <n v="18114.689999999999"/>
    <s v="No"/>
    <n v="2"/>
    <n v="6"/>
    <x v="0"/>
  </r>
  <r>
    <s v="INC004802"/>
    <x v="7"/>
    <x v="6"/>
    <s v="Maplewood"/>
    <s v="PA"/>
    <n v="1"/>
    <x v="3"/>
    <x v="3884"/>
    <s v="OFF0095"/>
    <s v="SUS00231"/>
    <n v="45"/>
    <s v="F"/>
    <s v="Asian"/>
    <s v="VIC00488"/>
    <n v="56"/>
    <s v="M"/>
    <s v="Hands/Feet"/>
    <x v="0"/>
    <x v="0"/>
    <x v="1"/>
    <n v="4"/>
    <n v="14539.64"/>
    <s v="No"/>
    <n v="1"/>
    <n v="6"/>
    <x v="0"/>
  </r>
  <r>
    <s v="INC004237"/>
    <x v="28"/>
    <x v="1"/>
    <s v="Fairview"/>
    <s v="FL"/>
    <n v="12"/>
    <x v="2"/>
    <x v="3885"/>
    <s v="OFF0124"/>
    <s v="SUS00636"/>
    <n v="41"/>
    <s v="F"/>
    <s v="White"/>
    <s v="VIC00699"/>
    <n v="79"/>
    <s v="Other"/>
    <s v="KNIFE"/>
    <x v="2"/>
    <x v="3"/>
    <x v="3"/>
    <n v="4"/>
    <n v="8115.74"/>
    <s v="No"/>
    <n v="3"/>
    <n v="13"/>
    <x v="1"/>
  </r>
  <r>
    <s v="INC004960"/>
    <x v="24"/>
    <x v="2"/>
    <s v="Centerville"/>
    <s v="CA"/>
    <n v="8"/>
    <x v="7"/>
    <x v="39"/>
    <s v="OFF0032"/>
    <s v="NA"/>
    <n v="52"/>
    <s v="F"/>
    <s v="Black"/>
    <s v="VIC00995"/>
    <n v="61"/>
    <s v="M"/>
    <s v="Firearm"/>
    <x v="0"/>
    <x v="1"/>
    <x v="3"/>
    <n v="1"/>
    <n v="31933.47"/>
    <s v="Yes"/>
    <n v="1"/>
    <n v="0"/>
    <x v="3"/>
  </r>
  <r>
    <s v="INC004981"/>
    <x v="20"/>
    <x v="5"/>
    <s v="Centerville"/>
    <s v="NY"/>
    <n v="4"/>
    <x v="0"/>
    <x v="3886"/>
    <s v="OFF0058"/>
    <s v="SUS00432"/>
    <n v="19"/>
    <s v="F"/>
    <s v="Black"/>
    <s v="VIC00224"/>
    <n v="63"/>
    <s v="M"/>
    <s v="Hands/Feet"/>
    <x v="3"/>
    <x v="2"/>
    <x v="1"/>
    <n v="1"/>
    <n v="43695.61"/>
    <s v="No"/>
    <n v="4"/>
    <n v="12"/>
    <x v="1"/>
  </r>
  <r>
    <s v="INC001969"/>
    <x v="15"/>
    <x v="6"/>
    <s v="Centerville"/>
    <s v="FL"/>
    <n v="6"/>
    <x v="5"/>
    <x v="3887"/>
    <s v="OFF0134"/>
    <s v="SUS00562"/>
    <n v="17"/>
    <s v="M"/>
    <s v="Black"/>
    <s v="VIC00498"/>
    <n v="12"/>
    <s v="M"/>
    <s v="Blunt Object"/>
    <x v="3"/>
    <x v="0"/>
    <x v="0"/>
    <n v="1"/>
    <n v="0"/>
    <s v="Yes"/>
    <n v="4"/>
    <n v="1"/>
    <x v="3"/>
  </r>
  <r>
    <s v="INC002698"/>
    <x v="21"/>
    <x v="8"/>
    <s v="Centerville"/>
    <s v="TX"/>
    <n v="9"/>
    <x v="3"/>
    <x v="3888"/>
    <s v="OFF0146"/>
    <s v="SUS00107"/>
    <n v="52"/>
    <s v="F"/>
    <s v="Hispanic"/>
    <s v="VIC00692"/>
    <n v="75"/>
    <s v="M"/>
    <s v="Hands/Feet"/>
    <x v="0"/>
    <x v="0"/>
    <x v="2"/>
    <n v="1"/>
    <n v="7843.34"/>
    <s v="No"/>
    <n v="1"/>
    <n v="22"/>
    <x v="2"/>
  </r>
  <r>
    <s v="INC001854"/>
    <x v="15"/>
    <x v="7"/>
    <s v="Riverside"/>
    <s v="IL"/>
    <n v="9"/>
    <x v="0"/>
    <x v="3889"/>
    <s v="OFF0004"/>
    <s v="NA"/>
    <n v="52"/>
    <s v="F"/>
    <s v="Black"/>
    <s v="VIC00073"/>
    <n v="44"/>
    <s v="M"/>
    <s v="Firearm"/>
    <x v="0"/>
    <x v="3"/>
    <x v="1"/>
    <n v="0"/>
    <n v="24267.32"/>
    <s v="No"/>
    <n v="1"/>
    <n v="6"/>
    <x v="0"/>
  </r>
  <r>
    <s v="INC003740"/>
    <x v="25"/>
    <x v="2"/>
    <s v="Centerville"/>
    <s v="NC"/>
    <n v="8"/>
    <x v="2"/>
    <x v="3890"/>
    <s v="OFF0015"/>
    <s v="SUS00589"/>
    <n v="15"/>
    <s v="F"/>
    <s v="Black"/>
    <s v="VIC00273"/>
    <n v="53"/>
    <s v="F"/>
    <s v="Firearm"/>
    <x v="1"/>
    <x v="0"/>
    <x v="1"/>
    <n v="0"/>
    <n v="3788.31"/>
    <s v="Yes"/>
    <n v="2"/>
    <n v="18"/>
    <x v="2"/>
  </r>
  <r>
    <s v="INC004504"/>
    <x v="11"/>
    <x v="7"/>
    <s v="Centerville"/>
    <s v="GA"/>
    <n v="4"/>
    <x v="3"/>
    <x v="3891"/>
    <s v="OFF0129"/>
    <s v="SUS00054"/>
    <n v="19"/>
    <s v="F"/>
    <s v="Black"/>
    <s v="VIC00450"/>
    <n v="70"/>
    <s v="M"/>
    <s v="Firearm"/>
    <x v="3"/>
    <x v="3"/>
    <x v="0"/>
    <n v="3"/>
    <n v="49640.6"/>
    <s v="Yes"/>
    <n v="4"/>
    <n v="4"/>
    <x v="3"/>
  </r>
  <r>
    <s v="INC000506"/>
    <x v="4"/>
    <x v="0"/>
    <s v="Lakewood"/>
    <s v="IL"/>
    <n v="11"/>
    <x v="2"/>
    <x v="3892"/>
    <s v="OFF0108"/>
    <s v="SUS00230"/>
    <n v="33"/>
    <s v="F"/>
    <s v="Asian"/>
    <s v="VIC00337"/>
    <n v="83"/>
    <s v="M"/>
    <s v="Blunt Object"/>
    <x v="0"/>
    <x v="2"/>
    <x v="0"/>
    <n v="2"/>
    <n v="28275.34"/>
    <s v="No"/>
    <n v="1"/>
    <n v="22"/>
    <x v="2"/>
  </r>
  <r>
    <s v="INC000750"/>
    <x v="16"/>
    <x v="9"/>
    <s v="Hillcrest"/>
    <s v="OH"/>
    <n v="5"/>
    <x v="3"/>
    <x v="3893"/>
    <s v="OFF0057"/>
    <s v="SUS00352"/>
    <n v="43"/>
    <s v="Other"/>
    <s v="Hispanic"/>
    <s v="VIC00366"/>
    <n v="51"/>
    <s v="F"/>
    <s v="Firearm"/>
    <x v="1"/>
    <x v="2"/>
    <x v="2"/>
    <n v="0"/>
    <n v="21399.53"/>
    <s v="No"/>
    <n v="2"/>
    <n v="2"/>
    <x v="3"/>
  </r>
  <r>
    <s v="INC003937"/>
    <x v="11"/>
    <x v="1"/>
    <s v="Centerville"/>
    <s v="NY"/>
    <n v="8"/>
    <x v="1"/>
    <x v="3894"/>
    <s v="OFF0089"/>
    <s v="SUS00357"/>
    <n v="46"/>
    <s v="M"/>
    <s v="Black"/>
    <s v="VIC00072"/>
    <n v="13"/>
    <s v="M"/>
    <s v="KNIFE"/>
    <x v="1"/>
    <x v="3"/>
    <x v="0"/>
    <n v="3"/>
    <n v="45501.279999999999"/>
    <s v="Yes"/>
    <n v="2"/>
    <n v="5"/>
    <x v="3"/>
  </r>
  <r>
    <s v="INC002643"/>
    <x v="16"/>
    <x v="9"/>
    <s v="Maplewood"/>
    <s v="FL"/>
    <n v="11"/>
    <x v="4"/>
    <x v="3895"/>
    <s v="OFF0013"/>
    <s v="SUS00706"/>
    <n v="20"/>
    <s v="M"/>
    <s v="Asian"/>
    <s v="VIC00665"/>
    <n v="29"/>
    <s v="F"/>
    <s v="Blunt Object"/>
    <x v="1"/>
    <x v="3"/>
    <x v="2"/>
    <n v="0"/>
    <n v="24268.37"/>
    <s v="Yes"/>
    <n v="2"/>
    <n v="4"/>
    <x v="3"/>
  </r>
  <r>
    <s v="INC000571"/>
    <x v="9"/>
    <x v="0"/>
    <s v="Maplewood"/>
    <s v="GA"/>
    <n v="3"/>
    <x v="1"/>
    <x v="3896"/>
    <s v="OFF0004"/>
    <s v="SUS00308"/>
    <n v="66"/>
    <s v="F"/>
    <s v="Black"/>
    <s v="VIC00622"/>
    <n v="84"/>
    <s v="M"/>
    <s v="Firearm"/>
    <x v="2"/>
    <x v="3"/>
    <x v="1"/>
    <n v="1"/>
    <n v="1763.86"/>
    <s v="Yes"/>
    <n v="3"/>
    <n v="11"/>
    <x v="0"/>
  </r>
  <r>
    <s v="INC002189"/>
    <x v="4"/>
    <x v="4"/>
    <s v="Springfield"/>
    <s v="GA"/>
    <n v="6"/>
    <x v="2"/>
    <x v="3897"/>
    <s v="OFF0019"/>
    <s v="SUS00789"/>
    <n v="36"/>
    <s v="M"/>
    <s v="Black"/>
    <s v="VIC00504"/>
    <n v="82"/>
    <s v="F"/>
    <s v="Firearm"/>
    <x v="3"/>
    <x v="0"/>
    <x v="3"/>
    <n v="5"/>
    <n v="44580.01"/>
    <s v="Yes"/>
    <n v="4"/>
    <n v="14"/>
    <x v="1"/>
  </r>
  <r>
    <s v="INC004415"/>
    <x v="8"/>
    <x v="3"/>
    <s v="Centerville"/>
    <s v="CA"/>
    <n v="5"/>
    <x v="5"/>
    <x v="3898"/>
    <s v="OFF0051"/>
    <s v="SUS00654"/>
    <n v="41"/>
    <s v="F"/>
    <s v="Other"/>
    <m/>
    <n v="56"/>
    <s v="M"/>
    <s v="Blunt Object"/>
    <x v="0"/>
    <x v="4"/>
    <x v="1"/>
    <n v="4"/>
    <n v="47494.81"/>
    <s v="Yes"/>
    <n v="1"/>
    <n v="21"/>
    <x v="2"/>
  </r>
  <r>
    <s v="INC003693"/>
    <x v="15"/>
    <x v="4"/>
    <s v="Riverside"/>
    <s v="CA"/>
    <n v="8"/>
    <x v="7"/>
    <x v="39"/>
    <s v="OFF0122"/>
    <s v="SUS00521"/>
    <n v="22"/>
    <s v="M"/>
    <s v="Hispanic"/>
    <s v="VIC00293"/>
    <n v="28"/>
    <s v="M"/>
    <s v="Blunt Object"/>
    <x v="1"/>
    <x v="3"/>
    <x v="0"/>
    <n v="3"/>
    <n v="46180.4"/>
    <s v="No"/>
    <n v="2"/>
    <n v="0"/>
    <x v="3"/>
  </r>
  <r>
    <s v="INC002384"/>
    <x v="16"/>
    <x v="2"/>
    <s v="Oakdale"/>
    <s v="IL"/>
    <n v="2"/>
    <x v="4"/>
    <x v="3899"/>
    <s v="OFF0124"/>
    <s v="SUS00636"/>
    <n v="52"/>
    <s v="F"/>
    <s v="Hispanic"/>
    <s v="VIC00224"/>
    <n v="33"/>
    <s v="F"/>
    <s v="Blunt Object"/>
    <x v="1"/>
    <x v="2"/>
    <x v="1"/>
    <n v="0"/>
    <n v="36766.47"/>
    <s v="Yes"/>
    <n v="2"/>
    <n v="4"/>
    <x v="3"/>
  </r>
  <r>
    <s v="INC003218"/>
    <x v="21"/>
    <x v="3"/>
    <s v="Riverside"/>
    <s v="IL"/>
    <n v="12"/>
    <x v="6"/>
    <x v="3900"/>
    <s v="OFF0001"/>
    <s v="SUS00514"/>
    <n v="34"/>
    <s v="Other"/>
    <s v="Black"/>
    <s v="VIC00475"/>
    <n v="58"/>
    <s v="M"/>
    <s v="Firearm"/>
    <x v="0"/>
    <x v="2"/>
    <x v="1"/>
    <n v="5"/>
    <n v="47129.38"/>
    <s v="No"/>
    <n v="1"/>
    <n v="0"/>
    <x v="3"/>
  </r>
  <r>
    <s v="INC004374"/>
    <x v="6"/>
    <x v="5"/>
    <s v="Oakdale"/>
    <s v="NY"/>
    <n v="4"/>
    <x v="3"/>
    <x v="3901"/>
    <s v="OFF0141"/>
    <s v="SUS00064"/>
    <n v="63"/>
    <s v="F"/>
    <s v="White"/>
    <s v="VIC00499"/>
    <n v="80"/>
    <s v="F"/>
    <s v="KNIFE"/>
    <x v="1"/>
    <x v="2"/>
    <x v="2"/>
    <n v="2"/>
    <n v="20902.88"/>
    <s v="No"/>
    <n v="2"/>
    <n v="0"/>
    <x v="3"/>
  </r>
  <r>
    <s v="INC003723"/>
    <x v="14"/>
    <x v="5"/>
    <s v="Springfield"/>
    <s v="NY"/>
    <n v="8"/>
    <x v="2"/>
    <x v="3902"/>
    <s v="OFF0079"/>
    <s v="SUS00639"/>
    <n v="40"/>
    <s v="Other"/>
    <s v="Black"/>
    <s v="VIC00184"/>
    <n v="68"/>
    <s v="M"/>
    <s v="Firearm"/>
    <x v="2"/>
    <x v="3"/>
    <x v="0"/>
    <n v="3"/>
    <n v="41180.21"/>
    <s v="No"/>
    <n v="3"/>
    <n v="4"/>
    <x v="3"/>
  </r>
  <r>
    <s v="INC001026"/>
    <x v="11"/>
    <x v="5"/>
    <s v="Lakewood"/>
    <s v="CA"/>
    <n v="12"/>
    <x v="3"/>
    <x v="3903"/>
    <s v="OFF0054"/>
    <s v="SUS00184"/>
    <n v="19"/>
    <s v="M"/>
    <s v="Black"/>
    <s v="VIC00096"/>
    <n v="67"/>
    <s v="Other"/>
    <s v="Firearm"/>
    <x v="1"/>
    <x v="0"/>
    <x v="0"/>
    <n v="1"/>
    <n v="24079.18"/>
    <s v="No"/>
    <n v="2"/>
    <n v="19"/>
    <x v="2"/>
  </r>
  <r>
    <s v="INC002691"/>
    <x v="17"/>
    <x v="3"/>
    <s v="Springfield"/>
    <s v="NC"/>
    <n v="6"/>
    <x v="4"/>
    <x v="3904"/>
    <s v="OFF0131"/>
    <s v="SUS00325"/>
    <n v="32"/>
    <s v="F"/>
    <s v="Asian"/>
    <s v="VIC00201"/>
    <n v="22"/>
    <s v="F"/>
    <s v="KNIFE"/>
    <x v="3"/>
    <x v="0"/>
    <x v="2"/>
    <n v="1"/>
    <n v="3814.41"/>
    <s v="No"/>
    <n v="4"/>
    <n v="17"/>
    <x v="1"/>
  </r>
  <r>
    <s v="INC000371"/>
    <x v="2"/>
    <x v="9"/>
    <s v="Lakewood"/>
    <s v="TX"/>
    <n v="7"/>
    <x v="4"/>
    <x v="3905"/>
    <s v="OFF0018"/>
    <s v="SUS00253"/>
    <n v="60"/>
    <s v="F"/>
    <s v="Asian"/>
    <s v="VIC00034"/>
    <n v="51"/>
    <s v="M"/>
    <s v="Hands/Feet"/>
    <x v="3"/>
    <x v="4"/>
    <x v="1"/>
    <n v="1"/>
    <n v="0"/>
    <s v="Yes"/>
    <n v="4"/>
    <n v="19"/>
    <x v="2"/>
  </r>
  <r>
    <s v="INC002212"/>
    <x v="6"/>
    <x v="4"/>
    <s v="Fairview"/>
    <s v="FL"/>
    <n v="11"/>
    <x v="1"/>
    <x v="3906"/>
    <s v="OFF0111"/>
    <s v="SUS00302"/>
    <n v="46"/>
    <s v="F"/>
    <s v="Black"/>
    <s v="VIC00113"/>
    <n v="56"/>
    <s v="F"/>
    <s v="Blunt Object"/>
    <x v="1"/>
    <x v="0"/>
    <x v="1"/>
    <n v="4"/>
    <n v="0"/>
    <s v="No"/>
    <n v="2"/>
    <n v="11"/>
    <x v="0"/>
  </r>
  <r>
    <s v="INC002690"/>
    <x v="6"/>
    <x v="2"/>
    <s v="Riverside"/>
    <s v="TX"/>
    <n v="5"/>
    <x v="0"/>
    <x v="3907"/>
    <s v="OFF0079"/>
    <s v="SUS00269"/>
    <n v="22"/>
    <s v="F"/>
    <s v="White"/>
    <m/>
    <n v="56"/>
    <s v="M"/>
    <s v="KNIFE"/>
    <x v="3"/>
    <x v="0"/>
    <x v="2"/>
    <n v="0"/>
    <n v="2858.55"/>
    <s v="No"/>
    <n v="4"/>
    <n v="4"/>
    <x v="3"/>
  </r>
  <r>
    <s v="INC001179"/>
    <x v="8"/>
    <x v="3"/>
    <s v="Centerville"/>
    <s v="FL"/>
    <n v="6"/>
    <x v="0"/>
    <x v="3908"/>
    <s v="OFF0113"/>
    <s v="SUS00709"/>
    <n v="63"/>
    <s v="F"/>
    <s v="Other"/>
    <s v="VIC00359"/>
    <n v="15"/>
    <s v="F"/>
    <s v="KNIFE"/>
    <x v="1"/>
    <x v="0"/>
    <x v="1"/>
    <n v="3"/>
    <n v="35022.730000000003"/>
    <s v="No"/>
    <n v="2"/>
    <n v="15"/>
    <x v="1"/>
  </r>
  <r>
    <s v="INC002123"/>
    <x v="7"/>
    <x v="3"/>
    <s v="Centerville"/>
    <s v="NY"/>
    <n v="8"/>
    <x v="7"/>
    <x v="39"/>
    <s v="OFF0033"/>
    <s v="SUS00380"/>
    <n v="19"/>
    <s v="F"/>
    <s v="Asian"/>
    <s v="VIC00830"/>
    <n v="77"/>
    <s v="M"/>
    <s v="KNIFE"/>
    <x v="0"/>
    <x v="0"/>
    <x v="2"/>
    <n v="5"/>
    <n v="24758.65"/>
    <s v="Yes"/>
    <n v="1"/>
    <n v="0"/>
    <x v="3"/>
  </r>
  <r>
    <s v="INC000443"/>
    <x v="8"/>
    <x v="7"/>
    <s v="Fairview"/>
    <s v="IL"/>
    <n v="8"/>
    <x v="7"/>
    <x v="39"/>
    <s v="OFF0008"/>
    <s v="SUS00053"/>
    <n v="42"/>
    <s v="M"/>
    <s v="Asian"/>
    <s v="VIC00509"/>
    <n v="74"/>
    <s v="F"/>
    <s v="Firearm"/>
    <x v="0"/>
    <x v="0"/>
    <x v="3"/>
    <n v="0"/>
    <n v="29733.73"/>
    <s v="Yes"/>
    <n v="1"/>
    <n v="0"/>
    <x v="3"/>
  </r>
  <r>
    <s v="INC000063"/>
    <x v="6"/>
    <x v="7"/>
    <s v="Maplewood"/>
    <s v="TX"/>
    <n v="7"/>
    <x v="4"/>
    <x v="3909"/>
    <s v="OFF0037"/>
    <s v="SUS00045"/>
    <n v="48"/>
    <s v="F"/>
    <s v="Black"/>
    <s v="VIC00918"/>
    <n v="84"/>
    <s v="F"/>
    <s v="Blunt Object"/>
    <x v="3"/>
    <x v="1"/>
    <x v="1"/>
    <n v="3"/>
    <n v="33122.199999999997"/>
    <s v="Yes"/>
    <n v="4"/>
    <n v="2"/>
    <x v="3"/>
  </r>
  <r>
    <s v="INC002099"/>
    <x v="0"/>
    <x v="7"/>
    <s v="Oakdale"/>
    <s v="OH"/>
    <n v="8"/>
    <x v="1"/>
    <x v="3910"/>
    <s v="OFF0101"/>
    <s v="SUS00013"/>
    <n v="53"/>
    <s v="F"/>
    <s v="Black"/>
    <s v="VIC00343"/>
    <n v="76"/>
    <s v="M"/>
    <s v="Firearm"/>
    <x v="1"/>
    <x v="3"/>
    <x v="0"/>
    <n v="4"/>
    <n v="42937.06"/>
    <s v="Yes"/>
    <n v="2"/>
    <n v="12"/>
    <x v="1"/>
  </r>
  <r>
    <s v="INC002194"/>
    <x v="4"/>
    <x v="9"/>
    <s v="Lakewood"/>
    <s v="AZ"/>
    <n v="6"/>
    <x v="4"/>
    <x v="3911"/>
    <s v="OFF0127"/>
    <s v="SUS00457"/>
    <n v="61"/>
    <s v="M"/>
    <s v="Other"/>
    <s v="VIC00669"/>
    <n v="32"/>
    <s v="M"/>
    <s v="Firearm"/>
    <x v="2"/>
    <x v="3"/>
    <x v="1"/>
    <n v="5"/>
    <n v="21662.83"/>
    <s v="No"/>
    <n v="3"/>
    <n v="1"/>
    <x v="3"/>
  </r>
  <r>
    <s v="INC003348"/>
    <x v="23"/>
    <x v="7"/>
    <s v="Maplewood"/>
    <s v="CA"/>
    <n v="3"/>
    <x v="5"/>
    <x v="3912"/>
    <s v="OFF0036"/>
    <s v="SUS00331"/>
    <n v="66"/>
    <s v="F"/>
    <s v="Black"/>
    <s v="VIC00416"/>
    <n v="56"/>
    <s v="F"/>
    <s v="Firearm"/>
    <x v="1"/>
    <x v="0"/>
    <x v="0"/>
    <n v="5"/>
    <n v="13144.01"/>
    <s v="No"/>
    <n v="2"/>
    <n v="14"/>
    <x v="1"/>
  </r>
  <r>
    <s v="INC004153"/>
    <x v="16"/>
    <x v="5"/>
    <s v="Centerville"/>
    <s v="NC"/>
    <n v="11"/>
    <x v="5"/>
    <x v="3913"/>
    <s v="OFF0061"/>
    <s v="SUS00432"/>
    <n v="52"/>
    <s v="M"/>
    <s v="Black"/>
    <s v="VIC00426"/>
    <n v="77"/>
    <s v="M"/>
    <s v="Firearm"/>
    <x v="1"/>
    <x v="0"/>
    <x v="0"/>
    <n v="4"/>
    <n v="10563.44"/>
    <s v="Yes"/>
    <n v="2"/>
    <n v="1"/>
    <x v="3"/>
  </r>
  <r>
    <s v="INC003721"/>
    <x v="11"/>
    <x v="3"/>
    <s v="Oakdale"/>
    <s v="OH"/>
    <n v="4"/>
    <x v="5"/>
    <x v="3914"/>
    <s v="OFF0040"/>
    <s v="NA"/>
    <n v="52"/>
    <s v="F"/>
    <s v="Black"/>
    <s v="VIC00210"/>
    <n v="19"/>
    <s v="F"/>
    <s v="Firearm"/>
    <x v="3"/>
    <x v="4"/>
    <x v="0"/>
    <n v="1"/>
    <n v="33680.79"/>
    <s v="No"/>
    <n v="4"/>
    <n v="9"/>
    <x v="0"/>
  </r>
  <r>
    <s v="INC004490"/>
    <x v="7"/>
    <x v="8"/>
    <s v="Lakewood"/>
    <s v="PA"/>
    <n v="4"/>
    <x v="2"/>
    <x v="3915"/>
    <s v="OFF0020"/>
    <s v="SUS00582"/>
    <n v="75"/>
    <s v="F"/>
    <s v="Black"/>
    <s v="VIC00955"/>
    <n v="53"/>
    <s v="M"/>
    <s v="Hands/Feet"/>
    <x v="2"/>
    <x v="3"/>
    <x v="1"/>
    <n v="4"/>
    <n v="0"/>
    <s v="No"/>
    <n v="3"/>
    <n v="22"/>
    <x v="2"/>
  </r>
  <r>
    <s v="INC000992"/>
    <x v="14"/>
    <x v="8"/>
    <s v="Maplewood"/>
    <s v="CA"/>
    <n v="5"/>
    <x v="2"/>
    <x v="3916"/>
    <s v="OFF0109"/>
    <s v="SUS00435"/>
    <n v="57"/>
    <s v="F"/>
    <s v="Black"/>
    <s v="VIC00742"/>
    <n v="56"/>
    <s v="M"/>
    <s v="Firearm"/>
    <x v="2"/>
    <x v="3"/>
    <x v="0"/>
    <n v="4"/>
    <n v="48682.79"/>
    <s v="No"/>
    <n v="3"/>
    <n v="22"/>
    <x v="2"/>
  </r>
  <r>
    <s v="INC001436"/>
    <x v="23"/>
    <x v="9"/>
    <s v="Oakdale"/>
    <s v="NY"/>
    <n v="1"/>
    <x v="4"/>
    <x v="3917"/>
    <s v="OFF0121"/>
    <s v="SUS00777"/>
    <n v="44"/>
    <s v="F"/>
    <s v="Hispanic"/>
    <s v="VIC00037"/>
    <n v="27"/>
    <s v="M"/>
    <s v="Firearm"/>
    <x v="1"/>
    <x v="3"/>
    <x v="1"/>
    <n v="0"/>
    <n v="5474.22"/>
    <s v="No"/>
    <n v="2"/>
    <n v="16"/>
    <x v="1"/>
  </r>
  <r>
    <s v="INC001492"/>
    <x v="27"/>
    <x v="1"/>
    <s v="Hillcrest"/>
    <s v="NC"/>
    <n v="1"/>
    <x v="5"/>
    <x v="3918"/>
    <s v="OFF0026"/>
    <s v="SUS00363"/>
    <n v="46"/>
    <s v="M"/>
    <s v="White"/>
    <s v="VIC00725"/>
    <n v="81"/>
    <s v="F"/>
    <s v="Firearm"/>
    <x v="1"/>
    <x v="1"/>
    <x v="2"/>
    <n v="5"/>
    <n v="6461.24"/>
    <s v="No"/>
    <n v="2"/>
    <n v="0"/>
    <x v="3"/>
  </r>
  <r>
    <s v="INC000923"/>
    <x v="9"/>
    <x v="4"/>
    <s v="Riverside"/>
    <s v="TX"/>
    <n v="10"/>
    <x v="2"/>
    <x v="3919"/>
    <s v="OFF0104"/>
    <s v="SUS00015"/>
    <n v="52"/>
    <s v="F"/>
    <s v="Other"/>
    <s v="VIC00229"/>
    <n v="48"/>
    <s v="F"/>
    <s v="Hands/Feet"/>
    <x v="2"/>
    <x v="0"/>
    <x v="2"/>
    <n v="0"/>
    <n v="25954.12"/>
    <s v="Yes"/>
    <n v="3"/>
    <n v="19"/>
    <x v="2"/>
  </r>
  <r>
    <s v="INC003435"/>
    <x v="7"/>
    <x v="0"/>
    <s v="Lakewood"/>
    <s v="NC"/>
    <n v="3"/>
    <x v="1"/>
    <x v="3920"/>
    <s v="OFF0027"/>
    <s v="SUS00295"/>
    <n v="35"/>
    <s v="F"/>
    <s v="Hispanic"/>
    <s v="VIC00917"/>
    <n v="56"/>
    <s v="M"/>
    <s v="Firearm"/>
    <x v="1"/>
    <x v="3"/>
    <x v="1"/>
    <n v="4"/>
    <n v="26303.360000000001"/>
    <s v="No"/>
    <n v="2"/>
    <n v="8"/>
    <x v="0"/>
  </r>
  <r>
    <s v="INC000721"/>
    <x v="14"/>
    <x v="9"/>
    <s v="Maplewood"/>
    <s v="NC"/>
    <n v="8"/>
    <x v="5"/>
    <x v="2391"/>
    <s v="OFF0089"/>
    <s v="SUS00427"/>
    <n v="52"/>
    <s v="F"/>
    <s v="Asian"/>
    <s v="VIC00560"/>
    <n v="84"/>
    <s v="M"/>
    <s v="Hands/Feet"/>
    <x v="0"/>
    <x v="0"/>
    <x v="1"/>
    <n v="5"/>
    <n v="8565.75"/>
    <s v="No"/>
    <n v="1"/>
    <n v="7"/>
    <x v="0"/>
  </r>
  <r>
    <s v="INC002263"/>
    <x v="8"/>
    <x v="1"/>
    <s v="Fairview"/>
    <s v="TX"/>
    <n v="4"/>
    <x v="6"/>
    <x v="3921"/>
    <s v="OFF0119"/>
    <s v="SUS00621"/>
    <n v="51"/>
    <s v="M"/>
    <s v="Other"/>
    <s v="VIC00401"/>
    <n v="29"/>
    <s v="M"/>
    <s v="Firearm"/>
    <x v="2"/>
    <x v="4"/>
    <x v="2"/>
    <n v="2"/>
    <n v="28654.78"/>
    <s v="No"/>
    <n v="3"/>
    <n v="22"/>
    <x v="2"/>
  </r>
  <r>
    <s v="INC002779"/>
    <x v="20"/>
    <x v="7"/>
    <s v="Oakdale"/>
    <s v="NC"/>
    <n v="3"/>
    <x v="3"/>
    <x v="3922"/>
    <s v="OFF0100"/>
    <s v="NA"/>
    <n v="52"/>
    <s v="F"/>
    <s v="Black"/>
    <s v="VIC00245"/>
    <n v="16"/>
    <s v="M"/>
    <s v="Firearm"/>
    <x v="2"/>
    <x v="3"/>
    <x v="1"/>
    <n v="2"/>
    <n v="29173.01"/>
    <s v="Yes"/>
    <n v="3"/>
    <n v="21"/>
    <x v="2"/>
  </r>
  <r>
    <s v="INC004350"/>
    <x v="7"/>
    <x v="4"/>
    <s v="Lakewood"/>
    <s v="AZ"/>
    <n v="6"/>
    <x v="4"/>
    <x v="3923"/>
    <s v="OFF0140"/>
    <s v="NA"/>
    <n v="52"/>
    <s v="F"/>
    <s v="Black"/>
    <s v="VIC00036"/>
    <n v="20"/>
    <s v="M"/>
    <s v="Blunt Object"/>
    <x v="0"/>
    <x v="3"/>
    <x v="0"/>
    <n v="5"/>
    <n v="10434.780000000001"/>
    <s v="Yes"/>
    <n v="1"/>
    <n v="0"/>
    <x v="3"/>
  </r>
  <r>
    <s v="INC003666"/>
    <x v="12"/>
    <x v="5"/>
    <s v="Maplewood"/>
    <s v="NY"/>
    <n v="1"/>
    <x v="6"/>
    <x v="3924"/>
    <s v="OFF0123"/>
    <s v="SUS00715"/>
    <n v="52"/>
    <s v="F"/>
    <s v="Hispanic"/>
    <s v="VIC00247"/>
    <n v="56"/>
    <s v="M"/>
    <s v="Blunt Object"/>
    <x v="0"/>
    <x v="4"/>
    <x v="2"/>
    <n v="1"/>
    <n v="1508.23"/>
    <s v="No"/>
    <n v="1"/>
    <n v="7"/>
    <x v="0"/>
  </r>
  <r>
    <s v="INC002254"/>
    <x v="20"/>
    <x v="5"/>
    <s v="Hillcrest"/>
    <s v="OH"/>
    <n v="10"/>
    <x v="4"/>
    <x v="3925"/>
    <s v="OFF0093"/>
    <s v="SUS00174"/>
    <n v="52"/>
    <s v="F"/>
    <s v="Asian"/>
    <s v="VIC00172"/>
    <n v="55"/>
    <s v="M"/>
    <s v="Firearm"/>
    <x v="1"/>
    <x v="0"/>
    <x v="1"/>
    <n v="0"/>
    <n v="0"/>
    <s v="No"/>
    <n v="2"/>
    <n v="2"/>
    <x v="3"/>
  </r>
  <r>
    <s v="INC001050"/>
    <x v="0"/>
    <x v="5"/>
    <s v="Centerville"/>
    <s v="IL"/>
    <n v="8"/>
    <x v="7"/>
    <x v="39"/>
    <s v="OFF0149"/>
    <s v="SUS00219"/>
    <n v="45"/>
    <s v="M"/>
    <s v="Black"/>
    <s v="VIC00528"/>
    <n v="77"/>
    <s v="M"/>
    <s v="Firearm"/>
    <x v="3"/>
    <x v="2"/>
    <x v="0"/>
    <n v="1"/>
    <n v="38148.089999999997"/>
    <s v="No"/>
    <n v="4"/>
    <n v="0"/>
    <x v="3"/>
  </r>
  <r>
    <s v="INC003508"/>
    <x v="19"/>
    <x v="2"/>
    <s v="Springfield"/>
    <s v="NC"/>
    <n v="7"/>
    <x v="6"/>
    <x v="3926"/>
    <s v="OFF0132"/>
    <s v="NA"/>
    <n v="52"/>
    <s v="F"/>
    <s v="Black"/>
    <s v="VIC00422"/>
    <n v="61"/>
    <s v="M"/>
    <s v="Firearm"/>
    <x v="2"/>
    <x v="3"/>
    <x v="3"/>
    <n v="0"/>
    <n v="0"/>
    <s v="No"/>
    <n v="3"/>
    <n v="9"/>
    <x v="0"/>
  </r>
  <r>
    <s v="INC000428"/>
    <x v="4"/>
    <x v="2"/>
    <s v="Maplewood"/>
    <s v="PA"/>
    <n v="4"/>
    <x v="4"/>
    <x v="3927"/>
    <s v="OFF0049"/>
    <s v="NA"/>
    <n v="52"/>
    <s v="F"/>
    <s v="Black"/>
    <m/>
    <n v="56"/>
    <s v="M"/>
    <s v="Firearm"/>
    <x v="3"/>
    <x v="3"/>
    <x v="3"/>
    <n v="3"/>
    <n v="6716.05"/>
    <s v="Yes"/>
    <n v="4"/>
    <n v="10"/>
    <x v="0"/>
  </r>
  <r>
    <s v="INC001129"/>
    <x v="4"/>
    <x v="0"/>
    <s v="Oakdale"/>
    <s v="IL"/>
    <n v="10"/>
    <x v="0"/>
    <x v="3928"/>
    <s v="OFF0142"/>
    <s v="SUS00275"/>
    <n v="30"/>
    <s v="F"/>
    <s v="Hispanic"/>
    <s v="VIC00746"/>
    <n v="27"/>
    <s v="M"/>
    <s v="Firearm"/>
    <x v="0"/>
    <x v="1"/>
    <x v="3"/>
    <n v="5"/>
    <n v="28356.02"/>
    <s v="Yes"/>
    <n v="1"/>
    <n v="2"/>
    <x v="3"/>
  </r>
  <r>
    <s v="INC002057"/>
    <x v="13"/>
    <x v="0"/>
    <s v="Centerville"/>
    <s v="TX"/>
    <n v="8"/>
    <x v="7"/>
    <x v="39"/>
    <s v="OFF0110"/>
    <s v="SUS00329"/>
    <n v="52"/>
    <s v="M"/>
    <s v="Other"/>
    <s v="VIC00681"/>
    <n v="56"/>
    <s v="F"/>
    <s v="Firearm"/>
    <x v="0"/>
    <x v="0"/>
    <x v="0"/>
    <n v="1"/>
    <n v="10872.1"/>
    <s v="No"/>
    <n v="1"/>
    <n v="0"/>
    <x v="3"/>
  </r>
  <r>
    <s v="INC000512"/>
    <x v="6"/>
    <x v="0"/>
    <s v="Maplewood"/>
    <s v="GA"/>
    <n v="2"/>
    <x v="2"/>
    <x v="3929"/>
    <s v="OFF0028"/>
    <s v="SUS00444"/>
    <n v="40"/>
    <s v="M"/>
    <s v="White"/>
    <s v="VIC00373"/>
    <n v="28"/>
    <s v="F"/>
    <s v="Firearm"/>
    <x v="2"/>
    <x v="3"/>
    <x v="2"/>
    <n v="1"/>
    <n v="0"/>
    <s v="No"/>
    <n v="3"/>
    <n v="4"/>
    <x v="3"/>
  </r>
  <r>
    <s v="INC001010"/>
    <x v="2"/>
    <x v="8"/>
    <s v="Springfield"/>
    <s v="OH"/>
    <n v="11"/>
    <x v="0"/>
    <x v="3930"/>
    <s v="OFF0100"/>
    <s v="SUS00690"/>
    <n v="49"/>
    <s v="F"/>
    <s v="Other"/>
    <s v="VIC00280"/>
    <n v="60"/>
    <s v="F"/>
    <s v="Hands/Feet"/>
    <x v="3"/>
    <x v="0"/>
    <x v="1"/>
    <n v="0"/>
    <n v="39738.080000000002"/>
    <s v="No"/>
    <n v="4"/>
    <n v="17"/>
    <x v="1"/>
  </r>
  <r>
    <s v="INC004856"/>
    <x v="7"/>
    <x v="5"/>
    <s v="Oakdale"/>
    <s v="IL"/>
    <n v="3"/>
    <x v="5"/>
    <x v="3931"/>
    <s v="OFF0115"/>
    <s v="SUS00405"/>
    <n v="52"/>
    <s v="M"/>
    <s v="Asian"/>
    <s v="VIC00002"/>
    <n v="81"/>
    <s v="M"/>
    <s v="Firearm"/>
    <x v="0"/>
    <x v="2"/>
    <x v="3"/>
    <n v="0"/>
    <n v="0"/>
    <s v="Yes"/>
    <n v="1"/>
    <n v="22"/>
    <x v="2"/>
  </r>
  <r>
    <s v="INC000593"/>
    <x v="26"/>
    <x v="2"/>
    <s v="Centerville"/>
    <s v="GA"/>
    <n v="2"/>
    <x v="5"/>
    <x v="3932"/>
    <s v="OFF0034"/>
    <s v="SUS00077"/>
    <n v="72"/>
    <s v="F"/>
    <s v="Black"/>
    <s v="VIC00993"/>
    <n v="56"/>
    <s v="F"/>
    <s v="Unarmed"/>
    <x v="3"/>
    <x v="2"/>
    <x v="0"/>
    <n v="1"/>
    <n v="45984.28"/>
    <s v="Yes"/>
    <n v="4"/>
    <n v="12"/>
    <x v="1"/>
  </r>
  <r>
    <s v="INC003229"/>
    <x v="24"/>
    <x v="7"/>
    <s v="Maplewood"/>
    <s v="NY"/>
    <n v="9"/>
    <x v="5"/>
    <x v="3933"/>
    <s v="OFF0146"/>
    <s v="SUS00021"/>
    <n v="32"/>
    <s v="M"/>
    <s v="White"/>
    <m/>
    <n v="56"/>
    <s v="M"/>
    <s v="Firearm"/>
    <x v="2"/>
    <x v="0"/>
    <x v="1"/>
    <n v="5"/>
    <n v="7117.88"/>
    <s v="No"/>
    <n v="3"/>
    <n v="20"/>
    <x v="2"/>
  </r>
  <r>
    <s v="INC004079"/>
    <x v="21"/>
    <x v="8"/>
    <s v="Centerville"/>
    <s v="GA"/>
    <n v="6"/>
    <x v="0"/>
    <x v="3934"/>
    <s v="OFF0100"/>
    <s v="SUS00127"/>
    <n v="27"/>
    <s v="M"/>
    <s v="Black"/>
    <s v="VIC00143"/>
    <n v="52"/>
    <s v="M"/>
    <s v="Firearm"/>
    <x v="0"/>
    <x v="0"/>
    <x v="2"/>
    <n v="1"/>
    <n v="29606.33"/>
    <s v="No"/>
    <n v="1"/>
    <n v="0"/>
    <x v="3"/>
  </r>
  <r>
    <s v="INC001584"/>
    <x v="2"/>
    <x v="1"/>
    <s v="Centerville"/>
    <s v="PA"/>
    <n v="12"/>
    <x v="2"/>
    <x v="3935"/>
    <s v="OFF0006"/>
    <s v="SUS00405"/>
    <n v="52"/>
    <s v="F"/>
    <s v="Other"/>
    <s v="VIC00385"/>
    <n v="15"/>
    <s v="M"/>
    <s v="Firearm"/>
    <x v="2"/>
    <x v="0"/>
    <x v="1"/>
    <n v="4"/>
    <n v="0"/>
    <s v="No"/>
    <n v="3"/>
    <n v="3"/>
    <x v="3"/>
  </r>
  <r>
    <s v="INC001183"/>
    <x v="9"/>
    <x v="0"/>
    <s v="Fairview"/>
    <s v="GA"/>
    <n v="10"/>
    <x v="4"/>
    <x v="3936"/>
    <s v="OFF0082"/>
    <s v="SUS00232"/>
    <n v="28"/>
    <s v="M"/>
    <s v="Black"/>
    <m/>
    <n v="56"/>
    <s v="M"/>
    <s v="Blunt Object"/>
    <x v="1"/>
    <x v="0"/>
    <x v="1"/>
    <n v="2"/>
    <n v="39066.42"/>
    <s v="Yes"/>
    <n v="2"/>
    <n v="21"/>
    <x v="2"/>
  </r>
  <r>
    <s v="INC001479"/>
    <x v="12"/>
    <x v="5"/>
    <s v="Oakdale"/>
    <s v="TX"/>
    <n v="7"/>
    <x v="4"/>
    <x v="3937"/>
    <s v="OFF0084"/>
    <s v="SUS00386"/>
    <n v="61"/>
    <s v="Other"/>
    <s v="Asian"/>
    <s v="VIC00142"/>
    <n v="40"/>
    <s v="F"/>
    <s v="KNIFE"/>
    <x v="1"/>
    <x v="2"/>
    <x v="1"/>
    <n v="5"/>
    <n v="23830.52"/>
    <s v="No"/>
    <n v="2"/>
    <n v="23"/>
    <x v="2"/>
  </r>
  <r>
    <s v="INC003321"/>
    <x v="17"/>
    <x v="9"/>
    <s v="Oakdale"/>
    <s v="FL"/>
    <n v="12"/>
    <x v="1"/>
    <x v="3938"/>
    <s v="OFF0062"/>
    <s v="SUS00051"/>
    <n v="32"/>
    <s v="F"/>
    <s v="Other"/>
    <s v="VIC00279"/>
    <n v="52"/>
    <s v="M"/>
    <s v="Firearm"/>
    <x v="3"/>
    <x v="0"/>
    <x v="1"/>
    <n v="0"/>
    <n v="43232.28"/>
    <s v="No"/>
    <n v="4"/>
    <n v="17"/>
    <x v="1"/>
  </r>
  <r>
    <s v="INC003811"/>
    <x v="8"/>
    <x v="5"/>
    <s v="Springfield"/>
    <s v="OH"/>
    <n v="12"/>
    <x v="2"/>
    <x v="3939"/>
    <s v="OFF0028"/>
    <s v="SUS00111"/>
    <n v="52"/>
    <s v="F"/>
    <s v="Black"/>
    <s v="VIC00975"/>
    <n v="31"/>
    <s v="M"/>
    <s v="Firearm"/>
    <x v="0"/>
    <x v="2"/>
    <x v="1"/>
    <n v="4"/>
    <n v="486.9"/>
    <s v="No"/>
    <n v="1"/>
    <n v="0"/>
    <x v="3"/>
  </r>
  <r>
    <s v="INC004142"/>
    <x v="21"/>
    <x v="4"/>
    <s v="Maplewood"/>
    <s v="PA"/>
    <n v="6"/>
    <x v="3"/>
    <x v="3940"/>
    <s v="OFF0116"/>
    <s v="SUS00259"/>
    <n v="35"/>
    <s v="F"/>
    <s v="Asian"/>
    <s v="VIC00353"/>
    <n v="11"/>
    <s v="M"/>
    <s v="Unarmed"/>
    <x v="3"/>
    <x v="3"/>
    <x v="0"/>
    <n v="1"/>
    <n v="17856.93"/>
    <s v="Yes"/>
    <n v="4"/>
    <n v="5"/>
    <x v="3"/>
  </r>
  <r>
    <s v="INC000129"/>
    <x v="6"/>
    <x v="5"/>
    <s v="Lakewood"/>
    <s v="NC"/>
    <n v="1"/>
    <x v="0"/>
    <x v="3941"/>
    <s v="OFF0130"/>
    <s v="SUS00404"/>
    <n v="52"/>
    <s v="F"/>
    <s v="Hispanic"/>
    <s v="VIC00508"/>
    <n v="11"/>
    <s v="M"/>
    <s v="Firearm"/>
    <x v="1"/>
    <x v="3"/>
    <x v="3"/>
    <n v="5"/>
    <n v="49947.58"/>
    <s v="Yes"/>
    <n v="2"/>
    <n v="6"/>
    <x v="0"/>
  </r>
  <r>
    <s v="INC004497"/>
    <x v="9"/>
    <x v="8"/>
    <s v="Centerville"/>
    <s v="IL"/>
    <n v="11"/>
    <x v="1"/>
    <x v="3942"/>
    <s v="OFF0123"/>
    <s v="SUS00690"/>
    <n v="53"/>
    <s v="F"/>
    <s v="Hispanic"/>
    <s v="VIC00265"/>
    <n v="10"/>
    <s v="M"/>
    <s v="Firearm"/>
    <x v="0"/>
    <x v="4"/>
    <x v="3"/>
    <n v="5"/>
    <n v="17454.16"/>
    <s v="Yes"/>
    <n v="1"/>
    <n v="10"/>
    <x v="0"/>
  </r>
  <r>
    <s v="INC003656"/>
    <x v="4"/>
    <x v="7"/>
    <s v="Springfield"/>
    <s v="AZ"/>
    <n v="10"/>
    <x v="3"/>
    <x v="3943"/>
    <s v="OFF0016"/>
    <s v="SUS00159"/>
    <n v="28"/>
    <s v="M"/>
    <s v="Asian"/>
    <s v="VIC00874"/>
    <n v="50"/>
    <s v="Other"/>
    <s v="KNIFE"/>
    <x v="1"/>
    <x v="2"/>
    <x v="2"/>
    <n v="2"/>
    <n v="0"/>
    <s v="No"/>
    <n v="2"/>
    <n v="13"/>
    <x v="1"/>
  </r>
  <r>
    <s v="INC003163"/>
    <x v="9"/>
    <x v="9"/>
    <s v="Oakdale"/>
    <s v="OH"/>
    <n v="5"/>
    <x v="1"/>
    <x v="3944"/>
    <s v="OFF0025"/>
    <s v="NA"/>
    <n v="52"/>
    <s v="F"/>
    <s v="Black"/>
    <s v="VIC00650"/>
    <n v="56"/>
    <s v="M"/>
    <s v="Firearm"/>
    <x v="1"/>
    <x v="3"/>
    <x v="1"/>
    <n v="1"/>
    <n v="31277.25"/>
    <s v="No"/>
    <n v="2"/>
    <n v="23"/>
    <x v="2"/>
  </r>
  <r>
    <s v="INC003081"/>
    <x v="7"/>
    <x v="6"/>
    <s v="Riverside"/>
    <s v="TX"/>
    <n v="9"/>
    <x v="5"/>
    <x v="3945"/>
    <s v="OFF0040"/>
    <s v="SUS00167"/>
    <n v="38"/>
    <s v="F"/>
    <s v="Black"/>
    <s v="VIC00953"/>
    <n v="46"/>
    <s v="M"/>
    <s v="Hands/Feet"/>
    <x v="3"/>
    <x v="2"/>
    <x v="1"/>
    <n v="5"/>
    <n v="21194.26"/>
    <s v="No"/>
    <n v="4"/>
    <n v="16"/>
    <x v="1"/>
  </r>
  <r>
    <s v="INC003486"/>
    <x v="6"/>
    <x v="2"/>
    <s v="Centerville"/>
    <s v="NC"/>
    <n v="7"/>
    <x v="3"/>
    <x v="3946"/>
    <s v="OFF0035"/>
    <s v="SUS00038"/>
    <n v="26"/>
    <s v="M"/>
    <s v="Asian"/>
    <s v="VIC00226"/>
    <n v="56"/>
    <s v="M"/>
    <s v="Hands/Feet"/>
    <x v="1"/>
    <x v="3"/>
    <x v="1"/>
    <n v="0"/>
    <n v="42986.63"/>
    <s v="Yes"/>
    <n v="2"/>
    <n v="22"/>
    <x v="2"/>
  </r>
  <r>
    <s v="INC001730"/>
    <x v="14"/>
    <x v="3"/>
    <s v="Maplewood"/>
    <s v="GA"/>
    <n v="8"/>
    <x v="7"/>
    <x v="39"/>
    <s v="OFF0023"/>
    <s v="NA"/>
    <n v="52"/>
    <s v="F"/>
    <s v="Black"/>
    <s v="VIC00415"/>
    <n v="72"/>
    <s v="F"/>
    <s v="KNIFE"/>
    <x v="0"/>
    <x v="4"/>
    <x v="2"/>
    <n v="3"/>
    <n v="0"/>
    <s v="No"/>
    <n v="1"/>
    <n v="0"/>
    <x v="3"/>
  </r>
  <r>
    <s v="INC003138"/>
    <x v="20"/>
    <x v="7"/>
    <s v="Springfield"/>
    <s v="OH"/>
    <n v="10"/>
    <x v="6"/>
    <x v="3947"/>
    <s v="OFF0081"/>
    <s v="NA"/>
    <n v="52"/>
    <s v="F"/>
    <s v="Black"/>
    <s v="VIC00741"/>
    <n v="36"/>
    <s v="M"/>
    <s v="Firearm"/>
    <x v="0"/>
    <x v="3"/>
    <x v="0"/>
    <n v="4"/>
    <n v="27692.32"/>
    <s v="No"/>
    <n v="1"/>
    <n v="20"/>
    <x v="2"/>
  </r>
  <r>
    <s v="INC001934"/>
    <x v="9"/>
    <x v="9"/>
    <s v="Springfield"/>
    <s v="OH"/>
    <n v="8"/>
    <x v="1"/>
    <x v="3948"/>
    <s v="OFF0005"/>
    <s v="SUS00433"/>
    <n v="52"/>
    <s v="F"/>
    <s v="Black"/>
    <s v="VIC00536"/>
    <n v="45"/>
    <s v="M"/>
    <s v="KNIFE"/>
    <x v="1"/>
    <x v="2"/>
    <x v="3"/>
    <n v="4"/>
    <n v="18216.009999999998"/>
    <s v="No"/>
    <n v="2"/>
    <n v="22"/>
    <x v="2"/>
  </r>
  <r>
    <s v="INC000713"/>
    <x v="2"/>
    <x v="6"/>
    <s v="Centerville"/>
    <s v="AZ"/>
    <n v="8"/>
    <x v="4"/>
    <x v="3949"/>
    <s v="OFF0033"/>
    <s v="SUS00310"/>
    <n v="52"/>
    <s v="F"/>
    <s v="Black"/>
    <s v="VIC00079"/>
    <n v="55"/>
    <s v="M"/>
    <s v="Firearm"/>
    <x v="0"/>
    <x v="1"/>
    <x v="1"/>
    <n v="4"/>
    <n v="1731.97"/>
    <s v="No"/>
    <n v="1"/>
    <n v="10"/>
    <x v="0"/>
  </r>
  <r>
    <s v="INC000491"/>
    <x v="20"/>
    <x v="3"/>
    <s v="Hillcrest"/>
    <s v="TX"/>
    <n v="7"/>
    <x v="0"/>
    <x v="3950"/>
    <s v="OFF0112"/>
    <s v="SUS00117"/>
    <n v="72"/>
    <s v="F"/>
    <s v="Black"/>
    <s v="VIC00274"/>
    <n v="30"/>
    <s v="M"/>
    <s v="Firearm"/>
    <x v="2"/>
    <x v="1"/>
    <x v="1"/>
    <n v="5"/>
    <n v="25999.99"/>
    <s v="Yes"/>
    <n v="3"/>
    <n v="16"/>
    <x v="1"/>
  </r>
  <r>
    <s v="INC002266"/>
    <x v="27"/>
    <x v="4"/>
    <s v="Riverside"/>
    <s v="IL"/>
    <n v="8"/>
    <x v="7"/>
    <x v="39"/>
    <s v="OFF0022"/>
    <s v="SUS00752"/>
    <n v="68"/>
    <s v="F"/>
    <s v="Other"/>
    <s v="VIC00259"/>
    <n v="80"/>
    <s v="M"/>
    <s v="Firearm"/>
    <x v="0"/>
    <x v="3"/>
    <x v="0"/>
    <n v="4"/>
    <n v="44469.27"/>
    <s v="No"/>
    <n v="1"/>
    <n v="0"/>
    <x v="3"/>
  </r>
  <r>
    <s v="INC000874"/>
    <x v="8"/>
    <x v="5"/>
    <s v="Fairview"/>
    <s v="OH"/>
    <n v="4"/>
    <x v="5"/>
    <x v="3951"/>
    <s v="OFF0141"/>
    <s v="SUS00048"/>
    <n v="20"/>
    <s v="F"/>
    <s v="Other"/>
    <s v="VIC00765"/>
    <n v="28"/>
    <s v="M"/>
    <s v="KNIFE"/>
    <x v="0"/>
    <x v="0"/>
    <x v="1"/>
    <n v="0"/>
    <n v="0"/>
    <s v="No"/>
    <n v="1"/>
    <n v="22"/>
    <x v="2"/>
  </r>
  <r>
    <s v="INC003688"/>
    <x v="15"/>
    <x v="0"/>
    <s v="Lakewood"/>
    <s v="IL"/>
    <n v="2"/>
    <x v="5"/>
    <x v="3952"/>
    <s v="OFF0014"/>
    <s v="SUS00518"/>
    <n v="24"/>
    <s v="M"/>
    <s v="Black"/>
    <s v="VIC00034"/>
    <n v="59"/>
    <s v="M"/>
    <s v="KNIFE"/>
    <x v="2"/>
    <x v="3"/>
    <x v="1"/>
    <n v="5"/>
    <n v="42071.16"/>
    <s v="No"/>
    <n v="3"/>
    <n v="5"/>
    <x v="3"/>
  </r>
  <r>
    <s v="INC003987"/>
    <x v="12"/>
    <x v="8"/>
    <s v="Fairview"/>
    <s v="AZ"/>
    <n v="3"/>
    <x v="2"/>
    <x v="3953"/>
    <s v="OFF0089"/>
    <s v="SUS00652"/>
    <n v="52"/>
    <s v="F"/>
    <s v="Asian"/>
    <s v="VIC00916"/>
    <n v="53"/>
    <s v="F"/>
    <s v="Blunt Object"/>
    <x v="1"/>
    <x v="4"/>
    <x v="1"/>
    <n v="3"/>
    <n v="0"/>
    <s v="No"/>
    <n v="2"/>
    <n v="7"/>
    <x v="0"/>
  </r>
  <r>
    <s v="INC003309"/>
    <x v="1"/>
    <x v="7"/>
    <s v="Maplewood"/>
    <s v="NY"/>
    <n v="1"/>
    <x v="0"/>
    <x v="3954"/>
    <s v="OFF0129"/>
    <s v="SUS00245"/>
    <n v="44"/>
    <s v="F"/>
    <s v="Hispanic"/>
    <s v="VIC00045"/>
    <n v="42"/>
    <s v="F"/>
    <s v="Firearm"/>
    <x v="3"/>
    <x v="0"/>
    <x v="2"/>
    <n v="3"/>
    <n v="14200.38"/>
    <s v="Yes"/>
    <n v="4"/>
    <n v="4"/>
    <x v="3"/>
  </r>
  <r>
    <s v="INC002379"/>
    <x v="22"/>
    <x v="5"/>
    <s v="Centerville"/>
    <s v="CA"/>
    <n v="6"/>
    <x v="3"/>
    <x v="3955"/>
    <s v="OFF0090"/>
    <s v="SUS00024"/>
    <n v="44"/>
    <s v="F"/>
    <s v="Black"/>
    <s v="VIC00451"/>
    <n v="38"/>
    <s v="M"/>
    <s v="Hands/Feet"/>
    <x v="1"/>
    <x v="3"/>
    <x v="1"/>
    <n v="0"/>
    <n v="43862.86"/>
    <s v="No"/>
    <n v="2"/>
    <n v="11"/>
    <x v="0"/>
  </r>
  <r>
    <s v="INC003871"/>
    <x v="24"/>
    <x v="5"/>
    <s v="Hillcrest"/>
    <s v="TX"/>
    <n v="6"/>
    <x v="1"/>
    <x v="3956"/>
    <s v="OFF0110"/>
    <s v="NA"/>
    <n v="52"/>
    <s v="F"/>
    <s v="Black"/>
    <s v="VIC00648"/>
    <n v="78"/>
    <s v="M"/>
    <s v="Hands/Feet"/>
    <x v="2"/>
    <x v="2"/>
    <x v="1"/>
    <n v="3"/>
    <n v="24240.34"/>
    <s v="Yes"/>
    <n v="3"/>
    <n v="6"/>
    <x v="0"/>
  </r>
  <r>
    <s v="INC001401"/>
    <x v="22"/>
    <x v="0"/>
    <s v="Oakdale"/>
    <s v="TX"/>
    <n v="1"/>
    <x v="1"/>
    <x v="3957"/>
    <s v="OFF0078"/>
    <s v="SUS00555"/>
    <n v="68"/>
    <s v="F"/>
    <s v="Black"/>
    <s v="VIC00905"/>
    <n v="41"/>
    <s v="M"/>
    <s v="Hands/Feet"/>
    <x v="2"/>
    <x v="3"/>
    <x v="3"/>
    <n v="0"/>
    <n v="38281.81"/>
    <s v="Yes"/>
    <n v="3"/>
    <n v="17"/>
    <x v="1"/>
  </r>
  <r>
    <s v="INC000082"/>
    <x v="14"/>
    <x v="8"/>
    <s v="Hillcrest"/>
    <s v="NC"/>
    <n v="1"/>
    <x v="5"/>
    <x v="3958"/>
    <s v="OFF0046"/>
    <s v="NA"/>
    <n v="52"/>
    <s v="F"/>
    <s v="Black"/>
    <s v="VIC00361"/>
    <n v="63"/>
    <s v="M"/>
    <s v="Firearm"/>
    <x v="3"/>
    <x v="4"/>
    <x v="2"/>
    <n v="0"/>
    <n v="0"/>
    <s v="Yes"/>
    <n v="4"/>
    <n v="2"/>
    <x v="3"/>
  </r>
  <r>
    <s v="INC001612"/>
    <x v="7"/>
    <x v="5"/>
    <s v="Hillcrest"/>
    <s v="IL"/>
    <n v="3"/>
    <x v="6"/>
    <x v="3959"/>
    <s v="OFF0137"/>
    <s v="SUS00514"/>
    <n v="27"/>
    <s v="M"/>
    <s v="Hispanic"/>
    <s v="VIC00329"/>
    <n v="23"/>
    <s v="F"/>
    <s v="Unarmed"/>
    <x v="1"/>
    <x v="0"/>
    <x v="1"/>
    <n v="0"/>
    <n v="15293.28"/>
    <s v="No"/>
    <n v="2"/>
    <n v="13"/>
    <x v="1"/>
  </r>
  <r>
    <s v="INC002833"/>
    <x v="25"/>
    <x v="2"/>
    <s v="Oakdale"/>
    <s v="GA"/>
    <n v="8"/>
    <x v="3"/>
    <x v="3960"/>
    <s v="OFF0127"/>
    <s v="SUS00423"/>
    <n v="53"/>
    <s v="M"/>
    <s v="Asian"/>
    <m/>
    <n v="56"/>
    <s v="M"/>
    <s v="KNIFE"/>
    <x v="3"/>
    <x v="0"/>
    <x v="1"/>
    <n v="5"/>
    <n v="9946.7999999999993"/>
    <s v="No"/>
    <n v="4"/>
    <n v="19"/>
    <x v="2"/>
  </r>
  <r>
    <s v="INC000518"/>
    <x v="23"/>
    <x v="3"/>
    <s v="Oakdale"/>
    <s v="NY"/>
    <n v="2"/>
    <x v="3"/>
    <x v="3961"/>
    <s v="OFF0112"/>
    <s v="SUS00454"/>
    <n v="75"/>
    <s v="Other"/>
    <s v="Black"/>
    <s v="VIC00143"/>
    <n v="21"/>
    <s v="F"/>
    <s v="Hands/Feet"/>
    <x v="1"/>
    <x v="0"/>
    <x v="3"/>
    <n v="4"/>
    <n v="8804.65"/>
    <s v="Yes"/>
    <n v="2"/>
    <n v="23"/>
    <x v="2"/>
  </r>
  <r>
    <s v="INC003004"/>
    <x v="4"/>
    <x v="2"/>
    <s v="Fairview"/>
    <s v="OH"/>
    <n v="4"/>
    <x v="5"/>
    <x v="3962"/>
    <s v="OFF0119"/>
    <s v="SUS00204"/>
    <n v="44"/>
    <s v="Other"/>
    <s v="Black"/>
    <s v="VIC00802"/>
    <n v="56"/>
    <s v="M"/>
    <s v="Firearm"/>
    <x v="3"/>
    <x v="2"/>
    <x v="2"/>
    <n v="5"/>
    <n v="13271.92"/>
    <s v="Yes"/>
    <n v="4"/>
    <n v="4"/>
    <x v="3"/>
  </r>
  <r>
    <s v="INC001566"/>
    <x v="14"/>
    <x v="2"/>
    <s v="Oakdale"/>
    <s v="IL"/>
    <n v="8"/>
    <x v="7"/>
    <x v="39"/>
    <s v="OFF0117"/>
    <s v="SUS00693"/>
    <n v="54"/>
    <s v="F"/>
    <s v="Black"/>
    <s v="VIC00705"/>
    <n v="76"/>
    <s v="M"/>
    <s v="Firearm"/>
    <x v="1"/>
    <x v="3"/>
    <x v="2"/>
    <n v="1"/>
    <n v="35521.86"/>
    <s v="Yes"/>
    <n v="2"/>
    <n v="0"/>
    <x v="3"/>
  </r>
  <r>
    <s v="INC004983"/>
    <x v="8"/>
    <x v="6"/>
    <s v="Springfield"/>
    <s v="NC"/>
    <n v="8"/>
    <x v="7"/>
    <x v="39"/>
    <s v="OFF0015"/>
    <s v="SUS00159"/>
    <n v="70"/>
    <s v="F"/>
    <s v="Other"/>
    <s v="VIC00459"/>
    <n v="11"/>
    <s v="M"/>
    <s v="Firearm"/>
    <x v="0"/>
    <x v="4"/>
    <x v="1"/>
    <n v="0"/>
    <n v="41286.33"/>
    <s v="Yes"/>
    <n v="1"/>
    <n v="0"/>
    <x v="3"/>
  </r>
  <r>
    <s v="INC001922"/>
    <x v="17"/>
    <x v="8"/>
    <s v="Lakewood"/>
    <s v="PA"/>
    <n v="6"/>
    <x v="5"/>
    <x v="3963"/>
    <s v="OFF0086"/>
    <s v="SUS00449"/>
    <n v="57"/>
    <s v="F"/>
    <s v="Hispanic"/>
    <s v="VIC00681"/>
    <n v="83"/>
    <s v="M"/>
    <s v="KNIFE"/>
    <x v="1"/>
    <x v="0"/>
    <x v="1"/>
    <n v="1"/>
    <n v="0"/>
    <s v="No"/>
    <n v="2"/>
    <n v="7"/>
    <x v="0"/>
  </r>
  <r>
    <s v="INC002363"/>
    <x v="0"/>
    <x v="1"/>
    <s v="Oakdale"/>
    <s v="FL"/>
    <n v="12"/>
    <x v="2"/>
    <x v="3964"/>
    <s v="OFF0010"/>
    <s v="SUS00723"/>
    <n v="64"/>
    <s v="M"/>
    <s v="Other"/>
    <s v="VIC00695"/>
    <n v="67"/>
    <s v="F"/>
    <s v="Blunt Object"/>
    <x v="1"/>
    <x v="3"/>
    <x v="3"/>
    <n v="5"/>
    <n v="12144.11"/>
    <s v="Yes"/>
    <n v="2"/>
    <n v="6"/>
    <x v="0"/>
  </r>
  <r>
    <s v="INC002389"/>
    <x v="8"/>
    <x v="8"/>
    <s v="Hillcrest"/>
    <s v="AZ"/>
    <n v="12"/>
    <x v="1"/>
    <x v="3965"/>
    <s v="OFF0110"/>
    <s v="SUS00304"/>
    <n v="21"/>
    <s v="M"/>
    <s v="White"/>
    <s v="VIC00283"/>
    <n v="25"/>
    <s v="M"/>
    <s v="Firearm"/>
    <x v="1"/>
    <x v="4"/>
    <x v="1"/>
    <n v="2"/>
    <n v="10515.12"/>
    <s v="No"/>
    <n v="2"/>
    <n v="7"/>
    <x v="0"/>
  </r>
  <r>
    <s v="INC002274"/>
    <x v="13"/>
    <x v="1"/>
    <s v="Springfield"/>
    <s v="FL"/>
    <n v="4"/>
    <x v="6"/>
    <x v="3966"/>
    <s v="OFF0002"/>
    <s v="SUS00090"/>
    <n v="31"/>
    <s v="M"/>
    <s v="White"/>
    <s v="VIC00557"/>
    <n v="56"/>
    <s v="M"/>
    <s v="Unarmed"/>
    <x v="0"/>
    <x v="0"/>
    <x v="0"/>
    <n v="2"/>
    <n v="39025.94"/>
    <s v="Yes"/>
    <n v="1"/>
    <n v="0"/>
    <x v="3"/>
  </r>
  <r>
    <s v="INC003324"/>
    <x v="10"/>
    <x v="6"/>
    <s v="Fairview"/>
    <s v="FL"/>
    <n v="8"/>
    <x v="5"/>
    <x v="3967"/>
    <s v="OFF0078"/>
    <s v="SUS00765"/>
    <n v="71"/>
    <s v="F"/>
    <s v="Black"/>
    <s v="VIC00826"/>
    <n v="71"/>
    <s v="M"/>
    <s v="Firearm"/>
    <x v="1"/>
    <x v="4"/>
    <x v="3"/>
    <n v="5"/>
    <n v="26471.18"/>
    <s v="Yes"/>
    <n v="2"/>
    <n v="20"/>
    <x v="2"/>
  </r>
  <r>
    <s v="INC003196"/>
    <x v="6"/>
    <x v="5"/>
    <s v="Springfield"/>
    <s v="PA"/>
    <n v="9"/>
    <x v="1"/>
    <x v="3968"/>
    <s v="OFF0097"/>
    <s v="SUS00576"/>
    <n v="52"/>
    <s v="F"/>
    <s v="Other"/>
    <s v="VIC00583"/>
    <n v="21"/>
    <s v="M"/>
    <s v="Hands/Feet"/>
    <x v="2"/>
    <x v="4"/>
    <x v="1"/>
    <n v="5"/>
    <n v="17523.740000000002"/>
    <s v="No"/>
    <n v="3"/>
    <n v="3"/>
    <x v="3"/>
  </r>
  <r>
    <s v="INC000554"/>
    <x v="13"/>
    <x v="2"/>
    <s v="Lakewood"/>
    <s v="TX"/>
    <n v="10"/>
    <x v="1"/>
    <x v="3969"/>
    <s v="OFF0024"/>
    <s v="NA"/>
    <n v="52"/>
    <s v="F"/>
    <s v="Black"/>
    <s v="VIC00212"/>
    <n v="34"/>
    <s v="F"/>
    <s v="Firearm"/>
    <x v="1"/>
    <x v="0"/>
    <x v="1"/>
    <n v="1"/>
    <n v="35330.620000000003"/>
    <s v="Yes"/>
    <n v="2"/>
    <n v="23"/>
    <x v="2"/>
  </r>
  <r>
    <s v="INC002757"/>
    <x v="2"/>
    <x v="4"/>
    <s v="Maplewood"/>
    <s v="AZ"/>
    <n v="7"/>
    <x v="2"/>
    <x v="3970"/>
    <s v="OFF0048"/>
    <s v="SUS00092"/>
    <n v="40"/>
    <s v="M"/>
    <s v="Black"/>
    <s v="VIC00388"/>
    <n v="80"/>
    <s v="M"/>
    <s v="KNIFE"/>
    <x v="3"/>
    <x v="0"/>
    <x v="3"/>
    <n v="2"/>
    <n v="24599.89"/>
    <s v="Yes"/>
    <n v="4"/>
    <n v="8"/>
    <x v="0"/>
  </r>
  <r>
    <s v="INC001042"/>
    <x v="1"/>
    <x v="6"/>
    <s v="Hillcrest"/>
    <s v="CA"/>
    <n v="9"/>
    <x v="0"/>
    <x v="3971"/>
    <s v="OFF0076"/>
    <s v="NA"/>
    <n v="52"/>
    <s v="F"/>
    <s v="Black"/>
    <s v="VIC00796"/>
    <n v="73"/>
    <s v="M"/>
    <s v="KNIFE"/>
    <x v="3"/>
    <x v="0"/>
    <x v="0"/>
    <n v="1"/>
    <n v="37420.19"/>
    <s v="No"/>
    <n v="4"/>
    <n v="23"/>
    <x v="2"/>
  </r>
  <r>
    <s v="INC001868"/>
    <x v="26"/>
    <x v="2"/>
    <s v="Hillcrest"/>
    <s v="PA"/>
    <n v="5"/>
    <x v="1"/>
    <x v="3972"/>
    <s v="OFF0134"/>
    <s v="SUS00112"/>
    <n v="18"/>
    <s v="M"/>
    <s v="Hispanic"/>
    <s v="VIC00545"/>
    <n v="23"/>
    <s v="M"/>
    <s v="Firearm"/>
    <x v="0"/>
    <x v="3"/>
    <x v="0"/>
    <n v="2"/>
    <n v="6966.29"/>
    <s v="No"/>
    <n v="1"/>
    <n v="10"/>
    <x v="0"/>
  </r>
  <r>
    <s v="INC003458"/>
    <x v="15"/>
    <x v="2"/>
    <s v="Oakdale"/>
    <s v="IL"/>
    <n v="1"/>
    <x v="0"/>
    <x v="3973"/>
    <s v="OFF0046"/>
    <s v="SUS00149"/>
    <n v="23"/>
    <s v="F"/>
    <s v="Hispanic"/>
    <s v="VIC00357"/>
    <n v="81"/>
    <s v="F"/>
    <s v="Firearm"/>
    <x v="1"/>
    <x v="2"/>
    <x v="0"/>
    <n v="1"/>
    <n v="21935"/>
    <s v="No"/>
    <n v="2"/>
    <n v="7"/>
    <x v="0"/>
  </r>
  <r>
    <s v="INC004181"/>
    <x v="11"/>
    <x v="8"/>
    <s v="Oakdale"/>
    <s v="AZ"/>
    <n v="11"/>
    <x v="0"/>
    <x v="3974"/>
    <s v="OFF0139"/>
    <s v="SUS00275"/>
    <n v="35"/>
    <s v="M"/>
    <s v="Black"/>
    <s v="VIC00285"/>
    <n v="15"/>
    <s v="M"/>
    <s v="Firearm"/>
    <x v="0"/>
    <x v="4"/>
    <x v="1"/>
    <n v="3"/>
    <n v="38789.480000000003"/>
    <s v="Yes"/>
    <n v="1"/>
    <n v="3"/>
    <x v="3"/>
  </r>
  <r>
    <s v="INC001641"/>
    <x v="8"/>
    <x v="8"/>
    <s v="Lakewood"/>
    <s v="TX"/>
    <n v="1"/>
    <x v="6"/>
    <x v="3975"/>
    <s v="OFF0070"/>
    <s v="SUS00629"/>
    <n v="72"/>
    <s v="F"/>
    <s v="Asian"/>
    <m/>
    <n v="56"/>
    <s v="M"/>
    <s v="Blunt Object"/>
    <x v="3"/>
    <x v="2"/>
    <x v="0"/>
    <n v="0"/>
    <n v="14513.98"/>
    <s v="Yes"/>
    <n v="4"/>
    <n v="3"/>
    <x v="3"/>
  </r>
  <r>
    <s v="INC001415"/>
    <x v="16"/>
    <x v="5"/>
    <s v="Lakewood"/>
    <s v="CA"/>
    <n v="5"/>
    <x v="0"/>
    <x v="3976"/>
    <s v="OFF0122"/>
    <s v="SUS00232"/>
    <n v="30"/>
    <s v="M"/>
    <s v="Black"/>
    <s v="VIC00283"/>
    <n v="24"/>
    <s v="M"/>
    <s v="KNIFE"/>
    <x v="3"/>
    <x v="4"/>
    <x v="1"/>
    <n v="0"/>
    <n v="452.56"/>
    <s v="No"/>
    <n v="4"/>
    <n v="19"/>
    <x v="2"/>
  </r>
  <r>
    <s v="INC004067"/>
    <x v="6"/>
    <x v="3"/>
    <s v="Hillcrest"/>
    <s v="OH"/>
    <n v="5"/>
    <x v="1"/>
    <x v="3977"/>
    <s v="OFF0067"/>
    <s v="SUS00591"/>
    <n v="67"/>
    <s v="F"/>
    <s v="Other"/>
    <s v="VIC00330"/>
    <n v="29"/>
    <s v="F"/>
    <s v="Blunt Object"/>
    <x v="1"/>
    <x v="4"/>
    <x v="0"/>
    <n v="5"/>
    <n v="1377.45"/>
    <s v="Yes"/>
    <n v="2"/>
    <n v="12"/>
    <x v="1"/>
  </r>
  <r>
    <s v="INC002248"/>
    <x v="13"/>
    <x v="9"/>
    <s v="Oakdale"/>
    <s v="IL"/>
    <n v="7"/>
    <x v="4"/>
    <x v="3978"/>
    <s v="OFF0008"/>
    <s v="SUS00152"/>
    <n v="21"/>
    <s v="F"/>
    <s v="Other"/>
    <s v="VIC00002"/>
    <n v="23"/>
    <s v="M"/>
    <s v="Hands/Feet"/>
    <x v="1"/>
    <x v="1"/>
    <x v="0"/>
    <n v="5"/>
    <n v="5749.89"/>
    <s v="Yes"/>
    <n v="2"/>
    <n v="3"/>
    <x v="3"/>
  </r>
  <r>
    <s v="INC000848"/>
    <x v="2"/>
    <x v="7"/>
    <s v="Maplewood"/>
    <s v="FL"/>
    <n v="8"/>
    <x v="7"/>
    <x v="39"/>
    <s v="OFF0080"/>
    <s v="SUS00427"/>
    <n v="58"/>
    <s v="M"/>
    <s v="Hispanic"/>
    <s v="VIC00077"/>
    <n v="43"/>
    <s v="F"/>
    <s v="Blunt Object"/>
    <x v="3"/>
    <x v="0"/>
    <x v="1"/>
    <n v="2"/>
    <n v="32732.7"/>
    <s v="Yes"/>
    <n v="4"/>
    <n v="0"/>
    <x v="3"/>
  </r>
  <r>
    <s v="INC000469"/>
    <x v="15"/>
    <x v="2"/>
    <s v="Lakewood"/>
    <s v="CA"/>
    <n v="3"/>
    <x v="2"/>
    <x v="3979"/>
    <s v="OFF0056"/>
    <s v="NA"/>
    <n v="52"/>
    <s v="F"/>
    <s v="Black"/>
    <s v="VIC00949"/>
    <n v="56"/>
    <s v="M"/>
    <s v="Firearm"/>
    <x v="2"/>
    <x v="4"/>
    <x v="1"/>
    <n v="1"/>
    <n v="30502.240000000002"/>
    <s v="No"/>
    <n v="3"/>
    <n v="18"/>
    <x v="2"/>
  </r>
  <r>
    <s v="INC000162"/>
    <x v="9"/>
    <x v="8"/>
    <s v="Maplewood"/>
    <s v="GA"/>
    <n v="9"/>
    <x v="5"/>
    <x v="3980"/>
    <s v="OFF0033"/>
    <s v="NA"/>
    <n v="52"/>
    <s v="F"/>
    <s v="Black"/>
    <s v="VIC00652"/>
    <n v="57"/>
    <s v="F"/>
    <s v="Firearm"/>
    <x v="3"/>
    <x v="2"/>
    <x v="0"/>
    <n v="0"/>
    <n v="50.05"/>
    <s v="No"/>
    <n v="4"/>
    <n v="13"/>
    <x v="1"/>
  </r>
  <r>
    <s v="INC001680"/>
    <x v="14"/>
    <x v="9"/>
    <s v="Lakewood"/>
    <s v="NC"/>
    <n v="11"/>
    <x v="2"/>
    <x v="3981"/>
    <s v="OFF0098"/>
    <s v="SUS00300"/>
    <n v="47"/>
    <s v="F"/>
    <s v="White"/>
    <s v="VIC00089"/>
    <n v="64"/>
    <s v="M"/>
    <s v="Firearm"/>
    <x v="0"/>
    <x v="2"/>
    <x v="1"/>
    <n v="2"/>
    <n v="8649.67"/>
    <s v="Yes"/>
    <n v="1"/>
    <n v="22"/>
    <x v="2"/>
  </r>
  <r>
    <s v="INC000164"/>
    <x v="8"/>
    <x v="4"/>
    <s v="Hillcrest"/>
    <s v="AZ"/>
    <n v="10"/>
    <x v="3"/>
    <x v="3982"/>
    <s v="OFF0092"/>
    <s v="SUS00736"/>
    <n v="17"/>
    <s v="F"/>
    <s v="Hispanic"/>
    <s v="VIC00927"/>
    <n v="10"/>
    <s v="M"/>
    <s v="Hands/Feet"/>
    <x v="3"/>
    <x v="2"/>
    <x v="0"/>
    <n v="1"/>
    <n v="27589.26"/>
    <s v="No"/>
    <n v="4"/>
    <n v="9"/>
    <x v="0"/>
  </r>
  <r>
    <s v="INC000184"/>
    <x v="14"/>
    <x v="7"/>
    <s v="Fairview"/>
    <s v="NY"/>
    <n v="2"/>
    <x v="5"/>
    <x v="3983"/>
    <s v="OFF0098"/>
    <s v="SUS00239"/>
    <n v="20"/>
    <s v="F"/>
    <s v="Black"/>
    <s v="VIC00349"/>
    <n v="24"/>
    <s v="M"/>
    <s v="Blunt Object"/>
    <x v="3"/>
    <x v="0"/>
    <x v="1"/>
    <n v="2"/>
    <n v="3094.25"/>
    <s v="Yes"/>
    <n v="4"/>
    <n v="0"/>
    <x v="3"/>
  </r>
  <r>
    <s v="INC003961"/>
    <x v="8"/>
    <x v="7"/>
    <s v="Springfield"/>
    <s v="FL"/>
    <n v="5"/>
    <x v="6"/>
    <x v="3984"/>
    <s v="OFF0010"/>
    <s v="SUS00731"/>
    <n v="68"/>
    <s v="M"/>
    <s v="Asian"/>
    <s v="VIC00665"/>
    <n v="76"/>
    <s v="F"/>
    <s v="Firearm"/>
    <x v="0"/>
    <x v="3"/>
    <x v="1"/>
    <n v="0"/>
    <n v="20450.63"/>
    <s v="No"/>
    <n v="1"/>
    <n v="20"/>
    <x v="2"/>
  </r>
  <r>
    <s v="INC004952"/>
    <x v="8"/>
    <x v="7"/>
    <s v="Lakewood"/>
    <s v="NC"/>
    <n v="7"/>
    <x v="1"/>
    <x v="3985"/>
    <s v="OFF0138"/>
    <s v="SUS00115"/>
    <n v="30"/>
    <s v="F"/>
    <s v="Black"/>
    <s v="VIC00406"/>
    <n v="67"/>
    <s v="M"/>
    <s v="Blunt Object"/>
    <x v="2"/>
    <x v="0"/>
    <x v="1"/>
    <n v="0"/>
    <n v="101.68"/>
    <s v="Yes"/>
    <n v="3"/>
    <n v="0"/>
    <x v="3"/>
  </r>
  <r>
    <s v="INC003019"/>
    <x v="9"/>
    <x v="8"/>
    <s v="Springfield"/>
    <s v="AZ"/>
    <n v="12"/>
    <x v="2"/>
    <x v="3986"/>
    <s v="OFF0060"/>
    <s v="SUS00644"/>
    <n v="59"/>
    <s v="F"/>
    <s v="Hispanic"/>
    <s v="VIC00265"/>
    <n v="83"/>
    <s v="Other"/>
    <s v="Firearm"/>
    <x v="1"/>
    <x v="3"/>
    <x v="2"/>
    <n v="0"/>
    <n v="15423.99"/>
    <s v="No"/>
    <n v="2"/>
    <n v="0"/>
    <x v="3"/>
  </r>
  <r>
    <s v="INC002645"/>
    <x v="20"/>
    <x v="5"/>
    <s v="Springfield"/>
    <s v="NY"/>
    <n v="10"/>
    <x v="0"/>
    <x v="3987"/>
    <s v="OFF0085"/>
    <s v="SUS00106"/>
    <n v="37"/>
    <s v="Other"/>
    <s v="Black"/>
    <s v="VIC00446"/>
    <n v="33"/>
    <s v="M"/>
    <s v="Unarmed"/>
    <x v="1"/>
    <x v="4"/>
    <x v="2"/>
    <n v="5"/>
    <n v="6538.32"/>
    <s v="Yes"/>
    <n v="2"/>
    <n v="17"/>
    <x v="1"/>
  </r>
  <r>
    <s v="INC002281"/>
    <x v="16"/>
    <x v="9"/>
    <s v="Maplewood"/>
    <s v="TX"/>
    <n v="10"/>
    <x v="4"/>
    <x v="3988"/>
    <s v="OFF0027"/>
    <s v="SUS00440"/>
    <n v="16"/>
    <s v="M"/>
    <s v="Black"/>
    <s v="VIC00420"/>
    <n v="65"/>
    <s v="F"/>
    <s v="Firearm"/>
    <x v="0"/>
    <x v="0"/>
    <x v="0"/>
    <n v="0"/>
    <n v="15136.59"/>
    <s v="Yes"/>
    <n v="1"/>
    <n v="4"/>
    <x v="3"/>
  </r>
  <r>
    <s v="INC004686"/>
    <x v="20"/>
    <x v="4"/>
    <s v="Hillcrest"/>
    <s v="GA"/>
    <n v="8"/>
    <x v="7"/>
    <x v="39"/>
    <s v="OFF0063"/>
    <s v="SUS00217"/>
    <n v="38"/>
    <s v="F"/>
    <s v="Asian"/>
    <s v="VIC00821"/>
    <n v="78"/>
    <s v="F"/>
    <s v="Blunt Object"/>
    <x v="1"/>
    <x v="0"/>
    <x v="2"/>
    <n v="5"/>
    <n v="24866.39"/>
    <s v="Yes"/>
    <n v="2"/>
    <n v="0"/>
    <x v="3"/>
  </r>
  <r>
    <s v="INC002742"/>
    <x v="19"/>
    <x v="4"/>
    <s v="Hillcrest"/>
    <s v="PA"/>
    <n v="10"/>
    <x v="6"/>
    <x v="3989"/>
    <s v="OFF0140"/>
    <s v="SUS00650"/>
    <n v="67"/>
    <s v="F"/>
    <s v="Asian"/>
    <s v="VIC00231"/>
    <n v="45"/>
    <s v="M"/>
    <s v="Hands/Feet"/>
    <x v="3"/>
    <x v="0"/>
    <x v="1"/>
    <n v="3"/>
    <n v="49688.78"/>
    <s v="Yes"/>
    <n v="4"/>
    <n v="18"/>
    <x v="2"/>
  </r>
  <r>
    <s v="INC001940"/>
    <x v="4"/>
    <x v="1"/>
    <s v="Fairview"/>
    <s v="OH"/>
    <n v="9"/>
    <x v="1"/>
    <x v="3990"/>
    <s v="OFF0027"/>
    <s v="SUS00484"/>
    <n v="72"/>
    <s v="M"/>
    <s v="Asian"/>
    <s v="VIC00091"/>
    <n v="58"/>
    <s v="M"/>
    <s v="Blunt Object"/>
    <x v="1"/>
    <x v="4"/>
    <x v="1"/>
    <n v="3"/>
    <n v="4385.2"/>
    <s v="Yes"/>
    <n v="2"/>
    <n v="13"/>
    <x v="1"/>
  </r>
  <r>
    <s v="INC002018"/>
    <x v="2"/>
    <x v="7"/>
    <s v="Lakewood"/>
    <s v="NY"/>
    <n v="4"/>
    <x v="5"/>
    <x v="3991"/>
    <s v="OFF0094"/>
    <s v="SUS00760"/>
    <n v="62"/>
    <s v="F"/>
    <s v="Black"/>
    <s v="VIC00968"/>
    <n v="47"/>
    <s v="M"/>
    <s v="Blunt Object"/>
    <x v="3"/>
    <x v="3"/>
    <x v="0"/>
    <n v="5"/>
    <n v="10884.79"/>
    <s v="Yes"/>
    <n v="4"/>
    <n v="6"/>
    <x v="0"/>
  </r>
  <r>
    <s v="INC003582"/>
    <x v="21"/>
    <x v="7"/>
    <s v="Lakewood"/>
    <s v="NY"/>
    <n v="10"/>
    <x v="2"/>
    <x v="3992"/>
    <s v="OFF0095"/>
    <s v="SUS00084"/>
    <n v="47"/>
    <s v="F"/>
    <s v="Other"/>
    <s v="VIC00755"/>
    <n v="56"/>
    <s v="M"/>
    <s v="Firearm"/>
    <x v="3"/>
    <x v="2"/>
    <x v="1"/>
    <n v="5"/>
    <n v="17116.43"/>
    <s v="Yes"/>
    <n v="4"/>
    <n v="0"/>
    <x v="3"/>
  </r>
  <r>
    <s v="INC003657"/>
    <x v="20"/>
    <x v="7"/>
    <s v="Centerville"/>
    <s v="PA"/>
    <n v="9"/>
    <x v="0"/>
    <x v="3993"/>
    <s v="OFF0063"/>
    <s v="NA"/>
    <n v="52"/>
    <s v="F"/>
    <s v="Black"/>
    <s v="VIC00683"/>
    <n v="61"/>
    <s v="M"/>
    <s v="Blunt Object"/>
    <x v="2"/>
    <x v="3"/>
    <x v="2"/>
    <n v="0"/>
    <n v="7520.89"/>
    <s v="Yes"/>
    <n v="3"/>
    <n v="11"/>
    <x v="0"/>
  </r>
  <r>
    <s v="INC004614"/>
    <x v="12"/>
    <x v="8"/>
    <s v="Fairview"/>
    <s v="GA"/>
    <n v="12"/>
    <x v="5"/>
    <x v="3994"/>
    <s v="OFF0123"/>
    <s v="NA"/>
    <n v="52"/>
    <s v="F"/>
    <s v="Black"/>
    <s v="VIC00852"/>
    <n v="19"/>
    <s v="F"/>
    <s v="Firearm"/>
    <x v="1"/>
    <x v="4"/>
    <x v="1"/>
    <n v="0"/>
    <n v="17013.89"/>
    <s v="Yes"/>
    <n v="2"/>
    <n v="3"/>
    <x v="3"/>
  </r>
  <r>
    <s v="INC000311"/>
    <x v="15"/>
    <x v="2"/>
    <s v="Centerville"/>
    <s v="IL"/>
    <n v="4"/>
    <x v="3"/>
    <x v="3995"/>
    <s v="OFF0099"/>
    <s v="NA"/>
    <n v="52"/>
    <s v="F"/>
    <s v="Black"/>
    <s v="VIC00013"/>
    <n v="82"/>
    <s v="M"/>
    <s v="Firearm"/>
    <x v="1"/>
    <x v="1"/>
    <x v="1"/>
    <n v="1"/>
    <n v="28.35"/>
    <s v="No"/>
    <n v="2"/>
    <n v="13"/>
    <x v="1"/>
  </r>
  <r>
    <s v="INC004975"/>
    <x v="23"/>
    <x v="7"/>
    <s v="Riverside"/>
    <s v="AZ"/>
    <n v="7"/>
    <x v="2"/>
    <x v="3996"/>
    <s v="OFF0043"/>
    <s v="SUS00262"/>
    <n v="71"/>
    <s v="F"/>
    <s v="White"/>
    <s v="VIC00949"/>
    <n v="13"/>
    <s v="M"/>
    <s v="KNIFE"/>
    <x v="1"/>
    <x v="3"/>
    <x v="2"/>
    <n v="3"/>
    <n v="28868.93"/>
    <s v="No"/>
    <n v="2"/>
    <n v="5"/>
    <x v="3"/>
  </r>
  <r>
    <s v="INC001356"/>
    <x v="21"/>
    <x v="7"/>
    <s v="Lakewood"/>
    <s v="NC"/>
    <n v="1"/>
    <x v="6"/>
    <x v="3997"/>
    <s v="OFF0062"/>
    <s v="SUS00246"/>
    <n v="52"/>
    <s v="M"/>
    <s v="Hispanic"/>
    <s v="VIC00017"/>
    <n v="49"/>
    <s v="M"/>
    <s v="Blunt Object"/>
    <x v="1"/>
    <x v="2"/>
    <x v="2"/>
    <n v="0"/>
    <n v="18994.66"/>
    <s v="Yes"/>
    <n v="2"/>
    <n v="12"/>
    <x v="1"/>
  </r>
  <r>
    <s v="INC002190"/>
    <x v="20"/>
    <x v="7"/>
    <s v="Lakewood"/>
    <s v="FL"/>
    <n v="8"/>
    <x v="3"/>
    <x v="3998"/>
    <s v="OFF0131"/>
    <s v="SUS00146"/>
    <n v="39"/>
    <s v="M"/>
    <s v="Black"/>
    <s v="VIC00827"/>
    <n v="77"/>
    <s v="F"/>
    <s v="Unarmed"/>
    <x v="0"/>
    <x v="1"/>
    <x v="1"/>
    <n v="3"/>
    <n v="17146.41"/>
    <s v="No"/>
    <n v="1"/>
    <n v="19"/>
    <x v="2"/>
  </r>
  <r>
    <s v="INC001219"/>
    <x v="4"/>
    <x v="5"/>
    <s v="Springfield"/>
    <s v="OH"/>
    <n v="5"/>
    <x v="2"/>
    <x v="3999"/>
    <s v="OFF0038"/>
    <s v="NA"/>
    <n v="52"/>
    <s v="F"/>
    <s v="Black"/>
    <s v="VIC00277"/>
    <n v="58"/>
    <s v="F"/>
    <s v="Unarmed"/>
    <x v="0"/>
    <x v="0"/>
    <x v="1"/>
    <n v="3"/>
    <n v="0"/>
    <s v="Yes"/>
    <n v="1"/>
    <n v="12"/>
    <x v="1"/>
  </r>
  <r>
    <s v="INC002261"/>
    <x v="20"/>
    <x v="1"/>
    <s v="Fairview"/>
    <s v="AZ"/>
    <n v="4"/>
    <x v="3"/>
    <x v="4000"/>
    <s v="OFF0063"/>
    <s v="SUS00443"/>
    <n v="33"/>
    <s v="M"/>
    <s v="Black"/>
    <s v="VIC00912"/>
    <n v="45"/>
    <s v="F"/>
    <s v="KNIFE"/>
    <x v="2"/>
    <x v="0"/>
    <x v="1"/>
    <n v="4"/>
    <n v="9072.35"/>
    <s v="No"/>
    <n v="3"/>
    <n v="7"/>
    <x v="0"/>
  </r>
  <r>
    <s v="INC001590"/>
    <x v="21"/>
    <x v="2"/>
    <s v="Riverside"/>
    <s v="IL"/>
    <n v="11"/>
    <x v="5"/>
    <x v="4001"/>
    <s v="OFF0142"/>
    <s v="SUS00549"/>
    <n v="52"/>
    <s v="F"/>
    <s v="Other"/>
    <s v="VIC00269"/>
    <n v="71"/>
    <s v="F"/>
    <s v="Firearm"/>
    <x v="2"/>
    <x v="3"/>
    <x v="1"/>
    <n v="4"/>
    <n v="13198.91"/>
    <s v="No"/>
    <n v="3"/>
    <n v="17"/>
    <x v="1"/>
  </r>
  <r>
    <s v="INC003873"/>
    <x v="4"/>
    <x v="9"/>
    <s v="Fairview"/>
    <s v="PA"/>
    <n v="6"/>
    <x v="5"/>
    <x v="4002"/>
    <s v="OFF0096"/>
    <s v="SUS00334"/>
    <n v="52"/>
    <s v="M"/>
    <s v="Black"/>
    <s v="VIC00566"/>
    <n v="68"/>
    <s v="Other"/>
    <s v="Blunt Object"/>
    <x v="1"/>
    <x v="1"/>
    <x v="1"/>
    <n v="5"/>
    <n v="28999.97"/>
    <s v="No"/>
    <n v="2"/>
    <n v="4"/>
    <x v="3"/>
  </r>
  <r>
    <s v="INC003320"/>
    <x v="8"/>
    <x v="4"/>
    <s v="Fairview"/>
    <s v="AZ"/>
    <n v="4"/>
    <x v="4"/>
    <x v="4003"/>
    <s v="OFF0023"/>
    <s v="NA"/>
    <n v="52"/>
    <s v="F"/>
    <s v="Black"/>
    <m/>
    <n v="56"/>
    <s v="M"/>
    <s v="KNIFE"/>
    <x v="1"/>
    <x v="4"/>
    <x v="1"/>
    <n v="2"/>
    <n v="21060.71"/>
    <s v="No"/>
    <n v="2"/>
    <n v="1"/>
    <x v="3"/>
  </r>
  <r>
    <s v="INC001027"/>
    <x v="14"/>
    <x v="6"/>
    <s v="Springfield"/>
    <s v="NY"/>
    <n v="3"/>
    <x v="6"/>
    <x v="4004"/>
    <s v="OFF0076"/>
    <s v="SUS00121"/>
    <n v="57"/>
    <s v="M"/>
    <s v="Other"/>
    <s v="VIC00678"/>
    <n v="56"/>
    <s v="M"/>
    <s v="Firearm"/>
    <x v="3"/>
    <x v="0"/>
    <x v="0"/>
    <n v="5"/>
    <n v="24201.55"/>
    <s v="No"/>
    <n v="4"/>
    <n v="8"/>
    <x v="0"/>
  </r>
  <r>
    <s v="INC000119"/>
    <x v="2"/>
    <x v="3"/>
    <s v="Riverside"/>
    <s v="CA"/>
    <n v="2"/>
    <x v="6"/>
    <x v="4005"/>
    <s v="OFF0022"/>
    <s v="SUS00467"/>
    <n v="74"/>
    <s v="F"/>
    <s v="Black"/>
    <s v="VIC00185"/>
    <n v="67"/>
    <s v="F"/>
    <s v="Firearm"/>
    <x v="3"/>
    <x v="3"/>
    <x v="1"/>
    <n v="3"/>
    <n v="42340.19"/>
    <s v="No"/>
    <n v="4"/>
    <n v="20"/>
    <x v="2"/>
  </r>
  <r>
    <s v="INC004295"/>
    <x v="20"/>
    <x v="0"/>
    <s v="Riverside"/>
    <s v="FL"/>
    <n v="12"/>
    <x v="3"/>
    <x v="4006"/>
    <s v="OFF0008"/>
    <s v="SUS00582"/>
    <n v="20"/>
    <s v="F"/>
    <s v="White"/>
    <s v="VIC00521"/>
    <n v="10"/>
    <s v="F"/>
    <s v="Firearm"/>
    <x v="2"/>
    <x v="1"/>
    <x v="1"/>
    <n v="5"/>
    <n v="43981.78"/>
    <s v="No"/>
    <n v="3"/>
    <n v="1"/>
    <x v="3"/>
  </r>
  <r>
    <s v="INC000629"/>
    <x v="0"/>
    <x v="1"/>
    <s v="Fairview"/>
    <s v="CA"/>
    <n v="6"/>
    <x v="1"/>
    <x v="4007"/>
    <s v="OFF0116"/>
    <s v="NA"/>
    <n v="52"/>
    <s v="F"/>
    <s v="Black"/>
    <s v="VIC00117"/>
    <n v="63"/>
    <s v="F"/>
    <s v="Hands/Feet"/>
    <x v="1"/>
    <x v="0"/>
    <x v="2"/>
    <n v="0"/>
    <n v="38298.57"/>
    <s v="No"/>
    <n v="2"/>
    <n v="20"/>
    <x v="2"/>
  </r>
  <r>
    <s v="INC002505"/>
    <x v="2"/>
    <x v="0"/>
    <s v="Springfield"/>
    <s v="AZ"/>
    <n v="6"/>
    <x v="4"/>
    <x v="4008"/>
    <s v="OFF0110"/>
    <s v="SUS00764"/>
    <n v="55"/>
    <s v="M"/>
    <s v="Black"/>
    <s v="VIC00534"/>
    <n v="20"/>
    <s v="M"/>
    <s v="Firearm"/>
    <x v="1"/>
    <x v="3"/>
    <x v="3"/>
    <n v="3"/>
    <n v="4245.04"/>
    <s v="Yes"/>
    <n v="2"/>
    <n v="23"/>
    <x v="2"/>
  </r>
  <r>
    <s v="INC003084"/>
    <x v="0"/>
    <x v="7"/>
    <s v="Maplewood"/>
    <s v="PA"/>
    <n v="8"/>
    <x v="4"/>
    <x v="4009"/>
    <s v="OFF0117"/>
    <s v="SUS00743"/>
    <n v="27"/>
    <s v="F"/>
    <s v="Other"/>
    <s v="VIC00245"/>
    <n v="68"/>
    <s v="M"/>
    <s v="Hands/Feet"/>
    <x v="0"/>
    <x v="4"/>
    <x v="0"/>
    <n v="1"/>
    <n v="20248.41"/>
    <s v="No"/>
    <n v="1"/>
    <n v="0"/>
    <x v="3"/>
  </r>
  <r>
    <s v="INC004141"/>
    <x v="19"/>
    <x v="3"/>
    <s v="Maplewood"/>
    <s v="CA"/>
    <n v="6"/>
    <x v="1"/>
    <x v="4010"/>
    <s v="OFF0145"/>
    <s v="SUS00459"/>
    <n v="41"/>
    <s v="M"/>
    <s v="Hispanic"/>
    <s v="VIC00465"/>
    <n v="51"/>
    <s v="F"/>
    <s v="Firearm"/>
    <x v="1"/>
    <x v="0"/>
    <x v="3"/>
    <n v="2"/>
    <n v="2882.68"/>
    <s v="Yes"/>
    <n v="2"/>
    <n v="13"/>
    <x v="1"/>
  </r>
  <r>
    <s v="INC004528"/>
    <x v="14"/>
    <x v="8"/>
    <s v="Springfield"/>
    <s v="CA"/>
    <n v="9"/>
    <x v="0"/>
    <x v="4011"/>
    <s v="OFF0065"/>
    <s v="SUS00761"/>
    <n v="45"/>
    <s v="F"/>
    <s v="Black"/>
    <s v="VIC00463"/>
    <n v="41"/>
    <s v="F"/>
    <s v="Firearm"/>
    <x v="0"/>
    <x v="0"/>
    <x v="1"/>
    <n v="5"/>
    <n v="16897.88"/>
    <s v="Yes"/>
    <n v="1"/>
    <n v="3"/>
    <x v="3"/>
  </r>
  <r>
    <s v="INC002681"/>
    <x v="17"/>
    <x v="2"/>
    <s v="Riverside"/>
    <s v="IL"/>
    <n v="3"/>
    <x v="5"/>
    <x v="4012"/>
    <s v="OFF0060"/>
    <s v="NA"/>
    <n v="52"/>
    <s v="F"/>
    <s v="Black"/>
    <s v="VIC00921"/>
    <n v="14"/>
    <s v="M"/>
    <s v="Firearm"/>
    <x v="0"/>
    <x v="4"/>
    <x v="2"/>
    <n v="2"/>
    <n v="43271.3"/>
    <s v="Yes"/>
    <n v="1"/>
    <n v="19"/>
    <x v="2"/>
  </r>
  <r>
    <s v="INC002298"/>
    <x v="20"/>
    <x v="4"/>
    <s v="Springfield"/>
    <s v="AZ"/>
    <n v="7"/>
    <x v="6"/>
    <x v="4013"/>
    <s v="OFF0043"/>
    <s v="NA"/>
    <n v="52"/>
    <s v="F"/>
    <s v="Black"/>
    <s v="VIC00060"/>
    <n v="36"/>
    <s v="M"/>
    <s v="Firearm"/>
    <x v="3"/>
    <x v="3"/>
    <x v="1"/>
    <n v="3"/>
    <n v="13498.85"/>
    <s v="Yes"/>
    <n v="4"/>
    <n v="5"/>
    <x v="3"/>
  </r>
  <r>
    <s v="INC000043"/>
    <x v="8"/>
    <x v="7"/>
    <s v="Maplewood"/>
    <s v="FL"/>
    <n v="8"/>
    <x v="7"/>
    <x v="39"/>
    <s v="OFF0080"/>
    <s v="SUS00377"/>
    <n v="45"/>
    <s v="Other"/>
    <s v="Hispanic"/>
    <s v="VIC00766"/>
    <n v="80"/>
    <s v="M"/>
    <s v="Blunt Object"/>
    <x v="1"/>
    <x v="2"/>
    <x v="1"/>
    <n v="0"/>
    <n v="26275.33"/>
    <s v="Yes"/>
    <n v="2"/>
    <n v="0"/>
    <x v="3"/>
  </r>
  <r>
    <s v="INC000266"/>
    <x v="7"/>
    <x v="8"/>
    <s v="Riverside"/>
    <s v="TX"/>
    <n v="12"/>
    <x v="6"/>
    <x v="4014"/>
    <s v="OFF0065"/>
    <s v="SUS00337"/>
    <n v="52"/>
    <s v="F"/>
    <s v="Asian"/>
    <s v="VIC00592"/>
    <n v="26"/>
    <s v="M"/>
    <s v="KNIFE"/>
    <x v="0"/>
    <x v="2"/>
    <x v="2"/>
    <n v="5"/>
    <n v="2400.92"/>
    <s v="No"/>
    <n v="1"/>
    <n v="20"/>
    <x v="2"/>
  </r>
  <r>
    <s v="INC003001"/>
    <x v="20"/>
    <x v="1"/>
    <s v="Maplewood"/>
    <s v="IL"/>
    <n v="7"/>
    <x v="3"/>
    <x v="4015"/>
    <s v="OFF0102"/>
    <s v="SUS00149"/>
    <n v="54"/>
    <s v="M"/>
    <s v="White"/>
    <s v="VIC00362"/>
    <n v="32"/>
    <s v="M"/>
    <s v="KNIFE"/>
    <x v="3"/>
    <x v="3"/>
    <x v="1"/>
    <n v="1"/>
    <n v="48128.77"/>
    <s v="Yes"/>
    <n v="4"/>
    <n v="14"/>
    <x v="1"/>
  </r>
  <r>
    <s v="INC000463"/>
    <x v="20"/>
    <x v="0"/>
    <s v="Oakdale"/>
    <s v="AZ"/>
    <n v="11"/>
    <x v="5"/>
    <x v="4016"/>
    <s v="OFF0018"/>
    <s v="NA"/>
    <n v="52"/>
    <s v="F"/>
    <s v="Black"/>
    <s v="VIC00382"/>
    <n v="83"/>
    <s v="M"/>
    <s v="Unarmed"/>
    <x v="3"/>
    <x v="0"/>
    <x v="0"/>
    <n v="4"/>
    <n v="42156.160000000003"/>
    <s v="Yes"/>
    <n v="4"/>
    <n v="21"/>
    <x v="2"/>
  </r>
  <r>
    <s v="INC001814"/>
    <x v="25"/>
    <x v="1"/>
    <s v="Hillcrest"/>
    <s v="TX"/>
    <n v="6"/>
    <x v="3"/>
    <x v="4017"/>
    <s v="OFF0052"/>
    <s v="SUS00108"/>
    <n v="19"/>
    <s v="F"/>
    <s v="Black"/>
    <s v="VIC00957"/>
    <n v="47"/>
    <s v="F"/>
    <s v="Firearm"/>
    <x v="3"/>
    <x v="2"/>
    <x v="1"/>
    <n v="5"/>
    <n v="20908.79"/>
    <s v="No"/>
    <n v="4"/>
    <n v="13"/>
    <x v="1"/>
  </r>
  <r>
    <s v="INC002979"/>
    <x v="16"/>
    <x v="2"/>
    <s v="Fairview"/>
    <s v="GA"/>
    <n v="1"/>
    <x v="6"/>
    <x v="4018"/>
    <s v="OFF0092"/>
    <s v="SUS00448"/>
    <n v="67"/>
    <s v="F"/>
    <s v="Black"/>
    <s v="VIC00033"/>
    <n v="14"/>
    <s v="M"/>
    <s v="Firearm"/>
    <x v="1"/>
    <x v="3"/>
    <x v="2"/>
    <n v="1"/>
    <n v="42140.77"/>
    <s v="Yes"/>
    <n v="2"/>
    <n v="2"/>
    <x v="3"/>
  </r>
  <r>
    <s v="INC001282"/>
    <x v="20"/>
    <x v="6"/>
    <s v="Lakewood"/>
    <s v="NC"/>
    <n v="3"/>
    <x v="4"/>
    <x v="4019"/>
    <s v="OFF0124"/>
    <s v="NA"/>
    <n v="52"/>
    <s v="F"/>
    <s v="Black"/>
    <s v="VIC00152"/>
    <n v="33"/>
    <s v="M"/>
    <s v="Hands/Feet"/>
    <x v="2"/>
    <x v="2"/>
    <x v="1"/>
    <n v="4"/>
    <n v="46208.69"/>
    <s v="Yes"/>
    <n v="3"/>
    <n v="14"/>
    <x v="1"/>
  </r>
  <r>
    <s v="INC001459"/>
    <x v="6"/>
    <x v="9"/>
    <s v="Riverside"/>
    <s v="NC"/>
    <n v="12"/>
    <x v="4"/>
    <x v="4020"/>
    <s v="OFF0057"/>
    <s v="SUS00521"/>
    <n v="62"/>
    <s v="F"/>
    <s v="Asian"/>
    <s v="VIC00415"/>
    <n v="70"/>
    <s v="M"/>
    <s v="Blunt Object"/>
    <x v="0"/>
    <x v="2"/>
    <x v="1"/>
    <n v="2"/>
    <n v="49204.76"/>
    <s v="No"/>
    <n v="1"/>
    <n v="3"/>
    <x v="3"/>
  </r>
  <r>
    <s v="INC000353"/>
    <x v="14"/>
    <x v="8"/>
    <s v="Fairview"/>
    <s v="FL"/>
    <n v="2"/>
    <x v="6"/>
    <x v="4021"/>
    <s v="OFF0039"/>
    <s v="SUS00138"/>
    <n v="65"/>
    <s v="F"/>
    <s v="White"/>
    <s v="VIC00562"/>
    <n v="15"/>
    <s v="F"/>
    <s v="Firearm"/>
    <x v="1"/>
    <x v="2"/>
    <x v="3"/>
    <n v="4"/>
    <n v="21918.5"/>
    <s v="No"/>
    <n v="2"/>
    <n v="23"/>
    <x v="2"/>
  </r>
  <r>
    <s v="INC003134"/>
    <x v="6"/>
    <x v="8"/>
    <s v="Centerville"/>
    <s v="TX"/>
    <n v="1"/>
    <x v="0"/>
    <x v="4022"/>
    <s v="OFF0075"/>
    <s v="SUS00107"/>
    <n v="44"/>
    <s v="F"/>
    <s v="Asian"/>
    <s v="VIC00129"/>
    <n v="38"/>
    <s v="F"/>
    <s v="Firearm"/>
    <x v="1"/>
    <x v="3"/>
    <x v="2"/>
    <n v="5"/>
    <n v="18083.59"/>
    <s v="No"/>
    <n v="2"/>
    <n v="3"/>
    <x v="3"/>
  </r>
  <r>
    <s v="INC000194"/>
    <x v="9"/>
    <x v="1"/>
    <s v="Lakewood"/>
    <s v="PA"/>
    <n v="3"/>
    <x v="2"/>
    <x v="4023"/>
    <s v="OFF0105"/>
    <s v="SUS00228"/>
    <n v="47"/>
    <s v="F"/>
    <s v="Black"/>
    <s v="VIC00053"/>
    <n v="45"/>
    <s v="M"/>
    <s v="Firearm"/>
    <x v="3"/>
    <x v="3"/>
    <x v="0"/>
    <n v="0"/>
    <n v="26.8"/>
    <s v="No"/>
    <n v="4"/>
    <n v="17"/>
    <x v="1"/>
  </r>
  <r>
    <s v="INC000673"/>
    <x v="8"/>
    <x v="6"/>
    <s v="Fairview"/>
    <s v="FL"/>
    <n v="8"/>
    <x v="7"/>
    <x v="39"/>
    <s v="OFF0109"/>
    <s v="SUS00415"/>
    <n v="75"/>
    <s v="F"/>
    <s v="Asian"/>
    <m/>
    <n v="56"/>
    <s v="M"/>
    <s v="Hands/Feet"/>
    <x v="0"/>
    <x v="2"/>
    <x v="2"/>
    <n v="0"/>
    <n v="43822.14"/>
    <s v="No"/>
    <n v="1"/>
    <n v="0"/>
    <x v="3"/>
  </r>
  <r>
    <s v="INC003155"/>
    <x v="16"/>
    <x v="7"/>
    <s v="Springfield"/>
    <s v="GA"/>
    <n v="3"/>
    <x v="5"/>
    <x v="4024"/>
    <s v="OFF0014"/>
    <s v="SUS00362"/>
    <n v="62"/>
    <s v="M"/>
    <s v="Black"/>
    <s v="VIC00447"/>
    <n v="75"/>
    <s v="F"/>
    <s v="Firearm"/>
    <x v="1"/>
    <x v="0"/>
    <x v="3"/>
    <n v="3"/>
    <n v="0"/>
    <s v="Yes"/>
    <n v="2"/>
    <n v="15"/>
    <x v="1"/>
  </r>
  <r>
    <s v="INC003206"/>
    <x v="16"/>
    <x v="0"/>
    <s v="Fairview"/>
    <s v="NC"/>
    <n v="4"/>
    <x v="5"/>
    <x v="4025"/>
    <s v="OFF0052"/>
    <s v="SUS00601"/>
    <n v="71"/>
    <s v="M"/>
    <s v="Asian"/>
    <s v="VIC00200"/>
    <n v="70"/>
    <s v="M"/>
    <s v="Firearm"/>
    <x v="1"/>
    <x v="3"/>
    <x v="0"/>
    <n v="3"/>
    <n v="22224.73"/>
    <s v="Yes"/>
    <n v="2"/>
    <n v="6"/>
    <x v="0"/>
  </r>
  <r>
    <s v="INC001214"/>
    <x v="4"/>
    <x v="3"/>
    <s v="Springfield"/>
    <s v="NC"/>
    <n v="3"/>
    <x v="2"/>
    <x v="4026"/>
    <s v="OFF0131"/>
    <s v="NA"/>
    <n v="52"/>
    <s v="F"/>
    <s v="Black"/>
    <s v="VIC00365"/>
    <n v="83"/>
    <s v="F"/>
    <s v="KNIFE"/>
    <x v="2"/>
    <x v="3"/>
    <x v="1"/>
    <n v="5"/>
    <n v="13513.28"/>
    <s v="No"/>
    <n v="3"/>
    <n v="21"/>
    <x v="2"/>
  </r>
  <r>
    <s v="INC002015"/>
    <x v="7"/>
    <x v="0"/>
    <s v="Maplewood"/>
    <s v="FL"/>
    <n v="8"/>
    <x v="7"/>
    <x v="39"/>
    <s v="OFF0026"/>
    <s v="SUS00008"/>
    <n v="15"/>
    <s v="M"/>
    <s v="Black"/>
    <s v="VIC00343"/>
    <n v="88"/>
    <s v="F"/>
    <s v="Firearm"/>
    <x v="1"/>
    <x v="3"/>
    <x v="1"/>
    <n v="4"/>
    <n v="17940.61"/>
    <s v="Yes"/>
    <n v="2"/>
    <n v="0"/>
    <x v="3"/>
  </r>
  <r>
    <s v="INC001657"/>
    <x v="14"/>
    <x v="1"/>
    <s v="Oakdale"/>
    <s v="NC"/>
    <n v="8"/>
    <x v="4"/>
    <x v="4027"/>
    <s v="OFF0004"/>
    <s v="SUS00631"/>
    <n v="28"/>
    <s v="F"/>
    <s v="White"/>
    <s v="VIC00235"/>
    <n v="90"/>
    <s v="F"/>
    <s v="Hands/Feet"/>
    <x v="0"/>
    <x v="3"/>
    <x v="1"/>
    <n v="5"/>
    <n v="0"/>
    <s v="Yes"/>
    <n v="1"/>
    <n v="8"/>
    <x v="0"/>
  </r>
  <r>
    <s v="INC000897"/>
    <x v="13"/>
    <x v="0"/>
    <s v="Lakewood"/>
    <s v="PA"/>
    <n v="8"/>
    <x v="4"/>
    <x v="4028"/>
    <s v="OFF0090"/>
    <s v="SUS00778"/>
    <n v="23"/>
    <s v="F"/>
    <s v="Black"/>
    <s v="VIC00027"/>
    <n v="34"/>
    <s v="M"/>
    <s v="Hands/Feet"/>
    <x v="1"/>
    <x v="1"/>
    <x v="1"/>
    <n v="0"/>
    <n v="29685.759999999998"/>
    <s v="No"/>
    <n v="2"/>
    <n v="7"/>
    <x v="0"/>
  </r>
  <r>
    <s v="INC003886"/>
    <x v="6"/>
    <x v="8"/>
    <s v="Hillcrest"/>
    <s v="FL"/>
    <n v="6"/>
    <x v="5"/>
    <x v="4029"/>
    <s v="OFF0053"/>
    <s v="SUS00485"/>
    <n v="70"/>
    <s v="M"/>
    <s v="Asian"/>
    <s v="VIC00734"/>
    <n v="65"/>
    <s v="M"/>
    <s v="KNIFE"/>
    <x v="2"/>
    <x v="3"/>
    <x v="1"/>
    <n v="2"/>
    <n v="21999.38"/>
    <s v="No"/>
    <n v="3"/>
    <n v="4"/>
    <x v="3"/>
  </r>
  <r>
    <s v="INC003606"/>
    <x v="15"/>
    <x v="2"/>
    <s v="Hillcrest"/>
    <s v="TX"/>
    <n v="11"/>
    <x v="2"/>
    <x v="4030"/>
    <s v="OFF0137"/>
    <s v="SUS00567"/>
    <n v="57"/>
    <s v="F"/>
    <s v="White"/>
    <s v="VIC00798"/>
    <n v="56"/>
    <s v="M"/>
    <s v="Firearm"/>
    <x v="0"/>
    <x v="3"/>
    <x v="3"/>
    <n v="3"/>
    <n v="8112.65"/>
    <s v="No"/>
    <n v="1"/>
    <n v="17"/>
    <x v="1"/>
  </r>
  <r>
    <s v="INC003637"/>
    <x v="4"/>
    <x v="4"/>
    <s v="Hillcrest"/>
    <s v="OH"/>
    <n v="11"/>
    <x v="0"/>
    <x v="4031"/>
    <s v="OFF0080"/>
    <s v="NA"/>
    <n v="52"/>
    <s v="F"/>
    <s v="Black"/>
    <s v="VIC00758"/>
    <n v="15"/>
    <s v="M"/>
    <s v="Unarmed"/>
    <x v="2"/>
    <x v="0"/>
    <x v="1"/>
    <n v="4"/>
    <n v="16813.91"/>
    <s v="No"/>
    <n v="3"/>
    <n v="15"/>
    <x v="1"/>
  </r>
  <r>
    <s v="INC000405"/>
    <x v="20"/>
    <x v="0"/>
    <s v="Springfield"/>
    <s v="CA"/>
    <n v="11"/>
    <x v="0"/>
    <x v="4032"/>
    <s v="OFF0072"/>
    <s v="SUS00157"/>
    <n v="56"/>
    <s v="F"/>
    <s v="Hispanic"/>
    <s v="VIC00449"/>
    <n v="43"/>
    <s v="M"/>
    <s v="Firearm"/>
    <x v="0"/>
    <x v="2"/>
    <x v="3"/>
    <n v="4"/>
    <n v="39696.959999999999"/>
    <s v="No"/>
    <n v="1"/>
    <n v="1"/>
    <x v="3"/>
  </r>
  <r>
    <s v="INC003211"/>
    <x v="5"/>
    <x v="2"/>
    <s v="Oakdale"/>
    <s v="NY"/>
    <n v="7"/>
    <x v="6"/>
    <x v="4033"/>
    <s v="OFF0002"/>
    <s v="SUS00712"/>
    <n v="73"/>
    <s v="F"/>
    <s v="Other"/>
    <s v="VIC00250"/>
    <n v="70"/>
    <s v="M"/>
    <s v="Firearm"/>
    <x v="3"/>
    <x v="0"/>
    <x v="1"/>
    <n v="4"/>
    <n v="43169.07"/>
    <s v="Yes"/>
    <n v="4"/>
    <n v="8"/>
    <x v="0"/>
  </r>
  <r>
    <s v="INC002524"/>
    <x v="15"/>
    <x v="7"/>
    <s v="Fairview"/>
    <s v="AZ"/>
    <n v="7"/>
    <x v="3"/>
    <x v="4034"/>
    <s v="OFF0008"/>
    <s v="SUS00374"/>
    <n v="15"/>
    <s v="F"/>
    <s v="Asian"/>
    <s v="VIC00790"/>
    <n v="83"/>
    <s v="M"/>
    <s v="Firearm"/>
    <x v="1"/>
    <x v="3"/>
    <x v="0"/>
    <n v="2"/>
    <n v="41971.82"/>
    <s v="Yes"/>
    <n v="2"/>
    <n v="15"/>
    <x v="1"/>
  </r>
  <r>
    <s v="INC004741"/>
    <x v="20"/>
    <x v="1"/>
    <s v="Centerville"/>
    <s v="CA"/>
    <n v="8"/>
    <x v="7"/>
    <x v="39"/>
    <s v="OFF0113"/>
    <s v="SUS00411"/>
    <n v="30"/>
    <s v="M"/>
    <s v="White"/>
    <s v="VIC00341"/>
    <n v="31"/>
    <s v="F"/>
    <s v="Firearm"/>
    <x v="3"/>
    <x v="2"/>
    <x v="3"/>
    <n v="2"/>
    <n v="16191.85"/>
    <s v="No"/>
    <n v="4"/>
    <n v="0"/>
    <x v="3"/>
  </r>
  <r>
    <s v="INC001637"/>
    <x v="14"/>
    <x v="5"/>
    <s v="Maplewood"/>
    <s v="TX"/>
    <n v="12"/>
    <x v="4"/>
    <x v="4035"/>
    <s v="OFF0023"/>
    <s v="NA"/>
    <n v="52"/>
    <s v="F"/>
    <s v="Black"/>
    <s v="VIC00943"/>
    <n v="56"/>
    <s v="M"/>
    <s v="Blunt Object"/>
    <x v="1"/>
    <x v="2"/>
    <x v="1"/>
    <n v="3"/>
    <n v="37218.050000000003"/>
    <s v="Yes"/>
    <n v="2"/>
    <n v="14"/>
    <x v="1"/>
  </r>
  <r>
    <s v="INC90727"/>
    <x v="6"/>
    <x v="9"/>
    <s v="Lakewood"/>
    <s v="NY"/>
    <n v="8"/>
    <x v="7"/>
    <x v="39"/>
    <s v="OFF0057"/>
    <s v="SUS00156"/>
    <n v="58"/>
    <s v="M"/>
    <s v="Black"/>
    <s v="VIC00320"/>
    <n v="70"/>
    <s v="M"/>
    <s v="Firearm"/>
    <x v="3"/>
    <x v="0"/>
    <x v="1"/>
    <n v="2"/>
    <n v="6070.81"/>
    <s v="Yes"/>
    <n v="4"/>
    <n v="0"/>
    <x v="3"/>
  </r>
  <r>
    <s v="INC001908"/>
    <x v="27"/>
    <x v="0"/>
    <s v="Hillcrest"/>
    <s v="TX"/>
    <n v="8"/>
    <x v="6"/>
    <x v="4036"/>
    <s v="OFF0103"/>
    <s v="SUS00300"/>
    <n v="53"/>
    <s v="F"/>
    <s v="Asian"/>
    <s v="VIC00381"/>
    <n v="44"/>
    <s v="F"/>
    <s v="Firearm"/>
    <x v="0"/>
    <x v="2"/>
    <x v="2"/>
    <n v="3"/>
    <n v="43136.6"/>
    <s v="No"/>
    <n v="1"/>
    <n v="7"/>
    <x v="0"/>
  </r>
  <r>
    <s v="INC000548"/>
    <x v="20"/>
    <x v="9"/>
    <s v="Oakdale"/>
    <s v="FL"/>
    <n v="2"/>
    <x v="6"/>
    <x v="4037"/>
    <s v="OFF0103"/>
    <s v="SUS00795"/>
    <n v="38"/>
    <s v="M"/>
    <s v="Hispanic"/>
    <s v="VIC00213"/>
    <n v="77"/>
    <s v="M"/>
    <s v="Firearm"/>
    <x v="0"/>
    <x v="2"/>
    <x v="3"/>
    <n v="0"/>
    <n v="32763.84"/>
    <s v="Yes"/>
    <n v="1"/>
    <n v="18"/>
    <x v="2"/>
  </r>
  <r>
    <s v="INC004119"/>
    <x v="16"/>
    <x v="8"/>
    <s v="Riverside"/>
    <s v="PA"/>
    <n v="1"/>
    <x v="2"/>
    <x v="4038"/>
    <s v="OFF0069"/>
    <s v="SUS00080"/>
    <n v="72"/>
    <s v="F"/>
    <s v="White"/>
    <s v="VIC00541"/>
    <n v="85"/>
    <s v="M"/>
    <s v="Firearm"/>
    <x v="3"/>
    <x v="3"/>
    <x v="1"/>
    <n v="3"/>
    <n v="14517.25"/>
    <s v="Yes"/>
    <n v="4"/>
    <n v="4"/>
    <x v="3"/>
  </r>
  <r>
    <s v="INC004707"/>
    <x v="28"/>
    <x v="8"/>
    <s v="Centerville"/>
    <s v="TX"/>
    <n v="7"/>
    <x v="4"/>
    <x v="4039"/>
    <s v="OFF0051"/>
    <s v="SUS00486"/>
    <n v="52"/>
    <s v="F"/>
    <s v="Black"/>
    <s v="VIC00372"/>
    <n v="17"/>
    <s v="M"/>
    <s v="Firearm"/>
    <x v="1"/>
    <x v="3"/>
    <x v="1"/>
    <n v="3"/>
    <n v="19751.740000000002"/>
    <s v="Yes"/>
    <n v="2"/>
    <n v="23"/>
    <x v="2"/>
  </r>
  <r>
    <s v="INC003217"/>
    <x v="14"/>
    <x v="8"/>
    <s v="Hillcrest"/>
    <s v="GA"/>
    <n v="5"/>
    <x v="5"/>
    <x v="4040"/>
    <s v="OFF0001"/>
    <s v="NA"/>
    <n v="52"/>
    <s v="F"/>
    <s v="Black"/>
    <s v="VIC00461"/>
    <n v="58"/>
    <s v="M"/>
    <s v="Blunt Object"/>
    <x v="3"/>
    <x v="3"/>
    <x v="2"/>
    <n v="4"/>
    <n v="29508.66"/>
    <s v="No"/>
    <n v="4"/>
    <n v="0"/>
    <x v="3"/>
  </r>
  <r>
    <s v="INC000960"/>
    <x v="2"/>
    <x v="2"/>
    <s v="Lakewood"/>
    <s v="GA"/>
    <n v="3"/>
    <x v="5"/>
    <x v="4041"/>
    <s v="OFF0092"/>
    <s v="SUS00522"/>
    <n v="71"/>
    <s v="F"/>
    <s v="White"/>
    <s v="VIC00026"/>
    <n v="59"/>
    <s v="F"/>
    <s v="Firearm"/>
    <x v="1"/>
    <x v="3"/>
    <x v="1"/>
    <n v="4"/>
    <n v="23648.74"/>
    <s v="No"/>
    <n v="2"/>
    <n v="18"/>
    <x v="2"/>
  </r>
  <r>
    <s v="INC002475"/>
    <x v="15"/>
    <x v="7"/>
    <s v="Centerville"/>
    <s v="PA"/>
    <n v="4"/>
    <x v="1"/>
    <x v="4042"/>
    <s v="OFF0077"/>
    <s v="SUS00572"/>
    <n v="67"/>
    <s v="M"/>
    <s v="Black"/>
    <s v="VIC00109"/>
    <n v="53"/>
    <s v="F"/>
    <s v="Hands/Feet"/>
    <x v="1"/>
    <x v="0"/>
    <x v="1"/>
    <n v="3"/>
    <n v="27479.46"/>
    <s v="Yes"/>
    <n v="2"/>
    <n v="2"/>
    <x v="3"/>
  </r>
  <r>
    <s v="INC004152"/>
    <x v="4"/>
    <x v="3"/>
    <s v="Lakewood"/>
    <s v="NC"/>
    <n v="6"/>
    <x v="6"/>
    <x v="4043"/>
    <s v="OFF0119"/>
    <s v="SUS00420"/>
    <n v="71"/>
    <s v="F"/>
    <s v="White"/>
    <s v="VIC00712"/>
    <n v="42"/>
    <s v="Other"/>
    <s v="Firearm"/>
    <x v="0"/>
    <x v="0"/>
    <x v="2"/>
    <n v="0"/>
    <n v="49874.09"/>
    <s v="Yes"/>
    <n v="1"/>
    <n v="22"/>
    <x v="2"/>
  </r>
  <r>
    <s v="INC003333"/>
    <x v="17"/>
    <x v="1"/>
    <s v="Riverside"/>
    <s v="IL"/>
    <n v="11"/>
    <x v="6"/>
    <x v="4044"/>
    <s v="OFF0006"/>
    <s v="NA"/>
    <n v="52"/>
    <s v="F"/>
    <s v="Black"/>
    <s v="VIC00059"/>
    <n v="63"/>
    <s v="F"/>
    <s v="Hands/Feet"/>
    <x v="2"/>
    <x v="2"/>
    <x v="1"/>
    <n v="4"/>
    <n v="20207.27"/>
    <s v="Yes"/>
    <n v="3"/>
    <n v="10"/>
    <x v="0"/>
  </r>
  <r>
    <s v="INC002559"/>
    <x v="13"/>
    <x v="0"/>
    <s v="Oakdale"/>
    <s v="AZ"/>
    <n v="1"/>
    <x v="1"/>
    <x v="4045"/>
    <s v="OFF0112"/>
    <s v="SUS00242"/>
    <n v="71"/>
    <s v="F"/>
    <s v="Hispanic"/>
    <s v="VIC00731"/>
    <n v="68"/>
    <s v="F"/>
    <s v="Firearm"/>
    <x v="0"/>
    <x v="1"/>
    <x v="1"/>
    <n v="1"/>
    <n v="18247.310000000001"/>
    <s v="Yes"/>
    <n v="1"/>
    <n v="23"/>
    <x v="2"/>
  </r>
  <r>
    <s v="INC004758"/>
    <x v="27"/>
    <x v="4"/>
    <s v="Oakdale"/>
    <s v="CA"/>
    <n v="10"/>
    <x v="4"/>
    <x v="4046"/>
    <s v="OFF0103"/>
    <s v="SUS00396"/>
    <n v="59"/>
    <s v="F"/>
    <s v="Black"/>
    <s v="VIC00838"/>
    <n v="33"/>
    <s v="M"/>
    <s v="Hands/Feet"/>
    <x v="0"/>
    <x v="0"/>
    <x v="0"/>
    <n v="2"/>
    <n v="14735.71"/>
    <s v="Yes"/>
    <n v="1"/>
    <n v="11"/>
    <x v="0"/>
  </r>
  <r>
    <s v="INC001254"/>
    <x v="20"/>
    <x v="2"/>
    <s v="Maplewood"/>
    <s v="GA"/>
    <n v="9"/>
    <x v="4"/>
    <x v="4047"/>
    <s v="OFF0150"/>
    <s v="SUS00705"/>
    <n v="19"/>
    <s v="M"/>
    <s v="Other"/>
    <s v="VIC00390"/>
    <n v="17"/>
    <s v="M"/>
    <s v="Unarmed"/>
    <x v="0"/>
    <x v="4"/>
    <x v="3"/>
    <n v="4"/>
    <n v="6469.95"/>
    <s v="Yes"/>
    <n v="1"/>
    <n v="7"/>
    <x v="0"/>
  </r>
  <r>
    <s v="INC002626"/>
    <x v="21"/>
    <x v="8"/>
    <s v="Springfield"/>
    <s v="FL"/>
    <n v="11"/>
    <x v="6"/>
    <x v="4048"/>
    <s v="OFF0077"/>
    <s v="SUS00674"/>
    <n v="48"/>
    <s v="Other"/>
    <s v="Asian"/>
    <s v="VIC00037"/>
    <n v="56"/>
    <s v="M"/>
    <s v="Firearm"/>
    <x v="1"/>
    <x v="0"/>
    <x v="1"/>
    <n v="1"/>
    <n v="5615.93"/>
    <s v="Yes"/>
    <n v="2"/>
    <n v="19"/>
    <x v="2"/>
  </r>
  <r>
    <s v="INC004338"/>
    <x v="9"/>
    <x v="0"/>
    <s v="Hillcrest"/>
    <s v="FL"/>
    <n v="5"/>
    <x v="3"/>
    <x v="4049"/>
    <s v="OFF0101"/>
    <s v="SUS00494"/>
    <n v="57"/>
    <s v="F"/>
    <s v="Black"/>
    <s v="VIC00005"/>
    <n v="27"/>
    <s v="M"/>
    <s v="Unarmed"/>
    <x v="1"/>
    <x v="4"/>
    <x v="1"/>
    <n v="5"/>
    <n v="3014.81"/>
    <s v="Yes"/>
    <n v="2"/>
    <n v="9"/>
    <x v="0"/>
  </r>
  <r>
    <s v="INC003954"/>
    <x v="18"/>
    <x v="9"/>
    <s v="Fairview"/>
    <s v="AZ"/>
    <n v="2"/>
    <x v="3"/>
    <x v="4050"/>
    <s v="OFF0134"/>
    <s v="SUS00159"/>
    <n v="48"/>
    <s v="M"/>
    <s v="Black"/>
    <s v="VIC00928"/>
    <n v="24"/>
    <s v="F"/>
    <s v="Blunt Object"/>
    <x v="3"/>
    <x v="2"/>
    <x v="3"/>
    <n v="4"/>
    <n v="12973.28"/>
    <s v="No"/>
    <n v="4"/>
    <n v="21"/>
    <x v="2"/>
  </r>
  <r>
    <s v="INC004273"/>
    <x v="12"/>
    <x v="7"/>
    <s v="Oakdale"/>
    <s v="AZ"/>
    <n v="3"/>
    <x v="4"/>
    <x v="4051"/>
    <s v="OFF0069"/>
    <s v="SUS00519"/>
    <n v="51"/>
    <s v="F"/>
    <s v="Black"/>
    <s v="VIC00453"/>
    <n v="41"/>
    <s v="F"/>
    <s v="Blunt Object"/>
    <x v="2"/>
    <x v="3"/>
    <x v="1"/>
    <n v="2"/>
    <n v="16262.16"/>
    <s v="Yes"/>
    <n v="3"/>
    <n v="8"/>
    <x v="0"/>
  </r>
  <r>
    <s v="INC001668"/>
    <x v="11"/>
    <x v="0"/>
    <s v="Hillcrest"/>
    <s v="OH"/>
    <n v="6"/>
    <x v="3"/>
    <x v="4052"/>
    <s v="OFF0102"/>
    <s v="SUS00760"/>
    <n v="36"/>
    <s v="F"/>
    <s v="Other"/>
    <s v="VIC00924"/>
    <n v="87"/>
    <s v="M"/>
    <s v="Firearm"/>
    <x v="1"/>
    <x v="1"/>
    <x v="2"/>
    <n v="2"/>
    <n v="24975.200000000001"/>
    <s v="Yes"/>
    <n v="2"/>
    <n v="0"/>
    <x v="3"/>
  </r>
  <r>
    <s v="INC003140"/>
    <x v="14"/>
    <x v="5"/>
    <s v="Centerville"/>
    <s v="OH"/>
    <n v="7"/>
    <x v="6"/>
    <x v="4053"/>
    <s v="OFF0127"/>
    <s v="SUS00394"/>
    <n v="52"/>
    <s v="F"/>
    <s v="White"/>
    <s v="VIC00145"/>
    <n v="79"/>
    <s v="F"/>
    <s v="Firearm"/>
    <x v="1"/>
    <x v="0"/>
    <x v="0"/>
    <n v="4"/>
    <n v="48832.46"/>
    <s v="Yes"/>
    <n v="2"/>
    <n v="18"/>
    <x v="2"/>
  </r>
  <r>
    <s v="INC004280"/>
    <x v="11"/>
    <x v="6"/>
    <s v="Springfield"/>
    <s v="IL"/>
    <n v="10"/>
    <x v="1"/>
    <x v="4054"/>
    <s v="OFF0010"/>
    <s v="SUS00222"/>
    <n v="17"/>
    <s v="F"/>
    <s v="White"/>
    <m/>
    <n v="56"/>
    <s v="M"/>
    <s v="KNIFE"/>
    <x v="3"/>
    <x v="0"/>
    <x v="0"/>
    <n v="0"/>
    <n v="11711.07"/>
    <s v="Yes"/>
    <n v="4"/>
    <n v="6"/>
    <x v="0"/>
  </r>
  <r>
    <s v="INC003890"/>
    <x v="20"/>
    <x v="2"/>
    <s v="Hillcrest"/>
    <s v="NC"/>
    <n v="10"/>
    <x v="1"/>
    <x v="4055"/>
    <s v="OFF0019"/>
    <s v="SUS00060"/>
    <n v="60"/>
    <s v="F"/>
    <s v="Black"/>
    <s v="VIC00682"/>
    <n v="78"/>
    <s v="Other"/>
    <s v="Blunt Object"/>
    <x v="0"/>
    <x v="1"/>
    <x v="1"/>
    <n v="1"/>
    <n v="0"/>
    <s v="No"/>
    <n v="1"/>
    <n v="12"/>
    <x v="1"/>
  </r>
  <r>
    <s v="INC000325"/>
    <x v="0"/>
    <x v="9"/>
    <s v="Centerville"/>
    <s v="NY"/>
    <n v="8"/>
    <x v="7"/>
    <x v="39"/>
    <s v="OFF0036"/>
    <s v="SUS00210"/>
    <n v="19"/>
    <s v="F"/>
    <s v="Black"/>
    <s v="VIC01000"/>
    <n v="38"/>
    <s v="M"/>
    <s v="Hands/Feet"/>
    <x v="0"/>
    <x v="3"/>
    <x v="1"/>
    <n v="4"/>
    <n v="20456.91"/>
    <s v="Yes"/>
    <n v="1"/>
    <n v="0"/>
    <x v="3"/>
  </r>
  <r>
    <s v="INC004172"/>
    <x v="8"/>
    <x v="2"/>
    <s v="Oakdale"/>
    <s v="FL"/>
    <n v="8"/>
    <x v="7"/>
    <x v="39"/>
    <s v="OFF0103"/>
    <s v="SUS00332"/>
    <n v="53"/>
    <s v="Other"/>
    <s v="White"/>
    <s v="VIC00906"/>
    <n v="40"/>
    <s v="M"/>
    <s v="Firearm"/>
    <x v="1"/>
    <x v="4"/>
    <x v="3"/>
    <n v="3"/>
    <n v="49433.13"/>
    <s v="Yes"/>
    <n v="2"/>
    <n v="0"/>
    <x v="3"/>
  </r>
  <r>
    <s v="INC002031"/>
    <x v="2"/>
    <x v="4"/>
    <s v="Lakewood"/>
    <s v="CA"/>
    <n v="6"/>
    <x v="2"/>
    <x v="4056"/>
    <s v="OFF0028"/>
    <s v="SUS00023"/>
    <n v="66"/>
    <s v="F"/>
    <s v="Black"/>
    <s v="VIC00648"/>
    <n v="64"/>
    <s v="M"/>
    <s v="Blunt Object"/>
    <x v="1"/>
    <x v="4"/>
    <x v="2"/>
    <n v="1"/>
    <n v="0"/>
    <s v="No"/>
    <n v="2"/>
    <n v="4"/>
    <x v="3"/>
  </r>
  <r>
    <s v="INC003452"/>
    <x v="17"/>
    <x v="4"/>
    <s v="Lakewood"/>
    <s v="OH"/>
    <n v="3"/>
    <x v="5"/>
    <x v="4057"/>
    <s v="OFF0122"/>
    <s v="SUS00225"/>
    <n v="52"/>
    <s v="M"/>
    <s v="Black"/>
    <s v="VIC00954"/>
    <n v="44"/>
    <s v="M"/>
    <s v="Firearm"/>
    <x v="1"/>
    <x v="0"/>
    <x v="0"/>
    <n v="1"/>
    <n v="35680.15"/>
    <s v="No"/>
    <n v="2"/>
    <n v="9"/>
    <x v="0"/>
  </r>
  <r>
    <s v="INC003102"/>
    <x v="17"/>
    <x v="6"/>
    <s v="Riverside"/>
    <s v="GA"/>
    <n v="8"/>
    <x v="4"/>
    <x v="4058"/>
    <s v="OFF0111"/>
    <s v="SUS00543"/>
    <n v="52"/>
    <s v="F"/>
    <s v="Hispanic"/>
    <s v="VIC00847"/>
    <n v="34"/>
    <s v="M"/>
    <s v="Firearm"/>
    <x v="3"/>
    <x v="0"/>
    <x v="0"/>
    <n v="5"/>
    <n v="27960.080000000002"/>
    <s v="Yes"/>
    <n v="4"/>
    <n v="11"/>
    <x v="0"/>
  </r>
  <r>
    <s v="INC000345"/>
    <x v="26"/>
    <x v="7"/>
    <s v="Lakewood"/>
    <s v="FL"/>
    <n v="5"/>
    <x v="5"/>
    <x v="4059"/>
    <s v="OFF0010"/>
    <s v="SUS00326"/>
    <n v="56"/>
    <s v="Other"/>
    <s v="Black"/>
    <s v="VIC00641"/>
    <n v="44"/>
    <s v="M"/>
    <s v="Blunt Object"/>
    <x v="2"/>
    <x v="0"/>
    <x v="1"/>
    <n v="2"/>
    <n v="34280.620000000003"/>
    <s v="No"/>
    <n v="3"/>
    <n v="10"/>
    <x v="0"/>
  </r>
  <r>
    <s v="INC004657"/>
    <x v="21"/>
    <x v="2"/>
    <s v="Lakewood"/>
    <s v="NY"/>
    <n v="5"/>
    <x v="0"/>
    <x v="4060"/>
    <s v="OFF0092"/>
    <s v="SUS00788"/>
    <n v="42"/>
    <s v="Other"/>
    <s v="Hispanic"/>
    <s v="VIC00527"/>
    <n v="64"/>
    <s v="F"/>
    <s v="KNIFE"/>
    <x v="2"/>
    <x v="1"/>
    <x v="3"/>
    <n v="4"/>
    <n v="0"/>
    <s v="No"/>
    <n v="3"/>
    <n v="5"/>
    <x v="3"/>
  </r>
  <r>
    <s v="INC001642"/>
    <x v="4"/>
    <x v="9"/>
    <s v="Centerville"/>
    <s v="GA"/>
    <n v="10"/>
    <x v="4"/>
    <x v="4061"/>
    <s v="OFF0064"/>
    <s v="SUS00121"/>
    <n v="35"/>
    <s v="F"/>
    <s v="Other"/>
    <s v="VIC00399"/>
    <n v="43"/>
    <s v="M"/>
    <s v="KNIFE"/>
    <x v="3"/>
    <x v="2"/>
    <x v="1"/>
    <n v="1"/>
    <n v="19568.099999999999"/>
    <s v="Yes"/>
    <n v="4"/>
    <n v="22"/>
    <x v="2"/>
  </r>
  <r>
    <s v="INC001651"/>
    <x v="20"/>
    <x v="3"/>
    <s v="Riverside"/>
    <s v="NC"/>
    <n v="4"/>
    <x v="2"/>
    <x v="4062"/>
    <s v="OFF0029"/>
    <s v="SUS00195"/>
    <n v="66"/>
    <s v="F"/>
    <s v="Black"/>
    <s v="VIC00151"/>
    <n v="29"/>
    <s v="Other"/>
    <s v="Firearm"/>
    <x v="3"/>
    <x v="3"/>
    <x v="0"/>
    <n v="5"/>
    <n v="43441.33"/>
    <s v="Yes"/>
    <n v="4"/>
    <n v="0"/>
    <x v="3"/>
  </r>
  <r>
    <s v="INC000820"/>
    <x v="6"/>
    <x v="4"/>
    <s v="Maplewood"/>
    <s v="FL"/>
    <n v="6"/>
    <x v="1"/>
    <x v="4063"/>
    <s v="OFF0101"/>
    <s v="SUS00635"/>
    <n v="69"/>
    <s v="M"/>
    <s v="White"/>
    <s v="VIC00118"/>
    <n v="29"/>
    <s v="M"/>
    <s v="KNIFE"/>
    <x v="2"/>
    <x v="3"/>
    <x v="3"/>
    <n v="1"/>
    <n v="16377.33"/>
    <s v="Yes"/>
    <n v="3"/>
    <n v="7"/>
    <x v="0"/>
  </r>
  <r>
    <s v="INC001447"/>
    <x v="23"/>
    <x v="9"/>
    <s v="Lakewood"/>
    <s v="FL"/>
    <n v="10"/>
    <x v="6"/>
    <x v="4064"/>
    <s v="OFF0014"/>
    <s v="SUS00642"/>
    <n v="52"/>
    <s v="M"/>
    <s v="Other"/>
    <s v="VIC00152"/>
    <n v="61"/>
    <s v="F"/>
    <s v="Unarmed"/>
    <x v="3"/>
    <x v="2"/>
    <x v="1"/>
    <n v="5"/>
    <n v="6140.84"/>
    <s v="Yes"/>
    <n v="4"/>
    <n v="7"/>
    <x v="0"/>
  </r>
  <r>
    <s v="INC000797"/>
    <x v="11"/>
    <x v="1"/>
    <s v="Centerville"/>
    <s v="NY"/>
    <n v="7"/>
    <x v="6"/>
    <x v="4065"/>
    <s v="OFF0071"/>
    <s v="SUS00793"/>
    <n v="32"/>
    <s v="F"/>
    <s v="Other"/>
    <s v="VIC00868"/>
    <n v="18"/>
    <s v="M"/>
    <s v="Firearm"/>
    <x v="3"/>
    <x v="2"/>
    <x v="1"/>
    <n v="0"/>
    <n v="8446.5400000000009"/>
    <s v="No"/>
    <n v="4"/>
    <n v="2"/>
    <x v="3"/>
  </r>
  <r>
    <s v="INC003298"/>
    <x v="6"/>
    <x v="3"/>
    <s v="Hillcrest"/>
    <s v="PA"/>
    <n v="3"/>
    <x v="5"/>
    <x v="4066"/>
    <s v="OFF0139"/>
    <s v="SUS00239"/>
    <n v="72"/>
    <s v="M"/>
    <s v="Black"/>
    <s v="VIC00087"/>
    <n v="67"/>
    <s v="M"/>
    <s v="Blunt Object"/>
    <x v="3"/>
    <x v="3"/>
    <x v="1"/>
    <n v="5"/>
    <n v="36721.910000000003"/>
    <s v="No"/>
    <n v="4"/>
    <n v="21"/>
    <x v="2"/>
  </r>
  <r>
    <s v="INC001986"/>
    <x v="14"/>
    <x v="3"/>
    <s v="Lakewood"/>
    <s v="OH"/>
    <n v="10"/>
    <x v="1"/>
    <x v="4067"/>
    <s v="OFF0093"/>
    <s v="NA"/>
    <n v="52"/>
    <s v="F"/>
    <s v="Black"/>
    <s v="VIC00024"/>
    <n v="76"/>
    <s v="M"/>
    <s v="Firearm"/>
    <x v="2"/>
    <x v="1"/>
    <x v="1"/>
    <n v="2"/>
    <n v="12550.74"/>
    <s v="No"/>
    <n v="3"/>
    <n v="1"/>
    <x v="3"/>
  </r>
  <r>
    <s v="INC002082"/>
    <x v="4"/>
    <x v="8"/>
    <s v="Springfield"/>
    <s v="GA"/>
    <n v="12"/>
    <x v="0"/>
    <x v="4068"/>
    <s v="OFF0150"/>
    <s v="SUS00355"/>
    <n v="34"/>
    <s v="F"/>
    <s v="Hispanic"/>
    <s v="VIC00483"/>
    <n v="39"/>
    <s v="F"/>
    <s v="Firearm"/>
    <x v="0"/>
    <x v="0"/>
    <x v="1"/>
    <n v="1"/>
    <n v="21431.34"/>
    <s v="No"/>
    <n v="1"/>
    <n v="0"/>
    <x v="3"/>
  </r>
  <r>
    <s v="INC004248"/>
    <x v="23"/>
    <x v="3"/>
    <s v="Centerville"/>
    <s v="TX"/>
    <n v="12"/>
    <x v="2"/>
    <x v="4069"/>
    <s v="OFF0014"/>
    <s v="SUS00381"/>
    <n v="62"/>
    <s v="F"/>
    <s v="Black"/>
    <s v="VIC00315"/>
    <n v="56"/>
    <s v="M"/>
    <s v="Hands/Feet"/>
    <x v="2"/>
    <x v="4"/>
    <x v="2"/>
    <n v="5"/>
    <n v="45271.43"/>
    <s v="Yes"/>
    <n v="3"/>
    <n v="5"/>
    <x v="3"/>
  </r>
  <r>
    <s v="INC004241"/>
    <x v="6"/>
    <x v="2"/>
    <s v="Oakdale"/>
    <s v="FL"/>
    <n v="12"/>
    <x v="3"/>
    <x v="4070"/>
    <s v="OFF0066"/>
    <s v="SUS00507"/>
    <n v="52"/>
    <s v="F"/>
    <s v="White"/>
    <s v="VIC00890"/>
    <n v="40"/>
    <s v="F"/>
    <s v="Blunt Object"/>
    <x v="0"/>
    <x v="4"/>
    <x v="0"/>
    <n v="2"/>
    <n v="7294.3"/>
    <s v="No"/>
    <n v="1"/>
    <n v="12"/>
    <x v="1"/>
  </r>
  <r>
    <s v="INC003078"/>
    <x v="11"/>
    <x v="3"/>
    <s v="Oakdale"/>
    <s v="IL"/>
    <n v="4"/>
    <x v="1"/>
    <x v="4071"/>
    <s v="OFF0060"/>
    <s v="SUS00099"/>
    <n v="53"/>
    <s v="Other"/>
    <s v="Asian"/>
    <s v="VIC00303"/>
    <n v="26"/>
    <s v="F"/>
    <s v="Hands/Feet"/>
    <x v="2"/>
    <x v="0"/>
    <x v="2"/>
    <n v="2"/>
    <n v="18036.18"/>
    <s v="Yes"/>
    <n v="3"/>
    <n v="20"/>
    <x v="2"/>
  </r>
  <r>
    <s v="INC004083"/>
    <x v="17"/>
    <x v="7"/>
    <s v="Centerville"/>
    <s v="AZ"/>
    <n v="5"/>
    <x v="6"/>
    <x v="4072"/>
    <s v="OFF0047"/>
    <s v="SUS00561"/>
    <n v="33"/>
    <s v="M"/>
    <s v="Black"/>
    <s v="VIC00561"/>
    <n v="40"/>
    <s v="F"/>
    <s v="Blunt Object"/>
    <x v="1"/>
    <x v="0"/>
    <x v="0"/>
    <n v="1"/>
    <n v="46811.78"/>
    <s v="No"/>
    <n v="2"/>
    <n v="17"/>
    <x v="1"/>
  </r>
  <r>
    <s v="INC002386"/>
    <x v="6"/>
    <x v="2"/>
    <s v="Lakewood"/>
    <s v="NC"/>
    <n v="10"/>
    <x v="6"/>
    <x v="4073"/>
    <s v="OFF0036"/>
    <s v="SUS00382"/>
    <n v="52"/>
    <s v="Other"/>
    <s v="Black"/>
    <s v="VIC00643"/>
    <n v="87"/>
    <s v="M"/>
    <s v="Firearm"/>
    <x v="3"/>
    <x v="3"/>
    <x v="0"/>
    <n v="3"/>
    <n v="42466.38"/>
    <s v="No"/>
    <n v="4"/>
    <n v="3"/>
    <x v="3"/>
  </r>
  <r>
    <s v="INC003269"/>
    <x v="17"/>
    <x v="0"/>
    <s v="Lakewood"/>
    <s v="TX"/>
    <n v="8"/>
    <x v="5"/>
    <x v="4074"/>
    <s v="OFF0008"/>
    <s v="SUS00489"/>
    <n v="30"/>
    <s v="F"/>
    <s v="Other"/>
    <s v="VIC00834"/>
    <n v="60"/>
    <s v="F"/>
    <s v="Firearm"/>
    <x v="2"/>
    <x v="4"/>
    <x v="1"/>
    <n v="4"/>
    <n v="38335.68"/>
    <s v="No"/>
    <n v="3"/>
    <n v="14"/>
    <x v="1"/>
  </r>
  <r>
    <s v="INC001697"/>
    <x v="6"/>
    <x v="1"/>
    <s v="Riverside"/>
    <s v="NY"/>
    <n v="8"/>
    <x v="7"/>
    <x v="39"/>
    <s v="OFF0098"/>
    <s v="SUS00786"/>
    <n v="54"/>
    <s v="F"/>
    <s v="Black"/>
    <s v="VIC00666"/>
    <n v="10"/>
    <s v="M"/>
    <s v="Blunt Object"/>
    <x v="0"/>
    <x v="0"/>
    <x v="0"/>
    <n v="0"/>
    <n v="16464.18"/>
    <s v="Yes"/>
    <n v="1"/>
    <n v="0"/>
    <x v="3"/>
  </r>
  <r>
    <s v="INC000641"/>
    <x v="21"/>
    <x v="8"/>
    <s v="Hillcrest"/>
    <s v="AZ"/>
    <n v="7"/>
    <x v="3"/>
    <x v="4075"/>
    <s v="OFF0042"/>
    <s v="SUS00361"/>
    <n v="66"/>
    <s v="M"/>
    <s v="Black"/>
    <s v="VIC00134"/>
    <n v="11"/>
    <s v="M"/>
    <s v="Unarmed"/>
    <x v="1"/>
    <x v="2"/>
    <x v="1"/>
    <n v="3"/>
    <n v="0"/>
    <s v="No"/>
    <n v="2"/>
    <n v="10"/>
    <x v="0"/>
  </r>
  <r>
    <s v="INC000148"/>
    <x v="8"/>
    <x v="8"/>
    <s v="Fairview"/>
    <s v="NC"/>
    <n v="3"/>
    <x v="2"/>
    <x v="4076"/>
    <s v="OFF0078"/>
    <s v="SUS00136"/>
    <n v="52"/>
    <s v="Other"/>
    <s v="Other"/>
    <s v="VIC00174"/>
    <n v="69"/>
    <s v="Other"/>
    <s v="Firearm"/>
    <x v="2"/>
    <x v="3"/>
    <x v="2"/>
    <n v="2"/>
    <n v="2208.11"/>
    <s v="Yes"/>
    <n v="3"/>
    <n v="12"/>
    <x v="1"/>
  </r>
  <r>
    <s v="INC003388"/>
    <x v="23"/>
    <x v="7"/>
    <s v="Oakdale"/>
    <s v="PA"/>
    <n v="4"/>
    <x v="5"/>
    <x v="4077"/>
    <s v="OFF0028"/>
    <s v="SUS00201"/>
    <n v="36"/>
    <s v="M"/>
    <s v="Asian"/>
    <s v="VIC00229"/>
    <n v="87"/>
    <s v="M"/>
    <s v="Hands/Feet"/>
    <x v="2"/>
    <x v="0"/>
    <x v="1"/>
    <n v="5"/>
    <n v="21179.75"/>
    <s v="Yes"/>
    <n v="3"/>
    <n v="10"/>
    <x v="0"/>
  </r>
  <r>
    <s v="INC003444"/>
    <x v="0"/>
    <x v="6"/>
    <s v="Centerville"/>
    <s v="NC"/>
    <n v="2"/>
    <x v="3"/>
    <x v="4078"/>
    <s v="OFF0098"/>
    <s v="SUS00050"/>
    <n v="49"/>
    <s v="Other"/>
    <s v="White"/>
    <s v="VIC00882"/>
    <n v="38"/>
    <s v="F"/>
    <s v="Blunt Object"/>
    <x v="3"/>
    <x v="0"/>
    <x v="1"/>
    <n v="0"/>
    <n v="33850.839999999997"/>
    <s v="No"/>
    <n v="4"/>
    <n v="0"/>
    <x v="3"/>
  </r>
  <r>
    <s v="INC004953"/>
    <x v="24"/>
    <x v="5"/>
    <s v="Riverside"/>
    <s v="NY"/>
    <n v="4"/>
    <x v="2"/>
    <x v="4079"/>
    <s v="OFF0035"/>
    <s v="SUS00361"/>
    <n v="32"/>
    <s v="F"/>
    <s v="Asian"/>
    <s v="VIC00731"/>
    <n v="39"/>
    <s v="F"/>
    <s v="KNIFE"/>
    <x v="2"/>
    <x v="2"/>
    <x v="1"/>
    <n v="0"/>
    <n v="41599.919999999998"/>
    <s v="Yes"/>
    <n v="3"/>
    <n v="13"/>
    <x v="1"/>
  </r>
  <r>
    <s v="INC001981"/>
    <x v="17"/>
    <x v="1"/>
    <s v="Maplewood"/>
    <s v="AZ"/>
    <n v="7"/>
    <x v="5"/>
    <x v="4080"/>
    <s v="OFF0015"/>
    <s v="SUS00557"/>
    <n v="55"/>
    <s v="F"/>
    <s v="Black"/>
    <s v="VIC00284"/>
    <n v="80"/>
    <s v="M"/>
    <s v="KNIFE"/>
    <x v="3"/>
    <x v="2"/>
    <x v="2"/>
    <n v="5"/>
    <n v="25859.93"/>
    <s v="Yes"/>
    <n v="4"/>
    <n v="13"/>
    <x v="1"/>
  </r>
  <r>
    <s v="INC002484"/>
    <x v="17"/>
    <x v="9"/>
    <s v="Hillcrest"/>
    <s v="GA"/>
    <n v="12"/>
    <x v="5"/>
    <x v="4081"/>
    <s v="OFF0140"/>
    <s v="NA"/>
    <n v="52"/>
    <s v="F"/>
    <s v="Black"/>
    <s v="VIC00398"/>
    <n v="41"/>
    <s v="M"/>
    <s v="Firearm"/>
    <x v="1"/>
    <x v="0"/>
    <x v="3"/>
    <n v="4"/>
    <n v="22928.240000000002"/>
    <s v="No"/>
    <n v="2"/>
    <n v="1"/>
    <x v="3"/>
  </r>
  <r>
    <s v="INC004794"/>
    <x v="3"/>
    <x v="0"/>
    <s v="Lakewood"/>
    <s v="GA"/>
    <n v="5"/>
    <x v="0"/>
    <x v="4082"/>
    <s v="OFF0074"/>
    <s v="SUS00701"/>
    <n v="26"/>
    <s v="F"/>
    <s v="Black"/>
    <s v="VIC00152"/>
    <n v="49"/>
    <s v="M"/>
    <s v="Firearm"/>
    <x v="3"/>
    <x v="1"/>
    <x v="0"/>
    <n v="2"/>
    <n v="3690.25"/>
    <s v="No"/>
    <n v="4"/>
    <n v="15"/>
    <x v="1"/>
  </r>
  <r>
    <s v="INC001531"/>
    <x v="6"/>
    <x v="4"/>
    <s v="Hillcrest"/>
    <s v="TX"/>
    <n v="4"/>
    <x v="0"/>
    <x v="4083"/>
    <s v="OFF0041"/>
    <s v="SUS00528"/>
    <n v="65"/>
    <s v="M"/>
    <s v="Black"/>
    <s v="VIC00443"/>
    <n v="56"/>
    <s v="F"/>
    <s v="Firearm"/>
    <x v="1"/>
    <x v="4"/>
    <x v="0"/>
    <n v="0"/>
    <n v="12183.33"/>
    <s v="Yes"/>
    <n v="2"/>
    <n v="9"/>
    <x v="0"/>
  </r>
  <r>
    <s v="INC000040"/>
    <x v="17"/>
    <x v="7"/>
    <s v="Springfield"/>
    <s v="AZ"/>
    <n v="6"/>
    <x v="2"/>
    <x v="4084"/>
    <s v="OFF0129"/>
    <s v="SUS00754"/>
    <n v="48"/>
    <s v="M"/>
    <s v="Asian"/>
    <s v="VIC00333"/>
    <n v="58"/>
    <s v="M"/>
    <s v="Firearm"/>
    <x v="1"/>
    <x v="0"/>
    <x v="1"/>
    <n v="5"/>
    <n v="34037.29"/>
    <s v="Yes"/>
    <n v="2"/>
    <n v="23"/>
    <x v="2"/>
  </r>
  <r>
    <s v="INC001331"/>
    <x v="8"/>
    <x v="9"/>
    <s v="Centerville"/>
    <s v="AZ"/>
    <n v="9"/>
    <x v="0"/>
    <x v="4085"/>
    <s v="OFF0127"/>
    <s v="SUS00287"/>
    <n v="25"/>
    <s v="M"/>
    <s v="Black"/>
    <s v="VIC00353"/>
    <n v="58"/>
    <s v="F"/>
    <s v="Firearm"/>
    <x v="1"/>
    <x v="2"/>
    <x v="0"/>
    <n v="0"/>
    <n v="44035.51"/>
    <s v="No"/>
    <n v="2"/>
    <n v="22"/>
    <x v="2"/>
  </r>
  <r>
    <s v="INC002776"/>
    <x v="8"/>
    <x v="6"/>
    <s v="Riverside"/>
    <s v="NC"/>
    <n v="7"/>
    <x v="6"/>
    <x v="4086"/>
    <s v="OFF0031"/>
    <s v="SUS00083"/>
    <n v="54"/>
    <s v="F"/>
    <s v="White"/>
    <m/>
    <n v="56"/>
    <s v="M"/>
    <s v="Firearm"/>
    <x v="1"/>
    <x v="2"/>
    <x v="1"/>
    <n v="5"/>
    <n v="23417.78"/>
    <s v="Yes"/>
    <n v="2"/>
    <n v="20"/>
    <x v="2"/>
  </r>
  <r>
    <s v="INC004861"/>
    <x v="9"/>
    <x v="7"/>
    <s v="Maplewood"/>
    <s v="CA"/>
    <n v="8"/>
    <x v="7"/>
    <x v="39"/>
    <s v="OFF0016"/>
    <s v="SUS00354"/>
    <n v="52"/>
    <s v="F"/>
    <s v="Asian"/>
    <s v="VIC00455"/>
    <n v="21"/>
    <s v="M"/>
    <s v="Firearm"/>
    <x v="1"/>
    <x v="1"/>
    <x v="1"/>
    <n v="0"/>
    <n v="18219.7"/>
    <s v="Yes"/>
    <n v="2"/>
    <n v="0"/>
    <x v="3"/>
  </r>
  <r>
    <s v="INC004790"/>
    <x v="19"/>
    <x v="3"/>
    <s v="Springfield"/>
    <s v="GA"/>
    <n v="1"/>
    <x v="6"/>
    <x v="4087"/>
    <s v="OFF0031"/>
    <s v="NA"/>
    <n v="52"/>
    <s v="F"/>
    <s v="Black"/>
    <s v="VIC00955"/>
    <n v="86"/>
    <s v="M"/>
    <s v="Blunt Object"/>
    <x v="3"/>
    <x v="3"/>
    <x v="1"/>
    <n v="0"/>
    <n v="43296.4"/>
    <s v="Yes"/>
    <n v="4"/>
    <n v="13"/>
    <x v="1"/>
  </r>
  <r>
    <s v="INC001122"/>
    <x v="6"/>
    <x v="1"/>
    <s v="Maplewood"/>
    <s v="NY"/>
    <n v="5"/>
    <x v="4"/>
    <x v="4088"/>
    <s v="OFF0083"/>
    <s v="SUS00576"/>
    <n v="66"/>
    <s v="F"/>
    <s v="Black"/>
    <s v="VIC00193"/>
    <n v="82"/>
    <s v="M"/>
    <s v="Hands/Feet"/>
    <x v="2"/>
    <x v="0"/>
    <x v="2"/>
    <n v="0"/>
    <n v="23268.58"/>
    <s v="No"/>
    <n v="3"/>
    <n v="11"/>
    <x v="0"/>
  </r>
  <r>
    <s v="INC004881"/>
    <x v="20"/>
    <x v="2"/>
    <s v="Centerville"/>
    <s v="PA"/>
    <n v="10"/>
    <x v="1"/>
    <x v="4089"/>
    <s v="OFF0102"/>
    <s v="SUS00014"/>
    <n v="28"/>
    <s v="F"/>
    <s v="Black"/>
    <s v="VIC00115"/>
    <n v="48"/>
    <s v="M"/>
    <s v="Firearm"/>
    <x v="3"/>
    <x v="0"/>
    <x v="2"/>
    <n v="2"/>
    <n v="6161.36"/>
    <s v="No"/>
    <n v="4"/>
    <n v="17"/>
    <x v="1"/>
  </r>
  <r>
    <s v="INC001324"/>
    <x v="17"/>
    <x v="8"/>
    <s v="Fairview"/>
    <s v="PA"/>
    <n v="7"/>
    <x v="2"/>
    <x v="4090"/>
    <s v="OFF0044"/>
    <s v="SUS00702"/>
    <n v="72"/>
    <s v="F"/>
    <s v="Black"/>
    <s v="VIC00955"/>
    <n v="59"/>
    <s v="M"/>
    <s v="Unarmed"/>
    <x v="0"/>
    <x v="3"/>
    <x v="1"/>
    <n v="1"/>
    <n v="10947.08"/>
    <s v="No"/>
    <n v="1"/>
    <n v="9"/>
    <x v="0"/>
  </r>
  <r>
    <s v="INC000873"/>
    <x v="2"/>
    <x v="4"/>
    <s v="Hillcrest"/>
    <s v="IL"/>
    <n v="10"/>
    <x v="1"/>
    <x v="4091"/>
    <s v="OFF0066"/>
    <s v="NA"/>
    <n v="52"/>
    <s v="F"/>
    <s v="Black"/>
    <s v="VIC00484"/>
    <n v="31"/>
    <s v="Other"/>
    <s v="KNIFE"/>
    <x v="2"/>
    <x v="1"/>
    <x v="1"/>
    <n v="5"/>
    <n v="37308.1"/>
    <s v="Yes"/>
    <n v="3"/>
    <n v="23"/>
    <x v="2"/>
  </r>
  <r>
    <s v="INC002390"/>
    <x v="14"/>
    <x v="8"/>
    <s v="Hillcrest"/>
    <s v="TX"/>
    <n v="8"/>
    <x v="7"/>
    <x v="39"/>
    <s v="OFF0131"/>
    <s v="SUS00562"/>
    <n v="24"/>
    <s v="F"/>
    <s v="Asian"/>
    <s v="VIC00035"/>
    <n v="69"/>
    <s v="M"/>
    <s v="Firearm"/>
    <x v="1"/>
    <x v="1"/>
    <x v="2"/>
    <n v="4"/>
    <n v="845.53"/>
    <s v="No"/>
    <n v="2"/>
    <n v="0"/>
    <x v="3"/>
  </r>
  <r>
    <s v="INC000321"/>
    <x v="17"/>
    <x v="7"/>
    <s v="Springfield"/>
    <s v="AZ"/>
    <n v="1"/>
    <x v="3"/>
    <x v="4092"/>
    <s v="OFF0144"/>
    <s v="SUS00084"/>
    <n v="73"/>
    <s v="F"/>
    <s v="Black"/>
    <s v="VIC00888"/>
    <n v="70"/>
    <s v="M"/>
    <s v="Firearm"/>
    <x v="0"/>
    <x v="4"/>
    <x v="1"/>
    <n v="4"/>
    <n v="11929.33"/>
    <s v="Yes"/>
    <n v="1"/>
    <n v="17"/>
    <x v="1"/>
  </r>
  <r>
    <s v="INC003289"/>
    <x v="4"/>
    <x v="3"/>
    <s v="Oakdale"/>
    <s v="NY"/>
    <n v="6"/>
    <x v="0"/>
    <x v="4093"/>
    <s v="OFF0068"/>
    <s v="SUS00785"/>
    <n v="40"/>
    <s v="F"/>
    <s v="Asian"/>
    <s v="VIC00749"/>
    <n v="64"/>
    <s v="M"/>
    <s v="Firearm"/>
    <x v="2"/>
    <x v="0"/>
    <x v="1"/>
    <n v="2"/>
    <n v="47319.14"/>
    <s v="No"/>
    <n v="3"/>
    <n v="9"/>
    <x v="0"/>
  </r>
  <r>
    <s v="INC000917"/>
    <x v="6"/>
    <x v="4"/>
    <s v="Fairview"/>
    <s v="PA"/>
    <n v="1"/>
    <x v="3"/>
    <x v="4094"/>
    <s v="OFF0066"/>
    <s v="SUS00039"/>
    <n v="51"/>
    <s v="F"/>
    <s v="Hispanic"/>
    <s v="VIC00268"/>
    <n v="24"/>
    <s v="F"/>
    <s v="Firearm"/>
    <x v="0"/>
    <x v="2"/>
    <x v="3"/>
    <n v="3"/>
    <n v="301.52999999999997"/>
    <s v="Yes"/>
    <n v="1"/>
    <n v="22"/>
    <x v="2"/>
  </r>
  <r>
    <s v="INC002826"/>
    <x v="8"/>
    <x v="5"/>
    <s v="Maplewood"/>
    <s v="AZ"/>
    <n v="11"/>
    <x v="3"/>
    <x v="4095"/>
    <s v="OFF0019"/>
    <s v="SUS00782"/>
    <n v="31"/>
    <s v="M"/>
    <s v="Black"/>
    <s v="VIC00659"/>
    <n v="56"/>
    <s v="M"/>
    <s v="Firearm"/>
    <x v="1"/>
    <x v="0"/>
    <x v="1"/>
    <n v="0"/>
    <n v="46154.66"/>
    <s v="Yes"/>
    <n v="2"/>
    <n v="3"/>
    <x v="3"/>
  </r>
  <r>
    <s v="INC000237"/>
    <x v="11"/>
    <x v="1"/>
    <s v="Fairview"/>
    <s v="PA"/>
    <n v="6"/>
    <x v="4"/>
    <x v="4096"/>
    <s v="OFF0069"/>
    <s v="SUS00348"/>
    <n v="43"/>
    <s v="F"/>
    <s v="Asian"/>
    <s v="VIC00587"/>
    <n v="90"/>
    <s v="F"/>
    <s v="Firearm"/>
    <x v="3"/>
    <x v="2"/>
    <x v="1"/>
    <n v="5"/>
    <n v="1055.8800000000001"/>
    <s v="Yes"/>
    <n v="4"/>
    <n v="17"/>
    <x v="1"/>
  </r>
  <r>
    <s v="INC003429"/>
    <x v="4"/>
    <x v="1"/>
    <s v="Lakewood"/>
    <s v="NY"/>
    <n v="8"/>
    <x v="5"/>
    <x v="4097"/>
    <s v="OFF0144"/>
    <s v="SUS00222"/>
    <n v="30"/>
    <s v="M"/>
    <s v="Hispanic"/>
    <s v="VIC00299"/>
    <n v="62"/>
    <s v="M"/>
    <s v="Firearm"/>
    <x v="3"/>
    <x v="3"/>
    <x v="3"/>
    <n v="0"/>
    <n v="14455.09"/>
    <s v="Yes"/>
    <n v="4"/>
    <n v="9"/>
    <x v="0"/>
  </r>
  <r>
    <s v="INC001360"/>
    <x v="20"/>
    <x v="2"/>
    <s v="Maplewood"/>
    <s v="FL"/>
    <n v="7"/>
    <x v="2"/>
    <x v="4098"/>
    <s v="OFF0086"/>
    <s v="SUS00644"/>
    <n v="55"/>
    <s v="M"/>
    <s v="Black"/>
    <s v="VIC00770"/>
    <n v="11"/>
    <s v="M"/>
    <s v="Blunt Object"/>
    <x v="0"/>
    <x v="0"/>
    <x v="1"/>
    <n v="0"/>
    <n v="46790.720000000001"/>
    <s v="Yes"/>
    <n v="1"/>
    <n v="13"/>
    <x v="1"/>
  </r>
  <r>
    <s v="INC004957"/>
    <x v="8"/>
    <x v="1"/>
    <s v="Fairview"/>
    <s v="FL"/>
    <n v="2"/>
    <x v="3"/>
    <x v="4099"/>
    <s v="OFF0009"/>
    <s v="SUS00197"/>
    <n v="32"/>
    <s v="Other"/>
    <s v="White"/>
    <s v="VIC00994"/>
    <n v="28"/>
    <s v="F"/>
    <s v="Hands/Feet"/>
    <x v="1"/>
    <x v="0"/>
    <x v="2"/>
    <n v="3"/>
    <n v="45854"/>
    <s v="No"/>
    <n v="2"/>
    <n v="14"/>
    <x v="1"/>
  </r>
  <r>
    <s v="INC002242"/>
    <x v="0"/>
    <x v="0"/>
    <s v="Maplewood"/>
    <s v="TX"/>
    <n v="8"/>
    <x v="2"/>
    <x v="4100"/>
    <s v="OFF0056"/>
    <s v="SUS00425"/>
    <n v="23"/>
    <s v="F"/>
    <s v="Black"/>
    <s v="VIC00995"/>
    <n v="61"/>
    <s v="M"/>
    <s v="KNIFE"/>
    <x v="3"/>
    <x v="4"/>
    <x v="1"/>
    <n v="0"/>
    <n v="44635.11"/>
    <s v="Yes"/>
    <n v="4"/>
    <n v="10"/>
    <x v="0"/>
  </r>
  <r>
    <s v="INC001163"/>
    <x v="23"/>
    <x v="6"/>
    <s v="Oakdale"/>
    <s v="CA"/>
    <n v="8"/>
    <x v="7"/>
    <x v="39"/>
    <s v="OFF0107"/>
    <s v="SUS00069"/>
    <n v="65"/>
    <s v="F"/>
    <s v="Black"/>
    <s v="VIC00195"/>
    <n v="27"/>
    <s v="F"/>
    <s v="Blunt Object"/>
    <x v="1"/>
    <x v="4"/>
    <x v="3"/>
    <n v="1"/>
    <n v="10691.63"/>
    <s v="No"/>
    <n v="2"/>
    <n v="0"/>
    <x v="3"/>
  </r>
  <r>
    <s v="INC000066"/>
    <x v="5"/>
    <x v="6"/>
    <s v="Hillcrest"/>
    <s v="FL"/>
    <n v="8"/>
    <x v="7"/>
    <x v="39"/>
    <s v="OFF0015"/>
    <s v="SUS00364"/>
    <n v="26"/>
    <s v="M"/>
    <s v="Black"/>
    <s v="VIC00326"/>
    <n v="85"/>
    <s v="M"/>
    <s v="Firearm"/>
    <x v="3"/>
    <x v="4"/>
    <x v="0"/>
    <n v="4"/>
    <n v="15452.65"/>
    <s v="No"/>
    <n v="4"/>
    <n v="0"/>
    <x v="3"/>
  </r>
  <r>
    <s v="INC001246"/>
    <x v="0"/>
    <x v="7"/>
    <s v="Fairview"/>
    <s v="NY"/>
    <n v="6"/>
    <x v="3"/>
    <x v="4101"/>
    <s v="OFF0014"/>
    <s v="SUS00750"/>
    <n v="29"/>
    <s v="F"/>
    <s v="White"/>
    <m/>
    <n v="56"/>
    <s v="M"/>
    <s v="Blunt Object"/>
    <x v="0"/>
    <x v="0"/>
    <x v="3"/>
    <n v="1"/>
    <n v="32647.38"/>
    <s v="Yes"/>
    <n v="1"/>
    <n v="17"/>
    <x v="1"/>
  </r>
  <r>
    <s v="INC001705"/>
    <x v="2"/>
    <x v="6"/>
    <s v="Riverside"/>
    <s v="AZ"/>
    <n v="5"/>
    <x v="2"/>
    <x v="4102"/>
    <s v="OFF0079"/>
    <s v="SUS00713"/>
    <n v="28"/>
    <s v="F"/>
    <s v="White"/>
    <s v="VIC00906"/>
    <n v="47"/>
    <s v="M"/>
    <s v="KNIFE"/>
    <x v="2"/>
    <x v="4"/>
    <x v="0"/>
    <n v="4"/>
    <n v="35933.29"/>
    <s v="Yes"/>
    <n v="3"/>
    <n v="2"/>
    <x v="3"/>
  </r>
  <r>
    <s v="INC004664"/>
    <x v="7"/>
    <x v="8"/>
    <s v="Maplewood"/>
    <s v="GA"/>
    <n v="5"/>
    <x v="5"/>
    <x v="4103"/>
    <s v="OFF0053"/>
    <s v="SUS00652"/>
    <n v="44"/>
    <s v="M"/>
    <s v="Other"/>
    <s v="VIC00134"/>
    <n v="53"/>
    <s v="F"/>
    <s v="Firearm"/>
    <x v="3"/>
    <x v="4"/>
    <x v="1"/>
    <n v="1"/>
    <n v="12922.55"/>
    <s v="No"/>
    <n v="4"/>
    <n v="10"/>
    <x v="0"/>
  </r>
  <r>
    <s v="INC003245"/>
    <x v="4"/>
    <x v="5"/>
    <s v="Springfield"/>
    <s v="AZ"/>
    <n v="12"/>
    <x v="6"/>
    <x v="4104"/>
    <s v="OFF0127"/>
    <s v="SUS00217"/>
    <n v="36"/>
    <s v="M"/>
    <s v="Black"/>
    <s v="VIC00755"/>
    <n v="42"/>
    <s v="M"/>
    <s v="KNIFE"/>
    <x v="2"/>
    <x v="3"/>
    <x v="3"/>
    <n v="5"/>
    <n v="15438.36"/>
    <s v="Yes"/>
    <n v="3"/>
    <n v="11"/>
    <x v="0"/>
  </r>
  <r>
    <s v="INC001217"/>
    <x v="17"/>
    <x v="5"/>
    <s v="Fairview"/>
    <s v="TX"/>
    <n v="8"/>
    <x v="7"/>
    <x v="39"/>
    <s v="OFF0034"/>
    <s v="NA"/>
    <n v="52"/>
    <s v="F"/>
    <s v="Black"/>
    <s v="VIC00367"/>
    <n v="31"/>
    <s v="F"/>
    <s v="KNIFE"/>
    <x v="1"/>
    <x v="0"/>
    <x v="1"/>
    <n v="4"/>
    <n v="5763.58"/>
    <s v="No"/>
    <n v="2"/>
    <n v="0"/>
    <x v="3"/>
  </r>
  <r>
    <s v="INC001489"/>
    <x v="0"/>
    <x v="1"/>
    <s v="Hillcrest"/>
    <s v="FL"/>
    <n v="9"/>
    <x v="0"/>
    <x v="4105"/>
    <s v="OFF0094"/>
    <s v="SUS00212"/>
    <n v="52"/>
    <s v="M"/>
    <s v="Asian"/>
    <s v="VIC00229"/>
    <n v="33"/>
    <s v="M"/>
    <s v="Blunt Object"/>
    <x v="1"/>
    <x v="0"/>
    <x v="2"/>
    <n v="3"/>
    <n v="29552.05"/>
    <s v="Yes"/>
    <n v="2"/>
    <n v="6"/>
    <x v="0"/>
  </r>
  <r>
    <s v="INC003714"/>
    <x v="11"/>
    <x v="3"/>
    <s v="Fairview"/>
    <s v="NC"/>
    <n v="8"/>
    <x v="0"/>
    <x v="4106"/>
    <s v="OFF0079"/>
    <s v="SUS00522"/>
    <n v="74"/>
    <s v="F"/>
    <s v="Black"/>
    <s v="VIC00882"/>
    <n v="63"/>
    <s v="M"/>
    <s v="KNIFE"/>
    <x v="0"/>
    <x v="0"/>
    <x v="1"/>
    <n v="3"/>
    <n v="1704.78"/>
    <s v="Yes"/>
    <n v="1"/>
    <n v="17"/>
    <x v="1"/>
  </r>
  <r>
    <s v="INC004623"/>
    <x v="14"/>
    <x v="5"/>
    <s v="Hillcrest"/>
    <s v="FL"/>
    <n v="1"/>
    <x v="3"/>
    <x v="4107"/>
    <s v="OFF0036"/>
    <s v="NA"/>
    <n v="52"/>
    <s v="F"/>
    <s v="Black"/>
    <s v="VIC00760"/>
    <n v="47"/>
    <s v="F"/>
    <s v="Firearm"/>
    <x v="1"/>
    <x v="2"/>
    <x v="2"/>
    <n v="4"/>
    <n v="4438.78"/>
    <s v="No"/>
    <n v="2"/>
    <n v="2"/>
    <x v="3"/>
  </r>
  <r>
    <s v="INC000835"/>
    <x v="0"/>
    <x v="3"/>
    <s v="Fairview"/>
    <s v="OH"/>
    <n v="11"/>
    <x v="6"/>
    <x v="4108"/>
    <s v="OFF0061"/>
    <s v="SUS00659"/>
    <n v="56"/>
    <s v="F"/>
    <s v="Black"/>
    <s v="VIC00646"/>
    <n v="41"/>
    <s v="M"/>
    <s v="KNIFE"/>
    <x v="0"/>
    <x v="0"/>
    <x v="3"/>
    <n v="4"/>
    <n v="45359.08"/>
    <s v="Yes"/>
    <n v="1"/>
    <n v="9"/>
    <x v="0"/>
  </r>
  <r>
    <s v="INC000196"/>
    <x v="14"/>
    <x v="7"/>
    <s v="Riverside"/>
    <s v="FL"/>
    <n v="5"/>
    <x v="2"/>
    <x v="4109"/>
    <s v="OFF0070"/>
    <s v="SUS00164"/>
    <n v="52"/>
    <s v="M"/>
    <s v="Asian"/>
    <s v="VIC00467"/>
    <n v="43"/>
    <s v="F"/>
    <s v="Hands/Feet"/>
    <x v="2"/>
    <x v="4"/>
    <x v="1"/>
    <n v="4"/>
    <n v="11910.84"/>
    <s v="Yes"/>
    <n v="3"/>
    <n v="9"/>
    <x v="0"/>
  </r>
  <r>
    <s v="INC003512"/>
    <x v="21"/>
    <x v="8"/>
    <s v="Springfield"/>
    <s v="CA"/>
    <n v="2"/>
    <x v="3"/>
    <x v="4110"/>
    <s v="OFF0066"/>
    <s v="SUS00602"/>
    <n v="20"/>
    <s v="M"/>
    <s v="White"/>
    <s v="VIC00866"/>
    <n v="12"/>
    <s v="F"/>
    <s v="Firearm"/>
    <x v="1"/>
    <x v="0"/>
    <x v="2"/>
    <n v="0"/>
    <n v="18473.560000000001"/>
    <s v="No"/>
    <n v="2"/>
    <n v="12"/>
    <x v="1"/>
  </r>
  <r>
    <s v="INC001535"/>
    <x v="21"/>
    <x v="6"/>
    <s v="Centerville"/>
    <s v="PA"/>
    <n v="5"/>
    <x v="0"/>
    <x v="4111"/>
    <s v="OFF0148"/>
    <s v="SUS00381"/>
    <n v="52"/>
    <s v="M"/>
    <s v="Hispanic"/>
    <s v="VIC00967"/>
    <n v="56"/>
    <s v="F"/>
    <s v="Firearm"/>
    <x v="3"/>
    <x v="0"/>
    <x v="1"/>
    <n v="1"/>
    <n v="7933.35"/>
    <s v="Yes"/>
    <n v="4"/>
    <n v="1"/>
    <x v="3"/>
  </r>
  <r>
    <s v="INC003141"/>
    <x v="8"/>
    <x v="7"/>
    <s v="Hillcrest"/>
    <s v="OH"/>
    <n v="1"/>
    <x v="2"/>
    <x v="4112"/>
    <s v="OFF0073"/>
    <s v="SUS00141"/>
    <n v="52"/>
    <s v="F"/>
    <s v="Black"/>
    <s v="VIC00349"/>
    <n v="40"/>
    <s v="M"/>
    <s v="Firearm"/>
    <x v="2"/>
    <x v="4"/>
    <x v="1"/>
    <n v="0"/>
    <n v="24524.19"/>
    <s v="Yes"/>
    <n v="3"/>
    <n v="14"/>
    <x v="1"/>
  </r>
  <r>
    <s v="INC001872"/>
    <x v="10"/>
    <x v="4"/>
    <s v="Riverside"/>
    <s v="IL"/>
    <n v="2"/>
    <x v="4"/>
    <x v="4113"/>
    <s v="OFF0078"/>
    <s v="SUS00208"/>
    <n v="20"/>
    <s v="M"/>
    <s v="Black"/>
    <s v="VIC00927"/>
    <n v="86"/>
    <s v="M"/>
    <s v="KNIFE"/>
    <x v="3"/>
    <x v="0"/>
    <x v="1"/>
    <n v="2"/>
    <n v="42155.37"/>
    <s v="No"/>
    <n v="4"/>
    <n v="19"/>
    <x v="2"/>
  </r>
  <r>
    <s v="INC002958"/>
    <x v="6"/>
    <x v="8"/>
    <s v="Riverside"/>
    <s v="NY"/>
    <n v="7"/>
    <x v="3"/>
    <x v="4114"/>
    <s v="OFF0141"/>
    <s v="SUS00369"/>
    <n v="51"/>
    <s v="M"/>
    <s v="Hispanic"/>
    <s v="VIC00176"/>
    <n v="89"/>
    <s v="F"/>
    <s v="Hands/Feet"/>
    <x v="2"/>
    <x v="0"/>
    <x v="2"/>
    <n v="0"/>
    <n v="34011.58"/>
    <s v="Yes"/>
    <n v="3"/>
    <n v="15"/>
    <x v="1"/>
  </r>
  <r>
    <s v="INC004944"/>
    <x v="4"/>
    <x v="2"/>
    <s v="Hillcrest"/>
    <s v="PA"/>
    <n v="11"/>
    <x v="1"/>
    <x v="4115"/>
    <s v="OFF0005"/>
    <s v="SUS00570"/>
    <n v="43"/>
    <s v="F"/>
    <s v="Hispanic"/>
    <s v="VIC00889"/>
    <n v="15"/>
    <s v="F"/>
    <s v="Firearm"/>
    <x v="1"/>
    <x v="3"/>
    <x v="1"/>
    <n v="4"/>
    <n v="22775.84"/>
    <s v="No"/>
    <n v="2"/>
    <n v="6"/>
    <x v="0"/>
  </r>
  <r>
    <s v="INC004080"/>
    <x v="23"/>
    <x v="7"/>
    <s v="Lakewood"/>
    <s v="PA"/>
    <n v="3"/>
    <x v="2"/>
    <x v="4116"/>
    <s v="OFF0003"/>
    <s v="SUS00728"/>
    <n v="29"/>
    <s v="F"/>
    <s v="Black"/>
    <s v="VIC00862"/>
    <n v="29"/>
    <s v="Other"/>
    <s v="Hands/Feet"/>
    <x v="0"/>
    <x v="4"/>
    <x v="3"/>
    <n v="3"/>
    <n v="40799.5"/>
    <s v="No"/>
    <n v="1"/>
    <n v="16"/>
    <x v="1"/>
  </r>
  <r>
    <s v="INC004452"/>
    <x v="8"/>
    <x v="3"/>
    <s v="Maplewood"/>
    <s v="IL"/>
    <n v="5"/>
    <x v="1"/>
    <x v="4117"/>
    <s v="OFF0105"/>
    <s v="SUS00410"/>
    <n v="29"/>
    <s v="M"/>
    <s v="Black"/>
    <s v="VIC00335"/>
    <n v="55"/>
    <s v="Other"/>
    <s v="Firearm"/>
    <x v="2"/>
    <x v="3"/>
    <x v="2"/>
    <n v="0"/>
    <n v="47417.73"/>
    <s v="No"/>
    <n v="3"/>
    <n v="7"/>
    <x v="0"/>
  </r>
  <r>
    <s v="INC000946"/>
    <x v="23"/>
    <x v="4"/>
    <s v="Maplewood"/>
    <s v="GA"/>
    <n v="7"/>
    <x v="0"/>
    <x v="4118"/>
    <s v="OFF0002"/>
    <s v="SUS00199"/>
    <n v="31"/>
    <s v="F"/>
    <s v="Asian"/>
    <m/>
    <n v="56"/>
    <s v="M"/>
    <s v="Firearm"/>
    <x v="2"/>
    <x v="3"/>
    <x v="1"/>
    <n v="0"/>
    <n v="7695.74"/>
    <s v="No"/>
    <n v="3"/>
    <n v="15"/>
    <x v="1"/>
  </r>
  <r>
    <s v="INC002606"/>
    <x v="20"/>
    <x v="6"/>
    <s v="Springfield"/>
    <s v="NY"/>
    <n v="8"/>
    <x v="7"/>
    <x v="39"/>
    <s v="OFF0077"/>
    <s v="SUS00403"/>
    <n v="33"/>
    <s v="F"/>
    <s v="Asian"/>
    <s v="VIC00792"/>
    <n v="80"/>
    <s v="M"/>
    <s v="Firearm"/>
    <x v="1"/>
    <x v="0"/>
    <x v="1"/>
    <n v="0"/>
    <n v="46286.61"/>
    <s v="No"/>
    <n v="2"/>
    <n v="0"/>
    <x v="3"/>
  </r>
  <r>
    <s v="INC004529"/>
    <x v="11"/>
    <x v="2"/>
    <s v="Oakdale"/>
    <s v="GA"/>
    <n v="9"/>
    <x v="1"/>
    <x v="4119"/>
    <s v="OFF0042"/>
    <s v="SUS00731"/>
    <n v="28"/>
    <s v="F"/>
    <s v="Black"/>
    <s v="VIC00381"/>
    <n v="68"/>
    <s v="M"/>
    <s v="Hands/Feet"/>
    <x v="3"/>
    <x v="0"/>
    <x v="3"/>
    <n v="5"/>
    <n v="14939.51"/>
    <s v="Yes"/>
    <n v="4"/>
    <n v="19"/>
    <x v="2"/>
  </r>
  <r>
    <s v="INC002512"/>
    <x v="17"/>
    <x v="7"/>
    <s v="Riverside"/>
    <s v="NY"/>
    <n v="2"/>
    <x v="2"/>
    <x v="4120"/>
    <s v="OFF0019"/>
    <s v="SUS00691"/>
    <n v="60"/>
    <s v="F"/>
    <s v="Other"/>
    <s v="VIC00490"/>
    <n v="26"/>
    <s v="M"/>
    <s v="Hands/Feet"/>
    <x v="0"/>
    <x v="0"/>
    <x v="2"/>
    <n v="3"/>
    <n v="14701.84"/>
    <s v="No"/>
    <n v="1"/>
    <n v="2"/>
    <x v="3"/>
  </r>
  <r>
    <s v="INC002493"/>
    <x v="22"/>
    <x v="1"/>
    <s v="Springfield"/>
    <s v="IL"/>
    <n v="5"/>
    <x v="1"/>
    <x v="4121"/>
    <s v="OFF0119"/>
    <s v="SUS00092"/>
    <n v="54"/>
    <s v="F"/>
    <s v="Black"/>
    <s v="VIC00564"/>
    <n v="55"/>
    <s v="F"/>
    <s v="Firearm"/>
    <x v="1"/>
    <x v="1"/>
    <x v="2"/>
    <n v="1"/>
    <n v="34236.199999999997"/>
    <s v="Yes"/>
    <n v="2"/>
    <n v="8"/>
    <x v="0"/>
  </r>
  <r>
    <s v="INC003914"/>
    <x v="18"/>
    <x v="2"/>
    <s v="Maplewood"/>
    <s v="AZ"/>
    <n v="5"/>
    <x v="3"/>
    <x v="4122"/>
    <s v="OFF0034"/>
    <s v="NA"/>
    <n v="52"/>
    <s v="F"/>
    <s v="Black"/>
    <s v="VIC00308"/>
    <n v="76"/>
    <s v="M"/>
    <s v="Hands/Feet"/>
    <x v="3"/>
    <x v="2"/>
    <x v="3"/>
    <n v="2"/>
    <n v="27083.86"/>
    <s v="Yes"/>
    <n v="4"/>
    <n v="1"/>
    <x v="3"/>
  </r>
  <r>
    <s v="INC001598"/>
    <x v="7"/>
    <x v="7"/>
    <s v="Springfield"/>
    <s v="PA"/>
    <n v="8"/>
    <x v="7"/>
    <x v="39"/>
    <s v="OFF0011"/>
    <s v="SUS00168"/>
    <n v="55"/>
    <s v="F"/>
    <s v="Black"/>
    <s v="VIC00229"/>
    <n v="49"/>
    <s v="M"/>
    <s v="KNIFE"/>
    <x v="0"/>
    <x v="0"/>
    <x v="1"/>
    <n v="5"/>
    <n v="14677.67"/>
    <s v="Yes"/>
    <n v="1"/>
    <n v="0"/>
    <x v="3"/>
  </r>
  <r>
    <s v="INC000961"/>
    <x v="6"/>
    <x v="2"/>
    <s v="Oakdale"/>
    <s v="NY"/>
    <n v="11"/>
    <x v="1"/>
    <x v="4123"/>
    <s v="OFF0028"/>
    <s v="SUS00107"/>
    <n v="27"/>
    <s v="F"/>
    <s v="Black"/>
    <s v="VIC00452"/>
    <n v="88"/>
    <s v="M"/>
    <s v="Firearm"/>
    <x v="2"/>
    <x v="1"/>
    <x v="3"/>
    <n v="0"/>
    <n v="33258.57"/>
    <s v="No"/>
    <n v="3"/>
    <n v="9"/>
    <x v="0"/>
  </r>
  <r>
    <s v="INC001923"/>
    <x v="11"/>
    <x v="1"/>
    <s v="Riverside"/>
    <s v="GA"/>
    <n v="11"/>
    <x v="3"/>
    <x v="4124"/>
    <s v="OFF0003"/>
    <s v="NA"/>
    <n v="52"/>
    <s v="F"/>
    <s v="Black"/>
    <s v="VIC00442"/>
    <n v="27"/>
    <s v="M"/>
    <s v="Hands/Feet"/>
    <x v="1"/>
    <x v="3"/>
    <x v="0"/>
    <n v="1"/>
    <n v="22336.11"/>
    <s v="Yes"/>
    <n v="2"/>
    <n v="6"/>
    <x v="0"/>
  </r>
  <r>
    <s v="INC001044"/>
    <x v="11"/>
    <x v="9"/>
    <s v="Riverside"/>
    <s v="NC"/>
    <n v="1"/>
    <x v="5"/>
    <x v="4125"/>
    <s v="OFF0144"/>
    <s v="SUS00799"/>
    <n v="27"/>
    <s v="M"/>
    <s v="Black"/>
    <s v="VIC00941"/>
    <n v="50"/>
    <s v="M"/>
    <s v="KNIFE"/>
    <x v="3"/>
    <x v="3"/>
    <x v="1"/>
    <n v="5"/>
    <n v="22687.17"/>
    <s v="No"/>
    <n v="4"/>
    <n v="7"/>
    <x v="0"/>
  </r>
  <r>
    <s v="INC001647"/>
    <x v="17"/>
    <x v="7"/>
    <s v="Centerville"/>
    <s v="FL"/>
    <n v="7"/>
    <x v="0"/>
    <x v="4126"/>
    <s v="OFF0028"/>
    <s v="SUS00195"/>
    <n v="25"/>
    <s v="F"/>
    <s v="Hispanic"/>
    <s v="VIC00101"/>
    <n v="32"/>
    <s v="M"/>
    <s v="Firearm"/>
    <x v="2"/>
    <x v="3"/>
    <x v="1"/>
    <n v="1"/>
    <n v="3345.32"/>
    <s v="Yes"/>
    <n v="3"/>
    <n v="13"/>
    <x v="1"/>
  </r>
  <r>
    <s v="INC001259"/>
    <x v="16"/>
    <x v="5"/>
    <s v="Maplewood"/>
    <s v="OH"/>
    <n v="9"/>
    <x v="0"/>
    <x v="4127"/>
    <s v="OFF0091"/>
    <s v="SUS00142"/>
    <n v="36"/>
    <s v="F"/>
    <s v="White"/>
    <s v="VIC00059"/>
    <n v="21"/>
    <s v="M"/>
    <s v="Blunt Object"/>
    <x v="1"/>
    <x v="3"/>
    <x v="1"/>
    <n v="2"/>
    <n v="27807.71"/>
    <s v="Yes"/>
    <n v="2"/>
    <n v="21"/>
    <x v="2"/>
  </r>
  <r>
    <s v="INC000190"/>
    <x v="20"/>
    <x v="9"/>
    <s v="Oakdale"/>
    <s v="AZ"/>
    <n v="1"/>
    <x v="5"/>
    <x v="4128"/>
    <s v="OFF0040"/>
    <s v="SUS00388"/>
    <n v="73"/>
    <s v="F"/>
    <s v="Black"/>
    <s v="VIC00998"/>
    <n v="87"/>
    <s v="F"/>
    <s v="Firearm"/>
    <x v="1"/>
    <x v="2"/>
    <x v="0"/>
    <n v="4"/>
    <n v="0"/>
    <s v="Yes"/>
    <n v="2"/>
    <n v="21"/>
    <x v="2"/>
  </r>
  <r>
    <s v="INC004005"/>
    <x v="9"/>
    <x v="7"/>
    <s v="Fairview"/>
    <s v="PA"/>
    <n v="5"/>
    <x v="3"/>
    <x v="4129"/>
    <s v="OFF0070"/>
    <s v="SUS00564"/>
    <n v="22"/>
    <s v="F"/>
    <s v="White"/>
    <s v="VIC00262"/>
    <n v="11"/>
    <s v="F"/>
    <s v="Blunt Object"/>
    <x v="2"/>
    <x v="3"/>
    <x v="2"/>
    <n v="2"/>
    <n v="8844.69"/>
    <s v="No"/>
    <n v="3"/>
    <n v="19"/>
    <x v="2"/>
  </r>
  <r>
    <s v="INC004780"/>
    <x v="6"/>
    <x v="5"/>
    <s v="Centerville"/>
    <s v="IL"/>
    <n v="8"/>
    <x v="1"/>
    <x v="4130"/>
    <s v="OFF0135"/>
    <s v="SUS00706"/>
    <n v="31"/>
    <s v="F"/>
    <s v="Hispanic"/>
    <s v="VIC00017"/>
    <n v="21"/>
    <s v="F"/>
    <s v="Firearm"/>
    <x v="1"/>
    <x v="3"/>
    <x v="1"/>
    <n v="5"/>
    <n v="9319.1200000000008"/>
    <s v="No"/>
    <n v="2"/>
    <n v="19"/>
    <x v="2"/>
  </r>
  <r>
    <s v="INC001820"/>
    <x v="15"/>
    <x v="9"/>
    <s v="Hillcrest"/>
    <s v="NY"/>
    <n v="11"/>
    <x v="4"/>
    <x v="4131"/>
    <s v="OFF0090"/>
    <s v="SUS00712"/>
    <n v="73"/>
    <s v="F"/>
    <s v="Asian"/>
    <s v="VIC00941"/>
    <n v="72"/>
    <s v="M"/>
    <s v="Blunt Object"/>
    <x v="3"/>
    <x v="3"/>
    <x v="1"/>
    <n v="4"/>
    <n v="469.31"/>
    <s v="Yes"/>
    <n v="4"/>
    <n v="10"/>
    <x v="0"/>
  </r>
  <r>
    <s v="INC000740"/>
    <x v="11"/>
    <x v="4"/>
    <s v="Riverside"/>
    <s v="TX"/>
    <n v="11"/>
    <x v="2"/>
    <x v="4132"/>
    <s v="OFF0039"/>
    <s v="SUS00517"/>
    <n v="52"/>
    <s v="M"/>
    <s v="Asian"/>
    <s v="VIC00626"/>
    <n v="70"/>
    <s v="M"/>
    <s v="KNIFE"/>
    <x v="3"/>
    <x v="4"/>
    <x v="2"/>
    <n v="3"/>
    <n v="0"/>
    <s v="No"/>
    <n v="4"/>
    <n v="2"/>
    <x v="3"/>
  </r>
  <r>
    <s v="INC004154"/>
    <x v="16"/>
    <x v="8"/>
    <s v="Springfield"/>
    <s v="PA"/>
    <n v="8"/>
    <x v="5"/>
    <x v="4133"/>
    <s v="OFF0086"/>
    <s v="SUS00761"/>
    <n v="37"/>
    <s v="F"/>
    <s v="Hispanic"/>
    <s v="VIC00509"/>
    <n v="47"/>
    <s v="F"/>
    <s v="Firearm"/>
    <x v="2"/>
    <x v="0"/>
    <x v="3"/>
    <n v="2"/>
    <n v="47449.2"/>
    <s v="No"/>
    <n v="3"/>
    <n v="12"/>
    <x v="1"/>
  </r>
  <r>
    <s v="INC004824"/>
    <x v="0"/>
    <x v="8"/>
    <s v="Springfield"/>
    <s v="IL"/>
    <n v="9"/>
    <x v="6"/>
    <x v="4134"/>
    <s v="OFF0130"/>
    <s v="NA"/>
    <n v="52"/>
    <s v="F"/>
    <s v="Black"/>
    <s v="VIC00537"/>
    <n v="56"/>
    <s v="M"/>
    <s v="Unarmed"/>
    <x v="3"/>
    <x v="2"/>
    <x v="0"/>
    <n v="5"/>
    <n v="21118.6"/>
    <s v="No"/>
    <n v="4"/>
    <n v="6"/>
    <x v="0"/>
  </r>
  <r>
    <s v="INC003350"/>
    <x v="8"/>
    <x v="2"/>
    <s v="Lakewood"/>
    <s v="FL"/>
    <n v="7"/>
    <x v="0"/>
    <x v="4135"/>
    <s v="OFF0107"/>
    <s v="SUS00068"/>
    <n v="54"/>
    <s v="M"/>
    <s v="Black"/>
    <s v="VIC00929"/>
    <n v="74"/>
    <s v="M"/>
    <s v="Firearm"/>
    <x v="1"/>
    <x v="2"/>
    <x v="1"/>
    <n v="4"/>
    <n v="31834.7"/>
    <s v="No"/>
    <n v="2"/>
    <n v="1"/>
    <x v="3"/>
  </r>
  <r>
    <s v="INC003831"/>
    <x v="4"/>
    <x v="9"/>
    <s v="Riverside"/>
    <s v="IL"/>
    <n v="11"/>
    <x v="0"/>
    <x v="4136"/>
    <s v="OFF0115"/>
    <s v="SUS00501"/>
    <n v="46"/>
    <s v="F"/>
    <s v="Hispanic"/>
    <s v="VIC00923"/>
    <n v="40"/>
    <s v="F"/>
    <s v="Firearm"/>
    <x v="0"/>
    <x v="3"/>
    <x v="1"/>
    <n v="1"/>
    <n v="19460.25"/>
    <s v="Yes"/>
    <n v="1"/>
    <n v="7"/>
    <x v="0"/>
  </r>
  <r>
    <s v="INC003497"/>
    <x v="11"/>
    <x v="4"/>
    <s v="Hillcrest"/>
    <s v="GA"/>
    <n v="12"/>
    <x v="5"/>
    <x v="4137"/>
    <s v="OFF0030"/>
    <s v="SUS00502"/>
    <n v="32"/>
    <s v="F"/>
    <s v="Hispanic"/>
    <s v="VIC00528"/>
    <n v="84"/>
    <s v="F"/>
    <s v="Firearm"/>
    <x v="1"/>
    <x v="0"/>
    <x v="1"/>
    <n v="5"/>
    <n v="20454.32"/>
    <s v="No"/>
    <n v="2"/>
    <n v="12"/>
    <x v="1"/>
  </r>
  <r>
    <s v="INC000270"/>
    <x v="11"/>
    <x v="7"/>
    <s v="Maplewood"/>
    <s v="OH"/>
    <n v="1"/>
    <x v="1"/>
    <x v="4138"/>
    <s v="OFF0150"/>
    <s v="SUS00682"/>
    <n v="60"/>
    <s v="M"/>
    <s v="Asian"/>
    <s v="VIC00622"/>
    <n v="76"/>
    <s v="F"/>
    <s v="Hands/Feet"/>
    <x v="3"/>
    <x v="4"/>
    <x v="1"/>
    <n v="0"/>
    <n v="28781.279999999999"/>
    <s v="No"/>
    <n v="4"/>
    <n v="4"/>
    <x v="3"/>
  </r>
  <r>
    <s v="INC000693"/>
    <x v="9"/>
    <x v="1"/>
    <s v="Hillcrest"/>
    <s v="CA"/>
    <n v="2"/>
    <x v="2"/>
    <x v="4139"/>
    <s v="OFF0071"/>
    <s v="SUS00185"/>
    <n v="25"/>
    <s v="M"/>
    <s v="Black"/>
    <s v="VIC00150"/>
    <n v="55"/>
    <s v="M"/>
    <s v="Firearm"/>
    <x v="0"/>
    <x v="3"/>
    <x v="0"/>
    <n v="0"/>
    <n v="3919.3"/>
    <s v="Yes"/>
    <n v="1"/>
    <n v="0"/>
    <x v="3"/>
  </r>
  <r>
    <s v="INC003814"/>
    <x v="11"/>
    <x v="7"/>
    <s v="Hillcrest"/>
    <s v="NY"/>
    <n v="7"/>
    <x v="3"/>
    <x v="4140"/>
    <s v="OFF0134"/>
    <s v="SUS00798"/>
    <n v="54"/>
    <s v="F"/>
    <s v="Black"/>
    <s v="VIC00015"/>
    <n v="56"/>
    <s v="M"/>
    <s v="Unarmed"/>
    <x v="1"/>
    <x v="2"/>
    <x v="1"/>
    <n v="3"/>
    <n v="42763.93"/>
    <s v="No"/>
    <n v="2"/>
    <n v="6"/>
    <x v="0"/>
  </r>
  <r>
    <s v="INC004788"/>
    <x v="11"/>
    <x v="2"/>
    <s v="Riverside"/>
    <s v="FL"/>
    <n v="1"/>
    <x v="2"/>
    <x v="4141"/>
    <s v="OFF0021"/>
    <s v="SUS00494"/>
    <n v="52"/>
    <s v="F"/>
    <s v="Other"/>
    <s v="VIC00057"/>
    <n v="17"/>
    <s v="M"/>
    <s v="Hands/Feet"/>
    <x v="0"/>
    <x v="3"/>
    <x v="0"/>
    <n v="0"/>
    <n v="30292.5"/>
    <s v="Yes"/>
    <n v="1"/>
    <n v="14"/>
    <x v="1"/>
  </r>
  <r>
    <s v="INC002326"/>
    <x v="7"/>
    <x v="4"/>
    <s v="Centerville"/>
    <s v="CA"/>
    <n v="12"/>
    <x v="0"/>
    <x v="4142"/>
    <s v="OFF0029"/>
    <s v="SUS00119"/>
    <n v="19"/>
    <s v="F"/>
    <s v="Other"/>
    <s v="VIC00368"/>
    <n v="78"/>
    <s v="M"/>
    <s v="Hands/Feet"/>
    <x v="1"/>
    <x v="0"/>
    <x v="3"/>
    <n v="4"/>
    <n v="44487.62"/>
    <s v="Yes"/>
    <n v="2"/>
    <n v="19"/>
    <x v="2"/>
  </r>
  <r>
    <s v="INC003284"/>
    <x v="13"/>
    <x v="9"/>
    <s v="Springfield"/>
    <s v="AZ"/>
    <n v="9"/>
    <x v="1"/>
    <x v="4143"/>
    <s v="OFF0127"/>
    <s v="NA"/>
    <n v="52"/>
    <s v="F"/>
    <s v="Black"/>
    <s v="VIC00673"/>
    <n v="31"/>
    <s v="M"/>
    <s v="Firearm"/>
    <x v="1"/>
    <x v="3"/>
    <x v="3"/>
    <n v="2"/>
    <n v="38672.019999999997"/>
    <s v="No"/>
    <n v="2"/>
    <n v="17"/>
    <x v="1"/>
  </r>
  <r>
    <s v="INC004447"/>
    <x v="28"/>
    <x v="9"/>
    <s v="Springfield"/>
    <s v="GA"/>
    <n v="10"/>
    <x v="3"/>
    <x v="4144"/>
    <s v="OFF0009"/>
    <s v="NA"/>
    <n v="52"/>
    <s v="F"/>
    <s v="Black"/>
    <s v="VIC00503"/>
    <n v="21"/>
    <s v="M"/>
    <s v="Firearm"/>
    <x v="2"/>
    <x v="4"/>
    <x v="3"/>
    <n v="0"/>
    <n v="47685.47"/>
    <s v="No"/>
    <n v="3"/>
    <n v="9"/>
    <x v="0"/>
  </r>
  <r>
    <s v="INC001537"/>
    <x v="20"/>
    <x v="8"/>
    <s v="Centerville"/>
    <s v="NC"/>
    <n v="5"/>
    <x v="1"/>
    <x v="4145"/>
    <s v="OFF0002"/>
    <s v="SUS00775"/>
    <n v="36"/>
    <s v="F"/>
    <s v="Black"/>
    <s v="VIC00412"/>
    <n v="30"/>
    <s v="Other"/>
    <s v="Blunt Object"/>
    <x v="2"/>
    <x v="2"/>
    <x v="1"/>
    <n v="0"/>
    <n v="30428.28"/>
    <s v="No"/>
    <n v="3"/>
    <n v="1"/>
    <x v="3"/>
  </r>
  <r>
    <s v="INC001898"/>
    <x v="23"/>
    <x v="1"/>
    <s v="Fairview"/>
    <s v="PA"/>
    <n v="9"/>
    <x v="3"/>
    <x v="4146"/>
    <s v="OFF0017"/>
    <s v="SUS00157"/>
    <n v="62"/>
    <s v="F"/>
    <s v="White"/>
    <s v="VIC00906"/>
    <n v="56"/>
    <s v="M"/>
    <s v="Firearm"/>
    <x v="1"/>
    <x v="0"/>
    <x v="3"/>
    <n v="2"/>
    <n v="0"/>
    <s v="Yes"/>
    <n v="2"/>
    <n v="3"/>
    <x v="3"/>
  </r>
  <r>
    <s v="INC000996"/>
    <x v="0"/>
    <x v="7"/>
    <s v="Lakewood"/>
    <s v="CA"/>
    <n v="4"/>
    <x v="0"/>
    <x v="4147"/>
    <s v="OFF0050"/>
    <s v="SUS00108"/>
    <n v="57"/>
    <s v="M"/>
    <s v="Black"/>
    <s v="VIC01000"/>
    <n v="72"/>
    <s v="F"/>
    <s v="Blunt Object"/>
    <x v="1"/>
    <x v="3"/>
    <x v="3"/>
    <n v="0"/>
    <n v="15517.92"/>
    <s v="Yes"/>
    <n v="2"/>
    <n v="20"/>
    <x v="2"/>
  </r>
  <r>
    <s v="INC95018"/>
    <x v="20"/>
    <x v="8"/>
    <s v="Riverside"/>
    <s v="GA"/>
    <n v="5"/>
    <x v="0"/>
    <x v="3148"/>
    <s v="OFF0070"/>
    <s v="NA"/>
    <n v="52"/>
    <s v="F"/>
    <s v="Black"/>
    <s v="VIC00461"/>
    <n v="56"/>
    <s v="M"/>
    <s v="Blunt Object"/>
    <x v="2"/>
    <x v="3"/>
    <x v="1"/>
    <n v="5"/>
    <n v="48652.95"/>
    <s v="Yes"/>
    <n v="3"/>
    <n v="7"/>
    <x v="0"/>
  </r>
  <r>
    <s v="INC000986"/>
    <x v="13"/>
    <x v="1"/>
    <s v="Fairview"/>
    <s v="CA"/>
    <n v="8"/>
    <x v="7"/>
    <x v="39"/>
    <s v="OFF0065"/>
    <s v="NA"/>
    <n v="52"/>
    <s v="F"/>
    <s v="Black"/>
    <s v="VIC00264"/>
    <n v="15"/>
    <s v="Other"/>
    <s v="Firearm"/>
    <x v="3"/>
    <x v="2"/>
    <x v="1"/>
    <n v="0"/>
    <n v="35483.75"/>
    <s v="No"/>
    <n v="4"/>
    <n v="0"/>
    <x v="3"/>
  </r>
  <r>
    <s v="INC004930"/>
    <x v="1"/>
    <x v="8"/>
    <s v="Centerville"/>
    <s v="CA"/>
    <n v="8"/>
    <x v="0"/>
    <x v="4148"/>
    <s v="OFF0020"/>
    <s v="NA"/>
    <n v="52"/>
    <s v="F"/>
    <s v="Black"/>
    <s v="VIC00101"/>
    <n v="45"/>
    <s v="M"/>
    <s v="Firearm"/>
    <x v="1"/>
    <x v="0"/>
    <x v="1"/>
    <n v="5"/>
    <n v="26574.75"/>
    <s v="No"/>
    <n v="2"/>
    <n v="2"/>
    <x v="3"/>
  </r>
  <r>
    <s v="INC003982"/>
    <x v="18"/>
    <x v="4"/>
    <s v="Springfield"/>
    <s v="FL"/>
    <n v="10"/>
    <x v="0"/>
    <x v="4149"/>
    <s v="OFF0122"/>
    <s v="SUS00415"/>
    <n v="42"/>
    <s v="F"/>
    <s v="Asian"/>
    <s v="VIC00407"/>
    <n v="80"/>
    <s v="M"/>
    <s v="Blunt Object"/>
    <x v="2"/>
    <x v="0"/>
    <x v="1"/>
    <n v="3"/>
    <n v="12178.58"/>
    <s v="No"/>
    <n v="3"/>
    <n v="10"/>
    <x v="0"/>
  </r>
  <r>
    <s v="INC001196"/>
    <x v="20"/>
    <x v="9"/>
    <s v="Maplewood"/>
    <s v="IL"/>
    <n v="6"/>
    <x v="3"/>
    <x v="4150"/>
    <s v="OFF0116"/>
    <s v="SUS00301"/>
    <n v="45"/>
    <s v="F"/>
    <s v="Hispanic"/>
    <s v="VIC00024"/>
    <n v="53"/>
    <s v="M"/>
    <s v="KNIFE"/>
    <x v="0"/>
    <x v="2"/>
    <x v="1"/>
    <n v="3"/>
    <n v="14178.86"/>
    <s v="No"/>
    <n v="1"/>
    <n v="19"/>
    <x v="2"/>
  </r>
  <r>
    <s v="INC003569"/>
    <x v="18"/>
    <x v="0"/>
    <s v="Riverside"/>
    <s v="FL"/>
    <n v="6"/>
    <x v="4"/>
    <x v="4151"/>
    <s v="OFF0017"/>
    <s v="SUS00280"/>
    <n v="33"/>
    <s v="F"/>
    <s v="Other"/>
    <s v="VIC00734"/>
    <n v="27"/>
    <s v="M"/>
    <s v="Unarmed"/>
    <x v="3"/>
    <x v="3"/>
    <x v="1"/>
    <n v="5"/>
    <n v="25457.21"/>
    <s v="No"/>
    <n v="4"/>
    <n v="21"/>
    <x v="2"/>
  </r>
  <r>
    <s v="INC000934"/>
    <x v="11"/>
    <x v="6"/>
    <s v="Springfield"/>
    <s v="NC"/>
    <n v="6"/>
    <x v="1"/>
    <x v="4152"/>
    <s v="OFF0067"/>
    <s v="NA"/>
    <n v="52"/>
    <s v="F"/>
    <s v="Black"/>
    <s v="VIC00142"/>
    <n v="29"/>
    <s v="M"/>
    <s v="KNIFE"/>
    <x v="3"/>
    <x v="0"/>
    <x v="1"/>
    <n v="3"/>
    <n v="41360.730000000003"/>
    <s v="Yes"/>
    <n v="4"/>
    <n v="4"/>
    <x v="3"/>
  </r>
  <r>
    <s v="INC003843"/>
    <x v="16"/>
    <x v="7"/>
    <s v="Centerville"/>
    <s v="NC"/>
    <n v="8"/>
    <x v="7"/>
    <x v="39"/>
    <s v="OFF0130"/>
    <s v="SUS00284"/>
    <n v="20"/>
    <s v="F"/>
    <s v="Asian"/>
    <s v="VIC00842"/>
    <n v="43"/>
    <s v="M"/>
    <s v="Blunt Object"/>
    <x v="2"/>
    <x v="0"/>
    <x v="1"/>
    <n v="4"/>
    <n v="26525.51"/>
    <s v="No"/>
    <n v="3"/>
    <n v="0"/>
    <x v="3"/>
  </r>
  <r>
    <s v="INC003035"/>
    <x v="15"/>
    <x v="1"/>
    <s v="Riverside"/>
    <s v="PA"/>
    <n v="10"/>
    <x v="5"/>
    <x v="4153"/>
    <s v="OFF0040"/>
    <s v="NA"/>
    <n v="52"/>
    <s v="F"/>
    <s v="Black"/>
    <s v="VIC00990"/>
    <n v="83"/>
    <s v="F"/>
    <s v="Blunt Object"/>
    <x v="1"/>
    <x v="3"/>
    <x v="1"/>
    <n v="0"/>
    <n v="25749.66"/>
    <s v="Yes"/>
    <n v="2"/>
    <n v="9"/>
    <x v="0"/>
  </r>
  <r>
    <s v="INC003595"/>
    <x v="17"/>
    <x v="7"/>
    <s v="Hillcrest"/>
    <s v="TX"/>
    <n v="10"/>
    <x v="1"/>
    <x v="4154"/>
    <s v="OFF0046"/>
    <s v="SUS00646"/>
    <n v="75"/>
    <s v="F"/>
    <s v="Black"/>
    <s v="VIC00002"/>
    <n v="63"/>
    <s v="M"/>
    <s v="Hands/Feet"/>
    <x v="3"/>
    <x v="0"/>
    <x v="3"/>
    <n v="0"/>
    <n v="7592.42"/>
    <s v="Yes"/>
    <n v="4"/>
    <n v="21"/>
    <x v="2"/>
  </r>
  <r>
    <s v="INC003836"/>
    <x v="23"/>
    <x v="2"/>
    <s v="Oakdale"/>
    <s v="PA"/>
    <n v="9"/>
    <x v="5"/>
    <x v="4155"/>
    <s v="OFF0113"/>
    <s v="NA"/>
    <n v="52"/>
    <s v="F"/>
    <s v="Black"/>
    <s v="VIC00747"/>
    <n v="38"/>
    <s v="Other"/>
    <s v="Firearm"/>
    <x v="1"/>
    <x v="3"/>
    <x v="1"/>
    <n v="2"/>
    <n v="45511.69"/>
    <s v="Yes"/>
    <n v="2"/>
    <n v="9"/>
    <x v="0"/>
  </r>
  <r>
    <s v="INC002392"/>
    <x v="4"/>
    <x v="8"/>
    <s v="Centerville"/>
    <s v="AZ"/>
    <n v="11"/>
    <x v="2"/>
    <x v="4156"/>
    <s v="OFF0032"/>
    <s v="SUS00523"/>
    <n v="52"/>
    <s v="F"/>
    <s v="Black"/>
    <s v="VIC00009"/>
    <n v="46"/>
    <s v="F"/>
    <s v="KNIFE"/>
    <x v="0"/>
    <x v="3"/>
    <x v="0"/>
    <n v="5"/>
    <n v="40661.57"/>
    <s v="No"/>
    <n v="1"/>
    <n v="7"/>
    <x v="0"/>
  </r>
  <r>
    <s v="INC001198"/>
    <x v="1"/>
    <x v="5"/>
    <s v="Riverside"/>
    <s v="CA"/>
    <n v="9"/>
    <x v="4"/>
    <x v="4157"/>
    <s v="OFF0001"/>
    <s v="SUS00172"/>
    <n v="69"/>
    <s v="F"/>
    <s v="Hispanic"/>
    <m/>
    <n v="56"/>
    <s v="M"/>
    <s v="Blunt Object"/>
    <x v="1"/>
    <x v="3"/>
    <x v="1"/>
    <n v="5"/>
    <n v="31247.31"/>
    <s v="No"/>
    <n v="2"/>
    <n v="2"/>
    <x v="3"/>
  </r>
  <r>
    <s v="INC003839"/>
    <x v="20"/>
    <x v="1"/>
    <s v="Riverside"/>
    <s v="PA"/>
    <n v="4"/>
    <x v="5"/>
    <x v="4158"/>
    <s v="OFF0063"/>
    <s v="SUS00403"/>
    <n v="68"/>
    <s v="F"/>
    <s v="Asian"/>
    <s v="VIC00645"/>
    <n v="23"/>
    <s v="M"/>
    <s v="Firearm"/>
    <x v="2"/>
    <x v="0"/>
    <x v="3"/>
    <n v="0"/>
    <n v="20439.25"/>
    <s v="No"/>
    <n v="3"/>
    <n v="12"/>
    <x v="1"/>
  </r>
  <r>
    <s v="INC000660"/>
    <x v="20"/>
    <x v="7"/>
    <s v="Oakdale"/>
    <s v="NC"/>
    <n v="10"/>
    <x v="5"/>
    <x v="4159"/>
    <s v="OFF0009"/>
    <s v="SUS00241"/>
    <n v="24"/>
    <s v="F"/>
    <s v="Black"/>
    <s v="VIC00709"/>
    <n v="79"/>
    <s v="M"/>
    <s v="Firearm"/>
    <x v="1"/>
    <x v="3"/>
    <x v="0"/>
    <n v="2"/>
    <n v="33659.879999999997"/>
    <s v="Yes"/>
    <n v="2"/>
    <n v="8"/>
    <x v="0"/>
  </r>
  <r>
    <s v="INC002366"/>
    <x v="15"/>
    <x v="8"/>
    <s v="Lakewood"/>
    <s v="CA"/>
    <n v="12"/>
    <x v="5"/>
    <x v="4160"/>
    <s v="OFF0106"/>
    <s v="SUS00560"/>
    <n v="48"/>
    <s v="M"/>
    <s v="Black"/>
    <s v="VIC00520"/>
    <n v="11"/>
    <s v="M"/>
    <s v="KNIFE"/>
    <x v="1"/>
    <x v="2"/>
    <x v="1"/>
    <n v="0"/>
    <n v="14299.33"/>
    <s v="Yes"/>
    <n v="2"/>
    <n v="6"/>
    <x v="0"/>
  </r>
  <r>
    <s v="INC004748"/>
    <x v="6"/>
    <x v="2"/>
    <s v="Riverside"/>
    <s v="NC"/>
    <n v="8"/>
    <x v="2"/>
    <x v="4161"/>
    <s v="OFF0006"/>
    <s v="SUS00353"/>
    <n v="34"/>
    <s v="F"/>
    <s v="Hispanic"/>
    <s v="VIC00784"/>
    <n v="48"/>
    <s v="F"/>
    <s v="Firearm"/>
    <x v="1"/>
    <x v="0"/>
    <x v="1"/>
    <n v="3"/>
    <n v="22580.97"/>
    <s v="Yes"/>
    <n v="2"/>
    <n v="10"/>
    <x v="0"/>
  </r>
  <r>
    <s v="INC003645"/>
    <x v="20"/>
    <x v="2"/>
    <s v="Springfield"/>
    <s v="IL"/>
    <n v="5"/>
    <x v="6"/>
    <x v="4162"/>
    <s v="OFF0135"/>
    <s v="SUS00376"/>
    <n v="38"/>
    <s v="F"/>
    <s v="Hispanic"/>
    <s v="VIC00332"/>
    <n v="87"/>
    <s v="F"/>
    <s v="Firearm"/>
    <x v="2"/>
    <x v="4"/>
    <x v="1"/>
    <n v="0"/>
    <n v="7182.07"/>
    <s v="No"/>
    <n v="3"/>
    <n v="6"/>
    <x v="0"/>
  </r>
  <r>
    <s v="INC001342"/>
    <x v="4"/>
    <x v="8"/>
    <s v="Lakewood"/>
    <s v="TX"/>
    <n v="8"/>
    <x v="7"/>
    <x v="39"/>
    <s v="OFF0139"/>
    <s v="SUS00124"/>
    <n v="29"/>
    <s v="M"/>
    <s v="White"/>
    <s v="VIC00177"/>
    <n v="89"/>
    <s v="F"/>
    <s v="KNIFE"/>
    <x v="0"/>
    <x v="2"/>
    <x v="2"/>
    <n v="4"/>
    <n v="41144.39"/>
    <s v="No"/>
    <n v="1"/>
    <n v="0"/>
    <x v="3"/>
  </r>
  <r>
    <s v="INC001726"/>
    <x v="11"/>
    <x v="7"/>
    <s v="Maplewood"/>
    <s v="OH"/>
    <n v="10"/>
    <x v="6"/>
    <x v="4163"/>
    <s v="OFF0050"/>
    <s v="SUS00287"/>
    <n v="36"/>
    <s v="M"/>
    <s v="Other"/>
    <s v="VIC00252"/>
    <n v="57"/>
    <s v="F"/>
    <s v="Firearm"/>
    <x v="3"/>
    <x v="4"/>
    <x v="3"/>
    <n v="1"/>
    <n v="40676.629999999997"/>
    <s v="No"/>
    <n v="4"/>
    <n v="1"/>
    <x v="3"/>
  </r>
  <r>
    <s v="INC000470"/>
    <x v="13"/>
    <x v="2"/>
    <s v="Oakdale"/>
    <s v="IL"/>
    <n v="2"/>
    <x v="5"/>
    <x v="4164"/>
    <s v="OFF0146"/>
    <s v="SUS00531"/>
    <n v="41"/>
    <s v="Other"/>
    <s v="Asian"/>
    <s v="VIC00984"/>
    <n v="56"/>
    <s v="F"/>
    <s v="Firearm"/>
    <x v="0"/>
    <x v="1"/>
    <x v="2"/>
    <n v="1"/>
    <n v="18641.66"/>
    <s v="Yes"/>
    <n v="1"/>
    <n v="4"/>
    <x v="3"/>
  </r>
  <r>
    <s v="INC003070"/>
    <x v="15"/>
    <x v="4"/>
    <s v="Lakewood"/>
    <s v="AZ"/>
    <n v="2"/>
    <x v="3"/>
    <x v="4165"/>
    <s v="OFF0012"/>
    <s v="SUS00708"/>
    <n v="18"/>
    <s v="M"/>
    <s v="Black"/>
    <s v="VIC00158"/>
    <n v="89"/>
    <s v="M"/>
    <s v="Firearm"/>
    <x v="3"/>
    <x v="1"/>
    <x v="1"/>
    <n v="4"/>
    <n v="34437.19"/>
    <s v="No"/>
    <n v="4"/>
    <n v="6"/>
    <x v="0"/>
  </r>
  <r>
    <s v="INC000010"/>
    <x v="0"/>
    <x v="8"/>
    <s v="Centerville"/>
    <s v="FL"/>
    <n v="11"/>
    <x v="1"/>
    <x v="4166"/>
    <s v="OFF0024"/>
    <s v="SUS00689"/>
    <n v="24"/>
    <s v="M"/>
    <s v="White"/>
    <s v="VIC00251"/>
    <n v="19"/>
    <s v="M"/>
    <s v="Blunt Object"/>
    <x v="3"/>
    <x v="3"/>
    <x v="3"/>
    <n v="1"/>
    <n v="32802.9"/>
    <s v="Yes"/>
    <n v="4"/>
    <n v="9"/>
    <x v="0"/>
  </r>
  <r>
    <s v="INC001031"/>
    <x v="3"/>
    <x v="7"/>
    <s v="Lakewood"/>
    <s v="NC"/>
    <n v="10"/>
    <x v="2"/>
    <x v="4167"/>
    <s v="OFF0084"/>
    <s v="SUS00160"/>
    <n v="56"/>
    <s v="M"/>
    <s v="Hispanic"/>
    <s v="VIC00781"/>
    <n v="37"/>
    <s v="M"/>
    <s v="Firearm"/>
    <x v="1"/>
    <x v="0"/>
    <x v="0"/>
    <n v="3"/>
    <n v="21470.84"/>
    <s v="Yes"/>
    <n v="2"/>
    <n v="1"/>
    <x v="3"/>
  </r>
  <r>
    <s v="INC003647"/>
    <x v="14"/>
    <x v="2"/>
    <s v="Centerville"/>
    <s v="GA"/>
    <n v="5"/>
    <x v="4"/>
    <x v="4168"/>
    <s v="OFF0103"/>
    <s v="SUS00321"/>
    <n v="64"/>
    <s v="F"/>
    <s v="Black"/>
    <s v="VIC00604"/>
    <n v="56"/>
    <s v="M"/>
    <s v="Hands/Feet"/>
    <x v="0"/>
    <x v="2"/>
    <x v="2"/>
    <n v="0"/>
    <n v="26770.46"/>
    <s v="No"/>
    <n v="1"/>
    <n v="19"/>
    <x v="2"/>
  </r>
  <r>
    <s v="INC000610"/>
    <x v="8"/>
    <x v="1"/>
    <s v="Springfield"/>
    <s v="GA"/>
    <n v="9"/>
    <x v="5"/>
    <x v="4169"/>
    <s v="OFF0013"/>
    <s v="NA"/>
    <n v="52"/>
    <s v="F"/>
    <s v="Black"/>
    <s v="VIC00677"/>
    <n v="37"/>
    <s v="F"/>
    <s v="Hands/Feet"/>
    <x v="1"/>
    <x v="2"/>
    <x v="1"/>
    <n v="3"/>
    <n v="0"/>
    <s v="No"/>
    <n v="2"/>
    <n v="20"/>
    <x v="2"/>
  </r>
  <r>
    <s v="INC001889"/>
    <x v="10"/>
    <x v="2"/>
    <s v="Riverside"/>
    <s v="FL"/>
    <n v="2"/>
    <x v="2"/>
    <x v="4170"/>
    <s v="OFF0017"/>
    <s v="SUS00167"/>
    <n v="69"/>
    <s v="M"/>
    <s v="White"/>
    <s v="VIC00617"/>
    <n v="71"/>
    <s v="M"/>
    <s v="Firearm"/>
    <x v="2"/>
    <x v="1"/>
    <x v="1"/>
    <n v="0"/>
    <n v="36220.949999999997"/>
    <s v="Yes"/>
    <n v="3"/>
    <n v="0"/>
    <x v="3"/>
  </r>
  <r>
    <s v="INC001515"/>
    <x v="11"/>
    <x v="1"/>
    <s v="Maplewood"/>
    <s v="GA"/>
    <n v="10"/>
    <x v="1"/>
    <x v="4171"/>
    <s v="OFF0068"/>
    <s v="SUS00185"/>
    <n v="24"/>
    <s v="F"/>
    <s v="Black"/>
    <s v="VIC00977"/>
    <n v="20"/>
    <s v="M"/>
    <s v="Unarmed"/>
    <x v="0"/>
    <x v="2"/>
    <x v="1"/>
    <n v="2"/>
    <n v="41159.589999999997"/>
    <s v="No"/>
    <n v="1"/>
    <n v="1"/>
    <x v="3"/>
  </r>
  <r>
    <s v="INC002876"/>
    <x v="8"/>
    <x v="6"/>
    <s v="Hillcrest"/>
    <s v="NY"/>
    <n v="8"/>
    <x v="7"/>
    <x v="39"/>
    <s v="OFF0141"/>
    <s v="SUS00447"/>
    <n v="52"/>
    <s v="F"/>
    <s v="Asian"/>
    <s v="VIC00664"/>
    <n v="84"/>
    <s v="M"/>
    <s v="Firearm"/>
    <x v="0"/>
    <x v="0"/>
    <x v="3"/>
    <n v="0"/>
    <n v="43666.16"/>
    <s v="No"/>
    <n v="1"/>
    <n v="0"/>
    <x v="3"/>
  </r>
  <r>
    <s v="INC000924"/>
    <x v="18"/>
    <x v="4"/>
    <s v="Oakdale"/>
    <s v="NY"/>
    <n v="5"/>
    <x v="0"/>
    <x v="4172"/>
    <s v="OFF0022"/>
    <s v="SUS00782"/>
    <n v="48"/>
    <s v="F"/>
    <s v="White"/>
    <s v="VIC00313"/>
    <n v="10"/>
    <s v="M"/>
    <s v="Hands/Feet"/>
    <x v="3"/>
    <x v="0"/>
    <x v="1"/>
    <n v="0"/>
    <n v="20092.05"/>
    <s v="No"/>
    <n v="4"/>
    <n v="0"/>
    <x v="3"/>
  </r>
  <r>
    <s v="INC002689"/>
    <x v="11"/>
    <x v="7"/>
    <s v="Riverside"/>
    <s v="PA"/>
    <n v="2"/>
    <x v="3"/>
    <x v="4173"/>
    <s v="OFF0069"/>
    <s v="SUS00205"/>
    <n v="52"/>
    <s v="F"/>
    <s v="Black"/>
    <s v="VIC00772"/>
    <n v="48"/>
    <s v="F"/>
    <s v="Blunt Object"/>
    <x v="0"/>
    <x v="2"/>
    <x v="2"/>
    <n v="1"/>
    <n v="21175.29"/>
    <s v="Yes"/>
    <n v="1"/>
    <n v="1"/>
    <x v="3"/>
  </r>
  <r>
    <s v="INC002901"/>
    <x v="14"/>
    <x v="6"/>
    <s v="Centerville"/>
    <s v="NY"/>
    <n v="11"/>
    <x v="0"/>
    <x v="4174"/>
    <s v="OFF0122"/>
    <s v="SUS00016"/>
    <n v="43"/>
    <s v="M"/>
    <s v="Other"/>
    <s v="VIC00393"/>
    <n v="46"/>
    <s v="M"/>
    <s v="Firearm"/>
    <x v="3"/>
    <x v="0"/>
    <x v="2"/>
    <n v="1"/>
    <n v="32878.69"/>
    <s v="Yes"/>
    <n v="4"/>
    <n v="13"/>
    <x v="1"/>
  </r>
  <r>
    <s v="INC000029"/>
    <x v="2"/>
    <x v="5"/>
    <s v="Oakdale"/>
    <s v="AZ"/>
    <n v="5"/>
    <x v="4"/>
    <x v="4175"/>
    <s v="OFF0116"/>
    <s v="SUS00330"/>
    <n v="52"/>
    <s v="M"/>
    <s v="Black"/>
    <s v="VIC00831"/>
    <n v="20"/>
    <s v="F"/>
    <s v="Blunt Object"/>
    <x v="0"/>
    <x v="0"/>
    <x v="0"/>
    <n v="4"/>
    <n v="26137.4"/>
    <s v="Yes"/>
    <n v="1"/>
    <n v="10"/>
    <x v="0"/>
  </r>
  <r>
    <s v="INC001412"/>
    <x v="15"/>
    <x v="8"/>
    <s v="Riverside"/>
    <s v="NC"/>
    <n v="4"/>
    <x v="4"/>
    <x v="4176"/>
    <s v="OFF0117"/>
    <s v="SUS00516"/>
    <n v="16"/>
    <s v="F"/>
    <s v="Black"/>
    <s v="VIC00929"/>
    <n v="52"/>
    <s v="F"/>
    <s v="Hands/Feet"/>
    <x v="3"/>
    <x v="3"/>
    <x v="1"/>
    <n v="1"/>
    <n v="21772.400000000001"/>
    <s v="No"/>
    <n v="4"/>
    <n v="9"/>
    <x v="0"/>
  </r>
  <r>
    <s v="INC004236"/>
    <x v="17"/>
    <x v="7"/>
    <s v="Riverside"/>
    <s v="GA"/>
    <n v="3"/>
    <x v="5"/>
    <x v="4177"/>
    <s v="OFF0107"/>
    <s v="SUS00516"/>
    <n v="24"/>
    <s v="M"/>
    <s v="Hispanic"/>
    <s v="VIC00582"/>
    <n v="79"/>
    <s v="M"/>
    <s v="Firearm"/>
    <x v="2"/>
    <x v="4"/>
    <x v="1"/>
    <n v="0"/>
    <n v="16581.169999999998"/>
    <s v="No"/>
    <n v="3"/>
    <n v="7"/>
    <x v="0"/>
  </r>
  <r>
    <s v="INC004032"/>
    <x v="4"/>
    <x v="0"/>
    <s v="Centerville"/>
    <s v="NC"/>
    <n v="9"/>
    <x v="2"/>
    <x v="4178"/>
    <s v="OFF0081"/>
    <s v="SUS00603"/>
    <n v="47"/>
    <s v="M"/>
    <s v="White"/>
    <s v="VIC00823"/>
    <n v="88"/>
    <s v="M"/>
    <s v="Firearm"/>
    <x v="0"/>
    <x v="0"/>
    <x v="1"/>
    <n v="4"/>
    <n v="4122.05"/>
    <s v="Yes"/>
    <n v="1"/>
    <n v="9"/>
    <x v="0"/>
  </r>
  <r>
    <s v="INC001875"/>
    <x v="15"/>
    <x v="4"/>
    <s v="Lakewood"/>
    <s v="GA"/>
    <n v="4"/>
    <x v="5"/>
    <x v="4179"/>
    <s v="OFF0104"/>
    <s v="NA"/>
    <n v="52"/>
    <s v="F"/>
    <s v="Black"/>
    <s v="VIC00093"/>
    <n v="81"/>
    <s v="F"/>
    <s v="KNIFE"/>
    <x v="3"/>
    <x v="0"/>
    <x v="0"/>
    <n v="4"/>
    <n v="18492.52"/>
    <s v="No"/>
    <n v="4"/>
    <n v="0"/>
    <x v="3"/>
  </r>
  <r>
    <s v="INC000091"/>
    <x v="17"/>
    <x v="2"/>
    <s v="Oakdale"/>
    <s v="GA"/>
    <n v="8"/>
    <x v="2"/>
    <x v="4180"/>
    <s v="OFF0059"/>
    <s v="SUS00359"/>
    <n v="63"/>
    <s v="F"/>
    <s v="Black"/>
    <s v="VIC00590"/>
    <n v="71"/>
    <s v="M"/>
    <s v="Firearm"/>
    <x v="3"/>
    <x v="2"/>
    <x v="2"/>
    <n v="2"/>
    <n v="9451.0499999999993"/>
    <s v="Yes"/>
    <n v="4"/>
    <n v="17"/>
    <x v="1"/>
  </r>
  <r>
    <s v="INC002684"/>
    <x v="20"/>
    <x v="2"/>
    <s v="Maplewood"/>
    <s v="AZ"/>
    <n v="9"/>
    <x v="3"/>
    <x v="4181"/>
    <s v="OFF0108"/>
    <s v="SUS00406"/>
    <n v="73"/>
    <s v="M"/>
    <s v="Black"/>
    <s v="VIC00977"/>
    <n v="30"/>
    <s v="M"/>
    <s v="Firearm"/>
    <x v="3"/>
    <x v="3"/>
    <x v="3"/>
    <n v="0"/>
    <n v="37136.629999999997"/>
    <s v="Yes"/>
    <n v="4"/>
    <n v="3"/>
    <x v="3"/>
  </r>
  <r>
    <s v="INC002679"/>
    <x v="9"/>
    <x v="8"/>
    <s v="Maplewood"/>
    <s v="PA"/>
    <n v="4"/>
    <x v="2"/>
    <x v="4182"/>
    <s v="OFF0019"/>
    <s v="NA"/>
    <n v="52"/>
    <s v="F"/>
    <s v="Black"/>
    <s v="VIC00794"/>
    <n v="76"/>
    <s v="M"/>
    <s v="Firearm"/>
    <x v="3"/>
    <x v="3"/>
    <x v="2"/>
    <n v="0"/>
    <n v="0"/>
    <s v="No"/>
    <n v="4"/>
    <n v="4"/>
    <x v="3"/>
  </r>
  <r>
    <s v="INC004781"/>
    <x v="11"/>
    <x v="7"/>
    <s v="Centerville"/>
    <s v="GA"/>
    <n v="4"/>
    <x v="0"/>
    <x v="4183"/>
    <s v="OFF0064"/>
    <s v="SUS00291"/>
    <n v="19"/>
    <s v="F"/>
    <s v="Black"/>
    <s v="VIC00534"/>
    <n v="74"/>
    <s v="M"/>
    <s v="Blunt Object"/>
    <x v="1"/>
    <x v="3"/>
    <x v="0"/>
    <n v="1"/>
    <n v="6924.7"/>
    <s v="No"/>
    <n v="2"/>
    <n v="3"/>
    <x v="3"/>
  </r>
  <r>
    <s v="INC004082"/>
    <x v="4"/>
    <x v="1"/>
    <s v="Lakewood"/>
    <s v="NY"/>
    <n v="11"/>
    <x v="1"/>
    <x v="4184"/>
    <s v="OFF0046"/>
    <s v="SUS00355"/>
    <n v="72"/>
    <s v="M"/>
    <s v="White"/>
    <s v="VIC00467"/>
    <n v="87"/>
    <s v="F"/>
    <s v="Firearm"/>
    <x v="1"/>
    <x v="3"/>
    <x v="3"/>
    <n v="0"/>
    <n v="24593.65"/>
    <s v="Yes"/>
    <n v="2"/>
    <n v="0"/>
    <x v="3"/>
  </r>
  <r>
    <s v="INC003677"/>
    <x v="22"/>
    <x v="5"/>
    <s v="Centerville"/>
    <s v="AZ"/>
    <n v="10"/>
    <x v="0"/>
    <x v="4185"/>
    <s v="OFF0079"/>
    <s v="SUS00293"/>
    <n v="34"/>
    <s v="F"/>
    <s v="Hispanic"/>
    <s v="VIC00929"/>
    <n v="84"/>
    <s v="F"/>
    <s v="Firearm"/>
    <x v="2"/>
    <x v="0"/>
    <x v="1"/>
    <n v="3"/>
    <n v="26666.38"/>
    <s v="No"/>
    <n v="3"/>
    <n v="11"/>
    <x v="0"/>
  </r>
  <r>
    <s v="INC004731"/>
    <x v="15"/>
    <x v="3"/>
    <s v="Springfield"/>
    <s v="NY"/>
    <n v="9"/>
    <x v="6"/>
    <x v="4186"/>
    <s v="OFF0013"/>
    <s v="SUS00473"/>
    <n v="58"/>
    <s v="F"/>
    <s v="Black"/>
    <s v="VIC00452"/>
    <n v="51"/>
    <s v="F"/>
    <s v="Firearm"/>
    <x v="3"/>
    <x v="3"/>
    <x v="1"/>
    <n v="3"/>
    <n v="0"/>
    <s v="Yes"/>
    <n v="4"/>
    <n v="17"/>
    <x v="1"/>
  </r>
  <r>
    <s v="INC003983"/>
    <x v="21"/>
    <x v="1"/>
    <s v="Hillcrest"/>
    <s v="CA"/>
    <n v="5"/>
    <x v="3"/>
    <x v="4187"/>
    <s v="OFF0063"/>
    <s v="SUS00483"/>
    <n v="65"/>
    <s v="M"/>
    <s v="Other"/>
    <s v="VIC00314"/>
    <n v="36"/>
    <s v="M"/>
    <s v="Hands/Feet"/>
    <x v="0"/>
    <x v="4"/>
    <x v="0"/>
    <n v="5"/>
    <n v="13082.74"/>
    <s v="No"/>
    <n v="1"/>
    <n v="21"/>
    <x v="2"/>
  </r>
  <r>
    <s v="INC001586"/>
    <x v="20"/>
    <x v="7"/>
    <s v="Oakdale"/>
    <s v="AZ"/>
    <n v="10"/>
    <x v="2"/>
    <x v="4188"/>
    <s v="OFF0038"/>
    <s v="SUS00247"/>
    <n v="49"/>
    <s v="Other"/>
    <s v="Other"/>
    <s v="VIC00535"/>
    <n v="33"/>
    <s v="M"/>
    <s v="Blunt Object"/>
    <x v="1"/>
    <x v="0"/>
    <x v="1"/>
    <n v="5"/>
    <n v="25755.599999999999"/>
    <s v="Yes"/>
    <n v="2"/>
    <n v="19"/>
    <x v="2"/>
  </r>
  <r>
    <s v="INC003630"/>
    <x v="17"/>
    <x v="7"/>
    <s v="Fairview"/>
    <s v="PA"/>
    <n v="2"/>
    <x v="4"/>
    <x v="4189"/>
    <s v="OFF0071"/>
    <s v="SUS00687"/>
    <n v="55"/>
    <s v="M"/>
    <s v="Asian"/>
    <s v="VIC00340"/>
    <n v="58"/>
    <s v="M"/>
    <s v="Hands/Feet"/>
    <x v="1"/>
    <x v="0"/>
    <x v="1"/>
    <n v="1"/>
    <n v="13753.44"/>
    <s v="Yes"/>
    <n v="2"/>
    <n v="11"/>
    <x v="0"/>
  </r>
  <r>
    <s v="INC004004"/>
    <x v="8"/>
    <x v="4"/>
    <s v="Oakdale"/>
    <s v="OH"/>
    <n v="7"/>
    <x v="3"/>
    <x v="4190"/>
    <s v="OFF0145"/>
    <s v="SUS00354"/>
    <n v="52"/>
    <s v="F"/>
    <s v="Hispanic"/>
    <s v="VIC00125"/>
    <n v="75"/>
    <s v="M"/>
    <s v="Firearm"/>
    <x v="2"/>
    <x v="2"/>
    <x v="1"/>
    <n v="2"/>
    <n v="48117.54"/>
    <s v="No"/>
    <n v="3"/>
    <n v="6"/>
    <x v="0"/>
  </r>
  <r>
    <s v="INC000202"/>
    <x v="20"/>
    <x v="5"/>
    <s v="Maplewood"/>
    <s v="NY"/>
    <n v="3"/>
    <x v="2"/>
    <x v="4191"/>
    <s v="OFF0033"/>
    <s v="NA"/>
    <n v="52"/>
    <s v="F"/>
    <s v="Black"/>
    <s v="VIC00402"/>
    <n v="87"/>
    <s v="F"/>
    <s v="Unarmed"/>
    <x v="1"/>
    <x v="0"/>
    <x v="1"/>
    <n v="3"/>
    <n v="41362.68"/>
    <s v="Yes"/>
    <n v="2"/>
    <n v="0"/>
    <x v="3"/>
  </r>
  <r>
    <s v="INC004182"/>
    <x v="11"/>
    <x v="9"/>
    <s v="Fairview"/>
    <s v="FL"/>
    <n v="2"/>
    <x v="5"/>
    <x v="4192"/>
    <s v="OFF0094"/>
    <s v="SUS00500"/>
    <n v="45"/>
    <s v="F"/>
    <s v="White"/>
    <s v="VIC00038"/>
    <n v="24"/>
    <s v="F"/>
    <s v="Unarmed"/>
    <x v="3"/>
    <x v="1"/>
    <x v="1"/>
    <n v="2"/>
    <n v="9879.59"/>
    <s v="Yes"/>
    <n v="4"/>
    <n v="23"/>
    <x v="2"/>
  </r>
  <r>
    <s v="INC004910"/>
    <x v="21"/>
    <x v="8"/>
    <s v="Oakdale"/>
    <s v="PA"/>
    <n v="12"/>
    <x v="6"/>
    <x v="4193"/>
    <s v="OFF0141"/>
    <s v="SUS00784"/>
    <n v="48"/>
    <s v="F"/>
    <s v="Hispanic"/>
    <s v="VIC00491"/>
    <n v="79"/>
    <s v="M"/>
    <s v="Hands/Feet"/>
    <x v="3"/>
    <x v="4"/>
    <x v="1"/>
    <n v="0"/>
    <n v="36955.94"/>
    <s v="No"/>
    <n v="4"/>
    <n v="10"/>
    <x v="0"/>
  </r>
  <r>
    <s v="INC003762"/>
    <x v="11"/>
    <x v="4"/>
    <s v="Lakewood"/>
    <s v="PA"/>
    <n v="7"/>
    <x v="3"/>
    <x v="4194"/>
    <s v="OFF0129"/>
    <s v="SUS00010"/>
    <n v="51"/>
    <s v="M"/>
    <s v="Asian"/>
    <s v="VIC00413"/>
    <n v="78"/>
    <s v="F"/>
    <s v="Blunt Object"/>
    <x v="2"/>
    <x v="0"/>
    <x v="1"/>
    <n v="4"/>
    <n v="34773.370000000003"/>
    <s v="No"/>
    <n v="3"/>
    <n v="17"/>
    <x v="1"/>
  </r>
  <r>
    <s v="INC001127"/>
    <x v="14"/>
    <x v="3"/>
    <s v="Maplewood"/>
    <s v="TX"/>
    <n v="8"/>
    <x v="7"/>
    <x v="39"/>
    <s v="OFF0086"/>
    <s v="SUS00736"/>
    <n v="74"/>
    <s v="M"/>
    <s v="White"/>
    <s v="VIC00118"/>
    <n v="10"/>
    <s v="F"/>
    <s v="Hands/Feet"/>
    <x v="1"/>
    <x v="4"/>
    <x v="1"/>
    <n v="0"/>
    <n v="25024.33"/>
    <s v="Yes"/>
    <n v="2"/>
    <n v="0"/>
    <x v="3"/>
  </r>
  <r>
    <s v="INC002045"/>
    <x v="14"/>
    <x v="2"/>
    <s v="Lakewood"/>
    <s v="GA"/>
    <n v="12"/>
    <x v="1"/>
    <x v="4195"/>
    <s v="OFF0078"/>
    <s v="SUS00413"/>
    <n v="49"/>
    <s v="F"/>
    <s v="Black"/>
    <s v="VIC00999"/>
    <n v="23"/>
    <s v="Other"/>
    <s v="Firearm"/>
    <x v="1"/>
    <x v="4"/>
    <x v="2"/>
    <n v="3"/>
    <n v="8072.44"/>
    <s v="No"/>
    <n v="2"/>
    <n v="3"/>
    <x v="3"/>
  </r>
  <r>
    <s v="INC001706"/>
    <x v="0"/>
    <x v="9"/>
    <s v="Springfield"/>
    <s v="CA"/>
    <n v="12"/>
    <x v="4"/>
    <x v="4196"/>
    <s v="OFF0093"/>
    <s v="SUS00216"/>
    <n v="42"/>
    <s v="F"/>
    <s v="Asian"/>
    <s v="VIC00681"/>
    <n v="56"/>
    <s v="M"/>
    <s v="KNIFE"/>
    <x v="0"/>
    <x v="2"/>
    <x v="1"/>
    <n v="1"/>
    <n v="30969.22"/>
    <s v="Yes"/>
    <n v="1"/>
    <n v="0"/>
    <x v="3"/>
  </r>
  <r>
    <s v="INC97073"/>
    <x v="16"/>
    <x v="8"/>
    <s v="Maplewood"/>
    <s v="TX"/>
    <n v="8"/>
    <x v="7"/>
    <x v="39"/>
    <s v="OFF0082"/>
    <s v="SUS00074"/>
    <n v="29"/>
    <s v="Other"/>
    <s v="Black"/>
    <s v="VIC00093"/>
    <n v="72"/>
    <s v="F"/>
    <s v="Hands/Feet"/>
    <x v="2"/>
    <x v="2"/>
    <x v="3"/>
    <n v="4"/>
    <n v="1780.71"/>
    <s v="Yes"/>
    <n v="3"/>
    <n v="0"/>
    <x v="3"/>
  </r>
  <r>
    <s v="INC94968"/>
    <x v="15"/>
    <x v="4"/>
    <s v="Riverside"/>
    <s v="OH"/>
    <n v="1"/>
    <x v="2"/>
    <x v="3429"/>
    <s v="OFF0095"/>
    <s v="SUS00263"/>
    <n v="23"/>
    <s v="F"/>
    <s v="Hispanic"/>
    <s v="VIC00204"/>
    <n v="43"/>
    <s v="M"/>
    <s v="KNIFE"/>
    <x v="1"/>
    <x v="2"/>
    <x v="1"/>
    <n v="1"/>
    <n v="30860.92"/>
    <s v="No"/>
    <n v="2"/>
    <n v="1"/>
    <x v="3"/>
  </r>
  <r>
    <s v="INC003601"/>
    <x v="20"/>
    <x v="6"/>
    <s v="Hillcrest"/>
    <s v="NC"/>
    <n v="11"/>
    <x v="0"/>
    <x v="4197"/>
    <s v="OFF0112"/>
    <s v="SUS00582"/>
    <n v="62"/>
    <s v="M"/>
    <s v="Black"/>
    <s v="VIC00365"/>
    <n v="33"/>
    <s v="M"/>
    <s v="Firearm"/>
    <x v="1"/>
    <x v="0"/>
    <x v="0"/>
    <n v="1"/>
    <n v="33632.199999999997"/>
    <s v="Yes"/>
    <n v="2"/>
    <n v="2"/>
    <x v="3"/>
  </r>
  <r>
    <s v="INC003115"/>
    <x v="0"/>
    <x v="1"/>
    <s v="Riverside"/>
    <s v="PA"/>
    <n v="9"/>
    <x v="5"/>
    <x v="4198"/>
    <s v="OFF0088"/>
    <s v="SUS00013"/>
    <n v="69"/>
    <s v="M"/>
    <s v="Black"/>
    <s v="VIC00986"/>
    <n v="65"/>
    <s v="M"/>
    <s v="Unarmed"/>
    <x v="1"/>
    <x v="0"/>
    <x v="1"/>
    <n v="1"/>
    <n v="20504.349999999999"/>
    <s v="Yes"/>
    <n v="2"/>
    <n v="9"/>
    <x v="0"/>
  </r>
  <r>
    <s v="INC002349"/>
    <x v="24"/>
    <x v="3"/>
    <s v="Hillcrest"/>
    <s v="NY"/>
    <n v="11"/>
    <x v="3"/>
    <x v="4199"/>
    <s v="OFF0014"/>
    <s v="SUS00263"/>
    <n v="18"/>
    <s v="M"/>
    <s v="Black"/>
    <s v="VIC00001"/>
    <n v="62"/>
    <s v="F"/>
    <s v="KNIFE"/>
    <x v="1"/>
    <x v="2"/>
    <x v="1"/>
    <n v="2"/>
    <n v="36749.58"/>
    <s v="Yes"/>
    <n v="2"/>
    <n v="4"/>
    <x v="3"/>
  </r>
  <r>
    <s v="INC002149"/>
    <x v="21"/>
    <x v="8"/>
    <s v="Springfield"/>
    <s v="AZ"/>
    <n v="1"/>
    <x v="5"/>
    <x v="4200"/>
    <s v="OFF0074"/>
    <s v="SUS00498"/>
    <n v="32"/>
    <s v="F"/>
    <s v="Asian"/>
    <s v="VIC00801"/>
    <n v="55"/>
    <s v="M"/>
    <s v="Blunt Object"/>
    <x v="0"/>
    <x v="3"/>
    <x v="2"/>
    <n v="2"/>
    <n v="41901.9"/>
    <s v="No"/>
    <n v="1"/>
    <n v="11"/>
    <x v="0"/>
  </r>
  <r>
    <s v="INC000157"/>
    <x v="9"/>
    <x v="9"/>
    <s v="Fairview"/>
    <s v="OH"/>
    <n v="4"/>
    <x v="6"/>
    <x v="4201"/>
    <s v="OFF0104"/>
    <s v="SUS00558"/>
    <n v="52"/>
    <s v="F"/>
    <s v="White"/>
    <s v="VIC00909"/>
    <n v="35"/>
    <s v="F"/>
    <s v="Firearm"/>
    <x v="2"/>
    <x v="0"/>
    <x v="0"/>
    <n v="4"/>
    <n v="49596.2"/>
    <s v="Yes"/>
    <n v="3"/>
    <n v="6"/>
    <x v="0"/>
  </r>
  <r>
    <s v="INC004472"/>
    <x v="20"/>
    <x v="2"/>
    <s v="Riverside"/>
    <s v="CA"/>
    <n v="8"/>
    <x v="0"/>
    <x v="4202"/>
    <s v="OFF0042"/>
    <s v="SUS00755"/>
    <n v="65"/>
    <s v="F"/>
    <s v="Black"/>
    <s v="VIC00246"/>
    <n v="34"/>
    <s v="M"/>
    <s v="Firearm"/>
    <x v="3"/>
    <x v="4"/>
    <x v="1"/>
    <n v="5"/>
    <n v="19705.28"/>
    <s v="Yes"/>
    <n v="4"/>
    <n v="12"/>
    <x v="1"/>
  </r>
  <r>
    <s v="INC000569"/>
    <x v="14"/>
    <x v="5"/>
    <s v="Riverside"/>
    <s v="FL"/>
    <n v="11"/>
    <x v="1"/>
    <x v="4203"/>
    <s v="OFF0040"/>
    <s v="NA"/>
    <n v="52"/>
    <s v="F"/>
    <s v="Black"/>
    <s v="VIC00633"/>
    <n v="12"/>
    <s v="F"/>
    <s v="Blunt Object"/>
    <x v="0"/>
    <x v="1"/>
    <x v="2"/>
    <n v="0"/>
    <n v="2943.67"/>
    <s v="Yes"/>
    <n v="1"/>
    <n v="4"/>
    <x v="3"/>
  </r>
  <r>
    <s v="INC000313"/>
    <x v="21"/>
    <x v="4"/>
    <s v="Oakdale"/>
    <s v="NC"/>
    <n v="1"/>
    <x v="1"/>
    <x v="4204"/>
    <s v="OFF0043"/>
    <s v="SUS00608"/>
    <n v="20"/>
    <s v="F"/>
    <s v="Black"/>
    <s v="VIC00009"/>
    <n v="21"/>
    <s v="M"/>
    <s v="KNIFE"/>
    <x v="0"/>
    <x v="0"/>
    <x v="0"/>
    <n v="0"/>
    <n v="6674.17"/>
    <s v="No"/>
    <n v="1"/>
    <n v="16"/>
    <x v="1"/>
  </r>
  <r>
    <s v="INC004921"/>
    <x v="20"/>
    <x v="6"/>
    <s v="Lakewood"/>
    <s v="OH"/>
    <n v="8"/>
    <x v="0"/>
    <x v="4205"/>
    <s v="OFF0136"/>
    <s v="SUS00001"/>
    <n v="52"/>
    <s v="F"/>
    <s v="Asian"/>
    <s v="VIC00532"/>
    <n v="44"/>
    <s v="M"/>
    <s v="Firearm"/>
    <x v="1"/>
    <x v="2"/>
    <x v="1"/>
    <n v="0"/>
    <n v="140.69999999999999"/>
    <s v="Yes"/>
    <n v="2"/>
    <n v="20"/>
    <x v="2"/>
  </r>
  <r>
    <s v="INC004955"/>
    <x v="20"/>
    <x v="5"/>
    <s v="Oakdale"/>
    <s v="OH"/>
    <n v="11"/>
    <x v="1"/>
    <x v="4206"/>
    <s v="OFF0050"/>
    <s v="SUS00240"/>
    <n v="57"/>
    <s v="F"/>
    <s v="Hispanic"/>
    <s v="VIC00355"/>
    <n v="33"/>
    <s v="Other"/>
    <s v="Firearm"/>
    <x v="3"/>
    <x v="0"/>
    <x v="0"/>
    <n v="3"/>
    <n v="6107.78"/>
    <s v="No"/>
    <n v="4"/>
    <n v="17"/>
    <x v="1"/>
  </r>
  <r>
    <s v="INC002398"/>
    <x v="17"/>
    <x v="0"/>
    <s v="Maplewood"/>
    <s v="PA"/>
    <n v="2"/>
    <x v="3"/>
    <x v="4207"/>
    <s v="OFF0037"/>
    <s v="SUS00323"/>
    <n v="33"/>
    <s v="Other"/>
    <s v="Black"/>
    <s v="VIC00931"/>
    <n v="30"/>
    <s v="F"/>
    <s v="KNIFE"/>
    <x v="1"/>
    <x v="3"/>
    <x v="3"/>
    <n v="5"/>
    <n v="29903.61"/>
    <s v="Yes"/>
    <n v="2"/>
    <n v="13"/>
    <x v="1"/>
  </r>
  <r>
    <s v="INC000989"/>
    <x v="11"/>
    <x v="6"/>
    <s v="Oakdale"/>
    <s v="FL"/>
    <n v="9"/>
    <x v="0"/>
    <x v="4208"/>
    <s v="OFF0122"/>
    <s v="SUS00337"/>
    <n v="34"/>
    <s v="M"/>
    <s v="Black"/>
    <s v="VIC00290"/>
    <n v="67"/>
    <s v="F"/>
    <s v="Firearm"/>
    <x v="1"/>
    <x v="0"/>
    <x v="0"/>
    <n v="3"/>
    <n v="40922.5"/>
    <s v="No"/>
    <n v="2"/>
    <n v="2"/>
    <x v="3"/>
  </r>
  <r>
    <s v="INC002756"/>
    <x v="2"/>
    <x v="8"/>
    <s v="Hillcrest"/>
    <s v="AZ"/>
    <n v="7"/>
    <x v="5"/>
    <x v="4209"/>
    <s v="OFF0047"/>
    <s v="NA"/>
    <n v="52"/>
    <s v="F"/>
    <s v="Black"/>
    <s v="VIC00889"/>
    <n v="13"/>
    <s v="M"/>
    <s v="Blunt Object"/>
    <x v="1"/>
    <x v="0"/>
    <x v="1"/>
    <n v="2"/>
    <n v="24812.41"/>
    <s v="Yes"/>
    <n v="2"/>
    <n v="0"/>
    <x v="3"/>
  </r>
  <r>
    <s v="INC001396"/>
    <x v="2"/>
    <x v="6"/>
    <s v="Hillcrest"/>
    <s v="FL"/>
    <n v="4"/>
    <x v="2"/>
    <x v="4210"/>
    <s v="OFF0075"/>
    <s v="SUS00196"/>
    <n v="18"/>
    <s v="F"/>
    <s v="Black"/>
    <s v="VIC00865"/>
    <n v="60"/>
    <s v="F"/>
    <s v="KNIFE"/>
    <x v="2"/>
    <x v="4"/>
    <x v="1"/>
    <n v="5"/>
    <n v="47553.26"/>
    <s v="No"/>
    <n v="3"/>
    <n v="5"/>
    <x v="3"/>
  </r>
  <r>
    <s v="INC000297"/>
    <x v="3"/>
    <x v="3"/>
    <s v="Oakdale"/>
    <s v="TX"/>
    <n v="6"/>
    <x v="0"/>
    <x v="4211"/>
    <s v="OFF0027"/>
    <s v="SUS00564"/>
    <n v="29"/>
    <s v="F"/>
    <s v="Black"/>
    <s v="VIC00807"/>
    <n v="57"/>
    <s v="F"/>
    <s v="Blunt Object"/>
    <x v="3"/>
    <x v="0"/>
    <x v="2"/>
    <n v="5"/>
    <n v="37578.28"/>
    <s v="No"/>
    <n v="4"/>
    <n v="5"/>
    <x v="3"/>
  </r>
  <r>
    <s v="INC000406"/>
    <x v="26"/>
    <x v="7"/>
    <s v="Hillcrest"/>
    <s v="CA"/>
    <n v="12"/>
    <x v="2"/>
    <x v="4212"/>
    <s v="OFF0113"/>
    <s v="SUS00687"/>
    <n v="38"/>
    <s v="F"/>
    <s v="White"/>
    <s v="VIC00449"/>
    <n v="71"/>
    <s v="M"/>
    <s v="Blunt Object"/>
    <x v="3"/>
    <x v="0"/>
    <x v="1"/>
    <n v="1"/>
    <n v="13899.7"/>
    <s v="No"/>
    <n v="4"/>
    <n v="9"/>
    <x v="0"/>
  </r>
  <r>
    <s v="INC002507"/>
    <x v="4"/>
    <x v="2"/>
    <s v="Lakewood"/>
    <s v="AZ"/>
    <n v="3"/>
    <x v="5"/>
    <x v="4213"/>
    <s v="OFF0020"/>
    <s v="SUS00139"/>
    <n v="39"/>
    <s v="M"/>
    <s v="Asian"/>
    <s v="VIC00436"/>
    <n v="24"/>
    <s v="M"/>
    <s v="Firearm"/>
    <x v="1"/>
    <x v="0"/>
    <x v="1"/>
    <n v="1"/>
    <n v="42497.8"/>
    <s v="Yes"/>
    <n v="2"/>
    <n v="7"/>
    <x v="0"/>
  </r>
  <r>
    <s v="INC004947"/>
    <x v="6"/>
    <x v="3"/>
    <s v="Maplewood"/>
    <s v="NY"/>
    <n v="6"/>
    <x v="5"/>
    <x v="4214"/>
    <s v="OFF0075"/>
    <s v="SUS00649"/>
    <n v="58"/>
    <s v="F"/>
    <s v="Black"/>
    <s v="VIC00222"/>
    <n v="42"/>
    <s v="M"/>
    <s v="Firearm"/>
    <x v="2"/>
    <x v="4"/>
    <x v="0"/>
    <n v="2"/>
    <n v="7860.32"/>
    <s v="No"/>
    <n v="3"/>
    <n v="7"/>
    <x v="0"/>
  </r>
  <r>
    <s v="INC004860"/>
    <x v="14"/>
    <x v="3"/>
    <s v="Lakewood"/>
    <s v="PA"/>
    <n v="2"/>
    <x v="2"/>
    <x v="4215"/>
    <s v="OFF0050"/>
    <s v="SUS00141"/>
    <n v="44"/>
    <s v="F"/>
    <s v="Black"/>
    <s v="VIC00245"/>
    <n v="30"/>
    <s v="F"/>
    <s v="Firearm"/>
    <x v="3"/>
    <x v="2"/>
    <x v="2"/>
    <n v="1"/>
    <n v="48015.33"/>
    <s v="Yes"/>
    <n v="4"/>
    <n v="13"/>
    <x v="1"/>
  </r>
  <r>
    <s v="INC003643"/>
    <x v="21"/>
    <x v="2"/>
    <s v="Fairview"/>
    <s v="CA"/>
    <n v="12"/>
    <x v="2"/>
    <x v="4216"/>
    <s v="OFF0062"/>
    <s v="SUS00005"/>
    <n v="57"/>
    <s v="F"/>
    <s v="Black"/>
    <s v="VIC00671"/>
    <n v="66"/>
    <s v="F"/>
    <s v="Unarmed"/>
    <x v="0"/>
    <x v="3"/>
    <x v="0"/>
    <n v="0"/>
    <n v="17662.560000000001"/>
    <s v="Yes"/>
    <n v="1"/>
    <n v="6"/>
    <x v="0"/>
  </r>
  <r>
    <s v="INC001233"/>
    <x v="4"/>
    <x v="1"/>
    <s v="Springfield"/>
    <s v="FL"/>
    <n v="8"/>
    <x v="0"/>
    <x v="4217"/>
    <s v="OFF0028"/>
    <s v="SUS00228"/>
    <n v="56"/>
    <s v="F"/>
    <s v="White"/>
    <s v="VIC00504"/>
    <n v="78"/>
    <s v="M"/>
    <s v="Firearm"/>
    <x v="3"/>
    <x v="4"/>
    <x v="1"/>
    <n v="4"/>
    <n v="15282.84"/>
    <s v="Yes"/>
    <n v="4"/>
    <n v="3"/>
    <x v="3"/>
  </r>
  <r>
    <s v="INC000301"/>
    <x v="23"/>
    <x v="5"/>
    <s v="Riverside"/>
    <s v="GA"/>
    <n v="5"/>
    <x v="5"/>
    <x v="4218"/>
    <s v="OFF0101"/>
    <s v="SUS00523"/>
    <n v="57"/>
    <s v="F"/>
    <s v="Black"/>
    <m/>
    <n v="56"/>
    <s v="M"/>
    <s v="Firearm"/>
    <x v="1"/>
    <x v="4"/>
    <x v="0"/>
    <n v="1"/>
    <n v="9433.35"/>
    <s v="No"/>
    <n v="2"/>
    <n v="17"/>
    <x v="1"/>
  </r>
  <r>
    <s v="INC004469"/>
    <x v="17"/>
    <x v="4"/>
    <s v="Lakewood"/>
    <s v="FL"/>
    <n v="12"/>
    <x v="5"/>
    <x v="4219"/>
    <s v="OFF0138"/>
    <s v="NA"/>
    <n v="52"/>
    <s v="F"/>
    <s v="Black"/>
    <s v="VIC00070"/>
    <n v="66"/>
    <s v="F"/>
    <s v="Unarmed"/>
    <x v="0"/>
    <x v="0"/>
    <x v="2"/>
    <n v="3"/>
    <n v="3882.37"/>
    <s v="Yes"/>
    <n v="1"/>
    <n v="19"/>
    <x v="2"/>
  </r>
  <r>
    <s v="INC003018"/>
    <x v="6"/>
    <x v="0"/>
    <s v="Springfield"/>
    <s v="AZ"/>
    <n v="1"/>
    <x v="0"/>
    <x v="4220"/>
    <s v="OFF0145"/>
    <s v="SUS00350"/>
    <n v="19"/>
    <s v="M"/>
    <s v="Black"/>
    <s v="VIC00995"/>
    <n v="12"/>
    <s v="M"/>
    <s v="Firearm"/>
    <x v="2"/>
    <x v="3"/>
    <x v="1"/>
    <n v="0"/>
    <n v="10977.39"/>
    <s v="Yes"/>
    <n v="3"/>
    <n v="12"/>
    <x v="1"/>
  </r>
  <r>
    <s v="INC001619"/>
    <x v="20"/>
    <x v="2"/>
    <s v="Springfield"/>
    <s v="NC"/>
    <n v="12"/>
    <x v="2"/>
    <x v="4221"/>
    <s v="OFF0073"/>
    <s v="NA"/>
    <n v="52"/>
    <s v="F"/>
    <s v="Black"/>
    <s v="VIC00020"/>
    <n v="71"/>
    <s v="M"/>
    <s v="Hands/Feet"/>
    <x v="1"/>
    <x v="2"/>
    <x v="1"/>
    <n v="1"/>
    <n v="0"/>
    <s v="No"/>
    <n v="2"/>
    <n v="20"/>
    <x v="2"/>
  </r>
  <r>
    <s v="INC004839"/>
    <x v="6"/>
    <x v="2"/>
    <s v="Springfield"/>
    <s v="TX"/>
    <n v="5"/>
    <x v="6"/>
    <x v="4222"/>
    <s v="OFF0024"/>
    <s v="SUS00790"/>
    <n v="40"/>
    <s v="F"/>
    <s v="Asian"/>
    <s v="VIC00320"/>
    <n v="20"/>
    <s v="F"/>
    <s v="Firearm"/>
    <x v="3"/>
    <x v="4"/>
    <x v="1"/>
    <n v="4"/>
    <n v="34979.82"/>
    <s v="No"/>
    <n v="4"/>
    <n v="11"/>
    <x v="0"/>
  </r>
  <r>
    <s v="INC003907"/>
    <x v="6"/>
    <x v="8"/>
    <s v="Hillcrest"/>
    <s v="AZ"/>
    <n v="2"/>
    <x v="5"/>
    <x v="4223"/>
    <s v="OFF0001"/>
    <s v="SUS00195"/>
    <n v="52"/>
    <s v="M"/>
    <s v="Other"/>
    <s v="VIC00407"/>
    <n v="11"/>
    <s v="M"/>
    <s v="Blunt Object"/>
    <x v="3"/>
    <x v="1"/>
    <x v="0"/>
    <n v="4"/>
    <n v="26524.2"/>
    <s v="No"/>
    <n v="4"/>
    <n v="6"/>
    <x v="0"/>
  </r>
  <r>
    <s v="INC002573"/>
    <x v="23"/>
    <x v="9"/>
    <s v="Oakdale"/>
    <s v="AZ"/>
    <n v="5"/>
    <x v="2"/>
    <x v="4224"/>
    <s v="OFF0023"/>
    <s v="SUS00036"/>
    <n v="73"/>
    <s v="M"/>
    <s v="Black"/>
    <s v="VIC00614"/>
    <n v="33"/>
    <s v="M"/>
    <s v="Firearm"/>
    <x v="2"/>
    <x v="4"/>
    <x v="0"/>
    <n v="0"/>
    <n v="33418.6"/>
    <s v="No"/>
    <n v="3"/>
    <n v="16"/>
    <x v="1"/>
  </r>
  <r>
    <s v="INC004195"/>
    <x v="7"/>
    <x v="3"/>
    <s v="Lakewood"/>
    <s v="IL"/>
    <n v="2"/>
    <x v="4"/>
    <x v="4225"/>
    <s v="OFF0043"/>
    <s v="SUS00064"/>
    <n v="52"/>
    <s v="M"/>
    <s v="Black"/>
    <s v="VIC00950"/>
    <n v="54"/>
    <s v="F"/>
    <s v="Firearm"/>
    <x v="0"/>
    <x v="0"/>
    <x v="1"/>
    <n v="5"/>
    <n v="28076.22"/>
    <s v="Yes"/>
    <n v="1"/>
    <n v="13"/>
    <x v="1"/>
  </r>
  <r>
    <s v="INC001946"/>
    <x v="3"/>
    <x v="7"/>
    <s v="Fairview"/>
    <s v="AZ"/>
    <n v="8"/>
    <x v="7"/>
    <x v="39"/>
    <s v="OFF0123"/>
    <s v="SUS00476"/>
    <n v="53"/>
    <s v="F"/>
    <s v="Black"/>
    <s v="VIC00139"/>
    <n v="73"/>
    <s v="F"/>
    <s v="Hands/Feet"/>
    <x v="1"/>
    <x v="4"/>
    <x v="2"/>
    <n v="1"/>
    <n v="17347.419999999998"/>
    <s v="No"/>
    <n v="2"/>
    <n v="0"/>
    <x v="3"/>
  </r>
  <r>
    <s v="INC001772"/>
    <x v="23"/>
    <x v="4"/>
    <s v="Centerville"/>
    <s v="FL"/>
    <n v="9"/>
    <x v="3"/>
    <x v="4226"/>
    <s v="OFF0038"/>
    <s v="SUS00591"/>
    <n v="46"/>
    <s v="M"/>
    <s v="Black"/>
    <s v="VIC00983"/>
    <n v="61"/>
    <s v="F"/>
    <s v="Blunt Object"/>
    <x v="3"/>
    <x v="0"/>
    <x v="1"/>
    <n v="2"/>
    <n v="10895.13"/>
    <s v="Yes"/>
    <n v="4"/>
    <n v="10"/>
    <x v="0"/>
  </r>
  <r>
    <s v="INC003376"/>
    <x v="6"/>
    <x v="0"/>
    <s v="Fairview"/>
    <s v="NY"/>
    <n v="8"/>
    <x v="7"/>
    <x v="39"/>
    <s v="OFF0113"/>
    <s v="SUS00250"/>
    <n v="32"/>
    <s v="F"/>
    <s v="Hispanic"/>
    <s v="VIC00762"/>
    <n v="84"/>
    <s v="M"/>
    <s v="Blunt Object"/>
    <x v="1"/>
    <x v="0"/>
    <x v="1"/>
    <n v="0"/>
    <n v="35335.019999999997"/>
    <s v="No"/>
    <n v="2"/>
    <n v="0"/>
    <x v="3"/>
  </r>
  <r>
    <s v="INC003147"/>
    <x v="20"/>
    <x v="9"/>
    <s v="Riverside"/>
    <s v="FL"/>
    <n v="8"/>
    <x v="7"/>
    <x v="39"/>
    <s v="OFF0026"/>
    <s v="SUS00253"/>
    <n v="33"/>
    <s v="M"/>
    <s v="Black"/>
    <s v="VIC00702"/>
    <n v="10"/>
    <s v="M"/>
    <s v="Firearm"/>
    <x v="1"/>
    <x v="4"/>
    <x v="0"/>
    <n v="5"/>
    <n v="23405.73"/>
    <s v="No"/>
    <n v="2"/>
    <n v="0"/>
    <x v="3"/>
  </r>
  <r>
    <s v="INC001400"/>
    <x v="0"/>
    <x v="9"/>
    <s v="Hillcrest"/>
    <s v="PA"/>
    <n v="11"/>
    <x v="4"/>
    <x v="4227"/>
    <s v="OFF0055"/>
    <s v="NA"/>
    <n v="52"/>
    <s v="F"/>
    <s v="Black"/>
    <s v="VIC00583"/>
    <n v="76"/>
    <s v="Other"/>
    <s v="Blunt Object"/>
    <x v="1"/>
    <x v="4"/>
    <x v="1"/>
    <n v="4"/>
    <n v="0"/>
    <s v="No"/>
    <n v="2"/>
    <n v="16"/>
    <x v="1"/>
  </r>
  <r>
    <s v="INC004823"/>
    <x v="18"/>
    <x v="5"/>
    <s v="Lakewood"/>
    <s v="NY"/>
    <n v="12"/>
    <x v="5"/>
    <x v="4228"/>
    <s v="OFF0097"/>
    <s v="SUS00327"/>
    <n v="72"/>
    <s v="M"/>
    <s v="Black"/>
    <s v="VIC00889"/>
    <n v="23"/>
    <s v="F"/>
    <s v="KNIFE"/>
    <x v="1"/>
    <x v="2"/>
    <x v="1"/>
    <n v="5"/>
    <n v="23846.32"/>
    <s v="Yes"/>
    <n v="2"/>
    <n v="10"/>
    <x v="0"/>
  </r>
  <r>
    <s v="INC000195"/>
    <x v="23"/>
    <x v="8"/>
    <s v="Oakdale"/>
    <s v="TX"/>
    <n v="5"/>
    <x v="4"/>
    <x v="4229"/>
    <s v="OFF0049"/>
    <s v="NA"/>
    <n v="52"/>
    <s v="F"/>
    <s v="Black"/>
    <s v="VIC00560"/>
    <n v="70"/>
    <s v="M"/>
    <s v="KNIFE"/>
    <x v="2"/>
    <x v="4"/>
    <x v="2"/>
    <n v="4"/>
    <n v="0"/>
    <s v="Yes"/>
    <n v="3"/>
    <n v="12"/>
    <x v="1"/>
  </r>
  <r>
    <s v="INC003904"/>
    <x v="17"/>
    <x v="7"/>
    <s v="Hillcrest"/>
    <s v="TX"/>
    <n v="4"/>
    <x v="4"/>
    <x v="4230"/>
    <s v="OFF0138"/>
    <s v="SUS00530"/>
    <n v="53"/>
    <s v="F"/>
    <s v="Black"/>
    <s v="VIC00665"/>
    <n v="73"/>
    <s v="M"/>
    <s v="Firearm"/>
    <x v="1"/>
    <x v="4"/>
    <x v="1"/>
    <n v="1"/>
    <n v="37441.99"/>
    <s v="No"/>
    <n v="2"/>
    <n v="0"/>
    <x v="3"/>
  </r>
  <r>
    <s v="INC001164"/>
    <x v="4"/>
    <x v="7"/>
    <s v="Oakdale"/>
    <s v="IL"/>
    <n v="4"/>
    <x v="5"/>
    <x v="4231"/>
    <s v="OFF0143"/>
    <s v="SUS00198"/>
    <n v="31"/>
    <s v="F"/>
    <s v="Asian"/>
    <s v="VIC00244"/>
    <n v="24"/>
    <s v="M"/>
    <s v="Hands/Feet"/>
    <x v="1"/>
    <x v="2"/>
    <x v="0"/>
    <n v="0"/>
    <n v="18910.34"/>
    <s v="No"/>
    <n v="2"/>
    <n v="2"/>
    <x v="3"/>
  </r>
  <r>
    <s v="INC001224"/>
    <x v="15"/>
    <x v="7"/>
    <s v="Centerville"/>
    <s v="GA"/>
    <n v="12"/>
    <x v="0"/>
    <x v="4232"/>
    <s v="OFF0054"/>
    <s v="NA"/>
    <n v="52"/>
    <s v="F"/>
    <s v="Black"/>
    <m/>
    <n v="56"/>
    <s v="M"/>
    <s v="Blunt Object"/>
    <x v="3"/>
    <x v="3"/>
    <x v="0"/>
    <n v="1"/>
    <n v="11483.69"/>
    <s v="Yes"/>
    <n v="4"/>
    <n v="20"/>
    <x v="2"/>
  </r>
  <r>
    <s v="INC001387"/>
    <x v="19"/>
    <x v="7"/>
    <s v="Maplewood"/>
    <s v="TX"/>
    <n v="8"/>
    <x v="7"/>
    <x v="39"/>
    <s v="OFF0035"/>
    <s v="SUS00067"/>
    <n v="52"/>
    <s v="F"/>
    <s v="Black"/>
    <s v="VIC00539"/>
    <n v="16"/>
    <s v="Other"/>
    <s v="Firearm"/>
    <x v="3"/>
    <x v="0"/>
    <x v="0"/>
    <n v="1"/>
    <n v="38714.68"/>
    <s v="No"/>
    <n v="4"/>
    <n v="0"/>
    <x v="3"/>
  </r>
  <r>
    <s v="INC001039"/>
    <x v="20"/>
    <x v="7"/>
    <s v="Maplewood"/>
    <s v="NC"/>
    <n v="10"/>
    <x v="5"/>
    <x v="4233"/>
    <s v="OFF0075"/>
    <s v="SUS00638"/>
    <n v="65"/>
    <s v="F"/>
    <s v="Black"/>
    <s v="VIC00191"/>
    <n v="56"/>
    <s v="M"/>
    <s v="Hands/Feet"/>
    <x v="1"/>
    <x v="2"/>
    <x v="1"/>
    <n v="1"/>
    <n v="42592.46"/>
    <s v="No"/>
    <n v="2"/>
    <n v="6"/>
    <x v="0"/>
  </r>
  <r>
    <s v="INC000877"/>
    <x v="7"/>
    <x v="9"/>
    <s v="Oakdale"/>
    <s v="TX"/>
    <n v="3"/>
    <x v="0"/>
    <x v="4234"/>
    <s v="OFF0010"/>
    <s v="SUS00665"/>
    <n v="56"/>
    <s v="F"/>
    <s v="Black"/>
    <s v="VIC00247"/>
    <n v="57"/>
    <s v="M"/>
    <s v="Firearm"/>
    <x v="1"/>
    <x v="3"/>
    <x v="0"/>
    <n v="3"/>
    <n v="37663.85"/>
    <s v="Yes"/>
    <n v="2"/>
    <n v="3"/>
    <x v="3"/>
  </r>
  <r>
    <s v="INC000915"/>
    <x v="8"/>
    <x v="9"/>
    <s v="Springfield"/>
    <s v="FL"/>
    <n v="12"/>
    <x v="1"/>
    <x v="4235"/>
    <s v="OFF0027"/>
    <s v="NA"/>
    <n v="52"/>
    <s v="F"/>
    <s v="Black"/>
    <m/>
    <n v="56"/>
    <s v="M"/>
    <s v="Hands/Feet"/>
    <x v="2"/>
    <x v="0"/>
    <x v="1"/>
    <n v="0"/>
    <n v="22821.87"/>
    <s v="No"/>
    <n v="3"/>
    <n v="9"/>
    <x v="0"/>
  </r>
  <r>
    <s v="INC004036"/>
    <x v="6"/>
    <x v="8"/>
    <s v="Maplewood"/>
    <s v="TX"/>
    <n v="11"/>
    <x v="5"/>
    <x v="4236"/>
    <s v="OFF0076"/>
    <s v="SUS00058"/>
    <n v="70"/>
    <s v="M"/>
    <s v="White"/>
    <s v="VIC00537"/>
    <n v="18"/>
    <s v="M"/>
    <s v="Firearm"/>
    <x v="1"/>
    <x v="2"/>
    <x v="1"/>
    <n v="2"/>
    <n v="33852.31"/>
    <s v="Yes"/>
    <n v="2"/>
    <n v="0"/>
    <x v="3"/>
  </r>
  <r>
    <s v="INC003718"/>
    <x v="0"/>
    <x v="2"/>
    <s v="Springfield"/>
    <s v="CA"/>
    <n v="3"/>
    <x v="6"/>
    <x v="4237"/>
    <s v="OFF0015"/>
    <s v="SUS00609"/>
    <n v="32"/>
    <s v="M"/>
    <s v="Black"/>
    <s v="VIC00630"/>
    <n v="26"/>
    <s v="M"/>
    <s v="KNIFE"/>
    <x v="1"/>
    <x v="3"/>
    <x v="0"/>
    <n v="1"/>
    <n v="25129.21"/>
    <s v="No"/>
    <n v="2"/>
    <n v="23"/>
    <x v="2"/>
  </r>
  <r>
    <s v="INC002158"/>
    <x v="23"/>
    <x v="0"/>
    <s v="Fairview"/>
    <s v="GA"/>
    <n v="3"/>
    <x v="1"/>
    <x v="4238"/>
    <s v="OFF0010"/>
    <s v="SUS00334"/>
    <n v="59"/>
    <s v="F"/>
    <s v="Asian"/>
    <s v="VIC00615"/>
    <n v="29"/>
    <s v="M"/>
    <s v="Firearm"/>
    <x v="2"/>
    <x v="0"/>
    <x v="3"/>
    <n v="0"/>
    <n v="9446.6299999999992"/>
    <s v="No"/>
    <n v="3"/>
    <n v="7"/>
    <x v="0"/>
  </r>
  <r>
    <s v="INC002745"/>
    <x v="7"/>
    <x v="7"/>
    <s v="Maplewood"/>
    <s v="CA"/>
    <n v="6"/>
    <x v="3"/>
    <x v="4239"/>
    <s v="OFF0097"/>
    <s v="SUS00172"/>
    <n v="63"/>
    <s v="F"/>
    <s v="Asian"/>
    <s v="VIC00800"/>
    <n v="53"/>
    <s v="F"/>
    <s v="Blunt Object"/>
    <x v="1"/>
    <x v="1"/>
    <x v="1"/>
    <n v="5"/>
    <n v="9801.5300000000007"/>
    <s v="Yes"/>
    <n v="2"/>
    <n v="16"/>
    <x v="1"/>
  </r>
  <r>
    <s v="INC002701"/>
    <x v="15"/>
    <x v="1"/>
    <s v="Springfield"/>
    <s v="AZ"/>
    <n v="11"/>
    <x v="0"/>
    <x v="4240"/>
    <s v="OFF0144"/>
    <s v="NA"/>
    <n v="52"/>
    <s v="F"/>
    <s v="Black"/>
    <s v="VIC00428"/>
    <n v="12"/>
    <s v="F"/>
    <s v="Hands/Feet"/>
    <x v="0"/>
    <x v="4"/>
    <x v="2"/>
    <n v="5"/>
    <n v="81.52"/>
    <s v="No"/>
    <n v="1"/>
    <n v="7"/>
    <x v="0"/>
  </r>
  <r>
    <s v="INC003154"/>
    <x v="4"/>
    <x v="8"/>
    <s v="Lakewood"/>
    <s v="TX"/>
    <n v="10"/>
    <x v="2"/>
    <x v="4241"/>
    <s v="OFF0146"/>
    <s v="SUS00730"/>
    <n v="35"/>
    <s v="F"/>
    <s v="White"/>
    <s v="VIC00238"/>
    <n v="19"/>
    <s v="F"/>
    <s v="Firearm"/>
    <x v="0"/>
    <x v="2"/>
    <x v="1"/>
    <n v="1"/>
    <n v="10465.51"/>
    <s v="Yes"/>
    <n v="1"/>
    <n v="17"/>
    <x v="1"/>
  </r>
  <r>
    <s v="INC001703"/>
    <x v="17"/>
    <x v="4"/>
    <s v="Springfield"/>
    <s v="IL"/>
    <n v="11"/>
    <x v="4"/>
    <x v="4242"/>
    <s v="OFF0141"/>
    <s v="NA"/>
    <n v="52"/>
    <s v="F"/>
    <s v="Black"/>
    <s v="VIC00781"/>
    <n v="52"/>
    <s v="M"/>
    <s v="Firearm"/>
    <x v="1"/>
    <x v="2"/>
    <x v="1"/>
    <n v="5"/>
    <n v="32232.15"/>
    <s v="Yes"/>
    <n v="2"/>
    <n v="17"/>
    <x v="1"/>
  </r>
  <r>
    <s v="INC001678"/>
    <x v="16"/>
    <x v="1"/>
    <s v="Lakewood"/>
    <s v="OH"/>
    <n v="6"/>
    <x v="1"/>
    <x v="4243"/>
    <s v="OFF0101"/>
    <s v="NA"/>
    <n v="52"/>
    <s v="F"/>
    <s v="Black"/>
    <s v="VIC00172"/>
    <n v="23"/>
    <s v="M"/>
    <s v="Firearm"/>
    <x v="2"/>
    <x v="3"/>
    <x v="2"/>
    <n v="3"/>
    <n v="6984.98"/>
    <s v="Yes"/>
    <n v="3"/>
    <n v="0"/>
    <x v="3"/>
  </r>
  <r>
    <s v="INC001117"/>
    <x v="27"/>
    <x v="3"/>
    <s v="Riverside"/>
    <s v="NC"/>
    <n v="4"/>
    <x v="2"/>
    <x v="4244"/>
    <s v="OFF0109"/>
    <s v="SUS00249"/>
    <n v="59"/>
    <s v="F"/>
    <s v="White"/>
    <s v="VIC00806"/>
    <n v="54"/>
    <s v="F"/>
    <s v="Firearm"/>
    <x v="3"/>
    <x v="3"/>
    <x v="1"/>
    <n v="5"/>
    <n v="22829.85"/>
    <s v="Yes"/>
    <n v="4"/>
    <n v="19"/>
    <x v="2"/>
  </r>
  <r>
    <s v="INC001053"/>
    <x v="24"/>
    <x v="2"/>
    <s v="Riverside"/>
    <s v="CA"/>
    <n v="5"/>
    <x v="4"/>
    <x v="4245"/>
    <s v="OFF0002"/>
    <s v="NA"/>
    <n v="52"/>
    <s v="F"/>
    <s v="Black"/>
    <s v="VIC00154"/>
    <n v="24"/>
    <s v="Other"/>
    <s v="KNIFE"/>
    <x v="1"/>
    <x v="0"/>
    <x v="1"/>
    <n v="0"/>
    <n v="46135.18"/>
    <s v="No"/>
    <n v="2"/>
    <n v="10"/>
    <x v="0"/>
  </r>
  <r>
    <s v="INC002043"/>
    <x v="14"/>
    <x v="8"/>
    <s v="Maplewood"/>
    <s v="GA"/>
    <n v="3"/>
    <x v="2"/>
    <x v="4246"/>
    <s v="OFF0082"/>
    <s v="SUS00764"/>
    <n v="44"/>
    <s v="F"/>
    <s v="Hispanic"/>
    <s v="VIC00950"/>
    <n v="47"/>
    <s v="F"/>
    <s v="Firearm"/>
    <x v="0"/>
    <x v="2"/>
    <x v="2"/>
    <n v="5"/>
    <n v="4018.84"/>
    <s v="No"/>
    <n v="1"/>
    <n v="18"/>
    <x v="2"/>
  </r>
  <r>
    <s v="INC002634"/>
    <x v="14"/>
    <x v="2"/>
    <s v="Riverside"/>
    <s v="AZ"/>
    <n v="12"/>
    <x v="4"/>
    <x v="4247"/>
    <s v="OFF0138"/>
    <s v="SUS00200"/>
    <n v="47"/>
    <s v="M"/>
    <s v="Asian"/>
    <s v="VIC00122"/>
    <n v="56"/>
    <s v="F"/>
    <s v="Firearm"/>
    <x v="3"/>
    <x v="4"/>
    <x v="1"/>
    <n v="5"/>
    <n v="5951.75"/>
    <s v="No"/>
    <n v="4"/>
    <n v="17"/>
    <x v="1"/>
  </r>
  <r>
    <s v="INC002835"/>
    <x v="4"/>
    <x v="3"/>
    <s v="Fairview"/>
    <s v="FL"/>
    <n v="10"/>
    <x v="1"/>
    <x v="4248"/>
    <s v="OFF0124"/>
    <s v="SUS00574"/>
    <n v="25"/>
    <s v="F"/>
    <s v="Hispanic"/>
    <s v="VIC00106"/>
    <n v="68"/>
    <s v="M"/>
    <s v="Firearm"/>
    <x v="3"/>
    <x v="3"/>
    <x v="1"/>
    <n v="0"/>
    <n v="16938.7"/>
    <s v="No"/>
    <n v="4"/>
    <n v="7"/>
    <x v="0"/>
  </r>
  <r>
    <s v="INC000390"/>
    <x v="13"/>
    <x v="2"/>
    <s v="Oakdale"/>
    <s v="PA"/>
    <n v="11"/>
    <x v="6"/>
    <x v="4249"/>
    <s v="OFF0146"/>
    <s v="SUS00310"/>
    <n v="44"/>
    <s v="M"/>
    <s v="Hispanic"/>
    <s v="VIC00867"/>
    <n v="25"/>
    <s v="F"/>
    <s v="KNIFE"/>
    <x v="1"/>
    <x v="3"/>
    <x v="1"/>
    <n v="0"/>
    <n v="45981.760000000002"/>
    <s v="No"/>
    <n v="2"/>
    <n v="4"/>
    <x v="3"/>
  </r>
  <r>
    <s v="INC002227"/>
    <x v="16"/>
    <x v="2"/>
    <s v="Springfield"/>
    <s v="TX"/>
    <n v="6"/>
    <x v="0"/>
    <x v="4250"/>
    <s v="OFF0056"/>
    <s v="SUS00712"/>
    <n v="23"/>
    <s v="M"/>
    <s v="Black"/>
    <s v="VIC00294"/>
    <n v="56"/>
    <s v="M"/>
    <s v="Firearm"/>
    <x v="2"/>
    <x v="3"/>
    <x v="3"/>
    <n v="3"/>
    <n v="15345.4"/>
    <s v="No"/>
    <n v="3"/>
    <n v="7"/>
    <x v="0"/>
  </r>
  <r>
    <s v="INC001929"/>
    <x v="19"/>
    <x v="5"/>
    <s v="Hillcrest"/>
    <s v="OH"/>
    <n v="8"/>
    <x v="7"/>
    <x v="39"/>
    <s v="OFF0051"/>
    <s v="SUS00091"/>
    <n v="66"/>
    <s v="M"/>
    <s v="White"/>
    <s v="VIC00987"/>
    <n v="88"/>
    <s v="M"/>
    <s v="Firearm"/>
    <x v="3"/>
    <x v="0"/>
    <x v="1"/>
    <n v="3"/>
    <n v="6710.21"/>
    <s v="No"/>
    <n v="4"/>
    <n v="0"/>
    <x v="3"/>
  </r>
  <r>
    <s v="INC002965"/>
    <x v="9"/>
    <x v="4"/>
    <s v="Lakewood"/>
    <s v="OH"/>
    <n v="7"/>
    <x v="0"/>
    <x v="4251"/>
    <s v="OFF0110"/>
    <s v="SUS00699"/>
    <n v="48"/>
    <s v="M"/>
    <s v="Black"/>
    <s v="VIC00306"/>
    <n v="88"/>
    <s v="F"/>
    <s v="Firearm"/>
    <x v="3"/>
    <x v="2"/>
    <x v="0"/>
    <n v="5"/>
    <n v="28117.02"/>
    <s v="No"/>
    <n v="4"/>
    <n v="8"/>
    <x v="0"/>
  </r>
  <r>
    <s v="INC001453"/>
    <x v="0"/>
    <x v="1"/>
    <s v="Riverside"/>
    <s v="NC"/>
    <n v="10"/>
    <x v="6"/>
    <x v="4252"/>
    <s v="OFF0071"/>
    <s v="SUS00726"/>
    <n v="58"/>
    <s v="F"/>
    <s v="Black"/>
    <s v="VIC00486"/>
    <n v="46"/>
    <s v="Other"/>
    <s v="KNIFE"/>
    <x v="3"/>
    <x v="0"/>
    <x v="1"/>
    <n v="2"/>
    <n v="23781.03"/>
    <s v="No"/>
    <n v="4"/>
    <n v="5"/>
    <x v="3"/>
  </r>
  <r>
    <s v="INC003551"/>
    <x v="25"/>
    <x v="8"/>
    <s v="Springfield"/>
    <s v="OH"/>
    <n v="9"/>
    <x v="1"/>
    <x v="4253"/>
    <s v="OFF0087"/>
    <s v="SUS00780"/>
    <n v="40"/>
    <s v="F"/>
    <s v="Hispanic"/>
    <s v="VIC00863"/>
    <n v="58"/>
    <s v="M"/>
    <s v="Blunt Object"/>
    <x v="2"/>
    <x v="3"/>
    <x v="3"/>
    <n v="0"/>
    <n v="40180.85"/>
    <s v="Yes"/>
    <n v="3"/>
    <n v="15"/>
    <x v="1"/>
  </r>
  <r>
    <s v="INC003409"/>
    <x v="8"/>
    <x v="2"/>
    <s v="Hillcrest"/>
    <s v="IL"/>
    <n v="8"/>
    <x v="2"/>
    <x v="4254"/>
    <s v="OFF0123"/>
    <s v="SUS00444"/>
    <n v="36"/>
    <s v="F"/>
    <s v="Other"/>
    <s v="VIC00469"/>
    <n v="85"/>
    <s v="M"/>
    <s v="Firearm"/>
    <x v="1"/>
    <x v="0"/>
    <x v="2"/>
    <n v="5"/>
    <n v="16390.740000000002"/>
    <s v="Yes"/>
    <n v="2"/>
    <n v="5"/>
    <x v="3"/>
  </r>
  <r>
    <s v="INC003118"/>
    <x v="20"/>
    <x v="4"/>
    <s v="Centerville"/>
    <s v="NY"/>
    <n v="6"/>
    <x v="1"/>
    <x v="4255"/>
    <s v="OFF0057"/>
    <s v="NA"/>
    <n v="52"/>
    <s v="F"/>
    <s v="Black"/>
    <s v="VIC00962"/>
    <n v="42"/>
    <s v="M"/>
    <s v="Firearm"/>
    <x v="0"/>
    <x v="3"/>
    <x v="1"/>
    <n v="5"/>
    <n v="6377.94"/>
    <s v="Yes"/>
    <n v="1"/>
    <n v="20"/>
    <x v="2"/>
  </r>
  <r>
    <s v="INC002419"/>
    <x v="7"/>
    <x v="2"/>
    <s v="Fairview"/>
    <s v="CA"/>
    <n v="9"/>
    <x v="3"/>
    <x v="4256"/>
    <s v="OFF0076"/>
    <s v="SUS00341"/>
    <n v="64"/>
    <s v="M"/>
    <s v="Asian"/>
    <s v="VIC00997"/>
    <n v="56"/>
    <s v="M"/>
    <s v="Firearm"/>
    <x v="0"/>
    <x v="0"/>
    <x v="1"/>
    <n v="0"/>
    <n v="22817.65"/>
    <s v="No"/>
    <n v="1"/>
    <n v="5"/>
    <x v="3"/>
  </r>
  <r>
    <s v="INC001765"/>
    <x v="2"/>
    <x v="0"/>
    <s v="Lakewood"/>
    <s v="PA"/>
    <n v="6"/>
    <x v="0"/>
    <x v="4257"/>
    <s v="OFF0074"/>
    <s v="SUS00533"/>
    <n v="41"/>
    <s v="F"/>
    <s v="Black"/>
    <s v="VIC00129"/>
    <n v="53"/>
    <s v="M"/>
    <s v="Firearm"/>
    <x v="1"/>
    <x v="2"/>
    <x v="3"/>
    <n v="1"/>
    <n v="3195.9"/>
    <s v="No"/>
    <n v="2"/>
    <n v="14"/>
    <x v="1"/>
  </r>
  <r>
    <s v="INC002942"/>
    <x v="23"/>
    <x v="5"/>
    <s v="Fairview"/>
    <s v="PA"/>
    <n v="11"/>
    <x v="3"/>
    <x v="4258"/>
    <s v="OFF0016"/>
    <s v="NA"/>
    <n v="52"/>
    <s v="F"/>
    <s v="Black"/>
    <s v="VIC00018"/>
    <n v="74"/>
    <s v="M"/>
    <s v="KNIFE"/>
    <x v="1"/>
    <x v="3"/>
    <x v="1"/>
    <n v="5"/>
    <n v="42157.86"/>
    <s v="No"/>
    <n v="2"/>
    <n v="10"/>
    <x v="0"/>
  </r>
  <r>
    <s v="INC002523"/>
    <x v="15"/>
    <x v="5"/>
    <s v="Maplewood"/>
    <s v="IL"/>
    <n v="2"/>
    <x v="1"/>
    <x v="1823"/>
    <s v="OFF0108"/>
    <s v="SUS00626"/>
    <n v="18"/>
    <s v="M"/>
    <s v="White"/>
    <m/>
    <n v="56"/>
    <s v="M"/>
    <s v="Firearm"/>
    <x v="2"/>
    <x v="4"/>
    <x v="2"/>
    <n v="3"/>
    <n v="11787.61"/>
    <s v="No"/>
    <n v="3"/>
    <n v="14"/>
    <x v="1"/>
  </r>
  <r>
    <s v="INC003292"/>
    <x v="0"/>
    <x v="0"/>
    <s v="Springfield"/>
    <s v="NC"/>
    <n v="1"/>
    <x v="5"/>
    <x v="4259"/>
    <s v="OFF0087"/>
    <s v="SUS00236"/>
    <n v="67"/>
    <s v="F"/>
    <s v="Black"/>
    <s v="VIC00943"/>
    <n v="56"/>
    <s v="F"/>
    <s v="Firearm"/>
    <x v="0"/>
    <x v="0"/>
    <x v="3"/>
    <n v="5"/>
    <n v="26327.47"/>
    <s v="Yes"/>
    <n v="1"/>
    <n v="7"/>
    <x v="0"/>
  </r>
  <r>
    <s v="INC001858"/>
    <x v="14"/>
    <x v="9"/>
    <s v="Centerville"/>
    <s v="OH"/>
    <n v="10"/>
    <x v="5"/>
    <x v="4260"/>
    <s v="OFF0097"/>
    <s v="SUS00776"/>
    <n v="56"/>
    <s v="F"/>
    <s v="White"/>
    <s v="VIC00831"/>
    <n v="13"/>
    <s v="M"/>
    <s v="Firearm"/>
    <x v="1"/>
    <x v="2"/>
    <x v="1"/>
    <n v="3"/>
    <n v="41892.980000000003"/>
    <s v="Yes"/>
    <n v="2"/>
    <n v="19"/>
    <x v="2"/>
  </r>
  <r>
    <s v="INC000852"/>
    <x v="12"/>
    <x v="6"/>
    <s v="Maplewood"/>
    <s v="CA"/>
    <n v="8"/>
    <x v="7"/>
    <x v="39"/>
    <s v="OFF0030"/>
    <s v="SUS00571"/>
    <n v="56"/>
    <s v="M"/>
    <s v="Black"/>
    <s v="VIC00636"/>
    <n v="51"/>
    <s v="M"/>
    <s v="Firearm"/>
    <x v="3"/>
    <x v="1"/>
    <x v="0"/>
    <n v="4"/>
    <n v="0"/>
    <s v="Yes"/>
    <n v="4"/>
    <n v="0"/>
    <x v="3"/>
  </r>
  <r>
    <s v="INC001548"/>
    <x v="15"/>
    <x v="4"/>
    <s v="Riverside"/>
    <s v="NC"/>
    <n v="3"/>
    <x v="3"/>
    <x v="4261"/>
    <s v="OFF0134"/>
    <s v="SUS00753"/>
    <n v="31"/>
    <s v="F"/>
    <s v="Asian"/>
    <s v="VIC00418"/>
    <n v="58"/>
    <s v="M"/>
    <s v="Firearm"/>
    <x v="0"/>
    <x v="0"/>
    <x v="1"/>
    <n v="1"/>
    <n v="3731.84"/>
    <s v="Yes"/>
    <n v="1"/>
    <n v="5"/>
    <x v="3"/>
  </r>
  <r>
    <s v="INC001483"/>
    <x v="25"/>
    <x v="3"/>
    <s v="Maplewood"/>
    <s v="CA"/>
    <n v="3"/>
    <x v="0"/>
    <x v="4262"/>
    <s v="OFF0039"/>
    <s v="SUS00656"/>
    <n v="50"/>
    <s v="F"/>
    <s v="Black"/>
    <s v="VIC00498"/>
    <n v="48"/>
    <s v="M"/>
    <s v="Firearm"/>
    <x v="0"/>
    <x v="2"/>
    <x v="3"/>
    <n v="4"/>
    <n v="33978.17"/>
    <s v="No"/>
    <n v="1"/>
    <n v="11"/>
    <x v="0"/>
  </r>
  <r>
    <s v="INC000671"/>
    <x v="2"/>
    <x v="6"/>
    <s v="Centerville"/>
    <s v="TX"/>
    <n v="11"/>
    <x v="6"/>
    <x v="1472"/>
    <s v="OFF0054"/>
    <s v="SUS00781"/>
    <n v="25"/>
    <s v="Other"/>
    <s v="White"/>
    <s v="VIC00577"/>
    <n v="43"/>
    <s v="M"/>
    <s v="Unarmed"/>
    <x v="2"/>
    <x v="0"/>
    <x v="2"/>
    <n v="3"/>
    <n v="24801.34"/>
    <s v="Yes"/>
    <n v="3"/>
    <n v="12"/>
    <x v="1"/>
  </r>
  <r>
    <s v="INC003736"/>
    <x v="9"/>
    <x v="3"/>
    <s v="Lakewood"/>
    <s v="CA"/>
    <n v="10"/>
    <x v="5"/>
    <x v="4263"/>
    <s v="OFF0139"/>
    <s v="NA"/>
    <n v="52"/>
    <s v="F"/>
    <s v="Black"/>
    <s v="VIC00615"/>
    <n v="27"/>
    <s v="M"/>
    <s v="Firearm"/>
    <x v="1"/>
    <x v="3"/>
    <x v="1"/>
    <n v="1"/>
    <n v="35596.480000000003"/>
    <s v="Yes"/>
    <n v="2"/>
    <n v="12"/>
    <x v="1"/>
  </r>
  <r>
    <s v="INC004435"/>
    <x v="22"/>
    <x v="3"/>
    <s v="Lakewood"/>
    <s v="GA"/>
    <n v="5"/>
    <x v="2"/>
    <x v="4264"/>
    <s v="OFF0010"/>
    <s v="SUS00759"/>
    <n v="72"/>
    <s v="F"/>
    <s v="White"/>
    <s v="VIC00742"/>
    <n v="56"/>
    <s v="M"/>
    <s v="Firearm"/>
    <x v="1"/>
    <x v="0"/>
    <x v="1"/>
    <n v="1"/>
    <n v="49204.65"/>
    <s v="Yes"/>
    <n v="2"/>
    <n v="0"/>
    <x v="3"/>
  </r>
  <r>
    <s v="INC003153"/>
    <x v="6"/>
    <x v="8"/>
    <s v="Springfield"/>
    <s v="TX"/>
    <n v="7"/>
    <x v="1"/>
    <x v="4265"/>
    <s v="OFF0040"/>
    <s v="NA"/>
    <n v="52"/>
    <s v="F"/>
    <s v="Black"/>
    <s v="VIC00298"/>
    <n v="65"/>
    <s v="M"/>
    <s v="Firearm"/>
    <x v="2"/>
    <x v="4"/>
    <x v="3"/>
    <n v="5"/>
    <n v="29841.03"/>
    <s v="Yes"/>
    <n v="3"/>
    <n v="0"/>
    <x v="3"/>
  </r>
  <r>
    <s v="INC004855"/>
    <x v="7"/>
    <x v="5"/>
    <s v="Oakdale"/>
    <s v="FL"/>
    <n v="7"/>
    <x v="5"/>
    <x v="4266"/>
    <s v="OFF0074"/>
    <s v="SUS00163"/>
    <n v="57"/>
    <s v="M"/>
    <s v="Black"/>
    <s v="VIC00675"/>
    <n v="47"/>
    <s v="F"/>
    <s v="Firearm"/>
    <x v="2"/>
    <x v="3"/>
    <x v="3"/>
    <n v="4"/>
    <n v="48024.45"/>
    <s v="Yes"/>
    <n v="3"/>
    <n v="22"/>
    <x v="2"/>
  </r>
  <r>
    <s v="INC001632"/>
    <x v="12"/>
    <x v="0"/>
    <s v="Riverside"/>
    <s v="NC"/>
    <n v="8"/>
    <x v="7"/>
    <x v="39"/>
    <s v="OFF0001"/>
    <s v="SUS00497"/>
    <n v="52"/>
    <s v="M"/>
    <s v="Other"/>
    <s v="VIC00655"/>
    <n v="25"/>
    <s v="M"/>
    <s v="KNIFE"/>
    <x v="3"/>
    <x v="2"/>
    <x v="1"/>
    <n v="2"/>
    <n v="0"/>
    <s v="Yes"/>
    <n v="4"/>
    <n v="0"/>
    <x v="3"/>
  </r>
  <r>
    <s v="INC004492"/>
    <x v="11"/>
    <x v="3"/>
    <s v="Lakewood"/>
    <s v="NC"/>
    <n v="8"/>
    <x v="4"/>
    <x v="4267"/>
    <s v="OFF0136"/>
    <s v="SUS00686"/>
    <n v="52"/>
    <s v="M"/>
    <s v="White"/>
    <s v="VIC00528"/>
    <n v="56"/>
    <s v="M"/>
    <s v="Firearm"/>
    <x v="1"/>
    <x v="4"/>
    <x v="0"/>
    <n v="4"/>
    <n v="42519.78"/>
    <s v="Yes"/>
    <n v="2"/>
    <n v="8"/>
    <x v="0"/>
  </r>
  <r>
    <s v="INC000609"/>
    <x v="20"/>
    <x v="5"/>
    <s v="Oakdale"/>
    <s v="CA"/>
    <n v="8"/>
    <x v="5"/>
    <x v="4268"/>
    <s v="OFF0024"/>
    <s v="SUS00105"/>
    <n v="54"/>
    <s v="Other"/>
    <s v="Black"/>
    <s v="VIC00323"/>
    <n v="86"/>
    <s v="Other"/>
    <s v="Firearm"/>
    <x v="1"/>
    <x v="2"/>
    <x v="1"/>
    <n v="1"/>
    <n v="14473.3"/>
    <s v="Yes"/>
    <n v="2"/>
    <n v="4"/>
    <x v="3"/>
  </r>
  <r>
    <s v="INC002178"/>
    <x v="29"/>
    <x v="4"/>
    <s v="Hillcrest"/>
    <s v="IL"/>
    <n v="10"/>
    <x v="6"/>
    <x v="4269"/>
    <s v="OFF0072"/>
    <s v="NA"/>
    <n v="52"/>
    <s v="F"/>
    <s v="Black"/>
    <s v="VIC00454"/>
    <n v="81"/>
    <s v="M"/>
    <s v="Firearm"/>
    <x v="0"/>
    <x v="4"/>
    <x v="2"/>
    <n v="5"/>
    <n v="47438.58"/>
    <s v="No"/>
    <n v="1"/>
    <n v="2"/>
    <x v="3"/>
  </r>
  <r>
    <s v="INC004632"/>
    <x v="29"/>
    <x v="1"/>
    <s v="Hillcrest"/>
    <s v="OH"/>
    <n v="8"/>
    <x v="6"/>
    <x v="4270"/>
    <s v="OFF0059"/>
    <s v="SUS00551"/>
    <n v="52"/>
    <s v="F"/>
    <s v="Black"/>
    <s v="VIC00567"/>
    <n v="52"/>
    <s v="M"/>
    <s v="Firearm"/>
    <x v="3"/>
    <x v="4"/>
    <x v="3"/>
    <n v="1"/>
    <n v="24906.31"/>
    <s v="Yes"/>
    <n v="4"/>
    <n v="6"/>
    <x v="0"/>
  </r>
  <r>
    <s v="INC003930"/>
    <x v="9"/>
    <x v="2"/>
    <s v="Riverside"/>
    <s v="OH"/>
    <n v="12"/>
    <x v="6"/>
    <x v="4271"/>
    <s v="OFF0068"/>
    <s v="NA"/>
    <n v="52"/>
    <s v="F"/>
    <s v="Black"/>
    <s v="VIC00691"/>
    <n v="56"/>
    <s v="F"/>
    <s v="Firearm"/>
    <x v="3"/>
    <x v="4"/>
    <x v="2"/>
    <n v="5"/>
    <n v="0"/>
    <s v="No"/>
    <n v="4"/>
    <n v="1"/>
    <x v="3"/>
  </r>
  <r>
    <s v="INC000730"/>
    <x v="20"/>
    <x v="6"/>
    <s v="Oakdale"/>
    <s v="FL"/>
    <n v="1"/>
    <x v="6"/>
    <x v="4272"/>
    <s v="OFF0032"/>
    <s v="NA"/>
    <n v="52"/>
    <s v="F"/>
    <s v="Black"/>
    <s v="VIC00069"/>
    <n v="13"/>
    <s v="M"/>
    <s v="Firearm"/>
    <x v="3"/>
    <x v="0"/>
    <x v="3"/>
    <n v="5"/>
    <n v="20100.560000000001"/>
    <s v="No"/>
    <n v="4"/>
    <n v="0"/>
    <x v="3"/>
  </r>
  <r>
    <s v="INC002455"/>
    <x v="6"/>
    <x v="3"/>
    <s v="Centerville"/>
    <s v="GA"/>
    <n v="8"/>
    <x v="1"/>
    <x v="4273"/>
    <s v="OFF0027"/>
    <s v="SUS00054"/>
    <n v="53"/>
    <s v="F"/>
    <s v="Black"/>
    <s v="VIC00502"/>
    <n v="82"/>
    <s v="M"/>
    <s v="Firearm"/>
    <x v="3"/>
    <x v="2"/>
    <x v="0"/>
    <n v="1"/>
    <n v="18435.439999999999"/>
    <s v="No"/>
    <n v="4"/>
    <n v="10"/>
    <x v="0"/>
  </r>
  <r>
    <s v="INC002545"/>
    <x v="26"/>
    <x v="2"/>
    <s v="Oakdale"/>
    <s v="FL"/>
    <n v="4"/>
    <x v="4"/>
    <x v="4274"/>
    <s v="OFF0143"/>
    <s v="SUS00587"/>
    <n v="52"/>
    <s v="F"/>
    <s v="Black"/>
    <s v="VIC00578"/>
    <n v="55"/>
    <s v="F"/>
    <s v="Firearm"/>
    <x v="1"/>
    <x v="4"/>
    <x v="1"/>
    <n v="5"/>
    <n v="30319.54"/>
    <s v="Yes"/>
    <n v="2"/>
    <n v="12"/>
    <x v="1"/>
  </r>
  <r>
    <s v="INC003172"/>
    <x v="4"/>
    <x v="5"/>
    <s v="Oakdale"/>
    <s v="FL"/>
    <n v="4"/>
    <x v="3"/>
    <x v="4275"/>
    <s v="OFF0125"/>
    <s v="NA"/>
    <n v="52"/>
    <s v="F"/>
    <s v="Black"/>
    <s v="VIC00371"/>
    <n v="84"/>
    <s v="F"/>
    <s v="Firearm"/>
    <x v="0"/>
    <x v="3"/>
    <x v="2"/>
    <n v="0"/>
    <n v="39573.25"/>
    <s v="No"/>
    <n v="1"/>
    <n v="13"/>
    <x v="1"/>
  </r>
  <r>
    <s v="INC003772"/>
    <x v="14"/>
    <x v="4"/>
    <s v="Lakewood"/>
    <s v="FL"/>
    <n v="9"/>
    <x v="5"/>
    <x v="4276"/>
    <s v="OFF0099"/>
    <s v="SUS00649"/>
    <n v="52"/>
    <s v="M"/>
    <s v="Asian"/>
    <s v="VIC00895"/>
    <n v="64"/>
    <s v="M"/>
    <s v="Firearm"/>
    <x v="1"/>
    <x v="3"/>
    <x v="2"/>
    <n v="2"/>
    <n v="26396.04"/>
    <s v="Yes"/>
    <n v="2"/>
    <n v="14"/>
    <x v="1"/>
  </r>
  <r>
    <s v="INC004146"/>
    <x v="14"/>
    <x v="1"/>
    <s v="Centerville"/>
    <s v="NC"/>
    <n v="11"/>
    <x v="2"/>
    <x v="4277"/>
    <s v="OFF0130"/>
    <s v="SUS00561"/>
    <n v="24"/>
    <s v="F"/>
    <s v="Black"/>
    <s v="VIC00904"/>
    <n v="84"/>
    <s v="M"/>
    <s v="Firearm"/>
    <x v="1"/>
    <x v="3"/>
    <x v="2"/>
    <n v="4"/>
    <n v="20804.84"/>
    <s v="No"/>
    <n v="2"/>
    <n v="23"/>
    <x v="2"/>
  </r>
  <r>
    <s v="INC001843"/>
    <x v="17"/>
    <x v="0"/>
    <s v="Riverside"/>
    <s v="NC"/>
    <n v="8"/>
    <x v="4"/>
    <x v="4278"/>
    <s v="OFF0116"/>
    <s v="SUS00149"/>
    <n v="71"/>
    <s v="F"/>
    <s v="Black"/>
    <s v="VIC00463"/>
    <n v="42"/>
    <s v="M"/>
    <s v="Blunt Object"/>
    <x v="1"/>
    <x v="3"/>
    <x v="1"/>
    <n v="0"/>
    <n v="6117.04"/>
    <s v="No"/>
    <n v="2"/>
    <n v="8"/>
    <x v="0"/>
  </r>
  <r>
    <s v="INC003498"/>
    <x v="25"/>
    <x v="0"/>
    <s v="Springfield"/>
    <s v="IL"/>
    <n v="8"/>
    <x v="5"/>
    <x v="4279"/>
    <s v="OFF0044"/>
    <s v="NA"/>
    <n v="52"/>
    <s v="F"/>
    <s v="Black"/>
    <s v="VIC00920"/>
    <n v="12"/>
    <s v="F"/>
    <s v="Firearm"/>
    <x v="1"/>
    <x v="4"/>
    <x v="1"/>
    <n v="4"/>
    <n v="30297.81"/>
    <s v="No"/>
    <n v="2"/>
    <n v="0"/>
    <x v="3"/>
  </r>
  <r>
    <s v="INC000125"/>
    <x v="23"/>
    <x v="4"/>
    <s v="Centerville"/>
    <s v="CA"/>
    <n v="5"/>
    <x v="4"/>
    <x v="4280"/>
    <s v="OFF0104"/>
    <s v="SUS00470"/>
    <n v="49"/>
    <s v="Other"/>
    <s v="Black"/>
    <s v="VIC00594"/>
    <n v="28"/>
    <s v="M"/>
    <s v="KNIFE"/>
    <x v="3"/>
    <x v="0"/>
    <x v="1"/>
    <n v="1"/>
    <n v="718.26"/>
    <s v="No"/>
    <n v="4"/>
    <n v="0"/>
    <x v="3"/>
  </r>
  <r>
    <s v="INC001011"/>
    <x v="8"/>
    <x v="9"/>
    <s v="Fairview"/>
    <s v="NY"/>
    <n v="7"/>
    <x v="6"/>
    <x v="4281"/>
    <s v="OFF0046"/>
    <s v="SUS00294"/>
    <n v="17"/>
    <s v="M"/>
    <s v="Hispanic"/>
    <s v="VIC00173"/>
    <n v="42"/>
    <s v="M"/>
    <s v="KNIFE"/>
    <x v="0"/>
    <x v="3"/>
    <x v="0"/>
    <n v="2"/>
    <n v="8219.64"/>
    <s v="Yes"/>
    <n v="1"/>
    <n v="10"/>
    <x v="0"/>
  </r>
  <r>
    <s v="INC004520"/>
    <x v="2"/>
    <x v="7"/>
    <s v="Centerville"/>
    <s v="OH"/>
    <n v="7"/>
    <x v="6"/>
    <x v="4282"/>
    <s v="OFF0101"/>
    <s v="SUS00008"/>
    <n v="69"/>
    <s v="M"/>
    <s v="Hispanic"/>
    <s v="VIC00608"/>
    <n v="45"/>
    <s v="M"/>
    <s v="KNIFE"/>
    <x v="1"/>
    <x v="3"/>
    <x v="1"/>
    <n v="4"/>
    <n v="5586.94"/>
    <s v="Yes"/>
    <n v="2"/>
    <n v="16"/>
    <x v="1"/>
  </r>
  <r>
    <s v="INC000372"/>
    <x v="4"/>
    <x v="2"/>
    <s v="Riverside"/>
    <s v="AZ"/>
    <n v="9"/>
    <x v="0"/>
    <x v="4283"/>
    <s v="OFF0028"/>
    <s v="SUS00247"/>
    <n v="49"/>
    <s v="M"/>
    <s v="Asian"/>
    <s v="VIC00525"/>
    <n v="59"/>
    <s v="M"/>
    <s v="Firearm"/>
    <x v="3"/>
    <x v="2"/>
    <x v="1"/>
    <n v="0"/>
    <n v="15303.75"/>
    <s v="No"/>
    <n v="4"/>
    <n v="0"/>
    <x v="3"/>
  </r>
  <r>
    <s v="INC002256"/>
    <x v="4"/>
    <x v="7"/>
    <s v="Springfield"/>
    <s v="PA"/>
    <n v="8"/>
    <x v="0"/>
    <x v="4284"/>
    <s v="OFF0129"/>
    <s v="SUS00607"/>
    <n v="64"/>
    <s v="M"/>
    <s v="Other"/>
    <s v="VIC00272"/>
    <n v="57"/>
    <s v="M"/>
    <s v="KNIFE"/>
    <x v="2"/>
    <x v="0"/>
    <x v="0"/>
    <n v="0"/>
    <n v="7961.15"/>
    <s v="No"/>
    <n v="3"/>
    <n v="15"/>
    <x v="1"/>
  </r>
  <r>
    <s v="INC000575"/>
    <x v="17"/>
    <x v="2"/>
    <s v="Lakewood"/>
    <s v="CA"/>
    <n v="9"/>
    <x v="4"/>
    <x v="4285"/>
    <s v="OFF0084"/>
    <s v="SUS00177"/>
    <n v="48"/>
    <s v="F"/>
    <s v="Asian"/>
    <s v="VIC00811"/>
    <n v="86"/>
    <s v="Other"/>
    <s v="KNIFE"/>
    <x v="3"/>
    <x v="0"/>
    <x v="3"/>
    <n v="0"/>
    <n v="21794.7"/>
    <s v="Yes"/>
    <n v="4"/>
    <n v="18"/>
    <x v="2"/>
  </r>
  <r>
    <s v="INC002581"/>
    <x v="21"/>
    <x v="2"/>
    <s v="Lakewood"/>
    <s v="IL"/>
    <n v="7"/>
    <x v="3"/>
    <x v="4286"/>
    <s v="OFF0073"/>
    <s v="SUS00378"/>
    <n v="67"/>
    <s v="M"/>
    <s v="Other"/>
    <s v="VIC00915"/>
    <n v="22"/>
    <s v="F"/>
    <s v="KNIFE"/>
    <x v="1"/>
    <x v="3"/>
    <x v="0"/>
    <n v="2"/>
    <n v="40730.839999999997"/>
    <s v="No"/>
    <n v="2"/>
    <n v="21"/>
    <x v="2"/>
  </r>
  <r>
    <s v="INC003212"/>
    <x v="23"/>
    <x v="9"/>
    <s v="Lakewood"/>
    <s v="IL"/>
    <n v="2"/>
    <x v="3"/>
    <x v="4287"/>
    <s v="OFF0100"/>
    <s v="SUS00434"/>
    <n v="58"/>
    <s v="F"/>
    <s v="Black"/>
    <s v="VIC00319"/>
    <n v="43"/>
    <s v="M"/>
    <s v="Blunt Object"/>
    <x v="3"/>
    <x v="3"/>
    <x v="0"/>
    <n v="3"/>
    <n v="37604.19"/>
    <s v="Yes"/>
    <n v="4"/>
    <n v="17"/>
    <x v="1"/>
  </r>
  <r>
    <s v="INC002856"/>
    <x v="11"/>
    <x v="7"/>
    <s v="Hillcrest"/>
    <s v="NY"/>
    <n v="8"/>
    <x v="7"/>
    <x v="39"/>
    <s v="OFF0123"/>
    <s v="SUS00495"/>
    <n v="27"/>
    <s v="F"/>
    <s v="Hispanic"/>
    <s v="VIC00447"/>
    <n v="38"/>
    <s v="M"/>
    <s v="Blunt Object"/>
    <x v="2"/>
    <x v="3"/>
    <x v="1"/>
    <n v="4"/>
    <n v="16850.939999999999"/>
    <s v="Yes"/>
    <n v="3"/>
    <n v="0"/>
    <x v="3"/>
  </r>
  <r>
    <s v="INC002595"/>
    <x v="4"/>
    <x v="7"/>
    <s v="Oakdale"/>
    <s v="NY"/>
    <n v="7"/>
    <x v="0"/>
    <x v="4288"/>
    <s v="OFF0035"/>
    <s v="SUS00446"/>
    <n v="51"/>
    <s v="M"/>
    <s v="Black"/>
    <m/>
    <n v="56"/>
    <s v="M"/>
    <s v="Blunt Object"/>
    <x v="3"/>
    <x v="4"/>
    <x v="1"/>
    <n v="4"/>
    <n v="17091.45"/>
    <s v="Yes"/>
    <n v="4"/>
    <n v="15"/>
    <x v="1"/>
  </r>
  <r>
    <s v="INC002715"/>
    <x v="13"/>
    <x v="0"/>
    <s v="Springfield"/>
    <s v="NY"/>
    <n v="8"/>
    <x v="0"/>
    <x v="4289"/>
    <s v="OFF0132"/>
    <s v="SUS00634"/>
    <n v="37"/>
    <s v="F"/>
    <s v="Hispanic"/>
    <s v="VIC00907"/>
    <n v="47"/>
    <s v="M"/>
    <s v="Firearm"/>
    <x v="3"/>
    <x v="0"/>
    <x v="1"/>
    <n v="3"/>
    <n v="42883.69"/>
    <s v="Yes"/>
    <n v="4"/>
    <n v="18"/>
    <x v="2"/>
  </r>
  <r>
    <s v="INC001763"/>
    <x v="6"/>
    <x v="0"/>
    <s v="Riverside"/>
    <s v="FL"/>
    <n v="12"/>
    <x v="2"/>
    <x v="4290"/>
    <s v="OFF0040"/>
    <s v="SUS00272"/>
    <n v="24"/>
    <s v="Other"/>
    <s v="Black"/>
    <s v="VIC00526"/>
    <n v="75"/>
    <s v="M"/>
    <s v="Hands/Feet"/>
    <x v="1"/>
    <x v="0"/>
    <x v="0"/>
    <n v="2"/>
    <n v="790.34"/>
    <s v="No"/>
    <n v="2"/>
    <n v="14"/>
    <x v="1"/>
  </r>
  <r>
    <s v="INC002393"/>
    <x v="4"/>
    <x v="1"/>
    <s v="Oakdale"/>
    <s v="GA"/>
    <n v="6"/>
    <x v="5"/>
    <x v="4291"/>
    <s v="OFF0148"/>
    <s v="SUS00326"/>
    <n v="64"/>
    <s v="M"/>
    <s v="Black"/>
    <s v="VIC00255"/>
    <n v="42"/>
    <s v="M"/>
    <s v="Firearm"/>
    <x v="2"/>
    <x v="2"/>
    <x v="2"/>
    <n v="4"/>
    <n v="40648.559999999998"/>
    <s v="No"/>
    <n v="3"/>
    <n v="0"/>
    <x v="3"/>
  </r>
  <r>
    <s v="INC002387"/>
    <x v="16"/>
    <x v="2"/>
    <s v="Hillcrest"/>
    <s v="NC"/>
    <n v="6"/>
    <x v="6"/>
    <x v="4292"/>
    <s v="OFF0013"/>
    <s v="SUS00491"/>
    <n v="24"/>
    <s v="M"/>
    <s v="Other"/>
    <s v="VIC00936"/>
    <n v="54"/>
    <s v="M"/>
    <s v="Firearm"/>
    <x v="0"/>
    <x v="0"/>
    <x v="2"/>
    <n v="1"/>
    <n v="13608.49"/>
    <s v="No"/>
    <n v="1"/>
    <n v="16"/>
    <x v="1"/>
  </r>
  <r>
    <s v="INC003626"/>
    <x v="17"/>
    <x v="2"/>
    <s v="Lakewood"/>
    <s v="PA"/>
    <n v="6"/>
    <x v="1"/>
    <x v="4293"/>
    <s v="OFF0107"/>
    <s v="SUS00530"/>
    <n v="55"/>
    <s v="F"/>
    <s v="Black"/>
    <s v="VIC00376"/>
    <n v="56"/>
    <s v="M"/>
    <s v="Hands/Feet"/>
    <x v="3"/>
    <x v="1"/>
    <x v="0"/>
    <n v="0"/>
    <n v="10098.84"/>
    <s v="No"/>
    <n v="4"/>
    <n v="4"/>
    <x v="3"/>
  </r>
  <r>
    <s v="INC90015"/>
    <x v="15"/>
    <x v="1"/>
    <s v="Hillcrest"/>
    <s v="GA"/>
    <n v="4"/>
    <x v="3"/>
    <x v="3285"/>
    <s v="OFF0122"/>
    <s v="SUS00158"/>
    <n v="19"/>
    <s v="F"/>
    <s v="Other"/>
    <m/>
    <n v="56"/>
    <s v="M"/>
    <s v="Firearm"/>
    <x v="0"/>
    <x v="1"/>
    <x v="1"/>
    <n v="0"/>
    <n v="0"/>
    <s v="Yes"/>
    <n v="1"/>
    <n v="17"/>
    <x v="1"/>
  </r>
  <r>
    <s v="INC001899"/>
    <x v="21"/>
    <x v="5"/>
    <s v="Hillcrest"/>
    <s v="AZ"/>
    <n v="7"/>
    <x v="2"/>
    <x v="4294"/>
    <s v="OFF0013"/>
    <s v="SUS00644"/>
    <n v="63"/>
    <s v="F"/>
    <s v="White"/>
    <s v="VIC00300"/>
    <n v="62"/>
    <s v="M"/>
    <s v="KNIFE"/>
    <x v="1"/>
    <x v="3"/>
    <x v="3"/>
    <n v="0"/>
    <n v="0"/>
    <s v="No"/>
    <n v="2"/>
    <n v="21"/>
    <x v="2"/>
  </r>
  <r>
    <s v="INC003079"/>
    <x v="6"/>
    <x v="0"/>
    <s v="Lakewood"/>
    <s v="NC"/>
    <n v="5"/>
    <x v="4"/>
    <x v="4295"/>
    <s v="OFF0088"/>
    <s v="NA"/>
    <n v="52"/>
    <s v="F"/>
    <s v="Black"/>
    <s v="VIC00319"/>
    <n v="26"/>
    <s v="F"/>
    <s v="Hands/Feet"/>
    <x v="3"/>
    <x v="0"/>
    <x v="0"/>
    <n v="2"/>
    <n v="645.91"/>
    <s v="Yes"/>
    <n v="4"/>
    <n v="3"/>
    <x v="3"/>
  </r>
  <r>
    <s v="INC001629"/>
    <x v="15"/>
    <x v="8"/>
    <s v="Lakewood"/>
    <s v="GA"/>
    <n v="4"/>
    <x v="2"/>
    <x v="4296"/>
    <s v="OFF0062"/>
    <s v="SUS00334"/>
    <n v="56"/>
    <s v="F"/>
    <s v="Black"/>
    <s v="VIC00593"/>
    <n v="52"/>
    <s v="F"/>
    <s v="Blunt Object"/>
    <x v="1"/>
    <x v="3"/>
    <x v="1"/>
    <n v="0"/>
    <n v="26090.98"/>
    <s v="No"/>
    <n v="2"/>
    <n v="0"/>
    <x v="3"/>
  </r>
  <r>
    <s v="INC000455"/>
    <x v="23"/>
    <x v="7"/>
    <s v="Maplewood"/>
    <s v="IL"/>
    <n v="8"/>
    <x v="5"/>
    <x v="4297"/>
    <s v="OFF0086"/>
    <s v="SUS00321"/>
    <n v="54"/>
    <s v="Other"/>
    <s v="White"/>
    <s v="VIC00121"/>
    <n v="35"/>
    <s v="F"/>
    <s v="Firearm"/>
    <x v="0"/>
    <x v="2"/>
    <x v="2"/>
    <n v="0"/>
    <n v="19196.54"/>
    <s v="No"/>
    <n v="1"/>
    <n v="14"/>
    <x v="1"/>
  </r>
  <r>
    <s v="INC002097"/>
    <x v="20"/>
    <x v="4"/>
    <s v="Lakewood"/>
    <s v="FL"/>
    <n v="5"/>
    <x v="1"/>
    <x v="4298"/>
    <s v="OFF0031"/>
    <s v="SUS00770"/>
    <n v="53"/>
    <s v="F"/>
    <s v="Black"/>
    <s v="VIC00636"/>
    <n v="55"/>
    <s v="M"/>
    <s v="Firearm"/>
    <x v="3"/>
    <x v="0"/>
    <x v="2"/>
    <n v="4"/>
    <n v="41252.239999999998"/>
    <s v="No"/>
    <n v="4"/>
    <n v="4"/>
    <x v="3"/>
  </r>
  <r>
    <s v="INC001709"/>
    <x v="28"/>
    <x v="8"/>
    <s v="Riverside"/>
    <s v="NY"/>
    <n v="5"/>
    <x v="6"/>
    <x v="4299"/>
    <s v="OFF0131"/>
    <s v="SUS00618"/>
    <n v="22"/>
    <s v="F"/>
    <s v="White"/>
    <s v="VIC00423"/>
    <n v="62"/>
    <s v="M"/>
    <s v="Blunt Object"/>
    <x v="1"/>
    <x v="1"/>
    <x v="0"/>
    <n v="1"/>
    <n v="28794.99"/>
    <s v="No"/>
    <n v="2"/>
    <n v="8"/>
    <x v="0"/>
  </r>
  <r>
    <s v="INC002716"/>
    <x v="9"/>
    <x v="7"/>
    <s v="Centerville"/>
    <s v="NY"/>
    <n v="10"/>
    <x v="3"/>
    <x v="4300"/>
    <s v="OFF0148"/>
    <s v="SUS00081"/>
    <n v="26"/>
    <s v="F"/>
    <s v="Hispanic"/>
    <s v="VIC00946"/>
    <n v="56"/>
    <s v="M"/>
    <s v="KNIFE"/>
    <x v="3"/>
    <x v="4"/>
    <x v="1"/>
    <n v="5"/>
    <n v="8917.33"/>
    <s v="Yes"/>
    <n v="4"/>
    <n v="8"/>
    <x v="0"/>
  </r>
  <r>
    <s v="INC004323"/>
    <x v="15"/>
    <x v="2"/>
    <s v="Fairview"/>
    <s v="CA"/>
    <n v="6"/>
    <x v="3"/>
    <x v="4301"/>
    <s v="OFF0145"/>
    <s v="SUS00695"/>
    <n v="62"/>
    <s v="M"/>
    <s v="Other"/>
    <s v="VIC00516"/>
    <n v="87"/>
    <s v="M"/>
    <s v="Blunt Object"/>
    <x v="1"/>
    <x v="4"/>
    <x v="3"/>
    <n v="4"/>
    <n v="38483.99"/>
    <s v="No"/>
    <n v="2"/>
    <n v="7"/>
    <x v="0"/>
  </r>
  <r>
    <s v="INC000084"/>
    <x v="6"/>
    <x v="6"/>
    <s v="Hillcrest"/>
    <s v="FL"/>
    <n v="8"/>
    <x v="0"/>
    <x v="4302"/>
    <s v="OFF0138"/>
    <s v="SUS00227"/>
    <n v="36"/>
    <s v="M"/>
    <s v="Other"/>
    <s v="VIC00224"/>
    <n v="70"/>
    <s v="F"/>
    <s v="Hands/Feet"/>
    <x v="1"/>
    <x v="0"/>
    <x v="0"/>
    <n v="0"/>
    <n v="45224.82"/>
    <s v="No"/>
    <n v="2"/>
    <n v="6"/>
    <x v="0"/>
  </r>
  <r>
    <s v="INC002032"/>
    <x v="16"/>
    <x v="0"/>
    <s v="Lakewood"/>
    <s v="TX"/>
    <n v="3"/>
    <x v="2"/>
    <x v="4303"/>
    <s v="OFF0111"/>
    <s v="SUS00526"/>
    <n v="33"/>
    <s v="F"/>
    <s v="Asian"/>
    <s v="VIC00305"/>
    <n v="56"/>
    <s v="F"/>
    <s v="Unarmed"/>
    <x v="1"/>
    <x v="0"/>
    <x v="3"/>
    <n v="2"/>
    <n v="10454.02"/>
    <s v="No"/>
    <n v="2"/>
    <n v="8"/>
    <x v="0"/>
  </r>
  <r>
    <s v="INC003547"/>
    <x v="6"/>
    <x v="3"/>
    <s v="Springfield"/>
    <s v="CA"/>
    <n v="3"/>
    <x v="5"/>
    <x v="4304"/>
    <s v="OFF0113"/>
    <s v="NA"/>
    <n v="52"/>
    <s v="F"/>
    <s v="Black"/>
    <s v="VIC00031"/>
    <n v="59"/>
    <s v="M"/>
    <s v="Hands/Feet"/>
    <x v="3"/>
    <x v="4"/>
    <x v="0"/>
    <n v="0"/>
    <n v="9743.81"/>
    <s v="Yes"/>
    <n v="4"/>
    <n v="5"/>
    <x v="3"/>
  </r>
  <r>
    <s v="INC004387"/>
    <x v="28"/>
    <x v="7"/>
    <s v="Springfield"/>
    <s v="PA"/>
    <n v="12"/>
    <x v="3"/>
    <x v="4305"/>
    <s v="OFF0041"/>
    <s v="SUS00691"/>
    <n v="44"/>
    <s v="F"/>
    <s v="Black"/>
    <s v="VIC00688"/>
    <n v="31"/>
    <s v="M"/>
    <s v="Firearm"/>
    <x v="1"/>
    <x v="0"/>
    <x v="0"/>
    <n v="4"/>
    <n v="37483.49"/>
    <s v="No"/>
    <n v="2"/>
    <n v="5"/>
    <x v="3"/>
  </r>
  <r>
    <s v="INC90865"/>
    <x v="6"/>
    <x v="0"/>
    <s v="Springfield"/>
    <s v="CA"/>
    <n v="5"/>
    <x v="5"/>
    <x v="1521"/>
    <s v="OFF0116"/>
    <s v="SUS00311"/>
    <n v="56"/>
    <s v="F"/>
    <s v="Black"/>
    <s v="VIC00571"/>
    <n v="61"/>
    <s v="M"/>
    <s v="Firearm"/>
    <x v="2"/>
    <x v="3"/>
    <x v="0"/>
    <n v="2"/>
    <n v="20611.060000000001"/>
    <s v="No"/>
    <n v="3"/>
    <n v="6"/>
    <x v="0"/>
  </r>
  <r>
    <s v="INC000500"/>
    <x v="21"/>
    <x v="2"/>
    <s v="Lakewood"/>
    <s v="NY"/>
    <n v="5"/>
    <x v="2"/>
    <x v="4306"/>
    <s v="OFF0093"/>
    <s v="SUS00144"/>
    <n v="18"/>
    <s v="F"/>
    <s v="Asian"/>
    <s v="VIC00393"/>
    <n v="56"/>
    <s v="M"/>
    <s v="Blunt Object"/>
    <x v="3"/>
    <x v="1"/>
    <x v="1"/>
    <n v="2"/>
    <n v="17800.75"/>
    <s v="Yes"/>
    <n v="4"/>
    <n v="15"/>
    <x v="1"/>
  </r>
  <r>
    <s v="INC000798"/>
    <x v="18"/>
    <x v="3"/>
    <s v="Lakewood"/>
    <s v="FL"/>
    <n v="9"/>
    <x v="0"/>
    <x v="4307"/>
    <s v="OFF0019"/>
    <s v="SUS00049"/>
    <n v="37"/>
    <s v="Other"/>
    <s v="Black"/>
    <s v="VIC00866"/>
    <n v="10"/>
    <s v="F"/>
    <s v="Firearm"/>
    <x v="1"/>
    <x v="3"/>
    <x v="1"/>
    <n v="0"/>
    <n v="23861.32"/>
    <s v="No"/>
    <n v="2"/>
    <n v="7"/>
    <x v="0"/>
  </r>
  <r>
    <s v="INC000884"/>
    <x v="11"/>
    <x v="2"/>
    <s v="Riverside"/>
    <s v="PA"/>
    <n v="8"/>
    <x v="5"/>
    <x v="4308"/>
    <s v="OFF0103"/>
    <s v="SUS00698"/>
    <n v="73"/>
    <s v="Other"/>
    <s v="Hispanic"/>
    <m/>
    <n v="56"/>
    <s v="M"/>
    <s v="Firearm"/>
    <x v="1"/>
    <x v="2"/>
    <x v="3"/>
    <n v="5"/>
    <n v="13312.96"/>
    <s v="No"/>
    <n v="2"/>
    <n v="22"/>
    <x v="2"/>
  </r>
  <r>
    <s v="INC001083"/>
    <x v="4"/>
    <x v="2"/>
    <s v="Riverside"/>
    <s v="IL"/>
    <n v="1"/>
    <x v="3"/>
    <x v="4309"/>
    <s v="OFF0003"/>
    <s v="SUS00529"/>
    <n v="63"/>
    <s v="M"/>
    <s v="Hispanic"/>
    <s v="VIC00351"/>
    <n v="61"/>
    <s v="M"/>
    <s v="Firearm"/>
    <x v="1"/>
    <x v="2"/>
    <x v="1"/>
    <n v="4"/>
    <n v="10952.19"/>
    <s v="No"/>
    <n v="2"/>
    <n v="12"/>
    <x v="1"/>
  </r>
  <r>
    <s v="INC001494"/>
    <x v="11"/>
    <x v="5"/>
    <s v="Fairview"/>
    <s v="NY"/>
    <n v="3"/>
    <x v="2"/>
    <x v="4310"/>
    <s v="OFF0068"/>
    <s v="SUS00347"/>
    <n v="45"/>
    <s v="F"/>
    <s v="Black"/>
    <s v="VIC00641"/>
    <n v="47"/>
    <s v="M"/>
    <s v="Blunt Object"/>
    <x v="2"/>
    <x v="2"/>
    <x v="3"/>
    <n v="0"/>
    <n v="31871.759999999998"/>
    <s v="No"/>
    <n v="3"/>
    <n v="8"/>
    <x v="0"/>
  </r>
  <r>
    <s v="INC003271"/>
    <x v="15"/>
    <x v="6"/>
    <s v="Fairview"/>
    <s v="OH"/>
    <n v="5"/>
    <x v="5"/>
    <x v="4311"/>
    <s v="OFF0053"/>
    <s v="SUS00800"/>
    <n v="17"/>
    <s v="F"/>
    <s v="Hispanic"/>
    <s v="VIC00970"/>
    <n v="54"/>
    <s v="M"/>
    <s v="Firearm"/>
    <x v="3"/>
    <x v="3"/>
    <x v="1"/>
    <n v="0"/>
    <n v="34561.370000000003"/>
    <s v="Yes"/>
    <n v="4"/>
    <n v="6"/>
    <x v="0"/>
  </r>
  <r>
    <s v="INC002421"/>
    <x v="4"/>
    <x v="4"/>
    <s v="Springfield"/>
    <s v="OH"/>
    <n v="7"/>
    <x v="1"/>
    <x v="4312"/>
    <s v="OFF0143"/>
    <s v="SUS00026"/>
    <n v="57"/>
    <s v="F"/>
    <s v="Asian"/>
    <s v="VIC00783"/>
    <n v="34"/>
    <s v="F"/>
    <s v="KNIFE"/>
    <x v="3"/>
    <x v="3"/>
    <x v="2"/>
    <n v="3"/>
    <n v="46276.3"/>
    <s v="Yes"/>
    <n v="4"/>
    <n v="20"/>
    <x v="2"/>
  </r>
  <r>
    <s v="INC002819"/>
    <x v="7"/>
    <x v="5"/>
    <s v="Fairview"/>
    <s v="CA"/>
    <n v="8"/>
    <x v="2"/>
    <x v="4313"/>
    <s v="OFF0119"/>
    <s v="SUS00415"/>
    <n v="59"/>
    <s v="M"/>
    <s v="Black"/>
    <s v="VIC00343"/>
    <n v="81"/>
    <s v="M"/>
    <s v="Firearm"/>
    <x v="3"/>
    <x v="1"/>
    <x v="1"/>
    <n v="2"/>
    <n v="28449.61"/>
    <s v="Yes"/>
    <n v="4"/>
    <n v="14"/>
    <x v="1"/>
  </r>
  <r>
    <s v="INC002270"/>
    <x v="7"/>
    <x v="7"/>
    <s v="Springfield"/>
    <s v="PA"/>
    <n v="5"/>
    <x v="6"/>
    <x v="4314"/>
    <s v="OFF0117"/>
    <s v="SUS00147"/>
    <n v="55"/>
    <s v="F"/>
    <s v="Black"/>
    <s v="VIC00785"/>
    <n v="16"/>
    <s v="F"/>
    <s v="KNIFE"/>
    <x v="1"/>
    <x v="1"/>
    <x v="0"/>
    <n v="5"/>
    <n v="1593.07"/>
    <s v="No"/>
    <n v="2"/>
    <n v="10"/>
    <x v="0"/>
  </r>
  <r>
    <s v="INC002417"/>
    <x v="22"/>
    <x v="6"/>
    <s v="Lakewood"/>
    <s v="CA"/>
    <n v="8"/>
    <x v="0"/>
    <x v="4315"/>
    <s v="OFF0023"/>
    <s v="SUS00127"/>
    <n v="64"/>
    <s v="M"/>
    <s v="White"/>
    <s v="VIC00495"/>
    <n v="16"/>
    <s v="Other"/>
    <s v="Firearm"/>
    <x v="2"/>
    <x v="0"/>
    <x v="1"/>
    <n v="1"/>
    <n v="23320.26"/>
    <s v="Yes"/>
    <n v="3"/>
    <n v="11"/>
    <x v="0"/>
  </r>
  <r>
    <s v="INC003719"/>
    <x v="10"/>
    <x v="9"/>
    <s v="Fairview"/>
    <s v="AZ"/>
    <n v="6"/>
    <x v="6"/>
    <x v="4316"/>
    <s v="OFF0122"/>
    <s v="SUS00726"/>
    <n v="46"/>
    <s v="Other"/>
    <s v="Black"/>
    <s v="VIC00461"/>
    <n v="80"/>
    <s v="Other"/>
    <s v="Firearm"/>
    <x v="1"/>
    <x v="4"/>
    <x v="0"/>
    <n v="0"/>
    <n v="9672.51"/>
    <s v="No"/>
    <n v="2"/>
    <n v="6"/>
    <x v="0"/>
  </r>
  <r>
    <s v="INC000540"/>
    <x v="2"/>
    <x v="6"/>
    <s v="Fairview"/>
    <s v="CA"/>
    <n v="3"/>
    <x v="6"/>
    <x v="4317"/>
    <s v="OFF0086"/>
    <s v="NA"/>
    <n v="52"/>
    <s v="F"/>
    <s v="Black"/>
    <s v="VIC00136"/>
    <n v="48"/>
    <s v="M"/>
    <s v="Hands/Feet"/>
    <x v="0"/>
    <x v="4"/>
    <x v="1"/>
    <n v="1"/>
    <n v="44235.92"/>
    <s v="Yes"/>
    <n v="1"/>
    <n v="20"/>
    <x v="2"/>
  </r>
  <r>
    <s v="INC003838"/>
    <x v="20"/>
    <x v="5"/>
    <s v="Riverside"/>
    <s v="NC"/>
    <n v="8"/>
    <x v="6"/>
    <x v="4318"/>
    <s v="OFF0090"/>
    <s v="NA"/>
    <n v="52"/>
    <s v="F"/>
    <s v="Black"/>
    <s v="VIC00218"/>
    <n v="89"/>
    <s v="F"/>
    <s v="Firearm"/>
    <x v="2"/>
    <x v="0"/>
    <x v="0"/>
    <n v="2"/>
    <n v="17324.509999999998"/>
    <s v="Yes"/>
    <n v="3"/>
    <n v="19"/>
    <x v="2"/>
  </r>
  <r>
    <s v="INC000910"/>
    <x v="0"/>
    <x v="1"/>
    <s v="Lakewood"/>
    <s v="NY"/>
    <n v="5"/>
    <x v="0"/>
    <x v="4319"/>
    <s v="OFF0008"/>
    <s v="SUS00572"/>
    <n v="65"/>
    <s v="M"/>
    <s v="Other"/>
    <s v="VIC00215"/>
    <n v="24"/>
    <s v="F"/>
    <s v="Unarmed"/>
    <x v="3"/>
    <x v="4"/>
    <x v="2"/>
    <n v="1"/>
    <n v="0"/>
    <s v="No"/>
    <n v="4"/>
    <n v="16"/>
    <x v="1"/>
  </r>
  <r>
    <s v="INC004951"/>
    <x v="20"/>
    <x v="7"/>
    <s v="Oakdale"/>
    <s v="IL"/>
    <n v="6"/>
    <x v="4"/>
    <x v="4320"/>
    <s v="OFF0093"/>
    <s v="SUS00591"/>
    <n v="73"/>
    <s v="M"/>
    <s v="White"/>
    <s v="VIC00906"/>
    <n v="56"/>
    <s v="M"/>
    <s v="Hands/Feet"/>
    <x v="2"/>
    <x v="0"/>
    <x v="3"/>
    <n v="5"/>
    <n v="29604.02"/>
    <s v="Yes"/>
    <n v="3"/>
    <n v="10"/>
    <x v="0"/>
  </r>
  <r>
    <s v="INC002882"/>
    <x v="9"/>
    <x v="3"/>
    <s v="Hillcrest"/>
    <s v="GA"/>
    <n v="5"/>
    <x v="2"/>
    <x v="4321"/>
    <s v="OFF0068"/>
    <s v="SUS00041"/>
    <n v="52"/>
    <s v="Other"/>
    <s v="Hispanic"/>
    <s v="VIC00139"/>
    <n v="45"/>
    <s v="M"/>
    <s v="Firearm"/>
    <x v="1"/>
    <x v="2"/>
    <x v="0"/>
    <n v="1"/>
    <n v="47568.68"/>
    <s v="Yes"/>
    <n v="2"/>
    <n v="1"/>
    <x v="3"/>
  </r>
  <r>
    <s v="INC003025"/>
    <x v="8"/>
    <x v="4"/>
    <s v="Springfield"/>
    <s v="CA"/>
    <n v="8"/>
    <x v="0"/>
    <x v="4322"/>
    <s v="OFF0071"/>
    <s v="SUS00567"/>
    <n v="40"/>
    <s v="M"/>
    <s v="White"/>
    <s v="VIC00576"/>
    <n v="18"/>
    <s v="M"/>
    <s v="Firearm"/>
    <x v="1"/>
    <x v="0"/>
    <x v="3"/>
    <n v="3"/>
    <n v="40735.29"/>
    <s v="Yes"/>
    <n v="2"/>
    <n v="23"/>
    <x v="2"/>
  </r>
  <r>
    <s v="INC003108"/>
    <x v="0"/>
    <x v="1"/>
    <s v="Oakdale"/>
    <s v="IL"/>
    <n v="12"/>
    <x v="5"/>
    <x v="2319"/>
    <s v="OFF0096"/>
    <s v="SUS00466"/>
    <n v="52"/>
    <s v="F"/>
    <s v="Black"/>
    <s v="VIC00030"/>
    <n v="20"/>
    <s v="M"/>
    <s v="Firearm"/>
    <x v="1"/>
    <x v="4"/>
    <x v="1"/>
    <n v="0"/>
    <n v="2022.72"/>
    <s v="No"/>
    <n v="2"/>
    <n v="0"/>
    <x v="3"/>
  </r>
  <r>
    <s v="INC004886"/>
    <x v="23"/>
    <x v="6"/>
    <s v="Hillcrest"/>
    <s v="GA"/>
    <n v="10"/>
    <x v="0"/>
    <x v="4323"/>
    <s v="OFF0135"/>
    <s v="SUS00152"/>
    <n v="68"/>
    <s v="F"/>
    <s v="Hispanic"/>
    <m/>
    <n v="56"/>
    <s v="M"/>
    <s v="Firearm"/>
    <x v="1"/>
    <x v="0"/>
    <x v="3"/>
    <n v="5"/>
    <n v="32308.83"/>
    <s v="No"/>
    <n v="2"/>
    <n v="12"/>
    <x v="1"/>
  </r>
  <r>
    <s v="INC002562"/>
    <x v="21"/>
    <x v="1"/>
    <s v="Riverside"/>
    <s v="OH"/>
    <n v="6"/>
    <x v="1"/>
    <x v="4324"/>
    <s v="OFF0046"/>
    <s v="SUS00242"/>
    <n v="73"/>
    <s v="Other"/>
    <s v="White"/>
    <s v="VIC00194"/>
    <n v="44"/>
    <s v="F"/>
    <s v="Hands/Feet"/>
    <x v="2"/>
    <x v="1"/>
    <x v="1"/>
    <n v="3"/>
    <n v="30636.84"/>
    <s v="Yes"/>
    <n v="3"/>
    <n v="23"/>
    <x v="2"/>
  </r>
  <r>
    <s v="INC001567"/>
    <x v="2"/>
    <x v="0"/>
    <s v="Riverside"/>
    <s v="AZ"/>
    <n v="11"/>
    <x v="2"/>
    <x v="4325"/>
    <s v="OFF0048"/>
    <s v="SUS00631"/>
    <n v="42"/>
    <s v="M"/>
    <s v="Hispanic"/>
    <s v="VIC00133"/>
    <n v="62"/>
    <s v="M"/>
    <s v="Hands/Feet"/>
    <x v="2"/>
    <x v="3"/>
    <x v="1"/>
    <n v="5"/>
    <n v="495.36"/>
    <s v="No"/>
    <n v="3"/>
    <n v="18"/>
    <x v="2"/>
  </r>
  <r>
    <s v="INC004163"/>
    <x v="4"/>
    <x v="2"/>
    <s v="Springfield"/>
    <s v="NY"/>
    <n v="10"/>
    <x v="4"/>
    <x v="4326"/>
    <s v="OFF0118"/>
    <s v="NA"/>
    <n v="52"/>
    <s v="F"/>
    <s v="Black"/>
    <s v="VIC00939"/>
    <n v="74"/>
    <s v="M"/>
    <s v="KNIFE"/>
    <x v="2"/>
    <x v="2"/>
    <x v="1"/>
    <n v="2"/>
    <n v="13723.29"/>
    <s v="No"/>
    <n v="3"/>
    <n v="22"/>
    <x v="2"/>
  </r>
  <r>
    <s v="INC000555"/>
    <x v="9"/>
    <x v="1"/>
    <s v="Riverside"/>
    <s v="GA"/>
    <n v="6"/>
    <x v="5"/>
    <x v="4327"/>
    <s v="OFF0142"/>
    <s v="SUS00160"/>
    <n v="25"/>
    <s v="F"/>
    <s v="Other"/>
    <s v="VIC00251"/>
    <n v="10"/>
    <s v="M"/>
    <s v="Firearm"/>
    <x v="1"/>
    <x v="0"/>
    <x v="2"/>
    <n v="0"/>
    <n v="33415.379999999997"/>
    <s v="Yes"/>
    <n v="2"/>
    <n v="15"/>
    <x v="1"/>
  </r>
  <r>
    <s v="INC004566"/>
    <x v="13"/>
    <x v="3"/>
    <s v="Hillcrest"/>
    <s v="NC"/>
    <n v="11"/>
    <x v="2"/>
    <x v="4328"/>
    <s v="OFF0051"/>
    <s v="SUS00115"/>
    <n v="68"/>
    <s v="F"/>
    <s v="Hispanic"/>
    <s v="VIC00283"/>
    <n v="18"/>
    <s v="F"/>
    <s v="Firearm"/>
    <x v="1"/>
    <x v="1"/>
    <x v="1"/>
    <n v="4"/>
    <n v="46965.43"/>
    <s v="No"/>
    <n v="2"/>
    <n v="21"/>
    <x v="2"/>
  </r>
  <r>
    <s v="INC000078"/>
    <x v="1"/>
    <x v="2"/>
    <s v="Lakewood"/>
    <s v="CA"/>
    <n v="4"/>
    <x v="5"/>
    <x v="4329"/>
    <s v="OFF0030"/>
    <s v="SUS00010"/>
    <n v="52"/>
    <s v="M"/>
    <s v="White"/>
    <s v="VIC00916"/>
    <n v="56"/>
    <s v="M"/>
    <s v="Blunt Object"/>
    <x v="2"/>
    <x v="0"/>
    <x v="1"/>
    <n v="3"/>
    <n v="34495.120000000003"/>
    <s v="No"/>
    <n v="3"/>
    <n v="0"/>
    <x v="3"/>
  </r>
  <r>
    <s v="INC003323"/>
    <x v="20"/>
    <x v="6"/>
    <s v="Hillcrest"/>
    <s v="NY"/>
    <n v="8"/>
    <x v="7"/>
    <x v="39"/>
    <s v="OFF0145"/>
    <s v="SUS00034"/>
    <n v="57"/>
    <s v="F"/>
    <s v="Black"/>
    <s v="VIC00207"/>
    <n v="39"/>
    <s v="F"/>
    <s v="Hands/Feet"/>
    <x v="3"/>
    <x v="4"/>
    <x v="2"/>
    <n v="3"/>
    <n v="28675.18"/>
    <s v="Yes"/>
    <n v="4"/>
    <n v="0"/>
    <x v="3"/>
  </r>
  <r>
    <s v="INC000533"/>
    <x v="4"/>
    <x v="7"/>
    <s v="Hillcrest"/>
    <s v="PA"/>
    <n v="6"/>
    <x v="4"/>
    <x v="4330"/>
    <s v="OFF0015"/>
    <s v="SUS00539"/>
    <n v="19"/>
    <s v="F"/>
    <s v="Hispanic"/>
    <s v="VIC00534"/>
    <n v="49"/>
    <s v="F"/>
    <s v="Blunt Object"/>
    <x v="1"/>
    <x v="0"/>
    <x v="1"/>
    <n v="0"/>
    <n v="16755.150000000001"/>
    <s v="No"/>
    <n v="2"/>
    <n v="20"/>
    <x v="2"/>
  </r>
  <r>
    <s v="INC001924"/>
    <x v="8"/>
    <x v="8"/>
    <s v="Springfield"/>
    <s v="AZ"/>
    <n v="3"/>
    <x v="3"/>
    <x v="4331"/>
    <s v="OFF0113"/>
    <s v="NA"/>
    <n v="52"/>
    <s v="F"/>
    <s v="Black"/>
    <s v="VIC00884"/>
    <n v="40"/>
    <s v="F"/>
    <s v="Firearm"/>
    <x v="2"/>
    <x v="1"/>
    <x v="0"/>
    <n v="0"/>
    <n v="23008.85"/>
    <s v="Yes"/>
    <n v="3"/>
    <n v="16"/>
    <x v="1"/>
  </r>
  <r>
    <s v="INC001020"/>
    <x v="14"/>
    <x v="7"/>
    <s v="Riverside"/>
    <s v="PA"/>
    <n v="5"/>
    <x v="3"/>
    <x v="4332"/>
    <s v="OFF0022"/>
    <s v="SUS00217"/>
    <n v="47"/>
    <s v="Other"/>
    <s v="White"/>
    <s v="VIC00310"/>
    <n v="79"/>
    <s v="M"/>
    <s v="KNIFE"/>
    <x v="2"/>
    <x v="2"/>
    <x v="0"/>
    <n v="4"/>
    <n v="47329.599999999999"/>
    <s v="No"/>
    <n v="3"/>
    <n v="19"/>
    <x v="2"/>
  </r>
  <r>
    <s v="INC003655"/>
    <x v="18"/>
    <x v="2"/>
    <s v="Riverside"/>
    <s v="IL"/>
    <n v="10"/>
    <x v="1"/>
    <x v="4333"/>
    <s v="OFF0138"/>
    <s v="SUS00206"/>
    <n v="51"/>
    <s v="F"/>
    <s v="Other"/>
    <s v="VIC00905"/>
    <n v="64"/>
    <s v="M"/>
    <s v="Firearm"/>
    <x v="3"/>
    <x v="2"/>
    <x v="1"/>
    <n v="3"/>
    <n v="43168.24"/>
    <s v="Yes"/>
    <n v="4"/>
    <n v="8"/>
    <x v="0"/>
  </r>
  <r>
    <s v="INC001275"/>
    <x v="23"/>
    <x v="1"/>
    <s v="Riverside"/>
    <s v="NC"/>
    <n v="1"/>
    <x v="1"/>
    <x v="4334"/>
    <s v="OFF0007"/>
    <s v="SUS00067"/>
    <n v="22"/>
    <s v="M"/>
    <s v="Black"/>
    <s v="VIC00279"/>
    <n v="30"/>
    <s v="M"/>
    <s v="Firearm"/>
    <x v="1"/>
    <x v="1"/>
    <x v="3"/>
    <n v="0"/>
    <n v="19136.2"/>
    <s v="No"/>
    <n v="2"/>
    <n v="18"/>
    <x v="2"/>
  </r>
  <r>
    <s v="INC004327"/>
    <x v="15"/>
    <x v="9"/>
    <s v="Maplewood"/>
    <s v="CA"/>
    <n v="12"/>
    <x v="6"/>
    <x v="4335"/>
    <s v="OFF0008"/>
    <s v="SUS00195"/>
    <n v="57"/>
    <s v="F"/>
    <s v="Asian"/>
    <s v="VIC00605"/>
    <n v="80"/>
    <s v="Other"/>
    <s v="Firearm"/>
    <x v="3"/>
    <x v="0"/>
    <x v="1"/>
    <n v="0"/>
    <n v="0"/>
    <s v="No"/>
    <n v="4"/>
    <n v="17"/>
    <x v="1"/>
  </r>
  <r>
    <s v="INC000763"/>
    <x v="0"/>
    <x v="0"/>
    <s v="Fairview"/>
    <s v="AZ"/>
    <n v="8"/>
    <x v="6"/>
    <x v="4336"/>
    <s v="OFF0023"/>
    <s v="SUS00058"/>
    <n v="16"/>
    <s v="F"/>
    <s v="Black"/>
    <s v="VIC00305"/>
    <n v="79"/>
    <s v="M"/>
    <s v="Hands/Feet"/>
    <x v="1"/>
    <x v="2"/>
    <x v="1"/>
    <n v="0"/>
    <n v="34935.050000000003"/>
    <s v="No"/>
    <n v="2"/>
    <n v="14"/>
    <x v="1"/>
  </r>
  <r>
    <s v="INC002211"/>
    <x v="6"/>
    <x v="3"/>
    <s v="Oakdale"/>
    <s v="OH"/>
    <n v="3"/>
    <x v="3"/>
    <x v="4337"/>
    <s v="OFF0125"/>
    <s v="SUS00431"/>
    <n v="62"/>
    <s v="M"/>
    <s v="Black"/>
    <s v="VIC00395"/>
    <n v="56"/>
    <s v="F"/>
    <s v="KNIFE"/>
    <x v="2"/>
    <x v="1"/>
    <x v="1"/>
    <n v="0"/>
    <n v="20697.79"/>
    <s v="No"/>
    <n v="3"/>
    <n v="19"/>
    <x v="2"/>
  </r>
  <r>
    <s v="INC001536"/>
    <x v="4"/>
    <x v="5"/>
    <s v="Hillcrest"/>
    <s v="GA"/>
    <n v="11"/>
    <x v="3"/>
    <x v="4338"/>
    <s v="OFF0131"/>
    <s v="SUS00012"/>
    <n v="36"/>
    <s v="F"/>
    <s v="Black"/>
    <s v="VIC00276"/>
    <n v="37"/>
    <s v="M"/>
    <s v="Blunt Object"/>
    <x v="0"/>
    <x v="3"/>
    <x v="1"/>
    <n v="5"/>
    <n v="23662.63"/>
    <s v="Yes"/>
    <n v="1"/>
    <n v="9"/>
    <x v="0"/>
  </r>
  <r>
    <s v="INC004022"/>
    <x v="20"/>
    <x v="7"/>
    <s v="Springfield"/>
    <s v="GA"/>
    <n v="9"/>
    <x v="1"/>
    <x v="4339"/>
    <s v="OFF0022"/>
    <s v="SUS00723"/>
    <n v="57"/>
    <s v="F"/>
    <s v="Other"/>
    <s v="VIC00864"/>
    <n v="69"/>
    <s v="M"/>
    <s v="Firearm"/>
    <x v="1"/>
    <x v="2"/>
    <x v="0"/>
    <n v="4"/>
    <n v="18833.52"/>
    <s v="Yes"/>
    <n v="2"/>
    <n v="4"/>
    <x v="3"/>
  </r>
  <r>
    <s v="INC004739"/>
    <x v="7"/>
    <x v="1"/>
    <s v="Maplewood"/>
    <s v="TX"/>
    <n v="8"/>
    <x v="2"/>
    <x v="4340"/>
    <s v="OFF0031"/>
    <s v="SUS00553"/>
    <n v="42"/>
    <s v="M"/>
    <s v="Other"/>
    <s v="VIC00642"/>
    <n v="48"/>
    <s v="M"/>
    <s v="Firearm"/>
    <x v="0"/>
    <x v="0"/>
    <x v="2"/>
    <n v="2"/>
    <n v="34147.53"/>
    <s v="No"/>
    <n v="1"/>
    <n v="0"/>
    <x v="3"/>
  </r>
  <r>
    <s v="INC001870"/>
    <x v="14"/>
    <x v="8"/>
    <s v="Springfield"/>
    <s v="AZ"/>
    <n v="7"/>
    <x v="2"/>
    <x v="4341"/>
    <s v="OFF0124"/>
    <s v="SUS00666"/>
    <n v="18"/>
    <s v="F"/>
    <s v="Black"/>
    <s v="VIC00606"/>
    <n v="38"/>
    <s v="M"/>
    <s v="Unarmed"/>
    <x v="3"/>
    <x v="3"/>
    <x v="3"/>
    <n v="2"/>
    <n v="18410.669999999998"/>
    <s v="No"/>
    <n v="4"/>
    <n v="23"/>
    <x v="2"/>
  </r>
  <r>
    <s v="INC000757"/>
    <x v="5"/>
    <x v="3"/>
    <s v="Maplewood"/>
    <s v="NC"/>
    <n v="10"/>
    <x v="5"/>
    <x v="4342"/>
    <s v="OFF0093"/>
    <s v="SUS00637"/>
    <n v="20"/>
    <s v="M"/>
    <s v="Black"/>
    <s v="VIC00307"/>
    <n v="79"/>
    <s v="M"/>
    <s v="Hands/Feet"/>
    <x v="1"/>
    <x v="4"/>
    <x v="3"/>
    <n v="0"/>
    <n v="6065.26"/>
    <s v="No"/>
    <n v="2"/>
    <n v="1"/>
    <x v="3"/>
  </r>
  <r>
    <s v="INC000880"/>
    <x v="11"/>
    <x v="2"/>
    <s v="Lakewood"/>
    <s v="OH"/>
    <n v="3"/>
    <x v="6"/>
    <x v="4343"/>
    <s v="OFF0138"/>
    <s v="SUS00379"/>
    <n v="36"/>
    <s v="Other"/>
    <s v="Other"/>
    <s v="VIC00480"/>
    <n v="80"/>
    <s v="F"/>
    <s v="Firearm"/>
    <x v="0"/>
    <x v="0"/>
    <x v="2"/>
    <n v="1"/>
    <n v="49169.3"/>
    <s v="No"/>
    <n v="1"/>
    <n v="1"/>
    <x v="3"/>
  </r>
  <r>
    <s v="INC000274"/>
    <x v="7"/>
    <x v="9"/>
    <s v="Springfield"/>
    <s v="OH"/>
    <n v="2"/>
    <x v="5"/>
    <x v="4344"/>
    <s v="OFF0071"/>
    <s v="SUS00731"/>
    <n v="63"/>
    <s v="Other"/>
    <s v="Black"/>
    <s v="VIC00221"/>
    <n v="48"/>
    <s v="M"/>
    <s v="Firearm"/>
    <x v="2"/>
    <x v="2"/>
    <x v="3"/>
    <n v="5"/>
    <n v="29343.62"/>
    <s v="Yes"/>
    <n v="3"/>
    <n v="10"/>
    <x v="0"/>
  </r>
  <r>
    <s v="INC004890"/>
    <x v="20"/>
    <x v="1"/>
    <s v="Oakdale"/>
    <s v="AZ"/>
    <n v="8"/>
    <x v="7"/>
    <x v="39"/>
    <s v="OFF0147"/>
    <s v="SUS00636"/>
    <n v="18"/>
    <s v="M"/>
    <s v="Other"/>
    <s v="VIC00717"/>
    <n v="42"/>
    <s v="M"/>
    <s v="Hands/Feet"/>
    <x v="3"/>
    <x v="4"/>
    <x v="1"/>
    <n v="2"/>
    <n v="12767.04"/>
    <s v="No"/>
    <n v="4"/>
    <n v="0"/>
    <x v="3"/>
  </r>
  <r>
    <s v="INC002927"/>
    <x v="23"/>
    <x v="5"/>
    <s v="Riverside"/>
    <s v="AZ"/>
    <n v="5"/>
    <x v="0"/>
    <x v="4345"/>
    <s v="OFF0110"/>
    <s v="SUS00519"/>
    <n v="57"/>
    <s v="F"/>
    <s v="Black"/>
    <s v="VIC00356"/>
    <n v="56"/>
    <s v="M"/>
    <s v="Blunt Object"/>
    <x v="1"/>
    <x v="3"/>
    <x v="2"/>
    <n v="5"/>
    <n v="38047.629999999997"/>
    <s v="Yes"/>
    <n v="2"/>
    <n v="13"/>
    <x v="1"/>
  </r>
  <r>
    <s v="INC003042"/>
    <x v="4"/>
    <x v="0"/>
    <s v="Fairview"/>
    <s v="GA"/>
    <n v="11"/>
    <x v="1"/>
    <x v="4346"/>
    <s v="OFF0145"/>
    <s v="NA"/>
    <n v="52"/>
    <s v="F"/>
    <s v="Black"/>
    <s v="VIC00057"/>
    <n v="76"/>
    <s v="M"/>
    <s v="Blunt Object"/>
    <x v="0"/>
    <x v="4"/>
    <x v="0"/>
    <n v="3"/>
    <n v="1105.83"/>
    <s v="No"/>
    <n v="1"/>
    <n v="19"/>
    <x v="2"/>
  </r>
  <r>
    <s v="INC004859"/>
    <x v="25"/>
    <x v="8"/>
    <s v="Hillcrest"/>
    <s v="TX"/>
    <n v="4"/>
    <x v="1"/>
    <x v="4347"/>
    <s v="OFF0069"/>
    <s v="SUS00396"/>
    <n v="42"/>
    <s v="M"/>
    <s v="White"/>
    <s v="VIC00758"/>
    <n v="66"/>
    <s v="Other"/>
    <s v="Firearm"/>
    <x v="0"/>
    <x v="4"/>
    <x v="3"/>
    <n v="3"/>
    <n v="17364.2"/>
    <s v="Yes"/>
    <n v="1"/>
    <n v="7"/>
    <x v="0"/>
  </r>
  <r>
    <s v="INC001676"/>
    <x v="11"/>
    <x v="4"/>
    <s v="Springfield"/>
    <s v="OH"/>
    <n v="11"/>
    <x v="0"/>
    <x v="4348"/>
    <s v="OFF0121"/>
    <s v="SUS00754"/>
    <n v="51"/>
    <s v="F"/>
    <s v="Black"/>
    <s v="VIC00546"/>
    <n v="23"/>
    <s v="M"/>
    <s v="Hands/Feet"/>
    <x v="1"/>
    <x v="4"/>
    <x v="1"/>
    <n v="0"/>
    <n v="36300.67"/>
    <s v="Yes"/>
    <n v="2"/>
    <n v="4"/>
    <x v="3"/>
  </r>
  <r>
    <s v="INC001626"/>
    <x v="23"/>
    <x v="7"/>
    <s v="Oakdale"/>
    <s v="NY"/>
    <n v="11"/>
    <x v="5"/>
    <x v="4349"/>
    <s v="OFF0044"/>
    <s v="SUS00724"/>
    <n v="52"/>
    <s v="M"/>
    <s v="Hispanic"/>
    <s v="VIC00573"/>
    <n v="84"/>
    <s v="M"/>
    <s v="Firearm"/>
    <x v="2"/>
    <x v="0"/>
    <x v="0"/>
    <n v="0"/>
    <n v="35577.46"/>
    <s v="No"/>
    <n v="3"/>
    <n v="14"/>
    <x v="1"/>
  </r>
  <r>
    <s v="INC001414"/>
    <x v="0"/>
    <x v="5"/>
    <s v="Hillcrest"/>
    <s v="IL"/>
    <n v="8"/>
    <x v="4"/>
    <x v="4350"/>
    <s v="OFF0119"/>
    <s v="SUS00665"/>
    <n v="25"/>
    <s v="M"/>
    <s v="Black"/>
    <s v="VIC00818"/>
    <n v="54"/>
    <s v="M"/>
    <s v="Firearm"/>
    <x v="1"/>
    <x v="0"/>
    <x v="1"/>
    <n v="0"/>
    <n v="33133.040000000001"/>
    <s v="Yes"/>
    <n v="2"/>
    <n v="2"/>
    <x v="3"/>
  </r>
  <r>
    <s v="INC001785"/>
    <x v="11"/>
    <x v="7"/>
    <s v="Maplewood"/>
    <s v="GA"/>
    <n v="5"/>
    <x v="3"/>
    <x v="4351"/>
    <s v="OFF0036"/>
    <s v="SUS00627"/>
    <n v="71"/>
    <s v="M"/>
    <s v="Hispanic"/>
    <s v="VIC00903"/>
    <n v="55"/>
    <s v="M"/>
    <s v="KNIFE"/>
    <x v="2"/>
    <x v="3"/>
    <x v="1"/>
    <n v="2"/>
    <n v="20.66"/>
    <s v="Yes"/>
    <n v="3"/>
    <n v="5"/>
    <x v="3"/>
  </r>
  <r>
    <s v="INC002921"/>
    <x v="8"/>
    <x v="9"/>
    <s v="Fairview"/>
    <s v="TX"/>
    <n v="3"/>
    <x v="5"/>
    <x v="4352"/>
    <s v="OFF0037"/>
    <s v="SUS00734"/>
    <n v="29"/>
    <s v="M"/>
    <s v="Asian"/>
    <s v="VIC00291"/>
    <n v="51"/>
    <s v="F"/>
    <s v="Firearm"/>
    <x v="2"/>
    <x v="2"/>
    <x v="1"/>
    <n v="5"/>
    <n v="6079.75"/>
    <s v="No"/>
    <n v="3"/>
    <n v="2"/>
    <x v="3"/>
  </r>
  <r>
    <s v="INC003370"/>
    <x v="9"/>
    <x v="1"/>
    <s v="Maplewood"/>
    <s v="NY"/>
    <n v="8"/>
    <x v="7"/>
    <x v="39"/>
    <s v="OFF0066"/>
    <s v="SUS00779"/>
    <n v="66"/>
    <s v="F"/>
    <s v="Other"/>
    <s v="VIC00860"/>
    <n v="47"/>
    <s v="F"/>
    <s v="Firearm"/>
    <x v="0"/>
    <x v="0"/>
    <x v="0"/>
    <n v="2"/>
    <n v="30624.720000000001"/>
    <s v="No"/>
    <n v="1"/>
    <n v="0"/>
    <x v="3"/>
  </r>
  <r>
    <s v="INC001306"/>
    <x v="14"/>
    <x v="7"/>
    <s v="Lakewood"/>
    <s v="TX"/>
    <n v="8"/>
    <x v="0"/>
    <x v="4353"/>
    <s v="OFF0031"/>
    <s v="SUS00302"/>
    <n v="46"/>
    <s v="Other"/>
    <s v="Black"/>
    <s v="VIC00119"/>
    <n v="11"/>
    <s v="Other"/>
    <s v="Hands/Feet"/>
    <x v="1"/>
    <x v="3"/>
    <x v="3"/>
    <n v="2"/>
    <n v="16288.17"/>
    <s v="No"/>
    <n v="2"/>
    <n v="13"/>
    <x v="1"/>
  </r>
  <r>
    <s v="INC003188"/>
    <x v="20"/>
    <x v="7"/>
    <s v="Hillcrest"/>
    <s v="FL"/>
    <n v="12"/>
    <x v="0"/>
    <x v="4354"/>
    <s v="OFF0012"/>
    <s v="SUS00207"/>
    <n v="59"/>
    <s v="F"/>
    <s v="Asian"/>
    <s v="VIC00952"/>
    <n v="78"/>
    <s v="M"/>
    <s v="Firearm"/>
    <x v="3"/>
    <x v="2"/>
    <x v="0"/>
    <n v="4"/>
    <n v="7849.72"/>
    <s v="Yes"/>
    <n v="4"/>
    <n v="5"/>
    <x v="3"/>
  </r>
  <r>
    <s v="INC004792"/>
    <x v="23"/>
    <x v="4"/>
    <s v="Springfield"/>
    <s v="OH"/>
    <n v="8"/>
    <x v="3"/>
    <x v="4355"/>
    <s v="OFF0136"/>
    <s v="NA"/>
    <n v="52"/>
    <s v="F"/>
    <s v="Black"/>
    <s v="VIC00287"/>
    <n v="56"/>
    <s v="M"/>
    <s v="KNIFE"/>
    <x v="2"/>
    <x v="1"/>
    <x v="1"/>
    <n v="4"/>
    <n v="40559.269999999997"/>
    <s v="Yes"/>
    <n v="3"/>
    <n v="20"/>
    <x v="2"/>
  </r>
  <r>
    <s v="INC000281"/>
    <x v="2"/>
    <x v="5"/>
    <s v="Hillcrest"/>
    <s v="CA"/>
    <n v="8"/>
    <x v="7"/>
    <x v="39"/>
    <s v="OFF0147"/>
    <s v="SUS00703"/>
    <n v="62"/>
    <s v="M"/>
    <s v="Black"/>
    <s v="VIC00503"/>
    <n v="68"/>
    <s v="M"/>
    <s v="Firearm"/>
    <x v="3"/>
    <x v="2"/>
    <x v="1"/>
    <n v="5"/>
    <n v="36548.93"/>
    <s v="Yes"/>
    <n v="4"/>
    <n v="0"/>
    <x v="3"/>
  </r>
  <r>
    <s v="INC001891"/>
    <x v="2"/>
    <x v="2"/>
    <s v="Maplewood"/>
    <s v="NY"/>
    <n v="7"/>
    <x v="3"/>
    <x v="4356"/>
    <s v="OFF0113"/>
    <s v="SUS00453"/>
    <n v="36"/>
    <s v="F"/>
    <s v="Hispanic"/>
    <s v="VIC00385"/>
    <n v="53"/>
    <s v="M"/>
    <s v="Firearm"/>
    <x v="3"/>
    <x v="2"/>
    <x v="0"/>
    <n v="0"/>
    <n v="21355.15"/>
    <s v="No"/>
    <n v="4"/>
    <n v="23"/>
    <x v="2"/>
  </r>
  <r>
    <s v="INC003872"/>
    <x v="0"/>
    <x v="3"/>
    <s v="Maplewood"/>
    <s v="NY"/>
    <n v="10"/>
    <x v="3"/>
    <x v="4357"/>
    <s v="OFF0107"/>
    <s v="SUS00350"/>
    <n v="70"/>
    <s v="Other"/>
    <s v="Hispanic"/>
    <s v="VIC00833"/>
    <n v="86"/>
    <s v="M"/>
    <s v="Firearm"/>
    <x v="1"/>
    <x v="0"/>
    <x v="0"/>
    <n v="0"/>
    <n v="26708.52"/>
    <s v="Yes"/>
    <n v="2"/>
    <n v="16"/>
    <x v="1"/>
  </r>
  <r>
    <s v="INC001552"/>
    <x v="12"/>
    <x v="4"/>
    <s v="Springfield"/>
    <s v="CA"/>
    <n v="1"/>
    <x v="0"/>
    <x v="4358"/>
    <s v="OFF0026"/>
    <s v="SUS00120"/>
    <n v="60"/>
    <s v="F"/>
    <s v="Asian"/>
    <s v="VIC00430"/>
    <n v="39"/>
    <s v="F"/>
    <s v="KNIFE"/>
    <x v="0"/>
    <x v="3"/>
    <x v="1"/>
    <n v="3"/>
    <n v="9307.1200000000008"/>
    <s v="No"/>
    <n v="1"/>
    <n v="0"/>
    <x v="3"/>
  </r>
  <r>
    <s v="INC000727"/>
    <x v="8"/>
    <x v="2"/>
    <s v="Oakdale"/>
    <s v="AZ"/>
    <n v="10"/>
    <x v="5"/>
    <x v="4359"/>
    <s v="OFF0043"/>
    <s v="SUS00109"/>
    <n v="17"/>
    <s v="M"/>
    <s v="Hispanic"/>
    <s v="VIC00696"/>
    <n v="12"/>
    <s v="M"/>
    <s v="Unarmed"/>
    <x v="1"/>
    <x v="0"/>
    <x v="2"/>
    <n v="1"/>
    <n v="14752.26"/>
    <s v="No"/>
    <n v="2"/>
    <n v="6"/>
    <x v="0"/>
  </r>
  <r>
    <s v="INC002612"/>
    <x v="18"/>
    <x v="1"/>
    <s v="Fairview"/>
    <s v="GA"/>
    <n v="7"/>
    <x v="4"/>
    <x v="4360"/>
    <s v="OFF0058"/>
    <s v="NA"/>
    <n v="52"/>
    <s v="F"/>
    <s v="Black"/>
    <m/>
    <n v="56"/>
    <s v="M"/>
    <s v="Firearm"/>
    <x v="2"/>
    <x v="2"/>
    <x v="3"/>
    <n v="5"/>
    <n v="31475.84"/>
    <s v="No"/>
    <n v="3"/>
    <n v="1"/>
    <x v="3"/>
  </r>
  <r>
    <s v="INC000140"/>
    <x v="23"/>
    <x v="3"/>
    <s v="Riverside"/>
    <s v="TX"/>
    <n v="8"/>
    <x v="3"/>
    <x v="4361"/>
    <s v="OFF0128"/>
    <s v="SUS00556"/>
    <n v="49"/>
    <s v="M"/>
    <s v="White"/>
    <s v="VIC00441"/>
    <n v="67"/>
    <s v="M"/>
    <s v="KNIFE"/>
    <x v="0"/>
    <x v="2"/>
    <x v="3"/>
    <n v="5"/>
    <n v="43018.04"/>
    <s v="Yes"/>
    <n v="1"/>
    <n v="1"/>
    <x v="3"/>
  </r>
  <r>
    <s v="INC004728"/>
    <x v="20"/>
    <x v="1"/>
    <s v="Maplewood"/>
    <s v="OH"/>
    <n v="4"/>
    <x v="4"/>
    <x v="4362"/>
    <s v="OFF0090"/>
    <s v="SUS00577"/>
    <n v="19"/>
    <s v="Other"/>
    <s v="Hispanic"/>
    <s v="VIC00855"/>
    <n v="42"/>
    <s v="F"/>
    <s v="Firearm"/>
    <x v="0"/>
    <x v="0"/>
    <x v="2"/>
    <n v="5"/>
    <n v="42863.99"/>
    <s v="No"/>
    <n v="1"/>
    <n v="18"/>
    <x v="2"/>
  </r>
  <r>
    <s v="INC004685"/>
    <x v="17"/>
    <x v="5"/>
    <s v="Lakewood"/>
    <s v="TX"/>
    <n v="10"/>
    <x v="1"/>
    <x v="4363"/>
    <s v="OFF0002"/>
    <s v="SUS00043"/>
    <n v="26"/>
    <s v="Other"/>
    <s v="Hispanic"/>
    <s v="VIC00699"/>
    <n v="57"/>
    <s v="M"/>
    <s v="Firearm"/>
    <x v="0"/>
    <x v="4"/>
    <x v="2"/>
    <n v="1"/>
    <n v="48386.78"/>
    <s v="No"/>
    <n v="1"/>
    <n v="3"/>
    <x v="3"/>
  </r>
  <r>
    <s v="INC004218"/>
    <x v="2"/>
    <x v="1"/>
    <s v="Fairview"/>
    <s v="GA"/>
    <n v="11"/>
    <x v="0"/>
    <x v="4364"/>
    <s v="OFF0018"/>
    <s v="SUS00350"/>
    <n v="52"/>
    <s v="Other"/>
    <s v="Black"/>
    <s v="VIC00615"/>
    <n v="56"/>
    <s v="F"/>
    <s v="KNIFE"/>
    <x v="3"/>
    <x v="4"/>
    <x v="3"/>
    <n v="4"/>
    <n v="37840.559999999998"/>
    <s v="No"/>
    <n v="4"/>
    <n v="6"/>
    <x v="0"/>
  </r>
  <r>
    <s v="INC004968"/>
    <x v="21"/>
    <x v="0"/>
    <s v="Oakdale"/>
    <s v="NC"/>
    <n v="5"/>
    <x v="1"/>
    <x v="4365"/>
    <s v="OFF0077"/>
    <s v="SUS00179"/>
    <n v="27"/>
    <s v="M"/>
    <s v="Black"/>
    <s v="VIC00966"/>
    <n v="37"/>
    <s v="M"/>
    <s v="Firearm"/>
    <x v="0"/>
    <x v="4"/>
    <x v="0"/>
    <n v="1"/>
    <n v="49559.65"/>
    <s v="No"/>
    <n v="1"/>
    <n v="11"/>
    <x v="0"/>
  </r>
  <r>
    <s v="INC003889"/>
    <x v="8"/>
    <x v="6"/>
    <s v="Hillcrest"/>
    <s v="NY"/>
    <n v="7"/>
    <x v="4"/>
    <x v="4366"/>
    <s v="OFF0028"/>
    <s v="SUS00057"/>
    <n v="52"/>
    <s v="F"/>
    <s v="Hispanic"/>
    <s v="VIC00107"/>
    <n v="52"/>
    <s v="M"/>
    <s v="Hands/Feet"/>
    <x v="1"/>
    <x v="3"/>
    <x v="1"/>
    <n v="1"/>
    <n v="0"/>
    <s v="No"/>
    <n v="2"/>
    <n v="9"/>
    <x v="0"/>
  </r>
  <r>
    <s v="INC002646"/>
    <x v="9"/>
    <x v="9"/>
    <s v="Hillcrest"/>
    <s v="GA"/>
    <n v="7"/>
    <x v="1"/>
    <x v="4367"/>
    <s v="OFF0027"/>
    <s v="NA"/>
    <n v="52"/>
    <s v="F"/>
    <s v="Black"/>
    <s v="VIC00293"/>
    <n v="70"/>
    <s v="F"/>
    <s v="Unarmed"/>
    <x v="3"/>
    <x v="0"/>
    <x v="1"/>
    <n v="3"/>
    <n v="10672.89"/>
    <s v="Yes"/>
    <n v="4"/>
    <n v="15"/>
    <x v="1"/>
  </r>
  <r>
    <s v="INC002678"/>
    <x v="28"/>
    <x v="6"/>
    <s v="Oakdale"/>
    <s v="FL"/>
    <n v="2"/>
    <x v="1"/>
    <x v="4368"/>
    <s v="OFF0090"/>
    <s v="SUS00017"/>
    <n v="24"/>
    <s v="Other"/>
    <s v="Hispanic"/>
    <s v="VIC00406"/>
    <n v="21"/>
    <s v="M"/>
    <s v="Firearm"/>
    <x v="3"/>
    <x v="0"/>
    <x v="0"/>
    <n v="2"/>
    <n v="30856.15"/>
    <s v="Yes"/>
    <n v="4"/>
    <n v="12"/>
    <x v="1"/>
  </r>
  <r>
    <s v="INC002722"/>
    <x v="11"/>
    <x v="4"/>
    <s v="Maplewood"/>
    <s v="FL"/>
    <n v="1"/>
    <x v="3"/>
    <x v="4369"/>
    <s v="OFF0028"/>
    <s v="SUS00478"/>
    <n v="73"/>
    <s v="F"/>
    <s v="Asian"/>
    <s v="VIC00988"/>
    <n v="17"/>
    <s v="M"/>
    <s v="Blunt Object"/>
    <x v="2"/>
    <x v="2"/>
    <x v="2"/>
    <n v="2"/>
    <n v="6801.7"/>
    <s v="Yes"/>
    <n v="3"/>
    <n v="9"/>
    <x v="0"/>
  </r>
  <r>
    <s v="INC002375"/>
    <x v="21"/>
    <x v="4"/>
    <s v="Fairview"/>
    <s v="GA"/>
    <n v="1"/>
    <x v="1"/>
    <x v="4370"/>
    <s v="OFF0134"/>
    <s v="SUS00439"/>
    <n v="46"/>
    <s v="F"/>
    <s v="Black"/>
    <s v="VIC00333"/>
    <n v="10"/>
    <s v="F"/>
    <s v="Blunt Object"/>
    <x v="1"/>
    <x v="0"/>
    <x v="1"/>
    <n v="2"/>
    <n v="44020.86"/>
    <s v="Yes"/>
    <n v="2"/>
    <n v="17"/>
    <x v="1"/>
  </r>
  <r>
    <s v="INC000811"/>
    <x v="0"/>
    <x v="9"/>
    <s v="Springfield"/>
    <s v="TX"/>
    <n v="8"/>
    <x v="7"/>
    <x v="39"/>
    <s v="OFF0114"/>
    <s v="NA"/>
    <n v="52"/>
    <s v="F"/>
    <s v="Black"/>
    <s v="VIC00861"/>
    <n v="42"/>
    <s v="M"/>
    <s v="Hands/Feet"/>
    <x v="1"/>
    <x v="2"/>
    <x v="2"/>
    <n v="0"/>
    <n v="5498.28"/>
    <s v="No"/>
    <n v="2"/>
    <n v="0"/>
    <x v="3"/>
  </r>
  <r>
    <s v="INC004997"/>
    <x v="15"/>
    <x v="6"/>
    <s v="Fairview"/>
    <s v="PA"/>
    <n v="5"/>
    <x v="4"/>
    <x v="4371"/>
    <s v="OFF0072"/>
    <s v="SUS00639"/>
    <n v="72"/>
    <s v="F"/>
    <s v="White"/>
    <m/>
    <n v="56"/>
    <s v="M"/>
    <s v="Unarmed"/>
    <x v="1"/>
    <x v="0"/>
    <x v="1"/>
    <n v="4"/>
    <n v="23599.98"/>
    <s v="Yes"/>
    <n v="2"/>
    <n v="5"/>
    <x v="3"/>
  </r>
  <r>
    <s v="INC000454"/>
    <x v="2"/>
    <x v="5"/>
    <s v="Maplewood"/>
    <s v="IL"/>
    <n v="6"/>
    <x v="6"/>
    <x v="4372"/>
    <s v="OFF0041"/>
    <s v="SUS00212"/>
    <n v="52"/>
    <s v="F"/>
    <s v="White"/>
    <s v="VIC00158"/>
    <n v="52"/>
    <s v="M"/>
    <s v="Firearm"/>
    <x v="0"/>
    <x v="0"/>
    <x v="1"/>
    <n v="0"/>
    <n v="11301.82"/>
    <s v="Yes"/>
    <n v="1"/>
    <n v="14"/>
    <x v="1"/>
  </r>
  <r>
    <s v="INC004235"/>
    <x v="28"/>
    <x v="8"/>
    <s v="Maplewood"/>
    <s v="TX"/>
    <n v="8"/>
    <x v="0"/>
    <x v="4373"/>
    <s v="OFF0039"/>
    <s v="SUS00627"/>
    <n v="35"/>
    <s v="F"/>
    <s v="White"/>
    <s v="VIC00486"/>
    <n v="25"/>
    <s v="M"/>
    <s v="Firearm"/>
    <x v="3"/>
    <x v="4"/>
    <x v="1"/>
    <n v="3"/>
    <n v="49764.55"/>
    <s v="No"/>
    <n v="4"/>
    <n v="13"/>
    <x v="1"/>
  </r>
  <r>
    <s v="INC003207"/>
    <x v="18"/>
    <x v="6"/>
    <s v="Riverside"/>
    <s v="PA"/>
    <n v="6"/>
    <x v="2"/>
    <x v="4374"/>
    <s v="OFF0131"/>
    <s v="SUS00054"/>
    <n v="20"/>
    <s v="F"/>
    <s v="Black"/>
    <s v="VIC00413"/>
    <n v="50"/>
    <s v="F"/>
    <s v="Firearm"/>
    <x v="1"/>
    <x v="0"/>
    <x v="3"/>
    <n v="1"/>
    <n v="6762.99"/>
    <s v="No"/>
    <n v="2"/>
    <n v="17"/>
    <x v="1"/>
  </r>
  <r>
    <s v="INC000768"/>
    <x v="9"/>
    <x v="0"/>
    <s v="Oakdale"/>
    <s v="TX"/>
    <n v="7"/>
    <x v="2"/>
    <x v="4375"/>
    <s v="OFF0063"/>
    <s v="NA"/>
    <n v="52"/>
    <s v="F"/>
    <s v="Black"/>
    <s v="VIC00832"/>
    <n v="18"/>
    <s v="F"/>
    <s v="Blunt Object"/>
    <x v="1"/>
    <x v="3"/>
    <x v="2"/>
    <n v="0"/>
    <n v="42475.21"/>
    <s v="Yes"/>
    <n v="2"/>
    <n v="19"/>
    <x v="2"/>
  </r>
  <r>
    <s v="INC002473"/>
    <x v="20"/>
    <x v="7"/>
    <s v="Fairview"/>
    <s v="NY"/>
    <n v="11"/>
    <x v="4"/>
    <x v="4376"/>
    <s v="OFF0010"/>
    <s v="SUS00192"/>
    <n v="47"/>
    <s v="F"/>
    <s v="Black"/>
    <s v="VIC00884"/>
    <n v="85"/>
    <s v="M"/>
    <s v="KNIFE"/>
    <x v="1"/>
    <x v="0"/>
    <x v="3"/>
    <n v="0"/>
    <n v="12989.44"/>
    <s v="No"/>
    <n v="2"/>
    <n v="22"/>
    <x v="2"/>
  </r>
  <r>
    <s v="INC001079"/>
    <x v="11"/>
    <x v="9"/>
    <s v="Fairview"/>
    <s v="GA"/>
    <n v="9"/>
    <x v="2"/>
    <x v="4377"/>
    <s v="OFF0138"/>
    <s v="SUS00357"/>
    <n v="36"/>
    <s v="M"/>
    <s v="Hispanic"/>
    <s v="VIC00828"/>
    <n v="90"/>
    <s v="M"/>
    <s v="Unarmed"/>
    <x v="3"/>
    <x v="0"/>
    <x v="1"/>
    <n v="2"/>
    <n v="6653.48"/>
    <s v="No"/>
    <n v="4"/>
    <n v="9"/>
    <x v="0"/>
  </r>
  <r>
    <s v="INC001852"/>
    <x v="14"/>
    <x v="2"/>
    <s v="Maplewood"/>
    <s v="TX"/>
    <n v="2"/>
    <x v="5"/>
    <x v="4378"/>
    <s v="OFF0064"/>
    <s v="SUS00691"/>
    <n v="19"/>
    <s v="F"/>
    <s v="Black"/>
    <s v="VIC00794"/>
    <n v="25"/>
    <s v="F"/>
    <s v="Firearm"/>
    <x v="0"/>
    <x v="2"/>
    <x v="3"/>
    <n v="3"/>
    <n v="15017.9"/>
    <s v="No"/>
    <n v="1"/>
    <n v="16"/>
    <x v="1"/>
  </r>
  <r>
    <s v="INC001588"/>
    <x v="21"/>
    <x v="6"/>
    <s v="Springfield"/>
    <s v="NC"/>
    <n v="9"/>
    <x v="1"/>
    <x v="4379"/>
    <s v="OFF0105"/>
    <s v="SUS00569"/>
    <n v="46"/>
    <s v="F"/>
    <s v="Black"/>
    <s v="VIC00334"/>
    <n v="11"/>
    <s v="M"/>
    <s v="KNIFE"/>
    <x v="3"/>
    <x v="3"/>
    <x v="2"/>
    <n v="1"/>
    <n v="43939.839999999997"/>
    <s v="No"/>
    <n v="4"/>
    <n v="13"/>
    <x v="1"/>
  </r>
  <r>
    <s v="INC003827"/>
    <x v="7"/>
    <x v="0"/>
    <s v="Oakdale"/>
    <s v="IL"/>
    <n v="8"/>
    <x v="7"/>
    <x v="39"/>
    <s v="OFF0024"/>
    <s v="SUS00391"/>
    <n v="52"/>
    <s v="F"/>
    <s v="White"/>
    <s v="VIC00143"/>
    <n v="22"/>
    <s v="M"/>
    <s v="Firearm"/>
    <x v="2"/>
    <x v="3"/>
    <x v="1"/>
    <n v="2"/>
    <n v="19199.91"/>
    <s v="No"/>
    <n v="3"/>
    <n v="0"/>
    <x v="3"/>
  </r>
  <r>
    <s v="INC002863"/>
    <x v="12"/>
    <x v="4"/>
    <s v="Centerville"/>
    <s v="GA"/>
    <n v="8"/>
    <x v="5"/>
    <x v="4380"/>
    <s v="OFF0055"/>
    <s v="NA"/>
    <n v="52"/>
    <s v="F"/>
    <s v="Black"/>
    <s v="VIC00948"/>
    <n v="41"/>
    <s v="M"/>
    <s v="KNIFE"/>
    <x v="1"/>
    <x v="3"/>
    <x v="3"/>
    <n v="4"/>
    <n v="0"/>
    <s v="Yes"/>
    <n v="2"/>
    <n v="13"/>
    <x v="1"/>
  </r>
  <r>
    <s v="INC000445"/>
    <x v="9"/>
    <x v="4"/>
    <s v="Riverside"/>
    <s v="GA"/>
    <n v="10"/>
    <x v="2"/>
    <x v="4381"/>
    <s v="OFF0108"/>
    <s v="SUS00008"/>
    <n v="15"/>
    <s v="F"/>
    <s v="Black"/>
    <s v="VIC00734"/>
    <n v="69"/>
    <s v="F"/>
    <s v="Firearm"/>
    <x v="1"/>
    <x v="3"/>
    <x v="1"/>
    <n v="2"/>
    <n v="9707.73"/>
    <s v="Yes"/>
    <n v="2"/>
    <n v="1"/>
    <x v="3"/>
  </r>
  <r>
    <s v="INC004035"/>
    <x v="6"/>
    <x v="7"/>
    <s v="Oakdale"/>
    <s v="TX"/>
    <n v="8"/>
    <x v="2"/>
    <x v="4382"/>
    <s v="OFF0073"/>
    <s v="SUS00555"/>
    <n v="64"/>
    <s v="M"/>
    <s v="Other"/>
    <s v="VIC00754"/>
    <n v="67"/>
    <s v="F"/>
    <s v="Firearm"/>
    <x v="1"/>
    <x v="2"/>
    <x v="1"/>
    <n v="2"/>
    <n v="30135.48"/>
    <s v="Yes"/>
    <n v="2"/>
    <n v="2"/>
    <x v="3"/>
  </r>
  <r>
    <s v="INC002425"/>
    <x v="17"/>
    <x v="9"/>
    <s v="Riverside"/>
    <s v="TX"/>
    <n v="8"/>
    <x v="7"/>
    <x v="39"/>
    <s v="OFF0024"/>
    <s v="SUS00051"/>
    <n v="26"/>
    <s v="F"/>
    <s v="White"/>
    <s v="VIC00907"/>
    <n v="67"/>
    <s v="F"/>
    <s v="Blunt Object"/>
    <x v="0"/>
    <x v="4"/>
    <x v="1"/>
    <n v="3"/>
    <n v="24664.1"/>
    <s v="Yes"/>
    <n v="1"/>
    <n v="0"/>
    <x v="3"/>
  </r>
  <r>
    <s v="INC003878"/>
    <x v="21"/>
    <x v="2"/>
    <s v="Riverside"/>
    <s v="CA"/>
    <n v="9"/>
    <x v="5"/>
    <x v="4383"/>
    <s v="OFF0087"/>
    <s v="SUS00028"/>
    <n v="55"/>
    <s v="F"/>
    <s v="Black"/>
    <s v="VIC00498"/>
    <n v="17"/>
    <s v="M"/>
    <s v="Firearm"/>
    <x v="2"/>
    <x v="0"/>
    <x v="1"/>
    <n v="2"/>
    <n v="9380.73"/>
    <s v="No"/>
    <n v="3"/>
    <n v="20"/>
    <x v="2"/>
  </r>
  <r>
    <s v="INC000130"/>
    <x v="6"/>
    <x v="2"/>
    <s v="Oakdale"/>
    <s v="IL"/>
    <n v="9"/>
    <x v="4"/>
    <x v="4384"/>
    <s v="OFF0086"/>
    <s v="SUS00528"/>
    <n v="71"/>
    <s v="M"/>
    <s v="Black"/>
    <s v="VIC00393"/>
    <n v="56"/>
    <s v="M"/>
    <s v="KNIFE"/>
    <x v="2"/>
    <x v="0"/>
    <x v="3"/>
    <n v="4"/>
    <n v="5677.88"/>
    <s v="No"/>
    <n v="3"/>
    <n v="12"/>
    <x v="1"/>
  </r>
  <r>
    <s v="INC002401"/>
    <x v="24"/>
    <x v="6"/>
    <s v="Lakewood"/>
    <s v="CA"/>
    <n v="7"/>
    <x v="1"/>
    <x v="4385"/>
    <s v="OFF0082"/>
    <s v="SUS00796"/>
    <n v="59"/>
    <s v="Other"/>
    <s v="Black"/>
    <s v="VIC00364"/>
    <n v="64"/>
    <s v="M"/>
    <s v="Blunt Object"/>
    <x v="2"/>
    <x v="4"/>
    <x v="2"/>
    <n v="2"/>
    <n v="7892.53"/>
    <s v="No"/>
    <n v="3"/>
    <n v="12"/>
    <x v="1"/>
  </r>
  <r>
    <s v="INC001842"/>
    <x v="21"/>
    <x v="3"/>
    <s v="Hillcrest"/>
    <s v="IL"/>
    <n v="12"/>
    <x v="2"/>
    <x v="4386"/>
    <s v="OFF0072"/>
    <s v="SUS00671"/>
    <n v="39"/>
    <s v="F"/>
    <s v="Hispanic"/>
    <s v="VIC00762"/>
    <n v="28"/>
    <s v="Other"/>
    <s v="Firearm"/>
    <x v="1"/>
    <x v="1"/>
    <x v="1"/>
    <n v="5"/>
    <n v="47123.7"/>
    <s v="No"/>
    <n v="2"/>
    <n v="16"/>
    <x v="1"/>
  </r>
  <r>
    <s v="INC002711"/>
    <x v="19"/>
    <x v="0"/>
    <s v="Maplewood"/>
    <s v="PA"/>
    <n v="8"/>
    <x v="3"/>
    <x v="4387"/>
    <s v="OFF0043"/>
    <s v="SUS00509"/>
    <n v="23"/>
    <s v="F"/>
    <s v="Black"/>
    <s v="VIC00389"/>
    <n v="30"/>
    <s v="F"/>
    <s v="Hands/Feet"/>
    <x v="2"/>
    <x v="0"/>
    <x v="2"/>
    <n v="2"/>
    <n v="35434.26"/>
    <s v="No"/>
    <n v="3"/>
    <n v="17"/>
    <x v="1"/>
  </r>
  <r>
    <s v="INC000636"/>
    <x v="8"/>
    <x v="2"/>
    <s v="Lakewood"/>
    <s v="NC"/>
    <n v="1"/>
    <x v="0"/>
    <x v="4388"/>
    <s v="OFF0069"/>
    <s v="SUS00656"/>
    <n v="35"/>
    <s v="F"/>
    <s v="Black"/>
    <s v="VIC00463"/>
    <n v="31"/>
    <s v="M"/>
    <s v="Firearm"/>
    <x v="0"/>
    <x v="3"/>
    <x v="2"/>
    <n v="3"/>
    <n v="14210.67"/>
    <s v="No"/>
    <n v="1"/>
    <n v="17"/>
    <x v="1"/>
  </r>
  <r>
    <s v="INC002029"/>
    <x v="11"/>
    <x v="5"/>
    <s v="Springfield"/>
    <s v="TX"/>
    <n v="8"/>
    <x v="0"/>
    <x v="4389"/>
    <s v="OFF0009"/>
    <s v="SUS00175"/>
    <n v="19"/>
    <s v="Other"/>
    <s v="Hispanic"/>
    <s v="VIC00789"/>
    <n v="33"/>
    <s v="Other"/>
    <s v="Blunt Object"/>
    <x v="2"/>
    <x v="2"/>
    <x v="3"/>
    <n v="0"/>
    <n v="29292.959999999999"/>
    <s v="No"/>
    <n v="3"/>
    <n v="9"/>
    <x v="0"/>
  </r>
  <r>
    <s v="INC002330"/>
    <x v="2"/>
    <x v="3"/>
    <s v="Springfield"/>
    <s v="PA"/>
    <n v="5"/>
    <x v="1"/>
    <x v="4390"/>
    <s v="OFF0137"/>
    <s v="NA"/>
    <n v="52"/>
    <s v="F"/>
    <s v="Black"/>
    <s v="VIC00684"/>
    <n v="42"/>
    <s v="F"/>
    <s v="KNIFE"/>
    <x v="3"/>
    <x v="0"/>
    <x v="1"/>
    <n v="1"/>
    <n v="43306.17"/>
    <s v="No"/>
    <n v="4"/>
    <n v="21"/>
    <x v="2"/>
  </r>
  <r>
    <s v="INC000682"/>
    <x v="2"/>
    <x v="3"/>
    <s v="Maplewood"/>
    <s v="AZ"/>
    <n v="2"/>
    <x v="3"/>
    <x v="4391"/>
    <s v="OFF0053"/>
    <s v="SUS00307"/>
    <n v="52"/>
    <s v="F"/>
    <s v="Black"/>
    <s v="VIC00584"/>
    <n v="61"/>
    <s v="F"/>
    <s v="Hands/Feet"/>
    <x v="1"/>
    <x v="0"/>
    <x v="3"/>
    <n v="0"/>
    <n v="9085.19"/>
    <s v="Yes"/>
    <n v="2"/>
    <n v="2"/>
    <x v="3"/>
  </r>
  <r>
    <s v="INC004135"/>
    <x v="17"/>
    <x v="3"/>
    <s v="Hillcrest"/>
    <s v="AZ"/>
    <n v="7"/>
    <x v="0"/>
    <x v="4392"/>
    <s v="OFF0034"/>
    <s v="SUS00177"/>
    <n v="52"/>
    <s v="F"/>
    <s v="Hispanic"/>
    <s v="VIC00287"/>
    <n v="67"/>
    <s v="F"/>
    <s v="Blunt Object"/>
    <x v="0"/>
    <x v="2"/>
    <x v="2"/>
    <n v="0"/>
    <n v="40696.300000000003"/>
    <s v="No"/>
    <n v="1"/>
    <n v="9"/>
    <x v="0"/>
  </r>
  <r>
    <s v="INC002204"/>
    <x v="15"/>
    <x v="2"/>
    <s v="Oakdale"/>
    <s v="AZ"/>
    <n v="12"/>
    <x v="6"/>
    <x v="4393"/>
    <s v="OFF0034"/>
    <s v="SUS00627"/>
    <n v="59"/>
    <s v="Other"/>
    <s v="Asian"/>
    <s v="VIC00444"/>
    <n v="36"/>
    <s v="F"/>
    <s v="Unarmed"/>
    <x v="0"/>
    <x v="4"/>
    <x v="2"/>
    <n v="1"/>
    <n v="37345.410000000003"/>
    <s v="No"/>
    <n v="1"/>
    <n v="2"/>
    <x v="3"/>
  </r>
  <r>
    <s v="INC002843"/>
    <x v="26"/>
    <x v="2"/>
    <s v="Fairview"/>
    <s v="GA"/>
    <n v="9"/>
    <x v="5"/>
    <x v="4394"/>
    <s v="OFF0137"/>
    <s v="SUS00352"/>
    <n v="29"/>
    <s v="F"/>
    <s v="Hispanic"/>
    <s v="VIC00776"/>
    <n v="53"/>
    <s v="F"/>
    <s v="Hands/Feet"/>
    <x v="3"/>
    <x v="2"/>
    <x v="2"/>
    <n v="0"/>
    <n v="24427.200000000001"/>
    <s v="No"/>
    <n v="4"/>
    <n v="3"/>
    <x v="3"/>
  </r>
  <r>
    <s v="INC003465"/>
    <x v="17"/>
    <x v="7"/>
    <s v="Riverside"/>
    <s v="OH"/>
    <n v="1"/>
    <x v="6"/>
    <x v="4395"/>
    <s v="OFF0040"/>
    <s v="NA"/>
    <n v="52"/>
    <s v="F"/>
    <s v="Black"/>
    <s v="VIC00695"/>
    <n v="75"/>
    <s v="F"/>
    <s v="KNIFE"/>
    <x v="1"/>
    <x v="0"/>
    <x v="0"/>
    <n v="1"/>
    <n v="46182.32"/>
    <s v="Yes"/>
    <n v="2"/>
    <n v="3"/>
    <x v="3"/>
  </r>
  <r>
    <s v="INC003581"/>
    <x v="17"/>
    <x v="2"/>
    <s v="Springfield"/>
    <s v="GA"/>
    <n v="1"/>
    <x v="5"/>
    <x v="4396"/>
    <s v="OFF0001"/>
    <s v="NA"/>
    <n v="52"/>
    <s v="F"/>
    <s v="Black"/>
    <s v="VIC00830"/>
    <n v="66"/>
    <s v="F"/>
    <s v="Hands/Feet"/>
    <x v="1"/>
    <x v="0"/>
    <x v="2"/>
    <n v="5"/>
    <n v="5635.35"/>
    <s v="No"/>
    <n v="2"/>
    <n v="16"/>
    <x v="1"/>
  </r>
  <r>
    <s v="INC001004"/>
    <x v="4"/>
    <x v="8"/>
    <s v="Lakewood"/>
    <s v="IL"/>
    <n v="10"/>
    <x v="6"/>
    <x v="2164"/>
    <s v="OFF0017"/>
    <s v="SUS00315"/>
    <n v="44"/>
    <s v="F"/>
    <s v="Hispanic"/>
    <s v="VIC00515"/>
    <n v="56"/>
    <s v="M"/>
    <s v="Firearm"/>
    <x v="3"/>
    <x v="0"/>
    <x v="0"/>
    <n v="0"/>
    <n v="47121.32"/>
    <s v="Yes"/>
    <n v="4"/>
    <n v="8"/>
    <x v="0"/>
  </r>
  <r>
    <s v="INC000005"/>
    <x v="20"/>
    <x v="8"/>
    <s v="Riverside"/>
    <s v="PA"/>
    <n v="6"/>
    <x v="4"/>
    <x v="4397"/>
    <s v="OFF0026"/>
    <s v="SUS00112"/>
    <n v="43"/>
    <s v="Other"/>
    <s v="Black"/>
    <s v="VIC00188"/>
    <n v="19"/>
    <s v="M"/>
    <s v="Firearm"/>
    <x v="1"/>
    <x v="2"/>
    <x v="3"/>
    <n v="1"/>
    <n v="20320.7"/>
    <s v="No"/>
    <n v="2"/>
    <n v="7"/>
    <x v="0"/>
  </r>
  <r>
    <s v="INC003327"/>
    <x v="20"/>
    <x v="8"/>
    <s v="Oakdale"/>
    <s v="OH"/>
    <n v="7"/>
    <x v="6"/>
    <x v="4398"/>
    <s v="OFF0064"/>
    <s v="SUS00239"/>
    <n v="36"/>
    <s v="F"/>
    <s v="White"/>
    <s v="VIC00966"/>
    <n v="48"/>
    <s v="Other"/>
    <s v="Firearm"/>
    <x v="3"/>
    <x v="4"/>
    <x v="1"/>
    <n v="1"/>
    <n v="21110.81"/>
    <s v="Yes"/>
    <n v="4"/>
    <n v="20"/>
    <x v="2"/>
  </r>
  <r>
    <s v="INC000845"/>
    <x v="17"/>
    <x v="2"/>
    <s v="Hillcrest"/>
    <s v="TX"/>
    <n v="10"/>
    <x v="5"/>
    <x v="4399"/>
    <s v="OFF0059"/>
    <s v="SUS00003"/>
    <n v="52"/>
    <s v="M"/>
    <s v="White"/>
    <s v="VIC00690"/>
    <n v="12"/>
    <s v="F"/>
    <s v="Blunt Object"/>
    <x v="0"/>
    <x v="0"/>
    <x v="1"/>
    <n v="5"/>
    <n v="9994.82"/>
    <s v="No"/>
    <n v="1"/>
    <n v="15"/>
    <x v="1"/>
  </r>
  <r>
    <s v="INC004867"/>
    <x v="17"/>
    <x v="2"/>
    <s v="Maplewood"/>
    <s v="FL"/>
    <n v="10"/>
    <x v="5"/>
    <x v="4400"/>
    <s v="OFF0010"/>
    <s v="SUS00459"/>
    <n v="61"/>
    <s v="Other"/>
    <s v="Asian"/>
    <s v="VIC00674"/>
    <n v="62"/>
    <s v="F"/>
    <s v="Firearm"/>
    <x v="0"/>
    <x v="3"/>
    <x v="1"/>
    <n v="4"/>
    <n v="5799.12"/>
    <s v="No"/>
    <n v="1"/>
    <n v="19"/>
    <x v="2"/>
  </r>
  <r>
    <s v="INC002176"/>
    <x v="3"/>
    <x v="2"/>
    <s v="Hillcrest"/>
    <s v="IL"/>
    <n v="1"/>
    <x v="1"/>
    <x v="4401"/>
    <s v="OFF0103"/>
    <s v="SUS00161"/>
    <n v="45"/>
    <s v="M"/>
    <s v="Black"/>
    <s v="VIC00284"/>
    <n v="86"/>
    <s v="M"/>
    <s v="Blunt Object"/>
    <x v="3"/>
    <x v="4"/>
    <x v="0"/>
    <n v="4"/>
    <n v="0"/>
    <s v="No"/>
    <n v="4"/>
    <n v="2"/>
    <x v="3"/>
  </r>
  <r>
    <s v="INC003540"/>
    <x v="24"/>
    <x v="1"/>
    <s v="Springfield"/>
    <s v="NY"/>
    <n v="6"/>
    <x v="3"/>
    <x v="4402"/>
    <s v="OFF0063"/>
    <s v="SUS00800"/>
    <n v="29"/>
    <s v="M"/>
    <s v="Asian"/>
    <s v="VIC00519"/>
    <n v="72"/>
    <s v="M"/>
    <s v="Firearm"/>
    <x v="3"/>
    <x v="3"/>
    <x v="1"/>
    <n v="2"/>
    <n v="43372.35"/>
    <s v="Yes"/>
    <n v="4"/>
    <n v="4"/>
    <x v="3"/>
  </r>
  <r>
    <s v="INC001243"/>
    <x v="2"/>
    <x v="6"/>
    <s v="Oakdale"/>
    <s v="AZ"/>
    <n v="2"/>
    <x v="3"/>
    <x v="4403"/>
    <s v="OFF0020"/>
    <s v="NA"/>
    <n v="52"/>
    <s v="F"/>
    <s v="Black"/>
    <s v="VIC00238"/>
    <n v="15"/>
    <s v="M"/>
    <s v="Unarmed"/>
    <x v="2"/>
    <x v="3"/>
    <x v="1"/>
    <n v="0"/>
    <n v="2618.9699999999998"/>
    <s v="Yes"/>
    <n v="3"/>
    <n v="3"/>
    <x v="3"/>
  </r>
  <r>
    <s v="INC001915"/>
    <x v="19"/>
    <x v="7"/>
    <s v="Fairview"/>
    <s v="AZ"/>
    <n v="3"/>
    <x v="6"/>
    <x v="4404"/>
    <s v="OFF0129"/>
    <s v="SUS00405"/>
    <n v="40"/>
    <s v="M"/>
    <s v="Other"/>
    <s v="VIC00234"/>
    <n v="55"/>
    <s v="F"/>
    <s v="Firearm"/>
    <x v="2"/>
    <x v="0"/>
    <x v="3"/>
    <n v="4"/>
    <n v="18937.36"/>
    <s v="No"/>
    <n v="3"/>
    <n v="9"/>
    <x v="0"/>
  </r>
  <r>
    <s v="INC000077"/>
    <x v="7"/>
    <x v="2"/>
    <s v="Oakdale"/>
    <s v="TX"/>
    <n v="8"/>
    <x v="7"/>
    <x v="39"/>
    <s v="OFF0027"/>
    <s v="NA"/>
    <n v="52"/>
    <s v="F"/>
    <s v="Black"/>
    <s v="VIC00109"/>
    <n v="43"/>
    <s v="F"/>
    <s v="Firearm"/>
    <x v="0"/>
    <x v="2"/>
    <x v="1"/>
    <n v="4"/>
    <n v="24817.74"/>
    <s v="No"/>
    <n v="1"/>
    <n v="0"/>
    <x v="3"/>
  </r>
  <r>
    <s v="INC004479"/>
    <x v="2"/>
    <x v="6"/>
    <s v="Lakewood"/>
    <s v="NY"/>
    <n v="2"/>
    <x v="5"/>
    <x v="4405"/>
    <s v="OFF0053"/>
    <s v="SUS00201"/>
    <n v="28"/>
    <s v="M"/>
    <s v="Asian"/>
    <m/>
    <n v="56"/>
    <s v="M"/>
    <s v="Firearm"/>
    <x v="1"/>
    <x v="2"/>
    <x v="3"/>
    <n v="1"/>
    <n v="26583.83"/>
    <s v="Yes"/>
    <n v="2"/>
    <n v="8"/>
    <x v="0"/>
  </r>
  <r>
    <s v="INC001423"/>
    <x v="6"/>
    <x v="9"/>
    <s v="Hillcrest"/>
    <s v="NC"/>
    <n v="8"/>
    <x v="3"/>
    <x v="4406"/>
    <s v="OFF0149"/>
    <s v="SUS00431"/>
    <n v="22"/>
    <s v="M"/>
    <s v="Black"/>
    <s v="VIC00083"/>
    <n v="60"/>
    <s v="F"/>
    <s v="Firearm"/>
    <x v="1"/>
    <x v="0"/>
    <x v="0"/>
    <n v="3"/>
    <n v="24358.400000000001"/>
    <s v="Yes"/>
    <n v="2"/>
    <n v="9"/>
    <x v="0"/>
  </r>
  <r>
    <s v="INC004926"/>
    <x v="19"/>
    <x v="6"/>
    <s v="Fairview"/>
    <s v="AZ"/>
    <n v="6"/>
    <x v="0"/>
    <x v="4407"/>
    <s v="OFF0002"/>
    <s v="NA"/>
    <n v="52"/>
    <s v="F"/>
    <s v="Black"/>
    <s v="VIC00702"/>
    <n v="26"/>
    <s v="M"/>
    <s v="Firearm"/>
    <x v="1"/>
    <x v="4"/>
    <x v="1"/>
    <n v="2"/>
    <n v="38776.93"/>
    <s v="No"/>
    <n v="2"/>
    <n v="9"/>
    <x v="0"/>
  </r>
  <r>
    <s v="INC002617"/>
    <x v="9"/>
    <x v="4"/>
    <s v="Centerville"/>
    <s v="NC"/>
    <n v="2"/>
    <x v="0"/>
    <x v="4408"/>
    <s v="OFF0100"/>
    <s v="SUS00607"/>
    <n v="57"/>
    <s v="M"/>
    <s v="Other"/>
    <s v="VIC00980"/>
    <n v="80"/>
    <s v="M"/>
    <s v="Hands/Feet"/>
    <x v="1"/>
    <x v="3"/>
    <x v="3"/>
    <n v="2"/>
    <n v="45659.75"/>
    <s v="No"/>
    <n v="2"/>
    <n v="8"/>
    <x v="0"/>
  </r>
  <r>
    <s v="INC004292"/>
    <x v="9"/>
    <x v="7"/>
    <s v="Oakdale"/>
    <s v="TX"/>
    <n v="8"/>
    <x v="7"/>
    <x v="39"/>
    <s v="OFF0018"/>
    <s v="SUS00427"/>
    <n v="15"/>
    <s v="M"/>
    <s v="Black"/>
    <s v="VIC00639"/>
    <n v="55"/>
    <s v="F"/>
    <s v="Firearm"/>
    <x v="1"/>
    <x v="3"/>
    <x v="2"/>
    <n v="5"/>
    <n v="37752.36"/>
    <s v="No"/>
    <n v="2"/>
    <n v="0"/>
    <x v="3"/>
  </r>
  <r>
    <s v="INC003412"/>
    <x v="8"/>
    <x v="0"/>
    <s v="Fairview"/>
    <s v="OH"/>
    <n v="5"/>
    <x v="4"/>
    <x v="4409"/>
    <s v="OFF0009"/>
    <s v="SUS00063"/>
    <n v="33"/>
    <s v="F"/>
    <s v="Hispanic"/>
    <s v="VIC00007"/>
    <n v="45"/>
    <s v="F"/>
    <s v="Blunt Object"/>
    <x v="1"/>
    <x v="3"/>
    <x v="1"/>
    <n v="1"/>
    <n v="42522.03"/>
    <s v="No"/>
    <n v="2"/>
    <n v="8"/>
    <x v="0"/>
  </r>
  <r>
    <s v="INC003219"/>
    <x v="23"/>
    <x v="5"/>
    <s v="Hillcrest"/>
    <s v="AZ"/>
    <n v="10"/>
    <x v="1"/>
    <x v="4410"/>
    <s v="OFF0012"/>
    <s v="NA"/>
    <n v="52"/>
    <s v="F"/>
    <s v="Black"/>
    <s v="VIC00476"/>
    <n v="68"/>
    <s v="M"/>
    <s v="Firearm"/>
    <x v="3"/>
    <x v="0"/>
    <x v="1"/>
    <n v="3"/>
    <n v="15777.12"/>
    <s v="No"/>
    <n v="4"/>
    <n v="13"/>
    <x v="1"/>
  </r>
  <r>
    <s v="INC002850"/>
    <x v="9"/>
    <x v="2"/>
    <s v="Lakewood"/>
    <s v="NY"/>
    <n v="11"/>
    <x v="6"/>
    <x v="2828"/>
    <s v="OFF0031"/>
    <s v="SUS00771"/>
    <n v="62"/>
    <s v="F"/>
    <s v="Black"/>
    <s v="VIC00497"/>
    <n v="28"/>
    <s v="F"/>
    <s v="Firearm"/>
    <x v="3"/>
    <x v="0"/>
    <x v="3"/>
    <n v="3"/>
    <n v="9564.8700000000008"/>
    <s v="Yes"/>
    <n v="4"/>
    <n v="23"/>
    <x v="2"/>
  </r>
  <r>
    <s v="INC000732"/>
    <x v="11"/>
    <x v="6"/>
    <s v="Centerville"/>
    <s v="OH"/>
    <n v="12"/>
    <x v="0"/>
    <x v="4411"/>
    <s v="OFF0116"/>
    <s v="SUS00266"/>
    <n v="73"/>
    <s v="Other"/>
    <s v="White"/>
    <s v="VIC00186"/>
    <n v="73"/>
    <s v="M"/>
    <s v="Hands/Feet"/>
    <x v="3"/>
    <x v="3"/>
    <x v="1"/>
    <n v="4"/>
    <n v="12264.1"/>
    <s v="Yes"/>
    <n v="4"/>
    <n v="8"/>
    <x v="0"/>
  </r>
  <r>
    <s v="INC004558"/>
    <x v="2"/>
    <x v="7"/>
    <s v="Centerville"/>
    <s v="PA"/>
    <n v="6"/>
    <x v="1"/>
    <x v="4412"/>
    <s v="OFF0075"/>
    <s v="SUS00636"/>
    <n v="45"/>
    <s v="F"/>
    <s v="White"/>
    <s v="VIC00034"/>
    <n v="25"/>
    <s v="M"/>
    <s v="Firearm"/>
    <x v="0"/>
    <x v="4"/>
    <x v="0"/>
    <n v="4"/>
    <n v="0"/>
    <s v="No"/>
    <n v="1"/>
    <n v="8"/>
    <x v="0"/>
  </r>
  <r>
    <s v="INC004470"/>
    <x v="6"/>
    <x v="4"/>
    <s v="Riverside"/>
    <s v="GA"/>
    <n v="7"/>
    <x v="2"/>
    <x v="4413"/>
    <s v="OFF0103"/>
    <s v="NA"/>
    <n v="52"/>
    <s v="F"/>
    <s v="Black"/>
    <s v="VIC00593"/>
    <n v="18"/>
    <s v="M"/>
    <s v="Firearm"/>
    <x v="1"/>
    <x v="2"/>
    <x v="1"/>
    <n v="4"/>
    <n v="33574.519999999997"/>
    <s v="No"/>
    <n v="2"/>
    <n v="10"/>
    <x v="0"/>
  </r>
  <r>
    <s v="INC002775"/>
    <x v="6"/>
    <x v="7"/>
    <s v="Lakewood"/>
    <s v="GA"/>
    <n v="8"/>
    <x v="3"/>
    <x v="4414"/>
    <s v="OFF0133"/>
    <s v="NA"/>
    <n v="52"/>
    <s v="F"/>
    <s v="Black"/>
    <s v="VIC00819"/>
    <n v="56"/>
    <s v="Other"/>
    <s v="Firearm"/>
    <x v="0"/>
    <x v="0"/>
    <x v="3"/>
    <n v="0"/>
    <n v="10900.24"/>
    <s v="No"/>
    <n v="1"/>
    <n v="13"/>
    <x v="1"/>
  </r>
  <r>
    <s v="INC002525"/>
    <x v="17"/>
    <x v="6"/>
    <s v="Maplewood"/>
    <s v="NY"/>
    <n v="3"/>
    <x v="6"/>
    <x v="4415"/>
    <s v="OFF0037"/>
    <s v="SUS00469"/>
    <n v="22"/>
    <s v="M"/>
    <s v="White"/>
    <s v="VIC00597"/>
    <n v="61"/>
    <s v="M"/>
    <s v="KNIFE"/>
    <x v="3"/>
    <x v="0"/>
    <x v="0"/>
    <n v="0"/>
    <n v="16468.03"/>
    <s v="No"/>
    <n v="4"/>
    <n v="18"/>
    <x v="2"/>
  </r>
  <r>
    <s v="INC004284"/>
    <x v="13"/>
    <x v="2"/>
    <s v="Maplewood"/>
    <s v="PA"/>
    <n v="2"/>
    <x v="6"/>
    <x v="4416"/>
    <s v="OFF0078"/>
    <s v="SUS00290"/>
    <n v="71"/>
    <s v="F"/>
    <s v="Black"/>
    <s v="VIC00649"/>
    <n v="64"/>
    <s v="F"/>
    <s v="Firearm"/>
    <x v="0"/>
    <x v="0"/>
    <x v="3"/>
    <n v="2"/>
    <n v="38622.21"/>
    <s v="Yes"/>
    <n v="1"/>
    <n v="4"/>
    <x v="3"/>
  </r>
  <r>
    <s v="INC000093"/>
    <x v="11"/>
    <x v="8"/>
    <s v="Lakewood"/>
    <s v="CA"/>
    <n v="9"/>
    <x v="4"/>
    <x v="4417"/>
    <s v="OFF0071"/>
    <s v="SUS00686"/>
    <n v="48"/>
    <s v="M"/>
    <s v="Black"/>
    <s v="VIC00721"/>
    <n v="46"/>
    <s v="M"/>
    <s v="Firearm"/>
    <x v="2"/>
    <x v="3"/>
    <x v="3"/>
    <n v="4"/>
    <n v="48152.86"/>
    <s v="No"/>
    <n v="3"/>
    <n v="19"/>
    <x v="2"/>
  </r>
  <r>
    <s v="INC002358"/>
    <x v="15"/>
    <x v="1"/>
    <s v="Fairview"/>
    <s v="NY"/>
    <n v="2"/>
    <x v="6"/>
    <x v="4418"/>
    <s v="OFF0029"/>
    <s v="SUS00589"/>
    <n v="52"/>
    <s v="F"/>
    <s v="White"/>
    <s v="VIC00394"/>
    <n v="73"/>
    <s v="M"/>
    <s v="Blunt Object"/>
    <x v="0"/>
    <x v="1"/>
    <x v="1"/>
    <n v="4"/>
    <n v="32382.83"/>
    <s v="Yes"/>
    <n v="1"/>
    <n v="20"/>
    <x v="2"/>
  </r>
  <r>
    <s v="INC004845"/>
    <x v="5"/>
    <x v="2"/>
    <s v="Oakdale"/>
    <s v="TX"/>
    <n v="12"/>
    <x v="0"/>
    <x v="4419"/>
    <s v="OFF0062"/>
    <s v="SUS00701"/>
    <n v="40"/>
    <s v="M"/>
    <s v="Asian"/>
    <s v="VIC00192"/>
    <n v="56"/>
    <s v="F"/>
    <s v="Firearm"/>
    <x v="0"/>
    <x v="0"/>
    <x v="2"/>
    <n v="1"/>
    <n v="8499.25"/>
    <s v="Yes"/>
    <n v="1"/>
    <n v="8"/>
    <x v="0"/>
  </r>
  <r>
    <s v="INC002356"/>
    <x v="8"/>
    <x v="5"/>
    <s v="Riverside"/>
    <s v="OH"/>
    <n v="4"/>
    <x v="4"/>
    <x v="4420"/>
    <s v="OFF0125"/>
    <s v="SUS00557"/>
    <n v="35"/>
    <s v="M"/>
    <s v="Black"/>
    <s v="VIC00708"/>
    <n v="80"/>
    <s v="M"/>
    <s v="KNIFE"/>
    <x v="0"/>
    <x v="3"/>
    <x v="1"/>
    <n v="3"/>
    <n v="9065.52"/>
    <s v="Yes"/>
    <n v="1"/>
    <n v="10"/>
    <x v="0"/>
  </r>
  <r>
    <s v="INC000700"/>
    <x v="20"/>
    <x v="6"/>
    <s v="Riverside"/>
    <s v="GA"/>
    <n v="3"/>
    <x v="3"/>
    <x v="4421"/>
    <s v="OFF0146"/>
    <s v="SUS00540"/>
    <n v="74"/>
    <s v="F"/>
    <s v="Black"/>
    <s v="VIC00836"/>
    <n v="56"/>
    <s v="M"/>
    <s v="Firearm"/>
    <x v="1"/>
    <x v="2"/>
    <x v="2"/>
    <n v="3"/>
    <n v="15547.62"/>
    <s v="Yes"/>
    <n v="2"/>
    <n v="6"/>
    <x v="0"/>
  </r>
  <r>
    <s v="INC000288"/>
    <x v="14"/>
    <x v="6"/>
    <s v="Maplewood"/>
    <s v="AZ"/>
    <n v="12"/>
    <x v="0"/>
    <x v="4422"/>
    <s v="OFF0044"/>
    <s v="SUS00420"/>
    <n v="74"/>
    <s v="M"/>
    <s v="Black"/>
    <s v="VIC00475"/>
    <n v="29"/>
    <s v="Other"/>
    <s v="Firearm"/>
    <x v="0"/>
    <x v="4"/>
    <x v="0"/>
    <n v="0"/>
    <n v="19072.87"/>
    <s v="No"/>
    <n v="1"/>
    <n v="10"/>
    <x v="0"/>
  </r>
  <r>
    <s v="INC001636"/>
    <x v="21"/>
    <x v="7"/>
    <s v="Oakdale"/>
    <s v="NC"/>
    <n v="5"/>
    <x v="2"/>
    <x v="4423"/>
    <s v="OFF0105"/>
    <s v="SUS00704"/>
    <n v="16"/>
    <s v="F"/>
    <s v="Black"/>
    <m/>
    <n v="56"/>
    <s v="M"/>
    <s v="Unarmed"/>
    <x v="1"/>
    <x v="0"/>
    <x v="1"/>
    <n v="3"/>
    <n v="40269.18"/>
    <s v="No"/>
    <n v="2"/>
    <n v="14"/>
    <x v="1"/>
  </r>
  <r>
    <s v="INC000615"/>
    <x v="23"/>
    <x v="6"/>
    <s v="Springfield"/>
    <s v="NY"/>
    <n v="12"/>
    <x v="3"/>
    <x v="4424"/>
    <s v="OFF0026"/>
    <s v="SUS00408"/>
    <n v="38"/>
    <s v="M"/>
    <s v="Hispanic"/>
    <s v="VIC00619"/>
    <n v="52"/>
    <s v="M"/>
    <s v="KNIFE"/>
    <x v="0"/>
    <x v="3"/>
    <x v="1"/>
    <n v="0"/>
    <n v="39188.58"/>
    <s v="No"/>
    <n v="1"/>
    <n v="4"/>
    <x v="3"/>
  </r>
  <r>
    <s v="INC000291"/>
    <x v="20"/>
    <x v="1"/>
    <s v="Oakdale"/>
    <s v="PA"/>
    <n v="3"/>
    <x v="4"/>
    <x v="4425"/>
    <s v="OFF0008"/>
    <s v="SUS00081"/>
    <n v="24"/>
    <s v="M"/>
    <s v="Black"/>
    <s v="VIC00392"/>
    <n v="50"/>
    <s v="F"/>
    <s v="KNIFE"/>
    <x v="0"/>
    <x v="1"/>
    <x v="0"/>
    <n v="2"/>
    <n v="8145.05"/>
    <s v="Yes"/>
    <n v="1"/>
    <n v="13"/>
    <x v="1"/>
  </r>
  <r>
    <s v="INC001256"/>
    <x v="24"/>
    <x v="4"/>
    <s v="Centerville"/>
    <s v="PA"/>
    <n v="3"/>
    <x v="6"/>
    <x v="4426"/>
    <s v="OFF0069"/>
    <s v="SUS00710"/>
    <n v="24"/>
    <s v="F"/>
    <s v="Black"/>
    <s v="VIC00892"/>
    <n v="48"/>
    <s v="M"/>
    <s v="Firearm"/>
    <x v="2"/>
    <x v="3"/>
    <x v="0"/>
    <n v="3"/>
    <n v="44658.35"/>
    <s v="Yes"/>
    <n v="3"/>
    <n v="3"/>
    <x v="3"/>
  </r>
  <r>
    <s v="INC002272"/>
    <x v="17"/>
    <x v="4"/>
    <s v="Springfield"/>
    <s v="IL"/>
    <n v="5"/>
    <x v="3"/>
    <x v="4427"/>
    <s v="OFF0109"/>
    <s v="SUS00456"/>
    <n v="26"/>
    <s v="F"/>
    <s v="Black"/>
    <s v="VIC00917"/>
    <n v="86"/>
    <s v="M"/>
    <s v="KNIFE"/>
    <x v="2"/>
    <x v="0"/>
    <x v="1"/>
    <n v="5"/>
    <n v="21152.42"/>
    <s v="No"/>
    <n v="3"/>
    <n v="21"/>
    <x v="2"/>
  </r>
  <r>
    <s v="INC003509"/>
    <x v="15"/>
    <x v="2"/>
    <s v="Lakewood"/>
    <s v="TX"/>
    <n v="12"/>
    <x v="4"/>
    <x v="4428"/>
    <s v="OFF0139"/>
    <s v="SUS00311"/>
    <n v="42"/>
    <s v="M"/>
    <s v="White"/>
    <s v="VIC00100"/>
    <n v="11"/>
    <s v="F"/>
    <s v="KNIFE"/>
    <x v="0"/>
    <x v="0"/>
    <x v="1"/>
    <n v="3"/>
    <n v="15924.36"/>
    <s v="Yes"/>
    <n v="1"/>
    <n v="19"/>
    <x v="2"/>
  </r>
  <r>
    <s v="INC002181"/>
    <x v="24"/>
    <x v="2"/>
    <s v="Oakdale"/>
    <s v="CA"/>
    <n v="6"/>
    <x v="1"/>
    <x v="4429"/>
    <s v="OFF0091"/>
    <s v="SUS00115"/>
    <n v="62"/>
    <s v="F"/>
    <s v="Black"/>
    <s v="VIC00356"/>
    <n v="88"/>
    <s v="M"/>
    <s v="Firearm"/>
    <x v="3"/>
    <x v="0"/>
    <x v="1"/>
    <n v="4"/>
    <n v="5149.95"/>
    <s v="No"/>
    <n v="4"/>
    <n v="4"/>
    <x v="3"/>
  </r>
  <r>
    <s v="INC002593"/>
    <x v="11"/>
    <x v="3"/>
    <s v="Maplewood"/>
    <s v="AZ"/>
    <n v="2"/>
    <x v="4"/>
    <x v="4430"/>
    <s v="OFF0022"/>
    <s v="SUS00212"/>
    <n v="49"/>
    <s v="F"/>
    <s v="Black"/>
    <s v="VIC00952"/>
    <n v="21"/>
    <s v="F"/>
    <s v="Firearm"/>
    <x v="3"/>
    <x v="1"/>
    <x v="1"/>
    <n v="5"/>
    <n v="48661.57"/>
    <s v="Yes"/>
    <n v="4"/>
    <n v="14"/>
    <x v="1"/>
  </r>
  <r>
    <s v="INC002292"/>
    <x v="10"/>
    <x v="1"/>
    <s v="Springfield"/>
    <s v="PA"/>
    <n v="3"/>
    <x v="2"/>
    <x v="4431"/>
    <s v="OFF0001"/>
    <s v="NA"/>
    <n v="52"/>
    <s v="F"/>
    <s v="Black"/>
    <s v="VIC00565"/>
    <n v="59"/>
    <s v="M"/>
    <s v="Firearm"/>
    <x v="2"/>
    <x v="3"/>
    <x v="1"/>
    <n v="3"/>
    <n v="39874.910000000003"/>
    <s v="Yes"/>
    <n v="3"/>
    <n v="19"/>
    <x v="2"/>
  </r>
  <r>
    <s v="INC001683"/>
    <x v="3"/>
    <x v="7"/>
    <s v="Fairview"/>
    <s v="NY"/>
    <n v="7"/>
    <x v="3"/>
    <x v="4432"/>
    <s v="OFF0031"/>
    <s v="SUS00147"/>
    <n v="27"/>
    <s v="M"/>
    <s v="Black"/>
    <s v="VIC00477"/>
    <n v="56"/>
    <s v="F"/>
    <s v="Hands/Feet"/>
    <x v="1"/>
    <x v="1"/>
    <x v="2"/>
    <n v="5"/>
    <n v="30396.47"/>
    <s v="No"/>
    <n v="2"/>
    <n v="9"/>
    <x v="0"/>
  </r>
  <r>
    <s v="INC001516"/>
    <x v="6"/>
    <x v="4"/>
    <s v="Riverside"/>
    <s v="GA"/>
    <n v="12"/>
    <x v="4"/>
    <x v="4433"/>
    <s v="OFF0136"/>
    <s v="SUS00444"/>
    <n v="49"/>
    <s v="F"/>
    <s v="Hispanic"/>
    <s v="VIC00268"/>
    <n v="62"/>
    <s v="M"/>
    <s v="Firearm"/>
    <x v="2"/>
    <x v="3"/>
    <x v="3"/>
    <n v="0"/>
    <n v="11717.13"/>
    <s v="No"/>
    <n v="3"/>
    <n v="10"/>
    <x v="0"/>
  </r>
  <r>
    <s v="INC001038"/>
    <x v="8"/>
    <x v="9"/>
    <s v="Riverside"/>
    <s v="TX"/>
    <n v="10"/>
    <x v="1"/>
    <x v="4434"/>
    <s v="OFF0041"/>
    <s v="SUS00273"/>
    <n v="55"/>
    <s v="M"/>
    <s v="White"/>
    <s v="VIC00686"/>
    <n v="56"/>
    <s v="Other"/>
    <s v="Firearm"/>
    <x v="3"/>
    <x v="4"/>
    <x v="3"/>
    <n v="3"/>
    <n v="37973.129999999997"/>
    <s v="No"/>
    <n v="4"/>
    <n v="5"/>
    <x v="3"/>
  </r>
  <r>
    <s v="INC002231"/>
    <x v="6"/>
    <x v="7"/>
    <s v="Springfield"/>
    <s v="OH"/>
    <n v="9"/>
    <x v="4"/>
    <x v="4435"/>
    <s v="OFF0129"/>
    <s v="SUS00733"/>
    <n v="33"/>
    <s v="F"/>
    <s v="White"/>
    <s v="VIC00796"/>
    <n v="56"/>
    <s v="M"/>
    <s v="Firearm"/>
    <x v="3"/>
    <x v="0"/>
    <x v="2"/>
    <n v="0"/>
    <n v="21873.66"/>
    <s v="No"/>
    <n v="4"/>
    <n v="6"/>
    <x v="0"/>
  </r>
  <r>
    <s v="INC001960"/>
    <x v="7"/>
    <x v="2"/>
    <s v="Centerville"/>
    <s v="NY"/>
    <n v="3"/>
    <x v="2"/>
    <x v="4436"/>
    <s v="OFF0124"/>
    <s v="SUS00439"/>
    <n v="65"/>
    <s v="F"/>
    <s v="Hispanic"/>
    <s v="VIC00785"/>
    <n v="41"/>
    <s v="F"/>
    <s v="KNIFE"/>
    <x v="0"/>
    <x v="3"/>
    <x v="0"/>
    <n v="4"/>
    <n v="19930.95"/>
    <s v="Yes"/>
    <n v="1"/>
    <n v="14"/>
    <x v="1"/>
  </r>
  <r>
    <s v="INC000356"/>
    <x v="9"/>
    <x v="2"/>
    <s v="Hillcrest"/>
    <s v="OH"/>
    <n v="4"/>
    <x v="5"/>
    <x v="4437"/>
    <s v="OFF0001"/>
    <s v="SUS00733"/>
    <n v="23"/>
    <s v="M"/>
    <s v="Black"/>
    <s v="VIC00598"/>
    <n v="22"/>
    <s v="M"/>
    <s v="Hands/Feet"/>
    <x v="3"/>
    <x v="3"/>
    <x v="1"/>
    <n v="4"/>
    <n v="0"/>
    <s v="No"/>
    <n v="4"/>
    <n v="15"/>
    <x v="1"/>
  </r>
  <r>
    <s v="INC004179"/>
    <x v="0"/>
    <x v="6"/>
    <s v="Centerville"/>
    <s v="TX"/>
    <n v="2"/>
    <x v="3"/>
    <x v="4438"/>
    <s v="OFF0092"/>
    <s v="SUS00534"/>
    <n v="19"/>
    <s v="M"/>
    <s v="Hispanic"/>
    <s v="VIC00148"/>
    <n v="78"/>
    <s v="M"/>
    <s v="Blunt Object"/>
    <x v="0"/>
    <x v="0"/>
    <x v="3"/>
    <n v="0"/>
    <n v="28673.7"/>
    <s v="No"/>
    <n v="1"/>
    <n v="17"/>
    <x v="1"/>
  </r>
  <r>
    <s v="INC002754"/>
    <x v="6"/>
    <x v="7"/>
    <s v="Oakdale"/>
    <s v="OH"/>
    <n v="8"/>
    <x v="7"/>
    <x v="39"/>
    <s v="OFF0090"/>
    <s v="SUS00459"/>
    <n v="69"/>
    <s v="F"/>
    <s v="White"/>
    <s v="VIC00700"/>
    <n v="43"/>
    <s v="M"/>
    <s v="Hands/Feet"/>
    <x v="2"/>
    <x v="0"/>
    <x v="1"/>
    <n v="2"/>
    <n v="21260.78"/>
    <s v="No"/>
    <n v="3"/>
    <n v="0"/>
    <x v="3"/>
  </r>
  <r>
    <s v="INC002126"/>
    <x v="16"/>
    <x v="3"/>
    <s v="Oakdale"/>
    <s v="PA"/>
    <n v="6"/>
    <x v="6"/>
    <x v="4439"/>
    <s v="OFF0003"/>
    <s v="SUS00017"/>
    <n v="64"/>
    <s v="F"/>
    <s v="Black"/>
    <s v="VIC00211"/>
    <n v="52"/>
    <s v="M"/>
    <s v="Hands/Feet"/>
    <x v="2"/>
    <x v="2"/>
    <x v="3"/>
    <n v="0"/>
    <n v="0"/>
    <s v="No"/>
    <n v="3"/>
    <n v="3"/>
    <x v="3"/>
  </r>
  <r>
    <s v="INC003027"/>
    <x v="20"/>
    <x v="7"/>
    <s v="Fairview"/>
    <s v="NY"/>
    <n v="8"/>
    <x v="7"/>
    <x v="39"/>
    <s v="OFF0093"/>
    <s v="SUS00393"/>
    <n v="37"/>
    <s v="F"/>
    <s v="Black"/>
    <s v="VIC00963"/>
    <n v="58"/>
    <s v="M"/>
    <s v="Firearm"/>
    <x v="2"/>
    <x v="0"/>
    <x v="3"/>
    <n v="0"/>
    <n v="20627.689999999999"/>
    <s v="No"/>
    <n v="3"/>
    <n v="0"/>
    <x v="3"/>
  </r>
  <r>
    <s v="INC004003"/>
    <x v="21"/>
    <x v="2"/>
    <s v="Springfield"/>
    <s v="TX"/>
    <n v="5"/>
    <x v="0"/>
    <x v="4440"/>
    <s v="OFF0143"/>
    <s v="NA"/>
    <n v="52"/>
    <s v="F"/>
    <s v="Black"/>
    <s v="VIC00022"/>
    <n v="30"/>
    <s v="M"/>
    <s v="Firearm"/>
    <x v="0"/>
    <x v="2"/>
    <x v="0"/>
    <n v="5"/>
    <n v="33496.15"/>
    <s v="Yes"/>
    <n v="1"/>
    <n v="3"/>
    <x v="3"/>
  </r>
  <r>
    <s v="INC001104"/>
    <x v="26"/>
    <x v="2"/>
    <s v="Lakewood"/>
    <s v="AZ"/>
    <n v="11"/>
    <x v="4"/>
    <x v="4441"/>
    <s v="OFF0141"/>
    <s v="SUS00170"/>
    <n v="39"/>
    <s v="F"/>
    <s v="Black"/>
    <s v="VIC00959"/>
    <n v="78"/>
    <s v="M"/>
    <s v="Firearm"/>
    <x v="2"/>
    <x v="3"/>
    <x v="1"/>
    <n v="3"/>
    <n v="29345.94"/>
    <s v="Yes"/>
    <n v="3"/>
    <n v="3"/>
    <x v="3"/>
  </r>
  <r>
    <s v="INC000200"/>
    <x v="16"/>
    <x v="3"/>
    <s v="Oakdale"/>
    <s v="OH"/>
    <n v="10"/>
    <x v="2"/>
    <x v="4442"/>
    <s v="OFF0086"/>
    <s v="SUS00393"/>
    <n v="49"/>
    <s v="M"/>
    <s v="Asian"/>
    <s v="VIC00550"/>
    <n v="84"/>
    <s v="M"/>
    <s v="Blunt Object"/>
    <x v="3"/>
    <x v="0"/>
    <x v="1"/>
    <n v="1"/>
    <n v="49695.27"/>
    <s v="Yes"/>
    <n v="4"/>
    <n v="0"/>
    <x v="3"/>
  </r>
  <r>
    <s v="INC003842"/>
    <x v="14"/>
    <x v="5"/>
    <s v="Springfield"/>
    <s v="NC"/>
    <n v="9"/>
    <x v="0"/>
    <x v="4443"/>
    <s v="OFF0150"/>
    <s v="SUS00432"/>
    <n v="35"/>
    <s v="F"/>
    <s v="Black"/>
    <s v="VIC00302"/>
    <n v="56"/>
    <s v="M"/>
    <s v="Unarmed"/>
    <x v="3"/>
    <x v="3"/>
    <x v="0"/>
    <n v="2"/>
    <n v="44339.76"/>
    <s v="Yes"/>
    <n v="4"/>
    <n v="11"/>
    <x v="0"/>
  </r>
  <r>
    <s v="INC002618"/>
    <x v="9"/>
    <x v="8"/>
    <s v="Springfield"/>
    <s v="OH"/>
    <n v="3"/>
    <x v="2"/>
    <x v="4444"/>
    <s v="OFF0113"/>
    <s v="SUS00612"/>
    <n v="29"/>
    <s v="F"/>
    <s v="Black"/>
    <s v="VIC00653"/>
    <n v="15"/>
    <s v="F"/>
    <s v="Firearm"/>
    <x v="2"/>
    <x v="0"/>
    <x v="0"/>
    <n v="1"/>
    <n v="3677.88"/>
    <s v="Yes"/>
    <n v="3"/>
    <n v="14"/>
    <x v="1"/>
  </r>
  <r>
    <s v="INC001029"/>
    <x v="4"/>
    <x v="1"/>
    <s v="Lakewood"/>
    <s v="CA"/>
    <n v="8"/>
    <x v="4"/>
    <x v="4445"/>
    <s v="OFF0067"/>
    <s v="SUS00616"/>
    <n v="54"/>
    <s v="F"/>
    <s v="White"/>
    <s v="VIC00786"/>
    <n v="58"/>
    <s v="M"/>
    <s v="Blunt Object"/>
    <x v="3"/>
    <x v="0"/>
    <x v="2"/>
    <n v="0"/>
    <n v="0"/>
    <s v="No"/>
    <n v="4"/>
    <n v="23"/>
    <x v="2"/>
  </r>
  <r>
    <s v="INC002056"/>
    <x v="9"/>
    <x v="6"/>
    <s v="Centerville"/>
    <s v="AZ"/>
    <n v="7"/>
    <x v="1"/>
    <x v="4446"/>
    <s v="OFF0011"/>
    <s v="SUS00677"/>
    <n v="65"/>
    <s v="F"/>
    <s v="Asian"/>
    <s v="VIC00905"/>
    <n v="62"/>
    <s v="M"/>
    <s v="Firearm"/>
    <x v="3"/>
    <x v="1"/>
    <x v="3"/>
    <n v="2"/>
    <n v="44282.71"/>
    <s v="Yes"/>
    <n v="4"/>
    <n v="2"/>
    <x v="3"/>
  </r>
  <r>
    <s v="INC002609"/>
    <x v="15"/>
    <x v="3"/>
    <s v="Maplewood"/>
    <s v="NC"/>
    <n v="7"/>
    <x v="2"/>
    <x v="4447"/>
    <s v="OFF0052"/>
    <s v="SUS00086"/>
    <n v="20"/>
    <s v="F"/>
    <s v="Asian"/>
    <s v="VIC00334"/>
    <n v="65"/>
    <s v="M"/>
    <s v="Hands/Feet"/>
    <x v="1"/>
    <x v="3"/>
    <x v="3"/>
    <n v="4"/>
    <n v="0"/>
    <s v="No"/>
    <n v="2"/>
    <n v="3"/>
    <x v="3"/>
  </r>
  <r>
    <s v="INC000201"/>
    <x v="14"/>
    <x v="7"/>
    <s v="Springfield"/>
    <s v="PA"/>
    <n v="8"/>
    <x v="4"/>
    <x v="4448"/>
    <s v="OFF0123"/>
    <s v="NA"/>
    <n v="52"/>
    <s v="F"/>
    <s v="Black"/>
    <s v="VIC00145"/>
    <n v="82"/>
    <s v="F"/>
    <s v="Unarmed"/>
    <x v="0"/>
    <x v="2"/>
    <x v="3"/>
    <n v="0"/>
    <n v="47438.29"/>
    <s v="No"/>
    <n v="1"/>
    <n v="4"/>
    <x v="3"/>
  </r>
  <r>
    <s v="INC003394"/>
    <x v="18"/>
    <x v="3"/>
    <s v="Oakdale"/>
    <s v="TX"/>
    <n v="6"/>
    <x v="2"/>
    <x v="4449"/>
    <s v="OFF0086"/>
    <s v="SUS00055"/>
    <n v="52"/>
    <s v="M"/>
    <s v="White"/>
    <m/>
    <n v="56"/>
    <s v="M"/>
    <s v="KNIFE"/>
    <x v="3"/>
    <x v="0"/>
    <x v="2"/>
    <n v="3"/>
    <n v="16124.42"/>
    <s v="No"/>
    <n v="4"/>
    <n v="4"/>
    <x v="3"/>
  </r>
  <r>
    <s v="INC001961"/>
    <x v="21"/>
    <x v="5"/>
    <s v="Oakdale"/>
    <s v="NC"/>
    <n v="9"/>
    <x v="3"/>
    <x v="4450"/>
    <s v="OFF0019"/>
    <s v="SUS00105"/>
    <n v="64"/>
    <s v="F"/>
    <s v="Hispanic"/>
    <s v="VIC00712"/>
    <n v="52"/>
    <s v="M"/>
    <s v="Firearm"/>
    <x v="3"/>
    <x v="3"/>
    <x v="2"/>
    <n v="5"/>
    <n v="40315.42"/>
    <s v="No"/>
    <n v="4"/>
    <n v="7"/>
    <x v="0"/>
  </r>
  <r>
    <s v="INC001240"/>
    <x v="17"/>
    <x v="8"/>
    <s v="Maplewood"/>
    <s v="PA"/>
    <n v="4"/>
    <x v="3"/>
    <x v="4451"/>
    <s v="OFF0076"/>
    <s v="SUS00468"/>
    <n v="52"/>
    <s v="Other"/>
    <s v="Black"/>
    <s v="VIC00240"/>
    <n v="22"/>
    <s v="F"/>
    <s v="KNIFE"/>
    <x v="1"/>
    <x v="0"/>
    <x v="1"/>
    <n v="1"/>
    <n v="28475.42"/>
    <s v="Yes"/>
    <n v="2"/>
    <n v="22"/>
    <x v="2"/>
  </r>
  <r>
    <s v="INC000715"/>
    <x v="21"/>
    <x v="6"/>
    <s v="Oakdale"/>
    <s v="FL"/>
    <n v="11"/>
    <x v="1"/>
    <x v="4452"/>
    <s v="OFF0065"/>
    <s v="SUS00148"/>
    <n v="15"/>
    <s v="M"/>
    <s v="Black"/>
    <s v="VIC00769"/>
    <n v="56"/>
    <s v="F"/>
    <s v="Firearm"/>
    <x v="2"/>
    <x v="3"/>
    <x v="0"/>
    <n v="5"/>
    <n v="2479.37"/>
    <s v="No"/>
    <n v="3"/>
    <n v="13"/>
    <x v="1"/>
  </r>
  <r>
    <s v="INC003524"/>
    <x v="23"/>
    <x v="9"/>
    <s v="Lakewood"/>
    <s v="NC"/>
    <n v="1"/>
    <x v="2"/>
    <x v="4453"/>
    <s v="OFF0022"/>
    <s v="SUS00436"/>
    <n v="63"/>
    <s v="M"/>
    <s v="Black"/>
    <s v="VIC00520"/>
    <n v="33"/>
    <s v="M"/>
    <s v="Blunt Object"/>
    <x v="2"/>
    <x v="0"/>
    <x v="3"/>
    <n v="5"/>
    <n v="1197.3399999999999"/>
    <s v="No"/>
    <n v="3"/>
    <n v="8"/>
    <x v="0"/>
  </r>
  <r>
    <s v="INC002403"/>
    <x v="15"/>
    <x v="5"/>
    <s v="Hillcrest"/>
    <s v="TX"/>
    <n v="8"/>
    <x v="6"/>
    <x v="4454"/>
    <s v="OFF0076"/>
    <s v="SUS00349"/>
    <n v="34"/>
    <s v="Other"/>
    <s v="Black"/>
    <s v="VIC00209"/>
    <n v="68"/>
    <s v="M"/>
    <s v="KNIFE"/>
    <x v="0"/>
    <x v="4"/>
    <x v="2"/>
    <n v="4"/>
    <n v="4121.37"/>
    <s v="No"/>
    <n v="1"/>
    <n v="0"/>
    <x v="3"/>
  </r>
  <r>
    <s v="INC002837"/>
    <x v="20"/>
    <x v="9"/>
    <s v="Fairview"/>
    <s v="TX"/>
    <n v="3"/>
    <x v="1"/>
    <x v="4455"/>
    <s v="OFF0072"/>
    <s v="SUS00617"/>
    <n v="46"/>
    <s v="M"/>
    <s v="Black"/>
    <s v="VIC00369"/>
    <n v="15"/>
    <s v="F"/>
    <s v="KNIFE"/>
    <x v="0"/>
    <x v="3"/>
    <x v="1"/>
    <n v="5"/>
    <n v="31949.32"/>
    <s v="No"/>
    <n v="1"/>
    <n v="7"/>
    <x v="0"/>
  </r>
  <r>
    <s v="INC004106"/>
    <x v="2"/>
    <x v="5"/>
    <s v="Lakewood"/>
    <s v="AZ"/>
    <n v="7"/>
    <x v="6"/>
    <x v="4456"/>
    <s v="OFF0132"/>
    <s v="SUS00342"/>
    <n v="54"/>
    <s v="F"/>
    <s v="Black"/>
    <s v="VIC00150"/>
    <n v="82"/>
    <s v="F"/>
    <s v="Firearm"/>
    <x v="3"/>
    <x v="0"/>
    <x v="1"/>
    <n v="5"/>
    <n v="32800.04"/>
    <s v="No"/>
    <n v="4"/>
    <n v="0"/>
    <x v="3"/>
  </r>
  <r>
    <s v="INC003405"/>
    <x v="2"/>
    <x v="5"/>
    <s v="Lakewood"/>
    <s v="IL"/>
    <n v="8"/>
    <x v="7"/>
    <x v="39"/>
    <s v="OFF0016"/>
    <s v="SUS00056"/>
    <n v="37"/>
    <s v="Other"/>
    <s v="Hispanic"/>
    <s v="VIC00957"/>
    <n v="32"/>
    <s v="M"/>
    <s v="Firearm"/>
    <x v="2"/>
    <x v="2"/>
    <x v="1"/>
    <n v="2"/>
    <n v="36927.81"/>
    <s v="No"/>
    <n v="3"/>
    <n v="0"/>
    <x v="3"/>
  </r>
  <r>
    <s v="INC002695"/>
    <x v="7"/>
    <x v="2"/>
    <s v="Lakewood"/>
    <s v="IL"/>
    <n v="10"/>
    <x v="2"/>
    <x v="4457"/>
    <s v="OFF0082"/>
    <s v="SUS00232"/>
    <n v="30"/>
    <s v="F"/>
    <s v="Black"/>
    <s v="VIC00566"/>
    <n v="83"/>
    <s v="M"/>
    <s v="Blunt Object"/>
    <x v="3"/>
    <x v="2"/>
    <x v="1"/>
    <n v="5"/>
    <n v="25231.73"/>
    <s v="No"/>
    <n v="4"/>
    <n v="2"/>
    <x v="3"/>
  </r>
  <r>
    <s v="INC000330"/>
    <x v="9"/>
    <x v="6"/>
    <s v="Fairview"/>
    <s v="GA"/>
    <n v="8"/>
    <x v="7"/>
    <x v="39"/>
    <s v="OFF0061"/>
    <s v="SUS00524"/>
    <n v="57"/>
    <s v="M"/>
    <s v="White"/>
    <s v="VIC00318"/>
    <n v="58"/>
    <s v="M"/>
    <s v="Unarmed"/>
    <x v="0"/>
    <x v="3"/>
    <x v="3"/>
    <n v="1"/>
    <n v="0"/>
    <s v="No"/>
    <n v="1"/>
    <n v="0"/>
    <x v="3"/>
  </r>
  <r>
    <s v="INC004894"/>
    <x v="4"/>
    <x v="9"/>
    <s v="Oakdale"/>
    <s v="FL"/>
    <n v="6"/>
    <x v="1"/>
    <x v="4458"/>
    <s v="OFF0036"/>
    <s v="NA"/>
    <n v="52"/>
    <s v="F"/>
    <s v="Black"/>
    <s v="VIC00380"/>
    <n v="48"/>
    <s v="M"/>
    <s v="Firearm"/>
    <x v="2"/>
    <x v="0"/>
    <x v="2"/>
    <n v="0"/>
    <n v="25278.2"/>
    <s v="Yes"/>
    <n v="3"/>
    <n v="17"/>
    <x v="1"/>
  </r>
  <r>
    <s v="INC003949"/>
    <x v="23"/>
    <x v="3"/>
    <s v="Riverside"/>
    <s v="NC"/>
    <n v="7"/>
    <x v="0"/>
    <x v="4459"/>
    <s v="OFF0111"/>
    <s v="SUS00347"/>
    <n v="68"/>
    <s v="M"/>
    <s v="Asian"/>
    <s v="VIC00545"/>
    <n v="59"/>
    <s v="M"/>
    <s v="Blunt Object"/>
    <x v="3"/>
    <x v="0"/>
    <x v="3"/>
    <n v="1"/>
    <n v="46009.26"/>
    <s v="Yes"/>
    <n v="4"/>
    <n v="13"/>
    <x v="1"/>
  </r>
  <r>
    <s v="INC003620"/>
    <x v="4"/>
    <x v="8"/>
    <s v="Fairview"/>
    <s v="PA"/>
    <n v="2"/>
    <x v="3"/>
    <x v="4460"/>
    <s v="OFF0024"/>
    <s v="SUS00567"/>
    <n v="42"/>
    <s v="Other"/>
    <s v="Black"/>
    <s v="VIC00132"/>
    <n v="16"/>
    <s v="F"/>
    <s v="Firearm"/>
    <x v="1"/>
    <x v="3"/>
    <x v="0"/>
    <n v="5"/>
    <n v="18021.97"/>
    <s v="No"/>
    <n v="2"/>
    <n v="21"/>
    <x v="2"/>
  </r>
  <r>
    <s v="INC004247"/>
    <x v="11"/>
    <x v="8"/>
    <s v="Hillcrest"/>
    <s v="TX"/>
    <n v="2"/>
    <x v="2"/>
    <x v="4461"/>
    <s v="OFF0015"/>
    <s v="SUS00265"/>
    <n v="28"/>
    <s v="F"/>
    <s v="Black"/>
    <s v="VIC00490"/>
    <n v="56"/>
    <s v="F"/>
    <s v="Firearm"/>
    <x v="1"/>
    <x v="4"/>
    <x v="2"/>
    <n v="0"/>
    <n v="8345.1"/>
    <s v="No"/>
    <n v="2"/>
    <n v="12"/>
    <x v="1"/>
  </r>
  <r>
    <s v="INC001702"/>
    <x v="19"/>
    <x v="1"/>
    <s v="Fairview"/>
    <s v="CA"/>
    <n v="2"/>
    <x v="2"/>
    <x v="4462"/>
    <s v="OFF0118"/>
    <s v="SUS00403"/>
    <n v="18"/>
    <s v="Other"/>
    <s v="Hispanic"/>
    <s v="VIC00398"/>
    <n v="32"/>
    <s v="M"/>
    <s v="Firearm"/>
    <x v="0"/>
    <x v="0"/>
    <x v="2"/>
    <n v="0"/>
    <n v="38439.22"/>
    <s v="Yes"/>
    <n v="1"/>
    <n v="12"/>
    <x v="1"/>
  </r>
  <r>
    <s v="INC002069"/>
    <x v="4"/>
    <x v="3"/>
    <s v="Centerville"/>
    <s v="TX"/>
    <n v="1"/>
    <x v="0"/>
    <x v="4463"/>
    <s v="OFF0095"/>
    <s v="SUS00185"/>
    <n v="35"/>
    <s v="F"/>
    <s v="Hispanic"/>
    <m/>
    <n v="56"/>
    <s v="M"/>
    <s v="Blunt Object"/>
    <x v="1"/>
    <x v="4"/>
    <x v="1"/>
    <n v="2"/>
    <n v="10992.43"/>
    <s v="Yes"/>
    <n v="2"/>
    <n v="0"/>
    <x v="3"/>
  </r>
  <r>
    <s v="INC002163"/>
    <x v="16"/>
    <x v="2"/>
    <s v="Fairview"/>
    <s v="FL"/>
    <n v="9"/>
    <x v="3"/>
    <x v="4464"/>
    <s v="OFF0061"/>
    <s v="SUS00207"/>
    <n v="45"/>
    <s v="M"/>
    <s v="Hispanic"/>
    <s v="VIC00699"/>
    <n v="22"/>
    <s v="M"/>
    <s v="Hands/Feet"/>
    <x v="3"/>
    <x v="0"/>
    <x v="2"/>
    <n v="5"/>
    <n v="13743.66"/>
    <s v="Yes"/>
    <n v="4"/>
    <n v="18"/>
    <x v="2"/>
  </r>
  <r>
    <s v="INC98017"/>
    <x v="12"/>
    <x v="4"/>
    <s v="Centerville"/>
    <s v="GA"/>
    <n v="8"/>
    <x v="5"/>
    <x v="4380"/>
    <s v="OFF0055"/>
    <s v="NA"/>
    <n v="52"/>
    <s v="F"/>
    <s v="Black"/>
    <s v="VIC00948"/>
    <n v="41"/>
    <s v="M"/>
    <s v="KNIFE"/>
    <x v="1"/>
    <x v="3"/>
    <x v="3"/>
    <n v="4"/>
    <n v="0"/>
    <s v="Yes"/>
    <n v="2"/>
    <n v="13"/>
    <x v="1"/>
  </r>
  <r>
    <s v="INC001155"/>
    <x v="7"/>
    <x v="9"/>
    <s v="Oakdale"/>
    <s v="CA"/>
    <n v="11"/>
    <x v="3"/>
    <x v="4465"/>
    <s v="OFF0075"/>
    <s v="SUS00106"/>
    <n v="52"/>
    <s v="M"/>
    <s v="Asian"/>
    <s v="VIC00416"/>
    <n v="72"/>
    <s v="M"/>
    <s v="Firearm"/>
    <x v="1"/>
    <x v="0"/>
    <x v="0"/>
    <n v="2"/>
    <n v="30110"/>
    <s v="Yes"/>
    <n v="2"/>
    <n v="13"/>
    <x v="1"/>
  </r>
  <r>
    <s v="INC000714"/>
    <x v="18"/>
    <x v="1"/>
    <s v="Riverside"/>
    <s v="CA"/>
    <n v="8"/>
    <x v="5"/>
    <x v="4466"/>
    <s v="OFF0122"/>
    <s v="SUS00358"/>
    <n v="22"/>
    <s v="M"/>
    <s v="Black"/>
    <s v="VIC00872"/>
    <n v="79"/>
    <s v="M"/>
    <s v="KNIFE"/>
    <x v="2"/>
    <x v="2"/>
    <x v="1"/>
    <n v="4"/>
    <n v="12271"/>
    <s v="No"/>
    <n v="3"/>
    <n v="21"/>
    <x v="2"/>
  </r>
  <r>
    <s v="INC004111"/>
    <x v="5"/>
    <x v="0"/>
    <s v="Hillcrest"/>
    <s v="PA"/>
    <n v="7"/>
    <x v="1"/>
    <x v="4467"/>
    <s v="OFF0113"/>
    <s v="SUS00073"/>
    <n v="70"/>
    <s v="M"/>
    <s v="Asian"/>
    <s v="VIC00501"/>
    <n v="56"/>
    <s v="F"/>
    <s v="Firearm"/>
    <x v="1"/>
    <x v="0"/>
    <x v="2"/>
    <n v="3"/>
    <n v="1772.31"/>
    <s v="No"/>
    <n v="2"/>
    <n v="16"/>
    <x v="1"/>
  </r>
  <r>
    <s v="INC001364"/>
    <x v="4"/>
    <x v="1"/>
    <s v="Maplewood"/>
    <s v="CA"/>
    <n v="9"/>
    <x v="3"/>
    <x v="4468"/>
    <s v="OFF0132"/>
    <s v="SUS00341"/>
    <n v="49"/>
    <s v="F"/>
    <s v="Black"/>
    <s v="VIC00476"/>
    <n v="57"/>
    <s v="M"/>
    <s v="Firearm"/>
    <x v="1"/>
    <x v="2"/>
    <x v="1"/>
    <n v="1"/>
    <n v="42360.73"/>
    <s v="Yes"/>
    <n v="2"/>
    <n v="20"/>
    <x v="2"/>
  </r>
  <r>
    <s v="INC000253"/>
    <x v="4"/>
    <x v="5"/>
    <s v="Lakewood"/>
    <s v="FL"/>
    <n v="8"/>
    <x v="7"/>
    <x v="39"/>
    <s v="OFF0072"/>
    <s v="NA"/>
    <n v="52"/>
    <s v="F"/>
    <s v="Black"/>
    <s v="VIC00906"/>
    <n v="50"/>
    <s v="F"/>
    <s v="Blunt Object"/>
    <x v="2"/>
    <x v="3"/>
    <x v="0"/>
    <n v="3"/>
    <n v="14314.17"/>
    <s v="No"/>
    <n v="3"/>
    <n v="0"/>
    <x v="3"/>
  </r>
  <r>
    <s v="INC002599"/>
    <x v="24"/>
    <x v="6"/>
    <s v="Oakdale"/>
    <s v="AZ"/>
    <n v="3"/>
    <x v="0"/>
    <x v="4469"/>
    <s v="OFF0039"/>
    <s v="SUS00562"/>
    <n v="57"/>
    <s v="M"/>
    <s v="Other"/>
    <s v="VIC00499"/>
    <n v="26"/>
    <s v="F"/>
    <s v="Hands/Feet"/>
    <x v="3"/>
    <x v="4"/>
    <x v="1"/>
    <n v="0"/>
    <n v="8095.79"/>
    <s v="No"/>
    <n v="4"/>
    <n v="19"/>
    <x v="2"/>
  </r>
  <r>
    <s v="INC002772"/>
    <x v="21"/>
    <x v="7"/>
    <s v="Fairview"/>
    <s v="OH"/>
    <n v="4"/>
    <x v="0"/>
    <x v="4470"/>
    <s v="OFF0043"/>
    <s v="SUS00435"/>
    <n v="25"/>
    <s v="F"/>
    <s v="Asian"/>
    <s v="VIC00249"/>
    <n v="72"/>
    <s v="F"/>
    <s v="Firearm"/>
    <x v="2"/>
    <x v="2"/>
    <x v="1"/>
    <n v="4"/>
    <n v="27387.47"/>
    <s v="No"/>
    <n v="3"/>
    <n v="15"/>
    <x v="1"/>
  </r>
  <r>
    <s v="INC002140"/>
    <x v="24"/>
    <x v="2"/>
    <s v="Lakewood"/>
    <s v="OH"/>
    <n v="4"/>
    <x v="0"/>
    <x v="4471"/>
    <s v="OFF0026"/>
    <s v="SUS00151"/>
    <n v="52"/>
    <s v="Other"/>
    <s v="Hispanic"/>
    <s v="VIC00731"/>
    <n v="56"/>
    <s v="F"/>
    <s v="Firearm"/>
    <x v="3"/>
    <x v="0"/>
    <x v="1"/>
    <n v="5"/>
    <n v="21460.58"/>
    <s v="No"/>
    <n v="4"/>
    <n v="13"/>
    <x v="1"/>
  </r>
  <r>
    <s v="INC003278"/>
    <x v="0"/>
    <x v="8"/>
    <s v="Hillcrest"/>
    <s v="AZ"/>
    <n v="8"/>
    <x v="3"/>
    <x v="4472"/>
    <s v="OFF0078"/>
    <s v="SUS00761"/>
    <n v="18"/>
    <s v="F"/>
    <s v="Asian"/>
    <s v="VIC00843"/>
    <n v="50"/>
    <s v="M"/>
    <s v="Hands/Feet"/>
    <x v="1"/>
    <x v="2"/>
    <x v="2"/>
    <n v="3"/>
    <n v="29608.39"/>
    <s v="Yes"/>
    <n v="2"/>
    <n v="11"/>
    <x v="0"/>
  </r>
  <r>
    <s v="INC002723"/>
    <x v="0"/>
    <x v="9"/>
    <s v="Lakewood"/>
    <s v="NC"/>
    <n v="9"/>
    <x v="5"/>
    <x v="4473"/>
    <s v="OFF0069"/>
    <s v="SUS00245"/>
    <n v="53"/>
    <s v="F"/>
    <s v="Black"/>
    <s v="VIC00569"/>
    <n v="14"/>
    <s v="M"/>
    <s v="Blunt Object"/>
    <x v="1"/>
    <x v="4"/>
    <x v="1"/>
    <n v="0"/>
    <n v="17296.330000000002"/>
    <s v="Yes"/>
    <n v="2"/>
    <n v="16"/>
    <x v="1"/>
  </r>
  <r>
    <s v="INC004165"/>
    <x v="15"/>
    <x v="2"/>
    <s v="Centerville"/>
    <s v="PA"/>
    <n v="11"/>
    <x v="6"/>
    <x v="4474"/>
    <s v="OFF0008"/>
    <s v="SUS00483"/>
    <n v="57"/>
    <s v="M"/>
    <s v="Other"/>
    <s v="VIC00567"/>
    <n v="84"/>
    <s v="M"/>
    <s v="Firearm"/>
    <x v="2"/>
    <x v="0"/>
    <x v="3"/>
    <n v="2"/>
    <n v="28018.58"/>
    <s v="Yes"/>
    <n v="3"/>
    <n v="17"/>
    <x v="1"/>
  </r>
  <r>
    <s v="INC003795"/>
    <x v="0"/>
    <x v="0"/>
    <s v="Riverside"/>
    <s v="GA"/>
    <n v="2"/>
    <x v="6"/>
    <x v="4475"/>
    <s v="OFF0118"/>
    <s v="SUS00737"/>
    <n v="31"/>
    <s v="F"/>
    <s v="Black"/>
    <s v="VIC00394"/>
    <n v="64"/>
    <s v="F"/>
    <s v="Firearm"/>
    <x v="2"/>
    <x v="0"/>
    <x v="3"/>
    <n v="5"/>
    <n v="0"/>
    <s v="No"/>
    <n v="3"/>
    <n v="12"/>
    <x v="1"/>
  </r>
  <r>
    <s v="INC004198"/>
    <x v="17"/>
    <x v="0"/>
    <s v="Riverside"/>
    <s v="FL"/>
    <n v="4"/>
    <x v="1"/>
    <x v="4476"/>
    <s v="OFF0059"/>
    <s v="SUS00294"/>
    <n v="18"/>
    <s v="M"/>
    <s v="Hispanic"/>
    <s v="VIC00735"/>
    <n v="74"/>
    <s v="Other"/>
    <s v="KNIFE"/>
    <x v="2"/>
    <x v="0"/>
    <x v="3"/>
    <n v="0"/>
    <n v="0"/>
    <s v="No"/>
    <n v="3"/>
    <n v="5"/>
    <x v="3"/>
  </r>
  <r>
    <s v="INC000556"/>
    <x v="23"/>
    <x v="2"/>
    <s v="Lakewood"/>
    <s v="PA"/>
    <n v="4"/>
    <x v="2"/>
    <x v="4477"/>
    <s v="OFF0082"/>
    <s v="SUS00768"/>
    <n v="55"/>
    <s v="Other"/>
    <s v="Asian"/>
    <s v="VIC00492"/>
    <n v="84"/>
    <s v="M"/>
    <s v="Firearm"/>
    <x v="3"/>
    <x v="0"/>
    <x v="3"/>
    <n v="1"/>
    <n v="26862.97"/>
    <s v="No"/>
    <n v="4"/>
    <n v="23"/>
    <x v="2"/>
  </r>
  <r>
    <s v="INC000573"/>
    <x v="0"/>
    <x v="9"/>
    <s v="Oakdale"/>
    <s v="GA"/>
    <n v="1"/>
    <x v="3"/>
    <x v="4478"/>
    <s v="OFF0043"/>
    <s v="SUS00680"/>
    <n v="48"/>
    <s v="Other"/>
    <s v="Black"/>
    <s v="VIC00550"/>
    <n v="24"/>
    <s v="F"/>
    <s v="Firearm"/>
    <x v="3"/>
    <x v="3"/>
    <x v="2"/>
    <n v="4"/>
    <n v="25711.96"/>
    <s v="Yes"/>
    <n v="4"/>
    <n v="9"/>
    <x v="0"/>
  </r>
  <r>
    <s v="INC001532"/>
    <x v="14"/>
    <x v="6"/>
    <s v="Fairview"/>
    <s v="NC"/>
    <n v="12"/>
    <x v="0"/>
    <x v="4479"/>
    <s v="OFF0081"/>
    <s v="SUS00629"/>
    <n v="40"/>
    <s v="M"/>
    <s v="Hispanic"/>
    <s v="VIC00161"/>
    <n v="86"/>
    <s v="M"/>
    <s v="Firearm"/>
    <x v="2"/>
    <x v="3"/>
    <x v="2"/>
    <n v="4"/>
    <n v="9284.91"/>
    <s v="Yes"/>
    <n v="3"/>
    <n v="1"/>
    <x v="3"/>
  </r>
  <r>
    <s v="INC004210"/>
    <x v="3"/>
    <x v="9"/>
    <s v="Springfield"/>
    <s v="CA"/>
    <n v="1"/>
    <x v="5"/>
    <x v="4480"/>
    <s v="OFF0117"/>
    <s v="SUS00106"/>
    <n v="52"/>
    <s v="F"/>
    <s v="Black"/>
    <m/>
    <n v="56"/>
    <s v="M"/>
    <s v="Firearm"/>
    <x v="0"/>
    <x v="0"/>
    <x v="1"/>
    <n v="4"/>
    <n v="39087.19"/>
    <s v="No"/>
    <n v="1"/>
    <n v="6"/>
    <x v="0"/>
  </r>
  <r>
    <s v="INC001718"/>
    <x v="8"/>
    <x v="7"/>
    <s v="Lakewood"/>
    <s v="TX"/>
    <n v="2"/>
    <x v="3"/>
    <x v="4481"/>
    <s v="OFF0134"/>
    <s v="SUS00141"/>
    <n v="24"/>
    <s v="M"/>
    <s v="Other"/>
    <s v="VIC00264"/>
    <n v="17"/>
    <s v="M"/>
    <s v="Blunt Object"/>
    <x v="0"/>
    <x v="2"/>
    <x v="1"/>
    <n v="1"/>
    <n v="0"/>
    <s v="Yes"/>
    <n v="1"/>
    <n v="4"/>
    <x v="3"/>
  </r>
  <r>
    <s v="INC003213"/>
    <x v="16"/>
    <x v="1"/>
    <s v="Hillcrest"/>
    <s v="GA"/>
    <n v="7"/>
    <x v="0"/>
    <x v="4482"/>
    <s v="OFF0085"/>
    <s v="SUS00723"/>
    <n v="52"/>
    <s v="M"/>
    <s v="Asian"/>
    <s v="VIC00701"/>
    <n v="59"/>
    <s v="M"/>
    <s v="Blunt Object"/>
    <x v="3"/>
    <x v="2"/>
    <x v="3"/>
    <n v="5"/>
    <n v="1824.15"/>
    <s v="No"/>
    <n v="4"/>
    <n v="17"/>
    <x v="1"/>
  </r>
  <r>
    <s v="INC001226"/>
    <x v="20"/>
    <x v="0"/>
    <s v="Maplewood"/>
    <s v="IL"/>
    <n v="9"/>
    <x v="5"/>
    <x v="4483"/>
    <s v="OFF0111"/>
    <s v="SUS00626"/>
    <n v="52"/>
    <s v="F"/>
    <s v="Black"/>
    <s v="VIC00547"/>
    <n v="56"/>
    <s v="Other"/>
    <s v="Firearm"/>
    <x v="2"/>
    <x v="2"/>
    <x v="1"/>
    <n v="3"/>
    <n v="18348.16"/>
    <s v="Yes"/>
    <n v="3"/>
    <n v="21"/>
    <x v="2"/>
  </r>
  <r>
    <s v="INC000728"/>
    <x v="2"/>
    <x v="2"/>
    <s v="Maplewood"/>
    <s v="NC"/>
    <n v="2"/>
    <x v="4"/>
    <x v="4484"/>
    <s v="OFF0031"/>
    <s v="NA"/>
    <n v="52"/>
    <s v="F"/>
    <s v="Black"/>
    <s v="VIC00249"/>
    <n v="16"/>
    <s v="M"/>
    <s v="Blunt Object"/>
    <x v="1"/>
    <x v="2"/>
    <x v="1"/>
    <n v="3"/>
    <n v="12213.7"/>
    <s v="Yes"/>
    <n v="2"/>
    <n v="16"/>
    <x v="1"/>
  </r>
  <r>
    <s v="INC003926"/>
    <x v="15"/>
    <x v="8"/>
    <s v="Springfield"/>
    <s v="GA"/>
    <n v="8"/>
    <x v="7"/>
    <x v="39"/>
    <s v="OFF0035"/>
    <s v="NA"/>
    <n v="52"/>
    <s v="F"/>
    <s v="Black"/>
    <s v="VIC00515"/>
    <n v="56"/>
    <s v="M"/>
    <s v="Unarmed"/>
    <x v="3"/>
    <x v="0"/>
    <x v="1"/>
    <n v="5"/>
    <n v="42253.17"/>
    <s v="No"/>
    <n v="4"/>
    <n v="0"/>
    <x v="3"/>
  </r>
  <r>
    <s v="INC002039"/>
    <x v="7"/>
    <x v="4"/>
    <s v="Riverside"/>
    <s v="OH"/>
    <n v="3"/>
    <x v="0"/>
    <x v="4485"/>
    <s v="OFF0133"/>
    <s v="NA"/>
    <n v="52"/>
    <s v="F"/>
    <s v="Black"/>
    <m/>
    <n v="56"/>
    <s v="M"/>
    <s v="Firearm"/>
    <x v="1"/>
    <x v="3"/>
    <x v="1"/>
    <n v="4"/>
    <n v="0"/>
    <s v="No"/>
    <n v="2"/>
    <n v="13"/>
    <x v="1"/>
  </r>
  <r>
    <s v="INC000158"/>
    <x v="16"/>
    <x v="7"/>
    <s v="Maplewood"/>
    <s v="NC"/>
    <n v="5"/>
    <x v="5"/>
    <x v="4486"/>
    <s v="OFF0149"/>
    <s v="SUS00610"/>
    <n v="57"/>
    <s v="M"/>
    <s v="Black"/>
    <s v="VIC00587"/>
    <n v="76"/>
    <s v="M"/>
    <s v="KNIFE"/>
    <x v="2"/>
    <x v="2"/>
    <x v="1"/>
    <n v="3"/>
    <n v="4899.3900000000003"/>
    <s v="Yes"/>
    <n v="3"/>
    <n v="23"/>
    <x v="2"/>
  </r>
  <r>
    <s v="INC002714"/>
    <x v="0"/>
    <x v="5"/>
    <s v="Springfield"/>
    <s v="PA"/>
    <n v="2"/>
    <x v="0"/>
    <x v="4487"/>
    <s v="OFF0127"/>
    <s v="NA"/>
    <n v="52"/>
    <s v="F"/>
    <s v="Black"/>
    <s v="VIC00181"/>
    <n v="60"/>
    <s v="M"/>
    <s v="Firearm"/>
    <x v="3"/>
    <x v="3"/>
    <x v="1"/>
    <n v="3"/>
    <n v="8385.3700000000008"/>
    <s v="No"/>
    <n v="4"/>
    <n v="14"/>
    <x v="1"/>
  </r>
  <r>
    <s v="INC003761"/>
    <x v="3"/>
    <x v="0"/>
    <s v="Hillcrest"/>
    <s v="NY"/>
    <n v="8"/>
    <x v="6"/>
    <x v="4488"/>
    <s v="OFF0145"/>
    <s v="SUS00023"/>
    <n v="43"/>
    <s v="F"/>
    <s v="Asian"/>
    <s v="VIC00832"/>
    <n v="80"/>
    <s v="M"/>
    <s v="Blunt Object"/>
    <x v="0"/>
    <x v="4"/>
    <x v="1"/>
    <n v="1"/>
    <n v="0"/>
    <s v="No"/>
    <n v="1"/>
    <n v="11"/>
    <x v="0"/>
  </r>
  <r>
    <s v="INC004158"/>
    <x v="9"/>
    <x v="1"/>
    <s v="Maplewood"/>
    <s v="GA"/>
    <n v="8"/>
    <x v="0"/>
    <x v="4489"/>
    <s v="OFF0146"/>
    <s v="SUS00230"/>
    <n v="35"/>
    <s v="M"/>
    <s v="White"/>
    <s v="VIC00185"/>
    <n v="36"/>
    <s v="Other"/>
    <s v="Blunt Object"/>
    <x v="0"/>
    <x v="3"/>
    <x v="1"/>
    <n v="2"/>
    <n v="25584.91"/>
    <s v="No"/>
    <n v="1"/>
    <n v="19"/>
    <x v="2"/>
  </r>
  <r>
    <s v="INC000833"/>
    <x v="22"/>
    <x v="6"/>
    <s v="Fairview"/>
    <s v="AZ"/>
    <n v="9"/>
    <x v="1"/>
    <x v="4490"/>
    <s v="OFF0114"/>
    <s v="SUS00363"/>
    <n v="26"/>
    <s v="M"/>
    <s v="Black"/>
    <s v="VIC00845"/>
    <n v="88"/>
    <s v="M"/>
    <s v="Firearm"/>
    <x v="1"/>
    <x v="2"/>
    <x v="1"/>
    <n v="2"/>
    <n v="0"/>
    <s v="Yes"/>
    <n v="2"/>
    <n v="9"/>
    <x v="0"/>
  </r>
  <r>
    <s v="INC003457"/>
    <x v="8"/>
    <x v="6"/>
    <s v="Centerville"/>
    <s v="AZ"/>
    <n v="1"/>
    <x v="4"/>
    <x v="4491"/>
    <s v="OFF0147"/>
    <s v="SUS00374"/>
    <n v="65"/>
    <s v="F"/>
    <s v="Asian"/>
    <s v="VIC00682"/>
    <n v="85"/>
    <s v="M"/>
    <s v="Firearm"/>
    <x v="0"/>
    <x v="4"/>
    <x v="1"/>
    <n v="2"/>
    <n v="16290.87"/>
    <s v="No"/>
    <n v="1"/>
    <n v="6"/>
    <x v="0"/>
  </r>
  <r>
    <s v="INC001514"/>
    <x v="3"/>
    <x v="2"/>
    <s v="Maplewood"/>
    <s v="IL"/>
    <n v="6"/>
    <x v="2"/>
    <x v="4492"/>
    <s v="OFF0015"/>
    <s v="SUS00294"/>
    <n v="58"/>
    <s v="M"/>
    <s v="Black"/>
    <s v="VIC00741"/>
    <n v="87"/>
    <s v="M"/>
    <s v="Blunt Object"/>
    <x v="0"/>
    <x v="2"/>
    <x v="1"/>
    <n v="4"/>
    <n v="22760.47"/>
    <s v="No"/>
    <n v="1"/>
    <n v="6"/>
    <x v="0"/>
  </r>
  <r>
    <s v="INC004771"/>
    <x v="17"/>
    <x v="2"/>
    <s v="Hillcrest"/>
    <s v="NY"/>
    <n v="7"/>
    <x v="6"/>
    <x v="4493"/>
    <s v="OFF0104"/>
    <s v="SUS00492"/>
    <n v="72"/>
    <s v="F"/>
    <s v="Black"/>
    <s v="VIC00017"/>
    <n v="87"/>
    <s v="M"/>
    <s v="Firearm"/>
    <x v="0"/>
    <x v="2"/>
    <x v="0"/>
    <n v="3"/>
    <n v="42709.120000000003"/>
    <s v="No"/>
    <n v="1"/>
    <n v="6"/>
    <x v="0"/>
  </r>
  <r>
    <s v="INC002739"/>
    <x v="16"/>
    <x v="5"/>
    <s v="Springfield"/>
    <s v="PA"/>
    <n v="11"/>
    <x v="0"/>
    <x v="4494"/>
    <s v="OFF0066"/>
    <s v="NA"/>
    <n v="52"/>
    <s v="F"/>
    <s v="Black"/>
    <s v="VIC00991"/>
    <n v="28"/>
    <s v="M"/>
    <s v="Unarmed"/>
    <x v="1"/>
    <x v="4"/>
    <x v="0"/>
    <n v="3"/>
    <n v="11167.45"/>
    <s v="No"/>
    <n v="2"/>
    <n v="2"/>
    <x v="3"/>
  </r>
  <r>
    <s v="INC004260"/>
    <x v="19"/>
    <x v="6"/>
    <s v="Lakewood"/>
    <s v="IL"/>
    <n v="8"/>
    <x v="7"/>
    <x v="39"/>
    <s v="OFF0144"/>
    <s v="SUS00340"/>
    <n v="24"/>
    <s v="Other"/>
    <s v="Asian"/>
    <s v="VIC00376"/>
    <n v="37"/>
    <s v="F"/>
    <s v="Firearm"/>
    <x v="3"/>
    <x v="3"/>
    <x v="0"/>
    <n v="5"/>
    <n v="41449.82"/>
    <s v="No"/>
    <n v="4"/>
    <n v="0"/>
    <x v="3"/>
  </r>
  <r>
    <s v="INC003431"/>
    <x v="14"/>
    <x v="1"/>
    <s v="Fairview"/>
    <s v="PA"/>
    <n v="11"/>
    <x v="0"/>
    <x v="4495"/>
    <s v="OFF0096"/>
    <s v="NA"/>
    <n v="52"/>
    <s v="F"/>
    <s v="Black"/>
    <s v="VIC00311"/>
    <n v="48"/>
    <s v="F"/>
    <s v="KNIFE"/>
    <x v="0"/>
    <x v="0"/>
    <x v="1"/>
    <n v="3"/>
    <n v="14457.98"/>
    <s v="Yes"/>
    <n v="1"/>
    <n v="12"/>
    <x v="1"/>
  </r>
  <r>
    <s v="INC001670"/>
    <x v="16"/>
    <x v="0"/>
    <s v="Riverside"/>
    <s v="OH"/>
    <n v="1"/>
    <x v="1"/>
    <x v="4496"/>
    <s v="OFF0049"/>
    <s v="SUS00050"/>
    <n v="43"/>
    <s v="M"/>
    <s v="Black"/>
    <s v="VIC00749"/>
    <n v="56"/>
    <s v="M"/>
    <s v="Unarmed"/>
    <x v="3"/>
    <x v="2"/>
    <x v="1"/>
    <n v="3"/>
    <n v="1344.3"/>
    <s v="No"/>
    <n v="4"/>
    <n v="3"/>
    <x v="3"/>
  </r>
  <r>
    <s v="INC004416"/>
    <x v="15"/>
    <x v="7"/>
    <s v="Maplewood"/>
    <s v="PA"/>
    <n v="3"/>
    <x v="5"/>
    <x v="4497"/>
    <s v="OFF0137"/>
    <s v="SUS00634"/>
    <n v="38"/>
    <s v="F"/>
    <s v="Black"/>
    <s v="VIC00142"/>
    <n v="37"/>
    <s v="M"/>
    <s v="Firearm"/>
    <x v="1"/>
    <x v="0"/>
    <x v="1"/>
    <n v="1"/>
    <n v="26933.4"/>
    <s v="Yes"/>
    <n v="2"/>
    <n v="21"/>
    <x v="2"/>
  </r>
  <r>
    <s v="INC004300"/>
    <x v="21"/>
    <x v="0"/>
    <s v="Maplewood"/>
    <s v="AZ"/>
    <n v="1"/>
    <x v="4"/>
    <x v="4498"/>
    <s v="OFF0142"/>
    <s v="SUS00249"/>
    <n v="69"/>
    <s v="F"/>
    <s v="White"/>
    <s v="VIC00333"/>
    <n v="61"/>
    <s v="F"/>
    <s v="Firearm"/>
    <x v="1"/>
    <x v="2"/>
    <x v="3"/>
    <n v="4"/>
    <n v="49950.63"/>
    <s v="No"/>
    <n v="2"/>
    <n v="0"/>
    <x v="3"/>
  </r>
  <r>
    <s v="INC003489"/>
    <x v="6"/>
    <x v="8"/>
    <s v="Springfield"/>
    <s v="AZ"/>
    <n v="1"/>
    <x v="4"/>
    <x v="4499"/>
    <s v="OFF0100"/>
    <s v="SUS00478"/>
    <n v="72"/>
    <s v="F"/>
    <s v="Hispanic"/>
    <s v="VIC00899"/>
    <n v="56"/>
    <s v="M"/>
    <s v="Hands/Feet"/>
    <x v="3"/>
    <x v="2"/>
    <x v="0"/>
    <n v="3"/>
    <n v="39778.86"/>
    <s v="Yes"/>
    <n v="4"/>
    <n v="0"/>
    <x v="3"/>
  </r>
  <r>
    <s v="INC002740"/>
    <x v="20"/>
    <x v="6"/>
    <s v="Centerville"/>
    <s v="NY"/>
    <n v="8"/>
    <x v="1"/>
    <x v="4500"/>
    <s v="OFF0085"/>
    <s v="SUS00349"/>
    <n v="54"/>
    <s v="F"/>
    <s v="Hispanic"/>
    <s v="VIC00579"/>
    <n v="23"/>
    <s v="M"/>
    <s v="Blunt Object"/>
    <x v="0"/>
    <x v="2"/>
    <x v="2"/>
    <n v="0"/>
    <n v="41382.54"/>
    <s v="No"/>
    <n v="1"/>
    <n v="22"/>
    <x v="2"/>
  </r>
  <r>
    <s v="INC001094"/>
    <x v="9"/>
    <x v="1"/>
    <s v="Springfield"/>
    <s v="NY"/>
    <n v="8"/>
    <x v="7"/>
    <x v="39"/>
    <s v="OFF0032"/>
    <s v="NA"/>
    <n v="52"/>
    <s v="F"/>
    <s v="Black"/>
    <s v="VIC00526"/>
    <n v="13"/>
    <s v="Other"/>
    <s v="Blunt Object"/>
    <x v="0"/>
    <x v="2"/>
    <x v="0"/>
    <n v="1"/>
    <n v="8316.3799999999992"/>
    <s v="No"/>
    <n v="1"/>
    <n v="0"/>
    <x v="3"/>
  </r>
  <r>
    <s v="INC000985"/>
    <x v="4"/>
    <x v="1"/>
    <s v="Springfield"/>
    <s v="CA"/>
    <n v="2"/>
    <x v="0"/>
    <x v="4501"/>
    <s v="OFF0138"/>
    <s v="SUS00161"/>
    <n v="61"/>
    <s v="F"/>
    <s v="Black"/>
    <s v="VIC00325"/>
    <n v="24"/>
    <s v="M"/>
    <s v="Firearm"/>
    <x v="2"/>
    <x v="2"/>
    <x v="1"/>
    <n v="3"/>
    <n v="2211.23"/>
    <s v="Yes"/>
    <n v="3"/>
    <n v="16"/>
    <x v="1"/>
  </r>
  <r>
    <s v="INC004342"/>
    <x v="0"/>
    <x v="1"/>
    <s v="Hillcrest"/>
    <s v="OH"/>
    <n v="8"/>
    <x v="7"/>
    <x v="39"/>
    <s v="OFF0023"/>
    <s v="SUS00653"/>
    <n v="26"/>
    <s v="Other"/>
    <s v="Black"/>
    <s v="VIC00428"/>
    <n v="56"/>
    <s v="Other"/>
    <s v="Firearm"/>
    <x v="3"/>
    <x v="0"/>
    <x v="1"/>
    <n v="3"/>
    <n v="17469.75"/>
    <s v="Yes"/>
    <n v="4"/>
    <n v="0"/>
    <x v="3"/>
  </r>
  <r>
    <s v="INC002367"/>
    <x v="15"/>
    <x v="7"/>
    <s v="Centerville"/>
    <s v="OH"/>
    <n v="11"/>
    <x v="3"/>
    <x v="4502"/>
    <s v="OFF0127"/>
    <s v="SUS00594"/>
    <n v="35"/>
    <s v="F"/>
    <s v="Black"/>
    <s v="VIC00881"/>
    <n v="55"/>
    <s v="F"/>
    <s v="Unarmed"/>
    <x v="1"/>
    <x v="0"/>
    <x v="3"/>
    <n v="0"/>
    <n v="8606.74"/>
    <s v="No"/>
    <n v="2"/>
    <n v="11"/>
    <x v="0"/>
  </r>
  <r>
    <s v="INC003502"/>
    <x v="20"/>
    <x v="8"/>
    <s v="Oakdale"/>
    <s v="OH"/>
    <n v="5"/>
    <x v="6"/>
    <x v="4503"/>
    <s v="OFF0126"/>
    <s v="SUS00760"/>
    <n v="52"/>
    <s v="M"/>
    <s v="White"/>
    <s v="VIC00676"/>
    <n v="56"/>
    <s v="F"/>
    <s v="Firearm"/>
    <x v="1"/>
    <x v="2"/>
    <x v="3"/>
    <n v="1"/>
    <n v="9632.06"/>
    <s v="No"/>
    <n v="2"/>
    <n v="1"/>
    <x v="3"/>
  </r>
  <r>
    <s v="INC004144"/>
    <x v="27"/>
    <x v="3"/>
    <s v="Hillcrest"/>
    <s v="IL"/>
    <n v="5"/>
    <x v="2"/>
    <x v="4504"/>
    <s v="OFF0127"/>
    <s v="SUS00619"/>
    <n v="17"/>
    <s v="F"/>
    <s v="Hispanic"/>
    <s v="VIC00484"/>
    <n v="62"/>
    <s v="M"/>
    <s v="Firearm"/>
    <x v="2"/>
    <x v="0"/>
    <x v="2"/>
    <n v="0"/>
    <n v="0"/>
    <s v="Yes"/>
    <n v="3"/>
    <n v="7"/>
    <x v="0"/>
  </r>
  <r>
    <s v="INC002884"/>
    <x v="21"/>
    <x v="3"/>
    <s v="Springfield"/>
    <s v="GA"/>
    <n v="7"/>
    <x v="4"/>
    <x v="4505"/>
    <s v="OFF0136"/>
    <s v="SUS00755"/>
    <n v="50"/>
    <s v="F"/>
    <s v="Black"/>
    <s v="VIC00611"/>
    <n v="58"/>
    <s v="M"/>
    <s v="Firearm"/>
    <x v="3"/>
    <x v="3"/>
    <x v="1"/>
    <n v="4"/>
    <n v="32254.53"/>
    <s v="Yes"/>
    <n v="4"/>
    <n v="11"/>
    <x v="0"/>
  </r>
  <r>
    <s v="INC002383"/>
    <x v="14"/>
    <x v="1"/>
    <s v="Riverside"/>
    <s v="AZ"/>
    <n v="1"/>
    <x v="1"/>
    <x v="4506"/>
    <s v="OFF0012"/>
    <s v="SUS00312"/>
    <n v="68"/>
    <s v="F"/>
    <s v="Hispanic"/>
    <s v="VIC00762"/>
    <n v="45"/>
    <s v="M"/>
    <s v="Hands/Feet"/>
    <x v="1"/>
    <x v="4"/>
    <x v="1"/>
    <n v="0"/>
    <n v="6466.7"/>
    <s v="No"/>
    <n v="2"/>
    <n v="5"/>
    <x v="3"/>
  </r>
  <r>
    <s v="INC001121"/>
    <x v="21"/>
    <x v="9"/>
    <s v="Oakdale"/>
    <s v="AZ"/>
    <n v="11"/>
    <x v="4"/>
    <x v="4507"/>
    <s v="OFF0058"/>
    <s v="SUS00591"/>
    <n v="43"/>
    <s v="F"/>
    <s v="Black"/>
    <s v="VIC00083"/>
    <n v="22"/>
    <s v="M"/>
    <s v="Firearm"/>
    <x v="3"/>
    <x v="2"/>
    <x v="0"/>
    <n v="4"/>
    <n v="33187.519999999997"/>
    <s v="No"/>
    <n v="4"/>
    <n v="2"/>
    <x v="3"/>
  </r>
  <r>
    <s v="INC004700"/>
    <x v="2"/>
    <x v="4"/>
    <s v="Hillcrest"/>
    <s v="NC"/>
    <n v="10"/>
    <x v="1"/>
    <x v="4508"/>
    <s v="OFF0033"/>
    <s v="NA"/>
    <n v="52"/>
    <s v="F"/>
    <s v="Black"/>
    <s v="VIC00934"/>
    <n v="37"/>
    <s v="F"/>
    <s v="Hands/Feet"/>
    <x v="2"/>
    <x v="4"/>
    <x v="1"/>
    <n v="4"/>
    <n v="26609.86"/>
    <s v="No"/>
    <n v="3"/>
    <n v="1"/>
    <x v="3"/>
  </r>
  <r>
    <s v="INC003002"/>
    <x v="17"/>
    <x v="2"/>
    <s v="Oakdale"/>
    <s v="FL"/>
    <n v="6"/>
    <x v="5"/>
    <x v="4509"/>
    <s v="OFF0097"/>
    <s v="NA"/>
    <n v="52"/>
    <s v="F"/>
    <s v="Black"/>
    <m/>
    <n v="56"/>
    <s v="M"/>
    <s v="Hands/Feet"/>
    <x v="3"/>
    <x v="0"/>
    <x v="3"/>
    <n v="2"/>
    <n v="42309.68"/>
    <s v="Yes"/>
    <n v="4"/>
    <n v="10"/>
    <x v="0"/>
  </r>
  <r>
    <s v="INC003611"/>
    <x v="11"/>
    <x v="4"/>
    <s v="Centerville"/>
    <s v="FL"/>
    <n v="3"/>
    <x v="5"/>
    <x v="4510"/>
    <s v="OFF0112"/>
    <s v="SUS00481"/>
    <n v="74"/>
    <s v="F"/>
    <s v="Black"/>
    <s v="VIC00922"/>
    <n v="82"/>
    <s v="M"/>
    <s v="Firearm"/>
    <x v="3"/>
    <x v="0"/>
    <x v="1"/>
    <n v="1"/>
    <n v="6640.97"/>
    <s v="Yes"/>
    <n v="4"/>
    <n v="22"/>
    <x v="2"/>
  </r>
  <r>
    <s v="INC001060"/>
    <x v="14"/>
    <x v="7"/>
    <s v="Hillcrest"/>
    <s v="TX"/>
    <n v="4"/>
    <x v="0"/>
    <x v="2735"/>
    <s v="OFF0122"/>
    <s v="SUS00273"/>
    <n v="61"/>
    <s v="F"/>
    <s v="Hispanic"/>
    <s v="VIC00607"/>
    <n v="42"/>
    <s v="M"/>
    <s v="KNIFE"/>
    <x v="1"/>
    <x v="0"/>
    <x v="3"/>
    <n v="5"/>
    <n v="25312.95"/>
    <s v="No"/>
    <n v="2"/>
    <n v="13"/>
    <x v="1"/>
  </r>
  <r>
    <s v="INC002182"/>
    <x v="17"/>
    <x v="8"/>
    <s v="Riverside"/>
    <s v="AZ"/>
    <n v="4"/>
    <x v="3"/>
    <x v="4511"/>
    <s v="OFF0019"/>
    <s v="SUS00446"/>
    <n v="52"/>
    <s v="F"/>
    <s v="Asian"/>
    <s v="VIC00424"/>
    <n v="53"/>
    <s v="F"/>
    <s v="KNIFE"/>
    <x v="2"/>
    <x v="3"/>
    <x v="0"/>
    <n v="3"/>
    <n v="31337.72"/>
    <s v="No"/>
    <n v="3"/>
    <n v="6"/>
    <x v="0"/>
  </r>
  <r>
    <s v="INC001231"/>
    <x v="20"/>
    <x v="8"/>
    <s v="Centerville"/>
    <s v="OH"/>
    <n v="8"/>
    <x v="3"/>
    <x v="4512"/>
    <s v="OFF0041"/>
    <s v="NA"/>
    <n v="52"/>
    <s v="F"/>
    <s v="Black"/>
    <s v="VIC00588"/>
    <n v="52"/>
    <s v="F"/>
    <s v="Blunt Object"/>
    <x v="1"/>
    <x v="3"/>
    <x v="1"/>
    <n v="0"/>
    <n v="9252.09"/>
    <s v="Yes"/>
    <n v="2"/>
    <n v="5"/>
    <x v="3"/>
  </r>
  <r>
    <s v="INC004116"/>
    <x v="26"/>
    <x v="2"/>
    <s v="Lakewood"/>
    <s v="IL"/>
    <n v="2"/>
    <x v="5"/>
    <x v="4513"/>
    <s v="OFF0085"/>
    <s v="SUS00467"/>
    <n v="52"/>
    <s v="F"/>
    <s v="Asian"/>
    <s v="VIC00955"/>
    <n v="50"/>
    <s v="M"/>
    <s v="Firearm"/>
    <x v="2"/>
    <x v="4"/>
    <x v="1"/>
    <n v="3"/>
    <n v="4382.8100000000004"/>
    <s v="Yes"/>
    <n v="3"/>
    <n v="13"/>
    <x v="1"/>
  </r>
  <r>
    <s v="INC001856"/>
    <x v="15"/>
    <x v="6"/>
    <s v="Hillcrest"/>
    <s v="CA"/>
    <n v="7"/>
    <x v="0"/>
    <x v="4514"/>
    <s v="OFF0072"/>
    <s v="SUS00090"/>
    <n v="45"/>
    <s v="M"/>
    <s v="White"/>
    <s v="VIC00225"/>
    <n v="75"/>
    <s v="M"/>
    <s v="Blunt Object"/>
    <x v="1"/>
    <x v="0"/>
    <x v="3"/>
    <n v="2"/>
    <n v="10167.39"/>
    <s v="Yes"/>
    <n v="2"/>
    <n v="16"/>
    <x v="1"/>
  </r>
  <r>
    <s v="INC002148"/>
    <x v="20"/>
    <x v="7"/>
    <s v="Maplewood"/>
    <s v="OH"/>
    <n v="8"/>
    <x v="7"/>
    <x v="39"/>
    <s v="OFF0062"/>
    <s v="SUS00447"/>
    <n v="44"/>
    <s v="M"/>
    <s v="Hispanic"/>
    <s v="VIC00437"/>
    <n v="55"/>
    <s v="M"/>
    <s v="Firearm"/>
    <x v="1"/>
    <x v="0"/>
    <x v="1"/>
    <n v="0"/>
    <n v="40423.18"/>
    <s v="No"/>
    <n v="2"/>
    <n v="0"/>
    <x v="3"/>
  </r>
  <r>
    <s v="INC001958"/>
    <x v="9"/>
    <x v="9"/>
    <s v="Centerville"/>
    <s v="TX"/>
    <n v="10"/>
    <x v="3"/>
    <x v="4515"/>
    <s v="OFF0010"/>
    <s v="SUS00591"/>
    <n v="49"/>
    <s v="M"/>
    <s v="Black"/>
    <m/>
    <n v="56"/>
    <s v="M"/>
    <s v="Blunt Object"/>
    <x v="1"/>
    <x v="4"/>
    <x v="3"/>
    <n v="0"/>
    <n v="9563.98"/>
    <s v="No"/>
    <n v="2"/>
    <n v="13"/>
    <x v="1"/>
  </r>
  <r>
    <s v="INC002329"/>
    <x v="12"/>
    <x v="5"/>
    <s v="Riverside"/>
    <s v="OH"/>
    <n v="9"/>
    <x v="4"/>
    <x v="4516"/>
    <s v="OFF0093"/>
    <s v="SUS00035"/>
    <n v="54"/>
    <s v="M"/>
    <s v="Black"/>
    <s v="VIC00732"/>
    <n v="71"/>
    <s v="F"/>
    <s v="Blunt Object"/>
    <x v="1"/>
    <x v="2"/>
    <x v="1"/>
    <n v="1"/>
    <n v="25105.79"/>
    <s v="No"/>
    <n v="2"/>
    <n v="12"/>
    <x v="1"/>
  </r>
  <r>
    <s v="INC000939"/>
    <x v="23"/>
    <x v="3"/>
    <s v="Oakdale"/>
    <s v="FL"/>
    <n v="3"/>
    <x v="0"/>
    <x v="4517"/>
    <s v="OFF0131"/>
    <s v="SUS00519"/>
    <n v="65"/>
    <s v="M"/>
    <s v="Black"/>
    <s v="VIC00251"/>
    <n v="15"/>
    <s v="M"/>
    <s v="Firearm"/>
    <x v="0"/>
    <x v="0"/>
    <x v="3"/>
    <n v="1"/>
    <n v="33493.83"/>
    <s v="Yes"/>
    <n v="1"/>
    <n v="14"/>
    <x v="1"/>
  </r>
  <r>
    <s v="INC000284"/>
    <x v="17"/>
    <x v="6"/>
    <s v="Lakewood"/>
    <s v="AZ"/>
    <n v="11"/>
    <x v="1"/>
    <x v="4518"/>
    <s v="OFF0022"/>
    <s v="NA"/>
    <n v="52"/>
    <s v="F"/>
    <s v="Black"/>
    <s v="VIC00308"/>
    <n v="24"/>
    <s v="M"/>
    <s v="Firearm"/>
    <x v="0"/>
    <x v="2"/>
    <x v="2"/>
    <n v="2"/>
    <n v="30140.63"/>
    <s v="No"/>
    <n v="1"/>
    <n v="15"/>
    <x v="1"/>
  </r>
  <r>
    <s v="INC001792"/>
    <x v="6"/>
    <x v="3"/>
    <s v="Centerville"/>
    <s v="NC"/>
    <n v="1"/>
    <x v="2"/>
    <x v="4519"/>
    <s v="OFF0024"/>
    <s v="SUS00197"/>
    <n v="41"/>
    <s v="M"/>
    <s v="White"/>
    <s v="VIC00628"/>
    <n v="74"/>
    <s v="M"/>
    <s v="Blunt Object"/>
    <x v="1"/>
    <x v="4"/>
    <x v="0"/>
    <n v="4"/>
    <n v="4604.66"/>
    <s v="Yes"/>
    <n v="2"/>
    <n v="6"/>
    <x v="0"/>
  </r>
  <r>
    <s v="INC001956"/>
    <x v="20"/>
    <x v="8"/>
    <s v="Centerville"/>
    <s v="TX"/>
    <n v="11"/>
    <x v="4"/>
    <x v="4520"/>
    <s v="OFF0094"/>
    <s v="SUS00759"/>
    <n v="28"/>
    <s v="F"/>
    <s v="Black"/>
    <s v="VIC00946"/>
    <n v="68"/>
    <s v="F"/>
    <s v="Firearm"/>
    <x v="3"/>
    <x v="2"/>
    <x v="0"/>
    <n v="4"/>
    <n v="34037.519999999997"/>
    <s v="Yes"/>
    <n v="4"/>
    <n v="6"/>
    <x v="0"/>
  </r>
  <r>
    <s v="INC003821"/>
    <x v="28"/>
    <x v="6"/>
    <s v="Centerville"/>
    <s v="TX"/>
    <n v="1"/>
    <x v="0"/>
    <x v="4521"/>
    <s v="OFF0093"/>
    <s v="SUS00656"/>
    <n v="65"/>
    <s v="Other"/>
    <s v="Asian"/>
    <s v="VIC00400"/>
    <n v="41"/>
    <s v="Other"/>
    <s v="Unarmed"/>
    <x v="1"/>
    <x v="2"/>
    <x v="1"/>
    <n v="3"/>
    <n v="25554.95"/>
    <s v="No"/>
    <n v="2"/>
    <n v="16"/>
    <x v="1"/>
  </r>
  <r>
    <s v="INC000300"/>
    <x v="14"/>
    <x v="0"/>
    <s v="Maplewood"/>
    <s v="FL"/>
    <n v="3"/>
    <x v="0"/>
    <x v="4522"/>
    <s v="OFF0059"/>
    <s v="SUS00104"/>
    <n v="75"/>
    <s v="F"/>
    <s v="Black"/>
    <s v="VIC00025"/>
    <n v="65"/>
    <s v="M"/>
    <s v="Hands/Feet"/>
    <x v="2"/>
    <x v="0"/>
    <x v="1"/>
    <n v="2"/>
    <n v="0"/>
    <s v="Yes"/>
    <n v="3"/>
    <n v="18"/>
    <x v="2"/>
  </r>
  <r>
    <s v="INC001985"/>
    <x v="13"/>
    <x v="8"/>
    <s v="Maplewood"/>
    <s v="CA"/>
    <n v="11"/>
    <x v="4"/>
    <x v="4523"/>
    <s v="OFF0112"/>
    <s v="SUS00694"/>
    <n v="26"/>
    <s v="M"/>
    <s v="White"/>
    <s v="VIC00820"/>
    <n v="56"/>
    <s v="M"/>
    <s v="Blunt Object"/>
    <x v="2"/>
    <x v="3"/>
    <x v="3"/>
    <n v="0"/>
    <n v="47264.160000000003"/>
    <s v="Yes"/>
    <n v="3"/>
    <n v="13"/>
    <x v="1"/>
  </r>
  <r>
    <s v="INC001365"/>
    <x v="23"/>
    <x v="7"/>
    <s v="Hillcrest"/>
    <s v="AZ"/>
    <n v="8"/>
    <x v="3"/>
    <x v="4524"/>
    <s v="OFF0078"/>
    <s v="SUS00099"/>
    <n v="33"/>
    <s v="F"/>
    <s v="Black"/>
    <s v="VIC00985"/>
    <n v="56"/>
    <s v="F"/>
    <s v="Blunt Object"/>
    <x v="1"/>
    <x v="1"/>
    <x v="1"/>
    <n v="0"/>
    <n v="28585.77"/>
    <s v="Yes"/>
    <n v="2"/>
    <n v="18"/>
    <x v="2"/>
  </r>
  <r>
    <s v="INC003624"/>
    <x v="20"/>
    <x v="2"/>
    <s v="Centerville"/>
    <s v="NC"/>
    <n v="3"/>
    <x v="4"/>
    <x v="4525"/>
    <s v="OFF0121"/>
    <s v="NA"/>
    <n v="52"/>
    <s v="F"/>
    <s v="Black"/>
    <s v="VIC00996"/>
    <n v="56"/>
    <s v="M"/>
    <s v="KNIFE"/>
    <x v="1"/>
    <x v="0"/>
    <x v="1"/>
    <n v="0"/>
    <n v="33119.879999999997"/>
    <s v="Yes"/>
    <n v="2"/>
    <n v="19"/>
    <x v="2"/>
  </r>
  <r>
    <s v="INC003770"/>
    <x v="8"/>
    <x v="6"/>
    <s v="Fairview"/>
    <s v="IL"/>
    <n v="8"/>
    <x v="7"/>
    <x v="39"/>
    <s v="OFF0077"/>
    <s v="SUS00155"/>
    <n v="42"/>
    <s v="F"/>
    <s v="Black"/>
    <s v="VIC00921"/>
    <n v="71"/>
    <s v="M"/>
    <s v="Firearm"/>
    <x v="3"/>
    <x v="0"/>
    <x v="0"/>
    <n v="3"/>
    <n v="8271.5499999999993"/>
    <s v="No"/>
    <n v="4"/>
    <n v="0"/>
    <x v="3"/>
  </r>
  <r>
    <s v="INC004869"/>
    <x v="6"/>
    <x v="2"/>
    <s v="Riverside"/>
    <s v="AZ"/>
    <n v="9"/>
    <x v="4"/>
    <x v="4526"/>
    <s v="OFF0014"/>
    <s v="SUS00273"/>
    <n v="32"/>
    <s v="F"/>
    <s v="Black"/>
    <s v="VIC00770"/>
    <n v="82"/>
    <s v="F"/>
    <s v="Hands/Feet"/>
    <x v="3"/>
    <x v="4"/>
    <x v="1"/>
    <n v="5"/>
    <n v="26266.85"/>
    <s v="No"/>
    <n v="4"/>
    <n v="8"/>
    <x v="0"/>
  </r>
  <r>
    <s v="INC003137"/>
    <x v="8"/>
    <x v="9"/>
    <s v="Lakewood"/>
    <s v="NY"/>
    <n v="5"/>
    <x v="6"/>
    <x v="4527"/>
    <s v="OFF0040"/>
    <s v="SUS00207"/>
    <n v="27"/>
    <s v="M"/>
    <s v="Black"/>
    <s v="VIC00711"/>
    <n v="83"/>
    <s v="M"/>
    <s v="Firearm"/>
    <x v="1"/>
    <x v="1"/>
    <x v="0"/>
    <n v="0"/>
    <n v="7704.74"/>
    <s v="No"/>
    <n v="2"/>
    <n v="9"/>
    <x v="0"/>
  </r>
  <r>
    <s v="INC003511"/>
    <x v="20"/>
    <x v="0"/>
    <s v="Oakdale"/>
    <s v="GA"/>
    <n v="7"/>
    <x v="0"/>
    <x v="4528"/>
    <s v="OFF0138"/>
    <s v="SUS00534"/>
    <n v="41"/>
    <s v="F"/>
    <s v="Black"/>
    <s v="VIC00635"/>
    <n v="41"/>
    <s v="F"/>
    <s v="Firearm"/>
    <x v="0"/>
    <x v="0"/>
    <x v="1"/>
    <n v="3"/>
    <n v="18756.28"/>
    <s v="Yes"/>
    <n v="1"/>
    <n v="2"/>
    <x v="3"/>
  </r>
  <r>
    <s v="INC003660"/>
    <x v="4"/>
    <x v="4"/>
    <s v="Maplewood"/>
    <s v="TX"/>
    <n v="11"/>
    <x v="4"/>
    <x v="4529"/>
    <s v="OFF0110"/>
    <s v="SUS00573"/>
    <n v="46"/>
    <s v="F"/>
    <s v="Black"/>
    <s v="VIC00755"/>
    <n v="62"/>
    <s v="F"/>
    <s v="Blunt Object"/>
    <x v="2"/>
    <x v="0"/>
    <x v="0"/>
    <n v="2"/>
    <n v="39623.89"/>
    <s v="No"/>
    <n v="3"/>
    <n v="16"/>
    <x v="1"/>
  </r>
  <r>
    <s v="INC000230"/>
    <x v="9"/>
    <x v="5"/>
    <s v="Maplewood"/>
    <s v="NC"/>
    <n v="8"/>
    <x v="7"/>
    <x v="39"/>
    <s v="OFF0071"/>
    <s v="SUS00131"/>
    <n v="52"/>
    <s v="F"/>
    <s v="Black"/>
    <s v="VIC00051"/>
    <n v="33"/>
    <s v="M"/>
    <s v="Firearm"/>
    <x v="0"/>
    <x v="2"/>
    <x v="3"/>
    <n v="0"/>
    <n v="47585.19"/>
    <s v="Yes"/>
    <n v="1"/>
    <n v="0"/>
    <x v="3"/>
  </r>
  <r>
    <s v="INC002344"/>
    <x v="7"/>
    <x v="1"/>
    <s v="Hillcrest"/>
    <s v="NY"/>
    <n v="2"/>
    <x v="2"/>
    <x v="4530"/>
    <s v="OFF0141"/>
    <s v="SUS00190"/>
    <n v="52"/>
    <s v="Other"/>
    <s v="Black"/>
    <s v="VIC00620"/>
    <n v="21"/>
    <s v="F"/>
    <s v="Hands/Feet"/>
    <x v="3"/>
    <x v="4"/>
    <x v="0"/>
    <n v="0"/>
    <n v="34973.33"/>
    <s v="No"/>
    <n v="4"/>
    <n v="7"/>
    <x v="0"/>
  </r>
  <r>
    <s v="INC004194"/>
    <x v="23"/>
    <x v="3"/>
    <s v="Maplewood"/>
    <s v="NC"/>
    <n v="6"/>
    <x v="0"/>
    <x v="4531"/>
    <s v="OFF0008"/>
    <s v="SUS00342"/>
    <n v="29"/>
    <s v="M"/>
    <s v="Black"/>
    <s v="VIC00084"/>
    <n v="83"/>
    <s v="F"/>
    <s v="Firearm"/>
    <x v="3"/>
    <x v="0"/>
    <x v="1"/>
    <n v="0"/>
    <n v="26843.19"/>
    <s v="Yes"/>
    <n v="4"/>
    <n v="2"/>
    <x v="3"/>
  </r>
  <r>
    <s v="INC002778"/>
    <x v="2"/>
    <x v="9"/>
    <s v="Oakdale"/>
    <s v="AZ"/>
    <n v="5"/>
    <x v="4"/>
    <x v="4532"/>
    <s v="OFF0130"/>
    <s v="SUS00174"/>
    <n v="60"/>
    <s v="F"/>
    <s v="Other"/>
    <s v="VIC00036"/>
    <n v="77"/>
    <s v="M"/>
    <s v="Firearm"/>
    <x v="0"/>
    <x v="3"/>
    <x v="3"/>
    <n v="5"/>
    <n v="12257.29"/>
    <s v="No"/>
    <n v="1"/>
    <n v="14"/>
    <x v="1"/>
  </r>
  <r>
    <s v="INC000009"/>
    <x v="16"/>
    <x v="3"/>
    <s v="Maplewood"/>
    <s v="CA"/>
    <n v="9"/>
    <x v="1"/>
    <x v="4533"/>
    <s v="OFF0112"/>
    <s v="SUS00395"/>
    <n v="17"/>
    <s v="F"/>
    <s v="Black"/>
    <s v="VIC00002"/>
    <n v="35"/>
    <s v="M"/>
    <s v="Firearm"/>
    <x v="1"/>
    <x v="4"/>
    <x v="2"/>
    <n v="5"/>
    <n v="45002.34"/>
    <s v="Yes"/>
    <n v="2"/>
    <n v="13"/>
    <x v="1"/>
  </r>
  <r>
    <s v="INC004919"/>
    <x v="10"/>
    <x v="8"/>
    <s v="Lakewood"/>
    <s v="GA"/>
    <n v="11"/>
    <x v="1"/>
    <x v="4534"/>
    <s v="OFF0141"/>
    <s v="NA"/>
    <n v="52"/>
    <s v="F"/>
    <s v="Black"/>
    <s v="VIC00929"/>
    <n v="80"/>
    <s v="M"/>
    <s v="Firearm"/>
    <x v="1"/>
    <x v="0"/>
    <x v="2"/>
    <n v="2"/>
    <n v="48441.23"/>
    <s v="Yes"/>
    <n v="2"/>
    <n v="22"/>
    <x v="2"/>
  </r>
  <r>
    <s v="INC003804"/>
    <x v="3"/>
    <x v="7"/>
    <s v="Fairview"/>
    <s v="AZ"/>
    <n v="8"/>
    <x v="7"/>
    <x v="39"/>
    <s v="OFF0049"/>
    <s v="SUS00787"/>
    <n v="48"/>
    <s v="F"/>
    <s v="Black"/>
    <s v="VIC00971"/>
    <n v="33"/>
    <s v="M"/>
    <s v="Firearm"/>
    <x v="1"/>
    <x v="0"/>
    <x v="0"/>
    <n v="1"/>
    <n v="26889.17"/>
    <s v="No"/>
    <n v="2"/>
    <n v="0"/>
    <x v="3"/>
  </r>
  <r>
    <s v="INC001116"/>
    <x v="2"/>
    <x v="1"/>
    <s v="Lakewood"/>
    <s v="CA"/>
    <n v="7"/>
    <x v="5"/>
    <x v="4535"/>
    <s v="OFF0134"/>
    <s v="NA"/>
    <n v="52"/>
    <s v="F"/>
    <s v="Black"/>
    <s v="VIC00399"/>
    <n v="38"/>
    <s v="M"/>
    <s v="KNIFE"/>
    <x v="1"/>
    <x v="0"/>
    <x v="0"/>
    <n v="1"/>
    <n v="0"/>
    <s v="Yes"/>
    <n v="2"/>
    <n v="6"/>
    <x v="0"/>
  </r>
  <r>
    <s v="INC000581"/>
    <x v="8"/>
    <x v="4"/>
    <s v="Maplewood"/>
    <s v="NC"/>
    <n v="7"/>
    <x v="6"/>
    <x v="4536"/>
    <s v="OFF0136"/>
    <s v="SUS00408"/>
    <n v="62"/>
    <s v="M"/>
    <s v="White"/>
    <s v="VIC00593"/>
    <n v="80"/>
    <s v="M"/>
    <s v="Blunt Object"/>
    <x v="1"/>
    <x v="4"/>
    <x v="1"/>
    <n v="1"/>
    <n v="39529.339999999997"/>
    <s v="No"/>
    <n v="2"/>
    <n v="7"/>
    <x v="0"/>
  </r>
  <r>
    <s v="INC003364"/>
    <x v="23"/>
    <x v="9"/>
    <s v="Hillcrest"/>
    <s v="GA"/>
    <n v="6"/>
    <x v="5"/>
    <x v="4537"/>
    <s v="OFF0091"/>
    <s v="SUS00541"/>
    <n v="37"/>
    <s v="M"/>
    <s v="Asian"/>
    <s v="VIC00957"/>
    <n v="89"/>
    <s v="Other"/>
    <s v="Hands/Feet"/>
    <x v="2"/>
    <x v="0"/>
    <x v="3"/>
    <n v="3"/>
    <n v="2112.4299999999998"/>
    <s v="No"/>
    <n v="3"/>
    <n v="7"/>
    <x v="0"/>
  </r>
  <r>
    <s v="INC001392"/>
    <x v="7"/>
    <x v="4"/>
    <s v="Lakewood"/>
    <s v="FL"/>
    <n v="2"/>
    <x v="1"/>
    <x v="4538"/>
    <s v="OFF0063"/>
    <s v="SUS00163"/>
    <n v="71"/>
    <s v="F"/>
    <s v="Black"/>
    <s v="VIC00223"/>
    <n v="67"/>
    <s v="M"/>
    <s v="Firearm"/>
    <x v="1"/>
    <x v="4"/>
    <x v="1"/>
    <n v="5"/>
    <n v="13605.03"/>
    <s v="No"/>
    <n v="2"/>
    <n v="17"/>
    <x v="1"/>
  </r>
  <r>
    <s v="INC000188"/>
    <x v="9"/>
    <x v="2"/>
    <s v="Maplewood"/>
    <s v="CA"/>
    <n v="11"/>
    <x v="0"/>
    <x v="4539"/>
    <s v="OFF0126"/>
    <s v="SUS00361"/>
    <n v="59"/>
    <s v="F"/>
    <s v="Black"/>
    <m/>
    <n v="56"/>
    <s v="M"/>
    <s v="KNIFE"/>
    <x v="3"/>
    <x v="2"/>
    <x v="1"/>
    <n v="1"/>
    <n v="47871.15"/>
    <s v="No"/>
    <n v="4"/>
    <n v="21"/>
    <x v="2"/>
  </r>
  <r>
    <s v="INC003687"/>
    <x v="19"/>
    <x v="7"/>
    <s v="Oakdale"/>
    <s v="NY"/>
    <n v="1"/>
    <x v="4"/>
    <x v="4540"/>
    <s v="OFF0083"/>
    <s v="SUS00173"/>
    <n v="37"/>
    <s v="F"/>
    <s v="Black"/>
    <s v="VIC00914"/>
    <n v="44"/>
    <s v="M"/>
    <s v="Firearm"/>
    <x v="1"/>
    <x v="0"/>
    <x v="0"/>
    <n v="1"/>
    <n v="14972.98"/>
    <s v="No"/>
    <n v="2"/>
    <n v="8"/>
    <x v="0"/>
  </r>
  <r>
    <s v="INC003731"/>
    <x v="19"/>
    <x v="6"/>
    <s v="Lakewood"/>
    <s v="OH"/>
    <n v="8"/>
    <x v="7"/>
    <x v="39"/>
    <s v="OFF0048"/>
    <s v="SUS00293"/>
    <n v="45"/>
    <s v="F"/>
    <s v="Hispanic"/>
    <s v="VIC00220"/>
    <n v="56"/>
    <s v="M"/>
    <s v="Hands/Feet"/>
    <x v="3"/>
    <x v="1"/>
    <x v="2"/>
    <n v="1"/>
    <n v="16158.25"/>
    <s v="No"/>
    <n v="4"/>
    <n v="0"/>
    <x v="3"/>
  </r>
  <r>
    <s v="INC002999"/>
    <x v="6"/>
    <x v="3"/>
    <s v="Fairview"/>
    <s v="TX"/>
    <n v="1"/>
    <x v="5"/>
    <x v="4541"/>
    <s v="OFF0147"/>
    <s v="SUS00275"/>
    <n v="64"/>
    <s v="M"/>
    <s v="Hispanic"/>
    <s v="VIC00284"/>
    <n v="41"/>
    <s v="F"/>
    <s v="Firearm"/>
    <x v="2"/>
    <x v="3"/>
    <x v="0"/>
    <n v="1"/>
    <n v="30566.7"/>
    <s v="No"/>
    <n v="3"/>
    <n v="3"/>
    <x v="3"/>
  </r>
  <r>
    <s v="INC000562"/>
    <x v="0"/>
    <x v="0"/>
    <s v="Centerville"/>
    <s v="CA"/>
    <n v="7"/>
    <x v="1"/>
    <x v="4542"/>
    <s v="OFF0072"/>
    <s v="SUS00473"/>
    <n v="41"/>
    <s v="Other"/>
    <s v="Black"/>
    <s v="VIC00251"/>
    <n v="50"/>
    <s v="M"/>
    <s v="Unarmed"/>
    <x v="0"/>
    <x v="2"/>
    <x v="0"/>
    <n v="2"/>
    <n v="30663.79"/>
    <s v="No"/>
    <n v="1"/>
    <n v="13"/>
    <x v="1"/>
  </r>
  <r>
    <s v="INC001716"/>
    <x v="28"/>
    <x v="6"/>
    <s v="Riverside"/>
    <s v="TX"/>
    <n v="9"/>
    <x v="5"/>
    <x v="4543"/>
    <s v="OFF0036"/>
    <s v="SUS00070"/>
    <n v="22"/>
    <s v="M"/>
    <s v="White"/>
    <s v="VIC00884"/>
    <n v="56"/>
    <s v="M"/>
    <s v="Firearm"/>
    <x v="1"/>
    <x v="3"/>
    <x v="1"/>
    <n v="5"/>
    <n v="20944.39"/>
    <s v="No"/>
    <n v="2"/>
    <n v="8"/>
    <x v="0"/>
  </r>
  <r>
    <s v="INC003566"/>
    <x v="9"/>
    <x v="9"/>
    <s v="Maplewood"/>
    <s v="TX"/>
    <n v="6"/>
    <x v="3"/>
    <x v="4544"/>
    <s v="OFF0094"/>
    <s v="SUS00648"/>
    <n v="41"/>
    <s v="F"/>
    <s v="Black"/>
    <s v="VIC00959"/>
    <n v="40"/>
    <s v="F"/>
    <s v="Firearm"/>
    <x v="2"/>
    <x v="2"/>
    <x v="3"/>
    <n v="4"/>
    <n v="44581.53"/>
    <s v="No"/>
    <n v="3"/>
    <n v="20"/>
    <x v="2"/>
  </r>
  <r>
    <s v="INC003898"/>
    <x v="2"/>
    <x v="5"/>
    <s v="Springfield"/>
    <s v="CA"/>
    <n v="3"/>
    <x v="1"/>
    <x v="4545"/>
    <s v="OFF0145"/>
    <s v="SUS00475"/>
    <n v="52"/>
    <s v="F"/>
    <s v="White"/>
    <s v="VIC00534"/>
    <n v="72"/>
    <s v="M"/>
    <s v="Blunt Object"/>
    <x v="0"/>
    <x v="2"/>
    <x v="0"/>
    <n v="5"/>
    <n v="40826.379999999997"/>
    <s v="No"/>
    <n v="1"/>
    <n v="17"/>
    <x v="1"/>
  </r>
  <r>
    <s v="INC004043"/>
    <x v="20"/>
    <x v="0"/>
    <s v="Oakdale"/>
    <s v="OH"/>
    <n v="3"/>
    <x v="3"/>
    <x v="4546"/>
    <s v="OFF0110"/>
    <s v="NA"/>
    <n v="52"/>
    <s v="F"/>
    <s v="Black"/>
    <s v="VIC00711"/>
    <n v="66"/>
    <s v="F"/>
    <s v="Firearm"/>
    <x v="1"/>
    <x v="0"/>
    <x v="1"/>
    <n v="4"/>
    <n v="44267.38"/>
    <s v="Yes"/>
    <n v="2"/>
    <n v="5"/>
    <x v="3"/>
  </r>
  <r>
    <s v="INC004117"/>
    <x v="8"/>
    <x v="6"/>
    <s v="Lakewood"/>
    <s v="PA"/>
    <n v="2"/>
    <x v="5"/>
    <x v="4547"/>
    <s v="OFF0087"/>
    <s v="SUS00693"/>
    <n v="52"/>
    <s v="M"/>
    <s v="Other"/>
    <s v="VIC00626"/>
    <n v="34"/>
    <s v="F"/>
    <s v="Blunt Object"/>
    <x v="2"/>
    <x v="3"/>
    <x v="3"/>
    <n v="5"/>
    <n v="20668.73"/>
    <s v="Yes"/>
    <n v="3"/>
    <n v="5"/>
    <x v="3"/>
  </r>
  <r>
    <s v="INC000704"/>
    <x v="4"/>
    <x v="9"/>
    <s v="Springfield"/>
    <s v="IL"/>
    <n v="8"/>
    <x v="7"/>
    <x v="39"/>
    <s v="OFF0094"/>
    <s v="NA"/>
    <n v="52"/>
    <s v="F"/>
    <s v="Black"/>
    <s v="VIC00610"/>
    <n v="27"/>
    <s v="F"/>
    <s v="Firearm"/>
    <x v="1"/>
    <x v="2"/>
    <x v="3"/>
    <n v="3"/>
    <n v="5511.55"/>
    <s v="No"/>
    <n v="2"/>
    <n v="0"/>
    <x v="3"/>
  </r>
  <r>
    <s v="INC001439"/>
    <x v="6"/>
    <x v="5"/>
    <s v="Springfield"/>
    <s v="NY"/>
    <n v="4"/>
    <x v="1"/>
    <x v="4548"/>
    <s v="OFF0148"/>
    <s v="SUS00217"/>
    <n v="67"/>
    <s v="F"/>
    <s v="Black"/>
    <s v="VIC00772"/>
    <n v="38"/>
    <s v="M"/>
    <s v="Firearm"/>
    <x v="0"/>
    <x v="4"/>
    <x v="2"/>
    <n v="1"/>
    <n v="5234.53"/>
    <s v="Yes"/>
    <n v="1"/>
    <n v="18"/>
    <x v="2"/>
  </r>
  <r>
    <s v="INC004053"/>
    <x v="27"/>
    <x v="7"/>
    <s v="Centerville"/>
    <s v="TX"/>
    <n v="11"/>
    <x v="4"/>
    <x v="4549"/>
    <s v="OFF0099"/>
    <s v="SUS00214"/>
    <n v="60"/>
    <s v="F"/>
    <s v="Black"/>
    <s v="VIC00624"/>
    <n v="74"/>
    <s v="F"/>
    <s v="Firearm"/>
    <x v="2"/>
    <x v="0"/>
    <x v="2"/>
    <n v="3"/>
    <n v="12418.99"/>
    <s v="Yes"/>
    <n v="3"/>
    <n v="16"/>
    <x v="1"/>
  </r>
  <r>
    <s v="INC001967"/>
    <x v="21"/>
    <x v="7"/>
    <s v="Riverside"/>
    <s v="CA"/>
    <n v="1"/>
    <x v="0"/>
    <x v="4550"/>
    <s v="OFF0093"/>
    <s v="SUS00090"/>
    <n v="52"/>
    <s v="Other"/>
    <s v="Hispanic"/>
    <s v="VIC00411"/>
    <n v="41"/>
    <s v="F"/>
    <s v="Hands/Feet"/>
    <x v="3"/>
    <x v="4"/>
    <x v="0"/>
    <n v="3"/>
    <n v="27184.52"/>
    <s v="Yes"/>
    <n v="4"/>
    <n v="19"/>
    <x v="2"/>
  </r>
  <r>
    <s v="INC002087"/>
    <x v="14"/>
    <x v="5"/>
    <s v="Fairview"/>
    <s v="NY"/>
    <n v="4"/>
    <x v="1"/>
    <x v="4551"/>
    <s v="OFF0075"/>
    <s v="SUS00473"/>
    <n v="36"/>
    <s v="M"/>
    <s v="Asian"/>
    <s v="VIC00788"/>
    <n v="14"/>
    <s v="M"/>
    <s v="Firearm"/>
    <x v="0"/>
    <x v="2"/>
    <x v="1"/>
    <n v="5"/>
    <n v="0"/>
    <s v="Yes"/>
    <n v="1"/>
    <n v="22"/>
    <x v="2"/>
  </r>
  <r>
    <s v="INC001506"/>
    <x v="17"/>
    <x v="7"/>
    <s v="Centerville"/>
    <s v="GA"/>
    <n v="11"/>
    <x v="4"/>
    <x v="4552"/>
    <s v="OFF0099"/>
    <s v="SUS00705"/>
    <n v="52"/>
    <s v="F"/>
    <s v="White"/>
    <s v="VIC00094"/>
    <n v="44"/>
    <s v="F"/>
    <s v="Firearm"/>
    <x v="3"/>
    <x v="0"/>
    <x v="0"/>
    <n v="5"/>
    <n v="1594.68"/>
    <s v="No"/>
    <n v="4"/>
    <n v="6"/>
    <x v="0"/>
  </r>
  <r>
    <s v="INC000026"/>
    <x v="2"/>
    <x v="5"/>
    <s v="Springfield"/>
    <s v="NC"/>
    <n v="8"/>
    <x v="7"/>
    <x v="39"/>
    <s v="OFF0087"/>
    <s v="SUS00147"/>
    <n v="24"/>
    <s v="F"/>
    <s v="Black"/>
    <m/>
    <n v="56"/>
    <s v="M"/>
    <s v="KNIFE"/>
    <x v="2"/>
    <x v="3"/>
    <x v="0"/>
    <n v="0"/>
    <n v="7870.46"/>
    <s v="Yes"/>
    <n v="3"/>
    <n v="0"/>
    <x v="3"/>
  </r>
  <r>
    <s v="INC003193"/>
    <x v="20"/>
    <x v="9"/>
    <s v="Centerville"/>
    <s v="IL"/>
    <n v="8"/>
    <x v="1"/>
    <x v="4553"/>
    <s v="OFF0059"/>
    <s v="NA"/>
    <n v="52"/>
    <s v="F"/>
    <s v="Black"/>
    <m/>
    <n v="56"/>
    <s v="M"/>
    <s v="Blunt Object"/>
    <x v="1"/>
    <x v="1"/>
    <x v="1"/>
    <n v="0"/>
    <n v="13577.43"/>
    <s v="No"/>
    <n v="2"/>
    <n v="16"/>
    <x v="1"/>
  </r>
  <r>
    <s v="INC004822"/>
    <x v="0"/>
    <x v="2"/>
    <s v="Riverside"/>
    <s v="NC"/>
    <n v="1"/>
    <x v="6"/>
    <x v="4554"/>
    <s v="OFF0034"/>
    <s v="NA"/>
    <n v="52"/>
    <s v="F"/>
    <s v="Black"/>
    <s v="VIC00162"/>
    <n v="82"/>
    <s v="F"/>
    <s v="Firearm"/>
    <x v="0"/>
    <x v="2"/>
    <x v="1"/>
    <n v="0"/>
    <n v="6755.18"/>
    <s v="No"/>
    <n v="1"/>
    <n v="12"/>
    <x v="1"/>
  </r>
  <r>
    <s v="INC003368"/>
    <x v="9"/>
    <x v="8"/>
    <s v="Lakewood"/>
    <s v="FL"/>
    <n v="7"/>
    <x v="3"/>
    <x v="4555"/>
    <s v="OFF0122"/>
    <s v="NA"/>
    <n v="52"/>
    <s v="F"/>
    <s v="Black"/>
    <s v="VIC00893"/>
    <n v="36"/>
    <s v="M"/>
    <s v="KNIFE"/>
    <x v="1"/>
    <x v="3"/>
    <x v="0"/>
    <n v="1"/>
    <n v="19874.759999999998"/>
    <s v="Yes"/>
    <n v="2"/>
    <n v="18"/>
    <x v="2"/>
  </r>
  <r>
    <s v="INC000061"/>
    <x v="5"/>
    <x v="5"/>
    <s v="Maplewood"/>
    <s v="FL"/>
    <n v="5"/>
    <x v="6"/>
    <x v="4556"/>
    <s v="OFF0128"/>
    <s v="SUS00739"/>
    <n v="62"/>
    <s v="M"/>
    <s v="Other"/>
    <s v="VIC00751"/>
    <n v="13"/>
    <s v="M"/>
    <s v="Blunt Object"/>
    <x v="0"/>
    <x v="0"/>
    <x v="1"/>
    <n v="5"/>
    <n v="3853.5"/>
    <s v="No"/>
    <n v="1"/>
    <n v="0"/>
    <x v="3"/>
  </r>
  <r>
    <s v="INC004427"/>
    <x v="4"/>
    <x v="0"/>
    <s v="Oakdale"/>
    <s v="GA"/>
    <n v="8"/>
    <x v="7"/>
    <x v="39"/>
    <s v="OFF0081"/>
    <s v="NA"/>
    <n v="52"/>
    <s v="F"/>
    <s v="Black"/>
    <s v="VIC00990"/>
    <n v="56"/>
    <s v="M"/>
    <s v="Firearm"/>
    <x v="3"/>
    <x v="4"/>
    <x v="2"/>
    <n v="2"/>
    <n v="49944.53"/>
    <s v="No"/>
    <n v="4"/>
    <n v="0"/>
    <x v="3"/>
  </r>
  <r>
    <s v="INC004074"/>
    <x v="1"/>
    <x v="2"/>
    <s v="Riverside"/>
    <s v="TX"/>
    <n v="3"/>
    <x v="3"/>
    <x v="4557"/>
    <s v="OFF0078"/>
    <s v="SUS00508"/>
    <n v="52"/>
    <s v="F"/>
    <s v="White"/>
    <s v="VIC00265"/>
    <n v="67"/>
    <s v="M"/>
    <s v="Firearm"/>
    <x v="3"/>
    <x v="3"/>
    <x v="2"/>
    <n v="3"/>
    <n v="35870.120000000003"/>
    <s v="No"/>
    <n v="4"/>
    <n v="20"/>
    <x v="2"/>
  </r>
  <r>
    <s v="INC000128"/>
    <x v="16"/>
    <x v="0"/>
    <s v="Oakdale"/>
    <s v="NY"/>
    <n v="9"/>
    <x v="2"/>
    <x v="4558"/>
    <s v="OFF0038"/>
    <s v="SUS00183"/>
    <n v="52"/>
    <s v="M"/>
    <s v="Black"/>
    <s v="VIC00368"/>
    <n v="26"/>
    <s v="M"/>
    <s v="Hands/Feet"/>
    <x v="2"/>
    <x v="0"/>
    <x v="0"/>
    <n v="3"/>
    <n v="20911.189999999999"/>
    <s v="No"/>
    <n v="3"/>
    <n v="4"/>
    <x v="3"/>
  </r>
  <r>
    <s v="INC004550"/>
    <x v="15"/>
    <x v="0"/>
    <s v="Maplewood"/>
    <s v="PA"/>
    <n v="8"/>
    <x v="1"/>
    <x v="4559"/>
    <s v="OFF0016"/>
    <s v="NA"/>
    <n v="52"/>
    <s v="F"/>
    <s v="Black"/>
    <s v="VIC00504"/>
    <n v="18"/>
    <s v="F"/>
    <s v="Blunt Object"/>
    <x v="1"/>
    <x v="0"/>
    <x v="0"/>
    <n v="2"/>
    <n v="0"/>
    <s v="No"/>
    <n v="2"/>
    <n v="5"/>
    <x v="3"/>
  </r>
  <r>
    <s v="INC003300"/>
    <x v="11"/>
    <x v="9"/>
    <s v="Fairview"/>
    <s v="IL"/>
    <n v="4"/>
    <x v="0"/>
    <x v="4560"/>
    <s v="OFF0119"/>
    <s v="SUS00077"/>
    <n v="65"/>
    <s v="M"/>
    <s v="Black"/>
    <s v="VIC00710"/>
    <n v="36"/>
    <s v="M"/>
    <s v="Firearm"/>
    <x v="1"/>
    <x v="3"/>
    <x v="2"/>
    <n v="0"/>
    <n v="40572.1"/>
    <s v="Yes"/>
    <n v="2"/>
    <n v="21"/>
    <x v="2"/>
  </r>
  <r>
    <s v="INC004361"/>
    <x v="27"/>
    <x v="8"/>
    <s v="Oakdale"/>
    <s v="GA"/>
    <n v="3"/>
    <x v="4"/>
    <x v="4561"/>
    <s v="OFF0072"/>
    <s v="SUS00639"/>
    <n v="61"/>
    <s v="F"/>
    <s v="Hispanic"/>
    <s v="VIC00724"/>
    <n v="14"/>
    <s v="M"/>
    <s v="Blunt Object"/>
    <x v="3"/>
    <x v="0"/>
    <x v="3"/>
    <n v="4"/>
    <n v="48309.72"/>
    <s v="Yes"/>
    <n v="4"/>
    <n v="15"/>
    <x v="1"/>
  </r>
  <r>
    <s v="INC004598"/>
    <x v="28"/>
    <x v="6"/>
    <s v="Maplewood"/>
    <s v="NY"/>
    <n v="7"/>
    <x v="2"/>
    <x v="4562"/>
    <s v="OFF0138"/>
    <s v="SUS00134"/>
    <n v="53"/>
    <s v="F"/>
    <s v="Black"/>
    <s v="VIC00201"/>
    <n v="61"/>
    <s v="M"/>
    <s v="Hands/Feet"/>
    <x v="3"/>
    <x v="4"/>
    <x v="1"/>
    <n v="3"/>
    <n v="29312.87"/>
    <s v="No"/>
    <n v="4"/>
    <n v="5"/>
    <x v="3"/>
  </r>
  <r>
    <s v="INC000680"/>
    <x v="4"/>
    <x v="8"/>
    <s v="Centerville"/>
    <s v="FL"/>
    <n v="5"/>
    <x v="5"/>
    <x v="4563"/>
    <s v="OFF0012"/>
    <s v="SUS00232"/>
    <n v="46"/>
    <s v="M"/>
    <s v="Black"/>
    <s v="VIC00729"/>
    <n v="80"/>
    <s v="M"/>
    <s v="Blunt Object"/>
    <x v="2"/>
    <x v="0"/>
    <x v="3"/>
    <n v="3"/>
    <n v="2684.37"/>
    <s v="Yes"/>
    <n v="3"/>
    <n v="4"/>
    <x v="3"/>
  </r>
  <r>
    <s v="INC000953"/>
    <x v="14"/>
    <x v="1"/>
    <s v="Riverside"/>
    <s v="IL"/>
    <n v="12"/>
    <x v="4"/>
    <x v="4564"/>
    <s v="OFF0009"/>
    <s v="SUS00690"/>
    <n v="51"/>
    <s v="F"/>
    <s v="Black"/>
    <s v="VIC00697"/>
    <n v="83"/>
    <s v="F"/>
    <s v="Hands/Feet"/>
    <x v="0"/>
    <x v="2"/>
    <x v="1"/>
    <n v="5"/>
    <n v="4952.6000000000004"/>
    <s v="No"/>
    <n v="1"/>
    <n v="7"/>
    <x v="0"/>
  </r>
  <r>
    <s v="INC002993"/>
    <x v="3"/>
    <x v="2"/>
    <s v="Lakewood"/>
    <s v="CA"/>
    <n v="12"/>
    <x v="0"/>
    <x v="4565"/>
    <s v="OFF0086"/>
    <s v="SUS00330"/>
    <n v="62"/>
    <s v="M"/>
    <s v="White"/>
    <s v="VIC00398"/>
    <n v="40"/>
    <s v="Other"/>
    <s v="Unarmed"/>
    <x v="0"/>
    <x v="0"/>
    <x v="1"/>
    <n v="4"/>
    <n v="34539.56"/>
    <s v="Yes"/>
    <n v="1"/>
    <n v="16"/>
    <x v="1"/>
  </r>
  <r>
    <s v="INC002877"/>
    <x v="8"/>
    <x v="1"/>
    <s v="Riverside"/>
    <s v="IL"/>
    <n v="11"/>
    <x v="3"/>
    <x v="4566"/>
    <s v="OFF0079"/>
    <s v="SUS00714"/>
    <n v="44"/>
    <s v="F"/>
    <s v="Hispanic"/>
    <s v="VIC00681"/>
    <n v="69"/>
    <s v="M"/>
    <s v="Blunt Object"/>
    <x v="3"/>
    <x v="0"/>
    <x v="0"/>
    <n v="2"/>
    <n v="22188.67"/>
    <s v="No"/>
    <n v="4"/>
    <n v="16"/>
    <x v="1"/>
  </r>
  <r>
    <s v="INC002095"/>
    <x v="21"/>
    <x v="9"/>
    <s v="Springfield"/>
    <s v="PA"/>
    <n v="12"/>
    <x v="6"/>
    <x v="4567"/>
    <s v="OFF0001"/>
    <s v="SUS00062"/>
    <n v="21"/>
    <s v="F"/>
    <s v="Black"/>
    <s v="VIC00746"/>
    <n v="21"/>
    <s v="M"/>
    <s v="Blunt Object"/>
    <x v="1"/>
    <x v="3"/>
    <x v="0"/>
    <n v="2"/>
    <n v="32569.040000000001"/>
    <s v="No"/>
    <n v="2"/>
    <n v="3"/>
    <x v="3"/>
  </r>
  <r>
    <s v="INC003428"/>
    <x v="15"/>
    <x v="9"/>
    <s v="Riverside"/>
    <s v="PA"/>
    <n v="1"/>
    <x v="5"/>
    <x v="4568"/>
    <s v="OFF0106"/>
    <s v="SUS00107"/>
    <n v="75"/>
    <s v="F"/>
    <s v="Black"/>
    <s v="VIC00232"/>
    <n v="86"/>
    <s v="F"/>
    <s v="Hands/Feet"/>
    <x v="2"/>
    <x v="1"/>
    <x v="1"/>
    <n v="1"/>
    <n v="35374.5"/>
    <s v="Yes"/>
    <n v="3"/>
    <n v="16"/>
    <x v="1"/>
  </r>
  <r>
    <s v="INC000280"/>
    <x v="20"/>
    <x v="8"/>
    <s v="Fairview"/>
    <s v="CA"/>
    <n v="2"/>
    <x v="1"/>
    <x v="4569"/>
    <s v="OFF0045"/>
    <s v="NA"/>
    <n v="52"/>
    <s v="F"/>
    <s v="Black"/>
    <s v="VIC00390"/>
    <n v="56"/>
    <s v="M"/>
    <s v="Firearm"/>
    <x v="1"/>
    <x v="0"/>
    <x v="0"/>
    <n v="0"/>
    <n v="0"/>
    <s v="No"/>
    <n v="2"/>
    <n v="5"/>
    <x v="3"/>
  </r>
  <r>
    <s v="INC001425"/>
    <x v="8"/>
    <x v="9"/>
    <s v="Springfield"/>
    <s v="PA"/>
    <n v="8"/>
    <x v="7"/>
    <x v="39"/>
    <s v="OFF0053"/>
    <s v="SUS00699"/>
    <n v="29"/>
    <s v="M"/>
    <s v="White"/>
    <s v="VIC00023"/>
    <n v="90"/>
    <s v="F"/>
    <s v="Firearm"/>
    <x v="0"/>
    <x v="2"/>
    <x v="0"/>
    <n v="4"/>
    <n v="13704.95"/>
    <s v="Yes"/>
    <n v="1"/>
    <n v="0"/>
    <x v="3"/>
  </r>
  <r>
    <s v="INC002187"/>
    <x v="20"/>
    <x v="5"/>
    <s v="Maplewood"/>
    <s v="OH"/>
    <n v="3"/>
    <x v="1"/>
    <x v="4570"/>
    <s v="OFF0001"/>
    <s v="SUS00372"/>
    <n v="41"/>
    <s v="F"/>
    <s v="Hispanic"/>
    <s v="VIC00100"/>
    <n v="30"/>
    <s v="F"/>
    <s v="KNIFE"/>
    <x v="2"/>
    <x v="0"/>
    <x v="2"/>
    <n v="5"/>
    <n v="25945.77"/>
    <s v="Yes"/>
    <n v="3"/>
    <n v="5"/>
    <x v="3"/>
  </r>
  <r>
    <s v="INC003247"/>
    <x v="7"/>
    <x v="2"/>
    <s v="Springfield"/>
    <s v="OH"/>
    <n v="12"/>
    <x v="2"/>
    <x v="4571"/>
    <s v="OFF0005"/>
    <s v="SUS00631"/>
    <n v="60"/>
    <s v="F"/>
    <s v="White"/>
    <s v="VIC00053"/>
    <n v="84"/>
    <s v="M"/>
    <s v="Firearm"/>
    <x v="1"/>
    <x v="0"/>
    <x v="1"/>
    <n v="2"/>
    <n v="44417.98"/>
    <s v="No"/>
    <n v="2"/>
    <n v="17"/>
    <x v="1"/>
  </r>
  <r>
    <s v="INC000314"/>
    <x v="21"/>
    <x v="9"/>
    <s v="Maplewood"/>
    <s v="FL"/>
    <n v="6"/>
    <x v="3"/>
    <x v="4572"/>
    <s v="OFF0132"/>
    <s v="SUS00706"/>
    <n v="36"/>
    <s v="F"/>
    <s v="Hispanic"/>
    <s v="VIC00712"/>
    <n v="75"/>
    <s v="F"/>
    <s v="Firearm"/>
    <x v="1"/>
    <x v="4"/>
    <x v="1"/>
    <n v="5"/>
    <n v="16330.48"/>
    <s v="No"/>
    <n v="2"/>
    <n v="4"/>
    <x v="3"/>
  </r>
  <r>
    <s v="INC002761"/>
    <x v="11"/>
    <x v="9"/>
    <s v="Fairview"/>
    <s v="FL"/>
    <n v="4"/>
    <x v="4"/>
    <x v="4573"/>
    <s v="OFF0003"/>
    <s v="NA"/>
    <n v="52"/>
    <s v="F"/>
    <s v="Black"/>
    <s v="VIC00018"/>
    <n v="77"/>
    <s v="Other"/>
    <s v="Blunt Object"/>
    <x v="3"/>
    <x v="0"/>
    <x v="1"/>
    <n v="4"/>
    <n v="13138.25"/>
    <s v="No"/>
    <n v="4"/>
    <n v="14"/>
    <x v="1"/>
  </r>
  <r>
    <s v="INC001022"/>
    <x v="25"/>
    <x v="3"/>
    <s v="Maplewood"/>
    <s v="TX"/>
    <n v="3"/>
    <x v="3"/>
    <x v="4574"/>
    <s v="OFF0028"/>
    <s v="SUS00566"/>
    <n v="35"/>
    <s v="F"/>
    <s v="Black"/>
    <s v="VIC00959"/>
    <n v="72"/>
    <s v="F"/>
    <s v="Firearm"/>
    <x v="1"/>
    <x v="0"/>
    <x v="1"/>
    <n v="1"/>
    <n v="43851.12"/>
    <s v="No"/>
    <n v="2"/>
    <n v="9"/>
    <x v="0"/>
  </r>
  <r>
    <s v="INC003216"/>
    <x v="21"/>
    <x v="8"/>
    <s v="Springfield"/>
    <s v="NY"/>
    <n v="9"/>
    <x v="0"/>
    <x v="4575"/>
    <s v="OFF0102"/>
    <s v="NA"/>
    <n v="52"/>
    <s v="F"/>
    <s v="Black"/>
    <m/>
    <n v="56"/>
    <s v="M"/>
    <s v="Firearm"/>
    <x v="3"/>
    <x v="3"/>
    <x v="1"/>
    <n v="2"/>
    <n v="38856.839999999997"/>
    <s v="No"/>
    <n v="4"/>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1FEA47-5B33-48C7-87F0-1A256770B1C2}"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rowHeaderCaption="Case Status">
  <location ref="AB8:AC14" firstHeaderRow="1" firstDataRow="1" firstDataCol="1"/>
  <pivotFields count="26">
    <pivotField dataField="1" showAll="0"/>
    <pivotField showAll="0">
      <items count="36">
        <item m="1" x="33"/>
        <item m="1" x="31"/>
        <item m="1" x="30"/>
        <item m="1" x="34"/>
        <item m="1" x="32"/>
        <item x="12"/>
        <item x="10"/>
        <item x="11"/>
        <item x="16"/>
        <item x="24"/>
        <item x="27"/>
        <item x="3"/>
        <item x="7"/>
        <item x="15"/>
        <item x="26"/>
        <item x="2"/>
        <item x="6"/>
        <item x="20"/>
        <item x="19"/>
        <item x="9"/>
        <item x="13"/>
        <item x="18"/>
        <item x="0"/>
        <item x="23"/>
        <item x="5"/>
        <item x="22"/>
        <item x="28"/>
        <item x="1"/>
        <item x="4"/>
        <item x="25"/>
        <item x="17"/>
        <item x="29"/>
        <item x="8"/>
        <item x="14"/>
        <item x="21"/>
        <item t="default"/>
      </items>
    </pivotField>
    <pivotField showAll="0">
      <items count="11">
        <item x="1"/>
        <item x="3"/>
        <item x="5"/>
        <item x="2"/>
        <item x="6"/>
        <item x="9"/>
        <item x="7"/>
        <item x="4"/>
        <item x="0"/>
        <item x="8"/>
        <item t="default"/>
      </items>
    </pivotField>
    <pivotField showAll="0"/>
    <pivotField showAll="0"/>
    <pivotField showAll="0"/>
    <pivotField showAll="0">
      <items count="9">
        <item x="4"/>
        <item x="6"/>
        <item x="1"/>
        <item x="2"/>
        <item x="0"/>
        <item x="3"/>
        <item x="5"/>
        <item x="7"/>
        <item t="default"/>
      </items>
    </pivotField>
    <pivotField showAll="0">
      <items count="4577">
        <item x="1981"/>
        <item x="2951"/>
        <item x="4498"/>
        <item x="366"/>
        <item x="726"/>
        <item x="2769"/>
        <item x="954"/>
        <item x="2235"/>
        <item x="1569"/>
        <item x="503"/>
        <item x="126"/>
        <item x="2268"/>
        <item x="3655"/>
        <item x="4540"/>
        <item x="1576"/>
        <item x="3798"/>
        <item x="4491"/>
        <item x="817"/>
        <item x="2246"/>
        <item x="380"/>
        <item x="4499"/>
        <item x="1088"/>
        <item x="3516"/>
        <item x="1333"/>
        <item x="3838"/>
        <item x="414"/>
        <item x="1338"/>
        <item x="893"/>
        <item x="1118"/>
        <item x="2792"/>
        <item x="2862"/>
        <item x="1198"/>
        <item x="1047"/>
        <item x="1212"/>
        <item x="2647"/>
        <item x="3581"/>
        <item x="1054"/>
        <item x="22"/>
        <item x="2808"/>
        <item x="2994"/>
        <item x="2748"/>
        <item x="849"/>
        <item x="2433"/>
        <item x="679"/>
        <item x="3917"/>
        <item x="915"/>
        <item x="3562"/>
        <item x="2957"/>
        <item x="3536"/>
        <item x="2018"/>
        <item x="2948"/>
        <item x="3666"/>
        <item x="3899"/>
        <item x="987"/>
        <item x="2742"/>
        <item x="4225"/>
        <item x="3432"/>
        <item x="1663"/>
        <item x="3414"/>
        <item x="3759"/>
        <item x="1563"/>
        <item x="1059"/>
        <item x="3598"/>
        <item x="2784"/>
        <item x="396"/>
        <item x="2865"/>
        <item x="3554"/>
        <item x="3284"/>
        <item x="3260"/>
        <item x="4113"/>
        <item x="2823"/>
        <item x="2532"/>
        <item x="858"/>
        <item x="3037"/>
        <item x="1372"/>
        <item x="4430"/>
        <item x="2744"/>
        <item x="1163"/>
        <item x="266"/>
        <item x="1208"/>
        <item x="4484"/>
        <item x="2392"/>
        <item x="3295"/>
        <item x="3146"/>
        <item x="614"/>
        <item x="2885"/>
        <item x="2059"/>
        <item x="3785"/>
        <item x="464"/>
        <item x="1468"/>
        <item x="1280"/>
        <item x="1523"/>
        <item x="3821"/>
        <item x="437"/>
        <item x="143"/>
        <item x="4189"/>
        <item x="2606"/>
        <item x="2003"/>
        <item x="1389"/>
        <item x="1331"/>
        <item x="3271"/>
        <item x="357"/>
        <item x="4051"/>
        <item x="3515"/>
        <item x="968"/>
        <item x="1330"/>
        <item x="300"/>
        <item x="3874"/>
        <item x="2432"/>
        <item x="213"/>
        <item x="668"/>
        <item x="165"/>
        <item x="3688"/>
        <item x="352"/>
        <item x="3451"/>
        <item x="658"/>
        <item x="1974"/>
        <item x="153"/>
        <item x="2900"/>
        <item x="519"/>
        <item x="3055"/>
        <item x="458"/>
        <item x="1211"/>
        <item x="3464"/>
        <item x="1438"/>
        <item x="305"/>
        <item x="4425"/>
        <item x="553"/>
        <item x="1841"/>
        <item x="617"/>
        <item x="2669"/>
        <item x="993"/>
        <item x="4019"/>
        <item x="860"/>
        <item x="2498"/>
        <item x="828"/>
        <item x="616"/>
        <item x="1826"/>
        <item x="3713"/>
        <item x="4525"/>
        <item x="2118"/>
        <item x="3243"/>
        <item x="2662"/>
        <item x="1629"/>
        <item x="154"/>
        <item x="814"/>
        <item x="2073"/>
        <item x="1967"/>
        <item x="4561"/>
        <item x="3664"/>
        <item x="1345"/>
        <item x="1615"/>
        <item x="2976"/>
        <item x="2308"/>
        <item x="1124"/>
        <item x="1169"/>
        <item x="2355"/>
        <item x="386"/>
        <item x="957"/>
        <item x="1562"/>
        <item x="906"/>
        <item x="4176"/>
        <item x="3239"/>
        <item x="1040"/>
        <item x="2284"/>
        <item x="2368"/>
        <item x="1156"/>
        <item x="819"/>
        <item x="2684"/>
        <item x="3710"/>
        <item x="4274"/>
        <item x="2935"/>
        <item x="1079"/>
        <item x="879"/>
        <item x="2393"/>
        <item x="2404"/>
        <item x="3557"/>
        <item x="1479"/>
        <item x="877"/>
        <item x="1505"/>
        <item x="3780"/>
        <item x="1510"/>
        <item x="1489"/>
        <item x="367"/>
        <item x="2864"/>
        <item x="4230"/>
        <item x="1250"/>
        <item x="4420"/>
        <item x="2849"/>
        <item x="4573"/>
        <item x="3796"/>
        <item x="4362"/>
        <item x="413"/>
        <item x="2903"/>
        <item x="3927"/>
        <item x="4003"/>
        <item x="2486"/>
        <item x="2681"/>
        <item x="3126"/>
        <item x="3856"/>
        <item x="2566"/>
        <item x="3383"/>
        <item x="2311"/>
        <item x="1408"/>
        <item x="1707"/>
        <item x="1136"/>
        <item x="804"/>
        <item x="3642"/>
        <item x="3494"/>
        <item x="1057"/>
        <item x="926"/>
        <item x="4371"/>
        <item x="4245"/>
        <item x="4175"/>
        <item x="4229"/>
        <item x="3807"/>
        <item x="4295"/>
        <item x="1522"/>
        <item x="635"/>
        <item x="1265"/>
        <item x="834"/>
        <item x="234"/>
        <item x="4088"/>
        <item x="1781"/>
        <item x="3509"/>
        <item x="4280"/>
        <item x="2488"/>
        <item x="4409"/>
        <item x="611"/>
        <item x="1231"/>
        <item x="2543"/>
        <item x="1308"/>
        <item x="2481"/>
        <item x="2867"/>
        <item x="1262"/>
        <item x="4532"/>
        <item x="774"/>
        <item x="4168"/>
        <item x="3592"/>
        <item x="3397"/>
        <item x="1284"/>
        <item x="2263"/>
        <item x="2259"/>
        <item x="247"/>
        <item x="3097"/>
        <item x="2453"/>
        <item x="2329"/>
        <item x="44"/>
        <item x="1394"/>
        <item x="636"/>
        <item x="741"/>
        <item x="821"/>
        <item x="2083"/>
        <item x="2584"/>
        <item x="2436"/>
        <item x="3490"/>
        <item x="979"/>
        <item x="3462"/>
        <item x="275"/>
        <item x="2012"/>
        <item x="3358"/>
        <item x="587"/>
        <item x="3555"/>
        <item x="1584"/>
        <item x="1154"/>
        <item x="2318"/>
        <item x="1241"/>
        <item x="2457"/>
        <item x="104"/>
        <item x="3904"/>
        <item x="3255"/>
        <item x="645"/>
        <item x="4008"/>
        <item x="3412"/>
        <item x="593"/>
        <item x="169"/>
        <item x="3762"/>
        <item x="4320"/>
        <item x="2551"/>
        <item x="2712"/>
        <item x="1818"/>
        <item x="2917"/>
        <item x="55"/>
        <item x="4151"/>
        <item x="2084"/>
        <item x="1430"/>
        <item x="1423"/>
        <item x="1914"/>
        <item x="1860"/>
        <item x="4397"/>
        <item x="324"/>
        <item x="1117"/>
        <item x="4096"/>
        <item x="2058"/>
        <item x="2620"/>
        <item x="113"/>
        <item x="3911"/>
        <item x="470"/>
        <item x="3772"/>
        <item x="406"/>
        <item x="222"/>
        <item x="2617"/>
        <item x="3249"/>
        <item x="1074"/>
        <item x="3023"/>
        <item x="3923"/>
        <item x="1003"/>
        <item x="4330"/>
        <item x="2741"/>
        <item x="3031"/>
        <item x="1177"/>
        <item x="2650"/>
        <item x="3795"/>
        <item x="3493"/>
        <item x="2983"/>
        <item x="4360"/>
        <item x="3909"/>
        <item x="2017"/>
        <item x="1617"/>
        <item x="3905"/>
        <item x="2974"/>
        <item x="151"/>
        <item x="3937"/>
        <item x="3847"/>
        <item x="681"/>
        <item x="50"/>
        <item x="1244"/>
        <item x="2029"/>
        <item x="1723"/>
        <item x="412"/>
        <item x="2020"/>
        <item x="589"/>
        <item x="2028"/>
        <item x="286"/>
        <item x="2387"/>
        <item x="1532"/>
        <item x="4366"/>
        <item x="3613"/>
        <item x="1638"/>
        <item x="3845"/>
        <item x="2782"/>
        <item x="983"/>
        <item x="330"/>
        <item x="3174"/>
        <item x="3352"/>
        <item x="419"/>
        <item x="4505"/>
        <item x="3640"/>
        <item x="1987"/>
        <item x="3978"/>
        <item x="691"/>
        <item x="2289"/>
        <item x="4039"/>
        <item x="1341"/>
        <item x="2673"/>
        <item x="1786"/>
        <item x="2434"/>
        <item x="1365"/>
        <item x="218"/>
        <item x="2221"/>
        <item x="3380"/>
        <item x="1055"/>
        <item x="1243"/>
        <item x="3789"/>
        <item x="2830"/>
        <item x="1452"/>
        <item x="2471"/>
        <item x="1090"/>
        <item x="2068"/>
        <item x="2188"/>
        <item x="3075"/>
        <item x="3766"/>
        <item x="217"/>
        <item x="1467"/>
        <item x="331"/>
        <item x="98"/>
        <item x="1923"/>
        <item x="4350"/>
        <item x="3418"/>
        <item x="2193"/>
        <item x="4448"/>
        <item x="1011"/>
        <item x="4267"/>
        <item x="3949"/>
        <item x="3622"/>
        <item x="4058"/>
        <item x="3553"/>
        <item x="758"/>
        <item x="502"/>
        <item x="3507"/>
        <item x="4445"/>
        <item x="2494"/>
        <item x="747"/>
        <item x="4027"/>
        <item x="602"/>
        <item x="1422"/>
        <item x="189"/>
        <item x="17"/>
        <item x="697"/>
        <item x="568"/>
        <item x="4028"/>
        <item x="3840"/>
        <item x="557"/>
        <item x="4009"/>
        <item x="3225"/>
        <item x="687"/>
        <item x="2876"/>
        <item x="1384"/>
        <item x="4278"/>
        <item x="1702"/>
        <item x="3461"/>
        <item x="3858"/>
        <item x="3127"/>
        <item x="1742"/>
        <item x="383"/>
        <item x="491"/>
        <item x="1925"/>
        <item x="3104"/>
        <item x="1095"/>
        <item x="1780"/>
        <item x="1436"/>
        <item x="3442"/>
        <item x="1318"/>
        <item x="2195"/>
        <item x="3162"/>
        <item x="544"/>
        <item x="3304"/>
        <item x="1542"/>
        <item x="9"/>
        <item x="4384"/>
        <item x="3034"/>
        <item x="3637"/>
        <item x="1289"/>
        <item x="1834"/>
        <item x="2633"/>
        <item x="97"/>
        <item x="1298"/>
        <item x="4526"/>
        <item x="4435"/>
        <item x="788"/>
        <item x="1585"/>
        <item x="4157"/>
        <item x="292"/>
        <item x="2995"/>
        <item x="3212"/>
        <item x="43"/>
        <item x="1889"/>
        <item x="4516"/>
        <item x="2785"/>
        <item x="1174"/>
        <item x="810"/>
        <item x="251"/>
        <item x="3105"/>
        <item x="769"/>
        <item x="2439"/>
        <item x="1836"/>
        <item x="844"/>
        <item x="4047"/>
        <item x="3638"/>
        <item x="1747"/>
        <item x="2238"/>
        <item x="378"/>
        <item x="3371"/>
        <item x="4285"/>
        <item x="2110"/>
        <item x="2076"/>
        <item x="1959"/>
        <item x="2751"/>
        <item x="1041"/>
        <item x="3804"/>
        <item x="3297"/>
        <item x="3052"/>
        <item x="4417"/>
        <item x="2464"/>
        <item x="3054"/>
        <item x="1492"/>
        <item x="1012"/>
        <item x="3988"/>
        <item x="1894"/>
        <item x="2627"/>
        <item x="3756"/>
        <item x="4046"/>
        <item x="1534"/>
        <item x="3851"/>
        <item x="2629"/>
        <item x="456"/>
        <item x="4326"/>
        <item x="438"/>
        <item x="1887"/>
        <item x="4061"/>
        <item x="3813"/>
        <item x="2146"/>
        <item x="3208"/>
        <item x="609"/>
        <item x="2716"/>
        <item x="200"/>
        <item x="564"/>
        <item x="755"/>
        <item x="3925"/>
        <item x="3181"/>
        <item x="2226"/>
        <item x="2604"/>
        <item x="203"/>
        <item x="3936"/>
        <item x="2875"/>
        <item x="70"/>
        <item x="925"/>
        <item x="1675"/>
        <item x="550"/>
        <item x="683"/>
        <item x="3002"/>
        <item x="1608"/>
        <item x="3355"/>
        <item x="334"/>
        <item x="2610"/>
        <item x="2135"/>
        <item x="1529"/>
        <item x="1299"/>
        <item x="1060"/>
        <item x="2762"/>
        <item x="4441"/>
        <item x="1429"/>
        <item x="1168"/>
        <item x="4242"/>
        <item x="766"/>
        <item x="2415"/>
        <item x="3004"/>
        <item x="988"/>
        <item x="1192"/>
        <item x="1407"/>
        <item x="4523"/>
        <item x="3287"/>
        <item x="4552"/>
        <item x="2594"/>
        <item x="3895"/>
        <item x="108"/>
        <item x="2914"/>
        <item x="232"/>
        <item x="4376"/>
        <item x="2797"/>
        <item x="4507"/>
        <item x="1624"/>
        <item x="3237"/>
        <item x="4227"/>
        <item x="4529"/>
        <item x="106"/>
        <item x="654"/>
        <item x="3335"/>
        <item x="4131"/>
        <item x="4549"/>
        <item x="2260"/>
        <item x="2788"/>
        <item x="3407"/>
        <item x="3734"/>
        <item x="2162"/>
        <item x="107"/>
        <item x="3749"/>
        <item x="1850"/>
        <item x="1647"/>
        <item x="2139"/>
        <item x="1865"/>
        <item x="492"/>
        <item x="4520"/>
        <item x="2408"/>
        <item x="3142"/>
        <item x="2760"/>
        <item x="1102"/>
        <item x="26"/>
        <item x="512"/>
        <item x="678"/>
        <item x="1729"/>
        <item x="1973"/>
        <item x="1209"/>
        <item x="239"/>
        <item x="1396"/>
        <item x="2530"/>
        <item x="46"/>
        <item x="1751"/>
        <item x="3404"/>
        <item x="1206"/>
        <item x="4564"/>
        <item x="2771"/>
        <item x="1684"/>
        <item x="3379"/>
        <item x="172"/>
        <item x="3093"/>
        <item x="3805"/>
        <item x="1017"/>
        <item x="418"/>
        <item x="1340"/>
        <item x="2277"/>
        <item x="4428"/>
        <item x="3252"/>
        <item x="2067"/>
        <item x="3604"/>
        <item x="395"/>
        <item x="554"/>
        <item x="1580"/>
        <item x="4433"/>
        <item x="1979"/>
        <item x="1700"/>
        <item x="757"/>
        <item x="114"/>
        <item x="3829"/>
        <item x="2857"/>
        <item x="967"/>
        <item x="3189"/>
        <item x="236"/>
        <item x="4196"/>
        <item x="52"/>
        <item x="1194"/>
        <item x="2909"/>
        <item x="2474"/>
        <item x="690"/>
        <item x="703"/>
        <item x="1553"/>
        <item x="3398"/>
        <item x="2244"/>
        <item x="2772"/>
        <item x="2966"/>
        <item x="1619"/>
        <item x="4020"/>
        <item x="1880"/>
        <item x="4035"/>
        <item x="4247"/>
        <item x="2299"/>
        <item x="3854"/>
        <item x="3924"/>
        <item x="3686"/>
        <item x="20"/>
        <item x="4554"/>
        <item x="2351"/>
        <item x="3086"/>
        <item x="41"/>
        <item x="3570"/>
        <item x="3746"/>
        <item x="1858"/>
        <item x="2557"/>
        <item x="277"/>
        <item x="562"/>
        <item x="2686"/>
        <item x="2752"/>
        <item x="1100"/>
        <item x="4272"/>
        <item x="608"/>
        <item x="1282"/>
        <item x="4395"/>
        <item x="459"/>
        <item x="2738"/>
        <item x="1998"/>
        <item x="966"/>
        <item x="2057"/>
        <item x="3630"/>
        <item x="4018"/>
        <item x="1975"/>
        <item x="128"/>
        <item x="3564"/>
        <item x="648"/>
        <item x="3450"/>
        <item x="3783"/>
        <item x="1225"/>
        <item x="3997"/>
        <item x="4087"/>
        <item x="3975"/>
        <item x="3081"/>
        <item x="3230"/>
        <item x="2506"/>
        <item x="797"/>
        <item x="2612"/>
        <item x="1109"/>
        <item x="1732"/>
        <item x="3180"/>
        <item x="3758"/>
        <item x="1224"/>
        <item x="1093"/>
        <item x="2175"/>
        <item x="2349"/>
        <item x="3283"/>
        <item x="3678"/>
        <item x="3068"/>
        <item x="3041"/>
        <item x="945"/>
        <item x="1397"/>
        <item x="447"/>
        <item x="3611"/>
        <item x="3374"/>
        <item x="3373"/>
        <item x="936"/>
        <item x="3585"/>
        <item x="4021"/>
        <item x="1255"/>
        <item x="4416"/>
        <item x="600"/>
        <item x="2733"/>
        <item x="2484"/>
        <item x="980"/>
        <item x="2749"/>
        <item x="1106"/>
        <item x="195"/>
        <item x="188"/>
        <item x="3329"/>
        <item x="625"/>
        <item x="90"/>
        <item x="1548"/>
        <item x="3085"/>
        <item x="2802"/>
        <item x="1385"/>
        <item x="3242"/>
        <item x="1116"/>
        <item x="1226"/>
        <item x="4475"/>
        <item x="1788"/>
        <item x="4037"/>
        <item x="212"/>
        <item x="2904"/>
        <item x="1794"/>
        <item x="2848"/>
        <item x="4418"/>
        <item x="3519"/>
        <item x="672"/>
        <item x="3633"/>
        <item x="1364"/>
        <item x="4005"/>
        <item x="3735"/>
        <item x="3877"/>
        <item x="483"/>
        <item x="649"/>
        <item x="206"/>
        <item x="4415"/>
        <item x="1595"/>
        <item x="4426"/>
        <item x="4317"/>
        <item x="4004"/>
        <item x="1815"/>
        <item x="1784"/>
        <item x="838"/>
        <item x="2309"/>
        <item x="3009"/>
        <item x="435"/>
        <item x="1613"/>
        <item x="326"/>
        <item x="1872"/>
        <item x="3959"/>
        <item x="1478"/>
        <item x="1536"/>
        <item x="2022"/>
        <item x="230"/>
        <item x="1598"/>
        <item x="3022"/>
        <item x="3349"/>
        <item x="116"/>
        <item x="4343"/>
        <item x="2142"/>
        <item x="1051"/>
        <item x="1042"/>
        <item x="1144"/>
        <item x="2952"/>
        <item x="3117"/>
        <item x="1170"/>
        <item x="3721"/>
        <item x="3330"/>
        <item x="164"/>
        <item x="1980"/>
        <item x="1592"/>
        <item x="3346"/>
        <item x="1851"/>
        <item x="1006"/>
        <item x="2209"/>
        <item x="676"/>
        <item x="662"/>
        <item x="2723"/>
        <item x="3321"/>
        <item x="361"/>
        <item x="347"/>
        <item x="145"/>
        <item x="1846"/>
        <item x="657"/>
        <item x="3667"/>
        <item x="3413"/>
        <item x="1482"/>
        <item x="2507"/>
        <item x="202"/>
        <item x="3282"/>
        <item x="521"/>
        <item x="1583"/>
        <item x="3134"/>
        <item x="4404"/>
        <item x="2487"/>
        <item x="3077"/>
        <item x="2140"/>
        <item x="4237"/>
        <item x="4201"/>
        <item x="3731"/>
        <item x="3320"/>
        <item x="257"/>
        <item x="652"/>
        <item x="605"/>
        <item x="812"/>
        <item x="227"/>
        <item x="1807"/>
        <item x="3921"/>
        <item x="3033"/>
        <item x="2791"/>
        <item x="1435"/>
        <item x="2600"/>
        <item x="2006"/>
        <item x="3966"/>
        <item x="612"/>
        <item x="2728"/>
        <item x="318"/>
        <item x="883"/>
        <item x="1813"/>
        <item x="2619"/>
        <item x="873"/>
        <item x="1183"/>
        <item x="2158"/>
        <item x="3248"/>
        <item x="178"/>
        <item x="2696"/>
        <item x="3036"/>
        <item x="2192"/>
        <item x="3485"/>
        <item x="507"/>
        <item x="2247"/>
        <item x="2554"/>
        <item x="2045"/>
        <item x="500"/>
        <item x="3400"/>
        <item x="431"/>
        <item x="536"/>
        <item x="2615"/>
        <item x="2949"/>
        <item x="2982"/>
        <item x="3569"/>
        <item x="1158"/>
        <item x="970"/>
        <item x="736"/>
        <item x="4527"/>
        <item x="3684"/>
        <item x="3660"/>
        <item x="2852"/>
        <item x="3498"/>
        <item x="523"/>
        <item x="984"/>
        <item x="1412"/>
        <item x="1861"/>
        <item x="2973"/>
        <item x="3857"/>
        <item x="4162"/>
        <item x="3683"/>
        <item x="913"/>
        <item x="3520"/>
        <item x="3546"/>
        <item x="2705"/>
        <item x="4314"/>
        <item x="4072"/>
        <item x="1950"/>
        <item x="2133"/>
        <item x="3681"/>
        <item x="258"/>
        <item x="4503"/>
        <item x="1658"/>
        <item x="356"/>
        <item x="2860"/>
        <item x="2055"/>
        <item x="1790"/>
        <item x="4222"/>
        <item x="2281"/>
        <item x="3468"/>
        <item x="1546"/>
        <item x="3702"/>
        <item x="1457"/>
        <item x="3984"/>
        <item x="1376"/>
        <item x="2509"/>
        <item x="938"/>
        <item x="278"/>
        <item x="1346"/>
        <item x="2608"/>
        <item x="4556"/>
        <item x="881"/>
        <item x="4299"/>
        <item x="750"/>
        <item x="3459"/>
        <item x="355"/>
        <item x="1222"/>
        <item x="2531"/>
        <item x="2569"/>
        <item x="1921"/>
        <item x="2933"/>
        <item x="3641"/>
        <item x="545"/>
        <item x="578"/>
        <item x="1202"/>
        <item x="332"/>
        <item x="875"/>
        <item x="2840"/>
        <item x="647"/>
        <item x="3662"/>
        <item x="1023"/>
        <item x="3377"/>
        <item x="613"/>
        <item x="2253"/>
        <item x="2215"/>
        <item x="1922"/>
        <item x="2442"/>
        <item x="688"/>
        <item x="1866"/>
        <item x="1801"/>
        <item x="3021"/>
        <item x="2790"/>
        <item x="359"/>
        <item x="3876"/>
        <item x="2770"/>
        <item x="4439"/>
        <item x="1127"/>
        <item x="262"/>
        <item x="3676"/>
        <item x="4316"/>
        <item x="947"/>
        <item x="2665"/>
        <item x="4043"/>
        <item x="2573"/>
        <item x="4292"/>
        <item x="2182"/>
        <item x="3711"/>
        <item x="2283"/>
        <item x="2346"/>
        <item x="3232"/>
        <item x="2676"/>
        <item x="3583"/>
        <item x="1285"/>
        <item x="4372"/>
        <item x="401"/>
        <item x="2836"/>
        <item x="238"/>
        <item x="1657"/>
        <item x="2588"/>
        <item x="3439"/>
        <item x="177"/>
        <item x="290"/>
        <item x="3823"/>
        <item x="1377"/>
        <item x="1828"/>
        <item x="515"/>
        <item x="2941"/>
        <item x="655"/>
        <item x="2389"/>
        <item x="3422"/>
        <item x="146"/>
        <item x="2472"/>
        <item x="157"/>
        <item x="2322"/>
        <item x="226"/>
        <item x="3769"/>
        <item x="730"/>
        <item x="1965"/>
        <item x="3368"/>
        <item x="4065"/>
        <item x="293"/>
        <item x="4536"/>
        <item x="522"/>
        <item x="4281"/>
        <item x="2046"/>
        <item x="3926"/>
        <item x="1462"/>
        <item x="4398"/>
        <item x="822"/>
        <item x="4456"/>
        <item x="1108"/>
        <item x="27"/>
        <item x="1271"/>
        <item x="1960"/>
        <item x="231"/>
        <item x="1877"/>
        <item x="3183"/>
        <item x="4493"/>
        <item x="2649"/>
        <item x="3145"/>
        <item x="3360"/>
        <item x="1001"/>
        <item x="3573"/>
        <item x="2367"/>
        <item x="3131"/>
        <item x="3256"/>
        <item x="3869"/>
        <item x="4033"/>
        <item x="3545"/>
        <item x="1966"/>
        <item x="4086"/>
        <item x="637"/>
        <item x="618"/>
        <item x="1025"/>
        <item x="3788"/>
        <item x="3122"/>
        <item x="2030"/>
        <item x="3512"/>
        <item x="308"/>
        <item x="4282"/>
        <item x="3269"/>
        <item x="556"/>
        <item x="1901"/>
        <item x="1139"/>
        <item x="33"/>
        <item x="4053"/>
        <item x="1383"/>
        <item x="1315"/>
        <item x="1829"/>
        <item x="2753"/>
        <item x="4013"/>
        <item x="2205"/>
        <item x="3661"/>
        <item x="2004"/>
        <item x="3603"/>
        <item x="2024"/>
        <item x="3589"/>
        <item x="4318"/>
        <item x="2152"/>
        <item x="599"/>
        <item x="3347"/>
        <item x="3111"/>
        <item x="2613"/>
        <item x="1316"/>
        <item x="1037"/>
        <item x="1867"/>
        <item x="1533"/>
        <item x="1267"/>
        <item x="850"/>
        <item x="2064"/>
        <item x="3587"/>
        <item x="2224"/>
        <item x="4488"/>
        <item x="3392"/>
        <item x="2364"/>
        <item x="1005"/>
        <item x="192"/>
        <item x="4270"/>
        <item x="2677"/>
        <item x="457"/>
        <item x="1937"/>
        <item x="3625"/>
        <item x="999"/>
        <item x="1512"/>
        <item x="2739"/>
        <item x="1125"/>
        <item x="4454"/>
        <item x="1456"/>
        <item x="2905"/>
        <item x="3665"/>
        <item x="4036"/>
        <item x="67"/>
        <item x="524"/>
        <item x="284"/>
        <item x="1995"/>
        <item x="3852"/>
        <item x="3416"/>
        <item x="2996"/>
        <item x="135"/>
        <item x="4336"/>
        <item x="2123"/>
        <item x="3767"/>
        <item x="3653"/>
        <item x="1099"/>
        <item x="3715"/>
        <item x="1085"/>
        <item x="274"/>
        <item x="3560"/>
        <item x="1933"/>
        <item x="3446"/>
        <item x="2576"/>
        <item x="181"/>
        <item x="4186"/>
        <item x="1431"/>
        <item x="1660"/>
        <item x="3741"/>
        <item x="3855"/>
        <item x="1036"/>
        <item x="322"/>
        <item x="1787"/>
        <item x="1339"/>
        <item x="125"/>
        <item x="2208"/>
        <item x="112"/>
        <item x="3597"/>
        <item x="2440"/>
        <item x="2087"/>
        <item x="3196"/>
        <item x="1443"/>
        <item x="2634"/>
        <item x="1272"/>
        <item x="3488"/>
        <item x="1944"/>
        <item x="816"/>
        <item x="2719"/>
        <item x="2502"/>
        <item x="3064"/>
        <item x="1709"/>
        <item x="81"/>
        <item x="3044"/>
        <item x="4134"/>
        <item x="3491"/>
        <item x="1026"/>
        <item x="389"/>
        <item x="3153"/>
        <item x="2093"/>
        <item x="3496"/>
        <item x="58"/>
        <item x="2535"/>
        <item x="959"/>
        <item x="2049"/>
        <item x="1171"/>
        <item x="1827"/>
        <item x="193"/>
        <item x="686"/>
        <item x="3779"/>
        <item x="4064"/>
        <item x="3489"/>
        <item x="2008"/>
        <item x="2066"/>
        <item x="3947"/>
        <item x="3526"/>
        <item x="3337"/>
        <item x="2851"/>
        <item x="3989"/>
        <item x="2452"/>
        <item x="1809"/>
        <item x="3495"/>
        <item x="2473"/>
        <item x="917"/>
        <item x="4073"/>
        <item x="469"/>
        <item x="3658"/>
        <item x="4269"/>
        <item x="18"/>
        <item x="1374"/>
        <item x="950"/>
        <item x="1380"/>
        <item x="902"/>
        <item x="1574"/>
        <item x="3231"/>
        <item x="3244"/>
        <item x="159"/>
        <item x="1427"/>
        <item x="1196"/>
        <item x="3233"/>
        <item x="3437"/>
        <item x="2164"/>
        <item x="3791"/>
        <item x="3166"/>
        <item x="1273"/>
        <item x="1885"/>
        <item x="205"/>
        <item x="2090"/>
        <item x="4252"/>
        <item x="1309"/>
        <item x="1579"/>
        <item x="271"/>
        <item x="1128"/>
        <item x="717"/>
        <item x="2070"/>
        <item x="2153"/>
        <item x="698"/>
        <item x="889"/>
        <item x="2701"/>
        <item x="3577"/>
        <item x="4163"/>
        <item x="1484"/>
        <item x="1648"/>
        <item x="749"/>
        <item x="2196"/>
        <item x="62"/>
        <item x="3268"/>
        <item x="2430"/>
        <item x="908"/>
        <item x="1661"/>
        <item x="718"/>
        <item x="689"/>
        <item x="2492"/>
        <item x="428"/>
        <item x="1150"/>
        <item x="3777"/>
        <item x="155"/>
        <item x="3754"/>
        <item x="2036"/>
        <item x="3704"/>
        <item x="2552"/>
        <item x="4474"/>
        <item x="407"/>
        <item x="1131"/>
        <item x="1072"/>
        <item x="4048"/>
        <item x="615"/>
        <item x="660"/>
        <item x="2445"/>
        <item x="3417"/>
        <item x="1182"/>
        <item x="2932"/>
        <item x="1503"/>
        <item x="63"/>
        <item x="905"/>
        <item x="2893"/>
        <item x="2325"/>
        <item x="628"/>
        <item x="2912"/>
        <item x="77"/>
        <item x="1369"/>
        <item x="1191"/>
        <item x="1472"/>
        <item x="1094"/>
        <item x="576"/>
        <item x="1439"/>
        <item x="351"/>
        <item x="1538"/>
        <item x="2536"/>
        <item x="3532"/>
        <item x="4108"/>
        <item x="2034"/>
        <item x="2828"/>
        <item x="1317"/>
        <item x="219"/>
        <item x="2547"/>
        <item x="4044"/>
        <item x="240"/>
        <item x="2511"/>
        <item x="2328"/>
        <item x="1560"/>
        <item x="2559"/>
        <item x="3324"/>
        <item x="1537"/>
        <item x="4249"/>
        <item x="708"/>
        <item x="3510"/>
        <item x="3725"/>
        <item x="4193"/>
        <item x="1207"/>
        <item x="3452"/>
        <item x="725"/>
        <item x="2202"/>
        <item x="4567"/>
        <item x="1500"/>
        <item x="561"/>
        <item x="4014"/>
        <item x="887"/>
        <item x="786"/>
        <item x="2134"/>
        <item x="348"/>
        <item x="570"/>
        <item x="1881"/>
        <item x="3102"/>
        <item x="3428"/>
        <item x="3152"/>
        <item x="2781"/>
        <item x="1968"/>
        <item x="3900"/>
        <item x="1323"/>
        <item x="102"/>
        <item x="387"/>
        <item x="4393"/>
        <item x="1694"/>
        <item x="158"/>
        <item x="2027"/>
        <item x="86"/>
        <item x="4335"/>
        <item x="1268"/>
        <item x="1699"/>
        <item x="1324"/>
        <item x="2345"/>
        <item x="4104"/>
        <item x="2981"/>
        <item x="2527"/>
        <item x="3675"/>
        <item x="1103"/>
        <item x="4271"/>
        <item x="3286"/>
        <item x="723"/>
        <item x="2497"/>
        <item x="3246"/>
        <item x="2731"/>
        <item x="196"/>
        <item x="2583"/>
        <item x="1257"/>
        <item x="3006"/>
        <item x="229"/>
        <item x="2881"/>
        <item x="416"/>
        <item x="2360"/>
        <item x="190"/>
        <item x="329"/>
        <item x="664"/>
        <item x="2585"/>
        <item x="1252"/>
        <item x="859"/>
        <item x="394"/>
        <item x="1470"/>
        <item x="700"/>
        <item x="1793"/>
        <item x="1218"/>
        <item x="12"/>
        <item x="1527"/>
        <item x="3695"/>
        <item x="2515"/>
        <item x="2061"/>
        <item x="4496"/>
        <item x="2094"/>
        <item x="3590"/>
        <item x="3472"/>
        <item x="260"/>
        <item x="121"/>
        <item x="3957"/>
        <item x="1220"/>
        <item x="746"/>
        <item x="4401"/>
        <item x="57"/>
        <item x="2954"/>
        <item x="4334"/>
        <item x="2568"/>
        <item x="604"/>
        <item x="3113"/>
        <item x="1743"/>
        <item x="1586"/>
        <item x="3723"/>
        <item x="2426"/>
        <item x="2437"/>
        <item x="1119"/>
        <item x="2818"/>
        <item x="4045"/>
        <item x="2648"/>
        <item x="1665"/>
        <item x="4370"/>
        <item x="2269"/>
        <item x="2626"/>
        <item x="3444"/>
        <item x="2986"/>
        <item x="3817"/>
        <item x="4138"/>
        <item x="1366"/>
        <item x="4204"/>
        <item x="74"/>
        <item x="2462"/>
        <item x="922"/>
        <item x="498"/>
        <item x="2111"/>
        <item x="4506"/>
        <item x="402"/>
        <item x="2550"/>
        <item x="1214"/>
        <item x="639"/>
        <item x="546"/>
        <item x="918"/>
        <item x="1750"/>
        <item x="677"/>
        <item x="3419"/>
        <item x="3718"/>
        <item x="4368"/>
        <item x="2237"/>
        <item x="1878"/>
        <item x="1626"/>
        <item x="3448"/>
        <item x="3426"/>
        <item x="2276"/>
        <item x="2882"/>
        <item x="996"/>
        <item x="250"/>
        <item x="3214"/>
        <item x="4538"/>
        <item x="2856"/>
        <item x="1259"/>
        <item x="892"/>
        <item x="1582"/>
        <item x="1954"/>
        <item x="94"/>
        <item x="84"/>
        <item x="704"/>
        <item x="1572"/>
        <item x="132"/>
        <item x="1938"/>
        <item x="1400"/>
        <item x="1418"/>
        <item x="3173"/>
        <item x="2503"/>
        <item x="3552"/>
        <item x="2218"/>
        <item x="832"/>
        <item x="4569"/>
        <item x="2534"/>
        <item x="1501"/>
        <item x="3497"/>
        <item x="1270"/>
        <item x="1030"/>
        <item x="1791"/>
        <item x="1019"/>
        <item x="1907"/>
        <item x="857"/>
        <item x="682"/>
        <item x="2540"/>
        <item x="1823"/>
        <item x="1458"/>
        <item x="3588"/>
        <item x="2321"/>
        <item x="8"/>
        <item x="3700"/>
        <item x="3291"/>
        <item x="2972"/>
        <item x="1107"/>
        <item x="2180"/>
        <item x="3920"/>
        <item x="3259"/>
        <item x="1932"/>
        <item x="1620"/>
        <item x="2833"/>
        <item x="2231"/>
        <item x="237"/>
        <item x="4455"/>
        <item x="3193"/>
        <item x="866"/>
        <item x="2698"/>
        <item x="942"/>
        <item x="940"/>
        <item x="803"/>
        <item x="1668"/>
        <item x="3853"/>
        <item x="19"/>
        <item x="337"/>
        <item x="4238"/>
        <item x="914"/>
        <item x="780"/>
        <item x="287"/>
        <item x="3115"/>
        <item x="3084"/>
        <item x="4570"/>
        <item x="3480"/>
        <item x="3896"/>
        <item x="2423"/>
        <item x="2661"/>
        <item x="4545"/>
        <item x="2305"/>
        <item x="2044"/>
        <item x="3717"/>
        <item x="2855"/>
        <item x="3578"/>
        <item x="1507"/>
        <item x="1497"/>
        <item x="1561"/>
        <item x="1261"/>
        <item x="31"/>
        <item x="2189"/>
        <item x="4071"/>
        <item x="2877"/>
        <item x="621"/>
        <item x="900"/>
        <item x="1313"/>
        <item x="2173"/>
        <item x="791"/>
        <item x="663"/>
        <item x="1234"/>
        <item x="3818"/>
        <item x="1855"/>
        <item x="2412"/>
        <item x="1356"/>
        <item x="4042"/>
        <item x="2371"/>
        <item x="901"/>
        <item x="4551"/>
        <item x="2348"/>
        <item x="3699"/>
        <item x="36"/>
        <item x="706"/>
        <item x="722"/>
        <item x="751"/>
        <item x="4476"/>
        <item x="2609"/>
        <item x="216"/>
        <item x="3596"/>
        <item x="398"/>
        <item x="1775"/>
        <item x="584"/>
        <item x="1399"/>
        <item x="3567"/>
        <item x="863"/>
        <item x="1912"/>
        <item x="3738"/>
        <item x="2041"/>
        <item x="3733"/>
        <item x="1964"/>
        <item x="4347"/>
        <item x="175"/>
        <item x="474"/>
        <item x="4548"/>
        <item x="2658"/>
        <item x="1911"/>
        <item x="1726"/>
        <item x="3118"/>
        <item x="4365"/>
        <item x="194"/>
        <item x="3"/>
        <item x="1514"/>
        <item x="2545"/>
        <item x="280"/>
        <item x="1235"/>
        <item x="785"/>
        <item x="2178"/>
        <item x="710"/>
        <item x="2232"/>
        <item x="4121"/>
        <item x="3455"/>
        <item x="1708"/>
        <item x="314"/>
        <item x="575"/>
        <item x="2714"/>
        <item x="764"/>
        <item x="4117"/>
        <item x="210"/>
        <item x="1986"/>
        <item x="3819"/>
        <item x="907"/>
        <item x="3195"/>
        <item x="3977"/>
        <item x="949"/>
        <item x="25"/>
        <item x="2702"/>
        <item x="2384"/>
        <item x="4298"/>
        <item x="2130"/>
        <item x="3537"/>
        <item x="2548"/>
        <item x="1768"/>
        <item x="3705"/>
        <item x="3972"/>
        <item x="2157"/>
        <item x="2832"/>
        <item x="2523"/>
        <item x="2889"/>
        <item x="453"/>
        <item x="3580"/>
        <item x="4390"/>
        <item x="3944"/>
        <item x="3182"/>
        <item x="2213"/>
        <item x="2699"/>
        <item x="3315"/>
        <item x="2383"/>
        <item x="4145"/>
        <item x="3693"/>
        <item x="1706"/>
        <item x="1879"/>
        <item x="2846"/>
        <item x="1897"/>
        <item x="2390"/>
        <item x="1153"/>
        <item x="579"/>
        <item x="298"/>
        <item x="2675"/>
        <item x="551"/>
        <item x="3251"/>
        <item x="2895"/>
        <item x="2978"/>
        <item x="2051"/>
        <item x="3410"/>
        <item x="3956"/>
        <item x="876"/>
        <item x="520"/>
        <item x="3132"/>
        <item x="390"/>
        <item x="2670"/>
        <item x="1451"/>
        <item x="2101"/>
        <item x="1246"/>
        <item x="4010"/>
        <item x="4007"/>
        <item x="3060"/>
        <item x="2758"/>
        <item x="2953"/>
        <item x="4255"/>
        <item x="3223"/>
        <item x="1434"/>
        <item x="2031"/>
        <item x="3431"/>
        <item x="1120"/>
        <item x="1249"/>
        <item x="2931"/>
        <item x="2456"/>
        <item x="513"/>
        <item x="4429"/>
        <item x="2490"/>
        <item x="29"/>
        <item x="4458"/>
        <item x="4293"/>
        <item x="3691"/>
        <item x="1368"/>
        <item x="3229"/>
        <item x="3623"/>
        <item x="4152"/>
        <item x="4412"/>
        <item x="3375"/>
        <item x="4243"/>
        <item x="2366"/>
        <item x="3384"/>
        <item x="4324"/>
        <item x="3245"/>
        <item x="4063"/>
        <item x="3344"/>
        <item x="2868"/>
        <item x="2410"/>
        <item x="449"/>
        <item x="4467"/>
        <item x="323"/>
        <item x="245"/>
        <item x="2773"/>
        <item x="659"/>
        <item x="1082"/>
        <item x="1362"/>
        <item x="3730"/>
        <item x="10"/>
        <item x="3089"/>
        <item x="1898"/>
        <item x="4367"/>
        <item x="2499"/>
        <item x="1671"/>
        <item x="294"/>
        <item x="3478"/>
        <item x="1044"/>
        <item x="1618"/>
        <item x="2406"/>
        <item x="1516"/>
        <item x="476"/>
        <item x="4385"/>
        <item x="199"/>
        <item x="3151"/>
        <item x="1083"/>
        <item x="3985"/>
        <item x="3643"/>
        <item x="656"/>
        <item x="943"/>
        <item x="3017"/>
        <item x="3648"/>
        <item x="2754"/>
        <item x="1064"/>
        <item x="2672"/>
        <item x="4265"/>
        <item x="3487"/>
        <item x="60"/>
        <item x="2596"/>
        <item x="3188"/>
        <item x="1494"/>
        <item x="3420"/>
        <item x="1673"/>
        <item x="3470"/>
        <item x="3626"/>
        <item x="962"/>
        <item x="1862"/>
        <item x="2186"/>
        <item x="2053"/>
        <item x="843"/>
        <item x="2979"/>
        <item x="4446"/>
        <item x="2892"/>
        <item x="1945"/>
        <item x="4542"/>
        <item x="2267"/>
        <item x="3831"/>
        <item x="4312"/>
        <item x="2450"/>
        <item x="1199"/>
        <item x="2589"/>
        <item x="2115"/>
        <item x="831"/>
        <item x="1594"/>
        <item x="2732"/>
        <item x="707"/>
        <item x="3266"/>
        <item x="3563"/>
        <item x="631"/>
        <item x="2611"/>
        <item x="4500"/>
        <item x="3594"/>
        <item x="2517"/>
        <item x="3910"/>
        <item x="3629"/>
        <item x="775"/>
        <item x="1934"/>
        <item x="2336"/>
        <item x="2255"/>
        <item x="1043"/>
        <item x="4559"/>
        <item x="597"/>
        <item x="1703"/>
        <item x="1256"/>
        <item x="1328"/>
        <item x="1900"/>
        <item x="3042"/>
        <item x="24"/>
        <item x="80"/>
        <item x="3544"/>
        <item x="264"/>
        <item x="2679"/>
        <item x="61"/>
        <item x="2815"/>
        <item x="2878"/>
        <item x="3744"/>
        <item x="1757"/>
        <item x="3948"/>
        <item x="3894"/>
        <item x="4553"/>
        <item x="4130"/>
        <item x="2586"/>
        <item x="1771"/>
        <item x="371"/>
        <item x="1048"/>
        <item x="3247"/>
        <item x="1664"/>
        <item x="899"/>
        <item x="1863"/>
        <item x="2313"/>
        <item x="1734"/>
        <item x="1717"/>
        <item x="2775"/>
        <item x="4273"/>
        <item x="4533"/>
        <item x="847"/>
        <item x="3565"/>
        <item x="2386"/>
        <item x="3301"/>
        <item x="4119"/>
        <item x="1575"/>
        <item x="3484"/>
        <item x="761"/>
        <item x="1363"/>
        <item x="2137"/>
        <item x="2726"/>
        <item x="1134"/>
        <item x="3842"/>
        <item x="37"/>
        <item x="1961"/>
        <item x="3390"/>
        <item x="133"/>
        <item x="595"/>
        <item x="3827"/>
        <item x="3101"/>
        <item x="497"/>
        <item x="3388"/>
        <item x="3465"/>
        <item x="3474"/>
        <item x="2660"/>
        <item x="3586"/>
        <item x="2100"/>
        <item x="1203"/>
        <item x="781"/>
        <item x="827"/>
        <item x="3445"/>
        <item x="4490"/>
        <item x="3841"/>
        <item x="504"/>
        <item x="4253"/>
        <item x="4379"/>
        <item x="315"/>
        <item x="3008"/>
        <item x="4143"/>
        <item x="3701"/>
        <item x="1810"/>
        <item x="1547"/>
        <item x="4339"/>
        <item x="1360"/>
        <item x="3968"/>
        <item x="2793"/>
        <item x="3990"/>
        <item x="3447"/>
        <item x="1712"/>
        <item x="2618"/>
        <item x="4248"/>
        <item x="3868"/>
        <item x="4410"/>
        <item x="3053"/>
        <item x="180"/>
        <item x="2778"/>
        <item x="4067"/>
        <item x="1349"/>
        <item x="162"/>
        <item x="4154"/>
        <item x="2441"/>
        <item x="581"/>
        <item x="2959"/>
        <item x="921"/>
        <item x="4434"/>
        <item x="771"/>
        <item x="1651"/>
        <item x="3342"/>
        <item x="2460"/>
        <item x="4091"/>
        <item x="4363"/>
        <item x="4333"/>
        <item x="3265"/>
        <item x="770"/>
        <item x="4055"/>
        <item x="2845"/>
        <item x="1367"/>
        <item x="3810"/>
        <item x="732"/>
        <item x="96"/>
        <item x="3969"/>
        <item x="1892"/>
        <item x="1393"/>
        <item x="4508"/>
        <item x="4171"/>
        <item x="4054"/>
        <item x="3005"/>
        <item x="4089"/>
        <item x="1764"/>
        <item x="3786"/>
        <item x="2883"/>
        <item x="1749"/>
        <item x="1883"/>
        <item x="3816"/>
        <item x="3811"/>
        <item x="896"/>
        <item x="2989"/>
        <item x="3568"/>
        <item x="1571"/>
        <item x="2501"/>
        <item x="1201"/>
        <item x="1357"/>
        <item x="220"/>
        <item x="4115"/>
        <item x="1312"/>
        <item x="620"/>
        <item x="2169"/>
        <item x="2085"/>
        <item x="2422"/>
        <item x="912"/>
        <item x="4123"/>
        <item x="365"/>
        <item x="1924"/>
        <item x="1014"/>
        <item x="3025"/>
        <item x="4166"/>
        <item x="3199"/>
        <item x="2577"/>
        <item x="2241"/>
        <item x="1893"/>
        <item x="2765"/>
        <item x="932"/>
        <item x="1566"/>
        <item x="3187"/>
        <item x="2121"/>
        <item x="1642"/>
        <item x="1276"/>
        <item x="1993"/>
        <item x="3364"/>
        <item x="4346"/>
        <item x="47"/>
        <item x="2571"/>
        <item x="782"/>
        <item x="2597"/>
        <item x="3606"/>
        <item x="1832"/>
        <item x="4206"/>
        <item x="1518"/>
        <item x="4184"/>
        <item x="1616"/>
        <item x="1683"/>
        <item x="184"/>
        <item x="2088"/>
        <item x="4518"/>
        <item x="3534"/>
        <item x="2203"/>
        <item x="2929"/>
        <item x="643"/>
        <item x="3870"/>
        <item x="1704"/>
        <item x="3396"/>
        <item x="592"/>
        <item x="3757"/>
        <item x="2599"/>
        <item x="2603"/>
        <item x="3906"/>
        <item x="1649"/>
        <item x="4203"/>
        <item x="13"/>
        <item x="937"/>
        <item x="4452"/>
        <item x="2655"/>
        <item x="3942"/>
        <item x="4534"/>
        <item x="1913"/>
        <item x="3427"/>
        <item x="1326"/>
        <item x="2287"/>
        <item x="1473"/>
        <item x="3094"/>
        <item x="3353"/>
        <item x="3719"/>
        <item x="3048"/>
        <item x="527"/>
        <item x="1426"/>
        <item x="3343"/>
        <item x="580"/>
        <item x="3708"/>
        <item x="1"/>
        <item x="233"/>
        <item x="2896"/>
        <item x="223"/>
        <item x="3837"/>
        <item x="1460"/>
        <item x="767"/>
        <item x="3109"/>
        <item x="3138"/>
        <item x="1242"/>
        <item x="3328"/>
        <item x="3938"/>
        <item x="342"/>
        <item x="4195"/>
        <item x="3965"/>
        <item x="3559"/>
        <item x="2693"/>
        <item x="4235"/>
        <item x="2529"/>
        <item x="1080"/>
        <item x="477"/>
        <item x="3253"/>
        <item x="2413"/>
        <item x="1670"/>
        <item x="374"/>
        <item x="737"/>
        <item x="149"/>
        <item x="1022"/>
        <item x="2482"/>
        <item x="1061"/>
        <item x="715"/>
        <item x="1782"/>
        <item x="1758"/>
        <item x="4112"/>
        <item x="490"/>
        <item x="2282"/>
        <item x="2069"/>
        <item x="3210"/>
        <item x="3026"/>
        <item x="3441"/>
        <item x="1066"/>
        <item x="399"/>
        <item x="2424"/>
        <item x="3476"/>
        <item x="2512"/>
        <item x="1736"/>
        <item x="3197"/>
        <item x="2275"/>
        <item x="1381"/>
        <item x="1936"/>
        <item x="1147"/>
        <item x="3722"/>
        <item x="3032"/>
        <item x="2425"/>
        <item x="3429"/>
        <item x="1677"/>
        <item x="3514"/>
        <item x="3003"/>
        <item x="341"/>
        <item x="2416"/>
        <item x="4519"/>
        <item x="506"/>
        <item x="1297"/>
        <item x="335"/>
        <item x="4141"/>
        <item x="2089"/>
        <item x="971"/>
        <item x="3619"/>
        <item x="818"/>
        <item x="6"/>
        <item x="3221"/>
        <item x="1969"/>
        <item x="2819"/>
        <item x="4038"/>
        <item x="345"/>
        <item x="3469"/>
        <item x="3670"/>
        <item x="4453"/>
        <item x="1637"/>
        <item x="919"/>
        <item x="1152"/>
        <item x="2722"/>
        <item x="2125"/>
        <item x="295"/>
        <item x="3839"/>
        <item x="2985"/>
        <item x="4139"/>
        <item x="3631"/>
        <item x="1899"/>
        <item x="4530"/>
        <item x="2564"/>
        <item x="2108"/>
        <item x="1175"/>
        <item x="1798"/>
        <item x="619"/>
        <item x="2155"/>
        <item x="339"/>
        <item x="3440"/>
        <item x="1971"/>
        <item x="2295"/>
        <item x="1740"/>
        <item x="4170"/>
        <item x="208"/>
        <item x="2906"/>
        <item x="2214"/>
        <item x="4461"/>
        <item x="4215"/>
        <item x="1433"/>
        <item x="1440"/>
        <item x="4462"/>
        <item x="299"/>
        <item x="731"/>
        <item x="851"/>
        <item x="4120"/>
        <item x="3929"/>
        <item x="1607"/>
        <item x="2278"/>
        <item x="941"/>
        <item x="871"/>
        <item x="3394"/>
        <item x="3742"/>
        <item x="2023"/>
        <item x="807"/>
        <item x="2822"/>
        <item x="3617"/>
        <item x="2400"/>
        <item x="2019"/>
        <item x="839"/>
        <item x="2217"/>
        <item x="2363"/>
        <item x="2062"/>
        <item x="927"/>
        <item x="4246"/>
        <item x="848"/>
        <item x="373"/>
        <item x="3608"/>
        <item x="685"/>
        <item x="4431"/>
        <item x="1325"/>
        <item x="4310"/>
        <item x="487"/>
        <item x="2969"/>
        <item x="3979"/>
        <item x="3953"/>
        <item x="3354"/>
        <item x="3175"/>
        <item x="2980"/>
        <item x="1294"/>
        <item x="2664"/>
        <item x="1741"/>
        <item x="1266"/>
        <item x="3421"/>
        <item x="2048"/>
        <item x="4444"/>
        <item x="2010"/>
        <item x="171"/>
        <item x="3140"/>
        <item x="1311"/>
        <item x="3602"/>
        <item x="2936"/>
        <item x="4191"/>
        <item x="179"/>
        <item x="3645"/>
        <item x="4436"/>
        <item x="3103"/>
        <item x="3782"/>
        <item x="2809"/>
        <item x="1155"/>
        <item x="3119"/>
        <item x="1441"/>
        <item x="1767"/>
        <item x="4026"/>
        <item x="1551"/>
        <item x="1601"/>
        <item x="88"/>
        <item x="894"/>
        <item x="3314"/>
        <item x="4116"/>
        <item x="4023"/>
        <item x="1557"/>
        <item x="854"/>
        <item x="2485"/>
        <item x="2839"/>
        <item x="7"/>
        <item x="1857"/>
        <item x="4076"/>
        <item x="792"/>
        <item x="1821"/>
        <item x="186"/>
        <item x="276"/>
        <item x="4303"/>
        <item x="2542"/>
        <item x="2623"/>
        <item x="2431"/>
        <item x="4477"/>
        <item x="468"/>
        <item x="865"/>
        <item x="1179"/>
        <item x="1336"/>
        <item x="890"/>
        <item x="3714"/>
        <item x="4296"/>
        <item x="424"/>
        <item x="2869"/>
        <item x="3067"/>
        <item x="3365"/>
        <item x="783"/>
        <item x="3775"/>
        <item x="1075"/>
        <item x="2888"/>
        <item x="289"/>
        <item x="297"/>
        <item x="1141"/>
        <item x="2549"/>
        <item x="4079"/>
        <item x="1327"/>
        <item x="1446"/>
        <item x="809"/>
        <item x="4062"/>
        <item x="2907"/>
        <item x="2303"/>
        <item x="465"/>
        <item x="1705"/>
        <item x="1711"/>
        <item x="130"/>
        <item x="1590"/>
        <item x="3915"/>
        <item x="623"/>
        <item x="2339"/>
        <item x="4210"/>
        <item x="2811"/>
        <item x="2558"/>
        <item x="1528"/>
        <item x="252"/>
        <item x="3236"/>
        <item x="1248"/>
        <item x="3185"/>
        <item x="3551"/>
        <item x="2265"/>
        <item x="4244"/>
        <item x="2451"/>
        <item x="2463"/>
        <item x="4182"/>
        <item x="3169"/>
        <item x="288"/>
        <item x="1804"/>
        <item x="547"/>
        <item x="3999"/>
        <item x="1227"/>
        <item x="4423"/>
        <item x="1016"/>
        <item x="4504"/>
        <item x="2403"/>
        <item x="2578"/>
        <item x="1667"/>
        <item x="2763"/>
        <item x="1760"/>
        <item x="248"/>
        <item x="1689"/>
        <item x="2804"/>
        <item x="3624"/>
        <item x="3524"/>
        <item x="3292"/>
        <item x="2240"/>
        <item x="3386"/>
        <item x="3781"/>
        <item x="73"/>
        <item x="1718"/>
        <item x="4306"/>
        <item x="4321"/>
        <item x="1253"/>
        <item x="152"/>
        <item x="3327"/>
        <item x="1028"/>
        <item x="4224"/>
        <item x="535"/>
        <item x="1853"/>
        <item x="1854"/>
        <item x="4264"/>
        <item x="1621"/>
        <item x="340"/>
        <item x="3916"/>
        <item x="2911"/>
        <item x="956"/>
        <item x="1390"/>
        <item x="3531"/>
        <item x="2365"/>
        <item x="2938"/>
        <item x="3828"/>
        <item x="4102"/>
        <item x="2553"/>
        <item x="1310"/>
        <item x="1545"/>
        <item x="439"/>
        <item x="4109"/>
        <item x="1216"/>
        <item x="1524"/>
        <item x="4492"/>
        <item x="2190"/>
        <item x="3651"/>
        <item x="2469"/>
        <item x="484"/>
        <item x="2356"/>
        <item x="2411"/>
        <item x="253"/>
        <item x="4056"/>
        <item x="4449"/>
        <item x="2668"/>
        <item x="2109"/>
        <item x="1589"/>
        <item x="1264"/>
        <item x="3897"/>
        <item x="806"/>
        <item x="1650"/>
        <item x="1655"/>
        <item x="1812"/>
        <item x="2923"/>
        <item x="2616"/>
        <item x="997"/>
        <item x="475"/>
        <item x="1359"/>
        <item x="3833"/>
        <item x="4374"/>
        <item x="1210"/>
        <item x="1977"/>
        <item x="2829"/>
        <item x="3467"/>
        <item x="392"/>
        <item x="2766"/>
        <item x="3647"/>
        <item x="2035"/>
        <item x="2294"/>
        <item x="1151"/>
        <item x="2602"/>
        <item x="3801"/>
        <item x="1597"/>
        <item x="3521"/>
        <item x="2940"/>
        <item x="518"/>
        <item x="3615"/>
        <item x="826"/>
        <item x="4084"/>
        <item x="1931"/>
        <item x="2234"/>
        <item x="1943"/>
        <item x="3116"/>
        <item x="538"/>
        <item x="3830"/>
        <item x="4098"/>
        <item x="969"/>
        <item x="3479"/>
        <item x="3696"/>
        <item x="3471"/>
        <item x="3238"/>
        <item x="1984"/>
        <item x="2395"/>
        <item x="2899"/>
        <item x="350"/>
        <item x="174"/>
        <item x="4375"/>
        <item x="3628"/>
        <item x="425"/>
        <item x="2039"/>
        <item x="2150"/>
        <item x="3176"/>
        <item x="4413"/>
        <item x="2641"/>
        <item x="713"/>
        <item x="4090"/>
        <item x="1915"/>
        <item x="4562"/>
        <item x="3272"/>
        <item x="2729"/>
        <item x="3345"/>
        <item x="1343"/>
        <item x="30"/>
        <item x="3443"/>
        <item x="571"/>
        <item x="2561"/>
        <item x="3019"/>
        <item x="2800"/>
        <item x="28"/>
        <item x="2688"/>
        <item x="2160"/>
        <item x="450"/>
        <item x="1140"/>
        <item x="4294"/>
        <item x="3322"/>
        <item x="4341"/>
        <item x="2"/>
        <item x="2560"/>
        <item x="4447"/>
        <item x="1295"/>
        <item x="1917"/>
        <item x="2682"/>
        <item x="2971"/>
        <item x="1461"/>
        <item x="3996"/>
        <item x="3750"/>
        <item x="961"/>
        <item x="3970"/>
        <item x="2635"/>
        <item x="594"/>
        <item x="653"/>
        <item x="3612"/>
        <item x="2691"/>
        <item x="1888"/>
        <item x="2814"/>
        <item x="263"/>
        <item x="1963"/>
        <item x="4382"/>
        <item x="2724"/>
        <item x="2835"/>
        <item x="2455"/>
        <item x="2185"/>
        <item x="3740"/>
        <item x="441"/>
        <item x="3809"/>
        <item x="1122"/>
        <item x="805"/>
        <item x="1459"/>
        <item x="3409"/>
        <item x="2575"/>
        <item x="3135"/>
        <item x="3124"/>
        <item x="3843"/>
        <item x="3460"/>
        <item x="136"/>
        <item x="864"/>
        <item x="2466"/>
        <item x="2555"/>
        <item x="2262"/>
        <item x="4340"/>
        <item x="1296"/>
        <item x="3281"/>
        <item x="808"/>
        <item x="2167"/>
        <item x="1002"/>
        <item x="738"/>
        <item x="3391"/>
        <item x="3096"/>
        <item x="1386"/>
        <item x="1180"/>
        <item x="539"/>
        <item x="420"/>
        <item x="3890"/>
        <item x="2908"/>
        <item x="4100"/>
        <item x="1283"/>
        <item x="3632"/>
        <item x="4161"/>
        <item x="2324"/>
        <item x="4180"/>
        <item x="1659"/>
        <item x="170"/>
        <item x="3202"/>
        <item x="4313"/>
        <item x="2987"/>
        <item x="21"/>
        <item x="955"/>
        <item x="2671"/>
        <item x="559"/>
        <item x="3902"/>
        <item x="4254"/>
        <item x="946"/>
        <item x="1789"/>
        <item x="3114"/>
        <item x="3504"/>
        <item x="1994"/>
        <item x="2478"/>
        <item x="4178"/>
        <item x="1029"/>
        <item x="3015"/>
        <item x="313"/>
        <item x="3163"/>
        <item x="1301"/>
        <item x="3778"/>
        <item x="2197"/>
        <item x="3539"/>
        <item x="4377"/>
        <item x="867"/>
        <item x="2131"/>
        <item x="3793"/>
        <item x="1679"/>
        <item x="951"/>
        <item x="3689"/>
        <item x="3863"/>
        <item x="1526"/>
        <item x="1425"/>
        <item x="4558"/>
        <item x="2847"/>
        <item x="2685"/>
        <item x="1970"/>
        <item x="1008"/>
        <item x="1623"/>
        <item x="3575"/>
        <item x="1903"/>
        <item x="712"/>
        <item x="3502"/>
        <item x="310"/>
        <item x="3646"/>
        <item x="1544"/>
        <item x="1996"/>
        <item x="2219"/>
        <item x="1593"/>
        <item x="1953"/>
        <item x="1628"/>
        <item x="846"/>
        <item x="991"/>
        <item x="2353"/>
        <item x="1382"/>
        <item x="166"/>
        <item x="3473"/>
        <item x="1730"/>
        <item x="2261"/>
        <item x="1625"/>
        <item x="3279"/>
        <item x="3350"/>
        <item x="3056"/>
        <item x="3832"/>
        <item x="3992"/>
        <item x="4"/>
        <item x="3050"/>
        <item x="1955"/>
        <item x="1820"/>
        <item x="680"/>
        <item x="790"/>
        <item x="3812"/>
        <item x="1463"/>
        <item x="429"/>
        <item x="1802"/>
        <item x="3919"/>
        <item x="4188"/>
        <item x="4442"/>
        <item x="2145"/>
        <item x="2567"/>
        <item x="3369"/>
        <item x="2736"/>
        <item x="3072"/>
        <item x="59"/>
        <item x="598"/>
        <item x="3881"/>
        <item x="1680"/>
        <item x="1630"/>
        <item x="525"/>
        <item x="1656"/>
        <item x="3013"/>
        <item x="2930"/>
        <item x="3376"/>
        <item x="3338"/>
        <item x="3424"/>
        <item x="869"/>
        <item x="1558"/>
        <item x="1696"/>
        <item x="3453"/>
        <item x="3201"/>
        <item x="4381"/>
        <item x="567"/>
        <item x="4167"/>
        <item x="2239"/>
        <item x="768"/>
        <item x="560"/>
        <item x="1908"/>
        <item x="2605"/>
        <item x="1449"/>
        <item x="481"/>
        <item x="2537"/>
        <item x="1450"/>
        <item x="2816"/>
        <item x="2963"/>
        <item x="1238"/>
        <item x="2955"/>
        <item x="4457"/>
        <item x="1859"/>
        <item x="4241"/>
        <item x="2165"/>
        <item x="1762"/>
        <item x="2419"/>
        <item x="1844"/>
        <item x="14"/>
        <item x="2622"/>
        <item x="404"/>
        <item x="118"/>
        <item x="2401"/>
        <item x="3673"/>
        <item x="3566"/>
        <item x="2946"/>
        <item x="185"/>
        <item x="586"/>
        <item x="1567"/>
        <item x="574"/>
        <item x="1240"/>
        <item x="795"/>
        <item x="1172"/>
        <item x="2358"/>
        <item x="4277"/>
        <item x="666"/>
        <item x="2590"/>
        <item x="4030"/>
        <item x="110"/>
        <item x="1050"/>
        <item x="3892"/>
        <item x="4132"/>
        <item x="813"/>
        <item x="558"/>
        <item x="3294"/>
        <item x="4325"/>
        <item x="633"/>
        <item x="2148"/>
        <item x="1176"/>
        <item x="2582"/>
        <item x="3981"/>
        <item x="4156"/>
        <item x="4328"/>
        <item x="1886"/>
        <item x="973"/>
        <item x="68"/>
        <item x="1071"/>
        <item x="835"/>
        <item x="3503"/>
        <item x="1744"/>
        <item x="2853"/>
        <item x="563"/>
        <item x="1445"/>
        <item x="3288"/>
        <item x="2187"/>
        <item x="3690"/>
        <item x="3258"/>
        <item x="4290"/>
        <item x="3964"/>
        <item x="317"/>
        <item x="3529"/>
        <item x="2229"/>
        <item x="3939"/>
        <item x="3367"/>
        <item x="650"/>
        <item x="1405"/>
        <item x="2245"/>
        <item x="3885"/>
        <item x="4221"/>
        <item x="3986"/>
        <item x="3310"/>
        <item x="4216"/>
        <item x="301"/>
        <item x="3935"/>
        <item x="296"/>
        <item x="362"/>
        <item x="2251"/>
        <item x="1513"/>
        <item x="4386"/>
        <item x="2011"/>
        <item x="1835"/>
        <item x="4069"/>
        <item x="4571"/>
        <item x="1258"/>
        <item x="3425"/>
        <item x="1737"/>
        <item x="3300"/>
        <item x="1581"/>
        <item x="2777"/>
        <item x="411"/>
        <item x="3525"/>
        <item x="2120"/>
        <item x="2920"/>
        <item x="1539"/>
        <item x="910"/>
        <item x="89"/>
        <item x="364"/>
        <item x="1600"/>
        <item x="4212"/>
        <item x="3726"/>
        <item x="1796"/>
        <item x="256"/>
        <item x="2304"/>
        <item x="543"/>
        <item x="198"/>
        <item x="1725"/>
        <item x="3941"/>
        <item x="4220"/>
        <item x="2491"/>
        <item x="572"/>
        <item x="903"/>
        <item x="1217"/>
        <item x="1603"/>
        <item x="2461"/>
        <item x="2174"/>
        <item x="1476"/>
        <item x="1098"/>
        <item x="142"/>
        <item x="4463"/>
        <item x="3080"/>
        <item x="1666"/>
        <item x="4358"/>
        <item x="3087"/>
        <item x="4388"/>
        <item x="3824"/>
        <item x="72"/>
        <item x="3125"/>
        <item x="3692"/>
        <item x="1132"/>
        <item x="3035"/>
        <item x="3600"/>
        <item x="3290"/>
        <item x="4022"/>
        <item x="2745"/>
        <item x="3121"/>
        <item x="1070"/>
        <item x="3057"/>
        <item x="514"/>
        <item x="3954"/>
        <item x="3973"/>
        <item x="669"/>
        <item x="1062"/>
        <item x="638"/>
        <item x="2646"/>
        <item x="1480"/>
        <item x="246"/>
        <item x="3456"/>
        <item x="3556"/>
        <item x="1761"/>
        <item x="4550"/>
        <item x="2913"/>
        <item x="868"/>
        <item x="1691"/>
        <item x="2291"/>
        <item x="2734"/>
        <item x="3677"/>
        <item x="3634"/>
        <item x="3028"/>
        <item x="2794"/>
        <item x="2314"/>
        <item x="2873"/>
        <item x="2970"/>
        <item x="3098"/>
        <item x="4521"/>
        <item x="1304"/>
        <item x="1920"/>
        <item x="811"/>
        <item x="1591"/>
        <item x="1413"/>
        <item x="261"/>
        <item x="924"/>
        <item x="2315"/>
        <item x="3107"/>
        <item x="1355"/>
        <item x="2117"/>
        <item x="1588"/>
        <item x="729"/>
        <item x="2171"/>
        <item x="3123"/>
        <item x="3311"/>
        <item x="510"/>
        <item x="1219"/>
        <item x="3205"/>
        <item x="2296"/>
        <item x="3591"/>
        <item x="49"/>
        <item x="3207"/>
        <item x="2443"/>
        <item x="3110"/>
        <item x="2252"/>
        <item x="4487"/>
        <item x="2879"/>
        <item x="4408"/>
        <item x="3481"/>
        <item x="2335"/>
        <item x="471"/>
        <item x="2086"/>
        <item x="3755"/>
        <item x="2385"/>
        <item x="408"/>
        <item x="2038"/>
        <item x="3850"/>
        <item x="1506"/>
        <item x="2695"/>
        <item x="1926"/>
        <item x="3506"/>
        <item x="4501"/>
        <item x="2614"/>
        <item x="800"/>
        <item x="1052"/>
        <item x="629"/>
        <item x="306"/>
        <item x="1783"/>
        <item x="2505"/>
        <item x="1046"/>
        <item x="3644"/>
        <item x="1493"/>
        <item x="2370"/>
        <item x="2817"/>
        <item x="1184"/>
        <item x="823"/>
        <item x="1942"/>
        <item x="1178"/>
        <item x="427"/>
        <item x="2910"/>
        <item x="64"/>
        <item x="4485"/>
        <item x="3275"/>
        <item x="2526"/>
        <item x="2805"/>
        <item x="3687"/>
        <item x="4234"/>
        <item x="2143"/>
        <item x="930"/>
        <item x="3752"/>
        <item x="1627"/>
        <item x="2587"/>
        <item x="2204"/>
        <item x="3154"/>
        <item x="1495"/>
        <item x="421"/>
        <item x="1568"/>
        <item x="2405"/>
        <item x="1009"/>
        <item x="2340"/>
        <item x="3849"/>
        <item x="4522"/>
        <item x="1302"/>
        <item x="711"/>
        <item x="2127"/>
        <item x="1379"/>
        <item x="3348"/>
        <item x="855"/>
        <item x="2288"/>
        <item x="3250"/>
        <item x="1007"/>
        <item x="2574"/>
        <item x="1024"/>
        <item x="3627"/>
        <item x="1110"/>
        <item x="436"/>
        <item x="4262"/>
        <item x="2991"/>
        <item x="4517"/>
        <item x="3049"/>
        <item x="1373"/>
        <item x="2694"/>
        <item x="641"/>
        <item x="3326"/>
        <item x="139"/>
        <item x="4469"/>
        <item x="2042"/>
        <item x="1868"/>
        <item x="837"/>
        <item x="480"/>
        <item x="963"/>
        <item x="777"/>
        <item x="2556"/>
        <item x="1985"/>
        <item x="1710"/>
        <item x="577"/>
        <item x="2871"/>
        <item x="2228"/>
        <item x="2264"/>
        <item x="430"/>
        <item x="3370"/>
        <item x="3886"/>
        <item x="1570"/>
        <item x="124"/>
        <item x="3000"/>
        <item x="3273"/>
        <item x="2054"/>
        <item x="4560"/>
        <item x="101"/>
        <item x="517"/>
        <item x="1799"/>
        <item x="2735"/>
        <item x="1633"/>
        <item x="4183"/>
        <item x="2850"/>
        <item x="4083"/>
        <item x="0"/>
        <item x="4470"/>
        <item x="2000"/>
        <item x="1081"/>
        <item x="2774"/>
        <item x="1686"/>
        <item x="131"/>
        <item x="115"/>
        <item x="66"/>
        <item x="1424"/>
        <item x="1849"/>
        <item x="4147"/>
        <item x="1039"/>
        <item x="363"/>
        <item x="2177"/>
        <item x="2524"/>
        <item x="3091"/>
        <item x="1982"/>
        <item x="2508"/>
        <item x="1610"/>
        <item x="4471"/>
        <item x="815"/>
        <item x="2689"/>
        <item x="3334"/>
        <item x="3325"/>
        <item x="1133"/>
        <item x="3228"/>
        <item x="3159"/>
        <item x="1990"/>
        <item x="1223"/>
        <item x="1652"/>
        <item x="2755"/>
        <item x="4440"/>
        <item x="3907"/>
        <item x="2756"/>
        <item x="982"/>
        <item x="3065"/>
        <item x="2256"/>
        <item x="1145"/>
        <item x="1874"/>
        <item x="1288"/>
        <item x="1089"/>
        <item x="2945"/>
        <item x="4319"/>
        <item x="3976"/>
        <item x="2128"/>
        <item x="3774"/>
        <item x="2075"/>
        <item x="4111"/>
        <item x="4060"/>
        <item x="455"/>
        <item x="3669"/>
        <item x="2824"/>
        <item x="852"/>
        <item x="2418"/>
        <item x="2513"/>
        <item x="1375"/>
        <item x="1447"/>
        <item x="975"/>
        <item x="2398"/>
        <item x="3147"/>
        <item x="684"/>
        <item x="1509"/>
        <item x="695"/>
        <item x="2884"/>
        <item x="3848"/>
        <item x="3571"/>
        <item x="1319"/>
        <item x="1073"/>
        <item x="1058"/>
        <item x="4172"/>
        <item x="2099"/>
        <item x="4082"/>
        <item x="3538"/>
        <item x="3148"/>
        <item x="3635"/>
        <item x="2928"/>
        <item x="3574"/>
        <item x="2330"/>
        <item x="964"/>
        <item x="1989"/>
        <item x="4345"/>
        <item x="1681"/>
        <item x="1251"/>
        <item x="1361"/>
        <item x="4211"/>
        <item x="1097"/>
        <item x="2656"/>
        <item x="4257"/>
        <item x="1096"/>
        <item x="998"/>
        <item x="1773"/>
        <item x="2079"/>
        <item x="3815"/>
        <item x="1662"/>
        <item x="2211"/>
        <item x="2859"/>
        <item x="537"/>
        <item x="501"/>
        <item x="3550"/>
        <item x="38"/>
        <item x="3908"/>
        <item x="405"/>
        <item x="1164"/>
        <item x="2516"/>
        <item x="1864"/>
        <item x="2727"/>
        <item x="1123"/>
        <item x="1115"/>
        <item x="2176"/>
        <item x="1402"/>
        <item x="3806"/>
        <item x="1305"/>
        <item x="4250"/>
        <item x="2579"/>
        <item x="4407"/>
        <item x="4093"/>
        <item x="122"/>
        <item x="895"/>
        <item x="201"/>
        <item x="3934"/>
        <item x="2074"/>
        <item x="3029"/>
        <item x="1596"/>
        <item x="3261"/>
        <item x="2894"/>
        <item x="596"/>
        <item x="3763"/>
        <item x="3389"/>
        <item x="4531"/>
        <item x="928"/>
        <item x="3161"/>
        <item x="2480"/>
        <item x="92"/>
        <item x="642"/>
        <item x="931"/>
        <item x="1635"/>
        <item x="4459"/>
        <item x="3024"/>
        <item x="2254"/>
        <item x="1142"/>
        <item x="2144"/>
        <item x="1906"/>
        <item x="4528"/>
        <item x="3803"/>
        <item x="2977"/>
        <item x="4251"/>
        <item x="1824"/>
        <item x="242"/>
        <item x="2354"/>
        <item x="3950"/>
        <item x="693"/>
        <item x="2706"/>
        <item x="4135"/>
        <item x="4392"/>
        <item x="1157"/>
        <item x="3270"/>
        <item x="1905"/>
        <item x="2988"/>
        <item x="3020"/>
        <item x="2310"/>
        <item x="2352"/>
        <item x="1805"/>
        <item x="1065"/>
        <item x="542"/>
        <item x="485"/>
        <item x="1941"/>
        <item x="548"/>
        <item x="3527"/>
        <item x="603"/>
        <item x="3737"/>
        <item x="4514"/>
        <item x="1358"/>
        <item x="1335"/>
        <item x="752"/>
        <item x="1204"/>
        <item x="1698"/>
        <item x="4482"/>
        <item x="4126"/>
        <item x="4118"/>
        <item x="1068"/>
        <item x="4288"/>
        <item x="1415"/>
        <item x="3694"/>
        <item x="4205"/>
        <item x="1320"/>
        <item x="1045"/>
        <item x="2525"/>
        <item x="1748"/>
        <item x="4489"/>
        <item x="1902"/>
        <item x="4148"/>
        <item x="1013"/>
        <item x="667"/>
        <item x="3293"/>
        <item x="4289"/>
        <item x="2236"/>
        <item x="4389"/>
        <item x="2621"/>
        <item x="397"/>
        <item x="3792"/>
        <item x="3280"/>
        <item x="4284"/>
        <item x="1420"/>
        <item x="2337"/>
        <item x="3402"/>
        <item x="1946"/>
        <item x="4202"/>
        <item x="3206"/>
        <item x="2783"/>
        <item x="3274"/>
        <item x="505"/>
        <item x="3607"/>
        <item x="4302"/>
        <item x="862"/>
        <item x="1958"/>
        <item x="2317"/>
        <item x="872"/>
        <item x="4373"/>
        <item x="3541"/>
        <item x="461"/>
        <item x="4217"/>
        <item x="3078"/>
        <item x="1685"/>
        <item x="4353"/>
        <item x="3636"/>
        <item x="4106"/>
        <item x="3765"/>
        <item x="1731"/>
        <item x="4322"/>
        <item x="694"/>
        <item x="1825"/>
        <item x="134"/>
        <item x="4315"/>
        <item x="1565"/>
        <item x="2607"/>
        <item x="1032"/>
        <item x="3319"/>
        <item x="3399"/>
        <item x="3257"/>
        <item x="1669"/>
        <item x="2382"/>
        <item x="1535"/>
        <item x="1189"/>
        <item x="4307"/>
        <item x="1086"/>
        <item x="3993"/>
        <item x="3070"/>
        <item x="3401"/>
        <item x="2960"/>
        <item x="138"/>
        <item x="3860"/>
        <item x="549"/>
        <item x="2016"/>
        <item x="311"/>
        <item x="3748"/>
        <item x="3864"/>
        <item x="4575"/>
        <item x="923"/>
        <item x="2293"/>
        <item x="333"/>
        <item x="1654"/>
        <item x="4127"/>
        <item x="4105"/>
        <item x="2843"/>
        <item x="3296"/>
        <item x="2316"/>
        <item x="4283"/>
        <item x="745"/>
        <item x="944"/>
        <item x="1087"/>
        <item x="2924"/>
        <item x="841"/>
        <item x="965"/>
        <item x="3333"/>
        <item x="3263"/>
        <item x="3356"/>
        <item x="2581"/>
        <item x="3299"/>
        <item x="1599"/>
        <item x="2861"/>
        <item x="302"/>
        <item x="1957"/>
        <item x="2397"/>
        <item x="4011"/>
        <item x="1927"/>
        <item x="129"/>
        <item x="1173"/>
        <item x="1999"/>
        <item x="2901"/>
        <item x="4085"/>
        <item x="3393"/>
        <item x="440"/>
        <item x="1833"/>
        <item x="2565"/>
        <item x="1634"/>
        <item x="4208"/>
        <item x="3889"/>
        <item x="4443"/>
        <item x="1929"/>
        <item x="2375"/>
        <item x="3971"/>
        <item x="4149"/>
        <item x="2381"/>
        <item x="2286"/>
        <item x="3457"/>
        <item x="45"/>
        <item x="632"/>
        <item x="1728"/>
        <item x="3724"/>
        <item x="3264"/>
        <item x="2343"/>
        <item x="15"/>
        <item x="3698"/>
        <item x="2710"/>
        <item x="168"/>
        <item x="3764"/>
        <item x="3339"/>
        <item x="2961"/>
        <item x="2761"/>
        <item x="2483"/>
        <item x="1414"/>
        <item x="3987"/>
        <item x="3217"/>
        <item x="2129"/>
        <item x="3685"/>
        <item x="388"/>
        <item x="1279"/>
        <item x="3729"/>
        <item x="1263"/>
        <item x="3466"/>
        <item x="4185"/>
        <item x="1197"/>
        <item x="2477"/>
        <item x="1391"/>
        <item x="2420"/>
        <item x="422"/>
        <item x="1481"/>
        <item x="1811"/>
        <item x="992"/>
        <item x="1278"/>
        <item x="2344"/>
        <item x="3387"/>
        <item x="573"/>
        <item x="1875"/>
        <item x="1843"/>
        <item x="1697"/>
        <item x="3133"/>
        <item x="661"/>
        <item x="3928"/>
        <item x="448"/>
        <item x="4323"/>
        <item x="1840"/>
        <item x="1636"/>
        <item x="1756"/>
        <item x="1160"/>
        <item x="3198"/>
        <item x="3513"/>
        <item x="2138"/>
        <item x="3930"/>
        <item x="1213"/>
        <item x="802"/>
        <item x="4364"/>
        <item x="4032"/>
        <item x="4197"/>
        <item x="433"/>
        <item x="3316"/>
        <item x="204"/>
        <item x="1838"/>
        <item x="384"/>
        <item x="4494"/>
        <item x="2357"/>
        <item x="2072"/>
        <item x="793"/>
        <item x="432"/>
        <item x="75"/>
        <item x="446"/>
        <item x="948"/>
        <item x="2475"/>
        <item x="2918"/>
        <item x="4031"/>
        <item x="3130"/>
        <item x="2858"/>
        <item x="1281"/>
        <item x="763"/>
        <item x="2396"/>
        <item x="670"/>
        <item x="3204"/>
        <item x="2191"/>
        <item x="1035"/>
        <item x="3859"/>
        <item x="1564"/>
        <item x="1727"/>
        <item x="4495"/>
        <item x="3436"/>
        <item x="976"/>
        <item x="4348"/>
        <item x="2538"/>
        <item x="1332"/>
        <item x="1334"/>
        <item x="2444"/>
        <item x="4174"/>
        <item x="3974"/>
        <item x="4136"/>
        <item x="225"/>
        <item x="2021"/>
        <item x="187"/>
        <item x="3808"/>
        <item x="1274"/>
        <item x="2009"/>
        <item x="4240"/>
        <item x="4539"/>
        <item x="160"/>
        <item x="1348"/>
        <item x="3194"/>
        <item x="4479"/>
        <item x="1873"/>
        <item x="3165"/>
        <item x="3014"/>
        <item x="3385"/>
        <item x="123"/>
        <item x="2147"/>
        <item x="985"/>
        <item x="197"/>
        <item x="1531"/>
        <item x="1490"/>
        <item x="4142"/>
        <item x="1469"/>
        <item x="2199"/>
        <item x="1347"/>
        <item x="541"/>
        <item x="735"/>
        <item x="3572"/>
        <item x="1890"/>
        <item x="54"/>
        <item x="1837"/>
        <item x="3865"/>
        <item x="3406"/>
        <item x="1852"/>
        <item x="4232"/>
        <item x="2097"/>
        <item x="2965"/>
        <item x="4419"/>
        <item x="2645"/>
        <item x="3605"/>
        <item x="1795"/>
        <item x="3139"/>
        <item x="167"/>
        <item x="4565"/>
        <item x="3213"/>
        <item x="2631"/>
        <item x="2522"/>
        <item x="4068"/>
        <item x="3753"/>
        <item x="3680"/>
        <item x="2642"/>
        <item x="3584"/>
        <item x="2780"/>
        <item x="2467"/>
        <item x="960"/>
        <item x="3128"/>
        <item x="2257"/>
        <item x="742"/>
        <item x="627"/>
        <item x="1392"/>
        <item x="1951"/>
        <item x="3508"/>
        <item x="254"/>
        <item x="3277"/>
        <item x="2141"/>
        <item x="2992"/>
        <item x="4411"/>
        <item x="1033"/>
        <item x="989"/>
        <item x="2166"/>
        <item x="1770"/>
        <item x="3160"/>
        <item x="1018"/>
        <item x="2964"/>
        <item x="4422"/>
        <item x="1910"/>
        <item x="4354"/>
        <item x="3776"/>
        <item x="3884"/>
        <item x="1800"/>
        <item x="2098"/>
        <item x="2768"/>
        <item x="3099"/>
        <item x="753"/>
        <item x="3149"/>
        <item x="986"/>
        <item x="4369"/>
        <item x="2272"/>
        <item x="3454"/>
        <item x="265"/>
        <item x="4107"/>
        <item x="4092"/>
        <item x="1342"/>
        <item x="2092"/>
        <item x="2373"/>
        <item x="1453"/>
        <item x="2838"/>
        <item x="2746"/>
        <item x="1949"/>
        <item x="4478"/>
        <item x="3650"/>
        <item x="3305"/>
        <item x="2697"/>
        <item x="4094"/>
        <item x="3120"/>
        <item x="1421"/>
        <item x="3799"/>
        <item x="4309"/>
        <item x="1816"/>
        <item x="1612"/>
        <item x="2886"/>
        <item x="2005"/>
        <item x="127"/>
        <item x="3308"/>
        <item x="2184"/>
        <item x="403"/>
        <item x="1559"/>
        <item x="1550"/>
        <item x="981"/>
        <item x="1909"/>
        <item x="4460"/>
        <item x="2379"/>
        <item x="920"/>
        <item x="2037"/>
        <item x="4050"/>
        <item x="4481"/>
        <item x="4391"/>
        <item x="4173"/>
        <item x="2179"/>
        <item x="2374"/>
        <item x="4078"/>
        <item x="2539"/>
        <item x="4099"/>
        <item x="479"/>
        <item x="1486"/>
        <item x="2937"/>
        <item x="235"/>
        <item x="3873"/>
        <item x="4207"/>
        <item x="4287"/>
        <item x="721"/>
        <item x="460"/>
        <item x="1195"/>
        <item x="2428"/>
        <item x="1830"/>
        <item x="2968"/>
        <item x="2666"/>
        <item x="1465"/>
        <item x="1416"/>
        <item x="1555"/>
        <item x="798"/>
        <item x="4403"/>
        <item x="1245"/>
        <item x="4438"/>
        <item x="4165"/>
        <item x="2210"/>
        <item x="4110"/>
        <item x="2546"/>
        <item x="3961"/>
        <item x="285"/>
        <item x="473"/>
        <item x="2270"/>
        <item x="156"/>
        <item x="65"/>
        <item x="3177"/>
        <item x="1632"/>
        <item x="590"/>
        <item x="779"/>
        <item x="344"/>
        <item x="3697"/>
        <item x="3141"/>
        <item x="207"/>
        <item x="3430"/>
        <item x="4331"/>
        <item x="646"/>
        <item x="739"/>
        <item x="4421"/>
        <item x="1778"/>
        <item x="1403"/>
        <item x="1076"/>
        <item x="3012"/>
        <item x="2687"/>
        <item x="273"/>
        <item x="2922"/>
        <item x="3186"/>
        <item x="4261"/>
        <item x="224"/>
        <item x="3351"/>
        <item x="1237"/>
        <item x="1978"/>
        <item x="952"/>
        <item x="1759"/>
        <item x="2014"/>
        <item x="3880"/>
        <item x="1166"/>
        <item x="3074"/>
        <item x="3144"/>
        <item x="4557"/>
        <item x="1146"/>
        <item x="1622"/>
        <item x="3219"/>
        <item x="4546"/>
        <item x="381"/>
        <item x="1643"/>
        <item x="1785"/>
        <item x="1269"/>
        <item x="1233"/>
        <item x="3303"/>
        <item x="3547"/>
        <item x="2047"/>
        <item x="4337"/>
        <item x="3540"/>
        <item x="2132"/>
        <item x="109"/>
        <item x="1020"/>
        <item x="1939"/>
        <item x="756"/>
        <item x="2063"/>
        <item x="4574"/>
        <item x="2950"/>
        <item x="3095"/>
        <item x="3922"/>
        <item x="3995"/>
        <item x="3226"/>
        <item x="3790"/>
        <item x="2078"/>
        <item x="4000"/>
        <item x="2580"/>
        <item x="3820"/>
        <item x="1165"/>
        <item x="1792"/>
        <item x="1432"/>
        <item x="2598"/>
        <item x="1491"/>
        <item x="3240"/>
        <item x="3408"/>
        <item x="3192"/>
        <item x="309"/>
        <item x="2721"/>
        <item x="4275"/>
        <item x="1719"/>
        <item x="2468"/>
        <item x="358"/>
        <item x="3901"/>
        <item x="1121"/>
        <item x="4451"/>
        <item x="3787"/>
        <item x="701"/>
        <item x="451"/>
        <item x="2096"/>
        <item x="2834"/>
        <item x="3285"/>
        <item x="3882"/>
        <item x="1056"/>
        <item x="3082"/>
        <item x="1306"/>
        <item x="935"/>
        <item x="3668"/>
        <item x="3709"/>
        <item x="3209"/>
        <item x="3728"/>
        <item x="1556"/>
        <item x="3227"/>
        <item x="1034"/>
        <item x="2015"/>
        <item x="2640"/>
        <item x="1962"/>
        <item x="2967"/>
        <item x="3891"/>
        <item x="583"/>
        <item x="2183"/>
        <item x="4511"/>
        <item x="904"/>
        <item x="117"/>
        <item x="1254"/>
        <item x="1511"/>
        <item x="2333"/>
        <item x="2388"/>
        <item x="3001"/>
        <item x="1063"/>
        <item x="3739"/>
        <item x="2747"/>
        <item x="3682"/>
        <item x="1428"/>
        <item x="3083"/>
        <item x="3835"/>
        <item x="375"/>
        <item x="4129"/>
        <item x="4187"/>
        <item x="1371"/>
        <item x="4049"/>
        <item x="4332"/>
        <item x="2680"/>
        <item x="1247"/>
        <item x="1976"/>
        <item x="1232"/>
        <item x="4351"/>
        <item x="1230"/>
        <item x="1378"/>
        <item x="3893"/>
        <item x="2601"/>
        <item x="1714"/>
        <item x="3599"/>
        <item x="291"/>
        <item x="885"/>
        <item x="3492"/>
        <item x="1972"/>
        <item x="911"/>
        <item x="1300"/>
        <item x="1578"/>
        <item x="51"/>
        <item x="4427"/>
        <item x="748"/>
        <item x="2105"/>
        <item x="1515"/>
        <item x="1701"/>
        <item x="1337"/>
        <item x="4122"/>
        <item x="801"/>
        <item x="2033"/>
        <item x="3167"/>
        <item x="3663"/>
        <item x="3372"/>
        <item x="3190"/>
        <item x="2943"/>
        <item x="1895"/>
        <item x="23"/>
        <item x="2841"/>
        <item x="1228"/>
        <item x="2890"/>
        <item x="509"/>
        <item x="1896"/>
        <item x="1695"/>
        <item x="1135"/>
        <item x="1401"/>
        <item x="591"/>
        <item x="1193"/>
        <item x="144"/>
        <item x="1693"/>
        <item x="1739"/>
        <item x="3940"/>
        <item x="2332"/>
        <item x="3071"/>
        <item x="2806"/>
        <item x="3825"/>
        <item x="2898"/>
        <item x="1646"/>
        <item x="3674"/>
        <item x="2297"/>
        <item x="2767"/>
        <item x="4402"/>
        <item x="2280"/>
        <item x="2060"/>
        <item x="1111"/>
        <item x="2122"/>
        <item x="221"/>
        <item x="1015"/>
        <item x="3535"/>
        <item x="861"/>
        <item x="4150"/>
        <item x="1329"/>
        <item x="2454"/>
        <item x="1275"/>
        <item x="1419"/>
        <item x="4101"/>
        <item x="3411"/>
        <item x="601"/>
        <item x="1474"/>
        <item x="3158"/>
        <item x="3211"/>
        <item x="1541"/>
        <item x="1552"/>
        <item x="4052"/>
        <item x="4239"/>
        <item x="3955"/>
        <item x="494"/>
        <item x="3449"/>
        <item x="4572"/>
        <item x="3079"/>
        <item x="2479"/>
        <item x="2216"/>
        <item x="2103"/>
        <item x="316"/>
        <item x="1464"/>
        <item x="569"/>
        <item x="776"/>
        <item x="4544"/>
        <item x="1353"/>
        <item x="3732"/>
        <item x="4301"/>
        <item x="3307"/>
        <item x="2438"/>
        <item x="4017"/>
        <item x="1554"/>
        <item x="724"/>
        <item x="4190"/>
        <item x="176"/>
        <item x="2181"/>
        <item x="3946"/>
        <item x="1847"/>
        <item x="2667"/>
        <item x="3797"/>
        <item x="4356"/>
        <item x="3234"/>
        <item x="3172"/>
        <item x="3340"/>
        <item x="2243"/>
        <item x="2690"/>
        <item x="85"/>
        <item x="1606"/>
        <item x="1200"/>
        <item x="2799"/>
        <item x="4075"/>
        <item x="2593"/>
        <item x="840"/>
        <item x="2939"/>
        <item x="4432"/>
        <item x="1720"/>
        <item x="1611"/>
        <item x="32"/>
        <item x="1004"/>
        <item x="1517"/>
        <item x="499"/>
        <item x="1871"/>
        <item x="3178"/>
        <item x="3062"/>
        <item x="1745"/>
        <item x="1940"/>
        <item x="1777"/>
        <item x="2414"/>
        <item x="3220"/>
        <item x="2163"/>
        <item x="4114"/>
        <item x="4034"/>
        <item x="2361"/>
        <item x="1395"/>
        <item x="2080"/>
        <item x="3361"/>
        <item x="1485"/>
        <item x="1722"/>
        <item x="555"/>
        <item x="442"/>
        <item x="3652"/>
        <item x="878"/>
        <item x="891"/>
        <item x="2320"/>
        <item x="2377"/>
        <item x="2500"/>
        <item x="2926"/>
        <item x="4286"/>
        <item x="796"/>
        <item x="4555"/>
        <item x="1314"/>
        <item x="4194"/>
        <item x="3061"/>
        <item x="4015"/>
        <item x="2306"/>
        <item x="4140"/>
        <item x="1126"/>
        <item x="11"/>
        <item x="3184"/>
        <item x="1997"/>
        <item x="3366"/>
        <item x="4355"/>
        <item x="888"/>
        <item x="3359"/>
        <item x="3218"/>
        <item x="1842"/>
        <item x="1682"/>
        <item x="4472"/>
        <item x="3313"/>
        <item x="1983"/>
        <item x="150"/>
        <item x="508"/>
        <item x="2273"/>
        <item x="3834"/>
        <item x="2250"/>
        <item x="4524"/>
        <item x="2025"/>
        <item x="3011"/>
        <item x="2300"/>
        <item x="4414"/>
        <item x="2001"/>
        <item x="1466"/>
        <item x="744"/>
        <item x="496"/>
        <item x="3998"/>
        <item x="2102"/>
        <item x="3323"/>
        <item x="3040"/>
        <item x="410"/>
        <item x="4512"/>
        <item x="370"/>
        <item x="1502"/>
        <item x="40"/>
        <item x="2380"/>
        <item x="2341"/>
        <item x="4361"/>
        <item x="2290"/>
        <item x="3241"/>
        <item x="1084"/>
        <item x="182"/>
        <item x="320"/>
        <item x="369"/>
        <item x="3960"/>
        <item x="1021"/>
        <item x="3045"/>
        <item x="3861"/>
        <item x="2470"/>
        <item x="651"/>
        <item x="91"/>
        <item x="2934"/>
        <item x="2107"/>
        <item x="1508"/>
        <item x="319"/>
        <item x="1640"/>
        <item x="789"/>
        <item x="665"/>
        <item x="4406"/>
        <item x="4387"/>
        <item x="2407"/>
        <item x="3616"/>
        <item x="1645"/>
        <item x="3888"/>
        <item x="2476"/>
        <item x="4226"/>
        <item x="2632"/>
        <item x="4468"/>
        <item x="1930"/>
        <item x="4146"/>
        <item x="3090"/>
        <item x="4450"/>
        <item x="454"/>
        <item x="2993"/>
        <item x="1674"/>
        <item x="71"/>
        <item x="836"/>
        <item x="1455"/>
        <item x="2956"/>
        <item x="1221"/>
        <item x="2570"/>
        <item x="1159"/>
        <item x="3073"/>
        <item x="2106"/>
        <item x="4464"/>
        <item x="4181"/>
        <item x="1602"/>
        <item x="304"/>
        <item x="3867"/>
        <item x="1000"/>
        <item x="3720"/>
        <item x="830"/>
        <item x="2274"/>
        <item x="3357"/>
        <item x="1350"/>
        <item x="2248"/>
        <item x="3171"/>
        <item x="1746"/>
        <item x="1688"/>
        <item x="1187"/>
        <item x="2624"/>
        <item x="3499"/>
        <item x="4256"/>
        <item x="1735"/>
        <item x="824"/>
        <item x="5"/>
        <item x="516"/>
        <item x="3336"/>
        <item x="673"/>
        <item x="2312"/>
        <item x="3423"/>
        <item x="978"/>
        <item x="909"/>
        <item x="1869"/>
        <item x="241"/>
        <item x="372"/>
        <item x="4300"/>
        <item x="3639"/>
        <item x="2990"/>
        <item x="4515"/>
        <item x="3621"/>
        <item x="3382"/>
        <item x="2866"/>
        <item x="1765"/>
        <item x="874"/>
        <item x="279"/>
        <item x="244"/>
        <item x="2789"/>
        <item x="2154"/>
        <item x="2636"/>
        <item x="1609"/>
        <item x="3522"/>
        <item x="1113"/>
        <item x="267"/>
        <item x="3403"/>
        <item x="1293"/>
        <item x="939"/>
        <item x="1839"/>
        <item x="353"/>
        <item x="3982"/>
        <item x="1448"/>
        <item x="228"/>
        <item x="3438"/>
        <item x="2159"/>
        <item x="2081"/>
        <item x="1092"/>
        <item x="488"/>
        <item x="1822"/>
        <item x="1947"/>
        <item x="1498"/>
        <item x="4357"/>
        <item x="3317"/>
        <item x="2402"/>
        <item x="4144"/>
        <item x="3943"/>
        <item x="1753"/>
        <item x="3106"/>
        <item x="1549"/>
        <item x="2812"/>
        <item x="754"/>
        <item x="787"/>
        <item x="2915"/>
        <item x="1525"/>
        <item x="1112"/>
        <item x="3463"/>
        <item x="3773"/>
        <item x="3362"/>
        <item x="2709"/>
        <item x="2285"/>
        <item x="4095"/>
        <item x="4124"/>
        <item x="1038"/>
        <item x="1848"/>
        <item x="1344"/>
        <item x="3561"/>
        <item x="444"/>
        <item x="1185"/>
        <item x="214"/>
        <item x="426"/>
        <item x="1161"/>
        <item x="3018"/>
        <item x="2082"/>
        <item x="2421"/>
        <item x="1604"/>
        <item x="3784"/>
        <item x="467"/>
        <item x="533"/>
        <item x="772"/>
        <item x="1303"/>
        <item x="3222"/>
        <item x="443"/>
        <item x="2717"/>
        <item x="760"/>
        <item x="4338"/>
        <item x="4465"/>
        <item x="2378"/>
        <item x="120"/>
        <item x="531"/>
        <item x="3143"/>
        <item x="3533"/>
        <item x="1817"/>
        <item x="1291"/>
        <item x="699"/>
        <item x="2779"/>
        <item x="2327"/>
        <item x="463"/>
        <item x="4199"/>
        <item x="1444"/>
        <item x="2493"/>
        <item x="4258"/>
        <item x="4566"/>
        <item x="2637"/>
        <item x="4502"/>
        <item x="1808"/>
        <item x="3477"/>
        <item x="702"/>
        <item x="2026"/>
        <item x="2713"/>
        <item x="3511"/>
        <item x="95"/>
        <item x="2077"/>
        <item x="4424"/>
        <item x="588"/>
        <item x="1687"/>
        <item x="2628"/>
        <item x="2711"/>
        <item x="3405"/>
        <item x="820"/>
        <item x="270"/>
        <item x="1499"/>
        <item x="209"/>
        <item x="1277"/>
        <item x="2759"/>
        <item x="3620"/>
        <item x="3576"/>
        <item x="2844"/>
        <item x="1101"/>
        <item x="1454"/>
        <item x="3262"/>
        <item x="4305"/>
        <item x="2326"/>
        <item x="4070"/>
        <item x="3010"/>
        <item x="3903"/>
        <item x="3318"/>
        <item x="2927"/>
        <item x="2730"/>
        <item x="2458"/>
        <item x="773"/>
        <item x="3007"/>
        <item x="1644"/>
        <item x="3254"/>
        <item x="2429"/>
        <item x="534"/>
        <item x="1819"/>
        <item x="1215"/>
        <item x="3846"/>
        <item x="778"/>
        <item x="3309"/>
        <item x="4006"/>
        <item x="933"/>
        <item x="2997"/>
        <item x="2737"/>
        <item x="1488"/>
        <item x="1010"/>
        <item x="1882"/>
        <item x="3800"/>
        <item x="2334"/>
        <item x="379"/>
        <item x="4396"/>
        <item x="4480"/>
        <item x="2750"/>
        <item x="2050"/>
        <item x="884"/>
        <item x="1162"/>
        <item x="4568"/>
        <item x="3501"/>
        <item x="148"/>
        <item x="2409"/>
        <item x="743"/>
        <item x="526"/>
        <item x="3549"/>
        <item x="1351"/>
        <item x="2674"/>
        <item x="2520"/>
        <item x="3918"/>
        <item x="3179"/>
        <item x="929"/>
        <item x="833"/>
        <item x="69"/>
        <item x="2725"/>
        <item x="2359"/>
        <item x="2644"/>
        <item x="705"/>
        <item x="3958"/>
        <item x="1129"/>
        <item x="3672"/>
        <item x="4541"/>
        <item x="4125"/>
        <item x="4200"/>
        <item x="2870"/>
        <item x="1078"/>
        <item x="2743"/>
        <item x="3216"/>
        <item x="2200"/>
        <item x="2104"/>
        <item x="1027"/>
        <item x="4128"/>
        <item x="2999"/>
        <item x="1053"/>
        <item x="2947"/>
        <item x="540"/>
        <item x="338"/>
        <item x="2495"/>
        <item x="111"/>
        <item x="3703"/>
        <item x="2394"/>
        <item x="215"/>
        <item x="34"/>
        <item x="1715"/>
        <item x="511"/>
        <item x="4259"/>
        <item x="3656"/>
        <item x="2657"/>
        <item x="1181"/>
        <item x="1410"/>
        <item x="825"/>
        <item x="2891"/>
        <item x="529"/>
        <item x="1067"/>
        <item x="2795"/>
        <item x="2700"/>
        <item x="3289"/>
        <item x="3235"/>
        <item x="53"/>
        <item x="141"/>
        <item x="4164"/>
        <item x="1190"/>
        <item x="3038"/>
        <item x="2595"/>
        <item x="2654"/>
        <item x="1388"/>
        <item x="3983"/>
        <item x="321"/>
        <item x="2880"/>
        <item x="3076"/>
        <item x="3016"/>
        <item x="2521"/>
        <item x="4344"/>
        <item x="3155"/>
        <item x="1398"/>
        <item x="1724"/>
        <item x="3952"/>
        <item x="1138"/>
        <item x="4192"/>
        <item x="2201"/>
        <item x="2220"/>
        <item x="2639"/>
        <item x="3170"/>
        <item x="1239"/>
        <item x="3844"/>
        <item x="1130"/>
        <item x="4378"/>
        <item x="4513"/>
        <item x="1653"/>
        <item x="4547"/>
        <item x="4405"/>
        <item x="272"/>
        <item x="675"/>
        <item x="995"/>
        <item x="78"/>
        <item x="916"/>
        <item x="3932"/>
        <item x="634"/>
        <item x="415"/>
        <item x="282"/>
        <item x="385"/>
        <item x="4223"/>
        <item x="2519"/>
        <item x="1411"/>
        <item x="856"/>
        <item x="3794"/>
        <item x="1856"/>
        <item x="1286"/>
        <item x="360"/>
        <item x="2592"/>
        <item x="35"/>
        <item x="4213"/>
        <item x="3298"/>
        <item x="3931"/>
        <item x="1672"/>
        <item x="1733"/>
        <item x="727"/>
        <item x="1370"/>
        <item x="3483"/>
        <item x="1814"/>
        <item x="1577"/>
        <item x="3912"/>
        <item x="3542"/>
        <item x="103"/>
        <item x="269"/>
        <item x="4497"/>
        <item x="696"/>
        <item x="2052"/>
        <item x="1406"/>
        <item x="2796"/>
        <item x="709"/>
        <item x="466"/>
        <item x="4041"/>
        <item x="4057"/>
        <item x="845"/>
        <item x="4177"/>
        <item x="734"/>
        <item x="2489"/>
        <item x="423"/>
        <item x="3030"/>
        <item x="1148"/>
        <item x="1069"/>
        <item x="493"/>
        <item x="4510"/>
        <item x="2116"/>
        <item x="3039"/>
        <item x="2307"/>
        <item x="1779"/>
        <item x="2448"/>
        <item x="3069"/>
        <item x="630"/>
        <item x="4304"/>
        <item x="2071"/>
        <item x="1713"/>
        <item x="4012"/>
        <item x="472"/>
        <item x="3866"/>
        <item x="3276"/>
        <item x="3814"/>
        <item x="4352"/>
        <item x="3609"/>
        <item x="4066"/>
        <item x="2825"/>
        <item x="3458"/>
        <item x="1614"/>
        <item x="2740"/>
        <item x="161"/>
        <item x="3878"/>
        <item x="4024"/>
        <item x="325"/>
        <item x="3168"/>
        <item x="3164"/>
        <item x="842"/>
        <item x="1806"/>
        <item x="532"/>
        <item x="565"/>
        <item x="3716"/>
        <item x="2591"/>
        <item x="1321"/>
        <item x="3760"/>
        <item x="4158"/>
        <item x="1475"/>
        <item x="2803"/>
        <item x="1772"/>
        <item x="3745"/>
        <item x="343"/>
        <item x="3331"/>
        <item x="2161"/>
        <item x="2095"/>
        <item x="2863"/>
        <item x="1918"/>
        <item x="720"/>
        <item x="4077"/>
        <item x="3951"/>
        <item x="2625"/>
        <item x="4329"/>
        <item x="4231"/>
        <item x="530"/>
        <item x="3528"/>
        <item x="2504"/>
        <item x="486"/>
        <item x="1803"/>
        <item x="4025"/>
        <item x="3914"/>
        <item x="759"/>
        <item x="3962"/>
        <item x="2638"/>
        <item x="3108"/>
        <item x="2787"/>
        <item x="183"/>
        <item x="4179"/>
        <item x="3312"/>
        <item x="977"/>
        <item x="2338"/>
        <item x="610"/>
        <item x="2198"/>
        <item x="972"/>
        <item x="3027"/>
        <item x="4437"/>
        <item x="2854"/>
        <item x="2172"/>
        <item x="3991"/>
        <item x="2962"/>
        <item x="2302"/>
        <item x="3088"/>
        <item x="3836"/>
        <item x="2032"/>
        <item x="2678"/>
        <item x="1904"/>
        <item x="3649"/>
        <item x="243"/>
        <item x="3768"/>
        <item x="3415"/>
        <item x="3395"/>
        <item x="2925"/>
        <item x="1678"/>
        <item x="3826"/>
        <item x="3215"/>
        <item x="994"/>
        <item x="1876"/>
        <item x="1521"/>
        <item x="2820"/>
        <item x="2427"/>
        <item x="4311"/>
        <item x="566"/>
        <item x="2707"/>
        <item x="2887"/>
        <item x="4486"/>
        <item x="3150"/>
        <item x="3434"/>
        <item x="2149"/>
        <item x="4218"/>
        <item x="585"/>
        <item x="2837"/>
        <item x="2372"/>
        <item x="1676"/>
        <item x="2984"/>
        <item x="3771"/>
        <item x="2786"/>
        <item x="1639"/>
        <item x="2112"/>
        <item x="4040"/>
        <item x="1692"/>
        <item x="3278"/>
        <item x="2091"/>
        <item x="1409"/>
        <item x="1077"/>
        <item x="2002"/>
        <item x="1114"/>
        <item x="4059"/>
        <item x="4103"/>
        <item x="674"/>
        <item x="140"/>
        <item x="3898"/>
        <item x="714"/>
        <item x="4563"/>
        <item x="2156"/>
        <item x="1605"/>
        <item x="1520"/>
        <item x="3579"/>
        <item x="1519"/>
        <item x="2708"/>
        <item x="82"/>
        <item x="327"/>
        <item x="93"/>
        <item x="733"/>
        <item x="2872"/>
        <item x="626"/>
        <item x="1105"/>
        <item x="3654"/>
        <item x="2301"/>
        <item x="3887"/>
        <item x="3332"/>
        <item x="1049"/>
        <item x="829"/>
        <item x="1716"/>
        <item x="765"/>
        <item x="1543"/>
        <item x="3203"/>
        <item x="3736"/>
        <item x="1387"/>
        <item x="1143"/>
        <item x="2399"/>
        <item x="3137"/>
        <item x="2757"/>
        <item x="377"/>
        <item x="1236"/>
        <item x="953"/>
        <item x="4537"/>
        <item x="2528"/>
        <item x="671"/>
        <item x="2659"/>
        <item x="2663"/>
        <item x="1504"/>
        <item x="2350"/>
        <item x="4214"/>
        <item x="2916"/>
        <item x="4002"/>
        <item x="1797"/>
        <item x="3051"/>
        <item x="2653"/>
        <item x="2446"/>
        <item x="79"/>
        <item x="1442"/>
        <item x="119"/>
        <item x="3883"/>
        <item x="462"/>
        <item x="4291"/>
        <item x="2643"/>
        <item x="56"/>
        <item x="1763"/>
        <item x="3963"/>
        <item x="4327"/>
        <item x="3543"/>
        <item x="2043"/>
        <item x="1754"/>
        <item x="3306"/>
        <item x="259"/>
        <item x="1137"/>
        <item x="1776"/>
        <item x="4029"/>
        <item x="495"/>
        <item x="2921"/>
        <item x="4509"/>
        <item x="1417"/>
        <item x="1186"/>
        <item x="1307"/>
        <item x="2563"/>
        <item x="3518"/>
        <item x="3191"/>
        <item x="1352"/>
        <item x="2652"/>
        <item x="4209"/>
        <item x="417"/>
        <item x="2683"/>
        <item x="1287"/>
        <item x="4080"/>
        <item x="2449"/>
        <item x="87"/>
        <item x="2206"/>
        <item x="2764"/>
        <item x="382"/>
        <item x="582"/>
        <item x="3548"/>
        <item x="2168"/>
        <item x="897"/>
        <item x="3302"/>
        <item x="445"/>
        <item x="489"/>
        <item x="283"/>
        <item x="870"/>
        <item x="1919"/>
        <item x="4535"/>
        <item x="2897"/>
        <item x="2170"/>
        <item x="1738"/>
        <item x="2827"/>
        <item x="3341"/>
        <item x="2776"/>
        <item x="2323"/>
        <item x="644"/>
        <item x="3486"/>
        <item x="528"/>
        <item x="328"/>
        <item x="2813"/>
        <item x="3614"/>
        <item x="1091"/>
        <item x="1573"/>
        <item x="2331"/>
        <item x="2292"/>
        <item x="4266"/>
        <item x="312"/>
        <item x="2369"/>
        <item x="3433"/>
        <item x="1690"/>
        <item x="2801"/>
        <item x="1631"/>
        <item x="2013"/>
        <item x="2459"/>
        <item x="3595"/>
        <item x="105"/>
        <item x="2124"/>
        <item x="1845"/>
        <item x="2056"/>
        <item x="2271"/>
        <item x="4308"/>
        <item x="1641"/>
        <item x="4133"/>
        <item x="740"/>
        <item x="3066"/>
        <item x="728"/>
        <item x="400"/>
        <item x="3967"/>
        <item x="3435"/>
        <item x="1769"/>
        <item x="3727"/>
        <item x="1928"/>
        <item x="2119"/>
        <item x="307"/>
        <item x="3659"/>
        <item x="3157"/>
        <item x="2447"/>
        <item x="2942"/>
        <item x="990"/>
        <item x="2874"/>
        <item x="2242"/>
        <item x="2720"/>
        <item x="3761"/>
        <item x="1354"/>
        <item x="3059"/>
        <item x="4466"/>
        <item x="898"/>
        <item x="1721"/>
        <item x="4297"/>
        <item x="83"/>
        <item x="3046"/>
        <item x="1188"/>
        <item x="376"/>
        <item x="934"/>
        <item x="607"/>
        <item x="3601"/>
        <item x="4097"/>
        <item x="3363"/>
        <item x="3879"/>
        <item x="434"/>
        <item x="1260"/>
        <item x="4279"/>
        <item x="4074"/>
        <item x="2391"/>
        <item x="393"/>
        <item x="1167"/>
        <item x="2630"/>
        <item x="4268"/>
        <item x="2704"/>
        <item x="2842"/>
        <item x="2298"/>
        <item x="3657"/>
        <item x="2807"/>
        <item x="4380"/>
        <item x="42"/>
        <item x="3872"/>
        <item x="4473"/>
        <item x="3706"/>
        <item x="2376"/>
        <item x="2572"/>
        <item x="1774"/>
        <item x="4394"/>
        <item x="3980"/>
        <item x="100"/>
        <item x="974"/>
        <item x="2544"/>
        <item x="2151"/>
        <item x="3129"/>
        <item x="2998"/>
        <item x="4198"/>
        <item x="2113"/>
        <item x="4276"/>
        <item x="2230"/>
        <item x="2826"/>
        <item x="76"/>
        <item x="4483"/>
        <item x="3871"/>
        <item x="336"/>
        <item x="3224"/>
        <item x="2194"/>
        <item x="958"/>
        <item x="4155"/>
        <item x="2651"/>
        <item x="3112"/>
        <item x="606"/>
        <item x="2362"/>
        <item x="3517"/>
        <item x="303"/>
        <item x="3712"/>
        <item x="1530"/>
        <item x="3671"/>
        <item x="3945"/>
        <item x="1916"/>
        <item x="3743"/>
        <item x="1755"/>
        <item x="3933"/>
        <item x="3156"/>
        <item x="2496"/>
        <item x="4383"/>
        <item x="3475"/>
        <item x="3100"/>
        <item x="4169"/>
        <item x="452"/>
        <item x="4543"/>
        <item x="1956"/>
        <item x="3381"/>
        <item x="4399"/>
        <item x="1766"/>
        <item x="4400"/>
        <item x="3530"/>
        <item x="2342"/>
        <item x="1322"/>
        <item x="2225"/>
        <item x="2692"/>
        <item x="4159"/>
        <item x="2279"/>
        <item x="3500"/>
        <item x="391"/>
        <item x="1831"/>
        <item x="1477"/>
        <item x="3136"/>
        <item x="3378"/>
        <item x="1988"/>
        <item x="4342"/>
        <item x="2249"/>
        <item x="886"/>
        <item x="2207"/>
        <item x="3063"/>
        <item x="2715"/>
        <item x="2266"/>
        <item x="1471"/>
        <item x="3200"/>
        <item x="2958"/>
        <item x="2435"/>
        <item x="1290"/>
        <item x="163"/>
        <item x="2222"/>
        <item x="191"/>
        <item x="3875"/>
        <item x="552"/>
        <item x="794"/>
        <item x="4153"/>
        <item x="2417"/>
        <item x="3582"/>
        <item x="1540"/>
        <item x="268"/>
        <item x="3618"/>
        <item x="880"/>
        <item x="1229"/>
        <item x="2944"/>
        <item x="4233"/>
        <item x="4260"/>
        <item x="3747"/>
        <item x="1104"/>
        <item x="2007"/>
        <item x="2223"/>
        <item x="2040"/>
        <item x="1496"/>
        <item x="1948"/>
        <item x="4359"/>
        <item x="368"/>
        <item x="1870"/>
        <item x="99"/>
        <item x="2233"/>
        <item x="4263"/>
        <item x="2798"/>
        <item x="3593"/>
        <item x="762"/>
        <item x="2562"/>
        <item x="1752"/>
        <item x="3610"/>
        <item x="482"/>
        <item x="2227"/>
        <item x="784"/>
        <item x="2065"/>
        <item x="3558"/>
        <item x="1587"/>
        <item x="2514"/>
        <item x="624"/>
        <item x="4236"/>
        <item x="349"/>
        <item x="249"/>
        <item x="1891"/>
        <item x="2465"/>
        <item x="48"/>
        <item x="1437"/>
        <item x="2810"/>
        <item x="255"/>
        <item x="173"/>
        <item x="2541"/>
        <item x="1991"/>
        <item x="4016"/>
        <item x="3707"/>
        <item x="1884"/>
        <item x="3267"/>
        <item x="16"/>
        <item x="3505"/>
        <item x="409"/>
        <item x="1483"/>
        <item x="692"/>
        <item x="2919"/>
        <item x="3047"/>
        <item x="4349"/>
        <item x="4001"/>
        <item x="281"/>
        <item x="2136"/>
        <item x="719"/>
        <item x="3751"/>
        <item x="2114"/>
        <item x="3679"/>
        <item x="3913"/>
        <item x="1149"/>
        <item x="622"/>
        <item x="4081"/>
        <item x="2347"/>
        <item x="478"/>
        <item x="799"/>
        <item x="882"/>
        <item x="147"/>
        <item x="3822"/>
        <item x="137"/>
        <item x="3043"/>
        <item x="853"/>
        <item x="2703"/>
        <item x="3092"/>
        <item x="2821"/>
        <item x="2975"/>
        <item x="2126"/>
        <item x="4228"/>
        <item x="1205"/>
        <item x="211"/>
        <item x="3523"/>
        <item x="3058"/>
        <item x="4219"/>
        <item x="2533"/>
        <item x="640"/>
        <item x="2718"/>
        <item x="4137"/>
        <item x="1992"/>
        <item x="1487"/>
        <item x="3802"/>
        <item x="2831"/>
        <item x="346"/>
        <item x="2902"/>
        <item x="2518"/>
        <item x="4160"/>
        <item x="2319"/>
        <item x="2258"/>
        <item x="1404"/>
        <item x="3994"/>
        <item x="1935"/>
        <item x="3862"/>
        <item x="2212"/>
        <item x="3770"/>
        <item x="2510"/>
        <item x="3482"/>
        <item x="1292"/>
        <item x="354"/>
        <item x="1952"/>
        <item x="716"/>
        <item x="1031"/>
        <item x="39"/>
        <item t="default"/>
      </items>
    </pivotField>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axis="axisRow" showAll="0">
      <items count="6">
        <item x="0"/>
        <item x="3"/>
        <item x="4"/>
        <item x="1"/>
        <item x="2"/>
        <item t="default"/>
      </items>
    </pivotField>
    <pivotField showAll="0">
      <items count="5">
        <item x="1"/>
        <item x="3"/>
        <item x="2"/>
        <item x="0"/>
        <item t="default"/>
      </items>
    </pivotField>
    <pivotField showAll="0"/>
    <pivotField showAll="0"/>
    <pivotField showAll="0"/>
    <pivotField showAll="0"/>
    <pivotField showAll="0"/>
    <pivotField showAll="0"/>
  </pivotFields>
  <rowFields count="1">
    <field x="18"/>
  </rowFields>
  <rowItems count="6">
    <i>
      <x/>
    </i>
    <i>
      <x v="1"/>
    </i>
    <i>
      <x v="2"/>
    </i>
    <i>
      <x v="3"/>
    </i>
    <i>
      <x v="4"/>
    </i>
    <i t="grand">
      <x/>
    </i>
  </rowItems>
  <colItems count="1">
    <i/>
  </colItems>
  <dataFields count="1">
    <dataField name="Crime Count" fld="0" subtotal="count" showDataAs="percentOfTotal" baseField="18" baseItem="0" numFmtId="1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43FE7B-2CA6-4269-9B25-540A890F93B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Crime Type">
  <location ref="M8:N19" firstHeaderRow="1" firstDataRow="1" firstDataCol="1"/>
  <pivotFields count="26">
    <pivotField showAll="0"/>
    <pivotField axis="axisRow" showAll="0" measureFilter="1" sortType="descending">
      <items count="36">
        <item m="1" x="33"/>
        <item m="1" x="31"/>
        <item m="1" x="30"/>
        <item m="1" x="34"/>
        <item m="1" x="32"/>
        <item x="12"/>
        <item x="10"/>
        <item x="11"/>
        <item x="16"/>
        <item x="24"/>
        <item x="27"/>
        <item x="3"/>
        <item x="7"/>
        <item x="15"/>
        <item x="26"/>
        <item x="2"/>
        <item x="6"/>
        <item x="20"/>
        <item x="19"/>
        <item x="9"/>
        <item x="13"/>
        <item x="18"/>
        <item x="0"/>
        <item x="23"/>
        <item x="5"/>
        <item x="22"/>
        <item x="28"/>
        <item x="1"/>
        <item x="4"/>
        <item x="25"/>
        <item x="17"/>
        <item x="29"/>
        <item x="8"/>
        <item x="14"/>
        <item x="21"/>
        <item t="default"/>
      </items>
      <autoSortScope>
        <pivotArea dataOnly="0" outline="0" fieldPosition="0">
          <references count="1">
            <reference field="4294967294" count="1" selected="0">
              <x v="0"/>
            </reference>
          </references>
        </pivotArea>
      </autoSortScope>
    </pivotField>
    <pivotField showAll="0">
      <items count="11">
        <item x="1"/>
        <item x="3"/>
        <item x="5"/>
        <item x="2"/>
        <item x="6"/>
        <item x="9"/>
        <item x="7"/>
        <item x="4"/>
        <item x="0"/>
        <item x="8"/>
        <item t="default"/>
      </items>
    </pivotField>
    <pivotField showAll="0"/>
    <pivotField showAll="0"/>
    <pivotField showAll="0"/>
    <pivotField showAll="0">
      <items count="9">
        <item x="4"/>
        <item x="6"/>
        <item x="1"/>
        <item x="2"/>
        <item x="0"/>
        <item x="3"/>
        <item x="5"/>
        <item x="7"/>
        <item t="default"/>
      </items>
    </pivotField>
    <pivotField showAll="0">
      <items count="4577">
        <item x="1981"/>
        <item x="2951"/>
        <item x="4498"/>
        <item x="366"/>
        <item x="726"/>
        <item x="2769"/>
        <item x="954"/>
        <item x="2235"/>
        <item x="1569"/>
        <item x="503"/>
        <item x="126"/>
        <item x="2268"/>
        <item x="3655"/>
        <item x="4540"/>
        <item x="1576"/>
        <item x="3798"/>
        <item x="4491"/>
        <item x="817"/>
        <item x="2246"/>
        <item x="380"/>
        <item x="4499"/>
        <item x="1088"/>
        <item x="3516"/>
        <item x="1333"/>
        <item x="3838"/>
        <item x="414"/>
        <item x="1338"/>
        <item x="893"/>
        <item x="1118"/>
        <item x="2792"/>
        <item x="2862"/>
        <item x="1198"/>
        <item x="1047"/>
        <item x="1212"/>
        <item x="2647"/>
        <item x="3581"/>
        <item x="1054"/>
        <item x="22"/>
        <item x="2808"/>
        <item x="2994"/>
        <item x="2748"/>
        <item x="849"/>
        <item x="2433"/>
        <item x="679"/>
        <item x="3917"/>
        <item x="915"/>
        <item x="3562"/>
        <item x="2957"/>
        <item x="3536"/>
        <item x="2018"/>
        <item x="2948"/>
        <item x="3666"/>
        <item x="3899"/>
        <item x="987"/>
        <item x="2742"/>
        <item x="4225"/>
        <item x="3432"/>
        <item x="1663"/>
        <item x="3414"/>
        <item x="3759"/>
        <item x="1563"/>
        <item x="1059"/>
        <item x="3598"/>
        <item x="2784"/>
        <item x="396"/>
        <item x="2865"/>
        <item x="3554"/>
        <item x="3284"/>
        <item x="3260"/>
        <item x="4113"/>
        <item x="2823"/>
        <item x="2532"/>
        <item x="858"/>
        <item x="3037"/>
        <item x="1372"/>
        <item x="4430"/>
        <item x="2744"/>
        <item x="1163"/>
        <item x="266"/>
        <item x="1208"/>
        <item x="4484"/>
        <item x="2392"/>
        <item x="3295"/>
        <item x="3146"/>
        <item x="614"/>
        <item x="2885"/>
        <item x="2059"/>
        <item x="3785"/>
        <item x="464"/>
        <item x="1468"/>
        <item x="1280"/>
        <item x="1523"/>
        <item x="3821"/>
        <item x="437"/>
        <item x="143"/>
        <item x="4189"/>
        <item x="2606"/>
        <item x="2003"/>
        <item x="1389"/>
        <item x="1331"/>
        <item x="3271"/>
        <item x="357"/>
        <item x="4051"/>
        <item x="3515"/>
        <item x="968"/>
        <item x="1330"/>
        <item x="300"/>
        <item x="3874"/>
        <item x="2432"/>
        <item x="213"/>
        <item x="668"/>
        <item x="165"/>
        <item x="3688"/>
        <item x="352"/>
        <item x="3451"/>
        <item x="658"/>
        <item x="1974"/>
        <item x="153"/>
        <item x="2900"/>
        <item x="519"/>
        <item x="3055"/>
        <item x="458"/>
        <item x="1211"/>
        <item x="3464"/>
        <item x="1438"/>
        <item x="305"/>
        <item x="4425"/>
        <item x="553"/>
        <item x="1841"/>
        <item x="617"/>
        <item x="2669"/>
        <item x="993"/>
        <item x="4019"/>
        <item x="860"/>
        <item x="2498"/>
        <item x="828"/>
        <item x="616"/>
        <item x="1826"/>
        <item x="3713"/>
        <item x="4525"/>
        <item x="2118"/>
        <item x="3243"/>
        <item x="2662"/>
        <item x="1629"/>
        <item x="154"/>
        <item x="814"/>
        <item x="2073"/>
        <item x="1967"/>
        <item x="4561"/>
        <item x="3664"/>
        <item x="1345"/>
        <item x="1615"/>
        <item x="2976"/>
        <item x="2308"/>
        <item x="1124"/>
        <item x="1169"/>
        <item x="2355"/>
        <item x="386"/>
        <item x="957"/>
        <item x="1562"/>
        <item x="906"/>
        <item x="4176"/>
        <item x="3239"/>
        <item x="1040"/>
        <item x="2284"/>
        <item x="2368"/>
        <item x="1156"/>
        <item x="819"/>
        <item x="2684"/>
        <item x="3710"/>
        <item x="4274"/>
        <item x="2935"/>
        <item x="1079"/>
        <item x="879"/>
        <item x="2393"/>
        <item x="2404"/>
        <item x="3557"/>
        <item x="1479"/>
        <item x="877"/>
        <item x="1505"/>
        <item x="3780"/>
        <item x="1510"/>
        <item x="1489"/>
        <item x="367"/>
        <item x="2864"/>
        <item x="4230"/>
        <item x="1250"/>
        <item x="4420"/>
        <item x="2849"/>
        <item x="4573"/>
        <item x="3796"/>
        <item x="4362"/>
        <item x="413"/>
        <item x="2903"/>
        <item x="3927"/>
        <item x="4003"/>
        <item x="2486"/>
        <item x="2681"/>
        <item x="3126"/>
        <item x="3856"/>
        <item x="2566"/>
        <item x="3383"/>
        <item x="2311"/>
        <item x="1408"/>
        <item x="1707"/>
        <item x="1136"/>
        <item x="804"/>
        <item x="3642"/>
        <item x="3494"/>
        <item x="1057"/>
        <item x="926"/>
        <item x="4371"/>
        <item x="4245"/>
        <item x="4175"/>
        <item x="4229"/>
        <item x="3807"/>
        <item x="4295"/>
        <item x="1522"/>
        <item x="635"/>
        <item x="1265"/>
        <item x="834"/>
        <item x="234"/>
        <item x="4088"/>
        <item x="1781"/>
        <item x="3509"/>
        <item x="4280"/>
        <item x="2488"/>
        <item x="4409"/>
        <item x="611"/>
        <item x="1231"/>
        <item x="2543"/>
        <item x="1308"/>
        <item x="2481"/>
        <item x="2867"/>
        <item x="1262"/>
        <item x="4532"/>
        <item x="774"/>
        <item x="4168"/>
        <item x="3592"/>
        <item x="3397"/>
        <item x="1284"/>
        <item x="2263"/>
        <item x="2259"/>
        <item x="247"/>
        <item x="3097"/>
        <item x="2453"/>
        <item x="2329"/>
        <item x="44"/>
        <item x="1394"/>
        <item x="636"/>
        <item x="741"/>
        <item x="821"/>
        <item x="2083"/>
        <item x="2584"/>
        <item x="2436"/>
        <item x="3490"/>
        <item x="979"/>
        <item x="3462"/>
        <item x="275"/>
        <item x="2012"/>
        <item x="3358"/>
        <item x="587"/>
        <item x="3555"/>
        <item x="1584"/>
        <item x="1154"/>
        <item x="2318"/>
        <item x="1241"/>
        <item x="2457"/>
        <item x="104"/>
        <item x="3904"/>
        <item x="3255"/>
        <item x="645"/>
        <item x="4008"/>
        <item x="3412"/>
        <item x="593"/>
        <item x="169"/>
        <item x="3762"/>
        <item x="4320"/>
        <item x="2551"/>
        <item x="2712"/>
        <item x="1818"/>
        <item x="2917"/>
        <item x="55"/>
        <item x="4151"/>
        <item x="2084"/>
        <item x="1430"/>
        <item x="1423"/>
        <item x="1914"/>
        <item x="1860"/>
        <item x="4397"/>
        <item x="324"/>
        <item x="1117"/>
        <item x="4096"/>
        <item x="2058"/>
        <item x="2620"/>
        <item x="113"/>
        <item x="3911"/>
        <item x="470"/>
        <item x="3772"/>
        <item x="406"/>
        <item x="222"/>
        <item x="2617"/>
        <item x="3249"/>
        <item x="1074"/>
        <item x="3023"/>
        <item x="3923"/>
        <item x="1003"/>
        <item x="4330"/>
        <item x="2741"/>
        <item x="3031"/>
        <item x="1177"/>
        <item x="2650"/>
        <item x="3795"/>
        <item x="3493"/>
        <item x="2983"/>
        <item x="4360"/>
        <item x="3909"/>
        <item x="2017"/>
        <item x="1617"/>
        <item x="3905"/>
        <item x="2974"/>
        <item x="151"/>
        <item x="3937"/>
        <item x="3847"/>
        <item x="681"/>
        <item x="50"/>
        <item x="1244"/>
        <item x="2029"/>
        <item x="1723"/>
        <item x="412"/>
        <item x="2020"/>
        <item x="589"/>
        <item x="2028"/>
        <item x="286"/>
        <item x="2387"/>
        <item x="1532"/>
        <item x="4366"/>
        <item x="3613"/>
        <item x="1638"/>
        <item x="3845"/>
        <item x="2782"/>
        <item x="983"/>
        <item x="330"/>
        <item x="3174"/>
        <item x="3352"/>
        <item x="419"/>
        <item x="4505"/>
        <item x="3640"/>
        <item x="1987"/>
        <item x="3978"/>
        <item x="691"/>
        <item x="2289"/>
        <item x="4039"/>
        <item x="1341"/>
        <item x="2673"/>
        <item x="1786"/>
        <item x="2434"/>
        <item x="1365"/>
        <item x="218"/>
        <item x="2221"/>
        <item x="3380"/>
        <item x="1055"/>
        <item x="1243"/>
        <item x="3789"/>
        <item x="2830"/>
        <item x="1452"/>
        <item x="2471"/>
        <item x="1090"/>
        <item x="2068"/>
        <item x="2188"/>
        <item x="3075"/>
        <item x="3766"/>
        <item x="217"/>
        <item x="1467"/>
        <item x="331"/>
        <item x="98"/>
        <item x="1923"/>
        <item x="4350"/>
        <item x="3418"/>
        <item x="2193"/>
        <item x="4448"/>
        <item x="1011"/>
        <item x="4267"/>
        <item x="3949"/>
        <item x="3622"/>
        <item x="4058"/>
        <item x="3553"/>
        <item x="758"/>
        <item x="502"/>
        <item x="3507"/>
        <item x="4445"/>
        <item x="2494"/>
        <item x="747"/>
        <item x="4027"/>
        <item x="602"/>
        <item x="1422"/>
        <item x="189"/>
        <item x="17"/>
        <item x="697"/>
        <item x="568"/>
        <item x="4028"/>
        <item x="3840"/>
        <item x="557"/>
        <item x="4009"/>
        <item x="3225"/>
        <item x="687"/>
        <item x="2876"/>
        <item x="1384"/>
        <item x="4278"/>
        <item x="1702"/>
        <item x="3461"/>
        <item x="3858"/>
        <item x="3127"/>
        <item x="1742"/>
        <item x="383"/>
        <item x="491"/>
        <item x="1925"/>
        <item x="3104"/>
        <item x="1095"/>
        <item x="1780"/>
        <item x="1436"/>
        <item x="3442"/>
        <item x="1318"/>
        <item x="2195"/>
        <item x="3162"/>
        <item x="544"/>
        <item x="3304"/>
        <item x="1542"/>
        <item x="9"/>
        <item x="4384"/>
        <item x="3034"/>
        <item x="3637"/>
        <item x="1289"/>
        <item x="1834"/>
        <item x="2633"/>
        <item x="97"/>
        <item x="1298"/>
        <item x="4526"/>
        <item x="4435"/>
        <item x="788"/>
        <item x="1585"/>
        <item x="4157"/>
        <item x="292"/>
        <item x="2995"/>
        <item x="3212"/>
        <item x="43"/>
        <item x="1889"/>
        <item x="4516"/>
        <item x="2785"/>
        <item x="1174"/>
        <item x="810"/>
        <item x="251"/>
        <item x="3105"/>
        <item x="769"/>
        <item x="2439"/>
        <item x="1836"/>
        <item x="844"/>
        <item x="4047"/>
        <item x="3638"/>
        <item x="1747"/>
        <item x="2238"/>
        <item x="378"/>
        <item x="3371"/>
        <item x="4285"/>
        <item x="2110"/>
        <item x="2076"/>
        <item x="1959"/>
        <item x="2751"/>
        <item x="1041"/>
        <item x="3804"/>
        <item x="3297"/>
        <item x="3052"/>
        <item x="4417"/>
        <item x="2464"/>
        <item x="3054"/>
        <item x="1492"/>
        <item x="1012"/>
        <item x="3988"/>
        <item x="1894"/>
        <item x="2627"/>
        <item x="3756"/>
        <item x="4046"/>
        <item x="1534"/>
        <item x="3851"/>
        <item x="2629"/>
        <item x="456"/>
        <item x="4326"/>
        <item x="438"/>
        <item x="1887"/>
        <item x="4061"/>
        <item x="3813"/>
        <item x="2146"/>
        <item x="3208"/>
        <item x="609"/>
        <item x="2716"/>
        <item x="200"/>
        <item x="564"/>
        <item x="755"/>
        <item x="3925"/>
        <item x="3181"/>
        <item x="2226"/>
        <item x="2604"/>
        <item x="203"/>
        <item x="3936"/>
        <item x="2875"/>
        <item x="70"/>
        <item x="925"/>
        <item x="1675"/>
        <item x="550"/>
        <item x="683"/>
        <item x="3002"/>
        <item x="1608"/>
        <item x="3355"/>
        <item x="334"/>
        <item x="2610"/>
        <item x="2135"/>
        <item x="1529"/>
        <item x="1299"/>
        <item x="1060"/>
        <item x="2762"/>
        <item x="4441"/>
        <item x="1429"/>
        <item x="1168"/>
        <item x="4242"/>
        <item x="766"/>
        <item x="2415"/>
        <item x="3004"/>
        <item x="988"/>
        <item x="1192"/>
        <item x="1407"/>
        <item x="4523"/>
        <item x="3287"/>
        <item x="4552"/>
        <item x="2594"/>
        <item x="3895"/>
        <item x="108"/>
        <item x="2914"/>
        <item x="232"/>
        <item x="4376"/>
        <item x="2797"/>
        <item x="4507"/>
        <item x="1624"/>
        <item x="3237"/>
        <item x="4227"/>
        <item x="4529"/>
        <item x="106"/>
        <item x="654"/>
        <item x="3335"/>
        <item x="4131"/>
        <item x="4549"/>
        <item x="2260"/>
        <item x="2788"/>
        <item x="3407"/>
        <item x="3734"/>
        <item x="2162"/>
        <item x="107"/>
        <item x="3749"/>
        <item x="1850"/>
        <item x="1647"/>
        <item x="2139"/>
        <item x="1865"/>
        <item x="492"/>
        <item x="4520"/>
        <item x="2408"/>
        <item x="3142"/>
        <item x="2760"/>
        <item x="1102"/>
        <item x="26"/>
        <item x="512"/>
        <item x="678"/>
        <item x="1729"/>
        <item x="1973"/>
        <item x="1209"/>
        <item x="239"/>
        <item x="1396"/>
        <item x="2530"/>
        <item x="46"/>
        <item x="1751"/>
        <item x="3404"/>
        <item x="1206"/>
        <item x="4564"/>
        <item x="2771"/>
        <item x="1684"/>
        <item x="3379"/>
        <item x="172"/>
        <item x="3093"/>
        <item x="3805"/>
        <item x="1017"/>
        <item x="418"/>
        <item x="1340"/>
        <item x="2277"/>
        <item x="4428"/>
        <item x="3252"/>
        <item x="2067"/>
        <item x="3604"/>
        <item x="395"/>
        <item x="554"/>
        <item x="1580"/>
        <item x="4433"/>
        <item x="1979"/>
        <item x="1700"/>
        <item x="757"/>
        <item x="114"/>
        <item x="3829"/>
        <item x="2857"/>
        <item x="967"/>
        <item x="3189"/>
        <item x="236"/>
        <item x="4196"/>
        <item x="52"/>
        <item x="1194"/>
        <item x="2909"/>
        <item x="2474"/>
        <item x="690"/>
        <item x="703"/>
        <item x="1553"/>
        <item x="3398"/>
        <item x="2244"/>
        <item x="2772"/>
        <item x="2966"/>
        <item x="1619"/>
        <item x="4020"/>
        <item x="1880"/>
        <item x="4035"/>
        <item x="4247"/>
        <item x="2299"/>
        <item x="3854"/>
        <item x="3924"/>
        <item x="3686"/>
        <item x="20"/>
        <item x="4554"/>
        <item x="2351"/>
        <item x="3086"/>
        <item x="41"/>
        <item x="3570"/>
        <item x="3746"/>
        <item x="1858"/>
        <item x="2557"/>
        <item x="277"/>
        <item x="562"/>
        <item x="2686"/>
        <item x="2752"/>
        <item x="1100"/>
        <item x="4272"/>
        <item x="608"/>
        <item x="1282"/>
        <item x="4395"/>
        <item x="459"/>
        <item x="2738"/>
        <item x="1998"/>
        <item x="966"/>
        <item x="2057"/>
        <item x="3630"/>
        <item x="4018"/>
        <item x="1975"/>
        <item x="128"/>
        <item x="3564"/>
        <item x="648"/>
        <item x="3450"/>
        <item x="3783"/>
        <item x="1225"/>
        <item x="3997"/>
        <item x="4087"/>
        <item x="3975"/>
        <item x="3081"/>
        <item x="3230"/>
        <item x="2506"/>
        <item x="797"/>
        <item x="2612"/>
        <item x="1109"/>
        <item x="1732"/>
        <item x="3180"/>
        <item x="3758"/>
        <item x="1224"/>
        <item x="1093"/>
        <item x="2175"/>
        <item x="2349"/>
        <item x="3283"/>
        <item x="3678"/>
        <item x="3068"/>
        <item x="3041"/>
        <item x="945"/>
        <item x="1397"/>
        <item x="447"/>
        <item x="3611"/>
        <item x="3374"/>
        <item x="3373"/>
        <item x="936"/>
        <item x="3585"/>
        <item x="4021"/>
        <item x="1255"/>
        <item x="4416"/>
        <item x="600"/>
        <item x="2733"/>
        <item x="2484"/>
        <item x="980"/>
        <item x="2749"/>
        <item x="1106"/>
        <item x="195"/>
        <item x="188"/>
        <item x="3329"/>
        <item x="625"/>
        <item x="90"/>
        <item x="1548"/>
        <item x="3085"/>
        <item x="2802"/>
        <item x="1385"/>
        <item x="3242"/>
        <item x="1116"/>
        <item x="1226"/>
        <item x="4475"/>
        <item x="1788"/>
        <item x="4037"/>
        <item x="212"/>
        <item x="2904"/>
        <item x="1794"/>
        <item x="2848"/>
        <item x="4418"/>
        <item x="3519"/>
        <item x="672"/>
        <item x="3633"/>
        <item x="1364"/>
        <item x="4005"/>
        <item x="3735"/>
        <item x="3877"/>
        <item x="483"/>
        <item x="649"/>
        <item x="206"/>
        <item x="4415"/>
        <item x="1595"/>
        <item x="4426"/>
        <item x="4317"/>
        <item x="4004"/>
        <item x="1815"/>
        <item x="1784"/>
        <item x="838"/>
        <item x="2309"/>
        <item x="3009"/>
        <item x="435"/>
        <item x="1613"/>
        <item x="326"/>
        <item x="1872"/>
        <item x="3959"/>
        <item x="1478"/>
        <item x="1536"/>
        <item x="2022"/>
        <item x="230"/>
        <item x="1598"/>
        <item x="3022"/>
        <item x="3349"/>
        <item x="116"/>
        <item x="4343"/>
        <item x="2142"/>
        <item x="1051"/>
        <item x="1042"/>
        <item x="1144"/>
        <item x="2952"/>
        <item x="3117"/>
        <item x="1170"/>
        <item x="3721"/>
        <item x="3330"/>
        <item x="164"/>
        <item x="1980"/>
        <item x="1592"/>
        <item x="3346"/>
        <item x="1851"/>
        <item x="1006"/>
        <item x="2209"/>
        <item x="676"/>
        <item x="662"/>
        <item x="2723"/>
        <item x="3321"/>
        <item x="361"/>
        <item x="347"/>
        <item x="145"/>
        <item x="1846"/>
        <item x="657"/>
        <item x="3667"/>
        <item x="3413"/>
        <item x="1482"/>
        <item x="2507"/>
        <item x="202"/>
        <item x="3282"/>
        <item x="521"/>
        <item x="1583"/>
        <item x="3134"/>
        <item x="4404"/>
        <item x="2487"/>
        <item x="3077"/>
        <item x="2140"/>
        <item x="4237"/>
        <item x="4201"/>
        <item x="3731"/>
        <item x="3320"/>
        <item x="257"/>
        <item x="652"/>
        <item x="605"/>
        <item x="812"/>
        <item x="227"/>
        <item x="1807"/>
        <item x="3921"/>
        <item x="3033"/>
        <item x="2791"/>
        <item x="1435"/>
        <item x="2600"/>
        <item x="2006"/>
        <item x="3966"/>
        <item x="612"/>
        <item x="2728"/>
        <item x="318"/>
        <item x="883"/>
        <item x="1813"/>
        <item x="2619"/>
        <item x="873"/>
        <item x="1183"/>
        <item x="2158"/>
        <item x="3248"/>
        <item x="178"/>
        <item x="2696"/>
        <item x="3036"/>
        <item x="2192"/>
        <item x="3485"/>
        <item x="507"/>
        <item x="2247"/>
        <item x="2554"/>
        <item x="2045"/>
        <item x="500"/>
        <item x="3400"/>
        <item x="431"/>
        <item x="536"/>
        <item x="2615"/>
        <item x="2949"/>
        <item x="2982"/>
        <item x="3569"/>
        <item x="1158"/>
        <item x="970"/>
        <item x="736"/>
        <item x="4527"/>
        <item x="3684"/>
        <item x="3660"/>
        <item x="2852"/>
        <item x="3498"/>
        <item x="523"/>
        <item x="984"/>
        <item x="1412"/>
        <item x="1861"/>
        <item x="2973"/>
        <item x="3857"/>
        <item x="4162"/>
        <item x="3683"/>
        <item x="913"/>
        <item x="3520"/>
        <item x="3546"/>
        <item x="2705"/>
        <item x="4314"/>
        <item x="4072"/>
        <item x="1950"/>
        <item x="2133"/>
        <item x="3681"/>
        <item x="258"/>
        <item x="4503"/>
        <item x="1658"/>
        <item x="356"/>
        <item x="2860"/>
        <item x="2055"/>
        <item x="1790"/>
        <item x="4222"/>
        <item x="2281"/>
        <item x="3468"/>
        <item x="1546"/>
        <item x="3702"/>
        <item x="1457"/>
        <item x="3984"/>
        <item x="1376"/>
        <item x="2509"/>
        <item x="938"/>
        <item x="278"/>
        <item x="1346"/>
        <item x="2608"/>
        <item x="4556"/>
        <item x="881"/>
        <item x="4299"/>
        <item x="750"/>
        <item x="3459"/>
        <item x="355"/>
        <item x="1222"/>
        <item x="2531"/>
        <item x="2569"/>
        <item x="1921"/>
        <item x="2933"/>
        <item x="3641"/>
        <item x="545"/>
        <item x="578"/>
        <item x="1202"/>
        <item x="332"/>
        <item x="875"/>
        <item x="2840"/>
        <item x="647"/>
        <item x="3662"/>
        <item x="1023"/>
        <item x="3377"/>
        <item x="613"/>
        <item x="2253"/>
        <item x="2215"/>
        <item x="1922"/>
        <item x="2442"/>
        <item x="688"/>
        <item x="1866"/>
        <item x="1801"/>
        <item x="3021"/>
        <item x="2790"/>
        <item x="359"/>
        <item x="3876"/>
        <item x="2770"/>
        <item x="4439"/>
        <item x="1127"/>
        <item x="262"/>
        <item x="3676"/>
        <item x="4316"/>
        <item x="947"/>
        <item x="2665"/>
        <item x="4043"/>
        <item x="2573"/>
        <item x="4292"/>
        <item x="2182"/>
        <item x="3711"/>
        <item x="2283"/>
        <item x="2346"/>
        <item x="3232"/>
        <item x="2676"/>
        <item x="3583"/>
        <item x="1285"/>
        <item x="4372"/>
        <item x="401"/>
        <item x="2836"/>
        <item x="238"/>
        <item x="1657"/>
        <item x="2588"/>
        <item x="3439"/>
        <item x="177"/>
        <item x="290"/>
        <item x="3823"/>
        <item x="1377"/>
        <item x="1828"/>
        <item x="515"/>
        <item x="2941"/>
        <item x="655"/>
        <item x="2389"/>
        <item x="3422"/>
        <item x="146"/>
        <item x="2472"/>
        <item x="157"/>
        <item x="2322"/>
        <item x="226"/>
        <item x="3769"/>
        <item x="730"/>
        <item x="1965"/>
        <item x="3368"/>
        <item x="4065"/>
        <item x="293"/>
        <item x="4536"/>
        <item x="522"/>
        <item x="4281"/>
        <item x="2046"/>
        <item x="3926"/>
        <item x="1462"/>
        <item x="4398"/>
        <item x="822"/>
        <item x="4456"/>
        <item x="1108"/>
        <item x="27"/>
        <item x="1271"/>
        <item x="1960"/>
        <item x="231"/>
        <item x="1877"/>
        <item x="3183"/>
        <item x="4493"/>
        <item x="2649"/>
        <item x="3145"/>
        <item x="3360"/>
        <item x="1001"/>
        <item x="3573"/>
        <item x="2367"/>
        <item x="3131"/>
        <item x="3256"/>
        <item x="3869"/>
        <item x="4033"/>
        <item x="3545"/>
        <item x="1966"/>
        <item x="4086"/>
        <item x="637"/>
        <item x="618"/>
        <item x="1025"/>
        <item x="3788"/>
        <item x="3122"/>
        <item x="2030"/>
        <item x="3512"/>
        <item x="308"/>
        <item x="4282"/>
        <item x="3269"/>
        <item x="556"/>
        <item x="1901"/>
        <item x="1139"/>
        <item x="33"/>
        <item x="4053"/>
        <item x="1383"/>
        <item x="1315"/>
        <item x="1829"/>
        <item x="2753"/>
        <item x="4013"/>
        <item x="2205"/>
        <item x="3661"/>
        <item x="2004"/>
        <item x="3603"/>
        <item x="2024"/>
        <item x="3589"/>
        <item x="4318"/>
        <item x="2152"/>
        <item x="599"/>
        <item x="3347"/>
        <item x="3111"/>
        <item x="2613"/>
        <item x="1316"/>
        <item x="1037"/>
        <item x="1867"/>
        <item x="1533"/>
        <item x="1267"/>
        <item x="850"/>
        <item x="2064"/>
        <item x="3587"/>
        <item x="2224"/>
        <item x="4488"/>
        <item x="3392"/>
        <item x="2364"/>
        <item x="1005"/>
        <item x="192"/>
        <item x="4270"/>
        <item x="2677"/>
        <item x="457"/>
        <item x="1937"/>
        <item x="3625"/>
        <item x="999"/>
        <item x="1512"/>
        <item x="2739"/>
        <item x="1125"/>
        <item x="4454"/>
        <item x="1456"/>
        <item x="2905"/>
        <item x="3665"/>
        <item x="4036"/>
        <item x="67"/>
        <item x="524"/>
        <item x="284"/>
        <item x="1995"/>
        <item x="3852"/>
        <item x="3416"/>
        <item x="2996"/>
        <item x="135"/>
        <item x="4336"/>
        <item x="2123"/>
        <item x="3767"/>
        <item x="3653"/>
        <item x="1099"/>
        <item x="3715"/>
        <item x="1085"/>
        <item x="274"/>
        <item x="3560"/>
        <item x="1933"/>
        <item x="3446"/>
        <item x="2576"/>
        <item x="181"/>
        <item x="4186"/>
        <item x="1431"/>
        <item x="1660"/>
        <item x="3741"/>
        <item x="3855"/>
        <item x="1036"/>
        <item x="322"/>
        <item x="1787"/>
        <item x="1339"/>
        <item x="125"/>
        <item x="2208"/>
        <item x="112"/>
        <item x="3597"/>
        <item x="2440"/>
        <item x="2087"/>
        <item x="3196"/>
        <item x="1443"/>
        <item x="2634"/>
        <item x="1272"/>
        <item x="3488"/>
        <item x="1944"/>
        <item x="816"/>
        <item x="2719"/>
        <item x="2502"/>
        <item x="3064"/>
        <item x="1709"/>
        <item x="81"/>
        <item x="3044"/>
        <item x="4134"/>
        <item x="3491"/>
        <item x="1026"/>
        <item x="389"/>
        <item x="3153"/>
        <item x="2093"/>
        <item x="3496"/>
        <item x="58"/>
        <item x="2535"/>
        <item x="959"/>
        <item x="2049"/>
        <item x="1171"/>
        <item x="1827"/>
        <item x="193"/>
        <item x="686"/>
        <item x="3779"/>
        <item x="4064"/>
        <item x="3489"/>
        <item x="2008"/>
        <item x="2066"/>
        <item x="3947"/>
        <item x="3526"/>
        <item x="3337"/>
        <item x="2851"/>
        <item x="3989"/>
        <item x="2452"/>
        <item x="1809"/>
        <item x="3495"/>
        <item x="2473"/>
        <item x="917"/>
        <item x="4073"/>
        <item x="469"/>
        <item x="3658"/>
        <item x="4269"/>
        <item x="18"/>
        <item x="1374"/>
        <item x="950"/>
        <item x="1380"/>
        <item x="902"/>
        <item x="1574"/>
        <item x="3231"/>
        <item x="3244"/>
        <item x="159"/>
        <item x="1427"/>
        <item x="1196"/>
        <item x="3233"/>
        <item x="3437"/>
        <item x="2164"/>
        <item x="3791"/>
        <item x="3166"/>
        <item x="1273"/>
        <item x="1885"/>
        <item x="205"/>
        <item x="2090"/>
        <item x="4252"/>
        <item x="1309"/>
        <item x="1579"/>
        <item x="271"/>
        <item x="1128"/>
        <item x="717"/>
        <item x="2070"/>
        <item x="2153"/>
        <item x="698"/>
        <item x="889"/>
        <item x="2701"/>
        <item x="3577"/>
        <item x="4163"/>
        <item x="1484"/>
        <item x="1648"/>
        <item x="749"/>
        <item x="2196"/>
        <item x="62"/>
        <item x="3268"/>
        <item x="2430"/>
        <item x="908"/>
        <item x="1661"/>
        <item x="718"/>
        <item x="689"/>
        <item x="2492"/>
        <item x="428"/>
        <item x="1150"/>
        <item x="3777"/>
        <item x="155"/>
        <item x="3754"/>
        <item x="2036"/>
        <item x="3704"/>
        <item x="2552"/>
        <item x="4474"/>
        <item x="407"/>
        <item x="1131"/>
        <item x="1072"/>
        <item x="4048"/>
        <item x="615"/>
        <item x="660"/>
        <item x="2445"/>
        <item x="3417"/>
        <item x="1182"/>
        <item x="2932"/>
        <item x="1503"/>
        <item x="63"/>
        <item x="905"/>
        <item x="2893"/>
        <item x="2325"/>
        <item x="628"/>
        <item x="2912"/>
        <item x="77"/>
        <item x="1369"/>
        <item x="1191"/>
        <item x="1472"/>
        <item x="1094"/>
        <item x="576"/>
        <item x="1439"/>
        <item x="351"/>
        <item x="1538"/>
        <item x="2536"/>
        <item x="3532"/>
        <item x="4108"/>
        <item x="2034"/>
        <item x="2828"/>
        <item x="1317"/>
        <item x="219"/>
        <item x="2547"/>
        <item x="4044"/>
        <item x="240"/>
        <item x="2511"/>
        <item x="2328"/>
        <item x="1560"/>
        <item x="2559"/>
        <item x="3324"/>
        <item x="1537"/>
        <item x="4249"/>
        <item x="708"/>
        <item x="3510"/>
        <item x="3725"/>
        <item x="4193"/>
        <item x="1207"/>
        <item x="3452"/>
        <item x="725"/>
        <item x="2202"/>
        <item x="4567"/>
        <item x="1500"/>
        <item x="561"/>
        <item x="4014"/>
        <item x="887"/>
        <item x="786"/>
        <item x="2134"/>
        <item x="348"/>
        <item x="570"/>
        <item x="1881"/>
        <item x="3102"/>
        <item x="3428"/>
        <item x="3152"/>
        <item x="2781"/>
        <item x="1968"/>
        <item x="3900"/>
        <item x="1323"/>
        <item x="102"/>
        <item x="387"/>
        <item x="4393"/>
        <item x="1694"/>
        <item x="158"/>
        <item x="2027"/>
        <item x="86"/>
        <item x="4335"/>
        <item x="1268"/>
        <item x="1699"/>
        <item x="1324"/>
        <item x="2345"/>
        <item x="4104"/>
        <item x="2981"/>
        <item x="2527"/>
        <item x="3675"/>
        <item x="1103"/>
        <item x="4271"/>
        <item x="3286"/>
        <item x="723"/>
        <item x="2497"/>
        <item x="3246"/>
        <item x="2731"/>
        <item x="196"/>
        <item x="2583"/>
        <item x="1257"/>
        <item x="3006"/>
        <item x="229"/>
        <item x="2881"/>
        <item x="416"/>
        <item x="2360"/>
        <item x="190"/>
        <item x="329"/>
        <item x="664"/>
        <item x="2585"/>
        <item x="1252"/>
        <item x="859"/>
        <item x="394"/>
        <item x="1470"/>
        <item x="700"/>
        <item x="1793"/>
        <item x="1218"/>
        <item x="12"/>
        <item x="1527"/>
        <item x="3695"/>
        <item x="2515"/>
        <item x="2061"/>
        <item x="4496"/>
        <item x="2094"/>
        <item x="3590"/>
        <item x="3472"/>
        <item x="260"/>
        <item x="121"/>
        <item x="3957"/>
        <item x="1220"/>
        <item x="746"/>
        <item x="4401"/>
        <item x="57"/>
        <item x="2954"/>
        <item x="4334"/>
        <item x="2568"/>
        <item x="604"/>
        <item x="3113"/>
        <item x="1743"/>
        <item x="1586"/>
        <item x="3723"/>
        <item x="2426"/>
        <item x="2437"/>
        <item x="1119"/>
        <item x="2818"/>
        <item x="4045"/>
        <item x="2648"/>
        <item x="1665"/>
        <item x="4370"/>
        <item x="2269"/>
        <item x="2626"/>
        <item x="3444"/>
        <item x="2986"/>
        <item x="3817"/>
        <item x="4138"/>
        <item x="1366"/>
        <item x="4204"/>
        <item x="74"/>
        <item x="2462"/>
        <item x="922"/>
        <item x="498"/>
        <item x="2111"/>
        <item x="4506"/>
        <item x="402"/>
        <item x="2550"/>
        <item x="1214"/>
        <item x="639"/>
        <item x="546"/>
        <item x="918"/>
        <item x="1750"/>
        <item x="677"/>
        <item x="3419"/>
        <item x="3718"/>
        <item x="4368"/>
        <item x="2237"/>
        <item x="1878"/>
        <item x="1626"/>
        <item x="3448"/>
        <item x="3426"/>
        <item x="2276"/>
        <item x="2882"/>
        <item x="996"/>
        <item x="250"/>
        <item x="3214"/>
        <item x="4538"/>
        <item x="2856"/>
        <item x="1259"/>
        <item x="892"/>
        <item x="1582"/>
        <item x="1954"/>
        <item x="94"/>
        <item x="84"/>
        <item x="704"/>
        <item x="1572"/>
        <item x="132"/>
        <item x="1938"/>
        <item x="1400"/>
        <item x="1418"/>
        <item x="3173"/>
        <item x="2503"/>
        <item x="3552"/>
        <item x="2218"/>
        <item x="832"/>
        <item x="4569"/>
        <item x="2534"/>
        <item x="1501"/>
        <item x="3497"/>
        <item x="1270"/>
        <item x="1030"/>
        <item x="1791"/>
        <item x="1019"/>
        <item x="1907"/>
        <item x="857"/>
        <item x="682"/>
        <item x="2540"/>
        <item x="1823"/>
        <item x="1458"/>
        <item x="3588"/>
        <item x="2321"/>
        <item x="8"/>
        <item x="3700"/>
        <item x="3291"/>
        <item x="2972"/>
        <item x="1107"/>
        <item x="2180"/>
        <item x="3920"/>
        <item x="3259"/>
        <item x="1932"/>
        <item x="1620"/>
        <item x="2833"/>
        <item x="2231"/>
        <item x="237"/>
        <item x="4455"/>
        <item x="3193"/>
        <item x="866"/>
        <item x="2698"/>
        <item x="942"/>
        <item x="940"/>
        <item x="803"/>
        <item x="1668"/>
        <item x="3853"/>
        <item x="19"/>
        <item x="337"/>
        <item x="4238"/>
        <item x="914"/>
        <item x="780"/>
        <item x="287"/>
        <item x="3115"/>
        <item x="3084"/>
        <item x="4570"/>
        <item x="3480"/>
        <item x="3896"/>
        <item x="2423"/>
        <item x="2661"/>
        <item x="4545"/>
        <item x="2305"/>
        <item x="2044"/>
        <item x="3717"/>
        <item x="2855"/>
        <item x="3578"/>
        <item x="1507"/>
        <item x="1497"/>
        <item x="1561"/>
        <item x="1261"/>
        <item x="31"/>
        <item x="2189"/>
        <item x="4071"/>
        <item x="2877"/>
        <item x="621"/>
        <item x="900"/>
        <item x="1313"/>
        <item x="2173"/>
        <item x="791"/>
        <item x="663"/>
        <item x="1234"/>
        <item x="3818"/>
        <item x="1855"/>
        <item x="2412"/>
        <item x="1356"/>
        <item x="4042"/>
        <item x="2371"/>
        <item x="901"/>
        <item x="4551"/>
        <item x="2348"/>
        <item x="3699"/>
        <item x="36"/>
        <item x="706"/>
        <item x="722"/>
        <item x="751"/>
        <item x="4476"/>
        <item x="2609"/>
        <item x="216"/>
        <item x="3596"/>
        <item x="398"/>
        <item x="1775"/>
        <item x="584"/>
        <item x="1399"/>
        <item x="3567"/>
        <item x="863"/>
        <item x="1912"/>
        <item x="3738"/>
        <item x="2041"/>
        <item x="3733"/>
        <item x="1964"/>
        <item x="4347"/>
        <item x="175"/>
        <item x="474"/>
        <item x="4548"/>
        <item x="2658"/>
        <item x="1911"/>
        <item x="1726"/>
        <item x="3118"/>
        <item x="4365"/>
        <item x="194"/>
        <item x="3"/>
        <item x="1514"/>
        <item x="2545"/>
        <item x="280"/>
        <item x="1235"/>
        <item x="785"/>
        <item x="2178"/>
        <item x="710"/>
        <item x="2232"/>
        <item x="4121"/>
        <item x="3455"/>
        <item x="1708"/>
        <item x="314"/>
        <item x="575"/>
        <item x="2714"/>
        <item x="764"/>
        <item x="4117"/>
        <item x="210"/>
        <item x="1986"/>
        <item x="3819"/>
        <item x="907"/>
        <item x="3195"/>
        <item x="3977"/>
        <item x="949"/>
        <item x="25"/>
        <item x="2702"/>
        <item x="2384"/>
        <item x="4298"/>
        <item x="2130"/>
        <item x="3537"/>
        <item x="2548"/>
        <item x="1768"/>
        <item x="3705"/>
        <item x="3972"/>
        <item x="2157"/>
        <item x="2832"/>
        <item x="2523"/>
        <item x="2889"/>
        <item x="453"/>
        <item x="3580"/>
        <item x="4390"/>
        <item x="3944"/>
        <item x="3182"/>
        <item x="2213"/>
        <item x="2699"/>
        <item x="3315"/>
        <item x="2383"/>
        <item x="4145"/>
        <item x="3693"/>
        <item x="1706"/>
        <item x="1879"/>
        <item x="2846"/>
        <item x="1897"/>
        <item x="2390"/>
        <item x="1153"/>
        <item x="579"/>
        <item x="298"/>
        <item x="2675"/>
        <item x="551"/>
        <item x="3251"/>
        <item x="2895"/>
        <item x="2978"/>
        <item x="2051"/>
        <item x="3410"/>
        <item x="3956"/>
        <item x="876"/>
        <item x="520"/>
        <item x="3132"/>
        <item x="390"/>
        <item x="2670"/>
        <item x="1451"/>
        <item x="2101"/>
        <item x="1246"/>
        <item x="4010"/>
        <item x="4007"/>
        <item x="3060"/>
        <item x="2758"/>
        <item x="2953"/>
        <item x="4255"/>
        <item x="3223"/>
        <item x="1434"/>
        <item x="2031"/>
        <item x="3431"/>
        <item x="1120"/>
        <item x="1249"/>
        <item x="2931"/>
        <item x="2456"/>
        <item x="513"/>
        <item x="4429"/>
        <item x="2490"/>
        <item x="29"/>
        <item x="4458"/>
        <item x="4293"/>
        <item x="3691"/>
        <item x="1368"/>
        <item x="3229"/>
        <item x="3623"/>
        <item x="4152"/>
        <item x="4412"/>
        <item x="3375"/>
        <item x="4243"/>
        <item x="2366"/>
        <item x="3384"/>
        <item x="4324"/>
        <item x="3245"/>
        <item x="4063"/>
        <item x="3344"/>
        <item x="2868"/>
        <item x="2410"/>
        <item x="449"/>
        <item x="4467"/>
        <item x="323"/>
        <item x="245"/>
        <item x="2773"/>
        <item x="659"/>
        <item x="1082"/>
        <item x="1362"/>
        <item x="3730"/>
        <item x="10"/>
        <item x="3089"/>
        <item x="1898"/>
        <item x="4367"/>
        <item x="2499"/>
        <item x="1671"/>
        <item x="294"/>
        <item x="3478"/>
        <item x="1044"/>
        <item x="1618"/>
        <item x="2406"/>
        <item x="1516"/>
        <item x="476"/>
        <item x="4385"/>
        <item x="199"/>
        <item x="3151"/>
        <item x="1083"/>
        <item x="3985"/>
        <item x="3643"/>
        <item x="656"/>
        <item x="943"/>
        <item x="3017"/>
        <item x="3648"/>
        <item x="2754"/>
        <item x="1064"/>
        <item x="2672"/>
        <item x="4265"/>
        <item x="3487"/>
        <item x="60"/>
        <item x="2596"/>
        <item x="3188"/>
        <item x="1494"/>
        <item x="3420"/>
        <item x="1673"/>
        <item x="3470"/>
        <item x="3626"/>
        <item x="962"/>
        <item x="1862"/>
        <item x="2186"/>
        <item x="2053"/>
        <item x="843"/>
        <item x="2979"/>
        <item x="4446"/>
        <item x="2892"/>
        <item x="1945"/>
        <item x="4542"/>
        <item x="2267"/>
        <item x="3831"/>
        <item x="4312"/>
        <item x="2450"/>
        <item x="1199"/>
        <item x="2589"/>
        <item x="2115"/>
        <item x="831"/>
        <item x="1594"/>
        <item x="2732"/>
        <item x="707"/>
        <item x="3266"/>
        <item x="3563"/>
        <item x="631"/>
        <item x="2611"/>
        <item x="4500"/>
        <item x="3594"/>
        <item x="2517"/>
        <item x="3910"/>
        <item x="3629"/>
        <item x="775"/>
        <item x="1934"/>
        <item x="2336"/>
        <item x="2255"/>
        <item x="1043"/>
        <item x="4559"/>
        <item x="597"/>
        <item x="1703"/>
        <item x="1256"/>
        <item x="1328"/>
        <item x="1900"/>
        <item x="3042"/>
        <item x="24"/>
        <item x="80"/>
        <item x="3544"/>
        <item x="264"/>
        <item x="2679"/>
        <item x="61"/>
        <item x="2815"/>
        <item x="2878"/>
        <item x="3744"/>
        <item x="1757"/>
        <item x="3948"/>
        <item x="3894"/>
        <item x="4553"/>
        <item x="4130"/>
        <item x="2586"/>
        <item x="1771"/>
        <item x="371"/>
        <item x="1048"/>
        <item x="3247"/>
        <item x="1664"/>
        <item x="899"/>
        <item x="1863"/>
        <item x="2313"/>
        <item x="1734"/>
        <item x="1717"/>
        <item x="2775"/>
        <item x="4273"/>
        <item x="4533"/>
        <item x="847"/>
        <item x="3565"/>
        <item x="2386"/>
        <item x="3301"/>
        <item x="4119"/>
        <item x="1575"/>
        <item x="3484"/>
        <item x="761"/>
        <item x="1363"/>
        <item x="2137"/>
        <item x="2726"/>
        <item x="1134"/>
        <item x="3842"/>
        <item x="37"/>
        <item x="1961"/>
        <item x="3390"/>
        <item x="133"/>
        <item x="595"/>
        <item x="3827"/>
        <item x="3101"/>
        <item x="497"/>
        <item x="3388"/>
        <item x="3465"/>
        <item x="3474"/>
        <item x="2660"/>
        <item x="3586"/>
        <item x="2100"/>
        <item x="1203"/>
        <item x="781"/>
        <item x="827"/>
        <item x="3445"/>
        <item x="4490"/>
        <item x="3841"/>
        <item x="504"/>
        <item x="4253"/>
        <item x="4379"/>
        <item x="315"/>
        <item x="3008"/>
        <item x="4143"/>
        <item x="3701"/>
        <item x="1810"/>
        <item x="1547"/>
        <item x="4339"/>
        <item x="1360"/>
        <item x="3968"/>
        <item x="2793"/>
        <item x="3990"/>
        <item x="3447"/>
        <item x="1712"/>
        <item x="2618"/>
        <item x="4248"/>
        <item x="3868"/>
        <item x="4410"/>
        <item x="3053"/>
        <item x="180"/>
        <item x="2778"/>
        <item x="4067"/>
        <item x="1349"/>
        <item x="162"/>
        <item x="4154"/>
        <item x="2441"/>
        <item x="581"/>
        <item x="2959"/>
        <item x="921"/>
        <item x="4434"/>
        <item x="771"/>
        <item x="1651"/>
        <item x="3342"/>
        <item x="2460"/>
        <item x="4091"/>
        <item x="4363"/>
        <item x="4333"/>
        <item x="3265"/>
        <item x="770"/>
        <item x="4055"/>
        <item x="2845"/>
        <item x="1367"/>
        <item x="3810"/>
        <item x="732"/>
        <item x="96"/>
        <item x="3969"/>
        <item x="1892"/>
        <item x="1393"/>
        <item x="4508"/>
        <item x="4171"/>
        <item x="4054"/>
        <item x="3005"/>
        <item x="4089"/>
        <item x="1764"/>
        <item x="3786"/>
        <item x="2883"/>
        <item x="1749"/>
        <item x="1883"/>
        <item x="3816"/>
        <item x="3811"/>
        <item x="896"/>
        <item x="2989"/>
        <item x="3568"/>
        <item x="1571"/>
        <item x="2501"/>
        <item x="1201"/>
        <item x="1357"/>
        <item x="220"/>
        <item x="4115"/>
        <item x="1312"/>
        <item x="620"/>
        <item x="2169"/>
        <item x="2085"/>
        <item x="2422"/>
        <item x="912"/>
        <item x="4123"/>
        <item x="365"/>
        <item x="1924"/>
        <item x="1014"/>
        <item x="3025"/>
        <item x="4166"/>
        <item x="3199"/>
        <item x="2577"/>
        <item x="2241"/>
        <item x="1893"/>
        <item x="2765"/>
        <item x="932"/>
        <item x="1566"/>
        <item x="3187"/>
        <item x="2121"/>
        <item x="1642"/>
        <item x="1276"/>
        <item x="1993"/>
        <item x="3364"/>
        <item x="4346"/>
        <item x="47"/>
        <item x="2571"/>
        <item x="782"/>
        <item x="2597"/>
        <item x="3606"/>
        <item x="1832"/>
        <item x="4206"/>
        <item x="1518"/>
        <item x="4184"/>
        <item x="1616"/>
        <item x="1683"/>
        <item x="184"/>
        <item x="2088"/>
        <item x="4518"/>
        <item x="3534"/>
        <item x="2203"/>
        <item x="2929"/>
        <item x="643"/>
        <item x="3870"/>
        <item x="1704"/>
        <item x="3396"/>
        <item x="592"/>
        <item x="3757"/>
        <item x="2599"/>
        <item x="2603"/>
        <item x="3906"/>
        <item x="1649"/>
        <item x="4203"/>
        <item x="13"/>
        <item x="937"/>
        <item x="4452"/>
        <item x="2655"/>
        <item x="3942"/>
        <item x="4534"/>
        <item x="1913"/>
        <item x="3427"/>
        <item x="1326"/>
        <item x="2287"/>
        <item x="1473"/>
        <item x="3094"/>
        <item x="3353"/>
        <item x="3719"/>
        <item x="3048"/>
        <item x="527"/>
        <item x="1426"/>
        <item x="3343"/>
        <item x="580"/>
        <item x="3708"/>
        <item x="1"/>
        <item x="233"/>
        <item x="2896"/>
        <item x="223"/>
        <item x="3837"/>
        <item x="1460"/>
        <item x="767"/>
        <item x="3109"/>
        <item x="3138"/>
        <item x="1242"/>
        <item x="3328"/>
        <item x="3938"/>
        <item x="342"/>
        <item x="4195"/>
        <item x="3965"/>
        <item x="3559"/>
        <item x="2693"/>
        <item x="4235"/>
        <item x="2529"/>
        <item x="1080"/>
        <item x="477"/>
        <item x="3253"/>
        <item x="2413"/>
        <item x="1670"/>
        <item x="374"/>
        <item x="737"/>
        <item x="149"/>
        <item x="1022"/>
        <item x="2482"/>
        <item x="1061"/>
        <item x="715"/>
        <item x="1782"/>
        <item x="1758"/>
        <item x="4112"/>
        <item x="490"/>
        <item x="2282"/>
        <item x="2069"/>
        <item x="3210"/>
        <item x="3026"/>
        <item x="3441"/>
        <item x="1066"/>
        <item x="399"/>
        <item x="2424"/>
        <item x="3476"/>
        <item x="2512"/>
        <item x="1736"/>
        <item x="3197"/>
        <item x="2275"/>
        <item x="1381"/>
        <item x="1936"/>
        <item x="1147"/>
        <item x="3722"/>
        <item x="3032"/>
        <item x="2425"/>
        <item x="3429"/>
        <item x="1677"/>
        <item x="3514"/>
        <item x="3003"/>
        <item x="341"/>
        <item x="2416"/>
        <item x="4519"/>
        <item x="506"/>
        <item x="1297"/>
        <item x="335"/>
        <item x="4141"/>
        <item x="2089"/>
        <item x="971"/>
        <item x="3619"/>
        <item x="818"/>
        <item x="6"/>
        <item x="3221"/>
        <item x="1969"/>
        <item x="2819"/>
        <item x="4038"/>
        <item x="345"/>
        <item x="3469"/>
        <item x="3670"/>
        <item x="4453"/>
        <item x="1637"/>
        <item x="919"/>
        <item x="1152"/>
        <item x="2722"/>
        <item x="2125"/>
        <item x="295"/>
        <item x="3839"/>
        <item x="2985"/>
        <item x="4139"/>
        <item x="3631"/>
        <item x="1899"/>
        <item x="4530"/>
        <item x="2564"/>
        <item x="2108"/>
        <item x="1175"/>
        <item x="1798"/>
        <item x="619"/>
        <item x="2155"/>
        <item x="339"/>
        <item x="3440"/>
        <item x="1971"/>
        <item x="2295"/>
        <item x="1740"/>
        <item x="4170"/>
        <item x="208"/>
        <item x="2906"/>
        <item x="2214"/>
        <item x="4461"/>
        <item x="4215"/>
        <item x="1433"/>
        <item x="1440"/>
        <item x="4462"/>
        <item x="299"/>
        <item x="731"/>
        <item x="851"/>
        <item x="4120"/>
        <item x="3929"/>
        <item x="1607"/>
        <item x="2278"/>
        <item x="941"/>
        <item x="871"/>
        <item x="3394"/>
        <item x="3742"/>
        <item x="2023"/>
        <item x="807"/>
        <item x="2822"/>
        <item x="3617"/>
        <item x="2400"/>
        <item x="2019"/>
        <item x="839"/>
        <item x="2217"/>
        <item x="2363"/>
        <item x="2062"/>
        <item x="927"/>
        <item x="4246"/>
        <item x="848"/>
        <item x="373"/>
        <item x="3608"/>
        <item x="685"/>
        <item x="4431"/>
        <item x="1325"/>
        <item x="4310"/>
        <item x="487"/>
        <item x="2969"/>
        <item x="3979"/>
        <item x="3953"/>
        <item x="3354"/>
        <item x="3175"/>
        <item x="2980"/>
        <item x="1294"/>
        <item x="2664"/>
        <item x="1741"/>
        <item x="1266"/>
        <item x="3421"/>
        <item x="2048"/>
        <item x="4444"/>
        <item x="2010"/>
        <item x="171"/>
        <item x="3140"/>
        <item x="1311"/>
        <item x="3602"/>
        <item x="2936"/>
        <item x="4191"/>
        <item x="179"/>
        <item x="3645"/>
        <item x="4436"/>
        <item x="3103"/>
        <item x="3782"/>
        <item x="2809"/>
        <item x="1155"/>
        <item x="3119"/>
        <item x="1441"/>
        <item x="1767"/>
        <item x="4026"/>
        <item x="1551"/>
        <item x="1601"/>
        <item x="88"/>
        <item x="894"/>
        <item x="3314"/>
        <item x="4116"/>
        <item x="4023"/>
        <item x="1557"/>
        <item x="854"/>
        <item x="2485"/>
        <item x="2839"/>
        <item x="7"/>
        <item x="1857"/>
        <item x="4076"/>
        <item x="792"/>
        <item x="1821"/>
        <item x="186"/>
        <item x="276"/>
        <item x="4303"/>
        <item x="2542"/>
        <item x="2623"/>
        <item x="2431"/>
        <item x="4477"/>
        <item x="468"/>
        <item x="865"/>
        <item x="1179"/>
        <item x="1336"/>
        <item x="890"/>
        <item x="3714"/>
        <item x="4296"/>
        <item x="424"/>
        <item x="2869"/>
        <item x="3067"/>
        <item x="3365"/>
        <item x="783"/>
        <item x="3775"/>
        <item x="1075"/>
        <item x="2888"/>
        <item x="289"/>
        <item x="297"/>
        <item x="1141"/>
        <item x="2549"/>
        <item x="4079"/>
        <item x="1327"/>
        <item x="1446"/>
        <item x="809"/>
        <item x="4062"/>
        <item x="2907"/>
        <item x="2303"/>
        <item x="465"/>
        <item x="1705"/>
        <item x="1711"/>
        <item x="130"/>
        <item x="1590"/>
        <item x="3915"/>
        <item x="623"/>
        <item x="2339"/>
        <item x="4210"/>
        <item x="2811"/>
        <item x="2558"/>
        <item x="1528"/>
        <item x="252"/>
        <item x="3236"/>
        <item x="1248"/>
        <item x="3185"/>
        <item x="3551"/>
        <item x="2265"/>
        <item x="4244"/>
        <item x="2451"/>
        <item x="2463"/>
        <item x="4182"/>
        <item x="3169"/>
        <item x="288"/>
        <item x="1804"/>
        <item x="547"/>
        <item x="3999"/>
        <item x="1227"/>
        <item x="4423"/>
        <item x="1016"/>
        <item x="4504"/>
        <item x="2403"/>
        <item x="2578"/>
        <item x="1667"/>
        <item x="2763"/>
        <item x="1760"/>
        <item x="248"/>
        <item x="1689"/>
        <item x="2804"/>
        <item x="3624"/>
        <item x="3524"/>
        <item x="3292"/>
        <item x="2240"/>
        <item x="3386"/>
        <item x="3781"/>
        <item x="73"/>
        <item x="1718"/>
        <item x="4306"/>
        <item x="4321"/>
        <item x="1253"/>
        <item x="152"/>
        <item x="3327"/>
        <item x="1028"/>
        <item x="4224"/>
        <item x="535"/>
        <item x="1853"/>
        <item x="1854"/>
        <item x="4264"/>
        <item x="1621"/>
        <item x="340"/>
        <item x="3916"/>
        <item x="2911"/>
        <item x="956"/>
        <item x="1390"/>
        <item x="3531"/>
        <item x="2365"/>
        <item x="2938"/>
        <item x="3828"/>
        <item x="4102"/>
        <item x="2553"/>
        <item x="1310"/>
        <item x="1545"/>
        <item x="439"/>
        <item x="4109"/>
        <item x="1216"/>
        <item x="1524"/>
        <item x="4492"/>
        <item x="2190"/>
        <item x="3651"/>
        <item x="2469"/>
        <item x="484"/>
        <item x="2356"/>
        <item x="2411"/>
        <item x="253"/>
        <item x="4056"/>
        <item x="4449"/>
        <item x="2668"/>
        <item x="2109"/>
        <item x="1589"/>
        <item x="1264"/>
        <item x="3897"/>
        <item x="806"/>
        <item x="1650"/>
        <item x="1655"/>
        <item x="1812"/>
        <item x="2923"/>
        <item x="2616"/>
        <item x="997"/>
        <item x="475"/>
        <item x="1359"/>
        <item x="3833"/>
        <item x="4374"/>
        <item x="1210"/>
        <item x="1977"/>
        <item x="2829"/>
        <item x="3467"/>
        <item x="392"/>
        <item x="2766"/>
        <item x="3647"/>
        <item x="2035"/>
        <item x="2294"/>
        <item x="1151"/>
        <item x="2602"/>
        <item x="3801"/>
        <item x="1597"/>
        <item x="3521"/>
        <item x="2940"/>
        <item x="518"/>
        <item x="3615"/>
        <item x="826"/>
        <item x="4084"/>
        <item x="1931"/>
        <item x="2234"/>
        <item x="1943"/>
        <item x="3116"/>
        <item x="538"/>
        <item x="3830"/>
        <item x="4098"/>
        <item x="969"/>
        <item x="3479"/>
        <item x="3696"/>
        <item x="3471"/>
        <item x="3238"/>
        <item x="1984"/>
        <item x="2395"/>
        <item x="2899"/>
        <item x="350"/>
        <item x="174"/>
        <item x="4375"/>
        <item x="3628"/>
        <item x="425"/>
        <item x="2039"/>
        <item x="2150"/>
        <item x="3176"/>
        <item x="4413"/>
        <item x="2641"/>
        <item x="713"/>
        <item x="4090"/>
        <item x="1915"/>
        <item x="4562"/>
        <item x="3272"/>
        <item x="2729"/>
        <item x="3345"/>
        <item x="1343"/>
        <item x="30"/>
        <item x="3443"/>
        <item x="571"/>
        <item x="2561"/>
        <item x="3019"/>
        <item x="2800"/>
        <item x="28"/>
        <item x="2688"/>
        <item x="2160"/>
        <item x="450"/>
        <item x="1140"/>
        <item x="4294"/>
        <item x="3322"/>
        <item x="4341"/>
        <item x="2"/>
        <item x="2560"/>
        <item x="4447"/>
        <item x="1295"/>
        <item x="1917"/>
        <item x="2682"/>
        <item x="2971"/>
        <item x="1461"/>
        <item x="3996"/>
        <item x="3750"/>
        <item x="961"/>
        <item x="3970"/>
        <item x="2635"/>
        <item x="594"/>
        <item x="653"/>
        <item x="3612"/>
        <item x="2691"/>
        <item x="1888"/>
        <item x="2814"/>
        <item x="263"/>
        <item x="1963"/>
        <item x="4382"/>
        <item x="2724"/>
        <item x="2835"/>
        <item x="2455"/>
        <item x="2185"/>
        <item x="3740"/>
        <item x="441"/>
        <item x="3809"/>
        <item x="1122"/>
        <item x="805"/>
        <item x="1459"/>
        <item x="3409"/>
        <item x="2575"/>
        <item x="3135"/>
        <item x="3124"/>
        <item x="3843"/>
        <item x="3460"/>
        <item x="136"/>
        <item x="864"/>
        <item x="2466"/>
        <item x="2555"/>
        <item x="2262"/>
        <item x="4340"/>
        <item x="1296"/>
        <item x="3281"/>
        <item x="808"/>
        <item x="2167"/>
        <item x="1002"/>
        <item x="738"/>
        <item x="3391"/>
        <item x="3096"/>
        <item x="1386"/>
        <item x="1180"/>
        <item x="539"/>
        <item x="420"/>
        <item x="3890"/>
        <item x="2908"/>
        <item x="4100"/>
        <item x="1283"/>
        <item x="3632"/>
        <item x="4161"/>
        <item x="2324"/>
        <item x="4180"/>
        <item x="1659"/>
        <item x="170"/>
        <item x="3202"/>
        <item x="4313"/>
        <item x="2987"/>
        <item x="21"/>
        <item x="955"/>
        <item x="2671"/>
        <item x="559"/>
        <item x="3902"/>
        <item x="4254"/>
        <item x="946"/>
        <item x="1789"/>
        <item x="3114"/>
        <item x="3504"/>
        <item x="1994"/>
        <item x="2478"/>
        <item x="4178"/>
        <item x="1029"/>
        <item x="3015"/>
        <item x="313"/>
        <item x="3163"/>
        <item x="1301"/>
        <item x="3778"/>
        <item x="2197"/>
        <item x="3539"/>
        <item x="4377"/>
        <item x="867"/>
        <item x="2131"/>
        <item x="3793"/>
        <item x="1679"/>
        <item x="951"/>
        <item x="3689"/>
        <item x="3863"/>
        <item x="1526"/>
        <item x="1425"/>
        <item x="4558"/>
        <item x="2847"/>
        <item x="2685"/>
        <item x="1970"/>
        <item x="1008"/>
        <item x="1623"/>
        <item x="3575"/>
        <item x="1903"/>
        <item x="712"/>
        <item x="3502"/>
        <item x="310"/>
        <item x="3646"/>
        <item x="1544"/>
        <item x="1996"/>
        <item x="2219"/>
        <item x="1593"/>
        <item x="1953"/>
        <item x="1628"/>
        <item x="846"/>
        <item x="991"/>
        <item x="2353"/>
        <item x="1382"/>
        <item x="166"/>
        <item x="3473"/>
        <item x="1730"/>
        <item x="2261"/>
        <item x="1625"/>
        <item x="3279"/>
        <item x="3350"/>
        <item x="3056"/>
        <item x="3832"/>
        <item x="3992"/>
        <item x="4"/>
        <item x="3050"/>
        <item x="1955"/>
        <item x="1820"/>
        <item x="680"/>
        <item x="790"/>
        <item x="3812"/>
        <item x="1463"/>
        <item x="429"/>
        <item x="1802"/>
        <item x="3919"/>
        <item x="4188"/>
        <item x="4442"/>
        <item x="2145"/>
        <item x="2567"/>
        <item x="3369"/>
        <item x="2736"/>
        <item x="3072"/>
        <item x="59"/>
        <item x="598"/>
        <item x="3881"/>
        <item x="1680"/>
        <item x="1630"/>
        <item x="525"/>
        <item x="1656"/>
        <item x="3013"/>
        <item x="2930"/>
        <item x="3376"/>
        <item x="3338"/>
        <item x="3424"/>
        <item x="869"/>
        <item x="1558"/>
        <item x="1696"/>
        <item x="3453"/>
        <item x="3201"/>
        <item x="4381"/>
        <item x="567"/>
        <item x="4167"/>
        <item x="2239"/>
        <item x="768"/>
        <item x="560"/>
        <item x="1908"/>
        <item x="2605"/>
        <item x="1449"/>
        <item x="481"/>
        <item x="2537"/>
        <item x="1450"/>
        <item x="2816"/>
        <item x="2963"/>
        <item x="1238"/>
        <item x="2955"/>
        <item x="4457"/>
        <item x="1859"/>
        <item x="4241"/>
        <item x="2165"/>
        <item x="1762"/>
        <item x="2419"/>
        <item x="1844"/>
        <item x="14"/>
        <item x="2622"/>
        <item x="404"/>
        <item x="118"/>
        <item x="2401"/>
        <item x="3673"/>
        <item x="3566"/>
        <item x="2946"/>
        <item x="185"/>
        <item x="586"/>
        <item x="1567"/>
        <item x="574"/>
        <item x="1240"/>
        <item x="795"/>
        <item x="1172"/>
        <item x="2358"/>
        <item x="4277"/>
        <item x="666"/>
        <item x="2590"/>
        <item x="4030"/>
        <item x="110"/>
        <item x="1050"/>
        <item x="3892"/>
        <item x="4132"/>
        <item x="813"/>
        <item x="558"/>
        <item x="3294"/>
        <item x="4325"/>
        <item x="633"/>
        <item x="2148"/>
        <item x="1176"/>
        <item x="2582"/>
        <item x="3981"/>
        <item x="4156"/>
        <item x="4328"/>
        <item x="1886"/>
        <item x="973"/>
        <item x="68"/>
        <item x="1071"/>
        <item x="835"/>
        <item x="3503"/>
        <item x="1744"/>
        <item x="2853"/>
        <item x="563"/>
        <item x="1445"/>
        <item x="3288"/>
        <item x="2187"/>
        <item x="3690"/>
        <item x="3258"/>
        <item x="4290"/>
        <item x="3964"/>
        <item x="317"/>
        <item x="3529"/>
        <item x="2229"/>
        <item x="3939"/>
        <item x="3367"/>
        <item x="650"/>
        <item x="1405"/>
        <item x="2245"/>
        <item x="3885"/>
        <item x="4221"/>
        <item x="3986"/>
        <item x="3310"/>
        <item x="4216"/>
        <item x="301"/>
        <item x="3935"/>
        <item x="296"/>
        <item x="362"/>
        <item x="2251"/>
        <item x="1513"/>
        <item x="4386"/>
        <item x="2011"/>
        <item x="1835"/>
        <item x="4069"/>
        <item x="4571"/>
        <item x="1258"/>
        <item x="3425"/>
        <item x="1737"/>
        <item x="3300"/>
        <item x="1581"/>
        <item x="2777"/>
        <item x="411"/>
        <item x="3525"/>
        <item x="2120"/>
        <item x="2920"/>
        <item x="1539"/>
        <item x="910"/>
        <item x="89"/>
        <item x="364"/>
        <item x="1600"/>
        <item x="4212"/>
        <item x="3726"/>
        <item x="1796"/>
        <item x="256"/>
        <item x="2304"/>
        <item x="543"/>
        <item x="198"/>
        <item x="1725"/>
        <item x="3941"/>
        <item x="4220"/>
        <item x="2491"/>
        <item x="572"/>
        <item x="903"/>
        <item x="1217"/>
        <item x="1603"/>
        <item x="2461"/>
        <item x="2174"/>
        <item x="1476"/>
        <item x="1098"/>
        <item x="142"/>
        <item x="4463"/>
        <item x="3080"/>
        <item x="1666"/>
        <item x="4358"/>
        <item x="3087"/>
        <item x="4388"/>
        <item x="3824"/>
        <item x="72"/>
        <item x="3125"/>
        <item x="3692"/>
        <item x="1132"/>
        <item x="3035"/>
        <item x="3600"/>
        <item x="3290"/>
        <item x="4022"/>
        <item x="2745"/>
        <item x="3121"/>
        <item x="1070"/>
        <item x="3057"/>
        <item x="514"/>
        <item x="3954"/>
        <item x="3973"/>
        <item x="669"/>
        <item x="1062"/>
        <item x="638"/>
        <item x="2646"/>
        <item x="1480"/>
        <item x="246"/>
        <item x="3456"/>
        <item x="3556"/>
        <item x="1761"/>
        <item x="4550"/>
        <item x="2913"/>
        <item x="868"/>
        <item x="1691"/>
        <item x="2291"/>
        <item x="2734"/>
        <item x="3677"/>
        <item x="3634"/>
        <item x="3028"/>
        <item x="2794"/>
        <item x="2314"/>
        <item x="2873"/>
        <item x="2970"/>
        <item x="3098"/>
        <item x="4521"/>
        <item x="1304"/>
        <item x="1920"/>
        <item x="811"/>
        <item x="1591"/>
        <item x="1413"/>
        <item x="261"/>
        <item x="924"/>
        <item x="2315"/>
        <item x="3107"/>
        <item x="1355"/>
        <item x="2117"/>
        <item x="1588"/>
        <item x="729"/>
        <item x="2171"/>
        <item x="3123"/>
        <item x="3311"/>
        <item x="510"/>
        <item x="1219"/>
        <item x="3205"/>
        <item x="2296"/>
        <item x="3591"/>
        <item x="49"/>
        <item x="3207"/>
        <item x="2443"/>
        <item x="3110"/>
        <item x="2252"/>
        <item x="4487"/>
        <item x="2879"/>
        <item x="4408"/>
        <item x="3481"/>
        <item x="2335"/>
        <item x="471"/>
        <item x="2086"/>
        <item x="3755"/>
        <item x="2385"/>
        <item x="408"/>
        <item x="2038"/>
        <item x="3850"/>
        <item x="1506"/>
        <item x="2695"/>
        <item x="1926"/>
        <item x="3506"/>
        <item x="4501"/>
        <item x="2614"/>
        <item x="800"/>
        <item x="1052"/>
        <item x="629"/>
        <item x="306"/>
        <item x="1783"/>
        <item x="2505"/>
        <item x="1046"/>
        <item x="3644"/>
        <item x="1493"/>
        <item x="2370"/>
        <item x="2817"/>
        <item x="1184"/>
        <item x="823"/>
        <item x="1942"/>
        <item x="1178"/>
        <item x="427"/>
        <item x="2910"/>
        <item x="64"/>
        <item x="4485"/>
        <item x="3275"/>
        <item x="2526"/>
        <item x="2805"/>
        <item x="3687"/>
        <item x="4234"/>
        <item x="2143"/>
        <item x="930"/>
        <item x="3752"/>
        <item x="1627"/>
        <item x="2587"/>
        <item x="2204"/>
        <item x="3154"/>
        <item x="1495"/>
        <item x="421"/>
        <item x="1568"/>
        <item x="2405"/>
        <item x="1009"/>
        <item x="2340"/>
        <item x="3849"/>
        <item x="4522"/>
        <item x="1302"/>
        <item x="711"/>
        <item x="2127"/>
        <item x="1379"/>
        <item x="3348"/>
        <item x="855"/>
        <item x="2288"/>
        <item x="3250"/>
        <item x="1007"/>
        <item x="2574"/>
        <item x="1024"/>
        <item x="3627"/>
        <item x="1110"/>
        <item x="436"/>
        <item x="4262"/>
        <item x="2991"/>
        <item x="4517"/>
        <item x="3049"/>
        <item x="1373"/>
        <item x="2694"/>
        <item x="641"/>
        <item x="3326"/>
        <item x="139"/>
        <item x="4469"/>
        <item x="2042"/>
        <item x="1868"/>
        <item x="837"/>
        <item x="480"/>
        <item x="963"/>
        <item x="777"/>
        <item x="2556"/>
        <item x="1985"/>
        <item x="1710"/>
        <item x="577"/>
        <item x="2871"/>
        <item x="2228"/>
        <item x="2264"/>
        <item x="430"/>
        <item x="3370"/>
        <item x="3886"/>
        <item x="1570"/>
        <item x="124"/>
        <item x="3000"/>
        <item x="3273"/>
        <item x="2054"/>
        <item x="4560"/>
        <item x="101"/>
        <item x="517"/>
        <item x="1799"/>
        <item x="2735"/>
        <item x="1633"/>
        <item x="4183"/>
        <item x="2850"/>
        <item x="4083"/>
        <item x="0"/>
        <item x="4470"/>
        <item x="2000"/>
        <item x="1081"/>
        <item x="2774"/>
        <item x="1686"/>
        <item x="131"/>
        <item x="115"/>
        <item x="66"/>
        <item x="1424"/>
        <item x="1849"/>
        <item x="4147"/>
        <item x="1039"/>
        <item x="363"/>
        <item x="2177"/>
        <item x="2524"/>
        <item x="3091"/>
        <item x="1982"/>
        <item x="2508"/>
        <item x="1610"/>
        <item x="4471"/>
        <item x="815"/>
        <item x="2689"/>
        <item x="3334"/>
        <item x="3325"/>
        <item x="1133"/>
        <item x="3228"/>
        <item x="3159"/>
        <item x="1990"/>
        <item x="1223"/>
        <item x="1652"/>
        <item x="2755"/>
        <item x="4440"/>
        <item x="3907"/>
        <item x="2756"/>
        <item x="982"/>
        <item x="3065"/>
        <item x="2256"/>
        <item x="1145"/>
        <item x="1874"/>
        <item x="1288"/>
        <item x="1089"/>
        <item x="2945"/>
        <item x="4319"/>
        <item x="3976"/>
        <item x="2128"/>
        <item x="3774"/>
        <item x="2075"/>
        <item x="4111"/>
        <item x="4060"/>
        <item x="455"/>
        <item x="3669"/>
        <item x="2824"/>
        <item x="852"/>
        <item x="2418"/>
        <item x="2513"/>
        <item x="1375"/>
        <item x="1447"/>
        <item x="975"/>
        <item x="2398"/>
        <item x="3147"/>
        <item x="684"/>
        <item x="1509"/>
        <item x="695"/>
        <item x="2884"/>
        <item x="3848"/>
        <item x="3571"/>
        <item x="1319"/>
        <item x="1073"/>
        <item x="1058"/>
        <item x="4172"/>
        <item x="2099"/>
        <item x="4082"/>
        <item x="3538"/>
        <item x="3148"/>
        <item x="3635"/>
        <item x="2928"/>
        <item x="3574"/>
        <item x="2330"/>
        <item x="964"/>
        <item x="1989"/>
        <item x="4345"/>
        <item x="1681"/>
        <item x="1251"/>
        <item x="1361"/>
        <item x="4211"/>
        <item x="1097"/>
        <item x="2656"/>
        <item x="4257"/>
        <item x="1096"/>
        <item x="998"/>
        <item x="1773"/>
        <item x="2079"/>
        <item x="3815"/>
        <item x="1662"/>
        <item x="2211"/>
        <item x="2859"/>
        <item x="537"/>
        <item x="501"/>
        <item x="3550"/>
        <item x="38"/>
        <item x="3908"/>
        <item x="405"/>
        <item x="1164"/>
        <item x="2516"/>
        <item x="1864"/>
        <item x="2727"/>
        <item x="1123"/>
        <item x="1115"/>
        <item x="2176"/>
        <item x="1402"/>
        <item x="3806"/>
        <item x="1305"/>
        <item x="4250"/>
        <item x="2579"/>
        <item x="4407"/>
        <item x="4093"/>
        <item x="122"/>
        <item x="895"/>
        <item x="201"/>
        <item x="3934"/>
        <item x="2074"/>
        <item x="3029"/>
        <item x="1596"/>
        <item x="3261"/>
        <item x="2894"/>
        <item x="596"/>
        <item x="3763"/>
        <item x="3389"/>
        <item x="4531"/>
        <item x="928"/>
        <item x="3161"/>
        <item x="2480"/>
        <item x="92"/>
        <item x="642"/>
        <item x="931"/>
        <item x="1635"/>
        <item x="4459"/>
        <item x="3024"/>
        <item x="2254"/>
        <item x="1142"/>
        <item x="2144"/>
        <item x="1906"/>
        <item x="4528"/>
        <item x="3803"/>
        <item x="2977"/>
        <item x="4251"/>
        <item x="1824"/>
        <item x="242"/>
        <item x="2354"/>
        <item x="3950"/>
        <item x="693"/>
        <item x="2706"/>
        <item x="4135"/>
        <item x="4392"/>
        <item x="1157"/>
        <item x="3270"/>
        <item x="1905"/>
        <item x="2988"/>
        <item x="3020"/>
        <item x="2310"/>
        <item x="2352"/>
        <item x="1805"/>
        <item x="1065"/>
        <item x="542"/>
        <item x="485"/>
        <item x="1941"/>
        <item x="548"/>
        <item x="3527"/>
        <item x="603"/>
        <item x="3737"/>
        <item x="4514"/>
        <item x="1358"/>
        <item x="1335"/>
        <item x="752"/>
        <item x="1204"/>
        <item x="1698"/>
        <item x="4482"/>
        <item x="4126"/>
        <item x="4118"/>
        <item x="1068"/>
        <item x="4288"/>
        <item x="1415"/>
        <item x="3694"/>
        <item x="4205"/>
        <item x="1320"/>
        <item x="1045"/>
        <item x="2525"/>
        <item x="1748"/>
        <item x="4489"/>
        <item x="1902"/>
        <item x="4148"/>
        <item x="1013"/>
        <item x="667"/>
        <item x="3293"/>
        <item x="4289"/>
        <item x="2236"/>
        <item x="4389"/>
        <item x="2621"/>
        <item x="397"/>
        <item x="3792"/>
        <item x="3280"/>
        <item x="4284"/>
        <item x="1420"/>
        <item x="2337"/>
        <item x="3402"/>
        <item x="1946"/>
        <item x="4202"/>
        <item x="3206"/>
        <item x="2783"/>
        <item x="3274"/>
        <item x="505"/>
        <item x="3607"/>
        <item x="4302"/>
        <item x="862"/>
        <item x="1958"/>
        <item x="2317"/>
        <item x="872"/>
        <item x="4373"/>
        <item x="3541"/>
        <item x="461"/>
        <item x="4217"/>
        <item x="3078"/>
        <item x="1685"/>
        <item x="4353"/>
        <item x="3636"/>
        <item x="4106"/>
        <item x="3765"/>
        <item x="1731"/>
        <item x="4322"/>
        <item x="694"/>
        <item x="1825"/>
        <item x="134"/>
        <item x="4315"/>
        <item x="1565"/>
        <item x="2607"/>
        <item x="1032"/>
        <item x="3319"/>
        <item x="3399"/>
        <item x="3257"/>
        <item x="1669"/>
        <item x="2382"/>
        <item x="1535"/>
        <item x="1189"/>
        <item x="4307"/>
        <item x="1086"/>
        <item x="3993"/>
        <item x="3070"/>
        <item x="3401"/>
        <item x="2960"/>
        <item x="138"/>
        <item x="3860"/>
        <item x="549"/>
        <item x="2016"/>
        <item x="311"/>
        <item x="3748"/>
        <item x="3864"/>
        <item x="4575"/>
        <item x="923"/>
        <item x="2293"/>
        <item x="333"/>
        <item x="1654"/>
        <item x="4127"/>
        <item x="4105"/>
        <item x="2843"/>
        <item x="3296"/>
        <item x="2316"/>
        <item x="4283"/>
        <item x="745"/>
        <item x="944"/>
        <item x="1087"/>
        <item x="2924"/>
        <item x="841"/>
        <item x="965"/>
        <item x="3333"/>
        <item x="3263"/>
        <item x="3356"/>
        <item x="2581"/>
        <item x="3299"/>
        <item x="1599"/>
        <item x="2861"/>
        <item x="302"/>
        <item x="1957"/>
        <item x="2397"/>
        <item x="4011"/>
        <item x="1927"/>
        <item x="129"/>
        <item x="1173"/>
        <item x="1999"/>
        <item x="2901"/>
        <item x="4085"/>
        <item x="3393"/>
        <item x="440"/>
        <item x="1833"/>
        <item x="2565"/>
        <item x="1634"/>
        <item x="4208"/>
        <item x="3889"/>
        <item x="4443"/>
        <item x="1929"/>
        <item x="2375"/>
        <item x="3971"/>
        <item x="4149"/>
        <item x="2381"/>
        <item x="2286"/>
        <item x="3457"/>
        <item x="45"/>
        <item x="632"/>
        <item x="1728"/>
        <item x="3724"/>
        <item x="3264"/>
        <item x="2343"/>
        <item x="15"/>
        <item x="3698"/>
        <item x="2710"/>
        <item x="168"/>
        <item x="3764"/>
        <item x="3339"/>
        <item x="2961"/>
        <item x="2761"/>
        <item x="2483"/>
        <item x="1414"/>
        <item x="3987"/>
        <item x="3217"/>
        <item x="2129"/>
        <item x="3685"/>
        <item x="388"/>
        <item x="1279"/>
        <item x="3729"/>
        <item x="1263"/>
        <item x="3466"/>
        <item x="4185"/>
        <item x="1197"/>
        <item x="2477"/>
        <item x="1391"/>
        <item x="2420"/>
        <item x="422"/>
        <item x="1481"/>
        <item x="1811"/>
        <item x="992"/>
        <item x="1278"/>
        <item x="2344"/>
        <item x="3387"/>
        <item x="573"/>
        <item x="1875"/>
        <item x="1843"/>
        <item x="1697"/>
        <item x="3133"/>
        <item x="661"/>
        <item x="3928"/>
        <item x="448"/>
        <item x="4323"/>
        <item x="1840"/>
        <item x="1636"/>
        <item x="1756"/>
        <item x="1160"/>
        <item x="3198"/>
        <item x="3513"/>
        <item x="2138"/>
        <item x="3930"/>
        <item x="1213"/>
        <item x="802"/>
        <item x="4364"/>
        <item x="4032"/>
        <item x="4197"/>
        <item x="433"/>
        <item x="3316"/>
        <item x="204"/>
        <item x="1838"/>
        <item x="384"/>
        <item x="4494"/>
        <item x="2357"/>
        <item x="2072"/>
        <item x="793"/>
        <item x="432"/>
        <item x="75"/>
        <item x="446"/>
        <item x="948"/>
        <item x="2475"/>
        <item x="2918"/>
        <item x="4031"/>
        <item x="3130"/>
        <item x="2858"/>
        <item x="1281"/>
        <item x="763"/>
        <item x="2396"/>
        <item x="670"/>
        <item x="3204"/>
        <item x="2191"/>
        <item x="1035"/>
        <item x="3859"/>
        <item x="1564"/>
        <item x="1727"/>
        <item x="4495"/>
        <item x="3436"/>
        <item x="976"/>
        <item x="4348"/>
        <item x="2538"/>
        <item x="1332"/>
        <item x="1334"/>
        <item x="2444"/>
        <item x="4174"/>
        <item x="3974"/>
        <item x="4136"/>
        <item x="225"/>
        <item x="2021"/>
        <item x="187"/>
        <item x="3808"/>
        <item x="1274"/>
        <item x="2009"/>
        <item x="4240"/>
        <item x="4539"/>
        <item x="160"/>
        <item x="1348"/>
        <item x="3194"/>
        <item x="4479"/>
        <item x="1873"/>
        <item x="3165"/>
        <item x="3014"/>
        <item x="3385"/>
        <item x="123"/>
        <item x="2147"/>
        <item x="985"/>
        <item x="197"/>
        <item x="1531"/>
        <item x="1490"/>
        <item x="4142"/>
        <item x="1469"/>
        <item x="2199"/>
        <item x="1347"/>
        <item x="541"/>
        <item x="735"/>
        <item x="3572"/>
        <item x="1890"/>
        <item x="54"/>
        <item x="1837"/>
        <item x="3865"/>
        <item x="3406"/>
        <item x="1852"/>
        <item x="4232"/>
        <item x="2097"/>
        <item x="2965"/>
        <item x="4419"/>
        <item x="2645"/>
        <item x="3605"/>
        <item x="1795"/>
        <item x="3139"/>
        <item x="167"/>
        <item x="4565"/>
        <item x="3213"/>
        <item x="2631"/>
        <item x="2522"/>
        <item x="4068"/>
        <item x="3753"/>
        <item x="3680"/>
        <item x="2642"/>
        <item x="3584"/>
        <item x="2780"/>
        <item x="2467"/>
        <item x="960"/>
        <item x="3128"/>
        <item x="2257"/>
        <item x="742"/>
        <item x="627"/>
        <item x="1392"/>
        <item x="1951"/>
        <item x="3508"/>
        <item x="254"/>
        <item x="3277"/>
        <item x="2141"/>
        <item x="2992"/>
        <item x="4411"/>
        <item x="1033"/>
        <item x="989"/>
        <item x="2166"/>
        <item x="1770"/>
        <item x="3160"/>
        <item x="1018"/>
        <item x="2964"/>
        <item x="4422"/>
        <item x="1910"/>
        <item x="4354"/>
        <item x="3776"/>
        <item x="3884"/>
        <item x="1800"/>
        <item x="2098"/>
        <item x="2768"/>
        <item x="3099"/>
        <item x="753"/>
        <item x="3149"/>
        <item x="986"/>
        <item x="4369"/>
        <item x="2272"/>
        <item x="3454"/>
        <item x="265"/>
        <item x="4107"/>
        <item x="4092"/>
        <item x="1342"/>
        <item x="2092"/>
        <item x="2373"/>
        <item x="1453"/>
        <item x="2838"/>
        <item x="2746"/>
        <item x="1949"/>
        <item x="4478"/>
        <item x="3650"/>
        <item x="3305"/>
        <item x="2697"/>
        <item x="4094"/>
        <item x="3120"/>
        <item x="1421"/>
        <item x="3799"/>
        <item x="4309"/>
        <item x="1816"/>
        <item x="1612"/>
        <item x="2886"/>
        <item x="2005"/>
        <item x="127"/>
        <item x="3308"/>
        <item x="2184"/>
        <item x="403"/>
        <item x="1559"/>
        <item x="1550"/>
        <item x="981"/>
        <item x="1909"/>
        <item x="4460"/>
        <item x="2379"/>
        <item x="920"/>
        <item x="2037"/>
        <item x="4050"/>
        <item x="4481"/>
        <item x="4391"/>
        <item x="4173"/>
        <item x="2179"/>
        <item x="2374"/>
        <item x="4078"/>
        <item x="2539"/>
        <item x="4099"/>
        <item x="479"/>
        <item x="1486"/>
        <item x="2937"/>
        <item x="235"/>
        <item x="3873"/>
        <item x="4207"/>
        <item x="4287"/>
        <item x="721"/>
        <item x="460"/>
        <item x="1195"/>
        <item x="2428"/>
        <item x="1830"/>
        <item x="2968"/>
        <item x="2666"/>
        <item x="1465"/>
        <item x="1416"/>
        <item x="1555"/>
        <item x="798"/>
        <item x="4403"/>
        <item x="1245"/>
        <item x="4438"/>
        <item x="4165"/>
        <item x="2210"/>
        <item x="4110"/>
        <item x="2546"/>
        <item x="3961"/>
        <item x="285"/>
        <item x="473"/>
        <item x="2270"/>
        <item x="156"/>
        <item x="65"/>
        <item x="3177"/>
        <item x="1632"/>
        <item x="590"/>
        <item x="779"/>
        <item x="344"/>
        <item x="3697"/>
        <item x="3141"/>
        <item x="207"/>
        <item x="3430"/>
        <item x="4331"/>
        <item x="646"/>
        <item x="739"/>
        <item x="4421"/>
        <item x="1778"/>
        <item x="1403"/>
        <item x="1076"/>
        <item x="3012"/>
        <item x="2687"/>
        <item x="273"/>
        <item x="2922"/>
        <item x="3186"/>
        <item x="4261"/>
        <item x="224"/>
        <item x="3351"/>
        <item x="1237"/>
        <item x="1978"/>
        <item x="952"/>
        <item x="1759"/>
        <item x="2014"/>
        <item x="3880"/>
        <item x="1166"/>
        <item x="3074"/>
        <item x="3144"/>
        <item x="4557"/>
        <item x="1146"/>
        <item x="1622"/>
        <item x="3219"/>
        <item x="4546"/>
        <item x="381"/>
        <item x="1643"/>
        <item x="1785"/>
        <item x="1269"/>
        <item x="1233"/>
        <item x="3303"/>
        <item x="3547"/>
        <item x="2047"/>
        <item x="4337"/>
        <item x="3540"/>
        <item x="2132"/>
        <item x="109"/>
        <item x="1020"/>
        <item x="1939"/>
        <item x="756"/>
        <item x="2063"/>
        <item x="4574"/>
        <item x="2950"/>
        <item x="3095"/>
        <item x="3922"/>
        <item x="3995"/>
        <item x="3226"/>
        <item x="3790"/>
        <item x="2078"/>
        <item x="4000"/>
        <item x="2580"/>
        <item x="3820"/>
        <item x="1165"/>
        <item x="1792"/>
        <item x="1432"/>
        <item x="2598"/>
        <item x="1491"/>
        <item x="3240"/>
        <item x="3408"/>
        <item x="3192"/>
        <item x="309"/>
        <item x="2721"/>
        <item x="4275"/>
        <item x="1719"/>
        <item x="2468"/>
        <item x="358"/>
        <item x="3901"/>
        <item x="1121"/>
        <item x="4451"/>
        <item x="3787"/>
        <item x="701"/>
        <item x="451"/>
        <item x="2096"/>
        <item x="2834"/>
        <item x="3285"/>
        <item x="3882"/>
        <item x="1056"/>
        <item x="3082"/>
        <item x="1306"/>
        <item x="935"/>
        <item x="3668"/>
        <item x="3709"/>
        <item x="3209"/>
        <item x="3728"/>
        <item x="1556"/>
        <item x="3227"/>
        <item x="1034"/>
        <item x="2015"/>
        <item x="2640"/>
        <item x="1962"/>
        <item x="2967"/>
        <item x="3891"/>
        <item x="583"/>
        <item x="2183"/>
        <item x="4511"/>
        <item x="904"/>
        <item x="117"/>
        <item x="1254"/>
        <item x="1511"/>
        <item x="2333"/>
        <item x="2388"/>
        <item x="3001"/>
        <item x="1063"/>
        <item x="3739"/>
        <item x="2747"/>
        <item x="3682"/>
        <item x="1428"/>
        <item x="3083"/>
        <item x="3835"/>
        <item x="375"/>
        <item x="4129"/>
        <item x="4187"/>
        <item x="1371"/>
        <item x="4049"/>
        <item x="4332"/>
        <item x="2680"/>
        <item x="1247"/>
        <item x="1976"/>
        <item x="1232"/>
        <item x="4351"/>
        <item x="1230"/>
        <item x="1378"/>
        <item x="3893"/>
        <item x="2601"/>
        <item x="1714"/>
        <item x="3599"/>
        <item x="291"/>
        <item x="885"/>
        <item x="3492"/>
        <item x="1972"/>
        <item x="911"/>
        <item x="1300"/>
        <item x="1578"/>
        <item x="51"/>
        <item x="4427"/>
        <item x="748"/>
        <item x="2105"/>
        <item x="1515"/>
        <item x="1701"/>
        <item x="1337"/>
        <item x="4122"/>
        <item x="801"/>
        <item x="2033"/>
        <item x="3167"/>
        <item x="3663"/>
        <item x="3372"/>
        <item x="3190"/>
        <item x="2943"/>
        <item x="1895"/>
        <item x="23"/>
        <item x="2841"/>
        <item x="1228"/>
        <item x="2890"/>
        <item x="509"/>
        <item x="1896"/>
        <item x="1695"/>
        <item x="1135"/>
        <item x="1401"/>
        <item x="591"/>
        <item x="1193"/>
        <item x="144"/>
        <item x="1693"/>
        <item x="1739"/>
        <item x="3940"/>
        <item x="2332"/>
        <item x="3071"/>
        <item x="2806"/>
        <item x="3825"/>
        <item x="2898"/>
        <item x="1646"/>
        <item x="3674"/>
        <item x="2297"/>
        <item x="2767"/>
        <item x="4402"/>
        <item x="2280"/>
        <item x="2060"/>
        <item x="1111"/>
        <item x="2122"/>
        <item x="221"/>
        <item x="1015"/>
        <item x="3535"/>
        <item x="861"/>
        <item x="4150"/>
        <item x="1329"/>
        <item x="2454"/>
        <item x="1275"/>
        <item x="1419"/>
        <item x="4101"/>
        <item x="3411"/>
        <item x="601"/>
        <item x="1474"/>
        <item x="3158"/>
        <item x="3211"/>
        <item x="1541"/>
        <item x="1552"/>
        <item x="4052"/>
        <item x="4239"/>
        <item x="3955"/>
        <item x="494"/>
        <item x="3449"/>
        <item x="4572"/>
        <item x="3079"/>
        <item x="2479"/>
        <item x="2216"/>
        <item x="2103"/>
        <item x="316"/>
        <item x="1464"/>
        <item x="569"/>
        <item x="776"/>
        <item x="4544"/>
        <item x="1353"/>
        <item x="3732"/>
        <item x="4301"/>
        <item x="3307"/>
        <item x="2438"/>
        <item x="4017"/>
        <item x="1554"/>
        <item x="724"/>
        <item x="4190"/>
        <item x="176"/>
        <item x="2181"/>
        <item x="3946"/>
        <item x="1847"/>
        <item x="2667"/>
        <item x="3797"/>
        <item x="4356"/>
        <item x="3234"/>
        <item x="3172"/>
        <item x="3340"/>
        <item x="2243"/>
        <item x="2690"/>
        <item x="85"/>
        <item x="1606"/>
        <item x="1200"/>
        <item x="2799"/>
        <item x="4075"/>
        <item x="2593"/>
        <item x="840"/>
        <item x="2939"/>
        <item x="4432"/>
        <item x="1720"/>
        <item x="1611"/>
        <item x="32"/>
        <item x="1004"/>
        <item x="1517"/>
        <item x="499"/>
        <item x="1871"/>
        <item x="3178"/>
        <item x="3062"/>
        <item x="1745"/>
        <item x="1940"/>
        <item x="1777"/>
        <item x="2414"/>
        <item x="3220"/>
        <item x="2163"/>
        <item x="4114"/>
        <item x="4034"/>
        <item x="2361"/>
        <item x="1395"/>
        <item x="2080"/>
        <item x="3361"/>
        <item x="1485"/>
        <item x="1722"/>
        <item x="555"/>
        <item x="442"/>
        <item x="3652"/>
        <item x="878"/>
        <item x="891"/>
        <item x="2320"/>
        <item x="2377"/>
        <item x="2500"/>
        <item x="2926"/>
        <item x="4286"/>
        <item x="796"/>
        <item x="4555"/>
        <item x="1314"/>
        <item x="4194"/>
        <item x="3061"/>
        <item x="4015"/>
        <item x="2306"/>
        <item x="4140"/>
        <item x="1126"/>
        <item x="11"/>
        <item x="3184"/>
        <item x="1997"/>
        <item x="3366"/>
        <item x="4355"/>
        <item x="888"/>
        <item x="3359"/>
        <item x="3218"/>
        <item x="1842"/>
        <item x="1682"/>
        <item x="4472"/>
        <item x="3313"/>
        <item x="1983"/>
        <item x="150"/>
        <item x="508"/>
        <item x="2273"/>
        <item x="3834"/>
        <item x="2250"/>
        <item x="4524"/>
        <item x="2025"/>
        <item x="3011"/>
        <item x="2300"/>
        <item x="4414"/>
        <item x="2001"/>
        <item x="1466"/>
        <item x="744"/>
        <item x="496"/>
        <item x="3998"/>
        <item x="2102"/>
        <item x="3323"/>
        <item x="3040"/>
        <item x="410"/>
        <item x="4512"/>
        <item x="370"/>
        <item x="1502"/>
        <item x="40"/>
        <item x="2380"/>
        <item x="2341"/>
        <item x="4361"/>
        <item x="2290"/>
        <item x="3241"/>
        <item x="1084"/>
        <item x="182"/>
        <item x="320"/>
        <item x="369"/>
        <item x="3960"/>
        <item x="1021"/>
        <item x="3045"/>
        <item x="3861"/>
        <item x="2470"/>
        <item x="651"/>
        <item x="91"/>
        <item x="2934"/>
        <item x="2107"/>
        <item x="1508"/>
        <item x="319"/>
        <item x="1640"/>
        <item x="789"/>
        <item x="665"/>
        <item x="4406"/>
        <item x="4387"/>
        <item x="2407"/>
        <item x="3616"/>
        <item x="1645"/>
        <item x="3888"/>
        <item x="2476"/>
        <item x="4226"/>
        <item x="2632"/>
        <item x="4468"/>
        <item x="1930"/>
        <item x="4146"/>
        <item x="3090"/>
        <item x="4450"/>
        <item x="454"/>
        <item x="2993"/>
        <item x="1674"/>
        <item x="71"/>
        <item x="836"/>
        <item x="1455"/>
        <item x="2956"/>
        <item x="1221"/>
        <item x="2570"/>
        <item x="1159"/>
        <item x="3073"/>
        <item x="2106"/>
        <item x="4464"/>
        <item x="4181"/>
        <item x="1602"/>
        <item x="304"/>
        <item x="3867"/>
        <item x="1000"/>
        <item x="3720"/>
        <item x="830"/>
        <item x="2274"/>
        <item x="3357"/>
        <item x="1350"/>
        <item x="2248"/>
        <item x="3171"/>
        <item x="1746"/>
        <item x="1688"/>
        <item x="1187"/>
        <item x="2624"/>
        <item x="3499"/>
        <item x="4256"/>
        <item x="1735"/>
        <item x="824"/>
        <item x="5"/>
        <item x="516"/>
        <item x="3336"/>
        <item x="673"/>
        <item x="2312"/>
        <item x="3423"/>
        <item x="978"/>
        <item x="909"/>
        <item x="1869"/>
        <item x="241"/>
        <item x="372"/>
        <item x="4300"/>
        <item x="3639"/>
        <item x="2990"/>
        <item x="4515"/>
        <item x="3621"/>
        <item x="3382"/>
        <item x="2866"/>
        <item x="1765"/>
        <item x="874"/>
        <item x="279"/>
        <item x="244"/>
        <item x="2789"/>
        <item x="2154"/>
        <item x="2636"/>
        <item x="1609"/>
        <item x="3522"/>
        <item x="1113"/>
        <item x="267"/>
        <item x="3403"/>
        <item x="1293"/>
        <item x="939"/>
        <item x="1839"/>
        <item x="353"/>
        <item x="3982"/>
        <item x="1448"/>
        <item x="228"/>
        <item x="3438"/>
        <item x="2159"/>
        <item x="2081"/>
        <item x="1092"/>
        <item x="488"/>
        <item x="1822"/>
        <item x="1947"/>
        <item x="1498"/>
        <item x="4357"/>
        <item x="3317"/>
        <item x="2402"/>
        <item x="4144"/>
        <item x="3943"/>
        <item x="1753"/>
        <item x="3106"/>
        <item x="1549"/>
        <item x="2812"/>
        <item x="754"/>
        <item x="787"/>
        <item x="2915"/>
        <item x="1525"/>
        <item x="1112"/>
        <item x="3463"/>
        <item x="3773"/>
        <item x="3362"/>
        <item x="2709"/>
        <item x="2285"/>
        <item x="4095"/>
        <item x="4124"/>
        <item x="1038"/>
        <item x="1848"/>
        <item x="1344"/>
        <item x="3561"/>
        <item x="444"/>
        <item x="1185"/>
        <item x="214"/>
        <item x="426"/>
        <item x="1161"/>
        <item x="3018"/>
        <item x="2082"/>
        <item x="2421"/>
        <item x="1604"/>
        <item x="3784"/>
        <item x="467"/>
        <item x="533"/>
        <item x="772"/>
        <item x="1303"/>
        <item x="3222"/>
        <item x="443"/>
        <item x="2717"/>
        <item x="760"/>
        <item x="4338"/>
        <item x="4465"/>
        <item x="2378"/>
        <item x="120"/>
        <item x="531"/>
        <item x="3143"/>
        <item x="3533"/>
        <item x="1817"/>
        <item x="1291"/>
        <item x="699"/>
        <item x="2779"/>
        <item x="2327"/>
        <item x="463"/>
        <item x="4199"/>
        <item x="1444"/>
        <item x="2493"/>
        <item x="4258"/>
        <item x="4566"/>
        <item x="2637"/>
        <item x="4502"/>
        <item x="1808"/>
        <item x="3477"/>
        <item x="702"/>
        <item x="2026"/>
        <item x="2713"/>
        <item x="3511"/>
        <item x="95"/>
        <item x="2077"/>
        <item x="4424"/>
        <item x="588"/>
        <item x="1687"/>
        <item x="2628"/>
        <item x="2711"/>
        <item x="3405"/>
        <item x="820"/>
        <item x="270"/>
        <item x="1499"/>
        <item x="209"/>
        <item x="1277"/>
        <item x="2759"/>
        <item x="3620"/>
        <item x="3576"/>
        <item x="2844"/>
        <item x="1101"/>
        <item x="1454"/>
        <item x="3262"/>
        <item x="4305"/>
        <item x="2326"/>
        <item x="4070"/>
        <item x="3010"/>
        <item x="3903"/>
        <item x="3318"/>
        <item x="2927"/>
        <item x="2730"/>
        <item x="2458"/>
        <item x="773"/>
        <item x="3007"/>
        <item x="1644"/>
        <item x="3254"/>
        <item x="2429"/>
        <item x="534"/>
        <item x="1819"/>
        <item x="1215"/>
        <item x="3846"/>
        <item x="778"/>
        <item x="3309"/>
        <item x="4006"/>
        <item x="933"/>
        <item x="2997"/>
        <item x="2737"/>
        <item x="1488"/>
        <item x="1010"/>
        <item x="1882"/>
        <item x="3800"/>
        <item x="2334"/>
        <item x="379"/>
        <item x="4396"/>
        <item x="4480"/>
        <item x="2750"/>
        <item x="2050"/>
        <item x="884"/>
        <item x="1162"/>
        <item x="4568"/>
        <item x="3501"/>
        <item x="148"/>
        <item x="2409"/>
        <item x="743"/>
        <item x="526"/>
        <item x="3549"/>
        <item x="1351"/>
        <item x="2674"/>
        <item x="2520"/>
        <item x="3918"/>
        <item x="3179"/>
        <item x="929"/>
        <item x="833"/>
        <item x="69"/>
        <item x="2725"/>
        <item x="2359"/>
        <item x="2644"/>
        <item x="705"/>
        <item x="3958"/>
        <item x="1129"/>
        <item x="3672"/>
        <item x="4541"/>
        <item x="4125"/>
        <item x="4200"/>
        <item x="2870"/>
        <item x="1078"/>
        <item x="2743"/>
        <item x="3216"/>
        <item x="2200"/>
        <item x="2104"/>
        <item x="1027"/>
        <item x="4128"/>
        <item x="2999"/>
        <item x="1053"/>
        <item x="2947"/>
        <item x="540"/>
        <item x="338"/>
        <item x="2495"/>
        <item x="111"/>
        <item x="3703"/>
        <item x="2394"/>
        <item x="215"/>
        <item x="34"/>
        <item x="1715"/>
        <item x="511"/>
        <item x="4259"/>
        <item x="3656"/>
        <item x="2657"/>
        <item x="1181"/>
        <item x="1410"/>
        <item x="825"/>
        <item x="2891"/>
        <item x="529"/>
        <item x="1067"/>
        <item x="2795"/>
        <item x="2700"/>
        <item x="3289"/>
        <item x="3235"/>
        <item x="53"/>
        <item x="141"/>
        <item x="4164"/>
        <item x="1190"/>
        <item x="3038"/>
        <item x="2595"/>
        <item x="2654"/>
        <item x="1388"/>
        <item x="3983"/>
        <item x="321"/>
        <item x="2880"/>
        <item x="3076"/>
        <item x="3016"/>
        <item x="2521"/>
        <item x="4344"/>
        <item x="3155"/>
        <item x="1398"/>
        <item x="1724"/>
        <item x="3952"/>
        <item x="1138"/>
        <item x="4192"/>
        <item x="2201"/>
        <item x="2220"/>
        <item x="2639"/>
        <item x="3170"/>
        <item x="1239"/>
        <item x="3844"/>
        <item x="1130"/>
        <item x="4378"/>
        <item x="4513"/>
        <item x="1653"/>
        <item x="4547"/>
        <item x="4405"/>
        <item x="272"/>
        <item x="675"/>
        <item x="995"/>
        <item x="78"/>
        <item x="916"/>
        <item x="3932"/>
        <item x="634"/>
        <item x="415"/>
        <item x="282"/>
        <item x="385"/>
        <item x="4223"/>
        <item x="2519"/>
        <item x="1411"/>
        <item x="856"/>
        <item x="3794"/>
        <item x="1856"/>
        <item x="1286"/>
        <item x="360"/>
        <item x="2592"/>
        <item x="35"/>
        <item x="4213"/>
        <item x="3298"/>
        <item x="3931"/>
        <item x="1672"/>
        <item x="1733"/>
        <item x="727"/>
        <item x="1370"/>
        <item x="3483"/>
        <item x="1814"/>
        <item x="1577"/>
        <item x="3912"/>
        <item x="3542"/>
        <item x="103"/>
        <item x="269"/>
        <item x="4497"/>
        <item x="696"/>
        <item x="2052"/>
        <item x="1406"/>
        <item x="2796"/>
        <item x="709"/>
        <item x="466"/>
        <item x="4041"/>
        <item x="4057"/>
        <item x="845"/>
        <item x="4177"/>
        <item x="734"/>
        <item x="2489"/>
        <item x="423"/>
        <item x="3030"/>
        <item x="1148"/>
        <item x="1069"/>
        <item x="493"/>
        <item x="4510"/>
        <item x="2116"/>
        <item x="3039"/>
        <item x="2307"/>
        <item x="1779"/>
        <item x="2448"/>
        <item x="3069"/>
        <item x="630"/>
        <item x="4304"/>
        <item x="2071"/>
        <item x="1713"/>
        <item x="4012"/>
        <item x="472"/>
        <item x="3866"/>
        <item x="3276"/>
        <item x="3814"/>
        <item x="4352"/>
        <item x="3609"/>
        <item x="4066"/>
        <item x="2825"/>
        <item x="3458"/>
        <item x="1614"/>
        <item x="2740"/>
        <item x="161"/>
        <item x="3878"/>
        <item x="4024"/>
        <item x="325"/>
        <item x="3168"/>
        <item x="3164"/>
        <item x="842"/>
        <item x="1806"/>
        <item x="532"/>
        <item x="565"/>
        <item x="3716"/>
        <item x="2591"/>
        <item x="1321"/>
        <item x="3760"/>
        <item x="4158"/>
        <item x="1475"/>
        <item x="2803"/>
        <item x="1772"/>
        <item x="3745"/>
        <item x="343"/>
        <item x="3331"/>
        <item x="2161"/>
        <item x="2095"/>
        <item x="2863"/>
        <item x="1918"/>
        <item x="720"/>
        <item x="4077"/>
        <item x="3951"/>
        <item x="2625"/>
        <item x="4329"/>
        <item x="4231"/>
        <item x="530"/>
        <item x="3528"/>
        <item x="2504"/>
        <item x="486"/>
        <item x="1803"/>
        <item x="4025"/>
        <item x="3914"/>
        <item x="759"/>
        <item x="3962"/>
        <item x="2638"/>
        <item x="3108"/>
        <item x="2787"/>
        <item x="183"/>
        <item x="4179"/>
        <item x="3312"/>
        <item x="977"/>
        <item x="2338"/>
        <item x="610"/>
        <item x="2198"/>
        <item x="972"/>
        <item x="3027"/>
        <item x="4437"/>
        <item x="2854"/>
        <item x="2172"/>
        <item x="3991"/>
        <item x="2962"/>
        <item x="2302"/>
        <item x="3088"/>
        <item x="3836"/>
        <item x="2032"/>
        <item x="2678"/>
        <item x="1904"/>
        <item x="3649"/>
        <item x="243"/>
        <item x="3768"/>
        <item x="3415"/>
        <item x="3395"/>
        <item x="2925"/>
        <item x="1678"/>
        <item x="3826"/>
        <item x="3215"/>
        <item x="994"/>
        <item x="1876"/>
        <item x="1521"/>
        <item x="2820"/>
        <item x="2427"/>
        <item x="4311"/>
        <item x="566"/>
        <item x="2707"/>
        <item x="2887"/>
        <item x="4486"/>
        <item x="3150"/>
        <item x="3434"/>
        <item x="2149"/>
        <item x="4218"/>
        <item x="585"/>
        <item x="2837"/>
        <item x="2372"/>
        <item x="1676"/>
        <item x="2984"/>
        <item x="3771"/>
        <item x="2786"/>
        <item x="1639"/>
        <item x="2112"/>
        <item x="4040"/>
        <item x="1692"/>
        <item x="3278"/>
        <item x="2091"/>
        <item x="1409"/>
        <item x="1077"/>
        <item x="2002"/>
        <item x="1114"/>
        <item x="4059"/>
        <item x="4103"/>
        <item x="674"/>
        <item x="140"/>
        <item x="3898"/>
        <item x="714"/>
        <item x="4563"/>
        <item x="2156"/>
        <item x="1605"/>
        <item x="1520"/>
        <item x="3579"/>
        <item x="1519"/>
        <item x="2708"/>
        <item x="82"/>
        <item x="327"/>
        <item x="93"/>
        <item x="733"/>
        <item x="2872"/>
        <item x="626"/>
        <item x="1105"/>
        <item x="3654"/>
        <item x="2301"/>
        <item x="3887"/>
        <item x="3332"/>
        <item x="1049"/>
        <item x="829"/>
        <item x="1716"/>
        <item x="765"/>
        <item x="1543"/>
        <item x="3203"/>
        <item x="3736"/>
        <item x="1387"/>
        <item x="1143"/>
        <item x="2399"/>
        <item x="3137"/>
        <item x="2757"/>
        <item x="377"/>
        <item x="1236"/>
        <item x="953"/>
        <item x="4537"/>
        <item x="2528"/>
        <item x="671"/>
        <item x="2659"/>
        <item x="2663"/>
        <item x="1504"/>
        <item x="2350"/>
        <item x="4214"/>
        <item x="2916"/>
        <item x="4002"/>
        <item x="1797"/>
        <item x="3051"/>
        <item x="2653"/>
        <item x="2446"/>
        <item x="79"/>
        <item x="1442"/>
        <item x="119"/>
        <item x="3883"/>
        <item x="462"/>
        <item x="4291"/>
        <item x="2643"/>
        <item x="56"/>
        <item x="1763"/>
        <item x="3963"/>
        <item x="4327"/>
        <item x="3543"/>
        <item x="2043"/>
        <item x="1754"/>
        <item x="3306"/>
        <item x="259"/>
        <item x="1137"/>
        <item x="1776"/>
        <item x="4029"/>
        <item x="495"/>
        <item x="2921"/>
        <item x="4509"/>
        <item x="1417"/>
        <item x="1186"/>
        <item x="1307"/>
        <item x="2563"/>
        <item x="3518"/>
        <item x="3191"/>
        <item x="1352"/>
        <item x="2652"/>
        <item x="4209"/>
        <item x="417"/>
        <item x="2683"/>
        <item x="1287"/>
        <item x="4080"/>
        <item x="2449"/>
        <item x="87"/>
        <item x="2206"/>
        <item x="2764"/>
        <item x="382"/>
        <item x="582"/>
        <item x="3548"/>
        <item x="2168"/>
        <item x="897"/>
        <item x="3302"/>
        <item x="445"/>
        <item x="489"/>
        <item x="283"/>
        <item x="870"/>
        <item x="1919"/>
        <item x="4535"/>
        <item x="2897"/>
        <item x="2170"/>
        <item x="1738"/>
        <item x="2827"/>
        <item x="3341"/>
        <item x="2776"/>
        <item x="2323"/>
        <item x="644"/>
        <item x="3486"/>
        <item x="528"/>
        <item x="328"/>
        <item x="2813"/>
        <item x="3614"/>
        <item x="1091"/>
        <item x="1573"/>
        <item x="2331"/>
        <item x="2292"/>
        <item x="4266"/>
        <item x="312"/>
        <item x="2369"/>
        <item x="3433"/>
        <item x="1690"/>
        <item x="2801"/>
        <item x="1631"/>
        <item x="2013"/>
        <item x="2459"/>
        <item x="3595"/>
        <item x="105"/>
        <item x="2124"/>
        <item x="1845"/>
        <item x="2056"/>
        <item x="2271"/>
        <item x="4308"/>
        <item x="1641"/>
        <item x="4133"/>
        <item x="740"/>
        <item x="3066"/>
        <item x="728"/>
        <item x="400"/>
        <item x="3967"/>
        <item x="3435"/>
        <item x="1769"/>
        <item x="3727"/>
        <item x="1928"/>
        <item x="2119"/>
        <item x="307"/>
        <item x="3659"/>
        <item x="3157"/>
        <item x="2447"/>
        <item x="2942"/>
        <item x="990"/>
        <item x="2874"/>
        <item x="2242"/>
        <item x="2720"/>
        <item x="3761"/>
        <item x="1354"/>
        <item x="3059"/>
        <item x="4466"/>
        <item x="898"/>
        <item x="1721"/>
        <item x="4297"/>
        <item x="83"/>
        <item x="3046"/>
        <item x="1188"/>
        <item x="376"/>
        <item x="934"/>
        <item x="607"/>
        <item x="3601"/>
        <item x="4097"/>
        <item x="3363"/>
        <item x="3879"/>
        <item x="434"/>
        <item x="1260"/>
        <item x="4279"/>
        <item x="4074"/>
        <item x="2391"/>
        <item x="393"/>
        <item x="1167"/>
        <item x="2630"/>
        <item x="4268"/>
        <item x="2704"/>
        <item x="2842"/>
        <item x="2298"/>
        <item x="3657"/>
        <item x="2807"/>
        <item x="4380"/>
        <item x="42"/>
        <item x="3872"/>
        <item x="4473"/>
        <item x="3706"/>
        <item x="2376"/>
        <item x="2572"/>
        <item x="1774"/>
        <item x="4394"/>
        <item x="3980"/>
        <item x="100"/>
        <item x="974"/>
        <item x="2544"/>
        <item x="2151"/>
        <item x="3129"/>
        <item x="2998"/>
        <item x="4198"/>
        <item x="2113"/>
        <item x="4276"/>
        <item x="2230"/>
        <item x="2826"/>
        <item x="76"/>
        <item x="4483"/>
        <item x="3871"/>
        <item x="336"/>
        <item x="3224"/>
        <item x="2194"/>
        <item x="958"/>
        <item x="4155"/>
        <item x="2651"/>
        <item x="3112"/>
        <item x="606"/>
        <item x="2362"/>
        <item x="3517"/>
        <item x="303"/>
        <item x="3712"/>
        <item x="1530"/>
        <item x="3671"/>
        <item x="3945"/>
        <item x="1916"/>
        <item x="3743"/>
        <item x="1755"/>
        <item x="3933"/>
        <item x="3156"/>
        <item x="2496"/>
        <item x="4383"/>
        <item x="3475"/>
        <item x="3100"/>
        <item x="4169"/>
        <item x="452"/>
        <item x="4543"/>
        <item x="1956"/>
        <item x="3381"/>
        <item x="4399"/>
        <item x="1766"/>
        <item x="4400"/>
        <item x="3530"/>
        <item x="2342"/>
        <item x="1322"/>
        <item x="2225"/>
        <item x="2692"/>
        <item x="4159"/>
        <item x="2279"/>
        <item x="3500"/>
        <item x="391"/>
        <item x="1831"/>
        <item x="1477"/>
        <item x="3136"/>
        <item x="3378"/>
        <item x="1988"/>
        <item x="4342"/>
        <item x="2249"/>
        <item x="886"/>
        <item x="2207"/>
        <item x="3063"/>
        <item x="2715"/>
        <item x="2266"/>
        <item x="1471"/>
        <item x="3200"/>
        <item x="2958"/>
        <item x="2435"/>
        <item x="1290"/>
        <item x="163"/>
        <item x="2222"/>
        <item x="191"/>
        <item x="3875"/>
        <item x="552"/>
        <item x="794"/>
        <item x="4153"/>
        <item x="2417"/>
        <item x="3582"/>
        <item x="1540"/>
        <item x="268"/>
        <item x="3618"/>
        <item x="880"/>
        <item x="1229"/>
        <item x="2944"/>
        <item x="4233"/>
        <item x="4260"/>
        <item x="3747"/>
        <item x="1104"/>
        <item x="2007"/>
        <item x="2223"/>
        <item x="2040"/>
        <item x="1496"/>
        <item x="1948"/>
        <item x="4359"/>
        <item x="368"/>
        <item x="1870"/>
        <item x="99"/>
        <item x="2233"/>
        <item x="4263"/>
        <item x="2798"/>
        <item x="3593"/>
        <item x="762"/>
        <item x="2562"/>
        <item x="1752"/>
        <item x="3610"/>
        <item x="482"/>
        <item x="2227"/>
        <item x="784"/>
        <item x="2065"/>
        <item x="3558"/>
        <item x="1587"/>
        <item x="2514"/>
        <item x="624"/>
        <item x="4236"/>
        <item x="349"/>
        <item x="249"/>
        <item x="1891"/>
        <item x="2465"/>
        <item x="48"/>
        <item x="1437"/>
        <item x="2810"/>
        <item x="255"/>
        <item x="173"/>
        <item x="2541"/>
        <item x="1991"/>
        <item x="4016"/>
        <item x="3707"/>
        <item x="1884"/>
        <item x="3267"/>
        <item x="16"/>
        <item x="3505"/>
        <item x="409"/>
        <item x="1483"/>
        <item x="692"/>
        <item x="2919"/>
        <item x="3047"/>
        <item x="4349"/>
        <item x="4001"/>
        <item x="281"/>
        <item x="2136"/>
        <item x="719"/>
        <item x="3751"/>
        <item x="2114"/>
        <item x="3679"/>
        <item x="3913"/>
        <item x="1149"/>
        <item x="622"/>
        <item x="4081"/>
        <item x="2347"/>
        <item x="478"/>
        <item x="799"/>
        <item x="882"/>
        <item x="147"/>
        <item x="3822"/>
        <item x="137"/>
        <item x="3043"/>
        <item x="853"/>
        <item x="2703"/>
        <item x="3092"/>
        <item x="2821"/>
        <item x="2975"/>
        <item x="2126"/>
        <item x="4228"/>
        <item x="1205"/>
        <item x="211"/>
        <item x="3523"/>
        <item x="3058"/>
        <item x="4219"/>
        <item x="2533"/>
        <item x="640"/>
        <item x="2718"/>
        <item x="4137"/>
        <item x="1992"/>
        <item x="1487"/>
        <item x="3802"/>
        <item x="2831"/>
        <item x="346"/>
        <item x="2902"/>
        <item x="2518"/>
        <item x="4160"/>
        <item x="2319"/>
        <item x="2258"/>
        <item x="1404"/>
        <item x="3994"/>
        <item x="1935"/>
        <item x="3862"/>
        <item x="2212"/>
        <item x="3770"/>
        <item x="2510"/>
        <item x="3482"/>
        <item x="1292"/>
        <item x="354"/>
        <item x="1952"/>
        <item x="716"/>
        <item x="1031"/>
        <item x="39"/>
        <item t="default"/>
      </items>
    </pivotField>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items count="5">
        <item x="1"/>
        <item x="3"/>
        <item x="2"/>
        <item x="0"/>
        <item t="default"/>
      </items>
    </pivotField>
    <pivotField showAll="0"/>
    <pivotField dataField="1" showAll="0"/>
    <pivotField showAll="0"/>
    <pivotField showAll="0"/>
    <pivotField showAll="0"/>
    <pivotField showAll="0"/>
  </pivotFields>
  <rowFields count="1">
    <field x="1"/>
  </rowFields>
  <rowItems count="11">
    <i>
      <x v="17"/>
    </i>
    <i>
      <x v="16"/>
    </i>
    <i>
      <x v="33"/>
    </i>
    <i>
      <x v="30"/>
    </i>
    <i>
      <x v="28"/>
    </i>
    <i>
      <x v="23"/>
    </i>
    <i>
      <x v="32"/>
    </i>
    <i>
      <x v="7"/>
    </i>
    <i>
      <x v="15"/>
    </i>
    <i>
      <x v="19"/>
    </i>
    <i t="grand">
      <x/>
    </i>
  </rowItems>
  <colItems count="1">
    <i/>
  </colItems>
  <dataFields count="1">
    <dataField name="Property Lost" fld="21" baseField="1" baseItem="17" numFmtId="165"/>
  </dataFields>
  <formats count="1">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7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CBAA14-3A1E-4633-AE27-07D9EE17B086}" name="PivotTable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rowHeaderCaption="District">
  <location ref="W8:X13" firstHeaderRow="1" firstDataRow="1" firstDataCol="1"/>
  <pivotFields count="26">
    <pivotField dataField="1" showAll="0"/>
    <pivotField showAll="0">
      <items count="36">
        <item m="1" x="33"/>
        <item m="1" x="31"/>
        <item m="1" x="30"/>
        <item m="1" x="34"/>
        <item m="1" x="32"/>
        <item x="12"/>
        <item x="10"/>
        <item x="11"/>
        <item x="16"/>
        <item x="24"/>
        <item x="27"/>
        <item x="3"/>
        <item x="7"/>
        <item x="15"/>
        <item x="26"/>
        <item x="2"/>
        <item x="6"/>
        <item x="20"/>
        <item x="19"/>
        <item x="9"/>
        <item x="13"/>
        <item x="18"/>
        <item x="0"/>
        <item x="23"/>
        <item x="5"/>
        <item x="22"/>
        <item x="28"/>
        <item x="1"/>
        <item x="4"/>
        <item x="25"/>
        <item x="17"/>
        <item x="29"/>
        <item x="8"/>
        <item x="14"/>
        <item x="21"/>
        <item t="default"/>
      </items>
    </pivotField>
    <pivotField showAll="0">
      <items count="11">
        <item x="1"/>
        <item x="3"/>
        <item x="5"/>
        <item x="2"/>
        <item x="6"/>
        <item x="9"/>
        <item x="7"/>
        <item x="4"/>
        <item x="0"/>
        <item x="8"/>
        <item t="default"/>
      </items>
    </pivotField>
    <pivotField showAll="0"/>
    <pivotField showAll="0"/>
    <pivotField showAll="0"/>
    <pivotField showAll="0">
      <items count="9">
        <item x="4"/>
        <item x="6"/>
        <item x="1"/>
        <item x="2"/>
        <item x="0"/>
        <item x="3"/>
        <item x="5"/>
        <item x="7"/>
        <item t="default"/>
      </items>
    </pivotField>
    <pivotField showAll="0">
      <items count="4577">
        <item x="1981"/>
        <item x="2951"/>
        <item x="4498"/>
        <item x="366"/>
        <item x="726"/>
        <item x="2769"/>
        <item x="954"/>
        <item x="2235"/>
        <item x="1569"/>
        <item x="503"/>
        <item x="126"/>
        <item x="2268"/>
        <item x="3655"/>
        <item x="4540"/>
        <item x="1576"/>
        <item x="3798"/>
        <item x="4491"/>
        <item x="817"/>
        <item x="2246"/>
        <item x="380"/>
        <item x="4499"/>
        <item x="1088"/>
        <item x="3516"/>
        <item x="1333"/>
        <item x="3838"/>
        <item x="414"/>
        <item x="1338"/>
        <item x="893"/>
        <item x="1118"/>
        <item x="2792"/>
        <item x="2862"/>
        <item x="1198"/>
        <item x="1047"/>
        <item x="1212"/>
        <item x="2647"/>
        <item x="3581"/>
        <item x="1054"/>
        <item x="22"/>
        <item x="2808"/>
        <item x="2994"/>
        <item x="2748"/>
        <item x="849"/>
        <item x="2433"/>
        <item x="679"/>
        <item x="3917"/>
        <item x="915"/>
        <item x="3562"/>
        <item x="2957"/>
        <item x="3536"/>
        <item x="2018"/>
        <item x="2948"/>
        <item x="3666"/>
        <item x="3899"/>
        <item x="987"/>
        <item x="2742"/>
        <item x="4225"/>
        <item x="3432"/>
        <item x="1663"/>
        <item x="3414"/>
        <item x="3759"/>
        <item x="1563"/>
        <item x="1059"/>
        <item x="3598"/>
        <item x="2784"/>
        <item x="396"/>
        <item x="2865"/>
        <item x="3554"/>
        <item x="3284"/>
        <item x="3260"/>
        <item x="4113"/>
        <item x="2823"/>
        <item x="2532"/>
        <item x="858"/>
        <item x="3037"/>
        <item x="1372"/>
        <item x="4430"/>
        <item x="2744"/>
        <item x="1163"/>
        <item x="266"/>
        <item x="1208"/>
        <item x="4484"/>
        <item x="2392"/>
        <item x="3295"/>
        <item x="3146"/>
        <item x="614"/>
        <item x="2885"/>
        <item x="2059"/>
        <item x="3785"/>
        <item x="464"/>
        <item x="1468"/>
        <item x="1280"/>
        <item x="1523"/>
        <item x="3821"/>
        <item x="437"/>
        <item x="143"/>
        <item x="4189"/>
        <item x="2606"/>
        <item x="2003"/>
        <item x="1389"/>
        <item x="1331"/>
        <item x="3271"/>
        <item x="357"/>
        <item x="4051"/>
        <item x="3515"/>
        <item x="968"/>
        <item x="1330"/>
        <item x="300"/>
        <item x="3874"/>
        <item x="2432"/>
        <item x="213"/>
        <item x="668"/>
        <item x="165"/>
        <item x="3688"/>
        <item x="352"/>
        <item x="3451"/>
        <item x="658"/>
        <item x="1974"/>
        <item x="153"/>
        <item x="2900"/>
        <item x="519"/>
        <item x="3055"/>
        <item x="458"/>
        <item x="1211"/>
        <item x="3464"/>
        <item x="1438"/>
        <item x="305"/>
        <item x="4425"/>
        <item x="553"/>
        <item x="1841"/>
        <item x="617"/>
        <item x="2669"/>
        <item x="993"/>
        <item x="4019"/>
        <item x="860"/>
        <item x="2498"/>
        <item x="828"/>
        <item x="616"/>
        <item x="1826"/>
        <item x="3713"/>
        <item x="4525"/>
        <item x="2118"/>
        <item x="3243"/>
        <item x="2662"/>
        <item x="1629"/>
        <item x="154"/>
        <item x="814"/>
        <item x="2073"/>
        <item x="1967"/>
        <item x="4561"/>
        <item x="3664"/>
        <item x="1345"/>
        <item x="1615"/>
        <item x="2976"/>
        <item x="2308"/>
        <item x="1124"/>
        <item x="1169"/>
        <item x="2355"/>
        <item x="386"/>
        <item x="957"/>
        <item x="1562"/>
        <item x="906"/>
        <item x="4176"/>
        <item x="3239"/>
        <item x="1040"/>
        <item x="2284"/>
        <item x="2368"/>
        <item x="1156"/>
        <item x="819"/>
        <item x="2684"/>
        <item x="3710"/>
        <item x="4274"/>
        <item x="2935"/>
        <item x="1079"/>
        <item x="879"/>
        <item x="2393"/>
        <item x="2404"/>
        <item x="3557"/>
        <item x="1479"/>
        <item x="877"/>
        <item x="1505"/>
        <item x="3780"/>
        <item x="1510"/>
        <item x="1489"/>
        <item x="367"/>
        <item x="2864"/>
        <item x="4230"/>
        <item x="1250"/>
        <item x="4420"/>
        <item x="2849"/>
        <item x="4573"/>
        <item x="3796"/>
        <item x="4362"/>
        <item x="413"/>
        <item x="2903"/>
        <item x="3927"/>
        <item x="4003"/>
        <item x="2486"/>
        <item x="2681"/>
        <item x="3126"/>
        <item x="3856"/>
        <item x="2566"/>
        <item x="3383"/>
        <item x="2311"/>
        <item x="1408"/>
        <item x="1707"/>
        <item x="1136"/>
        <item x="804"/>
        <item x="3642"/>
        <item x="3494"/>
        <item x="1057"/>
        <item x="926"/>
        <item x="4371"/>
        <item x="4245"/>
        <item x="4175"/>
        <item x="4229"/>
        <item x="3807"/>
        <item x="4295"/>
        <item x="1522"/>
        <item x="635"/>
        <item x="1265"/>
        <item x="834"/>
        <item x="234"/>
        <item x="4088"/>
        <item x="1781"/>
        <item x="3509"/>
        <item x="4280"/>
        <item x="2488"/>
        <item x="4409"/>
        <item x="611"/>
        <item x="1231"/>
        <item x="2543"/>
        <item x="1308"/>
        <item x="2481"/>
        <item x="2867"/>
        <item x="1262"/>
        <item x="4532"/>
        <item x="774"/>
        <item x="4168"/>
        <item x="3592"/>
        <item x="3397"/>
        <item x="1284"/>
        <item x="2263"/>
        <item x="2259"/>
        <item x="247"/>
        <item x="3097"/>
        <item x="2453"/>
        <item x="2329"/>
        <item x="44"/>
        <item x="1394"/>
        <item x="636"/>
        <item x="741"/>
        <item x="821"/>
        <item x="2083"/>
        <item x="2584"/>
        <item x="2436"/>
        <item x="3490"/>
        <item x="979"/>
        <item x="3462"/>
        <item x="275"/>
        <item x="2012"/>
        <item x="3358"/>
        <item x="587"/>
        <item x="3555"/>
        <item x="1584"/>
        <item x="1154"/>
        <item x="2318"/>
        <item x="1241"/>
        <item x="2457"/>
        <item x="104"/>
        <item x="3904"/>
        <item x="3255"/>
        <item x="645"/>
        <item x="4008"/>
        <item x="3412"/>
        <item x="593"/>
        <item x="169"/>
        <item x="3762"/>
        <item x="4320"/>
        <item x="2551"/>
        <item x="2712"/>
        <item x="1818"/>
        <item x="2917"/>
        <item x="55"/>
        <item x="4151"/>
        <item x="2084"/>
        <item x="1430"/>
        <item x="1423"/>
        <item x="1914"/>
        <item x="1860"/>
        <item x="4397"/>
        <item x="324"/>
        <item x="1117"/>
        <item x="4096"/>
        <item x="2058"/>
        <item x="2620"/>
        <item x="113"/>
        <item x="3911"/>
        <item x="470"/>
        <item x="3772"/>
        <item x="406"/>
        <item x="222"/>
        <item x="2617"/>
        <item x="3249"/>
        <item x="1074"/>
        <item x="3023"/>
        <item x="3923"/>
        <item x="1003"/>
        <item x="4330"/>
        <item x="2741"/>
        <item x="3031"/>
        <item x="1177"/>
        <item x="2650"/>
        <item x="3795"/>
        <item x="3493"/>
        <item x="2983"/>
        <item x="4360"/>
        <item x="3909"/>
        <item x="2017"/>
        <item x="1617"/>
        <item x="3905"/>
        <item x="2974"/>
        <item x="151"/>
        <item x="3937"/>
        <item x="3847"/>
        <item x="681"/>
        <item x="50"/>
        <item x="1244"/>
        <item x="2029"/>
        <item x="1723"/>
        <item x="412"/>
        <item x="2020"/>
        <item x="589"/>
        <item x="2028"/>
        <item x="286"/>
        <item x="2387"/>
        <item x="1532"/>
        <item x="4366"/>
        <item x="3613"/>
        <item x="1638"/>
        <item x="3845"/>
        <item x="2782"/>
        <item x="983"/>
        <item x="330"/>
        <item x="3174"/>
        <item x="3352"/>
        <item x="419"/>
        <item x="4505"/>
        <item x="3640"/>
        <item x="1987"/>
        <item x="3978"/>
        <item x="691"/>
        <item x="2289"/>
        <item x="4039"/>
        <item x="1341"/>
        <item x="2673"/>
        <item x="1786"/>
        <item x="2434"/>
        <item x="1365"/>
        <item x="218"/>
        <item x="2221"/>
        <item x="3380"/>
        <item x="1055"/>
        <item x="1243"/>
        <item x="3789"/>
        <item x="2830"/>
        <item x="1452"/>
        <item x="2471"/>
        <item x="1090"/>
        <item x="2068"/>
        <item x="2188"/>
        <item x="3075"/>
        <item x="3766"/>
        <item x="217"/>
        <item x="1467"/>
        <item x="331"/>
        <item x="98"/>
        <item x="1923"/>
        <item x="4350"/>
        <item x="3418"/>
        <item x="2193"/>
        <item x="4448"/>
        <item x="1011"/>
        <item x="4267"/>
        <item x="3949"/>
        <item x="3622"/>
        <item x="4058"/>
        <item x="3553"/>
        <item x="758"/>
        <item x="502"/>
        <item x="3507"/>
        <item x="4445"/>
        <item x="2494"/>
        <item x="747"/>
        <item x="4027"/>
        <item x="602"/>
        <item x="1422"/>
        <item x="189"/>
        <item x="17"/>
        <item x="697"/>
        <item x="568"/>
        <item x="4028"/>
        <item x="3840"/>
        <item x="557"/>
        <item x="4009"/>
        <item x="3225"/>
        <item x="687"/>
        <item x="2876"/>
        <item x="1384"/>
        <item x="4278"/>
        <item x="1702"/>
        <item x="3461"/>
        <item x="3858"/>
        <item x="3127"/>
        <item x="1742"/>
        <item x="383"/>
        <item x="491"/>
        <item x="1925"/>
        <item x="3104"/>
        <item x="1095"/>
        <item x="1780"/>
        <item x="1436"/>
        <item x="3442"/>
        <item x="1318"/>
        <item x="2195"/>
        <item x="3162"/>
        <item x="544"/>
        <item x="3304"/>
        <item x="1542"/>
        <item x="9"/>
        <item x="4384"/>
        <item x="3034"/>
        <item x="3637"/>
        <item x="1289"/>
        <item x="1834"/>
        <item x="2633"/>
        <item x="97"/>
        <item x="1298"/>
        <item x="4526"/>
        <item x="4435"/>
        <item x="788"/>
        <item x="1585"/>
        <item x="4157"/>
        <item x="292"/>
        <item x="2995"/>
        <item x="3212"/>
        <item x="43"/>
        <item x="1889"/>
        <item x="4516"/>
        <item x="2785"/>
        <item x="1174"/>
        <item x="810"/>
        <item x="251"/>
        <item x="3105"/>
        <item x="769"/>
        <item x="2439"/>
        <item x="1836"/>
        <item x="844"/>
        <item x="4047"/>
        <item x="3638"/>
        <item x="1747"/>
        <item x="2238"/>
        <item x="378"/>
        <item x="3371"/>
        <item x="4285"/>
        <item x="2110"/>
        <item x="2076"/>
        <item x="1959"/>
        <item x="2751"/>
        <item x="1041"/>
        <item x="3804"/>
        <item x="3297"/>
        <item x="3052"/>
        <item x="4417"/>
        <item x="2464"/>
        <item x="3054"/>
        <item x="1492"/>
        <item x="1012"/>
        <item x="3988"/>
        <item x="1894"/>
        <item x="2627"/>
        <item x="3756"/>
        <item x="4046"/>
        <item x="1534"/>
        <item x="3851"/>
        <item x="2629"/>
        <item x="456"/>
        <item x="4326"/>
        <item x="438"/>
        <item x="1887"/>
        <item x="4061"/>
        <item x="3813"/>
        <item x="2146"/>
        <item x="3208"/>
        <item x="609"/>
        <item x="2716"/>
        <item x="200"/>
        <item x="564"/>
        <item x="755"/>
        <item x="3925"/>
        <item x="3181"/>
        <item x="2226"/>
        <item x="2604"/>
        <item x="203"/>
        <item x="3936"/>
        <item x="2875"/>
        <item x="70"/>
        <item x="925"/>
        <item x="1675"/>
        <item x="550"/>
        <item x="683"/>
        <item x="3002"/>
        <item x="1608"/>
        <item x="3355"/>
        <item x="334"/>
        <item x="2610"/>
        <item x="2135"/>
        <item x="1529"/>
        <item x="1299"/>
        <item x="1060"/>
        <item x="2762"/>
        <item x="4441"/>
        <item x="1429"/>
        <item x="1168"/>
        <item x="4242"/>
        <item x="766"/>
        <item x="2415"/>
        <item x="3004"/>
        <item x="988"/>
        <item x="1192"/>
        <item x="1407"/>
        <item x="4523"/>
        <item x="3287"/>
        <item x="4552"/>
        <item x="2594"/>
        <item x="3895"/>
        <item x="108"/>
        <item x="2914"/>
        <item x="232"/>
        <item x="4376"/>
        <item x="2797"/>
        <item x="4507"/>
        <item x="1624"/>
        <item x="3237"/>
        <item x="4227"/>
        <item x="4529"/>
        <item x="106"/>
        <item x="654"/>
        <item x="3335"/>
        <item x="4131"/>
        <item x="4549"/>
        <item x="2260"/>
        <item x="2788"/>
        <item x="3407"/>
        <item x="3734"/>
        <item x="2162"/>
        <item x="107"/>
        <item x="3749"/>
        <item x="1850"/>
        <item x="1647"/>
        <item x="2139"/>
        <item x="1865"/>
        <item x="492"/>
        <item x="4520"/>
        <item x="2408"/>
        <item x="3142"/>
        <item x="2760"/>
        <item x="1102"/>
        <item x="26"/>
        <item x="512"/>
        <item x="678"/>
        <item x="1729"/>
        <item x="1973"/>
        <item x="1209"/>
        <item x="239"/>
        <item x="1396"/>
        <item x="2530"/>
        <item x="46"/>
        <item x="1751"/>
        <item x="3404"/>
        <item x="1206"/>
        <item x="4564"/>
        <item x="2771"/>
        <item x="1684"/>
        <item x="3379"/>
        <item x="172"/>
        <item x="3093"/>
        <item x="3805"/>
        <item x="1017"/>
        <item x="418"/>
        <item x="1340"/>
        <item x="2277"/>
        <item x="4428"/>
        <item x="3252"/>
        <item x="2067"/>
        <item x="3604"/>
        <item x="395"/>
        <item x="554"/>
        <item x="1580"/>
        <item x="4433"/>
        <item x="1979"/>
        <item x="1700"/>
        <item x="757"/>
        <item x="114"/>
        <item x="3829"/>
        <item x="2857"/>
        <item x="967"/>
        <item x="3189"/>
        <item x="236"/>
        <item x="4196"/>
        <item x="52"/>
        <item x="1194"/>
        <item x="2909"/>
        <item x="2474"/>
        <item x="690"/>
        <item x="703"/>
        <item x="1553"/>
        <item x="3398"/>
        <item x="2244"/>
        <item x="2772"/>
        <item x="2966"/>
        <item x="1619"/>
        <item x="4020"/>
        <item x="1880"/>
        <item x="4035"/>
        <item x="4247"/>
        <item x="2299"/>
        <item x="3854"/>
        <item x="3924"/>
        <item x="3686"/>
        <item x="20"/>
        <item x="4554"/>
        <item x="2351"/>
        <item x="3086"/>
        <item x="41"/>
        <item x="3570"/>
        <item x="3746"/>
        <item x="1858"/>
        <item x="2557"/>
        <item x="277"/>
        <item x="562"/>
        <item x="2686"/>
        <item x="2752"/>
        <item x="1100"/>
        <item x="4272"/>
        <item x="608"/>
        <item x="1282"/>
        <item x="4395"/>
        <item x="459"/>
        <item x="2738"/>
        <item x="1998"/>
        <item x="966"/>
        <item x="2057"/>
        <item x="3630"/>
        <item x="4018"/>
        <item x="1975"/>
        <item x="128"/>
        <item x="3564"/>
        <item x="648"/>
        <item x="3450"/>
        <item x="3783"/>
        <item x="1225"/>
        <item x="3997"/>
        <item x="4087"/>
        <item x="3975"/>
        <item x="3081"/>
        <item x="3230"/>
        <item x="2506"/>
        <item x="797"/>
        <item x="2612"/>
        <item x="1109"/>
        <item x="1732"/>
        <item x="3180"/>
        <item x="3758"/>
        <item x="1224"/>
        <item x="1093"/>
        <item x="2175"/>
        <item x="2349"/>
        <item x="3283"/>
        <item x="3678"/>
        <item x="3068"/>
        <item x="3041"/>
        <item x="945"/>
        <item x="1397"/>
        <item x="447"/>
        <item x="3611"/>
        <item x="3374"/>
        <item x="3373"/>
        <item x="936"/>
        <item x="3585"/>
        <item x="4021"/>
        <item x="1255"/>
        <item x="4416"/>
        <item x="600"/>
        <item x="2733"/>
        <item x="2484"/>
        <item x="980"/>
        <item x="2749"/>
        <item x="1106"/>
        <item x="195"/>
        <item x="188"/>
        <item x="3329"/>
        <item x="625"/>
        <item x="90"/>
        <item x="1548"/>
        <item x="3085"/>
        <item x="2802"/>
        <item x="1385"/>
        <item x="3242"/>
        <item x="1116"/>
        <item x="1226"/>
        <item x="4475"/>
        <item x="1788"/>
        <item x="4037"/>
        <item x="212"/>
        <item x="2904"/>
        <item x="1794"/>
        <item x="2848"/>
        <item x="4418"/>
        <item x="3519"/>
        <item x="672"/>
        <item x="3633"/>
        <item x="1364"/>
        <item x="4005"/>
        <item x="3735"/>
        <item x="3877"/>
        <item x="483"/>
        <item x="649"/>
        <item x="206"/>
        <item x="4415"/>
        <item x="1595"/>
        <item x="4426"/>
        <item x="4317"/>
        <item x="4004"/>
        <item x="1815"/>
        <item x="1784"/>
        <item x="838"/>
        <item x="2309"/>
        <item x="3009"/>
        <item x="435"/>
        <item x="1613"/>
        <item x="326"/>
        <item x="1872"/>
        <item x="3959"/>
        <item x="1478"/>
        <item x="1536"/>
        <item x="2022"/>
        <item x="230"/>
        <item x="1598"/>
        <item x="3022"/>
        <item x="3349"/>
        <item x="116"/>
        <item x="4343"/>
        <item x="2142"/>
        <item x="1051"/>
        <item x="1042"/>
        <item x="1144"/>
        <item x="2952"/>
        <item x="3117"/>
        <item x="1170"/>
        <item x="3721"/>
        <item x="3330"/>
        <item x="164"/>
        <item x="1980"/>
        <item x="1592"/>
        <item x="3346"/>
        <item x="1851"/>
        <item x="1006"/>
        <item x="2209"/>
        <item x="676"/>
        <item x="662"/>
        <item x="2723"/>
        <item x="3321"/>
        <item x="361"/>
        <item x="347"/>
        <item x="145"/>
        <item x="1846"/>
        <item x="657"/>
        <item x="3667"/>
        <item x="3413"/>
        <item x="1482"/>
        <item x="2507"/>
        <item x="202"/>
        <item x="3282"/>
        <item x="521"/>
        <item x="1583"/>
        <item x="3134"/>
        <item x="4404"/>
        <item x="2487"/>
        <item x="3077"/>
        <item x="2140"/>
        <item x="4237"/>
        <item x="4201"/>
        <item x="3731"/>
        <item x="3320"/>
        <item x="257"/>
        <item x="652"/>
        <item x="605"/>
        <item x="812"/>
        <item x="227"/>
        <item x="1807"/>
        <item x="3921"/>
        <item x="3033"/>
        <item x="2791"/>
        <item x="1435"/>
        <item x="2600"/>
        <item x="2006"/>
        <item x="3966"/>
        <item x="612"/>
        <item x="2728"/>
        <item x="318"/>
        <item x="883"/>
        <item x="1813"/>
        <item x="2619"/>
        <item x="873"/>
        <item x="1183"/>
        <item x="2158"/>
        <item x="3248"/>
        <item x="178"/>
        <item x="2696"/>
        <item x="3036"/>
        <item x="2192"/>
        <item x="3485"/>
        <item x="507"/>
        <item x="2247"/>
        <item x="2554"/>
        <item x="2045"/>
        <item x="500"/>
        <item x="3400"/>
        <item x="431"/>
        <item x="536"/>
        <item x="2615"/>
        <item x="2949"/>
        <item x="2982"/>
        <item x="3569"/>
        <item x="1158"/>
        <item x="970"/>
        <item x="736"/>
        <item x="4527"/>
        <item x="3684"/>
        <item x="3660"/>
        <item x="2852"/>
        <item x="3498"/>
        <item x="523"/>
        <item x="984"/>
        <item x="1412"/>
        <item x="1861"/>
        <item x="2973"/>
        <item x="3857"/>
        <item x="4162"/>
        <item x="3683"/>
        <item x="913"/>
        <item x="3520"/>
        <item x="3546"/>
        <item x="2705"/>
        <item x="4314"/>
        <item x="4072"/>
        <item x="1950"/>
        <item x="2133"/>
        <item x="3681"/>
        <item x="258"/>
        <item x="4503"/>
        <item x="1658"/>
        <item x="356"/>
        <item x="2860"/>
        <item x="2055"/>
        <item x="1790"/>
        <item x="4222"/>
        <item x="2281"/>
        <item x="3468"/>
        <item x="1546"/>
        <item x="3702"/>
        <item x="1457"/>
        <item x="3984"/>
        <item x="1376"/>
        <item x="2509"/>
        <item x="938"/>
        <item x="278"/>
        <item x="1346"/>
        <item x="2608"/>
        <item x="4556"/>
        <item x="881"/>
        <item x="4299"/>
        <item x="750"/>
        <item x="3459"/>
        <item x="355"/>
        <item x="1222"/>
        <item x="2531"/>
        <item x="2569"/>
        <item x="1921"/>
        <item x="2933"/>
        <item x="3641"/>
        <item x="545"/>
        <item x="578"/>
        <item x="1202"/>
        <item x="332"/>
        <item x="875"/>
        <item x="2840"/>
        <item x="647"/>
        <item x="3662"/>
        <item x="1023"/>
        <item x="3377"/>
        <item x="613"/>
        <item x="2253"/>
        <item x="2215"/>
        <item x="1922"/>
        <item x="2442"/>
        <item x="688"/>
        <item x="1866"/>
        <item x="1801"/>
        <item x="3021"/>
        <item x="2790"/>
        <item x="359"/>
        <item x="3876"/>
        <item x="2770"/>
        <item x="4439"/>
        <item x="1127"/>
        <item x="262"/>
        <item x="3676"/>
        <item x="4316"/>
        <item x="947"/>
        <item x="2665"/>
        <item x="4043"/>
        <item x="2573"/>
        <item x="4292"/>
        <item x="2182"/>
        <item x="3711"/>
        <item x="2283"/>
        <item x="2346"/>
        <item x="3232"/>
        <item x="2676"/>
        <item x="3583"/>
        <item x="1285"/>
        <item x="4372"/>
        <item x="401"/>
        <item x="2836"/>
        <item x="238"/>
        <item x="1657"/>
        <item x="2588"/>
        <item x="3439"/>
        <item x="177"/>
        <item x="290"/>
        <item x="3823"/>
        <item x="1377"/>
        <item x="1828"/>
        <item x="515"/>
        <item x="2941"/>
        <item x="655"/>
        <item x="2389"/>
        <item x="3422"/>
        <item x="146"/>
        <item x="2472"/>
        <item x="157"/>
        <item x="2322"/>
        <item x="226"/>
        <item x="3769"/>
        <item x="730"/>
        <item x="1965"/>
        <item x="3368"/>
        <item x="4065"/>
        <item x="293"/>
        <item x="4536"/>
        <item x="522"/>
        <item x="4281"/>
        <item x="2046"/>
        <item x="3926"/>
        <item x="1462"/>
        <item x="4398"/>
        <item x="822"/>
        <item x="4456"/>
        <item x="1108"/>
        <item x="27"/>
        <item x="1271"/>
        <item x="1960"/>
        <item x="231"/>
        <item x="1877"/>
        <item x="3183"/>
        <item x="4493"/>
        <item x="2649"/>
        <item x="3145"/>
        <item x="3360"/>
        <item x="1001"/>
        <item x="3573"/>
        <item x="2367"/>
        <item x="3131"/>
        <item x="3256"/>
        <item x="3869"/>
        <item x="4033"/>
        <item x="3545"/>
        <item x="1966"/>
        <item x="4086"/>
        <item x="637"/>
        <item x="618"/>
        <item x="1025"/>
        <item x="3788"/>
        <item x="3122"/>
        <item x="2030"/>
        <item x="3512"/>
        <item x="308"/>
        <item x="4282"/>
        <item x="3269"/>
        <item x="556"/>
        <item x="1901"/>
        <item x="1139"/>
        <item x="33"/>
        <item x="4053"/>
        <item x="1383"/>
        <item x="1315"/>
        <item x="1829"/>
        <item x="2753"/>
        <item x="4013"/>
        <item x="2205"/>
        <item x="3661"/>
        <item x="2004"/>
        <item x="3603"/>
        <item x="2024"/>
        <item x="3589"/>
        <item x="4318"/>
        <item x="2152"/>
        <item x="599"/>
        <item x="3347"/>
        <item x="3111"/>
        <item x="2613"/>
        <item x="1316"/>
        <item x="1037"/>
        <item x="1867"/>
        <item x="1533"/>
        <item x="1267"/>
        <item x="850"/>
        <item x="2064"/>
        <item x="3587"/>
        <item x="2224"/>
        <item x="4488"/>
        <item x="3392"/>
        <item x="2364"/>
        <item x="1005"/>
        <item x="192"/>
        <item x="4270"/>
        <item x="2677"/>
        <item x="457"/>
        <item x="1937"/>
        <item x="3625"/>
        <item x="999"/>
        <item x="1512"/>
        <item x="2739"/>
        <item x="1125"/>
        <item x="4454"/>
        <item x="1456"/>
        <item x="2905"/>
        <item x="3665"/>
        <item x="4036"/>
        <item x="67"/>
        <item x="524"/>
        <item x="284"/>
        <item x="1995"/>
        <item x="3852"/>
        <item x="3416"/>
        <item x="2996"/>
        <item x="135"/>
        <item x="4336"/>
        <item x="2123"/>
        <item x="3767"/>
        <item x="3653"/>
        <item x="1099"/>
        <item x="3715"/>
        <item x="1085"/>
        <item x="274"/>
        <item x="3560"/>
        <item x="1933"/>
        <item x="3446"/>
        <item x="2576"/>
        <item x="181"/>
        <item x="4186"/>
        <item x="1431"/>
        <item x="1660"/>
        <item x="3741"/>
        <item x="3855"/>
        <item x="1036"/>
        <item x="322"/>
        <item x="1787"/>
        <item x="1339"/>
        <item x="125"/>
        <item x="2208"/>
        <item x="112"/>
        <item x="3597"/>
        <item x="2440"/>
        <item x="2087"/>
        <item x="3196"/>
        <item x="1443"/>
        <item x="2634"/>
        <item x="1272"/>
        <item x="3488"/>
        <item x="1944"/>
        <item x="816"/>
        <item x="2719"/>
        <item x="2502"/>
        <item x="3064"/>
        <item x="1709"/>
        <item x="81"/>
        <item x="3044"/>
        <item x="4134"/>
        <item x="3491"/>
        <item x="1026"/>
        <item x="389"/>
        <item x="3153"/>
        <item x="2093"/>
        <item x="3496"/>
        <item x="58"/>
        <item x="2535"/>
        <item x="959"/>
        <item x="2049"/>
        <item x="1171"/>
        <item x="1827"/>
        <item x="193"/>
        <item x="686"/>
        <item x="3779"/>
        <item x="4064"/>
        <item x="3489"/>
        <item x="2008"/>
        <item x="2066"/>
        <item x="3947"/>
        <item x="3526"/>
        <item x="3337"/>
        <item x="2851"/>
        <item x="3989"/>
        <item x="2452"/>
        <item x="1809"/>
        <item x="3495"/>
        <item x="2473"/>
        <item x="917"/>
        <item x="4073"/>
        <item x="469"/>
        <item x="3658"/>
        <item x="4269"/>
        <item x="18"/>
        <item x="1374"/>
        <item x="950"/>
        <item x="1380"/>
        <item x="902"/>
        <item x="1574"/>
        <item x="3231"/>
        <item x="3244"/>
        <item x="159"/>
        <item x="1427"/>
        <item x="1196"/>
        <item x="3233"/>
        <item x="3437"/>
        <item x="2164"/>
        <item x="3791"/>
        <item x="3166"/>
        <item x="1273"/>
        <item x="1885"/>
        <item x="205"/>
        <item x="2090"/>
        <item x="4252"/>
        <item x="1309"/>
        <item x="1579"/>
        <item x="271"/>
        <item x="1128"/>
        <item x="717"/>
        <item x="2070"/>
        <item x="2153"/>
        <item x="698"/>
        <item x="889"/>
        <item x="2701"/>
        <item x="3577"/>
        <item x="4163"/>
        <item x="1484"/>
        <item x="1648"/>
        <item x="749"/>
        <item x="2196"/>
        <item x="62"/>
        <item x="3268"/>
        <item x="2430"/>
        <item x="908"/>
        <item x="1661"/>
        <item x="718"/>
        <item x="689"/>
        <item x="2492"/>
        <item x="428"/>
        <item x="1150"/>
        <item x="3777"/>
        <item x="155"/>
        <item x="3754"/>
        <item x="2036"/>
        <item x="3704"/>
        <item x="2552"/>
        <item x="4474"/>
        <item x="407"/>
        <item x="1131"/>
        <item x="1072"/>
        <item x="4048"/>
        <item x="615"/>
        <item x="660"/>
        <item x="2445"/>
        <item x="3417"/>
        <item x="1182"/>
        <item x="2932"/>
        <item x="1503"/>
        <item x="63"/>
        <item x="905"/>
        <item x="2893"/>
        <item x="2325"/>
        <item x="628"/>
        <item x="2912"/>
        <item x="77"/>
        <item x="1369"/>
        <item x="1191"/>
        <item x="1472"/>
        <item x="1094"/>
        <item x="576"/>
        <item x="1439"/>
        <item x="351"/>
        <item x="1538"/>
        <item x="2536"/>
        <item x="3532"/>
        <item x="4108"/>
        <item x="2034"/>
        <item x="2828"/>
        <item x="1317"/>
        <item x="219"/>
        <item x="2547"/>
        <item x="4044"/>
        <item x="240"/>
        <item x="2511"/>
        <item x="2328"/>
        <item x="1560"/>
        <item x="2559"/>
        <item x="3324"/>
        <item x="1537"/>
        <item x="4249"/>
        <item x="708"/>
        <item x="3510"/>
        <item x="3725"/>
        <item x="4193"/>
        <item x="1207"/>
        <item x="3452"/>
        <item x="725"/>
        <item x="2202"/>
        <item x="4567"/>
        <item x="1500"/>
        <item x="561"/>
        <item x="4014"/>
        <item x="887"/>
        <item x="786"/>
        <item x="2134"/>
        <item x="348"/>
        <item x="570"/>
        <item x="1881"/>
        <item x="3102"/>
        <item x="3428"/>
        <item x="3152"/>
        <item x="2781"/>
        <item x="1968"/>
        <item x="3900"/>
        <item x="1323"/>
        <item x="102"/>
        <item x="387"/>
        <item x="4393"/>
        <item x="1694"/>
        <item x="158"/>
        <item x="2027"/>
        <item x="86"/>
        <item x="4335"/>
        <item x="1268"/>
        <item x="1699"/>
        <item x="1324"/>
        <item x="2345"/>
        <item x="4104"/>
        <item x="2981"/>
        <item x="2527"/>
        <item x="3675"/>
        <item x="1103"/>
        <item x="4271"/>
        <item x="3286"/>
        <item x="723"/>
        <item x="2497"/>
        <item x="3246"/>
        <item x="2731"/>
        <item x="196"/>
        <item x="2583"/>
        <item x="1257"/>
        <item x="3006"/>
        <item x="229"/>
        <item x="2881"/>
        <item x="416"/>
        <item x="2360"/>
        <item x="190"/>
        <item x="329"/>
        <item x="664"/>
        <item x="2585"/>
        <item x="1252"/>
        <item x="859"/>
        <item x="394"/>
        <item x="1470"/>
        <item x="700"/>
        <item x="1793"/>
        <item x="1218"/>
        <item x="12"/>
        <item x="1527"/>
        <item x="3695"/>
        <item x="2515"/>
        <item x="2061"/>
        <item x="4496"/>
        <item x="2094"/>
        <item x="3590"/>
        <item x="3472"/>
        <item x="260"/>
        <item x="121"/>
        <item x="3957"/>
        <item x="1220"/>
        <item x="746"/>
        <item x="4401"/>
        <item x="57"/>
        <item x="2954"/>
        <item x="4334"/>
        <item x="2568"/>
        <item x="604"/>
        <item x="3113"/>
        <item x="1743"/>
        <item x="1586"/>
        <item x="3723"/>
        <item x="2426"/>
        <item x="2437"/>
        <item x="1119"/>
        <item x="2818"/>
        <item x="4045"/>
        <item x="2648"/>
        <item x="1665"/>
        <item x="4370"/>
        <item x="2269"/>
        <item x="2626"/>
        <item x="3444"/>
        <item x="2986"/>
        <item x="3817"/>
        <item x="4138"/>
        <item x="1366"/>
        <item x="4204"/>
        <item x="74"/>
        <item x="2462"/>
        <item x="922"/>
        <item x="498"/>
        <item x="2111"/>
        <item x="4506"/>
        <item x="402"/>
        <item x="2550"/>
        <item x="1214"/>
        <item x="639"/>
        <item x="546"/>
        <item x="918"/>
        <item x="1750"/>
        <item x="677"/>
        <item x="3419"/>
        <item x="3718"/>
        <item x="4368"/>
        <item x="2237"/>
        <item x="1878"/>
        <item x="1626"/>
        <item x="3448"/>
        <item x="3426"/>
        <item x="2276"/>
        <item x="2882"/>
        <item x="996"/>
        <item x="250"/>
        <item x="3214"/>
        <item x="4538"/>
        <item x="2856"/>
        <item x="1259"/>
        <item x="892"/>
        <item x="1582"/>
        <item x="1954"/>
        <item x="94"/>
        <item x="84"/>
        <item x="704"/>
        <item x="1572"/>
        <item x="132"/>
        <item x="1938"/>
        <item x="1400"/>
        <item x="1418"/>
        <item x="3173"/>
        <item x="2503"/>
        <item x="3552"/>
        <item x="2218"/>
        <item x="832"/>
        <item x="4569"/>
        <item x="2534"/>
        <item x="1501"/>
        <item x="3497"/>
        <item x="1270"/>
        <item x="1030"/>
        <item x="1791"/>
        <item x="1019"/>
        <item x="1907"/>
        <item x="857"/>
        <item x="682"/>
        <item x="2540"/>
        <item x="1823"/>
        <item x="1458"/>
        <item x="3588"/>
        <item x="2321"/>
        <item x="8"/>
        <item x="3700"/>
        <item x="3291"/>
        <item x="2972"/>
        <item x="1107"/>
        <item x="2180"/>
        <item x="3920"/>
        <item x="3259"/>
        <item x="1932"/>
        <item x="1620"/>
        <item x="2833"/>
        <item x="2231"/>
        <item x="237"/>
        <item x="4455"/>
        <item x="3193"/>
        <item x="866"/>
        <item x="2698"/>
        <item x="942"/>
        <item x="940"/>
        <item x="803"/>
        <item x="1668"/>
        <item x="3853"/>
        <item x="19"/>
        <item x="337"/>
        <item x="4238"/>
        <item x="914"/>
        <item x="780"/>
        <item x="287"/>
        <item x="3115"/>
        <item x="3084"/>
        <item x="4570"/>
        <item x="3480"/>
        <item x="3896"/>
        <item x="2423"/>
        <item x="2661"/>
        <item x="4545"/>
        <item x="2305"/>
        <item x="2044"/>
        <item x="3717"/>
        <item x="2855"/>
        <item x="3578"/>
        <item x="1507"/>
        <item x="1497"/>
        <item x="1561"/>
        <item x="1261"/>
        <item x="31"/>
        <item x="2189"/>
        <item x="4071"/>
        <item x="2877"/>
        <item x="621"/>
        <item x="900"/>
        <item x="1313"/>
        <item x="2173"/>
        <item x="791"/>
        <item x="663"/>
        <item x="1234"/>
        <item x="3818"/>
        <item x="1855"/>
        <item x="2412"/>
        <item x="1356"/>
        <item x="4042"/>
        <item x="2371"/>
        <item x="901"/>
        <item x="4551"/>
        <item x="2348"/>
        <item x="3699"/>
        <item x="36"/>
        <item x="706"/>
        <item x="722"/>
        <item x="751"/>
        <item x="4476"/>
        <item x="2609"/>
        <item x="216"/>
        <item x="3596"/>
        <item x="398"/>
        <item x="1775"/>
        <item x="584"/>
        <item x="1399"/>
        <item x="3567"/>
        <item x="863"/>
        <item x="1912"/>
        <item x="3738"/>
        <item x="2041"/>
        <item x="3733"/>
        <item x="1964"/>
        <item x="4347"/>
        <item x="175"/>
        <item x="474"/>
        <item x="4548"/>
        <item x="2658"/>
        <item x="1911"/>
        <item x="1726"/>
        <item x="3118"/>
        <item x="4365"/>
        <item x="194"/>
        <item x="3"/>
        <item x="1514"/>
        <item x="2545"/>
        <item x="280"/>
        <item x="1235"/>
        <item x="785"/>
        <item x="2178"/>
        <item x="710"/>
        <item x="2232"/>
        <item x="4121"/>
        <item x="3455"/>
        <item x="1708"/>
        <item x="314"/>
        <item x="575"/>
        <item x="2714"/>
        <item x="764"/>
        <item x="4117"/>
        <item x="210"/>
        <item x="1986"/>
        <item x="3819"/>
        <item x="907"/>
        <item x="3195"/>
        <item x="3977"/>
        <item x="949"/>
        <item x="25"/>
        <item x="2702"/>
        <item x="2384"/>
        <item x="4298"/>
        <item x="2130"/>
        <item x="3537"/>
        <item x="2548"/>
        <item x="1768"/>
        <item x="3705"/>
        <item x="3972"/>
        <item x="2157"/>
        <item x="2832"/>
        <item x="2523"/>
        <item x="2889"/>
        <item x="453"/>
        <item x="3580"/>
        <item x="4390"/>
        <item x="3944"/>
        <item x="3182"/>
        <item x="2213"/>
        <item x="2699"/>
        <item x="3315"/>
        <item x="2383"/>
        <item x="4145"/>
        <item x="3693"/>
        <item x="1706"/>
        <item x="1879"/>
        <item x="2846"/>
        <item x="1897"/>
        <item x="2390"/>
        <item x="1153"/>
        <item x="579"/>
        <item x="298"/>
        <item x="2675"/>
        <item x="551"/>
        <item x="3251"/>
        <item x="2895"/>
        <item x="2978"/>
        <item x="2051"/>
        <item x="3410"/>
        <item x="3956"/>
        <item x="876"/>
        <item x="520"/>
        <item x="3132"/>
        <item x="390"/>
        <item x="2670"/>
        <item x="1451"/>
        <item x="2101"/>
        <item x="1246"/>
        <item x="4010"/>
        <item x="4007"/>
        <item x="3060"/>
        <item x="2758"/>
        <item x="2953"/>
        <item x="4255"/>
        <item x="3223"/>
        <item x="1434"/>
        <item x="2031"/>
        <item x="3431"/>
        <item x="1120"/>
        <item x="1249"/>
        <item x="2931"/>
        <item x="2456"/>
        <item x="513"/>
        <item x="4429"/>
        <item x="2490"/>
        <item x="29"/>
        <item x="4458"/>
        <item x="4293"/>
        <item x="3691"/>
        <item x="1368"/>
        <item x="3229"/>
        <item x="3623"/>
        <item x="4152"/>
        <item x="4412"/>
        <item x="3375"/>
        <item x="4243"/>
        <item x="2366"/>
        <item x="3384"/>
        <item x="4324"/>
        <item x="3245"/>
        <item x="4063"/>
        <item x="3344"/>
        <item x="2868"/>
        <item x="2410"/>
        <item x="449"/>
        <item x="4467"/>
        <item x="323"/>
        <item x="245"/>
        <item x="2773"/>
        <item x="659"/>
        <item x="1082"/>
        <item x="1362"/>
        <item x="3730"/>
        <item x="10"/>
        <item x="3089"/>
        <item x="1898"/>
        <item x="4367"/>
        <item x="2499"/>
        <item x="1671"/>
        <item x="294"/>
        <item x="3478"/>
        <item x="1044"/>
        <item x="1618"/>
        <item x="2406"/>
        <item x="1516"/>
        <item x="476"/>
        <item x="4385"/>
        <item x="199"/>
        <item x="3151"/>
        <item x="1083"/>
        <item x="3985"/>
        <item x="3643"/>
        <item x="656"/>
        <item x="943"/>
        <item x="3017"/>
        <item x="3648"/>
        <item x="2754"/>
        <item x="1064"/>
        <item x="2672"/>
        <item x="4265"/>
        <item x="3487"/>
        <item x="60"/>
        <item x="2596"/>
        <item x="3188"/>
        <item x="1494"/>
        <item x="3420"/>
        <item x="1673"/>
        <item x="3470"/>
        <item x="3626"/>
        <item x="962"/>
        <item x="1862"/>
        <item x="2186"/>
        <item x="2053"/>
        <item x="843"/>
        <item x="2979"/>
        <item x="4446"/>
        <item x="2892"/>
        <item x="1945"/>
        <item x="4542"/>
        <item x="2267"/>
        <item x="3831"/>
        <item x="4312"/>
        <item x="2450"/>
        <item x="1199"/>
        <item x="2589"/>
        <item x="2115"/>
        <item x="831"/>
        <item x="1594"/>
        <item x="2732"/>
        <item x="707"/>
        <item x="3266"/>
        <item x="3563"/>
        <item x="631"/>
        <item x="2611"/>
        <item x="4500"/>
        <item x="3594"/>
        <item x="2517"/>
        <item x="3910"/>
        <item x="3629"/>
        <item x="775"/>
        <item x="1934"/>
        <item x="2336"/>
        <item x="2255"/>
        <item x="1043"/>
        <item x="4559"/>
        <item x="597"/>
        <item x="1703"/>
        <item x="1256"/>
        <item x="1328"/>
        <item x="1900"/>
        <item x="3042"/>
        <item x="24"/>
        <item x="80"/>
        <item x="3544"/>
        <item x="264"/>
        <item x="2679"/>
        <item x="61"/>
        <item x="2815"/>
        <item x="2878"/>
        <item x="3744"/>
        <item x="1757"/>
        <item x="3948"/>
        <item x="3894"/>
        <item x="4553"/>
        <item x="4130"/>
        <item x="2586"/>
        <item x="1771"/>
        <item x="371"/>
        <item x="1048"/>
        <item x="3247"/>
        <item x="1664"/>
        <item x="899"/>
        <item x="1863"/>
        <item x="2313"/>
        <item x="1734"/>
        <item x="1717"/>
        <item x="2775"/>
        <item x="4273"/>
        <item x="4533"/>
        <item x="847"/>
        <item x="3565"/>
        <item x="2386"/>
        <item x="3301"/>
        <item x="4119"/>
        <item x="1575"/>
        <item x="3484"/>
        <item x="761"/>
        <item x="1363"/>
        <item x="2137"/>
        <item x="2726"/>
        <item x="1134"/>
        <item x="3842"/>
        <item x="37"/>
        <item x="1961"/>
        <item x="3390"/>
        <item x="133"/>
        <item x="595"/>
        <item x="3827"/>
        <item x="3101"/>
        <item x="497"/>
        <item x="3388"/>
        <item x="3465"/>
        <item x="3474"/>
        <item x="2660"/>
        <item x="3586"/>
        <item x="2100"/>
        <item x="1203"/>
        <item x="781"/>
        <item x="827"/>
        <item x="3445"/>
        <item x="4490"/>
        <item x="3841"/>
        <item x="504"/>
        <item x="4253"/>
        <item x="4379"/>
        <item x="315"/>
        <item x="3008"/>
        <item x="4143"/>
        <item x="3701"/>
        <item x="1810"/>
        <item x="1547"/>
        <item x="4339"/>
        <item x="1360"/>
        <item x="3968"/>
        <item x="2793"/>
        <item x="3990"/>
        <item x="3447"/>
        <item x="1712"/>
        <item x="2618"/>
        <item x="4248"/>
        <item x="3868"/>
        <item x="4410"/>
        <item x="3053"/>
        <item x="180"/>
        <item x="2778"/>
        <item x="4067"/>
        <item x="1349"/>
        <item x="162"/>
        <item x="4154"/>
        <item x="2441"/>
        <item x="581"/>
        <item x="2959"/>
        <item x="921"/>
        <item x="4434"/>
        <item x="771"/>
        <item x="1651"/>
        <item x="3342"/>
        <item x="2460"/>
        <item x="4091"/>
        <item x="4363"/>
        <item x="4333"/>
        <item x="3265"/>
        <item x="770"/>
        <item x="4055"/>
        <item x="2845"/>
        <item x="1367"/>
        <item x="3810"/>
        <item x="732"/>
        <item x="96"/>
        <item x="3969"/>
        <item x="1892"/>
        <item x="1393"/>
        <item x="4508"/>
        <item x="4171"/>
        <item x="4054"/>
        <item x="3005"/>
        <item x="4089"/>
        <item x="1764"/>
        <item x="3786"/>
        <item x="2883"/>
        <item x="1749"/>
        <item x="1883"/>
        <item x="3816"/>
        <item x="3811"/>
        <item x="896"/>
        <item x="2989"/>
        <item x="3568"/>
        <item x="1571"/>
        <item x="2501"/>
        <item x="1201"/>
        <item x="1357"/>
        <item x="220"/>
        <item x="4115"/>
        <item x="1312"/>
        <item x="620"/>
        <item x="2169"/>
        <item x="2085"/>
        <item x="2422"/>
        <item x="912"/>
        <item x="4123"/>
        <item x="365"/>
        <item x="1924"/>
        <item x="1014"/>
        <item x="3025"/>
        <item x="4166"/>
        <item x="3199"/>
        <item x="2577"/>
        <item x="2241"/>
        <item x="1893"/>
        <item x="2765"/>
        <item x="932"/>
        <item x="1566"/>
        <item x="3187"/>
        <item x="2121"/>
        <item x="1642"/>
        <item x="1276"/>
        <item x="1993"/>
        <item x="3364"/>
        <item x="4346"/>
        <item x="47"/>
        <item x="2571"/>
        <item x="782"/>
        <item x="2597"/>
        <item x="3606"/>
        <item x="1832"/>
        <item x="4206"/>
        <item x="1518"/>
        <item x="4184"/>
        <item x="1616"/>
        <item x="1683"/>
        <item x="184"/>
        <item x="2088"/>
        <item x="4518"/>
        <item x="3534"/>
        <item x="2203"/>
        <item x="2929"/>
        <item x="643"/>
        <item x="3870"/>
        <item x="1704"/>
        <item x="3396"/>
        <item x="592"/>
        <item x="3757"/>
        <item x="2599"/>
        <item x="2603"/>
        <item x="3906"/>
        <item x="1649"/>
        <item x="4203"/>
        <item x="13"/>
        <item x="937"/>
        <item x="4452"/>
        <item x="2655"/>
        <item x="3942"/>
        <item x="4534"/>
        <item x="1913"/>
        <item x="3427"/>
        <item x="1326"/>
        <item x="2287"/>
        <item x="1473"/>
        <item x="3094"/>
        <item x="3353"/>
        <item x="3719"/>
        <item x="3048"/>
        <item x="527"/>
        <item x="1426"/>
        <item x="3343"/>
        <item x="580"/>
        <item x="3708"/>
        <item x="1"/>
        <item x="233"/>
        <item x="2896"/>
        <item x="223"/>
        <item x="3837"/>
        <item x="1460"/>
        <item x="767"/>
        <item x="3109"/>
        <item x="3138"/>
        <item x="1242"/>
        <item x="3328"/>
        <item x="3938"/>
        <item x="342"/>
        <item x="4195"/>
        <item x="3965"/>
        <item x="3559"/>
        <item x="2693"/>
        <item x="4235"/>
        <item x="2529"/>
        <item x="1080"/>
        <item x="477"/>
        <item x="3253"/>
        <item x="2413"/>
        <item x="1670"/>
        <item x="374"/>
        <item x="737"/>
        <item x="149"/>
        <item x="1022"/>
        <item x="2482"/>
        <item x="1061"/>
        <item x="715"/>
        <item x="1782"/>
        <item x="1758"/>
        <item x="4112"/>
        <item x="490"/>
        <item x="2282"/>
        <item x="2069"/>
        <item x="3210"/>
        <item x="3026"/>
        <item x="3441"/>
        <item x="1066"/>
        <item x="399"/>
        <item x="2424"/>
        <item x="3476"/>
        <item x="2512"/>
        <item x="1736"/>
        <item x="3197"/>
        <item x="2275"/>
        <item x="1381"/>
        <item x="1936"/>
        <item x="1147"/>
        <item x="3722"/>
        <item x="3032"/>
        <item x="2425"/>
        <item x="3429"/>
        <item x="1677"/>
        <item x="3514"/>
        <item x="3003"/>
        <item x="341"/>
        <item x="2416"/>
        <item x="4519"/>
        <item x="506"/>
        <item x="1297"/>
        <item x="335"/>
        <item x="4141"/>
        <item x="2089"/>
        <item x="971"/>
        <item x="3619"/>
        <item x="818"/>
        <item x="6"/>
        <item x="3221"/>
        <item x="1969"/>
        <item x="2819"/>
        <item x="4038"/>
        <item x="345"/>
        <item x="3469"/>
        <item x="3670"/>
        <item x="4453"/>
        <item x="1637"/>
        <item x="919"/>
        <item x="1152"/>
        <item x="2722"/>
        <item x="2125"/>
        <item x="295"/>
        <item x="3839"/>
        <item x="2985"/>
        <item x="4139"/>
        <item x="3631"/>
        <item x="1899"/>
        <item x="4530"/>
        <item x="2564"/>
        <item x="2108"/>
        <item x="1175"/>
        <item x="1798"/>
        <item x="619"/>
        <item x="2155"/>
        <item x="339"/>
        <item x="3440"/>
        <item x="1971"/>
        <item x="2295"/>
        <item x="1740"/>
        <item x="4170"/>
        <item x="208"/>
        <item x="2906"/>
        <item x="2214"/>
        <item x="4461"/>
        <item x="4215"/>
        <item x="1433"/>
        <item x="1440"/>
        <item x="4462"/>
        <item x="299"/>
        <item x="731"/>
        <item x="851"/>
        <item x="4120"/>
        <item x="3929"/>
        <item x="1607"/>
        <item x="2278"/>
        <item x="941"/>
        <item x="871"/>
        <item x="3394"/>
        <item x="3742"/>
        <item x="2023"/>
        <item x="807"/>
        <item x="2822"/>
        <item x="3617"/>
        <item x="2400"/>
        <item x="2019"/>
        <item x="839"/>
        <item x="2217"/>
        <item x="2363"/>
        <item x="2062"/>
        <item x="927"/>
        <item x="4246"/>
        <item x="848"/>
        <item x="373"/>
        <item x="3608"/>
        <item x="685"/>
        <item x="4431"/>
        <item x="1325"/>
        <item x="4310"/>
        <item x="487"/>
        <item x="2969"/>
        <item x="3979"/>
        <item x="3953"/>
        <item x="3354"/>
        <item x="3175"/>
        <item x="2980"/>
        <item x="1294"/>
        <item x="2664"/>
        <item x="1741"/>
        <item x="1266"/>
        <item x="3421"/>
        <item x="2048"/>
        <item x="4444"/>
        <item x="2010"/>
        <item x="171"/>
        <item x="3140"/>
        <item x="1311"/>
        <item x="3602"/>
        <item x="2936"/>
        <item x="4191"/>
        <item x="179"/>
        <item x="3645"/>
        <item x="4436"/>
        <item x="3103"/>
        <item x="3782"/>
        <item x="2809"/>
        <item x="1155"/>
        <item x="3119"/>
        <item x="1441"/>
        <item x="1767"/>
        <item x="4026"/>
        <item x="1551"/>
        <item x="1601"/>
        <item x="88"/>
        <item x="894"/>
        <item x="3314"/>
        <item x="4116"/>
        <item x="4023"/>
        <item x="1557"/>
        <item x="854"/>
        <item x="2485"/>
        <item x="2839"/>
        <item x="7"/>
        <item x="1857"/>
        <item x="4076"/>
        <item x="792"/>
        <item x="1821"/>
        <item x="186"/>
        <item x="276"/>
        <item x="4303"/>
        <item x="2542"/>
        <item x="2623"/>
        <item x="2431"/>
        <item x="4477"/>
        <item x="468"/>
        <item x="865"/>
        <item x="1179"/>
        <item x="1336"/>
        <item x="890"/>
        <item x="3714"/>
        <item x="4296"/>
        <item x="424"/>
        <item x="2869"/>
        <item x="3067"/>
        <item x="3365"/>
        <item x="783"/>
        <item x="3775"/>
        <item x="1075"/>
        <item x="2888"/>
        <item x="289"/>
        <item x="297"/>
        <item x="1141"/>
        <item x="2549"/>
        <item x="4079"/>
        <item x="1327"/>
        <item x="1446"/>
        <item x="809"/>
        <item x="4062"/>
        <item x="2907"/>
        <item x="2303"/>
        <item x="465"/>
        <item x="1705"/>
        <item x="1711"/>
        <item x="130"/>
        <item x="1590"/>
        <item x="3915"/>
        <item x="623"/>
        <item x="2339"/>
        <item x="4210"/>
        <item x="2811"/>
        <item x="2558"/>
        <item x="1528"/>
        <item x="252"/>
        <item x="3236"/>
        <item x="1248"/>
        <item x="3185"/>
        <item x="3551"/>
        <item x="2265"/>
        <item x="4244"/>
        <item x="2451"/>
        <item x="2463"/>
        <item x="4182"/>
        <item x="3169"/>
        <item x="288"/>
        <item x="1804"/>
        <item x="547"/>
        <item x="3999"/>
        <item x="1227"/>
        <item x="4423"/>
        <item x="1016"/>
        <item x="4504"/>
        <item x="2403"/>
        <item x="2578"/>
        <item x="1667"/>
        <item x="2763"/>
        <item x="1760"/>
        <item x="248"/>
        <item x="1689"/>
        <item x="2804"/>
        <item x="3624"/>
        <item x="3524"/>
        <item x="3292"/>
        <item x="2240"/>
        <item x="3386"/>
        <item x="3781"/>
        <item x="73"/>
        <item x="1718"/>
        <item x="4306"/>
        <item x="4321"/>
        <item x="1253"/>
        <item x="152"/>
        <item x="3327"/>
        <item x="1028"/>
        <item x="4224"/>
        <item x="535"/>
        <item x="1853"/>
        <item x="1854"/>
        <item x="4264"/>
        <item x="1621"/>
        <item x="340"/>
        <item x="3916"/>
        <item x="2911"/>
        <item x="956"/>
        <item x="1390"/>
        <item x="3531"/>
        <item x="2365"/>
        <item x="2938"/>
        <item x="3828"/>
        <item x="4102"/>
        <item x="2553"/>
        <item x="1310"/>
        <item x="1545"/>
        <item x="439"/>
        <item x="4109"/>
        <item x="1216"/>
        <item x="1524"/>
        <item x="4492"/>
        <item x="2190"/>
        <item x="3651"/>
        <item x="2469"/>
        <item x="484"/>
        <item x="2356"/>
        <item x="2411"/>
        <item x="253"/>
        <item x="4056"/>
        <item x="4449"/>
        <item x="2668"/>
        <item x="2109"/>
        <item x="1589"/>
        <item x="1264"/>
        <item x="3897"/>
        <item x="806"/>
        <item x="1650"/>
        <item x="1655"/>
        <item x="1812"/>
        <item x="2923"/>
        <item x="2616"/>
        <item x="997"/>
        <item x="475"/>
        <item x="1359"/>
        <item x="3833"/>
        <item x="4374"/>
        <item x="1210"/>
        <item x="1977"/>
        <item x="2829"/>
        <item x="3467"/>
        <item x="392"/>
        <item x="2766"/>
        <item x="3647"/>
        <item x="2035"/>
        <item x="2294"/>
        <item x="1151"/>
        <item x="2602"/>
        <item x="3801"/>
        <item x="1597"/>
        <item x="3521"/>
        <item x="2940"/>
        <item x="518"/>
        <item x="3615"/>
        <item x="826"/>
        <item x="4084"/>
        <item x="1931"/>
        <item x="2234"/>
        <item x="1943"/>
        <item x="3116"/>
        <item x="538"/>
        <item x="3830"/>
        <item x="4098"/>
        <item x="969"/>
        <item x="3479"/>
        <item x="3696"/>
        <item x="3471"/>
        <item x="3238"/>
        <item x="1984"/>
        <item x="2395"/>
        <item x="2899"/>
        <item x="350"/>
        <item x="174"/>
        <item x="4375"/>
        <item x="3628"/>
        <item x="425"/>
        <item x="2039"/>
        <item x="2150"/>
        <item x="3176"/>
        <item x="4413"/>
        <item x="2641"/>
        <item x="713"/>
        <item x="4090"/>
        <item x="1915"/>
        <item x="4562"/>
        <item x="3272"/>
        <item x="2729"/>
        <item x="3345"/>
        <item x="1343"/>
        <item x="30"/>
        <item x="3443"/>
        <item x="571"/>
        <item x="2561"/>
        <item x="3019"/>
        <item x="2800"/>
        <item x="28"/>
        <item x="2688"/>
        <item x="2160"/>
        <item x="450"/>
        <item x="1140"/>
        <item x="4294"/>
        <item x="3322"/>
        <item x="4341"/>
        <item x="2"/>
        <item x="2560"/>
        <item x="4447"/>
        <item x="1295"/>
        <item x="1917"/>
        <item x="2682"/>
        <item x="2971"/>
        <item x="1461"/>
        <item x="3996"/>
        <item x="3750"/>
        <item x="961"/>
        <item x="3970"/>
        <item x="2635"/>
        <item x="594"/>
        <item x="653"/>
        <item x="3612"/>
        <item x="2691"/>
        <item x="1888"/>
        <item x="2814"/>
        <item x="263"/>
        <item x="1963"/>
        <item x="4382"/>
        <item x="2724"/>
        <item x="2835"/>
        <item x="2455"/>
        <item x="2185"/>
        <item x="3740"/>
        <item x="441"/>
        <item x="3809"/>
        <item x="1122"/>
        <item x="805"/>
        <item x="1459"/>
        <item x="3409"/>
        <item x="2575"/>
        <item x="3135"/>
        <item x="3124"/>
        <item x="3843"/>
        <item x="3460"/>
        <item x="136"/>
        <item x="864"/>
        <item x="2466"/>
        <item x="2555"/>
        <item x="2262"/>
        <item x="4340"/>
        <item x="1296"/>
        <item x="3281"/>
        <item x="808"/>
        <item x="2167"/>
        <item x="1002"/>
        <item x="738"/>
        <item x="3391"/>
        <item x="3096"/>
        <item x="1386"/>
        <item x="1180"/>
        <item x="539"/>
        <item x="420"/>
        <item x="3890"/>
        <item x="2908"/>
        <item x="4100"/>
        <item x="1283"/>
        <item x="3632"/>
        <item x="4161"/>
        <item x="2324"/>
        <item x="4180"/>
        <item x="1659"/>
        <item x="170"/>
        <item x="3202"/>
        <item x="4313"/>
        <item x="2987"/>
        <item x="21"/>
        <item x="955"/>
        <item x="2671"/>
        <item x="559"/>
        <item x="3902"/>
        <item x="4254"/>
        <item x="946"/>
        <item x="1789"/>
        <item x="3114"/>
        <item x="3504"/>
        <item x="1994"/>
        <item x="2478"/>
        <item x="4178"/>
        <item x="1029"/>
        <item x="3015"/>
        <item x="313"/>
        <item x="3163"/>
        <item x="1301"/>
        <item x="3778"/>
        <item x="2197"/>
        <item x="3539"/>
        <item x="4377"/>
        <item x="867"/>
        <item x="2131"/>
        <item x="3793"/>
        <item x="1679"/>
        <item x="951"/>
        <item x="3689"/>
        <item x="3863"/>
        <item x="1526"/>
        <item x="1425"/>
        <item x="4558"/>
        <item x="2847"/>
        <item x="2685"/>
        <item x="1970"/>
        <item x="1008"/>
        <item x="1623"/>
        <item x="3575"/>
        <item x="1903"/>
        <item x="712"/>
        <item x="3502"/>
        <item x="310"/>
        <item x="3646"/>
        <item x="1544"/>
        <item x="1996"/>
        <item x="2219"/>
        <item x="1593"/>
        <item x="1953"/>
        <item x="1628"/>
        <item x="846"/>
        <item x="991"/>
        <item x="2353"/>
        <item x="1382"/>
        <item x="166"/>
        <item x="3473"/>
        <item x="1730"/>
        <item x="2261"/>
        <item x="1625"/>
        <item x="3279"/>
        <item x="3350"/>
        <item x="3056"/>
        <item x="3832"/>
        <item x="3992"/>
        <item x="4"/>
        <item x="3050"/>
        <item x="1955"/>
        <item x="1820"/>
        <item x="680"/>
        <item x="790"/>
        <item x="3812"/>
        <item x="1463"/>
        <item x="429"/>
        <item x="1802"/>
        <item x="3919"/>
        <item x="4188"/>
        <item x="4442"/>
        <item x="2145"/>
        <item x="2567"/>
        <item x="3369"/>
        <item x="2736"/>
        <item x="3072"/>
        <item x="59"/>
        <item x="598"/>
        <item x="3881"/>
        <item x="1680"/>
        <item x="1630"/>
        <item x="525"/>
        <item x="1656"/>
        <item x="3013"/>
        <item x="2930"/>
        <item x="3376"/>
        <item x="3338"/>
        <item x="3424"/>
        <item x="869"/>
        <item x="1558"/>
        <item x="1696"/>
        <item x="3453"/>
        <item x="3201"/>
        <item x="4381"/>
        <item x="567"/>
        <item x="4167"/>
        <item x="2239"/>
        <item x="768"/>
        <item x="560"/>
        <item x="1908"/>
        <item x="2605"/>
        <item x="1449"/>
        <item x="481"/>
        <item x="2537"/>
        <item x="1450"/>
        <item x="2816"/>
        <item x="2963"/>
        <item x="1238"/>
        <item x="2955"/>
        <item x="4457"/>
        <item x="1859"/>
        <item x="4241"/>
        <item x="2165"/>
        <item x="1762"/>
        <item x="2419"/>
        <item x="1844"/>
        <item x="14"/>
        <item x="2622"/>
        <item x="404"/>
        <item x="118"/>
        <item x="2401"/>
        <item x="3673"/>
        <item x="3566"/>
        <item x="2946"/>
        <item x="185"/>
        <item x="586"/>
        <item x="1567"/>
        <item x="574"/>
        <item x="1240"/>
        <item x="795"/>
        <item x="1172"/>
        <item x="2358"/>
        <item x="4277"/>
        <item x="666"/>
        <item x="2590"/>
        <item x="4030"/>
        <item x="110"/>
        <item x="1050"/>
        <item x="3892"/>
        <item x="4132"/>
        <item x="813"/>
        <item x="558"/>
        <item x="3294"/>
        <item x="4325"/>
        <item x="633"/>
        <item x="2148"/>
        <item x="1176"/>
        <item x="2582"/>
        <item x="3981"/>
        <item x="4156"/>
        <item x="4328"/>
        <item x="1886"/>
        <item x="973"/>
        <item x="68"/>
        <item x="1071"/>
        <item x="835"/>
        <item x="3503"/>
        <item x="1744"/>
        <item x="2853"/>
        <item x="563"/>
        <item x="1445"/>
        <item x="3288"/>
        <item x="2187"/>
        <item x="3690"/>
        <item x="3258"/>
        <item x="4290"/>
        <item x="3964"/>
        <item x="317"/>
        <item x="3529"/>
        <item x="2229"/>
        <item x="3939"/>
        <item x="3367"/>
        <item x="650"/>
        <item x="1405"/>
        <item x="2245"/>
        <item x="3885"/>
        <item x="4221"/>
        <item x="3986"/>
        <item x="3310"/>
        <item x="4216"/>
        <item x="301"/>
        <item x="3935"/>
        <item x="296"/>
        <item x="362"/>
        <item x="2251"/>
        <item x="1513"/>
        <item x="4386"/>
        <item x="2011"/>
        <item x="1835"/>
        <item x="4069"/>
        <item x="4571"/>
        <item x="1258"/>
        <item x="3425"/>
        <item x="1737"/>
        <item x="3300"/>
        <item x="1581"/>
        <item x="2777"/>
        <item x="411"/>
        <item x="3525"/>
        <item x="2120"/>
        <item x="2920"/>
        <item x="1539"/>
        <item x="910"/>
        <item x="89"/>
        <item x="364"/>
        <item x="1600"/>
        <item x="4212"/>
        <item x="3726"/>
        <item x="1796"/>
        <item x="256"/>
        <item x="2304"/>
        <item x="543"/>
        <item x="198"/>
        <item x="1725"/>
        <item x="3941"/>
        <item x="4220"/>
        <item x="2491"/>
        <item x="572"/>
        <item x="903"/>
        <item x="1217"/>
        <item x="1603"/>
        <item x="2461"/>
        <item x="2174"/>
        <item x="1476"/>
        <item x="1098"/>
        <item x="142"/>
        <item x="4463"/>
        <item x="3080"/>
        <item x="1666"/>
        <item x="4358"/>
        <item x="3087"/>
        <item x="4388"/>
        <item x="3824"/>
        <item x="72"/>
        <item x="3125"/>
        <item x="3692"/>
        <item x="1132"/>
        <item x="3035"/>
        <item x="3600"/>
        <item x="3290"/>
        <item x="4022"/>
        <item x="2745"/>
        <item x="3121"/>
        <item x="1070"/>
        <item x="3057"/>
        <item x="514"/>
        <item x="3954"/>
        <item x="3973"/>
        <item x="669"/>
        <item x="1062"/>
        <item x="638"/>
        <item x="2646"/>
        <item x="1480"/>
        <item x="246"/>
        <item x="3456"/>
        <item x="3556"/>
        <item x="1761"/>
        <item x="4550"/>
        <item x="2913"/>
        <item x="868"/>
        <item x="1691"/>
        <item x="2291"/>
        <item x="2734"/>
        <item x="3677"/>
        <item x="3634"/>
        <item x="3028"/>
        <item x="2794"/>
        <item x="2314"/>
        <item x="2873"/>
        <item x="2970"/>
        <item x="3098"/>
        <item x="4521"/>
        <item x="1304"/>
        <item x="1920"/>
        <item x="811"/>
        <item x="1591"/>
        <item x="1413"/>
        <item x="261"/>
        <item x="924"/>
        <item x="2315"/>
        <item x="3107"/>
        <item x="1355"/>
        <item x="2117"/>
        <item x="1588"/>
        <item x="729"/>
        <item x="2171"/>
        <item x="3123"/>
        <item x="3311"/>
        <item x="510"/>
        <item x="1219"/>
        <item x="3205"/>
        <item x="2296"/>
        <item x="3591"/>
        <item x="49"/>
        <item x="3207"/>
        <item x="2443"/>
        <item x="3110"/>
        <item x="2252"/>
        <item x="4487"/>
        <item x="2879"/>
        <item x="4408"/>
        <item x="3481"/>
        <item x="2335"/>
        <item x="471"/>
        <item x="2086"/>
        <item x="3755"/>
        <item x="2385"/>
        <item x="408"/>
        <item x="2038"/>
        <item x="3850"/>
        <item x="1506"/>
        <item x="2695"/>
        <item x="1926"/>
        <item x="3506"/>
        <item x="4501"/>
        <item x="2614"/>
        <item x="800"/>
        <item x="1052"/>
        <item x="629"/>
        <item x="306"/>
        <item x="1783"/>
        <item x="2505"/>
        <item x="1046"/>
        <item x="3644"/>
        <item x="1493"/>
        <item x="2370"/>
        <item x="2817"/>
        <item x="1184"/>
        <item x="823"/>
        <item x="1942"/>
        <item x="1178"/>
        <item x="427"/>
        <item x="2910"/>
        <item x="64"/>
        <item x="4485"/>
        <item x="3275"/>
        <item x="2526"/>
        <item x="2805"/>
        <item x="3687"/>
        <item x="4234"/>
        <item x="2143"/>
        <item x="930"/>
        <item x="3752"/>
        <item x="1627"/>
        <item x="2587"/>
        <item x="2204"/>
        <item x="3154"/>
        <item x="1495"/>
        <item x="421"/>
        <item x="1568"/>
        <item x="2405"/>
        <item x="1009"/>
        <item x="2340"/>
        <item x="3849"/>
        <item x="4522"/>
        <item x="1302"/>
        <item x="711"/>
        <item x="2127"/>
        <item x="1379"/>
        <item x="3348"/>
        <item x="855"/>
        <item x="2288"/>
        <item x="3250"/>
        <item x="1007"/>
        <item x="2574"/>
        <item x="1024"/>
        <item x="3627"/>
        <item x="1110"/>
        <item x="436"/>
        <item x="4262"/>
        <item x="2991"/>
        <item x="4517"/>
        <item x="3049"/>
        <item x="1373"/>
        <item x="2694"/>
        <item x="641"/>
        <item x="3326"/>
        <item x="139"/>
        <item x="4469"/>
        <item x="2042"/>
        <item x="1868"/>
        <item x="837"/>
        <item x="480"/>
        <item x="963"/>
        <item x="777"/>
        <item x="2556"/>
        <item x="1985"/>
        <item x="1710"/>
        <item x="577"/>
        <item x="2871"/>
        <item x="2228"/>
        <item x="2264"/>
        <item x="430"/>
        <item x="3370"/>
        <item x="3886"/>
        <item x="1570"/>
        <item x="124"/>
        <item x="3000"/>
        <item x="3273"/>
        <item x="2054"/>
        <item x="4560"/>
        <item x="101"/>
        <item x="517"/>
        <item x="1799"/>
        <item x="2735"/>
        <item x="1633"/>
        <item x="4183"/>
        <item x="2850"/>
        <item x="4083"/>
        <item x="0"/>
        <item x="4470"/>
        <item x="2000"/>
        <item x="1081"/>
        <item x="2774"/>
        <item x="1686"/>
        <item x="131"/>
        <item x="115"/>
        <item x="66"/>
        <item x="1424"/>
        <item x="1849"/>
        <item x="4147"/>
        <item x="1039"/>
        <item x="363"/>
        <item x="2177"/>
        <item x="2524"/>
        <item x="3091"/>
        <item x="1982"/>
        <item x="2508"/>
        <item x="1610"/>
        <item x="4471"/>
        <item x="815"/>
        <item x="2689"/>
        <item x="3334"/>
        <item x="3325"/>
        <item x="1133"/>
        <item x="3228"/>
        <item x="3159"/>
        <item x="1990"/>
        <item x="1223"/>
        <item x="1652"/>
        <item x="2755"/>
        <item x="4440"/>
        <item x="3907"/>
        <item x="2756"/>
        <item x="982"/>
        <item x="3065"/>
        <item x="2256"/>
        <item x="1145"/>
        <item x="1874"/>
        <item x="1288"/>
        <item x="1089"/>
        <item x="2945"/>
        <item x="4319"/>
        <item x="3976"/>
        <item x="2128"/>
        <item x="3774"/>
        <item x="2075"/>
        <item x="4111"/>
        <item x="4060"/>
        <item x="455"/>
        <item x="3669"/>
        <item x="2824"/>
        <item x="852"/>
        <item x="2418"/>
        <item x="2513"/>
        <item x="1375"/>
        <item x="1447"/>
        <item x="975"/>
        <item x="2398"/>
        <item x="3147"/>
        <item x="684"/>
        <item x="1509"/>
        <item x="695"/>
        <item x="2884"/>
        <item x="3848"/>
        <item x="3571"/>
        <item x="1319"/>
        <item x="1073"/>
        <item x="1058"/>
        <item x="4172"/>
        <item x="2099"/>
        <item x="4082"/>
        <item x="3538"/>
        <item x="3148"/>
        <item x="3635"/>
        <item x="2928"/>
        <item x="3574"/>
        <item x="2330"/>
        <item x="964"/>
        <item x="1989"/>
        <item x="4345"/>
        <item x="1681"/>
        <item x="1251"/>
        <item x="1361"/>
        <item x="4211"/>
        <item x="1097"/>
        <item x="2656"/>
        <item x="4257"/>
        <item x="1096"/>
        <item x="998"/>
        <item x="1773"/>
        <item x="2079"/>
        <item x="3815"/>
        <item x="1662"/>
        <item x="2211"/>
        <item x="2859"/>
        <item x="537"/>
        <item x="501"/>
        <item x="3550"/>
        <item x="38"/>
        <item x="3908"/>
        <item x="405"/>
        <item x="1164"/>
        <item x="2516"/>
        <item x="1864"/>
        <item x="2727"/>
        <item x="1123"/>
        <item x="1115"/>
        <item x="2176"/>
        <item x="1402"/>
        <item x="3806"/>
        <item x="1305"/>
        <item x="4250"/>
        <item x="2579"/>
        <item x="4407"/>
        <item x="4093"/>
        <item x="122"/>
        <item x="895"/>
        <item x="201"/>
        <item x="3934"/>
        <item x="2074"/>
        <item x="3029"/>
        <item x="1596"/>
        <item x="3261"/>
        <item x="2894"/>
        <item x="596"/>
        <item x="3763"/>
        <item x="3389"/>
        <item x="4531"/>
        <item x="928"/>
        <item x="3161"/>
        <item x="2480"/>
        <item x="92"/>
        <item x="642"/>
        <item x="931"/>
        <item x="1635"/>
        <item x="4459"/>
        <item x="3024"/>
        <item x="2254"/>
        <item x="1142"/>
        <item x="2144"/>
        <item x="1906"/>
        <item x="4528"/>
        <item x="3803"/>
        <item x="2977"/>
        <item x="4251"/>
        <item x="1824"/>
        <item x="242"/>
        <item x="2354"/>
        <item x="3950"/>
        <item x="693"/>
        <item x="2706"/>
        <item x="4135"/>
        <item x="4392"/>
        <item x="1157"/>
        <item x="3270"/>
        <item x="1905"/>
        <item x="2988"/>
        <item x="3020"/>
        <item x="2310"/>
        <item x="2352"/>
        <item x="1805"/>
        <item x="1065"/>
        <item x="542"/>
        <item x="485"/>
        <item x="1941"/>
        <item x="548"/>
        <item x="3527"/>
        <item x="603"/>
        <item x="3737"/>
        <item x="4514"/>
        <item x="1358"/>
        <item x="1335"/>
        <item x="752"/>
        <item x="1204"/>
        <item x="1698"/>
        <item x="4482"/>
        <item x="4126"/>
        <item x="4118"/>
        <item x="1068"/>
        <item x="4288"/>
        <item x="1415"/>
        <item x="3694"/>
        <item x="4205"/>
        <item x="1320"/>
        <item x="1045"/>
        <item x="2525"/>
        <item x="1748"/>
        <item x="4489"/>
        <item x="1902"/>
        <item x="4148"/>
        <item x="1013"/>
        <item x="667"/>
        <item x="3293"/>
        <item x="4289"/>
        <item x="2236"/>
        <item x="4389"/>
        <item x="2621"/>
        <item x="397"/>
        <item x="3792"/>
        <item x="3280"/>
        <item x="4284"/>
        <item x="1420"/>
        <item x="2337"/>
        <item x="3402"/>
        <item x="1946"/>
        <item x="4202"/>
        <item x="3206"/>
        <item x="2783"/>
        <item x="3274"/>
        <item x="505"/>
        <item x="3607"/>
        <item x="4302"/>
        <item x="862"/>
        <item x="1958"/>
        <item x="2317"/>
        <item x="872"/>
        <item x="4373"/>
        <item x="3541"/>
        <item x="461"/>
        <item x="4217"/>
        <item x="3078"/>
        <item x="1685"/>
        <item x="4353"/>
        <item x="3636"/>
        <item x="4106"/>
        <item x="3765"/>
        <item x="1731"/>
        <item x="4322"/>
        <item x="694"/>
        <item x="1825"/>
        <item x="134"/>
        <item x="4315"/>
        <item x="1565"/>
        <item x="2607"/>
        <item x="1032"/>
        <item x="3319"/>
        <item x="3399"/>
        <item x="3257"/>
        <item x="1669"/>
        <item x="2382"/>
        <item x="1535"/>
        <item x="1189"/>
        <item x="4307"/>
        <item x="1086"/>
        <item x="3993"/>
        <item x="3070"/>
        <item x="3401"/>
        <item x="2960"/>
        <item x="138"/>
        <item x="3860"/>
        <item x="549"/>
        <item x="2016"/>
        <item x="311"/>
        <item x="3748"/>
        <item x="3864"/>
        <item x="4575"/>
        <item x="923"/>
        <item x="2293"/>
        <item x="333"/>
        <item x="1654"/>
        <item x="4127"/>
        <item x="4105"/>
        <item x="2843"/>
        <item x="3296"/>
        <item x="2316"/>
        <item x="4283"/>
        <item x="745"/>
        <item x="944"/>
        <item x="1087"/>
        <item x="2924"/>
        <item x="841"/>
        <item x="965"/>
        <item x="3333"/>
        <item x="3263"/>
        <item x="3356"/>
        <item x="2581"/>
        <item x="3299"/>
        <item x="1599"/>
        <item x="2861"/>
        <item x="302"/>
        <item x="1957"/>
        <item x="2397"/>
        <item x="4011"/>
        <item x="1927"/>
        <item x="129"/>
        <item x="1173"/>
        <item x="1999"/>
        <item x="2901"/>
        <item x="4085"/>
        <item x="3393"/>
        <item x="440"/>
        <item x="1833"/>
        <item x="2565"/>
        <item x="1634"/>
        <item x="4208"/>
        <item x="3889"/>
        <item x="4443"/>
        <item x="1929"/>
        <item x="2375"/>
        <item x="3971"/>
        <item x="4149"/>
        <item x="2381"/>
        <item x="2286"/>
        <item x="3457"/>
        <item x="45"/>
        <item x="632"/>
        <item x="1728"/>
        <item x="3724"/>
        <item x="3264"/>
        <item x="2343"/>
        <item x="15"/>
        <item x="3698"/>
        <item x="2710"/>
        <item x="168"/>
        <item x="3764"/>
        <item x="3339"/>
        <item x="2961"/>
        <item x="2761"/>
        <item x="2483"/>
        <item x="1414"/>
        <item x="3987"/>
        <item x="3217"/>
        <item x="2129"/>
        <item x="3685"/>
        <item x="388"/>
        <item x="1279"/>
        <item x="3729"/>
        <item x="1263"/>
        <item x="3466"/>
        <item x="4185"/>
        <item x="1197"/>
        <item x="2477"/>
        <item x="1391"/>
        <item x="2420"/>
        <item x="422"/>
        <item x="1481"/>
        <item x="1811"/>
        <item x="992"/>
        <item x="1278"/>
        <item x="2344"/>
        <item x="3387"/>
        <item x="573"/>
        <item x="1875"/>
        <item x="1843"/>
        <item x="1697"/>
        <item x="3133"/>
        <item x="661"/>
        <item x="3928"/>
        <item x="448"/>
        <item x="4323"/>
        <item x="1840"/>
        <item x="1636"/>
        <item x="1756"/>
        <item x="1160"/>
        <item x="3198"/>
        <item x="3513"/>
        <item x="2138"/>
        <item x="3930"/>
        <item x="1213"/>
        <item x="802"/>
        <item x="4364"/>
        <item x="4032"/>
        <item x="4197"/>
        <item x="433"/>
        <item x="3316"/>
        <item x="204"/>
        <item x="1838"/>
        <item x="384"/>
        <item x="4494"/>
        <item x="2357"/>
        <item x="2072"/>
        <item x="793"/>
        <item x="432"/>
        <item x="75"/>
        <item x="446"/>
        <item x="948"/>
        <item x="2475"/>
        <item x="2918"/>
        <item x="4031"/>
        <item x="3130"/>
        <item x="2858"/>
        <item x="1281"/>
        <item x="763"/>
        <item x="2396"/>
        <item x="670"/>
        <item x="3204"/>
        <item x="2191"/>
        <item x="1035"/>
        <item x="3859"/>
        <item x="1564"/>
        <item x="1727"/>
        <item x="4495"/>
        <item x="3436"/>
        <item x="976"/>
        <item x="4348"/>
        <item x="2538"/>
        <item x="1332"/>
        <item x="1334"/>
        <item x="2444"/>
        <item x="4174"/>
        <item x="3974"/>
        <item x="4136"/>
        <item x="225"/>
        <item x="2021"/>
        <item x="187"/>
        <item x="3808"/>
        <item x="1274"/>
        <item x="2009"/>
        <item x="4240"/>
        <item x="4539"/>
        <item x="160"/>
        <item x="1348"/>
        <item x="3194"/>
        <item x="4479"/>
        <item x="1873"/>
        <item x="3165"/>
        <item x="3014"/>
        <item x="3385"/>
        <item x="123"/>
        <item x="2147"/>
        <item x="985"/>
        <item x="197"/>
        <item x="1531"/>
        <item x="1490"/>
        <item x="4142"/>
        <item x="1469"/>
        <item x="2199"/>
        <item x="1347"/>
        <item x="541"/>
        <item x="735"/>
        <item x="3572"/>
        <item x="1890"/>
        <item x="54"/>
        <item x="1837"/>
        <item x="3865"/>
        <item x="3406"/>
        <item x="1852"/>
        <item x="4232"/>
        <item x="2097"/>
        <item x="2965"/>
        <item x="4419"/>
        <item x="2645"/>
        <item x="3605"/>
        <item x="1795"/>
        <item x="3139"/>
        <item x="167"/>
        <item x="4565"/>
        <item x="3213"/>
        <item x="2631"/>
        <item x="2522"/>
        <item x="4068"/>
        <item x="3753"/>
        <item x="3680"/>
        <item x="2642"/>
        <item x="3584"/>
        <item x="2780"/>
        <item x="2467"/>
        <item x="960"/>
        <item x="3128"/>
        <item x="2257"/>
        <item x="742"/>
        <item x="627"/>
        <item x="1392"/>
        <item x="1951"/>
        <item x="3508"/>
        <item x="254"/>
        <item x="3277"/>
        <item x="2141"/>
        <item x="2992"/>
        <item x="4411"/>
        <item x="1033"/>
        <item x="989"/>
        <item x="2166"/>
        <item x="1770"/>
        <item x="3160"/>
        <item x="1018"/>
        <item x="2964"/>
        <item x="4422"/>
        <item x="1910"/>
        <item x="4354"/>
        <item x="3776"/>
        <item x="3884"/>
        <item x="1800"/>
        <item x="2098"/>
        <item x="2768"/>
        <item x="3099"/>
        <item x="753"/>
        <item x="3149"/>
        <item x="986"/>
        <item x="4369"/>
        <item x="2272"/>
        <item x="3454"/>
        <item x="265"/>
        <item x="4107"/>
        <item x="4092"/>
        <item x="1342"/>
        <item x="2092"/>
        <item x="2373"/>
        <item x="1453"/>
        <item x="2838"/>
        <item x="2746"/>
        <item x="1949"/>
        <item x="4478"/>
        <item x="3650"/>
        <item x="3305"/>
        <item x="2697"/>
        <item x="4094"/>
        <item x="3120"/>
        <item x="1421"/>
        <item x="3799"/>
        <item x="4309"/>
        <item x="1816"/>
        <item x="1612"/>
        <item x="2886"/>
        <item x="2005"/>
        <item x="127"/>
        <item x="3308"/>
        <item x="2184"/>
        <item x="403"/>
        <item x="1559"/>
        <item x="1550"/>
        <item x="981"/>
        <item x="1909"/>
        <item x="4460"/>
        <item x="2379"/>
        <item x="920"/>
        <item x="2037"/>
        <item x="4050"/>
        <item x="4481"/>
        <item x="4391"/>
        <item x="4173"/>
        <item x="2179"/>
        <item x="2374"/>
        <item x="4078"/>
        <item x="2539"/>
        <item x="4099"/>
        <item x="479"/>
        <item x="1486"/>
        <item x="2937"/>
        <item x="235"/>
        <item x="3873"/>
        <item x="4207"/>
        <item x="4287"/>
        <item x="721"/>
        <item x="460"/>
        <item x="1195"/>
        <item x="2428"/>
        <item x="1830"/>
        <item x="2968"/>
        <item x="2666"/>
        <item x="1465"/>
        <item x="1416"/>
        <item x="1555"/>
        <item x="798"/>
        <item x="4403"/>
        <item x="1245"/>
        <item x="4438"/>
        <item x="4165"/>
        <item x="2210"/>
        <item x="4110"/>
        <item x="2546"/>
        <item x="3961"/>
        <item x="285"/>
        <item x="473"/>
        <item x="2270"/>
        <item x="156"/>
        <item x="65"/>
        <item x="3177"/>
        <item x="1632"/>
        <item x="590"/>
        <item x="779"/>
        <item x="344"/>
        <item x="3697"/>
        <item x="3141"/>
        <item x="207"/>
        <item x="3430"/>
        <item x="4331"/>
        <item x="646"/>
        <item x="739"/>
        <item x="4421"/>
        <item x="1778"/>
        <item x="1403"/>
        <item x="1076"/>
        <item x="3012"/>
        <item x="2687"/>
        <item x="273"/>
        <item x="2922"/>
        <item x="3186"/>
        <item x="4261"/>
        <item x="224"/>
        <item x="3351"/>
        <item x="1237"/>
        <item x="1978"/>
        <item x="952"/>
        <item x="1759"/>
        <item x="2014"/>
        <item x="3880"/>
        <item x="1166"/>
        <item x="3074"/>
        <item x="3144"/>
        <item x="4557"/>
        <item x="1146"/>
        <item x="1622"/>
        <item x="3219"/>
        <item x="4546"/>
        <item x="381"/>
        <item x="1643"/>
        <item x="1785"/>
        <item x="1269"/>
        <item x="1233"/>
        <item x="3303"/>
        <item x="3547"/>
        <item x="2047"/>
        <item x="4337"/>
        <item x="3540"/>
        <item x="2132"/>
        <item x="109"/>
        <item x="1020"/>
        <item x="1939"/>
        <item x="756"/>
        <item x="2063"/>
        <item x="4574"/>
        <item x="2950"/>
        <item x="3095"/>
        <item x="3922"/>
        <item x="3995"/>
        <item x="3226"/>
        <item x="3790"/>
        <item x="2078"/>
        <item x="4000"/>
        <item x="2580"/>
        <item x="3820"/>
        <item x="1165"/>
        <item x="1792"/>
        <item x="1432"/>
        <item x="2598"/>
        <item x="1491"/>
        <item x="3240"/>
        <item x="3408"/>
        <item x="3192"/>
        <item x="309"/>
        <item x="2721"/>
        <item x="4275"/>
        <item x="1719"/>
        <item x="2468"/>
        <item x="358"/>
        <item x="3901"/>
        <item x="1121"/>
        <item x="4451"/>
        <item x="3787"/>
        <item x="701"/>
        <item x="451"/>
        <item x="2096"/>
        <item x="2834"/>
        <item x="3285"/>
        <item x="3882"/>
        <item x="1056"/>
        <item x="3082"/>
        <item x="1306"/>
        <item x="935"/>
        <item x="3668"/>
        <item x="3709"/>
        <item x="3209"/>
        <item x="3728"/>
        <item x="1556"/>
        <item x="3227"/>
        <item x="1034"/>
        <item x="2015"/>
        <item x="2640"/>
        <item x="1962"/>
        <item x="2967"/>
        <item x="3891"/>
        <item x="583"/>
        <item x="2183"/>
        <item x="4511"/>
        <item x="904"/>
        <item x="117"/>
        <item x="1254"/>
        <item x="1511"/>
        <item x="2333"/>
        <item x="2388"/>
        <item x="3001"/>
        <item x="1063"/>
        <item x="3739"/>
        <item x="2747"/>
        <item x="3682"/>
        <item x="1428"/>
        <item x="3083"/>
        <item x="3835"/>
        <item x="375"/>
        <item x="4129"/>
        <item x="4187"/>
        <item x="1371"/>
        <item x="4049"/>
        <item x="4332"/>
        <item x="2680"/>
        <item x="1247"/>
        <item x="1976"/>
        <item x="1232"/>
        <item x="4351"/>
        <item x="1230"/>
        <item x="1378"/>
        <item x="3893"/>
        <item x="2601"/>
        <item x="1714"/>
        <item x="3599"/>
        <item x="291"/>
        <item x="885"/>
        <item x="3492"/>
        <item x="1972"/>
        <item x="911"/>
        <item x="1300"/>
        <item x="1578"/>
        <item x="51"/>
        <item x="4427"/>
        <item x="748"/>
        <item x="2105"/>
        <item x="1515"/>
        <item x="1701"/>
        <item x="1337"/>
        <item x="4122"/>
        <item x="801"/>
        <item x="2033"/>
        <item x="3167"/>
        <item x="3663"/>
        <item x="3372"/>
        <item x="3190"/>
        <item x="2943"/>
        <item x="1895"/>
        <item x="23"/>
        <item x="2841"/>
        <item x="1228"/>
        <item x="2890"/>
        <item x="509"/>
        <item x="1896"/>
        <item x="1695"/>
        <item x="1135"/>
        <item x="1401"/>
        <item x="591"/>
        <item x="1193"/>
        <item x="144"/>
        <item x="1693"/>
        <item x="1739"/>
        <item x="3940"/>
        <item x="2332"/>
        <item x="3071"/>
        <item x="2806"/>
        <item x="3825"/>
        <item x="2898"/>
        <item x="1646"/>
        <item x="3674"/>
        <item x="2297"/>
        <item x="2767"/>
        <item x="4402"/>
        <item x="2280"/>
        <item x="2060"/>
        <item x="1111"/>
        <item x="2122"/>
        <item x="221"/>
        <item x="1015"/>
        <item x="3535"/>
        <item x="861"/>
        <item x="4150"/>
        <item x="1329"/>
        <item x="2454"/>
        <item x="1275"/>
        <item x="1419"/>
        <item x="4101"/>
        <item x="3411"/>
        <item x="601"/>
        <item x="1474"/>
        <item x="3158"/>
        <item x="3211"/>
        <item x="1541"/>
        <item x="1552"/>
        <item x="4052"/>
        <item x="4239"/>
        <item x="3955"/>
        <item x="494"/>
        <item x="3449"/>
        <item x="4572"/>
        <item x="3079"/>
        <item x="2479"/>
        <item x="2216"/>
        <item x="2103"/>
        <item x="316"/>
        <item x="1464"/>
        <item x="569"/>
        <item x="776"/>
        <item x="4544"/>
        <item x="1353"/>
        <item x="3732"/>
        <item x="4301"/>
        <item x="3307"/>
        <item x="2438"/>
        <item x="4017"/>
        <item x="1554"/>
        <item x="724"/>
        <item x="4190"/>
        <item x="176"/>
        <item x="2181"/>
        <item x="3946"/>
        <item x="1847"/>
        <item x="2667"/>
        <item x="3797"/>
        <item x="4356"/>
        <item x="3234"/>
        <item x="3172"/>
        <item x="3340"/>
        <item x="2243"/>
        <item x="2690"/>
        <item x="85"/>
        <item x="1606"/>
        <item x="1200"/>
        <item x="2799"/>
        <item x="4075"/>
        <item x="2593"/>
        <item x="840"/>
        <item x="2939"/>
        <item x="4432"/>
        <item x="1720"/>
        <item x="1611"/>
        <item x="32"/>
        <item x="1004"/>
        <item x="1517"/>
        <item x="499"/>
        <item x="1871"/>
        <item x="3178"/>
        <item x="3062"/>
        <item x="1745"/>
        <item x="1940"/>
        <item x="1777"/>
        <item x="2414"/>
        <item x="3220"/>
        <item x="2163"/>
        <item x="4114"/>
        <item x="4034"/>
        <item x="2361"/>
        <item x="1395"/>
        <item x="2080"/>
        <item x="3361"/>
        <item x="1485"/>
        <item x="1722"/>
        <item x="555"/>
        <item x="442"/>
        <item x="3652"/>
        <item x="878"/>
        <item x="891"/>
        <item x="2320"/>
        <item x="2377"/>
        <item x="2500"/>
        <item x="2926"/>
        <item x="4286"/>
        <item x="796"/>
        <item x="4555"/>
        <item x="1314"/>
        <item x="4194"/>
        <item x="3061"/>
        <item x="4015"/>
        <item x="2306"/>
        <item x="4140"/>
        <item x="1126"/>
        <item x="11"/>
        <item x="3184"/>
        <item x="1997"/>
        <item x="3366"/>
        <item x="4355"/>
        <item x="888"/>
        <item x="3359"/>
        <item x="3218"/>
        <item x="1842"/>
        <item x="1682"/>
        <item x="4472"/>
        <item x="3313"/>
        <item x="1983"/>
        <item x="150"/>
        <item x="508"/>
        <item x="2273"/>
        <item x="3834"/>
        <item x="2250"/>
        <item x="4524"/>
        <item x="2025"/>
        <item x="3011"/>
        <item x="2300"/>
        <item x="4414"/>
        <item x="2001"/>
        <item x="1466"/>
        <item x="744"/>
        <item x="496"/>
        <item x="3998"/>
        <item x="2102"/>
        <item x="3323"/>
        <item x="3040"/>
        <item x="410"/>
        <item x="4512"/>
        <item x="370"/>
        <item x="1502"/>
        <item x="40"/>
        <item x="2380"/>
        <item x="2341"/>
        <item x="4361"/>
        <item x="2290"/>
        <item x="3241"/>
        <item x="1084"/>
        <item x="182"/>
        <item x="320"/>
        <item x="369"/>
        <item x="3960"/>
        <item x="1021"/>
        <item x="3045"/>
        <item x="3861"/>
        <item x="2470"/>
        <item x="651"/>
        <item x="91"/>
        <item x="2934"/>
        <item x="2107"/>
        <item x="1508"/>
        <item x="319"/>
        <item x="1640"/>
        <item x="789"/>
        <item x="665"/>
        <item x="4406"/>
        <item x="4387"/>
        <item x="2407"/>
        <item x="3616"/>
        <item x="1645"/>
        <item x="3888"/>
        <item x="2476"/>
        <item x="4226"/>
        <item x="2632"/>
        <item x="4468"/>
        <item x="1930"/>
        <item x="4146"/>
        <item x="3090"/>
        <item x="4450"/>
        <item x="454"/>
        <item x="2993"/>
        <item x="1674"/>
        <item x="71"/>
        <item x="836"/>
        <item x="1455"/>
        <item x="2956"/>
        <item x="1221"/>
        <item x="2570"/>
        <item x="1159"/>
        <item x="3073"/>
        <item x="2106"/>
        <item x="4464"/>
        <item x="4181"/>
        <item x="1602"/>
        <item x="304"/>
        <item x="3867"/>
        <item x="1000"/>
        <item x="3720"/>
        <item x="830"/>
        <item x="2274"/>
        <item x="3357"/>
        <item x="1350"/>
        <item x="2248"/>
        <item x="3171"/>
        <item x="1746"/>
        <item x="1688"/>
        <item x="1187"/>
        <item x="2624"/>
        <item x="3499"/>
        <item x="4256"/>
        <item x="1735"/>
        <item x="824"/>
        <item x="5"/>
        <item x="516"/>
        <item x="3336"/>
        <item x="673"/>
        <item x="2312"/>
        <item x="3423"/>
        <item x="978"/>
        <item x="909"/>
        <item x="1869"/>
        <item x="241"/>
        <item x="372"/>
        <item x="4300"/>
        <item x="3639"/>
        <item x="2990"/>
        <item x="4515"/>
        <item x="3621"/>
        <item x="3382"/>
        <item x="2866"/>
        <item x="1765"/>
        <item x="874"/>
        <item x="279"/>
        <item x="244"/>
        <item x="2789"/>
        <item x="2154"/>
        <item x="2636"/>
        <item x="1609"/>
        <item x="3522"/>
        <item x="1113"/>
        <item x="267"/>
        <item x="3403"/>
        <item x="1293"/>
        <item x="939"/>
        <item x="1839"/>
        <item x="353"/>
        <item x="3982"/>
        <item x="1448"/>
        <item x="228"/>
        <item x="3438"/>
        <item x="2159"/>
        <item x="2081"/>
        <item x="1092"/>
        <item x="488"/>
        <item x="1822"/>
        <item x="1947"/>
        <item x="1498"/>
        <item x="4357"/>
        <item x="3317"/>
        <item x="2402"/>
        <item x="4144"/>
        <item x="3943"/>
        <item x="1753"/>
        <item x="3106"/>
        <item x="1549"/>
        <item x="2812"/>
        <item x="754"/>
        <item x="787"/>
        <item x="2915"/>
        <item x="1525"/>
        <item x="1112"/>
        <item x="3463"/>
        <item x="3773"/>
        <item x="3362"/>
        <item x="2709"/>
        <item x="2285"/>
        <item x="4095"/>
        <item x="4124"/>
        <item x="1038"/>
        <item x="1848"/>
        <item x="1344"/>
        <item x="3561"/>
        <item x="444"/>
        <item x="1185"/>
        <item x="214"/>
        <item x="426"/>
        <item x="1161"/>
        <item x="3018"/>
        <item x="2082"/>
        <item x="2421"/>
        <item x="1604"/>
        <item x="3784"/>
        <item x="467"/>
        <item x="533"/>
        <item x="772"/>
        <item x="1303"/>
        <item x="3222"/>
        <item x="443"/>
        <item x="2717"/>
        <item x="760"/>
        <item x="4338"/>
        <item x="4465"/>
        <item x="2378"/>
        <item x="120"/>
        <item x="531"/>
        <item x="3143"/>
        <item x="3533"/>
        <item x="1817"/>
        <item x="1291"/>
        <item x="699"/>
        <item x="2779"/>
        <item x="2327"/>
        <item x="463"/>
        <item x="4199"/>
        <item x="1444"/>
        <item x="2493"/>
        <item x="4258"/>
        <item x="4566"/>
        <item x="2637"/>
        <item x="4502"/>
        <item x="1808"/>
        <item x="3477"/>
        <item x="702"/>
        <item x="2026"/>
        <item x="2713"/>
        <item x="3511"/>
        <item x="95"/>
        <item x="2077"/>
        <item x="4424"/>
        <item x="588"/>
        <item x="1687"/>
        <item x="2628"/>
        <item x="2711"/>
        <item x="3405"/>
        <item x="820"/>
        <item x="270"/>
        <item x="1499"/>
        <item x="209"/>
        <item x="1277"/>
        <item x="2759"/>
        <item x="3620"/>
        <item x="3576"/>
        <item x="2844"/>
        <item x="1101"/>
        <item x="1454"/>
        <item x="3262"/>
        <item x="4305"/>
        <item x="2326"/>
        <item x="4070"/>
        <item x="3010"/>
        <item x="3903"/>
        <item x="3318"/>
        <item x="2927"/>
        <item x="2730"/>
        <item x="2458"/>
        <item x="773"/>
        <item x="3007"/>
        <item x="1644"/>
        <item x="3254"/>
        <item x="2429"/>
        <item x="534"/>
        <item x="1819"/>
        <item x="1215"/>
        <item x="3846"/>
        <item x="778"/>
        <item x="3309"/>
        <item x="4006"/>
        <item x="933"/>
        <item x="2997"/>
        <item x="2737"/>
        <item x="1488"/>
        <item x="1010"/>
        <item x="1882"/>
        <item x="3800"/>
        <item x="2334"/>
        <item x="379"/>
        <item x="4396"/>
        <item x="4480"/>
        <item x="2750"/>
        <item x="2050"/>
        <item x="884"/>
        <item x="1162"/>
        <item x="4568"/>
        <item x="3501"/>
        <item x="148"/>
        <item x="2409"/>
        <item x="743"/>
        <item x="526"/>
        <item x="3549"/>
        <item x="1351"/>
        <item x="2674"/>
        <item x="2520"/>
        <item x="3918"/>
        <item x="3179"/>
        <item x="929"/>
        <item x="833"/>
        <item x="69"/>
        <item x="2725"/>
        <item x="2359"/>
        <item x="2644"/>
        <item x="705"/>
        <item x="3958"/>
        <item x="1129"/>
        <item x="3672"/>
        <item x="4541"/>
        <item x="4125"/>
        <item x="4200"/>
        <item x="2870"/>
        <item x="1078"/>
        <item x="2743"/>
        <item x="3216"/>
        <item x="2200"/>
        <item x="2104"/>
        <item x="1027"/>
        <item x="4128"/>
        <item x="2999"/>
        <item x="1053"/>
        <item x="2947"/>
        <item x="540"/>
        <item x="338"/>
        <item x="2495"/>
        <item x="111"/>
        <item x="3703"/>
        <item x="2394"/>
        <item x="215"/>
        <item x="34"/>
        <item x="1715"/>
        <item x="511"/>
        <item x="4259"/>
        <item x="3656"/>
        <item x="2657"/>
        <item x="1181"/>
        <item x="1410"/>
        <item x="825"/>
        <item x="2891"/>
        <item x="529"/>
        <item x="1067"/>
        <item x="2795"/>
        <item x="2700"/>
        <item x="3289"/>
        <item x="3235"/>
        <item x="53"/>
        <item x="141"/>
        <item x="4164"/>
        <item x="1190"/>
        <item x="3038"/>
        <item x="2595"/>
        <item x="2654"/>
        <item x="1388"/>
        <item x="3983"/>
        <item x="321"/>
        <item x="2880"/>
        <item x="3076"/>
        <item x="3016"/>
        <item x="2521"/>
        <item x="4344"/>
        <item x="3155"/>
        <item x="1398"/>
        <item x="1724"/>
        <item x="3952"/>
        <item x="1138"/>
        <item x="4192"/>
        <item x="2201"/>
        <item x="2220"/>
        <item x="2639"/>
        <item x="3170"/>
        <item x="1239"/>
        <item x="3844"/>
        <item x="1130"/>
        <item x="4378"/>
        <item x="4513"/>
        <item x="1653"/>
        <item x="4547"/>
        <item x="4405"/>
        <item x="272"/>
        <item x="675"/>
        <item x="995"/>
        <item x="78"/>
        <item x="916"/>
        <item x="3932"/>
        <item x="634"/>
        <item x="415"/>
        <item x="282"/>
        <item x="385"/>
        <item x="4223"/>
        <item x="2519"/>
        <item x="1411"/>
        <item x="856"/>
        <item x="3794"/>
        <item x="1856"/>
        <item x="1286"/>
        <item x="360"/>
        <item x="2592"/>
        <item x="35"/>
        <item x="4213"/>
        <item x="3298"/>
        <item x="3931"/>
        <item x="1672"/>
        <item x="1733"/>
        <item x="727"/>
        <item x="1370"/>
        <item x="3483"/>
        <item x="1814"/>
        <item x="1577"/>
        <item x="3912"/>
        <item x="3542"/>
        <item x="103"/>
        <item x="269"/>
        <item x="4497"/>
        <item x="696"/>
        <item x="2052"/>
        <item x="1406"/>
        <item x="2796"/>
        <item x="709"/>
        <item x="466"/>
        <item x="4041"/>
        <item x="4057"/>
        <item x="845"/>
        <item x="4177"/>
        <item x="734"/>
        <item x="2489"/>
        <item x="423"/>
        <item x="3030"/>
        <item x="1148"/>
        <item x="1069"/>
        <item x="493"/>
        <item x="4510"/>
        <item x="2116"/>
        <item x="3039"/>
        <item x="2307"/>
        <item x="1779"/>
        <item x="2448"/>
        <item x="3069"/>
        <item x="630"/>
        <item x="4304"/>
        <item x="2071"/>
        <item x="1713"/>
        <item x="4012"/>
        <item x="472"/>
        <item x="3866"/>
        <item x="3276"/>
        <item x="3814"/>
        <item x="4352"/>
        <item x="3609"/>
        <item x="4066"/>
        <item x="2825"/>
        <item x="3458"/>
        <item x="1614"/>
        <item x="2740"/>
        <item x="161"/>
        <item x="3878"/>
        <item x="4024"/>
        <item x="325"/>
        <item x="3168"/>
        <item x="3164"/>
        <item x="842"/>
        <item x="1806"/>
        <item x="532"/>
        <item x="565"/>
        <item x="3716"/>
        <item x="2591"/>
        <item x="1321"/>
        <item x="3760"/>
        <item x="4158"/>
        <item x="1475"/>
        <item x="2803"/>
        <item x="1772"/>
        <item x="3745"/>
        <item x="343"/>
        <item x="3331"/>
        <item x="2161"/>
        <item x="2095"/>
        <item x="2863"/>
        <item x="1918"/>
        <item x="720"/>
        <item x="4077"/>
        <item x="3951"/>
        <item x="2625"/>
        <item x="4329"/>
        <item x="4231"/>
        <item x="530"/>
        <item x="3528"/>
        <item x="2504"/>
        <item x="486"/>
        <item x="1803"/>
        <item x="4025"/>
        <item x="3914"/>
        <item x="759"/>
        <item x="3962"/>
        <item x="2638"/>
        <item x="3108"/>
        <item x="2787"/>
        <item x="183"/>
        <item x="4179"/>
        <item x="3312"/>
        <item x="977"/>
        <item x="2338"/>
        <item x="610"/>
        <item x="2198"/>
        <item x="972"/>
        <item x="3027"/>
        <item x="4437"/>
        <item x="2854"/>
        <item x="2172"/>
        <item x="3991"/>
        <item x="2962"/>
        <item x="2302"/>
        <item x="3088"/>
        <item x="3836"/>
        <item x="2032"/>
        <item x="2678"/>
        <item x="1904"/>
        <item x="3649"/>
        <item x="243"/>
        <item x="3768"/>
        <item x="3415"/>
        <item x="3395"/>
        <item x="2925"/>
        <item x="1678"/>
        <item x="3826"/>
        <item x="3215"/>
        <item x="994"/>
        <item x="1876"/>
        <item x="1521"/>
        <item x="2820"/>
        <item x="2427"/>
        <item x="4311"/>
        <item x="566"/>
        <item x="2707"/>
        <item x="2887"/>
        <item x="4486"/>
        <item x="3150"/>
        <item x="3434"/>
        <item x="2149"/>
        <item x="4218"/>
        <item x="585"/>
        <item x="2837"/>
        <item x="2372"/>
        <item x="1676"/>
        <item x="2984"/>
        <item x="3771"/>
        <item x="2786"/>
        <item x="1639"/>
        <item x="2112"/>
        <item x="4040"/>
        <item x="1692"/>
        <item x="3278"/>
        <item x="2091"/>
        <item x="1409"/>
        <item x="1077"/>
        <item x="2002"/>
        <item x="1114"/>
        <item x="4059"/>
        <item x="4103"/>
        <item x="674"/>
        <item x="140"/>
        <item x="3898"/>
        <item x="714"/>
        <item x="4563"/>
        <item x="2156"/>
        <item x="1605"/>
        <item x="1520"/>
        <item x="3579"/>
        <item x="1519"/>
        <item x="2708"/>
        <item x="82"/>
        <item x="327"/>
        <item x="93"/>
        <item x="733"/>
        <item x="2872"/>
        <item x="626"/>
        <item x="1105"/>
        <item x="3654"/>
        <item x="2301"/>
        <item x="3887"/>
        <item x="3332"/>
        <item x="1049"/>
        <item x="829"/>
        <item x="1716"/>
        <item x="765"/>
        <item x="1543"/>
        <item x="3203"/>
        <item x="3736"/>
        <item x="1387"/>
        <item x="1143"/>
        <item x="2399"/>
        <item x="3137"/>
        <item x="2757"/>
        <item x="377"/>
        <item x="1236"/>
        <item x="953"/>
        <item x="4537"/>
        <item x="2528"/>
        <item x="671"/>
        <item x="2659"/>
        <item x="2663"/>
        <item x="1504"/>
        <item x="2350"/>
        <item x="4214"/>
        <item x="2916"/>
        <item x="4002"/>
        <item x="1797"/>
        <item x="3051"/>
        <item x="2653"/>
        <item x="2446"/>
        <item x="79"/>
        <item x="1442"/>
        <item x="119"/>
        <item x="3883"/>
        <item x="462"/>
        <item x="4291"/>
        <item x="2643"/>
        <item x="56"/>
        <item x="1763"/>
        <item x="3963"/>
        <item x="4327"/>
        <item x="3543"/>
        <item x="2043"/>
        <item x="1754"/>
        <item x="3306"/>
        <item x="259"/>
        <item x="1137"/>
        <item x="1776"/>
        <item x="4029"/>
        <item x="495"/>
        <item x="2921"/>
        <item x="4509"/>
        <item x="1417"/>
        <item x="1186"/>
        <item x="1307"/>
        <item x="2563"/>
        <item x="3518"/>
        <item x="3191"/>
        <item x="1352"/>
        <item x="2652"/>
        <item x="4209"/>
        <item x="417"/>
        <item x="2683"/>
        <item x="1287"/>
        <item x="4080"/>
        <item x="2449"/>
        <item x="87"/>
        <item x="2206"/>
        <item x="2764"/>
        <item x="382"/>
        <item x="582"/>
        <item x="3548"/>
        <item x="2168"/>
        <item x="897"/>
        <item x="3302"/>
        <item x="445"/>
        <item x="489"/>
        <item x="283"/>
        <item x="870"/>
        <item x="1919"/>
        <item x="4535"/>
        <item x="2897"/>
        <item x="2170"/>
        <item x="1738"/>
        <item x="2827"/>
        <item x="3341"/>
        <item x="2776"/>
        <item x="2323"/>
        <item x="644"/>
        <item x="3486"/>
        <item x="528"/>
        <item x="328"/>
        <item x="2813"/>
        <item x="3614"/>
        <item x="1091"/>
        <item x="1573"/>
        <item x="2331"/>
        <item x="2292"/>
        <item x="4266"/>
        <item x="312"/>
        <item x="2369"/>
        <item x="3433"/>
        <item x="1690"/>
        <item x="2801"/>
        <item x="1631"/>
        <item x="2013"/>
        <item x="2459"/>
        <item x="3595"/>
        <item x="105"/>
        <item x="2124"/>
        <item x="1845"/>
        <item x="2056"/>
        <item x="2271"/>
        <item x="4308"/>
        <item x="1641"/>
        <item x="4133"/>
        <item x="740"/>
        <item x="3066"/>
        <item x="728"/>
        <item x="400"/>
        <item x="3967"/>
        <item x="3435"/>
        <item x="1769"/>
        <item x="3727"/>
        <item x="1928"/>
        <item x="2119"/>
        <item x="307"/>
        <item x="3659"/>
        <item x="3157"/>
        <item x="2447"/>
        <item x="2942"/>
        <item x="990"/>
        <item x="2874"/>
        <item x="2242"/>
        <item x="2720"/>
        <item x="3761"/>
        <item x="1354"/>
        <item x="3059"/>
        <item x="4466"/>
        <item x="898"/>
        <item x="1721"/>
        <item x="4297"/>
        <item x="83"/>
        <item x="3046"/>
        <item x="1188"/>
        <item x="376"/>
        <item x="934"/>
        <item x="607"/>
        <item x="3601"/>
        <item x="4097"/>
        <item x="3363"/>
        <item x="3879"/>
        <item x="434"/>
        <item x="1260"/>
        <item x="4279"/>
        <item x="4074"/>
        <item x="2391"/>
        <item x="393"/>
        <item x="1167"/>
        <item x="2630"/>
        <item x="4268"/>
        <item x="2704"/>
        <item x="2842"/>
        <item x="2298"/>
        <item x="3657"/>
        <item x="2807"/>
        <item x="4380"/>
        <item x="42"/>
        <item x="3872"/>
        <item x="4473"/>
        <item x="3706"/>
        <item x="2376"/>
        <item x="2572"/>
        <item x="1774"/>
        <item x="4394"/>
        <item x="3980"/>
        <item x="100"/>
        <item x="974"/>
        <item x="2544"/>
        <item x="2151"/>
        <item x="3129"/>
        <item x="2998"/>
        <item x="4198"/>
        <item x="2113"/>
        <item x="4276"/>
        <item x="2230"/>
        <item x="2826"/>
        <item x="76"/>
        <item x="4483"/>
        <item x="3871"/>
        <item x="336"/>
        <item x="3224"/>
        <item x="2194"/>
        <item x="958"/>
        <item x="4155"/>
        <item x="2651"/>
        <item x="3112"/>
        <item x="606"/>
        <item x="2362"/>
        <item x="3517"/>
        <item x="303"/>
        <item x="3712"/>
        <item x="1530"/>
        <item x="3671"/>
        <item x="3945"/>
        <item x="1916"/>
        <item x="3743"/>
        <item x="1755"/>
        <item x="3933"/>
        <item x="3156"/>
        <item x="2496"/>
        <item x="4383"/>
        <item x="3475"/>
        <item x="3100"/>
        <item x="4169"/>
        <item x="452"/>
        <item x="4543"/>
        <item x="1956"/>
        <item x="3381"/>
        <item x="4399"/>
        <item x="1766"/>
        <item x="4400"/>
        <item x="3530"/>
        <item x="2342"/>
        <item x="1322"/>
        <item x="2225"/>
        <item x="2692"/>
        <item x="4159"/>
        <item x="2279"/>
        <item x="3500"/>
        <item x="391"/>
        <item x="1831"/>
        <item x="1477"/>
        <item x="3136"/>
        <item x="3378"/>
        <item x="1988"/>
        <item x="4342"/>
        <item x="2249"/>
        <item x="886"/>
        <item x="2207"/>
        <item x="3063"/>
        <item x="2715"/>
        <item x="2266"/>
        <item x="1471"/>
        <item x="3200"/>
        <item x="2958"/>
        <item x="2435"/>
        <item x="1290"/>
        <item x="163"/>
        <item x="2222"/>
        <item x="191"/>
        <item x="3875"/>
        <item x="552"/>
        <item x="794"/>
        <item x="4153"/>
        <item x="2417"/>
        <item x="3582"/>
        <item x="1540"/>
        <item x="268"/>
        <item x="3618"/>
        <item x="880"/>
        <item x="1229"/>
        <item x="2944"/>
        <item x="4233"/>
        <item x="4260"/>
        <item x="3747"/>
        <item x="1104"/>
        <item x="2007"/>
        <item x="2223"/>
        <item x="2040"/>
        <item x="1496"/>
        <item x="1948"/>
        <item x="4359"/>
        <item x="368"/>
        <item x="1870"/>
        <item x="99"/>
        <item x="2233"/>
        <item x="4263"/>
        <item x="2798"/>
        <item x="3593"/>
        <item x="762"/>
        <item x="2562"/>
        <item x="1752"/>
        <item x="3610"/>
        <item x="482"/>
        <item x="2227"/>
        <item x="784"/>
        <item x="2065"/>
        <item x="3558"/>
        <item x="1587"/>
        <item x="2514"/>
        <item x="624"/>
        <item x="4236"/>
        <item x="349"/>
        <item x="249"/>
        <item x="1891"/>
        <item x="2465"/>
        <item x="48"/>
        <item x="1437"/>
        <item x="2810"/>
        <item x="255"/>
        <item x="173"/>
        <item x="2541"/>
        <item x="1991"/>
        <item x="4016"/>
        <item x="3707"/>
        <item x="1884"/>
        <item x="3267"/>
        <item x="16"/>
        <item x="3505"/>
        <item x="409"/>
        <item x="1483"/>
        <item x="692"/>
        <item x="2919"/>
        <item x="3047"/>
        <item x="4349"/>
        <item x="4001"/>
        <item x="281"/>
        <item x="2136"/>
        <item x="719"/>
        <item x="3751"/>
        <item x="2114"/>
        <item x="3679"/>
        <item x="3913"/>
        <item x="1149"/>
        <item x="622"/>
        <item x="4081"/>
        <item x="2347"/>
        <item x="478"/>
        <item x="799"/>
        <item x="882"/>
        <item x="147"/>
        <item x="3822"/>
        <item x="137"/>
        <item x="3043"/>
        <item x="853"/>
        <item x="2703"/>
        <item x="3092"/>
        <item x="2821"/>
        <item x="2975"/>
        <item x="2126"/>
        <item x="4228"/>
        <item x="1205"/>
        <item x="211"/>
        <item x="3523"/>
        <item x="3058"/>
        <item x="4219"/>
        <item x="2533"/>
        <item x="640"/>
        <item x="2718"/>
        <item x="4137"/>
        <item x="1992"/>
        <item x="1487"/>
        <item x="3802"/>
        <item x="2831"/>
        <item x="346"/>
        <item x="2902"/>
        <item x="2518"/>
        <item x="4160"/>
        <item x="2319"/>
        <item x="2258"/>
        <item x="1404"/>
        <item x="3994"/>
        <item x="1935"/>
        <item x="3862"/>
        <item x="2212"/>
        <item x="3770"/>
        <item x="2510"/>
        <item x="3482"/>
        <item x="1292"/>
        <item x="354"/>
        <item x="1952"/>
        <item x="716"/>
        <item x="1031"/>
        <item x="39"/>
        <item t="default"/>
      </items>
    </pivotField>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items count="5">
        <item x="1"/>
        <item x="3"/>
        <item x="2"/>
        <item x="0"/>
        <item t="default"/>
      </items>
    </pivotField>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s>
  <rowFields count="1">
    <field x="25"/>
  </rowFields>
  <rowItems count="5">
    <i>
      <x v="3"/>
    </i>
    <i>
      <x v="2"/>
    </i>
    <i>
      <x/>
    </i>
    <i>
      <x v="1"/>
    </i>
    <i t="grand">
      <x/>
    </i>
  </rowItems>
  <colItems count="1">
    <i/>
  </colItems>
  <dataFields count="1">
    <dataField name="Crime Count" fld="0" subtotal="count" baseField="25" baseItem="0"/>
  </dataFields>
  <chartFormats count="7">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5" count="1" selected="0">
            <x v="0"/>
          </reference>
        </references>
      </pivotArea>
    </chartFormat>
    <chartFormat chart="3" format="8">
      <pivotArea type="data" outline="0" fieldPosition="0">
        <references count="2">
          <reference field="4294967294" count="1" selected="0">
            <x v="0"/>
          </reference>
          <reference field="25" count="1" selected="0">
            <x v="1"/>
          </reference>
        </references>
      </pivotArea>
    </chartFormat>
    <chartFormat chart="3" format="9">
      <pivotArea type="data" outline="0" fieldPosition="0">
        <references count="2">
          <reference field="4294967294" count="1" selected="0">
            <x v="0"/>
          </reference>
          <reference field="25" count="1" selected="0">
            <x v="2"/>
          </reference>
        </references>
      </pivotArea>
    </chartFormat>
    <chartFormat chart="3" format="10">
      <pivotArea type="data" outline="0" fieldPosition="0">
        <references count="2">
          <reference field="4294967294" count="1" selected="0">
            <x v="0"/>
          </reference>
          <reference field="25" count="1" selected="0">
            <x v="3"/>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5263F1-C1A8-4A0A-A2DC-5E4C753E25D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District">
  <location ref="H8:I19" firstHeaderRow="1" firstDataRow="1" firstDataCol="1"/>
  <pivotFields count="26">
    <pivotField dataField="1" showAll="0"/>
    <pivotField showAll="0" sortType="descending">
      <items count="36">
        <item m="1" x="33"/>
        <item m="1" x="31"/>
        <item m="1" x="30"/>
        <item m="1" x="34"/>
        <item m="1" x="32"/>
        <item x="12"/>
        <item x="10"/>
        <item x="11"/>
        <item x="16"/>
        <item x="24"/>
        <item x="27"/>
        <item x="3"/>
        <item x="7"/>
        <item x="15"/>
        <item x="26"/>
        <item x="2"/>
        <item x="6"/>
        <item x="20"/>
        <item x="19"/>
        <item x="9"/>
        <item x="13"/>
        <item x="18"/>
        <item x="0"/>
        <item x="23"/>
        <item x="5"/>
        <item x="22"/>
        <item x="28"/>
        <item x="1"/>
        <item x="4"/>
        <item x="25"/>
        <item x="17"/>
        <item x="29"/>
        <item x="8"/>
        <item x="14"/>
        <item x="21"/>
        <item t="default"/>
      </items>
      <autoSortScope>
        <pivotArea dataOnly="0" outline="0" fieldPosition="0">
          <references count="1">
            <reference field="4294967294" count="1" selected="0">
              <x v="0"/>
            </reference>
          </references>
        </pivotArea>
      </autoSortScope>
    </pivotField>
    <pivotField axis="axisRow" showAll="0" sortType="descending">
      <items count="11">
        <item x="1"/>
        <item x="3"/>
        <item x="5"/>
        <item x="2"/>
        <item x="6"/>
        <item x="9"/>
        <item x="7"/>
        <item x="4"/>
        <item x="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4"/>
        <item x="6"/>
        <item x="1"/>
        <item x="2"/>
        <item x="0"/>
        <item x="3"/>
        <item x="5"/>
        <item x="7"/>
        <item t="default"/>
      </items>
    </pivotField>
    <pivotField showAll="0">
      <items count="4577">
        <item x="1981"/>
        <item x="2951"/>
        <item x="4498"/>
        <item x="366"/>
        <item x="726"/>
        <item x="2769"/>
        <item x="954"/>
        <item x="2235"/>
        <item x="1569"/>
        <item x="503"/>
        <item x="126"/>
        <item x="2268"/>
        <item x="3655"/>
        <item x="4540"/>
        <item x="1576"/>
        <item x="3798"/>
        <item x="4491"/>
        <item x="817"/>
        <item x="2246"/>
        <item x="380"/>
        <item x="4499"/>
        <item x="1088"/>
        <item x="3516"/>
        <item x="1333"/>
        <item x="3838"/>
        <item x="414"/>
        <item x="1338"/>
        <item x="893"/>
        <item x="1118"/>
        <item x="2792"/>
        <item x="2862"/>
        <item x="1198"/>
        <item x="1047"/>
        <item x="1212"/>
        <item x="2647"/>
        <item x="3581"/>
        <item x="1054"/>
        <item x="22"/>
        <item x="2808"/>
        <item x="2994"/>
        <item x="2748"/>
        <item x="849"/>
        <item x="2433"/>
        <item x="679"/>
        <item x="3917"/>
        <item x="915"/>
        <item x="3562"/>
        <item x="2957"/>
        <item x="3536"/>
        <item x="2018"/>
        <item x="2948"/>
        <item x="3666"/>
        <item x="3899"/>
        <item x="987"/>
        <item x="2742"/>
        <item x="4225"/>
        <item x="3432"/>
        <item x="1663"/>
        <item x="3414"/>
        <item x="3759"/>
        <item x="1563"/>
        <item x="1059"/>
        <item x="3598"/>
        <item x="2784"/>
        <item x="396"/>
        <item x="2865"/>
        <item x="3554"/>
        <item x="3284"/>
        <item x="3260"/>
        <item x="4113"/>
        <item x="2823"/>
        <item x="2532"/>
        <item x="858"/>
        <item x="3037"/>
        <item x="1372"/>
        <item x="4430"/>
        <item x="2744"/>
        <item x="1163"/>
        <item x="266"/>
        <item x="1208"/>
        <item x="4484"/>
        <item x="2392"/>
        <item x="3295"/>
        <item x="3146"/>
        <item x="614"/>
        <item x="2885"/>
        <item x="2059"/>
        <item x="3785"/>
        <item x="464"/>
        <item x="1468"/>
        <item x="1280"/>
        <item x="1523"/>
        <item x="3821"/>
        <item x="437"/>
        <item x="143"/>
        <item x="4189"/>
        <item x="2606"/>
        <item x="2003"/>
        <item x="1389"/>
        <item x="1331"/>
        <item x="3271"/>
        <item x="357"/>
        <item x="4051"/>
        <item x="3515"/>
        <item x="968"/>
        <item x="1330"/>
        <item x="300"/>
        <item x="3874"/>
        <item x="2432"/>
        <item x="213"/>
        <item x="668"/>
        <item x="165"/>
        <item x="3688"/>
        <item x="352"/>
        <item x="3451"/>
        <item x="658"/>
        <item x="1974"/>
        <item x="153"/>
        <item x="2900"/>
        <item x="519"/>
        <item x="3055"/>
        <item x="458"/>
        <item x="1211"/>
        <item x="3464"/>
        <item x="1438"/>
        <item x="305"/>
        <item x="4425"/>
        <item x="553"/>
        <item x="1841"/>
        <item x="617"/>
        <item x="2669"/>
        <item x="993"/>
        <item x="4019"/>
        <item x="860"/>
        <item x="2498"/>
        <item x="828"/>
        <item x="616"/>
        <item x="1826"/>
        <item x="3713"/>
        <item x="4525"/>
        <item x="2118"/>
        <item x="3243"/>
        <item x="2662"/>
        <item x="1629"/>
        <item x="154"/>
        <item x="814"/>
        <item x="2073"/>
        <item x="1967"/>
        <item x="4561"/>
        <item x="3664"/>
        <item x="1345"/>
        <item x="1615"/>
        <item x="2976"/>
        <item x="2308"/>
        <item x="1124"/>
        <item x="1169"/>
        <item x="2355"/>
        <item x="386"/>
        <item x="957"/>
        <item x="1562"/>
        <item x="906"/>
        <item x="4176"/>
        <item x="3239"/>
        <item x="1040"/>
        <item x="2284"/>
        <item x="2368"/>
        <item x="1156"/>
        <item x="819"/>
        <item x="2684"/>
        <item x="3710"/>
        <item x="4274"/>
        <item x="2935"/>
        <item x="1079"/>
        <item x="879"/>
        <item x="2393"/>
        <item x="2404"/>
        <item x="3557"/>
        <item x="1479"/>
        <item x="877"/>
        <item x="1505"/>
        <item x="3780"/>
        <item x="1510"/>
        <item x="1489"/>
        <item x="367"/>
        <item x="2864"/>
        <item x="4230"/>
        <item x="1250"/>
        <item x="4420"/>
        <item x="2849"/>
        <item x="4573"/>
        <item x="3796"/>
        <item x="4362"/>
        <item x="413"/>
        <item x="2903"/>
        <item x="3927"/>
        <item x="4003"/>
        <item x="2486"/>
        <item x="2681"/>
        <item x="3126"/>
        <item x="3856"/>
        <item x="2566"/>
        <item x="3383"/>
        <item x="2311"/>
        <item x="1408"/>
        <item x="1707"/>
        <item x="1136"/>
        <item x="804"/>
        <item x="3642"/>
        <item x="3494"/>
        <item x="1057"/>
        <item x="926"/>
        <item x="4371"/>
        <item x="4245"/>
        <item x="4175"/>
        <item x="4229"/>
        <item x="3807"/>
        <item x="4295"/>
        <item x="1522"/>
        <item x="635"/>
        <item x="1265"/>
        <item x="834"/>
        <item x="234"/>
        <item x="4088"/>
        <item x="1781"/>
        <item x="3509"/>
        <item x="4280"/>
        <item x="2488"/>
        <item x="4409"/>
        <item x="611"/>
        <item x="1231"/>
        <item x="2543"/>
        <item x="1308"/>
        <item x="2481"/>
        <item x="2867"/>
        <item x="1262"/>
        <item x="4532"/>
        <item x="774"/>
        <item x="4168"/>
        <item x="3592"/>
        <item x="3397"/>
        <item x="1284"/>
        <item x="2263"/>
        <item x="2259"/>
        <item x="247"/>
        <item x="3097"/>
        <item x="2453"/>
        <item x="2329"/>
        <item x="44"/>
        <item x="1394"/>
        <item x="636"/>
        <item x="741"/>
        <item x="821"/>
        <item x="2083"/>
        <item x="2584"/>
        <item x="2436"/>
        <item x="3490"/>
        <item x="979"/>
        <item x="3462"/>
        <item x="275"/>
        <item x="2012"/>
        <item x="3358"/>
        <item x="587"/>
        <item x="3555"/>
        <item x="1584"/>
        <item x="1154"/>
        <item x="2318"/>
        <item x="1241"/>
        <item x="2457"/>
        <item x="104"/>
        <item x="3904"/>
        <item x="3255"/>
        <item x="645"/>
        <item x="4008"/>
        <item x="3412"/>
        <item x="593"/>
        <item x="169"/>
        <item x="3762"/>
        <item x="4320"/>
        <item x="2551"/>
        <item x="2712"/>
        <item x="1818"/>
        <item x="2917"/>
        <item x="55"/>
        <item x="4151"/>
        <item x="2084"/>
        <item x="1430"/>
        <item x="1423"/>
        <item x="1914"/>
        <item x="1860"/>
        <item x="4397"/>
        <item x="324"/>
        <item x="1117"/>
        <item x="4096"/>
        <item x="2058"/>
        <item x="2620"/>
        <item x="113"/>
        <item x="3911"/>
        <item x="470"/>
        <item x="3772"/>
        <item x="406"/>
        <item x="222"/>
        <item x="2617"/>
        <item x="3249"/>
        <item x="1074"/>
        <item x="3023"/>
        <item x="3923"/>
        <item x="1003"/>
        <item x="4330"/>
        <item x="2741"/>
        <item x="3031"/>
        <item x="1177"/>
        <item x="2650"/>
        <item x="3795"/>
        <item x="3493"/>
        <item x="2983"/>
        <item x="4360"/>
        <item x="3909"/>
        <item x="2017"/>
        <item x="1617"/>
        <item x="3905"/>
        <item x="2974"/>
        <item x="151"/>
        <item x="3937"/>
        <item x="3847"/>
        <item x="681"/>
        <item x="50"/>
        <item x="1244"/>
        <item x="2029"/>
        <item x="1723"/>
        <item x="412"/>
        <item x="2020"/>
        <item x="589"/>
        <item x="2028"/>
        <item x="286"/>
        <item x="2387"/>
        <item x="1532"/>
        <item x="4366"/>
        <item x="3613"/>
        <item x="1638"/>
        <item x="3845"/>
        <item x="2782"/>
        <item x="983"/>
        <item x="330"/>
        <item x="3174"/>
        <item x="3352"/>
        <item x="419"/>
        <item x="4505"/>
        <item x="3640"/>
        <item x="1987"/>
        <item x="3978"/>
        <item x="691"/>
        <item x="2289"/>
        <item x="4039"/>
        <item x="1341"/>
        <item x="2673"/>
        <item x="1786"/>
        <item x="2434"/>
        <item x="1365"/>
        <item x="218"/>
        <item x="2221"/>
        <item x="3380"/>
        <item x="1055"/>
        <item x="1243"/>
        <item x="3789"/>
        <item x="2830"/>
        <item x="1452"/>
        <item x="2471"/>
        <item x="1090"/>
        <item x="2068"/>
        <item x="2188"/>
        <item x="3075"/>
        <item x="3766"/>
        <item x="217"/>
        <item x="1467"/>
        <item x="331"/>
        <item x="98"/>
        <item x="1923"/>
        <item x="4350"/>
        <item x="3418"/>
        <item x="2193"/>
        <item x="4448"/>
        <item x="1011"/>
        <item x="4267"/>
        <item x="3949"/>
        <item x="3622"/>
        <item x="4058"/>
        <item x="3553"/>
        <item x="758"/>
        <item x="502"/>
        <item x="3507"/>
        <item x="4445"/>
        <item x="2494"/>
        <item x="747"/>
        <item x="4027"/>
        <item x="602"/>
        <item x="1422"/>
        <item x="189"/>
        <item x="17"/>
        <item x="697"/>
        <item x="568"/>
        <item x="4028"/>
        <item x="3840"/>
        <item x="557"/>
        <item x="4009"/>
        <item x="3225"/>
        <item x="687"/>
        <item x="2876"/>
        <item x="1384"/>
        <item x="4278"/>
        <item x="1702"/>
        <item x="3461"/>
        <item x="3858"/>
        <item x="3127"/>
        <item x="1742"/>
        <item x="383"/>
        <item x="491"/>
        <item x="1925"/>
        <item x="3104"/>
        <item x="1095"/>
        <item x="1780"/>
        <item x="1436"/>
        <item x="3442"/>
        <item x="1318"/>
        <item x="2195"/>
        <item x="3162"/>
        <item x="544"/>
        <item x="3304"/>
        <item x="1542"/>
        <item x="9"/>
        <item x="4384"/>
        <item x="3034"/>
        <item x="3637"/>
        <item x="1289"/>
        <item x="1834"/>
        <item x="2633"/>
        <item x="97"/>
        <item x="1298"/>
        <item x="4526"/>
        <item x="4435"/>
        <item x="788"/>
        <item x="1585"/>
        <item x="4157"/>
        <item x="292"/>
        <item x="2995"/>
        <item x="3212"/>
        <item x="43"/>
        <item x="1889"/>
        <item x="4516"/>
        <item x="2785"/>
        <item x="1174"/>
        <item x="810"/>
        <item x="251"/>
        <item x="3105"/>
        <item x="769"/>
        <item x="2439"/>
        <item x="1836"/>
        <item x="844"/>
        <item x="4047"/>
        <item x="3638"/>
        <item x="1747"/>
        <item x="2238"/>
        <item x="378"/>
        <item x="3371"/>
        <item x="4285"/>
        <item x="2110"/>
        <item x="2076"/>
        <item x="1959"/>
        <item x="2751"/>
        <item x="1041"/>
        <item x="3804"/>
        <item x="3297"/>
        <item x="3052"/>
        <item x="4417"/>
        <item x="2464"/>
        <item x="3054"/>
        <item x="1492"/>
        <item x="1012"/>
        <item x="3988"/>
        <item x="1894"/>
        <item x="2627"/>
        <item x="3756"/>
        <item x="4046"/>
        <item x="1534"/>
        <item x="3851"/>
        <item x="2629"/>
        <item x="456"/>
        <item x="4326"/>
        <item x="438"/>
        <item x="1887"/>
        <item x="4061"/>
        <item x="3813"/>
        <item x="2146"/>
        <item x="3208"/>
        <item x="609"/>
        <item x="2716"/>
        <item x="200"/>
        <item x="564"/>
        <item x="755"/>
        <item x="3925"/>
        <item x="3181"/>
        <item x="2226"/>
        <item x="2604"/>
        <item x="203"/>
        <item x="3936"/>
        <item x="2875"/>
        <item x="70"/>
        <item x="925"/>
        <item x="1675"/>
        <item x="550"/>
        <item x="683"/>
        <item x="3002"/>
        <item x="1608"/>
        <item x="3355"/>
        <item x="334"/>
        <item x="2610"/>
        <item x="2135"/>
        <item x="1529"/>
        <item x="1299"/>
        <item x="1060"/>
        <item x="2762"/>
        <item x="4441"/>
        <item x="1429"/>
        <item x="1168"/>
        <item x="4242"/>
        <item x="766"/>
        <item x="2415"/>
        <item x="3004"/>
        <item x="988"/>
        <item x="1192"/>
        <item x="1407"/>
        <item x="4523"/>
        <item x="3287"/>
        <item x="4552"/>
        <item x="2594"/>
        <item x="3895"/>
        <item x="108"/>
        <item x="2914"/>
        <item x="232"/>
        <item x="4376"/>
        <item x="2797"/>
        <item x="4507"/>
        <item x="1624"/>
        <item x="3237"/>
        <item x="4227"/>
        <item x="4529"/>
        <item x="106"/>
        <item x="654"/>
        <item x="3335"/>
        <item x="4131"/>
        <item x="4549"/>
        <item x="2260"/>
        <item x="2788"/>
        <item x="3407"/>
        <item x="3734"/>
        <item x="2162"/>
        <item x="107"/>
        <item x="3749"/>
        <item x="1850"/>
        <item x="1647"/>
        <item x="2139"/>
        <item x="1865"/>
        <item x="492"/>
        <item x="4520"/>
        <item x="2408"/>
        <item x="3142"/>
        <item x="2760"/>
        <item x="1102"/>
        <item x="26"/>
        <item x="512"/>
        <item x="678"/>
        <item x="1729"/>
        <item x="1973"/>
        <item x="1209"/>
        <item x="239"/>
        <item x="1396"/>
        <item x="2530"/>
        <item x="46"/>
        <item x="1751"/>
        <item x="3404"/>
        <item x="1206"/>
        <item x="4564"/>
        <item x="2771"/>
        <item x="1684"/>
        <item x="3379"/>
        <item x="172"/>
        <item x="3093"/>
        <item x="3805"/>
        <item x="1017"/>
        <item x="418"/>
        <item x="1340"/>
        <item x="2277"/>
        <item x="4428"/>
        <item x="3252"/>
        <item x="2067"/>
        <item x="3604"/>
        <item x="395"/>
        <item x="554"/>
        <item x="1580"/>
        <item x="4433"/>
        <item x="1979"/>
        <item x="1700"/>
        <item x="757"/>
        <item x="114"/>
        <item x="3829"/>
        <item x="2857"/>
        <item x="967"/>
        <item x="3189"/>
        <item x="236"/>
        <item x="4196"/>
        <item x="52"/>
        <item x="1194"/>
        <item x="2909"/>
        <item x="2474"/>
        <item x="690"/>
        <item x="703"/>
        <item x="1553"/>
        <item x="3398"/>
        <item x="2244"/>
        <item x="2772"/>
        <item x="2966"/>
        <item x="1619"/>
        <item x="4020"/>
        <item x="1880"/>
        <item x="4035"/>
        <item x="4247"/>
        <item x="2299"/>
        <item x="3854"/>
        <item x="3924"/>
        <item x="3686"/>
        <item x="20"/>
        <item x="4554"/>
        <item x="2351"/>
        <item x="3086"/>
        <item x="41"/>
        <item x="3570"/>
        <item x="3746"/>
        <item x="1858"/>
        <item x="2557"/>
        <item x="277"/>
        <item x="562"/>
        <item x="2686"/>
        <item x="2752"/>
        <item x="1100"/>
        <item x="4272"/>
        <item x="608"/>
        <item x="1282"/>
        <item x="4395"/>
        <item x="459"/>
        <item x="2738"/>
        <item x="1998"/>
        <item x="966"/>
        <item x="2057"/>
        <item x="3630"/>
        <item x="4018"/>
        <item x="1975"/>
        <item x="128"/>
        <item x="3564"/>
        <item x="648"/>
        <item x="3450"/>
        <item x="3783"/>
        <item x="1225"/>
        <item x="3997"/>
        <item x="4087"/>
        <item x="3975"/>
        <item x="3081"/>
        <item x="3230"/>
        <item x="2506"/>
        <item x="797"/>
        <item x="2612"/>
        <item x="1109"/>
        <item x="1732"/>
        <item x="3180"/>
        <item x="3758"/>
        <item x="1224"/>
        <item x="1093"/>
        <item x="2175"/>
        <item x="2349"/>
        <item x="3283"/>
        <item x="3678"/>
        <item x="3068"/>
        <item x="3041"/>
        <item x="945"/>
        <item x="1397"/>
        <item x="447"/>
        <item x="3611"/>
        <item x="3374"/>
        <item x="3373"/>
        <item x="936"/>
        <item x="3585"/>
        <item x="4021"/>
        <item x="1255"/>
        <item x="4416"/>
        <item x="600"/>
        <item x="2733"/>
        <item x="2484"/>
        <item x="980"/>
        <item x="2749"/>
        <item x="1106"/>
        <item x="195"/>
        <item x="188"/>
        <item x="3329"/>
        <item x="625"/>
        <item x="90"/>
        <item x="1548"/>
        <item x="3085"/>
        <item x="2802"/>
        <item x="1385"/>
        <item x="3242"/>
        <item x="1116"/>
        <item x="1226"/>
        <item x="4475"/>
        <item x="1788"/>
        <item x="4037"/>
        <item x="212"/>
        <item x="2904"/>
        <item x="1794"/>
        <item x="2848"/>
        <item x="4418"/>
        <item x="3519"/>
        <item x="672"/>
        <item x="3633"/>
        <item x="1364"/>
        <item x="4005"/>
        <item x="3735"/>
        <item x="3877"/>
        <item x="483"/>
        <item x="649"/>
        <item x="206"/>
        <item x="4415"/>
        <item x="1595"/>
        <item x="4426"/>
        <item x="4317"/>
        <item x="4004"/>
        <item x="1815"/>
        <item x="1784"/>
        <item x="838"/>
        <item x="2309"/>
        <item x="3009"/>
        <item x="435"/>
        <item x="1613"/>
        <item x="326"/>
        <item x="1872"/>
        <item x="3959"/>
        <item x="1478"/>
        <item x="1536"/>
        <item x="2022"/>
        <item x="230"/>
        <item x="1598"/>
        <item x="3022"/>
        <item x="3349"/>
        <item x="116"/>
        <item x="4343"/>
        <item x="2142"/>
        <item x="1051"/>
        <item x="1042"/>
        <item x="1144"/>
        <item x="2952"/>
        <item x="3117"/>
        <item x="1170"/>
        <item x="3721"/>
        <item x="3330"/>
        <item x="164"/>
        <item x="1980"/>
        <item x="1592"/>
        <item x="3346"/>
        <item x="1851"/>
        <item x="1006"/>
        <item x="2209"/>
        <item x="676"/>
        <item x="662"/>
        <item x="2723"/>
        <item x="3321"/>
        <item x="361"/>
        <item x="347"/>
        <item x="145"/>
        <item x="1846"/>
        <item x="657"/>
        <item x="3667"/>
        <item x="3413"/>
        <item x="1482"/>
        <item x="2507"/>
        <item x="202"/>
        <item x="3282"/>
        <item x="521"/>
        <item x="1583"/>
        <item x="3134"/>
        <item x="4404"/>
        <item x="2487"/>
        <item x="3077"/>
        <item x="2140"/>
        <item x="4237"/>
        <item x="4201"/>
        <item x="3731"/>
        <item x="3320"/>
        <item x="257"/>
        <item x="652"/>
        <item x="605"/>
        <item x="812"/>
        <item x="227"/>
        <item x="1807"/>
        <item x="3921"/>
        <item x="3033"/>
        <item x="2791"/>
        <item x="1435"/>
        <item x="2600"/>
        <item x="2006"/>
        <item x="3966"/>
        <item x="612"/>
        <item x="2728"/>
        <item x="318"/>
        <item x="883"/>
        <item x="1813"/>
        <item x="2619"/>
        <item x="873"/>
        <item x="1183"/>
        <item x="2158"/>
        <item x="3248"/>
        <item x="178"/>
        <item x="2696"/>
        <item x="3036"/>
        <item x="2192"/>
        <item x="3485"/>
        <item x="507"/>
        <item x="2247"/>
        <item x="2554"/>
        <item x="2045"/>
        <item x="500"/>
        <item x="3400"/>
        <item x="431"/>
        <item x="536"/>
        <item x="2615"/>
        <item x="2949"/>
        <item x="2982"/>
        <item x="3569"/>
        <item x="1158"/>
        <item x="970"/>
        <item x="736"/>
        <item x="4527"/>
        <item x="3684"/>
        <item x="3660"/>
        <item x="2852"/>
        <item x="3498"/>
        <item x="523"/>
        <item x="984"/>
        <item x="1412"/>
        <item x="1861"/>
        <item x="2973"/>
        <item x="3857"/>
        <item x="4162"/>
        <item x="3683"/>
        <item x="913"/>
        <item x="3520"/>
        <item x="3546"/>
        <item x="2705"/>
        <item x="4314"/>
        <item x="4072"/>
        <item x="1950"/>
        <item x="2133"/>
        <item x="3681"/>
        <item x="258"/>
        <item x="4503"/>
        <item x="1658"/>
        <item x="356"/>
        <item x="2860"/>
        <item x="2055"/>
        <item x="1790"/>
        <item x="4222"/>
        <item x="2281"/>
        <item x="3468"/>
        <item x="1546"/>
        <item x="3702"/>
        <item x="1457"/>
        <item x="3984"/>
        <item x="1376"/>
        <item x="2509"/>
        <item x="938"/>
        <item x="278"/>
        <item x="1346"/>
        <item x="2608"/>
        <item x="4556"/>
        <item x="881"/>
        <item x="4299"/>
        <item x="750"/>
        <item x="3459"/>
        <item x="355"/>
        <item x="1222"/>
        <item x="2531"/>
        <item x="2569"/>
        <item x="1921"/>
        <item x="2933"/>
        <item x="3641"/>
        <item x="545"/>
        <item x="578"/>
        <item x="1202"/>
        <item x="332"/>
        <item x="875"/>
        <item x="2840"/>
        <item x="647"/>
        <item x="3662"/>
        <item x="1023"/>
        <item x="3377"/>
        <item x="613"/>
        <item x="2253"/>
        <item x="2215"/>
        <item x="1922"/>
        <item x="2442"/>
        <item x="688"/>
        <item x="1866"/>
        <item x="1801"/>
        <item x="3021"/>
        <item x="2790"/>
        <item x="359"/>
        <item x="3876"/>
        <item x="2770"/>
        <item x="4439"/>
        <item x="1127"/>
        <item x="262"/>
        <item x="3676"/>
        <item x="4316"/>
        <item x="947"/>
        <item x="2665"/>
        <item x="4043"/>
        <item x="2573"/>
        <item x="4292"/>
        <item x="2182"/>
        <item x="3711"/>
        <item x="2283"/>
        <item x="2346"/>
        <item x="3232"/>
        <item x="2676"/>
        <item x="3583"/>
        <item x="1285"/>
        <item x="4372"/>
        <item x="401"/>
        <item x="2836"/>
        <item x="238"/>
        <item x="1657"/>
        <item x="2588"/>
        <item x="3439"/>
        <item x="177"/>
        <item x="290"/>
        <item x="3823"/>
        <item x="1377"/>
        <item x="1828"/>
        <item x="515"/>
        <item x="2941"/>
        <item x="655"/>
        <item x="2389"/>
        <item x="3422"/>
        <item x="146"/>
        <item x="2472"/>
        <item x="157"/>
        <item x="2322"/>
        <item x="226"/>
        <item x="3769"/>
        <item x="730"/>
        <item x="1965"/>
        <item x="3368"/>
        <item x="4065"/>
        <item x="293"/>
        <item x="4536"/>
        <item x="522"/>
        <item x="4281"/>
        <item x="2046"/>
        <item x="3926"/>
        <item x="1462"/>
        <item x="4398"/>
        <item x="822"/>
        <item x="4456"/>
        <item x="1108"/>
        <item x="27"/>
        <item x="1271"/>
        <item x="1960"/>
        <item x="231"/>
        <item x="1877"/>
        <item x="3183"/>
        <item x="4493"/>
        <item x="2649"/>
        <item x="3145"/>
        <item x="3360"/>
        <item x="1001"/>
        <item x="3573"/>
        <item x="2367"/>
        <item x="3131"/>
        <item x="3256"/>
        <item x="3869"/>
        <item x="4033"/>
        <item x="3545"/>
        <item x="1966"/>
        <item x="4086"/>
        <item x="637"/>
        <item x="618"/>
        <item x="1025"/>
        <item x="3788"/>
        <item x="3122"/>
        <item x="2030"/>
        <item x="3512"/>
        <item x="308"/>
        <item x="4282"/>
        <item x="3269"/>
        <item x="556"/>
        <item x="1901"/>
        <item x="1139"/>
        <item x="33"/>
        <item x="4053"/>
        <item x="1383"/>
        <item x="1315"/>
        <item x="1829"/>
        <item x="2753"/>
        <item x="4013"/>
        <item x="2205"/>
        <item x="3661"/>
        <item x="2004"/>
        <item x="3603"/>
        <item x="2024"/>
        <item x="3589"/>
        <item x="4318"/>
        <item x="2152"/>
        <item x="599"/>
        <item x="3347"/>
        <item x="3111"/>
        <item x="2613"/>
        <item x="1316"/>
        <item x="1037"/>
        <item x="1867"/>
        <item x="1533"/>
        <item x="1267"/>
        <item x="850"/>
        <item x="2064"/>
        <item x="3587"/>
        <item x="2224"/>
        <item x="4488"/>
        <item x="3392"/>
        <item x="2364"/>
        <item x="1005"/>
        <item x="192"/>
        <item x="4270"/>
        <item x="2677"/>
        <item x="457"/>
        <item x="1937"/>
        <item x="3625"/>
        <item x="999"/>
        <item x="1512"/>
        <item x="2739"/>
        <item x="1125"/>
        <item x="4454"/>
        <item x="1456"/>
        <item x="2905"/>
        <item x="3665"/>
        <item x="4036"/>
        <item x="67"/>
        <item x="524"/>
        <item x="284"/>
        <item x="1995"/>
        <item x="3852"/>
        <item x="3416"/>
        <item x="2996"/>
        <item x="135"/>
        <item x="4336"/>
        <item x="2123"/>
        <item x="3767"/>
        <item x="3653"/>
        <item x="1099"/>
        <item x="3715"/>
        <item x="1085"/>
        <item x="274"/>
        <item x="3560"/>
        <item x="1933"/>
        <item x="3446"/>
        <item x="2576"/>
        <item x="181"/>
        <item x="4186"/>
        <item x="1431"/>
        <item x="1660"/>
        <item x="3741"/>
        <item x="3855"/>
        <item x="1036"/>
        <item x="322"/>
        <item x="1787"/>
        <item x="1339"/>
        <item x="125"/>
        <item x="2208"/>
        <item x="112"/>
        <item x="3597"/>
        <item x="2440"/>
        <item x="2087"/>
        <item x="3196"/>
        <item x="1443"/>
        <item x="2634"/>
        <item x="1272"/>
        <item x="3488"/>
        <item x="1944"/>
        <item x="816"/>
        <item x="2719"/>
        <item x="2502"/>
        <item x="3064"/>
        <item x="1709"/>
        <item x="81"/>
        <item x="3044"/>
        <item x="4134"/>
        <item x="3491"/>
        <item x="1026"/>
        <item x="389"/>
        <item x="3153"/>
        <item x="2093"/>
        <item x="3496"/>
        <item x="58"/>
        <item x="2535"/>
        <item x="959"/>
        <item x="2049"/>
        <item x="1171"/>
        <item x="1827"/>
        <item x="193"/>
        <item x="686"/>
        <item x="3779"/>
        <item x="4064"/>
        <item x="3489"/>
        <item x="2008"/>
        <item x="2066"/>
        <item x="3947"/>
        <item x="3526"/>
        <item x="3337"/>
        <item x="2851"/>
        <item x="3989"/>
        <item x="2452"/>
        <item x="1809"/>
        <item x="3495"/>
        <item x="2473"/>
        <item x="917"/>
        <item x="4073"/>
        <item x="469"/>
        <item x="3658"/>
        <item x="4269"/>
        <item x="18"/>
        <item x="1374"/>
        <item x="950"/>
        <item x="1380"/>
        <item x="902"/>
        <item x="1574"/>
        <item x="3231"/>
        <item x="3244"/>
        <item x="159"/>
        <item x="1427"/>
        <item x="1196"/>
        <item x="3233"/>
        <item x="3437"/>
        <item x="2164"/>
        <item x="3791"/>
        <item x="3166"/>
        <item x="1273"/>
        <item x="1885"/>
        <item x="205"/>
        <item x="2090"/>
        <item x="4252"/>
        <item x="1309"/>
        <item x="1579"/>
        <item x="271"/>
        <item x="1128"/>
        <item x="717"/>
        <item x="2070"/>
        <item x="2153"/>
        <item x="698"/>
        <item x="889"/>
        <item x="2701"/>
        <item x="3577"/>
        <item x="4163"/>
        <item x="1484"/>
        <item x="1648"/>
        <item x="749"/>
        <item x="2196"/>
        <item x="62"/>
        <item x="3268"/>
        <item x="2430"/>
        <item x="908"/>
        <item x="1661"/>
        <item x="718"/>
        <item x="689"/>
        <item x="2492"/>
        <item x="428"/>
        <item x="1150"/>
        <item x="3777"/>
        <item x="155"/>
        <item x="3754"/>
        <item x="2036"/>
        <item x="3704"/>
        <item x="2552"/>
        <item x="4474"/>
        <item x="407"/>
        <item x="1131"/>
        <item x="1072"/>
        <item x="4048"/>
        <item x="615"/>
        <item x="660"/>
        <item x="2445"/>
        <item x="3417"/>
        <item x="1182"/>
        <item x="2932"/>
        <item x="1503"/>
        <item x="63"/>
        <item x="905"/>
        <item x="2893"/>
        <item x="2325"/>
        <item x="628"/>
        <item x="2912"/>
        <item x="77"/>
        <item x="1369"/>
        <item x="1191"/>
        <item x="1472"/>
        <item x="1094"/>
        <item x="576"/>
        <item x="1439"/>
        <item x="351"/>
        <item x="1538"/>
        <item x="2536"/>
        <item x="3532"/>
        <item x="4108"/>
        <item x="2034"/>
        <item x="2828"/>
        <item x="1317"/>
        <item x="219"/>
        <item x="2547"/>
        <item x="4044"/>
        <item x="240"/>
        <item x="2511"/>
        <item x="2328"/>
        <item x="1560"/>
        <item x="2559"/>
        <item x="3324"/>
        <item x="1537"/>
        <item x="4249"/>
        <item x="708"/>
        <item x="3510"/>
        <item x="3725"/>
        <item x="4193"/>
        <item x="1207"/>
        <item x="3452"/>
        <item x="725"/>
        <item x="2202"/>
        <item x="4567"/>
        <item x="1500"/>
        <item x="561"/>
        <item x="4014"/>
        <item x="887"/>
        <item x="786"/>
        <item x="2134"/>
        <item x="348"/>
        <item x="570"/>
        <item x="1881"/>
        <item x="3102"/>
        <item x="3428"/>
        <item x="3152"/>
        <item x="2781"/>
        <item x="1968"/>
        <item x="3900"/>
        <item x="1323"/>
        <item x="102"/>
        <item x="387"/>
        <item x="4393"/>
        <item x="1694"/>
        <item x="158"/>
        <item x="2027"/>
        <item x="86"/>
        <item x="4335"/>
        <item x="1268"/>
        <item x="1699"/>
        <item x="1324"/>
        <item x="2345"/>
        <item x="4104"/>
        <item x="2981"/>
        <item x="2527"/>
        <item x="3675"/>
        <item x="1103"/>
        <item x="4271"/>
        <item x="3286"/>
        <item x="723"/>
        <item x="2497"/>
        <item x="3246"/>
        <item x="2731"/>
        <item x="196"/>
        <item x="2583"/>
        <item x="1257"/>
        <item x="3006"/>
        <item x="229"/>
        <item x="2881"/>
        <item x="416"/>
        <item x="2360"/>
        <item x="190"/>
        <item x="329"/>
        <item x="664"/>
        <item x="2585"/>
        <item x="1252"/>
        <item x="859"/>
        <item x="394"/>
        <item x="1470"/>
        <item x="700"/>
        <item x="1793"/>
        <item x="1218"/>
        <item x="12"/>
        <item x="1527"/>
        <item x="3695"/>
        <item x="2515"/>
        <item x="2061"/>
        <item x="4496"/>
        <item x="2094"/>
        <item x="3590"/>
        <item x="3472"/>
        <item x="260"/>
        <item x="121"/>
        <item x="3957"/>
        <item x="1220"/>
        <item x="746"/>
        <item x="4401"/>
        <item x="57"/>
        <item x="2954"/>
        <item x="4334"/>
        <item x="2568"/>
        <item x="604"/>
        <item x="3113"/>
        <item x="1743"/>
        <item x="1586"/>
        <item x="3723"/>
        <item x="2426"/>
        <item x="2437"/>
        <item x="1119"/>
        <item x="2818"/>
        <item x="4045"/>
        <item x="2648"/>
        <item x="1665"/>
        <item x="4370"/>
        <item x="2269"/>
        <item x="2626"/>
        <item x="3444"/>
        <item x="2986"/>
        <item x="3817"/>
        <item x="4138"/>
        <item x="1366"/>
        <item x="4204"/>
        <item x="74"/>
        <item x="2462"/>
        <item x="922"/>
        <item x="498"/>
        <item x="2111"/>
        <item x="4506"/>
        <item x="402"/>
        <item x="2550"/>
        <item x="1214"/>
        <item x="639"/>
        <item x="546"/>
        <item x="918"/>
        <item x="1750"/>
        <item x="677"/>
        <item x="3419"/>
        <item x="3718"/>
        <item x="4368"/>
        <item x="2237"/>
        <item x="1878"/>
        <item x="1626"/>
        <item x="3448"/>
        <item x="3426"/>
        <item x="2276"/>
        <item x="2882"/>
        <item x="996"/>
        <item x="250"/>
        <item x="3214"/>
        <item x="4538"/>
        <item x="2856"/>
        <item x="1259"/>
        <item x="892"/>
        <item x="1582"/>
        <item x="1954"/>
        <item x="94"/>
        <item x="84"/>
        <item x="704"/>
        <item x="1572"/>
        <item x="132"/>
        <item x="1938"/>
        <item x="1400"/>
        <item x="1418"/>
        <item x="3173"/>
        <item x="2503"/>
        <item x="3552"/>
        <item x="2218"/>
        <item x="832"/>
        <item x="4569"/>
        <item x="2534"/>
        <item x="1501"/>
        <item x="3497"/>
        <item x="1270"/>
        <item x="1030"/>
        <item x="1791"/>
        <item x="1019"/>
        <item x="1907"/>
        <item x="857"/>
        <item x="682"/>
        <item x="2540"/>
        <item x="1823"/>
        <item x="1458"/>
        <item x="3588"/>
        <item x="2321"/>
        <item x="8"/>
        <item x="3700"/>
        <item x="3291"/>
        <item x="2972"/>
        <item x="1107"/>
        <item x="2180"/>
        <item x="3920"/>
        <item x="3259"/>
        <item x="1932"/>
        <item x="1620"/>
        <item x="2833"/>
        <item x="2231"/>
        <item x="237"/>
        <item x="4455"/>
        <item x="3193"/>
        <item x="866"/>
        <item x="2698"/>
        <item x="942"/>
        <item x="940"/>
        <item x="803"/>
        <item x="1668"/>
        <item x="3853"/>
        <item x="19"/>
        <item x="337"/>
        <item x="4238"/>
        <item x="914"/>
        <item x="780"/>
        <item x="287"/>
        <item x="3115"/>
        <item x="3084"/>
        <item x="4570"/>
        <item x="3480"/>
        <item x="3896"/>
        <item x="2423"/>
        <item x="2661"/>
        <item x="4545"/>
        <item x="2305"/>
        <item x="2044"/>
        <item x="3717"/>
        <item x="2855"/>
        <item x="3578"/>
        <item x="1507"/>
        <item x="1497"/>
        <item x="1561"/>
        <item x="1261"/>
        <item x="31"/>
        <item x="2189"/>
        <item x="4071"/>
        <item x="2877"/>
        <item x="621"/>
        <item x="900"/>
        <item x="1313"/>
        <item x="2173"/>
        <item x="791"/>
        <item x="663"/>
        <item x="1234"/>
        <item x="3818"/>
        <item x="1855"/>
        <item x="2412"/>
        <item x="1356"/>
        <item x="4042"/>
        <item x="2371"/>
        <item x="901"/>
        <item x="4551"/>
        <item x="2348"/>
        <item x="3699"/>
        <item x="36"/>
        <item x="706"/>
        <item x="722"/>
        <item x="751"/>
        <item x="4476"/>
        <item x="2609"/>
        <item x="216"/>
        <item x="3596"/>
        <item x="398"/>
        <item x="1775"/>
        <item x="584"/>
        <item x="1399"/>
        <item x="3567"/>
        <item x="863"/>
        <item x="1912"/>
        <item x="3738"/>
        <item x="2041"/>
        <item x="3733"/>
        <item x="1964"/>
        <item x="4347"/>
        <item x="175"/>
        <item x="474"/>
        <item x="4548"/>
        <item x="2658"/>
        <item x="1911"/>
        <item x="1726"/>
        <item x="3118"/>
        <item x="4365"/>
        <item x="194"/>
        <item x="3"/>
        <item x="1514"/>
        <item x="2545"/>
        <item x="280"/>
        <item x="1235"/>
        <item x="785"/>
        <item x="2178"/>
        <item x="710"/>
        <item x="2232"/>
        <item x="4121"/>
        <item x="3455"/>
        <item x="1708"/>
        <item x="314"/>
        <item x="575"/>
        <item x="2714"/>
        <item x="764"/>
        <item x="4117"/>
        <item x="210"/>
        <item x="1986"/>
        <item x="3819"/>
        <item x="907"/>
        <item x="3195"/>
        <item x="3977"/>
        <item x="949"/>
        <item x="25"/>
        <item x="2702"/>
        <item x="2384"/>
        <item x="4298"/>
        <item x="2130"/>
        <item x="3537"/>
        <item x="2548"/>
        <item x="1768"/>
        <item x="3705"/>
        <item x="3972"/>
        <item x="2157"/>
        <item x="2832"/>
        <item x="2523"/>
        <item x="2889"/>
        <item x="453"/>
        <item x="3580"/>
        <item x="4390"/>
        <item x="3944"/>
        <item x="3182"/>
        <item x="2213"/>
        <item x="2699"/>
        <item x="3315"/>
        <item x="2383"/>
        <item x="4145"/>
        <item x="3693"/>
        <item x="1706"/>
        <item x="1879"/>
        <item x="2846"/>
        <item x="1897"/>
        <item x="2390"/>
        <item x="1153"/>
        <item x="579"/>
        <item x="298"/>
        <item x="2675"/>
        <item x="551"/>
        <item x="3251"/>
        <item x="2895"/>
        <item x="2978"/>
        <item x="2051"/>
        <item x="3410"/>
        <item x="3956"/>
        <item x="876"/>
        <item x="520"/>
        <item x="3132"/>
        <item x="390"/>
        <item x="2670"/>
        <item x="1451"/>
        <item x="2101"/>
        <item x="1246"/>
        <item x="4010"/>
        <item x="4007"/>
        <item x="3060"/>
        <item x="2758"/>
        <item x="2953"/>
        <item x="4255"/>
        <item x="3223"/>
        <item x="1434"/>
        <item x="2031"/>
        <item x="3431"/>
        <item x="1120"/>
        <item x="1249"/>
        <item x="2931"/>
        <item x="2456"/>
        <item x="513"/>
        <item x="4429"/>
        <item x="2490"/>
        <item x="29"/>
        <item x="4458"/>
        <item x="4293"/>
        <item x="3691"/>
        <item x="1368"/>
        <item x="3229"/>
        <item x="3623"/>
        <item x="4152"/>
        <item x="4412"/>
        <item x="3375"/>
        <item x="4243"/>
        <item x="2366"/>
        <item x="3384"/>
        <item x="4324"/>
        <item x="3245"/>
        <item x="4063"/>
        <item x="3344"/>
        <item x="2868"/>
        <item x="2410"/>
        <item x="449"/>
        <item x="4467"/>
        <item x="323"/>
        <item x="245"/>
        <item x="2773"/>
        <item x="659"/>
        <item x="1082"/>
        <item x="1362"/>
        <item x="3730"/>
        <item x="10"/>
        <item x="3089"/>
        <item x="1898"/>
        <item x="4367"/>
        <item x="2499"/>
        <item x="1671"/>
        <item x="294"/>
        <item x="3478"/>
        <item x="1044"/>
        <item x="1618"/>
        <item x="2406"/>
        <item x="1516"/>
        <item x="476"/>
        <item x="4385"/>
        <item x="199"/>
        <item x="3151"/>
        <item x="1083"/>
        <item x="3985"/>
        <item x="3643"/>
        <item x="656"/>
        <item x="943"/>
        <item x="3017"/>
        <item x="3648"/>
        <item x="2754"/>
        <item x="1064"/>
        <item x="2672"/>
        <item x="4265"/>
        <item x="3487"/>
        <item x="60"/>
        <item x="2596"/>
        <item x="3188"/>
        <item x="1494"/>
        <item x="3420"/>
        <item x="1673"/>
        <item x="3470"/>
        <item x="3626"/>
        <item x="962"/>
        <item x="1862"/>
        <item x="2186"/>
        <item x="2053"/>
        <item x="843"/>
        <item x="2979"/>
        <item x="4446"/>
        <item x="2892"/>
        <item x="1945"/>
        <item x="4542"/>
        <item x="2267"/>
        <item x="3831"/>
        <item x="4312"/>
        <item x="2450"/>
        <item x="1199"/>
        <item x="2589"/>
        <item x="2115"/>
        <item x="831"/>
        <item x="1594"/>
        <item x="2732"/>
        <item x="707"/>
        <item x="3266"/>
        <item x="3563"/>
        <item x="631"/>
        <item x="2611"/>
        <item x="4500"/>
        <item x="3594"/>
        <item x="2517"/>
        <item x="3910"/>
        <item x="3629"/>
        <item x="775"/>
        <item x="1934"/>
        <item x="2336"/>
        <item x="2255"/>
        <item x="1043"/>
        <item x="4559"/>
        <item x="597"/>
        <item x="1703"/>
        <item x="1256"/>
        <item x="1328"/>
        <item x="1900"/>
        <item x="3042"/>
        <item x="24"/>
        <item x="80"/>
        <item x="3544"/>
        <item x="264"/>
        <item x="2679"/>
        <item x="61"/>
        <item x="2815"/>
        <item x="2878"/>
        <item x="3744"/>
        <item x="1757"/>
        <item x="3948"/>
        <item x="3894"/>
        <item x="4553"/>
        <item x="4130"/>
        <item x="2586"/>
        <item x="1771"/>
        <item x="371"/>
        <item x="1048"/>
        <item x="3247"/>
        <item x="1664"/>
        <item x="899"/>
        <item x="1863"/>
        <item x="2313"/>
        <item x="1734"/>
        <item x="1717"/>
        <item x="2775"/>
        <item x="4273"/>
        <item x="4533"/>
        <item x="847"/>
        <item x="3565"/>
        <item x="2386"/>
        <item x="3301"/>
        <item x="4119"/>
        <item x="1575"/>
        <item x="3484"/>
        <item x="761"/>
        <item x="1363"/>
        <item x="2137"/>
        <item x="2726"/>
        <item x="1134"/>
        <item x="3842"/>
        <item x="37"/>
        <item x="1961"/>
        <item x="3390"/>
        <item x="133"/>
        <item x="595"/>
        <item x="3827"/>
        <item x="3101"/>
        <item x="497"/>
        <item x="3388"/>
        <item x="3465"/>
        <item x="3474"/>
        <item x="2660"/>
        <item x="3586"/>
        <item x="2100"/>
        <item x="1203"/>
        <item x="781"/>
        <item x="827"/>
        <item x="3445"/>
        <item x="4490"/>
        <item x="3841"/>
        <item x="504"/>
        <item x="4253"/>
        <item x="4379"/>
        <item x="315"/>
        <item x="3008"/>
        <item x="4143"/>
        <item x="3701"/>
        <item x="1810"/>
        <item x="1547"/>
        <item x="4339"/>
        <item x="1360"/>
        <item x="3968"/>
        <item x="2793"/>
        <item x="3990"/>
        <item x="3447"/>
        <item x="1712"/>
        <item x="2618"/>
        <item x="4248"/>
        <item x="3868"/>
        <item x="4410"/>
        <item x="3053"/>
        <item x="180"/>
        <item x="2778"/>
        <item x="4067"/>
        <item x="1349"/>
        <item x="162"/>
        <item x="4154"/>
        <item x="2441"/>
        <item x="581"/>
        <item x="2959"/>
        <item x="921"/>
        <item x="4434"/>
        <item x="771"/>
        <item x="1651"/>
        <item x="3342"/>
        <item x="2460"/>
        <item x="4091"/>
        <item x="4363"/>
        <item x="4333"/>
        <item x="3265"/>
        <item x="770"/>
        <item x="4055"/>
        <item x="2845"/>
        <item x="1367"/>
        <item x="3810"/>
        <item x="732"/>
        <item x="96"/>
        <item x="3969"/>
        <item x="1892"/>
        <item x="1393"/>
        <item x="4508"/>
        <item x="4171"/>
        <item x="4054"/>
        <item x="3005"/>
        <item x="4089"/>
        <item x="1764"/>
        <item x="3786"/>
        <item x="2883"/>
        <item x="1749"/>
        <item x="1883"/>
        <item x="3816"/>
        <item x="3811"/>
        <item x="896"/>
        <item x="2989"/>
        <item x="3568"/>
        <item x="1571"/>
        <item x="2501"/>
        <item x="1201"/>
        <item x="1357"/>
        <item x="220"/>
        <item x="4115"/>
        <item x="1312"/>
        <item x="620"/>
        <item x="2169"/>
        <item x="2085"/>
        <item x="2422"/>
        <item x="912"/>
        <item x="4123"/>
        <item x="365"/>
        <item x="1924"/>
        <item x="1014"/>
        <item x="3025"/>
        <item x="4166"/>
        <item x="3199"/>
        <item x="2577"/>
        <item x="2241"/>
        <item x="1893"/>
        <item x="2765"/>
        <item x="932"/>
        <item x="1566"/>
        <item x="3187"/>
        <item x="2121"/>
        <item x="1642"/>
        <item x="1276"/>
        <item x="1993"/>
        <item x="3364"/>
        <item x="4346"/>
        <item x="47"/>
        <item x="2571"/>
        <item x="782"/>
        <item x="2597"/>
        <item x="3606"/>
        <item x="1832"/>
        <item x="4206"/>
        <item x="1518"/>
        <item x="4184"/>
        <item x="1616"/>
        <item x="1683"/>
        <item x="184"/>
        <item x="2088"/>
        <item x="4518"/>
        <item x="3534"/>
        <item x="2203"/>
        <item x="2929"/>
        <item x="643"/>
        <item x="3870"/>
        <item x="1704"/>
        <item x="3396"/>
        <item x="592"/>
        <item x="3757"/>
        <item x="2599"/>
        <item x="2603"/>
        <item x="3906"/>
        <item x="1649"/>
        <item x="4203"/>
        <item x="13"/>
        <item x="937"/>
        <item x="4452"/>
        <item x="2655"/>
        <item x="3942"/>
        <item x="4534"/>
        <item x="1913"/>
        <item x="3427"/>
        <item x="1326"/>
        <item x="2287"/>
        <item x="1473"/>
        <item x="3094"/>
        <item x="3353"/>
        <item x="3719"/>
        <item x="3048"/>
        <item x="527"/>
        <item x="1426"/>
        <item x="3343"/>
        <item x="580"/>
        <item x="3708"/>
        <item x="1"/>
        <item x="233"/>
        <item x="2896"/>
        <item x="223"/>
        <item x="3837"/>
        <item x="1460"/>
        <item x="767"/>
        <item x="3109"/>
        <item x="3138"/>
        <item x="1242"/>
        <item x="3328"/>
        <item x="3938"/>
        <item x="342"/>
        <item x="4195"/>
        <item x="3965"/>
        <item x="3559"/>
        <item x="2693"/>
        <item x="4235"/>
        <item x="2529"/>
        <item x="1080"/>
        <item x="477"/>
        <item x="3253"/>
        <item x="2413"/>
        <item x="1670"/>
        <item x="374"/>
        <item x="737"/>
        <item x="149"/>
        <item x="1022"/>
        <item x="2482"/>
        <item x="1061"/>
        <item x="715"/>
        <item x="1782"/>
        <item x="1758"/>
        <item x="4112"/>
        <item x="490"/>
        <item x="2282"/>
        <item x="2069"/>
        <item x="3210"/>
        <item x="3026"/>
        <item x="3441"/>
        <item x="1066"/>
        <item x="399"/>
        <item x="2424"/>
        <item x="3476"/>
        <item x="2512"/>
        <item x="1736"/>
        <item x="3197"/>
        <item x="2275"/>
        <item x="1381"/>
        <item x="1936"/>
        <item x="1147"/>
        <item x="3722"/>
        <item x="3032"/>
        <item x="2425"/>
        <item x="3429"/>
        <item x="1677"/>
        <item x="3514"/>
        <item x="3003"/>
        <item x="341"/>
        <item x="2416"/>
        <item x="4519"/>
        <item x="506"/>
        <item x="1297"/>
        <item x="335"/>
        <item x="4141"/>
        <item x="2089"/>
        <item x="971"/>
        <item x="3619"/>
        <item x="818"/>
        <item x="6"/>
        <item x="3221"/>
        <item x="1969"/>
        <item x="2819"/>
        <item x="4038"/>
        <item x="345"/>
        <item x="3469"/>
        <item x="3670"/>
        <item x="4453"/>
        <item x="1637"/>
        <item x="919"/>
        <item x="1152"/>
        <item x="2722"/>
        <item x="2125"/>
        <item x="295"/>
        <item x="3839"/>
        <item x="2985"/>
        <item x="4139"/>
        <item x="3631"/>
        <item x="1899"/>
        <item x="4530"/>
        <item x="2564"/>
        <item x="2108"/>
        <item x="1175"/>
        <item x="1798"/>
        <item x="619"/>
        <item x="2155"/>
        <item x="339"/>
        <item x="3440"/>
        <item x="1971"/>
        <item x="2295"/>
        <item x="1740"/>
        <item x="4170"/>
        <item x="208"/>
        <item x="2906"/>
        <item x="2214"/>
        <item x="4461"/>
        <item x="4215"/>
        <item x="1433"/>
        <item x="1440"/>
        <item x="4462"/>
        <item x="299"/>
        <item x="731"/>
        <item x="851"/>
        <item x="4120"/>
        <item x="3929"/>
        <item x="1607"/>
        <item x="2278"/>
        <item x="941"/>
        <item x="871"/>
        <item x="3394"/>
        <item x="3742"/>
        <item x="2023"/>
        <item x="807"/>
        <item x="2822"/>
        <item x="3617"/>
        <item x="2400"/>
        <item x="2019"/>
        <item x="839"/>
        <item x="2217"/>
        <item x="2363"/>
        <item x="2062"/>
        <item x="927"/>
        <item x="4246"/>
        <item x="848"/>
        <item x="373"/>
        <item x="3608"/>
        <item x="685"/>
        <item x="4431"/>
        <item x="1325"/>
        <item x="4310"/>
        <item x="487"/>
        <item x="2969"/>
        <item x="3979"/>
        <item x="3953"/>
        <item x="3354"/>
        <item x="3175"/>
        <item x="2980"/>
        <item x="1294"/>
        <item x="2664"/>
        <item x="1741"/>
        <item x="1266"/>
        <item x="3421"/>
        <item x="2048"/>
        <item x="4444"/>
        <item x="2010"/>
        <item x="171"/>
        <item x="3140"/>
        <item x="1311"/>
        <item x="3602"/>
        <item x="2936"/>
        <item x="4191"/>
        <item x="179"/>
        <item x="3645"/>
        <item x="4436"/>
        <item x="3103"/>
        <item x="3782"/>
        <item x="2809"/>
        <item x="1155"/>
        <item x="3119"/>
        <item x="1441"/>
        <item x="1767"/>
        <item x="4026"/>
        <item x="1551"/>
        <item x="1601"/>
        <item x="88"/>
        <item x="894"/>
        <item x="3314"/>
        <item x="4116"/>
        <item x="4023"/>
        <item x="1557"/>
        <item x="854"/>
        <item x="2485"/>
        <item x="2839"/>
        <item x="7"/>
        <item x="1857"/>
        <item x="4076"/>
        <item x="792"/>
        <item x="1821"/>
        <item x="186"/>
        <item x="276"/>
        <item x="4303"/>
        <item x="2542"/>
        <item x="2623"/>
        <item x="2431"/>
        <item x="4477"/>
        <item x="468"/>
        <item x="865"/>
        <item x="1179"/>
        <item x="1336"/>
        <item x="890"/>
        <item x="3714"/>
        <item x="4296"/>
        <item x="424"/>
        <item x="2869"/>
        <item x="3067"/>
        <item x="3365"/>
        <item x="783"/>
        <item x="3775"/>
        <item x="1075"/>
        <item x="2888"/>
        <item x="289"/>
        <item x="297"/>
        <item x="1141"/>
        <item x="2549"/>
        <item x="4079"/>
        <item x="1327"/>
        <item x="1446"/>
        <item x="809"/>
        <item x="4062"/>
        <item x="2907"/>
        <item x="2303"/>
        <item x="465"/>
        <item x="1705"/>
        <item x="1711"/>
        <item x="130"/>
        <item x="1590"/>
        <item x="3915"/>
        <item x="623"/>
        <item x="2339"/>
        <item x="4210"/>
        <item x="2811"/>
        <item x="2558"/>
        <item x="1528"/>
        <item x="252"/>
        <item x="3236"/>
        <item x="1248"/>
        <item x="3185"/>
        <item x="3551"/>
        <item x="2265"/>
        <item x="4244"/>
        <item x="2451"/>
        <item x="2463"/>
        <item x="4182"/>
        <item x="3169"/>
        <item x="288"/>
        <item x="1804"/>
        <item x="547"/>
        <item x="3999"/>
        <item x="1227"/>
        <item x="4423"/>
        <item x="1016"/>
        <item x="4504"/>
        <item x="2403"/>
        <item x="2578"/>
        <item x="1667"/>
        <item x="2763"/>
        <item x="1760"/>
        <item x="248"/>
        <item x="1689"/>
        <item x="2804"/>
        <item x="3624"/>
        <item x="3524"/>
        <item x="3292"/>
        <item x="2240"/>
        <item x="3386"/>
        <item x="3781"/>
        <item x="73"/>
        <item x="1718"/>
        <item x="4306"/>
        <item x="4321"/>
        <item x="1253"/>
        <item x="152"/>
        <item x="3327"/>
        <item x="1028"/>
        <item x="4224"/>
        <item x="535"/>
        <item x="1853"/>
        <item x="1854"/>
        <item x="4264"/>
        <item x="1621"/>
        <item x="340"/>
        <item x="3916"/>
        <item x="2911"/>
        <item x="956"/>
        <item x="1390"/>
        <item x="3531"/>
        <item x="2365"/>
        <item x="2938"/>
        <item x="3828"/>
        <item x="4102"/>
        <item x="2553"/>
        <item x="1310"/>
        <item x="1545"/>
        <item x="439"/>
        <item x="4109"/>
        <item x="1216"/>
        <item x="1524"/>
        <item x="4492"/>
        <item x="2190"/>
        <item x="3651"/>
        <item x="2469"/>
        <item x="484"/>
        <item x="2356"/>
        <item x="2411"/>
        <item x="253"/>
        <item x="4056"/>
        <item x="4449"/>
        <item x="2668"/>
        <item x="2109"/>
        <item x="1589"/>
        <item x="1264"/>
        <item x="3897"/>
        <item x="806"/>
        <item x="1650"/>
        <item x="1655"/>
        <item x="1812"/>
        <item x="2923"/>
        <item x="2616"/>
        <item x="997"/>
        <item x="475"/>
        <item x="1359"/>
        <item x="3833"/>
        <item x="4374"/>
        <item x="1210"/>
        <item x="1977"/>
        <item x="2829"/>
        <item x="3467"/>
        <item x="392"/>
        <item x="2766"/>
        <item x="3647"/>
        <item x="2035"/>
        <item x="2294"/>
        <item x="1151"/>
        <item x="2602"/>
        <item x="3801"/>
        <item x="1597"/>
        <item x="3521"/>
        <item x="2940"/>
        <item x="518"/>
        <item x="3615"/>
        <item x="826"/>
        <item x="4084"/>
        <item x="1931"/>
        <item x="2234"/>
        <item x="1943"/>
        <item x="3116"/>
        <item x="538"/>
        <item x="3830"/>
        <item x="4098"/>
        <item x="969"/>
        <item x="3479"/>
        <item x="3696"/>
        <item x="3471"/>
        <item x="3238"/>
        <item x="1984"/>
        <item x="2395"/>
        <item x="2899"/>
        <item x="350"/>
        <item x="174"/>
        <item x="4375"/>
        <item x="3628"/>
        <item x="425"/>
        <item x="2039"/>
        <item x="2150"/>
        <item x="3176"/>
        <item x="4413"/>
        <item x="2641"/>
        <item x="713"/>
        <item x="4090"/>
        <item x="1915"/>
        <item x="4562"/>
        <item x="3272"/>
        <item x="2729"/>
        <item x="3345"/>
        <item x="1343"/>
        <item x="30"/>
        <item x="3443"/>
        <item x="571"/>
        <item x="2561"/>
        <item x="3019"/>
        <item x="2800"/>
        <item x="28"/>
        <item x="2688"/>
        <item x="2160"/>
        <item x="450"/>
        <item x="1140"/>
        <item x="4294"/>
        <item x="3322"/>
        <item x="4341"/>
        <item x="2"/>
        <item x="2560"/>
        <item x="4447"/>
        <item x="1295"/>
        <item x="1917"/>
        <item x="2682"/>
        <item x="2971"/>
        <item x="1461"/>
        <item x="3996"/>
        <item x="3750"/>
        <item x="961"/>
        <item x="3970"/>
        <item x="2635"/>
        <item x="594"/>
        <item x="653"/>
        <item x="3612"/>
        <item x="2691"/>
        <item x="1888"/>
        <item x="2814"/>
        <item x="263"/>
        <item x="1963"/>
        <item x="4382"/>
        <item x="2724"/>
        <item x="2835"/>
        <item x="2455"/>
        <item x="2185"/>
        <item x="3740"/>
        <item x="441"/>
        <item x="3809"/>
        <item x="1122"/>
        <item x="805"/>
        <item x="1459"/>
        <item x="3409"/>
        <item x="2575"/>
        <item x="3135"/>
        <item x="3124"/>
        <item x="3843"/>
        <item x="3460"/>
        <item x="136"/>
        <item x="864"/>
        <item x="2466"/>
        <item x="2555"/>
        <item x="2262"/>
        <item x="4340"/>
        <item x="1296"/>
        <item x="3281"/>
        <item x="808"/>
        <item x="2167"/>
        <item x="1002"/>
        <item x="738"/>
        <item x="3391"/>
        <item x="3096"/>
        <item x="1386"/>
        <item x="1180"/>
        <item x="539"/>
        <item x="420"/>
        <item x="3890"/>
        <item x="2908"/>
        <item x="4100"/>
        <item x="1283"/>
        <item x="3632"/>
        <item x="4161"/>
        <item x="2324"/>
        <item x="4180"/>
        <item x="1659"/>
        <item x="170"/>
        <item x="3202"/>
        <item x="4313"/>
        <item x="2987"/>
        <item x="21"/>
        <item x="955"/>
        <item x="2671"/>
        <item x="559"/>
        <item x="3902"/>
        <item x="4254"/>
        <item x="946"/>
        <item x="1789"/>
        <item x="3114"/>
        <item x="3504"/>
        <item x="1994"/>
        <item x="2478"/>
        <item x="4178"/>
        <item x="1029"/>
        <item x="3015"/>
        <item x="313"/>
        <item x="3163"/>
        <item x="1301"/>
        <item x="3778"/>
        <item x="2197"/>
        <item x="3539"/>
        <item x="4377"/>
        <item x="867"/>
        <item x="2131"/>
        <item x="3793"/>
        <item x="1679"/>
        <item x="951"/>
        <item x="3689"/>
        <item x="3863"/>
        <item x="1526"/>
        <item x="1425"/>
        <item x="4558"/>
        <item x="2847"/>
        <item x="2685"/>
        <item x="1970"/>
        <item x="1008"/>
        <item x="1623"/>
        <item x="3575"/>
        <item x="1903"/>
        <item x="712"/>
        <item x="3502"/>
        <item x="310"/>
        <item x="3646"/>
        <item x="1544"/>
        <item x="1996"/>
        <item x="2219"/>
        <item x="1593"/>
        <item x="1953"/>
        <item x="1628"/>
        <item x="846"/>
        <item x="991"/>
        <item x="2353"/>
        <item x="1382"/>
        <item x="166"/>
        <item x="3473"/>
        <item x="1730"/>
        <item x="2261"/>
        <item x="1625"/>
        <item x="3279"/>
        <item x="3350"/>
        <item x="3056"/>
        <item x="3832"/>
        <item x="3992"/>
        <item x="4"/>
        <item x="3050"/>
        <item x="1955"/>
        <item x="1820"/>
        <item x="680"/>
        <item x="790"/>
        <item x="3812"/>
        <item x="1463"/>
        <item x="429"/>
        <item x="1802"/>
        <item x="3919"/>
        <item x="4188"/>
        <item x="4442"/>
        <item x="2145"/>
        <item x="2567"/>
        <item x="3369"/>
        <item x="2736"/>
        <item x="3072"/>
        <item x="59"/>
        <item x="598"/>
        <item x="3881"/>
        <item x="1680"/>
        <item x="1630"/>
        <item x="525"/>
        <item x="1656"/>
        <item x="3013"/>
        <item x="2930"/>
        <item x="3376"/>
        <item x="3338"/>
        <item x="3424"/>
        <item x="869"/>
        <item x="1558"/>
        <item x="1696"/>
        <item x="3453"/>
        <item x="3201"/>
        <item x="4381"/>
        <item x="567"/>
        <item x="4167"/>
        <item x="2239"/>
        <item x="768"/>
        <item x="560"/>
        <item x="1908"/>
        <item x="2605"/>
        <item x="1449"/>
        <item x="481"/>
        <item x="2537"/>
        <item x="1450"/>
        <item x="2816"/>
        <item x="2963"/>
        <item x="1238"/>
        <item x="2955"/>
        <item x="4457"/>
        <item x="1859"/>
        <item x="4241"/>
        <item x="2165"/>
        <item x="1762"/>
        <item x="2419"/>
        <item x="1844"/>
        <item x="14"/>
        <item x="2622"/>
        <item x="404"/>
        <item x="118"/>
        <item x="2401"/>
        <item x="3673"/>
        <item x="3566"/>
        <item x="2946"/>
        <item x="185"/>
        <item x="586"/>
        <item x="1567"/>
        <item x="574"/>
        <item x="1240"/>
        <item x="795"/>
        <item x="1172"/>
        <item x="2358"/>
        <item x="4277"/>
        <item x="666"/>
        <item x="2590"/>
        <item x="4030"/>
        <item x="110"/>
        <item x="1050"/>
        <item x="3892"/>
        <item x="4132"/>
        <item x="813"/>
        <item x="558"/>
        <item x="3294"/>
        <item x="4325"/>
        <item x="633"/>
        <item x="2148"/>
        <item x="1176"/>
        <item x="2582"/>
        <item x="3981"/>
        <item x="4156"/>
        <item x="4328"/>
        <item x="1886"/>
        <item x="973"/>
        <item x="68"/>
        <item x="1071"/>
        <item x="835"/>
        <item x="3503"/>
        <item x="1744"/>
        <item x="2853"/>
        <item x="563"/>
        <item x="1445"/>
        <item x="3288"/>
        <item x="2187"/>
        <item x="3690"/>
        <item x="3258"/>
        <item x="4290"/>
        <item x="3964"/>
        <item x="317"/>
        <item x="3529"/>
        <item x="2229"/>
        <item x="3939"/>
        <item x="3367"/>
        <item x="650"/>
        <item x="1405"/>
        <item x="2245"/>
        <item x="3885"/>
        <item x="4221"/>
        <item x="3986"/>
        <item x="3310"/>
        <item x="4216"/>
        <item x="301"/>
        <item x="3935"/>
        <item x="296"/>
        <item x="362"/>
        <item x="2251"/>
        <item x="1513"/>
        <item x="4386"/>
        <item x="2011"/>
        <item x="1835"/>
        <item x="4069"/>
        <item x="4571"/>
        <item x="1258"/>
        <item x="3425"/>
        <item x="1737"/>
        <item x="3300"/>
        <item x="1581"/>
        <item x="2777"/>
        <item x="411"/>
        <item x="3525"/>
        <item x="2120"/>
        <item x="2920"/>
        <item x="1539"/>
        <item x="910"/>
        <item x="89"/>
        <item x="364"/>
        <item x="1600"/>
        <item x="4212"/>
        <item x="3726"/>
        <item x="1796"/>
        <item x="256"/>
        <item x="2304"/>
        <item x="543"/>
        <item x="198"/>
        <item x="1725"/>
        <item x="3941"/>
        <item x="4220"/>
        <item x="2491"/>
        <item x="572"/>
        <item x="903"/>
        <item x="1217"/>
        <item x="1603"/>
        <item x="2461"/>
        <item x="2174"/>
        <item x="1476"/>
        <item x="1098"/>
        <item x="142"/>
        <item x="4463"/>
        <item x="3080"/>
        <item x="1666"/>
        <item x="4358"/>
        <item x="3087"/>
        <item x="4388"/>
        <item x="3824"/>
        <item x="72"/>
        <item x="3125"/>
        <item x="3692"/>
        <item x="1132"/>
        <item x="3035"/>
        <item x="3600"/>
        <item x="3290"/>
        <item x="4022"/>
        <item x="2745"/>
        <item x="3121"/>
        <item x="1070"/>
        <item x="3057"/>
        <item x="514"/>
        <item x="3954"/>
        <item x="3973"/>
        <item x="669"/>
        <item x="1062"/>
        <item x="638"/>
        <item x="2646"/>
        <item x="1480"/>
        <item x="246"/>
        <item x="3456"/>
        <item x="3556"/>
        <item x="1761"/>
        <item x="4550"/>
        <item x="2913"/>
        <item x="868"/>
        <item x="1691"/>
        <item x="2291"/>
        <item x="2734"/>
        <item x="3677"/>
        <item x="3634"/>
        <item x="3028"/>
        <item x="2794"/>
        <item x="2314"/>
        <item x="2873"/>
        <item x="2970"/>
        <item x="3098"/>
        <item x="4521"/>
        <item x="1304"/>
        <item x="1920"/>
        <item x="811"/>
        <item x="1591"/>
        <item x="1413"/>
        <item x="261"/>
        <item x="924"/>
        <item x="2315"/>
        <item x="3107"/>
        <item x="1355"/>
        <item x="2117"/>
        <item x="1588"/>
        <item x="729"/>
        <item x="2171"/>
        <item x="3123"/>
        <item x="3311"/>
        <item x="510"/>
        <item x="1219"/>
        <item x="3205"/>
        <item x="2296"/>
        <item x="3591"/>
        <item x="49"/>
        <item x="3207"/>
        <item x="2443"/>
        <item x="3110"/>
        <item x="2252"/>
        <item x="4487"/>
        <item x="2879"/>
        <item x="4408"/>
        <item x="3481"/>
        <item x="2335"/>
        <item x="471"/>
        <item x="2086"/>
        <item x="3755"/>
        <item x="2385"/>
        <item x="408"/>
        <item x="2038"/>
        <item x="3850"/>
        <item x="1506"/>
        <item x="2695"/>
        <item x="1926"/>
        <item x="3506"/>
        <item x="4501"/>
        <item x="2614"/>
        <item x="800"/>
        <item x="1052"/>
        <item x="629"/>
        <item x="306"/>
        <item x="1783"/>
        <item x="2505"/>
        <item x="1046"/>
        <item x="3644"/>
        <item x="1493"/>
        <item x="2370"/>
        <item x="2817"/>
        <item x="1184"/>
        <item x="823"/>
        <item x="1942"/>
        <item x="1178"/>
        <item x="427"/>
        <item x="2910"/>
        <item x="64"/>
        <item x="4485"/>
        <item x="3275"/>
        <item x="2526"/>
        <item x="2805"/>
        <item x="3687"/>
        <item x="4234"/>
        <item x="2143"/>
        <item x="930"/>
        <item x="3752"/>
        <item x="1627"/>
        <item x="2587"/>
        <item x="2204"/>
        <item x="3154"/>
        <item x="1495"/>
        <item x="421"/>
        <item x="1568"/>
        <item x="2405"/>
        <item x="1009"/>
        <item x="2340"/>
        <item x="3849"/>
        <item x="4522"/>
        <item x="1302"/>
        <item x="711"/>
        <item x="2127"/>
        <item x="1379"/>
        <item x="3348"/>
        <item x="855"/>
        <item x="2288"/>
        <item x="3250"/>
        <item x="1007"/>
        <item x="2574"/>
        <item x="1024"/>
        <item x="3627"/>
        <item x="1110"/>
        <item x="436"/>
        <item x="4262"/>
        <item x="2991"/>
        <item x="4517"/>
        <item x="3049"/>
        <item x="1373"/>
        <item x="2694"/>
        <item x="641"/>
        <item x="3326"/>
        <item x="139"/>
        <item x="4469"/>
        <item x="2042"/>
        <item x="1868"/>
        <item x="837"/>
        <item x="480"/>
        <item x="963"/>
        <item x="777"/>
        <item x="2556"/>
        <item x="1985"/>
        <item x="1710"/>
        <item x="577"/>
        <item x="2871"/>
        <item x="2228"/>
        <item x="2264"/>
        <item x="430"/>
        <item x="3370"/>
        <item x="3886"/>
        <item x="1570"/>
        <item x="124"/>
        <item x="3000"/>
        <item x="3273"/>
        <item x="2054"/>
        <item x="4560"/>
        <item x="101"/>
        <item x="517"/>
        <item x="1799"/>
        <item x="2735"/>
        <item x="1633"/>
        <item x="4183"/>
        <item x="2850"/>
        <item x="4083"/>
        <item x="0"/>
        <item x="4470"/>
        <item x="2000"/>
        <item x="1081"/>
        <item x="2774"/>
        <item x="1686"/>
        <item x="131"/>
        <item x="115"/>
        <item x="66"/>
        <item x="1424"/>
        <item x="1849"/>
        <item x="4147"/>
        <item x="1039"/>
        <item x="363"/>
        <item x="2177"/>
        <item x="2524"/>
        <item x="3091"/>
        <item x="1982"/>
        <item x="2508"/>
        <item x="1610"/>
        <item x="4471"/>
        <item x="815"/>
        <item x="2689"/>
        <item x="3334"/>
        <item x="3325"/>
        <item x="1133"/>
        <item x="3228"/>
        <item x="3159"/>
        <item x="1990"/>
        <item x="1223"/>
        <item x="1652"/>
        <item x="2755"/>
        <item x="4440"/>
        <item x="3907"/>
        <item x="2756"/>
        <item x="982"/>
        <item x="3065"/>
        <item x="2256"/>
        <item x="1145"/>
        <item x="1874"/>
        <item x="1288"/>
        <item x="1089"/>
        <item x="2945"/>
        <item x="4319"/>
        <item x="3976"/>
        <item x="2128"/>
        <item x="3774"/>
        <item x="2075"/>
        <item x="4111"/>
        <item x="4060"/>
        <item x="455"/>
        <item x="3669"/>
        <item x="2824"/>
        <item x="852"/>
        <item x="2418"/>
        <item x="2513"/>
        <item x="1375"/>
        <item x="1447"/>
        <item x="975"/>
        <item x="2398"/>
        <item x="3147"/>
        <item x="684"/>
        <item x="1509"/>
        <item x="695"/>
        <item x="2884"/>
        <item x="3848"/>
        <item x="3571"/>
        <item x="1319"/>
        <item x="1073"/>
        <item x="1058"/>
        <item x="4172"/>
        <item x="2099"/>
        <item x="4082"/>
        <item x="3538"/>
        <item x="3148"/>
        <item x="3635"/>
        <item x="2928"/>
        <item x="3574"/>
        <item x="2330"/>
        <item x="964"/>
        <item x="1989"/>
        <item x="4345"/>
        <item x="1681"/>
        <item x="1251"/>
        <item x="1361"/>
        <item x="4211"/>
        <item x="1097"/>
        <item x="2656"/>
        <item x="4257"/>
        <item x="1096"/>
        <item x="998"/>
        <item x="1773"/>
        <item x="2079"/>
        <item x="3815"/>
        <item x="1662"/>
        <item x="2211"/>
        <item x="2859"/>
        <item x="537"/>
        <item x="501"/>
        <item x="3550"/>
        <item x="38"/>
        <item x="3908"/>
        <item x="405"/>
        <item x="1164"/>
        <item x="2516"/>
        <item x="1864"/>
        <item x="2727"/>
        <item x="1123"/>
        <item x="1115"/>
        <item x="2176"/>
        <item x="1402"/>
        <item x="3806"/>
        <item x="1305"/>
        <item x="4250"/>
        <item x="2579"/>
        <item x="4407"/>
        <item x="4093"/>
        <item x="122"/>
        <item x="895"/>
        <item x="201"/>
        <item x="3934"/>
        <item x="2074"/>
        <item x="3029"/>
        <item x="1596"/>
        <item x="3261"/>
        <item x="2894"/>
        <item x="596"/>
        <item x="3763"/>
        <item x="3389"/>
        <item x="4531"/>
        <item x="928"/>
        <item x="3161"/>
        <item x="2480"/>
        <item x="92"/>
        <item x="642"/>
        <item x="931"/>
        <item x="1635"/>
        <item x="4459"/>
        <item x="3024"/>
        <item x="2254"/>
        <item x="1142"/>
        <item x="2144"/>
        <item x="1906"/>
        <item x="4528"/>
        <item x="3803"/>
        <item x="2977"/>
        <item x="4251"/>
        <item x="1824"/>
        <item x="242"/>
        <item x="2354"/>
        <item x="3950"/>
        <item x="693"/>
        <item x="2706"/>
        <item x="4135"/>
        <item x="4392"/>
        <item x="1157"/>
        <item x="3270"/>
        <item x="1905"/>
        <item x="2988"/>
        <item x="3020"/>
        <item x="2310"/>
        <item x="2352"/>
        <item x="1805"/>
        <item x="1065"/>
        <item x="542"/>
        <item x="485"/>
        <item x="1941"/>
        <item x="548"/>
        <item x="3527"/>
        <item x="603"/>
        <item x="3737"/>
        <item x="4514"/>
        <item x="1358"/>
        <item x="1335"/>
        <item x="752"/>
        <item x="1204"/>
        <item x="1698"/>
        <item x="4482"/>
        <item x="4126"/>
        <item x="4118"/>
        <item x="1068"/>
        <item x="4288"/>
        <item x="1415"/>
        <item x="3694"/>
        <item x="4205"/>
        <item x="1320"/>
        <item x="1045"/>
        <item x="2525"/>
        <item x="1748"/>
        <item x="4489"/>
        <item x="1902"/>
        <item x="4148"/>
        <item x="1013"/>
        <item x="667"/>
        <item x="3293"/>
        <item x="4289"/>
        <item x="2236"/>
        <item x="4389"/>
        <item x="2621"/>
        <item x="397"/>
        <item x="3792"/>
        <item x="3280"/>
        <item x="4284"/>
        <item x="1420"/>
        <item x="2337"/>
        <item x="3402"/>
        <item x="1946"/>
        <item x="4202"/>
        <item x="3206"/>
        <item x="2783"/>
        <item x="3274"/>
        <item x="505"/>
        <item x="3607"/>
        <item x="4302"/>
        <item x="862"/>
        <item x="1958"/>
        <item x="2317"/>
        <item x="872"/>
        <item x="4373"/>
        <item x="3541"/>
        <item x="461"/>
        <item x="4217"/>
        <item x="3078"/>
        <item x="1685"/>
        <item x="4353"/>
        <item x="3636"/>
        <item x="4106"/>
        <item x="3765"/>
        <item x="1731"/>
        <item x="4322"/>
        <item x="694"/>
        <item x="1825"/>
        <item x="134"/>
        <item x="4315"/>
        <item x="1565"/>
        <item x="2607"/>
        <item x="1032"/>
        <item x="3319"/>
        <item x="3399"/>
        <item x="3257"/>
        <item x="1669"/>
        <item x="2382"/>
        <item x="1535"/>
        <item x="1189"/>
        <item x="4307"/>
        <item x="1086"/>
        <item x="3993"/>
        <item x="3070"/>
        <item x="3401"/>
        <item x="2960"/>
        <item x="138"/>
        <item x="3860"/>
        <item x="549"/>
        <item x="2016"/>
        <item x="311"/>
        <item x="3748"/>
        <item x="3864"/>
        <item x="4575"/>
        <item x="923"/>
        <item x="2293"/>
        <item x="333"/>
        <item x="1654"/>
        <item x="4127"/>
        <item x="4105"/>
        <item x="2843"/>
        <item x="3296"/>
        <item x="2316"/>
        <item x="4283"/>
        <item x="745"/>
        <item x="944"/>
        <item x="1087"/>
        <item x="2924"/>
        <item x="841"/>
        <item x="965"/>
        <item x="3333"/>
        <item x="3263"/>
        <item x="3356"/>
        <item x="2581"/>
        <item x="3299"/>
        <item x="1599"/>
        <item x="2861"/>
        <item x="302"/>
        <item x="1957"/>
        <item x="2397"/>
        <item x="4011"/>
        <item x="1927"/>
        <item x="129"/>
        <item x="1173"/>
        <item x="1999"/>
        <item x="2901"/>
        <item x="4085"/>
        <item x="3393"/>
        <item x="440"/>
        <item x="1833"/>
        <item x="2565"/>
        <item x="1634"/>
        <item x="4208"/>
        <item x="3889"/>
        <item x="4443"/>
        <item x="1929"/>
        <item x="2375"/>
        <item x="3971"/>
        <item x="4149"/>
        <item x="2381"/>
        <item x="2286"/>
        <item x="3457"/>
        <item x="45"/>
        <item x="632"/>
        <item x="1728"/>
        <item x="3724"/>
        <item x="3264"/>
        <item x="2343"/>
        <item x="15"/>
        <item x="3698"/>
        <item x="2710"/>
        <item x="168"/>
        <item x="3764"/>
        <item x="3339"/>
        <item x="2961"/>
        <item x="2761"/>
        <item x="2483"/>
        <item x="1414"/>
        <item x="3987"/>
        <item x="3217"/>
        <item x="2129"/>
        <item x="3685"/>
        <item x="388"/>
        <item x="1279"/>
        <item x="3729"/>
        <item x="1263"/>
        <item x="3466"/>
        <item x="4185"/>
        <item x="1197"/>
        <item x="2477"/>
        <item x="1391"/>
        <item x="2420"/>
        <item x="422"/>
        <item x="1481"/>
        <item x="1811"/>
        <item x="992"/>
        <item x="1278"/>
        <item x="2344"/>
        <item x="3387"/>
        <item x="573"/>
        <item x="1875"/>
        <item x="1843"/>
        <item x="1697"/>
        <item x="3133"/>
        <item x="661"/>
        <item x="3928"/>
        <item x="448"/>
        <item x="4323"/>
        <item x="1840"/>
        <item x="1636"/>
        <item x="1756"/>
        <item x="1160"/>
        <item x="3198"/>
        <item x="3513"/>
        <item x="2138"/>
        <item x="3930"/>
        <item x="1213"/>
        <item x="802"/>
        <item x="4364"/>
        <item x="4032"/>
        <item x="4197"/>
        <item x="433"/>
        <item x="3316"/>
        <item x="204"/>
        <item x="1838"/>
        <item x="384"/>
        <item x="4494"/>
        <item x="2357"/>
        <item x="2072"/>
        <item x="793"/>
        <item x="432"/>
        <item x="75"/>
        <item x="446"/>
        <item x="948"/>
        <item x="2475"/>
        <item x="2918"/>
        <item x="4031"/>
        <item x="3130"/>
        <item x="2858"/>
        <item x="1281"/>
        <item x="763"/>
        <item x="2396"/>
        <item x="670"/>
        <item x="3204"/>
        <item x="2191"/>
        <item x="1035"/>
        <item x="3859"/>
        <item x="1564"/>
        <item x="1727"/>
        <item x="4495"/>
        <item x="3436"/>
        <item x="976"/>
        <item x="4348"/>
        <item x="2538"/>
        <item x="1332"/>
        <item x="1334"/>
        <item x="2444"/>
        <item x="4174"/>
        <item x="3974"/>
        <item x="4136"/>
        <item x="225"/>
        <item x="2021"/>
        <item x="187"/>
        <item x="3808"/>
        <item x="1274"/>
        <item x="2009"/>
        <item x="4240"/>
        <item x="4539"/>
        <item x="160"/>
        <item x="1348"/>
        <item x="3194"/>
        <item x="4479"/>
        <item x="1873"/>
        <item x="3165"/>
        <item x="3014"/>
        <item x="3385"/>
        <item x="123"/>
        <item x="2147"/>
        <item x="985"/>
        <item x="197"/>
        <item x="1531"/>
        <item x="1490"/>
        <item x="4142"/>
        <item x="1469"/>
        <item x="2199"/>
        <item x="1347"/>
        <item x="541"/>
        <item x="735"/>
        <item x="3572"/>
        <item x="1890"/>
        <item x="54"/>
        <item x="1837"/>
        <item x="3865"/>
        <item x="3406"/>
        <item x="1852"/>
        <item x="4232"/>
        <item x="2097"/>
        <item x="2965"/>
        <item x="4419"/>
        <item x="2645"/>
        <item x="3605"/>
        <item x="1795"/>
        <item x="3139"/>
        <item x="167"/>
        <item x="4565"/>
        <item x="3213"/>
        <item x="2631"/>
        <item x="2522"/>
        <item x="4068"/>
        <item x="3753"/>
        <item x="3680"/>
        <item x="2642"/>
        <item x="3584"/>
        <item x="2780"/>
        <item x="2467"/>
        <item x="960"/>
        <item x="3128"/>
        <item x="2257"/>
        <item x="742"/>
        <item x="627"/>
        <item x="1392"/>
        <item x="1951"/>
        <item x="3508"/>
        <item x="254"/>
        <item x="3277"/>
        <item x="2141"/>
        <item x="2992"/>
        <item x="4411"/>
        <item x="1033"/>
        <item x="989"/>
        <item x="2166"/>
        <item x="1770"/>
        <item x="3160"/>
        <item x="1018"/>
        <item x="2964"/>
        <item x="4422"/>
        <item x="1910"/>
        <item x="4354"/>
        <item x="3776"/>
        <item x="3884"/>
        <item x="1800"/>
        <item x="2098"/>
        <item x="2768"/>
        <item x="3099"/>
        <item x="753"/>
        <item x="3149"/>
        <item x="986"/>
        <item x="4369"/>
        <item x="2272"/>
        <item x="3454"/>
        <item x="265"/>
        <item x="4107"/>
        <item x="4092"/>
        <item x="1342"/>
        <item x="2092"/>
        <item x="2373"/>
        <item x="1453"/>
        <item x="2838"/>
        <item x="2746"/>
        <item x="1949"/>
        <item x="4478"/>
        <item x="3650"/>
        <item x="3305"/>
        <item x="2697"/>
        <item x="4094"/>
        <item x="3120"/>
        <item x="1421"/>
        <item x="3799"/>
        <item x="4309"/>
        <item x="1816"/>
        <item x="1612"/>
        <item x="2886"/>
        <item x="2005"/>
        <item x="127"/>
        <item x="3308"/>
        <item x="2184"/>
        <item x="403"/>
        <item x="1559"/>
        <item x="1550"/>
        <item x="981"/>
        <item x="1909"/>
        <item x="4460"/>
        <item x="2379"/>
        <item x="920"/>
        <item x="2037"/>
        <item x="4050"/>
        <item x="4481"/>
        <item x="4391"/>
        <item x="4173"/>
        <item x="2179"/>
        <item x="2374"/>
        <item x="4078"/>
        <item x="2539"/>
        <item x="4099"/>
        <item x="479"/>
        <item x="1486"/>
        <item x="2937"/>
        <item x="235"/>
        <item x="3873"/>
        <item x="4207"/>
        <item x="4287"/>
        <item x="721"/>
        <item x="460"/>
        <item x="1195"/>
        <item x="2428"/>
        <item x="1830"/>
        <item x="2968"/>
        <item x="2666"/>
        <item x="1465"/>
        <item x="1416"/>
        <item x="1555"/>
        <item x="798"/>
        <item x="4403"/>
        <item x="1245"/>
        <item x="4438"/>
        <item x="4165"/>
        <item x="2210"/>
        <item x="4110"/>
        <item x="2546"/>
        <item x="3961"/>
        <item x="285"/>
        <item x="473"/>
        <item x="2270"/>
        <item x="156"/>
        <item x="65"/>
        <item x="3177"/>
        <item x="1632"/>
        <item x="590"/>
        <item x="779"/>
        <item x="344"/>
        <item x="3697"/>
        <item x="3141"/>
        <item x="207"/>
        <item x="3430"/>
        <item x="4331"/>
        <item x="646"/>
        <item x="739"/>
        <item x="4421"/>
        <item x="1778"/>
        <item x="1403"/>
        <item x="1076"/>
        <item x="3012"/>
        <item x="2687"/>
        <item x="273"/>
        <item x="2922"/>
        <item x="3186"/>
        <item x="4261"/>
        <item x="224"/>
        <item x="3351"/>
        <item x="1237"/>
        <item x="1978"/>
        <item x="952"/>
        <item x="1759"/>
        <item x="2014"/>
        <item x="3880"/>
        <item x="1166"/>
        <item x="3074"/>
        <item x="3144"/>
        <item x="4557"/>
        <item x="1146"/>
        <item x="1622"/>
        <item x="3219"/>
        <item x="4546"/>
        <item x="381"/>
        <item x="1643"/>
        <item x="1785"/>
        <item x="1269"/>
        <item x="1233"/>
        <item x="3303"/>
        <item x="3547"/>
        <item x="2047"/>
        <item x="4337"/>
        <item x="3540"/>
        <item x="2132"/>
        <item x="109"/>
        <item x="1020"/>
        <item x="1939"/>
        <item x="756"/>
        <item x="2063"/>
        <item x="4574"/>
        <item x="2950"/>
        <item x="3095"/>
        <item x="3922"/>
        <item x="3995"/>
        <item x="3226"/>
        <item x="3790"/>
        <item x="2078"/>
        <item x="4000"/>
        <item x="2580"/>
        <item x="3820"/>
        <item x="1165"/>
        <item x="1792"/>
        <item x="1432"/>
        <item x="2598"/>
        <item x="1491"/>
        <item x="3240"/>
        <item x="3408"/>
        <item x="3192"/>
        <item x="309"/>
        <item x="2721"/>
        <item x="4275"/>
        <item x="1719"/>
        <item x="2468"/>
        <item x="358"/>
        <item x="3901"/>
        <item x="1121"/>
        <item x="4451"/>
        <item x="3787"/>
        <item x="701"/>
        <item x="451"/>
        <item x="2096"/>
        <item x="2834"/>
        <item x="3285"/>
        <item x="3882"/>
        <item x="1056"/>
        <item x="3082"/>
        <item x="1306"/>
        <item x="935"/>
        <item x="3668"/>
        <item x="3709"/>
        <item x="3209"/>
        <item x="3728"/>
        <item x="1556"/>
        <item x="3227"/>
        <item x="1034"/>
        <item x="2015"/>
        <item x="2640"/>
        <item x="1962"/>
        <item x="2967"/>
        <item x="3891"/>
        <item x="583"/>
        <item x="2183"/>
        <item x="4511"/>
        <item x="904"/>
        <item x="117"/>
        <item x="1254"/>
        <item x="1511"/>
        <item x="2333"/>
        <item x="2388"/>
        <item x="3001"/>
        <item x="1063"/>
        <item x="3739"/>
        <item x="2747"/>
        <item x="3682"/>
        <item x="1428"/>
        <item x="3083"/>
        <item x="3835"/>
        <item x="375"/>
        <item x="4129"/>
        <item x="4187"/>
        <item x="1371"/>
        <item x="4049"/>
        <item x="4332"/>
        <item x="2680"/>
        <item x="1247"/>
        <item x="1976"/>
        <item x="1232"/>
        <item x="4351"/>
        <item x="1230"/>
        <item x="1378"/>
        <item x="3893"/>
        <item x="2601"/>
        <item x="1714"/>
        <item x="3599"/>
        <item x="291"/>
        <item x="885"/>
        <item x="3492"/>
        <item x="1972"/>
        <item x="911"/>
        <item x="1300"/>
        <item x="1578"/>
        <item x="51"/>
        <item x="4427"/>
        <item x="748"/>
        <item x="2105"/>
        <item x="1515"/>
        <item x="1701"/>
        <item x="1337"/>
        <item x="4122"/>
        <item x="801"/>
        <item x="2033"/>
        <item x="3167"/>
        <item x="3663"/>
        <item x="3372"/>
        <item x="3190"/>
        <item x="2943"/>
        <item x="1895"/>
        <item x="23"/>
        <item x="2841"/>
        <item x="1228"/>
        <item x="2890"/>
        <item x="509"/>
        <item x="1896"/>
        <item x="1695"/>
        <item x="1135"/>
        <item x="1401"/>
        <item x="591"/>
        <item x="1193"/>
        <item x="144"/>
        <item x="1693"/>
        <item x="1739"/>
        <item x="3940"/>
        <item x="2332"/>
        <item x="3071"/>
        <item x="2806"/>
        <item x="3825"/>
        <item x="2898"/>
        <item x="1646"/>
        <item x="3674"/>
        <item x="2297"/>
        <item x="2767"/>
        <item x="4402"/>
        <item x="2280"/>
        <item x="2060"/>
        <item x="1111"/>
        <item x="2122"/>
        <item x="221"/>
        <item x="1015"/>
        <item x="3535"/>
        <item x="861"/>
        <item x="4150"/>
        <item x="1329"/>
        <item x="2454"/>
        <item x="1275"/>
        <item x="1419"/>
        <item x="4101"/>
        <item x="3411"/>
        <item x="601"/>
        <item x="1474"/>
        <item x="3158"/>
        <item x="3211"/>
        <item x="1541"/>
        <item x="1552"/>
        <item x="4052"/>
        <item x="4239"/>
        <item x="3955"/>
        <item x="494"/>
        <item x="3449"/>
        <item x="4572"/>
        <item x="3079"/>
        <item x="2479"/>
        <item x="2216"/>
        <item x="2103"/>
        <item x="316"/>
        <item x="1464"/>
        <item x="569"/>
        <item x="776"/>
        <item x="4544"/>
        <item x="1353"/>
        <item x="3732"/>
        <item x="4301"/>
        <item x="3307"/>
        <item x="2438"/>
        <item x="4017"/>
        <item x="1554"/>
        <item x="724"/>
        <item x="4190"/>
        <item x="176"/>
        <item x="2181"/>
        <item x="3946"/>
        <item x="1847"/>
        <item x="2667"/>
        <item x="3797"/>
        <item x="4356"/>
        <item x="3234"/>
        <item x="3172"/>
        <item x="3340"/>
        <item x="2243"/>
        <item x="2690"/>
        <item x="85"/>
        <item x="1606"/>
        <item x="1200"/>
        <item x="2799"/>
        <item x="4075"/>
        <item x="2593"/>
        <item x="840"/>
        <item x="2939"/>
        <item x="4432"/>
        <item x="1720"/>
        <item x="1611"/>
        <item x="32"/>
        <item x="1004"/>
        <item x="1517"/>
        <item x="499"/>
        <item x="1871"/>
        <item x="3178"/>
        <item x="3062"/>
        <item x="1745"/>
        <item x="1940"/>
        <item x="1777"/>
        <item x="2414"/>
        <item x="3220"/>
        <item x="2163"/>
        <item x="4114"/>
        <item x="4034"/>
        <item x="2361"/>
        <item x="1395"/>
        <item x="2080"/>
        <item x="3361"/>
        <item x="1485"/>
        <item x="1722"/>
        <item x="555"/>
        <item x="442"/>
        <item x="3652"/>
        <item x="878"/>
        <item x="891"/>
        <item x="2320"/>
        <item x="2377"/>
        <item x="2500"/>
        <item x="2926"/>
        <item x="4286"/>
        <item x="796"/>
        <item x="4555"/>
        <item x="1314"/>
        <item x="4194"/>
        <item x="3061"/>
        <item x="4015"/>
        <item x="2306"/>
        <item x="4140"/>
        <item x="1126"/>
        <item x="11"/>
        <item x="3184"/>
        <item x="1997"/>
        <item x="3366"/>
        <item x="4355"/>
        <item x="888"/>
        <item x="3359"/>
        <item x="3218"/>
        <item x="1842"/>
        <item x="1682"/>
        <item x="4472"/>
        <item x="3313"/>
        <item x="1983"/>
        <item x="150"/>
        <item x="508"/>
        <item x="2273"/>
        <item x="3834"/>
        <item x="2250"/>
        <item x="4524"/>
        <item x="2025"/>
        <item x="3011"/>
        <item x="2300"/>
        <item x="4414"/>
        <item x="2001"/>
        <item x="1466"/>
        <item x="744"/>
        <item x="496"/>
        <item x="3998"/>
        <item x="2102"/>
        <item x="3323"/>
        <item x="3040"/>
        <item x="410"/>
        <item x="4512"/>
        <item x="370"/>
        <item x="1502"/>
        <item x="40"/>
        <item x="2380"/>
        <item x="2341"/>
        <item x="4361"/>
        <item x="2290"/>
        <item x="3241"/>
        <item x="1084"/>
        <item x="182"/>
        <item x="320"/>
        <item x="369"/>
        <item x="3960"/>
        <item x="1021"/>
        <item x="3045"/>
        <item x="3861"/>
        <item x="2470"/>
        <item x="651"/>
        <item x="91"/>
        <item x="2934"/>
        <item x="2107"/>
        <item x="1508"/>
        <item x="319"/>
        <item x="1640"/>
        <item x="789"/>
        <item x="665"/>
        <item x="4406"/>
        <item x="4387"/>
        <item x="2407"/>
        <item x="3616"/>
        <item x="1645"/>
        <item x="3888"/>
        <item x="2476"/>
        <item x="4226"/>
        <item x="2632"/>
        <item x="4468"/>
        <item x="1930"/>
        <item x="4146"/>
        <item x="3090"/>
        <item x="4450"/>
        <item x="454"/>
        <item x="2993"/>
        <item x="1674"/>
        <item x="71"/>
        <item x="836"/>
        <item x="1455"/>
        <item x="2956"/>
        <item x="1221"/>
        <item x="2570"/>
        <item x="1159"/>
        <item x="3073"/>
        <item x="2106"/>
        <item x="4464"/>
        <item x="4181"/>
        <item x="1602"/>
        <item x="304"/>
        <item x="3867"/>
        <item x="1000"/>
        <item x="3720"/>
        <item x="830"/>
        <item x="2274"/>
        <item x="3357"/>
        <item x="1350"/>
        <item x="2248"/>
        <item x="3171"/>
        <item x="1746"/>
        <item x="1688"/>
        <item x="1187"/>
        <item x="2624"/>
        <item x="3499"/>
        <item x="4256"/>
        <item x="1735"/>
        <item x="824"/>
        <item x="5"/>
        <item x="516"/>
        <item x="3336"/>
        <item x="673"/>
        <item x="2312"/>
        <item x="3423"/>
        <item x="978"/>
        <item x="909"/>
        <item x="1869"/>
        <item x="241"/>
        <item x="372"/>
        <item x="4300"/>
        <item x="3639"/>
        <item x="2990"/>
        <item x="4515"/>
        <item x="3621"/>
        <item x="3382"/>
        <item x="2866"/>
        <item x="1765"/>
        <item x="874"/>
        <item x="279"/>
        <item x="244"/>
        <item x="2789"/>
        <item x="2154"/>
        <item x="2636"/>
        <item x="1609"/>
        <item x="3522"/>
        <item x="1113"/>
        <item x="267"/>
        <item x="3403"/>
        <item x="1293"/>
        <item x="939"/>
        <item x="1839"/>
        <item x="353"/>
        <item x="3982"/>
        <item x="1448"/>
        <item x="228"/>
        <item x="3438"/>
        <item x="2159"/>
        <item x="2081"/>
        <item x="1092"/>
        <item x="488"/>
        <item x="1822"/>
        <item x="1947"/>
        <item x="1498"/>
        <item x="4357"/>
        <item x="3317"/>
        <item x="2402"/>
        <item x="4144"/>
        <item x="3943"/>
        <item x="1753"/>
        <item x="3106"/>
        <item x="1549"/>
        <item x="2812"/>
        <item x="754"/>
        <item x="787"/>
        <item x="2915"/>
        <item x="1525"/>
        <item x="1112"/>
        <item x="3463"/>
        <item x="3773"/>
        <item x="3362"/>
        <item x="2709"/>
        <item x="2285"/>
        <item x="4095"/>
        <item x="4124"/>
        <item x="1038"/>
        <item x="1848"/>
        <item x="1344"/>
        <item x="3561"/>
        <item x="444"/>
        <item x="1185"/>
        <item x="214"/>
        <item x="426"/>
        <item x="1161"/>
        <item x="3018"/>
        <item x="2082"/>
        <item x="2421"/>
        <item x="1604"/>
        <item x="3784"/>
        <item x="467"/>
        <item x="533"/>
        <item x="772"/>
        <item x="1303"/>
        <item x="3222"/>
        <item x="443"/>
        <item x="2717"/>
        <item x="760"/>
        <item x="4338"/>
        <item x="4465"/>
        <item x="2378"/>
        <item x="120"/>
        <item x="531"/>
        <item x="3143"/>
        <item x="3533"/>
        <item x="1817"/>
        <item x="1291"/>
        <item x="699"/>
        <item x="2779"/>
        <item x="2327"/>
        <item x="463"/>
        <item x="4199"/>
        <item x="1444"/>
        <item x="2493"/>
        <item x="4258"/>
        <item x="4566"/>
        <item x="2637"/>
        <item x="4502"/>
        <item x="1808"/>
        <item x="3477"/>
        <item x="702"/>
        <item x="2026"/>
        <item x="2713"/>
        <item x="3511"/>
        <item x="95"/>
        <item x="2077"/>
        <item x="4424"/>
        <item x="588"/>
        <item x="1687"/>
        <item x="2628"/>
        <item x="2711"/>
        <item x="3405"/>
        <item x="820"/>
        <item x="270"/>
        <item x="1499"/>
        <item x="209"/>
        <item x="1277"/>
        <item x="2759"/>
        <item x="3620"/>
        <item x="3576"/>
        <item x="2844"/>
        <item x="1101"/>
        <item x="1454"/>
        <item x="3262"/>
        <item x="4305"/>
        <item x="2326"/>
        <item x="4070"/>
        <item x="3010"/>
        <item x="3903"/>
        <item x="3318"/>
        <item x="2927"/>
        <item x="2730"/>
        <item x="2458"/>
        <item x="773"/>
        <item x="3007"/>
        <item x="1644"/>
        <item x="3254"/>
        <item x="2429"/>
        <item x="534"/>
        <item x="1819"/>
        <item x="1215"/>
        <item x="3846"/>
        <item x="778"/>
        <item x="3309"/>
        <item x="4006"/>
        <item x="933"/>
        <item x="2997"/>
        <item x="2737"/>
        <item x="1488"/>
        <item x="1010"/>
        <item x="1882"/>
        <item x="3800"/>
        <item x="2334"/>
        <item x="379"/>
        <item x="4396"/>
        <item x="4480"/>
        <item x="2750"/>
        <item x="2050"/>
        <item x="884"/>
        <item x="1162"/>
        <item x="4568"/>
        <item x="3501"/>
        <item x="148"/>
        <item x="2409"/>
        <item x="743"/>
        <item x="526"/>
        <item x="3549"/>
        <item x="1351"/>
        <item x="2674"/>
        <item x="2520"/>
        <item x="3918"/>
        <item x="3179"/>
        <item x="929"/>
        <item x="833"/>
        <item x="69"/>
        <item x="2725"/>
        <item x="2359"/>
        <item x="2644"/>
        <item x="705"/>
        <item x="3958"/>
        <item x="1129"/>
        <item x="3672"/>
        <item x="4541"/>
        <item x="4125"/>
        <item x="4200"/>
        <item x="2870"/>
        <item x="1078"/>
        <item x="2743"/>
        <item x="3216"/>
        <item x="2200"/>
        <item x="2104"/>
        <item x="1027"/>
        <item x="4128"/>
        <item x="2999"/>
        <item x="1053"/>
        <item x="2947"/>
        <item x="540"/>
        <item x="338"/>
        <item x="2495"/>
        <item x="111"/>
        <item x="3703"/>
        <item x="2394"/>
        <item x="215"/>
        <item x="34"/>
        <item x="1715"/>
        <item x="511"/>
        <item x="4259"/>
        <item x="3656"/>
        <item x="2657"/>
        <item x="1181"/>
        <item x="1410"/>
        <item x="825"/>
        <item x="2891"/>
        <item x="529"/>
        <item x="1067"/>
        <item x="2795"/>
        <item x="2700"/>
        <item x="3289"/>
        <item x="3235"/>
        <item x="53"/>
        <item x="141"/>
        <item x="4164"/>
        <item x="1190"/>
        <item x="3038"/>
        <item x="2595"/>
        <item x="2654"/>
        <item x="1388"/>
        <item x="3983"/>
        <item x="321"/>
        <item x="2880"/>
        <item x="3076"/>
        <item x="3016"/>
        <item x="2521"/>
        <item x="4344"/>
        <item x="3155"/>
        <item x="1398"/>
        <item x="1724"/>
        <item x="3952"/>
        <item x="1138"/>
        <item x="4192"/>
        <item x="2201"/>
        <item x="2220"/>
        <item x="2639"/>
        <item x="3170"/>
        <item x="1239"/>
        <item x="3844"/>
        <item x="1130"/>
        <item x="4378"/>
        <item x="4513"/>
        <item x="1653"/>
        <item x="4547"/>
        <item x="4405"/>
        <item x="272"/>
        <item x="675"/>
        <item x="995"/>
        <item x="78"/>
        <item x="916"/>
        <item x="3932"/>
        <item x="634"/>
        <item x="415"/>
        <item x="282"/>
        <item x="385"/>
        <item x="4223"/>
        <item x="2519"/>
        <item x="1411"/>
        <item x="856"/>
        <item x="3794"/>
        <item x="1856"/>
        <item x="1286"/>
        <item x="360"/>
        <item x="2592"/>
        <item x="35"/>
        <item x="4213"/>
        <item x="3298"/>
        <item x="3931"/>
        <item x="1672"/>
        <item x="1733"/>
        <item x="727"/>
        <item x="1370"/>
        <item x="3483"/>
        <item x="1814"/>
        <item x="1577"/>
        <item x="3912"/>
        <item x="3542"/>
        <item x="103"/>
        <item x="269"/>
        <item x="4497"/>
        <item x="696"/>
        <item x="2052"/>
        <item x="1406"/>
        <item x="2796"/>
        <item x="709"/>
        <item x="466"/>
        <item x="4041"/>
        <item x="4057"/>
        <item x="845"/>
        <item x="4177"/>
        <item x="734"/>
        <item x="2489"/>
        <item x="423"/>
        <item x="3030"/>
        <item x="1148"/>
        <item x="1069"/>
        <item x="493"/>
        <item x="4510"/>
        <item x="2116"/>
        <item x="3039"/>
        <item x="2307"/>
        <item x="1779"/>
        <item x="2448"/>
        <item x="3069"/>
        <item x="630"/>
        <item x="4304"/>
        <item x="2071"/>
        <item x="1713"/>
        <item x="4012"/>
        <item x="472"/>
        <item x="3866"/>
        <item x="3276"/>
        <item x="3814"/>
        <item x="4352"/>
        <item x="3609"/>
        <item x="4066"/>
        <item x="2825"/>
        <item x="3458"/>
        <item x="1614"/>
        <item x="2740"/>
        <item x="161"/>
        <item x="3878"/>
        <item x="4024"/>
        <item x="325"/>
        <item x="3168"/>
        <item x="3164"/>
        <item x="842"/>
        <item x="1806"/>
        <item x="532"/>
        <item x="565"/>
        <item x="3716"/>
        <item x="2591"/>
        <item x="1321"/>
        <item x="3760"/>
        <item x="4158"/>
        <item x="1475"/>
        <item x="2803"/>
        <item x="1772"/>
        <item x="3745"/>
        <item x="343"/>
        <item x="3331"/>
        <item x="2161"/>
        <item x="2095"/>
        <item x="2863"/>
        <item x="1918"/>
        <item x="720"/>
        <item x="4077"/>
        <item x="3951"/>
        <item x="2625"/>
        <item x="4329"/>
        <item x="4231"/>
        <item x="530"/>
        <item x="3528"/>
        <item x="2504"/>
        <item x="486"/>
        <item x="1803"/>
        <item x="4025"/>
        <item x="3914"/>
        <item x="759"/>
        <item x="3962"/>
        <item x="2638"/>
        <item x="3108"/>
        <item x="2787"/>
        <item x="183"/>
        <item x="4179"/>
        <item x="3312"/>
        <item x="977"/>
        <item x="2338"/>
        <item x="610"/>
        <item x="2198"/>
        <item x="972"/>
        <item x="3027"/>
        <item x="4437"/>
        <item x="2854"/>
        <item x="2172"/>
        <item x="3991"/>
        <item x="2962"/>
        <item x="2302"/>
        <item x="3088"/>
        <item x="3836"/>
        <item x="2032"/>
        <item x="2678"/>
        <item x="1904"/>
        <item x="3649"/>
        <item x="243"/>
        <item x="3768"/>
        <item x="3415"/>
        <item x="3395"/>
        <item x="2925"/>
        <item x="1678"/>
        <item x="3826"/>
        <item x="3215"/>
        <item x="994"/>
        <item x="1876"/>
        <item x="1521"/>
        <item x="2820"/>
        <item x="2427"/>
        <item x="4311"/>
        <item x="566"/>
        <item x="2707"/>
        <item x="2887"/>
        <item x="4486"/>
        <item x="3150"/>
        <item x="3434"/>
        <item x="2149"/>
        <item x="4218"/>
        <item x="585"/>
        <item x="2837"/>
        <item x="2372"/>
        <item x="1676"/>
        <item x="2984"/>
        <item x="3771"/>
        <item x="2786"/>
        <item x="1639"/>
        <item x="2112"/>
        <item x="4040"/>
        <item x="1692"/>
        <item x="3278"/>
        <item x="2091"/>
        <item x="1409"/>
        <item x="1077"/>
        <item x="2002"/>
        <item x="1114"/>
        <item x="4059"/>
        <item x="4103"/>
        <item x="674"/>
        <item x="140"/>
        <item x="3898"/>
        <item x="714"/>
        <item x="4563"/>
        <item x="2156"/>
        <item x="1605"/>
        <item x="1520"/>
        <item x="3579"/>
        <item x="1519"/>
        <item x="2708"/>
        <item x="82"/>
        <item x="327"/>
        <item x="93"/>
        <item x="733"/>
        <item x="2872"/>
        <item x="626"/>
        <item x="1105"/>
        <item x="3654"/>
        <item x="2301"/>
        <item x="3887"/>
        <item x="3332"/>
        <item x="1049"/>
        <item x="829"/>
        <item x="1716"/>
        <item x="765"/>
        <item x="1543"/>
        <item x="3203"/>
        <item x="3736"/>
        <item x="1387"/>
        <item x="1143"/>
        <item x="2399"/>
        <item x="3137"/>
        <item x="2757"/>
        <item x="377"/>
        <item x="1236"/>
        <item x="953"/>
        <item x="4537"/>
        <item x="2528"/>
        <item x="671"/>
        <item x="2659"/>
        <item x="2663"/>
        <item x="1504"/>
        <item x="2350"/>
        <item x="4214"/>
        <item x="2916"/>
        <item x="4002"/>
        <item x="1797"/>
        <item x="3051"/>
        <item x="2653"/>
        <item x="2446"/>
        <item x="79"/>
        <item x="1442"/>
        <item x="119"/>
        <item x="3883"/>
        <item x="462"/>
        <item x="4291"/>
        <item x="2643"/>
        <item x="56"/>
        <item x="1763"/>
        <item x="3963"/>
        <item x="4327"/>
        <item x="3543"/>
        <item x="2043"/>
        <item x="1754"/>
        <item x="3306"/>
        <item x="259"/>
        <item x="1137"/>
        <item x="1776"/>
        <item x="4029"/>
        <item x="495"/>
        <item x="2921"/>
        <item x="4509"/>
        <item x="1417"/>
        <item x="1186"/>
        <item x="1307"/>
        <item x="2563"/>
        <item x="3518"/>
        <item x="3191"/>
        <item x="1352"/>
        <item x="2652"/>
        <item x="4209"/>
        <item x="417"/>
        <item x="2683"/>
        <item x="1287"/>
        <item x="4080"/>
        <item x="2449"/>
        <item x="87"/>
        <item x="2206"/>
        <item x="2764"/>
        <item x="382"/>
        <item x="582"/>
        <item x="3548"/>
        <item x="2168"/>
        <item x="897"/>
        <item x="3302"/>
        <item x="445"/>
        <item x="489"/>
        <item x="283"/>
        <item x="870"/>
        <item x="1919"/>
        <item x="4535"/>
        <item x="2897"/>
        <item x="2170"/>
        <item x="1738"/>
        <item x="2827"/>
        <item x="3341"/>
        <item x="2776"/>
        <item x="2323"/>
        <item x="644"/>
        <item x="3486"/>
        <item x="528"/>
        <item x="328"/>
        <item x="2813"/>
        <item x="3614"/>
        <item x="1091"/>
        <item x="1573"/>
        <item x="2331"/>
        <item x="2292"/>
        <item x="4266"/>
        <item x="312"/>
        <item x="2369"/>
        <item x="3433"/>
        <item x="1690"/>
        <item x="2801"/>
        <item x="1631"/>
        <item x="2013"/>
        <item x="2459"/>
        <item x="3595"/>
        <item x="105"/>
        <item x="2124"/>
        <item x="1845"/>
        <item x="2056"/>
        <item x="2271"/>
        <item x="4308"/>
        <item x="1641"/>
        <item x="4133"/>
        <item x="740"/>
        <item x="3066"/>
        <item x="728"/>
        <item x="400"/>
        <item x="3967"/>
        <item x="3435"/>
        <item x="1769"/>
        <item x="3727"/>
        <item x="1928"/>
        <item x="2119"/>
        <item x="307"/>
        <item x="3659"/>
        <item x="3157"/>
        <item x="2447"/>
        <item x="2942"/>
        <item x="990"/>
        <item x="2874"/>
        <item x="2242"/>
        <item x="2720"/>
        <item x="3761"/>
        <item x="1354"/>
        <item x="3059"/>
        <item x="4466"/>
        <item x="898"/>
        <item x="1721"/>
        <item x="4297"/>
        <item x="83"/>
        <item x="3046"/>
        <item x="1188"/>
        <item x="376"/>
        <item x="934"/>
        <item x="607"/>
        <item x="3601"/>
        <item x="4097"/>
        <item x="3363"/>
        <item x="3879"/>
        <item x="434"/>
        <item x="1260"/>
        <item x="4279"/>
        <item x="4074"/>
        <item x="2391"/>
        <item x="393"/>
        <item x="1167"/>
        <item x="2630"/>
        <item x="4268"/>
        <item x="2704"/>
        <item x="2842"/>
        <item x="2298"/>
        <item x="3657"/>
        <item x="2807"/>
        <item x="4380"/>
        <item x="42"/>
        <item x="3872"/>
        <item x="4473"/>
        <item x="3706"/>
        <item x="2376"/>
        <item x="2572"/>
        <item x="1774"/>
        <item x="4394"/>
        <item x="3980"/>
        <item x="100"/>
        <item x="974"/>
        <item x="2544"/>
        <item x="2151"/>
        <item x="3129"/>
        <item x="2998"/>
        <item x="4198"/>
        <item x="2113"/>
        <item x="4276"/>
        <item x="2230"/>
        <item x="2826"/>
        <item x="76"/>
        <item x="4483"/>
        <item x="3871"/>
        <item x="336"/>
        <item x="3224"/>
        <item x="2194"/>
        <item x="958"/>
        <item x="4155"/>
        <item x="2651"/>
        <item x="3112"/>
        <item x="606"/>
        <item x="2362"/>
        <item x="3517"/>
        <item x="303"/>
        <item x="3712"/>
        <item x="1530"/>
        <item x="3671"/>
        <item x="3945"/>
        <item x="1916"/>
        <item x="3743"/>
        <item x="1755"/>
        <item x="3933"/>
        <item x="3156"/>
        <item x="2496"/>
        <item x="4383"/>
        <item x="3475"/>
        <item x="3100"/>
        <item x="4169"/>
        <item x="452"/>
        <item x="4543"/>
        <item x="1956"/>
        <item x="3381"/>
        <item x="4399"/>
        <item x="1766"/>
        <item x="4400"/>
        <item x="3530"/>
        <item x="2342"/>
        <item x="1322"/>
        <item x="2225"/>
        <item x="2692"/>
        <item x="4159"/>
        <item x="2279"/>
        <item x="3500"/>
        <item x="391"/>
        <item x="1831"/>
        <item x="1477"/>
        <item x="3136"/>
        <item x="3378"/>
        <item x="1988"/>
        <item x="4342"/>
        <item x="2249"/>
        <item x="886"/>
        <item x="2207"/>
        <item x="3063"/>
        <item x="2715"/>
        <item x="2266"/>
        <item x="1471"/>
        <item x="3200"/>
        <item x="2958"/>
        <item x="2435"/>
        <item x="1290"/>
        <item x="163"/>
        <item x="2222"/>
        <item x="191"/>
        <item x="3875"/>
        <item x="552"/>
        <item x="794"/>
        <item x="4153"/>
        <item x="2417"/>
        <item x="3582"/>
        <item x="1540"/>
        <item x="268"/>
        <item x="3618"/>
        <item x="880"/>
        <item x="1229"/>
        <item x="2944"/>
        <item x="4233"/>
        <item x="4260"/>
        <item x="3747"/>
        <item x="1104"/>
        <item x="2007"/>
        <item x="2223"/>
        <item x="2040"/>
        <item x="1496"/>
        <item x="1948"/>
        <item x="4359"/>
        <item x="368"/>
        <item x="1870"/>
        <item x="99"/>
        <item x="2233"/>
        <item x="4263"/>
        <item x="2798"/>
        <item x="3593"/>
        <item x="762"/>
        <item x="2562"/>
        <item x="1752"/>
        <item x="3610"/>
        <item x="482"/>
        <item x="2227"/>
        <item x="784"/>
        <item x="2065"/>
        <item x="3558"/>
        <item x="1587"/>
        <item x="2514"/>
        <item x="624"/>
        <item x="4236"/>
        <item x="349"/>
        <item x="249"/>
        <item x="1891"/>
        <item x="2465"/>
        <item x="48"/>
        <item x="1437"/>
        <item x="2810"/>
        <item x="255"/>
        <item x="173"/>
        <item x="2541"/>
        <item x="1991"/>
        <item x="4016"/>
        <item x="3707"/>
        <item x="1884"/>
        <item x="3267"/>
        <item x="16"/>
        <item x="3505"/>
        <item x="409"/>
        <item x="1483"/>
        <item x="692"/>
        <item x="2919"/>
        <item x="3047"/>
        <item x="4349"/>
        <item x="4001"/>
        <item x="281"/>
        <item x="2136"/>
        <item x="719"/>
        <item x="3751"/>
        <item x="2114"/>
        <item x="3679"/>
        <item x="3913"/>
        <item x="1149"/>
        <item x="622"/>
        <item x="4081"/>
        <item x="2347"/>
        <item x="478"/>
        <item x="799"/>
        <item x="882"/>
        <item x="147"/>
        <item x="3822"/>
        <item x="137"/>
        <item x="3043"/>
        <item x="853"/>
        <item x="2703"/>
        <item x="3092"/>
        <item x="2821"/>
        <item x="2975"/>
        <item x="2126"/>
        <item x="4228"/>
        <item x="1205"/>
        <item x="211"/>
        <item x="3523"/>
        <item x="3058"/>
        <item x="4219"/>
        <item x="2533"/>
        <item x="640"/>
        <item x="2718"/>
        <item x="4137"/>
        <item x="1992"/>
        <item x="1487"/>
        <item x="3802"/>
        <item x="2831"/>
        <item x="346"/>
        <item x="2902"/>
        <item x="2518"/>
        <item x="4160"/>
        <item x="2319"/>
        <item x="2258"/>
        <item x="1404"/>
        <item x="3994"/>
        <item x="1935"/>
        <item x="3862"/>
        <item x="2212"/>
        <item x="3770"/>
        <item x="2510"/>
        <item x="3482"/>
        <item x="1292"/>
        <item x="354"/>
        <item x="1952"/>
        <item x="716"/>
        <item x="1031"/>
        <item x="39"/>
        <item t="default"/>
      </items>
    </pivotField>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items count="5">
        <item x="1"/>
        <item x="3"/>
        <item x="2"/>
        <item x="0"/>
        <item t="default"/>
      </items>
    </pivotField>
    <pivotField showAll="0"/>
    <pivotField showAll="0"/>
    <pivotField showAll="0"/>
    <pivotField showAll="0"/>
    <pivotField showAll="0"/>
    <pivotField showAll="0"/>
  </pivotFields>
  <rowFields count="1">
    <field x="2"/>
  </rowFields>
  <rowItems count="11">
    <i>
      <x v="3"/>
    </i>
    <i>
      <x v="6"/>
    </i>
    <i>
      <x/>
    </i>
    <i>
      <x v="9"/>
    </i>
    <i>
      <x v="2"/>
    </i>
    <i>
      <x v="1"/>
    </i>
    <i>
      <x v="8"/>
    </i>
    <i>
      <x v="4"/>
    </i>
    <i>
      <x v="5"/>
    </i>
    <i>
      <x v="7"/>
    </i>
    <i t="grand">
      <x/>
    </i>
  </rowItems>
  <colItems count="1">
    <i/>
  </colItems>
  <dataFields count="1">
    <dataField name="Crime Count" fld="0" subtotal="count" baseField="2" baseItem="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A8DFE7-C487-4D48-BD29-984035865CEE}"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rowHeaderCaption="District">
  <location ref="R10:S21" firstHeaderRow="1" firstDataRow="1" firstDataCol="1" rowPageCount="1" colPageCount="1"/>
  <pivotFields count="26">
    <pivotField dataField="1" showAll="0"/>
    <pivotField showAll="0">
      <items count="36">
        <item m="1" x="33"/>
        <item m="1" x="31"/>
        <item m="1" x="30"/>
        <item m="1" x="34"/>
        <item m="1" x="32"/>
        <item x="12"/>
        <item x="10"/>
        <item x="11"/>
        <item x="16"/>
        <item x="24"/>
        <item x="27"/>
        <item x="3"/>
        <item x="7"/>
        <item x="15"/>
        <item x="26"/>
        <item x="2"/>
        <item x="6"/>
        <item x="20"/>
        <item x="19"/>
        <item x="9"/>
        <item x="13"/>
        <item x="18"/>
        <item x="0"/>
        <item x="23"/>
        <item x="5"/>
        <item x="22"/>
        <item x="28"/>
        <item x="1"/>
        <item x="4"/>
        <item x="25"/>
        <item x="17"/>
        <item x="29"/>
        <item x="8"/>
        <item x="14"/>
        <item x="21"/>
        <item t="default"/>
      </items>
    </pivotField>
    <pivotField axis="axisRow" showAll="0" sortType="descending">
      <items count="11">
        <item x="1"/>
        <item x="3"/>
        <item x="5"/>
        <item x="2"/>
        <item x="6"/>
        <item x="9"/>
        <item x="7"/>
        <item x="4"/>
        <item x="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4"/>
        <item x="6"/>
        <item x="1"/>
        <item x="2"/>
        <item x="0"/>
        <item x="3"/>
        <item x="5"/>
        <item x="7"/>
        <item t="default"/>
      </items>
    </pivotField>
    <pivotField showAll="0">
      <items count="4577">
        <item x="1981"/>
        <item x="2951"/>
        <item x="4498"/>
        <item x="366"/>
        <item x="726"/>
        <item x="2769"/>
        <item x="954"/>
        <item x="2235"/>
        <item x="1569"/>
        <item x="503"/>
        <item x="126"/>
        <item x="2268"/>
        <item x="3655"/>
        <item x="4540"/>
        <item x="1576"/>
        <item x="3798"/>
        <item x="4491"/>
        <item x="817"/>
        <item x="2246"/>
        <item x="380"/>
        <item x="4499"/>
        <item x="1088"/>
        <item x="3516"/>
        <item x="1333"/>
        <item x="3838"/>
        <item x="414"/>
        <item x="1338"/>
        <item x="893"/>
        <item x="1118"/>
        <item x="2792"/>
        <item x="2862"/>
        <item x="1198"/>
        <item x="1047"/>
        <item x="1212"/>
        <item x="2647"/>
        <item x="3581"/>
        <item x="1054"/>
        <item x="22"/>
        <item x="2808"/>
        <item x="2994"/>
        <item x="2748"/>
        <item x="849"/>
        <item x="2433"/>
        <item x="679"/>
        <item x="3917"/>
        <item x="915"/>
        <item x="3562"/>
        <item x="2957"/>
        <item x="3536"/>
        <item x="2018"/>
        <item x="2948"/>
        <item x="3666"/>
        <item x="3899"/>
        <item x="987"/>
        <item x="2742"/>
        <item x="4225"/>
        <item x="3432"/>
        <item x="1663"/>
        <item x="3414"/>
        <item x="3759"/>
        <item x="1563"/>
        <item x="1059"/>
        <item x="3598"/>
        <item x="2784"/>
        <item x="396"/>
        <item x="2865"/>
        <item x="3554"/>
        <item x="3284"/>
        <item x="3260"/>
        <item x="4113"/>
        <item x="2823"/>
        <item x="2532"/>
        <item x="858"/>
        <item x="3037"/>
        <item x="1372"/>
        <item x="4430"/>
        <item x="2744"/>
        <item x="1163"/>
        <item x="266"/>
        <item x="1208"/>
        <item x="4484"/>
        <item x="2392"/>
        <item x="3295"/>
        <item x="3146"/>
        <item x="614"/>
        <item x="2885"/>
        <item x="2059"/>
        <item x="3785"/>
        <item x="464"/>
        <item x="1468"/>
        <item x="1280"/>
        <item x="1523"/>
        <item x="3821"/>
        <item x="437"/>
        <item x="143"/>
        <item x="4189"/>
        <item x="2606"/>
        <item x="2003"/>
        <item x="1389"/>
        <item x="1331"/>
        <item x="3271"/>
        <item x="357"/>
        <item x="4051"/>
        <item x="3515"/>
        <item x="968"/>
        <item x="1330"/>
        <item x="300"/>
        <item x="3874"/>
        <item x="2432"/>
        <item x="213"/>
        <item x="668"/>
        <item x="165"/>
        <item x="3688"/>
        <item x="352"/>
        <item x="3451"/>
        <item x="658"/>
        <item x="1974"/>
        <item x="153"/>
        <item x="2900"/>
        <item x="519"/>
        <item x="3055"/>
        <item x="458"/>
        <item x="1211"/>
        <item x="3464"/>
        <item x="1438"/>
        <item x="305"/>
        <item x="4425"/>
        <item x="553"/>
        <item x="1841"/>
        <item x="617"/>
        <item x="2669"/>
        <item x="993"/>
        <item x="4019"/>
        <item x="860"/>
        <item x="2498"/>
        <item x="828"/>
        <item x="616"/>
        <item x="1826"/>
        <item x="3713"/>
        <item x="4525"/>
        <item x="2118"/>
        <item x="3243"/>
        <item x="2662"/>
        <item x="1629"/>
        <item x="154"/>
        <item x="814"/>
        <item x="2073"/>
        <item x="1967"/>
        <item x="4561"/>
        <item x="3664"/>
        <item x="1345"/>
        <item x="1615"/>
        <item x="2976"/>
        <item x="2308"/>
        <item x="1124"/>
        <item x="1169"/>
        <item x="2355"/>
        <item x="386"/>
        <item x="957"/>
        <item x="1562"/>
        <item x="906"/>
        <item x="4176"/>
        <item x="3239"/>
        <item x="1040"/>
        <item x="2284"/>
        <item x="2368"/>
        <item x="1156"/>
        <item x="819"/>
        <item x="2684"/>
        <item x="3710"/>
        <item x="4274"/>
        <item x="2935"/>
        <item x="1079"/>
        <item x="879"/>
        <item x="2393"/>
        <item x="2404"/>
        <item x="3557"/>
        <item x="1479"/>
        <item x="877"/>
        <item x="1505"/>
        <item x="3780"/>
        <item x="1510"/>
        <item x="1489"/>
        <item x="367"/>
        <item x="2864"/>
        <item x="4230"/>
        <item x="1250"/>
        <item x="4420"/>
        <item x="2849"/>
        <item x="4573"/>
        <item x="3796"/>
        <item x="4362"/>
        <item x="413"/>
        <item x="2903"/>
        <item x="3927"/>
        <item x="4003"/>
        <item x="2486"/>
        <item x="2681"/>
        <item x="3126"/>
        <item x="3856"/>
        <item x="2566"/>
        <item x="3383"/>
        <item x="2311"/>
        <item x="1408"/>
        <item x="1707"/>
        <item x="1136"/>
        <item x="804"/>
        <item x="3642"/>
        <item x="3494"/>
        <item x="1057"/>
        <item x="926"/>
        <item x="4371"/>
        <item x="4245"/>
        <item x="4175"/>
        <item x="4229"/>
        <item x="3807"/>
        <item x="4295"/>
        <item x="1522"/>
        <item x="635"/>
        <item x="1265"/>
        <item x="834"/>
        <item x="234"/>
        <item x="4088"/>
        <item x="1781"/>
        <item x="3509"/>
        <item x="4280"/>
        <item x="2488"/>
        <item x="4409"/>
        <item x="611"/>
        <item x="1231"/>
        <item x="2543"/>
        <item x="1308"/>
        <item x="2481"/>
        <item x="2867"/>
        <item x="1262"/>
        <item x="4532"/>
        <item x="774"/>
        <item x="4168"/>
        <item x="3592"/>
        <item x="3397"/>
        <item x="1284"/>
        <item x="2263"/>
        <item x="2259"/>
        <item x="247"/>
        <item x="3097"/>
        <item x="2453"/>
        <item x="2329"/>
        <item x="44"/>
        <item x="1394"/>
        <item x="636"/>
        <item x="741"/>
        <item x="821"/>
        <item x="2083"/>
        <item x="2584"/>
        <item x="2436"/>
        <item x="3490"/>
        <item x="979"/>
        <item x="3462"/>
        <item x="275"/>
        <item x="2012"/>
        <item x="3358"/>
        <item x="587"/>
        <item x="3555"/>
        <item x="1584"/>
        <item x="1154"/>
        <item x="2318"/>
        <item x="1241"/>
        <item x="2457"/>
        <item x="104"/>
        <item x="3904"/>
        <item x="3255"/>
        <item x="645"/>
        <item x="4008"/>
        <item x="3412"/>
        <item x="593"/>
        <item x="169"/>
        <item x="3762"/>
        <item x="4320"/>
        <item x="2551"/>
        <item x="2712"/>
        <item x="1818"/>
        <item x="2917"/>
        <item x="55"/>
        <item x="4151"/>
        <item x="2084"/>
        <item x="1430"/>
        <item x="1423"/>
        <item x="1914"/>
        <item x="1860"/>
        <item x="4397"/>
        <item x="324"/>
        <item x="1117"/>
        <item x="4096"/>
        <item x="2058"/>
        <item x="2620"/>
        <item x="113"/>
        <item x="3911"/>
        <item x="470"/>
        <item x="3772"/>
        <item x="406"/>
        <item x="222"/>
        <item x="2617"/>
        <item x="3249"/>
        <item x="1074"/>
        <item x="3023"/>
        <item x="3923"/>
        <item x="1003"/>
        <item x="4330"/>
        <item x="2741"/>
        <item x="3031"/>
        <item x="1177"/>
        <item x="2650"/>
        <item x="3795"/>
        <item x="3493"/>
        <item x="2983"/>
        <item x="4360"/>
        <item x="3909"/>
        <item x="2017"/>
        <item x="1617"/>
        <item x="3905"/>
        <item x="2974"/>
        <item x="151"/>
        <item x="3937"/>
        <item x="3847"/>
        <item x="681"/>
        <item x="50"/>
        <item x="1244"/>
        <item x="2029"/>
        <item x="1723"/>
        <item x="412"/>
        <item x="2020"/>
        <item x="589"/>
        <item x="2028"/>
        <item x="286"/>
        <item x="2387"/>
        <item x="1532"/>
        <item x="4366"/>
        <item x="3613"/>
        <item x="1638"/>
        <item x="3845"/>
        <item x="2782"/>
        <item x="983"/>
        <item x="330"/>
        <item x="3174"/>
        <item x="3352"/>
        <item x="419"/>
        <item x="4505"/>
        <item x="3640"/>
        <item x="1987"/>
        <item x="3978"/>
        <item x="691"/>
        <item x="2289"/>
        <item x="4039"/>
        <item x="1341"/>
        <item x="2673"/>
        <item x="1786"/>
        <item x="2434"/>
        <item x="1365"/>
        <item x="218"/>
        <item x="2221"/>
        <item x="3380"/>
        <item x="1055"/>
        <item x="1243"/>
        <item x="3789"/>
        <item x="2830"/>
        <item x="1452"/>
        <item x="2471"/>
        <item x="1090"/>
        <item x="2068"/>
        <item x="2188"/>
        <item x="3075"/>
        <item x="3766"/>
        <item x="217"/>
        <item x="1467"/>
        <item x="331"/>
        <item x="98"/>
        <item x="1923"/>
        <item x="4350"/>
        <item x="3418"/>
        <item x="2193"/>
        <item x="4448"/>
        <item x="1011"/>
        <item x="4267"/>
        <item x="3949"/>
        <item x="3622"/>
        <item x="4058"/>
        <item x="3553"/>
        <item x="758"/>
        <item x="502"/>
        <item x="3507"/>
        <item x="4445"/>
        <item x="2494"/>
        <item x="747"/>
        <item x="4027"/>
        <item x="602"/>
        <item x="1422"/>
        <item x="189"/>
        <item x="17"/>
        <item x="697"/>
        <item x="568"/>
        <item x="4028"/>
        <item x="3840"/>
        <item x="557"/>
        <item x="4009"/>
        <item x="3225"/>
        <item x="687"/>
        <item x="2876"/>
        <item x="1384"/>
        <item x="4278"/>
        <item x="1702"/>
        <item x="3461"/>
        <item x="3858"/>
        <item x="3127"/>
        <item x="1742"/>
        <item x="383"/>
        <item x="491"/>
        <item x="1925"/>
        <item x="3104"/>
        <item x="1095"/>
        <item x="1780"/>
        <item x="1436"/>
        <item x="3442"/>
        <item x="1318"/>
        <item x="2195"/>
        <item x="3162"/>
        <item x="544"/>
        <item x="3304"/>
        <item x="1542"/>
        <item x="9"/>
        <item x="4384"/>
        <item x="3034"/>
        <item x="3637"/>
        <item x="1289"/>
        <item x="1834"/>
        <item x="2633"/>
        <item x="97"/>
        <item x="1298"/>
        <item x="4526"/>
        <item x="4435"/>
        <item x="788"/>
        <item x="1585"/>
        <item x="4157"/>
        <item x="292"/>
        <item x="2995"/>
        <item x="3212"/>
        <item x="43"/>
        <item x="1889"/>
        <item x="4516"/>
        <item x="2785"/>
        <item x="1174"/>
        <item x="810"/>
        <item x="251"/>
        <item x="3105"/>
        <item x="769"/>
        <item x="2439"/>
        <item x="1836"/>
        <item x="844"/>
        <item x="4047"/>
        <item x="3638"/>
        <item x="1747"/>
        <item x="2238"/>
        <item x="378"/>
        <item x="3371"/>
        <item x="4285"/>
        <item x="2110"/>
        <item x="2076"/>
        <item x="1959"/>
        <item x="2751"/>
        <item x="1041"/>
        <item x="3804"/>
        <item x="3297"/>
        <item x="3052"/>
        <item x="4417"/>
        <item x="2464"/>
        <item x="3054"/>
        <item x="1492"/>
        <item x="1012"/>
        <item x="3988"/>
        <item x="1894"/>
        <item x="2627"/>
        <item x="3756"/>
        <item x="4046"/>
        <item x="1534"/>
        <item x="3851"/>
        <item x="2629"/>
        <item x="456"/>
        <item x="4326"/>
        <item x="438"/>
        <item x="1887"/>
        <item x="4061"/>
        <item x="3813"/>
        <item x="2146"/>
        <item x="3208"/>
        <item x="609"/>
        <item x="2716"/>
        <item x="200"/>
        <item x="564"/>
        <item x="755"/>
        <item x="3925"/>
        <item x="3181"/>
        <item x="2226"/>
        <item x="2604"/>
        <item x="203"/>
        <item x="3936"/>
        <item x="2875"/>
        <item x="70"/>
        <item x="925"/>
        <item x="1675"/>
        <item x="550"/>
        <item x="683"/>
        <item x="3002"/>
        <item x="1608"/>
        <item x="3355"/>
        <item x="334"/>
        <item x="2610"/>
        <item x="2135"/>
        <item x="1529"/>
        <item x="1299"/>
        <item x="1060"/>
        <item x="2762"/>
        <item x="4441"/>
        <item x="1429"/>
        <item x="1168"/>
        <item x="4242"/>
        <item x="766"/>
        <item x="2415"/>
        <item x="3004"/>
        <item x="988"/>
        <item x="1192"/>
        <item x="1407"/>
        <item x="4523"/>
        <item x="3287"/>
        <item x="4552"/>
        <item x="2594"/>
        <item x="3895"/>
        <item x="108"/>
        <item x="2914"/>
        <item x="232"/>
        <item x="4376"/>
        <item x="2797"/>
        <item x="4507"/>
        <item x="1624"/>
        <item x="3237"/>
        <item x="4227"/>
        <item x="4529"/>
        <item x="106"/>
        <item x="654"/>
        <item x="3335"/>
        <item x="4131"/>
        <item x="4549"/>
        <item x="2260"/>
        <item x="2788"/>
        <item x="3407"/>
        <item x="3734"/>
        <item x="2162"/>
        <item x="107"/>
        <item x="3749"/>
        <item x="1850"/>
        <item x="1647"/>
        <item x="2139"/>
        <item x="1865"/>
        <item x="492"/>
        <item x="4520"/>
        <item x="2408"/>
        <item x="3142"/>
        <item x="2760"/>
        <item x="1102"/>
        <item x="26"/>
        <item x="512"/>
        <item x="678"/>
        <item x="1729"/>
        <item x="1973"/>
        <item x="1209"/>
        <item x="239"/>
        <item x="1396"/>
        <item x="2530"/>
        <item x="46"/>
        <item x="1751"/>
        <item x="3404"/>
        <item x="1206"/>
        <item x="4564"/>
        <item x="2771"/>
        <item x="1684"/>
        <item x="3379"/>
        <item x="172"/>
        <item x="3093"/>
        <item x="3805"/>
        <item x="1017"/>
        <item x="418"/>
        <item x="1340"/>
        <item x="2277"/>
        <item x="4428"/>
        <item x="3252"/>
        <item x="2067"/>
        <item x="3604"/>
        <item x="395"/>
        <item x="554"/>
        <item x="1580"/>
        <item x="4433"/>
        <item x="1979"/>
        <item x="1700"/>
        <item x="757"/>
        <item x="114"/>
        <item x="3829"/>
        <item x="2857"/>
        <item x="967"/>
        <item x="3189"/>
        <item x="236"/>
        <item x="4196"/>
        <item x="52"/>
        <item x="1194"/>
        <item x="2909"/>
        <item x="2474"/>
        <item x="690"/>
        <item x="703"/>
        <item x="1553"/>
        <item x="3398"/>
        <item x="2244"/>
        <item x="2772"/>
        <item x="2966"/>
        <item x="1619"/>
        <item x="4020"/>
        <item x="1880"/>
        <item x="4035"/>
        <item x="4247"/>
        <item x="2299"/>
        <item x="3854"/>
        <item x="3924"/>
        <item x="3686"/>
        <item x="20"/>
        <item x="4554"/>
        <item x="2351"/>
        <item x="3086"/>
        <item x="41"/>
        <item x="3570"/>
        <item x="3746"/>
        <item x="1858"/>
        <item x="2557"/>
        <item x="277"/>
        <item x="562"/>
        <item x="2686"/>
        <item x="2752"/>
        <item x="1100"/>
        <item x="4272"/>
        <item x="608"/>
        <item x="1282"/>
        <item x="4395"/>
        <item x="459"/>
        <item x="2738"/>
        <item x="1998"/>
        <item x="966"/>
        <item x="2057"/>
        <item x="3630"/>
        <item x="4018"/>
        <item x="1975"/>
        <item x="128"/>
        <item x="3564"/>
        <item x="648"/>
        <item x="3450"/>
        <item x="3783"/>
        <item x="1225"/>
        <item x="3997"/>
        <item x="4087"/>
        <item x="3975"/>
        <item x="3081"/>
        <item x="3230"/>
        <item x="2506"/>
        <item x="797"/>
        <item x="2612"/>
        <item x="1109"/>
        <item x="1732"/>
        <item x="3180"/>
        <item x="3758"/>
        <item x="1224"/>
        <item x="1093"/>
        <item x="2175"/>
        <item x="2349"/>
        <item x="3283"/>
        <item x="3678"/>
        <item x="3068"/>
        <item x="3041"/>
        <item x="945"/>
        <item x="1397"/>
        <item x="447"/>
        <item x="3611"/>
        <item x="3374"/>
        <item x="3373"/>
        <item x="936"/>
        <item x="3585"/>
        <item x="4021"/>
        <item x="1255"/>
        <item x="4416"/>
        <item x="600"/>
        <item x="2733"/>
        <item x="2484"/>
        <item x="980"/>
        <item x="2749"/>
        <item x="1106"/>
        <item x="195"/>
        <item x="188"/>
        <item x="3329"/>
        <item x="625"/>
        <item x="90"/>
        <item x="1548"/>
        <item x="3085"/>
        <item x="2802"/>
        <item x="1385"/>
        <item x="3242"/>
        <item x="1116"/>
        <item x="1226"/>
        <item x="4475"/>
        <item x="1788"/>
        <item x="4037"/>
        <item x="212"/>
        <item x="2904"/>
        <item x="1794"/>
        <item x="2848"/>
        <item x="4418"/>
        <item x="3519"/>
        <item x="672"/>
        <item x="3633"/>
        <item x="1364"/>
        <item x="4005"/>
        <item x="3735"/>
        <item x="3877"/>
        <item x="483"/>
        <item x="649"/>
        <item x="206"/>
        <item x="4415"/>
        <item x="1595"/>
        <item x="4426"/>
        <item x="4317"/>
        <item x="4004"/>
        <item x="1815"/>
        <item x="1784"/>
        <item x="838"/>
        <item x="2309"/>
        <item x="3009"/>
        <item x="435"/>
        <item x="1613"/>
        <item x="326"/>
        <item x="1872"/>
        <item x="3959"/>
        <item x="1478"/>
        <item x="1536"/>
        <item x="2022"/>
        <item x="230"/>
        <item x="1598"/>
        <item x="3022"/>
        <item x="3349"/>
        <item x="116"/>
        <item x="4343"/>
        <item x="2142"/>
        <item x="1051"/>
        <item x="1042"/>
        <item x="1144"/>
        <item x="2952"/>
        <item x="3117"/>
        <item x="1170"/>
        <item x="3721"/>
        <item x="3330"/>
        <item x="164"/>
        <item x="1980"/>
        <item x="1592"/>
        <item x="3346"/>
        <item x="1851"/>
        <item x="1006"/>
        <item x="2209"/>
        <item x="676"/>
        <item x="662"/>
        <item x="2723"/>
        <item x="3321"/>
        <item x="361"/>
        <item x="347"/>
        <item x="145"/>
        <item x="1846"/>
        <item x="657"/>
        <item x="3667"/>
        <item x="3413"/>
        <item x="1482"/>
        <item x="2507"/>
        <item x="202"/>
        <item x="3282"/>
        <item x="521"/>
        <item x="1583"/>
        <item x="3134"/>
        <item x="4404"/>
        <item x="2487"/>
        <item x="3077"/>
        <item x="2140"/>
        <item x="4237"/>
        <item x="4201"/>
        <item x="3731"/>
        <item x="3320"/>
        <item x="257"/>
        <item x="652"/>
        <item x="605"/>
        <item x="812"/>
        <item x="227"/>
        <item x="1807"/>
        <item x="3921"/>
        <item x="3033"/>
        <item x="2791"/>
        <item x="1435"/>
        <item x="2600"/>
        <item x="2006"/>
        <item x="3966"/>
        <item x="612"/>
        <item x="2728"/>
        <item x="318"/>
        <item x="883"/>
        <item x="1813"/>
        <item x="2619"/>
        <item x="873"/>
        <item x="1183"/>
        <item x="2158"/>
        <item x="3248"/>
        <item x="178"/>
        <item x="2696"/>
        <item x="3036"/>
        <item x="2192"/>
        <item x="3485"/>
        <item x="507"/>
        <item x="2247"/>
        <item x="2554"/>
        <item x="2045"/>
        <item x="500"/>
        <item x="3400"/>
        <item x="431"/>
        <item x="536"/>
        <item x="2615"/>
        <item x="2949"/>
        <item x="2982"/>
        <item x="3569"/>
        <item x="1158"/>
        <item x="970"/>
        <item x="736"/>
        <item x="4527"/>
        <item x="3684"/>
        <item x="3660"/>
        <item x="2852"/>
        <item x="3498"/>
        <item x="523"/>
        <item x="984"/>
        <item x="1412"/>
        <item x="1861"/>
        <item x="2973"/>
        <item x="3857"/>
        <item x="4162"/>
        <item x="3683"/>
        <item x="913"/>
        <item x="3520"/>
        <item x="3546"/>
        <item x="2705"/>
        <item x="4314"/>
        <item x="4072"/>
        <item x="1950"/>
        <item x="2133"/>
        <item x="3681"/>
        <item x="258"/>
        <item x="4503"/>
        <item x="1658"/>
        <item x="356"/>
        <item x="2860"/>
        <item x="2055"/>
        <item x="1790"/>
        <item x="4222"/>
        <item x="2281"/>
        <item x="3468"/>
        <item x="1546"/>
        <item x="3702"/>
        <item x="1457"/>
        <item x="3984"/>
        <item x="1376"/>
        <item x="2509"/>
        <item x="938"/>
        <item x="278"/>
        <item x="1346"/>
        <item x="2608"/>
        <item x="4556"/>
        <item x="881"/>
        <item x="4299"/>
        <item x="750"/>
        <item x="3459"/>
        <item x="355"/>
        <item x="1222"/>
        <item x="2531"/>
        <item x="2569"/>
        <item x="1921"/>
        <item x="2933"/>
        <item x="3641"/>
        <item x="545"/>
        <item x="578"/>
        <item x="1202"/>
        <item x="332"/>
        <item x="875"/>
        <item x="2840"/>
        <item x="647"/>
        <item x="3662"/>
        <item x="1023"/>
        <item x="3377"/>
        <item x="613"/>
        <item x="2253"/>
        <item x="2215"/>
        <item x="1922"/>
        <item x="2442"/>
        <item x="688"/>
        <item x="1866"/>
        <item x="1801"/>
        <item x="3021"/>
        <item x="2790"/>
        <item x="359"/>
        <item x="3876"/>
        <item x="2770"/>
        <item x="4439"/>
        <item x="1127"/>
        <item x="262"/>
        <item x="3676"/>
        <item x="4316"/>
        <item x="947"/>
        <item x="2665"/>
        <item x="4043"/>
        <item x="2573"/>
        <item x="4292"/>
        <item x="2182"/>
        <item x="3711"/>
        <item x="2283"/>
        <item x="2346"/>
        <item x="3232"/>
        <item x="2676"/>
        <item x="3583"/>
        <item x="1285"/>
        <item x="4372"/>
        <item x="401"/>
        <item x="2836"/>
        <item x="238"/>
        <item x="1657"/>
        <item x="2588"/>
        <item x="3439"/>
        <item x="177"/>
        <item x="290"/>
        <item x="3823"/>
        <item x="1377"/>
        <item x="1828"/>
        <item x="515"/>
        <item x="2941"/>
        <item x="655"/>
        <item x="2389"/>
        <item x="3422"/>
        <item x="146"/>
        <item x="2472"/>
        <item x="157"/>
        <item x="2322"/>
        <item x="226"/>
        <item x="3769"/>
        <item x="730"/>
        <item x="1965"/>
        <item x="3368"/>
        <item x="4065"/>
        <item x="293"/>
        <item x="4536"/>
        <item x="522"/>
        <item x="4281"/>
        <item x="2046"/>
        <item x="3926"/>
        <item x="1462"/>
        <item x="4398"/>
        <item x="822"/>
        <item x="4456"/>
        <item x="1108"/>
        <item x="27"/>
        <item x="1271"/>
        <item x="1960"/>
        <item x="231"/>
        <item x="1877"/>
        <item x="3183"/>
        <item x="4493"/>
        <item x="2649"/>
        <item x="3145"/>
        <item x="3360"/>
        <item x="1001"/>
        <item x="3573"/>
        <item x="2367"/>
        <item x="3131"/>
        <item x="3256"/>
        <item x="3869"/>
        <item x="4033"/>
        <item x="3545"/>
        <item x="1966"/>
        <item x="4086"/>
        <item x="637"/>
        <item x="618"/>
        <item x="1025"/>
        <item x="3788"/>
        <item x="3122"/>
        <item x="2030"/>
        <item x="3512"/>
        <item x="308"/>
        <item x="4282"/>
        <item x="3269"/>
        <item x="556"/>
        <item x="1901"/>
        <item x="1139"/>
        <item x="33"/>
        <item x="4053"/>
        <item x="1383"/>
        <item x="1315"/>
        <item x="1829"/>
        <item x="2753"/>
        <item x="4013"/>
        <item x="2205"/>
        <item x="3661"/>
        <item x="2004"/>
        <item x="3603"/>
        <item x="2024"/>
        <item x="3589"/>
        <item x="4318"/>
        <item x="2152"/>
        <item x="599"/>
        <item x="3347"/>
        <item x="3111"/>
        <item x="2613"/>
        <item x="1316"/>
        <item x="1037"/>
        <item x="1867"/>
        <item x="1533"/>
        <item x="1267"/>
        <item x="850"/>
        <item x="2064"/>
        <item x="3587"/>
        <item x="2224"/>
        <item x="4488"/>
        <item x="3392"/>
        <item x="2364"/>
        <item x="1005"/>
        <item x="192"/>
        <item x="4270"/>
        <item x="2677"/>
        <item x="457"/>
        <item x="1937"/>
        <item x="3625"/>
        <item x="999"/>
        <item x="1512"/>
        <item x="2739"/>
        <item x="1125"/>
        <item x="4454"/>
        <item x="1456"/>
        <item x="2905"/>
        <item x="3665"/>
        <item x="4036"/>
        <item x="67"/>
        <item x="524"/>
        <item x="284"/>
        <item x="1995"/>
        <item x="3852"/>
        <item x="3416"/>
        <item x="2996"/>
        <item x="135"/>
        <item x="4336"/>
        <item x="2123"/>
        <item x="3767"/>
        <item x="3653"/>
        <item x="1099"/>
        <item x="3715"/>
        <item x="1085"/>
        <item x="274"/>
        <item x="3560"/>
        <item x="1933"/>
        <item x="3446"/>
        <item x="2576"/>
        <item x="181"/>
        <item x="4186"/>
        <item x="1431"/>
        <item x="1660"/>
        <item x="3741"/>
        <item x="3855"/>
        <item x="1036"/>
        <item x="322"/>
        <item x="1787"/>
        <item x="1339"/>
        <item x="125"/>
        <item x="2208"/>
        <item x="112"/>
        <item x="3597"/>
        <item x="2440"/>
        <item x="2087"/>
        <item x="3196"/>
        <item x="1443"/>
        <item x="2634"/>
        <item x="1272"/>
        <item x="3488"/>
        <item x="1944"/>
        <item x="816"/>
        <item x="2719"/>
        <item x="2502"/>
        <item x="3064"/>
        <item x="1709"/>
        <item x="81"/>
        <item x="3044"/>
        <item x="4134"/>
        <item x="3491"/>
        <item x="1026"/>
        <item x="389"/>
        <item x="3153"/>
        <item x="2093"/>
        <item x="3496"/>
        <item x="58"/>
        <item x="2535"/>
        <item x="959"/>
        <item x="2049"/>
        <item x="1171"/>
        <item x="1827"/>
        <item x="193"/>
        <item x="686"/>
        <item x="3779"/>
        <item x="4064"/>
        <item x="3489"/>
        <item x="2008"/>
        <item x="2066"/>
        <item x="3947"/>
        <item x="3526"/>
        <item x="3337"/>
        <item x="2851"/>
        <item x="3989"/>
        <item x="2452"/>
        <item x="1809"/>
        <item x="3495"/>
        <item x="2473"/>
        <item x="917"/>
        <item x="4073"/>
        <item x="469"/>
        <item x="3658"/>
        <item x="4269"/>
        <item x="18"/>
        <item x="1374"/>
        <item x="950"/>
        <item x="1380"/>
        <item x="902"/>
        <item x="1574"/>
        <item x="3231"/>
        <item x="3244"/>
        <item x="159"/>
        <item x="1427"/>
        <item x="1196"/>
        <item x="3233"/>
        <item x="3437"/>
        <item x="2164"/>
        <item x="3791"/>
        <item x="3166"/>
        <item x="1273"/>
        <item x="1885"/>
        <item x="205"/>
        <item x="2090"/>
        <item x="4252"/>
        <item x="1309"/>
        <item x="1579"/>
        <item x="271"/>
        <item x="1128"/>
        <item x="717"/>
        <item x="2070"/>
        <item x="2153"/>
        <item x="698"/>
        <item x="889"/>
        <item x="2701"/>
        <item x="3577"/>
        <item x="4163"/>
        <item x="1484"/>
        <item x="1648"/>
        <item x="749"/>
        <item x="2196"/>
        <item x="62"/>
        <item x="3268"/>
        <item x="2430"/>
        <item x="908"/>
        <item x="1661"/>
        <item x="718"/>
        <item x="689"/>
        <item x="2492"/>
        <item x="428"/>
        <item x="1150"/>
        <item x="3777"/>
        <item x="155"/>
        <item x="3754"/>
        <item x="2036"/>
        <item x="3704"/>
        <item x="2552"/>
        <item x="4474"/>
        <item x="407"/>
        <item x="1131"/>
        <item x="1072"/>
        <item x="4048"/>
        <item x="615"/>
        <item x="660"/>
        <item x="2445"/>
        <item x="3417"/>
        <item x="1182"/>
        <item x="2932"/>
        <item x="1503"/>
        <item x="63"/>
        <item x="905"/>
        <item x="2893"/>
        <item x="2325"/>
        <item x="628"/>
        <item x="2912"/>
        <item x="77"/>
        <item x="1369"/>
        <item x="1191"/>
        <item x="1472"/>
        <item x="1094"/>
        <item x="576"/>
        <item x="1439"/>
        <item x="351"/>
        <item x="1538"/>
        <item x="2536"/>
        <item x="3532"/>
        <item x="4108"/>
        <item x="2034"/>
        <item x="2828"/>
        <item x="1317"/>
        <item x="219"/>
        <item x="2547"/>
        <item x="4044"/>
        <item x="240"/>
        <item x="2511"/>
        <item x="2328"/>
        <item x="1560"/>
        <item x="2559"/>
        <item x="3324"/>
        <item x="1537"/>
        <item x="4249"/>
        <item x="708"/>
        <item x="3510"/>
        <item x="3725"/>
        <item x="4193"/>
        <item x="1207"/>
        <item x="3452"/>
        <item x="725"/>
        <item x="2202"/>
        <item x="4567"/>
        <item x="1500"/>
        <item x="561"/>
        <item x="4014"/>
        <item x="887"/>
        <item x="786"/>
        <item x="2134"/>
        <item x="348"/>
        <item x="570"/>
        <item x="1881"/>
        <item x="3102"/>
        <item x="3428"/>
        <item x="3152"/>
        <item x="2781"/>
        <item x="1968"/>
        <item x="3900"/>
        <item x="1323"/>
        <item x="102"/>
        <item x="387"/>
        <item x="4393"/>
        <item x="1694"/>
        <item x="158"/>
        <item x="2027"/>
        <item x="86"/>
        <item x="4335"/>
        <item x="1268"/>
        <item x="1699"/>
        <item x="1324"/>
        <item x="2345"/>
        <item x="4104"/>
        <item x="2981"/>
        <item x="2527"/>
        <item x="3675"/>
        <item x="1103"/>
        <item x="4271"/>
        <item x="3286"/>
        <item x="723"/>
        <item x="2497"/>
        <item x="3246"/>
        <item x="2731"/>
        <item x="196"/>
        <item x="2583"/>
        <item x="1257"/>
        <item x="3006"/>
        <item x="229"/>
        <item x="2881"/>
        <item x="416"/>
        <item x="2360"/>
        <item x="190"/>
        <item x="329"/>
        <item x="664"/>
        <item x="2585"/>
        <item x="1252"/>
        <item x="859"/>
        <item x="394"/>
        <item x="1470"/>
        <item x="700"/>
        <item x="1793"/>
        <item x="1218"/>
        <item x="12"/>
        <item x="1527"/>
        <item x="3695"/>
        <item x="2515"/>
        <item x="2061"/>
        <item x="4496"/>
        <item x="2094"/>
        <item x="3590"/>
        <item x="3472"/>
        <item x="260"/>
        <item x="121"/>
        <item x="3957"/>
        <item x="1220"/>
        <item x="746"/>
        <item x="4401"/>
        <item x="57"/>
        <item x="2954"/>
        <item x="4334"/>
        <item x="2568"/>
        <item x="604"/>
        <item x="3113"/>
        <item x="1743"/>
        <item x="1586"/>
        <item x="3723"/>
        <item x="2426"/>
        <item x="2437"/>
        <item x="1119"/>
        <item x="2818"/>
        <item x="4045"/>
        <item x="2648"/>
        <item x="1665"/>
        <item x="4370"/>
        <item x="2269"/>
        <item x="2626"/>
        <item x="3444"/>
        <item x="2986"/>
        <item x="3817"/>
        <item x="4138"/>
        <item x="1366"/>
        <item x="4204"/>
        <item x="74"/>
        <item x="2462"/>
        <item x="922"/>
        <item x="498"/>
        <item x="2111"/>
        <item x="4506"/>
        <item x="402"/>
        <item x="2550"/>
        <item x="1214"/>
        <item x="639"/>
        <item x="546"/>
        <item x="918"/>
        <item x="1750"/>
        <item x="677"/>
        <item x="3419"/>
        <item x="3718"/>
        <item x="4368"/>
        <item x="2237"/>
        <item x="1878"/>
        <item x="1626"/>
        <item x="3448"/>
        <item x="3426"/>
        <item x="2276"/>
        <item x="2882"/>
        <item x="996"/>
        <item x="250"/>
        <item x="3214"/>
        <item x="4538"/>
        <item x="2856"/>
        <item x="1259"/>
        <item x="892"/>
        <item x="1582"/>
        <item x="1954"/>
        <item x="94"/>
        <item x="84"/>
        <item x="704"/>
        <item x="1572"/>
        <item x="132"/>
        <item x="1938"/>
        <item x="1400"/>
        <item x="1418"/>
        <item x="3173"/>
        <item x="2503"/>
        <item x="3552"/>
        <item x="2218"/>
        <item x="832"/>
        <item x="4569"/>
        <item x="2534"/>
        <item x="1501"/>
        <item x="3497"/>
        <item x="1270"/>
        <item x="1030"/>
        <item x="1791"/>
        <item x="1019"/>
        <item x="1907"/>
        <item x="857"/>
        <item x="682"/>
        <item x="2540"/>
        <item x="1823"/>
        <item x="1458"/>
        <item x="3588"/>
        <item x="2321"/>
        <item x="8"/>
        <item x="3700"/>
        <item x="3291"/>
        <item x="2972"/>
        <item x="1107"/>
        <item x="2180"/>
        <item x="3920"/>
        <item x="3259"/>
        <item x="1932"/>
        <item x="1620"/>
        <item x="2833"/>
        <item x="2231"/>
        <item x="237"/>
        <item x="4455"/>
        <item x="3193"/>
        <item x="866"/>
        <item x="2698"/>
        <item x="942"/>
        <item x="940"/>
        <item x="803"/>
        <item x="1668"/>
        <item x="3853"/>
        <item x="19"/>
        <item x="337"/>
        <item x="4238"/>
        <item x="914"/>
        <item x="780"/>
        <item x="287"/>
        <item x="3115"/>
        <item x="3084"/>
        <item x="4570"/>
        <item x="3480"/>
        <item x="3896"/>
        <item x="2423"/>
        <item x="2661"/>
        <item x="4545"/>
        <item x="2305"/>
        <item x="2044"/>
        <item x="3717"/>
        <item x="2855"/>
        <item x="3578"/>
        <item x="1507"/>
        <item x="1497"/>
        <item x="1561"/>
        <item x="1261"/>
        <item x="31"/>
        <item x="2189"/>
        <item x="4071"/>
        <item x="2877"/>
        <item x="621"/>
        <item x="900"/>
        <item x="1313"/>
        <item x="2173"/>
        <item x="791"/>
        <item x="663"/>
        <item x="1234"/>
        <item x="3818"/>
        <item x="1855"/>
        <item x="2412"/>
        <item x="1356"/>
        <item x="4042"/>
        <item x="2371"/>
        <item x="901"/>
        <item x="4551"/>
        <item x="2348"/>
        <item x="3699"/>
        <item x="36"/>
        <item x="706"/>
        <item x="722"/>
        <item x="751"/>
        <item x="4476"/>
        <item x="2609"/>
        <item x="216"/>
        <item x="3596"/>
        <item x="398"/>
        <item x="1775"/>
        <item x="584"/>
        <item x="1399"/>
        <item x="3567"/>
        <item x="863"/>
        <item x="1912"/>
        <item x="3738"/>
        <item x="2041"/>
        <item x="3733"/>
        <item x="1964"/>
        <item x="4347"/>
        <item x="175"/>
        <item x="474"/>
        <item x="4548"/>
        <item x="2658"/>
        <item x="1911"/>
        <item x="1726"/>
        <item x="3118"/>
        <item x="4365"/>
        <item x="194"/>
        <item x="3"/>
        <item x="1514"/>
        <item x="2545"/>
        <item x="280"/>
        <item x="1235"/>
        <item x="785"/>
        <item x="2178"/>
        <item x="710"/>
        <item x="2232"/>
        <item x="4121"/>
        <item x="3455"/>
        <item x="1708"/>
        <item x="314"/>
        <item x="575"/>
        <item x="2714"/>
        <item x="764"/>
        <item x="4117"/>
        <item x="210"/>
        <item x="1986"/>
        <item x="3819"/>
        <item x="907"/>
        <item x="3195"/>
        <item x="3977"/>
        <item x="949"/>
        <item x="25"/>
        <item x="2702"/>
        <item x="2384"/>
        <item x="4298"/>
        <item x="2130"/>
        <item x="3537"/>
        <item x="2548"/>
        <item x="1768"/>
        <item x="3705"/>
        <item x="3972"/>
        <item x="2157"/>
        <item x="2832"/>
        <item x="2523"/>
        <item x="2889"/>
        <item x="453"/>
        <item x="3580"/>
        <item x="4390"/>
        <item x="3944"/>
        <item x="3182"/>
        <item x="2213"/>
        <item x="2699"/>
        <item x="3315"/>
        <item x="2383"/>
        <item x="4145"/>
        <item x="3693"/>
        <item x="1706"/>
        <item x="1879"/>
        <item x="2846"/>
        <item x="1897"/>
        <item x="2390"/>
        <item x="1153"/>
        <item x="579"/>
        <item x="298"/>
        <item x="2675"/>
        <item x="551"/>
        <item x="3251"/>
        <item x="2895"/>
        <item x="2978"/>
        <item x="2051"/>
        <item x="3410"/>
        <item x="3956"/>
        <item x="876"/>
        <item x="520"/>
        <item x="3132"/>
        <item x="390"/>
        <item x="2670"/>
        <item x="1451"/>
        <item x="2101"/>
        <item x="1246"/>
        <item x="4010"/>
        <item x="4007"/>
        <item x="3060"/>
        <item x="2758"/>
        <item x="2953"/>
        <item x="4255"/>
        <item x="3223"/>
        <item x="1434"/>
        <item x="2031"/>
        <item x="3431"/>
        <item x="1120"/>
        <item x="1249"/>
        <item x="2931"/>
        <item x="2456"/>
        <item x="513"/>
        <item x="4429"/>
        <item x="2490"/>
        <item x="29"/>
        <item x="4458"/>
        <item x="4293"/>
        <item x="3691"/>
        <item x="1368"/>
        <item x="3229"/>
        <item x="3623"/>
        <item x="4152"/>
        <item x="4412"/>
        <item x="3375"/>
        <item x="4243"/>
        <item x="2366"/>
        <item x="3384"/>
        <item x="4324"/>
        <item x="3245"/>
        <item x="4063"/>
        <item x="3344"/>
        <item x="2868"/>
        <item x="2410"/>
        <item x="449"/>
        <item x="4467"/>
        <item x="323"/>
        <item x="245"/>
        <item x="2773"/>
        <item x="659"/>
        <item x="1082"/>
        <item x="1362"/>
        <item x="3730"/>
        <item x="10"/>
        <item x="3089"/>
        <item x="1898"/>
        <item x="4367"/>
        <item x="2499"/>
        <item x="1671"/>
        <item x="294"/>
        <item x="3478"/>
        <item x="1044"/>
        <item x="1618"/>
        <item x="2406"/>
        <item x="1516"/>
        <item x="476"/>
        <item x="4385"/>
        <item x="199"/>
        <item x="3151"/>
        <item x="1083"/>
        <item x="3985"/>
        <item x="3643"/>
        <item x="656"/>
        <item x="943"/>
        <item x="3017"/>
        <item x="3648"/>
        <item x="2754"/>
        <item x="1064"/>
        <item x="2672"/>
        <item x="4265"/>
        <item x="3487"/>
        <item x="60"/>
        <item x="2596"/>
        <item x="3188"/>
        <item x="1494"/>
        <item x="3420"/>
        <item x="1673"/>
        <item x="3470"/>
        <item x="3626"/>
        <item x="962"/>
        <item x="1862"/>
        <item x="2186"/>
        <item x="2053"/>
        <item x="843"/>
        <item x="2979"/>
        <item x="4446"/>
        <item x="2892"/>
        <item x="1945"/>
        <item x="4542"/>
        <item x="2267"/>
        <item x="3831"/>
        <item x="4312"/>
        <item x="2450"/>
        <item x="1199"/>
        <item x="2589"/>
        <item x="2115"/>
        <item x="831"/>
        <item x="1594"/>
        <item x="2732"/>
        <item x="707"/>
        <item x="3266"/>
        <item x="3563"/>
        <item x="631"/>
        <item x="2611"/>
        <item x="4500"/>
        <item x="3594"/>
        <item x="2517"/>
        <item x="3910"/>
        <item x="3629"/>
        <item x="775"/>
        <item x="1934"/>
        <item x="2336"/>
        <item x="2255"/>
        <item x="1043"/>
        <item x="4559"/>
        <item x="597"/>
        <item x="1703"/>
        <item x="1256"/>
        <item x="1328"/>
        <item x="1900"/>
        <item x="3042"/>
        <item x="24"/>
        <item x="80"/>
        <item x="3544"/>
        <item x="264"/>
        <item x="2679"/>
        <item x="61"/>
        <item x="2815"/>
        <item x="2878"/>
        <item x="3744"/>
        <item x="1757"/>
        <item x="3948"/>
        <item x="3894"/>
        <item x="4553"/>
        <item x="4130"/>
        <item x="2586"/>
        <item x="1771"/>
        <item x="371"/>
        <item x="1048"/>
        <item x="3247"/>
        <item x="1664"/>
        <item x="899"/>
        <item x="1863"/>
        <item x="2313"/>
        <item x="1734"/>
        <item x="1717"/>
        <item x="2775"/>
        <item x="4273"/>
        <item x="4533"/>
        <item x="847"/>
        <item x="3565"/>
        <item x="2386"/>
        <item x="3301"/>
        <item x="4119"/>
        <item x="1575"/>
        <item x="3484"/>
        <item x="761"/>
        <item x="1363"/>
        <item x="2137"/>
        <item x="2726"/>
        <item x="1134"/>
        <item x="3842"/>
        <item x="37"/>
        <item x="1961"/>
        <item x="3390"/>
        <item x="133"/>
        <item x="595"/>
        <item x="3827"/>
        <item x="3101"/>
        <item x="497"/>
        <item x="3388"/>
        <item x="3465"/>
        <item x="3474"/>
        <item x="2660"/>
        <item x="3586"/>
        <item x="2100"/>
        <item x="1203"/>
        <item x="781"/>
        <item x="827"/>
        <item x="3445"/>
        <item x="4490"/>
        <item x="3841"/>
        <item x="504"/>
        <item x="4253"/>
        <item x="4379"/>
        <item x="315"/>
        <item x="3008"/>
        <item x="4143"/>
        <item x="3701"/>
        <item x="1810"/>
        <item x="1547"/>
        <item x="4339"/>
        <item x="1360"/>
        <item x="3968"/>
        <item x="2793"/>
        <item x="3990"/>
        <item x="3447"/>
        <item x="1712"/>
        <item x="2618"/>
        <item x="4248"/>
        <item x="3868"/>
        <item x="4410"/>
        <item x="3053"/>
        <item x="180"/>
        <item x="2778"/>
        <item x="4067"/>
        <item x="1349"/>
        <item x="162"/>
        <item x="4154"/>
        <item x="2441"/>
        <item x="581"/>
        <item x="2959"/>
        <item x="921"/>
        <item x="4434"/>
        <item x="771"/>
        <item x="1651"/>
        <item x="3342"/>
        <item x="2460"/>
        <item x="4091"/>
        <item x="4363"/>
        <item x="4333"/>
        <item x="3265"/>
        <item x="770"/>
        <item x="4055"/>
        <item x="2845"/>
        <item x="1367"/>
        <item x="3810"/>
        <item x="732"/>
        <item x="96"/>
        <item x="3969"/>
        <item x="1892"/>
        <item x="1393"/>
        <item x="4508"/>
        <item x="4171"/>
        <item x="4054"/>
        <item x="3005"/>
        <item x="4089"/>
        <item x="1764"/>
        <item x="3786"/>
        <item x="2883"/>
        <item x="1749"/>
        <item x="1883"/>
        <item x="3816"/>
        <item x="3811"/>
        <item x="896"/>
        <item x="2989"/>
        <item x="3568"/>
        <item x="1571"/>
        <item x="2501"/>
        <item x="1201"/>
        <item x="1357"/>
        <item x="220"/>
        <item x="4115"/>
        <item x="1312"/>
        <item x="620"/>
        <item x="2169"/>
        <item x="2085"/>
        <item x="2422"/>
        <item x="912"/>
        <item x="4123"/>
        <item x="365"/>
        <item x="1924"/>
        <item x="1014"/>
        <item x="3025"/>
        <item x="4166"/>
        <item x="3199"/>
        <item x="2577"/>
        <item x="2241"/>
        <item x="1893"/>
        <item x="2765"/>
        <item x="932"/>
        <item x="1566"/>
        <item x="3187"/>
        <item x="2121"/>
        <item x="1642"/>
        <item x="1276"/>
        <item x="1993"/>
        <item x="3364"/>
        <item x="4346"/>
        <item x="47"/>
        <item x="2571"/>
        <item x="782"/>
        <item x="2597"/>
        <item x="3606"/>
        <item x="1832"/>
        <item x="4206"/>
        <item x="1518"/>
        <item x="4184"/>
        <item x="1616"/>
        <item x="1683"/>
        <item x="184"/>
        <item x="2088"/>
        <item x="4518"/>
        <item x="3534"/>
        <item x="2203"/>
        <item x="2929"/>
        <item x="643"/>
        <item x="3870"/>
        <item x="1704"/>
        <item x="3396"/>
        <item x="592"/>
        <item x="3757"/>
        <item x="2599"/>
        <item x="2603"/>
        <item x="3906"/>
        <item x="1649"/>
        <item x="4203"/>
        <item x="13"/>
        <item x="937"/>
        <item x="4452"/>
        <item x="2655"/>
        <item x="3942"/>
        <item x="4534"/>
        <item x="1913"/>
        <item x="3427"/>
        <item x="1326"/>
        <item x="2287"/>
        <item x="1473"/>
        <item x="3094"/>
        <item x="3353"/>
        <item x="3719"/>
        <item x="3048"/>
        <item x="527"/>
        <item x="1426"/>
        <item x="3343"/>
        <item x="580"/>
        <item x="3708"/>
        <item x="1"/>
        <item x="233"/>
        <item x="2896"/>
        <item x="223"/>
        <item x="3837"/>
        <item x="1460"/>
        <item x="767"/>
        <item x="3109"/>
        <item x="3138"/>
        <item x="1242"/>
        <item x="3328"/>
        <item x="3938"/>
        <item x="342"/>
        <item x="4195"/>
        <item x="3965"/>
        <item x="3559"/>
        <item x="2693"/>
        <item x="4235"/>
        <item x="2529"/>
        <item x="1080"/>
        <item x="477"/>
        <item x="3253"/>
        <item x="2413"/>
        <item x="1670"/>
        <item x="374"/>
        <item x="737"/>
        <item x="149"/>
        <item x="1022"/>
        <item x="2482"/>
        <item x="1061"/>
        <item x="715"/>
        <item x="1782"/>
        <item x="1758"/>
        <item x="4112"/>
        <item x="490"/>
        <item x="2282"/>
        <item x="2069"/>
        <item x="3210"/>
        <item x="3026"/>
        <item x="3441"/>
        <item x="1066"/>
        <item x="399"/>
        <item x="2424"/>
        <item x="3476"/>
        <item x="2512"/>
        <item x="1736"/>
        <item x="3197"/>
        <item x="2275"/>
        <item x="1381"/>
        <item x="1936"/>
        <item x="1147"/>
        <item x="3722"/>
        <item x="3032"/>
        <item x="2425"/>
        <item x="3429"/>
        <item x="1677"/>
        <item x="3514"/>
        <item x="3003"/>
        <item x="341"/>
        <item x="2416"/>
        <item x="4519"/>
        <item x="506"/>
        <item x="1297"/>
        <item x="335"/>
        <item x="4141"/>
        <item x="2089"/>
        <item x="971"/>
        <item x="3619"/>
        <item x="818"/>
        <item x="6"/>
        <item x="3221"/>
        <item x="1969"/>
        <item x="2819"/>
        <item x="4038"/>
        <item x="345"/>
        <item x="3469"/>
        <item x="3670"/>
        <item x="4453"/>
        <item x="1637"/>
        <item x="919"/>
        <item x="1152"/>
        <item x="2722"/>
        <item x="2125"/>
        <item x="295"/>
        <item x="3839"/>
        <item x="2985"/>
        <item x="4139"/>
        <item x="3631"/>
        <item x="1899"/>
        <item x="4530"/>
        <item x="2564"/>
        <item x="2108"/>
        <item x="1175"/>
        <item x="1798"/>
        <item x="619"/>
        <item x="2155"/>
        <item x="339"/>
        <item x="3440"/>
        <item x="1971"/>
        <item x="2295"/>
        <item x="1740"/>
        <item x="4170"/>
        <item x="208"/>
        <item x="2906"/>
        <item x="2214"/>
        <item x="4461"/>
        <item x="4215"/>
        <item x="1433"/>
        <item x="1440"/>
        <item x="4462"/>
        <item x="299"/>
        <item x="731"/>
        <item x="851"/>
        <item x="4120"/>
        <item x="3929"/>
        <item x="1607"/>
        <item x="2278"/>
        <item x="941"/>
        <item x="871"/>
        <item x="3394"/>
        <item x="3742"/>
        <item x="2023"/>
        <item x="807"/>
        <item x="2822"/>
        <item x="3617"/>
        <item x="2400"/>
        <item x="2019"/>
        <item x="839"/>
        <item x="2217"/>
        <item x="2363"/>
        <item x="2062"/>
        <item x="927"/>
        <item x="4246"/>
        <item x="848"/>
        <item x="373"/>
        <item x="3608"/>
        <item x="685"/>
        <item x="4431"/>
        <item x="1325"/>
        <item x="4310"/>
        <item x="487"/>
        <item x="2969"/>
        <item x="3979"/>
        <item x="3953"/>
        <item x="3354"/>
        <item x="3175"/>
        <item x="2980"/>
        <item x="1294"/>
        <item x="2664"/>
        <item x="1741"/>
        <item x="1266"/>
        <item x="3421"/>
        <item x="2048"/>
        <item x="4444"/>
        <item x="2010"/>
        <item x="171"/>
        <item x="3140"/>
        <item x="1311"/>
        <item x="3602"/>
        <item x="2936"/>
        <item x="4191"/>
        <item x="179"/>
        <item x="3645"/>
        <item x="4436"/>
        <item x="3103"/>
        <item x="3782"/>
        <item x="2809"/>
        <item x="1155"/>
        <item x="3119"/>
        <item x="1441"/>
        <item x="1767"/>
        <item x="4026"/>
        <item x="1551"/>
        <item x="1601"/>
        <item x="88"/>
        <item x="894"/>
        <item x="3314"/>
        <item x="4116"/>
        <item x="4023"/>
        <item x="1557"/>
        <item x="854"/>
        <item x="2485"/>
        <item x="2839"/>
        <item x="7"/>
        <item x="1857"/>
        <item x="4076"/>
        <item x="792"/>
        <item x="1821"/>
        <item x="186"/>
        <item x="276"/>
        <item x="4303"/>
        <item x="2542"/>
        <item x="2623"/>
        <item x="2431"/>
        <item x="4477"/>
        <item x="468"/>
        <item x="865"/>
        <item x="1179"/>
        <item x="1336"/>
        <item x="890"/>
        <item x="3714"/>
        <item x="4296"/>
        <item x="424"/>
        <item x="2869"/>
        <item x="3067"/>
        <item x="3365"/>
        <item x="783"/>
        <item x="3775"/>
        <item x="1075"/>
        <item x="2888"/>
        <item x="289"/>
        <item x="297"/>
        <item x="1141"/>
        <item x="2549"/>
        <item x="4079"/>
        <item x="1327"/>
        <item x="1446"/>
        <item x="809"/>
        <item x="4062"/>
        <item x="2907"/>
        <item x="2303"/>
        <item x="465"/>
        <item x="1705"/>
        <item x="1711"/>
        <item x="130"/>
        <item x="1590"/>
        <item x="3915"/>
        <item x="623"/>
        <item x="2339"/>
        <item x="4210"/>
        <item x="2811"/>
        <item x="2558"/>
        <item x="1528"/>
        <item x="252"/>
        <item x="3236"/>
        <item x="1248"/>
        <item x="3185"/>
        <item x="3551"/>
        <item x="2265"/>
        <item x="4244"/>
        <item x="2451"/>
        <item x="2463"/>
        <item x="4182"/>
        <item x="3169"/>
        <item x="288"/>
        <item x="1804"/>
        <item x="547"/>
        <item x="3999"/>
        <item x="1227"/>
        <item x="4423"/>
        <item x="1016"/>
        <item x="4504"/>
        <item x="2403"/>
        <item x="2578"/>
        <item x="1667"/>
        <item x="2763"/>
        <item x="1760"/>
        <item x="248"/>
        <item x="1689"/>
        <item x="2804"/>
        <item x="3624"/>
        <item x="3524"/>
        <item x="3292"/>
        <item x="2240"/>
        <item x="3386"/>
        <item x="3781"/>
        <item x="73"/>
        <item x="1718"/>
        <item x="4306"/>
        <item x="4321"/>
        <item x="1253"/>
        <item x="152"/>
        <item x="3327"/>
        <item x="1028"/>
        <item x="4224"/>
        <item x="535"/>
        <item x="1853"/>
        <item x="1854"/>
        <item x="4264"/>
        <item x="1621"/>
        <item x="340"/>
        <item x="3916"/>
        <item x="2911"/>
        <item x="956"/>
        <item x="1390"/>
        <item x="3531"/>
        <item x="2365"/>
        <item x="2938"/>
        <item x="3828"/>
        <item x="4102"/>
        <item x="2553"/>
        <item x="1310"/>
        <item x="1545"/>
        <item x="439"/>
        <item x="4109"/>
        <item x="1216"/>
        <item x="1524"/>
        <item x="4492"/>
        <item x="2190"/>
        <item x="3651"/>
        <item x="2469"/>
        <item x="484"/>
        <item x="2356"/>
        <item x="2411"/>
        <item x="253"/>
        <item x="4056"/>
        <item x="4449"/>
        <item x="2668"/>
        <item x="2109"/>
        <item x="1589"/>
        <item x="1264"/>
        <item x="3897"/>
        <item x="806"/>
        <item x="1650"/>
        <item x="1655"/>
        <item x="1812"/>
        <item x="2923"/>
        <item x="2616"/>
        <item x="997"/>
        <item x="475"/>
        <item x="1359"/>
        <item x="3833"/>
        <item x="4374"/>
        <item x="1210"/>
        <item x="1977"/>
        <item x="2829"/>
        <item x="3467"/>
        <item x="392"/>
        <item x="2766"/>
        <item x="3647"/>
        <item x="2035"/>
        <item x="2294"/>
        <item x="1151"/>
        <item x="2602"/>
        <item x="3801"/>
        <item x="1597"/>
        <item x="3521"/>
        <item x="2940"/>
        <item x="518"/>
        <item x="3615"/>
        <item x="826"/>
        <item x="4084"/>
        <item x="1931"/>
        <item x="2234"/>
        <item x="1943"/>
        <item x="3116"/>
        <item x="538"/>
        <item x="3830"/>
        <item x="4098"/>
        <item x="969"/>
        <item x="3479"/>
        <item x="3696"/>
        <item x="3471"/>
        <item x="3238"/>
        <item x="1984"/>
        <item x="2395"/>
        <item x="2899"/>
        <item x="350"/>
        <item x="174"/>
        <item x="4375"/>
        <item x="3628"/>
        <item x="425"/>
        <item x="2039"/>
        <item x="2150"/>
        <item x="3176"/>
        <item x="4413"/>
        <item x="2641"/>
        <item x="713"/>
        <item x="4090"/>
        <item x="1915"/>
        <item x="4562"/>
        <item x="3272"/>
        <item x="2729"/>
        <item x="3345"/>
        <item x="1343"/>
        <item x="30"/>
        <item x="3443"/>
        <item x="571"/>
        <item x="2561"/>
        <item x="3019"/>
        <item x="2800"/>
        <item x="28"/>
        <item x="2688"/>
        <item x="2160"/>
        <item x="450"/>
        <item x="1140"/>
        <item x="4294"/>
        <item x="3322"/>
        <item x="4341"/>
        <item x="2"/>
        <item x="2560"/>
        <item x="4447"/>
        <item x="1295"/>
        <item x="1917"/>
        <item x="2682"/>
        <item x="2971"/>
        <item x="1461"/>
        <item x="3996"/>
        <item x="3750"/>
        <item x="961"/>
        <item x="3970"/>
        <item x="2635"/>
        <item x="594"/>
        <item x="653"/>
        <item x="3612"/>
        <item x="2691"/>
        <item x="1888"/>
        <item x="2814"/>
        <item x="263"/>
        <item x="1963"/>
        <item x="4382"/>
        <item x="2724"/>
        <item x="2835"/>
        <item x="2455"/>
        <item x="2185"/>
        <item x="3740"/>
        <item x="441"/>
        <item x="3809"/>
        <item x="1122"/>
        <item x="805"/>
        <item x="1459"/>
        <item x="3409"/>
        <item x="2575"/>
        <item x="3135"/>
        <item x="3124"/>
        <item x="3843"/>
        <item x="3460"/>
        <item x="136"/>
        <item x="864"/>
        <item x="2466"/>
        <item x="2555"/>
        <item x="2262"/>
        <item x="4340"/>
        <item x="1296"/>
        <item x="3281"/>
        <item x="808"/>
        <item x="2167"/>
        <item x="1002"/>
        <item x="738"/>
        <item x="3391"/>
        <item x="3096"/>
        <item x="1386"/>
        <item x="1180"/>
        <item x="539"/>
        <item x="420"/>
        <item x="3890"/>
        <item x="2908"/>
        <item x="4100"/>
        <item x="1283"/>
        <item x="3632"/>
        <item x="4161"/>
        <item x="2324"/>
        <item x="4180"/>
        <item x="1659"/>
        <item x="170"/>
        <item x="3202"/>
        <item x="4313"/>
        <item x="2987"/>
        <item x="21"/>
        <item x="955"/>
        <item x="2671"/>
        <item x="559"/>
        <item x="3902"/>
        <item x="4254"/>
        <item x="946"/>
        <item x="1789"/>
        <item x="3114"/>
        <item x="3504"/>
        <item x="1994"/>
        <item x="2478"/>
        <item x="4178"/>
        <item x="1029"/>
        <item x="3015"/>
        <item x="313"/>
        <item x="3163"/>
        <item x="1301"/>
        <item x="3778"/>
        <item x="2197"/>
        <item x="3539"/>
        <item x="4377"/>
        <item x="867"/>
        <item x="2131"/>
        <item x="3793"/>
        <item x="1679"/>
        <item x="951"/>
        <item x="3689"/>
        <item x="3863"/>
        <item x="1526"/>
        <item x="1425"/>
        <item x="4558"/>
        <item x="2847"/>
        <item x="2685"/>
        <item x="1970"/>
        <item x="1008"/>
        <item x="1623"/>
        <item x="3575"/>
        <item x="1903"/>
        <item x="712"/>
        <item x="3502"/>
        <item x="310"/>
        <item x="3646"/>
        <item x="1544"/>
        <item x="1996"/>
        <item x="2219"/>
        <item x="1593"/>
        <item x="1953"/>
        <item x="1628"/>
        <item x="846"/>
        <item x="991"/>
        <item x="2353"/>
        <item x="1382"/>
        <item x="166"/>
        <item x="3473"/>
        <item x="1730"/>
        <item x="2261"/>
        <item x="1625"/>
        <item x="3279"/>
        <item x="3350"/>
        <item x="3056"/>
        <item x="3832"/>
        <item x="3992"/>
        <item x="4"/>
        <item x="3050"/>
        <item x="1955"/>
        <item x="1820"/>
        <item x="680"/>
        <item x="790"/>
        <item x="3812"/>
        <item x="1463"/>
        <item x="429"/>
        <item x="1802"/>
        <item x="3919"/>
        <item x="4188"/>
        <item x="4442"/>
        <item x="2145"/>
        <item x="2567"/>
        <item x="3369"/>
        <item x="2736"/>
        <item x="3072"/>
        <item x="59"/>
        <item x="598"/>
        <item x="3881"/>
        <item x="1680"/>
        <item x="1630"/>
        <item x="525"/>
        <item x="1656"/>
        <item x="3013"/>
        <item x="2930"/>
        <item x="3376"/>
        <item x="3338"/>
        <item x="3424"/>
        <item x="869"/>
        <item x="1558"/>
        <item x="1696"/>
        <item x="3453"/>
        <item x="3201"/>
        <item x="4381"/>
        <item x="567"/>
        <item x="4167"/>
        <item x="2239"/>
        <item x="768"/>
        <item x="560"/>
        <item x="1908"/>
        <item x="2605"/>
        <item x="1449"/>
        <item x="481"/>
        <item x="2537"/>
        <item x="1450"/>
        <item x="2816"/>
        <item x="2963"/>
        <item x="1238"/>
        <item x="2955"/>
        <item x="4457"/>
        <item x="1859"/>
        <item x="4241"/>
        <item x="2165"/>
        <item x="1762"/>
        <item x="2419"/>
        <item x="1844"/>
        <item x="14"/>
        <item x="2622"/>
        <item x="404"/>
        <item x="118"/>
        <item x="2401"/>
        <item x="3673"/>
        <item x="3566"/>
        <item x="2946"/>
        <item x="185"/>
        <item x="586"/>
        <item x="1567"/>
        <item x="574"/>
        <item x="1240"/>
        <item x="795"/>
        <item x="1172"/>
        <item x="2358"/>
        <item x="4277"/>
        <item x="666"/>
        <item x="2590"/>
        <item x="4030"/>
        <item x="110"/>
        <item x="1050"/>
        <item x="3892"/>
        <item x="4132"/>
        <item x="813"/>
        <item x="558"/>
        <item x="3294"/>
        <item x="4325"/>
        <item x="633"/>
        <item x="2148"/>
        <item x="1176"/>
        <item x="2582"/>
        <item x="3981"/>
        <item x="4156"/>
        <item x="4328"/>
        <item x="1886"/>
        <item x="973"/>
        <item x="68"/>
        <item x="1071"/>
        <item x="835"/>
        <item x="3503"/>
        <item x="1744"/>
        <item x="2853"/>
        <item x="563"/>
        <item x="1445"/>
        <item x="3288"/>
        <item x="2187"/>
        <item x="3690"/>
        <item x="3258"/>
        <item x="4290"/>
        <item x="3964"/>
        <item x="317"/>
        <item x="3529"/>
        <item x="2229"/>
        <item x="3939"/>
        <item x="3367"/>
        <item x="650"/>
        <item x="1405"/>
        <item x="2245"/>
        <item x="3885"/>
        <item x="4221"/>
        <item x="3986"/>
        <item x="3310"/>
        <item x="4216"/>
        <item x="301"/>
        <item x="3935"/>
        <item x="296"/>
        <item x="362"/>
        <item x="2251"/>
        <item x="1513"/>
        <item x="4386"/>
        <item x="2011"/>
        <item x="1835"/>
        <item x="4069"/>
        <item x="4571"/>
        <item x="1258"/>
        <item x="3425"/>
        <item x="1737"/>
        <item x="3300"/>
        <item x="1581"/>
        <item x="2777"/>
        <item x="411"/>
        <item x="3525"/>
        <item x="2120"/>
        <item x="2920"/>
        <item x="1539"/>
        <item x="910"/>
        <item x="89"/>
        <item x="364"/>
        <item x="1600"/>
        <item x="4212"/>
        <item x="3726"/>
        <item x="1796"/>
        <item x="256"/>
        <item x="2304"/>
        <item x="543"/>
        <item x="198"/>
        <item x="1725"/>
        <item x="3941"/>
        <item x="4220"/>
        <item x="2491"/>
        <item x="572"/>
        <item x="903"/>
        <item x="1217"/>
        <item x="1603"/>
        <item x="2461"/>
        <item x="2174"/>
        <item x="1476"/>
        <item x="1098"/>
        <item x="142"/>
        <item x="4463"/>
        <item x="3080"/>
        <item x="1666"/>
        <item x="4358"/>
        <item x="3087"/>
        <item x="4388"/>
        <item x="3824"/>
        <item x="72"/>
        <item x="3125"/>
        <item x="3692"/>
        <item x="1132"/>
        <item x="3035"/>
        <item x="3600"/>
        <item x="3290"/>
        <item x="4022"/>
        <item x="2745"/>
        <item x="3121"/>
        <item x="1070"/>
        <item x="3057"/>
        <item x="514"/>
        <item x="3954"/>
        <item x="3973"/>
        <item x="669"/>
        <item x="1062"/>
        <item x="638"/>
        <item x="2646"/>
        <item x="1480"/>
        <item x="246"/>
        <item x="3456"/>
        <item x="3556"/>
        <item x="1761"/>
        <item x="4550"/>
        <item x="2913"/>
        <item x="868"/>
        <item x="1691"/>
        <item x="2291"/>
        <item x="2734"/>
        <item x="3677"/>
        <item x="3634"/>
        <item x="3028"/>
        <item x="2794"/>
        <item x="2314"/>
        <item x="2873"/>
        <item x="2970"/>
        <item x="3098"/>
        <item x="4521"/>
        <item x="1304"/>
        <item x="1920"/>
        <item x="811"/>
        <item x="1591"/>
        <item x="1413"/>
        <item x="261"/>
        <item x="924"/>
        <item x="2315"/>
        <item x="3107"/>
        <item x="1355"/>
        <item x="2117"/>
        <item x="1588"/>
        <item x="729"/>
        <item x="2171"/>
        <item x="3123"/>
        <item x="3311"/>
        <item x="510"/>
        <item x="1219"/>
        <item x="3205"/>
        <item x="2296"/>
        <item x="3591"/>
        <item x="49"/>
        <item x="3207"/>
        <item x="2443"/>
        <item x="3110"/>
        <item x="2252"/>
        <item x="4487"/>
        <item x="2879"/>
        <item x="4408"/>
        <item x="3481"/>
        <item x="2335"/>
        <item x="471"/>
        <item x="2086"/>
        <item x="3755"/>
        <item x="2385"/>
        <item x="408"/>
        <item x="2038"/>
        <item x="3850"/>
        <item x="1506"/>
        <item x="2695"/>
        <item x="1926"/>
        <item x="3506"/>
        <item x="4501"/>
        <item x="2614"/>
        <item x="800"/>
        <item x="1052"/>
        <item x="629"/>
        <item x="306"/>
        <item x="1783"/>
        <item x="2505"/>
        <item x="1046"/>
        <item x="3644"/>
        <item x="1493"/>
        <item x="2370"/>
        <item x="2817"/>
        <item x="1184"/>
        <item x="823"/>
        <item x="1942"/>
        <item x="1178"/>
        <item x="427"/>
        <item x="2910"/>
        <item x="64"/>
        <item x="4485"/>
        <item x="3275"/>
        <item x="2526"/>
        <item x="2805"/>
        <item x="3687"/>
        <item x="4234"/>
        <item x="2143"/>
        <item x="930"/>
        <item x="3752"/>
        <item x="1627"/>
        <item x="2587"/>
        <item x="2204"/>
        <item x="3154"/>
        <item x="1495"/>
        <item x="421"/>
        <item x="1568"/>
        <item x="2405"/>
        <item x="1009"/>
        <item x="2340"/>
        <item x="3849"/>
        <item x="4522"/>
        <item x="1302"/>
        <item x="711"/>
        <item x="2127"/>
        <item x="1379"/>
        <item x="3348"/>
        <item x="855"/>
        <item x="2288"/>
        <item x="3250"/>
        <item x="1007"/>
        <item x="2574"/>
        <item x="1024"/>
        <item x="3627"/>
        <item x="1110"/>
        <item x="436"/>
        <item x="4262"/>
        <item x="2991"/>
        <item x="4517"/>
        <item x="3049"/>
        <item x="1373"/>
        <item x="2694"/>
        <item x="641"/>
        <item x="3326"/>
        <item x="139"/>
        <item x="4469"/>
        <item x="2042"/>
        <item x="1868"/>
        <item x="837"/>
        <item x="480"/>
        <item x="963"/>
        <item x="777"/>
        <item x="2556"/>
        <item x="1985"/>
        <item x="1710"/>
        <item x="577"/>
        <item x="2871"/>
        <item x="2228"/>
        <item x="2264"/>
        <item x="430"/>
        <item x="3370"/>
        <item x="3886"/>
        <item x="1570"/>
        <item x="124"/>
        <item x="3000"/>
        <item x="3273"/>
        <item x="2054"/>
        <item x="4560"/>
        <item x="101"/>
        <item x="517"/>
        <item x="1799"/>
        <item x="2735"/>
        <item x="1633"/>
        <item x="4183"/>
        <item x="2850"/>
        <item x="4083"/>
        <item x="0"/>
        <item x="4470"/>
        <item x="2000"/>
        <item x="1081"/>
        <item x="2774"/>
        <item x="1686"/>
        <item x="131"/>
        <item x="115"/>
        <item x="66"/>
        <item x="1424"/>
        <item x="1849"/>
        <item x="4147"/>
        <item x="1039"/>
        <item x="363"/>
        <item x="2177"/>
        <item x="2524"/>
        <item x="3091"/>
        <item x="1982"/>
        <item x="2508"/>
        <item x="1610"/>
        <item x="4471"/>
        <item x="815"/>
        <item x="2689"/>
        <item x="3334"/>
        <item x="3325"/>
        <item x="1133"/>
        <item x="3228"/>
        <item x="3159"/>
        <item x="1990"/>
        <item x="1223"/>
        <item x="1652"/>
        <item x="2755"/>
        <item x="4440"/>
        <item x="3907"/>
        <item x="2756"/>
        <item x="982"/>
        <item x="3065"/>
        <item x="2256"/>
        <item x="1145"/>
        <item x="1874"/>
        <item x="1288"/>
        <item x="1089"/>
        <item x="2945"/>
        <item x="4319"/>
        <item x="3976"/>
        <item x="2128"/>
        <item x="3774"/>
        <item x="2075"/>
        <item x="4111"/>
        <item x="4060"/>
        <item x="455"/>
        <item x="3669"/>
        <item x="2824"/>
        <item x="852"/>
        <item x="2418"/>
        <item x="2513"/>
        <item x="1375"/>
        <item x="1447"/>
        <item x="975"/>
        <item x="2398"/>
        <item x="3147"/>
        <item x="684"/>
        <item x="1509"/>
        <item x="695"/>
        <item x="2884"/>
        <item x="3848"/>
        <item x="3571"/>
        <item x="1319"/>
        <item x="1073"/>
        <item x="1058"/>
        <item x="4172"/>
        <item x="2099"/>
        <item x="4082"/>
        <item x="3538"/>
        <item x="3148"/>
        <item x="3635"/>
        <item x="2928"/>
        <item x="3574"/>
        <item x="2330"/>
        <item x="964"/>
        <item x="1989"/>
        <item x="4345"/>
        <item x="1681"/>
        <item x="1251"/>
        <item x="1361"/>
        <item x="4211"/>
        <item x="1097"/>
        <item x="2656"/>
        <item x="4257"/>
        <item x="1096"/>
        <item x="998"/>
        <item x="1773"/>
        <item x="2079"/>
        <item x="3815"/>
        <item x="1662"/>
        <item x="2211"/>
        <item x="2859"/>
        <item x="537"/>
        <item x="501"/>
        <item x="3550"/>
        <item x="38"/>
        <item x="3908"/>
        <item x="405"/>
        <item x="1164"/>
        <item x="2516"/>
        <item x="1864"/>
        <item x="2727"/>
        <item x="1123"/>
        <item x="1115"/>
        <item x="2176"/>
        <item x="1402"/>
        <item x="3806"/>
        <item x="1305"/>
        <item x="4250"/>
        <item x="2579"/>
        <item x="4407"/>
        <item x="4093"/>
        <item x="122"/>
        <item x="895"/>
        <item x="201"/>
        <item x="3934"/>
        <item x="2074"/>
        <item x="3029"/>
        <item x="1596"/>
        <item x="3261"/>
        <item x="2894"/>
        <item x="596"/>
        <item x="3763"/>
        <item x="3389"/>
        <item x="4531"/>
        <item x="928"/>
        <item x="3161"/>
        <item x="2480"/>
        <item x="92"/>
        <item x="642"/>
        <item x="931"/>
        <item x="1635"/>
        <item x="4459"/>
        <item x="3024"/>
        <item x="2254"/>
        <item x="1142"/>
        <item x="2144"/>
        <item x="1906"/>
        <item x="4528"/>
        <item x="3803"/>
        <item x="2977"/>
        <item x="4251"/>
        <item x="1824"/>
        <item x="242"/>
        <item x="2354"/>
        <item x="3950"/>
        <item x="693"/>
        <item x="2706"/>
        <item x="4135"/>
        <item x="4392"/>
        <item x="1157"/>
        <item x="3270"/>
        <item x="1905"/>
        <item x="2988"/>
        <item x="3020"/>
        <item x="2310"/>
        <item x="2352"/>
        <item x="1805"/>
        <item x="1065"/>
        <item x="542"/>
        <item x="485"/>
        <item x="1941"/>
        <item x="548"/>
        <item x="3527"/>
        <item x="603"/>
        <item x="3737"/>
        <item x="4514"/>
        <item x="1358"/>
        <item x="1335"/>
        <item x="752"/>
        <item x="1204"/>
        <item x="1698"/>
        <item x="4482"/>
        <item x="4126"/>
        <item x="4118"/>
        <item x="1068"/>
        <item x="4288"/>
        <item x="1415"/>
        <item x="3694"/>
        <item x="4205"/>
        <item x="1320"/>
        <item x="1045"/>
        <item x="2525"/>
        <item x="1748"/>
        <item x="4489"/>
        <item x="1902"/>
        <item x="4148"/>
        <item x="1013"/>
        <item x="667"/>
        <item x="3293"/>
        <item x="4289"/>
        <item x="2236"/>
        <item x="4389"/>
        <item x="2621"/>
        <item x="397"/>
        <item x="3792"/>
        <item x="3280"/>
        <item x="4284"/>
        <item x="1420"/>
        <item x="2337"/>
        <item x="3402"/>
        <item x="1946"/>
        <item x="4202"/>
        <item x="3206"/>
        <item x="2783"/>
        <item x="3274"/>
        <item x="505"/>
        <item x="3607"/>
        <item x="4302"/>
        <item x="862"/>
        <item x="1958"/>
        <item x="2317"/>
        <item x="872"/>
        <item x="4373"/>
        <item x="3541"/>
        <item x="461"/>
        <item x="4217"/>
        <item x="3078"/>
        <item x="1685"/>
        <item x="4353"/>
        <item x="3636"/>
        <item x="4106"/>
        <item x="3765"/>
        <item x="1731"/>
        <item x="4322"/>
        <item x="694"/>
        <item x="1825"/>
        <item x="134"/>
        <item x="4315"/>
        <item x="1565"/>
        <item x="2607"/>
        <item x="1032"/>
        <item x="3319"/>
        <item x="3399"/>
        <item x="3257"/>
        <item x="1669"/>
        <item x="2382"/>
        <item x="1535"/>
        <item x="1189"/>
        <item x="4307"/>
        <item x="1086"/>
        <item x="3993"/>
        <item x="3070"/>
        <item x="3401"/>
        <item x="2960"/>
        <item x="138"/>
        <item x="3860"/>
        <item x="549"/>
        <item x="2016"/>
        <item x="311"/>
        <item x="3748"/>
        <item x="3864"/>
        <item x="4575"/>
        <item x="923"/>
        <item x="2293"/>
        <item x="333"/>
        <item x="1654"/>
        <item x="4127"/>
        <item x="4105"/>
        <item x="2843"/>
        <item x="3296"/>
        <item x="2316"/>
        <item x="4283"/>
        <item x="745"/>
        <item x="944"/>
        <item x="1087"/>
        <item x="2924"/>
        <item x="841"/>
        <item x="965"/>
        <item x="3333"/>
        <item x="3263"/>
        <item x="3356"/>
        <item x="2581"/>
        <item x="3299"/>
        <item x="1599"/>
        <item x="2861"/>
        <item x="302"/>
        <item x="1957"/>
        <item x="2397"/>
        <item x="4011"/>
        <item x="1927"/>
        <item x="129"/>
        <item x="1173"/>
        <item x="1999"/>
        <item x="2901"/>
        <item x="4085"/>
        <item x="3393"/>
        <item x="440"/>
        <item x="1833"/>
        <item x="2565"/>
        <item x="1634"/>
        <item x="4208"/>
        <item x="3889"/>
        <item x="4443"/>
        <item x="1929"/>
        <item x="2375"/>
        <item x="3971"/>
        <item x="4149"/>
        <item x="2381"/>
        <item x="2286"/>
        <item x="3457"/>
        <item x="45"/>
        <item x="632"/>
        <item x="1728"/>
        <item x="3724"/>
        <item x="3264"/>
        <item x="2343"/>
        <item x="15"/>
        <item x="3698"/>
        <item x="2710"/>
        <item x="168"/>
        <item x="3764"/>
        <item x="3339"/>
        <item x="2961"/>
        <item x="2761"/>
        <item x="2483"/>
        <item x="1414"/>
        <item x="3987"/>
        <item x="3217"/>
        <item x="2129"/>
        <item x="3685"/>
        <item x="388"/>
        <item x="1279"/>
        <item x="3729"/>
        <item x="1263"/>
        <item x="3466"/>
        <item x="4185"/>
        <item x="1197"/>
        <item x="2477"/>
        <item x="1391"/>
        <item x="2420"/>
        <item x="422"/>
        <item x="1481"/>
        <item x="1811"/>
        <item x="992"/>
        <item x="1278"/>
        <item x="2344"/>
        <item x="3387"/>
        <item x="573"/>
        <item x="1875"/>
        <item x="1843"/>
        <item x="1697"/>
        <item x="3133"/>
        <item x="661"/>
        <item x="3928"/>
        <item x="448"/>
        <item x="4323"/>
        <item x="1840"/>
        <item x="1636"/>
        <item x="1756"/>
        <item x="1160"/>
        <item x="3198"/>
        <item x="3513"/>
        <item x="2138"/>
        <item x="3930"/>
        <item x="1213"/>
        <item x="802"/>
        <item x="4364"/>
        <item x="4032"/>
        <item x="4197"/>
        <item x="433"/>
        <item x="3316"/>
        <item x="204"/>
        <item x="1838"/>
        <item x="384"/>
        <item x="4494"/>
        <item x="2357"/>
        <item x="2072"/>
        <item x="793"/>
        <item x="432"/>
        <item x="75"/>
        <item x="446"/>
        <item x="948"/>
        <item x="2475"/>
        <item x="2918"/>
        <item x="4031"/>
        <item x="3130"/>
        <item x="2858"/>
        <item x="1281"/>
        <item x="763"/>
        <item x="2396"/>
        <item x="670"/>
        <item x="3204"/>
        <item x="2191"/>
        <item x="1035"/>
        <item x="3859"/>
        <item x="1564"/>
        <item x="1727"/>
        <item x="4495"/>
        <item x="3436"/>
        <item x="976"/>
        <item x="4348"/>
        <item x="2538"/>
        <item x="1332"/>
        <item x="1334"/>
        <item x="2444"/>
        <item x="4174"/>
        <item x="3974"/>
        <item x="4136"/>
        <item x="225"/>
        <item x="2021"/>
        <item x="187"/>
        <item x="3808"/>
        <item x="1274"/>
        <item x="2009"/>
        <item x="4240"/>
        <item x="4539"/>
        <item x="160"/>
        <item x="1348"/>
        <item x="3194"/>
        <item x="4479"/>
        <item x="1873"/>
        <item x="3165"/>
        <item x="3014"/>
        <item x="3385"/>
        <item x="123"/>
        <item x="2147"/>
        <item x="985"/>
        <item x="197"/>
        <item x="1531"/>
        <item x="1490"/>
        <item x="4142"/>
        <item x="1469"/>
        <item x="2199"/>
        <item x="1347"/>
        <item x="541"/>
        <item x="735"/>
        <item x="3572"/>
        <item x="1890"/>
        <item x="54"/>
        <item x="1837"/>
        <item x="3865"/>
        <item x="3406"/>
        <item x="1852"/>
        <item x="4232"/>
        <item x="2097"/>
        <item x="2965"/>
        <item x="4419"/>
        <item x="2645"/>
        <item x="3605"/>
        <item x="1795"/>
        <item x="3139"/>
        <item x="167"/>
        <item x="4565"/>
        <item x="3213"/>
        <item x="2631"/>
        <item x="2522"/>
        <item x="4068"/>
        <item x="3753"/>
        <item x="3680"/>
        <item x="2642"/>
        <item x="3584"/>
        <item x="2780"/>
        <item x="2467"/>
        <item x="960"/>
        <item x="3128"/>
        <item x="2257"/>
        <item x="742"/>
        <item x="627"/>
        <item x="1392"/>
        <item x="1951"/>
        <item x="3508"/>
        <item x="254"/>
        <item x="3277"/>
        <item x="2141"/>
        <item x="2992"/>
        <item x="4411"/>
        <item x="1033"/>
        <item x="989"/>
        <item x="2166"/>
        <item x="1770"/>
        <item x="3160"/>
        <item x="1018"/>
        <item x="2964"/>
        <item x="4422"/>
        <item x="1910"/>
        <item x="4354"/>
        <item x="3776"/>
        <item x="3884"/>
        <item x="1800"/>
        <item x="2098"/>
        <item x="2768"/>
        <item x="3099"/>
        <item x="753"/>
        <item x="3149"/>
        <item x="986"/>
        <item x="4369"/>
        <item x="2272"/>
        <item x="3454"/>
        <item x="265"/>
        <item x="4107"/>
        <item x="4092"/>
        <item x="1342"/>
        <item x="2092"/>
        <item x="2373"/>
        <item x="1453"/>
        <item x="2838"/>
        <item x="2746"/>
        <item x="1949"/>
        <item x="4478"/>
        <item x="3650"/>
        <item x="3305"/>
        <item x="2697"/>
        <item x="4094"/>
        <item x="3120"/>
        <item x="1421"/>
        <item x="3799"/>
        <item x="4309"/>
        <item x="1816"/>
        <item x="1612"/>
        <item x="2886"/>
        <item x="2005"/>
        <item x="127"/>
        <item x="3308"/>
        <item x="2184"/>
        <item x="403"/>
        <item x="1559"/>
        <item x="1550"/>
        <item x="981"/>
        <item x="1909"/>
        <item x="4460"/>
        <item x="2379"/>
        <item x="920"/>
        <item x="2037"/>
        <item x="4050"/>
        <item x="4481"/>
        <item x="4391"/>
        <item x="4173"/>
        <item x="2179"/>
        <item x="2374"/>
        <item x="4078"/>
        <item x="2539"/>
        <item x="4099"/>
        <item x="479"/>
        <item x="1486"/>
        <item x="2937"/>
        <item x="235"/>
        <item x="3873"/>
        <item x="4207"/>
        <item x="4287"/>
        <item x="721"/>
        <item x="460"/>
        <item x="1195"/>
        <item x="2428"/>
        <item x="1830"/>
        <item x="2968"/>
        <item x="2666"/>
        <item x="1465"/>
        <item x="1416"/>
        <item x="1555"/>
        <item x="798"/>
        <item x="4403"/>
        <item x="1245"/>
        <item x="4438"/>
        <item x="4165"/>
        <item x="2210"/>
        <item x="4110"/>
        <item x="2546"/>
        <item x="3961"/>
        <item x="285"/>
        <item x="473"/>
        <item x="2270"/>
        <item x="156"/>
        <item x="65"/>
        <item x="3177"/>
        <item x="1632"/>
        <item x="590"/>
        <item x="779"/>
        <item x="344"/>
        <item x="3697"/>
        <item x="3141"/>
        <item x="207"/>
        <item x="3430"/>
        <item x="4331"/>
        <item x="646"/>
        <item x="739"/>
        <item x="4421"/>
        <item x="1778"/>
        <item x="1403"/>
        <item x="1076"/>
        <item x="3012"/>
        <item x="2687"/>
        <item x="273"/>
        <item x="2922"/>
        <item x="3186"/>
        <item x="4261"/>
        <item x="224"/>
        <item x="3351"/>
        <item x="1237"/>
        <item x="1978"/>
        <item x="952"/>
        <item x="1759"/>
        <item x="2014"/>
        <item x="3880"/>
        <item x="1166"/>
        <item x="3074"/>
        <item x="3144"/>
        <item x="4557"/>
        <item x="1146"/>
        <item x="1622"/>
        <item x="3219"/>
        <item x="4546"/>
        <item x="381"/>
        <item x="1643"/>
        <item x="1785"/>
        <item x="1269"/>
        <item x="1233"/>
        <item x="3303"/>
        <item x="3547"/>
        <item x="2047"/>
        <item x="4337"/>
        <item x="3540"/>
        <item x="2132"/>
        <item x="109"/>
        <item x="1020"/>
        <item x="1939"/>
        <item x="756"/>
        <item x="2063"/>
        <item x="4574"/>
        <item x="2950"/>
        <item x="3095"/>
        <item x="3922"/>
        <item x="3995"/>
        <item x="3226"/>
        <item x="3790"/>
        <item x="2078"/>
        <item x="4000"/>
        <item x="2580"/>
        <item x="3820"/>
        <item x="1165"/>
        <item x="1792"/>
        <item x="1432"/>
        <item x="2598"/>
        <item x="1491"/>
        <item x="3240"/>
        <item x="3408"/>
        <item x="3192"/>
        <item x="309"/>
        <item x="2721"/>
        <item x="4275"/>
        <item x="1719"/>
        <item x="2468"/>
        <item x="358"/>
        <item x="3901"/>
        <item x="1121"/>
        <item x="4451"/>
        <item x="3787"/>
        <item x="701"/>
        <item x="451"/>
        <item x="2096"/>
        <item x="2834"/>
        <item x="3285"/>
        <item x="3882"/>
        <item x="1056"/>
        <item x="3082"/>
        <item x="1306"/>
        <item x="935"/>
        <item x="3668"/>
        <item x="3709"/>
        <item x="3209"/>
        <item x="3728"/>
        <item x="1556"/>
        <item x="3227"/>
        <item x="1034"/>
        <item x="2015"/>
        <item x="2640"/>
        <item x="1962"/>
        <item x="2967"/>
        <item x="3891"/>
        <item x="583"/>
        <item x="2183"/>
        <item x="4511"/>
        <item x="904"/>
        <item x="117"/>
        <item x="1254"/>
        <item x="1511"/>
        <item x="2333"/>
        <item x="2388"/>
        <item x="3001"/>
        <item x="1063"/>
        <item x="3739"/>
        <item x="2747"/>
        <item x="3682"/>
        <item x="1428"/>
        <item x="3083"/>
        <item x="3835"/>
        <item x="375"/>
        <item x="4129"/>
        <item x="4187"/>
        <item x="1371"/>
        <item x="4049"/>
        <item x="4332"/>
        <item x="2680"/>
        <item x="1247"/>
        <item x="1976"/>
        <item x="1232"/>
        <item x="4351"/>
        <item x="1230"/>
        <item x="1378"/>
        <item x="3893"/>
        <item x="2601"/>
        <item x="1714"/>
        <item x="3599"/>
        <item x="291"/>
        <item x="885"/>
        <item x="3492"/>
        <item x="1972"/>
        <item x="911"/>
        <item x="1300"/>
        <item x="1578"/>
        <item x="51"/>
        <item x="4427"/>
        <item x="748"/>
        <item x="2105"/>
        <item x="1515"/>
        <item x="1701"/>
        <item x="1337"/>
        <item x="4122"/>
        <item x="801"/>
        <item x="2033"/>
        <item x="3167"/>
        <item x="3663"/>
        <item x="3372"/>
        <item x="3190"/>
        <item x="2943"/>
        <item x="1895"/>
        <item x="23"/>
        <item x="2841"/>
        <item x="1228"/>
        <item x="2890"/>
        <item x="509"/>
        <item x="1896"/>
        <item x="1695"/>
        <item x="1135"/>
        <item x="1401"/>
        <item x="591"/>
        <item x="1193"/>
        <item x="144"/>
        <item x="1693"/>
        <item x="1739"/>
        <item x="3940"/>
        <item x="2332"/>
        <item x="3071"/>
        <item x="2806"/>
        <item x="3825"/>
        <item x="2898"/>
        <item x="1646"/>
        <item x="3674"/>
        <item x="2297"/>
        <item x="2767"/>
        <item x="4402"/>
        <item x="2280"/>
        <item x="2060"/>
        <item x="1111"/>
        <item x="2122"/>
        <item x="221"/>
        <item x="1015"/>
        <item x="3535"/>
        <item x="861"/>
        <item x="4150"/>
        <item x="1329"/>
        <item x="2454"/>
        <item x="1275"/>
        <item x="1419"/>
        <item x="4101"/>
        <item x="3411"/>
        <item x="601"/>
        <item x="1474"/>
        <item x="3158"/>
        <item x="3211"/>
        <item x="1541"/>
        <item x="1552"/>
        <item x="4052"/>
        <item x="4239"/>
        <item x="3955"/>
        <item x="494"/>
        <item x="3449"/>
        <item x="4572"/>
        <item x="3079"/>
        <item x="2479"/>
        <item x="2216"/>
        <item x="2103"/>
        <item x="316"/>
        <item x="1464"/>
        <item x="569"/>
        <item x="776"/>
        <item x="4544"/>
        <item x="1353"/>
        <item x="3732"/>
        <item x="4301"/>
        <item x="3307"/>
        <item x="2438"/>
        <item x="4017"/>
        <item x="1554"/>
        <item x="724"/>
        <item x="4190"/>
        <item x="176"/>
        <item x="2181"/>
        <item x="3946"/>
        <item x="1847"/>
        <item x="2667"/>
        <item x="3797"/>
        <item x="4356"/>
        <item x="3234"/>
        <item x="3172"/>
        <item x="3340"/>
        <item x="2243"/>
        <item x="2690"/>
        <item x="85"/>
        <item x="1606"/>
        <item x="1200"/>
        <item x="2799"/>
        <item x="4075"/>
        <item x="2593"/>
        <item x="840"/>
        <item x="2939"/>
        <item x="4432"/>
        <item x="1720"/>
        <item x="1611"/>
        <item x="32"/>
        <item x="1004"/>
        <item x="1517"/>
        <item x="499"/>
        <item x="1871"/>
        <item x="3178"/>
        <item x="3062"/>
        <item x="1745"/>
        <item x="1940"/>
        <item x="1777"/>
        <item x="2414"/>
        <item x="3220"/>
        <item x="2163"/>
        <item x="4114"/>
        <item x="4034"/>
        <item x="2361"/>
        <item x="1395"/>
        <item x="2080"/>
        <item x="3361"/>
        <item x="1485"/>
        <item x="1722"/>
        <item x="555"/>
        <item x="442"/>
        <item x="3652"/>
        <item x="878"/>
        <item x="891"/>
        <item x="2320"/>
        <item x="2377"/>
        <item x="2500"/>
        <item x="2926"/>
        <item x="4286"/>
        <item x="796"/>
        <item x="4555"/>
        <item x="1314"/>
        <item x="4194"/>
        <item x="3061"/>
        <item x="4015"/>
        <item x="2306"/>
        <item x="4140"/>
        <item x="1126"/>
        <item x="11"/>
        <item x="3184"/>
        <item x="1997"/>
        <item x="3366"/>
        <item x="4355"/>
        <item x="888"/>
        <item x="3359"/>
        <item x="3218"/>
        <item x="1842"/>
        <item x="1682"/>
        <item x="4472"/>
        <item x="3313"/>
        <item x="1983"/>
        <item x="150"/>
        <item x="508"/>
        <item x="2273"/>
        <item x="3834"/>
        <item x="2250"/>
        <item x="4524"/>
        <item x="2025"/>
        <item x="3011"/>
        <item x="2300"/>
        <item x="4414"/>
        <item x="2001"/>
        <item x="1466"/>
        <item x="744"/>
        <item x="496"/>
        <item x="3998"/>
        <item x="2102"/>
        <item x="3323"/>
        <item x="3040"/>
        <item x="410"/>
        <item x="4512"/>
        <item x="370"/>
        <item x="1502"/>
        <item x="40"/>
        <item x="2380"/>
        <item x="2341"/>
        <item x="4361"/>
        <item x="2290"/>
        <item x="3241"/>
        <item x="1084"/>
        <item x="182"/>
        <item x="320"/>
        <item x="369"/>
        <item x="3960"/>
        <item x="1021"/>
        <item x="3045"/>
        <item x="3861"/>
        <item x="2470"/>
        <item x="651"/>
        <item x="91"/>
        <item x="2934"/>
        <item x="2107"/>
        <item x="1508"/>
        <item x="319"/>
        <item x="1640"/>
        <item x="789"/>
        <item x="665"/>
        <item x="4406"/>
        <item x="4387"/>
        <item x="2407"/>
        <item x="3616"/>
        <item x="1645"/>
        <item x="3888"/>
        <item x="2476"/>
        <item x="4226"/>
        <item x="2632"/>
        <item x="4468"/>
        <item x="1930"/>
        <item x="4146"/>
        <item x="3090"/>
        <item x="4450"/>
        <item x="454"/>
        <item x="2993"/>
        <item x="1674"/>
        <item x="71"/>
        <item x="836"/>
        <item x="1455"/>
        <item x="2956"/>
        <item x="1221"/>
        <item x="2570"/>
        <item x="1159"/>
        <item x="3073"/>
        <item x="2106"/>
        <item x="4464"/>
        <item x="4181"/>
        <item x="1602"/>
        <item x="304"/>
        <item x="3867"/>
        <item x="1000"/>
        <item x="3720"/>
        <item x="830"/>
        <item x="2274"/>
        <item x="3357"/>
        <item x="1350"/>
        <item x="2248"/>
        <item x="3171"/>
        <item x="1746"/>
        <item x="1688"/>
        <item x="1187"/>
        <item x="2624"/>
        <item x="3499"/>
        <item x="4256"/>
        <item x="1735"/>
        <item x="824"/>
        <item x="5"/>
        <item x="516"/>
        <item x="3336"/>
        <item x="673"/>
        <item x="2312"/>
        <item x="3423"/>
        <item x="978"/>
        <item x="909"/>
        <item x="1869"/>
        <item x="241"/>
        <item x="372"/>
        <item x="4300"/>
        <item x="3639"/>
        <item x="2990"/>
        <item x="4515"/>
        <item x="3621"/>
        <item x="3382"/>
        <item x="2866"/>
        <item x="1765"/>
        <item x="874"/>
        <item x="279"/>
        <item x="244"/>
        <item x="2789"/>
        <item x="2154"/>
        <item x="2636"/>
        <item x="1609"/>
        <item x="3522"/>
        <item x="1113"/>
        <item x="267"/>
        <item x="3403"/>
        <item x="1293"/>
        <item x="939"/>
        <item x="1839"/>
        <item x="353"/>
        <item x="3982"/>
        <item x="1448"/>
        <item x="228"/>
        <item x="3438"/>
        <item x="2159"/>
        <item x="2081"/>
        <item x="1092"/>
        <item x="488"/>
        <item x="1822"/>
        <item x="1947"/>
        <item x="1498"/>
        <item x="4357"/>
        <item x="3317"/>
        <item x="2402"/>
        <item x="4144"/>
        <item x="3943"/>
        <item x="1753"/>
        <item x="3106"/>
        <item x="1549"/>
        <item x="2812"/>
        <item x="754"/>
        <item x="787"/>
        <item x="2915"/>
        <item x="1525"/>
        <item x="1112"/>
        <item x="3463"/>
        <item x="3773"/>
        <item x="3362"/>
        <item x="2709"/>
        <item x="2285"/>
        <item x="4095"/>
        <item x="4124"/>
        <item x="1038"/>
        <item x="1848"/>
        <item x="1344"/>
        <item x="3561"/>
        <item x="444"/>
        <item x="1185"/>
        <item x="214"/>
        <item x="426"/>
        <item x="1161"/>
        <item x="3018"/>
        <item x="2082"/>
        <item x="2421"/>
        <item x="1604"/>
        <item x="3784"/>
        <item x="467"/>
        <item x="533"/>
        <item x="772"/>
        <item x="1303"/>
        <item x="3222"/>
        <item x="443"/>
        <item x="2717"/>
        <item x="760"/>
        <item x="4338"/>
        <item x="4465"/>
        <item x="2378"/>
        <item x="120"/>
        <item x="531"/>
        <item x="3143"/>
        <item x="3533"/>
        <item x="1817"/>
        <item x="1291"/>
        <item x="699"/>
        <item x="2779"/>
        <item x="2327"/>
        <item x="463"/>
        <item x="4199"/>
        <item x="1444"/>
        <item x="2493"/>
        <item x="4258"/>
        <item x="4566"/>
        <item x="2637"/>
        <item x="4502"/>
        <item x="1808"/>
        <item x="3477"/>
        <item x="702"/>
        <item x="2026"/>
        <item x="2713"/>
        <item x="3511"/>
        <item x="95"/>
        <item x="2077"/>
        <item x="4424"/>
        <item x="588"/>
        <item x="1687"/>
        <item x="2628"/>
        <item x="2711"/>
        <item x="3405"/>
        <item x="820"/>
        <item x="270"/>
        <item x="1499"/>
        <item x="209"/>
        <item x="1277"/>
        <item x="2759"/>
        <item x="3620"/>
        <item x="3576"/>
        <item x="2844"/>
        <item x="1101"/>
        <item x="1454"/>
        <item x="3262"/>
        <item x="4305"/>
        <item x="2326"/>
        <item x="4070"/>
        <item x="3010"/>
        <item x="3903"/>
        <item x="3318"/>
        <item x="2927"/>
        <item x="2730"/>
        <item x="2458"/>
        <item x="773"/>
        <item x="3007"/>
        <item x="1644"/>
        <item x="3254"/>
        <item x="2429"/>
        <item x="534"/>
        <item x="1819"/>
        <item x="1215"/>
        <item x="3846"/>
        <item x="778"/>
        <item x="3309"/>
        <item x="4006"/>
        <item x="933"/>
        <item x="2997"/>
        <item x="2737"/>
        <item x="1488"/>
        <item x="1010"/>
        <item x="1882"/>
        <item x="3800"/>
        <item x="2334"/>
        <item x="379"/>
        <item x="4396"/>
        <item x="4480"/>
        <item x="2750"/>
        <item x="2050"/>
        <item x="884"/>
        <item x="1162"/>
        <item x="4568"/>
        <item x="3501"/>
        <item x="148"/>
        <item x="2409"/>
        <item x="743"/>
        <item x="526"/>
        <item x="3549"/>
        <item x="1351"/>
        <item x="2674"/>
        <item x="2520"/>
        <item x="3918"/>
        <item x="3179"/>
        <item x="929"/>
        <item x="833"/>
        <item x="69"/>
        <item x="2725"/>
        <item x="2359"/>
        <item x="2644"/>
        <item x="705"/>
        <item x="3958"/>
        <item x="1129"/>
        <item x="3672"/>
        <item x="4541"/>
        <item x="4125"/>
        <item x="4200"/>
        <item x="2870"/>
        <item x="1078"/>
        <item x="2743"/>
        <item x="3216"/>
        <item x="2200"/>
        <item x="2104"/>
        <item x="1027"/>
        <item x="4128"/>
        <item x="2999"/>
        <item x="1053"/>
        <item x="2947"/>
        <item x="540"/>
        <item x="338"/>
        <item x="2495"/>
        <item x="111"/>
        <item x="3703"/>
        <item x="2394"/>
        <item x="215"/>
        <item x="34"/>
        <item x="1715"/>
        <item x="511"/>
        <item x="4259"/>
        <item x="3656"/>
        <item x="2657"/>
        <item x="1181"/>
        <item x="1410"/>
        <item x="825"/>
        <item x="2891"/>
        <item x="529"/>
        <item x="1067"/>
        <item x="2795"/>
        <item x="2700"/>
        <item x="3289"/>
        <item x="3235"/>
        <item x="53"/>
        <item x="141"/>
        <item x="4164"/>
        <item x="1190"/>
        <item x="3038"/>
        <item x="2595"/>
        <item x="2654"/>
        <item x="1388"/>
        <item x="3983"/>
        <item x="321"/>
        <item x="2880"/>
        <item x="3076"/>
        <item x="3016"/>
        <item x="2521"/>
        <item x="4344"/>
        <item x="3155"/>
        <item x="1398"/>
        <item x="1724"/>
        <item x="3952"/>
        <item x="1138"/>
        <item x="4192"/>
        <item x="2201"/>
        <item x="2220"/>
        <item x="2639"/>
        <item x="3170"/>
        <item x="1239"/>
        <item x="3844"/>
        <item x="1130"/>
        <item x="4378"/>
        <item x="4513"/>
        <item x="1653"/>
        <item x="4547"/>
        <item x="4405"/>
        <item x="272"/>
        <item x="675"/>
        <item x="995"/>
        <item x="78"/>
        <item x="916"/>
        <item x="3932"/>
        <item x="634"/>
        <item x="415"/>
        <item x="282"/>
        <item x="385"/>
        <item x="4223"/>
        <item x="2519"/>
        <item x="1411"/>
        <item x="856"/>
        <item x="3794"/>
        <item x="1856"/>
        <item x="1286"/>
        <item x="360"/>
        <item x="2592"/>
        <item x="35"/>
        <item x="4213"/>
        <item x="3298"/>
        <item x="3931"/>
        <item x="1672"/>
        <item x="1733"/>
        <item x="727"/>
        <item x="1370"/>
        <item x="3483"/>
        <item x="1814"/>
        <item x="1577"/>
        <item x="3912"/>
        <item x="3542"/>
        <item x="103"/>
        <item x="269"/>
        <item x="4497"/>
        <item x="696"/>
        <item x="2052"/>
        <item x="1406"/>
        <item x="2796"/>
        <item x="709"/>
        <item x="466"/>
        <item x="4041"/>
        <item x="4057"/>
        <item x="845"/>
        <item x="4177"/>
        <item x="734"/>
        <item x="2489"/>
        <item x="423"/>
        <item x="3030"/>
        <item x="1148"/>
        <item x="1069"/>
        <item x="493"/>
        <item x="4510"/>
        <item x="2116"/>
        <item x="3039"/>
        <item x="2307"/>
        <item x="1779"/>
        <item x="2448"/>
        <item x="3069"/>
        <item x="630"/>
        <item x="4304"/>
        <item x="2071"/>
        <item x="1713"/>
        <item x="4012"/>
        <item x="472"/>
        <item x="3866"/>
        <item x="3276"/>
        <item x="3814"/>
        <item x="4352"/>
        <item x="3609"/>
        <item x="4066"/>
        <item x="2825"/>
        <item x="3458"/>
        <item x="1614"/>
        <item x="2740"/>
        <item x="161"/>
        <item x="3878"/>
        <item x="4024"/>
        <item x="325"/>
        <item x="3168"/>
        <item x="3164"/>
        <item x="842"/>
        <item x="1806"/>
        <item x="532"/>
        <item x="565"/>
        <item x="3716"/>
        <item x="2591"/>
        <item x="1321"/>
        <item x="3760"/>
        <item x="4158"/>
        <item x="1475"/>
        <item x="2803"/>
        <item x="1772"/>
        <item x="3745"/>
        <item x="343"/>
        <item x="3331"/>
        <item x="2161"/>
        <item x="2095"/>
        <item x="2863"/>
        <item x="1918"/>
        <item x="720"/>
        <item x="4077"/>
        <item x="3951"/>
        <item x="2625"/>
        <item x="4329"/>
        <item x="4231"/>
        <item x="530"/>
        <item x="3528"/>
        <item x="2504"/>
        <item x="486"/>
        <item x="1803"/>
        <item x="4025"/>
        <item x="3914"/>
        <item x="759"/>
        <item x="3962"/>
        <item x="2638"/>
        <item x="3108"/>
        <item x="2787"/>
        <item x="183"/>
        <item x="4179"/>
        <item x="3312"/>
        <item x="977"/>
        <item x="2338"/>
        <item x="610"/>
        <item x="2198"/>
        <item x="972"/>
        <item x="3027"/>
        <item x="4437"/>
        <item x="2854"/>
        <item x="2172"/>
        <item x="3991"/>
        <item x="2962"/>
        <item x="2302"/>
        <item x="3088"/>
        <item x="3836"/>
        <item x="2032"/>
        <item x="2678"/>
        <item x="1904"/>
        <item x="3649"/>
        <item x="243"/>
        <item x="3768"/>
        <item x="3415"/>
        <item x="3395"/>
        <item x="2925"/>
        <item x="1678"/>
        <item x="3826"/>
        <item x="3215"/>
        <item x="994"/>
        <item x="1876"/>
        <item x="1521"/>
        <item x="2820"/>
        <item x="2427"/>
        <item x="4311"/>
        <item x="566"/>
        <item x="2707"/>
        <item x="2887"/>
        <item x="4486"/>
        <item x="3150"/>
        <item x="3434"/>
        <item x="2149"/>
        <item x="4218"/>
        <item x="585"/>
        <item x="2837"/>
        <item x="2372"/>
        <item x="1676"/>
        <item x="2984"/>
        <item x="3771"/>
        <item x="2786"/>
        <item x="1639"/>
        <item x="2112"/>
        <item x="4040"/>
        <item x="1692"/>
        <item x="3278"/>
        <item x="2091"/>
        <item x="1409"/>
        <item x="1077"/>
        <item x="2002"/>
        <item x="1114"/>
        <item x="4059"/>
        <item x="4103"/>
        <item x="674"/>
        <item x="140"/>
        <item x="3898"/>
        <item x="714"/>
        <item x="4563"/>
        <item x="2156"/>
        <item x="1605"/>
        <item x="1520"/>
        <item x="3579"/>
        <item x="1519"/>
        <item x="2708"/>
        <item x="82"/>
        <item x="327"/>
        <item x="93"/>
        <item x="733"/>
        <item x="2872"/>
        <item x="626"/>
        <item x="1105"/>
        <item x="3654"/>
        <item x="2301"/>
        <item x="3887"/>
        <item x="3332"/>
        <item x="1049"/>
        <item x="829"/>
        <item x="1716"/>
        <item x="765"/>
        <item x="1543"/>
        <item x="3203"/>
        <item x="3736"/>
        <item x="1387"/>
        <item x="1143"/>
        <item x="2399"/>
        <item x="3137"/>
        <item x="2757"/>
        <item x="377"/>
        <item x="1236"/>
        <item x="953"/>
        <item x="4537"/>
        <item x="2528"/>
        <item x="671"/>
        <item x="2659"/>
        <item x="2663"/>
        <item x="1504"/>
        <item x="2350"/>
        <item x="4214"/>
        <item x="2916"/>
        <item x="4002"/>
        <item x="1797"/>
        <item x="3051"/>
        <item x="2653"/>
        <item x="2446"/>
        <item x="79"/>
        <item x="1442"/>
        <item x="119"/>
        <item x="3883"/>
        <item x="462"/>
        <item x="4291"/>
        <item x="2643"/>
        <item x="56"/>
        <item x="1763"/>
        <item x="3963"/>
        <item x="4327"/>
        <item x="3543"/>
        <item x="2043"/>
        <item x="1754"/>
        <item x="3306"/>
        <item x="259"/>
        <item x="1137"/>
        <item x="1776"/>
        <item x="4029"/>
        <item x="495"/>
        <item x="2921"/>
        <item x="4509"/>
        <item x="1417"/>
        <item x="1186"/>
        <item x="1307"/>
        <item x="2563"/>
        <item x="3518"/>
        <item x="3191"/>
        <item x="1352"/>
        <item x="2652"/>
        <item x="4209"/>
        <item x="417"/>
        <item x="2683"/>
        <item x="1287"/>
        <item x="4080"/>
        <item x="2449"/>
        <item x="87"/>
        <item x="2206"/>
        <item x="2764"/>
        <item x="382"/>
        <item x="582"/>
        <item x="3548"/>
        <item x="2168"/>
        <item x="897"/>
        <item x="3302"/>
        <item x="445"/>
        <item x="489"/>
        <item x="283"/>
        <item x="870"/>
        <item x="1919"/>
        <item x="4535"/>
        <item x="2897"/>
        <item x="2170"/>
        <item x="1738"/>
        <item x="2827"/>
        <item x="3341"/>
        <item x="2776"/>
        <item x="2323"/>
        <item x="644"/>
        <item x="3486"/>
        <item x="528"/>
        <item x="328"/>
        <item x="2813"/>
        <item x="3614"/>
        <item x="1091"/>
        <item x="1573"/>
        <item x="2331"/>
        <item x="2292"/>
        <item x="4266"/>
        <item x="312"/>
        <item x="2369"/>
        <item x="3433"/>
        <item x="1690"/>
        <item x="2801"/>
        <item x="1631"/>
        <item x="2013"/>
        <item x="2459"/>
        <item x="3595"/>
        <item x="105"/>
        <item x="2124"/>
        <item x="1845"/>
        <item x="2056"/>
        <item x="2271"/>
        <item x="4308"/>
        <item x="1641"/>
        <item x="4133"/>
        <item x="740"/>
        <item x="3066"/>
        <item x="728"/>
        <item x="400"/>
        <item x="3967"/>
        <item x="3435"/>
        <item x="1769"/>
        <item x="3727"/>
        <item x="1928"/>
        <item x="2119"/>
        <item x="307"/>
        <item x="3659"/>
        <item x="3157"/>
        <item x="2447"/>
        <item x="2942"/>
        <item x="990"/>
        <item x="2874"/>
        <item x="2242"/>
        <item x="2720"/>
        <item x="3761"/>
        <item x="1354"/>
        <item x="3059"/>
        <item x="4466"/>
        <item x="898"/>
        <item x="1721"/>
        <item x="4297"/>
        <item x="83"/>
        <item x="3046"/>
        <item x="1188"/>
        <item x="376"/>
        <item x="934"/>
        <item x="607"/>
        <item x="3601"/>
        <item x="4097"/>
        <item x="3363"/>
        <item x="3879"/>
        <item x="434"/>
        <item x="1260"/>
        <item x="4279"/>
        <item x="4074"/>
        <item x="2391"/>
        <item x="393"/>
        <item x="1167"/>
        <item x="2630"/>
        <item x="4268"/>
        <item x="2704"/>
        <item x="2842"/>
        <item x="2298"/>
        <item x="3657"/>
        <item x="2807"/>
        <item x="4380"/>
        <item x="42"/>
        <item x="3872"/>
        <item x="4473"/>
        <item x="3706"/>
        <item x="2376"/>
        <item x="2572"/>
        <item x="1774"/>
        <item x="4394"/>
        <item x="3980"/>
        <item x="100"/>
        <item x="974"/>
        <item x="2544"/>
        <item x="2151"/>
        <item x="3129"/>
        <item x="2998"/>
        <item x="4198"/>
        <item x="2113"/>
        <item x="4276"/>
        <item x="2230"/>
        <item x="2826"/>
        <item x="76"/>
        <item x="4483"/>
        <item x="3871"/>
        <item x="336"/>
        <item x="3224"/>
        <item x="2194"/>
        <item x="958"/>
        <item x="4155"/>
        <item x="2651"/>
        <item x="3112"/>
        <item x="606"/>
        <item x="2362"/>
        <item x="3517"/>
        <item x="303"/>
        <item x="3712"/>
        <item x="1530"/>
        <item x="3671"/>
        <item x="3945"/>
        <item x="1916"/>
        <item x="3743"/>
        <item x="1755"/>
        <item x="3933"/>
        <item x="3156"/>
        <item x="2496"/>
        <item x="4383"/>
        <item x="3475"/>
        <item x="3100"/>
        <item x="4169"/>
        <item x="452"/>
        <item x="4543"/>
        <item x="1956"/>
        <item x="3381"/>
        <item x="4399"/>
        <item x="1766"/>
        <item x="4400"/>
        <item x="3530"/>
        <item x="2342"/>
        <item x="1322"/>
        <item x="2225"/>
        <item x="2692"/>
        <item x="4159"/>
        <item x="2279"/>
        <item x="3500"/>
        <item x="391"/>
        <item x="1831"/>
        <item x="1477"/>
        <item x="3136"/>
        <item x="3378"/>
        <item x="1988"/>
        <item x="4342"/>
        <item x="2249"/>
        <item x="886"/>
        <item x="2207"/>
        <item x="3063"/>
        <item x="2715"/>
        <item x="2266"/>
        <item x="1471"/>
        <item x="3200"/>
        <item x="2958"/>
        <item x="2435"/>
        <item x="1290"/>
        <item x="163"/>
        <item x="2222"/>
        <item x="191"/>
        <item x="3875"/>
        <item x="552"/>
        <item x="794"/>
        <item x="4153"/>
        <item x="2417"/>
        <item x="3582"/>
        <item x="1540"/>
        <item x="268"/>
        <item x="3618"/>
        <item x="880"/>
        <item x="1229"/>
        <item x="2944"/>
        <item x="4233"/>
        <item x="4260"/>
        <item x="3747"/>
        <item x="1104"/>
        <item x="2007"/>
        <item x="2223"/>
        <item x="2040"/>
        <item x="1496"/>
        <item x="1948"/>
        <item x="4359"/>
        <item x="368"/>
        <item x="1870"/>
        <item x="99"/>
        <item x="2233"/>
        <item x="4263"/>
        <item x="2798"/>
        <item x="3593"/>
        <item x="762"/>
        <item x="2562"/>
        <item x="1752"/>
        <item x="3610"/>
        <item x="482"/>
        <item x="2227"/>
        <item x="784"/>
        <item x="2065"/>
        <item x="3558"/>
        <item x="1587"/>
        <item x="2514"/>
        <item x="624"/>
        <item x="4236"/>
        <item x="349"/>
        <item x="249"/>
        <item x="1891"/>
        <item x="2465"/>
        <item x="48"/>
        <item x="1437"/>
        <item x="2810"/>
        <item x="255"/>
        <item x="173"/>
        <item x="2541"/>
        <item x="1991"/>
        <item x="4016"/>
        <item x="3707"/>
        <item x="1884"/>
        <item x="3267"/>
        <item x="16"/>
        <item x="3505"/>
        <item x="409"/>
        <item x="1483"/>
        <item x="692"/>
        <item x="2919"/>
        <item x="3047"/>
        <item x="4349"/>
        <item x="4001"/>
        <item x="281"/>
        <item x="2136"/>
        <item x="719"/>
        <item x="3751"/>
        <item x="2114"/>
        <item x="3679"/>
        <item x="3913"/>
        <item x="1149"/>
        <item x="622"/>
        <item x="4081"/>
        <item x="2347"/>
        <item x="478"/>
        <item x="799"/>
        <item x="882"/>
        <item x="147"/>
        <item x="3822"/>
        <item x="137"/>
        <item x="3043"/>
        <item x="853"/>
        <item x="2703"/>
        <item x="3092"/>
        <item x="2821"/>
        <item x="2975"/>
        <item x="2126"/>
        <item x="4228"/>
        <item x="1205"/>
        <item x="211"/>
        <item x="3523"/>
        <item x="3058"/>
        <item x="4219"/>
        <item x="2533"/>
        <item x="640"/>
        <item x="2718"/>
        <item x="4137"/>
        <item x="1992"/>
        <item x="1487"/>
        <item x="3802"/>
        <item x="2831"/>
        <item x="346"/>
        <item x="2902"/>
        <item x="2518"/>
        <item x="4160"/>
        <item x="2319"/>
        <item x="2258"/>
        <item x="1404"/>
        <item x="3994"/>
        <item x="1935"/>
        <item x="3862"/>
        <item x="2212"/>
        <item x="3770"/>
        <item x="2510"/>
        <item x="3482"/>
        <item x="1292"/>
        <item x="354"/>
        <item x="1952"/>
        <item x="716"/>
        <item x="1031"/>
        <item x="39"/>
        <item t="default"/>
      </items>
    </pivotField>
    <pivotField showAll="0"/>
    <pivotField showAll="0"/>
    <pivotField showAll="0"/>
    <pivotField showAll="0"/>
    <pivotField showAll="0"/>
    <pivotField showAll="0"/>
    <pivotField showAll="0"/>
    <pivotField showAll="0"/>
    <pivotField showAll="0"/>
    <pivotField axis="axisPage" multipleItemSelectionAllowed="1" showAll="0" avgSubtotal="1">
      <items count="5">
        <item x="3"/>
        <item x="2"/>
        <item x="0"/>
        <item x="1"/>
        <item t="avg"/>
      </items>
    </pivotField>
    <pivotField showAll="0"/>
    <pivotField showAll="0">
      <items count="5">
        <item x="1"/>
        <item x="3"/>
        <item x="2"/>
        <item x="0"/>
        <item t="default"/>
      </items>
    </pivotField>
    <pivotField showAll="0"/>
    <pivotField showAll="0"/>
    <pivotField showAll="0"/>
    <pivotField multipleItemSelectionAllowed="1" showAll="0" avgSubtotal="1"/>
    <pivotField showAll="0"/>
    <pivotField showAll="0"/>
  </pivotFields>
  <rowFields count="1">
    <field x="2"/>
  </rowFields>
  <rowItems count="11">
    <i>
      <x v="3"/>
    </i>
    <i>
      <x v="6"/>
    </i>
    <i>
      <x/>
    </i>
    <i>
      <x v="9"/>
    </i>
    <i>
      <x v="2"/>
    </i>
    <i>
      <x v="1"/>
    </i>
    <i>
      <x v="8"/>
    </i>
    <i>
      <x v="4"/>
    </i>
    <i>
      <x v="5"/>
    </i>
    <i>
      <x v="7"/>
    </i>
    <i t="grand">
      <x/>
    </i>
  </rowItems>
  <colItems count="1">
    <i/>
  </colItems>
  <pageFields count="1">
    <pageField fld="17" hier="-1"/>
  </pageFields>
  <dataFields count="1">
    <dataField name="Critical Cases Count" fld="0" subtotal="count" baseField="2"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CE7078-0016-44DC-8E01-C79BA28EDED5}" name="PivotTable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rowHeaderCaption="Area">
  <location ref="AK12:AM23" firstHeaderRow="0" firstDataRow="1" firstDataCol="1" rowPageCount="1" colPageCount="1"/>
  <pivotFields count="26">
    <pivotField showAll="0"/>
    <pivotField showAll="0">
      <items count="36">
        <item m="1" x="33"/>
        <item m="1" x="31"/>
        <item m="1" x="30"/>
        <item m="1" x="34"/>
        <item m="1" x="32"/>
        <item x="12"/>
        <item x="10"/>
        <item x="11"/>
        <item x="16"/>
        <item x="24"/>
        <item x="27"/>
        <item x="3"/>
        <item x="7"/>
        <item x="15"/>
        <item x="26"/>
        <item x="2"/>
        <item x="6"/>
        <item x="20"/>
        <item x="19"/>
        <item x="9"/>
        <item x="13"/>
        <item x="18"/>
        <item x="0"/>
        <item x="23"/>
        <item x="5"/>
        <item x="22"/>
        <item x="28"/>
        <item x="1"/>
        <item x="4"/>
        <item x="25"/>
        <item x="17"/>
        <item x="29"/>
        <item x="8"/>
        <item x="14"/>
        <item x="21"/>
        <item t="default"/>
      </items>
    </pivotField>
    <pivotField axis="axisRow" showAll="0" sortType="descending">
      <items count="11">
        <item x="1"/>
        <item x="3"/>
        <item x="5"/>
        <item x="2"/>
        <item x="6"/>
        <item x="9"/>
        <item x="7"/>
        <item x="4"/>
        <item x="0"/>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4"/>
        <item x="6"/>
        <item x="1"/>
        <item x="2"/>
        <item x="0"/>
        <item x="3"/>
        <item x="5"/>
        <item x="7"/>
        <item t="default"/>
      </items>
    </pivotField>
    <pivotField showAll="0">
      <items count="4577">
        <item x="1981"/>
        <item x="2951"/>
        <item x="4498"/>
        <item x="366"/>
        <item x="726"/>
        <item x="2769"/>
        <item x="954"/>
        <item x="2235"/>
        <item x="1569"/>
        <item x="503"/>
        <item x="126"/>
        <item x="2268"/>
        <item x="3655"/>
        <item x="4540"/>
        <item x="1576"/>
        <item x="3798"/>
        <item x="4491"/>
        <item x="817"/>
        <item x="2246"/>
        <item x="380"/>
        <item x="4499"/>
        <item x="1088"/>
        <item x="3516"/>
        <item x="1333"/>
        <item x="3838"/>
        <item x="414"/>
        <item x="1338"/>
        <item x="893"/>
        <item x="1118"/>
        <item x="2792"/>
        <item x="2862"/>
        <item x="1198"/>
        <item x="1047"/>
        <item x="1212"/>
        <item x="2647"/>
        <item x="3581"/>
        <item x="1054"/>
        <item x="22"/>
        <item x="2808"/>
        <item x="2994"/>
        <item x="2748"/>
        <item x="849"/>
        <item x="2433"/>
        <item x="679"/>
        <item x="3917"/>
        <item x="915"/>
        <item x="3562"/>
        <item x="2957"/>
        <item x="3536"/>
        <item x="2018"/>
        <item x="2948"/>
        <item x="3666"/>
        <item x="3899"/>
        <item x="987"/>
        <item x="2742"/>
        <item x="4225"/>
        <item x="3432"/>
        <item x="1663"/>
        <item x="3414"/>
        <item x="3759"/>
        <item x="1563"/>
        <item x="1059"/>
        <item x="3598"/>
        <item x="2784"/>
        <item x="396"/>
        <item x="2865"/>
        <item x="3554"/>
        <item x="3284"/>
        <item x="3260"/>
        <item x="4113"/>
        <item x="2823"/>
        <item x="2532"/>
        <item x="858"/>
        <item x="3037"/>
        <item x="1372"/>
        <item x="4430"/>
        <item x="2744"/>
        <item x="1163"/>
        <item x="266"/>
        <item x="1208"/>
        <item x="4484"/>
        <item x="2392"/>
        <item x="3295"/>
        <item x="3146"/>
        <item x="614"/>
        <item x="2885"/>
        <item x="2059"/>
        <item x="3785"/>
        <item x="464"/>
        <item x="1468"/>
        <item x="1280"/>
        <item x="1523"/>
        <item x="3821"/>
        <item x="437"/>
        <item x="143"/>
        <item x="4189"/>
        <item x="2606"/>
        <item x="2003"/>
        <item x="1389"/>
        <item x="1331"/>
        <item x="3271"/>
        <item x="357"/>
        <item x="4051"/>
        <item x="3515"/>
        <item x="968"/>
        <item x="1330"/>
        <item x="300"/>
        <item x="3874"/>
        <item x="2432"/>
        <item x="213"/>
        <item x="668"/>
        <item x="165"/>
        <item x="3688"/>
        <item x="352"/>
        <item x="3451"/>
        <item x="658"/>
        <item x="1974"/>
        <item x="153"/>
        <item x="2900"/>
        <item x="519"/>
        <item x="3055"/>
        <item x="458"/>
        <item x="1211"/>
        <item x="3464"/>
        <item x="1438"/>
        <item x="305"/>
        <item x="4425"/>
        <item x="553"/>
        <item x="1841"/>
        <item x="617"/>
        <item x="2669"/>
        <item x="993"/>
        <item x="4019"/>
        <item x="860"/>
        <item x="2498"/>
        <item x="828"/>
        <item x="616"/>
        <item x="1826"/>
        <item x="3713"/>
        <item x="4525"/>
        <item x="2118"/>
        <item x="3243"/>
        <item x="2662"/>
        <item x="1629"/>
        <item x="154"/>
        <item x="814"/>
        <item x="2073"/>
        <item x="1967"/>
        <item x="4561"/>
        <item x="3664"/>
        <item x="1345"/>
        <item x="1615"/>
        <item x="2976"/>
        <item x="2308"/>
        <item x="1124"/>
        <item x="1169"/>
        <item x="2355"/>
        <item x="386"/>
        <item x="957"/>
        <item x="1562"/>
        <item x="906"/>
        <item x="4176"/>
        <item x="3239"/>
        <item x="1040"/>
        <item x="2284"/>
        <item x="2368"/>
        <item x="1156"/>
        <item x="819"/>
        <item x="2684"/>
        <item x="3710"/>
        <item x="4274"/>
        <item x="2935"/>
        <item x="1079"/>
        <item x="879"/>
        <item x="2393"/>
        <item x="2404"/>
        <item x="3557"/>
        <item x="1479"/>
        <item x="877"/>
        <item x="1505"/>
        <item x="3780"/>
        <item x="1510"/>
        <item x="1489"/>
        <item x="367"/>
        <item x="2864"/>
        <item x="4230"/>
        <item x="1250"/>
        <item x="4420"/>
        <item x="2849"/>
        <item x="4573"/>
        <item x="3796"/>
        <item x="4362"/>
        <item x="413"/>
        <item x="2903"/>
        <item x="3927"/>
        <item x="4003"/>
        <item x="2486"/>
        <item x="2681"/>
        <item x="3126"/>
        <item x="3856"/>
        <item x="2566"/>
        <item x="3383"/>
        <item x="2311"/>
        <item x="1408"/>
        <item x="1707"/>
        <item x="1136"/>
        <item x="804"/>
        <item x="3642"/>
        <item x="3494"/>
        <item x="1057"/>
        <item x="926"/>
        <item x="4371"/>
        <item x="4245"/>
        <item x="4175"/>
        <item x="4229"/>
        <item x="3807"/>
        <item x="4295"/>
        <item x="1522"/>
        <item x="635"/>
        <item x="1265"/>
        <item x="834"/>
        <item x="234"/>
        <item x="4088"/>
        <item x="1781"/>
        <item x="3509"/>
        <item x="4280"/>
        <item x="2488"/>
        <item x="4409"/>
        <item x="611"/>
        <item x="1231"/>
        <item x="2543"/>
        <item x="1308"/>
        <item x="2481"/>
        <item x="2867"/>
        <item x="1262"/>
        <item x="4532"/>
        <item x="774"/>
        <item x="4168"/>
        <item x="3592"/>
        <item x="3397"/>
        <item x="1284"/>
        <item x="2263"/>
        <item x="2259"/>
        <item x="247"/>
        <item x="3097"/>
        <item x="2453"/>
        <item x="2329"/>
        <item x="44"/>
        <item x="1394"/>
        <item x="636"/>
        <item x="741"/>
        <item x="821"/>
        <item x="2083"/>
        <item x="2584"/>
        <item x="2436"/>
        <item x="3490"/>
        <item x="979"/>
        <item x="3462"/>
        <item x="275"/>
        <item x="2012"/>
        <item x="3358"/>
        <item x="587"/>
        <item x="3555"/>
        <item x="1584"/>
        <item x="1154"/>
        <item x="2318"/>
        <item x="1241"/>
        <item x="2457"/>
        <item x="104"/>
        <item x="3904"/>
        <item x="3255"/>
        <item x="645"/>
        <item x="4008"/>
        <item x="3412"/>
        <item x="593"/>
        <item x="169"/>
        <item x="3762"/>
        <item x="4320"/>
        <item x="2551"/>
        <item x="2712"/>
        <item x="1818"/>
        <item x="2917"/>
        <item x="55"/>
        <item x="4151"/>
        <item x="2084"/>
        <item x="1430"/>
        <item x="1423"/>
        <item x="1914"/>
        <item x="1860"/>
        <item x="4397"/>
        <item x="324"/>
        <item x="1117"/>
        <item x="4096"/>
        <item x="2058"/>
        <item x="2620"/>
        <item x="113"/>
        <item x="3911"/>
        <item x="470"/>
        <item x="3772"/>
        <item x="406"/>
        <item x="222"/>
        <item x="2617"/>
        <item x="3249"/>
        <item x="1074"/>
        <item x="3023"/>
        <item x="3923"/>
        <item x="1003"/>
        <item x="4330"/>
        <item x="2741"/>
        <item x="3031"/>
        <item x="1177"/>
        <item x="2650"/>
        <item x="3795"/>
        <item x="3493"/>
        <item x="2983"/>
        <item x="4360"/>
        <item x="3909"/>
        <item x="2017"/>
        <item x="1617"/>
        <item x="3905"/>
        <item x="2974"/>
        <item x="151"/>
        <item x="3937"/>
        <item x="3847"/>
        <item x="681"/>
        <item x="50"/>
        <item x="1244"/>
        <item x="2029"/>
        <item x="1723"/>
        <item x="412"/>
        <item x="2020"/>
        <item x="589"/>
        <item x="2028"/>
        <item x="286"/>
        <item x="2387"/>
        <item x="1532"/>
        <item x="4366"/>
        <item x="3613"/>
        <item x="1638"/>
        <item x="3845"/>
        <item x="2782"/>
        <item x="983"/>
        <item x="330"/>
        <item x="3174"/>
        <item x="3352"/>
        <item x="419"/>
        <item x="4505"/>
        <item x="3640"/>
        <item x="1987"/>
        <item x="3978"/>
        <item x="691"/>
        <item x="2289"/>
        <item x="4039"/>
        <item x="1341"/>
        <item x="2673"/>
        <item x="1786"/>
        <item x="2434"/>
        <item x="1365"/>
        <item x="218"/>
        <item x="2221"/>
        <item x="3380"/>
        <item x="1055"/>
        <item x="1243"/>
        <item x="3789"/>
        <item x="2830"/>
        <item x="1452"/>
        <item x="2471"/>
        <item x="1090"/>
        <item x="2068"/>
        <item x="2188"/>
        <item x="3075"/>
        <item x="3766"/>
        <item x="217"/>
        <item x="1467"/>
        <item x="331"/>
        <item x="98"/>
        <item x="1923"/>
        <item x="4350"/>
        <item x="3418"/>
        <item x="2193"/>
        <item x="4448"/>
        <item x="1011"/>
        <item x="4267"/>
        <item x="3949"/>
        <item x="3622"/>
        <item x="4058"/>
        <item x="3553"/>
        <item x="758"/>
        <item x="502"/>
        <item x="3507"/>
        <item x="4445"/>
        <item x="2494"/>
        <item x="747"/>
        <item x="4027"/>
        <item x="602"/>
        <item x="1422"/>
        <item x="189"/>
        <item x="17"/>
        <item x="697"/>
        <item x="568"/>
        <item x="4028"/>
        <item x="3840"/>
        <item x="557"/>
        <item x="4009"/>
        <item x="3225"/>
        <item x="687"/>
        <item x="2876"/>
        <item x="1384"/>
        <item x="4278"/>
        <item x="1702"/>
        <item x="3461"/>
        <item x="3858"/>
        <item x="3127"/>
        <item x="1742"/>
        <item x="383"/>
        <item x="491"/>
        <item x="1925"/>
        <item x="3104"/>
        <item x="1095"/>
        <item x="1780"/>
        <item x="1436"/>
        <item x="3442"/>
        <item x="1318"/>
        <item x="2195"/>
        <item x="3162"/>
        <item x="544"/>
        <item x="3304"/>
        <item x="1542"/>
        <item x="9"/>
        <item x="4384"/>
        <item x="3034"/>
        <item x="3637"/>
        <item x="1289"/>
        <item x="1834"/>
        <item x="2633"/>
        <item x="97"/>
        <item x="1298"/>
        <item x="4526"/>
        <item x="4435"/>
        <item x="788"/>
        <item x="1585"/>
        <item x="4157"/>
        <item x="292"/>
        <item x="2995"/>
        <item x="3212"/>
        <item x="43"/>
        <item x="1889"/>
        <item x="4516"/>
        <item x="2785"/>
        <item x="1174"/>
        <item x="810"/>
        <item x="251"/>
        <item x="3105"/>
        <item x="769"/>
        <item x="2439"/>
        <item x="1836"/>
        <item x="844"/>
        <item x="4047"/>
        <item x="3638"/>
        <item x="1747"/>
        <item x="2238"/>
        <item x="378"/>
        <item x="3371"/>
        <item x="4285"/>
        <item x="2110"/>
        <item x="2076"/>
        <item x="1959"/>
        <item x="2751"/>
        <item x="1041"/>
        <item x="3804"/>
        <item x="3297"/>
        <item x="3052"/>
        <item x="4417"/>
        <item x="2464"/>
        <item x="3054"/>
        <item x="1492"/>
        <item x="1012"/>
        <item x="3988"/>
        <item x="1894"/>
        <item x="2627"/>
        <item x="3756"/>
        <item x="4046"/>
        <item x="1534"/>
        <item x="3851"/>
        <item x="2629"/>
        <item x="456"/>
        <item x="4326"/>
        <item x="438"/>
        <item x="1887"/>
        <item x="4061"/>
        <item x="3813"/>
        <item x="2146"/>
        <item x="3208"/>
        <item x="609"/>
        <item x="2716"/>
        <item x="200"/>
        <item x="564"/>
        <item x="755"/>
        <item x="3925"/>
        <item x="3181"/>
        <item x="2226"/>
        <item x="2604"/>
        <item x="203"/>
        <item x="3936"/>
        <item x="2875"/>
        <item x="70"/>
        <item x="925"/>
        <item x="1675"/>
        <item x="550"/>
        <item x="683"/>
        <item x="3002"/>
        <item x="1608"/>
        <item x="3355"/>
        <item x="334"/>
        <item x="2610"/>
        <item x="2135"/>
        <item x="1529"/>
        <item x="1299"/>
        <item x="1060"/>
        <item x="2762"/>
        <item x="4441"/>
        <item x="1429"/>
        <item x="1168"/>
        <item x="4242"/>
        <item x="766"/>
        <item x="2415"/>
        <item x="3004"/>
        <item x="988"/>
        <item x="1192"/>
        <item x="1407"/>
        <item x="4523"/>
        <item x="3287"/>
        <item x="4552"/>
        <item x="2594"/>
        <item x="3895"/>
        <item x="108"/>
        <item x="2914"/>
        <item x="232"/>
        <item x="4376"/>
        <item x="2797"/>
        <item x="4507"/>
        <item x="1624"/>
        <item x="3237"/>
        <item x="4227"/>
        <item x="4529"/>
        <item x="106"/>
        <item x="654"/>
        <item x="3335"/>
        <item x="4131"/>
        <item x="4549"/>
        <item x="2260"/>
        <item x="2788"/>
        <item x="3407"/>
        <item x="3734"/>
        <item x="2162"/>
        <item x="107"/>
        <item x="3749"/>
        <item x="1850"/>
        <item x="1647"/>
        <item x="2139"/>
        <item x="1865"/>
        <item x="492"/>
        <item x="4520"/>
        <item x="2408"/>
        <item x="3142"/>
        <item x="2760"/>
        <item x="1102"/>
        <item x="26"/>
        <item x="512"/>
        <item x="678"/>
        <item x="1729"/>
        <item x="1973"/>
        <item x="1209"/>
        <item x="239"/>
        <item x="1396"/>
        <item x="2530"/>
        <item x="46"/>
        <item x="1751"/>
        <item x="3404"/>
        <item x="1206"/>
        <item x="4564"/>
        <item x="2771"/>
        <item x="1684"/>
        <item x="3379"/>
        <item x="172"/>
        <item x="3093"/>
        <item x="3805"/>
        <item x="1017"/>
        <item x="418"/>
        <item x="1340"/>
        <item x="2277"/>
        <item x="4428"/>
        <item x="3252"/>
        <item x="2067"/>
        <item x="3604"/>
        <item x="395"/>
        <item x="554"/>
        <item x="1580"/>
        <item x="4433"/>
        <item x="1979"/>
        <item x="1700"/>
        <item x="757"/>
        <item x="114"/>
        <item x="3829"/>
        <item x="2857"/>
        <item x="967"/>
        <item x="3189"/>
        <item x="236"/>
        <item x="4196"/>
        <item x="52"/>
        <item x="1194"/>
        <item x="2909"/>
        <item x="2474"/>
        <item x="690"/>
        <item x="703"/>
        <item x="1553"/>
        <item x="3398"/>
        <item x="2244"/>
        <item x="2772"/>
        <item x="2966"/>
        <item x="1619"/>
        <item x="4020"/>
        <item x="1880"/>
        <item x="4035"/>
        <item x="4247"/>
        <item x="2299"/>
        <item x="3854"/>
        <item x="3924"/>
        <item x="3686"/>
        <item x="20"/>
        <item x="4554"/>
        <item x="2351"/>
        <item x="3086"/>
        <item x="41"/>
        <item x="3570"/>
        <item x="3746"/>
        <item x="1858"/>
        <item x="2557"/>
        <item x="277"/>
        <item x="562"/>
        <item x="2686"/>
        <item x="2752"/>
        <item x="1100"/>
        <item x="4272"/>
        <item x="608"/>
        <item x="1282"/>
        <item x="4395"/>
        <item x="459"/>
        <item x="2738"/>
        <item x="1998"/>
        <item x="966"/>
        <item x="2057"/>
        <item x="3630"/>
        <item x="4018"/>
        <item x="1975"/>
        <item x="128"/>
        <item x="3564"/>
        <item x="648"/>
        <item x="3450"/>
        <item x="3783"/>
        <item x="1225"/>
        <item x="3997"/>
        <item x="4087"/>
        <item x="3975"/>
        <item x="3081"/>
        <item x="3230"/>
        <item x="2506"/>
        <item x="797"/>
        <item x="2612"/>
        <item x="1109"/>
        <item x="1732"/>
        <item x="3180"/>
        <item x="3758"/>
        <item x="1224"/>
        <item x="1093"/>
        <item x="2175"/>
        <item x="2349"/>
        <item x="3283"/>
        <item x="3678"/>
        <item x="3068"/>
        <item x="3041"/>
        <item x="945"/>
        <item x="1397"/>
        <item x="447"/>
        <item x="3611"/>
        <item x="3374"/>
        <item x="3373"/>
        <item x="936"/>
        <item x="3585"/>
        <item x="4021"/>
        <item x="1255"/>
        <item x="4416"/>
        <item x="600"/>
        <item x="2733"/>
        <item x="2484"/>
        <item x="980"/>
        <item x="2749"/>
        <item x="1106"/>
        <item x="195"/>
        <item x="188"/>
        <item x="3329"/>
        <item x="625"/>
        <item x="90"/>
        <item x="1548"/>
        <item x="3085"/>
        <item x="2802"/>
        <item x="1385"/>
        <item x="3242"/>
        <item x="1116"/>
        <item x="1226"/>
        <item x="4475"/>
        <item x="1788"/>
        <item x="4037"/>
        <item x="212"/>
        <item x="2904"/>
        <item x="1794"/>
        <item x="2848"/>
        <item x="4418"/>
        <item x="3519"/>
        <item x="672"/>
        <item x="3633"/>
        <item x="1364"/>
        <item x="4005"/>
        <item x="3735"/>
        <item x="3877"/>
        <item x="483"/>
        <item x="649"/>
        <item x="206"/>
        <item x="4415"/>
        <item x="1595"/>
        <item x="4426"/>
        <item x="4317"/>
        <item x="4004"/>
        <item x="1815"/>
        <item x="1784"/>
        <item x="838"/>
        <item x="2309"/>
        <item x="3009"/>
        <item x="435"/>
        <item x="1613"/>
        <item x="326"/>
        <item x="1872"/>
        <item x="3959"/>
        <item x="1478"/>
        <item x="1536"/>
        <item x="2022"/>
        <item x="230"/>
        <item x="1598"/>
        <item x="3022"/>
        <item x="3349"/>
        <item x="116"/>
        <item x="4343"/>
        <item x="2142"/>
        <item x="1051"/>
        <item x="1042"/>
        <item x="1144"/>
        <item x="2952"/>
        <item x="3117"/>
        <item x="1170"/>
        <item x="3721"/>
        <item x="3330"/>
        <item x="164"/>
        <item x="1980"/>
        <item x="1592"/>
        <item x="3346"/>
        <item x="1851"/>
        <item x="1006"/>
        <item x="2209"/>
        <item x="676"/>
        <item x="662"/>
        <item x="2723"/>
        <item x="3321"/>
        <item x="361"/>
        <item x="347"/>
        <item x="145"/>
        <item x="1846"/>
        <item x="657"/>
        <item x="3667"/>
        <item x="3413"/>
        <item x="1482"/>
        <item x="2507"/>
        <item x="202"/>
        <item x="3282"/>
        <item x="521"/>
        <item x="1583"/>
        <item x="3134"/>
        <item x="4404"/>
        <item x="2487"/>
        <item x="3077"/>
        <item x="2140"/>
        <item x="4237"/>
        <item x="4201"/>
        <item x="3731"/>
        <item x="3320"/>
        <item x="257"/>
        <item x="652"/>
        <item x="605"/>
        <item x="812"/>
        <item x="227"/>
        <item x="1807"/>
        <item x="3921"/>
        <item x="3033"/>
        <item x="2791"/>
        <item x="1435"/>
        <item x="2600"/>
        <item x="2006"/>
        <item x="3966"/>
        <item x="612"/>
        <item x="2728"/>
        <item x="318"/>
        <item x="883"/>
        <item x="1813"/>
        <item x="2619"/>
        <item x="873"/>
        <item x="1183"/>
        <item x="2158"/>
        <item x="3248"/>
        <item x="178"/>
        <item x="2696"/>
        <item x="3036"/>
        <item x="2192"/>
        <item x="3485"/>
        <item x="507"/>
        <item x="2247"/>
        <item x="2554"/>
        <item x="2045"/>
        <item x="500"/>
        <item x="3400"/>
        <item x="431"/>
        <item x="536"/>
        <item x="2615"/>
        <item x="2949"/>
        <item x="2982"/>
        <item x="3569"/>
        <item x="1158"/>
        <item x="970"/>
        <item x="736"/>
        <item x="4527"/>
        <item x="3684"/>
        <item x="3660"/>
        <item x="2852"/>
        <item x="3498"/>
        <item x="523"/>
        <item x="984"/>
        <item x="1412"/>
        <item x="1861"/>
        <item x="2973"/>
        <item x="3857"/>
        <item x="4162"/>
        <item x="3683"/>
        <item x="913"/>
        <item x="3520"/>
        <item x="3546"/>
        <item x="2705"/>
        <item x="4314"/>
        <item x="4072"/>
        <item x="1950"/>
        <item x="2133"/>
        <item x="3681"/>
        <item x="258"/>
        <item x="4503"/>
        <item x="1658"/>
        <item x="356"/>
        <item x="2860"/>
        <item x="2055"/>
        <item x="1790"/>
        <item x="4222"/>
        <item x="2281"/>
        <item x="3468"/>
        <item x="1546"/>
        <item x="3702"/>
        <item x="1457"/>
        <item x="3984"/>
        <item x="1376"/>
        <item x="2509"/>
        <item x="938"/>
        <item x="278"/>
        <item x="1346"/>
        <item x="2608"/>
        <item x="4556"/>
        <item x="881"/>
        <item x="4299"/>
        <item x="750"/>
        <item x="3459"/>
        <item x="355"/>
        <item x="1222"/>
        <item x="2531"/>
        <item x="2569"/>
        <item x="1921"/>
        <item x="2933"/>
        <item x="3641"/>
        <item x="545"/>
        <item x="578"/>
        <item x="1202"/>
        <item x="332"/>
        <item x="875"/>
        <item x="2840"/>
        <item x="647"/>
        <item x="3662"/>
        <item x="1023"/>
        <item x="3377"/>
        <item x="613"/>
        <item x="2253"/>
        <item x="2215"/>
        <item x="1922"/>
        <item x="2442"/>
        <item x="688"/>
        <item x="1866"/>
        <item x="1801"/>
        <item x="3021"/>
        <item x="2790"/>
        <item x="359"/>
        <item x="3876"/>
        <item x="2770"/>
        <item x="4439"/>
        <item x="1127"/>
        <item x="262"/>
        <item x="3676"/>
        <item x="4316"/>
        <item x="947"/>
        <item x="2665"/>
        <item x="4043"/>
        <item x="2573"/>
        <item x="4292"/>
        <item x="2182"/>
        <item x="3711"/>
        <item x="2283"/>
        <item x="2346"/>
        <item x="3232"/>
        <item x="2676"/>
        <item x="3583"/>
        <item x="1285"/>
        <item x="4372"/>
        <item x="401"/>
        <item x="2836"/>
        <item x="238"/>
        <item x="1657"/>
        <item x="2588"/>
        <item x="3439"/>
        <item x="177"/>
        <item x="290"/>
        <item x="3823"/>
        <item x="1377"/>
        <item x="1828"/>
        <item x="515"/>
        <item x="2941"/>
        <item x="655"/>
        <item x="2389"/>
        <item x="3422"/>
        <item x="146"/>
        <item x="2472"/>
        <item x="157"/>
        <item x="2322"/>
        <item x="226"/>
        <item x="3769"/>
        <item x="730"/>
        <item x="1965"/>
        <item x="3368"/>
        <item x="4065"/>
        <item x="293"/>
        <item x="4536"/>
        <item x="522"/>
        <item x="4281"/>
        <item x="2046"/>
        <item x="3926"/>
        <item x="1462"/>
        <item x="4398"/>
        <item x="822"/>
        <item x="4456"/>
        <item x="1108"/>
        <item x="27"/>
        <item x="1271"/>
        <item x="1960"/>
        <item x="231"/>
        <item x="1877"/>
        <item x="3183"/>
        <item x="4493"/>
        <item x="2649"/>
        <item x="3145"/>
        <item x="3360"/>
        <item x="1001"/>
        <item x="3573"/>
        <item x="2367"/>
        <item x="3131"/>
        <item x="3256"/>
        <item x="3869"/>
        <item x="4033"/>
        <item x="3545"/>
        <item x="1966"/>
        <item x="4086"/>
        <item x="637"/>
        <item x="618"/>
        <item x="1025"/>
        <item x="3788"/>
        <item x="3122"/>
        <item x="2030"/>
        <item x="3512"/>
        <item x="308"/>
        <item x="4282"/>
        <item x="3269"/>
        <item x="556"/>
        <item x="1901"/>
        <item x="1139"/>
        <item x="33"/>
        <item x="4053"/>
        <item x="1383"/>
        <item x="1315"/>
        <item x="1829"/>
        <item x="2753"/>
        <item x="4013"/>
        <item x="2205"/>
        <item x="3661"/>
        <item x="2004"/>
        <item x="3603"/>
        <item x="2024"/>
        <item x="3589"/>
        <item x="4318"/>
        <item x="2152"/>
        <item x="599"/>
        <item x="3347"/>
        <item x="3111"/>
        <item x="2613"/>
        <item x="1316"/>
        <item x="1037"/>
        <item x="1867"/>
        <item x="1533"/>
        <item x="1267"/>
        <item x="850"/>
        <item x="2064"/>
        <item x="3587"/>
        <item x="2224"/>
        <item x="4488"/>
        <item x="3392"/>
        <item x="2364"/>
        <item x="1005"/>
        <item x="192"/>
        <item x="4270"/>
        <item x="2677"/>
        <item x="457"/>
        <item x="1937"/>
        <item x="3625"/>
        <item x="999"/>
        <item x="1512"/>
        <item x="2739"/>
        <item x="1125"/>
        <item x="4454"/>
        <item x="1456"/>
        <item x="2905"/>
        <item x="3665"/>
        <item x="4036"/>
        <item x="67"/>
        <item x="524"/>
        <item x="284"/>
        <item x="1995"/>
        <item x="3852"/>
        <item x="3416"/>
        <item x="2996"/>
        <item x="135"/>
        <item x="4336"/>
        <item x="2123"/>
        <item x="3767"/>
        <item x="3653"/>
        <item x="1099"/>
        <item x="3715"/>
        <item x="1085"/>
        <item x="274"/>
        <item x="3560"/>
        <item x="1933"/>
        <item x="3446"/>
        <item x="2576"/>
        <item x="181"/>
        <item x="4186"/>
        <item x="1431"/>
        <item x="1660"/>
        <item x="3741"/>
        <item x="3855"/>
        <item x="1036"/>
        <item x="322"/>
        <item x="1787"/>
        <item x="1339"/>
        <item x="125"/>
        <item x="2208"/>
        <item x="112"/>
        <item x="3597"/>
        <item x="2440"/>
        <item x="2087"/>
        <item x="3196"/>
        <item x="1443"/>
        <item x="2634"/>
        <item x="1272"/>
        <item x="3488"/>
        <item x="1944"/>
        <item x="816"/>
        <item x="2719"/>
        <item x="2502"/>
        <item x="3064"/>
        <item x="1709"/>
        <item x="81"/>
        <item x="3044"/>
        <item x="4134"/>
        <item x="3491"/>
        <item x="1026"/>
        <item x="389"/>
        <item x="3153"/>
        <item x="2093"/>
        <item x="3496"/>
        <item x="58"/>
        <item x="2535"/>
        <item x="959"/>
        <item x="2049"/>
        <item x="1171"/>
        <item x="1827"/>
        <item x="193"/>
        <item x="686"/>
        <item x="3779"/>
        <item x="4064"/>
        <item x="3489"/>
        <item x="2008"/>
        <item x="2066"/>
        <item x="3947"/>
        <item x="3526"/>
        <item x="3337"/>
        <item x="2851"/>
        <item x="3989"/>
        <item x="2452"/>
        <item x="1809"/>
        <item x="3495"/>
        <item x="2473"/>
        <item x="917"/>
        <item x="4073"/>
        <item x="469"/>
        <item x="3658"/>
        <item x="4269"/>
        <item x="18"/>
        <item x="1374"/>
        <item x="950"/>
        <item x="1380"/>
        <item x="902"/>
        <item x="1574"/>
        <item x="3231"/>
        <item x="3244"/>
        <item x="159"/>
        <item x="1427"/>
        <item x="1196"/>
        <item x="3233"/>
        <item x="3437"/>
        <item x="2164"/>
        <item x="3791"/>
        <item x="3166"/>
        <item x="1273"/>
        <item x="1885"/>
        <item x="205"/>
        <item x="2090"/>
        <item x="4252"/>
        <item x="1309"/>
        <item x="1579"/>
        <item x="271"/>
        <item x="1128"/>
        <item x="717"/>
        <item x="2070"/>
        <item x="2153"/>
        <item x="698"/>
        <item x="889"/>
        <item x="2701"/>
        <item x="3577"/>
        <item x="4163"/>
        <item x="1484"/>
        <item x="1648"/>
        <item x="749"/>
        <item x="2196"/>
        <item x="62"/>
        <item x="3268"/>
        <item x="2430"/>
        <item x="908"/>
        <item x="1661"/>
        <item x="718"/>
        <item x="689"/>
        <item x="2492"/>
        <item x="428"/>
        <item x="1150"/>
        <item x="3777"/>
        <item x="155"/>
        <item x="3754"/>
        <item x="2036"/>
        <item x="3704"/>
        <item x="2552"/>
        <item x="4474"/>
        <item x="407"/>
        <item x="1131"/>
        <item x="1072"/>
        <item x="4048"/>
        <item x="615"/>
        <item x="660"/>
        <item x="2445"/>
        <item x="3417"/>
        <item x="1182"/>
        <item x="2932"/>
        <item x="1503"/>
        <item x="63"/>
        <item x="905"/>
        <item x="2893"/>
        <item x="2325"/>
        <item x="628"/>
        <item x="2912"/>
        <item x="77"/>
        <item x="1369"/>
        <item x="1191"/>
        <item x="1472"/>
        <item x="1094"/>
        <item x="576"/>
        <item x="1439"/>
        <item x="351"/>
        <item x="1538"/>
        <item x="2536"/>
        <item x="3532"/>
        <item x="4108"/>
        <item x="2034"/>
        <item x="2828"/>
        <item x="1317"/>
        <item x="219"/>
        <item x="2547"/>
        <item x="4044"/>
        <item x="240"/>
        <item x="2511"/>
        <item x="2328"/>
        <item x="1560"/>
        <item x="2559"/>
        <item x="3324"/>
        <item x="1537"/>
        <item x="4249"/>
        <item x="708"/>
        <item x="3510"/>
        <item x="3725"/>
        <item x="4193"/>
        <item x="1207"/>
        <item x="3452"/>
        <item x="725"/>
        <item x="2202"/>
        <item x="4567"/>
        <item x="1500"/>
        <item x="561"/>
        <item x="4014"/>
        <item x="887"/>
        <item x="786"/>
        <item x="2134"/>
        <item x="348"/>
        <item x="570"/>
        <item x="1881"/>
        <item x="3102"/>
        <item x="3428"/>
        <item x="3152"/>
        <item x="2781"/>
        <item x="1968"/>
        <item x="3900"/>
        <item x="1323"/>
        <item x="102"/>
        <item x="387"/>
        <item x="4393"/>
        <item x="1694"/>
        <item x="158"/>
        <item x="2027"/>
        <item x="86"/>
        <item x="4335"/>
        <item x="1268"/>
        <item x="1699"/>
        <item x="1324"/>
        <item x="2345"/>
        <item x="4104"/>
        <item x="2981"/>
        <item x="2527"/>
        <item x="3675"/>
        <item x="1103"/>
        <item x="4271"/>
        <item x="3286"/>
        <item x="723"/>
        <item x="2497"/>
        <item x="3246"/>
        <item x="2731"/>
        <item x="196"/>
        <item x="2583"/>
        <item x="1257"/>
        <item x="3006"/>
        <item x="229"/>
        <item x="2881"/>
        <item x="416"/>
        <item x="2360"/>
        <item x="190"/>
        <item x="329"/>
        <item x="664"/>
        <item x="2585"/>
        <item x="1252"/>
        <item x="859"/>
        <item x="394"/>
        <item x="1470"/>
        <item x="700"/>
        <item x="1793"/>
        <item x="1218"/>
        <item x="12"/>
        <item x="1527"/>
        <item x="3695"/>
        <item x="2515"/>
        <item x="2061"/>
        <item x="4496"/>
        <item x="2094"/>
        <item x="3590"/>
        <item x="3472"/>
        <item x="260"/>
        <item x="121"/>
        <item x="3957"/>
        <item x="1220"/>
        <item x="746"/>
        <item x="4401"/>
        <item x="57"/>
        <item x="2954"/>
        <item x="4334"/>
        <item x="2568"/>
        <item x="604"/>
        <item x="3113"/>
        <item x="1743"/>
        <item x="1586"/>
        <item x="3723"/>
        <item x="2426"/>
        <item x="2437"/>
        <item x="1119"/>
        <item x="2818"/>
        <item x="4045"/>
        <item x="2648"/>
        <item x="1665"/>
        <item x="4370"/>
        <item x="2269"/>
        <item x="2626"/>
        <item x="3444"/>
        <item x="2986"/>
        <item x="3817"/>
        <item x="4138"/>
        <item x="1366"/>
        <item x="4204"/>
        <item x="74"/>
        <item x="2462"/>
        <item x="922"/>
        <item x="498"/>
        <item x="2111"/>
        <item x="4506"/>
        <item x="402"/>
        <item x="2550"/>
        <item x="1214"/>
        <item x="639"/>
        <item x="546"/>
        <item x="918"/>
        <item x="1750"/>
        <item x="677"/>
        <item x="3419"/>
        <item x="3718"/>
        <item x="4368"/>
        <item x="2237"/>
        <item x="1878"/>
        <item x="1626"/>
        <item x="3448"/>
        <item x="3426"/>
        <item x="2276"/>
        <item x="2882"/>
        <item x="996"/>
        <item x="250"/>
        <item x="3214"/>
        <item x="4538"/>
        <item x="2856"/>
        <item x="1259"/>
        <item x="892"/>
        <item x="1582"/>
        <item x="1954"/>
        <item x="94"/>
        <item x="84"/>
        <item x="704"/>
        <item x="1572"/>
        <item x="132"/>
        <item x="1938"/>
        <item x="1400"/>
        <item x="1418"/>
        <item x="3173"/>
        <item x="2503"/>
        <item x="3552"/>
        <item x="2218"/>
        <item x="832"/>
        <item x="4569"/>
        <item x="2534"/>
        <item x="1501"/>
        <item x="3497"/>
        <item x="1270"/>
        <item x="1030"/>
        <item x="1791"/>
        <item x="1019"/>
        <item x="1907"/>
        <item x="857"/>
        <item x="682"/>
        <item x="2540"/>
        <item x="1823"/>
        <item x="1458"/>
        <item x="3588"/>
        <item x="2321"/>
        <item x="8"/>
        <item x="3700"/>
        <item x="3291"/>
        <item x="2972"/>
        <item x="1107"/>
        <item x="2180"/>
        <item x="3920"/>
        <item x="3259"/>
        <item x="1932"/>
        <item x="1620"/>
        <item x="2833"/>
        <item x="2231"/>
        <item x="237"/>
        <item x="4455"/>
        <item x="3193"/>
        <item x="866"/>
        <item x="2698"/>
        <item x="942"/>
        <item x="940"/>
        <item x="803"/>
        <item x="1668"/>
        <item x="3853"/>
        <item x="19"/>
        <item x="337"/>
        <item x="4238"/>
        <item x="914"/>
        <item x="780"/>
        <item x="287"/>
        <item x="3115"/>
        <item x="3084"/>
        <item x="4570"/>
        <item x="3480"/>
        <item x="3896"/>
        <item x="2423"/>
        <item x="2661"/>
        <item x="4545"/>
        <item x="2305"/>
        <item x="2044"/>
        <item x="3717"/>
        <item x="2855"/>
        <item x="3578"/>
        <item x="1507"/>
        <item x="1497"/>
        <item x="1561"/>
        <item x="1261"/>
        <item x="31"/>
        <item x="2189"/>
        <item x="4071"/>
        <item x="2877"/>
        <item x="621"/>
        <item x="900"/>
        <item x="1313"/>
        <item x="2173"/>
        <item x="791"/>
        <item x="663"/>
        <item x="1234"/>
        <item x="3818"/>
        <item x="1855"/>
        <item x="2412"/>
        <item x="1356"/>
        <item x="4042"/>
        <item x="2371"/>
        <item x="901"/>
        <item x="4551"/>
        <item x="2348"/>
        <item x="3699"/>
        <item x="36"/>
        <item x="706"/>
        <item x="722"/>
        <item x="751"/>
        <item x="4476"/>
        <item x="2609"/>
        <item x="216"/>
        <item x="3596"/>
        <item x="398"/>
        <item x="1775"/>
        <item x="584"/>
        <item x="1399"/>
        <item x="3567"/>
        <item x="863"/>
        <item x="1912"/>
        <item x="3738"/>
        <item x="2041"/>
        <item x="3733"/>
        <item x="1964"/>
        <item x="4347"/>
        <item x="175"/>
        <item x="474"/>
        <item x="4548"/>
        <item x="2658"/>
        <item x="1911"/>
        <item x="1726"/>
        <item x="3118"/>
        <item x="4365"/>
        <item x="194"/>
        <item x="3"/>
        <item x="1514"/>
        <item x="2545"/>
        <item x="280"/>
        <item x="1235"/>
        <item x="785"/>
        <item x="2178"/>
        <item x="710"/>
        <item x="2232"/>
        <item x="4121"/>
        <item x="3455"/>
        <item x="1708"/>
        <item x="314"/>
        <item x="575"/>
        <item x="2714"/>
        <item x="764"/>
        <item x="4117"/>
        <item x="210"/>
        <item x="1986"/>
        <item x="3819"/>
        <item x="907"/>
        <item x="3195"/>
        <item x="3977"/>
        <item x="949"/>
        <item x="25"/>
        <item x="2702"/>
        <item x="2384"/>
        <item x="4298"/>
        <item x="2130"/>
        <item x="3537"/>
        <item x="2548"/>
        <item x="1768"/>
        <item x="3705"/>
        <item x="3972"/>
        <item x="2157"/>
        <item x="2832"/>
        <item x="2523"/>
        <item x="2889"/>
        <item x="453"/>
        <item x="3580"/>
        <item x="4390"/>
        <item x="3944"/>
        <item x="3182"/>
        <item x="2213"/>
        <item x="2699"/>
        <item x="3315"/>
        <item x="2383"/>
        <item x="4145"/>
        <item x="3693"/>
        <item x="1706"/>
        <item x="1879"/>
        <item x="2846"/>
        <item x="1897"/>
        <item x="2390"/>
        <item x="1153"/>
        <item x="579"/>
        <item x="298"/>
        <item x="2675"/>
        <item x="551"/>
        <item x="3251"/>
        <item x="2895"/>
        <item x="2978"/>
        <item x="2051"/>
        <item x="3410"/>
        <item x="3956"/>
        <item x="876"/>
        <item x="520"/>
        <item x="3132"/>
        <item x="390"/>
        <item x="2670"/>
        <item x="1451"/>
        <item x="2101"/>
        <item x="1246"/>
        <item x="4010"/>
        <item x="4007"/>
        <item x="3060"/>
        <item x="2758"/>
        <item x="2953"/>
        <item x="4255"/>
        <item x="3223"/>
        <item x="1434"/>
        <item x="2031"/>
        <item x="3431"/>
        <item x="1120"/>
        <item x="1249"/>
        <item x="2931"/>
        <item x="2456"/>
        <item x="513"/>
        <item x="4429"/>
        <item x="2490"/>
        <item x="29"/>
        <item x="4458"/>
        <item x="4293"/>
        <item x="3691"/>
        <item x="1368"/>
        <item x="3229"/>
        <item x="3623"/>
        <item x="4152"/>
        <item x="4412"/>
        <item x="3375"/>
        <item x="4243"/>
        <item x="2366"/>
        <item x="3384"/>
        <item x="4324"/>
        <item x="3245"/>
        <item x="4063"/>
        <item x="3344"/>
        <item x="2868"/>
        <item x="2410"/>
        <item x="449"/>
        <item x="4467"/>
        <item x="323"/>
        <item x="245"/>
        <item x="2773"/>
        <item x="659"/>
        <item x="1082"/>
        <item x="1362"/>
        <item x="3730"/>
        <item x="10"/>
        <item x="3089"/>
        <item x="1898"/>
        <item x="4367"/>
        <item x="2499"/>
        <item x="1671"/>
        <item x="294"/>
        <item x="3478"/>
        <item x="1044"/>
        <item x="1618"/>
        <item x="2406"/>
        <item x="1516"/>
        <item x="476"/>
        <item x="4385"/>
        <item x="199"/>
        <item x="3151"/>
        <item x="1083"/>
        <item x="3985"/>
        <item x="3643"/>
        <item x="656"/>
        <item x="943"/>
        <item x="3017"/>
        <item x="3648"/>
        <item x="2754"/>
        <item x="1064"/>
        <item x="2672"/>
        <item x="4265"/>
        <item x="3487"/>
        <item x="60"/>
        <item x="2596"/>
        <item x="3188"/>
        <item x="1494"/>
        <item x="3420"/>
        <item x="1673"/>
        <item x="3470"/>
        <item x="3626"/>
        <item x="962"/>
        <item x="1862"/>
        <item x="2186"/>
        <item x="2053"/>
        <item x="843"/>
        <item x="2979"/>
        <item x="4446"/>
        <item x="2892"/>
        <item x="1945"/>
        <item x="4542"/>
        <item x="2267"/>
        <item x="3831"/>
        <item x="4312"/>
        <item x="2450"/>
        <item x="1199"/>
        <item x="2589"/>
        <item x="2115"/>
        <item x="831"/>
        <item x="1594"/>
        <item x="2732"/>
        <item x="707"/>
        <item x="3266"/>
        <item x="3563"/>
        <item x="631"/>
        <item x="2611"/>
        <item x="4500"/>
        <item x="3594"/>
        <item x="2517"/>
        <item x="3910"/>
        <item x="3629"/>
        <item x="775"/>
        <item x="1934"/>
        <item x="2336"/>
        <item x="2255"/>
        <item x="1043"/>
        <item x="4559"/>
        <item x="597"/>
        <item x="1703"/>
        <item x="1256"/>
        <item x="1328"/>
        <item x="1900"/>
        <item x="3042"/>
        <item x="24"/>
        <item x="80"/>
        <item x="3544"/>
        <item x="264"/>
        <item x="2679"/>
        <item x="61"/>
        <item x="2815"/>
        <item x="2878"/>
        <item x="3744"/>
        <item x="1757"/>
        <item x="3948"/>
        <item x="3894"/>
        <item x="4553"/>
        <item x="4130"/>
        <item x="2586"/>
        <item x="1771"/>
        <item x="371"/>
        <item x="1048"/>
        <item x="3247"/>
        <item x="1664"/>
        <item x="899"/>
        <item x="1863"/>
        <item x="2313"/>
        <item x="1734"/>
        <item x="1717"/>
        <item x="2775"/>
        <item x="4273"/>
        <item x="4533"/>
        <item x="847"/>
        <item x="3565"/>
        <item x="2386"/>
        <item x="3301"/>
        <item x="4119"/>
        <item x="1575"/>
        <item x="3484"/>
        <item x="761"/>
        <item x="1363"/>
        <item x="2137"/>
        <item x="2726"/>
        <item x="1134"/>
        <item x="3842"/>
        <item x="37"/>
        <item x="1961"/>
        <item x="3390"/>
        <item x="133"/>
        <item x="595"/>
        <item x="3827"/>
        <item x="3101"/>
        <item x="497"/>
        <item x="3388"/>
        <item x="3465"/>
        <item x="3474"/>
        <item x="2660"/>
        <item x="3586"/>
        <item x="2100"/>
        <item x="1203"/>
        <item x="781"/>
        <item x="827"/>
        <item x="3445"/>
        <item x="4490"/>
        <item x="3841"/>
        <item x="504"/>
        <item x="4253"/>
        <item x="4379"/>
        <item x="315"/>
        <item x="3008"/>
        <item x="4143"/>
        <item x="3701"/>
        <item x="1810"/>
        <item x="1547"/>
        <item x="4339"/>
        <item x="1360"/>
        <item x="3968"/>
        <item x="2793"/>
        <item x="3990"/>
        <item x="3447"/>
        <item x="1712"/>
        <item x="2618"/>
        <item x="4248"/>
        <item x="3868"/>
        <item x="4410"/>
        <item x="3053"/>
        <item x="180"/>
        <item x="2778"/>
        <item x="4067"/>
        <item x="1349"/>
        <item x="162"/>
        <item x="4154"/>
        <item x="2441"/>
        <item x="581"/>
        <item x="2959"/>
        <item x="921"/>
        <item x="4434"/>
        <item x="771"/>
        <item x="1651"/>
        <item x="3342"/>
        <item x="2460"/>
        <item x="4091"/>
        <item x="4363"/>
        <item x="4333"/>
        <item x="3265"/>
        <item x="770"/>
        <item x="4055"/>
        <item x="2845"/>
        <item x="1367"/>
        <item x="3810"/>
        <item x="732"/>
        <item x="96"/>
        <item x="3969"/>
        <item x="1892"/>
        <item x="1393"/>
        <item x="4508"/>
        <item x="4171"/>
        <item x="4054"/>
        <item x="3005"/>
        <item x="4089"/>
        <item x="1764"/>
        <item x="3786"/>
        <item x="2883"/>
        <item x="1749"/>
        <item x="1883"/>
        <item x="3816"/>
        <item x="3811"/>
        <item x="896"/>
        <item x="2989"/>
        <item x="3568"/>
        <item x="1571"/>
        <item x="2501"/>
        <item x="1201"/>
        <item x="1357"/>
        <item x="220"/>
        <item x="4115"/>
        <item x="1312"/>
        <item x="620"/>
        <item x="2169"/>
        <item x="2085"/>
        <item x="2422"/>
        <item x="912"/>
        <item x="4123"/>
        <item x="365"/>
        <item x="1924"/>
        <item x="1014"/>
        <item x="3025"/>
        <item x="4166"/>
        <item x="3199"/>
        <item x="2577"/>
        <item x="2241"/>
        <item x="1893"/>
        <item x="2765"/>
        <item x="932"/>
        <item x="1566"/>
        <item x="3187"/>
        <item x="2121"/>
        <item x="1642"/>
        <item x="1276"/>
        <item x="1993"/>
        <item x="3364"/>
        <item x="4346"/>
        <item x="47"/>
        <item x="2571"/>
        <item x="782"/>
        <item x="2597"/>
        <item x="3606"/>
        <item x="1832"/>
        <item x="4206"/>
        <item x="1518"/>
        <item x="4184"/>
        <item x="1616"/>
        <item x="1683"/>
        <item x="184"/>
        <item x="2088"/>
        <item x="4518"/>
        <item x="3534"/>
        <item x="2203"/>
        <item x="2929"/>
        <item x="643"/>
        <item x="3870"/>
        <item x="1704"/>
        <item x="3396"/>
        <item x="592"/>
        <item x="3757"/>
        <item x="2599"/>
        <item x="2603"/>
        <item x="3906"/>
        <item x="1649"/>
        <item x="4203"/>
        <item x="13"/>
        <item x="937"/>
        <item x="4452"/>
        <item x="2655"/>
        <item x="3942"/>
        <item x="4534"/>
        <item x="1913"/>
        <item x="3427"/>
        <item x="1326"/>
        <item x="2287"/>
        <item x="1473"/>
        <item x="3094"/>
        <item x="3353"/>
        <item x="3719"/>
        <item x="3048"/>
        <item x="527"/>
        <item x="1426"/>
        <item x="3343"/>
        <item x="580"/>
        <item x="3708"/>
        <item x="1"/>
        <item x="233"/>
        <item x="2896"/>
        <item x="223"/>
        <item x="3837"/>
        <item x="1460"/>
        <item x="767"/>
        <item x="3109"/>
        <item x="3138"/>
        <item x="1242"/>
        <item x="3328"/>
        <item x="3938"/>
        <item x="342"/>
        <item x="4195"/>
        <item x="3965"/>
        <item x="3559"/>
        <item x="2693"/>
        <item x="4235"/>
        <item x="2529"/>
        <item x="1080"/>
        <item x="477"/>
        <item x="3253"/>
        <item x="2413"/>
        <item x="1670"/>
        <item x="374"/>
        <item x="737"/>
        <item x="149"/>
        <item x="1022"/>
        <item x="2482"/>
        <item x="1061"/>
        <item x="715"/>
        <item x="1782"/>
        <item x="1758"/>
        <item x="4112"/>
        <item x="490"/>
        <item x="2282"/>
        <item x="2069"/>
        <item x="3210"/>
        <item x="3026"/>
        <item x="3441"/>
        <item x="1066"/>
        <item x="399"/>
        <item x="2424"/>
        <item x="3476"/>
        <item x="2512"/>
        <item x="1736"/>
        <item x="3197"/>
        <item x="2275"/>
        <item x="1381"/>
        <item x="1936"/>
        <item x="1147"/>
        <item x="3722"/>
        <item x="3032"/>
        <item x="2425"/>
        <item x="3429"/>
        <item x="1677"/>
        <item x="3514"/>
        <item x="3003"/>
        <item x="341"/>
        <item x="2416"/>
        <item x="4519"/>
        <item x="506"/>
        <item x="1297"/>
        <item x="335"/>
        <item x="4141"/>
        <item x="2089"/>
        <item x="971"/>
        <item x="3619"/>
        <item x="818"/>
        <item x="6"/>
        <item x="3221"/>
        <item x="1969"/>
        <item x="2819"/>
        <item x="4038"/>
        <item x="345"/>
        <item x="3469"/>
        <item x="3670"/>
        <item x="4453"/>
        <item x="1637"/>
        <item x="919"/>
        <item x="1152"/>
        <item x="2722"/>
        <item x="2125"/>
        <item x="295"/>
        <item x="3839"/>
        <item x="2985"/>
        <item x="4139"/>
        <item x="3631"/>
        <item x="1899"/>
        <item x="4530"/>
        <item x="2564"/>
        <item x="2108"/>
        <item x="1175"/>
        <item x="1798"/>
        <item x="619"/>
        <item x="2155"/>
        <item x="339"/>
        <item x="3440"/>
        <item x="1971"/>
        <item x="2295"/>
        <item x="1740"/>
        <item x="4170"/>
        <item x="208"/>
        <item x="2906"/>
        <item x="2214"/>
        <item x="4461"/>
        <item x="4215"/>
        <item x="1433"/>
        <item x="1440"/>
        <item x="4462"/>
        <item x="299"/>
        <item x="731"/>
        <item x="851"/>
        <item x="4120"/>
        <item x="3929"/>
        <item x="1607"/>
        <item x="2278"/>
        <item x="941"/>
        <item x="871"/>
        <item x="3394"/>
        <item x="3742"/>
        <item x="2023"/>
        <item x="807"/>
        <item x="2822"/>
        <item x="3617"/>
        <item x="2400"/>
        <item x="2019"/>
        <item x="839"/>
        <item x="2217"/>
        <item x="2363"/>
        <item x="2062"/>
        <item x="927"/>
        <item x="4246"/>
        <item x="848"/>
        <item x="373"/>
        <item x="3608"/>
        <item x="685"/>
        <item x="4431"/>
        <item x="1325"/>
        <item x="4310"/>
        <item x="487"/>
        <item x="2969"/>
        <item x="3979"/>
        <item x="3953"/>
        <item x="3354"/>
        <item x="3175"/>
        <item x="2980"/>
        <item x="1294"/>
        <item x="2664"/>
        <item x="1741"/>
        <item x="1266"/>
        <item x="3421"/>
        <item x="2048"/>
        <item x="4444"/>
        <item x="2010"/>
        <item x="171"/>
        <item x="3140"/>
        <item x="1311"/>
        <item x="3602"/>
        <item x="2936"/>
        <item x="4191"/>
        <item x="179"/>
        <item x="3645"/>
        <item x="4436"/>
        <item x="3103"/>
        <item x="3782"/>
        <item x="2809"/>
        <item x="1155"/>
        <item x="3119"/>
        <item x="1441"/>
        <item x="1767"/>
        <item x="4026"/>
        <item x="1551"/>
        <item x="1601"/>
        <item x="88"/>
        <item x="894"/>
        <item x="3314"/>
        <item x="4116"/>
        <item x="4023"/>
        <item x="1557"/>
        <item x="854"/>
        <item x="2485"/>
        <item x="2839"/>
        <item x="7"/>
        <item x="1857"/>
        <item x="4076"/>
        <item x="792"/>
        <item x="1821"/>
        <item x="186"/>
        <item x="276"/>
        <item x="4303"/>
        <item x="2542"/>
        <item x="2623"/>
        <item x="2431"/>
        <item x="4477"/>
        <item x="468"/>
        <item x="865"/>
        <item x="1179"/>
        <item x="1336"/>
        <item x="890"/>
        <item x="3714"/>
        <item x="4296"/>
        <item x="424"/>
        <item x="2869"/>
        <item x="3067"/>
        <item x="3365"/>
        <item x="783"/>
        <item x="3775"/>
        <item x="1075"/>
        <item x="2888"/>
        <item x="289"/>
        <item x="297"/>
        <item x="1141"/>
        <item x="2549"/>
        <item x="4079"/>
        <item x="1327"/>
        <item x="1446"/>
        <item x="809"/>
        <item x="4062"/>
        <item x="2907"/>
        <item x="2303"/>
        <item x="465"/>
        <item x="1705"/>
        <item x="1711"/>
        <item x="130"/>
        <item x="1590"/>
        <item x="3915"/>
        <item x="623"/>
        <item x="2339"/>
        <item x="4210"/>
        <item x="2811"/>
        <item x="2558"/>
        <item x="1528"/>
        <item x="252"/>
        <item x="3236"/>
        <item x="1248"/>
        <item x="3185"/>
        <item x="3551"/>
        <item x="2265"/>
        <item x="4244"/>
        <item x="2451"/>
        <item x="2463"/>
        <item x="4182"/>
        <item x="3169"/>
        <item x="288"/>
        <item x="1804"/>
        <item x="547"/>
        <item x="3999"/>
        <item x="1227"/>
        <item x="4423"/>
        <item x="1016"/>
        <item x="4504"/>
        <item x="2403"/>
        <item x="2578"/>
        <item x="1667"/>
        <item x="2763"/>
        <item x="1760"/>
        <item x="248"/>
        <item x="1689"/>
        <item x="2804"/>
        <item x="3624"/>
        <item x="3524"/>
        <item x="3292"/>
        <item x="2240"/>
        <item x="3386"/>
        <item x="3781"/>
        <item x="73"/>
        <item x="1718"/>
        <item x="4306"/>
        <item x="4321"/>
        <item x="1253"/>
        <item x="152"/>
        <item x="3327"/>
        <item x="1028"/>
        <item x="4224"/>
        <item x="535"/>
        <item x="1853"/>
        <item x="1854"/>
        <item x="4264"/>
        <item x="1621"/>
        <item x="340"/>
        <item x="3916"/>
        <item x="2911"/>
        <item x="956"/>
        <item x="1390"/>
        <item x="3531"/>
        <item x="2365"/>
        <item x="2938"/>
        <item x="3828"/>
        <item x="4102"/>
        <item x="2553"/>
        <item x="1310"/>
        <item x="1545"/>
        <item x="439"/>
        <item x="4109"/>
        <item x="1216"/>
        <item x="1524"/>
        <item x="4492"/>
        <item x="2190"/>
        <item x="3651"/>
        <item x="2469"/>
        <item x="484"/>
        <item x="2356"/>
        <item x="2411"/>
        <item x="253"/>
        <item x="4056"/>
        <item x="4449"/>
        <item x="2668"/>
        <item x="2109"/>
        <item x="1589"/>
        <item x="1264"/>
        <item x="3897"/>
        <item x="806"/>
        <item x="1650"/>
        <item x="1655"/>
        <item x="1812"/>
        <item x="2923"/>
        <item x="2616"/>
        <item x="997"/>
        <item x="475"/>
        <item x="1359"/>
        <item x="3833"/>
        <item x="4374"/>
        <item x="1210"/>
        <item x="1977"/>
        <item x="2829"/>
        <item x="3467"/>
        <item x="392"/>
        <item x="2766"/>
        <item x="3647"/>
        <item x="2035"/>
        <item x="2294"/>
        <item x="1151"/>
        <item x="2602"/>
        <item x="3801"/>
        <item x="1597"/>
        <item x="3521"/>
        <item x="2940"/>
        <item x="518"/>
        <item x="3615"/>
        <item x="826"/>
        <item x="4084"/>
        <item x="1931"/>
        <item x="2234"/>
        <item x="1943"/>
        <item x="3116"/>
        <item x="538"/>
        <item x="3830"/>
        <item x="4098"/>
        <item x="969"/>
        <item x="3479"/>
        <item x="3696"/>
        <item x="3471"/>
        <item x="3238"/>
        <item x="1984"/>
        <item x="2395"/>
        <item x="2899"/>
        <item x="350"/>
        <item x="174"/>
        <item x="4375"/>
        <item x="3628"/>
        <item x="425"/>
        <item x="2039"/>
        <item x="2150"/>
        <item x="3176"/>
        <item x="4413"/>
        <item x="2641"/>
        <item x="713"/>
        <item x="4090"/>
        <item x="1915"/>
        <item x="4562"/>
        <item x="3272"/>
        <item x="2729"/>
        <item x="3345"/>
        <item x="1343"/>
        <item x="30"/>
        <item x="3443"/>
        <item x="571"/>
        <item x="2561"/>
        <item x="3019"/>
        <item x="2800"/>
        <item x="28"/>
        <item x="2688"/>
        <item x="2160"/>
        <item x="450"/>
        <item x="1140"/>
        <item x="4294"/>
        <item x="3322"/>
        <item x="4341"/>
        <item x="2"/>
        <item x="2560"/>
        <item x="4447"/>
        <item x="1295"/>
        <item x="1917"/>
        <item x="2682"/>
        <item x="2971"/>
        <item x="1461"/>
        <item x="3996"/>
        <item x="3750"/>
        <item x="961"/>
        <item x="3970"/>
        <item x="2635"/>
        <item x="594"/>
        <item x="653"/>
        <item x="3612"/>
        <item x="2691"/>
        <item x="1888"/>
        <item x="2814"/>
        <item x="263"/>
        <item x="1963"/>
        <item x="4382"/>
        <item x="2724"/>
        <item x="2835"/>
        <item x="2455"/>
        <item x="2185"/>
        <item x="3740"/>
        <item x="441"/>
        <item x="3809"/>
        <item x="1122"/>
        <item x="805"/>
        <item x="1459"/>
        <item x="3409"/>
        <item x="2575"/>
        <item x="3135"/>
        <item x="3124"/>
        <item x="3843"/>
        <item x="3460"/>
        <item x="136"/>
        <item x="864"/>
        <item x="2466"/>
        <item x="2555"/>
        <item x="2262"/>
        <item x="4340"/>
        <item x="1296"/>
        <item x="3281"/>
        <item x="808"/>
        <item x="2167"/>
        <item x="1002"/>
        <item x="738"/>
        <item x="3391"/>
        <item x="3096"/>
        <item x="1386"/>
        <item x="1180"/>
        <item x="539"/>
        <item x="420"/>
        <item x="3890"/>
        <item x="2908"/>
        <item x="4100"/>
        <item x="1283"/>
        <item x="3632"/>
        <item x="4161"/>
        <item x="2324"/>
        <item x="4180"/>
        <item x="1659"/>
        <item x="170"/>
        <item x="3202"/>
        <item x="4313"/>
        <item x="2987"/>
        <item x="21"/>
        <item x="955"/>
        <item x="2671"/>
        <item x="559"/>
        <item x="3902"/>
        <item x="4254"/>
        <item x="946"/>
        <item x="1789"/>
        <item x="3114"/>
        <item x="3504"/>
        <item x="1994"/>
        <item x="2478"/>
        <item x="4178"/>
        <item x="1029"/>
        <item x="3015"/>
        <item x="313"/>
        <item x="3163"/>
        <item x="1301"/>
        <item x="3778"/>
        <item x="2197"/>
        <item x="3539"/>
        <item x="4377"/>
        <item x="867"/>
        <item x="2131"/>
        <item x="3793"/>
        <item x="1679"/>
        <item x="951"/>
        <item x="3689"/>
        <item x="3863"/>
        <item x="1526"/>
        <item x="1425"/>
        <item x="4558"/>
        <item x="2847"/>
        <item x="2685"/>
        <item x="1970"/>
        <item x="1008"/>
        <item x="1623"/>
        <item x="3575"/>
        <item x="1903"/>
        <item x="712"/>
        <item x="3502"/>
        <item x="310"/>
        <item x="3646"/>
        <item x="1544"/>
        <item x="1996"/>
        <item x="2219"/>
        <item x="1593"/>
        <item x="1953"/>
        <item x="1628"/>
        <item x="846"/>
        <item x="991"/>
        <item x="2353"/>
        <item x="1382"/>
        <item x="166"/>
        <item x="3473"/>
        <item x="1730"/>
        <item x="2261"/>
        <item x="1625"/>
        <item x="3279"/>
        <item x="3350"/>
        <item x="3056"/>
        <item x="3832"/>
        <item x="3992"/>
        <item x="4"/>
        <item x="3050"/>
        <item x="1955"/>
        <item x="1820"/>
        <item x="680"/>
        <item x="790"/>
        <item x="3812"/>
        <item x="1463"/>
        <item x="429"/>
        <item x="1802"/>
        <item x="3919"/>
        <item x="4188"/>
        <item x="4442"/>
        <item x="2145"/>
        <item x="2567"/>
        <item x="3369"/>
        <item x="2736"/>
        <item x="3072"/>
        <item x="59"/>
        <item x="598"/>
        <item x="3881"/>
        <item x="1680"/>
        <item x="1630"/>
        <item x="525"/>
        <item x="1656"/>
        <item x="3013"/>
        <item x="2930"/>
        <item x="3376"/>
        <item x="3338"/>
        <item x="3424"/>
        <item x="869"/>
        <item x="1558"/>
        <item x="1696"/>
        <item x="3453"/>
        <item x="3201"/>
        <item x="4381"/>
        <item x="567"/>
        <item x="4167"/>
        <item x="2239"/>
        <item x="768"/>
        <item x="560"/>
        <item x="1908"/>
        <item x="2605"/>
        <item x="1449"/>
        <item x="481"/>
        <item x="2537"/>
        <item x="1450"/>
        <item x="2816"/>
        <item x="2963"/>
        <item x="1238"/>
        <item x="2955"/>
        <item x="4457"/>
        <item x="1859"/>
        <item x="4241"/>
        <item x="2165"/>
        <item x="1762"/>
        <item x="2419"/>
        <item x="1844"/>
        <item x="14"/>
        <item x="2622"/>
        <item x="404"/>
        <item x="118"/>
        <item x="2401"/>
        <item x="3673"/>
        <item x="3566"/>
        <item x="2946"/>
        <item x="185"/>
        <item x="586"/>
        <item x="1567"/>
        <item x="574"/>
        <item x="1240"/>
        <item x="795"/>
        <item x="1172"/>
        <item x="2358"/>
        <item x="4277"/>
        <item x="666"/>
        <item x="2590"/>
        <item x="4030"/>
        <item x="110"/>
        <item x="1050"/>
        <item x="3892"/>
        <item x="4132"/>
        <item x="813"/>
        <item x="558"/>
        <item x="3294"/>
        <item x="4325"/>
        <item x="633"/>
        <item x="2148"/>
        <item x="1176"/>
        <item x="2582"/>
        <item x="3981"/>
        <item x="4156"/>
        <item x="4328"/>
        <item x="1886"/>
        <item x="973"/>
        <item x="68"/>
        <item x="1071"/>
        <item x="835"/>
        <item x="3503"/>
        <item x="1744"/>
        <item x="2853"/>
        <item x="563"/>
        <item x="1445"/>
        <item x="3288"/>
        <item x="2187"/>
        <item x="3690"/>
        <item x="3258"/>
        <item x="4290"/>
        <item x="3964"/>
        <item x="317"/>
        <item x="3529"/>
        <item x="2229"/>
        <item x="3939"/>
        <item x="3367"/>
        <item x="650"/>
        <item x="1405"/>
        <item x="2245"/>
        <item x="3885"/>
        <item x="4221"/>
        <item x="3986"/>
        <item x="3310"/>
        <item x="4216"/>
        <item x="301"/>
        <item x="3935"/>
        <item x="296"/>
        <item x="362"/>
        <item x="2251"/>
        <item x="1513"/>
        <item x="4386"/>
        <item x="2011"/>
        <item x="1835"/>
        <item x="4069"/>
        <item x="4571"/>
        <item x="1258"/>
        <item x="3425"/>
        <item x="1737"/>
        <item x="3300"/>
        <item x="1581"/>
        <item x="2777"/>
        <item x="411"/>
        <item x="3525"/>
        <item x="2120"/>
        <item x="2920"/>
        <item x="1539"/>
        <item x="910"/>
        <item x="89"/>
        <item x="364"/>
        <item x="1600"/>
        <item x="4212"/>
        <item x="3726"/>
        <item x="1796"/>
        <item x="256"/>
        <item x="2304"/>
        <item x="543"/>
        <item x="198"/>
        <item x="1725"/>
        <item x="3941"/>
        <item x="4220"/>
        <item x="2491"/>
        <item x="572"/>
        <item x="903"/>
        <item x="1217"/>
        <item x="1603"/>
        <item x="2461"/>
        <item x="2174"/>
        <item x="1476"/>
        <item x="1098"/>
        <item x="142"/>
        <item x="4463"/>
        <item x="3080"/>
        <item x="1666"/>
        <item x="4358"/>
        <item x="3087"/>
        <item x="4388"/>
        <item x="3824"/>
        <item x="72"/>
        <item x="3125"/>
        <item x="3692"/>
        <item x="1132"/>
        <item x="3035"/>
        <item x="3600"/>
        <item x="3290"/>
        <item x="4022"/>
        <item x="2745"/>
        <item x="3121"/>
        <item x="1070"/>
        <item x="3057"/>
        <item x="514"/>
        <item x="3954"/>
        <item x="3973"/>
        <item x="669"/>
        <item x="1062"/>
        <item x="638"/>
        <item x="2646"/>
        <item x="1480"/>
        <item x="246"/>
        <item x="3456"/>
        <item x="3556"/>
        <item x="1761"/>
        <item x="4550"/>
        <item x="2913"/>
        <item x="868"/>
        <item x="1691"/>
        <item x="2291"/>
        <item x="2734"/>
        <item x="3677"/>
        <item x="3634"/>
        <item x="3028"/>
        <item x="2794"/>
        <item x="2314"/>
        <item x="2873"/>
        <item x="2970"/>
        <item x="3098"/>
        <item x="4521"/>
        <item x="1304"/>
        <item x="1920"/>
        <item x="811"/>
        <item x="1591"/>
        <item x="1413"/>
        <item x="261"/>
        <item x="924"/>
        <item x="2315"/>
        <item x="3107"/>
        <item x="1355"/>
        <item x="2117"/>
        <item x="1588"/>
        <item x="729"/>
        <item x="2171"/>
        <item x="3123"/>
        <item x="3311"/>
        <item x="510"/>
        <item x="1219"/>
        <item x="3205"/>
        <item x="2296"/>
        <item x="3591"/>
        <item x="49"/>
        <item x="3207"/>
        <item x="2443"/>
        <item x="3110"/>
        <item x="2252"/>
        <item x="4487"/>
        <item x="2879"/>
        <item x="4408"/>
        <item x="3481"/>
        <item x="2335"/>
        <item x="471"/>
        <item x="2086"/>
        <item x="3755"/>
        <item x="2385"/>
        <item x="408"/>
        <item x="2038"/>
        <item x="3850"/>
        <item x="1506"/>
        <item x="2695"/>
        <item x="1926"/>
        <item x="3506"/>
        <item x="4501"/>
        <item x="2614"/>
        <item x="800"/>
        <item x="1052"/>
        <item x="629"/>
        <item x="306"/>
        <item x="1783"/>
        <item x="2505"/>
        <item x="1046"/>
        <item x="3644"/>
        <item x="1493"/>
        <item x="2370"/>
        <item x="2817"/>
        <item x="1184"/>
        <item x="823"/>
        <item x="1942"/>
        <item x="1178"/>
        <item x="427"/>
        <item x="2910"/>
        <item x="64"/>
        <item x="4485"/>
        <item x="3275"/>
        <item x="2526"/>
        <item x="2805"/>
        <item x="3687"/>
        <item x="4234"/>
        <item x="2143"/>
        <item x="930"/>
        <item x="3752"/>
        <item x="1627"/>
        <item x="2587"/>
        <item x="2204"/>
        <item x="3154"/>
        <item x="1495"/>
        <item x="421"/>
        <item x="1568"/>
        <item x="2405"/>
        <item x="1009"/>
        <item x="2340"/>
        <item x="3849"/>
        <item x="4522"/>
        <item x="1302"/>
        <item x="711"/>
        <item x="2127"/>
        <item x="1379"/>
        <item x="3348"/>
        <item x="855"/>
        <item x="2288"/>
        <item x="3250"/>
        <item x="1007"/>
        <item x="2574"/>
        <item x="1024"/>
        <item x="3627"/>
        <item x="1110"/>
        <item x="436"/>
        <item x="4262"/>
        <item x="2991"/>
        <item x="4517"/>
        <item x="3049"/>
        <item x="1373"/>
        <item x="2694"/>
        <item x="641"/>
        <item x="3326"/>
        <item x="139"/>
        <item x="4469"/>
        <item x="2042"/>
        <item x="1868"/>
        <item x="837"/>
        <item x="480"/>
        <item x="963"/>
        <item x="777"/>
        <item x="2556"/>
        <item x="1985"/>
        <item x="1710"/>
        <item x="577"/>
        <item x="2871"/>
        <item x="2228"/>
        <item x="2264"/>
        <item x="430"/>
        <item x="3370"/>
        <item x="3886"/>
        <item x="1570"/>
        <item x="124"/>
        <item x="3000"/>
        <item x="3273"/>
        <item x="2054"/>
        <item x="4560"/>
        <item x="101"/>
        <item x="517"/>
        <item x="1799"/>
        <item x="2735"/>
        <item x="1633"/>
        <item x="4183"/>
        <item x="2850"/>
        <item x="4083"/>
        <item x="0"/>
        <item x="4470"/>
        <item x="2000"/>
        <item x="1081"/>
        <item x="2774"/>
        <item x="1686"/>
        <item x="131"/>
        <item x="115"/>
        <item x="66"/>
        <item x="1424"/>
        <item x="1849"/>
        <item x="4147"/>
        <item x="1039"/>
        <item x="363"/>
        <item x="2177"/>
        <item x="2524"/>
        <item x="3091"/>
        <item x="1982"/>
        <item x="2508"/>
        <item x="1610"/>
        <item x="4471"/>
        <item x="815"/>
        <item x="2689"/>
        <item x="3334"/>
        <item x="3325"/>
        <item x="1133"/>
        <item x="3228"/>
        <item x="3159"/>
        <item x="1990"/>
        <item x="1223"/>
        <item x="1652"/>
        <item x="2755"/>
        <item x="4440"/>
        <item x="3907"/>
        <item x="2756"/>
        <item x="982"/>
        <item x="3065"/>
        <item x="2256"/>
        <item x="1145"/>
        <item x="1874"/>
        <item x="1288"/>
        <item x="1089"/>
        <item x="2945"/>
        <item x="4319"/>
        <item x="3976"/>
        <item x="2128"/>
        <item x="3774"/>
        <item x="2075"/>
        <item x="4111"/>
        <item x="4060"/>
        <item x="455"/>
        <item x="3669"/>
        <item x="2824"/>
        <item x="852"/>
        <item x="2418"/>
        <item x="2513"/>
        <item x="1375"/>
        <item x="1447"/>
        <item x="975"/>
        <item x="2398"/>
        <item x="3147"/>
        <item x="684"/>
        <item x="1509"/>
        <item x="695"/>
        <item x="2884"/>
        <item x="3848"/>
        <item x="3571"/>
        <item x="1319"/>
        <item x="1073"/>
        <item x="1058"/>
        <item x="4172"/>
        <item x="2099"/>
        <item x="4082"/>
        <item x="3538"/>
        <item x="3148"/>
        <item x="3635"/>
        <item x="2928"/>
        <item x="3574"/>
        <item x="2330"/>
        <item x="964"/>
        <item x="1989"/>
        <item x="4345"/>
        <item x="1681"/>
        <item x="1251"/>
        <item x="1361"/>
        <item x="4211"/>
        <item x="1097"/>
        <item x="2656"/>
        <item x="4257"/>
        <item x="1096"/>
        <item x="998"/>
        <item x="1773"/>
        <item x="2079"/>
        <item x="3815"/>
        <item x="1662"/>
        <item x="2211"/>
        <item x="2859"/>
        <item x="537"/>
        <item x="501"/>
        <item x="3550"/>
        <item x="38"/>
        <item x="3908"/>
        <item x="405"/>
        <item x="1164"/>
        <item x="2516"/>
        <item x="1864"/>
        <item x="2727"/>
        <item x="1123"/>
        <item x="1115"/>
        <item x="2176"/>
        <item x="1402"/>
        <item x="3806"/>
        <item x="1305"/>
        <item x="4250"/>
        <item x="2579"/>
        <item x="4407"/>
        <item x="4093"/>
        <item x="122"/>
        <item x="895"/>
        <item x="201"/>
        <item x="3934"/>
        <item x="2074"/>
        <item x="3029"/>
        <item x="1596"/>
        <item x="3261"/>
        <item x="2894"/>
        <item x="596"/>
        <item x="3763"/>
        <item x="3389"/>
        <item x="4531"/>
        <item x="928"/>
        <item x="3161"/>
        <item x="2480"/>
        <item x="92"/>
        <item x="642"/>
        <item x="931"/>
        <item x="1635"/>
        <item x="4459"/>
        <item x="3024"/>
        <item x="2254"/>
        <item x="1142"/>
        <item x="2144"/>
        <item x="1906"/>
        <item x="4528"/>
        <item x="3803"/>
        <item x="2977"/>
        <item x="4251"/>
        <item x="1824"/>
        <item x="242"/>
        <item x="2354"/>
        <item x="3950"/>
        <item x="693"/>
        <item x="2706"/>
        <item x="4135"/>
        <item x="4392"/>
        <item x="1157"/>
        <item x="3270"/>
        <item x="1905"/>
        <item x="2988"/>
        <item x="3020"/>
        <item x="2310"/>
        <item x="2352"/>
        <item x="1805"/>
        <item x="1065"/>
        <item x="542"/>
        <item x="485"/>
        <item x="1941"/>
        <item x="548"/>
        <item x="3527"/>
        <item x="603"/>
        <item x="3737"/>
        <item x="4514"/>
        <item x="1358"/>
        <item x="1335"/>
        <item x="752"/>
        <item x="1204"/>
        <item x="1698"/>
        <item x="4482"/>
        <item x="4126"/>
        <item x="4118"/>
        <item x="1068"/>
        <item x="4288"/>
        <item x="1415"/>
        <item x="3694"/>
        <item x="4205"/>
        <item x="1320"/>
        <item x="1045"/>
        <item x="2525"/>
        <item x="1748"/>
        <item x="4489"/>
        <item x="1902"/>
        <item x="4148"/>
        <item x="1013"/>
        <item x="667"/>
        <item x="3293"/>
        <item x="4289"/>
        <item x="2236"/>
        <item x="4389"/>
        <item x="2621"/>
        <item x="397"/>
        <item x="3792"/>
        <item x="3280"/>
        <item x="4284"/>
        <item x="1420"/>
        <item x="2337"/>
        <item x="3402"/>
        <item x="1946"/>
        <item x="4202"/>
        <item x="3206"/>
        <item x="2783"/>
        <item x="3274"/>
        <item x="505"/>
        <item x="3607"/>
        <item x="4302"/>
        <item x="862"/>
        <item x="1958"/>
        <item x="2317"/>
        <item x="872"/>
        <item x="4373"/>
        <item x="3541"/>
        <item x="461"/>
        <item x="4217"/>
        <item x="3078"/>
        <item x="1685"/>
        <item x="4353"/>
        <item x="3636"/>
        <item x="4106"/>
        <item x="3765"/>
        <item x="1731"/>
        <item x="4322"/>
        <item x="694"/>
        <item x="1825"/>
        <item x="134"/>
        <item x="4315"/>
        <item x="1565"/>
        <item x="2607"/>
        <item x="1032"/>
        <item x="3319"/>
        <item x="3399"/>
        <item x="3257"/>
        <item x="1669"/>
        <item x="2382"/>
        <item x="1535"/>
        <item x="1189"/>
        <item x="4307"/>
        <item x="1086"/>
        <item x="3993"/>
        <item x="3070"/>
        <item x="3401"/>
        <item x="2960"/>
        <item x="138"/>
        <item x="3860"/>
        <item x="549"/>
        <item x="2016"/>
        <item x="311"/>
        <item x="3748"/>
        <item x="3864"/>
        <item x="4575"/>
        <item x="923"/>
        <item x="2293"/>
        <item x="333"/>
        <item x="1654"/>
        <item x="4127"/>
        <item x="4105"/>
        <item x="2843"/>
        <item x="3296"/>
        <item x="2316"/>
        <item x="4283"/>
        <item x="745"/>
        <item x="944"/>
        <item x="1087"/>
        <item x="2924"/>
        <item x="841"/>
        <item x="965"/>
        <item x="3333"/>
        <item x="3263"/>
        <item x="3356"/>
        <item x="2581"/>
        <item x="3299"/>
        <item x="1599"/>
        <item x="2861"/>
        <item x="302"/>
        <item x="1957"/>
        <item x="2397"/>
        <item x="4011"/>
        <item x="1927"/>
        <item x="129"/>
        <item x="1173"/>
        <item x="1999"/>
        <item x="2901"/>
        <item x="4085"/>
        <item x="3393"/>
        <item x="440"/>
        <item x="1833"/>
        <item x="2565"/>
        <item x="1634"/>
        <item x="4208"/>
        <item x="3889"/>
        <item x="4443"/>
        <item x="1929"/>
        <item x="2375"/>
        <item x="3971"/>
        <item x="4149"/>
        <item x="2381"/>
        <item x="2286"/>
        <item x="3457"/>
        <item x="45"/>
        <item x="632"/>
        <item x="1728"/>
        <item x="3724"/>
        <item x="3264"/>
        <item x="2343"/>
        <item x="15"/>
        <item x="3698"/>
        <item x="2710"/>
        <item x="168"/>
        <item x="3764"/>
        <item x="3339"/>
        <item x="2961"/>
        <item x="2761"/>
        <item x="2483"/>
        <item x="1414"/>
        <item x="3987"/>
        <item x="3217"/>
        <item x="2129"/>
        <item x="3685"/>
        <item x="388"/>
        <item x="1279"/>
        <item x="3729"/>
        <item x="1263"/>
        <item x="3466"/>
        <item x="4185"/>
        <item x="1197"/>
        <item x="2477"/>
        <item x="1391"/>
        <item x="2420"/>
        <item x="422"/>
        <item x="1481"/>
        <item x="1811"/>
        <item x="992"/>
        <item x="1278"/>
        <item x="2344"/>
        <item x="3387"/>
        <item x="573"/>
        <item x="1875"/>
        <item x="1843"/>
        <item x="1697"/>
        <item x="3133"/>
        <item x="661"/>
        <item x="3928"/>
        <item x="448"/>
        <item x="4323"/>
        <item x="1840"/>
        <item x="1636"/>
        <item x="1756"/>
        <item x="1160"/>
        <item x="3198"/>
        <item x="3513"/>
        <item x="2138"/>
        <item x="3930"/>
        <item x="1213"/>
        <item x="802"/>
        <item x="4364"/>
        <item x="4032"/>
        <item x="4197"/>
        <item x="433"/>
        <item x="3316"/>
        <item x="204"/>
        <item x="1838"/>
        <item x="384"/>
        <item x="4494"/>
        <item x="2357"/>
        <item x="2072"/>
        <item x="793"/>
        <item x="432"/>
        <item x="75"/>
        <item x="446"/>
        <item x="948"/>
        <item x="2475"/>
        <item x="2918"/>
        <item x="4031"/>
        <item x="3130"/>
        <item x="2858"/>
        <item x="1281"/>
        <item x="763"/>
        <item x="2396"/>
        <item x="670"/>
        <item x="3204"/>
        <item x="2191"/>
        <item x="1035"/>
        <item x="3859"/>
        <item x="1564"/>
        <item x="1727"/>
        <item x="4495"/>
        <item x="3436"/>
        <item x="976"/>
        <item x="4348"/>
        <item x="2538"/>
        <item x="1332"/>
        <item x="1334"/>
        <item x="2444"/>
        <item x="4174"/>
        <item x="3974"/>
        <item x="4136"/>
        <item x="225"/>
        <item x="2021"/>
        <item x="187"/>
        <item x="3808"/>
        <item x="1274"/>
        <item x="2009"/>
        <item x="4240"/>
        <item x="4539"/>
        <item x="160"/>
        <item x="1348"/>
        <item x="3194"/>
        <item x="4479"/>
        <item x="1873"/>
        <item x="3165"/>
        <item x="3014"/>
        <item x="3385"/>
        <item x="123"/>
        <item x="2147"/>
        <item x="985"/>
        <item x="197"/>
        <item x="1531"/>
        <item x="1490"/>
        <item x="4142"/>
        <item x="1469"/>
        <item x="2199"/>
        <item x="1347"/>
        <item x="541"/>
        <item x="735"/>
        <item x="3572"/>
        <item x="1890"/>
        <item x="54"/>
        <item x="1837"/>
        <item x="3865"/>
        <item x="3406"/>
        <item x="1852"/>
        <item x="4232"/>
        <item x="2097"/>
        <item x="2965"/>
        <item x="4419"/>
        <item x="2645"/>
        <item x="3605"/>
        <item x="1795"/>
        <item x="3139"/>
        <item x="167"/>
        <item x="4565"/>
        <item x="3213"/>
        <item x="2631"/>
        <item x="2522"/>
        <item x="4068"/>
        <item x="3753"/>
        <item x="3680"/>
        <item x="2642"/>
        <item x="3584"/>
        <item x="2780"/>
        <item x="2467"/>
        <item x="960"/>
        <item x="3128"/>
        <item x="2257"/>
        <item x="742"/>
        <item x="627"/>
        <item x="1392"/>
        <item x="1951"/>
        <item x="3508"/>
        <item x="254"/>
        <item x="3277"/>
        <item x="2141"/>
        <item x="2992"/>
        <item x="4411"/>
        <item x="1033"/>
        <item x="989"/>
        <item x="2166"/>
        <item x="1770"/>
        <item x="3160"/>
        <item x="1018"/>
        <item x="2964"/>
        <item x="4422"/>
        <item x="1910"/>
        <item x="4354"/>
        <item x="3776"/>
        <item x="3884"/>
        <item x="1800"/>
        <item x="2098"/>
        <item x="2768"/>
        <item x="3099"/>
        <item x="753"/>
        <item x="3149"/>
        <item x="986"/>
        <item x="4369"/>
        <item x="2272"/>
        <item x="3454"/>
        <item x="265"/>
        <item x="4107"/>
        <item x="4092"/>
        <item x="1342"/>
        <item x="2092"/>
        <item x="2373"/>
        <item x="1453"/>
        <item x="2838"/>
        <item x="2746"/>
        <item x="1949"/>
        <item x="4478"/>
        <item x="3650"/>
        <item x="3305"/>
        <item x="2697"/>
        <item x="4094"/>
        <item x="3120"/>
        <item x="1421"/>
        <item x="3799"/>
        <item x="4309"/>
        <item x="1816"/>
        <item x="1612"/>
        <item x="2886"/>
        <item x="2005"/>
        <item x="127"/>
        <item x="3308"/>
        <item x="2184"/>
        <item x="403"/>
        <item x="1559"/>
        <item x="1550"/>
        <item x="981"/>
        <item x="1909"/>
        <item x="4460"/>
        <item x="2379"/>
        <item x="920"/>
        <item x="2037"/>
        <item x="4050"/>
        <item x="4481"/>
        <item x="4391"/>
        <item x="4173"/>
        <item x="2179"/>
        <item x="2374"/>
        <item x="4078"/>
        <item x="2539"/>
        <item x="4099"/>
        <item x="479"/>
        <item x="1486"/>
        <item x="2937"/>
        <item x="235"/>
        <item x="3873"/>
        <item x="4207"/>
        <item x="4287"/>
        <item x="721"/>
        <item x="460"/>
        <item x="1195"/>
        <item x="2428"/>
        <item x="1830"/>
        <item x="2968"/>
        <item x="2666"/>
        <item x="1465"/>
        <item x="1416"/>
        <item x="1555"/>
        <item x="798"/>
        <item x="4403"/>
        <item x="1245"/>
        <item x="4438"/>
        <item x="4165"/>
        <item x="2210"/>
        <item x="4110"/>
        <item x="2546"/>
        <item x="3961"/>
        <item x="285"/>
        <item x="473"/>
        <item x="2270"/>
        <item x="156"/>
        <item x="65"/>
        <item x="3177"/>
        <item x="1632"/>
        <item x="590"/>
        <item x="779"/>
        <item x="344"/>
        <item x="3697"/>
        <item x="3141"/>
        <item x="207"/>
        <item x="3430"/>
        <item x="4331"/>
        <item x="646"/>
        <item x="739"/>
        <item x="4421"/>
        <item x="1778"/>
        <item x="1403"/>
        <item x="1076"/>
        <item x="3012"/>
        <item x="2687"/>
        <item x="273"/>
        <item x="2922"/>
        <item x="3186"/>
        <item x="4261"/>
        <item x="224"/>
        <item x="3351"/>
        <item x="1237"/>
        <item x="1978"/>
        <item x="952"/>
        <item x="1759"/>
        <item x="2014"/>
        <item x="3880"/>
        <item x="1166"/>
        <item x="3074"/>
        <item x="3144"/>
        <item x="4557"/>
        <item x="1146"/>
        <item x="1622"/>
        <item x="3219"/>
        <item x="4546"/>
        <item x="381"/>
        <item x="1643"/>
        <item x="1785"/>
        <item x="1269"/>
        <item x="1233"/>
        <item x="3303"/>
        <item x="3547"/>
        <item x="2047"/>
        <item x="4337"/>
        <item x="3540"/>
        <item x="2132"/>
        <item x="109"/>
        <item x="1020"/>
        <item x="1939"/>
        <item x="756"/>
        <item x="2063"/>
        <item x="4574"/>
        <item x="2950"/>
        <item x="3095"/>
        <item x="3922"/>
        <item x="3995"/>
        <item x="3226"/>
        <item x="3790"/>
        <item x="2078"/>
        <item x="4000"/>
        <item x="2580"/>
        <item x="3820"/>
        <item x="1165"/>
        <item x="1792"/>
        <item x="1432"/>
        <item x="2598"/>
        <item x="1491"/>
        <item x="3240"/>
        <item x="3408"/>
        <item x="3192"/>
        <item x="309"/>
        <item x="2721"/>
        <item x="4275"/>
        <item x="1719"/>
        <item x="2468"/>
        <item x="358"/>
        <item x="3901"/>
        <item x="1121"/>
        <item x="4451"/>
        <item x="3787"/>
        <item x="701"/>
        <item x="451"/>
        <item x="2096"/>
        <item x="2834"/>
        <item x="3285"/>
        <item x="3882"/>
        <item x="1056"/>
        <item x="3082"/>
        <item x="1306"/>
        <item x="935"/>
        <item x="3668"/>
        <item x="3709"/>
        <item x="3209"/>
        <item x="3728"/>
        <item x="1556"/>
        <item x="3227"/>
        <item x="1034"/>
        <item x="2015"/>
        <item x="2640"/>
        <item x="1962"/>
        <item x="2967"/>
        <item x="3891"/>
        <item x="583"/>
        <item x="2183"/>
        <item x="4511"/>
        <item x="904"/>
        <item x="117"/>
        <item x="1254"/>
        <item x="1511"/>
        <item x="2333"/>
        <item x="2388"/>
        <item x="3001"/>
        <item x="1063"/>
        <item x="3739"/>
        <item x="2747"/>
        <item x="3682"/>
        <item x="1428"/>
        <item x="3083"/>
        <item x="3835"/>
        <item x="375"/>
        <item x="4129"/>
        <item x="4187"/>
        <item x="1371"/>
        <item x="4049"/>
        <item x="4332"/>
        <item x="2680"/>
        <item x="1247"/>
        <item x="1976"/>
        <item x="1232"/>
        <item x="4351"/>
        <item x="1230"/>
        <item x="1378"/>
        <item x="3893"/>
        <item x="2601"/>
        <item x="1714"/>
        <item x="3599"/>
        <item x="291"/>
        <item x="885"/>
        <item x="3492"/>
        <item x="1972"/>
        <item x="911"/>
        <item x="1300"/>
        <item x="1578"/>
        <item x="51"/>
        <item x="4427"/>
        <item x="748"/>
        <item x="2105"/>
        <item x="1515"/>
        <item x="1701"/>
        <item x="1337"/>
        <item x="4122"/>
        <item x="801"/>
        <item x="2033"/>
        <item x="3167"/>
        <item x="3663"/>
        <item x="3372"/>
        <item x="3190"/>
        <item x="2943"/>
        <item x="1895"/>
        <item x="23"/>
        <item x="2841"/>
        <item x="1228"/>
        <item x="2890"/>
        <item x="509"/>
        <item x="1896"/>
        <item x="1695"/>
        <item x="1135"/>
        <item x="1401"/>
        <item x="591"/>
        <item x="1193"/>
        <item x="144"/>
        <item x="1693"/>
        <item x="1739"/>
        <item x="3940"/>
        <item x="2332"/>
        <item x="3071"/>
        <item x="2806"/>
        <item x="3825"/>
        <item x="2898"/>
        <item x="1646"/>
        <item x="3674"/>
        <item x="2297"/>
        <item x="2767"/>
        <item x="4402"/>
        <item x="2280"/>
        <item x="2060"/>
        <item x="1111"/>
        <item x="2122"/>
        <item x="221"/>
        <item x="1015"/>
        <item x="3535"/>
        <item x="861"/>
        <item x="4150"/>
        <item x="1329"/>
        <item x="2454"/>
        <item x="1275"/>
        <item x="1419"/>
        <item x="4101"/>
        <item x="3411"/>
        <item x="601"/>
        <item x="1474"/>
        <item x="3158"/>
        <item x="3211"/>
        <item x="1541"/>
        <item x="1552"/>
        <item x="4052"/>
        <item x="4239"/>
        <item x="3955"/>
        <item x="494"/>
        <item x="3449"/>
        <item x="4572"/>
        <item x="3079"/>
        <item x="2479"/>
        <item x="2216"/>
        <item x="2103"/>
        <item x="316"/>
        <item x="1464"/>
        <item x="569"/>
        <item x="776"/>
        <item x="4544"/>
        <item x="1353"/>
        <item x="3732"/>
        <item x="4301"/>
        <item x="3307"/>
        <item x="2438"/>
        <item x="4017"/>
        <item x="1554"/>
        <item x="724"/>
        <item x="4190"/>
        <item x="176"/>
        <item x="2181"/>
        <item x="3946"/>
        <item x="1847"/>
        <item x="2667"/>
        <item x="3797"/>
        <item x="4356"/>
        <item x="3234"/>
        <item x="3172"/>
        <item x="3340"/>
        <item x="2243"/>
        <item x="2690"/>
        <item x="85"/>
        <item x="1606"/>
        <item x="1200"/>
        <item x="2799"/>
        <item x="4075"/>
        <item x="2593"/>
        <item x="840"/>
        <item x="2939"/>
        <item x="4432"/>
        <item x="1720"/>
        <item x="1611"/>
        <item x="32"/>
        <item x="1004"/>
        <item x="1517"/>
        <item x="499"/>
        <item x="1871"/>
        <item x="3178"/>
        <item x="3062"/>
        <item x="1745"/>
        <item x="1940"/>
        <item x="1777"/>
        <item x="2414"/>
        <item x="3220"/>
        <item x="2163"/>
        <item x="4114"/>
        <item x="4034"/>
        <item x="2361"/>
        <item x="1395"/>
        <item x="2080"/>
        <item x="3361"/>
        <item x="1485"/>
        <item x="1722"/>
        <item x="555"/>
        <item x="442"/>
        <item x="3652"/>
        <item x="878"/>
        <item x="891"/>
        <item x="2320"/>
        <item x="2377"/>
        <item x="2500"/>
        <item x="2926"/>
        <item x="4286"/>
        <item x="796"/>
        <item x="4555"/>
        <item x="1314"/>
        <item x="4194"/>
        <item x="3061"/>
        <item x="4015"/>
        <item x="2306"/>
        <item x="4140"/>
        <item x="1126"/>
        <item x="11"/>
        <item x="3184"/>
        <item x="1997"/>
        <item x="3366"/>
        <item x="4355"/>
        <item x="888"/>
        <item x="3359"/>
        <item x="3218"/>
        <item x="1842"/>
        <item x="1682"/>
        <item x="4472"/>
        <item x="3313"/>
        <item x="1983"/>
        <item x="150"/>
        <item x="508"/>
        <item x="2273"/>
        <item x="3834"/>
        <item x="2250"/>
        <item x="4524"/>
        <item x="2025"/>
        <item x="3011"/>
        <item x="2300"/>
        <item x="4414"/>
        <item x="2001"/>
        <item x="1466"/>
        <item x="744"/>
        <item x="496"/>
        <item x="3998"/>
        <item x="2102"/>
        <item x="3323"/>
        <item x="3040"/>
        <item x="410"/>
        <item x="4512"/>
        <item x="370"/>
        <item x="1502"/>
        <item x="40"/>
        <item x="2380"/>
        <item x="2341"/>
        <item x="4361"/>
        <item x="2290"/>
        <item x="3241"/>
        <item x="1084"/>
        <item x="182"/>
        <item x="320"/>
        <item x="369"/>
        <item x="3960"/>
        <item x="1021"/>
        <item x="3045"/>
        <item x="3861"/>
        <item x="2470"/>
        <item x="651"/>
        <item x="91"/>
        <item x="2934"/>
        <item x="2107"/>
        <item x="1508"/>
        <item x="319"/>
        <item x="1640"/>
        <item x="789"/>
        <item x="665"/>
        <item x="4406"/>
        <item x="4387"/>
        <item x="2407"/>
        <item x="3616"/>
        <item x="1645"/>
        <item x="3888"/>
        <item x="2476"/>
        <item x="4226"/>
        <item x="2632"/>
        <item x="4468"/>
        <item x="1930"/>
        <item x="4146"/>
        <item x="3090"/>
        <item x="4450"/>
        <item x="454"/>
        <item x="2993"/>
        <item x="1674"/>
        <item x="71"/>
        <item x="836"/>
        <item x="1455"/>
        <item x="2956"/>
        <item x="1221"/>
        <item x="2570"/>
        <item x="1159"/>
        <item x="3073"/>
        <item x="2106"/>
        <item x="4464"/>
        <item x="4181"/>
        <item x="1602"/>
        <item x="304"/>
        <item x="3867"/>
        <item x="1000"/>
        <item x="3720"/>
        <item x="830"/>
        <item x="2274"/>
        <item x="3357"/>
        <item x="1350"/>
        <item x="2248"/>
        <item x="3171"/>
        <item x="1746"/>
        <item x="1688"/>
        <item x="1187"/>
        <item x="2624"/>
        <item x="3499"/>
        <item x="4256"/>
        <item x="1735"/>
        <item x="824"/>
        <item x="5"/>
        <item x="516"/>
        <item x="3336"/>
        <item x="673"/>
        <item x="2312"/>
        <item x="3423"/>
        <item x="978"/>
        <item x="909"/>
        <item x="1869"/>
        <item x="241"/>
        <item x="372"/>
        <item x="4300"/>
        <item x="3639"/>
        <item x="2990"/>
        <item x="4515"/>
        <item x="3621"/>
        <item x="3382"/>
        <item x="2866"/>
        <item x="1765"/>
        <item x="874"/>
        <item x="279"/>
        <item x="244"/>
        <item x="2789"/>
        <item x="2154"/>
        <item x="2636"/>
        <item x="1609"/>
        <item x="3522"/>
        <item x="1113"/>
        <item x="267"/>
        <item x="3403"/>
        <item x="1293"/>
        <item x="939"/>
        <item x="1839"/>
        <item x="353"/>
        <item x="3982"/>
        <item x="1448"/>
        <item x="228"/>
        <item x="3438"/>
        <item x="2159"/>
        <item x="2081"/>
        <item x="1092"/>
        <item x="488"/>
        <item x="1822"/>
        <item x="1947"/>
        <item x="1498"/>
        <item x="4357"/>
        <item x="3317"/>
        <item x="2402"/>
        <item x="4144"/>
        <item x="3943"/>
        <item x="1753"/>
        <item x="3106"/>
        <item x="1549"/>
        <item x="2812"/>
        <item x="754"/>
        <item x="787"/>
        <item x="2915"/>
        <item x="1525"/>
        <item x="1112"/>
        <item x="3463"/>
        <item x="3773"/>
        <item x="3362"/>
        <item x="2709"/>
        <item x="2285"/>
        <item x="4095"/>
        <item x="4124"/>
        <item x="1038"/>
        <item x="1848"/>
        <item x="1344"/>
        <item x="3561"/>
        <item x="444"/>
        <item x="1185"/>
        <item x="214"/>
        <item x="426"/>
        <item x="1161"/>
        <item x="3018"/>
        <item x="2082"/>
        <item x="2421"/>
        <item x="1604"/>
        <item x="3784"/>
        <item x="467"/>
        <item x="533"/>
        <item x="772"/>
        <item x="1303"/>
        <item x="3222"/>
        <item x="443"/>
        <item x="2717"/>
        <item x="760"/>
        <item x="4338"/>
        <item x="4465"/>
        <item x="2378"/>
        <item x="120"/>
        <item x="531"/>
        <item x="3143"/>
        <item x="3533"/>
        <item x="1817"/>
        <item x="1291"/>
        <item x="699"/>
        <item x="2779"/>
        <item x="2327"/>
        <item x="463"/>
        <item x="4199"/>
        <item x="1444"/>
        <item x="2493"/>
        <item x="4258"/>
        <item x="4566"/>
        <item x="2637"/>
        <item x="4502"/>
        <item x="1808"/>
        <item x="3477"/>
        <item x="702"/>
        <item x="2026"/>
        <item x="2713"/>
        <item x="3511"/>
        <item x="95"/>
        <item x="2077"/>
        <item x="4424"/>
        <item x="588"/>
        <item x="1687"/>
        <item x="2628"/>
        <item x="2711"/>
        <item x="3405"/>
        <item x="820"/>
        <item x="270"/>
        <item x="1499"/>
        <item x="209"/>
        <item x="1277"/>
        <item x="2759"/>
        <item x="3620"/>
        <item x="3576"/>
        <item x="2844"/>
        <item x="1101"/>
        <item x="1454"/>
        <item x="3262"/>
        <item x="4305"/>
        <item x="2326"/>
        <item x="4070"/>
        <item x="3010"/>
        <item x="3903"/>
        <item x="3318"/>
        <item x="2927"/>
        <item x="2730"/>
        <item x="2458"/>
        <item x="773"/>
        <item x="3007"/>
        <item x="1644"/>
        <item x="3254"/>
        <item x="2429"/>
        <item x="534"/>
        <item x="1819"/>
        <item x="1215"/>
        <item x="3846"/>
        <item x="778"/>
        <item x="3309"/>
        <item x="4006"/>
        <item x="933"/>
        <item x="2997"/>
        <item x="2737"/>
        <item x="1488"/>
        <item x="1010"/>
        <item x="1882"/>
        <item x="3800"/>
        <item x="2334"/>
        <item x="379"/>
        <item x="4396"/>
        <item x="4480"/>
        <item x="2750"/>
        <item x="2050"/>
        <item x="884"/>
        <item x="1162"/>
        <item x="4568"/>
        <item x="3501"/>
        <item x="148"/>
        <item x="2409"/>
        <item x="743"/>
        <item x="526"/>
        <item x="3549"/>
        <item x="1351"/>
        <item x="2674"/>
        <item x="2520"/>
        <item x="3918"/>
        <item x="3179"/>
        <item x="929"/>
        <item x="833"/>
        <item x="69"/>
        <item x="2725"/>
        <item x="2359"/>
        <item x="2644"/>
        <item x="705"/>
        <item x="3958"/>
        <item x="1129"/>
        <item x="3672"/>
        <item x="4541"/>
        <item x="4125"/>
        <item x="4200"/>
        <item x="2870"/>
        <item x="1078"/>
        <item x="2743"/>
        <item x="3216"/>
        <item x="2200"/>
        <item x="2104"/>
        <item x="1027"/>
        <item x="4128"/>
        <item x="2999"/>
        <item x="1053"/>
        <item x="2947"/>
        <item x="540"/>
        <item x="338"/>
        <item x="2495"/>
        <item x="111"/>
        <item x="3703"/>
        <item x="2394"/>
        <item x="215"/>
        <item x="34"/>
        <item x="1715"/>
        <item x="511"/>
        <item x="4259"/>
        <item x="3656"/>
        <item x="2657"/>
        <item x="1181"/>
        <item x="1410"/>
        <item x="825"/>
        <item x="2891"/>
        <item x="529"/>
        <item x="1067"/>
        <item x="2795"/>
        <item x="2700"/>
        <item x="3289"/>
        <item x="3235"/>
        <item x="53"/>
        <item x="141"/>
        <item x="4164"/>
        <item x="1190"/>
        <item x="3038"/>
        <item x="2595"/>
        <item x="2654"/>
        <item x="1388"/>
        <item x="3983"/>
        <item x="321"/>
        <item x="2880"/>
        <item x="3076"/>
        <item x="3016"/>
        <item x="2521"/>
        <item x="4344"/>
        <item x="3155"/>
        <item x="1398"/>
        <item x="1724"/>
        <item x="3952"/>
        <item x="1138"/>
        <item x="4192"/>
        <item x="2201"/>
        <item x="2220"/>
        <item x="2639"/>
        <item x="3170"/>
        <item x="1239"/>
        <item x="3844"/>
        <item x="1130"/>
        <item x="4378"/>
        <item x="4513"/>
        <item x="1653"/>
        <item x="4547"/>
        <item x="4405"/>
        <item x="272"/>
        <item x="675"/>
        <item x="995"/>
        <item x="78"/>
        <item x="916"/>
        <item x="3932"/>
        <item x="634"/>
        <item x="415"/>
        <item x="282"/>
        <item x="385"/>
        <item x="4223"/>
        <item x="2519"/>
        <item x="1411"/>
        <item x="856"/>
        <item x="3794"/>
        <item x="1856"/>
        <item x="1286"/>
        <item x="360"/>
        <item x="2592"/>
        <item x="35"/>
        <item x="4213"/>
        <item x="3298"/>
        <item x="3931"/>
        <item x="1672"/>
        <item x="1733"/>
        <item x="727"/>
        <item x="1370"/>
        <item x="3483"/>
        <item x="1814"/>
        <item x="1577"/>
        <item x="3912"/>
        <item x="3542"/>
        <item x="103"/>
        <item x="269"/>
        <item x="4497"/>
        <item x="696"/>
        <item x="2052"/>
        <item x="1406"/>
        <item x="2796"/>
        <item x="709"/>
        <item x="466"/>
        <item x="4041"/>
        <item x="4057"/>
        <item x="845"/>
        <item x="4177"/>
        <item x="734"/>
        <item x="2489"/>
        <item x="423"/>
        <item x="3030"/>
        <item x="1148"/>
        <item x="1069"/>
        <item x="493"/>
        <item x="4510"/>
        <item x="2116"/>
        <item x="3039"/>
        <item x="2307"/>
        <item x="1779"/>
        <item x="2448"/>
        <item x="3069"/>
        <item x="630"/>
        <item x="4304"/>
        <item x="2071"/>
        <item x="1713"/>
        <item x="4012"/>
        <item x="472"/>
        <item x="3866"/>
        <item x="3276"/>
        <item x="3814"/>
        <item x="4352"/>
        <item x="3609"/>
        <item x="4066"/>
        <item x="2825"/>
        <item x="3458"/>
        <item x="1614"/>
        <item x="2740"/>
        <item x="161"/>
        <item x="3878"/>
        <item x="4024"/>
        <item x="325"/>
        <item x="3168"/>
        <item x="3164"/>
        <item x="842"/>
        <item x="1806"/>
        <item x="532"/>
        <item x="565"/>
        <item x="3716"/>
        <item x="2591"/>
        <item x="1321"/>
        <item x="3760"/>
        <item x="4158"/>
        <item x="1475"/>
        <item x="2803"/>
        <item x="1772"/>
        <item x="3745"/>
        <item x="343"/>
        <item x="3331"/>
        <item x="2161"/>
        <item x="2095"/>
        <item x="2863"/>
        <item x="1918"/>
        <item x="720"/>
        <item x="4077"/>
        <item x="3951"/>
        <item x="2625"/>
        <item x="4329"/>
        <item x="4231"/>
        <item x="530"/>
        <item x="3528"/>
        <item x="2504"/>
        <item x="486"/>
        <item x="1803"/>
        <item x="4025"/>
        <item x="3914"/>
        <item x="759"/>
        <item x="3962"/>
        <item x="2638"/>
        <item x="3108"/>
        <item x="2787"/>
        <item x="183"/>
        <item x="4179"/>
        <item x="3312"/>
        <item x="977"/>
        <item x="2338"/>
        <item x="610"/>
        <item x="2198"/>
        <item x="972"/>
        <item x="3027"/>
        <item x="4437"/>
        <item x="2854"/>
        <item x="2172"/>
        <item x="3991"/>
        <item x="2962"/>
        <item x="2302"/>
        <item x="3088"/>
        <item x="3836"/>
        <item x="2032"/>
        <item x="2678"/>
        <item x="1904"/>
        <item x="3649"/>
        <item x="243"/>
        <item x="3768"/>
        <item x="3415"/>
        <item x="3395"/>
        <item x="2925"/>
        <item x="1678"/>
        <item x="3826"/>
        <item x="3215"/>
        <item x="994"/>
        <item x="1876"/>
        <item x="1521"/>
        <item x="2820"/>
        <item x="2427"/>
        <item x="4311"/>
        <item x="566"/>
        <item x="2707"/>
        <item x="2887"/>
        <item x="4486"/>
        <item x="3150"/>
        <item x="3434"/>
        <item x="2149"/>
        <item x="4218"/>
        <item x="585"/>
        <item x="2837"/>
        <item x="2372"/>
        <item x="1676"/>
        <item x="2984"/>
        <item x="3771"/>
        <item x="2786"/>
        <item x="1639"/>
        <item x="2112"/>
        <item x="4040"/>
        <item x="1692"/>
        <item x="3278"/>
        <item x="2091"/>
        <item x="1409"/>
        <item x="1077"/>
        <item x="2002"/>
        <item x="1114"/>
        <item x="4059"/>
        <item x="4103"/>
        <item x="674"/>
        <item x="140"/>
        <item x="3898"/>
        <item x="714"/>
        <item x="4563"/>
        <item x="2156"/>
        <item x="1605"/>
        <item x="1520"/>
        <item x="3579"/>
        <item x="1519"/>
        <item x="2708"/>
        <item x="82"/>
        <item x="327"/>
        <item x="93"/>
        <item x="733"/>
        <item x="2872"/>
        <item x="626"/>
        <item x="1105"/>
        <item x="3654"/>
        <item x="2301"/>
        <item x="3887"/>
        <item x="3332"/>
        <item x="1049"/>
        <item x="829"/>
        <item x="1716"/>
        <item x="765"/>
        <item x="1543"/>
        <item x="3203"/>
        <item x="3736"/>
        <item x="1387"/>
        <item x="1143"/>
        <item x="2399"/>
        <item x="3137"/>
        <item x="2757"/>
        <item x="377"/>
        <item x="1236"/>
        <item x="953"/>
        <item x="4537"/>
        <item x="2528"/>
        <item x="671"/>
        <item x="2659"/>
        <item x="2663"/>
        <item x="1504"/>
        <item x="2350"/>
        <item x="4214"/>
        <item x="2916"/>
        <item x="4002"/>
        <item x="1797"/>
        <item x="3051"/>
        <item x="2653"/>
        <item x="2446"/>
        <item x="79"/>
        <item x="1442"/>
        <item x="119"/>
        <item x="3883"/>
        <item x="462"/>
        <item x="4291"/>
        <item x="2643"/>
        <item x="56"/>
        <item x="1763"/>
        <item x="3963"/>
        <item x="4327"/>
        <item x="3543"/>
        <item x="2043"/>
        <item x="1754"/>
        <item x="3306"/>
        <item x="259"/>
        <item x="1137"/>
        <item x="1776"/>
        <item x="4029"/>
        <item x="495"/>
        <item x="2921"/>
        <item x="4509"/>
        <item x="1417"/>
        <item x="1186"/>
        <item x="1307"/>
        <item x="2563"/>
        <item x="3518"/>
        <item x="3191"/>
        <item x="1352"/>
        <item x="2652"/>
        <item x="4209"/>
        <item x="417"/>
        <item x="2683"/>
        <item x="1287"/>
        <item x="4080"/>
        <item x="2449"/>
        <item x="87"/>
        <item x="2206"/>
        <item x="2764"/>
        <item x="382"/>
        <item x="582"/>
        <item x="3548"/>
        <item x="2168"/>
        <item x="897"/>
        <item x="3302"/>
        <item x="445"/>
        <item x="489"/>
        <item x="283"/>
        <item x="870"/>
        <item x="1919"/>
        <item x="4535"/>
        <item x="2897"/>
        <item x="2170"/>
        <item x="1738"/>
        <item x="2827"/>
        <item x="3341"/>
        <item x="2776"/>
        <item x="2323"/>
        <item x="644"/>
        <item x="3486"/>
        <item x="528"/>
        <item x="328"/>
        <item x="2813"/>
        <item x="3614"/>
        <item x="1091"/>
        <item x="1573"/>
        <item x="2331"/>
        <item x="2292"/>
        <item x="4266"/>
        <item x="312"/>
        <item x="2369"/>
        <item x="3433"/>
        <item x="1690"/>
        <item x="2801"/>
        <item x="1631"/>
        <item x="2013"/>
        <item x="2459"/>
        <item x="3595"/>
        <item x="105"/>
        <item x="2124"/>
        <item x="1845"/>
        <item x="2056"/>
        <item x="2271"/>
        <item x="4308"/>
        <item x="1641"/>
        <item x="4133"/>
        <item x="740"/>
        <item x="3066"/>
        <item x="728"/>
        <item x="400"/>
        <item x="3967"/>
        <item x="3435"/>
        <item x="1769"/>
        <item x="3727"/>
        <item x="1928"/>
        <item x="2119"/>
        <item x="307"/>
        <item x="3659"/>
        <item x="3157"/>
        <item x="2447"/>
        <item x="2942"/>
        <item x="990"/>
        <item x="2874"/>
        <item x="2242"/>
        <item x="2720"/>
        <item x="3761"/>
        <item x="1354"/>
        <item x="3059"/>
        <item x="4466"/>
        <item x="898"/>
        <item x="1721"/>
        <item x="4297"/>
        <item x="83"/>
        <item x="3046"/>
        <item x="1188"/>
        <item x="376"/>
        <item x="934"/>
        <item x="607"/>
        <item x="3601"/>
        <item x="4097"/>
        <item x="3363"/>
        <item x="3879"/>
        <item x="434"/>
        <item x="1260"/>
        <item x="4279"/>
        <item x="4074"/>
        <item x="2391"/>
        <item x="393"/>
        <item x="1167"/>
        <item x="2630"/>
        <item x="4268"/>
        <item x="2704"/>
        <item x="2842"/>
        <item x="2298"/>
        <item x="3657"/>
        <item x="2807"/>
        <item x="4380"/>
        <item x="42"/>
        <item x="3872"/>
        <item x="4473"/>
        <item x="3706"/>
        <item x="2376"/>
        <item x="2572"/>
        <item x="1774"/>
        <item x="4394"/>
        <item x="3980"/>
        <item x="100"/>
        <item x="974"/>
        <item x="2544"/>
        <item x="2151"/>
        <item x="3129"/>
        <item x="2998"/>
        <item x="4198"/>
        <item x="2113"/>
        <item x="4276"/>
        <item x="2230"/>
        <item x="2826"/>
        <item x="76"/>
        <item x="4483"/>
        <item x="3871"/>
        <item x="336"/>
        <item x="3224"/>
        <item x="2194"/>
        <item x="958"/>
        <item x="4155"/>
        <item x="2651"/>
        <item x="3112"/>
        <item x="606"/>
        <item x="2362"/>
        <item x="3517"/>
        <item x="303"/>
        <item x="3712"/>
        <item x="1530"/>
        <item x="3671"/>
        <item x="3945"/>
        <item x="1916"/>
        <item x="3743"/>
        <item x="1755"/>
        <item x="3933"/>
        <item x="3156"/>
        <item x="2496"/>
        <item x="4383"/>
        <item x="3475"/>
        <item x="3100"/>
        <item x="4169"/>
        <item x="452"/>
        <item x="4543"/>
        <item x="1956"/>
        <item x="3381"/>
        <item x="4399"/>
        <item x="1766"/>
        <item x="4400"/>
        <item x="3530"/>
        <item x="2342"/>
        <item x="1322"/>
        <item x="2225"/>
        <item x="2692"/>
        <item x="4159"/>
        <item x="2279"/>
        <item x="3500"/>
        <item x="391"/>
        <item x="1831"/>
        <item x="1477"/>
        <item x="3136"/>
        <item x="3378"/>
        <item x="1988"/>
        <item x="4342"/>
        <item x="2249"/>
        <item x="886"/>
        <item x="2207"/>
        <item x="3063"/>
        <item x="2715"/>
        <item x="2266"/>
        <item x="1471"/>
        <item x="3200"/>
        <item x="2958"/>
        <item x="2435"/>
        <item x="1290"/>
        <item x="163"/>
        <item x="2222"/>
        <item x="191"/>
        <item x="3875"/>
        <item x="552"/>
        <item x="794"/>
        <item x="4153"/>
        <item x="2417"/>
        <item x="3582"/>
        <item x="1540"/>
        <item x="268"/>
        <item x="3618"/>
        <item x="880"/>
        <item x="1229"/>
        <item x="2944"/>
        <item x="4233"/>
        <item x="4260"/>
        <item x="3747"/>
        <item x="1104"/>
        <item x="2007"/>
        <item x="2223"/>
        <item x="2040"/>
        <item x="1496"/>
        <item x="1948"/>
        <item x="4359"/>
        <item x="368"/>
        <item x="1870"/>
        <item x="99"/>
        <item x="2233"/>
        <item x="4263"/>
        <item x="2798"/>
        <item x="3593"/>
        <item x="762"/>
        <item x="2562"/>
        <item x="1752"/>
        <item x="3610"/>
        <item x="482"/>
        <item x="2227"/>
        <item x="784"/>
        <item x="2065"/>
        <item x="3558"/>
        <item x="1587"/>
        <item x="2514"/>
        <item x="624"/>
        <item x="4236"/>
        <item x="349"/>
        <item x="249"/>
        <item x="1891"/>
        <item x="2465"/>
        <item x="48"/>
        <item x="1437"/>
        <item x="2810"/>
        <item x="255"/>
        <item x="173"/>
        <item x="2541"/>
        <item x="1991"/>
        <item x="4016"/>
        <item x="3707"/>
        <item x="1884"/>
        <item x="3267"/>
        <item x="16"/>
        <item x="3505"/>
        <item x="409"/>
        <item x="1483"/>
        <item x="692"/>
        <item x="2919"/>
        <item x="3047"/>
        <item x="4349"/>
        <item x="4001"/>
        <item x="281"/>
        <item x="2136"/>
        <item x="719"/>
        <item x="3751"/>
        <item x="2114"/>
        <item x="3679"/>
        <item x="3913"/>
        <item x="1149"/>
        <item x="622"/>
        <item x="4081"/>
        <item x="2347"/>
        <item x="478"/>
        <item x="799"/>
        <item x="882"/>
        <item x="147"/>
        <item x="3822"/>
        <item x="137"/>
        <item x="3043"/>
        <item x="853"/>
        <item x="2703"/>
        <item x="3092"/>
        <item x="2821"/>
        <item x="2975"/>
        <item x="2126"/>
        <item x="4228"/>
        <item x="1205"/>
        <item x="211"/>
        <item x="3523"/>
        <item x="3058"/>
        <item x="4219"/>
        <item x="2533"/>
        <item x="640"/>
        <item x="2718"/>
        <item x="4137"/>
        <item x="1992"/>
        <item x="1487"/>
        <item x="3802"/>
        <item x="2831"/>
        <item x="346"/>
        <item x="2902"/>
        <item x="2518"/>
        <item x="4160"/>
        <item x="2319"/>
        <item x="2258"/>
        <item x="1404"/>
        <item x="3994"/>
        <item x="1935"/>
        <item x="3862"/>
        <item x="2212"/>
        <item x="3770"/>
        <item x="2510"/>
        <item x="3482"/>
        <item x="1292"/>
        <item x="354"/>
        <item x="1952"/>
        <item x="716"/>
        <item x="1031"/>
        <item x="39"/>
        <item t="default"/>
      </items>
    </pivotField>
    <pivotField showAll="0"/>
    <pivotField showAll="0"/>
    <pivotField showAll="0"/>
    <pivotField showAll="0"/>
    <pivotField showAll="0"/>
    <pivotField showAll="0"/>
    <pivotField showAll="0"/>
    <pivotField showAll="0"/>
    <pivotField showAll="0"/>
    <pivotField axis="axisPage" dataField="1" showAll="0">
      <items count="5">
        <item x="3"/>
        <item x="2"/>
        <item x="0"/>
        <item x="1"/>
        <item t="default"/>
      </items>
    </pivotField>
    <pivotField showAll="0"/>
    <pivotField showAll="0">
      <items count="5">
        <item x="1"/>
        <item x="3"/>
        <item x="2"/>
        <item x="0"/>
        <item t="default"/>
      </items>
    </pivotField>
    <pivotField showAll="0"/>
    <pivotField showAll="0"/>
    <pivotField showAll="0"/>
    <pivotField showAll="0"/>
    <pivotField showAll="0"/>
    <pivotField showAll="0"/>
  </pivotFields>
  <rowFields count="1">
    <field x="2"/>
  </rowFields>
  <rowItems count="11">
    <i>
      <x v="3"/>
    </i>
    <i>
      <x v="6"/>
    </i>
    <i>
      <x/>
    </i>
    <i>
      <x v="9"/>
    </i>
    <i>
      <x v="2"/>
    </i>
    <i>
      <x v="1"/>
    </i>
    <i>
      <x v="8"/>
    </i>
    <i>
      <x v="4"/>
    </i>
    <i>
      <x v="5"/>
    </i>
    <i>
      <x v="7"/>
    </i>
    <i t="grand">
      <x/>
    </i>
  </rowItems>
  <colFields count="1">
    <field x="-2"/>
  </colFields>
  <colItems count="2">
    <i>
      <x/>
    </i>
    <i i="1">
      <x v="1"/>
    </i>
  </colItems>
  <pageFields count="1">
    <pageField fld="17" hier="-1"/>
  </pageFields>
  <dataFields count="2">
    <dataField name="Critical Cases Count" fld="17" subtotal="count" baseField="2" baseItem="3"/>
    <dataField name="Attention Required Percentage" fld="17" subtotal="count" showDataAs="percentOfTotal" baseField="2" baseItem="3" numFmtId="10"/>
  </dataFields>
  <chartFormats count="13">
    <chartFormat chart="17" format="14" series="1">
      <pivotArea type="data" outline="0" fieldPosition="0">
        <references count="1">
          <reference field="4294967294" count="1" selected="0">
            <x v="0"/>
          </reference>
        </references>
      </pivotArea>
    </chartFormat>
    <chartFormat chart="17" format="15">
      <pivotArea type="data" outline="0" fieldPosition="0">
        <references count="2">
          <reference field="4294967294" count="1" selected="0">
            <x v="0"/>
          </reference>
          <reference field="2" count="1" selected="0">
            <x v="3"/>
          </reference>
        </references>
      </pivotArea>
    </chartFormat>
    <chartFormat chart="17" format="16">
      <pivotArea type="data" outline="0" fieldPosition="0">
        <references count="2">
          <reference field="4294967294" count="1" selected="0">
            <x v="0"/>
          </reference>
          <reference field="2" count="1" selected="0">
            <x v="6"/>
          </reference>
        </references>
      </pivotArea>
    </chartFormat>
    <chartFormat chart="17" format="17">
      <pivotArea type="data" outline="0" fieldPosition="0">
        <references count="2">
          <reference field="4294967294" count="1" selected="0">
            <x v="0"/>
          </reference>
          <reference field="2" count="1" selected="0">
            <x v="0"/>
          </reference>
        </references>
      </pivotArea>
    </chartFormat>
    <chartFormat chart="17" format="18">
      <pivotArea type="data" outline="0" fieldPosition="0">
        <references count="2">
          <reference field="4294967294" count="1" selected="0">
            <x v="0"/>
          </reference>
          <reference field="2" count="1" selected="0">
            <x v="9"/>
          </reference>
        </references>
      </pivotArea>
    </chartFormat>
    <chartFormat chart="17" format="19">
      <pivotArea type="data" outline="0" fieldPosition="0">
        <references count="2">
          <reference field="4294967294" count="1" selected="0">
            <x v="0"/>
          </reference>
          <reference field="2" count="1" selected="0">
            <x v="2"/>
          </reference>
        </references>
      </pivotArea>
    </chartFormat>
    <chartFormat chart="17" format="20">
      <pivotArea type="data" outline="0" fieldPosition="0">
        <references count="2">
          <reference field="4294967294" count="1" selected="0">
            <x v="0"/>
          </reference>
          <reference field="2" count="1" selected="0">
            <x v="1"/>
          </reference>
        </references>
      </pivotArea>
    </chartFormat>
    <chartFormat chart="17" format="21">
      <pivotArea type="data" outline="0" fieldPosition="0">
        <references count="2">
          <reference field="4294967294" count="1" selected="0">
            <x v="0"/>
          </reference>
          <reference field="2" count="1" selected="0">
            <x v="8"/>
          </reference>
        </references>
      </pivotArea>
    </chartFormat>
    <chartFormat chart="17" format="22">
      <pivotArea type="data" outline="0" fieldPosition="0">
        <references count="2">
          <reference field="4294967294" count="1" selected="0">
            <x v="0"/>
          </reference>
          <reference field="2" count="1" selected="0">
            <x v="4"/>
          </reference>
        </references>
      </pivotArea>
    </chartFormat>
    <chartFormat chart="17" format="23">
      <pivotArea type="data" outline="0" fieldPosition="0">
        <references count="2">
          <reference field="4294967294" count="1" selected="0">
            <x v="0"/>
          </reference>
          <reference field="2" count="1" selected="0">
            <x v="5"/>
          </reference>
        </references>
      </pivotArea>
    </chartFormat>
    <chartFormat chart="17" format="24">
      <pivotArea type="data" outline="0" fieldPosition="0">
        <references count="2">
          <reference field="4294967294" count="1" selected="0">
            <x v="0"/>
          </reference>
          <reference field="2" count="1" selected="0">
            <x v="7"/>
          </reference>
        </references>
      </pivotArea>
    </chartFormat>
    <chartFormat chart="17" format="25" series="1">
      <pivotArea type="data" outline="0" fieldPosition="0">
        <references count="1">
          <reference field="4294967294" count="1" selected="0">
            <x v="1"/>
          </reference>
        </references>
      </pivotArea>
    </chartFormat>
    <chartFormat chart="17" format="2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3C1421-FCCB-4EC9-B92E-77B3643FE5A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Crime Type">
  <location ref="C8:D19" firstHeaderRow="1" firstDataRow="1" firstDataCol="1"/>
  <pivotFields count="26">
    <pivotField dataField="1" showAll="0"/>
    <pivotField axis="axisRow" showAll="0" measureFilter="1" sortType="descending">
      <items count="36">
        <item m="1" x="33"/>
        <item m="1" x="31"/>
        <item m="1" x="30"/>
        <item m="1" x="34"/>
        <item m="1" x="32"/>
        <item x="12"/>
        <item x="10"/>
        <item x="11"/>
        <item x="16"/>
        <item x="24"/>
        <item x="27"/>
        <item x="3"/>
        <item x="7"/>
        <item x="15"/>
        <item x="26"/>
        <item x="2"/>
        <item x="6"/>
        <item x="20"/>
        <item x="19"/>
        <item x="9"/>
        <item x="13"/>
        <item x="18"/>
        <item x="0"/>
        <item x="23"/>
        <item x="5"/>
        <item x="22"/>
        <item x="28"/>
        <item x="1"/>
        <item x="4"/>
        <item x="25"/>
        <item x="17"/>
        <item x="29"/>
        <item x="8"/>
        <item x="14"/>
        <item x="21"/>
        <item t="default"/>
      </items>
      <autoSortScope>
        <pivotArea dataOnly="0" outline="0" fieldPosition="0">
          <references count="1">
            <reference field="4294967294" count="1" selected="0">
              <x v="0"/>
            </reference>
          </references>
        </pivotArea>
      </autoSortScope>
    </pivotField>
    <pivotField showAll="0">
      <items count="11">
        <item x="1"/>
        <item x="3"/>
        <item x="5"/>
        <item x="2"/>
        <item x="6"/>
        <item x="9"/>
        <item x="7"/>
        <item x="4"/>
        <item x="0"/>
        <item x="8"/>
        <item t="default"/>
      </items>
    </pivotField>
    <pivotField showAll="0"/>
    <pivotField showAll="0"/>
    <pivotField showAll="0"/>
    <pivotField showAll="0">
      <items count="9">
        <item x="4"/>
        <item x="6"/>
        <item x="1"/>
        <item x="2"/>
        <item x="0"/>
        <item x="3"/>
        <item x="5"/>
        <item x="7"/>
        <item t="default"/>
      </items>
    </pivotField>
    <pivotField showAll="0">
      <items count="4577">
        <item x="1981"/>
        <item x="2951"/>
        <item x="4498"/>
        <item x="366"/>
        <item x="726"/>
        <item x="2769"/>
        <item x="954"/>
        <item x="2235"/>
        <item x="1569"/>
        <item x="503"/>
        <item x="126"/>
        <item x="2268"/>
        <item x="3655"/>
        <item x="4540"/>
        <item x="1576"/>
        <item x="3798"/>
        <item x="4491"/>
        <item x="817"/>
        <item x="2246"/>
        <item x="380"/>
        <item x="4499"/>
        <item x="1088"/>
        <item x="3516"/>
        <item x="1333"/>
        <item x="3838"/>
        <item x="414"/>
        <item x="1338"/>
        <item x="893"/>
        <item x="1118"/>
        <item x="2792"/>
        <item x="2862"/>
        <item x="1198"/>
        <item x="1047"/>
        <item x="1212"/>
        <item x="2647"/>
        <item x="3581"/>
        <item x="1054"/>
        <item x="22"/>
        <item x="2808"/>
        <item x="2994"/>
        <item x="2748"/>
        <item x="849"/>
        <item x="2433"/>
        <item x="679"/>
        <item x="3917"/>
        <item x="915"/>
        <item x="3562"/>
        <item x="2957"/>
        <item x="3536"/>
        <item x="2018"/>
        <item x="2948"/>
        <item x="3666"/>
        <item x="3899"/>
        <item x="987"/>
        <item x="2742"/>
        <item x="4225"/>
        <item x="3432"/>
        <item x="1663"/>
        <item x="3414"/>
        <item x="3759"/>
        <item x="1563"/>
        <item x="1059"/>
        <item x="3598"/>
        <item x="2784"/>
        <item x="396"/>
        <item x="2865"/>
        <item x="3554"/>
        <item x="3284"/>
        <item x="3260"/>
        <item x="4113"/>
        <item x="2823"/>
        <item x="2532"/>
        <item x="858"/>
        <item x="3037"/>
        <item x="1372"/>
        <item x="4430"/>
        <item x="2744"/>
        <item x="1163"/>
        <item x="266"/>
        <item x="1208"/>
        <item x="4484"/>
        <item x="2392"/>
        <item x="3295"/>
        <item x="3146"/>
        <item x="614"/>
        <item x="2885"/>
        <item x="2059"/>
        <item x="3785"/>
        <item x="464"/>
        <item x="1468"/>
        <item x="1280"/>
        <item x="1523"/>
        <item x="3821"/>
        <item x="437"/>
        <item x="143"/>
        <item x="4189"/>
        <item x="2606"/>
        <item x="2003"/>
        <item x="1389"/>
        <item x="1331"/>
        <item x="3271"/>
        <item x="357"/>
        <item x="4051"/>
        <item x="3515"/>
        <item x="968"/>
        <item x="1330"/>
        <item x="300"/>
        <item x="3874"/>
        <item x="2432"/>
        <item x="213"/>
        <item x="668"/>
        <item x="165"/>
        <item x="3688"/>
        <item x="352"/>
        <item x="3451"/>
        <item x="658"/>
        <item x="1974"/>
        <item x="153"/>
        <item x="2900"/>
        <item x="519"/>
        <item x="3055"/>
        <item x="458"/>
        <item x="1211"/>
        <item x="3464"/>
        <item x="1438"/>
        <item x="305"/>
        <item x="4425"/>
        <item x="553"/>
        <item x="1841"/>
        <item x="617"/>
        <item x="2669"/>
        <item x="993"/>
        <item x="4019"/>
        <item x="860"/>
        <item x="2498"/>
        <item x="828"/>
        <item x="616"/>
        <item x="1826"/>
        <item x="3713"/>
        <item x="4525"/>
        <item x="2118"/>
        <item x="3243"/>
        <item x="2662"/>
        <item x="1629"/>
        <item x="154"/>
        <item x="814"/>
        <item x="2073"/>
        <item x="1967"/>
        <item x="4561"/>
        <item x="3664"/>
        <item x="1345"/>
        <item x="1615"/>
        <item x="2976"/>
        <item x="2308"/>
        <item x="1124"/>
        <item x="1169"/>
        <item x="2355"/>
        <item x="386"/>
        <item x="957"/>
        <item x="1562"/>
        <item x="906"/>
        <item x="4176"/>
        <item x="3239"/>
        <item x="1040"/>
        <item x="2284"/>
        <item x="2368"/>
        <item x="1156"/>
        <item x="819"/>
        <item x="2684"/>
        <item x="3710"/>
        <item x="4274"/>
        <item x="2935"/>
        <item x="1079"/>
        <item x="879"/>
        <item x="2393"/>
        <item x="2404"/>
        <item x="3557"/>
        <item x="1479"/>
        <item x="877"/>
        <item x="1505"/>
        <item x="3780"/>
        <item x="1510"/>
        <item x="1489"/>
        <item x="367"/>
        <item x="2864"/>
        <item x="4230"/>
        <item x="1250"/>
        <item x="4420"/>
        <item x="2849"/>
        <item x="4573"/>
        <item x="3796"/>
        <item x="4362"/>
        <item x="413"/>
        <item x="2903"/>
        <item x="3927"/>
        <item x="4003"/>
        <item x="2486"/>
        <item x="2681"/>
        <item x="3126"/>
        <item x="3856"/>
        <item x="2566"/>
        <item x="3383"/>
        <item x="2311"/>
        <item x="1408"/>
        <item x="1707"/>
        <item x="1136"/>
        <item x="804"/>
        <item x="3642"/>
        <item x="3494"/>
        <item x="1057"/>
        <item x="926"/>
        <item x="4371"/>
        <item x="4245"/>
        <item x="4175"/>
        <item x="4229"/>
        <item x="3807"/>
        <item x="4295"/>
        <item x="1522"/>
        <item x="635"/>
        <item x="1265"/>
        <item x="834"/>
        <item x="234"/>
        <item x="4088"/>
        <item x="1781"/>
        <item x="3509"/>
        <item x="4280"/>
        <item x="2488"/>
        <item x="4409"/>
        <item x="611"/>
        <item x="1231"/>
        <item x="2543"/>
        <item x="1308"/>
        <item x="2481"/>
        <item x="2867"/>
        <item x="1262"/>
        <item x="4532"/>
        <item x="774"/>
        <item x="4168"/>
        <item x="3592"/>
        <item x="3397"/>
        <item x="1284"/>
        <item x="2263"/>
        <item x="2259"/>
        <item x="247"/>
        <item x="3097"/>
        <item x="2453"/>
        <item x="2329"/>
        <item x="44"/>
        <item x="1394"/>
        <item x="636"/>
        <item x="741"/>
        <item x="821"/>
        <item x="2083"/>
        <item x="2584"/>
        <item x="2436"/>
        <item x="3490"/>
        <item x="979"/>
        <item x="3462"/>
        <item x="275"/>
        <item x="2012"/>
        <item x="3358"/>
        <item x="587"/>
        <item x="3555"/>
        <item x="1584"/>
        <item x="1154"/>
        <item x="2318"/>
        <item x="1241"/>
        <item x="2457"/>
        <item x="104"/>
        <item x="3904"/>
        <item x="3255"/>
        <item x="645"/>
        <item x="4008"/>
        <item x="3412"/>
        <item x="593"/>
        <item x="169"/>
        <item x="3762"/>
        <item x="4320"/>
        <item x="2551"/>
        <item x="2712"/>
        <item x="1818"/>
        <item x="2917"/>
        <item x="55"/>
        <item x="4151"/>
        <item x="2084"/>
        <item x="1430"/>
        <item x="1423"/>
        <item x="1914"/>
        <item x="1860"/>
        <item x="4397"/>
        <item x="324"/>
        <item x="1117"/>
        <item x="4096"/>
        <item x="2058"/>
        <item x="2620"/>
        <item x="113"/>
        <item x="3911"/>
        <item x="470"/>
        <item x="3772"/>
        <item x="406"/>
        <item x="222"/>
        <item x="2617"/>
        <item x="3249"/>
        <item x="1074"/>
        <item x="3023"/>
        <item x="3923"/>
        <item x="1003"/>
        <item x="4330"/>
        <item x="2741"/>
        <item x="3031"/>
        <item x="1177"/>
        <item x="2650"/>
        <item x="3795"/>
        <item x="3493"/>
        <item x="2983"/>
        <item x="4360"/>
        <item x="3909"/>
        <item x="2017"/>
        <item x="1617"/>
        <item x="3905"/>
        <item x="2974"/>
        <item x="151"/>
        <item x="3937"/>
        <item x="3847"/>
        <item x="681"/>
        <item x="50"/>
        <item x="1244"/>
        <item x="2029"/>
        <item x="1723"/>
        <item x="412"/>
        <item x="2020"/>
        <item x="589"/>
        <item x="2028"/>
        <item x="286"/>
        <item x="2387"/>
        <item x="1532"/>
        <item x="4366"/>
        <item x="3613"/>
        <item x="1638"/>
        <item x="3845"/>
        <item x="2782"/>
        <item x="983"/>
        <item x="330"/>
        <item x="3174"/>
        <item x="3352"/>
        <item x="419"/>
        <item x="4505"/>
        <item x="3640"/>
        <item x="1987"/>
        <item x="3978"/>
        <item x="691"/>
        <item x="2289"/>
        <item x="4039"/>
        <item x="1341"/>
        <item x="2673"/>
        <item x="1786"/>
        <item x="2434"/>
        <item x="1365"/>
        <item x="218"/>
        <item x="2221"/>
        <item x="3380"/>
        <item x="1055"/>
        <item x="1243"/>
        <item x="3789"/>
        <item x="2830"/>
        <item x="1452"/>
        <item x="2471"/>
        <item x="1090"/>
        <item x="2068"/>
        <item x="2188"/>
        <item x="3075"/>
        <item x="3766"/>
        <item x="217"/>
        <item x="1467"/>
        <item x="331"/>
        <item x="98"/>
        <item x="1923"/>
        <item x="4350"/>
        <item x="3418"/>
        <item x="2193"/>
        <item x="4448"/>
        <item x="1011"/>
        <item x="4267"/>
        <item x="3949"/>
        <item x="3622"/>
        <item x="4058"/>
        <item x="3553"/>
        <item x="758"/>
        <item x="502"/>
        <item x="3507"/>
        <item x="4445"/>
        <item x="2494"/>
        <item x="747"/>
        <item x="4027"/>
        <item x="602"/>
        <item x="1422"/>
        <item x="189"/>
        <item x="17"/>
        <item x="697"/>
        <item x="568"/>
        <item x="4028"/>
        <item x="3840"/>
        <item x="557"/>
        <item x="4009"/>
        <item x="3225"/>
        <item x="687"/>
        <item x="2876"/>
        <item x="1384"/>
        <item x="4278"/>
        <item x="1702"/>
        <item x="3461"/>
        <item x="3858"/>
        <item x="3127"/>
        <item x="1742"/>
        <item x="383"/>
        <item x="491"/>
        <item x="1925"/>
        <item x="3104"/>
        <item x="1095"/>
        <item x="1780"/>
        <item x="1436"/>
        <item x="3442"/>
        <item x="1318"/>
        <item x="2195"/>
        <item x="3162"/>
        <item x="544"/>
        <item x="3304"/>
        <item x="1542"/>
        <item x="9"/>
        <item x="4384"/>
        <item x="3034"/>
        <item x="3637"/>
        <item x="1289"/>
        <item x="1834"/>
        <item x="2633"/>
        <item x="97"/>
        <item x="1298"/>
        <item x="4526"/>
        <item x="4435"/>
        <item x="788"/>
        <item x="1585"/>
        <item x="4157"/>
        <item x="292"/>
        <item x="2995"/>
        <item x="3212"/>
        <item x="43"/>
        <item x="1889"/>
        <item x="4516"/>
        <item x="2785"/>
        <item x="1174"/>
        <item x="810"/>
        <item x="251"/>
        <item x="3105"/>
        <item x="769"/>
        <item x="2439"/>
        <item x="1836"/>
        <item x="844"/>
        <item x="4047"/>
        <item x="3638"/>
        <item x="1747"/>
        <item x="2238"/>
        <item x="378"/>
        <item x="3371"/>
        <item x="4285"/>
        <item x="2110"/>
        <item x="2076"/>
        <item x="1959"/>
        <item x="2751"/>
        <item x="1041"/>
        <item x="3804"/>
        <item x="3297"/>
        <item x="3052"/>
        <item x="4417"/>
        <item x="2464"/>
        <item x="3054"/>
        <item x="1492"/>
        <item x="1012"/>
        <item x="3988"/>
        <item x="1894"/>
        <item x="2627"/>
        <item x="3756"/>
        <item x="4046"/>
        <item x="1534"/>
        <item x="3851"/>
        <item x="2629"/>
        <item x="456"/>
        <item x="4326"/>
        <item x="438"/>
        <item x="1887"/>
        <item x="4061"/>
        <item x="3813"/>
        <item x="2146"/>
        <item x="3208"/>
        <item x="609"/>
        <item x="2716"/>
        <item x="200"/>
        <item x="564"/>
        <item x="755"/>
        <item x="3925"/>
        <item x="3181"/>
        <item x="2226"/>
        <item x="2604"/>
        <item x="203"/>
        <item x="3936"/>
        <item x="2875"/>
        <item x="70"/>
        <item x="925"/>
        <item x="1675"/>
        <item x="550"/>
        <item x="683"/>
        <item x="3002"/>
        <item x="1608"/>
        <item x="3355"/>
        <item x="334"/>
        <item x="2610"/>
        <item x="2135"/>
        <item x="1529"/>
        <item x="1299"/>
        <item x="1060"/>
        <item x="2762"/>
        <item x="4441"/>
        <item x="1429"/>
        <item x="1168"/>
        <item x="4242"/>
        <item x="766"/>
        <item x="2415"/>
        <item x="3004"/>
        <item x="988"/>
        <item x="1192"/>
        <item x="1407"/>
        <item x="4523"/>
        <item x="3287"/>
        <item x="4552"/>
        <item x="2594"/>
        <item x="3895"/>
        <item x="108"/>
        <item x="2914"/>
        <item x="232"/>
        <item x="4376"/>
        <item x="2797"/>
        <item x="4507"/>
        <item x="1624"/>
        <item x="3237"/>
        <item x="4227"/>
        <item x="4529"/>
        <item x="106"/>
        <item x="654"/>
        <item x="3335"/>
        <item x="4131"/>
        <item x="4549"/>
        <item x="2260"/>
        <item x="2788"/>
        <item x="3407"/>
        <item x="3734"/>
        <item x="2162"/>
        <item x="107"/>
        <item x="3749"/>
        <item x="1850"/>
        <item x="1647"/>
        <item x="2139"/>
        <item x="1865"/>
        <item x="492"/>
        <item x="4520"/>
        <item x="2408"/>
        <item x="3142"/>
        <item x="2760"/>
        <item x="1102"/>
        <item x="26"/>
        <item x="512"/>
        <item x="678"/>
        <item x="1729"/>
        <item x="1973"/>
        <item x="1209"/>
        <item x="239"/>
        <item x="1396"/>
        <item x="2530"/>
        <item x="46"/>
        <item x="1751"/>
        <item x="3404"/>
        <item x="1206"/>
        <item x="4564"/>
        <item x="2771"/>
        <item x="1684"/>
        <item x="3379"/>
        <item x="172"/>
        <item x="3093"/>
        <item x="3805"/>
        <item x="1017"/>
        <item x="418"/>
        <item x="1340"/>
        <item x="2277"/>
        <item x="4428"/>
        <item x="3252"/>
        <item x="2067"/>
        <item x="3604"/>
        <item x="395"/>
        <item x="554"/>
        <item x="1580"/>
        <item x="4433"/>
        <item x="1979"/>
        <item x="1700"/>
        <item x="757"/>
        <item x="114"/>
        <item x="3829"/>
        <item x="2857"/>
        <item x="967"/>
        <item x="3189"/>
        <item x="236"/>
        <item x="4196"/>
        <item x="52"/>
        <item x="1194"/>
        <item x="2909"/>
        <item x="2474"/>
        <item x="690"/>
        <item x="703"/>
        <item x="1553"/>
        <item x="3398"/>
        <item x="2244"/>
        <item x="2772"/>
        <item x="2966"/>
        <item x="1619"/>
        <item x="4020"/>
        <item x="1880"/>
        <item x="4035"/>
        <item x="4247"/>
        <item x="2299"/>
        <item x="3854"/>
        <item x="3924"/>
        <item x="3686"/>
        <item x="20"/>
        <item x="4554"/>
        <item x="2351"/>
        <item x="3086"/>
        <item x="41"/>
        <item x="3570"/>
        <item x="3746"/>
        <item x="1858"/>
        <item x="2557"/>
        <item x="277"/>
        <item x="562"/>
        <item x="2686"/>
        <item x="2752"/>
        <item x="1100"/>
        <item x="4272"/>
        <item x="608"/>
        <item x="1282"/>
        <item x="4395"/>
        <item x="459"/>
        <item x="2738"/>
        <item x="1998"/>
        <item x="966"/>
        <item x="2057"/>
        <item x="3630"/>
        <item x="4018"/>
        <item x="1975"/>
        <item x="128"/>
        <item x="3564"/>
        <item x="648"/>
        <item x="3450"/>
        <item x="3783"/>
        <item x="1225"/>
        <item x="3997"/>
        <item x="4087"/>
        <item x="3975"/>
        <item x="3081"/>
        <item x="3230"/>
        <item x="2506"/>
        <item x="797"/>
        <item x="2612"/>
        <item x="1109"/>
        <item x="1732"/>
        <item x="3180"/>
        <item x="3758"/>
        <item x="1224"/>
        <item x="1093"/>
        <item x="2175"/>
        <item x="2349"/>
        <item x="3283"/>
        <item x="3678"/>
        <item x="3068"/>
        <item x="3041"/>
        <item x="945"/>
        <item x="1397"/>
        <item x="447"/>
        <item x="3611"/>
        <item x="3374"/>
        <item x="3373"/>
        <item x="936"/>
        <item x="3585"/>
        <item x="4021"/>
        <item x="1255"/>
        <item x="4416"/>
        <item x="600"/>
        <item x="2733"/>
        <item x="2484"/>
        <item x="980"/>
        <item x="2749"/>
        <item x="1106"/>
        <item x="195"/>
        <item x="188"/>
        <item x="3329"/>
        <item x="625"/>
        <item x="90"/>
        <item x="1548"/>
        <item x="3085"/>
        <item x="2802"/>
        <item x="1385"/>
        <item x="3242"/>
        <item x="1116"/>
        <item x="1226"/>
        <item x="4475"/>
        <item x="1788"/>
        <item x="4037"/>
        <item x="212"/>
        <item x="2904"/>
        <item x="1794"/>
        <item x="2848"/>
        <item x="4418"/>
        <item x="3519"/>
        <item x="672"/>
        <item x="3633"/>
        <item x="1364"/>
        <item x="4005"/>
        <item x="3735"/>
        <item x="3877"/>
        <item x="483"/>
        <item x="649"/>
        <item x="206"/>
        <item x="4415"/>
        <item x="1595"/>
        <item x="4426"/>
        <item x="4317"/>
        <item x="4004"/>
        <item x="1815"/>
        <item x="1784"/>
        <item x="838"/>
        <item x="2309"/>
        <item x="3009"/>
        <item x="435"/>
        <item x="1613"/>
        <item x="326"/>
        <item x="1872"/>
        <item x="3959"/>
        <item x="1478"/>
        <item x="1536"/>
        <item x="2022"/>
        <item x="230"/>
        <item x="1598"/>
        <item x="3022"/>
        <item x="3349"/>
        <item x="116"/>
        <item x="4343"/>
        <item x="2142"/>
        <item x="1051"/>
        <item x="1042"/>
        <item x="1144"/>
        <item x="2952"/>
        <item x="3117"/>
        <item x="1170"/>
        <item x="3721"/>
        <item x="3330"/>
        <item x="164"/>
        <item x="1980"/>
        <item x="1592"/>
        <item x="3346"/>
        <item x="1851"/>
        <item x="1006"/>
        <item x="2209"/>
        <item x="676"/>
        <item x="662"/>
        <item x="2723"/>
        <item x="3321"/>
        <item x="361"/>
        <item x="347"/>
        <item x="145"/>
        <item x="1846"/>
        <item x="657"/>
        <item x="3667"/>
        <item x="3413"/>
        <item x="1482"/>
        <item x="2507"/>
        <item x="202"/>
        <item x="3282"/>
        <item x="521"/>
        <item x="1583"/>
        <item x="3134"/>
        <item x="4404"/>
        <item x="2487"/>
        <item x="3077"/>
        <item x="2140"/>
        <item x="4237"/>
        <item x="4201"/>
        <item x="3731"/>
        <item x="3320"/>
        <item x="257"/>
        <item x="652"/>
        <item x="605"/>
        <item x="812"/>
        <item x="227"/>
        <item x="1807"/>
        <item x="3921"/>
        <item x="3033"/>
        <item x="2791"/>
        <item x="1435"/>
        <item x="2600"/>
        <item x="2006"/>
        <item x="3966"/>
        <item x="612"/>
        <item x="2728"/>
        <item x="318"/>
        <item x="883"/>
        <item x="1813"/>
        <item x="2619"/>
        <item x="873"/>
        <item x="1183"/>
        <item x="2158"/>
        <item x="3248"/>
        <item x="178"/>
        <item x="2696"/>
        <item x="3036"/>
        <item x="2192"/>
        <item x="3485"/>
        <item x="507"/>
        <item x="2247"/>
        <item x="2554"/>
        <item x="2045"/>
        <item x="500"/>
        <item x="3400"/>
        <item x="431"/>
        <item x="536"/>
        <item x="2615"/>
        <item x="2949"/>
        <item x="2982"/>
        <item x="3569"/>
        <item x="1158"/>
        <item x="970"/>
        <item x="736"/>
        <item x="4527"/>
        <item x="3684"/>
        <item x="3660"/>
        <item x="2852"/>
        <item x="3498"/>
        <item x="523"/>
        <item x="984"/>
        <item x="1412"/>
        <item x="1861"/>
        <item x="2973"/>
        <item x="3857"/>
        <item x="4162"/>
        <item x="3683"/>
        <item x="913"/>
        <item x="3520"/>
        <item x="3546"/>
        <item x="2705"/>
        <item x="4314"/>
        <item x="4072"/>
        <item x="1950"/>
        <item x="2133"/>
        <item x="3681"/>
        <item x="258"/>
        <item x="4503"/>
        <item x="1658"/>
        <item x="356"/>
        <item x="2860"/>
        <item x="2055"/>
        <item x="1790"/>
        <item x="4222"/>
        <item x="2281"/>
        <item x="3468"/>
        <item x="1546"/>
        <item x="3702"/>
        <item x="1457"/>
        <item x="3984"/>
        <item x="1376"/>
        <item x="2509"/>
        <item x="938"/>
        <item x="278"/>
        <item x="1346"/>
        <item x="2608"/>
        <item x="4556"/>
        <item x="881"/>
        <item x="4299"/>
        <item x="750"/>
        <item x="3459"/>
        <item x="355"/>
        <item x="1222"/>
        <item x="2531"/>
        <item x="2569"/>
        <item x="1921"/>
        <item x="2933"/>
        <item x="3641"/>
        <item x="545"/>
        <item x="578"/>
        <item x="1202"/>
        <item x="332"/>
        <item x="875"/>
        <item x="2840"/>
        <item x="647"/>
        <item x="3662"/>
        <item x="1023"/>
        <item x="3377"/>
        <item x="613"/>
        <item x="2253"/>
        <item x="2215"/>
        <item x="1922"/>
        <item x="2442"/>
        <item x="688"/>
        <item x="1866"/>
        <item x="1801"/>
        <item x="3021"/>
        <item x="2790"/>
        <item x="359"/>
        <item x="3876"/>
        <item x="2770"/>
        <item x="4439"/>
        <item x="1127"/>
        <item x="262"/>
        <item x="3676"/>
        <item x="4316"/>
        <item x="947"/>
        <item x="2665"/>
        <item x="4043"/>
        <item x="2573"/>
        <item x="4292"/>
        <item x="2182"/>
        <item x="3711"/>
        <item x="2283"/>
        <item x="2346"/>
        <item x="3232"/>
        <item x="2676"/>
        <item x="3583"/>
        <item x="1285"/>
        <item x="4372"/>
        <item x="401"/>
        <item x="2836"/>
        <item x="238"/>
        <item x="1657"/>
        <item x="2588"/>
        <item x="3439"/>
        <item x="177"/>
        <item x="290"/>
        <item x="3823"/>
        <item x="1377"/>
        <item x="1828"/>
        <item x="515"/>
        <item x="2941"/>
        <item x="655"/>
        <item x="2389"/>
        <item x="3422"/>
        <item x="146"/>
        <item x="2472"/>
        <item x="157"/>
        <item x="2322"/>
        <item x="226"/>
        <item x="3769"/>
        <item x="730"/>
        <item x="1965"/>
        <item x="3368"/>
        <item x="4065"/>
        <item x="293"/>
        <item x="4536"/>
        <item x="522"/>
        <item x="4281"/>
        <item x="2046"/>
        <item x="3926"/>
        <item x="1462"/>
        <item x="4398"/>
        <item x="822"/>
        <item x="4456"/>
        <item x="1108"/>
        <item x="27"/>
        <item x="1271"/>
        <item x="1960"/>
        <item x="231"/>
        <item x="1877"/>
        <item x="3183"/>
        <item x="4493"/>
        <item x="2649"/>
        <item x="3145"/>
        <item x="3360"/>
        <item x="1001"/>
        <item x="3573"/>
        <item x="2367"/>
        <item x="3131"/>
        <item x="3256"/>
        <item x="3869"/>
        <item x="4033"/>
        <item x="3545"/>
        <item x="1966"/>
        <item x="4086"/>
        <item x="637"/>
        <item x="618"/>
        <item x="1025"/>
        <item x="3788"/>
        <item x="3122"/>
        <item x="2030"/>
        <item x="3512"/>
        <item x="308"/>
        <item x="4282"/>
        <item x="3269"/>
        <item x="556"/>
        <item x="1901"/>
        <item x="1139"/>
        <item x="33"/>
        <item x="4053"/>
        <item x="1383"/>
        <item x="1315"/>
        <item x="1829"/>
        <item x="2753"/>
        <item x="4013"/>
        <item x="2205"/>
        <item x="3661"/>
        <item x="2004"/>
        <item x="3603"/>
        <item x="2024"/>
        <item x="3589"/>
        <item x="4318"/>
        <item x="2152"/>
        <item x="599"/>
        <item x="3347"/>
        <item x="3111"/>
        <item x="2613"/>
        <item x="1316"/>
        <item x="1037"/>
        <item x="1867"/>
        <item x="1533"/>
        <item x="1267"/>
        <item x="850"/>
        <item x="2064"/>
        <item x="3587"/>
        <item x="2224"/>
        <item x="4488"/>
        <item x="3392"/>
        <item x="2364"/>
        <item x="1005"/>
        <item x="192"/>
        <item x="4270"/>
        <item x="2677"/>
        <item x="457"/>
        <item x="1937"/>
        <item x="3625"/>
        <item x="999"/>
        <item x="1512"/>
        <item x="2739"/>
        <item x="1125"/>
        <item x="4454"/>
        <item x="1456"/>
        <item x="2905"/>
        <item x="3665"/>
        <item x="4036"/>
        <item x="67"/>
        <item x="524"/>
        <item x="284"/>
        <item x="1995"/>
        <item x="3852"/>
        <item x="3416"/>
        <item x="2996"/>
        <item x="135"/>
        <item x="4336"/>
        <item x="2123"/>
        <item x="3767"/>
        <item x="3653"/>
        <item x="1099"/>
        <item x="3715"/>
        <item x="1085"/>
        <item x="274"/>
        <item x="3560"/>
        <item x="1933"/>
        <item x="3446"/>
        <item x="2576"/>
        <item x="181"/>
        <item x="4186"/>
        <item x="1431"/>
        <item x="1660"/>
        <item x="3741"/>
        <item x="3855"/>
        <item x="1036"/>
        <item x="322"/>
        <item x="1787"/>
        <item x="1339"/>
        <item x="125"/>
        <item x="2208"/>
        <item x="112"/>
        <item x="3597"/>
        <item x="2440"/>
        <item x="2087"/>
        <item x="3196"/>
        <item x="1443"/>
        <item x="2634"/>
        <item x="1272"/>
        <item x="3488"/>
        <item x="1944"/>
        <item x="816"/>
        <item x="2719"/>
        <item x="2502"/>
        <item x="3064"/>
        <item x="1709"/>
        <item x="81"/>
        <item x="3044"/>
        <item x="4134"/>
        <item x="3491"/>
        <item x="1026"/>
        <item x="389"/>
        <item x="3153"/>
        <item x="2093"/>
        <item x="3496"/>
        <item x="58"/>
        <item x="2535"/>
        <item x="959"/>
        <item x="2049"/>
        <item x="1171"/>
        <item x="1827"/>
        <item x="193"/>
        <item x="686"/>
        <item x="3779"/>
        <item x="4064"/>
        <item x="3489"/>
        <item x="2008"/>
        <item x="2066"/>
        <item x="3947"/>
        <item x="3526"/>
        <item x="3337"/>
        <item x="2851"/>
        <item x="3989"/>
        <item x="2452"/>
        <item x="1809"/>
        <item x="3495"/>
        <item x="2473"/>
        <item x="917"/>
        <item x="4073"/>
        <item x="469"/>
        <item x="3658"/>
        <item x="4269"/>
        <item x="18"/>
        <item x="1374"/>
        <item x="950"/>
        <item x="1380"/>
        <item x="902"/>
        <item x="1574"/>
        <item x="3231"/>
        <item x="3244"/>
        <item x="159"/>
        <item x="1427"/>
        <item x="1196"/>
        <item x="3233"/>
        <item x="3437"/>
        <item x="2164"/>
        <item x="3791"/>
        <item x="3166"/>
        <item x="1273"/>
        <item x="1885"/>
        <item x="205"/>
        <item x="2090"/>
        <item x="4252"/>
        <item x="1309"/>
        <item x="1579"/>
        <item x="271"/>
        <item x="1128"/>
        <item x="717"/>
        <item x="2070"/>
        <item x="2153"/>
        <item x="698"/>
        <item x="889"/>
        <item x="2701"/>
        <item x="3577"/>
        <item x="4163"/>
        <item x="1484"/>
        <item x="1648"/>
        <item x="749"/>
        <item x="2196"/>
        <item x="62"/>
        <item x="3268"/>
        <item x="2430"/>
        <item x="908"/>
        <item x="1661"/>
        <item x="718"/>
        <item x="689"/>
        <item x="2492"/>
        <item x="428"/>
        <item x="1150"/>
        <item x="3777"/>
        <item x="155"/>
        <item x="3754"/>
        <item x="2036"/>
        <item x="3704"/>
        <item x="2552"/>
        <item x="4474"/>
        <item x="407"/>
        <item x="1131"/>
        <item x="1072"/>
        <item x="4048"/>
        <item x="615"/>
        <item x="660"/>
        <item x="2445"/>
        <item x="3417"/>
        <item x="1182"/>
        <item x="2932"/>
        <item x="1503"/>
        <item x="63"/>
        <item x="905"/>
        <item x="2893"/>
        <item x="2325"/>
        <item x="628"/>
        <item x="2912"/>
        <item x="77"/>
        <item x="1369"/>
        <item x="1191"/>
        <item x="1472"/>
        <item x="1094"/>
        <item x="576"/>
        <item x="1439"/>
        <item x="351"/>
        <item x="1538"/>
        <item x="2536"/>
        <item x="3532"/>
        <item x="4108"/>
        <item x="2034"/>
        <item x="2828"/>
        <item x="1317"/>
        <item x="219"/>
        <item x="2547"/>
        <item x="4044"/>
        <item x="240"/>
        <item x="2511"/>
        <item x="2328"/>
        <item x="1560"/>
        <item x="2559"/>
        <item x="3324"/>
        <item x="1537"/>
        <item x="4249"/>
        <item x="708"/>
        <item x="3510"/>
        <item x="3725"/>
        <item x="4193"/>
        <item x="1207"/>
        <item x="3452"/>
        <item x="725"/>
        <item x="2202"/>
        <item x="4567"/>
        <item x="1500"/>
        <item x="561"/>
        <item x="4014"/>
        <item x="887"/>
        <item x="786"/>
        <item x="2134"/>
        <item x="348"/>
        <item x="570"/>
        <item x="1881"/>
        <item x="3102"/>
        <item x="3428"/>
        <item x="3152"/>
        <item x="2781"/>
        <item x="1968"/>
        <item x="3900"/>
        <item x="1323"/>
        <item x="102"/>
        <item x="387"/>
        <item x="4393"/>
        <item x="1694"/>
        <item x="158"/>
        <item x="2027"/>
        <item x="86"/>
        <item x="4335"/>
        <item x="1268"/>
        <item x="1699"/>
        <item x="1324"/>
        <item x="2345"/>
        <item x="4104"/>
        <item x="2981"/>
        <item x="2527"/>
        <item x="3675"/>
        <item x="1103"/>
        <item x="4271"/>
        <item x="3286"/>
        <item x="723"/>
        <item x="2497"/>
        <item x="3246"/>
        <item x="2731"/>
        <item x="196"/>
        <item x="2583"/>
        <item x="1257"/>
        <item x="3006"/>
        <item x="229"/>
        <item x="2881"/>
        <item x="416"/>
        <item x="2360"/>
        <item x="190"/>
        <item x="329"/>
        <item x="664"/>
        <item x="2585"/>
        <item x="1252"/>
        <item x="859"/>
        <item x="394"/>
        <item x="1470"/>
        <item x="700"/>
        <item x="1793"/>
        <item x="1218"/>
        <item x="12"/>
        <item x="1527"/>
        <item x="3695"/>
        <item x="2515"/>
        <item x="2061"/>
        <item x="4496"/>
        <item x="2094"/>
        <item x="3590"/>
        <item x="3472"/>
        <item x="260"/>
        <item x="121"/>
        <item x="3957"/>
        <item x="1220"/>
        <item x="746"/>
        <item x="4401"/>
        <item x="57"/>
        <item x="2954"/>
        <item x="4334"/>
        <item x="2568"/>
        <item x="604"/>
        <item x="3113"/>
        <item x="1743"/>
        <item x="1586"/>
        <item x="3723"/>
        <item x="2426"/>
        <item x="2437"/>
        <item x="1119"/>
        <item x="2818"/>
        <item x="4045"/>
        <item x="2648"/>
        <item x="1665"/>
        <item x="4370"/>
        <item x="2269"/>
        <item x="2626"/>
        <item x="3444"/>
        <item x="2986"/>
        <item x="3817"/>
        <item x="4138"/>
        <item x="1366"/>
        <item x="4204"/>
        <item x="74"/>
        <item x="2462"/>
        <item x="922"/>
        <item x="498"/>
        <item x="2111"/>
        <item x="4506"/>
        <item x="402"/>
        <item x="2550"/>
        <item x="1214"/>
        <item x="639"/>
        <item x="546"/>
        <item x="918"/>
        <item x="1750"/>
        <item x="677"/>
        <item x="3419"/>
        <item x="3718"/>
        <item x="4368"/>
        <item x="2237"/>
        <item x="1878"/>
        <item x="1626"/>
        <item x="3448"/>
        <item x="3426"/>
        <item x="2276"/>
        <item x="2882"/>
        <item x="996"/>
        <item x="250"/>
        <item x="3214"/>
        <item x="4538"/>
        <item x="2856"/>
        <item x="1259"/>
        <item x="892"/>
        <item x="1582"/>
        <item x="1954"/>
        <item x="94"/>
        <item x="84"/>
        <item x="704"/>
        <item x="1572"/>
        <item x="132"/>
        <item x="1938"/>
        <item x="1400"/>
        <item x="1418"/>
        <item x="3173"/>
        <item x="2503"/>
        <item x="3552"/>
        <item x="2218"/>
        <item x="832"/>
        <item x="4569"/>
        <item x="2534"/>
        <item x="1501"/>
        <item x="3497"/>
        <item x="1270"/>
        <item x="1030"/>
        <item x="1791"/>
        <item x="1019"/>
        <item x="1907"/>
        <item x="857"/>
        <item x="682"/>
        <item x="2540"/>
        <item x="1823"/>
        <item x="1458"/>
        <item x="3588"/>
        <item x="2321"/>
        <item x="8"/>
        <item x="3700"/>
        <item x="3291"/>
        <item x="2972"/>
        <item x="1107"/>
        <item x="2180"/>
        <item x="3920"/>
        <item x="3259"/>
        <item x="1932"/>
        <item x="1620"/>
        <item x="2833"/>
        <item x="2231"/>
        <item x="237"/>
        <item x="4455"/>
        <item x="3193"/>
        <item x="866"/>
        <item x="2698"/>
        <item x="942"/>
        <item x="940"/>
        <item x="803"/>
        <item x="1668"/>
        <item x="3853"/>
        <item x="19"/>
        <item x="337"/>
        <item x="4238"/>
        <item x="914"/>
        <item x="780"/>
        <item x="287"/>
        <item x="3115"/>
        <item x="3084"/>
        <item x="4570"/>
        <item x="3480"/>
        <item x="3896"/>
        <item x="2423"/>
        <item x="2661"/>
        <item x="4545"/>
        <item x="2305"/>
        <item x="2044"/>
        <item x="3717"/>
        <item x="2855"/>
        <item x="3578"/>
        <item x="1507"/>
        <item x="1497"/>
        <item x="1561"/>
        <item x="1261"/>
        <item x="31"/>
        <item x="2189"/>
        <item x="4071"/>
        <item x="2877"/>
        <item x="621"/>
        <item x="900"/>
        <item x="1313"/>
        <item x="2173"/>
        <item x="791"/>
        <item x="663"/>
        <item x="1234"/>
        <item x="3818"/>
        <item x="1855"/>
        <item x="2412"/>
        <item x="1356"/>
        <item x="4042"/>
        <item x="2371"/>
        <item x="901"/>
        <item x="4551"/>
        <item x="2348"/>
        <item x="3699"/>
        <item x="36"/>
        <item x="706"/>
        <item x="722"/>
        <item x="751"/>
        <item x="4476"/>
        <item x="2609"/>
        <item x="216"/>
        <item x="3596"/>
        <item x="398"/>
        <item x="1775"/>
        <item x="584"/>
        <item x="1399"/>
        <item x="3567"/>
        <item x="863"/>
        <item x="1912"/>
        <item x="3738"/>
        <item x="2041"/>
        <item x="3733"/>
        <item x="1964"/>
        <item x="4347"/>
        <item x="175"/>
        <item x="474"/>
        <item x="4548"/>
        <item x="2658"/>
        <item x="1911"/>
        <item x="1726"/>
        <item x="3118"/>
        <item x="4365"/>
        <item x="194"/>
        <item x="3"/>
        <item x="1514"/>
        <item x="2545"/>
        <item x="280"/>
        <item x="1235"/>
        <item x="785"/>
        <item x="2178"/>
        <item x="710"/>
        <item x="2232"/>
        <item x="4121"/>
        <item x="3455"/>
        <item x="1708"/>
        <item x="314"/>
        <item x="575"/>
        <item x="2714"/>
        <item x="764"/>
        <item x="4117"/>
        <item x="210"/>
        <item x="1986"/>
        <item x="3819"/>
        <item x="907"/>
        <item x="3195"/>
        <item x="3977"/>
        <item x="949"/>
        <item x="25"/>
        <item x="2702"/>
        <item x="2384"/>
        <item x="4298"/>
        <item x="2130"/>
        <item x="3537"/>
        <item x="2548"/>
        <item x="1768"/>
        <item x="3705"/>
        <item x="3972"/>
        <item x="2157"/>
        <item x="2832"/>
        <item x="2523"/>
        <item x="2889"/>
        <item x="453"/>
        <item x="3580"/>
        <item x="4390"/>
        <item x="3944"/>
        <item x="3182"/>
        <item x="2213"/>
        <item x="2699"/>
        <item x="3315"/>
        <item x="2383"/>
        <item x="4145"/>
        <item x="3693"/>
        <item x="1706"/>
        <item x="1879"/>
        <item x="2846"/>
        <item x="1897"/>
        <item x="2390"/>
        <item x="1153"/>
        <item x="579"/>
        <item x="298"/>
        <item x="2675"/>
        <item x="551"/>
        <item x="3251"/>
        <item x="2895"/>
        <item x="2978"/>
        <item x="2051"/>
        <item x="3410"/>
        <item x="3956"/>
        <item x="876"/>
        <item x="520"/>
        <item x="3132"/>
        <item x="390"/>
        <item x="2670"/>
        <item x="1451"/>
        <item x="2101"/>
        <item x="1246"/>
        <item x="4010"/>
        <item x="4007"/>
        <item x="3060"/>
        <item x="2758"/>
        <item x="2953"/>
        <item x="4255"/>
        <item x="3223"/>
        <item x="1434"/>
        <item x="2031"/>
        <item x="3431"/>
        <item x="1120"/>
        <item x="1249"/>
        <item x="2931"/>
        <item x="2456"/>
        <item x="513"/>
        <item x="4429"/>
        <item x="2490"/>
        <item x="29"/>
        <item x="4458"/>
        <item x="4293"/>
        <item x="3691"/>
        <item x="1368"/>
        <item x="3229"/>
        <item x="3623"/>
        <item x="4152"/>
        <item x="4412"/>
        <item x="3375"/>
        <item x="4243"/>
        <item x="2366"/>
        <item x="3384"/>
        <item x="4324"/>
        <item x="3245"/>
        <item x="4063"/>
        <item x="3344"/>
        <item x="2868"/>
        <item x="2410"/>
        <item x="449"/>
        <item x="4467"/>
        <item x="323"/>
        <item x="245"/>
        <item x="2773"/>
        <item x="659"/>
        <item x="1082"/>
        <item x="1362"/>
        <item x="3730"/>
        <item x="10"/>
        <item x="3089"/>
        <item x="1898"/>
        <item x="4367"/>
        <item x="2499"/>
        <item x="1671"/>
        <item x="294"/>
        <item x="3478"/>
        <item x="1044"/>
        <item x="1618"/>
        <item x="2406"/>
        <item x="1516"/>
        <item x="476"/>
        <item x="4385"/>
        <item x="199"/>
        <item x="3151"/>
        <item x="1083"/>
        <item x="3985"/>
        <item x="3643"/>
        <item x="656"/>
        <item x="943"/>
        <item x="3017"/>
        <item x="3648"/>
        <item x="2754"/>
        <item x="1064"/>
        <item x="2672"/>
        <item x="4265"/>
        <item x="3487"/>
        <item x="60"/>
        <item x="2596"/>
        <item x="3188"/>
        <item x="1494"/>
        <item x="3420"/>
        <item x="1673"/>
        <item x="3470"/>
        <item x="3626"/>
        <item x="962"/>
        <item x="1862"/>
        <item x="2186"/>
        <item x="2053"/>
        <item x="843"/>
        <item x="2979"/>
        <item x="4446"/>
        <item x="2892"/>
        <item x="1945"/>
        <item x="4542"/>
        <item x="2267"/>
        <item x="3831"/>
        <item x="4312"/>
        <item x="2450"/>
        <item x="1199"/>
        <item x="2589"/>
        <item x="2115"/>
        <item x="831"/>
        <item x="1594"/>
        <item x="2732"/>
        <item x="707"/>
        <item x="3266"/>
        <item x="3563"/>
        <item x="631"/>
        <item x="2611"/>
        <item x="4500"/>
        <item x="3594"/>
        <item x="2517"/>
        <item x="3910"/>
        <item x="3629"/>
        <item x="775"/>
        <item x="1934"/>
        <item x="2336"/>
        <item x="2255"/>
        <item x="1043"/>
        <item x="4559"/>
        <item x="597"/>
        <item x="1703"/>
        <item x="1256"/>
        <item x="1328"/>
        <item x="1900"/>
        <item x="3042"/>
        <item x="24"/>
        <item x="80"/>
        <item x="3544"/>
        <item x="264"/>
        <item x="2679"/>
        <item x="61"/>
        <item x="2815"/>
        <item x="2878"/>
        <item x="3744"/>
        <item x="1757"/>
        <item x="3948"/>
        <item x="3894"/>
        <item x="4553"/>
        <item x="4130"/>
        <item x="2586"/>
        <item x="1771"/>
        <item x="371"/>
        <item x="1048"/>
        <item x="3247"/>
        <item x="1664"/>
        <item x="899"/>
        <item x="1863"/>
        <item x="2313"/>
        <item x="1734"/>
        <item x="1717"/>
        <item x="2775"/>
        <item x="4273"/>
        <item x="4533"/>
        <item x="847"/>
        <item x="3565"/>
        <item x="2386"/>
        <item x="3301"/>
        <item x="4119"/>
        <item x="1575"/>
        <item x="3484"/>
        <item x="761"/>
        <item x="1363"/>
        <item x="2137"/>
        <item x="2726"/>
        <item x="1134"/>
        <item x="3842"/>
        <item x="37"/>
        <item x="1961"/>
        <item x="3390"/>
        <item x="133"/>
        <item x="595"/>
        <item x="3827"/>
        <item x="3101"/>
        <item x="497"/>
        <item x="3388"/>
        <item x="3465"/>
        <item x="3474"/>
        <item x="2660"/>
        <item x="3586"/>
        <item x="2100"/>
        <item x="1203"/>
        <item x="781"/>
        <item x="827"/>
        <item x="3445"/>
        <item x="4490"/>
        <item x="3841"/>
        <item x="504"/>
        <item x="4253"/>
        <item x="4379"/>
        <item x="315"/>
        <item x="3008"/>
        <item x="4143"/>
        <item x="3701"/>
        <item x="1810"/>
        <item x="1547"/>
        <item x="4339"/>
        <item x="1360"/>
        <item x="3968"/>
        <item x="2793"/>
        <item x="3990"/>
        <item x="3447"/>
        <item x="1712"/>
        <item x="2618"/>
        <item x="4248"/>
        <item x="3868"/>
        <item x="4410"/>
        <item x="3053"/>
        <item x="180"/>
        <item x="2778"/>
        <item x="4067"/>
        <item x="1349"/>
        <item x="162"/>
        <item x="4154"/>
        <item x="2441"/>
        <item x="581"/>
        <item x="2959"/>
        <item x="921"/>
        <item x="4434"/>
        <item x="771"/>
        <item x="1651"/>
        <item x="3342"/>
        <item x="2460"/>
        <item x="4091"/>
        <item x="4363"/>
        <item x="4333"/>
        <item x="3265"/>
        <item x="770"/>
        <item x="4055"/>
        <item x="2845"/>
        <item x="1367"/>
        <item x="3810"/>
        <item x="732"/>
        <item x="96"/>
        <item x="3969"/>
        <item x="1892"/>
        <item x="1393"/>
        <item x="4508"/>
        <item x="4171"/>
        <item x="4054"/>
        <item x="3005"/>
        <item x="4089"/>
        <item x="1764"/>
        <item x="3786"/>
        <item x="2883"/>
        <item x="1749"/>
        <item x="1883"/>
        <item x="3816"/>
        <item x="3811"/>
        <item x="896"/>
        <item x="2989"/>
        <item x="3568"/>
        <item x="1571"/>
        <item x="2501"/>
        <item x="1201"/>
        <item x="1357"/>
        <item x="220"/>
        <item x="4115"/>
        <item x="1312"/>
        <item x="620"/>
        <item x="2169"/>
        <item x="2085"/>
        <item x="2422"/>
        <item x="912"/>
        <item x="4123"/>
        <item x="365"/>
        <item x="1924"/>
        <item x="1014"/>
        <item x="3025"/>
        <item x="4166"/>
        <item x="3199"/>
        <item x="2577"/>
        <item x="2241"/>
        <item x="1893"/>
        <item x="2765"/>
        <item x="932"/>
        <item x="1566"/>
        <item x="3187"/>
        <item x="2121"/>
        <item x="1642"/>
        <item x="1276"/>
        <item x="1993"/>
        <item x="3364"/>
        <item x="4346"/>
        <item x="47"/>
        <item x="2571"/>
        <item x="782"/>
        <item x="2597"/>
        <item x="3606"/>
        <item x="1832"/>
        <item x="4206"/>
        <item x="1518"/>
        <item x="4184"/>
        <item x="1616"/>
        <item x="1683"/>
        <item x="184"/>
        <item x="2088"/>
        <item x="4518"/>
        <item x="3534"/>
        <item x="2203"/>
        <item x="2929"/>
        <item x="643"/>
        <item x="3870"/>
        <item x="1704"/>
        <item x="3396"/>
        <item x="592"/>
        <item x="3757"/>
        <item x="2599"/>
        <item x="2603"/>
        <item x="3906"/>
        <item x="1649"/>
        <item x="4203"/>
        <item x="13"/>
        <item x="937"/>
        <item x="4452"/>
        <item x="2655"/>
        <item x="3942"/>
        <item x="4534"/>
        <item x="1913"/>
        <item x="3427"/>
        <item x="1326"/>
        <item x="2287"/>
        <item x="1473"/>
        <item x="3094"/>
        <item x="3353"/>
        <item x="3719"/>
        <item x="3048"/>
        <item x="527"/>
        <item x="1426"/>
        <item x="3343"/>
        <item x="580"/>
        <item x="3708"/>
        <item x="1"/>
        <item x="233"/>
        <item x="2896"/>
        <item x="223"/>
        <item x="3837"/>
        <item x="1460"/>
        <item x="767"/>
        <item x="3109"/>
        <item x="3138"/>
        <item x="1242"/>
        <item x="3328"/>
        <item x="3938"/>
        <item x="342"/>
        <item x="4195"/>
        <item x="3965"/>
        <item x="3559"/>
        <item x="2693"/>
        <item x="4235"/>
        <item x="2529"/>
        <item x="1080"/>
        <item x="477"/>
        <item x="3253"/>
        <item x="2413"/>
        <item x="1670"/>
        <item x="374"/>
        <item x="737"/>
        <item x="149"/>
        <item x="1022"/>
        <item x="2482"/>
        <item x="1061"/>
        <item x="715"/>
        <item x="1782"/>
        <item x="1758"/>
        <item x="4112"/>
        <item x="490"/>
        <item x="2282"/>
        <item x="2069"/>
        <item x="3210"/>
        <item x="3026"/>
        <item x="3441"/>
        <item x="1066"/>
        <item x="399"/>
        <item x="2424"/>
        <item x="3476"/>
        <item x="2512"/>
        <item x="1736"/>
        <item x="3197"/>
        <item x="2275"/>
        <item x="1381"/>
        <item x="1936"/>
        <item x="1147"/>
        <item x="3722"/>
        <item x="3032"/>
        <item x="2425"/>
        <item x="3429"/>
        <item x="1677"/>
        <item x="3514"/>
        <item x="3003"/>
        <item x="341"/>
        <item x="2416"/>
        <item x="4519"/>
        <item x="506"/>
        <item x="1297"/>
        <item x="335"/>
        <item x="4141"/>
        <item x="2089"/>
        <item x="971"/>
        <item x="3619"/>
        <item x="818"/>
        <item x="6"/>
        <item x="3221"/>
        <item x="1969"/>
        <item x="2819"/>
        <item x="4038"/>
        <item x="345"/>
        <item x="3469"/>
        <item x="3670"/>
        <item x="4453"/>
        <item x="1637"/>
        <item x="919"/>
        <item x="1152"/>
        <item x="2722"/>
        <item x="2125"/>
        <item x="295"/>
        <item x="3839"/>
        <item x="2985"/>
        <item x="4139"/>
        <item x="3631"/>
        <item x="1899"/>
        <item x="4530"/>
        <item x="2564"/>
        <item x="2108"/>
        <item x="1175"/>
        <item x="1798"/>
        <item x="619"/>
        <item x="2155"/>
        <item x="339"/>
        <item x="3440"/>
        <item x="1971"/>
        <item x="2295"/>
        <item x="1740"/>
        <item x="4170"/>
        <item x="208"/>
        <item x="2906"/>
        <item x="2214"/>
        <item x="4461"/>
        <item x="4215"/>
        <item x="1433"/>
        <item x="1440"/>
        <item x="4462"/>
        <item x="299"/>
        <item x="731"/>
        <item x="851"/>
        <item x="4120"/>
        <item x="3929"/>
        <item x="1607"/>
        <item x="2278"/>
        <item x="941"/>
        <item x="871"/>
        <item x="3394"/>
        <item x="3742"/>
        <item x="2023"/>
        <item x="807"/>
        <item x="2822"/>
        <item x="3617"/>
        <item x="2400"/>
        <item x="2019"/>
        <item x="839"/>
        <item x="2217"/>
        <item x="2363"/>
        <item x="2062"/>
        <item x="927"/>
        <item x="4246"/>
        <item x="848"/>
        <item x="373"/>
        <item x="3608"/>
        <item x="685"/>
        <item x="4431"/>
        <item x="1325"/>
        <item x="4310"/>
        <item x="487"/>
        <item x="2969"/>
        <item x="3979"/>
        <item x="3953"/>
        <item x="3354"/>
        <item x="3175"/>
        <item x="2980"/>
        <item x="1294"/>
        <item x="2664"/>
        <item x="1741"/>
        <item x="1266"/>
        <item x="3421"/>
        <item x="2048"/>
        <item x="4444"/>
        <item x="2010"/>
        <item x="171"/>
        <item x="3140"/>
        <item x="1311"/>
        <item x="3602"/>
        <item x="2936"/>
        <item x="4191"/>
        <item x="179"/>
        <item x="3645"/>
        <item x="4436"/>
        <item x="3103"/>
        <item x="3782"/>
        <item x="2809"/>
        <item x="1155"/>
        <item x="3119"/>
        <item x="1441"/>
        <item x="1767"/>
        <item x="4026"/>
        <item x="1551"/>
        <item x="1601"/>
        <item x="88"/>
        <item x="894"/>
        <item x="3314"/>
        <item x="4116"/>
        <item x="4023"/>
        <item x="1557"/>
        <item x="854"/>
        <item x="2485"/>
        <item x="2839"/>
        <item x="7"/>
        <item x="1857"/>
        <item x="4076"/>
        <item x="792"/>
        <item x="1821"/>
        <item x="186"/>
        <item x="276"/>
        <item x="4303"/>
        <item x="2542"/>
        <item x="2623"/>
        <item x="2431"/>
        <item x="4477"/>
        <item x="468"/>
        <item x="865"/>
        <item x="1179"/>
        <item x="1336"/>
        <item x="890"/>
        <item x="3714"/>
        <item x="4296"/>
        <item x="424"/>
        <item x="2869"/>
        <item x="3067"/>
        <item x="3365"/>
        <item x="783"/>
        <item x="3775"/>
        <item x="1075"/>
        <item x="2888"/>
        <item x="289"/>
        <item x="297"/>
        <item x="1141"/>
        <item x="2549"/>
        <item x="4079"/>
        <item x="1327"/>
        <item x="1446"/>
        <item x="809"/>
        <item x="4062"/>
        <item x="2907"/>
        <item x="2303"/>
        <item x="465"/>
        <item x="1705"/>
        <item x="1711"/>
        <item x="130"/>
        <item x="1590"/>
        <item x="3915"/>
        <item x="623"/>
        <item x="2339"/>
        <item x="4210"/>
        <item x="2811"/>
        <item x="2558"/>
        <item x="1528"/>
        <item x="252"/>
        <item x="3236"/>
        <item x="1248"/>
        <item x="3185"/>
        <item x="3551"/>
        <item x="2265"/>
        <item x="4244"/>
        <item x="2451"/>
        <item x="2463"/>
        <item x="4182"/>
        <item x="3169"/>
        <item x="288"/>
        <item x="1804"/>
        <item x="547"/>
        <item x="3999"/>
        <item x="1227"/>
        <item x="4423"/>
        <item x="1016"/>
        <item x="4504"/>
        <item x="2403"/>
        <item x="2578"/>
        <item x="1667"/>
        <item x="2763"/>
        <item x="1760"/>
        <item x="248"/>
        <item x="1689"/>
        <item x="2804"/>
        <item x="3624"/>
        <item x="3524"/>
        <item x="3292"/>
        <item x="2240"/>
        <item x="3386"/>
        <item x="3781"/>
        <item x="73"/>
        <item x="1718"/>
        <item x="4306"/>
        <item x="4321"/>
        <item x="1253"/>
        <item x="152"/>
        <item x="3327"/>
        <item x="1028"/>
        <item x="4224"/>
        <item x="535"/>
        <item x="1853"/>
        <item x="1854"/>
        <item x="4264"/>
        <item x="1621"/>
        <item x="340"/>
        <item x="3916"/>
        <item x="2911"/>
        <item x="956"/>
        <item x="1390"/>
        <item x="3531"/>
        <item x="2365"/>
        <item x="2938"/>
        <item x="3828"/>
        <item x="4102"/>
        <item x="2553"/>
        <item x="1310"/>
        <item x="1545"/>
        <item x="439"/>
        <item x="4109"/>
        <item x="1216"/>
        <item x="1524"/>
        <item x="4492"/>
        <item x="2190"/>
        <item x="3651"/>
        <item x="2469"/>
        <item x="484"/>
        <item x="2356"/>
        <item x="2411"/>
        <item x="253"/>
        <item x="4056"/>
        <item x="4449"/>
        <item x="2668"/>
        <item x="2109"/>
        <item x="1589"/>
        <item x="1264"/>
        <item x="3897"/>
        <item x="806"/>
        <item x="1650"/>
        <item x="1655"/>
        <item x="1812"/>
        <item x="2923"/>
        <item x="2616"/>
        <item x="997"/>
        <item x="475"/>
        <item x="1359"/>
        <item x="3833"/>
        <item x="4374"/>
        <item x="1210"/>
        <item x="1977"/>
        <item x="2829"/>
        <item x="3467"/>
        <item x="392"/>
        <item x="2766"/>
        <item x="3647"/>
        <item x="2035"/>
        <item x="2294"/>
        <item x="1151"/>
        <item x="2602"/>
        <item x="3801"/>
        <item x="1597"/>
        <item x="3521"/>
        <item x="2940"/>
        <item x="518"/>
        <item x="3615"/>
        <item x="826"/>
        <item x="4084"/>
        <item x="1931"/>
        <item x="2234"/>
        <item x="1943"/>
        <item x="3116"/>
        <item x="538"/>
        <item x="3830"/>
        <item x="4098"/>
        <item x="969"/>
        <item x="3479"/>
        <item x="3696"/>
        <item x="3471"/>
        <item x="3238"/>
        <item x="1984"/>
        <item x="2395"/>
        <item x="2899"/>
        <item x="350"/>
        <item x="174"/>
        <item x="4375"/>
        <item x="3628"/>
        <item x="425"/>
        <item x="2039"/>
        <item x="2150"/>
        <item x="3176"/>
        <item x="4413"/>
        <item x="2641"/>
        <item x="713"/>
        <item x="4090"/>
        <item x="1915"/>
        <item x="4562"/>
        <item x="3272"/>
        <item x="2729"/>
        <item x="3345"/>
        <item x="1343"/>
        <item x="30"/>
        <item x="3443"/>
        <item x="571"/>
        <item x="2561"/>
        <item x="3019"/>
        <item x="2800"/>
        <item x="28"/>
        <item x="2688"/>
        <item x="2160"/>
        <item x="450"/>
        <item x="1140"/>
        <item x="4294"/>
        <item x="3322"/>
        <item x="4341"/>
        <item x="2"/>
        <item x="2560"/>
        <item x="4447"/>
        <item x="1295"/>
        <item x="1917"/>
        <item x="2682"/>
        <item x="2971"/>
        <item x="1461"/>
        <item x="3996"/>
        <item x="3750"/>
        <item x="961"/>
        <item x="3970"/>
        <item x="2635"/>
        <item x="594"/>
        <item x="653"/>
        <item x="3612"/>
        <item x="2691"/>
        <item x="1888"/>
        <item x="2814"/>
        <item x="263"/>
        <item x="1963"/>
        <item x="4382"/>
        <item x="2724"/>
        <item x="2835"/>
        <item x="2455"/>
        <item x="2185"/>
        <item x="3740"/>
        <item x="441"/>
        <item x="3809"/>
        <item x="1122"/>
        <item x="805"/>
        <item x="1459"/>
        <item x="3409"/>
        <item x="2575"/>
        <item x="3135"/>
        <item x="3124"/>
        <item x="3843"/>
        <item x="3460"/>
        <item x="136"/>
        <item x="864"/>
        <item x="2466"/>
        <item x="2555"/>
        <item x="2262"/>
        <item x="4340"/>
        <item x="1296"/>
        <item x="3281"/>
        <item x="808"/>
        <item x="2167"/>
        <item x="1002"/>
        <item x="738"/>
        <item x="3391"/>
        <item x="3096"/>
        <item x="1386"/>
        <item x="1180"/>
        <item x="539"/>
        <item x="420"/>
        <item x="3890"/>
        <item x="2908"/>
        <item x="4100"/>
        <item x="1283"/>
        <item x="3632"/>
        <item x="4161"/>
        <item x="2324"/>
        <item x="4180"/>
        <item x="1659"/>
        <item x="170"/>
        <item x="3202"/>
        <item x="4313"/>
        <item x="2987"/>
        <item x="21"/>
        <item x="955"/>
        <item x="2671"/>
        <item x="559"/>
        <item x="3902"/>
        <item x="4254"/>
        <item x="946"/>
        <item x="1789"/>
        <item x="3114"/>
        <item x="3504"/>
        <item x="1994"/>
        <item x="2478"/>
        <item x="4178"/>
        <item x="1029"/>
        <item x="3015"/>
        <item x="313"/>
        <item x="3163"/>
        <item x="1301"/>
        <item x="3778"/>
        <item x="2197"/>
        <item x="3539"/>
        <item x="4377"/>
        <item x="867"/>
        <item x="2131"/>
        <item x="3793"/>
        <item x="1679"/>
        <item x="951"/>
        <item x="3689"/>
        <item x="3863"/>
        <item x="1526"/>
        <item x="1425"/>
        <item x="4558"/>
        <item x="2847"/>
        <item x="2685"/>
        <item x="1970"/>
        <item x="1008"/>
        <item x="1623"/>
        <item x="3575"/>
        <item x="1903"/>
        <item x="712"/>
        <item x="3502"/>
        <item x="310"/>
        <item x="3646"/>
        <item x="1544"/>
        <item x="1996"/>
        <item x="2219"/>
        <item x="1593"/>
        <item x="1953"/>
        <item x="1628"/>
        <item x="846"/>
        <item x="991"/>
        <item x="2353"/>
        <item x="1382"/>
        <item x="166"/>
        <item x="3473"/>
        <item x="1730"/>
        <item x="2261"/>
        <item x="1625"/>
        <item x="3279"/>
        <item x="3350"/>
        <item x="3056"/>
        <item x="3832"/>
        <item x="3992"/>
        <item x="4"/>
        <item x="3050"/>
        <item x="1955"/>
        <item x="1820"/>
        <item x="680"/>
        <item x="790"/>
        <item x="3812"/>
        <item x="1463"/>
        <item x="429"/>
        <item x="1802"/>
        <item x="3919"/>
        <item x="4188"/>
        <item x="4442"/>
        <item x="2145"/>
        <item x="2567"/>
        <item x="3369"/>
        <item x="2736"/>
        <item x="3072"/>
        <item x="59"/>
        <item x="598"/>
        <item x="3881"/>
        <item x="1680"/>
        <item x="1630"/>
        <item x="525"/>
        <item x="1656"/>
        <item x="3013"/>
        <item x="2930"/>
        <item x="3376"/>
        <item x="3338"/>
        <item x="3424"/>
        <item x="869"/>
        <item x="1558"/>
        <item x="1696"/>
        <item x="3453"/>
        <item x="3201"/>
        <item x="4381"/>
        <item x="567"/>
        <item x="4167"/>
        <item x="2239"/>
        <item x="768"/>
        <item x="560"/>
        <item x="1908"/>
        <item x="2605"/>
        <item x="1449"/>
        <item x="481"/>
        <item x="2537"/>
        <item x="1450"/>
        <item x="2816"/>
        <item x="2963"/>
        <item x="1238"/>
        <item x="2955"/>
        <item x="4457"/>
        <item x="1859"/>
        <item x="4241"/>
        <item x="2165"/>
        <item x="1762"/>
        <item x="2419"/>
        <item x="1844"/>
        <item x="14"/>
        <item x="2622"/>
        <item x="404"/>
        <item x="118"/>
        <item x="2401"/>
        <item x="3673"/>
        <item x="3566"/>
        <item x="2946"/>
        <item x="185"/>
        <item x="586"/>
        <item x="1567"/>
        <item x="574"/>
        <item x="1240"/>
        <item x="795"/>
        <item x="1172"/>
        <item x="2358"/>
        <item x="4277"/>
        <item x="666"/>
        <item x="2590"/>
        <item x="4030"/>
        <item x="110"/>
        <item x="1050"/>
        <item x="3892"/>
        <item x="4132"/>
        <item x="813"/>
        <item x="558"/>
        <item x="3294"/>
        <item x="4325"/>
        <item x="633"/>
        <item x="2148"/>
        <item x="1176"/>
        <item x="2582"/>
        <item x="3981"/>
        <item x="4156"/>
        <item x="4328"/>
        <item x="1886"/>
        <item x="973"/>
        <item x="68"/>
        <item x="1071"/>
        <item x="835"/>
        <item x="3503"/>
        <item x="1744"/>
        <item x="2853"/>
        <item x="563"/>
        <item x="1445"/>
        <item x="3288"/>
        <item x="2187"/>
        <item x="3690"/>
        <item x="3258"/>
        <item x="4290"/>
        <item x="3964"/>
        <item x="317"/>
        <item x="3529"/>
        <item x="2229"/>
        <item x="3939"/>
        <item x="3367"/>
        <item x="650"/>
        <item x="1405"/>
        <item x="2245"/>
        <item x="3885"/>
        <item x="4221"/>
        <item x="3986"/>
        <item x="3310"/>
        <item x="4216"/>
        <item x="301"/>
        <item x="3935"/>
        <item x="296"/>
        <item x="362"/>
        <item x="2251"/>
        <item x="1513"/>
        <item x="4386"/>
        <item x="2011"/>
        <item x="1835"/>
        <item x="4069"/>
        <item x="4571"/>
        <item x="1258"/>
        <item x="3425"/>
        <item x="1737"/>
        <item x="3300"/>
        <item x="1581"/>
        <item x="2777"/>
        <item x="411"/>
        <item x="3525"/>
        <item x="2120"/>
        <item x="2920"/>
        <item x="1539"/>
        <item x="910"/>
        <item x="89"/>
        <item x="364"/>
        <item x="1600"/>
        <item x="4212"/>
        <item x="3726"/>
        <item x="1796"/>
        <item x="256"/>
        <item x="2304"/>
        <item x="543"/>
        <item x="198"/>
        <item x="1725"/>
        <item x="3941"/>
        <item x="4220"/>
        <item x="2491"/>
        <item x="572"/>
        <item x="903"/>
        <item x="1217"/>
        <item x="1603"/>
        <item x="2461"/>
        <item x="2174"/>
        <item x="1476"/>
        <item x="1098"/>
        <item x="142"/>
        <item x="4463"/>
        <item x="3080"/>
        <item x="1666"/>
        <item x="4358"/>
        <item x="3087"/>
        <item x="4388"/>
        <item x="3824"/>
        <item x="72"/>
        <item x="3125"/>
        <item x="3692"/>
        <item x="1132"/>
        <item x="3035"/>
        <item x="3600"/>
        <item x="3290"/>
        <item x="4022"/>
        <item x="2745"/>
        <item x="3121"/>
        <item x="1070"/>
        <item x="3057"/>
        <item x="514"/>
        <item x="3954"/>
        <item x="3973"/>
        <item x="669"/>
        <item x="1062"/>
        <item x="638"/>
        <item x="2646"/>
        <item x="1480"/>
        <item x="246"/>
        <item x="3456"/>
        <item x="3556"/>
        <item x="1761"/>
        <item x="4550"/>
        <item x="2913"/>
        <item x="868"/>
        <item x="1691"/>
        <item x="2291"/>
        <item x="2734"/>
        <item x="3677"/>
        <item x="3634"/>
        <item x="3028"/>
        <item x="2794"/>
        <item x="2314"/>
        <item x="2873"/>
        <item x="2970"/>
        <item x="3098"/>
        <item x="4521"/>
        <item x="1304"/>
        <item x="1920"/>
        <item x="811"/>
        <item x="1591"/>
        <item x="1413"/>
        <item x="261"/>
        <item x="924"/>
        <item x="2315"/>
        <item x="3107"/>
        <item x="1355"/>
        <item x="2117"/>
        <item x="1588"/>
        <item x="729"/>
        <item x="2171"/>
        <item x="3123"/>
        <item x="3311"/>
        <item x="510"/>
        <item x="1219"/>
        <item x="3205"/>
        <item x="2296"/>
        <item x="3591"/>
        <item x="49"/>
        <item x="3207"/>
        <item x="2443"/>
        <item x="3110"/>
        <item x="2252"/>
        <item x="4487"/>
        <item x="2879"/>
        <item x="4408"/>
        <item x="3481"/>
        <item x="2335"/>
        <item x="471"/>
        <item x="2086"/>
        <item x="3755"/>
        <item x="2385"/>
        <item x="408"/>
        <item x="2038"/>
        <item x="3850"/>
        <item x="1506"/>
        <item x="2695"/>
        <item x="1926"/>
        <item x="3506"/>
        <item x="4501"/>
        <item x="2614"/>
        <item x="800"/>
        <item x="1052"/>
        <item x="629"/>
        <item x="306"/>
        <item x="1783"/>
        <item x="2505"/>
        <item x="1046"/>
        <item x="3644"/>
        <item x="1493"/>
        <item x="2370"/>
        <item x="2817"/>
        <item x="1184"/>
        <item x="823"/>
        <item x="1942"/>
        <item x="1178"/>
        <item x="427"/>
        <item x="2910"/>
        <item x="64"/>
        <item x="4485"/>
        <item x="3275"/>
        <item x="2526"/>
        <item x="2805"/>
        <item x="3687"/>
        <item x="4234"/>
        <item x="2143"/>
        <item x="930"/>
        <item x="3752"/>
        <item x="1627"/>
        <item x="2587"/>
        <item x="2204"/>
        <item x="3154"/>
        <item x="1495"/>
        <item x="421"/>
        <item x="1568"/>
        <item x="2405"/>
        <item x="1009"/>
        <item x="2340"/>
        <item x="3849"/>
        <item x="4522"/>
        <item x="1302"/>
        <item x="711"/>
        <item x="2127"/>
        <item x="1379"/>
        <item x="3348"/>
        <item x="855"/>
        <item x="2288"/>
        <item x="3250"/>
        <item x="1007"/>
        <item x="2574"/>
        <item x="1024"/>
        <item x="3627"/>
        <item x="1110"/>
        <item x="436"/>
        <item x="4262"/>
        <item x="2991"/>
        <item x="4517"/>
        <item x="3049"/>
        <item x="1373"/>
        <item x="2694"/>
        <item x="641"/>
        <item x="3326"/>
        <item x="139"/>
        <item x="4469"/>
        <item x="2042"/>
        <item x="1868"/>
        <item x="837"/>
        <item x="480"/>
        <item x="963"/>
        <item x="777"/>
        <item x="2556"/>
        <item x="1985"/>
        <item x="1710"/>
        <item x="577"/>
        <item x="2871"/>
        <item x="2228"/>
        <item x="2264"/>
        <item x="430"/>
        <item x="3370"/>
        <item x="3886"/>
        <item x="1570"/>
        <item x="124"/>
        <item x="3000"/>
        <item x="3273"/>
        <item x="2054"/>
        <item x="4560"/>
        <item x="101"/>
        <item x="517"/>
        <item x="1799"/>
        <item x="2735"/>
        <item x="1633"/>
        <item x="4183"/>
        <item x="2850"/>
        <item x="4083"/>
        <item x="0"/>
        <item x="4470"/>
        <item x="2000"/>
        <item x="1081"/>
        <item x="2774"/>
        <item x="1686"/>
        <item x="131"/>
        <item x="115"/>
        <item x="66"/>
        <item x="1424"/>
        <item x="1849"/>
        <item x="4147"/>
        <item x="1039"/>
        <item x="363"/>
        <item x="2177"/>
        <item x="2524"/>
        <item x="3091"/>
        <item x="1982"/>
        <item x="2508"/>
        <item x="1610"/>
        <item x="4471"/>
        <item x="815"/>
        <item x="2689"/>
        <item x="3334"/>
        <item x="3325"/>
        <item x="1133"/>
        <item x="3228"/>
        <item x="3159"/>
        <item x="1990"/>
        <item x="1223"/>
        <item x="1652"/>
        <item x="2755"/>
        <item x="4440"/>
        <item x="3907"/>
        <item x="2756"/>
        <item x="982"/>
        <item x="3065"/>
        <item x="2256"/>
        <item x="1145"/>
        <item x="1874"/>
        <item x="1288"/>
        <item x="1089"/>
        <item x="2945"/>
        <item x="4319"/>
        <item x="3976"/>
        <item x="2128"/>
        <item x="3774"/>
        <item x="2075"/>
        <item x="4111"/>
        <item x="4060"/>
        <item x="455"/>
        <item x="3669"/>
        <item x="2824"/>
        <item x="852"/>
        <item x="2418"/>
        <item x="2513"/>
        <item x="1375"/>
        <item x="1447"/>
        <item x="975"/>
        <item x="2398"/>
        <item x="3147"/>
        <item x="684"/>
        <item x="1509"/>
        <item x="695"/>
        <item x="2884"/>
        <item x="3848"/>
        <item x="3571"/>
        <item x="1319"/>
        <item x="1073"/>
        <item x="1058"/>
        <item x="4172"/>
        <item x="2099"/>
        <item x="4082"/>
        <item x="3538"/>
        <item x="3148"/>
        <item x="3635"/>
        <item x="2928"/>
        <item x="3574"/>
        <item x="2330"/>
        <item x="964"/>
        <item x="1989"/>
        <item x="4345"/>
        <item x="1681"/>
        <item x="1251"/>
        <item x="1361"/>
        <item x="4211"/>
        <item x="1097"/>
        <item x="2656"/>
        <item x="4257"/>
        <item x="1096"/>
        <item x="998"/>
        <item x="1773"/>
        <item x="2079"/>
        <item x="3815"/>
        <item x="1662"/>
        <item x="2211"/>
        <item x="2859"/>
        <item x="537"/>
        <item x="501"/>
        <item x="3550"/>
        <item x="38"/>
        <item x="3908"/>
        <item x="405"/>
        <item x="1164"/>
        <item x="2516"/>
        <item x="1864"/>
        <item x="2727"/>
        <item x="1123"/>
        <item x="1115"/>
        <item x="2176"/>
        <item x="1402"/>
        <item x="3806"/>
        <item x="1305"/>
        <item x="4250"/>
        <item x="2579"/>
        <item x="4407"/>
        <item x="4093"/>
        <item x="122"/>
        <item x="895"/>
        <item x="201"/>
        <item x="3934"/>
        <item x="2074"/>
        <item x="3029"/>
        <item x="1596"/>
        <item x="3261"/>
        <item x="2894"/>
        <item x="596"/>
        <item x="3763"/>
        <item x="3389"/>
        <item x="4531"/>
        <item x="928"/>
        <item x="3161"/>
        <item x="2480"/>
        <item x="92"/>
        <item x="642"/>
        <item x="931"/>
        <item x="1635"/>
        <item x="4459"/>
        <item x="3024"/>
        <item x="2254"/>
        <item x="1142"/>
        <item x="2144"/>
        <item x="1906"/>
        <item x="4528"/>
        <item x="3803"/>
        <item x="2977"/>
        <item x="4251"/>
        <item x="1824"/>
        <item x="242"/>
        <item x="2354"/>
        <item x="3950"/>
        <item x="693"/>
        <item x="2706"/>
        <item x="4135"/>
        <item x="4392"/>
        <item x="1157"/>
        <item x="3270"/>
        <item x="1905"/>
        <item x="2988"/>
        <item x="3020"/>
        <item x="2310"/>
        <item x="2352"/>
        <item x="1805"/>
        <item x="1065"/>
        <item x="542"/>
        <item x="485"/>
        <item x="1941"/>
        <item x="548"/>
        <item x="3527"/>
        <item x="603"/>
        <item x="3737"/>
        <item x="4514"/>
        <item x="1358"/>
        <item x="1335"/>
        <item x="752"/>
        <item x="1204"/>
        <item x="1698"/>
        <item x="4482"/>
        <item x="4126"/>
        <item x="4118"/>
        <item x="1068"/>
        <item x="4288"/>
        <item x="1415"/>
        <item x="3694"/>
        <item x="4205"/>
        <item x="1320"/>
        <item x="1045"/>
        <item x="2525"/>
        <item x="1748"/>
        <item x="4489"/>
        <item x="1902"/>
        <item x="4148"/>
        <item x="1013"/>
        <item x="667"/>
        <item x="3293"/>
        <item x="4289"/>
        <item x="2236"/>
        <item x="4389"/>
        <item x="2621"/>
        <item x="397"/>
        <item x="3792"/>
        <item x="3280"/>
        <item x="4284"/>
        <item x="1420"/>
        <item x="2337"/>
        <item x="3402"/>
        <item x="1946"/>
        <item x="4202"/>
        <item x="3206"/>
        <item x="2783"/>
        <item x="3274"/>
        <item x="505"/>
        <item x="3607"/>
        <item x="4302"/>
        <item x="862"/>
        <item x="1958"/>
        <item x="2317"/>
        <item x="872"/>
        <item x="4373"/>
        <item x="3541"/>
        <item x="461"/>
        <item x="4217"/>
        <item x="3078"/>
        <item x="1685"/>
        <item x="4353"/>
        <item x="3636"/>
        <item x="4106"/>
        <item x="3765"/>
        <item x="1731"/>
        <item x="4322"/>
        <item x="694"/>
        <item x="1825"/>
        <item x="134"/>
        <item x="4315"/>
        <item x="1565"/>
        <item x="2607"/>
        <item x="1032"/>
        <item x="3319"/>
        <item x="3399"/>
        <item x="3257"/>
        <item x="1669"/>
        <item x="2382"/>
        <item x="1535"/>
        <item x="1189"/>
        <item x="4307"/>
        <item x="1086"/>
        <item x="3993"/>
        <item x="3070"/>
        <item x="3401"/>
        <item x="2960"/>
        <item x="138"/>
        <item x="3860"/>
        <item x="549"/>
        <item x="2016"/>
        <item x="311"/>
        <item x="3748"/>
        <item x="3864"/>
        <item x="4575"/>
        <item x="923"/>
        <item x="2293"/>
        <item x="333"/>
        <item x="1654"/>
        <item x="4127"/>
        <item x="4105"/>
        <item x="2843"/>
        <item x="3296"/>
        <item x="2316"/>
        <item x="4283"/>
        <item x="745"/>
        <item x="944"/>
        <item x="1087"/>
        <item x="2924"/>
        <item x="841"/>
        <item x="965"/>
        <item x="3333"/>
        <item x="3263"/>
        <item x="3356"/>
        <item x="2581"/>
        <item x="3299"/>
        <item x="1599"/>
        <item x="2861"/>
        <item x="302"/>
        <item x="1957"/>
        <item x="2397"/>
        <item x="4011"/>
        <item x="1927"/>
        <item x="129"/>
        <item x="1173"/>
        <item x="1999"/>
        <item x="2901"/>
        <item x="4085"/>
        <item x="3393"/>
        <item x="440"/>
        <item x="1833"/>
        <item x="2565"/>
        <item x="1634"/>
        <item x="4208"/>
        <item x="3889"/>
        <item x="4443"/>
        <item x="1929"/>
        <item x="2375"/>
        <item x="3971"/>
        <item x="4149"/>
        <item x="2381"/>
        <item x="2286"/>
        <item x="3457"/>
        <item x="45"/>
        <item x="632"/>
        <item x="1728"/>
        <item x="3724"/>
        <item x="3264"/>
        <item x="2343"/>
        <item x="15"/>
        <item x="3698"/>
        <item x="2710"/>
        <item x="168"/>
        <item x="3764"/>
        <item x="3339"/>
        <item x="2961"/>
        <item x="2761"/>
        <item x="2483"/>
        <item x="1414"/>
        <item x="3987"/>
        <item x="3217"/>
        <item x="2129"/>
        <item x="3685"/>
        <item x="388"/>
        <item x="1279"/>
        <item x="3729"/>
        <item x="1263"/>
        <item x="3466"/>
        <item x="4185"/>
        <item x="1197"/>
        <item x="2477"/>
        <item x="1391"/>
        <item x="2420"/>
        <item x="422"/>
        <item x="1481"/>
        <item x="1811"/>
        <item x="992"/>
        <item x="1278"/>
        <item x="2344"/>
        <item x="3387"/>
        <item x="573"/>
        <item x="1875"/>
        <item x="1843"/>
        <item x="1697"/>
        <item x="3133"/>
        <item x="661"/>
        <item x="3928"/>
        <item x="448"/>
        <item x="4323"/>
        <item x="1840"/>
        <item x="1636"/>
        <item x="1756"/>
        <item x="1160"/>
        <item x="3198"/>
        <item x="3513"/>
        <item x="2138"/>
        <item x="3930"/>
        <item x="1213"/>
        <item x="802"/>
        <item x="4364"/>
        <item x="4032"/>
        <item x="4197"/>
        <item x="433"/>
        <item x="3316"/>
        <item x="204"/>
        <item x="1838"/>
        <item x="384"/>
        <item x="4494"/>
        <item x="2357"/>
        <item x="2072"/>
        <item x="793"/>
        <item x="432"/>
        <item x="75"/>
        <item x="446"/>
        <item x="948"/>
        <item x="2475"/>
        <item x="2918"/>
        <item x="4031"/>
        <item x="3130"/>
        <item x="2858"/>
        <item x="1281"/>
        <item x="763"/>
        <item x="2396"/>
        <item x="670"/>
        <item x="3204"/>
        <item x="2191"/>
        <item x="1035"/>
        <item x="3859"/>
        <item x="1564"/>
        <item x="1727"/>
        <item x="4495"/>
        <item x="3436"/>
        <item x="976"/>
        <item x="4348"/>
        <item x="2538"/>
        <item x="1332"/>
        <item x="1334"/>
        <item x="2444"/>
        <item x="4174"/>
        <item x="3974"/>
        <item x="4136"/>
        <item x="225"/>
        <item x="2021"/>
        <item x="187"/>
        <item x="3808"/>
        <item x="1274"/>
        <item x="2009"/>
        <item x="4240"/>
        <item x="4539"/>
        <item x="160"/>
        <item x="1348"/>
        <item x="3194"/>
        <item x="4479"/>
        <item x="1873"/>
        <item x="3165"/>
        <item x="3014"/>
        <item x="3385"/>
        <item x="123"/>
        <item x="2147"/>
        <item x="985"/>
        <item x="197"/>
        <item x="1531"/>
        <item x="1490"/>
        <item x="4142"/>
        <item x="1469"/>
        <item x="2199"/>
        <item x="1347"/>
        <item x="541"/>
        <item x="735"/>
        <item x="3572"/>
        <item x="1890"/>
        <item x="54"/>
        <item x="1837"/>
        <item x="3865"/>
        <item x="3406"/>
        <item x="1852"/>
        <item x="4232"/>
        <item x="2097"/>
        <item x="2965"/>
        <item x="4419"/>
        <item x="2645"/>
        <item x="3605"/>
        <item x="1795"/>
        <item x="3139"/>
        <item x="167"/>
        <item x="4565"/>
        <item x="3213"/>
        <item x="2631"/>
        <item x="2522"/>
        <item x="4068"/>
        <item x="3753"/>
        <item x="3680"/>
        <item x="2642"/>
        <item x="3584"/>
        <item x="2780"/>
        <item x="2467"/>
        <item x="960"/>
        <item x="3128"/>
        <item x="2257"/>
        <item x="742"/>
        <item x="627"/>
        <item x="1392"/>
        <item x="1951"/>
        <item x="3508"/>
        <item x="254"/>
        <item x="3277"/>
        <item x="2141"/>
        <item x="2992"/>
        <item x="4411"/>
        <item x="1033"/>
        <item x="989"/>
        <item x="2166"/>
        <item x="1770"/>
        <item x="3160"/>
        <item x="1018"/>
        <item x="2964"/>
        <item x="4422"/>
        <item x="1910"/>
        <item x="4354"/>
        <item x="3776"/>
        <item x="3884"/>
        <item x="1800"/>
        <item x="2098"/>
        <item x="2768"/>
        <item x="3099"/>
        <item x="753"/>
        <item x="3149"/>
        <item x="986"/>
        <item x="4369"/>
        <item x="2272"/>
        <item x="3454"/>
        <item x="265"/>
        <item x="4107"/>
        <item x="4092"/>
        <item x="1342"/>
        <item x="2092"/>
        <item x="2373"/>
        <item x="1453"/>
        <item x="2838"/>
        <item x="2746"/>
        <item x="1949"/>
        <item x="4478"/>
        <item x="3650"/>
        <item x="3305"/>
        <item x="2697"/>
        <item x="4094"/>
        <item x="3120"/>
        <item x="1421"/>
        <item x="3799"/>
        <item x="4309"/>
        <item x="1816"/>
        <item x="1612"/>
        <item x="2886"/>
        <item x="2005"/>
        <item x="127"/>
        <item x="3308"/>
        <item x="2184"/>
        <item x="403"/>
        <item x="1559"/>
        <item x="1550"/>
        <item x="981"/>
        <item x="1909"/>
        <item x="4460"/>
        <item x="2379"/>
        <item x="920"/>
        <item x="2037"/>
        <item x="4050"/>
        <item x="4481"/>
        <item x="4391"/>
        <item x="4173"/>
        <item x="2179"/>
        <item x="2374"/>
        <item x="4078"/>
        <item x="2539"/>
        <item x="4099"/>
        <item x="479"/>
        <item x="1486"/>
        <item x="2937"/>
        <item x="235"/>
        <item x="3873"/>
        <item x="4207"/>
        <item x="4287"/>
        <item x="721"/>
        <item x="460"/>
        <item x="1195"/>
        <item x="2428"/>
        <item x="1830"/>
        <item x="2968"/>
        <item x="2666"/>
        <item x="1465"/>
        <item x="1416"/>
        <item x="1555"/>
        <item x="798"/>
        <item x="4403"/>
        <item x="1245"/>
        <item x="4438"/>
        <item x="4165"/>
        <item x="2210"/>
        <item x="4110"/>
        <item x="2546"/>
        <item x="3961"/>
        <item x="285"/>
        <item x="473"/>
        <item x="2270"/>
        <item x="156"/>
        <item x="65"/>
        <item x="3177"/>
        <item x="1632"/>
        <item x="590"/>
        <item x="779"/>
        <item x="344"/>
        <item x="3697"/>
        <item x="3141"/>
        <item x="207"/>
        <item x="3430"/>
        <item x="4331"/>
        <item x="646"/>
        <item x="739"/>
        <item x="4421"/>
        <item x="1778"/>
        <item x="1403"/>
        <item x="1076"/>
        <item x="3012"/>
        <item x="2687"/>
        <item x="273"/>
        <item x="2922"/>
        <item x="3186"/>
        <item x="4261"/>
        <item x="224"/>
        <item x="3351"/>
        <item x="1237"/>
        <item x="1978"/>
        <item x="952"/>
        <item x="1759"/>
        <item x="2014"/>
        <item x="3880"/>
        <item x="1166"/>
        <item x="3074"/>
        <item x="3144"/>
        <item x="4557"/>
        <item x="1146"/>
        <item x="1622"/>
        <item x="3219"/>
        <item x="4546"/>
        <item x="381"/>
        <item x="1643"/>
        <item x="1785"/>
        <item x="1269"/>
        <item x="1233"/>
        <item x="3303"/>
        <item x="3547"/>
        <item x="2047"/>
        <item x="4337"/>
        <item x="3540"/>
        <item x="2132"/>
        <item x="109"/>
        <item x="1020"/>
        <item x="1939"/>
        <item x="756"/>
        <item x="2063"/>
        <item x="4574"/>
        <item x="2950"/>
        <item x="3095"/>
        <item x="3922"/>
        <item x="3995"/>
        <item x="3226"/>
        <item x="3790"/>
        <item x="2078"/>
        <item x="4000"/>
        <item x="2580"/>
        <item x="3820"/>
        <item x="1165"/>
        <item x="1792"/>
        <item x="1432"/>
        <item x="2598"/>
        <item x="1491"/>
        <item x="3240"/>
        <item x="3408"/>
        <item x="3192"/>
        <item x="309"/>
        <item x="2721"/>
        <item x="4275"/>
        <item x="1719"/>
        <item x="2468"/>
        <item x="358"/>
        <item x="3901"/>
        <item x="1121"/>
        <item x="4451"/>
        <item x="3787"/>
        <item x="701"/>
        <item x="451"/>
        <item x="2096"/>
        <item x="2834"/>
        <item x="3285"/>
        <item x="3882"/>
        <item x="1056"/>
        <item x="3082"/>
        <item x="1306"/>
        <item x="935"/>
        <item x="3668"/>
        <item x="3709"/>
        <item x="3209"/>
        <item x="3728"/>
        <item x="1556"/>
        <item x="3227"/>
        <item x="1034"/>
        <item x="2015"/>
        <item x="2640"/>
        <item x="1962"/>
        <item x="2967"/>
        <item x="3891"/>
        <item x="583"/>
        <item x="2183"/>
        <item x="4511"/>
        <item x="904"/>
        <item x="117"/>
        <item x="1254"/>
        <item x="1511"/>
        <item x="2333"/>
        <item x="2388"/>
        <item x="3001"/>
        <item x="1063"/>
        <item x="3739"/>
        <item x="2747"/>
        <item x="3682"/>
        <item x="1428"/>
        <item x="3083"/>
        <item x="3835"/>
        <item x="375"/>
        <item x="4129"/>
        <item x="4187"/>
        <item x="1371"/>
        <item x="4049"/>
        <item x="4332"/>
        <item x="2680"/>
        <item x="1247"/>
        <item x="1976"/>
        <item x="1232"/>
        <item x="4351"/>
        <item x="1230"/>
        <item x="1378"/>
        <item x="3893"/>
        <item x="2601"/>
        <item x="1714"/>
        <item x="3599"/>
        <item x="291"/>
        <item x="885"/>
        <item x="3492"/>
        <item x="1972"/>
        <item x="911"/>
        <item x="1300"/>
        <item x="1578"/>
        <item x="51"/>
        <item x="4427"/>
        <item x="748"/>
        <item x="2105"/>
        <item x="1515"/>
        <item x="1701"/>
        <item x="1337"/>
        <item x="4122"/>
        <item x="801"/>
        <item x="2033"/>
        <item x="3167"/>
        <item x="3663"/>
        <item x="3372"/>
        <item x="3190"/>
        <item x="2943"/>
        <item x="1895"/>
        <item x="23"/>
        <item x="2841"/>
        <item x="1228"/>
        <item x="2890"/>
        <item x="509"/>
        <item x="1896"/>
        <item x="1695"/>
        <item x="1135"/>
        <item x="1401"/>
        <item x="591"/>
        <item x="1193"/>
        <item x="144"/>
        <item x="1693"/>
        <item x="1739"/>
        <item x="3940"/>
        <item x="2332"/>
        <item x="3071"/>
        <item x="2806"/>
        <item x="3825"/>
        <item x="2898"/>
        <item x="1646"/>
        <item x="3674"/>
        <item x="2297"/>
        <item x="2767"/>
        <item x="4402"/>
        <item x="2280"/>
        <item x="2060"/>
        <item x="1111"/>
        <item x="2122"/>
        <item x="221"/>
        <item x="1015"/>
        <item x="3535"/>
        <item x="861"/>
        <item x="4150"/>
        <item x="1329"/>
        <item x="2454"/>
        <item x="1275"/>
        <item x="1419"/>
        <item x="4101"/>
        <item x="3411"/>
        <item x="601"/>
        <item x="1474"/>
        <item x="3158"/>
        <item x="3211"/>
        <item x="1541"/>
        <item x="1552"/>
        <item x="4052"/>
        <item x="4239"/>
        <item x="3955"/>
        <item x="494"/>
        <item x="3449"/>
        <item x="4572"/>
        <item x="3079"/>
        <item x="2479"/>
        <item x="2216"/>
        <item x="2103"/>
        <item x="316"/>
        <item x="1464"/>
        <item x="569"/>
        <item x="776"/>
        <item x="4544"/>
        <item x="1353"/>
        <item x="3732"/>
        <item x="4301"/>
        <item x="3307"/>
        <item x="2438"/>
        <item x="4017"/>
        <item x="1554"/>
        <item x="724"/>
        <item x="4190"/>
        <item x="176"/>
        <item x="2181"/>
        <item x="3946"/>
        <item x="1847"/>
        <item x="2667"/>
        <item x="3797"/>
        <item x="4356"/>
        <item x="3234"/>
        <item x="3172"/>
        <item x="3340"/>
        <item x="2243"/>
        <item x="2690"/>
        <item x="85"/>
        <item x="1606"/>
        <item x="1200"/>
        <item x="2799"/>
        <item x="4075"/>
        <item x="2593"/>
        <item x="840"/>
        <item x="2939"/>
        <item x="4432"/>
        <item x="1720"/>
        <item x="1611"/>
        <item x="32"/>
        <item x="1004"/>
        <item x="1517"/>
        <item x="499"/>
        <item x="1871"/>
        <item x="3178"/>
        <item x="3062"/>
        <item x="1745"/>
        <item x="1940"/>
        <item x="1777"/>
        <item x="2414"/>
        <item x="3220"/>
        <item x="2163"/>
        <item x="4114"/>
        <item x="4034"/>
        <item x="2361"/>
        <item x="1395"/>
        <item x="2080"/>
        <item x="3361"/>
        <item x="1485"/>
        <item x="1722"/>
        <item x="555"/>
        <item x="442"/>
        <item x="3652"/>
        <item x="878"/>
        <item x="891"/>
        <item x="2320"/>
        <item x="2377"/>
        <item x="2500"/>
        <item x="2926"/>
        <item x="4286"/>
        <item x="796"/>
        <item x="4555"/>
        <item x="1314"/>
        <item x="4194"/>
        <item x="3061"/>
        <item x="4015"/>
        <item x="2306"/>
        <item x="4140"/>
        <item x="1126"/>
        <item x="11"/>
        <item x="3184"/>
        <item x="1997"/>
        <item x="3366"/>
        <item x="4355"/>
        <item x="888"/>
        <item x="3359"/>
        <item x="3218"/>
        <item x="1842"/>
        <item x="1682"/>
        <item x="4472"/>
        <item x="3313"/>
        <item x="1983"/>
        <item x="150"/>
        <item x="508"/>
        <item x="2273"/>
        <item x="3834"/>
        <item x="2250"/>
        <item x="4524"/>
        <item x="2025"/>
        <item x="3011"/>
        <item x="2300"/>
        <item x="4414"/>
        <item x="2001"/>
        <item x="1466"/>
        <item x="744"/>
        <item x="496"/>
        <item x="3998"/>
        <item x="2102"/>
        <item x="3323"/>
        <item x="3040"/>
        <item x="410"/>
        <item x="4512"/>
        <item x="370"/>
        <item x="1502"/>
        <item x="40"/>
        <item x="2380"/>
        <item x="2341"/>
        <item x="4361"/>
        <item x="2290"/>
        <item x="3241"/>
        <item x="1084"/>
        <item x="182"/>
        <item x="320"/>
        <item x="369"/>
        <item x="3960"/>
        <item x="1021"/>
        <item x="3045"/>
        <item x="3861"/>
        <item x="2470"/>
        <item x="651"/>
        <item x="91"/>
        <item x="2934"/>
        <item x="2107"/>
        <item x="1508"/>
        <item x="319"/>
        <item x="1640"/>
        <item x="789"/>
        <item x="665"/>
        <item x="4406"/>
        <item x="4387"/>
        <item x="2407"/>
        <item x="3616"/>
        <item x="1645"/>
        <item x="3888"/>
        <item x="2476"/>
        <item x="4226"/>
        <item x="2632"/>
        <item x="4468"/>
        <item x="1930"/>
        <item x="4146"/>
        <item x="3090"/>
        <item x="4450"/>
        <item x="454"/>
        <item x="2993"/>
        <item x="1674"/>
        <item x="71"/>
        <item x="836"/>
        <item x="1455"/>
        <item x="2956"/>
        <item x="1221"/>
        <item x="2570"/>
        <item x="1159"/>
        <item x="3073"/>
        <item x="2106"/>
        <item x="4464"/>
        <item x="4181"/>
        <item x="1602"/>
        <item x="304"/>
        <item x="3867"/>
        <item x="1000"/>
        <item x="3720"/>
        <item x="830"/>
        <item x="2274"/>
        <item x="3357"/>
        <item x="1350"/>
        <item x="2248"/>
        <item x="3171"/>
        <item x="1746"/>
        <item x="1688"/>
        <item x="1187"/>
        <item x="2624"/>
        <item x="3499"/>
        <item x="4256"/>
        <item x="1735"/>
        <item x="824"/>
        <item x="5"/>
        <item x="516"/>
        <item x="3336"/>
        <item x="673"/>
        <item x="2312"/>
        <item x="3423"/>
        <item x="978"/>
        <item x="909"/>
        <item x="1869"/>
        <item x="241"/>
        <item x="372"/>
        <item x="4300"/>
        <item x="3639"/>
        <item x="2990"/>
        <item x="4515"/>
        <item x="3621"/>
        <item x="3382"/>
        <item x="2866"/>
        <item x="1765"/>
        <item x="874"/>
        <item x="279"/>
        <item x="244"/>
        <item x="2789"/>
        <item x="2154"/>
        <item x="2636"/>
        <item x="1609"/>
        <item x="3522"/>
        <item x="1113"/>
        <item x="267"/>
        <item x="3403"/>
        <item x="1293"/>
        <item x="939"/>
        <item x="1839"/>
        <item x="353"/>
        <item x="3982"/>
        <item x="1448"/>
        <item x="228"/>
        <item x="3438"/>
        <item x="2159"/>
        <item x="2081"/>
        <item x="1092"/>
        <item x="488"/>
        <item x="1822"/>
        <item x="1947"/>
        <item x="1498"/>
        <item x="4357"/>
        <item x="3317"/>
        <item x="2402"/>
        <item x="4144"/>
        <item x="3943"/>
        <item x="1753"/>
        <item x="3106"/>
        <item x="1549"/>
        <item x="2812"/>
        <item x="754"/>
        <item x="787"/>
        <item x="2915"/>
        <item x="1525"/>
        <item x="1112"/>
        <item x="3463"/>
        <item x="3773"/>
        <item x="3362"/>
        <item x="2709"/>
        <item x="2285"/>
        <item x="4095"/>
        <item x="4124"/>
        <item x="1038"/>
        <item x="1848"/>
        <item x="1344"/>
        <item x="3561"/>
        <item x="444"/>
        <item x="1185"/>
        <item x="214"/>
        <item x="426"/>
        <item x="1161"/>
        <item x="3018"/>
        <item x="2082"/>
        <item x="2421"/>
        <item x="1604"/>
        <item x="3784"/>
        <item x="467"/>
        <item x="533"/>
        <item x="772"/>
        <item x="1303"/>
        <item x="3222"/>
        <item x="443"/>
        <item x="2717"/>
        <item x="760"/>
        <item x="4338"/>
        <item x="4465"/>
        <item x="2378"/>
        <item x="120"/>
        <item x="531"/>
        <item x="3143"/>
        <item x="3533"/>
        <item x="1817"/>
        <item x="1291"/>
        <item x="699"/>
        <item x="2779"/>
        <item x="2327"/>
        <item x="463"/>
        <item x="4199"/>
        <item x="1444"/>
        <item x="2493"/>
        <item x="4258"/>
        <item x="4566"/>
        <item x="2637"/>
        <item x="4502"/>
        <item x="1808"/>
        <item x="3477"/>
        <item x="702"/>
        <item x="2026"/>
        <item x="2713"/>
        <item x="3511"/>
        <item x="95"/>
        <item x="2077"/>
        <item x="4424"/>
        <item x="588"/>
        <item x="1687"/>
        <item x="2628"/>
        <item x="2711"/>
        <item x="3405"/>
        <item x="820"/>
        <item x="270"/>
        <item x="1499"/>
        <item x="209"/>
        <item x="1277"/>
        <item x="2759"/>
        <item x="3620"/>
        <item x="3576"/>
        <item x="2844"/>
        <item x="1101"/>
        <item x="1454"/>
        <item x="3262"/>
        <item x="4305"/>
        <item x="2326"/>
        <item x="4070"/>
        <item x="3010"/>
        <item x="3903"/>
        <item x="3318"/>
        <item x="2927"/>
        <item x="2730"/>
        <item x="2458"/>
        <item x="773"/>
        <item x="3007"/>
        <item x="1644"/>
        <item x="3254"/>
        <item x="2429"/>
        <item x="534"/>
        <item x="1819"/>
        <item x="1215"/>
        <item x="3846"/>
        <item x="778"/>
        <item x="3309"/>
        <item x="4006"/>
        <item x="933"/>
        <item x="2997"/>
        <item x="2737"/>
        <item x="1488"/>
        <item x="1010"/>
        <item x="1882"/>
        <item x="3800"/>
        <item x="2334"/>
        <item x="379"/>
        <item x="4396"/>
        <item x="4480"/>
        <item x="2750"/>
        <item x="2050"/>
        <item x="884"/>
        <item x="1162"/>
        <item x="4568"/>
        <item x="3501"/>
        <item x="148"/>
        <item x="2409"/>
        <item x="743"/>
        <item x="526"/>
        <item x="3549"/>
        <item x="1351"/>
        <item x="2674"/>
        <item x="2520"/>
        <item x="3918"/>
        <item x="3179"/>
        <item x="929"/>
        <item x="833"/>
        <item x="69"/>
        <item x="2725"/>
        <item x="2359"/>
        <item x="2644"/>
        <item x="705"/>
        <item x="3958"/>
        <item x="1129"/>
        <item x="3672"/>
        <item x="4541"/>
        <item x="4125"/>
        <item x="4200"/>
        <item x="2870"/>
        <item x="1078"/>
        <item x="2743"/>
        <item x="3216"/>
        <item x="2200"/>
        <item x="2104"/>
        <item x="1027"/>
        <item x="4128"/>
        <item x="2999"/>
        <item x="1053"/>
        <item x="2947"/>
        <item x="540"/>
        <item x="338"/>
        <item x="2495"/>
        <item x="111"/>
        <item x="3703"/>
        <item x="2394"/>
        <item x="215"/>
        <item x="34"/>
        <item x="1715"/>
        <item x="511"/>
        <item x="4259"/>
        <item x="3656"/>
        <item x="2657"/>
        <item x="1181"/>
        <item x="1410"/>
        <item x="825"/>
        <item x="2891"/>
        <item x="529"/>
        <item x="1067"/>
        <item x="2795"/>
        <item x="2700"/>
        <item x="3289"/>
        <item x="3235"/>
        <item x="53"/>
        <item x="141"/>
        <item x="4164"/>
        <item x="1190"/>
        <item x="3038"/>
        <item x="2595"/>
        <item x="2654"/>
        <item x="1388"/>
        <item x="3983"/>
        <item x="321"/>
        <item x="2880"/>
        <item x="3076"/>
        <item x="3016"/>
        <item x="2521"/>
        <item x="4344"/>
        <item x="3155"/>
        <item x="1398"/>
        <item x="1724"/>
        <item x="3952"/>
        <item x="1138"/>
        <item x="4192"/>
        <item x="2201"/>
        <item x="2220"/>
        <item x="2639"/>
        <item x="3170"/>
        <item x="1239"/>
        <item x="3844"/>
        <item x="1130"/>
        <item x="4378"/>
        <item x="4513"/>
        <item x="1653"/>
        <item x="4547"/>
        <item x="4405"/>
        <item x="272"/>
        <item x="675"/>
        <item x="995"/>
        <item x="78"/>
        <item x="916"/>
        <item x="3932"/>
        <item x="634"/>
        <item x="415"/>
        <item x="282"/>
        <item x="385"/>
        <item x="4223"/>
        <item x="2519"/>
        <item x="1411"/>
        <item x="856"/>
        <item x="3794"/>
        <item x="1856"/>
        <item x="1286"/>
        <item x="360"/>
        <item x="2592"/>
        <item x="35"/>
        <item x="4213"/>
        <item x="3298"/>
        <item x="3931"/>
        <item x="1672"/>
        <item x="1733"/>
        <item x="727"/>
        <item x="1370"/>
        <item x="3483"/>
        <item x="1814"/>
        <item x="1577"/>
        <item x="3912"/>
        <item x="3542"/>
        <item x="103"/>
        <item x="269"/>
        <item x="4497"/>
        <item x="696"/>
        <item x="2052"/>
        <item x="1406"/>
        <item x="2796"/>
        <item x="709"/>
        <item x="466"/>
        <item x="4041"/>
        <item x="4057"/>
        <item x="845"/>
        <item x="4177"/>
        <item x="734"/>
        <item x="2489"/>
        <item x="423"/>
        <item x="3030"/>
        <item x="1148"/>
        <item x="1069"/>
        <item x="493"/>
        <item x="4510"/>
        <item x="2116"/>
        <item x="3039"/>
        <item x="2307"/>
        <item x="1779"/>
        <item x="2448"/>
        <item x="3069"/>
        <item x="630"/>
        <item x="4304"/>
        <item x="2071"/>
        <item x="1713"/>
        <item x="4012"/>
        <item x="472"/>
        <item x="3866"/>
        <item x="3276"/>
        <item x="3814"/>
        <item x="4352"/>
        <item x="3609"/>
        <item x="4066"/>
        <item x="2825"/>
        <item x="3458"/>
        <item x="1614"/>
        <item x="2740"/>
        <item x="161"/>
        <item x="3878"/>
        <item x="4024"/>
        <item x="325"/>
        <item x="3168"/>
        <item x="3164"/>
        <item x="842"/>
        <item x="1806"/>
        <item x="532"/>
        <item x="565"/>
        <item x="3716"/>
        <item x="2591"/>
        <item x="1321"/>
        <item x="3760"/>
        <item x="4158"/>
        <item x="1475"/>
        <item x="2803"/>
        <item x="1772"/>
        <item x="3745"/>
        <item x="343"/>
        <item x="3331"/>
        <item x="2161"/>
        <item x="2095"/>
        <item x="2863"/>
        <item x="1918"/>
        <item x="720"/>
        <item x="4077"/>
        <item x="3951"/>
        <item x="2625"/>
        <item x="4329"/>
        <item x="4231"/>
        <item x="530"/>
        <item x="3528"/>
        <item x="2504"/>
        <item x="486"/>
        <item x="1803"/>
        <item x="4025"/>
        <item x="3914"/>
        <item x="759"/>
        <item x="3962"/>
        <item x="2638"/>
        <item x="3108"/>
        <item x="2787"/>
        <item x="183"/>
        <item x="4179"/>
        <item x="3312"/>
        <item x="977"/>
        <item x="2338"/>
        <item x="610"/>
        <item x="2198"/>
        <item x="972"/>
        <item x="3027"/>
        <item x="4437"/>
        <item x="2854"/>
        <item x="2172"/>
        <item x="3991"/>
        <item x="2962"/>
        <item x="2302"/>
        <item x="3088"/>
        <item x="3836"/>
        <item x="2032"/>
        <item x="2678"/>
        <item x="1904"/>
        <item x="3649"/>
        <item x="243"/>
        <item x="3768"/>
        <item x="3415"/>
        <item x="3395"/>
        <item x="2925"/>
        <item x="1678"/>
        <item x="3826"/>
        <item x="3215"/>
        <item x="994"/>
        <item x="1876"/>
        <item x="1521"/>
        <item x="2820"/>
        <item x="2427"/>
        <item x="4311"/>
        <item x="566"/>
        <item x="2707"/>
        <item x="2887"/>
        <item x="4486"/>
        <item x="3150"/>
        <item x="3434"/>
        <item x="2149"/>
        <item x="4218"/>
        <item x="585"/>
        <item x="2837"/>
        <item x="2372"/>
        <item x="1676"/>
        <item x="2984"/>
        <item x="3771"/>
        <item x="2786"/>
        <item x="1639"/>
        <item x="2112"/>
        <item x="4040"/>
        <item x="1692"/>
        <item x="3278"/>
        <item x="2091"/>
        <item x="1409"/>
        <item x="1077"/>
        <item x="2002"/>
        <item x="1114"/>
        <item x="4059"/>
        <item x="4103"/>
        <item x="674"/>
        <item x="140"/>
        <item x="3898"/>
        <item x="714"/>
        <item x="4563"/>
        <item x="2156"/>
        <item x="1605"/>
        <item x="1520"/>
        <item x="3579"/>
        <item x="1519"/>
        <item x="2708"/>
        <item x="82"/>
        <item x="327"/>
        <item x="93"/>
        <item x="733"/>
        <item x="2872"/>
        <item x="626"/>
        <item x="1105"/>
        <item x="3654"/>
        <item x="2301"/>
        <item x="3887"/>
        <item x="3332"/>
        <item x="1049"/>
        <item x="829"/>
        <item x="1716"/>
        <item x="765"/>
        <item x="1543"/>
        <item x="3203"/>
        <item x="3736"/>
        <item x="1387"/>
        <item x="1143"/>
        <item x="2399"/>
        <item x="3137"/>
        <item x="2757"/>
        <item x="377"/>
        <item x="1236"/>
        <item x="953"/>
        <item x="4537"/>
        <item x="2528"/>
        <item x="671"/>
        <item x="2659"/>
        <item x="2663"/>
        <item x="1504"/>
        <item x="2350"/>
        <item x="4214"/>
        <item x="2916"/>
        <item x="4002"/>
        <item x="1797"/>
        <item x="3051"/>
        <item x="2653"/>
        <item x="2446"/>
        <item x="79"/>
        <item x="1442"/>
        <item x="119"/>
        <item x="3883"/>
        <item x="462"/>
        <item x="4291"/>
        <item x="2643"/>
        <item x="56"/>
        <item x="1763"/>
        <item x="3963"/>
        <item x="4327"/>
        <item x="3543"/>
        <item x="2043"/>
        <item x="1754"/>
        <item x="3306"/>
        <item x="259"/>
        <item x="1137"/>
        <item x="1776"/>
        <item x="4029"/>
        <item x="495"/>
        <item x="2921"/>
        <item x="4509"/>
        <item x="1417"/>
        <item x="1186"/>
        <item x="1307"/>
        <item x="2563"/>
        <item x="3518"/>
        <item x="3191"/>
        <item x="1352"/>
        <item x="2652"/>
        <item x="4209"/>
        <item x="417"/>
        <item x="2683"/>
        <item x="1287"/>
        <item x="4080"/>
        <item x="2449"/>
        <item x="87"/>
        <item x="2206"/>
        <item x="2764"/>
        <item x="382"/>
        <item x="582"/>
        <item x="3548"/>
        <item x="2168"/>
        <item x="897"/>
        <item x="3302"/>
        <item x="445"/>
        <item x="489"/>
        <item x="283"/>
        <item x="870"/>
        <item x="1919"/>
        <item x="4535"/>
        <item x="2897"/>
        <item x="2170"/>
        <item x="1738"/>
        <item x="2827"/>
        <item x="3341"/>
        <item x="2776"/>
        <item x="2323"/>
        <item x="644"/>
        <item x="3486"/>
        <item x="528"/>
        <item x="328"/>
        <item x="2813"/>
        <item x="3614"/>
        <item x="1091"/>
        <item x="1573"/>
        <item x="2331"/>
        <item x="2292"/>
        <item x="4266"/>
        <item x="312"/>
        <item x="2369"/>
        <item x="3433"/>
        <item x="1690"/>
        <item x="2801"/>
        <item x="1631"/>
        <item x="2013"/>
        <item x="2459"/>
        <item x="3595"/>
        <item x="105"/>
        <item x="2124"/>
        <item x="1845"/>
        <item x="2056"/>
        <item x="2271"/>
        <item x="4308"/>
        <item x="1641"/>
        <item x="4133"/>
        <item x="740"/>
        <item x="3066"/>
        <item x="728"/>
        <item x="400"/>
        <item x="3967"/>
        <item x="3435"/>
        <item x="1769"/>
        <item x="3727"/>
        <item x="1928"/>
        <item x="2119"/>
        <item x="307"/>
        <item x="3659"/>
        <item x="3157"/>
        <item x="2447"/>
        <item x="2942"/>
        <item x="990"/>
        <item x="2874"/>
        <item x="2242"/>
        <item x="2720"/>
        <item x="3761"/>
        <item x="1354"/>
        <item x="3059"/>
        <item x="4466"/>
        <item x="898"/>
        <item x="1721"/>
        <item x="4297"/>
        <item x="83"/>
        <item x="3046"/>
        <item x="1188"/>
        <item x="376"/>
        <item x="934"/>
        <item x="607"/>
        <item x="3601"/>
        <item x="4097"/>
        <item x="3363"/>
        <item x="3879"/>
        <item x="434"/>
        <item x="1260"/>
        <item x="4279"/>
        <item x="4074"/>
        <item x="2391"/>
        <item x="393"/>
        <item x="1167"/>
        <item x="2630"/>
        <item x="4268"/>
        <item x="2704"/>
        <item x="2842"/>
        <item x="2298"/>
        <item x="3657"/>
        <item x="2807"/>
        <item x="4380"/>
        <item x="42"/>
        <item x="3872"/>
        <item x="4473"/>
        <item x="3706"/>
        <item x="2376"/>
        <item x="2572"/>
        <item x="1774"/>
        <item x="4394"/>
        <item x="3980"/>
        <item x="100"/>
        <item x="974"/>
        <item x="2544"/>
        <item x="2151"/>
        <item x="3129"/>
        <item x="2998"/>
        <item x="4198"/>
        <item x="2113"/>
        <item x="4276"/>
        <item x="2230"/>
        <item x="2826"/>
        <item x="76"/>
        <item x="4483"/>
        <item x="3871"/>
        <item x="336"/>
        <item x="3224"/>
        <item x="2194"/>
        <item x="958"/>
        <item x="4155"/>
        <item x="2651"/>
        <item x="3112"/>
        <item x="606"/>
        <item x="2362"/>
        <item x="3517"/>
        <item x="303"/>
        <item x="3712"/>
        <item x="1530"/>
        <item x="3671"/>
        <item x="3945"/>
        <item x="1916"/>
        <item x="3743"/>
        <item x="1755"/>
        <item x="3933"/>
        <item x="3156"/>
        <item x="2496"/>
        <item x="4383"/>
        <item x="3475"/>
        <item x="3100"/>
        <item x="4169"/>
        <item x="452"/>
        <item x="4543"/>
        <item x="1956"/>
        <item x="3381"/>
        <item x="4399"/>
        <item x="1766"/>
        <item x="4400"/>
        <item x="3530"/>
        <item x="2342"/>
        <item x="1322"/>
        <item x="2225"/>
        <item x="2692"/>
        <item x="4159"/>
        <item x="2279"/>
        <item x="3500"/>
        <item x="391"/>
        <item x="1831"/>
        <item x="1477"/>
        <item x="3136"/>
        <item x="3378"/>
        <item x="1988"/>
        <item x="4342"/>
        <item x="2249"/>
        <item x="886"/>
        <item x="2207"/>
        <item x="3063"/>
        <item x="2715"/>
        <item x="2266"/>
        <item x="1471"/>
        <item x="3200"/>
        <item x="2958"/>
        <item x="2435"/>
        <item x="1290"/>
        <item x="163"/>
        <item x="2222"/>
        <item x="191"/>
        <item x="3875"/>
        <item x="552"/>
        <item x="794"/>
        <item x="4153"/>
        <item x="2417"/>
        <item x="3582"/>
        <item x="1540"/>
        <item x="268"/>
        <item x="3618"/>
        <item x="880"/>
        <item x="1229"/>
        <item x="2944"/>
        <item x="4233"/>
        <item x="4260"/>
        <item x="3747"/>
        <item x="1104"/>
        <item x="2007"/>
        <item x="2223"/>
        <item x="2040"/>
        <item x="1496"/>
        <item x="1948"/>
        <item x="4359"/>
        <item x="368"/>
        <item x="1870"/>
        <item x="99"/>
        <item x="2233"/>
        <item x="4263"/>
        <item x="2798"/>
        <item x="3593"/>
        <item x="762"/>
        <item x="2562"/>
        <item x="1752"/>
        <item x="3610"/>
        <item x="482"/>
        <item x="2227"/>
        <item x="784"/>
        <item x="2065"/>
        <item x="3558"/>
        <item x="1587"/>
        <item x="2514"/>
        <item x="624"/>
        <item x="4236"/>
        <item x="349"/>
        <item x="249"/>
        <item x="1891"/>
        <item x="2465"/>
        <item x="48"/>
        <item x="1437"/>
        <item x="2810"/>
        <item x="255"/>
        <item x="173"/>
        <item x="2541"/>
        <item x="1991"/>
        <item x="4016"/>
        <item x="3707"/>
        <item x="1884"/>
        <item x="3267"/>
        <item x="16"/>
        <item x="3505"/>
        <item x="409"/>
        <item x="1483"/>
        <item x="692"/>
        <item x="2919"/>
        <item x="3047"/>
        <item x="4349"/>
        <item x="4001"/>
        <item x="281"/>
        <item x="2136"/>
        <item x="719"/>
        <item x="3751"/>
        <item x="2114"/>
        <item x="3679"/>
        <item x="3913"/>
        <item x="1149"/>
        <item x="622"/>
        <item x="4081"/>
        <item x="2347"/>
        <item x="478"/>
        <item x="799"/>
        <item x="882"/>
        <item x="147"/>
        <item x="3822"/>
        <item x="137"/>
        <item x="3043"/>
        <item x="853"/>
        <item x="2703"/>
        <item x="3092"/>
        <item x="2821"/>
        <item x="2975"/>
        <item x="2126"/>
        <item x="4228"/>
        <item x="1205"/>
        <item x="211"/>
        <item x="3523"/>
        <item x="3058"/>
        <item x="4219"/>
        <item x="2533"/>
        <item x="640"/>
        <item x="2718"/>
        <item x="4137"/>
        <item x="1992"/>
        <item x="1487"/>
        <item x="3802"/>
        <item x="2831"/>
        <item x="346"/>
        <item x="2902"/>
        <item x="2518"/>
        <item x="4160"/>
        <item x="2319"/>
        <item x="2258"/>
        <item x="1404"/>
        <item x="3994"/>
        <item x="1935"/>
        <item x="3862"/>
        <item x="2212"/>
        <item x="3770"/>
        <item x="2510"/>
        <item x="3482"/>
        <item x="1292"/>
        <item x="354"/>
        <item x="1952"/>
        <item x="716"/>
        <item x="1031"/>
        <item x="39"/>
        <item t="default"/>
      </items>
    </pivotField>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items count="5">
        <item x="1"/>
        <item x="3"/>
        <item x="2"/>
        <item x="0"/>
        <item t="default"/>
      </items>
    </pivotField>
    <pivotField showAll="0"/>
    <pivotField showAll="0"/>
    <pivotField showAll="0"/>
    <pivotField showAll="0"/>
    <pivotField showAll="0"/>
    <pivotField showAll="0"/>
  </pivotFields>
  <rowFields count="1">
    <field x="1"/>
  </rowFields>
  <rowItems count="11">
    <i>
      <x v="17"/>
    </i>
    <i>
      <x v="16"/>
    </i>
    <i>
      <x v="30"/>
    </i>
    <i>
      <x v="33"/>
    </i>
    <i>
      <x v="32"/>
    </i>
    <i>
      <x v="28"/>
    </i>
    <i>
      <x v="7"/>
    </i>
    <i>
      <x v="23"/>
    </i>
    <i>
      <x v="19"/>
    </i>
    <i>
      <x v="15"/>
    </i>
    <i t="grand">
      <x/>
    </i>
  </rowItems>
  <colItems count="1">
    <i/>
  </colItems>
  <dataFields count="1">
    <dataField name="No. of Crimes"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7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80CB1D-8480-44AB-BA2D-5D1533F3B8DB}" name="PivotTable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rowHeaderCaption="Year">
  <location ref="AF8:AG17" firstHeaderRow="1" firstDataRow="1" firstDataCol="1"/>
  <pivotFields count="26">
    <pivotField dataField="1" showAll="0"/>
    <pivotField showAll="0">
      <items count="36">
        <item m="1" x="33"/>
        <item m="1" x="31"/>
        <item m="1" x="30"/>
        <item m="1" x="34"/>
        <item m="1" x="32"/>
        <item x="12"/>
        <item x="10"/>
        <item x="11"/>
        <item x="16"/>
        <item x="24"/>
        <item x="27"/>
        <item x="3"/>
        <item x="7"/>
        <item x="15"/>
        <item x="26"/>
        <item x="2"/>
        <item x="6"/>
        <item x="20"/>
        <item x="19"/>
        <item x="9"/>
        <item x="13"/>
        <item x="18"/>
        <item x="0"/>
        <item x="23"/>
        <item x="5"/>
        <item x="22"/>
        <item x="28"/>
        <item x="1"/>
        <item x="4"/>
        <item x="25"/>
        <item x="17"/>
        <item x="29"/>
        <item x="8"/>
        <item x="14"/>
        <item x="21"/>
        <item t="default"/>
      </items>
    </pivotField>
    <pivotField showAll="0">
      <items count="11">
        <item x="1"/>
        <item x="3"/>
        <item x="5"/>
        <item x="2"/>
        <item x="6"/>
        <item x="9"/>
        <item x="7"/>
        <item x="4"/>
        <item x="0"/>
        <item x="8"/>
        <item t="default"/>
      </items>
    </pivotField>
    <pivotField showAll="0"/>
    <pivotField showAll="0"/>
    <pivotField showAll="0"/>
    <pivotField axis="axisRow" showAll="0">
      <items count="9">
        <item x="4"/>
        <item x="6"/>
        <item x="1"/>
        <item x="2"/>
        <item x="0"/>
        <item x="3"/>
        <item x="5"/>
        <item x="7"/>
        <item t="default"/>
      </items>
    </pivotField>
    <pivotField showAll="0">
      <items count="4577">
        <item x="1981"/>
        <item x="2951"/>
        <item x="4498"/>
        <item x="366"/>
        <item x="726"/>
        <item x="2769"/>
        <item x="954"/>
        <item x="2235"/>
        <item x="1569"/>
        <item x="503"/>
        <item x="126"/>
        <item x="2268"/>
        <item x="3655"/>
        <item x="4540"/>
        <item x="1576"/>
        <item x="3798"/>
        <item x="4491"/>
        <item x="817"/>
        <item x="2246"/>
        <item x="380"/>
        <item x="4499"/>
        <item x="1088"/>
        <item x="3516"/>
        <item x="1333"/>
        <item x="3838"/>
        <item x="414"/>
        <item x="1338"/>
        <item x="893"/>
        <item x="1118"/>
        <item x="2792"/>
        <item x="2862"/>
        <item x="1198"/>
        <item x="1047"/>
        <item x="1212"/>
        <item x="2647"/>
        <item x="3581"/>
        <item x="1054"/>
        <item x="22"/>
        <item x="2808"/>
        <item x="2994"/>
        <item x="2748"/>
        <item x="849"/>
        <item x="2433"/>
        <item x="679"/>
        <item x="3917"/>
        <item x="915"/>
        <item x="3562"/>
        <item x="2957"/>
        <item x="3536"/>
        <item x="2018"/>
        <item x="2948"/>
        <item x="3666"/>
        <item x="3899"/>
        <item x="987"/>
        <item x="2742"/>
        <item x="4225"/>
        <item x="3432"/>
        <item x="1663"/>
        <item x="3414"/>
        <item x="3759"/>
        <item x="1563"/>
        <item x="1059"/>
        <item x="3598"/>
        <item x="2784"/>
        <item x="396"/>
        <item x="2865"/>
        <item x="3554"/>
        <item x="3284"/>
        <item x="3260"/>
        <item x="4113"/>
        <item x="2823"/>
        <item x="2532"/>
        <item x="858"/>
        <item x="3037"/>
        <item x="1372"/>
        <item x="4430"/>
        <item x="2744"/>
        <item x="1163"/>
        <item x="266"/>
        <item x="1208"/>
        <item x="4484"/>
        <item x="2392"/>
        <item x="3295"/>
        <item x="3146"/>
        <item x="614"/>
        <item x="2885"/>
        <item x="2059"/>
        <item x="3785"/>
        <item x="464"/>
        <item x="1468"/>
        <item x="1280"/>
        <item x="1523"/>
        <item x="3821"/>
        <item x="437"/>
        <item x="143"/>
        <item x="4189"/>
        <item x="2606"/>
        <item x="2003"/>
        <item x="1389"/>
        <item x="1331"/>
        <item x="3271"/>
        <item x="357"/>
        <item x="4051"/>
        <item x="3515"/>
        <item x="968"/>
        <item x="1330"/>
        <item x="300"/>
        <item x="3874"/>
        <item x="2432"/>
        <item x="213"/>
        <item x="668"/>
        <item x="165"/>
        <item x="3688"/>
        <item x="352"/>
        <item x="3451"/>
        <item x="658"/>
        <item x="1974"/>
        <item x="153"/>
        <item x="2900"/>
        <item x="519"/>
        <item x="3055"/>
        <item x="458"/>
        <item x="1211"/>
        <item x="3464"/>
        <item x="1438"/>
        <item x="305"/>
        <item x="4425"/>
        <item x="553"/>
        <item x="1841"/>
        <item x="617"/>
        <item x="2669"/>
        <item x="993"/>
        <item x="4019"/>
        <item x="860"/>
        <item x="2498"/>
        <item x="828"/>
        <item x="616"/>
        <item x="1826"/>
        <item x="3713"/>
        <item x="4525"/>
        <item x="2118"/>
        <item x="3243"/>
        <item x="2662"/>
        <item x="1629"/>
        <item x="154"/>
        <item x="814"/>
        <item x="2073"/>
        <item x="1967"/>
        <item x="4561"/>
        <item x="3664"/>
        <item x="1345"/>
        <item x="1615"/>
        <item x="2976"/>
        <item x="2308"/>
        <item x="1124"/>
        <item x="1169"/>
        <item x="2355"/>
        <item x="386"/>
        <item x="957"/>
        <item x="1562"/>
        <item x="906"/>
        <item x="4176"/>
        <item x="3239"/>
        <item x="1040"/>
        <item x="2284"/>
        <item x="2368"/>
        <item x="1156"/>
        <item x="819"/>
        <item x="2684"/>
        <item x="3710"/>
        <item x="4274"/>
        <item x="2935"/>
        <item x="1079"/>
        <item x="879"/>
        <item x="2393"/>
        <item x="2404"/>
        <item x="3557"/>
        <item x="1479"/>
        <item x="877"/>
        <item x="1505"/>
        <item x="3780"/>
        <item x="1510"/>
        <item x="1489"/>
        <item x="367"/>
        <item x="2864"/>
        <item x="4230"/>
        <item x="1250"/>
        <item x="4420"/>
        <item x="2849"/>
        <item x="4573"/>
        <item x="3796"/>
        <item x="4362"/>
        <item x="413"/>
        <item x="2903"/>
        <item x="3927"/>
        <item x="4003"/>
        <item x="2486"/>
        <item x="2681"/>
        <item x="3126"/>
        <item x="3856"/>
        <item x="2566"/>
        <item x="3383"/>
        <item x="2311"/>
        <item x="1408"/>
        <item x="1707"/>
        <item x="1136"/>
        <item x="804"/>
        <item x="3642"/>
        <item x="3494"/>
        <item x="1057"/>
        <item x="926"/>
        <item x="4371"/>
        <item x="4245"/>
        <item x="4175"/>
        <item x="4229"/>
        <item x="3807"/>
        <item x="4295"/>
        <item x="1522"/>
        <item x="635"/>
        <item x="1265"/>
        <item x="834"/>
        <item x="234"/>
        <item x="4088"/>
        <item x="1781"/>
        <item x="3509"/>
        <item x="4280"/>
        <item x="2488"/>
        <item x="4409"/>
        <item x="611"/>
        <item x="1231"/>
        <item x="2543"/>
        <item x="1308"/>
        <item x="2481"/>
        <item x="2867"/>
        <item x="1262"/>
        <item x="4532"/>
        <item x="774"/>
        <item x="4168"/>
        <item x="3592"/>
        <item x="3397"/>
        <item x="1284"/>
        <item x="2263"/>
        <item x="2259"/>
        <item x="247"/>
        <item x="3097"/>
        <item x="2453"/>
        <item x="2329"/>
        <item x="44"/>
        <item x="1394"/>
        <item x="636"/>
        <item x="741"/>
        <item x="821"/>
        <item x="2083"/>
        <item x="2584"/>
        <item x="2436"/>
        <item x="3490"/>
        <item x="979"/>
        <item x="3462"/>
        <item x="275"/>
        <item x="2012"/>
        <item x="3358"/>
        <item x="587"/>
        <item x="3555"/>
        <item x="1584"/>
        <item x="1154"/>
        <item x="2318"/>
        <item x="1241"/>
        <item x="2457"/>
        <item x="104"/>
        <item x="3904"/>
        <item x="3255"/>
        <item x="645"/>
        <item x="4008"/>
        <item x="3412"/>
        <item x="593"/>
        <item x="169"/>
        <item x="3762"/>
        <item x="4320"/>
        <item x="2551"/>
        <item x="2712"/>
        <item x="1818"/>
        <item x="2917"/>
        <item x="55"/>
        <item x="4151"/>
        <item x="2084"/>
        <item x="1430"/>
        <item x="1423"/>
        <item x="1914"/>
        <item x="1860"/>
        <item x="4397"/>
        <item x="324"/>
        <item x="1117"/>
        <item x="4096"/>
        <item x="2058"/>
        <item x="2620"/>
        <item x="113"/>
        <item x="3911"/>
        <item x="470"/>
        <item x="3772"/>
        <item x="406"/>
        <item x="222"/>
        <item x="2617"/>
        <item x="3249"/>
        <item x="1074"/>
        <item x="3023"/>
        <item x="3923"/>
        <item x="1003"/>
        <item x="4330"/>
        <item x="2741"/>
        <item x="3031"/>
        <item x="1177"/>
        <item x="2650"/>
        <item x="3795"/>
        <item x="3493"/>
        <item x="2983"/>
        <item x="4360"/>
        <item x="3909"/>
        <item x="2017"/>
        <item x="1617"/>
        <item x="3905"/>
        <item x="2974"/>
        <item x="151"/>
        <item x="3937"/>
        <item x="3847"/>
        <item x="681"/>
        <item x="50"/>
        <item x="1244"/>
        <item x="2029"/>
        <item x="1723"/>
        <item x="412"/>
        <item x="2020"/>
        <item x="589"/>
        <item x="2028"/>
        <item x="286"/>
        <item x="2387"/>
        <item x="1532"/>
        <item x="4366"/>
        <item x="3613"/>
        <item x="1638"/>
        <item x="3845"/>
        <item x="2782"/>
        <item x="983"/>
        <item x="330"/>
        <item x="3174"/>
        <item x="3352"/>
        <item x="419"/>
        <item x="4505"/>
        <item x="3640"/>
        <item x="1987"/>
        <item x="3978"/>
        <item x="691"/>
        <item x="2289"/>
        <item x="4039"/>
        <item x="1341"/>
        <item x="2673"/>
        <item x="1786"/>
        <item x="2434"/>
        <item x="1365"/>
        <item x="218"/>
        <item x="2221"/>
        <item x="3380"/>
        <item x="1055"/>
        <item x="1243"/>
        <item x="3789"/>
        <item x="2830"/>
        <item x="1452"/>
        <item x="2471"/>
        <item x="1090"/>
        <item x="2068"/>
        <item x="2188"/>
        <item x="3075"/>
        <item x="3766"/>
        <item x="217"/>
        <item x="1467"/>
        <item x="331"/>
        <item x="98"/>
        <item x="1923"/>
        <item x="4350"/>
        <item x="3418"/>
        <item x="2193"/>
        <item x="4448"/>
        <item x="1011"/>
        <item x="4267"/>
        <item x="3949"/>
        <item x="3622"/>
        <item x="4058"/>
        <item x="3553"/>
        <item x="758"/>
        <item x="502"/>
        <item x="3507"/>
        <item x="4445"/>
        <item x="2494"/>
        <item x="747"/>
        <item x="4027"/>
        <item x="602"/>
        <item x="1422"/>
        <item x="189"/>
        <item x="17"/>
        <item x="697"/>
        <item x="568"/>
        <item x="4028"/>
        <item x="3840"/>
        <item x="557"/>
        <item x="4009"/>
        <item x="3225"/>
        <item x="687"/>
        <item x="2876"/>
        <item x="1384"/>
        <item x="4278"/>
        <item x="1702"/>
        <item x="3461"/>
        <item x="3858"/>
        <item x="3127"/>
        <item x="1742"/>
        <item x="383"/>
        <item x="491"/>
        <item x="1925"/>
        <item x="3104"/>
        <item x="1095"/>
        <item x="1780"/>
        <item x="1436"/>
        <item x="3442"/>
        <item x="1318"/>
        <item x="2195"/>
        <item x="3162"/>
        <item x="544"/>
        <item x="3304"/>
        <item x="1542"/>
        <item x="9"/>
        <item x="4384"/>
        <item x="3034"/>
        <item x="3637"/>
        <item x="1289"/>
        <item x="1834"/>
        <item x="2633"/>
        <item x="97"/>
        <item x="1298"/>
        <item x="4526"/>
        <item x="4435"/>
        <item x="788"/>
        <item x="1585"/>
        <item x="4157"/>
        <item x="292"/>
        <item x="2995"/>
        <item x="3212"/>
        <item x="43"/>
        <item x="1889"/>
        <item x="4516"/>
        <item x="2785"/>
        <item x="1174"/>
        <item x="810"/>
        <item x="251"/>
        <item x="3105"/>
        <item x="769"/>
        <item x="2439"/>
        <item x="1836"/>
        <item x="844"/>
        <item x="4047"/>
        <item x="3638"/>
        <item x="1747"/>
        <item x="2238"/>
        <item x="378"/>
        <item x="3371"/>
        <item x="4285"/>
        <item x="2110"/>
        <item x="2076"/>
        <item x="1959"/>
        <item x="2751"/>
        <item x="1041"/>
        <item x="3804"/>
        <item x="3297"/>
        <item x="3052"/>
        <item x="4417"/>
        <item x="2464"/>
        <item x="3054"/>
        <item x="1492"/>
        <item x="1012"/>
        <item x="3988"/>
        <item x="1894"/>
        <item x="2627"/>
        <item x="3756"/>
        <item x="4046"/>
        <item x="1534"/>
        <item x="3851"/>
        <item x="2629"/>
        <item x="456"/>
        <item x="4326"/>
        <item x="438"/>
        <item x="1887"/>
        <item x="4061"/>
        <item x="3813"/>
        <item x="2146"/>
        <item x="3208"/>
        <item x="609"/>
        <item x="2716"/>
        <item x="200"/>
        <item x="564"/>
        <item x="755"/>
        <item x="3925"/>
        <item x="3181"/>
        <item x="2226"/>
        <item x="2604"/>
        <item x="203"/>
        <item x="3936"/>
        <item x="2875"/>
        <item x="70"/>
        <item x="925"/>
        <item x="1675"/>
        <item x="550"/>
        <item x="683"/>
        <item x="3002"/>
        <item x="1608"/>
        <item x="3355"/>
        <item x="334"/>
        <item x="2610"/>
        <item x="2135"/>
        <item x="1529"/>
        <item x="1299"/>
        <item x="1060"/>
        <item x="2762"/>
        <item x="4441"/>
        <item x="1429"/>
        <item x="1168"/>
        <item x="4242"/>
        <item x="766"/>
        <item x="2415"/>
        <item x="3004"/>
        <item x="988"/>
        <item x="1192"/>
        <item x="1407"/>
        <item x="4523"/>
        <item x="3287"/>
        <item x="4552"/>
        <item x="2594"/>
        <item x="3895"/>
        <item x="108"/>
        <item x="2914"/>
        <item x="232"/>
        <item x="4376"/>
        <item x="2797"/>
        <item x="4507"/>
        <item x="1624"/>
        <item x="3237"/>
        <item x="4227"/>
        <item x="4529"/>
        <item x="106"/>
        <item x="654"/>
        <item x="3335"/>
        <item x="4131"/>
        <item x="4549"/>
        <item x="2260"/>
        <item x="2788"/>
        <item x="3407"/>
        <item x="3734"/>
        <item x="2162"/>
        <item x="107"/>
        <item x="3749"/>
        <item x="1850"/>
        <item x="1647"/>
        <item x="2139"/>
        <item x="1865"/>
        <item x="492"/>
        <item x="4520"/>
        <item x="2408"/>
        <item x="3142"/>
        <item x="2760"/>
        <item x="1102"/>
        <item x="26"/>
        <item x="512"/>
        <item x="678"/>
        <item x="1729"/>
        <item x="1973"/>
        <item x="1209"/>
        <item x="239"/>
        <item x="1396"/>
        <item x="2530"/>
        <item x="46"/>
        <item x="1751"/>
        <item x="3404"/>
        <item x="1206"/>
        <item x="4564"/>
        <item x="2771"/>
        <item x="1684"/>
        <item x="3379"/>
        <item x="172"/>
        <item x="3093"/>
        <item x="3805"/>
        <item x="1017"/>
        <item x="418"/>
        <item x="1340"/>
        <item x="2277"/>
        <item x="4428"/>
        <item x="3252"/>
        <item x="2067"/>
        <item x="3604"/>
        <item x="395"/>
        <item x="554"/>
        <item x="1580"/>
        <item x="4433"/>
        <item x="1979"/>
        <item x="1700"/>
        <item x="757"/>
        <item x="114"/>
        <item x="3829"/>
        <item x="2857"/>
        <item x="967"/>
        <item x="3189"/>
        <item x="236"/>
        <item x="4196"/>
        <item x="52"/>
        <item x="1194"/>
        <item x="2909"/>
        <item x="2474"/>
        <item x="690"/>
        <item x="703"/>
        <item x="1553"/>
        <item x="3398"/>
        <item x="2244"/>
        <item x="2772"/>
        <item x="2966"/>
        <item x="1619"/>
        <item x="4020"/>
        <item x="1880"/>
        <item x="4035"/>
        <item x="4247"/>
        <item x="2299"/>
        <item x="3854"/>
        <item x="3924"/>
        <item x="3686"/>
        <item x="20"/>
        <item x="4554"/>
        <item x="2351"/>
        <item x="3086"/>
        <item x="41"/>
        <item x="3570"/>
        <item x="3746"/>
        <item x="1858"/>
        <item x="2557"/>
        <item x="277"/>
        <item x="562"/>
        <item x="2686"/>
        <item x="2752"/>
        <item x="1100"/>
        <item x="4272"/>
        <item x="608"/>
        <item x="1282"/>
        <item x="4395"/>
        <item x="459"/>
        <item x="2738"/>
        <item x="1998"/>
        <item x="966"/>
        <item x="2057"/>
        <item x="3630"/>
        <item x="4018"/>
        <item x="1975"/>
        <item x="128"/>
        <item x="3564"/>
        <item x="648"/>
        <item x="3450"/>
        <item x="3783"/>
        <item x="1225"/>
        <item x="3997"/>
        <item x="4087"/>
        <item x="3975"/>
        <item x="3081"/>
        <item x="3230"/>
        <item x="2506"/>
        <item x="797"/>
        <item x="2612"/>
        <item x="1109"/>
        <item x="1732"/>
        <item x="3180"/>
        <item x="3758"/>
        <item x="1224"/>
        <item x="1093"/>
        <item x="2175"/>
        <item x="2349"/>
        <item x="3283"/>
        <item x="3678"/>
        <item x="3068"/>
        <item x="3041"/>
        <item x="945"/>
        <item x="1397"/>
        <item x="447"/>
        <item x="3611"/>
        <item x="3374"/>
        <item x="3373"/>
        <item x="936"/>
        <item x="3585"/>
        <item x="4021"/>
        <item x="1255"/>
        <item x="4416"/>
        <item x="600"/>
        <item x="2733"/>
        <item x="2484"/>
        <item x="980"/>
        <item x="2749"/>
        <item x="1106"/>
        <item x="195"/>
        <item x="188"/>
        <item x="3329"/>
        <item x="625"/>
        <item x="90"/>
        <item x="1548"/>
        <item x="3085"/>
        <item x="2802"/>
        <item x="1385"/>
        <item x="3242"/>
        <item x="1116"/>
        <item x="1226"/>
        <item x="4475"/>
        <item x="1788"/>
        <item x="4037"/>
        <item x="212"/>
        <item x="2904"/>
        <item x="1794"/>
        <item x="2848"/>
        <item x="4418"/>
        <item x="3519"/>
        <item x="672"/>
        <item x="3633"/>
        <item x="1364"/>
        <item x="4005"/>
        <item x="3735"/>
        <item x="3877"/>
        <item x="483"/>
        <item x="649"/>
        <item x="206"/>
        <item x="4415"/>
        <item x="1595"/>
        <item x="4426"/>
        <item x="4317"/>
        <item x="4004"/>
        <item x="1815"/>
        <item x="1784"/>
        <item x="838"/>
        <item x="2309"/>
        <item x="3009"/>
        <item x="435"/>
        <item x="1613"/>
        <item x="326"/>
        <item x="1872"/>
        <item x="3959"/>
        <item x="1478"/>
        <item x="1536"/>
        <item x="2022"/>
        <item x="230"/>
        <item x="1598"/>
        <item x="3022"/>
        <item x="3349"/>
        <item x="116"/>
        <item x="4343"/>
        <item x="2142"/>
        <item x="1051"/>
        <item x="1042"/>
        <item x="1144"/>
        <item x="2952"/>
        <item x="3117"/>
        <item x="1170"/>
        <item x="3721"/>
        <item x="3330"/>
        <item x="164"/>
        <item x="1980"/>
        <item x="1592"/>
        <item x="3346"/>
        <item x="1851"/>
        <item x="1006"/>
        <item x="2209"/>
        <item x="676"/>
        <item x="662"/>
        <item x="2723"/>
        <item x="3321"/>
        <item x="361"/>
        <item x="347"/>
        <item x="145"/>
        <item x="1846"/>
        <item x="657"/>
        <item x="3667"/>
        <item x="3413"/>
        <item x="1482"/>
        <item x="2507"/>
        <item x="202"/>
        <item x="3282"/>
        <item x="521"/>
        <item x="1583"/>
        <item x="3134"/>
        <item x="4404"/>
        <item x="2487"/>
        <item x="3077"/>
        <item x="2140"/>
        <item x="4237"/>
        <item x="4201"/>
        <item x="3731"/>
        <item x="3320"/>
        <item x="257"/>
        <item x="652"/>
        <item x="605"/>
        <item x="812"/>
        <item x="227"/>
        <item x="1807"/>
        <item x="3921"/>
        <item x="3033"/>
        <item x="2791"/>
        <item x="1435"/>
        <item x="2600"/>
        <item x="2006"/>
        <item x="3966"/>
        <item x="612"/>
        <item x="2728"/>
        <item x="318"/>
        <item x="883"/>
        <item x="1813"/>
        <item x="2619"/>
        <item x="873"/>
        <item x="1183"/>
        <item x="2158"/>
        <item x="3248"/>
        <item x="178"/>
        <item x="2696"/>
        <item x="3036"/>
        <item x="2192"/>
        <item x="3485"/>
        <item x="507"/>
        <item x="2247"/>
        <item x="2554"/>
        <item x="2045"/>
        <item x="500"/>
        <item x="3400"/>
        <item x="431"/>
        <item x="536"/>
        <item x="2615"/>
        <item x="2949"/>
        <item x="2982"/>
        <item x="3569"/>
        <item x="1158"/>
        <item x="970"/>
        <item x="736"/>
        <item x="4527"/>
        <item x="3684"/>
        <item x="3660"/>
        <item x="2852"/>
        <item x="3498"/>
        <item x="523"/>
        <item x="984"/>
        <item x="1412"/>
        <item x="1861"/>
        <item x="2973"/>
        <item x="3857"/>
        <item x="4162"/>
        <item x="3683"/>
        <item x="913"/>
        <item x="3520"/>
        <item x="3546"/>
        <item x="2705"/>
        <item x="4314"/>
        <item x="4072"/>
        <item x="1950"/>
        <item x="2133"/>
        <item x="3681"/>
        <item x="258"/>
        <item x="4503"/>
        <item x="1658"/>
        <item x="356"/>
        <item x="2860"/>
        <item x="2055"/>
        <item x="1790"/>
        <item x="4222"/>
        <item x="2281"/>
        <item x="3468"/>
        <item x="1546"/>
        <item x="3702"/>
        <item x="1457"/>
        <item x="3984"/>
        <item x="1376"/>
        <item x="2509"/>
        <item x="938"/>
        <item x="278"/>
        <item x="1346"/>
        <item x="2608"/>
        <item x="4556"/>
        <item x="881"/>
        <item x="4299"/>
        <item x="750"/>
        <item x="3459"/>
        <item x="355"/>
        <item x="1222"/>
        <item x="2531"/>
        <item x="2569"/>
        <item x="1921"/>
        <item x="2933"/>
        <item x="3641"/>
        <item x="545"/>
        <item x="578"/>
        <item x="1202"/>
        <item x="332"/>
        <item x="875"/>
        <item x="2840"/>
        <item x="647"/>
        <item x="3662"/>
        <item x="1023"/>
        <item x="3377"/>
        <item x="613"/>
        <item x="2253"/>
        <item x="2215"/>
        <item x="1922"/>
        <item x="2442"/>
        <item x="688"/>
        <item x="1866"/>
        <item x="1801"/>
        <item x="3021"/>
        <item x="2790"/>
        <item x="359"/>
        <item x="3876"/>
        <item x="2770"/>
        <item x="4439"/>
        <item x="1127"/>
        <item x="262"/>
        <item x="3676"/>
        <item x="4316"/>
        <item x="947"/>
        <item x="2665"/>
        <item x="4043"/>
        <item x="2573"/>
        <item x="4292"/>
        <item x="2182"/>
        <item x="3711"/>
        <item x="2283"/>
        <item x="2346"/>
        <item x="3232"/>
        <item x="2676"/>
        <item x="3583"/>
        <item x="1285"/>
        <item x="4372"/>
        <item x="401"/>
        <item x="2836"/>
        <item x="238"/>
        <item x="1657"/>
        <item x="2588"/>
        <item x="3439"/>
        <item x="177"/>
        <item x="290"/>
        <item x="3823"/>
        <item x="1377"/>
        <item x="1828"/>
        <item x="515"/>
        <item x="2941"/>
        <item x="655"/>
        <item x="2389"/>
        <item x="3422"/>
        <item x="146"/>
        <item x="2472"/>
        <item x="157"/>
        <item x="2322"/>
        <item x="226"/>
        <item x="3769"/>
        <item x="730"/>
        <item x="1965"/>
        <item x="3368"/>
        <item x="4065"/>
        <item x="293"/>
        <item x="4536"/>
        <item x="522"/>
        <item x="4281"/>
        <item x="2046"/>
        <item x="3926"/>
        <item x="1462"/>
        <item x="4398"/>
        <item x="822"/>
        <item x="4456"/>
        <item x="1108"/>
        <item x="27"/>
        <item x="1271"/>
        <item x="1960"/>
        <item x="231"/>
        <item x="1877"/>
        <item x="3183"/>
        <item x="4493"/>
        <item x="2649"/>
        <item x="3145"/>
        <item x="3360"/>
        <item x="1001"/>
        <item x="3573"/>
        <item x="2367"/>
        <item x="3131"/>
        <item x="3256"/>
        <item x="3869"/>
        <item x="4033"/>
        <item x="3545"/>
        <item x="1966"/>
        <item x="4086"/>
        <item x="637"/>
        <item x="618"/>
        <item x="1025"/>
        <item x="3788"/>
        <item x="3122"/>
        <item x="2030"/>
        <item x="3512"/>
        <item x="308"/>
        <item x="4282"/>
        <item x="3269"/>
        <item x="556"/>
        <item x="1901"/>
        <item x="1139"/>
        <item x="33"/>
        <item x="4053"/>
        <item x="1383"/>
        <item x="1315"/>
        <item x="1829"/>
        <item x="2753"/>
        <item x="4013"/>
        <item x="2205"/>
        <item x="3661"/>
        <item x="2004"/>
        <item x="3603"/>
        <item x="2024"/>
        <item x="3589"/>
        <item x="4318"/>
        <item x="2152"/>
        <item x="599"/>
        <item x="3347"/>
        <item x="3111"/>
        <item x="2613"/>
        <item x="1316"/>
        <item x="1037"/>
        <item x="1867"/>
        <item x="1533"/>
        <item x="1267"/>
        <item x="850"/>
        <item x="2064"/>
        <item x="3587"/>
        <item x="2224"/>
        <item x="4488"/>
        <item x="3392"/>
        <item x="2364"/>
        <item x="1005"/>
        <item x="192"/>
        <item x="4270"/>
        <item x="2677"/>
        <item x="457"/>
        <item x="1937"/>
        <item x="3625"/>
        <item x="999"/>
        <item x="1512"/>
        <item x="2739"/>
        <item x="1125"/>
        <item x="4454"/>
        <item x="1456"/>
        <item x="2905"/>
        <item x="3665"/>
        <item x="4036"/>
        <item x="67"/>
        <item x="524"/>
        <item x="284"/>
        <item x="1995"/>
        <item x="3852"/>
        <item x="3416"/>
        <item x="2996"/>
        <item x="135"/>
        <item x="4336"/>
        <item x="2123"/>
        <item x="3767"/>
        <item x="3653"/>
        <item x="1099"/>
        <item x="3715"/>
        <item x="1085"/>
        <item x="274"/>
        <item x="3560"/>
        <item x="1933"/>
        <item x="3446"/>
        <item x="2576"/>
        <item x="181"/>
        <item x="4186"/>
        <item x="1431"/>
        <item x="1660"/>
        <item x="3741"/>
        <item x="3855"/>
        <item x="1036"/>
        <item x="322"/>
        <item x="1787"/>
        <item x="1339"/>
        <item x="125"/>
        <item x="2208"/>
        <item x="112"/>
        <item x="3597"/>
        <item x="2440"/>
        <item x="2087"/>
        <item x="3196"/>
        <item x="1443"/>
        <item x="2634"/>
        <item x="1272"/>
        <item x="3488"/>
        <item x="1944"/>
        <item x="816"/>
        <item x="2719"/>
        <item x="2502"/>
        <item x="3064"/>
        <item x="1709"/>
        <item x="81"/>
        <item x="3044"/>
        <item x="4134"/>
        <item x="3491"/>
        <item x="1026"/>
        <item x="389"/>
        <item x="3153"/>
        <item x="2093"/>
        <item x="3496"/>
        <item x="58"/>
        <item x="2535"/>
        <item x="959"/>
        <item x="2049"/>
        <item x="1171"/>
        <item x="1827"/>
        <item x="193"/>
        <item x="686"/>
        <item x="3779"/>
        <item x="4064"/>
        <item x="3489"/>
        <item x="2008"/>
        <item x="2066"/>
        <item x="3947"/>
        <item x="3526"/>
        <item x="3337"/>
        <item x="2851"/>
        <item x="3989"/>
        <item x="2452"/>
        <item x="1809"/>
        <item x="3495"/>
        <item x="2473"/>
        <item x="917"/>
        <item x="4073"/>
        <item x="469"/>
        <item x="3658"/>
        <item x="4269"/>
        <item x="18"/>
        <item x="1374"/>
        <item x="950"/>
        <item x="1380"/>
        <item x="902"/>
        <item x="1574"/>
        <item x="3231"/>
        <item x="3244"/>
        <item x="159"/>
        <item x="1427"/>
        <item x="1196"/>
        <item x="3233"/>
        <item x="3437"/>
        <item x="2164"/>
        <item x="3791"/>
        <item x="3166"/>
        <item x="1273"/>
        <item x="1885"/>
        <item x="205"/>
        <item x="2090"/>
        <item x="4252"/>
        <item x="1309"/>
        <item x="1579"/>
        <item x="271"/>
        <item x="1128"/>
        <item x="717"/>
        <item x="2070"/>
        <item x="2153"/>
        <item x="698"/>
        <item x="889"/>
        <item x="2701"/>
        <item x="3577"/>
        <item x="4163"/>
        <item x="1484"/>
        <item x="1648"/>
        <item x="749"/>
        <item x="2196"/>
        <item x="62"/>
        <item x="3268"/>
        <item x="2430"/>
        <item x="908"/>
        <item x="1661"/>
        <item x="718"/>
        <item x="689"/>
        <item x="2492"/>
        <item x="428"/>
        <item x="1150"/>
        <item x="3777"/>
        <item x="155"/>
        <item x="3754"/>
        <item x="2036"/>
        <item x="3704"/>
        <item x="2552"/>
        <item x="4474"/>
        <item x="407"/>
        <item x="1131"/>
        <item x="1072"/>
        <item x="4048"/>
        <item x="615"/>
        <item x="660"/>
        <item x="2445"/>
        <item x="3417"/>
        <item x="1182"/>
        <item x="2932"/>
        <item x="1503"/>
        <item x="63"/>
        <item x="905"/>
        <item x="2893"/>
        <item x="2325"/>
        <item x="628"/>
        <item x="2912"/>
        <item x="77"/>
        <item x="1369"/>
        <item x="1191"/>
        <item x="1472"/>
        <item x="1094"/>
        <item x="576"/>
        <item x="1439"/>
        <item x="351"/>
        <item x="1538"/>
        <item x="2536"/>
        <item x="3532"/>
        <item x="4108"/>
        <item x="2034"/>
        <item x="2828"/>
        <item x="1317"/>
        <item x="219"/>
        <item x="2547"/>
        <item x="4044"/>
        <item x="240"/>
        <item x="2511"/>
        <item x="2328"/>
        <item x="1560"/>
        <item x="2559"/>
        <item x="3324"/>
        <item x="1537"/>
        <item x="4249"/>
        <item x="708"/>
        <item x="3510"/>
        <item x="3725"/>
        <item x="4193"/>
        <item x="1207"/>
        <item x="3452"/>
        <item x="725"/>
        <item x="2202"/>
        <item x="4567"/>
        <item x="1500"/>
        <item x="561"/>
        <item x="4014"/>
        <item x="887"/>
        <item x="786"/>
        <item x="2134"/>
        <item x="348"/>
        <item x="570"/>
        <item x="1881"/>
        <item x="3102"/>
        <item x="3428"/>
        <item x="3152"/>
        <item x="2781"/>
        <item x="1968"/>
        <item x="3900"/>
        <item x="1323"/>
        <item x="102"/>
        <item x="387"/>
        <item x="4393"/>
        <item x="1694"/>
        <item x="158"/>
        <item x="2027"/>
        <item x="86"/>
        <item x="4335"/>
        <item x="1268"/>
        <item x="1699"/>
        <item x="1324"/>
        <item x="2345"/>
        <item x="4104"/>
        <item x="2981"/>
        <item x="2527"/>
        <item x="3675"/>
        <item x="1103"/>
        <item x="4271"/>
        <item x="3286"/>
        <item x="723"/>
        <item x="2497"/>
        <item x="3246"/>
        <item x="2731"/>
        <item x="196"/>
        <item x="2583"/>
        <item x="1257"/>
        <item x="3006"/>
        <item x="229"/>
        <item x="2881"/>
        <item x="416"/>
        <item x="2360"/>
        <item x="190"/>
        <item x="329"/>
        <item x="664"/>
        <item x="2585"/>
        <item x="1252"/>
        <item x="859"/>
        <item x="394"/>
        <item x="1470"/>
        <item x="700"/>
        <item x="1793"/>
        <item x="1218"/>
        <item x="12"/>
        <item x="1527"/>
        <item x="3695"/>
        <item x="2515"/>
        <item x="2061"/>
        <item x="4496"/>
        <item x="2094"/>
        <item x="3590"/>
        <item x="3472"/>
        <item x="260"/>
        <item x="121"/>
        <item x="3957"/>
        <item x="1220"/>
        <item x="746"/>
        <item x="4401"/>
        <item x="57"/>
        <item x="2954"/>
        <item x="4334"/>
        <item x="2568"/>
        <item x="604"/>
        <item x="3113"/>
        <item x="1743"/>
        <item x="1586"/>
        <item x="3723"/>
        <item x="2426"/>
        <item x="2437"/>
        <item x="1119"/>
        <item x="2818"/>
        <item x="4045"/>
        <item x="2648"/>
        <item x="1665"/>
        <item x="4370"/>
        <item x="2269"/>
        <item x="2626"/>
        <item x="3444"/>
        <item x="2986"/>
        <item x="3817"/>
        <item x="4138"/>
        <item x="1366"/>
        <item x="4204"/>
        <item x="74"/>
        <item x="2462"/>
        <item x="922"/>
        <item x="498"/>
        <item x="2111"/>
        <item x="4506"/>
        <item x="402"/>
        <item x="2550"/>
        <item x="1214"/>
        <item x="639"/>
        <item x="546"/>
        <item x="918"/>
        <item x="1750"/>
        <item x="677"/>
        <item x="3419"/>
        <item x="3718"/>
        <item x="4368"/>
        <item x="2237"/>
        <item x="1878"/>
        <item x="1626"/>
        <item x="3448"/>
        <item x="3426"/>
        <item x="2276"/>
        <item x="2882"/>
        <item x="996"/>
        <item x="250"/>
        <item x="3214"/>
        <item x="4538"/>
        <item x="2856"/>
        <item x="1259"/>
        <item x="892"/>
        <item x="1582"/>
        <item x="1954"/>
        <item x="94"/>
        <item x="84"/>
        <item x="704"/>
        <item x="1572"/>
        <item x="132"/>
        <item x="1938"/>
        <item x="1400"/>
        <item x="1418"/>
        <item x="3173"/>
        <item x="2503"/>
        <item x="3552"/>
        <item x="2218"/>
        <item x="832"/>
        <item x="4569"/>
        <item x="2534"/>
        <item x="1501"/>
        <item x="3497"/>
        <item x="1270"/>
        <item x="1030"/>
        <item x="1791"/>
        <item x="1019"/>
        <item x="1907"/>
        <item x="857"/>
        <item x="682"/>
        <item x="2540"/>
        <item x="1823"/>
        <item x="1458"/>
        <item x="3588"/>
        <item x="2321"/>
        <item x="8"/>
        <item x="3700"/>
        <item x="3291"/>
        <item x="2972"/>
        <item x="1107"/>
        <item x="2180"/>
        <item x="3920"/>
        <item x="3259"/>
        <item x="1932"/>
        <item x="1620"/>
        <item x="2833"/>
        <item x="2231"/>
        <item x="237"/>
        <item x="4455"/>
        <item x="3193"/>
        <item x="866"/>
        <item x="2698"/>
        <item x="942"/>
        <item x="940"/>
        <item x="803"/>
        <item x="1668"/>
        <item x="3853"/>
        <item x="19"/>
        <item x="337"/>
        <item x="4238"/>
        <item x="914"/>
        <item x="780"/>
        <item x="287"/>
        <item x="3115"/>
        <item x="3084"/>
        <item x="4570"/>
        <item x="3480"/>
        <item x="3896"/>
        <item x="2423"/>
        <item x="2661"/>
        <item x="4545"/>
        <item x="2305"/>
        <item x="2044"/>
        <item x="3717"/>
        <item x="2855"/>
        <item x="3578"/>
        <item x="1507"/>
        <item x="1497"/>
        <item x="1561"/>
        <item x="1261"/>
        <item x="31"/>
        <item x="2189"/>
        <item x="4071"/>
        <item x="2877"/>
        <item x="621"/>
        <item x="900"/>
        <item x="1313"/>
        <item x="2173"/>
        <item x="791"/>
        <item x="663"/>
        <item x="1234"/>
        <item x="3818"/>
        <item x="1855"/>
        <item x="2412"/>
        <item x="1356"/>
        <item x="4042"/>
        <item x="2371"/>
        <item x="901"/>
        <item x="4551"/>
        <item x="2348"/>
        <item x="3699"/>
        <item x="36"/>
        <item x="706"/>
        <item x="722"/>
        <item x="751"/>
        <item x="4476"/>
        <item x="2609"/>
        <item x="216"/>
        <item x="3596"/>
        <item x="398"/>
        <item x="1775"/>
        <item x="584"/>
        <item x="1399"/>
        <item x="3567"/>
        <item x="863"/>
        <item x="1912"/>
        <item x="3738"/>
        <item x="2041"/>
        <item x="3733"/>
        <item x="1964"/>
        <item x="4347"/>
        <item x="175"/>
        <item x="474"/>
        <item x="4548"/>
        <item x="2658"/>
        <item x="1911"/>
        <item x="1726"/>
        <item x="3118"/>
        <item x="4365"/>
        <item x="194"/>
        <item x="3"/>
        <item x="1514"/>
        <item x="2545"/>
        <item x="280"/>
        <item x="1235"/>
        <item x="785"/>
        <item x="2178"/>
        <item x="710"/>
        <item x="2232"/>
        <item x="4121"/>
        <item x="3455"/>
        <item x="1708"/>
        <item x="314"/>
        <item x="575"/>
        <item x="2714"/>
        <item x="764"/>
        <item x="4117"/>
        <item x="210"/>
        <item x="1986"/>
        <item x="3819"/>
        <item x="907"/>
        <item x="3195"/>
        <item x="3977"/>
        <item x="949"/>
        <item x="25"/>
        <item x="2702"/>
        <item x="2384"/>
        <item x="4298"/>
        <item x="2130"/>
        <item x="3537"/>
        <item x="2548"/>
        <item x="1768"/>
        <item x="3705"/>
        <item x="3972"/>
        <item x="2157"/>
        <item x="2832"/>
        <item x="2523"/>
        <item x="2889"/>
        <item x="453"/>
        <item x="3580"/>
        <item x="4390"/>
        <item x="3944"/>
        <item x="3182"/>
        <item x="2213"/>
        <item x="2699"/>
        <item x="3315"/>
        <item x="2383"/>
        <item x="4145"/>
        <item x="3693"/>
        <item x="1706"/>
        <item x="1879"/>
        <item x="2846"/>
        <item x="1897"/>
        <item x="2390"/>
        <item x="1153"/>
        <item x="579"/>
        <item x="298"/>
        <item x="2675"/>
        <item x="551"/>
        <item x="3251"/>
        <item x="2895"/>
        <item x="2978"/>
        <item x="2051"/>
        <item x="3410"/>
        <item x="3956"/>
        <item x="876"/>
        <item x="520"/>
        <item x="3132"/>
        <item x="390"/>
        <item x="2670"/>
        <item x="1451"/>
        <item x="2101"/>
        <item x="1246"/>
        <item x="4010"/>
        <item x="4007"/>
        <item x="3060"/>
        <item x="2758"/>
        <item x="2953"/>
        <item x="4255"/>
        <item x="3223"/>
        <item x="1434"/>
        <item x="2031"/>
        <item x="3431"/>
        <item x="1120"/>
        <item x="1249"/>
        <item x="2931"/>
        <item x="2456"/>
        <item x="513"/>
        <item x="4429"/>
        <item x="2490"/>
        <item x="29"/>
        <item x="4458"/>
        <item x="4293"/>
        <item x="3691"/>
        <item x="1368"/>
        <item x="3229"/>
        <item x="3623"/>
        <item x="4152"/>
        <item x="4412"/>
        <item x="3375"/>
        <item x="4243"/>
        <item x="2366"/>
        <item x="3384"/>
        <item x="4324"/>
        <item x="3245"/>
        <item x="4063"/>
        <item x="3344"/>
        <item x="2868"/>
        <item x="2410"/>
        <item x="449"/>
        <item x="4467"/>
        <item x="323"/>
        <item x="245"/>
        <item x="2773"/>
        <item x="659"/>
        <item x="1082"/>
        <item x="1362"/>
        <item x="3730"/>
        <item x="10"/>
        <item x="3089"/>
        <item x="1898"/>
        <item x="4367"/>
        <item x="2499"/>
        <item x="1671"/>
        <item x="294"/>
        <item x="3478"/>
        <item x="1044"/>
        <item x="1618"/>
        <item x="2406"/>
        <item x="1516"/>
        <item x="476"/>
        <item x="4385"/>
        <item x="199"/>
        <item x="3151"/>
        <item x="1083"/>
        <item x="3985"/>
        <item x="3643"/>
        <item x="656"/>
        <item x="943"/>
        <item x="3017"/>
        <item x="3648"/>
        <item x="2754"/>
        <item x="1064"/>
        <item x="2672"/>
        <item x="4265"/>
        <item x="3487"/>
        <item x="60"/>
        <item x="2596"/>
        <item x="3188"/>
        <item x="1494"/>
        <item x="3420"/>
        <item x="1673"/>
        <item x="3470"/>
        <item x="3626"/>
        <item x="962"/>
        <item x="1862"/>
        <item x="2186"/>
        <item x="2053"/>
        <item x="843"/>
        <item x="2979"/>
        <item x="4446"/>
        <item x="2892"/>
        <item x="1945"/>
        <item x="4542"/>
        <item x="2267"/>
        <item x="3831"/>
        <item x="4312"/>
        <item x="2450"/>
        <item x="1199"/>
        <item x="2589"/>
        <item x="2115"/>
        <item x="831"/>
        <item x="1594"/>
        <item x="2732"/>
        <item x="707"/>
        <item x="3266"/>
        <item x="3563"/>
        <item x="631"/>
        <item x="2611"/>
        <item x="4500"/>
        <item x="3594"/>
        <item x="2517"/>
        <item x="3910"/>
        <item x="3629"/>
        <item x="775"/>
        <item x="1934"/>
        <item x="2336"/>
        <item x="2255"/>
        <item x="1043"/>
        <item x="4559"/>
        <item x="597"/>
        <item x="1703"/>
        <item x="1256"/>
        <item x="1328"/>
        <item x="1900"/>
        <item x="3042"/>
        <item x="24"/>
        <item x="80"/>
        <item x="3544"/>
        <item x="264"/>
        <item x="2679"/>
        <item x="61"/>
        <item x="2815"/>
        <item x="2878"/>
        <item x="3744"/>
        <item x="1757"/>
        <item x="3948"/>
        <item x="3894"/>
        <item x="4553"/>
        <item x="4130"/>
        <item x="2586"/>
        <item x="1771"/>
        <item x="371"/>
        <item x="1048"/>
        <item x="3247"/>
        <item x="1664"/>
        <item x="899"/>
        <item x="1863"/>
        <item x="2313"/>
        <item x="1734"/>
        <item x="1717"/>
        <item x="2775"/>
        <item x="4273"/>
        <item x="4533"/>
        <item x="847"/>
        <item x="3565"/>
        <item x="2386"/>
        <item x="3301"/>
        <item x="4119"/>
        <item x="1575"/>
        <item x="3484"/>
        <item x="761"/>
        <item x="1363"/>
        <item x="2137"/>
        <item x="2726"/>
        <item x="1134"/>
        <item x="3842"/>
        <item x="37"/>
        <item x="1961"/>
        <item x="3390"/>
        <item x="133"/>
        <item x="595"/>
        <item x="3827"/>
        <item x="3101"/>
        <item x="497"/>
        <item x="3388"/>
        <item x="3465"/>
        <item x="3474"/>
        <item x="2660"/>
        <item x="3586"/>
        <item x="2100"/>
        <item x="1203"/>
        <item x="781"/>
        <item x="827"/>
        <item x="3445"/>
        <item x="4490"/>
        <item x="3841"/>
        <item x="504"/>
        <item x="4253"/>
        <item x="4379"/>
        <item x="315"/>
        <item x="3008"/>
        <item x="4143"/>
        <item x="3701"/>
        <item x="1810"/>
        <item x="1547"/>
        <item x="4339"/>
        <item x="1360"/>
        <item x="3968"/>
        <item x="2793"/>
        <item x="3990"/>
        <item x="3447"/>
        <item x="1712"/>
        <item x="2618"/>
        <item x="4248"/>
        <item x="3868"/>
        <item x="4410"/>
        <item x="3053"/>
        <item x="180"/>
        <item x="2778"/>
        <item x="4067"/>
        <item x="1349"/>
        <item x="162"/>
        <item x="4154"/>
        <item x="2441"/>
        <item x="581"/>
        <item x="2959"/>
        <item x="921"/>
        <item x="4434"/>
        <item x="771"/>
        <item x="1651"/>
        <item x="3342"/>
        <item x="2460"/>
        <item x="4091"/>
        <item x="4363"/>
        <item x="4333"/>
        <item x="3265"/>
        <item x="770"/>
        <item x="4055"/>
        <item x="2845"/>
        <item x="1367"/>
        <item x="3810"/>
        <item x="732"/>
        <item x="96"/>
        <item x="3969"/>
        <item x="1892"/>
        <item x="1393"/>
        <item x="4508"/>
        <item x="4171"/>
        <item x="4054"/>
        <item x="3005"/>
        <item x="4089"/>
        <item x="1764"/>
        <item x="3786"/>
        <item x="2883"/>
        <item x="1749"/>
        <item x="1883"/>
        <item x="3816"/>
        <item x="3811"/>
        <item x="896"/>
        <item x="2989"/>
        <item x="3568"/>
        <item x="1571"/>
        <item x="2501"/>
        <item x="1201"/>
        <item x="1357"/>
        <item x="220"/>
        <item x="4115"/>
        <item x="1312"/>
        <item x="620"/>
        <item x="2169"/>
        <item x="2085"/>
        <item x="2422"/>
        <item x="912"/>
        <item x="4123"/>
        <item x="365"/>
        <item x="1924"/>
        <item x="1014"/>
        <item x="3025"/>
        <item x="4166"/>
        <item x="3199"/>
        <item x="2577"/>
        <item x="2241"/>
        <item x="1893"/>
        <item x="2765"/>
        <item x="932"/>
        <item x="1566"/>
        <item x="3187"/>
        <item x="2121"/>
        <item x="1642"/>
        <item x="1276"/>
        <item x="1993"/>
        <item x="3364"/>
        <item x="4346"/>
        <item x="47"/>
        <item x="2571"/>
        <item x="782"/>
        <item x="2597"/>
        <item x="3606"/>
        <item x="1832"/>
        <item x="4206"/>
        <item x="1518"/>
        <item x="4184"/>
        <item x="1616"/>
        <item x="1683"/>
        <item x="184"/>
        <item x="2088"/>
        <item x="4518"/>
        <item x="3534"/>
        <item x="2203"/>
        <item x="2929"/>
        <item x="643"/>
        <item x="3870"/>
        <item x="1704"/>
        <item x="3396"/>
        <item x="592"/>
        <item x="3757"/>
        <item x="2599"/>
        <item x="2603"/>
        <item x="3906"/>
        <item x="1649"/>
        <item x="4203"/>
        <item x="13"/>
        <item x="937"/>
        <item x="4452"/>
        <item x="2655"/>
        <item x="3942"/>
        <item x="4534"/>
        <item x="1913"/>
        <item x="3427"/>
        <item x="1326"/>
        <item x="2287"/>
        <item x="1473"/>
        <item x="3094"/>
        <item x="3353"/>
        <item x="3719"/>
        <item x="3048"/>
        <item x="527"/>
        <item x="1426"/>
        <item x="3343"/>
        <item x="580"/>
        <item x="3708"/>
        <item x="1"/>
        <item x="233"/>
        <item x="2896"/>
        <item x="223"/>
        <item x="3837"/>
        <item x="1460"/>
        <item x="767"/>
        <item x="3109"/>
        <item x="3138"/>
        <item x="1242"/>
        <item x="3328"/>
        <item x="3938"/>
        <item x="342"/>
        <item x="4195"/>
        <item x="3965"/>
        <item x="3559"/>
        <item x="2693"/>
        <item x="4235"/>
        <item x="2529"/>
        <item x="1080"/>
        <item x="477"/>
        <item x="3253"/>
        <item x="2413"/>
        <item x="1670"/>
        <item x="374"/>
        <item x="737"/>
        <item x="149"/>
        <item x="1022"/>
        <item x="2482"/>
        <item x="1061"/>
        <item x="715"/>
        <item x="1782"/>
        <item x="1758"/>
        <item x="4112"/>
        <item x="490"/>
        <item x="2282"/>
        <item x="2069"/>
        <item x="3210"/>
        <item x="3026"/>
        <item x="3441"/>
        <item x="1066"/>
        <item x="399"/>
        <item x="2424"/>
        <item x="3476"/>
        <item x="2512"/>
        <item x="1736"/>
        <item x="3197"/>
        <item x="2275"/>
        <item x="1381"/>
        <item x="1936"/>
        <item x="1147"/>
        <item x="3722"/>
        <item x="3032"/>
        <item x="2425"/>
        <item x="3429"/>
        <item x="1677"/>
        <item x="3514"/>
        <item x="3003"/>
        <item x="341"/>
        <item x="2416"/>
        <item x="4519"/>
        <item x="506"/>
        <item x="1297"/>
        <item x="335"/>
        <item x="4141"/>
        <item x="2089"/>
        <item x="971"/>
        <item x="3619"/>
        <item x="818"/>
        <item x="6"/>
        <item x="3221"/>
        <item x="1969"/>
        <item x="2819"/>
        <item x="4038"/>
        <item x="345"/>
        <item x="3469"/>
        <item x="3670"/>
        <item x="4453"/>
        <item x="1637"/>
        <item x="919"/>
        <item x="1152"/>
        <item x="2722"/>
        <item x="2125"/>
        <item x="295"/>
        <item x="3839"/>
        <item x="2985"/>
        <item x="4139"/>
        <item x="3631"/>
        <item x="1899"/>
        <item x="4530"/>
        <item x="2564"/>
        <item x="2108"/>
        <item x="1175"/>
        <item x="1798"/>
        <item x="619"/>
        <item x="2155"/>
        <item x="339"/>
        <item x="3440"/>
        <item x="1971"/>
        <item x="2295"/>
        <item x="1740"/>
        <item x="4170"/>
        <item x="208"/>
        <item x="2906"/>
        <item x="2214"/>
        <item x="4461"/>
        <item x="4215"/>
        <item x="1433"/>
        <item x="1440"/>
        <item x="4462"/>
        <item x="299"/>
        <item x="731"/>
        <item x="851"/>
        <item x="4120"/>
        <item x="3929"/>
        <item x="1607"/>
        <item x="2278"/>
        <item x="941"/>
        <item x="871"/>
        <item x="3394"/>
        <item x="3742"/>
        <item x="2023"/>
        <item x="807"/>
        <item x="2822"/>
        <item x="3617"/>
        <item x="2400"/>
        <item x="2019"/>
        <item x="839"/>
        <item x="2217"/>
        <item x="2363"/>
        <item x="2062"/>
        <item x="927"/>
        <item x="4246"/>
        <item x="848"/>
        <item x="373"/>
        <item x="3608"/>
        <item x="685"/>
        <item x="4431"/>
        <item x="1325"/>
        <item x="4310"/>
        <item x="487"/>
        <item x="2969"/>
        <item x="3979"/>
        <item x="3953"/>
        <item x="3354"/>
        <item x="3175"/>
        <item x="2980"/>
        <item x="1294"/>
        <item x="2664"/>
        <item x="1741"/>
        <item x="1266"/>
        <item x="3421"/>
        <item x="2048"/>
        <item x="4444"/>
        <item x="2010"/>
        <item x="171"/>
        <item x="3140"/>
        <item x="1311"/>
        <item x="3602"/>
        <item x="2936"/>
        <item x="4191"/>
        <item x="179"/>
        <item x="3645"/>
        <item x="4436"/>
        <item x="3103"/>
        <item x="3782"/>
        <item x="2809"/>
        <item x="1155"/>
        <item x="3119"/>
        <item x="1441"/>
        <item x="1767"/>
        <item x="4026"/>
        <item x="1551"/>
        <item x="1601"/>
        <item x="88"/>
        <item x="894"/>
        <item x="3314"/>
        <item x="4116"/>
        <item x="4023"/>
        <item x="1557"/>
        <item x="854"/>
        <item x="2485"/>
        <item x="2839"/>
        <item x="7"/>
        <item x="1857"/>
        <item x="4076"/>
        <item x="792"/>
        <item x="1821"/>
        <item x="186"/>
        <item x="276"/>
        <item x="4303"/>
        <item x="2542"/>
        <item x="2623"/>
        <item x="2431"/>
        <item x="4477"/>
        <item x="468"/>
        <item x="865"/>
        <item x="1179"/>
        <item x="1336"/>
        <item x="890"/>
        <item x="3714"/>
        <item x="4296"/>
        <item x="424"/>
        <item x="2869"/>
        <item x="3067"/>
        <item x="3365"/>
        <item x="783"/>
        <item x="3775"/>
        <item x="1075"/>
        <item x="2888"/>
        <item x="289"/>
        <item x="297"/>
        <item x="1141"/>
        <item x="2549"/>
        <item x="4079"/>
        <item x="1327"/>
        <item x="1446"/>
        <item x="809"/>
        <item x="4062"/>
        <item x="2907"/>
        <item x="2303"/>
        <item x="465"/>
        <item x="1705"/>
        <item x="1711"/>
        <item x="130"/>
        <item x="1590"/>
        <item x="3915"/>
        <item x="623"/>
        <item x="2339"/>
        <item x="4210"/>
        <item x="2811"/>
        <item x="2558"/>
        <item x="1528"/>
        <item x="252"/>
        <item x="3236"/>
        <item x="1248"/>
        <item x="3185"/>
        <item x="3551"/>
        <item x="2265"/>
        <item x="4244"/>
        <item x="2451"/>
        <item x="2463"/>
        <item x="4182"/>
        <item x="3169"/>
        <item x="288"/>
        <item x="1804"/>
        <item x="547"/>
        <item x="3999"/>
        <item x="1227"/>
        <item x="4423"/>
        <item x="1016"/>
        <item x="4504"/>
        <item x="2403"/>
        <item x="2578"/>
        <item x="1667"/>
        <item x="2763"/>
        <item x="1760"/>
        <item x="248"/>
        <item x="1689"/>
        <item x="2804"/>
        <item x="3624"/>
        <item x="3524"/>
        <item x="3292"/>
        <item x="2240"/>
        <item x="3386"/>
        <item x="3781"/>
        <item x="73"/>
        <item x="1718"/>
        <item x="4306"/>
        <item x="4321"/>
        <item x="1253"/>
        <item x="152"/>
        <item x="3327"/>
        <item x="1028"/>
        <item x="4224"/>
        <item x="535"/>
        <item x="1853"/>
        <item x="1854"/>
        <item x="4264"/>
        <item x="1621"/>
        <item x="340"/>
        <item x="3916"/>
        <item x="2911"/>
        <item x="956"/>
        <item x="1390"/>
        <item x="3531"/>
        <item x="2365"/>
        <item x="2938"/>
        <item x="3828"/>
        <item x="4102"/>
        <item x="2553"/>
        <item x="1310"/>
        <item x="1545"/>
        <item x="439"/>
        <item x="4109"/>
        <item x="1216"/>
        <item x="1524"/>
        <item x="4492"/>
        <item x="2190"/>
        <item x="3651"/>
        <item x="2469"/>
        <item x="484"/>
        <item x="2356"/>
        <item x="2411"/>
        <item x="253"/>
        <item x="4056"/>
        <item x="4449"/>
        <item x="2668"/>
        <item x="2109"/>
        <item x="1589"/>
        <item x="1264"/>
        <item x="3897"/>
        <item x="806"/>
        <item x="1650"/>
        <item x="1655"/>
        <item x="1812"/>
        <item x="2923"/>
        <item x="2616"/>
        <item x="997"/>
        <item x="475"/>
        <item x="1359"/>
        <item x="3833"/>
        <item x="4374"/>
        <item x="1210"/>
        <item x="1977"/>
        <item x="2829"/>
        <item x="3467"/>
        <item x="392"/>
        <item x="2766"/>
        <item x="3647"/>
        <item x="2035"/>
        <item x="2294"/>
        <item x="1151"/>
        <item x="2602"/>
        <item x="3801"/>
        <item x="1597"/>
        <item x="3521"/>
        <item x="2940"/>
        <item x="518"/>
        <item x="3615"/>
        <item x="826"/>
        <item x="4084"/>
        <item x="1931"/>
        <item x="2234"/>
        <item x="1943"/>
        <item x="3116"/>
        <item x="538"/>
        <item x="3830"/>
        <item x="4098"/>
        <item x="969"/>
        <item x="3479"/>
        <item x="3696"/>
        <item x="3471"/>
        <item x="3238"/>
        <item x="1984"/>
        <item x="2395"/>
        <item x="2899"/>
        <item x="350"/>
        <item x="174"/>
        <item x="4375"/>
        <item x="3628"/>
        <item x="425"/>
        <item x="2039"/>
        <item x="2150"/>
        <item x="3176"/>
        <item x="4413"/>
        <item x="2641"/>
        <item x="713"/>
        <item x="4090"/>
        <item x="1915"/>
        <item x="4562"/>
        <item x="3272"/>
        <item x="2729"/>
        <item x="3345"/>
        <item x="1343"/>
        <item x="30"/>
        <item x="3443"/>
        <item x="571"/>
        <item x="2561"/>
        <item x="3019"/>
        <item x="2800"/>
        <item x="28"/>
        <item x="2688"/>
        <item x="2160"/>
        <item x="450"/>
        <item x="1140"/>
        <item x="4294"/>
        <item x="3322"/>
        <item x="4341"/>
        <item x="2"/>
        <item x="2560"/>
        <item x="4447"/>
        <item x="1295"/>
        <item x="1917"/>
        <item x="2682"/>
        <item x="2971"/>
        <item x="1461"/>
        <item x="3996"/>
        <item x="3750"/>
        <item x="961"/>
        <item x="3970"/>
        <item x="2635"/>
        <item x="594"/>
        <item x="653"/>
        <item x="3612"/>
        <item x="2691"/>
        <item x="1888"/>
        <item x="2814"/>
        <item x="263"/>
        <item x="1963"/>
        <item x="4382"/>
        <item x="2724"/>
        <item x="2835"/>
        <item x="2455"/>
        <item x="2185"/>
        <item x="3740"/>
        <item x="441"/>
        <item x="3809"/>
        <item x="1122"/>
        <item x="805"/>
        <item x="1459"/>
        <item x="3409"/>
        <item x="2575"/>
        <item x="3135"/>
        <item x="3124"/>
        <item x="3843"/>
        <item x="3460"/>
        <item x="136"/>
        <item x="864"/>
        <item x="2466"/>
        <item x="2555"/>
        <item x="2262"/>
        <item x="4340"/>
        <item x="1296"/>
        <item x="3281"/>
        <item x="808"/>
        <item x="2167"/>
        <item x="1002"/>
        <item x="738"/>
        <item x="3391"/>
        <item x="3096"/>
        <item x="1386"/>
        <item x="1180"/>
        <item x="539"/>
        <item x="420"/>
        <item x="3890"/>
        <item x="2908"/>
        <item x="4100"/>
        <item x="1283"/>
        <item x="3632"/>
        <item x="4161"/>
        <item x="2324"/>
        <item x="4180"/>
        <item x="1659"/>
        <item x="170"/>
        <item x="3202"/>
        <item x="4313"/>
        <item x="2987"/>
        <item x="21"/>
        <item x="955"/>
        <item x="2671"/>
        <item x="559"/>
        <item x="3902"/>
        <item x="4254"/>
        <item x="946"/>
        <item x="1789"/>
        <item x="3114"/>
        <item x="3504"/>
        <item x="1994"/>
        <item x="2478"/>
        <item x="4178"/>
        <item x="1029"/>
        <item x="3015"/>
        <item x="313"/>
        <item x="3163"/>
        <item x="1301"/>
        <item x="3778"/>
        <item x="2197"/>
        <item x="3539"/>
        <item x="4377"/>
        <item x="867"/>
        <item x="2131"/>
        <item x="3793"/>
        <item x="1679"/>
        <item x="951"/>
        <item x="3689"/>
        <item x="3863"/>
        <item x="1526"/>
        <item x="1425"/>
        <item x="4558"/>
        <item x="2847"/>
        <item x="2685"/>
        <item x="1970"/>
        <item x="1008"/>
        <item x="1623"/>
        <item x="3575"/>
        <item x="1903"/>
        <item x="712"/>
        <item x="3502"/>
        <item x="310"/>
        <item x="3646"/>
        <item x="1544"/>
        <item x="1996"/>
        <item x="2219"/>
        <item x="1593"/>
        <item x="1953"/>
        <item x="1628"/>
        <item x="846"/>
        <item x="991"/>
        <item x="2353"/>
        <item x="1382"/>
        <item x="166"/>
        <item x="3473"/>
        <item x="1730"/>
        <item x="2261"/>
        <item x="1625"/>
        <item x="3279"/>
        <item x="3350"/>
        <item x="3056"/>
        <item x="3832"/>
        <item x="3992"/>
        <item x="4"/>
        <item x="3050"/>
        <item x="1955"/>
        <item x="1820"/>
        <item x="680"/>
        <item x="790"/>
        <item x="3812"/>
        <item x="1463"/>
        <item x="429"/>
        <item x="1802"/>
        <item x="3919"/>
        <item x="4188"/>
        <item x="4442"/>
        <item x="2145"/>
        <item x="2567"/>
        <item x="3369"/>
        <item x="2736"/>
        <item x="3072"/>
        <item x="59"/>
        <item x="598"/>
        <item x="3881"/>
        <item x="1680"/>
        <item x="1630"/>
        <item x="525"/>
        <item x="1656"/>
        <item x="3013"/>
        <item x="2930"/>
        <item x="3376"/>
        <item x="3338"/>
        <item x="3424"/>
        <item x="869"/>
        <item x="1558"/>
        <item x="1696"/>
        <item x="3453"/>
        <item x="3201"/>
        <item x="4381"/>
        <item x="567"/>
        <item x="4167"/>
        <item x="2239"/>
        <item x="768"/>
        <item x="560"/>
        <item x="1908"/>
        <item x="2605"/>
        <item x="1449"/>
        <item x="481"/>
        <item x="2537"/>
        <item x="1450"/>
        <item x="2816"/>
        <item x="2963"/>
        <item x="1238"/>
        <item x="2955"/>
        <item x="4457"/>
        <item x="1859"/>
        <item x="4241"/>
        <item x="2165"/>
        <item x="1762"/>
        <item x="2419"/>
        <item x="1844"/>
        <item x="14"/>
        <item x="2622"/>
        <item x="404"/>
        <item x="118"/>
        <item x="2401"/>
        <item x="3673"/>
        <item x="3566"/>
        <item x="2946"/>
        <item x="185"/>
        <item x="586"/>
        <item x="1567"/>
        <item x="574"/>
        <item x="1240"/>
        <item x="795"/>
        <item x="1172"/>
        <item x="2358"/>
        <item x="4277"/>
        <item x="666"/>
        <item x="2590"/>
        <item x="4030"/>
        <item x="110"/>
        <item x="1050"/>
        <item x="3892"/>
        <item x="4132"/>
        <item x="813"/>
        <item x="558"/>
        <item x="3294"/>
        <item x="4325"/>
        <item x="633"/>
        <item x="2148"/>
        <item x="1176"/>
        <item x="2582"/>
        <item x="3981"/>
        <item x="4156"/>
        <item x="4328"/>
        <item x="1886"/>
        <item x="973"/>
        <item x="68"/>
        <item x="1071"/>
        <item x="835"/>
        <item x="3503"/>
        <item x="1744"/>
        <item x="2853"/>
        <item x="563"/>
        <item x="1445"/>
        <item x="3288"/>
        <item x="2187"/>
        <item x="3690"/>
        <item x="3258"/>
        <item x="4290"/>
        <item x="3964"/>
        <item x="317"/>
        <item x="3529"/>
        <item x="2229"/>
        <item x="3939"/>
        <item x="3367"/>
        <item x="650"/>
        <item x="1405"/>
        <item x="2245"/>
        <item x="3885"/>
        <item x="4221"/>
        <item x="3986"/>
        <item x="3310"/>
        <item x="4216"/>
        <item x="301"/>
        <item x="3935"/>
        <item x="296"/>
        <item x="362"/>
        <item x="2251"/>
        <item x="1513"/>
        <item x="4386"/>
        <item x="2011"/>
        <item x="1835"/>
        <item x="4069"/>
        <item x="4571"/>
        <item x="1258"/>
        <item x="3425"/>
        <item x="1737"/>
        <item x="3300"/>
        <item x="1581"/>
        <item x="2777"/>
        <item x="411"/>
        <item x="3525"/>
        <item x="2120"/>
        <item x="2920"/>
        <item x="1539"/>
        <item x="910"/>
        <item x="89"/>
        <item x="364"/>
        <item x="1600"/>
        <item x="4212"/>
        <item x="3726"/>
        <item x="1796"/>
        <item x="256"/>
        <item x="2304"/>
        <item x="543"/>
        <item x="198"/>
        <item x="1725"/>
        <item x="3941"/>
        <item x="4220"/>
        <item x="2491"/>
        <item x="572"/>
        <item x="903"/>
        <item x="1217"/>
        <item x="1603"/>
        <item x="2461"/>
        <item x="2174"/>
        <item x="1476"/>
        <item x="1098"/>
        <item x="142"/>
        <item x="4463"/>
        <item x="3080"/>
        <item x="1666"/>
        <item x="4358"/>
        <item x="3087"/>
        <item x="4388"/>
        <item x="3824"/>
        <item x="72"/>
        <item x="3125"/>
        <item x="3692"/>
        <item x="1132"/>
        <item x="3035"/>
        <item x="3600"/>
        <item x="3290"/>
        <item x="4022"/>
        <item x="2745"/>
        <item x="3121"/>
        <item x="1070"/>
        <item x="3057"/>
        <item x="514"/>
        <item x="3954"/>
        <item x="3973"/>
        <item x="669"/>
        <item x="1062"/>
        <item x="638"/>
        <item x="2646"/>
        <item x="1480"/>
        <item x="246"/>
        <item x="3456"/>
        <item x="3556"/>
        <item x="1761"/>
        <item x="4550"/>
        <item x="2913"/>
        <item x="868"/>
        <item x="1691"/>
        <item x="2291"/>
        <item x="2734"/>
        <item x="3677"/>
        <item x="3634"/>
        <item x="3028"/>
        <item x="2794"/>
        <item x="2314"/>
        <item x="2873"/>
        <item x="2970"/>
        <item x="3098"/>
        <item x="4521"/>
        <item x="1304"/>
        <item x="1920"/>
        <item x="811"/>
        <item x="1591"/>
        <item x="1413"/>
        <item x="261"/>
        <item x="924"/>
        <item x="2315"/>
        <item x="3107"/>
        <item x="1355"/>
        <item x="2117"/>
        <item x="1588"/>
        <item x="729"/>
        <item x="2171"/>
        <item x="3123"/>
        <item x="3311"/>
        <item x="510"/>
        <item x="1219"/>
        <item x="3205"/>
        <item x="2296"/>
        <item x="3591"/>
        <item x="49"/>
        <item x="3207"/>
        <item x="2443"/>
        <item x="3110"/>
        <item x="2252"/>
        <item x="4487"/>
        <item x="2879"/>
        <item x="4408"/>
        <item x="3481"/>
        <item x="2335"/>
        <item x="471"/>
        <item x="2086"/>
        <item x="3755"/>
        <item x="2385"/>
        <item x="408"/>
        <item x="2038"/>
        <item x="3850"/>
        <item x="1506"/>
        <item x="2695"/>
        <item x="1926"/>
        <item x="3506"/>
        <item x="4501"/>
        <item x="2614"/>
        <item x="800"/>
        <item x="1052"/>
        <item x="629"/>
        <item x="306"/>
        <item x="1783"/>
        <item x="2505"/>
        <item x="1046"/>
        <item x="3644"/>
        <item x="1493"/>
        <item x="2370"/>
        <item x="2817"/>
        <item x="1184"/>
        <item x="823"/>
        <item x="1942"/>
        <item x="1178"/>
        <item x="427"/>
        <item x="2910"/>
        <item x="64"/>
        <item x="4485"/>
        <item x="3275"/>
        <item x="2526"/>
        <item x="2805"/>
        <item x="3687"/>
        <item x="4234"/>
        <item x="2143"/>
        <item x="930"/>
        <item x="3752"/>
        <item x="1627"/>
        <item x="2587"/>
        <item x="2204"/>
        <item x="3154"/>
        <item x="1495"/>
        <item x="421"/>
        <item x="1568"/>
        <item x="2405"/>
        <item x="1009"/>
        <item x="2340"/>
        <item x="3849"/>
        <item x="4522"/>
        <item x="1302"/>
        <item x="711"/>
        <item x="2127"/>
        <item x="1379"/>
        <item x="3348"/>
        <item x="855"/>
        <item x="2288"/>
        <item x="3250"/>
        <item x="1007"/>
        <item x="2574"/>
        <item x="1024"/>
        <item x="3627"/>
        <item x="1110"/>
        <item x="436"/>
        <item x="4262"/>
        <item x="2991"/>
        <item x="4517"/>
        <item x="3049"/>
        <item x="1373"/>
        <item x="2694"/>
        <item x="641"/>
        <item x="3326"/>
        <item x="139"/>
        <item x="4469"/>
        <item x="2042"/>
        <item x="1868"/>
        <item x="837"/>
        <item x="480"/>
        <item x="963"/>
        <item x="777"/>
        <item x="2556"/>
        <item x="1985"/>
        <item x="1710"/>
        <item x="577"/>
        <item x="2871"/>
        <item x="2228"/>
        <item x="2264"/>
        <item x="430"/>
        <item x="3370"/>
        <item x="3886"/>
        <item x="1570"/>
        <item x="124"/>
        <item x="3000"/>
        <item x="3273"/>
        <item x="2054"/>
        <item x="4560"/>
        <item x="101"/>
        <item x="517"/>
        <item x="1799"/>
        <item x="2735"/>
        <item x="1633"/>
        <item x="4183"/>
        <item x="2850"/>
        <item x="4083"/>
        <item x="0"/>
        <item x="4470"/>
        <item x="2000"/>
        <item x="1081"/>
        <item x="2774"/>
        <item x="1686"/>
        <item x="131"/>
        <item x="115"/>
        <item x="66"/>
        <item x="1424"/>
        <item x="1849"/>
        <item x="4147"/>
        <item x="1039"/>
        <item x="363"/>
        <item x="2177"/>
        <item x="2524"/>
        <item x="3091"/>
        <item x="1982"/>
        <item x="2508"/>
        <item x="1610"/>
        <item x="4471"/>
        <item x="815"/>
        <item x="2689"/>
        <item x="3334"/>
        <item x="3325"/>
        <item x="1133"/>
        <item x="3228"/>
        <item x="3159"/>
        <item x="1990"/>
        <item x="1223"/>
        <item x="1652"/>
        <item x="2755"/>
        <item x="4440"/>
        <item x="3907"/>
        <item x="2756"/>
        <item x="982"/>
        <item x="3065"/>
        <item x="2256"/>
        <item x="1145"/>
        <item x="1874"/>
        <item x="1288"/>
        <item x="1089"/>
        <item x="2945"/>
        <item x="4319"/>
        <item x="3976"/>
        <item x="2128"/>
        <item x="3774"/>
        <item x="2075"/>
        <item x="4111"/>
        <item x="4060"/>
        <item x="455"/>
        <item x="3669"/>
        <item x="2824"/>
        <item x="852"/>
        <item x="2418"/>
        <item x="2513"/>
        <item x="1375"/>
        <item x="1447"/>
        <item x="975"/>
        <item x="2398"/>
        <item x="3147"/>
        <item x="684"/>
        <item x="1509"/>
        <item x="695"/>
        <item x="2884"/>
        <item x="3848"/>
        <item x="3571"/>
        <item x="1319"/>
        <item x="1073"/>
        <item x="1058"/>
        <item x="4172"/>
        <item x="2099"/>
        <item x="4082"/>
        <item x="3538"/>
        <item x="3148"/>
        <item x="3635"/>
        <item x="2928"/>
        <item x="3574"/>
        <item x="2330"/>
        <item x="964"/>
        <item x="1989"/>
        <item x="4345"/>
        <item x="1681"/>
        <item x="1251"/>
        <item x="1361"/>
        <item x="4211"/>
        <item x="1097"/>
        <item x="2656"/>
        <item x="4257"/>
        <item x="1096"/>
        <item x="998"/>
        <item x="1773"/>
        <item x="2079"/>
        <item x="3815"/>
        <item x="1662"/>
        <item x="2211"/>
        <item x="2859"/>
        <item x="537"/>
        <item x="501"/>
        <item x="3550"/>
        <item x="38"/>
        <item x="3908"/>
        <item x="405"/>
        <item x="1164"/>
        <item x="2516"/>
        <item x="1864"/>
        <item x="2727"/>
        <item x="1123"/>
        <item x="1115"/>
        <item x="2176"/>
        <item x="1402"/>
        <item x="3806"/>
        <item x="1305"/>
        <item x="4250"/>
        <item x="2579"/>
        <item x="4407"/>
        <item x="4093"/>
        <item x="122"/>
        <item x="895"/>
        <item x="201"/>
        <item x="3934"/>
        <item x="2074"/>
        <item x="3029"/>
        <item x="1596"/>
        <item x="3261"/>
        <item x="2894"/>
        <item x="596"/>
        <item x="3763"/>
        <item x="3389"/>
        <item x="4531"/>
        <item x="928"/>
        <item x="3161"/>
        <item x="2480"/>
        <item x="92"/>
        <item x="642"/>
        <item x="931"/>
        <item x="1635"/>
        <item x="4459"/>
        <item x="3024"/>
        <item x="2254"/>
        <item x="1142"/>
        <item x="2144"/>
        <item x="1906"/>
        <item x="4528"/>
        <item x="3803"/>
        <item x="2977"/>
        <item x="4251"/>
        <item x="1824"/>
        <item x="242"/>
        <item x="2354"/>
        <item x="3950"/>
        <item x="693"/>
        <item x="2706"/>
        <item x="4135"/>
        <item x="4392"/>
        <item x="1157"/>
        <item x="3270"/>
        <item x="1905"/>
        <item x="2988"/>
        <item x="3020"/>
        <item x="2310"/>
        <item x="2352"/>
        <item x="1805"/>
        <item x="1065"/>
        <item x="542"/>
        <item x="485"/>
        <item x="1941"/>
        <item x="548"/>
        <item x="3527"/>
        <item x="603"/>
        <item x="3737"/>
        <item x="4514"/>
        <item x="1358"/>
        <item x="1335"/>
        <item x="752"/>
        <item x="1204"/>
        <item x="1698"/>
        <item x="4482"/>
        <item x="4126"/>
        <item x="4118"/>
        <item x="1068"/>
        <item x="4288"/>
        <item x="1415"/>
        <item x="3694"/>
        <item x="4205"/>
        <item x="1320"/>
        <item x="1045"/>
        <item x="2525"/>
        <item x="1748"/>
        <item x="4489"/>
        <item x="1902"/>
        <item x="4148"/>
        <item x="1013"/>
        <item x="667"/>
        <item x="3293"/>
        <item x="4289"/>
        <item x="2236"/>
        <item x="4389"/>
        <item x="2621"/>
        <item x="397"/>
        <item x="3792"/>
        <item x="3280"/>
        <item x="4284"/>
        <item x="1420"/>
        <item x="2337"/>
        <item x="3402"/>
        <item x="1946"/>
        <item x="4202"/>
        <item x="3206"/>
        <item x="2783"/>
        <item x="3274"/>
        <item x="505"/>
        <item x="3607"/>
        <item x="4302"/>
        <item x="862"/>
        <item x="1958"/>
        <item x="2317"/>
        <item x="872"/>
        <item x="4373"/>
        <item x="3541"/>
        <item x="461"/>
        <item x="4217"/>
        <item x="3078"/>
        <item x="1685"/>
        <item x="4353"/>
        <item x="3636"/>
        <item x="4106"/>
        <item x="3765"/>
        <item x="1731"/>
        <item x="4322"/>
        <item x="694"/>
        <item x="1825"/>
        <item x="134"/>
        <item x="4315"/>
        <item x="1565"/>
        <item x="2607"/>
        <item x="1032"/>
        <item x="3319"/>
        <item x="3399"/>
        <item x="3257"/>
        <item x="1669"/>
        <item x="2382"/>
        <item x="1535"/>
        <item x="1189"/>
        <item x="4307"/>
        <item x="1086"/>
        <item x="3993"/>
        <item x="3070"/>
        <item x="3401"/>
        <item x="2960"/>
        <item x="138"/>
        <item x="3860"/>
        <item x="549"/>
        <item x="2016"/>
        <item x="311"/>
        <item x="3748"/>
        <item x="3864"/>
        <item x="4575"/>
        <item x="923"/>
        <item x="2293"/>
        <item x="333"/>
        <item x="1654"/>
        <item x="4127"/>
        <item x="4105"/>
        <item x="2843"/>
        <item x="3296"/>
        <item x="2316"/>
        <item x="4283"/>
        <item x="745"/>
        <item x="944"/>
        <item x="1087"/>
        <item x="2924"/>
        <item x="841"/>
        <item x="965"/>
        <item x="3333"/>
        <item x="3263"/>
        <item x="3356"/>
        <item x="2581"/>
        <item x="3299"/>
        <item x="1599"/>
        <item x="2861"/>
        <item x="302"/>
        <item x="1957"/>
        <item x="2397"/>
        <item x="4011"/>
        <item x="1927"/>
        <item x="129"/>
        <item x="1173"/>
        <item x="1999"/>
        <item x="2901"/>
        <item x="4085"/>
        <item x="3393"/>
        <item x="440"/>
        <item x="1833"/>
        <item x="2565"/>
        <item x="1634"/>
        <item x="4208"/>
        <item x="3889"/>
        <item x="4443"/>
        <item x="1929"/>
        <item x="2375"/>
        <item x="3971"/>
        <item x="4149"/>
        <item x="2381"/>
        <item x="2286"/>
        <item x="3457"/>
        <item x="45"/>
        <item x="632"/>
        <item x="1728"/>
        <item x="3724"/>
        <item x="3264"/>
        <item x="2343"/>
        <item x="15"/>
        <item x="3698"/>
        <item x="2710"/>
        <item x="168"/>
        <item x="3764"/>
        <item x="3339"/>
        <item x="2961"/>
        <item x="2761"/>
        <item x="2483"/>
        <item x="1414"/>
        <item x="3987"/>
        <item x="3217"/>
        <item x="2129"/>
        <item x="3685"/>
        <item x="388"/>
        <item x="1279"/>
        <item x="3729"/>
        <item x="1263"/>
        <item x="3466"/>
        <item x="4185"/>
        <item x="1197"/>
        <item x="2477"/>
        <item x="1391"/>
        <item x="2420"/>
        <item x="422"/>
        <item x="1481"/>
        <item x="1811"/>
        <item x="992"/>
        <item x="1278"/>
        <item x="2344"/>
        <item x="3387"/>
        <item x="573"/>
        <item x="1875"/>
        <item x="1843"/>
        <item x="1697"/>
        <item x="3133"/>
        <item x="661"/>
        <item x="3928"/>
        <item x="448"/>
        <item x="4323"/>
        <item x="1840"/>
        <item x="1636"/>
        <item x="1756"/>
        <item x="1160"/>
        <item x="3198"/>
        <item x="3513"/>
        <item x="2138"/>
        <item x="3930"/>
        <item x="1213"/>
        <item x="802"/>
        <item x="4364"/>
        <item x="4032"/>
        <item x="4197"/>
        <item x="433"/>
        <item x="3316"/>
        <item x="204"/>
        <item x="1838"/>
        <item x="384"/>
        <item x="4494"/>
        <item x="2357"/>
        <item x="2072"/>
        <item x="793"/>
        <item x="432"/>
        <item x="75"/>
        <item x="446"/>
        <item x="948"/>
        <item x="2475"/>
        <item x="2918"/>
        <item x="4031"/>
        <item x="3130"/>
        <item x="2858"/>
        <item x="1281"/>
        <item x="763"/>
        <item x="2396"/>
        <item x="670"/>
        <item x="3204"/>
        <item x="2191"/>
        <item x="1035"/>
        <item x="3859"/>
        <item x="1564"/>
        <item x="1727"/>
        <item x="4495"/>
        <item x="3436"/>
        <item x="976"/>
        <item x="4348"/>
        <item x="2538"/>
        <item x="1332"/>
        <item x="1334"/>
        <item x="2444"/>
        <item x="4174"/>
        <item x="3974"/>
        <item x="4136"/>
        <item x="225"/>
        <item x="2021"/>
        <item x="187"/>
        <item x="3808"/>
        <item x="1274"/>
        <item x="2009"/>
        <item x="4240"/>
        <item x="4539"/>
        <item x="160"/>
        <item x="1348"/>
        <item x="3194"/>
        <item x="4479"/>
        <item x="1873"/>
        <item x="3165"/>
        <item x="3014"/>
        <item x="3385"/>
        <item x="123"/>
        <item x="2147"/>
        <item x="985"/>
        <item x="197"/>
        <item x="1531"/>
        <item x="1490"/>
        <item x="4142"/>
        <item x="1469"/>
        <item x="2199"/>
        <item x="1347"/>
        <item x="541"/>
        <item x="735"/>
        <item x="3572"/>
        <item x="1890"/>
        <item x="54"/>
        <item x="1837"/>
        <item x="3865"/>
        <item x="3406"/>
        <item x="1852"/>
        <item x="4232"/>
        <item x="2097"/>
        <item x="2965"/>
        <item x="4419"/>
        <item x="2645"/>
        <item x="3605"/>
        <item x="1795"/>
        <item x="3139"/>
        <item x="167"/>
        <item x="4565"/>
        <item x="3213"/>
        <item x="2631"/>
        <item x="2522"/>
        <item x="4068"/>
        <item x="3753"/>
        <item x="3680"/>
        <item x="2642"/>
        <item x="3584"/>
        <item x="2780"/>
        <item x="2467"/>
        <item x="960"/>
        <item x="3128"/>
        <item x="2257"/>
        <item x="742"/>
        <item x="627"/>
        <item x="1392"/>
        <item x="1951"/>
        <item x="3508"/>
        <item x="254"/>
        <item x="3277"/>
        <item x="2141"/>
        <item x="2992"/>
        <item x="4411"/>
        <item x="1033"/>
        <item x="989"/>
        <item x="2166"/>
        <item x="1770"/>
        <item x="3160"/>
        <item x="1018"/>
        <item x="2964"/>
        <item x="4422"/>
        <item x="1910"/>
        <item x="4354"/>
        <item x="3776"/>
        <item x="3884"/>
        <item x="1800"/>
        <item x="2098"/>
        <item x="2768"/>
        <item x="3099"/>
        <item x="753"/>
        <item x="3149"/>
        <item x="986"/>
        <item x="4369"/>
        <item x="2272"/>
        <item x="3454"/>
        <item x="265"/>
        <item x="4107"/>
        <item x="4092"/>
        <item x="1342"/>
        <item x="2092"/>
        <item x="2373"/>
        <item x="1453"/>
        <item x="2838"/>
        <item x="2746"/>
        <item x="1949"/>
        <item x="4478"/>
        <item x="3650"/>
        <item x="3305"/>
        <item x="2697"/>
        <item x="4094"/>
        <item x="3120"/>
        <item x="1421"/>
        <item x="3799"/>
        <item x="4309"/>
        <item x="1816"/>
        <item x="1612"/>
        <item x="2886"/>
        <item x="2005"/>
        <item x="127"/>
        <item x="3308"/>
        <item x="2184"/>
        <item x="403"/>
        <item x="1559"/>
        <item x="1550"/>
        <item x="981"/>
        <item x="1909"/>
        <item x="4460"/>
        <item x="2379"/>
        <item x="920"/>
        <item x="2037"/>
        <item x="4050"/>
        <item x="4481"/>
        <item x="4391"/>
        <item x="4173"/>
        <item x="2179"/>
        <item x="2374"/>
        <item x="4078"/>
        <item x="2539"/>
        <item x="4099"/>
        <item x="479"/>
        <item x="1486"/>
        <item x="2937"/>
        <item x="235"/>
        <item x="3873"/>
        <item x="4207"/>
        <item x="4287"/>
        <item x="721"/>
        <item x="460"/>
        <item x="1195"/>
        <item x="2428"/>
        <item x="1830"/>
        <item x="2968"/>
        <item x="2666"/>
        <item x="1465"/>
        <item x="1416"/>
        <item x="1555"/>
        <item x="798"/>
        <item x="4403"/>
        <item x="1245"/>
        <item x="4438"/>
        <item x="4165"/>
        <item x="2210"/>
        <item x="4110"/>
        <item x="2546"/>
        <item x="3961"/>
        <item x="285"/>
        <item x="473"/>
        <item x="2270"/>
        <item x="156"/>
        <item x="65"/>
        <item x="3177"/>
        <item x="1632"/>
        <item x="590"/>
        <item x="779"/>
        <item x="344"/>
        <item x="3697"/>
        <item x="3141"/>
        <item x="207"/>
        <item x="3430"/>
        <item x="4331"/>
        <item x="646"/>
        <item x="739"/>
        <item x="4421"/>
        <item x="1778"/>
        <item x="1403"/>
        <item x="1076"/>
        <item x="3012"/>
        <item x="2687"/>
        <item x="273"/>
        <item x="2922"/>
        <item x="3186"/>
        <item x="4261"/>
        <item x="224"/>
        <item x="3351"/>
        <item x="1237"/>
        <item x="1978"/>
        <item x="952"/>
        <item x="1759"/>
        <item x="2014"/>
        <item x="3880"/>
        <item x="1166"/>
        <item x="3074"/>
        <item x="3144"/>
        <item x="4557"/>
        <item x="1146"/>
        <item x="1622"/>
        <item x="3219"/>
        <item x="4546"/>
        <item x="381"/>
        <item x="1643"/>
        <item x="1785"/>
        <item x="1269"/>
        <item x="1233"/>
        <item x="3303"/>
        <item x="3547"/>
        <item x="2047"/>
        <item x="4337"/>
        <item x="3540"/>
        <item x="2132"/>
        <item x="109"/>
        <item x="1020"/>
        <item x="1939"/>
        <item x="756"/>
        <item x="2063"/>
        <item x="4574"/>
        <item x="2950"/>
        <item x="3095"/>
        <item x="3922"/>
        <item x="3995"/>
        <item x="3226"/>
        <item x="3790"/>
        <item x="2078"/>
        <item x="4000"/>
        <item x="2580"/>
        <item x="3820"/>
        <item x="1165"/>
        <item x="1792"/>
        <item x="1432"/>
        <item x="2598"/>
        <item x="1491"/>
        <item x="3240"/>
        <item x="3408"/>
        <item x="3192"/>
        <item x="309"/>
        <item x="2721"/>
        <item x="4275"/>
        <item x="1719"/>
        <item x="2468"/>
        <item x="358"/>
        <item x="3901"/>
        <item x="1121"/>
        <item x="4451"/>
        <item x="3787"/>
        <item x="701"/>
        <item x="451"/>
        <item x="2096"/>
        <item x="2834"/>
        <item x="3285"/>
        <item x="3882"/>
        <item x="1056"/>
        <item x="3082"/>
        <item x="1306"/>
        <item x="935"/>
        <item x="3668"/>
        <item x="3709"/>
        <item x="3209"/>
        <item x="3728"/>
        <item x="1556"/>
        <item x="3227"/>
        <item x="1034"/>
        <item x="2015"/>
        <item x="2640"/>
        <item x="1962"/>
        <item x="2967"/>
        <item x="3891"/>
        <item x="583"/>
        <item x="2183"/>
        <item x="4511"/>
        <item x="904"/>
        <item x="117"/>
        <item x="1254"/>
        <item x="1511"/>
        <item x="2333"/>
        <item x="2388"/>
        <item x="3001"/>
        <item x="1063"/>
        <item x="3739"/>
        <item x="2747"/>
        <item x="3682"/>
        <item x="1428"/>
        <item x="3083"/>
        <item x="3835"/>
        <item x="375"/>
        <item x="4129"/>
        <item x="4187"/>
        <item x="1371"/>
        <item x="4049"/>
        <item x="4332"/>
        <item x="2680"/>
        <item x="1247"/>
        <item x="1976"/>
        <item x="1232"/>
        <item x="4351"/>
        <item x="1230"/>
        <item x="1378"/>
        <item x="3893"/>
        <item x="2601"/>
        <item x="1714"/>
        <item x="3599"/>
        <item x="291"/>
        <item x="885"/>
        <item x="3492"/>
        <item x="1972"/>
        <item x="911"/>
        <item x="1300"/>
        <item x="1578"/>
        <item x="51"/>
        <item x="4427"/>
        <item x="748"/>
        <item x="2105"/>
        <item x="1515"/>
        <item x="1701"/>
        <item x="1337"/>
        <item x="4122"/>
        <item x="801"/>
        <item x="2033"/>
        <item x="3167"/>
        <item x="3663"/>
        <item x="3372"/>
        <item x="3190"/>
        <item x="2943"/>
        <item x="1895"/>
        <item x="23"/>
        <item x="2841"/>
        <item x="1228"/>
        <item x="2890"/>
        <item x="509"/>
        <item x="1896"/>
        <item x="1695"/>
        <item x="1135"/>
        <item x="1401"/>
        <item x="591"/>
        <item x="1193"/>
        <item x="144"/>
        <item x="1693"/>
        <item x="1739"/>
        <item x="3940"/>
        <item x="2332"/>
        <item x="3071"/>
        <item x="2806"/>
        <item x="3825"/>
        <item x="2898"/>
        <item x="1646"/>
        <item x="3674"/>
        <item x="2297"/>
        <item x="2767"/>
        <item x="4402"/>
        <item x="2280"/>
        <item x="2060"/>
        <item x="1111"/>
        <item x="2122"/>
        <item x="221"/>
        <item x="1015"/>
        <item x="3535"/>
        <item x="861"/>
        <item x="4150"/>
        <item x="1329"/>
        <item x="2454"/>
        <item x="1275"/>
        <item x="1419"/>
        <item x="4101"/>
        <item x="3411"/>
        <item x="601"/>
        <item x="1474"/>
        <item x="3158"/>
        <item x="3211"/>
        <item x="1541"/>
        <item x="1552"/>
        <item x="4052"/>
        <item x="4239"/>
        <item x="3955"/>
        <item x="494"/>
        <item x="3449"/>
        <item x="4572"/>
        <item x="3079"/>
        <item x="2479"/>
        <item x="2216"/>
        <item x="2103"/>
        <item x="316"/>
        <item x="1464"/>
        <item x="569"/>
        <item x="776"/>
        <item x="4544"/>
        <item x="1353"/>
        <item x="3732"/>
        <item x="4301"/>
        <item x="3307"/>
        <item x="2438"/>
        <item x="4017"/>
        <item x="1554"/>
        <item x="724"/>
        <item x="4190"/>
        <item x="176"/>
        <item x="2181"/>
        <item x="3946"/>
        <item x="1847"/>
        <item x="2667"/>
        <item x="3797"/>
        <item x="4356"/>
        <item x="3234"/>
        <item x="3172"/>
        <item x="3340"/>
        <item x="2243"/>
        <item x="2690"/>
        <item x="85"/>
        <item x="1606"/>
        <item x="1200"/>
        <item x="2799"/>
        <item x="4075"/>
        <item x="2593"/>
        <item x="840"/>
        <item x="2939"/>
        <item x="4432"/>
        <item x="1720"/>
        <item x="1611"/>
        <item x="32"/>
        <item x="1004"/>
        <item x="1517"/>
        <item x="499"/>
        <item x="1871"/>
        <item x="3178"/>
        <item x="3062"/>
        <item x="1745"/>
        <item x="1940"/>
        <item x="1777"/>
        <item x="2414"/>
        <item x="3220"/>
        <item x="2163"/>
        <item x="4114"/>
        <item x="4034"/>
        <item x="2361"/>
        <item x="1395"/>
        <item x="2080"/>
        <item x="3361"/>
        <item x="1485"/>
        <item x="1722"/>
        <item x="555"/>
        <item x="442"/>
        <item x="3652"/>
        <item x="878"/>
        <item x="891"/>
        <item x="2320"/>
        <item x="2377"/>
        <item x="2500"/>
        <item x="2926"/>
        <item x="4286"/>
        <item x="796"/>
        <item x="4555"/>
        <item x="1314"/>
        <item x="4194"/>
        <item x="3061"/>
        <item x="4015"/>
        <item x="2306"/>
        <item x="4140"/>
        <item x="1126"/>
        <item x="11"/>
        <item x="3184"/>
        <item x="1997"/>
        <item x="3366"/>
        <item x="4355"/>
        <item x="888"/>
        <item x="3359"/>
        <item x="3218"/>
        <item x="1842"/>
        <item x="1682"/>
        <item x="4472"/>
        <item x="3313"/>
        <item x="1983"/>
        <item x="150"/>
        <item x="508"/>
        <item x="2273"/>
        <item x="3834"/>
        <item x="2250"/>
        <item x="4524"/>
        <item x="2025"/>
        <item x="3011"/>
        <item x="2300"/>
        <item x="4414"/>
        <item x="2001"/>
        <item x="1466"/>
        <item x="744"/>
        <item x="496"/>
        <item x="3998"/>
        <item x="2102"/>
        <item x="3323"/>
        <item x="3040"/>
        <item x="410"/>
        <item x="4512"/>
        <item x="370"/>
        <item x="1502"/>
        <item x="40"/>
        <item x="2380"/>
        <item x="2341"/>
        <item x="4361"/>
        <item x="2290"/>
        <item x="3241"/>
        <item x="1084"/>
        <item x="182"/>
        <item x="320"/>
        <item x="369"/>
        <item x="3960"/>
        <item x="1021"/>
        <item x="3045"/>
        <item x="3861"/>
        <item x="2470"/>
        <item x="651"/>
        <item x="91"/>
        <item x="2934"/>
        <item x="2107"/>
        <item x="1508"/>
        <item x="319"/>
        <item x="1640"/>
        <item x="789"/>
        <item x="665"/>
        <item x="4406"/>
        <item x="4387"/>
        <item x="2407"/>
        <item x="3616"/>
        <item x="1645"/>
        <item x="3888"/>
        <item x="2476"/>
        <item x="4226"/>
        <item x="2632"/>
        <item x="4468"/>
        <item x="1930"/>
        <item x="4146"/>
        <item x="3090"/>
        <item x="4450"/>
        <item x="454"/>
        <item x="2993"/>
        <item x="1674"/>
        <item x="71"/>
        <item x="836"/>
        <item x="1455"/>
        <item x="2956"/>
        <item x="1221"/>
        <item x="2570"/>
        <item x="1159"/>
        <item x="3073"/>
        <item x="2106"/>
        <item x="4464"/>
        <item x="4181"/>
        <item x="1602"/>
        <item x="304"/>
        <item x="3867"/>
        <item x="1000"/>
        <item x="3720"/>
        <item x="830"/>
        <item x="2274"/>
        <item x="3357"/>
        <item x="1350"/>
        <item x="2248"/>
        <item x="3171"/>
        <item x="1746"/>
        <item x="1688"/>
        <item x="1187"/>
        <item x="2624"/>
        <item x="3499"/>
        <item x="4256"/>
        <item x="1735"/>
        <item x="824"/>
        <item x="5"/>
        <item x="516"/>
        <item x="3336"/>
        <item x="673"/>
        <item x="2312"/>
        <item x="3423"/>
        <item x="978"/>
        <item x="909"/>
        <item x="1869"/>
        <item x="241"/>
        <item x="372"/>
        <item x="4300"/>
        <item x="3639"/>
        <item x="2990"/>
        <item x="4515"/>
        <item x="3621"/>
        <item x="3382"/>
        <item x="2866"/>
        <item x="1765"/>
        <item x="874"/>
        <item x="279"/>
        <item x="244"/>
        <item x="2789"/>
        <item x="2154"/>
        <item x="2636"/>
        <item x="1609"/>
        <item x="3522"/>
        <item x="1113"/>
        <item x="267"/>
        <item x="3403"/>
        <item x="1293"/>
        <item x="939"/>
        <item x="1839"/>
        <item x="353"/>
        <item x="3982"/>
        <item x="1448"/>
        <item x="228"/>
        <item x="3438"/>
        <item x="2159"/>
        <item x="2081"/>
        <item x="1092"/>
        <item x="488"/>
        <item x="1822"/>
        <item x="1947"/>
        <item x="1498"/>
        <item x="4357"/>
        <item x="3317"/>
        <item x="2402"/>
        <item x="4144"/>
        <item x="3943"/>
        <item x="1753"/>
        <item x="3106"/>
        <item x="1549"/>
        <item x="2812"/>
        <item x="754"/>
        <item x="787"/>
        <item x="2915"/>
        <item x="1525"/>
        <item x="1112"/>
        <item x="3463"/>
        <item x="3773"/>
        <item x="3362"/>
        <item x="2709"/>
        <item x="2285"/>
        <item x="4095"/>
        <item x="4124"/>
        <item x="1038"/>
        <item x="1848"/>
        <item x="1344"/>
        <item x="3561"/>
        <item x="444"/>
        <item x="1185"/>
        <item x="214"/>
        <item x="426"/>
        <item x="1161"/>
        <item x="3018"/>
        <item x="2082"/>
        <item x="2421"/>
        <item x="1604"/>
        <item x="3784"/>
        <item x="467"/>
        <item x="533"/>
        <item x="772"/>
        <item x="1303"/>
        <item x="3222"/>
        <item x="443"/>
        <item x="2717"/>
        <item x="760"/>
        <item x="4338"/>
        <item x="4465"/>
        <item x="2378"/>
        <item x="120"/>
        <item x="531"/>
        <item x="3143"/>
        <item x="3533"/>
        <item x="1817"/>
        <item x="1291"/>
        <item x="699"/>
        <item x="2779"/>
        <item x="2327"/>
        <item x="463"/>
        <item x="4199"/>
        <item x="1444"/>
        <item x="2493"/>
        <item x="4258"/>
        <item x="4566"/>
        <item x="2637"/>
        <item x="4502"/>
        <item x="1808"/>
        <item x="3477"/>
        <item x="702"/>
        <item x="2026"/>
        <item x="2713"/>
        <item x="3511"/>
        <item x="95"/>
        <item x="2077"/>
        <item x="4424"/>
        <item x="588"/>
        <item x="1687"/>
        <item x="2628"/>
        <item x="2711"/>
        <item x="3405"/>
        <item x="820"/>
        <item x="270"/>
        <item x="1499"/>
        <item x="209"/>
        <item x="1277"/>
        <item x="2759"/>
        <item x="3620"/>
        <item x="3576"/>
        <item x="2844"/>
        <item x="1101"/>
        <item x="1454"/>
        <item x="3262"/>
        <item x="4305"/>
        <item x="2326"/>
        <item x="4070"/>
        <item x="3010"/>
        <item x="3903"/>
        <item x="3318"/>
        <item x="2927"/>
        <item x="2730"/>
        <item x="2458"/>
        <item x="773"/>
        <item x="3007"/>
        <item x="1644"/>
        <item x="3254"/>
        <item x="2429"/>
        <item x="534"/>
        <item x="1819"/>
        <item x="1215"/>
        <item x="3846"/>
        <item x="778"/>
        <item x="3309"/>
        <item x="4006"/>
        <item x="933"/>
        <item x="2997"/>
        <item x="2737"/>
        <item x="1488"/>
        <item x="1010"/>
        <item x="1882"/>
        <item x="3800"/>
        <item x="2334"/>
        <item x="379"/>
        <item x="4396"/>
        <item x="4480"/>
        <item x="2750"/>
        <item x="2050"/>
        <item x="884"/>
        <item x="1162"/>
        <item x="4568"/>
        <item x="3501"/>
        <item x="148"/>
        <item x="2409"/>
        <item x="743"/>
        <item x="526"/>
        <item x="3549"/>
        <item x="1351"/>
        <item x="2674"/>
        <item x="2520"/>
        <item x="3918"/>
        <item x="3179"/>
        <item x="929"/>
        <item x="833"/>
        <item x="69"/>
        <item x="2725"/>
        <item x="2359"/>
        <item x="2644"/>
        <item x="705"/>
        <item x="3958"/>
        <item x="1129"/>
        <item x="3672"/>
        <item x="4541"/>
        <item x="4125"/>
        <item x="4200"/>
        <item x="2870"/>
        <item x="1078"/>
        <item x="2743"/>
        <item x="3216"/>
        <item x="2200"/>
        <item x="2104"/>
        <item x="1027"/>
        <item x="4128"/>
        <item x="2999"/>
        <item x="1053"/>
        <item x="2947"/>
        <item x="540"/>
        <item x="338"/>
        <item x="2495"/>
        <item x="111"/>
        <item x="3703"/>
        <item x="2394"/>
        <item x="215"/>
        <item x="34"/>
        <item x="1715"/>
        <item x="511"/>
        <item x="4259"/>
        <item x="3656"/>
        <item x="2657"/>
        <item x="1181"/>
        <item x="1410"/>
        <item x="825"/>
        <item x="2891"/>
        <item x="529"/>
        <item x="1067"/>
        <item x="2795"/>
        <item x="2700"/>
        <item x="3289"/>
        <item x="3235"/>
        <item x="53"/>
        <item x="141"/>
        <item x="4164"/>
        <item x="1190"/>
        <item x="3038"/>
        <item x="2595"/>
        <item x="2654"/>
        <item x="1388"/>
        <item x="3983"/>
        <item x="321"/>
        <item x="2880"/>
        <item x="3076"/>
        <item x="3016"/>
        <item x="2521"/>
        <item x="4344"/>
        <item x="3155"/>
        <item x="1398"/>
        <item x="1724"/>
        <item x="3952"/>
        <item x="1138"/>
        <item x="4192"/>
        <item x="2201"/>
        <item x="2220"/>
        <item x="2639"/>
        <item x="3170"/>
        <item x="1239"/>
        <item x="3844"/>
        <item x="1130"/>
        <item x="4378"/>
        <item x="4513"/>
        <item x="1653"/>
        <item x="4547"/>
        <item x="4405"/>
        <item x="272"/>
        <item x="675"/>
        <item x="995"/>
        <item x="78"/>
        <item x="916"/>
        <item x="3932"/>
        <item x="634"/>
        <item x="415"/>
        <item x="282"/>
        <item x="385"/>
        <item x="4223"/>
        <item x="2519"/>
        <item x="1411"/>
        <item x="856"/>
        <item x="3794"/>
        <item x="1856"/>
        <item x="1286"/>
        <item x="360"/>
        <item x="2592"/>
        <item x="35"/>
        <item x="4213"/>
        <item x="3298"/>
        <item x="3931"/>
        <item x="1672"/>
        <item x="1733"/>
        <item x="727"/>
        <item x="1370"/>
        <item x="3483"/>
        <item x="1814"/>
        <item x="1577"/>
        <item x="3912"/>
        <item x="3542"/>
        <item x="103"/>
        <item x="269"/>
        <item x="4497"/>
        <item x="696"/>
        <item x="2052"/>
        <item x="1406"/>
        <item x="2796"/>
        <item x="709"/>
        <item x="466"/>
        <item x="4041"/>
        <item x="4057"/>
        <item x="845"/>
        <item x="4177"/>
        <item x="734"/>
        <item x="2489"/>
        <item x="423"/>
        <item x="3030"/>
        <item x="1148"/>
        <item x="1069"/>
        <item x="493"/>
        <item x="4510"/>
        <item x="2116"/>
        <item x="3039"/>
        <item x="2307"/>
        <item x="1779"/>
        <item x="2448"/>
        <item x="3069"/>
        <item x="630"/>
        <item x="4304"/>
        <item x="2071"/>
        <item x="1713"/>
        <item x="4012"/>
        <item x="472"/>
        <item x="3866"/>
        <item x="3276"/>
        <item x="3814"/>
        <item x="4352"/>
        <item x="3609"/>
        <item x="4066"/>
        <item x="2825"/>
        <item x="3458"/>
        <item x="1614"/>
        <item x="2740"/>
        <item x="161"/>
        <item x="3878"/>
        <item x="4024"/>
        <item x="325"/>
        <item x="3168"/>
        <item x="3164"/>
        <item x="842"/>
        <item x="1806"/>
        <item x="532"/>
        <item x="565"/>
        <item x="3716"/>
        <item x="2591"/>
        <item x="1321"/>
        <item x="3760"/>
        <item x="4158"/>
        <item x="1475"/>
        <item x="2803"/>
        <item x="1772"/>
        <item x="3745"/>
        <item x="343"/>
        <item x="3331"/>
        <item x="2161"/>
        <item x="2095"/>
        <item x="2863"/>
        <item x="1918"/>
        <item x="720"/>
        <item x="4077"/>
        <item x="3951"/>
        <item x="2625"/>
        <item x="4329"/>
        <item x="4231"/>
        <item x="530"/>
        <item x="3528"/>
        <item x="2504"/>
        <item x="486"/>
        <item x="1803"/>
        <item x="4025"/>
        <item x="3914"/>
        <item x="759"/>
        <item x="3962"/>
        <item x="2638"/>
        <item x="3108"/>
        <item x="2787"/>
        <item x="183"/>
        <item x="4179"/>
        <item x="3312"/>
        <item x="977"/>
        <item x="2338"/>
        <item x="610"/>
        <item x="2198"/>
        <item x="972"/>
        <item x="3027"/>
        <item x="4437"/>
        <item x="2854"/>
        <item x="2172"/>
        <item x="3991"/>
        <item x="2962"/>
        <item x="2302"/>
        <item x="3088"/>
        <item x="3836"/>
        <item x="2032"/>
        <item x="2678"/>
        <item x="1904"/>
        <item x="3649"/>
        <item x="243"/>
        <item x="3768"/>
        <item x="3415"/>
        <item x="3395"/>
        <item x="2925"/>
        <item x="1678"/>
        <item x="3826"/>
        <item x="3215"/>
        <item x="994"/>
        <item x="1876"/>
        <item x="1521"/>
        <item x="2820"/>
        <item x="2427"/>
        <item x="4311"/>
        <item x="566"/>
        <item x="2707"/>
        <item x="2887"/>
        <item x="4486"/>
        <item x="3150"/>
        <item x="3434"/>
        <item x="2149"/>
        <item x="4218"/>
        <item x="585"/>
        <item x="2837"/>
        <item x="2372"/>
        <item x="1676"/>
        <item x="2984"/>
        <item x="3771"/>
        <item x="2786"/>
        <item x="1639"/>
        <item x="2112"/>
        <item x="4040"/>
        <item x="1692"/>
        <item x="3278"/>
        <item x="2091"/>
        <item x="1409"/>
        <item x="1077"/>
        <item x="2002"/>
        <item x="1114"/>
        <item x="4059"/>
        <item x="4103"/>
        <item x="674"/>
        <item x="140"/>
        <item x="3898"/>
        <item x="714"/>
        <item x="4563"/>
        <item x="2156"/>
        <item x="1605"/>
        <item x="1520"/>
        <item x="3579"/>
        <item x="1519"/>
        <item x="2708"/>
        <item x="82"/>
        <item x="327"/>
        <item x="93"/>
        <item x="733"/>
        <item x="2872"/>
        <item x="626"/>
        <item x="1105"/>
        <item x="3654"/>
        <item x="2301"/>
        <item x="3887"/>
        <item x="3332"/>
        <item x="1049"/>
        <item x="829"/>
        <item x="1716"/>
        <item x="765"/>
        <item x="1543"/>
        <item x="3203"/>
        <item x="3736"/>
        <item x="1387"/>
        <item x="1143"/>
        <item x="2399"/>
        <item x="3137"/>
        <item x="2757"/>
        <item x="377"/>
        <item x="1236"/>
        <item x="953"/>
        <item x="4537"/>
        <item x="2528"/>
        <item x="671"/>
        <item x="2659"/>
        <item x="2663"/>
        <item x="1504"/>
        <item x="2350"/>
        <item x="4214"/>
        <item x="2916"/>
        <item x="4002"/>
        <item x="1797"/>
        <item x="3051"/>
        <item x="2653"/>
        <item x="2446"/>
        <item x="79"/>
        <item x="1442"/>
        <item x="119"/>
        <item x="3883"/>
        <item x="462"/>
        <item x="4291"/>
        <item x="2643"/>
        <item x="56"/>
        <item x="1763"/>
        <item x="3963"/>
        <item x="4327"/>
        <item x="3543"/>
        <item x="2043"/>
        <item x="1754"/>
        <item x="3306"/>
        <item x="259"/>
        <item x="1137"/>
        <item x="1776"/>
        <item x="4029"/>
        <item x="495"/>
        <item x="2921"/>
        <item x="4509"/>
        <item x="1417"/>
        <item x="1186"/>
        <item x="1307"/>
        <item x="2563"/>
        <item x="3518"/>
        <item x="3191"/>
        <item x="1352"/>
        <item x="2652"/>
        <item x="4209"/>
        <item x="417"/>
        <item x="2683"/>
        <item x="1287"/>
        <item x="4080"/>
        <item x="2449"/>
        <item x="87"/>
        <item x="2206"/>
        <item x="2764"/>
        <item x="382"/>
        <item x="582"/>
        <item x="3548"/>
        <item x="2168"/>
        <item x="897"/>
        <item x="3302"/>
        <item x="445"/>
        <item x="489"/>
        <item x="283"/>
        <item x="870"/>
        <item x="1919"/>
        <item x="4535"/>
        <item x="2897"/>
        <item x="2170"/>
        <item x="1738"/>
        <item x="2827"/>
        <item x="3341"/>
        <item x="2776"/>
        <item x="2323"/>
        <item x="644"/>
        <item x="3486"/>
        <item x="528"/>
        <item x="328"/>
        <item x="2813"/>
        <item x="3614"/>
        <item x="1091"/>
        <item x="1573"/>
        <item x="2331"/>
        <item x="2292"/>
        <item x="4266"/>
        <item x="312"/>
        <item x="2369"/>
        <item x="3433"/>
        <item x="1690"/>
        <item x="2801"/>
        <item x="1631"/>
        <item x="2013"/>
        <item x="2459"/>
        <item x="3595"/>
        <item x="105"/>
        <item x="2124"/>
        <item x="1845"/>
        <item x="2056"/>
        <item x="2271"/>
        <item x="4308"/>
        <item x="1641"/>
        <item x="4133"/>
        <item x="740"/>
        <item x="3066"/>
        <item x="728"/>
        <item x="400"/>
        <item x="3967"/>
        <item x="3435"/>
        <item x="1769"/>
        <item x="3727"/>
        <item x="1928"/>
        <item x="2119"/>
        <item x="307"/>
        <item x="3659"/>
        <item x="3157"/>
        <item x="2447"/>
        <item x="2942"/>
        <item x="990"/>
        <item x="2874"/>
        <item x="2242"/>
        <item x="2720"/>
        <item x="3761"/>
        <item x="1354"/>
        <item x="3059"/>
        <item x="4466"/>
        <item x="898"/>
        <item x="1721"/>
        <item x="4297"/>
        <item x="83"/>
        <item x="3046"/>
        <item x="1188"/>
        <item x="376"/>
        <item x="934"/>
        <item x="607"/>
        <item x="3601"/>
        <item x="4097"/>
        <item x="3363"/>
        <item x="3879"/>
        <item x="434"/>
        <item x="1260"/>
        <item x="4279"/>
        <item x="4074"/>
        <item x="2391"/>
        <item x="393"/>
        <item x="1167"/>
        <item x="2630"/>
        <item x="4268"/>
        <item x="2704"/>
        <item x="2842"/>
        <item x="2298"/>
        <item x="3657"/>
        <item x="2807"/>
        <item x="4380"/>
        <item x="42"/>
        <item x="3872"/>
        <item x="4473"/>
        <item x="3706"/>
        <item x="2376"/>
        <item x="2572"/>
        <item x="1774"/>
        <item x="4394"/>
        <item x="3980"/>
        <item x="100"/>
        <item x="974"/>
        <item x="2544"/>
        <item x="2151"/>
        <item x="3129"/>
        <item x="2998"/>
        <item x="4198"/>
        <item x="2113"/>
        <item x="4276"/>
        <item x="2230"/>
        <item x="2826"/>
        <item x="76"/>
        <item x="4483"/>
        <item x="3871"/>
        <item x="336"/>
        <item x="3224"/>
        <item x="2194"/>
        <item x="958"/>
        <item x="4155"/>
        <item x="2651"/>
        <item x="3112"/>
        <item x="606"/>
        <item x="2362"/>
        <item x="3517"/>
        <item x="303"/>
        <item x="3712"/>
        <item x="1530"/>
        <item x="3671"/>
        <item x="3945"/>
        <item x="1916"/>
        <item x="3743"/>
        <item x="1755"/>
        <item x="3933"/>
        <item x="3156"/>
        <item x="2496"/>
        <item x="4383"/>
        <item x="3475"/>
        <item x="3100"/>
        <item x="4169"/>
        <item x="452"/>
        <item x="4543"/>
        <item x="1956"/>
        <item x="3381"/>
        <item x="4399"/>
        <item x="1766"/>
        <item x="4400"/>
        <item x="3530"/>
        <item x="2342"/>
        <item x="1322"/>
        <item x="2225"/>
        <item x="2692"/>
        <item x="4159"/>
        <item x="2279"/>
        <item x="3500"/>
        <item x="391"/>
        <item x="1831"/>
        <item x="1477"/>
        <item x="3136"/>
        <item x="3378"/>
        <item x="1988"/>
        <item x="4342"/>
        <item x="2249"/>
        <item x="886"/>
        <item x="2207"/>
        <item x="3063"/>
        <item x="2715"/>
        <item x="2266"/>
        <item x="1471"/>
        <item x="3200"/>
        <item x="2958"/>
        <item x="2435"/>
        <item x="1290"/>
        <item x="163"/>
        <item x="2222"/>
        <item x="191"/>
        <item x="3875"/>
        <item x="552"/>
        <item x="794"/>
        <item x="4153"/>
        <item x="2417"/>
        <item x="3582"/>
        <item x="1540"/>
        <item x="268"/>
        <item x="3618"/>
        <item x="880"/>
        <item x="1229"/>
        <item x="2944"/>
        <item x="4233"/>
        <item x="4260"/>
        <item x="3747"/>
        <item x="1104"/>
        <item x="2007"/>
        <item x="2223"/>
        <item x="2040"/>
        <item x="1496"/>
        <item x="1948"/>
        <item x="4359"/>
        <item x="368"/>
        <item x="1870"/>
        <item x="99"/>
        <item x="2233"/>
        <item x="4263"/>
        <item x="2798"/>
        <item x="3593"/>
        <item x="762"/>
        <item x="2562"/>
        <item x="1752"/>
        <item x="3610"/>
        <item x="482"/>
        <item x="2227"/>
        <item x="784"/>
        <item x="2065"/>
        <item x="3558"/>
        <item x="1587"/>
        <item x="2514"/>
        <item x="624"/>
        <item x="4236"/>
        <item x="349"/>
        <item x="249"/>
        <item x="1891"/>
        <item x="2465"/>
        <item x="48"/>
        <item x="1437"/>
        <item x="2810"/>
        <item x="255"/>
        <item x="173"/>
        <item x="2541"/>
        <item x="1991"/>
        <item x="4016"/>
        <item x="3707"/>
        <item x="1884"/>
        <item x="3267"/>
        <item x="16"/>
        <item x="3505"/>
        <item x="409"/>
        <item x="1483"/>
        <item x="692"/>
        <item x="2919"/>
        <item x="3047"/>
        <item x="4349"/>
        <item x="4001"/>
        <item x="281"/>
        <item x="2136"/>
        <item x="719"/>
        <item x="3751"/>
        <item x="2114"/>
        <item x="3679"/>
        <item x="3913"/>
        <item x="1149"/>
        <item x="622"/>
        <item x="4081"/>
        <item x="2347"/>
        <item x="478"/>
        <item x="799"/>
        <item x="882"/>
        <item x="147"/>
        <item x="3822"/>
        <item x="137"/>
        <item x="3043"/>
        <item x="853"/>
        <item x="2703"/>
        <item x="3092"/>
        <item x="2821"/>
        <item x="2975"/>
        <item x="2126"/>
        <item x="4228"/>
        <item x="1205"/>
        <item x="211"/>
        <item x="3523"/>
        <item x="3058"/>
        <item x="4219"/>
        <item x="2533"/>
        <item x="640"/>
        <item x="2718"/>
        <item x="4137"/>
        <item x="1992"/>
        <item x="1487"/>
        <item x="3802"/>
        <item x="2831"/>
        <item x="346"/>
        <item x="2902"/>
        <item x="2518"/>
        <item x="4160"/>
        <item x="2319"/>
        <item x="2258"/>
        <item x="1404"/>
        <item x="3994"/>
        <item x="1935"/>
        <item x="3862"/>
        <item x="2212"/>
        <item x="3770"/>
        <item x="2510"/>
        <item x="3482"/>
        <item x="1292"/>
        <item x="354"/>
        <item x="1952"/>
        <item x="716"/>
        <item x="1031"/>
        <item x="39"/>
        <item t="default"/>
      </items>
    </pivotField>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items count="5">
        <item x="1"/>
        <item x="3"/>
        <item x="2"/>
        <item x="0"/>
        <item t="default"/>
      </items>
    </pivotField>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ases" fld="0" subtotal="count" baseField="6"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EB8A89-C3E2-41A6-A80A-974A46BC376D}" autoFormatId="16" applyNumberFormats="0" applyBorderFormats="0" applyFontFormats="0" applyPatternFormats="0" applyAlignmentFormats="0" applyWidthHeightFormats="0">
  <queryTableRefresh nextId="34">
    <queryTableFields count="33">
      <queryTableField id="1" name="incident_id" tableColumnId="1"/>
      <queryTableField id="2" name="crime_type" tableColumnId="2"/>
      <queryTableField id="3" name="district" tableColumnId="3"/>
      <queryTableField id="4" name="city" tableColumnId="4"/>
      <queryTableField id="5" name="state" tableColumnId="5"/>
      <queryTableField id="6" name="address" tableColumnId="6"/>
      <queryTableField id="7" name="latitude" tableColumnId="7"/>
      <queryTableField id="8" name="longitude" tableColumnId="8"/>
      <queryTableField id="9" name="incident_datetime" tableColumnId="9"/>
      <queryTableField id="10" name="officer_id" tableColumnId="10"/>
      <queryTableField id="11" name="officer_first_name" tableColumnId="11"/>
      <queryTableField id="12" name="officer_last_name" tableColumnId="12"/>
      <queryTableField id="13" name="badge_number" tableColumnId="13"/>
      <queryTableField id="14" name="suspect_id" tableColumnId="14"/>
      <queryTableField id="15" name="suspect_first_name" tableColumnId="15"/>
      <queryTableField id="16" name="suspect_last_name" tableColumnId="16"/>
      <queryTableField id="17" name="suspect_age" tableColumnId="17"/>
      <queryTableField id="18" name="suspect_gender" tableColumnId="18"/>
      <queryTableField id="19" name="suspect_race" tableColumnId="19"/>
      <queryTableField id="20" name="victim_id" tableColumnId="20"/>
      <queryTableField id="21" name="victim_first_name" tableColumnId="21"/>
      <queryTableField id="22" name="victim_last_name" tableColumnId="22"/>
      <queryTableField id="23" name="victim_age" tableColumnId="23"/>
      <queryTableField id="24" name="victim_gender" tableColumnId="24"/>
      <queryTableField id="25" name="victim_phone" tableColumnId="25"/>
      <queryTableField id="26" name="weapon_used" tableColumnId="26"/>
      <queryTableField id="27" name="severity" tableColumnId="27"/>
      <queryTableField id="28" name="case_status" tableColumnId="28"/>
      <queryTableField id="29" name="resolution" tableColumnId="29"/>
      <queryTableField id="30" name="num_arrests" tableColumnId="30"/>
      <queryTableField id="31" name="property_loss_usd" tableColumnId="31"/>
      <queryTableField id="32" name="reported_online" tableColumnId="32"/>
      <queryTableField id="33" name="notes"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6A598F19-9EA2-4F95-9738-9075BBDFE5CE}" sourceName="crime_type">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s>
  <data>
    <tabular pivotCacheId="954759441">
      <items count="35">
        <i x="12" s="1"/>
        <i x="10" s="1"/>
        <i x="11" s="1"/>
        <i x="16" s="1"/>
        <i x="24" s="1"/>
        <i x="27" s="1"/>
        <i x="3" s="1"/>
        <i x="7" s="1"/>
        <i x="15" s="1"/>
        <i x="26" s="1"/>
        <i x="2" s="1"/>
        <i x="6" s="1"/>
        <i x="20" s="1"/>
        <i x="19" s="1"/>
        <i x="9" s="1"/>
        <i x="13" s="1"/>
        <i x="18" s="1"/>
        <i x="0" s="1"/>
        <i x="23" s="1"/>
        <i x="5" s="1"/>
        <i x="22" s="1"/>
        <i x="28" s="1"/>
        <i x="1" s="1"/>
        <i x="4" s="1"/>
        <i x="25" s="1"/>
        <i x="17" s="1"/>
        <i x="29" s="1"/>
        <i x="8" s="1"/>
        <i x="14" s="1"/>
        <i x="21" s="1"/>
        <i x="33" s="1" nd="1"/>
        <i x="31" s="1" nd="1"/>
        <i x="30" s="1" nd="1"/>
        <i x="34" s="1" nd="1"/>
        <i x="3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1" xr10:uid="{999614FF-AD0B-4AA6-9F5F-BCA55CAE4DFC}" sourceName="district">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s>
  <data>
    <tabular pivotCacheId="954759441">
      <items count="10">
        <i x="1" s="1"/>
        <i x="3" s="1"/>
        <i x="5" s="1"/>
        <i x="2" s="1"/>
        <i x="6" s="1"/>
        <i x="9" s="1"/>
        <i x="7" s="1"/>
        <i x="4" s="1"/>
        <i x="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220278-ACFF-46F4-9B50-60AAB19233FE}" sourceName="Year">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s>
  <data>
    <tabular pivotCacheId="954759441">
      <items count="8">
        <i x="4" s="1"/>
        <i x="6" s="1"/>
        <i x="1" s="1"/>
        <i x="2" s="1"/>
        <i x="0" s="1"/>
        <i x="3" s="1"/>
        <i x="5"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2D349A25-1124-4F08-8DF1-EF7CAE4B7F91}" sourceName="severity">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s>
  <data>
    <tabular pivotCacheId="954759441">
      <items count="4">
        <i x="3"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lution1" xr10:uid="{F329FA66-0265-4724-AEF2-E19F70BCE8CD}" sourceName="resolution">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8"/>
  </pivotTables>
  <data>
    <tabular pivotCacheId="95475944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me_type" xr10:uid="{DDB0ED49-9878-4D4B-AE29-C91D34C7E39E}" cache="Slicer_crime_type" caption="crime_type" style="SlicerStyleDark5" rowHeight="247650"/>
  <slicer name="district 1" xr10:uid="{74F06EB5-DDCC-4CFF-B818-DC3DF4E98445}" cache="Slicer_district1" caption="district" style="SlicerStyleDark5" rowHeight="247650"/>
  <slicer name="Year 1" xr10:uid="{F271572C-1BA8-409D-A091-552C2B96FF12}" cache="Slicer_Year" caption="Year" style="SlicerStyleDark5" rowHeight="247650"/>
  <slicer name="severity 1" xr10:uid="{613CD0CE-DCF5-4B84-A4CF-24D6FEECA044}" cache="Slicer_severity" caption="severity" style="SlicerStyleDark5" rowHeight="247650"/>
  <slicer name="resolution 1" xr10:uid="{91A28305-F7C0-4C5C-8003-0EED89630716}" cache="Slicer_resolution1" caption="resolution" style="SlicerStyleDark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E93519-FDBD-4C91-A43B-E1B26D0D6B98}" name="Raw_data_crime_incidents" displayName="Raw_data_crime_incidents" ref="A1:AG5251" tableType="queryTable" totalsRowShown="0">
  <autoFilter ref="A1:AG5251" xr:uid="{85E93519-FDBD-4C91-A43B-E1B26D0D6B98}"/>
  <tableColumns count="33">
    <tableColumn id="1" xr3:uid="{BA697642-8E8C-4674-BAAC-61CC57396E84}" uniqueName="1" name="incident_id" queryTableFieldId="1" dataDxfId="35"/>
    <tableColumn id="2" xr3:uid="{D8A84A1B-CA08-4274-8BF6-75F32660A213}" uniqueName="2" name="crime_type" queryTableFieldId="2" dataDxfId="34"/>
    <tableColumn id="3" xr3:uid="{A2A15965-A319-4582-86C7-8DAC1B58D021}" uniqueName="3" name="district" queryTableFieldId="3" dataDxfId="33"/>
    <tableColumn id="4" xr3:uid="{8776C630-B794-4BCA-9D83-E1A924C2B3A3}" uniqueName="4" name="city" queryTableFieldId="4" dataDxfId="32"/>
    <tableColumn id="5" xr3:uid="{9A878482-1291-4A84-A3A5-4DA61E800E6F}" uniqueName="5" name="state" queryTableFieldId="5" dataDxfId="31"/>
    <tableColumn id="6" xr3:uid="{84C28134-1D5C-4704-98EA-84BA45E96F9C}" uniqueName="6" name="address" queryTableFieldId="6" dataDxfId="30"/>
    <tableColumn id="7" xr3:uid="{08B5C262-724F-45AF-814D-BBBD0CE22E94}" uniqueName="7" name="latitude" queryTableFieldId="7"/>
    <tableColumn id="8" xr3:uid="{DD035AD4-659A-471A-B9B2-7917521E6D88}" uniqueName="8" name="longitude" queryTableFieldId="8"/>
    <tableColumn id="9" xr3:uid="{5E7A4D15-3134-4D03-8345-619C1FA45138}" uniqueName="9" name="incident_datetime" queryTableFieldId="9" dataDxfId="29"/>
    <tableColumn id="10" xr3:uid="{C3AB4715-BCBD-444E-91E8-F4C6A8AED795}" uniqueName="10" name="officer_id" queryTableFieldId="10" dataDxfId="28"/>
    <tableColumn id="11" xr3:uid="{DC87EE55-7C48-4179-902D-E3216A2C12FD}" uniqueName="11" name="officer_first_name" queryTableFieldId="11" dataDxfId="27"/>
    <tableColumn id="12" xr3:uid="{31D9D424-9C9E-4E41-AFB2-5F7FD6636CB4}" uniqueName="12" name="officer_last_name" queryTableFieldId="12" dataDxfId="26"/>
    <tableColumn id="13" xr3:uid="{4FC3E1E2-F18F-4F6C-817B-8C353C17C664}" uniqueName="13" name="badge_number" queryTableFieldId="13"/>
    <tableColumn id="14" xr3:uid="{7ABC393C-B82A-4F00-8604-40B55D769ECD}" uniqueName="14" name="suspect_id" queryTableFieldId="14" dataDxfId="25"/>
    <tableColumn id="15" xr3:uid="{CF097663-9CE7-42E4-9E93-F4DCA2B0680D}" uniqueName="15" name="suspect_first_name" queryTableFieldId="15" dataDxfId="24"/>
    <tableColumn id="16" xr3:uid="{8381EEA2-9210-4432-A451-E8FE1066FF50}" uniqueName="16" name="suspect_last_name" queryTableFieldId="16" dataDxfId="23"/>
    <tableColumn id="17" xr3:uid="{BACCBC7E-0690-42F4-AC30-4942C8F1E971}" uniqueName="17" name="suspect_age" queryTableFieldId="17"/>
    <tableColumn id="18" xr3:uid="{6805BC0B-28AE-4350-BDB5-32127CC31492}" uniqueName="18" name="suspect_gender" queryTableFieldId="18" dataDxfId="22"/>
    <tableColumn id="19" xr3:uid="{FC73F680-557A-4883-9592-35A35A7FFE8E}" uniqueName="19" name="suspect_race" queryTableFieldId="19" dataDxfId="21"/>
    <tableColumn id="20" xr3:uid="{C6C4EC1C-C6BD-432C-A153-E00E8F1C7804}" uniqueName="20" name="victim_id" queryTableFieldId="20" dataDxfId="20"/>
    <tableColumn id="21" xr3:uid="{58F5A1FF-4BD9-4171-A5DB-9DA2BE85BC97}" uniqueName="21" name="victim_first_name" queryTableFieldId="21" dataDxfId="19"/>
    <tableColumn id="22" xr3:uid="{0C110267-2AC6-43D4-8DE2-E3E965906A5C}" uniqueName="22" name="victim_last_name" queryTableFieldId="22" dataDxfId="18"/>
    <tableColumn id="23" xr3:uid="{1C3DBC16-BCDA-4098-AF81-0FB3E100AE2C}" uniqueName="23" name="victim_age" queryTableFieldId="23"/>
    <tableColumn id="24" xr3:uid="{544EDB9D-5D1D-497F-AEC5-EACFDC588E4A}" uniqueName="24" name="victim_gender" queryTableFieldId="24" dataDxfId="17"/>
    <tableColumn id="25" xr3:uid="{578665C3-FA49-4C0D-9D69-C05D7D3F43DB}" uniqueName="25" name="victim_phone" queryTableFieldId="25" dataDxfId="16"/>
    <tableColumn id="26" xr3:uid="{DE45A916-176A-4445-8B2A-866E784F2A97}" uniqueName="26" name="weapon_used" queryTableFieldId="26" dataDxfId="15"/>
    <tableColumn id="27" xr3:uid="{D66F11B2-604D-4677-9948-AE27619D5825}" uniqueName="27" name="severity" queryTableFieldId="27" dataDxfId="14"/>
    <tableColumn id="28" xr3:uid="{4532F22D-BA2E-4089-95CB-E53A4ABCD93B}" uniqueName="28" name="case_status" queryTableFieldId="28" dataDxfId="13"/>
    <tableColumn id="29" xr3:uid="{40D8A759-F3A2-41C1-BCA7-4B07BB53B0CB}" uniqueName="29" name="resolution" queryTableFieldId="29" dataDxfId="12"/>
    <tableColumn id="30" xr3:uid="{F8A2B95F-BA9D-439D-BD4D-1A0761C1E90F}" uniqueName="30" name="num_arrests" queryTableFieldId="30"/>
    <tableColumn id="31" xr3:uid="{D99F8C89-1E97-4146-8CD0-882A6C51C6F1}" uniqueName="31" name="property_loss_usd" queryTableFieldId="31" dataDxfId="11"/>
    <tableColumn id="32" xr3:uid="{DCBE1A64-B1FB-4091-BFFA-0A76B6FDA912}" uniqueName="32" name="reported_online" queryTableFieldId="32" dataDxfId="10"/>
    <tableColumn id="33" xr3:uid="{CF790D53-C69B-49A5-AFCD-0B10BF1B3133}" uniqueName="33" name="notes" queryTableFieldId="33"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E0EF52-9ADB-47FE-85E3-8591B2877D78}" name="Table1" displayName="Table1" ref="A1:Z5049" totalsRowShown="0">
  <autoFilter ref="A1:Z5049" xr:uid="{37E0EF52-9ADB-47FE-85E3-8591B2877D78}"/>
  <tableColumns count="26">
    <tableColumn id="1" xr3:uid="{2D7165E2-AC3A-408A-A973-649E04106B44}" name="incident_id"/>
    <tableColumn id="2" xr3:uid="{A557AF9A-21B5-426D-9837-D21A16835819}" name="crime_type"/>
    <tableColumn id="3" xr3:uid="{7B54B7B6-9312-44BB-9D2A-E2A49A17165D}" name="district"/>
    <tableColumn id="4" xr3:uid="{FA811E02-6D4B-4A41-9B78-595E982E9186}" name="city"/>
    <tableColumn id="5" xr3:uid="{FF0F3384-AA4E-4D3E-BDA7-A2871C2834E8}" name="state"/>
    <tableColumn id="35" xr3:uid="{5C00B721-C3CA-4106-A43C-9260F7FC0F35}" name="Month" dataDxfId="8">
      <calculatedColumnFormula>MONTH(Table1[[#This Row],[incident_datetime]])</calculatedColumnFormula>
    </tableColumn>
    <tableColumn id="34" xr3:uid="{C168B644-1B3E-4DF1-BC91-0061A4B7E4BB}" name="Year" dataDxfId="7" totalsRowDxfId="6">
      <calculatedColumnFormula>YEAR(Table1[[#This Row],[incident_datetime]])</calculatedColumnFormula>
    </tableColumn>
    <tableColumn id="9" xr3:uid="{06A36C4F-23FF-43B3-9079-7247565BBD81}" name="incident_datetime" dataDxfId="5" totalsRowDxfId="4"/>
    <tableColumn id="10" xr3:uid="{9473ED65-268D-4BFD-A299-892536524DB8}" name="officer_id"/>
    <tableColumn id="14" xr3:uid="{D46520A8-9812-451E-99EE-013B06C50241}" name="suspect_id"/>
    <tableColumn id="17" xr3:uid="{A9622316-4A26-4533-A00B-94819F083D91}" name="suspect_age"/>
    <tableColumn id="18" xr3:uid="{A5332A28-B2BB-40AE-AFE4-C40AF7B6CF92}" name="suspect_gender"/>
    <tableColumn id="19" xr3:uid="{A97A6DC9-E4E8-4FB7-8CE3-BA0050FBC6D4}" name="suspect_race"/>
    <tableColumn id="20" xr3:uid="{234CF2C8-6A2A-404B-AA1C-86641ADCD001}" name="victim_id"/>
    <tableColumn id="23" xr3:uid="{34705142-FEFF-4EAF-89FA-4AE62CB33A2E}" name="victim_age"/>
    <tableColumn id="24" xr3:uid="{4C94F414-F6DD-48EB-A15D-E1E20425B990}" name="victim_gender"/>
    <tableColumn id="26" xr3:uid="{1D05ABE7-ACAF-4A3E-8D40-12D4E4BAB584}" name="weapon_used"/>
    <tableColumn id="27" xr3:uid="{E1D38723-656C-4961-AE6A-FD84449CFAB8}" name="severity"/>
    <tableColumn id="28" xr3:uid="{BD2B9F22-5EF1-4089-820A-96D3B4052902}" name="case_status"/>
    <tableColumn id="29" xr3:uid="{A3C49EE0-F2BD-4762-B699-D2CF28021293}" name="resolution"/>
    <tableColumn id="30" xr3:uid="{FCFC35A6-1FBD-46F8-BCBA-B50A8E5B3A49}" name="num_arrests"/>
    <tableColumn id="31" xr3:uid="{401E0B31-4289-4BA3-91EF-10C1D35FD6F3}" name="property_loss_usd"/>
    <tableColumn id="32" xr3:uid="{23D318E8-6879-43D1-8677-E8A299AB7288}" name="reported_online"/>
    <tableColumn id="7" xr3:uid="{9400D3EB-3FC1-4E7D-B574-036A1C793061}" name="Severity Score" dataDxfId="3">
      <calculatedColumnFormula array="1">_xlfn.IFS(Table1[[#This Row],[severity]]="Critical", 4, Table1[[#This Row],[severity]]="High", 3, Table1[[#This Row],[severity]]="Medium", 2, TRUE, 1)</calculatedColumnFormula>
    </tableColumn>
    <tableColumn id="8" xr3:uid="{5D4DB31D-3487-4FE2-90DD-10CB9312968B}" name="Time" dataDxfId="2">
      <calculatedColumnFormula>HOUR(H2)</calculatedColumnFormula>
    </tableColumn>
    <tableColumn id="11" xr3:uid="{12E1E93B-0F1F-4E11-AC42-126FC154A2BD}" name="Time Period" dataDxfId="1">
      <calculatedColumnFormula>IF(Y2&lt;6,"Night (00-05)",IF(Y2&lt;12,"Morning (06-11)",IF(Y2&lt;18,"Afternoon (12-17)","Evening (18-23)")))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cident_datetime" xr10:uid="{C19D196D-9E1B-4DC7-B156-39318DE4B419}" sourceName="incident_datetime">
  <pivotTables>
    <pivotTable tabId="5" name="PivotTable7"/>
    <pivotTable tabId="5" name="PivotTable1"/>
    <pivotTable tabId="5" name="PivotTable2"/>
    <pivotTable tabId="5" name="PivotTable3"/>
    <pivotTable tabId="5" name="PivotTable4"/>
    <pivotTable tabId="5" name="PivotTable5"/>
    <pivotTable tabId="5" name="PivotTable6"/>
    <pivotTable tabId="5" name="PivotTable8"/>
  </pivotTables>
  <state minimalRefreshVersion="6" lastRefreshVersion="6" pivotCacheId="954759441" filterType="unknown">
    <bounds startDate="2018-01-01T11:26: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cident_datetime 1" xr10:uid="{6832CBCD-8DA1-4487-B4E8-B1B7854FA8A0}" cache="NativeTimeline_incident_datetime" caption="Incident Timeline" level="0" selectionLevel="0" scrollPosition="2018-01-01T00:00:00" style="Timeline Style 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EC207-1EC6-4E40-8C19-5932AB81322C}">
  <dimension ref="A1:AG5251"/>
  <sheetViews>
    <sheetView workbookViewId="0">
      <selection activeCell="D22" sqref="D22"/>
    </sheetView>
  </sheetViews>
  <sheetFormatPr defaultRowHeight="14.4" x14ac:dyDescent="0.3"/>
  <cols>
    <col min="1" max="1" width="12.5546875" bestFit="1" customWidth="1"/>
    <col min="2" max="2" width="19.6640625" bestFit="1" customWidth="1"/>
    <col min="3" max="3" width="12.6640625" bestFit="1" customWidth="1"/>
    <col min="4" max="4" width="10.21875" bestFit="1" customWidth="1"/>
    <col min="5" max="5" width="7.44140625" bestFit="1" customWidth="1"/>
    <col min="6" max="6" width="18.21875" bestFit="1" customWidth="1"/>
    <col min="7" max="7" width="10" bestFit="1" customWidth="1"/>
    <col min="8" max="8" width="11.6640625" bestFit="1" customWidth="1"/>
    <col min="9" max="9" width="18.6640625" bestFit="1" customWidth="1"/>
    <col min="10" max="10" width="11" bestFit="1" customWidth="1"/>
    <col min="11" max="11" width="18.21875" bestFit="1" customWidth="1"/>
    <col min="12" max="12" width="18" bestFit="1" customWidth="1"/>
    <col min="13" max="13" width="15.6640625" bestFit="1" customWidth="1"/>
    <col min="14" max="14" width="12.21875" bestFit="1" customWidth="1"/>
    <col min="15" max="15" width="19.5546875" bestFit="1" customWidth="1"/>
    <col min="16" max="16" width="19.21875" bestFit="1" customWidth="1"/>
    <col min="17" max="17" width="13.44140625" bestFit="1" customWidth="1"/>
    <col min="18" max="18" width="16.33203125" bestFit="1" customWidth="1"/>
    <col min="19" max="19" width="14.21875" bestFit="1" customWidth="1"/>
    <col min="20" max="20" width="11" bestFit="1" customWidth="1"/>
    <col min="21" max="21" width="18.21875" bestFit="1" customWidth="1"/>
    <col min="22" max="22" width="18" bestFit="1" customWidth="1"/>
    <col min="23" max="23" width="12.21875" bestFit="1" customWidth="1"/>
    <col min="24" max="24" width="15" bestFit="1" customWidth="1"/>
    <col min="25" max="25" width="14.5546875" bestFit="1" customWidth="1"/>
    <col min="26" max="26" width="14.44140625" bestFit="1" customWidth="1"/>
    <col min="27" max="27" width="9.77734375" bestFit="1" customWidth="1"/>
    <col min="28" max="28" width="16.33203125" bestFit="1" customWidth="1"/>
    <col min="29" max="29" width="13.88671875" bestFit="1" customWidth="1"/>
    <col min="30" max="30" width="13.44140625" bestFit="1" customWidth="1"/>
    <col min="31" max="31" width="18.33203125" bestFit="1" customWidth="1"/>
    <col min="32" max="32" width="16.44140625" bestFit="1" customWidth="1"/>
    <col min="33" max="33" width="50.77734375" bestFit="1" customWidth="1"/>
  </cols>
  <sheetData>
    <row r="1" spans="1:33" x14ac:dyDescent="0.3">
      <c r="A1" t="s">
        <v>0</v>
      </c>
      <c r="B1" t="s">
        <v>1</v>
      </c>
      <c r="C1" t="s">
        <v>2</v>
      </c>
      <c r="D1" t="s">
        <v>3</v>
      </c>
      <c r="E1" t="s">
        <v>4</v>
      </c>
      <c r="F1" t="s">
        <v>7137</v>
      </c>
      <c r="G1" t="s">
        <v>7138</v>
      </c>
      <c r="H1" t="s">
        <v>7139</v>
      </c>
      <c r="I1" t="s">
        <v>5</v>
      </c>
      <c r="J1" t="s">
        <v>6</v>
      </c>
      <c r="K1" t="s">
        <v>7140</v>
      </c>
      <c r="L1" t="s">
        <v>7141</v>
      </c>
      <c r="M1" t="s">
        <v>7142</v>
      </c>
      <c r="N1" t="s">
        <v>7</v>
      </c>
      <c r="O1" t="s">
        <v>7143</v>
      </c>
      <c r="P1" t="s">
        <v>7144</v>
      </c>
      <c r="Q1" t="s">
        <v>8</v>
      </c>
      <c r="R1" t="s">
        <v>9</v>
      </c>
      <c r="S1" t="s">
        <v>10</v>
      </c>
      <c r="T1" t="s">
        <v>11</v>
      </c>
      <c r="U1" t="s">
        <v>7145</v>
      </c>
      <c r="V1" t="s">
        <v>7146</v>
      </c>
      <c r="W1" t="s">
        <v>12</v>
      </c>
      <c r="X1" t="s">
        <v>13</v>
      </c>
      <c r="Y1" t="s">
        <v>7147</v>
      </c>
      <c r="Z1" t="s">
        <v>14</v>
      </c>
      <c r="AA1" t="s">
        <v>15</v>
      </c>
      <c r="AB1" t="s">
        <v>16</v>
      </c>
      <c r="AC1" t="s">
        <v>17</v>
      </c>
      <c r="AD1" t="s">
        <v>18</v>
      </c>
      <c r="AE1" t="s">
        <v>19</v>
      </c>
      <c r="AF1" t="s">
        <v>20</v>
      </c>
      <c r="AG1" t="s">
        <v>7148</v>
      </c>
    </row>
    <row r="2" spans="1:33" x14ac:dyDescent="0.3">
      <c r="A2" t="s">
        <v>21</v>
      </c>
      <c r="B2" t="s">
        <v>7149</v>
      </c>
      <c r="C2" t="s">
        <v>7150</v>
      </c>
      <c r="D2" t="s">
        <v>22</v>
      </c>
      <c r="E2" t="s">
        <v>23</v>
      </c>
      <c r="F2" t="s">
        <v>7151</v>
      </c>
      <c r="G2">
        <v>170.2841</v>
      </c>
      <c r="H2">
        <v>-77.500709999999998</v>
      </c>
      <c r="I2" t="s">
        <v>7152</v>
      </c>
      <c r="J2" t="s">
        <v>24</v>
      </c>
      <c r="K2" t="s">
        <v>7153</v>
      </c>
      <c r="L2" t="s">
        <v>7154</v>
      </c>
      <c r="M2">
        <v>1342</v>
      </c>
      <c r="N2" t="s">
        <v>25</v>
      </c>
      <c r="O2" t="s">
        <v>7155</v>
      </c>
      <c r="P2" t="s">
        <v>7156</v>
      </c>
      <c r="Q2">
        <v>51</v>
      </c>
      <c r="R2" t="s">
        <v>7157</v>
      </c>
      <c r="S2" t="s">
        <v>7158</v>
      </c>
      <c r="T2" t="s">
        <v>26</v>
      </c>
      <c r="U2" t="s">
        <v>7159</v>
      </c>
      <c r="V2" t="s">
        <v>7160</v>
      </c>
      <c r="W2">
        <v>51</v>
      </c>
      <c r="X2" t="s">
        <v>7161</v>
      </c>
      <c r="Y2" t="s">
        <v>7162</v>
      </c>
      <c r="Z2" t="s">
        <v>27</v>
      </c>
      <c r="AA2" t="s">
        <v>7163</v>
      </c>
      <c r="AB2" t="s">
        <v>28</v>
      </c>
      <c r="AC2" t="s">
        <v>29</v>
      </c>
      <c r="AE2" t="s">
        <v>7164</v>
      </c>
      <c r="AF2" t="s">
        <v>7165</v>
      </c>
      <c r="AG2" t="s">
        <v>7166</v>
      </c>
    </row>
    <row r="3" spans="1:33" x14ac:dyDescent="0.3">
      <c r="A3" t="s">
        <v>30</v>
      </c>
      <c r="B3" t="s">
        <v>7167</v>
      </c>
      <c r="C3" t="s">
        <v>7168</v>
      </c>
      <c r="D3" t="s">
        <v>22</v>
      </c>
      <c r="E3" t="s">
        <v>31</v>
      </c>
      <c r="F3" t="s">
        <v>7169</v>
      </c>
      <c r="G3">
        <v>29.422716999999999</v>
      </c>
      <c r="H3">
        <v>-77.167016000000004</v>
      </c>
      <c r="I3" t="s">
        <v>7170</v>
      </c>
      <c r="J3" t="s">
        <v>32</v>
      </c>
      <c r="K3" t="s">
        <v>7171</v>
      </c>
      <c r="L3" t="s">
        <v>7172</v>
      </c>
      <c r="M3">
        <v>5133</v>
      </c>
      <c r="N3" t="s">
        <v>33</v>
      </c>
      <c r="O3" t="s">
        <v>7155</v>
      </c>
      <c r="P3" t="s">
        <v>7173</v>
      </c>
      <c r="Q3">
        <v>-28</v>
      </c>
      <c r="R3" t="s">
        <v>34</v>
      </c>
      <c r="S3" t="s">
        <v>35</v>
      </c>
      <c r="T3" t="s">
        <v>36</v>
      </c>
      <c r="U3" t="s">
        <v>7174</v>
      </c>
      <c r="V3" t="s">
        <v>7175</v>
      </c>
      <c r="W3">
        <v>231</v>
      </c>
      <c r="X3" t="s">
        <v>7164</v>
      </c>
      <c r="Y3" t="s">
        <v>7176</v>
      </c>
      <c r="Z3" t="s">
        <v>27</v>
      </c>
      <c r="AA3" t="s">
        <v>7177</v>
      </c>
      <c r="AB3" t="s">
        <v>7178</v>
      </c>
      <c r="AC3" t="s">
        <v>7164</v>
      </c>
      <c r="AD3">
        <v>2</v>
      </c>
      <c r="AE3" t="s">
        <v>7179</v>
      </c>
      <c r="AF3" t="s">
        <v>7180</v>
      </c>
      <c r="AG3" t="s">
        <v>7181</v>
      </c>
    </row>
    <row r="4" spans="1:33" x14ac:dyDescent="0.3">
      <c r="A4" t="s">
        <v>37</v>
      </c>
      <c r="B4" t="s">
        <v>7182</v>
      </c>
      <c r="C4" t="s">
        <v>7183</v>
      </c>
      <c r="D4" t="s">
        <v>38</v>
      </c>
      <c r="E4" t="s">
        <v>39</v>
      </c>
      <c r="F4" t="s">
        <v>7184</v>
      </c>
      <c r="G4">
        <v>39.411459999999998</v>
      </c>
      <c r="H4">
        <v>-98.615297999999996</v>
      </c>
      <c r="I4" t="s">
        <v>7185</v>
      </c>
      <c r="J4" t="s">
        <v>40</v>
      </c>
      <c r="K4" t="s">
        <v>7186</v>
      </c>
      <c r="L4" t="s">
        <v>41</v>
      </c>
      <c r="M4">
        <v>7781</v>
      </c>
      <c r="N4" t="s">
        <v>42</v>
      </c>
      <c r="O4" t="s">
        <v>7187</v>
      </c>
      <c r="P4" t="s">
        <v>7188</v>
      </c>
      <c r="Q4">
        <v>19</v>
      </c>
      <c r="R4" t="s">
        <v>43</v>
      </c>
      <c r="S4" t="s">
        <v>7158</v>
      </c>
      <c r="T4" t="s">
        <v>44</v>
      </c>
      <c r="U4" t="s">
        <v>7187</v>
      </c>
      <c r="V4" t="s">
        <v>7189</v>
      </c>
      <c r="W4">
        <v>29</v>
      </c>
      <c r="X4" t="s">
        <v>34</v>
      </c>
      <c r="Y4" t="s">
        <v>7190</v>
      </c>
      <c r="Z4" t="s">
        <v>45</v>
      </c>
      <c r="AA4" t="s">
        <v>7191</v>
      </c>
      <c r="AB4" t="s">
        <v>7192</v>
      </c>
      <c r="AC4" t="s">
        <v>7193</v>
      </c>
      <c r="AD4">
        <v>2</v>
      </c>
      <c r="AE4" t="s">
        <v>7194</v>
      </c>
      <c r="AF4" t="s">
        <v>7195</v>
      </c>
      <c r="AG4" t="s">
        <v>7196</v>
      </c>
    </row>
    <row r="5" spans="1:33" x14ac:dyDescent="0.3">
      <c r="A5" t="s">
        <v>46</v>
      </c>
      <c r="B5" t="s">
        <v>47</v>
      </c>
      <c r="C5" t="s">
        <v>7197</v>
      </c>
      <c r="D5" t="s">
        <v>48</v>
      </c>
      <c r="E5" t="s">
        <v>39</v>
      </c>
      <c r="F5" t="s">
        <v>7198</v>
      </c>
      <c r="G5">
        <v>28.633438999999999</v>
      </c>
      <c r="H5">
        <v>-99.030051</v>
      </c>
      <c r="I5" t="s">
        <v>7199</v>
      </c>
      <c r="J5" t="s">
        <v>49</v>
      </c>
      <c r="K5" t="s">
        <v>7200</v>
      </c>
      <c r="L5" t="s">
        <v>7201</v>
      </c>
      <c r="M5">
        <v>5097</v>
      </c>
      <c r="N5" t="s">
        <v>50</v>
      </c>
      <c r="O5" t="s">
        <v>7186</v>
      </c>
      <c r="P5" t="s">
        <v>7156</v>
      </c>
      <c r="Q5">
        <v>262</v>
      </c>
      <c r="R5" t="s">
        <v>7157</v>
      </c>
      <c r="S5" t="s">
        <v>35</v>
      </c>
      <c r="T5" t="s">
        <v>51</v>
      </c>
      <c r="U5" t="s">
        <v>7202</v>
      </c>
      <c r="V5" t="s">
        <v>7203</v>
      </c>
      <c r="W5">
        <v>243</v>
      </c>
      <c r="X5" t="s">
        <v>7178</v>
      </c>
      <c r="Y5" t="s">
        <v>7204</v>
      </c>
      <c r="Z5" t="s">
        <v>7205</v>
      </c>
      <c r="AA5" t="s">
        <v>52</v>
      </c>
      <c r="AB5" t="s">
        <v>53</v>
      </c>
      <c r="AC5" t="s">
        <v>7178</v>
      </c>
      <c r="AD5">
        <v>5</v>
      </c>
      <c r="AE5" t="s">
        <v>7206</v>
      </c>
      <c r="AF5" t="s">
        <v>7207</v>
      </c>
      <c r="AG5" t="s">
        <v>7208</v>
      </c>
    </row>
    <row r="6" spans="1:33" x14ac:dyDescent="0.3">
      <c r="A6" t="s">
        <v>54</v>
      </c>
      <c r="B6" t="s">
        <v>7209</v>
      </c>
      <c r="C6" t="s">
        <v>7210</v>
      </c>
      <c r="D6" t="s">
        <v>38</v>
      </c>
      <c r="E6" t="s">
        <v>55</v>
      </c>
      <c r="F6" t="s">
        <v>7211</v>
      </c>
      <c r="G6">
        <v>34.217849999999999</v>
      </c>
      <c r="H6">
        <v>-121.61473100000001</v>
      </c>
      <c r="I6" t="s">
        <v>7212</v>
      </c>
      <c r="J6" t="s">
        <v>56</v>
      </c>
      <c r="K6" t="s">
        <v>7202</v>
      </c>
      <c r="L6" t="s">
        <v>7213</v>
      </c>
      <c r="M6">
        <v>6220</v>
      </c>
      <c r="N6" t="s">
        <v>57</v>
      </c>
      <c r="O6" t="s">
        <v>7156</v>
      </c>
      <c r="P6" t="s">
        <v>7201</v>
      </c>
      <c r="Q6">
        <v>75</v>
      </c>
      <c r="R6" t="s">
        <v>7214</v>
      </c>
      <c r="S6" t="s">
        <v>7215</v>
      </c>
      <c r="T6" t="s">
        <v>58</v>
      </c>
      <c r="U6" t="s">
        <v>7156</v>
      </c>
      <c r="V6" t="s">
        <v>7156</v>
      </c>
      <c r="W6">
        <v>51</v>
      </c>
      <c r="X6" t="s">
        <v>59</v>
      </c>
      <c r="Y6" t="s">
        <v>7216</v>
      </c>
      <c r="Z6" t="s">
        <v>60</v>
      </c>
      <c r="AA6" t="s">
        <v>7217</v>
      </c>
      <c r="AB6" t="s">
        <v>61</v>
      </c>
      <c r="AC6" t="s">
        <v>62</v>
      </c>
      <c r="AD6">
        <v>2</v>
      </c>
      <c r="AE6" t="s">
        <v>7218</v>
      </c>
      <c r="AF6" t="s">
        <v>7195</v>
      </c>
      <c r="AG6" t="s">
        <v>7164</v>
      </c>
    </row>
    <row r="7" spans="1:33" x14ac:dyDescent="0.3">
      <c r="A7" t="s">
        <v>63</v>
      </c>
      <c r="B7" t="s">
        <v>64</v>
      </c>
      <c r="C7" t="s">
        <v>7219</v>
      </c>
      <c r="D7" t="s">
        <v>65</v>
      </c>
      <c r="E7" t="s">
        <v>66</v>
      </c>
      <c r="F7" t="s">
        <v>7220</v>
      </c>
      <c r="G7">
        <v>44.438603000000001</v>
      </c>
      <c r="H7">
        <v>-101.775119</v>
      </c>
      <c r="I7" t="s">
        <v>7221</v>
      </c>
      <c r="J7" t="s">
        <v>67</v>
      </c>
      <c r="K7" t="s">
        <v>7222</v>
      </c>
      <c r="L7" t="s">
        <v>7172</v>
      </c>
      <c r="M7">
        <v>7082</v>
      </c>
      <c r="N7" t="s">
        <v>68</v>
      </c>
      <c r="O7" t="s">
        <v>7223</v>
      </c>
      <c r="P7" t="s">
        <v>7224</v>
      </c>
      <c r="Q7">
        <v>73</v>
      </c>
      <c r="R7" t="s">
        <v>7178</v>
      </c>
      <c r="S7" t="s">
        <v>41</v>
      </c>
      <c r="T7" t="s">
        <v>69</v>
      </c>
      <c r="U7" t="s">
        <v>7225</v>
      </c>
      <c r="V7" t="s">
        <v>7226</v>
      </c>
      <c r="W7">
        <v>15</v>
      </c>
      <c r="X7" t="s">
        <v>7178</v>
      </c>
      <c r="Y7" t="s">
        <v>7227</v>
      </c>
      <c r="Z7" t="s">
        <v>70</v>
      </c>
      <c r="AA7" t="s">
        <v>7228</v>
      </c>
      <c r="AB7" t="s">
        <v>7229</v>
      </c>
      <c r="AC7" t="s">
        <v>7230</v>
      </c>
      <c r="AD7">
        <v>1</v>
      </c>
      <c r="AE7" t="s">
        <v>7164</v>
      </c>
      <c r="AF7" t="s">
        <v>7195</v>
      </c>
      <c r="AG7" t="s">
        <v>7231</v>
      </c>
    </row>
    <row r="8" spans="1:33" x14ac:dyDescent="0.3">
      <c r="A8" t="s">
        <v>71</v>
      </c>
      <c r="B8" t="s">
        <v>7232</v>
      </c>
      <c r="C8" t="s">
        <v>7233</v>
      </c>
      <c r="D8" t="s">
        <v>22</v>
      </c>
      <c r="E8" t="s">
        <v>72</v>
      </c>
      <c r="F8" t="s">
        <v>7234</v>
      </c>
      <c r="G8">
        <v>38.525824999999998</v>
      </c>
      <c r="H8">
        <v>-90.100218999999996</v>
      </c>
      <c r="I8" t="s">
        <v>7235</v>
      </c>
      <c r="J8" t="s">
        <v>73</v>
      </c>
      <c r="K8" t="s">
        <v>7222</v>
      </c>
      <c r="L8" t="s">
        <v>7173</v>
      </c>
      <c r="M8">
        <v>7747</v>
      </c>
      <c r="N8" t="s">
        <v>74</v>
      </c>
      <c r="O8" t="s">
        <v>7236</v>
      </c>
      <c r="P8" t="s">
        <v>7173</v>
      </c>
      <c r="Q8">
        <v>58</v>
      </c>
      <c r="R8" t="s">
        <v>7237</v>
      </c>
      <c r="S8" t="s">
        <v>7161</v>
      </c>
      <c r="T8" t="s">
        <v>75</v>
      </c>
      <c r="U8" t="s">
        <v>7238</v>
      </c>
      <c r="V8" t="s">
        <v>7239</v>
      </c>
      <c r="W8">
        <v>72</v>
      </c>
      <c r="X8" t="s">
        <v>7214</v>
      </c>
      <c r="Y8" t="s">
        <v>7240</v>
      </c>
      <c r="Z8" t="s">
        <v>70</v>
      </c>
      <c r="AA8" t="s">
        <v>7164</v>
      </c>
      <c r="AB8" t="s">
        <v>7192</v>
      </c>
      <c r="AC8" t="s">
        <v>7193</v>
      </c>
      <c r="AD8">
        <v>3</v>
      </c>
      <c r="AE8" t="s">
        <v>7164</v>
      </c>
      <c r="AF8" t="s">
        <v>7195</v>
      </c>
      <c r="AG8" t="s">
        <v>7241</v>
      </c>
    </row>
    <row r="9" spans="1:33" x14ac:dyDescent="0.3">
      <c r="A9" t="s">
        <v>76</v>
      </c>
      <c r="B9" t="s">
        <v>7242</v>
      </c>
      <c r="C9" t="s">
        <v>7243</v>
      </c>
      <c r="D9" t="s">
        <v>77</v>
      </c>
      <c r="E9" t="s">
        <v>78</v>
      </c>
      <c r="F9" t="s">
        <v>7244</v>
      </c>
      <c r="G9">
        <v>46.854678</v>
      </c>
      <c r="H9">
        <v>-99.512808000000007</v>
      </c>
      <c r="I9" t="s">
        <v>7245</v>
      </c>
      <c r="J9" t="s">
        <v>79</v>
      </c>
      <c r="K9" t="s">
        <v>7246</v>
      </c>
      <c r="L9" t="s">
        <v>7247</v>
      </c>
      <c r="M9">
        <v>7869</v>
      </c>
      <c r="N9" t="s">
        <v>80</v>
      </c>
      <c r="O9" t="s">
        <v>7222</v>
      </c>
      <c r="P9" t="s">
        <v>7248</v>
      </c>
      <c r="Q9">
        <v>73</v>
      </c>
      <c r="R9" t="s">
        <v>7157</v>
      </c>
      <c r="S9" t="s">
        <v>41</v>
      </c>
      <c r="T9" t="s">
        <v>81</v>
      </c>
      <c r="U9" t="s">
        <v>7249</v>
      </c>
      <c r="V9" t="s">
        <v>7160</v>
      </c>
      <c r="X9" t="s">
        <v>7214</v>
      </c>
      <c r="Y9" t="s">
        <v>7250</v>
      </c>
      <c r="Z9" t="s">
        <v>7251</v>
      </c>
      <c r="AA9" t="s">
        <v>7191</v>
      </c>
      <c r="AB9" t="s">
        <v>7252</v>
      </c>
      <c r="AC9" t="s">
        <v>29</v>
      </c>
      <c r="AD9">
        <v>2</v>
      </c>
      <c r="AE9" t="s">
        <v>7253</v>
      </c>
      <c r="AF9" t="s">
        <v>7254</v>
      </c>
      <c r="AG9" t="s">
        <v>7255</v>
      </c>
    </row>
    <row r="10" spans="1:33" x14ac:dyDescent="0.3">
      <c r="A10" t="s">
        <v>82</v>
      </c>
      <c r="B10" t="s">
        <v>7256</v>
      </c>
      <c r="C10" t="s">
        <v>7219</v>
      </c>
      <c r="D10" t="s">
        <v>77</v>
      </c>
      <c r="E10" t="s">
        <v>31</v>
      </c>
      <c r="F10" t="s">
        <v>7257</v>
      </c>
      <c r="G10">
        <v>38.869062999999997</v>
      </c>
      <c r="H10">
        <v>-114.385749</v>
      </c>
      <c r="I10" t="s">
        <v>7258</v>
      </c>
      <c r="J10" t="s">
        <v>83</v>
      </c>
      <c r="K10" t="s">
        <v>7259</v>
      </c>
      <c r="L10" t="s">
        <v>7201</v>
      </c>
      <c r="M10">
        <v>8229</v>
      </c>
      <c r="N10" t="s">
        <v>84</v>
      </c>
      <c r="O10" t="s">
        <v>7159</v>
      </c>
      <c r="P10" t="s">
        <v>7189</v>
      </c>
      <c r="Q10">
        <v>26</v>
      </c>
      <c r="R10" t="s">
        <v>7260</v>
      </c>
      <c r="S10" t="s">
        <v>85</v>
      </c>
      <c r="T10" t="s">
        <v>86</v>
      </c>
      <c r="U10" t="s">
        <v>7238</v>
      </c>
      <c r="V10" t="s">
        <v>7224</v>
      </c>
      <c r="W10">
        <v>55</v>
      </c>
      <c r="X10" t="s">
        <v>34</v>
      </c>
      <c r="Y10" t="s">
        <v>7261</v>
      </c>
      <c r="Z10" t="s">
        <v>7205</v>
      </c>
      <c r="AA10" t="s">
        <v>7262</v>
      </c>
      <c r="AB10" t="s">
        <v>7229</v>
      </c>
      <c r="AC10" t="s">
        <v>7193</v>
      </c>
      <c r="AD10">
        <v>0</v>
      </c>
      <c r="AE10" t="s">
        <v>7263</v>
      </c>
      <c r="AF10" t="s">
        <v>7180</v>
      </c>
      <c r="AG10" t="s">
        <v>7264</v>
      </c>
    </row>
    <row r="11" spans="1:33" x14ac:dyDescent="0.3">
      <c r="A11" t="s">
        <v>87</v>
      </c>
      <c r="B11" t="s">
        <v>7182</v>
      </c>
      <c r="C11" t="s">
        <v>7265</v>
      </c>
      <c r="D11" t="s">
        <v>88</v>
      </c>
      <c r="E11" t="s">
        <v>78</v>
      </c>
      <c r="F11" t="s">
        <v>7266</v>
      </c>
      <c r="G11">
        <v>42.018768000000001</v>
      </c>
      <c r="H11">
        <v>-72.384742000000003</v>
      </c>
      <c r="I11" t="s">
        <v>7267</v>
      </c>
      <c r="J11" t="s">
        <v>89</v>
      </c>
      <c r="K11" t="s">
        <v>7238</v>
      </c>
      <c r="L11" t="s">
        <v>7268</v>
      </c>
      <c r="M11">
        <v>7242</v>
      </c>
      <c r="N11" t="s">
        <v>7164</v>
      </c>
      <c r="O11" t="s">
        <v>7164</v>
      </c>
      <c r="P11" t="s">
        <v>7164</v>
      </c>
      <c r="R11" t="s">
        <v>7164</v>
      </c>
      <c r="S11" t="s">
        <v>7164</v>
      </c>
      <c r="T11" t="s">
        <v>90</v>
      </c>
      <c r="U11" t="s">
        <v>7171</v>
      </c>
      <c r="V11" t="s">
        <v>7189</v>
      </c>
      <c r="W11">
        <v>10</v>
      </c>
      <c r="X11" t="s">
        <v>7178</v>
      </c>
      <c r="Y11" t="s">
        <v>7269</v>
      </c>
      <c r="Z11" t="s">
        <v>7270</v>
      </c>
      <c r="AA11" t="s">
        <v>7163</v>
      </c>
      <c r="AB11" t="s">
        <v>7271</v>
      </c>
      <c r="AC11" t="s">
        <v>7178</v>
      </c>
      <c r="AD11">
        <v>5</v>
      </c>
      <c r="AE11" t="s">
        <v>7272</v>
      </c>
      <c r="AF11" t="s">
        <v>7164</v>
      </c>
      <c r="AG11" t="s">
        <v>7164</v>
      </c>
    </row>
    <row r="12" spans="1:33" x14ac:dyDescent="0.3">
      <c r="A12" t="s">
        <v>91</v>
      </c>
      <c r="B12" t="s">
        <v>47</v>
      </c>
      <c r="C12" t="s">
        <v>7273</v>
      </c>
      <c r="D12" t="s">
        <v>92</v>
      </c>
      <c r="E12" t="s">
        <v>93</v>
      </c>
      <c r="F12" t="s">
        <v>7274</v>
      </c>
      <c r="G12">
        <v>36.632098999999997</v>
      </c>
      <c r="H12">
        <v>-104.196302</v>
      </c>
      <c r="I12" t="s">
        <v>7275</v>
      </c>
      <c r="J12" t="s">
        <v>94</v>
      </c>
      <c r="K12" t="s">
        <v>7174</v>
      </c>
      <c r="L12" t="s">
        <v>7276</v>
      </c>
      <c r="M12">
        <v>9036</v>
      </c>
      <c r="N12" t="s">
        <v>95</v>
      </c>
      <c r="O12" t="s">
        <v>7277</v>
      </c>
      <c r="P12" t="s">
        <v>7173</v>
      </c>
      <c r="Q12">
        <v>49</v>
      </c>
      <c r="R12" t="s">
        <v>7278</v>
      </c>
      <c r="S12" t="s">
        <v>7279</v>
      </c>
      <c r="T12" t="s">
        <v>96</v>
      </c>
      <c r="U12" t="s">
        <v>7280</v>
      </c>
      <c r="V12" t="s">
        <v>7203</v>
      </c>
      <c r="W12">
        <v>47</v>
      </c>
      <c r="X12" t="s">
        <v>7178</v>
      </c>
      <c r="Y12" t="s">
        <v>7281</v>
      </c>
      <c r="Z12" t="s">
        <v>7178</v>
      </c>
      <c r="AA12" t="s">
        <v>97</v>
      </c>
      <c r="AB12" t="s">
        <v>98</v>
      </c>
      <c r="AC12" t="s">
        <v>7164</v>
      </c>
      <c r="AD12">
        <v>0</v>
      </c>
      <c r="AE12" t="s">
        <v>7282</v>
      </c>
      <c r="AF12" t="s">
        <v>7207</v>
      </c>
      <c r="AG12" t="s">
        <v>7283</v>
      </c>
    </row>
    <row r="13" spans="1:33" x14ac:dyDescent="0.3">
      <c r="A13" t="s">
        <v>99</v>
      </c>
      <c r="B13" t="s">
        <v>7284</v>
      </c>
      <c r="C13" t="s">
        <v>7285</v>
      </c>
      <c r="D13" t="s">
        <v>100</v>
      </c>
      <c r="E13" t="s">
        <v>39</v>
      </c>
      <c r="F13" t="s">
        <v>7286</v>
      </c>
      <c r="G13">
        <v>46.424281999999998</v>
      </c>
      <c r="H13">
        <v>-120.996678</v>
      </c>
      <c r="I13" t="s">
        <v>7287</v>
      </c>
      <c r="J13" t="s">
        <v>101</v>
      </c>
      <c r="K13" t="s">
        <v>7288</v>
      </c>
      <c r="L13" t="s">
        <v>7268</v>
      </c>
      <c r="M13">
        <v>4688</v>
      </c>
      <c r="N13" t="s">
        <v>7164</v>
      </c>
      <c r="O13" t="s">
        <v>7164</v>
      </c>
      <c r="P13" t="s">
        <v>7164</v>
      </c>
      <c r="R13" t="s">
        <v>7164</v>
      </c>
      <c r="S13" t="s">
        <v>7164</v>
      </c>
      <c r="T13" t="s">
        <v>102</v>
      </c>
      <c r="U13" t="s">
        <v>7225</v>
      </c>
      <c r="V13" t="s">
        <v>7289</v>
      </c>
      <c r="W13">
        <v>35</v>
      </c>
      <c r="X13" t="s">
        <v>7161</v>
      </c>
      <c r="Y13" t="s">
        <v>7290</v>
      </c>
      <c r="Z13" t="s">
        <v>7291</v>
      </c>
      <c r="AA13" t="s">
        <v>7292</v>
      </c>
      <c r="AB13" t="s">
        <v>7293</v>
      </c>
      <c r="AC13" t="s">
        <v>7178</v>
      </c>
      <c r="AD13">
        <v>-5</v>
      </c>
      <c r="AE13" t="s">
        <v>7294</v>
      </c>
      <c r="AF13" t="s">
        <v>103</v>
      </c>
      <c r="AG13" t="s">
        <v>7164</v>
      </c>
    </row>
    <row r="14" spans="1:33" x14ac:dyDescent="0.3">
      <c r="A14" t="s">
        <v>104</v>
      </c>
      <c r="B14" t="s">
        <v>7295</v>
      </c>
      <c r="C14" t="s">
        <v>7296</v>
      </c>
      <c r="D14" t="s">
        <v>65</v>
      </c>
      <c r="E14" t="s">
        <v>31</v>
      </c>
      <c r="F14" t="s">
        <v>7297</v>
      </c>
      <c r="G14">
        <v>47.020966000000001</v>
      </c>
      <c r="H14">
        <v>-83.072250999999994</v>
      </c>
      <c r="I14" t="s">
        <v>7298</v>
      </c>
      <c r="J14" t="s">
        <v>105</v>
      </c>
      <c r="K14" t="s">
        <v>7223</v>
      </c>
      <c r="L14" t="s">
        <v>7248</v>
      </c>
      <c r="N14" t="s">
        <v>106</v>
      </c>
      <c r="O14" t="s">
        <v>7225</v>
      </c>
      <c r="P14" t="s">
        <v>7175</v>
      </c>
      <c r="Q14">
        <v>33</v>
      </c>
      <c r="R14" t="s">
        <v>59</v>
      </c>
      <c r="S14" t="s">
        <v>107</v>
      </c>
      <c r="T14" t="s">
        <v>108</v>
      </c>
      <c r="U14" t="s">
        <v>7280</v>
      </c>
      <c r="V14" t="s">
        <v>7248</v>
      </c>
      <c r="W14">
        <v>55</v>
      </c>
      <c r="X14" t="s">
        <v>7299</v>
      </c>
      <c r="Y14" t="s">
        <v>7300</v>
      </c>
      <c r="Z14" t="s">
        <v>7270</v>
      </c>
      <c r="AA14" t="s">
        <v>109</v>
      </c>
      <c r="AB14" t="s">
        <v>7178</v>
      </c>
      <c r="AC14" t="s">
        <v>7193</v>
      </c>
      <c r="AD14">
        <v>2</v>
      </c>
      <c r="AE14" t="s">
        <v>7301</v>
      </c>
      <c r="AF14" t="s">
        <v>110</v>
      </c>
      <c r="AG14" t="s">
        <v>7302</v>
      </c>
    </row>
    <row r="15" spans="1:33" x14ac:dyDescent="0.3">
      <c r="A15" t="s">
        <v>111</v>
      </c>
      <c r="B15" t="s">
        <v>7303</v>
      </c>
      <c r="C15" t="s">
        <v>7304</v>
      </c>
      <c r="D15" t="s">
        <v>77</v>
      </c>
      <c r="E15" t="s">
        <v>112</v>
      </c>
      <c r="F15" t="s">
        <v>7305</v>
      </c>
      <c r="G15">
        <v>44.872436</v>
      </c>
      <c r="H15">
        <v>-106.852051</v>
      </c>
      <c r="I15" t="s">
        <v>7306</v>
      </c>
      <c r="J15" t="s">
        <v>113</v>
      </c>
      <c r="K15" t="s">
        <v>7307</v>
      </c>
      <c r="L15" t="s">
        <v>7308</v>
      </c>
      <c r="M15">
        <v>4335</v>
      </c>
      <c r="N15" t="s">
        <v>114</v>
      </c>
      <c r="O15" t="s">
        <v>7156</v>
      </c>
      <c r="P15" t="s">
        <v>7276</v>
      </c>
      <c r="Q15">
        <v>162</v>
      </c>
      <c r="R15" t="s">
        <v>7214</v>
      </c>
      <c r="S15" t="s">
        <v>7309</v>
      </c>
      <c r="T15" t="s">
        <v>115</v>
      </c>
      <c r="U15" t="s">
        <v>7159</v>
      </c>
      <c r="V15" t="s">
        <v>7188</v>
      </c>
      <c r="W15">
        <v>-41</v>
      </c>
      <c r="X15" t="s">
        <v>7299</v>
      </c>
      <c r="Y15" t="s">
        <v>7310</v>
      </c>
      <c r="Z15" t="s">
        <v>116</v>
      </c>
      <c r="AA15" t="s">
        <v>7311</v>
      </c>
      <c r="AB15" t="s">
        <v>53</v>
      </c>
      <c r="AC15" t="s">
        <v>7164</v>
      </c>
      <c r="AD15">
        <v>2</v>
      </c>
      <c r="AE15" t="s">
        <v>7312</v>
      </c>
      <c r="AF15" t="s">
        <v>7191</v>
      </c>
      <c r="AG15" t="s">
        <v>7313</v>
      </c>
    </row>
    <row r="16" spans="1:33" x14ac:dyDescent="0.3">
      <c r="A16" t="s">
        <v>117</v>
      </c>
      <c r="B16" t="s">
        <v>7314</v>
      </c>
      <c r="C16" t="s">
        <v>7243</v>
      </c>
      <c r="D16" t="s">
        <v>77</v>
      </c>
      <c r="E16" t="s">
        <v>31</v>
      </c>
      <c r="F16" t="s">
        <v>7315</v>
      </c>
      <c r="G16">
        <v>28.121431999999999</v>
      </c>
      <c r="H16">
        <v>-84.979481000000007</v>
      </c>
      <c r="I16" t="s">
        <v>7316</v>
      </c>
      <c r="J16" t="s">
        <v>118</v>
      </c>
      <c r="K16" t="s">
        <v>7288</v>
      </c>
      <c r="L16" t="s">
        <v>7268</v>
      </c>
      <c r="M16">
        <v>8121</v>
      </c>
      <c r="N16" t="s">
        <v>119</v>
      </c>
      <c r="O16" t="s">
        <v>7259</v>
      </c>
      <c r="P16" t="s">
        <v>7268</v>
      </c>
      <c r="Q16">
        <v>52</v>
      </c>
      <c r="R16" t="s">
        <v>34</v>
      </c>
      <c r="S16" t="s">
        <v>7215</v>
      </c>
      <c r="T16" t="s">
        <v>120</v>
      </c>
      <c r="U16" t="s">
        <v>7155</v>
      </c>
      <c r="V16" t="s">
        <v>7317</v>
      </c>
      <c r="W16">
        <v>26</v>
      </c>
      <c r="X16" t="s">
        <v>59</v>
      </c>
      <c r="Y16" t="s">
        <v>7178</v>
      </c>
      <c r="Z16" t="s">
        <v>7318</v>
      </c>
      <c r="AA16" t="s">
        <v>7177</v>
      </c>
      <c r="AB16" t="s">
        <v>7164</v>
      </c>
      <c r="AC16" t="s">
        <v>7193</v>
      </c>
      <c r="AD16">
        <v>3</v>
      </c>
      <c r="AE16" t="s">
        <v>7319</v>
      </c>
      <c r="AF16" t="s">
        <v>7191</v>
      </c>
      <c r="AG16" t="s">
        <v>7320</v>
      </c>
    </row>
    <row r="17" spans="1:33" x14ac:dyDescent="0.3">
      <c r="A17" t="s">
        <v>121</v>
      </c>
      <c r="B17" t="s">
        <v>7321</v>
      </c>
      <c r="C17" t="s">
        <v>7322</v>
      </c>
      <c r="D17" t="s">
        <v>88</v>
      </c>
      <c r="E17" t="s">
        <v>66</v>
      </c>
      <c r="F17" t="s">
        <v>7323</v>
      </c>
      <c r="G17">
        <v>47.561352999999997</v>
      </c>
      <c r="H17">
        <v>-85.069404000000006</v>
      </c>
      <c r="I17" t="s">
        <v>7324</v>
      </c>
      <c r="J17" t="s">
        <v>122</v>
      </c>
      <c r="K17" t="s">
        <v>7325</v>
      </c>
      <c r="L17" t="s">
        <v>7289</v>
      </c>
      <c r="M17">
        <v>8079</v>
      </c>
      <c r="N17" t="s">
        <v>123</v>
      </c>
      <c r="O17" t="s">
        <v>7200</v>
      </c>
      <c r="P17" t="s">
        <v>7326</v>
      </c>
      <c r="Q17">
        <v>21</v>
      </c>
      <c r="R17" t="s">
        <v>7260</v>
      </c>
      <c r="S17" t="s">
        <v>107</v>
      </c>
      <c r="T17" t="s">
        <v>124</v>
      </c>
      <c r="U17" t="s">
        <v>7259</v>
      </c>
      <c r="V17" t="s">
        <v>7201</v>
      </c>
      <c r="W17">
        <v>82</v>
      </c>
      <c r="X17" t="s">
        <v>7214</v>
      </c>
      <c r="Y17" t="s">
        <v>7327</v>
      </c>
      <c r="Z17" t="s">
        <v>70</v>
      </c>
      <c r="AA17" t="s">
        <v>97</v>
      </c>
      <c r="AB17" t="s">
        <v>7293</v>
      </c>
      <c r="AC17" t="s">
        <v>7328</v>
      </c>
      <c r="AE17" t="s">
        <v>7329</v>
      </c>
      <c r="AF17" t="s">
        <v>7195</v>
      </c>
      <c r="AG17" t="s">
        <v>7164</v>
      </c>
    </row>
    <row r="18" spans="1:33" x14ac:dyDescent="0.3">
      <c r="A18" t="s">
        <v>125</v>
      </c>
      <c r="B18" t="s">
        <v>126</v>
      </c>
      <c r="C18" t="s">
        <v>7330</v>
      </c>
      <c r="D18" t="s">
        <v>77</v>
      </c>
      <c r="E18" t="s">
        <v>55</v>
      </c>
      <c r="F18" t="s">
        <v>7331</v>
      </c>
      <c r="G18">
        <v>25.262346999999998</v>
      </c>
      <c r="H18">
        <v>-73.445870999999997</v>
      </c>
      <c r="I18" t="s">
        <v>7332</v>
      </c>
      <c r="J18" t="s">
        <v>127</v>
      </c>
      <c r="K18" t="s">
        <v>7277</v>
      </c>
      <c r="L18" t="s">
        <v>7154</v>
      </c>
      <c r="M18">
        <v>6651</v>
      </c>
      <c r="N18" t="s">
        <v>128</v>
      </c>
      <c r="O18" t="s">
        <v>7307</v>
      </c>
      <c r="P18" t="s">
        <v>7333</v>
      </c>
      <c r="Q18">
        <v>18</v>
      </c>
      <c r="R18" t="s">
        <v>7299</v>
      </c>
      <c r="S18" t="s">
        <v>7279</v>
      </c>
      <c r="T18" t="s">
        <v>129</v>
      </c>
      <c r="U18" t="s">
        <v>7334</v>
      </c>
      <c r="V18" t="s">
        <v>7289</v>
      </c>
      <c r="X18" t="s">
        <v>7237</v>
      </c>
      <c r="Y18" t="s">
        <v>7335</v>
      </c>
      <c r="Z18" t="s">
        <v>116</v>
      </c>
      <c r="AA18" t="s">
        <v>7164</v>
      </c>
      <c r="AB18" t="s">
        <v>7336</v>
      </c>
      <c r="AC18" t="s">
        <v>7164</v>
      </c>
      <c r="AD18">
        <v>3</v>
      </c>
      <c r="AE18" t="s">
        <v>7164</v>
      </c>
      <c r="AF18" t="s">
        <v>7191</v>
      </c>
      <c r="AG18" t="s">
        <v>7337</v>
      </c>
    </row>
    <row r="19" spans="1:33" x14ac:dyDescent="0.3">
      <c r="A19" t="s">
        <v>130</v>
      </c>
      <c r="B19" t="s">
        <v>7338</v>
      </c>
      <c r="C19" t="s">
        <v>7339</v>
      </c>
      <c r="D19" t="s">
        <v>77</v>
      </c>
      <c r="E19" t="s">
        <v>78</v>
      </c>
      <c r="F19" t="s">
        <v>7340</v>
      </c>
      <c r="G19">
        <v>25.808109999999999</v>
      </c>
      <c r="H19">
        <v>-106.368949</v>
      </c>
      <c r="I19" t="s">
        <v>7341</v>
      </c>
      <c r="J19" t="s">
        <v>73</v>
      </c>
      <c r="K19" t="s">
        <v>7342</v>
      </c>
      <c r="L19" t="s">
        <v>7289</v>
      </c>
      <c r="M19">
        <v>7634</v>
      </c>
      <c r="N19" t="s">
        <v>7164</v>
      </c>
      <c r="O19" t="s">
        <v>7164</v>
      </c>
      <c r="P19" t="s">
        <v>7164</v>
      </c>
      <c r="R19" t="s">
        <v>7164</v>
      </c>
      <c r="S19" t="s">
        <v>7164</v>
      </c>
      <c r="T19" t="s">
        <v>131</v>
      </c>
      <c r="U19" t="s">
        <v>7288</v>
      </c>
      <c r="V19" t="s">
        <v>7201</v>
      </c>
      <c r="W19">
        <v>82</v>
      </c>
      <c r="X19" t="s">
        <v>43</v>
      </c>
      <c r="Y19" t="s">
        <v>7343</v>
      </c>
      <c r="Z19" t="s">
        <v>7164</v>
      </c>
      <c r="AA19" t="s">
        <v>7344</v>
      </c>
      <c r="AB19" t="s">
        <v>132</v>
      </c>
      <c r="AC19" t="s">
        <v>62</v>
      </c>
      <c r="AD19">
        <v>4</v>
      </c>
      <c r="AE19" t="s">
        <v>7164</v>
      </c>
      <c r="AF19" t="s">
        <v>7180</v>
      </c>
      <c r="AG19" t="s">
        <v>7345</v>
      </c>
    </row>
    <row r="20" spans="1:33" x14ac:dyDescent="0.3">
      <c r="A20" t="s">
        <v>133</v>
      </c>
      <c r="B20" t="s">
        <v>134</v>
      </c>
      <c r="C20" t="s">
        <v>135</v>
      </c>
      <c r="D20" t="s">
        <v>22</v>
      </c>
      <c r="E20" t="s">
        <v>66</v>
      </c>
      <c r="F20" t="s">
        <v>7346</v>
      </c>
      <c r="G20">
        <v>40.614362</v>
      </c>
      <c r="H20">
        <v>-80.606866999999994</v>
      </c>
      <c r="I20" t="s">
        <v>7347</v>
      </c>
      <c r="J20" t="s">
        <v>136</v>
      </c>
      <c r="K20" t="s">
        <v>7202</v>
      </c>
      <c r="L20" t="s">
        <v>7239</v>
      </c>
      <c r="M20">
        <v>2599</v>
      </c>
      <c r="N20" t="s">
        <v>137</v>
      </c>
      <c r="O20" t="s">
        <v>7187</v>
      </c>
      <c r="P20" t="s">
        <v>7348</v>
      </c>
      <c r="Q20">
        <v>57</v>
      </c>
      <c r="R20" t="s">
        <v>7164</v>
      </c>
      <c r="S20" t="s">
        <v>7178</v>
      </c>
      <c r="T20" t="s">
        <v>138</v>
      </c>
      <c r="U20" t="s">
        <v>7238</v>
      </c>
      <c r="V20" t="s">
        <v>7239</v>
      </c>
      <c r="W20">
        <v>49</v>
      </c>
      <c r="X20" t="s">
        <v>7157</v>
      </c>
      <c r="Y20" t="s">
        <v>7178</v>
      </c>
      <c r="Z20" t="s">
        <v>7178</v>
      </c>
      <c r="AA20" t="s">
        <v>139</v>
      </c>
      <c r="AB20" t="s">
        <v>7164</v>
      </c>
      <c r="AC20" t="s">
        <v>29</v>
      </c>
      <c r="AD20">
        <v>2</v>
      </c>
      <c r="AE20" t="s">
        <v>7349</v>
      </c>
      <c r="AF20" t="s">
        <v>7164</v>
      </c>
      <c r="AG20" t="s">
        <v>7350</v>
      </c>
    </row>
    <row r="21" spans="1:33" x14ac:dyDescent="0.3">
      <c r="A21" t="s">
        <v>140</v>
      </c>
      <c r="B21" t="s">
        <v>141</v>
      </c>
      <c r="C21" t="s">
        <v>7351</v>
      </c>
      <c r="D21" t="s">
        <v>65</v>
      </c>
      <c r="E21" t="s">
        <v>112</v>
      </c>
      <c r="F21" t="s">
        <v>7352</v>
      </c>
      <c r="G21">
        <v>31.366741000000001</v>
      </c>
      <c r="H21">
        <v>-81.476180999999997</v>
      </c>
      <c r="I21" t="s">
        <v>7353</v>
      </c>
      <c r="J21" t="s">
        <v>142</v>
      </c>
      <c r="K21" t="s">
        <v>7174</v>
      </c>
      <c r="L21" t="s">
        <v>7308</v>
      </c>
      <c r="M21">
        <v>9830</v>
      </c>
      <c r="N21" t="s">
        <v>143</v>
      </c>
      <c r="O21" t="s">
        <v>7186</v>
      </c>
      <c r="P21" t="s">
        <v>7276</v>
      </c>
      <c r="Q21">
        <v>51</v>
      </c>
      <c r="R21" t="s">
        <v>43</v>
      </c>
      <c r="S21" t="s">
        <v>85</v>
      </c>
      <c r="T21" t="s">
        <v>144</v>
      </c>
      <c r="U21" t="s">
        <v>7249</v>
      </c>
      <c r="V21" t="s">
        <v>7354</v>
      </c>
      <c r="X21" t="s">
        <v>7260</v>
      </c>
      <c r="Y21" t="s">
        <v>7178</v>
      </c>
      <c r="Z21" t="s">
        <v>7291</v>
      </c>
      <c r="AA21" t="s">
        <v>7163</v>
      </c>
      <c r="AB21" t="s">
        <v>61</v>
      </c>
      <c r="AC21" t="s">
        <v>62</v>
      </c>
      <c r="AD21">
        <v>0</v>
      </c>
      <c r="AE21" t="s">
        <v>7355</v>
      </c>
      <c r="AF21" t="s">
        <v>7164</v>
      </c>
      <c r="AG21" t="s">
        <v>7356</v>
      </c>
    </row>
    <row r="22" spans="1:33" x14ac:dyDescent="0.3">
      <c r="A22" t="s">
        <v>145</v>
      </c>
      <c r="B22" t="s">
        <v>7357</v>
      </c>
      <c r="C22" t="s">
        <v>7358</v>
      </c>
      <c r="D22" t="s">
        <v>22</v>
      </c>
      <c r="E22" t="s">
        <v>55</v>
      </c>
      <c r="F22" t="s">
        <v>7359</v>
      </c>
      <c r="G22">
        <v>43.213574000000001</v>
      </c>
      <c r="H22">
        <v>-112.53264900000001</v>
      </c>
      <c r="I22" t="s">
        <v>7360</v>
      </c>
      <c r="J22" t="s">
        <v>136</v>
      </c>
      <c r="K22" t="s">
        <v>7307</v>
      </c>
      <c r="L22" t="s">
        <v>7239</v>
      </c>
      <c r="M22">
        <v>6621</v>
      </c>
      <c r="N22" t="s">
        <v>146</v>
      </c>
      <c r="O22" t="s">
        <v>7238</v>
      </c>
      <c r="P22" t="s">
        <v>7333</v>
      </c>
      <c r="Q22">
        <v>42</v>
      </c>
      <c r="R22" t="s">
        <v>7237</v>
      </c>
      <c r="S22" t="s">
        <v>85</v>
      </c>
      <c r="T22" t="s">
        <v>147</v>
      </c>
      <c r="U22" t="s">
        <v>7361</v>
      </c>
      <c r="V22" t="s">
        <v>7172</v>
      </c>
      <c r="W22">
        <v>12</v>
      </c>
      <c r="X22" t="s">
        <v>7157</v>
      </c>
      <c r="Y22" t="s">
        <v>7362</v>
      </c>
      <c r="Z22" t="s">
        <v>116</v>
      </c>
      <c r="AA22" t="s">
        <v>7292</v>
      </c>
      <c r="AB22" t="s">
        <v>7363</v>
      </c>
      <c r="AC22" t="s">
        <v>7364</v>
      </c>
      <c r="AD22">
        <v>5</v>
      </c>
      <c r="AE22" t="s">
        <v>7365</v>
      </c>
      <c r="AF22" t="s">
        <v>7191</v>
      </c>
      <c r="AG22" t="s">
        <v>7366</v>
      </c>
    </row>
    <row r="23" spans="1:33" x14ac:dyDescent="0.3">
      <c r="A23" t="s">
        <v>148</v>
      </c>
      <c r="B23" t="s">
        <v>7367</v>
      </c>
      <c r="C23" t="s">
        <v>7368</v>
      </c>
      <c r="D23" t="s">
        <v>92</v>
      </c>
      <c r="E23" t="s">
        <v>31</v>
      </c>
      <c r="F23" t="s">
        <v>7369</v>
      </c>
      <c r="G23">
        <v>39.701183999999998</v>
      </c>
      <c r="H23">
        <v>60.911200000000001</v>
      </c>
      <c r="I23" t="s">
        <v>7370</v>
      </c>
      <c r="J23" t="s">
        <v>32</v>
      </c>
      <c r="K23" t="s">
        <v>7371</v>
      </c>
      <c r="L23" t="s">
        <v>7175</v>
      </c>
      <c r="M23">
        <v>5314</v>
      </c>
      <c r="N23" t="s">
        <v>149</v>
      </c>
      <c r="O23" t="s">
        <v>7223</v>
      </c>
      <c r="P23" t="s">
        <v>7203</v>
      </c>
      <c r="Q23">
        <v>35</v>
      </c>
      <c r="R23" t="s">
        <v>7372</v>
      </c>
      <c r="S23" t="s">
        <v>7279</v>
      </c>
      <c r="T23" t="s">
        <v>150</v>
      </c>
      <c r="U23" t="s">
        <v>7288</v>
      </c>
      <c r="V23" t="s">
        <v>7203</v>
      </c>
      <c r="W23">
        <v>55</v>
      </c>
      <c r="X23" t="s">
        <v>7373</v>
      </c>
      <c r="Y23" t="s">
        <v>7374</v>
      </c>
      <c r="Z23" t="s">
        <v>7375</v>
      </c>
      <c r="AA23" t="s">
        <v>7311</v>
      </c>
      <c r="AB23" t="s">
        <v>28</v>
      </c>
      <c r="AC23" t="s">
        <v>7193</v>
      </c>
      <c r="AD23">
        <v>3</v>
      </c>
      <c r="AE23" t="s">
        <v>7376</v>
      </c>
      <c r="AF23" t="s">
        <v>7254</v>
      </c>
      <c r="AG23" t="s">
        <v>7377</v>
      </c>
    </row>
    <row r="24" spans="1:33" x14ac:dyDescent="0.3">
      <c r="A24" t="s">
        <v>151</v>
      </c>
      <c r="B24" t="s">
        <v>126</v>
      </c>
      <c r="C24" t="s">
        <v>7378</v>
      </c>
      <c r="D24" t="s">
        <v>38</v>
      </c>
      <c r="E24" t="s">
        <v>66</v>
      </c>
      <c r="F24" t="s">
        <v>7379</v>
      </c>
      <c r="G24">
        <v>35.044905</v>
      </c>
      <c r="H24">
        <v>-83.999128999999996</v>
      </c>
      <c r="I24" t="s">
        <v>7380</v>
      </c>
      <c r="J24" t="s">
        <v>152</v>
      </c>
      <c r="K24" t="s">
        <v>7381</v>
      </c>
      <c r="L24" t="s">
        <v>7239</v>
      </c>
      <c r="M24">
        <v>9763</v>
      </c>
      <c r="N24" t="s">
        <v>153</v>
      </c>
      <c r="O24" t="s">
        <v>7288</v>
      </c>
      <c r="P24" t="s">
        <v>7173</v>
      </c>
      <c r="R24" t="s">
        <v>7299</v>
      </c>
      <c r="S24" t="s">
        <v>7279</v>
      </c>
      <c r="T24" t="s">
        <v>154</v>
      </c>
      <c r="U24" t="s">
        <v>7187</v>
      </c>
      <c r="V24" t="s">
        <v>7382</v>
      </c>
      <c r="X24" t="s">
        <v>7372</v>
      </c>
      <c r="Y24" t="s">
        <v>7164</v>
      </c>
      <c r="Z24" t="s">
        <v>7383</v>
      </c>
      <c r="AA24" t="s">
        <v>7217</v>
      </c>
      <c r="AB24" t="s">
        <v>7229</v>
      </c>
      <c r="AC24" t="s">
        <v>155</v>
      </c>
      <c r="AD24">
        <v>3</v>
      </c>
      <c r="AE24" t="s">
        <v>7384</v>
      </c>
      <c r="AF24" t="s">
        <v>7385</v>
      </c>
      <c r="AG24" t="s">
        <v>7386</v>
      </c>
    </row>
    <row r="25" spans="1:33" x14ac:dyDescent="0.3">
      <c r="A25" t="s">
        <v>156</v>
      </c>
      <c r="B25" t="s">
        <v>7387</v>
      </c>
      <c r="C25" t="s">
        <v>7388</v>
      </c>
      <c r="D25" t="s">
        <v>38</v>
      </c>
      <c r="E25" t="s">
        <v>55</v>
      </c>
      <c r="F25" t="s">
        <v>7389</v>
      </c>
      <c r="G25">
        <v>25.112438000000001</v>
      </c>
      <c r="H25">
        <v>-97.442801000000003</v>
      </c>
      <c r="I25" t="s">
        <v>7390</v>
      </c>
      <c r="J25" t="s">
        <v>157</v>
      </c>
      <c r="K25" t="s">
        <v>7225</v>
      </c>
      <c r="L25" t="s">
        <v>7391</v>
      </c>
      <c r="M25">
        <v>2483</v>
      </c>
      <c r="N25" t="s">
        <v>158</v>
      </c>
      <c r="O25" t="s">
        <v>7159</v>
      </c>
      <c r="P25" t="s">
        <v>7348</v>
      </c>
      <c r="Q25">
        <v>58</v>
      </c>
      <c r="R25" t="s">
        <v>34</v>
      </c>
      <c r="S25" t="s">
        <v>7161</v>
      </c>
      <c r="T25" t="s">
        <v>159</v>
      </c>
      <c r="U25" t="s">
        <v>7280</v>
      </c>
      <c r="V25" t="s">
        <v>7173</v>
      </c>
      <c r="W25">
        <v>33</v>
      </c>
      <c r="X25" t="s">
        <v>7373</v>
      </c>
      <c r="Y25" t="s">
        <v>7392</v>
      </c>
      <c r="Z25" t="s">
        <v>7291</v>
      </c>
      <c r="AA25" t="s">
        <v>7393</v>
      </c>
      <c r="AB25" t="s">
        <v>28</v>
      </c>
      <c r="AC25" t="s">
        <v>7394</v>
      </c>
      <c r="AD25">
        <v>1</v>
      </c>
      <c r="AE25" t="s">
        <v>7395</v>
      </c>
      <c r="AF25" t="s">
        <v>7165</v>
      </c>
      <c r="AG25" t="s">
        <v>7396</v>
      </c>
    </row>
    <row r="26" spans="1:33" x14ac:dyDescent="0.3">
      <c r="A26" t="s">
        <v>160</v>
      </c>
      <c r="B26" t="s">
        <v>7149</v>
      </c>
      <c r="C26" t="s">
        <v>7397</v>
      </c>
      <c r="D26" t="s">
        <v>88</v>
      </c>
      <c r="E26" t="s">
        <v>93</v>
      </c>
      <c r="F26" t="s">
        <v>7398</v>
      </c>
      <c r="G26">
        <v>28.234244</v>
      </c>
      <c r="I26" t="s">
        <v>7399</v>
      </c>
      <c r="J26" t="s">
        <v>161</v>
      </c>
      <c r="K26" t="s">
        <v>7223</v>
      </c>
      <c r="L26" t="s">
        <v>7224</v>
      </c>
      <c r="M26">
        <v>5491</v>
      </c>
      <c r="N26" t="s">
        <v>162</v>
      </c>
      <c r="O26" t="s">
        <v>7288</v>
      </c>
      <c r="P26" t="s">
        <v>7268</v>
      </c>
      <c r="Q26">
        <v>54</v>
      </c>
      <c r="R26" t="s">
        <v>7161</v>
      </c>
      <c r="S26" t="s">
        <v>7215</v>
      </c>
      <c r="T26" t="s">
        <v>163</v>
      </c>
      <c r="U26" t="s">
        <v>7156</v>
      </c>
      <c r="V26" t="s">
        <v>7400</v>
      </c>
      <c r="W26">
        <v>74</v>
      </c>
      <c r="X26" t="s">
        <v>7278</v>
      </c>
      <c r="Y26" t="s">
        <v>7401</v>
      </c>
      <c r="Z26" t="s">
        <v>7375</v>
      </c>
      <c r="AA26" t="s">
        <v>52</v>
      </c>
      <c r="AB26" t="s">
        <v>53</v>
      </c>
      <c r="AC26" t="s">
        <v>155</v>
      </c>
      <c r="AD26">
        <v>2</v>
      </c>
      <c r="AE26" t="s">
        <v>7402</v>
      </c>
      <c r="AF26" t="s">
        <v>7403</v>
      </c>
      <c r="AG26" t="s">
        <v>7404</v>
      </c>
    </row>
    <row r="27" spans="1:33" x14ac:dyDescent="0.3">
      <c r="A27" t="s">
        <v>164</v>
      </c>
      <c r="B27" t="s">
        <v>165</v>
      </c>
      <c r="C27" t="s">
        <v>135</v>
      </c>
      <c r="D27" t="s">
        <v>77</v>
      </c>
      <c r="E27" t="s">
        <v>39</v>
      </c>
      <c r="F27" t="s">
        <v>7405</v>
      </c>
      <c r="G27">
        <v>25.148271999999999</v>
      </c>
      <c r="H27">
        <v>-93.057115999999994</v>
      </c>
      <c r="I27" t="s">
        <v>7406</v>
      </c>
      <c r="J27" t="s">
        <v>166</v>
      </c>
      <c r="K27" t="s">
        <v>7171</v>
      </c>
      <c r="L27" t="s">
        <v>7213</v>
      </c>
      <c r="M27">
        <v>4616</v>
      </c>
      <c r="N27" t="s">
        <v>33</v>
      </c>
      <c r="O27" t="s">
        <v>7223</v>
      </c>
      <c r="P27" t="s">
        <v>7268</v>
      </c>
      <c r="Q27">
        <v>61</v>
      </c>
      <c r="R27" t="s">
        <v>7299</v>
      </c>
      <c r="S27" t="s">
        <v>85</v>
      </c>
      <c r="T27" t="s">
        <v>167</v>
      </c>
      <c r="U27" t="s">
        <v>7202</v>
      </c>
      <c r="V27" t="s">
        <v>7289</v>
      </c>
      <c r="W27">
        <v>292</v>
      </c>
      <c r="X27" t="s">
        <v>34</v>
      </c>
      <c r="Y27" t="s">
        <v>7164</v>
      </c>
      <c r="Z27" t="s">
        <v>116</v>
      </c>
      <c r="AA27" t="s">
        <v>7164</v>
      </c>
      <c r="AB27" t="s">
        <v>7178</v>
      </c>
      <c r="AC27" t="s">
        <v>7164</v>
      </c>
      <c r="AD27">
        <v>3</v>
      </c>
      <c r="AE27" t="s">
        <v>7164</v>
      </c>
      <c r="AF27" t="s">
        <v>110</v>
      </c>
      <c r="AG27" t="s">
        <v>7407</v>
      </c>
    </row>
    <row r="28" spans="1:33" x14ac:dyDescent="0.3">
      <c r="A28" t="s">
        <v>168</v>
      </c>
      <c r="B28" t="s">
        <v>7408</v>
      </c>
      <c r="C28" t="s">
        <v>7243</v>
      </c>
      <c r="D28" t="s">
        <v>88</v>
      </c>
      <c r="E28" t="s">
        <v>55</v>
      </c>
      <c r="F28" t="s">
        <v>7409</v>
      </c>
      <c r="G28">
        <v>25.974862999999999</v>
      </c>
      <c r="H28">
        <v>-96.956091000000001</v>
      </c>
      <c r="I28" t="s">
        <v>7410</v>
      </c>
      <c r="J28" t="s">
        <v>169</v>
      </c>
      <c r="K28" t="s">
        <v>7225</v>
      </c>
      <c r="L28" t="s">
        <v>7268</v>
      </c>
      <c r="M28">
        <v>4313</v>
      </c>
      <c r="N28" t="s">
        <v>170</v>
      </c>
      <c r="O28" t="s">
        <v>7246</v>
      </c>
      <c r="P28" t="s">
        <v>7172</v>
      </c>
      <c r="Q28">
        <v>58</v>
      </c>
      <c r="R28" t="s">
        <v>7237</v>
      </c>
      <c r="S28" t="s">
        <v>35</v>
      </c>
      <c r="T28" t="s">
        <v>171</v>
      </c>
      <c r="U28" t="s">
        <v>7155</v>
      </c>
      <c r="V28" t="s">
        <v>7317</v>
      </c>
      <c r="W28">
        <v>64</v>
      </c>
      <c r="X28" t="s">
        <v>7260</v>
      </c>
      <c r="Y28" t="s">
        <v>7411</v>
      </c>
      <c r="Z28" t="s">
        <v>70</v>
      </c>
      <c r="AA28" t="s">
        <v>7163</v>
      </c>
      <c r="AB28" t="s">
        <v>61</v>
      </c>
      <c r="AC28" t="s">
        <v>7193</v>
      </c>
      <c r="AD28">
        <v>3</v>
      </c>
      <c r="AE28" t="s">
        <v>7164</v>
      </c>
      <c r="AF28" t="s">
        <v>7385</v>
      </c>
      <c r="AG28" t="s">
        <v>7412</v>
      </c>
    </row>
    <row r="29" spans="1:33" x14ac:dyDescent="0.3">
      <c r="A29" t="s">
        <v>172</v>
      </c>
      <c r="B29" t="s">
        <v>7413</v>
      </c>
      <c r="C29" t="s">
        <v>7150</v>
      </c>
      <c r="D29" t="s">
        <v>22</v>
      </c>
      <c r="E29" t="s">
        <v>112</v>
      </c>
      <c r="F29" t="s">
        <v>7414</v>
      </c>
      <c r="G29">
        <v>34.995350999999999</v>
      </c>
      <c r="H29">
        <v>-74.532818000000006</v>
      </c>
      <c r="I29" t="s">
        <v>7415</v>
      </c>
      <c r="J29" t="s">
        <v>173</v>
      </c>
      <c r="K29" t="s">
        <v>7416</v>
      </c>
      <c r="L29" t="s">
        <v>7333</v>
      </c>
      <c r="M29">
        <v>2857</v>
      </c>
      <c r="N29" t="s">
        <v>174</v>
      </c>
      <c r="O29" t="s">
        <v>7222</v>
      </c>
      <c r="P29" t="s">
        <v>7175</v>
      </c>
      <c r="Q29">
        <v>57</v>
      </c>
      <c r="R29" t="s">
        <v>7157</v>
      </c>
      <c r="S29" t="s">
        <v>7158</v>
      </c>
      <c r="T29" t="s">
        <v>175</v>
      </c>
      <c r="U29" t="s">
        <v>7249</v>
      </c>
      <c r="V29" t="s">
        <v>7189</v>
      </c>
      <c r="W29">
        <v>41</v>
      </c>
      <c r="X29" t="s">
        <v>7157</v>
      </c>
      <c r="Y29" t="s">
        <v>7417</v>
      </c>
      <c r="Z29" t="s">
        <v>7178</v>
      </c>
      <c r="AA29" t="s">
        <v>7311</v>
      </c>
      <c r="AB29" t="s">
        <v>132</v>
      </c>
      <c r="AC29" t="s">
        <v>29</v>
      </c>
      <c r="AD29">
        <v>0</v>
      </c>
      <c r="AE29" t="s">
        <v>7418</v>
      </c>
      <c r="AF29" t="s">
        <v>103</v>
      </c>
      <c r="AG29" t="s">
        <v>7419</v>
      </c>
    </row>
    <row r="30" spans="1:33" x14ac:dyDescent="0.3">
      <c r="A30" t="s">
        <v>176</v>
      </c>
      <c r="B30" t="s">
        <v>7284</v>
      </c>
      <c r="C30" t="s">
        <v>7296</v>
      </c>
      <c r="D30" t="s">
        <v>77</v>
      </c>
      <c r="E30" t="s">
        <v>31</v>
      </c>
      <c r="F30" t="s">
        <v>7420</v>
      </c>
      <c r="G30">
        <v>108.6542</v>
      </c>
      <c r="H30">
        <v>-89.439869999999999</v>
      </c>
      <c r="I30" t="s">
        <v>7421</v>
      </c>
      <c r="J30" t="s">
        <v>79</v>
      </c>
      <c r="K30" t="s">
        <v>7249</v>
      </c>
      <c r="L30" t="s">
        <v>7391</v>
      </c>
      <c r="M30">
        <v>3817</v>
      </c>
      <c r="N30" t="s">
        <v>177</v>
      </c>
      <c r="O30" t="s">
        <v>7371</v>
      </c>
      <c r="P30" t="s">
        <v>41</v>
      </c>
      <c r="Q30">
        <v>31</v>
      </c>
      <c r="R30" t="s">
        <v>43</v>
      </c>
      <c r="S30" t="s">
        <v>41</v>
      </c>
      <c r="T30" t="s">
        <v>178</v>
      </c>
      <c r="U30" t="s">
        <v>7236</v>
      </c>
      <c r="V30" t="s">
        <v>7348</v>
      </c>
      <c r="W30">
        <v>69</v>
      </c>
      <c r="X30" t="s">
        <v>7157</v>
      </c>
      <c r="Y30" t="s">
        <v>7422</v>
      </c>
      <c r="Z30" t="s">
        <v>7383</v>
      </c>
      <c r="AA30" t="s">
        <v>7163</v>
      </c>
      <c r="AB30" t="s">
        <v>7271</v>
      </c>
      <c r="AC30" t="s">
        <v>7394</v>
      </c>
      <c r="AD30">
        <v>2</v>
      </c>
      <c r="AE30" t="s">
        <v>7423</v>
      </c>
      <c r="AF30" t="s">
        <v>7385</v>
      </c>
      <c r="AG30" t="s">
        <v>7164</v>
      </c>
    </row>
    <row r="31" spans="1:33" x14ac:dyDescent="0.3">
      <c r="A31" t="s">
        <v>179</v>
      </c>
      <c r="B31" t="s">
        <v>7357</v>
      </c>
      <c r="C31" t="s">
        <v>180</v>
      </c>
      <c r="D31" t="s">
        <v>100</v>
      </c>
      <c r="E31" t="s">
        <v>55</v>
      </c>
      <c r="F31" t="s">
        <v>7424</v>
      </c>
      <c r="G31">
        <v>29.118935</v>
      </c>
      <c r="H31">
        <v>-89.958828999999994</v>
      </c>
      <c r="I31" t="s">
        <v>7425</v>
      </c>
      <c r="J31" t="s">
        <v>181</v>
      </c>
      <c r="K31" t="s">
        <v>7174</v>
      </c>
      <c r="L31" t="s">
        <v>7382</v>
      </c>
      <c r="M31">
        <v>2450</v>
      </c>
      <c r="N31" t="s">
        <v>182</v>
      </c>
      <c r="O31" t="s">
        <v>7277</v>
      </c>
      <c r="P31" t="s">
        <v>7317</v>
      </c>
      <c r="Q31">
        <v>20</v>
      </c>
      <c r="R31" t="s">
        <v>7157</v>
      </c>
      <c r="S31" t="s">
        <v>34</v>
      </c>
      <c r="T31" t="s">
        <v>183</v>
      </c>
      <c r="U31" t="s">
        <v>7307</v>
      </c>
      <c r="V31" t="s">
        <v>7333</v>
      </c>
      <c r="W31">
        <v>36</v>
      </c>
      <c r="X31" t="s">
        <v>7164</v>
      </c>
      <c r="Y31" t="s">
        <v>7426</v>
      </c>
      <c r="Z31" t="s">
        <v>70</v>
      </c>
      <c r="AA31" t="s">
        <v>97</v>
      </c>
      <c r="AB31" t="s">
        <v>7363</v>
      </c>
      <c r="AC31" t="s">
        <v>7164</v>
      </c>
      <c r="AD31">
        <v>0</v>
      </c>
      <c r="AE31" t="s">
        <v>7427</v>
      </c>
      <c r="AF31" t="s">
        <v>7385</v>
      </c>
      <c r="AG31" t="s">
        <v>7164</v>
      </c>
    </row>
    <row r="32" spans="1:33" x14ac:dyDescent="0.3">
      <c r="A32" t="s">
        <v>184</v>
      </c>
      <c r="B32" t="s">
        <v>7428</v>
      </c>
      <c r="C32" t="s">
        <v>185</v>
      </c>
      <c r="D32" t="s">
        <v>48</v>
      </c>
      <c r="E32" t="s">
        <v>186</v>
      </c>
      <c r="F32" t="s">
        <v>7429</v>
      </c>
      <c r="G32">
        <v>44.749794000000001</v>
      </c>
      <c r="H32">
        <v>-73.947406000000001</v>
      </c>
      <c r="I32" t="s">
        <v>7430</v>
      </c>
      <c r="J32" t="s">
        <v>187</v>
      </c>
      <c r="K32" t="s">
        <v>7431</v>
      </c>
      <c r="L32" t="s">
        <v>7175</v>
      </c>
      <c r="M32">
        <v>9056</v>
      </c>
      <c r="N32" t="s">
        <v>188</v>
      </c>
      <c r="O32" t="s">
        <v>7277</v>
      </c>
      <c r="P32" t="s">
        <v>7391</v>
      </c>
      <c r="Q32">
        <v>63</v>
      </c>
      <c r="R32" t="s">
        <v>7372</v>
      </c>
      <c r="S32" t="s">
        <v>7309</v>
      </c>
      <c r="T32" t="s">
        <v>189</v>
      </c>
      <c r="U32" t="s">
        <v>7259</v>
      </c>
      <c r="V32" t="s">
        <v>7248</v>
      </c>
      <c r="W32">
        <v>43</v>
      </c>
      <c r="X32" t="s">
        <v>7299</v>
      </c>
      <c r="Y32" t="s">
        <v>7164</v>
      </c>
      <c r="Z32" t="s">
        <v>7164</v>
      </c>
      <c r="AA32" t="s">
        <v>7164</v>
      </c>
      <c r="AB32" t="s">
        <v>7271</v>
      </c>
      <c r="AC32" t="s">
        <v>62</v>
      </c>
      <c r="AD32">
        <v>4</v>
      </c>
      <c r="AE32" t="s">
        <v>7432</v>
      </c>
      <c r="AF32" t="s">
        <v>7403</v>
      </c>
      <c r="AG32" t="s">
        <v>7164</v>
      </c>
    </row>
    <row r="33" spans="1:33" x14ac:dyDescent="0.3">
      <c r="A33" t="s">
        <v>190</v>
      </c>
      <c r="B33" t="s">
        <v>7433</v>
      </c>
      <c r="C33" t="s">
        <v>7434</v>
      </c>
      <c r="D33" t="s">
        <v>22</v>
      </c>
      <c r="E33" t="s">
        <v>186</v>
      </c>
      <c r="F33" t="s">
        <v>7435</v>
      </c>
      <c r="H33">
        <v>-71.382964000000001</v>
      </c>
      <c r="I33" t="s">
        <v>7436</v>
      </c>
      <c r="J33" t="s">
        <v>191</v>
      </c>
      <c r="K33" t="s">
        <v>7371</v>
      </c>
      <c r="L33" t="s">
        <v>7160</v>
      </c>
      <c r="M33">
        <v>9283</v>
      </c>
      <c r="N33" t="s">
        <v>192</v>
      </c>
      <c r="O33" t="s">
        <v>7202</v>
      </c>
      <c r="P33" t="s">
        <v>7203</v>
      </c>
      <c r="Q33">
        <v>42</v>
      </c>
      <c r="R33" t="s">
        <v>7373</v>
      </c>
      <c r="S33" t="s">
        <v>7215</v>
      </c>
      <c r="T33" t="s">
        <v>193</v>
      </c>
      <c r="U33" t="s">
        <v>7342</v>
      </c>
      <c r="V33" t="s">
        <v>7175</v>
      </c>
      <c r="W33">
        <v>39</v>
      </c>
      <c r="X33" t="s">
        <v>7157</v>
      </c>
      <c r="Y33" t="s">
        <v>7437</v>
      </c>
      <c r="Z33" t="s">
        <v>7270</v>
      </c>
      <c r="AA33" t="s">
        <v>7164</v>
      </c>
      <c r="AB33" t="s">
        <v>7252</v>
      </c>
      <c r="AC33" t="s">
        <v>155</v>
      </c>
      <c r="AD33">
        <v>4</v>
      </c>
      <c r="AE33" t="s">
        <v>7438</v>
      </c>
      <c r="AF33" t="s">
        <v>7180</v>
      </c>
      <c r="AG33" t="s">
        <v>7439</v>
      </c>
    </row>
    <row r="34" spans="1:33" x14ac:dyDescent="0.3">
      <c r="A34" t="s">
        <v>194</v>
      </c>
      <c r="B34" t="s">
        <v>7440</v>
      </c>
      <c r="C34" t="s">
        <v>7441</v>
      </c>
      <c r="D34" t="s">
        <v>38</v>
      </c>
      <c r="E34" t="s">
        <v>186</v>
      </c>
      <c r="F34" t="s">
        <v>7442</v>
      </c>
      <c r="G34">
        <v>44.042164</v>
      </c>
      <c r="I34" t="s">
        <v>7443</v>
      </c>
      <c r="J34" t="s">
        <v>195</v>
      </c>
      <c r="K34" t="s">
        <v>7288</v>
      </c>
      <c r="L34" t="s">
        <v>7391</v>
      </c>
      <c r="M34">
        <v>3585</v>
      </c>
      <c r="N34" t="s">
        <v>196</v>
      </c>
      <c r="O34" t="s">
        <v>7307</v>
      </c>
      <c r="P34" t="s">
        <v>7276</v>
      </c>
      <c r="Q34">
        <v>32</v>
      </c>
      <c r="R34" t="s">
        <v>7299</v>
      </c>
      <c r="S34" t="s">
        <v>7309</v>
      </c>
      <c r="T34" t="s">
        <v>197</v>
      </c>
      <c r="U34" t="s">
        <v>7223</v>
      </c>
      <c r="V34" t="s">
        <v>7175</v>
      </c>
      <c r="W34">
        <v>33</v>
      </c>
      <c r="X34" t="s">
        <v>7373</v>
      </c>
      <c r="Y34" t="s">
        <v>7444</v>
      </c>
      <c r="Z34" t="s">
        <v>7291</v>
      </c>
      <c r="AA34" t="s">
        <v>109</v>
      </c>
      <c r="AB34" t="s">
        <v>7178</v>
      </c>
      <c r="AC34" t="s">
        <v>29</v>
      </c>
      <c r="AD34">
        <v>4</v>
      </c>
      <c r="AE34" t="s">
        <v>7445</v>
      </c>
      <c r="AF34" t="s">
        <v>7180</v>
      </c>
      <c r="AG34" t="s">
        <v>7446</v>
      </c>
    </row>
    <row r="35" spans="1:33" x14ac:dyDescent="0.3">
      <c r="A35" t="s">
        <v>198</v>
      </c>
      <c r="B35" t="s">
        <v>7209</v>
      </c>
      <c r="C35" t="s">
        <v>7388</v>
      </c>
      <c r="D35" t="s">
        <v>38</v>
      </c>
      <c r="E35" t="s">
        <v>72</v>
      </c>
      <c r="F35" t="s">
        <v>7447</v>
      </c>
      <c r="G35">
        <v>37.746236000000003</v>
      </c>
      <c r="H35">
        <v>-75.794667000000004</v>
      </c>
      <c r="I35" t="s">
        <v>7448</v>
      </c>
      <c r="J35" t="s">
        <v>73</v>
      </c>
      <c r="K35" t="s">
        <v>7155</v>
      </c>
      <c r="L35" t="s">
        <v>7276</v>
      </c>
      <c r="M35">
        <v>7093</v>
      </c>
      <c r="N35" t="s">
        <v>199</v>
      </c>
      <c r="O35" t="s">
        <v>7449</v>
      </c>
      <c r="P35" t="s">
        <v>7156</v>
      </c>
      <c r="Q35">
        <v>63</v>
      </c>
      <c r="R35" t="s">
        <v>43</v>
      </c>
      <c r="S35" t="s">
        <v>7164</v>
      </c>
      <c r="T35" t="s">
        <v>200</v>
      </c>
      <c r="U35" t="s">
        <v>7450</v>
      </c>
      <c r="V35" t="s">
        <v>41</v>
      </c>
      <c r="W35">
        <v>74</v>
      </c>
      <c r="X35" t="s">
        <v>7214</v>
      </c>
      <c r="Y35" t="s">
        <v>7451</v>
      </c>
      <c r="Z35" t="s">
        <v>70</v>
      </c>
      <c r="AA35" t="s">
        <v>7292</v>
      </c>
      <c r="AB35" t="s">
        <v>61</v>
      </c>
      <c r="AC35" t="s">
        <v>7164</v>
      </c>
      <c r="AD35">
        <v>2</v>
      </c>
      <c r="AE35" t="s">
        <v>7452</v>
      </c>
      <c r="AF35" t="s">
        <v>7191</v>
      </c>
      <c r="AG35" t="s">
        <v>7164</v>
      </c>
    </row>
    <row r="36" spans="1:33" x14ac:dyDescent="0.3">
      <c r="A36" t="s">
        <v>201</v>
      </c>
      <c r="B36" t="s">
        <v>7453</v>
      </c>
      <c r="C36" t="s">
        <v>7150</v>
      </c>
      <c r="D36" t="s">
        <v>92</v>
      </c>
      <c r="E36" t="s">
        <v>112</v>
      </c>
      <c r="F36" t="s">
        <v>7454</v>
      </c>
      <c r="G36">
        <v>26.435438000000001</v>
      </c>
      <c r="I36" t="s">
        <v>7455</v>
      </c>
      <c r="J36" t="s">
        <v>127</v>
      </c>
      <c r="K36" t="s">
        <v>7361</v>
      </c>
      <c r="L36" t="s">
        <v>7382</v>
      </c>
      <c r="M36">
        <v>1920</v>
      </c>
      <c r="N36" t="s">
        <v>7164</v>
      </c>
      <c r="O36" t="s">
        <v>7164</v>
      </c>
      <c r="P36" t="s">
        <v>7164</v>
      </c>
      <c r="R36" t="s">
        <v>7164</v>
      </c>
      <c r="S36" t="s">
        <v>7164</v>
      </c>
      <c r="T36" t="s">
        <v>202</v>
      </c>
      <c r="U36" t="s">
        <v>7187</v>
      </c>
      <c r="V36" t="s">
        <v>7333</v>
      </c>
      <c r="W36">
        <v>60</v>
      </c>
      <c r="X36" t="s">
        <v>7161</v>
      </c>
      <c r="Y36" t="s">
        <v>7456</v>
      </c>
      <c r="Z36" t="s">
        <v>7164</v>
      </c>
      <c r="AA36" t="s">
        <v>52</v>
      </c>
      <c r="AB36" t="s">
        <v>7363</v>
      </c>
      <c r="AC36" t="s">
        <v>7394</v>
      </c>
      <c r="AD36">
        <v>0</v>
      </c>
      <c r="AE36" t="s">
        <v>7457</v>
      </c>
      <c r="AF36" t="s">
        <v>110</v>
      </c>
      <c r="AG36" t="s">
        <v>7458</v>
      </c>
    </row>
    <row r="37" spans="1:33" x14ac:dyDescent="0.3">
      <c r="A37" t="s">
        <v>203</v>
      </c>
      <c r="B37" t="s">
        <v>7459</v>
      </c>
      <c r="C37" t="s">
        <v>7460</v>
      </c>
      <c r="D37" t="s">
        <v>38</v>
      </c>
      <c r="E37" t="s">
        <v>31</v>
      </c>
      <c r="F37" t="s">
        <v>7461</v>
      </c>
      <c r="G37">
        <v>40.228054</v>
      </c>
      <c r="H37">
        <v>-75.920794000000001</v>
      </c>
      <c r="I37" t="s">
        <v>7462</v>
      </c>
      <c r="J37" t="s">
        <v>204</v>
      </c>
      <c r="K37" t="s">
        <v>7222</v>
      </c>
      <c r="L37" t="s">
        <v>7382</v>
      </c>
      <c r="N37" t="s">
        <v>205</v>
      </c>
      <c r="O37" t="s">
        <v>7342</v>
      </c>
      <c r="P37" t="s">
        <v>7160</v>
      </c>
      <c r="Q37">
        <v>38</v>
      </c>
      <c r="R37" t="s">
        <v>59</v>
      </c>
      <c r="S37" t="s">
        <v>7161</v>
      </c>
      <c r="T37" t="s">
        <v>206</v>
      </c>
      <c r="U37" t="s">
        <v>7223</v>
      </c>
      <c r="V37" t="s">
        <v>41</v>
      </c>
      <c r="W37">
        <v>83</v>
      </c>
      <c r="X37" t="s">
        <v>59</v>
      </c>
      <c r="Y37" t="s">
        <v>7164</v>
      </c>
      <c r="Z37" t="s">
        <v>7205</v>
      </c>
      <c r="AA37" t="s">
        <v>7163</v>
      </c>
      <c r="AB37" t="s">
        <v>7252</v>
      </c>
      <c r="AC37" t="s">
        <v>7193</v>
      </c>
      <c r="AD37">
        <v>3</v>
      </c>
      <c r="AE37" t="s">
        <v>7463</v>
      </c>
      <c r="AF37" t="s">
        <v>7207</v>
      </c>
      <c r="AG37" t="s">
        <v>7464</v>
      </c>
    </row>
    <row r="38" spans="1:33" x14ac:dyDescent="0.3">
      <c r="A38" t="s">
        <v>207</v>
      </c>
      <c r="B38" t="s">
        <v>7465</v>
      </c>
      <c r="C38" t="s">
        <v>7322</v>
      </c>
      <c r="D38" t="s">
        <v>88</v>
      </c>
      <c r="E38" t="s">
        <v>23</v>
      </c>
      <c r="F38" t="s">
        <v>7466</v>
      </c>
      <c r="G38">
        <v>34.412742000000001</v>
      </c>
      <c r="H38">
        <v>-85.854040999999995</v>
      </c>
      <c r="I38" t="s">
        <v>7467</v>
      </c>
      <c r="J38" t="s">
        <v>208</v>
      </c>
      <c r="K38" t="s">
        <v>7259</v>
      </c>
      <c r="L38" t="s">
        <v>7213</v>
      </c>
      <c r="M38">
        <v>8763</v>
      </c>
      <c r="N38" t="s">
        <v>209</v>
      </c>
      <c r="O38" t="s">
        <v>7307</v>
      </c>
      <c r="P38" t="s">
        <v>7391</v>
      </c>
      <c r="Q38">
        <v>50</v>
      </c>
      <c r="R38" t="s">
        <v>7178</v>
      </c>
      <c r="S38" t="s">
        <v>85</v>
      </c>
      <c r="T38" t="s">
        <v>210</v>
      </c>
      <c r="U38" t="s">
        <v>7259</v>
      </c>
      <c r="V38" t="s">
        <v>7289</v>
      </c>
      <c r="W38">
        <v>17</v>
      </c>
      <c r="X38" t="s">
        <v>7237</v>
      </c>
      <c r="Y38" t="s">
        <v>7468</v>
      </c>
      <c r="Z38" t="s">
        <v>7164</v>
      </c>
      <c r="AA38" t="s">
        <v>7164</v>
      </c>
      <c r="AB38" t="s">
        <v>28</v>
      </c>
      <c r="AC38" t="s">
        <v>7193</v>
      </c>
      <c r="AE38" t="s">
        <v>7469</v>
      </c>
      <c r="AF38" t="s">
        <v>7254</v>
      </c>
      <c r="AG38" t="s">
        <v>7470</v>
      </c>
    </row>
    <row r="39" spans="1:33" x14ac:dyDescent="0.3">
      <c r="A39" t="s">
        <v>211</v>
      </c>
      <c r="B39" t="s">
        <v>7149</v>
      </c>
      <c r="C39" t="s">
        <v>7471</v>
      </c>
      <c r="D39" t="s">
        <v>88</v>
      </c>
      <c r="E39" t="s">
        <v>23</v>
      </c>
      <c r="F39" t="s">
        <v>7472</v>
      </c>
      <c r="G39">
        <v>29.976846999999999</v>
      </c>
      <c r="H39">
        <v>-96.821673000000004</v>
      </c>
      <c r="I39" t="s">
        <v>7473</v>
      </c>
      <c r="J39" t="s">
        <v>212</v>
      </c>
      <c r="K39" t="s">
        <v>7449</v>
      </c>
      <c r="L39" t="s">
        <v>7391</v>
      </c>
      <c r="M39">
        <v>2647</v>
      </c>
      <c r="N39" t="s">
        <v>213</v>
      </c>
      <c r="O39" t="s">
        <v>7202</v>
      </c>
      <c r="P39" t="s">
        <v>7326</v>
      </c>
      <c r="Q39">
        <v>34</v>
      </c>
      <c r="R39" t="s">
        <v>7372</v>
      </c>
      <c r="S39" t="s">
        <v>7178</v>
      </c>
      <c r="T39" t="s">
        <v>214</v>
      </c>
      <c r="U39" t="s">
        <v>7238</v>
      </c>
      <c r="V39" t="s">
        <v>7317</v>
      </c>
      <c r="W39">
        <v>80</v>
      </c>
      <c r="X39" t="s">
        <v>7214</v>
      </c>
      <c r="Y39" t="s">
        <v>7474</v>
      </c>
      <c r="Z39" t="s">
        <v>215</v>
      </c>
      <c r="AA39" t="s">
        <v>7177</v>
      </c>
      <c r="AB39" t="s">
        <v>28</v>
      </c>
      <c r="AC39" t="s">
        <v>7394</v>
      </c>
      <c r="AD39">
        <v>2</v>
      </c>
      <c r="AE39" t="s">
        <v>7475</v>
      </c>
      <c r="AF39" t="s">
        <v>7403</v>
      </c>
      <c r="AG39" t="s">
        <v>7476</v>
      </c>
    </row>
    <row r="40" spans="1:33" x14ac:dyDescent="0.3">
      <c r="A40" t="s">
        <v>216</v>
      </c>
      <c r="B40" t="s">
        <v>7477</v>
      </c>
      <c r="C40" t="s">
        <v>7478</v>
      </c>
      <c r="D40" t="s">
        <v>92</v>
      </c>
      <c r="E40" t="s">
        <v>55</v>
      </c>
      <c r="F40" t="s">
        <v>7479</v>
      </c>
      <c r="G40">
        <v>38.426433000000003</v>
      </c>
      <c r="H40">
        <v>-119.11342500000001</v>
      </c>
      <c r="I40" t="s">
        <v>7480</v>
      </c>
      <c r="J40" t="s">
        <v>217</v>
      </c>
      <c r="K40" t="s">
        <v>7481</v>
      </c>
      <c r="L40" t="s">
        <v>7188</v>
      </c>
      <c r="M40">
        <v>5151</v>
      </c>
      <c r="N40" t="s">
        <v>205</v>
      </c>
      <c r="O40" t="s">
        <v>7186</v>
      </c>
      <c r="P40" t="s">
        <v>7482</v>
      </c>
      <c r="Q40">
        <v>35</v>
      </c>
      <c r="R40" t="s">
        <v>7299</v>
      </c>
      <c r="S40" t="s">
        <v>34</v>
      </c>
      <c r="T40" t="s">
        <v>218</v>
      </c>
      <c r="U40" t="s">
        <v>7155</v>
      </c>
      <c r="V40" t="s">
        <v>7172</v>
      </c>
      <c r="X40" t="s">
        <v>7157</v>
      </c>
      <c r="Y40" t="s">
        <v>7483</v>
      </c>
      <c r="Z40" t="s">
        <v>7251</v>
      </c>
      <c r="AA40" t="s">
        <v>52</v>
      </c>
      <c r="AB40" t="s">
        <v>53</v>
      </c>
      <c r="AC40" t="s">
        <v>7164</v>
      </c>
      <c r="AD40">
        <v>0</v>
      </c>
      <c r="AE40" t="s">
        <v>7484</v>
      </c>
      <c r="AF40" t="s">
        <v>7191</v>
      </c>
      <c r="AG40" t="s">
        <v>7485</v>
      </c>
    </row>
    <row r="41" spans="1:33" x14ac:dyDescent="0.3">
      <c r="A41" t="s">
        <v>219</v>
      </c>
      <c r="B41" t="s">
        <v>7440</v>
      </c>
      <c r="C41" t="s">
        <v>220</v>
      </c>
      <c r="D41" t="s">
        <v>22</v>
      </c>
      <c r="E41" t="s">
        <v>23</v>
      </c>
      <c r="F41" t="s">
        <v>7486</v>
      </c>
      <c r="G41">
        <v>34.916345999999997</v>
      </c>
      <c r="H41">
        <v>-83.935027000000005</v>
      </c>
      <c r="I41" t="s">
        <v>7487</v>
      </c>
      <c r="J41" t="s">
        <v>24</v>
      </c>
      <c r="K41" t="s">
        <v>7153</v>
      </c>
      <c r="L41" t="s">
        <v>7201</v>
      </c>
      <c r="M41">
        <v>3050</v>
      </c>
      <c r="N41" t="s">
        <v>221</v>
      </c>
      <c r="O41" t="s">
        <v>7236</v>
      </c>
      <c r="P41" t="s">
        <v>7317</v>
      </c>
      <c r="Q41">
        <v>21</v>
      </c>
      <c r="R41" t="s">
        <v>7260</v>
      </c>
      <c r="S41" t="s">
        <v>7309</v>
      </c>
      <c r="T41" t="s">
        <v>222</v>
      </c>
      <c r="U41" t="s">
        <v>7159</v>
      </c>
      <c r="V41" t="s">
        <v>7317</v>
      </c>
      <c r="W41">
        <v>21</v>
      </c>
      <c r="X41" t="s">
        <v>7214</v>
      </c>
      <c r="Y41" t="s">
        <v>7488</v>
      </c>
      <c r="Z41" t="s">
        <v>70</v>
      </c>
      <c r="AA41" t="s">
        <v>7292</v>
      </c>
      <c r="AB41" t="s">
        <v>28</v>
      </c>
      <c r="AC41" t="s">
        <v>7328</v>
      </c>
      <c r="AD41">
        <v>4</v>
      </c>
      <c r="AE41" t="s">
        <v>7489</v>
      </c>
      <c r="AF41" t="s">
        <v>7180</v>
      </c>
      <c r="AG41" t="s">
        <v>7490</v>
      </c>
    </row>
    <row r="42" spans="1:33" x14ac:dyDescent="0.3">
      <c r="A42" t="s">
        <v>223</v>
      </c>
      <c r="B42" t="s">
        <v>7491</v>
      </c>
      <c r="C42" t="s">
        <v>7339</v>
      </c>
      <c r="D42" t="s">
        <v>48</v>
      </c>
      <c r="E42" t="s">
        <v>23</v>
      </c>
      <c r="F42" t="s">
        <v>7492</v>
      </c>
      <c r="G42">
        <v>39.803412999999999</v>
      </c>
      <c r="H42">
        <v>-103.317577</v>
      </c>
      <c r="I42" t="s">
        <v>7493</v>
      </c>
      <c r="J42" t="s">
        <v>224</v>
      </c>
      <c r="K42" t="s">
        <v>7155</v>
      </c>
      <c r="L42" t="s">
        <v>7172</v>
      </c>
      <c r="M42">
        <v>4082</v>
      </c>
      <c r="N42" t="s">
        <v>225</v>
      </c>
      <c r="O42" t="s">
        <v>7381</v>
      </c>
      <c r="P42" t="s">
        <v>7391</v>
      </c>
      <c r="Q42">
        <v>34</v>
      </c>
      <c r="R42" t="s">
        <v>7157</v>
      </c>
      <c r="S42" t="s">
        <v>7178</v>
      </c>
      <c r="T42" t="s">
        <v>226</v>
      </c>
      <c r="U42" t="s">
        <v>7381</v>
      </c>
      <c r="V42" t="s">
        <v>7317</v>
      </c>
      <c r="W42">
        <v>36</v>
      </c>
      <c r="X42" t="s">
        <v>7178</v>
      </c>
      <c r="Y42" t="s">
        <v>7494</v>
      </c>
      <c r="Z42" t="s">
        <v>215</v>
      </c>
      <c r="AA42" t="s">
        <v>7191</v>
      </c>
      <c r="AB42" t="s">
        <v>7252</v>
      </c>
      <c r="AC42" t="s">
        <v>7328</v>
      </c>
      <c r="AE42" t="s">
        <v>7495</v>
      </c>
      <c r="AF42" t="s">
        <v>7180</v>
      </c>
      <c r="AG42" t="s">
        <v>7496</v>
      </c>
    </row>
    <row r="43" spans="1:33" x14ac:dyDescent="0.3">
      <c r="A43" t="s">
        <v>227</v>
      </c>
      <c r="B43" t="s">
        <v>7387</v>
      </c>
      <c r="C43" t="s">
        <v>185</v>
      </c>
      <c r="D43" t="s">
        <v>92</v>
      </c>
      <c r="E43" t="s">
        <v>72</v>
      </c>
      <c r="F43" t="s">
        <v>7497</v>
      </c>
      <c r="G43">
        <v>39.661997999999997</v>
      </c>
      <c r="H43">
        <v>-118.759075</v>
      </c>
      <c r="I43" t="s">
        <v>7164</v>
      </c>
      <c r="J43" t="s">
        <v>228</v>
      </c>
      <c r="K43" t="s">
        <v>7481</v>
      </c>
      <c r="L43" t="s">
        <v>7189</v>
      </c>
      <c r="M43">
        <v>4181</v>
      </c>
      <c r="N43" t="s">
        <v>229</v>
      </c>
      <c r="O43" t="s">
        <v>7223</v>
      </c>
      <c r="P43" t="s">
        <v>7248</v>
      </c>
      <c r="Q43">
        <v>68</v>
      </c>
      <c r="R43" t="s">
        <v>7164</v>
      </c>
      <c r="S43" t="s">
        <v>7215</v>
      </c>
      <c r="T43" t="s">
        <v>230</v>
      </c>
      <c r="U43" t="s">
        <v>7280</v>
      </c>
      <c r="V43" t="s">
        <v>7203</v>
      </c>
      <c r="W43">
        <v>56</v>
      </c>
      <c r="X43" t="s">
        <v>7278</v>
      </c>
      <c r="Y43" t="s">
        <v>7498</v>
      </c>
      <c r="Z43" t="s">
        <v>7178</v>
      </c>
      <c r="AA43" t="s">
        <v>7177</v>
      </c>
      <c r="AB43" t="s">
        <v>7178</v>
      </c>
      <c r="AC43" t="s">
        <v>7178</v>
      </c>
      <c r="AD43">
        <v>0</v>
      </c>
      <c r="AE43" t="s">
        <v>7499</v>
      </c>
      <c r="AF43" t="s">
        <v>7165</v>
      </c>
      <c r="AG43" t="s">
        <v>7164</v>
      </c>
    </row>
    <row r="44" spans="1:33" x14ac:dyDescent="0.3">
      <c r="A44" t="s">
        <v>231</v>
      </c>
      <c r="B44" t="s">
        <v>232</v>
      </c>
      <c r="C44" t="s">
        <v>233</v>
      </c>
      <c r="D44" t="s">
        <v>22</v>
      </c>
      <c r="E44" t="s">
        <v>186</v>
      </c>
      <c r="F44" t="s">
        <v>7500</v>
      </c>
      <c r="G44">
        <v>47.743972999999997</v>
      </c>
      <c r="H44">
        <v>61.977600000000002</v>
      </c>
      <c r="I44" t="s">
        <v>7501</v>
      </c>
      <c r="J44" t="s">
        <v>234</v>
      </c>
      <c r="K44" t="s">
        <v>7155</v>
      </c>
      <c r="L44" t="s">
        <v>7188</v>
      </c>
      <c r="M44">
        <v>2898</v>
      </c>
      <c r="N44" t="s">
        <v>235</v>
      </c>
      <c r="O44" t="s">
        <v>7187</v>
      </c>
      <c r="P44" t="s">
        <v>7268</v>
      </c>
      <c r="Q44">
        <v>61</v>
      </c>
      <c r="R44" t="s">
        <v>59</v>
      </c>
      <c r="S44" t="s">
        <v>85</v>
      </c>
      <c r="T44" t="s">
        <v>236</v>
      </c>
      <c r="U44" t="s">
        <v>7223</v>
      </c>
      <c r="V44" t="s">
        <v>7247</v>
      </c>
      <c r="W44">
        <v>64</v>
      </c>
      <c r="X44" t="s">
        <v>7237</v>
      </c>
      <c r="Y44" t="s">
        <v>7502</v>
      </c>
      <c r="Z44" t="s">
        <v>60</v>
      </c>
      <c r="AA44" t="s">
        <v>52</v>
      </c>
      <c r="AB44" t="s">
        <v>61</v>
      </c>
      <c r="AC44" t="s">
        <v>62</v>
      </c>
      <c r="AD44">
        <v>5</v>
      </c>
      <c r="AE44" t="s">
        <v>7503</v>
      </c>
      <c r="AF44" t="s">
        <v>7180</v>
      </c>
      <c r="AG44" t="s">
        <v>7504</v>
      </c>
    </row>
    <row r="45" spans="1:33" x14ac:dyDescent="0.3">
      <c r="A45" t="s">
        <v>237</v>
      </c>
      <c r="B45" t="s">
        <v>7491</v>
      </c>
      <c r="C45" t="s">
        <v>7150</v>
      </c>
      <c r="D45" t="s">
        <v>48</v>
      </c>
      <c r="E45" t="s">
        <v>23</v>
      </c>
      <c r="F45" t="s">
        <v>7505</v>
      </c>
      <c r="G45">
        <v>163.9564</v>
      </c>
      <c r="I45" t="s">
        <v>7506</v>
      </c>
      <c r="J45" t="s">
        <v>238</v>
      </c>
      <c r="K45" t="s">
        <v>7361</v>
      </c>
      <c r="L45" t="s">
        <v>7160</v>
      </c>
      <c r="M45">
        <v>6755</v>
      </c>
      <c r="N45" t="s">
        <v>239</v>
      </c>
      <c r="O45" t="s">
        <v>7307</v>
      </c>
      <c r="P45" t="s">
        <v>7213</v>
      </c>
      <c r="Q45">
        <v>15</v>
      </c>
      <c r="R45" t="s">
        <v>7278</v>
      </c>
      <c r="S45" t="s">
        <v>7161</v>
      </c>
      <c r="T45" t="s">
        <v>240</v>
      </c>
      <c r="U45" t="s">
        <v>7159</v>
      </c>
      <c r="V45" t="s">
        <v>7172</v>
      </c>
      <c r="W45">
        <v>46</v>
      </c>
      <c r="X45" t="s">
        <v>7260</v>
      </c>
      <c r="Y45" t="s">
        <v>7507</v>
      </c>
      <c r="Z45" t="s">
        <v>45</v>
      </c>
      <c r="AA45" t="s">
        <v>7191</v>
      </c>
      <c r="AB45" t="s">
        <v>7336</v>
      </c>
      <c r="AC45" t="s">
        <v>7364</v>
      </c>
      <c r="AD45">
        <v>4</v>
      </c>
      <c r="AE45" t="s">
        <v>7508</v>
      </c>
      <c r="AF45" t="s">
        <v>7191</v>
      </c>
      <c r="AG45" t="s">
        <v>7509</v>
      </c>
    </row>
    <row r="46" spans="1:33" x14ac:dyDescent="0.3">
      <c r="A46" t="s">
        <v>241</v>
      </c>
      <c r="B46" t="s">
        <v>242</v>
      </c>
      <c r="C46" t="s">
        <v>7434</v>
      </c>
      <c r="D46" t="s">
        <v>22</v>
      </c>
      <c r="E46" t="s">
        <v>186</v>
      </c>
      <c r="F46" t="s">
        <v>7510</v>
      </c>
      <c r="G46">
        <v>34.234368000000003</v>
      </c>
      <c r="H46">
        <v>-86.653019999999998</v>
      </c>
      <c r="I46" t="s">
        <v>7511</v>
      </c>
      <c r="J46" t="s">
        <v>243</v>
      </c>
      <c r="K46" t="s">
        <v>7334</v>
      </c>
      <c r="L46" t="s">
        <v>7276</v>
      </c>
      <c r="M46">
        <v>5568</v>
      </c>
      <c r="N46" t="s">
        <v>244</v>
      </c>
      <c r="O46" t="s">
        <v>7342</v>
      </c>
      <c r="P46" t="s">
        <v>7382</v>
      </c>
      <c r="Q46">
        <v>52</v>
      </c>
      <c r="R46" t="s">
        <v>43</v>
      </c>
      <c r="S46" t="s">
        <v>7309</v>
      </c>
      <c r="T46" t="s">
        <v>245</v>
      </c>
      <c r="U46" t="s">
        <v>7381</v>
      </c>
      <c r="V46" t="s">
        <v>7333</v>
      </c>
      <c r="W46">
        <v>-65</v>
      </c>
      <c r="X46" t="s">
        <v>7373</v>
      </c>
      <c r="Y46" t="s">
        <v>7164</v>
      </c>
      <c r="Z46" t="s">
        <v>45</v>
      </c>
      <c r="AA46" t="s">
        <v>7163</v>
      </c>
      <c r="AB46" t="s">
        <v>61</v>
      </c>
      <c r="AC46" t="s">
        <v>7178</v>
      </c>
      <c r="AD46">
        <v>2</v>
      </c>
      <c r="AE46" t="s">
        <v>7512</v>
      </c>
      <c r="AF46" t="s">
        <v>110</v>
      </c>
      <c r="AG46" t="s">
        <v>7513</v>
      </c>
    </row>
    <row r="47" spans="1:33" x14ac:dyDescent="0.3">
      <c r="A47" t="s">
        <v>246</v>
      </c>
      <c r="B47" t="s">
        <v>7514</v>
      </c>
      <c r="C47" t="s">
        <v>7183</v>
      </c>
      <c r="D47" t="s">
        <v>48</v>
      </c>
      <c r="E47" t="s">
        <v>93</v>
      </c>
      <c r="F47" t="s">
        <v>7515</v>
      </c>
      <c r="G47">
        <v>37.308371000000001</v>
      </c>
      <c r="H47">
        <v>85.961699999999993</v>
      </c>
      <c r="I47" t="s">
        <v>7516</v>
      </c>
      <c r="J47" t="s">
        <v>247</v>
      </c>
      <c r="K47" t="s">
        <v>7186</v>
      </c>
      <c r="L47" t="s">
        <v>7226</v>
      </c>
      <c r="M47">
        <v>4277</v>
      </c>
      <c r="N47" t="s">
        <v>25</v>
      </c>
      <c r="O47" t="s">
        <v>7186</v>
      </c>
      <c r="P47" t="s">
        <v>7201</v>
      </c>
      <c r="R47" t="s">
        <v>59</v>
      </c>
      <c r="S47" t="s">
        <v>7279</v>
      </c>
      <c r="T47" t="s">
        <v>248</v>
      </c>
      <c r="U47" t="s">
        <v>7236</v>
      </c>
      <c r="V47" t="s">
        <v>7175</v>
      </c>
      <c r="W47">
        <v>73</v>
      </c>
      <c r="X47" t="s">
        <v>7157</v>
      </c>
      <c r="Y47" t="s">
        <v>7517</v>
      </c>
      <c r="Z47" t="s">
        <v>7383</v>
      </c>
      <c r="AA47" t="s">
        <v>7344</v>
      </c>
      <c r="AB47" t="s">
        <v>98</v>
      </c>
      <c r="AC47" t="s">
        <v>7164</v>
      </c>
      <c r="AD47">
        <v>-5</v>
      </c>
      <c r="AE47" t="s">
        <v>7518</v>
      </c>
      <c r="AF47" t="s">
        <v>7191</v>
      </c>
      <c r="AG47" t="s">
        <v>7519</v>
      </c>
    </row>
    <row r="48" spans="1:33" x14ac:dyDescent="0.3">
      <c r="A48" t="s">
        <v>249</v>
      </c>
      <c r="B48" t="s">
        <v>250</v>
      </c>
      <c r="C48" t="s">
        <v>7210</v>
      </c>
      <c r="D48" t="s">
        <v>77</v>
      </c>
      <c r="E48" t="s">
        <v>39</v>
      </c>
      <c r="F48" t="s">
        <v>7520</v>
      </c>
      <c r="G48">
        <v>26.778072999999999</v>
      </c>
      <c r="H48">
        <v>-119.19489900000001</v>
      </c>
      <c r="I48" t="s">
        <v>7521</v>
      </c>
      <c r="J48" t="s">
        <v>251</v>
      </c>
      <c r="K48" t="s">
        <v>7222</v>
      </c>
      <c r="L48" t="s">
        <v>7326</v>
      </c>
      <c r="M48">
        <v>8060</v>
      </c>
      <c r="N48" t="s">
        <v>252</v>
      </c>
      <c r="O48" t="s">
        <v>7155</v>
      </c>
      <c r="P48" t="s">
        <v>7188</v>
      </c>
      <c r="Q48">
        <v>70</v>
      </c>
      <c r="R48" t="s">
        <v>7157</v>
      </c>
      <c r="S48" t="s">
        <v>7158</v>
      </c>
      <c r="T48" t="s">
        <v>218</v>
      </c>
      <c r="U48" t="s">
        <v>7222</v>
      </c>
      <c r="V48" t="s">
        <v>7201</v>
      </c>
      <c r="W48">
        <v>69</v>
      </c>
      <c r="X48" t="s">
        <v>7214</v>
      </c>
      <c r="Y48" t="s">
        <v>7522</v>
      </c>
      <c r="Z48" t="s">
        <v>7205</v>
      </c>
      <c r="AA48" t="s">
        <v>7164</v>
      </c>
      <c r="AB48" t="s">
        <v>132</v>
      </c>
      <c r="AC48" t="s">
        <v>29</v>
      </c>
      <c r="AD48">
        <v>0</v>
      </c>
      <c r="AE48" t="s">
        <v>7523</v>
      </c>
      <c r="AF48" t="s">
        <v>7254</v>
      </c>
      <c r="AG48" t="s">
        <v>7164</v>
      </c>
    </row>
    <row r="49" spans="1:33" x14ac:dyDescent="0.3">
      <c r="A49" t="s">
        <v>253</v>
      </c>
      <c r="B49" t="s">
        <v>7284</v>
      </c>
      <c r="C49" t="s">
        <v>7378</v>
      </c>
      <c r="D49" t="s">
        <v>65</v>
      </c>
      <c r="E49" t="s">
        <v>93</v>
      </c>
      <c r="F49" t="s">
        <v>7524</v>
      </c>
      <c r="G49">
        <v>36.382612000000002</v>
      </c>
      <c r="H49">
        <v>-89.385534000000007</v>
      </c>
      <c r="I49" t="s">
        <v>7525</v>
      </c>
      <c r="J49" t="s">
        <v>254</v>
      </c>
      <c r="K49" t="s">
        <v>7187</v>
      </c>
      <c r="L49" t="s">
        <v>7268</v>
      </c>
      <c r="M49">
        <v>1113</v>
      </c>
      <c r="N49" t="s">
        <v>255</v>
      </c>
      <c r="O49" t="s">
        <v>7238</v>
      </c>
      <c r="P49" t="s">
        <v>7188</v>
      </c>
      <c r="Q49">
        <v>26</v>
      </c>
      <c r="R49" t="s">
        <v>7299</v>
      </c>
      <c r="S49" t="s">
        <v>7178</v>
      </c>
      <c r="T49" t="s">
        <v>256</v>
      </c>
      <c r="U49" t="s">
        <v>7371</v>
      </c>
      <c r="V49" t="s">
        <v>7160</v>
      </c>
      <c r="W49">
        <v>21</v>
      </c>
      <c r="X49" t="s">
        <v>7278</v>
      </c>
      <c r="Y49" t="s">
        <v>7526</v>
      </c>
      <c r="Z49" t="s">
        <v>215</v>
      </c>
      <c r="AA49" t="s">
        <v>7262</v>
      </c>
      <c r="AB49" t="s">
        <v>98</v>
      </c>
      <c r="AC49" t="s">
        <v>62</v>
      </c>
      <c r="AD49">
        <v>0</v>
      </c>
      <c r="AE49" t="s">
        <v>7527</v>
      </c>
      <c r="AF49" t="s">
        <v>7191</v>
      </c>
      <c r="AG49" t="s">
        <v>7528</v>
      </c>
    </row>
    <row r="50" spans="1:33" x14ac:dyDescent="0.3">
      <c r="A50" t="s">
        <v>257</v>
      </c>
      <c r="B50" t="s">
        <v>7529</v>
      </c>
      <c r="C50" t="s">
        <v>258</v>
      </c>
      <c r="D50" t="s">
        <v>38</v>
      </c>
      <c r="E50" t="s">
        <v>93</v>
      </c>
      <c r="F50" t="s">
        <v>7530</v>
      </c>
      <c r="G50">
        <v>35.355584999999998</v>
      </c>
      <c r="H50">
        <v>-90.877583000000001</v>
      </c>
      <c r="I50" t="s">
        <v>7531</v>
      </c>
      <c r="J50" t="s">
        <v>259</v>
      </c>
      <c r="K50" t="s">
        <v>7277</v>
      </c>
      <c r="L50" t="s">
        <v>7189</v>
      </c>
      <c r="M50">
        <v>8927</v>
      </c>
      <c r="N50" t="s">
        <v>260</v>
      </c>
      <c r="O50" t="s">
        <v>7225</v>
      </c>
      <c r="P50" t="s">
        <v>7201</v>
      </c>
      <c r="Q50">
        <v>66</v>
      </c>
      <c r="R50" t="s">
        <v>7278</v>
      </c>
      <c r="S50" t="s">
        <v>34</v>
      </c>
      <c r="T50" t="s">
        <v>261</v>
      </c>
      <c r="U50" t="s">
        <v>7155</v>
      </c>
      <c r="V50" t="s">
        <v>7268</v>
      </c>
      <c r="W50">
        <v>39</v>
      </c>
      <c r="X50" t="s">
        <v>7372</v>
      </c>
      <c r="Y50" t="s">
        <v>7532</v>
      </c>
      <c r="Z50" t="s">
        <v>27</v>
      </c>
      <c r="AA50" t="s">
        <v>7191</v>
      </c>
      <c r="AB50" t="s">
        <v>53</v>
      </c>
      <c r="AC50" t="s">
        <v>155</v>
      </c>
      <c r="AD50">
        <v>2</v>
      </c>
      <c r="AE50" t="s">
        <v>7533</v>
      </c>
      <c r="AF50" t="s">
        <v>7385</v>
      </c>
      <c r="AG50" t="s">
        <v>7164</v>
      </c>
    </row>
    <row r="51" spans="1:33" x14ac:dyDescent="0.3">
      <c r="A51" t="s">
        <v>262</v>
      </c>
      <c r="B51" t="s">
        <v>263</v>
      </c>
      <c r="C51" t="s">
        <v>7150</v>
      </c>
      <c r="D51" t="s">
        <v>22</v>
      </c>
      <c r="E51" t="s">
        <v>23</v>
      </c>
      <c r="F51" t="s">
        <v>7534</v>
      </c>
      <c r="G51">
        <v>27.148475999999999</v>
      </c>
      <c r="H51">
        <v>-80.946078</v>
      </c>
      <c r="I51" t="s">
        <v>7535</v>
      </c>
      <c r="J51" t="s">
        <v>264</v>
      </c>
      <c r="K51" t="s">
        <v>7450</v>
      </c>
      <c r="L51" t="s">
        <v>7354</v>
      </c>
      <c r="M51">
        <v>8890</v>
      </c>
      <c r="N51" t="s">
        <v>7164</v>
      </c>
      <c r="O51" t="s">
        <v>7164</v>
      </c>
      <c r="P51" t="s">
        <v>7164</v>
      </c>
      <c r="R51" t="s">
        <v>7164</v>
      </c>
      <c r="S51" t="s">
        <v>7164</v>
      </c>
      <c r="T51" t="s">
        <v>265</v>
      </c>
      <c r="U51" t="s">
        <v>7280</v>
      </c>
      <c r="V51" t="s">
        <v>7175</v>
      </c>
      <c r="W51">
        <v>23</v>
      </c>
      <c r="X51" t="s">
        <v>7164</v>
      </c>
      <c r="Y51" t="s">
        <v>7536</v>
      </c>
      <c r="Z51" t="s">
        <v>27</v>
      </c>
      <c r="AA51" t="s">
        <v>7164</v>
      </c>
      <c r="AB51" t="s">
        <v>98</v>
      </c>
      <c r="AC51" t="s">
        <v>62</v>
      </c>
      <c r="AD51">
        <v>3</v>
      </c>
      <c r="AE51" t="s">
        <v>7164</v>
      </c>
      <c r="AF51" t="s">
        <v>7403</v>
      </c>
      <c r="AG51" t="s">
        <v>7537</v>
      </c>
    </row>
    <row r="52" spans="1:33" x14ac:dyDescent="0.3">
      <c r="A52" t="s">
        <v>266</v>
      </c>
      <c r="B52" t="s">
        <v>267</v>
      </c>
      <c r="C52" t="s">
        <v>258</v>
      </c>
      <c r="D52" t="s">
        <v>22</v>
      </c>
      <c r="E52" t="s">
        <v>72</v>
      </c>
      <c r="F52" t="s">
        <v>7538</v>
      </c>
      <c r="G52">
        <v>47.521740999999999</v>
      </c>
      <c r="H52">
        <v>-104.82481199999999</v>
      </c>
      <c r="I52" t="s">
        <v>7539</v>
      </c>
      <c r="J52" t="s">
        <v>122</v>
      </c>
      <c r="K52" t="s">
        <v>7225</v>
      </c>
      <c r="L52" t="s">
        <v>7213</v>
      </c>
      <c r="M52">
        <v>2812</v>
      </c>
      <c r="N52" t="s">
        <v>268</v>
      </c>
      <c r="O52" t="s">
        <v>7450</v>
      </c>
      <c r="P52" t="s">
        <v>7224</v>
      </c>
      <c r="Q52">
        <v>26</v>
      </c>
      <c r="R52" t="s">
        <v>7299</v>
      </c>
      <c r="S52" t="s">
        <v>7158</v>
      </c>
      <c r="T52" t="s">
        <v>269</v>
      </c>
      <c r="U52" t="s">
        <v>7361</v>
      </c>
      <c r="V52" t="s">
        <v>7203</v>
      </c>
      <c r="W52">
        <v>38</v>
      </c>
      <c r="X52" t="s">
        <v>7214</v>
      </c>
      <c r="Y52" t="s">
        <v>7540</v>
      </c>
      <c r="Z52" t="s">
        <v>116</v>
      </c>
      <c r="AA52" t="s">
        <v>7191</v>
      </c>
      <c r="AB52" t="s">
        <v>28</v>
      </c>
      <c r="AC52" t="s">
        <v>270</v>
      </c>
      <c r="AD52">
        <v>4</v>
      </c>
      <c r="AE52" t="s">
        <v>7541</v>
      </c>
      <c r="AF52" t="s">
        <v>7195</v>
      </c>
      <c r="AG52" t="s">
        <v>7542</v>
      </c>
    </row>
    <row r="53" spans="1:33" x14ac:dyDescent="0.3">
      <c r="A53" t="s">
        <v>271</v>
      </c>
      <c r="B53" t="s">
        <v>141</v>
      </c>
      <c r="C53" t="s">
        <v>7330</v>
      </c>
      <c r="D53" t="s">
        <v>88</v>
      </c>
      <c r="E53" t="s">
        <v>78</v>
      </c>
      <c r="F53" t="s">
        <v>7543</v>
      </c>
      <c r="G53">
        <v>31.024657000000001</v>
      </c>
      <c r="H53">
        <v>-104.66661499999999</v>
      </c>
      <c r="I53" t="s">
        <v>7544</v>
      </c>
      <c r="J53" t="s">
        <v>272</v>
      </c>
      <c r="K53" t="s">
        <v>7545</v>
      </c>
      <c r="L53" t="s">
        <v>7382</v>
      </c>
      <c r="M53">
        <v>2414</v>
      </c>
      <c r="N53" t="s">
        <v>273</v>
      </c>
      <c r="O53" t="s">
        <v>7200</v>
      </c>
      <c r="P53" t="s">
        <v>7482</v>
      </c>
      <c r="Q53">
        <v>26</v>
      </c>
      <c r="R53" t="s">
        <v>7373</v>
      </c>
      <c r="S53" t="s">
        <v>7161</v>
      </c>
      <c r="T53" t="s">
        <v>274</v>
      </c>
      <c r="U53" t="s">
        <v>7155</v>
      </c>
      <c r="V53" t="s">
        <v>7391</v>
      </c>
      <c r="X53" t="s">
        <v>7161</v>
      </c>
      <c r="Y53" t="s">
        <v>7546</v>
      </c>
      <c r="Z53" t="s">
        <v>7205</v>
      </c>
      <c r="AA53" t="s">
        <v>7163</v>
      </c>
      <c r="AB53" t="s">
        <v>7252</v>
      </c>
      <c r="AC53" t="s">
        <v>62</v>
      </c>
      <c r="AE53" t="s">
        <v>7164</v>
      </c>
      <c r="AF53" t="s">
        <v>7191</v>
      </c>
      <c r="AG53" t="s">
        <v>7547</v>
      </c>
    </row>
    <row r="54" spans="1:33" x14ac:dyDescent="0.3">
      <c r="A54" t="s">
        <v>275</v>
      </c>
      <c r="B54" t="s">
        <v>7477</v>
      </c>
      <c r="C54" t="s">
        <v>135</v>
      </c>
      <c r="D54" t="s">
        <v>92</v>
      </c>
      <c r="E54" t="s">
        <v>186</v>
      </c>
      <c r="F54" t="s">
        <v>7548</v>
      </c>
      <c r="G54">
        <v>34.82311</v>
      </c>
      <c r="H54">
        <v>-97.225538</v>
      </c>
      <c r="I54" t="s">
        <v>7549</v>
      </c>
      <c r="J54" t="s">
        <v>276</v>
      </c>
      <c r="K54" t="s">
        <v>7449</v>
      </c>
      <c r="L54" t="s">
        <v>7175</v>
      </c>
      <c r="M54">
        <v>3325</v>
      </c>
      <c r="N54" t="s">
        <v>7164</v>
      </c>
      <c r="O54" t="s">
        <v>7164</v>
      </c>
      <c r="P54" t="s">
        <v>7164</v>
      </c>
      <c r="R54" t="s">
        <v>7164</v>
      </c>
      <c r="S54" t="s">
        <v>7164</v>
      </c>
      <c r="T54" t="s">
        <v>7164</v>
      </c>
      <c r="U54" t="s">
        <v>7164</v>
      </c>
      <c r="V54" t="s">
        <v>7164</v>
      </c>
      <c r="X54" t="s">
        <v>7164</v>
      </c>
      <c r="Y54" t="s">
        <v>7164</v>
      </c>
      <c r="Z54" t="s">
        <v>70</v>
      </c>
      <c r="AA54" t="s">
        <v>109</v>
      </c>
      <c r="AB54" t="s">
        <v>132</v>
      </c>
      <c r="AC54" t="s">
        <v>7164</v>
      </c>
      <c r="AD54">
        <v>5</v>
      </c>
      <c r="AE54" t="s">
        <v>7550</v>
      </c>
      <c r="AF54" t="s">
        <v>7180</v>
      </c>
      <c r="AG54" t="s">
        <v>7551</v>
      </c>
    </row>
    <row r="55" spans="1:33" x14ac:dyDescent="0.3">
      <c r="A55" t="s">
        <v>277</v>
      </c>
      <c r="B55" t="s">
        <v>7413</v>
      </c>
      <c r="C55" t="s">
        <v>7552</v>
      </c>
      <c r="D55" t="s">
        <v>77</v>
      </c>
      <c r="E55" t="s">
        <v>112</v>
      </c>
      <c r="F55" t="s">
        <v>7553</v>
      </c>
      <c r="G55">
        <v>42.814436999999998</v>
      </c>
      <c r="H55">
        <v>-88.038978</v>
      </c>
      <c r="I55" t="s">
        <v>7554</v>
      </c>
      <c r="J55" t="s">
        <v>278</v>
      </c>
      <c r="K55" t="s">
        <v>7249</v>
      </c>
      <c r="L55" t="s">
        <v>7188</v>
      </c>
      <c r="M55">
        <v>1379</v>
      </c>
      <c r="N55" t="s">
        <v>279</v>
      </c>
      <c r="O55" t="s">
        <v>7280</v>
      </c>
      <c r="P55" t="s">
        <v>7276</v>
      </c>
      <c r="Q55">
        <v>44</v>
      </c>
      <c r="R55" t="s">
        <v>7161</v>
      </c>
      <c r="S55" t="s">
        <v>7164</v>
      </c>
      <c r="T55" t="s">
        <v>280</v>
      </c>
      <c r="U55" t="s">
        <v>7449</v>
      </c>
      <c r="V55" t="s">
        <v>7482</v>
      </c>
      <c r="W55">
        <v>74</v>
      </c>
      <c r="X55" t="s">
        <v>7278</v>
      </c>
      <c r="Y55" t="s">
        <v>7555</v>
      </c>
      <c r="Z55" t="s">
        <v>7270</v>
      </c>
      <c r="AA55" t="s">
        <v>7164</v>
      </c>
      <c r="AB55" t="s">
        <v>98</v>
      </c>
      <c r="AC55" t="s">
        <v>62</v>
      </c>
      <c r="AE55" t="s">
        <v>7556</v>
      </c>
      <c r="AF55" t="s">
        <v>7385</v>
      </c>
      <c r="AG55" t="s">
        <v>7557</v>
      </c>
    </row>
    <row r="56" spans="1:33" x14ac:dyDescent="0.3">
      <c r="A56" t="s">
        <v>281</v>
      </c>
      <c r="B56" t="s">
        <v>7303</v>
      </c>
      <c r="C56" t="s">
        <v>7558</v>
      </c>
      <c r="D56" t="s">
        <v>88</v>
      </c>
      <c r="E56" t="s">
        <v>66</v>
      </c>
      <c r="F56" t="s">
        <v>7559</v>
      </c>
      <c r="G56">
        <v>45.744</v>
      </c>
      <c r="H56">
        <v>-117.20343099999999</v>
      </c>
      <c r="I56" t="s">
        <v>7560</v>
      </c>
      <c r="J56" t="s">
        <v>282</v>
      </c>
      <c r="K56" t="s">
        <v>7561</v>
      </c>
      <c r="L56" t="s">
        <v>7188</v>
      </c>
      <c r="M56">
        <v>8850</v>
      </c>
      <c r="N56" t="s">
        <v>7164</v>
      </c>
      <c r="O56" t="s">
        <v>7164</v>
      </c>
      <c r="P56" t="s">
        <v>7164</v>
      </c>
      <c r="R56" t="s">
        <v>7164</v>
      </c>
      <c r="S56" t="s">
        <v>7164</v>
      </c>
      <c r="T56" t="s">
        <v>283</v>
      </c>
      <c r="U56" t="s">
        <v>7361</v>
      </c>
      <c r="V56" t="s">
        <v>7154</v>
      </c>
      <c r="W56">
        <v>36</v>
      </c>
      <c r="X56" t="s">
        <v>7260</v>
      </c>
      <c r="Y56" t="s">
        <v>7562</v>
      </c>
      <c r="Z56" t="s">
        <v>7205</v>
      </c>
      <c r="AA56" t="s">
        <v>7163</v>
      </c>
      <c r="AB56" t="s">
        <v>7293</v>
      </c>
      <c r="AC56" t="s">
        <v>7394</v>
      </c>
      <c r="AD56">
        <v>2</v>
      </c>
      <c r="AE56" t="s">
        <v>7563</v>
      </c>
      <c r="AF56" t="s">
        <v>7403</v>
      </c>
      <c r="AG56" t="s">
        <v>7164</v>
      </c>
    </row>
    <row r="57" spans="1:33" x14ac:dyDescent="0.3">
      <c r="A57" t="s">
        <v>284</v>
      </c>
      <c r="B57" t="s">
        <v>7357</v>
      </c>
      <c r="C57" t="s">
        <v>7273</v>
      </c>
      <c r="D57" t="s">
        <v>65</v>
      </c>
      <c r="E57" t="s">
        <v>93</v>
      </c>
      <c r="F57" t="s">
        <v>7564</v>
      </c>
      <c r="G57">
        <v>26.183893000000001</v>
      </c>
      <c r="H57">
        <v>-116.922163</v>
      </c>
      <c r="I57" t="s">
        <v>7565</v>
      </c>
      <c r="J57" t="s">
        <v>285</v>
      </c>
      <c r="K57" t="s">
        <v>7481</v>
      </c>
      <c r="L57" t="s">
        <v>7248</v>
      </c>
      <c r="M57">
        <v>4897</v>
      </c>
      <c r="N57" t="s">
        <v>286</v>
      </c>
      <c r="O57" t="s">
        <v>7156</v>
      </c>
      <c r="P57" t="s">
        <v>7247</v>
      </c>
      <c r="Q57">
        <v>72</v>
      </c>
      <c r="R57" t="s">
        <v>7260</v>
      </c>
      <c r="S57" t="s">
        <v>85</v>
      </c>
      <c r="T57" t="s">
        <v>287</v>
      </c>
      <c r="U57" t="s">
        <v>7187</v>
      </c>
      <c r="V57" t="s">
        <v>7289</v>
      </c>
      <c r="W57">
        <v>19</v>
      </c>
      <c r="X57" t="s">
        <v>7372</v>
      </c>
      <c r="Y57" t="s">
        <v>7566</v>
      </c>
      <c r="Z57" t="s">
        <v>215</v>
      </c>
      <c r="AA57" t="s">
        <v>97</v>
      </c>
      <c r="AB57" t="s">
        <v>132</v>
      </c>
      <c r="AC57" t="s">
        <v>7178</v>
      </c>
      <c r="AD57">
        <v>4</v>
      </c>
      <c r="AE57" t="s">
        <v>7567</v>
      </c>
      <c r="AF57" t="s">
        <v>7165</v>
      </c>
      <c r="AG57" t="s">
        <v>7568</v>
      </c>
    </row>
    <row r="58" spans="1:33" x14ac:dyDescent="0.3">
      <c r="A58" t="s">
        <v>288</v>
      </c>
      <c r="B58" t="s">
        <v>7491</v>
      </c>
      <c r="C58" t="s">
        <v>7569</v>
      </c>
      <c r="D58" t="s">
        <v>38</v>
      </c>
      <c r="E58" t="s">
        <v>112</v>
      </c>
      <c r="F58" t="s">
        <v>7570</v>
      </c>
      <c r="G58">
        <v>25.750817000000001</v>
      </c>
      <c r="H58">
        <v>-98.651542000000006</v>
      </c>
      <c r="I58" t="s">
        <v>7571</v>
      </c>
      <c r="J58" t="s">
        <v>289</v>
      </c>
      <c r="K58" t="s">
        <v>7572</v>
      </c>
      <c r="L58" t="s">
        <v>7203</v>
      </c>
      <c r="N58" t="s">
        <v>290</v>
      </c>
      <c r="O58" t="s">
        <v>7481</v>
      </c>
      <c r="P58" t="s">
        <v>7160</v>
      </c>
      <c r="Q58">
        <v>41</v>
      </c>
      <c r="R58" t="s">
        <v>7299</v>
      </c>
      <c r="S58" t="s">
        <v>7215</v>
      </c>
      <c r="T58" t="s">
        <v>291</v>
      </c>
      <c r="U58" t="s">
        <v>7342</v>
      </c>
      <c r="V58" t="s">
        <v>7391</v>
      </c>
      <c r="W58">
        <v>78</v>
      </c>
      <c r="X58" t="s">
        <v>7157</v>
      </c>
      <c r="Y58" t="s">
        <v>7573</v>
      </c>
      <c r="Z58" t="s">
        <v>7251</v>
      </c>
      <c r="AA58" t="s">
        <v>139</v>
      </c>
      <c r="AB58" t="s">
        <v>7271</v>
      </c>
      <c r="AC58" t="s">
        <v>7178</v>
      </c>
      <c r="AD58">
        <v>4</v>
      </c>
      <c r="AE58" t="s">
        <v>7574</v>
      </c>
      <c r="AF58" t="s">
        <v>7191</v>
      </c>
      <c r="AG58" t="s">
        <v>7575</v>
      </c>
    </row>
    <row r="59" spans="1:33" x14ac:dyDescent="0.3">
      <c r="A59" t="s">
        <v>292</v>
      </c>
      <c r="B59" t="s">
        <v>134</v>
      </c>
      <c r="C59" t="s">
        <v>180</v>
      </c>
      <c r="D59" t="s">
        <v>92</v>
      </c>
      <c r="E59" t="s">
        <v>31</v>
      </c>
      <c r="F59" t="s">
        <v>7576</v>
      </c>
      <c r="G59">
        <v>47.353580999999998</v>
      </c>
      <c r="H59">
        <v>-109.76991</v>
      </c>
      <c r="I59" t="s">
        <v>7577</v>
      </c>
      <c r="J59" t="s">
        <v>32</v>
      </c>
      <c r="K59" t="s">
        <v>7236</v>
      </c>
      <c r="L59" t="s">
        <v>7333</v>
      </c>
      <c r="M59">
        <v>9011</v>
      </c>
      <c r="N59" t="s">
        <v>229</v>
      </c>
      <c r="O59" t="s">
        <v>7450</v>
      </c>
      <c r="P59" t="s">
        <v>7154</v>
      </c>
      <c r="Q59">
        <v>17</v>
      </c>
      <c r="R59" t="s">
        <v>7299</v>
      </c>
      <c r="S59" t="s">
        <v>107</v>
      </c>
      <c r="T59" t="s">
        <v>293</v>
      </c>
      <c r="U59" t="s">
        <v>7381</v>
      </c>
      <c r="V59" t="s">
        <v>7289</v>
      </c>
      <c r="W59">
        <v>21</v>
      </c>
      <c r="X59" t="s">
        <v>7373</v>
      </c>
      <c r="Y59" t="s">
        <v>7578</v>
      </c>
      <c r="Z59" t="s">
        <v>7164</v>
      </c>
      <c r="AA59" t="s">
        <v>7262</v>
      </c>
      <c r="AB59" t="s">
        <v>7164</v>
      </c>
      <c r="AC59" t="s">
        <v>7178</v>
      </c>
      <c r="AD59">
        <v>5</v>
      </c>
      <c r="AE59" t="s">
        <v>7579</v>
      </c>
      <c r="AF59" t="s">
        <v>7191</v>
      </c>
      <c r="AG59" t="s">
        <v>7580</v>
      </c>
    </row>
    <row r="60" spans="1:33" x14ac:dyDescent="0.3">
      <c r="A60" t="s">
        <v>294</v>
      </c>
      <c r="B60" t="s">
        <v>7581</v>
      </c>
      <c r="C60" t="s">
        <v>7582</v>
      </c>
      <c r="D60" t="s">
        <v>88</v>
      </c>
      <c r="E60" t="s">
        <v>93</v>
      </c>
      <c r="F60" t="s">
        <v>7583</v>
      </c>
      <c r="G60">
        <v>47.248778000000001</v>
      </c>
      <c r="H60">
        <v>-70.119269000000003</v>
      </c>
      <c r="I60" t="s">
        <v>7584</v>
      </c>
      <c r="J60" t="s">
        <v>295</v>
      </c>
      <c r="K60" t="s">
        <v>7307</v>
      </c>
      <c r="L60" t="s">
        <v>7276</v>
      </c>
      <c r="M60">
        <v>2002</v>
      </c>
      <c r="N60" t="s">
        <v>296</v>
      </c>
      <c r="O60" t="s">
        <v>7171</v>
      </c>
      <c r="P60" t="s">
        <v>7173</v>
      </c>
      <c r="Q60">
        <v>63</v>
      </c>
      <c r="R60" t="s">
        <v>7372</v>
      </c>
      <c r="S60" t="s">
        <v>7309</v>
      </c>
      <c r="T60" t="s">
        <v>193</v>
      </c>
      <c r="U60" t="s">
        <v>7171</v>
      </c>
      <c r="V60" t="s">
        <v>7175</v>
      </c>
      <c r="W60">
        <v>-54</v>
      </c>
      <c r="X60" t="s">
        <v>7299</v>
      </c>
      <c r="Y60" t="s">
        <v>7585</v>
      </c>
      <c r="Z60" t="s">
        <v>7270</v>
      </c>
      <c r="AA60" t="s">
        <v>7217</v>
      </c>
      <c r="AB60" t="s">
        <v>7192</v>
      </c>
      <c r="AC60" t="s">
        <v>7394</v>
      </c>
      <c r="AD60">
        <v>1</v>
      </c>
      <c r="AE60" t="s">
        <v>7586</v>
      </c>
      <c r="AF60" t="s">
        <v>7180</v>
      </c>
      <c r="AG60" t="s">
        <v>7164</v>
      </c>
    </row>
    <row r="61" spans="1:33" x14ac:dyDescent="0.3">
      <c r="A61" t="s">
        <v>297</v>
      </c>
      <c r="B61" t="s">
        <v>7587</v>
      </c>
      <c r="C61" t="s">
        <v>7460</v>
      </c>
      <c r="D61" t="s">
        <v>100</v>
      </c>
      <c r="E61" t="s">
        <v>112</v>
      </c>
      <c r="F61" t="s">
        <v>7588</v>
      </c>
      <c r="H61">
        <v>-99.823606999999996</v>
      </c>
      <c r="I61" t="s">
        <v>7589</v>
      </c>
      <c r="J61" t="s">
        <v>298</v>
      </c>
      <c r="K61" t="s">
        <v>7288</v>
      </c>
      <c r="L61" t="s">
        <v>7268</v>
      </c>
      <c r="M61">
        <v>8653</v>
      </c>
      <c r="N61" t="s">
        <v>299</v>
      </c>
      <c r="O61" t="s">
        <v>7223</v>
      </c>
      <c r="P61" t="s">
        <v>7268</v>
      </c>
      <c r="Q61">
        <v>73</v>
      </c>
      <c r="R61" t="s">
        <v>7161</v>
      </c>
      <c r="S61" t="s">
        <v>7309</v>
      </c>
      <c r="T61" t="s">
        <v>300</v>
      </c>
      <c r="U61" t="s">
        <v>7225</v>
      </c>
      <c r="V61" t="s">
        <v>7308</v>
      </c>
      <c r="W61">
        <v>68</v>
      </c>
      <c r="X61" t="s">
        <v>7260</v>
      </c>
      <c r="Y61" t="s">
        <v>7590</v>
      </c>
      <c r="Z61" t="s">
        <v>60</v>
      </c>
      <c r="AA61" t="s">
        <v>7163</v>
      </c>
      <c r="AB61" t="s">
        <v>7192</v>
      </c>
      <c r="AC61" t="s">
        <v>7193</v>
      </c>
      <c r="AE61" t="s">
        <v>7591</v>
      </c>
      <c r="AF61" t="s">
        <v>110</v>
      </c>
      <c r="AG61" t="s">
        <v>7164</v>
      </c>
    </row>
    <row r="62" spans="1:33" x14ac:dyDescent="0.3">
      <c r="A62" t="s">
        <v>301</v>
      </c>
      <c r="B62" t="s">
        <v>7465</v>
      </c>
      <c r="C62" t="s">
        <v>7304</v>
      </c>
      <c r="D62" t="s">
        <v>88</v>
      </c>
      <c r="E62" t="s">
        <v>66</v>
      </c>
      <c r="F62" t="s">
        <v>7592</v>
      </c>
      <c r="G62">
        <v>47.486280999999998</v>
      </c>
      <c r="H62">
        <v>-84.406499999999994</v>
      </c>
      <c r="I62" t="s">
        <v>7593</v>
      </c>
      <c r="J62" t="s">
        <v>302</v>
      </c>
      <c r="K62" t="s">
        <v>7334</v>
      </c>
      <c r="L62" t="s">
        <v>7248</v>
      </c>
      <c r="M62">
        <v>5319</v>
      </c>
      <c r="N62" t="s">
        <v>303</v>
      </c>
      <c r="O62" t="s">
        <v>7236</v>
      </c>
      <c r="P62" t="s">
        <v>41</v>
      </c>
      <c r="Q62">
        <v>50</v>
      </c>
      <c r="R62" t="s">
        <v>7278</v>
      </c>
      <c r="S62" t="s">
        <v>7158</v>
      </c>
      <c r="T62" t="s">
        <v>304</v>
      </c>
      <c r="U62" t="s">
        <v>7277</v>
      </c>
      <c r="V62" t="s">
        <v>7201</v>
      </c>
      <c r="W62">
        <v>10</v>
      </c>
      <c r="X62" t="s">
        <v>7373</v>
      </c>
      <c r="Y62" t="s">
        <v>7594</v>
      </c>
      <c r="Z62" t="s">
        <v>45</v>
      </c>
      <c r="AA62" t="s">
        <v>7292</v>
      </c>
      <c r="AB62" t="s">
        <v>7293</v>
      </c>
      <c r="AC62" t="s">
        <v>7230</v>
      </c>
      <c r="AD62">
        <v>2</v>
      </c>
      <c r="AE62" t="s">
        <v>7595</v>
      </c>
      <c r="AF62" t="s">
        <v>103</v>
      </c>
      <c r="AG62" t="s">
        <v>7596</v>
      </c>
    </row>
    <row r="63" spans="1:33" x14ac:dyDescent="0.3">
      <c r="A63" t="s">
        <v>305</v>
      </c>
      <c r="B63" t="s">
        <v>306</v>
      </c>
      <c r="C63" t="s">
        <v>7597</v>
      </c>
      <c r="D63" t="s">
        <v>88</v>
      </c>
      <c r="E63" t="s">
        <v>66</v>
      </c>
      <c r="F63" t="s">
        <v>7598</v>
      </c>
      <c r="G63">
        <v>32.361280999999998</v>
      </c>
      <c r="H63">
        <v>-74.194224000000006</v>
      </c>
      <c r="I63" t="s">
        <v>7599</v>
      </c>
      <c r="J63" t="s">
        <v>307</v>
      </c>
      <c r="K63" t="s">
        <v>7600</v>
      </c>
      <c r="L63" t="s">
        <v>7247</v>
      </c>
      <c r="M63">
        <v>4323</v>
      </c>
      <c r="N63" t="s">
        <v>7164</v>
      </c>
      <c r="O63" t="s">
        <v>7164</v>
      </c>
      <c r="P63" t="s">
        <v>7164</v>
      </c>
      <c r="R63" t="s">
        <v>7164</v>
      </c>
      <c r="S63" t="s">
        <v>7164</v>
      </c>
      <c r="T63" t="s">
        <v>308</v>
      </c>
      <c r="U63" t="s">
        <v>7361</v>
      </c>
      <c r="V63" t="s">
        <v>7172</v>
      </c>
      <c r="W63">
        <v>18</v>
      </c>
      <c r="X63" t="s">
        <v>7299</v>
      </c>
      <c r="Y63" t="s">
        <v>7601</v>
      </c>
      <c r="Z63" t="s">
        <v>7318</v>
      </c>
      <c r="AA63" t="s">
        <v>52</v>
      </c>
      <c r="AB63" t="s">
        <v>53</v>
      </c>
      <c r="AC63" t="s">
        <v>270</v>
      </c>
      <c r="AD63">
        <v>0</v>
      </c>
      <c r="AE63" t="s">
        <v>7602</v>
      </c>
      <c r="AF63" t="s">
        <v>7191</v>
      </c>
      <c r="AG63" t="s">
        <v>7603</v>
      </c>
    </row>
    <row r="64" spans="1:33" x14ac:dyDescent="0.3">
      <c r="A64" t="s">
        <v>309</v>
      </c>
      <c r="B64" t="s">
        <v>250</v>
      </c>
      <c r="C64" t="s">
        <v>233</v>
      </c>
      <c r="D64" t="s">
        <v>38</v>
      </c>
      <c r="E64" t="s">
        <v>186</v>
      </c>
      <c r="F64" t="s">
        <v>7604</v>
      </c>
      <c r="G64">
        <v>37.225831999999997</v>
      </c>
      <c r="H64">
        <v>-106.45141099999999</v>
      </c>
      <c r="I64" t="s">
        <v>7605</v>
      </c>
      <c r="J64" t="s">
        <v>173</v>
      </c>
      <c r="K64" t="s">
        <v>7174</v>
      </c>
      <c r="L64" t="s">
        <v>7201</v>
      </c>
      <c r="M64">
        <v>8968</v>
      </c>
      <c r="N64" t="s">
        <v>7164</v>
      </c>
      <c r="O64" t="s">
        <v>7164</v>
      </c>
      <c r="P64" t="s">
        <v>7164</v>
      </c>
      <c r="R64" t="s">
        <v>7164</v>
      </c>
      <c r="S64" t="s">
        <v>7164</v>
      </c>
      <c r="T64" t="s">
        <v>310</v>
      </c>
      <c r="U64" t="s">
        <v>7307</v>
      </c>
      <c r="V64" t="s">
        <v>7354</v>
      </c>
      <c r="W64">
        <v>49</v>
      </c>
      <c r="X64" t="s">
        <v>7214</v>
      </c>
      <c r="Y64" t="s">
        <v>7606</v>
      </c>
      <c r="Z64" t="s">
        <v>7607</v>
      </c>
      <c r="AA64" t="s">
        <v>7344</v>
      </c>
      <c r="AB64" t="s">
        <v>7293</v>
      </c>
      <c r="AC64" t="s">
        <v>7328</v>
      </c>
      <c r="AD64">
        <v>1</v>
      </c>
      <c r="AE64" t="s">
        <v>7608</v>
      </c>
      <c r="AF64" t="s">
        <v>103</v>
      </c>
      <c r="AG64" t="s">
        <v>7609</v>
      </c>
    </row>
    <row r="65" spans="1:33" x14ac:dyDescent="0.3">
      <c r="A65" t="s">
        <v>311</v>
      </c>
      <c r="B65" t="s">
        <v>7242</v>
      </c>
      <c r="C65" t="s">
        <v>7304</v>
      </c>
      <c r="D65" t="s">
        <v>38</v>
      </c>
      <c r="E65" t="s">
        <v>31</v>
      </c>
      <c r="F65" t="s">
        <v>7610</v>
      </c>
      <c r="H65">
        <v>-115.686993</v>
      </c>
      <c r="I65" t="s">
        <v>7611</v>
      </c>
      <c r="J65" t="s">
        <v>312</v>
      </c>
      <c r="K65" t="s">
        <v>7200</v>
      </c>
      <c r="L65" t="s">
        <v>7175</v>
      </c>
      <c r="M65">
        <v>5581</v>
      </c>
      <c r="N65" t="s">
        <v>7164</v>
      </c>
      <c r="O65" t="s">
        <v>7164</v>
      </c>
      <c r="P65" t="s">
        <v>7164</v>
      </c>
      <c r="R65" t="s">
        <v>7164</v>
      </c>
      <c r="S65" t="s">
        <v>7164</v>
      </c>
      <c r="T65" t="s">
        <v>313</v>
      </c>
      <c r="U65" t="s">
        <v>7249</v>
      </c>
      <c r="V65" t="s">
        <v>7391</v>
      </c>
      <c r="W65">
        <v>90</v>
      </c>
      <c r="X65" t="s">
        <v>7373</v>
      </c>
      <c r="Y65" t="s">
        <v>7612</v>
      </c>
      <c r="Z65" t="s">
        <v>7318</v>
      </c>
      <c r="AA65" t="s">
        <v>7344</v>
      </c>
      <c r="AB65" t="s">
        <v>7229</v>
      </c>
      <c r="AC65" t="s">
        <v>29</v>
      </c>
      <c r="AD65">
        <v>3</v>
      </c>
      <c r="AE65" t="s">
        <v>7613</v>
      </c>
      <c r="AF65" t="s">
        <v>7165</v>
      </c>
      <c r="AG65" t="s">
        <v>7614</v>
      </c>
    </row>
    <row r="66" spans="1:33" x14ac:dyDescent="0.3">
      <c r="A66" t="s">
        <v>314</v>
      </c>
      <c r="B66" t="s">
        <v>7615</v>
      </c>
      <c r="C66" t="s">
        <v>7616</v>
      </c>
      <c r="D66" t="s">
        <v>38</v>
      </c>
      <c r="E66" t="s">
        <v>66</v>
      </c>
      <c r="F66" t="s">
        <v>7617</v>
      </c>
      <c r="G66">
        <v>40.068916999999999</v>
      </c>
      <c r="H66">
        <v>-97.577697999999998</v>
      </c>
      <c r="I66" t="s">
        <v>7618</v>
      </c>
      <c r="J66" t="s">
        <v>315</v>
      </c>
      <c r="K66" t="s">
        <v>7223</v>
      </c>
      <c r="L66" t="s">
        <v>7156</v>
      </c>
      <c r="M66">
        <v>3272</v>
      </c>
      <c r="N66" t="s">
        <v>316</v>
      </c>
      <c r="O66" t="s">
        <v>7159</v>
      </c>
      <c r="P66" t="s">
        <v>7268</v>
      </c>
      <c r="Q66">
        <v>22</v>
      </c>
      <c r="R66" t="s">
        <v>7178</v>
      </c>
      <c r="S66" t="s">
        <v>7178</v>
      </c>
      <c r="T66" t="s">
        <v>7164</v>
      </c>
      <c r="U66" t="s">
        <v>7164</v>
      </c>
      <c r="V66" t="s">
        <v>7164</v>
      </c>
      <c r="X66" t="s">
        <v>7164</v>
      </c>
      <c r="Y66" t="s">
        <v>7164</v>
      </c>
      <c r="Z66" t="s">
        <v>60</v>
      </c>
      <c r="AA66" t="s">
        <v>7292</v>
      </c>
      <c r="AB66" t="s">
        <v>7164</v>
      </c>
      <c r="AC66" t="s">
        <v>29</v>
      </c>
      <c r="AD66">
        <v>3</v>
      </c>
      <c r="AE66" t="s">
        <v>7619</v>
      </c>
      <c r="AF66" t="s">
        <v>103</v>
      </c>
      <c r="AG66" t="s">
        <v>7164</v>
      </c>
    </row>
    <row r="67" spans="1:33" x14ac:dyDescent="0.3">
      <c r="A67" t="s">
        <v>317</v>
      </c>
      <c r="B67" t="s">
        <v>7620</v>
      </c>
      <c r="C67" t="s">
        <v>233</v>
      </c>
      <c r="D67" t="s">
        <v>100</v>
      </c>
      <c r="E67" t="s">
        <v>31</v>
      </c>
      <c r="F67" t="s">
        <v>7621</v>
      </c>
      <c r="G67">
        <v>37.026679999999999</v>
      </c>
      <c r="H67">
        <v>-70.788066000000001</v>
      </c>
      <c r="I67" t="s">
        <v>7622</v>
      </c>
      <c r="J67" t="s">
        <v>318</v>
      </c>
      <c r="K67" t="s">
        <v>7342</v>
      </c>
      <c r="L67" t="s">
        <v>7348</v>
      </c>
      <c r="M67">
        <v>5870</v>
      </c>
      <c r="N67" t="s">
        <v>319</v>
      </c>
      <c r="O67" t="s">
        <v>7153</v>
      </c>
      <c r="P67" t="s">
        <v>7188</v>
      </c>
      <c r="Q67">
        <v>39</v>
      </c>
      <c r="R67" t="s">
        <v>34</v>
      </c>
      <c r="S67" t="s">
        <v>7215</v>
      </c>
      <c r="T67" t="s">
        <v>7164</v>
      </c>
      <c r="U67" t="s">
        <v>7164</v>
      </c>
      <c r="V67" t="s">
        <v>7164</v>
      </c>
      <c r="X67" t="s">
        <v>7164</v>
      </c>
      <c r="Y67" t="s">
        <v>7164</v>
      </c>
      <c r="Z67" t="s">
        <v>27</v>
      </c>
      <c r="AA67" t="s">
        <v>7393</v>
      </c>
      <c r="AB67" t="s">
        <v>7271</v>
      </c>
      <c r="AC67" t="s">
        <v>7328</v>
      </c>
      <c r="AD67">
        <v>0</v>
      </c>
      <c r="AE67" t="s">
        <v>7623</v>
      </c>
      <c r="AF67" t="s">
        <v>7385</v>
      </c>
      <c r="AG67" t="s">
        <v>7624</v>
      </c>
    </row>
    <row r="68" spans="1:33" x14ac:dyDescent="0.3">
      <c r="A68" t="s">
        <v>320</v>
      </c>
      <c r="B68" t="s">
        <v>7625</v>
      </c>
      <c r="C68" t="s">
        <v>185</v>
      </c>
      <c r="D68" t="s">
        <v>100</v>
      </c>
      <c r="E68" t="s">
        <v>72</v>
      </c>
      <c r="F68" t="s">
        <v>7626</v>
      </c>
      <c r="G68">
        <v>47.644933999999999</v>
      </c>
      <c r="H68">
        <v>-83.933901000000006</v>
      </c>
      <c r="I68" t="s">
        <v>7627</v>
      </c>
      <c r="J68" t="s">
        <v>321</v>
      </c>
      <c r="K68" t="s">
        <v>7381</v>
      </c>
      <c r="L68" t="s">
        <v>7154</v>
      </c>
      <c r="M68">
        <v>2313</v>
      </c>
      <c r="N68" t="s">
        <v>7164</v>
      </c>
      <c r="O68" t="s">
        <v>7164</v>
      </c>
      <c r="P68" t="s">
        <v>7164</v>
      </c>
      <c r="R68" t="s">
        <v>7164</v>
      </c>
      <c r="S68" t="s">
        <v>7164</v>
      </c>
      <c r="T68" t="s">
        <v>322</v>
      </c>
      <c r="U68" t="s">
        <v>7171</v>
      </c>
      <c r="V68" t="s">
        <v>7348</v>
      </c>
      <c r="W68">
        <v>45</v>
      </c>
      <c r="X68" t="s">
        <v>7161</v>
      </c>
      <c r="Y68" t="s">
        <v>7628</v>
      </c>
      <c r="Z68" t="s">
        <v>7178</v>
      </c>
      <c r="AA68" t="s">
        <v>7191</v>
      </c>
      <c r="AB68" t="s">
        <v>7178</v>
      </c>
      <c r="AC68" t="s">
        <v>7178</v>
      </c>
      <c r="AD68">
        <v>2</v>
      </c>
      <c r="AE68" t="s">
        <v>7629</v>
      </c>
      <c r="AF68" t="s">
        <v>7191</v>
      </c>
      <c r="AG68" t="s">
        <v>7630</v>
      </c>
    </row>
    <row r="69" spans="1:33" x14ac:dyDescent="0.3">
      <c r="A69" t="s">
        <v>323</v>
      </c>
      <c r="B69" t="s">
        <v>7625</v>
      </c>
      <c r="C69" t="s">
        <v>7631</v>
      </c>
      <c r="D69" t="s">
        <v>48</v>
      </c>
      <c r="E69" t="s">
        <v>112</v>
      </c>
      <c r="F69" t="s">
        <v>7632</v>
      </c>
      <c r="G69">
        <v>35.603015999999997</v>
      </c>
      <c r="H69">
        <v>-74.325310999999999</v>
      </c>
      <c r="I69" t="s">
        <v>7633</v>
      </c>
      <c r="J69" t="s">
        <v>324</v>
      </c>
      <c r="K69" t="s">
        <v>7236</v>
      </c>
      <c r="L69" t="s">
        <v>7160</v>
      </c>
      <c r="M69">
        <v>9588</v>
      </c>
      <c r="N69" t="s">
        <v>7164</v>
      </c>
      <c r="O69" t="s">
        <v>7164</v>
      </c>
      <c r="P69" t="s">
        <v>7164</v>
      </c>
      <c r="R69" t="s">
        <v>7164</v>
      </c>
      <c r="S69" t="s">
        <v>7164</v>
      </c>
      <c r="T69" t="s">
        <v>325</v>
      </c>
      <c r="U69" t="s">
        <v>7334</v>
      </c>
      <c r="V69" t="s">
        <v>7382</v>
      </c>
      <c r="W69">
        <v>90</v>
      </c>
      <c r="X69" t="s">
        <v>59</v>
      </c>
      <c r="Y69" t="s">
        <v>7634</v>
      </c>
      <c r="Z69" t="s">
        <v>27</v>
      </c>
      <c r="AA69" t="s">
        <v>52</v>
      </c>
      <c r="AB69" t="s">
        <v>61</v>
      </c>
      <c r="AC69" t="s">
        <v>270</v>
      </c>
      <c r="AD69">
        <v>5</v>
      </c>
      <c r="AE69" t="s">
        <v>7635</v>
      </c>
      <c r="AF69" t="s">
        <v>7207</v>
      </c>
      <c r="AG69" t="s">
        <v>7164</v>
      </c>
    </row>
    <row r="70" spans="1:33" x14ac:dyDescent="0.3">
      <c r="A70" t="s">
        <v>326</v>
      </c>
      <c r="B70" t="s">
        <v>7529</v>
      </c>
      <c r="C70" t="s">
        <v>7616</v>
      </c>
      <c r="D70" t="s">
        <v>38</v>
      </c>
      <c r="E70" t="s">
        <v>186</v>
      </c>
      <c r="F70" t="s">
        <v>7636</v>
      </c>
      <c r="G70">
        <v>39.038353000000001</v>
      </c>
      <c r="H70">
        <v>-112.62934300000001</v>
      </c>
      <c r="I70" t="s">
        <v>7637</v>
      </c>
      <c r="J70" t="s">
        <v>327</v>
      </c>
      <c r="K70" t="s">
        <v>7280</v>
      </c>
      <c r="L70" t="s">
        <v>7156</v>
      </c>
      <c r="N70" t="s">
        <v>328</v>
      </c>
      <c r="O70" t="s">
        <v>7246</v>
      </c>
      <c r="P70" t="s">
        <v>7317</v>
      </c>
      <c r="Q70">
        <v>72</v>
      </c>
      <c r="R70" t="s">
        <v>7237</v>
      </c>
      <c r="S70" t="s">
        <v>41</v>
      </c>
      <c r="T70" t="s">
        <v>329</v>
      </c>
      <c r="U70" t="s">
        <v>7334</v>
      </c>
      <c r="V70" t="s">
        <v>7382</v>
      </c>
      <c r="W70">
        <v>78</v>
      </c>
      <c r="X70" t="s">
        <v>7372</v>
      </c>
      <c r="Y70" t="s">
        <v>7638</v>
      </c>
      <c r="Z70" t="s">
        <v>60</v>
      </c>
      <c r="AA70" t="s">
        <v>7311</v>
      </c>
      <c r="AB70" t="s">
        <v>61</v>
      </c>
      <c r="AC70" t="s">
        <v>7364</v>
      </c>
      <c r="AD70">
        <v>5</v>
      </c>
      <c r="AE70" t="s">
        <v>7164</v>
      </c>
      <c r="AF70" t="s">
        <v>7191</v>
      </c>
      <c r="AG70" t="s">
        <v>7639</v>
      </c>
    </row>
    <row r="71" spans="1:33" x14ac:dyDescent="0.3">
      <c r="A71" t="s">
        <v>330</v>
      </c>
      <c r="B71" t="s">
        <v>7408</v>
      </c>
      <c r="C71" t="s">
        <v>7265</v>
      </c>
      <c r="D71" t="s">
        <v>100</v>
      </c>
      <c r="E71" t="s">
        <v>112</v>
      </c>
      <c r="F71" t="s">
        <v>7640</v>
      </c>
      <c r="G71">
        <v>39.564166999999998</v>
      </c>
      <c r="H71">
        <v>68.436899999999994</v>
      </c>
      <c r="I71" t="s">
        <v>7641</v>
      </c>
      <c r="J71" t="s">
        <v>331</v>
      </c>
      <c r="K71" t="s">
        <v>7202</v>
      </c>
      <c r="L71" t="s">
        <v>7348</v>
      </c>
      <c r="M71">
        <v>3419</v>
      </c>
      <c r="N71" t="s">
        <v>7164</v>
      </c>
      <c r="O71" t="s">
        <v>7164</v>
      </c>
      <c r="P71" t="s">
        <v>7164</v>
      </c>
      <c r="R71" t="s">
        <v>7164</v>
      </c>
      <c r="S71" t="s">
        <v>7164</v>
      </c>
      <c r="T71" t="s">
        <v>332</v>
      </c>
      <c r="U71" t="s">
        <v>7449</v>
      </c>
      <c r="V71" t="s">
        <v>7276</v>
      </c>
      <c r="W71">
        <v>19</v>
      </c>
      <c r="X71" t="s">
        <v>34</v>
      </c>
      <c r="Y71" t="s">
        <v>7642</v>
      </c>
      <c r="Z71" t="s">
        <v>7164</v>
      </c>
      <c r="AA71" t="s">
        <v>7163</v>
      </c>
      <c r="AB71" t="s">
        <v>53</v>
      </c>
      <c r="AC71" t="s">
        <v>7394</v>
      </c>
      <c r="AD71">
        <v>3</v>
      </c>
      <c r="AE71" t="s">
        <v>7643</v>
      </c>
      <c r="AF71" t="s">
        <v>7207</v>
      </c>
      <c r="AG71" t="s">
        <v>7644</v>
      </c>
    </row>
    <row r="72" spans="1:33" x14ac:dyDescent="0.3">
      <c r="A72" t="s">
        <v>333</v>
      </c>
      <c r="B72" t="s">
        <v>263</v>
      </c>
      <c r="C72" t="s">
        <v>7441</v>
      </c>
      <c r="D72" t="s">
        <v>77</v>
      </c>
      <c r="E72" t="s">
        <v>66</v>
      </c>
      <c r="F72" t="s">
        <v>7645</v>
      </c>
      <c r="G72">
        <v>26.017491</v>
      </c>
      <c r="I72" t="s">
        <v>7646</v>
      </c>
      <c r="J72" t="s">
        <v>334</v>
      </c>
      <c r="K72" t="s">
        <v>7449</v>
      </c>
      <c r="L72" t="s">
        <v>7201</v>
      </c>
      <c r="M72">
        <v>9496</v>
      </c>
      <c r="N72" t="s">
        <v>335</v>
      </c>
      <c r="O72" t="s">
        <v>7186</v>
      </c>
      <c r="P72" t="s">
        <v>7248</v>
      </c>
      <c r="Q72">
        <v>37</v>
      </c>
      <c r="R72" t="s">
        <v>7178</v>
      </c>
      <c r="S72" t="s">
        <v>7309</v>
      </c>
      <c r="T72" t="s">
        <v>336</v>
      </c>
      <c r="U72" t="s">
        <v>7307</v>
      </c>
      <c r="V72" t="s">
        <v>7154</v>
      </c>
      <c r="W72">
        <v>22</v>
      </c>
      <c r="X72" t="s">
        <v>7260</v>
      </c>
      <c r="Y72" t="s">
        <v>7647</v>
      </c>
      <c r="Z72" t="s">
        <v>215</v>
      </c>
      <c r="AA72" t="s">
        <v>7217</v>
      </c>
      <c r="AB72" t="s">
        <v>7363</v>
      </c>
      <c r="AC72" t="s">
        <v>7230</v>
      </c>
      <c r="AD72">
        <v>5</v>
      </c>
      <c r="AE72" t="s">
        <v>7648</v>
      </c>
      <c r="AF72" t="s">
        <v>7385</v>
      </c>
      <c r="AG72" t="s">
        <v>7649</v>
      </c>
    </row>
    <row r="73" spans="1:33" x14ac:dyDescent="0.3">
      <c r="A73" t="s">
        <v>337</v>
      </c>
      <c r="B73" t="s">
        <v>338</v>
      </c>
      <c r="C73" t="s">
        <v>180</v>
      </c>
      <c r="D73" t="s">
        <v>100</v>
      </c>
      <c r="E73" t="s">
        <v>78</v>
      </c>
      <c r="F73" t="s">
        <v>7650</v>
      </c>
      <c r="G73">
        <v>39.660224999999997</v>
      </c>
      <c r="H73">
        <v>-87.953204999999997</v>
      </c>
      <c r="I73" t="s">
        <v>7651</v>
      </c>
      <c r="J73" t="s">
        <v>339</v>
      </c>
      <c r="K73" t="s">
        <v>7652</v>
      </c>
      <c r="L73" t="s">
        <v>7239</v>
      </c>
      <c r="M73">
        <v>2110</v>
      </c>
      <c r="N73" t="s">
        <v>7164</v>
      </c>
      <c r="O73" t="s">
        <v>7164</v>
      </c>
      <c r="P73" t="s">
        <v>7164</v>
      </c>
      <c r="R73" t="s">
        <v>7164</v>
      </c>
      <c r="S73" t="s">
        <v>7164</v>
      </c>
      <c r="T73" t="s">
        <v>340</v>
      </c>
      <c r="U73" t="s">
        <v>7238</v>
      </c>
      <c r="V73" t="s">
        <v>7400</v>
      </c>
      <c r="W73">
        <v>55</v>
      </c>
      <c r="X73" t="s">
        <v>7161</v>
      </c>
      <c r="Y73" t="s">
        <v>7653</v>
      </c>
      <c r="Z73" t="s">
        <v>7383</v>
      </c>
      <c r="AA73" t="s">
        <v>97</v>
      </c>
      <c r="AB73" t="s">
        <v>7178</v>
      </c>
      <c r="AC73" t="s">
        <v>7394</v>
      </c>
      <c r="AD73">
        <v>2</v>
      </c>
      <c r="AE73" t="s">
        <v>7654</v>
      </c>
      <c r="AF73" t="s">
        <v>7180</v>
      </c>
      <c r="AG73" t="s">
        <v>7655</v>
      </c>
    </row>
    <row r="74" spans="1:33" x14ac:dyDescent="0.3">
      <c r="A74" t="s">
        <v>341</v>
      </c>
      <c r="B74" t="s">
        <v>7656</v>
      </c>
      <c r="C74" t="s">
        <v>342</v>
      </c>
      <c r="D74" t="s">
        <v>92</v>
      </c>
      <c r="E74" t="s">
        <v>72</v>
      </c>
      <c r="F74" t="s">
        <v>7657</v>
      </c>
      <c r="G74">
        <v>32.954956000000003</v>
      </c>
      <c r="H74">
        <v>-105.691779</v>
      </c>
      <c r="I74" t="s">
        <v>7658</v>
      </c>
      <c r="J74" t="s">
        <v>343</v>
      </c>
      <c r="K74" t="s">
        <v>7156</v>
      </c>
      <c r="L74" t="s">
        <v>7276</v>
      </c>
      <c r="M74">
        <v>3800</v>
      </c>
      <c r="N74" t="s">
        <v>344</v>
      </c>
      <c r="O74" t="s">
        <v>7449</v>
      </c>
      <c r="P74" t="s">
        <v>7188</v>
      </c>
      <c r="Q74">
        <v>27</v>
      </c>
      <c r="R74" t="s">
        <v>43</v>
      </c>
      <c r="S74" t="s">
        <v>7215</v>
      </c>
      <c r="T74" t="s">
        <v>345</v>
      </c>
      <c r="U74" t="s">
        <v>7225</v>
      </c>
      <c r="V74" t="s">
        <v>7226</v>
      </c>
      <c r="W74">
        <v>88</v>
      </c>
      <c r="X74" t="s">
        <v>7161</v>
      </c>
      <c r="Y74" t="s">
        <v>7164</v>
      </c>
      <c r="Z74" t="s">
        <v>7318</v>
      </c>
      <c r="AA74" t="s">
        <v>97</v>
      </c>
      <c r="AB74" t="s">
        <v>28</v>
      </c>
      <c r="AC74" t="s">
        <v>7164</v>
      </c>
      <c r="AD74">
        <v>4</v>
      </c>
      <c r="AE74" t="s">
        <v>7659</v>
      </c>
      <c r="AF74" t="s">
        <v>7385</v>
      </c>
      <c r="AG74" t="s">
        <v>7164</v>
      </c>
    </row>
    <row r="75" spans="1:33" x14ac:dyDescent="0.3">
      <c r="A75" t="s">
        <v>346</v>
      </c>
      <c r="B75" t="s">
        <v>338</v>
      </c>
      <c r="C75" t="s">
        <v>7660</v>
      </c>
      <c r="D75" t="s">
        <v>77</v>
      </c>
      <c r="E75" t="s">
        <v>66</v>
      </c>
      <c r="F75" t="s">
        <v>7661</v>
      </c>
      <c r="G75">
        <v>31.325603999999998</v>
      </c>
      <c r="H75">
        <v>-86.792665999999997</v>
      </c>
      <c r="I75" t="s">
        <v>7662</v>
      </c>
      <c r="J75" t="s">
        <v>347</v>
      </c>
      <c r="K75" t="s">
        <v>7174</v>
      </c>
      <c r="L75" t="s">
        <v>7213</v>
      </c>
      <c r="M75">
        <v>6210</v>
      </c>
      <c r="N75" t="s">
        <v>348</v>
      </c>
      <c r="O75" t="s">
        <v>7186</v>
      </c>
      <c r="P75" t="s">
        <v>7173</v>
      </c>
      <c r="Q75">
        <v>41</v>
      </c>
      <c r="R75" t="s">
        <v>7299</v>
      </c>
      <c r="S75" t="s">
        <v>7161</v>
      </c>
      <c r="T75" t="s">
        <v>349</v>
      </c>
      <c r="U75" t="s">
        <v>7481</v>
      </c>
      <c r="V75" t="s">
        <v>7160</v>
      </c>
      <c r="W75">
        <v>74</v>
      </c>
      <c r="X75" t="s">
        <v>7237</v>
      </c>
      <c r="Y75" t="s">
        <v>7663</v>
      </c>
      <c r="Z75" t="s">
        <v>7205</v>
      </c>
      <c r="AA75" t="s">
        <v>109</v>
      </c>
      <c r="AB75" t="s">
        <v>61</v>
      </c>
      <c r="AC75" t="s">
        <v>62</v>
      </c>
      <c r="AD75">
        <v>0</v>
      </c>
      <c r="AE75" t="s">
        <v>7664</v>
      </c>
      <c r="AF75" t="s">
        <v>7180</v>
      </c>
      <c r="AG75" t="s">
        <v>7665</v>
      </c>
    </row>
    <row r="76" spans="1:33" x14ac:dyDescent="0.3">
      <c r="A76" t="s">
        <v>350</v>
      </c>
      <c r="B76" t="s">
        <v>267</v>
      </c>
      <c r="C76" t="s">
        <v>7322</v>
      </c>
      <c r="D76" t="s">
        <v>88</v>
      </c>
      <c r="E76" t="s">
        <v>39</v>
      </c>
      <c r="F76" t="s">
        <v>7666</v>
      </c>
      <c r="G76">
        <v>37.726638000000001</v>
      </c>
      <c r="H76">
        <v>-87.455628000000004</v>
      </c>
      <c r="I76" t="s">
        <v>7667</v>
      </c>
      <c r="J76" t="s">
        <v>351</v>
      </c>
      <c r="K76" t="s">
        <v>7225</v>
      </c>
      <c r="L76" t="s">
        <v>7289</v>
      </c>
      <c r="M76">
        <v>7616</v>
      </c>
      <c r="N76" t="s">
        <v>352</v>
      </c>
      <c r="O76" t="s">
        <v>7259</v>
      </c>
      <c r="P76" t="s">
        <v>7333</v>
      </c>
      <c r="R76" t="s">
        <v>7372</v>
      </c>
      <c r="S76" t="s">
        <v>107</v>
      </c>
      <c r="T76" t="s">
        <v>353</v>
      </c>
      <c r="U76" t="s">
        <v>7288</v>
      </c>
      <c r="V76" t="s">
        <v>7382</v>
      </c>
      <c r="W76">
        <v>59</v>
      </c>
      <c r="X76" t="s">
        <v>34</v>
      </c>
      <c r="Y76" t="s">
        <v>7668</v>
      </c>
      <c r="Z76" t="s">
        <v>45</v>
      </c>
      <c r="AA76" t="s">
        <v>7311</v>
      </c>
      <c r="AB76" t="s">
        <v>7363</v>
      </c>
      <c r="AC76" t="s">
        <v>155</v>
      </c>
      <c r="AD76">
        <v>3</v>
      </c>
      <c r="AE76" t="s">
        <v>7669</v>
      </c>
      <c r="AF76" t="s">
        <v>7180</v>
      </c>
      <c r="AG76" t="s">
        <v>7670</v>
      </c>
    </row>
    <row r="77" spans="1:33" x14ac:dyDescent="0.3">
      <c r="A77" t="s">
        <v>354</v>
      </c>
      <c r="B77" t="s">
        <v>7581</v>
      </c>
      <c r="C77" t="s">
        <v>135</v>
      </c>
      <c r="D77" t="s">
        <v>48</v>
      </c>
      <c r="E77" t="s">
        <v>23</v>
      </c>
      <c r="F77" t="s">
        <v>7671</v>
      </c>
      <c r="G77">
        <v>29.529052</v>
      </c>
      <c r="H77">
        <v>-81.066665999999998</v>
      </c>
      <c r="I77" t="s">
        <v>7672</v>
      </c>
      <c r="J77" t="s">
        <v>355</v>
      </c>
      <c r="K77" t="s">
        <v>7280</v>
      </c>
      <c r="L77" t="s">
        <v>7276</v>
      </c>
      <c r="M77">
        <v>3148</v>
      </c>
      <c r="N77" t="s">
        <v>356</v>
      </c>
      <c r="O77" t="s">
        <v>7342</v>
      </c>
      <c r="P77" t="s">
        <v>7189</v>
      </c>
      <c r="Q77">
        <v>47</v>
      </c>
      <c r="R77" t="s">
        <v>7373</v>
      </c>
      <c r="S77" t="s">
        <v>7158</v>
      </c>
      <c r="T77" t="s">
        <v>7164</v>
      </c>
      <c r="U77" t="s">
        <v>7164</v>
      </c>
      <c r="V77" t="s">
        <v>7164</v>
      </c>
      <c r="X77" t="s">
        <v>7164</v>
      </c>
      <c r="Y77" t="s">
        <v>7164</v>
      </c>
      <c r="Z77" t="s">
        <v>7270</v>
      </c>
      <c r="AA77" t="s">
        <v>7164</v>
      </c>
      <c r="AB77" t="s">
        <v>53</v>
      </c>
      <c r="AC77" t="s">
        <v>155</v>
      </c>
      <c r="AD77">
        <v>4</v>
      </c>
      <c r="AE77" t="s">
        <v>7673</v>
      </c>
      <c r="AF77" t="s">
        <v>7207</v>
      </c>
      <c r="AG77" t="s">
        <v>7674</v>
      </c>
    </row>
    <row r="78" spans="1:33" x14ac:dyDescent="0.3">
      <c r="A78" t="s">
        <v>357</v>
      </c>
      <c r="B78" t="s">
        <v>165</v>
      </c>
      <c r="C78" t="s">
        <v>7285</v>
      </c>
      <c r="D78" t="s">
        <v>48</v>
      </c>
      <c r="E78" t="s">
        <v>39</v>
      </c>
      <c r="F78" t="s">
        <v>7675</v>
      </c>
      <c r="G78">
        <v>40.945427000000002</v>
      </c>
      <c r="H78">
        <v>-97.131480999999994</v>
      </c>
      <c r="I78" t="s">
        <v>7676</v>
      </c>
      <c r="J78" t="s">
        <v>358</v>
      </c>
      <c r="K78" t="s">
        <v>7238</v>
      </c>
      <c r="L78" t="s">
        <v>7188</v>
      </c>
      <c r="M78">
        <v>2868</v>
      </c>
      <c r="N78" t="s">
        <v>359</v>
      </c>
      <c r="O78" t="s">
        <v>7200</v>
      </c>
      <c r="P78" t="s">
        <v>7203</v>
      </c>
      <c r="Q78">
        <v>22</v>
      </c>
      <c r="R78" t="s">
        <v>7237</v>
      </c>
      <c r="S78" t="s">
        <v>7215</v>
      </c>
      <c r="T78" t="s">
        <v>360</v>
      </c>
      <c r="U78" t="s">
        <v>7361</v>
      </c>
      <c r="V78" t="s">
        <v>7317</v>
      </c>
      <c r="W78">
        <v>18</v>
      </c>
      <c r="X78" t="s">
        <v>43</v>
      </c>
      <c r="Y78" t="s">
        <v>7677</v>
      </c>
      <c r="Z78" t="s">
        <v>7178</v>
      </c>
      <c r="AA78" t="s">
        <v>52</v>
      </c>
      <c r="AB78" t="s">
        <v>28</v>
      </c>
      <c r="AC78" t="s">
        <v>7364</v>
      </c>
      <c r="AD78">
        <v>0</v>
      </c>
      <c r="AE78" t="s">
        <v>7678</v>
      </c>
      <c r="AF78" t="s">
        <v>7385</v>
      </c>
      <c r="AG78" t="s">
        <v>7679</v>
      </c>
    </row>
    <row r="79" spans="1:33" x14ac:dyDescent="0.3">
      <c r="A79" t="s">
        <v>361</v>
      </c>
      <c r="B79" t="s">
        <v>7338</v>
      </c>
      <c r="C79" t="s">
        <v>7273</v>
      </c>
      <c r="D79" t="s">
        <v>38</v>
      </c>
      <c r="E79" t="s">
        <v>72</v>
      </c>
      <c r="F79" t="s">
        <v>7680</v>
      </c>
      <c r="G79">
        <v>47.065243000000002</v>
      </c>
      <c r="H79">
        <v>-88.892190999999997</v>
      </c>
      <c r="I79" t="s">
        <v>7681</v>
      </c>
      <c r="J79" t="s">
        <v>362</v>
      </c>
      <c r="K79" t="s">
        <v>7361</v>
      </c>
      <c r="L79" t="s">
        <v>7268</v>
      </c>
      <c r="M79">
        <v>9431</v>
      </c>
      <c r="N79" t="s">
        <v>363</v>
      </c>
      <c r="O79" t="s">
        <v>7334</v>
      </c>
      <c r="P79" t="s">
        <v>7247</v>
      </c>
      <c r="Q79">
        <v>57</v>
      </c>
      <c r="R79" t="s">
        <v>7237</v>
      </c>
      <c r="S79" t="s">
        <v>35</v>
      </c>
      <c r="T79" t="s">
        <v>364</v>
      </c>
      <c r="U79" t="s">
        <v>7171</v>
      </c>
      <c r="V79" t="s">
        <v>7203</v>
      </c>
      <c r="W79">
        <v>59</v>
      </c>
      <c r="X79" t="s">
        <v>7178</v>
      </c>
      <c r="Y79" t="s">
        <v>7682</v>
      </c>
      <c r="Z79" t="s">
        <v>27</v>
      </c>
      <c r="AA79" t="s">
        <v>7164</v>
      </c>
      <c r="AB79" t="s">
        <v>7164</v>
      </c>
      <c r="AC79" t="s">
        <v>7394</v>
      </c>
      <c r="AD79">
        <v>0</v>
      </c>
      <c r="AE79" t="s">
        <v>7683</v>
      </c>
      <c r="AF79" t="s">
        <v>7180</v>
      </c>
      <c r="AG79" t="s">
        <v>7684</v>
      </c>
    </row>
    <row r="80" spans="1:33" x14ac:dyDescent="0.3">
      <c r="A80" t="s">
        <v>365</v>
      </c>
      <c r="B80" t="s">
        <v>7529</v>
      </c>
      <c r="C80" t="s">
        <v>135</v>
      </c>
      <c r="D80" t="s">
        <v>92</v>
      </c>
      <c r="E80" t="s">
        <v>23</v>
      </c>
      <c r="F80" t="s">
        <v>7685</v>
      </c>
      <c r="G80">
        <v>31.482140999999999</v>
      </c>
      <c r="H80">
        <v>-116.280528</v>
      </c>
      <c r="I80" t="s">
        <v>7686</v>
      </c>
      <c r="J80" t="s">
        <v>366</v>
      </c>
      <c r="K80" t="s">
        <v>7246</v>
      </c>
      <c r="L80" t="s">
        <v>7226</v>
      </c>
      <c r="M80">
        <v>1591</v>
      </c>
      <c r="N80" t="s">
        <v>367</v>
      </c>
      <c r="O80" t="s">
        <v>7449</v>
      </c>
      <c r="P80" t="s">
        <v>7317</v>
      </c>
      <c r="Q80">
        <v>24</v>
      </c>
      <c r="R80" t="s">
        <v>7157</v>
      </c>
      <c r="S80" t="s">
        <v>7161</v>
      </c>
      <c r="T80" t="s">
        <v>368</v>
      </c>
      <c r="U80" t="s">
        <v>7449</v>
      </c>
      <c r="V80" t="s">
        <v>7175</v>
      </c>
      <c r="W80">
        <v>287</v>
      </c>
      <c r="X80" t="s">
        <v>7164</v>
      </c>
      <c r="Y80" t="s">
        <v>7687</v>
      </c>
      <c r="Z80" t="s">
        <v>215</v>
      </c>
      <c r="AA80" t="s">
        <v>7228</v>
      </c>
      <c r="AB80" t="s">
        <v>61</v>
      </c>
      <c r="AC80" t="s">
        <v>29</v>
      </c>
      <c r="AD80">
        <v>2</v>
      </c>
      <c r="AE80" t="s">
        <v>7688</v>
      </c>
      <c r="AF80" t="s">
        <v>7191</v>
      </c>
      <c r="AG80" t="s">
        <v>7689</v>
      </c>
    </row>
    <row r="81" spans="1:33" x14ac:dyDescent="0.3">
      <c r="A81" t="s">
        <v>369</v>
      </c>
      <c r="B81" t="s">
        <v>7581</v>
      </c>
      <c r="C81" t="s">
        <v>7322</v>
      </c>
      <c r="D81" t="s">
        <v>77</v>
      </c>
      <c r="E81" t="s">
        <v>93</v>
      </c>
      <c r="F81" t="s">
        <v>7690</v>
      </c>
      <c r="H81">
        <v>-102.889354</v>
      </c>
      <c r="I81" t="s">
        <v>7164</v>
      </c>
      <c r="J81" t="s">
        <v>370</v>
      </c>
      <c r="K81" t="s">
        <v>7222</v>
      </c>
      <c r="L81" t="s">
        <v>7172</v>
      </c>
      <c r="M81">
        <v>8180</v>
      </c>
      <c r="N81" t="s">
        <v>7164</v>
      </c>
      <c r="O81" t="s">
        <v>7164</v>
      </c>
      <c r="P81" t="s">
        <v>7164</v>
      </c>
      <c r="R81" t="s">
        <v>7164</v>
      </c>
      <c r="S81" t="s">
        <v>7164</v>
      </c>
      <c r="T81" t="s">
        <v>371</v>
      </c>
      <c r="U81" t="s">
        <v>7155</v>
      </c>
      <c r="V81" t="s">
        <v>7276</v>
      </c>
      <c r="X81" t="s">
        <v>7299</v>
      </c>
      <c r="Y81" t="s">
        <v>7691</v>
      </c>
      <c r="Z81" t="s">
        <v>116</v>
      </c>
      <c r="AA81" t="s">
        <v>7228</v>
      </c>
      <c r="AB81" t="s">
        <v>7229</v>
      </c>
      <c r="AC81" t="s">
        <v>7328</v>
      </c>
      <c r="AD81">
        <v>0</v>
      </c>
      <c r="AE81" t="s">
        <v>7692</v>
      </c>
      <c r="AF81" t="s">
        <v>7165</v>
      </c>
      <c r="AG81" t="s">
        <v>7693</v>
      </c>
    </row>
    <row r="82" spans="1:33" x14ac:dyDescent="0.3">
      <c r="A82" t="s">
        <v>372</v>
      </c>
      <c r="B82" t="s">
        <v>373</v>
      </c>
      <c r="C82" t="s">
        <v>7330</v>
      </c>
      <c r="D82" t="s">
        <v>92</v>
      </c>
      <c r="E82" t="s">
        <v>186</v>
      </c>
      <c r="F82" t="s">
        <v>7694</v>
      </c>
      <c r="G82">
        <v>26.082207</v>
      </c>
      <c r="H82">
        <v>-91.941328999999996</v>
      </c>
      <c r="I82" t="s">
        <v>7164</v>
      </c>
      <c r="J82" t="s">
        <v>142</v>
      </c>
      <c r="K82" t="s">
        <v>7186</v>
      </c>
      <c r="L82" t="s">
        <v>7154</v>
      </c>
      <c r="M82">
        <v>2667</v>
      </c>
      <c r="N82" t="s">
        <v>374</v>
      </c>
      <c r="O82" t="s">
        <v>7249</v>
      </c>
      <c r="P82" t="s">
        <v>7239</v>
      </c>
      <c r="Q82">
        <v>39</v>
      </c>
      <c r="R82" t="s">
        <v>43</v>
      </c>
      <c r="S82" t="s">
        <v>7164</v>
      </c>
      <c r="T82" t="s">
        <v>375</v>
      </c>
      <c r="U82" t="s">
        <v>7186</v>
      </c>
      <c r="V82" t="s">
        <v>41</v>
      </c>
      <c r="W82">
        <v>32</v>
      </c>
      <c r="X82" t="s">
        <v>7260</v>
      </c>
      <c r="Y82" t="s">
        <v>7695</v>
      </c>
      <c r="Z82" t="s">
        <v>70</v>
      </c>
      <c r="AA82" t="s">
        <v>7344</v>
      </c>
      <c r="AB82" t="s">
        <v>7293</v>
      </c>
      <c r="AC82" t="s">
        <v>7193</v>
      </c>
      <c r="AD82">
        <v>1</v>
      </c>
      <c r="AE82" t="s">
        <v>7696</v>
      </c>
      <c r="AF82" t="s">
        <v>7207</v>
      </c>
      <c r="AG82" t="s">
        <v>7697</v>
      </c>
    </row>
    <row r="83" spans="1:33" x14ac:dyDescent="0.3">
      <c r="A83" t="s">
        <v>376</v>
      </c>
      <c r="B83" t="s">
        <v>7698</v>
      </c>
      <c r="C83" t="s">
        <v>7699</v>
      </c>
      <c r="D83" t="s">
        <v>38</v>
      </c>
      <c r="E83" t="s">
        <v>112</v>
      </c>
      <c r="F83" t="s">
        <v>7700</v>
      </c>
      <c r="G83">
        <v>34.733728999999997</v>
      </c>
      <c r="I83" t="s">
        <v>7164</v>
      </c>
      <c r="J83" t="s">
        <v>377</v>
      </c>
      <c r="K83" t="s">
        <v>7701</v>
      </c>
      <c r="L83" t="s">
        <v>7201</v>
      </c>
      <c r="M83">
        <v>8057</v>
      </c>
      <c r="N83" t="s">
        <v>7164</v>
      </c>
      <c r="O83" t="s">
        <v>7164</v>
      </c>
      <c r="P83" t="s">
        <v>7164</v>
      </c>
      <c r="R83" t="s">
        <v>7164</v>
      </c>
      <c r="S83" t="s">
        <v>7164</v>
      </c>
      <c r="T83" t="s">
        <v>378</v>
      </c>
      <c r="U83" t="s">
        <v>7371</v>
      </c>
      <c r="V83" t="s">
        <v>7226</v>
      </c>
      <c r="W83">
        <v>-80</v>
      </c>
      <c r="X83" t="s">
        <v>7372</v>
      </c>
      <c r="Y83" t="s">
        <v>7702</v>
      </c>
      <c r="Z83" t="s">
        <v>60</v>
      </c>
      <c r="AA83" t="s">
        <v>7164</v>
      </c>
      <c r="AB83" t="s">
        <v>61</v>
      </c>
      <c r="AC83" t="s">
        <v>7164</v>
      </c>
      <c r="AD83">
        <v>4</v>
      </c>
      <c r="AE83" t="s">
        <v>7703</v>
      </c>
      <c r="AF83" t="s">
        <v>7180</v>
      </c>
      <c r="AG83" t="s">
        <v>7704</v>
      </c>
    </row>
    <row r="84" spans="1:33" x14ac:dyDescent="0.3">
      <c r="A84" t="s">
        <v>379</v>
      </c>
      <c r="B84" t="s">
        <v>7705</v>
      </c>
      <c r="C84" t="s">
        <v>258</v>
      </c>
      <c r="D84" t="s">
        <v>22</v>
      </c>
      <c r="E84" t="s">
        <v>55</v>
      </c>
      <c r="F84" t="s">
        <v>7706</v>
      </c>
      <c r="G84">
        <v>26.399142000000001</v>
      </c>
      <c r="H84">
        <v>-90.716018000000005</v>
      </c>
      <c r="I84" t="s">
        <v>7707</v>
      </c>
      <c r="J84" t="s">
        <v>278</v>
      </c>
      <c r="K84" t="s">
        <v>7481</v>
      </c>
      <c r="L84" t="s">
        <v>7201</v>
      </c>
      <c r="M84">
        <v>7691</v>
      </c>
      <c r="N84" t="s">
        <v>7164</v>
      </c>
      <c r="O84" t="s">
        <v>7164</v>
      </c>
      <c r="P84" t="s">
        <v>7164</v>
      </c>
      <c r="R84" t="s">
        <v>7164</v>
      </c>
      <c r="S84" t="s">
        <v>7164</v>
      </c>
      <c r="T84" t="s">
        <v>380</v>
      </c>
      <c r="U84" t="s">
        <v>7156</v>
      </c>
      <c r="V84" t="s">
        <v>7276</v>
      </c>
      <c r="W84">
        <v>68</v>
      </c>
      <c r="X84" t="s">
        <v>7237</v>
      </c>
      <c r="Y84" t="s">
        <v>7708</v>
      </c>
      <c r="Z84" t="s">
        <v>45</v>
      </c>
      <c r="AA84" t="s">
        <v>7311</v>
      </c>
      <c r="AB84" t="s">
        <v>98</v>
      </c>
      <c r="AC84" t="s">
        <v>7394</v>
      </c>
      <c r="AD84">
        <v>5</v>
      </c>
      <c r="AE84" t="s">
        <v>7709</v>
      </c>
      <c r="AF84" t="s">
        <v>7164</v>
      </c>
      <c r="AG84" t="s">
        <v>7710</v>
      </c>
    </row>
    <row r="85" spans="1:33" x14ac:dyDescent="0.3">
      <c r="A85" t="s">
        <v>381</v>
      </c>
      <c r="B85" t="s">
        <v>382</v>
      </c>
      <c r="C85" t="s">
        <v>258</v>
      </c>
      <c r="D85" t="s">
        <v>88</v>
      </c>
      <c r="E85" t="s">
        <v>39</v>
      </c>
      <c r="F85" t="s">
        <v>7711</v>
      </c>
      <c r="G85">
        <v>40.773950999999997</v>
      </c>
      <c r="H85">
        <v>-88.606453999999999</v>
      </c>
      <c r="I85" t="s">
        <v>7712</v>
      </c>
      <c r="J85" t="s">
        <v>204</v>
      </c>
      <c r="K85" t="s">
        <v>7236</v>
      </c>
      <c r="L85" t="s">
        <v>7175</v>
      </c>
      <c r="M85">
        <v>4007</v>
      </c>
      <c r="N85" t="s">
        <v>7164</v>
      </c>
      <c r="O85" t="s">
        <v>7164</v>
      </c>
      <c r="P85" t="s">
        <v>7164</v>
      </c>
      <c r="R85" t="s">
        <v>7164</v>
      </c>
      <c r="S85" t="s">
        <v>7164</v>
      </c>
      <c r="T85" t="s">
        <v>383</v>
      </c>
      <c r="U85" t="s">
        <v>7225</v>
      </c>
      <c r="V85" t="s">
        <v>7224</v>
      </c>
      <c r="W85">
        <v>21</v>
      </c>
      <c r="X85" t="s">
        <v>7161</v>
      </c>
      <c r="Y85" t="s">
        <v>7178</v>
      </c>
      <c r="Z85" t="s">
        <v>7178</v>
      </c>
      <c r="AA85" t="s">
        <v>7163</v>
      </c>
      <c r="AB85" t="s">
        <v>7336</v>
      </c>
      <c r="AC85" t="s">
        <v>7364</v>
      </c>
      <c r="AD85">
        <v>2</v>
      </c>
      <c r="AE85" t="s">
        <v>7713</v>
      </c>
      <c r="AF85" t="s">
        <v>7195</v>
      </c>
      <c r="AG85" t="s">
        <v>7714</v>
      </c>
    </row>
    <row r="86" spans="1:33" x14ac:dyDescent="0.3">
      <c r="A86" t="s">
        <v>384</v>
      </c>
      <c r="B86" t="s">
        <v>7303</v>
      </c>
      <c r="C86" t="s">
        <v>7210</v>
      </c>
      <c r="D86" t="s">
        <v>100</v>
      </c>
      <c r="E86" t="s">
        <v>93</v>
      </c>
      <c r="F86" t="s">
        <v>7715</v>
      </c>
      <c r="G86">
        <v>26.572662000000001</v>
      </c>
      <c r="H86">
        <v>-103.697433</v>
      </c>
      <c r="I86" t="s">
        <v>7716</v>
      </c>
      <c r="J86" t="s">
        <v>385</v>
      </c>
      <c r="K86" t="s">
        <v>7156</v>
      </c>
      <c r="L86" t="s">
        <v>7326</v>
      </c>
      <c r="M86">
        <v>6558</v>
      </c>
      <c r="N86" t="s">
        <v>386</v>
      </c>
      <c r="O86" t="s">
        <v>7153</v>
      </c>
      <c r="P86" t="s">
        <v>7400</v>
      </c>
      <c r="Q86">
        <v>34</v>
      </c>
      <c r="R86" t="s">
        <v>34</v>
      </c>
      <c r="S86" t="s">
        <v>7178</v>
      </c>
      <c r="T86" t="s">
        <v>245</v>
      </c>
      <c r="U86" t="s">
        <v>7259</v>
      </c>
      <c r="V86" t="s">
        <v>7213</v>
      </c>
      <c r="W86">
        <v>-33</v>
      </c>
      <c r="X86" t="s">
        <v>7164</v>
      </c>
      <c r="Y86" t="s">
        <v>7717</v>
      </c>
      <c r="Z86" t="s">
        <v>7270</v>
      </c>
      <c r="AA86" t="s">
        <v>52</v>
      </c>
      <c r="AB86" t="s">
        <v>53</v>
      </c>
      <c r="AC86" t="s">
        <v>7230</v>
      </c>
      <c r="AD86">
        <v>-1</v>
      </c>
      <c r="AE86" t="s">
        <v>7718</v>
      </c>
      <c r="AF86" t="s">
        <v>7385</v>
      </c>
      <c r="AG86" t="s">
        <v>7164</v>
      </c>
    </row>
    <row r="87" spans="1:33" x14ac:dyDescent="0.3">
      <c r="A87" t="s">
        <v>387</v>
      </c>
      <c r="B87" t="s">
        <v>7232</v>
      </c>
      <c r="C87" t="s">
        <v>233</v>
      </c>
      <c r="D87" t="s">
        <v>38</v>
      </c>
      <c r="E87" t="s">
        <v>78</v>
      </c>
      <c r="F87" t="s">
        <v>7719</v>
      </c>
      <c r="G87">
        <v>30.146685999999999</v>
      </c>
      <c r="H87">
        <v>-98.621279000000001</v>
      </c>
      <c r="I87" t="s">
        <v>7720</v>
      </c>
      <c r="J87" t="s">
        <v>321</v>
      </c>
      <c r="K87" t="s">
        <v>7236</v>
      </c>
      <c r="L87" t="s">
        <v>7382</v>
      </c>
      <c r="M87">
        <v>7876</v>
      </c>
      <c r="N87" t="s">
        <v>388</v>
      </c>
      <c r="O87" t="s">
        <v>7342</v>
      </c>
      <c r="P87" t="s">
        <v>7201</v>
      </c>
      <c r="R87" t="s">
        <v>7278</v>
      </c>
      <c r="S87" t="s">
        <v>85</v>
      </c>
      <c r="T87" t="s">
        <v>389</v>
      </c>
      <c r="U87" t="s">
        <v>7481</v>
      </c>
      <c r="V87" t="s">
        <v>7173</v>
      </c>
      <c r="W87">
        <v>15</v>
      </c>
      <c r="X87" t="s">
        <v>7157</v>
      </c>
      <c r="Y87" t="s">
        <v>7721</v>
      </c>
      <c r="Z87" t="s">
        <v>7178</v>
      </c>
      <c r="AA87" t="s">
        <v>97</v>
      </c>
      <c r="AB87" t="s">
        <v>7363</v>
      </c>
      <c r="AC87" t="s">
        <v>7394</v>
      </c>
      <c r="AD87">
        <v>4</v>
      </c>
      <c r="AE87" t="s">
        <v>7164</v>
      </c>
      <c r="AF87" t="s">
        <v>7207</v>
      </c>
      <c r="AG87" t="s">
        <v>7722</v>
      </c>
    </row>
    <row r="88" spans="1:33" x14ac:dyDescent="0.3">
      <c r="A88" t="s">
        <v>390</v>
      </c>
      <c r="B88" t="s">
        <v>391</v>
      </c>
      <c r="C88" t="s">
        <v>7723</v>
      </c>
      <c r="D88" t="s">
        <v>65</v>
      </c>
      <c r="E88" t="s">
        <v>31</v>
      </c>
      <c r="F88" t="s">
        <v>7724</v>
      </c>
      <c r="G88">
        <v>36.104173000000003</v>
      </c>
      <c r="H88">
        <v>-97.581118000000004</v>
      </c>
      <c r="I88" t="s">
        <v>7725</v>
      </c>
      <c r="J88" t="s">
        <v>392</v>
      </c>
      <c r="K88" t="s">
        <v>7371</v>
      </c>
      <c r="L88" t="s">
        <v>7188</v>
      </c>
      <c r="M88">
        <v>3390</v>
      </c>
      <c r="N88" t="s">
        <v>393</v>
      </c>
      <c r="O88" t="s">
        <v>7307</v>
      </c>
      <c r="P88" t="s">
        <v>7239</v>
      </c>
      <c r="Q88">
        <v>27</v>
      </c>
      <c r="R88" t="s">
        <v>7237</v>
      </c>
      <c r="S88" t="s">
        <v>7158</v>
      </c>
      <c r="T88" t="s">
        <v>167</v>
      </c>
      <c r="U88" t="s">
        <v>7159</v>
      </c>
      <c r="V88" t="s">
        <v>7333</v>
      </c>
      <c r="W88">
        <v>41</v>
      </c>
      <c r="X88" t="s">
        <v>7373</v>
      </c>
      <c r="Y88" t="s">
        <v>7726</v>
      </c>
      <c r="Z88" t="s">
        <v>7270</v>
      </c>
      <c r="AA88" t="s">
        <v>109</v>
      </c>
      <c r="AB88" t="s">
        <v>61</v>
      </c>
      <c r="AC88" t="s">
        <v>7328</v>
      </c>
      <c r="AD88">
        <v>2</v>
      </c>
      <c r="AE88" t="s">
        <v>7727</v>
      </c>
      <c r="AF88" t="s">
        <v>7195</v>
      </c>
      <c r="AG88" t="s">
        <v>7728</v>
      </c>
    </row>
    <row r="89" spans="1:33" x14ac:dyDescent="0.3">
      <c r="A89" t="s">
        <v>394</v>
      </c>
      <c r="B89" t="s">
        <v>267</v>
      </c>
      <c r="C89" t="s">
        <v>7322</v>
      </c>
      <c r="D89" t="s">
        <v>100</v>
      </c>
      <c r="E89" t="s">
        <v>78</v>
      </c>
      <c r="F89" t="s">
        <v>7729</v>
      </c>
      <c r="G89">
        <v>43.564075000000003</v>
      </c>
      <c r="H89">
        <v>-85.532807000000005</v>
      </c>
      <c r="I89" t="s">
        <v>7730</v>
      </c>
      <c r="J89" t="s">
        <v>113</v>
      </c>
      <c r="K89" t="s">
        <v>7307</v>
      </c>
      <c r="L89" t="s">
        <v>7239</v>
      </c>
      <c r="M89">
        <v>2959</v>
      </c>
      <c r="N89" t="s">
        <v>7164</v>
      </c>
      <c r="O89" t="s">
        <v>7164</v>
      </c>
      <c r="P89" t="s">
        <v>7164</v>
      </c>
      <c r="R89" t="s">
        <v>7164</v>
      </c>
      <c r="S89" t="s">
        <v>7164</v>
      </c>
      <c r="T89" t="s">
        <v>395</v>
      </c>
      <c r="U89" t="s">
        <v>7225</v>
      </c>
      <c r="V89" t="s">
        <v>7239</v>
      </c>
      <c r="W89">
        <v>32</v>
      </c>
      <c r="X89" t="s">
        <v>7372</v>
      </c>
      <c r="Y89" t="s">
        <v>7731</v>
      </c>
      <c r="Z89" t="s">
        <v>7205</v>
      </c>
      <c r="AA89" t="s">
        <v>7164</v>
      </c>
      <c r="AB89" t="s">
        <v>7363</v>
      </c>
      <c r="AC89" t="s">
        <v>7394</v>
      </c>
      <c r="AD89">
        <v>1</v>
      </c>
      <c r="AE89" t="s">
        <v>7732</v>
      </c>
      <c r="AF89" t="s">
        <v>7385</v>
      </c>
      <c r="AG89" t="s">
        <v>7733</v>
      </c>
    </row>
    <row r="90" spans="1:33" x14ac:dyDescent="0.3">
      <c r="A90" t="s">
        <v>396</v>
      </c>
      <c r="B90" t="s">
        <v>7734</v>
      </c>
      <c r="C90" t="s">
        <v>7322</v>
      </c>
      <c r="D90" t="s">
        <v>22</v>
      </c>
      <c r="E90" t="s">
        <v>112</v>
      </c>
      <c r="F90" t="s">
        <v>7735</v>
      </c>
      <c r="G90">
        <v>30.599985</v>
      </c>
      <c r="H90">
        <v>-106.30058200000001</v>
      </c>
      <c r="I90" t="s">
        <v>7736</v>
      </c>
      <c r="J90" t="s">
        <v>173</v>
      </c>
      <c r="K90" t="s">
        <v>7222</v>
      </c>
      <c r="L90" t="s">
        <v>7333</v>
      </c>
      <c r="M90">
        <v>7932</v>
      </c>
      <c r="N90" t="s">
        <v>397</v>
      </c>
      <c r="O90" t="s">
        <v>7342</v>
      </c>
      <c r="P90" t="s">
        <v>7317</v>
      </c>
      <c r="Q90">
        <v>44</v>
      </c>
      <c r="R90" t="s">
        <v>7161</v>
      </c>
      <c r="S90" t="s">
        <v>107</v>
      </c>
      <c r="T90" t="s">
        <v>398</v>
      </c>
      <c r="U90" t="s">
        <v>7187</v>
      </c>
      <c r="V90" t="s">
        <v>7203</v>
      </c>
      <c r="W90">
        <v>13</v>
      </c>
      <c r="X90" t="s">
        <v>43</v>
      </c>
      <c r="Y90" t="s">
        <v>7164</v>
      </c>
      <c r="Z90" t="s">
        <v>7251</v>
      </c>
      <c r="AA90" t="s">
        <v>7393</v>
      </c>
      <c r="AB90" t="s">
        <v>7192</v>
      </c>
      <c r="AC90" t="s">
        <v>155</v>
      </c>
      <c r="AD90">
        <v>0</v>
      </c>
      <c r="AE90" t="s">
        <v>7737</v>
      </c>
      <c r="AF90" t="s">
        <v>7403</v>
      </c>
      <c r="AG90" t="s">
        <v>7738</v>
      </c>
    </row>
    <row r="91" spans="1:33" x14ac:dyDescent="0.3">
      <c r="A91" t="s">
        <v>399</v>
      </c>
      <c r="B91" t="s">
        <v>306</v>
      </c>
      <c r="C91" t="s">
        <v>7322</v>
      </c>
      <c r="D91" t="s">
        <v>100</v>
      </c>
      <c r="E91" t="s">
        <v>112</v>
      </c>
      <c r="F91" t="s">
        <v>7739</v>
      </c>
      <c r="G91">
        <v>39.974511</v>
      </c>
      <c r="H91">
        <v>-117.82700800000001</v>
      </c>
      <c r="I91" t="s">
        <v>7740</v>
      </c>
      <c r="J91" t="s">
        <v>400</v>
      </c>
      <c r="K91" t="s">
        <v>7174</v>
      </c>
      <c r="L91" t="s">
        <v>7391</v>
      </c>
      <c r="M91">
        <v>2703</v>
      </c>
      <c r="N91" t="s">
        <v>401</v>
      </c>
      <c r="O91" t="s">
        <v>7246</v>
      </c>
      <c r="P91" t="s">
        <v>7203</v>
      </c>
      <c r="Q91">
        <v>23</v>
      </c>
      <c r="R91" t="s">
        <v>7373</v>
      </c>
      <c r="S91" t="s">
        <v>7279</v>
      </c>
      <c r="T91" t="s">
        <v>402</v>
      </c>
      <c r="U91" t="s">
        <v>7334</v>
      </c>
      <c r="V91" t="s">
        <v>7248</v>
      </c>
      <c r="W91">
        <v>32</v>
      </c>
      <c r="X91" t="s">
        <v>7157</v>
      </c>
      <c r="Y91" t="s">
        <v>7741</v>
      </c>
      <c r="Z91" t="s">
        <v>7178</v>
      </c>
      <c r="AA91" t="s">
        <v>7163</v>
      </c>
      <c r="AB91" t="s">
        <v>7229</v>
      </c>
      <c r="AC91" t="s">
        <v>7364</v>
      </c>
      <c r="AD91">
        <v>2</v>
      </c>
      <c r="AE91" t="s">
        <v>7742</v>
      </c>
      <c r="AF91" t="s">
        <v>7191</v>
      </c>
      <c r="AG91" t="s">
        <v>7743</v>
      </c>
    </row>
    <row r="92" spans="1:33" x14ac:dyDescent="0.3">
      <c r="A92" t="s">
        <v>403</v>
      </c>
      <c r="B92" t="s">
        <v>7744</v>
      </c>
      <c r="C92" t="s">
        <v>7150</v>
      </c>
      <c r="D92" t="s">
        <v>48</v>
      </c>
      <c r="E92" t="s">
        <v>31</v>
      </c>
      <c r="F92" t="s">
        <v>7745</v>
      </c>
      <c r="G92">
        <v>40.007201000000002</v>
      </c>
      <c r="H92">
        <v>64.747799999999998</v>
      </c>
      <c r="I92" t="s">
        <v>7746</v>
      </c>
      <c r="J92" t="s">
        <v>404</v>
      </c>
      <c r="K92" t="s">
        <v>7225</v>
      </c>
      <c r="L92" t="s">
        <v>7203</v>
      </c>
      <c r="M92">
        <v>5601</v>
      </c>
      <c r="N92" t="s">
        <v>405</v>
      </c>
      <c r="O92" t="s">
        <v>7155</v>
      </c>
      <c r="P92" t="s">
        <v>7173</v>
      </c>
      <c r="Q92">
        <v>38</v>
      </c>
      <c r="R92" t="s">
        <v>7372</v>
      </c>
      <c r="S92" t="s">
        <v>7279</v>
      </c>
      <c r="T92" t="s">
        <v>406</v>
      </c>
      <c r="U92" t="s">
        <v>7246</v>
      </c>
      <c r="V92" t="s">
        <v>7248</v>
      </c>
      <c r="W92">
        <v>36</v>
      </c>
      <c r="X92" t="s">
        <v>7161</v>
      </c>
      <c r="Y92" t="s">
        <v>7747</v>
      </c>
      <c r="Z92" t="s">
        <v>7291</v>
      </c>
      <c r="AA92" t="s">
        <v>7191</v>
      </c>
      <c r="AB92" t="s">
        <v>132</v>
      </c>
      <c r="AC92" t="s">
        <v>7328</v>
      </c>
      <c r="AD92">
        <v>4</v>
      </c>
      <c r="AE92" t="s">
        <v>7164</v>
      </c>
      <c r="AF92" t="s">
        <v>7254</v>
      </c>
      <c r="AG92" t="s">
        <v>7748</v>
      </c>
    </row>
    <row r="93" spans="1:33" x14ac:dyDescent="0.3">
      <c r="A93" t="s">
        <v>407</v>
      </c>
      <c r="B93" t="s">
        <v>7529</v>
      </c>
      <c r="C93" t="s">
        <v>7597</v>
      </c>
      <c r="D93" t="s">
        <v>22</v>
      </c>
      <c r="E93" t="s">
        <v>23</v>
      </c>
      <c r="F93" t="s">
        <v>7749</v>
      </c>
      <c r="G93">
        <v>25.292466000000001</v>
      </c>
      <c r="H93">
        <v>-78.805989999999994</v>
      </c>
      <c r="I93" t="s">
        <v>7750</v>
      </c>
      <c r="J93" t="s">
        <v>408</v>
      </c>
      <c r="K93" t="s">
        <v>7238</v>
      </c>
      <c r="L93" t="s">
        <v>7203</v>
      </c>
      <c r="M93">
        <v>7163</v>
      </c>
      <c r="N93" t="s">
        <v>409</v>
      </c>
      <c r="O93" t="s">
        <v>7246</v>
      </c>
      <c r="P93" t="s">
        <v>7333</v>
      </c>
      <c r="Q93">
        <v>50</v>
      </c>
      <c r="R93" t="s">
        <v>59</v>
      </c>
      <c r="S93" t="s">
        <v>35</v>
      </c>
      <c r="T93" t="s">
        <v>410</v>
      </c>
      <c r="U93" t="s">
        <v>7371</v>
      </c>
      <c r="V93" t="s">
        <v>7333</v>
      </c>
      <c r="W93">
        <v>56</v>
      </c>
      <c r="X93" t="s">
        <v>7299</v>
      </c>
      <c r="Y93" t="s">
        <v>7751</v>
      </c>
      <c r="Z93" t="s">
        <v>60</v>
      </c>
      <c r="AA93" t="s">
        <v>7292</v>
      </c>
      <c r="AB93" t="s">
        <v>98</v>
      </c>
      <c r="AC93" t="s">
        <v>7193</v>
      </c>
      <c r="AD93">
        <v>1</v>
      </c>
      <c r="AE93" t="s">
        <v>7752</v>
      </c>
      <c r="AF93" t="s">
        <v>7180</v>
      </c>
      <c r="AG93" t="s">
        <v>7753</v>
      </c>
    </row>
    <row r="94" spans="1:33" x14ac:dyDescent="0.3">
      <c r="A94" t="s">
        <v>411</v>
      </c>
      <c r="B94" t="s">
        <v>7303</v>
      </c>
      <c r="C94" t="s">
        <v>7754</v>
      </c>
      <c r="D94" t="s">
        <v>77</v>
      </c>
      <c r="E94" t="s">
        <v>78</v>
      </c>
      <c r="F94" t="s">
        <v>7755</v>
      </c>
      <c r="G94">
        <v>41.722828999999997</v>
      </c>
      <c r="H94">
        <v>-71.880502000000007</v>
      </c>
      <c r="I94" t="s">
        <v>7756</v>
      </c>
      <c r="J94" t="s">
        <v>412</v>
      </c>
      <c r="K94" t="s">
        <v>7259</v>
      </c>
      <c r="L94" t="s">
        <v>7154</v>
      </c>
      <c r="M94">
        <v>7317</v>
      </c>
      <c r="N94" t="s">
        <v>413</v>
      </c>
      <c r="O94" t="s">
        <v>7450</v>
      </c>
      <c r="P94" t="s">
        <v>7175</v>
      </c>
      <c r="Q94">
        <v>59</v>
      </c>
      <c r="R94" t="s">
        <v>34</v>
      </c>
      <c r="S94" t="s">
        <v>34</v>
      </c>
      <c r="T94" t="s">
        <v>414</v>
      </c>
      <c r="U94" t="s">
        <v>7307</v>
      </c>
      <c r="V94" t="s">
        <v>7317</v>
      </c>
      <c r="W94">
        <v>66</v>
      </c>
      <c r="X94" t="s">
        <v>7161</v>
      </c>
      <c r="Y94" t="s">
        <v>7757</v>
      </c>
      <c r="Z94" t="s">
        <v>7251</v>
      </c>
      <c r="AA94" t="s">
        <v>97</v>
      </c>
      <c r="AB94" t="s">
        <v>7178</v>
      </c>
      <c r="AC94" t="s">
        <v>7193</v>
      </c>
      <c r="AE94" t="s">
        <v>7758</v>
      </c>
      <c r="AF94" t="s">
        <v>7165</v>
      </c>
      <c r="AG94" t="s">
        <v>7759</v>
      </c>
    </row>
    <row r="95" spans="1:33" x14ac:dyDescent="0.3">
      <c r="A95" t="s">
        <v>415</v>
      </c>
      <c r="B95" t="s">
        <v>7387</v>
      </c>
      <c r="C95" t="s">
        <v>7760</v>
      </c>
      <c r="D95" t="s">
        <v>22</v>
      </c>
      <c r="E95" t="s">
        <v>186</v>
      </c>
      <c r="F95" t="s">
        <v>7761</v>
      </c>
      <c r="G95">
        <v>139.95699999999999</v>
      </c>
      <c r="H95">
        <v>-107.80803400000001</v>
      </c>
      <c r="I95" t="s">
        <v>7762</v>
      </c>
      <c r="J95" t="s">
        <v>234</v>
      </c>
      <c r="K95" t="s">
        <v>7259</v>
      </c>
      <c r="L95" t="s">
        <v>7203</v>
      </c>
      <c r="M95">
        <v>4932</v>
      </c>
      <c r="N95" t="s">
        <v>416</v>
      </c>
      <c r="O95" t="s">
        <v>7171</v>
      </c>
      <c r="P95" t="s">
        <v>7160</v>
      </c>
      <c r="Q95">
        <v>66</v>
      </c>
      <c r="R95" t="s">
        <v>7278</v>
      </c>
      <c r="S95" t="s">
        <v>7164</v>
      </c>
      <c r="T95" t="s">
        <v>417</v>
      </c>
      <c r="U95" t="s">
        <v>7186</v>
      </c>
      <c r="V95" t="s">
        <v>7213</v>
      </c>
      <c r="W95">
        <v>-43</v>
      </c>
      <c r="X95" t="s">
        <v>59</v>
      </c>
      <c r="Y95" t="s">
        <v>7763</v>
      </c>
      <c r="Z95" t="s">
        <v>60</v>
      </c>
      <c r="AA95" t="s">
        <v>97</v>
      </c>
      <c r="AB95" t="s">
        <v>28</v>
      </c>
      <c r="AC95" t="s">
        <v>7394</v>
      </c>
      <c r="AD95">
        <v>1</v>
      </c>
      <c r="AE95" t="s">
        <v>7764</v>
      </c>
      <c r="AF95" t="s">
        <v>7403</v>
      </c>
      <c r="AG95" t="s">
        <v>7164</v>
      </c>
    </row>
    <row r="96" spans="1:33" x14ac:dyDescent="0.3">
      <c r="A96" t="s">
        <v>418</v>
      </c>
      <c r="B96" t="s">
        <v>7303</v>
      </c>
      <c r="C96" t="s">
        <v>7434</v>
      </c>
      <c r="D96" t="s">
        <v>77</v>
      </c>
      <c r="E96" t="s">
        <v>31</v>
      </c>
      <c r="F96" t="s">
        <v>7765</v>
      </c>
      <c r="G96">
        <v>29.141632999999999</v>
      </c>
      <c r="H96">
        <v>-102.874594</v>
      </c>
      <c r="I96" t="s">
        <v>7766</v>
      </c>
      <c r="J96" t="s">
        <v>419</v>
      </c>
      <c r="K96" t="s">
        <v>7371</v>
      </c>
      <c r="L96" t="s">
        <v>7276</v>
      </c>
      <c r="M96">
        <v>1581</v>
      </c>
      <c r="N96" t="s">
        <v>7164</v>
      </c>
      <c r="O96" t="s">
        <v>7164</v>
      </c>
      <c r="P96" t="s">
        <v>7164</v>
      </c>
      <c r="R96" t="s">
        <v>7164</v>
      </c>
      <c r="S96" t="s">
        <v>7164</v>
      </c>
      <c r="T96" t="s">
        <v>420</v>
      </c>
      <c r="U96" t="s">
        <v>7223</v>
      </c>
      <c r="V96" t="s">
        <v>7308</v>
      </c>
      <c r="W96">
        <v>157</v>
      </c>
      <c r="X96" t="s">
        <v>7373</v>
      </c>
      <c r="Y96" t="s">
        <v>7767</v>
      </c>
      <c r="Z96" t="s">
        <v>7178</v>
      </c>
      <c r="AA96" t="s">
        <v>7292</v>
      </c>
      <c r="AB96" t="s">
        <v>7192</v>
      </c>
      <c r="AC96" t="s">
        <v>7164</v>
      </c>
      <c r="AD96">
        <v>0</v>
      </c>
      <c r="AE96" t="s">
        <v>7768</v>
      </c>
      <c r="AF96" t="s">
        <v>7254</v>
      </c>
      <c r="AG96" t="s">
        <v>7164</v>
      </c>
    </row>
    <row r="97" spans="1:33" x14ac:dyDescent="0.3">
      <c r="A97" t="s">
        <v>421</v>
      </c>
      <c r="B97" t="s">
        <v>422</v>
      </c>
      <c r="C97" t="s">
        <v>7478</v>
      </c>
      <c r="D97" t="s">
        <v>65</v>
      </c>
      <c r="E97" t="s">
        <v>72</v>
      </c>
      <c r="F97" t="s">
        <v>7769</v>
      </c>
      <c r="G97">
        <v>33.572363000000003</v>
      </c>
      <c r="H97">
        <v>60.158900000000003</v>
      </c>
      <c r="I97" t="s">
        <v>7770</v>
      </c>
      <c r="J97" t="s">
        <v>423</v>
      </c>
      <c r="K97" t="s">
        <v>7222</v>
      </c>
      <c r="L97" t="s">
        <v>7226</v>
      </c>
      <c r="M97">
        <v>7804</v>
      </c>
      <c r="N97" t="s">
        <v>424</v>
      </c>
      <c r="O97" t="s">
        <v>7202</v>
      </c>
      <c r="P97" t="s">
        <v>7333</v>
      </c>
      <c r="Q97">
        <v>41</v>
      </c>
      <c r="R97" t="s">
        <v>7161</v>
      </c>
      <c r="S97" t="s">
        <v>7309</v>
      </c>
      <c r="T97" t="s">
        <v>425</v>
      </c>
      <c r="U97" t="s">
        <v>7186</v>
      </c>
      <c r="V97" t="s">
        <v>7247</v>
      </c>
      <c r="W97">
        <v>73</v>
      </c>
      <c r="X97" t="s">
        <v>7260</v>
      </c>
      <c r="Y97" t="s">
        <v>7771</v>
      </c>
      <c r="Z97" t="s">
        <v>116</v>
      </c>
      <c r="AA97" t="s">
        <v>7292</v>
      </c>
      <c r="AB97" t="s">
        <v>132</v>
      </c>
      <c r="AC97" t="s">
        <v>7394</v>
      </c>
      <c r="AD97">
        <v>3</v>
      </c>
      <c r="AE97" t="s">
        <v>7772</v>
      </c>
      <c r="AF97" t="s">
        <v>7165</v>
      </c>
      <c r="AG97" t="s">
        <v>7773</v>
      </c>
    </row>
    <row r="98" spans="1:33" x14ac:dyDescent="0.3">
      <c r="A98" t="s">
        <v>426</v>
      </c>
      <c r="B98" t="s">
        <v>7774</v>
      </c>
      <c r="C98" t="s">
        <v>7150</v>
      </c>
      <c r="D98" t="s">
        <v>22</v>
      </c>
      <c r="E98" t="s">
        <v>186</v>
      </c>
      <c r="F98" t="s">
        <v>7775</v>
      </c>
      <c r="G98">
        <v>45.294846999999997</v>
      </c>
      <c r="H98">
        <v>-102.062797</v>
      </c>
      <c r="I98" t="s">
        <v>7776</v>
      </c>
      <c r="J98" t="s">
        <v>355</v>
      </c>
      <c r="K98" t="s">
        <v>7187</v>
      </c>
      <c r="L98" t="s">
        <v>7482</v>
      </c>
      <c r="M98">
        <v>7793</v>
      </c>
      <c r="N98" t="s">
        <v>427</v>
      </c>
      <c r="O98" t="s">
        <v>7223</v>
      </c>
      <c r="P98" t="s">
        <v>7173</v>
      </c>
      <c r="Q98">
        <v>42</v>
      </c>
      <c r="R98" t="s">
        <v>7164</v>
      </c>
      <c r="S98" t="s">
        <v>85</v>
      </c>
      <c r="T98" t="s">
        <v>428</v>
      </c>
      <c r="U98" t="s">
        <v>7249</v>
      </c>
      <c r="V98" t="s">
        <v>7354</v>
      </c>
      <c r="W98">
        <v>40</v>
      </c>
      <c r="X98" t="s">
        <v>7178</v>
      </c>
      <c r="Y98" t="s">
        <v>7164</v>
      </c>
      <c r="Z98" t="s">
        <v>215</v>
      </c>
      <c r="AA98" t="s">
        <v>7177</v>
      </c>
      <c r="AB98" t="s">
        <v>7271</v>
      </c>
      <c r="AC98" t="s">
        <v>62</v>
      </c>
      <c r="AD98">
        <v>3</v>
      </c>
      <c r="AE98" t="s">
        <v>7777</v>
      </c>
      <c r="AF98" t="s">
        <v>7195</v>
      </c>
      <c r="AG98" t="s">
        <v>7778</v>
      </c>
    </row>
    <row r="99" spans="1:33" x14ac:dyDescent="0.3">
      <c r="A99" t="s">
        <v>429</v>
      </c>
      <c r="B99" t="s">
        <v>7625</v>
      </c>
      <c r="C99" t="s">
        <v>7285</v>
      </c>
      <c r="D99" t="s">
        <v>65</v>
      </c>
      <c r="E99" t="s">
        <v>31</v>
      </c>
      <c r="F99" t="s">
        <v>7779</v>
      </c>
      <c r="G99">
        <v>26.396224</v>
      </c>
      <c r="H99">
        <v>83.610100000000003</v>
      </c>
      <c r="I99" t="s">
        <v>7780</v>
      </c>
      <c r="J99" t="s">
        <v>136</v>
      </c>
      <c r="K99" t="s">
        <v>7481</v>
      </c>
      <c r="L99" t="s">
        <v>7224</v>
      </c>
      <c r="M99">
        <v>8841</v>
      </c>
      <c r="N99" t="s">
        <v>430</v>
      </c>
      <c r="O99" t="s">
        <v>7334</v>
      </c>
      <c r="P99" t="s">
        <v>7156</v>
      </c>
      <c r="Q99">
        <v>54</v>
      </c>
      <c r="R99" t="s">
        <v>7237</v>
      </c>
      <c r="S99" t="s">
        <v>7309</v>
      </c>
      <c r="T99" t="s">
        <v>431</v>
      </c>
      <c r="U99" t="s">
        <v>7238</v>
      </c>
      <c r="V99" t="s">
        <v>7154</v>
      </c>
      <c r="W99">
        <v>263</v>
      </c>
      <c r="X99" t="s">
        <v>7214</v>
      </c>
      <c r="Y99" t="s">
        <v>7781</v>
      </c>
      <c r="Z99" t="s">
        <v>7383</v>
      </c>
      <c r="AA99" t="s">
        <v>139</v>
      </c>
      <c r="AB99" t="s">
        <v>7192</v>
      </c>
      <c r="AC99" t="s">
        <v>7178</v>
      </c>
      <c r="AE99" t="s">
        <v>7164</v>
      </c>
      <c r="AF99" t="s">
        <v>7180</v>
      </c>
      <c r="AG99" t="s">
        <v>7782</v>
      </c>
    </row>
    <row r="100" spans="1:33" x14ac:dyDescent="0.3">
      <c r="A100" t="s">
        <v>432</v>
      </c>
      <c r="B100" t="s">
        <v>7465</v>
      </c>
      <c r="C100" t="s">
        <v>7150</v>
      </c>
      <c r="D100" t="s">
        <v>92</v>
      </c>
      <c r="E100" t="s">
        <v>39</v>
      </c>
      <c r="F100" t="s">
        <v>7783</v>
      </c>
      <c r="G100">
        <v>46.397449000000002</v>
      </c>
      <c r="H100">
        <v>-113.69720700000001</v>
      </c>
      <c r="I100" t="s">
        <v>7784</v>
      </c>
      <c r="J100" t="s">
        <v>433</v>
      </c>
      <c r="K100" t="s">
        <v>7334</v>
      </c>
      <c r="L100" t="s">
        <v>7201</v>
      </c>
      <c r="M100">
        <v>2630</v>
      </c>
      <c r="N100" t="s">
        <v>434</v>
      </c>
      <c r="O100" t="s">
        <v>7280</v>
      </c>
      <c r="P100" t="s">
        <v>7276</v>
      </c>
      <c r="Q100">
        <v>48</v>
      </c>
      <c r="R100" t="s">
        <v>7164</v>
      </c>
      <c r="S100" t="s">
        <v>34</v>
      </c>
      <c r="T100" t="s">
        <v>435</v>
      </c>
      <c r="U100" t="s">
        <v>7277</v>
      </c>
      <c r="V100" t="s">
        <v>7239</v>
      </c>
      <c r="X100" t="s">
        <v>7237</v>
      </c>
      <c r="Y100" t="s">
        <v>7785</v>
      </c>
      <c r="Z100" t="s">
        <v>7318</v>
      </c>
      <c r="AA100" t="s">
        <v>7177</v>
      </c>
      <c r="AB100" t="s">
        <v>28</v>
      </c>
      <c r="AC100" t="s">
        <v>7328</v>
      </c>
      <c r="AD100">
        <v>3</v>
      </c>
      <c r="AE100" t="s">
        <v>7786</v>
      </c>
      <c r="AF100" t="s">
        <v>7164</v>
      </c>
      <c r="AG100" t="s">
        <v>7787</v>
      </c>
    </row>
    <row r="101" spans="1:33" x14ac:dyDescent="0.3">
      <c r="A101" t="s">
        <v>436</v>
      </c>
      <c r="B101" t="s">
        <v>7256</v>
      </c>
      <c r="C101" t="s">
        <v>7339</v>
      </c>
      <c r="D101" t="s">
        <v>48</v>
      </c>
      <c r="E101" t="s">
        <v>72</v>
      </c>
      <c r="F101" t="s">
        <v>7788</v>
      </c>
      <c r="G101">
        <v>32.879368999999997</v>
      </c>
      <c r="H101">
        <v>-75.381806999999995</v>
      </c>
      <c r="I101" t="s">
        <v>7789</v>
      </c>
      <c r="J101" t="s">
        <v>312</v>
      </c>
      <c r="K101" t="s">
        <v>7481</v>
      </c>
      <c r="L101" t="s">
        <v>7382</v>
      </c>
      <c r="M101">
        <v>3790</v>
      </c>
      <c r="N101" t="s">
        <v>437</v>
      </c>
      <c r="O101" t="s">
        <v>7187</v>
      </c>
      <c r="P101" t="s">
        <v>7326</v>
      </c>
      <c r="Q101">
        <v>73</v>
      </c>
      <c r="R101" t="s">
        <v>7178</v>
      </c>
      <c r="S101" t="s">
        <v>7178</v>
      </c>
      <c r="T101" t="s">
        <v>438</v>
      </c>
      <c r="U101" t="s">
        <v>7223</v>
      </c>
      <c r="V101" t="s">
        <v>7203</v>
      </c>
      <c r="W101">
        <v>37</v>
      </c>
      <c r="X101" t="s">
        <v>7157</v>
      </c>
      <c r="Y101" t="s">
        <v>7790</v>
      </c>
      <c r="Z101" t="s">
        <v>215</v>
      </c>
      <c r="AA101" t="s">
        <v>7177</v>
      </c>
      <c r="AB101" t="s">
        <v>28</v>
      </c>
      <c r="AC101" t="s">
        <v>7230</v>
      </c>
      <c r="AD101">
        <v>5</v>
      </c>
      <c r="AE101" t="s">
        <v>7791</v>
      </c>
      <c r="AF101" t="s">
        <v>7164</v>
      </c>
      <c r="AG101" t="s">
        <v>7792</v>
      </c>
    </row>
    <row r="102" spans="1:33" x14ac:dyDescent="0.3">
      <c r="A102" t="s">
        <v>439</v>
      </c>
      <c r="B102" t="s">
        <v>7744</v>
      </c>
      <c r="C102" t="s">
        <v>7358</v>
      </c>
      <c r="D102" t="s">
        <v>92</v>
      </c>
      <c r="E102" t="s">
        <v>72</v>
      </c>
      <c r="F102" t="s">
        <v>7793</v>
      </c>
      <c r="G102">
        <v>29.787316000000001</v>
      </c>
      <c r="I102" t="s">
        <v>7794</v>
      </c>
      <c r="J102" t="s">
        <v>312</v>
      </c>
      <c r="K102" t="s">
        <v>7288</v>
      </c>
      <c r="L102" t="s">
        <v>7213</v>
      </c>
      <c r="M102">
        <v>8359</v>
      </c>
      <c r="N102" t="s">
        <v>440</v>
      </c>
      <c r="O102" t="s">
        <v>7238</v>
      </c>
      <c r="P102" t="s">
        <v>7276</v>
      </c>
      <c r="Q102">
        <v>55</v>
      </c>
      <c r="R102" t="s">
        <v>7157</v>
      </c>
      <c r="S102" t="s">
        <v>35</v>
      </c>
      <c r="T102" t="s">
        <v>398</v>
      </c>
      <c r="U102" t="s">
        <v>7371</v>
      </c>
      <c r="V102" t="s">
        <v>7239</v>
      </c>
      <c r="W102">
        <v>31</v>
      </c>
      <c r="X102" t="s">
        <v>7299</v>
      </c>
      <c r="Y102" t="s">
        <v>7795</v>
      </c>
      <c r="Z102" t="s">
        <v>27</v>
      </c>
      <c r="AA102" t="s">
        <v>7217</v>
      </c>
      <c r="AB102" t="s">
        <v>7164</v>
      </c>
      <c r="AC102" t="s">
        <v>7230</v>
      </c>
      <c r="AD102">
        <v>2</v>
      </c>
      <c r="AE102" t="s">
        <v>7796</v>
      </c>
      <c r="AF102" t="s">
        <v>7207</v>
      </c>
      <c r="AG102" t="s">
        <v>7797</v>
      </c>
    </row>
    <row r="103" spans="1:33" x14ac:dyDescent="0.3">
      <c r="A103" t="s">
        <v>441</v>
      </c>
      <c r="B103" t="s">
        <v>7491</v>
      </c>
      <c r="C103" t="s">
        <v>7322</v>
      </c>
      <c r="D103" t="s">
        <v>22</v>
      </c>
      <c r="E103" t="s">
        <v>55</v>
      </c>
      <c r="F103" t="s">
        <v>7798</v>
      </c>
      <c r="G103">
        <v>36.899093000000001</v>
      </c>
      <c r="H103">
        <v>-103.177002</v>
      </c>
      <c r="I103" t="s">
        <v>7799</v>
      </c>
      <c r="J103" t="s">
        <v>166</v>
      </c>
      <c r="K103" t="s">
        <v>7155</v>
      </c>
      <c r="L103" t="s">
        <v>7189</v>
      </c>
      <c r="M103">
        <v>2985</v>
      </c>
      <c r="N103" t="s">
        <v>442</v>
      </c>
      <c r="O103" t="s">
        <v>7249</v>
      </c>
      <c r="P103" t="s">
        <v>7248</v>
      </c>
      <c r="Q103">
        <v>236</v>
      </c>
      <c r="R103" t="s">
        <v>7260</v>
      </c>
      <c r="S103" t="s">
        <v>7161</v>
      </c>
      <c r="T103" t="s">
        <v>443</v>
      </c>
      <c r="U103" t="s">
        <v>7307</v>
      </c>
      <c r="V103" t="s">
        <v>7276</v>
      </c>
      <c r="W103">
        <v>10</v>
      </c>
      <c r="X103" t="s">
        <v>7237</v>
      </c>
      <c r="Y103" t="s">
        <v>7164</v>
      </c>
      <c r="Z103" t="s">
        <v>116</v>
      </c>
      <c r="AA103" t="s">
        <v>7393</v>
      </c>
      <c r="AB103" t="s">
        <v>28</v>
      </c>
      <c r="AC103" t="s">
        <v>7193</v>
      </c>
      <c r="AD103">
        <v>0</v>
      </c>
      <c r="AE103" t="s">
        <v>7800</v>
      </c>
      <c r="AF103" t="s">
        <v>7254</v>
      </c>
      <c r="AG103" t="s">
        <v>7164</v>
      </c>
    </row>
    <row r="104" spans="1:33" x14ac:dyDescent="0.3">
      <c r="A104" t="s">
        <v>444</v>
      </c>
      <c r="B104" t="s">
        <v>7149</v>
      </c>
      <c r="C104" t="s">
        <v>7801</v>
      </c>
      <c r="D104" t="s">
        <v>22</v>
      </c>
      <c r="E104" t="s">
        <v>55</v>
      </c>
      <c r="F104" t="s">
        <v>7802</v>
      </c>
      <c r="G104">
        <v>41.045786999999997</v>
      </c>
      <c r="H104">
        <v>-79.312434999999994</v>
      </c>
      <c r="I104" t="s">
        <v>7803</v>
      </c>
      <c r="J104" t="s">
        <v>122</v>
      </c>
      <c r="K104" t="s">
        <v>7277</v>
      </c>
      <c r="L104" t="s">
        <v>7201</v>
      </c>
      <c r="M104">
        <v>5526</v>
      </c>
      <c r="N104" t="s">
        <v>445</v>
      </c>
      <c r="O104" t="s">
        <v>7381</v>
      </c>
      <c r="P104" t="s">
        <v>7188</v>
      </c>
      <c r="Q104">
        <v>53</v>
      </c>
      <c r="R104" t="s">
        <v>7161</v>
      </c>
      <c r="S104" t="s">
        <v>7164</v>
      </c>
      <c r="T104" t="s">
        <v>446</v>
      </c>
      <c r="U104" t="s">
        <v>7288</v>
      </c>
      <c r="V104" t="s">
        <v>7156</v>
      </c>
      <c r="W104">
        <v>32</v>
      </c>
      <c r="X104" t="s">
        <v>43</v>
      </c>
      <c r="Y104" t="s">
        <v>7804</v>
      </c>
      <c r="Z104" t="s">
        <v>7251</v>
      </c>
      <c r="AA104" t="s">
        <v>7163</v>
      </c>
      <c r="AB104" t="s">
        <v>7363</v>
      </c>
      <c r="AC104" t="s">
        <v>7328</v>
      </c>
      <c r="AD104">
        <v>4</v>
      </c>
      <c r="AE104" t="s">
        <v>7805</v>
      </c>
      <c r="AF104" t="s">
        <v>7191</v>
      </c>
      <c r="AG104" t="s">
        <v>7806</v>
      </c>
    </row>
    <row r="105" spans="1:33" x14ac:dyDescent="0.3">
      <c r="A105" t="s">
        <v>447</v>
      </c>
      <c r="B105" t="s">
        <v>7338</v>
      </c>
      <c r="C105" t="s">
        <v>7273</v>
      </c>
      <c r="D105" t="s">
        <v>77</v>
      </c>
      <c r="E105" t="s">
        <v>186</v>
      </c>
      <c r="F105" t="s">
        <v>7807</v>
      </c>
      <c r="G105">
        <v>34.987029</v>
      </c>
      <c r="H105">
        <v>-96.873401999999999</v>
      </c>
      <c r="I105" t="s">
        <v>7808</v>
      </c>
      <c r="J105" t="s">
        <v>448</v>
      </c>
      <c r="K105" t="s">
        <v>7187</v>
      </c>
      <c r="L105" t="s">
        <v>7247</v>
      </c>
      <c r="M105">
        <v>2831</v>
      </c>
      <c r="N105" t="s">
        <v>260</v>
      </c>
      <c r="O105" t="s">
        <v>7223</v>
      </c>
      <c r="P105" t="s">
        <v>7156</v>
      </c>
      <c r="Q105">
        <v>26</v>
      </c>
      <c r="R105" t="s">
        <v>7372</v>
      </c>
      <c r="S105" t="s">
        <v>7158</v>
      </c>
      <c r="T105" t="s">
        <v>449</v>
      </c>
      <c r="U105" t="s">
        <v>7236</v>
      </c>
      <c r="V105" t="s">
        <v>7224</v>
      </c>
      <c r="W105">
        <v>73</v>
      </c>
      <c r="X105" t="s">
        <v>7237</v>
      </c>
      <c r="Y105" t="s">
        <v>7809</v>
      </c>
      <c r="Z105" t="s">
        <v>7607</v>
      </c>
      <c r="AA105" t="s">
        <v>7344</v>
      </c>
      <c r="AB105" t="s">
        <v>7178</v>
      </c>
      <c r="AC105" t="s">
        <v>7193</v>
      </c>
      <c r="AD105">
        <v>3</v>
      </c>
      <c r="AE105" t="s">
        <v>7810</v>
      </c>
      <c r="AF105" t="s">
        <v>103</v>
      </c>
      <c r="AG105" t="s">
        <v>7164</v>
      </c>
    </row>
    <row r="106" spans="1:33" x14ac:dyDescent="0.3">
      <c r="A106" t="s">
        <v>450</v>
      </c>
      <c r="B106" t="s">
        <v>7744</v>
      </c>
      <c r="C106" t="s">
        <v>7351</v>
      </c>
      <c r="D106" t="s">
        <v>22</v>
      </c>
      <c r="E106" t="s">
        <v>112</v>
      </c>
      <c r="F106" t="s">
        <v>7811</v>
      </c>
      <c r="G106">
        <v>33.171453999999997</v>
      </c>
      <c r="H106">
        <v>-87.479686999999998</v>
      </c>
      <c r="I106" t="s">
        <v>7812</v>
      </c>
      <c r="J106" t="s">
        <v>451</v>
      </c>
      <c r="K106" t="s">
        <v>7200</v>
      </c>
      <c r="L106" t="s">
        <v>7400</v>
      </c>
      <c r="N106" t="s">
        <v>452</v>
      </c>
      <c r="O106" t="s">
        <v>7450</v>
      </c>
      <c r="P106" t="s">
        <v>7400</v>
      </c>
      <c r="Q106">
        <v>26</v>
      </c>
      <c r="R106" t="s">
        <v>7164</v>
      </c>
      <c r="S106" t="s">
        <v>35</v>
      </c>
      <c r="T106" t="s">
        <v>453</v>
      </c>
      <c r="U106" t="s">
        <v>7155</v>
      </c>
      <c r="V106" t="s">
        <v>7400</v>
      </c>
      <c r="W106">
        <v>263</v>
      </c>
      <c r="X106" t="s">
        <v>34</v>
      </c>
      <c r="Y106" t="s">
        <v>7813</v>
      </c>
      <c r="Z106" t="s">
        <v>7607</v>
      </c>
      <c r="AA106" t="s">
        <v>7191</v>
      </c>
      <c r="AB106" t="s">
        <v>28</v>
      </c>
      <c r="AC106" t="s">
        <v>270</v>
      </c>
      <c r="AD106">
        <v>3</v>
      </c>
      <c r="AE106" t="s">
        <v>7814</v>
      </c>
      <c r="AF106" t="s">
        <v>7254</v>
      </c>
      <c r="AG106" t="s">
        <v>7164</v>
      </c>
    </row>
    <row r="107" spans="1:33" x14ac:dyDescent="0.3">
      <c r="A107" t="s">
        <v>454</v>
      </c>
      <c r="B107" t="s">
        <v>7303</v>
      </c>
      <c r="C107" t="s">
        <v>7815</v>
      </c>
      <c r="D107" t="s">
        <v>48</v>
      </c>
      <c r="E107" t="s">
        <v>55</v>
      </c>
      <c r="F107" t="s">
        <v>7816</v>
      </c>
      <c r="G107">
        <v>25.320907999999999</v>
      </c>
      <c r="H107">
        <v>-93.891177999999996</v>
      </c>
      <c r="I107" t="s">
        <v>7817</v>
      </c>
      <c r="J107" t="s">
        <v>455</v>
      </c>
      <c r="K107" t="s">
        <v>7361</v>
      </c>
      <c r="L107" t="s">
        <v>7333</v>
      </c>
      <c r="M107">
        <v>4088</v>
      </c>
      <c r="N107" t="s">
        <v>456</v>
      </c>
      <c r="O107" t="s">
        <v>7342</v>
      </c>
      <c r="P107" t="s">
        <v>7391</v>
      </c>
      <c r="R107" t="s">
        <v>7278</v>
      </c>
      <c r="S107" t="s">
        <v>7279</v>
      </c>
      <c r="T107" t="s">
        <v>457</v>
      </c>
      <c r="U107" t="s">
        <v>7223</v>
      </c>
      <c r="V107" t="s">
        <v>7213</v>
      </c>
      <c r="W107">
        <v>55</v>
      </c>
      <c r="X107" t="s">
        <v>7372</v>
      </c>
      <c r="Y107" t="s">
        <v>7818</v>
      </c>
      <c r="Z107" t="s">
        <v>7270</v>
      </c>
      <c r="AA107" t="s">
        <v>97</v>
      </c>
      <c r="AB107" t="s">
        <v>7164</v>
      </c>
      <c r="AC107" t="s">
        <v>7164</v>
      </c>
      <c r="AD107">
        <v>0</v>
      </c>
      <c r="AE107" t="s">
        <v>7819</v>
      </c>
      <c r="AF107" t="s">
        <v>7207</v>
      </c>
      <c r="AG107" t="s">
        <v>7820</v>
      </c>
    </row>
    <row r="108" spans="1:33" x14ac:dyDescent="0.3">
      <c r="A108" t="s">
        <v>458</v>
      </c>
      <c r="B108" t="s">
        <v>7413</v>
      </c>
      <c r="C108" t="s">
        <v>7183</v>
      </c>
      <c r="D108" t="s">
        <v>100</v>
      </c>
      <c r="E108" t="s">
        <v>23</v>
      </c>
      <c r="F108" t="s">
        <v>7821</v>
      </c>
      <c r="G108">
        <v>35.429191000000003</v>
      </c>
      <c r="H108">
        <v>-114.838555</v>
      </c>
      <c r="I108" t="s">
        <v>7822</v>
      </c>
      <c r="J108" t="s">
        <v>459</v>
      </c>
      <c r="K108" t="s">
        <v>7225</v>
      </c>
      <c r="L108" t="s">
        <v>7172</v>
      </c>
      <c r="M108">
        <v>8040</v>
      </c>
      <c r="N108" t="s">
        <v>7164</v>
      </c>
      <c r="O108" t="s">
        <v>7164</v>
      </c>
      <c r="P108" t="s">
        <v>7164</v>
      </c>
      <c r="R108" t="s">
        <v>7164</v>
      </c>
      <c r="S108" t="s">
        <v>7164</v>
      </c>
      <c r="T108" t="s">
        <v>460</v>
      </c>
      <c r="U108" t="s">
        <v>7187</v>
      </c>
      <c r="V108" t="s">
        <v>7400</v>
      </c>
      <c r="W108">
        <v>75</v>
      </c>
      <c r="X108" t="s">
        <v>7164</v>
      </c>
      <c r="Y108" t="s">
        <v>7823</v>
      </c>
      <c r="Z108" t="s">
        <v>7205</v>
      </c>
      <c r="AA108" t="s">
        <v>7228</v>
      </c>
      <c r="AB108" t="s">
        <v>7164</v>
      </c>
      <c r="AC108" t="s">
        <v>29</v>
      </c>
      <c r="AD108">
        <v>2</v>
      </c>
      <c r="AE108" t="s">
        <v>7824</v>
      </c>
      <c r="AF108" t="s">
        <v>7195</v>
      </c>
      <c r="AG108" t="s">
        <v>7825</v>
      </c>
    </row>
    <row r="109" spans="1:33" x14ac:dyDescent="0.3">
      <c r="A109" t="s">
        <v>461</v>
      </c>
      <c r="B109" t="s">
        <v>7477</v>
      </c>
      <c r="C109" t="s">
        <v>7754</v>
      </c>
      <c r="D109" t="s">
        <v>100</v>
      </c>
      <c r="E109" t="s">
        <v>31</v>
      </c>
      <c r="F109" t="s">
        <v>7826</v>
      </c>
      <c r="G109">
        <v>46.114455</v>
      </c>
      <c r="H109">
        <v>-99.239429999999999</v>
      </c>
      <c r="I109" t="s">
        <v>7164</v>
      </c>
      <c r="J109" t="s">
        <v>462</v>
      </c>
      <c r="K109" t="s">
        <v>7827</v>
      </c>
      <c r="L109" t="s">
        <v>7326</v>
      </c>
      <c r="M109">
        <v>4918</v>
      </c>
      <c r="N109" t="s">
        <v>463</v>
      </c>
      <c r="O109" t="s">
        <v>7249</v>
      </c>
      <c r="P109" t="s">
        <v>7203</v>
      </c>
      <c r="Q109">
        <v>68</v>
      </c>
      <c r="R109" t="s">
        <v>7161</v>
      </c>
      <c r="S109" t="s">
        <v>7161</v>
      </c>
      <c r="T109" t="s">
        <v>202</v>
      </c>
      <c r="U109" t="s">
        <v>7222</v>
      </c>
      <c r="V109" t="s">
        <v>7201</v>
      </c>
      <c r="W109">
        <v>45</v>
      </c>
      <c r="X109" t="s">
        <v>7372</v>
      </c>
      <c r="Y109" t="s">
        <v>7164</v>
      </c>
      <c r="Z109" t="s">
        <v>7318</v>
      </c>
      <c r="AA109" t="s">
        <v>109</v>
      </c>
      <c r="AB109" t="s">
        <v>28</v>
      </c>
      <c r="AC109" t="s">
        <v>29</v>
      </c>
      <c r="AD109">
        <v>1</v>
      </c>
      <c r="AE109" t="s">
        <v>7828</v>
      </c>
      <c r="AF109" t="s">
        <v>103</v>
      </c>
      <c r="AG109" t="s">
        <v>7829</v>
      </c>
    </row>
    <row r="110" spans="1:33" x14ac:dyDescent="0.3">
      <c r="A110" t="s">
        <v>464</v>
      </c>
      <c r="B110" t="s">
        <v>232</v>
      </c>
      <c r="C110" t="s">
        <v>7243</v>
      </c>
      <c r="D110" t="s">
        <v>88</v>
      </c>
      <c r="E110" t="s">
        <v>72</v>
      </c>
      <c r="F110" t="s">
        <v>7830</v>
      </c>
      <c r="G110">
        <v>44.518174999999999</v>
      </c>
      <c r="H110">
        <v>-82.673114999999996</v>
      </c>
      <c r="I110" t="s">
        <v>7831</v>
      </c>
      <c r="J110" t="s">
        <v>327</v>
      </c>
      <c r="K110" t="s">
        <v>7187</v>
      </c>
      <c r="L110" t="s">
        <v>7239</v>
      </c>
      <c r="M110">
        <v>5861</v>
      </c>
      <c r="N110" t="s">
        <v>465</v>
      </c>
      <c r="O110" t="s">
        <v>7200</v>
      </c>
      <c r="P110" t="s">
        <v>7391</v>
      </c>
      <c r="R110" t="s">
        <v>43</v>
      </c>
      <c r="S110" t="s">
        <v>34</v>
      </c>
      <c r="T110" t="s">
        <v>466</v>
      </c>
      <c r="U110" t="s">
        <v>7334</v>
      </c>
      <c r="V110" t="s">
        <v>7175</v>
      </c>
      <c r="W110">
        <v>10</v>
      </c>
      <c r="X110" t="s">
        <v>7164</v>
      </c>
      <c r="Y110" t="s">
        <v>7164</v>
      </c>
      <c r="Z110" t="s">
        <v>7375</v>
      </c>
      <c r="AA110" t="s">
        <v>139</v>
      </c>
      <c r="AB110" t="s">
        <v>28</v>
      </c>
      <c r="AC110" t="s">
        <v>29</v>
      </c>
      <c r="AD110">
        <v>3</v>
      </c>
      <c r="AE110" t="s">
        <v>7832</v>
      </c>
      <c r="AF110" t="s">
        <v>103</v>
      </c>
      <c r="AG110" t="s">
        <v>7833</v>
      </c>
    </row>
    <row r="111" spans="1:33" x14ac:dyDescent="0.3">
      <c r="A111" t="s">
        <v>467</v>
      </c>
      <c r="B111" t="s">
        <v>7834</v>
      </c>
      <c r="C111" t="s">
        <v>468</v>
      </c>
      <c r="D111" t="s">
        <v>77</v>
      </c>
      <c r="E111" t="s">
        <v>23</v>
      </c>
      <c r="F111" t="s">
        <v>7835</v>
      </c>
      <c r="G111">
        <v>34.348503999999998</v>
      </c>
      <c r="H111">
        <v>-112.642179</v>
      </c>
      <c r="I111" t="s">
        <v>7836</v>
      </c>
      <c r="J111" t="s">
        <v>462</v>
      </c>
      <c r="K111" t="s">
        <v>7277</v>
      </c>
      <c r="L111" t="s">
        <v>41</v>
      </c>
      <c r="M111">
        <v>8209</v>
      </c>
      <c r="N111" t="s">
        <v>469</v>
      </c>
      <c r="O111" t="s">
        <v>7202</v>
      </c>
      <c r="P111" t="s">
        <v>7247</v>
      </c>
      <c r="Q111">
        <v>27</v>
      </c>
      <c r="R111" t="s">
        <v>7237</v>
      </c>
      <c r="S111" t="s">
        <v>7279</v>
      </c>
      <c r="T111" t="s">
        <v>470</v>
      </c>
      <c r="U111" t="s">
        <v>7171</v>
      </c>
      <c r="V111" t="s">
        <v>7239</v>
      </c>
      <c r="W111">
        <v>190</v>
      </c>
      <c r="X111" t="s">
        <v>7372</v>
      </c>
      <c r="Y111" t="s">
        <v>7837</v>
      </c>
      <c r="Z111" t="s">
        <v>27</v>
      </c>
      <c r="AA111" t="s">
        <v>139</v>
      </c>
      <c r="AB111" t="s">
        <v>98</v>
      </c>
      <c r="AC111" t="s">
        <v>155</v>
      </c>
      <c r="AD111">
        <v>4</v>
      </c>
      <c r="AE111" t="s">
        <v>7838</v>
      </c>
      <c r="AF111" t="s">
        <v>7164</v>
      </c>
      <c r="AG111" t="s">
        <v>7164</v>
      </c>
    </row>
    <row r="112" spans="1:33" x14ac:dyDescent="0.3">
      <c r="A112" t="s">
        <v>471</v>
      </c>
      <c r="B112" t="s">
        <v>7321</v>
      </c>
      <c r="C112" t="s">
        <v>7150</v>
      </c>
      <c r="D112" t="s">
        <v>88</v>
      </c>
      <c r="E112" t="s">
        <v>39</v>
      </c>
      <c r="F112" t="s">
        <v>7839</v>
      </c>
      <c r="G112">
        <v>44.252972</v>
      </c>
      <c r="H112">
        <v>-81.355384000000001</v>
      </c>
      <c r="I112" t="s">
        <v>7840</v>
      </c>
      <c r="J112" t="s">
        <v>351</v>
      </c>
      <c r="K112" t="s">
        <v>7236</v>
      </c>
      <c r="L112" t="s">
        <v>7175</v>
      </c>
      <c r="M112">
        <v>5494</v>
      </c>
      <c r="N112" t="s">
        <v>363</v>
      </c>
      <c r="O112" t="s">
        <v>7223</v>
      </c>
      <c r="P112" t="s">
        <v>7201</v>
      </c>
      <c r="Q112">
        <v>47</v>
      </c>
      <c r="R112" t="s">
        <v>7178</v>
      </c>
      <c r="S112" t="s">
        <v>34</v>
      </c>
      <c r="T112" t="s">
        <v>472</v>
      </c>
      <c r="U112" t="s">
        <v>7450</v>
      </c>
      <c r="V112" t="s">
        <v>41</v>
      </c>
      <c r="W112">
        <v>37</v>
      </c>
      <c r="X112" t="s">
        <v>7372</v>
      </c>
      <c r="Y112" t="s">
        <v>7841</v>
      </c>
      <c r="Z112" t="s">
        <v>7270</v>
      </c>
      <c r="AA112" t="s">
        <v>7344</v>
      </c>
      <c r="AB112" t="s">
        <v>7293</v>
      </c>
      <c r="AC112" t="s">
        <v>62</v>
      </c>
      <c r="AD112">
        <v>3</v>
      </c>
      <c r="AE112" t="s">
        <v>7842</v>
      </c>
      <c r="AF112" t="s">
        <v>7385</v>
      </c>
      <c r="AG112" t="s">
        <v>7164</v>
      </c>
    </row>
    <row r="113" spans="1:33" x14ac:dyDescent="0.3">
      <c r="A113" t="s">
        <v>473</v>
      </c>
      <c r="B113" t="s">
        <v>263</v>
      </c>
      <c r="C113" t="s">
        <v>220</v>
      </c>
      <c r="D113" t="s">
        <v>88</v>
      </c>
      <c r="E113" t="s">
        <v>39</v>
      </c>
      <c r="F113" t="s">
        <v>7843</v>
      </c>
      <c r="G113">
        <v>42.656551999999998</v>
      </c>
      <c r="H113">
        <v>-76.329127999999997</v>
      </c>
      <c r="I113" t="s">
        <v>7844</v>
      </c>
      <c r="J113" t="s">
        <v>259</v>
      </c>
      <c r="K113" t="s">
        <v>7174</v>
      </c>
      <c r="L113" t="s">
        <v>7354</v>
      </c>
      <c r="M113">
        <v>8638</v>
      </c>
      <c r="N113" t="s">
        <v>252</v>
      </c>
      <c r="O113" t="s">
        <v>7288</v>
      </c>
      <c r="P113" t="s">
        <v>7289</v>
      </c>
      <c r="Q113">
        <v>61</v>
      </c>
      <c r="R113" t="s">
        <v>7299</v>
      </c>
      <c r="S113" t="s">
        <v>107</v>
      </c>
      <c r="T113" t="s">
        <v>7164</v>
      </c>
      <c r="U113" t="s">
        <v>7164</v>
      </c>
      <c r="V113" t="s">
        <v>7164</v>
      </c>
      <c r="X113" t="s">
        <v>7164</v>
      </c>
      <c r="Y113" t="s">
        <v>7164</v>
      </c>
      <c r="Z113" t="s">
        <v>70</v>
      </c>
      <c r="AA113" t="s">
        <v>7311</v>
      </c>
      <c r="AB113" t="s">
        <v>7293</v>
      </c>
      <c r="AC113" t="s">
        <v>7164</v>
      </c>
      <c r="AD113">
        <v>4</v>
      </c>
      <c r="AE113" t="s">
        <v>7845</v>
      </c>
      <c r="AF113" t="s">
        <v>7165</v>
      </c>
      <c r="AG113" t="s">
        <v>7846</v>
      </c>
    </row>
    <row r="114" spans="1:33" x14ac:dyDescent="0.3">
      <c r="A114" t="s">
        <v>474</v>
      </c>
      <c r="B114" t="s">
        <v>7847</v>
      </c>
      <c r="C114" t="s">
        <v>7358</v>
      </c>
      <c r="D114" t="s">
        <v>48</v>
      </c>
      <c r="E114" t="s">
        <v>31</v>
      </c>
      <c r="F114" t="s">
        <v>7848</v>
      </c>
      <c r="G114">
        <v>25.891152999999999</v>
      </c>
      <c r="H114">
        <v>-109.57109</v>
      </c>
      <c r="I114" t="s">
        <v>7849</v>
      </c>
      <c r="J114" t="s">
        <v>475</v>
      </c>
      <c r="K114" t="s">
        <v>7155</v>
      </c>
      <c r="L114" t="s">
        <v>7224</v>
      </c>
      <c r="M114">
        <v>5077</v>
      </c>
      <c r="N114" t="s">
        <v>476</v>
      </c>
      <c r="O114" t="s">
        <v>7174</v>
      </c>
      <c r="P114" t="s">
        <v>7226</v>
      </c>
      <c r="Q114">
        <v>47</v>
      </c>
      <c r="R114" t="s">
        <v>7164</v>
      </c>
      <c r="S114" t="s">
        <v>34</v>
      </c>
      <c r="T114" t="s">
        <v>477</v>
      </c>
      <c r="U114" t="s">
        <v>7277</v>
      </c>
      <c r="V114" t="s">
        <v>7276</v>
      </c>
      <c r="W114">
        <v>63</v>
      </c>
      <c r="X114" t="s">
        <v>43</v>
      </c>
      <c r="Y114" t="s">
        <v>7850</v>
      </c>
      <c r="Z114" t="s">
        <v>7178</v>
      </c>
      <c r="AA114" t="s">
        <v>7164</v>
      </c>
      <c r="AB114" t="s">
        <v>7192</v>
      </c>
      <c r="AC114" t="s">
        <v>7193</v>
      </c>
      <c r="AD114">
        <v>3</v>
      </c>
      <c r="AE114" t="s">
        <v>7851</v>
      </c>
      <c r="AF114" t="s">
        <v>7207</v>
      </c>
      <c r="AG114" t="s">
        <v>7852</v>
      </c>
    </row>
    <row r="115" spans="1:33" x14ac:dyDescent="0.3">
      <c r="A115" t="s">
        <v>478</v>
      </c>
      <c r="B115" t="s">
        <v>479</v>
      </c>
      <c r="C115" t="s">
        <v>7219</v>
      </c>
      <c r="D115" t="s">
        <v>88</v>
      </c>
      <c r="E115" t="s">
        <v>31</v>
      </c>
      <c r="F115" t="s">
        <v>7853</v>
      </c>
      <c r="G115">
        <v>36.051189999999998</v>
      </c>
      <c r="I115" t="s">
        <v>7854</v>
      </c>
      <c r="J115" t="s">
        <v>480</v>
      </c>
      <c r="K115" t="s">
        <v>7481</v>
      </c>
      <c r="L115" t="s">
        <v>7247</v>
      </c>
      <c r="M115">
        <v>1943</v>
      </c>
      <c r="N115" t="s">
        <v>401</v>
      </c>
      <c r="O115" t="s">
        <v>7225</v>
      </c>
      <c r="P115" t="s">
        <v>7391</v>
      </c>
      <c r="Q115">
        <v>36</v>
      </c>
      <c r="R115" t="s">
        <v>59</v>
      </c>
      <c r="S115" t="s">
        <v>41</v>
      </c>
      <c r="T115" t="s">
        <v>481</v>
      </c>
      <c r="U115" t="s">
        <v>7249</v>
      </c>
      <c r="V115" t="s">
        <v>7391</v>
      </c>
      <c r="W115">
        <v>85</v>
      </c>
      <c r="X115" t="s">
        <v>7372</v>
      </c>
      <c r="Y115" t="s">
        <v>7178</v>
      </c>
      <c r="Z115" t="s">
        <v>45</v>
      </c>
      <c r="AA115" t="s">
        <v>7262</v>
      </c>
      <c r="AB115" t="s">
        <v>7336</v>
      </c>
      <c r="AC115" t="s">
        <v>7193</v>
      </c>
      <c r="AD115">
        <v>3</v>
      </c>
      <c r="AE115" t="s">
        <v>7855</v>
      </c>
      <c r="AF115" t="s">
        <v>7254</v>
      </c>
      <c r="AG115" t="s">
        <v>7856</v>
      </c>
    </row>
    <row r="116" spans="1:33" x14ac:dyDescent="0.3">
      <c r="A116" t="s">
        <v>482</v>
      </c>
      <c r="B116" t="s">
        <v>7453</v>
      </c>
      <c r="C116" t="s">
        <v>7388</v>
      </c>
      <c r="D116" t="s">
        <v>38</v>
      </c>
      <c r="E116" t="s">
        <v>78</v>
      </c>
      <c r="F116" t="s">
        <v>7857</v>
      </c>
      <c r="G116">
        <v>33.169598999999998</v>
      </c>
      <c r="H116">
        <v>-79.948487999999998</v>
      </c>
      <c r="I116" t="s">
        <v>7858</v>
      </c>
      <c r="J116" t="s">
        <v>302</v>
      </c>
      <c r="K116" t="s">
        <v>7153</v>
      </c>
      <c r="L116" t="s">
        <v>7482</v>
      </c>
      <c r="M116">
        <v>2992</v>
      </c>
      <c r="N116" t="s">
        <v>483</v>
      </c>
      <c r="O116" t="s">
        <v>7200</v>
      </c>
      <c r="P116" t="s">
        <v>7175</v>
      </c>
      <c r="Q116">
        <v>44</v>
      </c>
      <c r="R116" t="s">
        <v>7178</v>
      </c>
      <c r="S116" t="s">
        <v>35</v>
      </c>
      <c r="T116" t="s">
        <v>484</v>
      </c>
      <c r="U116" t="s">
        <v>7450</v>
      </c>
      <c r="V116" t="s">
        <v>7154</v>
      </c>
      <c r="W116">
        <v>74</v>
      </c>
      <c r="X116" t="s">
        <v>7157</v>
      </c>
      <c r="Y116" t="s">
        <v>7859</v>
      </c>
      <c r="Z116" t="s">
        <v>7375</v>
      </c>
      <c r="AA116" t="s">
        <v>7228</v>
      </c>
      <c r="AB116" t="s">
        <v>7229</v>
      </c>
      <c r="AC116" t="s">
        <v>7193</v>
      </c>
      <c r="AD116">
        <v>5</v>
      </c>
      <c r="AE116" t="s">
        <v>7164</v>
      </c>
      <c r="AF116" t="s">
        <v>7254</v>
      </c>
      <c r="AG116" t="s">
        <v>7860</v>
      </c>
    </row>
    <row r="117" spans="1:33" x14ac:dyDescent="0.3">
      <c r="A117" t="s">
        <v>485</v>
      </c>
      <c r="B117" t="s">
        <v>165</v>
      </c>
      <c r="C117" t="s">
        <v>7378</v>
      </c>
      <c r="D117" t="s">
        <v>38</v>
      </c>
      <c r="E117" t="s">
        <v>31</v>
      </c>
      <c r="F117" t="s">
        <v>7861</v>
      </c>
      <c r="G117">
        <v>47.046419</v>
      </c>
      <c r="H117">
        <v>-91.416995</v>
      </c>
      <c r="I117" t="s">
        <v>7862</v>
      </c>
      <c r="J117" t="s">
        <v>433</v>
      </c>
      <c r="K117" t="s">
        <v>7238</v>
      </c>
      <c r="L117" t="s">
        <v>41</v>
      </c>
      <c r="M117">
        <v>2350</v>
      </c>
      <c r="N117" t="s">
        <v>483</v>
      </c>
      <c r="O117" t="s">
        <v>7371</v>
      </c>
      <c r="P117" t="s">
        <v>7248</v>
      </c>
      <c r="Q117">
        <v>38</v>
      </c>
      <c r="R117" t="s">
        <v>7237</v>
      </c>
      <c r="S117" t="s">
        <v>7215</v>
      </c>
      <c r="T117" t="s">
        <v>261</v>
      </c>
      <c r="U117" t="s">
        <v>7449</v>
      </c>
      <c r="V117" t="s">
        <v>7354</v>
      </c>
      <c r="W117">
        <v>47</v>
      </c>
      <c r="X117" t="s">
        <v>43</v>
      </c>
      <c r="Y117" t="s">
        <v>7863</v>
      </c>
      <c r="Z117" t="s">
        <v>70</v>
      </c>
      <c r="AA117" t="s">
        <v>97</v>
      </c>
      <c r="AB117" t="s">
        <v>7252</v>
      </c>
      <c r="AC117" t="s">
        <v>270</v>
      </c>
      <c r="AD117">
        <v>1</v>
      </c>
      <c r="AE117" t="s">
        <v>7864</v>
      </c>
      <c r="AF117" t="s">
        <v>7164</v>
      </c>
      <c r="AG117" t="s">
        <v>7865</v>
      </c>
    </row>
    <row r="118" spans="1:33" x14ac:dyDescent="0.3">
      <c r="A118" t="s">
        <v>486</v>
      </c>
      <c r="B118" t="s">
        <v>7321</v>
      </c>
      <c r="C118" t="s">
        <v>233</v>
      </c>
      <c r="D118" t="s">
        <v>77</v>
      </c>
      <c r="E118" t="s">
        <v>112</v>
      </c>
      <c r="F118" t="s">
        <v>7866</v>
      </c>
      <c r="G118">
        <v>176.35120000000001</v>
      </c>
      <c r="I118" t="s">
        <v>7867</v>
      </c>
      <c r="J118" t="s">
        <v>366</v>
      </c>
      <c r="K118" t="s">
        <v>7159</v>
      </c>
      <c r="L118" t="s">
        <v>7239</v>
      </c>
      <c r="M118">
        <v>4169</v>
      </c>
      <c r="N118" t="s">
        <v>487</v>
      </c>
      <c r="O118" t="s">
        <v>7259</v>
      </c>
      <c r="P118" t="s">
        <v>7188</v>
      </c>
      <c r="Q118">
        <v>27</v>
      </c>
      <c r="R118" t="s">
        <v>43</v>
      </c>
      <c r="S118" t="s">
        <v>35</v>
      </c>
      <c r="T118" t="s">
        <v>488</v>
      </c>
      <c r="U118" t="s">
        <v>7155</v>
      </c>
      <c r="V118" t="s">
        <v>7239</v>
      </c>
      <c r="W118">
        <v>50</v>
      </c>
      <c r="X118" t="s">
        <v>43</v>
      </c>
      <c r="Y118" t="s">
        <v>7868</v>
      </c>
      <c r="Z118" t="s">
        <v>60</v>
      </c>
      <c r="AA118" t="s">
        <v>139</v>
      </c>
      <c r="AB118" t="s">
        <v>7178</v>
      </c>
      <c r="AC118" t="s">
        <v>29</v>
      </c>
      <c r="AD118">
        <v>2</v>
      </c>
      <c r="AE118" t="s">
        <v>7869</v>
      </c>
      <c r="AF118" t="s">
        <v>7385</v>
      </c>
      <c r="AG118" t="s">
        <v>7870</v>
      </c>
    </row>
    <row r="119" spans="1:33" x14ac:dyDescent="0.3">
      <c r="A119" t="s">
        <v>489</v>
      </c>
      <c r="B119" t="s">
        <v>7232</v>
      </c>
      <c r="C119" t="s">
        <v>7871</v>
      </c>
      <c r="D119" t="s">
        <v>65</v>
      </c>
      <c r="E119" t="s">
        <v>23</v>
      </c>
      <c r="F119" t="s">
        <v>7872</v>
      </c>
      <c r="G119">
        <v>43.402906000000002</v>
      </c>
      <c r="H119">
        <v>-93.503354000000002</v>
      </c>
      <c r="I119" t="s">
        <v>7873</v>
      </c>
      <c r="J119" t="s">
        <v>490</v>
      </c>
      <c r="K119" t="s">
        <v>7874</v>
      </c>
      <c r="L119" t="s">
        <v>7382</v>
      </c>
      <c r="M119">
        <v>8387</v>
      </c>
      <c r="N119" t="s">
        <v>491</v>
      </c>
      <c r="O119" t="s">
        <v>7342</v>
      </c>
      <c r="P119" t="s">
        <v>7226</v>
      </c>
      <c r="Q119">
        <v>22</v>
      </c>
      <c r="R119" t="s">
        <v>7237</v>
      </c>
      <c r="S119" t="s">
        <v>85</v>
      </c>
      <c r="T119" t="s">
        <v>492</v>
      </c>
      <c r="U119" t="s">
        <v>7222</v>
      </c>
      <c r="V119" t="s">
        <v>7172</v>
      </c>
      <c r="W119">
        <v>61</v>
      </c>
      <c r="X119" t="s">
        <v>43</v>
      </c>
      <c r="Y119" t="s">
        <v>7875</v>
      </c>
      <c r="Z119" t="s">
        <v>215</v>
      </c>
      <c r="AA119" t="s">
        <v>7217</v>
      </c>
      <c r="AB119" t="s">
        <v>7271</v>
      </c>
      <c r="AC119" t="s">
        <v>62</v>
      </c>
      <c r="AE119" t="s">
        <v>7876</v>
      </c>
      <c r="AF119" t="s">
        <v>110</v>
      </c>
      <c r="AG119" t="s">
        <v>7877</v>
      </c>
    </row>
    <row r="120" spans="1:33" x14ac:dyDescent="0.3">
      <c r="A120" t="s">
        <v>493</v>
      </c>
      <c r="B120" t="s">
        <v>7615</v>
      </c>
      <c r="C120" t="s">
        <v>7460</v>
      </c>
      <c r="D120" t="s">
        <v>100</v>
      </c>
      <c r="E120" t="s">
        <v>112</v>
      </c>
      <c r="F120" t="s">
        <v>7878</v>
      </c>
      <c r="G120">
        <v>31.032723000000001</v>
      </c>
      <c r="H120">
        <v>-113.779861</v>
      </c>
      <c r="I120" t="s">
        <v>7879</v>
      </c>
      <c r="J120" t="s">
        <v>254</v>
      </c>
      <c r="K120" t="s">
        <v>7450</v>
      </c>
      <c r="L120" t="s">
        <v>7382</v>
      </c>
      <c r="M120">
        <v>8659</v>
      </c>
      <c r="N120" t="s">
        <v>494</v>
      </c>
      <c r="O120" t="s">
        <v>7334</v>
      </c>
      <c r="P120" t="s">
        <v>7189</v>
      </c>
      <c r="Q120">
        <v>22</v>
      </c>
      <c r="R120" t="s">
        <v>7161</v>
      </c>
      <c r="S120" t="s">
        <v>7161</v>
      </c>
      <c r="T120" t="s">
        <v>466</v>
      </c>
      <c r="U120" t="s">
        <v>7187</v>
      </c>
      <c r="V120" t="s">
        <v>7317</v>
      </c>
      <c r="X120" t="s">
        <v>7161</v>
      </c>
      <c r="Y120" t="s">
        <v>7178</v>
      </c>
      <c r="Z120" t="s">
        <v>116</v>
      </c>
      <c r="AA120" t="s">
        <v>97</v>
      </c>
      <c r="AB120" t="s">
        <v>7336</v>
      </c>
      <c r="AC120" t="s">
        <v>7193</v>
      </c>
      <c r="AD120">
        <v>2</v>
      </c>
      <c r="AE120" t="s">
        <v>7880</v>
      </c>
      <c r="AF120" t="s">
        <v>7403</v>
      </c>
      <c r="AG120" t="s">
        <v>7881</v>
      </c>
    </row>
    <row r="121" spans="1:33" x14ac:dyDescent="0.3">
      <c r="A121" t="s">
        <v>495</v>
      </c>
      <c r="B121" t="s">
        <v>7882</v>
      </c>
      <c r="C121" t="s">
        <v>7801</v>
      </c>
      <c r="D121" t="s">
        <v>22</v>
      </c>
      <c r="E121" t="s">
        <v>72</v>
      </c>
      <c r="F121" t="s">
        <v>7883</v>
      </c>
      <c r="G121">
        <v>47.441423999999998</v>
      </c>
      <c r="H121">
        <v>-74.724534000000006</v>
      </c>
      <c r="I121" t="s">
        <v>7164</v>
      </c>
      <c r="J121" t="s">
        <v>40</v>
      </c>
      <c r="K121" t="s">
        <v>7449</v>
      </c>
      <c r="L121" t="s">
        <v>7276</v>
      </c>
      <c r="M121">
        <v>9264</v>
      </c>
      <c r="N121" t="s">
        <v>456</v>
      </c>
      <c r="O121" t="s">
        <v>7225</v>
      </c>
      <c r="P121" t="s">
        <v>7224</v>
      </c>
      <c r="Q121">
        <v>39</v>
      </c>
      <c r="R121" t="s">
        <v>7260</v>
      </c>
      <c r="S121" t="s">
        <v>85</v>
      </c>
      <c r="T121" t="s">
        <v>496</v>
      </c>
      <c r="U121" t="s">
        <v>7171</v>
      </c>
      <c r="V121" t="s">
        <v>41</v>
      </c>
      <c r="W121">
        <v>43</v>
      </c>
      <c r="X121" t="s">
        <v>7178</v>
      </c>
      <c r="Y121" t="s">
        <v>7884</v>
      </c>
      <c r="Z121" t="s">
        <v>215</v>
      </c>
      <c r="AA121" t="s">
        <v>7163</v>
      </c>
      <c r="AB121" t="s">
        <v>7336</v>
      </c>
      <c r="AC121" t="s">
        <v>7328</v>
      </c>
      <c r="AD121">
        <v>2</v>
      </c>
      <c r="AE121" t="s">
        <v>7885</v>
      </c>
      <c r="AF121" t="s">
        <v>7191</v>
      </c>
      <c r="AG121" t="s">
        <v>7886</v>
      </c>
    </row>
    <row r="122" spans="1:33" x14ac:dyDescent="0.3">
      <c r="A122" t="s">
        <v>497</v>
      </c>
      <c r="B122" t="s">
        <v>7887</v>
      </c>
      <c r="C122" t="s">
        <v>7265</v>
      </c>
      <c r="D122" t="s">
        <v>22</v>
      </c>
      <c r="E122" t="s">
        <v>93</v>
      </c>
      <c r="F122" t="s">
        <v>7888</v>
      </c>
      <c r="G122">
        <v>25.11307</v>
      </c>
      <c r="H122">
        <v>-96.606802999999999</v>
      </c>
      <c r="I122" t="s">
        <v>7889</v>
      </c>
      <c r="J122" t="s">
        <v>234</v>
      </c>
      <c r="K122" t="s">
        <v>7186</v>
      </c>
      <c r="L122" t="s">
        <v>7268</v>
      </c>
      <c r="M122">
        <v>8575</v>
      </c>
      <c r="N122" t="s">
        <v>498</v>
      </c>
      <c r="O122" t="s">
        <v>7223</v>
      </c>
      <c r="P122" t="s">
        <v>7317</v>
      </c>
      <c r="Q122">
        <v>66</v>
      </c>
      <c r="R122" t="s">
        <v>7214</v>
      </c>
      <c r="S122" t="s">
        <v>7178</v>
      </c>
      <c r="T122" t="s">
        <v>499</v>
      </c>
      <c r="U122" t="s">
        <v>7249</v>
      </c>
      <c r="V122" t="s">
        <v>7400</v>
      </c>
      <c r="W122">
        <v>33</v>
      </c>
      <c r="X122" t="s">
        <v>7237</v>
      </c>
      <c r="Y122" t="s">
        <v>7890</v>
      </c>
      <c r="Z122" t="s">
        <v>7164</v>
      </c>
      <c r="AA122" t="s">
        <v>7217</v>
      </c>
      <c r="AB122" t="s">
        <v>61</v>
      </c>
      <c r="AC122" t="s">
        <v>7164</v>
      </c>
      <c r="AD122">
        <v>5</v>
      </c>
      <c r="AE122" t="s">
        <v>7891</v>
      </c>
      <c r="AF122" t="s">
        <v>7385</v>
      </c>
      <c r="AG122" t="s">
        <v>7892</v>
      </c>
    </row>
    <row r="123" spans="1:33" x14ac:dyDescent="0.3">
      <c r="A123" t="s">
        <v>500</v>
      </c>
      <c r="B123" t="s">
        <v>7408</v>
      </c>
      <c r="C123" t="s">
        <v>7273</v>
      </c>
      <c r="D123" t="s">
        <v>38</v>
      </c>
      <c r="E123" t="s">
        <v>39</v>
      </c>
      <c r="F123" t="s">
        <v>7893</v>
      </c>
      <c r="G123">
        <v>41.147171999999998</v>
      </c>
      <c r="H123">
        <v>-120.781266</v>
      </c>
      <c r="I123" t="s">
        <v>7894</v>
      </c>
      <c r="J123" t="s">
        <v>501</v>
      </c>
      <c r="K123" t="s">
        <v>7156</v>
      </c>
      <c r="L123" t="s">
        <v>7160</v>
      </c>
      <c r="M123">
        <v>4281</v>
      </c>
      <c r="N123" t="s">
        <v>452</v>
      </c>
      <c r="O123" t="s">
        <v>7222</v>
      </c>
      <c r="P123" t="s">
        <v>7226</v>
      </c>
      <c r="Q123">
        <v>-22</v>
      </c>
      <c r="R123" t="s">
        <v>7278</v>
      </c>
      <c r="S123" t="s">
        <v>7215</v>
      </c>
      <c r="T123" t="s">
        <v>7164</v>
      </c>
      <c r="U123" t="s">
        <v>7164</v>
      </c>
      <c r="V123" t="s">
        <v>7164</v>
      </c>
      <c r="X123" t="s">
        <v>7164</v>
      </c>
      <c r="Y123" t="s">
        <v>7164</v>
      </c>
      <c r="Z123" t="s">
        <v>116</v>
      </c>
      <c r="AA123" t="s">
        <v>52</v>
      </c>
      <c r="AB123" t="s">
        <v>7252</v>
      </c>
      <c r="AC123" t="s">
        <v>155</v>
      </c>
      <c r="AD123">
        <v>3</v>
      </c>
      <c r="AE123" t="s">
        <v>7895</v>
      </c>
      <c r="AF123" t="s">
        <v>7165</v>
      </c>
      <c r="AG123" t="s">
        <v>7896</v>
      </c>
    </row>
    <row r="124" spans="1:33" x14ac:dyDescent="0.3">
      <c r="A124" t="s">
        <v>502</v>
      </c>
      <c r="B124" t="s">
        <v>7834</v>
      </c>
      <c r="C124" t="s">
        <v>7322</v>
      </c>
      <c r="D124" t="s">
        <v>77</v>
      </c>
      <c r="E124" t="s">
        <v>112</v>
      </c>
      <c r="F124" t="s">
        <v>7897</v>
      </c>
      <c r="G124">
        <v>39.257004999999999</v>
      </c>
      <c r="H124">
        <v>-87.305942000000002</v>
      </c>
      <c r="I124" t="s">
        <v>7164</v>
      </c>
      <c r="J124" t="s">
        <v>503</v>
      </c>
      <c r="K124" t="s">
        <v>7186</v>
      </c>
      <c r="L124" t="s">
        <v>7276</v>
      </c>
      <c r="M124">
        <v>1311</v>
      </c>
      <c r="N124" t="s">
        <v>504</v>
      </c>
      <c r="O124" t="s">
        <v>7238</v>
      </c>
      <c r="P124" t="s">
        <v>7308</v>
      </c>
      <c r="Q124">
        <v>35</v>
      </c>
      <c r="R124" t="s">
        <v>43</v>
      </c>
      <c r="S124" t="s">
        <v>7309</v>
      </c>
      <c r="T124" t="s">
        <v>505</v>
      </c>
      <c r="U124" t="s">
        <v>7307</v>
      </c>
      <c r="V124" t="s">
        <v>7175</v>
      </c>
      <c r="W124">
        <v>58</v>
      </c>
      <c r="X124" t="s">
        <v>7278</v>
      </c>
      <c r="Y124" t="s">
        <v>7898</v>
      </c>
      <c r="Z124" t="s">
        <v>45</v>
      </c>
      <c r="AA124" t="s">
        <v>7191</v>
      </c>
      <c r="AB124" t="s">
        <v>7178</v>
      </c>
      <c r="AC124" t="s">
        <v>7230</v>
      </c>
      <c r="AD124">
        <v>3</v>
      </c>
      <c r="AE124" t="s">
        <v>7164</v>
      </c>
      <c r="AF124" t="s">
        <v>7195</v>
      </c>
      <c r="AG124" t="s">
        <v>7899</v>
      </c>
    </row>
    <row r="125" spans="1:33" x14ac:dyDescent="0.3">
      <c r="A125" t="s">
        <v>506</v>
      </c>
      <c r="B125" t="s">
        <v>507</v>
      </c>
      <c r="C125" t="s">
        <v>7243</v>
      </c>
      <c r="D125" t="s">
        <v>22</v>
      </c>
      <c r="E125" t="s">
        <v>55</v>
      </c>
      <c r="F125" t="s">
        <v>7900</v>
      </c>
      <c r="G125">
        <v>31.021222999999999</v>
      </c>
      <c r="H125">
        <v>-105.065101</v>
      </c>
      <c r="I125" t="s">
        <v>7901</v>
      </c>
      <c r="J125" t="s">
        <v>136</v>
      </c>
      <c r="K125" t="s">
        <v>7236</v>
      </c>
      <c r="L125" t="s">
        <v>7276</v>
      </c>
      <c r="M125">
        <v>3342</v>
      </c>
      <c r="N125" t="s">
        <v>397</v>
      </c>
      <c r="O125" t="s">
        <v>7159</v>
      </c>
      <c r="P125" t="s">
        <v>7482</v>
      </c>
      <c r="Q125">
        <v>51</v>
      </c>
      <c r="R125" t="s">
        <v>7372</v>
      </c>
      <c r="S125" t="s">
        <v>7164</v>
      </c>
      <c r="T125" t="s">
        <v>457</v>
      </c>
      <c r="U125" t="s">
        <v>7238</v>
      </c>
      <c r="V125" t="s">
        <v>7326</v>
      </c>
      <c r="W125">
        <v>30</v>
      </c>
      <c r="X125" t="s">
        <v>7157</v>
      </c>
      <c r="Y125" t="s">
        <v>7902</v>
      </c>
      <c r="Z125" t="s">
        <v>60</v>
      </c>
      <c r="AA125" t="s">
        <v>7163</v>
      </c>
      <c r="AB125" t="s">
        <v>7363</v>
      </c>
      <c r="AC125" t="s">
        <v>7328</v>
      </c>
      <c r="AD125">
        <v>5</v>
      </c>
      <c r="AE125" t="s">
        <v>7903</v>
      </c>
      <c r="AF125" t="s">
        <v>7207</v>
      </c>
      <c r="AG125" t="s">
        <v>7904</v>
      </c>
    </row>
    <row r="126" spans="1:33" x14ac:dyDescent="0.3">
      <c r="A126" t="s">
        <v>508</v>
      </c>
      <c r="B126" t="s">
        <v>7284</v>
      </c>
      <c r="C126" t="s">
        <v>7322</v>
      </c>
      <c r="D126" t="s">
        <v>48</v>
      </c>
      <c r="E126" t="s">
        <v>66</v>
      </c>
      <c r="F126" t="s">
        <v>7905</v>
      </c>
      <c r="G126">
        <v>39.244114000000003</v>
      </c>
      <c r="H126">
        <v>-108.07215600000001</v>
      </c>
      <c r="I126" t="s">
        <v>7906</v>
      </c>
      <c r="J126" t="s">
        <v>276</v>
      </c>
      <c r="K126" t="s">
        <v>7174</v>
      </c>
      <c r="L126" t="s">
        <v>7239</v>
      </c>
      <c r="M126">
        <v>9322</v>
      </c>
      <c r="N126" t="s">
        <v>7164</v>
      </c>
      <c r="O126" t="s">
        <v>7164</v>
      </c>
      <c r="P126" t="s">
        <v>7164</v>
      </c>
      <c r="R126" t="s">
        <v>7164</v>
      </c>
      <c r="S126" t="s">
        <v>7164</v>
      </c>
      <c r="T126" t="s">
        <v>509</v>
      </c>
      <c r="U126" t="s">
        <v>7280</v>
      </c>
      <c r="V126" t="s">
        <v>7173</v>
      </c>
      <c r="W126">
        <v>32</v>
      </c>
      <c r="X126" t="s">
        <v>7278</v>
      </c>
      <c r="Y126" t="s">
        <v>7164</v>
      </c>
      <c r="Z126" t="s">
        <v>27</v>
      </c>
      <c r="AA126" t="s">
        <v>7228</v>
      </c>
      <c r="AB126" t="s">
        <v>7336</v>
      </c>
      <c r="AC126" t="s">
        <v>155</v>
      </c>
      <c r="AD126">
        <v>2</v>
      </c>
      <c r="AE126" t="s">
        <v>7907</v>
      </c>
      <c r="AF126" t="s">
        <v>7254</v>
      </c>
      <c r="AG126" t="s">
        <v>7164</v>
      </c>
    </row>
    <row r="127" spans="1:33" x14ac:dyDescent="0.3">
      <c r="A127" t="s">
        <v>510</v>
      </c>
      <c r="B127" t="s">
        <v>306</v>
      </c>
      <c r="C127" t="s">
        <v>7597</v>
      </c>
      <c r="D127" t="s">
        <v>77</v>
      </c>
      <c r="E127" t="s">
        <v>72</v>
      </c>
      <c r="F127" t="s">
        <v>7908</v>
      </c>
      <c r="G127">
        <v>32.844270999999999</v>
      </c>
      <c r="H127">
        <v>-82.144360000000006</v>
      </c>
      <c r="I127" t="s">
        <v>7909</v>
      </c>
      <c r="J127" t="s">
        <v>181</v>
      </c>
      <c r="K127" t="s">
        <v>7200</v>
      </c>
      <c r="L127" t="s">
        <v>7173</v>
      </c>
      <c r="M127">
        <v>5839</v>
      </c>
      <c r="N127" t="s">
        <v>511</v>
      </c>
      <c r="O127" t="s">
        <v>7280</v>
      </c>
      <c r="P127" t="s">
        <v>7224</v>
      </c>
      <c r="Q127">
        <v>33</v>
      </c>
      <c r="R127" t="s">
        <v>59</v>
      </c>
      <c r="S127" t="s">
        <v>7164</v>
      </c>
      <c r="T127" t="s">
        <v>512</v>
      </c>
      <c r="U127" t="s">
        <v>7334</v>
      </c>
      <c r="V127" t="s">
        <v>7391</v>
      </c>
      <c r="W127">
        <v>33</v>
      </c>
      <c r="X127" t="s">
        <v>7299</v>
      </c>
      <c r="Y127" t="s">
        <v>7910</v>
      </c>
      <c r="Z127" t="s">
        <v>7607</v>
      </c>
      <c r="AA127" t="s">
        <v>139</v>
      </c>
      <c r="AB127" t="s">
        <v>7293</v>
      </c>
      <c r="AC127" t="s">
        <v>29</v>
      </c>
      <c r="AD127">
        <v>1</v>
      </c>
      <c r="AE127" t="s">
        <v>7911</v>
      </c>
      <c r="AF127" t="s">
        <v>7207</v>
      </c>
      <c r="AG127" t="s">
        <v>7912</v>
      </c>
    </row>
    <row r="128" spans="1:33" x14ac:dyDescent="0.3">
      <c r="A128" t="s">
        <v>513</v>
      </c>
      <c r="B128" t="s">
        <v>7440</v>
      </c>
      <c r="C128" t="s">
        <v>7631</v>
      </c>
      <c r="D128" t="s">
        <v>77</v>
      </c>
      <c r="E128" t="s">
        <v>66</v>
      </c>
      <c r="F128" t="s">
        <v>7913</v>
      </c>
      <c r="G128">
        <v>41.651454000000001</v>
      </c>
      <c r="H128">
        <v>-121.32723799999999</v>
      </c>
      <c r="I128" t="s">
        <v>7914</v>
      </c>
      <c r="J128" t="s">
        <v>40</v>
      </c>
      <c r="K128" t="s">
        <v>7155</v>
      </c>
      <c r="L128" t="s">
        <v>7156</v>
      </c>
      <c r="M128">
        <v>8048</v>
      </c>
      <c r="N128" t="s">
        <v>7164</v>
      </c>
      <c r="O128" t="s">
        <v>7164</v>
      </c>
      <c r="P128" t="s">
        <v>7164</v>
      </c>
      <c r="R128" t="s">
        <v>7164</v>
      </c>
      <c r="S128" t="s">
        <v>7164</v>
      </c>
      <c r="T128" t="s">
        <v>514</v>
      </c>
      <c r="U128" t="s">
        <v>7361</v>
      </c>
      <c r="V128" t="s">
        <v>7482</v>
      </c>
      <c r="W128">
        <v>49</v>
      </c>
      <c r="X128" t="s">
        <v>7178</v>
      </c>
      <c r="Y128" t="s">
        <v>7915</v>
      </c>
      <c r="Z128" t="s">
        <v>7270</v>
      </c>
      <c r="AA128" t="s">
        <v>7344</v>
      </c>
      <c r="AB128" t="s">
        <v>98</v>
      </c>
      <c r="AC128" t="s">
        <v>7164</v>
      </c>
      <c r="AD128">
        <v>3</v>
      </c>
      <c r="AE128" t="s">
        <v>7916</v>
      </c>
      <c r="AF128" t="s">
        <v>7164</v>
      </c>
      <c r="AG128" t="s">
        <v>7917</v>
      </c>
    </row>
    <row r="129" spans="1:33" x14ac:dyDescent="0.3">
      <c r="A129" t="s">
        <v>515</v>
      </c>
      <c r="B129" t="s">
        <v>7491</v>
      </c>
      <c r="C129" t="s">
        <v>7441</v>
      </c>
      <c r="D129" t="s">
        <v>88</v>
      </c>
      <c r="E129" t="s">
        <v>39</v>
      </c>
      <c r="F129" t="s">
        <v>7918</v>
      </c>
      <c r="G129">
        <v>43.562086999999998</v>
      </c>
      <c r="H129">
        <v>-106.215745</v>
      </c>
      <c r="I129" t="s">
        <v>7919</v>
      </c>
      <c r="J129" t="s">
        <v>181</v>
      </c>
      <c r="K129" t="s">
        <v>7280</v>
      </c>
      <c r="L129" t="s">
        <v>7201</v>
      </c>
      <c r="M129">
        <v>8393</v>
      </c>
      <c r="N129" t="s">
        <v>516</v>
      </c>
      <c r="O129" t="s">
        <v>7202</v>
      </c>
      <c r="P129" t="s">
        <v>7354</v>
      </c>
      <c r="Q129">
        <v>31</v>
      </c>
      <c r="R129" t="s">
        <v>59</v>
      </c>
      <c r="S129" t="s">
        <v>85</v>
      </c>
      <c r="T129" t="s">
        <v>517</v>
      </c>
      <c r="U129" t="s">
        <v>7450</v>
      </c>
      <c r="V129" t="s">
        <v>7333</v>
      </c>
      <c r="W129">
        <v>47</v>
      </c>
      <c r="X129" t="s">
        <v>7372</v>
      </c>
      <c r="Y129" t="s">
        <v>7164</v>
      </c>
      <c r="Z129" t="s">
        <v>7383</v>
      </c>
      <c r="AA129" t="s">
        <v>7164</v>
      </c>
      <c r="AB129" t="s">
        <v>28</v>
      </c>
      <c r="AC129" t="s">
        <v>7328</v>
      </c>
      <c r="AD129">
        <v>1</v>
      </c>
      <c r="AE129" t="s">
        <v>7920</v>
      </c>
      <c r="AF129" t="s">
        <v>7403</v>
      </c>
      <c r="AG129" t="s">
        <v>7921</v>
      </c>
    </row>
    <row r="130" spans="1:33" x14ac:dyDescent="0.3">
      <c r="A130" t="s">
        <v>518</v>
      </c>
      <c r="B130" t="s">
        <v>7491</v>
      </c>
      <c r="C130" t="s">
        <v>7434</v>
      </c>
      <c r="D130" t="s">
        <v>22</v>
      </c>
      <c r="E130" t="s">
        <v>186</v>
      </c>
      <c r="F130" t="s">
        <v>7922</v>
      </c>
      <c r="G130">
        <v>46.629930999999999</v>
      </c>
      <c r="H130">
        <v>-117.36484900000001</v>
      </c>
      <c r="I130" t="s">
        <v>7923</v>
      </c>
      <c r="J130" t="s">
        <v>519</v>
      </c>
      <c r="K130" t="s">
        <v>7259</v>
      </c>
      <c r="L130" t="s">
        <v>7203</v>
      </c>
      <c r="M130">
        <v>1986</v>
      </c>
      <c r="N130" t="s">
        <v>520</v>
      </c>
      <c r="O130" t="s">
        <v>7449</v>
      </c>
      <c r="P130" t="s">
        <v>7188</v>
      </c>
      <c r="Q130">
        <v>20</v>
      </c>
      <c r="R130" t="s">
        <v>59</v>
      </c>
      <c r="S130" t="s">
        <v>7158</v>
      </c>
      <c r="T130" t="s">
        <v>521</v>
      </c>
      <c r="U130" t="s">
        <v>7307</v>
      </c>
      <c r="V130" t="s">
        <v>7354</v>
      </c>
      <c r="W130">
        <v>190</v>
      </c>
      <c r="X130" t="s">
        <v>7260</v>
      </c>
      <c r="Y130" t="s">
        <v>7924</v>
      </c>
      <c r="Z130" t="s">
        <v>7270</v>
      </c>
      <c r="AA130" t="s">
        <v>7311</v>
      </c>
      <c r="AB130" t="s">
        <v>61</v>
      </c>
      <c r="AC130" t="s">
        <v>270</v>
      </c>
      <c r="AD130">
        <v>0</v>
      </c>
      <c r="AE130" t="s">
        <v>7164</v>
      </c>
      <c r="AF130" t="s">
        <v>7195</v>
      </c>
      <c r="AG130" t="s">
        <v>7164</v>
      </c>
    </row>
    <row r="131" spans="1:33" x14ac:dyDescent="0.3">
      <c r="A131" t="s">
        <v>522</v>
      </c>
      <c r="B131" t="s">
        <v>523</v>
      </c>
      <c r="C131" t="s">
        <v>180</v>
      </c>
      <c r="D131" t="s">
        <v>92</v>
      </c>
      <c r="E131" t="s">
        <v>23</v>
      </c>
      <c r="F131" t="s">
        <v>7925</v>
      </c>
      <c r="G131">
        <v>44.685186000000002</v>
      </c>
      <c r="H131">
        <v>-113.19365500000001</v>
      </c>
      <c r="I131" t="s">
        <v>7926</v>
      </c>
      <c r="J131" t="s">
        <v>524</v>
      </c>
      <c r="K131" t="s">
        <v>7280</v>
      </c>
      <c r="L131" t="s">
        <v>7154</v>
      </c>
      <c r="M131">
        <v>9432</v>
      </c>
      <c r="N131" t="s">
        <v>525</v>
      </c>
      <c r="O131" t="s">
        <v>7246</v>
      </c>
      <c r="P131" t="s">
        <v>7224</v>
      </c>
      <c r="Q131">
        <v>42</v>
      </c>
      <c r="R131" t="s">
        <v>7278</v>
      </c>
      <c r="S131" t="s">
        <v>85</v>
      </c>
      <c r="T131" t="s">
        <v>526</v>
      </c>
      <c r="U131" t="s">
        <v>7259</v>
      </c>
      <c r="V131" t="s">
        <v>7160</v>
      </c>
      <c r="W131">
        <v>40</v>
      </c>
      <c r="X131" t="s">
        <v>7178</v>
      </c>
      <c r="Y131" t="s">
        <v>7927</v>
      </c>
      <c r="Z131" t="s">
        <v>7318</v>
      </c>
      <c r="AA131" t="s">
        <v>7393</v>
      </c>
      <c r="AB131" t="s">
        <v>132</v>
      </c>
      <c r="AC131" t="s">
        <v>7394</v>
      </c>
      <c r="AD131">
        <v>5</v>
      </c>
      <c r="AE131" t="s">
        <v>7928</v>
      </c>
      <c r="AF131" t="s">
        <v>110</v>
      </c>
      <c r="AG131" t="s">
        <v>7929</v>
      </c>
    </row>
    <row r="132" spans="1:33" x14ac:dyDescent="0.3">
      <c r="A132" t="s">
        <v>527</v>
      </c>
      <c r="B132" t="s">
        <v>7321</v>
      </c>
      <c r="C132" t="s">
        <v>7150</v>
      </c>
      <c r="D132" t="s">
        <v>38</v>
      </c>
      <c r="E132" t="s">
        <v>23</v>
      </c>
      <c r="F132" t="s">
        <v>7930</v>
      </c>
      <c r="G132">
        <v>37.799222</v>
      </c>
      <c r="H132">
        <v>-103.880633</v>
      </c>
      <c r="I132" t="s">
        <v>7931</v>
      </c>
      <c r="J132" t="s">
        <v>528</v>
      </c>
      <c r="K132" t="s">
        <v>7187</v>
      </c>
      <c r="L132" t="s">
        <v>7276</v>
      </c>
      <c r="M132">
        <v>8177</v>
      </c>
      <c r="N132" t="s">
        <v>529</v>
      </c>
      <c r="O132" t="s">
        <v>7334</v>
      </c>
      <c r="P132" t="s">
        <v>7333</v>
      </c>
      <c r="Q132">
        <v>-70</v>
      </c>
      <c r="R132" t="s">
        <v>34</v>
      </c>
      <c r="S132" t="s">
        <v>7215</v>
      </c>
      <c r="T132" t="s">
        <v>530</v>
      </c>
      <c r="U132" t="s">
        <v>7277</v>
      </c>
      <c r="V132" t="s">
        <v>7188</v>
      </c>
      <c r="W132">
        <v>81</v>
      </c>
      <c r="X132" t="s">
        <v>7157</v>
      </c>
      <c r="Y132" t="s">
        <v>7932</v>
      </c>
      <c r="Z132" t="s">
        <v>7205</v>
      </c>
      <c r="AA132" t="s">
        <v>52</v>
      </c>
      <c r="AB132" t="s">
        <v>7293</v>
      </c>
      <c r="AC132" t="s">
        <v>29</v>
      </c>
      <c r="AD132">
        <v>4</v>
      </c>
      <c r="AE132" t="s">
        <v>7933</v>
      </c>
      <c r="AF132" t="s">
        <v>7195</v>
      </c>
      <c r="AG132" t="s">
        <v>7934</v>
      </c>
    </row>
    <row r="133" spans="1:33" x14ac:dyDescent="0.3">
      <c r="A133" t="s">
        <v>531</v>
      </c>
      <c r="B133" t="s">
        <v>479</v>
      </c>
      <c r="C133" t="s">
        <v>7660</v>
      </c>
      <c r="D133" t="s">
        <v>65</v>
      </c>
      <c r="E133" t="s">
        <v>31</v>
      </c>
      <c r="F133" t="s">
        <v>7935</v>
      </c>
      <c r="G133">
        <v>28.802854</v>
      </c>
      <c r="H133">
        <v>-100.642381</v>
      </c>
      <c r="I133" t="s">
        <v>7936</v>
      </c>
      <c r="J133" t="s">
        <v>377</v>
      </c>
      <c r="K133" t="s">
        <v>7155</v>
      </c>
      <c r="L133" t="s">
        <v>7348</v>
      </c>
      <c r="M133">
        <v>5263</v>
      </c>
      <c r="N133" t="s">
        <v>532</v>
      </c>
      <c r="O133" t="s">
        <v>7223</v>
      </c>
      <c r="P133" t="s">
        <v>7247</v>
      </c>
      <c r="Q133">
        <v>42</v>
      </c>
      <c r="R133" t="s">
        <v>7157</v>
      </c>
      <c r="S133" t="s">
        <v>34</v>
      </c>
      <c r="T133" t="s">
        <v>533</v>
      </c>
      <c r="U133" t="s">
        <v>7361</v>
      </c>
      <c r="V133" t="s">
        <v>7172</v>
      </c>
      <c r="W133">
        <v>65</v>
      </c>
      <c r="X133" t="s">
        <v>7161</v>
      </c>
      <c r="Y133" t="s">
        <v>7937</v>
      </c>
      <c r="Z133" t="s">
        <v>7178</v>
      </c>
      <c r="AA133" t="s">
        <v>52</v>
      </c>
      <c r="AB133" t="s">
        <v>61</v>
      </c>
      <c r="AC133" t="s">
        <v>7193</v>
      </c>
      <c r="AD133">
        <v>3</v>
      </c>
      <c r="AE133" t="s">
        <v>7938</v>
      </c>
      <c r="AF133" t="s">
        <v>103</v>
      </c>
      <c r="AG133" t="s">
        <v>7939</v>
      </c>
    </row>
    <row r="134" spans="1:33" x14ac:dyDescent="0.3">
      <c r="A134" t="s">
        <v>534</v>
      </c>
      <c r="B134" t="s">
        <v>7698</v>
      </c>
      <c r="C134" t="s">
        <v>7478</v>
      </c>
      <c r="D134" t="s">
        <v>100</v>
      </c>
      <c r="E134" t="s">
        <v>55</v>
      </c>
      <c r="F134" t="s">
        <v>7940</v>
      </c>
      <c r="G134">
        <v>38.144103000000001</v>
      </c>
      <c r="H134">
        <v>-73.227411000000004</v>
      </c>
      <c r="I134" t="s">
        <v>7941</v>
      </c>
      <c r="J134" t="s">
        <v>535</v>
      </c>
      <c r="K134" t="s">
        <v>7202</v>
      </c>
      <c r="L134" t="s">
        <v>7391</v>
      </c>
      <c r="M134">
        <v>5146</v>
      </c>
      <c r="N134" t="s">
        <v>536</v>
      </c>
      <c r="O134" t="s">
        <v>7280</v>
      </c>
      <c r="P134" t="s">
        <v>7224</v>
      </c>
      <c r="R134" t="s">
        <v>7214</v>
      </c>
      <c r="S134" t="s">
        <v>7178</v>
      </c>
      <c r="T134" t="s">
        <v>537</v>
      </c>
      <c r="U134" t="s">
        <v>7202</v>
      </c>
      <c r="V134" t="s">
        <v>7248</v>
      </c>
      <c r="W134">
        <v>11</v>
      </c>
      <c r="X134" t="s">
        <v>7278</v>
      </c>
      <c r="Y134" t="s">
        <v>7942</v>
      </c>
      <c r="Z134" t="s">
        <v>215</v>
      </c>
      <c r="AA134" t="s">
        <v>7292</v>
      </c>
      <c r="AB134" t="s">
        <v>7271</v>
      </c>
      <c r="AC134" t="s">
        <v>155</v>
      </c>
      <c r="AD134">
        <v>-2</v>
      </c>
      <c r="AE134" t="s">
        <v>7943</v>
      </c>
      <c r="AF134" t="s">
        <v>7385</v>
      </c>
      <c r="AG134" t="s">
        <v>7944</v>
      </c>
    </row>
    <row r="135" spans="1:33" x14ac:dyDescent="0.3">
      <c r="A135" t="s">
        <v>538</v>
      </c>
      <c r="B135" t="s">
        <v>539</v>
      </c>
      <c r="C135" t="s">
        <v>7945</v>
      </c>
      <c r="D135" t="s">
        <v>88</v>
      </c>
      <c r="E135" t="s">
        <v>39</v>
      </c>
      <c r="F135" t="s">
        <v>7946</v>
      </c>
      <c r="G135">
        <v>47.744030000000002</v>
      </c>
      <c r="H135">
        <v>-92.163458000000006</v>
      </c>
      <c r="I135" t="s">
        <v>7947</v>
      </c>
      <c r="J135" t="s">
        <v>540</v>
      </c>
      <c r="K135" t="s">
        <v>7948</v>
      </c>
      <c r="L135" t="s">
        <v>7173</v>
      </c>
      <c r="M135">
        <v>8168</v>
      </c>
      <c r="N135" t="s">
        <v>541</v>
      </c>
      <c r="O135" t="s">
        <v>7186</v>
      </c>
      <c r="P135" t="s">
        <v>7348</v>
      </c>
      <c r="Q135">
        <v>25</v>
      </c>
      <c r="R135" t="s">
        <v>43</v>
      </c>
      <c r="S135" t="s">
        <v>7158</v>
      </c>
      <c r="T135" t="s">
        <v>542</v>
      </c>
      <c r="U135" t="s">
        <v>7174</v>
      </c>
      <c r="V135" t="s">
        <v>7203</v>
      </c>
      <c r="W135">
        <v>13</v>
      </c>
      <c r="X135" t="s">
        <v>7164</v>
      </c>
      <c r="Y135" t="s">
        <v>7949</v>
      </c>
      <c r="Z135" t="s">
        <v>116</v>
      </c>
      <c r="AA135" t="s">
        <v>7163</v>
      </c>
      <c r="AB135" t="s">
        <v>98</v>
      </c>
      <c r="AC135" t="s">
        <v>155</v>
      </c>
      <c r="AD135">
        <v>2</v>
      </c>
      <c r="AE135" t="s">
        <v>7950</v>
      </c>
      <c r="AF135" t="s">
        <v>7207</v>
      </c>
      <c r="AG135" t="s">
        <v>7951</v>
      </c>
    </row>
    <row r="136" spans="1:33" x14ac:dyDescent="0.3">
      <c r="A136" t="s">
        <v>543</v>
      </c>
      <c r="B136" t="s">
        <v>7433</v>
      </c>
      <c r="C136" t="s">
        <v>7378</v>
      </c>
      <c r="D136" t="s">
        <v>77</v>
      </c>
      <c r="E136" t="s">
        <v>66</v>
      </c>
      <c r="F136" t="s">
        <v>7952</v>
      </c>
      <c r="G136">
        <v>31.384689999999999</v>
      </c>
      <c r="H136">
        <v>-73.517281999999994</v>
      </c>
      <c r="I136" t="s">
        <v>7953</v>
      </c>
      <c r="J136" t="s">
        <v>408</v>
      </c>
      <c r="K136" t="s">
        <v>7954</v>
      </c>
      <c r="L136" t="s">
        <v>7203</v>
      </c>
      <c r="M136">
        <v>2979</v>
      </c>
      <c r="N136" t="s">
        <v>544</v>
      </c>
      <c r="O136" t="s">
        <v>7361</v>
      </c>
      <c r="P136" t="s">
        <v>7354</v>
      </c>
      <c r="Q136">
        <v>34</v>
      </c>
      <c r="R136" t="s">
        <v>43</v>
      </c>
      <c r="S136" t="s">
        <v>34</v>
      </c>
      <c r="T136" t="s">
        <v>545</v>
      </c>
      <c r="U136" t="s">
        <v>7200</v>
      </c>
      <c r="V136" t="s">
        <v>7354</v>
      </c>
      <c r="W136">
        <v>23</v>
      </c>
      <c r="X136" t="s">
        <v>7161</v>
      </c>
      <c r="Y136" t="s">
        <v>7955</v>
      </c>
      <c r="Z136" t="s">
        <v>7164</v>
      </c>
      <c r="AA136" t="s">
        <v>7217</v>
      </c>
      <c r="AB136" t="s">
        <v>7271</v>
      </c>
      <c r="AC136" t="s">
        <v>7164</v>
      </c>
      <c r="AD136">
        <v>1</v>
      </c>
      <c r="AE136" t="s">
        <v>7956</v>
      </c>
      <c r="AF136" t="s">
        <v>7195</v>
      </c>
      <c r="AG136" t="s">
        <v>7957</v>
      </c>
    </row>
    <row r="137" spans="1:33" x14ac:dyDescent="0.3">
      <c r="A137" t="s">
        <v>546</v>
      </c>
      <c r="B137" t="s">
        <v>7295</v>
      </c>
      <c r="C137" t="s">
        <v>7958</v>
      </c>
      <c r="D137" t="s">
        <v>48</v>
      </c>
      <c r="E137" t="s">
        <v>72</v>
      </c>
      <c r="F137" t="s">
        <v>7959</v>
      </c>
      <c r="G137">
        <v>40.149867</v>
      </c>
      <c r="H137">
        <v>-90.138598999999999</v>
      </c>
      <c r="I137" t="s">
        <v>7960</v>
      </c>
      <c r="J137" t="s">
        <v>334</v>
      </c>
      <c r="K137" t="s">
        <v>7223</v>
      </c>
      <c r="L137" t="s">
        <v>7247</v>
      </c>
      <c r="M137">
        <v>1233</v>
      </c>
      <c r="N137" t="s">
        <v>445</v>
      </c>
      <c r="O137" t="s">
        <v>7449</v>
      </c>
      <c r="P137" t="s">
        <v>7382</v>
      </c>
      <c r="Q137">
        <v>29</v>
      </c>
      <c r="R137" t="s">
        <v>7214</v>
      </c>
      <c r="S137" t="s">
        <v>7309</v>
      </c>
      <c r="T137" t="s">
        <v>547</v>
      </c>
      <c r="U137" t="s">
        <v>7259</v>
      </c>
      <c r="V137" t="s">
        <v>7173</v>
      </c>
      <c r="W137">
        <v>59</v>
      </c>
      <c r="X137" t="s">
        <v>7373</v>
      </c>
      <c r="Y137" t="s">
        <v>7961</v>
      </c>
      <c r="Z137" t="s">
        <v>7178</v>
      </c>
      <c r="AA137" t="s">
        <v>52</v>
      </c>
      <c r="AB137" t="s">
        <v>61</v>
      </c>
      <c r="AC137" t="s">
        <v>270</v>
      </c>
      <c r="AD137">
        <v>0</v>
      </c>
      <c r="AE137" t="s">
        <v>7962</v>
      </c>
      <c r="AF137" t="s">
        <v>110</v>
      </c>
      <c r="AG137" t="s">
        <v>7164</v>
      </c>
    </row>
    <row r="138" spans="1:33" x14ac:dyDescent="0.3">
      <c r="A138" t="s">
        <v>548</v>
      </c>
      <c r="B138" t="s">
        <v>7491</v>
      </c>
      <c r="C138" t="s">
        <v>342</v>
      </c>
      <c r="D138" t="s">
        <v>77</v>
      </c>
      <c r="E138" t="s">
        <v>186</v>
      </c>
      <c r="F138" t="s">
        <v>7963</v>
      </c>
      <c r="G138">
        <v>47.446759</v>
      </c>
      <c r="H138">
        <v>-76.452577000000005</v>
      </c>
      <c r="I138" t="s">
        <v>7964</v>
      </c>
      <c r="J138" t="s">
        <v>448</v>
      </c>
      <c r="K138" t="s">
        <v>7965</v>
      </c>
      <c r="L138" t="s">
        <v>7189</v>
      </c>
      <c r="N138" t="s">
        <v>549</v>
      </c>
      <c r="O138" t="s">
        <v>7259</v>
      </c>
      <c r="P138" t="s">
        <v>7189</v>
      </c>
      <c r="Q138">
        <v>72</v>
      </c>
      <c r="R138" t="s">
        <v>59</v>
      </c>
      <c r="S138" t="s">
        <v>41</v>
      </c>
      <c r="T138" t="s">
        <v>261</v>
      </c>
      <c r="U138" t="s">
        <v>7159</v>
      </c>
      <c r="V138" t="s">
        <v>7382</v>
      </c>
      <c r="W138">
        <v>69</v>
      </c>
      <c r="X138" t="s">
        <v>7260</v>
      </c>
      <c r="Y138" t="s">
        <v>7966</v>
      </c>
      <c r="Z138" t="s">
        <v>7318</v>
      </c>
      <c r="AA138" t="s">
        <v>7262</v>
      </c>
      <c r="AB138" t="s">
        <v>7192</v>
      </c>
      <c r="AC138" t="s">
        <v>29</v>
      </c>
      <c r="AD138">
        <v>5</v>
      </c>
      <c r="AE138" t="s">
        <v>7967</v>
      </c>
      <c r="AF138" t="s">
        <v>7254</v>
      </c>
      <c r="AG138" t="s">
        <v>7968</v>
      </c>
    </row>
    <row r="139" spans="1:33" x14ac:dyDescent="0.3">
      <c r="A139" t="s">
        <v>550</v>
      </c>
      <c r="B139" t="s">
        <v>267</v>
      </c>
      <c r="C139" t="s">
        <v>7150</v>
      </c>
      <c r="D139" t="s">
        <v>100</v>
      </c>
      <c r="E139" t="s">
        <v>186</v>
      </c>
      <c r="F139" t="s">
        <v>7969</v>
      </c>
      <c r="G139">
        <v>36.031908999999999</v>
      </c>
      <c r="H139">
        <v>-79.413706000000005</v>
      </c>
      <c r="I139" t="s">
        <v>7970</v>
      </c>
      <c r="J139" t="s">
        <v>40</v>
      </c>
      <c r="K139" t="s">
        <v>7222</v>
      </c>
      <c r="L139" t="s">
        <v>7348</v>
      </c>
      <c r="M139">
        <v>3842</v>
      </c>
      <c r="N139" t="s">
        <v>551</v>
      </c>
      <c r="O139" t="s">
        <v>7381</v>
      </c>
      <c r="P139" t="s">
        <v>7156</v>
      </c>
      <c r="Q139">
        <v>66</v>
      </c>
      <c r="R139" t="s">
        <v>7214</v>
      </c>
      <c r="S139" t="s">
        <v>7215</v>
      </c>
      <c r="T139" t="s">
        <v>552</v>
      </c>
      <c r="U139" t="s">
        <v>7238</v>
      </c>
      <c r="V139" t="s">
        <v>41</v>
      </c>
      <c r="W139">
        <v>21</v>
      </c>
      <c r="X139" t="s">
        <v>7161</v>
      </c>
      <c r="Y139" t="s">
        <v>7971</v>
      </c>
      <c r="Z139" t="s">
        <v>7178</v>
      </c>
      <c r="AA139" t="s">
        <v>7292</v>
      </c>
      <c r="AB139" t="s">
        <v>7363</v>
      </c>
      <c r="AC139" t="s">
        <v>7193</v>
      </c>
      <c r="AD139">
        <v>5</v>
      </c>
      <c r="AE139" t="s">
        <v>7972</v>
      </c>
      <c r="AF139" t="s">
        <v>7180</v>
      </c>
      <c r="AG139" t="s">
        <v>7973</v>
      </c>
    </row>
    <row r="140" spans="1:33" x14ac:dyDescent="0.3">
      <c r="A140" t="s">
        <v>553</v>
      </c>
      <c r="B140" t="s">
        <v>507</v>
      </c>
      <c r="C140" t="s">
        <v>7150</v>
      </c>
      <c r="D140" t="s">
        <v>38</v>
      </c>
      <c r="E140" t="s">
        <v>39</v>
      </c>
      <c r="F140" t="s">
        <v>7974</v>
      </c>
      <c r="G140">
        <v>47.344476999999998</v>
      </c>
      <c r="H140">
        <v>-75.302470999999997</v>
      </c>
      <c r="I140" t="s">
        <v>7975</v>
      </c>
      <c r="J140" t="s">
        <v>122</v>
      </c>
      <c r="K140" t="s">
        <v>7238</v>
      </c>
      <c r="L140" t="s">
        <v>7333</v>
      </c>
      <c r="M140">
        <v>4262</v>
      </c>
      <c r="N140" t="s">
        <v>7164</v>
      </c>
      <c r="O140" t="s">
        <v>7164</v>
      </c>
      <c r="P140" t="s">
        <v>7164</v>
      </c>
      <c r="R140" t="s">
        <v>7164</v>
      </c>
      <c r="S140" t="s">
        <v>7164</v>
      </c>
      <c r="T140" t="s">
        <v>554</v>
      </c>
      <c r="U140" t="s">
        <v>7307</v>
      </c>
      <c r="V140" t="s">
        <v>7156</v>
      </c>
      <c r="W140">
        <v>296</v>
      </c>
      <c r="X140" t="s">
        <v>7178</v>
      </c>
      <c r="Y140" t="s">
        <v>7976</v>
      </c>
      <c r="Z140" t="s">
        <v>60</v>
      </c>
      <c r="AA140" t="s">
        <v>139</v>
      </c>
      <c r="AB140" t="s">
        <v>28</v>
      </c>
      <c r="AC140" t="s">
        <v>155</v>
      </c>
      <c r="AD140">
        <v>5</v>
      </c>
      <c r="AE140" t="s">
        <v>7977</v>
      </c>
      <c r="AF140" t="s">
        <v>103</v>
      </c>
      <c r="AG140" t="s">
        <v>7978</v>
      </c>
    </row>
    <row r="141" spans="1:33" x14ac:dyDescent="0.3">
      <c r="A141" t="s">
        <v>555</v>
      </c>
      <c r="B141" t="s">
        <v>7459</v>
      </c>
      <c r="C141" t="s">
        <v>7558</v>
      </c>
      <c r="D141" t="s">
        <v>48</v>
      </c>
      <c r="E141" t="s">
        <v>186</v>
      </c>
      <c r="F141" t="s">
        <v>7979</v>
      </c>
      <c r="G141">
        <v>35.519920999999997</v>
      </c>
      <c r="H141">
        <v>-91.355559</v>
      </c>
      <c r="I141" t="s">
        <v>7980</v>
      </c>
      <c r="J141" t="s">
        <v>94</v>
      </c>
      <c r="K141" t="s">
        <v>7371</v>
      </c>
      <c r="L141" t="s">
        <v>7308</v>
      </c>
      <c r="M141">
        <v>9689</v>
      </c>
      <c r="N141" t="s">
        <v>7164</v>
      </c>
      <c r="O141" t="s">
        <v>7164</v>
      </c>
      <c r="P141" t="s">
        <v>7164</v>
      </c>
      <c r="R141" t="s">
        <v>7164</v>
      </c>
      <c r="S141" t="s">
        <v>7164</v>
      </c>
      <c r="T141" t="s">
        <v>556</v>
      </c>
      <c r="U141" t="s">
        <v>7342</v>
      </c>
      <c r="V141" t="s">
        <v>7173</v>
      </c>
      <c r="W141">
        <v>75</v>
      </c>
      <c r="X141" t="s">
        <v>7260</v>
      </c>
      <c r="Y141" t="s">
        <v>7981</v>
      </c>
      <c r="Z141" t="s">
        <v>7251</v>
      </c>
      <c r="AA141" t="s">
        <v>139</v>
      </c>
      <c r="AB141" t="s">
        <v>7252</v>
      </c>
      <c r="AC141" t="s">
        <v>7178</v>
      </c>
      <c r="AD141">
        <v>4</v>
      </c>
      <c r="AE141" t="s">
        <v>7982</v>
      </c>
      <c r="AF141" t="s">
        <v>7385</v>
      </c>
      <c r="AG141" t="s">
        <v>7983</v>
      </c>
    </row>
    <row r="142" spans="1:33" x14ac:dyDescent="0.3">
      <c r="A142" t="s">
        <v>557</v>
      </c>
      <c r="B142" t="s">
        <v>7149</v>
      </c>
      <c r="C142" t="s">
        <v>7296</v>
      </c>
      <c r="D142" t="s">
        <v>77</v>
      </c>
      <c r="E142" t="s">
        <v>186</v>
      </c>
      <c r="F142" t="s">
        <v>7984</v>
      </c>
      <c r="G142">
        <v>28.299225</v>
      </c>
      <c r="H142">
        <v>-110.54165</v>
      </c>
      <c r="I142" t="s">
        <v>7985</v>
      </c>
      <c r="J142" t="s">
        <v>433</v>
      </c>
      <c r="K142" t="s">
        <v>7259</v>
      </c>
      <c r="L142" t="s">
        <v>7382</v>
      </c>
      <c r="N142" t="s">
        <v>128</v>
      </c>
      <c r="O142" t="s">
        <v>7288</v>
      </c>
      <c r="P142" t="s">
        <v>7226</v>
      </c>
      <c r="Q142">
        <v>-64</v>
      </c>
      <c r="R142" t="s">
        <v>7164</v>
      </c>
      <c r="S142" t="s">
        <v>7178</v>
      </c>
      <c r="T142" t="s">
        <v>558</v>
      </c>
      <c r="U142" t="s">
        <v>7174</v>
      </c>
      <c r="V142" t="s">
        <v>7201</v>
      </c>
      <c r="W142">
        <v>32</v>
      </c>
      <c r="X142" t="s">
        <v>7157</v>
      </c>
      <c r="Y142" t="s">
        <v>7986</v>
      </c>
      <c r="Z142" t="s">
        <v>215</v>
      </c>
      <c r="AA142" t="s">
        <v>97</v>
      </c>
      <c r="AB142" t="s">
        <v>7178</v>
      </c>
      <c r="AC142" t="s">
        <v>29</v>
      </c>
      <c r="AD142">
        <v>0</v>
      </c>
      <c r="AE142" t="s">
        <v>7164</v>
      </c>
      <c r="AF142" t="s">
        <v>7385</v>
      </c>
      <c r="AG142" t="s">
        <v>7987</v>
      </c>
    </row>
    <row r="143" spans="1:33" x14ac:dyDescent="0.3">
      <c r="A143" t="s">
        <v>559</v>
      </c>
      <c r="B143" t="s">
        <v>7514</v>
      </c>
      <c r="C143" t="s">
        <v>258</v>
      </c>
      <c r="D143" t="s">
        <v>38</v>
      </c>
      <c r="E143" t="s">
        <v>78</v>
      </c>
      <c r="F143" t="s">
        <v>7988</v>
      </c>
      <c r="G143">
        <v>28.109413</v>
      </c>
      <c r="H143">
        <v>59.217399999999998</v>
      </c>
      <c r="I143" t="s">
        <v>7989</v>
      </c>
      <c r="J143" t="s">
        <v>462</v>
      </c>
      <c r="K143" t="s">
        <v>7481</v>
      </c>
      <c r="L143" t="s">
        <v>7348</v>
      </c>
      <c r="M143">
        <v>7370</v>
      </c>
      <c r="N143" t="s">
        <v>511</v>
      </c>
      <c r="O143" t="s">
        <v>7249</v>
      </c>
      <c r="P143" t="s">
        <v>7248</v>
      </c>
      <c r="Q143">
        <v>38</v>
      </c>
      <c r="R143" t="s">
        <v>7278</v>
      </c>
      <c r="S143" t="s">
        <v>7158</v>
      </c>
      <c r="T143" t="s">
        <v>560</v>
      </c>
      <c r="U143" t="s">
        <v>7381</v>
      </c>
      <c r="V143" t="s">
        <v>7382</v>
      </c>
      <c r="W143">
        <v>16</v>
      </c>
      <c r="X143" t="s">
        <v>7372</v>
      </c>
      <c r="Y143" t="s">
        <v>7164</v>
      </c>
      <c r="Z143" t="s">
        <v>7318</v>
      </c>
      <c r="AA143" t="s">
        <v>7217</v>
      </c>
      <c r="AB143" t="s">
        <v>7192</v>
      </c>
      <c r="AC143" t="s">
        <v>7364</v>
      </c>
      <c r="AD143">
        <v>1</v>
      </c>
      <c r="AE143" t="s">
        <v>7990</v>
      </c>
      <c r="AF143" t="s">
        <v>7385</v>
      </c>
      <c r="AG143" t="s">
        <v>7991</v>
      </c>
    </row>
    <row r="144" spans="1:33" x14ac:dyDescent="0.3">
      <c r="A144" t="s">
        <v>561</v>
      </c>
      <c r="B144" t="s">
        <v>7992</v>
      </c>
      <c r="C144" t="s">
        <v>562</v>
      </c>
      <c r="D144" t="s">
        <v>65</v>
      </c>
      <c r="E144" t="s">
        <v>23</v>
      </c>
      <c r="F144" t="s">
        <v>7993</v>
      </c>
      <c r="G144">
        <v>44.346666999999997</v>
      </c>
      <c r="H144">
        <v>-74.658257000000006</v>
      </c>
      <c r="I144" t="s">
        <v>7994</v>
      </c>
      <c r="J144" t="s">
        <v>89</v>
      </c>
      <c r="K144" t="s">
        <v>7153</v>
      </c>
      <c r="L144" t="s">
        <v>7276</v>
      </c>
      <c r="M144">
        <v>9130</v>
      </c>
      <c r="N144" t="s">
        <v>563</v>
      </c>
      <c r="O144" t="s">
        <v>7307</v>
      </c>
      <c r="P144" t="s">
        <v>7239</v>
      </c>
      <c r="Q144">
        <v>57</v>
      </c>
      <c r="R144" t="s">
        <v>7299</v>
      </c>
      <c r="S144" t="s">
        <v>34</v>
      </c>
      <c r="T144" t="s">
        <v>564</v>
      </c>
      <c r="U144" t="s">
        <v>7225</v>
      </c>
      <c r="V144" t="s">
        <v>7156</v>
      </c>
      <c r="W144">
        <v>36</v>
      </c>
      <c r="X144" t="s">
        <v>7260</v>
      </c>
      <c r="Y144" t="s">
        <v>7995</v>
      </c>
      <c r="Z144" t="s">
        <v>7205</v>
      </c>
      <c r="AA144" t="s">
        <v>7344</v>
      </c>
      <c r="AB144" t="s">
        <v>7293</v>
      </c>
      <c r="AC144" t="s">
        <v>7394</v>
      </c>
      <c r="AD144">
        <v>3</v>
      </c>
      <c r="AE144" t="s">
        <v>7996</v>
      </c>
      <c r="AF144" t="s">
        <v>7207</v>
      </c>
      <c r="AG144" t="s">
        <v>7164</v>
      </c>
    </row>
    <row r="145" spans="1:33" x14ac:dyDescent="0.3">
      <c r="A145" t="s">
        <v>565</v>
      </c>
      <c r="B145" t="s">
        <v>7514</v>
      </c>
      <c r="C145" t="s">
        <v>7597</v>
      </c>
      <c r="D145" t="s">
        <v>92</v>
      </c>
      <c r="E145" t="s">
        <v>112</v>
      </c>
      <c r="F145" t="s">
        <v>7997</v>
      </c>
      <c r="G145">
        <v>44.446359000000001</v>
      </c>
      <c r="H145">
        <v>-114.541218</v>
      </c>
      <c r="I145" t="s">
        <v>7998</v>
      </c>
      <c r="J145" t="s">
        <v>566</v>
      </c>
      <c r="K145" t="s">
        <v>7999</v>
      </c>
      <c r="L145" t="s">
        <v>7268</v>
      </c>
      <c r="N145" t="s">
        <v>153</v>
      </c>
      <c r="O145" t="s">
        <v>7307</v>
      </c>
      <c r="P145" t="s">
        <v>7333</v>
      </c>
      <c r="Q145">
        <v>40</v>
      </c>
      <c r="R145" t="s">
        <v>7260</v>
      </c>
      <c r="S145" t="s">
        <v>35</v>
      </c>
      <c r="T145" t="s">
        <v>567</v>
      </c>
      <c r="U145" t="s">
        <v>7361</v>
      </c>
      <c r="V145" t="s">
        <v>7203</v>
      </c>
      <c r="W145">
        <v>60</v>
      </c>
      <c r="X145" t="s">
        <v>7260</v>
      </c>
      <c r="Y145" t="s">
        <v>8000</v>
      </c>
      <c r="Z145" t="s">
        <v>7205</v>
      </c>
      <c r="AA145" t="s">
        <v>7228</v>
      </c>
      <c r="AB145" t="s">
        <v>7178</v>
      </c>
      <c r="AC145" t="s">
        <v>7193</v>
      </c>
      <c r="AD145">
        <v>2</v>
      </c>
      <c r="AE145" t="s">
        <v>8001</v>
      </c>
      <c r="AF145" t="s">
        <v>7403</v>
      </c>
      <c r="AG145" t="s">
        <v>8002</v>
      </c>
    </row>
    <row r="146" spans="1:33" x14ac:dyDescent="0.3">
      <c r="A146" t="s">
        <v>568</v>
      </c>
      <c r="B146" t="s">
        <v>7698</v>
      </c>
      <c r="C146" t="s">
        <v>7150</v>
      </c>
      <c r="D146" t="s">
        <v>48</v>
      </c>
      <c r="E146" t="s">
        <v>72</v>
      </c>
      <c r="F146" t="s">
        <v>8003</v>
      </c>
      <c r="G146">
        <v>47.090974000000003</v>
      </c>
      <c r="I146" t="s">
        <v>8004</v>
      </c>
      <c r="J146" t="s">
        <v>569</v>
      </c>
      <c r="K146" t="s">
        <v>7222</v>
      </c>
      <c r="L146" t="s">
        <v>7226</v>
      </c>
      <c r="M146">
        <v>4812</v>
      </c>
      <c r="N146" t="s">
        <v>570</v>
      </c>
      <c r="O146" t="s">
        <v>7361</v>
      </c>
      <c r="P146" t="s">
        <v>7247</v>
      </c>
      <c r="Q146">
        <v>63</v>
      </c>
      <c r="R146" t="s">
        <v>7278</v>
      </c>
      <c r="S146" t="s">
        <v>7161</v>
      </c>
      <c r="T146" t="s">
        <v>571</v>
      </c>
      <c r="U146" t="s">
        <v>7238</v>
      </c>
      <c r="V146" t="s">
        <v>7188</v>
      </c>
      <c r="W146">
        <v>22</v>
      </c>
      <c r="X146" t="s">
        <v>7214</v>
      </c>
      <c r="Y146" t="s">
        <v>8005</v>
      </c>
      <c r="Z146" t="s">
        <v>7205</v>
      </c>
      <c r="AA146" t="s">
        <v>7164</v>
      </c>
      <c r="AB146" t="s">
        <v>7164</v>
      </c>
      <c r="AC146" t="s">
        <v>7193</v>
      </c>
      <c r="AD146">
        <v>2</v>
      </c>
      <c r="AE146" t="s">
        <v>8006</v>
      </c>
      <c r="AF146" t="s">
        <v>7254</v>
      </c>
      <c r="AG146" t="s">
        <v>8007</v>
      </c>
    </row>
    <row r="147" spans="1:33" x14ac:dyDescent="0.3">
      <c r="A147" t="s">
        <v>572</v>
      </c>
      <c r="B147" t="s">
        <v>7303</v>
      </c>
      <c r="C147" t="s">
        <v>135</v>
      </c>
      <c r="D147" t="s">
        <v>48</v>
      </c>
      <c r="E147" t="s">
        <v>78</v>
      </c>
      <c r="F147" t="s">
        <v>8008</v>
      </c>
      <c r="G147">
        <v>36.411991</v>
      </c>
      <c r="H147">
        <v>92.912099999999995</v>
      </c>
      <c r="I147" t="s">
        <v>8009</v>
      </c>
      <c r="J147" t="s">
        <v>385</v>
      </c>
      <c r="K147" t="s">
        <v>7236</v>
      </c>
      <c r="L147" t="s">
        <v>7188</v>
      </c>
      <c r="M147">
        <v>6527</v>
      </c>
      <c r="N147" t="s">
        <v>573</v>
      </c>
      <c r="O147" t="s">
        <v>7236</v>
      </c>
      <c r="P147" t="s">
        <v>7239</v>
      </c>
      <c r="R147" t="s">
        <v>7237</v>
      </c>
      <c r="S147" t="s">
        <v>41</v>
      </c>
      <c r="T147" t="s">
        <v>574</v>
      </c>
      <c r="U147" t="s">
        <v>7450</v>
      </c>
      <c r="V147" t="s">
        <v>7391</v>
      </c>
      <c r="W147">
        <v>23</v>
      </c>
      <c r="X147" t="s">
        <v>34</v>
      </c>
      <c r="Y147" t="s">
        <v>7178</v>
      </c>
      <c r="Z147" t="s">
        <v>70</v>
      </c>
      <c r="AA147" t="s">
        <v>7393</v>
      </c>
      <c r="AB147" t="s">
        <v>98</v>
      </c>
      <c r="AC147" t="s">
        <v>155</v>
      </c>
      <c r="AD147">
        <v>2</v>
      </c>
      <c r="AE147" t="s">
        <v>8010</v>
      </c>
      <c r="AF147" t="s">
        <v>7403</v>
      </c>
      <c r="AG147" t="s">
        <v>7164</v>
      </c>
    </row>
    <row r="148" spans="1:33" x14ac:dyDescent="0.3">
      <c r="A148" t="s">
        <v>575</v>
      </c>
      <c r="B148" t="s">
        <v>134</v>
      </c>
      <c r="C148" t="s">
        <v>7801</v>
      </c>
      <c r="D148" t="s">
        <v>100</v>
      </c>
      <c r="E148" t="s">
        <v>72</v>
      </c>
      <c r="F148" t="s">
        <v>8011</v>
      </c>
      <c r="G148">
        <v>43.911290000000001</v>
      </c>
      <c r="H148">
        <v>-114.34448999999999</v>
      </c>
      <c r="I148" t="s">
        <v>8012</v>
      </c>
      <c r="J148" t="s">
        <v>501</v>
      </c>
      <c r="K148" t="s">
        <v>7186</v>
      </c>
      <c r="L148" t="s">
        <v>7326</v>
      </c>
      <c r="M148">
        <v>8510</v>
      </c>
      <c r="N148" t="s">
        <v>576</v>
      </c>
      <c r="O148" t="s">
        <v>7171</v>
      </c>
      <c r="P148" t="s">
        <v>7333</v>
      </c>
      <c r="Q148">
        <v>55</v>
      </c>
      <c r="R148" t="s">
        <v>34</v>
      </c>
      <c r="S148" t="s">
        <v>7164</v>
      </c>
      <c r="T148" t="s">
        <v>577</v>
      </c>
      <c r="U148" t="s">
        <v>7342</v>
      </c>
      <c r="V148" t="s">
        <v>7188</v>
      </c>
      <c r="W148">
        <v>80</v>
      </c>
      <c r="X148" t="s">
        <v>7278</v>
      </c>
      <c r="Y148" t="s">
        <v>8013</v>
      </c>
      <c r="Z148" t="s">
        <v>7205</v>
      </c>
      <c r="AA148" t="s">
        <v>139</v>
      </c>
      <c r="AB148" t="s">
        <v>7252</v>
      </c>
      <c r="AC148" t="s">
        <v>7394</v>
      </c>
      <c r="AD148">
        <v>4</v>
      </c>
      <c r="AE148" t="s">
        <v>8014</v>
      </c>
      <c r="AF148" t="s">
        <v>7191</v>
      </c>
      <c r="AG148" t="s">
        <v>8015</v>
      </c>
    </row>
    <row r="149" spans="1:33" x14ac:dyDescent="0.3">
      <c r="A149" t="s">
        <v>578</v>
      </c>
      <c r="B149" t="s">
        <v>7440</v>
      </c>
      <c r="C149" t="s">
        <v>185</v>
      </c>
      <c r="D149" t="s">
        <v>100</v>
      </c>
      <c r="E149" t="s">
        <v>186</v>
      </c>
      <c r="F149" t="s">
        <v>8016</v>
      </c>
      <c r="G149">
        <v>44.234565000000003</v>
      </c>
      <c r="H149">
        <v>-117.928197</v>
      </c>
      <c r="I149" t="s">
        <v>8017</v>
      </c>
      <c r="J149" t="s">
        <v>579</v>
      </c>
      <c r="K149" t="s">
        <v>7334</v>
      </c>
      <c r="L149" t="s">
        <v>7203</v>
      </c>
      <c r="M149">
        <v>9124</v>
      </c>
      <c r="N149" t="s">
        <v>580</v>
      </c>
      <c r="O149" t="s">
        <v>7288</v>
      </c>
      <c r="P149" t="s">
        <v>41</v>
      </c>
      <c r="R149" t="s">
        <v>34</v>
      </c>
      <c r="S149" t="s">
        <v>7161</v>
      </c>
      <c r="T149" t="s">
        <v>581</v>
      </c>
      <c r="U149" t="s">
        <v>7361</v>
      </c>
      <c r="V149" t="s">
        <v>7224</v>
      </c>
      <c r="W149">
        <v>84</v>
      </c>
      <c r="X149" t="s">
        <v>7178</v>
      </c>
      <c r="Y149" t="s">
        <v>8018</v>
      </c>
      <c r="Z149" t="s">
        <v>7383</v>
      </c>
      <c r="AA149" t="s">
        <v>7228</v>
      </c>
      <c r="AB149" t="s">
        <v>7363</v>
      </c>
      <c r="AC149" t="s">
        <v>29</v>
      </c>
      <c r="AD149">
        <v>4</v>
      </c>
      <c r="AE149" t="s">
        <v>8019</v>
      </c>
      <c r="AF149" t="s">
        <v>7191</v>
      </c>
      <c r="AG149" t="s">
        <v>8020</v>
      </c>
    </row>
    <row r="150" spans="1:33" x14ac:dyDescent="0.3">
      <c r="A150" t="s">
        <v>582</v>
      </c>
      <c r="B150" t="s">
        <v>422</v>
      </c>
      <c r="C150" t="s">
        <v>7210</v>
      </c>
      <c r="D150" t="s">
        <v>92</v>
      </c>
      <c r="E150" t="s">
        <v>23</v>
      </c>
      <c r="F150" t="s">
        <v>8021</v>
      </c>
      <c r="G150">
        <v>34.075755000000001</v>
      </c>
      <c r="H150">
        <v>-115.57787999999999</v>
      </c>
      <c r="I150" t="s">
        <v>8022</v>
      </c>
      <c r="J150" t="s">
        <v>400</v>
      </c>
      <c r="K150" t="s">
        <v>7361</v>
      </c>
      <c r="L150" t="s">
        <v>7203</v>
      </c>
      <c r="M150">
        <v>8536</v>
      </c>
      <c r="N150" t="s">
        <v>583</v>
      </c>
      <c r="O150" t="s">
        <v>7381</v>
      </c>
      <c r="P150" t="s">
        <v>7247</v>
      </c>
      <c r="Q150">
        <v>26</v>
      </c>
      <c r="R150" t="s">
        <v>7157</v>
      </c>
      <c r="S150" t="s">
        <v>35</v>
      </c>
      <c r="T150" t="s">
        <v>584</v>
      </c>
      <c r="U150" t="s">
        <v>7334</v>
      </c>
      <c r="V150" t="s">
        <v>7172</v>
      </c>
      <c r="W150">
        <v>70</v>
      </c>
      <c r="X150" t="s">
        <v>7237</v>
      </c>
      <c r="Y150" t="s">
        <v>8023</v>
      </c>
      <c r="Z150" t="s">
        <v>45</v>
      </c>
      <c r="AA150" t="s">
        <v>97</v>
      </c>
      <c r="AB150" t="s">
        <v>98</v>
      </c>
      <c r="AC150" t="s">
        <v>7193</v>
      </c>
      <c r="AD150">
        <v>4</v>
      </c>
      <c r="AE150" t="s">
        <v>8024</v>
      </c>
      <c r="AF150" t="s">
        <v>7207</v>
      </c>
      <c r="AG150" t="s">
        <v>8025</v>
      </c>
    </row>
    <row r="151" spans="1:33" x14ac:dyDescent="0.3">
      <c r="A151" t="s">
        <v>585</v>
      </c>
      <c r="B151" t="s">
        <v>7408</v>
      </c>
      <c r="C151" t="s">
        <v>7150</v>
      </c>
      <c r="D151" t="s">
        <v>38</v>
      </c>
      <c r="E151" t="s">
        <v>93</v>
      </c>
      <c r="F151" t="s">
        <v>8026</v>
      </c>
      <c r="G151">
        <v>46.139876000000001</v>
      </c>
      <c r="H151">
        <v>-107.687889</v>
      </c>
      <c r="I151" t="s">
        <v>8027</v>
      </c>
      <c r="J151" t="s">
        <v>586</v>
      </c>
      <c r="K151" t="s">
        <v>7259</v>
      </c>
      <c r="L151" t="s">
        <v>7308</v>
      </c>
      <c r="M151">
        <v>9423</v>
      </c>
      <c r="N151" t="s">
        <v>7164</v>
      </c>
      <c r="O151" t="s">
        <v>7164</v>
      </c>
      <c r="P151" t="s">
        <v>7164</v>
      </c>
      <c r="R151" t="s">
        <v>7164</v>
      </c>
      <c r="S151" t="s">
        <v>7164</v>
      </c>
      <c r="T151" t="s">
        <v>310</v>
      </c>
      <c r="U151" t="s">
        <v>7174</v>
      </c>
      <c r="V151" t="s">
        <v>7348</v>
      </c>
      <c r="W151">
        <v>40</v>
      </c>
      <c r="X151" t="s">
        <v>7161</v>
      </c>
      <c r="Y151" t="s">
        <v>8028</v>
      </c>
      <c r="Z151" t="s">
        <v>7607</v>
      </c>
      <c r="AA151" t="s">
        <v>7217</v>
      </c>
      <c r="AB151" t="s">
        <v>7192</v>
      </c>
      <c r="AC151" t="s">
        <v>7364</v>
      </c>
      <c r="AD151">
        <v>5</v>
      </c>
      <c r="AE151" t="s">
        <v>8029</v>
      </c>
      <c r="AF151" t="s">
        <v>7195</v>
      </c>
      <c r="AG151" t="s">
        <v>8030</v>
      </c>
    </row>
    <row r="152" spans="1:33" x14ac:dyDescent="0.3">
      <c r="A152" t="s">
        <v>587</v>
      </c>
      <c r="B152" t="s">
        <v>8031</v>
      </c>
      <c r="C152" t="s">
        <v>7434</v>
      </c>
      <c r="D152" t="s">
        <v>22</v>
      </c>
      <c r="E152" t="s">
        <v>39</v>
      </c>
      <c r="F152" t="s">
        <v>8032</v>
      </c>
      <c r="H152">
        <v>-99.446603999999994</v>
      </c>
      <c r="I152" t="s">
        <v>8033</v>
      </c>
      <c r="J152" t="s">
        <v>282</v>
      </c>
      <c r="K152" t="s">
        <v>7381</v>
      </c>
      <c r="L152" t="s">
        <v>7201</v>
      </c>
      <c r="M152">
        <v>6830</v>
      </c>
      <c r="N152" t="s">
        <v>588</v>
      </c>
      <c r="O152" t="s">
        <v>7246</v>
      </c>
      <c r="P152" t="s">
        <v>7354</v>
      </c>
      <c r="Q152">
        <v>64</v>
      </c>
      <c r="R152" t="s">
        <v>59</v>
      </c>
      <c r="S152" t="s">
        <v>7309</v>
      </c>
      <c r="T152" t="s">
        <v>589</v>
      </c>
      <c r="U152" t="s">
        <v>7450</v>
      </c>
      <c r="V152" t="s">
        <v>7172</v>
      </c>
      <c r="W152">
        <v>71</v>
      </c>
      <c r="X152" t="s">
        <v>7178</v>
      </c>
      <c r="Y152" t="s">
        <v>8034</v>
      </c>
      <c r="Z152" t="s">
        <v>116</v>
      </c>
      <c r="AA152" t="s">
        <v>7228</v>
      </c>
      <c r="AB152" t="s">
        <v>7192</v>
      </c>
      <c r="AC152" t="s">
        <v>7164</v>
      </c>
      <c r="AD152">
        <v>5</v>
      </c>
      <c r="AE152" t="s">
        <v>8035</v>
      </c>
      <c r="AF152" t="s">
        <v>7164</v>
      </c>
      <c r="AG152" t="s">
        <v>8036</v>
      </c>
    </row>
    <row r="153" spans="1:33" x14ac:dyDescent="0.3">
      <c r="A153" t="s">
        <v>590</v>
      </c>
      <c r="B153" t="s">
        <v>7587</v>
      </c>
      <c r="C153" t="s">
        <v>7243</v>
      </c>
      <c r="D153" t="s">
        <v>22</v>
      </c>
      <c r="E153" t="s">
        <v>39</v>
      </c>
      <c r="F153" t="s">
        <v>8037</v>
      </c>
      <c r="G153">
        <v>40.748044</v>
      </c>
      <c r="H153">
        <v>-72.431299999999993</v>
      </c>
      <c r="I153" t="s">
        <v>8038</v>
      </c>
      <c r="J153" t="s">
        <v>191</v>
      </c>
      <c r="K153" t="s">
        <v>7280</v>
      </c>
      <c r="L153" t="s">
        <v>7482</v>
      </c>
      <c r="N153" t="s">
        <v>591</v>
      </c>
      <c r="O153" t="s">
        <v>7171</v>
      </c>
      <c r="P153" t="s">
        <v>7308</v>
      </c>
      <c r="Q153">
        <v>70</v>
      </c>
      <c r="R153" t="s">
        <v>34</v>
      </c>
      <c r="S153" t="s">
        <v>85</v>
      </c>
      <c r="T153" t="s">
        <v>592</v>
      </c>
      <c r="U153" t="s">
        <v>7187</v>
      </c>
      <c r="V153" t="s">
        <v>7268</v>
      </c>
      <c r="W153">
        <v>45</v>
      </c>
      <c r="X153" t="s">
        <v>7373</v>
      </c>
      <c r="Y153" t="s">
        <v>8039</v>
      </c>
      <c r="Z153" t="s">
        <v>7251</v>
      </c>
      <c r="AA153" t="s">
        <v>7311</v>
      </c>
      <c r="AB153" t="s">
        <v>7336</v>
      </c>
      <c r="AC153" t="s">
        <v>270</v>
      </c>
      <c r="AD153">
        <v>1</v>
      </c>
      <c r="AE153" t="s">
        <v>8040</v>
      </c>
      <c r="AF153" t="s">
        <v>7385</v>
      </c>
      <c r="AG153" t="s">
        <v>8041</v>
      </c>
    </row>
    <row r="154" spans="1:33" x14ac:dyDescent="0.3">
      <c r="A154" t="s">
        <v>593</v>
      </c>
      <c r="B154" t="s">
        <v>8042</v>
      </c>
      <c r="C154" t="s">
        <v>7233</v>
      </c>
      <c r="D154" t="s">
        <v>100</v>
      </c>
      <c r="E154" t="s">
        <v>78</v>
      </c>
      <c r="F154" t="s">
        <v>8043</v>
      </c>
      <c r="G154">
        <v>41.615499</v>
      </c>
      <c r="H154">
        <v>-74.866972000000004</v>
      </c>
      <c r="I154" t="s">
        <v>8044</v>
      </c>
      <c r="J154" t="s">
        <v>594</v>
      </c>
      <c r="K154" t="s">
        <v>7222</v>
      </c>
      <c r="L154" t="s">
        <v>7224</v>
      </c>
      <c r="M154">
        <v>4945</v>
      </c>
      <c r="N154" t="s">
        <v>595</v>
      </c>
      <c r="O154" t="s">
        <v>7222</v>
      </c>
      <c r="P154" t="s">
        <v>7160</v>
      </c>
      <c r="Q154">
        <v>30</v>
      </c>
      <c r="R154" t="s">
        <v>34</v>
      </c>
      <c r="S154" t="s">
        <v>41</v>
      </c>
      <c r="T154" t="s">
        <v>596</v>
      </c>
      <c r="U154" t="s">
        <v>7155</v>
      </c>
      <c r="V154" t="s">
        <v>7248</v>
      </c>
      <c r="W154">
        <v>-87</v>
      </c>
      <c r="X154" t="s">
        <v>7237</v>
      </c>
      <c r="Y154" t="s">
        <v>8045</v>
      </c>
      <c r="Z154" t="s">
        <v>7205</v>
      </c>
      <c r="AA154" t="s">
        <v>7393</v>
      </c>
      <c r="AB154" t="s">
        <v>7178</v>
      </c>
      <c r="AC154" t="s">
        <v>7178</v>
      </c>
      <c r="AD154">
        <v>4</v>
      </c>
      <c r="AE154" t="s">
        <v>8046</v>
      </c>
      <c r="AF154" t="s">
        <v>7180</v>
      </c>
      <c r="AG154" t="s">
        <v>8047</v>
      </c>
    </row>
    <row r="155" spans="1:33" x14ac:dyDescent="0.3">
      <c r="A155" t="s">
        <v>597</v>
      </c>
      <c r="B155" t="s">
        <v>598</v>
      </c>
      <c r="C155" t="s">
        <v>7322</v>
      </c>
      <c r="D155" t="s">
        <v>92</v>
      </c>
      <c r="E155" t="s">
        <v>78</v>
      </c>
      <c r="F155" t="s">
        <v>8048</v>
      </c>
      <c r="G155">
        <v>32.736055</v>
      </c>
      <c r="H155">
        <v>-82.49897</v>
      </c>
      <c r="I155" t="s">
        <v>8049</v>
      </c>
      <c r="J155" t="s">
        <v>315</v>
      </c>
      <c r="K155" t="s">
        <v>7155</v>
      </c>
      <c r="L155" t="s">
        <v>7308</v>
      </c>
      <c r="M155">
        <v>3572</v>
      </c>
      <c r="N155" t="s">
        <v>599</v>
      </c>
      <c r="O155" t="s">
        <v>7200</v>
      </c>
      <c r="P155" t="s">
        <v>7326</v>
      </c>
      <c r="Q155">
        <v>71</v>
      </c>
      <c r="R155" t="s">
        <v>7299</v>
      </c>
      <c r="S155" t="s">
        <v>7309</v>
      </c>
      <c r="T155" t="s">
        <v>600</v>
      </c>
      <c r="U155" t="s">
        <v>7155</v>
      </c>
      <c r="V155" t="s">
        <v>7172</v>
      </c>
      <c r="W155">
        <v>57</v>
      </c>
      <c r="X155" t="s">
        <v>7237</v>
      </c>
      <c r="Y155" t="s">
        <v>8050</v>
      </c>
      <c r="Z155" t="s">
        <v>45</v>
      </c>
      <c r="AA155" t="s">
        <v>7177</v>
      </c>
      <c r="AB155" t="s">
        <v>7271</v>
      </c>
      <c r="AC155" t="s">
        <v>7364</v>
      </c>
      <c r="AD155">
        <v>2</v>
      </c>
      <c r="AE155" t="s">
        <v>8051</v>
      </c>
      <c r="AF155" t="s">
        <v>7207</v>
      </c>
      <c r="AG155" t="s">
        <v>8052</v>
      </c>
    </row>
    <row r="156" spans="1:33" x14ac:dyDescent="0.3">
      <c r="A156" t="s">
        <v>601</v>
      </c>
      <c r="B156" t="s">
        <v>263</v>
      </c>
      <c r="C156" t="s">
        <v>8053</v>
      </c>
      <c r="D156" t="s">
        <v>92</v>
      </c>
      <c r="E156" t="s">
        <v>23</v>
      </c>
      <c r="F156" t="s">
        <v>8054</v>
      </c>
      <c r="G156">
        <v>27.558177000000001</v>
      </c>
      <c r="H156">
        <v>91.327399999999997</v>
      </c>
      <c r="I156" t="s">
        <v>8055</v>
      </c>
      <c r="J156" t="s">
        <v>105</v>
      </c>
      <c r="K156" t="s">
        <v>7238</v>
      </c>
      <c r="L156" t="s">
        <v>7224</v>
      </c>
      <c r="M156">
        <v>5156</v>
      </c>
      <c r="N156" t="s">
        <v>602</v>
      </c>
      <c r="O156" t="s">
        <v>7280</v>
      </c>
      <c r="P156" t="s">
        <v>7482</v>
      </c>
      <c r="Q156">
        <v>73</v>
      </c>
      <c r="R156" t="s">
        <v>7157</v>
      </c>
      <c r="S156" t="s">
        <v>7161</v>
      </c>
      <c r="T156" t="s">
        <v>603</v>
      </c>
      <c r="U156" t="s">
        <v>7371</v>
      </c>
      <c r="V156" t="s">
        <v>7224</v>
      </c>
      <c r="W156">
        <v>57</v>
      </c>
      <c r="X156" t="s">
        <v>7260</v>
      </c>
      <c r="Y156" t="s">
        <v>8056</v>
      </c>
      <c r="Z156" t="s">
        <v>7375</v>
      </c>
      <c r="AA156" t="s">
        <v>7228</v>
      </c>
      <c r="AB156" t="s">
        <v>7271</v>
      </c>
      <c r="AC156" t="s">
        <v>155</v>
      </c>
      <c r="AE156" t="s">
        <v>8057</v>
      </c>
      <c r="AF156" t="s">
        <v>7180</v>
      </c>
      <c r="AG156" t="s">
        <v>8058</v>
      </c>
    </row>
    <row r="157" spans="1:33" x14ac:dyDescent="0.3">
      <c r="A157" t="s">
        <v>604</v>
      </c>
      <c r="B157" t="s">
        <v>165</v>
      </c>
      <c r="C157" t="s">
        <v>8059</v>
      </c>
      <c r="D157" t="s">
        <v>48</v>
      </c>
      <c r="E157" t="s">
        <v>112</v>
      </c>
      <c r="F157" t="s">
        <v>8060</v>
      </c>
      <c r="G157">
        <v>29.192954</v>
      </c>
      <c r="H157">
        <v>-103.693049</v>
      </c>
      <c r="I157" t="s">
        <v>8061</v>
      </c>
      <c r="J157" t="s">
        <v>605</v>
      </c>
      <c r="K157" t="s">
        <v>7153</v>
      </c>
      <c r="L157" t="s">
        <v>7175</v>
      </c>
      <c r="M157">
        <v>3065</v>
      </c>
      <c r="N157" t="s">
        <v>606</v>
      </c>
      <c r="O157" t="s">
        <v>7288</v>
      </c>
      <c r="P157" t="s">
        <v>7173</v>
      </c>
      <c r="Q157">
        <v>47</v>
      </c>
      <c r="R157" t="s">
        <v>7373</v>
      </c>
      <c r="S157" t="s">
        <v>85</v>
      </c>
      <c r="T157" t="s">
        <v>607</v>
      </c>
      <c r="U157" t="s">
        <v>7238</v>
      </c>
      <c r="V157" t="s">
        <v>7482</v>
      </c>
      <c r="W157">
        <v>15</v>
      </c>
      <c r="X157" t="s">
        <v>7260</v>
      </c>
      <c r="Y157" t="s">
        <v>8062</v>
      </c>
      <c r="Z157" t="s">
        <v>7270</v>
      </c>
      <c r="AA157" t="s">
        <v>7164</v>
      </c>
      <c r="AB157" t="s">
        <v>61</v>
      </c>
      <c r="AC157" t="s">
        <v>7193</v>
      </c>
      <c r="AD157">
        <v>5</v>
      </c>
      <c r="AE157" t="s">
        <v>8063</v>
      </c>
      <c r="AF157" t="s">
        <v>7195</v>
      </c>
      <c r="AG157" t="s">
        <v>8064</v>
      </c>
    </row>
    <row r="158" spans="1:33" x14ac:dyDescent="0.3">
      <c r="A158" t="s">
        <v>608</v>
      </c>
      <c r="B158" t="s">
        <v>7656</v>
      </c>
      <c r="C158" t="s">
        <v>7582</v>
      </c>
      <c r="D158" t="s">
        <v>22</v>
      </c>
      <c r="E158" t="s">
        <v>72</v>
      </c>
      <c r="F158" t="s">
        <v>8065</v>
      </c>
      <c r="G158">
        <v>28.608443000000001</v>
      </c>
      <c r="H158">
        <v>-77.236762999999996</v>
      </c>
      <c r="I158" t="s">
        <v>8066</v>
      </c>
      <c r="J158" t="s">
        <v>609</v>
      </c>
      <c r="K158" t="s">
        <v>7381</v>
      </c>
      <c r="L158" t="s">
        <v>7382</v>
      </c>
      <c r="M158">
        <v>8058</v>
      </c>
      <c r="N158" t="s">
        <v>610</v>
      </c>
      <c r="O158" t="s">
        <v>7155</v>
      </c>
      <c r="P158" t="s">
        <v>7172</v>
      </c>
      <c r="Q158">
        <v>60</v>
      </c>
      <c r="R158" t="s">
        <v>7299</v>
      </c>
      <c r="S158" t="s">
        <v>7178</v>
      </c>
      <c r="T158" t="s">
        <v>611</v>
      </c>
      <c r="U158" t="s">
        <v>7238</v>
      </c>
      <c r="V158" t="s">
        <v>7247</v>
      </c>
      <c r="W158">
        <v>49</v>
      </c>
      <c r="X158" t="s">
        <v>59</v>
      </c>
      <c r="Y158" t="s">
        <v>8067</v>
      </c>
      <c r="Z158" t="s">
        <v>7383</v>
      </c>
      <c r="AA158" t="s">
        <v>7311</v>
      </c>
      <c r="AB158" t="s">
        <v>7164</v>
      </c>
      <c r="AC158" t="s">
        <v>62</v>
      </c>
      <c r="AD158">
        <v>1</v>
      </c>
      <c r="AE158" t="s">
        <v>8068</v>
      </c>
      <c r="AF158" t="s">
        <v>7191</v>
      </c>
      <c r="AG158" t="s">
        <v>8069</v>
      </c>
    </row>
    <row r="159" spans="1:33" x14ac:dyDescent="0.3">
      <c r="A159" t="s">
        <v>612</v>
      </c>
      <c r="B159" t="s">
        <v>8070</v>
      </c>
      <c r="C159" t="s">
        <v>7339</v>
      </c>
      <c r="D159" t="s">
        <v>38</v>
      </c>
      <c r="E159" t="s">
        <v>112</v>
      </c>
      <c r="F159" t="s">
        <v>8071</v>
      </c>
      <c r="G159">
        <v>42.642826999999997</v>
      </c>
      <c r="H159">
        <v>-87.239906000000005</v>
      </c>
      <c r="I159" t="s">
        <v>8072</v>
      </c>
      <c r="J159" t="s">
        <v>613</v>
      </c>
      <c r="K159" t="s">
        <v>7156</v>
      </c>
      <c r="L159" t="s">
        <v>7276</v>
      </c>
      <c r="M159">
        <v>6788</v>
      </c>
      <c r="N159" t="s">
        <v>614</v>
      </c>
      <c r="O159" t="s">
        <v>7153</v>
      </c>
      <c r="P159" t="s">
        <v>7239</v>
      </c>
      <c r="R159" t="s">
        <v>59</v>
      </c>
      <c r="S159" t="s">
        <v>7279</v>
      </c>
      <c r="T159" t="s">
        <v>615</v>
      </c>
      <c r="U159" t="s">
        <v>7342</v>
      </c>
      <c r="V159" t="s">
        <v>7326</v>
      </c>
      <c r="W159">
        <v>21</v>
      </c>
      <c r="X159" t="s">
        <v>7237</v>
      </c>
      <c r="Y159" t="s">
        <v>8073</v>
      </c>
      <c r="Z159" t="s">
        <v>7270</v>
      </c>
      <c r="AA159" t="s">
        <v>7163</v>
      </c>
      <c r="AB159" t="s">
        <v>7293</v>
      </c>
      <c r="AC159" t="s">
        <v>155</v>
      </c>
      <c r="AE159" t="s">
        <v>8074</v>
      </c>
      <c r="AF159" t="s">
        <v>7165</v>
      </c>
      <c r="AG159" t="s">
        <v>8075</v>
      </c>
    </row>
    <row r="160" spans="1:33" x14ac:dyDescent="0.3">
      <c r="A160" t="s">
        <v>616</v>
      </c>
      <c r="B160" t="s">
        <v>422</v>
      </c>
      <c r="C160" t="s">
        <v>8076</v>
      </c>
      <c r="D160" t="s">
        <v>77</v>
      </c>
      <c r="E160" t="s">
        <v>31</v>
      </c>
      <c r="F160" t="s">
        <v>8077</v>
      </c>
      <c r="G160">
        <v>28.621410999999998</v>
      </c>
      <c r="H160">
        <v>-107.53183900000001</v>
      </c>
      <c r="I160" t="s">
        <v>8078</v>
      </c>
      <c r="J160" t="s">
        <v>331</v>
      </c>
      <c r="K160" t="s">
        <v>7222</v>
      </c>
      <c r="L160" t="s">
        <v>7226</v>
      </c>
      <c r="M160">
        <v>7618</v>
      </c>
      <c r="N160" t="s">
        <v>617</v>
      </c>
      <c r="O160" t="s">
        <v>7174</v>
      </c>
      <c r="P160" t="s">
        <v>7172</v>
      </c>
      <c r="Q160">
        <v>31</v>
      </c>
      <c r="R160" t="s">
        <v>34</v>
      </c>
      <c r="S160" t="s">
        <v>7309</v>
      </c>
      <c r="T160" t="s">
        <v>167</v>
      </c>
      <c r="U160" t="s">
        <v>7246</v>
      </c>
      <c r="V160" t="s">
        <v>7326</v>
      </c>
      <c r="W160">
        <v>82</v>
      </c>
      <c r="X160" t="s">
        <v>7372</v>
      </c>
      <c r="Y160" t="s">
        <v>8079</v>
      </c>
      <c r="Z160" t="s">
        <v>7375</v>
      </c>
      <c r="AA160" t="s">
        <v>109</v>
      </c>
      <c r="AB160" t="s">
        <v>28</v>
      </c>
      <c r="AC160" t="s">
        <v>7328</v>
      </c>
      <c r="AD160">
        <v>2</v>
      </c>
      <c r="AE160" t="s">
        <v>8080</v>
      </c>
      <c r="AF160" t="s">
        <v>7254</v>
      </c>
      <c r="AG160" t="s">
        <v>8081</v>
      </c>
    </row>
    <row r="161" spans="1:33" x14ac:dyDescent="0.3">
      <c r="A161" t="s">
        <v>618</v>
      </c>
      <c r="B161" t="s">
        <v>7338</v>
      </c>
      <c r="C161" t="s">
        <v>233</v>
      </c>
      <c r="D161" t="s">
        <v>88</v>
      </c>
      <c r="E161" t="s">
        <v>78</v>
      </c>
      <c r="F161" t="s">
        <v>8082</v>
      </c>
      <c r="H161">
        <v>-103.857412</v>
      </c>
      <c r="I161" t="s">
        <v>8083</v>
      </c>
      <c r="J161" t="s">
        <v>83</v>
      </c>
      <c r="K161" t="s">
        <v>7171</v>
      </c>
      <c r="L161" t="s">
        <v>7173</v>
      </c>
      <c r="M161">
        <v>2591</v>
      </c>
      <c r="N161" t="s">
        <v>619</v>
      </c>
      <c r="O161" t="s">
        <v>7155</v>
      </c>
      <c r="P161" t="s">
        <v>7382</v>
      </c>
      <c r="Q161">
        <v>19</v>
      </c>
      <c r="R161" t="s">
        <v>43</v>
      </c>
      <c r="S161" t="s">
        <v>7161</v>
      </c>
      <c r="T161" t="s">
        <v>620</v>
      </c>
      <c r="U161" t="s">
        <v>7288</v>
      </c>
      <c r="V161" t="s">
        <v>7160</v>
      </c>
      <c r="W161">
        <v>47</v>
      </c>
      <c r="X161" t="s">
        <v>7372</v>
      </c>
      <c r="Y161" t="s">
        <v>8084</v>
      </c>
      <c r="Z161" t="s">
        <v>45</v>
      </c>
      <c r="AA161" t="s">
        <v>7262</v>
      </c>
      <c r="AB161" t="s">
        <v>61</v>
      </c>
      <c r="AC161" t="s">
        <v>29</v>
      </c>
      <c r="AD161">
        <v>3</v>
      </c>
      <c r="AE161" t="s">
        <v>8085</v>
      </c>
      <c r="AF161" t="s">
        <v>7254</v>
      </c>
      <c r="AG161" t="s">
        <v>7164</v>
      </c>
    </row>
    <row r="162" spans="1:33" x14ac:dyDescent="0.3">
      <c r="A162" t="s">
        <v>621</v>
      </c>
      <c r="B162" t="s">
        <v>7529</v>
      </c>
      <c r="C162" t="s">
        <v>7219</v>
      </c>
      <c r="D162" t="s">
        <v>100</v>
      </c>
      <c r="E162" t="s">
        <v>72</v>
      </c>
      <c r="F162" t="s">
        <v>8086</v>
      </c>
      <c r="G162">
        <v>46.978845</v>
      </c>
      <c r="H162">
        <v>-83.362390000000005</v>
      </c>
      <c r="I162" t="s">
        <v>8087</v>
      </c>
      <c r="J162" t="s">
        <v>622</v>
      </c>
      <c r="K162" t="s">
        <v>8088</v>
      </c>
      <c r="L162" t="s">
        <v>7268</v>
      </c>
      <c r="M162">
        <v>4094</v>
      </c>
      <c r="N162" t="s">
        <v>623</v>
      </c>
      <c r="O162" t="s">
        <v>7449</v>
      </c>
      <c r="P162" t="s">
        <v>7333</v>
      </c>
      <c r="Q162">
        <v>31</v>
      </c>
      <c r="R162" t="s">
        <v>43</v>
      </c>
      <c r="S162" t="s">
        <v>35</v>
      </c>
      <c r="T162" t="s">
        <v>624</v>
      </c>
      <c r="U162" t="s">
        <v>7361</v>
      </c>
      <c r="V162" t="s">
        <v>7348</v>
      </c>
      <c r="W162">
        <v>43</v>
      </c>
      <c r="X162" t="s">
        <v>7372</v>
      </c>
      <c r="Y162" t="s">
        <v>8089</v>
      </c>
      <c r="Z162" t="s">
        <v>7607</v>
      </c>
      <c r="AA162" t="s">
        <v>7292</v>
      </c>
      <c r="AB162" t="s">
        <v>28</v>
      </c>
      <c r="AC162" t="s">
        <v>155</v>
      </c>
      <c r="AD162">
        <v>3</v>
      </c>
      <c r="AE162" t="s">
        <v>8090</v>
      </c>
      <c r="AF162" t="s">
        <v>110</v>
      </c>
      <c r="AG162" t="s">
        <v>8091</v>
      </c>
    </row>
    <row r="163" spans="1:33" x14ac:dyDescent="0.3">
      <c r="A163" t="s">
        <v>625</v>
      </c>
      <c r="B163" t="s">
        <v>242</v>
      </c>
      <c r="C163" t="s">
        <v>7597</v>
      </c>
      <c r="D163" t="s">
        <v>77</v>
      </c>
      <c r="E163" t="s">
        <v>23</v>
      </c>
      <c r="F163" t="s">
        <v>8092</v>
      </c>
      <c r="G163">
        <v>41.075797999999999</v>
      </c>
      <c r="H163">
        <v>-111.363928</v>
      </c>
      <c r="I163" t="s">
        <v>8093</v>
      </c>
      <c r="J163" t="s">
        <v>419</v>
      </c>
      <c r="K163" t="s">
        <v>7361</v>
      </c>
      <c r="L163" t="s">
        <v>7156</v>
      </c>
      <c r="M163">
        <v>3383</v>
      </c>
      <c r="N163" t="s">
        <v>626</v>
      </c>
      <c r="O163" t="s">
        <v>7277</v>
      </c>
      <c r="P163" t="s">
        <v>7156</v>
      </c>
      <c r="Q163">
        <v>-48</v>
      </c>
      <c r="R163" t="s">
        <v>7278</v>
      </c>
      <c r="S163" t="s">
        <v>35</v>
      </c>
      <c r="T163" t="s">
        <v>627</v>
      </c>
      <c r="U163" t="s">
        <v>7246</v>
      </c>
      <c r="V163" t="s">
        <v>7226</v>
      </c>
      <c r="W163">
        <v>73</v>
      </c>
      <c r="X163" t="s">
        <v>7278</v>
      </c>
      <c r="Y163" t="s">
        <v>7164</v>
      </c>
      <c r="Z163" t="s">
        <v>215</v>
      </c>
      <c r="AA163" t="s">
        <v>97</v>
      </c>
      <c r="AB163" t="s">
        <v>7271</v>
      </c>
      <c r="AC163" t="s">
        <v>7328</v>
      </c>
      <c r="AD163">
        <v>4</v>
      </c>
      <c r="AE163" t="s">
        <v>8094</v>
      </c>
      <c r="AF163" t="s">
        <v>7195</v>
      </c>
      <c r="AG163" t="s">
        <v>8095</v>
      </c>
    </row>
    <row r="164" spans="1:33" x14ac:dyDescent="0.3">
      <c r="A164" t="s">
        <v>628</v>
      </c>
      <c r="B164" t="s">
        <v>7453</v>
      </c>
      <c r="C164" t="s">
        <v>7582</v>
      </c>
      <c r="D164" t="s">
        <v>77</v>
      </c>
      <c r="E164" t="s">
        <v>55</v>
      </c>
      <c r="F164" t="s">
        <v>8096</v>
      </c>
      <c r="G164">
        <v>36.607486999999999</v>
      </c>
      <c r="H164">
        <v>-95.522141000000005</v>
      </c>
      <c r="I164" t="s">
        <v>8097</v>
      </c>
      <c r="J164" t="s">
        <v>528</v>
      </c>
      <c r="K164" t="s">
        <v>7277</v>
      </c>
      <c r="L164" t="s">
        <v>7482</v>
      </c>
      <c r="M164">
        <v>3452</v>
      </c>
      <c r="N164" t="s">
        <v>629</v>
      </c>
      <c r="O164" t="s">
        <v>7259</v>
      </c>
      <c r="P164" t="s">
        <v>7382</v>
      </c>
      <c r="Q164">
        <v>67</v>
      </c>
      <c r="R164" t="s">
        <v>34</v>
      </c>
      <c r="S164" t="s">
        <v>7215</v>
      </c>
      <c r="T164" t="s">
        <v>630</v>
      </c>
      <c r="U164" t="s">
        <v>7481</v>
      </c>
      <c r="V164" t="s">
        <v>7400</v>
      </c>
      <c r="W164">
        <v>36</v>
      </c>
      <c r="X164" t="s">
        <v>7178</v>
      </c>
      <c r="Y164" t="s">
        <v>7164</v>
      </c>
      <c r="Z164" t="s">
        <v>70</v>
      </c>
      <c r="AA164" t="s">
        <v>7217</v>
      </c>
      <c r="AB164" t="s">
        <v>61</v>
      </c>
      <c r="AC164" t="s">
        <v>7364</v>
      </c>
      <c r="AD164">
        <v>3</v>
      </c>
      <c r="AE164" t="s">
        <v>7164</v>
      </c>
      <c r="AF164" t="s">
        <v>7403</v>
      </c>
      <c r="AG164" t="s">
        <v>8098</v>
      </c>
    </row>
    <row r="165" spans="1:33" x14ac:dyDescent="0.3">
      <c r="A165" t="s">
        <v>631</v>
      </c>
      <c r="B165" t="s">
        <v>7209</v>
      </c>
      <c r="C165" t="s">
        <v>342</v>
      </c>
      <c r="D165" t="s">
        <v>48</v>
      </c>
      <c r="E165" t="s">
        <v>186</v>
      </c>
      <c r="F165" t="s">
        <v>8099</v>
      </c>
      <c r="G165">
        <v>41.748432000000001</v>
      </c>
      <c r="H165">
        <v>-103.027068</v>
      </c>
      <c r="I165" t="s">
        <v>8100</v>
      </c>
      <c r="J165" t="s">
        <v>566</v>
      </c>
      <c r="K165" t="s">
        <v>7155</v>
      </c>
      <c r="L165" t="s">
        <v>7154</v>
      </c>
      <c r="M165">
        <v>7553</v>
      </c>
      <c r="N165" t="s">
        <v>632</v>
      </c>
      <c r="O165" t="s">
        <v>7171</v>
      </c>
      <c r="P165" t="s">
        <v>7224</v>
      </c>
      <c r="Q165">
        <v>62</v>
      </c>
      <c r="R165" t="s">
        <v>7214</v>
      </c>
      <c r="S165" t="s">
        <v>7309</v>
      </c>
      <c r="T165" t="s">
        <v>206</v>
      </c>
      <c r="U165" t="s">
        <v>7361</v>
      </c>
      <c r="V165" t="s">
        <v>7239</v>
      </c>
      <c r="W165">
        <v>62</v>
      </c>
      <c r="X165" t="s">
        <v>34</v>
      </c>
      <c r="Y165" t="s">
        <v>8101</v>
      </c>
      <c r="Z165" t="s">
        <v>7318</v>
      </c>
      <c r="AA165" t="s">
        <v>7177</v>
      </c>
      <c r="AB165" t="s">
        <v>53</v>
      </c>
      <c r="AC165" t="s">
        <v>7230</v>
      </c>
      <c r="AD165">
        <v>3</v>
      </c>
      <c r="AE165" t="s">
        <v>8102</v>
      </c>
      <c r="AF165" t="s">
        <v>7207</v>
      </c>
      <c r="AG165" t="s">
        <v>8103</v>
      </c>
    </row>
    <row r="166" spans="1:33" x14ac:dyDescent="0.3">
      <c r="A166" t="s">
        <v>633</v>
      </c>
      <c r="B166" t="s">
        <v>8104</v>
      </c>
      <c r="C166" t="s">
        <v>8105</v>
      </c>
      <c r="D166" t="s">
        <v>77</v>
      </c>
      <c r="E166" t="s">
        <v>31</v>
      </c>
      <c r="F166" t="s">
        <v>8106</v>
      </c>
      <c r="G166">
        <v>45.400613</v>
      </c>
      <c r="H166">
        <v>-79.345816999999997</v>
      </c>
      <c r="I166" t="s">
        <v>8107</v>
      </c>
      <c r="J166" t="s">
        <v>433</v>
      </c>
      <c r="K166" t="s">
        <v>7361</v>
      </c>
      <c r="L166" t="s">
        <v>7189</v>
      </c>
      <c r="M166">
        <v>7072</v>
      </c>
      <c r="N166" t="s">
        <v>7164</v>
      </c>
      <c r="O166" t="s">
        <v>7164</v>
      </c>
      <c r="P166" t="s">
        <v>7164</v>
      </c>
      <c r="R166" t="s">
        <v>7164</v>
      </c>
      <c r="S166" t="s">
        <v>7164</v>
      </c>
      <c r="T166" t="s">
        <v>634</v>
      </c>
      <c r="U166" t="s">
        <v>7225</v>
      </c>
      <c r="V166" t="s">
        <v>7354</v>
      </c>
      <c r="W166">
        <v>17</v>
      </c>
      <c r="X166" t="s">
        <v>7372</v>
      </c>
      <c r="Y166" t="s">
        <v>8108</v>
      </c>
      <c r="Z166" t="s">
        <v>7383</v>
      </c>
      <c r="AA166" t="s">
        <v>109</v>
      </c>
      <c r="AB166" t="s">
        <v>28</v>
      </c>
      <c r="AC166" t="s">
        <v>155</v>
      </c>
      <c r="AD166">
        <v>1</v>
      </c>
      <c r="AE166" t="s">
        <v>8109</v>
      </c>
      <c r="AF166" t="s">
        <v>7254</v>
      </c>
      <c r="AG166" t="s">
        <v>7164</v>
      </c>
    </row>
    <row r="167" spans="1:33" x14ac:dyDescent="0.3">
      <c r="A167" t="s">
        <v>635</v>
      </c>
      <c r="B167" t="s">
        <v>8110</v>
      </c>
      <c r="C167" t="s">
        <v>8053</v>
      </c>
      <c r="D167" t="s">
        <v>77</v>
      </c>
      <c r="E167" t="s">
        <v>93</v>
      </c>
      <c r="F167" t="s">
        <v>8111</v>
      </c>
      <c r="G167">
        <v>32.146833999999998</v>
      </c>
      <c r="H167">
        <v>-76.611822000000004</v>
      </c>
      <c r="I167" t="s">
        <v>8112</v>
      </c>
      <c r="J167" t="s">
        <v>636</v>
      </c>
      <c r="K167" t="s">
        <v>7238</v>
      </c>
      <c r="L167" t="s">
        <v>7276</v>
      </c>
      <c r="M167">
        <v>5252</v>
      </c>
      <c r="N167" t="s">
        <v>637</v>
      </c>
      <c r="O167" t="s">
        <v>7155</v>
      </c>
      <c r="P167" t="s">
        <v>7482</v>
      </c>
      <c r="Q167">
        <v>42</v>
      </c>
      <c r="R167" t="s">
        <v>7278</v>
      </c>
      <c r="S167" t="s">
        <v>7158</v>
      </c>
      <c r="T167" t="s">
        <v>638</v>
      </c>
      <c r="U167" t="s">
        <v>7280</v>
      </c>
      <c r="V167" t="s">
        <v>7239</v>
      </c>
      <c r="W167">
        <v>89</v>
      </c>
      <c r="X167" t="s">
        <v>7178</v>
      </c>
      <c r="Y167" t="s">
        <v>8113</v>
      </c>
      <c r="Z167" t="s">
        <v>7164</v>
      </c>
      <c r="AA167" t="s">
        <v>7228</v>
      </c>
      <c r="AB167" t="s">
        <v>132</v>
      </c>
      <c r="AC167" t="s">
        <v>7164</v>
      </c>
      <c r="AD167">
        <v>5</v>
      </c>
      <c r="AE167" t="s">
        <v>8114</v>
      </c>
      <c r="AF167" t="s">
        <v>7180</v>
      </c>
      <c r="AG167" t="s">
        <v>8115</v>
      </c>
    </row>
    <row r="168" spans="1:33" x14ac:dyDescent="0.3">
      <c r="A168" t="s">
        <v>639</v>
      </c>
      <c r="B168" t="s">
        <v>8116</v>
      </c>
      <c r="C168" t="s">
        <v>7958</v>
      </c>
      <c r="D168" t="s">
        <v>48</v>
      </c>
      <c r="E168" t="s">
        <v>23</v>
      </c>
      <c r="F168" t="s">
        <v>8117</v>
      </c>
      <c r="G168">
        <v>33.548200000000001</v>
      </c>
      <c r="H168">
        <v>-78.710393999999994</v>
      </c>
      <c r="I168" t="s">
        <v>8118</v>
      </c>
      <c r="J168" t="s">
        <v>640</v>
      </c>
      <c r="K168" t="s">
        <v>7153</v>
      </c>
      <c r="L168" t="s">
        <v>7172</v>
      </c>
      <c r="M168">
        <v>8443</v>
      </c>
      <c r="N168" t="s">
        <v>641</v>
      </c>
      <c r="O168" t="s">
        <v>7280</v>
      </c>
      <c r="P168" t="s">
        <v>7173</v>
      </c>
      <c r="Q168">
        <v>40</v>
      </c>
      <c r="R168" t="s">
        <v>7164</v>
      </c>
      <c r="S168" t="s">
        <v>7164</v>
      </c>
      <c r="T168" t="s">
        <v>642</v>
      </c>
      <c r="U168" t="s">
        <v>7246</v>
      </c>
      <c r="V168" t="s">
        <v>7188</v>
      </c>
      <c r="W168">
        <v>57</v>
      </c>
      <c r="X168" t="s">
        <v>59</v>
      </c>
      <c r="Y168" t="s">
        <v>8119</v>
      </c>
      <c r="Z168" t="s">
        <v>7178</v>
      </c>
      <c r="AA168" t="s">
        <v>7163</v>
      </c>
      <c r="AB168" t="s">
        <v>61</v>
      </c>
      <c r="AC168" t="s">
        <v>7394</v>
      </c>
      <c r="AD168">
        <v>3</v>
      </c>
      <c r="AE168" t="s">
        <v>8120</v>
      </c>
      <c r="AF168" t="s">
        <v>7207</v>
      </c>
      <c r="AG168" t="s">
        <v>8121</v>
      </c>
    </row>
    <row r="169" spans="1:33" x14ac:dyDescent="0.3">
      <c r="A169" t="s">
        <v>643</v>
      </c>
      <c r="B169" t="s">
        <v>8122</v>
      </c>
      <c r="C169" t="s">
        <v>8123</v>
      </c>
      <c r="D169" t="s">
        <v>92</v>
      </c>
      <c r="E169" t="s">
        <v>93</v>
      </c>
      <c r="F169" t="s">
        <v>8124</v>
      </c>
      <c r="I169" t="s">
        <v>8125</v>
      </c>
      <c r="J169" t="s">
        <v>644</v>
      </c>
      <c r="K169" t="s">
        <v>7259</v>
      </c>
      <c r="L169" t="s">
        <v>7354</v>
      </c>
      <c r="M169">
        <v>7348</v>
      </c>
      <c r="N169" t="s">
        <v>397</v>
      </c>
      <c r="O169" t="s">
        <v>7222</v>
      </c>
      <c r="P169" t="s">
        <v>7213</v>
      </c>
      <c r="Q169">
        <v>33</v>
      </c>
      <c r="R169" t="s">
        <v>43</v>
      </c>
      <c r="S169" t="s">
        <v>107</v>
      </c>
      <c r="T169" t="s">
        <v>7164</v>
      </c>
      <c r="U169" t="s">
        <v>7164</v>
      </c>
      <c r="V169" t="s">
        <v>7164</v>
      </c>
      <c r="X169" t="s">
        <v>7164</v>
      </c>
      <c r="Y169" t="s">
        <v>7164</v>
      </c>
      <c r="Z169" t="s">
        <v>215</v>
      </c>
      <c r="AA169" t="s">
        <v>7191</v>
      </c>
      <c r="AB169" t="s">
        <v>132</v>
      </c>
      <c r="AC169" t="s">
        <v>7164</v>
      </c>
      <c r="AD169">
        <v>0</v>
      </c>
      <c r="AE169" t="s">
        <v>8126</v>
      </c>
      <c r="AF169" t="s">
        <v>7403</v>
      </c>
      <c r="AG169" t="s">
        <v>7164</v>
      </c>
    </row>
    <row r="170" spans="1:33" x14ac:dyDescent="0.3">
      <c r="A170" t="s">
        <v>645</v>
      </c>
      <c r="B170" t="s">
        <v>7303</v>
      </c>
      <c r="C170" t="s">
        <v>7150</v>
      </c>
      <c r="D170" t="s">
        <v>100</v>
      </c>
      <c r="E170" t="s">
        <v>78</v>
      </c>
      <c r="F170" t="s">
        <v>8127</v>
      </c>
      <c r="G170">
        <v>41.112816000000002</v>
      </c>
      <c r="H170">
        <v>-119.24737</v>
      </c>
      <c r="I170" t="s">
        <v>8128</v>
      </c>
      <c r="J170" t="s">
        <v>412</v>
      </c>
      <c r="K170" t="s">
        <v>7280</v>
      </c>
      <c r="L170" t="s">
        <v>7391</v>
      </c>
      <c r="M170">
        <v>2958</v>
      </c>
      <c r="N170" t="s">
        <v>646</v>
      </c>
      <c r="O170" t="s">
        <v>7481</v>
      </c>
      <c r="P170" t="s">
        <v>7154</v>
      </c>
      <c r="Q170">
        <v>43</v>
      </c>
      <c r="R170" t="s">
        <v>7157</v>
      </c>
      <c r="S170" t="s">
        <v>41</v>
      </c>
      <c r="T170" t="s">
        <v>647</v>
      </c>
      <c r="U170" t="s">
        <v>7361</v>
      </c>
      <c r="V170" t="s">
        <v>7160</v>
      </c>
      <c r="W170">
        <v>69</v>
      </c>
      <c r="X170" t="s">
        <v>7372</v>
      </c>
      <c r="Y170" t="s">
        <v>8129</v>
      </c>
      <c r="Z170" t="s">
        <v>116</v>
      </c>
      <c r="AA170" t="s">
        <v>139</v>
      </c>
      <c r="AB170" t="s">
        <v>7336</v>
      </c>
      <c r="AC170" t="s">
        <v>62</v>
      </c>
      <c r="AD170">
        <v>2</v>
      </c>
      <c r="AE170" t="s">
        <v>8130</v>
      </c>
      <c r="AF170" t="s">
        <v>7207</v>
      </c>
      <c r="AG170" t="s">
        <v>7164</v>
      </c>
    </row>
    <row r="171" spans="1:33" x14ac:dyDescent="0.3">
      <c r="A171" t="s">
        <v>648</v>
      </c>
      <c r="B171" t="s">
        <v>126</v>
      </c>
      <c r="C171" t="s">
        <v>7471</v>
      </c>
      <c r="D171" t="s">
        <v>38</v>
      </c>
      <c r="E171" t="s">
        <v>186</v>
      </c>
      <c r="F171" t="s">
        <v>8131</v>
      </c>
      <c r="G171">
        <v>46.490676999999998</v>
      </c>
      <c r="H171">
        <v>-117.629655</v>
      </c>
      <c r="I171" t="s">
        <v>8132</v>
      </c>
      <c r="J171" t="s">
        <v>649</v>
      </c>
      <c r="K171" t="s">
        <v>8133</v>
      </c>
      <c r="L171" t="s">
        <v>7156</v>
      </c>
      <c r="M171">
        <v>9432</v>
      </c>
      <c r="N171" t="s">
        <v>650</v>
      </c>
      <c r="O171" t="s">
        <v>7481</v>
      </c>
      <c r="P171" t="s">
        <v>7213</v>
      </c>
      <c r="Q171">
        <v>67</v>
      </c>
      <c r="R171" t="s">
        <v>7214</v>
      </c>
      <c r="S171" t="s">
        <v>7309</v>
      </c>
      <c r="T171" t="s">
        <v>651</v>
      </c>
      <c r="U171" t="s">
        <v>7225</v>
      </c>
      <c r="V171" t="s">
        <v>7175</v>
      </c>
      <c r="W171">
        <v>219</v>
      </c>
      <c r="X171" t="s">
        <v>7299</v>
      </c>
      <c r="Y171" t="s">
        <v>8134</v>
      </c>
      <c r="Z171" t="s">
        <v>70</v>
      </c>
      <c r="AA171" t="s">
        <v>7393</v>
      </c>
      <c r="AB171" t="s">
        <v>61</v>
      </c>
      <c r="AC171" t="s">
        <v>29</v>
      </c>
      <c r="AD171">
        <v>3</v>
      </c>
      <c r="AE171" t="s">
        <v>8135</v>
      </c>
      <c r="AF171" t="s">
        <v>7195</v>
      </c>
      <c r="AG171" t="s">
        <v>8136</v>
      </c>
    </row>
    <row r="172" spans="1:33" x14ac:dyDescent="0.3">
      <c r="A172" t="s">
        <v>652</v>
      </c>
      <c r="B172" t="s">
        <v>422</v>
      </c>
      <c r="C172" t="s">
        <v>7150</v>
      </c>
      <c r="D172" t="s">
        <v>77</v>
      </c>
      <c r="E172" t="s">
        <v>66</v>
      </c>
      <c r="F172" t="s">
        <v>8137</v>
      </c>
      <c r="G172">
        <v>37.796796000000001</v>
      </c>
      <c r="H172">
        <v>-118.642679</v>
      </c>
      <c r="I172" t="s">
        <v>8138</v>
      </c>
      <c r="J172" t="s">
        <v>67</v>
      </c>
      <c r="K172" t="s">
        <v>7277</v>
      </c>
      <c r="L172" t="s">
        <v>7239</v>
      </c>
      <c r="M172">
        <v>5957</v>
      </c>
      <c r="N172" t="s">
        <v>650</v>
      </c>
      <c r="O172" t="s">
        <v>7223</v>
      </c>
      <c r="P172" t="s">
        <v>7203</v>
      </c>
      <c r="Q172">
        <v>21</v>
      </c>
      <c r="R172" t="s">
        <v>34</v>
      </c>
      <c r="S172" t="s">
        <v>7161</v>
      </c>
      <c r="T172" t="s">
        <v>653</v>
      </c>
      <c r="U172" t="s">
        <v>7223</v>
      </c>
      <c r="V172" t="s">
        <v>7224</v>
      </c>
      <c r="W172">
        <v>12</v>
      </c>
      <c r="X172" t="s">
        <v>59</v>
      </c>
      <c r="Y172" t="s">
        <v>8139</v>
      </c>
      <c r="Z172" t="s">
        <v>45</v>
      </c>
      <c r="AA172" t="s">
        <v>7344</v>
      </c>
      <c r="AB172" t="s">
        <v>7252</v>
      </c>
      <c r="AC172" t="s">
        <v>7164</v>
      </c>
      <c r="AD172">
        <v>2</v>
      </c>
      <c r="AE172" t="s">
        <v>7164</v>
      </c>
      <c r="AF172" t="s">
        <v>7164</v>
      </c>
      <c r="AG172" t="s">
        <v>8140</v>
      </c>
    </row>
    <row r="173" spans="1:33" x14ac:dyDescent="0.3">
      <c r="A173" t="s">
        <v>654</v>
      </c>
      <c r="B173" t="s">
        <v>382</v>
      </c>
      <c r="C173" t="s">
        <v>7460</v>
      </c>
      <c r="D173" t="s">
        <v>48</v>
      </c>
      <c r="E173" t="s">
        <v>112</v>
      </c>
      <c r="F173" t="s">
        <v>8141</v>
      </c>
      <c r="H173">
        <v>-114.64091000000001</v>
      </c>
      <c r="I173" t="s">
        <v>8142</v>
      </c>
      <c r="J173" t="s">
        <v>327</v>
      </c>
      <c r="K173" t="s">
        <v>7225</v>
      </c>
      <c r="L173" t="s">
        <v>7268</v>
      </c>
      <c r="M173">
        <v>8149</v>
      </c>
      <c r="N173" t="s">
        <v>655</v>
      </c>
      <c r="O173" t="s">
        <v>7259</v>
      </c>
      <c r="P173" t="s">
        <v>7391</v>
      </c>
      <c r="Q173">
        <v>231</v>
      </c>
      <c r="R173" t="s">
        <v>7372</v>
      </c>
      <c r="S173" t="s">
        <v>7215</v>
      </c>
      <c r="T173" t="s">
        <v>7164</v>
      </c>
      <c r="U173" t="s">
        <v>7164</v>
      </c>
      <c r="V173" t="s">
        <v>7164</v>
      </c>
      <c r="X173" t="s">
        <v>7164</v>
      </c>
      <c r="Y173" t="s">
        <v>7164</v>
      </c>
      <c r="Z173" t="s">
        <v>7318</v>
      </c>
      <c r="AA173" t="s">
        <v>7393</v>
      </c>
      <c r="AB173" t="s">
        <v>7192</v>
      </c>
      <c r="AC173" t="s">
        <v>155</v>
      </c>
      <c r="AD173">
        <v>3</v>
      </c>
      <c r="AE173" t="s">
        <v>8143</v>
      </c>
      <c r="AF173" t="s">
        <v>7180</v>
      </c>
      <c r="AG173" t="s">
        <v>8144</v>
      </c>
    </row>
    <row r="174" spans="1:33" x14ac:dyDescent="0.3">
      <c r="A174" t="s">
        <v>656</v>
      </c>
      <c r="B174" t="s">
        <v>7992</v>
      </c>
      <c r="C174" t="s">
        <v>7945</v>
      </c>
      <c r="D174" t="s">
        <v>65</v>
      </c>
      <c r="E174" t="s">
        <v>66</v>
      </c>
      <c r="F174" t="s">
        <v>8145</v>
      </c>
      <c r="G174">
        <v>32.716586</v>
      </c>
      <c r="I174" t="s">
        <v>8146</v>
      </c>
      <c r="J174" t="s">
        <v>657</v>
      </c>
      <c r="K174" t="s">
        <v>7222</v>
      </c>
      <c r="L174" t="s">
        <v>7482</v>
      </c>
      <c r="M174">
        <v>7060</v>
      </c>
      <c r="N174" t="s">
        <v>658</v>
      </c>
      <c r="O174" t="s">
        <v>7334</v>
      </c>
      <c r="P174" t="s">
        <v>7172</v>
      </c>
      <c r="Q174">
        <v>52</v>
      </c>
      <c r="R174" t="s">
        <v>7372</v>
      </c>
      <c r="S174" t="s">
        <v>85</v>
      </c>
      <c r="T174" t="s">
        <v>659</v>
      </c>
      <c r="U174" t="s">
        <v>7200</v>
      </c>
      <c r="V174" t="s">
        <v>7224</v>
      </c>
      <c r="W174">
        <v>58</v>
      </c>
      <c r="X174" t="s">
        <v>7260</v>
      </c>
      <c r="Y174" t="s">
        <v>8147</v>
      </c>
      <c r="Z174" t="s">
        <v>70</v>
      </c>
      <c r="AA174" t="s">
        <v>52</v>
      </c>
      <c r="AB174" t="s">
        <v>28</v>
      </c>
      <c r="AC174" t="s">
        <v>62</v>
      </c>
      <c r="AD174">
        <v>0</v>
      </c>
      <c r="AE174" t="s">
        <v>8148</v>
      </c>
      <c r="AF174" t="s">
        <v>7207</v>
      </c>
      <c r="AG174" t="s">
        <v>8149</v>
      </c>
    </row>
    <row r="175" spans="1:33" x14ac:dyDescent="0.3">
      <c r="A175" t="s">
        <v>660</v>
      </c>
      <c r="B175" t="s">
        <v>8070</v>
      </c>
      <c r="C175" t="s">
        <v>7210</v>
      </c>
      <c r="D175" t="s">
        <v>88</v>
      </c>
      <c r="E175" t="s">
        <v>72</v>
      </c>
      <c r="F175" t="s">
        <v>8150</v>
      </c>
      <c r="G175">
        <v>39.124547</v>
      </c>
      <c r="H175">
        <v>-80.115174999999994</v>
      </c>
      <c r="I175" t="s">
        <v>8151</v>
      </c>
      <c r="J175" t="s">
        <v>392</v>
      </c>
      <c r="K175" t="s">
        <v>7450</v>
      </c>
      <c r="L175" t="s">
        <v>7248</v>
      </c>
      <c r="M175">
        <v>1315</v>
      </c>
      <c r="N175" t="s">
        <v>661</v>
      </c>
      <c r="O175" t="s">
        <v>7277</v>
      </c>
      <c r="P175" t="s">
        <v>7224</v>
      </c>
      <c r="Q175">
        <v>45</v>
      </c>
      <c r="R175" t="s">
        <v>7373</v>
      </c>
      <c r="S175" t="s">
        <v>107</v>
      </c>
      <c r="T175" t="s">
        <v>662</v>
      </c>
      <c r="U175" t="s">
        <v>7246</v>
      </c>
      <c r="V175" t="s">
        <v>7175</v>
      </c>
      <c r="W175">
        <v>27</v>
      </c>
      <c r="X175" t="s">
        <v>7178</v>
      </c>
      <c r="Y175" t="s">
        <v>8152</v>
      </c>
      <c r="Z175" t="s">
        <v>215</v>
      </c>
      <c r="AA175" t="s">
        <v>7228</v>
      </c>
      <c r="AB175" t="s">
        <v>7192</v>
      </c>
      <c r="AC175" t="s">
        <v>62</v>
      </c>
      <c r="AD175">
        <v>-4</v>
      </c>
      <c r="AE175" t="s">
        <v>8153</v>
      </c>
      <c r="AF175" t="s">
        <v>7165</v>
      </c>
      <c r="AG175" t="s">
        <v>8154</v>
      </c>
    </row>
    <row r="176" spans="1:33" x14ac:dyDescent="0.3">
      <c r="A176" t="s">
        <v>663</v>
      </c>
      <c r="B176" t="s">
        <v>8155</v>
      </c>
      <c r="C176" t="s">
        <v>7582</v>
      </c>
      <c r="D176" t="s">
        <v>22</v>
      </c>
      <c r="E176" t="s">
        <v>78</v>
      </c>
      <c r="F176" t="s">
        <v>8156</v>
      </c>
      <c r="G176">
        <v>39.579574999999998</v>
      </c>
      <c r="H176">
        <v>-97.285188000000005</v>
      </c>
      <c r="I176" t="s">
        <v>8157</v>
      </c>
      <c r="J176" t="s">
        <v>664</v>
      </c>
      <c r="K176" t="s">
        <v>7159</v>
      </c>
      <c r="L176" t="s">
        <v>7348</v>
      </c>
      <c r="M176">
        <v>3106</v>
      </c>
      <c r="N176" t="s">
        <v>665</v>
      </c>
      <c r="O176" t="s">
        <v>7171</v>
      </c>
      <c r="P176" t="s">
        <v>7156</v>
      </c>
      <c r="Q176">
        <v>31</v>
      </c>
      <c r="R176" t="s">
        <v>7164</v>
      </c>
      <c r="S176" t="s">
        <v>107</v>
      </c>
      <c r="T176" t="s">
        <v>627</v>
      </c>
      <c r="U176" t="s">
        <v>7342</v>
      </c>
      <c r="V176" t="s">
        <v>7391</v>
      </c>
      <c r="W176">
        <v>28</v>
      </c>
      <c r="X176" t="s">
        <v>7161</v>
      </c>
      <c r="Y176" t="s">
        <v>8158</v>
      </c>
      <c r="Z176" t="s">
        <v>7291</v>
      </c>
      <c r="AA176" t="s">
        <v>7344</v>
      </c>
      <c r="AB176" t="s">
        <v>53</v>
      </c>
      <c r="AC176" t="s">
        <v>62</v>
      </c>
      <c r="AD176">
        <v>2</v>
      </c>
      <c r="AE176" t="s">
        <v>7164</v>
      </c>
      <c r="AF176" t="s">
        <v>7207</v>
      </c>
      <c r="AG176" t="s">
        <v>8159</v>
      </c>
    </row>
    <row r="177" spans="1:33" x14ac:dyDescent="0.3">
      <c r="A177" t="s">
        <v>666</v>
      </c>
      <c r="B177" t="s">
        <v>7167</v>
      </c>
      <c r="C177" t="s">
        <v>7397</v>
      </c>
      <c r="D177" t="s">
        <v>77</v>
      </c>
      <c r="E177" t="s">
        <v>78</v>
      </c>
      <c r="F177" t="s">
        <v>8160</v>
      </c>
      <c r="G177">
        <v>29.576497</v>
      </c>
      <c r="H177">
        <v>-120.212824</v>
      </c>
      <c r="I177" t="s">
        <v>8161</v>
      </c>
      <c r="J177" t="s">
        <v>519</v>
      </c>
      <c r="K177" t="s">
        <v>7307</v>
      </c>
      <c r="L177" t="s">
        <v>7201</v>
      </c>
      <c r="N177" t="s">
        <v>667</v>
      </c>
      <c r="O177" t="s">
        <v>7371</v>
      </c>
      <c r="P177" t="s">
        <v>7248</v>
      </c>
      <c r="R177" t="s">
        <v>59</v>
      </c>
      <c r="S177" t="s">
        <v>41</v>
      </c>
      <c r="T177" t="s">
        <v>668</v>
      </c>
      <c r="U177" t="s">
        <v>7200</v>
      </c>
      <c r="V177" t="s">
        <v>7326</v>
      </c>
      <c r="W177">
        <v>18</v>
      </c>
      <c r="X177" t="s">
        <v>7260</v>
      </c>
      <c r="Y177" t="s">
        <v>8162</v>
      </c>
      <c r="Z177" t="s">
        <v>7270</v>
      </c>
      <c r="AA177" t="s">
        <v>139</v>
      </c>
      <c r="AB177" t="s">
        <v>132</v>
      </c>
      <c r="AC177" t="s">
        <v>62</v>
      </c>
      <c r="AD177">
        <v>5</v>
      </c>
      <c r="AE177" t="s">
        <v>8163</v>
      </c>
      <c r="AF177" t="s">
        <v>7195</v>
      </c>
      <c r="AG177" t="s">
        <v>8164</v>
      </c>
    </row>
    <row r="178" spans="1:33" x14ac:dyDescent="0.3">
      <c r="A178" t="s">
        <v>669</v>
      </c>
      <c r="B178" t="s">
        <v>7357</v>
      </c>
      <c r="C178" t="s">
        <v>8165</v>
      </c>
      <c r="D178" t="s">
        <v>92</v>
      </c>
      <c r="E178" t="s">
        <v>66</v>
      </c>
      <c r="F178" t="s">
        <v>8166</v>
      </c>
      <c r="G178">
        <v>46.646600999999997</v>
      </c>
      <c r="H178">
        <v>-79.475700000000003</v>
      </c>
      <c r="I178" t="s">
        <v>8167</v>
      </c>
      <c r="J178" t="s">
        <v>670</v>
      </c>
      <c r="K178" t="s">
        <v>7223</v>
      </c>
      <c r="L178" t="s">
        <v>7156</v>
      </c>
      <c r="M178">
        <v>9646</v>
      </c>
      <c r="N178" t="s">
        <v>7164</v>
      </c>
      <c r="O178" t="s">
        <v>7164</v>
      </c>
      <c r="P178" t="s">
        <v>7164</v>
      </c>
      <c r="R178" t="s">
        <v>7164</v>
      </c>
      <c r="S178" t="s">
        <v>7164</v>
      </c>
      <c r="T178" t="s">
        <v>671</v>
      </c>
      <c r="U178" t="s">
        <v>7156</v>
      </c>
      <c r="V178" t="s">
        <v>7224</v>
      </c>
      <c r="W178">
        <v>84</v>
      </c>
      <c r="X178" t="s">
        <v>34</v>
      </c>
      <c r="Y178" t="s">
        <v>8168</v>
      </c>
      <c r="Z178" t="s">
        <v>27</v>
      </c>
      <c r="AA178" t="s">
        <v>7177</v>
      </c>
      <c r="AB178" t="s">
        <v>98</v>
      </c>
      <c r="AC178" t="s">
        <v>7164</v>
      </c>
      <c r="AD178">
        <v>3</v>
      </c>
      <c r="AE178" t="s">
        <v>8169</v>
      </c>
      <c r="AF178" t="s">
        <v>103</v>
      </c>
      <c r="AG178" t="s">
        <v>8170</v>
      </c>
    </row>
    <row r="179" spans="1:33" x14ac:dyDescent="0.3">
      <c r="A179" t="s">
        <v>672</v>
      </c>
      <c r="B179" t="s">
        <v>7882</v>
      </c>
      <c r="C179" t="s">
        <v>8076</v>
      </c>
      <c r="D179" t="s">
        <v>92</v>
      </c>
      <c r="E179" t="s">
        <v>55</v>
      </c>
      <c r="F179" t="s">
        <v>8171</v>
      </c>
      <c r="G179">
        <v>33.161898000000001</v>
      </c>
      <c r="H179">
        <v>-96.110806999999994</v>
      </c>
      <c r="I179" t="s">
        <v>8172</v>
      </c>
      <c r="J179" t="s">
        <v>49</v>
      </c>
      <c r="K179" t="s">
        <v>7236</v>
      </c>
      <c r="L179" t="s">
        <v>7400</v>
      </c>
      <c r="M179">
        <v>9920</v>
      </c>
      <c r="N179" t="s">
        <v>673</v>
      </c>
      <c r="O179" t="s">
        <v>7450</v>
      </c>
      <c r="P179" t="s">
        <v>7203</v>
      </c>
      <c r="Q179">
        <v>26</v>
      </c>
      <c r="R179" t="s">
        <v>7299</v>
      </c>
      <c r="S179" t="s">
        <v>7161</v>
      </c>
      <c r="T179" t="s">
        <v>674</v>
      </c>
      <c r="U179" t="s">
        <v>7223</v>
      </c>
      <c r="V179" t="s">
        <v>7224</v>
      </c>
      <c r="W179">
        <v>83</v>
      </c>
      <c r="X179" t="s">
        <v>7178</v>
      </c>
      <c r="Y179" t="s">
        <v>7164</v>
      </c>
      <c r="Z179" t="s">
        <v>70</v>
      </c>
      <c r="AA179" t="s">
        <v>7344</v>
      </c>
      <c r="AB179" t="s">
        <v>7252</v>
      </c>
      <c r="AC179" t="s">
        <v>7164</v>
      </c>
      <c r="AD179">
        <v>4</v>
      </c>
      <c r="AE179" t="s">
        <v>8173</v>
      </c>
      <c r="AF179" t="s">
        <v>7403</v>
      </c>
      <c r="AG179" t="s">
        <v>8174</v>
      </c>
    </row>
    <row r="180" spans="1:33" x14ac:dyDescent="0.3">
      <c r="A180" t="s">
        <v>675</v>
      </c>
      <c r="B180" t="s">
        <v>676</v>
      </c>
      <c r="C180" t="s">
        <v>7296</v>
      </c>
      <c r="D180" t="s">
        <v>100</v>
      </c>
      <c r="E180" t="s">
        <v>39</v>
      </c>
      <c r="F180" t="s">
        <v>8175</v>
      </c>
      <c r="G180">
        <v>31.728134000000001</v>
      </c>
      <c r="H180">
        <v>-102.11837</v>
      </c>
      <c r="I180" t="s">
        <v>8176</v>
      </c>
      <c r="J180" t="s">
        <v>136</v>
      </c>
      <c r="K180" t="s">
        <v>7155</v>
      </c>
      <c r="L180" t="s">
        <v>7391</v>
      </c>
      <c r="M180">
        <v>9161</v>
      </c>
      <c r="N180" t="s">
        <v>626</v>
      </c>
      <c r="O180" t="s">
        <v>7288</v>
      </c>
      <c r="P180" t="s">
        <v>7175</v>
      </c>
      <c r="Q180">
        <v>19</v>
      </c>
      <c r="R180" t="s">
        <v>7214</v>
      </c>
      <c r="S180" t="s">
        <v>7309</v>
      </c>
      <c r="T180" t="s">
        <v>677</v>
      </c>
      <c r="U180" t="s">
        <v>7249</v>
      </c>
      <c r="V180" t="s">
        <v>7224</v>
      </c>
      <c r="W180">
        <v>49</v>
      </c>
      <c r="X180" t="s">
        <v>7373</v>
      </c>
      <c r="Y180" t="s">
        <v>8177</v>
      </c>
      <c r="Z180" t="s">
        <v>7251</v>
      </c>
      <c r="AA180" t="s">
        <v>7177</v>
      </c>
      <c r="AB180" t="s">
        <v>132</v>
      </c>
      <c r="AC180" t="s">
        <v>7394</v>
      </c>
      <c r="AD180">
        <v>4</v>
      </c>
      <c r="AE180" t="s">
        <v>8178</v>
      </c>
      <c r="AF180" t="s">
        <v>7165</v>
      </c>
      <c r="AG180" t="s">
        <v>8179</v>
      </c>
    </row>
    <row r="181" spans="1:33" x14ac:dyDescent="0.3">
      <c r="A181" t="s">
        <v>678</v>
      </c>
      <c r="B181" t="s">
        <v>8116</v>
      </c>
      <c r="C181" t="s">
        <v>7945</v>
      </c>
      <c r="D181" t="s">
        <v>92</v>
      </c>
      <c r="E181" t="s">
        <v>66</v>
      </c>
      <c r="F181" t="s">
        <v>8180</v>
      </c>
      <c r="G181">
        <v>38.353858000000002</v>
      </c>
      <c r="H181">
        <v>62.300699999999999</v>
      </c>
      <c r="I181" t="s">
        <v>8181</v>
      </c>
      <c r="J181" t="s">
        <v>649</v>
      </c>
      <c r="K181" t="s">
        <v>7259</v>
      </c>
      <c r="L181" t="s">
        <v>7172</v>
      </c>
      <c r="M181">
        <v>2377</v>
      </c>
      <c r="N181" t="s">
        <v>679</v>
      </c>
      <c r="O181" t="s">
        <v>7171</v>
      </c>
      <c r="P181" t="s">
        <v>7276</v>
      </c>
      <c r="Q181">
        <v>53</v>
      </c>
      <c r="R181" t="s">
        <v>59</v>
      </c>
      <c r="S181" t="s">
        <v>7215</v>
      </c>
      <c r="T181" t="s">
        <v>680</v>
      </c>
      <c r="U181" t="s">
        <v>7222</v>
      </c>
      <c r="V181" t="s">
        <v>7203</v>
      </c>
      <c r="W181">
        <v>19</v>
      </c>
      <c r="X181" t="s">
        <v>7157</v>
      </c>
      <c r="Y181" t="s">
        <v>8182</v>
      </c>
      <c r="Z181" t="s">
        <v>45</v>
      </c>
      <c r="AA181" t="s">
        <v>7262</v>
      </c>
      <c r="AB181" t="s">
        <v>7229</v>
      </c>
      <c r="AC181" t="s">
        <v>29</v>
      </c>
      <c r="AD181">
        <v>5</v>
      </c>
      <c r="AE181" t="s">
        <v>8183</v>
      </c>
      <c r="AF181" t="s">
        <v>110</v>
      </c>
      <c r="AG181" t="s">
        <v>8184</v>
      </c>
    </row>
    <row r="182" spans="1:33" x14ac:dyDescent="0.3">
      <c r="A182" t="s">
        <v>681</v>
      </c>
      <c r="B182" t="s">
        <v>8185</v>
      </c>
      <c r="C182" t="s">
        <v>7958</v>
      </c>
      <c r="D182" t="s">
        <v>22</v>
      </c>
      <c r="E182" t="s">
        <v>66</v>
      </c>
      <c r="F182" t="s">
        <v>7715</v>
      </c>
      <c r="G182">
        <v>30.845524000000001</v>
      </c>
      <c r="H182">
        <v>-75.976995000000002</v>
      </c>
      <c r="I182" t="s">
        <v>8186</v>
      </c>
      <c r="J182" t="s">
        <v>682</v>
      </c>
      <c r="K182" t="s">
        <v>7225</v>
      </c>
      <c r="L182" t="s">
        <v>7247</v>
      </c>
      <c r="M182">
        <v>7301</v>
      </c>
      <c r="N182" t="s">
        <v>7164</v>
      </c>
      <c r="O182" t="s">
        <v>7164</v>
      </c>
      <c r="P182" t="s">
        <v>7164</v>
      </c>
      <c r="R182" t="s">
        <v>7164</v>
      </c>
      <c r="S182" t="s">
        <v>7164</v>
      </c>
      <c r="T182" t="s">
        <v>683</v>
      </c>
      <c r="U182" t="s">
        <v>7381</v>
      </c>
      <c r="V182" t="s">
        <v>7268</v>
      </c>
      <c r="W182">
        <v>24</v>
      </c>
      <c r="X182" t="s">
        <v>7299</v>
      </c>
      <c r="Y182" t="s">
        <v>8187</v>
      </c>
      <c r="Z182" t="s">
        <v>7607</v>
      </c>
      <c r="AA182" t="s">
        <v>7163</v>
      </c>
      <c r="AB182" t="s">
        <v>53</v>
      </c>
      <c r="AC182" t="s">
        <v>7164</v>
      </c>
      <c r="AD182">
        <v>4</v>
      </c>
      <c r="AE182" t="s">
        <v>8188</v>
      </c>
      <c r="AF182" t="s">
        <v>7403</v>
      </c>
      <c r="AG182" t="s">
        <v>8189</v>
      </c>
    </row>
    <row r="183" spans="1:33" x14ac:dyDescent="0.3">
      <c r="A183" t="s">
        <v>684</v>
      </c>
      <c r="B183" t="s">
        <v>685</v>
      </c>
      <c r="C183" t="s">
        <v>686</v>
      </c>
      <c r="D183" t="s">
        <v>65</v>
      </c>
      <c r="E183" t="s">
        <v>93</v>
      </c>
      <c r="F183" t="s">
        <v>8190</v>
      </c>
      <c r="G183">
        <v>26.850163999999999</v>
      </c>
      <c r="H183">
        <v>-101.479744</v>
      </c>
      <c r="I183" t="s">
        <v>8191</v>
      </c>
      <c r="J183" t="s">
        <v>347</v>
      </c>
      <c r="K183" t="s">
        <v>8133</v>
      </c>
      <c r="L183" t="s">
        <v>7391</v>
      </c>
      <c r="M183">
        <v>9771</v>
      </c>
      <c r="N183" t="s">
        <v>687</v>
      </c>
      <c r="O183" t="s">
        <v>7200</v>
      </c>
      <c r="P183" t="s">
        <v>7201</v>
      </c>
      <c r="Q183">
        <v>58</v>
      </c>
      <c r="R183" t="s">
        <v>7157</v>
      </c>
      <c r="S183" t="s">
        <v>85</v>
      </c>
      <c r="T183" t="s">
        <v>7164</v>
      </c>
      <c r="U183" t="s">
        <v>7164</v>
      </c>
      <c r="V183" t="s">
        <v>7164</v>
      </c>
      <c r="X183" t="s">
        <v>7164</v>
      </c>
      <c r="Y183" t="s">
        <v>7164</v>
      </c>
      <c r="Z183" t="s">
        <v>7270</v>
      </c>
      <c r="AA183" t="s">
        <v>109</v>
      </c>
      <c r="AB183" t="s">
        <v>98</v>
      </c>
      <c r="AC183" t="s">
        <v>62</v>
      </c>
      <c r="AD183">
        <v>1</v>
      </c>
      <c r="AE183" t="s">
        <v>7164</v>
      </c>
      <c r="AF183" t="s">
        <v>7164</v>
      </c>
      <c r="AG183" t="s">
        <v>8192</v>
      </c>
    </row>
    <row r="184" spans="1:33" x14ac:dyDescent="0.3">
      <c r="A184" t="s">
        <v>688</v>
      </c>
      <c r="B184" t="s">
        <v>7459</v>
      </c>
      <c r="C184" t="s">
        <v>7285</v>
      </c>
      <c r="D184" t="s">
        <v>77</v>
      </c>
      <c r="E184" t="s">
        <v>66</v>
      </c>
      <c r="F184" t="s">
        <v>8193</v>
      </c>
      <c r="G184">
        <v>42.015338999999997</v>
      </c>
      <c r="H184">
        <v>-90.146781000000004</v>
      </c>
      <c r="I184" t="s">
        <v>8194</v>
      </c>
      <c r="J184" t="s">
        <v>334</v>
      </c>
      <c r="K184" t="s">
        <v>7200</v>
      </c>
      <c r="L184" t="s">
        <v>7203</v>
      </c>
      <c r="M184">
        <v>3939</v>
      </c>
      <c r="N184" t="s">
        <v>689</v>
      </c>
      <c r="O184" t="s">
        <v>7371</v>
      </c>
      <c r="P184" t="s">
        <v>7289</v>
      </c>
      <c r="Q184">
        <v>28</v>
      </c>
      <c r="R184" t="s">
        <v>7260</v>
      </c>
      <c r="S184" t="s">
        <v>35</v>
      </c>
      <c r="T184" t="s">
        <v>690</v>
      </c>
      <c r="U184" t="s">
        <v>7342</v>
      </c>
      <c r="V184" t="s">
        <v>7333</v>
      </c>
      <c r="W184">
        <v>56</v>
      </c>
      <c r="X184" t="s">
        <v>7373</v>
      </c>
      <c r="Y184" t="s">
        <v>7164</v>
      </c>
      <c r="Z184" t="s">
        <v>45</v>
      </c>
      <c r="AA184" t="s">
        <v>7292</v>
      </c>
      <c r="AB184" t="s">
        <v>7336</v>
      </c>
      <c r="AC184" t="s">
        <v>7394</v>
      </c>
      <c r="AD184">
        <v>1</v>
      </c>
      <c r="AE184" t="s">
        <v>8195</v>
      </c>
      <c r="AF184" t="s">
        <v>7207</v>
      </c>
      <c r="AG184" t="s">
        <v>7164</v>
      </c>
    </row>
    <row r="185" spans="1:33" x14ac:dyDescent="0.3">
      <c r="A185" t="s">
        <v>691</v>
      </c>
      <c r="B185" t="s">
        <v>8116</v>
      </c>
      <c r="C185" t="s">
        <v>7273</v>
      </c>
      <c r="D185" t="s">
        <v>22</v>
      </c>
      <c r="E185" t="s">
        <v>31</v>
      </c>
      <c r="F185" t="s">
        <v>8196</v>
      </c>
      <c r="G185">
        <v>34.320295000000002</v>
      </c>
      <c r="H185">
        <v>-91.575916000000007</v>
      </c>
      <c r="I185" t="s">
        <v>8197</v>
      </c>
      <c r="J185" t="s">
        <v>657</v>
      </c>
      <c r="K185" t="s">
        <v>7236</v>
      </c>
      <c r="L185" t="s">
        <v>7333</v>
      </c>
      <c r="M185">
        <v>6378</v>
      </c>
      <c r="N185" t="s">
        <v>692</v>
      </c>
      <c r="O185" t="s">
        <v>7381</v>
      </c>
      <c r="P185" t="s">
        <v>7268</v>
      </c>
      <c r="Q185">
        <v>22</v>
      </c>
      <c r="R185" t="s">
        <v>59</v>
      </c>
      <c r="S185" t="s">
        <v>7164</v>
      </c>
      <c r="T185" t="s">
        <v>693</v>
      </c>
      <c r="U185" t="s">
        <v>7307</v>
      </c>
      <c r="V185" t="s">
        <v>7391</v>
      </c>
      <c r="W185">
        <v>12</v>
      </c>
      <c r="X185" t="s">
        <v>7164</v>
      </c>
      <c r="Y185" t="s">
        <v>8198</v>
      </c>
      <c r="Z185" t="s">
        <v>215</v>
      </c>
      <c r="AA185" t="s">
        <v>7344</v>
      </c>
      <c r="AB185" t="s">
        <v>7178</v>
      </c>
      <c r="AC185" t="s">
        <v>7394</v>
      </c>
      <c r="AD185">
        <v>5</v>
      </c>
      <c r="AE185" t="s">
        <v>8199</v>
      </c>
      <c r="AF185" t="s">
        <v>103</v>
      </c>
      <c r="AG185" t="s">
        <v>8200</v>
      </c>
    </row>
    <row r="186" spans="1:33" x14ac:dyDescent="0.3">
      <c r="A186" t="s">
        <v>694</v>
      </c>
      <c r="B186" t="s">
        <v>7847</v>
      </c>
      <c r="C186" t="s">
        <v>342</v>
      </c>
      <c r="D186" t="s">
        <v>65</v>
      </c>
      <c r="E186" t="s">
        <v>23</v>
      </c>
      <c r="F186" t="s">
        <v>8201</v>
      </c>
      <c r="G186">
        <v>47.649453999999999</v>
      </c>
      <c r="H186">
        <v>-106.016564</v>
      </c>
      <c r="I186" t="s">
        <v>8202</v>
      </c>
      <c r="J186" t="s">
        <v>475</v>
      </c>
      <c r="K186" t="s">
        <v>7202</v>
      </c>
      <c r="L186" t="s">
        <v>7333</v>
      </c>
      <c r="M186">
        <v>4987</v>
      </c>
      <c r="N186" t="s">
        <v>695</v>
      </c>
      <c r="O186" t="s">
        <v>7342</v>
      </c>
      <c r="P186" t="s">
        <v>7317</v>
      </c>
      <c r="Q186">
        <v>59</v>
      </c>
      <c r="R186" t="s">
        <v>7278</v>
      </c>
      <c r="S186" t="s">
        <v>7215</v>
      </c>
      <c r="T186" t="s">
        <v>696</v>
      </c>
      <c r="U186" t="s">
        <v>7361</v>
      </c>
      <c r="V186" t="s">
        <v>7189</v>
      </c>
      <c r="W186">
        <v>74</v>
      </c>
      <c r="X186" t="s">
        <v>7178</v>
      </c>
      <c r="Y186" t="s">
        <v>8203</v>
      </c>
      <c r="Z186" t="s">
        <v>7318</v>
      </c>
      <c r="AA186" t="s">
        <v>52</v>
      </c>
      <c r="AB186" t="s">
        <v>98</v>
      </c>
      <c r="AC186" t="s">
        <v>7164</v>
      </c>
      <c r="AD186">
        <v>1</v>
      </c>
      <c r="AE186" t="s">
        <v>8204</v>
      </c>
      <c r="AF186" t="s">
        <v>7254</v>
      </c>
      <c r="AG186" t="s">
        <v>8205</v>
      </c>
    </row>
    <row r="187" spans="1:33" x14ac:dyDescent="0.3">
      <c r="A187" t="s">
        <v>697</v>
      </c>
      <c r="B187" t="s">
        <v>7734</v>
      </c>
      <c r="C187" t="s">
        <v>7616</v>
      </c>
      <c r="D187" t="s">
        <v>38</v>
      </c>
      <c r="E187" t="s">
        <v>66</v>
      </c>
      <c r="F187" t="s">
        <v>8206</v>
      </c>
      <c r="G187">
        <v>33.522230999999998</v>
      </c>
      <c r="H187">
        <v>-99.954618999999994</v>
      </c>
      <c r="I187" t="s">
        <v>8207</v>
      </c>
      <c r="J187" t="s">
        <v>519</v>
      </c>
      <c r="K187" t="s">
        <v>7371</v>
      </c>
      <c r="L187" t="s">
        <v>7382</v>
      </c>
      <c r="M187">
        <v>6320</v>
      </c>
      <c r="N187" t="s">
        <v>698</v>
      </c>
      <c r="O187" t="s">
        <v>7186</v>
      </c>
      <c r="P187" t="s">
        <v>7382</v>
      </c>
      <c r="Q187">
        <v>75</v>
      </c>
      <c r="R187" t="s">
        <v>43</v>
      </c>
      <c r="S187" t="s">
        <v>7178</v>
      </c>
      <c r="T187" t="s">
        <v>699</v>
      </c>
      <c r="U187" t="s">
        <v>7238</v>
      </c>
      <c r="V187" t="s">
        <v>7268</v>
      </c>
      <c r="W187">
        <v>82</v>
      </c>
      <c r="X187" t="s">
        <v>7372</v>
      </c>
      <c r="Y187" t="s">
        <v>7164</v>
      </c>
      <c r="Z187" t="s">
        <v>7164</v>
      </c>
      <c r="AA187" t="s">
        <v>7217</v>
      </c>
      <c r="AB187" t="s">
        <v>7229</v>
      </c>
      <c r="AC187" t="s">
        <v>29</v>
      </c>
      <c r="AD187">
        <v>3</v>
      </c>
      <c r="AE187" t="s">
        <v>8208</v>
      </c>
      <c r="AF187" t="s">
        <v>7191</v>
      </c>
      <c r="AG187" t="s">
        <v>8209</v>
      </c>
    </row>
    <row r="188" spans="1:33" x14ac:dyDescent="0.3">
      <c r="A188" t="s">
        <v>700</v>
      </c>
      <c r="B188" t="s">
        <v>507</v>
      </c>
      <c r="C188" t="s">
        <v>7358</v>
      </c>
      <c r="D188" t="s">
        <v>100</v>
      </c>
      <c r="E188" t="s">
        <v>55</v>
      </c>
      <c r="F188" t="s">
        <v>8210</v>
      </c>
      <c r="G188">
        <v>33.282597000000003</v>
      </c>
      <c r="H188">
        <v>-86.217439999999996</v>
      </c>
      <c r="I188" t="s">
        <v>8211</v>
      </c>
      <c r="J188" t="s">
        <v>528</v>
      </c>
      <c r="K188" t="s">
        <v>7159</v>
      </c>
      <c r="L188" t="s">
        <v>7175</v>
      </c>
      <c r="M188">
        <v>8867</v>
      </c>
      <c r="N188" t="s">
        <v>57</v>
      </c>
      <c r="O188" t="s">
        <v>7159</v>
      </c>
      <c r="P188" t="s">
        <v>7175</v>
      </c>
      <c r="Q188">
        <v>57</v>
      </c>
      <c r="R188" t="s">
        <v>7372</v>
      </c>
      <c r="S188" t="s">
        <v>107</v>
      </c>
      <c r="T188" t="s">
        <v>701</v>
      </c>
      <c r="U188" t="s">
        <v>7361</v>
      </c>
      <c r="V188" t="s">
        <v>7213</v>
      </c>
      <c r="W188">
        <v>12</v>
      </c>
      <c r="X188" t="s">
        <v>7164</v>
      </c>
      <c r="Y188" t="s">
        <v>8212</v>
      </c>
      <c r="Z188" t="s">
        <v>7291</v>
      </c>
      <c r="AA188" t="s">
        <v>139</v>
      </c>
      <c r="AB188" t="s">
        <v>7192</v>
      </c>
      <c r="AC188" t="s">
        <v>62</v>
      </c>
      <c r="AD188">
        <v>2</v>
      </c>
      <c r="AE188" t="s">
        <v>7164</v>
      </c>
      <c r="AF188" t="s">
        <v>7385</v>
      </c>
      <c r="AG188" t="s">
        <v>8213</v>
      </c>
    </row>
    <row r="189" spans="1:33" x14ac:dyDescent="0.3">
      <c r="A189" t="s">
        <v>702</v>
      </c>
      <c r="B189" t="s">
        <v>7459</v>
      </c>
      <c r="C189" t="s">
        <v>7285</v>
      </c>
      <c r="D189" t="s">
        <v>38</v>
      </c>
      <c r="E189" t="s">
        <v>39</v>
      </c>
      <c r="F189" t="s">
        <v>8214</v>
      </c>
      <c r="G189">
        <v>40.433390000000003</v>
      </c>
      <c r="H189">
        <v>-76.302651999999995</v>
      </c>
      <c r="I189" t="s">
        <v>8215</v>
      </c>
      <c r="J189" t="s">
        <v>217</v>
      </c>
      <c r="K189" t="s">
        <v>7334</v>
      </c>
      <c r="L189" t="s">
        <v>7354</v>
      </c>
      <c r="M189">
        <v>8721</v>
      </c>
      <c r="N189" t="s">
        <v>703</v>
      </c>
      <c r="O189" t="s">
        <v>7371</v>
      </c>
      <c r="P189" t="s">
        <v>7156</v>
      </c>
      <c r="Q189">
        <v>59</v>
      </c>
      <c r="R189" t="s">
        <v>7373</v>
      </c>
      <c r="S189" t="s">
        <v>7158</v>
      </c>
      <c r="T189" t="s">
        <v>704</v>
      </c>
      <c r="U189" t="s">
        <v>7450</v>
      </c>
      <c r="V189" t="s">
        <v>7317</v>
      </c>
      <c r="W189">
        <v>19</v>
      </c>
      <c r="X189" t="s">
        <v>7214</v>
      </c>
      <c r="Y189" t="s">
        <v>8216</v>
      </c>
      <c r="Z189" t="s">
        <v>27</v>
      </c>
      <c r="AA189" t="s">
        <v>97</v>
      </c>
      <c r="AB189" t="s">
        <v>98</v>
      </c>
      <c r="AC189" t="s">
        <v>7230</v>
      </c>
      <c r="AD189">
        <v>5</v>
      </c>
      <c r="AE189" t="s">
        <v>8217</v>
      </c>
      <c r="AF189" t="s">
        <v>7165</v>
      </c>
      <c r="AG189" t="s">
        <v>8218</v>
      </c>
    </row>
    <row r="190" spans="1:33" x14ac:dyDescent="0.3">
      <c r="A190" t="s">
        <v>705</v>
      </c>
      <c r="B190" t="s">
        <v>8219</v>
      </c>
      <c r="C190" t="s">
        <v>7150</v>
      </c>
      <c r="D190" t="s">
        <v>48</v>
      </c>
      <c r="E190" t="s">
        <v>112</v>
      </c>
      <c r="F190" t="s">
        <v>8220</v>
      </c>
      <c r="G190">
        <v>43.169646999999998</v>
      </c>
      <c r="H190">
        <v>-109.627556</v>
      </c>
      <c r="I190" t="s">
        <v>8221</v>
      </c>
      <c r="J190" t="s">
        <v>706</v>
      </c>
      <c r="K190" t="s">
        <v>7222</v>
      </c>
      <c r="L190" t="s">
        <v>7226</v>
      </c>
      <c r="M190">
        <v>1858</v>
      </c>
      <c r="N190" t="s">
        <v>707</v>
      </c>
      <c r="O190" t="s">
        <v>7156</v>
      </c>
      <c r="P190" t="s">
        <v>7333</v>
      </c>
      <c r="Q190">
        <v>62</v>
      </c>
      <c r="R190" t="s">
        <v>7237</v>
      </c>
      <c r="S190" t="s">
        <v>7309</v>
      </c>
      <c r="T190" t="s">
        <v>708</v>
      </c>
      <c r="U190" t="s">
        <v>7156</v>
      </c>
      <c r="V190" t="s">
        <v>7203</v>
      </c>
      <c r="W190">
        <v>-23</v>
      </c>
      <c r="X190" t="s">
        <v>7157</v>
      </c>
      <c r="Y190" t="s">
        <v>8222</v>
      </c>
      <c r="Z190" t="s">
        <v>7383</v>
      </c>
      <c r="AA190" t="s">
        <v>7344</v>
      </c>
      <c r="AB190" t="s">
        <v>7178</v>
      </c>
      <c r="AC190" t="s">
        <v>155</v>
      </c>
      <c r="AD190">
        <v>0</v>
      </c>
      <c r="AE190" t="s">
        <v>8223</v>
      </c>
      <c r="AF190" t="s">
        <v>7191</v>
      </c>
      <c r="AG190" t="s">
        <v>8224</v>
      </c>
    </row>
    <row r="191" spans="1:33" x14ac:dyDescent="0.3">
      <c r="A191" t="s">
        <v>709</v>
      </c>
      <c r="B191" t="s">
        <v>539</v>
      </c>
      <c r="C191" t="s">
        <v>8225</v>
      </c>
      <c r="D191" t="s">
        <v>92</v>
      </c>
      <c r="E191" t="s">
        <v>31</v>
      </c>
      <c r="F191" t="s">
        <v>8226</v>
      </c>
      <c r="G191">
        <v>25.704937999999999</v>
      </c>
      <c r="H191">
        <v>-98.040698000000006</v>
      </c>
      <c r="I191" t="s">
        <v>8227</v>
      </c>
      <c r="J191" t="s">
        <v>475</v>
      </c>
      <c r="K191" t="s">
        <v>7155</v>
      </c>
      <c r="L191" t="s">
        <v>7248</v>
      </c>
      <c r="M191">
        <v>8941</v>
      </c>
      <c r="N191" t="s">
        <v>710</v>
      </c>
      <c r="O191" t="s">
        <v>7223</v>
      </c>
      <c r="P191" t="s">
        <v>7239</v>
      </c>
      <c r="R191" t="s">
        <v>7372</v>
      </c>
      <c r="S191" t="s">
        <v>85</v>
      </c>
      <c r="T191" t="s">
        <v>642</v>
      </c>
      <c r="U191" t="s">
        <v>7171</v>
      </c>
      <c r="V191" t="s">
        <v>7224</v>
      </c>
      <c r="W191">
        <v>63</v>
      </c>
      <c r="X191" t="s">
        <v>7260</v>
      </c>
      <c r="Y191" t="s">
        <v>8228</v>
      </c>
      <c r="Z191" t="s">
        <v>70</v>
      </c>
      <c r="AA191" t="s">
        <v>97</v>
      </c>
      <c r="AB191" t="s">
        <v>98</v>
      </c>
      <c r="AC191" t="s">
        <v>7364</v>
      </c>
      <c r="AD191">
        <v>1</v>
      </c>
      <c r="AE191" t="s">
        <v>8229</v>
      </c>
      <c r="AF191" t="s">
        <v>7403</v>
      </c>
      <c r="AG191" t="s">
        <v>8230</v>
      </c>
    </row>
    <row r="192" spans="1:33" x14ac:dyDescent="0.3">
      <c r="A192" t="s">
        <v>711</v>
      </c>
      <c r="B192" t="s">
        <v>7514</v>
      </c>
      <c r="C192" t="s">
        <v>468</v>
      </c>
      <c r="D192" t="s">
        <v>88</v>
      </c>
      <c r="E192" t="s">
        <v>55</v>
      </c>
      <c r="F192" t="s">
        <v>8231</v>
      </c>
      <c r="G192">
        <v>38.301864000000002</v>
      </c>
      <c r="H192">
        <v>-85.060383999999999</v>
      </c>
      <c r="I192" t="s">
        <v>8232</v>
      </c>
      <c r="J192" t="s">
        <v>712</v>
      </c>
      <c r="K192" t="s">
        <v>7450</v>
      </c>
      <c r="L192" t="s">
        <v>7308</v>
      </c>
      <c r="M192">
        <v>1779</v>
      </c>
      <c r="N192" t="s">
        <v>84</v>
      </c>
      <c r="O192" t="s">
        <v>7236</v>
      </c>
      <c r="P192" t="s">
        <v>7326</v>
      </c>
      <c r="Q192">
        <v>72</v>
      </c>
      <c r="R192" t="s">
        <v>7372</v>
      </c>
      <c r="S192" t="s">
        <v>85</v>
      </c>
      <c r="T192" t="s">
        <v>713</v>
      </c>
      <c r="U192" t="s">
        <v>7280</v>
      </c>
      <c r="V192" t="s">
        <v>7201</v>
      </c>
      <c r="W192">
        <v>63</v>
      </c>
      <c r="X192" t="s">
        <v>7237</v>
      </c>
      <c r="Y192" t="s">
        <v>8233</v>
      </c>
      <c r="Z192" t="s">
        <v>70</v>
      </c>
      <c r="AA192" t="s">
        <v>7311</v>
      </c>
      <c r="AB192" t="s">
        <v>53</v>
      </c>
      <c r="AC192" t="s">
        <v>7394</v>
      </c>
      <c r="AD192">
        <v>0</v>
      </c>
      <c r="AE192" t="s">
        <v>8234</v>
      </c>
      <c r="AF192" t="s">
        <v>7180</v>
      </c>
      <c r="AG192" t="s">
        <v>7164</v>
      </c>
    </row>
    <row r="193" spans="1:33" x14ac:dyDescent="0.3">
      <c r="A193" t="s">
        <v>714</v>
      </c>
      <c r="B193" t="s">
        <v>685</v>
      </c>
      <c r="C193" t="s">
        <v>7597</v>
      </c>
      <c r="D193" t="s">
        <v>65</v>
      </c>
      <c r="E193" t="s">
        <v>39</v>
      </c>
      <c r="F193" t="s">
        <v>8235</v>
      </c>
      <c r="G193">
        <v>30.405268</v>
      </c>
      <c r="H193">
        <v>-74.095838999999998</v>
      </c>
      <c r="I193" t="s">
        <v>8236</v>
      </c>
      <c r="J193" t="s">
        <v>278</v>
      </c>
      <c r="K193" t="s">
        <v>7259</v>
      </c>
      <c r="L193" t="s">
        <v>7189</v>
      </c>
      <c r="M193">
        <v>6014</v>
      </c>
      <c r="N193" t="s">
        <v>715</v>
      </c>
      <c r="O193" t="s">
        <v>7222</v>
      </c>
      <c r="P193" t="s">
        <v>7248</v>
      </c>
      <c r="Q193">
        <v>62</v>
      </c>
      <c r="R193" t="s">
        <v>7373</v>
      </c>
      <c r="S193" t="s">
        <v>7161</v>
      </c>
      <c r="T193" t="s">
        <v>371</v>
      </c>
      <c r="U193" t="s">
        <v>7238</v>
      </c>
      <c r="V193" t="s">
        <v>7188</v>
      </c>
      <c r="W193">
        <v>23</v>
      </c>
      <c r="X193" t="s">
        <v>7237</v>
      </c>
      <c r="Y193" t="s">
        <v>8237</v>
      </c>
      <c r="Z193" t="s">
        <v>7318</v>
      </c>
      <c r="AA193" t="s">
        <v>7217</v>
      </c>
      <c r="AB193" t="s">
        <v>7229</v>
      </c>
      <c r="AC193" t="s">
        <v>7178</v>
      </c>
      <c r="AD193">
        <v>3</v>
      </c>
      <c r="AE193" t="s">
        <v>7164</v>
      </c>
      <c r="AF193" t="s">
        <v>7403</v>
      </c>
      <c r="AG193" t="s">
        <v>8238</v>
      </c>
    </row>
    <row r="194" spans="1:33" x14ac:dyDescent="0.3">
      <c r="A194" t="s">
        <v>716</v>
      </c>
      <c r="B194" t="s">
        <v>507</v>
      </c>
      <c r="C194" t="s">
        <v>7631</v>
      </c>
      <c r="D194" t="s">
        <v>92</v>
      </c>
      <c r="E194" t="s">
        <v>66</v>
      </c>
      <c r="F194" t="s">
        <v>8239</v>
      </c>
      <c r="G194">
        <v>157.0763</v>
      </c>
      <c r="H194">
        <v>-94.317606999999995</v>
      </c>
      <c r="I194" t="s">
        <v>7164</v>
      </c>
      <c r="J194" t="s">
        <v>212</v>
      </c>
      <c r="K194" t="s">
        <v>7174</v>
      </c>
      <c r="L194" t="s">
        <v>7382</v>
      </c>
      <c r="M194">
        <v>4813</v>
      </c>
      <c r="N194" t="s">
        <v>7164</v>
      </c>
      <c r="O194" t="s">
        <v>7164</v>
      </c>
      <c r="P194" t="s">
        <v>7164</v>
      </c>
      <c r="R194" t="s">
        <v>7164</v>
      </c>
      <c r="S194" t="s">
        <v>7164</v>
      </c>
      <c r="T194" t="s">
        <v>7164</v>
      </c>
      <c r="U194" t="s">
        <v>7164</v>
      </c>
      <c r="V194" t="s">
        <v>7164</v>
      </c>
      <c r="X194" t="s">
        <v>7164</v>
      </c>
      <c r="Y194" t="s">
        <v>7164</v>
      </c>
      <c r="Z194" t="s">
        <v>60</v>
      </c>
      <c r="AA194" t="s">
        <v>7164</v>
      </c>
      <c r="AB194" t="s">
        <v>132</v>
      </c>
      <c r="AC194" t="s">
        <v>7178</v>
      </c>
      <c r="AD194">
        <v>2</v>
      </c>
      <c r="AE194" t="s">
        <v>8240</v>
      </c>
      <c r="AF194" t="s">
        <v>7165</v>
      </c>
      <c r="AG194" t="s">
        <v>7164</v>
      </c>
    </row>
    <row r="195" spans="1:33" x14ac:dyDescent="0.3">
      <c r="A195" t="s">
        <v>717</v>
      </c>
      <c r="B195" t="s">
        <v>7357</v>
      </c>
      <c r="C195" t="s">
        <v>7958</v>
      </c>
      <c r="D195" t="s">
        <v>100</v>
      </c>
      <c r="E195" t="s">
        <v>93</v>
      </c>
      <c r="F195" t="s">
        <v>8241</v>
      </c>
      <c r="H195">
        <v>-103.14890200000001</v>
      </c>
      <c r="I195" t="s">
        <v>8242</v>
      </c>
      <c r="J195" t="s">
        <v>718</v>
      </c>
      <c r="K195" t="s">
        <v>7159</v>
      </c>
      <c r="L195" t="s">
        <v>7188</v>
      </c>
      <c r="M195">
        <v>7947</v>
      </c>
      <c r="N195" t="s">
        <v>7164</v>
      </c>
      <c r="O195" t="s">
        <v>7164</v>
      </c>
      <c r="P195" t="s">
        <v>7164</v>
      </c>
      <c r="R195" t="s">
        <v>7164</v>
      </c>
      <c r="S195" t="s">
        <v>7164</v>
      </c>
      <c r="T195" t="s">
        <v>719</v>
      </c>
      <c r="U195" t="s">
        <v>7153</v>
      </c>
      <c r="V195" t="s">
        <v>7248</v>
      </c>
      <c r="W195">
        <v>52</v>
      </c>
      <c r="X195" t="s">
        <v>7157</v>
      </c>
      <c r="Y195" t="s">
        <v>8243</v>
      </c>
      <c r="Z195" t="s">
        <v>7383</v>
      </c>
      <c r="AA195" t="s">
        <v>7311</v>
      </c>
      <c r="AB195" t="s">
        <v>7293</v>
      </c>
      <c r="AC195" t="s">
        <v>7394</v>
      </c>
      <c r="AD195">
        <v>4</v>
      </c>
      <c r="AE195" t="s">
        <v>8244</v>
      </c>
      <c r="AF195" t="s">
        <v>110</v>
      </c>
      <c r="AG195" t="s">
        <v>7164</v>
      </c>
    </row>
    <row r="196" spans="1:33" x14ac:dyDescent="0.3">
      <c r="A196" t="s">
        <v>720</v>
      </c>
      <c r="B196" t="s">
        <v>7734</v>
      </c>
      <c r="C196" t="s">
        <v>7233</v>
      </c>
      <c r="D196" t="s">
        <v>38</v>
      </c>
      <c r="E196" t="s">
        <v>66</v>
      </c>
      <c r="F196" t="s">
        <v>8245</v>
      </c>
      <c r="G196">
        <v>25.737651</v>
      </c>
      <c r="H196">
        <v>80.915800000000004</v>
      </c>
      <c r="I196" t="s">
        <v>8246</v>
      </c>
      <c r="J196" t="s">
        <v>32</v>
      </c>
      <c r="K196" t="s">
        <v>7225</v>
      </c>
      <c r="L196" t="s">
        <v>7268</v>
      </c>
      <c r="M196">
        <v>3866</v>
      </c>
      <c r="N196" t="s">
        <v>707</v>
      </c>
      <c r="O196" t="s">
        <v>7450</v>
      </c>
      <c r="P196" t="s">
        <v>7317</v>
      </c>
      <c r="Q196">
        <v>66</v>
      </c>
      <c r="R196" t="s">
        <v>43</v>
      </c>
      <c r="S196" t="s">
        <v>7158</v>
      </c>
      <c r="T196" t="s">
        <v>721</v>
      </c>
      <c r="U196" t="s">
        <v>7171</v>
      </c>
      <c r="V196" t="s">
        <v>7268</v>
      </c>
      <c r="W196">
        <v>62</v>
      </c>
      <c r="X196" t="s">
        <v>43</v>
      </c>
      <c r="Y196" t="s">
        <v>8247</v>
      </c>
      <c r="Z196" t="s">
        <v>27</v>
      </c>
      <c r="AA196" t="s">
        <v>7262</v>
      </c>
      <c r="AB196" t="s">
        <v>53</v>
      </c>
      <c r="AC196" t="s">
        <v>7328</v>
      </c>
      <c r="AD196">
        <v>2</v>
      </c>
      <c r="AE196" t="s">
        <v>8248</v>
      </c>
      <c r="AF196" t="s">
        <v>7165</v>
      </c>
      <c r="AG196" t="s">
        <v>8249</v>
      </c>
    </row>
    <row r="197" spans="1:33" x14ac:dyDescent="0.3">
      <c r="A197" t="s">
        <v>722</v>
      </c>
      <c r="B197" t="s">
        <v>7167</v>
      </c>
      <c r="C197" t="s">
        <v>220</v>
      </c>
      <c r="D197" t="s">
        <v>65</v>
      </c>
      <c r="E197" t="s">
        <v>39</v>
      </c>
      <c r="F197" t="s">
        <v>8250</v>
      </c>
      <c r="G197">
        <v>39.729686000000001</v>
      </c>
      <c r="H197">
        <v>-121.189179</v>
      </c>
      <c r="I197" t="s">
        <v>8251</v>
      </c>
      <c r="J197" t="s">
        <v>251</v>
      </c>
      <c r="K197" t="s">
        <v>7280</v>
      </c>
      <c r="L197" t="s">
        <v>7482</v>
      </c>
      <c r="M197">
        <v>2905</v>
      </c>
      <c r="N197" t="s">
        <v>7164</v>
      </c>
      <c r="O197" t="s">
        <v>7164</v>
      </c>
      <c r="P197" t="s">
        <v>7164</v>
      </c>
      <c r="R197" t="s">
        <v>7164</v>
      </c>
      <c r="S197" t="s">
        <v>7164</v>
      </c>
      <c r="T197" t="s">
        <v>723</v>
      </c>
      <c r="U197" t="s">
        <v>7236</v>
      </c>
      <c r="V197" t="s">
        <v>7289</v>
      </c>
      <c r="W197">
        <v>52</v>
      </c>
      <c r="X197" t="s">
        <v>34</v>
      </c>
      <c r="Y197" t="s">
        <v>8252</v>
      </c>
      <c r="Z197" t="s">
        <v>7270</v>
      </c>
      <c r="AA197" t="s">
        <v>7311</v>
      </c>
      <c r="AB197" t="s">
        <v>7336</v>
      </c>
      <c r="AC197" t="s">
        <v>7328</v>
      </c>
      <c r="AD197">
        <v>0</v>
      </c>
      <c r="AE197" t="s">
        <v>8253</v>
      </c>
      <c r="AF197" t="s">
        <v>7207</v>
      </c>
      <c r="AG197" t="s">
        <v>8254</v>
      </c>
    </row>
    <row r="198" spans="1:33" x14ac:dyDescent="0.3">
      <c r="A198" t="s">
        <v>724</v>
      </c>
      <c r="B198" t="s">
        <v>7615</v>
      </c>
      <c r="C198" t="s">
        <v>233</v>
      </c>
      <c r="D198" t="s">
        <v>77</v>
      </c>
      <c r="E198" t="s">
        <v>112</v>
      </c>
      <c r="F198" t="s">
        <v>8255</v>
      </c>
      <c r="G198">
        <v>36.566544999999998</v>
      </c>
      <c r="I198" t="s">
        <v>8256</v>
      </c>
      <c r="J198" t="s">
        <v>451</v>
      </c>
      <c r="K198" t="s">
        <v>7342</v>
      </c>
      <c r="L198" t="s">
        <v>7276</v>
      </c>
      <c r="M198">
        <v>9717</v>
      </c>
      <c r="N198" t="s">
        <v>725</v>
      </c>
      <c r="O198" t="s">
        <v>7153</v>
      </c>
      <c r="P198" t="s">
        <v>7482</v>
      </c>
      <c r="Q198">
        <v>60</v>
      </c>
      <c r="R198" t="s">
        <v>43</v>
      </c>
      <c r="S198" t="s">
        <v>7279</v>
      </c>
      <c r="T198" t="s">
        <v>44</v>
      </c>
      <c r="U198" t="s">
        <v>7223</v>
      </c>
      <c r="V198" t="s">
        <v>7333</v>
      </c>
      <c r="W198">
        <v>13</v>
      </c>
      <c r="X198" t="s">
        <v>43</v>
      </c>
      <c r="Y198" t="s">
        <v>8257</v>
      </c>
      <c r="Z198" t="s">
        <v>7375</v>
      </c>
      <c r="AA198" t="s">
        <v>7393</v>
      </c>
      <c r="AB198" t="s">
        <v>7363</v>
      </c>
      <c r="AC198" t="s">
        <v>7164</v>
      </c>
      <c r="AD198">
        <v>2</v>
      </c>
      <c r="AE198" t="s">
        <v>8258</v>
      </c>
      <c r="AF198" t="s">
        <v>103</v>
      </c>
      <c r="AG198" t="s">
        <v>8259</v>
      </c>
    </row>
    <row r="199" spans="1:33" x14ac:dyDescent="0.3">
      <c r="A199" t="s">
        <v>726</v>
      </c>
      <c r="B199" t="s">
        <v>7321</v>
      </c>
      <c r="C199" t="s">
        <v>7801</v>
      </c>
      <c r="D199" t="s">
        <v>77</v>
      </c>
      <c r="E199" t="s">
        <v>23</v>
      </c>
      <c r="F199" t="s">
        <v>8260</v>
      </c>
      <c r="G199">
        <v>36.690869999999997</v>
      </c>
      <c r="H199">
        <v>-107.356416</v>
      </c>
      <c r="I199" t="s">
        <v>8261</v>
      </c>
      <c r="J199" t="s">
        <v>727</v>
      </c>
      <c r="K199" t="s">
        <v>7280</v>
      </c>
      <c r="L199" t="s">
        <v>7268</v>
      </c>
      <c r="M199">
        <v>2256</v>
      </c>
      <c r="N199" t="s">
        <v>728</v>
      </c>
      <c r="O199" t="s">
        <v>7159</v>
      </c>
      <c r="P199" t="s">
        <v>7348</v>
      </c>
      <c r="Q199">
        <v>25</v>
      </c>
      <c r="R199" t="s">
        <v>7299</v>
      </c>
      <c r="S199" t="s">
        <v>35</v>
      </c>
      <c r="T199" t="s">
        <v>662</v>
      </c>
      <c r="U199" t="s">
        <v>7156</v>
      </c>
      <c r="V199" t="s">
        <v>7189</v>
      </c>
      <c r="W199">
        <v>264</v>
      </c>
      <c r="X199" t="s">
        <v>7214</v>
      </c>
      <c r="Y199" t="s">
        <v>8262</v>
      </c>
      <c r="Z199" t="s">
        <v>215</v>
      </c>
      <c r="AA199" t="s">
        <v>97</v>
      </c>
      <c r="AB199" t="s">
        <v>7229</v>
      </c>
      <c r="AC199" t="s">
        <v>270</v>
      </c>
      <c r="AD199">
        <v>0</v>
      </c>
      <c r="AE199" t="s">
        <v>8263</v>
      </c>
      <c r="AF199" t="s">
        <v>7195</v>
      </c>
      <c r="AG199" t="s">
        <v>8264</v>
      </c>
    </row>
    <row r="200" spans="1:33" x14ac:dyDescent="0.3">
      <c r="A200" t="s">
        <v>729</v>
      </c>
      <c r="B200" t="s">
        <v>7242</v>
      </c>
      <c r="C200" t="s">
        <v>7296</v>
      </c>
      <c r="D200" t="s">
        <v>48</v>
      </c>
      <c r="E200" t="s">
        <v>55</v>
      </c>
      <c r="F200" t="s">
        <v>8265</v>
      </c>
      <c r="G200">
        <v>33.236749000000003</v>
      </c>
      <c r="H200">
        <v>71.568299999999994</v>
      </c>
      <c r="I200" t="s">
        <v>8266</v>
      </c>
      <c r="J200" t="s">
        <v>730</v>
      </c>
      <c r="K200" t="s">
        <v>7202</v>
      </c>
      <c r="L200" t="s">
        <v>7189</v>
      </c>
      <c r="M200">
        <v>6987</v>
      </c>
      <c r="N200" t="s">
        <v>731</v>
      </c>
      <c r="O200" t="s">
        <v>7155</v>
      </c>
      <c r="P200" t="s">
        <v>7248</v>
      </c>
      <c r="Q200">
        <v>46</v>
      </c>
      <c r="R200" t="s">
        <v>59</v>
      </c>
      <c r="S200" t="s">
        <v>34</v>
      </c>
      <c r="T200" t="s">
        <v>732</v>
      </c>
      <c r="U200" t="s">
        <v>7171</v>
      </c>
      <c r="V200" t="s">
        <v>7247</v>
      </c>
      <c r="W200">
        <v>88</v>
      </c>
      <c r="X200" t="s">
        <v>7214</v>
      </c>
      <c r="Y200" t="s">
        <v>8267</v>
      </c>
      <c r="Z200" t="s">
        <v>27</v>
      </c>
      <c r="AA200" t="s">
        <v>7163</v>
      </c>
      <c r="AB200" t="s">
        <v>7192</v>
      </c>
      <c r="AC200" t="s">
        <v>7394</v>
      </c>
      <c r="AD200">
        <v>1</v>
      </c>
      <c r="AE200" t="s">
        <v>8268</v>
      </c>
      <c r="AF200" t="s">
        <v>7207</v>
      </c>
      <c r="AG200" t="s">
        <v>8269</v>
      </c>
    </row>
    <row r="201" spans="1:33" x14ac:dyDescent="0.3">
      <c r="A201" t="s">
        <v>733</v>
      </c>
      <c r="B201" t="s">
        <v>47</v>
      </c>
      <c r="C201" t="s">
        <v>258</v>
      </c>
      <c r="D201" t="s">
        <v>92</v>
      </c>
      <c r="E201" t="s">
        <v>72</v>
      </c>
      <c r="F201" t="s">
        <v>8270</v>
      </c>
      <c r="G201">
        <v>34.829306000000003</v>
      </c>
      <c r="H201">
        <v>-110.512315</v>
      </c>
      <c r="I201" t="s">
        <v>8271</v>
      </c>
      <c r="J201" t="s">
        <v>247</v>
      </c>
      <c r="K201" t="s">
        <v>7153</v>
      </c>
      <c r="L201" t="s">
        <v>7276</v>
      </c>
      <c r="M201">
        <v>3418</v>
      </c>
      <c r="N201" t="s">
        <v>623</v>
      </c>
      <c r="O201" t="s">
        <v>7246</v>
      </c>
      <c r="P201" t="s">
        <v>7239</v>
      </c>
      <c r="R201" t="s">
        <v>34</v>
      </c>
      <c r="S201" t="s">
        <v>85</v>
      </c>
      <c r="T201" t="s">
        <v>734</v>
      </c>
      <c r="U201" t="s">
        <v>7307</v>
      </c>
      <c r="V201" t="s">
        <v>7248</v>
      </c>
      <c r="W201">
        <v>51</v>
      </c>
      <c r="X201" t="s">
        <v>7164</v>
      </c>
      <c r="Y201" t="s">
        <v>8272</v>
      </c>
      <c r="Z201" t="s">
        <v>116</v>
      </c>
      <c r="AA201" t="s">
        <v>7217</v>
      </c>
      <c r="AB201" t="s">
        <v>53</v>
      </c>
      <c r="AC201" t="s">
        <v>62</v>
      </c>
      <c r="AD201">
        <v>5</v>
      </c>
      <c r="AE201" t="s">
        <v>8273</v>
      </c>
      <c r="AF201" t="s">
        <v>7164</v>
      </c>
      <c r="AG201" t="s">
        <v>7164</v>
      </c>
    </row>
    <row r="202" spans="1:33" x14ac:dyDescent="0.3">
      <c r="A202" t="s">
        <v>735</v>
      </c>
      <c r="B202" t="s">
        <v>7514</v>
      </c>
      <c r="C202" t="s">
        <v>7210</v>
      </c>
      <c r="D202" t="s">
        <v>92</v>
      </c>
      <c r="E202" t="s">
        <v>186</v>
      </c>
      <c r="F202" t="s">
        <v>8274</v>
      </c>
      <c r="G202">
        <v>37.117007000000001</v>
      </c>
      <c r="H202">
        <v>-95.378906999999998</v>
      </c>
      <c r="I202" t="s">
        <v>8275</v>
      </c>
      <c r="J202" t="s">
        <v>204</v>
      </c>
      <c r="K202" t="s">
        <v>7187</v>
      </c>
      <c r="L202" t="s">
        <v>7248</v>
      </c>
      <c r="M202">
        <v>3882</v>
      </c>
      <c r="N202" t="s">
        <v>736</v>
      </c>
      <c r="O202" t="s">
        <v>7225</v>
      </c>
      <c r="P202" t="s">
        <v>7333</v>
      </c>
      <c r="Q202">
        <v>57</v>
      </c>
      <c r="R202" t="s">
        <v>7178</v>
      </c>
      <c r="S202" t="s">
        <v>7215</v>
      </c>
      <c r="T202" t="s">
        <v>737</v>
      </c>
      <c r="U202" t="s">
        <v>7223</v>
      </c>
      <c r="V202" t="s">
        <v>7308</v>
      </c>
      <c r="W202">
        <v>52</v>
      </c>
      <c r="X202" t="s">
        <v>7373</v>
      </c>
      <c r="Y202" t="s">
        <v>8276</v>
      </c>
      <c r="Z202" t="s">
        <v>45</v>
      </c>
      <c r="AA202" t="s">
        <v>7292</v>
      </c>
      <c r="AB202" t="s">
        <v>7363</v>
      </c>
      <c r="AC202" t="s">
        <v>7364</v>
      </c>
      <c r="AD202">
        <v>1</v>
      </c>
      <c r="AE202" t="s">
        <v>8277</v>
      </c>
      <c r="AF202" t="s">
        <v>7385</v>
      </c>
      <c r="AG202" t="s">
        <v>8278</v>
      </c>
    </row>
    <row r="203" spans="1:33" x14ac:dyDescent="0.3">
      <c r="A203" t="s">
        <v>738</v>
      </c>
      <c r="B203" t="s">
        <v>7744</v>
      </c>
      <c r="C203" t="s">
        <v>8105</v>
      </c>
      <c r="D203" t="s">
        <v>48</v>
      </c>
      <c r="E203" t="s">
        <v>72</v>
      </c>
      <c r="F203" t="s">
        <v>8279</v>
      </c>
      <c r="G203">
        <v>34.148063</v>
      </c>
      <c r="H203">
        <v>-80.842096999999995</v>
      </c>
      <c r="I203" t="s">
        <v>8280</v>
      </c>
      <c r="J203" t="s">
        <v>455</v>
      </c>
      <c r="K203" t="s">
        <v>7381</v>
      </c>
      <c r="L203" t="s">
        <v>7247</v>
      </c>
      <c r="M203">
        <v>5050</v>
      </c>
      <c r="N203" t="s">
        <v>7164</v>
      </c>
      <c r="O203" t="s">
        <v>7164</v>
      </c>
      <c r="P203" t="s">
        <v>7164</v>
      </c>
      <c r="R203" t="s">
        <v>7164</v>
      </c>
      <c r="S203" t="s">
        <v>7164</v>
      </c>
      <c r="T203" t="s">
        <v>304</v>
      </c>
      <c r="U203" t="s">
        <v>7223</v>
      </c>
      <c r="V203" t="s">
        <v>7156</v>
      </c>
      <c r="W203">
        <v>76</v>
      </c>
      <c r="X203" t="s">
        <v>43</v>
      </c>
      <c r="Y203" t="s">
        <v>8281</v>
      </c>
      <c r="Z203" t="s">
        <v>45</v>
      </c>
      <c r="AA203" t="s">
        <v>139</v>
      </c>
      <c r="AB203" t="s">
        <v>7229</v>
      </c>
      <c r="AC203" t="s">
        <v>7394</v>
      </c>
      <c r="AE203" t="s">
        <v>8282</v>
      </c>
      <c r="AF203" t="s">
        <v>7180</v>
      </c>
      <c r="AG203" t="s">
        <v>7164</v>
      </c>
    </row>
    <row r="204" spans="1:33" x14ac:dyDescent="0.3">
      <c r="A204" t="s">
        <v>739</v>
      </c>
      <c r="B204" t="s">
        <v>7705</v>
      </c>
      <c r="C204" t="s">
        <v>7296</v>
      </c>
      <c r="D204" t="s">
        <v>88</v>
      </c>
      <c r="E204" t="s">
        <v>93</v>
      </c>
      <c r="F204" t="s">
        <v>8283</v>
      </c>
      <c r="G204">
        <v>32.054076000000002</v>
      </c>
      <c r="H204">
        <v>-95.261515000000003</v>
      </c>
      <c r="I204" t="s">
        <v>8284</v>
      </c>
      <c r="J204" t="s">
        <v>204</v>
      </c>
      <c r="K204" t="s">
        <v>7223</v>
      </c>
      <c r="L204" t="s">
        <v>7224</v>
      </c>
      <c r="M204">
        <v>1610</v>
      </c>
      <c r="N204" t="s">
        <v>7164</v>
      </c>
      <c r="O204" t="s">
        <v>7164</v>
      </c>
      <c r="P204" t="s">
        <v>7164</v>
      </c>
      <c r="R204" t="s">
        <v>7164</v>
      </c>
      <c r="S204" t="s">
        <v>7164</v>
      </c>
      <c r="T204" t="s">
        <v>740</v>
      </c>
      <c r="U204" t="s">
        <v>7449</v>
      </c>
      <c r="V204" t="s">
        <v>7400</v>
      </c>
      <c r="W204">
        <v>56</v>
      </c>
      <c r="X204" t="s">
        <v>7372</v>
      </c>
      <c r="Y204" t="s">
        <v>8285</v>
      </c>
      <c r="Z204" t="s">
        <v>116</v>
      </c>
      <c r="AA204" t="s">
        <v>7177</v>
      </c>
      <c r="AB204" t="s">
        <v>53</v>
      </c>
      <c r="AC204" t="s">
        <v>7230</v>
      </c>
      <c r="AD204">
        <v>3</v>
      </c>
      <c r="AE204" t="s">
        <v>8286</v>
      </c>
      <c r="AF204" t="s">
        <v>7195</v>
      </c>
      <c r="AG204" t="s">
        <v>8287</v>
      </c>
    </row>
    <row r="205" spans="1:33" x14ac:dyDescent="0.3">
      <c r="A205" t="s">
        <v>741</v>
      </c>
      <c r="B205" t="s">
        <v>7698</v>
      </c>
      <c r="C205" t="s">
        <v>8288</v>
      </c>
      <c r="D205" t="s">
        <v>100</v>
      </c>
      <c r="E205" t="s">
        <v>66</v>
      </c>
      <c r="F205" t="s">
        <v>8289</v>
      </c>
      <c r="G205">
        <v>36.570766999999996</v>
      </c>
      <c r="H205">
        <v>-73.534031999999996</v>
      </c>
      <c r="I205" t="s">
        <v>8290</v>
      </c>
      <c r="J205" t="s">
        <v>127</v>
      </c>
      <c r="K205" t="s">
        <v>7153</v>
      </c>
      <c r="L205" t="s">
        <v>7348</v>
      </c>
      <c r="M205">
        <v>4863</v>
      </c>
      <c r="N205" t="s">
        <v>158</v>
      </c>
      <c r="O205" t="s">
        <v>7153</v>
      </c>
      <c r="P205" t="s">
        <v>7156</v>
      </c>
      <c r="Q205">
        <v>43</v>
      </c>
      <c r="R205" t="s">
        <v>7164</v>
      </c>
      <c r="S205" t="s">
        <v>41</v>
      </c>
      <c r="T205" t="s">
        <v>742</v>
      </c>
      <c r="U205" t="s">
        <v>7202</v>
      </c>
      <c r="V205" t="s">
        <v>7382</v>
      </c>
      <c r="W205">
        <v>35</v>
      </c>
      <c r="X205" t="s">
        <v>7372</v>
      </c>
      <c r="Y205" t="s">
        <v>8291</v>
      </c>
      <c r="Z205" t="s">
        <v>7178</v>
      </c>
      <c r="AA205" t="s">
        <v>7217</v>
      </c>
      <c r="AB205" t="s">
        <v>7229</v>
      </c>
      <c r="AC205" t="s">
        <v>7178</v>
      </c>
      <c r="AD205">
        <v>2</v>
      </c>
      <c r="AE205" t="s">
        <v>8292</v>
      </c>
      <c r="AF205" t="s">
        <v>7403</v>
      </c>
      <c r="AG205" t="s">
        <v>7164</v>
      </c>
    </row>
    <row r="206" spans="1:33" x14ac:dyDescent="0.3">
      <c r="A206" t="s">
        <v>743</v>
      </c>
      <c r="B206" t="s">
        <v>7992</v>
      </c>
      <c r="C206" t="s">
        <v>7597</v>
      </c>
      <c r="D206" t="s">
        <v>48</v>
      </c>
      <c r="E206" t="s">
        <v>112</v>
      </c>
      <c r="F206" t="s">
        <v>8293</v>
      </c>
      <c r="G206">
        <v>31.476175000000001</v>
      </c>
      <c r="H206">
        <v>-81.757456000000005</v>
      </c>
      <c r="I206" t="s">
        <v>8294</v>
      </c>
      <c r="J206" t="s">
        <v>370</v>
      </c>
      <c r="K206" t="s">
        <v>7280</v>
      </c>
      <c r="L206" t="s">
        <v>7160</v>
      </c>
      <c r="M206">
        <v>2675</v>
      </c>
      <c r="N206" t="s">
        <v>744</v>
      </c>
      <c r="O206" t="s">
        <v>7187</v>
      </c>
      <c r="P206" t="s">
        <v>7201</v>
      </c>
      <c r="Q206">
        <v>32</v>
      </c>
      <c r="R206" t="s">
        <v>7278</v>
      </c>
      <c r="S206" t="s">
        <v>34</v>
      </c>
      <c r="T206" t="s">
        <v>745</v>
      </c>
      <c r="U206" t="s">
        <v>7156</v>
      </c>
      <c r="V206" t="s">
        <v>7239</v>
      </c>
      <c r="W206">
        <v>60</v>
      </c>
      <c r="X206" t="s">
        <v>7237</v>
      </c>
      <c r="Y206" t="s">
        <v>7164</v>
      </c>
      <c r="Z206" t="s">
        <v>7607</v>
      </c>
      <c r="AA206" t="s">
        <v>7228</v>
      </c>
      <c r="AB206" t="s">
        <v>132</v>
      </c>
      <c r="AC206" t="s">
        <v>7230</v>
      </c>
      <c r="AD206">
        <v>4</v>
      </c>
      <c r="AE206" t="s">
        <v>7164</v>
      </c>
      <c r="AF206" t="s">
        <v>7164</v>
      </c>
      <c r="AG206" t="s">
        <v>8295</v>
      </c>
    </row>
    <row r="207" spans="1:33" x14ac:dyDescent="0.3">
      <c r="A207" t="s">
        <v>746</v>
      </c>
      <c r="B207" t="s">
        <v>7433</v>
      </c>
      <c r="C207" t="s">
        <v>7478</v>
      </c>
      <c r="D207" t="s">
        <v>92</v>
      </c>
      <c r="E207" t="s">
        <v>78</v>
      </c>
      <c r="F207" t="s">
        <v>8296</v>
      </c>
      <c r="G207">
        <v>25.320264999999999</v>
      </c>
      <c r="H207">
        <v>-108.944418</v>
      </c>
      <c r="I207" t="s">
        <v>8297</v>
      </c>
      <c r="J207" t="s">
        <v>285</v>
      </c>
      <c r="K207" t="s">
        <v>7449</v>
      </c>
      <c r="L207" t="s">
        <v>7308</v>
      </c>
      <c r="M207">
        <v>2846</v>
      </c>
      <c r="N207" t="s">
        <v>747</v>
      </c>
      <c r="O207" t="s">
        <v>7225</v>
      </c>
      <c r="P207" t="s">
        <v>7239</v>
      </c>
      <c r="Q207">
        <v>70</v>
      </c>
      <c r="R207" t="s">
        <v>43</v>
      </c>
      <c r="S207" t="s">
        <v>41</v>
      </c>
      <c r="T207" t="s">
        <v>748</v>
      </c>
      <c r="U207" t="s">
        <v>7187</v>
      </c>
      <c r="V207" t="s">
        <v>7276</v>
      </c>
      <c r="X207" t="s">
        <v>7214</v>
      </c>
      <c r="Y207" t="s">
        <v>8298</v>
      </c>
      <c r="Z207" t="s">
        <v>70</v>
      </c>
      <c r="AA207" t="s">
        <v>7164</v>
      </c>
      <c r="AB207" t="s">
        <v>7336</v>
      </c>
      <c r="AC207" t="s">
        <v>62</v>
      </c>
      <c r="AD207">
        <v>1</v>
      </c>
      <c r="AE207" t="s">
        <v>8299</v>
      </c>
      <c r="AF207" t="s">
        <v>7207</v>
      </c>
      <c r="AG207" t="s">
        <v>7164</v>
      </c>
    </row>
    <row r="208" spans="1:33" x14ac:dyDescent="0.3">
      <c r="A208" t="s">
        <v>749</v>
      </c>
      <c r="B208" t="s">
        <v>7295</v>
      </c>
      <c r="C208" t="s">
        <v>7460</v>
      </c>
      <c r="D208" t="s">
        <v>22</v>
      </c>
      <c r="E208" t="s">
        <v>39</v>
      </c>
      <c r="F208" t="s">
        <v>8300</v>
      </c>
      <c r="G208">
        <v>39.729940999999997</v>
      </c>
      <c r="H208">
        <v>-101.064094</v>
      </c>
      <c r="I208" t="s">
        <v>8301</v>
      </c>
      <c r="J208" t="s">
        <v>750</v>
      </c>
      <c r="K208" t="s">
        <v>7238</v>
      </c>
      <c r="L208" t="s">
        <v>7482</v>
      </c>
      <c r="M208">
        <v>6959</v>
      </c>
      <c r="N208" t="s">
        <v>751</v>
      </c>
      <c r="O208" t="s">
        <v>7222</v>
      </c>
      <c r="P208" t="s">
        <v>7154</v>
      </c>
      <c r="Q208">
        <v>24</v>
      </c>
      <c r="R208" t="s">
        <v>59</v>
      </c>
      <c r="S208" t="s">
        <v>7178</v>
      </c>
      <c r="T208" t="s">
        <v>752</v>
      </c>
      <c r="U208" t="s">
        <v>7288</v>
      </c>
      <c r="V208" t="s">
        <v>7333</v>
      </c>
      <c r="W208">
        <v>10</v>
      </c>
      <c r="X208" t="s">
        <v>7278</v>
      </c>
      <c r="Y208" t="s">
        <v>8302</v>
      </c>
      <c r="Z208" t="s">
        <v>60</v>
      </c>
      <c r="AA208" t="s">
        <v>7191</v>
      </c>
      <c r="AB208" t="s">
        <v>7336</v>
      </c>
      <c r="AC208" t="s">
        <v>7328</v>
      </c>
      <c r="AD208">
        <v>5</v>
      </c>
      <c r="AE208" t="s">
        <v>8303</v>
      </c>
      <c r="AF208" t="s">
        <v>7195</v>
      </c>
      <c r="AG208" t="s">
        <v>8304</v>
      </c>
    </row>
    <row r="209" spans="1:33" x14ac:dyDescent="0.3">
      <c r="A209" t="s">
        <v>753</v>
      </c>
      <c r="B209" t="s">
        <v>7847</v>
      </c>
      <c r="C209" t="s">
        <v>468</v>
      </c>
      <c r="D209" t="s">
        <v>22</v>
      </c>
      <c r="E209" t="s">
        <v>55</v>
      </c>
      <c r="F209" t="s">
        <v>8305</v>
      </c>
      <c r="G209">
        <v>31.492177000000002</v>
      </c>
      <c r="H209">
        <v>-83.994743</v>
      </c>
      <c r="I209" t="s">
        <v>8306</v>
      </c>
      <c r="J209" t="s">
        <v>605</v>
      </c>
      <c r="K209" t="s">
        <v>7371</v>
      </c>
      <c r="L209" t="s">
        <v>7276</v>
      </c>
      <c r="M209">
        <v>1620</v>
      </c>
      <c r="N209" t="s">
        <v>754</v>
      </c>
      <c r="O209" t="s">
        <v>7186</v>
      </c>
      <c r="P209" t="s">
        <v>7482</v>
      </c>
      <c r="Q209">
        <v>15</v>
      </c>
      <c r="R209" t="s">
        <v>7164</v>
      </c>
      <c r="S209" t="s">
        <v>7309</v>
      </c>
      <c r="T209" t="s">
        <v>755</v>
      </c>
      <c r="U209" t="s">
        <v>7449</v>
      </c>
      <c r="V209" t="s">
        <v>7226</v>
      </c>
      <c r="W209">
        <v>40</v>
      </c>
      <c r="X209" t="s">
        <v>7164</v>
      </c>
      <c r="Y209" t="s">
        <v>8307</v>
      </c>
      <c r="Z209" t="s">
        <v>60</v>
      </c>
      <c r="AA209" t="s">
        <v>139</v>
      </c>
      <c r="AB209" t="s">
        <v>7336</v>
      </c>
      <c r="AC209" t="s">
        <v>7328</v>
      </c>
      <c r="AD209">
        <v>4</v>
      </c>
      <c r="AE209" t="s">
        <v>8308</v>
      </c>
      <c r="AF209" t="s">
        <v>103</v>
      </c>
      <c r="AG209" t="s">
        <v>8309</v>
      </c>
    </row>
    <row r="210" spans="1:33" x14ac:dyDescent="0.3">
      <c r="A210" t="s">
        <v>756</v>
      </c>
      <c r="B210" t="s">
        <v>8042</v>
      </c>
      <c r="C210" t="s">
        <v>7322</v>
      </c>
      <c r="D210" t="s">
        <v>38</v>
      </c>
      <c r="E210" t="s">
        <v>39</v>
      </c>
      <c r="F210" t="s">
        <v>8310</v>
      </c>
      <c r="G210">
        <v>30.513603</v>
      </c>
      <c r="H210">
        <v>-75.308718999999996</v>
      </c>
      <c r="I210" t="s">
        <v>8311</v>
      </c>
      <c r="J210" t="s">
        <v>142</v>
      </c>
      <c r="K210" t="s">
        <v>7246</v>
      </c>
      <c r="L210" t="s">
        <v>7289</v>
      </c>
      <c r="M210">
        <v>5018</v>
      </c>
      <c r="N210" t="s">
        <v>757</v>
      </c>
      <c r="O210" t="s">
        <v>7288</v>
      </c>
      <c r="P210" t="s">
        <v>7156</v>
      </c>
      <c r="Q210">
        <v>64</v>
      </c>
      <c r="R210" t="s">
        <v>7214</v>
      </c>
      <c r="S210" t="s">
        <v>7161</v>
      </c>
      <c r="T210" t="s">
        <v>758</v>
      </c>
      <c r="U210" t="s">
        <v>7236</v>
      </c>
      <c r="V210" t="s">
        <v>7276</v>
      </c>
      <c r="W210">
        <v>195</v>
      </c>
      <c r="X210" t="s">
        <v>7372</v>
      </c>
      <c r="Y210" t="s">
        <v>7164</v>
      </c>
      <c r="Z210" t="s">
        <v>215</v>
      </c>
      <c r="AA210" t="s">
        <v>7344</v>
      </c>
      <c r="AB210" t="s">
        <v>53</v>
      </c>
      <c r="AC210" t="s">
        <v>29</v>
      </c>
      <c r="AD210">
        <v>0</v>
      </c>
      <c r="AE210" t="s">
        <v>7164</v>
      </c>
      <c r="AF210" t="s">
        <v>7195</v>
      </c>
      <c r="AG210" t="s">
        <v>8312</v>
      </c>
    </row>
    <row r="211" spans="1:33" x14ac:dyDescent="0.3">
      <c r="A211" t="s">
        <v>759</v>
      </c>
      <c r="B211" t="s">
        <v>7529</v>
      </c>
      <c r="C211" t="s">
        <v>233</v>
      </c>
      <c r="D211" t="s">
        <v>100</v>
      </c>
      <c r="E211" t="s">
        <v>186</v>
      </c>
      <c r="F211" t="s">
        <v>8313</v>
      </c>
      <c r="G211">
        <v>38.094040999999997</v>
      </c>
      <c r="H211">
        <v>-97.460496000000006</v>
      </c>
      <c r="I211" t="s">
        <v>8314</v>
      </c>
      <c r="J211" t="s">
        <v>312</v>
      </c>
      <c r="K211" t="s">
        <v>7223</v>
      </c>
      <c r="L211" t="s">
        <v>7348</v>
      </c>
      <c r="M211">
        <v>7378</v>
      </c>
      <c r="N211" t="s">
        <v>409</v>
      </c>
      <c r="O211" t="s">
        <v>7186</v>
      </c>
      <c r="P211" t="s">
        <v>7189</v>
      </c>
      <c r="Q211">
        <v>73</v>
      </c>
      <c r="R211" t="s">
        <v>34</v>
      </c>
      <c r="S211" t="s">
        <v>7309</v>
      </c>
      <c r="T211" t="s">
        <v>496</v>
      </c>
      <c r="U211" t="s">
        <v>7334</v>
      </c>
      <c r="V211" t="s">
        <v>7326</v>
      </c>
      <c r="W211">
        <v>70</v>
      </c>
      <c r="X211" t="s">
        <v>7178</v>
      </c>
      <c r="Y211" t="s">
        <v>8315</v>
      </c>
      <c r="Z211" t="s">
        <v>7383</v>
      </c>
      <c r="AA211" t="s">
        <v>139</v>
      </c>
      <c r="AB211" t="s">
        <v>28</v>
      </c>
      <c r="AC211" t="s">
        <v>270</v>
      </c>
      <c r="AD211">
        <v>4</v>
      </c>
      <c r="AE211" t="s">
        <v>8316</v>
      </c>
      <c r="AF211" t="s">
        <v>7254</v>
      </c>
      <c r="AG211" t="s">
        <v>8317</v>
      </c>
    </row>
    <row r="212" spans="1:33" x14ac:dyDescent="0.3">
      <c r="A212" t="s">
        <v>760</v>
      </c>
      <c r="B212" t="s">
        <v>382</v>
      </c>
      <c r="C212" t="s">
        <v>7945</v>
      </c>
      <c r="D212" t="s">
        <v>100</v>
      </c>
      <c r="E212" t="s">
        <v>186</v>
      </c>
      <c r="F212" t="s">
        <v>8318</v>
      </c>
      <c r="G212">
        <v>43.108173999999998</v>
      </c>
      <c r="H212">
        <v>91.940600000000003</v>
      </c>
      <c r="I212" t="s">
        <v>8319</v>
      </c>
      <c r="J212" t="s">
        <v>761</v>
      </c>
      <c r="K212" t="s">
        <v>7222</v>
      </c>
      <c r="L212" t="s">
        <v>7400</v>
      </c>
      <c r="M212">
        <v>8970</v>
      </c>
      <c r="N212" t="s">
        <v>359</v>
      </c>
      <c r="O212" t="s">
        <v>7174</v>
      </c>
      <c r="P212" t="s">
        <v>7308</v>
      </c>
      <c r="Q212">
        <v>52</v>
      </c>
      <c r="R212" t="s">
        <v>43</v>
      </c>
      <c r="S212" t="s">
        <v>7161</v>
      </c>
      <c r="T212" t="s">
        <v>762</v>
      </c>
      <c r="U212" t="s">
        <v>7153</v>
      </c>
      <c r="V212" t="s">
        <v>41</v>
      </c>
      <c r="W212">
        <v>53</v>
      </c>
      <c r="X212" t="s">
        <v>43</v>
      </c>
      <c r="Y212" t="s">
        <v>8320</v>
      </c>
      <c r="Z212" t="s">
        <v>7383</v>
      </c>
      <c r="AA212" t="s">
        <v>7177</v>
      </c>
      <c r="AB212" t="s">
        <v>7271</v>
      </c>
      <c r="AC212" t="s">
        <v>7364</v>
      </c>
      <c r="AD212">
        <v>-1</v>
      </c>
      <c r="AE212" t="s">
        <v>8321</v>
      </c>
      <c r="AF212" t="s">
        <v>7207</v>
      </c>
      <c r="AG212" t="s">
        <v>8322</v>
      </c>
    </row>
    <row r="213" spans="1:33" x14ac:dyDescent="0.3">
      <c r="A213" t="s">
        <v>763</v>
      </c>
      <c r="B213" t="s">
        <v>7465</v>
      </c>
      <c r="C213" t="s">
        <v>7471</v>
      </c>
      <c r="D213" t="s">
        <v>22</v>
      </c>
      <c r="E213" t="s">
        <v>72</v>
      </c>
      <c r="F213" t="s">
        <v>8323</v>
      </c>
      <c r="G213">
        <v>35.996989999999997</v>
      </c>
      <c r="H213">
        <v>-81.491589000000005</v>
      </c>
      <c r="I213" t="s">
        <v>8324</v>
      </c>
      <c r="J213" t="s">
        <v>327</v>
      </c>
      <c r="K213" t="s">
        <v>7450</v>
      </c>
      <c r="L213" t="s">
        <v>7400</v>
      </c>
      <c r="M213">
        <v>4609</v>
      </c>
      <c r="N213" t="s">
        <v>7164</v>
      </c>
      <c r="O213" t="s">
        <v>7164</v>
      </c>
      <c r="P213" t="s">
        <v>7164</v>
      </c>
      <c r="R213" t="s">
        <v>7164</v>
      </c>
      <c r="S213" t="s">
        <v>7164</v>
      </c>
      <c r="T213" t="s">
        <v>755</v>
      </c>
      <c r="U213" t="s">
        <v>7238</v>
      </c>
      <c r="V213" t="s">
        <v>7248</v>
      </c>
      <c r="W213">
        <v>19</v>
      </c>
      <c r="X213" t="s">
        <v>7278</v>
      </c>
      <c r="Y213" t="s">
        <v>8325</v>
      </c>
      <c r="Z213" t="s">
        <v>7205</v>
      </c>
      <c r="AA213" t="s">
        <v>139</v>
      </c>
      <c r="AB213" t="s">
        <v>7164</v>
      </c>
      <c r="AC213" t="s">
        <v>7178</v>
      </c>
      <c r="AD213">
        <v>5</v>
      </c>
      <c r="AE213" t="s">
        <v>8326</v>
      </c>
      <c r="AF213" t="s">
        <v>7195</v>
      </c>
      <c r="AG213" t="s">
        <v>8327</v>
      </c>
    </row>
    <row r="214" spans="1:33" x14ac:dyDescent="0.3">
      <c r="A214" t="s">
        <v>764</v>
      </c>
      <c r="B214" t="s">
        <v>7514</v>
      </c>
      <c r="C214" t="s">
        <v>7378</v>
      </c>
      <c r="D214" t="s">
        <v>65</v>
      </c>
      <c r="E214" t="s">
        <v>186</v>
      </c>
      <c r="F214" t="s">
        <v>8328</v>
      </c>
      <c r="G214">
        <v>174.03790000000001</v>
      </c>
      <c r="H214">
        <v>-92.639067999999995</v>
      </c>
      <c r="I214" t="s">
        <v>8329</v>
      </c>
      <c r="J214" t="s">
        <v>455</v>
      </c>
      <c r="K214" t="s">
        <v>7449</v>
      </c>
      <c r="L214" t="s">
        <v>7247</v>
      </c>
      <c r="M214">
        <v>3630</v>
      </c>
      <c r="N214" t="s">
        <v>765</v>
      </c>
      <c r="O214" t="s">
        <v>7246</v>
      </c>
      <c r="P214" t="s">
        <v>7224</v>
      </c>
      <c r="Q214">
        <v>18</v>
      </c>
      <c r="R214" t="s">
        <v>7372</v>
      </c>
      <c r="S214" t="s">
        <v>7164</v>
      </c>
      <c r="T214" t="s">
        <v>766</v>
      </c>
      <c r="U214" t="s">
        <v>7381</v>
      </c>
      <c r="V214" t="s">
        <v>7247</v>
      </c>
      <c r="W214">
        <v>16</v>
      </c>
      <c r="X214" t="s">
        <v>7164</v>
      </c>
      <c r="Y214" t="s">
        <v>8330</v>
      </c>
      <c r="Z214" t="s">
        <v>70</v>
      </c>
      <c r="AA214" t="s">
        <v>7311</v>
      </c>
      <c r="AB214" t="s">
        <v>7336</v>
      </c>
      <c r="AC214" t="s">
        <v>7164</v>
      </c>
      <c r="AD214">
        <v>2</v>
      </c>
      <c r="AE214" t="s">
        <v>7164</v>
      </c>
      <c r="AF214" t="s">
        <v>7191</v>
      </c>
      <c r="AG214" t="s">
        <v>8331</v>
      </c>
    </row>
    <row r="215" spans="1:33" x14ac:dyDescent="0.3">
      <c r="A215" t="s">
        <v>767</v>
      </c>
      <c r="B215" t="s">
        <v>7182</v>
      </c>
      <c r="C215" t="s">
        <v>7460</v>
      </c>
      <c r="D215" t="s">
        <v>92</v>
      </c>
      <c r="E215" t="s">
        <v>66</v>
      </c>
      <c r="F215" t="s">
        <v>8332</v>
      </c>
      <c r="G215">
        <v>28.335173000000001</v>
      </c>
      <c r="H215">
        <v>-86.160145</v>
      </c>
      <c r="I215" t="s">
        <v>8333</v>
      </c>
      <c r="J215" t="s">
        <v>524</v>
      </c>
      <c r="K215" t="s">
        <v>8334</v>
      </c>
      <c r="L215" t="s">
        <v>7156</v>
      </c>
      <c r="M215">
        <v>5221</v>
      </c>
      <c r="N215" t="s">
        <v>768</v>
      </c>
      <c r="O215" t="s">
        <v>7334</v>
      </c>
      <c r="P215" t="s">
        <v>7173</v>
      </c>
      <c r="Q215">
        <v>25</v>
      </c>
      <c r="R215" t="s">
        <v>7373</v>
      </c>
      <c r="S215" t="s">
        <v>7161</v>
      </c>
      <c r="T215" t="s">
        <v>769</v>
      </c>
      <c r="U215" t="s">
        <v>7280</v>
      </c>
      <c r="V215" t="s">
        <v>7382</v>
      </c>
      <c r="W215">
        <v>27</v>
      </c>
      <c r="X215" t="s">
        <v>7299</v>
      </c>
      <c r="Y215" t="s">
        <v>8335</v>
      </c>
      <c r="Z215" t="s">
        <v>116</v>
      </c>
      <c r="AA215" t="s">
        <v>52</v>
      </c>
      <c r="AB215" t="s">
        <v>7293</v>
      </c>
      <c r="AC215" t="s">
        <v>62</v>
      </c>
      <c r="AD215">
        <v>2</v>
      </c>
      <c r="AE215" t="s">
        <v>8336</v>
      </c>
      <c r="AF215" t="s">
        <v>7180</v>
      </c>
      <c r="AG215" t="s">
        <v>8337</v>
      </c>
    </row>
    <row r="216" spans="1:33" x14ac:dyDescent="0.3">
      <c r="A216" t="s">
        <v>770</v>
      </c>
      <c r="B216" t="s">
        <v>8338</v>
      </c>
      <c r="C216" t="s">
        <v>233</v>
      </c>
      <c r="D216" t="s">
        <v>100</v>
      </c>
      <c r="E216" t="s">
        <v>72</v>
      </c>
      <c r="F216" t="s">
        <v>8339</v>
      </c>
      <c r="G216">
        <v>40.518855000000002</v>
      </c>
      <c r="H216">
        <v>-103.604884</v>
      </c>
      <c r="I216" t="s">
        <v>8340</v>
      </c>
      <c r="J216" t="s">
        <v>524</v>
      </c>
      <c r="K216" t="s">
        <v>8341</v>
      </c>
      <c r="L216" t="s">
        <v>7154</v>
      </c>
      <c r="M216">
        <v>6365</v>
      </c>
      <c r="N216" t="s">
        <v>771</v>
      </c>
      <c r="O216" t="s">
        <v>7238</v>
      </c>
      <c r="P216" t="s">
        <v>7317</v>
      </c>
      <c r="Q216">
        <v>16</v>
      </c>
      <c r="R216" t="s">
        <v>7373</v>
      </c>
      <c r="S216" t="s">
        <v>7164</v>
      </c>
      <c r="T216" t="s">
        <v>772</v>
      </c>
      <c r="U216" t="s">
        <v>7156</v>
      </c>
      <c r="V216" t="s">
        <v>7317</v>
      </c>
      <c r="W216">
        <v>14</v>
      </c>
      <c r="X216" t="s">
        <v>7161</v>
      </c>
      <c r="Y216" t="s">
        <v>7164</v>
      </c>
      <c r="Z216" t="s">
        <v>7607</v>
      </c>
      <c r="AA216" t="s">
        <v>109</v>
      </c>
      <c r="AB216" t="s">
        <v>7164</v>
      </c>
      <c r="AC216" t="s">
        <v>29</v>
      </c>
      <c r="AD216">
        <v>3</v>
      </c>
      <c r="AE216" t="s">
        <v>8342</v>
      </c>
      <c r="AF216" t="s">
        <v>7385</v>
      </c>
      <c r="AG216" t="s">
        <v>8343</v>
      </c>
    </row>
    <row r="217" spans="1:33" x14ac:dyDescent="0.3">
      <c r="A217" t="s">
        <v>773</v>
      </c>
      <c r="B217" t="s">
        <v>7321</v>
      </c>
      <c r="C217" t="s">
        <v>185</v>
      </c>
      <c r="D217" t="s">
        <v>48</v>
      </c>
      <c r="E217" t="s">
        <v>72</v>
      </c>
      <c r="F217" t="s">
        <v>8344</v>
      </c>
      <c r="G217">
        <v>27.979203999999999</v>
      </c>
      <c r="H217">
        <v>-113.409881</v>
      </c>
      <c r="I217" t="s">
        <v>8345</v>
      </c>
      <c r="J217" t="s">
        <v>774</v>
      </c>
      <c r="K217" t="s">
        <v>7155</v>
      </c>
      <c r="L217" t="s">
        <v>7289</v>
      </c>
      <c r="M217">
        <v>5681</v>
      </c>
      <c r="N217" t="s">
        <v>775</v>
      </c>
      <c r="O217" t="s">
        <v>7280</v>
      </c>
      <c r="P217" t="s">
        <v>7160</v>
      </c>
      <c r="R217" t="s">
        <v>7373</v>
      </c>
      <c r="S217" t="s">
        <v>34</v>
      </c>
      <c r="T217" t="s">
        <v>776</v>
      </c>
      <c r="U217" t="s">
        <v>7238</v>
      </c>
      <c r="V217" t="s">
        <v>7175</v>
      </c>
      <c r="W217">
        <v>54</v>
      </c>
      <c r="X217" t="s">
        <v>7260</v>
      </c>
      <c r="Y217" t="s">
        <v>8346</v>
      </c>
      <c r="Z217" t="s">
        <v>7318</v>
      </c>
      <c r="AA217" t="s">
        <v>7228</v>
      </c>
      <c r="AB217" t="s">
        <v>7363</v>
      </c>
      <c r="AC217" t="s">
        <v>270</v>
      </c>
      <c r="AD217">
        <v>2</v>
      </c>
      <c r="AE217" t="s">
        <v>8347</v>
      </c>
      <c r="AF217" t="s">
        <v>7195</v>
      </c>
      <c r="AG217" t="s">
        <v>8348</v>
      </c>
    </row>
    <row r="218" spans="1:33" x14ac:dyDescent="0.3">
      <c r="A218" t="s">
        <v>777</v>
      </c>
      <c r="B218" t="s">
        <v>267</v>
      </c>
      <c r="C218" t="s">
        <v>8288</v>
      </c>
      <c r="D218" t="s">
        <v>92</v>
      </c>
      <c r="E218" t="s">
        <v>55</v>
      </c>
      <c r="F218" t="s">
        <v>8349</v>
      </c>
      <c r="G218">
        <v>45.376437000000003</v>
      </c>
      <c r="H218">
        <v>-118.158452</v>
      </c>
      <c r="I218" t="s">
        <v>8350</v>
      </c>
      <c r="J218" t="s">
        <v>234</v>
      </c>
      <c r="K218" t="s">
        <v>7259</v>
      </c>
      <c r="L218" t="s">
        <v>7201</v>
      </c>
      <c r="M218">
        <v>5121</v>
      </c>
      <c r="N218" t="s">
        <v>7164</v>
      </c>
      <c r="O218" t="s">
        <v>7164</v>
      </c>
      <c r="P218" t="s">
        <v>7164</v>
      </c>
      <c r="R218" t="s">
        <v>7164</v>
      </c>
      <c r="S218" t="s">
        <v>7164</v>
      </c>
      <c r="T218" t="s">
        <v>778</v>
      </c>
      <c r="U218" t="s">
        <v>7371</v>
      </c>
      <c r="V218" t="s">
        <v>7201</v>
      </c>
      <c r="W218">
        <v>66</v>
      </c>
      <c r="X218" t="s">
        <v>7372</v>
      </c>
      <c r="Y218" t="s">
        <v>8351</v>
      </c>
      <c r="Z218" t="s">
        <v>7318</v>
      </c>
      <c r="AA218" t="s">
        <v>139</v>
      </c>
      <c r="AB218" t="s">
        <v>28</v>
      </c>
      <c r="AC218" t="s">
        <v>7328</v>
      </c>
      <c r="AD218">
        <v>0</v>
      </c>
      <c r="AE218" t="s">
        <v>8352</v>
      </c>
      <c r="AF218" t="s">
        <v>7164</v>
      </c>
      <c r="AG218" t="s">
        <v>8353</v>
      </c>
    </row>
    <row r="219" spans="1:33" x14ac:dyDescent="0.3">
      <c r="A219" t="s">
        <v>779</v>
      </c>
      <c r="B219" t="s">
        <v>7284</v>
      </c>
      <c r="C219" t="s">
        <v>562</v>
      </c>
      <c r="D219" t="s">
        <v>100</v>
      </c>
      <c r="E219" t="s">
        <v>39</v>
      </c>
      <c r="F219" t="s">
        <v>8354</v>
      </c>
      <c r="G219">
        <v>37.902524999999997</v>
      </c>
      <c r="H219">
        <v>-89.30189</v>
      </c>
      <c r="I219" t="s">
        <v>8355</v>
      </c>
      <c r="J219" t="s">
        <v>181</v>
      </c>
      <c r="K219" t="s">
        <v>8356</v>
      </c>
      <c r="L219" t="s">
        <v>7333</v>
      </c>
      <c r="M219">
        <v>9920</v>
      </c>
      <c r="N219" t="s">
        <v>780</v>
      </c>
      <c r="O219" t="s">
        <v>7155</v>
      </c>
      <c r="P219" t="s">
        <v>7289</v>
      </c>
      <c r="Q219">
        <v>18</v>
      </c>
      <c r="R219" t="s">
        <v>7178</v>
      </c>
      <c r="S219" t="s">
        <v>7279</v>
      </c>
      <c r="T219" t="s">
        <v>781</v>
      </c>
      <c r="U219" t="s">
        <v>7200</v>
      </c>
      <c r="V219" t="s">
        <v>7224</v>
      </c>
      <c r="W219">
        <v>39</v>
      </c>
      <c r="X219" t="s">
        <v>43</v>
      </c>
      <c r="Y219" t="s">
        <v>8357</v>
      </c>
      <c r="Z219" t="s">
        <v>7251</v>
      </c>
      <c r="AA219" t="s">
        <v>7164</v>
      </c>
      <c r="AB219" t="s">
        <v>98</v>
      </c>
      <c r="AC219" t="s">
        <v>270</v>
      </c>
      <c r="AD219">
        <v>2</v>
      </c>
      <c r="AE219" t="s">
        <v>8358</v>
      </c>
      <c r="AF219" t="s">
        <v>7385</v>
      </c>
      <c r="AG219" t="s">
        <v>8359</v>
      </c>
    </row>
    <row r="220" spans="1:33" x14ac:dyDescent="0.3">
      <c r="A220" t="s">
        <v>782</v>
      </c>
      <c r="B220" t="s">
        <v>7734</v>
      </c>
      <c r="C220" t="s">
        <v>7958</v>
      </c>
      <c r="D220" t="s">
        <v>88</v>
      </c>
      <c r="E220" t="s">
        <v>31</v>
      </c>
      <c r="F220" t="s">
        <v>8360</v>
      </c>
      <c r="G220">
        <v>39.169286999999997</v>
      </c>
      <c r="H220">
        <v>-116.367683</v>
      </c>
      <c r="I220" t="s">
        <v>8361</v>
      </c>
      <c r="J220" t="s">
        <v>501</v>
      </c>
      <c r="K220" t="s">
        <v>7174</v>
      </c>
      <c r="L220" t="s">
        <v>7268</v>
      </c>
      <c r="M220">
        <v>4401</v>
      </c>
      <c r="N220" t="s">
        <v>783</v>
      </c>
      <c r="O220" t="s">
        <v>7156</v>
      </c>
      <c r="P220" t="s">
        <v>7326</v>
      </c>
      <c r="Q220">
        <v>58</v>
      </c>
      <c r="R220" t="s">
        <v>7372</v>
      </c>
      <c r="S220" t="s">
        <v>107</v>
      </c>
      <c r="T220" t="s">
        <v>120</v>
      </c>
      <c r="U220" t="s">
        <v>7381</v>
      </c>
      <c r="V220" t="s">
        <v>7156</v>
      </c>
      <c r="W220">
        <v>35</v>
      </c>
      <c r="X220" t="s">
        <v>7214</v>
      </c>
      <c r="Y220" t="s">
        <v>8362</v>
      </c>
      <c r="Z220" t="s">
        <v>7607</v>
      </c>
      <c r="AA220" t="s">
        <v>7191</v>
      </c>
      <c r="AB220" t="s">
        <v>7164</v>
      </c>
      <c r="AC220" t="s">
        <v>29</v>
      </c>
      <c r="AD220">
        <v>3</v>
      </c>
      <c r="AE220" t="s">
        <v>8363</v>
      </c>
      <c r="AF220" t="s">
        <v>7180</v>
      </c>
      <c r="AG220" t="s">
        <v>8364</v>
      </c>
    </row>
    <row r="221" spans="1:33" x14ac:dyDescent="0.3">
      <c r="A221" t="s">
        <v>784</v>
      </c>
      <c r="B221" t="s">
        <v>7440</v>
      </c>
      <c r="C221" t="s">
        <v>7197</v>
      </c>
      <c r="D221" t="s">
        <v>92</v>
      </c>
      <c r="E221" t="s">
        <v>23</v>
      </c>
      <c r="F221" t="s">
        <v>8365</v>
      </c>
      <c r="G221">
        <v>38.867843000000001</v>
      </c>
      <c r="H221">
        <v>-70.564134999999993</v>
      </c>
      <c r="I221" t="s">
        <v>8366</v>
      </c>
      <c r="J221" t="s">
        <v>224</v>
      </c>
      <c r="K221" t="s">
        <v>7186</v>
      </c>
      <c r="L221" t="s">
        <v>7175</v>
      </c>
      <c r="M221">
        <v>4297</v>
      </c>
      <c r="N221" t="s">
        <v>785</v>
      </c>
      <c r="O221" t="s">
        <v>7200</v>
      </c>
      <c r="P221" t="s">
        <v>7188</v>
      </c>
      <c r="Q221">
        <v>58</v>
      </c>
      <c r="R221" t="s">
        <v>7299</v>
      </c>
      <c r="S221" t="s">
        <v>7164</v>
      </c>
      <c r="T221" t="s">
        <v>786</v>
      </c>
      <c r="U221" t="s">
        <v>7225</v>
      </c>
      <c r="V221" t="s">
        <v>7188</v>
      </c>
      <c r="W221">
        <v>44</v>
      </c>
      <c r="X221" t="s">
        <v>59</v>
      </c>
      <c r="Y221" t="s">
        <v>8367</v>
      </c>
      <c r="Z221" t="s">
        <v>7383</v>
      </c>
      <c r="AA221" t="s">
        <v>7393</v>
      </c>
      <c r="AB221" t="s">
        <v>7229</v>
      </c>
      <c r="AC221" t="s">
        <v>7328</v>
      </c>
      <c r="AD221">
        <v>-3</v>
      </c>
      <c r="AE221" t="s">
        <v>8368</v>
      </c>
      <c r="AF221" t="s">
        <v>103</v>
      </c>
      <c r="AG221" t="s">
        <v>7164</v>
      </c>
    </row>
    <row r="222" spans="1:33" x14ac:dyDescent="0.3">
      <c r="A222" t="s">
        <v>787</v>
      </c>
      <c r="B222" t="s">
        <v>8116</v>
      </c>
      <c r="C222" t="s">
        <v>180</v>
      </c>
      <c r="D222" t="s">
        <v>92</v>
      </c>
      <c r="E222" t="s">
        <v>66</v>
      </c>
      <c r="F222" t="s">
        <v>8369</v>
      </c>
      <c r="G222">
        <v>177.00319999999999</v>
      </c>
      <c r="H222">
        <v>-102.530901</v>
      </c>
      <c r="I222" t="s">
        <v>8370</v>
      </c>
      <c r="J222" t="s">
        <v>122</v>
      </c>
      <c r="K222" t="s">
        <v>7225</v>
      </c>
      <c r="L222" t="s">
        <v>7348</v>
      </c>
      <c r="N222" t="s">
        <v>188</v>
      </c>
      <c r="O222" t="s">
        <v>7342</v>
      </c>
      <c r="P222" t="s">
        <v>7201</v>
      </c>
      <c r="Q222">
        <v>30</v>
      </c>
      <c r="R222" t="s">
        <v>7278</v>
      </c>
      <c r="S222" t="s">
        <v>7279</v>
      </c>
      <c r="T222" t="s">
        <v>788</v>
      </c>
      <c r="U222" t="s">
        <v>7187</v>
      </c>
      <c r="V222" t="s">
        <v>7289</v>
      </c>
      <c r="W222">
        <v>16</v>
      </c>
      <c r="X222" t="s">
        <v>7260</v>
      </c>
      <c r="Y222" t="s">
        <v>8371</v>
      </c>
      <c r="Z222" t="s">
        <v>7291</v>
      </c>
      <c r="AA222" t="s">
        <v>7191</v>
      </c>
      <c r="AB222" t="s">
        <v>98</v>
      </c>
      <c r="AC222" t="s">
        <v>7328</v>
      </c>
      <c r="AD222">
        <v>2</v>
      </c>
      <c r="AE222" t="s">
        <v>8372</v>
      </c>
      <c r="AF222" t="s">
        <v>7191</v>
      </c>
      <c r="AG222" t="s">
        <v>8373</v>
      </c>
    </row>
    <row r="223" spans="1:33" x14ac:dyDescent="0.3">
      <c r="A223" t="s">
        <v>789</v>
      </c>
      <c r="B223" t="s">
        <v>8070</v>
      </c>
      <c r="C223" t="s">
        <v>7265</v>
      </c>
      <c r="D223" t="s">
        <v>88</v>
      </c>
      <c r="E223" t="s">
        <v>39</v>
      </c>
      <c r="F223" t="s">
        <v>8374</v>
      </c>
      <c r="G223">
        <v>43.625731999999999</v>
      </c>
      <c r="H223">
        <v>-79.073049999999995</v>
      </c>
      <c r="I223" t="s">
        <v>8375</v>
      </c>
      <c r="J223" t="s">
        <v>127</v>
      </c>
      <c r="K223" t="s">
        <v>7288</v>
      </c>
      <c r="L223" t="s">
        <v>7173</v>
      </c>
      <c r="M223">
        <v>8447</v>
      </c>
      <c r="N223" t="s">
        <v>790</v>
      </c>
      <c r="O223" t="s">
        <v>7280</v>
      </c>
      <c r="P223" t="s">
        <v>7317</v>
      </c>
      <c r="Q223">
        <v>66</v>
      </c>
      <c r="R223" t="s">
        <v>7373</v>
      </c>
      <c r="S223" t="s">
        <v>41</v>
      </c>
      <c r="T223" t="s">
        <v>791</v>
      </c>
      <c r="U223" t="s">
        <v>7238</v>
      </c>
      <c r="V223" t="s">
        <v>7400</v>
      </c>
      <c r="W223">
        <v>14</v>
      </c>
      <c r="X223" t="s">
        <v>7214</v>
      </c>
      <c r="Y223" t="s">
        <v>8376</v>
      </c>
      <c r="Z223" t="s">
        <v>60</v>
      </c>
      <c r="AA223" t="s">
        <v>7344</v>
      </c>
      <c r="AB223" t="s">
        <v>53</v>
      </c>
      <c r="AC223" t="s">
        <v>155</v>
      </c>
      <c r="AD223">
        <v>5</v>
      </c>
      <c r="AE223" t="s">
        <v>8377</v>
      </c>
      <c r="AF223" t="s">
        <v>110</v>
      </c>
      <c r="AG223" t="s">
        <v>7164</v>
      </c>
    </row>
    <row r="224" spans="1:33" x14ac:dyDescent="0.3">
      <c r="A224" t="s">
        <v>792</v>
      </c>
      <c r="B224" t="s">
        <v>232</v>
      </c>
      <c r="C224" t="s">
        <v>7322</v>
      </c>
      <c r="D224" t="s">
        <v>48</v>
      </c>
      <c r="E224" t="s">
        <v>31</v>
      </c>
      <c r="F224" t="s">
        <v>8378</v>
      </c>
      <c r="G224">
        <v>46.124487999999999</v>
      </c>
      <c r="H224">
        <v>-73.058099999999996</v>
      </c>
      <c r="I224" t="s">
        <v>7164</v>
      </c>
      <c r="J224" t="s">
        <v>793</v>
      </c>
      <c r="K224" t="s">
        <v>7450</v>
      </c>
      <c r="L224" t="s">
        <v>41</v>
      </c>
      <c r="M224">
        <v>2791</v>
      </c>
      <c r="N224" t="s">
        <v>794</v>
      </c>
      <c r="O224" t="s">
        <v>7371</v>
      </c>
      <c r="P224" t="s">
        <v>7268</v>
      </c>
      <c r="Q224">
        <v>52</v>
      </c>
      <c r="R224" t="s">
        <v>7299</v>
      </c>
      <c r="S224" t="s">
        <v>7164</v>
      </c>
      <c r="T224" t="s">
        <v>795</v>
      </c>
      <c r="U224" t="s">
        <v>7159</v>
      </c>
      <c r="V224" t="s">
        <v>7203</v>
      </c>
      <c r="W224">
        <v>55</v>
      </c>
      <c r="X224" t="s">
        <v>7373</v>
      </c>
      <c r="Y224" t="s">
        <v>8379</v>
      </c>
      <c r="Z224" t="s">
        <v>7164</v>
      </c>
      <c r="AA224" t="s">
        <v>139</v>
      </c>
      <c r="AB224" t="s">
        <v>7178</v>
      </c>
      <c r="AC224" t="s">
        <v>29</v>
      </c>
      <c r="AD224">
        <v>2</v>
      </c>
      <c r="AE224" t="s">
        <v>8380</v>
      </c>
      <c r="AF224" t="s">
        <v>103</v>
      </c>
      <c r="AG224" t="s">
        <v>7164</v>
      </c>
    </row>
    <row r="225" spans="1:33" x14ac:dyDescent="0.3">
      <c r="A225" t="s">
        <v>796</v>
      </c>
      <c r="B225" t="s">
        <v>7744</v>
      </c>
      <c r="C225" t="s">
        <v>8123</v>
      </c>
      <c r="D225" t="s">
        <v>38</v>
      </c>
      <c r="E225" t="s">
        <v>112</v>
      </c>
      <c r="F225" t="s">
        <v>8381</v>
      </c>
      <c r="G225">
        <v>28.592587999999999</v>
      </c>
      <c r="H225">
        <v>-107.063326</v>
      </c>
      <c r="I225" t="s">
        <v>8382</v>
      </c>
      <c r="J225" t="s">
        <v>569</v>
      </c>
      <c r="K225" t="s">
        <v>7334</v>
      </c>
      <c r="L225" t="s">
        <v>7482</v>
      </c>
      <c r="M225">
        <v>3154</v>
      </c>
      <c r="N225" t="s">
        <v>797</v>
      </c>
      <c r="O225" t="s">
        <v>7223</v>
      </c>
      <c r="P225" t="s">
        <v>7308</v>
      </c>
      <c r="Q225">
        <v>21</v>
      </c>
      <c r="R225" t="s">
        <v>7299</v>
      </c>
      <c r="S225" t="s">
        <v>85</v>
      </c>
      <c r="T225" t="s">
        <v>798</v>
      </c>
      <c r="U225" t="s">
        <v>7449</v>
      </c>
      <c r="V225" t="s">
        <v>7326</v>
      </c>
      <c r="W225">
        <v>-79</v>
      </c>
      <c r="X225" t="s">
        <v>7164</v>
      </c>
      <c r="Y225" t="s">
        <v>8383</v>
      </c>
      <c r="Z225" t="s">
        <v>7607</v>
      </c>
      <c r="AA225" t="s">
        <v>7217</v>
      </c>
      <c r="AB225" t="s">
        <v>28</v>
      </c>
      <c r="AC225" t="s">
        <v>7178</v>
      </c>
      <c r="AD225">
        <v>4</v>
      </c>
      <c r="AE225" t="s">
        <v>8384</v>
      </c>
      <c r="AF225" t="s">
        <v>7207</v>
      </c>
      <c r="AG225" t="s">
        <v>7164</v>
      </c>
    </row>
    <row r="226" spans="1:33" x14ac:dyDescent="0.3">
      <c r="A226" t="s">
        <v>799</v>
      </c>
      <c r="B226" t="s">
        <v>7620</v>
      </c>
      <c r="C226" t="s">
        <v>7801</v>
      </c>
      <c r="D226" t="s">
        <v>22</v>
      </c>
      <c r="E226" t="s">
        <v>112</v>
      </c>
      <c r="F226" t="s">
        <v>8385</v>
      </c>
      <c r="G226">
        <v>41.513156000000002</v>
      </c>
      <c r="H226">
        <v>-91.249363000000002</v>
      </c>
      <c r="I226" t="s">
        <v>8386</v>
      </c>
      <c r="J226" t="s">
        <v>800</v>
      </c>
      <c r="K226" t="s">
        <v>7280</v>
      </c>
      <c r="L226" t="s">
        <v>7354</v>
      </c>
      <c r="M226">
        <v>4889</v>
      </c>
      <c r="N226" t="s">
        <v>801</v>
      </c>
      <c r="O226" t="s">
        <v>7200</v>
      </c>
      <c r="P226" t="s">
        <v>7224</v>
      </c>
      <c r="Q226">
        <v>59</v>
      </c>
      <c r="R226" t="s">
        <v>7372</v>
      </c>
      <c r="S226" t="s">
        <v>35</v>
      </c>
      <c r="T226" t="s">
        <v>802</v>
      </c>
      <c r="U226" t="s">
        <v>7342</v>
      </c>
      <c r="V226" t="s">
        <v>7224</v>
      </c>
      <c r="W226">
        <v>63</v>
      </c>
      <c r="X226" t="s">
        <v>7157</v>
      </c>
      <c r="Y226" t="s">
        <v>7178</v>
      </c>
      <c r="Z226" t="s">
        <v>70</v>
      </c>
      <c r="AA226" t="s">
        <v>7262</v>
      </c>
      <c r="AB226" t="s">
        <v>7363</v>
      </c>
      <c r="AC226" t="s">
        <v>7364</v>
      </c>
      <c r="AD226">
        <v>3</v>
      </c>
      <c r="AE226" t="s">
        <v>8387</v>
      </c>
      <c r="AF226" t="s">
        <v>7385</v>
      </c>
      <c r="AG226" t="s">
        <v>8388</v>
      </c>
    </row>
    <row r="227" spans="1:33" x14ac:dyDescent="0.3">
      <c r="A227" t="s">
        <v>803</v>
      </c>
      <c r="B227" t="s">
        <v>8185</v>
      </c>
      <c r="C227" t="s">
        <v>7552</v>
      </c>
      <c r="D227" t="s">
        <v>88</v>
      </c>
      <c r="E227" t="s">
        <v>23</v>
      </c>
      <c r="F227" t="s">
        <v>8389</v>
      </c>
      <c r="G227">
        <v>45.044342</v>
      </c>
      <c r="H227">
        <v>-72.423322999999996</v>
      </c>
      <c r="I227" t="s">
        <v>8390</v>
      </c>
      <c r="J227" t="s">
        <v>804</v>
      </c>
      <c r="K227" t="s">
        <v>7371</v>
      </c>
      <c r="L227" t="s">
        <v>7326</v>
      </c>
      <c r="M227">
        <v>6810</v>
      </c>
      <c r="N227" t="s">
        <v>805</v>
      </c>
      <c r="O227" t="s">
        <v>7202</v>
      </c>
      <c r="P227" t="s">
        <v>7226</v>
      </c>
      <c r="Q227">
        <v>39</v>
      </c>
      <c r="R227" t="s">
        <v>7372</v>
      </c>
      <c r="S227" t="s">
        <v>41</v>
      </c>
      <c r="T227" t="s">
        <v>806</v>
      </c>
      <c r="U227" t="s">
        <v>7171</v>
      </c>
      <c r="V227" t="s">
        <v>7154</v>
      </c>
      <c r="W227">
        <v>34</v>
      </c>
      <c r="X227" t="s">
        <v>7260</v>
      </c>
      <c r="Y227" t="s">
        <v>8391</v>
      </c>
      <c r="Z227" t="s">
        <v>116</v>
      </c>
      <c r="AA227" t="s">
        <v>97</v>
      </c>
      <c r="AB227" t="s">
        <v>61</v>
      </c>
      <c r="AC227" t="s">
        <v>7230</v>
      </c>
      <c r="AD227">
        <v>1</v>
      </c>
      <c r="AE227" t="s">
        <v>8392</v>
      </c>
      <c r="AF227" t="s">
        <v>7191</v>
      </c>
      <c r="AG227" t="s">
        <v>8393</v>
      </c>
    </row>
    <row r="228" spans="1:33" x14ac:dyDescent="0.3">
      <c r="A228" t="s">
        <v>807</v>
      </c>
      <c r="B228" t="s">
        <v>808</v>
      </c>
      <c r="C228" t="s">
        <v>7265</v>
      </c>
      <c r="D228" t="s">
        <v>100</v>
      </c>
      <c r="E228" t="s">
        <v>93</v>
      </c>
      <c r="F228" t="s">
        <v>8394</v>
      </c>
      <c r="G228">
        <v>37.979306000000001</v>
      </c>
      <c r="H228">
        <v>-70.461332999999996</v>
      </c>
      <c r="I228" t="s">
        <v>8395</v>
      </c>
      <c r="J228" t="s">
        <v>224</v>
      </c>
      <c r="K228" t="s">
        <v>7187</v>
      </c>
      <c r="L228" t="s">
        <v>7172</v>
      </c>
      <c r="M228">
        <v>9237</v>
      </c>
      <c r="N228" t="s">
        <v>809</v>
      </c>
      <c r="O228" t="s">
        <v>7174</v>
      </c>
      <c r="P228" t="s">
        <v>7201</v>
      </c>
      <c r="Q228">
        <v>28</v>
      </c>
      <c r="R228" t="s">
        <v>7214</v>
      </c>
      <c r="S228" t="s">
        <v>85</v>
      </c>
      <c r="T228" t="s">
        <v>810</v>
      </c>
      <c r="U228" t="s">
        <v>7155</v>
      </c>
      <c r="V228" t="s">
        <v>7382</v>
      </c>
      <c r="W228">
        <v>-12</v>
      </c>
      <c r="X228" t="s">
        <v>7278</v>
      </c>
      <c r="Y228" t="s">
        <v>8396</v>
      </c>
      <c r="Z228" t="s">
        <v>7383</v>
      </c>
      <c r="AA228" t="s">
        <v>7393</v>
      </c>
      <c r="AB228" t="s">
        <v>61</v>
      </c>
      <c r="AC228" t="s">
        <v>7230</v>
      </c>
      <c r="AE228" t="s">
        <v>8397</v>
      </c>
      <c r="AF228" t="s">
        <v>7207</v>
      </c>
      <c r="AG228" t="s">
        <v>7164</v>
      </c>
    </row>
    <row r="229" spans="1:33" x14ac:dyDescent="0.3">
      <c r="A229" t="s">
        <v>811</v>
      </c>
      <c r="B229" t="s">
        <v>232</v>
      </c>
      <c r="C229" t="s">
        <v>7322</v>
      </c>
      <c r="D229" t="s">
        <v>88</v>
      </c>
      <c r="E229" t="s">
        <v>66</v>
      </c>
      <c r="F229" t="s">
        <v>8398</v>
      </c>
      <c r="G229">
        <v>46.553753</v>
      </c>
      <c r="I229" t="s">
        <v>8399</v>
      </c>
      <c r="J229" t="s">
        <v>812</v>
      </c>
      <c r="K229" t="s">
        <v>7481</v>
      </c>
      <c r="L229" t="s">
        <v>7289</v>
      </c>
      <c r="M229">
        <v>1685</v>
      </c>
      <c r="N229" t="s">
        <v>813</v>
      </c>
      <c r="O229" t="s">
        <v>7334</v>
      </c>
      <c r="P229" t="s">
        <v>7224</v>
      </c>
      <c r="R229" t="s">
        <v>7157</v>
      </c>
      <c r="S229" t="s">
        <v>7161</v>
      </c>
      <c r="T229" t="s">
        <v>814</v>
      </c>
      <c r="U229" t="s">
        <v>7361</v>
      </c>
      <c r="V229" t="s">
        <v>7175</v>
      </c>
      <c r="W229">
        <v>-81</v>
      </c>
      <c r="X229" t="s">
        <v>7372</v>
      </c>
      <c r="Y229" t="s">
        <v>8400</v>
      </c>
      <c r="Z229" t="s">
        <v>7205</v>
      </c>
      <c r="AA229" t="s">
        <v>109</v>
      </c>
      <c r="AB229" t="s">
        <v>7336</v>
      </c>
      <c r="AC229" t="s">
        <v>7364</v>
      </c>
      <c r="AD229">
        <v>4</v>
      </c>
      <c r="AE229" t="s">
        <v>7164</v>
      </c>
      <c r="AF229" t="s">
        <v>7195</v>
      </c>
      <c r="AG229" t="s">
        <v>8401</v>
      </c>
    </row>
    <row r="230" spans="1:33" x14ac:dyDescent="0.3">
      <c r="A230" t="s">
        <v>815</v>
      </c>
      <c r="B230" t="s">
        <v>7338</v>
      </c>
      <c r="C230" t="s">
        <v>7351</v>
      </c>
      <c r="D230" t="s">
        <v>92</v>
      </c>
      <c r="E230" t="s">
        <v>31</v>
      </c>
      <c r="F230" t="s">
        <v>8402</v>
      </c>
      <c r="G230">
        <v>27.094494999999998</v>
      </c>
      <c r="H230">
        <v>-118.87189600000001</v>
      </c>
      <c r="I230" t="s">
        <v>8403</v>
      </c>
      <c r="J230" t="s">
        <v>327</v>
      </c>
      <c r="K230" t="s">
        <v>7153</v>
      </c>
      <c r="L230" t="s">
        <v>7247</v>
      </c>
      <c r="M230">
        <v>6375</v>
      </c>
      <c r="N230" t="s">
        <v>7164</v>
      </c>
      <c r="O230" t="s">
        <v>7164</v>
      </c>
      <c r="P230" t="s">
        <v>7164</v>
      </c>
      <c r="R230" t="s">
        <v>7164</v>
      </c>
      <c r="S230" t="s">
        <v>7164</v>
      </c>
      <c r="T230" t="s">
        <v>816</v>
      </c>
      <c r="U230" t="s">
        <v>7449</v>
      </c>
      <c r="V230" t="s">
        <v>7172</v>
      </c>
      <c r="W230">
        <v>69</v>
      </c>
      <c r="X230" t="s">
        <v>7161</v>
      </c>
      <c r="Y230" t="s">
        <v>8404</v>
      </c>
      <c r="Z230" t="s">
        <v>215</v>
      </c>
      <c r="AA230" t="s">
        <v>7262</v>
      </c>
      <c r="AB230" t="s">
        <v>7336</v>
      </c>
      <c r="AC230" t="s">
        <v>7394</v>
      </c>
      <c r="AD230">
        <v>5</v>
      </c>
      <c r="AE230" t="s">
        <v>8405</v>
      </c>
      <c r="AF230" t="s">
        <v>7385</v>
      </c>
      <c r="AG230" t="s">
        <v>8406</v>
      </c>
    </row>
    <row r="231" spans="1:33" x14ac:dyDescent="0.3">
      <c r="A231" t="s">
        <v>817</v>
      </c>
      <c r="B231" t="s">
        <v>8407</v>
      </c>
      <c r="C231" t="s">
        <v>7150</v>
      </c>
      <c r="D231" t="s">
        <v>38</v>
      </c>
      <c r="E231" t="s">
        <v>112</v>
      </c>
      <c r="F231" t="s">
        <v>8408</v>
      </c>
      <c r="G231">
        <v>134.27969999999999</v>
      </c>
      <c r="H231">
        <v>-71.645116000000002</v>
      </c>
      <c r="I231" t="s">
        <v>8409</v>
      </c>
      <c r="J231" t="s">
        <v>528</v>
      </c>
      <c r="K231" t="s">
        <v>7307</v>
      </c>
      <c r="L231" t="s">
        <v>7326</v>
      </c>
      <c r="M231">
        <v>5867</v>
      </c>
      <c r="N231" t="s">
        <v>725</v>
      </c>
      <c r="O231" t="s">
        <v>7277</v>
      </c>
      <c r="P231" t="s">
        <v>7239</v>
      </c>
      <c r="Q231">
        <v>57</v>
      </c>
      <c r="R231" t="s">
        <v>59</v>
      </c>
      <c r="S231" t="s">
        <v>41</v>
      </c>
      <c r="T231" t="s">
        <v>818</v>
      </c>
      <c r="U231" t="s">
        <v>7156</v>
      </c>
      <c r="V231" t="s">
        <v>7203</v>
      </c>
      <c r="W231">
        <v>36</v>
      </c>
      <c r="X231" t="s">
        <v>7214</v>
      </c>
      <c r="Y231" t="s">
        <v>8410</v>
      </c>
      <c r="Z231" t="s">
        <v>7318</v>
      </c>
      <c r="AA231" t="s">
        <v>97</v>
      </c>
      <c r="AB231" t="s">
        <v>7164</v>
      </c>
      <c r="AC231" t="s">
        <v>270</v>
      </c>
      <c r="AD231">
        <v>1</v>
      </c>
      <c r="AE231" t="s">
        <v>8411</v>
      </c>
      <c r="AF231" t="s">
        <v>7254</v>
      </c>
      <c r="AG231" t="s">
        <v>8412</v>
      </c>
    </row>
    <row r="232" spans="1:33" x14ac:dyDescent="0.3">
      <c r="A232" t="s">
        <v>819</v>
      </c>
      <c r="B232" t="s">
        <v>7834</v>
      </c>
      <c r="C232" t="s">
        <v>7397</v>
      </c>
      <c r="D232" t="s">
        <v>22</v>
      </c>
      <c r="E232" t="s">
        <v>93</v>
      </c>
      <c r="F232" t="s">
        <v>8413</v>
      </c>
      <c r="G232">
        <v>37.822353</v>
      </c>
      <c r="H232">
        <v>-95.973310999999995</v>
      </c>
      <c r="I232" t="s">
        <v>8414</v>
      </c>
      <c r="J232" t="s">
        <v>321</v>
      </c>
      <c r="K232" t="s">
        <v>7449</v>
      </c>
      <c r="L232" t="s">
        <v>7173</v>
      </c>
      <c r="M232">
        <v>9829</v>
      </c>
      <c r="N232" t="s">
        <v>820</v>
      </c>
      <c r="O232" t="s">
        <v>7288</v>
      </c>
      <c r="P232" t="s">
        <v>7382</v>
      </c>
      <c r="Q232">
        <v>35</v>
      </c>
      <c r="R232" t="s">
        <v>7372</v>
      </c>
      <c r="S232" t="s">
        <v>34</v>
      </c>
      <c r="T232" t="s">
        <v>821</v>
      </c>
      <c r="U232" t="s">
        <v>7361</v>
      </c>
      <c r="V232" t="s">
        <v>7188</v>
      </c>
      <c r="W232">
        <v>50</v>
      </c>
      <c r="X232" t="s">
        <v>7278</v>
      </c>
      <c r="Y232" t="s">
        <v>8415</v>
      </c>
      <c r="Z232" t="s">
        <v>7205</v>
      </c>
      <c r="AA232" t="s">
        <v>7393</v>
      </c>
      <c r="AB232" t="s">
        <v>7271</v>
      </c>
      <c r="AC232" t="s">
        <v>155</v>
      </c>
      <c r="AD232">
        <v>3</v>
      </c>
      <c r="AE232" t="s">
        <v>8416</v>
      </c>
      <c r="AF232" t="s">
        <v>7191</v>
      </c>
      <c r="AG232" t="s">
        <v>8417</v>
      </c>
    </row>
    <row r="233" spans="1:33" x14ac:dyDescent="0.3">
      <c r="A233" t="s">
        <v>822</v>
      </c>
      <c r="B233" t="s">
        <v>8418</v>
      </c>
      <c r="C233" t="s">
        <v>7358</v>
      </c>
      <c r="D233" t="s">
        <v>92</v>
      </c>
      <c r="E233" t="s">
        <v>93</v>
      </c>
      <c r="F233" t="s">
        <v>8419</v>
      </c>
      <c r="G233">
        <v>43.431330000000003</v>
      </c>
      <c r="H233">
        <v>-94.660708</v>
      </c>
      <c r="I233" t="s">
        <v>8420</v>
      </c>
      <c r="J233" t="s">
        <v>823</v>
      </c>
      <c r="K233" t="s">
        <v>7361</v>
      </c>
      <c r="L233" t="s">
        <v>7391</v>
      </c>
      <c r="M233">
        <v>8446</v>
      </c>
      <c r="N233" t="s">
        <v>483</v>
      </c>
      <c r="O233" t="s">
        <v>7236</v>
      </c>
      <c r="P233" t="s">
        <v>7308</v>
      </c>
      <c r="Q233">
        <v>16</v>
      </c>
      <c r="R233" t="s">
        <v>7260</v>
      </c>
      <c r="S233" t="s">
        <v>7178</v>
      </c>
      <c r="T233" t="s">
        <v>824</v>
      </c>
      <c r="U233" t="s">
        <v>7156</v>
      </c>
      <c r="V233" t="s">
        <v>7189</v>
      </c>
      <c r="W233">
        <v>62</v>
      </c>
      <c r="X233" t="s">
        <v>7299</v>
      </c>
      <c r="Y233" t="s">
        <v>8421</v>
      </c>
      <c r="Z233" t="s">
        <v>27</v>
      </c>
      <c r="AA233" t="s">
        <v>7311</v>
      </c>
      <c r="AB233" t="s">
        <v>132</v>
      </c>
      <c r="AC233" t="s">
        <v>7328</v>
      </c>
      <c r="AD233">
        <v>5</v>
      </c>
      <c r="AE233" t="s">
        <v>8422</v>
      </c>
      <c r="AF233" t="s">
        <v>7195</v>
      </c>
      <c r="AG233" t="s">
        <v>8423</v>
      </c>
    </row>
    <row r="234" spans="1:33" x14ac:dyDescent="0.3">
      <c r="A234" t="s">
        <v>825</v>
      </c>
      <c r="B234" t="s">
        <v>7453</v>
      </c>
      <c r="C234" t="s">
        <v>7582</v>
      </c>
      <c r="D234" t="s">
        <v>92</v>
      </c>
      <c r="E234" t="s">
        <v>72</v>
      </c>
      <c r="F234" t="s">
        <v>8424</v>
      </c>
      <c r="G234">
        <v>27.484010999999999</v>
      </c>
      <c r="H234">
        <v>-72.298923000000002</v>
      </c>
      <c r="I234" t="s">
        <v>8425</v>
      </c>
      <c r="J234" t="s">
        <v>804</v>
      </c>
      <c r="K234" t="s">
        <v>7450</v>
      </c>
      <c r="L234" t="s">
        <v>7276</v>
      </c>
      <c r="M234">
        <v>1135</v>
      </c>
      <c r="N234" t="s">
        <v>826</v>
      </c>
      <c r="O234" t="s">
        <v>7153</v>
      </c>
      <c r="P234" t="s">
        <v>7213</v>
      </c>
      <c r="Q234">
        <v>29</v>
      </c>
      <c r="R234" t="s">
        <v>59</v>
      </c>
      <c r="S234" t="s">
        <v>107</v>
      </c>
      <c r="T234" t="s">
        <v>827</v>
      </c>
      <c r="U234" t="s">
        <v>7153</v>
      </c>
      <c r="V234" t="s">
        <v>7333</v>
      </c>
      <c r="W234">
        <v>75</v>
      </c>
      <c r="X234" t="s">
        <v>7214</v>
      </c>
      <c r="Y234" t="s">
        <v>8426</v>
      </c>
      <c r="Z234" t="s">
        <v>7318</v>
      </c>
      <c r="AA234" t="s">
        <v>7262</v>
      </c>
      <c r="AB234" t="s">
        <v>7336</v>
      </c>
      <c r="AC234" t="s">
        <v>7394</v>
      </c>
      <c r="AD234">
        <v>1</v>
      </c>
      <c r="AE234" t="s">
        <v>8427</v>
      </c>
      <c r="AF234" t="s">
        <v>7180</v>
      </c>
      <c r="AG234" t="s">
        <v>8428</v>
      </c>
    </row>
    <row r="235" spans="1:33" x14ac:dyDescent="0.3">
      <c r="A235" t="s">
        <v>828</v>
      </c>
      <c r="B235" t="s">
        <v>479</v>
      </c>
      <c r="C235" t="s">
        <v>7150</v>
      </c>
      <c r="D235" t="s">
        <v>100</v>
      </c>
      <c r="E235" t="s">
        <v>112</v>
      </c>
      <c r="F235" t="s">
        <v>8429</v>
      </c>
      <c r="G235">
        <v>44.673563000000001</v>
      </c>
      <c r="H235">
        <v>-81.921271000000004</v>
      </c>
      <c r="I235" t="s">
        <v>8430</v>
      </c>
      <c r="J235" t="s">
        <v>462</v>
      </c>
      <c r="K235" t="s">
        <v>7186</v>
      </c>
      <c r="L235" t="s">
        <v>7224</v>
      </c>
      <c r="M235">
        <v>4129</v>
      </c>
      <c r="N235" t="s">
        <v>809</v>
      </c>
      <c r="O235" t="s">
        <v>7236</v>
      </c>
      <c r="P235" t="s">
        <v>7348</v>
      </c>
      <c r="Q235">
        <v>157</v>
      </c>
      <c r="R235" t="s">
        <v>7299</v>
      </c>
      <c r="S235" t="s">
        <v>7309</v>
      </c>
      <c r="T235" t="s">
        <v>378</v>
      </c>
      <c r="U235" t="s">
        <v>7223</v>
      </c>
      <c r="V235" t="s">
        <v>7203</v>
      </c>
      <c r="W235">
        <v>49</v>
      </c>
      <c r="X235" t="s">
        <v>59</v>
      </c>
      <c r="Y235" t="s">
        <v>8431</v>
      </c>
      <c r="Z235" t="s">
        <v>27</v>
      </c>
      <c r="AA235" t="s">
        <v>7262</v>
      </c>
      <c r="AB235" t="s">
        <v>7293</v>
      </c>
      <c r="AC235" t="s">
        <v>155</v>
      </c>
      <c r="AD235">
        <v>5</v>
      </c>
      <c r="AE235" t="s">
        <v>8432</v>
      </c>
      <c r="AF235" t="s">
        <v>7403</v>
      </c>
      <c r="AG235" t="s">
        <v>8433</v>
      </c>
    </row>
    <row r="236" spans="1:33" x14ac:dyDescent="0.3">
      <c r="A236" t="s">
        <v>829</v>
      </c>
      <c r="B236" t="s">
        <v>8070</v>
      </c>
      <c r="C236" t="s">
        <v>8076</v>
      </c>
      <c r="D236" t="s">
        <v>38</v>
      </c>
      <c r="E236" t="s">
        <v>112</v>
      </c>
      <c r="F236" t="s">
        <v>8434</v>
      </c>
      <c r="G236">
        <v>34.628875999999998</v>
      </c>
      <c r="H236">
        <v>-100.02165100000001</v>
      </c>
      <c r="I236" t="s">
        <v>8435</v>
      </c>
      <c r="J236" t="s">
        <v>528</v>
      </c>
      <c r="K236" t="s">
        <v>7155</v>
      </c>
      <c r="L236" t="s">
        <v>7173</v>
      </c>
      <c r="M236">
        <v>8944</v>
      </c>
      <c r="N236" t="s">
        <v>830</v>
      </c>
      <c r="O236" t="s">
        <v>7334</v>
      </c>
      <c r="P236" t="s">
        <v>7213</v>
      </c>
      <c r="Q236">
        <v>20</v>
      </c>
      <c r="R236" t="s">
        <v>7278</v>
      </c>
      <c r="S236" t="s">
        <v>41</v>
      </c>
      <c r="T236" t="s">
        <v>7164</v>
      </c>
      <c r="U236" t="s">
        <v>7164</v>
      </c>
      <c r="V236" t="s">
        <v>7164</v>
      </c>
      <c r="X236" t="s">
        <v>7164</v>
      </c>
      <c r="Y236" t="s">
        <v>7164</v>
      </c>
      <c r="Z236" t="s">
        <v>7164</v>
      </c>
      <c r="AA236" t="s">
        <v>139</v>
      </c>
      <c r="AB236" t="s">
        <v>132</v>
      </c>
      <c r="AC236" t="s">
        <v>7394</v>
      </c>
      <c r="AE236" t="s">
        <v>8436</v>
      </c>
      <c r="AF236" t="s">
        <v>7207</v>
      </c>
      <c r="AG236" t="s">
        <v>7164</v>
      </c>
    </row>
    <row r="237" spans="1:33" x14ac:dyDescent="0.3">
      <c r="A237" t="s">
        <v>831</v>
      </c>
      <c r="B237" t="s">
        <v>373</v>
      </c>
      <c r="C237" t="s">
        <v>7150</v>
      </c>
      <c r="D237" t="s">
        <v>38</v>
      </c>
      <c r="E237" t="s">
        <v>23</v>
      </c>
      <c r="F237" t="s">
        <v>8437</v>
      </c>
      <c r="G237">
        <v>26.962797999999999</v>
      </c>
      <c r="H237">
        <v>-87.661179000000004</v>
      </c>
      <c r="I237" t="s">
        <v>8438</v>
      </c>
      <c r="J237" t="s">
        <v>832</v>
      </c>
      <c r="K237" t="s">
        <v>7371</v>
      </c>
      <c r="L237" t="s">
        <v>7289</v>
      </c>
      <c r="M237">
        <v>5328</v>
      </c>
      <c r="N237" t="s">
        <v>833</v>
      </c>
      <c r="O237" t="s">
        <v>7259</v>
      </c>
      <c r="P237" t="s">
        <v>7201</v>
      </c>
      <c r="Q237">
        <v>53</v>
      </c>
      <c r="R237" t="s">
        <v>7260</v>
      </c>
      <c r="S237" t="s">
        <v>7309</v>
      </c>
      <c r="T237" t="s">
        <v>533</v>
      </c>
      <c r="U237" t="s">
        <v>7371</v>
      </c>
      <c r="V237" t="s">
        <v>7276</v>
      </c>
      <c r="W237">
        <v>21</v>
      </c>
      <c r="X237" t="s">
        <v>7157</v>
      </c>
      <c r="Y237" t="s">
        <v>8439</v>
      </c>
      <c r="Z237" t="s">
        <v>7383</v>
      </c>
      <c r="AA237" t="s">
        <v>7163</v>
      </c>
      <c r="AB237" t="s">
        <v>132</v>
      </c>
      <c r="AC237" t="s">
        <v>7230</v>
      </c>
      <c r="AD237">
        <v>3</v>
      </c>
      <c r="AE237" t="s">
        <v>8440</v>
      </c>
      <c r="AF237" t="s">
        <v>7164</v>
      </c>
      <c r="AG237" t="s">
        <v>8441</v>
      </c>
    </row>
    <row r="238" spans="1:33" x14ac:dyDescent="0.3">
      <c r="A238" t="s">
        <v>834</v>
      </c>
      <c r="B238" t="s">
        <v>7428</v>
      </c>
      <c r="C238" t="s">
        <v>7322</v>
      </c>
      <c r="D238" t="s">
        <v>22</v>
      </c>
      <c r="E238" t="s">
        <v>23</v>
      </c>
      <c r="F238" t="s">
        <v>8442</v>
      </c>
      <c r="G238">
        <v>35.014498000000003</v>
      </c>
      <c r="H238">
        <v>-95.063276000000002</v>
      </c>
      <c r="I238" t="s">
        <v>8443</v>
      </c>
      <c r="J238" t="s">
        <v>173</v>
      </c>
      <c r="K238" t="s">
        <v>7187</v>
      </c>
      <c r="L238" t="s">
        <v>7156</v>
      </c>
      <c r="M238">
        <v>9422</v>
      </c>
      <c r="N238" t="s">
        <v>835</v>
      </c>
      <c r="O238" t="s">
        <v>7342</v>
      </c>
      <c r="P238" t="s">
        <v>7333</v>
      </c>
      <c r="Q238">
        <v>-66</v>
      </c>
      <c r="R238" t="s">
        <v>7299</v>
      </c>
      <c r="S238" t="s">
        <v>41</v>
      </c>
      <c r="T238" t="s">
        <v>836</v>
      </c>
      <c r="U238" t="s">
        <v>7249</v>
      </c>
      <c r="V238" t="s">
        <v>7224</v>
      </c>
      <c r="W238">
        <v>53</v>
      </c>
      <c r="X238" t="s">
        <v>59</v>
      </c>
      <c r="Y238" t="s">
        <v>8444</v>
      </c>
      <c r="Z238" t="s">
        <v>7607</v>
      </c>
      <c r="AA238" t="s">
        <v>7217</v>
      </c>
      <c r="AB238" t="s">
        <v>28</v>
      </c>
      <c r="AC238" t="s">
        <v>270</v>
      </c>
      <c r="AD238">
        <v>4</v>
      </c>
      <c r="AE238" t="s">
        <v>8445</v>
      </c>
      <c r="AF238" t="s">
        <v>7403</v>
      </c>
      <c r="AG238" t="s">
        <v>8446</v>
      </c>
    </row>
    <row r="239" spans="1:33" x14ac:dyDescent="0.3">
      <c r="A239" t="s">
        <v>837</v>
      </c>
      <c r="B239" t="s">
        <v>141</v>
      </c>
      <c r="C239" t="s">
        <v>7397</v>
      </c>
      <c r="D239" t="s">
        <v>65</v>
      </c>
      <c r="E239" t="s">
        <v>66</v>
      </c>
      <c r="F239" t="s">
        <v>8447</v>
      </c>
      <c r="G239">
        <v>44.521625</v>
      </c>
      <c r="H239">
        <v>-86.029543000000004</v>
      </c>
      <c r="I239" t="s">
        <v>7164</v>
      </c>
      <c r="J239" t="s">
        <v>519</v>
      </c>
      <c r="K239" t="s">
        <v>7361</v>
      </c>
      <c r="L239" t="s">
        <v>7188</v>
      </c>
      <c r="M239">
        <v>7999</v>
      </c>
      <c r="N239" t="s">
        <v>469</v>
      </c>
      <c r="O239" t="s">
        <v>7342</v>
      </c>
      <c r="P239" t="s">
        <v>7239</v>
      </c>
      <c r="Q239">
        <v>45</v>
      </c>
      <c r="R239" t="s">
        <v>7237</v>
      </c>
      <c r="S239" t="s">
        <v>7279</v>
      </c>
      <c r="T239" t="s">
        <v>443</v>
      </c>
      <c r="U239" t="s">
        <v>7381</v>
      </c>
      <c r="V239" t="s">
        <v>7382</v>
      </c>
      <c r="W239">
        <v>61</v>
      </c>
      <c r="X239" t="s">
        <v>43</v>
      </c>
      <c r="Y239" t="s">
        <v>8448</v>
      </c>
      <c r="Z239" t="s">
        <v>7383</v>
      </c>
      <c r="AA239" t="s">
        <v>52</v>
      </c>
      <c r="AB239" t="s">
        <v>53</v>
      </c>
      <c r="AC239" t="s">
        <v>7394</v>
      </c>
      <c r="AD239">
        <v>5</v>
      </c>
      <c r="AE239" t="s">
        <v>8449</v>
      </c>
      <c r="AF239" t="s">
        <v>7165</v>
      </c>
      <c r="AG239" t="s">
        <v>8450</v>
      </c>
    </row>
    <row r="240" spans="1:33" x14ac:dyDescent="0.3">
      <c r="A240" t="s">
        <v>838</v>
      </c>
      <c r="B240" t="s">
        <v>7465</v>
      </c>
      <c r="C240" t="s">
        <v>7815</v>
      </c>
      <c r="D240" t="s">
        <v>100</v>
      </c>
      <c r="E240" t="s">
        <v>55</v>
      </c>
      <c r="F240" t="s">
        <v>8451</v>
      </c>
      <c r="G240">
        <v>34.914431</v>
      </c>
      <c r="H240">
        <v>-88.406051000000005</v>
      </c>
      <c r="I240" t="s">
        <v>7164</v>
      </c>
      <c r="J240" t="s">
        <v>569</v>
      </c>
      <c r="K240" t="s">
        <v>7156</v>
      </c>
      <c r="L240" t="s">
        <v>7326</v>
      </c>
      <c r="M240">
        <v>9668</v>
      </c>
      <c r="N240" t="s">
        <v>839</v>
      </c>
      <c r="O240" t="s">
        <v>7342</v>
      </c>
      <c r="P240" t="s">
        <v>7172</v>
      </c>
      <c r="Q240">
        <v>32</v>
      </c>
      <c r="R240" t="s">
        <v>7161</v>
      </c>
      <c r="S240" t="s">
        <v>107</v>
      </c>
      <c r="T240" t="s">
        <v>840</v>
      </c>
      <c r="U240" t="s">
        <v>7381</v>
      </c>
      <c r="V240" t="s">
        <v>7247</v>
      </c>
      <c r="W240">
        <v>72</v>
      </c>
      <c r="X240" t="s">
        <v>7372</v>
      </c>
      <c r="Y240" t="s">
        <v>8452</v>
      </c>
      <c r="Z240" t="s">
        <v>7291</v>
      </c>
      <c r="AA240" t="s">
        <v>7292</v>
      </c>
      <c r="AB240" t="s">
        <v>28</v>
      </c>
      <c r="AC240" t="s">
        <v>7193</v>
      </c>
      <c r="AD240">
        <v>4</v>
      </c>
      <c r="AE240" t="s">
        <v>8453</v>
      </c>
      <c r="AF240" t="s">
        <v>103</v>
      </c>
      <c r="AG240" t="s">
        <v>8454</v>
      </c>
    </row>
    <row r="241" spans="1:33" x14ac:dyDescent="0.3">
      <c r="A241" t="s">
        <v>841</v>
      </c>
      <c r="B241" t="s">
        <v>267</v>
      </c>
      <c r="C241" t="s">
        <v>7150</v>
      </c>
      <c r="D241" t="s">
        <v>48</v>
      </c>
      <c r="E241" t="s">
        <v>55</v>
      </c>
      <c r="F241" t="s">
        <v>8455</v>
      </c>
      <c r="G241">
        <v>43.028202</v>
      </c>
      <c r="H241">
        <v>-114.129209</v>
      </c>
      <c r="I241" t="s">
        <v>8456</v>
      </c>
      <c r="J241" t="s">
        <v>73</v>
      </c>
      <c r="K241" t="s">
        <v>7450</v>
      </c>
      <c r="L241" t="s">
        <v>7189</v>
      </c>
      <c r="M241">
        <v>3905</v>
      </c>
      <c r="N241" t="s">
        <v>74</v>
      </c>
      <c r="O241" t="s">
        <v>7288</v>
      </c>
      <c r="P241" t="s">
        <v>7154</v>
      </c>
      <c r="Q241">
        <v>37</v>
      </c>
      <c r="R241" t="s">
        <v>34</v>
      </c>
      <c r="S241" t="s">
        <v>7158</v>
      </c>
      <c r="T241" t="s">
        <v>842</v>
      </c>
      <c r="U241" t="s">
        <v>7449</v>
      </c>
      <c r="V241" t="s">
        <v>7173</v>
      </c>
      <c r="W241">
        <v>23</v>
      </c>
      <c r="X241" t="s">
        <v>59</v>
      </c>
      <c r="Y241" t="s">
        <v>8457</v>
      </c>
      <c r="Z241" t="s">
        <v>7178</v>
      </c>
      <c r="AA241" t="s">
        <v>7292</v>
      </c>
      <c r="AB241" t="s">
        <v>7192</v>
      </c>
      <c r="AC241" t="s">
        <v>62</v>
      </c>
      <c r="AD241">
        <v>3</v>
      </c>
      <c r="AE241" t="s">
        <v>8458</v>
      </c>
      <c r="AF241" t="s">
        <v>7195</v>
      </c>
      <c r="AG241" t="s">
        <v>8459</v>
      </c>
    </row>
    <row r="242" spans="1:33" x14ac:dyDescent="0.3">
      <c r="A242" t="s">
        <v>843</v>
      </c>
      <c r="B242" t="s">
        <v>523</v>
      </c>
      <c r="C242" t="s">
        <v>7358</v>
      </c>
      <c r="D242" t="s">
        <v>38</v>
      </c>
      <c r="E242" t="s">
        <v>39</v>
      </c>
      <c r="F242" t="s">
        <v>8460</v>
      </c>
      <c r="G242">
        <v>29.069047000000001</v>
      </c>
      <c r="H242">
        <v>-70.255267000000003</v>
      </c>
      <c r="I242" t="s">
        <v>8461</v>
      </c>
      <c r="J242" t="s">
        <v>433</v>
      </c>
      <c r="K242" t="s">
        <v>7259</v>
      </c>
      <c r="L242" t="s">
        <v>7482</v>
      </c>
      <c r="M242">
        <v>5110</v>
      </c>
      <c r="N242" t="s">
        <v>844</v>
      </c>
      <c r="O242" t="s">
        <v>7156</v>
      </c>
      <c r="P242" t="s">
        <v>7203</v>
      </c>
      <c r="Q242">
        <v>72</v>
      </c>
      <c r="R242" t="s">
        <v>7373</v>
      </c>
      <c r="S242" t="s">
        <v>7178</v>
      </c>
      <c r="T242" t="s">
        <v>845</v>
      </c>
      <c r="U242" t="s">
        <v>7342</v>
      </c>
      <c r="V242" t="s">
        <v>7333</v>
      </c>
      <c r="W242">
        <v>19</v>
      </c>
      <c r="X242" t="s">
        <v>59</v>
      </c>
      <c r="Y242" t="s">
        <v>8462</v>
      </c>
      <c r="Z242" t="s">
        <v>45</v>
      </c>
      <c r="AA242" t="s">
        <v>7228</v>
      </c>
      <c r="AB242" t="s">
        <v>61</v>
      </c>
      <c r="AC242" t="s">
        <v>7164</v>
      </c>
      <c r="AD242">
        <v>1</v>
      </c>
      <c r="AE242" t="s">
        <v>8463</v>
      </c>
      <c r="AF242" t="s">
        <v>7191</v>
      </c>
      <c r="AG242" t="s">
        <v>8464</v>
      </c>
    </row>
    <row r="243" spans="1:33" x14ac:dyDescent="0.3">
      <c r="A243" t="s">
        <v>846</v>
      </c>
      <c r="B243" t="s">
        <v>8155</v>
      </c>
      <c r="C243" t="s">
        <v>7233</v>
      </c>
      <c r="D243" t="s">
        <v>100</v>
      </c>
      <c r="E243" t="s">
        <v>55</v>
      </c>
      <c r="F243" t="s">
        <v>8465</v>
      </c>
      <c r="G243">
        <v>36.749023999999999</v>
      </c>
      <c r="H243">
        <v>-85.645426999999998</v>
      </c>
      <c r="I243" t="s">
        <v>8466</v>
      </c>
      <c r="J243" t="s">
        <v>302</v>
      </c>
      <c r="K243" t="s">
        <v>8467</v>
      </c>
      <c r="L243" t="s">
        <v>7154</v>
      </c>
      <c r="M243">
        <v>2775</v>
      </c>
      <c r="N243" t="s">
        <v>847</v>
      </c>
      <c r="O243" t="s">
        <v>7249</v>
      </c>
      <c r="P243" t="s">
        <v>7203</v>
      </c>
      <c r="Q243">
        <v>63</v>
      </c>
      <c r="R243" t="s">
        <v>7178</v>
      </c>
      <c r="S243" t="s">
        <v>107</v>
      </c>
      <c r="T243" t="s">
        <v>740</v>
      </c>
      <c r="U243" t="s">
        <v>7371</v>
      </c>
      <c r="V243" t="s">
        <v>7160</v>
      </c>
      <c r="W243">
        <v>36</v>
      </c>
      <c r="X243" t="s">
        <v>7157</v>
      </c>
      <c r="Y243" t="s">
        <v>7178</v>
      </c>
      <c r="Z243" t="s">
        <v>7178</v>
      </c>
      <c r="AA243" t="s">
        <v>52</v>
      </c>
      <c r="AB243" t="s">
        <v>7252</v>
      </c>
      <c r="AC243" t="s">
        <v>7328</v>
      </c>
      <c r="AD243">
        <v>0</v>
      </c>
      <c r="AE243" t="s">
        <v>8468</v>
      </c>
      <c r="AF243" t="s">
        <v>110</v>
      </c>
      <c r="AG243" t="s">
        <v>8469</v>
      </c>
    </row>
    <row r="244" spans="1:33" x14ac:dyDescent="0.3">
      <c r="A244" t="s">
        <v>848</v>
      </c>
      <c r="B244" t="s">
        <v>7465</v>
      </c>
      <c r="C244" t="s">
        <v>7322</v>
      </c>
      <c r="D244" t="s">
        <v>88</v>
      </c>
      <c r="E244" t="s">
        <v>23</v>
      </c>
      <c r="F244" t="s">
        <v>8470</v>
      </c>
      <c r="G244">
        <v>36.704664999999999</v>
      </c>
      <c r="H244">
        <v>-95.618194000000003</v>
      </c>
      <c r="I244" t="s">
        <v>8471</v>
      </c>
      <c r="J244" t="s">
        <v>276</v>
      </c>
      <c r="K244" t="s">
        <v>7174</v>
      </c>
      <c r="L244" t="s">
        <v>7326</v>
      </c>
      <c r="M244">
        <v>8447</v>
      </c>
      <c r="N244" t="s">
        <v>849</v>
      </c>
      <c r="O244" t="s">
        <v>7187</v>
      </c>
      <c r="P244" t="s">
        <v>7382</v>
      </c>
      <c r="Q244">
        <v>47</v>
      </c>
      <c r="R244" t="s">
        <v>7372</v>
      </c>
      <c r="S244" t="s">
        <v>107</v>
      </c>
      <c r="T244" t="s">
        <v>850</v>
      </c>
      <c r="U244" t="s">
        <v>7449</v>
      </c>
      <c r="V244" t="s">
        <v>7188</v>
      </c>
      <c r="W244">
        <v>28</v>
      </c>
      <c r="X244" t="s">
        <v>7178</v>
      </c>
      <c r="Y244" t="s">
        <v>8472</v>
      </c>
      <c r="Z244" t="s">
        <v>215</v>
      </c>
      <c r="AA244" t="s">
        <v>7228</v>
      </c>
      <c r="AB244" t="s">
        <v>61</v>
      </c>
      <c r="AC244" t="s">
        <v>7230</v>
      </c>
      <c r="AD244">
        <v>4</v>
      </c>
      <c r="AE244" t="s">
        <v>8473</v>
      </c>
      <c r="AF244" t="s">
        <v>7403</v>
      </c>
      <c r="AG244" t="s">
        <v>8474</v>
      </c>
    </row>
    <row r="245" spans="1:33" x14ac:dyDescent="0.3">
      <c r="A245" t="s">
        <v>851</v>
      </c>
      <c r="B245" t="s">
        <v>7440</v>
      </c>
      <c r="C245" t="s">
        <v>7760</v>
      </c>
      <c r="D245" t="s">
        <v>22</v>
      </c>
      <c r="E245" t="s">
        <v>55</v>
      </c>
      <c r="F245" t="s">
        <v>8475</v>
      </c>
      <c r="G245">
        <v>45.959701000000003</v>
      </c>
      <c r="H245">
        <v>-92.017032</v>
      </c>
      <c r="I245" t="s">
        <v>8476</v>
      </c>
      <c r="J245" t="s">
        <v>852</v>
      </c>
      <c r="K245" t="s">
        <v>7246</v>
      </c>
      <c r="L245" t="s">
        <v>7160</v>
      </c>
      <c r="M245">
        <v>7402</v>
      </c>
      <c r="N245" t="s">
        <v>853</v>
      </c>
      <c r="O245" t="s">
        <v>7223</v>
      </c>
      <c r="P245" t="s">
        <v>7326</v>
      </c>
      <c r="Q245">
        <v>73</v>
      </c>
      <c r="R245" t="s">
        <v>7373</v>
      </c>
      <c r="S245" t="s">
        <v>7215</v>
      </c>
      <c r="T245" t="s">
        <v>854</v>
      </c>
      <c r="U245" t="s">
        <v>7361</v>
      </c>
      <c r="V245" t="s">
        <v>7268</v>
      </c>
      <c r="W245">
        <v>67</v>
      </c>
      <c r="X245" t="s">
        <v>7237</v>
      </c>
      <c r="Y245" t="s">
        <v>8477</v>
      </c>
      <c r="Z245" t="s">
        <v>60</v>
      </c>
      <c r="AA245" t="s">
        <v>7311</v>
      </c>
      <c r="AB245" t="s">
        <v>7164</v>
      </c>
      <c r="AC245" t="s">
        <v>7164</v>
      </c>
      <c r="AD245">
        <v>3</v>
      </c>
      <c r="AE245" t="s">
        <v>8478</v>
      </c>
      <c r="AF245" t="s">
        <v>7207</v>
      </c>
      <c r="AG245" t="s">
        <v>8479</v>
      </c>
    </row>
    <row r="246" spans="1:33" x14ac:dyDescent="0.3">
      <c r="A246" t="s">
        <v>855</v>
      </c>
      <c r="B246" t="s">
        <v>134</v>
      </c>
      <c r="C246" t="s">
        <v>8059</v>
      </c>
      <c r="D246" t="s">
        <v>38</v>
      </c>
      <c r="E246" t="s">
        <v>186</v>
      </c>
      <c r="F246" t="s">
        <v>8480</v>
      </c>
      <c r="G246">
        <v>37.562161000000003</v>
      </c>
      <c r="H246">
        <v>-72.896873999999997</v>
      </c>
      <c r="I246" t="s">
        <v>8481</v>
      </c>
      <c r="J246" t="s">
        <v>856</v>
      </c>
      <c r="K246" t="s">
        <v>7155</v>
      </c>
      <c r="L246" t="s">
        <v>41</v>
      </c>
      <c r="M246">
        <v>9423</v>
      </c>
      <c r="N246" t="s">
        <v>7164</v>
      </c>
      <c r="O246" t="s">
        <v>7164</v>
      </c>
      <c r="P246" t="s">
        <v>7164</v>
      </c>
      <c r="R246" t="s">
        <v>7164</v>
      </c>
      <c r="S246" t="s">
        <v>7164</v>
      </c>
      <c r="T246" t="s">
        <v>857</v>
      </c>
      <c r="U246" t="s">
        <v>7186</v>
      </c>
      <c r="V246" t="s">
        <v>7248</v>
      </c>
      <c r="W246">
        <v>40</v>
      </c>
      <c r="X246" t="s">
        <v>7372</v>
      </c>
      <c r="Y246" t="s">
        <v>8482</v>
      </c>
      <c r="Z246" t="s">
        <v>7375</v>
      </c>
      <c r="AA246" t="s">
        <v>7292</v>
      </c>
      <c r="AB246" t="s">
        <v>98</v>
      </c>
      <c r="AC246" t="s">
        <v>7394</v>
      </c>
      <c r="AD246">
        <v>2</v>
      </c>
      <c r="AE246" t="s">
        <v>8483</v>
      </c>
      <c r="AF246" t="s">
        <v>7403</v>
      </c>
      <c r="AG246" t="s">
        <v>8484</v>
      </c>
    </row>
    <row r="247" spans="1:33" x14ac:dyDescent="0.3">
      <c r="A247" t="s">
        <v>858</v>
      </c>
      <c r="B247" t="s">
        <v>64</v>
      </c>
      <c r="C247" t="s">
        <v>8485</v>
      </c>
      <c r="D247" t="s">
        <v>92</v>
      </c>
      <c r="E247" t="s">
        <v>39</v>
      </c>
      <c r="F247" t="s">
        <v>8486</v>
      </c>
      <c r="G247">
        <v>39.493253000000003</v>
      </c>
      <c r="I247" t="s">
        <v>8487</v>
      </c>
      <c r="J247" t="s">
        <v>455</v>
      </c>
      <c r="K247" t="s">
        <v>7449</v>
      </c>
      <c r="L247" t="s">
        <v>7239</v>
      </c>
      <c r="M247">
        <v>9166</v>
      </c>
      <c r="N247" t="s">
        <v>859</v>
      </c>
      <c r="O247" t="s">
        <v>7159</v>
      </c>
      <c r="P247" t="s">
        <v>7239</v>
      </c>
      <c r="Q247">
        <v>37</v>
      </c>
      <c r="R247" t="s">
        <v>34</v>
      </c>
      <c r="S247" t="s">
        <v>41</v>
      </c>
      <c r="T247" t="s">
        <v>860</v>
      </c>
      <c r="U247" t="s">
        <v>7222</v>
      </c>
      <c r="V247" t="s">
        <v>7333</v>
      </c>
      <c r="W247">
        <v>37</v>
      </c>
      <c r="X247" t="s">
        <v>7299</v>
      </c>
      <c r="Y247" t="s">
        <v>8488</v>
      </c>
      <c r="Z247" t="s">
        <v>7375</v>
      </c>
      <c r="AA247" t="s">
        <v>52</v>
      </c>
      <c r="AB247" t="s">
        <v>7293</v>
      </c>
      <c r="AC247" t="s">
        <v>7178</v>
      </c>
      <c r="AD247">
        <v>-1</v>
      </c>
      <c r="AE247" t="s">
        <v>8489</v>
      </c>
      <c r="AF247" t="s">
        <v>7403</v>
      </c>
      <c r="AG247" t="s">
        <v>8490</v>
      </c>
    </row>
    <row r="248" spans="1:33" x14ac:dyDescent="0.3">
      <c r="A248" t="s">
        <v>861</v>
      </c>
      <c r="B248" t="s">
        <v>598</v>
      </c>
      <c r="C248" t="s">
        <v>7388</v>
      </c>
      <c r="D248" t="s">
        <v>100</v>
      </c>
      <c r="E248" t="s">
        <v>78</v>
      </c>
      <c r="F248" t="s">
        <v>8491</v>
      </c>
      <c r="G248">
        <v>36.650933999999999</v>
      </c>
      <c r="H248">
        <v>-111.083643</v>
      </c>
      <c r="I248" t="s">
        <v>8492</v>
      </c>
      <c r="J248" t="s">
        <v>682</v>
      </c>
      <c r="K248" t="s">
        <v>7236</v>
      </c>
      <c r="L248" t="s">
        <v>7203</v>
      </c>
      <c r="M248">
        <v>5048</v>
      </c>
      <c r="N248" t="s">
        <v>862</v>
      </c>
      <c r="O248" t="s">
        <v>7342</v>
      </c>
      <c r="P248" t="s">
        <v>7248</v>
      </c>
      <c r="Q248">
        <v>35</v>
      </c>
      <c r="R248" t="s">
        <v>34</v>
      </c>
      <c r="S248" t="s">
        <v>107</v>
      </c>
      <c r="T248" t="s">
        <v>863</v>
      </c>
      <c r="U248" t="s">
        <v>7381</v>
      </c>
      <c r="V248" t="s">
        <v>7482</v>
      </c>
      <c r="W248">
        <v>43</v>
      </c>
      <c r="X248" t="s">
        <v>7299</v>
      </c>
      <c r="Y248" t="s">
        <v>8493</v>
      </c>
      <c r="Z248" t="s">
        <v>70</v>
      </c>
      <c r="AA248" t="s">
        <v>7217</v>
      </c>
      <c r="AB248" t="s">
        <v>7192</v>
      </c>
      <c r="AC248" t="s">
        <v>7364</v>
      </c>
      <c r="AD248">
        <v>4</v>
      </c>
      <c r="AE248" t="s">
        <v>8494</v>
      </c>
      <c r="AF248" t="s">
        <v>7403</v>
      </c>
      <c r="AG248" t="s">
        <v>8495</v>
      </c>
    </row>
    <row r="249" spans="1:33" x14ac:dyDescent="0.3">
      <c r="A249" t="s">
        <v>864</v>
      </c>
      <c r="B249" t="s">
        <v>7453</v>
      </c>
      <c r="C249" t="s">
        <v>7815</v>
      </c>
      <c r="D249" t="s">
        <v>48</v>
      </c>
      <c r="E249" t="s">
        <v>78</v>
      </c>
      <c r="F249" t="s">
        <v>8496</v>
      </c>
      <c r="G249">
        <v>27.957822</v>
      </c>
      <c r="H249">
        <v>-95.720236999999997</v>
      </c>
      <c r="I249" t="s">
        <v>8497</v>
      </c>
      <c r="J249" t="s">
        <v>318</v>
      </c>
      <c r="K249" t="s">
        <v>7187</v>
      </c>
      <c r="L249" t="s">
        <v>7201</v>
      </c>
      <c r="M249">
        <v>5512</v>
      </c>
      <c r="N249" t="s">
        <v>7164</v>
      </c>
      <c r="O249" t="s">
        <v>7164</v>
      </c>
      <c r="P249" t="s">
        <v>7164</v>
      </c>
      <c r="R249" t="s">
        <v>7164</v>
      </c>
      <c r="S249" t="s">
        <v>7164</v>
      </c>
      <c r="T249" t="s">
        <v>854</v>
      </c>
      <c r="U249" t="s">
        <v>7361</v>
      </c>
      <c r="V249" t="s">
        <v>7226</v>
      </c>
      <c r="W249">
        <v>14</v>
      </c>
      <c r="X249" t="s">
        <v>7299</v>
      </c>
      <c r="Y249" t="s">
        <v>7164</v>
      </c>
      <c r="Z249" t="s">
        <v>7205</v>
      </c>
      <c r="AA249" t="s">
        <v>109</v>
      </c>
      <c r="AB249" t="s">
        <v>7363</v>
      </c>
      <c r="AC249" t="s">
        <v>29</v>
      </c>
      <c r="AD249">
        <v>2</v>
      </c>
      <c r="AE249" t="s">
        <v>8498</v>
      </c>
      <c r="AF249" t="s">
        <v>103</v>
      </c>
      <c r="AG249" t="s">
        <v>7164</v>
      </c>
    </row>
    <row r="250" spans="1:33" x14ac:dyDescent="0.3">
      <c r="A250" t="s">
        <v>865</v>
      </c>
      <c r="B250" t="s">
        <v>7413</v>
      </c>
      <c r="C250" t="s">
        <v>7351</v>
      </c>
      <c r="D250" t="s">
        <v>100</v>
      </c>
      <c r="E250" t="s">
        <v>23</v>
      </c>
      <c r="F250" t="s">
        <v>8499</v>
      </c>
      <c r="G250">
        <v>45.684970999999997</v>
      </c>
      <c r="H250">
        <v>-77.045069999999996</v>
      </c>
      <c r="I250" t="s">
        <v>8500</v>
      </c>
      <c r="J250" t="s">
        <v>105</v>
      </c>
      <c r="K250" t="s">
        <v>7249</v>
      </c>
      <c r="L250" t="s">
        <v>7391</v>
      </c>
      <c r="M250">
        <v>8408</v>
      </c>
      <c r="N250" t="s">
        <v>866</v>
      </c>
      <c r="O250" t="s">
        <v>7342</v>
      </c>
      <c r="P250" t="s">
        <v>7391</v>
      </c>
      <c r="Q250">
        <v>26</v>
      </c>
      <c r="R250" t="s">
        <v>43</v>
      </c>
      <c r="S250" t="s">
        <v>85</v>
      </c>
      <c r="T250" t="s">
        <v>867</v>
      </c>
      <c r="U250" t="s">
        <v>7238</v>
      </c>
      <c r="V250" t="s">
        <v>7308</v>
      </c>
      <c r="W250">
        <v>23</v>
      </c>
      <c r="X250" t="s">
        <v>7260</v>
      </c>
      <c r="Y250" t="s">
        <v>8501</v>
      </c>
      <c r="Z250" t="s">
        <v>7291</v>
      </c>
      <c r="AA250" t="s">
        <v>7311</v>
      </c>
      <c r="AB250" t="s">
        <v>7271</v>
      </c>
      <c r="AC250" t="s">
        <v>7193</v>
      </c>
      <c r="AD250">
        <v>-2</v>
      </c>
      <c r="AE250" t="s">
        <v>8502</v>
      </c>
      <c r="AF250" t="s">
        <v>7385</v>
      </c>
      <c r="AG250" t="s">
        <v>8503</v>
      </c>
    </row>
    <row r="251" spans="1:33" x14ac:dyDescent="0.3">
      <c r="A251" t="s">
        <v>868</v>
      </c>
      <c r="B251" t="s">
        <v>685</v>
      </c>
      <c r="C251" t="s">
        <v>7150</v>
      </c>
      <c r="D251" t="s">
        <v>38</v>
      </c>
      <c r="E251" t="s">
        <v>31</v>
      </c>
      <c r="F251" t="s">
        <v>8504</v>
      </c>
      <c r="G251">
        <v>31.233948000000002</v>
      </c>
      <c r="H251">
        <v>-109.591054</v>
      </c>
      <c r="I251" t="s">
        <v>8505</v>
      </c>
      <c r="J251" t="s">
        <v>400</v>
      </c>
      <c r="K251" t="s">
        <v>7449</v>
      </c>
      <c r="L251" t="s">
        <v>7160</v>
      </c>
      <c r="M251">
        <v>2190</v>
      </c>
      <c r="N251" t="s">
        <v>869</v>
      </c>
      <c r="O251" t="s">
        <v>7186</v>
      </c>
      <c r="P251" t="s">
        <v>7289</v>
      </c>
      <c r="Q251">
        <v>251</v>
      </c>
      <c r="R251" t="s">
        <v>7260</v>
      </c>
      <c r="S251" t="s">
        <v>41</v>
      </c>
      <c r="T251" t="s">
        <v>630</v>
      </c>
      <c r="U251" t="s">
        <v>7277</v>
      </c>
      <c r="V251" t="s">
        <v>7289</v>
      </c>
      <c r="W251">
        <v>81</v>
      </c>
      <c r="X251" t="s">
        <v>7214</v>
      </c>
      <c r="Y251" t="s">
        <v>8506</v>
      </c>
      <c r="Z251" t="s">
        <v>116</v>
      </c>
      <c r="AA251" t="s">
        <v>7292</v>
      </c>
      <c r="AB251" t="s">
        <v>7178</v>
      </c>
      <c r="AC251" t="s">
        <v>155</v>
      </c>
      <c r="AD251">
        <v>2</v>
      </c>
      <c r="AE251" t="s">
        <v>8507</v>
      </c>
      <c r="AF251" t="s">
        <v>103</v>
      </c>
      <c r="AG251" t="s">
        <v>7164</v>
      </c>
    </row>
    <row r="252" spans="1:33" x14ac:dyDescent="0.3">
      <c r="A252" t="s">
        <v>870</v>
      </c>
      <c r="B252" t="s">
        <v>7744</v>
      </c>
      <c r="C252" t="s">
        <v>8508</v>
      </c>
      <c r="D252" t="s">
        <v>22</v>
      </c>
      <c r="E252" t="s">
        <v>31</v>
      </c>
      <c r="F252" t="s">
        <v>8509</v>
      </c>
      <c r="G252">
        <v>43.967328000000002</v>
      </c>
      <c r="H252">
        <v>-121.692938</v>
      </c>
      <c r="I252" t="s">
        <v>8510</v>
      </c>
      <c r="J252" t="s">
        <v>455</v>
      </c>
      <c r="K252" t="s">
        <v>8511</v>
      </c>
      <c r="L252" t="s">
        <v>7326</v>
      </c>
      <c r="N252" t="s">
        <v>871</v>
      </c>
      <c r="O252" t="s">
        <v>7280</v>
      </c>
      <c r="P252" t="s">
        <v>7189</v>
      </c>
      <c r="Q252">
        <v>62</v>
      </c>
      <c r="R252" t="s">
        <v>7278</v>
      </c>
      <c r="S252" t="s">
        <v>7279</v>
      </c>
      <c r="T252" t="s">
        <v>872</v>
      </c>
      <c r="U252" t="s">
        <v>7249</v>
      </c>
      <c r="V252" t="s">
        <v>7226</v>
      </c>
      <c r="W252">
        <v>73</v>
      </c>
      <c r="X252" t="s">
        <v>7372</v>
      </c>
      <c r="Y252" t="s">
        <v>8512</v>
      </c>
      <c r="Z252" t="s">
        <v>60</v>
      </c>
      <c r="AA252" t="s">
        <v>7262</v>
      </c>
      <c r="AB252" t="s">
        <v>7178</v>
      </c>
      <c r="AC252" t="s">
        <v>7230</v>
      </c>
      <c r="AD252">
        <v>0</v>
      </c>
      <c r="AE252" t="s">
        <v>8513</v>
      </c>
      <c r="AF252" t="s">
        <v>7164</v>
      </c>
      <c r="AG252" t="s">
        <v>8514</v>
      </c>
    </row>
    <row r="253" spans="1:33" x14ac:dyDescent="0.3">
      <c r="A253" t="s">
        <v>873</v>
      </c>
      <c r="B253" t="s">
        <v>7440</v>
      </c>
      <c r="C253" t="s">
        <v>7582</v>
      </c>
      <c r="D253" t="s">
        <v>38</v>
      </c>
      <c r="E253" t="s">
        <v>66</v>
      </c>
      <c r="F253" t="s">
        <v>8515</v>
      </c>
      <c r="G253">
        <v>25.513283999999999</v>
      </c>
      <c r="H253">
        <v>-110.561728</v>
      </c>
      <c r="I253" t="s">
        <v>8516</v>
      </c>
      <c r="J253" t="s">
        <v>79</v>
      </c>
      <c r="K253" t="s">
        <v>7238</v>
      </c>
      <c r="L253" t="s">
        <v>41</v>
      </c>
      <c r="M253">
        <v>4185</v>
      </c>
      <c r="N253" t="s">
        <v>874</v>
      </c>
      <c r="O253" t="s">
        <v>7277</v>
      </c>
      <c r="P253" t="s">
        <v>7382</v>
      </c>
      <c r="Q253">
        <v>65</v>
      </c>
      <c r="R253" t="s">
        <v>7214</v>
      </c>
      <c r="S253" t="s">
        <v>7215</v>
      </c>
      <c r="T253" t="s">
        <v>875</v>
      </c>
      <c r="U253" t="s">
        <v>7246</v>
      </c>
      <c r="V253" t="s">
        <v>7248</v>
      </c>
      <c r="W253">
        <v>62</v>
      </c>
      <c r="X253" t="s">
        <v>7299</v>
      </c>
      <c r="Y253" t="s">
        <v>8517</v>
      </c>
      <c r="Z253" t="s">
        <v>7375</v>
      </c>
      <c r="AA253" t="s">
        <v>7191</v>
      </c>
      <c r="AB253" t="s">
        <v>7229</v>
      </c>
      <c r="AC253" t="s">
        <v>270</v>
      </c>
      <c r="AD253">
        <v>3</v>
      </c>
      <c r="AE253" t="s">
        <v>8518</v>
      </c>
      <c r="AF253" t="s">
        <v>7254</v>
      </c>
      <c r="AG253" t="s">
        <v>7164</v>
      </c>
    </row>
    <row r="254" spans="1:33" x14ac:dyDescent="0.3">
      <c r="A254" t="s">
        <v>876</v>
      </c>
      <c r="B254" t="s">
        <v>7209</v>
      </c>
      <c r="C254" t="s">
        <v>7210</v>
      </c>
      <c r="D254" t="s">
        <v>22</v>
      </c>
      <c r="E254" t="s">
        <v>93</v>
      </c>
      <c r="F254" t="s">
        <v>8519</v>
      </c>
      <c r="G254">
        <v>41.961686</v>
      </c>
      <c r="H254">
        <v>-75.902004000000005</v>
      </c>
      <c r="I254" t="s">
        <v>8520</v>
      </c>
      <c r="J254" t="s">
        <v>40</v>
      </c>
      <c r="K254" t="s">
        <v>7342</v>
      </c>
      <c r="L254" t="s">
        <v>7400</v>
      </c>
      <c r="M254">
        <v>3169</v>
      </c>
      <c r="N254" t="s">
        <v>221</v>
      </c>
      <c r="O254" t="s">
        <v>7171</v>
      </c>
      <c r="P254" t="s">
        <v>7154</v>
      </c>
      <c r="Q254">
        <v>65</v>
      </c>
      <c r="R254" t="s">
        <v>7164</v>
      </c>
      <c r="S254" t="s">
        <v>7215</v>
      </c>
      <c r="T254" t="s">
        <v>877</v>
      </c>
      <c r="U254" t="s">
        <v>7307</v>
      </c>
      <c r="V254" t="s">
        <v>7203</v>
      </c>
      <c r="W254">
        <v>41</v>
      </c>
      <c r="X254" t="s">
        <v>7157</v>
      </c>
      <c r="Y254" t="s">
        <v>7164</v>
      </c>
      <c r="Z254" t="s">
        <v>7251</v>
      </c>
      <c r="AA254" t="s">
        <v>139</v>
      </c>
      <c r="AB254" t="s">
        <v>7336</v>
      </c>
      <c r="AC254" t="s">
        <v>7164</v>
      </c>
      <c r="AD254">
        <v>5</v>
      </c>
      <c r="AE254" t="s">
        <v>8521</v>
      </c>
      <c r="AF254" t="s">
        <v>7385</v>
      </c>
      <c r="AG254" t="s">
        <v>7164</v>
      </c>
    </row>
    <row r="255" spans="1:33" x14ac:dyDescent="0.3">
      <c r="A255" t="s">
        <v>878</v>
      </c>
      <c r="B255" t="s">
        <v>7477</v>
      </c>
      <c r="C255" t="s">
        <v>8123</v>
      </c>
      <c r="D255" t="s">
        <v>22</v>
      </c>
      <c r="E255" t="s">
        <v>55</v>
      </c>
      <c r="F255" t="s">
        <v>8522</v>
      </c>
      <c r="G255">
        <v>41.708241000000001</v>
      </c>
      <c r="H255">
        <v>-85.581389000000001</v>
      </c>
      <c r="I255" t="s">
        <v>8523</v>
      </c>
      <c r="J255" t="s">
        <v>670</v>
      </c>
      <c r="K255" t="s">
        <v>7288</v>
      </c>
      <c r="L255" t="s">
        <v>41</v>
      </c>
      <c r="M255">
        <v>8506</v>
      </c>
      <c r="N255" t="s">
        <v>7164</v>
      </c>
      <c r="O255" t="s">
        <v>7164</v>
      </c>
      <c r="P255" t="s">
        <v>7164</v>
      </c>
      <c r="R255" t="s">
        <v>7164</v>
      </c>
      <c r="S255" t="s">
        <v>7164</v>
      </c>
      <c r="T255" t="s">
        <v>879</v>
      </c>
      <c r="U255" t="s">
        <v>7371</v>
      </c>
      <c r="V255" t="s">
        <v>7268</v>
      </c>
      <c r="W255">
        <v>78</v>
      </c>
      <c r="X255" t="s">
        <v>7373</v>
      </c>
      <c r="Y255" t="s">
        <v>8524</v>
      </c>
      <c r="Z255" t="s">
        <v>7383</v>
      </c>
      <c r="AA255" t="s">
        <v>7228</v>
      </c>
      <c r="AB255" t="s">
        <v>7336</v>
      </c>
      <c r="AC255" t="s">
        <v>7178</v>
      </c>
      <c r="AD255">
        <v>3</v>
      </c>
      <c r="AE255" t="s">
        <v>8525</v>
      </c>
      <c r="AF255" t="s">
        <v>7191</v>
      </c>
      <c r="AG255" t="s">
        <v>8526</v>
      </c>
    </row>
    <row r="256" spans="1:33" x14ac:dyDescent="0.3">
      <c r="A256" t="s">
        <v>880</v>
      </c>
      <c r="B256" t="s">
        <v>263</v>
      </c>
      <c r="C256" t="s">
        <v>7434</v>
      </c>
      <c r="D256" t="s">
        <v>48</v>
      </c>
      <c r="E256" t="s">
        <v>23</v>
      </c>
      <c r="F256" t="s">
        <v>8527</v>
      </c>
      <c r="G256">
        <v>180.87889999999999</v>
      </c>
      <c r="H256">
        <v>-115.085097</v>
      </c>
      <c r="I256" t="s">
        <v>8528</v>
      </c>
      <c r="J256" t="s">
        <v>94</v>
      </c>
      <c r="K256" t="s">
        <v>7381</v>
      </c>
      <c r="L256" t="s">
        <v>7276</v>
      </c>
      <c r="N256" t="s">
        <v>881</v>
      </c>
      <c r="O256" t="s">
        <v>7381</v>
      </c>
      <c r="P256" t="s">
        <v>41</v>
      </c>
      <c r="Q256">
        <v>38</v>
      </c>
      <c r="R256" t="s">
        <v>7373</v>
      </c>
      <c r="S256" t="s">
        <v>41</v>
      </c>
      <c r="T256" t="s">
        <v>882</v>
      </c>
      <c r="U256" t="s">
        <v>7186</v>
      </c>
      <c r="V256" t="s">
        <v>7189</v>
      </c>
      <c r="W256">
        <v>27</v>
      </c>
      <c r="X256" t="s">
        <v>7164</v>
      </c>
      <c r="Y256" t="s">
        <v>8529</v>
      </c>
      <c r="Z256" t="s">
        <v>45</v>
      </c>
      <c r="AA256" t="s">
        <v>7177</v>
      </c>
      <c r="AB256" t="s">
        <v>7293</v>
      </c>
      <c r="AC256" t="s">
        <v>29</v>
      </c>
      <c r="AD256">
        <v>2</v>
      </c>
      <c r="AE256" t="s">
        <v>8530</v>
      </c>
      <c r="AF256" t="s">
        <v>7403</v>
      </c>
      <c r="AG256" t="s">
        <v>8531</v>
      </c>
    </row>
    <row r="257" spans="1:33" x14ac:dyDescent="0.3">
      <c r="A257" t="s">
        <v>883</v>
      </c>
      <c r="B257" t="s">
        <v>126</v>
      </c>
      <c r="C257" t="s">
        <v>7760</v>
      </c>
      <c r="D257" t="s">
        <v>88</v>
      </c>
      <c r="E257" t="s">
        <v>112</v>
      </c>
      <c r="F257" t="s">
        <v>8532</v>
      </c>
      <c r="G257">
        <v>30.306007000000001</v>
      </c>
      <c r="H257">
        <v>-108.775524</v>
      </c>
      <c r="I257" t="s">
        <v>8533</v>
      </c>
      <c r="J257" t="s">
        <v>251</v>
      </c>
      <c r="K257" t="s">
        <v>7449</v>
      </c>
      <c r="L257" t="s">
        <v>7348</v>
      </c>
      <c r="M257">
        <v>6642</v>
      </c>
      <c r="N257" t="s">
        <v>884</v>
      </c>
      <c r="O257" t="s">
        <v>7371</v>
      </c>
      <c r="P257" t="s">
        <v>7289</v>
      </c>
      <c r="Q257">
        <v>50</v>
      </c>
      <c r="R257" t="s">
        <v>7373</v>
      </c>
      <c r="S257" t="s">
        <v>7178</v>
      </c>
      <c r="T257" t="s">
        <v>885</v>
      </c>
      <c r="U257" t="s">
        <v>7222</v>
      </c>
      <c r="V257" t="s">
        <v>7213</v>
      </c>
      <c r="W257">
        <v>27</v>
      </c>
      <c r="X257" t="s">
        <v>7278</v>
      </c>
      <c r="Y257" t="s">
        <v>8534</v>
      </c>
      <c r="Z257" t="s">
        <v>60</v>
      </c>
      <c r="AA257" t="s">
        <v>139</v>
      </c>
      <c r="AB257" t="s">
        <v>7178</v>
      </c>
      <c r="AC257" t="s">
        <v>155</v>
      </c>
      <c r="AD257">
        <v>3</v>
      </c>
      <c r="AE257" t="s">
        <v>8535</v>
      </c>
      <c r="AF257" t="s">
        <v>7195</v>
      </c>
      <c r="AG257" t="s">
        <v>8536</v>
      </c>
    </row>
    <row r="258" spans="1:33" x14ac:dyDescent="0.3">
      <c r="A258" t="s">
        <v>886</v>
      </c>
      <c r="B258" t="s">
        <v>7242</v>
      </c>
      <c r="C258" t="s">
        <v>7322</v>
      </c>
      <c r="D258" t="s">
        <v>22</v>
      </c>
      <c r="E258" t="s">
        <v>31</v>
      </c>
      <c r="F258" t="s">
        <v>8537</v>
      </c>
      <c r="G258">
        <v>31.701549</v>
      </c>
      <c r="H258">
        <v>-112.112841</v>
      </c>
      <c r="I258" t="s">
        <v>8538</v>
      </c>
      <c r="J258" t="s">
        <v>423</v>
      </c>
      <c r="K258" t="s">
        <v>7156</v>
      </c>
      <c r="L258" t="s">
        <v>7482</v>
      </c>
      <c r="M258">
        <v>2455</v>
      </c>
      <c r="N258" t="s">
        <v>887</v>
      </c>
      <c r="O258" t="s">
        <v>7155</v>
      </c>
      <c r="P258" t="s">
        <v>7173</v>
      </c>
      <c r="Q258">
        <v>55</v>
      </c>
      <c r="R258" t="s">
        <v>7373</v>
      </c>
      <c r="S258" t="s">
        <v>34</v>
      </c>
      <c r="T258" t="s">
        <v>888</v>
      </c>
      <c r="U258" t="s">
        <v>7246</v>
      </c>
      <c r="V258" t="s">
        <v>7382</v>
      </c>
      <c r="W258">
        <v>52</v>
      </c>
      <c r="X258" t="s">
        <v>7237</v>
      </c>
      <c r="Y258" t="s">
        <v>8539</v>
      </c>
      <c r="Z258" t="s">
        <v>215</v>
      </c>
      <c r="AA258" t="s">
        <v>97</v>
      </c>
      <c r="AB258" t="s">
        <v>7178</v>
      </c>
      <c r="AC258" t="s">
        <v>7164</v>
      </c>
      <c r="AD258">
        <v>2</v>
      </c>
      <c r="AE258" t="s">
        <v>8540</v>
      </c>
      <c r="AF258" t="s">
        <v>7385</v>
      </c>
      <c r="AG258" t="s">
        <v>8541</v>
      </c>
    </row>
    <row r="259" spans="1:33" x14ac:dyDescent="0.3">
      <c r="A259" t="s">
        <v>889</v>
      </c>
      <c r="B259" t="s">
        <v>7625</v>
      </c>
      <c r="C259" t="s">
        <v>7150</v>
      </c>
      <c r="D259" t="s">
        <v>22</v>
      </c>
      <c r="E259" t="s">
        <v>55</v>
      </c>
      <c r="F259" t="s">
        <v>8542</v>
      </c>
      <c r="H259">
        <v>-109.736665</v>
      </c>
      <c r="I259" t="s">
        <v>8543</v>
      </c>
      <c r="J259" t="s">
        <v>238</v>
      </c>
      <c r="K259" t="s">
        <v>7202</v>
      </c>
      <c r="L259" t="s">
        <v>7276</v>
      </c>
      <c r="M259">
        <v>1075</v>
      </c>
      <c r="N259" t="s">
        <v>890</v>
      </c>
      <c r="O259" t="s">
        <v>7155</v>
      </c>
      <c r="P259" t="s">
        <v>7239</v>
      </c>
      <c r="Q259">
        <v>64</v>
      </c>
      <c r="R259" t="s">
        <v>7164</v>
      </c>
      <c r="S259" t="s">
        <v>34</v>
      </c>
      <c r="T259" t="s">
        <v>891</v>
      </c>
      <c r="U259" t="s">
        <v>7238</v>
      </c>
      <c r="V259" t="s">
        <v>7154</v>
      </c>
      <c r="W259">
        <v>56</v>
      </c>
      <c r="X259" t="s">
        <v>7373</v>
      </c>
      <c r="Y259" t="s">
        <v>7164</v>
      </c>
      <c r="Z259" t="s">
        <v>7383</v>
      </c>
      <c r="AA259" t="s">
        <v>7292</v>
      </c>
      <c r="AB259" t="s">
        <v>53</v>
      </c>
      <c r="AC259" t="s">
        <v>7164</v>
      </c>
      <c r="AD259">
        <v>0</v>
      </c>
      <c r="AE259" t="s">
        <v>8544</v>
      </c>
      <c r="AF259" t="s">
        <v>7165</v>
      </c>
      <c r="AG259" t="s">
        <v>7164</v>
      </c>
    </row>
    <row r="260" spans="1:33" x14ac:dyDescent="0.3">
      <c r="A260" t="s">
        <v>892</v>
      </c>
      <c r="B260" t="s">
        <v>685</v>
      </c>
      <c r="C260" t="s">
        <v>7441</v>
      </c>
      <c r="D260" t="s">
        <v>48</v>
      </c>
      <c r="E260" t="s">
        <v>23</v>
      </c>
      <c r="F260" t="s">
        <v>8545</v>
      </c>
      <c r="G260">
        <v>33.726280000000003</v>
      </c>
      <c r="H260">
        <v>-91.411895999999999</v>
      </c>
      <c r="I260" t="s">
        <v>8546</v>
      </c>
      <c r="J260" t="s">
        <v>259</v>
      </c>
      <c r="K260" t="s">
        <v>7246</v>
      </c>
      <c r="L260" t="s">
        <v>7268</v>
      </c>
      <c r="M260">
        <v>6302</v>
      </c>
      <c r="N260" t="s">
        <v>137</v>
      </c>
      <c r="O260" t="s">
        <v>7171</v>
      </c>
      <c r="P260" t="s">
        <v>7289</v>
      </c>
      <c r="Q260">
        <v>43</v>
      </c>
      <c r="R260" t="s">
        <v>7178</v>
      </c>
      <c r="S260" t="s">
        <v>7164</v>
      </c>
      <c r="T260" t="s">
        <v>893</v>
      </c>
      <c r="U260" t="s">
        <v>7223</v>
      </c>
      <c r="V260" t="s">
        <v>7333</v>
      </c>
      <c r="W260">
        <v>18</v>
      </c>
      <c r="X260" t="s">
        <v>43</v>
      </c>
      <c r="Y260" t="s">
        <v>8547</v>
      </c>
      <c r="Z260" t="s">
        <v>7164</v>
      </c>
      <c r="AA260" t="s">
        <v>109</v>
      </c>
      <c r="AB260" t="s">
        <v>98</v>
      </c>
      <c r="AC260" t="s">
        <v>270</v>
      </c>
      <c r="AE260" t="s">
        <v>8548</v>
      </c>
      <c r="AF260" t="s">
        <v>7180</v>
      </c>
      <c r="AG260" t="s">
        <v>8549</v>
      </c>
    </row>
    <row r="261" spans="1:33" x14ac:dyDescent="0.3">
      <c r="A261" t="s">
        <v>894</v>
      </c>
      <c r="B261" t="s">
        <v>7433</v>
      </c>
      <c r="C261" t="s">
        <v>7958</v>
      </c>
      <c r="D261" t="s">
        <v>92</v>
      </c>
      <c r="E261" t="s">
        <v>23</v>
      </c>
      <c r="F261" t="s">
        <v>8550</v>
      </c>
      <c r="G261">
        <v>43.350375</v>
      </c>
      <c r="H261">
        <v>-84.367705999999998</v>
      </c>
      <c r="I261" t="s">
        <v>8551</v>
      </c>
      <c r="J261" t="s">
        <v>644</v>
      </c>
      <c r="K261" t="s">
        <v>7334</v>
      </c>
      <c r="L261" t="s">
        <v>7154</v>
      </c>
      <c r="N261" t="s">
        <v>895</v>
      </c>
      <c r="O261" t="s">
        <v>7259</v>
      </c>
      <c r="P261" t="s">
        <v>7326</v>
      </c>
      <c r="Q261">
        <v>18</v>
      </c>
      <c r="R261" t="s">
        <v>34</v>
      </c>
      <c r="S261" t="s">
        <v>7164</v>
      </c>
      <c r="T261" t="s">
        <v>896</v>
      </c>
      <c r="U261" t="s">
        <v>7246</v>
      </c>
      <c r="V261" t="s">
        <v>7173</v>
      </c>
      <c r="W261">
        <v>-42</v>
      </c>
      <c r="X261" t="s">
        <v>7157</v>
      </c>
      <c r="Y261" t="s">
        <v>8552</v>
      </c>
      <c r="Z261" t="s">
        <v>7375</v>
      </c>
      <c r="AA261" t="s">
        <v>7393</v>
      </c>
      <c r="AB261" t="s">
        <v>98</v>
      </c>
      <c r="AC261" t="s">
        <v>7328</v>
      </c>
      <c r="AD261">
        <v>4</v>
      </c>
      <c r="AE261" t="s">
        <v>8553</v>
      </c>
      <c r="AF261" t="s">
        <v>7207</v>
      </c>
      <c r="AG261" t="s">
        <v>7164</v>
      </c>
    </row>
    <row r="262" spans="1:33" x14ac:dyDescent="0.3">
      <c r="A262" t="s">
        <v>897</v>
      </c>
      <c r="B262" t="s">
        <v>8031</v>
      </c>
      <c r="C262" t="s">
        <v>7322</v>
      </c>
      <c r="D262" t="s">
        <v>88</v>
      </c>
      <c r="E262" t="s">
        <v>39</v>
      </c>
      <c r="F262" t="s">
        <v>8554</v>
      </c>
      <c r="G262">
        <v>39.576779999999999</v>
      </c>
      <c r="H262">
        <v>-90.628684000000007</v>
      </c>
      <c r="I262" t="s">
        <v>8555</v>
      </c>
      <c r="J262" t="s">
        <v>339</v>
      </c>
      <c r="K262" t="s">
        <v>7361</v>
      </c>
      <c r="L262" t="s">
        <v>7382</v>
      </c>
      <c r="M262">
        <v>2771</v>
      </c>
      <c r="N262" t="s">
        <v>898</v>
      </c>
      <c r="O262" t="s">
        <v>7381</v>
      </c>
      <c r="P262" t="s">
        <v>7248</v>
      </c>
      <c r="Q262">
        <v>50</v>
      </c>
      <c r="R262" t="s">
        <v>7299</v>
      </c>
      <c r="S262" t="s">
        <v>7215</v>
      </c>
      <c r="T262" t="s">
        <v>899</v>
      </c>
      <c r="U262" t="s">
        <v>7174</v>
      </c>
      <c r="V262" t="s">
        <v>7308</v>
      </c>
      <c r="W262">
        <v>82</v>
      </c>
      <c r="X262" t="s">
        <v>7164</v>
      </c>
      <c r="Y262" t="s">
        <v>7178</v>
      </c>
      <c r="Z262" t="s">
        <v>7270</v>
      </c>
      <c r="AA262" t="s">
        <v>7217</v>
      </c>
      <c r="AB262" t="s">
        <v>132</v>
      </c>
      <c r="AC262" t="s">
        <v>270</v>
      </c>
      <c r="AD262">
        <v>0</v>
      </c>
      <c r="AE262" t="s">
        <v>8556</v>
      </c>
      <c r="AF262" t="s">
        <v>7164</v>
      </c>
      <c r="AG262" t="s">
        <v>8557</v>
      </c>
    </row>
    <row r="263" spans="1:33" x14ac:dyDescent="0.3">
      <c r="A263" t="s">
        <v>900</v>
      </c>
      <c r="B263" t="s">
        <v>267</v>
      </c>
      <c r="C263" t="s">
        <v>7219</v>
      </c>
      <c r="D263" t="s">
        <v>88</v>
      </c>
      <c r="E263" t="s">
        <v>186</v>
      </c>
      <c r="F263" t="s">
        <v>8558</v>
      </c>
      <c r="G263">
        <v>35.773425000000003</v>
      </c>
      <c r="H263">
        <v>-115.674514</v>
      </c>
      <c r="I263" t="s">
        <v>8559</v>
      </c>
      <c r="J263" t="s">
        <v>774</v>
      </c>
      <c r="K263" t="s">
        <v>7874</v>
      </c>
      <c r="L263" t="s">
        <v>7154</v>
      </c>
      <c r="N263" t="s">
        <v>901</v>
      </c>
      <c r="O263" t="s">
        <v>7171</v>
      </c>
      <c r="P263" t="s">
        <v>7154</v>
      </c>
      <c r="Q263">
        <v>55</v>
      </c>
      <c r="R263" t="s">
        <v>7260</v>
      </c>
      <c r="S263" t="s">
        <v>107</v>
      </c>
      <c r="T263" t="s">
        <v>902</v>
      </c>
      <c r="U263" t="s">
        <v>7277</v>
      </c>
      <c r="V263" t="s">
        <v>7156</v>
      </c>
      <c r="W263">
        <v>22</v>
      </c>
      <c r="X263" t="s">
        <v>7178</v>
      </c>
      <c r="Y263" t="s">
        <v>8560</v>
      </c>
      <c r="Z263" t="s">
        <v>7164</v>
      </c>
      <c r="AA263" t="s">
        <v>7164</v>
      </c>
      <c r="AB263" t="s">
        <v>7229</v>
      </c>
      <c r="AC263" t="s">
        <v>7364</v>
      </c>
      <c r="AD263">
        <v>2</v>
      </c>
      <c r="AE263" t="s">
        <v>8561</v>
      </c>
      <c r="AF263" t="s">
        <v>7191</v>
      </c>
      <c r="AG263" t="s">
        <v>8562</v>
      </c>
    </row>
    <row r="264" spans="1:33" x14ac:dyDescent="0.3">
      <c r="A264" t="s">
        <v>903</v>
      </c>
      <c r="B264" t="s">
        <v>373</v>
      </c>
      <c r="C264" t="s">
        <v>7552</v>
      </c>
      <c r="D264" t="s">
        <v>92</v>
      </c>
      <c r="E264" t="s">
        <v>39</v>
      </c>
      <c r="F264" t="s">
        <v>8563</v>
      </c>
      <c r="G264">
        <v>45.044593999999996</v>
      </c>
      <c r="H264">
        <v>-87.450004000000007</v>
      </c>
      <c r="I264" t="s">
        <v>8564</v>
      </c>
      <c r="J264" t="s">
        <v>152</v>
      </c>
      <c r="K264" t="s">
        <v>7361</v>
      </c>
      <c r="L264" t="s">
        <v>7248</v>
      </c>
      <c r="M264">
        <v>7146</v>
      </c>
      <c r="N264" t="s">
        <v>7164</v>
      </c>
      <c r="O264" t="s">
        <v>7164</v>
      </c>
      <c r="P264" t="s">
        <v>7164</v>
      </c>
      <c r="R264" t="s">
        <v>7164</v>
      </c>
      <c r="S264" t="s">
        <v>7164</v>
      </c>
      <c r="T264" t="s">
        <v>904</v>
      </c>
      <c r="U264" t="s">
        <v>7334</v>
      </c>
      <c r="V264" t="s">
        <v>7226</v>
      </c>
      <c r="W264">
        <v>78</v>
      </c>
      <c r="X264" t="s">
        <v>7214</v>
      </c>
      <c r="Y264" t="s">
        <v>8565</v>
      </c>
      <c r="Z264" t="s">
        <v>116</v>
      </c>
      <c r="AA264" t="s">
        <v>7311</v>
      </c>
      <c r="AB264" t="s">
        <v>7178</v>
      </c>
      <c r="AC264" t="s">
        <v>155</v>
      </c>
      <c r="AD264">
        <v>2</v>
      </c>
      <c r="AE264" t="s">
        <v>8566</v>
      </c>
      <c r="AF264" t="s">
        <v>7191</v>
      </c>
      <c r="AG264" t="s">
        <v>8567</v>
      </c>
    </row>
    <row r="265" spans="1:33" x14ac:dyDescent="0.3">
      <c r="A265" t="s">
        <v>905</v>
      </c>
      <c r="B265" t="s">
        <v>8110</v>
      </c>
      <c r="C265" t="s">
        <v>7358</v>
      </c>
      <c r="D265" t="s">
        <v>65</v>
      </c>
      <c r="E265" t="s">
        <v>112</v>
      </c>
      <c r="F265" t="s">
        <v>8568</v>
      </c>
      <c r="G265">
        <v>39.400765</v>
      </c>
      <c r="H265">
        <v>-74.962243000000001</v>
      </c>
      <c r="I265" t="s">
        <v>8569</v>
      </c>
      <c r="J265" t="s">
        <v>519</v>
      </c>
      <c r="K265" t="s">
        <v>7155</v>
      </c>
      <c r="L265" t="s">
        <v>7189</v>
      </c>
      <c r="N265" t="s">
        <v>7164</v>
      </c>
      <c r="O265" t="s">
        <v>7164</v>
      </c>
      <c r="P265" t="s">
        <v>7164</v>
      </c>
      <c r="R265" t="s">
        <v>7164</v>
      </c>
      <c r="S265" t="s">
        <v>7164</v>
      </c>
      <c r="T265" t="s">
        <v>7164</v>
      </c>
      <c r="U265" t="s">
        <v>7164</v>
      </c>
      <c r="V265" t="s">
        <v>7164</v>
      </c>
      <c r="X265" t="s">
        <v>7164</v>
      </c>
      <c r="Y265" t="s">
        <v>7164</v>
      </c>
      <c r="Z265" t="s">
        <v>7178</v>
      </c>
      <c r="AA265" t="s">
        <v>7191</v>
      </c>
      <c r="AB265" t="s">
        <v>7252</v>
      </c>
      <c r="AC265" t="s">
        <v>7178</v>
      </c>
      <c r="AD265">
        <v>5</v>
      </c>
      <c r="AE265" t="s">
        <v>8570</v>
      </c>
      <c r="AF265" t="s">
        <v>7195</v>
      </c>
      <c r="AG265" t="s">
        <v>8571</v>
      </c>
    </row>
    <row r="266" spans="1:33" x14ac:dyDescent="0.3">
      <c r="A266" t="s">
        <v>906</v>
      </c>
      <c r="B266" t="s">
        <v>539</v>
      </c>
      <c r="C266" t="s">
        <v>342</v>
      </c>
      <c r="D266" t="s">
        <v>65</v>
      </c>
      <c r="E266" t="s">
        <v>78</v>
      </c>
      <c r="F266" t="s">
        <v>8572</v>
      </c>
      <c r="G266">
        <v>34.695152999999998</v>
      </c>
      <c r="H266">
        <v>-83.883488999999997</v>
      </c>
      <c r="I266" t="s">
        <v>8573</v>
      </c>
      <c r="J266" t="s">
        <v>94</v>
      </c>
      <c r="K266" t="s">
        <v>7246</v>
      </c>
      <c r="L266" t="s">
        <v>7172</v>
      </c>
      <c r="M266">
        <v>8216</v>
      </c>
      <c r="N266" t="s">
        <v>658</v>
      </c>
      <c r="O266" t="s">
        <v>7186</v>
      </c>
      <c r="P266" t="s">
        <v>7189</v>
      </c>
      <c r="Q266">
        <v>32</v>
      </c>
      <c r="R266" t="s">
        <v>7278</v>
      </c>
      <c r="S266" t="s">
        <v>7178</v>
      </c>
      <c r="T266" t="s">
        <v>907</v>
      </c>
      <c r="U266" t="s">
        <v>7236</v>
      </c>
      <c r="V266" t="s">
        <v>7248</v>
      </c>
      <c r="X266" t="s">
        <v>7237</v>
      </c>
      <c r="Y266" t="s">
        <v>8574</v>
      </c>
      <c r="Z266" t="s">
        <v>7607</v>
      </c>
      <c r="AA266" t="s">
        <v>7262</v>
      </c>
      <c r="AB266" t="s">
        <v>7192</v>
      </c>
      <c r="AC266" t="s">
        <v>155</v>
      </c>
      <c r="AE266" t="s">
        <v>8575</v>
      </c>
      <c r="AF266" t="s">
        <v>7385</v>
      </c>
      <c r="AG266" t="s">
        <v>8576</v>
      </c>
    </row>
    <row r="267" spans="1:33" x14ac:dyDescent="0.3">
      <c r="A267" t="s">
        <v>908</v>
      </c>
      <c r="B267" t="s">
        <v>7242</v>
      </c>
      <c r="C267" t="s">
        <v>7754</v>
      </c>
      <c r="D267" t="s">
        <v>65</v>
      </c>
      <c r="E267" t="s">
        <v>186</v>
      </c>
      <c r="F267" t="s">
        <v>8577</v>
      </c>
      <c r="G267">
        <v>30.483865999999999</v>
      </c>
      <c r="H267">
        <v>-78.531809999999993</v>
      </c>
      <c r="I267" t="s">
        <v>8578</v>
      </c>
      <c r="J267" t="s">
        <v>670</v>
      </c>
      <c r="K267" t="s">
        <v>7288</v>
      </c>
      <c r="L267" t="s">
        <v>7326</v>
      </c>
      <c r="M267">
        <v>6874</v>
      </c>
      <c r="N267" t="s">
        <v>7164</v>
      </c>
      <c r="O267" t="s">
        <v>7164</v>
      </c>
      <c r="P267" t="s">
        <v>7164</v>
      </c>
      <c r="R267" t="s">
        <v>7164</v>
      </c>
      <c r="S267" t="s">
        <v>7164</v>
      </c>
      <c r="T267" t="s">
        <v>704</v>
      </c>
      <c r="U267" t="s">
        <v>7156</v>
      </c>
      <c r="V267" t="s">
        <v>7213</v>
      </c>
      <c r="W267">
        <v>89</v>
      </c>
      <c r="X267" t="s">
        <v>7372</v>
      </c>
      <c r="Y267" t="s">
        <v>7164</v>
      </c>
      <c r="Z267" t="s">
        <v>7164</v>
      </c>
      <c r="AA267" t="s">
        <v>7311</v>
      </c>
      <c r="AB267" t="s">
        <v>28</v>
      </c>
      <c r="AC267" t="s">
        <v>7178</v>
      </c>
      <c r="AD267">
        <v>0</v>
      </c>
      <c r="AE267" t="s">
        <v>8579</v>
      </c>
      <c r="AF267" t="s">
        <v>7254</v>
      </c>
      <c r="AG267" t="s">
        <v>7164</v>
      </c>
    </row>
    <row r="268" spans="1:33" x14ac:dyDescent="0.3">
      <c r="A268" t="s">
        <v>909</v>
      </c>
      <c r="B268" t="s">
        <v>7744</v>
      </c>
      <c r="C268" t="s">
        <v>7871</v>
      </c>
      <c r="D268" t="s">
        <v>92</v>
      </c>
      <c r="E268" t="s">
        <v>66</v>
      </c>
      <c r="F268" t="s">
        <v>8580</v>
      </c>
      <c r="G268">
        <v>34.246524000000001</v>
      </c>
      <c r="H268">
        <v>-104.48902099999999</v>
      </c>
      <c r="I268" t="s">
        <v>7164</v>
      </c>
      <c r="J268" t="s">
        <v>910</v>
      </c>
      <c r="K268" t="s">
        <v>7361</v>
      </c>
      <c r="L268" t="s">
        <v>7354</v>
      </c>
      <c r="M268">
        <v>6673</v>
      </c>
      <c r="N268" t="s">
        <v>911</v>
      </c>
      <c r="O268" t="s">
        <v>7202</v>
      </c>
      <c r="P268" t="s">
        <v>7382</v>
      </c>
      <c r="Q268">
        <v>50</v>
      </c>
      <c r="R268" t="s">
        <v>7237</v>
      </c>
      <c r="S268" t="s">
        <v>7158</v>
      </c>
      <c r="T268" t="s">
        <v>912</v>
      </c>
      <c r="U268" t="s">
        <v>7277</v>
      </c>
      <c r="V268" t="s">
        <v>7247</v>
      </c>
      <c r="W268">
        <v>16</v>
      </c>
      <c r="X268" t="s">
        <v>43</v>
      </c>
      <c r="Y268" t="s">
        <v>8581</v>
      </c>
      <c r="Z268" t="s">
        <v>7270</v>
      </c>
      <c r="AA268" t="s">
        <v>7228</v>
      </c>
      <c r="AB268" t="s">
        <v>7336</v>
      </c>
      <c r="AC268" t="s">
        <v>7178</v>
      </c>
      <c r="AD268">
        <v>3</v>
      </c>
      <c r="AE268" t="s">
        <v>8582</v>
      </c>
      <c r="AF268" t="s">
        <v>7180</v>
      </c>
      <c r="AG268" t="s">
        <v>8583</v>
      </c>
    </row>
    <row r="269" spans="1:33" x14ac:dyDescent="0.3">
      <c r="A269" t="s">
        <v>913</v>
      </c>
      <c r="B269" t="s">
        <v>8155</v>
      </c>
      <c r="C269" t="s">
        <v>233</v>
      </c>
      <c r="D269" t="s">
        <v>88</v>
      </c>
      <c r="E269" t="s">
        <v>93</v>
      </c>
      <c r="F269" t="s">
        <v>8584</v>
      </c>
      <c r="G269">
        <v>41.579889999999999</v>
      </c>
      <c r="H269">
        <v>-99.434842000000003</v>
      </c>
      <c r="I269" t="s">
        <v>8585</v>
      </c>
      <c r="J269" t="s">
        <v>366</v>
      </c>
      <c r="K269" t="s">
        <v>7246</v>
      </c>
      <c r="L269" t="s">
        <v>7247</v>
      </c>
      <c r="M269">
        <v>9399</v>
      </c>
      <c r="N269" t="s">
        <v>914</v>
      </c>
      <c r="O269" t="s">
        <v>7159</v>
      </c>
      <c r="P269" t="s">
        <v>7391</v>
      </c>
      <c r="Q269">
        <v>25</v>
      </c>
      <c r="R269" t="s">
        <v>7214</v>
      </c>
      <c r="S269" t="s">
        <v>85</v>
      </c>
      <c r="T269" t="s">
        <v>915</v>
      </c>
      <c r="U269" t="s">
        <v>7481</v>
      </c>
      <c r="V269" t="s">
        <v>7175</v>
      </c>
      <c r="W269">
        <v>60</v>
      </c>
      <c r="X269" t="s">
        <v>43</v>
      </c>
      <c r="Y269" t="s">
        <v>8586</v>
      </c>
      <c r="Z269" t="s">
        <v>70</v>
      </c>
      <c r="AA269" t="s">
        <v>7311</v>
      </c>
      <c r="AB269" t="s">
        <v>61</v>
      </c>
      <c r="AC269" t="s">
        <v>7364</v>
      </c>
      <c r="AD269">
        <v>3</v>
      </c>
      <c r="AE269" t="s">
        <v>8587</v>
      </c>
      <c r="AF269" t="s">
        <v>7165</v>
      </c>
      <c r="AG269" t="s">
        <v>7164</v>
      </c>
    </row>
    <row r="270" spans="1:33" x14ac:dyDescent="0.3">
      <c r="A270" t="s">
        <v>916</v>
      </c>
      <c r="B270" t="s">
        <v>7882</v>
      </c>
      <c r="C270" t="s">
        <v>7219</v>
      </c>
      <c r="D270" t="s">
        <v>88</v>
      </c>
      <c r="E270" t="s">
        <v>39</v>
      </c>
      <c r="F270" t="s">
        <v>8588</v>
      </c>
      <c r="G270">
        <v>34.635871999999999</v>
      </c>
      <c r="H270">
        <v>-118.873414</v>
      </c>
      <c r="I270" t="s">
        <v>8589</v>
      </c>
      <c r="J270" t="s">
        <v>101</v>
      </c>
      <c r="K270" t="s">
        <v>7156</v>
      </c>
      <c r="L270" t="s">
        <v>7154</v>
      </c>
      <c r="M270">
        <v>8775</v>
      </c>
      <c r="N270" t="s">
        <v>917</v>
      </c>
      <c r="O270" t="s">
        <v>7174</v>
      </c>
      <c r="P270" t="s">
        <v>7188</v>
      </c>
      <c r="Q270">
        <v>42</v>
      </c>
      <c r="R270" t="s">
        <v>7214</v>
      </c>
      <c r="S270" t="s">
        <v>7158</v>
      </c>
      <c r="T270" t="s">
        <v>918</v>
      </c>
      <c r="U270" t="s">
        <v>7481</v>
      </c>
      <c r="V270" t="s">
        <v>41</v>
      </c>
      <c r="W270">
        <v>-20</v>
      </c>
      <c r="X270" t="s">
        <v>7299</v>
      </c>
      <c r="Y270" t="s">
        <v>8590</v>
      </c>
      <c r="Z270" t="s">
        <v>70</v>
      </c>
      <c r="AA270" t="s">
        <v>7191</v>
      </c>
      <c r="AB270" t="s">
        <v>53</v>
      </c>
      <c r="AC270" t="s">
        <v>7328</v>
      </c>
      <c r="AD270">
        <v>1</v>
      </c>
      <c r="AE270" t="s">
        <v>8591</v>
      </c>
      <c r="AF270" t="s">
        <v>110</v>
      </c>
      <c r="AG270" t="s">
        <v>8592</v>
      </c>
    </row>
    <row r="271" spans="1:33" x14ac:dyDescent="0.3">
      <c r="A271" t="s">
        <v>919</v>
      </c>
      <c r="B271" t="s">
        <v>373</v>
      </c>
      <c r="C271" t="s">
        <v>468</v>
      </c>
      <c r="D271" t="s">
        <v>92</v>
      </c>
      <c r="E271" t="s">
        <v>66</v>
      </c>
      <c r="F271" t="s">
        <v>8593</v>
      </c>
      <c r="G271">
        <v>32.900615999999999</v>
      </c>
      <c r="H271">
        <v>-82.125268000000005</v>
      </c>
      <c r="I271" t="s">
        <v>8594</v>
      </c>
      <c r="J271" t="s">
        <v>254</v>
      </c>
      <c r="K271" t="s">
        <v>7155</v>
      </c>
      <c r="L271" t="s">
        <v>7224</v>
      </c>
      <c r="M271">
        <v>1760</v>
      </c>
      <c r="N271" t="s">
        <v>920</v>
      </c>
      <c r="O271" t="s">
        <v>7449</v>
      </c>
      <c r="P271" t="s">
        <v>7348</v>
      </c>
      <c r="Q271">
        <v>40</v>
      </c>
      <c r="R271" t="s">
        <v>7278</v>
      </c>
      <c r="S271" t="s">
        <v>7158</v>
      </c>
      <c r="T271" t="s">
        <v>810</v>
      </c>
      <c r="U271" t="s">
        <v>7342</v>
      </c>
      <c r="V271" t="s">
        <v>7224</v>
      </c>
      <c r="W271">
        <v>14</v>
      </c>
      <c r="X271" t="s">
        <v>7278</v>
      </c>
      <c r="Y271" t="s">
        <v>8595</v>
      </c>
      <c r="Z271" t="s">
        <v>7291</v>
      </c>
      <c r="AA271" t="s">
        <v>97</v>
      </c>
      <c r="AB271" t="s">
        <v>7293</v>
      </c>
      <c r="AC271" t="s">
        <v>155</v>
      </c>
      <c r="AD271">
        <v>5</v>
      </c>
      <c r="AE271" t="s">
        <v>8596</v>
      </c>
      <c r="AF271" t="s">
        <v>7195</v>
      </c>
      <c r="AG271" t="s">
        <v>8597</v>
      </c>
    </row>
    <row r="272" spans="1:33" x14ac:dyDescent="0.3">
      <c r="A272" t="s">
        <v>921</v>
      </c>
      <c r="B272" t="s">
        <v>7477</v>
      </c>
      <c r="C272" t="s">
        <v>7285</v>
      </c>
      <c r="D272" t="s">
        <v>38</v>
      </c>
      <c r="E272" t="s">
        <v>72</v>
      </c>
      <c r="F272" t="s">
        <v>8598</v>
      </c>
      <c r="G272">
        <v>30.434141</v>
      </c>
      <c r="H272">
        <v>-79.430796999999998</v>
      </c>
      <c r="I272" t="s">
        <v>7164</v>
      </c>
      <c r="J272" t="s">
        <v>56</v>
      </c>
      <c r="K272" t="s">
        <v>7259</v>
      </c>
      <c r="L272" t="s">
        <v>7172</v>
      </c>
      <c r="M272">
        <v>9842</v>
      </c>
      <c r="N272" t="s">
        <v>922</v>
      </c>
      <c r="O272" t="s">
        <v>7153</v>
      </c>
      <c r="P272" t="s">
        <v>7172</v>
      </c>
      <c r="Q272">
        <v>15</v>
      </c>
      <c r="R272" t="s">
        <v>7214</v>
      </c>
      <c r="S272" t="s">
        <v>7158</v>
      </c>
      <c r="T272" t="s">
        <v>923</v>
      </c>
      <c r="U272" t="s">
        <v>7381</v>
      </c>
      <c r="V272" t="s">
        <v>7173</v>
      </c>
      <c r="W272">
        <v>58</v>
      </c>
      <c r="X272" t="s">
        <v>7373</v>
      </c>
      <c r="Y272" t="s">
        <v>8599</v>
      </c>
      <c r="Z272" t="s">
        <v>7607</v>
      </c>
      <c r="AA272" t="s">
        <v>7163</v>
      </c>
      <c r="AB272" t="s">
        <v>98</v>
      </c>
      <c r="AC272" t="s">
        <v>7394</v>
      </c>
      <c r="AD272">
        <v>4</v>
      </c>
      <c r="AE272" t="s">
        <v>8600</v>
      </c>
      <c r="AF272" t="s">
        <v>7191</v>
      </c>
      <c r="AG272" t="s">
        <v>8601</v>
      </c>
    </row>
    <row r="273" spans="1:33" x14ac:dyDescent="0.3">
      <c r="A273" t="s">
        <v>924</v>
      </c>
      <c r="B273" t="s">
        <v>479</v>
      </c>
      <c r="C273" t="s">
        <v>7150</v>
      </c>
      <c r="D273" t="s">
        <v>92</v>
      </c>
      <c r="E273" t="s">
        <v>112</v>
      </c>
      <c r="F273" t="s">
        <v>8602</v>
      </c>
      <c r="G273">
        <v>31.457256999999998</v>
      </c>
      <c r="H273">
        <v>-99.716560000000001</v>
      </c>
      <c r="I273" t="s">
        <v>7164</v>
      </c>
      <c r="J273" t="s">
        <v>79</v>
      </c>
      <c r="K273" t="s">
        <v>7225</v>
      </c>
      <c r="L273" t="s">
        <v>7354</v>
      </c>
      <c r="M273">
        <v>1572</v>
      </c>
      <c r="N273" t="s">
        <v>698</v>
      </c>
      <c r="O273" t="s">
        <v>7236</v>
      </c>
      <c r="P273" t="s">
        <v>7172</v>
      </c>
      <c r="Q273">
        <v>59</v>
      </c>
      <c r="R273" t="s">
        <v>7237</v>
      </c>
      <c r="S273" t="s">
        <v>7164</v>
      </c>
      <c r="T273" t="s">
        <v>925</v>
      </c>
      <c r="U273" t="s">
        <v>7171</v>
      </c>
      <c r="V273" t="s">
        <v>7354</v>
      </c>
      <c r="W273">
        <v>58</v>
      </c>
      <c r="X273" t="s">
        <v>7237</v>
      </c>
      <c r="Y273" t="s">
        <v>7164</v>
      </c>
      <c r="Z273" t="s">
        <v>7251</v>
      </c>
      <c r="AA273" t="s">
        <v>7262</v>
      </c>
      <c r="AB273" t="s">
        <v>7164</v>
      </c>
      <c r="AC273" t="s">
        <v>7364</v>
      </c>
      <c r="AD273">
        <v>3</v>
      </c>
      <c r="AE273" t="s">
        <v>8603</v>
      </c>
      <c r="AF273" t="s">
        <v>7191</v>
      </c>
      <c r="AG273" t="s">
        <v>8604</v>
      </c>
    </row>
    <row r="274" spans="1:33" x14ac:dyDescent="0.3">
      <c r="A274" t="s">
        <v>926</v>
      </c>
      <c r="B274" t="s">
        <v>7149</v>
      </c>
      <c r="C274" t="s">
        <v>7265</v>
      </c>
      <c r="D274" t="s">
        <v>77</v>
      </c>
      <c r="E274" t="s">
        <v>55</v>
      </c>
      <c r="F274" t="s">
        <v>8605</v>
      </c>
      <c r="H274">
        <v>-101.28626300000001</v>
      </c>
      <c r="I274" t="s">
        <v>8606</v>
      </c>
      <c r="J274" t="s">
        <v>927</v>
      </c>
      <c r="K274" t="s">
        <v>7171</v>
      </c>
      <c r="L274" t="s">
        <v>7482</v>
      </c>
      <c r="M274">
        <v>9843</v>
      </c>
      <c r="N274" t="s">
        <v>928</v>
      </c>
      <c r="O274" t="s">
        <v>7259</v>
      </c>
      <c r="P274" t="s">
        <v>7172</v>
      </c>
      <c r="Q274">
        <v>69</v>
      </c>
      <c r="R274" t="s">
        <v>7161</v>
      </c>
      <c r="S274" t="s">
        <v>41</v>
      </c>
      <c r="T274" t="s">
        <v>642</v>
      </c>
      <c r="U274" t="s">
        <v>7174</v>
      </c>
      <c r="V274" t="s">
        <v>7317</v>
      </c>
      <c r="W274">
        <v>13</v>
      </c>
      <c r="X274" t="s">
        <v>7372</v>
      </c>
      <c r="Y274" t="s">
        <v>8607</v>
      </c>
      <c r="Z274" t="s">
        <v>7375</v>
      </c>
      <c r="AA274" t="s">
        <v>52</v>
      </c>
      <c r="AB274" t="s">
        <v>132</v>
      </c>
      <c r="AC274" t="s">
        <v>7394</v>
      </c>
      <c r="AD274">
        <v>5</v>
      </c>
      <c r="AE274" t="s">
        <v>8608</v>
      </c>
      <c r="AF274" t="s">
        <v>7165</v>
      </c>
      <c r="AG274" t="s">
        <v>7164</v>
      </c>
    </row>
    <row r="275" spans="1:33" x14ac:dyDescent="0.3">
      <c r="A275" t="s">
        <v>929</v>
      </c>
      <c r="B275" t="s">
        <v>7529</v>
      </c>
      <c r="C275" t="s">
        <v>7871</v>
      </c>
      <c r="D275" t="s">
        <v>22</v>
      </c>
      <c r="E275" t="s">
        <v>39</v>
      </c>
      <c r="F275" t="s">
        <v>8609</v>
      </c>
      <c r="G275">
        <v>28.194148999999999</v>
      </c>
      <c r="H275">
        <v>-76.363055000000003</v>
      </c>
      <c r="I275" t="s">
        <v>8610</v>
      </c>
      <c r="J275" t="s">
        <v>927</v>
      </c>
      <c r="K275" t="s">
        <v>7222</v>
      </c>
      <c r="L275" t="s">
        <v>7482</v>
      </c>
      <c r="M275">
        <v>1320</v>
      </c>
      <c r="N275" t="s">
        <v>930</v>
      </c>
      <c r="O275" t="s">
        <v>7171</v>
      </c>
      <c r="P275" t="s">
        <v>7354</v>
      </c>
      <c r="Q275">
        <v>-18</v>
      </c>
      <c r="R275" t="s">
        <v>7214</v>
      </c>
      <c r="S275" t="s">
        <v>7158</v>
      </c>
      <c r="T275" t="s">
        <v>931</v>
      </c>
      <c r="U275" t="s">
        <v>7288</v>
      </c>
      <c r="V275" t="s">
        <v>7276</v>
      </c>
      <c r="W275">
        <v>45</v>
      </c>
      <c r="X275" t="s">
        <v>59</v>
      </c>
      <c r="Y275" t="s">
        <v>7178</v>
      </c>
      <c r="Z275" t="s">
        <v>60</v>
      </c>
      <c r="AA275" t="s">
        <v>7228</v>
      </c>
      <c r="AB275" t="s">
        <v>98</v>
      </c>
      <c r="AC275" t="s">
        <v>270</v>
      </c>
      <c r="AD275">
        <v>0</v>
      </c>
      <c r="AE275" t="s">
        <v>8611</v>
      </c>
      <c r="AF275" t="s">
        <v>110</v>
      </c>
      <c r="AG275" t="s">
        <v>8612</v>
      </c>
    </row>
    <row r="276" spans="1:33" x14ac:dyDescent="0.3">
      <c r="A276" t="s">
        <v>932</v>
      </c>
      <c r="B276" t="s">
        <v>7338</v>
      </c>
      <c r="C276" t="s">
        <v>7273</v>
      </c>
      <c r="D276" t="s">
        <v>38</v>
      </c>
      <c r="E276" t="s">
        <v>186</v>
      </c>
      <c r="F276" t="s">
        <v>8613</v>
      </c>
      <c r="G276">
        <v>25.109618000000001</v>
      </c>
      <c r="H276">
        <v>-103.18643899999999</v>
      </c>
      <c r="I276" t="s">
        <v>8614</v>
      </c>
      <c r="J276" t="s">
        <v>217</v>
      </c>
      <c r="K276" t="s">
        <v>7153</v>
      </c>
      <c r="L276" t="s">
        <v>7268</v>
      </c>
      <c r="M276">
        <v>6878</v>
      </c>
      <c r="N276" t="s">
        <v>7164</v>
      </c>
      <c r="O276" t="s">
        <v>7164</v>
      </c>
      <c r="P276" t="s">
        <v>7164</v>
      </c>
      <c r="R276" t="s">
        <v>7164</v>
      </c>
      <c r="S276" t="s">
        <v>7164</v>
      </c>
      <c r="T276" t="s">
        <v>933</v>
      </c>
      <c r="U276" t="s">
        <v>7288</v>
      </c>
      <c r="V276" t="s">
        <v>7239</v>
      </c>
      <c r="W276">
        <v>68</v>
      </c>
      <c r="X276" t="s">
        <v>7157</v>
      </c>
      <c r="Y276" t="s">
        <v>8615</v>
      </c>
      <c r="Z276" t="s">
        <v>7318</v>
      </c>
      <c r="AA276" t="s">
        <v>7311</v>
      </c>
      <c r="AB276" t="s">
        <v>7229</v>
      </c>
      <c r="AC276" t="s">
        <v>155</v>
      </c>
      <c r="AD276">
        <v>0</v>
      </c>
      <c r="AE276" t="s">
        <v>8616</v>
      </c>
      <c r="AF276" t="s">
        <v>7165</v>
      </c>
      <c r="AG276" t="s">
        <v>8617</v>
      </c>
    </row>
    <row r="277" spans="1:33" x14ac:dyDescent="0.3">
      <c r="A277" t="s">
        <v>934</v>
      </c>
      <c r="B277" t="s">
        <v>935</v>
      </c>
      <c r="C277" t="s">
        <v>7322</v>
      </c>
      <c r="D277" t="s">
        <v>100</v>
      </c>
      <c r="E277" t="s">
        <v>55</v>
      </c>
      <c r="F277" t="s">
        <v>8618</v>
      </c>
      <c r="G277">
        <v>42.812289999999997</v>
      </c>
      <c r="H277">
        <v>-82.622865000000004</v>
      </c>
      <c r="I277" t="s">
        <v>8619</v>
      </c>
      <c r="J277" t="s">
        <v>122</v>
      </c>
      <c r="K277" t="s">
        <v>7153</v>
      </c>
      <c r="L277" t="s">
        <v>7308</v>
      </c>
      <c r="M277">
        <v>9217</v>
      </c>
      <c r="N277" t="s">
        <v>936</v>
      </c>
      <c r="O277" t="s">
        <v>7246</v>
      </c>
      <c r="P277" t="s">
        <v>7239</v>
      </c>
      <c r="Q277">
        <v>52</v>
      </c>
      <c r="R277" t="s">
        <v>34</v>
      </c>
      <c r="S277" t="s">
        <v>7164</v>
      </c>
      <c r="T277" t="s">
        <v>937</v>
      </c>
      <c r="U277" t="s">
        <v>7381</v>
      </c>
      <c r="V277" t="s">
        <v>7247</v>
      </c>
      <c r="X277" t="s">
        <v>34</v>
      </c>
      <c r="Y277" t="s">
        <v>8620</v>
      </c>
      <c r="Z277" t="s">
        <v>7178</v>
      </c>
      <c r="AA277" t="s">
        <v>7344</v>
      </c>
      <c r="AB277" t="s">
        <v>7229</v>
      </c>
      <c r="AC277" t="s">
        <v>7364</v>
      </c>
      <c r="AD277">
        <v>5</v>
      </c>
      <c r="AE277" t="s">
        <v>8621</v>
      </c>
      <c r="AF277" t="s">
        <v>110</v>
      </c>
      <c r="AG277" t="s">
        <v>8622</v>
      </c>
    </row>
    <row r="278" spans="1:33" x14ac:dyDescent="0.3">
      <c r="A278" t="s">
        <v>938</v>
      </c>
      <c r="B278" t="s">
        <v>7295</v>
      </c>
      <c r="C278" t="s">
        <v>8053</v>
      </c>
      <c r="D278" t="s">
        <v>77</v>
      </c>
      <c r="E278" t="s">
        <v>31</v>
      </c>
      <c r="F278" t="s">
        <v>8623</v>
      </c>
      <c r="G278">
        <v>34.084017000000003</v>
      </c>
      <c r="H278">
        <v>-83.818460999999999</v>
      </c>
      <c r="I278" t="s">
        <v>8624</v>
      </c>
      <c r="J278" t="s">
        <v>939</v>
      </c>
      <c r="K278" t="s">
        <v>7187</v>
      </c>
      <c r="L278" t="s">
        <v>7156</v>
      </c>
      <c r="M278">
        <v>7864</v>
      </c>
      <c r="N278" t="s">
        <v>940</v>
      </c>
      <c r="O278" t="s">
        <v>7342</v>
      </c>
      <c r="P278" t="s">
        <v>7400</v>
      </c>
      <c r="Q278">
        <v>15</v>
      </c>
      <c r="R278" t="s">
        <v>7373</v>
      </c>
      <c r="S278" t="s">
        <v>7164</v>
      </c>
      <c r="T278" t="s">
        <v>941</v>
      </c>
      <c r="U278" t="s">
        <v>7222</v>
      </c>
      <c r="V278" t="s">
        <v>7391</v>
      </c>
      <c r="W278">
        <v>17</v>
      </c>
      <c r="X278" t="s">
        <v>59</v>
      </c>
      <c r="Y278" t="s">
        <v>8625</v>
      </c>
      <c r="Z278" t="s">
        <v>70</v>
      </c>
      <c r="AA278" t="s">
        <v>7228</v>
      </c>
      <c r="AB278" t="s">
        <v>7229</v>
      </c>
      <c r="AC278" t="s">
        <v>62</v>
      </c>
      <c r="AD278">
        <v>2</v>
      </c>
      <c r="AE278" t="s">
        <v>8626</v>
      </c>
      <c r="AF278" t="s">
        <v>103</v>
      </c>
      <c r="AG278" t="s">
        <v>8627</v>
      </c>
    </row>
    <row r="279" spans="1:33" x14ac:dyDescent="0.3">
      <c r="A279" t="s">
        <v>942</v>
      </c>
      <c r="B279" t="s">
        <v>7656</v>
      </c>
      <c r="C279" t="s">
        <v>7304</v>
      </c>
      <c r="D279" t="s">
        <v>65</v>
      </c>
      <c r="E279" t="s">
        <v>186</v>
      </c>
      <c r="F279" t="s">
        <v>8628</v>
      </c>
      <c r="G279">
        <v>47.723509999999997</v>
      </c>
      <c r="H279">
        <v>-118.744232</v>
      </c>
      <c r="I279" t="s">
        <v>8629</v>
      </c>
      <c r="J279" t="s">
        <v>480</v>
      </c>
      <c r="K279" t="s">
        <v>7187</v>
      </c>
      <c r="L279" t="s">
        <v>7317</v>
      </c>
      <c r="M279">
        <v>1280</v>
      </c>
      <c r="N279" t="s">
        <v>7164</v>
      </c>
      <c r="O279" t="s">
        <v>7164</v>
      </c>
      <c r="P279" t="s">
        <v>7164</v>
      </c>
      <c r="R279" t="s">
        <v>7164</v>
      </c>
      <c r="S279" t="s">
        <v>7164</v>
      </c>
      <c r="T279" t="s">
        <v>943</v>
      </c>
      <c r="U279" t="s">
        <v>7238</v>
      </c>
      <c r="V279" t="s">
        <v>7175</v>
      </c>
      <c r="W279">
        <v>48</v>
      </c>
      <c r="X279" t="s">
        <v>7237</v>
      </c>
      <c r="Y279" t="s">
        <v>8630</v>
      </c>
      <c r="Z279" t="s">
        <v>60</v>
      </c>
      <c r="AA279" t="s">
        <v>7292</v>
      </c>
      <c r="AB279" t="s">
        <v>7178</v>
      </c>
      <c r="AC279" t="s">
        <v>7364</v>
      </c>
      <c r="AD279">
        <v>0</v>
      </c>
      <c r="AE279" t="s">
        <v>8631</v>
      </c>
      <c r="AF279" t="s">
        <v>7164</v>
      </c>
      <c r="AG279" t="s">
        <v>8632</v>
      </c>
    </row>
    <row r="280" spans="1:33" x14ac:dyDescent="0.3">
      <c r="A280" t="s">
        <v>944</v>
      </c>
      <c r="B280" t="s">
        <v>685</v>
      </c>
      <c r="C280" t="s">
        <v>7243</v>
      </c>
      <c r="D280" t="s">
        <v>48</v>
      </c>
      <c r="E280" t="s">
        <v>78</v>
      </c>
      <c r="F280" t="s">
        <v>8633</v>
      </c>
      <c r="G280">
        <v>27.407571000000001</v>
      </c>
      <c r="H280">
        <v>-80.515007999999995</v>
      </c>
      <c r="I280" t="s">
        <v>8634</v>
      </c>
      <c r="J280" t="s">
        <v>448</v>
      </c>
      <c r="K280" t="s">
        <v>7288</v>
      </c>
      <c r="L280" t="s">
        <v>7382</v>
      </c>
      <c r="M280">
        <v>4953</v>
      </c>
      <c r="N280" t="s">
        <v>945</v>
      </c>
      <c r="O280" t="s">
        <v>7174</v>
      </c>
      <c r="P280" t="s">
        <v>7156</v>
      </c>
      <c r="Q280">
        <v>39</v>
      </c>
      <c r="R280" t="s">
        <v>7373</v>
      </c>
      <c r="S280" t="s">
        <v>34</v>
      </c>
      <c r="T280" t="s">
        <v>946</v>
      </c>
      <c r="U280" t="s">
        <v>7381</v>
      </c>
      <c r="V280" t="s">
        <v>7289</v>
      </c>
      <c r="W280">
        <v>87</v>
      </c>
      <c r="X280" t="s">
        <v>7157</v>
      </c>
      <c r="Y280" t="s">
        <v>8635</v>
      </c>
      <c r="Z280" t="s">
        <v>7383</v>
      </c>
      <c r="AA280" t="s">
        <v>7292</v>
      </c>
      <c r="AB280" t="s">
        <v>53</v>
      </c>
      <c r="AC280" t="s">
        <v>7364</v>
      </c>
      <c r="AD280">
        <v>1</v>
      </c>
      <c r="AE280" t="s">
        <v>7164</v>
      </c>
      <c r="AF280" t="s">
        <v>103</v>
      </c>
      <c r="AG280" t="s">
        <v>8636</v>
      </c>
    </row>
    <row r="281" spans="1:33" x14ac:dyDescent="0.3">
      <c r="A281" t="s">
        <v>947</v>
      </c>
      <c r="B281" t="s">
        <v>141</v>
      </c>
      <c r="C281" t="s">
        <v>135</v>
      </c>
      <c r="D281" t="s">
        <v>38</v>
      </c>
      <c r="E281" t="s">
        <v>23</v>
      </c>
      <c r="F281" t="s">
        <v>8637</v>
      </c>
      <c r="G281">
        <v>44.608970999999997</v>
      </c>
      <c r="H281">
        <v>-86.227332000000004</v>
      </c>
      <c r="I281" t="s">
        <v>8638</v>
      </c>
      <c r="J281" t="s">
        <v>475</v>
      </c>
      <c r="K281" t="s">
        <v>7277</v>
      </c>
      <c r="L281" t="s">
        <v>7354</v>
      </c>
      <c r="M281">
        <v>3730</v>
      </c>
      <c r="N281" t="s">
        <v>948</v>
      </c>
      <c r="O281" t="s">
        <v>7307</v>
      </c>
      <c r="P281" t="s">
        <v>7276</v>
      </c>
      <c r="Q281">
        <v>15</v>
      </c>
      <c r="R281" t="s">
        <v>7164</v>
      </c>
      <c r="S281" t="s">
        <v>7309</v>
      </c>
      <c r="T281" t="s">
        <v>949</v>
      </c>
      <c r="U281" t="s">
        <v>7222</v>
      </c>
      <c r="V281" t="s">
        <v>7226</v>
      </c>
      <c r="W281">
        <v>240</v>
      </c>
      <c r="X281" t="s">
        <v>34</v>
      </c>
      <c r="Y281" t="s">
        <v>8639</v>
      </c>
      <c r="Z281" t="s">
        <v>7270</v>
      </c>
      <c r="AA281" t="s">
        <v>7344</v>
      </c>
      <c r="AB281" t="s">
        <v>53</v>
      </c>
      <c r="AC281" t="s">
        <v>155</v>
      </c>
      <c r="AD281">
        <v>3</v>
      </c>
      <c r="AE281" t="s">
        <v>8640</v>
      </c>
      <c r="AF281" t="s">
        <v>7403</v>
      </c>
      <c r="AG281" t="s">
        <v>7164</v>
      </c>
    </row>
    <row r="282" spans="1:33" x14ac:dyDescent="0.3">
      <c r="A282" t="s">
        <v>950</v>
      </c>
      <c r="B282" t="s">
        <v>7321</v>
      </c>
      <c r="C282" t="s">
        <v>7552</v>
      </c>
      <c r="D282" t="s">
        <v>77</v>
      </c>
      <c r="E282" t="s">
        <v>72</v>
      </c>
      <c r="F282" t="s">
        <v>8641</v>
      </c>
      <c r="G282">
        <v>30.836718000000001</v>
      </c>
      <c r="H282">
        <v>-85.884727999999996</v>
      </c>
      <c r="I282" t="s">
        <v>8642</v>
      </c>
      <c r="J282" t="s">
        <v>94</v>
      </c>
      <c r="K282" t="s">
        <v>8643</v>
      </c>
      <c r="L282" t="s">
        <v>7175</v>
      </c>
      <c r="M282">
        <v>5725</v>
      </c>
      <c r="N282" t="s">
        <v>951</v>
      </c>
      <c r="O282" t="s">
        <v>7259</v>
      </c>
      <c r="P282" t="s">
        <v>7173</v>
      </c>
      <c r="Q282">
        <v>46</v>
      </c>
      <c r="R282" t="s">
        <v>7161</v>
      </c>
      <c r="S282" t="s">
        <v>41</v>
      </c>
      <c r="T282" t="s">
        <v>952</v>
      </c>
      <c r="U282" t="s">
        <v>7307</v>
      </c>
      <c r="V282" t="s">
        <v>7175</v>
      </c>
      <c r="W282">
        <v>215</v>
      </c>
      <c r="X282" t="s">
        <v>7161</v>
      </c>
      <c r="Y282" t="s">
        <v>8644</v>
      </c>
      <c r="Z282" t="s">
        <v>27</v>
      </c>
      <c r="AA282" t="s">
        <v>7191</v>
      </c>
      <c r="AB282" t="s">
        <v>132</v>
      </c>
      <c r="AC282" t="s">
        <v>7364</v>
      </c>
      <c r="AD282">
        <v>3</v>
      </c>
      <c r="AE282" t="s">
        <v>8645</v>
      </c>
      <c r="AF282" t="s">
        <v>7207</v>
      </c>
      <c r="AG282" t="s">
        <v>8646</v>
      </c>
    </row>
    <row r="283" spans="1:33" x14ac:dyDescent="0.3">
      <c r="A283" t="s">
        <v>953</v>
      </c>
      <c r="B283" t="s">
        <v>685</v>
      </c>
      <c r="C283" t="s">
        <v>7273</v>
      </c>
      <c r="D283" t="s">
        <v>65</v>
      </c>
      <c r="E283" t="s">
        <v>78</v>
      </c>
      <c r="F283" t="s">
        <v>8647</v>
      </c>
      <c r="G283">
        <v>41.458440000000003</v>
      </c>
      <c r="H283">
        <v>-89.812918999999994</v>
      </c>
      <c r="I283" t="s">
        <v>8648</v>
      </c>
      <c r="J283" t="s">
        <v>272</v>
      </c>
      <c r="K283" t="s">
        <v>7342</v>
      </c>
      <c r="L283" t="s">
        <v>7175</v>
      </c>
      <c r="M283">
        <v>1295</v>
      </c>
      <c r="N283" t="s">
        <v>954</v>
      </c>
      <c r="O283" t="s">
        <v>7159</v>
      </c>
      <c r="P283" t="s">
        <v>7482</v>
      </c>
      <c r="Q283">
        <v>-28</v>
      </c>
      <c r="R283" t="s">
        <v>7299</v>
      </c>
      <c r="S283" t="s">
        <v>7279</v>
      </c>
      <c r="T283" t="s">
        <v>499</v>
      </c>
      <c r="U283" t="s">
        <v>7449</v>
      </c>
      <c r="V283" t="s">
        <v>7348</v>
      </c>
      <c r="W283">
        <v>42</v>
      </c>
      <c r="X283" t="s">
        <v>7372</v>
      </c>
      <c r="Y283" t="s">
        <v>7164</v>
      </c>
      <c r="Z283" t="s">
        <v>7318</v>
      </c>
      <c r="AA283" t="s">
        <v>109</v>
      </c>
      <c r="AB283" t="s">
        <v>7192</v>
      </c>
      <c r="AC283" t="s">
        <v>62</v>
      </c>
      <c r="AD283">
        <v>1</v>
      </c>
      <c r="AE283" t="s">
        <v>8649</v>
      </c>
      <c r="AF283" t="s">
        <v>7403</v>
      </c>
      <c r="AG283" t="s">
        <v>7164</v>
      </c>
    </row>
    <row r="284" spans="1:33" x14ac:dyDescent="0.3">
      <c r="A284" t="s">
        <v>955</v>
      </c>
      <c r="B284" t="s">
        <v>7453</v>
      </c>
      <c r="C284" t="s">
        <v>7388</v>
      </c>
      <c r="D284" t="s">
        <v>22</v>
      </c>
      <c r="E284" t="s">
        <v>93</v>
      </c>
      <c r="F284" t="s">
        <v>8650</v>
      </c>
      <c r="G284">
        <v>35.579698</v>
      </c>
      <c r="I284" t="s">
        <v>8651</v>
      </c>
      <c r="J284" t="s">
        <v>535</v>
      </c>
      <c r="K284" t="s">
        <v>7307</v>
      </c>
      <c r="L284" t="s">
        <v>7400</v>
      </c>
      <c r="M284">
        <v>6214</v>
      </c>
      <c r="N284" t="s">
        <v>956</v>
      </c>
      <c r="O284" t="s">
        <v>7334</v>
      </c>
      <c r="P284" t="s">
        <v>7482</v>
      </c>
      <c r="Q284">
        <v>55</v>
      </c>
      <c r="R284" t="s">
        <v>7178</v>
      </c>
      <c r="S284" t="s">
        <v>7161</v>
      </c>
      <c r="T284" t="s">
        <v>957</v>
      </c>
      <c r="U284" t="s">
        <v>7259</v>
      </c>
      <c r="V284" t="s">
        <v>7213</v>
      </c>
      <c r="W284">
        <v>46</v>
      </c>
      <c r="X284" t="s">
        <v>7161</v>
      </c>
      <c r="Y284" t="s">
        <v>8652</v>
      </c>
      <c r="Z284" t="s">
        <v>7251</v>
      </c>
      <c r="AA284" t="s">
        <v>7393</v>
      </c>
      <c r="AB284" t="s">
        <v>53</v>
      </c>
      <c r="AC284" t="s">
        <v>155</v>
      </c>
      <c r="AD284">
        <v>5</v>
      </c>
      <c r="AE284" t="s">
        <v>8653</v>
      </c>
      <c r="AF284" t="s">
        <v>7180</v>
      </c>
      <c r="AG284" t="s">
        <v>8654</v>
      </c>
    </row>
    <row r="285" spans="1:33" x14ac:dyDescent="0.3">
      <c r="A285" t="s">
        <v>958</v>
      </c>
      <c r="B285" t="s">
        <v>523</v>
      </c>
      <c r="C285" t="s">
        <v>185</v>
      </c>
      <c r="D285" t="s">
        <v>22</v>
      </c>
      <c r="E285" t="s">
        <v>55</v>
      </c>
      <c r="F285" t="s">
        <v>8655</v>
      </c>
      <c r="G285">
        <v>42.065280999999999</v>
      </c>
      <c r="H285">
        <v>-121.311694</v>
      </c>
      <c r="I285" t="s">
        <v>8656</v>
      </c>
      <c r="J285" t="s">
        <v>105</v>
      </c>
      <c r="K285" t="s">
        <v>7450</v>
      </c>
      <c r="L285" t="s">
        <v>7160</v>
      </c>
      <c r="M285">
        <v>9187</v>
      </c>
      <c r="N285" t="s">
        <v>7164</v>
      </c>
      <c r="O285" t="s">
        <v>7164</v>
      </c>
      <c r="P285" t="s">
        <v>7164</v>
      </c>
      <c r="R285" t="s">
        <v>7164</v>
      </c>
      <c r="S285" t="s">
        <v>7164</v>
      </c>
      <c r="T285" t="s">
        <v>959</v>
      </c>
      <c r="U285" t="s">
        <v>7187</v>
      </c>
      <c r="V285" t="s">
        <v>7391</v>
      </c>
      <c r="W285">
        <v>49</v>
      </c>
      <c r="X285" t="s">
        <v>7164</v>
      </c>
      <c r="Y285" t="s">
        <v>8657</v>
      </c>
      <c r="Z285" t="s">
        <v>7164</v>
      </c>
      <c r="AA285" t="s">
        <v>109</v>
      </c>
      <c r="AB285" t="s">
        <v>7293</v>
      </c>
      <c r="AC285" t="s">
        <v>155</v>
      </c>
      <c r="AD285">
        <v>3</v>
      </c>
      <c r="AE285" t="s">
        <v>8658</v>
      </c>
      <c r="AF285" t="s">
        <v>103</v>
      </c>
      <c r="AG285" t="s">
        <v>8659</v>
      </c>
    </row>
    <row r="286" spans="1:33" x14ac:dyDescent="0.3">
      <c r="A286" t="s">
        <v>960</v>
      </c>
      <c r="B286" t="s">
        <v>7408</v>
      </c>
      <c r="C286" t="s">
        <v>7210</v>
      </c>
      <c r="D286" t="s">
        <v>48</v>
      </c>
      <c r="E286" t="s">
        <v>186</v>
      </c>
      <c r="F286" t="s">
        <v>8660</v>
      </c>
      <c r="G286">
        <v>36.224860999999997</v>
      </c>
      <c r="H286">
        <v>-75.61045</v>
      </c>
      <c r="I286" t="s">
        <v>8661</v>
      </c>
      <c r="J286" t="s">
        <v>961</v>
      </c>
      <c r="K286" t="s">
        <v>7153</v>
      </c>
      <c r="L286" t="s">
        <v>7289</v>
      </c>
      <c r="M286">
        <v>6350</v>
      </c>
      <c r="N286" t="s">
        <v>962</v>
      </c>
      <c r="O286" t="s">
        <v>7361</v>
      </c>
      <c r="P286" t="s">
        <v>7276</v>
      </c>
      <c r="Q286">
        <v>36</v>
      </c>
      <c r="R286" t="s">
        <v>7214</v>
      </c>
      <c r="S286" t="s">
        <v>85</v>
      </c>
      <c r="T286" t="s">
        <v>963</v>
      </c>
      <c r="U286" t="s">
        <v>7156</v>
      </c>
      <c r="V286" t="s">
        <v>7160</v>
      </c>
      <c r="W286">
        <v>28</v>
      </c>
      <c r="X286" t="s">
        <v>34</v>
      </c>
      <c r="Y286" t="s">
        <v>8662</v>
      </c>
      <c r="Z286" t="s">
        <v>7178</v>
      </c>
      <c r="AA286" t="s">
        <v>52</v>
      </c>
      <c r="AB286" t="s">
        <v>61</v>
      </c>
      <c r="AC286" t="s">
        <v>270</v>
      </c>
      <c r="AD286">
        <v>3</v>
      </c>
      <c r="AE286" t="s">
        <v>8663</v>
      </c>
      <c r="AF286" t="s">
        <v>7164</v>
      </c>
      <c r="AG286" t="s">
        <v>7164</v>
      </c>
    </row>
    <row r="287" spans="1:33" x14ac:dyDescent="0.3">
      <c r="A287" t="s">
        <v>964</v>
      </c>
      <c r="B287" t="s">
        <v>7338</v>
      </c>
      <c r="C287" t="s">
        <v>7754</v>
      </c>
      <c r="D287" t="s">
        <v>48</v>
      </c>
      <c r="E287" t="s">
        <v>55</v>
      </c>
      <c r="F287" t="s">
        <v>8664</v>
      </c>
      <c r="G287">
        <v>32.019533000000003</v>
      </c>
      <c r="H287">
        <v>-97.443181999999993</v>
      </c>
      <c r="I287" t="s">
        <v>8665</v>
      </c>
      <c r="J287" t="s">
        <v>113</v>
      </c>
      <c r="K287" t="s">
        <v>7153</v>
      </c>
      <c r="L287" t="s">
        <v>7276</v>
      </c>
      <c r="M287">
        <v>9972</v>
      </c>
      <c r="N287" t="s">
        <v>965</v>
      </c>
      <c r="O287" t="s">
        <v>7159</v>
      </c>
      <c r="P287" t="s">
        <v>7172</v>
      </c>
      <c r="Q287">
        <v>19</v>
      </c>
      <c r="R287" t="s">
        <v>7157</v>
      </c>
      <c r="S287" t="s">
        <v>7164</v>
      </c>
      <c r="T287" t="s">
        <v>966</v>
      </c>
      <c r="U287" t="s">
        <v>7223</v>
      </c>
      <c r="V287" t="s">
        <v>7224</v>
      </c>
      <c r="W287">
        <v>46</v>
      </c>
      <c r="X287" t="s">
        <v>7178</v>
      </c>
      <c r="Y287" t="s">
        <v>7164</v>
      </c>
      <c r="Z287" t="s">
        <v>7270</v>
      </c>
      <c r="AA287" t="s">
        <v>97</v>
      </c>
      <c r="AB287" t="s">
        <v>7271</v>
      </c>
      <c r="AC287" t="s">
        <v>7178</v>
      </c>
      <c r="AD287">
        <v>0</v>
      </c>
      <c r="AE287" t="s">
        <v>8666</v>
      </c>
      <c r="AF287" t="s">
        <v>7254</v>
      </c>
      <c r="AG287" t="s">
        <v>8667</v>
      </c>
    </row>
    <row r="288" spans="1:33" x14ac:dyDescent="0.3">
      <c r="A288" t="s">
        <v>967</v>
      </c>
      <c r="B288" t="s">
        <v>8155</v>
      </c>
      <c r="C288" t="s">
        <v>7471</v>
      </c>
      <c r="D288" t="s">
        <v>88</v>
      </c>
      <c r="E288" t="s">
        <v>55</v>
      </c>
      <c r="F288" t="s">
        <v>8668</v>
      </c>
      <c r="G288">
        <v>27.885106</v>
      </c>
      <c r="H288">
        <v>-90.637428</v>
      </c>
      <c r="I288" t="s">
        <v>7164</v>
      </c>
      <c r="J288" t="s">
        <v>569</v>
      </c>
      <c r="K288" t="s">
        <v>7307</v>
      </c>
      <c r="L288" t="s">
        <v>7326</v>
      </c>
      <c r="M288">
        <v>5076</v>
      </c>
      <c r="N288" t="s">
        <v>968</v>
      </c>
      <c r="O288" t="s">
        <v>7371</v>
      </c>
      <c r="P288" t="s">
        <v>7188</v>
      </c>
      <c r="Q288">
        <v>23</v>
      </c>
      <c r="R288" t="s">
        <v>7214</v>
      </c>
      <c r="S288" t="s">
        <v>34</v>
      </c>
      <c r="T288" t="s">
        <v>969</v>
      </c>
      <c r="U288" t="s">
        <v>7238</v>
      </c>
      <c r="V288" t="s">
        <v>7391</v>
      </c>
      <c r="W288">
        <v>15</v>
      </c>
      <c r="X288" t="s">
        <v>7214</v>
      </c>
      <c r="Y288" t="s">
        <v>8669</v>
      </c>
      <c r="Z288" t="s">
        <v>7383</v>
      </c>
      <c r="AA288" t="s">
        <v>7344</v>
      </c>
      <c r="AB288" t="s">
        <v>28</v>
      </c>
      <c r="AC288" t="s">
        <v>7394</v>
      </c>
      <c r="AD288">
        <v>4</v>
      </c>
      <c r="AE288" t="s">
        <v>8670</v>
      </c>
      <c r="AF288" t="s">
        <v>7403</v>
      </c>
      <c r="AG288" t="s">
        <v>8671</v>
      </c>
    </row>
    <row r="289" spans="1:33" x14ac:dyDescent="0.3">
      <c r="A289" t="s">
        <v>970</v>
      </c>
      <c r="B289" t="s">
        <v>8672</v>
      </c>
      <c r="C289" t="s">
        <v>8123</v>
      </c>
      <c r="D289" t="s">
        <v>77</v>
      </c>
      <c r="E289" t="s">
        <v>93</v>
      </c>
      <c r="F289" t="s">
        <v>8673</v>
      </c>
      <c r="G289">
        <v>47.143552999999997</v>
      </c>
      <c r="H289">
        <v>-113.997557</v>
      </c>
      <c r="I289" t="s">
        <v>8674</v>
      </c>
      <c r="J289" t="s">
        <v>243</v>
      </c>
      <c r="K289" t="s">
        <v>7222</v>
      </c>
      <c r="L289" t="s">
        <v>7326</v>
      </c>
      <c r="M289">
        <v>6258</v>
      </c>
      <c r="N289" t="s">
        <v>971</v>
      </c>
      <c r="O289" t="s">
        <v>7249</v>
      </c>
      <c r="P289" t="s">
        <v>7213</v>
      </c>
      <c r="Q289">
        <v>68</v>
      </c>
      <c r="R289" t="s">
        <v>7161</v>
      </c>
      <c r="S289" t="s">
        <v>35</v>
      </c>
      <c r="T289" t="s">
        <v>972</v>
      </c>
      <c r="U289" t="s">
        <v>7174</v>
      </c>
      <c r="V289" t="s">
        <v>7400</v>
      </c>
      <c r="W289">
        <v>86</v>
      </c>
      <c r="X289" t="s">
        <v>7161</v>
      </c>
      <c r="Y289" t="s">
        <v>8675</v>
      </c>
      <c r="Z289" t="s">
        <v>7270</v>
      </c>
      <c r="AA289" t="s">
        <v>139</v>
      </c>
      <c r="AB289" t="s">
        <v>7336</v>
      </c>
      <c r="AC289" t="s">
        <v>7230</v>
      </c>
      <c r="AE289" t="s">
        <v>8676</v>
      </c>
      <c r="AF289" t="s">
        <v>103</v>
      </c>
      <c r="AG289" t="s">
        <v>8677</v>
      </c>
    </row>
    <row r="290" spans="1:33" x14ac:dyDescent="0.3">
      <c r="A290" t="s">
        <v>973</v>
      </c>
      <c r="B290" t="s">
        <v>974</v>
      </c>
      <c r="C290" t="s">
        <v>220</v>
      </c>
      <c r="D290" t="s">
        <v>65</v>
      </c>
      <c r="E290" t="s">
        <v>31</v>
      </c>
      <c r="F290" t="s">
        <v>8678</v>
      </c>
      <c r="G290">
        <v>42.204590000000003</v>
      </c>
      <c r="H290">
        <v>-73.850041000000004</v>
      </c>
      <c r="I290" t="s">
        <v>8679</v>
      </c>
      <c r="J290" t="s">
        <v>324</v>
      </c>
      <c r="K290" t="s">
        <v>7334</v>
      </c>
      <c r="L290" t="s">
        <v>7317</v>
      </c>
      <c r="M290">
        <v>9301</v>
      </c>
      <c r="N290" t="s">
        <v>975</v>
      </c>
      <c r="O290" t="s">
        <v>7236</v>
      </c>
      <c r="P290" t="s">
        <v>7201</v>
      </c>
      <c r="Q290">
        <v>71</v>
      </c>
      <c r="R290" t="s">
        <v>7214</v>
      </c>
      <c r="S290" t="s">
        <v>35</v>
      </c>
      <c r="T290" t="s">
        <v>918</v>
      </c>
      <c r="U290" t="s">
        <v>7171</v>
      </c>
      <c r="V290" t="s">
        <v>7391</v>
      </c>
      <c r="W290">
        <v>88</v>
      </c>
      <c r="X290" t="s">
        <v>34</v>
      </c>
      <c r="Y290" t="s">
        <v>7164</v>
      </c>
      <c r="Z290" t="s">
        <v>7318</v>
      </c>
      <c r="AA290" t="s">
        <v>7217</v>
      </c>
      <c r="AB290" t="s">
        <v>7229</v>
      </c>
      <c r="AC290" t="s">
        <v>62</v>
      </c>
      <c r="AD290">
        <v>3</v>
      </c>
      <c r="AE290" t="s">
        <v>8680</v>
      </c>
      <c r="AF290" t="s">
        <v>7191</v>
      </c>
      <c r="AG290" t="s">
        <v>8681</v>
      </c>
    </row>
    <row r="291" spans="1:33" x14ac:dyDescent="0.3">
      <c r="A291" t="s">
        <v>976</v>
      </c>
      <c r="B291" t="s">
        <v>7834</v>
      </c>
      <c r="C291" t="s">
        <v>7219</v>
      </c>
      <c r="D291" t="s">
        <v>65</v>
      </c>
      <c r="E291" t="s">
        <v>93</v>
      </c>
      <c r="F291" t="s">
        <v>8682</v>
      </c>
      <c r="G291">
        <v>47.991048999999997</v>
      </c>
      <c r="H291">
        <v>-73.242137999999997</v>
      </c>
      <c r="I291" t="s">
        <v>8683</v>
      </c>
      <c r="J291" t="s">
        <v>272</v>
      </c>
      <c r="K291" t="s">
        <v>7381</v>
      </c>
      <c r="L291" t="s">
        <v>7189</v>
      </c>
      <c r="M291">
        <v>7651</v>
      </c>
      <c r="N291" t="s">
        <v>977</v>
      </c>
      <c r="O291" t="s">
        <v>7225</v>
      </c>
      <c r="P291" t="s">
        <v>7391</v>
      </c>
      <c r="Q291">
        <v>75</v>
      </c>
      <c r="R291" t="s">
        <v>7299</v>
      </c>
      <c r="S291" t="s">
        <v>7178</v>
      </c>
      <c r="T291" t="s">
        <v>499</v>
      </c>
      <c r="U291" t="s">
        <v>7225</v>
      </c>
      <c r="V291" t="s">
        <v>7173</v>
      </c>
      <c r="W291">
        <v>15</v>
      </c>
      <c r="X291" t="s">
        <v>7278</v>
      </c>
      <c r="Y291" t="s">
        <v>8684</v>
      </c>
      <c r="Z291" t="s">
        <v>27</v>
      </c>
      <c r="AA291" t="s">
        <v>7228</v>
      </c>
      <c r="AB291" t="s">
        <v>7178</v>
      </c>
      <c r="AC291" t="s">
        <v>7164</v>
      </c>
      <c r="AD291">
        <v>0</v>
      </c>
      <c r="AE291" t="s">
        <v>8685</v>
      </c>
      <c r="AF291" t="s">
        <v>110</v>
      </c>
      <c r="AG291" t="s">
        <v>8686</v>
      </c>
    </row>
    <row r="292" spans="1:33" x14ac:dyDescent="0.3">
      <c r="A292" t="s">
        <v>978</v>
      </c>
      <c r="B292" t="s">
        <v>7847</v>
      </c>
      <c r="C292" t="s">
        <v>7597</v>
      </c>
      <c r="D292" t="s">
        <v>77</v>
      </c>
      <c r="E292" t="s">
        <v>66</v>
      </c>
      <c r="F292" t="s">
        <v>8687</v>
      </c>
      <c r="G292">
        <v>37.605286999999997</v>
      </c>
      <c r="H292">
        <v>-117.038776</v>
      </c>
      <c r="I292" t="s">
        <v>8688</v>
      </c>
      <c r="J292" t="s">
        <v>83</v>
      </c>
      <c r="K292" t="s">
        <v>7449</v>
      </c>
      <c r="L292" t="s">
        <v>41</v>
      </c>
      <c r="M292">
        <v>2835</v>
      </c>
      <c r="N292" t="s">
        <v>707</v>
      </c>
      <c r="O292" t="s">
        <v>7450</v>
      </c>
      <c r="P292" t="s">
        <v>7239</v>
      </c>
      <c r="Q292">
        <v>15</v>
      </c>
      <c r="R292" t="s">
        <v>7161</v>
      </c>
      <c r="S292" t="s">
        <v>7178</v>
      </c>
      <c r="T292" t="s">
        <v>630</v>
      </c>
      <c r="U292" t="s">
        <v>7174</v>
      </c>
      <c r="V292" t="s">
        <v>7289</v>
      </c>
      <c r="W292">
        <v>73</v>
      </c>
      <c r="X292" t="s">
        <v>34</v>
      </c>
      <c r="Y292" t="s">
        <v>8689</v>
      </c>
      <c r="Z292" t="s">
        <v>60</v>
      </c>
      <c r="AA292" t="s">
        <v>7191</v>
      </c>
      <c r="AB292" t="s">
        <v>7336</v>
      </c>
      <c r="AC292" t="s">
        <v>155</v>
      </c>
      <c r="AD292">
        <v>4</v>
      </c>
      <c r="AE292" t="s">
        <v>8690</v>
      </c>
      <c r="AF292" t="s">
        <v>7195</v>
      </c>
      <c r="AG292" t="s">
        <v>8691</v>
      </c>
    </row>
    <row r="293" spans="1:33" x14ac:dyDescent="0.3">
      <c r="A293" t="s">
        <v>979</v>
      </c>
      <c r="B293" t="s">
        <v>8110</v>
      </c>
      <c r="C293" t="s">
        <v>7754</v>
      </c>
      <c r="D293" t="s">
        <v>100</v>
      </c>
      <c r="E293" t="s">
        <v>55</v>
      </c>
      <c r="F293" t="s">
        <v>8692</v>
      </c>
      <c r="G293">
        <v>42.833295999999997</v>
      </c>
      <c r="H293">
        <v>-91.937642999999994</v>
      </c>
      <c r="I293" t="s">
        <v>8693</v>
      </c>
      <c r="J293" t="s">
        <v>392</v>
      </c>
      <c r="K293" t="s">
        <v>7225</v>
      </c>
      <c r="L293" t="s">
        <v>7268</v>
      </c>
      <c r="M293">
        <v>2307</v>
      </c>
      <c r="N293" t="s">
        <v>980</v>
      </c>
      <c r="O293" t="s">
        <v>7249</v>
      </c>
      <c r="P293" t="s">
        <v>7203</v>
      </c>
      <c r="Q293">
        <v>15</v>
      </c>
      <c r="R293" t="s">
        <v>7373</v>
      </c>
      <c r="S293" t="s">
        <v>41</v>
      </c>
      <c r="T293" t="s">
        <v>981</v>
      </c>
      <c r="U293" t="s">
        <v>7277</v>
      </c>
      <c r="V293" t="s">
        <v>7172</v>
      </c>
      <c r="W293">
        <v>181</v>
      </c>
      <c r="X293" t="s">
        <v>7164</v>
      </c>
      <c r="Y293" t="s">
        <v>8694</v>
      </c>
      <c r="Z293" t="s">
        <v>7164</v>
      </c>
      <c r="AA293" t="s">
        <v>7344</v>
      </c>
      <c r="AB293" t="s">
        <v>53</v>
      </c>
      <c r="AC293" t="s">
        <v>155</v>
      </c>
      <c r="AD293">
        <v>2</v>
      </c>
      <c r="AE293" t="s">
        <v>8695</v>
      </c>
      <c r="AF293" t="s">
        <v>7165</v>
      </c>
      <c r="AG293" t="s">
        <v>8696</v>
      </c>
    </row>
    <row r="294" spans="1:33" x14ac:dyDescent="0.3">
      <c r="A294" t="s">
        <v>982</v>
      </c>
      <c r="B294" t="s">
        <v>7303</v>
      </c>
      <c r="C294" t="s">
        <v>7339</v>
      </c>
      <c r="D294" t="s">
        <v>92</v>
      </c>
      <c r="E294" t="s">
        <v>72</v>
      </c>
      <c r="F294" t="s">
        <v>8697</v>
      </c>
      <c r="G294">
        <v>36.505701999999999</v>
      </c>
      <c r="H294">
        <v>-104.95716400000001</v>
      </c>
      <c r="I294" t="s">
        <v>8698</v>
      </c>
      <c r="J294" t="s">
        <v>343</v>
      </c>
      <c r="K294" t="s">
        <v>7450</v>
      </c>
      <c r="L294" t="s">
        <v>7382</v>
      </c>
      <c r="M294">
        <v>3750</v>
      </c>
      <c r="N294" t="s">
        <v>983</v>
      </c>
      <c r="O294" t="s">
        <v>7174</v>
      </c>
      <c r="P294" t="s">
        <v>7156</v>
      </c>
      <c r="Q294">
        <v>58</v>
      </c>
      <c r="R294" t="s">
        <v>34</v>
      </c>
      <c r="S294" t="s">
        <v>7178</v>
      </c>
      <c r="T294" t="s">
        <v>984</v>
      </c>
      <c r="U294" t="s">
        <v>7361</v>
      </c>
      <c r="V294" t="s">
        <v>7317</v>
      </c>
      <c r="W294">
        <v>39</v>
      </c>
      <c r="X294" t="s">
        <v>7237</v>
      </c>
      <c r="Y294" t="s">
        <v>8699</v>
      </c>
      <c r="Z294" t="s">
        <v>7270</v>
      </c>
      <c r="AA294" t="s">
        <v>7311</v>
      </c>
      <c r="AB294" t="s">
        <v>7229</v>
      </c>
      <c r="AC294" t="s">
        <v>7164</v>
      </c>
      <c r="AD294">
        <v>2</v>
      </c>
      <c r="AE294" t="s">
        <v>8700</v>
      </c>
      <c r="AF294" t="s">
        <v>7165</v>
      </c>
      <c r="AG294" t="s">
        <v>8701</v>
      </c>
    </row>
    <row r="295" spans="1:33" x14ac:dyDescent="0.3">
      <c r="A295" t="s">
        <v>985</v>
      </c>
      <c r="B295" t="s">
        <v>7284</v>
      </c>
      <c r="C295" t="s">
        <v>8288</v>
      </c>
      <c r="D295" t="s">
        <v>38</v>
      </c>
      <c r="E295" t="s">
        <v>39</v>
      </c>
      <c r="F295" t="s">
        <v>8702</v>
      </c>
      <c r="G295">
        <v>33.328575000000001</v>
      </c>
      <c r="H295">
        <v>-86.928454000000002</v>
      </c>
      <c r="I295" t="s">
        <v>8703</v>
      </c>
      <c r="J295" t="s">
        <v>986</v>
      </c>
      <c r="K295" t="s">
        <v>7361</v>
      </c>
      <c r="L295" t="s">
        <v>7247</v>
      </c>
      <c r="M295">
        <v>9538</v>
      </c>
      <c r="N295" t="s">
        <v>987</v>
      </c>
      <c r="O295" t="s">
        <v>7222</v>
      </c>
      <c r="P295" t="s">
        <v>7354</v>
      </c>
      <c r="Q295">
        <v>21</v>
      </c>
      <c r="R295" t="s">
        <v>7214</v>
      </c>
      <c r="S295" t="s">
        <v>7158</v>
      </c>
      <c r="T295" t="s">
        <v>988</v>
      </c>
      <c r="U295" t="s">
        <v>7238</v>
      </c>
      <c r="V295" t="s">
        <v>7154</v>
      </c>
      <c r="W295">
        <v>58</v>
      </c>
      <c r="X295" t="s">
        <v>7299</v>
      </c>
      <c r="Y295" t="s">
        <v>8704</v>
      </c>
      <c r="Z295" t="s">
        <v>60</v>
      </c>
      <c r="AA295" t="s">
        <v>7393</v>
      </c>
      <c r="AB295" t="s">
        <v>7336</v>
      </c>
      <c r="AC295" t="s">
        <v>7364</v>
      </c>
      <c r="AD295">
        <v>2</v>
      </c>
      <c r="AE295" t="s">
        <v>8705</v>
      </c>
      <c r="AF295" t="s">
        <v>103</v>
      </c>
      <c r="AG295" t="s">
        <v>8706</v>
      </c>
    </row>
    <row r="296" spans="1:33" x14ac:dyDescent="0.3">
      <c r="A296" t="s">
        <v>989</v>
      </c>
      <c r="B296" t="s">
        <v>7440</v>
      </c>
      <c r="C296" t="s">
        <v>7558</v>
      </c>
      <c r="D296" t="s">
        <v>38</v>
      </c>
      <c r="E296" t="s">
        <v>55</v>
      </c>
      <c r="F296" t="s">
        <v>8707</v>
      </c>
      <c r="G296">
        <v>45.733730999999999</v>
      </c>
      <c r="H296">
        <v>-70.104106999999999</v>
      </c>
      <c r="I296" t="s">
        <v>8708</v>
      </c>
      <c r="J296" t="s">
        <v>181</v>
      </c>
      <c r="K296" t="s">
        <v>8709</v>
      </c>
      <c r="L296" t="s">
        <v>7160</v>
      </c>
      <c r="M296">
        <v>5628</v>
      </c>
      <c r="N296" t="s">
        <v>990</v>
      </c>
      <c r="O296" t="s">
        <v>7156</v>
      </c>
      <c r="P296" t="s">
        <v>7188</v>
      </c>
      <c r="Q296">
        <v>15</v>
      </c>
      <c r="R296" t="s">
        <v>7372</v>
      </c>
      <c r="S296" t="s">
        <v>34</v>
      </c>
      <c r="T296" t="s">
        <v>991</v>
      </c>
      <c r="U296" t="s">
        <v>7277</v>
      </c>
      <c r="V296" t="s">
        <v>7348</v>
      </c>
      <c r="W296">
        <v>38</v>
      </c>
      <c r="X296" t="s">
        <v>7372</v>
      </c>
      <c r="Y296" t="s">
        <v>7164</v>
      </c>
      <c r="Z296" t="s">
        <v>7291</v>
      </c>
      <c r="AA296" t="s">
        <v>7311</v>
      </c>
      <c r="AB296" t="s">
        <v>98</v>
      </c>
      <c r="AC296" t="s">
        <v>62</v>
      </c>
      <c r="AD296">
        <v>3</v>
      </c>
      <c r="AE296" t="s">
        <v>8710</v>
      </c>
      <c r="AF296" t="s">
        <v>7165</v>
      </c>
      <c r="AG296" t="s">
        <v>8711</v>
      </c>
    </row>
    <row r="297" spans="1:33" x14ac:dyDescent="0.3">
      <c r="A297" t="s">
        <v>992</v>
      </c>
      <c r="B297" t="s">
        <v>165</v>
      </c>
      <c r="C297" t="s">
        <v>7265</v>
      </c>
      <c r="D297" t="s">
        <v>65</v>
      </c>
      <c r="E297" t="s">
        <v>66</v>
      </c>
      <c r="F297" t="s">
        <v>8712</v>
      </c>
      <c r="G297">
        <v>28.684519999999999</v>
      </c>
      <c r="H297">
        <v>-115.535572</v>
      </c>
      <c r="I297" t="s">
        <v>7164</v>
      </c>
      <c r="J297" t="s">
        <v>993</v>
      </c>
      <c r="K297" t="s">
        <v>7155</v>
      </c>
      <c r="L297" t="s">
        <v>41</v>
      </c>
      <c r="M297">
        <v>1320</v>
      </c>
      <c r="N297" t="s">
        <v>994</v>
      </c>
      <c r="O297" t="s">
        <v>7153</v>
      </c>
      <c r="P297" t="s">
        <v>7188</v>
      </c>
      <c r="Q297">
        <v>35</v>
      </c>
      <c r="R297" t="s">
        <v>7372</v>
      </c>
      <c r="S297" t="s">
        <v>85</v>
      </c>
      <c r="T297" t="s">
        <v>995</v>
      </c>
      <c r="U297" t="s">
        <v>7450</v>
      </c>
      <c r="V297" t="s">
        <v>41</v>
      </c>
      <c r="W297">
        <v>47</v>
      </c>
      <c r="X297" t="s">
        <v>7178</v>
      </c>
      <c r="Y297" t="s">
        <v>8713</v>
      </c>
      <c r="Z297" t="s">
        <v>215</v>
      </c>
      <c r="AA297" t="s">
        <v>7177</v>
      </c>
      <c r="AB297" t="s">
        <v>7363</v>
      </c>
      <c r="AC297" t="s">
        <v>7328</v>
      </c>
      <c r="AD297">
        <v>2</v>
      </c>
      <c r="AE297" t="s">
        <v>8714</v>
      </c>
      <c r="AF297" t="s">
        <v>7403</v>
      </c>
      <c r="AG297" t="s">
        <v>7164</v>
      </c>
    </row>
    <row r="298" spans="1:33" x14ac:dyDescent="0.3">
      <c r="A298" t="s">
        <v>996</v>
      </c>
      <c r="B298" t="s">
        <v>7433</v>
      </c>
      <c r="C298" t="s">
        <v>7441</v>
      </c>
      <c r="D298" t="s">
        <v>88</v>
      </c>
      <c r="E298" t="s">
        <v>55</v>
      </c>
      <c r="F298" t="s">
        <v>8715</v>
      </c>
      <c r="G298">
        <v>28.771553999999998</v>
      </c>
      <c r="H298">
        <v>-106.75013</v>
      </c>
      <c r="I298" t="s">
        <v>8716</v>
      </c>
      <c r="J298" t="s">
        <v>462</v>
      </c>
      <c r="K298" t="s">
        <v>7361</v>
      </c>
      <c r="L298" t="s">
        <v>41</v>
      </c>
      <c r="M298">
        <v>7344</v>
      </c>
      <c r="N298" t="s">
        <v>997</v>
      </c>
      <c r="O298" t="s">
        <v>7156</v>
      </c>
      <c r="P298" t="s">
        <v>7482</v>
      </c>
      <c r="Q298">
        <v>22</v>
      </c>
      <c r="R298" t="s">
        <v>7372</v>
      </c>
      <c r="S298" t="s">
        <v>85</v>
      </c>
      <c r="T298" t="s">
        <v>998</v>
      </c>
      <c r="U298" t="s">
        <v>7223</v>
      </c>
      <c r="V298" t="s">
        <v>7333</v>
      </c>
      <c r="W298">
        <v>-55</v>
      </c>
      <c r="X298" t="s">
        <v>7161</v>
      </c>
      <c r="Y298" t="s">
        <v>8717</v>
      </c>
      <c r="Z298" t="s">
        <v>116</v>
      </c>
      <c r="AA298" t="s">
        <v>7191</v>
      </c>
      <c r="AB298" t="s">
        <v>7252</v>
      </c>
      <c r="AC298" t="s">
        <v>7328</v>
      </c>
      <c r="AD298">
        <v>3</v>
      </c>
      <c r="AE298" t="s">
        <v>7164</v>
      </c>
      <c r="AF298" t="s">
        <v>7191</v>
      </c>
      <c r="AG298" t="s">
        <v>8718</v>
      </c>
    </row>
    <row r="299" spans="1:33" x14ac:dyDescent="0.3">
      <c r="A299" t="s">
        <v>999</v>
      </c>
      <c r="B299" t="s">
        <v>7625</v>
      </c>
      <c r="C299" t="s">
        <v>7397</v>
      </c>
      <c r="D299" t="s">
        <v>48</v>
      </c>
      <c r="E299" t="s">
        <v>112</v>
      </c>
      <c r="F299" t="s">
        <v>8719</v>
      </c>
      <c r="G299">
        <v>43.440328999999998</v>
      </c>
      <c r="H299">
        <v>-108.73441099999999</v>
      </c>
      <c r="I299" t="s">
        <v>8720</v>
      </c>
      <c r="J299" t="s">
        <v>94</v>
      </c>
      <c r="K299" t="s">
        <v>8721</v>
      </c>
      <c r="L299" t="s">
        <v>7160</v>
      </c>
      <c r="M299">
        <v>7768</v>
      </c>
      <c r="N299" t="s">
        <v>1000</v>
      </c>
      <c r="O299" t="s">
        <v>7449</v>
      </c>
      <c r="P299" t="s">
        <v>7308</v>
      </c>
      <c r="Q299">
        <v>73</v>
      </c>
      <c r="R299" t="s">
        <v>7164</v>
      </c>
      <c r="S299" t="s">
        <v>7161</v>
      </c>
      <c r="T299" t="s">
        <v>1001</v>
      </c>
      <c r="U299" t="s">
        <v>7236</v>
      </c>
      <c r="V299" t="s">
        <v>7172</v>
      </c>
      <c r="W299">
        <v>254</v>
      </c>
      <c r="X299" t="s">
        <v>7178</v>
      </c>
      <c r="Y299" t="s">
        <v>7164</v>
      </c>
      <c r="Z299" t="s">
        <v>45</v>
      </c>
      <c r="AA299" t="s">
        <v>7164</v>
      </c>
      <c r="AB299" t="s">
        <v>7192</v>
      </c>
      <c r="AC299" t="s">
        <v>7178</v>
      </c>
      <c r="AD299">
        <v>4</v>
      </c>
      <c r="AE299" t="s">
        <v>7164</v>
      </c>
      <c r="AF299" t="s">
        <v>7165</v>
      </c>
      <c r="AG299" t="s">
        <v>8722</v>
      </c>
    </row>
    <row r="300" spans="1:33" x14ac:dyDescent="0.3">
      <c r="A300" t="s">
        <v>1002</v>
      </c>
      <c r="B300" t="s">
        <v>479</v>
      </c>
      <c r="C300" t="s">
        <v>7378</v>
      </c>
      <c r="D300" t="s">
        <v>100</v>
      </c>
      <c r="E300" t="s">
        <v>55</v>
      </c>
      <c r="F300" t="s">
        <v>8723</v>
      </c>
      <c r="G300">
        <v>44.863591999999997</v>
      </c>
      <c r="H300">
        <v>-78.433272000000002</v>
      </c>
      <c r="I300" t="s">
        <v>8724</v>
      </c>
      <c r="J300" t="s">
        <v>712</v>
      </c>
      <c r="K300" t="s">
        <v>7225</v>
      </c>
      <c r="L300" t="s">
        <v>7482</v>
      </c>
      <c r="M300">
        <v>5994</v>
      </c>
      <c r="N300" t="s">
        <v>7164</v>
      </c>
      <c r="O300" t="s">
        <v>7164</v>
      </c>
      <c r="P300" t="s">
        <v>7164</v>
      </c>
      <c r="R300" t="s">
        <v>7164</v>
      </c>
      <c r="S300" t="s">
        <v>7164</v>
      </c>
      <c r="T300" t="s">
        <v>1003</v>
      </c>
      <c r="U300" t="s">
        <v>7202</v>
      </c>
      <c r="V300" t="s">
        <v>7482</v>
      </c>
      <c r="W300">
        <v>-64</v>
      </c>
      <c r="X300" t="s">
        <v>7157</v>
      </c>
      <c r="Y300" t="s">
        <v>8725</v>
      </c>
      <c r="Z300" t="s">
        <v>215</v>
      </c>
      <c r="AA300" t="s">
        <v>7393</v>
      </c>
      <c r="AB300" t="s">
        <v>7293</v>
      </c>
      <c r="AC300" t="s">
        <v>7178</v>
      </c>
      <c r="AD300">
        <v>0</v>
      </c>
      <c r="AE300" t="s">
        <v>8726</v>
      </c>
      <c r="AF300" t="s">
        <v>7180</v>
      </c>
      <c r="AG300" t="s">
        <v>8727</v>
      </c>
    </row>
    <row r="301" spans="1:33" x14ac:dyDescent="0.3">
      <c r="A301" t="s">
        <v>1004</v>
      </c>
      <c r="B301" t="s">
        <v>8728</v>
      </c>
      <c r="C301" t="s">
        <v>8288</v>
      </c>
      <c r="D301" t="s">
        <v>65</v>
      </c>
      <c r="E301" t="s">
        <v>72</v>
      </c>
      <c r="F301" t="s">
        <v>8729</v>
      </c>
      <c r="G301">
        <v>35.955686999999998</v>
      </c>
      <c r="H301">
        <v>-111.97595699999999</v>
      </c>
      <c r="I301" t="s">
        <v>8730</v>
      </c>
      <c r="J301" t="s">
        <v>712</v>
      </c>
      <c r="K301" t="s">
        <v>7153</v>
      </c>
      <c r="L301" t="s">
        <v>7391</v>
      </c>
      <c r="M301">
        <v>9473</v>
      </c>
      <c r="N301" t="s">
        <v>7164</v>
      </c>
      <c r="O301" t="s">
        <v>7164</v>
      </c>
      <c r="P301" t="s">
        <v>7164</v>
      </c>
      <c r="R301" t="s">
        <v>7164</v>
      </c>
      <c r="S301" t="s">
        <v>7164</v>
      </c>
      <c r="T301" t="s">
        <v>827</v>
      </c>
      <c r="U301" t="s">
        <v>7259</v>
      </c>
      <c r="V301" t="s">
        <v>41</v>
      </c>
      <c r="W301">
        <v>57</v>
      </c>
      <c r="X301" t="s">
        <v>7161</v>
      </c>
      <c r="Y301" t="s">
        <v>8731</v>
      </c>
      <c r="Z301" t="s">
        <v>7251</v>
      </c>
      <c r="AA301" t="s">
        <v>7228</v>
      </c>
      <c r="AB301" t="s">
        <v>7229</v>
      </c>
      <c r="AC301" t="s">
        <v>155</v>
      </c>
      <c r="AD301">
        <v>0</v>
      </c>
      <c r="AE301" t="s">
        <v>8732</v>
      </c>
      <c r="AF301" t="s">
        <v>7403</v>
      </c>
      <c r="AG301" t="s">
        <v>7164</v>
      </c>
    </row>
    <row r="302" spans="1:33" x14ac:dyDescent="0.3">
      <c r="A302" t="s">
        <v>1005</v>
      </c>
      <c r="B302" t="s">
        <v>8407</v>
      </c>
      <c r="C302" t="s">
        <v>258</v>
      </c>
      <c r="D302" t="s">
        <v>92</v>
      </c>
      <c r="E302" t="s">
        <v>78</v>
      </c>
      <c r="F302" t="s">
        <v>8733</v>
      </c>
      <c r="G302">
        <v>28.935296000000001</v>
      </c>
      <c r="H302">
        <v>-102.615388</v>
      </c>
      <c r="I302" t="s">
        <v>7164</v>
      </c>
      <c r="J302" t="s">
        <v>910</v>
      </c>
      <c r="K302" t="s">
        <v>7280</v>
      </c>
      <c r="L302" t="s">
        <v>7348</v>
      </c>
      <c r="M302">
        <v>4802</v>
      </c>
      <c r="N302" t="s">
        <v>7164</v>
      </c>
      <c r="O302" t="s">
        <v>7164</v>
      </c>
      <c r="P302" t="s">
        <v>7164</v>
      </c>
      <c r="R302" t="s">
        <v>7164</v>
      </c>
      <c r="S302" t="s">
        <v>7164</v>
      </c>
      <c r="T302" t="s">
        <v>1006</v>
      </c>
      <c r="U302" t="s">
        <v>7361</v>
      </c>
      <c r="V302" t="s">
        <v>7308</v>
      </c>
      <c r="W302">
        <v>19</v>
      </c>
      <c r="X302" t="s">
        <v>59</v>
      </c>
      <c r="Y302" t="s">
        <v>8734</v>
      </c>
      <c r="Z302" t="s">
        <v>7205</v>
      </c>
      <c r="AA302" t="s">
        <v>7262</v>
      </c>
      <c r="AB302" t="s">
        <v>98</v>
      </c>
      <c r="AC302" t="s">
        <v>7328</v>
      </c>
      <c r="AD302">
        <v>4</v>
      </c>
      <c r="AE302" t="s">
        <v>8735</v>
      </c>
      <c r="AF302" t="s">
        <v>7254</v>
      </c>
      <c r="AG302" t="s">
        <v>8736</v>
      </c>
    </row>
    <row r="303" spans="1:33" x14ac:dyDescent="0.3">
      <c r="A303" t="s">
        <v>1007</v>
      </c>
      <c r="B303" t="s">
        <v>8418</v>
      </c>
      <c r="C303" t="s">
        <v>686</v>
      </c>
      <c r="D303" t="s">
        <v>38</v>
      </c>
      <c r="E303" t="s">
        <v>93</v>
      </c>
      <c r="F303" t="s">
        <v>8737</v>
      </c>
      <c r="G303">
        <v>26.084526</v>
      </c>
      <c r="I303" t="s">
        <v>8738</v>
      </c>
      <c r="J303" t="s">
        <v>594</v>
      </c>
      <c r="K303" t="s">
        <v>7236</v>
      </c>
      <c r="L303" t="s">
        <v>7239</v>
      </c>
      <c r="M303">
        <v>8832</v>
      </c>
      <c r="N303" t="s">
        <v>1008</v>
      </c>
      <c r="O303" t="s">
        <v>7156</v>
      </c>
      <c r="P303" t="s">
        <v>7348</v>
      </c>
      <c r="Q303">
        <v>47</v>
      </c>
      <c r="R303" t="s">
        <v>34</v>
      </c>
      <c r="S303" t="s">
        <v>107</v>
      </c>
      <c r="T303" t="s">
        <v>1009</v>
      </c>
      <c r="U303" t="s">
        <v>7361</v>
      </c>
      <c r="V303" t="s">
        <v>7226</v>
      </c>
      <c r="W303">
        <v>63</v>
      </c>
      <c r="X303" t="s">
        <v>7214</v>
      </c>
      <c r="Y303" t="s">
        <v>8739</v>
      </c>
      <c r="Z303" t="s">
        <v>7375</v>
      </c>
      <c r="AA303" t="s">
        <v>7177</v>
      </c>
      <c r="AB303" t="s">
        <v>53</v>
      </c>
      <c r="AC303" t="s">
        <v>7193</v>
      </c>
      <c r="AD303">
        <v>3</v>
      </c>
      <c r="AE303" t="s">
        <v>8740</v>
      </c>
      <c r="AF303" t="s">
        <v>103</v>
      </c>
      <c r="AG303" t="s">
        <v>8741</v>
      </c>
    </row>
    <row r="304" spans="1:33" x14ac:dyDescent="0.3">
      <c r="A304" t="s">
        <v>1010</v>
      </c>
      <c r="B304" t="s">
        <v>7834</v>
      </c>
      <c r="C304" t="s">
        <v>7597</v>
      </c>
      <c r="D304" t="s">
        <v>38</v>
      </c>
      <c r="E304" t="s">
        <v>23</v>
      </c>
      <c r="F304" t="s">
        <v>8742</v>
      </c>
      <c r="G304">
        <v>44.207265999999997</v>
      </c>
      <c r="H304">
        <v>-73.837839000000002</v>
      </c>
      <c r="I304" t="s">
        <v>8743</v>
      </c>
      <c r="J304" t="s">
        <v>986</v>
      </c>
      <c r="K304" t="s">
        <v>7174</v>
      </c>
      <c r="L304" t="s">
        <v>7308</v>
      </c>
      <c r="M304">
        <v>6176</v>
      </c>
      <c r="N304" t="s">
        <v>525</v>
      </c>
      <c r="O304" t="s">
        <v>7156</v>
      </c>
      <c r="P304" t="s">
        <v>7224</v>
      </c>
      <c r="Q304">
        <v>47</v>
      </c>
      <c r="R304" t="s">
        <v>7260</v>
      </c>
      <c r="S304" t="s">
        <v>7279</v>
      </c>
      <c r="T304" t="s">
        <v>600</v>
      </c>
      <c r="U304" t="s">
        <v>7187</v>
      </c>
      <c r="V304" t="s">
        <v>7354</v>
      </c>
      <c r="W304">
        <v>41</v>
      </c>
      <c r="X304" t="s">
        <v>34</v>
      </c>
      <c r="Y304" t="s">
        <v>8744</v>
      </c>
      <c r="Z304" t="s">
        <v>45</v>
      </c>
      <c r="AA304" t="s">
        <v>7262</v>
      </c>
      <c r="AB304" t="s">
        <v>7178</v>
      </c>
      <c r="AC304" t="s">
        <v>7328</v>
      </c>
      <c r="AD304">
        <v>-5</v>
      </c>
      <c r="AE304" t="s">
        <v>8745</v>
      </c>
      <c r="AF304" t="s">
        <v>7403</v>
      </c>
      <c r="AG304" t="s">
        <v>7164</v>
      </c>
    </row>
    <row r="305" spans="1:33" x14ac:dyDescent="0.3">
      <c r="A305" t="s">
        <v>1011</v>
      </c>
      <c r="B305" t="s">
        <v>232</v>
      </c>
      <c r="C305" t="s">
        <v>7322</v>
      </c>
      <c r="D305" t="s">
        <v>88</v>
      </c>
      <c r="E305" t="s">
        <v>66</v>
      </c>
      <c r="F305" t="s">
        <v>8398</v>
      </c>
      <c r="G305">
        <v>46.553753</v>
      </c>
      <c r="I305" t="s">
        <v>8399</v>
      </c>
      <c r="J305" t="s">
        <v>812</v>
      </c>
      <c r="K305" t="s">
        <v>7481</v>
      </c>
      <c r="L305" t="s">
        <v>7289</v>
      </c>
      <c r="M305">
        <v>1685</v>
      </c>
      <c r="N305" t="s">
        <v>813</v>
      </c>
      <c r="O305" t="s">
        <v>7334</v>
      </c>
      <c r="P305" t="s">
        <v>7224</v>
      </c>
      <c r="R305" t="s">
        <v>7157</v>
      </c>
      <c r="S305" t="s">
        <v>7161</v>
      </c>
      <c r="T305" t="s">
        <v>814</v>
      </c>
      <c r="U305" t="s">
        <v>7361</v>
      </c>
      <c r="V305" t="s">
        <v>7175</v>
      </c>
      <c r="W305">
        <v>-81</v>
      </c>
      <c r="X305" t="s">
        <v>7372</v>
      </c>
      <c r="Y305" t="s">
        <v>8400</v>
      </c>
      <c r="Z305" t="s">
        <v>7205</v>
      </c>
      <c r="AA305" t="s">
        <v>109</v>
      </c>
      <c r="AB305" t="s">
        <v>7336</v>
      </c>
      <c r="AC305" t="s">
        <v>7364</v>
      </c>
      <c r="AD305">
        <v>4</v>
      </c>
      <c r="AE305" t="s">
        <v>7164</v>
      </c>
      <c r="AF305" t="s">
        <v>7195</v>
      </c>
      <c r="AG305" t="s">
        <v>8401</v>
      </c>
    </row>
    <row r="306" spans="1:33" x14ac:dyDescent="0.3">
      <c r="A306" t="s">
        <v>1012</v>
      </c>
      <c r="B306" t="s">
        <v>7440</v>
      </c>
      <c r="C306" t="s">
        <v>7322</v>
      </c>
      <c r="D306" t="s">
        <v>48</v>
      </c>
      <c r="E306" t="s">
        <v>31</v>
      </c>
      <c r="F306" t="s">
        <v>8746</v>
      </c>
      <c r="G306">
        <v>37.442588000000001</v>
      </c>
      <c r="I306" t="s">
        <v>8747</v>
      </c>
      <c r="J306" t="s">
        <v>181</v>
      </c>
      <c r="K306" t="s">
        <v>7155</v>
      </c>
      <c r="L306" t="s">
        <v>7400</v>
      </c>
      <c r="N306" t="s">
        <v>1013</v>
      </c>
      <c r="O306" t="s">
        <v>7246</v>
      </c>
      <c r="P306" t="s">
        <v>7175</v>
      </c>
      <c r="Q306">
        <v>56</v>
      </c>
      <c r="R306" t="s">
        <v>7372</v>
      </c>
      <c r="S306" t="s">
        <v>85</v>
      </c>
      <c r="T306" t="s">
        <v>1014</v>
      </c>
      <c r="U306" t="s">
        <v>7202</v>
      </c>
      <c r="V306" t="s">
        <v>7160</v>
      </c>
      <c r="W306">
        <v>86</v>
      </c>
      <c r="X306" t="s">
        <v>7373</v>
      </c>
      <c r="Y306" t="s">
        <v>8748</v>
      </c>
      <c r="Z306" t="s">
        <v>7318</v>
      </c>
      <c r="AA306" t="s">
        <v>7228</v>
      </c>
      <c r="AB306" t="s">
        <v>61</v>
      </c>
      <c r="AC306" t="s">
        <v>7164</v>
      </c>
      <c r="AD306">
        <v>3</v>
      </c>
      <c r="AE306" t="s">
        <v>8749</v>
      </c>
      <c r="AF306" t="s">
        <v>7165</v>
      </c>
      <c r="AG306" t="s">
        <v>8750</v>
      </c>
    </row>
    <row r="307" spans="1:33" x14ac:dyDescent="0.3">
      <c r="A307" t="s">
        <v>1015</v>
      </c>
      <c r="B307" t="s">
        <v>7295</v>
      </c>
      <c r="C307" t="s">
        <v>7285</v>
      </c>
      <c r="D307" t="s">
        <v>92</v>
      </c>
      <c r="E307" t="s">
        <v>186</v>
      </c>
      <c r="F307" t="s">
        <v>8751</v>
      </c>
      <c r="G307">
        <v>42.262824999999999</v>
      </c>
      <c r="H307">
        <v>-109.44366599999999</v>
      </c>
      <c r="I307" t="s">
        <v>8752</v>
      </c>
      <c r="J307" t="s">
        <v>459</v>
      </c>
      <c r="K307" t="s">
        <v>7174</v>
      </c>
      <c r="L307" t="s">
        <v>7289</v>
      </c>
      <c r="M307">
        <v>8667</v>
      </c>
      <c r="N307" t="s">
        <v>7164</v>
      </c>
      <c r="O307" t="s">
        <v>7164</v>
      </c>
      <c r="P307" t="s">
        <v>7164</v>
      </c>
      <c r="R307" t="s">
        <v>7164</v>
      </c>
      <c r="S307" t="s">
        <v>7164</v>
      </c>
      <c r="T307" t="s">
        <v>651</v>
      </c>
      <c r="U307" t="s">
        <v>7307</v>
      </c>
      <c r="V307" t="s">
        <v>7189</v>
      </c>
      <c r="W307">
        <v>-65</v>
      </c>
      <c r="X307" t="s">
        <v>7278</v>
      </c>
      <c r="Y307" t="s">
        <v>8753</v>
      </c>
      <c r="Z307" t="s">
        <v>7383</v>
      </c>
      <c r="AA307" t="s">
        <v>52</v>
      </c>
      <c r="AB307" t="s">
        <v>7271</v>
      </c>
      <c r="AC307" t="s">
        <v>62</v>
      </c>
      <c r="AD307">
        <v>3</v>
      </c>
      <c r="AE307" t="s">
        <v>8754</v>
      </c>
      <c r="AF307" t="s">
        <v>7385</v>
      </c>
      <c r="AG307" t="s">
        <v>8755</v>
      </c>
    </row>
    <row r="308" spans="1:33" x14ac:dyDescent="0.3">
      <c r="A308" t="s">
        <v>1016</v>
      </c>
      <c r="B308" t="s">
        <v>7625</v>
      </c>
      <c r="C308" t="s">
        <v>7150</v>
      </c>
      <c r="D308" t="s">
        <v>77</v>
      </c>
      <c r="E308" t="s">
        <v>186</v>
      </c>
      <c r="F308" t="s">
        <v>8756</v>
      </c>
      <c r="G308">
        <v>43.861209000000002</v>
      </c>
      <c r="H308">
        <v>-102.62634</v>
      </c>
      <c r="I308" t="s">
        <v>8757</v>
      </c>
      <c r="J308" t="s">
        <v>73</v>
      </c>
      <c r="K308" t="s">
        <v>7371</v>
      </c>
      <c r="L308" t="s">
        <v>7224</v>
      </c>
      <c r="M308">
        <v>2176</v>
      </c>
      <c r="N308" t="s">
        <v>7164</v>
      </c>
      <c r="O308" t="s">
        <v>7164</v>
      </c>
      <c r="P308" t="s">
        <v>7164</v>
      </c>
      <c r="R308" t="s">
        <v>7164</v>
      </c>
      <c r="S308" t="s">
        <v>7164</v>
      </c>
      <c r="T308" t="s">
        <v>1017</v>
      </c>
      <c r="U308" t="s">
        <v>7381</v>
      </c>
      <c r="V308" t="s">
        <v>7201</v>
      </c>
      <c r="W308">
        <v>88</v>
      </c>
      <c r="X308" t="s">
        <v>43</v>
      </c>
      <c r="Y308" t="s">
        <v>7164</v>
      </c>
      <c r="Z308" t="s">
        <v>7251</v>
      </c>
      <c r="AA308" t="s">
        <v>109</v>
      </c>
      <c r="AB308" t="s">
        <v>7336</v>
      </c>
      <c r="AC308" t="s">
        <v>7193</v>
      </c>
      <c r="AD308">
        <v>2</v>
      </c>
      <c r="AE308" t="s">
        <v>8758</v>
      </c>
      <c r="AF308" t="s">
        <v>7180</v>
      </c>
      <c r="AG308" t="s">
        <v>8759</v>
      </c>
    </row>
    <row r="309" spans="1:33" x14ac:dyDescent="0.3">
      <c r="A309" t="s">
        <v>1018</v>
      </c>
      <c r="B309" t="s">
        <v>1019</v>
      </c>
      <c r="C309" t="s">
        <v>7388</v>
      </c>
      <c r="D309" t="s">
        <v>38</v>
      </c>
      <c r="E309" t="s">
        <v>66</v>
      </c>
      <c r="F309" t="s">
        <v>8760</v>
      </c>
      <c r="G309">
        <v>43.322550999999997</v>
      </c>
      <c r="H309">
        <v>-76.483772000000002</v>
      </c>
      <c r="I309" t="s">
        <v>7164</v>
      </c>
      <c r="J309" t="s">
        <v>1020</v>
      </c>
      <c r="K309" t="s">
        <v>7334</v>
      </c>
      <c r="L309" t="s">
        <v>7213</v>
      </c>
      <c r="M309">
        <v>8286</v>
      </c>
      <c r="N309" t="s">
        <v>1021</v>
      </c>
      <c r="O309" t="s">
        <v>7342</v>
      </c>
      <c r="P309" t="s">
        <v>7201</v>
      </c>
      <c r="Q309">
        <v>40</v>
      </c>
      <c r="R309" t="s">
        <v>7164</v>
      </c>
      <c r="S309" t="s">
        <v>7215</v>
      </c>
      <c r="T309" t="s">
        <v>1022</v>
      </c>
      <c r="U309" t="s">
        <v>7307</v>
      </c>
      <c r="V309" t="s">
        <v>7308</v>
      </c>
      <c r="W309">
        <v>24</v>
      </c>
      <c r="X309" t="s">
        <v>7214</v>
      </c>
      <c r="Y309" t="s">
        <v>8761</v>
      </c>
      <c r="Z309" t="s">
        <v>7270</v>
      </c>
      <c r="AA309" t="s">
        <v>7177</v>
      </c>
      <c r="AB309" t="s">
        <v>98</v>
      </c>
      <c r="AC309" t="s">
        <v>7193</v>
      </c>
      <c r="AD309">
        <v>4</v>
      </c>
      <c r="AE309" t="s">
        <v>8762</v>
      </c>
      <c r="AF309" t="s">
        <v>7385</v>
      </c>
      <c r="AG309" t="s">
        <v>8763</v>
      </c>
    </row>
    <row r="310" spans="1:33" x14ac:dyDescent="0.3">
      <c r="A310" t="s">
        <v>1023</v>
      </c>
      <c r="B310" t="s">
        <v>7413</v>
      </c>
      <c r="C310" t="s">
        <v>8288</v>
      </c>
      <c r="D310" t="s">
        <v>77</v>
      </c>
      <c r="E310" t="s">
        <v>31</v>
      </c>
      <c r="F310" t="s">
        <v>8764</v>
      </c>
      <c r="G310">
        <v>31.753156000000001</v>
      </c>
      <c r="H310">
        <v>-88.990628999999998</v>
      </c>
      <c r="I310" t="s">
        <v>8765</v>
      </c>
      <c r="J310" t="s">
        <v>433</v>
      </c>
      <c r="K310" t="s">
        <v>7186</v>
      </c>
      <c r="L310" t="s">
        <v>7308</v>
      </c>
      <c r="M310">
        <v>5532</v>
      </c>
      <c r="N310" t="s">
        <v>1021</v>
      </c>
      <c r="O310" t="s">
        <v>7277</v>
      </c>
      <c r="P310" t="s">
        <v>41</v>
      </c>
      <c r="Q310">
        <v>74</v>
      </c>
      <c r="R310" t="s">
        <v>7278</v>
      </c>
      <c r="S310" t="s">
        <v>7279</v>
      </c>
      <c r="T310" t="s">
        <v>1024</v>
      </c>
      <c r="U310" t="s">
        <v>7187</v>
      </c>
      <c r="V310" t="s">
        <v>7247</v>
      </c>
      <c r="W310">
        <v>-88</v>
      </c>
      <c r="X310" t="s">
        <v>7260</v>
      </c>
      <c r="Y310" t="s">
        <v>8766</v>
      </c>
      <c r="Z310" t="s">
        <v>7270</v>
      </c>
      <c r="AA310" t="s">
        <v>7177</v>
      </c>
      <c r="AB310" t="s">
        <v>7293</v>
      </c>
      <c r="AC310" t="s">
        <v>155</v>
      </c>
      <c r="AD310">
        <v>3</v>
      </c>
      <c r="AE310" t="s">
        <v>7164</v>
      </c>
      <c r="AF310" t="s">
        <v>7180</v>
      </c>
      <c r="AG310" t="s">
        <v>8767</v>
      </c>
    </row>
    <row r="311" spans="1:33" x14ac:dyDescent="0.3">
      <c r="A311" t="s">
        <v>1025</v>
      </c>
      <c r="B311" t="s">
        <v>8042</v>
      </c>
      <c r="C311" t="s">
        <v>135</v>
      </c>
      <c r="D311" t="s">
        <v>22</v>
      </c>
      <c r="E311" t="s">
        <v>31</v>
      </c>
      <c r="F311" t="s">
        <v>8768</v>
      </c>
      <c r="G311">
        <v>34.012613999999999</v>
      </c>
      <c r="H311">
        <v>-88.308777000000006</v>
      </c>
      <c r="I311" t="s">
        <v>8769</v>
      </c>
      <c r="J311" t="s">
        <v>94</v>
      </c>
      <c r="K311" t="s">
        <v>7342</v>
      </c>
      <c r="L311" t="s">
        <v>7391</v>
      </c>
      <c r="M311">
        <v>1836</v>
      </c>
      <c r="N311" t="s">
        <v>1026</v>
      </c>
      <c r="O311" t="s">
        <v>7371</v>
      </c>
      <c r="P311" t="s">
        <v>7201</v>
      </c>
      <c r="Q311">
        <v>31</v>
      </c>
      <c r="R311" t="s">
        <v>7164</v>
      </c>
      <c r="S311" t="s">
        <v>7279</v>
      </c>
      <c r="T311" t="s">
        <v>1027</v>
      </c>
      <c r="U311" t="s">
        <v>7200</v>
      </c>
      <c r="V311" t="s">
        <v>7203</v>
      </c>
      <c r="W311">
        <v>27</v>
      </c>
      <c r="X311" t="s">
        <v>7214</v>
      </c>
      <c r="Y311" t="s">
        <v>7164</v>
      </c>
      <c r="Z311" t="s">
        <v>7270</v>
      </c>
      <c r="AA311" t="s">
        <v>7163</v>
      </c>
      <c r="AB311" t="s">
        <v>7336</v>
      </c>
      <c r="AC311" t="s">
        <v>155</v>
      </c>
      <c r="AD311">
        <v>-4</v>
      </c>
      <c r="AE311" t="s">
        <v>8770</v>
      </c>
      <c r="AF311" t="s">
        <v>7195</v>
      </c>
      <c r="AG311" t="s">
        <v>8771</v>
      </c>
    </row>
    <row r="312" spans="1:33" x14ac:dyDescent="0.3">
      <c r="A312" t="s">
        <v>1028</v>
      </c>
      <c r="B312" t="s">
        <v>8185</v>
      </c>
      <c r="C312" t="s">
        <v>7434</v>
      </c>
      <c r="D312" t="s">
        <v>77</v>
      </c>
      <c r="E312" t="s">
        <v>39</v>
      </c>
      <c r="F312" t="s">
        <v>8772</v>
      </c>
      <c r="G312">
        <v>29.539697</v>
      </c>
      <c r="H312">
        <v>-84.803364000000002</v>
      </c>
      <c r="I312" t="s">
        <v>8773</v>
      </c>
      <c r="J312" t="s">
        <v>535</v>
      </c>
      <c r="K312" t="s">
        <v>7238</v>
      </c>
      <c r="L312" t="s">
        <v>7239</v>
      </c>
      <c r="M312">
        <v>8989</v>
      </c>
      <c r="N312" t="s">
        <v>1029</v>
      </c>
      <c r="O312" t="s">
        <v>7155</v>
      </c>
      <c r="P312" t="s">
        <v>7247</v>
      </c>
      <c r="R312" t="s">
        <v>7373</v>
      </c>
      <c r="S312" t="s">
        <v>7279</v>
      </c>
      <c r="T312" t="s">
        <v>1030</v>
      </c>
      <c r="U312" t="s">
        <v>7259</v>
      </c>
      <c r="V312" t="s">
        <v>7173</v>
      </c>
      <c r="W312">
        <v>10</v>
      </c>
      <c r="X312" t="s">
        <v>7260</v>
      </c>
      <c r="Y312" t="s">
        <v>7164</v>
      </c>
      <c r="Z312" t="s">
        <v>7178</v>
      </c>
      <c r="AA312" t="s">
        <v>7191</v>
      </c>
      <c r="AB312" t="s">
        <v>7164</v>
      </c>
      <c r="AC312" t="s">
        <v>7364</v>
      </c>
      <c r="AD312">
        <v>5</v>
      </c>
      <c r="AE312" t="s">
        <v>8774</v>
      </c>
      <c r="AF312" t="s">
        <v>110</v>
      </c>
      <c r="AG312" t="s">
        <v>8775</v>
      </c>
    </row>
    <row r="313" spans="1:33" x14ac:dyDescent="0.3">
      <c r="A313" t="s">
        <v>1031</v>
      </c>
      <c r="B313" t="s">
        <v>7491</v>
      </c>
      <c r="C313" t="s">
        <v>233</v>
      </c>
      <c r="D313" t="s">
        <v>100</v>
      </c>
      <c r="E313" t="s">
        <v>78</v>
      </c>
      <c r="F313" t="s">
        <v>8776</v>
      </c>
      <c r="G313">
        <v>26.976808999999999</v>
      </c>
      <c r="H313">
        <v>-104.615763</v>
      </c>
      <c r="I313" t="s">
        <v>8777</v>
      </c>
      <c r="J313" t="s">
        <v>127</v>
      </c>
      <c r="K313" t="s">
        <v>8778</v>
      </c>
      <c r="L313" t="s">
        <v>7203</v>
      </c>
      <c r="N313" t="s">
        <v>1032</v>
      </c>
      <c r="O313" t="s">
        <v>7202</v>
      </c>
      <c r="P313" t="s">
        <v>7160</v>
      </c>
      <c r="Q313">
        <v>71</v>
      </c>
      <c r="R313" t="s">
        <v>7237</v>
      </c>
      <c r="S313" t="s">
        <v>35</v>
      </c>
      <c r="T313" t="s">
        <v>1033</v>
      </c>
      <c r="U313" t="s">
        <v>7187</v>
      </c>
      <c r="V313" t="s">
        <v>7247</v>
      </c>
      <c r="W313">
        <v>88</v>
      </c>
      <c r="X313" t="s">
        <v>7372</v>
      </c>
      <c r="Y313" t="s">
        <v>8779</v>
      </c>
      <c r="Z313" t="s">
        <v>7607</v>
      </c>
      <c r="AA313" t="s">
        <v>7344</v>
      </c>
      <c r="AB313" t="s">
        <v>7192</v>
      </c>
      <c r="AC313" t="s">
        <v>62</v>
      </c>
      <c r="AD313">
        <v>3</v>
      </c>
      <c r="AE313" t="s">
        <v>7164</v>
      </c>
      <c r="AF313" t="s">
        <v>7180</v>
      </c>
      <c r="AG313" t="s">
        <v>8780</v>
      </c>
    </row>
    <row r="314" spans="1:33" x14ac:dyDescent="0.3">
      <c r="A314" t="s">
        <v>1034</v>
      </c>
      <c r="B314" t="s">
        <v>7295</v>
      </c>
      <c r="C314" t="s">
        <v>8059</v>
      </c>
      <c r="D314" t="s">
        <v>48</v>
      </c>
      <c r="E314" t="s">
        <v>23</v>
      </c>
      <c r="F314" t="s">
        <v>8781</v>
      </c>
      <c r="G314">
        <v>37.528275000000001</v>
      </c>
      <c r="H314">
        <v>-77.454105999999996</v>
      </c>
      <c r="I314" t="s">
        <v>8782</v>
      </c>
      <c r="J314" t="s">
        <v>113</v>
      </c>
      <c r="K314" t="s">
        <v>7159</v>
      </c>
      <c r="L314" t="s">
        <v>7203</v>
      </c>
      <c r="M314">
        <v>7231</v>
      </c>
      <c r="N314" t="s">
        <v>1035</v>
      </c>
      <c r="O314" t="s">
        <v>7155</v>
      </c>
      <c r="P314" t="s">
        <v>7326</v>
      </c>
      <c r="Q314">
        <v>41</v>
      </c>
      <c r="R314" t="s">
        <v>7372</v>
      </c>
      <c r="S314" t="s">
        <v>7164</v>
      </c>
      <c r="T314" t="s">
        <v>1036</v>
      </c>
      <c r="U314" t="s">
        <v>7223</v>
      </c>
      <c r="V314" t="s">
        <v>7354</v>
      </c>
      <c r="W314">
        <v>39</v>
      </c>
      <c r="X314" t="s">
        <v>7299</v>
      </c>
      <c r="Y314" t="s">
        <v>8783</v>
      </c>
      <c r="Z314" t="s">
        <v>7164</v>
      </c>
      <c r="AA314" t="s">
        <v>7217</v>
      </c>
      <c r="AB314" t="s">
        <v>28</v>
      </c>
      <c r="AC314" t="s">
        <v>7178</v>
      </c>
      <c r="AD314">
        <v>5</v>
      </c>
      <c r="AE314" t="s">
        <v>8784</v>
      </c>
      <c r="AF314" t="s">
        <v>7195</v>
      </c>
      <c r="AG314" t="s">
        <v>8785</v>
      </c>
    </row>
    <row r="315" spans="1:33" x14ac:dyDescent="0.3">
      <c r="A315" t="s">
        <v>1037</v>
      </c>
      <c r="B315" t="s">
        <v>7242</v>
      </c>
      <c r="C315" t="s">
        <v>7552</v>
      </c>
      <c r="D315" t="s">
        <v>22</v>
      </c>
      <c r="E315" t="s">
        <v>72</v>
      </c>
      <c r="F315" t="s">
        <v>8786</v>
      </c>
      <c r="G315">
        <v>29.670293999999998</v>
      </c>
      <c r="H315">
        <v>-96.326868000000005</v>
      </c>
      <c r="I315" t="s">
        <v>8787</v>
      </c>
      <c r="J315" t="s">
        <v>462</v>
      </c>
      <c r="K315" t="s">
        <v>7171</v>
      </c>
      <c r="L315" t="s">
        <v>7354</v>
      </c>
      <c r="M315">
        <v>5186</v>
      </c>
      <c r="N315" t="s">
        <v>1038</v>
      </c>
      <c r="O315" t="s">
        <v>7381</v>
      </c>
      <c r="P315" t="s">
        <v>7203</v>
      </c>
      <c r="Q315">
        <v>17</v>
      </c>
      <c r="R315" t="s">
        <v>7260</v>
      </c>
      <c r="S315" t="s">
        <v>7158</v>
      </c>
      <c r="T315" t="s">
        <v>1039</v>
      </c>
      <c r="U315" t="s">
        <v>7249</v>
      </c>
      <c r="V315" t="s">
        <v>7326</v>
      </c>
      <c r="W315">
        <v>37</v>
      </c>
      <c r="X315" t="s">
        <v>7164</v>
      </c>
      <c r="Y315" t="s">
        <v>8788</v>
      </c>
      <c r="Z315" t="s">
        <v>7318</v>
      </c>
      <c r="AA315" t="s">
        <v>7177</v>
      </c>
      <c r="AB315" t="s">
        <v>7252</v>
      </c>
      <c r="AC315" t="s">
        <v>7164</v>
      </c>
      <c r="AD315">
        <v>2</v>
      </c>
      <c r="AE315" t="s">
        <v>8789</v>
      </c>
      <c r="AF315" t="s">
        <v>7403</v>
      </c>
      <c r="AG315" t="s">
        <v>8790</v>
      </c>
    </row>
    <row r="316" spans="1:33" x14ac:dyDescent="0.3">
      <c r="A316" t="s">
        <v>1040</v>
      </c>
      <c r="B316" t="s">
        <v>7459</v>
      </c>
      <c r="C316" t="s">
        <v>7243</v>
      </c>
      <c r="D316" t="s">
        <v>92</v>
      </c>
      <c r="E316" t="s">
        <v>55</v>
      </c>
      <c r="F316" t="s">
        <v>8791</v>
      </c>
      <c r="G316">
        <v>45.439917000000001</v>
      </c>
      <c r="H316">
        <v>-111.39859</v>
      </c>
      <c r="I316" t="s">
        <v>8792</v>
      </c>
      <c r="J316" t="s">
        <v>622</v>
      </c>
      <c r="K316" t="s">
        <v>7174</v>
      </c>
      <c r="L316" t="s">
        <v>7308</v>
      </c>
      <c r="M316">
        <v>4629</v>
      </c>
      <c r="N316" t="s">
        <v>1041</v>
      </c>
      <c r="O316" t="s">
        <v>7153</v>
      </c>
      <c r="P316" t="s">
        <v>7173</v>
      </c>
      <c r="Q316">
        <v>41</v>
      </c>
      <c r="R316" t="s">
        <v>7157</v>
      </c>
      <c r="S316" t="s">
        <v>85</v>
      </c>
      <c r="T316" t="s">
        <v>1042</v>
      </c>
      <c r="U316" t="s">
        <v>7223</v>
      </c>
      <c r="V316" t="s">
        <v>7189</v>
      </c>
      <c r="W316">
        <v>69</v>
      </c>
      <c r="X316" t="s">
        <v>7299</v>
      </c>
      <c r="Y316" t="s">
        <v>8793</v>
      </c>
      <c r="Z316" t="s">
        <v>7607</v>
      </c>
      <c r="AA316" t="s">
        <v>7191</v>
      </c>
      <c r="AB316" t="s">
        <v>7293</v>
      </c>
      <c r="AC316" t="s">
        <v>62</v>
      </c>
      <c r="AD316">
        <v>5</v>
      </c>
      <c r="AE316" t="s">
        <v>8794</v>
      </c>
      <c r="AF316" t="s">
        <v>7254</v>
      </c>
      <c r="AG316" t="s">
        <v>7164</v>
      </c>
    </row>
    <row r="317" spans="1:33" x14ac:dyDescent="0.3">
      <c r="A317" t="s">
        <v>1043</v>
      </c>
      <c r="B317" t="s">
        <v>7413</v>
      </c>
      <c r="C317" t="s">
        <v>7273</v>
      </c>
      <c r="D317" t="s">
        <v>92</v>
      </c>
      <c r="E317" t="s">
        <v>78</v>
      </c>
      <c r="F317" t="s">
        <v>8795</v>
      </c>
      <c r="G317">
        <v>43.268526000000001</v>
      </c>
      <c r="H317">
        <v>-118.50503999999999</v>
      </c>
      <c r="I317" t="s">
        <v>8796</v>
      </c>
      <c r="J317" t="s">
        <v>490</v>
      </c>
      <c r="K317" t="s">
        <v>7238</v>
      </c>
      <c r="L317" t="s">
        <v>7154</v>
      </c>
      <c r="M317">
        <v>9653</v>
      </c>
      <c r="N317" t="s">
        <v>1044</v>
      </c>
      <c r="O317" t="s">
        <v>7361</v>
      </c>
      <c r="P317" t="s">
        <v>7276</v>
      </c>
      <c r="Q317">
        <v>63</v>
      </c>
      <c r="R317" t="s">
        <v>7161</v>
      </c>
      <c r="S317" t="s">
        <v>34</v>
      </c>
      <c r="T317" t="s">
        <v>1045</v>
      </c>
      <c r="U317" t="s">
        <v>7342</v>
      </c>
      <c r="V317" t="s">
        <v>7276</v>
      </c>
      <c r="W317">
        <v>61</v>
      </c>
      <c r="X317" t="s">
        <v>7260</v>
      </c>
      <c r="Y317" t="s">
        <v>8797</v>
      </c>
      <c r="Z317" t="s">
        <v>116</v>
      </c>
      <c r="AA317" t="s">
        <v>7311</v>
      </c>
      <c r="AB317" t="s">
        <v>7178</v>
      </c>
      <c r="AC317" t="s">
        <v>155</v>
      </c>
      <c r="AD317">
        <v>4</v>
      </c>
      <c r="AE317" t="s">
        <v>8798</v>
      </c>
      <c r="AF317" t="s">
        <v>110</v>
      </c>
      <c r="AG317" t="s">
        <v>8799</v>
      </c>
    </row>
    <row r="318" spans="1:33" x14ac:dyDescent="0.3">
      <c r="A318" t="s">
        <v>1046</v>
      </c>
      <c r="B318" t="s">
        <v>7992</v>
      </c>
      <c r="C318" t="s">
        <v>7597</v>
      </c>
      <c r="D318" t="s">
        <v>65</v>
      </c>
      <c r="E318" t="s">
        <v>78</v>
      </c>
      <c r="F318" t="s">
        <v>8800</v>
      </c>
      <c r="G318">
        <v>32.237563000000002</v>
      </c>
      <c r="H318">
        <v>-83.782443999999998</v>
      </c>
      <c r="I318" t="s">
        <v>8801</v>
      </c>
      <c r="J318" t="s">
        <v>657</v>
      </c>
      <c r="K318" t="s">
        <v>7450</v>
      </c>
      <c r="L318" t="s">
        <v>7400</v>
      </c>
      <c r="M318">
        <v>1535</v>
      </c>
      <c r="N318" t="s">
        <v>1047</v>
      </c>
      <c r="O318" t="s">
        <v>7187</v>
      </c>
      <c r="P318" t="s">
        <v>41</v>
      </c>
      <c r="Q318">
        <v>19</v>
      </c>
      <c r="R318" t="s">
        <v>7237</v>
      </c>
      <c r="S318" t="s">
        <v>85</v>
      </c>
      <c r="T318" t="s">
        <v>1048</v>
      </c>
      <c r="U318" t="s">
        <v>7288</v>
      </c>
      <c r="V318" t="s">
        <v>7213</v>
      </c>
      <c r="W318">
        <v>61</v>
      </c>
      <c r="X318" t="s">
        <v>59</v>
      </c>
      <c r="Y318" t="s">
        <v>8802</v>
      </c>
      <c r="Z318" t="s">
        <v>7205</v>
      </c>
      <c r="AA318" t="s">
        <v>52</v>
      </c>
      <c r="AB318" t="s">
        <v>7164</v>
      </c>
      <c r="AC318" t="s">
        <v>7193</v>
      </c>
      <c r="AD318">
        <v>0</v>
      </c>
      <c r="AE318" t="s">
        <v>7164</v>
      </c>
      <c r="AF318" t="s">
        <v>7180</v>
      </c>
      <c r="AG318" t="s">
        <v>8803</v>
      </c>
    </row>
    <row r="319" spans="1:33" x14ac:dyDescent="0.3">
      <c r="A319" t="s">
        <v>1049</v>
      </c>
      <c r="B319" t="s">
        <v>8219</v>
      </c>
      <c r="C319" t="s">
        <v>7631</v>
      </c>
      <c r="D319" t="s">
        <v>38</v>
      </c>
      <c r="E319" t="s">
        <v>23</v>
      </c>
      <c r="F319" t="s">
        <v>8804</v>
      </c>
      <c r="H319">
        <v>-86.519158000000004</v>
      </c>
      <c r="I319" t="s">
        <v>8805</v>
      </c>
      <c r="J319" t="s">
        <v>1050</v>
      </c>
      <c r="K319" t="s">
        <v>7381</v>
      </c>
      <c r="L319" t="s">
        <v>7382</v>
      </c>
      <c r="M319">
        <v>4564</v>
      </c>
      <c r="N319" t="s">
        <v>1051</v>
      </c>
      <c r="O319" t="s">
        <v>7280</v>
      </c>
      <c r="P319" t="s">
        <v>41</v>
      </c>
      <c r="Q319">
        <v>17</v>
      </c>
      <c r="R319" t="s">
        <v>7178</v>
      </c>
      <c r="S319" t="s">
        <v>7158</v>
      </c>
      <c r="T319" t="s">
        <v>1052</v>
      </c>
      <c r="U319" t="s">
        <v>7236</v>
      </c>
      <c r="V319" t="s">
        <v>7188</v>
      </c>
      <c r="W319">
        <v>89</v>
      </c>
      <c r="X319" t="s">
        <v>43</v>
      </c>
      <c r="Y319" t="s">
        <v>8806</v>
      </c>
      <c r="Z319" t="s">
        <v>45</v>
      </c>
      <c r="AA319" t="s">
        <v>7177</v>
      </c>
      <c r="AB319" t="s">
        <v>7271</v>
      </c>
      <c r="AC319" t="s">
        <v>7193</v>
      </c>
      <c r="AD319">
        <v>1</v>
      </c>
      <c r="AE319" t="s">
        <v>8807</v>
      </c>
      <c r="AF319" t="s">
        <v>7385</v>
      </c>
      <c r="AG319" t="s">
        <v>8808</v>
      </c>
    </row>
    <row r="320" spans="1:33" x14ac:dyDescent="0.3">
      <c r="A320" t="s">
        <v>1053</v>
      </c>
      <c r="B320" t="s">
        <v>64</v>
      </c>
      <c r="C320" t="s">
        <v>7582</v>
      </c>
      <c r="D320" t="s">
        <v>88</v>
      </c>
      <c r="E320" t="s">
        <v>39</v>
      </c>
      <c r="F320" t="s">
        <v>8809</v>
      </c>
      <c r="G320">
        <v>43.837482000000001</v>
      </c>
      <c r="H320">
        <v>-109.006158</v>
      </c>
      <c r="I320" t="s">
        <v>8810</v>
      </c>
      <c r="J320" t="s">
        <v>105</v>
      </c>
      <c r="K320" t="s">
        <v>7222</v>
      </c>
      <c r="L320" t="s">
        <v>7172</v>
      </c>
      <c r="M320">
        <v>7009</v>
      </c>
      <c r="N320" t="s">
        <v>7164</v>
      </c>
      <c r="O320" t="s">
        <v>7164</v>
      </c>
      <c r="P320" t="s">
        <v>7164</v>
      </c>
      <c r="R320" t="s">
        <v>7164</v>
      </c>
      <c r="S320" t="s">
        <v>7164</v>
      </c>
      <c r="T320" t="s">
        <v>1054</v>
      </c>
      <c r="U320" t="s">
        <v>7288</v>
      </c>
      <c r="V320" t="s">
        <v>7354</v>
      </c>
      <c r="W320">
        <v>21</v>
      </c>
      <c r="X320" t="s">
        <v>7161</v>
      </c>
      <c r="Y320" t="s">
        <v>8811</v>
      </c>
      <c r="Z320" t="s">
        <v>7251</v>
      </c>
      <c r="AA320" t="s">
        <v>7191</v>
      </c>
      <c r="AB320" t="s">
        <v>7271</v>
      </c>
      <c r="AC320" t="s">
        <v>7178</v>
      </c>
      <c r="AD320">
        <v>0</v>
      </c>
      <c r="AE320" t="s">
        <v>8812</v>
      </c>
      <c r="AF320" t="s">
        <v>7207</v>
      </c>
      <c r="AG320" t="s">
        <v>8813</v>
      </c>
    </row>
    <row r="321" spans="1:33" x14ac:dyDescent="0.3">
      <c r="A321" t="s">
        <v>1055</v>
      </c>
      <c r="B321" t="s">
        <v>242</v>
      </c>
      <c r="C321" t="s">
        <v>7150</v>
      </c>
      <c r="D321" t="s">
        <v>65</v>
      </c>
      <c r="E321" t="s">
        <v>66</v>
      </c>
      <c r="F321" t="s">
        <v>8814</v>
      </c>
      <c r="G321">
        <v>39.434761999999999</v>
      </c>
      <c r="H321">
        <v>-85.686837999999995</v>
      </c>
      <c r="I321" t="s">
        <v>8815</v>
      </c>
      <c r="J321" t="s">
        <v>264</v>
      </c>
      <c r="K321" t="s">
        <v>7222</v>
      </c>
      <c r="L321" t="s">
        <v>41</v>
      </c>
      <c r="M321">
        <v>6026</v>
      </c>
      <c r="N321" t="s">
        <v>344</v>
      </c>
      <c r="O321" t="s">
        <v>7174</v>
      </c>
      <c r="P321" t="s">
        <v>7333</v>
      </c>
      <c r="Q321">
        <v>55</v>
      </c>
      <c r="R321" t="s">
        <v>7237</v>
      </c>
      <c r="S321" t="s">
        <v>41</v>
      </c>
      <c r="T321" t="s">
        <v>959</v>
      </c>
      <c r="U321" t="s">
        <v>7186</v>
      </c>
      <c r="V321" t="s">
        <v>41</v>
      </c>
      <c r="W321">
        <v>75</v>
      </c>
      <c r="X321" t="s">
        <v>7372</v>
      </c>
      <c r="Y321" t="s">
        <v>8816</v>
      </c>
      <c r="Z321" t="s">
        <v>7607</v>
      </c>
      <c r="AA321" t="s">
        <v>139</v>
      </c>
      <c r="AB321" t="s">
        <v>7164</v>
      </c>
      <c r="AC321" t="s">
        <v>7164</v>
      </c>
      <c r="AD321">
        <v>-3</v>
      </c>
      <c r="AE321" t="s">
        <v>8817</v>
      </c>
      <c r="AF321" t="s">
        <v>7195</v>
      </c>
      <c r="AG321" t="s">
        <v>8818</v>
      </c>
    </row>
    <row r="322" spans="1:33" x14ac:dyDescent="0.3">
      <c r="A322" t="s">
        <v>1056</v>
      </c>
      <c r="B322" t="s">
        <v>935</v>
      </c>
      <c r="C322" t="s">
        <v>180</v>
      </c>
      <c r="D322" t="s">
        <v>100</v>
      </c>
      <c r="E322" t="s">
        <v>112</v>
      </c>
      <c r="F322" t="s">
        <v>8819</v>
      </c>
      <c r="G322">
        <v>31.379031000000001</v>
      </c>
      <c r="H322">
        <v>-105.796824</v>
      </c>
      <c r="I322" t="s">
        <v>8820</v>
      </c>
      <c r="J322" t="s">
        <v>594</v>
      </c>
      <c r="K322" t="s">
        <v>7155</v>
      </c>
      <c r="L322" t="s">
        <v>7326</v>
      </c>
      <c r="M322">
        <v>7129</v>
      </c>
      <c r="N322" t="s">
        <v>1057</v>
      </c>
      <c r="O322" t="s">
        <v>7171</v>
      </c>
      <c r="P322" t="s">
        <v>7391</v>
      </c>
      <c r="Q322">
        <v>74</v>
      </c>
      <c r="R322" t="s">
        <v>43</v>
      </c>
      <c r="S322" t="s">
        <v>7164</v>
      </c>
      <c r="T322" t="s">
        <v>1058</v>
      </c>
      <c r="U322" t="s">
        <v>7361</v>
      </c>
      <c r="V322" t="s">
        <v>7239</v>
      </c>
      <c r="W322">
        <v>77</v>
      </c>
      <c r="X322" t="s">
        <v>34</v>
      </c>
      <c r="Y322" t="s">
        <v>7164</v>
      </c>
      <c r="Z322" t="s">
        <v>7270</v>
      </c>
      <c r="AA322" t="s">
        <v>7292</v>
      </c>
      <c r="AB322" t="s">
        <v>7192</v>
      </c>
      <c r="AC322" t="s">
        <v>155</v>
      </c>
      <c r="AD322">
        <v>0</v>
      </c>
      <c r="AE322" t="s">
        <v>8821</v>
      </c>
      <c r="AF322" t="s">
        <v>7164</v>
      </c>
      <c r="AG322" t="s">
        <v>8822</v>
      </c>
    </row>
    <row r="323" spans="1:33" x14ac:dyDescent="0.3">
      <c r="A323" t="s">
        <v>1059</v>
      </c>
      <c r="B323" t="s">
        <v>8110</v>
      </c>
      <c r="C323" t="s">
        <v>8053</v>
      </c>
      <c r="D323" t="s">
        <v>48</v>
      </c>
      <c r="E323" t="s">
        <v>66</v>
      </c>
      <c r="F323" t="s">
        <v>8823</v>
      </c>
      <c r="G323">
        <v>40.429358999999998</v>
      </c>
      <c r="I323" t="s">
        <v>7164</v>
      </c>
      <c r="J323" t="s">
        <v>540</v>
      </c>
      <c r="K323" t="s">
        <v>7288</v>
      </c>
      <c r="L323" t="s">
        <v>7248</v>
      </c>
      <c r="M323">
        <v>4435</v>
      </c>
      <c r="N323" t="s">
        <v>1060</v>
      </c>
      <c r="O323" t="s">
        <v>7202</v>
      </c>
      <c r="P323" t="s">
        <v>7226</v>
      </c>
      <c r="Q323">
        <v>38</v>
      </c>
      <c r="R323" t="s">
        <v>7164</v>
      </c>
      <c r="S323" t="s">
        <v>7309</v>
      </c>
      <c r="T323" t="s">
        <v>1061</v>
      </c>
      <c r="U323" t="s">
        <v>7450</v>
      </c>
      <c r="V323" t="s">
        <v>7391</v>
      </c>
      <c r="X323" t="s">
        <v>7214</v>
      </c>
      <c r="Y323" t="s">
        <v>7178</v>
      </c>
      <c r="Z323" t="s">
        <v>7251</v>
      </c>
      <c r="AA323" t="s">
        <v>97</v>
      </c>
      <c r="AB323" t="s">
        <v>7363</v>
      </c>
      <c r="AC323" t="s">
        <v>7364</v>
      </c>
      <c r="AD323">
        <v>4</v>
      </c>
      <c r="AE323" t="s">
        <v>8824</v>
      </c>
      <c r="AF323" t="s">
        <v>7180</v>
      </c>
      <c r="AG323" t="s">
        <v>8825</v>
      </c>
    </row>
    <row r="324" spans="1:33" x14ac:dyDescent="0.3">
      <c r="A324" t="s">
        <v>1062</v>
      </c>
      <c r="B324" t="s">
        <v>263</v>
      </c>
      <c r="C324" t="s">
        <v>7285</v>
      </c>
      <c r="D324" t="s">
        <v>65</v>
      </c>
      <c r="E324" t="s">
        <v>66</v>
      </c>
      <c r="F324" t="s">
        <v>8826</v>
      </c>
      <c r="G324">
        <v>38.261127999999999</v>
      </c>
      <c r="H324">
        <v>-90.640962000000002</v>
      </c>
      <c r="I324" t="s">
        <v>8827</v>
      </c>
      <c r="J324" t="s">
        <v>327</v>
      </c>
      <c r="K324" t="s">
        <v>7361</v>
      </c>
      <c r="L324" t="s">
        <v>7160</v>
      </c>
      <c r="M324">
        <v>8610</v>
      </c>
      <c r="N324" t="s">
        <v>1063</v>
      </c>
      <c r="O324" t="s">
        <v>7361</v>
      </c>
      <c r="P324" t="s">
        <v>7317</v>
      </c>
      <c r="Q324">
        <v>24</v>
      </c>
      <c r="R324" t="s">
        <v>7260</v>
      </c>
      <c r="S324" t="s">
        <v>41</v>
      </c>
      <c r="T324" t="s">
        <v>1039</v>
      </c>
      <c r="U324" t="s">
        <v>7223</v>
      </c>
      <c r="V324" t="s">
        <v>7247</v>
      </c>
      <c r="W324">
        <v>39</v>
      </c>
      <c r="X324" t="s">
        <v>34</v>
      </c>
      <c r="Y324" t="s">
        <v>8828</v>
      </c>
      <c r="Z324" t="s">
        <v>7607</v>
      </c>
      <c r="AA324" t="s">
        <v>7311</v>
      </c>
      <c r="AB324" t="s">
        <v>7192</v>
      </c>
      <c r="AC324" t="s">
        <v>7230</v>
      </c>
      <c r="AD324">
        <v>2</v>
      </c>
      <c r="AE324" t="s">
        <v>8829</v>
      </c>
      <c r="AF324" t="s">
        <v>7165</v>
      </c>
      <c r="AG324" t="s">
        <v>8830</v>
      </c>
    </row>
    <row r="325" spans="1:33" x14ac:dyDescent="0.3">
      <c r="A325" t="s">
        <v>1064</v>
      </c>
      <c r="B325" t="s">
        <v>523</v>
      </c>
      <c r="C325" t="s">
        <v>7210</v>
      </c>
      <c r="D325" t="s">
        <v>100</v>
      </c>
      <c r="E325" t="s">
        <v>66</v>
      </c>
      <c r="F325" t="s">
        <v>8831</v>
      </c>
      <c r="G325">
        <v>47.938150999999998</v>
      </c>
      <c r="H325">
        <v>-70.546727000000004</v>
      </c>
      <c r="I325" t="s">
        <v>7164</v>
      </c>
      <c r="J325" t="s">
        <v>774</v>
      </c>
      <c r="K325" t="s">
        <v>7159</v>
      </c>
      <c r="L325" t="s">
        <v>7354</v>
      </c>
      <c r="M325">
        <v>9668</v>
      </c>
      <c r="N325" t="s">
        <v>239</v>
      </c>
      <c r="O325" t="s">
        <v>7200</v>
      </c>
      <c r="P325" t="s">
        <v>7213</v>
      </c>
      <c r="Q325">
        <v>38</v>
      </c>
      <c r="R325" t="s">
        <v>43</v>
      </c>
      <c r="S325" t="s">
        <v>7164</v>
      </c>
      <c r="T325" t="s">
        <v>1065</v>
      </c>
      <c r="U325" t="s">
        <v>7334</v>
      </c>
      <c r="V325" t="s">
        <v>7317</v>
      </c>
      <c r="X325" t="s">
        <v>7164</v>
      </c>
      <c r="Y325" t="s">
        <v>8832</v>
      </c>
      <c r="Z325" t="s">
        <v>7383</v>
      </c>
      <c r="AA325" t="s">
        <v>7217</v>
      </c>
      <c r="AB325" t="s">
        <v>7229</v>
      </c>
      <c r="AC325" t="s">
        <v>270</v>
      </c>
      <c r="AE325" t="s">
        <v>8833</v>
      </c>
      <c r="AF325" t="s">
        <v>7385</v>
      </c>
      <c r="AG325" t="s">
        <v>8834</v>
      </c>
    </row>
    <row r="326" spans="1:33" x14ac:dyDescent="0.3">
      <c r="A326" t="s">
        <v>1066</v>
      </c>
      <c r="B326" t="s">
        <v>7459</v>
      </c>
      <c r="C326" t="s">
        <v>7243</v>
      </c>
      <c r="D326" t="s">
        <v>92</v>
      </c>
      <c r="E326" t="s">
        <v>93</v>
      </c>
      <c r="F326" t="s">
        <v>8835</v>
      </c>
      <c r="G326">
        <v>30.960052000000001</v>
      </c>
      <c r="H326">
        <v>-79.806263000000001</v>
      </c>
      <c r="I326" t="s">
        <v>8836</v>
      </c>
      <c r="J326" t="s">
        <v>528</v>
      </c>
      <c r="K326" t="s">
        <v>7186</v>
      </c>
      <c r="L326" t="s">
        <v>7160</v>
      </c>
      <c r="M326">
        <v>1559</v>
      </c>
      <c r="N326" t="s">
        <v>1067</v>
      </c>
      <c r="O326" t="s">
        <v>7246</v>
      </c>
      <c r="P326" t="s">
        <v>41</v>
      </c>
      <c r="Q326">
        <v>45</v>
      </c>
      <c r="R326" t="s">
        <v>59</v>
      </c>
      <c r="S326" t="s">
        <v>7178</v>
      </c>
      <c r="T326" t="s">
        <v>1068</v>
      </c>
      <c r="U326" t="s">
        <v>7450</v>
      </c>
      <c r="V326" t="s">
        <v>7156</v>
      </c>
      <c r="W326">
        <v>24</v>
      </c>
      <c r="X326" t="s">
        <v>7178</v>
      </c>
      <c r="Y326" t="s">
        <v>8837</v>
      </c>
      <c r="Z326" t="s">
        <v>7375</v>
      </c>
      <c r="AA326" t="s">
        <v>109</v>
      </c>
      <c r="AB326" t="s">
        <v>7293</v>
      </c>
      <c r="AC326" t="s">
        <v>7230</v>
      </c>
      <c r="AD326">
        <v>5</v>
      </c>
      <c r="AE326" t="s">
        <v>8838</v>
      </c>
      <c r="AF326" t="s">
        <v>7180</v>
      </c>
      <c r="AG326" t="s">
        <v>8839</v>
      </c>
    </row>
    <row r="327" spans="1:33" x14ac:dyDescent="0.3">
      <c r="A327" t="s">
        <v>1069</v>
      </c>
      <c r="B327" t="s">
        <v>382</v>
      </c>
      <c r="C327" t="s">
        <v>7183</v>
      </c>
      <c r="D327" t="s">
        <v>77</v>
      </c>
      <c r="E327" t="s">
        <v>66</v>
      </c>
      <c r="F327" t="s">
        <v>8840</v>
      </c>
      <c r="G327">
        <v>26.762333000000002</v>
      </c>
      <c r="H327">
        <v>-97.815201999999999</v>
      </c>
      <c r="I327" t="s">
        <v>8841</v>
      </c>
      <c r="J327" t="s">
        <v>1070</v>
      </c>
      <c r="K327" t="s">
        <v>7223</v>
      </c>
      <c r="L327" t="s">
        <v>7226</v>
      </c>
      <c r="M327">
        <v>6465</v>
      </c>
      <c r="N327" t="s">
        <v>170</v>
      </c>
      <c r="O327" t="s">
        <v>7288</v>
      </c>
      <c r="P327" t="s">
        <v>7224</v>
      </c>
      <c r="Q327">
        <v>25</v>
      </c>
      <c r="R327" t="s">
        <v>7178</v>
      </c>
      <c r="S327" t="s">
        <v>41</v>
      </c>
      <c r="T327" t="s">
        <v>1071</v>
      </c>
      <c r="U327" t="s">
        <v>7236</v>
      </c>
      <c r="V327" t="s">
        <v>7175</v>
      </c>
      <c r="W327">
        <v>87</v>
      </c>
      <c r="X327" t="s">
        <v>7278</v>
      </c>
      <c r="Y327" t="s">
        <v>8842</v>
      </c>
      <c r="Z327" t="s">
        <v>7375</v>
      </c>
      <c r="AA327" t="s">
        <v>139</v>
      </c>
      <c r="AB327" t="s">
        <v>132</v>
      </c>
      <c r="AC327" t="s">
        <v>29</v>
      </c>
      <c r="AD327">
        <v>4</v>
      </c>
      <c r="AE327" t="s">
        <v>8843</v>
      </c>
      <c r="AF327" t="s">
        <v>7191</v>
      </c>
      <c r="AG327" t="s">
        <v>7164</v>
      </c>
    </row>
    <row r="328" spans="1:33" x14ac:dyDescent="0.3">
      <c r="A328" t="s">
        <v>1072</v>
      </c>
      <c r="B328" t="s">
        <v>7149</v>
      </c>
      <c r="C328" t="s">
        <v>7434</v>
      </c>
      <c r="D328" t="s">
        <v>88</v>
      </c>
      <c r="E328" t="s">
        <v>72</v>
      </c>
      <c r="F328" t="s">
        <v>8844</v>
      </c>
      <c r="G328">
        <v>32.321838</v>
      </c>
      <c r="H328">
        <v>-87.568054000000004</v>
      </c>
      <c r="I328" t="s">
        <v>8845</v>
      </c>
      <c r="J328" t="s">
        <v>312</v>
      </c>
      <c r="K328" t="s">
        <v>7259</v>
      </c>
      <c r="L328" t="s">
        <v>7226</v>
      </c>
      <c r="N328" t="s">
        <v>7164</v>
      </c>
      <c r="O328" t="s">
        <v>7164</v>
      </c>
      <c r="P328" t="s">
        <v>7164</v>
      </c>
      <c r="R328" t="s">
        <v>7164</v>
      </c>
      <c r="S328" t="s">
        <v>7164</v>
      </c>
      <c r="T328" t="s">
        <v>1073</v>
      </c>
      <c r="U328" t="s">
        <v>7155</v>
      </c>
      <c r="V328" t="s">
        <v>7276</v>
      </c>
      <c r="W328">
        <v>12</v>
      </c>
      <c r="X328" t="s">
        <v>7299</v>
      </c>
      <c r="Y328" t="s">
        <v>8846</v>
      </c>
      <c r="Z328" t="s">
        <v>70</v>
      </c>
      <c r="AA328" t="s">
        <v>7217</v>
      </c>
      <c r="AB328" t="s">
        <v>132</v>
      </c>
      <c r="AC328" t="s">
        <v>7230</v>
      </c>
      <c r="AD328">
        <v>1</v>
      </c>
      <c r="AE328" t="s">
        <v>8847</v>
      </c>
      <c r="AF328" t="s">
        <v>7191</v>
      </c>
      <c r="AG328" t="s">
        <v>7164</v>
      </c>
    </row>
    <row r="329" spans="1:33" x14ac:dyDescent="0.3">
      <c r="A329" t="s">
        <v>1074</v>
      </c>
      <c r="B329" t="s">
        <v>7477</v>
      </c>
      <c r="C329" t="s">
        <v>8123</v>
      </c>
      <c r="D329" t="s">
        <v>65</v>
      </c>
      <c r="E329" t="s">
        <v>112</v>
      </c>
      <c r="F329" t="s">
        <v>8848</v>
      </c>
      <c r="G329">
        <v>37.505750999999997</v>
      </c>
      <c r="H329">
        <v>-92.358292000000006</v>
      </c>
      <c r="I329" t="s">
        <v>8849</v>
      </c>
      <c r="J329" t="s">
        <v>774</v>
      </c>
      <c r="K329" t="s">
        <v>7187</v>
      </c>
      <c r="L329" t="s">
        <v>7224</v>
      </c>
      <c r="M329">
        <v>1509</v>
      </c>
      <c r="N329" t="s">
        <v>1075</v>
      </c>
      <c r="O329" t="s">
        <v>7222</v>
      </c>
      <c r="P329" t="s">
        <v>7248</v>
      </c>
      <c r="Q329">
        <v>50</v>
      </c>
      <c r="R329" t="s">
        <v>7237</v>
      </c>
      <c r="S329" t="s">
        <v>7279</v>
      </c>
      <c r="T329" t="s">
        <v>1076</v>
      </c>
      <c r="U329" t="s">
        <v>7202</v>
      </c>
      <c r="V329" t="s">
        <v>7239</v>
      </c>
      <c r="W329">
        <v>44</v>
      </c>
      <c r="X329" t="s">
        <v>59</v>
      </c>
      <c r="Y329" t="s">
        <v>8850</v>
      </c>
      <c r="Z329" t="s">
        <v>7318</v>
      </c>
      <c r="AA329" t="s">
        <v>7177</v>
      </c>
      <c r="AB329" t="s">
        <v>7363</v>
      </c>
      <c r="AC329" t="s">
        <v>7364</v>
      </c>
      <c r="AD329">
        <v>4</v>
      </c>
      <c r="AE329" t="s">
        <v>8851</v>
      </c>
      <c r="AF329" t="s">
        <v>7403</v>
      </c>
      <c r="AG329" t="s">
        <v>8852</v>
      </c>
    </row>
    <row r="330" spans="1:33" x14ac:dyDescent="0.3">
      <c r="A330" t="s">
        <v>1077</v>
      </c>
      <c r="B330" t="s">
        <v>7774</v>
      </c>
      <c r="C330" t="s">
        <v>7754</v>
      </c>
      <c r="D330" t="s">
        <v>92</v>
      </c>
      <c r="E330" t="s">
        <v>186</v>
      </c>
      <c r="F330" t="s">
        <v>8853</v>
      </c>
      <c r="G330">
        <v>44.813344000000001</v>
      </c>
      <c r="I330" t="s">
        <v>8854</v>
      </c>
      <c r="J330" t="s">
        <v>105</v>
      </c>
      <c r="K330" t="s">
        <v>7307</v>
      </c>
      <c r="L330" t="s">
        <v>7400</v>
      </c>
      <c r="M330">
        <v>7861</v>
      </c>
      <c r="N330" t="s">
        <v>1078</v>
      </c>
      <c r="O330" t="s">
        <v>7238</v>
      </c>
      <c r="P330" t="s">
        <v>7247</v>
      </c>
      <c r="Q330">
        <v>44</v>
      </c>
      <c r="R330" t="s">
        <v>7260</v>
      </c>
      <c r="S330" t="s">
        <v>7161</v>
      </c>
      <c r="T330" t="s">
        <v>1079</v>
      </c>
      <c r="U330" t="s">
        <v>7236</v>
      </c>
      <c r="V330" t="s">
        <v>7173</v>
      </c>
      <c r="W330">
        <v>67</v>
      </c>
      <c r="X330" t="s">
        <v>7373</v>
      </c>
      <c r="Y330" t="s">
        <v>8855</v>
      </c>
      <c r="Z330" t="s">
        <v>7178</v>
      </c>
      <c r="AA330" t="s">
        <v>7228</v>
      </c>
      <c r="AB330" t="s">
        <v>7178</v>
      </c>
      <c r="AC330" t="s">
        <v>7328</v>
      </c>
      <c r="AD330">
        <v>1</v>
      </c>
      <c r="AE330" t="s">
        <v>8856</v>
      </c>
      <c r="AF330" t="s">
        <v>7180</v>
      </c>
      <c r="AG330" t="s">
        <v>8857</v>
      </c>
    </row>
    <row r="331" spans="1:33" x14ac:dyDescent="0.3">
      <c r="A331" t="s">
        <v>1080</v>
      </c>
      <c r="B331" t="s">
        <v>7992</v>
      </c>
      <c r="C331" t="s">
        <v>7441</v>
      </c>
      <c r="D331" t="s">
        <v>100</v>
      </c>
      <c r="E331" t="s">
        <v>72</v>
      </c>
      <c r="F331" t="s">
        <v>8858</v>
      </c>
      <c r="G331">
        <v>37.326070000000001</v>
      </c>
      <c r="H331">
        <v>-120.97006399999999</v>
      </c>
      <c r="I331" t="s">
        <v>8859</v>
      </c>
      <c r="J331" t="s">
        <v>385</v>
      </c>
      <c r="K331" t="s">
        <v>7277</v>
      </c>
      <c r="L331" t="s">
        <v>7188</v>
      </c>
      <c r="M331">
        <v>1538</v>
      </c>
      <c r="N331" t="s">
        <v>1081</v>
      </c>
      <c r="O331" t="s">
        <v>7450</v>
      </c>
      <c r="P331" t="s">
        <v>7188</v>
      </c>
      <c r="Q331">
        <v>55</v>
      </c>
      <c r="R331" t="s">
        <v>7161</v>
      </c>
      <c r="S331" t="s">
        <v>107</v>
      </c>
      <c r="T331" t="s">
        <v>891</v>
      </c>
      <c r="U331" t="s">
        <v>7222</v>
      </c>
      <c r="V331" t="s">
        <v>7160</v>
      </c>
      <c r="W331">
        <v>44</v>
      </c>
      <c r="X331" t="s">
        <v>34</v>
      </c>
      <c r="Y331" t="s">
        <v>8860</v>
      </c>
      <c r="Z331" t="s">
        <v>215</v>
      </c>
      <c r="AA331" t="s">
        <v>109</v>
      </c>
      <c r="AB331" t="s">
        <v>61</v>
      </c>
      <c r="AC331" t="s">
        <v>7328</v>
      </c>
      <c r="AD331">
        <v>5</v>
      </c>
      <c r="AE331" t="s">
        <v>8861</v>
      </c>
      <c r="AF331" t="s">
        <v>7164</v>
      </c>
      <c r="AG331" t="s">
        <v>8862</v>
      </c>
    </row>
    <row r="332" spans="1:33" x14ac:dyDescent="0.3">
      <c r="A332" t="s">
        <v>1082</v>
      </c>
      <c r="B332" t="s">
        <v>232</v>
      </c>
      <c r="C332" t="s">
        <v>7631</v>
      </c>
      <c r="D332" t="s">
        <v>88</v>
      </c>
      <c r="E332" t="s">
        <v>23</v>
      </c>
      <c r="F332" t="s">
        <v>8863</v>
      </c>
      <c r="G332">
        <v>42.448400999999997</v>
      </c>
      <c r="H332">
        <v>-100.99981</v>
      </c>
      <c r="I332" t="s">
        <v>8864</v>
      </c>
      <c r="J332" t="s">
        <v>49</v>
      </c>
      <c r="K332" t="s">
        <v>7342</v>
      </c>
      <c r="L332" t="s">
        <v>7239</v>
      </c>
      <c r="M332">
        <v>6464</v>
      </c>
      <c r="N332" t="s">
        <v>1083</v>
      </c>
      <c r="O332" t="s">
        <v>7153</v>
      </c>
      <c r="P332" t="s">
        <v>7224</v>
      </c>
      <c r="Q332">
        <v>50</v>
      </c>
      <c r="R332" t="s">
        <v>59</v>
      </c>
      <c r="S332" t="s">
        <v>7164</v>
      </c>
      <c r="T332" t="s">
        <v>1084</v>
      </c>
      <c r="U332" t="s">
        <v>7307</v>
      </c>
      <c r="V332" t="s">
        <v>7160</v>
      </c>
      <c r="W332">
        <v>38</v>
      </c>
      <c r="X332" t="s">
        <v>34</v>
      </c>
      <c r="Y332" t="s">
        <v>8865</v>
      </c>
      <c r="Z332" t="s">
        <v>7178</v>
      </c>
      <c r="AA332" t="s">
        <v>7164</v>
      </c>
      <c r="AB332" t="s">
        <v>7164</v>
      </c>
      <c r="AC332" t="s">
        <v>7364</v>
      </c>
      <c r="AE332" t="s">
        <v>8866</v>
      </c>
      <c r="AF332" t="s">
        <v>7191</v>
      </c>
      <c r="AG332" t="s">
        <v>8867</v>
      </c>
    </row>
    <row r="333" spans="1:33" x14ac:dyDescent="0.3">
      <c r="A333" t="s">
        <v>1085</v>
      </c>
      <c r="B333" t="s">
        <v>242</v>
      </c>
      <c r="C333" t="s">
        <v>8288</v>
      </c>
      <c r="D333" t="s">
        <v>100</v>
      </c>
      <c r="E333" t="s">
        <v>93</v>
      </c>
      <c r="F333" t="s">
        <v>8868</v>
      </c>
      <c r="G333">
        <v>25.789868999999999</v>
      </c>
      <c r="H333">
        <v>-105.88969400000001</v>
      </c>
      <c r="I333" t="s">
        <v>8869</v>
      </c>
      <c r="J333" t="s">
        <v>366</v>
      </c>
      <c r="K333" t="s">
        <v>7186</v>
      </c>
      <c r="L333" t="s">
        <v>7224</v>
      </c>
      <c r="M333">
        <v>7727</v>
      </c>
      <c r="N333" t="s">
        <v>7164</v>
      </c>
      <c r="O333" t="s">
        <v>7164</v>
      </c>
      <c r="P333" t="s">
        <v>7164</v>
      </c>
      <c r="R333" t="s">
        <v>7164</v>
      </c>
      <c r="S333" t="s">
        <v>7164</v>
      </c>
      <c r="T333" t="s">
        <v>1086</v>
      </c>
      <c r="U333" t="s">
        <v>7277</v>
      </c>
      <c r="V333" t="s">
        <v>7188</v>
      </c>
      <c r="W333">
        <v>13</v>
      </c>
      <c r="X333" t="s">
        <v>7278</v>
      </c>
      <c r="Y333" t="s">
        <v>8870</v>
      </c>
      <c r="Z333" t="s">
        <v>7375</v>
      </c>
      <c r="AA333" t="s">
        <v>7344</v>
      </c>
      <c r="AB333" t="s">
        <v>7293</v>
      </c>
      <c r="AC333" t="s">
        <v>7394</v>
      </c>
      <c r="AE333" t="s">
        <v>8871</v>
      </c>
      <c r="AF333" t="s">
        <v>7165</v>
      </c>
      <c r="AG333" t="s">
        <v>8872</v>
      </c>
    </row>
    <row r="334" spans="1:33" x14ac:dyDescent="0.3">
      <c r="A334" t="s">
        <v>1087</v>
      </c>
      <c r="B334" t="s">
        <v>8219</v>
      </c>
      <c r="C334" t="s">
        <v>7434</v>
      </c>
      <c r="D334" t="s">
        <v>100</v>
      </c>
      <c r="E334" t="s">
        <v>78</v>
      </c>
      <c r="F334" t="s">
        <v>8873</v>
      </c>
      <c r="G334">
        <v>37.177990000000001</v>
      </c>
      <c r="H334">
        <v>-113.39855900000001</v>
      </c>
      <c r="I334" t="s">
        <v>8874</v>
      </c>
      <c r="J334" t="s">
        <v>212</v>
      </c>
      <c r="K334" t="s">
        <v>7381</v>
      </c>
      <c r="L334" t="s">
        <v>7154</v>
      </c>
      <c r="M334">
        <v>4538</v>
      </c>
      <c r="N334" t="s">
        <v>655</v>
      </c>
      <c r="O334" t="s">
        <v>7186</v>
      </c>
      <c r="P334" t="s">
        <v>7156</v>
      </c>
      <c r="Q334">
        <v>34</v>
      </c>
      <c r="R334" t="s">
        <v>7164</v>
      </c>
      <c r="S334" t="s">
        <v>7178</v>
      </c>
      <c r="T334" t="s">
        <v>1088</v>
      </c>
      <c r="U334" t="s">
        <v>7223</v>
      </c>
      <c r="V334" t="s">
        <v>7175</v>
      </c>
      <c r="W334">
        <v>82</v>
      </c>
      <c r="X334" t="s">
        <v>7278</v>
      </c>
      <c r="Y334" t="s">
        <v>8875</v>
      </c>
      <c r="Z334" t="s">
        <v>7607</v>
      </c>
      <c r="AA334" t="s">
        <v>7292</v>
      </c>
      <c r="AB334" t="s">
        <v>98</v>
      </c>
      <c r="AC334" t="s">
        <v>7364</v>
      </c>
      <c r="AD334">
        <v>3</v>
      </c>
      <c r="AE334" t="s">
        <v>8876</v>
      </c>
      <c r="AF334" t="s">
        <v>110</v>
      </c>
      <c r="AG334" t="s">
        <v>8877</v>
      </c>
    </row>
    <row r="335" spans="1:33" x14ac:dyDescent="0.3">
      <c r="A335" t="s">
        <v>1089</v>
      </c>
      <c r="B335" t="s">
        <v>7357</v>
      </c>
      <c r="C335" t="s">
        <v>8878</v>
      </c>
      <c r="D335" t="s">
        <v>100</v>
      </c>
      <c r="E335" t="s">
        <v>55</v>
      </c>
      <c r="F335" t="s">
        <v>8879</v>
      </c>
      <c r="G335">
        <v>30.480128000000001</v>
      </c>
      <c r="H335">
        <v>-79.223061999999999</v>
      </c>
      <c r="I335" t="s">
        <v>8880</v>
      </c>
      <c r="J335" t="s">
        <v>334</v>
      </c>
      <c r="K335" t="s">
        <v>8881</v>
      </c>
      <c r="L335" t="s">
        <v>7188</v>
      </c>
      <c r="M335">
        <v>7634</v>
      </c>
      <c r="N335" t="s">
        <v>1090</v>
      </c>
      <c r="O335" t="s">
        <v>7361</v>
      </c>
      <c r="P335" t="s">
        <v>7201</v>
      </c>
      <c r="Q335">
        <v>30</v>
      </c>
      <c r="R335" t="s">
        <v>43</v>
      </c>
      <c r="S335" t="s">
        <v>7215</v>
      </c>
      <c r="T335" t="s">
        <v>1091</v>
      </c>
      <c r="U335" t="s">
        <v>7225</v>
      </c>
      <c r="V335" t="s">
        <v>7213</v>
      </c>
      <c r="W335">
        <v>-61</v>
      </c>
      <c r="X335" t="s">
        <v>34</v>
      </c>
      <c r="Y335" t="s">
        <v>8882</v>
      </c>
      <c r="Z335" t="s">
        <v>215</v>
      </c>
      <c r="AA335" t="s">
        <v>7163</v>
      </c>
      <c r="AB335" t="s">
        <v>98</v>
      </c>
      <c r="AC335" t="s">
        <v>7328</v>
      </c>
      <c r="AD335">
        <v>0</v>
      </c>
      <c r="AE335" t="s">
        <v>7164</v>
      </c>
      <c r="AF335" t="s">
        <v>7164</v>
      </c>
      <c r="AG335" t="s">
        <v>7164</v>
      </c>
    </row>
    <row r="336" spans="1:33" x14ac:dyDescent="0.3">
      <c r="A336" t="s">
        <v>1092</v>
      </c>
      <c r="B336" t="s">
        <v>685</v>
      </c>
      <c r="C336" t="s">
        <v>7434</v>
      </c>
      <c r="D336" t="s">
        <v>100</v>
      </c>
      <c r="E336" t="s">
        <v>112</v>
      </c>
      <c r="F336" t="s">
        <v>8883</v>
      </c>
      <c r="G336">
        <v>41.389220000000002</v>
      </c>
      <c r="H336">
        <v>-89.240179999999995</v>
      </c>
      <c r="I336" t="s">
        <v>8884</v>
      </c>
      <c r="J336" t="s">
        <v>1093</v>
      </c>
      <c r="K336" t="s">
        <v>7450</v>
      </c>
      <c r="L336" t="s">
        <v>7354</v>
      </c>
      <c r="N336" t="s">
        <v>7164</v>
      </c>
      <c r="O336" t="s">
        <v>7164</v>
      </c>
      <c r="P336" t="s">
        <v>7164</v>
      </c>
      <c r="R336" t="s">
        <v>7164</v>
      </c>
      <c r="S336" t="s">
        <v>7164</v>
      </c>
      <c r="T336" t="s">
        <v>1094</v>
      </c>
      <c r="U336" t="s">
        <v>7186</v>
      </c>
      <c r="V336" t="s">
        <v>7333</v>
      </c>
      <c r="W336">
        <v>71</v>
      </c>
      <c r="X336" t="s">
        <v>7161</v>
      </c>
      <c r="Y336" t="s">
        <v>7178</v>
      </c>
      <c r="Z336" t="s">
        <v>7251</v>
      </c>
      <c r="AA336" t="s">
        <v>7191</v>
      </c>
      <c r="AB336" t="s">
        <v>7271</v>
      </c>
      <c r="AC336" t="s">
        <v>7230</v>
      </c>
      <c r="AE336" t="s">
        <v>7164</v>
      </c>
      <c r="AF336" t="s">
        <v>7207</v>
      </c>
      <c r="AG336" t="s">
        <v>8885</v>
      </c>
    </row>
    <row r="337" spans="1:33" x14ac:dyDescent="0.3">
      <c r="A337" t="s">
        <v>1095</v>
      </c>
      <c r="B337" t="s">
        <v>7413</v>
      </c>
      <c r="C337" t="s">
        <v>7460</v>
      </c>
      <c r="D337" t="s">
        <v>77</v>
      </c>
      <c r="E337" t="s">
        <v>93</v>
      </c>
      <c r="F337" t="s">
        <v>8886</v>
      </c>
      <c r="G337">
        <v>40.831699999999998</v>
      </c>
      <c r="I337" t="s">
        <v>8887</v>
      </c>
      <c r="J337" t="s">
        <v>459</v>
      </c>
      <c r="K337" t="s">
        <v>7238</v>
      </c>
      <c r="L337" t="s">
        <v>7203</v>
      </c>
      <c r="M337">
        <v>3030</v>
      </c>
      <c r="N337" t="s">
        <v>1096</v>
      </c>
      <c r="O337" t="s">
        <v>7225</v>
      </c>
      <c r="P337" t="s">
        <v>7317</v>
      </c>
      <c r="Q337">
        <v>26</v>
      </c>
      <c r="R337" t="s">
        <v>7278</v>
      </c>
      <c r="S337" t="s">
        <v>85</v>
      </c>
      <c r="T337" t="s">
        <v>762</v>
      </c>
      <c r="U337" t="s">
        <v>7200</v>
      </c>
      <c r="V337" t="s">
        <v>7333</v>
      </c>
      <c r="W337">
        <v>46</v>
      </c>
      <c r="X337" t="s">
        <v>7372</v>
      </c>
      <c r="Y337" t="s">
        <v>7164</v>
      </c>
      <c r="Z337" t="s">
        <v>7383</v>
      </c>
      <c r="AA337" t="s">
        <v>7191</v>
      </c>
      <c r="AB337" t="s">
        <v>7229</v>
      </c>
      <c r="AC337" t="s">
        <v>7178</v>
      </c>
      <c r="AD337">
        <v>4</v>
      </c>
      <c r="AE337" t="s">
        <v>8888</v>
      </c>
      <c r="AF337" t="s">
        <v>7165</v>
      </c>
      <c r="AG337" t="s">
        <v>8889</v>
      </c>
    </row>
    <row r="338" spans="1:33" x14ac:dyDescent="0.3">
      <c r="A338" t="s">
        <v>1097</v>
      </c>
      <c r="B338" t="s">
        <v>7581</v>
      </c>
      <c r="C338" t="s">
        <v>7210</v>
      </c>
      <c r="D338" t="s">
        <v>88</v>
      </c>
      <c r="E338" t="s">
        <v>55</v>
      </c>
      <c r="F338" t="s">
        <v>8890</v>
      </c>
      <c r="G338">
        <v>41.654411000000003</v>
      </c>
      <c r="I338" t="s">
        <v>8891</v>
      </c>
      <c r="J338" t="s">
        <v>208</v>
      </c>
      <c r="K338" t="s">
        <v>7259</v>
      </c>
      <c r="L338" t="s">
        <v>7333</v>
      </c>
      <c r="M338">
        <v>3544</v>
      </c>
      <c r="N338" t="s">
        <v>7164</v>
      </c>
      <c r="O338" t="s">
        <v>7164</v>
      </c>
      <c r="P338" t="s">
        <v>7164</v>
      </c>
      <c r="R338" t="s">
        <v>7164</v>
      </c>
      <c r="S338" t="s">
        <v>7164</v>
      </c>
      <c r="T338" t="s">
        <v>1098</v>
      </c>
      <c r="U338" t="s">
        <v>7481</v>
      </c>
      <c r="V338" t="s">
        <v>7154</v>
      </c>
      <c r="W338">
        <v>80</v>
      </c>
      <c r="X338" t="s">
        <v>7164</v>
      </c>
      <c r="Y338" t="s">
        <v>8892</v>
      </c>
      <c r="Z338" t="s">
        <v>70</v>
      </c>
      <c r="AA338" t="s">
        <v>7217</v>
      </c>
      <c r="AB338" t="s">
        <v>7336</v>
      </c>
      <c r="AC338" t="s">
        <v>7178</v>
      </c>
      <c r="AD338">
        <v>2</v>
      </c>
      <c r="AE338" t="s">
        <v>7164</v>
      </c>
      <c r="AF338" t="s">
        <v>7164</v>
      </c>
      <c r="AG338" t="s">
        <v>8893</v>
      </c>
    </row>
    <row r="339" spans="1:33" x14ac:dyDescent="0.3">
      <c r="A339" t="s">
        <v>1099</v>
      </c>
      <c r="B339" t="s">
        <v>8185</v>
      </c>
      <c r="C339" t="s">
        <v>7322</v>
      </c>
      <c r="D339" t="s">
        <v>100</v>
      </c>
      <c r="E339" t="s">
        <v>23</v>
      </c>
      <c r="F339" t="s">
        <v>8894</v>
      </c>
      <c r="G339">
        <v>36.577629000000002</v>
      </c>
      <c r="H339">
        <v>-102.732067</v>
      </c>
      <c r="I339" t="s">
        <v>8895</v>
      </c>
      <c r="J339" t="s">
        <v>804</v>
      </c>
      <c r="K339" t="s">
        <v>7307</v>
      </c>
      <c r="L339" t="s">
        <v>7248</v>
      </c>
      <c r="M339">
        <v>2614</v>
      </c>
      <c r="N339" t="s">
        <v>975</v>
      </c>
      <c r="O339" t="s">
        <v>7156</v>
      </c>
      <c r="P339" t="s">
        <v>7172</v>
      </c>
      <c r="Q339">
        <v>63</v>
      </c>
      <c r="R339" t="s">
        <v>7299</v>
      </c>
      <c r="S339" t="s">
        <v>7178</v>
      </c>
      <c r="T339" t="s">
        <v>1100</v>
      </c>
      <c r="U339" t="s">
        <v>7186</v>
      </c>
      <c r="V339" t="s">
        <v>7173</v>
      </c>
      <c r="W339">
        <v>16</v>
      </c>
      <c r="X339" t="s">
        <v>7164</v>
      </c>
      <c r="Y339" t="s">
        <v>7164</v>
      </c>
      <c r="Z339" t="s">
        <v>7205</v>
      </c>
      <c r="AA339" t="s">
        <v>7292</v>
      </c>
      <c r="AB339" t="s">
        <v>7252</v>
      </c>
      <c r="AC339" t="s">
        <v>7364</v>
      </c>
      <c r="AD339">
        <v>5</v>
      </c>
      <c r="AE339" t="s">
        <v>8896</v>
      </c>
      <c r="AF339" t="s">
        <v>110</v>
      </c>
      <c r="AG339" t="s">
        <v>8897</v>
      </c>
    </row>
    <row r="340" spans="1:33" x14ac:dyDescent="0.3">
      <c r="A340" t="s">
        <v>1101</v>
      </c>
      <c r="B340" t="s">
        <v>7491</v>
      </c>
      <c r="C340" t="s">
        <v>7339</v>
      </c>
      <c r="D340" t="s">
        <v>65</v>
      </c>
      <c r="E340" t="s">
        <v>93</v>
      </c>
      <c r="F340" t="s">
        <v>8898</v>
      </c>
      <c r="G340">
        <v>35.967834000000003</v>
      </c>
      <c r="H340">
        <v>-98.714791000000005</v>
      </c>
      <c r="I340" t="s">
        <v>8899</v>
      </c>
      <c r="J340" t="s">
        <v>73</v>
      </c>
      <c r="K340" t="s">
        <v>7288</v>
      </c>
      <c r="L340" t="s">
        <v>7482</v>
      </c>
      <c r="M340">
        <v>6900</v>
      </c>
      <c r="N340" t="s">
        <v>1102</v>
      </c>
      <c r="O340" t="s">
        <v>7280</v>
      </c>
      <c r="P340" t="s">
        <v>7189</v>
      </c>
      <c r="Q340">
        <v>32</v>
      </c>
      <c r="R340" t="s">
        <v>7161</v>
      </c>
      <c r="S340" t="s">
        <v>7164</v>
      </c>
      <c r="T340" t="s">
        <v>1103</v>
      </c>
      <c r="U340" t="s">
        <v>7156</v>
      </c>
      <c r="V340" t="s">
        <v>7348</v>
      </c>
      <c r="W340">
        <v>44</v>
      </c>
      <c r="X340" t="s">
        <v>7178</v>
      </c>
      <c r="Y340" t="s">
        <v>8900</v>
      </c>
      <c r="Z340" t="s">
        <v>60</v>
      </c>
      <c r="AA340" t="s">
        <v>7262</v>
      </c>
      <c r="AB340" t="s">
        <v>7192</v>
      </c>
      <c r="AC340" t="s">
        <v>62</v>
      </c>
      <c r="AD340">
        <v>4</v>
      </c>
      <c r="AE340" t="s">
        <v>7164</v>
      </c>
      <c r="AF340" t="s">
        <v>7180</v>
      </c>
      <c r="AG340" t="s">
        <v>8901</v>
      </c>
    </row>
    <row r="341" spans="1:33" x14ac:dyDescent="0.3">
      <c r="A341" t="s">
        <v>1104</v>
      </c>
      <c r="B341" t="s">
        <v>8902</v>
      </c>
      <c r="C341" t="s">
        <v>7388</v>
      </c>
      <c r="D341" t="s">
        <v>88</v>
      </c>
      <c r="E341" t="s">
        <v>72</v>
      </c>
      <c r="F341" t="s">
        <v>8903</v>
      </c>
      <c r="G341">
        <v>35.414676999999998</v>
      </c>
      <c r="H341">
        <v>-96.873262999999994</v>
      </c>
      <c r="I341" t="s">
        <v>8904</v>
      </c>
      <c r="J341" t="s">
        <v>433</v>
      </c>
      <c r="K341" t="s">
        <v>7361</v>
      </c>
      <c r="L341" t="s">
        <v>41</v>
      </c>
      <c r="M341">
        <v>8120</v>
      </c>
      <c r="N341" t="s">
        <v>1105</v>
      </c>
      <c r="O341" t="s">
        <v>7307</v>
      </c>
      <c r="P341" t="s">
        <v>7189</v>
      </c>
      <c r="Q341">
        <v>169</v>
      </c>
      <c r="R341" t="s">
        <v>7157</v>
      </c>
      <c r="S341" t="s">
        <v>41</v>
      </c>
      <c r="T341" t="s">
        <v>1106</v>
      </c>
      <c r="U341" t="s">
        <v>7236</v>
      </c>
      <c r="V341" t="s">
        <v>7189</v>
      </c>
      <c r="W341">
        <v>87</v>
      </c>
      <c r="X341" t="s">
        <v>7161</v>
      </c>
      <c r="Y341" t="s">
        <v>8905</v>
      </c>
      <c r="Z341" t="s">
        <v>7270</v>
      </c>
      <c r="AA341" t="s">
        <v>97</v>
      </c>
      <c r="AB341" t="s">
        <v>7336</v>
      </c>
      <c r="AC341" t="s">
        <v>62</v>
      </c>
      <c r="AD341">
        <v>0</v>
      </c>
      <c r="AE341" t="s">
        <v>8906</v>
      </c>
      <c r="AF341" t="s">
        <v>7403</v>
      </c>
      <c r="AG341" t="s">
        <v>8907</v>
      </c>
    </row>
    <row r="342" spans="1:33" x14ac:dyDescent="0.3">
      <c r="A342" t="s">
        <v>1107</v>
      </c>
      <c r="B342" t="s">
        <v>808</v>
      </c>
      <c r="C342" t="s">
        <v>7660</v>
      </c>
      <c r="D342" t="s">
        <v>100</v>
      </c>
      <c r="E342" t="s">
        <v>112</v>
      </c>
      <c r="F342" t="s">
        <v>8908</v>
      </c>
      <c r="G342">
        <v>37.883516999999998</v>
      </c>
      <c r="H342">
        <v>-111.885127</v>
      </c>
      <c r="I342" t="s">
        <v>8909</v>
      </c>
      <c r="J342" t="s">
        <v>961</v>
      </c>
      <c r="K342" t="s">
        <v>7187</v>
      </c>
      <c r="L342" t="s">
        <v>7203</v>
      </c>
      <c r="M342">
        <v>2716</v>
      </c>
      <c r="N342" t="s">
        <v>427</v>
      </c>
      <c r="O342" t="s">
        <v>7371</v>
      </c>
      <c r="P342" t="s">
        <v>7160</v>
      </c>
      <c r="R342" t="s">
        <v>59</v>
      </c>
      <c r="S342" t="s">
        <v>7215</v>
      </c>
      <c r="T342" t="s">
        <v>1108</v>
      </c>
      <c r="U342" t="s">
        <v>7159</v>
      </c>
      <c r="V342" t="s">
        <v>7326</v>
      </c>
      <c r="X342" t="s">
        <v>7164</v>
      </c>
      <c r="Y342" t="s">
        <v>7164</v>
      </c>
      <c r="Z342" t="s">
        <v>7270</v>
      </c>
      <c r="AA342" t="s">
        <v>139</v>
      </c>
      <c r="AB342" t="s">
        <v>7229</v>
      </c>
      <c r="AC342" t="s">
        <v>7193</v>
      </c>
      <c r="AD342">
        <v>0</v>
      </c>
      <c r="AE342" t="s">
        <v>8910</v>
      </c>
      <c r="AF342" t="s">
        <v>7191</v>
      </c>
      <c r="AG342" t="s">
        <v>8911</v>
      </c>
    </row>
    <row r="343" spans="1:33" x14ac:dyDescent="0.3">
      <c r="A343" t="s">
        <v>1109</v>
      </c>
      <c r="B343" t="s">
        <v>676</v>
      </c>
      <c r="C343" t="s">
        <v>7441</v>
      </c>
      <c r="D343" t="s">
        <v>77</v>
      </c>
      <c r="E343" t="s">
        <v>66</v>
      </c>
      <c r="F343" t="s">
        <v>8912</v>
      </c>
      <c r="G343">
        <v>47.140841000000002</v>
      </c>
      <c r="H343">
        <v>-107.434577</v>
      </c>
      <c r="I343" t="s">
        <v>8913</v>
      </c>
      <c r="J343" t="s">
        <v>761</v>
      </c>
      <c r="K343" t="s">
        <v>8914</v>
      </c>
      <c r="L343" t="s">
        <v>7173</v>
      </c>
      <c r="M343">
        <v>5191</v>
      </c>
      <c r="N343" t="s">
        <v>617</v>
      </c>
      <c r="O343" t="s">
        <v>7155</v>
      </c>
      <c r="P343" t="s">
        <v>7391</v>
      </c>
      <c r="Q343">
        <v>23</v>
      </c>
      <c r="R343" t="s">
        <v>7237</v>
      </c>
      <c r="S343" t="s">
        <v>41</v>
      </c>
      <c r="T343" t="s">
        <v>1110</v>
      </c>
      <c r="U343" t="s">
        <v>7171</v>
      </c>
      <c r="V343" t="s">
        <v>7317</v>
      </c>
      <c r="W343">
        <v>12</v>
      </c>
      <c r="X343" t="s">
        <v>7214</v>
      </c>
      <c r="Y343" t="s">
        <v>8915</v>
      </c>
      <c r="Z343" t="s">
        <v>27</v>
      </c>
      <c r="AA343" t="s">
        <v>7164</v>
      </c>
      <c r="AB343" t="s">
        <v>7293</v>
      </c>
      <c r="AC343" t="s">
        <v>29</v>
      </c>
      <c r="AD343">
        <v>-1</v>
      </c>
      <c r="AE343" t="s">
        <v>8916</v>
      </c>
      <c r="AF343" t="s">
        <v>7385</v>
      </c>
      <c r="AG343" t="s">
        <v>8917</v>
      </c>
    </row>
    <row r="344" spans="1:33" x14ac:dyDescent="0.3">
      <c r="A344" t="s">
        <v>1111</v>
      </c>
      <c r="B344" t="s">
        <v>8918</v>
      </c>
      <c r="C344" t="s">
        <v>8076</v>
      </c>
      <c r="D344" t="s">
        <v>38</v>
      </c>
      <c r="E344" t="s">
        <v>39</v>
      </c>
      <c r="F344" t="s">
        <v>8919</v>
      </c>
      <c r="G344">
        <v>27.109577000000002</v>
      </c>
      <c r="H344">
        <v>-78.649332000000001</v>
      </c>
      <c r="I344" t="s">
        <v>8920</v>
      </c>
      <c r="J344" t="s">
        <v>238</v>
      </c>
      <c r="K344" t="s">
        <v>7361</v>
      </c>
      <c r="L344" t="s">
        <v>7308</v>
      </c>
      <c r="M344">
        <v>9165</v>
      </c>
      <c r="N344" t="s">
        <v>1112</v>
      </c>
      <c r="O344" t="s">
        <v>7249</v>
      </c>
      <c r="P344" t="s">
        <v>7156</v>
      </c>
      <c r="Q344">
        <v>-55</v>
      </c>
      <c r="R344" t="s">
        <v>7299</v>
      </c>
      <c r="S344" t="s">
        <v>7178</v>
      </c>
      <c r="T344" t="s">
        <v>1052</v>
      </c>
      <c r="U344" t="s">
        <v>7249</v>
      </c>
      <c r="V344" t="s">
        <v>7248</v>
      </c>
      <c r="W344">
        <v>70</v>
      </c>
      <c r="X344" t="s">
        <v>7161</v>
      </c>
      <c r="Y344" t="s">
        <v>7164</v>
      </c>
      <c r="Z344" t="s">
        <v>7251</v>
      </c>
      <c r="AA344" t="s">
        <v>7262</v>
      </c>
      <c r="AB344" t="s">
        <v>98</v>
      </c>
      <c r="AC344" t="s">
        <v>7164</v>
      </c>
      <c r="AD344">
        <v>-1</v>
      </c>
      <c r="AE344" t="s">
        <v>8921</v>
      </c>
      <c r="AF344" t="s">
        <v>7195</v>
      </c>
      <c r="AG344" t="s">
        <v>8922</v>
      </c>
    </row>
    <row r="345" spans="1:33" x14ac:dyDescent="0.3">
      <c r="A345" t="s">
        <v>1113</v>
      </c>
      <c r="B345" t="s">
        <v>8923</v>
      </c>
      <c r="C345" t="s">
        <v>7754</v>
      </c>
      <c r="D345" t="s">
        <v>38</v>
      </c>
      <c r="E345" t="s">
        <v>72</v>
      </c>
      <c r="F345" t="s">
        <v>8924</v>
      </c>
      <c r="G345">
        <v>27.074148999999998</v>
      </c>
      <c r="H345">
        <v>-107.86631</v>
      </c>
      <c r="I345" t="s">
        <v>8925</v>
      </c>
      <c r="J345" t="s">
        <v>67</v>
      </c>
      <c r="K345" t="s">
        <v>7334</v>
      </c>
      <c r="L345" t="s">
        <v>7201</v>
      </c>
      <c r="M345">
        <v>9163</v>
      </c>
      <c r="N345" t="s">
        <v>1114</v>
      </c>
      <c r="O345" t="s">
        <v>7159</v>
      </c>
      <c r="P345" t="s">
        <v>7326</v>
      </c>
      <c r="Q345">
        <v>48</v>
      </c>
      <c r="R345" t="s">
        <v>34</v>
      </c>
      <c r="S345" t="s">
        <v>7161</v>
      </c>
      <c r="T345" t="s">
        <v>1115</v>
      </c>
      <c r="U345" t="s">
        <v>7277</v>
      </c>
      <c r="V345" t="s">
        <v>7188</v>
      </c>
      <c r="W345">
        <v>16</v>
      </c>
      <c r="X345" t="s">
        <v>7237</v>
      </c>
      <c r="Y345" t="s">
        <v>8926</v>
      </c>
      <c r="Z345" t="s">
        <v>7291</v>
      </c>
      <c r="AA345" t="s">
        <v>7393</v>
      </c>
      <c r="AB345" t="s">
        <v>7363</v>
      </c>
      <c r="AC345" t="s">
        <v>29</v>
      </c>
      <c r="AD345">
        <v>0</v>
      </c>
      <c r="AE345" t="s">
        <v>8927</v>
      </c>
      <c r="AF345" t="s">
        <v>103</v>
      </c>
      <c r="AG345" t="s">
        <v>8928</v>
      </c>
    </row>
    <row r="346" spans="1:33" x14ac:dyDescent="0.3">
      <c r="A346" t="s">
        <v>1116</v>
      </c>
      <c r="B346" t="s">
        <v>8031</v>
      </c>
      <c r="C346" t="s">
        <v>7339</v>
      </c>
      <c r="D346" t="s">
        <v>92</v>
      </c>
      <c r="E346" t="s">
        <v>39</v>
      </c>
      <c r="F346" t="s">
        <v>8929</v>
      </c>
      <c r="G346">
        <v>38.330044000000001</v>
      </c>
      <c r="H346">
        <v>-70.879169000000005</v>
      </c>
      <c r="I346" t="s">
        <v>7164</v>
      </c>
      <c r="J346" t="s">
        <v>586</v>
      </c>
      <c r="K346" t="s">
        <v>7381</v>
      </c>
      <c r="L346" t="s">
        <v>7156</v>
      </c>
      <c r="M346">
        <v>2159</v>
      </c>
      <c r="N346" t="s">
        <v>7164</v>
      </c>
      <c r="O346" t="s">
        <v>7164</v>
      </c>
      <c r="P346" t="s">
        <v>7164</v>
      </c>
      <c r="R346" t="s">
        <v>7164</v>
      </c>
      <c r="S346" t="s">
        <v>7164</v>
      </c>
      <c r="T346" t="s">
        <v>1117</v>
      </c>
      <c r="U346" t="s">
        <v>7259</v>
      </c>
      <c r="V346" t="s">
        <v>7348</v>
      </c>
      <c r="X346" t="s">
        <v>7161</v>
      </c>
      <c r="Y346" t="s">
        <v>8930</v>
      </c>
      <c r="Z346" t="s">
        <v>7178</v>
      </c>
      <c r="AA346" t="s">
        <v>139</v>
      </c>
      <c r="AB346" t="s">
        <v>7336</v>
      </c>
      <c r="AC346" t="s">
        <v>62</v>
      </c>
      <c r="AE346" t="s">
        <v>8931</v>
      </c>
      <c r="AF346" t="s">
        <v>7207</v>
      </c>
      <c r="AG346" t="s">
        <v>8932</v>
      </c>
    </row>
    <row r="347" spans="1:33" x14ac:dyDescent="0.3">
      <c r="A347" t="s">
        <v>1118</v>
      </c>
      <c r="B347" t="s">
        <v>64</v>
      </c>
      <c r="C347" t="s">
        <v>8933</v>
      </c>
      <c r="D347" t="s">
        <v>22</v>
      </c>
      <c r="E347" t="s">
        <v>78</v>
      </c>
      <c r="F347" t="s">
        <v>8934</v>
      </c>
      <c r="G347">
        <v>26.642291</v>
      </c>
      <c r="H347">
        <v>-81.996770999999995</v>
      </c>
      <c r="I347" t="s">
        <v>7164</v>
      </c>
      <c r="J347" t="s">
        <v>278</v>
      </c>
      <c r="K347" t="s">
        <v>7156</v>
      </c>
      <c r="L347" t="s">
        <v>7400</v>
      </c>
      <c r="M347">
        <v>9602</v>
      </c>
      <c r="N347" t="s">
        <v>1119</v>
      </c>
      <c r="O347" t="s">
        <v>7481</v>
      </c>
      <c r="P347" t="s">
        <v>7188</v>
      </c>
      <c r="Q347">
        <v>49</v>
      </c>
      <c r="R347" t="s">
        <v>7161</v>
      </c>
      <c r="S347" t="s">
        <v>7161</v>
      </c>
      <c r="T347" t="s">
        <v>1120</v>
      </c>
      <c r="U347" t="s">
        <v>7277</v>
      </c>
      <c r="V347" t="s">
        <v>7326</v>
      </c>
      <c r="W347">
        <v>31</v>
      </c>
      <c r="X347" t="s">
        <v>7299</v>
      </c>
      <c r="Y347" t="s">
        <v>8935</v>
      </c>
      <c r="Z347" t="s">
        <v>7375</v>
      </c>
      <c r="AA347" t="s">
        <v>7393</v>
      </c>
      <c r="AB347" t="s">
        <v>7164</v>
      </c>
      <c r="AC347" t="s">
        <v>7164</v>
      </c>
      <c r="AD347">
        <v>3</v>
      </c>
      <c r="AE347" t="s">
        <v>8936</v>
      </c>
      <c r="AF347" t="s">
        <v>7191</v>
      </c>
      <c r="AG347" t="s">
        <v>7164</v>
      </c>
    </row>
    <row r="348" spans="1:33" x14ac:dyDescent="0.3">
      <c r="A348" t="s">
        <v>1121</v>
      </c>
      <c r="B348" t="s">
        <v>242</v>
      </c>
      <c r="C348" t="s">
        <v>7322</v>
      </c>
      <c r="D348" t="s">
        <v>100</v>
      </c>
      <c r="E348" t="s">
        <v>55</v>
      </c>
      <c r="F348" t="s">
        <v>8937</v>
      </c>
      <c r="G348">
        <v>34.853321000000001</v>
      </c>
      <c r="H348">
        <v>-71.426141000000001</v>
      </c>
      <c r="I348" t="s">
        <v>8938</v>
      </c>
      <c r="J348" t="s">
        <v>706</v>
      </c>
      <c r="K348" t="s">
        <v>7222</v>
      </c>
      <c r="L348" t="s">
        <v>7276</v>
      </c>
      <c r="M348">
        <v>1323</v>
      </c>
      <c r="N348" t="s">
        <v>1122</v>
      </c>
      <c r="O348" t="s">
        <v>7307</v>
      </c>
      <c r="P348" t="s">
        <v>7172</v>
      </c>
      <c r="Q348">
        <v>39</v>
      </c>
      <c r="R348" t="s">
        <v>59</v>
      </c>
      <c r="S348" t="s">
        <v>7164</v>
      </c>
      <c r="T348" t="s">
        <v>1123</v>
      </c>
      <c r="U348" t="s">
        <v>7481</v>
      </c>
      <c r="V348" t="s">
        <v>7482</v>
      </c>
      <c r="W348">
        <v>28</v>
      </c>
      <c r="X348" t="s">
        <v>59</v>
      </c>
      <c r="Y348" t="s">
        <v>8939</v>
      </c>
      <c r="Z348" t="s">
        <v>7178</v>
      </c>
      <c r="AA348" t="s">
        <v>7262</v>
      </c>
      <c r="AB348" t="s">
        <v>7164</v>
      </c>
      <c r="AC348" t="s">
        <v>7178</v>
      </c>
      <c r="AD348">
        <v>2</v>
      </c>
      <c r="AE348" t="s">
        <v>8940</v>
      </c>
      <c r="AF348" t="s">
        <v>7180</v>
      </c>
      <c r="AG348" t="s">
        <v>8941</v>
      </c>
    </row>
    <row r="349" spans="1:33" x14ac:dyDescent="0.3">
      <c r="A349" t="s">
        <v>1124</v>
      </c>
      <c r="B349" t="s">
        <v>523</v>
      </c>
      <c r="C349" t="s">
        <v>468</v>
      </c>
      <c r="D349" t="s">
        <v>77</v>
      </c>
      <c r="E349" t="s">
        <v>66</v>
      </c>
      <c r="F349" t="s">
        <v>8942</v>
      </c>
      <c r="G349">
        <v>46.934995999999998</v>
      </c>
      <c r="H349">
        <v>-74.930025000000001</v>
      </c>
      <c r="I349" t="s">
        <v>8943</v>
      </c>
      <c r="J349" t="s">
        <v>727</v>
      </c>
      <c r="K349" t="s">
        <v>7371</v>
      </c>
      <c r="L349" t="s">
        <v>41</v>
      </c>
      <c r="N349" t="s">
        <v>1125</v>
      </c>
      <c r="O349" t="s">
        <v>7481</v>
      </c>
      <c r="P349" t="s">
        <v>41</v>
      </c>
      <c r="Q349">
        <v>19</v>
      </c>
      <c r="R349" t="s">
        <v>43</v>
      </c>
      <c r="S349" t="s">
        <v>7178</v>
      </c>
      <c r="T349" t="s">
        <v>1126</v>
      </c>
      <c r="U349" t="s">
        <v>7159</v>
      </c>
      <c r="V349" t="s">
        <v>7482</v>
      </c>
      <c r="W349">
        <v>53</v>
      </c>
      <c r="X349" t="s">
        <v>7372</v>
      </c>
      <c r="Y349" t="s">
        <v>8944</v>
      </c>
      <c r="Z349" t="s">
        <v>7375</v>
      </c>
      <c r="AA349" t="s">
        <v>97</v>
      </c>
      <c r="AB349" t="s">
        <v>7229</v>
      </c>
      <c r="AC349" t="s">
        <v>270</v>
      </c>
      <c r="AD349">
        <v>0</v>
      </c>
      <c r="AE349" t="s">
        <v>7164</v>
      </c>
      <c r="AF349" t="s">
        <v>7191</v>
      </c>
      <c r="AG349" t="s">
        <v>8945</v>
      </c>
    </row>
    <row r="350" spans="1:33" x14ac:dyDescent="0.3">
      <c r="A350" t="s">
        <v>1127</v>
      </c>
      <c r="B350" t="s">
        <v>7440</v>
      </c>
      <c r="C350" t="s">
        <v>180</v>
      </c>
      <c r="D350" t="s">
        <v>38</v>
      </c>
      <c r="E350" t="s">
        <v>66</v>
      </c>
      <c r="F350" t="s">
        <v>8946</v>
      </c>
      <c r="G350">
        <v>46.313372000000001</v>
      </c>
      <c r="H350">
        <v>-105.249835</v>
      </c>
      <c r="I350" t="s">
        <v>8947</v>
      </c>
      <c r="J350" t="s">
        <v>334</v>
      </c>
      <c r="K350" t="s">
        <v>7186</v>
      </c>
      <c r="L350" t="s">
        <v>7333</v>
      </c>
      <c r="M350">
        <v>9972</v>
      </c>
      <c r="N350" t="s">
        <v>1128</v>
      </c>
      <c r="O350" t="s">
        <v>7361</v>
      </c>
      <c r="P350" t="s">
        <v>7482</v>
      </c>
      <c r="Q350">
        <v>35</v>
      </c>
      <c r="R350" t="s">
        <v>7214</v>
      </c>
      <c r="S350" t="s">
        <v>85</v>
      </c>
      <c r="T350" t="s">
        <v>1129</v>
      </c>
      <c r="U350" t="s">
        <v>7171</v>
      </c>
      <c r="V350" t="s">
        <v>7156</v>
      </c>
      <c r="W350">
        <v>11</v>
      </c>
      <c r="X350" t="s">
        <v>43</v>
      </c>
      <c r="Y350" t="s">
        <v>8948</v>
      </c>
      <c r="Z350" t="s">
        <v>116</v>
      </c>
      <c r="AA350" t="s">
        <v>7344</v>
      </c>
      <c r="AB350" t="s">
        <v>98</v>
      </c>
      <c r="AC350" t="s">
        <v>7394</v>
      </c>
      <c r="AD350">
        <v>1</v>
      </c>
      <c r="AE350" t="s">
        <v>8949</v>
      </c>
      <c r="AF350" t="s">
        <v>7254</v>
      </c>
      <c r="AG350" t="s">
        <v>8950</v>
      </c>
    </row>
    <row r="351" spans="1:33" x14ac:dyDescent="0.3">
      <c r="A351" t="s">
        <v>1130</v>
      </c>
      <c r="B351" t="s">
        <v>422</v>
      </c>
      <c r="C351" t="s">
        <v>7378</v>
      </c>
      <c r="D351" t="s">
        <v>88</v>
      </c>
      <c r="E351" t="s">
        <v>39</v>
      </c>
      <c r="F351" t="s">
        <v>8951</v>
      </c>
      <c r="G351">
        <v>47.569558999999998</v>
      </c>
      <c r="H351">
        <v>-102.690916</v>
      </c>
      <c r="I351" t="s">
        <v>8952</v>
      </c>
      <c r="J351" t="s">
        <v>503</v>
      </c>
      <c r="K351" t="s">
        <v>7153</v>
      </c>
      <c r="L351" t="s">
        <v>7308</v>
      </c>
      <c r="M351">
        <v>9663</v>
      </c>
      <c r="N351" t="s">
        <v>1131</v>
      </c>
      <c r="O351" t="s">
        <v>7277</v>
      </c>
      <c r="P351" t="s">
        <v>7160</v>
      </c>
      <c r="Q351">
        <v>75</v>
      </c>
      <c r="R351" t="s">
        <v>43</v>
      </c>
      <c r="S351" t="s">
        <v>107</v>
      </c>
      <c r="T351" t="s">
        <v>1132</v>
      </c>
      <c r="U351" t="s">
        <v>7246</v>
      </c>
      <c r="V351" t="s">
        <v>7224</v>
      </c>
      <c r="W351">
        <v>57</v>
      </c>
      <c r="X351" t="s">
        <v>7372</v>
      </c>
      <c r="Y351" t="s">
        <v>8953</v>
      </c>
      <c r="Z351" t="s">
        <v>7383</v>
      </c>
      <c r="AA351" t="s">
        <v>7228</v>
      </c>
      <c r="AB351" t="s">
        <v>7252</v>
      </c>
      <c r="AC351" t="s">
        <v>270</v>
      </c>
      <c r="AD351">
        <v>1</v>
      </c>
      <c r="AE351" t="s">
        <v>8954</v>
      </c>
      <c r="AF351" t="s">
        <v>7207</v>
      </c>
      <c r="AG351" t="s">
        <v>8955</v>
      </c>
    </row>
    <row r="352" spans="1:33" x14ac:dyDescent="0.3">
      <c r="A352" t="s">
        <v>1133</v>
      </c>
      <c r="B352" t="s">
        <v>523</v>
      </c>
      <c r="C352" t="s">
        <v>468</v>
      </c>
      <c r="D352" t="s">
        <v>22</v>
      </c>
      <c r="E352" t="s">
        <v>66</v>
      </c>
      <c r="F352" t="s">
        <v>8956</v>
      </c>
      <c r="H352">
        <v>-112.509438</v>
      </c>
      <c r="I352" t="s">
        <v>8957</v>
      </c>
      <c r="J352" t="s">
        <v>105</v>
      </c>
      <c r="K352" t="s">
        <v>7155</v>
      </c>
      <c r="L352" t="s">
        <v>7224</v>
      </c>
      <c r="M352">
        <v>2950</v>
      </c>
      <c r="N352" t="s">
        <v>1134</v>
      </c>
      <c r="O352" t="s">
        <v>7174</v>
      </c>
      <c r="P352" t="s">
        <v>7201</v>
      </c>
      <c r="Q352">
        <v>65</v>
      </c>
      <c r="R352" t="s">
        <v>59</v>
      </c>
      <c r="S352" t="s">
        <v>41</v>
      </c>
      <c r="T352" t="s">
        <v>1135</v>
      </c>
      <c r="U352" t="s">
        <v>7200</v>
      </c>
      <c r="V352" t="s">
        <v>7326</v>
      </c>
      <c r="W352">
        <v>37</v>
      </c>
      <c r="X352" t="s">
        <v>7164</v>
      </c>
      <c r="Y352" t="s">
        <v>7164</v>
      </c>
      <c r="Z352" t="s">
        <v>7607</v>
      </c>
      <c r="AA352" t="s">
        <v>7344</v>
      </c>
      <c r="AB352" t="s">
        <v>7229</v>
      </c>
      <c r="AC352" t="s">
        <v>29</v>
      </c>
      <c r="AD352">
        <v>1</v>
      </c>
      <c r="AE352" t="s">
        <v>8958</v>
      </c>
      <c r="AF352" t="s">
        <v>7164</v>
      </c>
      <c r="AG352" t="s">
        <v>8959</v>
      </c>
    </row>
    <row r="353" spans="1:33" x14ac:dyDescent="0.3">
      <c r="A353" t="s">
        <v>1136</v>
      </c>
      <c r="B353" t="s">
        <v>7615</v>
      </c>
      <c r="C353" t="s">
        <v>258</v>
      </c>
      <c r="D353" t="s">
        <v>88</v>
      </c>
      <c r="E353" t="s">
        <v>23</v>
      </c>
      <c r="F353" t="s">
        <v>8960</v>
      </c>
      <c r="G353">
        <v>32.581173999999997</v>
      </c>
      <c r="H353">
        <v>-103.02283199999999</v>
      </c>
      <c r="I353" t="s">
        <v>8961</v>
      </c>
      <c r="J353" t="s">
        <v>812</v>
      </c>
      <c r="K353" t="s">
        <v>7236</v>
      </c>
      <c r="L353" t="s">
        <v>7400</v>
      </c>
      <c r="M353">
        <v>8088</v>
      </c>
      <c r="N353" t="s">
        <v>1137</v>
      </c>
      <c r="O353" t="s">
        <v>7171</v>
      </c>
      <c r="P353" t="s">
        <v>7175</v>
      </c>
      <c r="Q353">
        <v>36</v>
      </c>
      <c r="R353" t="s">
        <v>7260</v>
      </c>
      <c r="S353" t="s">
        <v>35</v>
      </c>
      <c r="T353" t="s">
        <v>1138</v>
      </c>
      <c r="U353" t="s">
        <v>7280</v>
      </c>
      <c r="V353" t="s">
        <v>7348</v>
      </c>
      <c r="W353">
        <v>63</v>
      </c>
      <c r="X353" t="s">
        <v>7164</v>
      </c>
      <c r="Y353" t="s">
        <v>8962</v>
      </c>
      <c r="Z353" t="s">
        <v>7291</v>
      </c>
      <c r="AA353" t="s">
        <v>7177</v>
      </c>
      <c r="AB353" t="s">
        <v>7252</v>
      </c>
      <c r="AC353" t="s">
        <v>7394</v>
      </c>
      <c r="AD353">
        <v>3</v>
      </c>
      <c r="AE353" t="s">
        <v>8963</v>
      </c>
      <c r="AF353" t="s">
        <v>7180</v>
      </c>
      <c r="AG353" t="s">
        <v>7164</v>
      </c>
    </row>
    <row r="354" spans="1:33" x14ac:dyDescent="0.3">
      <c r="A354" t="s">
        <v>1139</v>
      </c>
      <c r="B354" t="s">
        <v>7387</v>
      </c>
      <c r="C354" t="s">
        <v>180</v>
      </c>
      <c r="D354" t="s">
        <v>22</v>
      </c>
      <c r="E354" t="s">
        <v>186</v>
      </c>
      <c r="F354" t="s">
        <v>8964</v>
      </c>
      <c r="G354">
        <v>41.747996999999998</v>
      </c>
      <c r="H354">
        <v>-107.79952400000001</v>
      </c>
      <c r="I354" t="s">
        <v>8965</v>
      </c>
      <c r="J354" t="s">
        <v>302</v>
      </c>
      <c r="K354" t="s">
        <v>7280</v>
      </c>
      <c r="L354" t="s">
        <v>7173</v>
      </c>
      <c r="M354">
        <v>4609</v>
      </c>
      <c r="N354" t="s">
        <v>1140</v>
      </c>
      <c r="O354" t="s">
        <v>7202</v>
      </c>
      <c r="P354" t="s">
        <v>7308</v>
      </c>
      <c r="Q354">
        <v>20</v>
      </c>
      <c r="R354" t="s">
        <v>7260</v>
      </c>
      <c r="S354" t="s">
        <v>7161</v>
      </c>
      <c r="T354" t="s">
        <v>1141</v>
      </c>
      <c r="U354" t="s">
        <v>7202</v>
      </c>
      <c r="V354" t="s">
        <v>7154</v>
      </c>
      <c r="X354" t="s">
        <v>7161</v>
      </c>
      <c r="Y354" t="s">
        <v>8966</v>
      </c>
      <c r="Z354" t="s">
        <v>7164</v>
      </c>
      <c r="AA354" t="s">
        <v>52</v>
      </c>
      <c r="AB354" t="s">
        <v>7192</v>
      </c>
      <c r="AC354" t="s">
        <v>7230</v>
      </c>
      <c r="AD354">
        <v>5</v>
      </c>
      <c r="AE354" t="s">
        <v>8967</v>
      </c>
      <c r="AF354" t="s">
        <v>7191</v>
      </c>
      <c r="AG354" t="s">
        <v>8968</v>
      </c>
    </row>
    <row r="355" spans="1:33" x14ac:dyDescent="0.3">
      <c r="A355" t="s">
        <v>1142</v>
      </c>
      <c r="B355" t="s">
        <v>685</v>
      </c>
      <c r="C355" t="s">
        <v>7616</v>
      </c>
      <c r="D355" t="s">
        <v>22</v>
      </c>
      <c r="E355" t="s">
        <v>39</v>
      </c>
      <c r="F355" t="s">
        <v>8969</v>
      </c>
      <c r="G355">
        <v>32.782558000000002</v>
      </c>
      <c r="H355">
        <v>-100.108707</v>
      </c>
      <c r="I355" t="s">
        <v>8970</v>
      </c>
      <c r="J355" t="s">
        <v>113</v>
      </c>
      <c r="K355" t="s">
        <v>7277</v>
      </c>
      <c r="L355" t="s">
        <v>7154</v>
      </c>
      <c r="M355">
        <v>7638</v>
      </c>
      <c r="N355" t="s">
        <v>1143</v>
      </c>
      <c r="O355" t="s">
        <v>7153</v>
      </c>
      <c r="P355" t="s">
        <v>7317</v>
      </c>
      <c r="Q355">
        <v>244</v>
      </c>
      <c r="R355" t="s">
        <v>7157</v>
      </c>
      <c r="S355" t="s">
        <v>7178</v>
      </c>
      <c r="T355" t="s">
        <v>1144</v>
      </c>
      <c r="U355" t="s">
        <v>7223</v>
      </c>
      <c r="V355" t="s">
        <v>7213</v>
      </c>
      <c r="W355">
        <v>55</v>
      </c>
      <c r="X355" t="s">
        <v>7178</v>
      </c>
      <c r="Y355" t="s">
        <v>8971</v>
      </c>
      <c r="Z355" t="s">
        <v>116</v>
      </c>
      <c r="AA355" t="s">
        <v>7228</v>
      </c>
      <c r="AB355" t="s">
        <v>53</v>
      </c>
      <c r="AC355" t="s">
        <v>155</v>
      </c>
      <c r="AD355">
        <v>2</v>
      </c>
      <c r="AE355" t="s">
        <v>8972</v>
      </c>
      <c r="AF355" t="s">
        <v>110</v>
      </c>
      <c r="AG355" t="s">
        <v>8973</v>
      </c>
    </row>
    <row r="356" spans="1:33" x14ac:dyDescent="0.3">
      <c r="A356" t="s">
        <v>1145</v>
      </c>
      <c r="B356" t="s">
        <v>1019</v>
      </c>
      <c r="C356" t="s">
        <v>7754</v>
      </c>
      <c r="D356" t="s">
        <v>88</v>
      </c>
      <c r="E356" t="s">
        <v>55</v>
      </c>
      <c r="F356" t="s">
        <v>8974</v>
      </c>
      <c r="G356">
        <v>34.714514000000001</v>
      </c>
      <c r="H356">
        <v>-101.06562700000001</v>
      </c>
      <c r="I356" t="s">
        <v>7164</v>
      </c>
      <c r="J356" t="s">
        <v>204</v>
      </c>
      <c r="K356" t="s">
        <v>7481</v>
      </c>
      <c r="L356" t="s">
        <v>7188</v>
      </c>
      <c r="M356">
        <v>3293</v>
      </c>
      <c r="N356" t="s">
        <v>965</v>
      </c>
      <c r="O356" t="s">
        <v>7280</v>
      </c>
      <c r="P356" t="s">
        <v>7172</v>
      </c>
      <c r="Q356">
        <v>69</v>
      </c>
      <c r="R356" t="s">
        <v>7299</v>
      </c>
      <c r="S356" t="s">
        <v>7158</v>
      </c>
      <c r="T356" t="s">
        <v>1146</v>
      </c>
      <c r="U356" t="s">
        <v>7155</v>
      </c>
      <c r="V356" t="s">
        <v>7391</v>
      </c>
      <c r="W356">
        <v>49</v>
      </c>
      <c r="X356" t="s">
        <v>43</v>
      </c>
      <c r="Y356" t="s">
        <v>8975</v>
      </c>
      <c r="Z356" t="s">
        <v>7318</v>
      </c>
      <c r="AA356" t="s">
        <v>7292</v>
      </c>
      <c r="AB356" t="s">
        <v>53</v>
      </c>
      <c r="AC356" t="s">
        <v>7230</v>
      </c>
      <c r="AD356">
        <v>5</v>
      </c>
      <c r="AE356" t="s">
        <v>8976</v>
      </c>
      <c r="AF356" t="s">
        <v>110</v>
      </c>
      <c r="AG356" t="s">
        <v>8977</v>
      </c>
    </row>
    <row r="357" spans="1:33" x14ac:dyDescent="0.3">
      <c r="A357" t="s">
        <v>1147</v>
      </c>
      <c r="B357" t="s">
        <v>267</v>
      </c>
      <c r="C357" t="s">
        <v>7243</v>
      </c>
      <c r="D357" t="s">
        <v>100</v>
      </c>
      <c r="E357" t="s">
        <v>66</v>
      </c>
      <c r="F357" t="s">
        <v>8978</v>
      </c>
      <c r="H357">
        <v>65.938199999999995</v>
      </c>
      <c r="I357" t="s">
        <v>8979</v>
      </c>
      <c r="J357" t="s">
        <v>804</v>
      </c>
      <c r="K357" t="s">
        <v>7449</v>
      </c>
      <c r="L357" t="s">
        <v>7247</v>
      </c>
      <c r="M357">
        <v>8569</v>
      </c>
      <c r="N357" t="s">
        <v>7164</v>
      </c>
      <c r="O357" t="s">
        <v>7164</v>
      </c>
      <c r="P357" t="s">
        <v>7164</v>
      </c>
      <c r="R357" t="s">
        <v>7164</v>
      </c>
      <c r="S357" t="s">
        <v>7164</v>
      </c>
      <c r="T357" t="s">
        <v>893</v>
      </c>
      <c r="U357" t="s">
        <v>7202</v>
      </c>
      <c r="V357" t="s">
        <v>7188</v>
      </c>
      <c r="W357">
        <v>68</v>
      </c>
      <c r="X357" t="s">
        <v>7161</v>
      </c>
      <c r="Y357" t="s">
        <v>8980</v>
      </c>
      <c r="Z357" t="s">
        <v>70</v>
      </c>
      <c r="AA357" t="s">
        <v>7292</v>
      </c>
      <c r="AB357" t="s">
        <v>53</v>
      </c>
      <c r="AC357" t="s">
        <v>29</v>
      </c>
      <c r="AE357" t="s">
        <v>8981</v>
      </c>
      <c r="AF357" t="s">
        <v>103</v>
      </c>
      <c r="AG357" t="s">
        <v>8982</v>
      </c>
    </row>
    <row r="358" spans="1:33" x14ac:dyDescent="0.3">
      <c r="A358" t="s">
        <v>1148</v>
      </c>
      <c r="B358" t="s">
        <v>8923</v>
      </c>
      <c r="C358" t="s">
        <v>8983</v>
      </c>
      <c r="D358" t="s">
        <v>22</v>
      </c>
      <c r="E358" t="s">
        <v>112</v>
      </c>
      <c r="F358" t="s">
        <v>8984</v>
      </c>
      <c r="G358">
        <v>32.426420999999998</v>
      </c>
      <c r="H358">
        <v>-101.254107</v>
      </c>
      <c r="I358" t="s">
        <v>8985</v>
      </c>
      <c r="J358" t="s">
        <v>358</v>
      </c>
      <c r="K358" t="s">
        <v>7481</v>
      </c>
      <c r="L358" t="s">
        <v>41</v>
      </c>
      <c r="M358">
        <v>9002</v>
      </c>
      <c r="N358" t="s">
        <v>1149</v>
      </c>
      <c r="O358" t="s">
        <v>7249</v>
      </c>
      <c r="P358" t="s">
        <v>7400</v>
      </c>
      <c r="Q358">
        <v>37</v>
      </c>
      <c r="R358" t="s">
        <v>7214</v>
      </c>
      <c r="S358" t="s">
        <v>107</v>
      </c>
      <c r="T358" t="s">
        <v>1150</v>
      </c>
      <c r="U358" t="s">
        <v>7449</v>
      </c>
      <c r="V358" t="s">
        <v>7224</v>
      </c>
      <c r="W358">
        <v>-49</v>
      </c>
      <c r="X358" t="s">
        <v>7178</v>
      </c>
      <c r="Y358" t="s">
        <v>8986</v>
      </c>
      <c r="Z358" t="s">
        <v>60</v>
      </c>
      <c r="AA358" t="s">
        <v>139</v>
      </c>
      <c r="AB358" t="s">
        <v>7229</v>
      </c>
      <c r="AC358" t="s">
        <v>29</v>
      </c>
      <c r="AD358">
        <v>-4</v>
      </c>
      <c r="AE358" t="s">
        <v>8987</v>
      </c>
      <c r="AF358" t="s">
        <v>110</v>
      </c>
      <c r="AG358" t="s">
        <v>8988</v>
      </c>
    </row>
    <row r="359" spans="1:33" x14ac:dyDescent="0.3">
      <c r="A359" t="s">
        <v>1151</v>
      </c>
      <c r="B359" t="s">
        <v>7149</v>
      </c>
      <c r="C359" t="s">
        <v>7871</v>
      </c>
      <c r="D359" t="s">
        <v>88</v>
      </c>
      <c r="E359" t="s">
        <v>112</v>
      </c>
      <c r="F359" t="s">
        <v>8989</v>
      </c>
      <c r="G359">
        <v>34.147578000000003</v>
      </c>
      <c r="H359">
        <v>-81.227113000000003</v>
      </c>
      <c r="I359" t="s">
        <v>8990</v>
      </c>
      <c r="J359" t="s">
        <v>358</v>
      </c>
      <c r="K359" t="s">
        <v>7236</v>
      </c>
      <c r="L359" t="s">
        <v>7247</v>
      </c>
      <c r="M359">
        <v>5769</v>
      </c>
      <c r="N359" t="s">
        <v>7164</v>
      </c>
      <c r="O359" t="s">
        <v>7164</v>
      </c>
      <c r="P359" t="s">
        <v>7164</v>
      </c>
      <c r="R359" t="s">
        <v>7164</v>
      </c>
      <c r="S359" t="s">
        <v>7164</v>
      </c>
      <c r="T359" t="s">
        <v>1152</v>
      </c>
      <c r="U359" t="s">
        <v>7280</v>
      </c>
      <c r="V359" t="s">
        <v>7160</v>
      </c>
      <c r="W359">
        <v>63</v>
      </c>
      <c r="X359" t="s">
        <v>7372</v>
      </c>
      <c r="Y359" t="s">
        <v>8991</v>
      </c>
      <c r="Z359" t="s">
        <v>7270</v>
      </c>
      <c r="AA359" t="s">
        <v>109</v>
      </c>
      <c r="AB359" t="s">
        <v>7336</v>
      </c>
      <c r="AC359" t="s">
        <v>29</v>
      </c>
      <c r="AE359" t="s">
        <v>8992</v>
      </c>
      <c r="AF359" t="s">
        <v>7385</v>
      </c>
      <c r="AG359" t="s">
        <v>8993</v>
      </c>
    </row>
    <row r="360" spans="1:33" x14ac:dyDescent="0.3">
      <c r="A360" t="s">
        <v>1153</v>
      </c>
      <c r="B360" t="s">
        <v>250</v>
      </c>
      <c r="C360" t="s">
        <v>7558</v>
      </c>
      <c r="D360" t="s">
        <v>65</v>
      </c>
      <c r="E360" t="s">
        <v>72</v>
      </c>
      <c r="F360" t="s">
        <v>8994</v>
      </c>
      <c r="G360">
        <v>38.313937000000003</v>
      </c>
      <c r="H360">
        <v>-95.248501000000005</v>
      </c>
      <c r="I360" t="s">
        <v>8995</v>
      </c>
      <c r="J360" t="s">
        <v>113</v>
      </c>
      <c r="K360" t="s">
        <v>7225</v>
      </c>
      <c r="L360" t="s">
        <v>7213</v>
      </c>
      <c r="M360">
        <v>8396</v>
      </c>
      <c r="N360" t="s">
        <v>7164</v>
      </c>
      <c r="O360" t="s">
        <v>7164</v>
      </c>
      <c r="P360" t="s">
        <v>7164</v>
      </c>
      <c r="R360" t="s">
        <v>7164</v>
      </c>
      <c r="S360" t="s">
        <v>7164</v>
      </c>
      <c r="T360" t="s">
        <v>1154</v>
      </c>
      <c r="U360" t="s">
        <v>7371</v>
      </c>
      <c r="V360" t="s">
        <v>7201</v>
      </c>
      <c r="W360">
        <v>72</v>
      </c>
      <c r="X360" t="s">
        <v>7373</v>
      </c>
      <c r="Y360" t="s">
        <v>8996</v>
      </c>
      <c r="Z360" t="s">
        <v>7291</v>
      </c>
      <c r="AA360" t="s">
        <v>7228</v>
      </c>
      <c r="AB360" t="s">
        <v>7336</v>
      </c>
      <c r="AC360" t="s">
        <v>155</v>
      </c>
      <c r="AD360">
        <v>3</v>
      </c>
      <c r="AE360" t="s">
        <v>8997</v>
      </c>
      <c r="AF360" t="s">
        <v>7385</v>
      </c>
      <c r="AG360" t="s">
        <v>8998</v>
      </c>
    </row>
    <row r="361" spans="1:33" x14ac:dyDescent="0.3">
      <c r="A361" t="s">
        <v>1155</v>
      </c>
      <c r="B361" t="s">
        <v>8923</v>
      </c>
      <c r="C361" t="s">
        <v>7460</v>
      </c>
      <c r="D361" t="s">
        <v>48</v>
      </c>
      <c r="E361" t="s">
        <v>78</v>
      </c>
      <c r="F361" t="s">
        <v>8999</v>
      </c>
      <c r="G361">
        <v>47.457070999999999</v>
      </c>
      <c r="H361">
        <v>-87.333496999999994</v>
      </c>
      <c r="I361" t="s">
        <v>9000</v>
      </c>
      <c r="J361" t="s">
        <v>272</v>
      </c>
      <c r="K361" t="s">
        <v>7361</v>
      </c>
      <c r="L361" t="s">
        <v>7276</v>
      </c>
      <c r="M361">
        <v>2471</v>
      </c>
      <c r="N361" t="s">
        <v>1156</v>
      </c>
      <c r="O361" t="s">
        <v>7186</v>
      </c>
      <c r="P361" t="s">
        <v>7203</v>
      </c>
      <c r="Q361">
        <v>30</v>
      </c>
      <c r="R361" t="s">
        <v>7260</v>
      </c>
      <c r="S361" t="s">
        <v>7178</v>
      </c>
      <c r="T361" t="s">
        <v>1157</v>
      </c>
      <c r="U361" t="s">
        <v>7449</v>
      </c>
      <c r="V361" t="s">
        <v>7156</v>
      </c>
      <c r="W361">
        <v>69</v>
      </c>
      <c r="X361" t="s">
        <v>7278</v>
      </c>
      <c r="Y361" t="s">
        <v>9001</v>
      </c>
      <c r="Z361" t="s">
        <v>7291</v>
      </c>
      <c r="AA361" t="s">
        <v>52</v>
      </c>
      <c r="AB361" t="s">
        <v>53</v>
      </c>
      <c r="AC361" t="s">
        <v>7364</v>
      </c>
      <c r="AD361">
        <v>3</v>
      </c>
      <c r="AE361" t="s">
        <v>9002</v>
      </c>
      <c r="AF361" t="s">
        <v>7180</v>
      </c>
      <c r="AG361" t="s">
        <v>9003</v>
      </c>
    </row>
    <row r="362" spans="1:33" x14ac:dyDescent="0.3">
      <c r="A362" t="s">
        <v>1158</v>
      </c>
      <c r="B362" t="s">
        <v>165</v>
      </c>
      <c r="C362" t="s">
        <v>7273</v>
      </c>
      <c r="D362" t="s">
        <v>100</v>
      </c>
      <c r="E362" t="s">
        <v>72</v>
      </c>
      <c r="F362" t="s">
        <v>9004</v>
      </c>
      <c r="G362">
        <v>31.656036</v>
      </c>
      <c r="H362">
        <v>-102.805255</v>
      </c>
      <c r="I362" t="s">
        <v>9005</v>
      </c>
      <c r="J362" t="s">
        <v>217</v>
      </c>
      <c r="K362" t="s">
        <v>7381</v>
      </c>
      <c r="L362" t="s">
        <v>7154</v>
      </c>
      <c r="M362">
        <v>6099</v>
      </c>
      <c r="N362" t="s">
        <v>1159</v>
      </c>
      <c r="O362" t="s">
        <v>7174</v>
      </c>
      <c r="P362" t="s">
        <v>7201</v>
      </c>
      <c r="Q362">
        <v>69</v>
      </c>
      <c r="R362" t="s">
        <v>7260</v>
      </c>
      <c r="S362" t="s">
        <v>35</v>
      </c>
      <c r="T362" t="s">
        <v>1160</v>
      </c>
      <c r="U362" t="s">
        <v>7280</v>
      </c>
      <c r="V362" t="s">
        <v>7289</v>
      </c>
      <c r="W362">
        <v>58</v>
      </c>
      <c r="X362" t="s">
        <v>7214</v>
      </c>
      <c r="Y362" t="s">
        <v>9006</v>
      </c>
      <c r="Z362" t="s">
        <v>7383</v>
      </c>
      <c r="AA362" t="s">
        <v>7217</v>
      </c>
      <c r="AB362" t="s">
        <v>132</v>
      </c>
      <c r="AC362" t="s">
        <v>270</v>
      </c>
      <c r="AD362">
        <v>3</v>
      </c>
      <c r="AE362" t="s">
        <v>9007</v>
      </c>
      <c r="AF362" t="s">
        <v>7385</v>
      </c>
      <c r="AG362" t="s">
        <v>9008</v>
      </c>
    </row>
    <row r="363" spans="1:33" x14ac:dyDescent="0.3">
      <c r="A363" t="s">
        <v>1161</v>
      </c>
      <c r="B363" t="s">
        <v>7734</v>
      </c>
      <c r="C363" t="s">
        <v>7210</v>
      </c>
      <c r="D363" t="s">
        <v>65</v>
      </c>
      <c r="E363" t="s">
        <v>66</v>
      </c>
      <c r="F363" t="s">
        <v>9009</v>
      </c>
      <c r="G363">
        <v>32.017789</v>
      </c>
      <c r="H363">
        <v>-79.630217000000002</v>
      </c>
      <c r="I363" t="s">
        <v>9010</v>
      </c>
      <c r="J363" t="s">
        <v>800</v>
      </c>
      <c r="K363" t="s">
        <v>7449</v>
      </c>
      <c r="L363" t="s">
        <v>7224</v>
      </c>
      <c r="M363">
        <v>8761</v>
      </c>
      <c r="N363" t="s">
        <v>1162</v>
      </c>
      <c r="O363" t="s">
        <v>7153</v>
      </c>
      <c r="P363" t="s">
        <v>7333</v>
      </c>
      <c r="R363" t="s">
        <v>59</v>
      </c>
      <c r="S363" t="s">
        <v>7279</v>
      </c>
      <c r="T363" t="s">
        <v>1163</v>
      </c>
      <c r="U363" t="s">
        <v>7159</v>
      </c>
      <c r="V363" t="s">
        <v>7172</v>
      </c>
      <c r="W363">
        <v>67</v>
      </c>
      <c r="X363" t="s">
        <v>7260</v>
      </c>
      <c r="Y363" t="s">
        <v>9011</v>
      </c>
      <c r="Z363" t="s">
        <v>27</v>
      </c>
      <c r="AA363" t="s">
        <v>109</v>
      </c>
      <c r="AB363" t="s">
        <v>28</v>
      </c>
      <c r="AC363" t="s">
        <v>7178</v>
      </c>
      <c r="AD363">
        <v>2</v>
      </c>
      <c r="AE363" t="s">
        <v>9012</v>
      </c>
      <c r="AF363" t="s">
        <v>7164</v>
      </c>
      <c r="AG363" t="s">
        <v>9013</v>
      </c>
    </row>
    <row r="364" spans="1:33" x14ac:dyDescent="0.3">
      <c r="A364" t="s">
        <v>1164</v>
      </c>
      <c r="B364" t="s">
        <v>7774</v>
      </c>
      <c r="C364" t="s">
        <v>220</v>
      </c>
      <c r="D364" t="s">
        <v>92</v>
      </c>
      <c r="E364" t="s">
        <v>72</v>
      </c>
      <c r="F364" t="s">
        <v>9014</v>
      </c>
      <c r="G364">
        <v>45.310893</v>
      </c>
      <c r="H364">
        <v>-93.871429000000006</v>
      </c>
      <c r="I364" t="s">
        <v>9015</v>
      </c>
      <c r="J364" t="s">
        <v>727</v>
      </c>
      <c r="K364" t="s">
        <v>7171</v>
      </c>
      <c r="L364" t="s">
        <v>7156</v>
      </c>
      <c r="M364">
        <v>8104</v>
      </c>
      <c r="N364" t="s">
        <v>1165</v>
      </c>
      <c r="O364" t="s">
        <v>7225</v>
      </c>
      <c r="P364" t="s">
        <v>7354</v>
      </c>
      <c r="Q364">
        <v>44</v>
      </c>
      <c r="R364" t="s">
        <v>7260</v>
      </c>
      <c r="S364" t="s">
        <v>7178</v>
      </c>
      <c r="T364" t="s">
        <v>1166</v>
      </c>
      <c r="U364" t="s">
        <v>7381</v>
      </c>
      <c r="V364" t="s">
        <v>7326</v>
      </c>
      <c r="W364">
        <v>79</v>
      </c>
      <c r="X364" t="s">
        <v>34</v>
      </c>
      <c r="Y364" t="s">
        <v>9016</v>
      </c>
      <c r="Z364" t="s">
        <v>7164</v>
      </c>
      <c r="AA364" t="s">
        <v>7344</v>
      </c>
      <c r="AB364" t="s">
        <v>7271</v>
      </c>
      <c r="AC364" t="s">
        <v>62</v>
      </c>
      <c r="AD364">
        <v>4</v>
      </c>
      <c r="AE364" t="s">
        <v>9017</v>
      </c>
      <c r="AF364" t="s">
        <v>7385</v>
      </c>
      <c r="AG364" t="s">
        <v>7164</v>
      </c>
    </row>
    <row r="365" spans="1:33" x14ac:dyDescent="0.3">
      <c r="A365" t="s">
        <v>1167</v>
      </c>
      <c r="B365" t="s">
        <v>7459</v>
      </c>
      <c r="C365" t="s">
        <v>7304</v>
      </c>
      <c r="D365" t="s">
        <v>92</v>
      </c>
      <c r="E365" t="s">
        <v>112</v>
      </c>
      <c r="F365" t="s">
        <v>9018</v>
      </c>
      <c r="G365">
        <v>44.149236000000002</v>
      </c>
      <c r="I365" t="s">
        <v>9019</v>
      </c>
      <c r="J365" t="s">
        <v>307</v>
      </c>
      <c r="K365" t="s">
        <v>7545</v>
      </c>
      <c r="L365" t="s">
        <v>7156</v>
      </c>
      <c r="M365">
        <v>5959</v>
      </c>
      <c r="N365" t="s">
        <v>1168</v>
      </c>
      <c r="O365" t="s">
        <v>7171</v>
      </c>
      <c r="P365" t="s">
        <v>7213</v>
      </c>
      <c r="Q365">
        <v>67</v>
      </c>
      <c r="R365" t="s">
        <v>7373</v>
      </c>
      <c r="S365" t="s">
        <v>7215</v>
      </c>
      <c r="T365" t="s">
        <v>1169</v>
      </c>
      <c r="U365" t="s">
        <v>7174</v>
      </c>
      <c r="V365" t="s">
        <v>7224</v>
      </c>
      <c r="W365">
        <v>34</v>
      </c>
      <c r="X365" t="s">
        <v>7278</v>
      </c>
      <c r="Y365" t="s">
        <v>9020</v>
      </c>
      <c r="Z365" t="s">
        <v>27</v>
      </c>
      <c r="AA365" t="s">
        <v>7311</v>
      </c>
      <c r="AB365" t="s">
        <v>7293</v>
      </c>
      <c r="AC365" t="s">
        <v>7193</v>
      </c>
      <c r="AD365">
        <v>5</v>
      </c>
      <c r="AE365" t="s">
        <v>9021</v>
      </c>
      <c r="AF365" t="s">
        <v>7403</v>
      </c>
      <c r="AG365" t="s">
        <v>9022</v>
      </c>
    </row>
    <row r="366" spans="1:33" x14ac:dyDescent="0.3">
      <c r="A366" t="s">
        <v>1170</v>
      </c>
      <c r="B366" t="s">
        <v>8219</v>
      </c>
      <c r="C366" t="s">
        <v>7304</v>
      </c>
      <c r="D366" t="s">
        <v>48</v>
      </c>
      <c r="E366" t="s">
        <v>93</v>
      </c>
      <c r="F366" t="s">
        <v>9023</v>
      </c>
      <c r="G366">
        <v>41.834918000000002</v>
      </c>
      <c r="H366">
        <v>-110.72962800000001</v>
      </c>
      <c r="I366" t="s">
        <v>9024</v>
      </c>
      <c r="J366" t="s">
        <v>251</v>
      </c>
      <c r="K366" t="s">
        <v>7334</v>
      </c>
      <c r="L366" t="s">
        <v>7224</v>
      </c>
      <c r="M366">
        <v>2696</v>
      </c>
      <c r="N366" t="s">
        <v>290</v>
      </c>
      <c r="O366" t="s">
        <v>7200</v>
      </c>
      <c r="P366" t="s">
        <v>7213</v>
      </c>
      <c r="Q366">
        <v>58</v>
      </c>
      <c r="R366" t="s">
        <v>7278</v>
      </c>
      <c r="S366" t="s">
        <v>7279</v>
      </c>
      <c r="T366" t="s">
        <v>1171</v>
      </c>
      <c r="U366" t="s">
        <v>7174</v>
      </c>
      <c r="V366" t="s">
        <v>7247</v>
      </c>
      <c r="W366">
        <v>52</v>
      </c>
      <c r="X366" t="s">
        <v>7164</v>
      </c>
      <c r="Y366" t="s">
        <v>7164</v>
      </c>
      <c r="Z366" t="s">
        <v>7270</v>
      </c>
      <c r="AA366" t="s">
        <v>7292</v>
      </c>
      <c r="AB366" t="s">
        <v>7229</v>
      </c>
      <c r="AC366" t="s">
        <v>7193</v>
      </c>
      <c r="AE366" t="s">
        <v>9025</v>
      </c>
      <c r="AF366" t="s">
        <v>7207</v>
      </c>
      <c r="AG366" t="s">
        <v>7164</v>
      </c>
    </row>
    <row r="367" spans="1:33" x14ac:dyDescent="0.3">
      <c r="A367" t="s">
        <v>1172</v>
      </c>
      <c r="B367" t="s">
        <v>1173</v>
      </c>
      <c r="C367" t="s">
        <v>342</v>
      </c>
      <c r="D367" t="s">
        <v>48</v>
      </c>
      <c r="E367" t="s">
        <v>23</v>
      </c>
      <c r="F367" t="s">
        <v>9026</v>
      </c>
      <c r="G367">
        <v>44.169880999999997</v>
      </c>
      <c r="H367">
        <v>-114.38229800000001</v>
      </c>
      <c r="I367" t="s">
        <v>9027</v>
      </c>
      <c r="J367" t="s">
        <v>832</v>
      </c>
      <c r="K367" t="s">
        <v>7171</v>
      </c>
      <c r="L367" t="s">
        <v>7308</v>
      </c>
      <c r="M367">
        <v>4461</v>
      </c>
      <c r="N367" t="s">
        <v>1174</v>
      </c>
      <c r="O367" t="s">
        <v>7236</v>
      </c>
      <c r="P367" t="s">
        <v>7333</v>
      </c>
      <c r="Q367">
        <v>64</v>
      </c>
      <c r="R367" t="s">
        <v>7164</v>
      </c>
      <c r="S367" t="s">
        <v>7178</v>
      </c>
      <c r="T367" t="s">
        <v>1175</v>
      </c>
      <c r="U367" t="s">
        <v>7450</v>
      </c>
      <c r="V367" t="s">
        <v>7213</v>
      </c>
      <c r="W367">
        <v>88</v>
      </c>
      <c r="X367" t="s">
        <v>7299</v>
      </c>
      <c r="Y367" t="s">
        <v>7164</v>
      </c>
      <c r="Z367" t="s">
        <v>60</v>
      </c>
      <c r="AA367" t="s">
        <v>7228</v>
      </c>
      <c r="AB367" t="s">
        <v>7336</v>
      </c>
      <c r="AC367" t="s">
        <v>7164</v>
      </c>
      <c r="AD367">
        <v>4</v>
      </c>
      <c r="AE367" t="s">
        <v>9028</v>
      </c>
      <c r="AF367" t="s">
        <v>7165</v>
      </c>
      <c r="AG367" t="s">
        <v>9029</v>
      </c>
    </row>
    <row r="368" spans="1:33" x14ac:dyDescent="0.3">
      <c r="A368" t="s">
        <v>1176</v>
      </c>
      <c r="B368" t="s">
        <v>232</v>
      </c>
      <c r="C368" t="s">
        <v>8076</v>
      </c>
      <c r="D368" t="s">
        <v>65</v>
      </c>
      <c r="E368" t="s">
        <v>93</v>
      </c>
      <c r="F368" t="s">
        <v>9030</v>
      </c>
      <c r="G368">
        <v>33.196323999999997</v>
      </c>
      <c r="H368">
        <v>-92.074163999999996</v>
      </c>
      <c r="I368" t="s">
        <v>9031</v>
      </c>
      <c r="J368" t="s">
        <v>228</v>
      </c>
      <c r="K368" t="s">
        <v>7259</v>
      </c>
      <c r="L368" t="s">
        <v>7268</v>
      </c>
      <c r="M368">
        <v>5215</v>
      </c>
      <c r="N368" t="s">
        <v>1177</v>
      </c>
      <c r="O368" t="s">
        <v>7280</v>
      </c>
      <c r="P368" t="s">
        <v>7172</v>
      </c>
      <c r="Q368">
        <v>42</v>
      </c>
      <c r="R368" t="s">
        <v>7214</v>
      </c>
      <c r="S368" t="s">
        <v>7215</v>
      </c>
      <c r="T368" t="s">
        <v>1178</v>
      </c>
      <c r="U368" t="s">
        <v>7450</v>
      </c>
      <c r="V368" t="s">
        <v>7203</v>
      </c>
      <c r="W368">
        <v>69</v>
      </c>
      <c r="X368" t="s">
        <v>7278</v>
      </c>
      <c r="Y368" t="s">
        <v>9032</v>
      </c>
      <c r="Z368" t="s">
        <v>45</v>
      </c>
      <c r="AA368" t="s">
        <v>7177</v>
      </c>
      <c r="AB368" t="s">
        <v>7363</v>
      </c>
      <c r="AC368" t="s">
        <v>29</v>
      </c>
      <c r="AD368">
        <v>4</v>
      </c>
      <c r="AE368" t="s">
        <v>9033</v>
      </c>
      <c r="AF368" t="s">
        <v>7164</v>
      </c>
      <c r="AG368" t="s">
        <v>7164</v>
      </c>
    </row>
    <row r="369" spans="1:33" x14ac:dyDescent="0.3">
      <c r="A369" t="s">
        <v>1179</v>
      </c>
      <c r="B369" t="s">
        <v>7477</v>
      </c>
      <c r="C369" t="s">
        <v>7150</v>
      </c>
      <c r="D369" t="s">
        <v>88</v>
      </c>
      <c r="E369" t="s">
        <v>93</v>
      </c>
      <c r="F369" t="s">
        <v>9034</v>
      </c>
      <c r="G369">
        <v>36.963768000000002</v>
      </c>
      <c r="H369">
        <v>-96.031470999999996</v>
      </c>
      <c r="I369" t="s">
        <v>7164</v>
      </c>
      <c r="J369" t="s">
        <v>939</v>
      </c>
      <c r="K369" t="s">
        <v>7238</v>
      </c>
      <c r="L369" t="s">
        <v>7203</v>
      </c>
      <c r="M369">
        <v>5348</v>
      </c>
      <c r="N369" t="s">
        <v>844</v>
      </c>
      <c r="O369" t="s">
        <v>7246</v>
      </c>
      <c r="P369" t="s">
        <v>7391</v>
      </c>
      <c r="Q369">
        <v>18</v>
      </c>
      <c r="R369" t="s">
        <v>43</v>
      </c>
      <c r="S369" t="s">
        <v>7161</v>
      </c>
      <c r="T369" t="s">
        <v>907</v>
      </c>
      <c r="U369" t="s">
        <v>7371</v>
      </c>
      <c r="V369" t="s">
        <v>7247</v>
      </c>
      <c r="W369">
        <v>34</v>
      </c>
      <c r="X369" t="s">
        <v>7373</v>
      </c>
      <c r="Y369" t="s">
        <v>7164</v>
      </c>
      <c r="Z369" t="s">
        <v>7178</v>
      </c>
      <c r="AA369" t="s">
        <v>139</v>
      </c>
      <c r="AB369" t="s">
        <v>7336</v>
      </c>
      <c r="AC369" t="s">
        <v>7394</v>
      </c>
      <c r="AD369">
        <v>5</v>
      </c>
      <c r="AE369" t="s">
        <v>9035</v>
      </c>
      <c r="AF369" t="s">
        <v>7180</v>
      </c>
      <c r="AG369" t="s">
        <v>9036</v>
      </c>
    </row>
    <row r="370" spans="1:33" x14ac:dyDescent="0.3">
      <c r="A370" t="s">
        <v>1180</v>
      </c>
      <c r="B370" t="s">
        <v>808</v>
      </c>
      <c r="C370" t="s">
        <v>7801</v>
      </c>
      <c r="D370" t="s">
        <v>38</v>
      </c>
      <c r="E370" t="s">
        <v>31</v>
      </c>
      <c r="F370" t="s">
        <v>9037</v>
      </c>
      <c r="G370">
        <v>26.562245999999998</v>
      </c>
      <c r="H370">
        <v>-102.681595</v>
      </c>
      <c r="I370" t="s">
        <v>9038</v>
      </c>
      <c r="J370" t="s">
        <v>324</v>
      </c>
      <c r="K370" t="s">
        <v>7174</v>
      </c>
      <c r="L370" t="s">
        <v>7175</v>
      </c>
      <c r="M370">
        <v>9914</v>
      </c>
      <c r="N370" t="s">
        <v>7164</v>
      </c>
      <c r="O370" t="s">
        <v>7164</v>
      </c>
      <c r="P370" t="s">
        <v>7164</v>
      </c>
      <c r="R370" t="s">
        <v>7164</v>
      </c>
      <c r="S370" t="s">
        <v>7164</v>
      </c>
      <c r="T370" t="s">
        <v>984</v>
      </c>
      <c r="U370" t="s">
        <v>7277</v>
      </c>
      <c r="V370" t="s">
        <v>7175</v>
      </c>
      <c r="W370">
        <v>67</v>
      </c>
      <c r="X370" t="s">
        <v>7372</v>
      </c>
      <c r="Y370" t="s">
        <v>9039</v>
      </c>
      <c r="Z370" t="s">
        <v>45</v>
      </c>
      <c r="AA370" t="s">
        <v>7228</v>
      </c>
      <c r="AB370" t="s">
        <v>7271</v>
      </c>
      <c r="AC370" t="s">
        <v>7178</v>
      </c>
      <c r="AD370">
        <v>0</v>
      </c>
      <c r="AE370" t="s">
        <v>9040</v>
      </c>
      <c r="AF370" t="s">
        <v>7207</v>
      </c>
      <c r="AG370" t="s">
        <v>9041</v>
      </c>
    </row>
    <row r="371" spans="1:33" x14ac:dyDescent="0.3">
      <c r="A371" t="s">
        <v>1181</v>
      </c>
      <c r="B371" t="s">
        <v>8418</v>
      </c>
      <c r="C371" t="s">
        <v>7197</v>
      </c>
      <c r="D371" t="s">
        <v>88</v>
      </c>
      <c r="E371" t="s">
        <v>39</v>
      </c>
      <c r="F371" t="s">
        <v>9042</v>
      </c>
      <c r="G371">
        <v>46.837325</v>
      </c>
      <c r="H371">
        <v>-78.640265999999997</v>
      </c>
      <c r="I371" t="s">
        <v>9043</v>
      </c>
      <c r="J371" t="s">
        <v>636</v>
      </c>
      <c r="K371" t="s">
        <v>9044</v>
      </c>
      <c r="L371" t="s">
        <v>7154</v>
      </c>
      <c r="M371">
        <v>5209</v>
      </c>
      <c r="N371" t="s">
        <v>853</v>
      </c>
      <c r="O371" t="s">
        <v>7259</v>
      </c>
      <c r="P371" t="s">
        <v>7326</v>
      </c>
      <c r="Q371">
        <v>24</v>
      </c>
      <c r="R371" t="s">
        <v>7178</v>
      </c>
      <c r="S371" t="s">
        <v>41</v>
      </c>
      <c r="T371" t="s">
        <v>1182</v>
      </c>
      <c r="U371" t="s">
        <v>7200</v>
      </c>
      <c r="V371" t="s">
        <v>7160</v>
      </c>
      <c r="W371">
        <v>-36</v>
      </c>
      <c r="X371" t="s">
        <v>7237</v>
      </c>
      <c r="Y371" t="s">
        <v>9045</v>
      </c>
      <c r="Z371" t="s">
        <v>7383</v>
      </c>
      <c r="AA371" t="s">
        <v>7393</v>
      </c>
      <c r="AB371" t="s">
        <v>7336</v>
      </c>
      <c r="AC371" t="s">
        <v>7364</v>
      </c>
      <c r="AE371" t="s">
        <v>9046</v>
      </c>
      <c r="AF371" t="s">
        <v>7385</v>
      </c>
      <c r="AG371" t="s">
        <v>9047</v>
      </c>
    </row>
    <row r="372" spans="1:33" x14ac:dyDescent="0.3">
      <c r="A372" t="s">
        <v>1183</v>
      </c>
      <c r="B372" t="s">
        <v>165</v>
      </c>
      <c r="C372" t="s">
        <v>7330</v>
      </c>
      <c r="D372" t="s">
        <v>48</v>
      </c>
      <c r="E372" t="s">
        <v>39</v>
      </c>
      <c r="F372" t="s">
        <v>9048</v>
      </c>
      <c r="G372">
        <v>27.275195</v>
      </c>
      <c r="H372">
        <v>-103.14948200000001</v>
      </c>
      <c r="I372" t="s">
        <v>9049</v>
      </c>
      <c r="J372" t="s">
        <v>122</v>
      </c>
      <c r="K372" t="s">
        <v>7153</v>
      </c>
      <c r="L372" t="s">
        <v>7308</v>
      </c>
      <c r="M372">
        <v>8001</v>
      </c>
      <c r="N372" t="s">
        <v>928</v>
      </c>
      <c r="O372" t="s">
        <v>7307</v>
      </c>
      <c r="P372" t="s">
        <v>7317</v>
      </c>
      <c r="Q372">
        <v>16</v>
      </c>
      <c r="R372" t="s">
        <v>7237</v>
      </c>
      <c r="S372" t="s">
        <v>107</v>
      </c>
      <c r="T372" t="s">
        <v>1184</v>
      </c>
      <c r="U372" t="s">
        <v>7159</v>
      </c>
      <c r="V372" t="s">
        <v>7326</v>
      </c>
      <c r="W372">
        <v>297</v>
      </c>
      <c r="X372" t="s">
        <v>7237</v>
      </c>
      <c r="Y372" t="s">
        <v>9050</v>
      </c>
      <c r="Z372" t="s">
        <v>7164</v>
      </c>
      <c r="AA372" t="s">
        <v>7228</v>
      </c>
      <c r="AB372" t="s">
        <v>53</v>
      </c>
      <c r="AC372" t="s">
        <v>29</v>
      </c>
      <c r="AD372">
        <v>1</v>
      </c>
      <c r="AE372" t="s">
        <v>9051</v>
      </c>
      <c r="AF372" t="s">
        <v>7164</v>
      </c>
      <c r="AG372" t="s">
        <v>9052</v>
      </c>
    </row>
    <row r="373" spans="1:33" x14ac:dyDescent="0.3">
      <c r="A373" t="s">
        <v>1185</v>
      </c>
      <c r="B373" t="s">
        <v>8338</v>
      </c>
      <c r="C373" t="s">
        <v>562</v>
      </c>
      <c r="D373" t="s">
        <v>100</v>
      </c>
      <c r="E373" t="s">
        <v>66</v>
      </c>
      <c r="F373" t="s">
        <v>9053</v>
      </c>
      <c r="G373">
        <v>32.152329000000002</v>
      </c>
      <c r="H373">
        <v>-109.039342</v>
      </c>
      <c r="I373" t="s">
        <v>9054</v>
      </c>
      <c r="J373" t="s">
        <v>412</v>
      </c>
      <c r="K373" t="s">
        <v>9055</v>
      </c>
      <c r="L373" t="s">
        <v>7268</v>
      </c>
      <c r="M373">
        <v>1243</v>
      </c>
      <c r="N373" t="s">
        <v>1186</v>
      </c>
      <c r="O373" t="s">
        <v>7342</v>
      </c>
      <c r="P373" t="s">
        <v>7354</v>
      </c>
      <c r="Q373">
        <v>42</v>
      </c>
      <c r="R373" t="s">
        <v>7299</v>
      </c>
      <c r="S373" t="s">
        <v>107</v>
      </c>
      <c r="T373" t="s">
        <v>1187</v>
      </c>
      <c r="U373" t="s">
        <v>7222</v>
      </c>
      <c r="V373" t="s">
        <v>7239</v>
      </c>
      <c r="W373">
        <v>79</v>
      </c>
      <c r="X373" t="s">
        <v>34</v>
      </c>
      <c r="Y373" t="s">
        <v>9056</v>
      </c>
      <c r="Z373" t="s">
        <v>70</v>
      </c>
      <c r="AA373" t="s">
        <v>7393</v>
      </c>
      <c r="AB373" t="s">
        <v>7252</v>
      </c>
      <c r="AC373" t="s">
        <v>62</v>
      </c>
      <c r="AD373">
        <v>2</v>
      </c>
      <c r="AE373" t="s">
        <v>7164</v>
      </c>
      <c r="AF373" t="s">
        <v>7165</v>
      </c>
      <c r="AG373" t="s">
        <v>7164</v>
      </c>
    </row>
    <row r="374" spans="1:33" x14ac:dyDescent="0.3">
      <c r="A374" t="s">
        <v>1188</v>
      </c>
      <c r="B374" t="s">
        <v>7625</v>
      </c>
      <c r="C374" t="s">
        <v>7815</v>
      </c>
      <c r="D374" t="s">
        <v>92</v>
      </c>
      <c r="E374" t="s">
        <v>31</v>
      </c>
      <c r="F374" t="s">
        <v>9057</v>
      </c>
      <c r="G374">
        <v>38.909829999999999</v>
      </c>
      <c r="H374">
        <v>-71.733738000000002</v>
      </c>
      <c r="I374" t="s">
        <v>9058</v>
      </c>
      <c r="J374" t="s">
        <v>204</v>
      </c>
      <c r="K374" t="s">
        <v>7186</v>
      </c>
      <c r="L374" t="s">
        <v>7326</v>
      </c>
      <c r="M374">
        <v>1043</v>
      </c>
      <c r="N374" t="s">
        <v>209</v>
      </c>
      <c r="O374" t="s">
        <v>7174</v>
      </c>
      <c r="P374" t="s">
        <v>7172</v>
      </c>
      <c r="Q374">
        <v>66</v>
      </c>
      <c r="R374" t="s">
        <v>7161</v>
      </c>
      <c r="S374" t="s">
        <v>85</v>
      </c>
      <c r="T374" t="s">
        <v>167</v>
      </c>
      <c r="U374" t="s">
        <v>7171</v>
      </c>
      <c r="V374" t="s">
        <v>7308</v>
      </c>
      <c r="W374">
        <v>51</v>
      </c>
      <c r="X374" t="s">
        <v>7237</v>
      </c>
      <c r="Y374" t="s">
        <v>7164</v>
      </c>
      <c r="Z374" t="s">
        <v>7164</v>
      </c>
      <c r="AA374" t="s">
        <v>7228</v>
      </c>
      <c r="AB374" t="s">
        <v>7178</v>
      </c>
      <c r="AC374" t="s">
        <v>7193</v>
      </c>
      <c r="AD374">
        <v>2</v>
      </c>
      <c r="AE374" t="s">
        <v>9059</v>
      </c>
      <c r="AF374" t="s">
        <v>110</v>
      </c>
      <c r="AG374" t="s">
        <v>9060</v>
      </c>
    </row>
    <row r="375" spans="1:33" x14ac:dyDescent="0.3">
      <c r="A375" t="s">
        <v>1189</v>
      </c>
      <c r="B375" t="s">
        <v>7847</v>
      </c>
      <c r="C375" t="s">
        <v>7210</v>
      </c>
      <c r="D375" t="s">
        <v>22</v>
      </c>
      <c r="E375" t="s">
        <v>112</v>
      </c>
      <c r="F375" t="s">
        <v>9061</v>
      </c>
      <c r="G375">
        <v>44.664202000000003</v>
      </c>
      <c r="H375">
        <v>-112.016592</v>
      </c>
      <c r="I375" t="s">
        <v>9062</v>
      </c>
      <c r="J375" t="s">
        <v>1050</v>
      </c>
      <c r="K375" t="s">
        <v>7277</v>
      </c>
      <c r="L375" t="s">
        <v>7160</v>
      </c>
      <c r="M375">
        <v>9028</v>
      </c>
      <c r="N375" t="s">
        <v>7164</v>
      </c>
      <c r="O375" t="s">
        <v>7164</v>
      </c>
      <c r="P375" t="s">
        <v>7164</v>
      </c>
      <c r="R375" t="s">
        <v>7164</v>
      </c>
      <c r="S375" t="s">
        <v>7164</v>
      </c>
      <c r="T375" t="s">
        <v>7164</v>
      </c>
      <c r="U375" t="s">
        <v>7164</v>
      </c>
      <c r="V375" t="s">
        <v>7164</v>
      </c>
      <c r="X375" t="s">
        <v>7164</v>
      </c>
      <c r="Y375" t="s">
        <v>7164</v>
      </c>
      <c r="Z375" t="s">
        <v>215</v>
      </c>
      <c r="AA375" t="s">
        <v>139</v>
      </c>
      <c r="AB375" t="s">
        <v>61</v>
      </c>
      <c r="AC375" t="s">
        <v>270</v>
      </c>
      <c r="AD375">
        <v>4</v>
      </c>
      <c r="AE375" t="s">
        <v>9063</v>
      </c>
      <c r="AF375" t="s">
        <v>7195</v>
      </c>
      <c r="AG375" t="s">
        <v>9064</v>
      </c>
    </row>
    <row r="376" spans="1:33" x14ac:dyDescent="0.3">
      <c r="A376" t="s">
        <v>1190</v>
      </c>
      <c r="B376" t="s">
        <v>47</v>
      </c>
      <c r="C376" t="s">
        <v>7552</v>
      </c>
      <c r="D376" t="s">
        <v>100</v>
      </c>
      <c r="E376" t="s">
        <v>72</v>
      </c>
      <c r="F376" t="s">
        <v>9065</v>
      </c>
      <c r="G376">
        <v>138.17070000000001</v>
      </c>
      <c r="H376">
        <v>-101.317633</v>
      </c>
      <c r="I376" t="s">
        <v>9066</v>
      </c>
      <c r="J376" t="s">
        <v>187</v>
      </c>
      <c r="K376" t="s">
        <v>7202</v>
      </c>
      <c r="L376" t="s">
        <v>7213</v>
      </c>
      <c r="M376">
        <v>3324</v>
      </c>
      <c r="N376" t="s">
        <v>1191</v>
      </c>
      <c r="O376" t="s">
        <v>7186</v>
      </c>
      <c r="P376" t="s">
        <v>7248</v>
      </c>
      <c r="R376" t="s">
        <v>7278</v>
      </c>
      <c r="S376" t="s">
        <v>107</v>
      </c>
      <c r="T376" t="s">
        <v>998</v>
      </c>
      <c r="U376" t="s">
        <v>7381</v>
      </c>
      <c r="V376" t="s">
        <v>7308</v>
      </c>
      <c r="W376">
        <v>65</v>
      </c>
      <c r="X376" t="s">
        <v>7157</v>
      </c>
      <c r="Y376" t="s">
        <v>9067</v>
      </c>
      <c r="Z376" t="s">
        <v>7178</v>
      </c>
      <c r="AA376" t="s">
        <v>7292</v>
      </c>
      <c r="AB376" t="s">
        <v>61</v>
      </c>
      <c r="AC376" t="s">
        <v>29</v>
      </c>
      <c r="AD376">
        <v>1</v>
      </c>
      <c r="AE376" t="s">
        <v>9068</v>
      </c>
      <c r="AF376" t="s">
        <v>7165</v>
      </c>
      <c r="AG376" t="s">
        <v>9069</v>
      </c>
    </row>
    <row r="377" spans="1:33" x14ac:dyDescent="0.3">
      <c r="A377" t="s">
        <v>1192</v>
      </c>
      <c r="B377" t="s">
        <v>8418</v>
      </c>
      <c r="C377" t="s">
        <v>7958</v>
      </c>
      <c r="D377" t="s">
        <v>88</v>
      </c>
      <c r="E377" t="s">
        <v>23</v>
      </c>
      <c r="F377" t="s">
        <v>9070</v>
      </c>
      <c r="G377">
        <v>40.102238999999997</v>
      </c>
      <c r="H377">
        <v>-72.844347999999997</v>
      </c>
      <c r="I377" t="s">
        <v>9071</v>
      </c>
      <c r="J377" t="s">
        <v>644</v>
      </c>
      <c r="K377" t="s">
        <v>7481</v>
      </c>
      <c r="L377" t="s">
        <v>7160</v>
      </c>
      <c r="M377">
        <v>5065</v>
      </c>
      <c r="N377" t="s">
        <v>1193</v>
      </c>
      <c r="O377" t="s">
        <v>7259</v>
      </c>
      <c r="P377" t="s">
        <v>7308</v>
      </c>
      <c r="Q377">
        <v>52</v>
      </c>
      <c r="R377" t="s">
        <v>7373</v>
      </c>
      <c r="S377" t="s">
        <v>7158</v>
      </c>
      <c r="T377" t="s">
        <v>1194</v>
      </c>
      <c r="U377" t="s">
        <v>7371</v>
      </c>
      <c r="V377" t="s">
        <v>7268</v>
      </c>
      <c r="W377">
        <v>-37</v>
      </c>
      <c r="X377" t="s">
        <v>34</v>
      </c>
      <c r="Y377" t="s">
        <v>9072</v>
      </c>
      <c r="Z377" t="s">
        <v>27</v>
      </c>
      <c r="AA377" t="s">
        <v>52</v>
      </c>
      <c r="AB377" t="s">
        <v>53</v>
      </c>
      <c r="AC377" t="s">
        <v>270</v>
      </c>
      <c r="AD377">
        <v>3</v>
      </c>
      <c r="AE377" t="s">
        <v>7164</v>
      </c>
      <c r="AF377" t="s">
        <v>7164</v>
      </c>
      <c r="AG377" t="s">
        <v>9073</v>
      </c>
    </row>
    <row r="378" spans="1:33" x14ac:dyDescent="0.3">
      <c r="A378" t="s">
        <v>1195</v>
      </c>
      <c r="B378" t="s">
        <v>7413</v>
      </c>
      <c r="C378" t="s">
        <v>7150</v>
      </c>
      <c r="D378" t="s">
        <v>88</v>
      </c>
      <c r="E378" t="s">
        <v>55</v>
      </c>
      <c r="F378" t="s">
        <v>9074</v>
      </c>
      <c r="G378">
        <v>40.146610000000003</v>
      </c>
      <c r="H378">
        <v>-117.57969300000001</v>
      </c>
      <c r="I378" t="s">
        <v>9075</v>
      </c>
      <c r="J378" t="s">
        <v>1196</v>
      </c>
      <c r="K378" t="s">
        <v>7187</v>
      </c>
      <c r="L378" t="s">
        <v>7482</v>
      </c>
      <c r="N378" t="s">
        <v>442</v>
      </c>
      <c r="O378" t="s">
        <v>7222</v>
      </c>
      <c r="P378" t="s">
        <v>7354</v>
      </c>
      <c r="Q378">
        <v>38</v>
      </c>
      <c r="R378" t="s">
        <v>7299</v>
      </c>
      <c r="S378" t="s">
        <v>7215</v>
      </c>
      <c r="T378" t="s">
        <v>1197</v>
      </c>
      <c r="U378" t="s">
        <v>7187</v>
      </c>
      <c r="V378" t="s">
        <v>7333</v>
      </c>
      <c r="W378">
        <v>195</v>
      </c>
      <c r="X378" t="s">
        <v>7373</v>
      </c>
      <c r="Y378" t="s">
        <v>9076</v>
      </c>
      <c r="Z378" t="s">
        <v>7205</v>
      </c>
      <c r="AA378" t="s">
        <v>7163</v>
      </c>
      <c r="AB378" t="s">
        <v>7164</v>
      </c>
      <c r="AC378" t="s">
        <v>7394</v>
      </c>
      <c r="AD378">
        <v>-4</v>
      </c>
      <c r="AE378" t="s">
        <v>9077</v>
      </c>
      <c r="AF378" t="s">
        <v>7164</v>
      </c>
      <c r="AG378" t="s">
        <v>9078</v>
      </c>
    </row>
    <row r="379" spans="1:33" x14ac:dyDescent="0.3">
      <c r="A379" t="s">
        <v>1198</v>
      </c>
      <c r="B379" t="s">
        <v>598</v>
      </c>
      <c r="C379" t="s">
        <v>7597</v>
      </c>
      <c r="D379" t="s">
        <v>77</v>
      </c>
      <c r="E379" t="s">
        <v>186</v>
      </c>
      <c r="F379" t="s">
        <v>9079</v>
      </c>
      <c r="G379">
        <v>33.674064999999999</v>
      </c>
      <c r="H379">
        <v>67.711100000000002</v>
      </c>
      <c r="I379" t="s">
        <v>9080</v>
      </c>
      <c r="J379" t="s">
        <v>986</v>
      </c>
      <c r="K379" t="s">
        <v>7259</v>
      </c>
      <c r="L379" t="s">
        <v>7173</v>
      </c>
      <c r="M379">
        <v>4578</v>
      </c>
      <c r="N379" t="s">
        <v>1199</v>
      </c>
      <c r="O379" t="s">
        <v>7334</v>
      </c>
      <c r="P379" t="s">
        <v>7173</v>
      </c>
      <c r="Q379">
        <v>63</v>
      </c>
      <c r="R379" t="s">
        <v>7372</v>
      </c>
      <c r="S379" t="s">
        <v>107</v>
      </c>
      <c r="T379" t="s">
        <v>1200</v>
      </c>
      <c r="U379" t="s">
        <v>7449</v>
      </c>
      <c r="V379" t="s">
        <v>7354</v>
      </c>
      <c r="W379">
        <v>83</v>
      </c>
      <c r="X379" t="s">
        <v>7164</v>
      </c>
      <c r="Y379" t="s">
        <v>9081</v>
      </c>
      <c r="Z379" t="s">
        <v>7291</v>
      </c>
      <c r="AA379" t="s">
        <v>7163</v>
      </c>
      <c r="AB379" t="s">
        <v>7363</v>
      </c>
      <c r="AC379" t="s">
        <v>7178</v>
      </c>
      <c r="AD379">
        <v>0</v>
      </c>
      <c r="AE379" t="s">
        <v>9082</v>
      </c>
      <c r="AF379" t="s">
        <v>7195</v>
      </c>
      <c r="AG379" t="s">
        <v>7164</v>
      </c>
    </row>
    <row r="380" spans="1:33" x14ac:dyDescent="0.3">
      <c r="A380" t="s">
        <v>1201</v>
      </c>
      <c r="B380" t="s">
        <v>935</v>
      </c>
      <c r="C380" t="s">
        <v>7478</v>
      </c>
      <c r="D380" t="s">
        <v>48</v>
      </c>
      <c r="E380" t="s">
        <v>72</v>
      </c>
      <c r="F380" t="s">
        <v>9083</v>
      </c>
      <c r="G380">
        <v>31.566023000000001</v>
      </c>
      <c r="H380">
        <v>-89.674093999999997</v>
      </c>
      <c r="I380" t="s">
        <v>9084</v>
      </c>
      <c r="J380" t="s">
        <v>385</v>
      </c>
      <c r="K380" t="s">
        <v>7223</v>
      </c>
      <c r="L380" t="s">
        <v>7400</v>
      </c>
      <c r="M380">
        <v>7477</v>
      </c>
      <c r="N380" t="s">
        <v>833</v>
      </c>
      <c r="O380" t="s">
        <v>7159</v>
      </c>
      <c r="P380" t="s">
        <v>7239</v>
      </c>
      <c r="Q380">
        <v>53</v>
      </c>
      <c r="R380" t="s">
        <v>7178</v>
      </c>
      <c r="S380" t="s">
        <v>7161</v>
      </c>
      <c r="T380" t="s">
        <v>1202</v>
      </c>
      <c r="U380" t="s">
        <v>7449</v>
      </c>
      <c r="V380" t="s">
        <v>7348</v>
      </c>
      <c r="W380">
        <v>29</v>
      </c>
      <c r="X380" t="s">
        <v>7373</v>
      </c>
      <c r="Y380" t="s">
        <v>9085</v>
      </c>
      <c r="Z380" t="s">
        <v>60</v>
      </c>
      <c r="AA380" t="s">
        <v>7292</v>
      </c>
      <c r="AB380" t="s">
        <v>61</v>
      </c>
      <c r="AC380" t="s">
        <v>7394</v>
      </c>
      <c r="AD380">
        <v>1</v>
      </c>
      <c r="AE380" t="s">
        <v>9086</v>
      </c>
      <c r="AF380" t="s">
        <v>7254</v>
      </c>
      <c r="AG380" t="s">
        <v>9087</v>
      </c>
    </row>
    <row r="381" spans="1:33" x14ac:dyDescent="0.3">
      <c r="A381" t="s">
        <v>1203</v>
      </c>
      <c r="B381" t="s">
        <v>373</v>
      </c>
      <c r="C381" t="s">
        <v>7265</v>
      </c>
      <c r="D381" t="s">
        <v>65</v>
      </c>
      <c r="E381" t="s">
        <v>186</v>
      </c>
      <c r="F381" t="s">
        <v>9088</v>
      </c>
      <c r="G381">
        <v>33.124938</v>
      </c>
      <c r="H381">
        <v>-113.146584</v>
      </c>
      <c r="I381" t="s">
        <v>9089</v>
      </c>
      <c r="J381" t="s">
        <v>730</v>
      </c>
      <c r="K381" t="s">
        <v>9090</v>
      </c>
      <c r="L381" t="s">
        <v>41</v>
      </c>
      <c r="M381">
        <v>3179</v>
      </c>
      <c r="N381" t="s">
        <v>1204</v>
      </c>
      <c r="O381" t="s">
        <v>7202</v>
      </c>
      <c r="P381" t="s">
        <v>7317</v>
      </c>
      <c r="Q381">
        <v>64</v>
      </c>
      <c r="R381" t="s">
        <v>7372</v>
      </c>
      <c r="S381" t="s">
        <v>34</v>
      </c>
      <c r="T381" t="s">
        <v>1205</v>
      </c>
      <c r="U381" t="s">
        <v>7223</v>
      </c>
      <c r="V381" t="s">
        <v>7326</v>
      </c>
      <c r="W381">
        <v>-28</v>
      </c>
      <c r="X381" t="s">
        <v>7157</v>
      </c>
      <c r="Y381" t="s">
        <v>7164</v>
      </c>
      <c r="Z381" t="s">
        <v>7205</v>
      </c>
      <c r="AA381" t="s">
        <v>7163</v>
      </c>
      <c r="AB381" t="s">
        <v>61</v>
      </c>
      <c r="AC381" t="s">
        <v>7328</v>
      </c>
      <c r="AD381">
        <v>2</v>
      </c>
      <c r="AE381" t="s">
        <v>9091</v>
      </c>
      <c r="AF381" t="s">
        <v>7195</v>
      </c>
      <c r="AG381" t="s">
        <v>9092</v>
      </c>
    </row>
    <row r="382" spans="1:33" x14ac:dyDescent="0.3">
      <c r="A382" t="s">
        <v>1206</v>
      </c>
      <c r="B382" t="s">
        <v>8031</v>
      </c>
      <c r="C382" t="s">
        <v>7273</v>
      </c>
      <c r="D382" t="s">
        <v>77</v>
      </c>
      <c r="E382" t="s">
        <v>39</v>
      </c>
      <c r="F382" t="s">
        <v>9093</v>
      </c>
      <c r="G382">
        <v>42.973557</v>
      </c>
      <c r="H382">
        <v>-88.163326999999995</v>
      </c>
      <c r="I382" t="s">
        <v>9094</v>
      </c>
      <c r="J382" t="s">
        <v>1093</v>
      </c>
      <c r="K382" t="s">
        <v>7156</v>
      </c>
      <c r="L382" t="s">
        <v>7400</v>
      </c>
      <c r="M382">
        <v>2063</v>
      </c>
      <c r="N382" t="s">
        <v>1207</v>
      </c>
      <c r="O382" t="s">
        <v>7155</v>
      </c>
      <c r="P382" t="s">
        <v>7289</v>
      </c>
      <c r="Q382">
        <v>48</v>
      </c>
      <c r="R382" t="s">
        <v>7278</v>
      </c>
      <c r="S382" t="s">
        <v>34</v>
      </c>
      <c r="T382" t="s">
        <v>1208</v>
      </c>
      <c r="U382" t="s">
        <v>7187</v>
      </c>
      <c r="V382" t="s">
        <v>7156</v>
      </c>
      <c r="W382">
        <v>39</v>
      </c>
      <c r="X382" t="s">
        <v>7260</v>
      </c>
      <c r="Y382" t="s">
        <v>9095</v>
      </c>
      <c r="Z382" t="s">
        <v>70</v>
      </c>
      <c r="AA382" t="s">
        <v>7217</v>
      </c>
      <c r="AB382" t="s">
        <v>28</v>
      </c>
      <c r="AC382" t="s">
        <v>270</v>
      </c>
      <c r="AE382" t="s">
        <v>9096</v>
      </c>
      <c r="AF382" t="s">
        <v>7385</v>
      </c>
      <c r="AG382" t="s">
        <v>9097</v>
      </c>
    </row>
    <row r="383" spans="1:33" x14ac:dyDescent="0.3">
      <c r="A383" t="s">
        <v>1209</v>
      </c>
      <c r="B383" t="s">
        <v>8155</v>
      </c>
      <c r="C383" t="s">
        <v>7150</v>
      </c>
      <c r="D383" t="s">
        <v>100</v>
      </c>
      <c r="E383" t="s">
        <v>78</v>
      </c>
      <c r="F383" t="s">
        <v>9098</v>
      </c>
      <c r="G383">
        <v>38.570968000000001</v>
      </c>
      <c r="H383">
        <v>-77.539323999999993</v>
      </c>
      <c r="I383" t="s">
        <v>9099</v>
      </c>
      <c r="J383" t="s">
        <v>67</v>
      </c>
      <c r="K383" t="s">
        <v>7277</v>
      </c>
      <c r="L383" t="s">
        <v>7188</v>
      </c>
      <c r="M383">
        <v>4005</v>
      </c>
      <c r="N383" t="s">
        <v>7164</v>
      </c>
      <c r="O383" t="s">
        <v>7164</v>
      </c>
      <c r="P383" t="s">
        <v>7164</v>
      </c>
      <c r="R383" t="s">
        <v>7164</v>
      </c>
      <c r="S383" t="s">
        <v>7164</v>
      </c>
      <c r="T383" t="s">
        <v>1210</v>
      </c>
      <c r="U383" t="s">
        <v>7153</v>
      </c>
      <c r="V383" t="s">
        <v>7156</v>
      </c>
      <c r="W383">
        <v>77</v>
      </c>
      <c r="X383" t="s">
        <v>7157</v>
      </c>
      <c r="Y383" t="s">
        <v>9100</v>
      </c>
      <c r="Z383" t="s">
        <v>116</v>
      </c>
      <c r="AA383" t="s">
        <v>7344</v>
      </c>
      <c r="AB383" t="s">
        <v>61</v>
      </c>
      <c r="AC383" t="s">
        <v>7178</v>
      </c>
      <c r="AD383">
        <v>-5</v>
      </c>
      <c r="AE383" t="s">
        <v>9101</v>
      </c>
      <c r="AF383" t="s">
        <v>110</v>
      </c>
      <c r="AG383" t="s">
        <v>9102</v>
      </c>
    </row>
    <row r="384" spans="1:33" x14ac:dyDescent="0.3">
      <c r="A384" t="s">
        <v>1211</v>
      </c>
      <c r="B384" t="s">
        <v>479</v>
      </c>
      <c r="C384" t="s">
        <v>233</v>
      </c>
      <c r="D384" t="s">
        <v>77</v>
      </c>
      <c r="E384" t="s">
        <v>186</v>
      </c>
      <c r="F384" t="s">
        <v>9103</v>
      </c>
      <c r="G384">
        <v>29.978466000000001</v>
      </c>
      <c r="H384">
        <v>-119.567373</v>
      </c>
      <c r="I384" t="s">
        <v>9104</v>
      </c>
      <c r="J384" t="s">
        <v>1212</v>
      </c>
      <c r="K384" t="s">
        <v>7827</v>
      </c>
      <c r="L384" t="s">
        <v>7289</v>
      </c>
      <c r="M384">
        <v>6312</v>
      </c>
      <c r="N384" t="s">
        <v>1213</v>
      </c>
      <c r="O384" t="s">
        <v>7202</v>
      </c>
      <c r="P384" t="s">
        <v>7188</v>
      </c>
      <c r="Q384">
        <v>74</v>
      </c>
      <c r="R384" t="s">
        <v>7214</v>
      </c>
      <c r="S384" t="s">
        <v>7215</v>
      </c>
      <c r="T384" t="s">
        <v>1214</v>
      </c>
      <c r="U384" t="s">
        <v>7381</v>
      </c>
      <c r="V384" t="s">
        <v>7188</v>
      </c>
      <c r="W384">
        <v>29</v>
      </c>
      <c r="X384" t="s">
        <v>7161</v>
      </c>
      <c r="Y384" t="s">
        <v>9105</v>
      </c>
      <c r="Z384" t="s">
        <v>7383</v>
      </c>
      <c r="AA384" t="s">
        <v>7191</v>
      </c>
      <c r="AB384" t="s">
        <v>7164</v>
      </c>
      <c r="AC384" t="s">
        <v>7193</v>
      </c>
      <c r="AD384">
        <v>2</v>
      </c>
      <c r="AE384" t="s">
        <v>9106</v>
      </c>
      <c r="AF384" t="s">
        <v>7195</v>
      </c>
      <c r="AG384" t="s">
        <v>9107</v>
      </c>
    </row>
    <row r="385" spans="1:33" x14ac:dyDescent="0.3">
      <c r="A385" t="s">
        <v>1215</v>
      </c>
      <c r="B385" t="s">
        <v>8418</v>
      </c>
      <c r="C385" t="s">
        <v>7616</v>
      </c>
      <c r="D385" t="s">
        <v>92</v>
      </c>
      <c r="E385" t="s">
        <v>93</v>
      </c>
      <c r="F385" t="s">
        <v>9108</v>
      </c>
      <c r="G385">
        <v>34.753148000000003</v>
      </c>
      <c r="H385">
        <v>-83.460003999999998</v>
      </c>
      <c r="I385" t="s">
        <v>9109</v>
      </c>
      <c r="J385" t="s">
        <v>670</v>
      </c>
      <c r="K385" t="s">
        <v>9110</v>
      </c>
      <c r="L385" t="s">
        <v>7239</v>
      </c>
      <c r="M385">
        <v>1854</v>
      </c>
      <c r="N385" t="s">
        <v>1134</v>
      </c>
      <c r="O385" t="s">
        <v>7307</v>
      </c>
      <c r="P385" t="s">
        <v>7173</v>
      </c>
      <c r="Q385">
        <v>26</v>
      </c>
      <c r="R385" t="s">
        <v>43</v>
      </c>
      <c r="S385" t="s">
        <v>7161</v>
      </c>
      <c r="T385" t="s">
        <v>1216</v>
      </c>
      <c r="U385" t="s">
        <v>7481</v>
      </c>
      <c r="V385" t="s">
        <v>7173</v>
      </c>
      <c r="W385">
        <v>36</v>
      </c>
      <c r="X385" t="s">
        <v>7161</v>
      </c>
      <c r="Y385" t="s">
        <v>7164</v>
      </c>
      <c r="Z385" t="s">
        <v>7251</v>
      </c>
      <c r="AA385" t="s">
        <v>7344</v>
      </c>
      <c r="AB385" t="s">
        <v>7192</v>
      </c>
      <c r="AC385" t="s">
        <v>7193</v>
      </c>
      <c r="AD385">
        <v>4</v>
      </c>
      <c r="AE385" t="s">
        <v>9111</v>
      </c>
      <c r="AF385" t="s">
        <v>7385</v>
      </c>
      <c r="AG385" t="s">
        <v>9112</v>
      </c>
    </row>
    <row r="386" spans="1:33" x14ac:dyDescent="0.3">
      <c r="A386" t="s">
        <v>1217</v>
      </c>
      <c r="B386" t="s">
        <v>338</v>
      </c>
      <c r="C386" t="s">
        <v>7243</v>
      </c>
      <c r="D386" t="s">
        <v>65</v>
      </c>
      <c r="E386" t="s">
        <v>39</v>
      </c>
      <c r="F386" t="s">
        <v>9113</v>
      </c>
      <c r="G386">
        <v>34.020069999999997</v>
      </c>
      <c r="H386">
        <v>-105.086338</v>
      </c>
      <c r="I386" t="s">
        <v>9114</v>
      </c>
      <c r="J386" t="s">
        <v>761</v>
      </c>
      <c r="K386" t="s">
        <v>7280</v>
      </c>
      <c r="L386" t="s">
        <v>7326</v>
      </c>
      <c r="M386">
        <v>8786</v>
      </c>
      <c r="N386" t="s">
        <v>1218</v>
      </c>
      <c r="O386" t="s">
        <v>7259</v>
      </c>
      <c r="P386" t="s">
        <v>7160</v>
      </c>
      <c r="Q386">
        <v>46</v>
      </c>
      <c r="R386" t="s">
        <v>7214</v>
      </c>
      <c r="S386" t="s">
        <v>7161</v>
      </c>
      <c r="T386" t="s">
        <v>1200</v>
      </c>
      <c r="U386" t="s">
        <v>7381</v>
      </c>
      <c r="V386" t="s">
        <v>7226</v>
      </c>
      <c r="W386">
        <v>44</v>
      </c>
      <c r="X386" t="s">
        <v>7372</v>
      </c>
      <c r="Y386" t="s">
        <v>9115</v>
      </c>
      <c r="Z386" t="s">
        <v>45</v>
      </c>
      <c r="AA386" t="s">
        <v>7217</v>
      </c>
      <c r="AB386" t="s">
        <v>132</v>
      </c>
      <c r="AC386" t="s">
        <v>7164</v>
      </c>
      <c r="AD386">
        <v>-1</v>
      </c>
      <c r="AE386" t="s">
        <v>9116</v>
      </c>
      <c r="AF386" t="s">
        <v>7385</v>
      </c>
      <c r="AG386" t="s">
        <v>9117</v>
      </c>
    </row>
    <row r="387" spans="1:33" x14ac:dyDescent="0.3">
      <c r="A387" t="s">
        <v>1219</v>
      </c>
      <c r="B387" t="s">
        <v>8185</v>
      </c>
      <c r="C387" t="s">
        <v>7296</v>
      </c>
      <c r="D387" t="s">
        <v>65</v>
      </c>
      <c r="E387" t="s">
        <v>72</v>
      </c>
      <c r="F387" t="s">
        <v>9118</v>
      </c>
      <c r="G387">
        <v>47.432318000000002</v>
      </c>
      <c r="H387">
        <v>-120.28776499999999</v>
      </c>
      <c r="I387" t="s">
        <v>9119</v>
      </c>
      <c r="J387" t="s">
        <v>448</v>
      </c>
      <c r="K387" t="s">
        <v>7187</v>
      </c>
      <c r="L387" t="s">
        <v>7213</v>
      </c>
      <c r="M387">
        <v>4362</v>
      </c>
      <c r="N387" t="s">
        <v>1220</v>
      </c>
      <c r="O387" t="s">
        <v>7225</v>
      </c>
      <c r="P387" t="s">
        <v>7224</v>
      </c>
      <c r="Q387">
        <v>49</v>
      </c>
      <c r="R387" t="s">
        <v>59</v>
      </c>
      <c r="S387" t="s">
        <v>7158</v>
      </c>
      <c r="T387" t="s">
        <v>1221</v>
      </c>
      <c r="U387" t="s">
        <v>7288</v>
      </c>
      <c r="V387" t="s">
        <v>7224</v>
      </c>
      <c r="W387">
        <v>52</v>
      </c>
      <c r="X387" t="s">
        <v>7214</v>
      </c>
      <c r="Y387" t="s">
        <v>7164</v>
      </c>
      <c r="Z387" t="s">
        <v>45</v>
      </c>
      <c r="AA387" t="s">
        <v>52</v>
      </c>
      <c r="AB387" t="s">
        <v>7164</v>
      </c>
      <c r="AC387" t="s">
        <v>270</v>
      </c>
      <c r="AD387">
        <v>2</v>
      </c>
      <c r="AE387" t="s">
        <v>9120</v>
      </c>
      <c r="AF387" t="s">
        <v>7195</v>
      </c>
      <c r="AG387" t="s">
        <v>9121</v>
      </c>
    </row>
    <row r="388" spans="1:33" x14ac:dyDescent="0.3">
      <c r="A388" t="s">
        <v>1222</v>
      </c>
      <c r="B388" t="s">
        <v>242</v>
      </c>
      <c r="C388" t="s">
        <v>7945</v>
      </c>
      <c r="D388" t="s">
        <v>100</v>
      </c>
      <c r="E388" t="s">
        <v>78</v>
      </c>
      <c r="F388" t="s">
        <v>9122</v>
      </c>
      <c r="G388">
        <v>31.401812</v>
      </c>
      <c r="H388">
        <v>-111.552886</v>
      </c>
      <c r="I388" t="s">
        <v>9123</v>
      </c>
      <c r="J388" t="s">
        <v>501</v>
      </c>
      <c r="K388" t="s">
        <v>7223</v>
      </c>
      <c r="L388" t="s">
        <v>7348</v>
      </c>
      <c r="M388">
        <v>7810</v>
      </c>
      <c r="N388" t="s">
        <v>632</v>
      </c>
      <c r="O388" t="s">
        <v>7277</v>
      </c>
      <c r="P388" t="s">
        <v>7268</v>
      </c>
      <c r="Q388">
        <v>17</v>
      </c>
      <c r="R388" t="s">
        <v>59</v>
      </c>
      <c r="S388" t="s">
        <v>7164</v>
      </c>
      <c r="T388" t="s">
        <v>1223</v>
      </c>
      <c r="U388" t="s">
        <v>7334</v>
      </c>
      <c r="V388" t="s">
        <v>7276</v>
      </c>
      <c r="W388">
        <v>57</v>
      </c>
      <c r="X388" t="s">
        <v>7157</v>
      </c>
      <c r="Y388" t="s">
        <v>9124</v>
      </c>
      <c r="Z388" t="s">
        <v>7205</v>
      </c>
      <c r="AA388" t="s">
        <v>139</v>
      </c>
      <c r="AB388" t="s">
        <v>132</v>
      </c>
      <c r="AC388" t="s">
        <v>7364</v>
      </c>
      <c r="AD388">
        <v>3</v>
      </c>
      <c r="AE388" t="s">
        <v>9125</v>
      </c>
      <c r="AF388" t="s">
        <v>7207</v>
      </c>
      <c r="AG388" t="s">
        <v>7164</v>
      </c>
    </row>
    <row r="389" spans="1:33" x14ac:dyDescent="0.3">
      <c r="A389" t="s">
        <v>1224</v>
      </c>
      <c r="B389" t="s">
        <v>7615</v>
      </c>
      <c r="C389" t="s">
        <v>7197</v>
      </c>
      <c r="D389" t="s">
        <v>77</v>
      </c>
      <c r="E389" t="s">
        <v>66</v>
      </c>
      <c r="F389" t="s">
        <v>9126</v>
      </c>
      <c r="G389">
        <v>44.081009999999999</v>
      </c>
      <c r="H389">
        <v>-88.191357999999994</v>
      </c>
      <c r="I389" t="s">
        <v>9127</v>
      </c>
      <c r="J389" t="s">
        <v>113</v>
      </c>
      <c r="K389" t="s">
        <v>7171</v>
      </c>
      <c r="L389" t="s">
        <v>41</v>
      </c>
      <c r="M389">
        <v>8210</v>
      </c>
      <c r="N389" t="s">
        <v>7164</v>
      </c>
      <c r="O389" t="s">
        <v>7164</v>
      </c>
      <c r="P389" t="s">
        <v>7164</v>
      </c>
      <c r="R389" t="s">
        <v>7164</v>
      </c>
      <c r="S389" t="s">
        <v>7164</v>
      </c>
      <c r="T389" t="s">
        <v>1225</v>
      </c>
      <c r="U389" t="s">
        <v>7259</v>
      </c>
      <c r="V389" t="s">
        <v>7172</v>
      </c>
      <c r="W389">
        <v>12</v>
      </c>
      <c r="X389" t="s">
        <v>43</v>
      </c>
      <c r="Y389" t="s">
        <v>9128</v>
      </c>
      <c r="Z389" t="s">
        <v>7205</v>
      </c>
      <c r="AA389" t="s">
        <v>7311</v>
      </c>
      <c r="AB389" t="s">
        <v>7363</v>
      </c>
      <c r="AC389" t="s">
        <v>155</v>
      </c>
      <c r="AD389">
        <v>1</v>
      </c>
      <c r="AE389" t="s">
        <v>9129</v>
      </c>
      <c r="AF389" t="s">
        <v>7180</v>
      </c>
      <c r="AG389" t="s">
        <v>9130</v>
      </c>
    </row>
    <row r="390" spans="1:33" x14ac:dyDescent="0.3">
      <c r="A390" t="s">
        <v>1226</v>
      </c>
      <c r="B390" t="s">
        <v>8116</v>
      </c>
      <c r="C390" t="s">
        <v>7285</v>
      </c>
      <c r="D390" t="s">
        <v>100</v>
      </c>
      <c r="E390" t="s">
        <v>93</v>
      </c>
      <c r="F390" t="s">
        <v>9131</v>
      </c>
      <c r="G390">
        <v>34.490900000000003</v>
      </c>
      <c r="H390">
        <v>-95.494163999999998</v>
      </c>
      <c r="I390" t="s">
        <v>9132</v>
      </c>
      <c r="J390" t="s">
        <v>644</v>
      </c>
      <c r="K390" t="s">
        <v>7186</v>
      </c>
      <c r="L390" t="s">
        <v>7175</v>
      </c>
      <c r="M390">
        <v>3232</v>
      </c>
      <c r="N390" t="s">
        <v>7164</v>
      </c>
      <c r="O390" t="s">
        <v>7164</v>
      </c>
      <c r="P390" t="s">
        <v>7164</v>
      </c>
      <c r="R390" t="s">
        <v>7164</v>
      </c>
      <c r="S390" t="s">
        <v>7164</v>
      </c>
      <c r="T390" t="s">
        <v>1227</v>
      </c>
      <c r="U390" t="s">
        <v>7449</v>
      </c>
      <c r="V390" t="s">
        <v>7172</v>
      </c>
      <c r="W390">
        <v>88</v>
      </c>
      <c r="X390" t="s">
        <v>7373</v>
      </c>
      <c r="Y390" t="s">
        <v>9133</v>
      </c>
      <c r="Z390" t="s">
        <v>7291</v>
      </c>
      <c r="AA390" t="s">
        <v>7228</v>
      </c>
      <c r="AB390" t="s">
        <v>7192</v>
      </c>
      <c r="AC390" t="s">
        <v>7328</v>
      </c>
      <c r="AD390">
        <v>0</v>
      </c>
      <c r="AE390" t="s">
        <v>9134</v>
      </c>
      <c r="AF390" t="s">
        <v>7254</v>
      </c>
      <c r="AG390" t="s">
        <v>9135</v>
      </c>
    </row>
    <row r="391" spans="1:33" x14ac:dyDescent="0.3">
      <c r="A391" t="s">
        <v>1228</v>
      </c>
      <c r="B391" t="s">
        <v>7847</v>
      </c>
      <c r="C391" t="s">
        <v>7660</v>
      </c>
      <c r="D391" t="s">
        <v>100</v>
      </c>
      <c r="E391" t="s">
        <v>31</v>
      </c>
      <c r="F391" t="s">
        <v>9136</v>
      </c>
      <c r="G391">
        <v>40.104157999999998</v>
      </c>
      <c r="H391">
        <v>-89.324239000000006</v>
      </c>
      <c r="I391" t="s">
        <v>9137</v>
      </c>
      <c r="J391" t="s">
        <v>823</v>
      </c>
      <c r="K391" t="s">
        <v>7277</v>
      </c>
      <c r="L391" t="s">
        <v>7317</v>
      </c>
      <c r="M391">
        <v>5292</v>
      </c>
      <c r="N391" t="s">
        <v>7164</v>
      </c>
      <c r="O391" t="s">
        <v>7164</v>
      </c>
      <c r="P391" t="s">
        <v>7164</v>
      </c>
      <c r="R391" t="s">
        <v>7164</v>
      </c>
      <c r="S391" t="s">
        <v>7164</v>
      </c>
      <c r="T391" t="s">
        <v>1229</v>
      </c>
      <c r="U391" t="s">
        <v>7371</v>
      </c>
      <c r="V391" t="s">
        <v>7189</v>
      </c>
      <c r="W391">
        <v>60</v>
      </c>
      <c r="X391" t="s">
        <v>59</v>
      </c>
      <c r="Y391" t="s">
        <v>9138</v>
      </c>
      <c r="Z391" t="s">
        <v>27</v>
      </c>
      <c r="AA391" t="s">
        <v>139</v>
      </c>
      <c r="AB391" t="s">
        <v>7229</v>
      </c>
      <c r="AC391" t="s">
        <v>7178</v>
      </c>
      <c r="AD391">
        <v>3</v>
      </c>
      <c r="AE391" t="s">
        <v>9139</v>
      </c>
      <c r="AF391" t="s">
        <v>7207</v>
      </c>
      <c r="AG391" t="s">
        <v>7164</v>
      </c>
    </row>
    <row r="392" spans="1:33" x14ac:dyDescent="0.3">
      <c r="A392" t="s">
        <v>1230</v>
      </c>
      <c r="B392" t="s">
        <v>1019</v>
      </c>
      <c r="C392" t="s">
        <v>7322</v>
      </c>
      <c r="D392" t="s">
        <v>100</v>
      </c>
      <c r="E392" t="s">
        <v>39</v>
      </c>
      <c r="F392" t="s">
        <v>9140</v>
      </c>
      <c r="G392">
        <v>47.964511000000002</v>
      </c>
      <c r="H392">
        <v>-119.44644700000001</v>
      </c>
      <c r="I392" t="s">
        <v>9141</v>
      </c>
      <c r="J392" t="s">
        <v>169</v>
      </c>
      <c r="K392" t="s">
        <v>7174</v>
      </c>
      <c r="L392" t="s">
        <v>7348</v>
      </c>
      <c r="M392">
        <v>5873</v>
      </c>
      <c r="N392" t="s">
        <v>1231</v>
      </c>
      <c r="O392" t="s">
        <v>7342</v>
      </c>
      <c r="P392" t="s">
        <v>7201</v>
      </c>
      <c r="Q392">
        <v>289</v>
      </c>
      <c r="R392" t="s">
        <v>34</v>
      </c>
      <c r="S392" t="s">
        <v>7178</v>
      </c>
      <c r="T392" t="s">
        <v>1232</v>
      </c>
      <c r="U392" t="s">
        <v>7450</v>
      </c>
      <c r="V392" t="s">
        <v>7382</v>
      </c>
      <c r="W392">
        <v>44</v>
      </c>
      <c r="X392" t="s">
        <v>7278</v>
      </c>
      <c r="Y392" t="s">
        <v>9142</v>
      </c>
      <c r="Z392" t="s">
        <v>45</v>
      </c>
      <c r="AA392" t="s">
        <v>7217</v>
      </c>
      <c r="AB392" t="s">
        <v>7192</v>
      </c>
      <c r="AC392" t="s">
        <v>7178</v>
      </c>
      <c r="AD392">
        <v>3</v>
      </c>
      <c r="AE392" t="s">
        <v>9143</v>
      </c>
      <c r="AF392" t="s">
        <v>7207</v>
      </c>
      <c r="AG392" t="s">
        <v>7164</v>
      </c>
    </row>
    <row r="393" spans="1:33" x14ac:dyDescent="0.3">
      <c r="A393" t="s">
        <v>1233</v>
      </c>
      <c r="B393" t="s">
        <v>232</v>
      </c>
      <c r="C393" t="s">
        <v>8053</v>
      </c>
      <c r="D393" t="s">
        <v>92</v>
      </c>
      <c r="E393" t="s">
        <v>78</v>
      </c>
      <c r="F393" t="s">
        <v>9144</v>
      </c>
      <c r="G393">
        <v>32.327300999999999</v>
      </c>
      <c r="H393">
        <v>-112.72237800000001</v>
      </c>
      <c r="I393" t="s">
        <v>9145</v>
      </c>
      <c r="J393" t="s">
        <v>503</v>
      </c>
      <c r="K393" t="s">
        <v>7225</v>
      </c>
      <c r="L393" t="s">
        <v>7348</v>
      </c>
      <c r="M393">
        <v>4451</v>
      </c>
      <c r="N393" t="s">
        <v>1234</v>
      </c>
      <c r="O393" t="s">
        <v>7342</v>
      </c>
      <c r="P393" t="s">
        <v>7213</v>
      </c>
      <c r="Q393">
        <v>54</v>
      </c>
      <c r="R393" t="s">
        <v>59</v>
      </c>
      <c r="S393" t="s">
        <v>35</v>
      </c>
      <c r="T393" t="s">
        <v>925</v>
      </c>
      <c r="U393" t="s">
        <v>7361</v>
      </c>
      <c r="V393" t="s">
        <v>7391</v>
      </c>
      <c r="X393" t="s">
        <v>7157</v>
      </c>
      <c r="Y393" t="s">
        <v>9146</v>
      </c>
      <c r="Z393" t="s">
        <v>7383</v>
      </c>
      <c r="AA393" t="s">
        <v>7311</v>
      </c>
      <c r="AB393" t="s">
        <v>7293</v>
      </c>
      <c r="AC393" t="s">
        <v>7394</v>
      </c>
      <c r="AD393">
        <v>0</v>
      </c>
      <c r="AE393" t="s">
        <v>9147</v>
      </c>
      <c r="AF393" t="s">
        <v>7164</v>
      </c>
      <c r="AG393" t="s">
        <v>9148</v>
      </c>
    </row>
    <row r="394" spans="1:33" x14ac:dyDescent="0.3">
      <c r="A394" t="s">
        <v>1235</v>
      </c>
      <c r="B394" t="s">
        <v>422</v>
      </c>
      <c r="C394" t="s">
        <v>8105</v>
      </c>
      <c r="D394" t="s">
        <v>77</v>
      </c>
      <c r="E394" t="s">
        <v>23</v>
      </c>
      <c r="F394" t="s">
        <v>9149</v>
      </c>
      <c r="G394">
        <v>27.634547999999999</v>
      </c>
      <c r="H394">
        <v>-106.905203</v>
      </c>
      <c r="I394" t="s">
        <v>9150</v>
      </c>
      <c r="J394" t="s">
        <v>191</v>
      </c>
      <c r="K394" t="s">
        <v>7342</v>
      </c>
      <c r="L394" t="s">
        <v>7289</v>
      </c>
      <c r="M394">
        <v>3630</v>
      </c>
      <c r="N394" t="s">
        <v>1236</v>
      </c>
      <c r="O394" t="s">
        <v>7238</v>
      </c>
      <c r="P394" t="s">
        <v>7160</v>
      </c>
      <c r="Q394">
        <v>20</v>
      </c>
      <c r="R394" t="s">
        <v>7373</v>
      </c>
      <c r="S394" t="s">
        <v>7279</v>
      </c>
      <c r="T394" t="s">
        <v>668</v>
      </c>
      <c r="U394" t="s">
        <v>7171</v>
      </c>
      <c r="V394" t="s">
        <v>7276</v>
      </c>
      <c r="X394" t="s">
        <v>59</v>
      </c>
      <c r="Y394" t="s">
        <v>9151</v>
      </c>
      <c r="Z394" t="s">
        <v>7607</v>
      </c>
      <c r="AA394" t="s">
        <v>7393</v>
      </c>
      <c r="AB394" t="s">
        <v>7192</v>
      </c>
      <c r="AC394" t="s">
        <v>155</v>
      </c>
      <c r="AD394">
        <v>4</v>
      </c>
      <c r="AE394" t="s">
        <v>9152</v>
      </c>
      <c r="AF394" t="s">
        <v>7207</v>
      </c>
      <c r="AG394" t="s">
        <v>7164</v>
      </c>
    </row>
    <row r="395" spans="1:33" x14ac:dyDescent="0.3">
      <c r="A395" t="s">
        <v>1237</v>
      </c>
      <c r="B395" t="s">
        <v>7774</v>
      </c>
      <c r="C395" t="s">
        <v>7958</v>
      </c>
      <c r="D395" t="s">
        <v>92</v>
      </c>
      <c r="E395" t="s">
        <v>55</v>
      </c>
      <c r="F395" t="s">
        <v>9153</v>
      </c>
      <c r="G395">
        <v>32.810628999999999</v>
      </c>
      <c r="H395">
        <v>-116.242463</v>
      </c>
      <c r="I395" t="s">
        <v>9154</v>
      </c>
      <c r="J395" t="s">
        <v>187</v>
      </c>
      <c r="K395" t="s">
        <v>7202</v>
      </c>
      <c r="L395" t="s">
        <v>7391</v>
      </c>
      <c r="M395">
        <v>8124</v>
      </c>
      <c r="N395" t="s">
        <v>7164</v>
      </c>
      <c r="O395" t="s">
        <v>7164</v>
      </c>
      <c r="P395" t="s">
        <v>7164</v>
      </c>
      <c r="R395" t="s">
        <v>7164</v>
      </c>
      <c r="S395" t="s">
        <v>7164</v>
      </c>
      <c r="T395" t="s">
        <v>981</v>
      </c>
      <c r="U395" t="s">
        <v>7277</v>
      </c>
      <c r="V395" t="s">
        <v>7289</v>
      </c>
      <c r="W395">
        <v>62</v>
      </c>
      <c r="X395" t="s">
        <v>7161</v>
      </c>
      <c r="Y395" t="s">
        <v>9155</v>
      </c>
      <c r="Z395" t="s">
        <v>7251</v>
      </c>
      <c r="AA395" t="s">
        <v>7228</v>
      </c>
      <c r="AB395" t="s">
        <v>7229</v>
      </c>
      <c r="AC395" t="s">
        <v>7394</v>
      </c>
      <c r="AD395">
        <v>5</v>
      </c>
      <c r="AE395" t="s">
        <v>9156</v>
      </c>
      <c r="AF395" t="s">
        <v>7164</v>
      </c>
      <c r="AG395" t="s">
        <v>9157</v>
      </c>
    </row>
    <row r="396" spans="1:33" x14ac:dyDescent="0.3">
      <c r="A396" t="s">
        <v>1238</v>
      </c>
      <c r="B396" t="s">
        <v>8185</v>
      </c>
      <c r="C396" t="s">
        <v>7243</v>
      </c>
      <c r="D396" t="s">
        <v>48</v>
      </c>
      <c r="E396" t="s">
        <v>31</v>
      </c>
      <c r="F396" t="s">
        <v>9158</v>
      </c>
      <c r="G396">
        <v>37.823258000000003</v>
      </c>
      <c r="I396" t="s">
        <v>9159</v>
      </c>
      <c r="J396" t="s">
        <v>566</v>
      </c>
      <c r="K396" t="s">
        <v>7159</v>
      </c>
      <c r="L396" t="s">
        <v>7382</v>
      </c>
      <c r="M396">
        <v>8590</v>
      </c>
      <c r="N396" t="s">
        <v>7164</v>
      </c>
      <c r="O396" t="s">
        <v>7164</v>
      </c>
      <c r="P396" t="s">
        <v>7164</v>
      </c>
      <c r="R396" t="s">
        <v>7164</v>
      </c>
      <c r="S396" t="s">
        <v>7164</v>
      </c>
      <c r="T396" t="s">
        <v>1239</v>
      </c>
      <c r="U396" t="s">
        <v>7449</v>
      </c>
      <c r="V396" t="s">
        <v>7247</v>
      </c>
      <c r="W396">
        <v>17</v>
      </c>
      <c r="X396" t="s">
        <v>7373</v>
      </c>
      <c r="Y396" t="s">
        <v>9160</v>
      </c>
      <c r="Z396" t="s">
        <v>7178</v>
      </c>
      <c r="AA396" t="s">
        <v>7262</v>
      </c>
      <c r="AB396" t="s">
        <v>98</v>
      </c>
      <c r="AC396" t="s">
        <v>7230</v>
      </c>
      <c r="AE396" t="s">
        <v>7164</v>
      </c>
      <c r="AF396" t="s">
        <v>7180</v>
      </c>
      <c r="AG396" t="s">
        <v>7164</v>
      </c>
    </row>
    <row r="397" spans="1:33" x14ac:dyDescent="0.3">
      <c r="A397" t="s">
        <v>1240</v>
      </c>
      <c r="B397" t="s">
        <v>7491</v>
      </c>
      <c r="C397" t="s">
        <v>686</v>
      </c>
      <c r="D397" t="s">
        <v>65</v>
      </c>
      <c r="E397" t="s">
        <v>72</v>
      </c>
      <c r="F397" t="s">
        <v>9161</v>
      </c>
      <c r="G397">
        <v>30.756101000000001</v>
      </c>
      <c r="H397">
        <v>-87.023520000000005</v>
      </c>
      <c r="I397" t="s">
        <v>9162</v>
      </c>
      <c r="J397" t="s">
        <v>793</v>
      </c>
      <c r="K397" t="s">
        <v>7288</v>
      </c>
      <c r="L397" t="s">
        <v>7203</v>
      </c>
      <c r="M397">
        <v>6875</v>
      </c>
      <c r="N397" t="s">
        <v>1241</v>
      </c>
      <c r="O397" t="s">
        <v>7222</v>
      </c>
      <c r="P397" t="s">
        <v>7247</v>
      </c>
      <c r="Q397">
        <v>29</v>
      </c>
      <c r="R397" t="s">
        <v>7299</v>
      </c>
      <c r="S397" t="s">
        <v>34</v>
      </c>
      <c r="T397" t="s">
        <v>7164</v>
      </c>
      <c r="U397" t="s">
        <v>7164</v>
      </c>
      <c r="V397" t="s">
        <v>7164</v>
      </c>
      <c r="X397" t="s">
        <v>7164</v>
      </c>
      <c r="Y397" t="s">
        <v>7164</v>
      </c>
      <c r="Z397" t="s">
        <v>7270</v>
      </c>
      <c r="AA397" t="s">
        <v>7191</v>
      </c>
      <c r="AB397" t="s">
        <v>7229</v>
      </c>
      <c r="AC397" t="s">
        <v>7178</v>
      </c>
      <c r="AD397">
        <v>4</v>
      </c>
      <c r="AE397" t="s">
        <v>9163</v>
      </c>
      <c r="AF397" t="s">
        <v>7385</v>
      </c>
      <c r="AG397" t="s">
        <v>9164</v>
      </c>
    </row>
    <row r="398" spans="1:33" x14ac:dyDescent="0.3">
      <c r="A398" t="s">
        <v>1242</v>
      </c>
      <c r="B398" t="s">
        <v>598</v>
      </c>
      <c r="C398" t="s">
        <v>8053</v>
      </c>
      <c r="D398" t="s">
        <v>88</v>
      </c>
      <c r="E398" t="s">
        <v>66</v>
      </c>
      <c r="F398" t="s">
        <v>9165</v>
      </c>
      <c r="G398">
        <v>37.303635</v>
      </c>
      <c r="H398">
        <v>-97.023944</v>
      </c>
      <c r="I398" t="s">
        <v>9166</v>
      </c>
      <c r="J398" t="s">
        <v>519</v>
      </c>
      <c r="K398" t="s">
        <v>7202</v>
      </c>
      <c r="L398" t="s">
        <v>7308</v>
      </c>
      <c r="N398" t="s">
        <v>299</v>
      </c>
      <c r="O398" t="s">
        <v>7277</v>
      </c>
      <c r="P398" t="s">
        <v>7224</v>
      </c>
      <c r="Q398">
        <v>28</v>
      </c>
      <c r="R398" t="s">
        <v>7373</v>
      </c>
      <c r="S398" t="s">
        <v>7164</v>
      </c>
      <c r="T398" t="s">
        <v>1243</v>
      </c>
      <c r="U398" t="s">
        <v>7249</v>
      </c>
      <c r="V398" t="s">
        <v>7156</v>
      </c>
      <c r="W398">
        <v>67</v>
      </c>
      <c r="X398" t="s">
        <v>7373</v>
      </c>
      <c r="Y398" t="s">
        <v>9167</v>
      </c>
      <c r="Z398" t="s">
        <v>7291</v>
      </c>
      <c r="AA398" t="s">
        <v>7177</v>
      </c>
      <c r="AB398" t="s">
        <v>132</v>
      </c>
      <c r="AC398" t="s">
        <v>29</v>
      </c>
      <c r="AD398">
        <v>3</v>
      </c>
      <c r="AE398" t="s">
        <v>9168</v>
      </c>
      <c r="AF398" t="s">
        <v>110</v>
      </c>
      <c r="AG398" t="s">
        <v>9169</v>
      </c>
    </row>
    <row r="399" spans="1:33" x14ac:dyDescent="0.3">
      <c r="A399" t="s">
        <v>1244</v>
      </c>
      <c r="B399" t="s">
        <v>7303</v>
      </c>
      <c r="C399" t="s">
        <v>7304</v>
      </c>
      <c r="D399" t="s">
        <v>48</v>
      </c>
      <c r="E399" t="s">
        <v>186</v>
      </c>
      <c r="F399" t="s">
        <v>9170</v>
      </c>
      <c r="G399">
        <v>41.699855999999997</v>
      </c>
      <c r="H399">
        <v>-90.653746999999996</v>
      </c>
      <c r="I399" t="s">
        <v>7164</v>
      </c>
      <c r="J399" t="s">
        <v>750</v>
      </c>
      <c r="K399" t="s">
        <v>7186</v>
      </c>
      <c r="L399" t="s">
        <v>7247</v>
      </c>
      <c r="M399">
        <v>2653</v>
      </c>
      <c r="N399" t="s">
        <v>1245</v>
      </c>
      <c r="O399" t="s">
        <v>7171</v>
      </c>
      <c r="P399" t="s">
        <v>7156</v>
      </c>
      <c r="Q399">
        <v>25</v>
      </c>
      <c r="R399" t="s">
        <v>7373</v>
      </c>
      <c r="S399" t="s">
        <v>7178</v>
      </c>
      <c r="T399" t="s">
        <v>1246</v>
      </c>
      <c r="U399" t="s">
        <v>7174</v>
      </c>
      <c r="V399" t="s">
        <v>7172</v>
      </c>
      <c r="W399">
        <v>-31</v>
      </c>
      <c r="X399" t="s">
        <v>34</v>
      </c>
      <c r="Y399" t="s">
        <v>7164</v>
      </c>
      <c r="Z399" t="s">
        <v>60</v>
      </c>
      <c r="AA399" t="s">
        <v>7163</v>
      </c>
      <c r="AB399" t="s">
        <v>7164</v>
      </c>
      <c r="AC399" t="s">
        <v>7364</v>
      </c>
      <c r="AD399">
        <v>5</v>
      </c>
      <c r="AE399" t="s">
        <v>9171</v>
      </c>
      <c r="AF399" t="s">
        <v>7254</v>
      </c>
      <c r="AG399" t="s">
        <v>9172</v>
      </c>
    </row>
    <row r="400" spans="1:33" x14ac:dyDescent="0.3">
      <c r="A400" t="s">
        <v>1247</v>
      </c>
      <c r="B400" t="s">
        <v>7408</v>
      </c>
      <c r="C400" t="s">
        <v>7552</v>
      </c>
      <c r="D400" t="s">
        <v>22</v>
      </c>
      <c r="E400" t="s">
        <v>78</v>
      </c>
      <c r="F400" t="s">
        <v>9173</v>
      </c>
      <c r="G400">
        <v>41.676119999999997</v>
      </c>
      <c r="H400">
        <v>-77.944205999999994</v>
      </c>
      <c r="I400" t="s">
        <v>9174</v>
      </c>
      <c r="J400" t="s">
        <v>670</v>
      </c>
      <c r="K400" t="s">
        <v>7450</v>
      </c>
      <c r="L400" t="s">
        <v>7276</v>
      </c>
      <c r="M400">
        <v>6955</v>
      </c>
      <c r="N400" t="s">
        <v>1248</v>
      </c>
      <c r="O400" t="s">
        <v>7155</v>
      </c>
      <c r="P400" t="s">
        <v>7382</v>
      </c>
      <c r="Q400">
        <v>25</v>
      </c>
      <c r="R400" t="s">
        <v>7278</v>
      </c>
      <c r="S400" t="s">
        <v>7309</v>
      </c>
      <c r="T400" t="s">
        <v>1249</v>
      </c>
      <c r="U400" t="s">
        <v>7200</v>
      </c>
      <c r="V400" t="s">
        <v>7289</v>
      </c>
      <c r="W400">
        <v>23</v>
      </c>
      <c r="X400" t="s">
        <v>7214</v>
      </c>
      <c r="Y400" t="s">
        <v>7164</v>
      </c>
      <c r="Z400" t="s">
        <v>45</v>
      </c>
      <c r="AA400" t="s">
        <v>7292</v>
      </c>
      <c r="AB400" t="s">
        <v>7271</v>
      </c>
      <c r="AC400" t="s">
        <v>29</v>
      </c>
      <c r="AE400" t="s">
        <v>9175</v>
      </c>
      <c r="AF400" t="s">
        <v>7207</v>
      </c>
      <c r="AG400" t="s">
        <v>7164</v>
      </c>
    </row>
    <row r="401" spans="1:33" x14ac:dyDescent="0.3">
      <c r="A401" t="s">
        <v>1250</v>
      </c>
      <c r="B401" t="s">
        <v>64</v>
      </c>
      <c r="C401" t="s">
        <v>7339</v>
      </c>
      <c r="D401" t="s">
        <v>77</v>
      </c>
      <c r="E401" t="s">
        <v>55</v>
      </c>
      <c r="F401" t="s">
        <v>9176</v>
      </c>
      <c r="G401">
        <v>36.156491000000003</v>
      </c>
      <c r="H401">
        <v>-82.753833</v>
      </c>
      <c r="I401" t="s">
        <v>9177</v>
      </c>
      <c r="J401" t="s">
        <v>355</v>
      </c>
      <c r="K401" t="s">
        <v>7223</v>
      </c>
      <c r="L401" t="s">
        <v>7391</v>
      </c>
      <c r="M401">
        <v>6651</v>
      </c>
      <c r="N401" t="s">
        <v>1251</v>
      </c>
      <c r="O401" t="s">
        <v>7249</v>
      </c>
      <c r="P401" t="s">
        <v>7201</v>
      </c>
      <c r="Q401">
        <v>51</v>
      </c>
      <c r="R401" t="s">
        <v>7373</v>
      </c>
      <c r="S401" t="s">
        <v>7161</v>
      </c>
      <c r="T401" t="s">
        <v>1252</v>
      </c>
      <c r="U401" t="s">
        <v>7238</v>
      </c>
      <c r="V401" t="s">
        <v>7348</v>
      </c>
      <c r="W401">
        <v>266</v>
      </c>
      <c r="X401" t="s">
        <v>7372</v>
      </c>
      <c r="Y401" t="s">
        <v>9178</v>
      </c>
      <c r="Z401" t="s">
        <v>7383</v>
      </c>
      <c r="AA401" t="s">
        <v>7262</v>
      </c>
      <c r="AB401" t="s">
        <v>7178</v>
      </c>
      <c r="AC401" t="s">
        <v>155</v>
      </c>
      <c r="AD401">
        <v>-2</v>
      </c>
      <c r="AE401" t="s">
        <v>9179</v>
      </c>
      <c r="AF401" t="s">
        <v>7403</v>
      </c>
      <c r="AG401" t="s">
        <v>7164</v>
      </c>
    </row>
    <row r="402" spans="1:33" x14ac:dyDescent="0.3">
      <c r="A402" t="s">
        <v>1253</v>
      </c>
      <c r="B402" t="s">
        <v>8219</v>
      </c>
      <c r="C402" t="s">
        <v>8288</v>
      </c>
      <c r="D402" t="s">
        <v>100</v>
      </c>
      <c r="E402" t="s">
        <v>78</v>
      </c>
      <c r="F402" t="s">
        <v>9180</v>
      </c>
      <c r="G402">
        <v>39.423428999999999</v>
      </c>
      <c r="H402">
        <v>-92.680949999999996</v>
      </c>
      <c r="I402" t="s">
        <v>9181</v>
      </c>
      <c r="J402" t="s">
        <v>89</v>
      </c>
      <c r="K402" t="s">
        <v>7259</v>
      </c>
      <c r="L402" t="s">
        <v>7391</v>
      </c>
      <c r="M402">
        <v>6175</v>
      </c>
      <c r="N402" t="s">
        <v>641</v>
      </c>
      <c r="O402" t="s">
        <v>7481</v>
      </c>
      <c r="P402" t="s">
        <v>7248</v>
      </c>
      <c r="Q402">
        <v>19</v>
      </c>
      <c r="R402" t="s">
        <v>59</v>
      </c>
      <c r="S402" t="s">
        <v>35</v>
      </c>
      <c r="T402" t="s">
        <v>1254</v>
      </c>
      <c r="U402" t="s">
        <v>7153</v>
      </c>
      <c r="V402" t="s">
        <v>7247</v>
      </c>
      <c r="W402">
        <v>44</v>
      </c>
      <c r="X402" t="s">
        <v>7373</v>
      </c>
      <c r="Y402" t="s">
        <v>9182</v>
      </c>
      <c r="Z402" t="s">
        <v>7270</v>
      </c>
      <c r="AA402" t="s">
        <v>7292</v>
      </c>
      <c r="AB402" t="s">
        <v>53</v>
      </c>
      <c r="AC402" t="s">
        <v>7394</v>
      </c>
      <c r="AD402">
        <v>5</v>
      </c>
      <c r="AE402" t="s">
        <v>9183</v>
      </c>
      <c r="AF402" t="s">
        <v>103</v>
      </c>
      <c r="AG402" t="s">
        <v>9184</v>
      </c>
    </row>
    <row r="403" spans="1:33" x14ac:dyDescent="0.3">
      <c r="A403" t="s">
        <v>1255</v>
      </c>
      <c r="B403" t="s">
        <v>134</v>
      </c>
      <c r="C403" t="s">
        <v>7339</v>
      </c>
      <c r="D403" t="s">
        <v>65</v>
      </c>
      <c r="E403" t="s">
        <v>93</v>
      </c>
      <c r="F403" t="s">
        <v>9185</v>
      </c>
      <c r="G403">
        <v>30.112818000000001</v>
      </c>
      <c r="H403">
        <v>-102.03765300000001</v>
      </c>
      <c r="I403" t="s">
        <v>9186</v>
      </c>
      <c r="J403" t="s">
        <v>122</v>
      </c>
      <c r="K403" t="s">
        <v>7202</v>
      </c>
      <c r="L403" t="s">
        <v>7173</v>
      </c>
      <c r="M403">
        <v>5553</v>
      </c>
      <c r="N403" t="s">
        <v>1256</v>
      </c>
      <c r="O403" t="s">
        <v>7361</v>
      </c>
      <c r="P403" t="s">
        <v>7203</v>
      </c>
      <c r="Q403">
        <v>35</v>
      </c>
      <c r="R403" t="s">
        <v>7373</v>
      </c>
      <c r="S403" t="s">
        <v>7158</v>
      </c>
      <c r="T403" t="s">
        <v>781</v>
      </c>
      <c r="U403" t="s">
        <v>7223</v>
      </c>
      <c r="V403" t="s">
        <v>7160</v>
      </c>
      <c r="W403">
        <v>80</v>
      </c>
      <c r="X403" t="s">
        <v>7214</v>
      </c>
      <c r="Y403" t="s">
        <v>9187</v>
      </c>
      <c r="Z403" t="s">
        <v>7291</v>
      </c>
      <c r="AA403" t="s">
        <v>7344</v>
      </c>
      <c r="AB403" t="s">
        <v>7363</v>
      </c>
      <c r="AC403" t="s">
        <v>155</v>
      </c>
      <c r="AD403">
        <v>0</v>
      </c>
      <c r="AE403" t="s">
        <v>9188</v>
      </c>
      <c r="AF403" t="s">
        <v>7191</v>
      </c>
      <c r="AG403" t="s">
        <v>9189</v>
      </c>
    </row>
    <row r="404" spans="1:33" x14ac:dyDescent="0.3">
      <c r="A404" t="s">
        <v>1257</v>
      </c>
      <c r="B404" t="s">
        <v>250</v>
      </c>
      <c r="C404" t="s">
        <v>7478</v>
      </c>
      <c r="D404" t="s">
        <v>48</v>
      </c>
      <c r="E404" t="s">
        <v>93</v>
      </c>
      <c r="F404" t="s">
        <v>9190</v>
      </c>
      <c r="H404">
        <v>-75.480159999999998</v>
      </c>
      <c r="I404" t="s">
        <v>9191</v>
      </c>
      <c r="J404" t="s">
        <v>169</v>
      </c>
      <c r="K404" t="s">
        <v>7222</v>
      </c>
      <c r="L404" t="s">
        <v>7201</v>
      </c>
      <c r="M404">
        <v>5629</v>
      </c>
      <c r="N404" t="s">
        <v>1258</v>
      </c>
      <c r="O404" t="s">
        <v>7238</v>
      </c>
      <c r="P404" t="s">
        <v>7173</v>
      </c>
      <c r="Q404">
        <v>73</v>
      </c>
      <c r="R404" t="s">
        <v>7178</v>
      </c>
      <c r="S404" t="s">
        <v>35</v>
      </c>
      <c r="T404" t="s">
        <v>1259</v>
      </c>
      <c r="U404" t="s">
        <v>7371</v>
      </c>
      <c r="V404" t="s">
        <v>7326</v>
      </c>
      <c r="W404">
        <v>-70</v>
      </c>
      <c r="X404" t="s">
        <v>7164</v>
      </c>
      <c r="Y404" t="s">
        <v>9192</v>
      </c>
      <c r="Z404" t="s">
        <v>7270</v>
      </c>
      <c r="AA404" t="s">
        <v>7228</v>
      </c>
      <c r="AB404" t="s">
        <v>28</v>
      </c>
      <c r="AC404" t="s">
        <v>29</v>
      </c>
      <c r="AD404">
        <v>1</v>
      </c>
      <c r="AE404" t="s">
        <v>9193</v>
      </c>
      <c r="AF404" t="s">
        <v>7195</v>
      </c>
      <c r="AG404" t="s">
        <v>9194</v>
      </c>
    </row>
    <row r="405" spans="1:33" x14ac:dyDescent="0.3">
      <c r="A405" t="s">
        <v>1260</v>
      </c>
      <c r="B405" t="s">
        <v>165</v>
      </c>
      <c r="C405" t="s">
        <v>7296</v>
      </c>
      <c r="D405" t="s">
        <v>38</v>
      </c>
      <c r="E405" t="s">
        <v>112</v>
      </c>
      <c r="F405" t="s">
        <v>9195</v>
      </c>
      <c r="G405">
        <v>35.214820000000003</v>
      </c>
      <c r="H405">
        <v>-72.657326999999995</v>
      </c>
      <c r="I405" t="s">
        <v>9196</v>
      </c>
      <c r="J405" t="s">
        <v>1261</v>
      </c>
      <c r="K405" t="s">
        <v>7187</v>
      </c>
      <c r="L405" t="s">
        <v>7333</v>
      </c>
      <c r="M405">
        <v>8502</v>
      </c>
      <c r="N405" t="s">
        <v>1262</v>
      </c>
      <c r="O405" t="s">
        <v>7381</v>
      </c>
      <c r="P405" t="s">
        <v>7239</v>
      </c>
      <c r="Q405">
        <v>75</v>
      </c>
      <c r="R405" t="s">
        <v>7157</v>
      </c>
      <c r="S405" t="s">
        <v>41</v>
      </c>
      <c r="T405" t="s">
        <v>1263</v>
      </c>
      <c r="U405" t="s">
        <v>7249</v>
      </c>
      <c r="V405" t="s">
        <v>7247</v>
      </c>
      <c r="W405">
        <v>23</v>
      </c>
      <c r="X405" t="s">
        <v>34</v>
      </c>
      <c r="Y405" t="s">
        <v>9197</v>
      </c>
      <c r="Z405" t="s">
        <v>45</v>
      </c>
      <c r="AA405" t="s">
        <v>7292</v>
      </c>
      <c r="AB405" t="s">
        <v>7293</v>
      </c>
      <c r="AC405" t="s">
        <v>7394</v>
      </c>
      <c r="AD405">
        <v>0</v>
      </c>
      <c r="AE405" t="s">
        <v>9198</v>
      </c>
      <c r="AF405" t="s">
        <v>7207</v>
      </c>
      <c r="AG405" t="s">
        <v>9199</v>
      </c>
    </row>
    <row r="406" spans="1:33" x14ac:dyDescent="0.3">
      <c r="A406" t="s">
        <v>1264</v>
      </c>
      <c r="B406" t="s">
        <v>7834</v>
      </c>
      <c r="C406" t="s">
        <v>7339</v>
      </c>
      <c r="D406" t="s">
        <v>65</v>
      </c>
      <c r="E406" t="s">
        <v>55</v>
      </c>
      <c r="F406" t="s">
        <v>9200</v>
      </c>
      <c r="G406">
        <v>36.837358999999999</v>
      </c>
      <c r="H406">
        <v>-108.484922</v>
      </c>
      <c r="I406" t="s">
        <v>9201</v>
      </c>
      <c r="J406" t="s">
        <v>278</v>
      </c>
      <c r="K406" t="s">
        <v>7187</v>
      </c>
      <c r="L406" t="s">
        <v>7173</v>
      </c>
      <c r="M406">
        <v>1125</v>
      </c>
      <c r="N406" t="s">
        <v>7164</v>
      </c>
      <c r="O406" t="s">
        <v>7164</v>
      </c>
      <c r="P406" t="s">
        <v>7164</v>
      </c>
      <c r="R406" t="s">
        <v>7164</v>
      </c>
      <c r="S406" t="s">
        <v>7164</v>
      </c>
      <c r="T406" t="s">
        <v>1265</v>
      </c>
      <c r="U406" t="s">
        <v>7155</v>
      </c>
      <c r="V406" t="s">
        <v>7160</v>
      </c>
      <c r="X406" t="s">
        <v>7214</v>
      </c>
      <c r="Y406" t="s">
        <v>9202</v>
      </c>
      <c r="Z406" t="s">
        <v>7375</v>
      </c>
      <c r="AA406" t="s">
        <v>52</v>
      </c>
      <c r="AB406" t="s">
        <v>7293</v>
      </c>
      <c r="AC406" t="s">
        <v>7328</v>
      </c>
      <c r="AD406">
        <v>3</v>
      </c>
      <c r="AE406" t="s">
        <v>7164</v>
      </c>
      <c r="AF406" t="s">
        <v>7195</v>
      </c>
      <c r="AG406" t="s">
        <v>9203</v>
      </c>
    </row>
    <row r="407" spans="1:33" x14ac:dyDescent="0.3">
      <c r="A407" t="s">
        <v>1266</v>
      </c>
      <c r="B407" t="s">
        <v>676</v>
      </c>
      <c r="C407" t="s">
        <v>7616</v>
      </c>
      <c r="D407" t="s">
        <v>65</v>
      </c>
      <c r="E407" t="s">
        <v>66</v>
      </c>
      <c r="F407" t="s">
        <v>9204</v>
      </c>
      <c r="G407">
        <v>25.147113000000001</v>
      </c>
      <c r="H407">
        <v>-105.985202</v>
      </c>
      <c r="I407" t="s">
        <v>9205</v>
      </c>
      <c r="J407" t="s">
        <v>605</v>
      </c>
      <c r="K407" t="s">
        <v>9206</v>
      </c>
      <c r="L407" t="s">
        <v>7317</v>
      </c>
      <c r="M407">
        <v>9630</v>
      </c>
      <c r="N407" t="s">
        <v>1267</v>
      </c>
      <c r="O407" t="s">
        <v>7249</v>
      </c>
      <c r="P407" t="s">
        <v>7308</v>
      </c>
      <c r="Q407">
        <v>70</v>
      </c>
      <c r="R407" t="s">
        <v>7373</v>
      </c>
      <c r="S407" t="s">
        <v>7164</v>
      </c>
      <c r="T407" t="s">
        <v>1268</v>
      </c>
      <c r="U407" t="s">
        <v>7153</v>
      </c>
      <c r="V407" t="s">
        <v>7175</v>
      </c>
      <c r="W407">
        <v>-80</v>
      </c>
      <c r="X407" t="s">
        <v>7178</v>
      </c>
      <c r="Y407" t="s">
        <v>9207</v>
      </c>
      <c r="Z407" t="s">
        <v>7383</v>
      </c>
      <c r="AA407" t="s">
        <v>7262</v>
      </c>
      <c r="AB407" t="s">
        <v>7252</v>
      </c>
      <c r="AC407" t="s">
        <v>270</v>
      </c>
      <c r="AD407">
        <v>5</v>
      </c>
      <c r="AE407" t="s">
        <v>9208</v>
      </c>
      <c r="AF407" t="s">
        <v>7403</v>
      </c>
      <c r="AG407" t="s">
        <v>9209</v>
      </c>
    </row>
    <row r="408" spans="1:33" x14ac:dyDescent="0.3">
      <c r="A408" t="s">
        <v>1269</v>
      </c>
      <c r="B408" t="s">
        <v>8923</v>
      </c>
      <c r="C408" t="s">
        <v>7150</v>
      </c>
      <c r="D408" t="s">
        <v>22</v>
      </c>
      <c r="E408" t="s">
        <v>93</v>
      </c>
      <c r="F408" t="s">
        <v>9210</v>
      </c>
      <c r="G408">
        <v>26.325326</v>
      </c>
      <c r="H408">
        <v>-110.436789</v>
      </c>
      <c r="I408" t="s">
        <v>9211</v>
      </c>
      <c r="J408" t="s">
        <v>285</v>
      </c>
      <c r="K408" t="s">
        <v>7450</v>
      </c>
      <c r="L408" t="s">
        <v>7308</v>
      </c>
      <c r="M408">
        <v>7432</v>
      </c>
      <c r="N408" t="s">
        <v>1270</v>
      </c>
      <c r="O408" t="s">
        <v>7225</v>
      </c>
      <c r="P408" t="s">
        <v>7400</v>
      </c>
      <c r="Q408">
        <v>24</v>
      </c>
      <c r="R408" t="s">
        <v>7237</v>
      </c>
      <c r="S408" t="s">
        <v>35</v>
      </c>
      <c r="T408" t="s">
        <v>1271</v>
      </c>
      <c r="U408" t="s">
        <v>7223</v>
      </c>
      <c r="V408" t="s">
        <v>7391</v>
      </c>
      <c r="W408">
        <v>31</v>
      </c>
      <c r="X408" t="s">
        <v>7214</v>
      </c>
      <c r="Y408" t="s">
        <v>9212</v>
      </c>
      <c r="Z408" t="s">
        <v>7205</v>
      </c>
      <c r="AA408" t="s">
        <v>7262</v>
      </c>
      <c r="AB408" t="s">
        <v>61</v>
      </c>
      <c r="AC408" t="s">
        <v>7193</v>
      </c>
      <c r="AD408">
        <v>0</v>
      </c>
      <c r="AE408" t="s">
        <v>9213</v>
      </c>
      <c r="AF408" t="s">
        <v>7180</v>
      </c>
      <c r="AG408" t="s">
        <v>9214</v>
      </c>
    </row>
    <row r="409" spans="1:33" x14ac:dyDescent="0.3">
      <c r="A409" t="s">
        <v>1272</v>
      </c>
      <c r="B409" t="s">
        <v>7242</v>
      </c>
      <c r="C409" t="s">
        <v>8053</v>
      </c>
      <c r="D409" t="s">
        <v>92</v>
      </c>
      <c r="E409" t="s">
        <v>112</v>
      </c>
      <c r="F409" t="s">
        <v>9215</v>
      </c>
      <c r="G409">
        <v>47.120755000000003</v>
      </c>
      <c r="H409">
        <v>-109.802493</v>
      </c>
      <c r="I409" t="s">
        <v>9216</v>
      </c>
      <c r="J409" t="s">
        <v>377</v>
      </c>
      <c r="K409" t="s">
        <v>9217</v>
      </c>
      <c r="L409" t="s">
        <v>7391</v>
      </c>
      <c r="M409">
        <v>1924</v>
      </c>
      <c r="N409" t="s">
        <v>7164</v>
      </c>
      <c r="O409" t="s">
        <v>7164</v>
      </c>
      <c r="P409" t="s">
        <v>7164</v>
      </c>
      <c r="R409" t="s">
        <v>7164</v>
      </c>
      <c r="S409" t="s">
        <v>7164</v>
      </c>
      <c r="T409" t="s">
        <v>1273</v>
      </c>
      <c r="U409" t="s">
        <v>7249</v>
      </c>
      <c r="V409" t="s">
        <v>7156</v>
      </c>
      <c r="W409">
        <v>16</v>
      </c>
      <c r="X409" t="s">
        <v>7278</v>
      </c>
      <c r="Y409" t="s">
        <v>9218</v>
      </c>
      <c r="Z409" t="s">
        <v>215</v>
      </c>
      <c r="AA409" t="s">
        <v>97</v>
      </c>
      <c r="AB409" t="s">
        <v>7178</v>
      </c>
      <c r="AC409" t="s">
        <v>7328</v>
      </c>
      <c r="AD409">
        <v>0</v>
      </c>
      <c r="AE409" t="s">
        <v>9219</v>
      </c>
      <c r="AF409" t="s">
        <v>7165</v>
      </c>
      <c r="AG409" t="s">
        <v>9220</v>
      </c>
    </row>
    <row r="410" spans="1:33" x14ac:dyDescent="0.3">
      <c r="A410" t="s">
        <v>1274</v>
      </c>
      <c r="B410" t="s">
        <v>7774</v>
      </c>
      <c r="C410" t="s">
        <v>8053</v>
      </c>
      <c r="D410" t="s">
        <v>92</v>
      </c>
      <c r="E410" t="s">
        <v>72</v>
      </c>
      <c r="F410" t="s">
        <v>9221</v>
      </c>
      <c r="G410">
        <v>40.203879000000001</v>
      </c>
      <c r="H410">
        <v>-107.144587</v>
      </c>
      <c r="I410" t="s">
        <v>9222</v>
      </c>
      <c r="J410" t="s">
        <v>1020</v>
      </c>
      <c r="K410" t="s">
        <v>7200</v>
      </c>
      <c r="L410" t="s">
        <v>7172</v>
      </c>
      <c r="M410">
        <v>3161</v>
      </c>
      <c r="N410" t="s">
        <v>1275</v>
      </c>
      <c r="O410" t="s">
        <v>7156</v>
      </c>
      <c r="P410" t="s">
        <v>7348</v>
      </c>
      <c r="Q410">
        <v>-65</v>
      </c>
      <c r="R410" t="s">
        <v>7214</v>
      </c>
      <c r="S410" t="s">
        <v>7215</v>
      </c>
      <c r="T410" t="s">
        <v>1276</v>
      </c>
      <c r="U410" t="s">
        <v>7371</v>
      </c>
      <c r="V410" t="s">
        <v>7326</v>
      </c>
      <c r="W410">
        <v>87</v>
      </c>
      <c r="X410" t="s">
        <v>7161</v>
      </c>
      <c r="Y410" t="s">
        <v>9223</v>
      </c>
      <c r="Z410" t="s">
        <v>116</v>
      </c>
      <c r="AA410" t="s">
        <v>7217</v>
      </c>
      <c r="AB410" t="s">
        <v>7293</v>
      </c>
      <c r="AC410" t="s">
        <v>155</v>
      </c>
      <c r="AD410">
        <v>0</v>
      </c>
      <c r="AE410" t="s">
        <v>9224</v>
      </c>
      <c r="AF410" t="s">
        <v>7191</v>
      </c>
      <c r="AG410" t="s">
        <v>9225</v>
      </c>
    </row>
    <row r="411" spans="1:33" x14ac:dyDescent="0.3">
      <c r="A411" t="s">
        <v>1277</v>
      </c>
      <c r="B411" t="s">
        <v>8031</v>
      </c>
      <c r="C411" t="s">
        <v>562</v>
      </c>
      <c r="D411" t="s">
        <v>65</v>
      </c>
      <c r="E411" t="s">
        <v>186</v>
      </c>
      <c r="F411" t="s">
        <v>9226</v>
      </c>
      <c r="G411">
        <v>31.939008999999999</v>
      </c>
      <c r="H411">
        <v>-72.326334000000003</v>
      </c>
      <c r="I411" t="s">
        <v>9227</v>
      </c>
      <c r="J411" t="s">
        <v>49</v>
      </c>
      <c r="K411" t="s">
        <v>7334</v>
      </c>
      <c r="L411" t="s">
        <v>7268</v>
      </c>
      <c r="M411">
        <v>4880</v>
      </c>
      <c r="N411" t="s">
        <v>1278</v>
      </c>
      <c r="O411" t="s">
        <v>7277</v>
      </c>
      <c r="P411" t="s">
        <v>7248</v>
      </c>
      <c r="Q411">
        <v>199</v>
      </c>
      <c r="R411" t="s">
        <v>7372</v>
      </c>
      <c r="S411" t="s">
        <v>7215</v>
      </c>
      <c r="T411" t="s">
        <v>1216</v>
      </c>
      <c r="U411" t="s">
        <v>7246</v>
      </c>
      <c r="V411" t="s">
        <v>7172</v>
      </c>
      <c r="W411">
        <v>90</v>
      </c>
      <c r="X411" t="s">
        <v>7299</v>
      </c>
      <c r="Y411" t="s">
        <v>9228</v>
      </c>
      <c r="Z411" t="s">
        <v>116</v>
      </c>
      <c r="AA411" t="s">
        <v>7311</v>
      </c>
      <c r="AB411" t="s">
        <v>61</v>
      </c>
      <c r="AC411" t="s">
        <v>7164</v>
      </c>
      <c r="AD411">
        <v>3</v>
      </c>
      <c r="AE411" t="s">
        <v>9229</v>
      </c>
      <c r="AF411" t="s">
        <v>7403</v>
      </c>
      <c r="AG411" t="s">
        <v>9230</v>
      </c>
    </row>
    <row r="412" spans="1:33" x14ac:dyDescent="0.3">
      <c r="A412" t="s">
        <v>1279</v>
      </c>
      <c r="B412" t="s">
        <v>7615</v>
      </c>
      <c r="C412" t="s">
        <v>7339</v>
      </c>
      <c r="D412" t="s">
        <v>48</v>
      </c>
      <c r="E412" t="s">
        <v>93</v>
      </c>
      <c r="F412" t="s">
        <v>9231</v>
      </c>
      <c r="G412">
        <v>38.234034000000001</v>
      </c>
      <c r="H412">
        <v>-113.323301</v>
      </c>
      <c r="I412" t="s">
        <v>9232</v>
      </c>
      <c r="J412" t="s">
        <v>594</v>
      </c>
      <c r="K412" t="s">
        <v>7449</v>
      </c>
      <c r="L412" t="s">
        <v>7391</v>
      </c>
      <c r="M412">
        <v>3378</v>
      </c>
      <c r="N412" t="s">
        <v>7164</v>
      </c>
      <c r="O412" t="s">
        <v>7164</v>
      </c>
      <c r="P412" t="s">
        <v>7164</v>
      </c>
      <c r="R412" t="s">
        <v>7164</v>
      </c>
      <c r="S412" t="s">
        <v>7164</v>
      </c>
      <c r="T412" t="s">
        <v>1280</v>
      </c>
      <c r="U412" t="s">
        <v>7171</v>
      </c>
      <c r="V412" t="s">
        <v>7348</v>
      </c>
      <c r="X412" t="s">
        <v>7157</v>
      </c>
      <c r="Y412" t="s">
        <v>9233</v>
      </c>
      <c r="Z412" t="s">
        <v>7270</v>
      </c>
      <c r="AA412" t="s">
        <v>7311</v>
      </c>
      <c r="AB412" t="s">
        <v>7229</v>
      </c>
      <c r="AC412" t="s">
        <v>7193</v>
      </c>
      <c r="AE412" t="s">
        <v>9234</v>
      </c>
      <c r="AF412" t="s">
        <v>7165</v>
      </c>
      <c r="AG412" t="s">
        <v>9235</v>
      </c>
    </row>
    <row r="413" spans="1:33" x14ac:dyDescent="0.3">
      <c r="A413" t="s">
        <v>1281</v>
      </c>
      <c r="B413" t="s">
        <v>422</v>
      </c>
      <c r="C413" t="s">
        <v>220</v>
      </c>
      <c r="D413" t="s">
        <v>100</v>
      </c>
      <c r="E413" t="s">
        <v>23</v>
      </c>
      <c r="F413" t="s">
        <v>9236</v>
      </c>
      <c r="G413">
        <v>37.562221000000001</v>
      </c>
      <c r="I413" t="s">
        <v>9237</v>
      </c>
      <c r="J413" t="s">
        <v>451</v>
      </c>
      <c r="K413" t="s">
        <v>7186</v>
      </c>
      <c r="L413" t="s">
        <v>7203</v>
      </c>
      <c r="M413">
        <v>8712</v>
      </c>
      <c r="N413" t="s">
        <v>1282</v>
      </c>
      <c r="O413" t="s">
        <v>7334</v>
      </c>
      <c r="P413" t="s">
        <v>7173</v>
      </c>
      <c r="Q413">
        <v>41</v>
      </c>
      <c r="R413" t="s">
        <v>7373</v>
      </c>
      <c r="S413" t="s">
        <v>7161</v>
      </c>
      <c r="T413" t="s">
        <v>1283</v>
      </c>
      <c r="U413" t="s">
        <v>7225</v>
      </c>
      <c r="V413" t="s">
        <v>7317</v>
      </c>
      <c r="X413" t="s">
        <v>7372</v>
      </c>
      <c r="Y413" t="s">
        <v>9238</v>
      </c>
      <c r="Z413" t="s">
        <v>45</v>
      </c>
      <c r="AA413" t="s">
        <v>7311</v>
      </c>
      <c r="AB413" t="s">
        <v>7252</v>
      </c>
      <c r="AC413" t="s">
        <v>29</v>
      </c>
      <c r="AD413">
        <v>5</v>
      </c>
      <c r="AE413" t="s">
        <v>9239</v>
      </c>
      <c r="AF413" t="s">
        <v>7385</v>
      </c>
      <c r="AG413" t="s">
        <v>9240</v>
      </c>
    </row>
    <row r="414" spans="1:33" x14ac:dyDescent="0.3">
      <c r="A414" t="s">
        <v>1284</v>
      </c>
      <c r="B414" t="s">
        <v>338</v>
      </c>
      <c r="C414" t="s">
        <v>7660</v>
      </c>
      <c r="D414" t="s">
        <v>88</v>
      </c>
      <c r="E414" t="s">
        <v>23</v>
      </c>
      <c r="F414" t="s">
        <v>9241</v>
      </c>
      <c r="G414">
        <v>36.747931000000001</v>
      </c>
      <c r="H414">
        <v>-96.975423000000006</v>
      </c>
      <c r="I414" t="s">
        <v>9242</v>
      </c>
      <c r="J414" t="s">
        <v>636</v>
      </c>
      <c r="K414" t="s">
        <v>7999</v>
      </c>
      <c r="L414" t="s">
        <v>7354</v>
      </c>
      <c r="M414">
        <v>6836</v>
      </c>
      <c r="N414" t="s">
        <v>1285</v>
      </c>
      <c r="O414" t="s">
        <v>7187</v>
      </c>
      <c r="P414" t="s">
        <v>7160</v>
      </c>
      <c r="Q414">
        <v>27</v>
      </c>
      <c r="R414" t="s">
        <v>7278</v>
      </c>
      <c r="S414" t="s">
        <v>34</v>
      </c>
      <c r="T414" t="s">
        <v>7164</v>
      </c>
      <c r="U414" t="s">
        <v>7164</v>
      </c>
      <c r="V414" t="s">
        <v>7164</v>
      </c>
      <c r="X414" t="s">
        <v>7164</v>
      </c>
      <c r="Y414" t="s">
        <v>7164</v>
      </c>
      <c r="Z414" t="s">
        <v>70</v>
      </c>
      <c r="AA414" t="s">
        <v>139</v>
      </c>
      <c r="AB414" t="s">
        <v>98</v>
      </c>
      <c r="AC414" t="s">
        <v>62</v>
      </c>
      <c r="AD414">
        <v>2</v>
      </c>
      <c r="AE414" t="s">
        <v>9243</v>
      </c>
      <c r="AF414" t="s">
        <v>7165</v>
      </c>
      <c r="AG414" t="s">
        <v>7164</v>
      </c>
    </row>
    <row r="415" spans="1:33" x14ac:dyDescent="0.3">
      <c r="A415" t="s">
        <v>1286</v>
      </c>
      <c r="B415" t="s">
        <v>373</v>
      </c>
      <c r="C415" t="s">
        <v>7754</v>
      </c>
      <c r="D415" t="s">
        <v>38</v>
      </c>
      <c r="E415" t="s">
        <v>31</v>
      </c>
      <c r="F415" t="s">
        <v>9244</v>
      </c>
      <c r="G415">
        <v>38.084353999999998</v>
      </c>
      <c r="H415">
        <v>-103.42941500000001</v>
      </c>
      <c r="I415" t="s">
        <v>9245</v>
      </c>
      <c r="J415" t="s">
        <v>254</v>
      </c>
      <c r="K415" t="s">
        <v>7334</v>
      </c>
      <c r="L415" t="s">
        <v>7391</v>
      </c>
      <c r="M415">
        <v>2528</v>
      </c>
      <c r="N415" t="s">
        <v>1287</v>
      </c>
      <c r="O415" t="s">
        <v>7187</v>
      </c>
      <c r="P415" t="s">
        <v>7382</v>
      </c>
      <c r="Q415">
        <v>32</v>
      </c>
      <c r="R415" t="s">
        <v>34</v>
      </c>
      <c r="S415" t="s">
        <v>34</v>
      </c>
      <c r="T415" t="s">
        <v>1288</v>
      </c>
      <c r="U415" t="s">
        <v>7238</v>
      </c>
      <c r="V415" t="s">
        <v>7391</v>
      </c>
      <c r="W415">
        <v>176</v>
      </c>
      <c r="X415" t="s">
        <v>7164</v>
      </c>
      <c r="Y415" t="s">
        <v>9246</v>
      </c>
      <c r="Z415" t="s">
        <v>60</v>
      </c>
      <c r="AA415" t="s">
        <v>7311</v>
      </c>
      <c r="AB415" t="s">
        <v>132</v>
      </c>
      <c r="AC415" t="s">
        <v>7230</v>
      </c>
      <c r="AD415">
        <v>3</v>
      </c>
      <c r="AE415" t="s">
        <v>9247</v>
      </c>
      <c r="AF415" t="s">
        <v>7165</v>
      </c>
      <c r="AG415" t="s">
        <v>7164</v>
      </c>
    </row>
    <row r="416" spans="1:33" x14ac:dyDescent="0.3">
      <c r="A416" t="s">
        <v>1289</v>
      </c>
      <c r="B416" t="s">
        <v>373</v>
      </c>
      <c r="C416" t="s">
        <v>7322</v>
      </c>
      <c r="D416" t="s">
        <v>65</v>
      </c>
      <c r="E416" t="s">
        <v>93</v>
      </c>
      <c r="F416" t="s">
        <v>9248</v>
      </c>
      <c r="G416">
        <v>35.294434000000003</v>
      </c>
      <c r="H416">
        <v>-101.434268</v>
      </c>
      <c r="I416" t="s">
        <v>9249</v>
      </c>
      <c r="J416" t="s">
        <v>208</v>
      </c>
      <c r="K416" t="s">
        <v>7156</v>
      </c>
      <c r="L416" t="s">
        <v>7326</v>
      </c>
      <c r="M416">
        <v>2317</v>
      </c>
      <c r="N416" t="s">
        <v>1251</v>
      </c>
      <c r="O416" t="s">
        <v>7223</v>
      </c>
      <c r="P416" t="s">
        <v>7247</v>
      </c>
      <c r="Q416">
        <v>36</v>
      </c>
      <c r="R416" t="s">
        <v>7161</v>
      </c>
      <c r="S416" t="s">
        <v>7309</v>
      </c>
      <c r="T416" t="s">
        <v>1290</v>
      </c>
      <c r="U416" t="s">
        <v>7249</v>
      </c>
      <c r="V416" t="s">
        <v>7289</v>
      </c>
      <c r="W416">
        <v>-38</v>
      </c>
      <c r="X416" t="s">
        <v>7373</v>
      </c>
      <c r="Y416" t="s">
        <v>7164</v>
      </c>
      <c r="Z416" t="s">
        <v>7270</v>
      </c>
      <c r="AA416" t="s">
        <v>7177</v>
      </c>
      <c r="AB416" t="s">
        <v>7363</v>
      </c>
      <c r="AC416" t="s">
        <v>270</v>
      </c>
      <c r="AD416">
        <v>2</v>
      </c>
      <c r="AE416" t="s">
        <v>9250</v>
      </c>
      <c r="AF416" t="s">
        <v>110</v>
      </c>
      <c r="AG416" t="s">
        <v>9251</v>
      </c>
    </row>
    <row r="417" spans="1:33" x14ac:dyDescent="0.3">
      <c r="A417" t="s">
        <v>1291</v>
      </c>
      <c r="B417" t="s">
        <v>9252</v>
      </c>
      <c r="C417" t="s">
        <v>7322</v>
      </c>
      <c r="D417" t="s">
        <v>92</v>
      </c>
      <c r="E417" t="s">
        <v>112</v>
      </c>
      <c r="F417" t="s">
        <v>9253</v>
      </c>
      <c r="G417">
        <v>37.178722</v>
      </c>
      <c r="H417">
        <v>-87.009501999999998</v>
      </c>
      <c r="I417" t="s">
        <v>9254</v>
      </c>
      <c r="J417" t="s">
        <v>272</v>
      </c>
      <c r="K417" t="s">
        <v>7249</v>
      </c>
      <c r="L417" t="s">
        <v>7239</v>
      </c>
      <c r="M417">
        <v>4765</v>
      </c>
      <c r="N417" t="s">
        <v>7164</v>
      </c>
      <c r="O417" t="s">
        <v>7164</v>
      </c>
      <c r="P417" t="s">
        <v>7164</v>
      </c>
      <c r="R417" t="s">
        <v>7164</v>
      </c>
      <c r="S417" t="s">
        <v>7164</v>
      </c>
      <c r="T417" t="s">
        <v>554</v>
      </c>
      <c r="U417" t="s">
        <v>7187</v>
      </c>
      <c r="V417" t="s">
        <v>7382</v>
      </c>
      <c r="W417">
        <v>26</v>
      </c>
      <c r="X417" t="s">
        <v>7157</v>
      </c>
      <c r="Y417" t="s">
        <v>9255</v>
      </c>
      <c r="Z417" t="s">
        <v>70</v>
      </c>
      <c r="AA417" t="s">
        <v>7217</v>
      </c>
      <c r="AB417" t="s">
        <v>61</v>
      </c>
      <c r="AC417" t="s">
        <v>155</v>
      </c>
      <c r="AD417">
        <v>4</v>
      </c>
      <c r="AE417" t="s">
        <v>9256</v>
      </c>
      <c r="AF417" t="s">
        <v>7165</v>
      </c>
      <c r="AG417" t="s">
        <v>9257</v>
      </c>
    </row>
    <row r="418" spans="1:33" x14ac:dyDescent="0.3">
      <c r="A418" t="s">
        <v>1292</v>
      </c>
      <c r="B418" t="s">
        <v>8407</v>
      </c>
      <c r="C418" t="s">
        <v>7552</v>
      </c>
      <c r="D418" t="s">
        <v>88</v>
      </c>
      <c r="E418" t="s">
        <v>112</v>
      </c>
      <c r="F418" t="s">
        <v>9258</v>
      </c>
      <c r="G418">
        <v>36.047831000000002</v>
      </c>
      <c r="H418">
        <v>-86.902084000000002</v>
      </c>
      <c r="I418" t="s">
        <v>9259</v>
      </c>
      <c r="J418" t="s">
        <v>276</v>
      </c>
      <c r="K418" t="s">
        <v>9260</v>
      </c>
      <c r="L418" t="s">
        <v>7308</v>
      </c>
      <c r="M418">
        <v>2683</v>
      </c>
      <c r="N418" t="s">
        <v>7164</v>
      </c>
      <c r="O418" t="s">
        <v>7164</v>
      </c>
      <c r="P418" t="s">
        <v>7164</v>
      </c>
      <c r="R418" t="s">
        <v>7164</v>
      </c>
      <c r="S418" t="s">
        <v>7164</v>
      </c>
      <c r="T418" t="s">
        <v>7164</v>
      </c>
      <c r="U418" t="s">
        <v>7164</v>
      </c>
      <c r="V418" t="s">
        <v>7164</v>
      </c>
      <c r="X418" t="s">
        <v>7164</v>
      </c>
      <c r="Y418" t="s">
        <v>7164</v>
      </c>
      <c r="Z418" t="s">
        <v>60</v>
      </c>
      <c r="AA418" t="s">
        <v>52</v>
      </c>
      <c r="AB418" t="s">
        <v>7229</v>
      </c>
      <c r="AC418" t="s">
        <v>7230</v>
      </c>
      <c r="AD418">
        <v>0</v>
      </c>
      <c r="AE418" t="s">
        <v>9261</v>
      </c>
      <c r="AF418" t="s">
        <v>7403</v>
      </c>
      <c r="AG418" t="s">
        <v>9262</v>
      </c>
    </row>
    <row r="419" spans="1:33" x14ac:dyDescent="0.3">
      <c r="A419" t="s">
        <v>1293</v>
      </c>
      <c r="B419" t="s">
        <v>7656</v>
      </c>
      <c r="C419" t="s">
        <v>7597</v>
      </c>
      <c r="D419" t="s">
        <v>48</v>
      </c>
      <c r="E419" t="s">
        <v>31</v>
      </c>
      <c r="F419" t="s">
        <v>9263</v>
      </c>
      <c r="G419">
        <v>38.230817999999999</v>
      </c>
      <c r="H419">
        <v>-105.83978500000001</v>
      </c>
      <c r="I419" t="s">
        <v>9264</v>
      </c>
      <c r="J419" t="s">
        <v>939</v>
      </c>
      <c r="K419" t="s">
        <v>7288</v>
      </c>
      <c r="L419" t="s">
        <v>7201</v>
      </c>
      <c r="M419">
        <v>5541</v>
      </c>
      <c r="N419" t="s">
        <v>7164</v>
      </c>
      <c r="O419" t="s">
        <v>7164</v>
      </c>
      <c r="P419" t="s">
        <v>7164</v>
      </c>
      <c r="R419" t="s">
        <v>7164</v>
      </c>
      <c r="S419" t="s">
        <v>7164</v>
      </c>
      <c r="T419" t="s">
        <v>1294</v>
      </c>
      <c r="U419" t="s">
        <v>7249</v>
      </c>
      <c r="V419" t="s">
        <v>7160</v>
      </c>
      <c r="W419">
        <v>54</v>
      </c>
      <c r="X419" t="s">
        <v>7161</v>
      </c>
      <c r="Y419" t="s">
        <v>9265</v>
      </c>
      <c r="Z419" t="s">
        <v>7318</v>
      </c>
      <c r="AA419" t="s">
        <v>7393</v>
      </c>
      <c r="AB419" t="s">
        <v>7229</v>
      </c>
      <c r="AC419" t="s">
        <v>7328</v>
      </c>
      <c r="AD419">
        <v>-1</v>
      </c>
      <c r="AE419" t="s">
        <v>9266</v>
      </c>
      <c r="AF419" t="s">
        <v>103</v>
      </c>
      <c r="AG419" t="s">
        <v>9267</v>
      </c>
    </row>
    <row r="420" spans="1:33" x14ac:dyDescent="0.3">
      <c r="A420" t="s">
        <v>1295</v>
      </c>
      <c r="B420" t="s">
        <v>8155</v>
      </c>
      <c r="C420" t="s">
        <v>7552</v>
      </c>
      <c r="D420" t="s">
        <v>100</v>
      </c>
      <c r="E420" t="s">
        <v>112</v>
      </c>
      <c r="F420" t="s">
        <v>9268</v>
      </c>
      <c r="G420">
        <v>41.008606</v>
      </c>
      <c r="H420">
        <v>-110.15169299999999</v>
      </c>
      <c r="I420" t="s">
        <v>9269</v>
      </c>
      <c r="J420" t="s">
        <v>259</v>
      </c>
      <c r="K420" t="s">
        <v>7342</v>
      </c>
      <c r="L420" t="s">
        <v>7173</v>
      </c>
      <c r="M420">
        <v>5288</v>
      </c>
      <c r="N420" t="s">
        <v>1296</v>
      </c>
      <c r="O420" t="s">
        <v>7225</v>
      </c>
      <c r="P420" t="s">
        <v>7308</v>
      </c>
      <c r="Q420">
        <v>67</v>
      </c>
      <c r="R420" t="s">
        <v>7260</v>
      </c>
      <c r="S420" t="s">
        <v>7164</v>
      </c>
      <c r="T420" t="s">
        <v>668</v>
      </c>
      <c r="U420" t="s">
        <v>7381</v>
      </c>
      <c r="V420" t="s">
        <v>41</v>
      </c>
      <c r="W420">
        <v>66</v>
      </c>
      <c r="X420" t="s">
        <v>7278</v>
      </c>
      <c r="Y420" t="s">
        <v>9270</v>
      </c>
      <c r="Z420" t="s">
        <v>7205</v>
      </c>
      <c r="AA420" t="s">
        <v>7217</v>
      </c>
      <c r="AB420" t="s">
        <v>7363</v>
      </c>
      <c r="AC420" t="s">
        <v>7164</v>
      </c>
      <c r="AD420">
        <v>5</v>
      </c>
      <c r="AE420" t="s">
        <v>9271</v>
      </c>
      <c r="AF420" t="s">
        <v>7195</v>
      </c>
      <c r="AG420" t="s">
        <v>9272</v>
      </c>
    </row>
    <row r="421" spans="1:33" x14ac:dyDescent="0.3">
      <c r="A421" t="s">
        <v>1297</v>
      </c>
      <c r="B421" t="s">
        <v>598</v>
      </c>
      <c r="C421" t="s">
        <v>7233</v>
      </c>
      <c r="D421" t="s">
        <v>77</v>
      </c>
      <c r="E421" t="s">
        <v>78</v>
      </c>
      <c r="F421" t="s">
        <v>9273</v>
      </c>
      <c r="G421">
        <v>34.156438999999999</v>
      </c>
      <c r="H421">
        <v>-84.884084999999999</v>
      </c>
      <c r="I421" t="s">
        <v>9274</v>
      </c>
      <c r="J421" t="s">
        <v>524</v>
      </c>
      <c r="K421" t="s">
        <v>7174</v>
      </c>
      <c r="L421" t="s">
        <v>7276</v>
      </c>
      <c r="M421">
        <v>8508</v>
      </c>
      <c r="N421" t="s">
        <v>1298</v>
      </c>
      <c r="O421" t="s">
        <v>7222</v>
      </c>
      <c r="P421" t="s">
        <v>7175</v>
      </c>
      <c r="Q421">
        <v>41</v>
      </c>
      <c r="R421" t="s">
        <v>7299</v>
      </c>
      <c r="S421" t="s">
        <v>7215</v>
      </c>
      <c r="T421" t="s">
        <v>1299</v>
      </c>
      <c r="U421" t="s">
        <v>7361</v>
      </c>
      <c r="V421" t="s">
        <v>7239</v>
      </c>
      <c r="W421">
        <v>47</v>
      </c>
      <c r="X421" t="s">
        <v>7178</v>
      </c>
      <c r="Y421" t="s">
        <v>9275</v>
      </c>
      <c r="Z421" t="s">
        <v>7178</v>
      </c>
      <c r="AA421" t="s">
        <v>7393</v>
      </c>
      <c r="AB421" t="s">
        <v>7293</v>
      </c>
      <c r="AC421" t="s">
        <v>62</v>
      </c>
      <c r="AD421">
        <v>4</v>
      </c>
      <c r="AE421" t="s">
        <v>9276</v>
      </c>
      <c r="AF421" t="s">
        <v>7180</v>
      </c>
      <c r="AG421" t="s">
        <v>9277</v>
      </c>
    </row>
    <row r="422" spans="1:33" x14ac:dyDescent="0.3">
      <c r="A422" t="s">
        <v>1300</v>
      </c>
      <c r="B422" t="s">
        <v>263</v>
      </c>
      <c r="C422" t="s">
        <v>7871</v>
      </c>
      <c r="D422" t="s">
        <v>22</v>
      </c>
      <c r="E422" t="s">
        <v>186</v>
      </c>
      <c r="F422" t="s">
        <v>9278</v>
      </c>
      <c r="G422">
        <v>44.831783000000001</v>
      </c>
      <c r="H422">
        <v>-84.381829999999994</v>
      </c>
      <c r="I422" t="s">
        <v>9279</v>
      </c>
      <c r="J422" t="s">
        <v>451</v>
      </c>
      <c r="K422" t="s">
        <v>7361</v>
      </c>
      <c r="L422" t="s">
        <v>7382</v>
      </c>
      <c r="M422">
        <v>3699</v>
      </c>
      <c r="N422" t="s">
        <v>7164</v>
      </c>
      <c r="O422" t="s">
        <v>7164</v>
      </c>
      <c r="P422" t="s">
        <v>7164</v>
      </c>
      <c r="R422" t="s">
        <v>7164</v>
      </c>
      <c r="S422" t="s">
        <v>7164</v>
      </c>
      <c r="T422" t="s">
        <v>7164</v>
      </c>
      <c r="U422" t="s">
        <v>7164</v>
      </c>
      <c r="V422" t="s">
        <v>7164</v>
      </c>
      <c r="X422" t="s">
        <v>7164</v>
      </c>
      <c r="Y422" t="s">
        <v>7164</v>
      </c>
      <c r="Z422" t="s">
        <v>60</v>
      </c>
      <c r="AA422" t="s">
        <v>7344</v>
      </c>
      <c r="AB422" t="s">
        <v>7336</v>
      </c>
      <c r="AC422" t="s">
        <v>270</v>
      </c>
      <c r="AD422">
        <v>4</v>
      </c>
      <c r="AE422" t="s">
        <v>7164</v>
      </c>
      <c r="AF422" t="s">
        <v>7403</v>
      </c>
      <c r="AG422" t="s">
        <v>7164</v>
      </c>
    </row>
    <row r="423" spans="1:33" x14ac:dyDescent="0.3">
      <c r="A423" t="s">
        <v>1301</v>
      </c>
      <c r="B423" t="s">
        <v>7620</v>
      </c>
      <c r="C423" t="s">
        <v>7285</v>
      </c>
      <c r="D423" t="s">
        <v>88</v>
      </c>
      <c r="E423" t="s">
        <v>112</v>
      </c>
      <c r="F423" t="s">
        <v>9280</v>
      </c>
      <c r="G423">
        <v>46.79278</v>
      </c>
      <c r="H423">
        <v>-121.58958199999999</v>
      </c>
      <c r="I423" t="s">
        <v>9281</v>
      </c>
      <c r="J423" t="s">
        <v>613</v>
      </c>
      <c r="K423" t="s">
        <v>7153</v>
      </c>
      <c r="L423" t="s">
        <v>7203</v>
      </c>
      <c r="M423">
        <v>9631</v>
      </c>
      <c r="N423" t="s">
        <v>866</v>
      </c>
      <c r="O423" t="s">
        <v>7225</v>
      </c>
      <c r="P423" t="s">
        <v>7276</v>
      </c>
      <c r="Q423">
        <v>42</v>
      </c>
      <c r="R423" t="s">
        <v>7260</v>
      </c>
      <c r="S423" t="s">
        <v>7164</v>
      </c>
      <c r="T423" t="s">
        <v>1216</v>
      </c>
      <c r="U423" t="s">
        <v>7186</v>
      </c>
      <c r="V423" t="s">
        <v>7201</v>
      </c>
      <c r="W423">
        <v>30</v>
      </c>
      <c r="X423" t="s">
        <v>7237</v>
      </c>
      <c r="Y423" t="s">
        <v>9282</v>
      </c>
      <c r="Z423" t="s">
        <v>7164</v>
      </c>
      <c r="AA423" t="s">
        <v>52</v>
      </c>
      <c r="AB423" t="s">
        <v>7229</v>
      </c>
      <c r="AC423" t="s">
        <v>7328</v>
      </c>
      <c r="AD423">
        <v>3</v>
      </c>
      <c r="AE423" t="s">
        <v>9283</v>
      </c>
      <c r="AF423" t="s">
        <v>110</v>
      </c>
      <c r="AG423" t="s">
        <v>9284</v>
      </c>
    </row>
    <row r="424" spans="1:33" x14ac:dyDescent="0.3">
      <c r="A424" t="s">
        <v>1302</v>
      </c>
      <c r="B424" t="s">
        <v>8031</v>
      </c>
      <c r="C424" t="s">
        <v>7552</v>
      </c>
      <c r="D424" t="s">
        <v>48</v>
      </c>
      <c r="E424" t="s">
        <v>186</v>
      </c>
      <c r="F424" t="s">
        <v>9285</v>
      </c>
      <c r="G424">
        <v>41.575581999999997</v>
      </c>
      <c r="H424">
        <v>-89.425983000000002</v>
      </c>
      <c r="I424" t="s">
        <v>9286</v>
      </c>
      <c r="J424" t="s">
        <v>259</v>
      </c>
      <c r="K424" t="s">
        <v>7156</v>
      </c>
      <c r="L424" t="s">
        <v>7154</v>
      </c>
      <c r="M424">
        <v>5302</v>
      </c>
      <c r="N424" t="s">
        <v>707</v>
      </c>
      <c r="O424" t="s">
        <v>7200</v>
      </c>
      <c r="P424" t="s">
        <v>7382</v>
      </c>
      <c r="Q424">
        <v>50</v>
      </c>
      <c r="R424" t="s">
        <v>7278</v>
      </c>
      <c r="S424" t="s">
        <v>35</v>
      </c>
      <c r="T424" t="s">
        <v>1303</v>
      </c>
      <c r="U424" t="s">
        <v>7280</v>
      </c>
      <c r="V424" t="s">
        <v>7317</v>
      </c>
      <c r="W424">
        <v>59</v>
      </c>
      <c r="X424" t="s">
        <v>7178</v>
      </c>
      <c r="Y424" t="s">
        <v>7164</v>
      </c>
      <c r="Z424" t="s">
        <v>116</v>
      </c>
      <c r="AA424" t="s">
        <v>7292</v>
      </c>
      <c r="AB424" t="s">
        <v>61</v>
      </c>
      <c r="AC424" t="s">
        <v>62</v>
      </c>
      <c r="AD424">
        <v>0</v>
      </c>
      <c r="AE424" t="s">
        <v>9287</v>
      </c>
      <c r="AF424" t="s">
        <v>7254</v>
      </c>
      <c r="AG424" t="s">
        <v>9288</v>
      </c>
    </row>
    <row r="425" spans="1:33" x14ac:dyDescent="0.3">
      <c r="A425" t="s">
        <v>1304</v>
      </c>
      <c r="B425" t="s">
        <v>7357</v>
      </c>
      <c r="C425" t="s">
        <v>7754</v>
      </c>
      <c r="D425" t="s">
        <v>38</v>
      </c>
      <c r="E425" t="s">
        <v>112</v>
      </c>
      <c r="F425" t="s">
        <v>9289</v>
      </c>
      <c r="G425">
        <v>45.153747000000003</v>
      </c>
      <c r="H425">
        <v>-76.806064000000006</v>
      </c>
      <c r="I425" t="s">
        <v>9290</v>
      </c>
      <c r="J425" t="s">
        <v>1305</v>
      </c>
      <c r="K425" t="s">
        <v>7153</v>
      </c>
      <c r="L425" t="s">
        <v>7239</v>
      </c>
      <c r="M425">
        <v>3071</v>
      </c>
      <c r="N425" t="s">
        <v>7164</v>
      </c>
      <c r="O425" t="s">
        <v>7164</v>
      </c>
      <c r="P425" t="s">
        <v>7164</v>
      </c>
      <c r="R425" t="s">
        <v>7164</v>
      </c>
      <c r="S425" t="s">
        <v>7164</v>
      </c>
      <c r="T425" t="s">
        <v>1306</v>
      </c>
      <c r="U425" t="s">
        <v>7155</v>
      </c>
      <c r="V425" t="s">
        <v>7247</v>
      </c>
      <c r="W425">
        <v>90</v>
      </c>
      <c r="X425" t="s">
        <v>7164</v>
      </c>
      <c r="Y425" t="s">
        <v>7164</v>
      </c>
      <c r="Z425" t="s">
        <v>45</v>
      </c>
      <c r="AA425" t="s">
        <v>7262</v>
      </c>
      <c r="AB425" t="s">
        <v>7363</v>
      </c>
      <c r="AC425" t="s">
        <v>29</v>
      </c>
      <c r="AD425">
        <v>3</v>
      </c>
      <c r="AE425" t="s">
        <v>9291</v>
      </c>
      <c r="AF425" t="s">
        <v>7164</v>
      </c>
      <c r="AG425" t="s">
        <v>9292</v>
      </c>
    </row>
    <row r="426" spans="1:33" x14ac:dyDescent="0.3">
      <c r="A426" t="s">
        <v>1307</v>
      </c>
      <c r="B426" t="s">
        <v>7465</v>
      </c>
      <c r="C426" t="s">
        <v>7296</v>
      </c>
      <c r="D426" t="s">
        <v>88</v>
      </c>
      <c r="E426" t="s">
        <v>93</v>
      </c>
      <c r="F426" t="s">
        <v>9293</v>
      </c>
      <c r="G426">
        <v>25.926742000000001</v>
      </c>
      <c r="H426">
        <v>-117.964799</v>
      </c>
      <c r="I426" t="s">
        <v>9294</v>
      </c>
      <c r="J426" t="s">
        <v>524</v>
      </c>
      <c r="K426" t="s">
        <v>7222</v>
      </c>
      <c r="L426" t="s">
        <v>7354</v>
      </c>
      <c r="M426">
        <v>6789</v>
      </c>
      <c r="N426" t="s">
        <v>1308</v>
      </c>
      <c r="O426" t="s">
        <v>7280</v>
      </c>
      <c r="P426" t="s">
        <v>7172</v>
      </c>
      <c r="Q426">
        <v>37</v>
      </c>
      <c r="R426" t="s">
        <v>43</v>
      </c>
      <c r="S426" t="s">
        <v>7164</v>
      </c>
      <c r="T426" t="s">
        <v>1084</v>
      </c>
      <c r="U426" t="s">
        <v>7249</v>
      </c>
      <c r="V426" t="s">
        <v>7247</v>
      </c>
      <c r="W426">
        <v>27</v>
      </c>
      <c r="X426" t="s">
        <v>43</v>
      </c>
      <c r="Y426" t="s">
        <v>9295</v>
      </c>
      <c r="Z426" t="s">
        <v>70</v>
      </c>
      <c r="AA426" t="s">
        <v>7292</v>
      </c>
      <c r="AB426" t="s">
        <v>7229</v>
      </c>
      <c r="AC426" t="s">
        <v>7394</v>
      </c>
      <c r="AD426">
        <v>5</v>
      </c>
      <c r="AE426" t="s">
        <v>9296</v>
      </c>
      <c r="AF426" t="s">
        <v>7385</v>
      </c>
      <c r="AG426" t="s">
        <v>9297</v>
      </c>
    </row>
    <row r="427" spans="1:33" x14ac:dyDescent="0.3">
      <c r="A427" t="s">
        <v>1309</v>
      </c>
      <c r="B427" t="s">
        <v>242</v>
      </c>
      <c r="C427" t="s">
        <v>258</v>
      </c>
      <c r="D427" t="s">
        <v>88</v>
      </c>
      <c r="E427" t="s">
        <v>31</v>
      </c>
      <c r="F427" t="s">
        <v>9298</v>
      </c>
      <c r="G427">
        <v>32.708235000000002</v>
      </c>
      <c r="H427">
        <v>-106.13332699999999</v>
      </c>
      <c r="I427" t="s">
        <v>7164</v>
      </c>
      <c r="J427" t="s">
        <v>519</v>
      </c>
      <c r="K427" t="s">
        <v>7381</v>
      </c>
      <c r="L427" t="s">
        <v>7173</v>
      </c>
      <c r="M427">
        <v>5912</v>
      </c>
      <c r="N427" t="s">
        <v>1310</v>
      </c>
      <c r="O427" t="s">
        <v>7156</v>
      </c>
      <c r="P427" t="s">
        <v>7175</v>
      </c>
      <c r="Q427">
        <v>37</v>
      </c>
      <c r="R427" t="s">
        <v>7214</v>
      </c>
      <c r="S427" t="s">
        <v>34</v>
      </c>
      <c r="T427" t="s">
        <v>1311</v>
      </c>
      <c r="U427" t="s">
        <v>7186</v>
      </c>
      <c r="V427" t="s">
        <v>7354</v>
      </c>
      <c r="W427">
        <v>68</v>
      </c>
      <c r="X427" t="s">
        <v>7372</v>
      </c>
      <c r="Y427" t="s">
        <v>9299</v>
      </c>
      <c r="Z427" t="s">
        <v>7270</v>
      </c>
      <c r="AA427" t="s">
        <v>109</v>
      </c>
      <c r="AB427" t="s">
        <v>7252</v>
      </c>
      <c r="AC427" t="s">
        <v>7328</v>
      </c>
      <c r="AE427" t="s">
        <v>9300</v>
      </c>
      <c r="AF427" t="s">
        <v>7403</v>
      </c>
      <c r="AG427" t="s">
        <v>9301</v>
      </c>
    </row>
    <row r="428" spans="1:33" x14ac:dyDescent="0.3">
      <c r="A428" t="s">
        <v>1312</v>
      </c>
      <c r="B428" t="s">
        <v>7491</v>
      </c>
      <c r="C428" t="s">
        <v>7958</v>
      </c>
      <c r="D428" t="s">
        <v>77</v>
      </c>
      <c r="E428" t="s">
        <v>39</v>
      </c>
      <c r="F428" t="s">
        <v>9302</v>
      </c>
      <c r="G428">
        <v>32.149836000000001</v>
      </c>
      <c r="H428">
        <v>-89.072281000000004</v>
      </c>
      <c r="I428" t="s">
        <v>9303</v>
      </c>
      <c r="J428" t="s">
        <v>1313</v>
      </c>
      <c r="K428" t="s">
        <v>7222</v>
      </c>
      <c r="L428" t="s">
        <v>7317</v>
      </c>
      <c r="M428">
        <v>3406</v>
      </c>
      <c r="N428" t="s">
        <v>7164</v>
      </c>
      <c r="O428" t="s">
        <v>7164</v>
      </c>
      <c r="P428" t="s">
        <v>7164</v>
      </c>
      <c r="R428" t="s">
        <v>7164</v>
      </c>
      <c r="S428" t="s">
        <v>7164</v>
      </c>
      <c r="T428" t="s">
        <v>453</v>
      </c>
      <c r="U428" t="s">
        <v>7449</v>
      </c>
      <c r="V428" t="s">
        <v>7354</v>
      </c>
      <c r="W428">
        <v>61</v>
      </c>
      <c r="X428" t="s">
        <v>7178</v>
      </c>
      <c r="Y428" t="s">
        <v>9304</v>
      </c>
      <c r="Z428" t="s">
        <v>60</v>
      </c>
      <c r="AA428" t="s">
        <v>7217</v>
      </c>
      <c r="AB428" t="s">
        <v>7178</v>
      </c>
      <c r="AC428" t="s">
        <v>7193</v>
      </c>
      <c r="AD428">
        <v>2</v>
      </c>
      <c r="AE428" t="s">
        <v>9305</v>
      </c>
      <c r="AF428" t="s">
        <v>7207</v>
      </c>
      <c r="AG428" t="s">
        <v>7164</v>
      </c>
    </row>
    <row r="429" spans="1:33" x14ac:dyDescent="0.3">
      <c r="A429" t="s">
        <v>1314</v>
      </c>
      <c r="B429" t="s">
        <v>7620</v>
      </c>
      <c r="C429" t="s">
        <v>7219</v>
      </c>
      <c r="D429" t="s">
        <v>38</v>
      </c>
      <c r="E429" t="s">
        <v>31</v>
      </c>
      <c r="F429" t="s">
        <v>9306</v>
      </c>
      <c r="G429">
        <v>27.100904</v>
      </c>
      <c r="H429">
        <v>-107.621207</v>
      </c>
      <c r="I429" t="s">
        <v>9307</v>
      </c>
      <c r="J429" t="s">
        <v>113</v>
      </c>
      <c r="K429" t="s">
        <v>7545</v>
      </c>
      <c r="L429" t="s">
        <v>7173</v>
      </c>
      <c r="M429">
        <v>6142</v>
      </c>
      <c r="N429" t="s">
        <v>1315</v>
      </c>
      <c r="O429" t="s">
        <v>7449</v>
      </c>
      <c r="P429" t="s">
        <v>7188</v>
      </c>
      <c r="Q429">
        <v>48</v>
      </c>
      <c r="R429" t="s">
        <v>7373</v>
      </c>
      <c r="S429" t="s">
        <v>34</v>
      </c>
      <c r="T429" t="s">
        <v>1299</v>
      </c>
      <c r="U429" t="s">
        <v>7280</v>
      </c>
      <c r="V429" t="s">
        <v>7326</v>
      </c>
      <c r="W429">
        <v>17</v>
      </c>
      <c r="X429" t="s">
        <v>34</v>
      </c>
      <c r="Y429" t="s">
        <v>9308</v>
      </c>
      <c r="Z429" t="s">
        <v>45</v>
      </c>
      <c r="AA429" t="s">
        <v>7163</v>
      </c>
      <c r="AB429" t="s">
        <v>7363</v>
      </c>
      <c r="AC429" t="s">
        <v>155</v>
      </c>
      <c r="AD429">
        <v>3</v>
      </c>
      <c r="AE429" t="s">
        <v>9309</v>
      </c>
      <c r="AF429" t="s">
        <v>103</v>
      </c>
      <c r="AG429" t="s">
        <v>9310</v>
      </c>
    </row>
    <row r="430" spans="1:33" x14ac:dyDescent="0.3">
      <c r="A430" t="s">
        <v>1316</v>
      </c>
      <c r="B430" t="s">
        <v>507</v>
      </c>
      <c r="C430" t="s">
        <v>7660</v>
      </c>
      <c r="D430" t="s">
        <v>38</v>
      </c>
      <c r="E430" t="s">
        <v>112</v>
      </c>
      <c r="F430" t="s">
        <v>9311</v>
      </c>
      <c r="G430">
        <v>30.814157000000002</v>
      </c>
      <c r="H430">
        <v>-94.189003999999997</v>
      </c>
      <c r="I430" t="s">
        <v>9312</v>
      </c>
      <c r="J430" t="s">
        <v>113</v>
      </c>
      <c r="K430" t="s">
        <v>7361</v>
      </c>
      <c r="L430" t="s">
        <v>7308</v>
      </c>
      <c r="M430">
        <v>3068</v>
      </c>
      <c r="N430" t="s">
        <v>487</v>
      </c>
      <c r="O430" t="s">
        <v>7450</v>
      </c>
      <c r="P430" t="s">
        <v>7333</v>
      </c>
      <c r="Q430">
        <v>65</v>
      </c>
      <c r="R430" t="s">
        <v>7299</v>
      </c>
      <c r="S430" t="s">
        <v>7161</v>
      </c>
      <c r="T430" t="s">
        <v>154</v>
      </c>
      <c r="U430" t="s">
        <v>7238</v>
      </c>
      <c r="V430" t="s">
        <v>41</v>
      </c>
      <c r="W430">
        <v>74</v>
      </c>
      <c r="X430" t="s">
        <v>7237</v>
      </c>
      <c r="Y430" t="s">
        <v>9313</v>
      </c>
      <c r="Z430" t="s">
        <v>7291</v>
      </c>
      <c r="AA430" t="s">
        <v>109</v>
      </c>
      <c r="AB430" t="s">
        <v>98</v>
      </c>
      <c r="AC430" t="s">
        <v>7193</v>
      </c>
      <c r="AD430">
        <v>2</v>
      </c>
      <c r="AE430" t="s">
        <v>9314</v>
      </c>
      <c r="AF430" t="s">
        <v>7195</v>
      </c>
      <c r="AG430" t="s">
        <v>9315</v>
      </c>
    </row>
    <row r="431" spans="1:33" x14ac:dyDescent="0.3">
      <c r="A431" t="s">
        <v>1317</v>
      </c>
      <c r="B431" t="s">
        <v>134</v>
      </c>
      <c r="C431" t="s">
        <v>7150</v>
      </c>
      <c r="D431" t="s">
        <v>38</v>
      </c>
      <c r="E431" t="s">
        <v>66</v>
      </c>
      <c r="F431" t="s">
        <v>9316</v>
      </c>
      <c r="G431">
        <v>122.43129999999999</v>
      </c>
      <c r="H431">
        <v>-120.92277199999999</v>
      </c>
      <c r="I431" t="s">
        <v>9317</v>
      </c>
      <c r="J431" t="s">
        <v>727</v>
      </c>
      <c r="K431" t="s">
        <v>7159</v>
      </c>
      <c r="L431" t="s">
        <v>7154</v>
      </c>
      <c r="M431">
        <v>2369</v>
      </c>
      <c r="N431" t="s">
        <v>7164</v>
      </c>
      <c r="O431" t="s">
        <v>7164</v>
      </c>
      <c r="P431" t="s">
        <v>7164</v>
      </c>
      <c r="R431" t="s">
        <v>7164</v>
      </c>
      <c r="S431" t="s">
        <v>7164</v>
      </c>
      <c r="T431" t="s">
        <v>1243</v>
      </c>
      <c r="U431" t="s">
        <v>7288</v>
      </c>
      <c r="V431" t="s">
        <v>7308</v>
      </c>
      <c r="W431">
        <v>23</v>
      </c>
      <c r="X431" t="s">
        <v>7278</v>
      </c>
      <c r="Y431" t="s">
        <v>7164</v>
      </c>
      <c r="Z431" t="s">
        <v>70</v>
      </c>
      <c r="AA431" t="s">
        <v>109</v>
      </c>
      <c r="AB431" t="s">
        <v>98</v>
      </c>
      <c r="AC431" t="s">
        <v>7193</v>
      </c>
      <c r="AE431" t="s">
        <v>9318</v>
      </c>
      <c r="AF431" t="s">
        <v>7180</v>
      </c>
      <c r="AG431" t="s">
        <v>9319</v>
      </c>
    </row>
    <row r="432" spans="1:33" x14ac:dyDescent="0.3">
      <c r="A432" t="s">
        <v>1318</v>
      </c>
      <c r="B432" t="s">
        <v>7465</v>
      </c>
      <c r="C432" t="s">
        <v>7219</v>
      </c>
      <c r="D432" t="s">
        <v>77</v>
      </c>
      <c r="E432" t="s">
        <v>39</v>
      </c>
      <c r="F432" t="s">
        <v>9320</v>
      </c>
      <c r="G432">
        <v>29.177334999999999</v>
      </c>
      <c r="H432">
        <v>-111.81847999999999</v>
      </c>
      <c r="I432" t="s">
        <v>9321</v>
      </c>
      <c r="J432" t="s">
        <v>961</v>
      </c>
      <c r="K432" t="s">
        <v>7159</v>
      </c>
      <c r="L432" t="s">
        <v>7224</v>
      </c>
      <c r="M432">
        <v>9770</v>
      </c>
      <c r="N432" t="s">
        <v>1319</v>
      </c>
      <c r="O432" t="s">
        <v>7334</v>
      </c>
      <c r="P432" t="s">
        <v>7333</v>
      </c>
      <c r="Q432">
        <v>61</v>
      </c>
      <c r="R432" t="s">
        <v>7237</v>
      </c>
      <c r="S432" t="s">
        <v>7279</v>
      </c>
      <c r="T432" t="s">
        <v>1320</v>
      </c>
      <c r="U432" t="s">
        <v>7225</v>
      </c>
      <c r="V432" t="s">
        <v>7224</v>
      </c>
      <c r="W432">
        <v>57</v>
      </c>
      <c r="X432" t="s">
        <v>7372</v>
      </c>
      <c r="Y432" t="s">
        <v>9322</v>
      </c>
      <c r="Z432" t="s">
        <v>60</v>
      </c>
      <c r="AA432" t="s">
        <v>7262</v>
      </c>
      <c r="AB432" t="s">
        <v>7252</v>
      </c>
      <c r="AC432" t="s">
        <v>7178</v>
      </c>
      <c r="AD432">
        <v>5</v>
      </c>
      <c r="AE432" t="s">
        <v>9323</v>
      </c>
      <c r="AF432" t="s">
        <v>110</v>
      </c>
      <c r="AG432" t="s">
        <v>9324</v>
      </c>
    </row>
    <row r="433" spans="1:33" x14ac:dyDescent="0.3">
      <c r="A433" t="s">
        <v>1321</v>
      </c>
      <c r="B433" t="s">
        <v>267</v>
      </c>
      <c r="C433" t="s">
        <v>7582</v>
      </c>
      <c r="D433" t="s">
        <v>88</v>
      </c>
      <c r="E433" t="s">
        <v>186</v>
      </c>
      <c r="F433" t="s">
        <v>9325</v>
      </c>
      <c r="G433">
        <v>44.397714999999998</v>
      </c>
      <c r="H433">
        <v>-97.488460000000003</v>
      </c>
      <c r="I433" t="s">
        <v>9326</v>
      </c>
      <c r="J433" t="s">
        <v>343</v>
      </c>
      <c r="K433" t="s">
        <v>7159</v>
      </c>
      <c r="L433" t="s">
        <v>7289</v>
      </c>
      <c r="N433" t="s">
        <v>1322</v>
      </c>
      <c r="O433" t="s">
        <v>7259</v>
      </c>
      <c r="P433" t="s">
        <v>7203</v>
      </c>
      <c r="R433" t="s">
        <v>7299</v>
      </c>
      <c r="S433" t="s">
        <v>7178</v>
      </c>
      <c r="T433" t="s">
        <v>1323</v>
      </c>
      <c r="U433" t="s">
        <v>7186</v>
      </c>
      <c r="V433" t="s">
        <v>7391</v>
      </c>
      <c r="W433">
        <v>-44</v>
      </c>
      <c r="X433" t="s">
        <v>59</v>
      </c>
      <c r="Y433" t="s">
        <v>9327</v>
      </c>
      <c r="Z433" t="s">
        <v>7375</v>
      </c>
      <c r="AA433" t="s">
        <v>52</v>
      </c>
      <c r="AB433" t="s">
        <v>7252</v>
      </c>
      <c r="AC433" t="s">
        <v>155</v>
      </c>
      <c r="AD433">
        <v>4</v>
      </c>
      <c r="AE433" t="s">
        <v>9328</v>
      </c>
      <c r="AF433" t="s">
        <v>103</v>
      </c>
      <c r="AG433" t="s">
        <v>9329</v>
      </c>
    </row>
    <row r="434" spans="1:33" x14ac:dyDescent="0.3">
      <c r="A434" t="s">
        <v>1324</v>
      </c>
      <c r="B434" t="s">
        <v>507</v>
      </c>
      <c r="C434" t="s">
        <v>180</v>
      </c>
      <c r="D434" t="s">
        <v>100</v>
      </c>
      <c r="E434" t="s">
        <v>66</v>
      </c>
      <c r="F434" t="s">
        <v>9330</v>
      </c>
      <c r="G434">
        <v>38.976179000000002</v>
      </c>
      <c r="H434">
        <v>-100.847995</v>
      </c>
      <c r="I434" t="s">
        <v>9331</v>
      </c>
      <c r="J434" t="s">
        <v>459</v>
      </c>
      <c r="K434" t="s">
        <v>7200</v>
      </c>
      <c r="L434" t="s">
        <v>7268</v>
      </c>
      <c r="M434">
        <v>6207</v>
      </c>
      <c r="N434" t="s">
        <v>1325</v>
      </c>
      <c r="O434" t="s">
        <v>7246</v>
      </c>
      <c r="P434" t="s">
        <v>7226</v>
      </c>
      <c r="Q434">
        <v>33</v>
      </c>
      <c r="R434" t="s">
        <v>7164</v>
      </c>
      <c r="S434" t="s">
        <v>7164</v>
      </c>
      <c r="T434" t="s">
        <v>1326</v>
      </c>
      <c r="U434" t="s">
        <v>7202</v>
      </c>
      <c r="V434" t="s">
        <v>7391</v>
      </c>
      <c r="W434">
        <v>80</v>
      </c>
      <c r="X434" t="s">
        <v>7161</v>
      </c>
      <c r="Y434" t="s">
        <v>9332</v>
      </c>
      <c r="Z434" t="s">
        <v>70</v>
      </c>
      <c r="AA434" t="s">
        <v>139</v>
      </c>
      <c r="AB434" t="s">
        <v>7192</v>
      </c>
      <c r="AC434" t="s">
        <v>7364</v>
      </c>
      <c r="AD434">
        <v>5</v>
      </c>
      <c r="AE434" t="s">
        <v>9333</v>
      </c>
      <c r="AF434" t="s">
        <v>7403</v>
      </c>
      <c r="AG434" t="s">
        <v>9334</v>
      </c>
    </row>
    <row r="435" spans="1:33" x14ac:dyDescent="0.3">
      <c r="A435" t="s">
        <v>1327</v>
      </c>
      <c r="B435" t="s">
        <v>7453</v>
      </c>
      <c r="C435" t="s">
        <v>7304</v>
      </c>
      <c r="D435" t="s">
        <v>92</v>
      </c>
      <c r="E435" t="s">
        <v>39</v>
      </c>
      <c r="F435" t="s">
        <v>9335</v>
      </c>
      <c r="G435">
        <v>46.800851000000002</v>
      </c>
      <c r="H435">
        <v>-81.972566</v>
      </c>
      <c r="I435" t="s">
        <v>9336</v>
      </c>
      <c r="J435" t="s">
        <v>351</v>
      </c>
      <c r="K435" t="s">
        <v>7155</v>
      </c>
      <c r="L435" t="s">
        <v>7317</v>
      </c>
      <c r="M435">
        <v>2250</v>
      </c>
      <c r="N435" t="s">
        <v>1328</v>
      </c>
      <c r="O435" t="s">
        <v>7155</v>
      </c>
      <c r="P435" t="s">
        <v>7400</v>
      </c>
      <c r="Q435">
        <v>26</v>
      </c>
      <c r="R435" t="s">
        <v>7260</v>
      </c>
      <c r="S435" t="s">
        <v>41</v>
      </c>
      <c r="T435" t="s">
        <v>1329</v>
      </c>
      <c r="U435" t="s">
        <v>7481</v>
      </c>
      <c r="V435" t="s">
        <v>7175</v>
      </c>
      <c r="W435">
        <v>75</v>
      </c>
      <c r="X435" t="s">
        <v>7372</v>
      </c>
      <c r="Y435" t="s">
        <v>9337</v>
      </c>
      <c r="Z435" t="s">
        <v>215</v>
      </c>
      <c r="AA435" t="s">
        <v>7344</v>
      </c>
      <c r="AB435" t="s">
        <v>7271</v>
      </c>
      <c r="AC435" t="s">
        <v>7364</v>
      </c>
      <c r="AD435">
        <v>4</v>
      </c>
      <c r="AE435" t="s">
        <v>9338</v>
      </c>
      <c r="AF435" t="s">
        <v>7165</v>
      </c>
      <c r="AG435" t="s">
        <v>9339</v>
      </c>
    </row>
    <row r="436" spans="1:33" x14ac:dyDescent="0.3">
      <c r="A436" t="s">
        <v>1330</v>
      </c>
      <c r="B436" t="s">
        <v>7453</v>
      </c>
      <c r="C436" t="s">
        <v>7210</v>
      </c>
      <c r="D436" t="s">
        <v>77</v>
      </c>
      <c r="E436" t="s">
        <v>55</v>
      </c>
      <c r="F436" t="s">
        <v>9340</v>
      </c>
      <c r="G436">
        <v>45.092762999999998</v>
      </c>
      <c r="H436">
        <v>-91.497792000000004</v>
      </c>
      <c r="I436" t="s">
        <v>9341</v>
      </c>
      <c r="J436" t="s">
        <v>228</v>
      </c>
      <c r="K436" t="s">
        <v>7159</v>
      </c>
      <c r="L436" t="s">
        <v>7333</v>
      </c>
      <c r="M436">
        <v>4713</v>
      </c>
      <c r="N436" t="s">
        <v>1331</v>
      </c>
      <c r="O436" t="s">
        <v>7174</v>
      </c>
      <c r="P436" t="s">
        <v>41</v>
      </c>
      <c r="Q436">
        <v>-40</v>
      </c>
      <c r="R436" t="s">
        <v>43</v>
      </c>
      <c r="S436" t="s">
        <v>7178</v>
      </c>
      <c r="T436" t="s">
        <v>1332</v>
      </c>
      <c r="U436" t="s">
        <v>7259</v>
      </c>
      <c r="V436" t="s">
        <v>7188</v>
      </c>
      <c r="W436">
        <v>25</v>
      </c>
      <c r="X436" t="s">
        <v>7178</v>
      </c>
      <c r="Y436" t="s">
        <v>7164</v>
      </c>
      <c r="Z436" t="s">
        <v>7375</v>
      </c>
      <c r="AA436" t="s">
        <v>97</v>
      </c>
      <c r="AB436" t="s">
        <v>28</v>
      </c>
      <c r="AC436" t="s">
        <v>29</v>
      </c>
      <c r="AD436">
        <v>2</v>
      </c>
      <c r="AE436" t="s">
        <v>9342</v>
      </c>
      <c r="AF436" t="s">
        <v>7195</v>
      </c>
      <c r="AG436" t="s">
        <v>9343</v>
      </c>
    </row>
    <row r="437" spans="1:33" x14ac:dyDescent="0.3">
      <c r="A437" t="s">
        <v>1333</v>
      </c>
      <c r="B437" t="s">
        <v>263</v>
      </c>
      <c r="C437" t="s">
        <v>8123</v>
      </c>
      <c r="D437" t="s">
        <v>92</v>
      </c>
      <c r="E437" t="s">
        <v>39</v>
      </c>
      <c r="F437" t="s">
        <v>9344</v>
      </c>
      <c r="G437">
        <v>29.650134999999999</v>
      </c>
      <c r="H437">
        <v>-105.810622</v>
      </c>
      <c r="I437" t="s">
        <v>9345</v>
      </c>
      <c r="J437" t="s">
        <v>455</v>
      </c>
      <c r="K437" t="s">
        <v>7222</v>
      </c>
      <c r="L437" t="s">
        <v>7160</v>
      </c>
      <c r="M437">
        <v>3685</v>
      </c>
      <c r="N437" t="s">
        <v>7164</v>
      </c>
      <c r="O437" t="s">
        <v>7164</v>
      </c>
      <c r="P437" t="s">
        <v>7164</v>
      </c>
      <c r="R437" t="s">
        <v>7164</v>
      </c>
      <c r="S437" t="s">
        <v>7164</v>
      </c>
      <c r="T437" t="s">
        <v>1334</v>
      </c>
      <c r="U437" t="s">
        <v>7371</v>
      </c>
      <c r="V437" t="s">
        <v>7482</v>
      </c>
      <c r="W437">
        <v>74</v>
      </c>
      <c r="X437" t="s">
        <v>7178</v>
      </c>
      <c r="Y437" t="s">
        <v>9346</v>
      </c>
      <c r="Z437" t="s">
        <v>7318</v>
      </c>
      <c r="AA437" t="s">
        <v>52</v>
      </c>
      <c r="AB437" t="s">
        <v>7271</v>
      </c>
      <c r="AC437" t="s">
        <v>7328</v>
      </c>
      <c r="AE437" t="s">
        <v>9347</v>
      </c>
      <c r="AF437" t="s">
        <v>7191</v>
      </c>
      <c r="AG437" t="s">
        <v>9348</v>
      </c>
    </row>
    <row r="438" spans="1:33" x14ac:dyDescent="0.3">
      <c r="A438" t="s">
        <v>1335</v>
      </c>
      <c r="B438" t="s">
        <v>7834</v>
      </c>
      <c r="C438" t="s">
        <v>7388</v>
      </c>
      <c r="D438" t="s">
        <v>22</v>
      </c>
      <c r="E438" t="s">
        <v>39</v>
      </c>
      <c r="F438" t="s">
        <v>9349</v>
      </c>
      <c r="G438">
        <v>40.178961000000001</v>
      </c>
      <c r="I438" t="s">
        <v>9350</v>
      </c>
      <c r="J438" t="s">
        <v>1093</v>
      </c>
      <c r="K438" t="s">
        <v>7186</v>
      </c>
      <c r="L438" t="s">
        <v>7154</v>
      </c>
      <c r="M438">
        <v>2098</v>
      </c>
      <c r="N438" t="s">
        <v>698</v>
      </c>
      <c r="O438" t="s">
        <v>7202</v>
      </c>
      <c r="P438" t="s">
        <v>7308</v>
      </c>
      <c r="Q438">
        <v>64</v>
      </c>
      <c r="R438" t="s">
        <v>7299</v>
      </c>
      <c r="S438" t="s">
        <v>7158</v>
      </c>
      <c r="T438" t="s">
        <v>1336</v>
      </c>
      <c r="U438" t="s">
        <v>7223</v>
      </c>
      <c r="V438" t="s">
        <v>7248</v>
      </c>
      <c r="W438">
        <v>29</v>
      </c>
      <c r="X438" t="s">
        <v>7157</v>
      </c>
      <c r="Y438" t="s">
        <v>9351</v>
      </c>
      <c r="Z438" t="s">
        <v>7291</v>
      </c>
      <c r="AA438" t="s">
        <v>7344</v>
      </c>
      <c r="AB438" t="s">
        <v>7252</v>
      </c>
      <c r="AC438" t="s">
        <v>7164</v>
      </c>
      <c r="AD438">
        <v>1</v>
      </c>
      <c r="AE438" t="s">
        <v>9352</v>
      </c>
      <c r="AF438" t="s">
        <v>7207</v>
      </c>
      <c r="AG438" t="s">
        <v>9353</v>
      </c>
    </row>
    <row r="439" spans="1:33" x14ac:dyDescent="0.3">
      <c r="A439" t="s">
        <v>1337</v>
      </c>
      <c r="B439" t="s">
        <v>479</v>
      </c>
      <c r="C439" t="s">
        <v>7339</v>
      </c>
      <c r="D439" t="s">
        <v>38</v>
      </c>
      <c r="E439" t="s">
        <v>78</v>
      </c>
      <c r="F439" t="s">
        <v>9354</v>
      </c>
      <c r="G439">
        <v>42.626122000000002</v>
      </c>
      <c r="H439">
        <v>-101.170869</v>
      </c>
      <c r="I439" t="s">
        <v>9355</v>
      </c>
      <c r="J439" t="s">
        <v>56</v>
      </c>
      <c r="K439" t="s">
        <v>7174</v>
      </c>
      <c r="L439" t="s">
        <v>7203</v>
      </c>
      <c r="M439">
        <v>2222</v>
      </c>
      <c r="N439" t="s">
        <v>1338</v>
      </c>
      <c r="O439" t="s">
        <v>7381</v>
      </c>
      <c r="P439" t="s">
        <v>7317</v>
      </c>
      <c r="Q439">
        <v>18</v>
      </c>
      <c r="R439" t="s">
        <v>7164</v>
      </c>
      <c r="S439" t="s">
        <v>85</v>
      </c>
      <c r="T439" t="s">
        <v>1339</v>
      </c>
      <c r="U439" t="s">
        <v>7381</v>
      </c>
      <c r="V439" t="s">
        <v>7247</v>
      </c>
      <c r="X439" t="s">
        <v>7178</v>
      </c>
      <c r="Y439" t="s">
        <v>9356</v>
      </c>
      <c r="Z439" t="s">
        <v>7178</v>
      </c>
      <c r="AA439" t="s">
        <v>7228</v>
      </c>
      <c r="AB439" t="s">
        <v>98</v>
      </c>
      <c r="AC439" t="s">
        <v>7164</v>
      </c>
      <c r="AD439">
        <v>1</v>
      </c>
      <c r="AE439" t="s">
        <v>9357</v>
      </c>
      <c r="AF439" t="s">
        <v>110</v>
      </c>
      <c r="AG439" t="s">
        <v>9358</v>
      </c>
    </row>
    <row r="440" spans="1:33" x14ac:dyDescent="0.3">
      <c r="A440" t="s">
        <v>1340</v>
      </c>
      <c r="B440" t="s">
        <v>7625</v>
      </c>
      <c r="C440" t="s">
        <v>7760</v>
      </c>
      <c r="D440" t="s">
        <v>22</v>
      </c>
      <c r="E440" t="s">
        <v>66</v>
      </c>
      <c r="F440" t="s">
        <v>9359</v>
      </c>
      <c r="G440">
        <v>25.837519</v>
      </c>
      <c r="H440">
        <v>-86.799779000000001</v>
      </c>
      <c r="I440" t="s">
        <v>9360</v>
      </c>
      <c r="J440" t="s">
        <v>204</v>
      </c>
      <c r="K440" t="s">
        <v>7225</v>
      </c>
      <c r="L440" t="s">
        <v>7189</v>
      </c>
      <c r="M440">
        <v>2075</v>
      </c>
      <c r="N440" t="s">
        <v>221</v>
      </c>
      <c r="O440" t="s">
        <v>7307</v>
      </c>
      <c r="P440" t="s">
        <v>7326</v>
      </c>
      <c r="Q440">
        <v>66</v>
      </c>
      <c r="R440" t="s">
        <v>7161</v>
      </c>
      <c r="S440" t="s">
        <v>7309</v>
      </c>
      <c r="T440" t="s">
        <v>1042</v>
      </c>
      <c r="U440" t="s">
        <v>7249</v>
      </c>
      <c r="V440" t="s">
        <v>7317</v>
      </c>
      <c r="W440">
        <v>57</v>
      </c>
      <c r="X440" t="s">
        <v>7278</v>
      </c>
      <c r="Y440" t="s">
        <v>7178</v>
      </c>
      <c r="Z440" t="s">
        <v>7375</v>
      </c>
      <c r="AA440" t="s">
        <v>7164</v>
      </c>
      <c r="AB440" t="s">
        <v>28</v>
      </c>
      <c r="AC440" t="s">
        <v>62</v>
      </c>
      <c r="AD440">
        <v>-2</v>
      </c>
      <c r="AE440" t="s">
        <v>9361</v>
      </c>
      <c r="AF440" t="s">
        <v>7191</v>
      </c>
      <c r="AG440" t="s">
        <v>9362</v>
      </c>
    </row>
    <row r="441" spans="1:33" x14ac:dyDescent="0.3">
      <c r="A441" t="s">
        <v>1341</v>
      </c>
      <c r="B441" t="s">
        <v>7256</v>
      </c>
      <c r="C441" t="s">
        <v>7434</v>
      </c>
      <c r="D441" t="s">
        <v>92</v>
      </c>
      <c r="E441" t="s">
        <v>31</v>
      </c>
      <c r="F441" t="s">
        <v>9363</v>
      </c>
      <c r="G441">
        <v>33.841796000000002</v>
      </c>
      <c r="H441">
        <v>-73.828031999999993</v>
      </c>
      <c r="I441" t="s">
        <v>9364</v>
      </c>
      <c r="J441" t="s">
        <v>195</v>
      </c>
      <c r="K441" t="s">
        <v>7186</v>
      </c>
      <c r="L441" t="s">
        <v>7201</v>
      </c>
      <c r="M441">
        <v>9886</v>
      </c>
      <c r="N441" t="s">
        <v>1342</v>
      </c>
      <c r="O441" t="s">
        <v>7259</v>
      </c>
      <c r="P441" t="s">
        <v>7188</v>
      </c>
      <c r="Q441">
        <v>71</v>
      </c>
      <c r="R441" t="s">
        <v>7164</v>
      </c>
      <c r="S441" t="s">
        <v>85</v>
      </c>
      <c r="T441" t="s">
        <v>1343</v>
      </c>
      <c r="U441" t="s">
        <v>7481</v>
      </c>
      <c r="V441" t="s">
        <v>7226</v>
      </c>
      <c r="W441">
        <v>74</v>
      </c>
      <c r="X441" t="s">
        <v>43</v>
      </c>
      <c r="Y441" t="s">
        <v>9365</v>
      </c>
      <c r="Z441" t="s">
        <v>7318</v>
      </c>
      <c r="AA441" t="s">
        <v>109</v>
      </c>
      <c r="AB441" t="s">
        <v>7164</v>
      </c>
      <c r="AC441" t="s">
        <v>29</v>
      </c>
      <c r="AD441">
        <v>3</v>
      </c>
      <c r="AE441" t="s">
        <v>9366</v>
      </c>
      <c r="AF441" t="s">
        <v>7207</v>
      </c>
      <c r="AG441" t="s">
        <v>9367</v>
      </c>
    </row>
    <row r="442" spans="1:33" x14ac:dyDescent="0.3">
      <c r="A442" t="s">
        <v>1344</v>
      </c>
      <c r="B442" t="s">
        <v>7882</v>
      </c>
      <c r="C442" t="s">
        <v>180</v>
      </c>
      <c r="D442" t="s">
        <v>77</v>
      </c>
      <c r="E442" t="s">
        <v>72</v>
      </c>
      <c r="F442" t="s">
        <v>9368</v>
      </c>
      <c r="G442">
        <v>46.151817999999999</v>
      </c>
      <c r="H442">
        <v>-119.809566</v>
      </c>
      <c r="I442" t="s">
        <v>9369</v>
      </c>
      <c r="J442" t="s">
        <v>166</v>
      </c>
      <c r="K442" t="s">
        <v>7159</v>
      </c>
      <c r="L442" t="s">
        <v>7213</v>
      </c>
      <c r="M442">
        <v>3380</v>
      </c>
      <c r="N442" t="s">
        <v>1345</v>
      </c>
      <c r="O442" t="s">
        <v>7307</v>
      </c>
      <c r="P442" t="s">
        <v>41</v>
      </c>
      <c r="Q442">
        <v>62</v>
      </c>
      <c r="R442" t="s">
        <v>7214</v>
      </c>
      <c r="S442" t="s">
        <v>85</v>
      </c>
      <c r="T442" t="s">
        <v>1346</v>
      </c>
      <c r="U442" t="s">
        <v>7249</v>
      </c>
      <c r="V442" t="s">
        <v>7391</v>
      </c>
      <c r="W442">
        <v>89</v>
      </c>
      <c r="X442" t="s">
        <v>7278</v>
      </c>
      <c r="Y442" t="s">
        <v>9370</v>
      </c>
      <c r="Z442" t="s">
        <v>7164</v>
      </c>
      <c r="AA442" t="s">
        <v>7163</v>
      </c>
      <c r="AB442" t="s">
        <v>98</v>
      </c>
      <c r="AC442" t="s">
        <v>7364</v>
      </c>
      <c r="AD442">
        <v>1</v>
      </c>
      <c r="AE442" t="s">
        <v>9371</v>
      </c>
      <c r="AF442" t="s">
        <v>7254</v>
      </c>
      <c r="AG442" t="s">
        <v>7164</v>
      </c>
    </row>
    <row r="443" spans="1:33" x14ac:dyDescent="0.3">
      <c r="A443" t="s">
        <v>1347</v>
      </c>
      <c r="B443" t="s">
        <v>8407</v>
      </c>
      <c r="C443" t="s">
        <v>185</v>
      </c>
      <c r="D443" t="s">
        <v>88</v>
      </c>
      <c r="E443" t="s">
        <v>31</v>
      </c>
      <c r="F443" t="s">
        <v>9372</v>
      </c>
      <c r="G443">
        <v>46.437362999999998</v>
      </c>
      <c r="H443">
        <v>-75.347324999999998</v>
      </c>
      <c r="I443" t="s">
        <v>9373</v>
      </c>
      <c r="J443" t="s">
        <v>321</v>
      </c>
      <c r="K443" t="s">
        <v>7156</v>
      </c>
      <c r="L443" t="s">
        <v>7326</v>
      </c>
      <c r="M443">
        <v>2262</v>
      </c>
      <c r="N443" t="s">
        <v>1231</v>
      </c>
      <c r="O443" t="s">
        <v>7288</v>
      </c>
      <c r="P443" t="s">
        <v>7400</v>
      </c>
      <c r="Q443">
        <v>279</v>
      </c>
      <c r="R443" t="s">
        <v>7278</v>
      </c>
      <c r="S443" t="s">
        <v>41</v>
      </c>
      <c r="T443" t="s">
        <v>7164</v>
      </c>
      <c r="U443" t="s">
        <v>7164</v>
      </c>
      <c r="V443" t="s">
        <v>7164</v>
      </c>
      <c r="X443" t="s">
        <v>7164</v>
      </c>
      <c r="Y443" t="s">
        <v>7164</v>
      </c>
      <c r="Z443" t="s">
        <v>45</v>
      </c>
      <c r="AA443" t="s">
        <v>7292</v>
      </c>
      <c r="AB443" t="s">
        <v>53</v>
      </c>
      <c r="AC443" t="s">
        <v>7178</v>
      </c>
      <c r="AD443">
        <v>1</v>
      </c>
      <c r="AE443" t="s">
        <v>9374</v>
      </c>
      <c r="AF443" t="s">
        <v>7191</v>
      </c>
      <c r="AG443" t="s">
        <v>7164</v>
      </c>
    </row>
    <row r="444" spans="1:33" x14ac:dyDescent="0.3">
      <c r="A444" t="s">
        <v>1348</v>
      </c>
      <c r="B444" t="s">
        <v>242</v>
      </c>
      <c r="C444" t="s">
        <v>8076</v>
      </c>
      <c r="D444" t="s">
        <v>92</v>
      </c>
      <c r="E444" t="s">
        <v>39</v>
      </c>
      <c r="F444" t="s">
        <v>9375</v>
      </c>
      <c r="G444">
        <v>45.434018999999999</v>
      </c>
      <c r="H444">
        <v>-100.05450399999999</v>
      </c>
      <c r="I444" t="s">
        <v>9376</v>
      </c>
      <c r="J444" t="s">
        <v>324</v>
      </c>
      <c r="K444" t="s">
        <v>7371</v>
      </c>
      <c r="L444" t="s">
        <v>7173</v>
      </c>
      <c r="M444">
        <v>3224</v>
      </c>
      <c r="N444" t="s">
        <v>7164</v>
      </c>
      <c r="O444" t="s">
        <v>7164</v>
      </c>
      <c r="P444" t="s">
        <v>7164</v>
      </c>
      <c r="R444" t="s">
        <v>7164</v>
      </c>
      <c r="S444" t="s">
        <v>7164</v>
      </c>
      <c r="T444" t="s">
        <v>1349</v>
      </c>
      <c r="U444" t="s">
        <v>7277</v>
      </c>
      <c r="V444" t="s">
        <v>7189</v>
      </c>
      <c r="W444">
        <v>17</v>
      </c>
      <c r="X444" t="s">
        <v>7214</v>
      </c>
      <c r="Y444" t="s">
        <v>9377</v>
      </c>
      <c r="Z444" t="s">
        <v>7205</v>
      </c>
      <c r="AA444" t="s">
        <v>109</v>
      </c>
      <c r="AB444" t="s">
        <v>7164</v>
      </c>
      <c r="AC444" t="s">
        <v>7193</v>
      </c>
      <c r="AD444">
        <v>4</v>
      </c>
      <c r="AE444" t="s">
        <v>9378</v>
      </c>
      <c r="AF444" t="s">
        <v>103</v>
      </c>
      <c r="AG444" t="s">
        <v>9379</v>
      </c>
    </row>
    <row r="445" spans="1:33" x14ac:dyDescent="0.3">
      <c r="A445" t="s">
        <v>1350</v>
      </c>
      <c r="B445" t="s">
        <v>8070</v>
      </c>
      <c r="C445" t="s">
        <v>342</v>
      </c>
      <c r="D445" t="s">
        <v>88</v>
      </c>
      <c r="E445" t="s">
        <v>39</v>
      </c>
      <c r="F445" t="s">
        <v>9380</v>
      </c>
      <c r="G445">
        <v>37.057651</v>
      </c>
      <c r="H445">
        <v>-103.977692</v>
      </c>
      <c r="I445" t="s">
        <v>9381</v>
      </c>
      <c r="J445" t="s">
        <v>370</v>
      </c>
      <c r="K445" t="s">
        <v>7277</v>
      </c>
      <c r="L445" t="s">
        <v>7276</v>
      </c>
      <c r="M445">
        <v>9218</v>
      </c>
      <c r="N445" t="s">
        <v>1000</v>
      </c>
      <c r="O445" t="s">
        <v>7187</v>
      </c>
      <c r="P445" t="s">
        <v>7268</v>
      </c>
      <c r="Q445">
        <v>51</v>
      </c>
      <c r="R445" t="s">
        <v>7260</v>
      </c>
      <c r="S445" t="s">
        <v>35</v>
      </c>
      <c r="T445" t="s">
        <v>1351</v>
      </c>
      <c r="U445" t="s">
        <v>7307</v>
      </c>
      <c r="V445" t="s">
        <v>7276</v>
      </c>
      <c r="W445">
        <v>81</v>
      </c>
      <c r="X445" t="s">
        <v>7278</v>
      </c>
      <c r="Y445" t="s">
        <v>9382</v>
      </c>
      <c r="Z445" t="s">
        <v>7318</v>
      </c>
      <c r="AA445" t="s">
        <v>7228</v>
      </c>
      <c r="AB445" t="s">
        <v>7164</v>
      </c>
      <c r="AC445" t="s">
        <v>29</v>
      </c>
      <c r="AD445">
        <v>3</v>
      </c>
      <c r="AE445" t="s">
        <v>9383</v>
      </c>
      <c r="AF445" t="s">
        <v>7403</v>
      </c>
      <c r="AG445" t="s">
        <v>9384</v>
      </c>
    </row>
    <row r="446" spans="1:33" x14ac:dyDescent="0.3">
      <c r="A446" t="s">
        <v>1352</v>
      </c>
      <c r="B446" t="s">
        <v>598</v>
      </c>
      <c r="C446" t="s">
        <v>185</v>
      </c>
      <c r="D446" t="s">
        <v>77</v>
      </c>
      <c r="E446" t="s">
        <v>78</v>
      </c>
      <c r="F446" t="s">
        <v>9385</v>
      </c>
      <c r="G446">
        <v>43.618116999999998</v>
      </c>
      <c r="H446">
        <v>-82.769919000000002</v>
      </c>
      <c r="I446" t="s">
        <v>9386</v>
      </c>
      <c r="J446" t="s">
        <v>366</v>
      </c>
      <c r="K446" t="s">
        <v>7246</v>
      </c>
      <c r="L446" t="s">
        <v>7201</v>
      </c>
      <c r="M446">
        <v>3340</v>
      </c>
      <c r="N446" t="s">
        <v>687</v>
      </c>
      <c r="O446" t="s">
        <v>7259</v>
      </c>
      <c r="P446" t="s">
        <v>7400</v>
      </c>
      <c r="Q446">
        <v>42</v>
      </c>
      <c r="R446" t="s">
        <v>59</v>
      </c>
      <c r="S446" t="s">
        <v>7279</v>
      </c>
      <c r="T446" t="s">
        <v>1353</v>
      </c>
      <c r="U446" t="s">
        <v>7249</v>
      </c>
      <c r="V446" t="s">
        <v>7156</v>
      </c>
      <c r="W446">
        <v>59</v>
      </c>
      <c r="X446" t="s">
        <v>43</v>
      </c>
      <c r="Y446" t="s">
        <v>9387</v>
      </c>
      <c r="Z446" t="s">
        <v>7375</v>
      </c>
      <c r="AA446" t="s">
        <v>7177</v>
      </c>
      <c r="AB446" t="s">
        <v>7178</v>
      </c>
      <c r="AC446" t="s">
        <v>7394</v>
      </c>
      <c r="AD446">
        <v>5</v>
      </c>
      <c r="AE446" t="s">
        <v>9388</v>
      </c>
      <c r="AF446" t="s">
        <v>7385</v>
      </c>
      <c r="AG446" t="s">
        <v>9389</v>
      </c>
    </row>
    <row r="447" spans="1:33" x14ac:dyDescent="0.3">
      <c r="A447" t="s">
        <v>1354</v>
      </c>
      <c r="B447" t="s">
        <v>7303</v>
      </c>
      <c r="C447" t="s">
        <v>7330</v>
      </c>
      <c r="D447" t="s">
        <v>77</v>
      </c>
      <c r="E447" t="s">
        <v>55</v>
      </c>
      <c r="F447" t="s">
        <v>9390</v>
      </c>
      <c r="G447">
        <v>41.703403999999999</v>
      </c>
      <c r="H447">
        <v>-75.782780000000002</v>
      </c>
      <c r="I447" t="s">
        <v>9391</v>
      </c>
      <c r="J447" t="s">
        <v>247</v>
      </c>
      <c r="K447" t="s">
        <v>7202</v>
      </c>
      <c r="L447" t="s">
        <v>7160</v>
      </c>
      <c r="M447">
        <v>7638</v>
      </c>
      <c r="N447" t="s">
        <v>1355</v>
      </c>
      <c r="O447" t="s">
        <v>7236</v>
      </c>
      <c r="P447" t="s">
        <v>7201</v>
      </c>
      <c r="Q447">
        <v>25</v>
      </c>
      <c r="R447" t="s">
        <v>7278</v>
      </c>
      <c r="S447" t="s">
        <v>7309</v>
      </c>
      <c r="T447" t="s">
        <v>514</v>
      </c>
      <c r="U447" t="s">
        <v>7186</v>
      </c>
      <c r="V447" t="s">
        <v>7354</v>
      </c>
      <c r="W447">
        <v>86</v>
      </c>
      <c r="X447" t="s">
        <v>59</v>
      </c>
      <c r="Y447" t="s">
        <v>9392</v>
      </c>
      <c r="Z447" t="s">
        <v>7291</v>
      </c>
      <c r="AA447" t="s">
        <v>7228</v>
      </c>
      <c r="AB447" t="s">
        <v>7293</v>
      </c>
      <c r="AC447" t="s">
        <v>7230</v>
      </c>
      <c r="AD447">
        <v>0</v>
      </c>
      <c r="AE447" t="s">
        <v>9393</v>
      </c>
      <c r="AF447" t="s">
        <v>7254</v>
      </c>
      <c r="AG447" t="s">
        <v>9394</v>
      </c>
    </row>
    <row r="448" spans="1:33" x14ac:dyDescent="0.3">
      <c r="A448" t="s">
        <v>1356</v>
      </c>
      <c r="B448" t="s">
        <v>523</v>
      </c>
      <c r="C448" t="s">
        <v>7273</v>
      </c>
      <c r="D448" t="s">
        <v>48</v>
      </c>
      <c r="E448" t="s">
        <v>39</v>
      </c>
      <c r="F448" t="s">
        <v>9395</v>
      </c>
      <c r="G448">
        <v>29.520415</v>
      </c>
      <c r="H448">
        <v>-71.071793999999997</v>
      </c>
      <c r="I448" t="s">
        <v>9396</v>
      </c>
      <c r="J448" t="s">
        <v>404</v>
      </c>
      <c r="K448" t="s">
        <v>7481</v>
      </c>
      <c r="L448" t="s">
        <v>7348</v>
      </c>
      <c r="M448">
        <v>3668</v>
      </c>
      <c r="N448" t="s">
        <v>7164</v>
      </c>
      <c r="O448" t="s">
        <v>7164</v>
      </c>
      <c r="P448" t="s">
        <v>7164</v>
      </c>
      <c r="R448" t="s">
        <v>7164</v>
      </c>
      <c r="S448" t="s">
        <v>7164</v>
      </c>
      <c r="T448" t="s">
        <v>7164</v>
      </c>
      <c r="U448" t="s">
        <v>7164</v>
      </c>
      <c r="V448" t="s">
        <v>7164</v>
      </c>
      <c r="X448" t="s">
        <v>7164</v>
      </c>
      <c r="Y448" t="s">
        <v>7164</v>
      </c>
      <c r="Z448" t="s">
        <v>116</v>
      </c>
      <c r="AA448" t="s">
        <v>7164</v>
      </c>
      <c r="AB448" t="s">
        <v>61</v>
      </c>
      <c r="AC448" t="s">
        <v>7328</v>
      </c>
      <c r="AD448">
        <v>3</v>
      </c>
      <c r="AE448" t="s">
        <v>9397</v>
      </c>
      <c r="AF448" t="s">
        <v>7195</v>
      </c>
      <c r="AG448" t="s">
        <v>9398</v>
      </c>
    </row>
    <row r="449" spans="1:33" x14ac:dyDescent="0.3">
      <c r="A449" t="s">
        <v>1357</v>
      </c>
      <c r="B449" t="s">
        <v>7581</v>
      </c>
      <c r="C449" t="s">
        <v>7243</v>
      </c>
      <c r="D449" t="s">
        <v>22</v>
      </c>
      <c r="E449" t="s">
        <v>66</v>
      </c>
      <c r="F449" t="s">
        <v>9399</v>
      </c>
      <c r="G449">
        <v>31.862053</v>
      </c>
      <c r="H449">
        <v>-74.479518999999996</v>
      </c>
      <c r="I449" t="s">
        <v>9400</v>
      </c>
      <c r="J449" t="s">
        <v>823</v>
      </c>
      <c r="K449" t="s">
        <v>7236</v>
      </c>
      <c r="L449" t="s">
        <v>7224</v>
      </c>
      <c r="M449">
        <v>5662</v>
      </c>
      <c r="N449" t="s">
        <v>7164</v>
      </c>
      <c r="O449" t="s">
        <v>7164</v>
      </c>
      <c r="P449" t="s">
        <v>7164</v>
      </c>
      <c r="R449" t="s">
        <v>7164</v>
      </c>
      <c r="S449" t="s">
        <v>7164</v>
      </c>
      <c r="T449" t="s">
        <v>1358</v>
      </c>
      <c r="U449" t="s">
        <v>7280</v>
      </c>
      <c r="V449" t="s">
        <v>7239</v>
      </c>
      <c r="W449">
        <v>20</v>
      </c>
      <c r="X449" t="s">
        <v>7164</v>
      </c>
      <c r="Y449" t="s">
        <v>9401</v>
      </c>
      <c r="Z449" t="s">
        <v>7607</v>
      </c>
      <c r="AA449" t="s">
        <v>7393</v>
      </c>
      <c r="AB449" t="s">
        <v>7252</v>
      </c>
      <c r="AC449" t="s">
        <v>7394</v>
      </c>
      <c r="AD449">
        <v>3</v>
      </c>
      <c r="AE449" t="s">
        <v>9402</v>
      </c>
      <c r="AF449" t="s">
        <v>7165</v>
      </c>
      <c r="AG449" t="s">
        <v>9403</v>
      </c>
    </row>
    <row r="450" spans="1:33" x14ac:dyDescent="0.3">
      <c r="A450" t="s">
        <v>1359</v>
      </c>
      <c r="B450" t="s">
        <v>263</v>
      </c>
      <c r="C450" t="s">
        <v>7397</v>
      </c>
      <c r="D450" t="s">
        <v>88</v>
      </c>
      <c r="E450" t="s">
        <v>93</v>
      </c>
      <c r="F450" t="s">
        <v>9404</v>
      </c>
      <c r="G450">
        <v>31.634105999999999</v>
      </c>
      <c r="H450">
        <v>-113.907236</v>
      </c>
      <c r="I450" t="s">
        <v>9405</v>
      </c>
      <c r="J450" t="s">
        <v>79</v>
      </c>
      <c r="K450" t="s">
        <v>9406</v>
      </c>
      <c r="L450" t="s">
        <v>7172</v>
      </c>
      <c r="M450">
        <v>1728</v>
      </c>
      <c r="N450" t="s">
        <v>1199</v>
      </c>
      <c r="O450" t="s">
        <v>7200</v>
      </c>
      <c r="P450" t="s">
        <v>7348</v>
      </c>
      <c r="Q450">
        <v>62</v>
      </c>
      <c r="R450" t="s">
        <v>7161</v>
      </c>
      <c r="S450" t="s">
        <v>7158</v>
      </c>
      <c r="T450" t="s">
        <v>402</v>
      </c>
      <c r="U450" t="s">
        <v>7155</v>
      </c>
      <c r="V450" t="s">
        <v>7348</v>
      </c>
      <c r="W450">
        <v>45</v>
      </c>
      <c r="X450" t="s">
        <v>43</v>
      </c>
      <c r="Y450" t="s">
        <v>9407</v>
      </c>
      <c r="Z450" t="s">
        <v>7318</v>
      </c>
      <c r="AA450" t="s">
        <v>139</v>
      </c>
      <c r="AB450" t="s">
        <v>7178</v>
      </c>
      <c r="AC450" t="s">
        <v>7328</v>
      </c>
      <c r="AE450" t="s">
        <v>9408</v>
      </c>
      <c r="AF450" t="s">
        <v>7254</v>
      </c>
      <c r="AG450" t="s">
        <v>9409</v>
      </c>
    </row>
    <row r="451" spans="1:33" x14ac:dyDescent="0.3">
      <c r="A451" t="s">
        <v>1360</v>
      </c>
      <c r="B451" t="s">
        <v>8116</v>
      </c>
      <c r="C451" t="s">
        <v>180</v>
      </c>
      <c r="D451" t="s">
        <v>65</v>
      </c>
      <c r="E451" t="s">
        <v>93</v>
      </c>
      <c r="F451" t="s">
        <v>9410</v>
      </c>
      <c r="G451">
        <v>38.343314999999997</v>
      </c>
      <c r="H451">
        <v>-100.149659</v>
      </c>
      <c r="I451" t="s">
        <v>9411</v>
      </c>
      <c r="J451" t="s">
        <v>366</v>
      </c>
      <c r="K451" t="s">
        <v>7249</v>
      </c>
      <c r="L451" t="s">
        <v>7172</v>
      </c>
      <c r="M451">
        <v>9189</v>
      </c>
      <c r="N451" t="s">
        <v>1361</v>
      </c>
      <c r="O451" t="s">
        <v>7249</v>
      </c>
      <c r="P451" t="s">
        <v>7333</v>
      </c>
      <c r="Q451">
        <v>64</v>
      </c>
      <c r="R451" t="s">
        <v>7372</v>
      </c>
      <c r="S451" t="s">
        <v>34</v>
      </c>
      <c r="T451" t="s">
        <v>1362</v>
      </c>
      <c r="U451" t="s">
        <v>7246</v>
      </c>
      <c r="V451" t="s">
        <v>7189</v>
      </c>
      <c r="W451">
        <v>15</v>
      </c>
      <c r="X451" t="s">
        <v>7161</v>
      </c>
      <c r="Y451" t="s">
        <v>9412</v>
      </c>
      <c r="Z451" t="s">
        <v>45</v>
      </c>
      <c r="AA451" t="s">
        <v>7177</v>
      </c>
      <c r="AB451" t="s">
        <v>61</v>
      </c>
      <c r="AC451" t="s">
        <v>7364</v>
      </c>
      <c r="AD451">
        <v>0</v>
      </c>
      <c r="AE451" t="s">
        <v>9413</v>
      </c>
      <c r="AF451" t="s">
        <v>7191</v>
      </c>
      <c r="AG451" t="s">
        <v>7164</v>
      </c>
    </row>
    <row r="452" spans="1:33" x14ac:dyDescent="0.3">
      <c r="A452" t="s">
        <v>1363</v>
      </c>
      <c r="B452" t="s">
        <v>373</v>
      </c>
      <c r="C452" t="s">
        <v>7330</v>
      </c>
      <c r="D452" t="s">
        <v>100</v>
      </c>
      <c r="E452" t="s">
        <v>186</v>
      </c>
      <c r="F452" t="s">
        <v>9414</v>
      </c>
      <c r="G452">
        <v>31.361224</v>
      </c>
      <c r="H452">
        <v>-104.36165699999999</v>
      </c>
      <c r="I452" t="s">
        <v>9415</v>
      </c>
      <c r="J452" t="s">
        <v>812</v>
      </c>
      <c r="K452" t="s">
        <v>7174</v>
      </c>
      <c r="L452" t="s">
        <v>7268</v>
      </c>
      <c r="M452">
        <v>9405</v>
      </c>
      <c r="N452" t="s">
        <v>1364</v>
      </c>
      <c r="O452" t="s">
        <v>7155</v>
      </c>
      <c r="P452" t="s">
        <v>7391</v>
      </c>
      <c r="Q452">
        <v>49</v>
      </c>
      <c r="R452" t="s">
        <v>7161</v>
      </c>
      <c r="S452" t="s">
        <v>85</v>
      </c>
      <c r="T452" t="s">
        <v>1365</v>
      </c>
      <c r="U452" t="s">
        <v>7280</v>
      </c>
      <c r="V452" t="s">
        <v>7156</v>
      </c>
      <c r="W452">
        <v>280</v>
      </c>
      <c r="X452" t="s">
        <v>7214</v>
      </c>
      <c r="Y452" t="s">
        <v>9416</v>
      </c>
      <c r="Z452" t="s">
        <v>7318</v>
      </c>
      <c r="AA452" t="s">
        <v>52</v>
      </c>
      <c r="AB452" t="s">
        <v>98</v>
      </c>
      <c r="AC452" t="s">
        <v>7230</v>
      </c>
      <c r="AD452">
        <v>3</v>
      </c>
      <c r="AE452" t="s">
        <v>9417</v>
      </c>
      <c r="AF452" t="s">
        <v>103</v>
      </c>
      <c r="AG452" t="s">
        <v>7164</v>
      </c>
    </row>
    <row r="453" spans="1:33" x14ac:dyDescent="0.3">
      <c r="A453" t="s">
        <v>1366</v>
      </c>
      <c r="B453" t="s">
        <v>422</v>
      </c>
      <c r="C453" t="s">
        <v>7150</v>
      </c>
      <c r="D453" t="s">
        <v>92</v>
      </c>
      <c r="E453" t="s">
        <v>112</v>
      </c>
      <c r="F453" t="s">
        <v>9418</v>
      </c>
      <c r="G453">
        <v>35.522964000000002</v>
      </c>
      <c r="H453">
        <v>61.321100000000001</v>
      </c>
      <c r="I453" t="s">
        <v>9419</v>
      </c>
      <c r="J453" t="s">
        <v>157</v>
      </c>
      <c r="K453" t="s">
        <v>7416</v>
      </c>
      <c r="L453" t="s">
        <v>7276</v>
      </c>
      <c r="M453">
        <v>5666</v>
      </c>
      <c r="N453" t="s">
        <v>1367</v>
      </c>
      <c r="O453" t="s">
        <v>7171</v>
      </c>
      <c r="P453" t="s">
        <v>7213</v>
      </c>
      <c r="Q453">
        <v>68</v>
      </c>
      <c r="R453" t="s">
        <v>7372</v>
      </c>
      <c r="S453" t="s">
        <v>7178</v>
      </c>
      <c r="T453" t="s">
        <v>1368</v>
      </c>
      <c r="U453" t="s">
        <v>7223</v>
      </c>
      <c r="V453" t="s">
        <v>7154</v>
      </c>
      <c r="W453">
        <v>81</v>
      </c>
      <c r="X453" t="s">
        <v>7372</v>
      </c>
      <c r="Y453" t="s">
        <v>9420</v>
      </c>
      <c r="Z453" t="s">
        <v>70</v>
      </c>
      <c r="AA453" t="s">
        <v>7311</v>
      </c>
      <c r="AB453" t="s">
        <v>98</v>
      </c>
      <c r="AC453" t="s">
        <v>7178</v>
      </c>
      <c r="AD453">
        <v>0</v>
      </c>
      <c r="AE453" t="s">
        <v>9421</v>
      </c>
      <c r="AF453" t="s">
        <v>7385</v>
      </c>
      <c r="AG453" t="s">
        <v>9422</v>
      </c>
    </row>
    <row r="454" spans="1:33" x14ac:dyDescent="0.3">
      <c r="A454" t="s">
        <v>1369</v>
      </c>
      <c r="B454" t="s">
        <v>7656</v>
      </c>
      <c r="C454" t="s">
        <v>342</v>
      </c>
      <c r="D454" t="s">
        <v>77</v>
      </c>
      <c r="E454" t="s">
        <v>31</v>
      </c>
      <c r="F454" t="s">
        <v>9423</v>
      </c>
      <c r="H454">
        <v>-100.968603</v>
      </c>
      <c r="I454" t="s">
        <v>9424</v>
      </c>
      <c r="J454" t="s">
        <v>331</v>
      </c>
      <c r="K454" t="s">
        <v>7222</v>
      </c>
      <c r="L454" t="s">
        <v>7276</v>
      </c>
      <c r="M454">
        <v>3468</v>
      </c>
      <c r="N454" t="s">
        <v>695</v>
      </c>
      <c r="O454" t="s">
        <v>7186</v>
      </c>
      <c r="P454" t="s">
        <v>7248</v>
      </c>
      <c r="Q454">
        <v>52</v>
      </c>
      <c r="R454" t="s">
        <v>7237</v>
      </c>
      <c r="S454" t="s">
        <v>7215</v>
      </c>
      <c r="T454" t="s">
        <v>1370</v>
      </c>
      <c r="U454" t="s">
        <v>7186</v>
      </c>
      <c r="V454" t="s">
        <v>7326</v>
      </c>
      <c r="W454">
        <v>51</v>
      </c>
      <c r="X454" t="s">
        <v>7299</v>
      </c>
      <c r="Y454" t="s">
        <v>9425</v>
      </c>
      <c r="Z454" t="s">
        <v>7383</v>
      </c>
      <c r="AA454" t="s">
        <v>7217</v>
      </c>
      <c r="AB454" t="s">
        <v>7363</v>
      </c>
      <c r="AC454" t="s">
        <v>7364</v>
      </c>
      <c r="AD454">
        <v>0</v>
      </c>
      <c r="AE454" t="s">
        <v>9426</v>
      </c>
      <c r="AF454" t="s">
        <v>103</v>
      </c>
      <c r="AG454" t="s">
        <v>7164</v>
      </c>
    </row>
    <row r="455" spans="1:33" x14ac:dyDescent="0.3">
      <c r="A455" t="s">
        <v>1371</v>
      </c>
      <c r="B455" t="s">
        <v>685</v>
      </c>
      <c r="C455" t="s">
        <v>7358</v>
      </c>
      <c r="D455" t="s">
        <v>22</v>
      </c>
      <c r="E455" t="s">
        <v>186</v>
      </c>
      <c r="F455" t="s">
        <v>9427</v>
      </c>
      <c r="G455">
        <v>30.733682000000002</v>
      </c>
      <c r="H455">
        <v>-70.130780000000001</v>
      </c>
      <c r="I455" t="s">
        <v>9428</v>
      </c>
      <c r="J455" t="s">
        <v>169</v>
      </c>
      <c r="K455" t="s">
        <v>7288</v>
      </c>
      <c r="L455" t="s">
        <v>7326</v>
      </c>
      <c r="M455">
        <v>1692</v>
      </c>
      <c r="N455" t="s">
        <v>1372</v>
      </c>
      <c r="O455" t="s">
        <v>7156</v>
      </c>
      <c r="P455" t="s">
        <v>7317</v>
      </c>
      <c r="Q455">
        <v>66</v>
      </c>
      <c r="R455" t="s">
        <v>7161</v>
      </c>
      <c r="S455" t="s">
        <v>34</v>
      </c>
      <c r="T455" t="s">
        <v>1373</v>
      </c>
      <c r="U455" t="s">
        <v>7225</v>
      </c>
      <c r="V455" t="s">
        <v>7173</v>
      </c>
      <c r="W455">
        <v>60</v>
      </c>
      <c r="X455" t="s">
        <v>7260</v>
      </c>
      <c r="Y455" t="s">
        <v>9429</v>
      </c>
      <c r="Z455" t="s">
        <v>7607</v>
      </c>
      <c r="AA455" t="s">
        <v>7164</v>
      </c>
      <c r="AB455" t="s">
        <v>61</v>
      </c>
      <c r="AC455" t="s">
        <v>270</v>
      </c>
      <c r="AD455">
        <v>3</v>
      </c>
      <c r="AE455" t="s">
        <v>9430</v>
      </c>
      <c r="AF455" t="s">
        <v>7164</v>
      </c>
      <c r="AG455" t="s">
        <v>7164</v>
      </c>
    </row>
    <row r="456" spans="1:33" x14ac:dyDescent="0.3">
      <c r="A456" t="s">
        <v>1374</v>
      </c>
      <c r="B456" t="s">
        <v>126</v>
      </c>
      <c r="C456" t="s">
        <v>220</v>
      </c>
      <c r="D456" t="s">
        <v>88</v>
      </c>
      <c r="E456" t="s">
        <v>23</v>
      </c>
      <c r="F456" t="s">
        <v>9431</v>
      </c>
      <c r="G456">
        <v>46.270654</v>
      </c>
      <c r="H456">
        <v>68.726799999999997</v>
      </c>
      <c r="I456" t="s">
        <v>9432</v>
      </c>
      <c r="J456" t="s">
        <v>331</v>
      </c>
      <c r="K456" t="s">
        <v>7236</v>
      </c>
      <c r="L456" t="s">
        <v>7382</v>
      </c>
      <c r="M456">
        <v>8411</v>
      </c>
      <c r="N456" t="s">
        <v>1375</v>
      </c>
      <c r="O456" t="s">
        <v>7223</v>
      </c>
      <c r="P456" t="s">
        <v>7348</v>
      </c>
      <c r="Q456">
        <v>21</v>
      </c>
      <c r="R456" t="s">
        <v>7164</v>
      </c>
      <c r="S456" t="s">
        <v>7164</v>
      </c>
      <c r="T456" t="s">
        <v>1376</v>
      </c>
      <c r="U456" t="s">
        <v>7186</v>
      </c>
      <c r="V456" t="s">
        <v>7326</v>
      </c>
      <c r="W456">
        <v>30</v>
      </c>
      <c r="X456" t="s">
        <v>7299</v>
      </c>
      <c r="Y456" t="s">
        <v>9433</v>
      </c>
      <c r="Z456" t="s">
        <v>45</v>
      </c>
      <c r="AA456" t="s">
        <v>7177</v>
      </c>
      <c r="AB456" t="s">
        <v>132</v>
      </c>
      <c r="AC456" t="s">
        <v>270</v>
      </c>
      <c r="AD456">
        <v>1</v>
      </c>
      <c r="AE456" t="s">
        <v>9434</v>
      </c>
      <c r="AF456" t="s">
        <v>103</v>
      </c>
      <c r="AG456" t="s">
        <v>9435</v>
      </c>
    </row>
    <row r="457" spans="1:33" x14ac:dyDescent="0.3">
      <c r="A457" t="s">
        <v>1377</v>
      </c>
      <c r="B457" t="s">
        <v>9436</v>
      </c>
      <c r="C457" t="s">
        <v>7552</v>
      </c>
      <c r="D457" t="s">
        <v>22</v>
      </c>
      <c r="E457" t="s">
        <v>72</v>
      </c>
      <c r="F457" t="s">
        <v>9437</v>
      </c>
      <c r="G457">
        <v>44.352783000000002</v>
      </c>
      <c r="I457" t="s">
        <v>7164</v>
      </c>
      <c r="J457" t="s">
        <v>234</v>
      </c>
      <c r="K457" t="s">
        <v>7186</v>
      </c>
      <c r="L457" t="s">
        <v>7333</v>
      </c>
      <c r="M457">
        <v>7101</v>
      </c>
      <c r="N457" t="s">
        <v>1378</v>
      </c>
      <c r="O457" t="s">
        <v>7159</v>
      </c>
      <c r="P457" t="s">
        <v>7317</v>
      </c>
      <c r="Q457">
        <v>30</v>
      </c>
      <c r="R457" t="s">
        <v>7178</v>
      </c>
      <c r="S457" t="s">
        <v>7309</v>
      </c>
      <c r="T457" t="s">
        <v>1379</v>
      </c>
      <c r="U457" t="s">
        <v>7361</v>
      </c>
      <c r="V457" t="s">
        <v>7308</v>
      </c>
      <c r="W457">
        <v>73</v>
      </c>
      <c r="X457" t="s">
        <v>7373</v>
      </c>
      <c r="Y457" t="s">
        <v>7164</v>
      </c>
      <c r="Z457" t="s">
        <v>7291</v>
      </c>
      <c r="AA457" t="s">
        <v>7292</v>
      </c>
      <c r="AB457" t="s">
        <v>7336</v>
      </c>
      <c r="AC457" t="s">
        <v>29</v>
      </c>
      <c r="AD457">
        <v>0</v>
      </c>
      <c r="AE457" t="s">
        <v>9438</v>
      </c>
      <c r="AF457" t="s">
        <v>7207</v>
      </c>
      <c r="AG457" t="s">
        <v>9439</v>
      </c>
    </row>
    <row r="458" spans="1:33" x14ac:dyDescent="0.3">
      <c r="A458" t="s">
        <v>1380</v>
      </c>
      <c r="B458" t="s">
        <v>8155</v>
      </c>
      <c r="C458" t="s">
        <v>233</v>
      </c>
      <c r="D458" t="s">
        <v>65</v>
      </c>
      <c r="E458" t="s">
        <v>72</v>
      </c>
      <c r="F458" t="s">
        <v>9440</v>
      </c>
      <c r="G458">
        <v>30.095880999999999</v>
      </c>
      <c r="H458">
        <v>-106.500219</v>
      </c>
      <c r="I458" t="s">
        <v>7164</v>
      </c>
      <c r="J458" t="s">
        <v>408</v>
      </c>
      <c r="K458" t="s">
        <v>7342</v>
      </c>
      <c r="L458" t="s">
        <v>7224</v>
      </c>
      <c r="M458">
        <v>3089</v>
      </c>
      <c r="N458" t="s">
        <v>1381</v>
      </c>
      <c r="O458" t="s">
        <v>7187</v>
      </c>
      <c r="P458" t="s">
        <v>7213</v>
      </c>
      <c r="Q458">
        <v>32</v>
      </c>
      <c r="R458" t="s">
        <v>59</v>
      </c>
      <c r="S458" t="s">
        <v>7309</v>
      </c>
      <c r="T458" t="s">
        <v>280</v>
      </c>
      <c r="U458" t="s">
        <v>7371</v>
      </c>
      <c r="V458" t="s">
        <v>7382</v>
      </c>
      <c r="W458">
        <v>46</v>
      </c>
      <c r="X458" t="s">
        <v>7164</v>
      </c>
      <c r="Y458" t="s">
        <v>7164</v>
      </c>
      <c r="Z458" t="s">
        <v>45</v>
      </c>
      <c r="AA458" t="s">
        <v>7177</v>
      </c>
      <c r="AB458" t="s">
        <v>98</v>
      </c>
      <c r="AC458" t="s">
        <v>7364</v>
      </c>
      <c r="AD458">
        <v>3</v>
      </c>
      <c r="AE458" t="s">
        <v>9441</v>
      </c>
      <c r="AF458" t="s">
        <v>7165</v>
      </c>
      <c r="AG458" t="s">
        <v>9442</v>
      </c>
    </row>
    <row r="459" spans="1:33" x14ac:dyDescent="0.3">
      <c r="A459" t="s">
        <v>1382</v>
      </c>
      <c r="B459" t="s">
        <v>7357</v>
      </c>
      <c r="C459" t="s">
        <v>7197</v>
      </c>
      <c r="D459" t="s">
        <v>22</v>
      </c>
      <c r="E459" t="s">
        <v>31</v>
      </c>
      <c r="F459" t="s">
        <v>9443</v>
      </c>
      <c r="G459">
        <v>37.706642000000002</v>
      </c>
      <c r="H459">
        <v>-98.992064999999997</v>
      </c>
      <c r="I459" t="s">
        <v>9444</v>
      </c>
      <c r="J459" t="s">
        <v>347</v>
      </c>
      <c r="K459" t="s">
        <v>7381</v>
      </c>
      <c r="L459" t="s">
        <v>7400</v>
      </c>
      <c r="M459">
        <v>1651</v>
      </c>
      <c r="N459" t="s">
        <v>1383</v>
      </c>
      <c r="O459" t="s">
        <v>7307</v>
      </c>
      <c r="P459" t="s">
        <v>7226</v>
      </c>
      <c r="Q459">
        <v>50</v>
      </c>
      <c r="R459" t="s">
        <v>7178</v>
      </c>
      <c r="S459" t="s">
        <v>7178</v>
      </c>
      <c r="T459" t="s">
        <v>1384</v>
      </c>
      <c r="U459" t="s">
        <v>7381</v>
      </c>
      <c r="V459" t="s">
        <v>7188</v>
      </c>
      <c r="W459">
        <v>58</v>
      </c>
      <c r="X459" t="s">
        <v>7237</v>
      </c>
      <c r="Y459" t="s">
        <v>9445</v>
      </c>
      <c r="Z459" t="s">
        <v>215</v>
      </c>
      <c r="AA459" t="s">
        <v>7393</v>
      </c>
      <c r="AB459" t="s">
        <v>7192</v>
      </c>
      <c r="AC459" t="s">
        <v>7193</v>
      </c>
      <c r="AD459">
        <v>5</v>
      </c>
      <c r="AE459" t="s">
        <v>9446</v>
      </c>
      <c r="AF459" t="s">
        <v>7403</v>
      </c>
      <c r="AG459" t="s">
        <v>9447</v>
      </c>
    </row>
    <row r="460" spans="1:33" x14ac:dyDescent="0.3">
      <c r="A460" t="s">
        <v>1385</v>
      </c>
      <c r="B460" t="s">
        <v>685</v>
      </c>
      <c r="C460" t="s">
        <v>468</v>
      </c>
      <c r="D460" t="s">
        <v>92</v>
      </c>
      <c r="E460" t="s">
        <v>78</v>
      </c>
      <c r="F460" t="s">
        <v>9448</v>
      </c>
      <c r="G460">
        <v>43.088783999999997</v>
      </c>
      <c r="H460">
        <v>-86.188691000000006</v>
      </c>
      <c r="I460" t="s">
        <v>9449</v>
      </c>
      <c r="J460" t="s">
        <v>1386</v>
      </c>
      <c r="K460" t="s">
        <v>7223</v>
      </c>
      <c r="L460" t="s">
        <v>7400</v>
      </c>
      <c r="M460">
        <v>2467</v>
      </c>
      <c r="N460" t="s">
        <v>1387</v>
      </c>
      <c r="O460" t="s">
        <v>7156</v>
      </c>
      <c r="P460" t="s">
        <v>7354</v>
      </c>
      <c r="Q460">
        <v>15</v>
      </c>
      <c r="R460" t="s">
        <v>7372</v>
      </c>
      <c r="S460" t="s">
        <v>7279</v>
      </c>
      <c r="T460" t="s">
        <v>138</v>
      </c>
      <c r="U460" t="s">
        <v>7450</v>
      </c>
      <c r="V460" t="s">
        <v>7391</v>
      </c>
      <c r="W460">
        <v>53</v>
      </c>
      <c r="X460" t="s">
        <v>7278</v>
      </c>
      <c r="Y460" t="s">
        <v>7164</v>
      </c>
      <c r="Z460" t="s">
        <v>7383</v>
      </c>
      <c r="AA460" t="s">
        <v>7191</v>
      </c>
      <c r="AB460" t="s">
        <v>98</v>
      </c>
      <c r="AC460" t="s">
        <v>7230</v>
      </c>
      <c r="AD460">
        <v>4</v>
      </c>
      <c r="AE460" t="s">
        <v>9450</v>
      </c>
      <c r="AF460" t="s">
        <v>7180</v>
      </c>
      <c r="AG460" t="s">
        <v>9451</v>
      </c>
    </row>
    <row r="461" spans="1:33" x14ac:dyDescent="0.3">
      <c r="A461" t="s">
        <v>1388</v>
      </c>
      <c r="B461" t="s">
        <v>263</v>
      </c>
      <c r="C461" t="s">
        <v>7304</v>
      </c>
      <c r="D461" t="s">
        <v>38</v>
      </c>
      <c r="E461" t="s">
        <v>72</v>
      </c>
      <c r="F461" t="s">
        <v>9452</v>
      </c>
      <c r="G461">
        <v>31.859487000000001</v>
      </c>
      <c r="H461">
        <v>-74.143691000000004</v>
      </c>
      <c r="I461" t="s">
        <v>9453</v>
      </c>
      <c r="J461" t="s">
        <v>1020</v>
      </c>
      <c r="K461" t="s">
        <v>7159</v>
      </c>
      <c r="L461" t="s">
        <v>7276</v>
      </c>
      <c r="M461">
        <v>7568</v>
      </c>
      <c r="N461" t="s">
        <v>199</v>
      </c>
      <c r="O461" t="s">
        <v>7381</v>
      </c>
      <c r="P461" t="s">
        <v>7482</v>
      </c>
      <c r="Q461">
        <v>35</v>
      </c>
      <c r="R461" t="s">
        <v>7178</v>
      </c>
      <c r="S461" t="s">
        <v>7161</v>
      </c>
      <c r="T461" t="s">
        <v>1194</v>
      </c>
      <c r="U461" t="s">
        <v>7236</v>
      </c>
      <c r="V461" t="s">
        <v>7276</v>
      </c>
      <c r="W461">
        <v>-64</v>
      </c>
      <c r="X461" t="s">
        <v>7178</v>
      </c>
      <c r="Y461" t="s">
        <v>9454</v>
      </c>
      <c r="Z461" t="s">
        <v>7375</v>
      </c>
      <c r="AA461" t="s">
        <v>7344</v>
      </c>
      <c r="AB461" t="s">
        <v>7363</v>
      </c>
      <c r="AC461" t="s">
        <v>155</v>
      </c>
      <c r="AD461">
        <v>1</v>
      </c>
      <c r="AE461" t="s">
        <v>9455</v>
      </c>
      <c r="AF461" t="s">
        <v>7207</v>
      </c>
      <c r="AG461" t="s">
        <v>9456</v>
      </c>
    </row>
    <row r="462" spans="1:33" x14ac:dyDescent="0.3">
      <c r="A462" t="s">
        <v>1389</v>
      </c>
      <c r="B462" t="s">
        <v>134</v>
      </c>
      <c r="C462" t="s">
        <v>7616</v>
      </c>
      <c r="D462" t="s">
        <v>38</v>
      </c>
      <c r="E462" t="s">
        <v>93</v>
      </c>
      <c r="F462" t="s">
        <v>9457</v>
      </c>
      <c r="G462">
        <v>38.279848000000001</v>
      </c>
      <c r="H462">
        <v>-97.731510999999998</v>
      </c>
      <c r="I462" t="s">
        <v>9458</v>
      </c>
      <c r="J462" t="s">
        <v>524</v>
      </c>
      <c r="K462" t="s">
        <v>7223</v>
      </c>
      <c r="L462" t="s">
        <v>7289</v>
      </c>
      <c r="M462">
        <v>9508</v>
      </c>
      <c r="N462" t="s">
        <v>1390</v>
      </c>
      <c r="O462" t="s">
        <v>7238</v>
      </c>
      <c r="P462" t="s">
        <v>7188</v>
      </c>
      <c r="Q462">
        <v>20</v>
      </c>
      <c r="R462" t="s">
        <v>7161</v>
      </c>
      <c r="S462" t="s">
        <v>7158</v>
      </c>
      <c r="T462" t="s">
        <v>1391</v>
      </c>
      <c r="U462" t="s">
        <v>7449</v>
      </c>
      <c r="V462" t="s">
        <v>7391</v>
      </c>
      <c r="W462">
        <v>48</v>
      </c>
      <c r="X462" t="s">
        <v>7161</v>
      </c>
      <c r="Y462" t="s">
        <v>9459</v>
      </c>
      <c r="Z462" t="s">
        <v>7270</v>
      </c>
      <c r="AA462" t="s">
        <v>7262</v>
      </c>
      <c r="AB462" t="s">
        <v>7252</v>
      </c>
      <c r="AC462" t="s">
        <v>62</v>
      </c>
      <c r="AD462">
        <v>1</v>
      </c>
      <c r="AE462" t="s">
        <v>9460</v>
      </c>
      <c r="AF462" t="s">
        <v>7195</v>
      </c>
      <c r="AG462" t="s">
        <v>7164</v>
      </c>
    </row>
    <row r="463" spans="1:33" x14ac:dyDescent="0.3">
      <c r="A463" t="s">
        <v>1392</v>
      </c>
      <c r="B463" t="s">
        <v>7338</v>
      </c>
      <c r="C463" t="s">
        <v>7243</v>
      </c>
      <c r="D463" t="s">
        <v>88</v>
      </c>
      <c r="E463" t="s">
        <v>186</v>
      </c>
      <c r="F463" t="s">
        <v>9461</v>
      </c>
      <c r="G463">
        <v>45.130718000000002</v>
      </c>
      <c r="H463">
        <v>-115.31407900000001</v>
      </c>
      <c r="I463" t="s">
        <v>9462</v>
      </c>
      <c r="J463" t="s">
        <v>355</v>
      </c>
      <c r="K463" t="s">
        <v>7223</v>
      </c>
      <c r="L463" t="s">
        <v>7333</v>
      </c>
      <c r="M463">
        <v>9597</v>
      </c>
      <c r="N463" t="s">
        <v>785</v>
      </c>
      <c r="O463" t="s">
        <v>7202</v>
      </c>
      <c r="P463" t="s">
        <v>41</v>
      </c>
      <c r="Q463">
        <v>41</v>
      </c>
      <c r="R463" t="s">
        <v>7178</v>
      </c>
      <c r="S463" t="s">
        <v>41</v>
      </c>
      <c r="T463" t="s">
        <v>368</v>
      </c>
      <c r="U463" t="s">
        <v>7156</v>
      </c>
      <c r="V463" t="s">
        <v>7201</v>
      </c>
      <c r="W463">
        <v>66</v>
      </c>
      <c r="X463" t="s">
        <v>7164</v>
      </c>
      <c r="Y463" t="s">
        <v>9463</v>
      </c>
      <c r="Z463" t="s">
        <v>7251</v>
      </c>
      <c r="AA463" t="s">
        <v>7228</v>
      </c>
      <c r="AB463" t="s">
        <v>98</v>
      </c>
      <c r="AC463" t="s">
        <v>7164</v>
      </c>
      <c r="AD463">
        <v>4</v>
      </c>
      <c r="AE463" t="s">
        <v>9464</v>
      </c>
      <c r="AF463" t="s">
        <v>7385</v>
      </c>
      <c r="AG463" t="s">
        <v>7164</v>
      </c>
    </row>
    <row r="464" spans="1:33" x14ac:dyDescent="0.3">
      <c r="A464" t="s">
        <v>1393</v>
      </c>
      <c r="B464" t="s">
        <v>7440</v>
      </c>
      <c r="C464" t="s">
        <v>7183</v>
      </c>
      <c r="D464" t="s">
        <v>65</v>
      </c>
      <c r="E464" t="s">
        <v>78</v>
      </c>
      <c r="F464" t="s">
        <v>9465</v>
      </c>
      <c r="G464">
        <v>38.706020000000002</v>
      </c>
      <c r="H464">
        <v>-80.588055999999995</v>
      </c>
      <c r="I464" t="s">
        <v>9466</v>
      </c>
      <c r="J464" t="s">
        <v>347</v>
      </c>
      <c r="K464" t="s">
        <v>9467</v>
      </c>
      <c r="L464" t="s">
        <v>7326</v>
      </c>
      <c r="M464">
        <v>1043</v>
      </c>
      <c r="N464" t="s">
        <v>1394</v>
      </c>
      <c r="O464" t="s">
        <v>7450</v>
      </c>
      <c r="P464" t="s">
        <v>7391</v>
      </c>
      <c r="Q464">
        <v>50</v>
      </c>
      <c r="R464" t="s">
        <v>7164</v>
      </c>
      <c r="S464" t="s">
        <v>7279</v>
      </c>
      <c r="T464" t="s">
        <v>1395</v>
      </c>
      <c r="U464" t="s">
        <v>7236</v>
      </c>
      <c r="V464" t="s">
        <v>7354</v>
      </c>
      <c r="X464" t="s">
        <v>7214</v>
      </c>
      <c r="Y464" t="s">
        <v>9468</v>
      </c>
      <c r="Z464" t="s">
        <v>45</v>
      </c>
      <c r="AA464" t="s">
        <v>97</v>
      </c>
      <c r="AB464" t="s">
        <v>28</v>
      </c>
      <c r="AC464" t="s">
        <v>7178</v>
      </c>
      <c r="AD464">
        <v>0</v>
      </c>
      <c r="AE464" t="s">
        <v>7164</v>
      </c>
      <c r="AF464" t="s">
        <v>7403</v>
      </c>
      <c r="AG464" t="s">
        <v>9469</v>
      </c>
    </row>
    <row r="465" spans="1:33" x14ac:dyDescent="0.3">
      <c r="A465" t="s">
        <v>1396</v>
      </c>
      <c r="B465" t="s">
        <v>7303</v>
      </c>
      <c r="C465" t="s">
        <v>180</v>
      </c>
      <c r="D465" t="s">
        <v>65</v>
      </c>
      <c r="E465" t="s">
        <v>93</v>
      </c>
      <c r="F465" t="s">
        <v>9470</v>
      </c>
      <c r="G465">
        <v>36.754308000000002</v>
      </c>
      <c r="H465">
        <v>-111.536551</v>
      </c>
      <c r="I465" t="s">
        <v>9471</v>
      </c>
      <c r="J465" t="s">
        <v>528</v>
      </c>
      <c r="K465" t="s">
        <v>7187</v>
      </c>
      <c r="L465" t="s">
        <v>7160</v>
      </c>
      <c r="M465">
        <v>8968</v>
      </c>
      <c r="N465" t="s">
        <v>619</v>
      </c>
      <c r="O465" t="s">
        <v>7186</v>
      </c>
      <c r="P465" t="s">
        <v>7226</v>
      </c>
      <c r="Q465">
        <v>65</v>
      </c>
      <c r="R465" t="s">
        <v>34</v>
      </c>
      <c r="S465" t="s">
        <v>7161</v>
      </c>
      <c r="T465" t="s">
        <v>1397</v>
      </c>
      <c r="U465" t="s">
        <v>7238</v>
      </c>
      <c r="V465" t="s">
        <v>7226</v>
      </c>
      <c r="W465">
        <v>47</v>
      </c>
      <c r="X465" t="s">
        <v>7178</v>
      </c>
      <c r="Y465" t="s">
        <v>9472</v>
      </c>
      <c r="Z465" t="s">
        <v>7291</v>
      </c>
      <c r="AA465" t="s">
        <v>97</v>
      </c>
      <c r="AB465" t="s">
        <v>7363</v>
      </c>
      <c r="AC465" t="s">
        <v>7328</v>
      </c>
      <c r="AD465">
        <v>1</v>
      </c>
      <c r="AE465" t="s">
        <v>9473</v>
      </c>
      <c r="AF465" t="s">
        <v>7164</v>
      </c>
      <c r="AG465" t="s">
        <v>9474</v>
      </c>
    </row>
    <row r="466" spans="1:33" x14ac:dyDescent="0.3">
      <c r="A466" t="s">
        <v>1398</v>
      </c>
      <c r="B466" t="s">
        <v>7209</v>
      </c>
      <c r="C466" t="s">
        <v>7378</v>
      </c>
      <c r="D466" t="s">
        <v>92</v>
      </c>
      <c r="E466" t="s">
        <v>23</v>
      </c>
      <c r="F466" t="s">
        <v>9475</v>
      </c>
      <c r="G466">
        <v>44.460540999999999</v>
      </c>
      <c r="H466">
        <v>-103.40021900000001</v>
      </c>
      <c r="I466" t="s">
        <v>9476</v>
      </c>
      <c r="J466" t="s">
        <v>1399</v>
      </c>
      <c r="K466" t="s">
        <v>7259</v>
      </c>
      <c r="L466" t="s">
        <v>7203</v>
      </c>
      <c r="M466">
        <v>8554</v>
      </c>
      <c r="N466" t="s">
        <v>162</v>
      </c>
      <c r="O466" t="s">
        <v>7236</v>
      </c>
      <c r="P466" t="s">
        <v>7154</v>
      </c>
      <c r="Q466">
        <v>49</v>
      </c>
      <c r="R466" t="s">
        <v>7278</v>
      </c>
      <c r="S466" t="s">
        <v>41</v>
      </c>
      <c r="T466" t="s">
        <v>1400</v>
      </c>
      <c r="U466" t="s">
        <v>7222</v>
      </c>
      <c r="V466" t="s">
        <v>7268</v>
      </c>
      <c r="W466">
        <v>53</v>
      </c>
      <c r="X466" t="s">
        <v>7373</v>
      </c>
      <c r="Y466" t="s">
        <v>9477</v>
      </c>
      <c r="Z466" t="s">
        <v>7270</v>
      </c>
      <c r="AA466" t="s">
        <v>7228</v>
      </c>
      <c r="AB466" t="s">
        <v>7229</v>
      </c>
      <c r="AC466" t="s">
        <v>7328</v>
      </c>
      <c r="AD466">
        <v>2</v>
      </c>
      <c r="AE466" t="s">
        <v>9478</v>
      </c>
      <c r="AF466" t="s">
        <v>7207</v>
      </c>
      <c r="AG466" t="s">
        <v>7164</v>
      </c>
    </row>
    <row r="467" spans="1:33" x14ac:dyDescent="0.3">
      <c r="A467" t="s">
        <v>1401</v>
      </c>
      <c r="B467" t="s">
        <v>7834</v>
      </c>
      <c r="C467" t="s">
        <v>7273</v>
      </c>
      <c r="D467" t="s">
        <v>100</v>
      </c>
      <c r="E467" t="s">
        <v>112</v>
      </c>
      <c r="F467" t="s">
        <v>9479</v>
      </c>
      <c r="G467">
        <v>40.501779999999997</v>
      </c>
      <c r="H467">
        <v>-71.012293</v>
      </c>
      <c r="I467" t="s">
        <v>9480</v>
      </c>
      <c r="J467" t="s">
        <v>400</v>
      </c>
      <c r="K467" t="s">
        <v>7361</v>
      </c>
      <c r="L467" t="s">
        <v>7172</v>
      </c>
      <c r="M467">
        <v>3561</v>
      </c>
      <c r="N467" t="s">
        <v>84</v>
      </c>
      <c r="O467" t="s">
        <v>7156</v>
      </c>
      <c r="P467" t="s">
        <v>7173</v>
      </c>
      <c r="Q467">
        <v>19</v>
      </c>
      <c r="R467" t="s">
        <v>7164</v>
      </c>
      <c r="S467" t="s">
        <v>107</v>
      </c>
      <c r="T467" t="s">
        <v>755</v>
      </c>
      <c r="U467" t="s">
        <v>7361</v>
      </c>
      <c r="V467" t="s">
        <v>7382</v>
      </c>
      <c r="W467">
        <v>263</v>
      </c>
      <c r="X467" t="s">
        <v>7372</v>
      </c>
      <c r="Y467" t="s">
        <v>7178</v>
      </c>
      <c r="Z467" t="s">
        <v>7291</v>
      </c>
      <c r="AA467" t="s">
        <v>7191</v>
      </c>
      <c r="AB467" t="s">
        <v>98</v>
      </c>
      <c r="AC467" t="s">
        <v>7394</v>
      </c>
      <c r="AD467">
        <v>5</v>
      </c>
      <c r="AE467" t="s">
        <v>9481</v>
      </c>
      <c r="AF467" t="s">
        <v>7254</v>
      </c>
      <c r="AG467" t="s">
        <v>9482</v>
      </c>
    </row>
    <row r="468" spans="1:33" x14ac:dyDescent="0.3">
      <c r="A468" t="s">
        <v>1402</v>
      </c>
      <c r="B468" t="s">
        <v>1019</v>
      </c>
      <c r="C468" t="s">
        <v>686</v>
      </c>
      <c r="D468" t="s">
        <v>77</v>
      </c>
      <c r="E468" t="s">
        <v>23</v>
      </c>
      <c r="F468" t="s">
        <v>9483</v>
      </c>
      <c r="G468">
        <v>45.035186000000003</v>
      </c>
      <c r="H468">
        <v>-78.357657000000003</v>
      </c>
      <c r="I468" t="s">
        <v>9484</v>
      </c>
      <c r="J468" t="s">
        <v>208</v>
      </c>
      <c r="K468" t="s">
        <v>7174</v>
      </c>
      <c r="L468" t="s">
        <v>7400</v>
      </c>
      <c r="M468">
        <v>6962</v>
      </c>
      <c r="N468" t="s">
        <v>196</v>
      </c>
      <c r="O468" t="s">
        <v>7450</v>
      </c>
      <c r="P468" t="s">
        <v>7400</v>
      </c>
      <c r="Q468">
        <v>70</v>
      </c>
      <c r="R468" t="s">
        <v>7178</v>
      </c>
      <c r="S468" t="s">
        <v>7178</v>
      </c>
      <c r="T468" t="s">
        <v>1071</v>
      </c>
      <c r="U468" t="s">
        <v>7277</v>
      </c>
      <c r="V468" t="s">
        <v>7239</v>
      </c>
      <c r="W468">
        <v>41</v>
      </c>
      <c r="X468" t="s">
        <v>7161</v>
      </c>
      <c r="Y468" t="s">
        <v>7164</v>
      </c>
      <c r="Z468" t="s">
        <v>60</v>
      </c>
      <c r="AA468" t="s">
        <v>7311</v>
      </c>
      <c r="AB468" t="s">
        <v>7178</v>
      </c>
      <c r="AC468" t="s">
        <v>62</v>
      </c>
      <c r="AD468">
        <v>4</v>
      </c>
      <c r="AE468" t="s">
        <v>9485</v>
      </c>
      <c r="AF468" t="s">
        <v>7165</v>
      </c>
      <c r="AG468" t="s">
        <v>9486</v>
      </c>
    </row>
    <row r="469" spans="1:33" x14ac:dyDescent="0.3">
      <c r="A469" t="s">
        <v>1403</v>
      </c>
      <c r="B469" t="s">
        <v>7408</v>
      </c>
      <c r="C469" t="s">
        <v>7597</v>
      </c>
      <c r="D469" t="s">
        <v>77</v>
      </c>
      <c r="E469" t="s">
        <v>55</v>
      </c>
      <c r="F469" t="s">
        <v>9487</v>
      </c>
      <c r="G469">
        <v>37.169074999999999</v>
      </c>
      <c r="I469" t="s">
        <v>9488</v>
      </c>
      <c r="J469" t="s">
        <v>302</v>
      </c>
      <c r="K469" t="s">
        <v>7155</v>
      </c>
      <c r="L469" t="s">
        <v>7326</v>
      </c>
      <c r="M469">
        <v>2059</v>
      </c>
      <c r="N469" t="s">
        <v>1328</v>
      </c>
      <c r="O469" t="s">
        <v>7222</v>
      </c>
      <c r="P469" t="s">
        <v>7248</v>
      </c>
      <c r="Q469">
        <v>60</v>
      </c>
      <c r="R469" t="s">
        <v>7161</v>
      </c>
      <c r="S469" t="s">
        <v>7178</v>
      </c>
      <c r="T469" t="s">
        <v>554</v>
      </c>
      <c r="U469" t="s">
        <v>7200</v>
      </c>
      <c r="V469" t="s">
        <v>7326</v>
      </c>
      <c r="W469">
        <v>90</v>
      </c>
      <c r="X469" t="s">
        <v>7260</v>
      </c>
      <c r="Y469" t="s">
        <v>9489</v>
      </c>
      <c r="Z469" t="s">
        <v>7164</v>
      </c>
      <c r="AA469" t="s">
        <v>109</v>
      </c>
      <c r="AB469" t="s">
        <v>7293</v>
      </c>
      <c r="AC469" t="s">
        <v>7328</v>
      </c>
      <c r="AD469">
        <v>0</v>
      </c>
      <c r="AE469" t="s">
        <v>9490</v>
      </c>
      <c r="AF469" t="s">
        <v>7403</v>
      </c>
      <c r="AG469" t="s">
        <v>9491</v>
      </c>
    </row>
    <row r="470" spans="1:33" x14ac:dyDescent="0.3">
      <c r="A470" t="s">
        <v>1404</v>
      </c>
      <c r="B470" t="s">
        <v>7209</v>
      </c>
      <c r="C470" t="s">
        <v>220</v>
      </c>
      <c r="D470" t="s">
        <v>77</v>
      </c>
      <c r="E470" t="s">
        <v>72</v>
      </c>
      <c r="F470" t="s">
        <v>9492</v>
      </c>
      <c r="G470">
        <v>46.944166000000003</v>
      </c>
      <c r="H470">
        <v>-76.655655999999993</v>
      </c>
      <c r="I470" t="s">
        <v>9493</v>
      </c>
      <c r="J470" t="s">
        <v>609</v>
      </c>
      <c r="K470" t="s">
        <v>7223</v>
      </c>
      <c r="L470" t="s">
        <v>7188</v>
      </c>
      <c r="M470">
        <v>3444</v>
      </c>
      <c r="N470" t="s">
        <v>1270</v>
      </c>
      <c r="O470" t="s">
        <v>7450</v>
      </c>
      <c r="P470" t="s">
        <v>7172</v>
      </c>
      <c r="Q470">
        <v>61</v>
      </c>
      <c r="R470" t="s">
        <v>7161</v>
      </c>
      <c r="S470" t="s">
        <v>7178</v>
      </c>
      <c r="T470" t="s">
        <v>1405</v>
      </c>
      <c r="U470" t="s">
        <v>7174</v>
      </c>
      <c r="V470" t="s">
        <v>7391</v>
      </c>
      <c r="W470">
        <v>35</v>
      </c>
      <c r="X470" t="s">
        <v>7157</v>
      </c>
      <c r="Y470" t="s">
        <v>9494</v>
      </c>
      <c r="Z470" t="s">
        <v>45</v>
      </c>
      <c r="AA470" t="s">
        <v>52</v>
      </c>
      <c r="AB470" t="s">
        <v>53</v>
      </c>
      <c r="AC470" t="s">
        <v>270</v>
      </c>
      <c r="AD470">
        <v>0</v>
      </c>
      <c r="AE470" t="s">
        <v>9495</v>
      </c>
      <c r="AF470" t="s">
        <v>7403</v>
      </c>
      <c r="AG470" t="s">
        <v>7164</v>
      </c>
    </row>
    <row r="471" spans="1:33" x14ac:dyDescent="0.3">
      <c r="A471" t="s">
        <v>1406</v>
      </c>
      <c r="B471" t="s">
        <v>7453</v>
      </c>
      <c r="C471" t="s">
        <v>7801</v>
      </c>
      <c r="D471" t="s">
        <v>88</v>
      </c>
      <c r="E471" t="s">
        <v>93</v>
      </c>
      <c r="F471" t="s">
        <v>9496</v>
      </c>
      <c r="G471">
        <v>40.364764999999998</v>
      </c>
      <c r="H471">
        <v>-113.234421</v>
      </c>
      <c r="I471" t="s">
        <v>9497</v>
      </c>
      <c r="J471" t="s">
        <v>89</v>
      </c>
      <c r="K471" t="s">
        <v>7481</v>
      </c>
      <c r="L471" t="s">
        <v>7400</v>
      </c>
      <c r="M471">
        <v>3715</v>
      </c>
      <c r="N471" t="s">
        <v>1407</v>
      </c>
      <c r="O471" t="s">
        <v>7186</v>
      </c>
      <c r="P471" t="s">
        <v>7276</v>
      </c>
      <c r="Q471">
        <v>36</v>
      </c>
      <c r="R471" t="s">
        <v>7299</v>
      </c>
      <c r="S471" t="s">
        <v>7279</v>
      </c>
      <c r="T471" t="s">
        <v>1408</v>
      </c>
      <c r="U471" t="s">
        <v>7334</v>
      </c>
      <c r="V471" t="s">
        <v>7289</v>
      </c>
      <c r="W471">
        <v>76</v>
      </c>
      <c r="X471" t="s">
        <v>7164</v>
      </c>
      <c r="Y471" t="s">
        <v>9498</v>
      </c>
      <c r="Z471" t="s">
        <v>7318</v>
      </c>
      <c r="AA471" t="s">
        <v>7393</v>
      </c>
      <c r="AB471" t="s">
        <v>53</v>
      </c>
      <c r="AC471" t="s">
        <v>7230</v>
      </c>
      <c r="AD471">
        <v>5</v>
      </c>
      <c r="AE471" t="s">
        <v>9499</v>
      </c>
      <c r="AF471" t="s">
        <v>7403</v>
      </c>
      <c r="AG471" t="s">
        <v>9500</v>
      </c>
    </row>
    <row r="472" spans="1:33" x14ac:dyDescent="0.3">
      <c r="A472" t="s">
        <v>1409</v>
      </c>
      <c r="B472" t="s">
        <v>9501</v>
      </c>
      <c r="C472" t="s">
        <v>7322</v>
      </c>
      <c r="D472" t="s">
        <v>48</v>
      </c>
      <c r="E472" t="s">
        <v>66</v>
      </c>
      <c r="F472" t="s">
        <v>9502</v>
      </c>
      <c r="G472">
        <v>35.509262</v>
      </c>
      <c r="H472">
        <v>-77.066406000000001</v>
      </c>
      <c r="I472" t="s">
        <v>9503</v>
      </c>
      <c r="J472" t="s">
        <v>501</v>
      </c>
      <c r="K472" t="s">
        <v>7187</v>
      </c>
      <c r="L472" t="s">
        <v>7203</v>
      </c>
      <c r="M472">
        <v>5740</v>
      </c>
      <c r="N472" t="s">
        <v>1282</v>
      </c>
      <c r="O472" t="s">
        <v>7307</v>
      </c>
      <c r="P472" t="s">
        <v>7326</v>
      </c>
      <c r="Q472">
        <v>47</v>
      </c>
      <c r="R472" t="s">
        <v>7214</v>
      </c>
      <c r="S472" t="s">
        <v>7158</v>
      </c>
      <c r="T472" t="s">
        <v>1410</v>
      </c>
      <c r="U472" t="s">
        <v>7280</v>
      </c>
      <c r="V472" t="s">
        <v>7333</v>
      </c>
      <c r="W472">
        <v>12</v>
      </c>
      <c r="X472" t="s">
        <v>7178</v>
      </c>
      <c r="Y472" t="s">
        <v>9504</v>
      </c>
      <c r="Z472" t="s">
        <v>70</v>
      </c>
      <c r="AA472" t="s">
        <v>7228</v>
      </c>
      <c r="AB472" t="s">
        <v>7363</v>
      </c>
      <c r="AC472" t="s">
        <v>155</v>
      </c>
      <c r="AD472">
        <v>4</v>
      </c>
      <c r="AE472" t="s">
        <v>9505</v>
      </c>
      <c r="AF472" t="s">
        <v>7191</v>
      </c>
      <c r="AG472" t="s">
        <v>9506</v>
      </c>
    </row>
    <row r="473" spans="1:33" x14ac:dyDescent="0.3">
      <c r="A473" t="s">
        <v>1411</v>
      </c>
      <c r="B473" t="s">
        <v>250</v>
      </c>
      <c r="C473" t="s">
        <v>7322</v>
      </c>
      <c r="D473" t="s">
        <v>77</v>
      </c>
      <c r="E473" t="s">
        <v>93</v>
      </c>
      <c r="F473" t="s">
        <v>9507</v>
      </c>
      <c r="G473">
        <v>41.986373999999998</v>
      </c>
      <c r="H473">
        <v>-72.608917000000005</v>
      </c>
      <c r="I473" t="s">
        <v>9508</v>
      </c>
      <c r="J473" t="s">
        <v>142</v>
      </c>
      <c r="K473" t="s">
        <v>7200</v>
      </c>
      <c r="L473" t="s">
        <v>7172</v>
      </c>
      <c r="M473">
        <v>1149</v>
      </c>
      <c r="N473" t="s">
        <v>221</v>
      </c>
      <c r="O473" t="s">
        <v>7155</v>
      </c>
      <c r="P473" t="s">
        <v>7173</v>
      </c>
      <c r="Q473">
        <v>19</v>
      </c>
      <c r="R473" t="s">
        <v>7161</v>
      </c>
      <c r="S473" t="s">
        <v>7215</v>
      </c>
      <c r="T473" t="s">
        <v>202</v>
      </c>
      <c r="U473" t="s">
        <v>7186</v>
      </c>
      <c r="V473" t="s">
        <v>7317</v>
      </c>
      <c r="W473">
        <v>68</v>
      </c>
      <c r="X473" t="s">
        <v>7157</v>
      </c>
      <c r="Y473" t="s">
        <v>9509</v>
      </c>
      <c r="Z473" t="s">
        <v>7164</v>
      </c>
      <c r="AA473" t="s">
        <v>139</v>
      </c>
      <c r="AB473" t="s">
        <v>7252</v>
      </c>
      <c r="AC473" t="s">
        <v>7178</v>
      </c>
      <c r="AD473">
        <v>-1</v>
      </c>
      <c r="AE473" t="s">
        <v>9510</v>
      </c>
      <c r="AF473" t="s">
        <v>7164</v>
      </c>
      <c r="AG473" t="s">
        <v>9511</v>
      </c>
    </row>
    <row r="474" spans="1:33" x14ac:dyDescent="0.3">
      <c r="A474" t="s">
        <v>1412</v>
      </c>
      <c r="B474" t="s">
        <v>232</v>
      </c>
      <c r="C474" t="s">
        <v>135</v>
      </c>
      <c r="D474" t="s">
        <v>48</v>
      </c>
      <c r="E474" t="s">
        <v>31</v>
      </c>
      <c r="F474" t="s">
        <v>9512</v>
      </c>
      <c r="G474">
        <v>114.5234</v>
      </c>
      <c r="H474">
        <v>-80.395144999999999</v>
      </c>
      <c r="I474" t="s">
        <v>9513</v>
      </c>
      <c r="J474" t="s">
        <v>127</v>
      </c>
      <c r="K474" t="s">
        <v>7236</v>
      </c>
      <c r="L474" t="s">
        <v>7391</v>
      </c>
      <c r="M474">
        <v>3026</v>
      </c>
      <c r="N474" t="s">
        <v>7164</v>
      </c>
      <c r="O474" t="s">
        <v>7164</v>
      </c>
      <c r="P474" t="s">
        <v>7164</v>
      </c>
      <c r="R474" t="s">
        <v>7164</v>
      </c>
      <c r="S474" t="s">
        <v>7164</v>
      </c>
      <c r="T474" t="s">
        <v>1413</v>
      </c>
      <c r="U474" t="s">
        <v>7238</v>
      </c>
      <c r="V474" t="s">
        <v>7382</v>
      </c>
      <c r="W474">
        <v>78</v>
      </c>
      <c r="X474" t="s">
        <v>7299</v>
      </c>
      <c r="Y474" t="s">
        <v>9514</v>
      </c>
      <c r="Z474" t="s">
        <v>60</v>
      </c>
      <c r="AA474" t="s">
        <v>7163</v>
      </c>
      <c r="AB474" t="s">
        <v>7229</v>
      </c>
      <c r="AC474" t="s">
        <v>7364</v>
      </c>
      <c r="AD474">
        <v>0</v>
      </c>
      <c r="AE474" t="s">
        <v>9515</v>
      </c>
      <c r="AF474" t="s">
        <v>7254</v>
      </c>
      <c r="AG474" t="s">
        <v>9516</v>
      </c>
    </row>
    <row r="475" spans="1:33" x14ac:dyDescent="0.3">
      <c r="A475" t="s">
        <v>1414</v>
      </c>
      <c r="B475" t="s">
        <v>7440</v>
      </c>
      <c r="C475" t="s">
        <v>7815</v>
      </c>
      <c r="D475" t="s">
        <v>92</v>
      </c>
      <c r="E475" t="s">
        <v>72</v>
      </c>
      <c r="F475" t="s">
        <v>9517</v>
      </c>
      <c r="G475">
        <v>28.162552999999999</v>
      </c>
      <c r="I475" t="s">
        <v>9518</v>
      </c>
      <c r="J475" t="s">
        <v>1196</v>
      </c>
      <c r="K475" t="s">
        <v>7200</v>
      </c>
      <c r="L475" t="s">
        <v>7326</v>
      </c>
      <c r="N475" t="s">
        <v>7164</v>
      </c>
      <c r="O475" t="s">
        <v>7164</v>
      </c>
      <c r="P475" t="s">
        <v>7164</v>
      </c>
      <c r="R475" t="s">
        <v>7164</v>
      </c>
      <c r="S475" t="s">
        <v>7164</v>
      </c>
      <c r="T475" t="s">
        <v>210</v>
      </c>
      <c r="U475" t="s">
        <v>7288</v>
      </c>
      <c r="V475" t="s">
        <v>7326</v>
      </c>
      <c r="W475">
        <v>33</v>
      </c>
      <c r="X475" t="s">
        <v>7157</v>
      </c>
      <c r="Y475" t="s">
        <v>9519</v>
      </c>
      <c r="Z475" t="s">
        <v>7251</v>
      </c>
      <c r="AA475" t="s">
        <v>52</v>
      </c>
      <c r="AB475" t="s">
        <v>7192</v>
      </c>
      <c r="AC475" t="s">
        <v>62</v>
      </c>
      <c r="AD475">
        <v>4</v>
      </c>
      <c r="AE475" t="s">
        <v>9520</v>
      </c>
      <c r="AF475" t="s">
        <v>7180</v>
      </c>
      <c r="AG475" t="s">
        <v>7164</v>
      </c>
    </row>
    <row r="476" spans="1:33" x14ac:dyDescent="0.3">
      <c r="A476" t="s">
        <v>1415</v>
      </c>
      <c r="B476" t="s">
        <v>7459</v>
      </c>
      <c r="C476" t="s">
        <v>7322</v>
      </c>
      <c r="D476" t="s">
        <v>92</v>
      </c>
      <c r="E476" t="s">
        <v>186</v>
      </c>
      <c r="F476" t="s">
        <v>9521</v>
      </c>
      <c r="G476">
        <v>47.415481</v>
      </c>
      <c r="H476">
        <v>51.3964</v>
      </c>
      <c r="I476" t="s">
        <v>9522</v>
      </c>
      <c r="J476" t="s">
        <v>1050</v>
      </c>
      <c r="K476" t="s">
        <v>7361</v>
      </c>
      <c r="L476" t="s">
        <v>7154</v>
      </c>
      <c r="M476">
        <v>9704</v>
      </c>
      <c r="N476" t="s">
        <v>1416</v>
      </c>
      <c r="O476" t="s">
        <v>7249</v>
      </c>
      <c r="P476" t="s">
        <v>7172</v>
      </c>
      <c r="Q476">
        <v>68</v>
      </c>
      <c r="R476" t="s">
        <v>7214</v>
      </c>
      <c r="S476" t="s">
        <v>34</v>
      </c>
      <c r="T476" t="s">
        <v>1417</v>
      </c>
      <c r="U476" t="s">
        <v>7236</v>
      </c>
      <c r="V476" t="s">
        <v>7382</v>
      </c>
      <c r="W476">
        <v>43</v>
      </c>
      <c r="X476" t="s">
        <v>7260</v>
      </c>
      <c r="Y476" t="s">
        <v>9523</v>
      </c>
      <c r="Z476" t="s">
        <v>7607</v>
      </c>
      <c r="AA476" t="s">
        <v>97</v>
      </c>
      <c r="AB476" t="s">
        <v>7336</v>
      </c>
      <c r="AC476" t="s">
        <v>7394</v>
      </c>
      <c r="AE476" t="s">
        <v>9524</v>
      </c>
      <c r="AF476" t="s">
        <v>7180</v>
      </c>
      <c r="AG476" t="s">
        <v>7164</v>
      </c>
    </row>
    <row r="477" spans="1:33" x14ac:dyDescent="0.3">
      <c r="A477" t="s">
        <v>1418</v>
      </c>
      <c r="B477" t="s">
        <v>64</v>
      </c>
      <c r="C477" t="s">
        <v>562</v>
      </c>
      <c r="D477" t="s">
        <v>48</v>
      </c>
      <c r="E477" t="s">
        <v>186</v>
      </c>
      <c r="F477" t="s">
        <v>9525</v>
      </c>
      <c r="G477">
        <v>32.056648000000003</v>
      </c>
      <c r="H477">
        <v>-97.550111999999999</v>
      </c>
      <c r="I477" t="s">
        <v>9526</v>
      </c>
      <c r="J477" t="s">
        <v>718</v>
      </c>
      <c r="K477" t="s">
        <v>7381</v>
      </c>
      <c r="L477" t="s">
        <v>7213</v>
      </c>
      <c r="M477">
        <v>1351</v>
      </c>
      <c r="N477" t="s">
        <v>1419</v>
      </c>
      <c r="O477" t="s">
        <v>7450</v>
      </c>
      <c r="P477" t="s">
        <v>7226</v>
      </c>
      <c r="Q477">
        <v>75</v>
      </c>
      <c r="R477" t="s">
        <v>7260</v>
      </c>
      <c r="S477" t="s">
        <v>34</v>
      </c>
      <c r="T477" t="s">
        <v>1420</v>
      </c>
      <c r="U477" t="s">
        <v>7450</v>
      </c>
      <c r="V477" t="s">
        <v>7482</v>
      </c>
      <c r="W477">
        <v>72</v>
      </c>
      <c r="X477" t="s">
        <v>7214</v>
      </c>
      <c r="Y477" t="s">
        <v>9527</v>
      </c>
      <c r="Z477" t="s">
        <v>45</v>
      </c>
      <c r="AA477" t="s">
        <v>97</v>
      </c>
      <c r="AB477" t="s">
        <v>132</v>
      </c>
      <c r="AC477" t="s">
        <v>7364</v>
      </c>
      <c r="AD477">
        <v>3</v>
      </c>
      <c r="AE477" t="s">
        <v>9528</v>
      </c>
      <c r="AF477" t="s">
        <v>103</v>
      </c>
      <c r="AG477" t="s">
        <v>7164</v>
      </c>
    </row>
    <row r="478" spans="1:33" x14ac:dyDescent="0.3">
      <c r="A478" t="s">
        <v>1421</v>
      </c>
      <c r="B478" t="s">
        <v>7357</v>
      </c>
      <c r="C478" t="s">
        <v>7958</v>
      </c>
      <c r="D478" t="s">
        <v>38</v>
      </c>
      <c r="E478" t="s">
        <v>93</v>
      </c>
      <c r="F478" t="s">
        <v>9529</v>
      </c>
      <c r="H478">
        <v>70.035200000000003</v>
      </c>
      <c r="I478" t="s">
        <v>9530</v>
      </c>
      <c r="J478" t="s">
        <v>355</v>
      </c>
      <c r="K478" t="s">
        <v>7450</v>
      </c>
      <c r="L478" t="s">
        <v>7289</v>
      </c>
      <c r="M478">
        <v>1359</v>
      </c>
      <c r="N478" t="s">
        <v>1422</v>
      </c>
      <c r="O478" t="s">
        <v>7481</v>
      </c>
      <c r="P478" t="s">
        <v>7188</v>
      </c>
      <c r="Q478">
        <v>34</v>
      </c>
      <c r="R478" t="s">
        <v>7157</v>
      </c>
      <c r="S478" t="s">
        <v>85</v>
      </c>
      <c r="T478" t="s">
        <v>1423</v>
      </c>
      <c r="U478" t="s">
        <v>7361</v>
      </c>
      <c r="V478" t="s">
        <v>7201</v>
      </c>
      <c r="W478">
        <v>50</v>
      </c>
      <c r="X478" t="s">
        <v>7164</v>
      </c>
      <c r="Y478" t="s">
        <v>9531</v>
      </c>
      <c r="Z478" t="s">
        <v>7383</v>
      </c>
      <c r="AA478" t="s">
        <v>7292</v>
      </c>
      <c r="AB478" t="s">
        <v>28</v>
      </c>
      <c r="AC478" t="s">
        <v>7394</v>
      </c>
      <c r="AD478">
        <v>3</v>
      </c>
      <c r="AE478" t="s">
        <v>9532</v>
      </c>
      <c r="AF478" t="s">
        <v>110</v>
      </c>
      <c r="AG478" t="s">
        <v>9533</v>
      </c>
    </row>
    <row r="479" spans="1:33" x14ac:dyDescent="0.3">
      <c r="A479" t="s">
        <v>1424</v>
      </c>
      <c r="B479" t="s">
        <v>7529</v>
      </c>
      <c r="C479" t="s">
        <v>258</v>
      </c>
      <c r="D479" t="s">
        <v>65</v>
      </c>
      <c r="E479" t="s">
        <v>72</v>
      </c>
      <c r="F479" t="s">
        <v>9534</v>
      </c>
      <c r="G479">
        <v>39.760835</v>
      </c>
      <c r="H479">
        <v>-107.901076</v>
      </c>
      <c r="I479" t="s">
        <v>9535</v>
      </c>
      <c r="J479" t="s">
        <v>238</v>
      </c>
      <c r="K479" t="s">
        <v>7277</v>
      </c>
      <c r="L479" t="s">
        <v>7173</v>
      </c>
      <c r="M479">
        <v>1254</v>
      </c>
      <c r="N479" t="s">
        <v>1425</v>
      </c>
      <c r="O479" t="s">
        <v>7246</v>
      </c>
      <c r="P479" t="s">
        <v>7382</v>
      </c>
      <c r="Q479">
        <v>186</v>
      </c>
      <c r="R479" t="s">
        <v>59</v>
      </c>
      <c r="S479" t="s">
        <v>34</v>
      </c>
      <c r="T479" t="s">
        <v>1426</v>
      </c>
      <c r="U479" t="s">
        <v>7277</v>
      </c>
      <c r="V479" t="s">
        <v>7268</v>
      </c>
      <c r="W479">
        <v>48</v>
      </c>
      <c r="X479" t="s">
        <v>59</v>
      </c>
      <c r="Y479" t="s">
        <v>9536</v>
      </c>
      <c r="Z479" t="s">
        <v>116</v>
      </c>
      <c r="AA479" t="s">
        <v>7191</v>
      </c>
      <c r="AB479" t="s">
        <v>28</v>
      </c>
      <c r="AC479" t="s">
        <v>270</v>
      </c>
      <c r="AD479">
        <v>2</v>
      </c>
      <c r="AE479" t="s">
        <v>9537</v>
      </c>
      <c r="AF479" t="s">
        <v>7385</v>
      </c>
      <c r="AG479" t="s">
        <v>9538</v>
      </c>
    </row>
    <row r="480" spans="1:33" x14ac:dyDescent="0.3">
      <c r="A480" t="s">
        <v>1427</v>
      </c>
      <c r="B480" t="s">
        <v>263</v>
      </c>
      <c r="C480" t="s">
        <v>7322</v>
      </c>
      <c r="D480" t="s">
        <v>22</v>
      </c>
      <c r="E480" t="s">
        <v>112</v>
      </c>
      <c r="F480" t="s">
        <v>9539</v>
      </c>
      <c r="G480">
        <v>25.525568</v>
      </c>
      <c r="H480">
        <v>-100.69308599999999</v>
      </c>
      <c r="I480" t="s">
        <v>9540</v>
      </c>
      <c r="J480" t="s">
        <v>412</v>
      </c>
      <c r="K480" t="s">
        <v>7223</v>
      </c>
      <c r="L480" t="s">
        <v>7160</v>
      </c>
      <c r="M480">
        <v>4070</v>
      </c>
      <c r="N480" t="s">
        <v>1248</v>
      </c>
      <c r="O480" t="s">
        <v>7277</v>
      </c>
      <c r="P480" t="s">
        <v>7213</v>
      </c>
      <c r="Q480">
        <v>34</v>
      </c>
      <c r="R480" t="s">
        <v>7214</v>
      </c>
      <c r="S480" t="s">
        <v>7158</v>
      </c>
      <c r="T480" t="s">
        <v>1428</v>
      </c>
      <c r="U480" t="s">
        <v>7450</v>
      </c>
      <c r="V480" t="s">
        <v>7224</v>
      </c>
      <c r="W480">
        <v>46</v>
      </c>
      <c r="X480" t="s">
        <v>7299</v>
      </c>
      <c r="Y480" t="s">
        <v>7178</v>
      </c>
      <c r="Z480" t="s">
        <v>116</v>
      </c>
      <c r="AA480" t="s">
        <v>7344</v>
      </c>
      <c r="AB480" t="s">
        <v>53</v>
      </c>
      <c r="AC480" t="s">
        <v>7328</v>
      </c>
      <c r="AD480">
        <v>0</v>
      </c>
      <c r="AE480" t="s">
        <v>9541</v>
      </c>
      <c r="AF480" t="s">
        <v>7254</v>
      </c>
      <c r="AG480" t="s">
        <v>9542</v>
      </c>
    </row>
    <row r="481" spans="1:33" x14ac:dyDescent="0.3">
      <c r="A481" t="s">
        <v>1429</v>
      </c>
      <c r="B481" t="s">
        <v>8110</v>
      </c>
      <c r="C481" t="s">
        <v>7296</v>
      </c>
      <c r="D481" t="s">
        <v>77</v>
      </c>
      <c r="E481" t="s">
        <v>112</v>
      </c>
      <c r="F481" t="s">
        <v>9543</v>
      </c>
      <c r="G481">
        <v>43.329686000000002</v>
      </c>
      <c r="H481">
        <v>-99.054139000000006</v>
      </c>
      <c r="I481" t="s">
        <v>9544</v>
      </c>
      <c r="J481" t="s">
        <v>804</v>
      </c>
      <c r="K481" t="s">
        <v>9545</v>
      </c>
      <c r="L481" t="s">
        <v>7154</v>
      </c>
      <c r="M481">
        <v>5441</v>
      </c>
      <c r="N481" t="s">
        <v>549</v>
      </c>
      <c r="O481" t="s">
        <v>7449</v>
      </c>
      <c r="P481" t="s">
        <v>7333</v>
      </c>
      <c r="Q481">
        <v>30</v>
      </c>
      <c r="R481" t="s">
        <v>43</v>
      </c>
      <c r="S481" t="s">
        <v>7279</v>
      </c>
      <c r="T481" t="s">
        <v>1430</v>
      </c>
      <c r="U481" t="s">
        <v>7334</v>
      </c>
      <c r="V481" t="s">
        <v>7333</v>
      </c>
      <c r="W481">
        <v>89</v>
      </c>
      <c r="X481" t="s">
        <v>7373</v>
      </c>
      <c r="Y481" t="s">
        <v>9546</v>
      </c>
      <c r="Z481" t="s">
        <v>7318</v>
      </c>
      <c r="AA481" t="s">
        <v>7228</v>
      </c>
      <c r="AB481" t="s">
        <v>7164</v>
      </c>
      <c r="AC481" t="s">
        <v>7193</v>
      </c>
      <c r="AD481">
        <v>4</v>
      </c>
      <c r="AE481" t="s">
        <v>7164</v>
      </c>
      <c r="AF481" t="s">
        <v>7254</v>
      </c>
      <c r="AG481" t="s">
        <v>7164</v>
      </c>
    </row>
    <row r="482" spans="1:33" x14ac:dyDescent="0.3">
      <c r="A482" t="s">
        <v>1431</v>
      </c>
      <c r="B482" t="s">
        <v>263</v>
      </c>
      <c r="C482" t="s">
        <v>7760</v>
      </c>
      <c r="D482" t="s">
        <v>22</v>
      </c>
      <c r="E482" t="s">
        <v>93</v>
      </c>
      <c r="F482" t="s">
        <v>9547</v>
      </c>
      <c r="G482">
        <v>38.610039999999998</v>
      </c>
      <c r="H482">
        <v>-93.712440999999998</v>
      </c>
      <c r="I482" t="s">
        <v>9548</v>
      </c>
      <c r="J482" t="s">
        <v>24</v>
      </c>
      <c r="K482" t="s">
        <v>7238</v>
      </c>
      <c r="L482" t="s">
        <v>7188</v>
      </c>
      <c r="M482">
        <v>3434</v>
      </c>
      <c r="N482" t="s">
        <v>1322</v>
      </c>
      <c r="O482" t="s">
        <v>7381</v>
      </c>
      <c r="P482" t="s">
        <v>7172</v>
      </c>
      <c r="Q482">
        <v>48</v>
      </c>
      <c r="R482" t="s">
        <v>34</v>
      </c>
      <c r="S482" t="s">
        <v>107</v>
      </c>
      <c r="T482" t="s">
        <v>197</v>
      </c>
      <c r="U482" t="s">
        <v>7449</v>
      </c>
      <c r="V482" t="s">
        <v>7203</v>
      </c>
      <c r="W482">
        <v>76</v>
      </c>
      <c r="X482" t="s">
        <v>7237</v>
      </c>
      <c r="Y482" t="s">
        <v>9549</v>
      </c>
      <c r="Z482" t="s">
        <v>116</v>
      </c>
      <c r="AA482" t="s">
        <v>7163</v>
      </c>
      <c r="AB482" t="s">
        <v>7178</v>
      </c>
      <c r="AC482" t="s">
        <v>7394</v>
      </c>
      <c r="AD482">
        <v>3</v>
      </c>
      <c r="AE482" t="s">
        <v>9550</v>
      </c>
      <c r="AF482" t="s">
        <v>7195</v>
      </c>
      <c r="AG482" t="s">
        <v>7164</v>
      </c>
    </row>
    <row r="483" spans="1:33" x14ac:dyDescent="0.3">
      <c r="A483" t="s">
        <v>1432</v>
      </c>
      <c r="B483" t="s">
        <v>338</v>
      </c>
      <c r="C483" t="s">
        <v>7871</v>
      </c>
      <c r="D483" t="s">
        <v>88</v>
      </c>
      <c r="E483" t="s">
        <v>112</v>
      </c>
      <c r="F483" t="s">
        <v>9551</v>
      </c>
      <c r="G483">
        <v>46.516632000000001</v>
      </c>
      <c r="I483" t="s">
        <v>9552</v>
      </c>
      <c r="J483" t="s">
        <v>339</v>
      </c>
      <c r="K483" t="s">
        <v>7155</v>
      </c>
      <c r="L483" t="s">
        <v>7333</v>
      </c>
      <c r="M483">
        <v>3477</v>
      </c>
      <c r="N483" t="s">
        <v>1433</v>
      </c>
      <c r="O483" t="s">
        <v>7381</v>
      </c>
      <c r="P483" t="s">
        <v>7308</v>
      </c>
      <c r="Q483">
        <v>21</v>
      </c>
      <c r="R483" t="s">
        <v>7178</v>
      </c>
      <c r="S483" t="s">
        <v>107</v>
      </c>
      <c r="T483" t="s">
        <v>734</v>
      </c>
      <c r="U483" t="s">
        <v>7246</v>
      </c>
      <c r="V483" t="s">
        <v>7188</v>
      </c>
      <c r="W483">
        <v>177</v>
      </c>
      <c r="X483" t="s">
        <v>7260</v>
      </c>
      <c r="Y483" t="s">
        <v>9553</v>
      </c>
      <c r="Z483" t="s">
        <v>215</v>
      </c>
      <c r="AA483" t="s">
        <v>7262</v>
      </c>
      <c r="AB483" t="s">
        <v>7271</v>
      </c>
      <c r="AC483" t="s">
        <v>155</v>
      </c>
      <c r="AD483">
        <v>4</v>
      </c>
      <c r="AE483" t="s">
        <v>9554</v>
      </c>
      <c r="AF483" t="s">
        <v>7403</v>
      </c>
      <c r="AG483" t="s">
        <v>9555</v>
      </c>
    </row>
    <row r="484" spans="1:33" x14ac:dyDescent="0.3">
      <c r="A484" t="s">
        <v>1434</v>
      </c>
      <c r="B484" t="s">
        <v>7408</v>
      </c>
      <c r="C484" t="s">
        <v>7397</v>
      </c>
      <c r="D484" t="s">
        <v>65</v>
      </c>
      <c r="E484" t="s">
        <v>186</v>
      </c>
      <c r="F484" t="s">
        <v>9556</v>
      </c>
      <c r="G484">
        <v>36.058501999999997</v>
      </c>
      <c r="H484">
        <v>-89.508387999999997</v>
      </c>
      <c r="I484" t="s">
        <v>9557</v>
      </c>
      <c r="J484" t="s">
        <v>318</v>
      </c>
      <c r="K484" t="s">
        <v>8643</v>
      </c>
      <c r="L484" t="s">
        <v>7188</v>
      </c>
      <c r="M484">
        <v>7729</v>
      </c>
      <c r="N484" t="s">
        <v>1143</v>
      </c>
      <c r="O484" t="s">
        <v>7186</v>
      </c>
      <c r="P484" t="s">
        <v>7213</v>
      </c>
      <c r="Q484">
        <v>75</v>
      </c>
      <c r="R484" t="s">
        <v>7237</v>
      </c>
      <c r="S484" t="s">
        <v>85</v>
      </c>
      <c r="T484" t="s">
        <v>1435</v>
      </c>
      <c r="U484" t="s">
        <v>7200</v>
      </c>
      <c r="V484" t="s">
        <v>7382</v>
      </c>
      <c r="W484">
        <v>57</v>
      </c>
      <c r="X484" t="s">
        <v>34</v>
      </c>
      <c r="Y484" t="s">
        <v>9558</v>
      </c>
      <c r="Z484" t="s">
        <v>7291</v>
      </c>
      <c r="AA484" t="s">
        <v>7228</v>
      </c>
      <c r="AB484" t="s">
        <v>98</v>
      </c>
      <c r="AC484" t="s">
        <v>7230</v>
      </c>
      <c r="AE484" t="s">
        <v>9559</v>
      </c>
      <c r="AF484" t="s">
        <v>7164</v>
      </c>
      <c r="AG484" t="s">
        <v>9560</v>
      </c>
    </row>
    <row r="485" spans="1:33" x14ac:dyDescent="0.3">
      <c r="A485" t="s">
        <v>1309</v>
      </c>
      <c r="B485" t="s">
        <v>242</v>
      </c>
      <c r="C485" t="s">
        <v>258</v>
      </c>
      <c r="D485" t="s">
        <v>88</v>
      </c>
      <c r="E485" t="s">
        <v>31</v>
      </c>
      <c r="F485" t="s">
        <v>9298</v>
      </c>
      <c r="G485">
        <v>32.708235000000002</v>
      </c>
      <c r="H485">
        <v>-106.13332699999999</v>
      </c>
      <c r="I485" t="s">
        <v>7164</v>
      </c>
      <c r="J485" t="s">
        <v>519</v>
      </c>
      <c r="K485" t="s">
        <v>7381</v>
      </c>
      <c r="L485" t="s">
        <v>7173</v>
      </c>
      <c r="M485">
        <v>5912</v>
      </c>
      <c r="N485" t="s">
        <v>1310</v>
      </c>
      <c r="O485" t="s">
        <v>7156</v>
      </c>
      <c r="P485" t="s">
        <v>7175</v>
      </c>
      <c r="Q485">
        <v>37</v>
      </c>
      <c r="R485" t="s">
        <v>7214</v>
      </c>
      <c r="S485" t="s">
        <v>34</v>
      </c>
      <c r="T485" t="s">
        <v>1311</v>
      </c>
      <c r="U485" t="s">
        <v>7186</v>
      </c>
      <c r="V485" t="s">
        <v>7354</v>
      </c>
      <c r="W485">
        <v>68</v>
      </c>
      <c r="X485" t="s">
        <v>7372</v>
      </c>
      <c r="Y485" t="s">
        <v>9299</v>
      </c>
      <c r="Z485" t="s">
        <v>7270</v>
      </c>
      <c r="AA485" t="s">
        <v>109</v>
      </c>
      <c r="AB485" t="s">
        <v>7252</v>
      </c>
      <c r="AC485" t="s">
        <v>7328</v>
      </c>
      <c r="AE485" t="s">
        <v>9300</v>
      </c>
      <c r="AF485" t="s">
        <v>7403</v>
      </c>
      <c r="AG485" t="s">
        <v>9301</v>
      </c>
    </row>
    <row r="486" spans="1:33" x14ac:dyDescent="0.3">
      <c r="A486" t="s">
        <v>1436</v>
      </c>
      <c r="B486" t="s">
        <v>507</v>
      </c>
      <c r="C486" t="s">
        <v>258</v>
      </c>
      <c r="D486" t="s">
        <v>48</v>
      </c>
      <c r="E486" t="s">
        <v>78</v>
      </c>
      <c r="F486" t="s">
        <v>9561</v>
      </c>
      <c r="G486">
        <v>41.842098999999997</v>
      </c>
      <c r="H486">
        <v>-106.451149</v>
      </c>
      <c r="I486" t="s">
        <v>9562</v>
      </c>
      <c r="J486" t="s">
        <v>727</v>
      </c>
      <c r="K486" t="s">
        <v>7202</v>
      </c>
      <c r="L486" t="s">
        <v>7354</v>
      </c>
      <c r="M486">
        <v>7107</v>
      </c>
      <c r="N486" t="s">
        <v>80</v>
      </c>
      <c r="O486" t="s">
        <v>7236</v>
      </c>
      <c r="P486" t="s">
        <v>7175</v>
      </c>
      <c r="Q486">
        <v>47</v>
      </c>
      <c r="R486" t="s">
        <v>34</v>
      </c>
      <c r="S486" t="s">
        <v>7215</v>
      </c>
      <c r="T486" t="s">
        <v>600</v>
      </c>
      <c r="U486" t="s">
        <v>7259</v>
      </c>
      <c r="V486" t="s">
        <v>7354</v>
      </c>
      <c r="W486">
        <v>33</v>
      </c>
      <c r="X486" t="s">
        <v>7260</v>
      </c>
      <c r="Y486" t="s">
        <v>9563</v>
      </c>
      <c r="Z486" t="s">
        <v>7164</v>
      </c>
      <c r="AA486" t="s">
        <v>97</v>
      </c>
      <c r="AB486" t="s">
        <v>7363</v>
      </c>
      <c r="AC486" t="s">
        <v>7364</v>
      </c>
      <c r="AD486">
        <v>0</v>
      </c>
      <c r="AE486" t="s">
        <v>9564</v>
      </c>
      <c r="AF486" t="s">
        <v>7195</v>
      </c>
      <c r="AG486" t="s">
        <v>7164</v>
      </c>
    </row>
    <row r="487" spans="1:33" x14ac:dyDescent="0.3">
      <c r="A487" t="s">
        <v>1437</v>
      </c>
      <c r="B487" t="s">
        <v>373</v>
      </c>
      <c r="C487" t="s">
        <v>258</v>
      </c>
      <c r="D487" t="s">
        <v>100</v>
      </c>
      <c r="E487" t="s">
        <v>78</v>
      </c>
      <c r="F487" t="s">
        <v>9565</v>
      </c>
      <c r="G487">
        <v>42.568043000000003</v>
      </c>
      <c r="H487">
        <v>-77.572761</v>
      </c>
      <c r="I487" t="s">
        <v>9566</v>
      </c>
      <c r="J487" t="s">
        <v>1438</v>
      </c>
      <c r="K487" t="s">
        <v>7153</v>
      </c>
      <c r="L487" t="s">
        <v>7188</v>
      </c>
      <c r="M487">
        <v>2100</v>
      </c>
      <c r="N487" t="s">
        <v>1439</v>
      </c>
      <c r="O487" t="s">
        <v>7155</v>
      </c>
      <c r="P487" t="s">
        <v>7482</v>
      </c>
      <c r="Q487">
        <v>43</v>
      </c>
      <c r="R487" t="s">
        <v>7237</v>
      </c>
      <c r="S487" t="s">
        <v>7164</v>
      </c>
      <c r="T487" t="s">
        <v>7164</v>
      </c>
      <c r="U487" t="s">
        <v>7164</v>
      </c>
      <c r="V487" t="s">
        <v>7164</v>
      </c>
      <c r="X487" t="s">
        <v>7164</v>
      </c>
      <c r="Y487" t="s">
        <v>7164</v>
      </c>
      <c r="Z487" t="s">
        <v>7251</v>
      </c>
      <c r="AA487" t="s">
        <v>7164</v>
      </c>
      <c r="AB487" t="s">
        <v>132</v>
      </c>
      <c r="AC487" t="s">
        <v>62</v>
      </c>
      <c r="AD487">
        <v>3</v>
      </c>
      <c r="AE487" t="s">
        <v>9567</v>
      </c>
      <c r="AF487" t="s">
        <v>103</v>
      </c>
      <c r="AG487" t="s">
        <v>9568</v>
      </c>
    </row>
    <row r="488" spans="1:33" x14ac:dyDescent="0.3">
      <c r="A488" t="s">
        <v>1440</v>
      </c>
      <c r="B488" t="s">
        <v>7303</v>
      </c>
      <c r="C488" t="s">
        <v>7322</v>
      </c>
      <c r="D488" t="s">
        <v>48</v>
      </c>
      <c r="E488" t="s">
        <v>23</v>
      </c>
      <c r="F488" t="s">
        <v>9569</v>
      </c>
      <c r="G488">
        <v>41.808663000000003</v>
      </c>
      <c r="H488">
        <v>-81.886414000000002</v>
      </c>
      <c r="I488" t="s">
        <v>9570</v>
      </c>
      <c r="J488" t="s">
        <v>939</v>
      </c>
      <c r="K488" t="s">
        <v>7259</v>
      </c>
      <c r="L488" t="s">
        <v>7226</v>
      </c>
      <c r="M488">
        <v>8054</v>
      </c>
      <c r="N488" t="s">
        <v>7164</v>
      </c>
      <c r="O488" t="s">
        <v>7164</v>
      </c>
      <c r="P488" t="s">
        <v>7164</v>
      </c>
      <c r="R488" t="s">
        <v>7164</v>
      </c>
      <c r="S488" t="s">
        <v>7164</v>
      </c>
      <c r="T488" t="s">
        <v>1441</v>
      </c>
      <c r="U488" t="s">
        <v>7202</v>
      </c>
      <c r="V488" t="s">
        <v>7201</v>
      </c>
      <c r="W488">
        <v>63</v>
      </c>
      <c r="X488" t="s">
        <v>7299</v>
      </c>
      <c r="Y488" t="s">
        <v>9571</v>
      </c>
      <c r="Z488" t="s">
        <v>27</v>
      </c>
      <c r="AA488" t="s">
        <v>7191</v>
      </c>
      <c r="AB488" t="s">
        <v>7229</v>
      </c>
      <c r="AC488" t="s">
        <v>7164</v>
      </c>
      <c r="AD488">
        <v>4</v>
      </c>
      <c r="AE488" t="s">
        <v>9572</v>
      </c>
      <c r="AF488" t="s">
        <v>7403</v>
      </c>
      <c r="AG488" t="s">
        <v>9573</v>
      </c>
    </row>
    <row r="489" spans="1:33" x14ac:dyDescent="0.3">
      <c r="A489" t="s">
        <v>1442</v>
      </c>
      <c r="B489" t="s">
        <v>9574</v>
      </c>
      <c r="C489" t="s">
        <v>7460</v>
      </c>
      <c r="D489" t="s">
        <v>100</v>
      </c>
      <c r="E489" t="s">
        <v>93</v>
      </c>
      <c r="F489" t="s">
        <v>9575</v>
      </c>
      <c r="H489">
        <v>-112.157854</v>
      </c>
      <c r="I489" t="s">
        <v>9576</v>
      </c>
      <c r="J489" t="s">
        <v>318</v>
      </c>
      <c r="K489" t="s">
        <v>7155</v>
      </c>
      <c r="L489" t="s">
        <v>7239</v>
      </c>
      <c r="M489">
        <v>1339</v>
      </c>
      <c r="N489" t="s">
        <v>7164</v>
      </c>
      <c r="O489" t="s">
        <v>7164</v>
      </c>
      <c r="P489" t="s">
        <v>7164</v>
      </c>
      <c r="R489" t="s">
        <v>7164</v>
      </c>
      <c r="S489" t="s">
        <v>7164</v>
      </c>
      <c r="T489" t="s">
        <v>781</v>
      </c>
      <c r="U489" t="s">
        <v>7225</v>
      </c>
      <c r="V489" t="s">
        <v>7188</v>
      </c>
      <c r="W489">
        <v>50</v>
      </c>
      <c r="X489" t="s">
        <v>7237</v>
      </c>
      <c r="Y489" t="s">
        <v>9577</v>
      </c>
      <c r="Z489" t="s">
        <v>27</v>
      </c>
      <c r="AA489" t="s">
        <v>7311</v>
      </c>
      <c r="AB489" t="s">
        <v>61</v>
      </c>
      <c r="AC489" t="s">
        <v>7364</v>
      </c>
      <c r="AD489">
        <v>1</v>
      </c>
      <c r="AE489" t="s">
        <v>9578</v>
      </c>
      <c r="AF489" t="s">
        <v>7164</v>
      </c>
      <c r="AG489" t="s">
        <v>9579</v>
      </c>
    </row>
    <row r="490" spans="1:33" x14ac:dyDescent="0.3">
      <c r="A490" t="s">
        <v>1443</v>
      </c>
      <c r="B490" t="s">
        <v>7625</v>
      </c>
      <c r="C490" t="s">
        <v>7582</v>
      </c>
      <c r="D490" t="s">
        <v>77</v>
      </c>
      <c r="E490" t="s">
        <v>72</v>
      </c>
      <c r="F490" t="s">
        <v>9580</v>
      </c>
      <c r="G490">
        <v>42.665393000000002</v>
      </c>
      <c r="H490">
        <v>-70.647777000000005</v>
      </c>
      <c r="I490" t="s">
        <v>9581</v>
      </c>
      <c r="J490" t="s">
        <v>339</v>
      </c>
      <c r="K490" t="s">
        <v>7238</v>
      </c>
      <c r="L490" t="s">
        <v>7289</v>
      </c>
      <c r="M490">
        <v>6338</v>
      </c>
      <c r="N490" t="s">
        <v>1444</v>
      </c>
      <c r="O490" t="s">
        <v>7186</v>
      </c>
      <c r="P490" t="s">
        <v>7391</v>
      </c>
      <c r="Q490">
        <v>27</v>
      </c>
      <c r="R490" t="s">
        <v>59</v>
      </c>
      <c r="S490" t="s">
        <v>7279</v>
      </c>
      <c r="T490" t="s">
        <v>882</v>
      </c>
      <c r="U490" t="s">
        <v>7171</v>
      </c>
      <c r="V490" t="s">
        <v>41</v>
      </c>
      <c r="W490">
        <v>23</v>
      </c>
      <c r="X490" t="s">
        <v>43</v>
      </c>
      <c r="Y490" t="s">
        <v>7164</v>
      </c>
      <c r="Z490" t="s">
        <v>7178</v>
      </c>
      <c r="AA490" t="s">
        <v>97</v>
      </c>
      <c r="AB490" t="s">
        <v>53</v>
      </c>
      <c r="AC490" t="s">
        <v>155</v>
      </c>
      <c r="AD490">
        <v>5</v>
      </c>
      <c r="AE490" t="s">
        <v>9582</v>
      </c>
      <c r="AF490" t="s">
        <v>7165</v>
      </c>
      <c r="AG490" t="s">
        <v>9583</v>
      </c>
    </row>
    <row r="491" spans="1:33" x14ac:dyDescent="0.3">
      <c r="A491" t="s">
        <v>1445</v>
      </c>
      <c r="B491" t="s">
        <v>523</v>
      </c>
      <c r="C491" t="s">
        <v>7304</v>
      </c>
      <c r="D491" t="s">
        <v>88</v>
      </c>
      <c r="E491" t="s">
        <v>78</v>
      </c>
      <c r="F491" t="s">
        <v>9584</v>
      </c>
      <c r="G491">
        <v>30.021954000000001</v>
      </c>
      <c r="H491">
        <v>-110.082528</v>
      </c>
      <c r="I491" t="s">
        <v>9585</v>
      </c>
      <c r="J491" t="s">
        <v>208</v>
      </c>
      <c r="K491" t="s">
        <v>7307</v>
      </c>
      <c r="L491" t="s">
        <v>7326</v>
      </c>
      <c r="M491">
        <v>3810</v>
      </c>
      <c r="N491" t="s">
        <v>1446</v>
      </c>
      <c r="O491" t="s">
        <v>7334</v>
      </c>
      <c r="P491" t="s">
        <v>7276</v>
      </c>
      <c r="Q491">
        <v>26</v>
      </c>
      <c r="R491" t="s">
        <v>7278</v>
      </c>
      <c r="S491" t="s">
        <v>41</v>
      </c>
      <c r="T491" t="s">
        <v>1447</v>
      </c>
      <c r="U491" t="s">
        <v>7307</v>
      </c>
      <c r="V491" t="s">
        <v>7188</v>
      </c>
      <c r="X491" t="s">
        <v>7214</v>
      </c>
      <c r="Y491" t="s">
        <v>9586</v>
      </c>
      <c r="Z491" t="s">
        <v>27</v>
      </c>
      <c r="AA491" t="s">
        <v>7217</v>
      </c>
      <c r="AB491" t="s">
        <v>7336</v>
      </c>
      <c r="AC491" t="s">
        <v>7178</v>
      </c>
      <c r="AD491">
        <v>1</v>
      </c>
      <c r="AE491" t="s">
        <v>9587</v>
      </c>
      <c r="AF491" t="s">
        <v>7403</v>
      </c>
      <c r="AG491" t="s">
        <v>9588</v>
      </c>
    </row>
    <row r="492" spans="1:33" x14ac:dyDescent="0.3">
      <c r="A492" t="s">
        <v>1448</v>
      </c>
      <c r="B492" t="s">
        <v>7367</v>
      </c>
      <c r="C492" t="s">
        <v>7388</v>
      </c>
      <c r="D492" t="s">
        <v>65</v>
      </c>
      <c r="E492" t="s">
        <v>72</v>
      </c>
      <c r="F492" t="s">
        <v>9589</v>
      </c>
      <c r="G492">
        <v>45.335098000000002</v>
      </c>
      <c r="H492">
        <v>-100.868376</v>
      </c>
      <c r="I492" t="s">
        <v>9590</v>
      </c>
      <c r="J492" t="s">
        <v>528</v>
      </c>
      <c r="K492" t="s">
        <v>7236</v>
      </c>
      <c r="L492" t="s">
        <v>7172</v>
      </c>
      <c r="M492">
        <v>4878</v>
      </c>
      <c r="N492" t="s">
        <v>1449</v>
      </c>
      <c r="O492" t="s">
        <v>7288</v>
      </c>
      <c r="P492" t="s">
        <v>7326</v>
      </c>
      <c r="Q492">
        <v>71</v>
      </c>
      <c r="R492" t="s">
        <v>43</v>
      </c>
      <c r="S492" t="s">
        <v>41</v>
      </c>
      <c r="T492" t="s">
        <v>1450</v>
      </c>
      <c r="U492" t="s">
        <v>7249</v>
      </c>
      <c r="V492" t="s">
        <v>7160</v>
      </c>
      <c r="X492" t="s">
        <v>7260</v>
      </c>
      <c r="Y492" t="s">
        <v>9591</v>
      </c>
      <c r="Z492" t="s">
        <v>7205</v>
      </c>
      <c r="AA492" t="s">
        <v>97</v>
      </c>
      <c r="AB492" t="s">
        <v>7271</v>
      </c>
      <c r="AC492" t="s">
        <v>29</v>
      </c>
      <c r="AD492">
        <v>3</v>
      </c>
      <c r="AE492" t="s">
        <v>9592</v>
      </c>
      <c r="AF492" t="s">
        <v>7403</v>
      </c>
      <c r="AG492" t="s">
        <v>9593</v>
      </c>
    </row>
    <row r="493" spans="1:33" x14ac:dyDescent="0.3">
      <c r="A493" t="s">
        <v>1451</v>
      </c>
      <c r="B493" t="s">
        <v>8923</v>
      </c>
      <c r="C493" t="s">
        <v>7265</v>
      </c>
      <c r="D493" t="s">
        <v>88</v>
      </c>
      <c r="E493" t="s">
        <v>72</v>
      </c>
      <c r="F493" t="s">
        <v>9594</v>
      </c>
      <c r="G493">
        <v>34.28978</v>
      </c>
      <c r="H493">
        <v>-79.660700000000006</v>
      </c>
      <c r="I493" t="s">
        <v>7164</v>
      </c>
      <c r="J493" t="s">
        <v>419</v>
      </c>
      <c r="K493" t="s">
        <v>7277</v>
      </c>
      <c r="L493" t="s">
        <v>7154</v>
      </c>
      <c r="M493">
        <v>3294</v>
      </c>
      <c r="N493" t="s">
        <v>344</v>
      </c>
      <c r="O493" t="s">
        <v>7186</v>
      </c>
      <c r="P493" t="s">
        <v>7482</v>
      </c>
      <c r="R493" t="s">
        <v>43</v>
      </c>
      <c r="S493" t="s">
        <v>7158</v>
      </c>
      <c r="T493" t="s">
        <v>1452</v>
      </c>
      <c r="U493" t="s">
        <v>7361</v>
      </c>
      <c r="V493" t="s">
        <v>7247</v>
      </c>
      <c r="W493">
        <v>25</v>
      </c>
      <c r="X493" t="s">
        <v>43</v>
      </c>
      <c r="Y493" t="s">
        <v>9595</v>
      </c>
      <c r="Z493" t="s">
        <v>215</v>
      </c>
      <c r="AA493" t="s">
        <v>7217</v>
      </c>
      <c r="AB493" t="s">
        <v>7293</v>
      </c>
      <c r="AC493" t="s">
        <v>7178</v>
      </c>
      <c r="AD493">
        <v>4</v>
      </c>
      <c r="AE493" t="s">
        <v>9596</v>
      </c>
      <c r="AF493" t="s">
        <v>7403</v>
      </c>
      <c r="AG493" t="s">
        <v>9597</v>
      </c>
    </row>
    <row r="494" spans="1:33" x14ac:dyDescent="0.3">
      <c r="A494" t="s">
        <v>1453</v>
      </c>
      <c r="B494" t="s">
        <v>7209</v>
      </c>
      <c r="C494" t="s">
        <v>7397</v>
      </c>
      <c r="D494" t="s">
        <v>38</v>
      </c>
      <c r="E494" t="s">
        <v>186</v>
      </c>
      <c r="F494" t="s">
        <v>9598</v>
      </c>
      <c r="G494">
        <v>34.706786000000001</v>
      </c>
      <c r="H494">
        <v>-117.15073099999999</v>
      </c>
      <c r="I494" t="s">
        <v>9599</v>
      </c>
      <c r="J494" t="s">
        <v>49</v>
      </c>
      <c r="K494" t="s">
        <v>7153</v>
      </c>
      <c r="L494" t="s">
        <v>7326</v>
      </c>
      <c r="M494">
        <v>6346</v>
      </c>
      <c r="N494" t="s">
        <v>177</v>
      </c>
      <c r="O494" t="s">
        <v>7277</v>
      </c>
      <c r="P494" t="s">
        <v>7391</v>
      </c>
      <c r="Q494">
        <v>16</v>
      </c>
      <c r="R494" t="s">
        <v>7161</v>
      </c>
      <c r="S494" t="s">
        <v>107</v>
      </c>
      <c r="T494" t="s">
        <v>1205</v>
      </c>
      <c r="U494" t="s">
        <v>7225</v>
      </c>
      <c r="V494" t="s">
        <v>7308</v>
      </c>
      <c r="W494">
        <v>66</v>
      </c>
      <c r="X494" t="s">
        <v>7214</v>
      </c>
      <c r="Y494" t="s">
        <v>9600</v>
      </c>
      <c r="Z494" t="s">
        <v>7291</v>
      </c>
      <c r="AA494" t="s">
        <v>7344</v>
      </c>
      <c r="AB494" t="s">
        <v>7336</v>
      </c>
      <c r="AC494" t="s">
        <v>270</v>
      </c>
      <c r="AD494">
        <v>5</v>
      </c>
      <c r="AE494" t="s">
        <v>9601</v>
      </c>
      <c r="AF494" t="s">
        <v>7165</v>
      </c>
      <c r="AG494" t="s">
        <v>7164</v>
      </c>
    </row>
    <row r="495" spans="1:33" x14ac:dyDescent="0.3">
      <c r="A495" t="s">
        <v>1454</v>
      </c>
      <c r="B495" t="s">
        <v>7477</v>
      </c>
      <c r="C495" t="s">
        <v>7322</v>
      </c>
      <c r="D495" t="s">
        <v>48</v>
      </c>
      <c r="E495" t="s">
        <v>93</v>
      </c>
      <c r="F495" t="s">
        <v>9602</v>
      </c>
      <c r="G495">
        <v>29.980504</v>
      </c>
      <c r="I495" t="s">
        <v>9603</v>
      </c>
      <c r="J495" t="s">
        <v>939</v>
      </c>
      <c r="K495" t="s">
        <v>7249</v>
      </c>
      <c r="L495" t="s">
        <v>7189</v>
      </c>
      <c r="M495">
        <v>5514</v>
      </c>
      <c r="N495" t="s">
        <v>1455</v>
      </c>
      <c r="O495" t="s">
        <v>7280</v>
      </c>
      <c r="P495" t="s">
        <v>7189</v>
      </c>
      <c r="Q495">
        <v>64</v>
      </c>
      <c r="R495" t="s">
        <v>7214</v>
      </c>
      <c r="S495" t="s">
        <v>107</v>
      </c>
      <c r="T495" t="s">
        <v>1456</v>
      </c>
      <c r="U495" t="s">
        <v>7200</v>
      </c>
      <c r="V495" t="s">
        <v>7382</v>
      </c>
      <c r="X495" t="s">
        <v>7161</v>
      </c>
      <c r="Y495" t="s">
        <v>9604</v>
      </c>
      <c r="Z495" t="s">
        <v>7291</v>
      </c>
      <c r="AA495" t="s">
        <v>109</v>
      </c>
      <c r="AB495" t="s">
        <v>7164</v>
      </c>
      <c r="AC495" t="s">
        <v>7230</v>
      </c>
      <c r="AD495">
        <v>2</v>
      </c>
      <c r="AE495" t="s">
        <v>9605</v>
      </c>
      <c r="AF495" t="s">
        <v>7164</v>
      </c>
      <c r="AG495" t="s">
        <v>9606</v>
      </c>
    </row>
    <row r="496" spans="1:33" x14ac:dyDescent="0.3">
      <c r="A496" t="s">
        <v>1457</v>
      </c>
      <c r="B496" t="s">
        <v>141</v>
      </c>
      <c r="C496" t="s">
        <v>8076</v>
      </c>
      <c r="D496" t="s">
        <v>92</v>
      </c>
      <c r="E496" t="s">
        <v>78</v>
      </c>
      <c r="F496" t="s">
        <v>9607</v>
      </c>
      <c r="G496">
        <v>34.504080000000002</v>
      </c>
      <c r="H496">
        <v>-75.584778999999997</v>
      </c>
      <c r="I496" t="s">
        <v>9608</v>
      </c>
      <c r="J496" t="s">
        <v>321</v>
      </c>
      <c r="K496" t="s">
        <v>7202</v>
      </c>
      <c r="L496" t="s">
        <v>7289</v>
      </c>
      <c r="M496">
        <v>6948</v>
      </c>
      <c r="N496" t="s">
        <v>511</v>
      </c>
      <c r="O496" t="s">
        <v>7246</v>
      </c>
      <c r="P496" t="s">
        <v>7156</v>
      </c>
      <c r="Q496">
        <v>22</v>
      </c>
      <c r="R496" t="s">
        <v>7278</v>
      </c>
      <c r="S496" t="s">
        <v>7178</v>
      </c>
      <c r="T496" t="s">
        <v>336</v>
      </c>
      <c r="U496" t="s">
        <v>7171</v>
      </c>
      <c r="V496" t="s">
        <v>7175</v>
      </c>
      <c r="X496" t="s">
        <v>7161</v>
      </c>
      <c r="Y496" t="s">
        <v>9609</v>
      </c>
      <c r="Z496" t="s">
        <v>7607</v>
      </c>
      <c r="AA496" t="s">
        <v>7217</v>
      </c>
      <c r="AB496" t="s">
        <v>7293</v>
      </c>
      <c r="AC496" t="s">
        <v>7178</v>
      </c>
      <c r="AD496">
        <v>2</v>
      </c>
      <c r="AE496" t="s">
        <v>9610</v>
      </c>
      <c r="AF496" t="s">
        <v>7164</v>
      </c>
      <c r="AG496" t="s">
        <v>9611</v>
      </c>
    </row>
    <row r="497" spans="1:33" x14ac:dyDescent="0.3">
      <c r="A497" t="s">
        <v>1458</v>
      </c>
      <c r="B497" t="s">
        <v>1173</v>
      </c>
      <c r="C497" t="s">
        <v>7434</v>
      </c>
      <c r="D497" t="s">
        <v>88</v>
      </c>
      <c r="E497" t="s">
        <v>31</v>
      </c>
      <c r="F497" t="s">
        <v>9612</v>
      </c>
      <c r="G497">
        <v>38.919727999999999</v>
      </c>
      <c r="H497">
        <v>-115.938419</v>
      </c>
      <c r="I497" t="s">
        <v>9613</v>
      </c>
      <c r="J497" t="s">
        <v>321</v>
      </c>
      <c r="K497" t="s">
        <v>9614</v>
      </c>
      <c r="L497" t="s">
        <v>7317</v>
      </c>
      <c r="M497">
        <v>9968</v>
      </c>
      <c r="N497" t="s">
        <v>511</v>
      </c>
      <c r="O497" t="s">
        <v>7361</v>
      </c>
      <c r="P497" t="s">
        <v>7354</v>
      </c>
      <c r="Q497">
        <v>42</v>
      </c>
      <c r="R497" t="s">
        <v>7237</v>
      </c>
      <c r="S497" t="s">
        <v>7161</v>
      </c>
      <c r="T497" t="s">
        <v>1459</v>
      </c>
      <c r="U497" t="s">
        <v>7187</v>
      </c>
      <c r="V497" t="s">
        <v>7189</v>
      </c>
      <c r="W497">
        <v>14</v>
      </c>
      <c r="X497" t="s">
        <v>7299</v>
      </c>
      <c r="Y497" t="s">
        <v>9615</v>
      </c>
      <c r="Z497" t="s">
        <v>7607</v>
      </c>
      <c r="AA497" t="s">
        <v>7344</v>
      </c>
      <c r="AB497" t="s">
        <v>7252</v>
      </c>
      <c r="AC497" t="s">
        <v>155</v>
      </c>
      <c r="AD497">
        <v>1</v>
      </c>
      <c r="AE497" t="s">
        <v>9616</v>
      </c>
      <c r="AF497" t="s">
        <v>110</v>
      </c>
      <c r="AG497" t="s">
        <v>7164</v>
      </c>
    </row>
    <row r="498" spans="1:33" x14ac:dyDescent="0.3">
      <c r="A498" t="s">
        <v>1460</v>
      </c>
      <c r="B498" t="s">
        <v>7459</v>
      </c>
      <c r="C498" t="s">
        <v>8053</v>
      </c>
      <c r="D498" t="s">
        <v>77</v>
      </c>
      <c r="E498" t="s">
        <v>55</v>
      </c>
      <c r="F498" t="s">
        <v>9617</v>
      </c>
      <c r="G498">
        <v>28.164681999999999</v>
      </c>
      <c r="H498">
        <v>-114.26658</v>
      </c>
      <c r="I498" t="s">
        <v>9618</v>
      </c>
      <c r="J498" t="s">
        <v>682</v>
      </c>
      <c r="K498" t="s">
        <v>7334</v>
      </c>
      <c r="L498" t="s">
        <v>7201</v>
      </c>
      <c r="M498">
        <v>3849</v>
      </c>
      <c r="N498" t="s">
        <v>529</v>
      </c>
      <c r="O498" t="s">
        <v>7223</v>
      </c>
      <c r="P498" t="s">
        <v>41</v>
      </c>
      <c r="Q498">
        <v>-26</v>
      </c>
      <c r="R498" t="s">
        <v>7237</v>
      </c>
      <c r="S498" t="s">
        <v>7309</v>
      </c>
      <c r="T498" t="s">
        <v>1447</v>
      </c>
      <c r="U498" t="s">
        <v>7307</v>
      </c>
      <c r="V498" t="s">
        <v>7189</v>
      </c>
      <c r="W498">
        <v>48</v>
      </c>
      <c r="X498" t="s">
        <v>34</v>
      </c>
      <c r="Y498" t="s">
        <v>9619</v>
      </c>
      <c r="Z498" t="s">
        <v>7251</v>
      </c>
      <c r="AA498" t="s">
        <v>7163</v>
      </c>
      <c r="AB498" t="s">
        <v>7293</v>
      </c>
      <c r="AC498" t="s">
        <v>7364</v>
      </c>
      <c r="AD498">
        <v>1</v>
      </c>
      <c r="AE498" t="s">
        <v>9620</v>
      </c>
      <c r="AF498" t="s">
        <v>7254</v>
      </c>
      <c r="AG498" t="s">
        <v>9621</v>
      </c>
    </row>
    <row r="499" spans="1:33" x14ac:dyDescent="0.3">
      <c r="A499" t="s">
        <v>1461</v>
      </c>
      <c r="B499" t="s">
        <v>7705</v>
      </c>
      <c r="C499" t="s">
        <v>7339</v>
      </c>
      <c r="D499" t="s">
        <v>77</v>
      </c>
      <c r="E499" t="s">
        <v>31</v>
      </c>
      <c r="F499" t="s">
        <v>9622</v>
      </c>
      <c r="G499">
        <v>44.940322999999999</v>
      </c>
      <c r="H499">
        <v>-116.055071</v>
      </c>
      <c r="I499" t="s">
        <v>9623</v>
      </c>
      <c r="J499" t="s">
        <v>412</v>
      </c>
      <c r="K499" t="s">
        <v>7171</v>
      </c>
      <c r="L499" t="s">
        <v>7289</v>
      </c>
      <c r="N499" t="s">
        <v>7164</v>
      </c>
      <c r="O499" t="s">
        <v>7164</v>
      </c>
      <c r="P499" t="s">
        <v>7164</v>
      </c>
      <c r="R499" t="s">
        <v>7164</v>
      </c>
      <c r="S499" t="s">
        <v>7164</v>
      </c>
      <c r="T499" t="s">
        <v>466</v>
      </c>
      <c r="U499" t="s">
        <v>7187</v>
      </c>
      <c r="V499" t="s">
        <v>7188</v>
      </c>
      <c r="W499">
        <v>80</v>
      </c>
      <c r="X499" t="s">
        <v>7299</v>
      </c>
      <c r="Y499" t="s">
        <v>7164</v>
      </c>
      <c r="Z499" t="s">
        <v>7291</v>
      </c>
      <c r="AA499" t="s">
        <v>7344</v>
      </c>
      <c r="AB499" t="s">
        <v>7192</v>
      </c>
      <c r="AC499" t="s">
        <v>7193</v>
      </c>
      <c r="AD499">
        <v>1</v>
      </c>
      <c r="AE499" t="s">
        <v>7164</v>
      </c>
      <c r="AF499" t="s">
        <v>7164</v>
      </c>
      <c r="AG499" t="s">
        <v>9624</v>
      </c>
    </row>
    <row r="500" spans="1:33" x14ac:dyDescent="0.3">
      <c r="A500" t="s">
        <v>1462</v>
      </c>
      <c r="B500" t="s">
        <v>935</v>
      </c>
      <c r="C500" t="s">
        <v>7210</v>
      </c>
      <c r="D500" t="s">
        <v>88</v>
      </c>
      <c r="E500" t="s">
        <v>23</v>
      </c>
      <c r="F500" t="s">
        <v>9625</v>
      </c>
      <c r="G500">
        <v>25.972559</v>
      </c>
      <c r="H500">
        <v>-107.27933400000001</v>
      </c>
      <c r="I500" t="s">
        <v>9626</v>
      </c>
      <c r="J500" t="s">
        <v>32</v>
      </c>
      <c r="K500" t="s">
        <v>7200</v>
      </c>
      <c r="L500" t="s">
        <v>7188</v>
      </c>
      <c r="M500">
        <v>5051</v>
      </c>
      <c r="N500" t="s">
        <v>1463</v>
      </c>
      <c r="O500" t="s">
        <v>7361</v>
      </c>
      <c r="P500" t="s">
        <v>7289</v>
      </c>
      <c r="Q500">
        <v>65</v>
      </c>
      <c r="R500" t="s">
        <v>43</v>
      </c>
      <c r="S500" t="s">
        <v>7161</v>
      </c>
      <c r="T500" t="s">
        <v>1464</v>
      </c>
      <c r="U500" t="s">
        <v>7153</v>
      </c>
      <c r="V500" t="s">
        <v>7213</v>
      </c>
      <c r="W500">
        <v>44</v>
      </c>
      <c r="X500" t="s">
        <v>7373</v>
      </c>
      <c r="Y500" t="s">
        <v>7164</v>
      </c>
      <c r="Z500" t="s">
        <v>7178</v>
      </c>
      <c r="AA500" t="s">
        <v>52</v>
      </c>
      <c r="AB500" t="s">
        <v>28</v>
      </c>
      <c r="AC500" t="s">
        <v>7364</v>
      </c>
      <c r="AD500">
        <v>4</v>
      </c>
      <c r="AE500" t="s">
        <v>9627</v>
      </c>
      <c r="AF500" t="s">
        <v>110</v>
      </c>
      <c r="AG500" t="s">
        <v>9628</v>
      </c>
    </row>
    <row r="501" spans="1:33" x14ac:dyDescent="0.3">
      <c r="A501" t="s">
        <v>1465</v>
      </c>
      <c r="B501" t="s">
        <v>7295</v>
      </c>
      <c r="C501" t="s">
        <v>8053</v>
      </c>
      <c r="D501" t="s">
        <v>77</v>
      </c>
      <c r="E501" t="s">
        <v>66</v>
      </c>
      <c r="F501" t="s">
        <v>9629</v>
      </c>
      <c r="G501">
        <v>39.079512999999999</v>
      </c>
      <c r="H501">
        <v>-87.610332999999997</v>
      </c>
      <c r="I501" t="s">
        <v>9630</v>
      </c>
      <c r="J501" t="s">
        <v>355</v>
      </c>
      <c r="K501" t="s">
        <v>7159</v>
      </c>
      <c r="L501" t="s">
        <v>7203</v>
      </c>
      <c r="M501">
        <v>5190</v>
      </c>
      <c r="N501" t="s">
        <v>1466</v>
      </c>
      <c r="O501" t="s">
        <v>7381</v>
      </c>
      <c r="P501" t="s">
        <v>7333</v>
      </c>
      <c r="Q501">
        <v>22</v>
      </c>
      <c r="R501" t="s">
        <v>7237</v>
      </c>
      <c r="S501" t="s">
        <v>34</v>
      </c>
      <c r="T501" t="s">
        <v>1467</v>
      </c>
      <c r="U501" t="s">
        <v>7222</v>
      </c>
      <c r="V501" t="s">
        <v>7226</v>
      </c>
      <c r="W501">
        <v>14</v>
      </c>
      <c r="X501" t="s">
        <v>7161</v>
      </c>
      <c r="Y501" t="s">
        <v>7164</v>
      </c>
      <c r="Z501" t="s">
        <v>7251</v>
      </c>
      <c r="AA501" t="s">
        <v>7311</v>
      </c>
      <c r="AB501" t="s">
        <v>7178</v>
      </c>
      <c r="AC501" t="s">
        <v>7328</v>
      </c>
      <c r="AD501">
        <v>0</v>
      </c>
      <c r="AE501" t="s">
        <v>9631</v>
      </c>
      <c r="AF501" t="s">
        <v>7191</v>
      </c>
      <c r="AG501" t="s">
        <v>9632</v>
      </c>
    </row>
    <row r="502" spans="1:33" x14ac:dyDescent="0.3">
      <c r="A502" t="s">
        <v>1468</v>
      </c>
      <c r="B502" t="s">
        <v>935</v>
      </c>
      <c r="C502" t="s">
        <v>7233</v>
      </c>
      <c r="D502" t="s">
        <v>38</v>
      </c>
      <c r="E502" t="s">
        <v>93</v>
      </c>
      <c r="F502" t="s">
        <v>9633</v>
      </c>
      <c r="G502">
        <v>41.012331000000003</v>
      </c>
      <c r="H502">
        <v>-98.893058999999994</v>
      </c>
      <c r="I502" t="s">
        <v>9634</v>
      </c>
      <c r="J502" t="s">
        <v>212</v>
      </c>
      <c r="K502" t="s">
        <v>9635</v>
      </c>
      <c r="L502" t="s">
        <v>7333</v>
      </c>
      <c r="M502">
        <v>5641</v>
      </c>
      <c r="N502" t="s">
        <v>1469</v>
      </c>
      <c r="O502" t="s">
        <v>7381</v>
      </c>
      <c r="P502" t="s">
        <v>7348</v>
      </c>
      <c r="Q502">
        <v>31</v>
      </c>
      <c r="R502" t="s">
        <v>7161</v>
      </c>
      <c r="S502" t="s">
        <v>85</v>
      </c>
      <c r="T502" t="s">
        <v>1470</v>
      </c>
      <c r="U502" t="s">
        <v>7238</v>
      </c>
      <c r="V502" t="s">
        <v>7226</v>
      </c>
      <c r="W502">
        <v>32</v>
      </c>
      <c r="X502" t="s">
        <v>7237</v>
      </c>
      <c r="Y502" t="s">
        <v>7164</v>
      </c>
      <c r="Z502" t="s">
        <v>7205</v>
      </c>
      <c r="AA502" t="s">
        <v>7191</v>
      </c>
      <c r="AB502" t="s">
        <v>7271</v>
      </c>
      <c r="AC502" t="s">
        <v>155</v>
      </c>
      <c r="AD502">
        <v>0</v>
      </c>
      <c r="AE502" t="s">
        <v>9636</v>
      </c>
      <c r="AF502" t="s">
        <v>7165</v>
      </c>
      <c r="AG502" t="s">
        <v>9637</v>
      </c>
    </row>
    <row r="503" spans="1:33" x14ac:dyDescent="0.3">
      <c r="A503" t="s">
        <v>1471</v>
      </c>
      <c r="B503" t="s">
        <v>134</v>
      </c>
      <c r="C503" t="s">
        <v>7322</v>
      </c>
      <c r="D503" t="s">
        <v>48</v>
      </c>
      <c r="E503" t="s">
        <v>55</v>
      </c>
      <c r="F503" t="s">
        <v>9638</v>
      </c>
      <c r="G503">
        <v>44.420622999999999</v>
      </c>
      <c r="H503">
        <v>-83.165306000000001</v>
      </c>
      <c r="I503" t="s">
        <v>9639</v>
      </c>
      <c r="J503" t="s">
        <v>1196</v>
      </c>
      <c r="K503" t="s">
        <v>7481</v>
      </c>
      <c r="L503" t="s">
        <v>7400</v>
      </c>
      <c r="M503">
        <v>1069</v>
      </c>
      <c r="N503" t="s">
        <v>413</v>
      </c>
      <c r="O503" t="s">
        <v>7153</v>
      </c>
      <c r="P503" t="s">
        <v>7348</v>
      </c>
      <c r="Q503">
        <v>44</v>
      </c>
      <c r="R503" t="s">
        <v>34</v>
      </c>
      <c r="S503" t="s">
        <v>7161</v>
      </c>
      <c r="T503" t="s">
        <v>1472</v>
      </c>
      <c r="U503" t="s">
        <v>7236</v>
      </c>
      <c r="V503" t="s">
        <v>7224</v>
      </c>
      <c r="W503">
        <v>45</v>
      </c>
      <c r="X503" t="s">
        <v>34</v>
      </c>
      <c r="Y503" t="s">
        <v>9640</v>
      </c>
      <c r="Z503" t="s">
        <v>7251</v>
      </c>
      <c r="AA503" t="s">
        <v>97</v>
      </c>
      <c r="AB503" t="s">
        <v>7336</v>
      </c>
      <c r="AC503" t="s">
        <v>7230</v>
      </c>
      <c r="AD503">
        <v>2</v>
      </c>
      <c r="AE503" t="s">
        <v>9641</v>
      </c>
      <c r="AF503" t="s">
        <v>110</v>
      </c>
      <c r="AG503" t="s">
        <v>9642</v>
      </c>
    </row>
    <row r="504" spans="1:33" x14ac:dyDescent="0.3">
      <c r="A504" t="s">
        <v>1473</v>
      </c>
      <c r="B504" t="s">
        <v>507</v>
      </c>
      <c r="C504" t="s">
        <v>180</v>
      </c>
      <c r="D504" t="s">
        <v>77</v>
      </c>
      <c r="E504" t="s">
        <v>39</v>
      </c>
      <c r="F504" t="s">
        <v>9643</v>
      </c>
      <c r="G504">
        <v>25.06213</v>
      </c>
      <c r="H504">
        <v>-77.720140999999998</v>
      </c>
      <c r="I504" t="s">
        <v>9644</v>
      </c>
      <c r="J504" t="s">
        <v>519</v>
      </c>
      <c r="K504" t="s">
        <v>7156</v>
      </c>
      <c r="L504" t="s">
        <v>7224</v>
      </c>
      <c r="M504">
        <v>4826</v>
      </c>
      <c r="N504" t="s">
        <v>1474</v>
      </c>
      <c r="O504" t="s">
        <v>7342</v>
      </c>
      <c r="P504" t="s">
        <v>7276</v>
      </c>
      <c r="Q504">
        <v>19</v>
      </c>
      <c r="R504" t="s">
        <v>34</v>
      </c>
      <c r="S504" t="s">
        <v>7158</v>
      </c>
      <c r="T504" t="s">
        <v>1475</v>
      </c>
      <c r="U504" t="s">
        <v>7156</v>
      </c>
      <c r="V504" t="s">
        <v>7201</v>
      </c>
      <c r="W504">
        <v>85</v>
      </c>
      <c r="X504" t="s">
        <v>7164</v>
      </c>
      <c r="Y504" t="s">
        <v>7164</v>
      </c>
      <c r="Z504" t="s">
        <v>7205</v>
      </c>
      <c r="AA504" t="s">
        <v>7344</v>
      </c>
      <c r="AB504" t="s">
        <v>7336</v>
      </c>
      <c r="AC504" t="s">
        <v>7164</v>
      </c>
      <c r="AD504">
        <v>0</v>
      </c>
      <c r="AE504" t="s">
        <v>9645</v>
      </c>
      <c r="AF504" t="s">
        <v>7403</v>
      </c>
      <c r="AG504" t="s">
        <v>9646</v>
      </c>
    </row>
    <row r="505" spans="1:33" x14ac:dyDescent="0.3">
      <c r="A505" t="s">
        <v>1476</v>
      </c>
      <c r="B505" t="s">
        <v>7440</v>
      </c>
      <c r="C505" t="s">
        <v>7471</v>
      </c>
      <c r="D505" t="s">
        <v>88</v>
      </c>
      <c r="E505" t="s">
        <v>23</v>
      </c>
      <c r="F505" t="s">
        <v>9647</v>
      </c>
      <c r="G505">
        <v>38.812615000000001</v>
      </c>
      <c r="H505">
        <v>-109.98082700000001</v>
      </c>
      <c r="I505" t="s">
        <v>9648</v>
      </c>
      <c r="J505" t="s">
        <v>105</v>
      </c>
      <c r="K505" t="s">
        <v>7186</v>
      </c>
      <c r="L505" t="s">
        <v>41</v>
      </c>
      <c r="M505">
        <v>3935</v>
      </c>
      <c r="N505" t="s">
        <v>1407</v>
      </c>
      <c r="O505" t="s">
        <v>7153</v>
      </c>
      <c r="P505" t="s">
        <v>7172</v>
      </c>
      <c r="R505" t="s">
        <v>7164</v>
      </c>
      <c r="S505" t="s">
        <v>7309</v>
      </c>
      <c r="T505" t="s">
        <v>1477</v>
      </c>
      <c r="U505" t="s">
        <v>7171</v>
      </c>
      <c r="V505" t="s">
        <v>7201</v>
      </c>
      <c r="W505">
        <v>23</v>
      </c>
      <c r="X505" t="s">
        <v>7260</v>
      </c>
      <c r="Y505" t="s">
        <v>9649</v>
      </c>
      <c r="Z505" t="s">
        <v>7291</v>
      </c>
      <c r="AA505" t="s">
        <v>7393</v>
      </c>
      <c r="AB505" t="s">
        <v>7336</v>
      </c>
      <c r="AC505" t="s">
        <v>7193</v>
      </c>
      <c r="AD505">
        <v>-2</v>
      </c>
      <c r="AE505" t="s">
        <v>9650</v>
      </c>
      <c r="AF505" t="s">
        <v>7403</v>
      </c>
      <c r="AG505" t="s">
        <v>9651</v>
      </c>
    </row>
    <row r="506" spans="1:33" x14ac:dyDescent="0.3">
      <c r="A506" t="s">
        <v>1478</v>
      </c>
      <c r="B506" t="s">
        <v>141</v>
      </c>
      <c r="C506" t="s">
        <v>7558</v>
      </c>
      <c r="D506" t="s">
        <v>92</v>
      </c>
      <c r="E506" t="s">
        <v>78</v>
      </c>
      <c r="F506" t="s">
        <v>9652</v>
      </c>
      <c r="G506">
        <v>45.029569000000002</v>
      </c>
      <c r="I506" t="s">
        <v>9653</v>
      </c>
      <c r="J506" t="s">
        <v>423</v>
      </c>
      <c r="K506" t="s">
        <v>7361</v>
      </c>
      <c r="L506" t="s">
        <v>7276</v>
      </c>
      <c r="M506">
        <v>9788</v>
      </c>
      <c r="N506" t="s">
        <v>1479</v>
      </c>
      <c r="O506" t="s">
        <v>7238</v>
      </c>
      <c r="P506" t="s">
        <v>7175</v>
      </c>
      <c r="Q506">
        <v>37</v>
      </c>
      <c r="R506" t="s">
        <v>7299</v>
      </c>
      <c r="S506" t="s">
        <v>41</v>
      </c>
      <c r="T506" t="s">
        <v>1480</v>
      </c>
      <c r="U506" t="s">
        <v>7223</v>
      </c>
      <c r="V506" t="s">
        <v>7226</v>
      </c>
      <c r="W506">
        <v>62</v>
      </c>
      <c r="X506" t="s">
        <v>7178</v>
      </c>
      <c r="Y506" t="s">
        <v>9654</v>
      </c>
      <c r="Z506" t="s">
        <v>60</v>
      </c>
      <c r="AA506" t="s">
        <v>7311</v>
      </c>
      <c r="AB506" t="s">
        <v>7252</v>
      </c>
      <c r="AC506" t="s">
        <v>62</v>
      </c>
      <c r="AD506">
        <v>5</v>
      </c>
      <c r="AE506" t="s">
        <v>9655</v>
      </c>
      <c r="AF506" t="s">
        <v>110</v>
      </c>
      <c r="AG506" t="s">
        <v>9656</v>
      </c>
    </row>
    <row r="507" spans="1:33" x14ac:dyDescent="0.3">
      <c r="A507" t="s">
        <v>1481</v>
      </c>
      <c r="B507" t="s">
        <v>7314</v>
      </c>
      <c r="C507" t="s">
        <v>7150</v>
      </c>
      <c r="D507" t="s">
        <v>22</v>
      </c>
      <c r="E507" t="s">
        <v>186</v>
      </c>
      <c r="F507" t="s">
        <v>9657</v>
      </c>
      <c r="G507">
        <v>31.786214999999999</v>
      </c>
      <c r="H507">
        <v>-103.940726</v>
      </c>
      <c r="I507" t="s">
        <v>7164</v>
      </c>
      <c r="J507" t="s">
        <v>370</v>
      </c>
      <c r="K507" t="s">
        <v>7225</v>
      </c>
      <c r="L507" t="s">
        <v>7188</v>
      </c>
      <c r="M507">
        <v>7804</v>
      </c>
      <c r="N507" t="s">
        <v>7164</v>
      </c>
      <c r="O507" t="s">
        <v>7164</v>
      </c>
      <c r="P507" t="s">
        <v>7164</v>
      </c>
      <c r="R507" t="s">
        <v>7164</v>
      </c>
      <c r="S507" t="s">
        <v>7164</v>
      </c>
      <c r="T507" t="s">
        <v>1482</v>
      </c>
      <c r="U507" t="s">
        <v>7277</v>
      </c>
      <c r="V507" t="s">
        <v>7188</v>
      </c>
      <c r="W507">
        <v>57</v>
      </c>
      <c r="X507" t="s">
        <v>7157</v>
      </c>
      <c r="Y507" t="s">
        <v>7178</v>
      </c>
      <c r="Z507" t="s">
        <v>7270</v>
      </c>
      <c r="AA507" t="s">
        <v>97</v>
      </c>
      <c r="AB507" t="s">
        <v>132</v>
      </c>
      <c r="AC507" t="s">
        <v>7230</v>
      </c>
      <c r="AD507">
        <v>2</v>
      </c>
      <c r="AE507" t="s">
        <v>9658</v>
      </c>
      <c r="AF507" t="s">
        <v>7207</v>
      </c>
      <c r="AG507" t="s">
        <v>9659</v>
      </c>
    </row>
    <row r="508" spans="1:33" x14ac:dyDescent="0.3">
      <c r="A508" t="s">
        <v>1483</v>
      </c>
      <c r="B508" t="s">
        <v>507</v>
      </c>
      <c r="C508" t="s">
        <v>8076</v>
      </c>
      <c r="D508" t="s">
        <v>22</v>
      </c>
      <c r="E508" t="s">
        <v>112</v>
      </c>
      <c r="F508" t="s">
        <v>9660</v>
      </c>
      <c r="G508">
        <v>31.511928000000001</v>
      </c>
      <c r="H508">
        <v>-102.713722</v>
      </c>
      <c r="I508" t="s">
        <v>9661</v>
      </c>
      <c r="J508" t="s">
        <v>528</v>
      </c>
      <c r="K508" t="s">
        <v>7236</v>
      </c>
      <c r="L508" t="s">
        <v>7382</v>
      </c>
      <c r="M508">
        <v>5225</v>
      </c>
      <c r="N508" t="s">
        <v>1026</v>
      </c>
      <c r="O508" t="s">
        <v>7202</v>
      </c>
      <c r="P508" t="s">
        <v>7172</v>
      </c>
      <c r="Q508">
        <v>285</v>
      </c>
      <c r="R508" t="s">
        <v>7260</v>
      </c>
      <c r="S508" t="s">
        <v>41</v>
      </c>
      <c r="T508" t="s">
        <v>329</v>
      </c>
      <c r="U508" t="s">
        <v>7238</v>
      </c>
      <c r="V508" t="s">
        <v>7391</v>
      </c>
      <c r="W508">
        <v>42</v>
      </c>
      <c r="X508" t="s">
        <v>7237</v>
      </c>
      <c r="Y508" t="s">
        <v>9662</v>
      </c>
      <c r="Z508" t="s">
        <v>7375</v>
      </c>
      <c r="AA508" t="s">
        <v>7393</v>
      </c>
      <c r="AB508" t="s">
        <v>7293</v>
      </c>
      <c r="AC508" t="s">
        <v>7394</v>
      </c>
      <c r="AD508">
        <v>2</v>
      </c>
      <c r="AE508" t="s">
        <v>9663</v>
      </c>
      <c r="AF508" t="s">
        <v>7385</v>
      </c>
      <c r="AG508" t="s">
        <v>9664</v>
      </c>
    </row>
    <row r="509" spans="1:33" x14ac:dyDescent="0.3">
      <c r="A509" t="s">
        <v>1484</v>
      </c>
      <c r="B509" t="s">
        <v>7314</v>
      </c>
      <c r="C509" t="s">
        <v>220</v>
      </c>
      <c r="D509" t="s">
        <v>38</v>
      </c>
      <c r="E509" t="s">
        <v>72</v>
      </c>
      <c r="F509" t="s">
        <v>9665</v>
      </c>
      <c r="G509">
        <v>25.908726000000001</v>
      </c>
      <c r="H509">
        <v>-78.957393999999994</v>
      </c>
      <c r="I509" t="s">
        <v>9666</v>
      </c>
      <c r="J509" t="s">
        <v>609</v>
      </c>
      <c r="K509" t="s">
        <v>7449</v>
      </c>
      <c r="L509" t="s">
        <v>7201</v>
      </c>
      <c r="M509">
        <v>9221</v>
      </c>
      <c r="N509" t="s">
        <v>1485</v>
      </c>
      <c r="O509" t="s">
        <v>7186</v>
      </c>
      <c r="P509" t="s">
        <v>7189</v>
      </c>
      <c r="Q509">
        <v>60</v>
      </c>
      <c r="R509" t="s">
        <v>7164</v>
      </c>
      <c r="S509" t="s">
        <v>7279</v>
      </c>
      <c r="T509" t="s">
        <v>81</v>
      </c>
      <c r="U509" t="s">
        <v>7249</v>
      </c>
      <c r="V509" t="s">
        <v>7239</v>
      </c>
      <c r="W509">
        <v>28</v>
      </c>
      <c r="X509" t="s">
        <v>7260</v>
      </c>
      <c r="Y509" t="s">
        <v>9667</v>
      </c>
      <c r="Z509" t="s">
        <v>7164</v>
      </c>
      <c r="AA509" t="s">
        <v>7163</v>
      </c>
      <c r="AB509" t="s">
        <v>53</v>
      </c>
      <c r="AC509" t="s">
        <v>7328</v>
      </c>
      <c r="AD509">
        <v>4</v>
      </c>
      <c r="AE509" t="s">
        <v>9668</v>
      </c>
      <c r="AF509" t="s">
        <v>7164</v>
      </c>
      <c r="AG509" t="s">
        <v>9669</v>
      </c>
    </row>
    <row r="510" spans="1:33" x14ac:dyDescent="0.3">
      <c r="A510" t="s">
        <v>1486</v>
      </c>
      <c r="B510" t="s">
        <v>8338</v>
      </c>
      <c r="C510" t="s">
        <v>7210</v>
      </c>
      <c r="D510" t="s">
        <v>38</v>
      </c>
      <c r="E510" t="s">
        <v>31</v>
      </c>
      <c r="F510" t="s">
        <v>9670</v>
      </c>
      <c r="G510">
        <v>41.467592000000003</v>
      </c>
      <c r="H510">
        <v>63.503999999999998</v>
      </c>
      <c r="I510" t="s">
        <v>9671</v>
      </c>
      <c r="J510" t="s">
        <v>67</v>
      </c>
      <c r="K510" t="s">
        <v>7246</v>
      </c>
      <c r="L510" t="s">
        <v>7326</v>
      </c>
      <c r="M510">
        <v>1703</v>
      </c>
      <c r="N510" t="s">
        <v>980</v>
      </c>
      <c r="O510" t="s">
        <v>7238</v>
      </c>
      <c r="P510" t="s">
        <v>7333</v>
      </c>
      <c r="Q510">
        <v>65</v>
      </c>
      <c r="R510" t="s">
        <v>7157</v>
      </c>
      <c r="S510" t="s">
        <v>34</v>
      </c>
      <c r="T510" t="s">
        <v>7164</v>
      </c>
      <c r="U510" t="s">
        <v>7164</v>
      </c>
      <c r="V510" t="s">
        <v>7164</v>
      </c>
      <c r="X510" t="s">
        <v>7164</v>
      </c>
      <c r="Y510" t="s">
        <v>7164</v>
      </c>
      <c r="Z510" t="s">
        <v>7270</v>
      </c>
      <c r="AA510" t="s">
        <v>97</v>
      </c>
      <c r="AB510" t="s">
        <v>61</v>
      </c>
      <c r="AC510" t="s">
        <v>7328</v>
      </c>
      <c r="AE510" t="s">
        <v>9672</v>
      </c>
      <c r="AF510" t="s">
        <v>7180</v>
      </c>
      <c r="AG510" t="s">
        <v>7164</v>
      </c>
    </row>
    <row r="511" spans="1:33" x14ac:dyDescent="0.3">
      <c r="A511" t="s">
        <v>1487</v>
      </c>
      <c r="B511" t="s">
        <v>7615</v>
      </c>
      <c r="C511" t="s">
        <v>7801</v>
      </c>
      <c r="D511" t="s">
        <v>100</v>
      </c>
      <c r="E511" t="s">
        <v>55</v>
      </c>
      <c r="F511" t="s">
        <v>9673</v>
      </c>
      <c r="G511">
        <v>37.618834</v>
      </c>
      <c r="H511">
        <v>-86.297377999999995</v>
      </c>
      <c r="I511" t="s">
        <v>9674</v>
      </c>
      <c r="J511" t="s">
        <v>40</v>
      </c>
      <c r="K511" t="s">
        <v>9675</v>
      </c>
      <c r="L511" t="s">
        <v>7172</v>
      </c>
      <c r="M511">
        <v>8334</v>
      </c>
      <c r="N511" t="s">
        <v>1081</v>
      </c>
      <c r="O511" t="s">
        <v>7186</v>
      </c>
      <c r="P511" t="s">
        <v>7213</v>
      </c>
      <c r="Q511">
        <v>23</v>
      </c>
      <c r="R511" t="s">
        <v>7372</v>
      </c>
      <c r="S511" t="s">
        <v>107</v>
      </c>
      <c r="T511" t="s">
        <v>1488</v>
      </c>
      <c r="U511" t="s">
        <v>7381</v>
      </c>
      <c r="V511" t="s">
        <v>7203</v>
      </c>
      <c r="W511">
        <v>75</v>
      </c>
      <c r="X511" t="s">
        <v>34</v>
      </c>
      <c r="Y511" t="s">
        <v>9676</v>
      </c>
      <c r="Z511" t="s">
        <v>7318</v>
      </c>
      <c r="AA511" t="s">
        <v>7262</v>
      </c>
      <c r="AB511" t="s">
        <v>7252</v>
      </c>
      <c r="AC511" t="s">
        <v>7394</v>
      </c>
      <c r="AD511">
        <v>3</v>
      </c>
      <c r="AE511" t="s">
        <v>9677</v>
      </c>
      <c r="AF511" t="s">
        <v>7165</v>
      </c>
      <c r="AG511" t="s">
        <v>7164</v>
      </c>
    </row>
    <row r="512" spans="1:33" x14ac:dyDescent="0.3">
      <c r="A512" t="s">
        <v>1489</v>
      </c>
      <c r="B512" t="s">
        <v>7232</v>
      </c>
      <c r="C512" t="s">
        <v>7558</v>
      </c>
      <c r="D512" t="s">
        <v>88</v>
      </c>
      <c r="E512" t="s">
        <v>72</v>
      </c>
      <c r="F512" t="s">
        <v>9678</v>
      </c>
      <c r="G512">
        <v>46.303483999999997</v>
      </c>
      <c r="H512">
        <v>-71.167627999999993</v>
      </c>
      <c r="I512" t="s">
        <v>9679</v>
      </c>
      <c r="J512" t="s">
        <v>927</v>
      </c>
      <c r="K512" t="s">
        <v>7174</v>
      </c>
      <c r="L512" t="s">
        <v>7248</v>
      </c>
      <c r="M512">
        <v>8975</v>
      </c>
      <c r="N512" t="s">
        <v>1490</v>
      </c>
      <c r="O512" t="s">
        <v>7307</v>
      </c>
      <c r="P512" t="s">
        <v>7348</v>
      </c>
      <c r="Q512">
        <v>17</v>
      </c>
      <c r="R512" t="s">
        <v>7373</v>
      </c>
      <c r="S512" t="s">
        <v>35</v>
      </c>
      <c r="T512" t="s">
        <v>933</v>
      </c>
      <c r="U512" t="s">
        <v>7277</v>
      </c>
      <c r="V512" t="s">
        <v>7189</v>
      </c>
      <c r="W512">
        <v>12</v>
      </c>
      <c r="X512" t="s">
        <v>34</v>
      </c>
      <c r="Y512" t="s">
        <v>9680</v>
      </c>
      <c r="Z512" t="s">
        <v>7164</v>
      </c>
      <c r="AA512" t="s">
        <v>7164</v>
      </c>
      <c r="AB512" t="s">
        <v>53</v>
      </c>
      <c r="AC512" t="s">
        <v>7178</v>
      </c>
      <c r="AD512">
        <v>4</v>
      </c>
      <c r="AE512" t="s">
        <v>7164</v>
      </c>
      <c r="AF512" t="s">
        <v>7165</v>
      </c>
      <c r="AG512" t="s">
        <v>7164</v>
      </c>
    </row>
    <row r="513" spans="1:33" x14ac:dyDescent="0.3">
      <c r="A513" t="s">
        <v>1491</v>
      </c>
      <c r="B513" t="s">
        <v>267</v>
      </c>
      <c r="C513" t="s">
        <v>220</v>
      </c>
      <c r="D513" t="s">
        <v>92</v>
      </c>
      <c r="E513" t="s">
        <v>72</v>
      </c>
      <c r="F513" t="s">
        <v>9681</v>
      </c>
      <c r="G513">
        <v>29.014016000000002</v>
      </c>
      <c r="H513">
        <v>-72.540667999999997</v>
      </c>
      <c r="I513" t="s">
        <v>9682</v>
      </c>
      <c r="J513" t="s">
        <v>1492</v>
      </c>
      <c r="K513" t="s">
        <v>7238</v>
      </c>
      <c r="L513" t="s">
        <v>7308</v>
      </c>
      <c r="M513">
        <v>4108</v>
      </c>
      <c r="N513" t="s">
        <v>707</v>
      </c>
      <c r="O513" t="s">
        <v>7171</v>
      </c>
      <c r="P513" t="s">
        <v>7201</v>
      </c>
      <c r="Q513">
        <v>23</v>
      </c>
      <c r="R513" t="s">
        <v>7299</v>
      </c>
      <c r="S513" t="s">
        <v>7178</v>
      </c>
      <c r="T513" t="s">
        <v>1493</v>
      </c>
      <c r="U513" t="s">
        <v>7481</v>
      </c>
      <c r="V513" t="s">
        <v>7172</v>
      </c>
      <c r="W513">
        <v>12</v>
      </c>
      <c r="X513" t="s">
        <v>7278</v>
      </c>
      <c r="Y513" t="s">
        <v>9683</v>
      </c>
      <c r="Z513" t="s">
        <v>60</v>
      </c>
      <c r="AA513" t="s">
        <v>7228</v>
      </c>
      <c r="AB513" t="s">
        <v>7252</v>
      </c>
      <c r="AC513" t="s">
        <v>7164</v>
      </c>
      <c r="AD513">
        <v>3</v>
      </c>
      <c r="AE513" t="s">
        <v>9684</v>
      </c>
      <c r="AF513" t="s">
        <v>7195</v>
      </c>
      <c r="AG513" t="s">
        <v>7164</v>
      </c>
    </row>
    <row r="514" spans="1:33" x14ac:dyDescent="0.3">
      <c r="A514" t="s">
        <v>1494</v>
      </c>
      <c r="B514" t="s">
        <v>134</v>
      </c>
      <c r="C514" t="s">
        <v>233</v>
      </c>
      <c r="D514" t="s">
        <v>48</v>
      </c>
      <c r="E514" t="s">
        <v>66</v>
      </c>
      <c r="F514" t="s">
        <v>9685</v>
      </c>
      <c r="G514">
        <v>36.015571000000001</v>
      </c>
      <c r="H514">
        <v>-75.586473999999995</v>
      </c>
      <c r="I514" t="s">
        <v>9686</v>
      </c>
      <c r="J514" t="s">
        <v>622</v>
      </c>
      <c r="K514" t="s">
        <v>7259</v>
      </c>
      <c r="L514" t="s">
        <v>7268</v>
      </c>
      <c r="M514">
        <v>8665</v>
      </c>
      <c r="N514" t="s">
        <v>563</v>
      </c>
      <c r="O514" t="s">
        <v>7153</v>
      </c>
      <c r="P514" t="s">
        <v>7203</v>
      </c>
      <c r="Q514">
        <v>75</v>
      </c>
      <c r="R514" t="s">
        <v>7299</v>
      </c>
      <c r="S514" t="s">
        <v>107</v>
      </c>
      <c r="T514" t="s">
        <v>1495</v>
      </c>
      <c r="U514" t="s">
        <v>7186</v>
      </c>
      <c r="V514" t="s">
        <v>7247</v>
      </c>
      <c r="W514">
        <v>18</v>
      </c>
      <c r="X514" t="s">
        <v>7237</v>
      </c>
      <c r="Y514" t="s">
        <v>9687</v>
      </c>
      <c r="Z514" t="s">
        <v>7607</v>
      </c>
      <c r="AA514" t="s">
        <v>7393</v>
      </c>
      <c r="AB514" t="s">
        <v>61</v>
      </c>
      <c r="AC514" t="s">
        <v>7164</v>
      </c>
      <c r="AD514">
        <v>0</v>
      </c>
      <c r="AE514" t="s">
        <v>9688</v>
      </c>
      <c r="AF514" t="s">
        <v>7191</v>
      </c>
      <c r="AG514" t="s">
        <v>9689</v>
      </c>
    </row>
    <row r="515" spans="1:33" x14ac:dyDescent="0.3">
      <c r="A515" t="s">
        <v>1496</v>
      </c>
      <c r="B515" t="s">
        <v>373</v>
      </c>
      <c r="C515" t="s">
        <v>7616</v>
      </c>
      <c r="D515" t="s">
        <v>65</v>
      </c>
      <c r="E515" t="s">
        <v>66</v>
      </c>
      <c r="F515" t="s">
        <v>9690</v>
      </c>
      <c r="G515">
        <v>177.42599999999999</v>
      </c>
      <c r="H515">
        <v>-118.428275</v>
      </c>
      <c r="I515" t="s">
        <v>9691</v>
      </c>
      <c r="J515" t="s">
        <v>24</v>
      </c>
      <c r="K515" t="s">
        <v>7155</v>
      </c>
      <c r="L515" t="s">
        <v>7201</v>
      </c>
      <c r="M515">
        <v>2951</v>
      </c>
      <c r="N515" t="s">
        <v>1497</v>
      </c>
      <c r="O515" t="s">
        <v>7236</v>
      </c>
      <c r="P515" t="s">
        <v>7189</v>
      </c>
      <c r="R515" t="s">
        <v>7157</v>
      </c>
      <c r="S515" t="s">
        <v>85</v>
      </c>
      <c r="T515" t="s">
        <v>542</v>
      </c>
      <c r="U515" t="s">
        <v>7449</v>
      </c>
      <c r="V515" t="s">
        <v>7156</v>
      </c>
      <c r="W515">
        <v>76</v>
      </c>
      <c r="X515" t="s">
        <v>7237</v>
      </c>
      <c r="Y515" t="s">
        <v>9692</v>
      </c>
      <c r="Z515" t="s">
        <v>7607</v>
      </c>
      <c r="AA515" t="s">
        <v>7164</v>
      </c>
      <c r="AB515" t="s">
        <v>7178</v>
      </c>
      <c r="AC515" t="s">
        <v>7328</v>
      </c>
      <c r="AD515">
        <v>3</v>
      </c>
      <c r="AE515" t="s">
        <v>9693</v>
      </c>
      <c r="AF515" t="s">
        <v>7403</v>
      </c>
      <c r="AG515" t="s">
        <v>9694</v>
      </c>
    </row>
    <row r="516" spans="1:33" x14ac:dyDescent="0.3">
      <c r="A516" t="s">
        <v>1498</v>
      </c>
      <c r="B516" t="s">
        <v>7408</v>
      </c>
      <c r="C516" t="s">
        <v>7871</v>
      </c>
      <c r="D516" t="s">
        <v>65</v>
      </c>
      <c r="E516" t="s">
        <v>93</v>
      </c>
      <c r="F516" t="s">
        <v>9695</v>
      </c>
      <c r="G516">
        <v>45.275399999999998</v>
      </c>
      <c r="I516" t="s">
        <v>9696</v>
      </c>
      <c r="J516" t="s">
        <v>285</v>
      </c>
      <c r="K516" t="s">
        <v>7223</v>
      </c>
      <c r="L516" t="s">
        <v>7201</v>
      </c>
      <c r="M516">
        <v>9275</v>
      </c>
      <c r="N516" t="s">
        <v>1499</v>
      </c>
      <c r="O516" t="s">
        <v>7381</v>
      </c>
      <c r="P516" t="s">
        <v>7276</v>
      </c>
      <c r="Q516">
        <v>17</v>
      </c>
      <c r="R516" t="s">
        <v>34</v>
      </c>
      <c r="S516" t="s">
        <v>7161</v>
      </c>
      <c r="T516" t="s">
        <v>1408</v>
      </c>
      <c r="U516" t="s">
        <v>7222</v>
      </c>
      <c r="V516" t="s">
        <v>7154</v>
      </c>
      <c r="W516">
        <v>12</v>
      </c>
      <c r="X516" t="s">
        <v>7161</v>
      </c>
      <c r="Y516" t="s">
        <v>9697</v>
      </c>
      <c r="Z516" t="s">
        <v>7178</v>
      </c>
      <c r="AA516" t="s">
        <v>139</v>
      </c>
      <c r="AB516" t="s">
        <v>98</v>
      </c>
      <c r="AC516" t="s">
        <v>155</v>
      </c>
      <c r="AD516">
        <v>4</v>
      </c>
      <c r="AE516" t="s">
        <v>9698</v>
      </c>
      <c r="AF516" t="s">
        <v>7165</v>
      </c>
      <c r="AG516" t="s">
        <v>9699</v>
      </c>
    </row>
    <row r="517" spans="1:33" x14ac:dyDescent="0.3">
      <c r="A517" t="s">
        <v>1500</v>
      </c>
      <c r="B517" t="s">
        <v>373</v>
      </c>
      <c r="C517" t="s">
        <v>7265</v>
      </c>
      <c r="D517" t="s">
        <v>100</v>
      </c>
      <c r="E517" t="s">
        <v>93</v>
      </c>
      <c r="F517" t="s">
        <v>9700</v>
      </c>
      <c r="G517">
        <v>32.941172999999999</v>
      </c>
      <c r="H517">
        <v>-102.436415</v>
      </c>
      <c r="I517" t="s">
        <v>9701</v>
      </c>
      <c r="J517" t="s">
        <v>251</v>
      </c>
      <c r="K517" t="s">
        <v>7450</v>
      </c>
      <c r="L517" t="s">
        <v>7213</v>
      </c>
      <c r="M517">
        <v>9702</v>
      </c>
      <c r="N517" t="s">
        <v>847</v>
      </c>
      <c r="O517" t="s">
        <v>7449</v>
      </c>
      <c r="P517" t="s">
        <v>7354</v>
      </c>
      <c r="Q517">
        <v>66</v>
      </c>
      <c r="R517" t="s">
        <v>7164</v>
      </c>
      <c r="S517" t="s">
        <v>34</v>
      </c>
      <c r="T517" t="s">
        <v>1501</v>
      </c>
      <c r="U517" t="s">
        <v>7153</v>
      </c>
      <c r="V517" t="s">
        <v>7382</v>
      </c>
      <c r="W517">
        <v>89</v>
      </c>
      <c r="X517" t="s">
        <v>7372</v>
      </c>
      <c r="Y517" t="s">
        <v>9702</v>
      </c>
      <c r="Z517" t="s">
        <v>116</v>
      </c>
      <c r="AA517" t="s">
        <v>7228</v>
      </c>
      <c r="AB517" t="s">
        <v>61</v>
      </c>
      <c r="AC517" t="s">
        <v>7230</v>
      </c>
      <c r="AD517">
        <v>4</v>
      </c>
      <c r="AE517" t="s">
        <v>9703</v>
      </c>
      <c r="AF517" t="s">
        <v>7195</v>
      </c>
      <c r="AG517" t="s">
        <v>9704</v>
      </c>
    </row>
    <row r="518" spans="1:33" x14ac:dyDescent="0.3">
      <c r="A518" t="s">
        <v>1502</v>
      </c>
      <c r="B518" t="s">
        <v>165</v>
      </c>
      <c r="C518" t="s">
        <v>7183</v>
      </c>
      <c r="D518" t="s">
        <v>77</v>
      </c>
      <c r="E518" t="s">
        <v>31</v>
      </c>
      <c r="F518" t="s">
        <v>9705</v>
      </c>
      <c r="G518">
        <v>26.637159</v>
      </c>
      <c r="H518">
        <v>-116.700653</v>
      </c>
      <c r="I518" t="s">
        <v>9706</v>
      </c>
      <c r="J518" t="s">
        <v>1070</v>
      </c>
      <c r="K518" t="s">
        <v>7334</v>
      </c>
      <c r="L518" t="s">
        <v>7276</v>
      </c>
      <c r="M518">
        <v>5089</v>
      </c>
      <c r="N518" t="s">
        <v>7164</v>
      </c>
      <c r="O518" t="s">
        <v>7164</v>
      </c>
      <c r="P518" t="s">
        <v>7164</v>
      </c>
      <c r="R518" t="s">
        <v>7164</v>
      </c>
      <c r="S518" t="s">
        <v>7164</v>
      </c>
      <c r="T518" t="s">
        <v>1503</v>
      </c>
      <c r="U518" t="s">
        <v>7288</v>
      </c>
      <c r="V518" t="s">
        <v>7160</v>
      </c>
      <c r="X518" t="s">
        <v>7161</v>
      </c>
      <c r="Y518" t="s">
        <v>9707</v>
      </c>
      <c r="Z518" t="s">
        <v>116</v>
      </c>
      <c r="AA518" t="s">
        <v>7177</v>
      </c>
      <c r="AB518" t="s">
        <v>7252</v>
      </c>
      <c r="AC518" t="s">
        <v>7328</v>
      </c>
      <c r="AD518">
        <v>0</v>
      </c>
      <c r="AE518" t="s">
        <v>7164</v>
      </c>
      <c r="AF518" t="s">
        <v>7254</v>
      </c>
      <c r="AG518" t="s">
        <v>7164</v>
      </c>
    </row>
    <row r="519" spans="1:33" x14ac:dyDescent="0.3">
      <c r="A519" t="s">
        <v>1504</v>
      </c>
      <c r="B519" t="s">
        <v>7465</v>
      </c>
      <c r="C519" t="s">
        <v>8059</v>
      </c>
      <c r="D519" t="s">
        <v>100</v>
      </c>
      <c r="E519" t="s">
        <v>186</v>
      </c>
      <c r="F519" t="s">
        <v>9708</v>
      </c>
      <c r="G519">
        <v>31.467853999999999</v>
      </c>
      <c r="H519">
        <v>-100.24099</v>
      </c>
      <c r="I519" t="s">
        <v>9709</v>
      </c>
      <c r="J519" t="s">
        <v>243</v>
      </c>
      <c r="K519" t="s">
        <v>8088</v>
      </c>
      <c r="L519" t="s">
        <v>7268</v>
      </c>
      <c r="M519">
        <v>9004</v>
      </c>
      <c r="N519" t="s">
        <v>1207</v>
      </c>
      <c r="O519" t="s">
        <v>7155</v>
      </c>
      <c r="P519" t="s">
        <v>7308</v>
      </c>
      <c r="Q519">
        <v>63</v>
      </c>
      <c r="R519" t="s">
        <v>7157</v>
      </c>
      <c r="S519" t="s">
        <v>7309</v>
      </c>
      <c r="T519" t="s">
        <v>1505</v>
      </c>
      <c r="U519" t="s">
        <v>7280</v>
      </c>
      <c r="V519" t="s">
        <v>7276</v>
      </c>
      <c r="W519">
        <v>84</v>
      </c>
      <c r="X519" t="s">
        <v>7260</v>
      </c>
      <c r="Y519" t="s">
        <v>9710</v>
      </c>
      <c r="Z519" t="s">
        <v>7270</v>
      </c>
      <c r="AA519" t="s">
        <v>7163</v>
      </c>
      <c r="AB519" t="s">
        <v>98</v>
      </c>
      <c r="AC519" t="s">
        <v>7394</v>
      </c>
      <c r="AD519">
        <v>5</v>
      </c>
      <c r="AE519" t="s">
        <v>9711</v>
      </c>
      <c r="AF519" t="s">
        <v>103</v>
      </c>
      <c r="AG519" t="s">
        <v>9712</v>
      </c>
    </row>
    <row r="520" spans="1:33" x14ac:dyDescent="0.3">
      <c r="A520" t="s">
        <v>1506</v>
      </c>
      <c r="B520" t="s">
        <v>8110</v>
      </c>
      <c r="C520" t="s">
        <v>7150</v>
      </c>
      <c r="D520" t="s">
        <v>22</v>
      </c>
      <c r="E520" t="s">
        <v>72</v>
      </c>
      <c r="F520" t="s">
        <v>9713</v>
      </c>
      <c r="G520">
        <v>30.336241000000001</v>
      </c>
      <c r="H520">
        <v>-111.746015</v>
      </c>
      <c r="I520" t="s">
        <v>9714</v>
      </c>
      <c r="J520" t="s">
        <v>462</v>
      </c>
      <c r="K520" t="s">
        <v>7277</v>
      </c>
      <c r="L520" t="s">
        <v>7239</v>
      </c>
      <c r="M520">
        <v>4962</v>
      </c>
      <c r="N520" t="s">
        <v>1507</v>
      </c>
      <c r="O520" t="s">
        <v>7238</v>
      </c>
      <c r="P520" t="s">
        <v>7348</v>
      </c>
      <c r="Q520">
        <v>66</v>
      </c>
      <c r="R520" t="s">
        <v>7157</v>
      </c>
      <c r="S520" t="s">
        <v>7215</v>
      </c>
      <c r="T520" t="s">
        <v>1508</v>
      </c>
      <c r="U520" t="s">
        <v>7249</v>
      </c>
      <c r="V520" t="s">
        <v>7308</v>
      </c>
      <c r="W520">
        <v>38</v>
      </c>
      <c r="X520" t="s">
        <v>7157</v>
      </c>
      <c r="Y520" t="s">
        <v>9715</v>
      </c>
      <c r="Z520" t="s">
        <v>7318</v>
      </c>
      <c r="AA520" t="s">
        <v>7393</v>
      </c>
      <c r="AB520" t="s">
        <v>7363</v>
      </c>
      <c r="AC520" t="s">
        <v>155</v>
      </c>
      <c r="AD520">
        <v>5</v>
      </c>
      <c r="AE520" t="s">
        <v>9716</v>
      </c>
      <c r="AF520" t="s">
        <v>7191</v>
      </c>
      <c r="AG520" t="s">
        <v>9717</v>
      </c>
    </row>
    <row r="521" spans="1:33" x14ac:dyDescent="0.3">
      <c r="A521" t="s">
        <v>1509</v>
      </c>
      <c r="B521" t="s">
        <v>1019</v>
      </c>
      <c r="C521" t="s">
        <v>233</v>
      </c>
      <c r="D521" t="s">
        <v>38</v>
      </c>
      <c r="E521" t="s">
        <v>78</v>
      </c>
      <c r="F521" t="s">
        <v>9718</v>
      </c>
      <c r="G521">
        <v>40.836689</v>
      </c>
      <c r="I521" t="s">
        <v>9719</v>
      </c>
      <c r="J521" t="s">
        <v>56</v>
      </c>
      <c r="K521" t="s">
        <v>9720</v>
      </c>
      <c r="L521" t="s">
        <v>7201</v>
      </c>
      <c r="M521">
        <v>9993</v>
      </c>
      <c r="N521" t="s">
        <v>1510</v>
      </c>
      <c r="O521" t="s">
        <v>7236</v>
      </c>
      <c r="P521" t="s">
        <v>7160</v>
      </c>
      <c r="Q521">
        <v>38</v>
      </c>
      <c r="R521" t="s">
        <v>59</v>
      </c>
      <c r="S521" t="s">
        <v>85</v>
      </c>
      <c r="T521" t="s">
        <v>1073</v>
      </c>
      <c r="U521" t="s">
        <v>7238</v>
      </c>
      <c r="V521" t="s">
        <v>7317</v>
      </c>
      <c r="X521" t="s">
        <v>34</v>
      </c>
      <c r="Y521" t="s">
        <v>9721</v>
      </c>
      <c r="Z521" t="s">
        <v>7178</v>
      </c>
      <c r="AA521" t="s">
        <v>7344</v>
      </c>
      <c r="AB521" t="s">
        <v>28</v>
      </c>
      <c r="AC521" t="s">
        <v>7364</v>
      </c>
      <c r="AD521">
        <v>1</v>
      </c>
      <c r="AE521" t="s">
        <v>9722</v>
      </c>
      <c r="AF521" t="s">
        <v>7254</v>
      </c>
      <c r="AG521" t="s">
        <v>9723</v>
      </c>
    </row>
    <row r="522" spans="1:33" x14ac:dyDescent="0.3">
      <c r="A522" t="s">
        <v>1511</v>
      </c>
      <c r="B522" t="s">
        <v>373</v>
      </c>
      <c r="C522" t="s">
        <v>7441</v>
      </c>
      <c r="D522" t="s">
        <v>48</v>
      </c>
      <c r="E522" t="s">
        <v>93</v>
      </c>
      <c r="F522" t="s">
        <v>9724</v>
      </c>
      <c r="I522" t="s">
        <v>9725</v>
      </c>
      <c r="J522" t="s">
        <v>448</v>
      </c>
      <c r="K522" t="s">
        <v>7171</v>
      </c>
      <c r="L522" t="s">
        <v>7276</v>
      </c>
      <c r="M522">
        <v>1507</v>
      </c>
      <c r="N522" t="s">
        <v>1032</v>
      </c>
      <c r="O522" t="s">
        <v>7249</v>
      </c>
      <c r="P522" t="s">
        <v>7400</v>
      </c>
      <c r="Q522">
        <v>32</v>
      </c>
      <c r="R522" t="s">
        <v>7157</v>
      </c>
      <c r="S522" t="s">
        <v>7215</v>
      </c>
      <c r="T522" t="s">
        <v>1512</v>
      </c>
      <c r="U522" t="s">
        <v>7222</v>
      </c>
      <c r="V522" t="s">
        <v>7188</v>
      </c>
      <c r="W522">
        <v>-64</v>
      </c>
      <c r="X522" t="s">
        <v>7214</v>
      </c>
      <c r="Y522" t="s">
        <v>9726</v>
      </c>
      <c r="Z522" t="s">
        <v>7205</v>
      </c>
      <c r="AA522" t="s">
        <v>7163</v>
      </c>
      <c r="AB522" t="s">
        <v>53</v>
      </c>
      <c r="AC522" t="s">
        <v>270</v>
      </c>
      <c r="AD522">
        <v>4</v>
      </c>
      <c r="AE522" t="s">
        <v>9727</v>
      </c>
      <c r="AF522" t="s">
        <v>7403</v>
      </c>
      <c r="AG522" t="s">
        <v>9728</v>
      </c>
    </row>
    <row r="523" spans="1:33" x14ac:dyDescent="0.3">
      <c r="A523" t="s">
        <v>1513</v>
      </c>
      <c r="B523" t="s">
        <v>7284</v>
      </c>
      <c r="C523" t="s">
        <v>7582</v>
      </c>
      <c r="D523" t="s">
        <v>22</v>
      </c>
      <c r="E523" t="s">
        <v>72</v>
      </c>
      <c r="F523" t="s">
        <v>9729</v>
      </c>
      <c r="G523">
        <v>46.884931000000002</v>
      </c>
      <c r="H523">
        <v>-102.82297800000001</v>
      </c>
      <c r="I523" t="s">
        <v>9730</v>
      </c>
      <c r="J523" t="s">
        <v>400</v>
      </c>
      <c r="K523" t="s">
        <v>7307</v>
      </c>
      <c r="L523" t="s">
        <v>7156</v>
      </c>
      <c r="M523">
        <v>3395</v>
      </c>
      <c r="N523" t="s">
        <v>1514</v>
      </c>
      <c r="O523" t="s">
        <v>7288</v>
      </c>
      <c r="P523" t="s">
        <v>7160</v>
      </c>
      <c r="Q523">
        <v>49</v>
      </c>
      <c r="R523" t="s">
        <v>43</v>
      </c>
      <c r="S523" t="s">
        <v>7279</v>
      </c>
      <c r="T523" t="s">
        <v>431</v>
      </c>
      <c r="U523" t="s">
        <v>7236</v>
      </c>
      <c r="V523" t="s">
        <v>7276</v>
      </c>
      <c r="W523">
        <v>75</v>
      </c>
      <c r="X523" t="s">
        <v>7178</v>
      </c>
      <c r="Y523" t="s">
        <v>7164</v>
      </c>
      <c r="Z523" t="s">
        <v>70</v>
      </c>
      <c r="AA523" t="s">
        <v>7262</v>
      </c>
      <c r="AB523" t="s">
        <v>7271</v>
      </c>
      <c r="AC523" t="s">
        <v>7364</v>
      </c>
      <c r="AD523">
        <v>1</v>
      </c>
      <c r="AE523" t="s">
        <v>9731</v>
      </c>
      <c r="AF523" t="s">
        <v>7207</v>
      </c>
      <c r="AG523" t="s">
        <v>9732</v>
      </c>
    </row>
    <row r="524" spans="1:33" x14ac:dyDescent="0.3">
      <c r="A524" t="s">
        <v>1515</v>
      </c>
      <c r="B524" t="s">
        <v>8902</v>
      </c>
      <c r="C524" t="s">
        <v>468</v>
      </c>
      <c r="D524" t="s">
        <v>100</v>
      </c>
      <c r="E524" t="s">
        <v>31</v>
      </c>
      <c r="F524" t="s">
        <v>9733</v>
      </c>
      <c r="G524">
        <v>32.685568000000004</v>
      </c>
      <c r="H524">
        <v>-105.89892500000001</v>
      </c>
      <c r="I524" t="s">
        <v>9734</v>
      </c>
      <c r="J524" t="s">
        <v>961</v>
      </c>
      <c r="K524" t="s">
        <v>7450</v>
      </c>
      <c r="L524" t="s">
        <v>7173</v>
      </c>
      <c r="M524">
        <v>6902</v>
      </c>
      <c r="N524" t="s">
        <v>1516</v>
      </c>
      <c r="O524" t="s">
        <v>7171</v>
      </c>
      <c r="P524" t="s">
        <v>7226</v>
      </c>
      <c r="Q524">
        <v>70</v>
      </c>
      <c r="R524" t="s">
        <v>34</v>
      </c>
      <c r="S524" t="s">
        <v>85</v>
      </c>
      <c r="T524" t="s">
        <v>1517</v>
      </c>
      <c r="U524" t="s">
        <v>7156</v>
      </c>
      <c r="V524" t="s">
        <v>7189</v>
      </c>
      <c r="W524">
        <v>32</v>
      </c>
      <c r="X524" t="s">
        <v>7157</v>
      </c>
      <c r="Y524" t="s">
        <v>9735</v>
      </c>
      <c r="Z524" t="s">
        <v>7251</v>
      </c>
      <c r="AA524" t="s">
        <v>97</v>
      </c>
      <c r="AB524" t="s">
        <v>7164</v>
      </c>
      <c r="AC524" t="s">
        <v>155</v>
      </c>
      <c r="AD524">
        <v>3</v>
      </c>
      <c r="AE524" t="s">
        <v>9736</v>
      </c>
      <c r="AF524" t="s">
        <v>7254</v>
      </c>
      <c r="AG524" t="s">
        <v>9737</v>
      </c>
    </row>
    <row r="525" spans="1:33" x14ac:dyDescent="0.3">
      <c r="A525" t="s">
        <v>1518</v>
      </c>
      <c r="B525" t="s">
        <v>263</v>
      </c>
      <c r="C525" t="s">
        <v>7150</v>
      </c>
      <c r="D525" t="s">
        <v>88</v>
      </c>
      <c r="E525" t="s">
        <v>93</v>
      </c>
      <c r="F525" t="s">
        <v>9738</v>
      </c>
      <c r="G525">
        <v>46.613270999999997</v>
      </c>
      <c r="H525">
        <v>-91.780878999999999</v>
      </c>
      <c r="I525" t="s">
        <v>9739</v>
      </c>
      <c r="J525" t="s">
        <v>1261</v>
      </c>
      <c r="K525" t="s">
        <v>7223</v>
      </c>
      <c r="L525" t="s">
        <v>7391</v>
      </c>
      <c r="M525">
        <v>7093</v>
      </c>
      <c r="N525" t="s">
        <v>1519</v>
      </c>
      <c r="O525" t="s">
        <v>7449</v>
      </c>
      <c r="P525" t="s">
        <v>7268</v>
      </c>
      <c r="Q525">
        <v>36</v>
      </c>
      <c r="R525" t="s">
        <v>7299</v>
      </c>
      <c r="S525" t="s">
        <v>35</v>
      </c>
      <c r="T525" t="s">
        <v>1520</v>
      </c>
      <c r="U525" t="s">
        <v>7159</v>
      </c>
      <c r="V525" t="s">
        <v>7156</v>
      </c>
      <c r="W525">
        <v>32</v>
      </c>
      <c r="X525" t="s">
        <v>7161</v>
      </c>
      <c r="Y525" t="s">
        <v>9740</v>
      </c>
      <c r="Z525" t="s">
        <v>7291</v>
      </c>
      <c r="AA525" t="s">
        <v>97</v>
      </c>
      <c r="AB525" t="s">
        <v>7293</v>
      </c>
      <c r="AC525" t="s">
        <v>155</v>
      </c>
      <c r="AD525">
        <v>0</v>
      </c>
      <c r="AE525" t="s">
        <v>9741</v>
      </c>
      <c r="AF525" t="s">
        <v>7207</v>
      </c>
      <c r="AG525" t="s">
        <v>9742</v>
      </c>
    </row>
    <row r="526" spans="1:33" x14ac:dyDescent="0.3">
      <c r="A526" t="s">
        <v>1521</v>
      </c>
      <c r="B526" t="s">
        <v>974</v>
      </c>
      <c r="C526" t="s">
        <v>7441</v>
      </c>
      <c r="D526" t="s">
        <v>22</v>
      </c>
      <c r="E526" t="s">
        <v>186</v>
      </c>
      <c r="F526" t="s">
        <v>9743</v>
      </c>
      <c r="G526">
        <v>41.953167000000001</v>
      </c>
      <c r="H526">
        <v>-95.458106999999998</v>
      </c>
      <c r="I526" t="s">
        <v>9744</v>
      </c>
      <c r="J526" t="s">
        <v>324</v>
      </c>
      <c r="K526" t="s">
        <v>7155</v>
      </c>
      <c r="L526" t="s">
        <v>7201</v>
      </c>
      <c r="M526">
        <v>5759</v>
      </c>
      <c r="N526" t="s">
        <v>1522</v>
      </c>
      <c r="O526" t="s">
        <v>7249</v>
      </c>
      <c r="P526" t="s">
        <v>7308</v>
      </c>
      <c r="Q526">
        <v>43</v>
      </c>
      <c r="R526" t="s">
        <v>7373</v>
      </c>
      <c r="S526" t="s">
        <v>7279</v>
      </c>
      <c r="T526" t="s">
        <v>1120</v>
      </c>
      <c r="U526" t="s">
        <v>7202</v>
      </c>
      <c r="V526" t="s">
        <v>7160</v>
      </c>
      <c r="W526">
        <v>55</v>
      </c>
      <c r="X526" t="s">
        <v>7161</v>
      </c>
      <c r="Y526" t="s">
        <v>9745</v>
      </c>
      <c r="Z526" t="s">
        <v>7270</v>
      </c>
      <c r="AA526" t="s">
        <v>7177</v>
      </c>
      <c r="AB526" t="s">
        <v>7363</v>
      </c>
      <c r="AC526" t="s">
        <v>7364</v>
      </c>
      <c r="AD526">
        <v>4</v>
      </c>
      <c r="AE526" t="s">
        <v>9746</v>
      </c>
      <c r="AF526" t="s">
        <v>103</v>
      </c>
      <c r="AG526" t="s">
        <v>9747</v>
      </c>
    </row>
    <row r="527" spans="1:33" x14ac:dyDescent="0.3">
      <c r="A527" t="s">
        <v>1523</v>
      </c>
      <c r="B527" t="s">
        <v>7882</v>
      </c>
      <c r="C527" t="s">
        <v>7871</v>
      </c>
      <c r="D527" t="s">
        <v>48</v>
      </c>
      <c r="E527" t="s">
        <v>31</v>
      </c>
      <c r="F527" t="s">
        <v>9748</v>
      </c>
      <c r="G527">
        <v>31.465364000000001</v>
      </c>
      <c r="H527">
        <v>-78.13982</v>
      </c>
      <c r="I527" t="s">
        <v>9749</v>
      </c>
      <c r="J527" t="s">
        <v>377</v>
      </c>
      <c r="K527" t="s">
        <v>7450</v>
      </c>
      <c r="L527" t="s">
        <v>7354</v>
      </c>
      <c r="M527">
        <v>8017</v>
      </c>
      <c r="N527" t="s">
        <v>442</v>
      </c>
      <c r="O527" t="s">
        <v>7156</v>
      </c>
      <c r="P527" t="s">
        <v>7239</v>
      </c>
      <c r="Q527">
        <v>32</v>
      </c>
      <c r="R527" t="s">
        <v>7373</v>
      </c>
      <c r="S527" t="s">
        <v>41</v>
      </c>
      <c r="T527" t="s">
        <v>1524</v>
      </c>
      <c r="U527" t="s">
        <v>7202</v>
      </c>
      <c r="V527" t="s">
        <v>7160</v>
      </c>
      <c r="W527">
        <v>57</v>
      </c>
      <c r="X527" t="s">
        <v>7161</v>
      </c>
      <c r="Y527" t="s">
        <v>9750</v>
      </c>
      <c r="Z527" t="s">
        <v>7375</v>
      </c>
      <c r="AA527" t="s">
        <v>7163</v>
      </c>
      <c r="AB527" t="s">
        <v>7363</v>
      </c>
      <c r="AC527" t="s">
        <v>7193</v>
      </c>
      <c r="AD527">
        <v>2</v>
      </c>
      <c r="AE527" t="s">
        <v>9751</v>
      </c>
      <c r="AF527" t="s">
        <v>110</v>
      </c>
      <c r="AG527" t="s">
        <v>9752</v>
      </c>
    </row>
    <row r="528" spans="1:33" x14ac:dyDescent="0.3">
      <c r="A528" t="s">
        <v>1525</v>
      </c>
      <c r="B528" t="s">
        <v>64</v>
      </c>
      <c r="C528" t="s">
        <v>258</v>
      </c>
      <c r="D528" t="s">
        <v>38</v>
      </c>
      <c r="E528" t="s">
        <v>31</v>
      </c>
      <c r="F528" t="s">
        <v>9753</v>
      </c>
      <c r="G528">
        <v>43.216152000000001</v>
      </c>
      <c r="H528">
        <v>-104.502548</v>
      </c>
      <c r="I528" t="s">
        <v>9754</v>
      </c>
      <c r="J528" t="s">
        <v>118</v>
      </c>
      <c r="K528" t="s">
        <v>7156</v>
      </c>
      <c r="L528" t="s">
        <v>7188</v>
      </c>
      <c r="M528">
        <v>2670</v>
      </c>
      <c r="N528" t="s">
        <v>1433</v>
      </c>
      <c r="O528" t="s">
        <v>7371</v>
      </c>
      <c r="P528" t="s">
        <v>7213</v>
      </c>
      <c r="Q528">
        <v>66</v>
      </c>
      <c r="R528" t="s">
        <v>34</v>
      </c>
      <c r="S528" t="s">
        <v>41</v>
      </c>
      <c r="T528" t="s">
        <v>1526</v>
      </c>
      <c r="U528" t="s">
        <v>7222</v>
      </c>
      <c r="V528" t="s">
        <v>7268</v>
      </c>
      <c r="W528">
        <v>17</v>
      </c>
      <c r="X528" t="s">
        <v>7157</v>
      </c>
      <c r="Y528" t="s">
        <v>9755</v>
      </c>
      <c r="Z528" t="s">
        <v>7251</v>
      </c>
      <c r="AA528" t="s">
        <v>139</v>
      </c>
      <c r="AB528" t="s">
        <v>7363</v>
      </c>
      <c r="AC528" t="s">
        <v>62</v>
      </c>
      <c r="AD528">
        <v>2</v>
      </c>
      <c r="AE528" t="s">
        <v>7164</v>
      </c>
      <c r="AF528" t="s">
        <v>7180</v>
      </c>
      <c r="AG528" t="s">
        <v>9756</v>
      </c>
    </row>
    <row r="529" spans="1:33" x14ac:dyDescent="0.3">
      <c r="A529" t="s">
        <v>1527</v>
      </c>
      <c r="B529" t="s">
        <v>7744</v>
      </c>
      <c r="C529" t="s">
        <v>7754</v>
      </c>
      <c r="D529" t="s">
        <v>22</v>
      </c>
      <c r="E529" t="s">
        <v>66</v>
      </c>
      <c r="F529" t="s">
        <v>9757</v>
      </c>
      <c r="G529">
        <v>45.026682000000001</v>
      </c>
      <c r="H529">
        <v>-85.638931999999997</v>
      </c>
      <c r="I529" t="s">
        <v>9758</v>
      </c>
      <c r="J529" t="s">
        <v>475</v>
      </c>
      <c r="K529" t="s">
        <v>7171</v>
      </c>
      <c r="L529" t="s">
        <v>7382</v>
      </c>
      <c r="M529">
        <v>8304</v>
      </c>
      <c r="N529" t="s">
        <v>1528</v>
      </c>
      <c r="O529" t="s">
        <v>7222</v>
      </c>
      <c r="P529" t="s">
        <v>7248</v>
      </c>
      <c r="Q529">
        <v>44</v>
      </c>
      <c r="R529" t="s">
        <v>7299</v>
      </c>
      <c r="S529" t="s">
        <v>7309</v>
      </c>
      <c r="T529" t="s">
        <v>1529</v>
      </c>
      <c r="U529" t="s">
        <v>7277</v>
      </c>
      <c r="V529" t="s">
        <v>7482</v>
      </c>
      <c r="W529">
        <v>43</v>
      </c>
      <c r="X529" t="s">
        <v>7214</v>
      </c>
      <c r="Y529" t="s">
        <v>9759</v>
      </c>
      <c r="Z529" t="s">
        <v>7251</v>
      </c>
      <c r="AA529" t="s">
        <v>139</v>
      </c>
      <c r="AB529" t="s">
        <v>7178</v>
      </c>
      <c r="AC529" t="s">
        <v>7328</v>
      </c>
      <c r="AD529">
        <v>3</v>
      </c>
      <c r="AE529" t="s">
        <v>9760</v>
      </c>
      <c r="AF529" t="s">
        <v>7403</v>
      </c>
      <c r="AG529" t="s">
        <v>9761</v>
      </c>
    </row>
    <row r="530" spans="1:33" x14ac:dyDescent="0.3">
      <c r="A530" t="s">
        <v>1530</v>
      </c>
      <c r="B530" t="s">
        <v>7453</v>
      </c>
      <c r="C530" t="s">
        <v>7150</v>
      </c>
      <c r="D530" t="s">
        <v>38</v>
      </c>
      <c r="E530" t="s">
        <v>23</v>
      </c>
      <c r="F530" t="s">
        <v>9762</v>
      </c>
      <c r="G530">
        <v>37.288536000000001</v>
      </c>
      <c r="H530">
        <v>-76.929989000000006</v>
      </c>
      <c r="I530" t="s">
        <v>9763</v>
      </c>
      <c r="J530" t="s">
        <v>1196</v>
      </c>
      <c r="K530" t="s">
        <v>7334</v>
      </c>
      <c r="L530" t="s">
        <v>7188</v>
      </c>
      <c r="M530">
        <v>3171</v>
      </c>
      <c r="N530" t="s">
        <v>1531</v>
      </c>
      <c r="O530" t="s">
        <v>7342</v>
      </c>
      <c r="P530" t="s">
        <v>7308</v>
      </c>
      <c r="Q530">
        <v>36</v>
      </c>
      <c r="R530" t="s">
        <v>7161</v>
      </c>
      <c r="S530" t="s">
        <v>7158</v>
      </c>
      <c r="T530" t="s">
        <v>1532</v>
      </c>
      <c r="U530" t="s">
        <v>7277</v>
      </c>
      <c r="V530" t="s">
        <v>7333</v>
      </c>
      <c r="W530">
        <v>47</v>
      </c>
      <c r="X530" t="s">
        <v>7161</v>
      </c>
      <c r="Y530" t="s">
        <v>9764</v>
      </c>
      <c r="Z530" t="s">
        <v>7205</v>
      </c>
      <c r="AA530" t="s">
        <v>97</v>
      </c>
      <c r="AB530" t="s">
        <v>53</v>
      </c>
      <c r="AC530" t="s">
        <v>7394</v>
      </c>
      <c r="AD530">
        <v>4</v>
      </c>
      <c r="AE530" t="s">
        <v>7164</v>
      </c>
      <c r="AF530" t="s">
        <v>110</v>
      </c>
      <c r="AG530" t="s">
        <v>9765</v>
      </c>
    </row>
    <row r="531" spans="1:33" x14ac:dyDescent="0.3">
      <c r="A531" t="s">
        <v>1533</v>
      </c>
      <c r="B531" t="s">
        <v>7514</v>
      </c>
      <c r="C531" t="s">
        <v>7471</v>
      </c>
      <c r="D531" t="s">
        <v>92</v>
      </c>
      <c r="E531" t="s">
        <v>78</v>
      </c>
      <c r="F531" t="s">
        <v>9766</v>
      </c>
      <c r="G531">
        <v>31.309657000000001</v>
      </c>
      <c r="H531">
        <v>-77.579381999999995</v>
      </c>
      <c r="I531" t="s">
        <v>9767</v>
      </c>
      <c r="J531" t="s">
        <v>272</v>
      </c>
      <c r="K531" t="s">
        <v>7156</v>
      </c>
      <c r="L531" t="s">
        <v>7213</v>
      </c>
      <c r="M531">
        <v>3863</v>
      </c>
      <c r="N531" t="s">
        <v>626</v>
      </c>
      <c r="O531" t="s">
        <v>7238</v>
      </c>
      <c r="P531" t="s">
        <v>7382</v>
      </c>
      <c r="Q531">
        <v>19</v>
      </c>
      <c r="R531" t="s">
        <v>7164</v>
      </c>
      <c r="S531" t="s">
        <v>7158</v>
      </c>
      <c r="T531" t="s">
        <v>1534</v>
      </c>
      <c r="U531" t="s">
        <v>7449</v>
      </c>
      <c r="V531" t="s">
        <v>7160</v>
      </c>
      <c r="W531">
        <v>67</v>
      </c>
      <c r="X531" t="s">
        <v>34</v>
      </c>
      <c r="Y531" t="s">
        <v>9768</v>
      </c>
      <c r="Z531" t="s">
        <v>7270</v>
      </c>
      <c r="AA531" t="s">
        <v>7163</v>
      </c>
      <c r="AB531" t="s">
        <v>7229</v>
      </c>
      <c r="AC531" t="s">
        <v>7178</v>
      </c>
      <c r="AD531">
        <v>4</v>
      </c>
      <c r="AE531" t="s">
        <v>9769</v>
      </c>
      <c r="AF531" t="s">
        <v>7165</v>
      </c>
      <c r="AG531" t="s">
        <v>9770</v>
      </c>
    </row>
    <row r="532" spans="1:33" x14ac:dyDescent="0.3">
      <c r="A532" t="s">
        <v>1535</v>
      </c>
      <c r="B532" t="s">
        <v>7847</v>
      </c>
      <c r="C532" t="s">
        <v>7801</v>
      </c>
      <c r="D532" t="s">
        <v>92</v>
      </c>
      <c r="E532" t="s">
        <v>72</v>
      </c>
      <c r="F532" t="s">
        <v>9771</v>
      </c>
      <c r="G532">
        <v>45.511902999999997</v>
      </c>
      <c r="H532">
        <v>83.430300000000003</v>
      </c>
      <c r="I532" t="s">
        <v>9772</v>
      </c>
      <c r="J532" t="s">
        <v>247</v>
      </c>
      <c r="K532" t="s">
        <v>7371</v>
      </c>
      <c r="L532" t="s">
        <v>7224</v>
      </c>
      <c r="M532">
        <v>1034</v>
      </c>
      <c r="N532" t="s">
        <v>7164</v>
      </c>
      <c r="O532" t="s">
        <v>7164</v>
      </c>
      <c r="P532" t="s">
        <v>7164</v>
      </c>
      <c r="R532" t="s">
        <v>7164</v>
      </c>
      <c r="S532" t="s">
        <v>7164</v>
      </c>
      <c r="T532" t="s">
        <v>1536</v>
      </c>
      <c r="U532" t="s">
        <v>7259</v>
      </c>
      <c r="V532" t="s">
        <v>7348</v>
      </c>
      <c r="W532">
        <v>86</v>
      </c>
      <c r="X532" t="s">
        <v>7372</v>
      </c>
      <c r="Y532" t="s">
        <v>9773</v>
      </c>
      <c r="Z532" t="s">
        <v>7205</v>
      </c>
      <c r="AA532" t="s">
        <v>7164</v>
      </c>
      <c r="AB532" t="s">
        <v>7178</v>
      </c>
      <c r="AC532" t="s">
        <v>7364</v>
      </c>
      <c r="AD532">
        <v>2</v>
      </c>
      <c r="AE532" t="s">
        <v>9774</v>
      </c>
      <c r="AF532" t="s">
        <v>7254</v>
      </c>
      <c r="AG532" t="s">
        <v>9775</v>
      </c>
    </row>
    <row r="533" spans="1:33" x14ac:dyDescent="0.3">
      <c r="A533" t="s">
        <v>1537</v>
      </c>
      <c r="B533" t="s">
        <v>422</v>
      </c>
      <c r="C533" t="s">
        <v>220</v>
      </c>
      <c r="D533" t="s">
        <v>92</v>
      </c>
      <c r="E533" t="s">
        <v>72</v>
      </c>
      <c r="F533" t="s">
        <v>9776</v>
      </c>
      <c r="G533">
        <v>36.749586000000001</v>
      </c>
      <c r="H533">
        <v>-95.140294999999995</v>
      </c>
      <c r="I533" t="s">
        <v>9777</v>
      </c>
      <c r="J533" t="s">
        <v>927</v>
      </c>
      <c r="K533" t="s">
        <v>7342</v>
      </c>
      <c r="L533" t="s">
        <v>7224</v>
      </c>
      <c r="M533">
        <v>9780</v>
      </c>
      <c r="N533" t="s">
        <v>922</v>
      </c>
      <c r="O533" t="s">
        <v>7277</v>
      </c>
      <c r="P533" t="s">
        <v>7189</v>
      </c>
      <c r="Q533">
        <v>28</v>
      </c>
      <c r="R533" t="s">
        <v>7237</v>
      </c>
      <c r="S533" t="s">
        <v>7178</v>
      </c>
      <c r="T533" t="s">
        <v>1538</v>
      </c>
      <c r="U533" t="s">
        <v>7238</v>
      </c>
      <c r="V533" t="s">
        <v>7189</v>
      </c>
      <c r="X533" t="s">
        <v>7373</v>
      </c>
      <c r="Y533" t="s">
        <v>9778</v>
      </c>
      <c r="Z533" t="s">
        <v>7205</v>
      </c>
      <c r="AA533" t="s">
        <v>7344</v>
      </c>
      <c r="AB533" t="s">
        <v>61</v>
      </c>
      <c r="AC533" t="s">
        <v>7364</v>
      </c>
      <c r="AD533">
        <v>2</v>
      </c>
      <c r="AE533" t="s">
        <v>9779</v>
      </c>
      <c r="AF533" t="s">
        <v>7195</v>
      </c>
      <c r="AG533" t="s">
        <v>9780</v>
      </c>
    </row>
    <row r="534" spans="1:33" x14ac:dyDescent="0.3">
      <c r="A534" t="s">
        <v>1539</v>
      </c>
      <c r="B534" t="s">
        <v>7744</v>
      </c>
      <c r="C534" t="s">
        <v>9781</v>
      </c>
      <c r="D534" t="s">
        <v>22</v>
      </c>
      <c r="E534" t="s">
        <v>78</v>
      </c>
      <c r="F534" t="s">
        <v>9782</v>
      </c>
      <c r="G534">
        <v>46.621282000000001</v>
      </c>
      <c r="H534">
        <v>-77.003922000000003</v>
      </c>
      <c r="I534" t="s">
        <v>9783</v>
      </c>
      <c r="J534" t="s">
        <v>579</v>
      </c>
      <c r="K534" t="s">
        <v>7481</v>
      </c>
      <c r="L534" t="s">
        <v>7268</v>
      </c>
      <c r="M534">
        <v>4946</v>
      </c>
      <c r="N534" t="s">
        <v>1540</v>
      </c>
      <c r="O534" t="s">
        <v>7174</v>
      </c>
      <c r="P534" t="s">
        <v>41</v>
      </c>
      <c r="Q534">
        <v>55</v>
      </c>
      <c r="R534" t="s">
        <v>7214</v>
      </c>
      <c r="S534" t="s">
        <v>7158</v>
      </c>
      <c r="T534" t="s">
        <v>1541</v>
      </c>
      <c r="U534" t="s">
        <v>7156</v>
      </c>
      <c r="V534" t="s">
        <v>7173</v>
      </c>
      <c r="W534">
        <v>43</v>
      </c>
      <c r="X534" t="s">
        <v>7237</v>
      </c>
      <c r="Y534" t="s">
        <v>9784</v>
      </c>
      <c r="Z534" t="s">
        <v>45</v>
      </c>
      <c r="AA534" t="s">
        <v>139</v>
      </c>
      <c r="AB534" t="s">
        <v>7293</v>
      </c>
      <c r="AC534" t="s">
        <v>7193</v>
      </c>
      <c r="AD534">
        <v>2</v>
      </c>
      <c r="AE534" t="s">
        <v>9785</v>
      </c>
      <c r="AF534" t="s">
        <v>7164</v>
      </c>
      <c r="AG534" t="s">
        <v>9786</v>
      </c>
    </row>
    <row r="535" spans="1:33" x14ac:dyDescent="0.3">
      <c r="A535" t="s">
        <v>1542</v>
      </c>
      <c r="B535" t="s">
        <v>7209</v>
      </c>
      <c r="C535" t="s">
        <v>7150</v>
      </c>
      <c r="D535" t="s">
        <v>22</v>
      </c>
      <c r="E535" t="s">
        <v>66</v>
      </c>
      <c r="F535" t="s">
        <v>9787</v>
      </c>
      <c r="G535">
        <v>30.065840000000001</v>
      </c>
      <c r="H535">
        <v>-89.623806000000002</v>
      </c>
      <c r="I535" t="s">
        <v>9788</v>
      </c>
      <c r="J535" t="s">
        <v>315</v>
      </c>
      <c r="K535" t="s">
        <v>7238</v>
      </c>
      <c r="L535" t="s">
        <v>7276</v>
      </c>
      <c r="M535">
        <v>7174</v>
      </c>
      <c r="N535" t="s">
        <v>427</v>
      </c>
      <c r="O535" t="s">
        <v>7449</v>
      </c>
      <c r="P535" t="s">
        <v>7382</v>
      </c>
      <c r="Q535">
        <v>49</v>
      </c>
      <c r="R535" t="s">
        <v>7157</v>
      </c>
      <c r="S535" t="s">
        <v>34</v>
      </c>
      <c r="T535" t="s">
        <v>1543</v>
      </c>
      <c r="U535" t="s">
        <v>7222</v>
      </c>
      <c r="V535" t="s">
        <v>7188</v>
      </c>
      <c r="W535">
        <v>30</v>
      </c>
      <c r="X535" t="s">
        <v>7260</v>
      </c>
      <c r="Y535" t="s">
        <v>7164</v>
      </c>
      <c r="Z535" t="s">
        <v>215</v>
      </c>
      <c r="AA535" t="s">
        <v>7191</v>
      </c>
      <c r="AB535" t="s">
        <v>132</v>
      </c>
      <c r="AC535" t="s">
        <v>7230</v>
      </c>
      <c r="AD535">
        <v>0</v>
      </c>
      <c r="AE535" t="s">
        <v>9789</v>
      </c>
      <c r="AF535" t="s">
        <v>7165</v>
      </c>
      <c r="AG535" t="s">
        <v>9790</v>
      </c>
    </row>
    <row r="536" spans="1:33" x14ac:dyDescent="0.3">
      <c r="A536" t="s">
        <v>1544</v>
      </c>
      <c r="B536" t="s">
        <v>373</v>
      </c>
      <c r="C536" t="s">
        <v>8933</v>
      </c>
      <c r="D536" t="s">
        <v>38</v>
      </c>
      <c r="E536" t="s">
        <v>72</v>
      </c>
      <c r="F536" t="s">
        <v>9791</v>
      </c>
      <c r="G536">
        <v>42.234678000000002</v>
      </c>
      <c r="H536">
        <v>-87.310264000000004</v>
      </c>
      <c r="I536" t="s">
        <v>9792</v>
      </c>
      <c r="J536" t="s">
        <v>986</v>
      </c>
      <c r="K536" t="s">
        <v>7156</v>
      </c>
      <c r="L536" t="s">
        <v>7188</v>
      </c>
      <c r="M536">
        <v>3887</v>
      </c>
      <c r="N536" t="s">
        <v>1545</v>
      </c>
      <c r="O536" t="s">
        <v>7187</v>
      </c>
      <c r="P536" t="s">
        <v>41</v>
      </c>
      <c r="Q536">
        <v>242</v>
      </c>
      <c r="R536" t="s">
        <v>7372</v>
      </c>
      <c r="S536" t="s">
        <v>7178</v>
      </c>
      <c r="T536" t="s">
        <v>530</v>
      </c>
      <c r="U536" t="s">
        <v>7450</v>
      </c>
      <c r="V536" t="s">
        <v>7224</v>
      </c>
      <c r="W536">
        <v>65</v>
      </c>
      <c r="X536" t="s">
        <v>7157</v>
      </c>
      <c r="Y536" t="s">
        <v>7164</v>
      </c>
      <c r="Z536" t="s">
        <v>70</v>
      </c>
      <c r="AA536" t="s">
        <v>7163</v>
      </c>
      <c r="AB536" t="s">
        <v>7229</v>
      </c>
      <c r="AC536" t="s">
        <v>29</v>
      </c>
      <c r="AD536">
        <v>-5</v>
      </c>
      <c r="AE536" t="s">
        <v>9793</v>
      </c>
      <c r="AF536" t="s">
        <v>103</v>
      </c>
      <c r="AG536" t="s">
        <v>9794</v>
      </c>
    </row>
    <row r="537" spans="1:33" x14ac:dyDescent="0.3">
      <c r="A537" t="s">
        <v>1546</v>
      </c>
      <c r="B537" t="s">
        <v>7182</v>
      </c>
      <c r="C537" t="s">
        <v>8053</v>
      </c>
      <c r="D537" t="s">
        <v>48</v>
      </c>
      <c r="E537" t="s">
        <v>66</v>
      </c>
      <c r="F537" t="s">
        <v>9795</v>
      </c>
      <c r="H537">
        <v>-113.33675700000001</v>
      </c>
      <c r="I537" t="s">
        <v>9796</v>
      </c>
      <c r="J537" t="s">
        <v>1305</v>
      </c>
      <c r="K537" t="s">
        <v>7236</v>
      </c>
      <c r="L537" t="s">
        <v>7268</v>
      </c>
      <c r="M537">
        <v>3764</v>
      </c>
      <c r="N537" t="s">
        <v>617</v>
      </c>
      <c r="O537" t="s">
        <v>7342</v>
      </c>
      <c r="P537" t="s">
        <v>7172</v>
      </c>
      <c r="Q537">
        <v>70</v>
      </c>
      <c r="R537" t="s">
        <v>7260</v>
      </c>
      <c r="S537" t="s">
        <v>7309</v>
      </c>
      <c r="T537" t="s">
        <v>1547</v>
      </c>
      <c r="U537" t="s">
        <v>7280</v>
      </c>
      <c r="V537" t="s">
        <v>41</v>
      </c>
      <c r="W537">
        <v>70</v>
      </c>
      <c r="X537" t="s">
        <v>7372</v>
      </c>
      <c r="Y537" t="s">
        <v>9797</v>
      </c>
      <c r="Z537" t="s">
        <v>7383</v>
      </c>
      <c r="AA537" t="s">
        <v>7164</v>
      </c>
      <c r="AB537" t="s">
        <v>98</v>
      </c>
      <c r="AC537" t="s">
        <v>7164</v>
      </c>
      <c r="AD537">
        <v>2</v>
      </c>
      <c r="AE537" t="s">
        <v>9798</v>
      </c>
      <c r="AF537" t="s">
        <v>103</v>
      </c>
      <c r="AG537" t="s">
        <v>9799</v>
      </c>
    </row>
    <row r="538" spans="1:33" x14ac:dyDescent="0.3">
      <c r="A538" t="s">
        <v>1548</v>
      </c>
      <c r="B538" t="s">
        <v>7209</v>
      </c>
      <c r="C538" t="s">
        <v>7631</v>
      </c>
      <c r="D538" t="s">
        <v>65</v>
      </c>
      <c r="E538" t="s">
        <v>55</v>
      </c>
      <c r="F538" t="s">
        <v>9800</v>
      </c>
      <c r="H538">
        <v>-114.943828</v>
      </c>
      <c r="I538" t="s">
        <v>9801</v>
      </c>
      <c r="J538" t="s">
        <v>362</v>
      </c>
      <c r="K538" t="s">
        <v>7450</v>
      </c>
      <c r="L538" t="s">
        <v>7482</v>
      </c>
      <c r="N538" t="s">
        <v>1549</v>
      </c>
      <c r="O538" t="s">
        <v>7342</v>
      </c>
      <c r="P538" t="s">
        <v>7354</v>
      </c>
      <c r="Q538">
        <v>15</v>
      </c>
      <c r="R538" t="s">
        <v>43</v>
      </c>
      <c r="S538" t="s">
        <v>7215</v>
      </c>
      <c r="T538" t="s">
        <v>863</v>
      </c>
      <c r="U538" t="s">
        <v>7187</v>
      </c>
      <c r="V538" t="s">
        <v>7289</v>
      </c>
      <c r="W538">
        <v>52</v>
      </c>
      <c r="X538" t="s">
        <v>7157</v>
      </c>
      <c r="Y538" t="s">
        <v>9802</v>
      </c>
      <c r="Z538" t="s">
        <v>27</v>
      </c>
      <c r="AA538" t="s">
        <v>7177</v>
      </c>
      <c r="AB538" t="s">
        <v>53</v>
      </c>
      <c r="AC538" t="s">
        <v>29</v>
      </c>
      <c r="AD538">
        <v>0</v>
      </c>
      <c r="AE538" t="s">
        <v>9803</v>
      </c>
      <c r="AF538" t="s">
        <v>7180</v>
      </c>
      <c r="AG538" t="s">
        <v>7164</v>
      </c>
    </row>
    <row r="539" spans="1:33" x14ac:dyDescent="0.3">
      <c r="A539" t="s">
        <v>1550</v>
      </c>
      <c r="B539" t="s">
        <v>808</v>
      </c>
      <c r="C539" t="s">
        <v>7754</v>
      </c>
      <c r="D539" t="s">
        <v>65</v>
      </c>
      <c r="E539" t="s">
        <v>55</v>
      </c>
      <c r="F539" t="s">
        <v>9804</v>
      </c>
      <c r="G539">
        <v>41.733820999999999</v>
      </c>
      <c r="H539">
        <v>84.519900000000007</v>
      </c>
      <c r="I539" t="s">
        <v>9805</v>
      </c>
      <c r="J539" t="s">
        <v>228</v>
      </c>
      <c r="K539" t="s">
        <v>7259</v>
      </c>
      <c r="L539" t="s">
        <v>7333</v>
      </c>
      <c r="M539">
        <v>8409</v>
      </c>
      <c r="N539" t="s">
        <v>1551</v>
      </c>
      <c r="O539" t="s">
        <v>7223</v>
      </c>
      <c r="P539" t="s">
        <v>7156</v>
      </c>
      <c r="Q539">
        <v>64</v>
      </c>
      <c r="R539" t="s">
        <v>7299</v>
      </c>
      <c r="S539" t="s">
        <v>7309</v>
      </c>
      <c r="T539" t="s">
        <v>402</v>
      </c>
      <c r="U539" t="s">
        <v>7361</v>
      </c>
      <c r="V539" t="s">
        <v>7239</v>
      </c>
      <c r="W539">
        <v>49</v>
      </c>
      <c r="X539" t="s">
        <v>59</v>
      </c>
      <c r="Y539" t="s">
        <v>9806</v>
      </c>
      <c r="Z539" t="s">
        <v>215</v>
      </c>
      <c r="AA539" t="s">
        <v>7393</v>
      </c>
      <c r="AB539" t="s">
        <v>98</v>
      </c>
      <c r="AC539" t="s">
        <v>270</v>
      </c>
      <c r="AD539">
        <v>3</v>
      </c>
      <c r="AE539" t="s">
        <v>9807</v>
      </c>
      <c r="AF539" t="s">
        <v>110</v>
      </c>
      <c r="AG539" t="s">
        <v>7164</v>
      </c>
    </row>
    <row r="540" spans="1:33" x14ac:dyDescent="0.3">
      <c r="A540" t="s">
        <v>1552</v>
      </c>
      <c r="B540" t="s">
        <v>306</v>
      </c>
      <c r="C540" t="s">
        <v>258</v>
      </c>
      <c r="D540" t="s">
        <v>77</v>
      </c>
      <c r="E540" t="s">
        <v>66</v>
      </c>
      <c r="F540" t="s">
        <v>9808</v>
      </c>
      <c r="G540">
        <v>44.780614999999997</v>
      </c>
      <c r="H540">
        <v>-85.156099999999995</v>
      </c>
      <c r="I540" t="s">
        <v>9809</v>
      </c>
      <c r="J540" t="s">
        <v>400</v>
      </c>
      <c r="K540" t="s">
        <v>7249</v>
      </c>
      <c r="L540" t="s">
        <v>7156</v>
      </c>
      <c r="M540">
        <v>8163</v>
      </c>
      <c r="N540" t="s">
        <v>7164</v>
      </c>
      <c r="O540" t="s">
        <v>7164</v>
      </c>
      <c r="P540" t="s">
        <v>7164</v>
      </c>
      <c r="R540" t="s">
        <v>7164</v>
      </c>
      <c r="S540" t="s">
        <v>7164</v>
      </c>
      <c r="T540" t="s">
        <v>1420</v>
      </c>
      <c r="U540" t="s">
        <v>7223</v>
      </c>
      <c r="V540" t="s">
        <v>7333</v>
      </c>
      <c r="W540">
        <v>12</v>
      </c>
      <c r="X540" t="s">
        <v>7278</v>
      </c>
      <c r="Y540" t="s">
        <v>9810</v>
      </c>
      <c r="Z540" t="s">
        <v>215</v>
      </c>
      <c r="AA540" t="s">
        <v>109</v>
      </c>
      <c r="AB540" t="s">
        <v>7271</v>
      </c>
      <c r="AC540" t="s">
        <v>7364</v>
      </c>
      <c r="AD540">
        <v>5</v>
      </c>
      <c r="AE540" t="s">
        <v>9811</v>
      </c>
      <c r="AF540" t="s">
        <v>7195</v>
      </c>
      <c r="AG540" t="s">
        <v>7164</v>
      </c>
    </row>
    <row r="541" spans="1:33" x14ac:dyDescent="0.3">
      <c r="A541" t="s">
        <v>1553</v>
      </c>
      <c r="B541" t="s">
        <v>7413</v>
      </c>
      <c r="C541" t="s">
        <v>7197</v>
      </c>
      <c r="D541" t="s">
        <v>65</v>
      </c>
      <c r="E541" t="s">
        <v>93</v>
      </c>
      <c r="F541" t="s">
        <v>9812</v>
      </c>
      <c r="G541">
        <v>43.781294000000003</v>
      </c>
      <c r="H541">
        <v>-106.348134</v>
      </c>
      <c r="I541" t="s">
        <v>9813</v>
      </c>
      <c r="J541" t="s">
        <v>761</v>
      </c>
      <c r="K541" t="s">
        <v>7186</v>
      </c>
      <c r="L541" t="s">
        <v>7482</v>
      </c>
      <c r="M541">
        <v>1914</v>
      </c>
      <c r="N541" t="s">
        <v>1554</v>
      </c>
      <c r="O541" t="s">
        <v>7334</v>
      </c>
      <c r="P541" t="s">
        <v>7247</v>
      </c>
      <c r="Q541">
        <v>64</v>
      </c>
      <c r="R541" t="s">
        <v>7157</v>
      </c>
      <c r="S541" t="s">
        <v>107</v>
      </c>
      <c r="T541" t="s">
        <v>879</v>
      </c>
      <c r="U541" t="s">
        <v>7277</v>
      </c>
      <c r="V541" t="s">
        <v>7213</v>
      </c>
      <c r="W541">
        <v>12</v>
      </c>
      <c r="X541" t="s">
        <v>7372</v>
      </c>
      <c r="Y541" t="s">
        <v>9814</v>
      </c>
      <c r="Z541" t="s">
        <v>60</v>
      </c>
      <c r="AA541" t="s">
        <v>7393</v>
      </c>
      <c r="AB541" t="s">
        <v>7336</v>
      </c>
      <c r="AC541" t="s">
        <v>7230</v>
      </c>
      <c r="AD541">
        <v>1</v>
      </c>
      <c r="AE541" t="s">
        <v>9815</v>
      </c>
      <c r="AF541" t="s">
        <v>110</v>
      </c>
      <c r="AG541" t="s">
        <v>7164</v>
      </c>
    </row>
    <row r="542" spans="1:33" x14ac:dyDescent="0.3">
      <c r="A542" t="s">
        <v>1555</v>
      </c>
      <c r="B542" t="s">
        <v>7314</v>
      </c>
      <c r="C542" t="s">
        <v>7558</v>
      </c>
      <c r="D542" t="s">
        <v>48</v>
      </c>
      <c r="E542" t="s">
        <v>66</v>
      </c>
      <c r="F542" t="s">
        <v>9816</v>
      </c>
      <c r="G542">
        <v>47.383744999999998</v>
      </c>
      <c r="H542">
        <v>-91.982112000000001</v>
      </c>
      <c r="I542" t="s">
        <v>9817</v>
      </c>
      <c r="J542" t="s">
        <v>254</v>
      </c>
      <c r="K542" t="s">
        <v>7280</v>
      </c>
      <c r="L542" t="s">
        <v>7482</v>
      </c>
      <c r="M542">
        <v>5192</v>
      </c>
      <c r="N542" t="s">
        <v>890</v>
      </c>
      <c r="O542" t="s">
        <v>7371</v>
      </c>
      <c r="P542" t="s">
        <v>7188</v>
      </c>
      <c r="Q542">
        <v>65</v>
      </c>
      <c r="R542" t="s">
        <v>7161</v>
      </c>
      <c r="S542" t="s">
        <v>7158</v>
      </c>
      <c r="T542" t="s">
        <v>972</v>
      </c>
      <c r="U542" t="s">
        <v>7202</v>
      </c>
      <c r="V542" t="s">
        <v>7400</v>
      </c>
      <c r="W542">
        <v>30</v>
      </c>
      <c r="X542" t="s">
        <v>7157</v>
      </c>
      <c r="Y542" t="s">
        <v>9818</v>
      </c>
      <c r="Z542" t="s">
        <v>7251</v>
      </c>
      <c r="AA542" t="s">
        <v>7311</v>
      </c>
      <c r="AB542" t="s">
        <v>7164</v>
      </c>
      <c r="AC542" t="s">
        <v>7178</v>
      </c>
      <c r="AD542">
        <v>2</v>
      </c>
      <c r="AE542" t="s">
        <v>9819</v>
      </c>
      <c r="AF542" t="s">
        <v>7191</v>
      </c>
      <c r="AG542" t="s">
        <v>9820</v>
      </c>
    </row>
    <row r="543" spans="1:33" x14ac:dyDescent="0.3">
      <c r="A543" t="s">
        <v>1556</v>
      </c>
      <c r="B543" t="s">
        <v>7529</v>
      </c>
      <c r="C543" t="s">
        <v>185</v>
      </c>
      <c r="D543" t="s">
        <v>38</v>
      </c>
      <c r="E543" t="s">
        <v>93</v>
      </c>
      <c r="F543" t="s">
        <v>9821</v>
      </c>
      <c r="G543">
        <v>42.491455000000002</v>
      </c>
      <c r="H543">
        <v>-92.988448000000005</v>
      </c>
      <c r="I543" t="s">
        <v>7164</v>
      </c>
      <c r="J543" t="s">
        <v>1305</v>
      </c>
      <c r="K543" t="s">
        <v>7238</v>
      </c>
      <c r="L543" t="s">
        <v>7289</v>
      </c>
      <c r="M543">
        <v>6700</v>
      </c>
      <c r="N543" t="s">
        <v>1231</v>
      </c>
      <c r="O543" t="s">
        <v>7361</v>
      </c>
      <c r="P543" t="s">
        <v>7317</v>
      </c>
      <c r="R543" t="s">
        <v>34</v>
      </c>
      <c r="S543" t="s">
        <v>34</v>
      </c>
      <c r="T543" t="s">
        <v>7164</v>
      </c>
      <c r="U543" t="s">
        <v>7164</v>
      </c>
      <c r="V543" t="s">
        <v>7164</v>
      </c>
      <c r="X543" t="s">
        <v>7164</v>
      </c>
      <c r="Y543" t="s">
        <v>7164</v>
      </c>
      <c r="Z543" t="s">
        <v>7205</v>
      </c>
      <c r="AA543" t="s">
        <v>109</v>
      </c>
      <c r="AB543" t="s">
        <v>98</v>
      </c>
      <c r="AC543" t="s">
        <v>7364</v>
      </c>
      <c r="AD543">
        <v>0</v>
      </c>
      <c r="AE543" t="s">
        <v>9822</v>
      </c>
      <c r="AF543" t="s">
        <v>7207</v>
      </c>
      <c r="AG543" t="s">
        <v>9823</v>
      </c>
    </row>
    <row r="544" spans="1:33" x14ac:dyDescent="0.3">
      <c r="A544" t="s">
        <v>1557</v>
      </c>
      <c r="B544" t="s">
        <v>523</v>
      </c>
      <c r="C544" t="s">
        <v>7322</v>
      </c>
      <c r="D544" t="s">
        <v>92</v>
      </c>
      <c r="E544" t="s">
        <v>186</v>
      </c>
      <c r="F544" t="s">
        <v>9824</v>
      </c>
      <c r="G544">
        <v>33.339319000000003</v>
      </c>
      <c r="H544">
        <v>-99.846232000000001</v>
      </c>
      <c r="I544" t="s">
        <v>9825</v>
      </c>
      <c r="J544" t="s">
        <v>166</v>
      </c>
      <c r="K544" t="s">
        <v>7334</v>
      </c>
      <c r="L544" t="s">
        <v>7160</v>
      </c>
      <c r="M544">
        <v>1318</v>
      </c>
      <c r="N544" t="s">
        <v>1558</v>
      </c>
      <c r="O544" t="s">
        <v>7156</v>
      </c>
      <c r="P544" t="s">
        <v>7224</v>
      </c>
      <c r="Q544">
        <v>63</v>
      </c>
      <c r="R544" t="s">
        <v>7372</v>
      </c>
      <c r="S544" t="s">
        <v>7158</v>
      </c>
      <c r="T544" t="s">
        <v>102</v>
      </c>
      <c r="U544" t="s">
        <v>7238</v>
      </c>
      <c r="V544" t="s">
        <v>7247</v>
      </c>
      <c r="W544">
        <v>58</v>
      </c>
      <c r="X544" t="s">
        <v>7178</v>
      </c>
      <c r="Y544" t="s">
        <v>9826</v>
      </c>
      <c r="Z544" t="s">
        <v>45</v>
      </c>
      <c r="AA544" t="s">
        <v>7164</v>
      </c>
      <c r="AB544" t="s">
        <v>7164</v>
      </c>
      <c r="AC544" t="s">
        <v>7230</v>
      </c>
      <c r="AD544">
        <v>5</v>
      </c>
      <c r="AE544" t="s">
        <v>9827</v>
      </c>
      <c r="AF544" t="s">
        <v>7180</v>
      </c>
      <c r="AG544" t="s">
        <v>9828</v>
      </c>
    </row>
    <row r="545" spans="1:33" x14ac:dyDescent="0.3">
      <c r="A545" t="s">
        <v>1559</v>
      </c>
      <c r="B545" t="s">
        <v>539</v>
      </c>
      <c r="C545" t="s">
        <v>7434</v>
      </c>
      <c r="D545" t="s">
        <v>65</v>
      </c>
      <c r="E545" t="s">
        <v>72</v>
      </c>
      <c r="F545" t="s">
        <v>9829</v>
      </c>
      <c r="G545">
        <v>34.503272000000003</v>
      </c>
      <c r="H545">
        <v>-110.148597</v>
      </c>
      <c r="I545" t="s">
        <v>9830</v>
      </c>
      <c r="J545" t="s">
        <v>94</v>
      </c>
      <c r="K545" t="s">
        <v>7153</v>
      </c>
      <c r="L545" t="s">
        <v>7213</v>
      </c>
      <c r="M545">
        <v>2707</v>
      </c>
      <c r="N545" t="s">
        <v>296</v>
      </c>
      <c r="O545" t="s">
        <v>7277</v>
      </c>
      <c r="P545" t="s">
        <v>7247</v>
      </c>
      <c r="Q545">
        <v>38</v>
      </c>
      <c r="R545" t="s">
        <v>43</v>
      </c>
      <c r="S545" t="s">
        <v>7158</v>
      </c>
      <c r="T545" t="s">
        <v>1560</v>
      </c>
      <c r="U545" t="s">
        <v>7159</v>
      </c>
      <c r="V545" t="s">
        <v>7333</v>
      </c>
      <c r="W545">
        <v>69</v>
      </c>
      <c r="X545" t="s">
        <v>7178</v>
      </c>
      <c r="Y545" t="s">
        <v>9831</v>
      </c>
      <c r="Z545" t="s">
        <v>7607</v>
      </c>
      <c r="AA545" t="s">
        <v>7344</v>
      </c>
      <c r="AB545" t="s">
        <v>7178</v>
      </c>
      <c r="AC545" t="s">
        <v>270</v>
      </c>
      <c r="AD545">
        <v>2</v>
      </c>
      <c r="AE545" t="s">
        <v>9832</v>
      </c>
      <c r="AF545" t="s">
        <v>7385</v>
      </c>
      <c r="AG545" t="s">
        <v>9833</v>
      </c>
    </row>
    <row r="546" spans="1:33" x14ac:dyDescent="0.3">
      <c r="A546" t="s">
        <v>1561</v>
      </c>
      <c r="B546" t="s">
        <v>1173</v>
      </c>
      <c r="C546" t="s">
        <v>7351</v>
      </c>
      <c r="D546" t="s">
        <v>77</v>
      </c>
      <c r="E546" t="s">
        <v>55</v>
      </c>
      <c r="F546" t="s">
        <v>9834</v>
      </c>
      <c r="G546">
        <v>33.498722999999998</v>
      </c>
      <c r="H546">
        <v>-77.988915000000006</v>
      </c>
      <c r="I546" t="s">
        <v>9835</v>
      </c>
      <c r="J546" t="s">
        <v>993</v>
      </c>
      <c r="K546" t="s">
        <v>7827</v>
      </c>
      <c r="L546" t="s">
        <v>7276</v>
      </c>
      <c r="M546">
        <v>3205</v>
      </c>
      <c r="N546" t="s">
        <v>1562</v>
      </c>
      <c r="O546" t="s">
        <v>7159</v>
      </c>
      <c r="P546" t="s">
        <v>7203</v>
      </c>
      <c r="Q546">
        <v>38</v>
      </c>
      <c r="R546" t="s">
        <v>7278</v>
      </c>
      <c r="S546" t="s">
        <v>7309</v>
      </c>
      <c r="T546" t="s">
        <v>484</v>
      </c>
      <c r="U546" t="s">
        <v>7449</v>
      </c>
      <c r="V546" t="s">
        <v>7156</v>
      </c>
      <c r="W546">
        <v>14</v>
      </c>
      <c r="X546" t="s">
        <v>34</v>
      </c>
      <c r="Y546" t="s">
        <v>9836</v>
      </c>
      <c r="Z546" t="s">
        <v>70</v>
      </c>
      <c r="AA546" t="s">
        <v>97</v>
      </c>
      <c r="AB546" t="s">
        <v>28</v>
      </c>
      <c r="AC546" t="s">
        <v>7230</v>
      </c>
      <c r="AD546">
        <v>0</v>
      </c>
      <c r="AE546" t="s">
        <v>9837</v>
      </c>
      <c r="AF546" t="s">
        <v>7180</v>
      </c>
      <c r="AG546" t="s">
        <v>7164</v>
      </c>
    </row>
    <row r="547" spans="1:33" x14ac:dyDescent="0.3">
      <c r="A547" t="s">
        <v>1563</v>
      </c>
      <c r="B547" t="s">
        <v>539</v>
      </c>
      <c r="C547" t="s">
        <v>8053</v>
      </c>
      <c r="D547" t="s">
        <v>92</v>
      </c>
      <c r="E547" t="s">
        <v>66</v>
      </c>
      <c r="F547" t="s">
        <v>9838</v>
      </c>
      <c r="G547">
        <v>43.455762</v>
      </c>
      <c r="H547">
        <v>72.286000000000001</v>
      </c>
      <c r="I547" t="s">
        <v>9839</v>
      </c>
      <c r="J547" t="s">
        <v>224</v>
      </c>
      <c r="K547" t="s">
        <v>7225</v>
      </c>
      <c r="L547" t="s">
        <v>7201</v>
      </c>
      <c r="M547">
        <v>6463</v>
      </c>
      <c r="N547" t="s">
        <v>1564</v>
      </c>
      <c r="O547" t="s">
        <v>7225</v>
      </c>
      <c r="P547" t="s">
        <v>7276</v>
      </c>
      <c r="Q547">
        <v>224</v>
      </c>
      <c r="R547" t="s">
        <v>7178</v>
      </c>
      <c r="S547" t="s">
        <v>7161</v>
      </c>
      <c r="T547" t="s">
        <v>1565</v>
      </c>
      <c r="U547" t="s">
        <v>7222</v>
      </c>
      <c r="V547" t="s">
        <v>7276</v>
      </c>
      <c r="W547">
        <v>84</v>
      </c>
      <c r="X547" t="s">
        <v>7178</v>
      </c>
      <c r="Y547" t="s">
        <v>9840</v>
      </c>
      <c r="Z547" t="s">
        <v>215</v>
      </c>
      <c r="AA547" t="s">
        <v>7163</v>
      </c>
      <c r="AB547" t="s">
        <v>7336</v>
      </c>
      <c r="AC547" t="s">
        <v>7193</v>
      </c>
      <c r="AE547" t="s">
        <v>9841</v>
      </c>
      <c r="AF547" t="s">
        <v>7385</v>
      </c>
      <c r="AG547" t="s">
        <v>9842</v>
      </c>
    </row>
    <row r="548" spans="1:33" x14ac:dyDescent="0.3">
      <c r="A548" t="s">
        <v>1566</v>
      </c>
      <c r="B548" t="s">
        <v>7465</v>
      </c>
      <c r="C548" t="s">
        <v>7616</v>
      </c>
      <c r="D548" t="s">
        <v>88</v>
      </c>
      <c r="E548" t="s">
        <v>112</v>
      </c>
      <c r="F548" t="s">
        <v>9843</v>
      </c>
      <c r="G548">
        <v>45.535060000000001</v>
      </c>
      <c r="H548">
        <v>71.670599999999993</v>
      </c>
      <c r="I548" t="s">
        <v>9844</v>
      </c>
      <c r="J548" t="s">
        <v>169</v>
      </c>
      <c r="K548" t="s">
        <v>7288</v>
      </c>
      <c r="L548" t="s">
        <v>7189</v>
      </c>
      <c r="M548">
        <v>8839</v>
      </c>
      <c r="N548" t="s">
        <v>1567</v>
      </c>
      <c r="O548" t="s">
        <v>7450</v>
      </c>
      <c r="P548" t="s">
        <v>7333</v>
      </c>
      <c r="Q548">
        <v>62</v>
      </c>
      <c r="R548" t="s">
        <v>7178</v>
      </c>
      <c r="S548" t="s">
        <v>7309</v>
      </c>
      <c r="T548" t="s">
        <v>521</v>
      </c>
      <c r="U548" t="s">
        <v>7381</v>
      </c>
      <c r="V548" t="s">
        <v>7201</v>
      </c>
      <c r="W548">
        <v>90</v>
      </c>
      <c r="X548" t="s">
        <v>7299</v>
      </c>
      <c r="Y548" t="s">
        <v>9845</v>
      </c>
      <c r="Z548" t="s">
        <v>7607</v>
      </c>
      <c r="AA548" t="s">
        <v>109</v>
      </c>
      <c r="AB548" t="s">
        <v>98</v>
      </c>
      <c r="AC548" t="s">
        <v>270</v>
      </c>
      <c r="AD548">
        <v>5</v>
      </c>
      <c r="AE548" t="s">
        <v>9846</v>
      </c>
      <c r="AF548" t="s">
        <v>7164</v>
      </c>
      <c r="AG548" t="s">
        <v>9847</v>
      </c>
    </row>
    <row r="549" spans="1:33" x14ac:dyDescent="0.3">
      <c r="A549" t="s">
        <v>1568</v>
      </c>
      <c r="B549" t="s">
        <v>7620</v>
      </c>
      <c r="C549" t="s">
        <v>7358</v>
      </c>
      <c r="D549" t="s">
        <v>65</v>
      </c>
      <c r="E549" t="s">
        <v>39</v>
      </c>
      <c r="F549" t="s">
        <v>9848</v>
      </c>
      <c r="G549">
        <v>43.581077999999998</v>
      </c>
      <c r="H549">
        <v>-102.155936</v>
      </c>
      <c r="I549" t="s">
        <v>7164</v>
      </c>
      <c r="J549" t="s">
        <v>404</v>
      </c>
      <c r="K549" t="s">
        <v>7381</v>
      </c>
      <c r="L549" t="s">
        <v>7391</v>
      </c>
      <c r="M549">
        <v>6750</v>
      </c>
      <c r="N549" t="s">
        <v>1569</v>
      </c>
      <c r="O549" t="s">
        <v>7361</v>
      </c>
      <c r="P549" t="s">
        <v>7156</v>
      </c>
      <c r="R549" t="s">
        <v>7299</v>
      </c>
      <c r="S549" t="s">
        <v>7161</v>
      </c>
      <c r="T549" t="s">
        <v>1441</v>
      </c>
      <c r="U549" t="s">
        <v>7187</v>
      </c>
      <c r="V549" t="s">
        <v>7308</v>
      </c>
      <c r="W549">
        <v>31</v>
      </c>
      <c r="X549" t="s">
        <v>34</v>
      </c>
      <c r="Y549" t="s">
        <v>9849</v>
      </c>
      <c r="Z549" t="s">
        <v>60</v>
      </c>
      <c r="AA549" t="s">
        <v>97</v>
      </c>
      <c r="AB549" t="s">
        <v>7192</v>
      </c>
      <c r="AC549" t="s">
        <v>7328</v>
      </c>
      <c r="AD549">
        <v>3</v>
      </c>
      <c r="AE549" t="s">
        <v>9850</v>
      </c>
      <c r="AF549" t="s">
        <v>110</v>
      </c>
      <c r="AG549" t="s">
        <v>7164</v>
      </c>
    </row>
    <row r="550" spans="1:33" x14ac:dyDescent="0.3">
      <c r="A550" t="s">
        <v>1570</v>
      </c>
      <c r="B550" t="s">
        <v>8219</v>
      </c>
      <c r="C550" t="s">
        <v>7265</v>
      </c>
      <c r="D550" t="s">
        <v>65</v>
      </c>
      <c r="E550" t="s">
        <v>93</v>
      </c>
      <c r="F550" t="s">
        <v>9851</v>
      </c>
      <c r="G550">
        <v>28.134993999999999</v>
      </c>
      <c r="H550">
        <v>-83.79271</v>
      </c>
      <c r="I550" t="s">
        <v>9852</v>
      </c>
      <c r="J550" t="s">
        <v>408</v>
      </c>
      <c r="K550" t="s">
        <v>9217</v>
      </c>
      <c r="L550" t="s">
        <v>7289</v>
      </c>
      <c r="M550">
        <v>7885</v>
      </c>
      <c r="N550" t="s">
        <v>1571</v>
      </c>
      <c r="O550" t="s">
        <v>7259</v>
      </c>
      <c r="P550" t="s">
        <v>7400</v>
      </c>
      <c r="Q550">
        <v>61</v>
      </c>
      <c r="R550" t="s">
        <v>7372</v>
      </c>
      <c r="S550" t="s">
        <v>85</v>
      </c>
      <c r="T550" t="s">
        <v>952</v>
      </c>
      <c r="U550" t="s">
        <v>7288</v>
      </c>
      <c r="V550" t="s">
        <v>7382</v>
      </c>
      <c r="W550">
        <v>83</v>
      </c>
      <c r="X550" t="s">
        <v>7278</v>
      </c>
      <c r="Y550" t="s">
        <v>9853</v>
      </c>
      <c r="Z550" t="s">
        <v>27</v>
      </c>
      <c r="AA550" t="s">
        <v>52</v>
      </c>
      <c r="AB550" t="s">
        <v>28</v>
      </c>
      <c r="AC550" t="s">
        <v>155</v>
      </c>
      <c r="AD550">
        <v>0</v>
      </c>
      <c r="AE550" t="s">
        <v>9854</v>
      </c>
      <c r="AF550" t="s">
        <v>7191</v>
      </c>
      <c r="AG550" t="s">
        <v>9855</v>
      </c>
    </row>
    <row r="551" spans="1:33" x14ac:dyDescent="0.3">
      <c r="A551" t="s">
        <v>1572</v>
      </c>
      <c r="B551" t="s">
        <v>7734</v>
      </c>
      <c r="C551" t="s">
        <v>7582</v>
      </c>
      <c r="D551" t="s">
        <v>88</v>
      </c>
      <c r="E551" t="s">
        <v>186</v>
      </c>
      <c r="F551" t="s">
        <v>9856</v>
      </c>
      <c r="G551">
        <v>37.350307000000001</v>
      </c>
      <c r="H551">
        <v>-104.533085</v>
      </c>
      <c r="I551" t="s">
        <v>9857</v>
      </c>
      <c r="J551" t="s">
        <v>1386</v>
      </c>
      <c r="K551" t="s">
        <v>7371</v>
      </c>
      <c r="L551" t="s">
        <v>7224</v>
      </c>
      <c r="M551">
        <v>4965</v>
      </c>
      <c r="N551" t="s">
        <v>1573</v>
      </c>
      <c r="O551" t="s">
        <v>7171</v>
      </c>
      <c r="P551" t="s">
        <v>7317</v>
      </c>
      <c r="Q551">
        <v>56</v>
      </c>
      <c r="R551" t="s">
        <v>34</v>
      </c>
      <c r="S551" t="s">
        <v>7309</v>
      </c>
      <c r="T551" t="s">
        <v>1574</v>
      </c>
      <c r="U551" t="s">
        <v>7153</v>
      </c>
      <c r="V551" t="s">
        <v>7482</v>
      </c>
      <c r="W551">
        <v>47</v>
      </c>
      <c r="X551" t="s">
        <v>7278</v>
      </c>
      <c r="Y551" t="s">
        <v>9858</v>
      </c>
      <c r="Z551" t="s">
        <v>7270</v>
      </c>
      <c r="AA551" t="s">
        <v>7191</v>
      </c>
      <c r="AB551" t="s">
        <v>7252</v>
      </c>
      <c r="AC551" t="s">
        <v>29</v>
      </c>
      <c r="AE551" t="s">
        <v>9859</v>
      </c>
      <c r="AF551" t="s">
        <v>103</v>
      </c>
      <c r="AG551" t="s">
        <v>9860</v>
      </c>
    </row>
    <row r="552" spans="1:33" x14ac:dyDescent="0.3">
      <c r="A552" t="s">
        <v>1575</v>
      </c>
      <c r="B552" t="s">
        <v>7433</v>
      </c>
      <c r="C552" t="s">
        <v>342</v>
      </c>
      <c r="D552" t="s">
        <v>77</v>
      </c>
      <c r="E552" t="s">
        <v>39</v>
      </c>
      <c r="F552" t="s">
        <v>9861</v>
      </c>
      <c r="G552">
        <v>33.207301000000001</v>
      </c>
      <c r="H552">
        <v>-99.836124999999996</v>
      </c>
      <c r="I552" t="s">
        <v>9862</v>
      </c>
      <c r="J552" t="s">
        <v>278</v>
      </c>
      <c r="K552" t="s">
        <v>9863</v>
      </c>
      <c r="L552" t="s">
        <v>7333</v>
      </c>
      <c r="M552">
        <v>9763</v>
      </c>
      <c r="N552" t="s">
        <v>7164</v>
      </c>
      <c r="O552" t="s">
        <v>7164</v>
      </c>
      <c r="P552" t="s">
        <v>7164</v>
      </c>
      <c r="R552" t="s">
        <v>7164</v>
      </c>
      <c r="S552" t="s">
        <v>7164</v>
      </c>
      <c r="T552" t="s">
        <v>1368</v>
      </c>
      <c r="U552" t="s">
        <v>7223</v>
      </c>
      <c r="V552" t="s">
        <v>7188</v>
      </c>
      <c r="W552">
        <v>28</v>
      </c>
      <c r="X552" t="s">
        <v>7157</v>
      </c>
      <c r="Y552" t="s">
        <v>9864</v>
      </c>
      <c r="Z552" t="s">
        <v>215</v>
      </c>
      <c r="AA552" t="s">
        <v>7164</v>
      </c>
      <c r="AB552" t="s">
        <v>7336</v>
      </c>
      <c r="AC552" t="s">
        <v>62</v>
      </c>
      <c r="AD552">
        <v>1</v>
      </c>
      <c r="AE552" t="s">
        <v>9865</v>
      </c>
      <c r="AF552" t="s">
        <v>7180</v>
      </c>
      <c r="AG552" t="s">
        <v>9866</v>
      </c>
    </row>
    <row r="553" spans="1:33" x14ac:dyDescent="0.3">
      <c r="A553" t="s">
        <v>1576</v>
      </c>
      <c r="B553" t="s">
        <v>64</v>
      </c>
      <c r="C553" t="s">
        <v>562</v>
      </c>
      <c r="D553" t="s">
        <v>92</v>
      </c>
      <c r="E553" t="s">
        <v>55</v>
      </c>
      <c r="F553" t="s">
        <v>9867</v>
      </c>
      <c r="G553">
        <v>46.433292999999999</v>
      </c>
      <c r="H553">
        <v>-81.275073000000006</v>
      </c>
      <c r="I553" t="s">
        <v>9868</v>
      </c>
      <c r="J553" t="s">
        <v>83</v>
      </c>
      <c r="K553" t="s">
        <v>7481</v>
      </c>
      <c r="L553" t="s">
        <v>7354</v>
      </c>
      <c r="M553">
        <v>8240</v>
      </c>
      <c r="N553" t="s">
        <v>1577</v>
      </c>
      <c r="O553" t="s">
        <v>7307</v>
      </c>
      <c r="P553" t="s">
        <v>7175</v>
      </c>
      <c r="Q553">
        <v>-69</v>
      </c>
      <c r="R553" t="s">
        <v>7373</v>
      </c>
      <c r="S553" t="s">
        <v>34</v>
      </c>
      <c r="T553" t="s">
        <v>1578</v>
      </c>
      <c r="U553" t="s">
        <v>7371</v>
      </c>
      <c r="V553" t="s">
        <v>41</v>
      </c>
      <c r="W553">
        <v>20</v>
      </c>
      <c r="X553" t="s">
        <v>7164</v>
      </c>
      <c r="Y553" t="s">
        <v>7178</v>
      </c>
      <c r="Z553" t="s">
        <v>45</v>
      </c>
      <c r="AA553" t="s">
        <v>7217</v>
      </c>
      <c r="AB553" t="s">
        <v>28</v>
      </c>
      <c r="AC553" t="s">
        <v>155</v>
      </c>
      <c r="AD553">
        <v>3</v>
      </c>
      <c r="AE553" t="s">
        <v>7164</v>
      </c>
      <c r="AF553" t="s">
        <v>110</v>
      </c>
      <c r="AG553" t="s">
        <v>9869</v>
      </c>
    </row>
    <row r="554" spans="1:33" x14ac:dyDescent="0.3">
      <c r="A554" t="s">
        <v>1579</v>
      </c>
      <c r="B554" t="s">
        <v>598</v>
      </c>
      <c r="C554" t="s">
        <v>7233</v>
      </c>
      <c r="D554" t="s">
        <v>38</v>
      </c>
      <c r="E554" t="s">
        <v>78</v>
      </c>
      <c r="F554" t="s">
        <v>9870</v>
      </c>
      <c r="G554">
        <v>44.259753000000003</v>
      </c>
      <c r="H554">
        <v>-81.087591000000003</v>
      </c>
      <c r="I554" t="s">
        <v>9871</v>
      </c>
      <c r="J554" t="s">
        <v>152</v>
      </c>
      <c r="K554" t="s">
        <v>7225</v>
      </c>
      <c r="L554" t="s">
        <v>7308</v>
      </c>
      <c r="M554">
        <v>5175</v>
      </c>
      <c r="N554" t="s">
        <v>1580</v>
      </c>
      <c r="O554" t="s">
        <v>7259</v>
      </c>
      <c r="P554" t="s">
        <v>7308</v>
      </c>
      <c r="Q554">
        <v>51</v>
      </c>
      <c r="R554" t="s">
        <v>7214</v>
      </c>
      <c r="S554" t="s">
        <v>7215</v>
      </c>
      <c r="T554" t="s">
        <v>1581</v>
      </c>
      <c r="U554" t="s">
        <v>7225</v>
      </c>
      <c r="V554" t="s">
        <v>7248</v>
      </c>
      <c r="W554">
        <v>39</v>
      </c>
      <c r="X554" t="s">
        <v>7260</v>
      </c>
      <c r="Y554" t="s">
        <v>9872</v>
      </c>
      <c r="Z554" t="s">
        <v>7205</v>
      </c>
      <c r="AA554" t="s">
        <v>7344</v>
      </c>
      <c r="AB554" t="s">
        <v>7252</v>
      </c>
      <c r="AC554" t="s">
        <v>7364</v>
      </c>
      <c r="AD554">
        <v>2</v>
      </c>
      <c r="AE554" t="s">
        <v>9873</v>
      </c>
      <c r="AF554" t="s">
        <v>7254</v>
      </c>
      <c r="AG554" t="s">
        <v>9874</v>
      </c>
    </row>
    <row r="555" spans="1:33" x14ac:dyDescent="0.3">
      <c r="A555" t="s">
        <v>1582</v>
      </c>
      <c r="B555" t="s">
        <v>7284</v>
      </c>
      <c r="C555" t="s">
        <v>7322</v>
      </c>
      <c r="D555" t="s">
        <v>100</v>
      </c>
      <c r="E555" t="s">
        <v>112</v>
      </c>
      <c r="F555" t="s">
        <v>9875</v>
      </c>
      <c r="G555">
        <v>47.296838000000001</v>
      </c>
      <c r="H555">
        <v>-111.508551</v>
      </c>
      <c r="I555" t="s">
        <v>9876</v>
      </c>
      <c r="J555" t="s">
        <v>136</v>
      </c>
      <c r="K555" t="s">
        <v>7225</v>
      </c>
      <c r="L555" t="s">
        <v>7189</v>
      </c>
      <c r="N555" t="s">
        <v>158</v>
      </c>
      <c r="O555" t="s">
        <v>7238</v>
      </c>
      <c r="P555" t="s">
        <v>7391</v>
      </c>
      <c r="Q555">
        <v>51</v>
      </c>
      <c r="R555" t="s">
        <v>43</v>
      </c>
      <c r="S555" t="s">
        <v>107</v>
      </c>
      <c r="T555" t="s">
        <v>1583</v>
      </c>
      <c r="U555" t="s">
        <v>7174</v>
      </c>
      <c r="V555" t="s">
        <v>7482</v>
      </c>
      <c r="W555">
        <v>84</v>
      </c>
      <c r="X555" t="s">
        <v>7237</v>
      </c>
      <c r="Y555" t="s">
        <v>9877</v>
      </c>
      <c r="Z555" t="s">
        <v>70</v>
      </c>
      <c r="AA555" t="s">
        <v>7262</v>
      </c>
      <c r="AB555" t="s">
        <v>7271</v>
      </c>
      <c r="AC555" t="s">
        <v>7364</v>
      </c>
      <c r="AD555">
        <v>3</v>
      </c>
      <c r="AE555" t="s">
        <v>9878</v>
      </c>
      <c r="AF555" t="s">
        <v>7385</v>
      </c>
      <c r="AG555" t="s">
        <v>9879</v>
      </c>
    </row>
    <row r="556" spans="1:33" x14ac:dyDescent="0.3">
      <c r="A556" t="s">
        <v>1584</v>
      </c>
      <c r="B556" t="s">
        <v>7698</v>
      </c>
      <c r="C556" t="s">
        <v>7150</v>
      </c>
      <c r="D556" t="s">
        <v>65</v>
      </c>
      <c r="E556" t="s">
        <v>39</v>
      </c>
      <c r="F556" t="s">
        <v>9880</v>
      </c>
      <c r="G556">
        <v>27.479814000000001</v>
      </c>
      <c r="H556">
        <v>-71.098015000000004</v>
      </c>
      <c r="I556" t="s">
        <v>9881</v>
      </c>
      <c r="J556" t="s">
        <v>142</v>
      </c>
      <c r="K556" t="s">
        <v>7156</v>
      </c>
      <c r="L556" t="s">
        <v>7317</v>
      </c>
      <c r="M556">
        <v>9639</v>
      </c>
      <c r="N556" t="s">
        <v>1585</v>
      </c>
      <c r="O556" t="s">
        <v>7481</v>
      </c>
      <c r="P556" t="s">
        <v>7203</v>
      </c>
      <c r="Q556">
        <v>47</v>
      </c>
      <c r="R556" t="s">
        <v>7157</v>
      </c>
      <c r="S556" t="s">
        <v>7309</v>
      </c>
      <c r="T556" t="s">
        <v>1294</v>
      </c>
      <c r="U556" t="s">
        <v>7155</v>
      </c>
      <c r="V556" t="s">
        <v>7172</v>
      </c>
      <c r="W556">
        <v>25</v>
      </c>
      <c r="X556" t="s">
        <v>7372</v>
      </c>
      <c r="Y556" t="s">
        <v>9882</v>
      </c>
      <c r="Z556" t="s">
        <v>116</v>
      </c>
      <c r="AA556" t="s">
        <v>7191</v>
      </c>
      <c r="AB556" t="s">
        <v>7293</v>
      </c>
      <c r="AC556" t="s">
        <v>155</v>
      </c>
      <c r="AD556">
        <v>1</v>
      </c>
      <c r="AE556" t="s">
        <v>9883</v>
      </c>
      <c r="AF556" t="s">
        <v>7207</v>
      </c>
      <c r="AG556" t="s">
        <v>9884</v>
      </c>
    </row>
    <row r="557" spans="1:33" x14ac:dyDescent="0.3">
      <c r="A557" t="s">
        <v>1586</v>
      </c>
      <c r="B557" t="s">
        <v>7357</v>
      </c>
      <c r="C557" t="s">
        <v>7378</v>
      </c>
      <c r="D557" t="s">
        <v>77</v>
      </c>
      <c r="E557" t="s">
        <v>78</v>
      </c>
      <c r="F557" t="s">
        <v>9885</v>
      </c>
      <c r="G557">
        <v>33.149228999999998</v>
      </c>
      <c r="H557">
        <v>-115.67729799999999</v>
      </c>
      <c r="I557" t="s">
        <v>9886</v>
      </c>
      <c r="J557" t="s">
        <v>910</v>
      </c>
      <c r="K557" t="s">
        <v>7155</v>
      </c>
      <c r="L557" t="s">
        <v>7173</v>
      </c>
      <c r="M557">
        <v>6041</v>
      </c>
      <c r="N557" t="s">
        <v>1177</v>
      </c>
      <c r="O557" t="s">
        <v>7371</v>
      </c>
      <c r="P557" t="s">
        <v>7154</v>
      </c>
      <c r="Q557">
        <v>66</v>
      </c>
      <c r="R557" t="s">
        <v>7260</v>
      </c>
      <c r="S557" t="s">
        <v>107</v>
      </c>
      <c r="T557" t="s">
        <v>1587</v>
      </c>
      <c r="U557" t="s">
        <v>7202</v>
      </c>
      <c r="V557" t="s">
        <v>7308</v>
      </c>
      <c r="W557">
        <v>89</v>
      </c>
      <c r="X557" t="s">
        <v>7373</v>
      </c>
      <c r="Y557" t="s">
        <v>9887</v>
      </c>
      <c r="Z557" t="s">
        <v>70</v>
      </c>
      <c r="AA557" t="s">
        <v>52</v>
      </c>
      <c r="AB557" t="s">
        <v>7293</v>
      </c>
      <c r="AC557" t="s">
        <v>62</v>
      </c>
      <c r="AD557">
        <v>4</v>
      </c>
      <c r="AE557" t="s">
        <v>9888</v>
      </c>
      <c r="AF557" t="s">
        <v>7254</v>
      </c>
      <c r="AG557" t="s">
        <v>7164</v>
      </c>
    </row>
    <row r="558" spans="1:33" x14ac:dyDescent="0.3">
      <c r="A558" t="s">
        <v>1588</v>
      </c>
      <c r="B558" t="s">
        <v>9889</v>
      </c>
      <c r="C558" t="s">
        <v>9890</v>
      </c>
      <c r="D558" t="s">
        <v>88</v>
      </c>
      <c r="E558" t="s">
        <v>39</v>
      </c>
      <c r="F558" t="s">
        <v>9891</v>
      </c>
      <c r="H558">
        <v>-118.929897</v>
      </c>
      <c r="I558" t="s">
        <v>9892</v>
      </c>
      <c r="J558" t="s">
        <v>706</v>
      </c>
      <c r="K558" t="s">
        <v>7371</v>
      </c>
      <c r="L558" t="s">
        <v>7188</v>
      </c>
      <c r="M558">
        <v>8137</v>
      </c>
      <c r="N558" t="s">
        <v>1589</v>
      </c>
      <c r="O558" t="s">
        <v>7481</v>
      </c>
      <c r="P558" t="s">
        <v>7482</v>
      </c>
      <c r="Q558">
        <v>30</v>
      </c>
      <c r="R558" t="s">
        <v>7373</v>
      </c>
      <c r="S558" t="s">
        <v>7164</v>
      </c>
      <c r="T558" t="s">
        <v>1590</v>
      </c>
      <c r="U558" t="s">
        <v>7186</v>
      </c>
      <c r="V558" t="s">
        <v>7154</v>
      </c>
      <c r="W558">
        <v>20</v>
      </c>
      <c r="X558" t="s">
        <v>7373</v>
      </c>
      <c r="Y558" t="s">
        <v>7164</v>
      </c>
      <c r="Z558" t="s">
        <v>116</v>
      </c>
      <c r="AA558" t="s">
        <v>109</v>
      </c>
      <c r="AB558" t="s">
        <v>98</v>
      </c>
      <c r="AC558" t="s">
        <v>62</v>
      </c>
      <c r="AD558">
        <v>1</v>
      </c>
      <c r="AE558" t="s">
        <v>9893</v>
      </c>
      <c r="AF558" t="s">
        <v>7385</v>
      </c>
      <c r="AG558" t="s">
        <v>7164</v>
      </c>
    </row>
    <row r="559" spans="1:33" x14ac:dyDescent="0.3">
      <c r="A559" t="s">
        <v>1591</v>
      </c>
      <c r="B559" t="s">
        <v>141</v>
      </c>
      <c r="C559" t="s">
        <v>7322</v>
      </c>
      <c r="D559" t="s">
        <v>22</v>
      </c>
      <c r="E559" t="s">
        <v>112</v>
      </c>
      <c r="F559" t="s">
        <v>9894</v>
      </c>
      <c r="G559">
        <v>42.675027999999998</v>
      </c>
      <c r="H559">
        <v>-81.936910999999995</v>
      </c>
      <c r="I559" t="s">
        <v>9895</v>
      </c>
      <c r="J559" t="s">
        <v>993</v>
      </c>
      <c r="K559" t="s">
        <v>7259</v>
      </c>
      <c r="L559" t="s">
        <v>7391</v>
      </c>
      <c r="M559">
        <v>6615</v>
      </c>
      <c r="N559" t="s">
        <v>835</v>
      </c>
      <c r="O559" t="s">
        <v>7238</v>
      </c>
      <c r="P559" t="s">
        <v>7400</v>
      </c>
      <c r="Q559">
        <v>72</v>
      </c>
      <c r="R559" t="s">
        <v>7178</v>
      </c>
      <c r="S559" t="s">
        <v>41</v>
      </c>
      <c r="T559" t="s">
        <v>7164</v>
      </c>
      <c r="U559" t="s">
        <v>7164</v>
      </c>
      <c r="V559" t="s">
        <v>7164</v>
      </c>
      <c r="X559" t="s">
        <v>7164</v>
      </c>
      <c r="Y559" t="s">
        <v>7164</v>
      </c>
      <c r="Z559" t="s">
        <v>215</v>
      </c>
      <c r="AA559" t="s">
        <v>7177</v>
      </c>
      <c r="AB559" t="s">
        <v>7293</v>
      </c>
      <c r="AC559" t="s">
        <v>270</v>
      </c>
      <c r="AD559">
        <v>-3</v>
      </c>
      <c r="AE559" t="s">
        <v>9896</v>
      </c>
      <c r="AF559" t="s">
        <v>7207</v>
      </c>
      <c r="AG559" t="s">
        <v>9897</v>
      </c>
    </row>
    <row r="560" spans="1:33" x14ac:dyDescent="0.3">
      <c r="A560" t="s">
        <v>1592</v>
      </c>
      <c r="B560" t="s">
        <v>7834</v>
      </c>
      <c r="C560" t="s">
        <v>7339</v>
      </c>
      <c r="D560" t="s">
        <v>65</v>
      </c>
      <c r="E560" t="s">
        <v>186</v>
      </c>
      <c r="F560" t="s">
        <v>9898</v>
      </c>
      <c r="G560">
        <v>32.054335999999999</v>
      </c>
      <c r="H560">
        <v>-116.44812899999999</v>
      </c>
      <c r="I560" t="s">
        <v>9899</v>
      </c>
      <c r="J560" t="s">
        <v>712</v>
      </c>
      <c r="K560" t="s">
        <v>7174</v>
      </c>
      <c r="L560" t="s">
        <v>7276</v>
      </c>
      <c r="M560">
        <v>7957</v>
      </c>
      <c r="N560" t="s">
        <v>1593</v>
      </c>
      <c r="O560" t="s">
        <v>7307</v>
      </c>
      <c r="P560" t="s">
        <v>7289</v>
      </c>
      <c r="Q560">
        <v>56</v>
      </c>
      <c r="R560" t="s">
        <v>43</v>
      </c>
      <c r="S560" t="s">
        <v>85</v>
      </c>
      <c r="T560" t="s">
        <v>615</v>
      </c>
      <c r="U560" t="s">
        <v>7159</v>
      </c>
      <c r="V560" t="s">
        <v>7333</v>
      </c>
      <c r="W560">
        <v>-22</v>
      </c>
      <c r="X560" t="s">
        <v>7299</v>
      </c>
      <c r="Y560" t="s">
        <v>9900</v>
      </c>
      <c r="Z560" t="s">
        <v>7607</v>
      </c>
      <c r="AA560" t="s">
        <v>7191</v>
      </c>
      <c r="AB560" t="s">
        <v>61</v>
      </c>
      <c r="AC560" t="s">
        <v>7328</v>
      </c>
      <c r="AD560">
        <v>1</v>
      </c>
      <c r="AE560" t="s">
        <v>9901</v>
      </c>
      <c r="AF560" t="s">
        <v>7207</v>
      </c>
      <c r="AG560" t="s">
        <v>9902</v>
      </c>
    </row>
    <row r="561" spans="1:33" x14ac:dyDescent="0.3">
      <c r="A561" t="s">
        <v>1594</v>
      </c>
      <c r="B561" t="s">
        <v>165</v>
      </c>
      <c r="C561" t="s">
        <v>7330</v>
      </c>
      <c r="D561" t="s">
        <v>65</v>
      </c>
      <c r="E561" t="s">
        <v>112</v>
      </c>
      <c r="F561" t="s">
        <v>9903</v>
      </c>
      <c r="G561">
        <v>44.654758000000001</v>
      </c>
      <c r="H561">
        <v>-115.296148</v>
      </c>
      <c r="I561" t="s">
        <v>9904</v>
      </c>
      <c r="J561" t="s">
        <v>524</v>
      </c>
      <c r="K561" t="s">
        <v>9905</v>
      </c>
      <c r="L561" t="s">
        <v>7224</v>
      </c>
      <c r="M561">
        <v>8572</v>
      </c>
      <c r="N561" t="s">
        <v>7164</v>
      </c>
      <c r="O561" t="s">
        <v>7164</v>
      </c>
      <c r="P561" t="s">
        <v>7164</v>
      </c>
      <c r="R561" t="s">
        <v>7164</v>
      </c>
      <c r="S561" t="s">
        <v>7164</v>
      </c>
      <c r="T561" t="s">
        <v>1595</v>
      </c>
      <c r="U561" t="s">
        <v>7259</v>
      </c>
      <c r="V561" t="s">
        <v>7482</v>
      </c>
      <c r="W561">
        <v>15</v>
      </c>
      <c r="X561" t="s">
        <v>7178</v>
      </c>
      <c r="Y561" t="s">
        <v>9906</v>
      </c>
      <c r="Z561" t="s">
        <v>7318</v>
      </c>
      <c r="AA561" t="s">
        <v>139</v>
      </c>
      <c r="AB561" t="s">
        <v>7164</v>
      </c>
      <c r="AC561" t="s">
        <v>7178</v>
      </c>
      <c r="AD561">
        <v>1</v>
      </c>
      <c r="AE561" t="s">
        <v>9907</v>
      </c>
      <c r="AF561" t="s">
        <v>103</v>
      </c>
      <c r="AG561" t="s">
        <v>9908</v>
      </c>
    </row>
    <row r="562" spans="1:33" x14ac:dyDescent="0.3">
      <c r="A562" t="s">
        <v>1596</v>
      </c>
      <c r="B562" t="s">
        <v>7303</v>
      </c>
      <c r="C562" t="s">
        <v>7219</v>
      </c>
      <c r="D562" t="s">
        <v>100</v>
      </c>
      <c r="E562" t="s">
        <v>112</v>
      </c>
      <c r="F562" t="s">
        <v>9909</v>
      </c>
      <c r="G562">
        <v>28.426704000000001</v>
      </c>
      <c r="H562">
        <v>-99.425180999999995</v>
      </c>
      <c r="I562" t="s">
        <v>9910</v>
      </c>
      <c r="J562" t="s">
        <v>774</v>
      </c>
      <c r="K562" t="s">
        <v>7280</v>
      </c>
      <c r="L562" t="s">
        <v>7326</v>
      </c>
      <c r="M562">
        <v>6635</v>
      </c>
      <c r="N562" t="s">
        <v>1083</v>
      </c>
      <c r="O562" t="s">
        <v>7156</v>
      </c>
      <c r="P562" t="s">
        <v>7382</v>
      </c>
      <c r="Q562">
        <v>46</v>
      </c>
      <c r="R562" t="s">
        <v>7299</v>
      </c>
      <c r="S562" t="s">
        <v>7158</v>
      </c>
      <c r="T562" t="s">
        <v>788</v>
      </c>
      <c r="U562" t="s">
        <v>7277</v>
      </c>
      <c r="V562" t="s">
        <v>7382</v>
      </c>
      <c r="W562">
        <v>54</v>
      </c>
      <c r="X562" t="s">
        <v>7214</v>
      </c>
      <c r="Y562" t="s">
        <v>9911</v>
      </c>
      <c r="Z562" t="s">
        <v>7178</v>
      </c>
      <c r="AA562" t="s">
        <v>52</v>
      </c>
      <c r="AB562" t="s">
        <v>7271</v>
      </c>
      <c r="AC562" t="s">
        <v>7394</v>
      </c>
      <c r="AD562">
        <v>5</v>
      </c>
      <c r="AE562" t="s">
        <v>7164</v>
      </c>
      <c r="AF562" t="s">
        <v>7254</v>
      </c>
      <c r="AG562" t="s">
        <v>9912</v>
      </c>
    </row>
    <row r="563" spans="1:33" x14ac:dyDescent="0.3">
      <c r="A563" t="s">
        <v>1597</v>
      </c>
      <c r="B563" t="s">
        <v>7314</v>
      </c>
      <c r="C563" t="s">
        <v>342</v>
      </c>
      <c r="D563" t="s">
        <v>22</v>
      </c>
      <c r="E563" t="s">
        <v>112</v>
      </c>
      <c r="F563" t="s">
        <v>9913</v>
      </c>
      <c r="G563">
        <v>40.015323000000002</v>
      </c>
      <c r="H563">
        <v>-88.039265</v>
      </c>
      <c r="I563" t="s">
        <v>9914</v>
      </c>
      <c r="J563" t="s">
        <v>217</v>
      </c>
      <c r="K563" t="s">
        <v>7334</v>
      </c>
      <c r="L563" t="s">
        <v>7348</v>
      </c>
      <c r="M563">
        <v>5956</v>
      </c>
      <c r="N563" t="s">
        <v>1598</v>
      </c>
      <c r="O563" t="s">
        <v>7222</v>
      </c>
      <c r="P563" t="s">
        <v>7156</v>
      </c>
      <c r="Q563">
        <v>55</v>
      </c>
      <c r="R563" t="s">
        <v>43</v>
      </c>
      <c r="S563" t="s">
        <v>7215</v>
      </c>
      <c r="T563" t="s">
        <v>1599</v>
      </c>
      <c r="U563" t="s">
        <v>7236</v>
      </c>
      <c r="V563" t="s">
        <v>7289</v>
      </c>
      <c r="W563">
        <v>67</v>
      </c>
      <c r="X563" t="s">
        <v>7373</v>
      </c>
      <c r="Y563" t="s">
        <v>9915</v>
      </c>
      <c r="Z563" t="s">
        <v>7607</v>
      </c>
      <c r="AA563" t="s">
        <v>7191</v>
      </c>
      <c r="AB563" t="s">
        <v>7192</v>
      </c>
      <c r="AC563" t="s">
        <v>155</v>
      </c>
      <c r="AD563">
        <v>3</v>
      </c>
      <c r="AE563" t="s">
        <v>9916</v>
      </c>
      <c r="AF563" t="s">
        <v>110</v>
      </c>
      <c r="AG563" t="s">
        <v>9917</v>
      </c>
    </row>
    <row r="564" spans="1:33" x14ac:dyDescent="0.3">
      <c r="A564" t="s">
        <v>1600</v>
      </c>
      <c r="B564" t="s">
        <v>7491</v>
      </c>
      <c r="C564" t="s">
        <v>7558</v>
      </c>
      <c r="D564" t="s">
        <v>48</v>
      </c>
      <c r="E564" t="s">
        <v>23</v>
      </c>
      <c r="F564" t="s">
        <v>9918</v>
      </c>
      <c r="G564">
        <v>26.585152000000001</v>
      </c>
      <c r="H564">
        <v>-102.990903</v>
      </c>
      <c r="I564" t="s">
        <v>9919</v>
      </c>
      <c r="J564" t="s">
        <v>89</v>
      </c>
      <c r="K564" t="s">
        <v>7246</v>
      </c>
      <c r="L564" t="s">
        <v>7172</v>
      </c>
      <c r="M564">
        <v>1085</v>
      </c>
      <c r="N564" t="s">
        <v>1497</v>
      </c>
      <c r="O564" t="s">
        <v>7342</v>
      </c>
      <c r="P564" t="s">
        <v>7248</v>
      </c>
      <c r="Q564">
        <v>68</v>
      </c>
      <c r="R564" t="s">
        <v>7157</v>
      </c>
      <c r="S564" t="s">
        <v>7215</v>
      </c>
      <c r="T564" t="s">
        <v>1601</v>
      </c>
      <c r="U564" t="s">
        <v>7222</v>
      </c>
      <c r="V564" t="s">
        <v>7156</v>
      </c>
      <c r="W564">
        <v>65</v>
      </c>
      <c r="X564" t="s">
        <v>43</v>
      </c>
      <c r="Y564" t="s">
        <v>7164</v>
      </c>
      <c r="Z564" t="s">
        <v>7318</v>
      </c>
      <c r="AA564" t="s">
        <v>7177</v>
      </c>
      <c r="AB564" t="s">
        <v>7363</v>
      </c>
      <c r="AC564" t="s">
        <v>7193</v>
      </c>
      <c r="AD564">
        <v>0</v>
      </c>
      <c r="AE564" t="s">
        <v>9920</v>
      </c>
      <c r="AF564" t="s">
        <v>7207</v>
      </c>
      <c r="AG564" t="s">
        <v>9921</v>
      </c>
    </row>
    <row r="565" spans="1:33" x14ac:dyDescent="0.3">
      <c r="A565" t="s">
        <v>1602</v>
      </c>
      <c r="B565" t="s">
        <v>7453</v>
      </c>
      <c r="C565" t="s">
        <v>7558</v>
      </c>
      <c r="D565" t="s">
        <v>48</v>
      </c>
      <c r="E565" t="s">
        <v>186</v>
      </c>
      <c r="F565" t="s">
        <v>9922</v>
      </c>
      <c r="G565">
        <v>45.421033000000001</v>
      </c>
      <c r="H565">
        <v>-72.845907999999994</v>
      </c>
      <c r="I565" t="s">
        <v>9923</v>
      </c>
      <c r="J565" t="s">
        <v>24</v>
      </c>
      <c r="K565" t="s">
        <v>7238</v>
      </c>
      <c r="L565" t="s">
        <v>7203</v>
      </c>
      <c r="M565">
        <v>5024</v>
      </c>
      <c r="N565" t="s">
        <v>1603</v>
      </c>
      <c r="O565" t="s">
        <v>7223</v>
      </c>
      <c r="P565" t="s">
        <v>7247</v>
      </c>
      <c r="Q565">
        <v>47</v>
      </c>
      <c r="R565" t="s">
        <v>7164</v>
      </c>
      <c r="S565" t="s">
        <v>7215</v>
      </c>
      <c r="T565" t="s">
        <v>1197</v>
      </c>
      <c r="U565" t="s">
        <v>7450</v>
      </c>
      <c r="V565" t="s">
        <v>7224</v>
      </c>
      <c r="X565" t="s">
        <v>43</v>
      </c>
      <c r="Y565" t="s">
        <v>9924</v>
      </c>
      <c r="Z565" t="s">
        <v>116</v>
      </c>
      <c r="AA565" t="s">
        <v>139</v>
      </c>
      <c r="AB565" t="s">
        <v>7178</v>
      </c>
      <c r="AC565" t="s">
        <v>7193</v>
      </c>
      <c r="AD565">
        <v>5</v>
      </c>
      <c r="AE565" t="s">
        <v>9925</v>
      </c>
      <c r="AF565" t="s">
        <v>7403</v>
      </c>
      <c r="AG565" t="s">
        <v>9926</v>
      </c>
    </row>
    <row r="566" spans="1:33" x14ac:dyDescent="0.3">
      <c r="A566" t="s">
        <v>1604</v>
      </c>
      <c r="B566" t="s">
        <v>263</v>
      </c>
      <c r="C566" t="s">
        <v>7243</v>
      </c>
      <c r="D566" t="s">
        <v>65</v>
      </c>
      <c r="E566" t="s">
        <v>93</v>
      </c>
      <c r="F566" t="s">
        <v>9927</v>
      </c>
      <c r="G566">
        <v>36.100290000000001</v>
      </c>
      <c r="H566">
        <v>-75.883296999999999</v>
      </c>
      <c r="I566" t="s">
        <v>9928</v>
      </c>
      <c r="J566" t="s">
        <v>204</v>
      </c>
      <c r="K566" t="s">
        <v>7249</v>
      </c>
      <c r="L566" t="s">
        <v>7348</v>
      </c>
      <c r="M566">
        <v>3556</v>
      </c>
      <c r="N566" t="s">
        <v>1383</v>
      </c>
      <c r="O566" t="s">
        <v>7171</v>
      </c>
      <c r="P566" t="s">
        <v>7224</v>
      </c>
      <c r="Q566">
        <v>33</v>
      </c>
      <c r="R566" t="s">
        <v>7161</v>
      </c>
      <c r="S566" t="s">
        <v>107</v>
      </c>
      <c r="T566" t="s">
        <v>1210</v>
      </c>
      <c r="U566" t="s">
        <v>7238</v>
      </c>
      <c r="V566" t="s">
        <v>7268</v>
      </c>
      <c r="W566">
        <v>84</v>
      </c>
      <c r="X566" t="s">
        <v>7373</v>
      </c>
      <c r="Y566" t="s">
        <v>9929</v>
      </c>
      <c r="Z566" t="s">
        <v>45</v>
      </c>
      <c r="AA566" t="s">
        <v>7217</v>
      </c>
      <c r="AB566" t="s">
        <v>7192</v>
      </c>
      <c r="AC566" t="s">
        <v>7364</v>
      </c>
      <c r="AD566">
        <v>0</v>
      </c>
      <c r="AE566" t="s">
        <v>9930</v>
      </c>
      <c r="AF566" t="s">
        <v>7180</v>
      </c>
      <c r="AG566" t="s">
        <v>9931</v>
      </c>
    </row>
    <row r="567" spans="1:33" x14ac:dyDescent="0.3">
      <c r="A567" t="s">
        <v>1605</v>
      </c>
      <c r="B567" t="s">
        <v>8338</v>
      </c>
      <c r="C567" t="s">
        <v>180</v>
      </c>
      <c r="D567" t="s">
        <v>100</v>
      </c>
      <c r="E567" t="s">
        <v>66</v>
      </c>
      <c r="F567" t="s">
        <v>9932</v>
      </c>
      <c r="G567">
        <v>40.431555000000003</v>
      </c>
      <c r="H567">
        <v>-71.664303000000004</v>
      </c>
      <c r="I567" t="s">
        <v>9933</v>
      </c>
      <c r="J567" t="s">
        <v>800</v>
      </c>
      <c r="K567" t="s">
        <v>7361</v>
      </c>
      <c r="L567" t="s">
        <v>7326</v>
      </c>
      <c r="M567">
        <v>2355</v>
      </c>
      <c r="N567" t="s">
        <v>1606</v>
      </c>
      <c r="O567" t="s">
        <v>7361</v>
      </c>
      <c r="P567" t="s">
        <v>7226</v>
      </c>
      <c r="Q567">
        <v>297</v>
      </c>
      <c r="R567" t="s">
        <v>7278</v>
      </c>
      <c r="S567" t="s">
        <v>7279</v>
      </c>
      <c r="T567" t="s">
        <v>1435</v>
      </c>
      <c r="U567" t="s">
        <v>7155</v>
      </c>
      <c r="V567" t="s">
        <v>7154</v>
      </c>
      <c r="W567">
        <v>89</v>
      </c>
      <c r="X567" t="s">
        <v>7164</v>
      </c>
      <c r="Y567" t="s">
        <v>9934</v>
      </c>
      <c r="Z567" t="s">
        <v>7205</v>
      </c>
      <c r="AA567" t="s">
        <v>7292</v>
      </c>
      <c r="AB567" t="s">
        <v>7252</v>
      </c>
      <c r="AC567" t="s">
        <v>7230</v>
      </c>
      <c r="AD567">
        <v>2</v>
      </c>
      <c r="AE567" t="s">
        <v>9935</v>
      </c>
      <c r="AF567" t="s">
        <v>7165</v>
      </c>
      <c r="AG567" t="s">
        <v>7164</v>
      </c>
    </row>
    <row r="568" spans="1:33" x14ac:dyDescent="0.3">
      <c r="A568" t="s">
        <v>1607</v>
      </c>
      <c r="B568" t="s">
        <v>8407</v>
      </c>
      <c r="C568" t="s">
        <v>342</v>
      </c>
      <c r="D568" t="s">
        <v>65</v>
      </c>
      <c r="E568" t="s">
        <v>66</v>
      </c>
      <c r="F568" t="s">
        <v>9936</v>
      </c>
      <c r="G568">
        <v>47.671776000000001</v>
      </c>
      <c r="H568">
        <v>-99.425117</v>
      </c>
      <c r="I568" t="s">
        <v>9937</v>
      </c>
      <c r="J568" t="s">
        <v>823</v>
      </c>
      <c r="K568" t="s">
        <v>7222</v>
      </c>
      <c r="L568" t="s">
        <v>7317</v>
      </c>
      <c r="M568">
        <v>7524</v>
      </c>
      <c r="N568" t="s">
        <v>1608</v>
      </c>
      <c r="O568" t="s">
        <v>7171</v>
      </c>
      <c r="P568" t="s">
        <v>41</v>
      </c>
      <c r="Q568">
        <v>62</v>
      </c>
      <c r="R568" t="s">
        <v>7178</v>
      </c>
      <c r="S568" t="s">
        <v>7161</v>
      </c>
      <c r="T568" t="s">
        <v>615</v>
      </c>
      <c r="U568" t="s">
        <v>7280</v>
      </c>
      <c r="V568" t="s">
        <v>7400</v>
      </c>
      <c r="W568">
        <v>72</v>
      </c>
      <c r="X568" t="s">
        <v>34</v>
      </c>
      <c r="Y568" t="s">
        <v>9938</v>
      </c>
      <c r="Z568" t="s">
        <v>7383</v>
      </c>
      <c r="AA568" t="s">
        <v>7164</v>
      </c>
      <c r="AB568" t="s">
        <v>7192</v>
      </c>
      <c r="AC568" t="s">
        <v>7230</v>
      </c>
      <c r="AE568" t="s">
        <v>9939</v>
      </c>
      <c r="AF568" t="s">
        <v>7254</v>
      </c>
      <c r="AG568" t="s">
        <v>9940</v>
      </c>
    </row>
    <row r="569" spans="1:33" x14ac:dyDescent="0.3">
      <c r="A569" t="s">
        <v>1609</v>
      </c>
      <c r="B569" t="s">
        <v>7295</v>
      </c>
      <c r="C569" t="s">
        <v>7754</v>
      </c>
      <c r="D569" t="s">
        <v>92</v>
      </c>
      <c r="E569" t="s">
        <v>93</v>
      </c>
      <c r="F569" t="s">
        <v>9941</v>
      </c>
      <c r="G569">
        <v>37.412726999999997</v>
      </c>
      <c r="H569">
        <v>-118.189362</v>
      </c>
      <c r="I569" t="s">
        <v>9942</v>
      </c>
      <c r="J569" t="s">
        <v>475</v>
      </c>
      <c r="K569" t="s">
        <v>7381</v>
      </c>
      <c r="L569" t="s">
        <v>41</v>
      </c>
      <c r="M569">
        <v>3701</v>
      </c>
      <c r="N569" t="s">
        <v>335</v>
      </c>
      <c r="O569" t="s">
        <v>7288</v>
      </c>
      <c r="P569" t="s">
        <v>7173</v>
      </c>
      <c r="Q569">
        <v>49</v>
      </c>
      <c r="R569" t="s">
        <v>7178</v>
      </c>
      <c r="S569" t="s">
        <v>7309</v>
      </c>
      <c r="T569" t="s">
        <v>1610</v>
      </c>
      <c r="U569" t="s">
        <v>7342</v>
      </c>
      <c r="V569" t="s">
        <v>7354</v>
      </c>
      <c r="W569">
        <v>53</v>
      </c>
      <c r="X569" t="s">
        <v>7161</v>
      </c>
      <c r="Y569" t="s">
        <v>9943</v>
      </c>
      <c r="Z569" t="s">
        <v>27</v>
      </c>
      <c r="AA569" t="s">
        <v>7311</v>
      </c>
      <c r="AB569" t="s">
        <v>7363</v>
      </c>
      <c r="AC569" t="s">
        <v>62</v>
      </c>
      <c r="AD569">
        <v>0</v>
      </c>
      <c r="AE569" t="s">
        <v>9944</v>
      </c>
      <c r="AF569" t="s">
        <v>110</v>
      </c>
      <c r="AG569" t="s">
        <v>7164</v>
      </c>
    </row>
    <row r="570" spans="1:33" x14ac:dyDescent="0.3">
      <c r="A570" t="s">
        <v>1611</v>
      </c>
      <c r="B570" t="s">
        <v>7882</v>
      </c>
      <c r="C570" t="s">
        <v>7197</v>
      </c>
      <c r="D570" t="s">
        <v>22</v>
      </c>
      <c r="E570" t="s">
        <v>186</v>
      </c>
      <c r="F570" t="s">
        <v>9945</v>
      </c>
      <c r="G570">
        <v>25.698236000000001</v>
      </c>
      <c r="H570">
        <v>-101.002121</v>
      </c>
      <c r="I570" t="s">
        <v>9946</v>
      </c>
      <c r="J570" t="s">
        <v>83</v>
      </c>
      <c r="K570" t="s">
        <v>7288</v>
      </c>
      <c r="L570" t="s">
        <v>7201</v>
      </c>
      <c r="M570">
        <v>8347</v>
      </c>
      <c r="N570" t="s">
        <v>805</v>
      </c>
      <c r="O570" t="s">
        <v>7159</v>
      </c>
      <c r="P570" t="s">
        <v>7239</v>
      </c>
      <c r="Q570">
        <v>16</v>
      </c>
      <c r="R570" t="s">
        <v>43</v>
      </c>
      <c r="S570" t="s">
        <v>7178</v>
      </c>
      <c r="T570" t="s">
        <v>7164</v>
      </c>
      <c r="U570" t="s">
        <v>7164</v>
      </c>
      <c r="V570" t="s">
        <v>7164</v>
      </c>
      <c r="X570" t="s">
        <v>7164</v>
      </c>
      <c r="Y570" t="s">
        <v>7164</v>
      </c>
      <c r="Z570" t="s">
        <v>7251</v>
      </c>
      <c r="AA570" t="s">
        <v>7177</v>
      </c>
      <c r="AB570" t="s">
        <v>53</v>
      </c>
      <c r="AC570" t="s">
        <v>7164</v>
      </c>
      <c r="AD570">
        <v>1</v>
      </c>
      <c r="AE570" t="s">
        <v>9947</v>
      </c>
      <c r="AF570" t="s">
        <v>7180</v>
      </c>
      <c r="AG570" t="s">
        <v>9948</v>
      </c>
    </row>
    <row r="571" spans="1:33" x14ac:dyDescent="0.3">
      <c r="A571" t="s">
        <v>1612</v>
      </c>
      <c r="B571" t="s">
        <v>9949</v>
      </c>
      <c r="C571" t="s">
        <v>7871</v>
      </c>
      <c r="D571" t="s">
        <v>22</v>
      </c>
      <c r="E571" t="s">
        <v>112</v>
      </c>
      <c r="F571" t="s">
        <v>9950</v>
      </c>
      <c r="G571">
        <v>43.295284000000002</v>
      </c>
      <c r="H571">
        <v>-109.02861</v>
      </c>
      <c r="I571" t="s">
        <v>9951</v>
      </c>
      <c r="J571" t="s">
        <v>569</v>
      </c>
      <c r="K571" t="s">
        <v>9952</v>
      </c>
      <c r="L571" t="s">
        <v>7333</v>
      </c>
      <c r="M571">
        <v>5531</v>
      </c>
      <c r="N571" t="s">
        <v>1613</v>
      </c>
      <c r="O571" t="s">
        <v>7288</v>
      </c>
      <c r="P571" t="s">
        <v>7348</v>
      </c>
      <c r="Q571">
        <v>33</v>
      </c>
      <c r="R571" t="s">
        <v>7372</v>
      </c>
      <c r="S571" t="s">
        <v>7279</v>
      </c>
      <c r="T571" t="s">
        <v>1009</v>
      </c>
      <c r="U571" t="s">
        <v>7280</v>
      </c>
      <c r="V571" t="s">
        <v>7175</v>
      </c>
      <c r="W571">
        <v>38</v>
      </c>
      <c r="X571" t="s">
        <v>59</v>
      </c>
      <c r="Y571" t="s">
        <v>9953</v>
      </c>
      <c r="Z571" t="s">
        <v>7164</v>
      </c>
      <c r="AA571" t="s">
        <v>7393</v>
      </c>
      <c r="AB571" t="s">
        <v>7336</v>
      </c>
      <c r="AC571" t="s">
        <v>7328</v>
      </c>
      <c r="AD571">
        <v>4</v>
      </c>
      <c r="AE571" t="s">
        <v>9954</v>
      </c>
      <c r="AF571" t="s">
        <v>7180</v>
      </c>
      <c r="AG571" t="s">
        <v>9955</v>
      </c>
    </row>
    <row r="572" spans="1:33" x14ac:dyDescent="0.3">
      <c r="A572" t="s">
        <v>1614</v>
      </c>
      <c r="B572" t="s">
        <v>7774</v>
      </c>
      <c r="C572" t="s">
        <v>9956</v>
      </c>
      <c r="D572" t="s">
        <v>38</v>
      </c>
      <c r="E572" t="s">
        <v>23</v>
      </c>
      <c r="F572" t="s">
        <v>9957</v>
      </c>
      <c r="G572">
        <v>37.662489999999998</v>
      </c>
      <c r="H572">
        <v>-103.478504</v>
      </c>
      <c r="I572" t="s">
        <v>9958</v>
      </c>
      <c r="J572" t="s">
        <v>56</v>
      </c>
      <c r="K572" t="s">
        <v>7277</v>
      </c>
      <c r="L572" t="s">
        <v>7201</v>
      </c>
      <c r="M572">
        <v>7405</v>
      </c>
      <c r="N572" t="s">
        <v>563</v>
      </c>
      <c r="O572" t="s">
        <v>7361</v>
      </c>
      <c r="P572" t="s">
        <v>7391</v>
      </c>
      <c r="Q572">
        <v>58</v>
      </c>
      <c r="R572" t="s">
        <v>7372</v>
      </c>
      <c r="S572" t="s">
        <v>41</v>
      </c>
      <c r="T572" t="s">
        <v>1524</v>
      </c>
      <c r="U572" t="s">
        <v>7277</v>
      </c>
      <c r="V572" t="s">
        <v>7248</v>
      </c>
      <c r="W572">
        <v>48</v>
      </c>
      <c r="X572" t="s">
        <v>7372</v>
      </c>
      <c r="Y572" t="s">
        <v>9959</v>
      </c>
      <c r="Z572" t="s">
        <v>7164</v>
      </c>
      <c r="AA572" t="s">
        <v>139</v>
      </c>
      <c r="AB572" t="s">
        <v>28</v>
      </c>
      <c r="AC572" t="s">
        <v>7394</v>
      </c>
      <c r="AD572">
        <v>2</v>
      </c>
      <c r="AE572" t="s">
        <v>9960</v>
      </c>
      <c r="AF572" t="s">
        <v>7385</v>
      </c>
      <c r="AG572" t="s">
        <v>9961</v>
      </c>
    </row>
    <row r="573" spans="1:33" x14ac:dyDescent="0.3">
      <c r="A573" t="s">
        <v>1615</v>
      </c>
      <c r="B573" t="s">
        <v>9962</v>
      </c>
      <c r="C573" t="s">
        <v>7871</v>
      </c>
      <c r="D573" t="s">
        <v>77</v>
      </c>
      <c r="E573" t="s">
        <v>39</v>
      </c>
      <c r="F573" t="s">
        <v>9963</v>
      </c>
      <c r="G573">
        <v>25.135090999999999</v>
      </c>
      <c r="H573">
        <v>-101.05629999999999</v>
      </c>
      <c r="I573" t="s">
        <v>9964</v>
      </c>
      <c r="J573" t="s">
        <v>358</v>
      </c>
      <c r="K573" t="s">
        <v>7236</v>
      </c>
      <c r="L573" t="s">
        <v>7289</v>
      </c>
      <c r="M573">
        <v>3980</v>
      </c>
      <c r="N573" t="s">
        <v>7164</v>
      </c>
      <c r="O573" t="s">
        <v>7164</v>
      </c>
      <c r="P573" t="s">
        <v>7164</v>
      </c>
      <c r="R573" t="s">
        <v>7164</v>
      </c>
      <c r="S573" t="s">
        <v>7164</v>
      </c>
      <c r="T573" t="s">
        <v>1616</v>
      </c>
      <c r="U573" t="s">
        <v>7174</v>
      </c>
      <c r="V573" t="s">
        <v>7156</v>
      </c>
      <c r="W573">
        <v>48</v>
      </c>
      <c r="X573" t="s">
        <v>7372</v>
      </c>
      <c r="Y573" t="s">
        <v>7164</v>
      </c>
      <c r="Z573" t="s">
        <v>7164</v>
      </c>
      <c r="AA573" t="s">
        <v>7164</v>
      </c>
      <c r="AB573" t="s">
        <v>7164</v>
      </c>
      <c r="AC573" t="s">
        <v>270</v>
      </c>
      <c r="AD573">
        <v>2</v>
      </c>
      <c r="AE573" t="s">
        <v>9965</v>
      </c>
      <c r="AF573" t="s">
        <v>103</v>
      </c>
      <c r="AG573" t="s">
        <v>9966</v>
      </c>
    </row>
    <row r="574" spans="1:33" x14ac:dyDescent="0.3">
      <c r="A574" t="s">
        <v>1617</v>
      </c>
      <c r="B574" t="s">
        <v>134</v>
      </c>
      <c r="C574" t="s">
        <v>8485</v>
      </c>
      <c r="D574" t="s">
        <v>22</v>
      </c>
      <c r="E574" t="s">
        <v>66</v>
      </c>
      <c r="F574" t="s">
        <v>9967</v>
      </c>
      <c r="G574">
        <v>37.835253999999999</v>
      </c>
      <c r="H574">
        <v>98.003200000000007</v>
      </c>
      <c r="I574" t="s">
        <v>9968</v>
      </c>
      <c r="J574" t="s">
        <v>490</v>
      </c>
      <c r="K574" t="s">
        <v>7153</v>
      </c>
      <c r="L574" t="s">
        <v>7226</v>
      </c>
      <c r="M574">
        <v>3058</v>
      </c>
      <c r="N574" t="s">
        <v>1618</v>
      </c>
      <c r="O574" t="s">
        <v>7187</v>
      </c>
      <c r="P574" t="s">
        <v>7333</v>
      </c>
      <c r="Q574">
        <v>28</v>
      </c>
      <c r="R574" t="s">
        <v>7157</v>
      </c>
      <c r="S574" t="s">
        <v>7279</v>
      </c>
      <c r="T574" t="s">
        <v>1619</v>
      </c>
      <c r="U574" t="s">
        <v>7171</v>
      </c>
      <c r="V574" t="s">
        <v>7326</v>
      </c>
      <c r="W574">
        <v>34</v>
      </c>
      <c r="X574" t="s">
        <v>7157</v>
      </c>
      <c r="Y574" t="s">
        <v>9969</v>
      </c>
      <c r="Z574" t="s">
        <v>7318</v>
      </c>
      <c r="AA574" t="s">
        <v>7191</v>
      </c>
      <c r="AB574" t="s">
        <v>53</v>
      </c>
      <c r="AC574" t="s">
        <v>270</v>
      </c>
      <c r="AD574">
        <v>0</v>
      </c>
      <c r="AE574" t="s">
        <v>9970</v>
      </c>
      <c r="AF574" t="s">
        <v>7165</v>
      </c>
      <c r="AG574" t="s">
        <v>9971</v>
      </c>
    </row>
    <row r="575" spans="1:33" x14ac:dyDescent="0.3">
      <c r="A575" t="s">
        <v>1620</v>
      </c>
      <c r="B575" t="s">
        <v>8338</v>
      </c>
      <c r="C575" t="s">
        <v>7760</v>
      </c>
      <c r="D575" t="s">
        <v>48</v>
      </c>
      <c r="E575" t="s">
        <v>66</v>
      </c>
      <c r="F575" t="s">
        <v>9972</v>
      </c>
      <c r="G575">
        <v>35.774044000000004</v>
      </c>
      <c r="H575">
        <v>-108.168092</v>
      </c>
      <c r="I575" t="s">
        <v>9973</v>
      </c>
      <c r="J575" t="s">
        <v>1196</v>
      </c>
      <c r="K575" t="s">
        <v>9206</v>
      </c>
      <c r="L575" t="s">
        <v>7156</v>
      </c>
      <c r="M575">
        <v>1743</v>
      </c>
      <c r="N575" t="s">
        <v>1499</v>
      </c>
      <c r="O575" t="s">
        <v>7277</v>
      </c>
      <c r="P575" t="s">
        <v>7308</v>
      </c>
      <c r="Q575">
        <v>20</v>
      </c>
      <c r="R575" t="s">
        <v>7237</v>
      </c>
      <c r="S575" t="s">
        <v>7178</v>
      </c>
      <c r="T575" t="s">
        <v>1205</v>
      </c>
      <c r="U575" t="s">
        <v>7200</v>
      </c>
      <c r="V575" t="s">
        <v>7189</v>
      </c>
      <c r="W575">
        <v>41</v>
      </c>
      <c r="X575" t="s">
        <v>7373</v>
      </c>
      <c r="Y575" t="s">
        <v>9974</v>
      </c>
      <c r="Z575" t="s">
        <v>7375</v>
      </c>
      <c r="AA575" t="s">
        <v>7311</v>
      </c>
      <c r="AB575" t="s">
        <v>7363</v>
      </c>
      <c r="AC575" t="s">
        <v>7394</v>
      </c>
      <c r="AD575">
        <v>2</v>
      </c>
      <c r="AE575" t="s">
        <v>9975</v>
      </c>
      <c r="AF575" t="s">
        <v>110</v>
      </c>
      <c r="AG575" t="s">
        <v>9976</v>
      </c>
    </row>
    <row r="576" spans="1:33" x14ac:dyDescent="0.3">
      <c r="A576" t="s">
        <v>1621</v>
      </c>
      <c r="B576" t="s">
        <v>7705</v>
      </c>
      <c r="C576" t="s">
        <v>7339</v>
      </c>
      <c r="D576" t="s">
        <v>77</v>
      </c>
      <c r="E576" t="s">
        <v>66</v>
      </c>
      <c r="F576" t="s">
        <v>9977</v>
      </c>
      <c r="H576">
        <v>-115.406295</v>
      </c>
      <c r="I576" t="s">
        <v>9978</v>
      </c>
      <c r="J576" t="s">
        <v>324</v>
      </c>
      <c r="K576" t="s">
        <v>7155</v>
      </c>
      <c r="L576" t="s">
        <v>7201</v>
      </c>
      <c r="M576">
        <v>5657</v>
      </c>
      <c r="N576" t="s">
        <v>520</v>
      </c>
      <c r="O576" t="s">
        <v>7238</v>
      </c>
      <c r="P576" t="s">
        <v>7239</v>
      </c>
      <c r="Q576">
        <v>34</v>
      </c>
      <c r="R576" t="s">
        <v>7161</v>
      </c>
      <c r="S576" t="s">
        <v>41</v>
      </c>
      <c r="T576" t="s">
        <v>218</v>
      </c>
      <c r="U576" t="s">
        <v>7246</v>
      </c>
      <c r="V576" t="s">
        <v>7400</v>
      </c>
      <c r="W576">
        <v>22</v>
      </c>
      <c r="X576" t="s">
        <v>59</v>
      </c>
      <c r="Y576" t="s">
        <v>9979</v>
      </c>
      <c r="Z576" t="s">
        <v>7178</v>
      </c>
      <c r="AA576" t="s">
        <v>7344</v>
      </c>
      <c r="AB576" t="s">
        <v>98</v>
      </c>
      <c r="AC576" t="s">
        <v>155</v>
      </c>
      <c r="AD576">
        <v>0</v>
      </c>
      <c r="AE576" t="s">
        <v>9980</v>
      </c>
      <c r="AF576" t="s">
        <v>7164</v>
      </c>
      <c r="AG576" t="s">
        <v>7164</v>
      </c>
    </row>
    <row r="577" spans="1:33" x14ac:dyDescent="0.3">
      <c r="A577" t="s">
        <v>1622</v>
      </c>
      <c r="B577" t="s">
        <v>507</v>
      </c>
      <c r="C577" t="s">
        <v>7339</v>
      </c>
      <c r="D577" t="s">
        <v>77</v>
      </c>
      <c r="E577" t="s">
        <v>66</v>
      </c>
      <c r="F577" t="s">
        <v>9981</v>
      </c>
      <c r="G577">
        <v>38.586959</v>
      </c>
      <c r="H577">
        <v>-83.167147</v>
      </c>
      <c r="I577" t="s">
        <v>9982</v>
      </c>
      <c r="J577" t="s">
        <v>1438</v>
      </c>
      <c r="K577" t="s">
        <v>7342</v>
      </c>
      <c r="L577" t="s">
        <v>7326</v>
      </c>
      <c r="M577">
        <v>2965</v>
      </c>
      <c r="N577" t="s">
        <v>1623</v>
      </c>
      <c r="O577" t="s">
        <v>7259</v>
      </c>
      <c r="P577" t="s">
        <v>7317</v>
      </c>
      <c r="Q577">
        <v>29</v>
      </c>
      <c r="R577" t="s">
        <v>7299</v>
      </c>
      <c r="S577" t="s">
        <v>7178</v>
      </c>
      <c r="T577" t="s">
        <v>1624</v>
      </c>
      <c r="U577" t="s">
        <v>7277</v>
      </c>
      <c r="V577" t="s">
        <v>7156</v>
      </c>
      <c r="W577">
        <v>27</v>
      </c>
      <c r="X577" t="s">
        <v>7299</v>
      </c>
      <c r="Y577" t="s">
        <v>9983</v>
      </c>
      <c r="Z577" t="s">
        <v>45</v>
      </c>
      <c r="AA577" t="s">
        <v>7191</v>
      </c>
      <c r="AB577" t="s">
        <v>61</v>
      </c>
      <c r="AC577" t="s">
        <v>155</v>
      </c>
      <c r="AD577">
        <v>3</v>
      </c>
      <c r="AE577" t="s">
        <v>9984</v>
      </c>
      <c r="AF577" t="s">
        <v>7254</v>
      </c>
      <c r="AG577" t="s">
        <v>9985</v>
      </c>
    </row>
    <row r="578" spans="1:33" x14ac:dyDescent="0.3">
      <c r="A578" t="s">
        <v>1625</v>
      </c>
      <c r="B578" t="s">
        <v>7465</v>
      </c>
      <c r="C578" t="s">
        <v>7815</v>
      </c>
      <c r="D578" t="s">
        <v>88</v>
      </c>
      <c r="E578" t="s">
        <v>23</v>
      </c>
      <c r="F578" t="s">
        <v>9986</v>
      </c>
      <c r="G578">
        <v>28.601295</v>
      </c>
      <c r="H578">
        <v>-77.064805000000007</v>
      </c>
      <c r="I578" t="s">
        <v>9987</v>
      </c>
      <c r="J578" t="s">
        <v>339</v>
      </c>
      <c r="K578" t="s">
        <v>7187</v>
      </c>
      <c r="L578" t="s">
        <v>7482</v>
      </c>
      <c r="M578">
        <v>2506</v>
      </c>
      <c r="N578" t="s">
        <v>948</v>
      </c>
      <c r="O578" t="s">
        <v>7280</v>
      </c>
      <c r="P578" t="s">
        <v>7156</v>
      </c>
      <c r="Q578">
        <v>68</v>
      </c>
      <c r="R578" t="s">
        <v>34</v>
      </c>
      <c r="S578" t="s">
        <v>35</v>
      </c>
      <c r="T578" t="s">
        <v>1626</v>
      </c>
      <c r="U578" t="s">
        <v>7259</v>
      </c>
      <c r="V578" t="s">
        <v>7317</v>
      </c>
      <c r="W578">
        <v>13</v>
      </c>
      <c r="X578" t="s">
        <v>7260</v>
      </c>
      <c r="Y578" t="s">
        <v>9988</v>
      </c>
      <c r="Z578" t="s">
        <v>7164</v>
      </c>
      <c r="AA578" t="s">
        <v>7163</v>
      </c>
      <c r="AB578" t="s">
        <v>7229</v>
      </c>
      <c r="AC578" t="s">
        <v>29</v>
      </c>
      <c r="AD578">
        <v>4</v>
      </c>
      <c r="AE578" t="s">
        <v>9989</v>
      </c>
      <c r="AF578" t="s">
        <v>103</v>
      </c>
      <c r="AG578" t="s">
        <v>9990</v>
      </c>
    </row>
    <row r="579" spans="1:33" x14ac:dyDescent="0.3">
      <c r="A579" t="s">
        <v>1627</v>
      </c>
      <c r="B579" t="s">
        <v>7620</v>
      </c>
      <c r="C579" t="s">
        <v>7265</v>
      </c>
      <c r="D579" t="s">
        <v>77</v>
      </c>
      <c r="E579" t="s">
        <v>186</v>
      </c>
      <c r="F579" t="s">
        <v>9991</v>
      </c>
      <c r="G579">
        <v>43.872973000000002</v>
      </c>
      <c r="H579">
        <v>-92.527804000000003</v>
      </c>
      <c r="I579" t="s">
        <v>7164</v>
      </c>
      <c r="J579" t="s">
        <v>832</v>
      </c>
      <c r="K579" t="s">
        <v>7334</v>
      </c>
      <c r="L579" t="s">
        <v>7326</v>
      </c>
      <c r="N579" t="s">
        <v>205</v>
      </c>
      <c r="O579" t="s">
        <v>7371</v>
      </c>
      <c r="P579" t="s">
        <v>7382</v>
      </c>
      <c r="R579" t="s">
        <v>7178</v>
      </c>
      <c r="S579" t="s">
        <v>35</v>
      </c>
      <c r="T579" t="s">
        <v>772</v>
      </c>
      <c r="U579" t="s">
        <v>7223</v>
      </c>
      <c r="V579" t="s">
        <v>7203</v>
      </c>
      <c r="W579">
        <v>12</v>
      </c>
      <c r="X579" t="s">
        <v>7260</v>
      </c>
      <c r="Y579" t="s">
        <v>9992</v>
      </c>
      <c r="Z579" t="s">
        <v>60</v>
      </c>
      <c r="AA579" t="s">
        <v>7393</v>
      </c>
      <c r="AB579" t="s">
        <v>7293</v>
      </c>
      <c r="AC579" t="s">
        <v>270</v>
      </c>
      <c r="AD579">
        <v>1</v>
      </c>
      <c r="AE579" t="s">
        <v>9993</v>
      </c>
      <c r="AF579" t="s">
        <v>7385</v>
      </c>
      <c r="AG579" t="s">
        <v>9994</v>
      </c>
    </row>
    <row r="580" spans="1:33" x14ac:dyDescent="0.3">
      <c r="A580" t="s">
        <v>1628</v>
      </c>
      <c r="B580" t="s">
        <v>8031</v>
      </c>
      <c r="C580" t="s">
        <v>135</v>
      </c>
      <c r="D580" t="s">
        <v>38</v>
      </c>
      <c r="E580" t="s">
        <v>39</v>
      </c>
      <c r="F580" t="s">
        <v>9995</v>
      </c>
      <c r="G580">
        <v>47.812278999999997</v>
      </c>
      <c r="H580">
        <v>-99.754435999999998</v>
      </c>
      <c r="I580" t="s">
        <v>9996</v>
      </c>
      <c r="J580" t="s">
        <v>83</v>
      </c>
      <c r="K580" t="s">
        <v>7280</v>
      </c>
      <c r="L580" t="s">
        <v>7239</v>
      </c>
      <c r="M580">
        <v>5945</v>
      </c>
      <c r="N580" t="s">
        <v>1629</v>
      </c>
      <c r="O580" t="s">
        <v>7280</v>
      </c>
      <c r="P580" t="s">
        <v>7226</v>
      </c>
      <c r="Q580">
        <v>20</v>
      </c>
      <c r="R580" t="s">
        <v>7164</v>
      </c>
      <c r="S580" t="s">
        <v>7215</v>
      </c>
      <c r="T580" t="s">
        <v>1630</v>
      </c>
      <c r="U580" t="s">
        <v>7277</v>
      </c>
      <c r="V580" t="s">
        <v>7213</v>
      </c>
      <c r="W580">
        <v>31</v>
      </c>
      <c r="X580" t="s">
        <v>7372</v>
      </c>
      <c r="Y580" t="s">
        <v>9997</v>
      </c>
      <c r="Z580" t="s">
        <v>7607</v>
      </c>
      <c r="AA580" t="s">
        <v>7228</v>
      </c>
      <c r="AB580" t="s">
        <v>7178</v>
      </c>
      <c r="AC580" t="s">
        <v>29</v>
      </c>
      <c r="AD580">
        <v>-5</v>
      </c>
      <c r="AE580" t="s">
        <v>7164</v>
      </c>
      <c r="AF580" t="s">
        <v>7254</v>
      </c>
      <c r="AG580" t="s">
        <v>9998</v>
      </c>
    </row>
    <row r="581" spans="1:33" x14ac:dyDescent="0.3">
      <c r="A581" t="s">
        <v>1631</v>
      </c>
      <c r="B581" t="s">
        <v>598</v>
      </c>
      <c r="C581" t="s">
        <v>8933</v>
      </c>
      <c r="D581" t="s">
        <v>22</v>
      </c>
      <c r="E581" t="s">
        <v>23</v>
      </c>
      <c r="F581" t="s">
        <v>9999</v>
      </c>
      <c r="G581">
        <v>44.656649000000002</v>
      </c>
      <c r="H581">
        <v>-78.708442000000005</v>
      </c>
      <c r="I581" t="s">
        <v>10000</v>
      </c>
      <c r="J581" t="s">
        <v>276</v>
      </c>
      <c r="K581" t="s">
        <v>7450</v>
      </c>
      <c r="L581" t="s">
        <v>7154</v>
      </c>
      <c r="M581">
        <v>1016</v>
      </c>
      <c r="N581" t="s">
        <v>936</v>
      </c>
      <c r="O581" t="s">
        <v>7156</v>
      </c>
      <c r="P581" t="s">
        <v>7201</v>
      </c>
      <c r="Q581">
        <v>53</v>
      </c>
      <c r="R581" t="s">
        <v>43</v>
      </c>
      <c r="S581" t="s">
        <v>7279</v>
      </c>
      <c r="T581" t="s">
        <v>1632</v>
      </c>
      <c r="U581" t="s">
        <v>7361</v>
      </c>
      <c r="V581" t="s">
        <v>7289</v>
      </c>
      <c r="X581" t="s">
        <v>7278</v>
      </c>
      <c r="Y581" t="s">
        <v>10001</v>
      </c>
      <c r="Z581" t="s">
        <v>45</v>
      </c>
      <c r="AA581" t="s">
        <v>7177</v>
      </c>
      <c r="AB581" t="s">
        <v>53</v>
      </c>
      <c r="AC581" t="s">
        <v>7230</v>
      </c>
      <c r="AD581">
        <v>0</v>
      </c>
      <c r="AE581" t="s">
        <v>10002</v>
      </c>
      <c r="AF581" t="s">
        <v>110</v>
      </c>
      <c r="AG581" t="s">
        <v>10003</v>
      </c>
    </row>
    <row r="582" spans="1:33" x14ac:dyDescent="0.3">
      <c r="A582" t="s">
        <v>1633</v>
      </c>
      <c r="B582" t="s">
        <v>7615</v>
      </c>
      <c r="C582" t="s">
        <v>7358</v>
      </c>
      <c r="D582" t="s">
        <v>22</v>
      </c>
      <c r="E582" t="s">
        <v>93</v>
      </c>
      <c r="F582" t="s">
        <v>10004</v>
      </c>
      <c r="G582">
        <v>27.108996999999999</v>
      </c>
      <c r="H582">
        <v>-81.961904000000004</v>
      </c>
      <c r="I582" t="s">
        <v>7164</v>
      </c>
      <c r="J582" t="s">
        <v>761</v>
      </c>
      <c r="K582" t="s">
        <v>9260</v>
      </c>
      <c r="L582" t="s">
        <v>7308</v>
      </c>
      <c r="M582">
        <v>9396</v>
      </c>
      <c r="N582" t="s">
        <v>1507</v>
      </c>
      <c r="O582" t="s">
        <v>7342</v>
      </c>
      <c r="P582" t="s">
        <v>7239</v>
      </c>
      <c r="Q582">
        <v>36</v>
      </c>
      <c r="R582" t="s">
        <v>34</v>
      </c>
      <c r="S582" t="s">
        <v>107</v>
      </c>
      <c r="T582" t="s">
        <v>1420</v>
      </c>
      <c r="U582" t="s">
        <v>7222</v>
      </c>
      <c r="V582" t="s">
        <v>7333</v>
      </c>
      <c r="W582">
        <v>85</v>
      </c>
      <c r="X582" t="s">
        <v>7237</v>
      </c>
      <c r="Y582" t="s">
        <v>10005</v>
      </c>
      <c r="Z582" t="s">
        <v>7270</v>
      </c>
      <c r="AA582" t="s">
        <v>7344</v>
      </c>
      <c r="AB582" t="s">
        <v>7271</v>
      </c>
      <c r="AC582" t="s">
        <v>7328</v>
      </c>
      <c r="AD582">
        <v>2</v>
      </c>
      <c r="AE582" t="s">
        <v>10006</v>
      </c>
      <c r="AF582" t="s">
        <v>7207</v>
      </c>
      <c r="AG582" t="s">
        <v>10007</v>
      </c>
    </row>
    <row r="583" spans="1:33" x14ac:dyDescent="0.3">
      <c r="A583" t="s">
        <v>1634</v>
      </c>
      <c r="B583" t="s">
        <v>47</v>
      </c>
      <c r="C583" t="s">
        <v>7754</v>
      </c>
      <c r="D583" t="s">
        <v>38</v>
      </c>
      <c r="E583" t="s">
        <v>186</v>
      </c>
      <c r="F583" t="s">
        <v>10008</v>
      </c>
      <c r="G583">
        <v>30.902014999999999</v>
      </c>
      <c r="H583">
        <v>-95.879431999999994</v>
      </c>
      <c r="I583" t="s">
        <v>10009</v>
      </c>
      <c r="J583" t="s">
        <v>228</v>
      </c>
      <c r="K583" t="s">
        <v>7342</v>
      </c>
      <c r="L583" t="s">
        <v>7188</v>
      </c>
      <c r="M583">
        <v>1225</v>
      </c>
      <c r="N583" t="s">
        <v>7164</v>
      </c>
      <c r="O583" t="s">
        <v>7164</v>
      </c>
      <c r="P583" t="s">
        <v>7164</v>
      </c>
      <c r="R583" t="s">
        <v>7164</v>
      </c>
      <c r="S583" t="s">
        <v>7164</v>
      </c>
      <c r="T583" t="s">
        <v>1635</v>
      </c>
      <c r="U583" t="s">
        <v>7238</v>
      </c>
      <c r="V583" t="s">
        <v>7276</v>
      </c>
      <c r="W583">
        <v>30</v>
      </c>
      <c r="X583" t="s">
        <v>34</v>
      </c>
      <c r="Y583" t="s">
        <v>7178</v>
      </c>
      <c r="Z583" t="s">
        <v>7205</v>
      </c>
      <c r="AA583" t="s">
        <v>7164</v>
      </c>
      <c r="AB583" t="s">
        <v>7164</v>
      </c>
      <c r="AC583" t="s">
        <v>7164</v>
      </c>
      <c r="AD583">
        <v>4</v>
      </c>
      <c r="AE583" t="s">
        <v>10010</v>
      </c>
      <c r="AF583" t="s">
        <v>110</v>
      </c>
      <c r="AG583" t="s">
        <v>10011</v>
      </c>
    </row>
    <row r="584" spans="1:33" x14ac:dyDescent="0.3">
      <c r="A584" t="s">
        <v>1636</v>
      </c>
      <c r="B584" t="s">
        <v>7413</v>
      </c>
      <c r="C584" t="s">
        <v>7478</v>
      </c>
      <c r="D584" t="s">
        <v>100</v>
      </c>
      <c r="E584" t="s">
        <v>186</v>
      </c>
      <c r="F584" t="s">
        <v>10012</v>
      </c>
      <c r="G584">
        <v>47.106752</v>
      </c>
      <c r="H584">
        <v>-87.456023999999999</v>
      </c>
      <c r="I584" t="s">
        <v>10013</v>
      </c>
      <c r="J584" t="s">
        <v>605</v>
      </c>
      <c r="K584" t="s">
        <v>7249</v>
      </c>
      <c r="L584" t="s">
        <v>7317</v>
      </c>
      <c r="M584">
        <v>4184</v>
      </c>
      <c r="N584" t="s">
        <v>1637</v>
      </c>
      <c r="O584" t="s">
        <v>7238</v>
      </c>
      <c r="P584" t="s">
        <v>7239</v>
      </c>
      <c r="Q584">
        <v>65</v>
      </c>
      <c r="R584" t="s">
        <v>7164</v>
      </c>
      <c r="S584" t="s">
        <v>7158</v>
      </c>
      <c r="T584" t="s">
        <v>1638</v>
      </c>
      <c r="U584" t="s">
        <v>7200</v>
      </c>
      <c r="V584" t="s">
        <v>7156</v>
      </c>
      <c r="W584">
        <v>69</v>
      </c>
      <c r="X584" t="s">
        <v>7178</v>
      </c>
      <c r="Y584" t="s">
        <v>10014</v>
      </c>
      <c r="Z584" t="s">
        <v>45</v>
      </c>
      <c r="AA584" t="s">
        <v>7163</v>
      </c>
      <c r="AB584" t="s">
        <v>98</v>
      </c>
      <c r="AC584" t="s">
        <v>29</v>
      </c>
      <c r="AD584">
        <v>5</v>
      </c>
      <c r="AE584" t="s">
        <v>10015</v>
      </c>
      <c r="AF584" t="s">
        <v>7164</v>
      </c>
      <c r="AG584" t="s">
        <v>10016</v>
      </c>
    </row>
    <row r="585" spans="1:33" x14ac:dyDescent="0.3">
      <c r="A585" t="s">
        <v>1639</v>
      </c>
      <c r="B585" t="s">
        <v>7256</v>
      </c>
      <c r="C585" t="s">
        <v>342</v>
      </c>
      <c r="D585" t="s">
        <v>48</v>
      </c>
      <c r="E585" t="s">
        <v>55</v>
      </c>
      <c r="F585" t="s">
        <v>10017</v>
      </c>
      <c r="G585">
        <v>47.484921</v>
      </c>
      <c r="H585">
        <v>-118.12246500000001</v>
      </c>
      <c r="I585" t="s">
        <v>10018</v>
      </c>
      <c r="J585" t="s">
        <v>24</v>
      </c>
      <c r="K585" t="s">
        <v>7381</v>
      </c>
      <c r="L585" t="s">
        <v>7188</v>
      </c>
      <c r="M585">
        <v>2450</v>
      </c>
      <c r="N585" t="s">
        <v>7164</v>
      </c>
      <c r="O585" t="s">
        <v>7164</v>
      </c>
      <c r="P585" t="s">
        <v>7164</v>
      </c>
      <c r="R585" t="s">
        <v>7164</v>
      </c>
      <c r="S585" t="s">
        <v>7164</v>
      </c>
      <c r="T585" t="s">
        <v>1640</v>
      </c>
      <c r="U585" t="s">
        <v>7288</v>
      </c>
      <c r="V585" t="s">
        <v>7213</v>
      </c>
      <c r="W585">
        <v>64</v>
      </c>
      <c r="X585" t="s">
        <v>7372</v>
      </c>
      <c r="Y585" t="s">
        <v>10019</v>
      </c>
      <c r="Z585" t="s">
        <v>70</v>
      </c>
      <c r="AA585" t="s">
        <v>7163</v>
      </c>
      <c r="AB585" t="s">
        <v>53</v>
      </c>
      <c r="AC585" t="s">
        <v>7230</v>
      </c>
      <c r="AD585">
        <v>4</v>
      </c>
      <c r="AE585" t="s">
        <v>10020</v>
      </c>
      <c r="AF585" t="s">
        <v>7180</v>
      </c>
      <c r="AG585" t="s">
        <v>10021</v>
      </c>
    </row>
    <row r="586" spans="1:33" x14ac:dyDescent="0.3">
      <c r="A586" t="s">
        <v>1641</v>
      </c>
      <c r="B586" t="s">
        <v>267</v>
      </c>
      <c r="C586" t="s">
        <v>7150</v>
      </c>
      <c r="D586" t="s">
        <v>65</v>
      </c>
      <c r="E586" t="s">
        <v>39</v>
      </c>
      <c r="F586" t="s">
        <v>10022</v>
      </c>
      <c r="G586">
        <v>30.297066999999998</v>
      </c>
      <c r="H586">
        <v>-74.085194000000001</v>
      </c>
      <c r="I586" t="s">
        <v>10023</v>
      </c>
      <c r="J586" t="s">
        <v>113</v>
      </c>
      <c r="K586" t="s">
        <v>7277</v>
      </c>
      <c r="L586" t="s">
        <v>7482</v>
      </c>
      <c r="M586">
        <v>3009</v>
      </c>
      <c r="N586" t="s">
        <v>303</v>
      </c>
      <c r="O586" t="s">
        <v>7246</v>
      </c>
      <c r="P586" t="s">
        <v>7172</v>
      </c>
      <c r="Q586">
        <v>22</v>
      </c>
      <c r="R586" t="s">
        <v>43</v>
      </c>
      <c r="S586" t="s">
        <v>85</v>
      </c>
      <c r="T586" t="s">
        <v>1642</v>
      </c>
      <c r="U586" t="s">
        <v>7174</v>
      </c>
      <c r="V586" t="s">
        <v>7354</v>
      </c>
      <c r="W586">
        <v>24</v>
      </c>
      <c r="X586" t="s">
        <v>59</v>
      </c>
      <c r="Y586" t="s">
        <v>10024</v>
      </c>
      <c r="Z586" t="s">
        <v>7383</v>
      </c>
      <c r="AA586" t="s">
        <v>7191</v>
      </c>
      <c r="AB586" t="s">
        <v>132</v>
      </c>
      <c r="AC586" t="s">
        <v>155</v>
      </c>
      <c r="AD586">
        <v>2</v>
      </c>
      <c r="AE586" t="s">
        <v>10025</v>
      </c>
      <c r="AF586" t="s">
        <v>7165</v>
      </c>
      <c r="AG586" t="s">
        <v>10026</v>
      </c>
    </row>
    <row r="587" spans="1:33" x14ac:dyDescent="0.3">
      <c r="A587" t="s">
        <v>1643</v>
      </c>
      <c r="B587" t="s">
        <v>263</v>
      </c>
      <c r="C587" t="s">
        <v>8105</v>
      </c>
      <c r="D587" t="s">
        <v>38</v>
      </c>
      <c r="E587" t="s">
        <v>78</v>
      </c>
      <c r="F587" t="s">
        <v>10027</v>
      </c>
      <c r="G587">
        <v>37.572659999999999</v>
      </c>
      <c r="H587">
        <v>-117.29686</v>
      </c>
      <c r="I587" t="s">
        <v>10028</v>
      </c>
      <c r="J587" t="s">
        <v>1212</v>
      </c>
      <c r="K587" t="s">
        <v>7202</v>
      </c>
      <c r="L587" t="s">
        <v>7188</v>
      </c>
      <c r="M587">
        <v>6742</v>
      </c>
      <c r="N587" t="s">
        <v>1644</v>
      </c>
      <c r="O587" t="s">
        <v>7334</v>
      </c>
      <c r="P587" t="s">
        <v>7354</v>
      </c>
      <c r="Q587">
        <v>282</v>
      </c>
      <c r="R587" t="s">
        <v>7157</v>
      </c>
      <c r="S587" t="s">
        <v>7161</v>
      </c>
      <c r="T587" t="s">
        <v>1645</v>
      </c>
      <c r="U587" t="s">
        <v>7174</v>
      </c>
      <c r="V587" t="s">
        <v>7248</v>
      </c>
      <c r="W587">
        <v>26</v>
      </c>
      <c r="X587" t="s">
        <v>7260</v>
      </c>
      <c r="Y587" t="s">
        <v>10029</v>
      </c>
      <c r="Z587" t="s">
        <v>27</v>
      </c>
      <c r="AA587" t="s">
        <v>7292</v>
      </c>
      <c r="AB587" t="s">
        <v>7336</v>
      </c>
      <c r="AC587" t="s">
        <v>270</v>
      </c>
      <c r="AD587">
        <v>3</v>
      </c>
      <c r="AE587" t="s">
        <v>10030</v>
      </c>
      <c r="AF587" t="s">
        <v>7180</v>
      </c>
      <c r="AG587" t="s">
        <v>10031</v>
      </c>
    </row>
    <row r="588" spans="1:33" x14ac:dyDescent="0.3">
      <c r="A588" t="s">
        <v>1646</v>
      </c>
      <c r="B588" t="s">
        <v>7453</v>
      </c>
      <c r="C588" t="s">
        <v>7330</v>
      </c>
      <c r="D588" t="s">
        <v>88</v>
      </c>
      <c r="E588" t="s">
        <v>72</v>
      </c>
      <c r="F588" t="s">
        <v>10032</v>
      </c>
      <c r="G588">
        <v>119.3032</v>
      </c>
      <c r="H588">
        <v>91.295100000000005</v>
      </c>
      <c r="I588" t="s">
        <v>10033</v>
      </c>
      <c r="J588" t="s">
        <v>961</v>
      </c>
      <c r="K588" t="s">
        <v>7159</v>
      </c>
      <c r="L588" t="s">
        <v>7276</v>
      </c>
      <c r="M588">
        <v>7398</v>
      </c>
      <c r="N588" t="s">
        <v>1387</v>
      </c>
      <c r="O588" t="s">
        <v>7259</v>
      </c>
      <c r="P588" t="s">
        <v>7333</v>
      </c>
      <c r="Q588">
        <v>33</v>
      </c>
      <c r="R588" t="s">
        <v>7178</v>
      </c>
      <c r="S588" t="s">
        <v>85</v>
      </c>
      <c r="T588" t="s">
        <v>1630</v>
      </c>
      <c r="U588" t="s">
        <v>7381</v>
      </c>
      <c r="V588" t="s">
        <v>7226</v>
      </c>
      <c r="W588">
        <v>20</v>
      </c>
      <c r="X588" t="s">
        <v>7214</v>
      </c>
      <c r="Y588" t="s">
        <v>10034</v>
      </c>
      <c r="Z588" t="s">
        <v>7375</v>
      </c>
      <c r="AA588" t="s">
        <v>109</v>
      </c>
      <c r="AB588" t="s">
        <v>61</v>
      </c>
      <c r="AC588" t="s">
        <v>270</v>
      </c>
      <c r="AD588">
        <v>5</v>
      </c>
      <c r="AE588" t="s">
        <v>10035</v>
      </c>
      <c r="AF588" t="s">
        <v>7195</v>
      </c>
      <c r="AG588" t="s">
        <v>7164</v>
      </c>
    </row>
    <row r="589" spans="1:33" x14ac:dyDescent="0.3">
      <c r="A589" t="s">
        <v>1647</v>
      </c>
      <c r="B589" t="s">
        <v>7357</v>
      </c>
      <c r="C589" t="s">
        <v>7233</v>
      </c>
      <c r="D589" t="s">
        <v>38</v>
      </c>
      <c r="E589" t="s">
        <v>93</v>
      </c>
      <c r="F589" t="s">
        <v>10036</v>
      </c>
      <c r="G589">
        <v>30.881419000000001</v>
      </c>
      <c r="H589">
        <v>-76.054601000000005</v>
      </c>
      <c r="I589" t="s">
        <v>10037</v>
      </c>
      <c r="J589" t="s">
        <v>986</v>
      </c>
      <c r="K589" t="s">
        <v>7449</v>
      </c>
      <c r="L589" t="s">
        <v>7326</v>
      </c>
      <c r="M589">
        <v>2421</v>
      </c>
      <c r="N589" t="s">
        <v>1648</v>
      </c>
      <c r="O589" t="s">
        <v>7155</v>
      </c>
      <c r="P589" t="s">
        <v>7308</v>
      </c>
      <c r="Q589">
        <v>74</v>
      </c>
      <c r="R589" t="s">
        <v>43</v>
      </c>
      <c r="S589" t="s">
        <v>35</v>
      </c>
      <c r="T589" t="s">
        <v>1649</v>
      </c>
      <c r="U589" t="s">
        <v>7449</v>
      </c>
      <c r="V589" t="s">
        <v>7239</v>
      </c>
      <c r="W589">
        <v>46</v>
      </c>
      <c r="X589" t="s">
        <v>43</v>
      </c>
      <c r="Y589" t="s">
        <v>10038</v>
      </c>
      <c r="Z589" t="s">
        <v>7251</v>
      </c>
      <c r="AA589" t="s">
        <v>7311</v>
      </c>
      <c r="AB589" t="s">
        <v>7192</v>
      </c>
      <c r="AC589" t="s">
        <v>7164</v>
      </c>
      <c r="AD589">
        <v>2</v>
      </c>
      <c r="AE589" t="s">
        <v>10039</v>
      </c>
      <c r="AF589" t="s">
        <v>7385</v>
      </c>
      <c r="AG589" t="s">
        <v>10040</v>
      </c>
    </row>
    <row r="590" spans="1:33" x14ac:dyDescent="0.3">
      <c r="A590" t="s">
        <v>1650</v>
      </c>
      <c r="B590" t="s">
        <v>7744</v>
      </c>
      <c r="C590" t="s">
        <v>7322</v>
      </c>
      <c r="D590" t="s">
        <v>48</v>
      </c>
      <c r="E590" t="s">
        <v>31</v>
      </c>
      <c r="F590" t="s">
        <v>10041</v>
      </c>
      <c r="G590">
        <v>29.449621</v>
      </c>
      <c r="H590">
        <v>-103.974125</v>
      </c>
      <c r="I590" t="s">
        <v>10042</v>
      </c>
      <c r="J590" t="s">
        <v>1050</v>
      </c>
      <c r="K590" t="s">
        <v>7280</v>
      </c>
      <c r="L590" t="s">
        <v>7382</v>
      </c>
      <c r="M590">
        <v>2351</v>
      </c>
      <c r="N590" t="s">
        <v>1355</v>
      </c>
      <c r="O590" t="s">
        <v>7361</v>
      </c>
      <c r="P590" t="s">
        <v>41</v>
      </c>
      <c r="Q590">
        <v>62</v>
      </c>
      <c r="R590" t="s">
        <v>7237</v>
      </c>
      <c r="S590" t="s">
        <v>7161</v>
      </c>
      <c r="T590" t="s">
        <v>1459</v>
      </c>
      <c r="U590" t="s">
        <v>7381</v>
      </c>
      <c r="V590" t="s">
        <v>7391</v>
      </c>
      <c r="W590">
        <v>79</v>
      </c>
      <c r="X590" t="s">
        <v>7214</v>
      </c>
      <c r="Y590" t="s">
        <v>10043</v>
      </c>
      <c r="Z590" t="s">
        <v>7607</v>
      </c>
      <c r="AA590" t="s">
        <v>7311</v>
      </c>
      <c r="AB590" t="s">
        <v>7229</v>
      </c>
      <c r="AC590" t="s">
        <v>7364</v>
      </c>
      <c r="AD590">
        <v>3</v>
      </c>
      <c r="AE590" t="s">
        <v>10044</v>
      </c>
      <c r="AF590" t="s">
        <v>7385</v>
      </c>
      <c r="AG590" t="s">
        <v>10045</v>
      </c>
    </row>
    <row r="591" spans="1:33" x14ac:dyDescent="0.3">
      <c r="A591" t="s">
        <v>1651</v>
      </c>
      <c r="B591" t="s">
        <v>391</v>
      </c>
      <c r="C591" t="s">
        <v>7322</v>
      </c>
      <c r="D591" t="s">
        <v>88</v>
      </c>
      <c r="E591" t="s">
        <v>78</v>
      </c>
      <c r="F591" t="s">
        <v>10046</v>
      </c>
      <c r="G591">
        <v>29.95645</v>
      </c>
      <c r="H591">
        <v>-85.130116000000001</v>
      </c>
      <c r="I591" t="s">
        <v>10047</v>
      </c>
      <c r="J591" t="s">
        <v>212</v>
      </c>
      <c r="K591" t="s">
        <v>8356</v>
      </c>
      <c r="L591" t="s">
        <v>7333</v>
      </c>
      <c r="M591">
        <v>9356</v>
      </c>
      <c r="N591" t="s">
        <v>1652</v>
      </c>
      <c r="O591" t="s">
        <v>7334</v>
      </c>
      <c r="P591" t="s">
        <v>7226</v>
      </c>
      <c r="Q591">
        <v>-27</v>
      </c>
      <c r="R591" t="s">
        <v>7373</v>
      </c>
      <c r="S591" t="s">
        <v>7279</v>
      </c>
      <c r="T591" t="s">
        <v>1653</v>
      </c>
      <c r="U591" t="s">
        <v>7450</v>
      </c>
      <c r="V591" t="s">
        <v>7201</v>
      </c>
      <c r="W591">
        <v>51</v>
      </c>
      <c r="X591" t="s">
        <v>7373</v>
      </c>
      <c r="Y591" t="s">
        <v>10048</v>
      </c>
      <c r="Z591" t="s">
        <v>116</v>
      </c>
      <c r="AA591" t="s">
        <v>7292</v>
      </c>
      <c r="AB591" t="s">
        <v>132</v>
      </c>
      <c r="AC591" t="s">
        <v>7193</v>
      </c>
      <c r="AD591">
        <v>1</v>
      </c>
      <c r="AE591" t="s">
        <v>10049</v>
      </c>
      <c r="AF591" t="s">
        <v>7207</v>
      </c>
      <c r="AG591" t="s">
        <v>7164</v>
      </c>
    </row>
    <row r="592" spans="1:33" x14ac:dyDescent="0.3">
      <c r="A592" t="s">
        <v>1654</v>
      </c>
      <c r="B592" t="s">
        <v>8219</v>
      </c>
      <c r="C592" t="s">
        <v>7388</v>
      </c>
      <c r="D592" t="s">
        <v>77</v>
      </c>
      <c r="E592" t="s">
        <v>66</v>
      </c>
      <c r="F592" t="s">
        <v>10050</v>
      </c>
      <c r="G592">
        <v>32.924478999999998</v>
      </c>
      <c r="H592">
        <v>-70.334013999999996</v>
      </c>
      <c r="I592" t="s">
        <v>10051</v>
      </c>
      <c r="J592" t="s">
        <v>166</v>
      </c>
      <c r="K592" t="s">
        <v>7450</v>
      </c>
      <c r="L592" t="s">
        <v>41</v>
      </c>
      <c r="M592">
        <v>4037</v>
      </c>
      <c r="N592" t="s">
        <v>1655</v>
      </c>
      <c r="O592" t="s">
        <v>7342</v>
      </c>
      <c r="P592" t="s">
        <v>7189</v>
      </c>
      <c r="Q592">
        <v>27</v>
      </c>
      <c r="R592" t="s">
        <v>7237</v>
      </c>
      <c r="S592" t="s">
        <v>7164</v>
      </c>
      <c r="T592" t="s">
        <v>1656</v>
      </c>
      <c r="U592" t="s">
        <v>7342</v>
      </c>
      <c r="V592" t="s">
        <v>7226</v>
      </c>
      <c r="W592">
        <v>21</v>
      </c>
      <c r="X592" t="s">
        <v>7260</v>
      </c>
      <c r="Y592" t="s">
        <v>10052</v>
      </c>
      <c r="Z592" t="s">
        <v>7251</v>
      </c>
      <c r="AA592" t="s">
        <v>7393</v>
      </c>
      <c r="AB592" t="s">
        <v>7271</v>
      </c>
      <c r="AC592" t="s">
        <v>155</v>
      </c>
      <c r="AD592">
        <v>3</v>
      </c>
      <c r="AE592" t="s">
        <v>10053</v>
      </c>
      <c r="AF592" t="s">
        <v>7254</v>
      </c>
      <c r="AG592" t="s">
        <v>10054</v>
      </c>
    </row>
    <row r="593" spans="1:33" x14ac:dyDescent="0.3">
      <c r="A593" t="s">
        <v>1657</v>
      </c>
      <c r="B593" t="s">
        <v>7774</v>
      </c>
      <c r="C593" t="s">
        <v>233</v>
      </c>
      <c r="D593" t="s">
        <v>48</v>
      </c>
      <c r="E593" t="s">
        <v>31</v>
      </c>
      <c r="F593" t="s">
        <v>10055</v>
      </c>
      <c r="G593">
        <v>40.648921000000001</v>
      </c>
      <c r="H593">
        <v>-107.159273</v>
      </c>
      <c r="I593" t="s">
        <v>10056</v>
      </c>
      <c r="J593" t="s">
        <v>324</v>
      </c>
      <c r="K593" t="s">
        <v>7371</v>
      </c>
      <c r="L593" t="s">
        <v>7326</v>
      </c>
      <c r="M593">
        <v>5951</v>
      </c>
      <c r="N593" t="s">
        <v>1658</v>
      </c>
      <c r="O593" t="s">
        <v>7186</v>
      </c>
      <c r="P593" t="s">
        <v>7172</v>
      </c>
      <c r="Q593">
        <v>64</v>
      </c>
      <c r="R593" t="s">
        <v>7214</v>
      </c>
      <c r="S593" t="s">
        <v>7279</v>
      </c>
      <c r="T593" t="s">
        <v>642</v>
      </c>
      <c r="U593" t="s">
        <v>7238</v>
      </c>
      <c r="V593" t="s">
        <v>7173</v>
      </c>
      <c r="W593">
        <v>19</v>
      </c>
      <c r="X593" t="s">
        <v>7260</v>
      </c>
      <c r="Y593" t="s">
        <v>10057</v>
      </c>
      <c r="Z593" t="s">
        <v>7318</v>
      </c>
      <c r="AA593" t="s">
        <v>7228</v>
      </c>
      <c r="AB593" t="s">
        <v>28</v>
      </c>
      <c r="AC593" t="s">
        <v>7328</v>
      </c>
      <c r="AD593">
        <v>1</v>
      </c>
      <c r="AE593" t="s">
        <v>10058</v>
      </c>
      <c r="AF593" t="s">
        <v>7385</v>
      </c>
      <c r="AG593" t="s">
        <v>7164</v>
      </c>
    </row>
    <row r="594" spans="1:33" x14ac:dyDescent="0.3">
      <c r="A594" t="s">
        <v>1659</v>
      </c>
      <c r="B594" t="s">
        <v>7615</v>
      </c>
      <c r="C594" t="s">
        <v>7378</v>
      </c>
      <c r="D594" t="s">
        <v>48</v>
      </c>
      <c r="E594" t="s">
        <v>93</v>
      </c>
      <c r="F594" t="s">
        <v>10059</v>
      </c>
      <c r="G594">
        <v>35.542031999999999</v>
      </c>
      <c r="I594" t="s">
        <v>10060</v>
      </c>
      <c r="J594" t="s">
        <v>609</v>
      </c>
      <c r="K594" t="s">
        <v>7238</v>
      </c>
      <c r="L594" t="s">
        <v>7226</v>
      </c>
      <c r="M594">
        <v>5390</v>
      </c>
      <c r="N594" t="s">
        <v>1660</v>
      </c>
      <c r="O594" t="s">
        <v>7334</v>
      </c>
      <c r="P594" t="s">
        <v>7400</v>
      </c>
      <c r="Q594">
        <v>47</v>
      </c>
      <c r="R594" t="s">
        <v>7237</v>
      </c>
      <c r="S594" t="s">
        <v>7161</v>
      </c>
      <c r="T594" t="s">
        <v>1661</v>
      </c>
      <c r="U594" t="s">
        <v>7200</v>
      </c>
      <c r="V594" t="s">
        <v>7400</v>
      </c>
      <c r="W594">
        <v>70</v>
      </c>
      <c r="X594" t="s">
        <v>7214</v>
      </c>
      <c r="Y594" t="s">
        <v>10061</v>
      </c>
      <c r="Z594" t="s">
        <v>27</v>
      </c>
      <c r="AA594" t="s">
        <v>7217</v>
      </c>
      <c r="AB594" t="s">
        <v>7271</v>
      </c>
      <c r="AC594" t="s">
        <v>29</v>
      </c>
      <c r="AD594">
        <v>4</v>
      </c>
      <c r="AE594" t="s">
        <v>7164</v>
      </c>
      <c r="AF594" t="s">
        <v>103</v>
      </c>
      <c r="AG594" t="s">
        <v>10062</v>
      </c>
    </row>
    <row r="595" spans="1:33" x14ac:dyDescent="0.3">
      <c r="A595" t="s">
        <v>1662</v>
      </c>
      <c r="B595" t="s">
        <v>8219</v>
      </c>
      <c r="C595" t="s">
        <v>7150</v>
      </c>
      <c r="D595" t="s">
        <v>88</v>
      </c>
      <c r="E595" t="s">
        <v>78</v>
      </c>
      <c r="F595" t="s">
        <v>10063</v>
      </c>
      <c r="G595">
        <v>33.012554999999999</v>
      </c>
      <c r="H595">
        <v>-91.134613000000002</v>
      </c>
      <c r="I595" t="s">
        <v>10064</v>
      </c>
      <c r="J595" t="s">
        <v>358</v>
      </c>
      <c r="K595" t="s">
        <v>7342</v>
      </c>
      <c r="L595" t="s">
        <v>7175</v>
      </c>
      <c r="M595">
        <v>3435</v>
      </c>
      <c r="N595" t="s">
        <v>1663</v>
      </c>
      <c r="O595" t="s">
        <v>7450</v>
      </c>
      <c r="P595" t="s">
        <v>7326</v>
      </c>
      <c r="Q595">
        <v>17</v>
      </c>
      <c r="R595" t="s">
        <v>7157</v>
      </c>
      <c r="S595" t="s">
        <v>85</v>
      </c>
      <c r="T595" t="s">
        <v>1590</v>
      </c>
      <c r="U595" t="s">
        <v>7156</v>
      </c>
      <c r="V595" t="s">
        <v>7201</v>
      </c>
      <c r="W595">
        <v>22</v>
      </c>
      <c r="X595" t="s">
        <v>7373</v>
      </c>
      <c r="Y595" t="s">
        <v>10065</v>
      </c>
      <c r="Z595" t="s">
        <v>7178</v>
      </c>
      <c r="AA595" t="s">
        <v>7163</v>
      </c>
      <c r="AB595" t="s">
        <v>7178</v>
      </c>
      <c r="AC595" t="s">
        <v>62</v>
      </c>
      <c r="AD595">
        <v>1</v>
      </c>
      <c r="AE595" t="s">
        <v>10066</v>
      </c>
      <c r="AF595" t="s">
        <v>7191</v>
      </c>
      <c r="AG595" t="s">
        <v>10067</v>
      </c>
    </row>
    <row r="596" spans="1:33" x14ac:dyDescent="0.3">
      <c r="A596" t="s">
        <v>1664</v>
      </c>
      <c r="B596" t="s">
        <v>7847</v>
      </c>
      <c r="C596" t="s">
        <v>7597</v>
      </c>
      <c r="D596" t="s">
        <v>92</v>
      </c>
      <c r="E596" t="s">
        <v>78</v>
      </c>
      <c r="F596" t="s">
        <v>10068</v>
      </c>
      <c r="G596">
        <v>37.286099</v>
      </c>
      <c r="I596" t="s">
        <v>10069</v>
      </c>
      <c r="J596" t="s">
        <v>56</v>
      </c>
      <c r="K596" t="s">
        <v>7222</v>
      </c>
      <c r="L596" t="s">
        <v>7224</v>
      </c>
      <c r="M596">
        <v>6536</v>
      </c>
      <c r="N596" t="s">
        <v>1665</v>
      </c>
      <c r="O596" t="s">
        <v>7187</v>
      </c>
      <c r="P596" t="s">
        <v>7391</v>
      </c>
      <c r="R596" t="s">
        <v>43</v>
      </c>
      <c r="S596" t="s">
        <v>7178</v>
      </c>
      <c r="T596" t="s">
        <v>1666</v>
      </c>
      <c r="U596" t="s">
        <v>7186</v>
      </c>
      <c r="V596" t="s">
        <v>7348</v>
      </c>
      <c r="W596">
        <v>40</v>
      </c>
      <c r="X596" t="s">
        <v>59</v>
      </c>
      <c r="Y596" t="s">
        <v>10070</v>
      </c>
      <c r="Z596" t="s">
        <v>45</v>
      </c>
      <c r="AA596" t="s">
        <v>52</v>
      </c>
      <c r="AB596" t="s">
        <v>132</v>
      </c>
      <c r="AC596" t="s">
        <v>7394</v>
      </c>
      <c r="AD596">
        <v>3</v>
      </c>
      <c r="AE596" t="s">
        <v>10071</v>
      </c>
      <c r="AF596" t="s">
        <v>103</v>
      </c>
      <c r="AG596" t="s">
        <v>10072</v>
      </c>
    </row>
    <row r="597" spans="1:33" x14ac:dyDescent="0.3">
      <c r="A597" t="s">
        <v>1667</v>
      </c>
      <c r="B597" t="s">
        <v>47</v>
      </c>
      <c r="C597" t="s">
        <v>7322</v>
      </c>
      <c r="D597" t="s">
        <v>88</v>
      </c>
      <c r="E597" t="s">
        <v>112</v>
      </c>
      <c r="F597" t="s">
        <v>10073</v>
      </c>
      <c r="G597">
        <v>44.569130999999999</v>
      </c>
      <c r="H597">
        <v>-111.680491</v>
      </c>
      <c r="I597" t="s">
        <v>10074</v>
      </c>
      <c r="J597" t="s">
        <v>1399</v>
      </c>
      <c r="K597" t="s">
        <v>10075</v>
      </c>
      <c r="L597" t="s">
        <v>7248</v>
      </c>
      <c r="M597">
        <v>7447</v>
      </c>
      <c r="N597" t="s">
        <v>1668</v>
      </c>
      <c r="O597" t="s">
        <v>7174</v>
      </c>
      <c r="P597" t="s">
        <v>7348</v>
      </c>
      <c r="Q597">
        <v>17</v>
      </c>
      <c r="R597" t="s">
        <v>7161</v>
      </c>
      <c r="S597" t="s">
        <v>7161</v>
      </c>
      <c r="T597" t="s">
        <v>1669</v>
      </c>
      <c r="U597" t="s">
        <v>7307</v>
      </c>
      <c r="V597" t="s">
        <v>7224</v>
      </c>
      <c r="W597">
        <v>67</v>
      </c>
      <c r="X597" t="s">
        <v>7278</v>
      </c>
      <c r="Y597" t="s">
        <v>10076</v>
      </c>
      <c r="Z597" t="s">
        <v>7607</v>
      </c>
      <c r="AA597" t="s">
        <v>7164</v>
      </c>
      <c r="AB597" t="s">
        <v>7293</v>
      </c>
      <c r="AC597" t="s">
        <v>7178</v>
      </c>
      <c r="AD597">
        <v>2</v>
      </c>
      <c r="AE597" t="s">
        <v>10077</v>
      </c>
      <c r="AF597" t="s">
        <v>7165</v>
      </c>
      <c r="AG597" t="s">
        <v>10078</v>
      </c>
    </row>
    <row r="598" spans="1:33" x14ac:dyDescent="0.3">
      <c r="A598" t="s">
        <v>1670</v>
      </c>
      <c r="B598" t="s">
        <v>422</v>
      </c>
      <c r="C598" t="s">
        <v>7210</v>
      </c>
      <c r="D598" t="s">
        <v>92</v>
      </c>
      <c r="E598" t="s">
        <v>66</v>
      </c>
      <c r="F598" t="s">
        <v>10079</v>
      </c>
      <c r="G598">
        <v>27.521917999999999</v>
      </c>
      <c r="H598">
        <v>-104.810069</v>
      </c>
      <c r="I598" t="s">
        <v>7164</v>
      </c>
      <c r="J598" t="s">
        <v>191</v>
      </c>
      <c r="K598" t="s">
        <v>7225</v>
      </c>
      <c r="L598" t="s">
        <v>7482</v>
      </c>
      <c r="M598">
        <v>3734</v>
      </c>
      <c r="N598" t="s">
        <v>1671</v>
      </c>
      <c r="O598" t="s">
        <v>7223</v>
      </c>
      <c r="P598" t="s">
        <v>7333</v>
      </c>
      <c r="Q598">
        <v>56</v>
      </c>
      <c r="R598" t="s">
        <v>7372</v>
      </c>
      <c r="S598" t="s">
        <v>7161</v>
      </c>
      <c r="T598" t="s">
        <v>1672</v>
      </c>
      <c r="U598" t="s">
        <v>7481</v>
      </c>
      <c r="V598" t="s">
        <v>7239</v>
      </c>
      <c r="W598">
        <v>42</v>
      </c>
      <c r="X598" t="s">
        <v>7164</v>
      </c>
      <c r="Y598" t="s">
        <v>10080</v>
      </c>
      <c r="Z598" t="s">
        <v>215</v>
      </c>
      <c r="AA598" t="s">
        <v>7292</v>
      </c>
      <c r="AB598" t="s">
        <v>7192</v>
      </c>
      <c r="AC598" t="s">
        <v>7164</v>
      </c>
      <c r="AD598">
        <v>1</v>
      </c>
      <c r="AE598" t="s">
        <v>10081</v>
      </c>
      <c r="AF598" t="s">
        <v>7385</v>
      </c>
      <c r="AG598" t="s">
        <v>10082</v>
      </c>
    </row>
    <row r="599" spans="1:33" x14ac:dyDescent="0.3">
      <c r="A599" t="s">
        <v>1673</v>
      </c>
      <c r="B599" t="s">
        <v>8185</v>
      </c>
      <c r="C599" t="s">
        <v>7958</v>
      </c>
      <c r="D599" t="s">
        <v>100</v>
      </c>
      <c r="E599" t="s">
        <v>72</v>
      </c>
      <c r="F599" t="s">
        <v>10083</v>
      </c>
      <c r="G599">
        <v>37.501897999999997</v>
      </c>
      <c r="H599">
        <v>-99.089284000000006</v>
      </c>
      <c r="I599" t="s">
        <v>10084</v>
      </c>
      <c r="J599" t="s">
        <v>191</v>
      </c>
      <c r="K599" t="s">
        <v>7288</v>
      </c>
      <c r="L599" t="s">
        <v>7317</v>
      </c>
      <c r="M599">
        <v>2285</v>
      </c>
      <c r="N599" t="s">
        <v>7164</v>
      </c>
      <c r="O599" t="s">
        <v>7164</v>
      </c>
      <c r="P599" t="s">
        <v>7164</v>
      </c>
      <c r="R599" t="s">
        <v>7164</v>
      </c>
      <c r="S599" t="s">
        <v>7164</v>
      </c>
      <c r="T599" t="s">
        <v>1674</v>
      </c>
      <c r="U599" t="s">
        <v>7361</v>
      </c>
      <c r="V599" t="s">
        <v>7400</v>
      </c>
      <c r="W599">
        <v>32</v>
      </c>
      <c r="X599" t="s">
        <v>43</v>
      </c>
      <c r="Y599" t="s">
        <v>10085</v>
      </c>
      <c r="Z599" t="s">
        <v>45</v>
      </c>
      <c r="AA599" t="s">
        <v>7311</v>
      </c>
      <c r="AB599" t="s">
        <v>98</v>
      </c>
      <c r="AC599" t="s">
        <v>7178</v>
      </c>
      <c r="AD599">
        <v>3</v>
      </c>
      <c r="AE599" t="s">
        <v>7164</v>
      </c>
      <c r="AF599" t="s">
        <v>7385</v>
      </c>
      <c r="AG599" t="s">
        <v>10086</v>
      </c>
    </row>
    <row r="600" spans="1:33" x14ac:dyDescent="0.3">
      <c r="A600" t="s">
        <v>1675</v>
      </c>
      <c r="B600" t="s">
        <v>134</v>
      </c>
      <c r="C600" t="s">
        <v>7558</v>
      </c>
      <c r="D600" t="s">
        <v>22</v>
      </c>
      <c r="E600" t="s">
        <v>93</v>
      </c>
      <c r="F600" t="s">
        <v>10087</v>
      </c>
      <c r="G600">
        <v>40.020319999999998</v>
      </c>
      <c r="H600">
        <v>-85.292985999999999</v>
      </c>
      <c r="I600" t="s">
        <v>10088</v>
      </c>
      <c r="J600" t="s">
        <v>105</v>
      </c>
      <c r="K600" t="s">
        <v>7288</v>
      </c>
      <c r="L600" t="s">
        <v>7175</v>
      </c>
      <c r="M600">
        <v>7046</v>
      </c>
      <c r="N600" t="s">
        <v>549</v>
      </c>
      <c r="O600" t="s">
        <v>7280</v>
      </c>
      <c r="P600" t="s">
        <v>7276</v>
      </c>
      <c r="Q600">
        <v>34</v>
      </c>
      <c r="R600" t="s">
        <v>7237</v>
      </c>
      <c r="S600" t="s">
        <v>7309</v>
      </c>
      <c r="T600" t="s">
        <v>1676</v>
      </c>
      <c r="U600" t="s">
        <v>7371</v>
      </c>
      <c r="V600" t="s">
        <v>7391</v>
      </c>
      <c r="W600">
        <v>72</v>
      </c>
      <c r="X600" t="s">
        <v>7278</v>
      </c>
      <c r="Y600" t="s">
        <v>10089</v>
      </c>
      <c r="Z600" t="s">
        <v>7607</v>
      </c>
      <c r="AA600" t="s">
        <v>7292</v>
      </c>
      <c r="AB600" t="s">
        <v>7164</v>
      </c>
      <c r="AC600" t="s">
        <v>270</v>
      </c>
      <c r="AD600">
        <v>1</v>
      </c>
      <c r="AE600" t="s">
        <v>10090</v>
      </c>
      <c r="AF600" t="s">
        <v>103</v>
      </c>
      <c r="AG600" t="s">
        <v>7164</v>
      </c>
    </row>
    <row r="601" spans="1:33" x14ac:dyDescent="0.3">
      <c r="A601" t="s">
        <v>1677</v>
      </c>
      <c r="B601" t="s">
        <v>134</v>
      </c>
      <c r="C601" t="s">
        <v>10091</v>
      </c>
      <c r="D601" t="s">
        <v>22</v>
      </c>
      <c r="E601" t="s">
        <v>186</v>
      </c>
      <c r="F601" t="s">
        <v>10092</v>
      </c>
      <c r="G601">
        <v>33.578149000000003</v>
      </c>
      <c r="H601">
        <v>-80.566286000000005</v>
      </c>
      <c r="I601" t="s">
        <v>10093</v>
      </c>
      <c r="J601" t="s">
        <v>351</v>
      </c>
      <c r="K601" t="s">
        <v>7307</v>
      </c>
      <c r="L601" t="s">
        <v>7213</v>
      </c>
      <c r="M601">
        <v>1834</v>
      </c>
      <c r="N601" t="s">
        <v>1678</v>
      </c>
      <c r="O601" t="s">
        <v>7249</v>
      </c>
      <c r="P601" t="s">
        <v>7348</v>
      </c>
      <c r="Q601">
        <v>50</v>
      </c>
      <c r="R601" t="s">
        <v>7373</v>
      </c>
      <c r="S601" t="s">
        <v>107</v>
      </c>
      <c r="T601" t="s">
        <v>1679</v>
      </c>
      <c r="U601" t="s">
        <v>7223</v>
      </c>
      <c r="V601" t="s">
        <v>7276</v>
      </c>
      <c r="W601">
        <v>72</v>
      </c>
      <c r="X601" t="s">
        <v>7164</v>
      </c>
      <c r="Y601" t="s">
        <v>10094</v>
      </c>
      <c r="Z601" t="s">
        <v>7375</v>
      </c>
      <c r="AA601" t="s">
        <v>7177</v>
      </c>
      <c r="AB601" t="s">
        <v>7192</v>
      </c>
      <c r="AC601" t="s">
        <v>7328</v>
      </c>
      <c r="AD601">
        <v>2</v>
      </c>
      <c r="AE601" t="s">
        <v>10095</v>
      </c>
      <c r="AF601" t="s">
        <v>7254</v>
      </c>
      <c r="AG601" t="s">
        <v>7164</v>
      </c>
    </row>
    <row r="602" spans="1:33" x14ac:dyDescent="0.3">
      <c r="A602" t="s">
        <v>1680</v>
      </c>
      <c r="B602" t="s">
        <v>7182</v>
      </c>
      <c r="C602" t="s">
        <v>7351</v>
      </c>
      <c r="D602" t="s">
        <v>22</v>
      </c>
      <c r="E602" t="s">
        <v>186</v>
      </c>
      <c r="F602" t="s">
        <v>10096</v>
      </c>
      <c r="G602">
        <v>31.983848999999999</v>
      </c>
      <c r="H602">
        <v>-107.010482</v>
      </c>
      <c r="I602" t="s">
        <v>10097</v>
      </c>
      <c r="J602" t="s">
        <v>664</v>
      </c>
      <c r="K602" t="s">
        <v>7223</v>
      </c>
      <c r="L602" t="s">
        <v>41</v>
      </c>
      <c r="M602">
        <v>1670</v>
      </c>
      <c r="N602" t="s">
        <v>273</v>
      </c>
      <c r="O602" t="s">
        <v>7342</v>
      </c>
      <c r="P602" t="s">
        <v>7333</v>
      </c>
      <c r="Q602">
        <v>18</v>
      </c>
      <c r="R602" t="s">
        <v>7157</v>
      </c>
      <c r="S602" t="s">
        <v>34</v>
      </c>
      <c r="T602" t="s">
        <v>1343</v>
      </c>
      <c r="U602" t="s">
        <v>7277</v>
      </c>
      <c r="V602" t="s">
        <v>7289</v>
      </c>
      <c r="W602">
        <v>10</v>
      </c>
      <c r="X602" t="s">
        <v>7372</v>
      </c>
      <c r="Y602" t="s">
        <v>10098</v>
      </c>
      <c r="Z602" t="s">
        <v>7383</v>
      </c>
      <c r="AA602" t="s">
        <v>7163</v>
      </c>
      <c r="AB602" t="s">
        <v>7336</v>
      </c>
      <c r="AC602" t="s">
        <v>7364</v>
      </c>
      <c r="AD602">
        <v>5</v>
      </c>
      <c r="AE602" t="s">
        <v>10099</v>
      </c>
      <c r="AF602" t="s">
        <v>7165</v>
      </c>
      <c r="AG602" t="s">
        <v>7164</v>
      </c>
    </row>
    <row r="603" spans="1:33" x14ac:dyDescent="0.3">
      <c r="A603" t="s">
        <v>1681</v>
      </c>
      <c r="B603" t="s">
        <v>7529</v>
      </c>
      <c r="C603" t="s">
        <v>7478</v>
      </c>
      <c r="D603" t="s">
        <v>48</v>
      </c>
      <c r="E603" t="s">
        <v>31</v>
      </c>
      <c r="F603" t="s">
        <v>10100</v>
      </c>
      <c r="G603">
        <v>30.973289999999999</v>
      </c>
      <c r="H603">
        <v>-103.96363700000001</v>
      </c>
      <c r="I603" t="s">
        <v>10101</v>
      </c>
      <c r="J603" t="s">
        <v>212</v>
      </c>
      <c r="K603" t="s">
        <v>10102</v>
      </c>
      <c r="L603" t="s">
        <v>7224</v>
      </c>
      <c r="M603">
        <v>3372</v>
      </c>
      <c r="N603" t="s">
        <v>914</v>
      </c>
      <c r="O603" t="s">
        <v>7381</v>
      </c>
      <c r="P603" t="s">
        <v>7348</v>
      </c>
      <c r="Q603">
        <v>20</v>
      </c>
      <c r="R603" t="s">
        <v>59</v>
      </c>
      <c r="S603" t="s">
        <v>7164</v>
      </c>
      <c r="T603" t="s">
        <v>842</v>
      </c>
      <c r="U603" t="s">
        <v>7481</v>
      </c>
      <c r="V603" t="s">
        <v>7188</v>
      </c>
      <c r="X603" t="s">
        <v>59</v>
      </c>
      <c r="Y603" t="s">
        <v>10103</v>
      </c>
      <c r="Z603" t="s">
        <v>7178</v>
      </c>
      <c r="AA603" t="s">
        <v>7344</v>
      </c>
      <c r="AB603" t="s">
        <v>28</v>
      </c>
      <c r="AC603" t="s">
        <v>7193</v>
      </c>
      <c r="AD603">
        <v>4</v>
      </c>
      <c r="AE603" t="s">
        <v>10104</v>
      </c>
      <c r="AF603" t="s">
        <v>7403</v>
      </c>
      <c r="AG603" t="s">
        <v>10105</v>
      </c>
    </row>
    <row r="604" spans="1:33" x14ac:dyDescent="0.3">
      <c r="A604" t="s">
        <v>1682</v>
      </c>
      <c r="B604" t="s">
        <v>935</v>
      </c>
      <c r="C604" t="s">
        <v>342</v>
      </c>
      <c r="D604" t="s">
        <v>65</v>
      </c>
      <c r="E604" t="s">
        <v>78</v>
      </c>
      <c r="F604" t="s">
        <v>10106</v>
      </c>
      <c r="G604">
        <v>40.051082000000001</v>
      </c>
      <c r="H604">
        <v>-118.359512</v>
      </c>
      <c r="I604" t="s">
        <v>10107</v>
      </c>
      <c r="J604" t="s">
        <v>475</v>
      </c>
      <c r="K604" t="s">
        <v>7288</v>
      </c>
      <c r="L604" t="s">
        <v>7203</v>
      </c>
      <c r="M604">
        <v>9395</v>
      </c>
      <c r="N604" t="s">
        <v>7164</v>
      </c>
      <c r="O604" t="s">
        <v>7164</v>
      </c>
      <c r="P604" t="s">
        <v>7164</v>
      </c>
      <c r="R604" t="s">
        <v>7164</v>
      </c>
      <c r="S604" t="s">
        <v>7164</v>
      </c>
      <c r="T604" t="s">
        <v>1683</v>
      </c>
      <c r="U604" t="s">
        <v>7361</v>
      </c>
      <c r="V604" t="s">
        <v>7348</v>
      </c>
      <c r="W604">
        <v>35</v>
      </c>
      <c r="X604" t="s">
        <v>7214</v>
      </c>
      <c r="Y604" t="s">
        <v>10108</v>
      </c>
      <c r="Z604" t="s">
        <v>7291</v>
      </c>
      <c r="AA604" t="s">
        <v>7164</v>
      </c>
      <c r="AB604" t="s">
        <v>7229</v>
      </c>
      <c r="AC604" t="s">
        <v>270</v>
      </c>
      <c r="AD604">
        <v>1</v>
      </c>
      <c r="AE604" t="s">
        <v>10109</v>
      </c>
      <c r="AF604" t="s">
        <v>7165</v>
      </c>
      <c r="AG604" t="s">
        <v>10110</v>
      </c>
    </row>
    <row r="605" spans="1:33" x14ac:dyDescent="0.3">
      <c r="A605" t="s">
        <v>1684</v>
      </c>
      <c r="B605" t="s">
        <v>10111</v>
      </c>
      <c r="C605" t="s">
        <v>8288</v>
      </c>
      <c r="D605" t="s">
        <v>92</v>
      </c>
      <c r="E605" t="s">
        <v>39</v>
      </c>
      <c r="F605" t="s">
        <v>10112</v>
      </c>
      <c r="G605">
        <v>45.118014000000002</v>
      </c>
      <c r="H605">
        <v>-92.276934999999995</v>
      </c>
      <c r="I605" t="s">
        <v>10113</v>
      </c>
      <c r="J605" t="s">
        <v>362</v>
      </c>
      <c r="K605" t="s">
        <v>7153</v>
      </c>
      <c r="L605" t="s">
        <v>7354</v>
      </c>
      <c r="M605">
        <v>2136</v>
      </c>
      <c r="N605" t="s">
        <v>1685</v>
      </c>
      <c r="O605" t="s">
        <v>7223</v>
      </c>
      <c r="P605" t="s">
        <v>7224</v>
      </c>
      <c r="Q605">
        <v>21</v>
      </c>
      <c r="R605" t="s">
        <v>34</v>
      </c>
      <c r="S605" t="s">
        <v>7178</v>
      </c>
      <c r="T605" t="s">
        <v>1686</v>
      </c>
      <c r="U605" t="s">
        <v>7288</v>
      </c>
      <c r="V605" t="s">
        <v>41</v>
      </c>
      <c r="X605" t="s">
        <v>43</v>
      </c>
      <c r="Y605" t="s">
        <v>7164</v>
      </c>
      <c r="Z605" t="s">
        <v>7178</v>
      </c>
      <c r="AA605" t="s">
        <v>7164</v>
      </c>
      <c r="AB605" t="s">
        <v>7271</v>
      </c>
      <c r="AC605" t="s">
        <v>62</v>
      </c>
      <c r="AD605">
        <v>-3</v>
      </c>
      <c r="AE605" t="s">
        <v>10114</v>
      </c>
      <c r="AF605" t="s">
        <v>7195</v>
      </c>
      <c r="AG605" t="s">
        <v>10115</v>
      </c>
    </row>
    <row r="606" spans="1:33" x14ac:dyDescent="0.3">
      <c r="A606" t="s">
        <v>1687</v>
      </c>
      <c r="B606" t="s">
        <v>306</v>
      </c>
      <c r="C606" t="s">
        <v>686</v>
      </c>
      <c r="D606" t="s">
        <v>48</v>
      </c>
      <c r="E606" t="s">
        <v>66</v>
      </c>
      <c r="F606" t="s">
        <v>10116</v>
      </c>
      <c r="G606">
        <v>30.25956</v>
      </c>
      <c r="H606">
        <v>-103.465737</v>
      </c>
      <c r="I606" t="s">
        <v>10117</v>
      </c>
      <c r="J606" t="s">
        <v>1688</v>
      </c>
      <c r="K606" t="s">
        <v>7156</v>
      </c>
      <c r="L606" t="s">
        <v>7326</v>
      </c>
      <c r="M606">
        <v>1601</v>
      </c>
      <c r="N606" t="s">
        <v>968</v>
      </c>
      <c r="O606" t="s">
        <v>7334</v>
      </c>
      <c r="P606" t="s">
        <v>7226</v>
      </c>
      <c r="Q606">
        <v>-40</v>
      </c>
      <c r="R606" t="s">
        <v>7373</v>
      </c>
      <c r="S606" t="s">
        <v>7158</v>
      </c>
      <c r="T606" t="s">
        <v>7164</v>
      </c>
      <c r="U606" t="s">
        <v>7164</v>
      </c>
      <c r="V606" t="s">
        <v>7164</v>
      </c>
      <c r="X606" t="s">
        <v>7164</v>
      </c>
      <c r="Y606" t="s">
        <v>7164</v>
      </c>
      <c r="Z606" t="s">
        <v>7291</v>
      </c>
      <c r="AA606" t="s">
        <v>52</v>
      </c>
      <c r="AB606" t="s">
        <v>28</v>
      </c>
      <c r="AC606" t="s">
        <v>7394</v>
      </c>
      <c r="AD606">
        <v>4</v>
      </c>
      <c r="AE606" t="s">
        <v>10118</v>
      </c>
      <c r="AF606" t="s">
        <v>7403</v>
      </c>
      <c r="AG606" t="s">
        <v>10119</v>
      </c>
    </row>
    <row r="607" spans="1:33" x14ac:dyDescent="0.3">
      <c r="A607" t="s">
        <v>1689</v>
      </c>
      <c r="B607" t="s">
        <v>8031</v>
      </c>
      <c r="C607" t="s">
        <v>7597</v>
      </c>
      <c r="D607" t="s">
        <v>38</v>
      </c>
      <c r="E607" t="s">
        <v>39</v>
      </c>
      <c r="F607" t="s">
        <v>10120</v>
      </c>
      <c r="G607">
        <v>37.788041</v>
      </c>
      <c r="H607">
        <v>-121.551322</v>
      </c>
      <c r="I607" t="s">
        <v>10121</v>
      </c>
      <c r="J607" t="s">
        <v>212</v>
      </c>
      <c r="K607" t="s">
        <v>7277</v>
      </c>
      <c r="L607" t="s">
        <v>7213</v>
      </c>
      <c r="M607">
        <v>2069</v>
      </c>
      <c r="N607" t="s">
        <v>7164</v>
      </c>
      <c r="O607" t="s">
        <v>7164</v>
      </c>
      <c r="P607" t="s">
        <v>7164</v>
      </c>
      <c r="R607" t="s">
        <v>7164</v>
      </c>
      <c r="S607" t="s">
        <v>7164</v>
      </c>
      <c r="T607" t="s">
        <v>854</v>
      </c>
      <c r="U607" t="s">
        <v>7236</v>
      </c>
      <c r="V607" t="s">
        <v>7276</v>
      </c>
      <c r="W607">
        <v>90</v>
      </c>
      <c r="X607" t="s">
        <v>7373</v>
      </c>
      <c r="Y607" t="s">
        <v>10122</v>
      </c>
      <c r="Z607" t="s">
        <v>7270</v>
      </c>
      <c r="AA607" t="s">
        <v>139</v>
      </c>
      <c r="AB607" t="s">
        <v>7336</v>
      </c>
      <c r="AC607" t="s">
        <v>29</v>
      </c>
      <c r="AD607">
        <v>2</v>
      </c>
      <c r="AE607" t="s">
        <v>10123</v>
      </c>
      <c r="AF607" t="s">
        <v>7195</v>
      </c>
      <c r="AG607" t="s">
        <v>10124</v>
      </c>
    </row>
    <row r="608" spans="1:33" x14ac:dyDescent="0.3">
      <c r="A608" t="s">
        <v>1690</v>
      </c>
      <c r="B608" t="s">
        <v>685</v>
      </c>
      <c r="C608" t="s">
        <v>7397</v>
      </c>
      <c r="D608" t="s">
        <v>100</v>
      </c>
      <c r="E608" t="s">
        <v>23</v>
      </c>
      <c r="F608" t="s">
        <v>10125</v>
      </c>
      <c r="G608">
        <v>35.478921999999997</v>
      </c>
      <c r="H608">
        <v>-79.925111000000001</v>
      </c>
      <c r="I608" t="s">
        <v>10126</v>
      </c>
      <c r="J608" t="s">
        <v>1261</v>
      </c>
      <c r="K608" t="s">
        <v>7225</v>
      </c>
      <c r="L608" t="s">
        <v>7308</v>
      </c>
      <c r="M608">
        <v>8897</v>
      </c>
      <c r="N608" t="s">
        <v>397</v>
      </c>
      <c r="O608" t="s">
        <v>7156</v>
      </c>
      <c r="P608" t="s">
        <v>7333</v>
      </c>
      <c r="Q608">
        <v>52</v>
      </c>
      <c r="R608" t="s">
        <v>7178</v>
      </c>
      <c r="S608" t="s">
        <v>7309</v>
      </c>
      <c r="T608" t="s">
        <v>1691</v>
      </c>
      <c r="U608" t="s">
        <v>7159</v>
      </c>
      <c r="V608" t="s">
        <v>7239</v>
      </c>
      <c r="W608">
        <v>34</v>
      </c>
      <c r="X608" t="s">
        <v>7178</v>
      </c>
      <c r="Y608" t="s">
        <v>10127</v>
      </c>
      <c r="Z608" t="s">
        <v>7318</v>
      </c>
      <c r="AA608" t="s">
        <v>7311</v>
      </c>
      <c r="AB608" t="s">
        <v>7164</v>
      </c>
      <c r="AC608" t="s">
        <v>7364</v>
      </c>
      <c r="AD608">
        <v>4</v>
      </c>
      <c r="AE608" t="s">
        <v>10128</v>
      </c>
      <c r="AF608" t="s">
        <v>7207</v>
      </c>
      <c r="AG608" t="s">
        <v>10129</v>
      </c>
    </row>
    <row r="609" spans="1:33" x14ac:dyDescent="0.3">
      <c r="A609" t="s">
        <v>1692</v>
      </c>
      <c r="B609" t="s">
        <v>974</v>
      </c>
      <c r="C609" t="s">
        <v>7358</v>
      </c>
      <c r="D609" t="s">
        <v>88</v>
      </c>
      <c r="E609" t="s">
        <v>72</v>
      </c>
      <c r="F609" t="s">
        <v>10130</v>
      </c>
      <c r="G609">
        <v>43.743453000000002</v>
      </c>
      <c r="H609">
        <v>-91.584456000000003</v>
      </c>
      <c r="I609" t="s">
        <v>10131</v>
      </c>
      <c r="J609" t="s">
        <v>89</v>
      </c>
      <c r="K609" t="s">
        <v>7225</v>
      </c>
      <c r="L609" t="s">
        <v>7201</v>
      </c>
      <c r="M609">
        <v>2274</v>
      </c>
      <c r="N609" t="s">
        <v>1693</v>
      </c>
      <c r="O609" t="s">
        <v>7450</v>
      </c>
      <c r="P609" t="s">
        <v>7224</v>
      </c>
      <c r="Q609">
        <v>47</v>
      </c>
      <c r="R609" t="s">
        <v>7161</v>
      </c>
      <c r="S609" t="s">
        <v>7164</v>
      </c>
      <c r="T609" t="s">
        <v>1694</v>
      </c>
      <c r="U609" t="s">
        <v>7249</v>
      </c>
      <c r="V609" t="s">
        <v>7354</v>
      </c>
      <c r="W609">
        <v>21</v>
      </c>
      <c r="X609" t="s">
        <v>7278</v>
      </c>
      <c r="Y609" t="s">
        <v>10132</v>
      </c>
      <c r="Z609" t="s">
        <v>45</v>
      </c>
      <c r="AA609" t="s">
        <v>7191</v>
      </c>
      <c r="AB609" t="s">
        <v>7192</v>
      </c>
      <c r="AC609" t="s">
        <v>7164</v>
      </c>
      <c r="AD609">
        <v>3</v>
      </c>
      <c r="AE609" t="s">
        <v>10133</v>
      </c>
      <c r="AF609" t="s">
        <v>7195</v>
      </c>
      <c r="AG609" t="s">
        <v>10134</v>
      </c>
    </row>
    <row r="610" spans="1:33" x14ac:dyDescent="0.3">
      <c r="A610" t="s">
        <v>1695</v>
      </c>
      <c r="B610" t="s">
        <v>165</v>
      </c>
      <c r="C610" t="s">
        <v>7616</v>
      </c>
      <c r="D610" t="s">
        <v>100</v>
      </c>
      <c r="E610" t="s">
        <v>66</v>
      </c>
      <c r="F610" t="s">
        <v>10135</v>
      </c>
      <c r="G610">
        <v>43.793396000000001</v>
      </c>
      <c r="H610">
        <v>-118.90601700000001</v>
      </c>
      <c r="I610" t="s">
        <v>10136</v>
      </c>
      <c r="J610" t="s">
        <v>358</v>
      </c>
      <c r="K610" t="s">
        <v>7307</v>
      </c>
      <c r="L610" t="s">
        <v>7156</v>
      </c>
      <c r="N610" t="s">
        <v>1696</v>
      </c>
      <c r="O610" t="s">
        <v>7222</v>
      </c>
      <c r="P610" t="s">
        <v>7268</v>
      </c>
      <c r="Q610">
        <v>56</v>
      </c>
      <c r="R610" t="s">
        <v>7214</v>
      </c>
      <c r="S610" t="s">
        <v>7215</v>
      </c>
      <c r="T610" t="s">
        <v>269</v>
      </c>
      <c r="U610" t="s">
        <v>7481</v>
      </c>
      <c r="V610" t="s">
        <v>7224</v>
      </c>
      <c r="W610">
        <v>90</v>
      </c>
      <c r="X610" t="s">
        <v>7161</v>
      </c>
      <c r="Y610" t="s">
        <v>10137</v>
      </c>
      <c r="Z610" t="s">
        <v>27</v>
      </c>
      <c r="AA610" t="s">
        <v>7393</v>
      </c>
      <c r="AB610" t="s">
        <v>7336</v>
      </c>
      <c r="AC610" t="s">
        <v>7364</v>
      </c>
      <c r="AD610">
        <v>3</v>
      </c>
      <c r="AE610" t="s">
        <v>10138</v>
      </c>
      <c r="AF610" t="s">
        <v>103</v>
      </c>
      <c r="AG610" t="s">
        <v>10139</v>
      </c>
    </row>
    <row r="611" spans="1:33" x14ac:dyDescent="0.3">
      <c r="A611" t="s">
        <v>1697</v>
      </c>
      <c r="B611" t="s">
        <v>8923</v>
      </c>
      <c r="C611" t="s">
        <v>7339</v>
      </c>
      <c r="D611" t="s">
        <v>88</v>
      </c>
      <c r="E611" t="s">
        <v>72</v>
      </c>
      <c r="F611" t="s">
        <v>10140</v>
      </c>
      <c r="G611">
        <v>30.136437000000001</v>
      </c>
      <c r="H611">
        <v>-87.688370000000006</v>
      </c>
      <c r="I611" t="s">
        <v>10141</v>
      </c>
      <c r="J611" t="s">
        <v>644</v>
      </c>
      <c r="K611" t="s">
        <v>7223</v>
      </c>
      <c r="L611" t="s">
        <v>7289</v>
      </c>
      <c r="M611">
        <v>5722</v>
      </c>
      <c r="N611" t="s">
        <v>7164</v>
      </c>
      <c r="O611" t="s">
        <v>7164</v>
      </c>
      <c r="P611" t="s">
        <v>7164</v>
      </c>
      <c r="R611" t="s">
        <v>7164</v>
      </c>
      <c r="S611" t="s">
        <v>7164</v>
      </c>
      <c r="T611" t="s">
        <v>1698</v>
      </c>
      <c r="U611" t="s">
        <v>7246</v>
      </c>
      <c r="V611" t="s">
        <v>7308</v>
      </c>
      <c r="X611" t="s">
        <v>7237</v>
      </c>
      <c r="Y611" t="s">
        <v>10142</v>
      </c>
      <c r="Z611" t="s">
        <v>7251</v>
      </c>
      <c r="AA611" t="s">
        <v>52</v>
      </c>
      <c r="AB611" t="s">
        <v>7192</v>
      </c>
      <c r="AC611" t="s">
        <v>62</v>
      </c>
      <c r="AD611">
        <v>0</v>
      </c>
      <c r="AE611" t="s">
        <v>10143</v>
      </c>
      <c r="AF611" t="s">
        <v>7403</v>
      </c>
      <c r="AG611" t="s">
        <v>10144</v>
      </c>
    </row>
    <row r="612" spans="1:33" x14ac:dyDescent="0.3">
      <c r="A612" t="s">
        <v>1699</v>
      </c>
      <c r="B612" t="s">
        <v>7232</v>
      </c>
      <c r="C612" t="s">
        <v>135</v>
      </c>
      <c r="D612" t="s">
        <v>100</v>
      </c>
      <c r="E612" t="s">
        <v>23</v>
      </c>
      <c r="F612" t="s">
        <v>10145</v>
      </c>
      <c r="G612">
        <v>28.330985999999999</v>
      </c>
      <c r="H612">
        <v>-76.211974999999995</v>
      </c>
      <c r="I612" t="s">
        <v>10146</v>
      </c>
      <c r="J612" t="s">
        <v>579</v>
      </c>
      <c r="K612" t="s">
        <v>7187</v>
      </c>
      <c r="L612" t="s">
        <v>7224</v>
      </c>
      <c r="M612">
        <v>5876</v>
      </c>
      <c r="N612" t="s">
        <v>703</v>
      </c>
      <c r="O612" t="s">
        <v>7155</v>
      </c>
      <c r="P612" t="s">
        <v>7154</v>
      </c>
      <c r="Q612">
        <v>-21</v>
      </c>
      <c r="R612" t="s">
        <v>7372</v>
      </c>
      <c r="S612" t="s">
        <v>85</v>
      </c>
      <c r="T612" t="s">
        <v>1700</v>
      </c>
      <c r="U612" t="s">
        <v>7280</v>
      </c>
      <c r="V612" t="s">
        <v>7172</v>
      </c>
      <c r="W612">
        <v>27</v>
      </c>
      <c r="X612" t="s">
        <v>7372</v>
      </c>
      <c r="Y612" t="s">
        <v>10147</v>
      </c>
      <c r="Z612" t="s">
        <v>7318</v>
      </c>
      <c r="AA612" t="s">
        <v>7311</v>
      </c>
      <c r="AB612" t="s">
        <v>7229</v>
      </c>
      <c r="AC612" t="s">
        <v>270</v>
      </c>
      <c r="AD612">
        <v>5</v>
      </c>
      <c r="AE612" t="s">
        <v>10148</v>
      </c>
      <c r="AF612" t="s">
        <v>110</v>
      </c>
      <c r="AG612" t="s">
        <v>10149</v>
      </c>
    </row>
    <row r="613" spans="1:33" x14ac:dyDescent="0.3">
      <c r="A613" t="s">
        <v>1701</v>
      </c>
      <c r="B613" t="s">
        <v>232</v>
      </c>
      <c r="C613" t="s">
        <v>7582</v>
      </c>
      <c r="D613" t="s">
        <v>92</v>
      </c>
      <c r="E613" t="s">
        <v>78</v>
      </c>
      <c r="F613" t="s">
        <v>10150</v>
      </c>
      <c r="G613">
        <v>32.694951000000003</v>
      </c>
      <c r="H613">
        <v>-99.036191000000002</v>
      </c>
      <c r="I613" t="s">
        <v>10151</v>
      </c>
      <c r="J613" t="s">
        <v>1399</v>
      </c>
      <c r="K613" t="s">
        <v>7202</v>
      </c>
      <c r="L613" t="s">
        <v>7333</v>
      </c>
      <c r="M613">
        <v>6944</v>
      </c>
      <c r="N613" t="s">
        <v>1702</v>
      </c>
      <c r="O613" t="s">
        <v>7171</v>
      </c>
      <c r="P613" t="s">
        <v>7276</v>
      </c>
      <c r="Q613">
        <v>69</v>
      </c>
      <c r="R613" t="s">
        <v>7260</v>
      </c>
      <c r="S613" t="s">
        <v>85</v>
      </c>
      <c r="T613" t="s">
        <v>1547</v>
      </c>
      <c r="U613" t="s">
        <v>7249</v>
      </c>
      <c r="V613" t="s">
        <v>7175</v>
      </c>
      <c r="W613">
        <v>21</v>
      </c>
      <c r="X613" t="s">
        <v>7157</v>
      </c>
      <c r="Y613" t="s">
        <v>10152</v>
      </c>
      <c r="Z613" t="s">
        <v>7178</v>
      </c>
      <c r="AA613" t="s">
        <v>7177</v>
      </c>
      <c r="AB613" t="s">
        <v>7271</v>
      </c>
      <c r="AC613" t="s">
        <v>155</v>
      </c>
      <c r="AD613">
        <v>4</v>
      </c>
      <c r="AE613" t="s">
        <v>10153</v>
      </c>
      <c r="AF613" t="s">
        <v>7207</v>
      </c>
      <c r="AG613" t="s">
        <v>10154</v>
      </c>
    </row>
    <row r="614" spans="1:33" x14ac:dyDescent="0.3">
      <c r="A614" t="s">
        <v>1703</v>
      </c>
      <c r="B614" t="s">
        <v>685</v>
      </c>
      <c r="C614" t="s">
        <v>7322</v>
      </c>
      <c r="D614" t="s">
        <v>77</v>
      </c>
      <c r="E614" t="s">
        <v>112</v>
      </c>
      <c r="F614" t="s">
        <v>10155</v>
      </c>
      <c r="G614">
        <v>40.006548000000002</v>
      </c>
      <c r="H614">
        <v>-106.528188</v>
      </c>
      <c r="I614" t="s">
        <v>10156</v>
      </c>
      <c r="J614" t="s">
        <v>1386</v>
      </c>
      <c r="K614" t="s">
        <v>7481</v>
      </c>
      <c r="L614" t="s">
        <v>7348</v>
      </c>
      <c r="M614">
        <v>7802</v>
      </c>
      <c r="N614" t="s">
        <v>303</v>
      </c>
      <c r="O614" t="s">
        <v>7174</v>
      </c>
      <c r="P614" t="s">
        <v>7326</v>
      </c>
      <c r="Q614">
        <v>58</v>
      </c>
      <c r="R614" t="s">
        <v>43</v>
      </c>
      <c r="S614" t="s">
        <v>35</v>
      </c>
      <c r="T614" t="s">
        <v>1704</v>
      </c>
      <c r="U614" t="s">
        <v>7200</v>
      </c>
      <c r="V614" t="s">
        <v>7160</v>
      </c>
      <c r="W614">
        <v>87</v>
      </c>
      <c r="X614" t="s">
        <v>7299</v>
      </c>
      <c r="Y614" t="s">
        <v>10157</v>
      </c>
      <c r="Z614" t="s">
        <v>215</v>
      </c>
      <c r="AA614" t="s">
        <v>7163</v>
      </c>
      <c r="AB614" t="s">
        <v>53</v>
      </c>
      <c r="AC614" t="s">
        <v>7328</v>
      </c>
      <c r="AD614">
        <v>1</v>
      </c>
      <c r="AE614" t="s">
        <v>10158</v>
      </c>
      <c r="AF614" t="s">
        <v>7403</v>
      </c>
      <c r="AG614" t="s">
        <v>10159</v>
      </c>
    </row>
    <row r="615" spans="1:33" x14ac:dyDescent="0.3">
      <c r="A615" t="s">
        <v>1705</v>
      </c>
      <c r="B615" t="s">
        <v>391</v>
      </c>
      <c r="C615" t="s">
        <v>7801</v>
      </c>
      <c r="D615" t="s">
        <v>88</v>
      </c>
      <c r="E615" t="s">
        <v>78</v>
      </c>
      <c r="F615" t="s">
        <v>10160</v>
      </c>
      <c r="G615">
        <v>125.389</v>
      </c>
      <c r="H615">
        <v>-70.377696999999998</v>
      </c>
      <c r="I615" t="s">
        <v>10161</v>
      </c>
      <c r="J615" t="s">
        <v>312</v>
      </c>
      <c r="K615" t="s">
        <v>7202</v>
      </c>
      <c r="L615" t="s">
        <v>41</v>
      </c>
      <c r="M615">
        <v>8656</v>
      </c>
      <c r="N615" t="s">
        <v>1331</v>
      </c>
      <c r="O615" t="s">
        <v>7223</v>
      </c>
      <c r="P615" t="s">
        <v>7354</v>
      </c>
      <c r="Q615">
        <v>37</v>
      </c>
      <c r="R615" t="s">
        <v>7157</v>
      </c>
      <c r="S615" t="s">
        <v>35</v>
      </c>
      <c r="T615" t="s">
        <v>1706</v>
      </c>
      <c r="U615" t="s">
        <v>7222</v>
      </c>
      <c r="V615" t="s">
        <v>7354</v>
      </c>
      <c r="W615">
        <v>85</v>
      </c>
      <c r="X615" t="s">
        <v>7278</v>
      </c>
      <c r="Y615" t="s">
        <v>10162</v>
      </c>
      <c r="Z615" t="s">
        <v>116</v>
      </c>
      <c r="AA615" t="s">
        <v>7228</v>
      </c>
      <c r="AB615" t="s">
        <v>7336</v>
      </c>
      <c r="AC615" t="s">
        <v>7364</v>
      </c>
      <c r="AD615">
        <v>3</v>
      </c>
      <c r="AE615" t="s">
        <v>10163</v>
      </c>
      <c r="AF615" t="s">
        <v>7180</v>
      </c>
      <c r="AG615" t="s">
        <v>10164</v>
      </c>
    </row>
    <row r="616" spans="1:33" x14ac:dyDescent="0.3">
      <c r="A616" t="s">
        <v>1707</v>
      </c>
      <c r="B616" t="s">
        <v>7834</v>
      </c>
      <c r="C616" t="s">
        <v>7150</v>
      </c>
      <c r="D616" t="s">
        <v>77</v>
      </c>
      <c r="E616" t="s">
        <v>93</v>
      </c>
      <c r="F616" t="s">
        <v>10165</v>
      </c>
      <c r="G616">
        <v>39.488097000000003</v>
      </c>
      <c r="H616">
        <v>-105.125812</v>
      </c>
      <c r="I616" t="s">
        <v>10166</v>
      </c>
      <c r="J616" t="s">
        <v>423</v>
      </c>
      <c r="K616" t="s">
        <v>7223</v>
      </c>
      <c r="L616" t="s">
        <v>7289</v>
      </c>
      <c r="M616">
        <v>3937</v>
      </c>
      <c r="N616" t="s">
        <v>971</v>
      </c>
      <c r="O616" t="s">
        <v>7159</v>
      </c>
      <c r="P616" t="s">
        <v>7247</v>
      </c>
      <c r="Q616">
        <v>65</v>
      </c>
      <c r="R616" t="s">
        <v>7237</v>
      </c>
      <c r="S616" t="s">
        <v>7309</v>
      </c>
      <c r="T616" t="s">
        <v>1061</v>
      </c>
      <c r="U616" t="s">
        <v>7174</v>
      </c>
      <c r="V616" t="s">
        <v>7156</v>
      </c>
      <c r="W616">
        <v>30</v>
      </c>
      <c r="X616" t="s">
        <v>59</v>
      </c>
      <c r="Y616" t="s">
        <v>10167</v>
      </c>
      <c r="Z616" t="s">
        <v>7270</v>
      </c>
      <c r="AA616" t="s">
        <v>109</v>
      </c>
      <c r="AB616" t="s">
        <v>98</v>
      </c>
      <c r="AC616" t="s">
        <v>7328</v>
      </c>
      <c r="AD616">
        <v>3</v>
      </c>
      <c r="AE616" t="s">
        <v>10168</v>
      </c>
      <c r="AF616" t="s">
        <v>7180</v>
      </c>
      <c r="AG616" t="s">
        <v>10169</v>
      </c>
    </row>
    <row r="617" spans="1:33" x14ac:dyDescent="0.3">
      <c r="A617" t="s">
        <v>1708</v>
      </c>
      <c r="B617" t="s">
        <v>9252</v>
      </c>
      <c r="C617" t="s">
        <v>185</v>
      </c>
      <c r="D617" t="s">
        <v>22</v>
      </c>
      <c r="E617" t="s">
        <v>112</v>
      </c>
      <c r="F617" t="s">
        <v>10170</v>
      </c>
      <c r="G617">
        <v>29.195330999999999</v>
      </c>
      <c r="H617">
        <v>-118.026111</v>
      </c>
      <c r="I617" t="s">
        <v>10171</v>
      </c>
      <c r="J617" t="s">
        <v>730</v>
      </c>
      <c r="K617" t="s">
        <v>7186</v>
      </c>
      <c r="L617" t="s">
        <v>41</v>
      </c>
      <c r="M617">
        <v>5869</v>
      </c>
      <c r="N617" t="s">
        <v>386</v>
      </c>
      <c r="O617" t="s">
        <v>7153</v>
      </c>
      <c r="P617" t="s">
        <v>7154</v>
      </c>
      <c r="Q617">
        <v>68</v>
      </c>
      <c r="R617" t="s">
        <v>43</v>
      </c>
      <c r="S617" t="s">
        <v>34</v>
      </c>
      <c r="T617" t="s">
        <v>484</v>
      </c>
      <c r="U617" t="s">
        <v>7246</v>
      </c>
      <c r="V617" t="s">
        <v>7213</v>
      </c>
      <c r="W617">
        <v>72</v>
      </c>
      <c r="X617" t="s">
        <v>7237</v>
      </c>
      <c r="Y617" t="s">
        <v>7164</v>
      </c>
      <c r="Z617" t="s">
        <v>7375</v>
      </c>
      <c r="AA617" t="s">
        <v>52</v>
      </c>
      <c r="AB617" t="s">
        <v>7271</v>
      </c>
      <c r="AC617" t="s">
        <v>7364</v>
      </c>
      <c r="AD617">
        <v>4</v>
      </c>
      <c r="AE617" t="s">
        <v>10172</v>
      </c>
      <c r="AF617" t="s">
        <v>7191</v>
      </c>
      <c r="AG617" t="s">
        <v>10173</v>
      </c>
    </row>
    <row r="618" spans="1:33" x14ac:dyDescent="0.3">
      <c r="A618" t="s">
        <v>1709</v>
      </c>
      <c r="B618" t="s">
        <v>267</v>
      </c>
      <c r="C618" t="s">
        <v>7597</v>
      </c>
      <c r="D618" t="s">
        <v>22</v>
      </c>
      <c r="E618" t="s">
        <v>55</v>
      </c>
      <c r="F618" t="s">
        <v>10174</v>
      </c>
      <c r="G618">
        <v>36.183970000000002</v>
      </c>
      <c r="H618">
        <v>-98.387406999999996</v>
      </c>
      <c r="I618" t="s">
        <v>10175</v>
      </c>
      <c r="J618" t="s">
        <v>187</v>
      </c>
      <c r="K618" t="s">
        <v>7277</v>
      </c>
      <c r="L618" t="s">
        <v>7173</v>
      </c>
      <c r="M618">
        <v>3756</v>
      </c>
      <c r="N618" t="s">
        <v>1710</v>
      </c>
      <c r="O618" t="s">
        <v>7277</v>
      </c>
      <c r="P618" t="s">
        <v>7326</v>
      </c>
      <c r="Q618">
        <v>25</v>
      </c>
      <c r="R618" t="s">
        <v>43</v>
      </c>
      <c r="S618" t="s">
        <v>35</v>
      </c>
      <c r="T618" t="s">
        <v>1711</v>
      </c>
      <c r="U618" t="s">
        <v>7238</v>
      </c>
      <c r="V618" t="s">
        <v>7226</v>
      </c>
      <c r="W618">
        <v>22</v>
      </c>
      <c r="X618" t="s">
        <v>7278</v>
      </c>
      <c r="Y618" t="s">
        <v>10176</v>
      </c>
      <c r="Z618" t="s">
        <v>7205</v>
      </c>
      <c r="AA618" t="s">
        <v>7393</v>
      </c>
      <c r="AB618" t="s">
        <v>7363</v>
      </c>
      <c r="AC618" t="s">
        <v>62</v>
      </c>
      <c r="AD618">
        <v>-1</v>
      </c>
      <c r="AE618" t="s">
        <v>10177</v>
      </c>
      <c r="AF618" t="s">
        <v>110</v>
      </c>
      <c r="AG618" t="s">
        <v>7164</v>
      </c>
    </row>
    <row r="619" spans="1:33" x14ac:dyDescent="0.3">
      <c r="A619" t="s">
        <v>1712</v>
      </c>
      <c r="B619" t="s">
        <v>7440</v>
      </c>
      <c r="C619" t="s">
        <v>7760</v>
      </c>
      <c r="D619" t="s">
        <v>48</v>
      </c>
      <c r="E619" t="s">
        <v>55</v>
      </c>
      <c r="F619" t="s">
        <v>10178</v>
      </c>
      <c r="G619">
        <v>34.614955999999999</v>
      </c>
      <c r="H619">
        <v>-71.770959000000005</v>
      </c>
      <c r="I619" t="s">
        <v>10179</v>
      </c>
      <c r="J619" t="s">
        <v>282</v>
      </c>
      <c r="K619" t="s">
        <v>7307</v>
      </c>
      <c r="L619" t="s">
        <v>7189</v>
      </c>
      <c r="M619">
        <v>9407</v>
      </c>
      <c r="N619" t="s">
        <v>1047</v>
      </c>
      <c r="O619" t="s">
        <v>7202</v>
      </c>
      <c r="P619" t="s">
        <v>7326</v>
      </c>
      <c r="Q619">
        <v>51</v>
      </c>
      <c r="R619" t="s">
        <v>7161</v>
      </c>
      <c r="S619" t="s">
        <v>41</v>
      </c>
      <c r="T619" t="s">
        <v>1713</v>
      </c>
      <c r="U619" t="s">
        <v>7186</v>
      </c>
      <c r="V619" t="s">
        <v>7201</v>
      </c>
      <c r="X619" t="s">
        <v>7278</v>
      </c>
      <c r="Y619" t="s">
        <v>10180</v>
      </c>
      <c r="Z619" t="s">
        <v>7291</v>
      </c>
      <c r="AA619" t="s">
        <v>139</v>
      </c>
      <c r="AB619" t="s">
        <v>7192</v>
      </c>
      <c r="AC619" t="s">
        <v>7230</v>
      </c>
      <c r="AD619">
        <v>-3</v>
      </c>
      <c r="AE619" t="s">
        <v>10181</v>
      </c>
      <c r="AF619" t="s">
        <v>7165</v>
      </c>
      <c r="AG619" t="s">
        <v>10182</v>
      </c>
    </row>
    <row r="620" spans="1:33" x14ac:dyDescent="0.3">
      <c r="A620" t="s">
        <v>1714</v>
      </c>
      <c r="B620" t="s">
        <v>7428</v>
      </c>
      <c r="C620" t="s">
        <v>7597</v>
      </c>
      <c r="D620" t="s">
        <v>77</v>
      </c>
      <c r="E620" t="s">
        <v>112</v>
      </c>
      <c r="F620" t="s">
        <v>10183</v>
      </c>
      <c r="G620">
        <v>29.97185</v>
      </c>
      <c r="H620">
        <v>-94.184747000000002</v>
      </c>
      <c r="I620" t="s">
        <v>10184</v>
      </c>
      <c r="J620" t="s">
        <v>285</v>
      </c>
      <c r="K620" t="s">
        <v>7381</v>
      </c>
      <c r="L620" t="s">
        <v>7317</v>
      </c>
      <c r="M620">
        <v>2440</v>
      </c>
      <c r="N620" t="s">
        <v>1715</v>
      </c>
      <c r="O620" t="s">
        <v>7449</v>
      </c>
      <c r="P620" t="s">
        <v>7276</v>
      </c>
      <c r="Q620">
        <v>29</v>
      </c>
      <c r="R620" t="s">
        <v>34</v>
      </c>
      <c r="S620" t="s">
        <v>7279</v>
      </c>
      <c r="T620" t="s">
        <v>1716</v>
      </c>
      <c r="U620" t="s">
        <v>7153</v>
      </c>
      <c r="V620" t="s">
        <v>7247</v>
      </c>
      <c r="W620">
        <v>78</v>
      </c>
      <c r="X620" t="s">
        <v>59</v>
      </c>
      <c r="Y620" t="s">
        <v>10185</v>
      </c>
      <c r="Z620" t="s">
        <v>7164</v>
      </c>
      <c r="AA620" t="s">
        <v>52</v>
      </c>
      <c r="AB620" t="s">
        <v>61</v>
      </c>
      <c r="AC620" t="s">
        <v>7230</v>
      </c>
      <c r="AE620" t="s">
        <v>10186</v>
      </c>
      <c r="AF620" t="s">
        <v>7207</v>
      </c>
      <c r="AG620" t="s">
        <v>10187</v>
      </c>
    </row>
    <row r="621" spans="1:33" x14ac:dyDescent="0.3">
      <c r="A621" t="s">
        <v>1717</v>
      </c>
      <c r="B621" t="s">
        <v>165</v>
      </c>
      <c r="C621" t="s">
        <v>10188</v>
      </c>
      <c r="D621" t="s">
        <v>22</v>
      </c>
      <c r="E621" t="s">
        <v>31</v>
      </c>
      <c r="F621" t="s">
        <v>10189</v>
      </c>
      <c r="G621">
        <v>36.659616</v>
      </c>
      <c r="H621">
        <v>-78.974503999999996</v>
      </c>
      <c r="I621" t="s">
        <v>10190</v>
      </c>
      <c r="J621" t="s">
        <v>524</v>
      </c>
      <c r="K621" t="s">
        <v>7259</v>
      </c>
      <c r="L621" t="s">
        <v>7400</v>
      </c>
      <c r="M621">
        <v>9607</v>
      </c>
      <c r="N621" t="s">
        <v>1718</v>
      </c>
      <c r="O621" t="s">
        <v>7280</v>
      </c>
      <c r="P621" t="s">
        <v>7239</v>
      </c>
      <c r="Q621">
        <v>166</v>
      </c>
      <c r="R621" t="s">
        <v>7237</v>
      </c>
      <c r="S621" t="s">
        <v>7158</v>
      </c>
      <c r="T621" t="s">
        <v>1719</v>
      </c>
      <c r="U621" t="s">
        <v>7449</v>
      </c>
      <c r="V621" t="s">
        <v>7224</v>
      </c>
      <c r="W621">
        <v>72</v>
      </c>
      <c r="X621" t="s">
        <v>7214</v>
      </c>
      <c r="Y621" t="s">
        <v>10191</v>
      </c>
      <c r="Z621" t="s">
        <v>7607</v>
      </c>
      <c r="AA621" t="s">
        <v>7262</v>
      </c>
      <c r="AB621" t="s">
        <v>53</v>
      </c>
      <c r="AC621" t="s">
        <v>270</v>
      </c>
      <c r="AD621">
        <v>1</v>
      </c>
      <c r="AE621" t="s">
        <v>10192</v>
      </c>
      <c r="AF621" t="s">
        <v>7180</v>
      </c>
      <c r="AG621" t="s">
        <v>10193</v>
      </c>
    </row>
    <row r="622" spans="1:33" x14ac:dyDescent="0.3">
      <c r="A622" t="s">
        <v>1720</v>
      </c>
      <c r="B622" t="s">
        <v>7321</v>
      </c>
      <c r="C622" t="s">
        <v>7945</v>
      </c>
      <c r="D622" t="s">
        <v>48</v>
      </c>
      <c r="E622" t="s">
        <v>66</v>
      </c>
      <c r="F622" t="s">
        <v>10194</v>
      </c>
      <c r="G622">
        <v>33.598502000000003</v>
      </c>
      <c r="I622" t="s">
        <v>10195</v>
      </c>
      <c r="J622" t="s">
        <v>101</v>
      </c>
      <c r="K622" t="s">
        <v>7450</v>
      </c>
      <c r="L622" t="s">
        <v>7333</v>
      </c>
      <c r="M622">
        <v>1898</v>
      </c>
      <c r="N622" t="s">
        <v>1721</v>
      </c>
      <c r="O622" t="s">
        <v>7246</v>
      </c>
      <c r="P622" t="s">
        <v>7156</v>
      </c>
      <c r="Q622">
        <v>41</v>
      </c>
      <c r="R622" t="s">
        <v>7260</v>
      </c>
      <c r="S622" t="s">
        <v>7309</v>
      </c>
      <c r="T622" t="s">
        <v>1722</v>
      </c>
      <c r="U622" t="s">
        <v>7450</v>
      </c>
      <c r="V622" t="s">
        <v>7203</v>
      </c>
      <c r="W622">
        <v>35</v>
      </c>
      <c r="X622" t="s">
        <v>7260</v>
      </c>
      <c r="Y622" t="s">
        <v>10196</v>
      </c>
      <c r="Z622" t="s">
        <v>7205</v>
      </c>
      <c r="AA622" t="s">
        <v>7393</v>
      </c>
      <c r="AB622" t="s">
        <v>7293</v>
      </c>
      <c r="AC622" t="s">
        <v>7178</v>
      </c>
      <c r="AD622">
        <v>3</v>
      </c>
      <c r="AE622" t="s">
        <v>10197</v>
      </c>
      <c r="AF622" t="s">
        <v>7254</v>
      </c>
      <c r="AG622" t="s">
        <v>10198</v>
      </c>
    </row>
    <row r="623" spans="1:33" x14ac:dyDescent="0.3">
      <c r="A623" t="s">
        <v>1723</v>
      </c>
      <c r="B623" t="s">
        <v>64</v>
      </c>
      <c r="C623" t="s">
        <v>7616</v>
      </c>
      <c r="D623" t="s">
        <v>100</v>
      </c>
      <c r="E623" t="s">
        <v>72</v>
      </c>
      <c r="F623" t="s">
        <v>10199</v>
      </c>
      <c r="G623">
        <v>35.672817000000002</v>
      </c>
      <c r="H623">
        <v>-91.314205999999999</v>
      </c>
      <c r="I623" t="s">
        <v>10200</v>
      </c>
      <c r="J623" t="s">
        <v>609</v>
      </c>
      <c r="K623" t="s">
        <v>7249</v>
      </c>
      <c r="L623" t="s">
        <v>7247</v>
      </c>
      <c r="N623" t="s">
        <v>1724</v>
      </c>
      <c r="O623" t="s">
        <v>7249</v>
      </c>
      <c r="P623" t="s">
        <v>7226</v>
      </c>
      <c r="Q623">
        <v>38</v>
      </c>
      <c r="R623" t="s">
        <v>7260</v>
      </c>
      <c r="S623" t="s">
        <v>7158</v>
      </c>
      <c r="T623" t="s">
        <v>752</v>
      </c>
      <c r="U623" t="s">
        <v>7246</v>
      </c>
      <c r="V623" t="s">
        <v>7248</v>
      </c>
      <c r="W623">
        <v>38</v>
      </c>
      <c r="X623" t="s">
        <v>7164</v>
      </c>
      <c r="Y623" t="s">
        <v>10201</v>
      </c>
      <c r="Z623" t="s">
        <v>7383</v>
      </c>
      <c r="AA623" t="s">
        <v>7262</v>
      </c>
      <c r="AB623" t="s">
        <v>53</v>
      </c>
      <c r="AC623" t="s">
        <v>7178</v>
      </c>
      <c r="AD623">
        <v>4</v>
      </c>
      <c r="AE623" t="s">
        <v>10202</v>
      </c>
      <c r="AF623" t="s">
        <v>110</v>
      </c>
      <c r="AG623" t="s">
        <v>10203</v>
      </c>
    </row>
    <row r="624" spans="1:33" x14ac:dyDescent="0.3">
      <c r="A624" t="s">
        <v>1725</v>
      </c>
      <c r="B624" t="s">
        <v>242</v>
      </c>
      <c r="C624" t="s">
        <v>8288</v>
      </c>
      <c r="D624" t="s">
        <v>88</v>
      </c>
      <c r="E624" t="s">
        <v>55</v>
      </c>
      <c r="F624" t="s">
        <v>10204</v>
      </c>
      <c r="G624">
        <v>40.306640999999999</v>
      </c>
      <c r="H624">
        <v>-108.14011600000001</v>
      </c>
      <c r="I624" t="s">
        <v>10205</v>
      </c>
      <c r="J624" t="s">
        <v>856</v>
      </c>
      <c r="K624" t="s">
        <v>7288</v>
      </c>
      <c r="L624" t="s">
        <v>7172</v>
      </c>
      <c r="M624">
        <v>5902</v>
      </c>
      <c r="N624" t="s">
        <v>1143</v>
      </c>
      <c r="O624" t="s">
        <v>7222</v>
      </c>
      <c r="P624" t="s">
        <v>7203</v>
      </c>
      <c r="Q624">
        <v>22</v>
      </c>
      <c r="R624" t="s">
        <v>43</v>
      </c>
      <c r="S624" t="s">
        <v>7178</v>
      </c>
      <c r="T624" t="s">
        <v>144</v>
      </c>
      <c r="U624" t="s">
        <v>7156</v>
      </c>
      <c r="V624" t="s">
        <v>7354</v>
      </c>
      <c r="W624">
        <v>20</v>
      </c>
      <c r="X624" t="s">
        <v>7237</v>
      </c>
      <c r="Y624" t="s">
        <v>10206</v>
      </c>
      <c r="Z624" t="s">
        <v>7383</v>
      </c>
      <c r="AA624" t="s">
        <v>7292</v>
      </c>
      <c r="AB624" t="s">
        <v>7192</v>
      </c>
      <c r="AC624" t="s">
        <v>7164</v>
      </c>
      <c r="AD624">
        <v>3</v>
      </c>
      <c r="AE624" t="s">
        <v>10207</v>
      </c>
      <c r="AF624" t="s">
        <v>7164</v>
      </c>
      <c r="AG624" t="s">
        <v>7164</v>
      </c>
    </row>
    <row r="625" spans="1:33" x14ac:dyDescent="0.3">
      <c r="A625" t="s">
        <v>1726</v>
      </c>
      <c r="B625" t="s">
        <v>7303</v>
      </c>
      <c r="C625" t="s">
        <v>7631</v>
      </c>
      <c r="D625" t="s">
        <v>100</v>
      </c>
      <c r="E625" t="s">
        <v>55</v>
      </c>
      <c r="F625" t="s">
        <v>10208</v>
      </c>
      <c r="G625">
        <v>38.777701</v>
      </c>
      <c r="H625">
        <v>-110.290285</v>
      </c>
      <c r="I625" t="s">
        <v>7164</v>
      </c>
      <c r="J625" t="s">
        <v>181</v>
      </c>
      <c r="K625" t="s">
        <v>7450</v>
      </c>
      <c r="L625" t="s">
        <v>7188</v>
      </c>
      <c r="M625">
        <v>7225</v>
      </c>
      <c r="N625" t="s">
        <v>1241</v>
      </c>
      <c r="O625" t="s">
        <v>7174</v>
      </c>
      <c r="P625" t="s">
        <v>7188</v>
      </c>
      <c r="Q625">
        <v>19</v>
      </c>
      <c r="R625" t="s">
        <v>7299</v>
      </c>
      <c r="S625" t="s">
        <v>107</v>
      </c>
      <c r="T625" t="s">
        <v>1727</v>
      </c>
      <c r="U625" t="s">
        <v>7186</v>
      </c>
      <c r="V625" t="s">
        <v>7201</v>
      </c>
      <c r="W625">
        <v>84</v>
      </c>
      <c r="X625" t="s">
        <v>7237</v>
      </c>
      <c r="Y625" t="s">
        <v>10209</v>
      </c>
      <c r="Z625" t="s">
        <v>7270</v>
      </c>
      <c r="AA625" t="s">
        <v>7217</v>
      </c>
      <c r="AB625" t="s">
        <v>7192</v>
      </c>
      <c r="AC625" t="s">
        <v>7178</v>
      </c>
      <c r="AD625">
        <v>5</v>
      </c>
      <c r="AE625" t="s">
        <v>10210</v>
      </c>
      <c r="AF625" t="s">
        <v>110</v>
      </c>
      <c r="AG625" t="s">
        <v>10211</v>
      </c>
    </row>
    <row r="626" spans="1:33" x14ac:dyDescent="0.3">
      <c r="A626" t="s">
        <v>1728</v>
      </c>
      <c r="B626" t="s">
        <v>7529</v>
      </c>
      <c r="C626" t="s">
        <v>7631</v>
      </c>
      <c r="D626" t="s">
        <v>77</v>
      </c>
      <c r="E626" t="s">
        <v>78</v>
      </c>
      <c r="F626" t="s">
        <v>10212</v>
      </c>
      <c r="G626">
        <v>31.777811</v>
      </c>
      <c r="H626">
        <v>95.903400000000005</v>
      </c>
      <c r="I626" t="s">
        <v>10213</v>
      </c>
      <c r="J626" t="s">
        <v>307</v>
      </c>
      <c r="K626" t="s">
        <v>7371</v>
      </c>
      <c r="L626" t="s">
        <v>7348</v>
      </c>
      <c r="M626">
        <v>9972</v>
      </c>
      <c r="N626" t="s">
        <v>1241</v>
      </c>
      <c r="O626" t="s">
        <v>7288</v>
      </c>
      <c r="P626" t="s">
        <v>7213</v>
      </c>
      <c r="Q626">
        <v>26</v>
      </c>
      <c r="R626" t="s">
        <v>7237</v>
      </c>
      <c r="S626" t="s">
        <v>34</v>
      </c>
      <c r="T626" t="s">
        <v>1157</v>
      </c>
      <c r="U626" t="s">
        <v>7222</v>
      </c>
      <c r="V626" t="s">
        <v>7173</v>
      </c>
      <c r="W626">
        <v>53</v>
      </c>
      <c r="X626" t="s">
        <v>7278</v>
      </c>
      <c r="Y626" t="s">
        <v>10214</v>
      </c>
      <c r="Z626" t="s">
        <v>7270</v>
      </c>
      <c r="AA626" t="s">
        <v>7163</v>
      </c>
      <c r="AB626" t="s">
        <v>98</v>
      </c>
      <c r="AC626" t="s">
        <v>7394</v>
      </c>
      <c r="AD626">
        <v>1</v>
      </c>
      <c r="AE626" t="s">
        <v>10215</v>
      </c>
      <c r="AF626" t="s">
        <v>7191</v>
      </c>
      <c r="AG626" t="s">
        <v>10216</v>
      </c>
    </row>
    <row r="627" spans="1:33" x14ac:dyDescent="0.3">
      <c r="A627" t="s">
        <v>1729</v>
      </c>
      <c r="B627" t="s">
        <v>8070</v>
      </c>
      <c r="C627" t="s">
        <v>7597</v>
      </c>
      <c r="D627" t="s">
        <v>65</v>
      </c>
      <c r="E627" t="s">
        <v>31</v>
      </c>
      <c r="F627" t="s">
        <v>10217</v>
      </c>
      <c r="G627">
        <v>28.118887000000001</v>
      </c>
      <c r="H627">
        <v>-113.28673000000001</v>
      </c>
      <c r="I627" t="s">
        <v>10218</v>
      </c>
      <c r="J627" t="s">
        <v>644</v>
      </c>
      <c r="K627" t="s">
        <v>7202</v>
      </c>
      <c r="L627" t="s">
        <v>7382</v>
      </c>
      <c r="M627">
        <v>2575</v>
      </c>
      <c r="N627" t="s">
        <v>494</v>
      </c>
      <c r="O627" t="s">
        <v>7450</v>
      </c>
      <c r="P627" t="s">
        <v>7160</v>
      </c>
      <c r="Q627">
        <v>50</v>
      </c>
      <c r="R627" t="s">
        <v>7260</v>
      </c>
      <c r="S627" t="s">
        <v>41</v>
      </c>
      <c r="T627" t="s">
        <v>175</v>
      </c>
      <c r="U627" t="s">
        <v>7249</v>
      </c>
      <c r="V627" t="s">
        <v>7400</v>
      </c>
      <c r="W627">
        <v>52</v>
      </c>
      <c r="X627" t="s">
        <v>7372</v>
      </c>
      <c r="Y627" t="s">
        <v>7164</v>
      </c>
      <c r="Z627" t="s">
        <v>7291</v>
      </c>
      <c r="AA627" t="s">
        <v>7344</v>
      </c>
      <c r="AB627" t="s">
        <v>98</v>
      </c>
      <c r="AC627" t="s">
        <v>7230</v>
      </c>
      <c r="AD627">
        <v>0</v>
      </c>
      <c r="AE627" t="s">
        <v>10219</v>
      </c>
      <c r="AF627" t="s">
        <v>7180</v>
      </c>
      <c r="AG627" t="s">
        <v>10220</v>
      </c>
    </row>
    <row r="628" spans="1:33" x14ac:dyDescent="0.3">
      <c r="A628" t="s">
        <v>1730</v>
      </c>
      <c r="B628" t="s">
        <v>7182</v>
      </c>
      <c r="C628" t="s">
        <v>7330</v>
      </c>
      <c r="D628" t="s">
        <v>48</v>
      </c>
      <c r="E628" t="s">
        <v>39</v>
      </c>
      <c r="F628" t="s">
        <v>10221</v>
      </c>
      <c r="G628">
        <v>26.553747999999999</v>
      </c>
      <c r="H628">
        <v>-89.049587000000002</v>
      </c>
      <c r="I628" t="s">
        <v>10222</v>
      </c>
      <c r="J628" t="s">
        <v>32</v>
      </c>
      <c r="K628" t="s">
        <v>7288</v>
      </c>
      <c r="L628" t="s">
        <v>7248</v>
      </c>
      <c r="M628">
        <v>7757</v>
      </c>
      <c r="N628" t="s">
        <v>1731</v>
      </c>
      <c r="O628" t="s">
        <v>7223</v>
      </c>
      <c r="P628" t="s">
        <v>7482</v>
      </c>
      <c r="Q628">
        <v>288</v>
      </c>
      <c r="R628" t="s">
        <v>7214</v>
      </c>
      <c r="S628" t="s">
        <v>107</v>
      </c>
      <c r="T628" t="s">
        <v>1732</v>
      </c>
      <c r="U628" t="s">
        <v>7277</v>
      </c>
      <c r="V628" t="s">
        <v>7348</v>
      </c>
      <c r="W628">
        <v>53</v>
      </c>
      <c r="X628" t="s">
        <v>7237</v>
      </c>
      <c r="Y628" t="s">
        <v>10223</v>
      </c>
      <c r="Z628" t="s">
        <v>7318</v>
      </c>
      <c r="AA628" t="s">
        <v>7217</v>
      </c>
      <c r="AB628" t="s">
        <v>132</v>
      </c>
      <c r="AC628" t="s">
        <v>7394</v>
      </c>
      <c r="AD628">
        <v>2</v>
      </c>
      <c r="AE628" t="s">
        <v>10224</v>
      </c>
      <c r="AF628" t="s">
        <v>7164</v>
      </c>
      <c r="AG628" t="s">
        <v>10225</v>
      </c>
    </row>
    <row r="629" spans="1:33" x14ac:dyDescent="0.3">
      <c r="A629" t="s">
        <v>1733</v>
      </c>
      <c r="B629" t="s">
        <v>7882</v>
      </c>
      <c r="C629" t="s">
        <v>7945</v>
      </c>
      <c r="D629" t="s">
        <v>88</v>
      </c>
      <c r="E629" t="s">
        <v>39</v>
      </c>
      <c r="F629" t="s">
        <v>10226</v>
      </c>
      <c r="G629">
        <v>29.419453000000001</v>
      </c>
      <c r="I629" t="s">
        <v>10227</v>
      </c>
      <c r="J629" t="s">
        <v>1212</v>
      </c>
      <c r="K629" t="s">
        <v>7171</v>
      </c>
      <c r="L629" t="s">
        <v>7354</v>
      </c>
      <c r="M629">
        <v>3573</v>
      </c>
      <c r="N629" t="s">
        <v>469</v>
      </c>
      <c r="O629" t="s">
        <v>7236</v>
      </c>
      <c r="P629" t="s">
        <v>7188</v>
      </c>
      <c r="Q629">
        <v>74</v>
      </c>
      <c r="R629" t="s">
        <v>59</v>
      </c>
      <c r="S629" t="s">
        <v>85</v>
      </c>
      <c r="T629" t="s">
        <v>1734</v>
      </c>
      <c r="U629" t="s">
        <v>7449</v>
      </c>
      <c r="V629" t="s">
        <v>7154</v>
      </c>
      <c r="W629">
        <v>-10</v>
      </c>
      <c r="X629" t="s">
        <v>7260</v>
      </c>
      <c r="Y629" t="s">
        <v>10228</v>
      </c>
      <c r="Z629" t="s">
        <v>45</v>
      </c>
      <c r="AA629" t="s">
        <v>52</v>
      </c>
      <c r="AB629" t="s">
        <v>7271</v>
      </c>
      <c r="AC629" t="s">
        <v>29</v>
      </c>
      <c r="AD629">
        <v>3</v>
      </c>
      <c r="AE629" t="s">
        <v>7164</v>
      </c>
      <c r="AF629" t="s">
        <v>7165</v>
      </c>
      <c r="AG629" t="s">
        <v>10229</v>
      </c>
    </row>
    <row r="630" spans="1:33" x14ac:dyDescent="0.3">
      <c r="A630" t="s">
        <v>1735</v>
      </c>
      <c r="B630" t="s">
        <v>382</v>
      </c>
      <c r="C630" t="s">
        <v>8933</v>
      </c>
      <c r="D630" t="s">
        <v>88</v>
      </c>
      <c r="E630" t="s">
        <v>112</v>
      </c>
      <c r="F630" t="s">
        <v>10230</v>
      </c>
      <c r="G630">
        <v>34.996225000000003</v>
      </c>
      <c r="H630">
        <v>-85.616247999999999</v>
      </c>
      <c r="I630" t="s">
        <v>10231</v>
      </c>
      <c r="J630" t="s">
        <v>181</v>
      </c>
      <c r="K630" t="s">
        <v>10232</v>
      </c>
      <c r="L630" t="s">
        <v>7175</v>
      </c>
      <c r="M630">
        <v>9697</v>
      </c>
      <c r="N630" t="s">
        <v>123</v>
      </c>
      <c r="O630" t="s">
        <v>7236</v>
      </c>
      <c r="P630" t="s">
        <v>7203</v>
      </c>
      <c r="Q630">
        <v>36</v>
      </c>
      <c r="R630" t="s">
        <v>7157</v>
      </c>
      <c r="S630" t="s">
        <v>85</v>
      </c>
      <c r="T630" t="s">
        <v>1736</v>
      </c>
      <c r="U630" t="s">
        <v>7246</v>
      </c>
      <c r="V630" t="s">
        <v>7247</v>
      </c>
      <c r="W630">
        <v>82</v>
      </c>
      <c r="X630" t="s">
        <v>7299</v>
      </c>
      <c r="Y630" t="s">
        <v>10233</v>
      </c>
      <c r="Z630" t="s">
        <v>7164</v>
      </c>
      <c r="AA630" t="s">
        <v>7292</v>
      </c>
      <c r="AB630" t="s">
        <v>7363</v>
      </c>
      <c r="AC630" t="s">
        <v>7164</v>
      </c>
      <c r="AE630" t="s">
        <v>10234</v>
      </c>
      <c r="AF630" t="s">
        <v>103</v>
      </c>
      <c r="AG630" t="s">
        <v>7164</v>
      </c>
    </row>
    <row r="631" spans="1:33" x14ac:dyDescent="0.3">
      <c r="A631" t="s">
        <v>1737</v>
      </c>
      <c r="B631" t="s">
        <v>7734</v>
      </c>
      <c r="C631" t="s">
        <v>220</v>
      </c>
      <c r="D631" t="s">
        <v>100</v>
      </c>
      <c r="E631" t="s">
        <v>78</v>
      </c>
      <c r="F631" t="s">
        <v>10235</v>
      </c>
      <c r="G631">
        <v>42.20702</v>
      </c>
      <c r="H631">
        <v>-98.804845999999998</v>
      </c>
      <c r="I631" t="s">
        <v>10236</v>
      </c>
      <c r="J631" t="s">
        <v>1196</v>
      </c>
      <c r="K631" t="s">
        <v>7156</v>
      </c>
      <c r="L631" t="s">
        <v>7201</v>
      </c>
      <c r="M631">
        <v>3854</v>
      </c>
      <c r="N631" t="s">
        <v>1738</v>
      </c>
      <c r="O631" t="s">
        <v>7450</v>
      </c>
      <c r="P631" t="s">
        <v>7317</v>
      </c>
      <c r="Q631">
        <v>194</v>
      </c>
      <c r="R631" t="s">
        <v>7178</v>
      </c>
      <c r="S631" t="s">
        <v>35</v>
      </c>
      <c r="T631" t="s">
        <v>1042</v>
      </c>
      <c r="U631" t="s">
        <v>7288</v>
      </c>
      <c r="V631" t="s">
        <v>7333</v>
      </c>
      <c r="W631">
        <v>80</v>
      </c>
      <c r="X631" t="s">
        <v>7372</v>
      </c>
      <c r="Y631" t="s">
        <v>10237</v>
      </c>
      <c r="Z631" t="s">
        <v>7205</v>
      </c>
      <c r="AA631" t="s">
        <v>7344</v>
      </c>
      <c r="AB631" t="s">
        <v>7336</v>
      </c>
      <c r="AC631" t="s">
        <v>7164</v>
      </c>
      <c r="AD631">
        <v>1</v>
      </c>
      <c r="AE631" t="s">
        <v>10238</v>
      </c>
      <c r="AF631" t="s">
        <v>7207</v>
      </c>
      <c r="AG631" t="s">
        <v>7164</v>
      </c>
    </row>
    <row r="632" spans="1:33" x14ac:dyDescent="0.3">
      <c r="A632" t="s">
        <v>1739</v>
      </c>
      <c r="B632" t="s">
        <v>7242</v>
      </c>
      <c r="C632" t="s">
        <v>7815</v>
      </c>
      <c r="D632" t="s">
        <v>65</v>
      </c>
      <c r="E632" t="s">
        <v>66</v>
      </c>
      <c r="F632" t="s">
        <v>10239</v>
      </c>
      <c r="G632">
        <v>182.108</v>
      </c>
      <c r="H632">
        <v>-83.483936999999997</v>
      </c>
      <c r="I632" t="s">
        <v>10240</v>
      </c>
      <c r="J632" t="s">
        <v>455</v>
      </c>
      <c r="K632" t="s">
        <v>7187</v>
      </c>
      <c r="L632" t="s">
        <v>7188</v>
      </c>
      <c r="M632">
        <v>7663</v>
      </c>
      <c r="N632" t="s">
        <v>106</v>
      </c>
      <c r="O632" t="s">
        <v>7259</v>
      </c>
      <c r="P632" t="s">
        <v>41</v>
      </c>
      <c r="Q632">
        <v>20</v>
      </c>
      <c r="R632" t="s">
        <v>7214</v>
      </c>
      <c r="S632" t="s">
        <v>7309</v>
      </c>
      <c r="T632" t="s">
        <v>1358</v>
      </c>
      <c r="U632" t="s">
        <v>7307</v>
      </c>
      <c r="V632" t="s">
        <v>7326</v>
      </c>
      <c r="W632">
        <v>42</v>
      </c>
      <c r="X632" t="s">
        <v>7237</v>
      </c>
      <c r="Y632" t="s">
        <v>10241</v>
      </c>
      <c r="Z632" t="s">
        <v>7318</v>
      </c>
      <c r="AA632" t="s">
        <v>7292</v>
      </c>
      <c r="AB632" t="s">
        <v>61</v>
      </c>
      <c r="AC632" t="s">
        <v>7364</v>
      </c>
      <c r="AD632">
        <v>5</v>
      </c>
      <c r="AE632" t="s">
        <v>10242</v>
      </c>
      <c r="AF632" t="s">
        <v>7403</v>
      </c>
      <c r="AG632" t="s">
        <v>10243</v>
      </c>
    </row>
    <row r="633" spans="1:33" x14ac:dyDescent="0.3">
      <c r="A633" t="s">
        <v>1740</v>
      </c>
      <c r="B633" t="s">
        <v>7433</v>
      </c>
      <c r="C633" t="s">
        <v>468</v>
      </c>
      <c r="D633" t="s">
        <v>48</v>
      </c>
      <c r="E633" t="s">
        <v>112</v>
      </c>
      <c r="F633" t="s">
        <v>10244</v>
      </c>
      <c r="G633">
        <v>32.371245999999999</v>
      </c>
      <c r="H633">
        <v>53.242899999999999</v>
      </c>
      <c r="I633" t="s">
        <v>10245</v>
      </c>
      <c r="J633" t="s">
        <v>535</v>
      </c>
      <c r="K633" t="s">
        <v>7238</v>
      </c>
      <c r="L633" t="s">
        <v>7160</v>
      </c>
      <c r="M633">
        <v>8534</v>
      </c>
      <c r="N633" t="s">
        <v>1741</v>
      </c>
      <c r="O633" t="s">
        <v>7238</v>
      </c>
      <c r="P633" t="s">
        <v>7188</v>
      </c>
      <c r="Q633">
        <v>-38</v>
      </c>
      <c r="R633" t="s">
        <v>34</v>
      </c>
      <c r="S633" t="s">
        <v>7309</v>
      </c>
      <c r="T633" t="s">
        <v>492</v>
      </c>
      <c r="U633" t="s">
        <v>7225</v>
      </c>
      <c r="V633" t="s">
        <v>7239</v>
      </c>
      <c r="W633">
        <v>41</v>
      </c>
      <c r="X633" t="s">
        <v>59</v>
      </c>
      <c r="Y633" t="s">
        <v>10246</v>
      </c>
      <c r="Z633" t="s">
        <v>7607</v>
      </c>
      <c r="AA633" t="s">
        <v>7163</v>
      </c>
      <c r="AB633" t="s">
        <v>7271</v>
      </c>
      <c r="AC633" t="s">
        <v>7394</v>
      </c>
      <c r="AD633">
        <v>5</v>
      </c>
      <c r="AE633" t="s">
        <v>10247</v>
      </c>
      <c r="AF633" t="s">
        <v>7385</v>
      </c>
      <c r="AG633" t="s">
        <v>10248</v>
      </c>
    </row>
    <row r="634" spans="1:33" x14ac:dyDescent="0.3">
      <c r="A634" t="s">
        <v>1742</v>
      </c>
      <c r="B634" t="s">
        <v>165</v>
      </c>
      <c r="C634" t="s">
        <v>7285</v>
      </c>
      <c r="D634" t="s">
        <v>38</v>
      </c>
      <c r="E634" t="s">
        <v>39</v>
      </c>
      <c r="F634" t="s">
        <v>10249</v>
      </c>
      <c r="G634">
        <v>40.251891999999998</v>
      </c>
      <c r="H634">
        <v>-116.00632</v>
      </c>
      <c r="I634" t="s">
        <v>10250</v>
      </c>
      <c r="J634" t="s">
        <v>83</v>
      </c>
      <c r="K634" t="s">
        <v>7186</v>
      </c>
      <c r="L634" t="s">
        <v>7348</v>
      </c>
      <c r="M634">
        <v>6760</v>
      </c>
      <c r="N634" t="s">
        <v>1743</v>
      </c>
      <c r="O634" t="s">
        <v>7153</v>
      </c>
      <c r="P634" t="s">
        <v>7172</v>
      </c>
      <c r="Q634">
        <v>75</v>
      </c>
      <c r="R634" t="s">
        <v>7164</v>
      </c>
      <c r="S634" t="s">
        <v>85</v>
      </c>
      <c r="T634" t="s">
        <v>1744</v>
      </c>
      <c r="U634" t="s">
        <v>7342</v>
      </c>
      <c r="V634" t="s">
        <v>7188</v>
      </c>
      <c r="W634">
        <v>24</v>
      </c>
      <c r="X634" t="s">
        <v>7373</v>
      </c>
      <c r="Y634" t="s">
        <v>10251</v>
      </c>
      <c r="Z634" t="s">
        <v>27</v>
      </c>
      <c r="AA634" t="s">
        <v>7177</v>
      </c>
      <c r="AB634" t="s">
        <v>7252</v>
      </c>
      <c r="AC634" t="s">
        <v>7193</v>
      </c>
      <c r="AD634">
        <v>3</v>
      </c>
      <c r="AE634" t="s">
        <v>7164</v>
      </c>
      <c r="AF634" t="s">
        <v>7164</v>
      </c>
      <c r="AG634" t="s">
        <v>10252</v>
      </c>
    </row>
    <row r="635" spans="1:33" x14ac:dyDescent="0.3">
      <c r="A635" t="s">
        <v>1745</v>
      </c>
      <c r="B635" t="s">
        <v>7303</v>
      </c>
      <c r="C635" t="s">
        <v>7150</v>
      </c>
      <c r="D635" t="s">
        <v>88</v>
      </c>
      <c r="E635" t="s">
        <v>31</v>
      </c>
      <c r="F635" t="s">
        <v>10253</v>
      </c>
      <c r="G635">
        <v>28.004947000000001</v>
      </c>
      <c r="H635">
        <v>-71.131069999999994</v>
      </c>
      <c r="I635" t="s">
        <v>10254</v>
      </c>
      <c r="J635" t="s">
        <v>285</v>
      </c>
      <c r="K635" t="s">
        <v>7153</v>
      </c>
      <c r="L635" t="s">
        <v>7203</v>
      </c>
      <c r="M635">
        <v>1314</v>
      </c>
      <c r="N635" t="s">
        <v>869</v>
      </c>
      <c r="O635" t="s">
        <v>7280</v>
      </c>
      <c r="P635" t="s">
        <v>7173</v>
      </c>
      <c r="Q635">
        <v>39</v>
      </c>
      <c r="R635" t="s">
        <v>43</v>
      </c>
      <c r="S635" t="s">
        <v>41</v>
      </c>
      <c r="T635" t="s">
        <v>1435</v>
      </c>
      <c r="U635" t="s">
        <v>7259</v>
      </c>
      <c r="V635" t="s">
        <v>7156</v>
      </c>
      <c r="W635">
        <v>52</v>
      </c>
      <c r="X635" t="s">
        <v>59</v>
      </c>
      <c r="Y635" t="s">
        <v>10255</v>
      </c>
      <c r="Z635" t="s">
        <v>7178</v>
      </c>
      <c r="AA635" t="s">
        <v>7191</v>
      </c>
      <c r="AB635" t="s">
        <v>7363</v>
      </c>
      <c r="AC635" t="s">
        <v>62</v>
      </c>
      <c r="AD635">
        <v>2</v>
      </c>
      <c r="AE635" t="s">
        <v>7164</v>
      </c>
      <c r="AF635" t="s">
        <v>7165</v>
      </c>
      <c r="AG635" t="s">
        <v>7164</v>
      </c>
    </row>
    <row r="636" spans="1:33" x14ac:dyDescent="0.3">
      <c r="A636" t="s">
        <v>1746</v>
      </c>
      <c r="B636" t="s">
        <v>7491</v>
      </c>
      <c r="C636" t="s">
        <v>8059</v>
      </c>
      <c r="D636" t="s">
        <v>100</v>
      </c>
      <c r="E636" t="s">
        <v>93</v>
      </c>
      <c r="F636" t="s">
        <v>10256</v>
      </c>
      <c r="G636">
        <v>31.967379000000001</v>
      </c>
      <c r="H636">
        <v>-99.937251000000003</v>
      </c>
      <c r="I636" t="s">
        <v>10257</v>
      </c>
      <c r="J636" t="s">
        <v>370</v>
      </c>
      <c r="K636" t="s">
        <v>9863</v>
      </c>
      <c r="L636" t="s">
        <v>7172</v>
      </c>
      <c r="M636">
        <v>4559</v>
      </c>
      <c r="N636" t="s">
        <v>839</v>
      </c>
      <c r="O636" t="s">
        <v>7159</v>
      </c>
      <c r="P636" t="s">
        <v>7213</v>
      </c>
      <c r="Q636">
        <v>72</v>
      </c>
      <c r="R636" t="s">
        <v>7157</v>
      </c>
      <c r="S636" t="s">
        <v>35</v>
      </c>
      <c r="T636" t="s">
        <v>1747</v>
      </c>
      <c r="U636" t="s">
        <v>7223</v>
      </c>
      <c r="V636" t="s">
        <v>41</v>
      </c>
      <c r="W636">
        <v>36</v>
      </c>
      <c r="X636" t="s">
        <v>43</v>
      </c>
      <c r="Y636" t="s">
        <v>10258</v>
      </c>
      <c r="Z636" t="s">
        <v>7291</v>
      </c>
      <c r="AA636" t="s">
        <v>109</v>
      </c>
      <c r="AB636" t="s">
        <v>132</v>
      </c>
      <c r="AC636" t="s">
        <v>7328</v>
      </c>
      <c r="AD636">
        <v>4</v>
      </c>
      <c r="AE636" t="s">
        <v>10259</v>
      </c>
      <c r="AF636" t="s">
        <v>110</v>
      </c>
      <c r="AG636" t="s">
        <v>10260</v>
      </c>
    </row>
    <row r="637" spans="1:33" x14ac:dyDescent="0.3">
      <c r="A637" t="s">
        <v>1748</v>
      </c>
      <c r="B637" t="s">
        <v>7625</v>
      </c>
      <c r="C637" t="s">
        <v>185</v>
      </c>
      <c r="D637" t="s">
        <v>38</v>
      </c>
      <c r="E637" t="s">
        <v>78</v>
      </c>
      <c r="F637" t="s">
        <v>10261</v>
      </c>
      <c r="G637">
        <v>41.426029999999997</v>
      </c>
      <c r="H637">
        <v>-72.840630000000004</v>
      </c>
      <c r="I637" t="s">
        <v>10262</v>
      </c>
      <c r="J637" t="s">
        <v>986</v>
      </c>
      <c r="K637" t="s">
        <v>7155</v>
      </c>
      <c r="L637" t="s">
        <v>7308</v>
      </c>
      <c r="M637">
        <v>1571</v>
      </c>
      <c r="N637" t="s">
        <v>1749</v>
      </c>
      <c r="O637" t="s">
        <v>7277</v>
      </c>
      <c r="P637" t="s">
        <v>7175</v>
      </c>
      <c r="Q637">
        <v>41</v>
      </c>
      <c r="R637" t="s">
        <v>7278</v>
      </c>
      <c r="S637" t="s">
        <v>7178</v>
      </c>
      <c r="T637" t="s">
        <v>1280</v>
      </c>
      <c r="U637" t="s">
        <v>7238</v>
      </c>
      <c r="V637" t="s">
        <v>7276</v>
      </c>
      <c r="W637">
        <v>69</v>
      </c>
      <c r="X637" t="s">
        <v>43</v>
      </c>
      <c r="Y637" t="s">
        <v>10263</v>
      </c>
      <c r="Z637" t="s">
        <v>215</v>
      </c>
      <c r="AA637" t="s">
        <v>7217</v>
      </c>
      <c r="AB637" t="s">
        <v>7229</v>
      </c>
      <c r="AC637" t="s">
        <v>7178</v>
      </c>
      <c r="AD637">
        <v>4</v>
      </c>
      <c r="AE637" t="s">
        <v>10264</v>
      </c>
      <c r="AF637" t="s">
        <v>7403</v>
      </c>
      <c r="AG637" t="s">
        <v>10265</v>
      </c>
    </row>
    <row r="638" spans="1:33" x14ac:dyDescent="0.3">
      <c r="A638" t="s">
        <v>1750</v>
      </c>
      <c r="B638" t="s">
        <v>7367</v>
      </c>
      <c r="C638" t="s">
        <v>7150</v>
      </c>
      <c r="D638" t="s">
        <v>48</v>
      </c>
      <c r="E638" t="s">
        <v>39</v>
      </c>
      <c r="F638" t="s">
        <v>10266</v>
      </c>
      <c r="G638">
        <v>27.589496</v>
      </c>
      <c r="H638">
        <v>-84.309929999999994</v>
      </c>
      <c r="I638" t="s">
        <v>10267</v>
      </c>
      <c r="J638" t="s">
        <v>670</v>
      </c>
      <c r="K638" t="s">
        <v>7259</v>
      </c>
      <c r="L638" t="s">
        <v>7268</v>
      </c>
      <c r="M638">
        <v>5475</v>
      </c>
      <c r="N638" t="s">
        <v>7164</v>
      </c>
      <c r="O638" t="s">
        <v>7164</v>
      </c>
      <c r="P638" t="s">
        <v>7164</v>
      </c>
      <c r="R638" t="s">
        <v>7164</v>
      </c>
      <c r="S638" t="s">
        <v>7164</v>
      </c>
      <c r="T638" t="s">
        <v>1751</v>
      </c>
      <c r="U638" t="s">
        <v>7153</v>
      </c>
      <c r="V638" t="s">
        <v>7482</v>
      </c>
      <c r="W638">
        <v>29</v>
      </c>
      <c r="X638" t="s">
        <v>7299</v>
      </c>
      <c r="Y638" t="s">
        <v>10268</v>
      </c>
      <c r="Z638" t="s">
        <v>27</v>
      </c>
      <c r="AA638" t="s">
        <v>52</v>
      </c>
      <c r="AB638" t="s">
        <v>7192</v>
      </c>
      <c r="AC638" t="s">
        <v>7328</v>
      </c>
      <c r="AD638">
        <v>3</v>
      </c>
      <c r="AE638" t="s">
        <v>10269</v>
      </c>
      <c r="AF638" t="s">
        <v>103</v>
      </c>
      <c r="AG638" t="s">
        <v>10270</v>
      </c>
    </row>
    <row r="639" spans="1:33" x14ac:dyDescent="0.3">
      <c r="A639" t="s">
        <v>1752</v>
      </c>
      <c r="B639" t="s">
        <v>8116</v>
      </c>
      <c r="C639" t="s">
        <v>7265</v>
      </c>
      <c r="D639" t="s">
        <v>38</v>
      </c>
      <c r="E639" t="s">
        <v>93</v>
      </c>
      <c r="F639" t="s">
        <v>10271</v>
      </c>
      <c r="G639">
        <v>33.219247000000003</v>
      </c>
      <c r="I639" t="s">
        <v>7164</v>
      </c>
      <c r="J639" t="s">
        <v>649</v>
      </c>
      <c r="K639" t="s">
        <v>7153</v>
      </c>
      <c r="L639" t="s">
        <v>7248</v>
      </c>
      <c r="M639">
        <v>3014</v>
      </c>
      <c r="N639" t="s">
        <v>7164</v>
      </c>
      <c r="O639" t="s">
        <v>7164</v>
      </c>
      <c r="P639" t="s">
        <v>7164</v>
      </c>
      <c r="R639" t="s">
        <v>7164</v>
      </c>
      <c r="S639" t="s">
        <v>7164</v>
      </c>
      <c r="T639" t="s">
        <v>1753</v>
      </c>
      <c r="U639" t="s">
        <v>7259</v>
      </c>
      <c r="V639" t="s">
        <v>7226</v>
      </c>
      <c r="W639">
        <v>22</v>
      </c>
      <c r="X639" t="s">
        <v>7373</v>
      </c>
      <c r="Y639" t="s">
        <v>7164</v>
      </c>
      <c r="Z639" t="s">
        <v>7270</v>
      </c>
      <c r="AA639" t="s">
        <v>7393</v>
      </c>
      <c r="AB639" t="s">
        <v>7363</v>
      </c>
      <c r="AC639" t="s">
        <v>7364</v>
      </c>
      <c r="AD639">
        <v>-4</v>
      </c>
      <c r="AE639" t="s">
        <v>10272</v>
      </c>
      <c r="AF639" t="s">
        <v>7195</v>
      </c>
      <c r="AG639" t="s">
        <v>10273</v>
      </c>
    </row>
    <row r="640" spans="1:33" x14ac:dyDescent="0.3">
      <c r="A640" t="s">
        <v>1754</v>
      </c>
      <c r="B640" t="s">
        <v>7744</v>
      </c>
      <c r="C640" t="s">
        <v>7150</v>
      </c>
      <c r="D640" t="s">
        <v>22</v>
      </c>
      <c r="E640" t="s">
        <v>112</v>
      </c>
      <c r="F640" t="s">
        <v>10274</v>
      </c>
      <c r="I640" t="s">
        <v>10275</v>
      </c>
      <c r="J640" t="s">
        <v>423</v>
      </c>
      <c r="K640" t="s">
        <v>7155</v>
      </c>
      <c r="L640" t="s">
        <v>7391</v>
      </c>
      <c r="M640">
        <v>3430</v>
      </c>
      <c r="N640" t="s">
        <v>797</v>
      </c>
      <c r="O640" t="s">
        <v>7277</v>
      </c>
      <c r="P640" t="s">
        <v>7354</v>
      </c>
      <c r="Q640">
        <v>46</v>
      </c>
      <c r="R640" t="s">
        <v>7260</v>
      </c>
      <c r="S640" t="s">
        <v>34</v>
      </c>
      <c r="T640" t="s">
        <v>1512</v>
      </c>
      <c r="U640" t="s">
        <v>7225</v>
      </c>
      <c r="V640" t="s">
        <v>7226</v>
      </c>
      <c r="W640">
        <v>26</v>
      </c>
      <c r="X640" t="s">
        <v>7278</v>
      </c>
      <c r="Y640" t="s">
        <v>10276</v>
      </c>
      <c r="Z640" t="s">
        <v>7291</v>
      </c>
      <c r="AA640" t="s">
        <v>7191</v>
      </c>
      <c r="AB640" t="s">
        <v>7178</v>
      </c>
      <c r="AC640" t="s">
        <v>29</v>
      </c>
      <c r="AE640" t="s">
        <v>10277</v>
      </c>
      <c r="AF640" t="s">
        <v>7403</v>
      </c>
      <c r="AG640" t="s">
        <v>10278</v>
      </c>
    </row>
    <row r="641" spans="1:33" x14ac:dyDescent="0.3">
      <c r="A641" t="s">
        <v>1755</v>
      </c>
      <c r="B641" t="s">
        <v>8155</v>
      </c>
      <c r="C641" t="s">
        <v>7296</v>
      </c>
      <c r="D641" t="s">
        <v>65</v>
      </c>
      <c r="E641" t="s">
        <v>66</v>
      </c>
      <c r="F641" t="s">
        <v>10279</v>
      </c>
      <c r="G641">
        <v>28.376543999999999</v>
      </c>
      <c r="H641">
        <v>-85.915109999999999</v>
      </c>
      <c r="I641" t="s">
        <v>10280</v>
      </c>
      <c r="J641" t="s">
        <v>412</v>
      </c>
      <c r="K641" t="s">
        <v>7200</v>
      </c>
      <c r="L641" t="s">
        <v>7203</v>
      </c>
      <c r="M641">
        <v>1679</v>
      </c>
      <c r="N641" t="s">
        <v>655</v>
      </c>
      <c r="O641" t="s">
        <v>7246</v>
      </c>
      <c r="P641" t="s">
        <v>7382</v>
      </c>
      <c r="Q641">
        <v>53</v>
      </c>
      <c r="R641" t="s">
        <v>7372</v>
      </c>
      <c r="S641" t="s">
        <v>7178</v>
      </c>
      <c r="T641" t="s">
        <v>1184</v>
      </c>
      <c r="U641" t="s">
        <v>7186</v>
      </c>
      <c r="V641" t="s">
        <v>7189</v>
      </c>
      <c r="W641">
        <v>55</v>
      </c>
      <c r="X641" t="s">
        <v>59</v>
      </c>
      <c r="Y641" t="s">
        <v>10281</v>
      </c>
      <c r="Z641" t="s">
        <v>7318</v>
      </c>
      <c r="AA641" t="s">
        <v>7311</v>
      </c>
      <c r="AB641" t="s">
        <v>7229</v>
      </c>
      <c r="AC641" t="s">
        <v>7230</v>
      </c>
      <c r="AD641">
        <v>5</v>
      </c>
      <c r="AE641" t="s">
        <v>10282</v>
      </c>
      <c r="AF641" t="s">
        <v>7403</v>
      </c>
      <c r="AG641" t="s">
        <v>10283</v>
      </c>
    </row>
    <row r="642" spans="1:33" x14ac:dyDescent="0.3">
      <c r="A642" t="s">
        <v>1756</v>
      </c>
      <c r="B642" t="s">
        <v>7242</v>
      </c>
      <c r="C642" t="s">
        <v>233</v>
      </c>
      <c r="D642" t="s">
        <v>100</v>
      </c>
      <c r="E642" t="s">
        <v>55</v>
      </c>
      <c r="F642" t="s">
        <v>10284</v>
      </c>
      <c r="G642">
        <v>42.194577000000002</v>
      </c>
      <c r="I642" t="s">
        <v>10285</v>
      </c>
      <c r="J642" t="s">
        <v>234</v>
      </c>
      <c r="K642" t="s">
        <v>7246</v>
      </c>
      <c r="L642" t="s">
        <v>7354</v>
      </c>
      <c r="M642">
        <v>9228</v>
      </c>
      <c r="N642" t="s">
        <v>1757</v>
      </c>
      <c r="O642" t="s">
        <v>7236</v>
      </c>
      <c r="P642" t="s">
        <v>7226</v>
      </c>
      <c r="Q642">
        <v>31</v>
      </c>
      <c r="R642" t="s">
        <v>43</v>
      </c>
      <c r="S642" t="s">
        <v>7161</v>
      </c>
      <c r="T642" t="s">
        <v>7164</v>
      </c>
      <c r="U642" t="s">
        <v>7164</v>
      </c>
      <c r="V642" t="s">
        <v>7164</v>
      </c>
      <c r="X642" t="s">
        <v>7164</v>
      </c>
      <c r="Y642" t="s">
        <v>7164</v>
      </c>
      <c r="Z642" t="s">
        <v>27</v>
      </c>
      <c r="AA642" t="s">
        <v>7228</v>
      </c>
      <c r="AB642" t="s">
        <v>61</v>
      </c>
      <c r="AC642" t="s">
        <v>270</v>
      </c>
      <c r="AD642">
        <v>0</v>
      </c>
      <c r="AE642" t="s">
        <v>10286</v>
      </c>
      <c r="AF642" t="s">
        <v>7254</v>
      </c>
      <c r="AG642" t="s">
        <v>10287</v>
      </c>
    </row>
    <row r="643" spans="1:33" x14ac:dyDescent="0.3">
      <c r="A643" t="s">
        <v>1758</v>
      </c>
      <c r="B643" t="s">
        <v>7834</v>
      </c>
      <c r="C643" t="s">
        <v>7397</v>
      </c>
      <c r="D643" t="s">
        <v>38</v>
      </c>
      <c r="E643" t="s">
        <v>39</v>
      </c>
      <c r="F643" t="s">
        <v>10288</v>
      </c>
      <c r="G643">
        <v>40.884763999999997</v>
      </c>
      <c r="H643">
        <v>-75.997523999999999</v>
      </c>
      <c r="I643" t="s">
        <v>10289</v>
      </c>
      <c r="J643" t="s">
        <v>832</v>
      </c>
      <c r="K643" t="s">
        <v>8643</v>
      </c>
      <c r="L643" t="s">
        <v>7482</v>
      </c>
      <c r="M643">
        <v>2410</v>
      </c>
      <c r="N643" t="s">
        <v>1759</v>
      </c>
      <c r="O643" t="s">
        <v>7156</v>
      </c>
      <c r="P643" t="s">
        <v>7248</v>
      </c>
      <c r="Q643">
        <v>65</v>
      </c>
      <c r="R643" t="s">
        <v>7260</v>
      </c>
      <c r="S643" t="s">
        <v>41</v>
      </c>
      <c r="T643" t="s">
        <v>1760</v>
      </c>
      <c r="U643" t="s">
        <v>7186</v>
      </c>
      <c r="V643" t="s">
        <v>7354</v>
      </c>
      <c r="X643" t="s">
        <v>7278</v>
      </c>
      <c r="Y643" t="s">
        <v>10290</v>
      </c>
      <c r="Z643" t="s">
        <v>7607</v>
      </c>
      <c r="AA643" t="s">
        <v>139</v>
      </c>
      <c r="AB643" t="s">
        <v>7252</v>
      </c>
      <c r="AC643" t="s">
        <v>7164</v>
      </c>
      <c r="AD643">
        <v>0</v>
      </c>
      <c r="AE643" t="s">
        <v>10291</v>
      </c>
      <c r="AF643" t="s">
        <v>7403</v>
      </c>
      <c r="AG643" t="s">
        <v>10292</v>
      </c>
    </row>
    <row r="644" spans="1:33" x14ac:dyDescent="0.3">
      <c r="A644" t="s">
        <v>1761</v>
      </c>
      <c r="B644" t="s">
        <v>7453</v>
      </c>
      <c r="C644" t="s">
        <v>7871</v>
      </c>
      <c r="D644" t="s">
        <v>92</v>
      </c>
      <c r="E644" t="s">
        <v>39</v>
      </c>
      <c r="F644" t="s">
        <v>10293</v>
      </c>
      <c r="G644">
        <v>41.238857000000003</v>
      </c>
      <c r="H644">
        <v>-99.488184000000004</v>
      </c>
      <c r="I644" t="s">
        <v>10294</v>
      </c>
      <c r="J644" t="s">
        <v>927</v>
      </c>
      <c r="K644" t="s">
        <v>7277</v>
      </c>
      <c r="L644" t="s">
        <v>7189</v>
      </c>
      <c r="N644" t="s">
        <v>7164</v>
      </c>
      <c r="O644" t="s">
        <v>7164</v>
      </c>
      <c r="P644" t="s">
        <v>7164</v>
      </c>
      <c r="R644" t="s">
        <v>7164</v>
      </c>
      <c r="S644" t="s">
        <v>7164</v>
      </c>
      <c r="T644" t="s">
        <v>1405</v>
      </c>
      <c r="U644" t="s">
        <v>7187</v>
      </c>
      <c r="V644" t="s">
        <v>7248</v>
      </c>
      <c r="W644">
        <v>42</v>
      </c>
      <c r="X644" t="s">
        <v>7157</v>
      </c>
      <c r="Y644" t="s">
        <v>7164</v>
      </c>
      <c r="Z644" t="s">
        <v>7205</v>
      </c>
      <c r="AA644" t="s">
        <v>97</v>
      </c>
      <c r="AB644" t="s">
        <v>7271</v>
      </c>
      <c r="AC644" t="s">
        <v>7178</v>
      </c>
      <c r="AE644" t="s">
        <v>10295</v>
      </c>
      <c r="AF644" t="s">
        <v>110</v>
      </c>
      <c r="AG644" t="s">
        <v>10296</v>
      </c>
    </row>
    <row r="645" spans="1:33" x14ac:dyDescent="0.3">
      <c r="A645" t="s">
        <v>1762</v>
      </c>
      <c r="B645" t="s">
        <v>263</v>
      </c>
      <c r="C645" t="s">
        <v>7801</v>
      </c>
      <c r="D645" t="s">
        <v>22</v>
      </c>
      <c r="E645" t="s">
        <v>186</v>
      </c>
      <c r="F645" t="s">
        <v>10297</v>
      </c>
      <c r="G645">
        <v>43.450862000000001</v>
      </c>
      <c r="H645">
        <v>-103.243708</v>
      </c>
      <c r="I645" t="s">
        <v>7164</v>
      </c>
      <c r="J645" t="s">
        <v>605</v>
      </c>
      <c r="K645" t="s">
        <v>9206</v>
      </c>
      <c r="L645" t="s">
        <v>7175</v>
      </c>
      <c r="M645">
        <v>4101</v>
      </c>
      <c r="N645" t="s">
        <v>1105</v>
      </c>
      <c r="O645" t="s">
        <v>7159</v>
      </c>
      <c r="P645" t="s">
        <v>7226</v>
      </c>
      <c r="Q645">
        <v>16</v>
      </c>
      <c r="R645" t="s">
        <v>7373</v>
      </c>
      <c r="S645" t="s">
        <v>85</v>
      </c>
      <c r="T645" t="s">
        <v>7164</v>
      </c>
      <c r="U645" t="s">
        <v>7164</v>
      </c>
      <c r="V645" t="s">
        <v>7164</v>
      </c>
      <c r="X645" t="s">
        <v>7164</v>
      </c>
      <c r="Y645" t="s">
        <v>7164</v>
      </c>
      <c r="Z645" t="s">
        <v>70</v>
      </c>
      <c r="AA645" t="s">
        <v>97</v>
      </c>
      <c r="AB645" t="s">
        <v>98</v>
      </c>
      <c r="AC645" t="s">
        <v>7394</v>
      </c>
      <c r="AD645">
        <v>-2</v>
      </c>
      <c r="AE645" t="s">
        <v>10298</v>
      </c>
      <c r="AF645" t="s">
        <v>7403</v>
      </c>
      <c r="AG645" t="s">
        <v>7164</v>
      </c>
    </row>
    <row r="646" spans="1:33" x14ac:dyDescent="0.3">
      <c r="A646" t="s">
        <v>1763</v>
      </c>
      <c r="B646" t="s">
        <v>7744</v>
      </c>
      <c r="C646" t="s">
        <v>7210</v>
      </c>
      <c r="D646" t="s">
        <v>22</v>
      </c>
      <c r="E646" t="s">
        <v>39</v>
      </c>
      <c r="F646" t="s">
        <v>10299</v>
      </c>
      <c r="G646">
        <v>25.407886000000001</v>
      </c>
      <c r="H646">
        <v>-114.540541</v>
      </c>
      <c r="I646" t="s">
        <v>10300</v>
      </c>
      <c r="J646" t="s">
        <v>939</v>
      </c>
      <c r="K646" t="s">
        <v>7246</v>
      </c>
      <c r="L646" t="s">
        <v>7224</v>
      </c>
      <c r="M646">
        <v>9783</v>
      </c>
      <c r="N646" t="s">
        <v>1655</v>
      </c>
      <c r="O646" t="s">
        <v>7371</v>
      </c>
      <c r="P646" t="s">
        <v>7247</v>
      </c>
      <c r="Q646">
        <v>46</v>
      </c>
      <c r="R646" t="s">
        <v>7278</v>
      </c>
      <c r="S646" t="s">
        <v>35</v>
      </c>
      <c r="T646" t="s">
        <v>1098</v>
      </c>
      <c r="U646" t="s">
        <v>7481</v>
      </c>
      <c r="V646" t="s">
        <v>7224</v>
      </c>
      <c r="X646" t="s">
        <v>34</v>
      </c>
      <c r="Y646" t="s">
        <v>10301</v>
      </c>
      <c r="Z646" t="s">
        <v>45</v>
      </c>
      <c r="AA646" t="s">
        <v>7191</v>
      </c>
      <c r="AB646" t="s">
        <v>7229</v>
      </c>
      <c r="AC646" t="s">
        <v>7394</v>
      </c>
      <c r="AD646">
        <v>3</v>
      </c>
      <c r="AE646" t="s">
        <v>10302</v>
      </c>
      <c r="AF646" t="s">
        <v>7385</v>
      </c>
      <c r="AG646" t="s">
        <v>7164</v>
      </c>
    </row>
    <row r="647" spans="1:33" x14ac:dyDescent="0.3">
      <c r="A647" t="s">
        <v>1764</v>
      </c>
      <c r="B647" t="s">
        <v>7529</v>
      </c>
      <c r="C647" t="s">
        <v>7760</v>
      </c>
      <c r="D647" t="s">
        <v>48</v>
      </c>
      <c r="E647" t="s">
        <v>93</v>
      </c>
      <c r="F647" t="s">
        <v>10303</v>
      </c>
      <c r="G647">
        <v>40.738833999999997</v>
      </c>
      <c r="H647">
        <v>-108.064136</v>
      </c>
      <c r="I647" t="s">
        <v>10304</v>
      </c>
      <c r="J647" t="s">
        <v>285</v>
      </c>
      <c r="K647" t="s">
        <v>7174</v>
      </c>
      <c r="L647" t="s">
        <v>7308</v>
      </c>
      <c r="M647">
        <v>6389</v>
      </c>
      <c r="N647" t="s">
        <v>1469</v>
      </c>
      <c r="O647" t="s">
        <v>7280</v>
      </c>
      <c r="P647" t="s">
        <v>7203</v>
      </c>
      <c r="Q647">
        <v>74</v>
      </c>
      <c r="R647" t="s">
        <v>7157</v>
      </c>
      <c r="S647" t="s">
        <v>7309</v>
      </c>
      <c r="T647" t="s">
        <v>1765</v>
      </c>
      <c r="U647" t="s">
        <v>7153</v>
      </c>
      <c r="V647" t="s">
        <v>7201</v>
      </c>
      <c r="W647">
        <v>42</v>
      </c>
      <c r="X647" t="s">
        <v>7161</v>
      </c>
      <c r="Y647" t="s">
        <v>10305</v>
      </c>
      <c r="Z647" t="s">
        <v>7251</v>
      </c>
      <c r="AA647" t="s">
        <v>7164</v>
      </c>
      <c r="AB647" t="s">
        <v>98</v>
      </c>
      <c r="AC647" t="s">
        <v>29</v>
      </c>
      <c r="AD647">
        <v>3</v>
      </c>
      <c r="AE647" t="s">
        <v>10306</v>
      </c>
      <c r="AF647" t="s">
        <v>7164</v>
      </c>
      <c r="AG647" t="s">
        <v>10307</v>
      </c>
    </row>
    <row r="648" spans="1:33" x14ac:dyDescent="0.3">
      <c r="A648" t="s">
        <v>1766</v>
      </c>
      <c r="B648" t="s">
        <v>7529</v>
      </c>
      <c r="C648" t="s">
        <v>7760</v>
      </c>
      <c r="D648" t="s">
        <v>88</v>
      </c>
      <c r="E648" t="s">
        <v>31</v>
      </c>
      <c r="F648" t="s">
        <v>10308</v>
      </c>
      <c r="G648">
        <v>38.624040999999998</v>
      </c>
      <c r="H648">
        <v>-103.226446</v>
      </c>
      <c r="I648" t="s">
        <v>10309</v>
      </c>
      <c r="J648" t="s">
        <v>404</v>
      </c>
      <c r="K648" t="s">
        <v>7187</v>
      </c>
      <c r="L648" t="s">
        <v>7213</v>
      </c>
      <c r="M648">
        <v>3263</v>
      </c>
      <c r="N648" t="s">
        <v>1767</v>
      </c>
      <c r="O648" t="s">
        <v>7187</v>
      </c>
      <c r="P648" t="s">
        <v>41</v>
      </c>
      <c r="Q648">
        <v>26</v>
      </c>
      <c r="R648" t="s">
        <v>7299</v>
      </c>
      <c r="S648" t="s">
        <v>41</v>
      </c>
      <c r="T648" t="s">
        <v>600</v>
      </c>
      <c r="U648" t="s">
        <v>7481</v>
      </c>
      <c r="V648" t="s">
        <v>7239</v>
      </c>
      <c r="W648">
        <v>47</v>
      </c>
      <c r="X648" t="s">
        <v>7299</v>
      </c>
      <c r="Y648" t="s">
        <v>10310</v>
      </c>
      <c r="Z648" t="s">
        <v>7205</v>
      </c>
      <c r="AA648" t="s">
        <v>7262</v>
      </c>
      <c r="AB648" t="s">
        <v>132</v>
      </c>
      <c r="AC648" t="s">
        <v>7193</v>
      </c>
      <c r="AD648">
        <v>2</v>
      </c>
      <c r="AE648" t="s">
        <v>10311</v>
      </c>
      <c r="AF648" t="s">
        <v>7403</v>
      </c>
      <c r="AG648" t="s">
        <v>10312</v>
      </c>
    </row>
    <row r="649" spans="1:33" x14ac:dyDescent="0.3">
      <c r="A649" t="s">
        <v>1768</v>
      </c>
      <c r="B649" t="s">
        <v>9252</v>
      </c>
      <c r="C649" t="s">
        <v>7471</v>
      </c>
      <c r="D649" t="s">
        <v>38</v>
      </c>
      <c r="E649" t="s">
        <v>112</v>
      </c>
      <c r="F649" t="s">
        <v>10313</v>
      </c>
      <c r="G649">
        <v>35.617744000000002</v>
      </c>
      <c r="H649">
        <v>-103.87715799999999</v>
      </c>
      <c r="I649" t="s">
        <v>10314</v>
      </c>
      <c r="J649" t="s">
        <v>187</v>
      </c>
      <c r="K649" t="s">
        <v>7249</v>
      </c>
      <c r="L649" t="s">
        <v>7354</v>
      </c>
      <c r="M649">
        <v>6528</v>
      </c>
      <c r="N649" t="s">
        <v>1769</v>
      </c>
      <c r="O649" t="s">
        <v>7156</v>
      </c>
      <c r="P649" t="s">
        <v>7189</v>
      </c>
      <c r="Q649">
        <v>38</v>
      </c>
      <c r="R649" t="s">
        <v>7214</v>
      </c>
      <c r="S649" t="s">
        <v>7158</v>
      </c>
      <c r="T649" t="s">
        <v>375</v>
      </c>
      <c r="U649" t="s">
        <v>7202</v>
      </c>
      <c r="V649" t="s">
        <v>7224</v>
      </c>
      <c r="W649">
        <v>76</v>
      </c>
      <c r="X649" t="s">
        <v>7157</v>
      </c>
      <c r="Y649" t="s">
        <v>10315</v>
      </c>
      <c r="Z649" t="s">
        <v>7178</v>
      </c>
      <c r="AA649" t="s">
        <v>7164</v>
      </c>
      <c r="AB649" t="s">
        <v>53</v>
      </c>
      <c r="AC649" t="s">
        <v>155</v>
      </c>
      <c r="AD649">
        <v>1</v>
      </c>
      <c r="AE649" t="s">
        <v>10316</v>
      </c>
      <c r="AF649" t="s">
        <v>7254</v>
      </c>
      <c r="AG649" t="s">
        <v>10317</v>
      </c>
    </row>
    <row r="650" spans="1:33" x14ac:dyDescent="0.3">
      <c r="A650" t="s">
        <v>1770</v>
      </c>
      <c r="B650" t="s">
        <v>7408</v>
      </c>
      <c r="C650" t="s">
        <v>468</v>
      </c>
      <c r="D650" t="s">
        <v>22</v>
      </c>
      <c r="E650" t="s">
        <v>31</v>
      </c>
      <c r="F650" t="s">
        <v>10318</v>
      </c>
      <c r="G650">
        <v>43.512343000000001</v>
      </c>
      <c r="H650">
        <v>-89.610467999999997</v>
      </c>
      <c r="I650" t="s">
        <v>10319</v>
      </c>
      <c r="J650" t="s">
        <v>347</v>
      </c>
      <c r="K650" t="s">
        <v>7288</v>
      </c>
      <c r="L650" t="s">
        <v>7333</v>
      </c>
      <c r="M650">
        <v>6354</v>
      </c>
      <c r="N650" t="s">
        <v>1771</v>
      </c>
      <c r="O650" t="s">
        <v>7186</v>
      </c>
      <c r="P650" t="s">
        <v>7154</v>
      </c>
      <c r="Q650">
        <v>67</v>
      </c>
      <c r="R650" t="s">
        <v>34</v>
      </c>
      <c r="S650" t="s">
        <v>107</v>
      </c>
      <c r="T650" t="s">
        <v>1283</v>
      </c>
      <c r="U650" t="s">
        <v>7246</v>
      </c>
      <c r="V650" t="s">
        <v>7156</v>
      </c>
      <c r="W650">
        <v>62</v>
      </c>
      <c r="X650" t="s">
        <v>7299</v>
      </c>
      <c r="Y650" t="s">
        <v>10320</v>
      </c>
      <c r="Z650" t="s">
        <v>7291</v>
      </c>
      <c r="AA650" t="s">
        <v>139</v>
      </c>
      <c r="AB650" t="s">
        <v>7192</v>
      </c>
      <c r="AC650" t="s">
        <v>7193</v>
      </c>
      <c r="AD650">
        <v>5</v>
      </c>
      <c r="AE650" t="s">
        <v>10321</v>
      </c>
      <c r="AF650" t="s">
        <v>7207</v>
      </c>
      <c r="AG650" t="s">
        <v>10322</v>
      </c>
    </row>
    <row r="651" spans="1:33" x14ac:dyDescent="0.3">
      <c r="A651" t="s">
        <v>1772</v>
      </c>
      <c r="B651" t="s">
        <v>232</v>
      </c>
      <c r="C651" t="s">
        <v>7322</v>
      </c>
      <c r="D651" t="s">
        <v>88</v>
      </c>
      <c r="E651" t="s">
        <v>23</v>
      </c>
      <c r="F651" t="s">
        <v>10323</v>
      </c>
      <c r="G651">
        <v>41.449618000000001</v>
      </c>
      <c r="H651">
        <v>88.186800000000005</v>
      </c>
      <c r="I651" t="s">
        <v>10324</v>
      </c>
      <c r="J651" t="s">
        <v>89</v>
      </c>
      <c r="K651" t="s">
        <v>7371</v>
      </c>
      <c r="L651" t="s">
        <v>7482</v>
      </c>
      <c r="M651">
        <v>6089</v>
      </c>
      <c r="N651" t="s">
        <v>1773</v>
      </c>
      <c r="O651" t="s">
        <v>7222</v>
      </c>
      <c r="P651" t="s">
        <v>7248</v>
      </c>
      <c r="R651" t="s">
        <v>59</v>
      </c>
      <c r="S651" t="s">
        <v>7161</v>
      </c>
      <c r="T651" t="s">
        <v>1774</v>
      </c>
      <c r="U651" t="s">
        <v>7159</v>
      </c>
      <c r="V651" t="s">
        <v>7268</v>
      </c>
      <c r="W651">
        <v>61</v>
      </c>
      <c r="X651" t="s">
        <v>7260</v>
      </c>
      <c r="Y651" t="s">
        <v>10325</v>
      </c>
      <c r="Z651" t="s">
        <v>7607</v>
      </c>
      <c r="AA651" t="s">
        <v>7177</v>
      </c>
      <c r="AB651" t="s">
        <v>7164</v>
      </c>
      <c r="AC651" t="s">
        <v>7178</v>
      </c>
      <c r="AD651">
        <v>4</v>
      </c>
      <c r="AE651" t="s">
        <v>7164</v>
      </c>
      <c r="AF651" t="s">
        <v>103</v>
      </c>
      <c r="AG651" t="s">
        <v>10326</v>
      </c>
    </row>
    <row r="652" spans="1:33" x14ac:dyDescent="0.3">
      <c r="A652" t="s">
        <v>1775</v>
      </c>
      <c r="B652" t="s">
        <v>7182</v>
      </c>
      <c r="C652" t="s">
        <v>7871</v>
      </c>
      <c r="D652" t="s">
        <v>100</v>
      </c>
      <c r="E652" t="s">
        <v>31</v>
      </c>
      <c r="F652" t="s">
        <v>10327</v>
      </c>
      <c r="G652">
        <v>36.292022000000003</v>
      </c>
      <c r="H652">
        <v>-84.342719000000002</v>
      </c>
      <c r="I652" t="s">
        <v>10328</v>
      </c>
      <c r="J652" t="s">
        <v>419</v>
      </c>
      <c r="K652" t="s">
        <v>7381</v>
      </c>
      <c r="L652" t="s">
        <v>7226</v>
      </c>
      <c r="M652">
        <v>6705</v>
      </c>
      <c r="N652" t="s">
        <v>1776</v>
      </c>
      <c r="O652" t="s">
        <v>7236</v>
      </c>
      <c r="P652" t="s">
        <v>7226</v>
      </c>
      <c r="Q652">
        <v>45</v>
      </c>
      <c r="R652" t="s">
        <v>34</v>
      </c>
      <c r="S652" t="s">
        <v>85</v>
      </c>
      <c r="T652" t="s">
        <v>147</v>
      </c>
      <c r="U652" t="s">
        <v>7200</v>
      </c>
      <c r="V652" t="s">
        <v>7175</v>
      </c>
      <c r="W652">
        <v>86</v>
      </c>
      <c r="X652" t="s">
        <v>7278</v>
      </c>
      <c r="Y652" t="s">
        <v>10329</v>
      </c>
      <c r="Z652" t="s">
        <v>7291</v>
      </c>
      <c r="AA652" t="s">
        <v>7217</v>
      </c>
      <c r="AB652" t="s">
        <v>28</v>
      </c>
      <c r="AC652" t="s">
        <v>270</v>
      </c>
      <c r="AD652">
        <v>0</v>
      </c>
      <c r="AE652" t="s">
        <v>10330</v>
      </c>
      <c r="AF652" t="s">
        <v>7180</v>
      </c>
      <c r="AG652" t="s">
        <v>7164</v>
      </c>
    </row>
    <row r="653" spans="1:33" x14ac:dyDescent="0.3">
      <c r="A653" t="s">
        <v>1777</v>
      </c>
      <c r="B653" t="s">
        <v>141</v>
      </c>
      <c r="C653" t="s">
        <v>7552</v>
      </c>
      <c r="D653" t="s">
        <v>65</v>
      </c>
      <c r="E653" t="s">
        <v>112</v>
      </c>
      <c r="F653" t="s">
        <v>10331</v>
      </c>
      <c r="G653">
        <v>47.929813000000003</v>
      </c>
      <c r="H653">
        <v>-91.754182</v>
      </c>
      <c r="I653" t="s">
        <v>10332</v>
      </c>
      <c r="J653" t="s">
        <v>315</v>
      </c>
      <c r="K653" t="s">
        <v>7246</v>
      </c>
      <c r="L653" t="s">
        <v>7482</v>
      </c>
      <c r="M653">
        <v>1308</v>
      </c>
      <c r="N653" t="s">
        <v>1778</v>
      </c>
      <c r="O653" t="s">
        <v>7449</v>
      </c>
      <c r="P653" t="s">
        <v>7289</v>
      </c>
      <c r="Q653">
        <v>-38</v>
      </c>
      <c r="R653" t="s">
        <v>59</v>
      </c>
      <c r="S653" t="s">
        <v>7158</v>
      </c>
      <c r="T653" t="s">
        <v>1779</v>
      </c>
      <c r="U653" t="s">
        <v>7361</v>
      </c>
      <c r="V653" t="s">
        <v>7226</v>
      </c>
      <c r="W653">
        <v>48</v>
      </c>
      <c r="X653" t="s">
        <v>7161</v>
      </c>
      <c r="Y653" t="s">
        <v>7164</v>
      </c>
      <c r="Z653" t="s">
        <v>7270</v>
      </c>
      <c r="AA653" t="s">
        <v>97</v>
      </c>
      <c r="AB653" t="s">
        <v>61</v>
      </c>
      <c r="AC653" t="s">
        <v>7230</v>
      </c>
      <c r="AE653" t="s">
        <v>10333</v>
      </c>
      <c r="AF653" t="s">
        <v>7164</v>
      </c>
      <c r="AG653" t="s">
        <v>10334</v>
      </c>
    </row>
    <row r="654" spans="1:33" x14ac:dyDescent="0.3">
      <c r="A654" t="s">
        <v>1780</v>
      </c>
      <c r="B654" t="s">
        <v>8042</v>
      </c>
      <c r="C654" t="s">
        <v>7434</v>
      </c>
      <c r="D654" t="s">
        <v>77</v>
      </c>
      <c r="E654" t="s">
        <v>186</v>
      </c>
      <c r="F654" t="s">
        <v>10335</v>
      </c>
      <c r="G654">
        <v>27.080484999999999</v>
      </c>
      <c r="H654">
        <v>-76.358261999999996</v>
      </c>
      <c r="I654" t="s">
        <v>10336</v>
      </c>
      <c r="J654" t="s">
        <v>939</v>
      </c>
      <c r="K654" t="s">
        <v>10102</v>
      </c>
      <c r="L654" t="s">
        <v>7354</v>
      </c>
      <c r="M654">
        <v>1952</v>
      </c>
      <c r="N654" t="s">
        <v>541</v>
      </c>
      <c r="O654" t="s">
        <v>7449</v>
      </c>
      <c r="P654" t="s">
        <v>7248</v>
      </c>
      <c r="Q654">
        <v>69</v>
      </c>
      <c r="R654" t="s">
        <v>7178</v>
      </c>
      <c r="S654" t="s">
        <v>7178</v>
      </c>
      <c r="T654" t="s">
        <v>1200</v>
      </c>
      <c r="U654" t="s">
        <v>7225</v>
      </c>
      <c r="V654" t="s">
        <v>7308</v>
      </c>
      <c r="W654">
        <v>34</v>
      </c>
      <c r="X654" t="s">
        <v>7278</v>
      </c>
      <c r="Y654" t="s">
        <v>7178</v>
      </c>
      <c r="Z654" t="s">
        <v>215</v>
      </c>
      <c r="AA654" t="s">
        <v>7311</v>
      </c>
      <c r="AB654" t="s">
        <v>98</v>
      </c>
      <c r="AC654" t="s">
        <v>29</v>
      </c>
      <c r="AD654">
        <v>2</v>
      </c>
      <c r="AE654" t="s">
        <v>10337</v>
      </c>
      <c r="AF654" t="s">
        <v>7207</v>
      </c>
      <c r="AG654" t="s">
        <v>7164</v>
      </c>
    </row>
    <row r="655" spans="1:33" x14ac:dyDescent="0.3">
      <c r="A655" t="s">
        <v>1781</v>
      </c>
      <c r="B655" t="s">
        <v>232</v>
      </c>
      <c r="C655" t="s">
        <v>7958</v>
      </c>
      <c r="D655" t="s">
        <v>77</v>
      </c>
      <c r="E655" t="s">
        <v>93</v>
      </c>
      <c r="F655" t="s">
        <v>10338</v>
      </c>
      <c r="G655">
        <v>38.626161000000003</v>
      </c>
      <c r="H655">
        <v>-80.350767000000005</v>
      </c>
      <c r="I655" t="s">
        <v>10339</v>
      </c>
      <c r="J655" t="s">
        <v>644</v>
      </c>
      <c r="K655" t="s">
        <v>7450</v>
      </c>
      <c r="L655" t="s">
        <v>7172</v>
      </c>
      <c r="M655">
        <v>2862</v>
      </c>
      <c r="N655" t="s">
        <v>529</v>
      </c>
      <c r="O655" t="s">
        <v>7342</v>
      </c>
      <c r="P655" t="s">
        <v>7247</v>
      </c>
      <c r="R655" t="s">
        <v>7278</v>
      </c>
      <c r="S655" t="s">
        <v>41</v>
      </c>
      <c r="T655" t="s">
        <v>1782</v>
      </c>
      <c r="U655" t="s">
        <v>7200</v>
      </c>
      <c r="V655" t="s">
        <v>7156</v>
      </c>
      <c r="W655">
        <v>47</v>
      </c>
      <c r="X655" t="s">
        <v>59</v>
      </c>
      <c r="Y655" t="s">
        <v>10340</v>
      </c>
      <c r="Z655" t="s">
        <v>7383</v>
      </c>
      <c r="AA655" t="s">
        <v>7191</v>
      </c>
      <c r="AB655" t="s">
        <v>7336</v>
      </c>
      <c r="AC655" t="s">
        <v>62</v>
      </c>
      <c r="AD655">
        <v>0</v>
      </c>
      <c r="AE655" t="s">
        <v>10341</v>
      </c>
      <c r="AF655" t="s">
        <v>7164</v>
      </c>
      <c r="AG655" t="s">
        <v>10342</v>
      </c>
    </row>
    <row r="656" spans="1:33" x14ac:dyDescent="0.3">
      <c r="A656" t="s">
        <v>37</v>
      </c>
      <c r="B656" t="s">
        <v>7182</v>
      </c>
      <c r="C656" t="s">
        <v>7183</v>
      </c>
      <c r="D656" t="s">
        <v>38</v>
      </c>
      <c r="E656" t="s">
        <v>39</v>
      </c>
      <c r="F656" t="s">
        <v>7184</v>
      </c>
      <c r="G656">
        <v>39.411459999999998</v>
      </c>
      <c r="H656">
        <v>-98.615297999999996</v>
      </c>
      <c r="I656" t="s">
        <v>7185</v>
      </c>
      <c r="J656" t="s">
        <v>40</v>
      </c>
      <c r="K656" t="s">
        <v>7186</v>
      </c>
      <c r="L656" t="s">
        <v>41</v>
      </c>
      <c r="M656">
        <v>7781</v>
      </c>
      <c r="N656" t="s">
        <v>42</v>
      </c>
      <c r="O656" t="s">
        <v>7187</v>
      </c>
      <c r="P656" t="s">
        <v>7188</v>
      </c>
      <c r="Q656">
        <v>19</v>
      </c>
      <c r="R656" t="s">
        <v>43</v>
      </c>
      <c r="S656" t="s">
        <v>7158</v>
      </c>
      <c r="T656" t="s">
        <v>44</v>
      </c>
      <c r="U656" t="s">
        <v>7187</v>
      </c>
      <c r="V656" t="s">
        <v>7189</v>
      </c>
      <c r="W656">
        <v>29</v>
      </c>
      <c r="X656" t="s">
        <v>34</v>
      </c>
      <c r="Y656" t="s">
        <v>7190</v>
      </c>
      <c r="Z656" t="s">
        <v>45</v>
      </c>
      <c r="AA656" t="s">
        <v>7191</v>
      </c>
      <c r="AB656" t="s">
        <v>7192</v>
      </c>
      <c r="AC656" t="s">
        <v>7193</v>
      </c>
      <c r="AD656">
        <v>2</v>
      </c>
      <c r="AE656" t="s">
        <v>7194</v>
      </c>
      <c r="AF656" t="s">
        <v>7195</v>
      </c>
      <c r="AG656" t="s">
        <v>7196</v>
      </c>
    </row>
    <row r="657" spans="1:33" x14ac:dyDescent="0.3">
      <c r="A657" t="s">
        <v>1783</v>
      </c>
      <c r="B657" t="s">
        <v>391</v>
      </c>
      <c r="C657" t="s">
        <v>7434</v>
      </c>
      <c r="D657" t="s">
        <v>38</v>
      </c>
      <c r="E657" t="s">
        <v>112</v>
      </c>
      <c r="F657" t="s">
        <v>10343</v>
      </c>
      <c r="G657">
        <v>41.088911000000003</v>
      </c>
      <c r="H657">
        <v>-101.596799</v>
      </c>
      <c r="I657" t="s">
        <v>10344</v>
      </c>
      <c r="J657" t="s">
        <v>1688</v>
      </c>
      <c r="K657" t="s">
        <v>7381</v>
      </c>
      <c r="L657" t="s">
        <v>7248</v>
      </c>
      <c r="M657">
        <v>9320</v>
      </c>
      <c r="N657" t="s">
        <v>1013</v>
      </c>
      <c r="O657" t="s">
        <v>7200</v>
      </c>
      <c r="P657" t="s">
        <v>7160</v>
      </c>
      <c r="Q657">
        <v>69</v>
      </c>
      <c r="R657" t="s">
        <v>7299</v>
      </c>
      <c r="S657" t="s">
        <v>34</v>
      </c>
      <c r="T657" t="s">
        <v>1303</v>
      </c>
      <c r="U657" t="s">
        <v>7334</v>
      </c>
      <c r="V657" t="s">
        <v>7239</v>
      </c>
      <c r="W657">
        <v>28</v>
      </c>
      <c r="X657" t="s">
        <v>7278</v>
      </c>
      <c r="Y657" t="s">
        <v>10345</v>
      </c>
      <c r="Z657" t="s">
        <v>215</v>
      </c>
      <c r="AA657" t="s">
        <v>109</v>
      </c>
      <c r="AB657" t="s">
        <v>7252</v>
      </c>
      <c r="AC657" t="s">
        <v>7364</v>
      </c>
      <c r="AD657">
        <v>1</v>
      </c>
      <c r="AE657" t="s">
        <v>10346</v>
      </c>
      <c r="AF657" t="s">
        <v>7191</v>
      </c>
      <c r="AG657" t="s">
        <v>10347</v>
      </c>
    </row>
    <row r="658" spans="1:33" x14ac:dyDescent="0.3">
      <c r="A658" t="s">
        <v>1784</v>
      </c>
      <c r="B658" t="s">
        <v>7625</v>
      </c>
      <c r="C658" t="s">
        <v>7388</v>
      </c>
      <c r="D658" t="s">
        <v>48</v>
      </c>
      <c r="E658" t="s">
        <v>78</v>
      </c>
      <c r="F658" t="s">
        <v>10348</v>
      </c>
      <c r="G658">
        <v>41.356682999999997</v>
      </c>
      <c r="I658" t="s">
        <v>10349</v>
      </c>
      <c r="J658" t="s">
        <v>289</v>
      </c>
      <c r="K658" t="s">
        <v>7202</v>
      </c>
      <c r="L658" t="s">
        <v>7317</v>
      </c>
      <c r="N658" t="s">
        <v>1785</v>
      </c>
      <c r="O658" t="s">
        <v>7371</v>
      </c>
      <c r="P658" t="s">
        <v>7247</v>
      </c>
      <c r="R658" t="s">
        <v>7237</v>
      </c>
      <c r="S658" t="s">
        <v>107</v>
      </c>
      <c r="T658" t="s">
        <v>1786</v>
      </c>
      <c r="U658" t="s">
        <v>7200</v>
      </c>
      <c r="V658" t="s">
        <v>7354</v>
      </c>
      <c r="W658">
        <v>79</v>
      </c>
      <c r="X658" t="s">
        <v>59</v>
      </c>
      <c r="Y658" t="s">
        <v>7164</v>
      </c>
      <c r="Z658" t="s">
        <v>7164</v>
      </c>
      <c r="AA658" t="s">
        <v>97</v>
      </c>
      <c r="AB658" t="s">
        <v>132</v>
      </c>
      <c r="AC658" t="s">
        <v>7394</v>
      </c>
      <c r="AD658">
        <v>4</v>
      </c>
      <c r="AE658" t="s">
        <v>10350</v>
      </c>
      <c r="AF658" t="s">
        <v>7164</v>
      </c>
      <c r="AG658" t="s">
        <v>10351</v>
      </c>
    </row>
    <row r="659" spans="1:33" x14ac:dyDescent="0.3">
      <c r="A659" t="s">
        <v>1787</v>
      </c>
      <c r="B659" t="s">
        <v>7774</v>
      </c>
      <c r="C659" t="s">
        <v>7197</v>
      </c>
      <c r="D659" t="s">
        <v>22</v>
      </c>
      <c r="E659" t="s">
        <v>66</v>
      </c>
      <c r="F659" t="s">
        <v>10352</v>
      </c>
      <c r="G659">
        <v>26.186568000000001</v>
      </c>
      <c r="H659">
        <v>-73.237668999999997</v>
      </c>
      <c r="I659" t="s">
        <v>10353</v>
      </c>
      <c r="J659" t="s">
        <v>89</v>
      </c>
      <c r="K659" t="s">
        <v>7259</v>
      </c>
      <c r="L659" t="s">
        <v>7160</v>
      </c>
      <c r="M659">
        <v>3644</v>
      </c>
      <c r="N659" t="s">
        <v>1788</v>
      </c>
      <c r="O659" t="s">
        <v>7156</v>
      </c>
      <c r="P659" t="s">
        <v>7289</v>
      </c>
      <c r="Q659">
        <v>71</v>
      </c>
      <c r="R659" t="s">
        <v>7157</v>
      </c>
      <c r="S659" t="s">
        <v>7161</v>
      </c>
      <c r="T659" t="s">
        <v>1789</v>
      </c>
      <c r="U659" t="s">
        <v>7186</v>
      </c>
      <c r="V659" t="s">
        <v>7289</v>
      </c>
      <c r="W659">
        <v>57</v>
      </c>
      <c r="X659" t="s">
        <v>7237</v>
      </c>
      <c r="Y659" t="s">
        <v>7178</v>
      </c>
      <c r="Z659" t="s">
        <v>7375</v>
      </c>
      <c r="AA659" t="s">
        <v>109</v>
      </c>
      <c r="AB659" t="s">
        <v>7271</v>
      </c>
      <c r="AC659" t="s">
        <v>7328</v>
      </c>
      <c r="AD659">
        <v>0</v>
      </c>
      <c r="AE659" t="s">
        <v>10354</v>
      </c>
      <c r="AF659" t="s">
        <v>7195</v>
      </c>
      <c r="AG659" t="s">
        <v>10355</v>
      </c>
    </row>
    <row r="660" spans="1:33" x14ac:dyDescent="0.3">
      <c r="A660" t="s">
        <v>1790</v>
      </c>
      <c r="B660" t="s">
        <v>7477</v>
      </c>
      <c r="C660" t="s">
        <v>7265</v>
      </c>
      <c r="D660" t="s">
        <v>65</v>
      </c>
      <c r="E660" t="s">
        <v>186</v>
      </c>
      <c r="F660" t="s">
        <v>10356</v>
      </c>
      <c r="G660">
        <v>36.087437000000001</v>
      </c>
      <c r="I660" t="s">
        <v>10357</v>
      </c>
      <c r="J660" t="s">
        <v>324</v>
      </c>
      <c r="K660" t="s">
        <v>7361</v>
      </c>
      <c r="L660" t="s">
        <v>7317</v>
      </c>
      <c r="M660">
        <v>6620</v>
      </c>
      <c r="N660" t="s">
        <v>1791</v>
      </c>
      <c r="O660" t="s">
        <v>7222</v>
      </c>
      <c r="P660" t="s">
        <v>7308</v>
      </c>
      <c r="Q660">
        <v>56</v>
      </c>
      <c r="R660" t="s">
        <v>7164</v>
      </c>
      <c r="S660" t="s">
        <v>7279</v>
      </c>
      <c r="T660" t="s">
        <v>96</v>
      </c>
      <c r="U660" t="s">
        <v>7249</v>
      </c>
      <c r="V660" t="s">
        <v>7400</v>
      </c>
      <c r="W660">
        <v>88</v>
      </c>
      <c r="X660" t="s">
        <v>7260</v>
      </c>
      <c r="Y660" t="s">
        <v>10358</v>
      </c>
      <c r="Z660" t="s">
        <v>7318</v>
      </c>
      <c r="AA660" t="s">
        <v>7163</v>
      </c>
      <c r="AB660" t="s">
        <v>7229</v>
      </c>
      <c r="AC660" t="s">
        <v>62</v>
      </c>
      <c r="AD660">
        <v>3</v>
      </c>
      <c r="AE660" t="s">
        <v>10359</v>
      </c>
      <c r="AF660" t="s">
        <v>7195</v>
      </c>
      <c r="AG660" t="s">
        <v>10360</v>
      </c>
    </row>
    <row r="661" spans="1:33" x14ac:dyDescent="0.3">
      <c r="A661" t="s">
        <v>1792</v>
      </c>
      <c r="B661" t="s">
        <v>382</v>
      </c>
      <c r="C661" t="s">
        <v>8053</v>
      </c>
      <c r="D661" t="s">
        <v>48</v>
      </c>
      <c r="E661" t="s">
        <v>55</v>
      </c>
      <c r="F661" t="s">
        <v>10361</v>
      </c>
      <c r="G661">
        <v>45.343119999999999</v>
      </c>
      <c r="H661">
        <v>-99.787475999999998</v>
      </c>
      <c r="I661" t="s">
        <v>10362</v>
      </c>
      <c r="J661" t="s">
        <v>315</v>
      </c>
      <c r="K661" t="s">
        <v>7307</v>
      </c>
      <c r="L661" t="s">
        <v>7348</v>
      </c>
      <c r="M661">
        <v>5667</v>
      </c>
      <c r="N661" t="s">
        <v>1793</v>
      </c>
      <c r="O661" t="s">
        <v>7277</v>
      </c>
      <c r="P661" t="s">
        <v>41</v>
      </c>
      <c r="Q661">
        <v>33</v>
      </c>
      <c r="R661" t="s">
        <v>7373</v>
      </c>
      <c r="S661" t="s">
        <v>7164</v>
      </c>
      <c r="T661" t="s">
        <v>888</v>
      </c>
      <c r="U661" t="s">
        <v>7236</v>
      </c>
      <c r="V661" t="s">
        <v>7289</v>
      </c>
      <c r="W661">
        <v>15</v>
      </c>
      <c r="X661" t="s">
        <v>7373</v>
      </c>
      <c r="Y661" t="s">
        <v>10363</v>
      </c>
      <c r="Z661" t="s">
        <v>215</v>
      </c>
      <c r="AA661" t="s">
        <v>7393</v>
      </c>
      <c r="AB661" t="s">
        <v>7271</v>
      </c>
      <c r="AC661" t="s">
        <v>62</v>
      </c>
      <c r="AD661">
        <v>3</v>
      </c>
      <c r="AE661" t="s">
        <v>10364</v>
      </c>
      <c r="AF661" t="s">
        <v>7191</v>
      </c>
      <c r="AG661" t="s">
        <v>10365</v>
      </c>
    </row>
    <row r="662" spans="1:33" x14ac:dyDescent="0.3">
      <c r="A662" t="s">
        <v>1794</v>
      </c>
      <c r="B662" t="s">
        <v>598</v>
      </c>
      <c r="C662" t="s">
        <v>135</v>
      </c>
      <c r="D662" t="s">
        <v>65</v>
      </c>
      <c r="E662" t="s">
        <v>31</v>
      </c>
      <c r="F662" t="s">
        <v>10366</v>
      </c>
      <c r="G662">
        <v>34.594017000000001</v>
      </c>
      <c r="H662">
        <v>-104.249911</v>
      </c>
      <c r="I662" t="s">
        <v>10367</v>
      </c>
      <c r="J662" t="s">
        <v>142</v>
      </c>
      <c r="K662" t="s">
        <v>7246</v>
      </c>
      <c r="L662" t="s">
        <v>7188</v>
      </c>
      <c r="M662">
        <v>3127</v>
      </c>
      <c r="N662" t="s">
        <v>1795</v>
      </c>
      <c r="O662" t="s">
        <v>7174</v>
      </c>
      <c r="P662" t="s">
        <v>7247</v>
      </c>
      <c r="Q662">
        <v>15</v>
      </c>
      <c r="R662" t="s">
        <v>7214</v>
      </c>
      <c r="S662" t="s">
        <v>7215</v>
      </c>
      <c r="T662" t="s">
        <v>1323</v>
      </c>
      <c r="U662" t="s">
        <v>7174</v>
      </c>
      <c r="V662" t="s">
        <v>7224</v>
      </c>
      <c r="W662">
        <v>21</v>
      </c>
      <c r="X662" t="s">
        <v>34</v>
      </c>
      <c r="Y662" t="s">
        <v>7164</v>
      </c>
      <c r="Z662" t="s">
        <v>7375</v>
      </c>
      <c r="AA662" t="s">
        <v>7217</v>
      </c>
      <c r="AB662" t="s">
        <v>7164</v>
      </c>
      <c r="AC662" t="s">
        <v>7164</v>
      </c>
      <c r="AD662">
        <v>4</v>
      </c>
      <c r="AE662" t="s">
        <v>7164</v>
      </c>
      <c r="AF662" t="s">
        <v>103</v>
      </c>
      <c r="AG662" t="s">
        <v>10368</v>
      </c>
    </row>
    <row r="663" spans="1:33" x14ac:dyDescent="0.3">
      <c r="A663" t="s">
        <v>1796</v>
      </c>
      <c r="B663" t="s">
        <v>47</v>
      </c>
      <c r="C663" t="s">
        <v>7183</v>
      </c>
      <c r="D663" t="s">
        <v>92</v>
      </c>
      <c r="E663" t="s">
        <v>55</v>
      </c>
      <c r="F663" t="s">
        <v>10369</v>
      </c>
      <c r="G663">
        <v>40.917662</v>
      </c>
      <c r="H663">
        <v>-117.75606399999999</v>
      </c>
      <c r="I663" t="s">
        <v>10370</v>
      </c>
      <c r="J663" t="s">
        <v>1797</v>
      </c>
      <c r="K663" t="s">
        <v>7280</v>
      </c>
      <c r="L663" t="s">
        <v>7382</v>
      </c>
      <c r="M663">
        <v>3681</v>
      </c>
      <c r="N663" t="s">
        <v>1798</v>
      </c>
      <c r="O663" t="s">
        <v>7159</v>
      </c>
      <c r="P663" t="s">
        <v>7248</v>
      </c>
      <c r="Q663">
        <v>51</v>
      </c>
      <c r="R663" t="s">
        <v>7164</v>
      </c>
      <c r="S663" t="s">
        <v>7161</v>
      </c>
      <c r="T663" t="s">
        <v>1727</v>
      </c>
      <c r="U663" t="s">
        <v>7307</v>
      </c>
      <c r="V663" t="s">
        <v>7201</v>
      </c>
      <c r="W663">
        <v>84</v>
      </c>
      <c r="X663" t="s">
        <v>7157</v>
      </c>
      <c r="Y663" t="s">
        <v>10371</v>
      </c>
      <c r="Z663" t="s">
        <v>7178</v>
      </c>
      <c r="AA663" t="s">
        <v>7163</v>
      </c>
      <c r="AB663" t="s">
        <v>7336</v>
      </c>
      <c r="AC663" t="s">
        <v>7193</v>
      </c>
      <c r="AD663">
        <v>2</v>
      </c>
      <c r="AE663" t="s">
        <v>7164</v>
      </c>
      <c r="AF663" t="s">
        <v>103</v>
      </c>
      <c r="AG663" t="s">
        <v>10372</v>
      </c>
    </row>
    <row r="664" spans="1:33" x14ac:dyDescent="0.3">
      <c r="A664" t="s">
        <v>1799</v>
      </c>
      <c r="B664" t="s">
        <v>7620</v>
      </c>
      <c r="C664" t="s">
        <v>135</v>
      </c>
      <c r="D664" t="s">
        <v>48</v>
      </c>
      <c r="E664" t="s">
        <v>93</v>
      </c>
      <c r="F664" t="s">
        <v>10373</v>
      </c>
      <c r="G664">
        <v>45.783228999999999</v>
      </c>
      <c r="H664">
        <v>-108.791893</v>
      </c>
      <c r="I664" t="s">
        <v>10374</v>
      </c>
      <c r="J664" t="s">
        <v>302</v>
      </c>
      <c r="K664" t="s">
        <v>7153</v>
      </c>
      <c r="L664" t="s">
        <v>7382</v>
      </c>
      <c r="M664">
        <v>9574</v>
      </c>
      <c r="N664" t="s">
        <v>1800</v>
      </c>
      <c r="O664" t="s">
        <v>7174</v>
      </c>
      <c r="P664" t="s">
        <v>7175</v>
      </c>
      <c r="Q664">
        <v>44</v>
      </c>
      <c r="R664" t="s">
        <v>7372</v>
      </c>
      <c r="S664" t="s">
        <v>7178</v>
      </c>
      <c r="T664" t="s">
        <v>1472</v>
      </c>
      <c r="U664" t="s">
        <v>7334</v>
      </c>
      <c r="V664" t="s">
        <v>7348</v>
      </c>
      <c r="W664">
        <v>-84</v>
      </c>
      <c r="X664" t="s">
        <v>7161</v>
      </c>
      <c r="Y664" t="s">
        <v>10375</v>
      </c>
      <c r="Z664" t="s">
        <v>60</v>
      </c>
      <c r="AA664" t="s">
        <v>7311</v>
      </c>
      <c r="AB664" t="s">
        <v>61</v>
      </c>
      <c r="AC664" t="s">
        <v>155</v>
      </c>
      <c r="AD664">
        <v>5</v>
      </c>
      <c r="AE664" t="s">
        <v>10376</v>
      </c>
      <c r="AF664" t="s">
        <v>7180</v>
      </c>
      <c r="AG664" t="s">
        <v>10377</v>
      </c>
    </row>
    <row r="665" spans="1:33" x14ac:dyDescent="0.3">
      <c r="A665" t="s">
        <v>1801</v>
      </c>
      <c r="B665" t="s">
        <v>7705</v>
      </c>
      <c r="C665" t="s">
        <v>7441</v>
      </c>
      <c r="D665" t="s">
        <v>92</v>
      </c>
      <c r="E665" t="s">
        <v>55</v>
      </c>
      <c r="F665" t="s">
        <v>10378</v>
      </c>
      <c r="G665">
        <v>31.754725000000001</v>
      </c>
      <c r="H665">
        <v>-78.564043999999996</v>
      </c>
      <c r="I665" t="s">
        <v>10379</v>
      </c>
      <c r="J665" t="s">
        <v>204</v>
      </c>
      <c r="K665" t="s">
        <v>10380</v>
      </c>
      <c r="L665" t="s">
        <v>7482</v>
      </c>
      <c r="M665">
        <v>6795</v>
      </c>
      <c r="N665" t="s">
        <v>7164</v>
      </c>
      <c r="O665" t="s">
        <v>7164</v>
      </c>
      <c r="P665" t="s">
        <v>7164</v>
      </c>
      <c r="R665" t="s">
        <v>7164</v>
      </c>
      <c r="S665" t="s">
        <v>7164</v>
      </c>
      <c r="T665" t="s">
        <v>1802</v>
      </c>
      <c r="U665" t="s">
        <v>7223</v>
      </c>
      <c r="V665" t="s">
        <v>7308</v>
      </c>
      <c r="W665">
        <v>24</v>
      </c>
      <c r="X665" t="s">
        <v>43</v>
      </c>
      <c r="Y665" t="s">
        <v>10381</v>
      </c>
      <c r="Z665" t="s">
        <v>7164</v>
      </c>
      <c r="AA665" t="s">
        <v>109</v>
      </c>
      <c r="AB665" t="s">
        <v>7293</v>
      </c>
      <c r="AC665" t="s">
        <v>7164</v>
      </c>
      <c r="AD665">
        <v>3</v>
      </c>
      <c r="AE665" t="s">
        <v>10382</v>
      </c>
      <c r="AF665" t="s">
        <v>7195</v>
      </c>
      <c r="AG665" t="s">
        <v>10383</v>
      </c>
    </row>
    <row r="666" spans="1:33" x14ac:dyDescent="0.3">
      <c r="A666" t="s">
        <v>1803</v>
      </c>
      <c r="B666" t="s">
        <v>10384</v>
      </c>
      <c r="C666" t="s">
        <v>7183</v>
      </c>
      <c r="D666" t="s">
        <v>77</v>
      </c>
      <c r="E666" t="s">
        <v>72</v>
      </c>
      <c r="F666" t="s">
        <v>10385</v>
      </c>
      <c r="G666">
        <v>30.823129000000002</v>
      </c>
      <c r="I666" t="s">
        <v>10386</v>
      </c>
      <c r="J666" t="s">
        <v>195</v>
      </c>
      <c r="K666" t="s">
        <v>7174</v>
      </c>
      <c r="L666" t="s">
        <v>7203</v>
      </c>
      <c r="M666">
        <v>6025</v>
      </c>
      <c r="N666" t="s">
        <v>1325</v>
      </c>
      <c r="O666" t="s">
        <v>7155</v>
      </c>
      <c r="P666" t="s">
        <v>7213</v>
      </c>
      <c r="Q666">
        <v>74</v>
      </c>
      <c r="R666" t="s">
        <v>7161</v>
      </c>
      <c r="S666" t="s">
        <v>35</v>
      </c>
      <c r="T666" t="s">
        <v>1144</v>
      </c>
      <c r="U666" t="s">
        <v>7280</v>
      </c>
      <c r="V666" t="s">
        <v>7156</v>
      </c>
      <c r="W666">
        <v>59</v>
      </c>
      <c r="X666" t="s">
        <v>7164</v>
      </c>
      <c r="Y666" t="s">
        <v>10387</v>
      </c>
      <c r="Z666" t="s">
        <v>70</v>
      </c>
      <c r="AA666" t="s">
        <v>7393</v>
      </c>
      <c r="AB666" t="s">
        <v>7252</v>
      </c>
      <c r="AC666" t="s">
        <v>7164</v>
      </c>
      <c r="AD666">
        <v>0</v>
      </c>
      <c r="AE666" t="s">
        <v>10388</v>
      </c>
      <c r="AF666" t="s">
        <v>7207</v>
      </c>
      <c r="AG666" t="s">
        <v>10389</v>
      </c>
    </row>
    <row r="667" spans="1:33" x14ac:dyDescent="0.3">
      <c r="A667" t="s">
        <v>1804</v>
      </c>
      <c r="B667" t="s">
        <v>250</v>
      </c>
      <c r="C667" t="s">
        <v>7150</v>
      </c>
      <c r="D667" t="s">
        <v>22</v>
      </c>
      <c r="E667" t="s">
        <v>93</v>
      </c>
      <c r="F667" t="s">
        <v>10390</v>
      </c>
      <c r="G667">
        <v>32.514673999999999</v>
      </c>
      <c r="H667">
        <v>-114.877762</v>
      </c>
      <c r="I667" t="s">
        <v>10391</v>
      </c>
      <c r="J667" t="s">
        <v>1399</v>
      </c>
      <c r="K667" t="s">
        <v>7334</v>
      </c>
      <c r="L667" t="s">
        <v>7400</v>
      </c>
      <c r="M667">
        <v>8493</v>
      </c>
      <c r="N667" t="s">
        <v>7164</v>
      </c>
      <c r="O667" t="s">
        <v>7164</v>
      </c>
      <c r="P667" t="s">
        <v>7164</v>
      </c>
      <c r="R667" t="s">
        <v>7164</v>
      </c>
      <c r="S667" t="s">
        <v>7164</v>
      </c>
      <c r="T667" t="s">
        <v>875</v>
      </c>
      <c r="U667" t="s">
        <v>7249</v>
      </c>
      <c r="V667" t="s">
        <v>7289</v>
      </c>
      <c r="W667">
        <v>15</v>
      </c>
      <c r="X667" t="s">
        <v>7164</v>
      </c>
      <c r="Y667" t="s">
        <v>10392</v>
      </c>
      <c r="Z667" t="s">
        <v>7178</v>
      </c>
      <c r="AA667" t="s">
        <v>7228</v>
      </c>
      <c r="AB667" t="s">
        <v>7363</v>
      </c>
      <c r="AC667" t="s">
        <v>62</v>
      </c>
      <c r="AE667" t="s">
        <v>10393</v>
      </c>
      <c r="AF667" t="s">
        <v>7180</v>
      </c>
      <c r="AG667" t="s">
        <v>10394</v>
      </c>
    </row>
    <row r="668" spans="1:33" x14ac:dyDescent="0.3">
      <c r="A668" t="s">
        <v>1805</v>
      </c>
      <c r="B668" t="s">
        <v>7232</v>
      </c>
      <c r="C668" t="s">
        <v>7150</v>
      </c>
      <c r="D668" t="s">
        <v>88</v>
      </c>
      <c r="E668" t="s">
        <v>186</v>
      </c>
      <c r="F668" t="s">
        <v>10395</v>
      </c>
      <c r="G668">
        <v>41.087693999999999</v>
      </c>
      <c r="H668">
        <v>-82.121298999999993</v>
      </c>
      <c r="I668" t="s">
        <v>10396</v>
      </c>
      <c r="J668" t="s">
        <v>1313</v>
      </c>
      <c r="K668" t="s">
        <v>7450</v>
      </c>
      <c r="L668" t="s">
        <v>7289</v>
      </c>
      <c r="M668">
        <v>3683</v>
      </c>
      <c r="N668" t="s">
        <v>7164</v>
      </c>
      <c r="O668" t="s">
        <v>7164</v>
      </c>
      <c r="P668" t="s">
        <v>7164</v>
      </c>
      <c r="R668" t="s">
        <v>7164</v>
      </c>
      <c r="S668" t="s">
        <v>7164</v>
      </c>
      <c r="T668" t="s">
        <v>1806</v>
      </c>
      <c r="U668" t="s">
        <v>7342</v>
      </c>
      <c r="V668" t="s">
        <v>7247</v>
      </c>
      <c r="W668">
        <v>58</v>
      </c>
      <c r="X668" t="s">
        <v>43</v>
      </c>
      <c r="Y668" t="s">
        <v>10397</v>
      </c>
      <c r="Z668" t="s">
        <v>7607</v>
      </c>
      <c r="AA668" t="s">
        <v>139</v>
      </c>
      <c r="AB668" t="s">
        <v>7164</v>
      </c>
      <c r="AC668" t="s">
        <v>7164</v>
      </c>
      <c r="AD668">
        <v>5</v>
      </c>
      <c r="AE668" t="s">
        <v>10398</v>
      </c>
      <c r="AF668" t="s">
        <v>110</v>
      </c>
      <c r="AG668" t="s">
        <v>10399</v>
      </c>
    </row>
    <row r="669" spans="1:33" x14ac:dyDescent="0.3">
      <c r="A669" t="s">
        <v>1807</v>
      </c>
      <c r="B669" t="s">
        <v>8031</v>
      </c>
      <c r="C669" t="s">
        <v>7558</v>
      </c>
      <c r="D669" t="s">
        <v>65</v>
      </c>
      <c r="E669" t="s">
        <v>78</v>
      </c>
      <c r="F669" t="s">
        <v>10400</v>
      </c>
      <c r="G669">
        <v>31.476846999999999</v>
      </c>
      <c r="H669">
        <v>-107.47261399999999</v>
      </c>
      <c r="I669" t="s">
        <v>10401</v>
      </c>
      <c r="J669" t="s">
        <v>312</v>
      </c>
      <c r="K669" t="s">
        <v>7186</v>
      </c>
      <c r="L669" t="s">
        <v>7172</v>
      </c>
      <c r="M669">
        <v>4860</v>
      </c>
      <c r="N669" t="s">
        <v>768</v>
      </c>
      <c r="O669" t="s">
        <v>7449</v>
      </c>
      <c r="P669" t="s">
        <v>7391</v>
      </c>
      <c r="R669" t="s">
        <v>7237</v>
      </c>
      <c r="S669" t="s">
        <v>7158</v>
      </c>
      <c r="T669" t="s">
        <v>1808</v>
      </c>
      <c r="U669" t="s">
        <v>7225</v>
      </c>
      <c r="V669" t="s">
        <v>7333</v>
      </c>
      <c r="W669">
        <v>27</v>
      </c>
      <c r="X669" t="s">
        <v>7260</v>
      </c>
      <c r="Y669" t="s">
        <v>7164</v>
      </c>
      <c r="Z669" t="s">
        <v>7375</v>
      </c>
      <c r="AA669" t="s">
        <v>139</v>
      </c>
      <c r="AB669" t="s">
        <v>61</v>
      </c>
      <c r="AC669" t="s">
        <v>7328</v>
      </c>
      <c r="AD669">
        <v>2</v>
      </c>
      <c r="AE669" t="s">
        <v>10402</v>
      </c>
      <c r="AF669" t="s">
        <v>7164</v>
      </c>
      <c r="AG669" t="s">
        <v>7164</v>
      </c>
    </row>
    <row r="670" spans="1:33" x14ac:dyDescent="0.3">
      <c r="A670" t="s">
        <v>1809</v>
      </c>
      <c r="B670" t="s">
        <v>8070</v>
      </c>
      <c r="C670" t="s">
        <v>7388</v>
      </c>
      <c r="D670" t="s">
        <v>77</v>
      </c>
      <c r="E670" t="s">
        <v>93</v>
      </c>
      <c r="F670" t="s">
        <v>10403</v>
      </c>
      <c r="G670">
        <v>47.603920000000002</v>
      </c>
      <c r="H670">
        <v>-88.190707000000003</v>
      </c>
      <c r="I670" t="s">
        <v>10404</v>
      </c>
      <c r="J670" t="s">
        <v>718</v>
      </c>
      <c r="K670" t="s">
        <v>7171</v>
      </c>
      <c r="L670" t="s">
        <v>7188</v>
      </c>
      <c r="M670">
        <v>8117</v>
      </c>
      <c r="N670" t="s">
        <v>1433</v>
      </c>
      <c r="O670" t="s">
        <v>7202</v>
      </c>
      <c r="P670" t="s">
        <v>7175</v>
      </c>
      <c r="Q670">
        <v>24</v>
      </c>
      <c r="R670" t="s">
        <v>7157</v>
      </c>
      <c r="S670" t="s">
        <v>7279</v>
      </c>
      <c r="T670" t="s">
        <v>1810</v>
      </c>
      <c r="U670" t="s">
        <v>7288</v>
      </c>
      <c r="V670" t="s">
        <v>7239</v>
      </c>
      <c r="W670">
        <v>59</v>
      </c>
      <c r="X670" t="s">
        <v>7373</v>
      </c>
      <c r="Y670" t="s">
        <v>10405</v>
      </c>
      <c r="Z670" t="s">
        <v>7270</v>
      </c>
      <c r="AA670" t="s">
        <v>7164</v>
      </c>
      <c r="AB670" t="s">
        <v>7178</v>
      </c>
      <c r="AC670" t="s">
        <v>7364</v>
      </c>
      <c r="AD670">
        <v>4</v>
      </c>
      <c r="AE670" t="s">
        <v>10406</v>
      </c>
      <c r="AF670" t="s">
        <v>7164</v>
      </c>
      <c r="AG670" t="s">
        <v>7164</v>
      </c>
    </row>
    <row r="671" spans="1:33" x14ac:dyDescent="0.3">
      <c r="A671" t="s">
        <v>1811</v>
      </c>
      <c r="B671" t="s">
        <v>9252</v>
      </c>
      <c r="C671" t="s">
        <v>7631</v>
      </c>
      <c r="D671" t="s">
        <v>38</v>
      </c>
      <c r="E671" t="s">
        <v>66</v>
      </c>
      <c r="F671" t="s">
        <v>10407</v>
      </c>
      <c r="G671">
        <v>28.889113999999999</v>
      </c>
      <c r="H671">
        <v>-117.12769299999999</v>
      </c>
      <c r="I671" t="s">
        <v>10408</v>
      </c>
      <c r="J671" t="s">
        <v>1399</v>
      </c>
      <c r="K671" t="s">
        <v>7222</v>
      </c>
      <c r="L671" t="s">
        <v>7248</v>
      </c>
      <c r="M671">
        <v>8327</v>
      </c>
      <c r="N671" t="s">
        <v>1812</v>
      </c>
      <c r="O671" t="s">
        <v>7223</v>
      </c>
      <c r="P671" t="s">
        <v>7289</v>
      </c>
      <c r="Q671">
        <v>17</v>
      </c>
      <c r="R671" t="s">
        <v>7373</v>
      </c>
      <c r="S671" t="s">
        <v>7161</v>
      </c>
      <c r="T671" t="s">
        <v>1413</v>
      </c>
      <c r="U671" t="s">
        <v>7156</v>
      </c>
      <c r="V671" t="s">
        <v>7188</v>
      </c>
      <c r="W671">
        <v>78</v>
      </c>
      <c r="X671" t="s">
        <v>7214</v>
      </c>
      <c r="Y671" t="s">
        <v>10409</v>
      </c>
      <c r="Z671" t="s">
        <v>45</v>
      </c>
      <c r="AA671" t="s">
        <v>7292</v>
      </c>
      <c r="AB671" t="s">
        <v>7164</v>
      </c>
      <c r="AC671" t="s">
        <v>7193</v>
      </c>
      <c r="AD671">
        <v>0</v>
      </c>
      <c r="AE671" t="s">
        <v>7164</v>
      </c>
      <c r="AF671" t="s">
        <v>7180</v>
      </c>
      <c r="AG671" t="s">
        <v>10410</v>
      </c>
    </row>
    <row r="672" spans="1:33" x14ac:dyDescent="0.3">
      <c r="A672" t="s">
        <v>1813</v>
      </c>
      <c r="B672" t="s">
        <v>7167</v>
      </c>
      <c r="C672" t="s">
        <v>185</v>
      </c>
      <c r="D672" t="s">
        <v>48</v>
      </c>
      <c r="E672" t="s">
        <v>23</v>
      </c>
      <c r="F672" t="s">
        <v>10411</v>
      </c>
      <c r="G672">
        <v>47.942458000000002</v>
      </c>
      <c r="H672">
        <v>-99.928146999999996</v>
      </c>
      <c r="I672" t="s">
        <v>7164</v>
      </c>
      <c r="J672" t="s">
        <v>79</v>
      </c>
      <c r="K672" t="s">
        <v>7449</v>
      </c>
      <c r="L672" t="s">
        <v>7201</v>
      </c>
      <c r="M672">
        <v>6083</v>
      </c>
      <c r="N672" t="s">
        <v>463</v>
      </c>
      <c r="O672" t="s">
        <v>7223</v>
      </c>
      <c r="P672" t="s">
        <v>7172</v>
      </c>
      <c r="Q672">
        <v>62</v>
      </c>
      <c r="R672" t="s">
        <v>7299</v>
      </c>
      <c r="S672" t="s">
        <v>7164</v>
      </c>
      <c r="T672" t="s">
        <v>1814</v>
      </c>
      <c r="U672" t="s">
        <v>7159</v>
      </c>
      <c r="V672" t="s">
        <v>7400</v>
      </c>
      <c r="W672">
        <v>48</v>
      </c>
      <c r="X672" t="s">
        <v>7161</v>
      </c>
      <c r="Y672" t="s">
        <v>10412</v>
      </c>
      <c r="Z672" t="s">
        <v>7164</v>
      </c>
      <c r="AA672" t="s">
        <v>7311</v>
      </c>
      <c r="AB672" t="s">
        <v>53</v>
      </c>
      <c r="AC672" t="s">
        <v>155</v>
      </c>
      <c r="AE672" t="s">
        <v>7164</v>
      </c>
      <c r="AF672" t="s">
        <v>7254</v>
      </c>
      <c r="AG672" t="s">
        <v>10413</v>
      </c>
    </row>
    <row r="673" spans="1:33" x14ac:dyDescent="0.3">
      <c r="A673" t="s">
        <v>1815</v>
      </c>
      <c r="B673" t="s">
        <v>7620</v>
      </c>
      <c r="C673" t="s">
        <v>7958</v>
      </c>
      <c r="D673" t="s">
        <v>88</v>
      </c>
      <c r="E673" t="s">
        <v>66</v>
      </c>
      <c r="F673" t="s">
        <v>10414</v>
      </c>
      <c r="G673">
        <v>45.650733000000002</v>
      </c>
      <c r="H673">
        <v>-90.772744000000003</v>
      </c>
      <c r="I673" t="s">
        <v>10415</v>
      </c>
      <c r="J673" t="s">
        <v>649</v>
      </c>
      <c r="K673" t="s">
        <v>7222</v>
      </c>
      <c r="L673" t="s">
        <v>7326</v>
      </c>
      <c r="M673">
        <v>8467</v>
      </c>
      <c r="N673" t="s">
        <v>7164</v>
      </c>
      <c r="O673" t="s">
        <v>7164</v>
      </c>
      <c r="P673" t="s">
        <v>7164</v>
      </c>
      <c r="R673" t="s">
        <v>7164</v>
      </c>
      <c r="S673" t="s">
        <v>7164</v>
      </c>
      <c r="T673" t="s">
        <v>769</v>
      </c>
      <c r="U673" t="s">
        <v>7187</v>
      </c>
      <c r="V673" t="s">
        <v>7224</v>
      </c>
      <c r="W673">
        <v>71</v>
      </c>
      <c r="X673" t="s">
        <v>43</v>
      </c>
      <c r="Y673" t="s">
        <v>10416</v>
      </c>
      <c r="Z673" t="s">
        <v>70</v>
      </c>
      <c r="AA673" t="s">
        <v>7177</v>
      </c>
      <c r="AB673" t="s">
        <v>7336</v>
      </c>
      <c r="AC673" t="s">
        <v>7164</v>
      </c>
      <c r="AD673">
        <v>5</v>
      </c>
      <c r="AE673" t="s">
        <v>10417</v>
      </c>
      <c r="AF673" t="s">
        <v>103</v>
      </c>
      <c r="AG673" t="s">
        <v>10418</v>
      </c>
    </row>
    <row r="674" spans="1:33" x14ac:dyDescent="0.3">
      <c r="A674" t="s">
        <v>1816</v>
      </c>
      <c r="B674" t="s">
        <v>7620</v>
      </c>
      <c r="C674" t="s">
        <v>7233</v>
      </c>
      <c r="D674" t="s">
        <v>22</v>
      </c>
      <c r="E674" t="s">
        <v>72</v>
      </c>
      <c r="F674" t="s">
        <v>10419</v>
      </c>
      <c r="G674">
        <v>40.767254000000001</v>
      </c>
      <c r="H674">
        <v>-93.229226999999995</v>
      </c>
      <c r="I674" t="s">
        <v>10420</v>
      </c>
      <c r="J674" t="s">
        <v>1399</v>
      </c>
      <c r="K674" t="s">
        <v>7249</v>
      </c>
      <c r="L674" t="s">
        <v>7224</v>
      </c>
      <c r="M674">
        <v>3530</v>
      </c>
      <c r="N674" t="s">
        <v>1817</v>
      </c>
      <c r="O674" t="s">
        <v>7246</v>
      </c>
      <c r="P674" t="s">
        <v>7175</v>
      </c>
      <c r="Q674">
        <v>68</v>
      </c>
      <c r="R674" t="s">
        <v>59</v>
      </c>
      <c r="S674" t="s">
        <v>7309</v>
      </c>
      <c r="T674" t="s">
        <v>1818</v>
      </c>
      <c r="U674" t="s">
        <v>7156</v>
      </c>
      <c r="V674" t="s">
        <v>7175</v>
      </c>
      <c r="W674">
        <v>167</v>
      </c>
      <c r="X674" t="s">
        <v>7164</v>
      </c>
      <c r="Y674" t="s">
        <v>10421</v>
      </c>
      <c r="Z674" t="s">
        <v>7318</v>
      </c>
      <c r="AA674" t="s">
        <v>7393</v>
      </c>
      <c r="AB674" t="s">
        <v>7336</v>
      </c>
      <c r="AC674" t="s">
        <v>7364</v>
      </c>
      <c r="AD674">
        <v>0</v>
      </c>
      <c r="AE674" t="s">
        <v>10422</v>
      </c>
      <c r="AF674" t="s">
        <v>7164</v>
      </c>
      <c r="AG674" t="s">
        <v>7164</v>
      </c>
    </row>
    <row r="675" spans="1:33" x14ac:dyDescent="0.3">
      <c r="A675" t="s">
        <v>1819</v>
      </c>
      <c r="B675" t="s">
        <v>7514</v>
      </c>
      <c r="C675" t="s">
        <v>7322</v>
      </c>
      <c r="D675" t="s">
        <v>92</v>
      </c>
      <c r="E675" t="s">
        <v>112</v>
      </c>
      <c r="F675" t="s">
        <v>10423</v>
      </c>
      <c r="G675">
        <v>43.089795000000002</v>
      </c>
      <c r="H675">
        <v>-76.424048999999997</v>
      </c>
      <c r="I675" t="s">
        <v>10424</v>
      </c>
      <c r="J675" t="s">
        <v>1305</v>
      </c>
      <c r="K675" t="s">
        <v>7156</v>
      </c>
      <c r="L675" t="s">
        <v>7172</v>
      </c>
      <c r="M675">
        <v>5465</v>
      </c>
      <c r="N675" t="s">
        <v>344</v>
      </c>
      <c r="O675" t="s">
        <v>7225</v>
      </c>
      <c r="P675" t="s">
        <v>7173</v>
      </c>
      <c r="Q675">
        <v>66</v>
      </c>
      <c r="R675" t="s">
        <v>7214</v>
      </c>
      <c r="S675" t="s">
        <v>7178</v>
      </c>
      <c r="T675" t="s">
        <v>1820</v>
      </c>
      <c r="U675" t="s">
        <v>7361</v>
      </c>
      <c r="V675" t="s">
        <v>41</v>
      </c>
      <c r="W675">
        <v>19</v>
      </c>
      <c r="X675" t="s">
        <v>34</v>
      </c>
      <c r="Y675" t="s">
        <v>7164</v>
      </c>
      <c r="Z675" t="s">
        <v>7270</v>
      </c>
      <c r="AA675" t="s">
        <v>139</v>
      </c>
      <c r="AB675" t="s">
        <v>7271</v>
      </c>
      <c r="AC675" t="s">
        <v>7328</v>
      </c>
      <c r="AD675">
        <v>0</v>
      </c>
      <c r="AE675" t="s">
        <v>10425</v>
      </c>
      <c r="AF675" t="s">
        <v>110</v>
      </c>
      <c r="AG675" t="s">
        <v>10426</v>
      </c>
    </row>
    <row r="676" spans="1:33" x14ac:dyDescent="0.3">
      <c r="A676" t="s">
        <v>1821</v>
      </c>
      <c r="B676" t="s">
        <v>8070</v>
      </c>
      <c r="C676" t="s">
        <v>7815</v>
      </c>
      <c r="D676" t="s">
        <v>77</v>
      </c>
      <c r="E676" t="s">
        <v>78</v>
      </c>
      <c r="F676" t="s">
        <v>10427</v>
      </c>
      <c r="G676">
        <v>28.166478000000001</v>
      </c>
      <c r="H676">
        <v>-87.109504999999999</v>
      </c>
      <c r="I676" t="s">
        <v>7164</v>
      </c>
      <c r="J676" t="s">
        <v>535</v>
      </c>
      <c r="K676" t="s">
        <v>7381</v>
      </c>
      <c r="L676" t="s">
        <v>7160</v>
      </c>
      <c r="M676">
        <v>8369</v>
      </c>
      <c r="N676" t="s">
        <v>990</v>
      </c>
      <c r="O676" t="s">
        <v>7259</v>
      </c>
      <c r="P676" t="s">
        <v>7175</v>
      </c>
      <c r="Q676">
        <v>33</v>
      </c>
      <c r="R676" t="s">
        <v>7214</v>
      </c>
      <c r="S676" t="s">
        <v>7164</v>
      </c>
      <c r="T676" t="s">
        <v>1822</v>
      </c>
      <c r="U676" t="s">
        <v>7280</v>
      </c>
      <c r="V676" t="s">
        <v>7276</v>
      </c>
      <c r="W676">
        <v>53</v>
      </c>
      <c r="X676" t="s">
        <v>59</v>
      </c>
      <c r="Y676" t="s">
        <v>10428</v>
      </c>
      <c r="Z676" t="s">
        <v>7251</v>
      </c>
      <c r="AA676" t="s">
        <v>7344</v>
      </c>
      <c r="AB676" t="s">
        <v>61</v>
      </c>
      <c r="AC676" t="s">
        <v>7394</v>
      </c>
      <c r="AD676">
        <v>2</v>
      </c>
      <c r="AE676" t="s">
        <v>10429</v>
      </c>
      <c r="AF676" t="s">
        <v>103</v>
      </c>
      <c r="AG676" t="s">
        <v>10430</v>
      </c>
    </row>
    <row r="677" spans="1:33" x14ac:dyDescent="0.3">
      <c r="A677" t="s">
        <v>1823</v>
      </c>
      <c r="B677" t="s">
        <v>7338</v>
      </c>
      <c r="C677" t="s">
        <v>8059</v>
      </c>
      <c r="D677" t="s">
        <v>65</v>
      </c>
      <c r="E677" t="s">
        <v>72</v>
      </c>
      <c r="F677" t="s">
        <v>10431</v>
      </c>
      <c r="G677">
        <v>33.285448000000002</v>
      </c>
      <c r="H677">
        <v>-93.606645</v>
      </c>
      <c r="I677" t="s">
        <v>10432</v>
      </c>
      <c r="J677" t="s">
        <v>540</v>
      </c>
      <c r="K677" t="s">
        <v>7277</v>
      </c>
      <c r="L677" t="s">
        <v>7248</v>
      </c>
      <c r="M677">
        <v>5096</v>
      </c>
      <c r="N677" t="s">
        <v>869</v>
      </c>
      <c r="O677" t="s">
        <v>7450</v>
      </c>
      <c r="P677" t="s">
        <v>7247</v>
      </c>
      <c r="Q677">
        <v>69</v>
      </c>
      <c r="R677" t="s">
        <v>7214</v>
      </c>
      <c r="S677" t="s">
        <v>107</v>
      </c>
      <c r="T677" t="s">
        <v>1824</v>
      </c>
      <c r="U677" t="s">
        <v>7159</v>
      </c>
      <c r="V677" t="s">
        <v>7189</v>
      </c>
      <c r="W677">
        <v>79</v>
      </c>
      <c r="X677" t="s">
        <v>7214</v>
      </c>
      <c r="Y677" t="s">
        <v>10433</v>
      </c>
      <c r="Z677" t="s">
        <v>7383</v>
      </c>
      <c r="AA677" t="s">
        <v>7177</v>
      </c>
      <c r="AB677" t="s">
        <v>7363</v>
      </c>
      <c r="AC677" t="s">
        <v>7328</v>
      </c>
      <c r="AD677">
        <v>3</v>
      </c>
      <c r="AE677" t="s">
        <v>10434</v>
      </c>
      <c r="AF677" t="s">
        <v>7164</v>
      </c>
      <c r="AG677" t="s">
        <v>7164</v>
      </c>
    </row>
    <row r="678" spans="1:33" x14ac:dyDescent="0.3">
      <c r="A678" t="s">
        <v>1825</v>
      </c>
      <c r="B678" t="s">
        <v>7491</v>
      </c>
      <c r="C678" t="s">
        <v>135</v>
      </c>
      <c r="D678" t="s">
        <v>48</v>
      </c>
      <c r="E678" t="s">
        <v>66</v>
      </c>
      <c r="F678" t="s">
        <v>10435</v>
      </c>
      <c r="H678">
        <v>-107.04403000000001</v>
      </c>
      <c r="I678" t="s">
        <v>10436</v>
      </c>
      <c r="J678" t="s">
        <v>1070</v>
      </c>
      <c r="K678" t="s">
        <v>7156</v>
      </c>
      <c r="L678" t="s">
        <v>7203</v>
      </c>
      <c r="N678" t="s">
        <v>1826</v>
      </c>
      <c r="O678" t="s">
        <v>7277</v>
      </c>
      <c r="P678" t="s">
        <v>7326</v>
      </c>
      <c r="Q678">
        <v>73</v>
      </c>
      <c r="R678" t="s">
        <v>7260</v>
      </c>
      <c r="S678" t="s">
        <v>107</v>
      </c>
      <c r="T678" t="s">
        <v>1225</v>
      </c>
      <c r="U678" t="s">
        <v>7238</v>
      </c>
      <c r="V678" t="s">
        <v>7172</v>
      </c>
      <c r="W678">
        <v>63</v>
      </c>
      <c r="X678" t="s">
        <v>34</v>
      </c>
      <c r="Y678" t="s">
        <v>10437</v>
      </c>
      <c r="Z678" t="s">
        <v>7607</v>
      </c>
      <c r="AA678" t="s">
        <v>7311</v>
      </c>
      <c r="AB678" t="s">
        <v>7363</v>
      </c>
      <c r="AC678" t="s">
        <v>7394</v>
      </c>
      <c r="AD678">
        <v>3</v>
      </c>
      <c r="AE678" t="s">
        <v>10438</v>
      </c>
      <c r="AF678" t="s">
        <v>7403</v>
      </c>
      <c r="AG678" t="s">
        <v>7164</v>
      </c>
    </row>
    <row r="679" spans="1:33" x14ac:dyDescent="0.3">
      <c r="A679" t="s">
        <v>1827</v>
      </c>
      <c r="B679" t="s">
        <v>7625</v>
      </c>
      <c r="C679" t="s">
        <v>7958</v>
      </c>
      <c r="D679" t="s">
        <v>77</v>
      </c>
      <c r="E679" t="s">
        <v>66</v>
      </c>
      <c r="F679" t="s">
        <v>10439</v>
      </c>
      <c r="G679">
        <v>41.328153999999998</v>
      </c>
      <c r="H679">
        <v>-108.876167</v>
      </c>
      <c r="I679" t="s">
        <v>10440</v>
      </c>
      <c r="J679" t="s">
        <v>475</v>
      </c>
      <c r="K679" t="s">
        <v>7174</v>
      </c>
      <c r="L679" t="s">
        <v>7391</v>
      </c>
      <c r="M679">
        <v>1904</v>
      </c>
      <c r="N679" t="s">
        <v>1828</v>
      </c>
      <c r="O679" t="s">
        <v>7481</v>
      </c>
      <c r="P679" t="s">
        <v>7189</v>
      </c>
      <c r="Q679">
        <v>63</v>
      </c>
      <c r="R679" t="s">
        <v>7161</v>
      </c>
      <c r="S679" t="s">
        <v>7158</v>
      </c>
      <c r="T679" t="s">
        <v>340</v>
      </c>
      <c r="U679" t="s">
        <v>7246</v>
      </c>
      <c r="V679" t="s">
        <v>7248</v>
      </c>
      <c r="W679">
        <v>-60</v>
      </c>
      <c r="X679" t="s">
        <v>34</v>
      </c>
      <c r="Y679" t="s">
        <v>10441</v>
      </c>
      <c r="Z679" t="s">
        <v>60</v>
      </c>
      <c r="AA679" t="s">
        <v>7311</v>
      </c>
      <c r="AB679" t="s">
        <v>28</v>
      </c>
      <c r="AC679" t="s">
        <v>7394</v>
      </c>
      <c r="AD679">
        <v>0</v>
      </c>
      <c r="AE679" t="s">
        <v>7164</v>
      </c>
      <c r="AF679" t="s">
        <v>103</v>
      </c>
      <c r="AG679" t="s">
        <v>10442</v>
      </c>
    </row>
    <row r="680" spans="1:33" x14ac:dyDescent="0.3">
      <c r="A680" t="s">
        <v>1829</v>
      </c>
      <c r="B680" t="s">
        <v>1019</v>
      </c>
      <c r="C680" t="s">
        <v>7871</v>
      </c>
      <c r="D680" t="s">
        <v>92</v>
      </c>
      <c r="E680" t="s">
        <v>55</v>
      </c>
      <c r="F680" t="s">
        <v>10443</v>
      </c>
      <c r="G680">
        <v>40.645809999999997</v>
      </c>
      <c r="H680">
        <v>-100.536433</v>
      </c>
      <c r="I680" t="s">
        <v>10444</v>
      </c>
      <c r="J680" t="s">
        <v>455</v>
      </c>
      <c r="K680" t="s">
        <v>7481</v>
      </c>
      <c r="L680" t="s">
        <v>7289</v>
      </c>
      <c r="M680">
        <v>4906</v>
      </c>
      <c r="N680" t="s">
        <v>968</v>
      </c>
      <c r="O680" t="s">
        <v>7236</v>
      </c>
      <c r="P680" t="s">
        <v>7276</v>
      </c>
      <c r="Q680">
        <v>57</v>
      </c>
      <c r="R680" t="s">
        <v>34</v>
      </c>
      <c r="S680" t="s">
        <v>107</v>
      </c>
      <c r="T680" t="s">
        <v>1830</v>
      </c>
      <c r="U680" t="s">
        <v>7307</v>
      </c>
      <c r="V680" t="s">
        <v>7160</v>
      </c>
      <c r="W680">
        <v>40</v>
      </c>
      <c r="X680" t="s">
        <v>7237</v>
      </c>
      <c r="Y680" t="s">
        <v>10445</v>
      </c>
      <c r="Z680" t="s">
        <v>7291</v>
      </c>
      <c r="AA680" t="s">
        <v>7292</v>
      </c>
      <c r="AB680" t="s">
        <v>7164</v>
      </c>
      <c r="AC680" t="s">
        <v>270</v>
      </c>
      <c r="AD680">
        <v>3</v>
      </c>
      <c r="AE680" t="s">
        <v>7164</v>
      </c>
      <c r="AF680" t="s">
        <v>7191</v>
      </c>
      <c r="AG680" t="s">
        <v>7164</v>
      </c>
    </row>
    <row r="681" spans="1:33" x14ac:dyDescent="0.3">
      <c r="A681" t="s">
        <v>1831</v>
      </c>
      <c r="B681" t="s">
        <v>7514</v>
      </c>
      <c r="C681" t="s">
        <v>7378</v>
      </c>
      <c r="D681" t="s">
        <v>100</v>
      </c>
      <c r="E681" t="s">
        <v>39</v>
      </c>
      <c r="F681" t="s">
        <v>10446</v>
      </c>
      <c r="G681">
        <v>35.030296</v>
      </c>
      <c r="H681">
        <v>-112.587902</v>
      </c>
      <c r="I681" t="s">
        <v>10447</v>
      </c>
      <c r="J681" t="s">
        <v>113</v>
      </c>
      <c r="K681" t="s">
        <v>7246</v>
      </c>
      <c r="L681" t="s">
        <v>7224</v>
      </c>
      <c r="M681">
        <v>8700</v>
      </c>
      <c r="N681" t="s">
        <v>1433</v>
      </c>
      <c r="O681" t="s">
        <v>7187</v>
      </c>
      <c r="P681" t="s">
        <v>7391</v>
      </c>
      <c r="Q681">
        <v>205</v>
      </c>
      <c r="R681" t="s">
        <v>43</v>
      </c>
      <c r="S681" t="s">
        <v>35</v>
      </c>
      <c r="T681" t="s">
        <v>1832</v>
      </c>
      <c r="U681" t="s">
        <v>7238</v>
      </c>
      <c r="V681" t="s">
        <v>7268</v>
      </c>
      <c r="W681">
        <v>72</v>
      </c>
      <c r="X681" t="s">
        <v>7260</v>
      </c>
      <c r="Y681" t="s">
        <v>10448</v>
      </c>
      <c r="Z681" t="s">
        <v>7251</v>
      </c>
      <c r="AA681" t="s">
        <v>7191</v>
      </c>
      <c r="AB681" t="s">
        <v>28</v>
      </c>
      <c r="AC681" t="s">
        <v>7394</v>
      </c>
      <c r="AD681">
        <v>3</v>
      </c>
      <c r="AE681" t="s">
        <v>10449</v>
      </c>
      <c r="AF681" t="s">
        <v>103</v>
      </c>
      <c r="AG681" t="s">
        <v>10450</v>
      </c>
    </row>
    <row r="682" spans="1:33" x14ac:dyDescent="0.3">
      <c r="A682" t="s">
        <v>1833</v>
      </c>
      <c r="B682" t="s">
        <v>422</v>
      </c>
      <c r="C682" t="s">
        <v>7150</v>
      </c>
      <c r="D682" t="s">
        <v>65</v>
      </c>
      <c r="E682" t="s">
        <v>39</v>
      </c>
      <c r="F682" t="s">
        <v>10451</v>
      </c>
      <c r="H682">
        <v>-93.329948000000002</v>
      </c>
      <c r="I682" t="s">
        <v>10452</v>
      </c>
      <c r="J682" t="s">
        <v>89</v>
      </c>
      <c r="K682" t="s">
        <v>7155</v>
      </c>
      <c r="L682" t="s">
        <v>7348</v>
      </c>
      <c r="M682">
        <v>5407</v>
      </c>
      <c r="N682" t="s">
        <v>1834</v>
      </c>
      <c r="O682" t="s">
        <v>7238</v>
      </c>
      <c r="P682" t="s">
        <v>7289</v>
      </c>
      <c r="Q682">
        <v>43</v>
      </c>
      <c r="R682" t="s">
        <v>7178</v>
      </c>
      <c r="S682" t="s">
        <v>7309</v>
      </c>
      <c r="T682" t="s">
        <v>1470</v>
      </c>
      <c r="U682" t="s">
        <v>7307</v>
      </c>
      <c r="V682" t="s">
        <v>7188</v>
      </c>
      <c r="W682">
        <v>54</v>
      </c>
      <c r="X682" t="s">
        <v>7178</v>
      </c>
      <c r="Y682" t="s">
        <v>7164</v>
      </c>
      <c r="Z682" t="s">
        <v>116</v>
      </c>
      <c r="AA682" t="s">
        <v>7311</v>
      </c>
      <c r="AB682" t="s">
        <v>7363</v>
      </c>
      <c r="AC682" t="s">
        <v>7364</v>
      </c>
      <c r="AD682">
        <v>4</v>
      </c>
      <c r="AE682" t="s">
        <v>10453</v>
      </c>
      <c r="AF682" t="s">
        <v>7180</v>
      </c>
      <c r="AG682" t="s">
        <v>10454</v>
      </c>
    </row>
    <row r="683" spans="1:33" x14ac:dyDescent="0.3">
      <c r="A683" t="s">
        <v>1835</v>
      </c>
      <c r="B683" t="s">
        <v>7413</v>
      </c>
      <c r="C683" t="s">
        <v>7478</v>
      </c>
      <c r="D683" t="s">
        <v>100</v>
      </c>
      <c r="E683" t="s">
        <v>31</v>
      </c>
      <c r="F683" t="s">
        <v>10455</v>
      </c>
      <c r="H683">
        <v>-112.407966</v>
      </c>
      <c r="I683" t="s">
        <v>10456</v>
      </c>
      <c r="J683" t="s">
        <v>1492</v>
      </c>
      <c r="K683" t="s">
        <v>7236</v>
      </c>
      <c r="L683" t="s">
        <v>41</v>
      </c>
      <c r="M683">
        <v>5489</v>
      </c>
      <c r="N683" t="s">
        <v>698</v>
      </c>
      <c r="O683" t="s">
        <v>7222</v>
      </c>
      <c r="P683" t="s">
        <v>7317</v>
      </c>
      <c r="Q683">
        <v>73</v>
      </c>
      <c r="R683" t="s">
        <v>7372</v>
      </c>
      <c r="S683" t="s">
        <v>107</v>
      </c>
      <c r="T683" t="s">
        <v>1115</v>
      </c>
      <c r="U683" t="s">
        <v>7481</v>
      </c>
      <c r="V683" t="s">
        <v>7391</v>
      </c>
      <c r="W683">
        <v>62</v>
      </c>
      <c r="X683" t="s">
        <v>7157</v>
      </c>
      <c r="Y683" t="s">
        <v>10457</v>
      </c>
      <c r="Z683" t="s">
        <v>116</v>
      </c>
      <c r="AA683" t="s">
        <v>52</v>
      </c>
      <c r="AB683" t="s">
        <v>98</v>
      </c>
      <c r="AC683" t="s">
        <v>7364</v>
      </c>
      <c r="AD683">
        <v>4</v>
      </c>
      <c r="AE683" t="s">
        <v>10458</v>
      </c>
      <c r="AF683" t="s">
        <v>7254</v>
      </c>
      <c r="AG683" t="s">
        <v>10459</v>
      </c>
    </row>
    <row r="684" spans="1:33" x14ac:dyDescent="0.3">
      <c r="A684" t="s">
        <v>1836</v>
      </c>
      <c r="B684" t="s">
        <v>676</v>
      </c>
      <c r="C684" t="s">
        <v>7210</v>
      </c>
      <c r="D684" t="s">
        <v>88</v>
      </c>
      <c r="E684" t="s">
        <v>186</v>
      </c>
      <c r="F684" t="s">
        <v>10460</v>
      </c>
      <c r="G684">
        <v>34.657345999999997</v>
      </c>
      <c r="H684">
        <v>75.361000000000004</v>
      </c>
      <c r="I684" t="s">
        <v>10461</v>
      </c>
      <c r="J684" t="s">
        <v>1070</v>
      </c>
      <c r="K684" t="s">
        <v>7225</v>
      </c>
      <c r="L684" t="s">
        <v>7188</v>
      </c>
      <c r="M684">
        <v>2930</v>
      </c>
      <c r="N684" t="s">
        <v>7164</v>
      </c>
      <c r="O684" t="s">
        <v>7164</v>
      </c>
      <c r="P684" t="s">
        <v>7164</v>
      </c>
      <c r="R684" t="s">
        <v>7164</v>
      </c>
      <c r="S684" t="s">
        <v>7164</v>
      </c>
      <c r="T684" t="s">
        <v>1774</v>
      </c>
      <c r="U684" t="s">
        <v>7200</v>
      </c>
      <c r="V684" t="s">
        <v>7482</v>
      </c>
      <c r="W684">
        <v>47</v>
      </c>
      <c r="X684" t="s">
        <v>7164</v>
      </c>
      <c r="Y684" t="s">
        <v>10462</v>
      </c>
      <c r="Z684" t="s">
        <v>7383</v>
      </c>
      <c r="AA684" t="s">
        <v>109</v>
      </c>
      <c r="AB684" t="s">
        <v>132</v>
      </c>
      <c r="AC684" t="s">
        <v>7230</v>
      </c>
      <c r="AD684">
        <v>2</v>
      </c>
      <c r="AE684" t="s">
        <v>10463</v>
      </c>
      <c r="AF684" t="s">
        <v>7254</v>
      </c>
      <c r="AG684" t="s">
        <v>7164</v>
      </c>
    </row>
    <row r="685" spans="1:33" x14ac:dyDescent="0.3">
      <c r="A685" t="s">
        <v>1837</v>
      </c>
      <c r="B685" t="s">
        <v>479</v>
      </c>
      <c r="C685" t="s">
        <v>7434</v>
      </c>
      <c r="D685" t="s">
        <v>65</v>
      </c>
      <c r="E685" t="s">
        <v>72</v>
      </c>
      <c r="F685" t="s">
        <v>10464</v>
      </c>
      <c r="G685">
        <v>30.914459000000001</v>
      </c>
      <c r="H685">
        <v>-87.867523000000006</v>
      </c>
      <c r="I685" t="s">
        <v>10465</v>
      </c>
      <c r="J685" t="s">
        <v>105</v>
      </c>
      <c r="K685" t="s">
        <v>7202</v>
      </c>
      <c r="L685" t="s">
        <v>7226</v>
      </c>
      <c r="M685">
        <v>4842</v>
      </c>
      <c r="N685" t="s">
        <v>1838</v>
      </c>
      <c r="O685" t="s">
        <v>7222</v>
      </c>
      <c r="P685" t="s">
        <v>7175</v>
      </c>
      <c r="Q685">
        <v>164</v>
      </c>
      <c r="R685" t="s">
        <v>34</v>
      </c>
      <c r="S685" t="s">
        <v>7309</v>
      </c>
      <c r="T685" t="s">
        <v>1117</v>
      </c>
      <c r="U685" t="s">
        <v>7171</v>
      </c>
      <c r="V685" t="s">
        <v>7224</v>
      </c>
      <c r="W685">
        <v>57</v>
      </c>
      <c r="X685" t="s">
        <v>7161</v>
      </c>
      <c r="Y685" t="s">
        <v>10466</v>
      </c>
      <c r="Z685" t="s">
        <v>7291</v>
      </c>
      <c r="AA685" t="s">
        <v>7217</v>
      </c>
      <c r="AB685" t="s">
        <v>28</v>
      </c>
      <c r="AC685" t="s">
        <v>7364</v>
      </c>
      <c r="AD685">
        <v>4</v>
      </c>
      <c r="AE685" t="s">
        <v>10467</v>
      </c>
      <c r="AF685" t="s">
        <v>7180</v>
      </c>
      <c r="AG685" t="s">
        <v>10468</v>
      </c>
    </row>
    <row r="686" spans="1:33" x14ac:dyDescent="0.3">
      <c r="A686" t="s">
        <v>1839</v>
      </c>
      <c r="B686" t="s">
        <v>165</v>
      </c>
      <c r="C686" t="s">
        <v>7322</v>
      </c>
      <c r="D686" t="s">
        <v>65</v>
      </c>
      <c r="E686" t="s">
        <v>93</v>
      </c>
      <c r="F686" t="s">
        <v>10469</v>
      </c>
      <c r="G686">
        <v>39.283875000000002</v>
      </c>
      <c r="H686">
        <v>-98.957312999999999</v>
      </c>
      <c r="I686" t="s">
        <v>10470</v>
      </c>
      <c r="J686" t="s">
        <v>727</v>
      </c>
      <c r="K686" t="s">
        <v>7236</v>
      </c>
      <c r="L686" t="s">
        <v>7239</v>
      </c>
      <c r="M686">
        <v>2708</v>
      </c>
      <c r="N686" t="s">
        <v>1840</v>
      </c>
      <c r="O686" t="s">
        <v>7153</v>
      </c>
      <c r="P686" t="s">
        <v>7482</v>
      </c>
      <c r="Q686">
        <v>-22</v>
      </c>
      <c r="R686" t="s">
        <v>7161</v>
      </c>
      <c r="S686" t="s">
        <v>85</v>
      </c>
      <c r="T686" t="s">
        <v>1841</v>
      </c>
      <c r="U686" t="s">
        <v>7450</v>
      </c>
      <c r="V686" t="s">
        <v>7308</v>
      </c>
      <c r="W686">
        <v>75</v>
      </c>
      <c r="X686" t="s">
        <v>7260</v>
      </c>
      <c r="Y686" t="s">
        <v>10471</v>
      </c>
      <c r="Z686" t="s">
        <v>7251</v>
      </c>
      <c r="AA686" t="s">
        <v>7177</v>
      </c>
      <c r="AB686" t="s">
        <v>7164</v>
      </c>
      <c r="AC686" t="s">
        <v>7328</v>
      </c>
      <c r="AD686">
        <v>2</v>
      </c>
      <c r="AE686" t="s">
        <v>10472</v>
      </c>
      <c r="AF686" t="s">
        <v>7207</v>
      </c>
      <c r="AG686" t="s">
        <v>10473</v>
      </c>
    </row>
    <row r="687" spans="1:33" x14ac:dyDescent="0.3">
      <c r="A687" t="s">
        <v>1842</v>
      </c>
      <c r="B687" t="s">
        <v>7387</v>
      </c>
      <c r="C687" t="s">
        <v>686</v>
      </c>
      <c r="D687" t="s">
        <v>48</v>
      </c>
      <c r="E687" t="s">
        <v>55</v>
      </c>
      <c r="F687" t="s">
        <v>10474</v>
      </c>
      <c r="G687">
        <v>44.021217999999998</v>
      </c>
      <c r="H687">
        <v>-114.962272</v>
      </c>
      <c r="I687" t="s">
        <v>10475</v>
      </c>
      <c r="J687" t="s">
        <v>385</v>
      </c>
      <c r="K687" t="s">
        <v>7381</v>
      </c>
      <c r="L687" t="s">
        <v>7289</v>
      </c>
      <c r="M687">
        <v>7265</v>
      </c>
      <c r="N687" t="s">
        <v>33</v>
      </c>
      <c r="O687" t="s">
        <v>7222</v>
      </c>
      <c r="P687" t="s">
        <v>7482</v>
      </c>
      <c r="Q687">
        <v>64</v>
      </c>
      <c r="R687" t="s">
        <v>7372</v>
      </c>
      <c r="S687" t="s">
        <v>7279</v>
      </c>
      <c r="T687" t="s">
        <v>1843</v>
      </c>
      <c r="U687" t="s">
        <v>7238</v>
      </c>
      <c r="V687" t="s">
        <v>7189</v>
      </c>
      <c r="W687">
        <v>-40</v>
      </c>
      <c r="X687" t="s">
        <v>7161</v>
      </c>
      <c r="Y687" t="s">
        <v>10476</v>
      </c>
      <c r="Z687" t="s">
        <v>7164</v>
      </c>
      <c r="AA687" t="s">
        <v>7177</v>
      </c>
      <c r="AB687" t="s">
        <v>7178</v>
      </c>
      <c r="AC687" t="s">
        <v>7193</v>
      </c>
      <c r="AD687">
        <v>-3</v>
      </c>
      <c r="AE687" t="s">
        <v>10477</v>
      </c>
      <c r="AF687" t="s">
        <v>110</v>
      </c>
      <c r="AG687" t="s">
        <v>7164</v>
      </c>
    </row>
    <row r="688" spans="1:33" x14ac:dyDescent="0.3">
      <c r="A688" t="s">
        <v>1844</v>
      </c>
      <c r="B688" t="s">
        <v>7232</v>
      </c>
      <c r="C688" t="s">
        <v>7760</v>
      </c>
      <c r="D688" t="s">
        <v>48</v>
      </c>
      <c r="E688" t="s">
        <v>93</v>
      </c>
      <c r="F688" t="s">
        <v>10478</v>
      </c>
      <c r="G688">
        <v>30.748460999999999</v>
      </c>
      <c r="H688">
        <v>85.587999999999994</v>
      </c>
      <c r="I688" t="s">
        <v>10479</v>
      </c>
      <c r="J688" t="s">
        <v>1399</v>
      </c>
      <c r="K688" t="s">
        <v>7381</v>
      </c>
      <c r="L688" t="s">
        <v>7226</v>
      </c>
      <c r="M688">
        <v>2796</v>
      </c>
      <c r="N688" t="s">
        <v>1845</v>
      </c>
      <c r="O688" t="s">
        <v>7288</v>
      </c>
      <c r="P688" t="s">
        <v>7317</v>
      </c>
      <c r="Q688">
        <v>55</v>
      </c>
      <c r="R688" t="s">
        <v>7214</v>
      </c>
      <c r="S688" t="s">
        <v>35</v>
      </c>
      <c r="T688" t="s">
        <v>581</v>
      </c>
      <c r="U688" t="s">
        <v>7236</v>
      </c>
      <c r="V688" t="s">
        <v>7160</v>
      </c>
      <c r="X688" t="s">
        <v>34</v>
      </c>
      <c r="Y688" t="s">
        <v>10480</v>
      </c>
      <c r="Z688" t="s">
        <v>7607</v>
      </c>
      <c r="AA688" t="s">
        <v>139</v>
      </c>
      <c r="AB688" t="s">
        <v>7336</v>
      </c>
      <c r="AC688" t="s">
        <v>7193</v>
      </c>
      <c r="AD688">
        <v>0</v>
      </c>
      <c r="AE688" t="s">
        <v>10481</v>
      </c>
      <c r="AF688" t="s">
        <v>7191</v>
      </c>
      <c r="AG688" t="s">
        <v>10482</v>
      </c>
    </row>
    <row r="689" spans="1:33" x14ac:dyDescent="0.3">
      <c r="A689" t="s">
        <v>1846</v>
      </c>
      <c r="B689" t="s">
        <v>479</v>
      </c>
      <c r="C689" t="s">
        <v>7616</v>
      </c>
      <c r="D689" t="s">
        <v>77</v>
      </c>
      <c r="E689" t="s">
        <v>78</v>
      </c>
      <c r="F689" t="s">
        <v>10483</v>
      </c>
      <c r="G689">
        <v>33.280771000000001</v>
      </c>
      <c r="H689">
        <v>-117.765182</v>
      </c>
      <c r="I689" t="s">
        <v>10484</v>
      </c>
      <c r="J689" t="s">
        <v>712</v>
      </c>
      <c r="K689" t="s">
        <v>7277</v>
      </c>
      <c r="L689" t="s">
        <v>7213</v>
      </c>
      <c r="M689">
        <v>6931</v>
      </c>
      <c r="N689" t="s">
        <v>1847</v>
      </c>
      <c r="O689" t="s">
        <v>7174</v>
      </c>
      <c r="P689" t="s">
        <v>7326</v>
      </c>
      <c r="Q689">
        <v>47</v>
      </c>
      <c r="R689" t="s">
        <v>34</v>
      </c>
      <c r="S689" t="s">
        <v>7178</v>
      </c>
      <c r="T689" t="s">
        <v>1848</v>
      </c>
      <c r="U689" t="s">
        <v>7449</v>
      </c>
      <c r="V689" t="s">
        <v>7382</v>
      </c>
      <c r="W689">
        <v>10</v>
      </c>
      <c r="X689" t="s">
        <v>7161</v>
      </c>
      <c r="Y689" t="s">
        <v>10485</v>
      </c>
      <c r="Z689" t="s">
        <v>7291</v>
      </c>
      <c r="AA689" t="s">
        <v>7262</v>
      </c>
      <c r="AB689" t="s">
        <v>7293</v>
      </c>
      <c r="AC689" t="s">
        <v>7193</v>
      </c>
      <c r="AD689">
        <v>4</v>
      </c>
      <c r="AE689" t="s">
        <v>10486</v>
      </c>
      <c r="AF689" t="s">
        <v>7164</v>
      </c>
      <c r="AG689" t="s">
        <v>10487</v>
      </c>
    </row>
    <row r="690" spans="1:33" x14ac:dyDescent="0.3">
      <c r="A690" t="s">
        <v>1849</v>
      </c>
      <c r="B690" t="s">
        <v>7581</v>
      </c>
      <c r="C690" t="s">
        <v>342</v>
      </c>
      <c r="D690" t="s">
        <v>48</v>
      </c>
      <c r="E690" t="s">
        <v>66</v>
      </c>
      <c r="F690" t="s">
        <v>10488</v>
      </c>
      <c r="G690">
        <v>40.817028999999998</v>
      </c>
      <c r="H690">
        <v>-91.389679000000001</v>
      </c>
      <c r="I690" t="s">
        <v>10489</v>
      </c>
      <c r="J690" t="s">
        <v>852</v>
      </c>
      <c r="K690" t="s">
        <v>7371</v>
      </c>
      <c r="L690" t="s">
        <v>7224</v>
      </c>
      <c r="M690">
        <v>7085</v>
      </c>
      <c r="N690" t="s">
        <v>303</v>
      </c>
      <c r="O690" t="s">
        <v>7153</v>
      </c>
      <c r="P690" t="s">
        <v>7482</v>
      </c>
      <c r="Q690">
        <v>29</v>
      </c>
      <c r="R690" t="s">
        <v>7178</v>
      </c>
      <c r="S690" t="s">
        <v>7279</v>
      </c>
      <c r="T690" t="s">
        <v>1850</v>
      </c>
      <c r="U690" t="s">
        <v>7223</v>
      </c>
      <c r="V690" t="s">
        <v>7276</v>
      </c>
      <c r="W690">
        <v>77</v>
      </c>
      <c r="X690" t="s">
        <v>7178</v>
      </c>
      <c r="Y690" t="s">
        <v>10490</v>
      </c>
      <c r="Z690" t="s">
        <v>7164</v>
      </c>
      <c r="AA690" t="s">
        <v>7344</v>
      </c>
      <c r="AB690" t="s">
        <v>53</v>
      </c>
      <c r="AC690" t="s">
        <v>7193</v>
      </c>
      <c r="AD690">
        <v>5</v>
      </c>
      <c r="AE690" t="s">
        <v>10491</v>
      </c>
      <c r="AF690" t="s">
        <v>7385</v>
      </c>
      <c r="AG690" t="s">
        <v>10492</v>
      </c>
    </row>
    <row r="691" spans="1:33" x14ac:dyDescent="0.3">
      <c r="A691" t="s">
        <v>1851</v>
      </c>
      <c r="B691" t="s">
        <v>598</v>
      </c>
      <c r="C691" t="s">
        <v>180</v>
      </c>
      <c r="D691" t="s">
        <v>22</v>
      </c>
      <c r="E691" t="s">
        <v>186</v>
      </c>
      <c r="F691" t="s">
        <v>10493</v>
      </c>
      <c r="G691">
        <v>31.608839</v>
      </c>
      <c r="H691">
        <v>-92.955727999999993</v>
      </c>
      <c r="I691" t="s">
        <v>10494</v>
      </c>
      <c r="J691" t="s">
        <v>727</v>
      </c>
      <c r="K691" t="s">
        <v>7153</v>
      </c>
      <c r="L691" t="s">
        <v>7172</v>
      </c>
      <c r="M691">
        <v>9065</v>
      </c>
      <c r="N691" t="s">
        <v>7164</v>
      </c>
      <c r="O691" t="s">
        <v>7164</v>
      </c>
      <c r="P691" t="s">
        <v>7164</v>
      </c>
      <c r="R691" t="s">
        <v>7164</v>
      </c>
      <c r="S691" t="s">
        <v>7164</v>
      </c>
      <c r="T691" t="s">
        <v>1852</v>
      </c>
      <c r="U691" t="s">
        <v>7259</v>
      </c>
      <c r="V691" t="s">
        <v>7189</v>
      </c>
      <c r="W691">
        <v>19</v>
      </c>
      <c r="X691" t="s">
        <v>7161</v>
      </c>
      <c r="Y691" t="s">
        <v>10495</v>
      </c>
      <c r="Z691" t="s">
        <v>7607</v>
      </c>
      <c r="AA691" t="s">
        <v>7344</v>
      </c>
      <c r="AB691" t="s">
        <v>7192</v>
      </c>
      <c r="AC691" t="s">
        <v>7193</v>
      </c>
      <c r="AD691">
        <v>1</v>
      </c>
      <c r="AE691" t="s">
        <v>10496</v>
      </c>
      <c r="AF691" t="s">
        <v>103</v>
      </c>
      <c r="AG691" t="s">
        <v>10497</v>
      </c>
    </row>
    <row r="692" spans="1:33" x14ac:dyDescent="0.3">
      <c r="A692" t="s">
        <v>1853</v>
      </c>
      <c r="B692" t="s">
        <v>7774</v>
      </c>
      <c r="C692" t="s">
        <v>342</v>
      </c>
      <c r="D692" t="s">
        <v>38</v>
      </c>
      <c r="E692" t="s">
        <v>93</v>
      </c>
      <c r="F692" t="s">
        <v>10498</v>
      </c>
      <c r="G692">
        <v>43.015923000000001</v>
      </c>
      <c r="I692" t="s">
        <v>10499</v>
      </c>
      <c r="J692" t="s">
        <v>1070</v>
      </c>
      <c r="K692" t="s">
        <v>7288</v>
      </c>
      <c r="L692" t="s">
        <v>7354</v>
      </c>
      <c r="M692">
        <v>5001</v>
      </c>
      <c r="N692" t="s">
        <v>1854</v>
      </c>
      <c r="O692" t="s">
        <v>7334</v>
      </c>
      <c r="P692" t="s">
        <v>7154</v>
      </c>
      <c r="Q692">
        <v>53</v>
      </c>
      <c r="R692" t="s">
        <v>7278</v>
      </c>
      <c r="S692" t="s">
        <v>7158</v>
      </c>
      <c r="T692" t="s">
        <v>1855</v>
      </c>
      <c r="U692" t="s">
        <v>7342</v>
      </c>
      <c r="V692" t="s">
        <v>7201</v>
      </c>
      <c r="W692">
        <v>64</v>
      </c>
      <c r="X692" t="s">
        <v>43</v>
      </c>
      <c r="Y692" t="s">
        <v>10500</v>
      </c>
      <c r="Z692" t="s">
        <v>45</v>
      </c>
      <c r="AA692" t="s">
        <v>7292</v>
      </c>
      <c r="AB692" t="s">
        <v>7164</v>
      </c>
      <c r="AC692" t="s">
        <v>7364</v>
      </c>
      <c r="AD692">
        <v>0</v>
      </c>
      <c r="AE692" t="s">
        <v>10501</v>
      </c>
      <c r="AF692" t="s">
        <v>7164</v>
      </c>
      <c r="AG692" t="s">
        <v>10502</v>
      </c>
    </row>
    <row r="693" spans="1:33" x14ac:dyDescent="0.3">
      <c r="A693" t="s">
        <v>1856</v>
      </c>
      <c r="B693" t="s">
        <v>479</v>
      </c>
      <c r="C693" t="s">
        <v>7871</v>
      </c>
      <c r="D693" t="s">
        <v>48</v>
      </c>
      <c r="E693" t="s">
        <v>55</v>
      </c>
      <c r="F693" t="s">
        <v>10503</v>
      </c>
      <c r="G693">
        <v>45.491821000000002</v>
      </c>
      <c r="H693">
        <v>-99.801396999999994</v>
      </c>
      <c r="I693" t="s">
        <v>10504</v>
      </c>
      <c r="J693" t="s">
        <v>56</v>
      </c>
      <c r="K693" t="s">
        <v>7249</v>
      </c>
      <c r="L693" t="s">
        <v>7308</v>
      </c>
      <c r="N693" t="s">
        <v>7164</v>
      </c>
      <c r="O693" t="s">
        <v>7164</v>
      </c>
      <c r="P693" t="s">
        <v>7164</v>
      </c>
      <c r="R693" t="s">
        <v>7164</v>
      </c>
      <c r="S693" t="s">
        <v>7164</v>
      </c>
      <c r="T693" t="s">
        <v>1857</v>
      </c>
      <c r="U693" t="s">
        <v>7202</v>
      </c>
      <c r="V693" t="s">
        <v>7175</v>
      </c>
      <c r="W693">
        <v>72</v>
      </c>
      <c r="X693" t="s">
        <v>7278</v>
      </c>
      <c r="Y693" t="s">
        <v>7164</v>
      </c>
      <c r="Z693" t="s">
        <v>60</v>
      </c>
      <c r="AA693" t="s">
        <v>7393</v>
      </c>
      <c r="AB693" t="s">
        <v>132</v>
      </c>
      <c r="AC693" t="s">
        <v>7230</v>
      </c>
      <c r="AD693">
        <v>3</v>
      </c>
      <c r="AE693" t="s">
        <v>10505</v>
      </c>
      <c r="AF693" t="s">
        <v>7180</v>
      </c>
      <c r="AG693" t="s">
        <v>10506</v>
      </c>
    </row>
    <row r="694" spans="1:33" x14ac:dyDescent="0.3">
      <c r="A694" t="s">
        <v>1858</v>
      </c>
      <c r="B694" t="s">
        <v>391</v>
      </c>
      <c r="C694" t="s">
        <v>7219</v>
      </c>
      <c r="D694" t="s">
        <v>48</v>
      </c>
      <c r="E694" t="s">
        <v>66</v>
      </c>
      <c r="F694" t="s">
        <v>10507</v>
      </c>
      <c r="H694">
        <v>-114.782799</v>
      </c>
      <c r="I694" t="s">
        <v>10508</v>
      </c>
      <c r="J694" t="s">
        <v>385</v>
      </c>
      <c r="K694" t="s">
        <v>7277</v>
      </c>
      <c r="L694" t="s">
        <v>7239</v>
      </c>
      <c r="N694" t="s">
        <v>1558</v>
      </c>
      <c r="O694" t="s">
        <v>7449</v>
      </c>
      <c r="P694" t="s">
        <v>7247</v>
      </c>
      <c r="Q694">
        <v>63</v>
      </c>
      <c r="R694" t="s">
        <v>7214</v>
      </c>
      <c r="S694" t="s">
        <v>7161</v>
      </c>
      <c r="T694" t="s">
        <v>1859</v>
      </c>
      <c r="U694" t="s">
        <v>7307</v>
      </c>
      <c r="V694" t="s">
        <v>7226</v>
      </c>
      <c r="W694">
        <v>58</v>
      </c>
      <c r="X694" t="s">
        <v>7260</v>
      </c>
      <c r="Y694" t="s">
        <v>10509</v>
      </c>
      <c r="Z694" t="s">
        <v>7291</v>
      </c>
      <c r="AA694" t="s">
        <v>7292</v>
      </c>
      <c r="AB694" t="s">
        <v>28</v>
      </c>
      <c r="AC694" t="s">
        <v>7193</v>
      </c>
      <c r="AD694">
        <v>3</v>
      </c>
      <c r="AE694" t="s">
        <v>10510</v>
      </c>
      <c r="AF694" t="s">
        <v>7165</v>
      </c>
      <c r="AG694" t="s">
        <v>10511</v>
      </c>
    </row>
    <row r="695" spans="1:33" x14ac:dyDescent="0.3">
      <c r="A695" t="s">
        <v>1860</v>
      </c>
      <c r="B695" t="s">
        <v>7734</v>
      </c>
      <c r="C695" t="s">
        <v>7351</v>
      </c>
      <c r="D695" t="s">
        <v>22</v>
      </c>
      <c r="E695" t="s">
        <v>66</v>
      </c>
      <c r="F695" t="s">
        <v>10512</v>
      </c>
      <c r="G695">
        <v>46.721532000000003</v>
      </c>
      <c r="H695">
        <v>-71.469307999999998</v>
      </c>
      <c r="I695" t="s">
        <v>10513</v>
      </c>
      <c r="J695" t="s">
        <v>1492</v>
      </c>
      <c r="K695" t="s">
        <v>7307</v>
      </c>
      <c r="L695" t="s">
        <v>7156</v>
      </c>
      <c r="M695">
        <v>4340</v>
      </c>
      <c r="N695" t="s">
        <v>641</v>
      </c>
      <c r="O695" t="s">
        <v>7371</v>
      </c>
      <c r="P695" t="s">
        <v>7188</v>
      </c>
      <c r="Q695">
        <v>24</v>
      </c>
      <c r="R695" t="s">
        <v>7260</v>
      </c>
      <c r="S695" t="s">
        <v>7279</v>
      </c>
      <c r="T695" t="s">
        <v>265</v>
      </c>
      <c r="U695" t="s">
        <v>7249</v>
      </c>
      <c r="V695" t="s">
        <v>7317</v>
      </c>
      <c r="W695">
        <v>278</v>
      </c>
      <c r="X695" t="s">
        <v>7157</v>
      </c>
      <c r="Y695" t="s">
        <v>10514</v>
      </c>
      <c r="Z695" t="s">
        <v>7607</v>
      </c>
      <c r="AA695" t="s">
        <v>7393</v>
      </c>
      <c r="AB695" t="s">
        <v>7178</v>
      </c>
      <c r="AC695" t="s">
        <v>7230</v>
      </c>
      <c r="AD695">
        <v>4</v>
      </c>
      <c r="AE695" t="s">
        <v>10515</v>
      </c>
      <c r="AF695" t="s">
        <v>103</v>
      </c>
      <c r="AG695" t="s">
        <v>7164</v>
      </c>
    </row>
    <row r="696" spans="1:33" x14ac:dyDescent="0.3">
      <c r="A696" t="s">
        <v>1861</v>
      </c>
      <c r="B696" t="s">
        <v>126</v>
      </c>
      <c r="C696" t="s">
        <v>7582</v>
      </c>
      <c r="D696" t="s">
        <v>38</v>
      </c>
      <c r="E696" t="s">
        <v>112</v>
      </c>
      <c r="F696" t="s">
        <v>10516</v>
      </c>
      <c r="G696">
        <v>40.547051000000003</v>
      </c>
      <c r="H696">
        <v>-78.613699999999994</v>
      </c>
      <c r="I696" t="s">
        <v>10517</v>
      </c>
      <c r="J696" t="s">
        <v>142</v>
      </c>
      <c r="K696" t="s">
        <v>7153</v>
      </c>
      <c r="L696" t="s">
        <v>7326</v>
      </c>
      <c r="M696">
        <v>8462</v>
      </c>
      <c r="N696" t="s">
        <v>1315</v>
      </c>
      <c r="O696" t="s">
        <v>7186</v>
      </c>
      <c r="P696" t="s">
        <v>7247</v>
      </c>
      <c r="Q696">
        <v>16</v>
      </c>
      <c r="R696" t="s">
        <v>7161</v>
      </c>
      <c r="S696" t="s">
        <v>7309</v>
      </c>
      <c r="T696" t="s">
        <v>1862</v>
      </c>
      <c r="U696" t="s">
        <v>7223</v>
      </c>
      <c r="V696" t="s">
        <v>7289</v>
      </c>
      <c r="W696">
        <v>23</v>
      </c>
      <c r="X696" t="s">
        <v>7161</v>
      </c>
      <c r="Y696" t="s">
        <v>10518</v>
      </c>
      <c r="Z696" t="s">
        <v>7375</v>
      </c>
      <c r="AA696" t="s">
        <v>139</v>
      </c>
      <c r="AB696" t="s">
        <v>132</v>
      </c>
      <c r="AC696" t="s">
        <v>7164</v>
      </c>
      <c r="AD696">
        <v>0</v>
      </c>
      <c r="AE696" t="s">
        <v>10519</v>
      </c>
      <c r="AF696" t="s">
        <v>7180</v>
      </c>
      <c r="AG696" t="s">
        <v>7164</v>
      </c>
    </row>
    <row r="697" spans="1:33" x14ac:dyDescent="0.3">
      <c r="A697" t="s">
        <v>1863</v>
      </c>
      <c r="B697" t="s">
        <v>808</v>
      </c>
      <c r="C697" t="s">
        <v>7150</v>
      </c>
      <c r="D697" t="s">
        <v>92</v>
      </c>
      <c r="E697" t="s">
        <v>23</v>
      </c>
      <c r="F697" t="s">
        <v>10520</v>
      </c>
      <c r="G697">
        <v>35.258710000000001</v>
      </c>
      <c r="H697">
        <v>-119.360451</v>
      </c>
      <c r="I697" t="s">
        <v>10521</v>
      </c>
      <c r="J697" t="s">
        <v>152</v>
      </c>
      <c r="K697" t="s">
        <v>10522</v>
      </c>
      <c r="L697" t="s">
        <v>7482</v>
      </c>
      <c r="M697">
        <v>3196</v>
      </c>
      <c r="N697" t="s">
        <v>7164</v>
      </c>
      <c r="O697" t="s">
        <v>7164</v>
      </c>
      <c r="P697" t="s">
        <v>7164</v>
      </c>
      <c r="R697" t="s">
        <v>7164</v>
      </c>
      <c r="S697" t="s">
        <v>7164</v>
      </c>
      <c r="T697" t="s">
        <v>564</v>
      </c>
      <c r="U697" t="s">
        <v>7249</v>
      </c>
      <c r="V697" t="s">
        <v>7268</v>
      </c>
      <c r="W697">
        <v>61</v>
      </c>
      <c r="X697" t="s">
        <v>7214</v>
      </c>
      <c r="Y697" t="s">
        <v>10523</v>
      </c>
      <c r="Z697" t="s">
        <v>60</v>
      </c>
      <c r="AA697" t="s">
        <v>52</v>
      </c>
      <c r="AB697" t="s">
        <v>7363</v>
      </c>
      <c r="AC697" t="s">
        <v>7364</v>
      </c>
      <c r="AD697">
        <v>0</v>
      </c>
      <c r="AE697" t="s">
        <v>10524</v>
      </c>
      <c r="AF697" t="s">
        <v>103</v>
      </c>
      <c r="AG697" t="s">
        <v>10525</v>
      </c>
    </row>
    <row r="698" spans="1:33" x14ac:dyDescent="0.3">
      <c r="A698" t="s">
        <v>1864</v>
      </c>
      <c r="B698" t="s">
        <v>808</v>
      </c>
      <c r="C698" t="s">
        <v>8053</v>
      </c>
      <c r="D698" t="s">
        <v>48</v>
      </c>
      <c r="E698" t="s">
        <v>55</v>
      </c>
      <c r="F698" t="s">
        <v>10526</v>
      </c>
      <c r="H698">
        <v>-87.795782000000003</v>
      </c>
      <c r="I698" t="s">
        <v>10527</v>
      </c>
      <c r="J698" t="s">
        <v>528</v>
      </c>
      <c r="K698" t="s">
        <v>9635</v>
      </c>
      <c r="L698" t="s">
        <v>7268</v>
      </c>
      <c r="M698">
        <v>3718</v>
      </c>
      <c r="N698" t="s">
        <v>1865</v>
      </c>
      <c r="O698" t="s">
        <v>7174</v>
      </c>
      <c r="P698" t="s">
        <v>7482</v>
      </c>
      <c r="Q698">
        <v>38</v>
      </c>
      <c r="R698" t="s">
        <v>59</v>
      </c>
      <c r="S698" t="s">
        <v>107</v>
      </c>
      <c r="T698" t="s">
        <v>1866</v>
      </c>
      <c r="U698" t="s">
        <v>7156</v>
      </c>
      <c r="V698" t="s">
        <v>7175</v>
      </c>
      <c r="W698">
        <v>18</v>
      </c>
      <c r="X698" t="s">
        <v>59</v>
      </c>
      <c r="Y698" t="s">
        <v>10528</v>
      </c>
      <c r="Z698" t="s">
        <v>7383</v>
      </c>
      <c r="AA698" t="s">
        <v>7164</v>
      </c>
      <c r="AB698" t="s">
        <v>7336</v>
      </c>
      <c r="AC698" t="s">
        <v>155</v>
      </c>
      <c r="AD698">
        <v>1</v>
      </c>
      <c r="AE698" t="s">
        <v>10529</v>
      </c>
      <c r="AF698" t="s">
        <v>7403</v>
      </c>
      <c r="AG698" t="s">
        <v>10530</v>
      </c>
    </row>
    <row r="699" spans="1:33" x14ac:dyDescent="0.3">
      <c r="A699" t="s">
        <v>1867</v>
      </c>
      <c r="B699" t="s">
        <v>7338</v>
      </c>
      <c r="C699" t="s">
        <v>7434</v>
      </c>
      <c r="D699" t="s">
        <v>77</v>
      </c>
      <c r="E699" t="s">
        <v>93</v>
      </c>
      <c r="F699" t="s">
        <v>10531</v>
      </c>
      <c r="G699">
        <v>46.058951</v>
      </c>
      <c r="H699">
        <v>-74.210137000000003</v>
      </c>
      <c r="I699" t="s">
        <v>10532</v>
      </c>
      <c r="J699" t="s">
        <v>455</v>
      </c>
      <c r="K699" t="s">
        <v>7449</v>
      </c>
      <c r="L699" t="s">
        <v>7213</v>
      </c>
      <c r="M699">
        <v>5830</v>
      </c>
      <c r="N699" t="s">
        <v>1439</v>
      </c>
      <c r="O699" t="s">
        <v>7249</v>
      </c>
      <c r="P699" t="s">
        <v>7172</v>
      </c>
      <c r="Q699">
        <v>36</v>
      </c>
      <c r="R699" t="s">
        <v>43</v>
      </c>
      <c r="S699" t="s">
        <v>7158</v>
      </c>
      <c r="T699" t="s">
        <v>1868</v>
      </c>
      <c r="U699" t="s">
        <v>7153</v>
      </c>
      <c r="V699" t="s">
        <v>7308</v>
      </c>
      <c r="W699">
        <v>62</v>
      </c>
      <c r="X699" t="s">
        <v>7161</v>
      </c>
      <c r="Y699" t="s">
        <v>10533</v>
      </c>
      <c r="Z699" t="s">
        <v>7383</v>
      </c>
      <c r="AA699" t="s">
        <v>7311</v>
      </c>
      <c r="AB699" t="s">
        <v>7336</v>
      </c>
      <c r="AC699" t="s">
        <v>155</v>
      </c>
      <c r="AD699">
        <v>1</v>
      </c>
      <c r="AE699" t="s">
        <v>10534</v>
      </c>
      <c r="AF699" t="s">
        <v>7385</v>
      </c>
      <c r="AG699" t="s">
        <v>10535</v>
      </c>
    </row>
    <row r="700" spans="1:33" x14ac:dyDescent="0.3">
      <c r="A700" t="s">
        <v>1869</v>
      </c>
      <c r="B700" t="s">
        <v>7242</v>
      </c>
      <c r="C700" t="s">
        <v>7558</v>
      </c>
      <c r="D700" t="s">
        <v>48</v>
      </c>
      <c r="E700" t="s">
        <v>78</v>
      </c>
      <c r="F700" t="s">
        <v>10536</v>
      </c>
      <c r="G700">
        <v>43.153545999999999</v>
      </c>
      <c r="H700">
        <v>-108.874146</v>
      </c>
      <c r="I700" t="s">
        <v>10537</v>
      </c>
      <c r="J700" t="s">
        <v>289</v>
      </c>
      <c r="K700" t="s">
        <v>7174</v>
      </c>
      <c r="L700" t="s">
        <v>7482</v>
      </c>
      <c r="M700">
        <v>7730</v>
      </c>
      <c r="N700" t="s">
        <v>1870</v>
      </c>
      <c r="O700" t="s">
        <v>7202</v>
      </c>
      <c r="P700" t="s">
        <v>7172</v>
      </c>
      <c r="Q700">
        <v>38</v>
      </c>
      <c r="R700" t="s">
        <v>7178</v>
      </c>
      <c r="S700" t="s">
        <v>7158</v>
      </c>
      <c r="T700" t="s">
        <v>1871</v>
      </c>
      <c r="U700" t="s">
        <v>7202</v>
      </c>
      <c r="V700" t="s">
        <v>7203</v>
      </c>
      <c r="W700">
        <v>43</v>
      </c>
      <c r="X700" t="s">
        <v>34</v>
      </c>
      <c r="Y700" t="s">
        <v>10538</v>
      </c>
      <c r="Z700" t="s">
        <v>60</v>
      </c>
      <c r="AA700" t="s">
        <v>7262</v>
      </c>
      <c r="AB700" t="s">
        <v>7271</v>
      </c>
      <c r="AC700" t="s">
        <v>270</v>
      </c>
      <c r="AD700">
        <v>0</v>
      </c>
      <c r="AE700" t="s">
        <v>10539</v>
      </c>
      <c r="AF700" t="s">
        <v>7191</v>
      </c>
      <c r="AG700" t="s">
        <v>7164</v>
      </c>
    </row>
    <row r="701" spans="1:33" x14ac:dyDescent="0.3">
      <c r="A701" t="s">
        <v>1872</v>
      </c>
      <c r="B701" t="s">
        <v>7774</v>
      </c>
      <c r="C701" t="s">
        <v>7183</v>
      </c>
      <c r="D701" t="s">
        <v>88</v>
      </c>
      <c r="E701" t="s">
        <v>66</v>
      </c>
      <c r="F701" t="s">
        <v>10540</v>
      </c>
      <c r="G701">
        <v>28.7011</v>
      </c>
      <c r="H701">
        <v>-71.888903999999997</v>
      </c>
      <c r="I701" t="s">
        <v>10541</v>
      </c>
      <c r="J701" t="s">
        <v>1093</v>
      </c>
      <c r="K701" t="s">
        <v>7999</v>
      </c>
      <c r="L701" t="s">
        <v>7382</v>
      </c>
      <c r="M701">
        <v>5522</v>
      </c>
      <c r="N701" t="s">
        <v>1873</v>
      </c>
      <c r="O701" t="s">
        <v>7155</v>
      </c>
      <c r="P701" t="s">
        <v>7188</v>
      </c>
      <c r="Q701">
        <v>49</v>
      </c>
      <c r="R701" t="s">
        <v>7372</v>
      </c>
      <c r="S701" t="s">
        <v>107</v>
      </c>
      <c r="T701" t="s">
        <v>1874</v>
      </c>
      <c r="U701" t="s">
        <v>7187</v>
      </c>
      <c r="V701" t="s">
        <v>7348</v>
      </c>
      <c r="W701">
        <v>66</v>
      </c>
      <c r="X701" t="s">
        <v>7299</v>
      </c>
      <c r="Y701" t="s">
        <v>10542</v>
      </c>
      <c r="Z701" t="s">
        <v>215</v>
      </c>
      <c r="AA701" t="s">
        <v>139</v>
      </c>
      <c r="AB701" t="s">
        <v>28</v>
      </c>
      <c r="AC701" t="s">
        <v>7164</v>
      </c>
      <c r="AD701">
        <v>2</v>
      </c>
      <c r="AE701" t="s">
        <v>10543</v>
      </c>
      <c r="AF701" t="s">
        <v>7254</v>
      </c>
      <c r="AG701" t="s">
        <v>10544</v>
      </c>
    </row>
    <row r="702" spans="1:33" x14ac:dyDescent="0.3">
      <c r="A702" t="s">
        <v>1875</v>
      </c>
      <c r="B702" t="s">
        <v>7491</v>
      </c>
      <c r="C702" t="s">
        <v>8933</v>
      </c>
      <c r="D702" t="s">
        <v>48</v>
      </c>
      <c r="E702" t="s">
        <v>31</v>
      </c>
      <c r="F702" t="s">
        <v>10545</v>
      </c>
      <c r="G702">
        <v>33.587989999999998</v>
      </c>
      <c r="H702">
        <v>-102.407546</v>
      </c>
      <c r="I702" t="s">
        <v>10546</v>
      </c>
      <c r="J702" t="s">
        <v>228</v>
      </c>
      <c r="K702" t="s">
        <v>7361</v>
      </c>
      <c r="L702" t="s">
        <v>7326</v>
      </c>
      <c r="M702">
        <v>3291</v>
      </c>
      <c r="N702" t="s">
        <v>1876</v>
      </c>
      <c r="O702" t="s">
        <v>7361</v>
      </c>
      <c r="P702" t="s">
        <v>7382</v>
      </c>
      <c r="Q702">
        <v>31</v>
      </c>
      <c r="R702" t="s">
        <v>7164</v>
      </c>
      <c r="S702" t="s">
        <v>7164</v>
      </c>
      <c r="T702" t="s">
        <v>642</v>
      </c>
      <c r="U702" t="s">
        <v>7238</v>
      </c>
      <c r="V702" t="s">
        <v>7154</v>
      </c>
      <c r="W702">
        <v>88</v>
      </c>
      <c r="X702" t="s">
        <v>59</v>
      </c>
      <c r="Y702" t="s">
        <v>7164</v>
      </c>
      <c r="Z702" t="s">
        <v>7178</v>
      </c>
      <c r="AA702" t="s">
        <v>7292</v>
      </c>
      <c r="AB702" t="s">
        <v>61</v>
      </c>
      <c r="AC702" t="s">
        <v>7178</v>
      </c>
      <c r="AD702">
        <v>3</v>
      </c>
      <c r="AE702" t="s">
        <v>10547</v>
      </c>
      <c r="AF702" t="s">
        <v>7195</v>
      </c>
      <c r="AG702" t="s">
        <v>7164</v>
      </c>
    </row>
    <row r="703" spans="1:33" x14ac:dyDescent="0.3">
      <c r="A703" t="s">
        <v>1877</v>
      </c>
      <c r="B703" t="s">
        <v>7587</v>
      </c>
      <c r="C703" t="s">
        <v>7296</v>
      </c>
      <c r="D703" t="s">
        <v>88</v>
      </c>
      <c r="E703" t="s">
        <v>23</v>
      </c>
      <c r="F703" t="s">
        <v>10548</v>
      </c>
      <c r="G703">
        <v>29.145907999999999</v>
      </c>
      <c r="H703">
        <v>-73.660971000000004</v>
      </c>
      <c r="I703" t="s">
        <v>10549</v>
      </c>
      <c r="J703" t="s">
        <v>852</v>
      </c>
      <c r="K703" t="s">
        <v>7280</v>
      </c>
      <c r="L703" t="s">
        <v>7391</v>
      </c>
      <c r="M703">
        <v>5497</v>
      </c>
      <c r="N703" t="s">
        <v>7164</v>
      </c>
      <c r="O703" t="s">
        <v>7164</v>
      </c>
      <c r="P703" t="s">
        <v>7164</v>
      </c>
      <c r="R703" t="s">
        <v>7164</v>
      </c>
      <c r="S703" t="s">
        <v>7164</v>
      </c>
      <c r="T703" t="s">
        <v>1878</v>
      </c>
      <c r="U703" t="s">
        <v>7381</v>
      </c>
      <c r="V703" t="s">
        <v>7160</v>
      </c>
      <c r="W703">
        <v>80</v>
      </c>
      <c r="X703" t="s">
        <v>7161</v>
      </c>
      <c r="Y703" t="s">
        <v>10550</v>
      </c>
      <c r="Z703" t="s">
        <v>7178</v>
      </c>
      <c r="AA703" t="s">
        <v>7177</v>
      </c>
      <c r="AB703" t="s">
        <v>7252</v>
      </c>
      <c r="AC703" t="s">
        <v>29</v>
      </c>
      <c r="AD703">
        <v>0</v>
      </c>
      <c r="AE703" t="s">
        <v>10551</v>
      </c>
      <c r="AF703" t="s">
        <v>7403</v>
      </c>
      <c r="AG703" t="s">
        <v>7164</v>
      </c>
    </row>
    <row r="704" spans="1:33" x14ac:dyDescent="0.3">
      <c r="A704" t="s">
        <v>1879</v>
      </c>
      <c r="B704" t="s">
        <v>391</v>
      </c>
      <c r="C704" t="s">
        <v>135</v>
      </c>
      <c r="D704" t="s">
        <v>92</v>
      </c>
      <c r="E704" t="s">
        <v>186</v>
      </c>
      <c r="F704" t="s">
        <v>10552</v>
      </c>
      <c r="G704">
        <v>39.713740999999999</v>
      </c>
      <c r="H704">
        <v>-111.535573</v>
      </c>
      <c r="I704" t="s">
        <v>10553</v>
      </c>
      <c r="J704" t="s">
        <v>347</v>
      </c>
      <c r="K704" t="s">
        <v>7159</v>
      </c>
      <c r="L704" t="s">
        <v>7203</v>
      </c>
      <c r="M704">
        <v>1891</v>
      </c>
      <c r="N704" t="s">
        <v>1880</v>
      </c>
      <c r="O704" t="s">
        <v>7186</v>
      </c>
      <c r="P704" t="s">
        <v>7224</v>
      </c>
      <c r="Q704">
        <v>25</v>
      </c>
      <c r="R704" t="s">
        <v>7299</v>
      </c>
      <c r="S704" t="s">
        <v>7178</v>
      </c>
      <c r="T704" t="s">
        <v>748</v>
      </c>
      <c r="U704" t="s">
        <v>7249</v>
      </c>
      <c r="V704" t="s">
        <v>7201</v>
      </c>
      <c r="W704">
        <v>74</v>
      </c>
      <c r="X704" t="s">
        <v>59</v>
      </c>
      <c r="Y704" t="s">
        <v>10554</v>
      </c>
      <c r="Z704" t="s">
        <v>7607</v>
      </c>
      <c r="AA704" t="s">
        <v>7177</v>
      </c>
      <c r="AB704" t="s">
        <v>7252</v>
      </c>
      <c r="AC704" t="s">
        <v>29</v>
      </c>
      <c r="AD704">
        <v>3</v>
      </c>
      <c r="AE704" t="s">
        <v>10555</v>
      </c>
      <c r="AF704" t="s">
        <v>7254</v>
      </c>
      <c r="AG704" t="s">
        <v>10556</v>
      </c>
    </row>
    <row r="705" spans="1:33" x14ac:dyDescent="0.3">
      <c r="A705" t="s">
        <v>1881</v>
      </c>
      <c r="B705" t="s">
        <v>250</v>
      </c>
      <c r="C705" t="s">
        <v>8933</v>
      </c>
      <c r="D705" t="s">
        <v>100</v>
      </c>
      <c r="E705" t="s">
        <v>39</v>
      </c>
      <c r="F705" t="s">
        <v>10557</v>
      </c>
      <c r="H705">
        <v>-111.465699</v>
      </c>
      <c r="I705" t="s">
        <v>10558</v>
      </c>
      <c r="J705" t="s">
        <v>272</v>
      </c>
      <c r="K705" t="s">
        <v>7187</v>
      </c>
      <c r="L705" t="s">
        <v>7247</v>
      </c>
      <c r="N705" t="s">
        <v>7164</v>
      </c>
      <c r="O705" t="s">
        <v>7164</v>
      </c>
      <c r="P705" t="s">
        <v>7164</v>
      </c>
      <c r="R705" t="s">
        <v>7164</v>
      </c>
      <c r="S705" t="s">
        <v>7164</v>
      </c>
      <c r="T705" t="s">
        <v>896</v>
      </c>
      <c r="U705" t="s">
        <v>7288</v>
      </c>
      <c r="V705" t="s">
        <v>7189</v>
      </c>
      <c r="W705">
        <v>70</v>
      </c>
      <c r="X705" t="s">
        <v>7161</v>
      </c>
      <c r="Y705" t="s">
        <v>10559</v>
      </c>
      <c r="Z705" t="s">
        <v>7164</v>
      </c>
      <c r="AA705" t="s">
        <v>139</v>
      </c>
      <c r="AB705" t="s">
        <v>98</v>
      </c>
      <c r="AC705" t="s">
        <v>155</v>
      </c>
      <c r="AE705" t="s">
        <v>10560</v>
      </c>
      <c r="AF705" t="s">
        <v>7164</v>
      </c>
      <c r="AG705" t="s">
        <v>10561</v>
      </c>
    </row>
    <row r="706" spans="1:33" x14ac:dyDescent="0.3">
      <c r="A706" t="s">
        <v>1882</v>
      </c>
      <c r="B706" t="s">
        <v>935</v>
      </c>
      <c r="C706" t="s">
        <v>7150</v>
      </c>
      <c r="D706" t="s">
        <v>100</v>
      </c>
      <c r="E706" t="s">
        <v>55</v>
      </c>
      <c r="F706" t="s">
        <v>10562</v>
      </c>
      <c r="G706">
        <v>45.232894000000002</v>
      </c>
      <c r="H706">
        <v>-106.691509</v>
      </c>
      <c r="I706" t="s">
        <v>10563</v>
      </c>
      <c r="J706" t="s">
        <v>169</v>
      </c>
      <c r="K706" t="s">
        <v>7171</v>
      </c>
      <c r="L706" t="s">
        <v>7247</v>
      </c>
      <c r="M706">
        <v>5635</v>
      </c>
      <c r="N706" t="s">
        <v>119</v>
      </c>
      <c r="O706" t="s">
        <v>7236</v>
      </c>
      <c r="P706" t="s">
        <v>7239</v>
      </c>
      <c r="Q706">
        <v>181</v>
      </c>
      <c r="R706" t="s">
        <v>7278</v>
      </c>
      <c r="S706" t="s">
        <v>7279</v>
      </c>
      <c r="T706" t="s">
        <v>1883</v>
      </c>
      <c r="U706" t="s">
        <v>7238</v>
      </c>
      <c r="V706" t="s">
        <v>7276</v>
      </c>
      <c r="W706">
        <v>-48</v>
      </c>
      <c r="X706" t="s">
        <v>7214</v>
      </c>
      <c r="Y706" t="s">
        <v>10564</v>
      </c>
      <c r="Z706" t="s">
        <v>116</v>
      </c>
      <c r="AA706" t="s">
        <v>7311</v>
      </c>
      <c r="AB706" t="s">
        <v>7336</v>
      </c>
      <c r="AC706" t="s">
        <v>29</v>
      </c>
      <c r="AD706">
        <v>1</v>
      </c>
      <c r="AE706" t="s">
        <v>10565</v>
      </c>
      <c r="AF706" t="s">
        <v>103</v>
      </c>
      <c r="AG706" t="s">
        <v>10566</v>
      </c>
    </row>
    <row r="707" spans="1:33" x14ac:dyDescent="0.3">
      <c r="A707" t="s">
        <v>1884</v>
      </c>
      <c r="B707" t="s">
        <v>7774</v>
      </c>
      <c r="C707" t="s">
        <v>7197</v>
      </c>
      <c r="D707" t="s">
        <v>22</v>
      </c>
      <c r="E707" t="s">
        <v>39</v>
      </c>
      <c r="F707" t="s">
        <v>10567</v>
      </c>
      <c r="G707">
        <v>34.006281999999999</v>
      </c>
      <c r="H707">
        <v>-112.52651</v>
      </c>
      <c r="I707" t="s">
        <v>10568</v>
      </c>
      <c r="J707" t="s">
        <v>1399</v>
      </c>
      <c r="K707" t="s">
        <v>7334</v>
      </c>
      <c r="L707" t="s">
        <v>7289</v>
      </c>
      <c r="M707">
        <v>2335</v>
      </c>
      <c r="N707" t="s">
        <v>1885</v>
      </c>
      <c r="O707" t="s">
        <v>7342</v>
      </c>
      <c r="P707" t="s">
        <v>7224</v>
      </c>
      <c r="Q707">
        <v>25</v>
      </c>
      <c r="R707" t="s">
        <v>7299</v>
      </c>
      <c r="S707" t="s">
        <v>7279</v>
      </c>
      <c r="T707" t="s">
        <v>7164</v>
      </c>
      <c r="U707" t="s">
        <v>7164</v>
      </c>
      <c r="V707" t="s">
        <v>7164</v>
      </c>
      <c r="X707" t="s">
        <v>7164</v>
      </c>
      <c r="Y707" t="s">
        <v>7164</v>
      </c>
      <c r="Z707" t="s">
        <v>215</v>
      </c>
      <c r="AA707" t="s">
        <v>139</v>
      </c>
      <c r="AB707" t="s">
        <v>61</v>
      </c>
      <c r="AC707" t="s">
        <v>7328</v>
      </c>
      <c r="AD707">
        <v>0</v>
      </c>
      <c r="AE707" t="s">
        <v>10569</v>
      </c>
      <c r="AF707" t="s">
        <v>7403</v>
      </c>
      <c r="AG707" t="s">
        <v>7164</v>
      </c>
    </row>
    <row r="708" spans="1:33" x14ac:dyDescent="0.3">
      <c r="A708" t="s">
        <v>1886</v>
      </c>
      <c r="B708" t="s">
        <v>7529</v>
      </c>
      <c r="C708" t="s">
        <v>7552</v>
      </c>
      <c r="D708" t="s">
        <v>38</v>
      </c>
      <c r="E708" t="s">
        <v>72</v>
      </c>
      <c r="F708" t="s">
        <v>10570</v>
      </c>
      <c r="G708">
        <v>34.559170999999999</v>
      </c>
      <c r="H708">
        <v>-98.474165999999997</v>
      </c>
      <c r="I708" t="s">
        <v>10571</v>
      </c>
      <c r="J708" t="s">
        <v>127</v>
      </c>
      <c r="K708" t="s">
        <v>7381</v>
      </c>
      <c r="L708" t="s">
        <v>7201</v>
      </c>
      <c r="M708">
        <v>8135</v>
      </c>
      <c r="N708" t="s">
        <v>7164</v>
      </c>
      <c r="O708" t="s">
        <v>7164</v>
      </c>
      <c r="P708" t="s">
        <v>7164</v>
      </c>
      <c r="R708" t="s">
        <v>7164</v>
      </c>
      <c r="S708" t="s">
        <v>7164</v>
      </c>
      <c r="T708" t="s">
        <v>472</v>
      </c>
      <c r="U708" t="s">
        <v>7236</v>
      </c>
      <c r="V708" t="s">
        <v>7154</v>
      </c>
      <c r="W708">
        <v>45</v>
      </c>
      <c r="X708" t="s">
        <v>34</v>
      </c>
      <c r="Y708" t="s">
        <v>10572</v>
      </c>
      <c r="Z708" t="s">
        <v>7251</v>
      </c>
      <c r="AA708" t="s">
        <v>7164</v>
      </c>
      <c r="AB708" t="s">
        <v>7164</v>
      </c>
      <c r="AC708" t="s">
        <v>270</v>
      </c>
      <c r="AD708">
        <v>2</v>
      </c>
      <c r="AE708" t="s">
        <v>10573</v>
      </c>
      <c r="AF708" t="s">
        <v>7165</v>
      </c>
      <c r="AG708" t="s">
        <v>7164</v>
      </c>
    </row>
    <row r="709" spans="1:33" x14ac:dyDescent="0.3">
      <c r="A709" t="s">
        <v>1887</v>
      </c>
      <c r="B709" t="s">
        <v>7705</v>
      </c>
      <c r="C709" t="s">
        <v>7754</v>
      </c>
      <c r="D709" t="s">
        <v>100</v>
      </c>
      <c r="E709" t="s">
        <v>23</v>
      </c>
      <c r="F709" t="s">
        <v>10574</v>
      </c>
      <c r="G709">
        <v>44.752817</v>
      </c>
      <c r="H709">
        <v>-101.616851</v>
      </c>
      <c r="I709" t="s">
        <v>10575</v>
      </c>
      <c r="J709" t="s">
        <v>490</v>
      </c>
      <c r="K709" t="s">
        <v>7202</v>
      </c>
      <c r="L709" t="s">
        <v>7354</v>
      </c>
      <c r="M709">
        <v>9184</v>
      </c>
      <c r="N709" t="s">
        <v>1328</v>
      </c>
      <c r="O709" t="s">
        <v>7280</v>
      </c>
      <c r="P709" t="s">
        <v>7201</v>
      </c>
      <c r="Q709">
        <v>54</v>
      </c>
      <c r="R709" t="s">
        <v>34</v>
      </c>
      <c r="S709" t="s">
        <v>7161</v>
      </c>
      <c r="T709" t="s">
        <v>96</v>
      </c>
      <c r="U709" t="s">
        <v>7449</v>
      </c>
      <c r="V709" t="s">
        <v>7276</v>
      </c>
      <c r="W709">
        <v>76</v>
      </c>
      <c r="X709" t="s">
        <v>7237</v>
      </c>
      <c r="Y709" t="s">
        <v>10576</v>
      </c>
      <c r="Z709" t="s">
        <v>70</v>
      </c>
      <c r="AA709" t="s">
        <v>7311</v>
      </c>
      <c r="AB709" t="s">
        <v>7271</v>
      </c>
      <c r="AC709" t="s">
        <v>7328</v>
      </c>
      <c r="AD709">
        <v>3</v>
      </c>
      <c r="AE709" t="s">
        <v>10577</v>
      </c>
      <c r="AF709" t="s">
        <v>7254</v>
      </c>
      <c r="AG709" t="s">
        <v>10578</v>
      </c>
    </row>
    <row r="710" spans="1:33" x14ac:dyDescent="0.3">
      <c r="A710" t="s">
        <v>1888</v>
      </c>
      <c r="B710" t="s">
        <v>7232</v>
      </c>
      <c r="C710" t="s">
        <v>7597</v>
      </c>
      <c r="D710" t="s">
        <v>65</v>
      </c>
      <c r="E710" t="s">
        <v>39</v>
      </c>
      <c r="F710" t="s">
        <v>10579</v>
      </c>
      <c r="G710">
        <v>34.193187999999999</v>
      </c>
      <c r="H710">
        <v>-119.14763499999999</v>
      </c>
      <c r="I710" t="s">
        <v>10580</v>
      </c>
      <c r="J710" t="s">
        <v>939</v>
      </c>
      <c r="K710" t="s">
        <v>7342</v>
      </c>
      <c r="L710" t="s">
        <v>7400</v>
      </c>
      <c r="M710">
        <v>9176</v>
      </c>
      <c r="N710" t="s">
        <v>1889</v>
      </c>
      <c r="O710" t="s">
        <v>7238</v>
      </c>
      <c r="P710" t="s">
        <v>7333</v>
      </c>
      <c r="Q710">
        <v>36</v>
      </c>
      <c r="R710" t="s">
        <v>7164</v>
      </c>
      <c r="S710" t="s">
        <v>7215</v>
      </c>
      <c r="T710" t="s">
        <v>1117</v>
      </c>
      <c r="U710" t="s">
        <v>7225</v>
      </c>
      <c r="V710" t="s">
        <v>7213</v>
      </c>
      <c r="W710">
        <v>70</v>
      </c>
      <c r="X710" t="s">
        <v>43</v>
      </c>
      <c r="Y710" t="s">
        <v>10581</v>
      </c>
      <c r="Z710" t="s">
        <v>7164</v>
      </c>
      <c r="AA710" t="s">
        <v>109</v>
      </c>
      <c r="AB710" t="s">
        <v>98</v>
      </c>
      <c r="AC710" t="s">
        <v>7230</v>
      </c>
      <c r="AD710">
        <v>2</v>
      </c>
      <c r="AE710" t="s">
        <v>10582</v>
      </c>
      <c r="AF710" t="s">
        <v>7180</v>
      </c>
      <c r="AG710" t="s">
        <v>7164</v>
      </c>
    </row>
    <row r="711" spans="1:33" x14ac:dyDescent="0.3">
      <c r="A711" t="s">
        <v>1890</v>
      </c>
      <c r="B711" t="s">
        <v>422</v>
      </c>
      <c r="C711" t="s">
        <v>7322</v>
      </c>
      <c r="D711" t="s">
        <v>88</v>
      </c>
      <c r="E711" t="s">
        <v>78</v>
      </c>
      <c r="F711" t="s">
        <v>10583</v>
      </c>
      <c r="G711">
        <v>42.675432999999998</v>
      </c>
      <c r="H711">
        <v>-81.356134999999995</v>
      </c>
      <c r="I711" t="s">
        <v>10584</v>
      </c>
      <c r="J711" t="s">
        <v>682</v>
      </c>
      <c r="K711" t="s">
        <v>7450</v>
      </c>
      <c r="L711" t="s">
        <v>7289</v>
      </c>
      <c r="M711">
        <v>8083</v>
      </c>
      <c r="N711" t="s">
        <v>847</v>
      </c>
      <c r="O711" t="s">
        <v>7155</v>
      </c>
      <c r="P711" t="s">
        <v>7308</v>
      </c>
      <c r="Q711">
        <v>41</v>
      </c>
      <c r="R711" t="s">
        <v>7372</v>
      </c>
      <c r="S711" t="s">
        <v>7309</v>
      </c>
      <c r="T711" t="s">
        <v>1891</v>
      </c>
      <c r="U711" t="s">
        <v>7186</v>
      </c>
      <c r="V711" t="s">
        <v>7201</v>
      </c>
      <c r="W711">
        <v>11</v>
      </c>
      <c r="X711" t="s">
        <v>7161</v>
      </c>
      <c r="Y711" t="s">
        <v>10585</v>
      </c>
      <c r="Z711" t="s">
        <v>215</v>
      </c>
      <c r="AA711" t="s">
        <v>109</v>
      </c>
      <c r="AB711" t="s">
        <v>7252</v>
      </c>
      <c r="AC711" t="s">
        <v>7394</v>
      </c>
      <c r="AD711">
        <v>1</v>
      </c>
      <c r="AE711" t="s">
        <v>10586</v>
      </c>
      <c r="AF711" t="s">
        <v>110</v>
      </c>
      <c r="AG711" t="s">
        <v>10587</v>
      </c>
    </row>
    <row r="712" spans="1:33" x14ac:dyDescent="0.3">
      <c r="A712" t="s">
        <v>1892</v>
      </c>
      <c r="B712" t="s">
        <v>598</v>
      </c>
      <c r="C712" t="s">
        <v>7471</v>
      </c>
      <c r="D712" t="s">
        <v>88</v>
      </c>
      <c r="E712" t="s">
        <v>55</v>
      </c>
      <c r="F712" t="s">
        <v>10588</v>
      </c>
      <c r="G712">
        <v>31.300045999999998</v>
      </c>
      <c r="H712">
        <v>-78.496740000000003</v>
      </c>
      <c r="I712" t="s">
        <v>10589</v>
      </c>
      <c r="J712" t="s">
        <v>750</v>
      </c>
      <c r="K712" t="s">
        <v>7288</v>
      </c>
      <c r="L712" t="s">
        <v>7203</v>
      </c>
      <c r="M712">
        <v>2109</v>
      </c>
      <c r="N712" t="s">
        <v>1029</v>
      </c>
      <c r="O712" t="s">
        <v>7334</v>
      </c>
      <c r="P712" t="s">
        <v>7247</v>
      </c>
      <c r="Q712">
        <v>26</v>
      </c>
      <c r="R712" t="s">
        <v>59</v>
      </c>
      <c r="S712" t="s">
        <v>85</v>
      </c>
      <c r="T712" t="s">
        <v>1202</v>
      </c>
      <c r="U712" t="s">
        <v>7159</v>
      </c>
      <c r="V712" t="s">
        <v>7213</v>
      </c>
      <c r="W712">
        <v>61</v>
      </c>
      <c r="X712" t="s">
        <v>7260</v>
      </c>
      <c r="Y712" t="s">
        <v>10590</v>
      </c>
      <c r="Z712" t="s">
        <v>7291</v>
      </c>
      <c r="AA712" t="s">
        <v>7311</v>
      </c>
      <c r="AB712" t="s">
        <v>53</v>
      </c>
      <c r="AC712" t="s">
        <v>270</v>
      </c>
      <c r="AD712">
        <v>3</v>
      </c>
      <c r="AE712" t="s">
        <v>10591</v>
      </c>
      <c r="AF712" t="s">
        <v>7207</v>
      </c>
      <c r="AG712" t="s">
        <v>10592</v>
      </c>
    </row>
    <row r="713" spans="1:33" x14ac:dyDescent="0.3">
      <c r="A713" t="s">
        <v>1893</v>
      </c>
      <c r="B713" t="s">
        <v>7620</v>
      </c>
      <c r="C713" t="s">
        <v>8076</v>
      </c>
      <c r="D713" t="s">
        <v>92</v>
      </c>
      <c r="E713" t="s">
        <v>93</v>
      </c>
      <c r="F713" t="s">
        <v>10593</v>
      </c>
      <c r="G713">
        <v>35.878701999999997</v>
      </c>
      <c r="H713">
        <v>-121.49340100000001</v>
      </c>
      <c r="I713" t="s">
        <v>10594</v>
      </c>
      <c r="J713" t="s">
        <v>272</v>
      </c>
      <c r="K713" t="s">
        <v>10595</v>
      </c>
      <c r="L713" t="s">
        <v>7213</v>
      </c>
      <c r="M713">
        <v>9470</v>
      </c>
      <c r="N713" t="s">
        <v>1671</v>
      </c>
      <c r="O713" t="s">
        <v>7288</v>
      </c>
      <c r="P713" t="s">
        <v>7173</v>
      </c>
      <c r="Q713">
        <v>34</v>
      </c>
      <c r="R713" t="s">
        <v>7214</v>
      </c>
      <c r="S713" t="s">
        <v>7158</v>
      </c>
      <c r="T713" t="s">
        <v>1894</v>
      </c>
      <c r="U713" t="s">
        <v>7187</v>
      </c>
      <c r="V713" t="s">
        <v>7333</v>
      </c>
      <c r="W713">
        <v>30</v>
      </c>
      <c r="X713" t="s">
        <v>7372</v>
      </c>
      <c r="Y713" t="s">
        <v>10596</v>
      </c>
      <c r="Z713" t="s">
        <v>60</v>
      </c>
      <c r="AA713" t="s">
        <v>7177</v>
      </c>
      <c r="AB713" t="s">
        <v>7178</v>
      </c>
      <c r="AC713" t="s">
        <v>29</v>
      </c>
      <c r="AD713">
        <v>3</v>
      </c>
      <c r="AE713" t="s">
        <v>10597</v>
      </c>
      <c r="AF713" t="s">
        <v>7195</v>
      </c>
      <c r="AG713" t="s">
        <v>10598</v>
      </c>
    </row>
    <row r="714" spans="1:33" x14ac:dyDescent="0.3">
      <c r="A714" t="s">
        <v>1895</v>
      </c>
      <c r="B714" t="s">
        <v>7303</v>
      </c>
      <c r="C714" t="s">
        <v>8105</v>
      </c>
      <c r="D714" t="s">
        <v>22</v>
      </c>
      <c r="E714" t="s">
        <v>23</v>
      </c>
      <c r="F714" t="s">
        <v>10599</v>
      </c>
      <c r="G714">
        <v>25.190249999999999</v>
      </c>
      <c r="H714">
        <v>-72.401939999999996</v>
      </c>
      <c r="I714" t="s">
        <v>10600</v>
      </c>
      <c r="J714" t="s">
        <v>67</v>
      </c>
      <c r="K714" t="s">
        <v>7307</v>
      </c>
      <c r="L714" t="s">
        <v>7188</v>
      </c>
      <c r="M714">
        <v>2893</v>
      </c>
      <c r="N714" t="s">
        <v>977</v>
      </c>
      <c r="O714" t="s">
        <v>7288</v>
      </c>
      <c r="P714" t="s">
        <v>7354</v>
      </c>
      <c r="Q714">
        <v>53</v>
      </c>
      <c r="R714" t="s">
        <v>59</v>
      </c>
      <c r="S714" t="s">
        <v>7178</v>
      </c>
      <c r="T714" t="s">
        <v>1713</v>
      </c>
      <c r="U714" t="s">
        <v>7159</v>
      </c>
      <c r="V714" t="s">
        <v>7400</v>
      </c>
      <c r="W714">
        <v>86</v>
      </c>
      <c r="X714" t="s">
        <v>7372</v>
      </c>
      <c r="Y714" t="s">
        <v>10601</v>
      </c>
      <c r="Z714" t="s">
        <v>7383</v>
      </c>
      <c r="AA714" t="s">
        <v>139</v>
      </c>
      <c r="AB714" t="s">
        <v>7229</v>
      </c>
      <c r="AC714" t="s">
        <v>7230</v>
      </c>
      <c r="AD714">
        <v>5</v>
      </c>
      <c r="AE714" t="s">
        <v>10602</v>
      </c>
      <c r="AF714" t="s">
        <v>110</v>
      </c>
      <c r="AG714" t="s">
        <v>10603</v>
      </c>
    </row>
    <row r="715" spans="1:33" x14ac:dyDescent="0.3">
      <c r="A715" t="s">
        <v>1896</v>
      </c>
      <c r="B715" t="s">
        <v>7459</v>
      </c>
      <c r="C715" t="s">
        <v>342</v>
      </c>
      <c r="D715" t="s">
        <v>22</v>
      </c>
      <c r="E715" t="s">
        <v>55</v>
      </c>
      <c r="F715" t="s">
        <v>10604</v>
      </c>
      <c r="G715">
        <v>25.133711999999999</v>
      </c>
      <c r="H715">
        <v>-100.50966200000001</v>
      </c>
      <c r="I715" t="s">
        <v>10605</v>
      </c>
      <c r="J715" t="s">
        <v>321</v>
      </c>
      <c r="K715" t="s">
        <v>7381</v>
      </c>
      <c r="L715" t="s">
        <v>7248</v>
      </c>
      <c r="M715">
        <v>7276</v>
      </c>
      <c r="N715" t="s">
        <v>1671</v>
      </c>
      <c r="O715" t="s">
        <v>7171</v>
      </c>
      <c r="P715" t="s">
        <v>7333</v>
      </c>
      <c r="Q715">
        <v>24</v>
      </c>
      <c r="R715" t="s">
        <v>7373</v>
      </c>
      <c r="S715" t="s">
        <v>7161</v>
      </c>
      <c r="T715" t="s">
        <v>1897</v>
      </c>
      <c r="U715" t="s">
        <v>7450</v>
      </c>
      <c r="V715" t="s">
        <v>7276</v>
      </c>
      <c r="W715">
        <v>67</v>
      </c>
      <c r="X715" t="s">
        <v>43</v>
      </c>
      <c r="Y715" t="s">
        <v>10606</v>
      </c>
      <c r="Z715" t="s">
        <v>7607</v>
      </c>
      <c r="AA715" t="s">
        <v>7191</v>
      </c>
      <c r="AB715" t="s">
        <v>7363</v>
      </c>
      <c r="AC715" t="s">
        <v>155</v>
      </c>
      <c r="AD715">
        <v>4</v>
      </c>
      <c r="AE715" t="s">
        <v>10607</v>
      </c>
      <c r="AF715" t="s">
        <v>7254</v>
      </c>
      <c r="AG715" t="s">
        <v>10608</v>
      </c>
    </row>
    <row r="716" spans="1:33" x14ac:dyDescent="0.3">
      <c r="A716" t="s">
        <v>1898</v>
      </c>
      <c r="B716" t="s">
        <v>8116</v>
      </c>
      <c r="C716" t="s">
        <v>8933</v>
      </c>
      <c r="D716" t="s">
        <v>38</v>
      </c>
      <c r="E716" t="s">
        <v>72</v>
      </c>
      <c r="F716" t="s">
        <v>10609</v>
      </c>
      <c r="G716">
        <v>37.419027999999997</v>
      </c>
      <c r="H716">
        <v>-111.59272300000001</v>
      </c>
      <c r="I716" t="s">
        <v>10610</v>
      </c>
      <c r="J716" t="s">
        <v>812</v>
      </c>
      <c r="K716" t="s">
        <v>7307</v>
      </c>
      <c r="L716" t="s">
        <v>7201</v>
      </c>
      <c r="M716">
        <v>6528</v>
      </c>
      <c r="N716" t="s">
        <v>356</v>
      </c>
      <c r="O716" t="s">
        <v>7280</v>
      </c>
      <c r="P716" t="s">
        <v>7172</v>
      </c>
      <c r="Q716">
        <v>53</v>
      </c>
      <c r="R716" t="s">
        <v>7164</v>
      </c>
      <c r="S716" t="s">
        <v>7178</v>
      </c>
      <c r="T716" t="s">
        <v>879</v>
      </c>
      <c r="U716" t="s">
        <v>7187</v>
      </c>
      <c r="V716" t="s">
        <v>7247</v>
      </c>
      <c r="W716">
        <v>73</v>
      </c>
      <c r="X716" t="s">
        <v>59</v>
      </c>
      <c r="Y716" t="s">
        <v>10611</v>
      </c>
      <c r="Z716" t="s">
        <v>7270</v>
      </c>
      <c r="AA716" t="s">
        <v>7191</v>
      </c>
      <c r="AB716" t="s">
        <v>7178</v>
      </c>
      <c r="AC716" t="s">
        <v>7230</v>
      </c>
      <c r="AD716">
        <v>4</v>
      </c>
      <c r="AE716" t="s">
        <v>10612</v>
      </c>
      <c r="AF716" t="s">
        <v>7191</v>
      </c>
      <c r="AG716" t="s">
        <v>10613</v>
      </c>
    </row>
    <row r="717" spans="1:33" x14ac:dyDescent="0.3">
      <c r="A717" t="s">
        <v>1899</v>
      </c>
      <c r="B717" t="s">
        <v>306</v>
      </c>
      <c r="C717" t="s">
        <v>7330</v>
      </c>
      <c r="D717" t="s">
        <v>100</v>
      </c>
      <c r="E717" t="s">
        <v>66</v>
      </c>
      <c r="F717" t="s">
        <v>10614</v>
      </c>
      <c r="G717">
        <v>44.294567000000001</v>
      </c>
      <c r="I717" t="s">
        <v>7164</v>
      </c>
      <c r="J717" t="s">
        <v>800</v>
      </c>
      <c r="K717" t="s">
        <v>7225</v>
      </c>
      <c r="L717" t="s">
        <v>7400</v>
      </c>
      <c r="M717">
        <v>4224</v>
      </c>
      <c r="N717" t="s">
        <v>940</v>
      </c>
      <c r="O717" t="s">
        <v>7171</v>
      </c>
      <c r="P717" t="s">
        <v>7226</v>
      </c>
      <c r="Q717">
        <v>58</v>
      </c>
      <c r="R717" t="s">
        <v>7161</v>
      </c>
      <c r="S717" t="s">
        <v>7215</v>
      </c>
      <c r="T717" t="s">
        <v>772</v>
      </c>
      <c r="U717" t="s">
        <v>7156</v>
      </c>
      <c r="V717" t="s">
        <v>7173</v>
      </c>
      <c r="W717">
        <v>59</v>
      </c>
      <c r="X717" t="s">
        <v>7214</v>
      </c>
      <c r="Y717" t="s">
        <v>10615</v>
      </c>
      <c r="Z717" t="s">
        <v>45</v>
      </c>
      <c r="AA717" t="s">
        <v>7292</v>
      </c>
      <c r="AB717" t="s">
        <v>98</v>
      </c>
      <c r="AC717" t="s">
        <v>7394</v>
      </c>
      <c r="AD717">
        <v>5</v>
      </c>
      <c r="AE717" t="s">
        <v>10616</v>
      </c>
      <c r="AF717" t="s">
        <v>7180</v>
      </c>
      <c r="AG717" t="s">
        <v>10617</v>
      </c>
    </row>
    <row r="718" spans="1:33" x14ac:dyDescent="0.3">
      <c r="A718" t="s">
        <v>1900</v>
      </c>
      <c r="B718" t="s">
        <v>7847</v>
      </c>
      <c r="C718" t="s">
        <v>7616</v>
      </c>
      <c r="D718" t="s">
        <v>88</v>
      </c>
      <c r="E718" t="s">
        <v>23</v>
      </c>
      <c r="F718" t="s">
        <v>10618</v>
      </c>
      <c r="G718">
        <v>38.863343</v>
      </c>
      <c r="H718">
        <v>-73.256919999999994</v>
      </c>
      <c r="I718" t="s">
        <v>10619</v>
      </c>
      <c r="J718" t="s">
        <v>1492</v>
      </c>
      <c r="K718" t="s">
        <v>7342</v>
      </c>
      <c r="L718" t="s">
        <v>7354</v>
      </c>
      <c r="M718">
        <v>7223</v>
      </c>
      <c r="N718" t="s">
        <v>7164</v>
      </c>
      <c r="O718" t="s">
        <v>7164</v>
      </c>
      <c r="P718" t="s">
        <v>7164</v>
      </c>
      <c r="R718" t="s">
        <v>7164</v>
      </c>
      <c r="S718" t="s">
        <v>7164</v>
      </c>
      <c r="T718" t="s">
        <v>86</v>
      </c>
      <c r="U718" t="s">
        <v>7225</v>
      </c>
      <c r="V718" t="s">
        <v>7289</v>
      </c>
      <c r="W718">
        <v>60</v>
      </c>
      <c r="X718" t="s">
        <v>43</v>
      </c>
      <c r="Y718" t="s">
        <v>10620</v>
      </c>
      <c r="Z718" t="s">
        <v>7251</v>
      </c>
      <c r="AA718" t="s">
        <v>109</v>
      </c>
      <c r="AB718" t="s">
        <v>53</v>
      </c>
      <c r="AC718" t="s">
        <v>62</v>
      </c>
      <c r="AD718">
        <v>2</v>
      </c>
      <c r="AE718" t="s">
        <v>10621</v>
      </c>
      <c r="AF718" t="s">
        <v>7191</v>
      </c>
      <c r="AG718" t="s">
        <v>10622</v>
      </c>
    </row>
    <row r="719" spans="1:33" x14ac:dyDescent="0.3">
      <c r="A719" t="s">
        <v>1901</v>
      </c>
      <c r="B719" t="s">
        <v>7440</v>
      </c>
      <c r="C719" t="s">
        <v>7871</v>
      </c>
      <c r="D719" t="s">
        <v>48</v>
      </c>
      <c r="E719" t="s">
        <v>186</v>
      </c>
      <c r="F719" t="s">
        <v>10623</v>
      </c>
      <c r="G719">
        <v>46.068404000000001</v>
      </c>
      <c r="H719">
        <v>-86.432346999999993</v>
      </c>
      <c r="I719" t="s">
        <v>10624</v>
      </c>
      <c r="J719" t="s">
        <v>832</v>
      </c>
      <c r="K719" t="s">
        <v>7280</v>
      </c>
      <c r="L719" t="s">
        <v>41</v>
      </c>
      <c r="M719">
        <v>8297</v>
      </c>
      <c r="N719" t="s">
        <v>1902</v>
      </c>
      <c r="O719" t="s">
        <v>7249</v>
      </c>
      <c r="P719" t="s">
        <v>7391</v>
      </c>
      <c r="Q719">
        <v>16</v>
      </c>
      <c r="R719" t="s">
        <v>7157</v>
      </c>
      <c r="S719" t="s">
        <v>7178</v>
      </c>
      <c r="T719" t="s">
        <v>772</v>
      </c>
      <c r="U719" t="s">
        <v>7342</v>
      </c>
      <c r="V719" t="s">
        <v>7201</v>
      </c>
      <c r="W719">
        <v>61</v>
      </c>
      <c r="X719" t="s">
        <v>7214</v>
      </c>
      <c r="Y719" t="s">
        <v>10625</v>
      </c>
      <c r="Z719" t="s">
        <v>7270</v>
      </c>
      <c r="AA719" t="s">
        <v>109</v>
      </c>
      <c r="AB719" t="s">
        <v>7229</v>
      </c>
      <c r="AC719" t="s">
        <v>7394</v>
      </c>
      <c r="AD719">
        <v>2</v>
      </c>
      <c r="AE719" t="s">
        <v>10626</v>
      </c>
      <c r="AF719" t="s">
        <v>103</v>
      </c>
      <c r="AG719" t="s">
        <v>10627</v>
      </c>
    </row>
    <row r="720" spans="1:33" x14ac:dyDescent="0.3">
      <c r="A720" t="s">
        <v>1903</v>
      </c>
      <c r="B720" t="s">
        <v>10628</v>
      </c>
      <c r="C720" t="s">
        <v>7660</v>
      </c>
      <c r="D720" t="s">
        <v>100</v>
      </c>
      <c r="E720" t="s">
        <v>55</v>
      </c>
      <c r="F720" t="s">
        <v>10629</v>
      </c>
      <c r="G720">
        <v>106.8736</v>
      </c>
      <c r="H720">
        <v>-120.887835</v>
      </c>
      <c r="I720" t="s">
        <v>10630</v>
      </c>
      <c r="J720" t="s">
        <v>212</v>
      </c>
      <c r="K720" t="s">
        <v>7449</v>
      </c>
      <c r="L720" t="s">
        <v>7308</v>
      </c>
      <c r="M720">
        <v>7980</v>
      </c>
      <c r="N720" t="s">
        <v>1904</v>
      </c>
      <c r="O720" t="s">
        <v>7171</v>
      </c>
      <c r="P720" t="s">
        <v>7175</v>
      </c>
      <c r="Q720">
        <v>48</v>
      </c>
      <c r="R720" t="s">
        <v>43</v>
      </c>
      <c r="S720" t="s">
        <v>7309</v>
      </c>
      <c r="T720" t="s">
        <v>1905</v>
      </c>
      <c r="U720" t="s">
        <v>7361</v>
      </c>
      <c r="V720" t="s">
        <v>7382</v>
      </c>
      <c r="W720">
        <v>34</v>
      </c>
      <c r="X720" t="s">
        <v>59</v>
      </c>
      <c r="Y720" t="s">
        <v>10631</v>
      </c>
      <c r="Z720" t="s">
        <v>7251</v>
      </c>
      <c r="AA720" t="s">
        <v>139</v>
      </c>
      <c r="AB720" t="s">
        <v>7336</v>
      </c>
      <c r="AC720" t="s">
        <v>62</v>
      </c>
      <c r="AD720">
        <v>4</v>
      </c>
      <c r="AE720" t="s">
        <v>7164</v>
      </c>
      <c r="AF720" t="s">
        <v>103</v>
      </c>
      <c r="AG720" t="s">
        <v>10632</v>
      </c>
    </row>
    <row r="721" spans="1:33" x14ac:dyDescent="0.3">
      <c r="A721" t="s">
        <v>1906</v>
      </c>
      <c r="B721" t="s">
        <v>1173</v>
      </c>
      <c r="C721" t="s">
        <v>7265</v>
      </c>
      <c r="D721" t="s">
        <v>77</v>
      </c>
      <c r="E721" t="s">
        <v>23</v>
      </c>
      <c r="F721" t="s">
        <v>10633</v>
      </c>
      <c r="G721">
        <v>30.111647000000001</v>
      </c>
      <c r="H721">
        <v>-115.509788</v>
      </c>
      <c r="I721" t="s">
        <v>10634</v>
      </c>
      <c r="J721" t="s">
        <v>358</v>
      </c>
      <c r="K721" t="s">
        <v>7174</v>
      </c>
      <c r="L721" t="s">
        <v>7189</v>
      </c>
      <c r="M721">
        <v>2124</v>
      </c>
      <c r="N721" t="s">
        <v>1907</v>
      </c>
      <c r="O721" t="s">
        <v>7225</v>
      </c>
      <c r="P721" t="s">
        <v>7239</v>
      </c>
      <c r="Q721">
        <v>-48</v>
      </c>
      <c r="R721" t="s">
        <v>7161</v>
      </c>
      <c r="S721" t="s">
        <v>85</v>
      </c>
      <c r="T721" t="s">
        <v>1908</v>
      </c>
      <c r="U721" t="s">
        <v>7156</v>
      </c>
      <c r="V721" t="s">
        <v>7173</v>
      </c>
      <c r="W721">
        <v>74</v>
      </c>
      <c r="X721" t="s">
        <v>7278</v>
      </c>
      <c r="Y721" t="s">
        <v>10635</v>
      </c>
      <c r="Z721" t="s">
        <v>7270</v>
      </c>
      <c r="AA721" t="s">
        <v>7163</v>
      </c>
      <c r="AB721" t="s">
        <v>98</v>
      </c>
      <c r="AC721" t="s">
        <v>7193</v>
      </c>
      <c r="AD721">
        <v>4</v>
      </c>
      <c r="AE721" t="s">
        <v>10636</v>
      </c>
      <c r="AF721" t="s">
        <v>103</v>
      </c>
      <c r="AG721" t="s">
        <v>10637</v>
      </c>
    </row>
    <row r="722" spans="1:33" x14ac:dyDescent="0.3">
      <c r="A722" t="s">
        <v>1909</v>
      </c>
      <c r="B722" t="s">
        <v>7705</v>
      </c>
      <c r="C722" t="s">
        <v>7210</v>
      </c>
      <c r="D722" t="s">
        <v>100</v>
      </c>
      <c r="E722" t="s">
        <v>112</v>
      </c>
      <c r="F722" t="s">
        <v>10638</v>
      </c>
      <c r="G722">
        <v>41.175123999999997</v>
      </c>
      <c r="H722">
        <v>-112.54023599999999</v>
      </c>
      <c r="I722" t="s">
        <v>10639</v>
      </c>
      <c r="J722" t="s">
        <v>501</v>
      </c>
      <c r="K722" t="s">
        <v>7159</v>
      </c>
      <c r="L722" t="s">
        <v>7172</v>
      </c>
      <c r="M722">
        <v>3441</v>
      </c>
      <c r="N722" t="s">
        <v>1910</v>
      </c>
      <c r="O722" t="s">
        <v>7153</v>
      </c>
      <c r="P722" t="s">
        <v>7247</v>
      </c>
      <c r="Q722">
        <v>33</v>
      </c>
      <c r="R722" t="s">
        <v>7178</v>
      </c>
      <c r="S722" t="s">
        <v>7279</v>
      </c>
      <c r="T722" t="s">
        <v>389</v>
      </c>
      <c r="U722" t="s">
        <v>7155</v>
      </c>
      <c r="V722" t="s">
        <v>7226</v>
      </c>
      <c r="W722">
        <v>63</v>
      </c>
      <c r="X722" t="s">
        <v>7237</v>
      </c>
      <c r="Y722" t="s">
        <v>7164</v>
      </c>
      <c r="Z722" t="s">
        <v>7251</v>
      </c>
      <c r="AA722" t="s">
        <v>7344</v>
      </c>
      <c r="AB722" t="s">
        <v>7293</v>
      </c>
      <c r="AC722" t="s">
        <v>270</v>
      </c>
      <c r="AD722">
        <v>0</v>
      </c>
      <c r="AE722" t="s">
        <v>10640</v>
      </c>
      <c r="AF722" t="s">
        <v>7191</v>
      </c>
      <c r="AG722" t="s">
        <v>10641</v>
      </c>
    </row>
    <row r="723" spans="1:33" x14ac:dyDescent="0.3">
      <c r="A723" t="s">
        <v>1911</v>
      </c>
      <c r="B723" t="s">
        <v>8407</v>
      </c>
      <c r="C723" t="s">
        <v>7243</v>
      </c>
      <c r="D723" t="s">
        <v>100</v>
      </c>
      <c r="E723" t="s">
        <v>72</v>
      </c>
      <c r="F723" t="s">
        <v>10642</v>
      </c>
      <c r="H723">
        <v>-85.021386000000007</v>
      </c>
      <c r="I723" t="s">
        <v>10643</v>
      </c>
      <c r="J723" t="s">
        <v>298</v>
      </c>
      <c r="K723" t="s">
        <v>7159</v>
      </c>
      <c r="L723" t="s">
        <v>7354</v>
      </c>
      <c r="M723">
        <v>3375</v>
      </c>
      <c r="N723" t="s">
        <v>1516</v>
      </c>
      <c r="O723" t="s">
        <v>7371</v>
      </c>
      <c r="P723" t="s">
        <v>7308</v>
      </c>
      <c r="Q723">
        <v>62</v>
      </c>
      <c r="R723" t="s">
        <v>7278</v>
      </c>
      <c r="S723" t="s">
        <v>7215</v>
      </c>
      <c r="T723" t="s">
        <v>505</v>
      </c>
      <c r="U723" t="s">
        <v>7277</v>
      </c>
      <c r="V723" t="s">
        <v>7382</v>
      </c>
      <c r="W723">
        <v>38</v>
      </c>
      <c r="X723" t="s">
        <v>7260</v>
      </c>
      <c r="Y723" t="s">
        <v>10644</v>
      </c>
      <c r="Z723" t="s">
        <v>7607</v>
      </c>
      <c r="AA723" t="s">
        <v>7262</v>
      </c>
      <c r="AB723" t="s">
        <v>7363</v>
      </c>
      <c r="AC723" t="s">
        <v>7193</v>
      </c>
      <c r="AD723">
        <v>0</v>
      </c>
      <c r="AE723" t="s">
        <v>10645</v>
      </c>
      <c r="AF723" t="s">
        <v>7191</v>
      </c>
      <c r="AG723" t="s">
        <v>10646</v>
      </c>
    </row>
    <row r="724" spans="1:33" x14ac:dyDescent="0.3">
      <c r="A724" t="s">
        <v>1912</v>
      </c>
      <c r="B724" t="s">
        <v>808</v>
      </c>
      <c r="C724" t="s">
        <v>7358</v>
      </c>
      <c r="D724" t="s">
        <v>38</v>
      </c>
      <c r="E724" t="s">
        <v>78</v>
      </c>
      <c r="F724" t="s">
        <v>10647</v>
      </c>
      <c r="G724">
        <v>34.640808</v>
      </c>
      <c r="H724">
        <v>-93.201554999999999</v>
      </c>
      <c r="I724" t="s">
        <v>7164</v>
      </c>
      <c r="J724" t="s">
        <v>234</v>
      </c>
      <c r="K724" t="s">
        <v>7155</v>
      </c>
      <c r="L724" t="s">
        <v>7213</v>
      </c>
      <c r="M724">
        <v>4974</v>
      </c>
      <c r="N724" t="s">
        <v>1913</v>
      </c>
      <c r="O724" t="s">
        <v>7288</v>
      </c>
      <c r="P724" t="s">
        <v>7156</v>
      </c>
      <c r="R724" t="s">
        <v>7164</v>
      </c>
      <c r="S724" t="s">
        <v>7309</v>
      </c>
      <c r="T724" t="s">
        <v>1914</v>
      </c>
      <c r="U724" t="s">
        <v>7449</v>
      </c>
      <c r="V724" t="s">
        <v>7175</v>
      </c>
      <c r="W724">
        <v>32</v>
      </c>
      <c r="X724" t="s">
        <v>7164</v>
      </c>
      <c r="Y724" t="s">
        <v>10648</v>
      </c>
      <c r="Z724" t="s">
        <v>7318</v>
      </c>
      <c r="AA724" t="s">
        <v>7163</v>
      </c>
      <c r="AB724" t="s">
        <v>132</v>
      </c>
      <c r="AC724" t="s">
        <v>7193</v>
      </c>
      <c r="AD724">
        <v>1</v>
      </c>
      <c r="AE724" t="s">
        <v>7164</v>
      </c>
      <c r="AF724" t="s">
        <v>7195</v>
      </c>
      <c r="AG724" t="s">
        <v>10649</v>
      </c>
    </row>
    <row r="725" spans="1:33" x14ac:dyDescent="0.3">
      <c r="A725" t="s">
        <v>1915</v>
      </c>
      <c r="B725" t="s">
        <v>165</v>
      </c>
      <c r="C725" t="s">
        <v>7339</v>
      </c>
      <c r="D725" t="s">
        <v>22</v>
      </c>
      <c r="E725" t="s">
        <v>78</v>
      </c>
      <c r="F725" t="s">
        <v>10650</v>
      </c>
      <c r="G725">
        <v>31.713090000000001</v>
      </c>
      <c r="H725">
        <v>-86.174640999999994</v>
      </c>
      <c r="I725" t="s">
        <v>10651</v>
      </c>
      <c r="J725" t="s">
        <v>377</v>
      </c>
      <c r="K725" t="s">
        <v>7238</v>
      </c>
      <c r="L725" t="s">
        <v>7400</v>
      </c>
      <c r="M725">
        <v>6818</v>
      </c>
      <c r="N725" t="s">
        <v>7164</v>
      </c>
      <c r="O725" t="s">
        <v>7164</v>
      </c>
      <c r="P725" t="s">
        <v>7164</v>
      </c>
      <c r="R725" t="s">
        <v>7164</v>
      </c>
      <c r="S725" t="s">
        <v>7164</v>
      </c>
      <c r="T725" t="s">
        <v>1370</v>
      </c>
      <c r="U725" t="s">
        <v>7449</v>
      </c>
      <c r="V725" t="s">
        <v>7400</v>
      </c>
      <c r="W725">
        <v>25</v>
      </c>
      <c r="X725" t="s">
        <v>7237</v>
      </c>
      <c r="Y725" t="s">
        <v>10652</v>
      </c>
      <c r="Z725" t="s">
        <v>45</v>
      </c>
      <c r="AA725" t="s">
        <v>7344</v>
      </c>
      <c r="AB725" t="s">
        <v>28</v>
      </c>
      <c r="AC725" t="s">
        <v>7164</v>
      </c>
      <c r="AE725" t="s">
        <v>10653</v>
      </c>
      <c r="AF725" t="s">
        <v>103</v>
      </c>
      <c r="AG725" t="s">
        <v>10654</v>
      </c>
    </row>
    <row r="726" spans="1:33" x14ac:dyDescent="0.3">
      <c r="A726" t="s">
        <v>1916</v>
      </c>
      <c r="B726" t="s">
        <v>7149</v>
      </c>
      <c r="C726" t="s">
        <v>7265</v>
      </c>
      <c r="D726" t="s">
        <v>100</v>
      </c>
      <c r="E726" t="s">
        <v>23</v>
      </c>
      <c r="F726" t="s">
        <v>10655</v>
      </c>
      <c r="G726">
        <v>33.048222000000003</v>
      </c>
      <c r="H726">
        <v>-80.271321999999998</v>
      </c>
      <c r="I726" t="s">
        <v>10656</v>
      </c>
      <c r="J726" t="s">
        <v>475</v>
      </c>
      <c r="K726" t="s">
        <v>7371</v>
      </c>
      <c r="L726" t="s">
        <v>7175</v>
      </c>
      <c r="N726" t="s">
        <v>1917</v>
      </c>
      <c r="O726" t="s">
        <v>7288</v>
      </c>
      <c r="P726" t="s">
        <v>7188</v>
      </c>
      <c r="Q726">
        <v>32</v>
      </c>
      <c r="R726" t="s">
        <v>7178</v>
      </c>
      <c r="S726" t="s">
        <v>7279</v>
      </c>
      <c r="T726" t="s">
        <v>1918</v>
      </c>
      <c r="U726" t="s">
        <v>7481</v>
      </c>
      <c r="V726" t="s">
        <v>7160</v>
      </c>
      <c r="W726">
        <v>71</v>
      </c>
      <c r="X726" t="s">
        <v>7237</v>
      </c>
      <c r="Y726" t="s">
        <v>10657</v>
      </c>
      <c r="Z726" t="s">
        <v>215</v>
      </c>
      <c r="AA726" t="s">
        <v>7163</v>
      </c>
      <c r="AB726" t="s">
        <v>28</v>
      </c>
      <c r="AC726" t="s">
        <v>62</v>
      </c>
      <c r="AD726">
        <v>4</v>
      </c>
      <c r="AE726" t="s">
        <v>10658</v>
      </c>
      <c r="AF726" t="s">
        <v>7385</v>
      </c>
      <c r="AG726" t="s">
        <v>10659</v>
      </c>
    </row>
    <row r="727" spans="1:33" x14ac:dyDescent="0.3">
      <c r="A727" t="s">
        <v>1919</v>
      </c>
      <c r="B727" t="s">
        <v>7295</v>
      </c>
      <c r="C727" t="s">
        <v>7754</v>
      </c>
      <c r="D727" t="s">
        <v>92</v>
      </c>
      <c r="E727" t="s">
        <v>78</v>
      </c>
      <c r="F727" t="s">
        <v>10660</v>
      </c>
      <c r="G727">
        <v>31.048051000000001</v>
      </c>
      <c r="H727">
        <v>-101.485086</v>
      </c>
      <c r="I727" t="s">
        <v>10661</v>
      </c>
      <c r="J727" t="s">
        <v>475</v>
      </c>
      <c r="K727" t="s">
        <v>7153</v>
      </c>
      <c r="L727" t="s">
        <v>7354</v>
      </c>
      <c r="M727">
        <v>5709</v>
      </c>
      <c r="N727" t="s">
        <v>401</v>
      </c>
      <c r="O727" t="s">
        <v>7246</v>
      </c>
      <c r="P727" t="s">
        <v>7189</v>
      </c>
      <c r="Q727">
        <v>36</v>
      </c>
      <c r="R727" t="s">
        <v>59</v>
      </c>
      <c r="S727" t="s">
        <v>7158</v>
      </c>
      <c r="T727" t="s">
        <v>1920</v>
      </c>
      <c r="U727" t="s">
        <v>7288</v>
      </c>
      <c r="V727" t="s">
        <v>7348</v>
      </c>
      <c r="W727">
        <v>79</v>
      </c>
      <c r="X727" t="s">
        <v>7164</v>
      </c>
      <c r="Y727" t="s">
        <v>7178</v>
      </c>
      <c r="Z727" t="s">
        <v>7383</v>
      </c>
      <c r="AA727" t="s">
        <v>7191</v>
      </c>
      <c r="AB727" t="s">
        <v>7164</v>
      </c>
      <c r="AC727" t="s">
        <v>7178</v>
      </c>
      <c r="AD727">
        <v>4</v>
      </c>
      <c r="AE727" t="s">
        <v>10662</v>
      </c>
      <c r="AF727" t="s">
        <v>7207</v>
      </c>
      <c r="AG727" t="s">
        <v>10663</v>
      </c>
    </row>
    <row r="728" spans="1:33" x14ac:dyDescent="0.3">
      <c r="A728" t="s">
        <v>1921</v>
      </c>
      <c r="B728" t="s">
        <v>7295</v>
      </c>
      <c r="C728" t="s">
        <v>7210</v>
      </c>
      <c r="D728" t="s">
        <v>92</v>
      </c>
      <c r="E728" t="s">
        <v>93</v>
      </c>
      <c r="F728" t="s">
        <v>10664</v>
      </c>
      <c r="G728">
        <v>47.095402</v>
      </c>
      <c r="H728">
        <v>-86.225847999999999</v>
      </c>
      <c r="I728" t="s">
        <v>10665</v>
      </c>
      <c r="J728" t="s">
        <v>490</v>
      </c>
      <c r="K728" t="s">
        <v>7159</v>
      </c>
      <c r="L728" t="s">
        <v>7289</v>
      </c>
      <c r="M728">
        <v>2203</v>
      </c>
      <c r="N728" t="s">
        <v>1922</v>
      </c>
      <c r="O728" t="s">
        <v>7449</v>
      </c>
      <c r="P728" t="s">
        <v>7354</v>
      </c>
      <c r="Q728">
        <v>42</v>
      </c>
      <c r="R728" t="s">
        <v>7372</v>
      </c>
      <c r="S728" t="s">
        <v>107</v>
      </c>
      <c r="T728" t="s">
        <v>1249</v>
      </c>
      <c r="U728" t="s">
        <v>7449</v>
      </c>
      <c r="V728" t="s">
        <v>7268</v>
      </c>
      <c r="W728">
        <v>86</v>
      </c>
      <c r="X728" t="s">
        <v>7164</v>
      </c>
      <c r="Y728" t="s">
        <v>10666</v>
      </c>
      <c r="Z728" t="s">
        <v>7270</v>
      </c>
      <c r="AA728" t="s">
        <v>7164</v>
      </c>
      <c r="AB728" t="s">
        <v>98</v>
      </c>
      <c r="AC728" t="s">
        <v>29</v>
      </c>
      <c r="AD728">
        <v>2</v>
      </c>
      <c r="AE728" t="s">
        <v>10667</v>
      </c>
      <c r="AF728" t="s">
        <v>7385</v>
      </c>
      <c r="AG728" t="s">
        <v>10668</v>
      </c>
    </row>
    <row r="729" spans="1:33" x14ac:dyDescent="0.3">
      <c r="A729" t="s">
        <v>1923</v>
      </c>
      <c r="B729" t="s">
        <v>7413</v>
      </c>
      <c r="C729" t="s">
        <v>7582</v>
      </c>
      <c r="D729" t="s">
        <v>88</v>
      </c>
      <c r="E729" t="s">
        <v>78</v>
      </c>
      <c r="F729" t="s">
        <v>10669</v>
      </c>
      <c r="G729">
        <v>25.258246</v>
      </c>
      <c r="H729">
        <v>-119.091465</v>
      </c>
      <c r="I729" t="s">
        <v>10670</v>
      </c>
      <c r="J729" t="s">
        <v>1070</v>
      </c>
      <c r="K729" t="s">
        <v>7186</v>
      </c>
      <c r="L729" t="s">
        <v>7482</v>
      </c>
      <c r="M729">
        <v>3113</v>
      </c>
      <c r="N729" t="s">
        <v>456</v>
      </c>
      <c r="O729" t="s">
        <v>7187</v>
      </c>
      <c r="P729" t="s">
        <v>7276</v>
      </c>
      <c r="Q729">
        <v>39</v>
      </c>
      <c r="R729" t="s">
        <v>7237</v>
      </c>
      <c r="S729" t="s">
        <v>7215</v>
      </c>
      <c r="T729" t="s">
        <v>1924</v>
      </c>
      <c r="U729" t="s">
        <v>7342</v>
      </c>
      <c r="V729" t="s">
        <v>7400</v>
      </c>
      <c r="W729">
        <v>24</v>
      </c>
      <c r="X729" t="s">
        <v>7260</v>
      </c>
      <c r="Y729" t="s">
        <v>10671</v>
      </c>
      <c r="Z729" t="s">
        <v>7178</v>
      </c>
      <c r="AA729" t="s">
        <v>7262</v>
      </c>
      <c r="AB729" t="s">
        <v>7293</v>
      </c>
      <c r="AC729" t="s">
        <v>7328</v>
      </c>
      <c r="AD729">
        <v>3</v>
      </c>
      <c r="AE729" t="s">
        <v>10672</v>
      </c>
      <c r="AF729" t="s">
        <v>7164</v>
      </c>
      <c r="AG729" t="s">
        <v>10673</v>
      </c>
    </row>
    <row r="730" spans="1:33" x14ac:dyDescent="0.3">
      <c r="A730" t="s">
        <v>1925</v>
      </c>
      <c r="B730" t="s">
        <v>7295</v>
      </c>
      <c r="C730" t="s">
        <v>135</v>
      </c>
      <c r="D730" t="s">
        <v>100</v>
      </c>
      <c r="E730" t="s">
        <v>66</v>
      </c>
      <c r="F730" t="s">
        <v>10674</v>
      </c>
      <c r="G730">
        <v>28.127787999999999</v>
      </c>
      <c r="H730">
        <v>-117.27080599999999</v>
      </c>
      <c r="I730" t="s">
        <v>10675</v>
      </c>
      <c r="J730" t="s">
        <v>613</v>
      </c>
      <c r="K730" t="s">
        <v>7171</v>
      </c>
      <c r="L730" t="s">
        <v>7160</v>
      </c>
      <c r="M730">
        <v>9921</v>
      </c>
      <c r="N730" t="s">
        <v>1497</v>
      </c>
      <c r="O730" t="s">
        <v>7246</v>
      </c>
      <c r="P730" t="s">
        <v>7213</v>
      </c>
      <c r="Q730">
        <v>25</v>
      </c>
      <c r="R730" t="s">
        <v>7178</v>
      </c>
      <c r="S730" t="s">
        <v>7178</v>
      </c>
      <c r="T730" t="s">
        <v>1926</v>
      </c>
      <c r="U730" t="s">
        <v>7277</v>
      </c>
      <c r="V730" t="s">
        <v>7333</v>
      </c>
      <c r="W730">
        <v>49</v>
      </c>
      <c r="X730" t="s">
        <v>7161</v>
      </c>
      <c r="Y730" t="s">
        <v>7164</v>
      </c>
      <c r="Z730" t="s">
        <v>7375</v>
      </c>
      <c r="AA730" t="s">
        <v>7262</v>
      </c>
      <c r="AB730" t="s">
        <v>7293</v>
      </c>
      <c r="AC730" t="s">
        <v>7178</v>
      </c>
      <c r="AD730">
        <v>1</v>
      </c>
      <c r="AE730" t="s">
        <v>10676</v>
      </c>
      <c r="AF730" t="s">
        <v>7191</v>
      </c>
      <c r="AG730" t="s">
        <v>10677</v>
      </c>
    </row>
    <row r="731" spans="1:33" x14ac:dyDescent="0.3">
      <c r="A731" t="s">
        <v>1927</v>
      </c>
      <c r="B731" t="s">
        <v>7705</v>
      </c>
      <c r="C731" t="s">
        <v>233</v>
      </c>
      <c r="D731" t="s">
        <v>38</v>
      </c>
      <c r="E731" t="s">
        <v>78</v>
      </c>
      <c r="F731" t="s">
        <v>10678</v>
      </c>
      <c r="G731">
        <v>47.585635000000003</v>
      </c>
      <c r="H731">
        <v>-109.240694</v>
      </c>
      <c r="I731" t="s">
        <v>10679</v>
      </c>
      <c r="J731" t="s">
        <v>605</v>
      </c>
      <c r="K731" t="s">
        <v>7156</v>
      </c>
      <c r="L731" t="s">
        <v>7308</v>
      </c>
      <c r="M731">
        <v>1630</v>
      </c>
      <c r="N731" t="s">
        <v>7164</v>
      </c>
      <c r="O731" t="s">
        <v>7164</v>
      </c>
      <c r="P731" t="s">
        <v>7164</v>
      </c>
      <c r="R731" t="s">
        <v>7164</v>
      </c>
      <c r="S731" t="s">
        <v>7164</v>
      </c>
      <c r="T731" t="s">
        <v>371</v>
      </c>
      <c r="U731" t="s">
        <v>7174</v>
      </c>
      <c r="V731" t="s">
        <v>7482</v>
      </c>
      <c r="W731">
        <v>31</v>
      </c>
      <c r="X731" t="s">
        <v>7373</v>
      </c>
      <c r="Y731" t="s">
        <v>10680</v>
      </c>
      <c r="Z731" t="s">
        <v>7607</v>
      </c>
      <c r="AA731" t="s">
        <v>7344</v>
      </c>
      <c r="AB731" t="s">
        <v>7336</v>
      </c>
      <c r="AC731" t="s">
        <v>29</v>
      </c>
      <c r="AD731">
        <v>3</v>
      </c>
      <c r="AE731" t="s">
        <v>10681</v>
      </c>
      <c r="AF731" t="s">
        <v>7191</v>
      </c>
      <c r="AG731" t="s">
        <v>7164</v>
      </c>
    </row>
    <row r="732" spans="1:33" x14ac:dyDescent="0.3">
      <c r="A732" t="s">
        <v>1928</v>
      </c>
      <c r="B732" t="s">
        <v>1019</v>
      </c>
      <c r="C732" t="s">
        <v>7460</v>
      </c>
      <c r="D732" t="s">
        <v>48</v>
      </c>
      <c r="E732" t="s">
        <v>31</v>
      </c>
      <c r="F732" t="s">
        <v>10682</v>
      </c>
      <c r="G732">
        <v>35.393729</v>
      </c>
      <c r="H732">
        <v>-119.03683599999999</v>
      </c>
      <c r="I732" t="s">
        <v>10683</v>
      </c>
      <c r="J732" t="s">
        <v>24</v>
      </c>
      <c r="K732" t="s">
        <v>7174</v>
      </c>
      <c r="L732" t="s">
        <v>7276</v>
      </c>
      <c r="M732">
        <v>5155</v>
      </c>
      <c r="N732" t="s">
        <v>1880</v>
      </c>
      <c r="O732" t="s">
        <v>7249</v>
      </c>
      <c r="P732" t="s">
        <v>7354</v>
      </c>
      <c r="R732" t="s">
        <v>7214</v>
      </c>
      <c r="S732" t="s">
        <v>7158</v>
      </c>
      <c r="T732" t="s">
        <v>542</v>
      </c>
      <c r="U732" t="s">
        <v>7200</v>
      </c>
      <c r="V732" t="s">
        <v>7239</v>
      </c>
      <c r="W732">
        <v>81</v>
      </c>
      <c r="X732" t="s">
        <v>7161</v>
      </c>
      <c r="Y732" t="s">
        <v>10684</v>
      </c>
      <c r="Z732" t="s">
        <v>7164</v>
      </c>
      <c r="AA732" t="s">
        <v>7228</v>
      </c>
      <c r="AB732" t="s">
        <v>7229</v>
      </c>
      <c r="AC732" t="s">
        <v>7164</v>
      </c>
      <c r="AD732">
        <v>0</v>
      </c>
      <c r="AE732" t="s">
        <v>10685</v>
      </c>
      <c r="AF732" t="s">
        <v>7403</v>
      </c>
      <c r="AG732" t="s">
        <v>10686</v>
      </c>
    </row>
    <row r="733" spans="1:33" x14ac:dyDescent="0.3">
      <c r="A733" t="s">
        <v>1929</v>
      </c>
      <c r="B733" t="s">
        <v>7465</v>
      </c>
      <c r="C733" t="s">
        <v>7871</v>
      </c>
      <c r="D733" t="s">
        <v>92</v>
      </c>
      <c r="E733" t="s">
        <v>66</v>
      </c>
      <c r="F733" t="s">
        <v>10687</v>
      </c>
      <c r="G733">
        <v>26.910412999999998</v>
      </c>
      <c r="H733">
        <v>-101.298012</v>
      </c>
      <c r="I733" t="s">
        <v>10688</v>
      </c>
      <c r="J733" t="s">
        <v>657</v>
      </c>
      <c r="K733" t="s">
        <v>7156</v>
      </c>
      <c r="L733" t="s">
        <v>7268</v>
      </c>
      <c r="M733">
        <v>2334</v>
      </c>
      <c r="N733" t="s">
        <v>1361</v>
      </c>
      <c r="O733" t="s">
        <v>7171</v>
      </c>
      <c r="P733" t="s">
        <v>7400</v>
      </c>
      <c r="Q733">
        <v>19</v>
      </c>
      <c r="R733" t="s">
        <v>43</v>
      </c>
      <c r="S733" t="s">
        <v>7161</v>
      </c>
      <c r="T733" t="s">
        <v>863</v>
      </c>
      <c r="U733" t="s">
        <v>7334</v>
      </c>
      <c r="V733" t="s">
        <v>7173</v>
      </c>
      <c r="W733">
        <v>39</v>
      </c>
      <c r="X733" t="s">
        <v>7372</v>
      </c>
      <c r="Y733" t="s">
        <v>10689</v>
      </c>
      <c r="Z733" t="s">
        <v>7251</v>
      </c>
      <c r="AA733" t="s">
        <v>7164</v>
      </c>
      <c r="AB733" t="s">
        <v>98</v>
      </c>
      <c r="AC733" t="s">
        <v>270</v>
      </c>
      <c r="AD733">
        <v>4</v>
      </c>
      <c r="AE733" t="s">
        <v>10690</v>
      </c>
      <c r="AF733" t="s">
        <v>7180</v>
      </c>
      <c r="AG733" t="s">
        <v>10691</v>
      </c>
    </row>
    <row r="734" spans="1:33" x14ac:dyDescent="0.3">
      <c r="A734" t="s">
        <v>1930</v>
      </c>
      <c r="B734" t="s">
        <v>7242</v>
      </c>
      <c r="C734" t="s">
        <v>468</v>
      </c>
      <c r="D734" t="s">
        <v>65</v>
      </c>
      <c r="E734" t="s">
        <v>66</v>
      </c>
      <c r="F734" t="s">
        <v>10692</v>
      </c>
      <c r="G734">
        <v>47.635438999999998</v>
      </c>
      <c r="H734">
        <v>-92.068477999999999</v>
      </c>
      <c r="I734" t="s">
        <v>10693</v>
      </c>
      <c r="J734" t="s">
        <v>259</v>
      </c>
      <c r="K734" t="s">
        <v>7277</v>
      </c>
      <c r="L734" t="s">
        <v>7247</v>
      </c>
      <c r="M734">
        <v>1031</v>
      </c>
      <c r="N734" t="s">
        <v>1287</v>
      </c>
      <c r="O734" t="s">
        <v>7334</v>
      </c>
      <c r="P734" t="s">
        <v>7391</v>
      </c>
      <c r="Q734">
        <v>22</v>
      </c>
      <c r="R734" t="s">
        <v>7278</v>
      </c>
      <c r="S734" t="s">
        <v>7309</v>
      </c>
      <c r="T734" t="s">
        <v>1931</v>
      </c>
      <c r="U734" t="s">
        <v>7450</v>
      </c>
      <c r="V734" t="s">
        <v>7248</v>
      </c>
      <c r="W734">
        <v>50</v>
      </c>
      <c r="X734" t="s">
        <v>7260</v>
      </c>
      <c r="Y734" t="s">
        <v>10694</v>
      </c>
      <c r="Z734" t="s">
        <v>45</v>
      </c>
      <c r="AA734" t="s">
        <v>52</v>
      </c>
      <c r="AB734" t="s">
        <v>7271</v>
      </c>
      <c r="AC734" t="s">
        <v>270</v>
      </c>
      <c r="AD734">
        <v>4</v>
      </c>
      <c r="AE734" t="s">
        <v>7164</v>
      </c>
      <c r="AF734" t="s">
        <v>103</v>
      </c>
      <c r="AG734" t="s">
        <v>7164</v>
      </c>
    </row>
    <row r="735" spans="1:33" x14ac:dyDescent="0.3">
      <c r="A735" t="s">
        <v>1932</v>
      </c>
      <c r="B735" t="s">
        <v>391</v>
      </c>
      <c r="C735" t="s">
        <v>7322</v>
      </c>
      <c r="D735" t="s">
        <v>22</v>
      </c>
      <c r="E735" t="s">
        <v>78</v>
      </c>
      <c r="F735" t="s">
        <v>10695</v>
      </c>
      <c r="G735">
        <v>46.186970000000002</v>
      </c>
      <c r="H735">
        <v>-87.393388000000002</v>
      </c>
      <c r="I735" t="s">
        <v>7164</v>
      </c>
      <c r="J735" t="s">
        <v>94</v>
      </c>
      <c r="K735" t="s">
        <v>7225</v>
      </c>
      <c r="L735" t="s">
        <v>7188</v>
      </c>
      <c r="M735">
        <v>4307</v>
      </c>
      <c r="N735" t="s">
        <v>646</v>
      </c>
      <c r="O735" t="s">
        <v>7202</v>
      </c>
      <c r="P735" t="s">
        <v>7224</v>
      </c>
      <c r="Q735">
        <v>68</v>
      </c>
      <c r="R735" t="s">
        <v>7214</v>
      </c>
      <c r="S735" t="s">
        <v>7158</v>
      </c>
      <c r="T735" t="s">
        <v>1152</v>
      </c>
      <c r="U735" t="s">
        <v>7236</v>
      </c>
      <c r="V735" t="s">
        <v>7172</v>
      </c>
      <c r="X735" t="s">
        <v>34</v>
      </c>
      <c r="Y735" t="s">
        <v>10696</v>
      </c>
      <c r="Z735" t="s">
        <v>7291</v>
      </c>
      <c r="AA735" t="s">
        <v>7177</v>
      </c>
      <c r="AB735" t="s">
        <v>28</v>
      </c>
      <c r="AC735" t="s">
        <v>7164</v>
      </c>
      <c r="AD735">
        <v>0</v>
      </c>
      <c r="AE735" t="s">
        <v>10697</v>
      </c>
      <c r="AF735" t="s">
        <v>7207</v>
      </c>
      <c r="AG735" t="s">
        <v>10698</v>
      </c>
    </row>
    <row r="736" spans="1:33" x14ac:dyDescent="0.3">
      <c r="A736" t="s">
        <v>1933</v>
      </c>
      <c r="B736" t="s">
        <v>598</v>
      </c>
      <c r="C736" t="s">
        <v>7322</v>
      </c>
      <c r="D736" t="s">
        <v>65</v>
      </c>
      <c r="E736" t="s">
        <v>186</v>
      </c>
      <c r="F736" t="s">
        <v>10699</v>
      </c>
      <c r="G736">
        <v>194.4761</v>
      </c>
      <c r="H736">
        <v>-82.472751000000002</v>
      </c>
      <c r="I736" t="s">
        <v>10700</v>
      </c>
      <c r="J736" t="s">
        <v>433</v>
      </c>
      <c r="K736" t="s">
        <v>8881</v>
      </c>
      <c r="L736" t="s">
        <v>7317</v>
      </c>
      <c r="M736">
        <v>4317</v>
      </c>
      <c r="N736" t="s">
        <v>1934</v>
      </c>
      <c r="O736" t="s">
        <v>7288</v>
      </c>
      <c r="P736" t="s">
        <v>7268</v>
      </c>
      <c r="Q736">
        <v>66</v>
      </c>
      <c r="R736" t="s">
        <v>7372</v>
      </c>
      <c r="S736" t="s">
        <v>41</v>
      </c>
      <c r="T736" t="s">
        <v>1630</v>
      </c>
      <c r="U736" t="s">
        <v>7159</v>
      </c>
      <c r="V736" t="s">
        <v>7224</v>
      </c>
      <c r="W736">
        <v>36</v>
      </c>
      <c r="X736" t="s">
        <v>7161</v>
      </c>
      <c r="Y736" t="s">
        <v>10701</v>
      </c>
      <c r="Z736" t="s">
        <v>7318</v>
      </c>
      <c r="AA736" t="s">
        <v>109</v>
      </c>
      <c r="AB736" t="s">
        <v>7293</v>
      </c>
      <c r="AC736" t="s">
        <v>29</v>
      </c>
      <c r="AD736">
        <v>5</v>
      </c>
      <c r="AE736" t="s">
        <v>10702</v>
      </c>
      <c r="AF736" t="s">
        <v>7165</v>
      </c>
      <c r="AG736" t="s">
        <v>10703</v>
      </c>
    </row>
    <row r="737" spans="1:33" x14ac:dyDescent="0.3">
      <c r="A737" t="s">
        <v>1935</v>
      </c>
      <c r="B737" t="s">
        <v>7149</v>
      </c>
      <c r="C737" t="s">
        <v>7339</v>
      </c>
      <c r="D737" t="s">
        <v>65</v>
      </c>
      <c r="E737" t="s">
        <v>66</v>
      </c>
      <c r="F737" t="s">
        <v>10704</v>
      </c>
      <c r="G737">
        <v>30.571960000000001</v>
      </c>
      <c r="H737">
        <v>-73.572614999999999</v>
      </c>
      <c r="I737" t="s">
        <v>10705</v>
      </c>
      <c r="J737" t="s">
        <v>187</v>
      </c>
      <c r="K737" t="s">
        <v>7280</v>
      </c>
      <c r="L737" t="s">
        <v>7173</v>
      </c>
      <c r="N737" t="s">
        <v>1936</v>
      </c>
      <c r="O737" t="s">
        <v>7222</v>
      </c>
      <c r="P737" t="s">
        <v>7326</v>
      </c>
      <c r="Q737">
        <v>18</v>
      </c>
      <c r="R737" t="s">
        <v>59</v>
      </c>
      <c r="S737" t="s">
        <v>35</v>
      </c>
      <c r="T737" t="s">
        <v>1818</v>
      </c>
      <c r="U737" t="s">
        <v>7187</v>
      </c>
      <c r="V737" t="s">
        <v>7173</v>
      </c>
      <c r="W737">
        <v>40</v>
      </c>
      <c r="X737" t="s">
        <v>7164</v>
      </c>
      <c r="Y737" t="s">
        <v>7164</v>
      </c>
      <c r="Z737" t="s">
        <v>7375</v>
      </c>
      <c r="AA737" t="s">
        <v>7292</v>
      </c>
      <c r="AB737" t="s">
        <v>7336</v>
      </c>
      <c r="AC737" t="s">
        <v>155</v>
      </c>
      <c r="AD737">
        <v>0</v>
      </c>
      <c r="AE737" t="s">
        <v>10706</v>
      </c>
      <c r="AF737" t="s">
        <v>7207</v>
      </c>
      <c r="AG737" t="s">
        <v>7164</v>
      </c>
    </row>
    <row r="738" spans="1:33" x14ac:dyDescent="0.3">
      <c r="A738" t="s">
        <v>1937</v>
      </c>
      <c r="B738" t="s">
        <v>685</v>
      </c>
      <c r="C738" t="s">
        <v>7322</v>
      </c>
      <c r="D738" t="s">
        <v>22</v>
      </c>
      <c r="E738" t="s">
        <v>55</v>
      </c>
      <c r="F738" t="s">
        <v>10707</v>
      </c>
      <c r="G738">
        <v>132.46090000000001</v>
      </c>
      <c r="H738">
        <v>-83.168114000000003</v>
      </c>
      <c r="I738" t="s">
        <v>10708</v>
      </c>
      <c r="J738" t="s">
        <v>649</v>
      </c>
      <c r="K738" t="s">
        <v>7225</v>
      </c>
      <c r="L738" t="s">
        <v>7172</v>
      </c>
      <c r="M738">
        <v>8101</v>
      </c>
      <c r="N738" t="s">
        <v>768</v>
      </c>
      <c r="O738" t="s">
        <v>7342</v>
      </c>
      <c r="P738" t="s">
        <v>7226</v>
      </c>
      <c r="R738" t="s">
        <v>7161</v>
      </c>
      <c r="S738" t="s">
        <v>7158</v>
      </c>
      <c r="T738" t="s">
        <v>410</v>
      </c>
      <c r="U738" t="s">
        <v>7334</v>
      </c>
      <c r="V738" t="s">
        <v>7482</v>
      </c>
      <c r="W738">
        <v>16</v>
      </c>
      <c r="X738" t="s">
        <v>59</v>
      </c>
      <c r="Y738" t="s">
        <v>10709</v>
      </c>
      <c r="Z738" t="s">
        <v>7178</v>
      </c>
      <c r="AA738" t="s">
        <v>7292</v>
      </c>
      <c r="AB738" t="s">
        <v>7164</v>
      </c>
      <c r="AC738" t="s">
        <v>62</v>
      </c>
      <c r="AD738">
        <v>2</v>
      </c>
      <c r="AE738" t="s">
        <v>10710</v>
      </c>
      <c r="AF738" t="s">
        <v>103</v>
      </c>
      <c r="AG738" t="s">
        <v>10711</v>
      </c>
    </row>
    <row r="739" spans="1:33" x14ac:dyDescent="0.3">
      <c r="A739" t="s">
        <v>1938</v>
      </c>
      <c r="B739" t="s">
        <v>523</v>
      </c>
      <c r="C739" t="s">
        <v>180</v>
      </c>
      <c r="D739" t="s">
        <v>22</v>
      </c>
      <c r="E739" t="s">
        <v>66</v>
      </c>
      <c r="F739" t="s">
        <v>10712</v>
      </c>
      <c r="G739">
        <v>32.549469000000002</v>
      </c>
      <c r="H739">
        <v>-93.188053999999994</v>
      </c>
      <c r="I739" t="s">
        <v>10713</v>
      </c>
      <c r="J739" t="s">
        <v>351</v>
      </c>
      <c r="K739" t="s">
        <v>7280</v>
      </c>
      <c r="L739" t="s">
        <v>7160</v>
      </c>
      <c r="M739">
        <v>1059</v>
      </c>
      <c r="N739" t="s">
        <v>1939</v>
      </c>
      <c r="O739" t="s">
        <v>7222</v>
      </c>
      <c r="P739" t="s">
        <v>7173</v>
      </c>
      <c r="R739" t="s">
        <v>59</v>
      </c>
      <c r="S739" t="s">
        <v>7215</v>
      </c>
      <c r="T739" t="s">
        <v>1653</v>
      </c>
      <c r="U739" t="s">
        <v>7288</v>
      </c>
      <c r="V739" t="s">
        <v>7247</v>
      </c>
      <c r="W739">
        <v>68</v>
      </c>
      <c r="X739" t="s">
        <v>34</v>
      </c>
      <c r="Y739" t="s">
        <v>10714</v>
      </c>
      <c r="Z739" t="s">
        <v>7375</v>
      </c>
      <c r="AA739" t="s">
        <v>7163</v>
      </c>
      <c r="AB739" t="s">
        <v>7192</v>
      </c>
      <c r="AC739" t="s">
        <v>62</v>
      </c>
      <c r="AD739">
        <v>1</v>
      </c>
      <c r="AE739" t="s">
        <v>7164</v>
      </c>
      <c r="AF739" t="s">
        <v>7191</v>
      </c>
      <c r="AG739" t="s">
        <v>10715</v>
      </c>
    </row>
    <row r="740" spans="1:33" x14ac:dyDescent="0.3">
      <c r="A740" t="s">
        <v>1940</v>
      </c>
      <c r="B740" t="s">
        <v>7491</v>
      </c>
      <c r="C740" t="s">
        <v>7597</v>
      </c>
      <c r="D740" t="s">
        <v>38</v>
      </c>
      <c r="E740" t="s">
        <v>186</v>
      </c>
      <c r="F740" t="s">
        <v>10716</v>
      </c>
      <c r="G740">
        <v>43.542346000000002</v>
      </c>
      <c r="H740">
        <v>-81.528602000000006</v>
      </c>
      <c r="I740" t="s">
        <v>10717</v>
      </c>
      <c r="J740" t="s">
        <v>750</v>
      </c>
      <c r="K740" t="s">
        <v>7225</v>
      </c>
      <c r="L740" t="s">
        <v>7308</v>
      </c>
      <c r="M740">
        <v>8108</v>
      </c>
      <c r="N740" t="s">
        <v>356</v>
      </c>
      <c r="O740" t="s">
        <v>7156</v>
      </c>
      <c r="P740" t="s">
        <v>7391</v>
      </c>
      <c r="Q740">
        <v>46</v>
      </c>
      <c r="R740" t="s">
        <v>7178</v>
      </c>
      <c r="S740" t="s">
        <v>7279</v>
      </c>
      <c r="T740" t="s">
        <v>758</v>
      </c>
      <c r="U740" t="s">
        <v>7155</v>
      </c>
      <c r="V740" t="s">
        <v>7160</v>
      </c>
      <c r="W740">
        <v>42</v>
      </c>
      <c r="X740" t="s">
        <v>7237</v>
      </c>
      <c r="Y740" t="s">
        <v>10718</v>
      </c>
      <c r="Z740" t="s">
        <v>7607</v>
      </c>
      <c r="AA740" t="s">
        <v>7311</v>
      </c>
      <c r="AB740" t="s">
        <v>132</v>
      </c>
      <c r="AC740" t="s">
        <v>7193</v>
      </c>
      <c r="AD740">
        <v>1</v>
      </c>
      <c r="AE740" t="s">
        <v>10719</v>
      </c>
      <c r="AF740" t="s">
        <v>7165</v>
      </c>
      <c r="AG740" t="s">
        <v>10720</v>
      </c>
    </row>
    <row r="741" spans="1:33" x14ac:dyDescent="0.3">
      <c r="A741" t="s">
        <v>1941</v>
      </c>
      <c r="B741" t="s">
        <v>47</v>
      </c>
      <c r="C741" t="s">
        <v>7434</v>
      </c>
      <c r="D741" t="s">
        <v>88</v>
      </c>
      <c r="E741" t="s">
        <v>55</v>
      </c>
      <c r="F741" t="s">
        <v>10721</v>
      </c>
      <c r="G741">
        <v>40.668137000000002</v>
      </c>
      <c r="H741">
        <v>-110.92158999999999</v>
      </c>
      <c r="I741" t="s">
        <v>10722</v>
      </c>
      <c r="J741" t="s">
        <v>73</v>
      </c>
      <c r="K741" t="s">
        <v>7202</v>
      </c>
      <c r="L741" t="s">
        <v>7382</v>
      </c>
      <c r="M741">
        <v>6191</v>
      </c>
      <c r="N741" t="s">
        <v>1942</v>
      </c>
      <c r="O741" t="s">
        <v>7450</v>
      </c>
      <c r="P741" t="s">
        <v>7348</v>
      </c>
      <c r="Q741">
        <v>-18</v>
      </c>
      <c r="R741" t="s">
        <v>59</v>
      </c>
      <c r="S741" t="s">
        <v>7215</v>
      </c>
      <c r="T741" t="s">
        <v>713</v>
      </c>
      <c r="U741" t="s">
        <v>7153</v>
      </c>
      <c r="V741" t="s">
        <v>7482</v>
      </c>
      <c r="W741">
        <v>10</v>
      </c>
      <c r="X741" t="s">
        <v>7299</v>
      </c>
      <c r="Y741" t="s">
        <v>10723</v>
      </c>
      <c r="Z741" t="s">
        <v>7383</v>
      </c>
      <c r="AA741" t="s">
        <v>7262</v>
      </c>
      <c r="AB741" t="s">
        <v>7229</v>
      </c>
      <c r="AC741" t="s">
        <v>7164</v>
      </c>
      <c r="AD741">
        <v>2</v>
      </c>
      <c r="AE741" t="s">
        <v>10724</v>
      </c>
      <c r="AF741" t="s">
        <v>7164</v>
      </c>
      <c r="AG741" t="s">
        <v>10725</v>
      </c>
    </row>
    <row r="742" spans="1:33" x14ac:dyDescent="0.3">
      <c r="A742" t="s">
        <v>1943</v>
      </c>
      <c r="B742" t="s">
        <v>7529</v>
      </c>
      <c r="C742" t="s">
        <v>7322</v>
      </c>
      <c r="D742" t="s">
        <v>22</v>
      </c>
      <c r="E742" t="s">
        <v>39</v>
      </c>
      <c r="F742" t="s">
        <v>10726</v>
      </c>
      <c r="G742">
        <v>28.600788000000001</v>
      </c>
      <c r="H742">
        <v>-82.681593000000007</v>
      </c>
      <c r="I742" t="s">
        <v>10727</v>
      </c>
      <c r="J742" t="s">
        <v>423</v>
      </c>
      <c r="K742" t="s">
        <v>7225</v>
      </c>
      <c r="L742" t="s">
        <v>7400</v>
      </c>
      <c r="M742">
        <v>6125</v>
      </c>
      <c r="N742" t="s">
        <v>1944</v>
      </c>
      <c r="O742" t="s">
        <v>7361</v>
      </c>
      <c r="P742" t="s">
        <v>7326</v>
      </c>
      <c r="Q742">
        <v>29</v>
      </c>
      <c r="R742" t="s">
        <v>34</v>
      </c>
      <c r="S742" t="s">
        <v>7164</v>
      </c>
      <c r="T742" t="s">
        <v>1343</v>
      </c>
      <c r="U742" t="s">
        <v>7288</v>
      </c>
      <c r="V742" t="s">
        <v>7333</v>
      </c>
      <c r="W742">
        <v>24</v>
      </c>
      <c r="X742" t="s">
        <v>7178</v>
      </c>
      <c r="Y742" t="s">
        <v>7164</v>
      </c>
      <c r="Z742" t="s">
        <v>7607</v>
      </c>
      <c r="AA742" t="s">
        <v>7292</v>
      </c>
      <c r="AB742" t="s">
        <v>61</v>
      </c>
      <c r="AC742" t="s">
        <v>7178</v>
      </c>
      <c r="AD742">
        <v>2</v>
      </c>
      <c r="AE742" t="s">
        <v>10728</v>
      </c>
      <c r="AF742" t="s">
        <v>7180</v>
      </c>
      <c r="AG742" t="s">
        <v>7164</v>
      </c>
    </row>
    <row r="743" spans="1:33" x14ac:dyDescent="0.3">
      <c r="A743" t="s">
        <v>1945</v>
      </c>
      <c r="B743" t="s">
        <v>1173</v>
      </c>
      <c r="C743" t="s">
        <v>7597</v>
      </c>
      <c r="D743" t="s">
        <v>22</v>
      </c>
      <c r="E743" t="s">
        <v>72</v>
      </c>
      <c r="F743" t="s">
        <v>10729</v>
      </c>
      <c r="H743">
        <v>54.1036</v>
      </c>
      <c r="I743" t="s">
        <v>10730</v>
      </c>
      <c r="J743" t="s">
        <v>169</v>
      </c>
      <c r="K743" t="s">
        <v>7186</v>
      </c>
      <c r="L743" t="s">
        <v>7203</v>
      </c>
      <c r="M743">
        <v>8246</v>
      </c>
      <c r="N743" t="s">
        <v>344</v>
      </c>
      <c r="O743" t="s">
        <v>7200</v>
      </c>
      <c r="P743" t="s">
        <v>7248</v>
      </c>
      <c r="Q743">
        <v>50</v>
      </c>
      <c r="R743" t="s">
        <v>7237</v>
      </c>
      <c r="S743" t="s">
        <v>7178</v>
      </c>
      <c r="T743" t="s">
        <v>818</v>
      </c>
      <c r="U743" t="s">
        <v>7171</v>
      </c>
      <c r="V743" t="s">
        <v>7189</v>
      </c>
      <c r="W743">
        <v>-80</v>
      </c>
      <c r="X743" t="s">
        <v>7157</v>
      </c>
      <c r="Y743" t="s">
        <v>10731</v>
      </c>
      <c r="Z743" t="s">
        <v>7383</v>
      </c>
      <c r="AA743" t="s">
        <v>52</v>
      </c>
      <c r="AB743" t="s">
        <v>7192</v>
      </c>
      <c r="AC743" t="s">
        <v>7230</v>
      </c>
      <c r="AD743">
        <v>5</v>
      </c>
      <c r="AE743" t="s">
        <v>10732</v>
      </c>
      <c r="AF743" t="s">
        <v>7254</v>
      </c>
      <c r="AG743" t="s">
        <v>10733</v>
      </c>
    </row>
    <row r="744" spans="1:33" x14ac:dyDescent="0.3">
      <c r="A744" t="s">
        <v>1946</v>
      </c>
      <c r="B744" t="s">
        <v>10734</v>
      </c>
      <c r="C744" t="s">
        <v>7265</v>
      </c>
      <c r="D744" t="s">
        <v>92</v>
      </c>
      <c r="E744" t="s">
        <v>78</v>
      </c>
      <c r="F744" t="s">
        <v>10735</v>
      </c>
      <c r="G744">
        <v>31.479682</v>
      </c>
      <c r="H744">
        <v>-93.450772999999998</v>
      </c>
      <c r="I744" t="s">
        <v>10736</v>
      </c>
      <c r="J744" t="s">
        <v>501</v>
      </c>
      <c r="K744" t="s">
        <v>7307</v>
      </c>
      <c r="L744" t="s">
        <v>7239</v>
      </c>
      <c r="M744">
        <v>7247</v>
      </c>
      <c r="N744" t="s">
        <v>1947</v>
      </c>
      <c r="O744" t="s">
        <v>7156</v>
      </c>
      <c r="P744" t="s">
        <v>7201</v>
      </c>
      <c r="Q744">
        <v>-55</v>
      </c>
      <c r="R744" t="s">
        <v>7373</v>
      </c>
      <c r="S744" t="s">
        <v>107</v>
      </c>
      <c r="T744" t="s">
        <v>1036</v>
      </c>
      <c r="U744" t="s">
        <v>7277</v>
      </c>
      <c r="V744" t="s">
        <v>7348</v>
      </c>
      <c r="W744">
        <v>13</v>
      </c>
      <c r="X744" t="s">
        <v>7157</v>
      </c>
      <c r="Y744" t="s">
        <v>10737</v>
      </c>
      <c r="Z744" t="s">
        <v>70</v>
      </c>
      <c r="AA744" t="s">
        <v>7191</v>
      </c>
      <c r="AB744" t="s">
        <v>28</v>
      </c>
      <c r="AC744" t="s">
        <v>29</v>
      </c>
      <c r="AD744">
        <v>1</v>
      </c>
      <c r="AE744" t="s">
        <v>7164</v>
      </c>
      <c r="AF744" t="s">
        <v>7195</v>
      </c>
      <c r="AG744" t="s">
        <v>10738</v>
      </c>
    </row>
    <row r="745" spans="1:33" x14ac:dyDescent="0.3">
      <c r="A745" t="s">
        <v>1948</v>
      </c>
      <c r="B745" t="s">
        <v>808</v>
      </c>
      <c r="C745" t="s">
        <v>7150</v>
      </c>
      <c r="D745" t="s">
        <v>38</v>
      </c>
      <c r="E745" t="s">
        <v>55</v>
      </c>
      <c r="F745" t="s">
        <v>10739</v>
      </c>
      <c r="G745">
        <v>25.569849999999999</v>
      </c>
      <c r="H745">
        <v>93.946299999999994</v>
      </c>
      <c r="I745" t="s">
        <v>10740</v>
      </c>
      <c r="J745" t="s">
        <v>1438</v>
      </c>
      <c r="K745" t="s">
        <v>9675</v>
      </c>
      <c r="L745" t="s">
        <v>7308</v>
      </c>
      <c r="M745">
        <v>3110</v>
      </c>
      <c r="N745" t="s">
        <v>7164</v>
      </c>
      <c r="O745" t="s">
        <v>7164</v>
      </c>
      <c r="P745" t="s">
        <v>7164</v>
      </c>
      <c r="R745" t="s">
        <v>7164</v>
      </c>
      <c r="S745" t="s">
        <v>7164</v>
      </c>
      <c r="T745" t="s">
        <v>200</v>
      </c>
      <c r="U745" t="s">
        <v>7280</v>
      </c>
      <c r="V745" t="s">
        <v>7160</v>
      </c>
      <c r="W745">
        <v>18</v>
      </c>
      <c r="X745" t="s">
        <v>7373</v>
      </c>
      <c r="Y745" t="s">
        <v>10741</v>
      </c>
      <c r="Z745" t="s">
        <v>70</v>
      </c>
      <c r="AA745" t="s">
        <v>139</v>
      </c>
      <c r="AB745" t="s">
        <v>132</v>
      </c>
      <c r="AC745" t="s">
        <v>62</v>
      </c>
      <c r="AD745">
        <v>3</v>
      </c>
      <c r="AE745" t="s">
        <v>10742</v>
      </c>
      <c r="AF745" t="s">
        <v>7254</v>
      </c>
      <c r="AG745" t="s">
        <v>7164</v>
      </c>
    </row>
    <row r="746" spans="1:33" x14ac:dyDescent="0.3">
      <c r="A746" t="s">
        <v>1949</v>
      </c>
      <c r="B746" t="s">
        <v>7182</v>
      </c>
      <c r="C746" t="s">
        <v>7760</v>
      </c>
      <c r="D746" t="s">
        <v>48</v>
      </c>
      <c r="E746" t="s">
        <v>186</v>
      </c>
      <c r="F746" t="s">
        <v>10743</v>
      </c>
      <c r="G746">
        <v>36.028461999999998</v>
      </c>
      <c r="H746">
        <v>98.996399999999994</v>
      </c>
      <c r="I746" t="s">
        <v>10744</v>
      </c>
      <c r="J746" t="s">
        <v>823</v>
      </c>
      <c r="K746" t="s">
        <v>7187</v>
      </c>
      <c r="L746" t="s">
        <v>7173</v>
      </c>
      <c r="M746">
        <v>8105</v>
      </c>
      <c r="N746" t="s">
        <v>1950</v>
      </c>
      <c r="O746" t="s">
        <v>7361</v>
      </c>
      <c r="P746" t="s">
        <v>7248</v>
      </c>
      <c r="Q746">
        <v>19</v>
      </c>
      <c r="R746" t="s">
        <v>7178</v>
      </c>
      <c r="S746" t="s">
        <v>7158</v>
      </c>
      <c r="T746" t="s">
        <v>1239</v>
      </c>
      <c r="U746" t="s">
        <v>7259</v>
      </c>
      <c r="V746" t="s">
        <v>7308</v>
      </c>
      <c r="W746">
        <v>60</v>
      </c>
      <c r="X746" t="s">
        <v>7278</v>
      </c>
      <c r="Y746" t="s">
        <v>10745</v>
      </c>
      <c r="Z746" t="s">
        <v>60</v>
      </c>
      <c r="AA746" t="s">
        <v>139</v>
      </c>
      <c r="AB746" t="s">
        <v>7229</v>
      </c>
      <c r="AC746" t="s">
        <v>7394</v>
      </c>
      <c r="AD746">
        <v>4</v>
      </c>
      <c r="AE746" t="s">
        <v>10746</v>
      </c>
      <c r="AF746" t="s">
        <v>7164</v>
      </c>
      <c r="AG746" t="s">
        <v>7164</v>
      </c>
    </row>
    <row r="747" spans="1:33" x14ac:dyDescent="0.3">
      <c r="A747" t="s">
        <v>1951</v>
      </c>
      <c r="B747" t="s">
        <v>7367</v>
      </c>
      <c r="C747" t="s">
        <v>7322</v>
      </c>
      <c r="D747" t="s">
        <v>100</v>
      </c>
      <c r="E747" t="s">
        <v>93</v>
      </c>
      <c r="F747" t="s">
        <v>10747</v>
      </c>
      <c r="G747">
        <v>46.063063999999997</v>
      </c>
      <c r="H747">
        <v>-84.449016</v>
      </c>
      <c r="I747" t="s">
        <v>10748</v>
      </c>
      <c r="J747" t="s">
        <v>649</v>
      </c>
      <c r="K747" t="s">
        <v>7202</v>
      </c>
      <c r="L747" t="s">
        <v>7203</v>
      </c>
      <c r="M747">
        <v>7731</v>
      </c>
      <c r="N747" t="s">
        <v>1952</v>
      </c>
      <c r="O747" t="s">
        <v>7381</v>
      </c>
      <c r="P747" t="s">
        <v>7400</v>
      </c>
      <c r="Q747">
        <v>47</v>
      </c>
      <c r="R747" t="s">
        <v>7164</v>
      </c>
      <c r="S747" t="s">
        <v>7164</v>
      </c>
      <c r="T747" t="s">
        <v>1223</v>
      </c>
      <c r="U747" t="s">
        <v>7277</v>
      </c>
      <c r="V747" t="s">
        <v>7160</v>
      </c>
      <c r="W747">
        <v>39</v>
      </c>
      <c r="X747" t="s">
        <v>34</v>
      </c>
      <c r="Y747" t="s">
        <v>10749</v>
      </c>
      <c r="Z747" t="s">
        <v>116</v>
      </c>
      <c r="AA747" t="s">
        <v>7177</v>
      </c>
      <c r="AB747" t="s">
        <v>53</v>
      </c>
      <c r="AC747" t="s">
        <v>270</v>
      </c>
      <c r="AD747">
        <v>2</v>
      </c>
      <c r="AE747" t="s">
        <v>10750</v>
      </c>
      <c r="AF747" t="s">
        <v>7191</v>
      </c>
      <c r="AG747" t="s">
        <v>7164</v>
      </c>
    </row>
    <row r="748" spans="1:33" x14ac:dyDescent="0.3">
      <c r="A748" t="s">
        <v>1953</v>
      </c>
      <c r="B748" t="s">
        <v>7615</v>
      </c>
      <c r="C748" t="s">
        <v>8933</v>
      </c>
      <c r="D748" t="s">
        <v>48</v>
      </c>
      <c r="E748" t="s">
        <v>78</v>
      </c>
      <c r="F748" t="s">
        <v>10751</v>
      </c>
      <c r="G748">
        <v>153.1028</v>
      </c>
      <c r="H748">
        <v>-107.72895699999999</v>
      </c>
      <c r="I748" t="s">
        <v>10752</v>
      </c>
      <c r="J748" t="s">
        <v>264</v>
      </c>
      <c r="K748" t="s">
        <v>7159</v>
      </c>
      <c r="L748" t="s">
        <v>7289</v>
      </c>
      <c r="N748" t="s">
        <v>1954</v>
      </c>
      <c r="O748" t="s">
        <v>7156</v>
      </c>
      <c r="P748" t="s">
        <v>7201</v>
      </c>
      <c r="Q748">
        <v>45</v>
      </c>
      <c r="R748" t="s">
        <v>7161</v>
      </c>
      <c r="S748" t="s">
        <v>7279</v>
      </c>
      <c r="T748" t="s">
        <v>1686</v>
      </c>
      <c r="U748" t="s">
        <v>7371</v>
      </c>
      <c r="V748" t="s">
        <v>7276</v>
      </c>
      <c r="W748">
        <v>54</v>
      </c>
      <c r="X748" t="s">
        <v>7161</v>
      </c>
      <c r="Y748" t="s">
        <v>7164</v>
      </c>
      <c r="Z748" t="s">
        <v>7383</v>
      </c>
      <c r="AA748" t="s">
        <v>7262</v>
      </c>
      <c r="AB748" t="s">
        <v>7229</v>
      </c>
      <c r="AC748" t="s">
        <v>7328</v>
      </c>
      <c r="AD748">
        <v>0</v>
      </c>
      <c r="AE748" t="s">
        <v>10753</v>
      </c>
      <c r="AF748" t="s">
        <v>7403</v>
      </c>
      <c r="AG748" t="s">
        <v>10754</v>
      </c>
    </row>
    <row r="749" spans="1:33" x14ac:dyDescent="0.3">
      <c r="A749" t="s">
        <v>1955</v>
      </c>
      <c r="B749" t="s">
        <v>598</v>
      </c>
      <c r="C749" t="s">
        <v>7597</v>
      </c>
      <c r="D749" t="s">
        <v>22</v>
      </c>
      <c r="E749" t="s">
        <v>78</v>
      </c>
      <c r="F749" t="s">
        <v>10755</v>
      </c>
      <c r="G749">
        <v>31.569596000000001</v>
      </c>
      <c r="H749">
        <v>-92.263390000000001</v>
      </c>
      <c r="I749" t="s">
        <v>10756</v>
      </c>
      <c r="J749" t="s">
        <v>961</v>
      </c>
      <c r="K749" t="s">
        <v>7450</v>
      </c>
      <c r="L749" t="s">
        <v>7213</v>
      </c>
      <c r="M749">
        <v>2372</v>
      </c>
      <c r="N749" t="s">
        <v>1956</v>
      </c>
      <c r="O749" t="s">
        <v>7450</v>
      </c>
      <c r="P749" t="s">
        <v>7239</v>
      </c>
      <c r="Q749">
        <v>60</v>
      </c>
      <c r="R749" t="s">
        <v>7278</v>
      </c>
      <c r="S749" t="s">
        <v>7215</v>
      </c>
      <c r="T749" t="s">
        <v>1417</v>
      </c>
      <c r="U749" t="s">
        <v>7222</v>
      </c>
      <c r="V749" t="s">
        <v>7156</v>
      </c>
      <c r="W749">
        <v>26</v>
      </c>
      <c r="X749" t="s">
        <v>7237</v>
      </c>
      <c r="Y749" t="s">
        <v>10757</v>
      </c>
      <c r="Z749" t="s">
        <v>27</v>
      </c>
      <c r="AA749" t="s">
        <v>7191</v>
      </c>
      <c r="AB749" t="s">
        <v>132</v>
      </c>
      <c r="AC749" t="s">
        <v>7328</v>
      </c>
      <c r="AD749">
        <v>1</v>
      </c>
      <c r="AE749" t="s">
        <v>10758</v>
      </c>
      <c r="AF749" t="s">
        <v>7164</v>
      </c>
      <c r="AG749" t="s">
        <v>10759</v>
      </c>
    </row>
    <row r="750" spans="1:33" x14ac:dyDescent="0.3">
      <c r="A750" t="s">
        <v>1957</v>
      </c>
      <c r="B750" t="s">
        <v>7581</v>
      </c>
      <c r="C750" t="s">
        <v>7150</v>
      </c>
      <c r="D750" t="s">
        <v>48</v>
      </c>
      <c r="E750" t="s">
        <v>31</v>
      </c>
      <c r="F750" t="s">
        <v>10760</v>
      </c>
      <c r="G750">
        <v>43.313623</v>
      </c>
      <c r="H750">
        <v>-116.247333</v>
      </c>
      <c r="I750" t="s">
        <v>10761</v>
      </c>
      <c r="J750" t="s">
        <v>423</v>
      </c>
      <c r="K750" t="s">
        <v>7449</v>
      </c>
      <c r="L750" t="s">
        <v>7308</v>
      </c>
      <c r="N750" t="s">
        <v>1236</v>
      </c>
      <c r="O750" t="s">
        <v>7186</v>
      </c>
      <c r="P750" t="s">
        <v>7172</v>
      </c>
      <c r="Q750">
        <v>43</v>
      </c>
      <c r="R750" t="s">
        <v>7178</v>
      </c>
      <c r="S750" t="s">
        <v>34</v>
      </c>
      <c r="T750" t="s">
        <v>1958</v>
      </c>
      <c r="U750" t="s">
        <v>7307</v>
      </c>
      <c r="V750" t="s">
        <v>7391</v>
      </c>
      <c r="W750">
        <v>34</v>
      </c>
      <c r="X750" t="s">
        <v>7278</v>
      </c>
      <c r="Y750" t="s">
        <v>10762</v>
      </c>
      <c r="Z750" t="s">
        <v>45</v>
      </c>
      <c r="AA750" t="s">
        <v>7344</v>
      </c>
      <c r="AB750" t="s">
        <v>61</v>
      </c>
      <c r="AC750" t="s">
        <v>7328</v>
      </c>
      <c r="AD750">
        <v>2</v>
      </c>
      <c r="AE750" t="s">
        <v>10763</v>
      </c>
      <c r="AF750" t="s">
        <v>7191</v>
      </c>
      <c r="AG750" t="s">
        <v>10764</v>
      </c>
    </row>
    <row r="751" spans="1:33" x14ac:dyDescent="0.3">
      <c r="A751" t="s">
        <v>1959</v>
      </c>
      <c r="B751" t="s">
        <v>7581</v>
      </c>
      <c r="C751" t="s">
        <v>7183</v>
      </c>
      <c r="D751" t="s">
        <v>88</v>
      </c>
      <c r="E751" t="s">
        <v>66</v>
      </c>
      <c r="F751" t="s">
        <v>10765</v>
      </c>
      <c r="G751">
        <v>32.510268000000003</v>
      </c>
      <c r="H751">
        <v>-99.981567999999996</v>
      </c>
      <c r="I751" t="s">
        <v>10766</v>
      </c>
      <c r="J751" t="s">
        <v>664</v>
      </c>
      <c r="K751" t="s">
        <v>7342</v>
      </c>
      <c r="L751" t="s">
        <v>7326</v>
      </c>
      <c r="M751">
        <v>4166</v>
      </c>
      <c r="N751" t="s">
        <v>33</v>
      </c>
      <c r="O751" t="s">
        <v>7307</v>
      </c>
      <c r="P751" t="s">
        <v>41</v>
      </c>
      <c r="Q751">
        <v>33</v>
      </c>
      <c r="R751" t="s">
        <v>7237</v>
      </c>
      <c r="S751" t="s">
        <v>7161</v>
      </c>
      <c r="T751" t="s">
        <v>1960</v>
      </c>
      <c r="U751" t="s">
        <v>7202</v>
      </c>
      <c r="V751" t="s">
        <v>7173</v>
      </c>
      <c r="W751">
        <v>20</v>
      </c>
      <c r="X751" t="s">
        <v>7157</v>
      </c>
      <c r="Y751" t="s">
        <v>10767</v>
      </c>
      <c r="Z751" t="s">
        <v>7251</v>
      </c>
      <c r="AA751" t="s">
        <v>7191</v>
      </c>
      <c r="AB751" t="s">
        <v>7192</v>
      </c>
      <c r="AC751" t="s">
        <v>7178</v>
      </c>
      <c r="AD751">
        <v>4</v>
      </c>
      <c r="AE751" t="s">
        <v>10768</v>
      </c>
      <c r="AF751" t="s">
        <v>7403</v>
      </c>
      <c r="AG751" t="s">
        <v>10769</v>
      </c>
    </row>
    <row r="752" spans="1:33" x14ac:dyDescent="0.3">
      <c r="A752" t="s">
        <v>1961</v>
      </c>
      <c r="B752" t="s">
        <v>8031</v>
      </c>
      <c r="C752" t="s">
        <v>258</v>
      </c>
      <c r="D752" t="s">
        <v>88</v>
      </c>
      <c r="E752" t="s">
        <v>78</v>
      </c>
      <c r="F752" t="s">
        <v>10770</v>
      </c>
      <c r="H752">
        <v>-71.904554000000005</v>
      </c>
      <c r="I752" t="s">
        <v>10771</v>
      </c>
      <c r="J752" t="s">
        <v>212</v>
      </c>
      <c r="K752" t="s">
        <v>7481</v>
      </c>
      <c r="L752" t="s">
        <v>7160</v>
      </c>
      <c r="M752">
        <v>8340</v>
      </c>
      <c r="N752" t="s">
        <v>1962</v>
      </c>
      <c r="O752" t="s">
        <v>7371</v>
      </c>
      <c r="P752" t="s">
        <v>7289</v>
      </c>
      <c r="Q752">
        <v>37</v>
      </c>
      <c r="R752" t="s">
        <v>43</v>
      </c>
      <c r="S752" t="s">
        <v>7279</v>
      </c>
      <c r="T752" t="s">
        <v>1963</v>
      </c>
      <c r="U752" t="s">
        <v>7200</v>
      </c>
      <c r="V752" t="s">
        <v>7248</v>
      </c>
      <c r="W752">
        <v>19</v>
      </c>
      <c r="X752" t="s">
        <v>7278</v>
      </c>
      <c r="Y752" t="s">
        <v>10772</v>
      </c>
      <c r="Z752" t="s">
        <v>27</v>
      </c>
      <c r="AA752" t="s">
        <v>7164</v>
      </c>
      <c r="AB752" t="s">
        <v>61</v>
      </c>
      <c r="AC752" t="s">
        <v>7328</v>
      </c>
      <c r="AD752">
        <v>3</v>
      </c>
      <c r="AE752" t="s">
        <v>10773</v>
      </c>
      <c r="AF752" t="s">
        <v>7195</v>
      </c>
      <c r="AG752" t="s">
        <v>10774</v>
      </c>
    </row>
    <row r="753" spans="1:33" x14ac:dyDescent="0.3">
      <c r="A753" t="s">
        <v>1964</v>
      </c>
      <c r="B753" t="s">
        <v>8155</v>
      </c>
      <c r="C753" t="s">
        <v>7322</v>
      </c>
      <c r="D753" t="s">
        <v>77</v>
      </c>
      <c r="E753" t="s">
        <v>23</v>
      </c>
      <c r="F753" t="s">
        <v>10775</v>
      </c>
      <c r="G753">
        <v>39.710313999999997</v>
      </c>
      <c r="H753">
        <v>-80.954074000000006</v>
      </c>
      <c r="I753" t="s">
        <v>10776</v>
      </c>
      <c r="J753" t="s">
        <v>812</v>
      </c>
      <c r="K753" t="s">
        <v>10777</v>
      </c>
      <c r="L753" t="s">
        <v>7391</v>
      </c>
      <c r="M753">
        <v>1963</v>
      </c>
      <c r="N753" t="s">
        <v>296</v>
      </c>
      <c r="O753" t="s">
        <v>7202</v>
      </c>
      <c r="P753" t="s">
        <v>7203</v>
      </c>
      <c r="R753" t="s">
        <v>7157</v>
      </c>
      <c r="S753" t="s">
        <v>7158</v>
      </c>
      <c r="T753" t="s">
        <v>236</v>
      </c>
      <c r="U753" t="s">
        <v>7238</v>
      </c>
      <c r="V753" t="s">
        <v>7156</v>
      </c>
      <c r="W753">
        <v>80</v>
      </c>
      <c r="X753" t="s">
        <v>7161</v>
      </c>
      <c r="Y753" t="s">
        <v>10778</v>
      </c>
      <c r="Z753" t="s">
        <v>7178</v>
      </c>
      <c r="AA753" t="s">
        <v>7164</v>
      </c>
      <c r="AB753" t="s">
        <v>7363</v>
      </c>
      <c r="AC753" t="s">
        <v>7164</v>
      </c>
      <c r="AD753">
        <v>1</v>
      </c>
      <c r="AE753" t="s">
        <v>10779</v>
      </c>
      <c r="AF753" t="s">
        <v>110</v>
      </c>
      <c r="AG753" t="s">
        <v>10780</v>
      </c>
    </row>
    <row r="754" spans="1:33" x14ac:dyDescent="0.3">
      <c r="A754" t="s">
        <v>1965</v>
      </c>
      <c r="B754" t="s">
        <v>7303</v>
      </c>
      <c r="C754" t="s">
        <v>8105</v>
      </c>
      <c r="D754" t="s">
        <v>22</v>
      </c>
      <c r="E754" t="s">
        <v>23</v>
      </c>
      <c r="F754" t="s">
        <v>10599</v>
      </c>
      <c r="G754">
        <v>25.190249999999999</v>
      </c>
      <c r="H754">
        <v>-72.401939999999996</v>
      </c>
      <c r="I754" t="s">
        <v>10600</v>
      </c>
      <c r="J754" t="s">
        <v>67</v>
      </c>
      <c r="K754" t="s">
        <v>7307</v>
      </c>
      <c r="L754" t="s">
        <v>7188</v>
      </c>
      <c r="M754">
        <v>2893</v>
      </c>
      <c r="N754" t="s">
        <v>977</v>
      </c>
      <c r="O754" t="s">
        <v>7288</v>
      </c>
      <c r="P754" t="s">
        <v>7354</v>
      </c>
      <c r="Q754">
        <v>53</v>
      </c>
      <c r="R754" t="s">
        <v>59</v>
      </c>
      <c r="S754" t="s">
        <v>7178</v>
      </c>
      <c r="T754" t="s">
        <v>1713</v>
      </c>
      <c r="U754" t="s">
        <v>7159</v>
      </c>
      <c r="V754" t="s">
        <v>7400</v>
      </c>
      <c r="W754">
        <v>86</v>
      </c>
      <c r="X754" t="s">
        <v>7372</v>
      </c>
      <c r="Y754" t="s">
        <v>10601</v>
      </c>
      <c r="Z754" t="s">
        <v>7383</v>
      </c>
      <c r="AA754" t="s">
        <v>139</v>
      </c>
      <c r="AB754" t="s">
        <v>7229</v>
      </c>
      <c r="AC754" t="s">
        <v>7230</v>
      </c>
      <c r="AD754">
        <v>5</v>
      </c>
      <c r="AE754" t="s">
        <v>10602</v>
      </c>
      <c r="AF754" t="s">
        <v>110</v>
      </c>
      <c r="AG754" t="s">
        <v>10603</v>
      </c>
    </row>
    <row r="755" spans="1:33" x14ac:dyDescent="0.3">
      <c r="A755" t="s">
        <v>1966</v>
      </c>
      <c r="B755" t="s">
        <v>7847</v>
      </c>
      <c r="C755" t="s">
        <v>7558</v>
      </c>
      <c r="D755" t="s">
        <v>88</v>
      </c>
      <c r="E755" t="s">
        <v>112</v>
      </c>
      <c r="F755" t="s">
        <v>10781</v>
      </c>
      <c r="G755">
        <v>40.666715000000003</v>
      </c>
      <c r="H755">
        <v>-92.404435000000007</v>
      </c>
      <c r="I755" t="s">
        <v>10782</v>
      </c>
      <c r="J755" t="s">
        <v>1688</v>
      </c>
      <c r="K755" t="s">
        <v>7307</v>
      </c>
      <c r="L755" t="s">
        <v>41</v>
      </c>
      <c r="M755">
        <v>6535</v>
      </c>
      <c r="N755" t="s">
        <v>1967</v>
      </c>
      <c r="O755" t="s">
        <v>7171</v>
      </c>
      <c r="P755" t="s">
        <v>7268</v>
      </c>
      <c r="Q755">
        <v>69</v>
      </c>
      <c r="R755" t="s">
        <v>7237</v>
      </c>
      <c r="S755" t="s">
        <v>41</v>
      </c>
      <c r="T755" t="s">
        <v>1850</v>
      </c>
      <c r="U755" t="s">
        <v>7246</v>
      </c>
      <c r="V755" t="s">
        <v>7268</v>
      </c>
      <c r="W755">
        <v>68</v>
      </c>
      <c r="X755" t="s">
        <v>7164</v>
      </c>
      <c r="Y755" t="s">
        <v>10783</v>
      </c>
      <c r="Z755" t="s">
        <v>7164</v>
      </c>
      <c r="AA755" t="s">
        <v>52</v>
      </c>
      <c r="AB755" t="s">
        <v>7229</v>
      </c>
      <c r="AC755" t="s">
        <v>7230</v>
      </c>
      <c r="AD755">
        <v>1</v>
      </c>
      <c r="AE755" t="s">
        <v>10784</v>
      </c>
      <c r="AF755" t="s">
        <v>7207</v>
      </c>
      <c r="AG755" t="s">
        <v>10785</v>
      </c>
    </row>
    <row r="756" spans="1:33" x14ac:dyDescent="0.3">
      <c r="A756" t="s">
        <v>1968</v>
      </c>
      <c r="B756" t="s">
        <v>165</v>
      </c>
      <c r="C756" t="s">
        <v>7616</v>
      </c>
      <c r="D756" t="s">
        <v>77</v>
      </c>
      <c r="E756" t="s">
        <v>186</v>
      </c>
      <c r="F756" t="s">
        <v>10786</v>
      </c>
      <c r="H756">
        <v>-118.07271900000001</v>
      </c>
      <c r="I756" t="s">
        <v>10787</v>
      </c>
      <c r="J756" t="s">
        <v>339</v>
      </c>
      <c r="K756" t="s">
        <v>7361</v>
      </c>
      <c r="L756" t="s">
        <v>7213</v>
      </c>
      <c r="M756">
        <v>6127</v>
      </c>
      <c r="N756" t="s">
        <v>7164</v>
      </c>
      <c r="O756" t="s">
        <v>7164</v>
      </c>
      <c r="P756" t="s">
        <v>7164</v>
      </c>
      <c r="R756" t="s">
        <v>7164</v>
      </c>
      <c r="S756" t="s">
        <v>7164</v>
      </c>
      <c r="T756" t="s">
        <v>1969</v>
      </c>
      <c r="U756" t="s">
        <v>7236</v>
      </c>
      <c r="V756" t="s">
        <v>7276</v>
      </c>
      <c r="W756">
        <v>22</v>
      </c>
      <c r="X756" t="s">
        <v>7373</v>
      </c>
      <c r="Y756" t="s">
        <v>10788</v>
      </c>
      <c r="Z756" t="s">
        <v>7205</v>
      </c>
      <c r="AA756" t="s">
        <v>7262</v>
      </c>
      <c r="AB756" t="s">
        <v>7229</v>
      </c>
      <c r="AC756" t="s">
        <v>7364</v>
      </c>
      <c r="AD756">
        <v>1</v>
      </c>
      <c r="AE756" t="s">
        <v>7164</v>
      </c>
      <c r="AF756" t="s">
        <v>7385</v>
      </c>
      <c r="AG756" t="s">
        <v>10789</v>
      </c>
    </row>
    <row r="757" spans="1:33" x14ac:dyDescent="0.3">
      <c r="A757" t="s">
        <v>1970</v>
      </c>
      <c r="B757" t="s">
        <v>8902</v>
      </c>
      <c r="C757" t="s">
        <v>135</v>
      </c>
      <c r="D757" t="s">
        <v>65</v>
      </c>
      <c r="E757" t="s">
        <v>93</v>
      </c>
      <c r="F757" t="s">
        <v>10790</v>
      </c>
      <c r="G757">
        <v>38.847628</v>
      </c>
      <c r="I757" t="s">
        <v>7164</v>
      </c>
      <c r="J757" t="s">
        <v>535</v>
      </c>
      <c r="K757" t="s">
        <v>7200</v>
      </c>
      <c r="L757" t="s">
        <v>7188</v>
      </c>
      <c r="M757">
        <v>5722</v>
      </c>
      <c r="N757" t="s">
        <v>549</v>
      </c>
      <c r="O757" t="s">
        <v>7223</v>
      </c>
      <c r="P757" t="s">
        <v>7156</v>
      </c>
      <c r="R757" t="s">
        <v>7161</v>
      </c>
      <c r="S757" t="s">
        <v>7215</v>
      </c>
      <c r="T757" t="s">
        <v>1971</v>
      </c>
      <c r="U757" t="s">
        <v>7288</v>
      </c>
      <c r="V757" t="s">
        <v>7289</v>
      </c>
      <c r="W757">
        <v>77</v>
      </c>
      <c r="X757" t="s">
        <v>7157</v>
      </c>
      <c r="Y757" t="s">
        <v>10791</v>
      </c>
      <c r="Z757" t="s">
        <v>7251</v>
      </c>
      <c r="AA757" t="s">
        <v>97</v>
      </c>
      <c r="AB757" t="s">
        <v>7293</v>
      </c>
      <c r="AC757" t="s">
        <v>62</v>
      </c>
      <c r="AD757">
        <v>1</v>
      </c>
      <c r="AE757" t="s">
        <v>10792</v>
      </c>
      <c r="AF757" t="s">
        <v>7207</v>
      </c>
      <c r="AG757" t="s">
        <v>10793</v>
      </c>
    </row>
    <row r="758" spans="1:33" x14ac:dyDescent="0.3">
      <c r="A758" t="s">
        <v>1972</v>
      </c>
      <c r="B758" t="s">
        <v>523</v>
      </c>
      <c r="C758" t="s">
        <v>7285</v>
      </c>
      <c r="D758" t="s">
        <v>100</v>
      </c>
      <c r="E758" t="s">
        <v>78</v>
      </c>
      <c r="F758" t="s">
        <v>10794</v>
      </c>
      <c r="G758">
        <v>45.594980999999997</v>
      </c>
      <c r="H758">
        <v>-112.111936</v>
      </c>
      <c r="I758" t="s">
        <v>10795</v>
      </c>
      <c r="J758" t="s">
        <v>503</v>
      </c>
      <c r="K758" t="s">
        <v>7277</v>
      </c>
      <c r="L758" t="s">
        <v>7226</v>
      </c>
      <c r="M758">
        <v>2839</v>
      </c>
      <c r="N758" t="s">
        <v>1973</v>
      </c>
      <c r="O758" t="s">
        <v>7288</v>
      </c>
      <c r="P758" t="s">
        <v>7154</v>
      </c>
      <c r="Q758">
        <v>36</v>
      </c>
      <c r="R758" t="s">
        <v>7260</v>
      </c>
      <c r="S758" t="s">
        <v>34</v>
      </c>
      <c r="T758" t="s">
        <v>1358</v>
      </c>
      <c r="U758" t="s">
        <v>7481</v>
      </c>
      <c r="V758" t="s">
        <v>7382</v>
      </c>
      <c r="X758" t="s">
        <v>7164</v>
      </c>
      <c r="Y758" t="s">
        <v>10796</v>
      </c>
      <c r="Z758" t="s">
        <v>7178</v>
      </c>
      <c r="AA758" t="s">
        <v>7164</v>
      </c>
      <c r="AB758" t="s">
        <v>28</v>
      </c>
      <c r="AC758" t="s">
        <v>62</v>
      </c>
      <c r="AD758">
        <v>3</v>
      </c>
      <c r="AE758" t="s">
        <v>10797</v>
      </c>
      <c r="AF758" t="s">
        <v>7403</v>
      </c>
      <c r="AG758" t="s">
        <v>10798</v>
      </c>
    </row>
    <row r="759" spans="1:33" x14ac:dyDescent="0.3">
      <c r="A759" t="s">
        <v>1974</v>
      </c>
      <c r="B759" t="s">
        <v>306</v>
      </c>
      <c r="C759" t="s">
        <v>8105</v>
      </c>
      <c r="D759" t="s">
        <v>88</v>
      </c>
      <c r="E759" t="s">
        <v>78</v>
      </c>
      <c r="F759" t="s">
        <v>10799</v>
      </c>
      <c r="G759">
        <v>40.620038000000001</v>
      </c>
      <c r="H759">
        <v>-119.20958899999999</v>
      </c>
      <c r="I759" t="s">
        <v>10800</v>
      </c>
      <c r="J759" t="s">
        <v>1975</v>
      </c>
      <c r="K759" t="s">
        <v>7277</v>
      </c>
      <c r="L759" t="s">
        <v>7154</v>
      </c>
      <c r="M759">
        <v>5663</v>
      </c>
      <c r="N759" t="s">
        <v>7164</v>
      </c>
      <c r="O759" t="s">
        <v>7164</v>
      </c>
      <c r="P759" t="s">
        <v>7164</v>
      </c>
      <c r="R759" t="s">
        <v>7164</v>
      </c>
      <c r="S759" t="s">
        <v>7164</v>
      </c>
      <c r="T759" t="s">
        <v>154</v>
      </c>
      <c r="U759" t="s">
        <v>7371</v>
      </c>
      <c r="V759" t="s">
        <v>7239</v>
      </c>
      <c r="W759">
        <v>52</v>
      </c>
      <c r="X759" t="s">
        <v>43</v>
      </c>
      <c r="Y759" t="s">
        <v>10801</v>
      </c>
      <c r="Z759" t="s">
        <v>7251</v>
      </c>
      <c r="AA759" t="s">
        <v>97</v>
      </c>
      <c r="AB759" t="s">
        <v>7164</v>
      </c>
      <c r="AC759" t="s">
        <v>7164</v>
      </c>
      <c r="AD759">
        <v>1</v>
      </c>
      <c r="AE759" t="s">
        <v>10802</v>
      </c>
      <c r="AF759" t="s">
        <v>7180</v>
      </c>
      <c r="AG759" t="s">
        <v>10803</v>
      </c>
    </row>
    <row r="760" spans="1:33" x14ac:dyDescent="0.3">
      <c r="A760" t="s">
        <v>1976</v>
      </c>
      <c r="B760" t="s">
        <v>598</v>
      </c>
      <c r="C760" t="s">
        <v>135</v>
      </c>
      <c r="D760" t="s">
        <v>48</v>
      </c>
      <c r="E760" t="s">
        <v>112</v>
      </c>
      <c r="F760" t="s">
        <v>10804</v>
      </c>
      <c r="G760">
        <v>36.944651999999998</v>
      </c>
      <c r="H760">
        <v>-114.25508499999999</v>
      </c>
      <c r="I760" t="s">
        <v>10805</v>
      </c>
      <c r="J760" t="s">
        <v>433</v>
      </c>
      <c r="K760" t="s">
        <v>7249</v>
      </c>
      <c r="L760" t="s">
        <v>7172</v>
      </c>
      <c r="M760">
        <v>6218</v>
      </c>
      <c r="N760" t="s">
        <v>1449</v>
      </c>
      <c r="O760" t="s">
        <v>7449</v>
      </c>
      <c r="P760" t="s">
        <v>7348</v>
      </c>
      <c r="Q760">
        <v>68</v>
      </c>
      <c r="R760" t="s">
        <v>7214</v>
      </c>
      <c r="S760" t="s">
        <v>7164</v>
      </c>
      <c r="T760" t="s">
        <v>1977</v>
      </c>
      <c r="U760" t="s">
        <v>7156</v>
      </c>
      <c r="V760" t="s">
        <v>7268</v>
      </c>
      <c r="W760">
        <v>72</v>
      </c>
      <c r="X760" t="s">
        <v>7178</v>
      </c>
      <c r="Y760" t="s">
        <v>10806</v>
      </c>
      <c r="Z760" t="s">
        <v>27</v>
      </c>
      <c r="AA760" t="s">
        <v>7217</v>
      </c>
      <c r="AB760" t="s">
        <v>7363</v>
      </c>
      <c r="AC760" t="s">
        <v>7178</v>
      </c>
      <c r="AD760">
        <v>0</v>
      </c>
      <c r="AE760" t="s">
        <v>10807</v>
      </c>
      <c r="AF760" t="s">
        <v>7207</v>
      </c>
      <c r="AG760" t="s">
        <v>10808</v>
      </c>
    </row>
    <row r="761" spans="1:33" x14ac:dyDescent="0.3">
      <c r="A761" t="s">
        <v>1978</v>
      </c>
      <c r="B761" t="s">
        <v>134</v>
      </c>
      <c r="C761" t="s">
        <v>233</v>
      </c>
      <c r="D761" t="s">
        <v>48</v>
      </c>
      <c r="E761" t="s">
        <v>72</v>
      </c>
      <c r="F761" t="s">
        <v>10809</v>
      </c>
      <c r="G761">
        <v>37.539684999999999</v>
      </c>
      <c r="H761">
        <v>-97.680398999999994</v>
      </c>
      <c r="I761" t="s">
        <v>10810</v>
      </c>
      <c r="J761" t="s">
        <v>774</v>
      </c>
      <c r="K761" t="s">
        <v>7187</v>
      </c>
      <c r="L761" t="s">
        <v>7382</v>
      </c>
      <c r="M761">
        <v>2400</v>
      </c>
      <c r="N761" t="s">
        <v>1979</v>
      </c>
      <c r="O761" t="s">
        <v>7223</v>
      </c>
      <c r="P761" t="s">
        <v>7189</v>
      </c>
      <c r="Q761">
        <v>72</v>
      </c>
      <c r="R761" t="s">
        <v>7161</v>
      </c>
      <c r="S761" t="s">
        <v>7178</v>
      </c>
      <c r="T761" t="s">
        <v>1980</v>
      </c>
      <c r="U761" t="s">
        <v>7450</v>
      </c>
      <c r="V761" t="s">
        <v>7239</v>
      </c>
      <c r="W761">
        <v>26</v>
      </c>
      <c r="X761" t="s">
        <v>34</v>
      </c>
      <c r="Y761" t="s">
        <v>10811</v>
      </c>
      <c r="Z761" t="s">
        <v>60</v>
      </c>
      <c r="AA761" t="s">
        <v>139</v>
      </c>
      <c r="AB761" t="s">
        <v>7293</v>
      </c>
      <c r="AC761" t="s">
        <v>7364</v>
      </c>
      <c r="AD761">
        <v>2</v>
      </c>
      <c r="AE761" t="s">
        <v>10812</v>
      </c>
      <c r="AF761" t="s">
        <v>110</v>
      </c>
      <c r="AG761" t="s">
        <v>10813</v>
      </c>
    </row>
    <row r="762" spans="1:33" x14ac:dyDescent="0.3">
      <c r="A762" t="s">
        <v>1981</v>
      </c>
      <c r="B762" t="s">
        <v>8407</v>
      </c>
      <c r="C762" t="s">
        <v>7285</v>
      </c>
      <c r="D762" t="s">
        <v>92</v>
      </c>
      <c r="E762" t="s">
        <v>39</v>
      </c>
      <c r="F762" t="s">
        <v>10814</v>
      </c>
      <c r="G762">
        <v>37.008864000000003</v>
      </c>
      <c r="H762">
        <v>68.641599999999997</v>
      </c>
      <c r="I762" t="s">
        <v>10815</v>
      </c>
      <c r="J762" t="s">
        <v>278</v>
      </c>
      <c r="K762" t="s">
        <v>7307</v>
      </c>
      <c r="L762" t="s">
        <v>7239</v>
      </c>
      <c r="M762">
        <v>2872</v>
      </c>
      <c r="N762" t="s">
        <v>1982</v>
      </c>
      <c r="O762" t="s">
        <v>7481</v>
      </c>
      <c r="P762" t="s">
        <v>7391</v>
      </c>
      <c r="R762" t="s">
        <v>7164</v>
      </c>
      <c r="S762" t="s">
        <v>7215</v>
      </c>
      <c r="T762" t="s">
        <v>1216</v>
      </c>
      <c r="U762" t="s">
        <v>7222</v>
      </c>
      <c r="V762" t="s">
        <v>7188</v>
      </c>
      <c r="W762">
        <v>54</v>
      </c>
      <c r="X762" t="s">
        <v>7260</v>
      </c>
      <c r="Y762" t="s">
        <v>10816</v>
      </c>
      <c r="Z762" t="s">
        <v>7205</v>
      </c>
      <c r="AA762" t="s">
        <v>109</v>
      </c>
      <c r="AB762" t="s">
        <v>7271</v>
      </c>
      <c r="AC762" t="s">
        <v>270</v>
      </c>
      <c r="AD762">
        <v>5</v>
      </c>
      <c r="AE762" t="s">
        <v>10817</v>
      </c>
      <c r="AF762" t="s">
        <v>7195</v>
      </c>
      <c r="AG762" t="s">
        <v>10818</v>
      </c>
    </row>
    <row r="763" spans="1:33" x14ac:dyDescent="0.3">
      <c r="A763" t="s">
        <v>1983</v>
      </c>
      <c r="B763" t="s">
        <v>7256</v>
      </c>
      <c r="C763" t="s">
        <v>7150</v>
      </c>
      <c r="D763" t="s">
        <v>92</v>
      </c>
      <c r="E763" t="s">
        <v>39</v>
      </c>
      <c r="F763" t="s">
        <v>10819</v>
      </c>
      <c r="G763">
        <v>159.7116</v>
      </c>
      <c r="H763">
        <v>90.534499999999994</v>
      </c>
      <c r="I763" t="s">
        <v>7164</v>
      </c>
      <c r="J763" t="s">
        <v>377</v>
      </c>
      <c r="K763" t="s">
        <v>7481</v>
      </c>
      <c r="L763" t="s">
        <v>7226</v>
      </c>
      <c r="M763">
        <v>8307</v>
      </c>
      <c r="N763" t="s">
        <v>7164</v>
      </c>
      <c r="O763" t="s">
        <v>7164</v>
      </c>
      <c r="P763" t="s">
        <v>7164</v>
      </c>
      <c r="R763" t="s">
        <v>7164</v>
      </c>
      <c r="S763" t="s">
        <v>7164</v>
      </c>
      <c r="T763" t="s">
        <v>1984</v>
      </c>
      <c r="U763" t="s">
        <v>7200</v>
      </c>
      <c r="V763" t="s">
        <v>7391</v>
      </c>
      <c r="W763">
        <v>73</v>
      </c>
      <c r="X763" t="s">
        <v>43</v>
      </c>
      <c r="Y763" t="s">
        <v>10820</v>
      </c>
      <c r="Z763" t="s">
        <v>70</v>
      </c>
      <c r="AA763" t="s">
        <v>7292</v>
      </c>
      <c r="AB763" t="s">
        <v>7252</v>
      </c>
      <c r="AC763" t="s">
        <v>62</v>
      </c>
      <c r="AD763">
        <v>3</v>
      </c>
      <c r="AE763" t="s">
        <v>10821</v>
      </c>
      <c r="AF763" t="s">
        <v>7165</v>
      </c>
      <c r="AG763" t="s">
        <v>10822</v>
      </c>
    </row>
    <row r="764" spans="1:33" x14ac:dyDescent="0.3">
      <c r="A764" t="s">
        <v>1985</v>
      </c>
      <c r="B764" t="s">
        <v>7209</v>
      </c>
      <c r="C764" t="s">
        <v>7351</v>
      </c>
      <c r="D764" t="s">
        <v>38</v>
      </c>
      <c r="E764" t="s">
        <v>66</v>
      </c>
      <c r="F764" t="s">
        <v>10823</v>
      </c>
      <c r="G764">
        <v>42.000934000000001</v>
      </c>
      <c r="H764">
        <v>-92.807203000000001</v>
      </c>
      <c r="I764" t="s">
        <v>10824</v>
      </c>
      <c r="J764" t="s">
        <v>569</v>
      </c>
      <c r="K764" t="s">
        <v>7156</v>
      </c>
      <c r="L764" t="s">
        <v>7268</v>
      </c>
      <c r="M764">
        <v>9043</v>
      </c>
      <c r="N764" t="s">
        <v>1668</v>
      </c>
      <c r="O764" t="s">
        <v>7174</v>
      </c>
      <c r="P764" t="s">
        <v>7482</v>
      </c>
      <c r="Q764">
        <v>30</v>
      </c>
      <c r="R764" t="s">
        <v>7164</v>
      </c>
      <c r="S764" t="s">
        <v>34</v>
      </c>
      <c r="T764" t="s">
        <v>1986</v>
      </c>
      <c r="U764" t="s">
        <v>7202</v>
      </c>
      <c r="V764" t="s">
        <v>7160</v>
      </c>
      <c r="X764" t="s">
        <v>7299</v>
      </c>
      <c r="Y764" t="s">
        <v>7178</v>
      </c>
      <c r="Z764" t="s">
        <v>7164</v>
      </c>
      <c r="AA764" t="s">
        <v>7191</v>
      </c>
      <c r="AB764" t="s">
        <v>7178</v>
      </c>
      <c r="AC764" t="s">
        <v>7328</v>
      </c>
      <c r="AE764" t="s">
        <v>10825</v>
      </c>
      <c r="AF764" t="s">
        <v>7403</v>
      </c>
      <c r="AG764" t="s">
        <v>7164</v>
      </c>
    </row>
    <row r="765" spans="1:33" x14ac:dyDescent="0.3">
      <c r="A765" t="s">
        <v>1987</v>
      </c>
      <c r="B765" t="s">
        <v>8418</v>
      </c>
      <c r="C765" t="s">
        <v>7183</v>
      </c>
      <c r="D765" t="s">
        <v>77</v>
      </c>
      <c r="E765" t="s">
        <v>66</v>
      </c>
      <c r="F765" t="s">
        <v>10826</v>
      </c>
      <c r="G765">
        <v>37.238281999999998</v>
      </c>
      <c r="H765">
        <v>-71.370579000000006</v>
      </c>
      <c r="I765" t="s">
        <v>10827</v>
      </c>
      <c r="J765" t="s">
        <v>1050</v>
      </c>
      <c r="K765" t="s">
        <v>7236</v>
      </c>
      <c r="L765" t="s">
        <v>7248</v>
      </c>
      <c r="M765">
        <v>1466</v>
      </c>
      <c r="N765" t="s">
        <v>1950</v>
      </c>
      <c r="O765" t="s">
        <v>7187</v>
      </c>
      <c r="P765" t="s">
        <v>7348</v>
      </c>
      <c r="Q765">
        <v>62</v>
      </c>
      <c r="R765" t="s">
        <v>7373</v>
      </c>
      <c r="S765" t="s">
        <v>41</v>
      </c>
      <c r="T765" t="s">
        <v>1578</v>
      </c>
      <c r="U765" t="s">
        <v>7246</v>
      </c>
      <c r="V765" t="s">
        <v>7175</v>
      </c>
      <c r="W765">
        <v>-63</v>
      </c>
      <c r="X765" t="s">
        <v>59</v>
      </c>
      <c r="Y765" t="s">
        <v>7178</v>
      </c>
      <c r="Z765" t="s">
        <v>60</v>
      </c>
      <c r="AA765" t="s">
        <v>7228</v>
      </c>
      <c r="AB765" t="s">
        <v>7192</v>
      </c>
      <c r="AC765" t="s">
        <v>155</v>
      </c>
      <c r="AD765">
        <v>4</v>
      </c>
      <c r="AE765" t="s">
        <v>10828</v>
      </c>
      <c r="AF765" t="s">
        <v>7180</v>
      </c>
      <c r="AG765" t="s">
        <v>10829</v>
      </c>
    </row>
    <row r="766" spans="1:33" x14ac:dyDescent="0.3">
      <c r="A766" t="s">
        <v>1988</v>
      </c>
      <c r="B766" t="s">
        <v>8155</v>
      </c>
      <c r="C766" t="s">
        <v>7871</v>
      </c>
      <c r="D766" t="s">
        <v>77</v>
      </c>
      <c r="E766" t="s">
        <v>55</v>
      </c>
      <c r="F766" t="s">
        <v>10830</v>
      </c>
      <c r="G766">
        <v>26.573747999999998</v>
      </c>
      <c r="H766">
        <v>-97.558588999999998</v>
      </c>
      <c r="I766" t="s">
        <v>10831</v>
      </c>
      <c r="J766" t="s">
        <v>343</v>
      </c>
      <c r="K766" t="s">
        <v>7155</v>
      </c>
      <c r="L766" t="s">
        <v>7160</v>
      </c>
      <c r="M766">
        <v>5389</v>
      </c>
      <c r="N766" t="s">
        <v>335</v>
      </c>
      <c r="O766" t="s">
        <v>7381</v>
      </c>
      <c r="P766" t="s">
        <v>7400</v>
      </c>
      <c r="Q766">
        <v>70</v>
      </c>
      <c r="R766" t="s">
        <v>7299</v>
      </c>
      <c r="S766" t="s">
        <v>41</v>
      </c>
      <c r="T766" t="s">
        <v>353</v>
      </c>
      <c r="U766" t="s">
        <v>7174</v>
      </c>
      <c r="V766" t="s">
        <v>7203</v>
      </c>
      <c r="W766">
        <v>67</v>
      </c>
      <c r="X766" t="s">
        <v>34</v>
      </c>
      <c r="Y766" t="s">
        <v>10832</v>
      </c>
      <c r="Z766" t="s">
        <v>45</v>
      </c>
      <c r="AA766" t="s">
        <v>7292</v>
      </c>
      <c r="AB766" t="s">
        <v>7252</v>
      </c>
      <c r="AC766" t="s">
        <v>7230</v>
      </c>
      <c r="AD766">
        <v>5</v>
      </c>
      <c r="AE766" t="s">
        <v>10833</v>
      </c>
      <c r="AF766" t="s">
        <v>7164</v>
      </c>
      <c r="AG766" t="s">
        <v>10834</v>
      </c>
    </row>
    <row r="767" spans="1:33" x14ac:dyDescent="0.3">
      <c r="A767" t="s">
        <v>1989</v>
      </c>
      <c r="B767" t="s">
        <v>7514</v>
      </c>
      <c r="C767" t="s">
        <v>7219</v>
      </c>
      <c r="D767" t="s">
        <v>65</v>
      </c>
      <c r="E767" t="s">
        <v>55</v>
      </c>
      <c r="F767" t="s">
        <v>10835</v>
      </c>
      <c r="G767">
        <v>38.691493000000001</v>
      </c>
      <c r="H767">
        <v>-106.76604399999999</v>
      </c>
      <c r="I767" t="s">
        <v>10836</v>
      </c>
      <c r="J767" t="s">
        <v>524</v>
      </c>
      <c r="K767" t="s">
        <v>7159</v>
      </c>
      <c r="L767" t="s">
        <v>7189</v>
      </c>
      <c r="M767">
        <v>8006</v>
      </c>
      <c r="N767" t="s">
        <v>7164</v>
      </c>
      <c r="O767" t="s">
        <v>7164</v>
      </c>
      <c r="P767" t="s">
        <v>7164</v>
      </c>
      <c r="R767" t="s">
        <v>7164</v>
      </c>
      <c r="S767" t="s">
        <v>7164</v>
      </c>
      <c r="T767" t="s">
        <v>1197</v>
      </c>
      <c r="U767" t="s">
        <v>7361</v>
      </c>
      <c r="V767" t="s">
        <v>7326</v>
      </c>
      <c r="W767">
        <v>50</v>
      </c>
      <c r="X767" t="s">
        <v>7161</v>
      </c>
      <c r="Y767" t="s">
        <v>10837</v>
      </c>
      <c r="Z767" t="s">
        <v>7178</v>
      </c>
      <c r="AA767" t="s">
        <v>109</v>
      </c>
      <c r="AB767" t="s">
        <v>53</v>
      </c>
      <c r="AC767" t="s">
        <v>7230</v>
      </c>
      <c r="AD767">
        <v>1</v>
      </c>
      <c r="AE767" t="s">
        <v>10838</v>
      </c>
      <c r="AF767" t="s">
        <v>7191</v>
      </c>
      <c r="AG767" t="s">
        <v>10839</v>
      </c>
    </row>
    <row r="768" spans="1:33" x14ac:dyDescent="0.3">
      <c r="A768" t="s">
        <v>1990</v>
      </c>
      <c r="B768" t="s">
        <v>7295</v>
      </c>
      <c r="C768" t="s">
        <v>7815</v>
      </c>
      <c r="D768" t="s">
        <v>38</v>
      </c>
      <c r="E768" t="s">
        <v>112</v>
      </c>
      <c r="F768" t="s">
        <v>10840</v>
      </c>
      <c r="G768">
        <v>31.337489000000001</v>
      </c>
      <c r="H768">
        <v>-80.926832000000005</v>
      </c>
      <c r="I768" t="s">
        <v>10841</v>
      </c>
      <c r="J768" t="s">
        <v>362</v>
      </c>
      <c r="K768" t="s">
        <v>7277</v>
      </c>
      <c r="L768" t="s">
        <v>7326</v>
      </c>
      <c r="M768">
        <v>8347</v>
      </c>
      <c r="N768" t="s">
        <v>595</v>
      </c>
      <c r="O768" t="s">
        <v>7277</v>
      </c>
      <c r="P768" t="s">
        <v>7268</v>
      </c>
      <c r="Q768">
        <v>40</v>
      </c>
      <c r="R768" t="s">
        <v>7260</v>
      </c>
      <c r="S768" t="s">
        <v>7164</v>
      </c>
      <c r="T768" t="s">
        <v>425</v>
      </c>
      <c r="U768" t="s">
        <v>7171</v>
      </c>
      <c r="V768" t="s">
        <v>7391</v>
      </c>
      <c r="X768" t="s">
        <v>59</v>
      </c>
      <c r="Y768" t="s">
        <v>10842</v>
      </c>
      <c r="Z768" t="s">
        <v>7607</v>
      </c>
      <c r="AA768" t="s">
        <v>7262</v>
      </c>
      <c r="AB768" t="s">
        <v>7229</v>
      </c>
      <c r="AC768" t="s">
        <v>155</v>
      </c>
      <c r="AD768">
        <v>1</v>
      </c>
      <c r="AE768" t="s">
        <v>10843</v>
      </c>
      <c r="AF768" t="s">
        <v>7191</v>
      </c>
      <c r="AG768" t="s">
        <v>7164</v>
      </c>
    </row>
    <row r="769" spans="1:33" x14ac:dyDescent="0.3">
      <c r="A769" t="s">
        <v>1991</v>
      </c>
      <c r="B769" t="s">
        <v>7408</v>
      </c>
      <c r="C769" t="s">
        <v>7351</v>
      </c>
      <c r="D769" t="s">
        <v>100</v>
      </c>
      <c r="E769" t="s">
        <v>93</v>
      </c>
      <c r="F769" t="s">
        <v>10844</v>
      </c>
      <c r="G769">
        <v>30.988057999999999</v>
      </c>
      <c r="H769">
        <v>-102.52637199999999</v>
      </c>
      <c r="I769" t="s">
        <v>10845</v>
      </c>
      <c r="J769" t="s">
        <v>334</v>
      </c>
      <c r="K769" t="s">
        <v>7280</v>
      </c>
      <c r="L769" t="s">
        <v>7156</v>
      </c>
      <c r="M769">
        <v>9748</v>
      </c>
      <c r="N769" t="s">
        <v>188</v>
      </c>
      <c r="O769" t="s">
        <v>7159</v>
      </c>
      <c r="P769" t="s">
        <v>7276</v>
      </c>
      <c r="Q769">
        <v>-70</v>
      </c>
      <c r="R769" t="s">
        <v>34</v>
      </c>
      <c r="S769" t="s">
        <v>7178</v>
      </c>
      <c r="T769" t="s">
        <v>1874</v>
      </c>
      <c r="U769" t="s">
        <v>7450</v>
      </c>
      <c r="V769" t="s">
        <v>7156</v>
      </c>
      <c r="W769">
        <v>54</v>
      </c>
      <c r="X769" t="s">
        <v>7178</v>
      </c>
      <c r="Y769" t="s">
        <v>10846</v>
      </c>
      <c r="Z769" t="s">
        <v>7164</v>
      </c>
      <c r="AA769" t="s">
        <v>7292</v>
      </c>
      <c r="AB769" t="s">
        <v>7178</v>
      </c>
      <c r="AC769" t="s">
        <v>29</v>
      </c>
      <c r="AD769">
        <v>2</v>
      </c>
      <c r="AE769" t="s">
        <v>10847</v>
      </c>
      <c r="AF769" t="s">
        <v>7164</v>
      </c>
      <c r="AG769" t="s">
        <v>7164</v>
      </c>
    </row>
    <row r="770" spans="1:33" x14ac:dyDescent="0.3">
      <c r="A770" t="s">
        <v>1992</v>
      </c>
      <c r="B770" t="s">
        <v>47</v>
      </c>
      <c r="C770" t="s">
        <v>7397</v>
      </c>
      <c r="D770" t="s">
        <v>92</v>
      </c>
      <c r="E770" t="s">
        <v>186</v>
      </c>
      <c r="F770" t="s">
        <v>10848</v>
      </c>
      <c r="H770">
        <v>-112.31434</v>
      </c>
      <c r="I770" t="s">
        <v>10849</v>
      </c>
      <c r="J770" t="s">
        <v>804</v>
      </c>
      <c r="K770" t="s">
        <v>7238</v>
      </c>
      <c r="L770" t="s">
        <v>7188</v>
      </c>
      <c r="M770">
        <v>4895</v>
      </c>
      <c r="N770" t="s">
        <v>1870</v>
      </c>
      <c r="O770" t="s">
        <v>7277</v>
      </c>
      <c r="P770" t="s">
        <v>7156</v>
      </c>
      <c r="Q770">
        <v>59</v>
      </c>
      <c r="R770" t="s">
        <v>59</v>
      </c>
      <c r="S770" t="s">
        <v>7215</v>
      </c>
      <c r="T770" t="s">
        <v>425</v>
      </c>
      <c r="U770" t="s">
        <v>7259</v>
      </c>
      <c r="V770" t="s">
        <v>7175</v>
      </c>
      <c r="X770" t="s">
        <v>7164</v>
      </c>
      <c r="Y770" t="s">
        <v>10850</v>
      </c>
      <c r="Z770" t="s">
        <v>116</v>
      </c>
      <c r="AA770" t="s">
        <v>7163</v>
      </c>
      <c r="AB770" t="s">
        <v>7336</v>
      </c>
      <c r="AC770" t="s">
        <v>7164</v>
      </c>
      <c r="AD770">
        <v>0</v>
      </c>
      <c r="AE770" t="s">
        <v>10851</v>
      </c>
      <c r="AF770" t="s">
        <v>7207</v>
      </c>
      <c r="AG770" t="s">
        <v>10852</v>
      </c>
    </row>
    <row r="771" spans="1:33" x14ac:dyDescent="0.3">
      <c r="A771" t="s">
        <v>1993</v>
      </c>
      <c r="B771" t="s">
        <v>165</v>
      </c>
      <c r="C771" t="s">
        <v>8933</v>
      </c>
      <c r="D771" t="s">
        <v>38</v>
      </c>
      <c r="E771" t="s">
        <v>186</v>
      </c>
      <c r="F771" t="s">
        <v>10853</v>
      </c>
      <c r="G771">
        <v>28.259575000000002</v>
      </c>
      <c r="H771">
        <v>-117.67368399999999</v>
      </c>
      <c r="I771" t="s">
        <v>10854</v>
      </c>
      <c r="J771" t="s">
        <v>455</v>
      </c>
      <c r="K771" t="s">
        <v>7381</v>
      </c>
      <c r="L771" t="s">
        <v>41</v>
      </c>
      <c r="M771">
        <v>1425</v>
      </c>
      <c r="N771" t="s">
        <v>1038</v>
      </c>
      <c r="O771" t="s">
        <v>7153</v>
      </c>
      <c r="P771" t="s">
        <v>7175</v>
      </c>
      <c r="R771" t="s">
        <v>7372</v>
      </c>
      <c r="S771" t="s">
        <v>7309</v>
      </c>
      <c r="T771" t="s">
        <v>1039</v>
      </c>
      <c r="U771" t="s">
        <v>7307</v>
      </c>
      <c r="V771" t="s">
        <v>7333</v>
      </c>
      <c r="W771">
        <v>84</v>
      </c>
      <c r="X771" t="s">
        <v>7164</v>
      </c>
      <c r="Y771" t="s">
        <v>10855</v>
      </c>
      <c r="Z771" t="s">
        <v>7178</v>
      </c>
      <c r="AA771" t="s">
        <v>7164</v>
      </c>
      <c r="AB771" t="s">
        <v>7252</v>
      </c>
      <c r="AC771" t="s">
        <v>29</v>
      </c>
      <c r="AD771">
        <v>2</v>
      </c>
      <c r="AE771" t="s">
        <v>10856</v>
      </c>
      <c r="AF771" t="s">
        <v>7195</v>
      </c>
      <c r="AG771" t="s">
        <v>10857</v>
      </c>
    </row>
    <row r="772" spans="1:33" x14ac:dyDescent="0.3">
      <c r="A772" t="s">
        <v>1994</v>
      </c>
      <c r="B772" t="s">
        <v>7491</v>
      </c>
      <c r="C772" t="s">
        <v>7197</v>
      </c>
      <c r="D772" t="s">
        <v>48</v>
      </c>
      <c r="E772" t="s">
        <v>31</v>
      </c>
      <c r="F772" t="s">
        <v>10858</v>
      </c>
      <c r="G772">
        <v>30.41987</v>
      </c>
      <c r="H772">
        <v>-95.157358000000002</v>
      </c>
      <c r="I772" t="s">
        <v>10859</v>
      </c>
      <c r="J772" t="s">
        <v>118</v>
      </c>
      <c r="K772" t="s">
        <v>7371</v>
      </c>
      <c r="L772" t="s">
        <v>7154</v>
      </c>
      <c r="M772">
        <v>8996</v>
      </c>
      <c r="N772" t="s">
        <v>1995</v>
      </c>
      <c r="O772" t="s">
        <v>7481</v>
      </c>
      <c r="P772" t="s">
        <v>7213</v>
      </c>
      <c r="Q772">
        <v>52</v>
      </c>
      <c r="R772" t="s">
        <v>7372</v>
      </c>
      <c r="S772" t="s">
        <v>7164</v>
      </c>
      <c r="T772" t="s">
        <v>1996</v>
      </c>
      <c r="U772" t="s">
        <v>7481</v>
      </c>
      <c r="V772" t="s">
        <v>7173</v>
      </c>
      <c r="W772">
        <v>21</v>
      </c>
      <c r="X772" t="s">
        <v>7278</v>
      </c>
      <c r="Y772" t="s">
        <v>10860</v>
      </c>
      <c r="Z772" t="s">
        <v>45</v>
      </c>
      <c r="AA772" t="s">
        <v>7177</v>
      </c>
      <c r="AB772" t="s">
        <v>7336</v>
      </c>
      <c r="AC772" t="s">
        <v>62</v>
      </c>
      <c r="AD772">
        <v>2</v>
      </c>
      <c r="AE772" t="s">
        <v>7164</v>
      </c>
      <c r="AF772" t="s">
        <v>7191</v>
      </c>
      <c r="AG772" t="s">
        <v>7164</v>
      </c>
    </row>
    <row r="773" spans="1:33" x14ac:dyDescent="0.3">
      <c r="A773" t="s">
        <v>1997</v>
      </c>
      <c r="B773" t="s">
        <v>7744</v>
      </c>
      <c r="C773" t="s">
        <v>7150</v>
      </c>
      <c r="D773" t="s">
        <v>65</v>
      </c>
      <c r="E773" t="s">
        <v>31</v>
      </c>
      <c r="F773" t="s">
        <v>10861</v>
      </c>
      <c r="G773">
        <v>32.643996999999999</v>
      </c>
      <c r="H773">
        <v>-71.757818999999998</v>
      </c>
      <c r="I773" t="s">
        <v>10862</v>
      </c>
      <c r="J773" t="s">
        <v>1070</v>
      </c>
      <c r="K773" t="s">
        <v>7381</v>
      </c>
      <c r="L773" t="s">
        <v>7154</v>
      </c>
      <c r="M773">
        <v>2713</v>
      </c>
      <c r="N773" t="s">
        <v>1345</v>
      </c>
      <c r="O773" t="s">
        <v>7222</v>
      </c>
      <c r="P773" t="s">
        <v>7213</v>
      </c>
      <c r="Q773">
        <v>68</v>
      </c>
      <c r="R773" t="s">
        <v>7157</v>
      </c>
      <c r="S773" t="s">
        <v>7215</v>
      </c>
      <c r="T773" t="s">
        <v>1079</v>
      </c>
      <c r="U773" t="s">
        <v>7381</v>
      </c>
      <c r="V773" t="s">
        <v>7247</v>
      </c>
      <c r="W773">
        <v>82</v>
      </c>
      <c r="X773" t="s">
        <v>7373</v>
      </c>
      <c r="Y773" t="s">
        <v>10863</v>
      </c>
      <c r="Z773" t="s">
        <v>45</v>
      </c>
      <c r="AA773" t="s">
        <v>7262</v>
      </c>
      <c r="AB773" t="s">
        <v>7178</v>
      </c>
      <c r="AC773" t="s">
        <v>155</v>
      </c>
      <c r="AD773">
        <v>5</v>
      </c>
      <c r="AE773" t="s">
        <v>10864</v>
      </c>
      <c r="AF773" t="s">
        <v>7385</v>
      </c>
      <c r="AG773" t="s">
        <v>10865</v>
      </c>
    </row>
    <row r="774" spans="1:33" x14ac:dyDescent="0.3">
      <c r="A774" t="s">
        <v>1998</v>
      </c>
      <c r="B774" t="s">
        <v>7314</v>
      </c>
      <c r="C774" t="s">
        <v>135</v>
      </c>
      <c r="D774" t="s">
        <v>88</v>
      </c>
      <c r="E774" t="s">
        <v>55</v>
      </c>
      <c r="F774" t="s">
        <v>10866</v>
      </c>
      <c r="G774">
        <v>36.715831000000001</v>
      </c>
      <c r="H774">
        <v>-103.277068</v>
      </c>
      <c r="I774" t="s">
        <v>10867</v>
      </c>
      <c r="J774" t="s">
        <v>321</v>
      </c>
      <c r="K774" t="s">
        <v>7361</v>
      </c>
      <c r="L774" t="s">
        <v>7382</v>
      </c>
      <c r="M774">
        <v>9459</v>
      </c>
      <c r="N774" t="s">
        <v>235</v>
      </c>
      <c r="O774" t="s">
        <v>7225</v>
      </c>
      <c r="P774" t="s">
        <v>7391</v>
      </c>
      <c r="Q774">
        <v>62</v>
      </c>
      <c r="R774" t="s">
        <v>7161</v>
      </c>
      <c r="S774" t="s">
        <v>7309</v>
      </c>
      <c r="T774" t="s">
        <v>1999</v>
      </c>
      <c r="U774" t="s">
        <v>7481</v>
      </c>
      <c r="V774" t="s">
        <v>7276</v>
      </c>
      <c r="W774">
        <v>153</v>
      </c>
      <c r="X774" t="s">
        <v>43</v>
      </c>
      <c r="Y774" t="s">
        <v>10868</v>
      </c>
      <c r="Z774" t="s">
        <v>45</v>
      </c>
      <c r="AA774" t="s">
        <v>7164</v>
      </c>
      <c r="AB774" t="s">
        <v>7192</v>
      </c>
      <c r="AC774" t="s">
        <v>7164</v>
      </c>
      <c r="AD774">
        <v>3</v>
      </c>
      <c r="AE774" t="s">
        <v>10869</v>
      </c>
      <c r="AF774" t="s">
        <v>7385</v>
      </c>
      <c r="AG774" t="s">
        <v>10870</v>
      </c>
    </row>
    <row r="775" spans="1:33" x14ac:dyDescent="0.3">
      <c r="A775" t="s">
        <v>2000</v>
      </c>
      <c r="B775" t="s">
        <v>7581</v>
      </c>
      <c r="C775" t="s">
        <v>7441</v>
      </c>
      <c r="D775" t="s">
        <v>77</v>
      </c>
      <c r="E775" t="s">
        <v>93</v>
      </c>
      <c r="F775" t="s">
        <v>10871</v>
      </c>
      <c r="G775">
        <v>29.034541000000001</v>
      </c>
      <c r="H775">
        <v>-120.01828999999999</v>
      </c>
      <c r="I775" t="s">
        <v>10872</v>
      </c>
      <c r="J775" t="s">
        <v>49</v>
      </c>
      <c r="K775" t="s">
        <v>7186</v>
      </c>
      <c r="L775" t="s">
        <v>7203</v>
      </c>
      <c r="M775">
        <v>4891</v>
      </c>
      <c r="N775" t="s">
        <v>2001</v>
      </c>
      <c r="O775" t="s">
        <v>7307</v>
      </c>
      <c r="P775" t="s">
        <v>7154</v>
      </c>
      <c r="Q775">
        <v>69</v>
      </c>
      <c r="R775" t="s">
        <v>7214</v>
      </c>
      <c r="S775" t="s">
        <v>7158</v>
      </c>
      <c r="T775" t="s">
        <v>2002</v>
      </c>
      <c r="U775" t="s">
        <v>7307</v>
      </c>
      <c r="V775" t="s">
        <v>7354</v>
      </c>
      <c r="W775">
        <v>87</v>
      </c>
      <c r="X775" t="s">
        <v>7372</v>
      </c>
      <c r="Y775" t="s">
        <v>10873</v>
      </c>
      <c r="Z775" t="s">
        <v>7375</v>
      </c>
      <c r="AA775" t="s">
        <v>7164</v>
      </c>
      <c r="AB775" t="s">
        <v>98</v>
      </c>
      <c r="AC775" t="s">
        <v>7328</v>
      </c>
      <c r="AD775">
        <v>0</v>
      </c>
      <c r="AE775" t="s">
        <v>10874</v>
      </c>
      <c r="AF775" t="s">
        <v>7195</v>
      </c>
      <c r="AG775" t="s">
        <v>7164</v>
      </c>
    </row>
    <row r="776" spans="1:33" x14ac:dyDescent="0.3">
      <c r="A776" t="s">
        <v>2003</v>
      </c>
      <c r="B776" t="s">
        <v>8116</v>
      </c>
      <c r="C776" t="s">
        <v>8288</v>
      </c>
      <c r="D776" t="s">
        <v>88</v>
      </c>
      <c r="E776" t="s">
        <v>39</v>
      </c>
      <c r="F776" t="s">
        <v>10875</v>
      </c>
      <c r="G776">
        <v>29.845464</v>
      </c>
      <c r="I776" t="s">
        <v>10876</v>
      </c>
      <c r="J776" t="s">
        <v>459</v>
      </c>
      <c r="K776" t="s">
        <v>7223</v>
      </c>
      <c r="L776" t="s">
        <v>7326</v>
      </c>
      <c r="M776">
        <v>4062</v>
      </c>
      <c r="N776" t="s">
        <v>1648</v>
      </c>
      <c r="O776" t="s">
        <v>7236</v>
      </c>
      <c r="P776" t="s">
        <v>7276</v>
      </c>
      <c r="Q776">
        <v>35</v>
      </c>
      <c r="R776" t="s">
        <v>7164</v>
      </c>
      <c r="S776" t="s">
        <v>7178</v>
      </c>
      <c r="T776" t="s">
        <v>481</v>
      </c>
      <c r="U776" t="s">
        <v>7222</v>
      </c>
      <c r="V776" t="s">
        <v>7226</v>
      </c>
      <c r="W776">
        <v>44</v>
      </c>
      <c r="X776" t="s">
        <v>7278</v>
      </c>
      <c r="Y776" t="s">
        <v>10877</v>
      </c>
      <c r="Z776" t="s">
        <v>7164</v>
      </c>
      <c r="AA776" t="s">
        <v>7228</v>
      </c>
      <c r="AB776" t="s">
        <v>61</v>
      </c>
      <c r="AC776" t="s">
        <v>7328</v>
      </c>
      <c r="AD776">
        <v>5</v>
      </c>
      <c r="AE776" t="s">
        <v>10878</v>
      </c>
      <c r="AF776" t="s">
        <v>7403</v>
      </c>
      <c r="AG776" t="s">
        <v>7164</v>
      </c>
    </row>
    <row r="777" spans="1:33" x14ac:dyDescent="0.3">
      <c r="A777" t="s">
        <v>2004</v>
      </c>
      <c r="B777" t="s">
        <v>7357</v>
      </c>
      <c r="C777" t="s">
        <v>258</v>
      </c>
      <c r="D777" t="s">
        <v>48</v>
      </c>
      <c r="E777" t="s">
        <v>72</v>
      </c>
      <c r="F777" t="s">
        <v>10879</v>
      </c>
      <c r="G777">
        <v>38.544362</v>
      </c>
      <c r="H777">
        <v>-79.192807000000002</v>
      </c>
      <c r="I777" t="s">
        <v>10880</v>
      </c>
      <c r="J777" t="s">
        <v>540</v>
      </c>
      <c r="K777" t="s">
        <v>7307</v>
      </c>
      <c r="L777" t="s">
        <v>7213</v>
      </c>
      <c r="M777">
        <v>6047</v>
      </c>
      <c r="N777" t="s">
        <v>2005</v>
      </c>
      <c r="O777" t="s">
        <v>7223</v>
      </c>
      <c r="P777" t="s">
        <v>7247</v>
      </c>
      <c r="Q777">
        <v>68</v>
      </c>
      <c r="R777" t="s">
        <v>7372</v>
      </c>
      <c r="S777" t="s">
        <v>107</v>
      </c>
      <c r="T777" t="s">
        <v>1353</v>
      </c>
      <c r="U777" t="s">
        <v>7155</v>
      </c>
      <c r="V777" t="s">
        <v>7188</v>
      </c>
      <c r="W777">
        <v>54</v>
      </c>
      <c r="X777" t="s">
        <v>7214</v>
      </c>
      <c r="Y777" t="s">
        <v>10881</v>
      </c>
      <c r="Z777" t="s">
        <v>7251</v>
      </c>
      <c r="AA777" t="s">
        <v>7262</v>
      </c>
      <c r="AB777" t="s">
        <v>132</v>
      </c>
      <c r="AC777" t="s">
        <v>7230</v>
      </c>
      <c r="AD777">
        <v>1</v>
      </c>
      <c r="AE777" t="s">
        <v>10882</v>
      </c>
      <c r="AF777" t="s">
        <v>7164</v>
      </c>
      <c r="AG777" t="s">
        <v>10883</v>
      </c>
    </row>
    <row r="778" spans="1:33" x14ac:dyDescent="0.3">
      <c r="A778" t="s">
        <v>2006</v>
      </c>
      <c r="B778" t="s">
        <v>7834</v>
      </c>
      <c r="C778" t="s">
        <v>7582</v>
      </c>
      <c r="D778" t="s">
        <v>22</v>
      </c>
      <c r="E778" t="s">
        <v>31</v>
      </c>
      <c r="F778" t="s">
        <v>10884</v>
      </c>
      <c r="G778">
        <v>40.016455000000001</v>
      </c>
      <c r="H778">
        <v>-79.812258</v>
      </c>
      <c r="I778" t="s">
        <v>10885</v>
      </c>
      <c r="J778" t="s">
        <v>247</v>
      </c>
      <c r="K778" t="s">
        <v>7481</v>
      </c>
      <c r="L778" t="s">
        <v>7189</v>
      </c>
      <c r="M778">
        <v>2458</v>
      </c>
      <c r="N778" t="s">
        <v>7164</v>
      </c>
      <c r="O778" t="s">
        <v>7164</v>
      </c>
      <c r="P778" t="s">
        <v>7164</v>
      </c>
      <c r="R778" t="s">
        <v>7164</v>
      </c>
      <c r="S778" t="s">
        <v>7164</v>
      </c>
      <c r="T778" t="s">
        <v>1914</v>
      </c>
      <c r="U778" t="s">
        <v>7171</v>
      </c>
      <c r="V778" t="s">
        <v>7189</v>
      </c>
      <c r="W778">
        <v>22</v>
      </c>
      <c r="X778" t="s">
        <v>7260</v>
      </c>
      <c r="Y778" t="s">
        <v>10886</v>
      </c>
      <c r="Z778" t="s">
        <v>7178</v>
      </c>
      <c r="AA778" t="s">
        <v>7311</v>
      </c>
      <c r="AB778" t="s">
        <v>132</v>
      </c>
      <c r="AC778" t="s">
        <v>29</v>
      </c>
      <c r="AD778">
        <v>5</v>
      </c>
      <c r="AE778" t="s">
        <v>7164</v>
      </c>
      <c r="AF778" t="s">
        <v>7195</v>
      </c>
      <c r="AG778" t="s">
        <v>10887</v>
      </c>
    </row>
    <row r="779" spans="1:33" x14ac:dyDescent="0.3">
      <c r="A779" t="s">
        <v>2007</v>
      </c>
      <c r="B779" t="s">
        <v>7367</v>
      </c>
      <c r="C779" t="s">
        <v>7296</v>
      </c>
      <c r="D779" t="s">
        <v>100</v>
      </c>
      <c r="E779" t="s">
        <v>23</v>
      </c>
      <c r="F779" t="s">
        <v>10888</v>
      </c>
      <c r="G779">
        <v>27.228629999999999</v>
      </c>
      <c r="H779">
        <v>-110.975263</v>
      </c>
      <c r="I779" t="s">
        <v>10889</v>
      </c>
      <c r="J779" t="s">
        <v>212</v>
      </c>
      <c r="K779" t="s">
        <v>7200</v>
      </c>
      <c r="L779" t="s">
        <v>7268</v>
      </c>
      <c r="M779">
        <v>1819</v>
      </c>
      <c r="N779" t="s">
        <v>2008</v>
      </c>
      <c r="O779" t="s">
        <v>7259</v>
      </c>
      <c r="P779" t="s">
        <v>7160</v>
      </c>
      <c r="Q779">
        <v>53</v>
      </c>
      <c r="R779" t="s">
        <v>7373</v>
      </c>
      <c r="S779" t="s">
        <v>41</v>
      </c>
      <c r="T779" t="s">
        <v>2009</v>
      </c>
      <c r="U779" t="s">
        <v>7280</v>
      </c>
      <c r="V779" t="s">
        <v>7308</v>
      </c>
      <c r="W779">
        <v>15</v>
      </c>
      <c r="X779" t="s">
        <v>7372</v>
      </c>
      <c r="Y779" t="s">
        <v>7164</v>
      </c>
      <c r="Z779" t="s">
        <v>7291</v>
      </c>
      <c r="AA779" t="s">
        <v>7393</v>
      </c>
      <c r="AB779" t="s">
        <v>7192</v>
      </c>
      <c r="AC779" t="s">
        <v>29</v>
      </c>
      <c r="AD779">
        <v>2</v>
      </c>
      <c r="AE779" t="s">
        <v>7164</v>
      </c>
      <c r="AF779" t="s">
        <v>103</v>
      </c>
      <c r="AG779" t="s">
        <v>10890</v>
      </c>
    </row>
    <row r="780" spans="1:33" x14ac:dyDescent="0.3">
      <c r="A780" t="s">
        <v>2010</v>
      </c>
      <c r="B780" t="s">
        <v>7705</v>
      </c>
      <c r="C780" t="s">
        <v>185</v>
      </c>
      <c r="D780" t="s">
        <v>38</v>
      </c>
      <c r="E780" t="s">
        <v>186</v>
      </c>
      <c r="F780" t="s">
        <v>10891</v>
      </c>
      <c r="G780">
        <v>36.525132999999997</v>
      </c>
      <c r="H780">
        <v>-73.795806999999996</v>
      </c>
      <c r="I780" t="s">
        <v>10892</v>
      </c>
      <c r="J780" t="s">
        <v>224</v>
      </c>
      <c r="K780" t="s">
        <v>7288</v>
      </c>
      <c r="L780" t="s">
        <v>7172</v>
      </c>
      <c r="M780">
        <v>8551</v>
      </c>
      <c r="N780" t="s">
        <v>890</v>
      </c>
      <c r="O780" t="s">
        <v>7280</v>
      </c>
      <c r="P780" t="s">
        <v>7226</v>
      </c>
      <c r="Q780">
        <v>54</v>
      </c>
      <c r="R780" t="s">
        <v>7164</v>
      </c>
      <c r="S780" t="s">
        <v>7164</v>
      </c>
      <c r="T780" t="s">
        <v>984</v>
      </c>
      <c r="U780" t="s">
        <v>7153</v>
      </c>
      <c r="V780" t="s">
        <v>7224</v>
      </c>
      <c r="W780">
        <v>26</v>
      </c>
      <c r="X780" t="s">
        <v>34</v>
      </c>
      <c r="Y780" t="s">
        <v>10893</v>
      </c>
      <c r="Z780" t="s">
        <v>7251</v>
      </c>
      <c r="AA780" t="s">
        <v>7217</v>
      </c>
      <c r="AB780" t="s">
        <v>61</v>
      </c>
      <c r="AC780" t="s">
        <v>7364</v>
      </c>
      <c r="AD780">
        <v>1</v>
      </c>
      <c r="AE780" t="s">
        <v>10894</v>
      </c>
      <c r="AF780" t="s">
        <v>7191</v>
      </c>
      <c r="AG780" t="s">
        <v>7164</v>
      </c>
    </row>
    <row r="781" spans="1:33" x14ac:dyDescent="0.3">
      <c r="A781" t="s">
        <v>2011</v>
      </c>
      <c r="B781" t="s">
        <v>935</v>
      </c>
      <c r="C781" t="s">
        <v>7616</v>
      </c>
      <c r="D781" t="s">
        <v>38</v>
      </c>
      <c r="E781" t="s">
        <v>72</v>
      </c>
      <c r="F781" t="s">
        <v>10895</v>
      </c>
      <c r="G781">
        <v>44.618955999999997</v>
      </c>
      <c r="H781">
        <v>-95.300562999999997</v>
      </c>
      <c r="I781" t="s">
        <v>10896</v>
      </c>
      <c r="J781" t="s">
        <v>181</v>
      </c>
      <c r="K781" t="s">
        <v>7371</v>
      </c>
      <c r="L781" t="s">
        <v>7201</v>
      </c>
      <c r="M781">
        <v>1166</v>
      </c>
      <c r="N781" t="s">
        <v>1328</v>
      </c>
      <c r="O781" t="s">
        <v>7450</v>
      </c>
      <c r="P781" t="s">
        <v>7154</v>
      </c>
      <c r="Q781">
        <v>-60</v>
      </c>
      <c r="R781" t="s">
        <v>59</v>
      </c>
      <c r="S781" t="s">
        <v>41</v>
      </c>
      <c r="T781" t="s">
        <v>2012</v>
      </c>
      <c r="U781" t="s">
        <v>7449</v>
      </c>
      <c r="V781" t="s">
        <v>7224</v>
      </c>
      <c r="W781">
        <v>33</v>
      </c>
      <c r="X781" t="s">
        <v>7178</v>
      </c>
      <c r="Y781" t="s">
        <v>7164</v>
      </c>
      <c r="Z781" t="s">
        <v>45</v>
      </c>
      <c r="AA781" t="s">
        <v>97</v>
      </c>
      <c r="AB781" t="s">
        <v>7192</v>
      </c>
      <c r="AC781" t="s">
        <v>7328</v>
      </c>
      <c r="AD781">
        <v>5</v>
      </c>
      <c r="AE781" t="s">
        <v>10897</v>
      </c>
      <c r="AF781" t="s">
        <v>7165</v>
      </c>
      <c r="AG781" t="s">
        <v>10898</v>
      </c>
    </row>
    <row r="782" spans="1:33" x14ac:dyDescent="0.3">
      <c r="A782" t="s">
        <v>2013</v>
      </c>
      <c r="B782" t="s">
        <v>8407</v>
      </c>
      <c r="C782" t="s">
        <v>7339</v>
      </c>
      <c r="D782" t="s">
        <v>77</v>
      </c>
      <c r="E782" t="s">
        <v>55</v>
      </c>
      <c r="F782" t="s">
        <v>10899</v>
      </c>
      <c r="G782">
        <v>35.569350999999997</v>
      </c>
      <c r="H782">
        <v>-99.510912000000005</v>
      </c>
      <c r="I782" t="s">
        <v>10900</v>
      </c>
      <c r="J782" t="s">
        <v>519</v>
      </c>
      <c r="K782" t="s">
        <v>7200</v>
      </c>
      <c r="L782" t="s">
        <v>7333</v>
      </c>
      <c r="M782">
        <v>7826</v>
      </c>
      <c r="N782" t="s">
        <v>7164</v>
      </c>
      <c r="O782" t="s">
        <v>7164</v>
      </c>
      <c r="P782" t="s">
        <v>7164</v>
      </c>
      <c r="R782" t="s">
        <v>7164</v>
      </c>
      <c r="S782" t="s">
        <v>7164</v>
      </c>
      <c r="T782" t="s">
        <v>2014</v>
      </c>
      <c r="U782" t="s">
        <v>7361</v>
      </c>
      <c r="V782" t="s">
        <v>7482</v>
      </c>
      <c r="W782">
        <v>26</v>
      </c>
      <c r="X782" t="s">
        <v>7373</v>
      </c>
      <c r="Y782" t="s">
        <v>10901</v>
      </c>
      <c r="Z782" t="s">
        <v>7318</v>
      </c>
      <c r="AA782" t="s">
        <v>7191</v>
      </c>
      <c r="AB782" t="s">
        <v>7192</v>
      </c>
      <c r="AC782" t="s">
        <v>62</v>
      </c>
      <c r="AE782" t="s">
        <v>10902</v>
      </c>
      <c r="AF782" t="s">
        <v>7207</v>
      </c>
      <c r="AG782" t="s">
        <v>10903</v>
      </c>
    </row>
    <row r="783" spans="1:33" x14ac:dyDescent="0.3">
      <c r="A783" t="s">
        <v>2015</v>
      </c>
      <c r="B783" t="s">
        <v>7314</v>
      </c>
      <c r="C783" t="s">
        <v>7660</v>
      </c>
      <c r="D783" t="s">
        <v>48</v>
      </c>
      <c r="E783" t="s">
        <v>39</v>
      </c>
      <c r="F783" t="s">
        <v>10904</v>
      </c>
      <c r="G783">
        <v>43.704787000000003</v>
      </c>
      <c r="H783">
        <v>-94.511628999999999</v>
      </c>
      <c r="I783" t="s">
        <v>10905</v>
      </c>
      <c r="J783" t="s">
        <v>727</v>
      </c>
      <c r="K783" t="s">
        <v>7450</v>
      </c>
      <c r="L783" t="s">
        <v>7482</v>
      </c>
      <c r="M783">
        <v>2781</v>
      </c>
      <c r="N783" t="s">
        <v>225</v>
      </c>
      <c r="O783" t="s">
        <v>7449</v>
      </c>
      <c r="P783" t="s">
        <v>7224</v>
      </c>
      <c r="Q783">
        <v>45</v>
      </c>
      <c r="R783" t="s">
        <v>7237</v>
      </c>
      <c r="S783" t="s">
        <v>7309</v>
      </c>
      <c r="T783" t="s">
        <v>2016</v>
      </c>
      <c r="U783" t="s">
        <v>7223</v>
      </c>
      <c r="V783" t="s">
        <v>7268</v>
      </c>
      <c r="W783">
        <v>42</v>
      </c>
      <c r="X783" t="s">
        <v>7278</v>
      </c>
      <c r="Y783" t="s">
        <v>10906</v>
      </c>
      <c r="Z783" t="s">
        <v>60</v>
      </c>
      <c r="AA783" t="s">
        <v>7344</v>
      </c>
      <c r="AB783" t="s">
        <v>7164</v>
      </c>
      <c r="AC783" t="s">
        <v>29</v>
      </c>
      <c r="AE783" t="s">
        <v>7164</v>
      </c>
      <c r="AF783" t="s">
        <v>7180</v>
      </c>
      <c r="AG783" t="s">
        <v>10907</v>
      </c>
    </row>
    <row r="784" spans="1:33" x14ac:dyDescent="0.3">
      <c r="A784" t="s">
        <v>2017</v>
      </c>
      <c r="B784" t="s">
        <v>935</v>
      </c>
      <c r="C784" t="s">
        <v>7322</v>
      </c>
      <c r="D784" t="s">
        <v>88</v>
      </c>
      <c r="E784" t="s">
        <v>186</v>
      </c>
      <c r="F784" t="s">
        <v>10908</v>
      </c>
      <c r="G784">
        <v>33.653016999999998</v>
      </c>
      <c r="H784">
        <v>-104.17681</v>
      </c>
      <c r="I784" t="s">
        <v>10909</v>
      </c>
      <c r="J784" t="s">
        <v>339</v>
      </c>
      <c r="K784" t="s">
        <v>7155</v>
      </c>
      <c r="L784" t="s">
        <v>7189</v>
      </c>
      <c r="M784">
        <v>6061</v>
      </c>
      <c r="N784" t="s">
        <v>673</v>
      </c>
      <c r="O784" t="s">
        <v>7186</v>
      </c>
      <c r="P784" t="s">
        <v>7160</v>
      </c>
      <c r="Q784">
        <v>70</v>
      </c>
      <c r="R784" t="s">
        <v>7278</v>
      </c>
      <c r="S784" t="s">
        <v>7309</v>
      </c>
      <c r="T784" t="s">
        <v>2018</v>
      </c>
      <c r="U784" t="s">
        <v>7174</v>
      </c>
      <c r="V784" t="s">
        <v>7248</v>
      </c>
      <c r="X784" t="s">
        <v>7178</v>
      </c>
      <c r="Y784" t="s">
        <v>10910</v>
      </c>
      <c r="Z784" t="s">
        <v>215</v>
      </c>
      <c r="AA784" t="s">
        <v>139</v>
      </c>
      <c r="AB784" t="s">
        <v>7192</v>
      </c>
      <c r="AC784" t="s">
        <v>7178</v>
      </c>
      <c r="AD784">
        <v>0</v>
      </c>
      <c r="AE784" t="s">
        <v>10911</v>
      </c>
      <c r="AF784" t="s">
        <v>7165</v>
      </c>
      <c r="AG784" t="s">
        <v>10912</v>
      </c>
    </row>
    <row r="785" spans="1:33" x14ac:dyDescent="0.3">
      <c r="A785" t="s">
        <v>2019</v>
      </c>
      <c r="B785" t="s">
        <v>8902</v>
      </c>
      <c r="C785" t="s">
        <v>7441</v>
      </c>
      <c r="D785" t="s">
        <v>100</v>
      </c>
      <c r="E785" t="s">
        <v>55</v>
      </c>
      <c r="F785" t="s">
        <v>10913</v>
      </c>
      <c r="G785">
        <v>47.098337000000001</v>
      </c>
      <c r="I785" t="s">
        <v>10914</v>
      </c>
      <c r="J785" t="s">
        <v>334</v>
      </c>
      <c r="K785" t="s">
        <v>7236</v>
      </c>
      <c r="L785" t="s">
        <v>7203</v>
      </c>
      <c r="M785">
        <v>8685</v>
      </c>
      <c r="N785" t="s">
        <v>2020</v>
      </c>
      <c r="O785" t="s">
        <v>7223</v>
      </c>
      <c r="P785" t="s">
        <v>7348</v>
      </c>
      <c r="Q785">
        <v>43</v>
      </c>
      <c r="R785" t="s">
        <v>7372</v>
      </c>
      <c r="S785" t="s">
        <v>41</v>
      </c>
      <c r="T785" t="s">
        <v>630</v>
      </c>
      <c r="U785" t="s">
        <v>7381</v>
      </c>
      <c r="V785" t="s">
        <v>7317</v>
      </c>
      <c r="W785">
        <v>56</v>
      </c>
      <c r="X785" t="s">
        <v>7164</v>
      </c>
      <c r="Y785" t="s">
        <v>10915</v>
      </c>
      <c r="Z785" t="s">
        <v>215</v>
      </c>
      <c r="AA785" t="s">
        <v>7177</v>
      </c>
      <c r="AB785" t="s">
        <v>7271</v>
      </c>
      <c r="AC785" t="s">
        <v>62</v>
      </c>
      <c r="AD785">
        <v>2</v>
      </c>
      <c r="AE785" t="s">
        <v>10916</v>
      </c>
      <c r="AF785" t="s">
        <v>7254</v>
      </c>
      <c r="AG785" t="s">
        <v>10917</v>
      </c>
    </row>
    <row r="786" spans="1:33" x14ac:dyDescent="0.3">
      <c r="A786" t="s">
        <v>2021</v>
      </c>
      <c r="B786" t="s">
        <v>7491</v>
      </c>
      <c r="C786" t="s">
        <v>7296</v>
      </c>
      <c r="D786" t="s">
        <v>92</v>
      </c>
      <c r="E786" t="s">
        <v>78</v>
      </c>
      <c r="F786" t="s">
        <v>10918</v>
      </c>
      <c r="G786">
        <v>34.717852000000001</v>
      </c>
      <c r="H786">
        <v>-114.11726899999999</v>
      </c>
      <c r="I786" t="s">
        <v>7164</v>
      </c>
      <c r="J786" t="s">
        <v>347</v>
      </c>
      <c r="K786" t="s">
        <v>7449</v>
      </c>
      <c r="L786" t="s">
        <v>7201</v>
      </c>
      <c r="M786">
        <v>3638</v>
      </c>
      <c r="N786" t="s">
        <v>2022</v>
      </c>
      <c r="O786" t="s">
        <v>7155</v>
      </c>
      <c r="P786" t="s">
        <v>7173</v>
      </c>
      <c r="Q786">
        <v>42</v>
      </c>
      <c r="R786" t="s">
        <v>7157</v>
      </c>
      <c r="S786" t="s">
        <v>7178</v>
      </c>
      <c r="T786" t="s">
        <v>581</v>
      </c>
      <c r="U786" t="s">
        <v>7249</v>
      </c>
      <c r="V786" t="s">
        <v>7189</v>
      </c>
      <c r="W786">
        <v>-35</v>
      </c>
      <c r="X786" t="s">
        <v>7237</v>
      </c>
      <c r="Y786" t="s">
        <v>10919</v>
      </c>
      <c r="Z786" t="s">
        <v>60</v>
      </c>
      <c r="AA786" t="s">
        <v>7311</v>
      </c>
      <c r="AB786" t="s">
        <v>98</v>
      </c>
      <c r="AC786" t="s">
        <v>7364</v>
      </c>
      <c r="AD786">
        <v>4</v>
      </c>
      <c r="AE786" t="s">
        <v>10920</v>
      </c>
      <c r="AF786" t="s">
        <v>7165</v>
      </c>
      <c r="AG786" t="s">
        <v>7164</v>
      </c>
    </row>
    <row r="787" spans="1:33" x14ac:dyDescent="0.3">
      <c r="A787" t="s">
        <v>2023</v>
      </c>
      <c r="B787" t="s">
        <v>974</v>
      </c>
      <c r="C787" t="s">
        <v>10921</v>
      </c>
      <c r="D787" t="s">
        <v>100</v>
      </c>
      <c r="E787" t="s">
        <v>66</v>
      </c>
      <c r="F787" t="s">
        <v>10922</v>
      </c>
      <c r="G787">
        <v>33.502935999999998</v>
      </c>
      <c r="H787">
        <v>-116.521248</v>
      </c>
      <c r="I787" t="s">
        <v>10923</v>
      </c>
      <c r="J787" t="s">
        <v>712</v>
      </c>
      <c r="K787" t="s">
        <v>7153</v>
      </c>
      <c r="L787" t="s">
        <v>7172</v>
      </c>
      <c r="M787">
        <v>1181</v>
      </c>
      <c r="N787" t="s">
        <v>2024</v>
      </c>
      <c r="O787" t="s">
        <v>7200</v>
      </c>
      <c r="P787" t="s">
        <v>7348</v>
      </c>
      <c r="Q787">
        <v>18</v>
      </c>
      <c r="R787" t="s">
        <v>7299</v>
      </c>
      <c r="S787" t="s">
        <v>7164</v>
      </c>
      <c r="T787" t="s">
        <v>1435</v>
      </c>
      <c r="U787" t="s">
        <v>7200</v>
      </c>
      <c r="V787" t="s">
        <v>7317</v>
      </c>
      <c r="W787">
        <v>50</v>
      </c>
      <c r="X787" t="s">
        <v>7157</v>
      </c>
      <c r="Y787" t="s">
        <v>10924</v>
      </c>
      <c r="Z787" t="s">
        <v>27</v>
      </c>
      <c r="AA787" t="s">
        <v>52</v>
      </c>
      <c r="AB787" t="s">
        <v>61</v>
      </c>
      <c r="AC787" t="s">
        <v>62</v>
      </c>
      <c r="AD787">
        <v>2</v>
      </c>
      <c r="AE787" t="s">
        <v>10925</v>
      </c>
      <c r="AF787" t="s">
        <v>7254</v>
      </c>
      <c r="AG787" t="s">
        <v>10926</v>
      </c>
    </row>
    <row r="788" spans="1:33" x14ac:dyDescent="0.3">
      <c r="A788" t="s">
        <v>2025</v>
      </c>
      <c r="B788" t="s">
        <v>7834</v>
      </c>
      <c r="C788" t="s">
        <v>8288</v>
      </c>
      <c r="D788" t="s">
        <v>48</v>
      </c>
      <c r="E788" t="s">
        <v>31</v>
      </c>
      <c r="F788" t="s">
        <v>10927</v>
      </c>
      <c r="H788">
        <v>-106.110259</v>
      </c>
      <c r="I788" t="s">
        <v>10928</v>
      </c>
      <c r="J788" t="s">
        <v>285</v>
      </c>
      <c r="K788" t="s">
        <v>7371</v>
      </c>
      <c r="L788" t="s">
        <v>7160</v>
      </c>
      <c r="M788">
        <v>6810</v>
      </c>
      <c r="N788" t="s">
        <v>884</v>
      </c>
      <c r="O788" t="s">
        <v>7381</v>
      </c>
      <c r="P788" t="s">
        <v>7247</v>
      </c>
      <c r="Q788">
        <v>63</v>
      </c>
      <c r="R788" t="s">
        <v>43</v>
      </c>
      <c r="S788" t="s">
        <v>7178</v>
      </c>
      <c r="T788" t="s">
        <v>2026</v>
      </c>
      <c r="U788" t="s">
        <v>7342</v>
      </c>
      <c r="V788" t="s">
        <v>7308</v>
      </c>
      <c r="W788">
        <v>82</v>
      </c>
      <c r="X788" t="s">
        <v>7260</v>
      </c>
      <c r="Y788" t="s">
        <v>10929</v>
      </c>
      <c r="Z788" t="s">
        <v>7318</v>
      </c>
      <c r="AA788" t="s">
        <v>7262</v>
      </c>
      <c r="AB788" t="s">
        <v>7178</v>
      </c>
      <c r="AC788" t="s">
        <v>7394</v>
      </c>
      <c r="AD788">
        <v>4</v>
      </c>
      <c r="AE788" t="s">
        <v>10930</v>
      </c>
      <c r="AF788" t="s">
        <v>7191</v>
      </c>
      <c r="AG788" t="s">
        <v>10931</v>
      </c>
    </row>
    <row r="789" spans="1:33" x14ac:dyDescent="0.3">
      <c r="A789" t="s">
        <v>2027</v>
      </c>
      <c r="B789" t="s">
        <v>7514</v>
      </c>
      <c r="C789" t="s">
        <v>7296</v>
      </c>
      <c r="D789" t="s">
        <v>100</v>
      </c>
      <c r="E789" t="s">
        <v>66</v>
      </c>
      <c r="F789" t="s">
        <v>10932</v>
      </c>
      <c r="H789">
        <v>71.6584</v>
      </c>
      <c r="I789" t="s">
        <v>10933</v>
      </c>
      <c r="J789" t="s">
        <v>334</v>
      </c>
      <c r="K789" t="s">
        <v>7259</v>
      </c>
      <c r="L789" t="s">
        <v>41</v>
      </c>
      <c r="M789">
        <v>6139</v>
      </c>
      <c r="N789" t="s">
        <v>2028</v>
      </c>
      <c r="O789" t="s">
        <v>7155</v>
      </c>
      <c r="P789" t="s">
        <v>41</v>
      </c>
      <c r="Q789">
        <v>55</v>
      </c>
      <c r="R789" t="s">
        <v>7178</v>
      </c>
      <c r="S789" t="s">
        <v>41</v>
      </c>
      <c r="T789" t="s">
        <v>875</v>
      </c>
      <c r="U789" t="s">
        <v>7187</v>
      </c>
      <c r="V789" t="s">
        <v>7326</v>
      </c>
      <c r="W789">
        <v>27</v>
      </c>
      <c r="X789" t="s">
        <v>59</v>
      </c>
      <c r="Y789" t="s">
        <v>7164</v>
      </c>
      <c r="Z789" t="s">
        <v>60</v>
      </c>
      <c r="AA789" t="s">
        <v>7217</v>
      </c>
      <c r="AB789" t="s">
        <v>53</v>
      </c>
      <c r="AC789" t="s">
        <v>29</v>
      </c>
      <c r="AD789">
        <v>3</v>
      </c>
      <c r="AE789" t="s">
        <v>10934</v>
      </c>
      <c r="AF789" t="s">
        <v>7165</v>
      </c>
      <c r="AG789" t="s">
        <v>10935</v>
      </c>
    </row>
    <row r="790" spans="1:33" x14ac:dyDescent="0.3">
      <c r="A790" t="s">
        <v>2029</v>
      </c>
      <c r="B790" t="s">
        <v>391</v>
      </c>
      <c r="C790" t="s">
        <v>7273</v>
      </c>
      <c r="D790" t="s">
        <v>92</v>
      </c>
      <c r="E790" t="s">
        <v>55</v>
      </c>
      <c r="F790" t="s">
        <v>10936</v>
      </c>
      <c r="H790">
        <v>-118.999785</v>
      </c>
      <c r="I790" t="s">
        <v>10937</v>
      </c>
      <c r="J790" t="s">
        <v>1261</v>
      </c>
      <c r="K790" t="s">
        <v>7159</v>
      </c>
      <c r="L790" t="s">
        <v>7276</v>
      </c>
      <c r="M790">
        <v>3163</v>
      </c>
      <c r="N790" t="s">
        <v>1767</v>
      </c>
      <c r="O790" t="s">
        <v>7223</v>
      </c>
      <c r="P790" t="s">
        <v>7382</v>
      </c>
      <c r="Q790">
        <v>-27</v>
      </c>
      <c r="R790" t="s">
        <v>7161</v>
      </c>
      <c r="S790" t="s">
        <v>7161</v>
      </c>
      <c r="T790" t="s">
        <v>2030</v>
      </c>
      <c r="U790" t="s">
        <v>7249</v>
      </c>
      <c r="V790" t="s">
        <v>7156</v>
      </c>
      <c r="W790">
        <v>34</v>
      </c>
      <c r="X790" t="s">
        <v>7372</v>
      </c>
      <c r="Y790" t="s">
        <v>10938</v>
      </c>
      <c r="Z790" t="s">
        <v>7318</v>
      </c>
      <c r="AA790" t="s">
        <v>139</v>
      </c>
      <c r="AB790" t="s">
        <v>61</v>
      </c>
      <c r="AC790" t="s">
        <v>7164</v>
      </c>
      <c r="AD790">
        <v>5</v>
      </c>
      <c r="AE790" t="s">
        <v>10939</v>
      </c>
      <c r="AF790" t="s">
        <v>110</v>
      </c>
      <c r="AG790" t="s">
        <v>7164</v>
      </c>
    </row>
    <row r="791" spans="1:33" x14ac:dyDescent="0.3">
      <c r="A791" t="s">
        <v>2031</v>
      </c>
      <c r="B791" t="s">
        <v>8122</v>
      </c>
      <c r="C791" t="s">
        <v>7322</v>
      </c>
      <c r="D791" t="s">
        <v>92</v>
      </c>
      <c r="E791" t="s">
        <v>72</v>
      </c>
      <c r="F791" t="s">
        <v>10940</v>
      </c>
      <c r="G791">
        <v>25.927368000000001</v>
      </c>
      <c r="H791">
        <v>-105.393518</v>
      </c>
      <c r="I791" t="s">
        <v>7164</v>
      </c>
      <c r="J791" t="s">
        <v>142</v>
      </c>
      <c r="K791" t="s">
        <v>7225</v>
      </c>
      <c r="L791" t="s">
        <v>7482</v>
      </c>
      <c r="M791">
        <v>4151</v>
      </c>
      <c r="N791" t="s">
        <v>7164</v>
      </c>
      <c r="O791" t="s">
        <v>7164</v>
      </c>
      <c r="P791" t="s">
        <v>7164</v>
      </c>
      <c r="R791" t="s">
        <v>7164</v>
      </c>
      <c r="S791" t="s">
        <v>7164</v>
      </c>
      <c r="T791" t="s">
        <v>1039</v>
      </c>
      <c r="U791" t="s">
        <v>7222</v>
      </c>
      <c r="V791" t="s">
        <v>7482</v>
      </c>
      <c r="W791">
        <v>23</v>
      </c>
      <c r="X791" t="s">
        <v>34</v>
      </c>
      <c r="Y791" t="s">
        <v>10941</v>
      </c>
      <c r="Z791" t="s">
        <v>7291</v>
      </c>
      <c r="AA791" t="s">
        <v>7217</v>
      </c>
      <c r="AB791" t="s">
        <v>7293</v>
      </c>
      <c r="AC791" t="s">
        <v>7164</v>
      </c>
      <c r="AD791">
        <v>2</v>
      </c>
      <c r="AE791" t="s">
        <v>10942</v>
      </c>
      <c r="AF791" t="s">
        <v>103</v>
      </c>
      <c r="AG791" t="s">
        <v>10943</v>
      </c>
    </row>
    <row r="792" spans="1:33" x14ac:dyDescent="0.3">
      <c r="A792" t="s">
        <v>2032</v>
      </c>
      <c r="B792" t="s">
        <v>7847</v>
      </c>
      <c r="C792" t="s">
        <v>7322</v>
      </c>
      <c r="D792" t="s">
        <v>48</v>
      </c>
      <c r="E792" t="s">
        <v>23</v>
      </c>
      <c r="F792" t="s">
        <v>10944</v>
      </c>
      <c r="G792">
        <v>36.885603000000003</v>
      </c>
      <c r="H792">
        <v>-113.437735</v>
      </c>
      <c r="I792" t="s">
        <v>10945</v>
      </c>
      <c r="J792" t="s">
        <v>89</v>
      </c>
      <c r="K792" t="s">
        <v>7449</v>
      </c>
      <c r="L792" t="s">
        <v>7226</v>
      </c>
      <c r="M792">
        <v>1143</v>
      </c>
      <c r="N792" t="s">
        <v>2033</v>
      </c>
      <c r="O792" t="s">
        <v>7174</v>
      </c>
      <c r="P792" t="s">
        <v>7201</v>
      </c>
      <c r="Q792">
        <v>51</v>
      </c>
      <c r="R792" t="s">
        <v>7278</v>
      </c>
      <c r="S792" t="s">
        <v>7178</v>
      </c>
      <c r="T792" t="s">
        <v>2034</v>
      </c>
      <c r="U792" t="s">
        <v>7246</v>
      </c>
      <c r="V792" t="s">
        <v>7354</v>
      </c>
      <c r="W792">
        <v>39</v>
      </c>
      <c r="X792" t="s">
        <v>59</v>
      </c>
      <c r="Y792" t="s">
        <v>10946</v>
      </c>
      <c r="Z792" t="s">
        <v>7291</v>
      </c>
      <c r="AA792" t="s">
        <v>7177</v>
      </c>
      <c r="AB792" t="s">
        <v>98</v>
      </c>
      <c r="AC792" t="s">
        <v>62</v>
      </c>
      <c r="AD792">
        <v>2</v>
      </c>
      <c r="AE792" t="s">
        <v>10947</v>
      </c>
      <c r="AF792" t="s">
        <v>7191</v>
      </c>
      <c r="AG792" t="s">
        <v>10948</v>
      </c>
    </row>
    <row r="793" spans="1:33" x14ac:dyDescent="0.3">
      <c r="A793" t="s">
        <v>2035</v>
      </c>
      <c r="B793" t="s">
        <v>7847</v>
      </c>
      <c r="C793" t="s">
        <v>7660</v>
      </c>
      <c r="D793" t="s">
        <v>65</v>
      </c>
      <c r="E793" t="s">
        <v>93</v>
      </c>
      <c r="F793" t="s">
        <v>10949</v>
      </c>
      <c r="G793">
        <v>28.471800999999999</v>
      </c>
      <c r="H793">
        <v>-116.13806</v>
      </c>
      <c r="I793" t="s">
        <v>10950</v>
      </c>
      <c r="J793" t="s">
        <v>73</v>
      </c>
      <c r="K793" t="s">
        <v>7371</v>
      </c>
      <c r="L793" t="s">
        <v>7308</v>
      </c>
      <c r="M793">
        <v>7420</v>
      </c>
      <c r="N793" t="s">
        <v>689</v>
      </c>
      <c r="O793" t="s">
        <v>7342</v>
      </c>
      <c r="P793" t="s">
        <v>7400</v>
      </c>
      <c r="Q793">
        <v>26</v>
      </c>
      <c r="R793" t="s">
        <v>7278</v>
      </c>
      <c r="S793" t="s">
        <v>7158</v>
      </c>
      <c r="T793" t="s">
        <v>7164</v>
      </c>
      <c r="U793" t="s">
        <v>7164</v>
      </c>
      <c r="V793" t="s">
        <v>7164</v>
      </c>
      <c r="X793" t="s">
        <v>7164</v>
      </c>
      <c r="Y793" t="s">
        <v>7164</v>
      </c>
      <c r="Z793" t="s">
        <v>45</v>
      </c>
      <c r="AA793" t="s">
        <v>97</v>
      </c>
      <c r="AB793" t="s">
        <v>98</v>
      </c>
      <c r="AC793" t="s">
        <v>29</v>
      </c>
      <c r="AD793">
        <v>0</v>
      </c>
      <c r="AE793" t="s">
        <v>10951</v>
      </c>
      <c r="AF793" t="s">
        <v>103</v>
      </c>
      <c r="AG793" t="s">
        <v>7164</v>
      </c>
    </row>
    <row r="794" spans="1:33" x14ac:dyDescent="0.3">
      <c r="A794" t="s">
        <v>2036</v>
      </c>
      <c r="B794" t="s">
        <v>7834</v>
      </c>
      <c r="C794" t="s">
        <v>7434</v>
      </c>
      <c r="D794" t="s">
        <v>100</v>
      </c>
      <c r="E794" t="s">
        <v>31</v>
      </c>
      <c r="F794" t="s">
        <v>10952</v>
      </c>
      <c r="G794">
        <v>44.328271000000001</v>
      </c>
      <c r="H794">
        <v>-79.882092</v>
      </c>
      <c r="I794" t="s">
        <v>10953</v>
      </c>
      <c r="J794" t="s">
        <v>423</v>
      </c>
      <c r="K794" t="s">
        <v>10954</v>
      </c>
      <c r="L794" t="s">
        <v>7226</v>
      </c>
      <c r="M794">
        <v>8492</v>
      </c>
      <c r="N794" t="s">
        <v>7164</v>
      </c>
      <c r="O794" t="s">
        <v>7164</v>
      </c>
      <c r="P794" t="s">
        <v>7164</v>
      </c>
      <c r="R794" t="s">
        <v>7164</v>
      </c>
      <c r="S794" t="s">
        <v>7164</v>
      </c>
      <c r="T794" t="s">
        <v>998</v>
      </c>
      <c r="U794" t="s">
        <v>7361</v>
      </c>
      <c r="V794" t="s">
        <v>7201</v>
      </c>
      <c r="W794">
        <v>55</v>
      </c>
      <c r="X794" t="s">
        <v>7299</v>
      </c>
      <c r="Y794" t="s">
        <v>10955</v>
      </c>
      <c r="Z794" t="s">
        <v>116</v>
      </c>
      <c r="AA794" t="s">
        <v>7393</v>
      </c>
      <c r="AB794" t="s">
        <v>7192</v>
      </c>
      <c r="AC794" t="s">
        <v>7328</v>
      </c>
      <c r="AD794">
        <v>2</v>
      </c>
      <c r="AE794" t="s">
        <v>10956</v>
      </c>
      <c r="AF794" t="s">
        <v>7164</v>
      </c>
      <c r="AG794" t="s">
        <v>7164</v>
      </c>
    </row>
    <row r="795" spans="1:33" x14ac:dyDescent="0.3">
      <c r="A795" t="s">
        <v>2037</v>
      </c>
      <c r="B795" t="s">
        <v>8407</v>
      </c>
      <c r="C795" t="s">
        <v>7378</v>
      </c>
      <c r="D795" t="s">
        <v>92</v>
      </c>
      <c r="E795" t="s">
        <v>78</v>
      </c>
      <c r="F795" t="s">
        <v>10957</v>
      </c>
      <c r="G795">
        <v>30.912313999999999</v>
      </c>
      <c r="H795">
        <v>-119.933587</v>
      </c>
      <c r="I795" t="s">
        <v>10958</v>
      </c>
      <c r="J795" t="s">
        <v>528</v>
      </c>
      <c r="K795" t="s">
        <v>7156</v>
      </c>
      <c r="L795" t="s">
        <v>7276</v>
      </c>
      <c r="M795">
        <v>3191</v>
      </c>
      <c r="N795" t="s">
        <v>520</v>
      </c>
      <c r="O795" t="s">
        <v>7334</v>
      </c>
      <c r="P795" t="s">
        <v>7326</v>
      </c>
      <c r="Q795">
        <v>75</v>
      </c>
      <c r="R795" t="s">
        <v>7178</v>
      </c>
      <c r="S795" t="s">
        <v>34</v>
      </c>
      <c r="T795" t="s">
        <v>1534</v>
      </c>
      <c r="U795" t="s">
        <v>7280</v>
      </c>
      <c r="V795" t="s">
        <v>7400</v>
      </c>
      <c r="W795">
        <v>27</v>
      </c>
      <c r="X795" t="s">
        <v>7372</v>
      </c>
      <c r="Y795" t="s">
        <v>10959</v>
      </c>
      <c r="Z795" t="s">
        <v>7205</v>
      </c>
      <c r="AA795" t="s">
        <v>97</v>
      </c>
      <c r="AB795" t="s">
        <v>7293</v>
      </c>
      <c r="AC795" t="s">
        <v>29</v>
      </c>
      <c r="AD795">
        <v>-2</v>
      </c>
      <c r="AE795" t="s">
        <v>7164</v>
      </c>
      <c r="AF795" t="s">
        <v>7207</v>
      </c>
      <c r="AG795" t="s">
        <v>10960</v>
      </c>
    </row>
    <row r="796" spans="1:33" x14ac:dyDescent="0.3">
      <c r="A796" t="s">
        <v>2038</v>
      </c>
      <c r="B796" t="s">
        <v>8923</v>
      </c>
      <c r="C796" t="s">
        <v>180</v>
      </c>
      <c r="D796" t="s">
        <v>65</v>
      </c>
      <c r="E796" t="s">
        <v>31</v>
      </c>
      <c r="F796" t="s">
        <v>10961</v>
      </c>
      <c r="G796">
        <v>31.538095999999999</v>
      </c>
      <c r="H796">
        <v>-118.892993</v>
      </c>
      <c r="I796" t="s">
        <v>10962</v>
      </c>
      <c r="J796" t="s">
        <v>243</v>
      </c>
      <c r="K796" t="s">
        <v>7174</v>
      </c>
      <c r="L796" t="s">
        <v>7224</v>
      </c>
      <c r="M796">
        <v>1489</v>
      </c>
      <c r="N796" t="s">
        <v>2039</v>
      </c>
      <c r="O796" t="s">
        <v>7249</v>
      </c>
      <c r="P796" t="s">
        <v>41</v>
      </c>
      <c r="Q796">
        <v>25</v>
      </c>
      <c r="R796" t="s">
        <v>34</v>
      </c>
      <c r="S796" t="s">
        <v>7215</v>
      </c>
      <c r="T796" t="s">
        <v>7164</v>
      </c>
      <c r="U796" t="s">
        <v>7164</v>
      </c>
      <c r="V796" t="s">
        <v>7164</v>
      </c>
      <c r="X796" t="s">
        <v>7164</v>
      </c>
      <c r="Y796" t="s">
        <v>7164</v>
      </c>
      <c r="Z796" t="s">
        <v>7291</v>
      </c>
      <c r="AA796" t="s">
        <v>7262</v>
      </c>
      <c r="AB796" t="s">
        <v>7363</v>
      </c>
      <c r="AC796" t="s">
        <v>62</v>
      </c>
      <c r="AD796">
        <v>1</v>
      </c>
      <c r="AE796" t="s">
        <v>7164</v>
      </c>
      <c r="AF796" t="s">
        <v>7191</v>
      </c>
      <c r="AG796" t="s">
        <v>10963</v>
      </c>
    </row>
    <row r="797" spans="1:33" x14ac:dyDescent="0.3">
      <c r="A797" t="s">
        <v>2040</v>
      </c>
      <c r="B797" t="s">
        <v>8902</v>
      </c>
      <c r="C797" t="s">
        <v>7339</v>
      </c>
      <c r="D797" t="s">
        <v>65</v>
      </c>
      <c r="E797" t="s">
        <v>112</v>
      </c>
      <c r="F797" t="s">
        <v>10964</v>
      </c>
      <c r="G797">
        <v>30.946487999999999</v>
      </c>
      <c r="H797">
        <v>-77.124447000000004</v>
      </c>
      <c r="I797" t="s">
        <v>10965</v>
      </c>
      <c r="J797" t="s">
        <v>118</v>
      </c>
      <c r="K797" t="s">
        <v>7200</v>
      </c>
      <c r="L797" t="s">
        <v>7247</v>
      </c>
      <c r="M797">
        <v>6670</v>
      </c>
      <c r="N797" t="s">
        <v>1231</v>
      </c>
      <c r="O797" t="s">
        <v>7187</v>
      </c>
      <c r="P797" t="s">
        <v>7160</v>
      </c>
      <c r="Q797">
        <v>24</v>
      </c>
      <c r="R797" t="s">
        <v>7299</v>
      </c>
      <c r="S797" t="s">
        <v>107</v>
      </c>
      <c r="T797" t="s">
        <v>552</v>
      </c>
      <c r="U797" t="s">
        <v>7450</v>
      </c>
      <c r="V797" t="s">
        <v>41</v>
      </c>
      <c r="W797">
        <v>57</v>
      </c>
      <c r="X797" t="s">
        <v>7372</v>
      </c>
      <c r="Y797" t="s">
        <v>10966</v>
      </c>
      <c r="Z797" t="s">
        <v>7383</v>
      </c>
      <c r="AA797" t="s">
        <v>7177</v>
      </c>
      <c r="AB797" t="s">
        <v>7293</v>
      </c>
      <c r="AC797" t="s">
        <v>7364</v>
      </c>
      <c r="AD797">
        <v>1</v>
      </c>
      <c r="AE797" t="s">
        <v>10967</v>
      </c>
      <c r="AF797" t="s">
        <v>7164</v>
      </c>
      <c r="AG797" t="s">
        <v>10968</v>
      </c>
    </row>
    <row r="798" spans="1:33" x14ac:dyDescent="0.3">
      <c r="A798" t="s">
        <v>2041</v>
      </c>
      <c r="B798" t="s">
        <v>422</v>
      </c>
      <c r="C798" t="s">
        <v>7558</v>
      </c>
      <c r="D798" t="s">
        <v>38</v>
      </c>
      <c r="E798" t="s">
        <v>31</v>
      </c>
      <c r="F798" t="s">
        <v>10969</v>
      </c>
      <c r="G798">
        <v>39.905295000000002</v>
      </c>
      <c r="H798">
        <v>-88.1374</v>
      </c>
      <c r="I798" t="s">
        <v>7164</v>
      </c>
      <c r="J798" t="s">
        <v>490</v>
      </c>
      <c r="K798" t="s">
        <v>7361</v>
      </c>
      <c r="L798" t="s">
        <v>7400</v>
      </c>
      <c r="M798">
        <v>6706</v>
      </c>
      <c r="N798" t="s">
        <v>1490</v>
      </c>
      <c r="O798" t="s">
        <v>7334</v>
      </c>
      <c r="P798" t="s">
        <v>7326</v>
      </c>
      <c r="Q798">
        <v>-73</v>
      </c>
      <c r="R798" t="s">
        <v>7164</v>
      </c>
      <c r="S798" t="s">
        <v>107</v>
      </c>
      <c r="T798" t="s">
        <v>2042</v>
      </c>
      <c r="U798" t="s">
        <v>7277</v>
      </c>
      <c r="V798" t="s">
        <v>7248</v>
      </c>
      <c r="W798">
        <v>85</v>
      </c>
      <c r="X798" t="s">
        <v>7237</v>
      </c>
      <c r="Y798" t="s">
        <v>10970</v>
      </c>
      <c r="Z798" t="s">
        <v>215</v>
      </c>
      <c r="AA798" t="s">
        <v>52</v>
      </c>
      <c r="AB798" t="s">
        <v>7192</v>
      </c>
      <c r="AC798" t="s">
        <v>7164</v>
      </c>
      <c r="AD798">
        <v>3</v>
      </c>
      <c r="AE798" t="s">
        <v>10971</v>
      </c>
      <c r="AF798" t="s">
        <v>7195</v>
      </c>
      <c r="AG798" t="s">
        <v>10972</v>
      </c>
    </row>
    <row r="799" spans="1:33" x14ac:dyDescent="0.3">
      <c r="A799" t="s">
        <v>2043</v>
      </c>
      <c r="B799" t="s">
        <v>8902</v>
      </c>
      <c r="C799" t="s">
        <v>258</v>
      </c>
      <c r="D799" t="s">
        <v>88</v>
      </c>
      <c r="E799" t="s">
        <v>72</v>
      </c>
      <c r="F799" t="s">
        <v>10973</v>
      </c>
      <c r="G799">
        <v>33.790382999999999</v>
      </c>
      <c r="H799">
        <v>-74.050545</v>
      </c>
      <c r="I799" t="s">
        <v>10974</v>
      </c>
      <c r="J799" t="s">
        <v>448</v>
      </c>
      <c r="K799" t="s">
        <v>7277</v>
      </c>
      <c r="L799" t="s">
        <v>7188</v>
      </c>
      <c r="M799">
        <v>8327</v>
      </c>
      <c r="N799" t="s">
        <v>2044</v>
      </c>
      <c r="O799" t="s">
        <v>7449</v>
      </c>
      <c r="P799" t="s">
        <v>7308</v>
      </c>
      <c r="Q799">
        <v>28</v>
      </c>
      <c r="R799" t="s">
        <v>7278</v>
      </c>
      <c r="S799" t="s">
        <v>41</v>
      </c>
      <c r="T799" t="s">
        <v>2045</v>
      </c>
      <c r="U799" t="s">
        <v>7450</v>
      </c>
      <c r="V799" t="s">
        <v>7348</v>
      </c>
      <c r="W799">
        <v>42</v>
      </c>
      <c r="X799" t="s">
        <v>7373</v>
      </c>
      <c r="Y799" t="s">
        <v>10975</v>
      </c>
      <c r="Z799" t="s">
        <v>7607</v>
      </c>
      <c r="AA799" t="s">
        <v>7393</v>
      </c>
      <c r="AB799" t="s">
        <v>98</v>
      </c>
      <c r="AC799" t="s">
        <v>7394</v>
      </c>
      <c r="AD799">
        <v>2</v>
      </c>
      <c r="AE799" t="s">
        <v>10976</v>
      </c>
      <c r="AF799" t="s">
        <v>7207</v>
      </c>
      <c r="AG799" t="s">
        <v>10977</v>
      </c>
    </row>
    <row r="800" spans="1:33" x14ac:dyDescent="0.3">
      <c r="A800" t="s">
        <v>2046</v>
      </c>
      <c r="B800" t="s">
        <v>7367</v>
      </c>
      <c r="C800" t="s">
        <v>7322</v>
      </c>
      <c r="D800" t="s">
        <v>48</v>
      </c>
      <c r="E800" t="s">
        <v>55</v>
      </c>
      <c r="F800" t="s">
        <v>10978</v>
      </c>
      <c r="G800">
        <v>39.369397999999997</v>
      </c>
      <c r="H800">
        <v>-105.783445</v>
      </c>
      <c r="I800" t="s">
        <v>10979</v>
      </c>
      <c r="J800" t="s">
        <v>649</v>
      </c>
      <c r="K800" t="s">
        <v>9675</v>
      </c>
      <c r="L800" t="s">
        <v>7308</v>
      </c>
      <c r="M800">
        <v>2050</v>
      </c>
      <c r="N800" t="s">
        <v>2047</v>
      </c>
      <c r="O800" t="s">
        <v>7371</v>
      </c>
      <c r="P800" t="s">
        <v>7188</v>
      </c>
      <c r="Q800">
        <v>45</v>
      </c>
      <c r="R800" t="s">
        <v>7299</v>
      </c>
      <c r="S800" t="s">
        <v>7309</v>
      </c>
      <c r="T800" t="s">
        <v>1123</v>
      </c>
      <c r="U800" t="s">
        <v>7342</v>
      </c>
      <c r="V800" t="s">
        <v>7482</v>
      </c>
      <c r="W800">
        <v>13</v>
      </c>
      <c r="X800" t="s">
        <v>34</v>
      </c>
      <c r="Y800" t="s">
        <v>10980</v>
      </c>
      <c r="Z800" t="s">
        <v>7164</v>
      </c>
      <c r="AA800" t="s">
        <v>109</v>
      </c>
      <c r="AB800" t="s">
        <v>28</v>
      </c>
      <c r="AC800" t="s">
        <v>7328</v>
      </c>
      <c r="AD800">
        <v>2</v>
      </c>
      <c r="AE800" t="s">
        <v>10981</v>
      </c>
      <c r="AF800" t="s">
        <v>7191</v>
      </c>
      <c r="AG800" t="s">
        <v>7164</v>
      </c>
    </row>
    <row r="801" spans="1:33" x14ac:dyDescent="0.3">
      <c r="A801" t="s">
        <v>2048</v>
      </c>
      <c r="B801" t="s">
        <v>7744</v>
      </c>
      <c r="C801" t="s">
        <v>258</v>
      </c>
      <c r="D801" t="s">
        <v>65</v>
      </c>
      <c r="E801" t="s">
        <v>186</v>
      </c>
      <c r="F801" t="s">
        <v>10982</v>
      </c>
      <c r="G801">
        <v>155.45189999999999</v>
      </c>
      <c r="H801">
        <v>-87.271268000000006</v>
      </c>
      <c r="I801" t="s">
        <v>10983</v>
      </c>
      <c r="J801" t="s">
        <v>605</v>
      </c>
      <c r="K801" t="s">
        <v>7259</v>
      </c>
      <c r="L801" t="s">
        <v>7382</v>
      </c>
      <c r="M801">
        <v>5367</v>
      </c>
      <c r="N801" t="s">
        <v>7164</v>
      </c>
      <c r="O801" t="s">
        <v>7164</v>
      </c>
      <c r="P801" t="s">
        <v>7164</v>
      </c>
      <c r="R801" t="s">
        <v>7164</v>
      </c>
      <c r="S801" t="s">
        <v>7164</v>
      </c>
      <c r="T801" t="s">
        <v>772</v>
      </c>
      <c r="U801" t="s">
        <v>7159</v>
      </c>
      <c r="V801" t="s">
        <v>7189</v>
      </c>
      <c r="W801">
        <v>21</v>
      </c>
      <c r="X801" t="s">
        <v>7157</v>
      </c>
      <c r="Y801" t="s">
        <v>7178</v>
      </c>
      <c r="Z801" t="s">
        <v>27</v>
      </c>
      <c r="AA801" t="s">
        <v>7311</v>
      </c>
      <c r="AB801" t="s">
        <v>7293</v>
      </c>
      <c r="AC801" t="s">
        <v>270</v>
      </c>
      <c r="AD801">
        <v>1</v>
      </c>
      <c r="AE801" t="s">
        <v>10984</v>
      </c>
      <c r="AF801" t="s">
        <v>7195</v>
      </c>
      <c r="AG801" t="s">
        <v>10985</v>
      </c>
    </row>
    <row r="802" spans="1:33" x14ac:dyDescent="0.3">
      <c r="A802" t="s">
        <v>2049</v>
      </c>
      <c r="B802" t="s">
        <v>7167</v>
      </c>
      <c r="C802" t="s">
        <v>7330</v>
      </c>
      <c r="D802" t="s">
        <v>65</v>
      </c>
      <c r="E802" t="s">
        <v>31</v>
      </c>
      <c r="F802" t="s">
        <v>10986</v>
      </c>
      <c r="G802">
        <v>40.73424</v>
      </c>
      <c r="H802">
        <v>-99.265711999999994</v>
      </c>
      <c r="I802" t="s">
        <v>10987</v>
      </c>
      <c r="J802" t="s">
        <v>670</v>
      </c>
      <c r="K802" t="s">
        <v>7246</v>
      </c>
      <c r="L802" t="s">
        <v>7226</v>
      </c>
      <c r="M802">
        <v>4849</v>
      </c>
      <c r="N802" t="s">
        <v>853</v>
      </c>
      <c r="O802" t="s">
        <v>7236</v>
      </c>
      <c r="P802" t="s">
        <v>7201</v>
      </c>
      <c r="Q802">
        <v>71</v>
      </c>
      <c r="R802" t="s">
        <v>7278</v>
      </c>
      <c r="S802" t="s">
        <v>7161</v>
      </c>
      <c r="T802" t="s">
        <v>893</v>
      </c>
      <c r="U802" t="s">
        <v>7156</v>
      </c>
      <c r="V802" t="s">
        <v>7326</v>
      </c>
      <c r="W802">
        <v>26</v>
      </c>
      <c r="X802" t="s">
        <v>7372</v>
      </c>
      <c r="Y802" t="s">
        <v>10988</v>
      </c>
      <c r="Z802" t="s">
        <v>7251</v>
      </c>
      <c r="AA802" t="s">
        <v>7292</v>
      </c>
      <c r="AB802" t="s">
        <v>7293</v>
      </c>
      <c r="AC802" t="s">
        <v>7193</v>
      </c>
      <c r="AD802">
        <v>1</v>
      </c>
      <c r="AE802" t="s">
        <v>7164</v>
      </c>
      <c r="AF802" t="s">
        <v>7385</v>
      </c>
      <c r="AG802" t="s">
        <v>10989</v>
      </c>
    </row>
    <row r="803" spans="1:33" x14ac:dyDescent="0.3">
      <c r="A803" t="s">
        <v>2050</v>
      </c>
      <c r="B803" t="s">
        <v>7433</v>
      </c>
      <c r="C803" t="s">
        <v>7197</v>
      </c>
      <c r="D803" t="s">
        <v>65</v>
      </c>
      <c r="E803" t="s">
        <v>66</v>
      </c>
      <c r="F803" t="s">
        <v>10990</v>
      </c>
      <c r="G803">
        <v>27.414518000000001</v>
      </c>
      <c r="H803">
        <v>-99.149935999999997</v>
      </c>
      <c r="I803" t="s">
        <v>10991</v>
      </c>
      <c r="J803" t="s">
        <v>423</v>
      </c>
      <c r="K803" t="s">
        <v>10992</v>
      </c>
      <c r="L803" t="s">
        <v>7160</v>
      </c>
      <c r="M803">
        <v>4166</v>
      </c>
      <c r="N803" t="s">
        <v>2051</v>
      </c>
      <c r="O803" t="s">
        <v>7249</v>
      </c>
      <c r="P803" t="s">
        <v>7354</v>
      </c>
      <c r="Q803">
        <v>16</v>
      </c>
      <c r="R803" t="s">
        <v>7373</v>
      </c>
      <c r="S803" t="s">
        <v>7309</v>
      </c>
      <c r="T803" t="s">
        <v>230</v>
      </c>
      <c r="U803" t="s">
        <v>7381</v>
      </c>
      <c r="V803" t="s">
        <v>7326</v>
      </c>
      <c r="W803">
        <v>21</v>
      </c>
      <c r="X803" t="s">
        <v>7237</v>
      </c>
      <c r="Y803" t="s">
        <v>10993</v>
      </c>
      <c r="Z803" t="s">
        <v>7251</v>
      </c>
      <c r="AA803" t="s">
        <v>7262</v>
      </c>
      <c r="AB803" t="s">
        <v>132</v>
      </c>
      <c r="AC803" t="s">
        <v>7193</v>
      </c>
      <c r="AD803">
        <v>2</v>
      </c>
      <c r="AE803" t="s">
        <v>10994</v>
      </c>
      <c r="AF803" t="s">
        <v>7191</v>
      </c>
      <c r="AG803" t="s">
        <v>7164</v>
      </c>
    </row>
    <row r="804" spans="1:33" x14ac:dyDescent="0.3">
      <c r="A804" t="s">
        <v>2052</v>
      </c>
      <c r="B804" t="s">
        <v>479</v>
      </c>
      <c r="C804" t="s">
        <v>7801</v>
      </c>
      <c r="D804" t="s">
        <v>65</v>
      </c>
      <c r="E804" t="s">
        <v>23</v>
      </c>
      <c r="F804" t="s">
        <v>10995</v>
      </c>
      <c r="G804">
        <v>40.760252000000001</v>
      </c>
      <c r="H804">
        <v>-78.145335000000003</v>
      </c>
      <c r="I804" t="s">
        <v>10996</v>
      </c>
      <c r="J804" t="s">
        <v>40</v>
      </c>
      <c r="K804" t="s">
        <v>7450</v>
      </c>
      <c r="L804" t="s">
        <v>7226</v>
      </c>
      <c r="M804">
        <v>4128</v>
      </c>
      <c r="N804" t="s">
        <v>703</v>
      </c>
      <c r="O804" t="s">
        <v>7450</v>
      </c>
      <c r="P804" t="s">
        <v>7173</v>
      </c>
      <c r="Q804">
        <v>59</v>
      </c>
      <c r="R804" t="s">
        <v>7178</v>
      </c>
      <c r="S804" t="s">
        <v>35</v>
      </c>
      <c r="T804" t="s">
        <v>2053</v>
      </c>
      <c r="U804" t="s">
        <v>7155</v>
      </c>
      <c r="V804" t="s">
        <v>7317</v>
      </c>
      <c r="W804">
        <v>-37</v>
      </c>
      <c r="X804" t="s">
        <v>7260</v>
      </c>
      <c r="Y804" t="s">
        <v>10997</v>
      </c>
      <c r="Z804" t="s">
        <v>7270</v>
      </c>
      <c r="AA804" t="s">
        <v>7393</v>
      </c>
      <c r="AB804" t="s">
        <v>7229</v>
      </c>
      <c r="AC804" t="s">
        <v>7193</v>
      </c>
      <c r="AD804">
        <v>0</v>
      </c>
      <c r="AE804" t="s">
        <v>10998</v>
      </c>
      <c r="AF804" t="s">
        <v>7207</v>
      </c>
      <c r="AG804" t="s">
        <v>10999</v>
      </c>
    </row>
    <row r="805" spans="1:33" x14ac:dyDescent="0.3">
      <c r="A805" t="s">
        <v>2054</v>
      </c>
      <c r="B805" t="s">
        <v>7242</v>
      </c>
      <c r="C805" t="s">
        <v>7322</v>
      </c>
      <c r="D805" t="s">
        <v>100</v>
      </c>
      <c r="E805" t="s">
        <v>78</v>
      </c>
      <c r="F805" t="s">
        <v>11000</v>
      </c>
      <c r="G805">
        <v>35.495659000000003</v>
      </c>
      <c r="H805">
        <v>-89.537874000000002</v>
      </c>
      <c r="I805" t="s">
        <v>11001</v>
      </c>
      <c r="J805" t="s">
        <v>682</v>
      </c>
      <c r="K805" t="s">
        <v>7381</v>
      </c>
      <c r="L805" t="s">
        <v>7226</v>
      </c>
      <c r="M805">
        <v>4070</v>
      </c>
      <c r="N805" t="s">
        <v>7164</v>
      </c>
      <c r="O805" t="s">
        <v>7164</v>
      </c>
      <c r="P805" t="s">
        <v>7164</v>
      </c>
      <c r="R805" t="s">
        <v>7164</v>
      </c>
      <c r="S805" t="s">
        <v>7164</v>
      </c>
      <c r="T805" t="s">
        <v>2055</v>
      </c>
      <c r="U805" t="s">
        <v>7200</v>
      </c>
      <c r="V805" t="s">
        <v>7172</v>
      </c>
      <c r="W805">
        <v>14</v>
      </c>
      <c r="X805" t="s">
        <v>34</v>
      </c>
      <c r="Y805" t="s">
        <v>11002</v>
      </c>
      <c r="Z805" t="s">
        <v>7178</v>
      </c>
      <c r="AA805" t="s">
        <v>7311</v>
      </c>
      <c r="AB805" t="s">
        <v>61</v>
      </c>
      <c r="AC805" t="s">
        <v>270</v>
      </c>
      <c r="AD805">
        <v>0</v>
      </c>
      <c r="AE805" t="s">
        <v>11003</v>
      </c>
      <c r="AF805" t="s">
        <v>7195</v>
      </c>
      <c r="AG805" t="s">
        <v>7164</v>
      </c>
    </row>
    <row r="806" spans="1:33" x14ac:dyDescent="0.3">
      <c r="A806" t="s">
        <v>2056</v>
      </c>
      <c r="B806" t="s">
        <v>7581</v>
      </c>
      <c r="C806" t="s">
        <v>7150</v>
      </c>
      <c r="D806" t="s">
        <v>48</v>
      </c>
      <c r="E806" t="s">
        <v>112</v>
      </c>
      <c r="F806" t="s">
        <v>11004</v>
      </c>
      <c r="G806">
        <v>41.982939999999999</v>
      </c>
      <c r="H806">
        <v>-92.852624000000006</v>
      </c>
      <c r="I806" t="s">
        <v>11005</v>
      </c>
      <c r="J806" t="s">
        <v>377</v>
      </c>
      <c r="K806" t="s">
        <v>7249</v>
      </c>
      <c r="L806" t="s">
        <v>7156</v>
      </c>
      <c r="M806">
        <v>9931</v>
      </c>
      <c r="N806" t="s">
        <v>2057</v>
      </c>
      <c r="O806" t="s">
        <v>7153</v>
      </c>
      <c r="P806" t="s">
        <v>7172</v>
      </c>
      <c r="Q806">
        <v>64</v>
      </c>
      <c r="R806" t="s">
        <v>59</v>
      </c>
      <c r="S806" t="s">
        <v>7215</v>
      </c>
      <c r="T806" t="s">
        <v>2058</v>
      </c>
      <c r="U806" t="s">
        <v>7186</v>
      </c>
      <c r="V806" t="s">
        <v>7348</v>
      </c>
      <c r="W806">
        <v>40</v>
      </c>
      <c r="X806" t="s">
        <v>7161</v>
      </c>
      <c r="Y806" t="s">
        <v>11006</v>
      </c>
      <c r="Z806" t="s">
        <v>7607</v>
      </c>
      <c r="AA806" t="s">
        <v>7191</v>
      </c>
      <c r="AB806" t="s">
        <v>7336</v>
      </c>
      <c r="AC806" t="s">
        <v>7164</v>
      </c>
      <c r="AD806">
        <v>4</v>
      </c>
      <c r="AE806" t="s">
        <v>11007</v>
      </c>
      <c r="AF806" t="s">
        <v>7165</v>
      </c>
      <c r="AG806" t="s">
        <v>11008</v>
      </c>
    </row>
    <row r="807" spans="1:33" x14ac:dyDescent="0.3">
      <c r="A807" t="s">
        <v>2059</v>
      </c>
      <c r="B807" t="s">
        <v>7167</v>
      </c>
      <c r="C807" t="s">
        <v>7150</v>
      </c>
      <c r="D807" t="s">
        <v>22</v>
      </c>
      <c r="E807" t="s">
        <v>72</v>
      </c>
      <c r="F807" t="s">
        <v>11009</v>
      </c>
      <c r="G807">
        <v>43.534374</v>
      </c>
      <c r="H807">
        <v>-110.896569</v>
      </c>
      <c r="I807" t="s">
        <v>11010</v>
      </c>
      <c r="J807" t="s">
        <v>1093</v>
      </c>
      <c r="K807" t="s">
        <v>7481</v>
      </c>
      <c r="L807" t="s">
        <v>7156</v>
      </c>
      <c r="M807">
        <v>2079</v>
      </c>
      <c r="N807" t="s">
        <v>532</v>
      </c>
      <c r="O807" t="s">
        <v>7381</v>
      </c>
      <c r="P807" t="s">
        <v>7348</v>
      </c>
      <c r="Q807">
        <v>23</v>
      </c>
      <c r="R807" t="s">
        <v>7278</v>
      </c>
      <c r="S807" t="s">
        <v>7161</v>
      </c>
      <c r="T807" t="s">
        <v>131</v>
      </c>
      <c r="U807" t="s">
        <v>7200</v>
      </c>
      <c r="V807" t="s">
        <v>7348</v>
      </c>
      <c r="W807">
        <v>84</v>
      </c>
      <c r="X807" t="s">
        <v>7178</v>
      </c>
      <c r="Y807" t="s">
        <v>7164</v>
      </c>
      <c r="Z807" t="s">
        <v>70</v>
      </c>
      <c r="AA807" t="s">
        <v>7292</v>
      </c>
      <c r="AB807" t="s">
        <v>7229</v>
      </c>
      <c r="AC807" t="s">
        <v>7178</v>
      </c>
      <c r="AD807">
        <v>3</v>
      </c>
      <c r="AE807" t="s">
        <v>7164</v>
      </c>
      <c r="AF807" t="s">
        <v>7180</v>
      </c>
      <c r="AG807" t="s">
        <v>7164</v>
      </c>
    </row>
    <row r="808" spans="1:33" x14ac:dyDescent="0.3">
      <c r="A808" t="s">
        <v>2060</v>
      </c>
      <c r="B808" t="s">
        <v>7242</v>
      </c>
      <c r="C808" t="s">
        <v>7243</v>
      </c>
      <c r="D808" t="s">
        <v>38</v>
      </c>
      <c r="E808" t="s">
        <v>31</v>
      </c>
      <c r="F808" t="s">
        <v>11011</v>
      </c>
      <c r="G808">
        <v>47.841988999999998</v>
      </c>
      <c r="H808">
        <v>-114.386325</v>
      </c>
      <c r="I808" t="s">
        <v>11012</v>
      </c>
      <c r="J808" t="s">
        <v>961</v>
      </c>
      <c r="K808" t="s">
        <v>7288</v>
      </c>
      <c r="L808" t="s">
        <v>7188</v>
      </c>
      <c r="M808">
        <v>5009</v>
      </c>
      <c r="N808" t="s">
        <v>7164</v>
      </c>
      <c r="O808" t="s">
        <v>7164</v>
      </c>
      <c r="P808" t="s">
        <v>7164</v>
      </c>
      <c r="R808" t="s">
        <v>7164</v>
      </c>
      <c r="S808" t="s">
        <v>7164</v>
      </c>
      <c r="T808" t="s">
        <v>891</v>
      </c>
      <c r="U808" t="s">
        <v>7238</v>
      </c>
      <c r="V808" t="s">
        <v>7175</v>
      </c>
      <c r="W808">
        <v>47</v>
      </c>
      <c r="X808" t="s">
        <v>7372</v>
      </c>
      <c r="Y808" t="s">
        <v>11013</v>
      </c>
      <c r="Z808" t="s">
        <v>60</v>
      </c>
      <c r="AA808" t="s">
        <v>7311</v>
      </c>
      <c r="AB808" t="s">
        <v>7178</v>
      </c>
      <c r="AC808" t="s">
        <v>155</v>
      </c>
      <c r="AD808">
        <v>3</v>
      </c>
      <c r="AE808" t="s">
        <v>11014</v>
      </c>
      <c r="AF808" t="s">
        <v>7207</v>
      </c>
      <c r="AG808" t="s">
        <v>11015</v>
      </c>
    </row>
    <row r="809" spans="1:33" x14ac:dyDescent="0.3">
      <c r="A809" t="s">
        <v>2061</v>
      </c>
      <c r="B809" t="s">
        <v>935</v>
      </c>
      <c r="C809" t="s">
        <v>7150</v>
      </c>
      <c r="D809" t="s">
        <v>77</v>
      </c>
      <c r="E809" t="s">
        <v>93</v>
      </c>
      <c r="F809" t="s">
        <v>11016</v>
      </c>
      <c r="G809">
        <v>28.918081000000001</v>
      </c>
      <c r="H809">
        <v>-102.024933</v>
      </c>
      <c r="I809" t="s">
        <v>11017</v>
      </c>
      <c r="J809" t="s">
        <v>321</v>
      </c>
      <c r="K809" t="s">
        <v>7965</v>
      </c>
      <c r="L809" t="s">
        <v>7382</v>
      </c>
      <c r="M809">
        <v>2757</v>
      </c>
      <c r="N809" t="s">
        <v>1531</v>
      </c>
      <c r="O809" t="s">
        <v>7174</v>
      </c>
      <c r="P809" t="s">
        <v>7308</v>
      </c>
      <c r="Q809">
        <v>50</v>
      </c>
      <c r="R809" t="s">
        <v>7373</v>
      </c>
      <c r="S809" t="s">
        <v>7178</v>
      </c>
      <c r="T809" t="s">
        <v>2062</v>
      </c>
      <c r="U809" t="s">
        <v>7155</v>
      </c>
      <c r="V809" t="s">
        <v>7400</v>
      </c>
      <c r="W809">
        <v>68</v>
      </c>
      <c r="X809" t="s">
        <v>7373</v>
      </c>
      <c r="Y809" t="s">
        <v>11018</v>
      </c>
      <c r="Z809" t="s">
        <v>7270</v>
      </c>
      <c r="AA809" t="s">
        <v>139</v>
      </c>
      <c r="AB809" t="s">
        <v>7229</v>
      </c>
      <c r="AC809" t="s">
        <v>7364</v>
      </c>
      <c r="AD809">
        <v>2</v>
      </c>
      <c r="AE809" t="s">
        <v>11019</v>
      </c>
      <c r="AF809" t="s">
        <v>7191</v>
      </c>
      <c r="AG809" t="s">
        <v>11020</v>
      </c>
    </row>
    <row r="810" spans="1:33" x14ac:dyDescent="0.3">
      <c r="A810" t="s">
        <v>2063</v>
      </c>
      <c r="B810" t="s">
        <v>7167</v>
      </c>
      <c r="C810" t="s">
        <v>7197</v>
      </c>
      <c r="D810" t="s">
        <v>22</v>
      </c>
      <c r="E810" t="s">
        <v>55</v>
      </c>
      <c r="F810" t="s">
        <v>11021</v>
      </c>
      <c r="G810">
        <v>39.513441999999998</v>
      </c>
      <c r="H810">
        <v>-85.634197</v>
      </c>
      <c r="I810" t="s">
        <v>11022</v>
      </c>
      <c r="J810" t="s">
        <v>295</v>
      </c>
      <c r="K810" t="s">
        <v>7200</v>
      </c>
      <c r="L810" t="s">
        <v>7382</v>
      </c>
      <c r="M810">
        <v>3683</v>
      </c>
      <c r="N810" t="s">
        <v>106</v>
      </c>
      <c r="O810" t="s">
        <v>7225</v>
      </c>
      <c r="P810" t="s">
        <v>7188</v>
      </c>
      <c r="Q810">
        <v>75</v>
      </c>
      <c r="R810" t="s">
        <v>7161</v>
      </c>
      <c r="S810" t="s">
        <v>41</v>
      </c>
      <c r="T810" t="s">
        <v>2062</v>
      </c>
      <c r="U810" t="s">
        <v>7222</v>
      </c>
      <c r="V810" t="s">
        <v>7213</v>
      </c>
      <c r="W810">
        <v>61</v>
      </c>
      <c r="X810" t="s">
        <v>7373</v>
      </c>
      <c r="Y810" t="s">
        <v>11023</v>
      </c>
      <c r="Z810" t="s">
        <v>7205</v>
      </c>
      <c r="AA810" t="s">
        <v>97</v>
      </c>
      <c r="AB810" t="s">
        <v>132</v>
      </c>
      <c r="AC810" t="s">
        <v>7364</v>
      </c>
      <c r="AD810">
        <v>1</v>
      </c>
      <c r="AE810" t="s">
        <v>11024</v>
      </c>
      <c r="AF810" t="s">
        <v>7207</v>
      </c>
      <c r="AG810" t="s">
        <v>11025</v>
      </c>
    </row>
    <row r="811" spans="1:33" x14ac:dyDescent="0.3">
      <c r="A811" t="s">
        <v>1758</v>
      </c>
      <c r="B811" t="s">
        <v>7834</v>
      </c>
      <c r="C811" t="s">
        <v>7397</v>
      </c>
      <c r="D811" t="s">
        <v>38</v>
      </c>
      <c r="E811" t="s">
        <v>39</v>
      </c>
      <c r="F811" t="s">
        <v>10288</v>
      </c>
      <c r="G811">
        <v>40.884763999999997</v>
      </c>
      <c r="H811">
        <v>-75.997523999999999</v>
      </c>
      <c r="I811" t="s">
        <v>10289</v>
      </c>
      <c r="J811" t="s">
        <v>832</v>
      </c>
      <c r="K811" t="s">
        <v>8643</v>
      </c>
      <c r="L811" t="s">
        <v>7482</v>
      </c>
      <c r="M811">
        <v>2410</v>
      </c>
      <c r="N811" t="s">
        <v>1759</v>
      </c>
      <c r="O811" t="s">
        <v>7156</v>
      </c>
      <c r="P811" t="s">
        <v>7248</v>
      </c>
      <c r="Q811">
        <v>65</v>
      </c>
      <c r="R811" t="s">
        <v>7260</v>
      </c>
      <c r="S811" t="s">
        <v>41</v>
      </c>
      <c r="T811" t="s">
        <v>1760</v>
      </c>
      <c r="U811" t="s">
        <v>7186</v>
      </c>
      <c r="V811" t="s">
        <v>7354</v>
      </c>
      <c r="X811" t="s">
        <v>7278</v>
      </c>
      <c r="Y811" t="s">
        <v>10290</v>
      </c>
      <c r="Z811" t="s">
        <v>7607</v>
      </c>
      <c r="AA811" t="s">
        <v>139</v>
      </c>
      <c r="AB811" t="s">
        <v>7252</v>
      </c>
      <c r="AC811" t="s">
        <v>7164</v>
      </c>
      <c r="AD811">
        <v>0</v>
      </c>
      <c r="AE811" t="s">
        <v>10291</v>
      </c>
      <c r="AF811" t="s">
        <v>7403</v>
      </c>
      <c r="AG811" t="s">
        <v>10292</v>
      </c>
    </row>
    <row r="812" spans="1:33" x14ac:dyDescent="0.3">
      <c r="A812" t="s">
        <v>2064</v>
      </c>
      <c r="B812" t="s">
        <v>7182</v>
      </c>
      <c r="C812" t="s">
        <v>7660</v>
      </c>
      <c r="D812" t="s">
        <v>48</v>
      </c>
      <c r="E812" t="s">
        <v>39</v>
      </c>
      <c r="F812" t="s">
        <v>11026</v>
      </c>
      <c r="G812">
        <v>34.495631000000003</v>
      </c>
      <c r="H812">
        <v>-82.137767999999994</v>
      </c>
      <c r="I812" t="s">
        <v>11027</v>
      </c>
      <c r="J812" t="s">
        <v>730</v>
      </c>
      <c r="K812" t="s">
        <v>7450</v>
      </c>
      <c r="L812" t="s">
        <v>7201</v>
      </c>
      <c r="M812">
        <v>6231</v>
      </c>
      <c r="N812" t="s">
        <v>363</v>
      </c>
      <c r="O812" t="s">
        <v>7153</v>
      </c>
      <c r="P812" t="s">
        <v>7348</v>
      </c>
      <c r="Q812">
        <v>73</v>
      </c>
      <c r="R812" t="s">
        <v>7164</v>
      </c>
      <c r="S812" t="s">
        <v>7164</v>
      </c>
      <c r="T812" t="s">
        <v>2065</v>
      </c>
      <c r="U812" t="s">
        <v>7200</v>
      </c>
      <c r="V812" t="s">
        <v>7248</v>
      </c>
      <c r="W812">
        <v>44</v>
      </c>
      <c r="X812" t="s">
        <v>7214</v>
      </c>
      <c r="Y812" t="s">
        <v>11028</v>
      </c>
      <c r="Z812" t="s">
        <v>7164</v>
      </c>
      <c r="AA812" t="s">
        <v>7228</v>
      </c>
      <c r="AB812" t="s">
        <v>7293</v>
      </c>
      <c r="AC812" t="s">
        <v>62</v>
      </c>
      <c r="AD812">
        <v>2</v>
      </c>
      <c r="AE812" t="s">
        <v>11029</v>
      </c>
      <c r="AF812" t="s">
        <v>7254</v>
      </c>
      <c r="AG812" t="s">
        <v>7164</v>
      </c>
    </row>
    <row r="813" spans="1:33" x14ac:dyDescent="0.3">
      <c r="A813" t="s">
        <v>2066</v>
      </c>
      <c r="B813" t="s">
        <v>7408</v>
      </c>
      <c r="C813" t="s">
        <v>7945</v>
      </c>
      <c r="D813" t="s">
        <v>38</v>
      </c>
      <c r="E813" t="s">
        <v>39</v>
      </c>
      <c r="F813" t="s">
        <v>11030</v>
      </c>
      <c r="G813">
        <v>27.075192999999999</v>
      </c>
      <c r="H813">
        <v>-96.606583000000001</v>
      </c>
      <c r="I813" t="s">
        <v>11031</v>
      </c>
      <c r="J813" t="s">
        <v>161</v>
      </c>
      <c r="K813" t="s">
        <v>7223</v>
      </c>
      <c r="L813" t="s">
        <v>7382</v>
      </c>
      <c r="M813">
        <v>4782</v>
      </c>
      <c r="N813" t="s">
        <v>930</v>
      </c>
      <c r="O813" t="s">
        <v>7202</v>
      </c>
      <c r="P813" t="s">
        <v>7201</v>
      </c>
      <c r="R813" t="s">
        <v>43</v>
      </c>
      <c r="S813" t="s">
        <v>107</v>
      </c>
      <c r="T813" t="s">
        <v>1782</v>
      </c>
      <c r="U813" t="s">
        <v>7186</v>
      </c>
      <c r="V813" t="s">
        <v>7226</v>
      </c>
      <c r="W813">
        <v>34</v>
      </c>
      <c r="X813" t="s">
        <v>7373</v>
      </c>
      <c r="Y813" t="s">
        <v>11032</v>
      </c>
      <c r="Z813" t="s">
        <v>116</v>
      </c>
      <c r="AA813" t="s">
        <v>52</v>
      </c>
      <c r="AB813" t="s">
        <v>7271</v>
      </c>
      <c r="AC813" t="s">
        <v>155</v>
      </c>
      <c r="AD813">
        <v>0</v>
      </c>
      <c r="AE813" t="s">
        <v>11033</v>
      </c>
      <c r="AF813" t="s">
        <v>7180</v>
      </c>
      <c r="AG813" t="s">
        <v>7164</v>
      </c>
    </row>
    <row r="814" spans="1:33" x14ac:dyDescent="0.3">
      <c r="A814" t="s">
        <v>2067</v>
      </c>
      <c r="B814" t="s">
        <v>8031</v>
      </c>
      <c r="C814" t="s">
        <v>8105</v>
      </c>
      <c r="D814" t="s">
        <v>77</v>
      </c>
      <c r="E814" t="s">
        <v>55</v>
      </c>
      <c r="F814" t="s">
        <v>11034</v>
      </c>
      <c r="G814">
        <v>45.850543000000002</v>
      </c>
      <c r="H814">
        <v>-75.614174000000006</v>
      </c>
      <c r="I814" t="s">
        <v>11035</v>
      </c>
      <c r="J814" t="s">
        <v>392</v>
      </c>
      <c r="K814" t="s">
        <v>7288</v>
      </c>
      <c r="L814" t="s">
        <v>7391</v>
      </c>
      <c r="M814">
        <v>1101</v>
      </c>
      <c r="N814" t="s">
        <v>813</v>
      </c>
      <c r="O814" t="s">
        <v>7202</v>
      </c>
      <c r="P814" t="s">
        <v>7289</v>
      </c>
      <c r="Q814">
        <v>47</v>
      </c>
      <c r="R814" t="s">
        <v>43</v>
      </c>
      <c r="S814" t="s">
        <v>7279</v>
      </c>
      <c r="T814" t="s">
        <v>2068</v>
      </c>
      <c r="U814" t="s">
        <v>7155</v>
      </c>
      <c r="V814" t="s">
        <v>7188</v>
      </c>
      <c r="W814">
        <v>79</v>
      </c>
      <c r="X814" t="s">
        <v>7178</v>
      </c>
      <c r="Y814" t="s">
        <v>11036</v>
      </c>
      <c r="Z814" t="s">
        <v>7205</v>
      </c>
      <c r="AA814" t="s">
        <v>97</v>
      </c>
      <c r="AB814" t="s">
        <v>7192</v>
      </c>
      <c r="AC814" t="s">
        <v>7364</v>
      </c>
      <c r="AD814">
        <v>2</v>
      </c>
      <c r="AE814" t="s">
        <v>11037</v>
      </c>
      <c r="AF814" t="s">
        <v>7164</v>
      </c>
      <c r="AG814" t="s">
        <v>7164</v>
      </c>
    </row>
    <row r="815" spans="1:33" x14ac:dyDescent="0.3">
      <c r="A815" t="s">
        <v>2069</v>
      </c>
      <c r="B815" t="s">
        <v>8923</v>
      </c>
      <c r="C815" t="s">
        <v>233</v>
      </c>
      <c r="D815" t="s">
        <v>100</v>
      </c>
      <c r="E815" t="s">
        <v>66</v>
      </c>
      <c r="F815" t="s">
        <v>11038</v>
      </c>
      <c r="G815">
        <v>26.258904000000001</v>
      </c>
      <c r="H815">
        <v>-90.430103000000003</v>
      </c>
      <c r="I815" t="s">
        <v>11039</v>
      </c>
      <c r="J815" t="s">
        <v>1386</v>
      </c>
      <c r="K815" t="s">
        <v>7156</v>
      </c>
      <c r="L815" t="s">
        <v>7160</v>
      </c>
      <c r="M815">
        <v>6873</v>
      </c>
      <c r="N815" t="s">
        <v>2070</v>
      </c>
      <c r="O815" t="s">
        <v>7449</v>
      </c>
      <c r="P815" t="s">
        <v>41</v>
      </c>
      <c r="Q815">
        <v>44</v>
      </c>
      <c r="R815" t="s">
        <v>7237</v>
      </c>
      <c r="S815" t="s">
        <v>34</v>
      </c>
      <c r="T815" t="s">
        <v>1365</v>
      </c>
      <c r="U815" t="s">
        <v>7259</v>
      </c>
      <c r="V815" t="s">
        <v>7201</v>
      </c>
      <c r="X815" t="s">
        <v>7278</v>
      </c>
      <c r="Y815" t="s">
        <v>11040</v>
      </c>
      <c r="Z815" t="s">
        <v>215</v>
      </c>
      <c r="AA815" t="s">
        <v>52</v>
      </c>
      <c r="AB815" t="s">
        <v>61</v>
      </c>
      <c r="AC815" t="s">
        <v>7164</v>
      </c>
      <c r="AD815">
        <v>3</v>
      </c>
      <c r="AE815" t="s">
        <v>11041</v>
      </c>
      <c r="AF815" t="s">
        <v>103</v>
      </c>
      <c r="AG815" t="s">
        <v>11042</v>
      </c>
    </row>
    <row r="816" spans="1:33" x14ac:dyDescent="0.3">
      <c r="A816" t="s">
        <v>2019</v>
      </c>
      <c r="B816" t="s">
        <v>8902</v>
      </c>
      <c r="C816" t="s">
        <v>7441</v>
      </c>
      <c r="D816" t="s">
        <v>100</v>
      </c>
      <c r="E816" t="s">
        <v>55</v>
      </c>
      <c r="F816" t="s">
        <v>10913</v>
      </c>
      <c r="G816">
        <v>47.098337000000001</v>
      </c>
      <c r="I816" t="s">
        <v>10914</v>
      </c>
      <c r="J816" t="s">
        <v>334</v>
      </c>
      <c r="K816" t="s">
        <v>7236</v>
      </c>
      <c r="L816" t="s">
        <v>7203</v>
      </c>
      <c r="M816">
        <v>8685</v>
      </c>
      <c r="N816" t="s">
        <v>2020</v>
      </c>
      <c r="O816" t="s">
        <v>7223</v>
      </c>
      <c r="P816" t="s">
        <v>7348</v>
      </c>
      <c r="Q816">
        <v>43</v>
      </c>
      <c r="R816" t="s">
        <v>7372</v>
      </c>
      <c r="S816" t="s">
        <v>41</v>
      </c>
      <c r="T816" t="s">
        <v>630</v>
      </c>
      <c r="U816" t="s">
        <v>7381</v>
      </c>
      <c r="V816" t="s">
        <v>7317</v>
      </c>
      <c r="W816">
        <v>56</v>
      </c>
      <c r="X816" t="s">
        <v>7164</v>
      </c>
      <c r="Y816" t="s">
        <v>10915</v>
      </c>
      <c r="Z816" t="s">
        <v>215</v>
      </c>
      <c r="AA816" t="s">
        <v>7177</v>
      </c>
      <c r="AB816" t="s">
        <v>7271</v>
      </c>
      <c r="AC816" t="s">
        <v>62</v>
      </c>
      <c r="AD816">
        <v>2</v>
      </c>
      <c r="AE816" t="s">
        <v>10916</v>
      </c>
      <c r="AF816" t="s">
        <v>7254</v>
      </c>
      <c r="AG816" t="s">
        <v>10917</v>
      </c>
    </row>
    <row r="817" spans="1:33" x14ac:dyDescent="0.3">
      <c r="A817" t="s">
        <v>2071</v>
      </c>
      <c r="B817" t="s">
        <v>422</v>
      </c>
      <c r="C817" t="s">
        <v>7441</v>
      </c>
      <c r="D817" t="s">
        <v>88</v>
      </c>
      <c r="E817" t="s">
        <v>55</v>
      </c>
      <c r="F817" t="s">
        <v>11043</v>
      </c>
      <c r="G817">
        <v>47.177171999999999</v>
      </c>
      <c r="H817">
        <v>-120.614959</v>
      </c>
      <c r="I817" t="s">
        <v>11044</v>
      </c>
      <c r="J817" t="s">
        <v>152</v>
      </c>
      <c r="K817" t="s">
        <v>7481</v>
      </c>
      <c r="L817" t="s">
        <v>7156</v>
      </c>
      <c r="M817">
        <v>3903</v>
      </c>
      <c r="N817" t="s">
        <v>2072</v>
      </c>
      <c r="O817" t="s">
        <v>7259</v>
      </c>
      <c r="P817" t="s">
        <v>7317</v>
      </c>
      <c r="Q817">
        <v>34</v>
      </c>
      <c r="R817" t="s">
        <v>7299</v>
      </c>
      <c r="S817" t="s">
        <v>7279</v>
      </c>
      <c r="T817" t="s">
        <v>2073</v>
      </c>
      <c r="U817" t="s">
        <v>7481</v>
      </c>
      <c r="V817" t="s">
        <v>7248</v>
      </c>
      <c r="W817">
        <v>52</v>
      </c>
      <c r="X817" t="s">
        <v>7237</v>
      </c>
      <c r="Y817" t="s">
        <v>7164</v>
      </c>
      <c r="Z817" t="s">
        <v>7270</v>
      </c>
      <c r="AA817" t="s">
        <v>7163</v>
      </c>
      <c r="AB817" t="s">
        <v>53</v>
      </c>
      <c r="AC817" t="s">
        <v>7394</v>
      </c>
      <c r="AD817">
        <v>4</v>
      </c>
      <c r="AE817" t="s">
        <v>11045</v>
      </c>
      <c r="AF817" t="s">
        <v>7165</v>
      </c>
      <c r="AG817" t="s">
        <v>11046</v>
      </c>
    </row>
    <row r="818" spans="1:33" x14ac:dyDescent="0.3">
      <c r="A818" t="s">
        <v>2074</v>
      </c>
      <c r="B818" t="s">
        <v>64</v>
      </c>
      <c r="C818" t="s">
        <v>7378</v>
      </c>
      <c r="D818" t="s">
        <v>88</v>
      </c>
      <c r="E818" t="s">
        <v>66</v>
      </c>
      <c r="F818" t="s">
        <v>11047</v>
      </c>
      <c r="G818">
        <v>39.159314000000002</v>
      </c>
      <c r="H818">
        <v>-84.104003000000006</v>
      </c>
      <c r="I818" t="s">
        <v>11048</v>
      </c>
      <c r="J818" t="s">
        <v>228</v>
      </c>
      <c r="K818" t="s">
        <v>7155</v>
      </c>
      <c r="L818" t="s">
        <v>41</v>
      </c>
      <c r="M818">
        <v>4328</v>
      </c>
      <c r="N818" t="s">
        <v>2075</v>
      </c>
      <c r="O818" t="s">
        <v>7153</v>
      </c>
      <c r="P818" t="s">
        <v>7201</v>
      </c>
      <c r="Q818">
        <v>21</v>
      </c>
      <c r="R818" t="s">
        <v>59</v>
      </c>
      <c r="S818" t="s">
        <v>7161</v>
      </c>
      <c r="T818" t="s">
        <v>814</v>
      </c>
      <c r="U818" t="s">
        <v>7334</v>
      </c>
      <c r="V818" t="s">
        <v>7160</v>
      </c>
      <c r="W818">
        <v>79</v>
      </c>
      <c r="X818" t="s">
        <v>7237</v>
      </c>
      <c r="Y818" t="s">
        <v>11049</v>
      </c>
      <c r="Z818" t="s">
        <v>7178</v>
      </c>
      <c r="AA818" t="s">
        <v>7164</v>
      </c>
      <c r="AB818" t="s">
        <v>7192</v>
      </c>
      <c r="AC818" t="s">
        <v>7364</v>
      </c>
      <c r="AD818">
        <v>2</v>
      </c>
      <c r="AE818" t="s">
        <v>11050</v>
      </c>
      <c r="AF818" t="s">
        <v>7195</v>
      </c>
      <c r="AG818" t="s">
        <v>11051</v>
      </c>
    </row>
    <row r="819" spans="1:33" x14ac:dyDescent="0.3">
      <c r="A819" t="s">
        <v>2076</v>
      </c>
      <c r="B819" t="s">
        <v>391</v>
      </c>
      <c r="C819" t="s">
        <v>686</v>
      </c>
      <c r="D819" t="s">
        <v>100</v>
      </c>
      <c r="E819" t="s">
        <v>39</v>
      </c>
      <c r="F819" t="s">
        <v>11052</v>
      </c>
      <c r="G819">
        <v>28.745349999999998</v>
      </c>
      <c r="H819">
        <v>-92.103266000000005</v>
      </c>
      <c r="I819" t="s">
        <v>11053</v>
      </c>
      <c r="J819" t="s">
        <v>307</v>
      </c>
      <c r="K819" t="s">
        <v>7200</v>
      </c>
      <c r="L819" t="s">
        <v>7308</v>
      </c>
      <c r="M819">
        <v>9379</v>
      </c>
      <c r="N819" t="s">
        <v>84</v>
      </c>
      <c r="O819" t="s">
        <v>7174</v>
      </c>
      <c r="P819" t="s">
        <v>7317</v>
      </c>
      <c r="Q819">
        <v>249</v>
      </c>
      <c r="R819" t="s">
        <v>7178</v>
      </c>
      <c r="S819" t="s">
        <v>7279</v>
      </c>
      <c r="T819" t="s">
        <v>7164</v>
      </c>
      <c r="U819" t="s">
        <v>7164</v>
      </c>
      <c r="V819" t="s">
        <v>7164</v>
      </c>
      <c r="X819" t="s">
        <v>7164</v>
      </c>
      <c r="Y819" t="s">
        <v>7164</v>
      </c>
      <c r="Z819" t="s">
        <v>116</v>
      </c>
      <c r="AA819" t="s">
        <v>97</v>
      </c>
      <c r="AB819" t="s">
        <v>7336</v>
      </c>
      <c r="AC819" t="s">
        <v>7328</v>
      </c>
      <c r="AD819">
        <v>0</v>
      </c>
      <c r="AE819" t="s">
        <v>11054</v>
      </c>
      <c r="AF819" t="s">
        <v>7207</v>
      </c>
      <c r="AG819" t="s">
        <v>7164</v>
      </c>
    </row>
    <row r="820" spans="1:33" x14ac:dyDescent="0.3">
      <c r="A820" t="s">
        <v>2077</v>
      </c>
      <c r="B820" t="s">
        <v>11055</v>
      </c>
      <c r="C820" t="s">
        <v>7616</v>
      </c>
      <c r="D820" t="s">
        <v>77</v>
      </c>
      <c r="E820" t="s">
        <v>39</v>
      </c>
      <c r="F820" t="s">
        <v>11056</v>
      </c>
      <c r="G820">
        <v>36.434787</v>
      </c>
      <c r="H820">
        <v>-119.546767</v>
      </c>
      <c r="I820" t="s">
        <v>11057</v>
      </c>
      <c r="J820" t="s">
        <v>339</v>
      </c>
      <c r="K820" t="s">
        <v>7361</v>
      </c>
      <c r="L820" t="s">
        <v>7188</v>
      </c>
      <c r="M820">
        <v>1085</v>
      </c>
      <c r="N820" t="s">
        <v>2078</v>
      </c>
      <c r="O820" t="s">
        <v>7450</v>
      </c>
      <c r="P820" t="s">
        <v>7248</v>
      </c>
      <c r="Q820">
        <v>50</v>
      </c>
      <c r="R820" t="s">
        <v>7372</v>
      </c>
      <c r="S820" t="s">
        <v>7164</v>
      </c>
      <c r="T820" t="s">
        <v>2079</v>
      </c>
      <c r="U820" t="s">
        <v>7153</v>
      </c>
      <c r="V820" t="s">
        <v>7326</v>
      </c>
      <c r="W820">
        <v>59</v>
      </c>
      <c r="X820" t="s">
        <v>7178</v>
      </c>
      <c r="Y820" t="s">
        <v>11058</v>
      </c>
      <c r="Z820" t="s">
        <v>7318</v>
      </c>
      <c r="AA820" t="s">
        <v>7228</v>
      </c>
      <c r="AB820" t="s">
        <v>7336</v>
      </c>
      <c r="AC820" t="s">
        <v>7364</v>
      </c>
      <c r="AD820">
        <v>0</v>
      </c>
      <c r="AE820" t="s">
        <v>11059</v>
      </c>
      <c r="AF820" t="s">
        <v>7180</v>
      </c>
      <c r="AG820" t="s">
        <v>11060</v>
      </c>
    </row>
    <row r="821" spans="1:33" x14ac:dyDescent="0.3">
      <c r="A821" t="s">
        <v>2080</v>
      </c>
      <c r="B821" t="s">
        <v>7774</v>
      </c>
      <c r="C821" t="s">
        <v>686</v>
      </c>
      <c r="D821" t="s">
        <v>38</v>
      </c>
      <c r="E821" t="s">
        <v>55</v>
      </c>
      <c r="F821" t="s">
        <v>11061</v>
      </c>
      <c r="G821">
        <v>32.951376000000003</v>
      </c>
      <c r="H821">
        <v>-97.210919000000004</v>
      </c>
      <c r="I821" t="s">
        <v>11062</v>
      </c>
      <c r="J821" t="s">
        <v>272</v>
      </c>
      <c r="K821" t="s">
        <v>7155</v>
      </c>
      <c r="L821" t="s">
        <v>7156</v>
      </c>
      <c r="M821">
        <v>7326</v>
      </c>
      <c r="N821" t="s">
        <v>2081</v>
      </c>
      <c r="O821" t="s">
        <v>7361</v>
      </c>
      <c r="P821" t="s">
        <v>7289</v>
      </c>
      <c r="Q821">
        <v>16</v>
      </c>
      <c r="R821" t="s">
        <v>7278</v>
      </c>
      <c r="S821" t="s">
        <v>7215</v>
      </c>
      <c r="T821" t="s">
        <v>322</v>
      </c>
      <c r="U821" t="s">
        <v>7155</v>
      </c>
      <c r="V821" t="s">
        <v>7391</v>
      </c>
      <c r="W821">
        <v>55</v>
      </c>
      <c r="X821" t="s">
        <v>59</v>
      </c>
      <c r="Y821" t="s">
        <v>11063</v>
      </c>
      <c r="Z821" t="s">
        <v>7383</v>
      </c>
      <c r="AA821" t="s">
        <v>7191</v>
      </c>
      <c r="AB821" t="s">
        <v>7252</v>
      </c>
      <c r="AC821" t="s">
        <v>270</v>
      </c>
      <c r="AD821">
        <v>5</v>
      </c>
      <c r="AE821" t="s">
        <v>11064</v>
      </c>
      <c r="AF821" t="s">
        <v>7403</v>
      </c>
      <c r="AG821" t="s">
        <v>11065</v>
      </c>
    </row>
    <row r="822" spans="1:33" x14ac:dyDescent="0.3">
      <c r="A822" t="s">
        <v>2082</v>
      </c>
      <c r="B822" t="s">
        <v>523</v>
      </c>
      <c r="C822" t="s">
        <v>7552</v>
      </c>
      <c r="D822" t="s">
        <v>48</v>
      </c>
      <c r="E822" t="s">
        <v>55</v>
      </c>
      <c r="F822" t="s">
        <v>11066</v>
      </c>
      <c r="G822">
        <v>41.025044000000001</v>
      </c>
      <c r="H822">
        <v>-113.736965</v>
      </c>
      <c r="I822" t="s">
        <v>11067</v>
      </c>
      <c r="J822" t="s">
        <v>127</v>
      </c>
      <c r="K822" t="s">
        <v>7259</v>
      </c>
      <c r="L822" t="s">
        <v>7201</v>
      </c>
      <c r="N822" t="s">
        <v>7164</v>
      </c>
      <c r="O822" t="s">
        <v>7164</v>
      </c>
      <c r="P822" t="s">
        <v>7164</v>
      </c>
      <c r="R822" t="s">
        <v>7164</v>
      </c>
      <c r="S822" t="s">
        <v>7164</v>
      </c>
      <c r="T822" t="s">
        <v>7164</v>
      </c>
      <c r="U822" t="s">
        <v>7164</v>
      </c>
      <c r="V822" t="s">
        <v>7164</v>
      </c>
      <c r="X822" t="s">
        <v>7164</v>
      </c>
      <c r="Y822" t="s">
        <v>7164</v>
      </c>
      <c r="Z822" t="s">
        <v>27</v>
      </c>
      <c r="AA822" t="s">
        <v>7262</v>
      </c>
      <c r="AB822" t="s">
        <v>7178</v>
      </c>
      <c r="AC822" t="s">
        <v>7193</v>
      </c>
      <c r="AE822" t="s">
        <v>11068</v>
      </c>
      <c r="AF822" t="s">
        <v>7195</v>
      </c>
      <c r="AG822" t="s">
        <v>11069</v>
      </c>
    </row>
    <row r="823" spans="1:33" x14ac:dyDescent="0.3">
      <c r="A823" t="s">
        <v>2083</v>
      </c>
      <c r="B823" t="s">
        <v>250</v>
      </c>
      <c r="C823" t="s">
        <v>220</v>
      </c>
      <c r="D823" t="s">
        <v>92</v>
      </c>
      <c r="E823" t="s">
        <v>72</v>
      </c>
      <c r="F823" t="s">
        <v>11070</v>
      </c>
      <c r="G823">
        <v>26.151167999999998</v>
      </c>
      <c r="H823">
        <v>-102.070981</v>
      </c>
      <c r="I823" t="s">
        <v>11071</v>
      </c>
      <c r="J823" t="s">
        <v>727</v>
      </c>
      <c r="K823" t="s">
        <v>7238</v>
      </c>
      <c r="L823" t="s">
        <v>7188</v>
      </c>
      <c r="M823">
        <v>3994</v>
      </c>
      <c r="N823" t="s">
        <v>2084</v>
      </c>
      <c r="O823" t="s">
        <v>7223</v>
      </c>
      <c r="P823" t="s">
        <v>7173</v>
      </c>
      <c r="Q823">
        <v>27</v>
      </c>
      <c r="R823" t="s">
        <v>7299</v>
      </c>
      <c r="S823" t="s">
        <v>7158</v>
      </c>
      <c r="T823" t="s">
        <v>1986</v>
      </c>
      <c r="U823" t="s">
        <v>7171</v>
      </c>
      <c r="V823" t="s">
        <v>7482</v>
      </c>
      <c r="W823">
        <v>16</v>
      </c>
      <c r="X823" t="s">
        <v>7214</v>
      </c>
      <c r="Y823" t="s">
        <v>11072</v>
      </c>
      <c r="Z823" t="s">
        <v>7383</v>
      </c>
      <c r="AA823" t="s">
        <v>7191</v>
      </c>
      <c r="AB823" t="s">
        <v>61</v>
      </c>
      <c r="AC823" t="s">
        <v>7328</v>
      </c>
      <c r="AD823">
        <v>0</v>
      </c>
      <c r="AE823" t="s">
        <v>11073</v>
      </c>
      <c r="AF823" t="s">
        <v>7191</v>
      </c>
      <c r="AG823" t="s">
        <v>11074</v>
      </c>
    </row>
    <row r="824" spans="1:33" x14ac:dyDescent="0.3">
      <c r="A824" t="s">
        <v>2085</v>
      </c>
      <c r="B824" t="s">
        <v>7882</v>
      </c>
      <c r="C824" t="s">
        <v>180</v>
      </c>
      <c r="D824" t="s">
        <v>88</v>
      </c>
      <c r="E824" t="s">
        <v>93</v>
      </c>
      <c r="F824" t="s">
        <v>11075</v>
      </c>
      <c r="G824">
        <v>33.707163000000001</v>
      </c>
      <c r="H824">
        <v>-116.99507699999999</v>
      </c>
      <c r="I824" t="s">
        <v>11076</v>
      </c>
      <c r="J824" t="s">
        <v>448</v>
      </c>
      <c r="K824" t="s">
        <v>7246</v>
      </c>
      <c r="L824" t="s">
        <v>7248</v>
      </c>
      <c r="M824">
        <v>1770</v>
      </c>
      <c r="N824" t="s">
        <v>2086</v>
      </c>
      <c r="O824" t="s">
        <v>7187</v>
      </c>
      <c r="P824" t="s">
        <v>7154</v>
      </c>
      <c r="Q824">
        <v>26</v>
      </c>
      <c r="R824" t="s">
        <v>7164</v>
      </c>
      <c r="S824" t="s">
        <v>35</v>
      </c>
      <c r="T824" t="s">
        <v>349</v>
      </c>
      <c r="U824" t="s">
        <v>7187</v>
      </c>
      <c r="V824" t="s">
        <v>7317</v>
      </c>
      <c r="W824">
        <v>47</v>
      </c>
      <c r="X824" t="s">
        <v>7157</v>
      </c>
      <c r="Y824" t="s">
        <v>7164</v>
      </c>
      <c r="Z824" t="s">
        <v>7251</v>
      </c>
      <c r="AA824" t="s">
        <v>52</v>
      </c>
      <c r="AB824" t="s">
        <v>7363</v>
      </c>
      <c r="AC824" t="s">
        <v>270</v>
      </c>
      <c r="AD824">
        <v>4</v>
      </c>
      <c r="AE824" t="s">
        <v>11077</v>
      </c>
      <c r="AF824" t="s">
        <v>7164</v>
      </c>
      <c r="AG824" t="s">
        <v>7164</v>
      </c>
    </row>
    <row r="825" spans="1:33" x14ac:dyDescent="0.3">
      <c r="A825" t="s">
        <v>2087</v>
      </c>
      <c r="B825" t="s">
        <v>267</v>
      </c>
      <c r="C825" t="s">
        <v>7322</v>
      </c>
      <c r="D825" t="s">
        <v>92</v>
      </c>
      <c r="E825" t="s">
        <v>112</v>
      </c>
      <c r="F825" t="s">
        <v>11078</v>
      </c>
      <c r="G825">
        <v>29.159178000000001</v>
      </c>
      <c r="H825">
        <v>74.681899999999999</v>
      </c>
      <c r="I825" t="s">
        <v>11079</v>
      </c>
      <c r="J825" t="s">
        <v>503</v>
      </c>
      <c r="K825" t="s">
        <v>7246</v>
      </c>
      <c r="L825" t="s">
        <v>7156</v>
      </c>
      <c r="M825">
        <v>4520</v>
      </c>
      <c r="N825" t="s">
        <v>7164</v>
      </c>
      <c r="O825" t="s">
        <v>7164</v>
      </c>
      <c r="P825" t="s">
        <v>7164</v>
      </c>
      <c r="R825" t="s">
        <v>7164</v>
      </c>
      <c r="S825" t="s">
        <v>7164</v>
      </c>
      <c r="T825" t="s">
        <v>1686</v>
      </c>
      <c r="U825" t="s">
        <v>7238</v>
      </c>
      <c r="V825" t="s">
        <v>7188</v>
      </c>
      <c r="W825">
        <v>49</v>
      </c>
      <c r="X825" t="s">
        <v>7237</v>
      </c>
      <c r="Y825" t="s">
        <v>11080</v>
      </c>
      <c r="Z825" t="s">
        <v>7178</v>
      </c>
      <c r="AA825" t="s">
        <v>7228</v>
      </c>
      <c r="AB825" t="s">
        <v>28</v>
      </c>
      <c r="AC825" t="s">
        <v>7328</v>
      </c>
      <c r="AE825" t="s">
        <v>11081</v>
      </c>
      <c r="AF825" t="s">
        <v>7207</v>
      </c>
      <c r="AG825" t="s">
        <v>7164</v>
      </c>
    </row>
    <row r="826" spans="1:33" x14ac:dyDescent="0.3">
      <c r="A826" t="s">
        <v>2088</v>
      </c>
      <c r="B826" t="s">
        <v>935</v>
      </c>
      <c r="C826" t="s">
        <v>7754</v>
      </c>
      <c r="D826" t="s">
        <v>77</v>
      </c>
      <c r="E826" t="s">
        <v>112</v>
      </c>
      <c r="F826" t="s">
        <v>11082</v>
      </c>
      <c r="G826">
        <v>43.728282999999998</v>
      </c>
      <c r="H826">
        <v>-95.987521999999998</v>
      </c>
      <c r="I826" t="s">
        <v>11083</v>
      </c>
      <c r="J826" t="s">
        <v>1688</v>
      </c>
      <c r="K826" t="s">
        <v>7156</v>
      </c>
      <c r="L826" t="s">
        <v>41</v>
      </c>
      <c r="M826">
        <v>9447</v>
      </c>
      <c r="N826" t="s">
        <v>2089</v>
      </c>
      <c r="O826" t="s">
        <v>7381</v>
      </c>
      <c r="P826" t="s">
        <v>7201</v>
      </c>
      <c r="Q826">
        <v>37</v>
      </c>
      <c r="R826" t="s">
        <v>59</v>
      </c>
      <c r="S826" t="s">
        <v>85</v>
      </c>
      <c r="T826" t="s">
        <v>1052</v>
      </c>
      <c r="U826" t="s">
        <v>7202</v>
      </c>
      <c r="V826" t="s">
        <v>7154</v>
      </c>
      <c r="W826">
        <v>14</v>
      </c>
      <c r="X826" t="s">
        <v>7299</v>
      </c>
      <c r="Y826" t="s">
        <v>11084</v>
      </c>
      <c r="Z826" t="s">
        <v>7164</v>
      </c>
      <c r="AA826" t="s">
        <v>109</v>
      </c>
      <c r="AB826" t="s">
        <v>28</v>
      </c>
      <c r="AC826" t="s">
        <v>7164</v>
      </c>
      <c r="AD826">
        <v>0</v>
      </c>
      <c r="AE826" t="s">
        <v>11085</v>
      </c>
      <c r="AF826" t="s">
        <v>103</v>
      </c>
      <c r="AG826" t="s">
        <v>7164</v>
      </c>
    </row>
    <row r="827" spans="1:33" x14ac:dyDescent="0.3">
      <c r="A827" t="s">
        <v>2090</v>
      </c>
      <c r="B827" t="s">
        <v>7314</v>
      </c>
      <c r="C827" t="s">
        <v>342</v>
      </c>
      <c r="D827" t="s">
        <v>88</v>
      </c>
      <c r="E827" t="s">
        <v>23</v>
      </c>
      <c r="F827" t="s">
        <v>11086</v>
      </c>
      <c r="G827">
        <v>28.591051</v>
      </c>
      <c r="H827">
        <v>-112.743369</v>
      </c>
      <c r="I827" t="s">
        <v>11087</v>
      </c>
      <c r="J827" t="s">
        <v>321</v>
      </c>
      <c r="K827" t="s">
        <v>9260</v>
      </c>
      <c r="L827" t="s">
        <v>7201</v>
      </c>
      <c r="M827">
        <v>1157</v>
      </c>
      <c r="N827" t="s">
        <v>583</v>
      </c>
      <c r="O827" t="s">
        <v>7450</v>
      </c>
      <c r="P827" t="s">
        <v>7308</v>
      </c>
      <c r="Q827">
        <v>68</v>
      </c>
      <c r="R827" t="s">
        <v>7260</v>
      </c>
      <c r="S827" t="s">
        <v>7161</v>
      </c>
      <c r="T827" t="s">
        <v>1120</v>
      </c>
      <c r="U827" t="s">
        <v>7238</v>
      </c>
      <c r="V827" t="s">
        <v>7156</v>
      </c>
      <c r="W827">
        <v>42</v>
      </c>
      <c r="X827" t="s">
        <v>7178</v>
      </c>
      <c r="Y827" t="s">
        <v>11088</v>
      </c>
      <c r="Z827" t="s">
        <v>7607</v>
      </c>
      <c r="AA827" t="s">
        <v>97</v>
      </c>
      <c r="AB827" t="s">
        <v>7293</v>
      </c>
      <c r="AC827" t="s">
        <v>7164</v>
      </c>
      <c r="AD827">
        <v>3</v>
      </c>
      <c r="AE827" t="s">
        <v>11089</v>
      </c>
      <c r="AF827" t="s">
        <v>7164</v>
      </c>
      <c r="AG827" t="s">
        <v>11090</v>
      </c>
    </row>
    <row r="828" spans="1:33" x14ac:dyDescent="0.3">
      <c r="A828" t="s">
        <v>2091</v>
      </c>
      <c r="B828" t="s">
        <v>7847</v>
      </c>
      <c r="C828" t="s">
        <v>220</v>
      </c>
      <c r="D828" t="s">
        <v>88</v>
      </c>
      <c r="E828" t="s">
        <v>93</v>
      </c>
      <c r="F828" t="s">
        <v>11091</v>
      </c>
      <c r="G828">
        <v>29.338066999999999</v>
      </c>
      <c r="H828">
        <v>-74.465530999999999</v>
      </c>
      <c r="I828" t="s">
        <v>11092</v>
      </c>
      <c r="J828" t="s">
        <v>24</v>
      </c>
      <c r="K828" t="s">
        <v>9110</v>
      </c>
      <c r="L828" t="s">
        <v>7248</v>
      </c>
      <c r="M828">
        <v>6524</v>
      </c>
      <c r="N828" t="s">
        <v>2092</v>
      </c>
      <c r="O828" t="s">
        <v>7171</v>
      </c>
      <c r="P828" t="s">
        <v>7189</v>
      </c>
      <c r="Q828">
        <v>54</v>
      </c>
      <c r="R828" t="s">
        <v>34</v>
      </c>
      <c r="S828" t="s">
        <v>7309</v>
      </c>
      <c r="T828" t="s">
        <v>69</v>
      </c>
      <c r="U828" t="s">
        <v>7277</v>
      </c>
      <c r="V828" t="s">
        <v>41</v>
      </c>
      <c r="W828">
        <v>21</v>
      </c>
      <c r="X828" t="s">
        <v>7299</v>
      </c>
      <c r="Y828" t="s">
        <v>11093</v>
      </c>
      <c r="Z828" t="s">
        <v>215</v>
      </c>
      <c r="AA828" t="s">
        <v>7311</v>
      </c>
      <c r="AB828" t="s">
        <v>7271</v>
      </c>
      <c r="AC828" t="s">
        <v>7328</v>
      </c>
      <c r="AD828">
        <v>0</v>
      </c>
      <c r="AE828" t="s">
        <v>11094</v>
      </c>
      <c r="AF828" t="s">
        <v>7254</v>
      </c>
      <c r="AG828" t="s">
        <v>7164</v>
      </c>
    </row>
    <row r="829" spans="1:33" x14ac:dyDescent="0.3">
      <c r="A829" t="s">
        <v>2093</v>
      </c>
      <c r="B829" t="s">
        <v>8902</v>
      </c>
      <c r="C829" t="s">
        <v>7378</v>
      </c>
      <c r="D829" t="s">
        <v>65</v>
      </c>
      <c r="E829" t="s">
        <v>72</v>
      </c>
      <c r="F829" t="s">
        <v>11095</v>
      </c>
      <c r="G829">
        <v>136.3246</v>
      </c>
      <c r="H829">
        <v>-73.699107999999995</v>
      </c>
      <c r="I829" t="s">
        <v>11096</v>
      </c>
      <c r="J829" t="s">
        <v>1313</v>
      </c>
      <c r="K829" t="s">
        <v>7174</v>
      </c>
      <c r="L829" t="s">
        <v>7213</v>
      </c>
      <c r="M829">
        <v>7266</v>
      </c>
      <c r="N829" t="s">
        <v>42</v>
      </c>
      <c r="O829" t="s">
        <v>7159</v>
      </c>
      <c r="P829" t="s">
        <v>7400</v>
      </c>
      <c r="Q829">
        <v>46</v>
      </c>
      <c r="R829" t="s">
        <v>59</v>
      </c>
      <c r="S829" t="s">
        <v>35</v>
      </c>
      <c r="T829" t="s">
        <v>2094</v>
      </c>
      <c r="U829" t="s">
        <v>7449</v>
      </c>
      <c r="V829" t="s">
        <v>41</v>
      </c>
      <c r="W829">
        <v>61</v>
      </c>
      <c r="X829" t="s">
        <v>34</v>
      </c>
      <c r="Y829" t="s">
        <v>7164</v>
      </c>
      <c r="Z829" t="s">
        <v>7291</v>
      </c>
      <c r="AA829" t="s">
        <v>7177</v>
      </c>
      <c r="AB829" t="s">
        <v>53</v>
      </c>
      <c r="AC829" t="s">
        <v>7164</v>
      </c>
      <c r="AD829">
        <v>2</v>
      </c>
      <c r="AE829" t="s">
        <v>11097</v>
      </c>
      <c r="AF829" t="s">
        <v>7403</v>
      </c>
      <c r="AG829" t="s">
        <v>11098</v>
      </c>
    </row>
    <row r="830" spans="1:33" x14ac:dyDescent="0.3">
      <c r="A830" t="s">
        <v>2095</v>
      </c>
      <c r="B830" t="s">
        <v>7587</v>
      </c>
      <c r="C830" t="s">
        <v>7183</v>
      </c>
      <c r="D830" t="s">
        <v>22</v>
      </c>
      <c r="E830" t="s">
        <v>112</v>
      </c>
      <c r="F830" t="s">
        <v>11099</v>
      </c>
      <c r="G830">
        <v>31.291501</v>
      </c>
      <c r="H830">
        <v>-86.266873000000004</v>
      </c>
      <c r="I830" t="s">
        <v>11100</v>
      </c>
      <c r="J830" t="s">
        <v>331</v>
      </c>
      <c r="K830" t="s">
        <v>7200</v>
      </c>
      <c r="L830" t="s">
        <v>7276</v>
      </c>
      <c r="M830">
        <v>3506</v>
      </c>
      <c r="N830" t="s">
        <v>1910</v>
      </c>
      <c r="O830" t="s">
        <v>7307</v>
      </c>
      <c r="P830" t="s">
        <v>7326</v>
      </c>
      <c r="Q830">
        <v>19</v>
      </c>
      <c r="R830" t="s">
        <v>7260</v>
      </c>
      <c r="S830" t="s">
        <v>7279</v>
      </c>
      <c r="T830" t="s">
        <v>2096</v>
      </c>
      <c r="U830" t="s">
        <v>7238</v>
      </c>
      <c r="V830" t="s">
        <v>7326</v>
      </c>
      <c r="W830">
        <v>22</v>
      </c>
      <c r="X830" t="s">
        <v>7237</v>
      </c>
      <c r="Y830" t="s">
        <v>11101</v>
      </c>
      <c r="Z830" t="s">
        <v>7607</v>
      </c>
      <c r="AA830" t="s">
        <v>7217</v>
      </c>
      <c r="AB830" t="s">
        <v>7293</v>
      </c>
      <c r="AC830" t="s">
        <v>7364</v>
      </c>
      <c r="AD830">
        <v>1</v>
      </c>
      <c r="AE830" t="s">
        <v>11102</v>
      </c>
      <c r="AF830" t="s">
        <v>7191</v>
      </c>
      <c r="AG830" t="s">
        <v>11103</v>
      </c>
    </row>
    <row r="831" spans="1:33" x14ac:dyDescent="0.3">
      <c r="A831" t="s">
        <v>2097</v>
      </c>
      <c r="B831" t="s">
        <v>7477</v>
      </c>
      <c r="C831" t="s">
        <v>7322</v>
      </c>
      <c r="D831" t="s">
        <v>38</v>
      </c>
      <c r="E831" t="s">
        <v>66</v>
      </c>
      <c r="F831" t="s">
        <v>11104</v>
      </c>
      <c r="G831">
        <v>38.13006</v>
      </c>
      <c r="H831">
        <v>-82.908963999999997</v>
      </c>
      <c r="I831" t="s">
        <v>11105</v>
      </c>
      <c r="J831" t="s">
        <v>315</v>
      </c>
      <c r="K831" t="s">
        <v>7307</v>
      </c>
      <c r="L831" t="s">
        <v>7172</v>
      </c>
      <c r="N831" t="s">
        <v>7164</v>
      </c>
      <c r="O831" t="s">
        <v>7164</v>
      </c>
      <c r="P831" t="s">
        <v>7164</v>
      </c>
      <c r="R831" t="s">
        <v>7164</v>
      </c>
      <c r="S831" t="s">
        <v>7164</v>
      </c>
      <c r="T831" t="s">
        <v>1977</v>
      </c>
      <c r="U831" t="s">
        <v>7277</v>
      </c>
      <c r="V831" t="s">
        <v>7172</v>
      </c>
      <c r="X831" t="s">
        <v>59</v>
      </c>
      <c r="Y831" t="s">
        <v>7164</v>
      </c>
      <c r="Z831" t="s">
        <v>70</v>
      </c>
      <c r="AA831" t="s">
        <v>139</v>
      </c>
      <c r="AB831" t="s">
        <v>7252</v>
      </c>
      <c r="AC831" t="s">
        <v>29</v>
      </c>
      <c r="AD831">
        <v>5</v>
      </c>
      <c r="AE831" t="s">
        <v>7164</v>
      </c>
      <c r="AF831" t="s">
        <v>110</v>
      </c>
      <c r="AG831" t="s">
        <v>7164</v>
      </c>
    </row>
    <row r="832" spans="1:33" x14ac:dyDescent="0.3">
      <c r="A832" t="s">
        <v>2098</v>
      </c>
      <c r="B832" t="s">
        <v>7992</v>
      </c>
      <c r="C832" t="s">
        <v>7243</v>
      </c>
      <c r="D832" t="s">
        <v>100</v>
      </c>
      <c r="E832" t="s">
        <v>39</v>
      </c>
      <c r="F832" t="s">
        <v>11106</v>
      </c>
      <c r="G832">
        <v>38.315883999999997</v>
      </c>
      <c r="H832">
        <v>-113.12714800000001</v>
      </c>
      <c r="I832" t="s">
        <v>7164</v>
      </c>
      <c r="J832" t="s">
        <v>187</v>
      </c>
      <c r="K832" t="s">
        <v>7223</v>
      </c>
      <c r="L832" t="s">
        <v>7276</v>
      </c>
      <c r="M832">
        <v>9535</v>
      </c>
      <c r="N832" t="s">
        <v>2099</v>
      </c>
      <c r="O832" t="s">
        <v>7450</v>
      </c>
      <c r="P832" t="s">
        <v>7289</v>
      </c>
      <c r="Q832">
        <v>21</v>
      </c>
      <c r="R832" t="s">
        <v>7214</v>
      </c>
      <c r="S832" t="s">
        <v>107</v>
      </c>
      <c r="T832" t="s">
        <v>2100</v>
      </c>
      <c r="U832" t="s">
        <v>7159</v>
      </c>
      <c r="V832" t="s">
        <v>7248</v>
      </c>
      <c r="W832">
        <v>52</v>
      </c>
      <c r="X832" t="s">
        <v>34</v>
      </c>
      <c r="Y832" t="s">
        <v>11107</v>
      </c>
      <c r="Z832" t="s">
        <v>7178</v>
      </c>
      <c r="AA832" t="s">
        <v>7217</v>
      </c>
      <c r="AB832" t="s">
        <v>7336</v>
      </c>
      <c r="AC832" t="s">
        <v>7394</v>
      </c>
      <c r="AD832">
        <v>0</v>
      </c>
      <c r="AE832" t="s">
        <v>7164</v>
      </c>
      <c r="AF832" t="s">
        <v>110</v>
      </c>
      <c r="AG832" t="s">
        <v>11108</v>
      </c>
    </row>
    <row r="833" spans="1:33" x14ac:dyDescent="0.3">
      <c r="A833" t="s">
        <v>2101</v>
      </c>
      <c r="B833" t="s">
        <v>422</v>
      </c>
      <c r="C833" t="s">
        <v>7273</v>
      </c>
      <c r="D833" t="s">
        <v>22</v>
      </c>
      <c r="E833" t="s">
        <v>93</v>
      </c>
      <c r="F833" t="s">
        <v>11109</v>
      </c>
      <c r="G833">
        <v>43.602079000000003</v>
      </c>
      <c r="H833">
        <v>-120.04886999999999</v>
      </c>
      <c r="I833" t="s">
        <v>11110</v>
      </c>
      <c r="J833" t="s">
        <v>761</v>
      </c>
      <c r="K833" t="s">
        <v>7259</v>
      </c>
      <c r="L833" t="s">
        <v>7333</v>
      </c>
      <c r="M833">
        <v>3260</v>
      </c>
      <c r="N833" t="s">
        <v>7164</v>
      </c>
      <c r="O833" t="s">
        <v>7164</v>
      </c>
      <c r="P833" t="s">
        <v>7164</v>
      </c>
      <c r="R833" t="s">
        <v>7164</v>
      </c>
      <c r="S833" t="s">
        <v>7164</v>
      </c>
      <c r="T833" t="s">
        <v>1716</v>
      </c>
      <c r="U833" t="s">
        <v>7200</v>
      </c>
      <c r="V833" t="s">
        <v>7213</v>
      </c>
      <c r="W833">
        <v>61</v>
      </c>
      <c r="X833" t="s">
        <v>7260</v>
      </c>
      <c r="Y833" t="s">
        <v>11111</v>
      </c>
      <c r="Z833" t="s">
        <v>7270</v>
      </c>
      <c r="AA833" t="s">
        <v>7217</v>
      </c>
      <c r="AB833" t="s">
        <v>7192</v>
      </c>
      <c r="AC833" t="s">
        <v>7193</v>
      </c>
      <c r="AD833">
        <v>5</v>
      </c>
      <c r="AE833" t="s">
        <v>11112</v>
      </c>
      <c r="AF833" t="s">
        <v>7195</v>
      </c>
      <c r="AG833" t="s">
        <v>11113</v>
      </c>
    </row>
    <row r="834" spans="1:33" x14ac:dyDescent="0.3">
      <c r="A834" t="s">
        <v>2102</v>
      </c>
      <c r="B834" t="s">
        <v>7284</v>
      </c>
      <c r="C834" t="s">
        <v>8053</v>
      </c>
      <c r="D834" t="s">
        <v>92</v>
      </c>
      <c r="E834" t="s">
        <v>78</v>
      </c>
      <c r="F834" t="s">
        <v>11114</v>
      </c>
      <c r="G834">
        <v>33.264555000000001</v>
      </c>
      <c r="H834">
        <v>-85.154601</v>
      </c>
      <c r="I834" t="s">
        <v>11115</v>
      </c>
      <c r="J834" t="s">
        <v>67</v>
      </c>
      <c r="K834" t="s">
        <v>7948</v>
      </c>
      <c r="L834" t="s">
        <v>7224</v>
      </c>
      <c r="M834">
        <v>8601</v>
      </c>
      <c r="N834" t="s">
        <v>7164</v>
      </c>
      <c r="O834" t="s">
        <v>7164</v>
      </c>
      <c r="P834" t="s">
        <v>7164</v>
      </c>
      <c r="R834" t="s">
        <v>7164</v>
      </c>
      <c r="S834" t="s">
        <v>7164</v>
      </c>
      <c r="T834" t="s">
        <v>2103</v>
      </c>
      <c r="U834" t="s">
        <v>7371</v>
      </c>
      <c r="V834" t="s">
        <v>7326</v>
      </c>
      <c r="W834">
        <v>37</v>
      </c>
      <c r="X834" t="s">
        <v>7164</v>
      </c>
      <c r="Y834" t="s">
        <v>11116</v>
      </c>
      <c r="Z834" t="s">
        <v>7251</v>
      </c>
      <c r="AA834" t="s">
        <v>7344</v>
      </c>
      <c r="AB834" t="s">
        <v>53</v>
      </c>
      <c r="AC834" t="s">
        <v>270</v>
      </c>
      <c r="AD834">
        <v>3</v>
      </c>
      <c r="AE834" t="s">
        <v>11117</v>
      </c>
      <c r="AF834" t="s">
        <v>7254</v>
      </c>
      <c r="AG834" t="s">
        <v>11118</v>
      </c>
    </row>
    <row r="835" spans="1:33" x14ac:dyDescent="0.3">
      <c r="A835" t="s">
        <v>2104</v>
      </c>
      <c r="B835" t="s">
        <v>7440</v>
      </c>
      <c r="C835" t="s">
        <v>7958</v>
      </c>
      <c r="D835" t="s">
        <v>92</v>
      </c>
      <c r="E835" t="s">
        <v>72</v>
      </c>
      <c r="F835" t="s">
        <v>11119</v>
      </c>
      <c r="G835">
        <v>46.796469999999999</v>
      </c>
      <c r="I835" t="s">
        <v>11120</v>
      </c>
      <c r="J835" t="s">
        <v>289</v>
      </c>
      <c r="K835" t="s">
        <v>7238</v>
      </c>
      <c r="L835" t="s">
        <v>7173</v>
      </c>
      <c r="M835">
        <v>5899</v>
      </c>
      <c r="N835" t="s">
        <v>1828</v>
      </c>
      <c r="O835" t="s">
        <v>7361</v>
      </c>
      <c r="P835" t="s">
        <v>7268</v>
      </c>
      <c r="Q835">
        <v>48</v>
      </c>
      <c r="R835" t="s">
        <v>43</v>
      </c>
      <c r="S835" t="s">
        <v>7164</v>
      </c>
      <c r="T835" t="s">
        <v>2105</v>
      </c>
      <c r="U835" t="s">
        <v>7361</v>
      </c>
      <c r="V835" t="s">
        <v>7354</v>
      </c>
      <c r="W835">
        <v>57</v>
      </c>
      <c r="X835" t="s">
        <v>7278</v>
      </c>
      <c r="Y835" t="s">
        <v>11121</v>
      </c>
      <c r="Z835" t="s">
        <v>70</v>
      </c>
      <c r="AA835" t="s">
        <v>7344</v>
      </c>
      <c r="AB835" t="s">
        <v>61</v>
      </c>
      <c r="AC835" t="s">
        <v>7364</v>
      </c>
      <c r="AD835">
        <v>3</v>
      </c>
      <c r="AE835" t="s">
        <v>11122</v>
      </c>
      <c r="AF835" t="s">
        <v>7207</v>
      </c>
      <c r="AG835" t="s">
        <v>11123</v>
      </c>
    </row>
    <row r="836" spans="1:33" x14ac:dyDescent="0.3">
      <c r="A836" t="s">
        <v>2106</v>
      </c>
      <c r="B836" t="s">
        <v>7459</v>
      </c>
      <c r="C836" t="s">
        <v>7296</v>
      </c>
      <c r="D836" t="s">
        <v>38</v>
      </c>
      <c r="E836" t="s">
        <v>72</v>
      </c>
      <c r="F836" t="s">
        <v>11124</v>
      </c>
      <c r="G836">
        <v>27.388369999999998</v>
      </c>
      <c r="H836">
        <v>-91.537823000000003</v>
      </c>
      <c r="I836" t="s">
        <v>11125</v>
      </c>
      <c r="J836" t="s">
        <v>73</v>
      </c>
      <c r="K836" t="s">
        <v>7186</v>
      </c>
      <c r="L836" t="s">
        <v>7247</v>
      </c>
      <c r="M836">
        <v>1800</v>
      </c>
      <c r="N836" t="s">
        <v>661</v>
      </c>
      <c r="O836" t="s">
        <v>7342</v>
      </c>
      <c r="P836" t="s">
        <v>7400</v>
      </c>
      <c r="Q836">
        <v>-71</v>
      </c>
      <c r="R836" t="s">
        <v>7299</v>
      </c>
      <c r="S836" t="s">
        <v>107</v>
      </c>
      <c r="T836" t="s">
        <v>1624</v>
      </c>
      <c r="U836" t="s">
        <v>7225</v>
      </c>
      <c r="V836" t="s">
        <v>7354</v>
      </c>
      <c r="W836">
        <v>-34</v>
      </c>
      <c r="X836" t="s">
        <v>7278</v>
      </c>
      <c r="Y836" t="s">
        <v>11126</v>
      </c>
      <c r="Z836" t="s">
        <v>7178</v>
      </c>
      <c r="AA836" t="s">
        <v>7177</v>
      </c>
      <c r="AB836" t="s">
        <v>28</v>
      </c>
      <c r="AC836" t="s">
        <v>62</v>
      </c>
      <c r="AD836">
        <v>0</v>
      </c>
      <c r="AE836" t="s">
        <v>11127</v>
      </c>
      <c r="AF836" t="s">
        <v>7165</v>
      </c>
      <c r="AG836" t="s">
        <v>7164</v>
      </c>
    </row>
    <row r="837" spans="1:33" x14ac:dyDescent="0.3">
      <c r="A837" t="s">
        <v>2107</v>
      </c>
      <c r="B837" t="s">
        <v>7698</v>
      </c>
      <c r="C837" t="s">
        <v>7296</v>
      </c>
      <c r="D837" t="s">
        <v>65</v>
      </c>
      <c r="E837" t="s">
        <v>93</v>
      </c>
      <c r="F837" t="s">
        <v>11128</v>
      </c>
      <c r="G837">
        <v>30.927852999999999</v>
      </c>
      <c r="H837">
        <v>-116.07606800000001</v>
      </c>
      <c r="I837" t="s">
        <v>11129</v>
      </c>
      <c r="J837" t="s">
        <v>1386</v>
      </c>
      <c r="K837" t="s">
        <v>7225</v>
      </c>
      <c r="L837" t="s">
        <v>7308</v>
      </c>
      <c r="M837">
        <v>1078</v>
      </c>
      <c r="N837" t="s">
        <v>1571</v>
      </c>
      <c r="O837" t="s">
        <v>7249</v>
      </c>
      <c r="P837" t="s">
        <v>7333</v>
      </c>
      <c r="Q837">
        <v>48</v>
      </c>
      <c r="R837" t="s">
        <v>7260</v>
      </c>
      <c r="S837" t="s">
        <v>35</v>
      </c>
      <c r="T837" t="s">
        <v>2108</v>
      </c>
      <c r="U837" t="s">
        <v>7153</v>
      </c>
      <c r="V837" t="s">
        <v>7173</v>
      </c>
      <c r="W837">
        <v>56</v>
      </c>
      <c r="X837" t="s">
        <v>7372</v>
      </c>
      <c r="Y837" t="s">
        <v>11130</v>
      </c>
      <c r="Z837" t="s">
        <v>27</v>
      </c>
      <c r="AA837" t="s">
        <v>7217</v>
      </c>
      <c r="AB837" t="s">
        <v>28</v>
      </c>
      <c r="AC837" t="s">
        <v>7193</v>
      </c>
      <c r="AD837">
        <v>4</v>
      </c>
      <c r="AE837" t="s">
        <v>11131</v>
      </c>
      <c r="AF837" t="s">
        <v>7180</v>
      </c>
      <c r="AG837" t="s">
        <v>11132</v>
      </c>
    </row>
    <row r="838" spans="1:33" x14ac:dyDescent="0.3">
      <c r="A838" t="s">
        <v>2109</v>
      </c>
      <c r="B838" t="s">
        <v>7992</v>
      </c>
      <c r="C838" t="s">
        <v>7150</v>
      </c>
      <c r="D838" t="s">
        <v>77</v>
      </c>
      <c r="E838" t="s">
        <v>93</v>
      </c>
      <c r="F838" t="s">
        <v>11133</v>
      </c>
      <c r="G838">
        <v>40.278461</v>
      </c>
      <c r="H838">
        <v>-108.776757</v>
      </c>
      <c r="I838" t="s">
        <v>11134</v>
      </c>
      <c r="J838" t="s">
        <v>191</v>
      </c>
      <c r="K838" t="s">
        <v>7280</v>
      </c>
      <c r="L838" t="s">
        <v>7326</v>
      </c>
      <c r="M838">
        <v>6352</v>
      </c>
      <c r="N838" t="s">
        <v>1251</v>
      </c>
      <c r="O838" t="s">
        <v>7202</v>
      </c>
      <c r="P838" t="s">
        <v>7172</v>
      </c>
      <c r="Q838">
        <v>58</v>
      </c>
      <c r="R838" t="s">
        <v>7278</v>
      </c>
      <c r="S838" t="s">
        <v>85</v>
      </c>
      <c r="T838" t="s">
        <v>2110</v>
      </c>
      <c r="U838" t="s">
        <v>7288</v>
      </c>
      <c r="V838" t="s">
        <v>7213</v>
      </c>
      <c r="W838">
        <v>30</v>
      </c>
      <c r="X838" t="s">
        <v>7157</v>
      </c>
      <c r="Y838" t="s">
        <v>7164</v>
      </c>
      <c r="Z838" t="s">
        <v>60</v>
      </c>
      <c r="AA838" t="s">
        <v>7177</v>
      </c>
      <c r="AB838" t="s">
        <v>61</v>
      </c>
      <c r="AC838" t="s">
        <v>7164</v>
      </c>
      <c r="AD838">
        <v>0</v>
      </c>
      <c r="AE838" t="s">
        <v>11135</v>
      </c>
      <c r="AF838" t="s">
        <v>103</v>
      </c>
      <c r="AG838" t="s">
        <v>11136</v>
      </c>
    </row>
    <row r="839" spans="1:33" x14ac:dyDescent="0.3">
      <c r="A839" t="s">
        <v>2111</v>
      </c>
      <c r="B839" t="s">
        <v>382</v>
      </c>
      <c r="C839" t="s">
        <v>7660</v>
      </c>
      <c r="D839" t="s">
        <v>22</v>
      </c>
      <c r="E839" t="s">
        <v>39</v>
      </c>
      <c r="F839" t="s">
        <v>11137</v>
      </c>
      <c r="G839">
        <v>38.407181000000001</v>
      </c>
      <c r="H839">
        <v>-92.035110000000003</v>
      </c>
      <c r="I839" t="s">
        <v>11138</v>
      </c>
      <c r="J839" t="s">
        <v>101</v>
      </c>
      <c r="K839" t="s">
        <v>7238</v>
      </c>
      <c r="L839" t="s">
        <v>7317</v>
      </c>
      <c r="M839">
        <v>1727</v>
      </c>
      <c r="N839" t="s">
        <v>2112</v>
      </c>
      <c r="O839" t="s">
        <v>7174</v>
      </c>
      <c r="P839" t="s">
        <v>7226</v>
      </c>
      <c r="Q839">
        <v>61</v>
      </c>
      <c r="R839" t="s">
        <v>7299</v>
      </c>
      <c r="S839" t="s">
        <v>107</v>
      </c>
      <c r="T839" t="s">
        <v>178</v>
      </c>
      <c r="U839" t="s">
        <v>7249</v>
      </c>
      <c r="V839" t="s">
        <v>7333</v>
      </c>
      <c r="W839">
        <v>28</v>
      </c>
      <c r="X839" t="s">
        <v>7214</v>
      </c>
      <c r="Y839" t="s">
        <v>11139</v>
      </c>
      <c r="Z839" t="s">
        <v>7205</v>
      </c>
      <c r="AA839" t="s">
        <v>52</v>
      </c>
      <c r="AB839" t="s">
        <v>7164</v>
      </c>
      <c r="AC839" t="s">
        <v>7164</v>
      </c>
      <c r="AD839">
        <v>5</v>
      </c>
      <c r="AE839" t="s">
        <v>11140</v>
      </c>
      <c r="AF839" t="s">
        <v>110</v>
      </c>
      <c r="AG839" t="s">
        <v>11141</v>
      </c>
    </row>
    <row r="840" spans="1:33" x14ac:dyDescent="0.3">
      <c r="A840" t="s">
        <v>2113</v>
      </c>
      <c r="B840" t="s">
        <v>8185</v>
      </c>
      <c r="C840" t="s">
        <v>7597</v>
      </c>
      <c r="D840" t="s">
        <v>100</v>
      </c>
      <c r="E840" t="s">
        <v>112</v>
      </c>
      <c r="F840" t="s">
        <v>11142</v>
      </c>
      <c r="G840">
        <v>40.377648000000001</v>
      </c>
      <c r="H840">
        <v>-113.14381899999999</v>
      </c>
      <c r="I840" t="s">
        <v>11143</v>
      </c>
      <c r="J840" t="s">
        <v>433</v>
      </c>
      <c r="K840" t="s">
        <v>7259</v>
      </c>
      <c r="L840" t="s">
        <v>7189</v>
      </c>
      <c r="M840">
        <v>6122</v>
      </c>
      <c r="N840" t="s">
        <v>710</v>
      </c>
      <c r="O840" t="s">
        <v>7156</v>
      </c>
      <c r="P840" t="s">
        <v>7248</v>
      </c>
      <c r="Q840">
        <v>46</v>
      </c>
      <c r="R840" t="s">
        <v>59</v>
      </c>
      <c r="S840" t="s">
        <v>7164</v>
      </c>
      <c r="T840" t="s">
        <v>2114</v>
      </c>
      <c r="U840" t="s">
        <v>7238</v>
      </c>
      <c r="V840" t="s">
        <v>7248</v>
      </c>
      <c r="W840">
        <v>16</v>
      </c>
      <c r="X840" t="s">
        <v>7278</v>
      </c>
      <c r="Y840" t="s">
        <v>11144</v>
      </c>
      <c r="Z840" t="s">
        <v>7383</v>
      </c>
      <c r="AA840" t="s">
        <v>7262</v>
      </c>
      <c r="AB840" t="s">
        <v>61</v>
      </c>
      <c r="AC840" t="s">
        <v>7164</v>
      </c>
      <c r="AD840">
        <v>3</v>
      </c>
      <c r="AE840" t="s">
        <v>11145</v>
      </c>
      <c r="AF840" t="s">
        <v>7195</v>
      </c>
      <c r="AG840" t="s">
        <v>11146</v>
      </c>
    </row>
    <row r="841" spans="1:33" x14ac:dyDescent="0.3">
      <c r="A841" t="s">
        <v>2115</v>
      </c>
      <c r="B841" t="s">
        <v>7295</v>
      </c>
      <c r="C841" t="s">
        <v>7330</v>
      </c>
      <c r="D841" t="s">
        <v>48</v>
      </c>
      <c r="E841" t="s">
        <v>66</v>
      </c>
      <c r="F841" t="s">
        <v>11147</v>
      </c>
      <c r="G841">
        <v>31.381698</v>
      </c>
      <c r="H841">
        <v>-112.18298</v>
      </c>
      <c r="I841" t="s">
        <v>11148</v>
      </c>
      <c r="J841" t="s">
        <v>118</v>
      </c>
      <c r="K841" t="s">
        <v>7280</v>
      </c>
      <c r="L841" t="s">
        <v>7239</v>
      </c>
      <c r="M841">
        <v>6114</v>
      </c>
      <c r="N841" t="s">
        <v>2116</v>
      </c>
      <c r="O841" t="s">
        <v>7249</v>
      </c>
      <c r="P841" t="s">
        <v>7239</v>
      </c>
      <c r="Q841">
        <v>26</v>
      </c>
      <c r="R841" t="s">
        <v>7278</v>
      </c>
      <c r="S841" t="s">
        <v>7178</v>
      </c>
      <c r="T841" t="s">
        <v>1635</v>
      </c>
      <c r="U841" t="s">
        <v>7249</v>
      </c>
      <c r="V841" t="s">
        <v>7172</v>
      </c>
      <c r="W841">
        <v>24</v>
      </c>
      <c r="X841" t="s">
        <v>7260</v>
      </c>
      <c r="Y841" t="s">
        <v>11149</v>
      </c>
      <c r="Z841" t="s">
        <v>70</v>
      </c>
      <c r="AA841" t="s">
        <v>7393</v>
      </c>
      <c r="AB841" t="s">
        <v>7293</v>
      </c>
      <c r="AC841" t="s">
        <v>62</v>
      </c>
      <c r="AE841" t="s">
        <v>11150</v>
      </c>
      <c r="AF841" t="s">
        <v>7403</v>
      </c>
      <c r="AG841" t="s">
        <v>11151</v>
      </c>
    </row>
    <row r="842" spans="1:33" x14ac:dyDescent="0.3">
      <c r="A842" t="s">
        <v>2117</v>
      </c>
      <c r="B842" t="s">
        <v>7167</v>
      </c>
      <c r="C842" t="s">
        <v>7233</v>
      </c>
      <c r="D842" t="s">
        <v>65</v>
      </c>
      <c r="E842" t="s">
        <v>39</v>
      </c>
      <c r="F842" t="s">
        <v>11152</v>
      </c>
      <c r="G842">
        <v>43.271870999999997</v>
      </c>
      <c r="H842">
        <v>-116.81405700000001</v>
      </c>
      <c r="I842" t="s">
        <v>11153</v>
      </c>
      <c r="J842" t="s">
        <v>419</v>
      </c>
      <c r="K842" t="s">
        <v>7238</v>
      </c>
      <c r="L842" t="s">
        <v>7333</v>
      </c>
      <c r="M842">
        <v>9698</v>
      </c>
      <c r="N842" t="s">
        <v>2118</v>
      </c>
      <c r="O842" t="s">
        <v>7238</v>
      </c>
      <c r="P842" t="s">
        <v>7154</v>
      </c>
      <c r="Q842">
        <v>59</v>
      </c>
      <c r="R842" t="s">
        <v>59</v>
      </c>
      <c r="S842" t="s">
        <v>7178</v>
      </c>
      <c r="T842" t="s">
        <v>2119</v>
      </c>
      <c r="U842" t="s">
        <v>7236</v>
      </c>
      <c r="V842" t="s">
        <v>7348</v>
      </c>
      <c r="W842">
        <v>88</v>
      </c>
      <c r="X842" t="s">
        <v>7372</v>
      </c>
      <c r="Y842" t="s">
        <v>11154</v>
      </c>
      <c r="Z842" t="s">
        <v>116</v>
      </c>
      <c r="AA842" t="s">
        <v>7177</v>
      </c>
      <c r="AB842" t="s">
        <v>7336</v>
      </c>
      <c r="AC842" t="s">
        <v>7193</v>
      </c>
      <c r="AD842">
        <v>2</v>
      </c>
      <c r="AE842" t="s">
        <v>11155</v>
      </c>
      <c r="AF842" t="s">
        <v>7164</v>
      </c>
      <c r="AG842" t="s">
        <v>11156</v>
      </c>
    </row>
    <row r="843" spans="1:33" x14ac:dyDescent="0.3">
      <c r="A843" t="s">
        <v>2120</v>
      </c>
      <c r="B843" t="s">
        <v>47</v>
      </c>
      <c r="C843" t="s">
        <v>686</v>
      </c>
      <c r="D843" t="s">
        <v>88</v>
      </c>
      <c r="E843" t="s">
        <v>112</v>
      </c>
      <c r="F843" t="s">
        <v>11157</v>
      </c>
      <c r="G843">
        <v>25.927586000000002</v>
      </c>
      <c r="H843">
        <v>-78.531913000000003</v>
      </c>
      <c r="I843" t="s">
        <v>11158</v>
      </c>
      <c r="J843" t="s">
        <v>1020</v>
      </c>
      <c r="K843" t="s">
        <v>7174</v>
      </c>
      <c r="L843" t="s">
        <v>7482</v>
      </c>
      <c r="M843">
        <v>5066</v>
      </c>
      <c r="N843" t="s">
        <v>2121</v>
      </c>
      <c r="O843" t="s">
        <v>7238</v>
      </c>
      <c r="P843" t="s">
        <v>7247</v>
      </c>
      <c r="Q843">
        <v>34</v>
      </c>
      <c r="R843" t="s">
        <v>7214</v>
      </c>
      <c r="S843" t="s">
        <v>85</v>
      </c>
      <c r="T843" t="s">
        <v>364</v>
      </c>
      <c r="U843" t="s">
        <v>7171</v>
      </c>
      <c r="V843" t="s">
        <v>41</v>
      </c>
      <c r="W843">
        <v>81</v>
      </c>
      <c r="X843" t="s">
        <v>7178</v>
      </c>
      <c r="Y843" t="s">
        <v>11159</v>
      </c>
      <c r="Z843" t="s">
        <v>7164</v>
      </c>
      <c r="AA843" t="s">
        <v>139</v>
      </c>
      <c r="AB843" t="s">
        <v>7271</v>
      </c>
      <c r="AC843" t="s">
        <v>62</v>
      </c>
      <c r="AE843" t="s">
        <v>7164</v>
      </c>
      <c r="AF843" t="s">
        <v>7254</v>
      </c>
      <c r="AG843" t="s">
        <v>7164</v>
      </c>
    </row>
    <row r="844" spans="1:33" x14ac:dyDescent="0.3">
      <c r="A844" t="s">
        <v>2122</v>
      </c>
      <c r="B844" t="s">
        <v>338</v>
      </c>
      <c r="C844" t="s">
        <v>342</v>
      </c>
      <c r="D844" t="s">
        <v>88</v>
      </c>
      <c r="E844" t="s">
        <v>55</v>
      </c>
      <c r="F844" t="s">
        <v>11160</v>
      </c>
      <c r="G844">
        <v>29.298774999999999</v>
      </c>
      <c r="H844">
        <v>-86.063101000000003</v>
      </c>
      <c r="I844" t="s">
        <v>7164</v>
      </c>
      <c r="J844" t="s">
        <v>331</v>
      </c>
      <c r="K844" t="s">
        <v>7202</v>
      </c>
      <c r="L844" t="s">
        <v>7348</v>
      </c>
      <c r="M844">
        <v>7409</v>
      </c>
      <c r="N844" t="s">
        <v>7164</v>
      </c>
      <c r="O844" t="s">
        <v>7164</v>
      </c>
      <c r="P844" t="s">
        <v>7164</v>
      </c>
      <c r="R844" t="s">
        <v>7164</v>
      </c>
      <c r="S844" t="s">
        <v>7164</v>
      </c>
      <c r="T844" t="s">
        <v>2123</v>
      </c>
      <c r="U844" t="s">
        <v>7200</v>
      </c>
      <c r="V844" t="s">
        <v>7308</v>
      </c>
      <c r="W844">
        <v>39</v>
      </c>
      <c r="X844" t="s">
        <v>7161</v>
      </c>
      <c r="Y844" t="s">
        <v>11161</v>
      </c>
      <c r="Z844" t="s">
        <v>27</v>
      </c>
      <c r="AA844" t="s">
        <v>7191</v>
      </c>
      <c r="AB844" t="s">
        <v>7164</v>
      </c>
      <c r="AC844" t="s">
        <v>7394</v>
      </c>
      <c r="AD844">
        <v>3</v>
      </c>
      <c r="AE844" t="s">
        <v>11162</v>
      </c>
      <c r="AF844" t="s">
        <v>103</v>
      </c>
      <c r="AG844" t="s">
        <v>11163</v>
      </c>
    </row>
    <row r="845" spans="1:33" x14ac:dyDescent="0.3">
      <c r="A845" t="s">
        <v>2124</v>
      </c>
      <c r="B845" t="s">
        <v>7256</v>
      </c>
      <c r="C845" t="s">
        <v>7815</v>
      </c>
      <c r="D845" t="s">
        <v>65</v>
      </c>
      <c r="E845" t="s">
        <v>31</v>
      </c>
      <c r="F845" t="s">
        <v>11164</v>
      </c>
      <c r="G845">
        <v>36.560394000000002</v>
      </c>
      <c r="H845">
        <v>-78.604928999999998</v>
      </c>
      <c r="I845" t="s">
        <v>7164</v>
      </c>
      <c r="J845" t="s">
        <v>1492</v>
      </c>
      <c r="K845" t="s">
        <v>9206</v>
      </c>
      <c r="L845" t="s">
        <v>7213</v>
      </c>
      <c r="M845">
        <v>5856</v>
      </c>
      <c r="N845" t="s">
        <v>917</v>
      </c>
      <c r="O845" t="s">
        <v>7280</v>
      </c>
      <c r="P845" t="s">
        <v>7248</v>
      </c>
      <c r="Q845">
        <v>22</v>
      </c>
      <c r="R845" t="s">
        <v>34</v>
      </c>
      <c r="S845" t="s">
        <v>41</v>
      </c>
      <c r="T845" t="s">
        <v>2125</v>
      </c>
      <c r="U845" t="s">
        <v>7277</v>
      </c>
      <c r="V845" t="s">
        <v>7203</v>
      </c>
      <c r="W845">
        <v>79</v>
      </c>
      <c r="X845" t="s">
        <v>7299</v>
      </c>
      <c r="Y845" t="s">
        <v>11165</v>
      </c>
      <c r="Z845" t="s">
        <v>70</v>
      </c>
      <c r="AA845" t="s">
        <v>7163</v>
      </c>
      <c r="AB845" t="s">
        <v>98</v>
      </c>
      <c r="AC845" t="s">
        <v>62</v>
      </c>
      <c r="AD845">
        <v>3</v>
      </c>
      <c r="AE845" t="s">
        <v>11166</v>
      </c>
      <c r="AF845" t="s">
        <v>7191</v>
      </c>
      <c r="AG845" t="s">
        <v>11167</v>
      </c>
    </row>
    <row r="846" spans="1:33" x14ac:dyDescent="0.3">
      <c r="A846" t="s">
        <v>2126</v>
      </c>
      <c r="B846" t="s">
        <v>7581</v>
      </c>
      <c r="C846" t="s">
        <v>7285</v>
      </c>
      <c r="D846" t="s">
        <v>88</v>
      </c>
      <c r="E846" t="s">
        <v>66</v>
      </c>
      <c r="F846" t="s">
        <v>11168</v>
      </c>
      <c r="G846">
        <v>35.318593999999997</v>
      </c>
      <c r="H846">
        <v>-75.959745999999996</v>
      </c>
      <c r="I846" t="s">
        <v>11169</v>
      </c>
      <c r="J846" t="s">
        <v>712</v>
      </c>
      <c r="K846" t="s">
        <v>7371</v>
      </c>
      <c r="L846" t="s">
        <v>7391</v>
      </c>
      <c r="M846">
        <v>6538</v>
      </c>
      <c r="N846" t="s">
        <v>2127</v>
      </c>
      <c r="O846" t="s">
        <v>7186</v>
      </c>
      <c r="P846" t="s">
        <v>7188</v>
      </c>
      <c r="Q846">
        <v>59</v>
      </c>
      <c r="R846" t="s">
        <v>7178</v>
      </c>
      <c r="S846" t="s">
        <v>7215</v>
      </c>
      <c r="T846" t="s">
        <v>7164</v>
      </c>
      <c r="U846" t="s">
        <v>7164</v>
      </c>
      <c r="V846" t="s">
        <v>7164</v>
      </c>
      <c r="X846" t="s">
        <v>7164</v>
      </c>
      <c r="Y846" t="s">
        <v>7164</v>
      </c>
      <c r="Z846" t="s">
        <v>7375</v>
      </c>
      <c r="AA846" t="s">
        <v>7191</v>
      </c>
      <c r="AB846" t="s">
        <v>61</v>
      </c>
      <c r="AC846" t="s">
        <v>7164</v>
      </c>
      <c r="AD846">
        <v>0</v>
      </c>
      <c r="AE846" t="s">
        <v>11170</v>
      </c>
      <c r="AF846" t="s">
        <v>110</v>
      </c>
      <c r="AG846" t="s">
        <v>7164</v>
      </c>
    </row>
    <row r="847" spans="1:33" x14ac:dyDescent="0.3">
      <c r="A847" t="s">
        <v>2128</v>
      </c>
      <c r="B847" t="s">
        <v>8110</v>
      </c>
      <c r="C847" t="s">
        <v>7150</v>
      </c>
      <c r="D847" t="s">
        <v>65</v>
      </c>
      <c r="E847" t="s">
        <v>31</v>
      </c>
      <c r="F847" t="s">
        <v>11171</v>
      </c>
      <c r="G847">
        <v>132.61689999999999</v>
      </c>
      <c r="H847">
        <v>-86.107741000000004</v>
      </c>
      <c r="I847" t="s">
        <v>11172</v>
      </c>
      <c r="J847" t="s">
        <v>793</v>
      </c>
      <c r="K847" t="s">
        <v>7874</v>
      </c>
      <c r="L847" t="s">
        <v>7213</v>
      </c>
      <c r="M847">
        <v>1937</v>
      </c>
      <c r="N847" t="s">
        <v>2129</v>
      </c>
      <c r="O847" t="s">
        <v>7236</v>
      </c>
      <c r="P847" t="s">
        <v>7400</v>
      </c>
      <c r="Q847">
        <v>71</v>
      </c>
      <c r="R847" t="s">
        <v>59</v>
      </c>
      <c r="S847" t="s">
        <v>35</v>
      </c>
      <c r="T847" t="s">
        <v>2130</v>
      </c>
      <c r="U847" t="s">
        <v>7200</v>
      </c>
      <c r="V847" t="s">
        <v>7224</v>
      </c>
      <c r="W847">
        <v>152</v>
      </c>
      <c r="X847" t="s">
        <v>7372</v>
      </c>
      <c r="Y847" t="s">
        <v>11173</v>
      </c>
      <c r="Z847" t="s">
        <v>7375</v>
      </c>
      <c r="AA847" t="s">
        <v>7163</v>
      </c>
      <c r="AB847" t="s">
        <v>53</v>
      </c>
      <c r="AC847" t="s">
        <v>7178</v>
      </c>
      <c r="AD847">
        <v>5</v>
      </c>
      <c r="AE847" t="s">
        <v>11174</v>
      </c>
      <c r="AF847" t="s">
        <v>7403</v>
      </c>
      <c r="AG847" t="s">
        <v>7164</v>
      </c>
    </row>
    <row r="848" spans="1:33" x14ac:dyDescent="0.3">
      <c r="A848" t="s">
        <v>2131</v>
      </c>
      <c r="B848" t="s">
        <v>7529</v>
      </c>
      <c r="C848" t="s">
        <v>7339</v>
      </c>
      <c r="D848" t="s">
        <v>38</v>
      </c>
      <c r="E848" t="s">
        <v>78</v>
      </c>
      <c r="F848" t="s">
        <v>11175</v>
      </c>
      <c r="G848">
        <v>33.639260999999998</v>
      </c>
      <c r="H848">
        <v>-77.942364999999995</v>
      </c>
      <c r="I848" t="s">
        <v>11176</v>
      </c>
      <c r="J848" t="s">
        <v>1093</v>
      </c>
      <c r="K848" t="s">
        <v>7155</v>
      </c>
      <c r="L848" t="s">
        <v>7160</v>
      </c>
      <c r="M848">
        <v>7834</v>
      </c>
      <c r="N848" t="s">
        <v>2132</v>
      </c>
      <c r="O848" t="s">
        <v>7171</v>
      </c>
      <c r="P848" t="s">
        <v>7354</v>
      </c>
      <c r="Q848">
        <v>28</v>
      </c>
      <c r="R848" t="s">
        <v>7214</v>
      </c>
      <c r="S848" t="s">
        <v>85</v>
      </c>
      <c r="T848" t="s">
        <v>2133</v>
      </c>
      <c r="U848" t="s">
        <v>7171</v>
      </c>
      <c r="V848" t="s">
        <v>7326</v>
      </c>
      <c r="W848">
        <v>32</v>
      </c>
      <c r="X848" t="s">
        <v>7237</v>
      </c>
      <c r="Y848" t="s">
        <v>11177</v>
      </c>
      <c r="Z848" t="s">
        <v>7178</v>
      </c>
      <c r="AA848" t="s">
        <v>139</v>
      </c>
      <c r="AB848" t="s">
        <v>61</v>
      </c>
      <c r="AC848" t="s">
        <v>62</v>
      </c>
      <c r="AD848">
        <v>1</v>
      </c>
      <c r="AE848" t="s">
        <v>11178</v>
      </c>
      <c r="AF848" t="s">
        <v>7164</v>
      </c>
      <c r="AG848" t="s">
        <v>11179</v>
      </c>
    </row>
    <row r="849" spans="1:33" x14ac:dyDescent="0.3">
      <c r="A849" t="s">
        <v>2134</v>
      </c>
      <c r="B849" t="s">
        <v>47</v>
      </c>
      <c r="C849" t="s">
        <v>7183</v>
      </c>
      <c r="D849" t="s">
        <v>65</v>
      </c>
      <c r="E849" t="s">
        <v>93</v>
      </c>
      <c r="F849" t="s">
        <v>11180</v>
      </c>
      <c r="G849">
        <v>46.935554000000003</v>
      </c>
      <c r="H849">
        <v>76.772199999999998</v>
      </c>
      <c r="I849" t="s">
        <v>11181</v>
      </c>
      <c r="J849" t="s">
        <v>718</v>
      </c>
      <c r="K849" t="s">
        <v>7481</v>
      </c>
      <c r="L849" t="s">
        <v>7156</v>
      </c>
      <c r="M849">
        <v>7486</v>
      </c>
      <c r="N849" t="s">
        <v>2135</v>
      </c>
      <c r="O849" t="s">
        <v>7361</v>
      </c>
      <c r="P849" t="s">
        <v>7160</v>
      </c>
      <c r="Q849">
        <v>15</v>
      </c>
      <c r="R849" t="s">
        <v>7373</v>
      </c>
      <c r="S849" t="s">
        <v>7309</v>
      </c>
      <c r="T849" t="s">
        <v>1030</v>
      </c>
      <c r="U849" t="s">
        <v>7153</v>
      </c>
      <c r="V849" t="s">
        <v>7239</v>
      </c>
      <c r="W849">
        <v>63</v>
      </c>
      <c r="X849" t="s">
        <v>34</v>
      </c>
      <c r="Y849" t="s">
        <v>11182</v>
      </c>
      <c r="Z849" t="s">
        <v>7291</v>
      </c>
      <c r="AA849" t="s">
        <v>7311</v>
      </c>
      <c r="AB849" t="s">
        <v>53</v>
      </c>
      <c r="AC849" t="s">
        <v>29</v>
      </c>
      <c r="AD849">
        <v>0</v>
      </c>
      <c r="AE849" t="s">
        <v>11183</v>
      </c>
      <c r="AF849" t="s">
        <v>7164</v>
      </c>
      <c r="AG849" t="s">
        <v>7164</v>
      </c>
    </row>
    <row r="850" spans="1:33" x14ac:dyDescent="0.3">
      <c r="A850" t="s">
        <v>2136</v>
      </c>
      <c r="B850" t="s">
        <v>2137</v>
      </c>
      <c r="C850" t="s">
        <v>342</v>
      </c>
      <c r="D850" t="s">
        <v>100</v>
      </c>
      <c r="E850" t="s">
        <v>93</v>
      </c>
      <c r="F850" t="s">
        <v>11184</v>
      </c>
      <c r="G850">
        <v>41.065348999999998</v>
      </c>
      <c r="H850">
        <v>-99.251589999999993</v>
      </c>
      <c r="I850" t="s">
        <v>11185</v>
      </c>
      <c r="J850" t="s">
        <v>302</v>
      </c>
      <c r="K850" t="s">
        <v>7186</v>
      </c>
      <c r="L850" t="s">
        <v>7188</v>
      </c>
      <c r="M850">
        <v>3624</v>
      </c>
      <c r="N850" t="s">
        <v>2138</v>
      </c>
      <c r="O850" t="s">
        <v>7450</v>
      </c>
      <c r="P850" t="s">
        <v>7400</v>
      </c>
      <c r="Q850">
        <v>73</v>
      </c>
      <c r="R850" t="s">
        <v>59</v>
      </c>
      <c r="S850" t="s">
        <v>35</v>
      </c>
      <c r="T850" t="s">
        <v>2139</v>
      </c>
      <c r="U850" t="s">
        <v>7246</v>
      </c>
      <c r="V850" t="s">
        <v>7482</v>
      </c>
      <c r="W850">
        <v>12</v>
      </c>
      <c r="X850" t="s">
        <v>43</v>
      </c>
      <c r="Y850" t="s">
        <v>11186</v>
      </c>
      <c r="Z850" t="s">
        <v>60</v>
      </c>
      <c r="AA850" t="s">
        <v>7311</v>
      </c>
      <c r="AB850" t="s">
        <v>98</v>
      </c>
      <c r="AC850" t="s">
        <v>29</v>
      </c>
      <c r="AD850">
        <v>4</v>
      </c>
      <c r="AE850" t="s">
        <v>11187</v>
      </c>
      <c r="AF850" t="s">
        <v>7254</v>
      </c>
      <c r="AG850" t="s">
        <v>11188</v>
      </c>
    </row>
    <row r="851" spans="1:33" x14ac:dyDescent="0.3">
      <c r="A851" t="s">
        <v>2140</v>
      </c>
      <c r="B851" t="s">
        <v>8923</v>
      </c>
      <c r="C851" t="s">
        <v>233</v>
      </c>
      <c r="D851" t="s">
        <v>77</v>
      </c>
      <c r="E851" t="s">
        <v>78</v>
      </c>
      <c r="F851" t="s">
        <v>11189</v>
      </c>
      <c r="G851">
        <v>37.750368999999999</v>
      </c>
      <c r="I851" t="s">
        <v>11190</v>
      </c>
      <c r="J851" t="s">
        <v>793</v>
      </c>
      <c r="K851" t="s">
        <v>7159</v>
      </c>
      <c r="L851" t="s">
        <v>7175</v>
      </c>
      <c r="M851">
        <v>4713</v>
      </c>
      <c r="N851" t="s">
        <v>901</v>
      </c>
      <c r="O851" t="s">
        <v>7481</v>
      </c>
      <c r="P851" t="s">
        <v>7239</v>
      </c>
      <c r="Q851">
        <v>20</v>
      </c>
      <c r="R851" t="s">
        <v>7299</v>
      </c>
      <c r="S851" t="s">
        <v>7158</v>
      </c>
      <c r="T851" t="s">
        <v>1169</v>
      </c>
      <c r="U851" t="s">
        <v>7222</v>
      </c>
      <c r="V851" t="s">
        <v>7160</v>
      </c>
      <c r="W851">
        <v>47</v>
      </c>
      <c r="X851" t="s">
        <v>7161</v>
      </c>
      <c r="Y851" t="s">
        <v>7178</v>
      </c>
      <c r="Z851" t="s">
        <v>60</v>
      </c>
      <c r="AA851" t="s">
        <v>7217</v>
      </c>
      <c r="AB851" t="s">
        <v>98</v>
      </c>
      <c r="AC851" t="s">
        <v>7193</v>
      </c>
      <c r="AD851">
        <v>5</v>
      </c>
      <c r="AE851" t="s">
        <v>11191</v>
      </c>
      <c r="AF851" t="s">
        <v>110</v>
      </c>
      <c r="AG851" t="s">
        <v>11192</v>
      </c>
    </row>
    <row r="852" spans="1:33" x14ac:dyDescent="0.3">
      <c r="A852" t="s">
        <v>2141</v>
      </c>
      <c r="B852" t="s">
        <v>141</v>
      </c>
      <c r="C852" t="s">
        <v>7150</v>
      </c>
      <c r="D852" t="s">
        <v>48</v>
      </c>
      <c r="E852" t="s">
        <v>23</v>
      </c>
      <c r="F852" t="s">
        <v>11193</v>
      </c>
      <c r="G852">
        <v>43.961005</v>
      </c>
      <c r="H852">
        <v>-104.387131</v>
      </c>
      <c r="I852" t="s">
        <v>11194</v>
      </c>
      <c r="J852" t="s">
        <v>939</v>
      </c>
      <c r="K852" t="s">
        <v>7371</v>
      </c>
      <c r="L852" t="s">
        <v>7248</v>
      </c>
      <c r="M852">
        <v>4869</v>
      </c>
      <c r="N852" t="s">
        <v>1345</v>
      </c>
      <c r="O852" t="s">
        <v>7246</v>
      </c>
      <c r="P852" t="s">
        <v>7333</v>
      </c>
      <c r="Q852">
        <v>62</v>
      </c>
      <c r="R852" t="s">
        <v>7157</v>
      </c>
      <c r="S852" t="s">
        <v>7279</v>
      </c>
      <c r="T852" t="s">
        <v>742</v>
      </c>
      <c r="U852" t="s">
        <v>7186</v>
      </c>
      <c r="V852" t="s">
        <v>7276</v>
      </c>
      <c r="W852">
        <v>45</v>
      </c>
      <c r="X852" t="s">
        <v>7157</v>
      </c>
      <c r="Y852" t="s">
        <v>7164</v>
      </c>
      <c r="Z852" t="s">
        <v>27</v>
      </c>
      <c r="AA852" t="s">
        <v>7177</v>
      </c>
      <c r="AB852" t="s">
        <v>7178</v>
      </c>
      <c r="AC852" t="s">
        <v>29</v>
      </c>
      <c r="AD852">
        <v>3</v>
      </c>
      <c r="AE852" t="s">
        <v>11195</v>
      </c>
      <c r="AF852" t="s">
        <v>7207</v>
      </c>
      <c r="AG852" t="s">
        <v>11196</v>
      </c>
    </row>
    <row r="853" spans="1:33" x14ac:dyDescent="0.3">
      <c r="A853" t="s">
        <v>2142</v>
      </c>
      <c r="B853" t="s">
        <v>7734</v>
      </c>
      <c r="C853" t="s">
        <v>7388</v>
      </c>
      <c r="D853" t="s">
        <v>22</v>
      </c>
      <c r="E853" t="s">
        <v>72</v>
      </c>
      <c r="F853" t="s">
        <v>11197</v>
      </c>
      <c r="G853">
        <v>30.767431999999999</v>
      </c>
      <c r="H853">
        <v>-92.706312999999994</v>
      </c>
      <c r="I853" t="s">
        <v>11198</v>
      </c>
      <c r="J853" t="s">
        <v>169</v>
      </c>
      <c r="K853" t="s">
        <v>7202</v>
      </c>
      <c r="L853" t="s">
        <v>7156</v>
      </c>
      <c r="M853">
        <v>6519</v>
      </c>
      <c r="N853" t="s">
        <v>119</v>
      </c>
      <c r="O853" t="s">
        <v>7371</v>
      </c>
      <c r="P853" t="s">
        <v>7239</v>
      </c>
      <c r="Q853">
        <v>29</v>
      </c>
      <c r="R853" t="s">
        <v>34</v>
      </c>
      <c r="S853" t="s">
        <v>7279</v>
      </c>
      <c r="T853" t="s">
        <v>86</v>
      </c>
      <c r="U853" t="s">
        <v>7222</v>
      </c>
      <c r="V853" t="s">
        <v>7239</v>
      </c>
      <c r="W853">
        <v>72</v>
      </c>
      <c r="X853" t="s">
        <v>43</v>
      </c>
      <c r="Y853" t="s">
        <v>11199</v>
      </c>
      <c r="Z853" t="s">
        <v>7205</v>
      </c>
      <c r="AA853" t="s">
        <v>7177</v>
      </c>
      <c r="AB853" t="s">
        <v>98</v>
      </c>
      <c r="AC853" t="s">
        <v>270</v>
      </c>
      <c r="AD853">
        <v>4</v>
      </c>
      <c r="AE853" t="s">
        <v>11200</v>
      </c>
      <c r="AF853" t="s">
        <v>7195</v>
      </c>
      <c r="AG853" t="s">
        <v>11201</v>
      </c>
    </row>
    <row r="854" spans="1:33" x14ac:dyDescent="0.3">
      <c r="A854" t="s">
        <v>2143</v>
      </c>
      <c r="B854" t="s">
        <v>242</v>
      </c>
      <c r="C854" t="s">
        <v>7219</v>
      </c>
      <c r="D854" t="s">
        <v>77</v>
      </c>
      <c r="E854" t="s">
        <v>31</v>
      </c>
      <c r="F854" t="s">
        <v>11202</v>
      </c>
      <c r="G854">
        <v>27.695976000000002</v>
      </c>
      <c r="H854">
        <v>-118.49779599999999</v>
      </c>
      <c r="I854" t="s">
        <v>11203</v>
      </c>
      <c r="J854" t="s">
        <v>238</v>
      </c>
      <c r="K854" t="s">
        <v>7200</v>
      </c>
      <c r="L854" t="s">
        <v>7348</v>
      </c>
      <c r="M854">
        <v>2964</v>
      </c>
      <c r="N854" t="s">
        <v>356</v>
      </c>
      <c r="O854" t="s">
        <v>7280</v>
      </c>
      <c r="P854" t="s">
        <v>7308</v>
      </c>
      <c r="Q854">
        <v>59</v>
      </c>
      <c r="R854" t="s">
        <v>7372</v>
      </c>
      <c r="S854" t="s">
        <v>34</v>
      </c>
      <c r="T854" t="s">
        <v>183</v>
      </c>
      <c r="U854" t="s">
        <v>7361</v>
      </c>
      <c r="V854" t="s">
        <v>7172</v>
      </c>
      <c r="W854">
        <v>31</v>
      </c>
      <c r="X854" t="s">
        <v>59</v>
      </c>
      <c r="Y854" t="s">
        <v>7178</v>
      </c>
      <c r="Z854" t="s">
        <v>215</v>
      </c>
      <c r="AA854" t="s">
        <v>109</v>
      </c>
      <c r="AB854" t="s">
        <v>7192</v>
      </c>
      <c r="AC854" t="s">
        <v>62</v>
      </c>
      <c r="AD854">
        <v>1</v>
      </c>
      <c r="AE854" t="s">
        <v>11204</v>
      </c>
      <c r="AF854" t="s">
        <v>7254</v>
      </c>
      <c r="AG854" t="s">
        <v>11205</v>
      </c>
    </row>
    <row r="855" spans="1:33" x14ac:dyDescent="0.3">
      <c r="A855" t="s">
        <v>2144</v>
      </c>
      <c r="B855" t="s">
        <v>141</v>
      </c>
      <c r="C855" t="s">
        <v>7197</v>
      </c>
      <c r="D855" t="s">
        <v>77</v>
      </c>
      <c r="E855" t="s">
        <v>186</v>
      </c>
      <c r="F855" t="s">
        <v>11206</v>
      </c>
      <c r="H855">
        <v>-90.766216999999997</v>
      </c>
      <c r="I855" t="s">
        <v>11207</v>
      </c>
      <c r="J855" t="s">
        <v>823</v>
      </c>
      <c r="K855" t="s">
        <v>7371</v>
      </c>
      <c r="L855" t="s">
        <v>7213</v>
      </c>
      <c r="M855">
        <v>8720</v>
      </c>
      <c r="N855" t="s">
        <v>1204</v>
      </c>
      <c r="O855" t="s">
        <v>7171</v>
      </c>
      <c r="P855" t="s">
        <v>41</v>
      </c>
      <c r="Q855">
        <v>17</v>
      </c>
      <c r="R855" t="s">
        <v>7278</v>
      </c>
      <c r="S855" t="s">
        <v>7164</v>
      </c>
      <c r="T855" t="s">
        <v>1760</v>
      </c>
      <c r="U855" t="s">
        <v>7174</v>
      </c>
      <c r="V855" t="s">
        <v>7203</v>
      </c>
      <c r="W855">
        <v>26</v>
      </c>
      <c r="X855" t="s">
        <v>7299</v>
      </c>
      <c r="Y855" t="s">
        <v>11208</v>
      </c>
      <c r="Z855" t="s">
        <v>116</v>
      </c>
      <c r="AA855" t="s">
        <v>7292</v>
      </c>
      <c r="AB855" t="s">
        <v>7252</v>
      </c>
      <c r="AC855" t="s">
        <v>62</v>
      </c>
      <c r="AE855" t="s">
        <v>11209</v>
      </c>
      <c r="AF855" t="s">
        <v>7207</v>
      </c>
      <c r="AG855" t="s">
        <v>11210</v>
      </c>
    </row>
    <row r="856" spans="1:33" x14ac:dyDescent="0.3">
      <c r="A856" t="s">
        <v>2145</v>
      </c>
      <c r="B856" t="s">
        <v>7167</v>
      </c>
      <c r="C856" t="s">
        <v>7558</v>
      </c>
      <c r="D856" t="s">
        <v>65</v>
      </c>
      <c r="E856" t="s">
        <v>78</v>
      </c>
      <c r="F856" t="s">
        <v>11211</v>
      </c>
      <c r="G856">
        <v>27.130797999999999</v>
      </c>
      <c r="H856">
        <v>99.787300000000002</v>
      </c>
      <c r="I856" t="s">
        <v>11212</v>
      </c>
      <c r="J856" t="s">
        <v>1313</v>
      </c>
      <c r="K856" t="s">
        <v>7202</v>
      </c>
      <c r="L856" t="s">
        <v>7154</v>
      </c>
      <c r="M856">
        <v>2407</v>
      </c>
      <c r="N856" t="s">
        <v>7164</v>
      </c>
      <c r="O856" t="s">
        <v>7164</v>
      </c>
      <c r="P856" t="s">
        <v>7164</v>
      </c>
      <c r="R856" t="s">
        <v>7164</v>
      </c>
      <c r="S856" t="s">
        <v>7164</v>
      </c>
      <c r="T856" t="s">
        <v>2146</v>
      </c>
      <c r="U856" t="s">
        <v>7171</v>
      </c>
      <c r="V856" t="s">
        <v>7154</v>
      </c>
      <c r="W856">
        <v>76</v>
      </c>
      <c r="X856" t="s">
        <v>34</v>
      </c>
      <c r="Y856" t="s">
        <v>11213</v>
      </c>
      <c r="Z856" t="s">
        <v>60</v>
      </c>
      <c r="AA856" t="s">
        <v>7262</v>
      </c>
      <c r="AB856" t="s">
        <v>28</v>
      </c>
      <c r="AC856" t="s">
        <v>7364</v>
      </c>
      <c r="AD856">
        <v>5</v>
      </c>
      <c r="AE856" t="s">
        <v>11214</v>
      </c>
      <c r="AF856" t="s">
        <v>7191</v>
      </c>
      <c r="AG856" t="s">
        <v>11215</v>
      </c>
    </row>
    <row r="857" spans="1:33" x14ac:dyDescent="0.3">
      <c r="A857" t="s">
        <v>2147</v>
      </c>
      <c r="B857" t="s">
        <v>8031</v>
      </c>
      <c r="C857" t="s">
        <v>7273</v>
      </c>
      <c r="D857" t="s">
        <v>65</v>
      </c>
      <c r="E857" t="s">
        <v>23</v>
      </c>
      <c r="F857" t="s">
        <v>11216</v>
      </c>
      <c r="G857">
        <v>34.410369000000003</v>
      </c>
      <c r="H857">
        <v>94.001300000000001</v>
      </c>
      <c r="I857" t="s">
        <v>11217</v>
      </c>
      <c r="J857" t="s">
        <v>664</v>
      </c>
      <c r="K857" t="s">
        <v>7187</v>
      </c>
      <c r="L857" t="s">
        <v>7333</v>
      </c>
      <c r="M857">
        <v>6453</v>
      </c>
      <c r="N857" t="s">
        <v>1944</v>
      </c>
      <c r="O857" t="s">
        <v>7280</v>
      </c>
      <c r="P857" t="s">
        <v>7156</v>
      </c>
      <c r="Q857">
        <v>75</v>
      </c>
      <c r="R857" t="s">
        <v>43</v>
      </c>
      <c r="S857" t="s">
        <v>7279</v>
      </c>
      <c r="T857" t="s">
        <v>2018</v>
      </c>
      <c r="U857" t="s">
        <v>7307</v>
      </c>
      <c r="V857" t="s">
        <v>7173</v>
      </c>
      <c r="X857" t="s">
        <v>7237</v>
      </c>
      <c r="Y857" t="s">
        <v>7164</v>
      </c>
      <c r="Z857" t="s">
        <v>215</v>
      </c>
      <c r="AA857" t="s">
        <v>139</v>
      </c>
      <c r="AB857" t="s">
        <v>28</v>
      </c>
      <c r="AC857" t="s">
        <v>270</v>
      </c>
      <c r="AD857">
        <v>4</v>
      </c>
      <c r="AE857" t="s">
        <v>11218</v>
      </c>
      <c r="AF857" t="s">
        <v>103</v>
      </c>
      <c r="AG857" t="s">
        <v>11219</v>
      </c>
    </row>
    <row r="858" spans="1:33" x14ac:dyDescent="0.3">
      <c r="A858" t="s">
        <v>2148</v>
      </c>
      <c r="B858" t="s">
        <v>8418</v>
      </c>
      <c r="C858" t="s">
        <v>185</v>
      </c>
      <c r="D858" t="s">
        <v>100</v>
      </c>
      <c r="E858" t="s">
        <v>66</v>
      </c>
      <c r="F858" t="s">
        <v>11220</v>
      </c>
      <c r="G858">
        <v>43.778500999999999</v>
      </c>
      <c r="H858">
        <v>-81.658460000000005</v>
      </c>
      <c r="I858" t="s">
        <v>11221</v>
      </c>
      <c r="J858" t="s">
        <v>89</v>
      </c>
      <c r="K858" t="s">
        <v>7381</v>
      </c>
      <c r="L858" t="s">
        <v>7248</v>
      </c>
      <c r="M858">
        <v>6075</v>
      </c>
      <c r="N858" t="s">
        <v>1936</v>
      </c>
      <c r="O858" t="s">
        <v>7200</v>
      </c>
      <c r="P858" t="s">
        <v>7333</v>
      </c>
      <c r="Q858">
        <v>29</v>
      </c>
      <c r="R858" t="s">
        <v>43</v>
      </c>
      <c r="S858" t="s">
        <v>7164</v>
      </c>
      <c r="T858" t="s">
        <v>2149</v>
      </c>
      <c r="U858" t="s">
        <v>7200</v>
      </c>
      <c r="V858" t="s">
        <v>7276</v>
      </c>
      <c r="X858" t="s">
        <v>7178</v>
      </c>
      <c r="Y858" t="s">
        <v>11222</v>
      </c>
      <c r="Z858" t="s">
        <v>27</v>
      </c>
      <c r="AA858" t="s">
        <v>7311</v>
      </c>
      <c r="AB858" t="s">
        <v>7164</v>
      </c>
      <c r="AC858" t="s">
        <v>270</v>
      </c>
      <c r="AD858">
        <v>1</v>
      </c>
      <c r="AE858" t="s">
        <v>11223</v>
      </c>
      <c r="AF858" t="s">
        <v>7254</v>
      </c>
      <c r="AG858" t="s">
        <v>11224</v>
      </c>
    </row>
    <row r="859" spans="1:33" x14ac:dyDescent="0.3">
      <c r="A859" t="s">
        <v>2150</v>
      </c>
      <c r="B859" t="s">
        <v>11225</v>
      </c>
      <c r="C859" t="s">
        <v>135</v>
      </c>
      <c r="D859" t="s">
        <v>92</v>
      </c>
      <c r="E859" t="s">
        <v>55</v>
      </c>
      <c r="F859" t="s">
        <v>11226</v>
      </c>
      <c r="G859">
        <v>26.356873</v>
      </c>
      <c r="I859" t="s">
        <v>11227</v>
      </c>
      <c r="J859" t="s">
        <v>961</v>
      </c>
      <c r="K859" t="s">
        <v>7371</v>
      </c>
      <c r="L859" t="s">
        <v>7276</v>
      </c>
      <c r="M859">
        <v>9786</v>
      </c>
      <c r="N859" t="s">
        <v>7164</v>
      </c>
      <c r="O859" t="s">
        <v>7164</v>
      </c>
      <c r="P859" t="s">
        <v>7164</v>
      </c>
      <c r="R859" t="s">
        <v>7164</v>
      </c>
      <c r="S859" t="s">
        <v>7164</v>
      </c>
      <c r="T859" t="s">
        <v>1883</v>
      </c>
      <c r="U859" t="s">
        <v>7156</v>
      </c>
      <c r="V859" t="s">
        <v>7348</v>
      </c>
      <c r="W859">
        <v>24</v>
      </c>
      <c r="X859" t="s">
        <v>7237</v>
      </c>
      <c r="Y859" t="s">
        <v>11228</v>
      </c>
      <c r="Z859" t="s">
        <v>7251</v>
      </c>
      <c r="AA859" t="s">
        <v>109</v>
      </c>
      <c r="AB859" t="s">
        <v>98</v>
      </c>
      <c r="AC859" t="s">
        <v>7364</v>
      </c>
      <c r="AD859">
        <v>1</v>
      </c>
      <c r="AE859" t="s">
        <v>7164</v>
      </c>
      <c r="AF859" t="s">
        <v>7165</v>
      </c>
      <c r="AG859" t="s">
        <v>7164</v>
      </c>
    </row>
    <row r="860" spans="1:33" x14ac:dyDescent="0.3">
      <c r="A860" t="s">
        <v>1448</v>
      </c>
      <c r="B860" t="s">
        <v>7367</v>
      </c>
      <c r="C860" t="s">
        <v>7388</v>
      </c>
      <c r="D860" t="s">
        <v>65</v>
      </c>
      <c r="E860" t="s">
        <v>72</v>
      </c>
      <c r="F860" t="s">
        <v>9589</v>
      </c>
      <c r="G860">
        <v>45.335098000000002</v>
      </c>
      <c r="H860">
        <v>-100.868376</v>
      </c>
      <c r="I860" t="s">
        <v>9590</v>
      </c>
      <c r="J860" t="s">
        <v>528</v>
      </c>
      <c r="K860" t="s">
        <v>7236</v>
      </c>
      <c r="L860" t="s">
        <v>7172</v>
      </c>
      <c r="M860">
        <v>4878</v>
      </c>
      <c r="N860" t="s">
        <v>1449</v>
      </c>
      <c r="O860" t="s">
        <v>7288</v>
      </c>
      <c r="P860" t="s">
        <v>7326</v>
      </c>
      <c r="Q860">
        <v>71</v>
      </c>
      <c r="R860" t="s">
        <v>43</v>
      </c>
      <c r="S860" t="s">
        <v>41</v>
      </c>
      <c r="T860" t="s">
        <v>1450</v>
      </c>
      <c r="U860" t="s">
        <v>7249</v>
      </c>
      <c r="V860" t="s">
        <v>7160</v>
      </c>
      <c r="X860" t="s">
        <v>7260</v>
      </c>
      <c r="Y860" t="s">
        <v>9591</v>
      </c>
      <c r="Z860" t="s">
        <v>7205</v>
      </c>
      <c r="AA860" t="s">
        <v>97</v>
      </c>
      <c r="AB860" t="s">
        <v>7271</v>
      </c>
      <c r="AC860" t="s">
        <v>29</v>
      </c>
      <c r="AD860">
        <v>3</v>
      </c>
      <c r="AE860" t="s">
        <v>9592</v>
      </c>
      <c r="AF860" t="s">
        <v>7403</v>
      </c>
      <c r="AG860" t="s">
        <v>9593</v>
      </c>
    </row>
    <row r="861" spans="1:33" x14ac:dyDescent="0.3">
      <c r="A861" t="s">
        <v>2151</v>
      </c>
      <c r="B861" t="s">
        <v>7698</v>
      </c>
      <c r="C861" t="s">
        <v>258</v>
      </c>
      <c r="D861" t="s">
        <v>65</v>
      </c>
      <c r="E861" t="s">
        <v>39</v>
      </c>
      <c r="F861" t="s">
        <v>11229</v>
      </c>
      <c r="G861">
        <v>36.031944000000003</v>
      </c>
      <c r="H861">
        <v>-114.998456</v>
      </c>
      <c r="I861" t="s">
        <v>11230</v>
      </c>
      <c r="J861" t="s">
        <v>362</v>
      </c>
      <c r="K861" t="s">
        <v>7361</v>
      </c>
      <c r="L861" t="s">
        <v>7172</v>
      </c>
      <c r="M861">
        <v>5581</v>
      </c>
      <c r="N861" t="s">
        <v>2152</v>
      </c>
      <c r="O861" t="s">
        <v>7334</v>
      </c>
      <c r="P861" t="s">
        <v>7400</v>
      </c>
      <c r="Q861">
        <v>26</v>
      </c>
      <c r="R861" t="s">
        <v>7157</v>
      </c>
      <c r="S861" t="s">
        <v>7158</v>
      </c>
      <c r="T861" t="s">
        <v>1175</v>
      </c>
      <c r="U861" t="s">
        <v>7153</v>
      </c>
      <c r="V861" t="s">
        <v>7160</v>
      </c>
      <c r="W861">
        <v>46</v>
      </c>
      <c r="X861" t="s">
        <v>59</v>
      </c>
      <c r="Y861" t="s">
        <v>11231</v>
      </c>
      <c r="Z861" t="s">
        <v>7318</v>
      </c>
      <c r="AA861" t="s">
        <v>52</v>
      </c>
      <c r="AB861" t="s">
        <v>7252</v>
      </c>
      <c r="AC861" t="s">
        <v>7394</v>
      </c>
      <c r="AD861">
        <v>5</v>
      </c>
      <c r="AE861" t="s">
        <v>11232</v>
      </c>
      <c r="AF861" t="s">
        <v>7403</v>
      </c>
      <c r="AG861" t="s">
        <v>11233</v>
      </c>
    </row>
    <row r="862" spans="1:33" x14ac:dyDescent="0.3">
      <c r="A862" t="s">
        <v>2153</v>
      </c>
      <c r="B862" t="s">
        <v>8185</v>
      </c>
      <c r="C862" t="s">
        <v>7339</v>
      </c>
      <c r="D862" t="s">
        <v>22</v>
      </c>
      <c r="E862" t="s">
        <v>93</v>
      </c>
      <c r="F862" t="s">
        <v>11234</v>
      </c>
      <c r="G862">
        <v>37.926870999999998</v>
      </c>
      <c r="H862">
        <v>-79.005747</v>
      </c>
      <c r="I862" t="s">
        <v>11235</v>
      </c>
      <c r="J862" t="s">
        <v>682</v>
      </c>
      <c r="K862" t="s">
        <v>7223</v>
      </c>
      <c r="L862" t="s">
        <v>7247</v>
      </c>
      <c r="M862">
        <v>7418</v>
      </c>
      <c r="N862" t="s">
        <v>2154</v>
      </c>
      <c r="O862" t="s">
        <v>7225</v>
      </c>
      <c r="P862" t="s">
        <v>7391</v>
      </c>
      <c r="R862" t="s">
        <v>7157</v>
      </c>
      <c r="S862" t="s">
        <v>7164</v>
      </c>
      <c r="T862" t="s">
        <v>509</v>
      </c>
      <c r="U862" t="s">
        <v>7153</v>
      </c>
      <c r="V862" t="s">
        <v>7160</v>
      </c>
      <c r="W862">
        <v>68</v>
      </c>
      <c r="X862" t="s">
        <v>7299</v>
      </c>
      <c r="Y862" t="s">
        <v>11236</v>
      </c>
      <c r="Z862" t="s">
        <v>7318</v>
      </c>
      <c r="AA862" t="s">
        <v>7164</v>
      </c>
      <c r="AB862" t="s">
        <v>7252</v>
      </c>
      <c r="AC862" t="s">
        <v>7193</v>
      </c>
      <c r="AD862">
        <v>4</v>
      </c>
      <c r="AE862" t="s">
        <v>11237</v>
      </c>
      <c r="AF862" t="s">
        <v>7403</v>
      </c>
      <c r="AG862" t="s">
        <v>11238</v>
      </c>
    </row>
    <row r="863" spans="1:33" x14ac:dyDescent="0.3">
      <c r="A863" t="s">
        <v>2155</v>
      </c>
      <c r="B863" t="s">
        <v>8070</v>
      </c>
      <c r="C863" t="s">
        <v>7388</v>
      </c>
      <c r="D863" t="s">
        <v>77</v>
      </c>
      <c r="E863" t="s">
        <v>31</v>
      </c>
      <c r="F863" t="s">
        <v>11239</v>
      </c>
      <c r="G863">
        <v>30.572728999999999</v>
      </c>
      <c r="H863">
        <v>-90.158494000000005</v>
      </c>
      <c r="I863" t="s">
        <v>11240</v>
      </c>
      <c r="J863" t="s">
        <v>761</v>
      </c>
      <c r="K863" t="s">
        <v>7481</v>
      </c>
      <c r="L863" t="s">
        <v>7248</v>
      </c>
      <c r="M863">
        <v>4600</v>
      </c>
      <c r="N863" t="s">
        <v>7164</v>
      </c>
      <c r="O863" t="s">
        <v>7164</v>
      </c>
      <c r="P863" t="s">
        <v>7164</v>
      </c>
      <c r="R863" t="s">
        <v>7164</v>
      </c>
      <c r="S863" t="s">
        <v>7164</v>
      </c>
      <c r="T863" t="s">
        <v>2156</v>
      </c>
      <c r="U863" t="s">
        <v>7187</v>
      </c>
      <c r="V863" t="s">
        <v>7226</v>
      </c>
      <c r="W863">
        <v>45</v>
      </c>
      <c r="X863" t="s">
        <v>7178</v>
      </c>
      <c r="Y863" t="s">
        <v>11241</v>
      </c>
      <c r="Z863" t="s">
        <v>45</v>
      </c>
      <c r="AA863" t="s">
        <v>7177</v>
      </c>
      <c r="AB863" t="s">
        <v>7252</v>
      </c>
      <c r="AC863" t="s">
        <v>7193</v>
      </c>
      <c r="AD863">
        <v>3</v>
      </c>
      <c r="AE863" t="s">
        <v>11242</v>
      </c>
      <c r="AF863" t="s">
        <v>7191</v>
      </c>
      <c r="AG863" t="s">
        <v>7164</v>
      </c>
    </row>
    <row r="864" spans="1:33" x14ac:dyDescent="0.3">
      <c r="A864" t="s">
        <v>2157</v>
      </c>
      <c r="B864" t="s">
        <v>7295</v>
      </c>
      <c r="C864" t="s">
        <v>185</v>
      </c>
      <c r="D864" t="s">
        <v>48</v>
      </c>
      <c r="E864" t="s">
        <v>186</v>
      </c>
      <c r="F864" t="s">
        <v>11243</v>
      </c>
      <c r="G864">
        <v>33.077317999999998</v>
      </c>
      <c r="H864">
        <v>-110.921117</v>
      </c>
      <c r="I864" t="s">
        <v>7164</v>
      </c>
      <c r="J864" t="s">
        <v>569</v>
      </c>
      <c r="K864" t="s">
        <v>7236</v>
      </c>
      <c r="L864" t="s">
        <v>7201</v>
      </c>
      <c r="M864">
        <v>8248</v>
      </c>
      <c r="N864" t="s">
        <v>7164</v>
      </c>
      <c r="O864" t="s">
        <v>7164</v>
      </c>
      <c r="P864" t="s">
        <v>7164</v>
      </c>
      <c r="R864" t="s">
        <v>7164</v>
      </c>
      <c r="S864" t="s">
        <v>7164</v>
      </c>
      <c r="T864" t="s">
        <v>659</v>
      </c>
      <c r="U864" t="s">
        <v>7361</v>
      </c>
      <c r="V864" t="s">
        <v>7203</v>
      </c>
      <c r="W864">
        <v>59</v>
      </c>
      <c r="X864" t="s">
        <v>59</v>
      </c>
      <c r="Y864" t="s">
        <v>11244</v>
      </c>
      <c r="Z864" t="s">
        <v>7607</v>
      </c>
      <c r="AA864" t="s">
        <v>7292</v>
      </c>
      <c r="AB864" t="s">
        <v>7178</v>
      </c>
      <c r="AC864" t="s">
        <v>29</v>
      </c>
      <c r="AD864">
        <v>1</v>
      </c>
      <c r="AE864" t="s">
        <v>11245</v>
      </c>
      <c r="AF864" t="s">
        <v>7207</v>
      </c>
      <c r="AG864" t="s">
        <v>11246</v>
      </c>
    </row>
    <row r="865" spans="1:33" x14ac:dyDescent="0.3">
      <c r="A865" t="s">
        <v>2158</v>
      </c>
      <c r="B865" t="s">
        <v>7167</v>
      </c>
      <c r="C865" t="s">
        <v>7388</v>
      </c>
      <c r="D865" t="s">
        <v>100</v>
      </c>
      <c r="E865" t="s">
        <v>186</v>
      </c>
      <c r="F865" t="s">
        <v>11247</v>
      </c>
      <c r="G865">
        <v>41.828057999999999</v>
      </c>
      <c r="H865">
        <v>-103.208433</v>
      </c>
      <c r="I865" t="s">
        <v>11248</v>
      </c>
      <c r="J865" t="s">
        <v>644</v>
      </c>
      <c r="K865" t="s">
        <v>7334</v>
      </c>
      <c r="L865" t="s">
        <v>7382</v>
      </c>
      <c r="M865">
        <v>8074</v>
      </c>
      <c r="N865" t="s">
        <v>1199</v>
      </c>
      <c r="O865" t="s">
        <v>7246</v>
      </c>
      <c r="P865" t="s">
        <v>7189</v>
      </c>
      <c r="Q865">
        <v>-44</v>
      </c>
      <c r="R865" t="s">
        <v>7178</v>
      </c>
      <c r="S865" t="s">
        <v>85</v>
      </c>
      <c r="T865" t="s">
        <v>963</v>
      </c>
      <c r="U865" t="s">
        <v>7202</v>
      </c>
      <c r="V865" t="s">
        <v>7482</v>
      </c>
      <c r="W865">
        <v>12</v>
      </c>
      <c r="X865" t="s">
        <v>7260</v>
      </c>
      <c r="Y865" t="s">
        <v>11249</v>
      </c>
      <c r="Z865" t="s">
        <v>7205</v>
      </c>
      <c r="AA865" t="s">
        <v>139</v>
      </c>
      <c r="AB865" t="s">
        <v>7293</v>
      </c>
      <c r="AC865" t="s">
        <v>7193</v>
      </c>
      <c r="AD865">
        <v>5</v>
      </c>
      <c r="AE865" t="s">
        <v>11250</v>
      </c>
      <c r="AF865" t="s">
        <v>7191</v>
      </c>
      <c r="AG865" t="s">
        <v>11251</v>
      </c>
    </row>
    <row r="866" spans="1:33" x14ac:dyDescent="0.3">
      <c r="A866" t="s">
        <v>2159</v>
      </c>
      <c r="B866" t="s">
        <v>7734</v>
      </c>
      <c r="C866" t="s">
        <v>258</v>
      </c>
      <c r="D866" t="s">
        <v>88</v>
      </c>
      <c r="E866" t="s">
        <v>93</v>
      </c>
      <c r="F866" t="s">
        <v>11252</v>
      </c>
      <c r="G866">
        <v>32.647581000000002</v>
      </c>
      <c r="H866">
        <v>68.047300000000007</v>
      </c>
      <c r="I866" t="s">
        <v>11253</v>
      </c>
      <c r="J866" t="s">
        <v>327</v>
      </c>
      <c r="K866" t="s">
        <v>7174</v>
      </c>
      <c r="L866" t="s">
        <v>7203</v>
      </c>
      <c r="M866">
        <v>7609</v>
      </c>
      <c r="N866" t="s">
        <v>1793</v>
      </c>
      <c r="O866" t="s">
        <v>7259</v>
      </c>
      <c r="P866" t="s">
        <v>41</v>
      </c>
      <c r="Q866">
        <v>33</v>
      </c>
      <c r="R866" t="s">
        <v>7157</v>
      </c>
      <c r="S866" t="s">
        <v>7215</v>
      </c>
      <c r="T866" t="s">
        <v>1543</v>
      </c>
      <c r="U866" t="s">
        <v>7371</v>
      </c>
      <c r="V866" t="s">
        <v>7391</v>
      </c>
      <c r="W866">
        <v>76</v>
      </c>
      <c r="X866" t="s">
        <v>34</v>
      </c>
      <c r="Y866" t="s">
        <v>11254</v>
      </c>
      <c r="Z866" t="s">
        <v>60</v>
      </c>
      <c r="AA866" t="s">
        <v>7163</v>
      </c>
      <c r="AB866" t="s">
        <v>7192</v>
      </c>
      <c r="AC866" t="s">
        <v>7328</v>
      </c>
      <c r="AD866">
        <v>3</v>
      </c>
      <c r="AE866" t="s">
        <v>11255</v>
      </c>
      <c r="AF866" t="s">
        <v>7207</v>
      </c>
      <c r="AG866" t="s">
        <v>11256</v>
      </c>
    </row>
    <row r="867" spans="1:33" x14ac:dyDescent="0.3">
      <c r="A867" t="s">
        <v>2160</v>
      </c>
      <c r="B867" t="s">
        <v>7321</v>
      </c>
      <c r="C867" t="s">
        <v>7397</v>
      </c>
      <c r="D867" t="s">
        <v>22</v>
      </c>
      <c r="E867" t="s">
        <v>78</v>
      </c>
      <c r="F867" t="s">
        <v>11257</v>
      </c>
      <c r="G867">
        <v>29.369427999999999</v>
      </c>
      <c r="H867">
        <v>-110.155517</v>
      </c>
      <c r="I867" t="s">
        <v>11258</v>
      </c>
      <c r="J867" t="s">
        <v>195</v>
      </c>
      <c r="K867" t="s">
        <v>7342</v>
      </c>
      <c r="L867" t="s">
        <v>7308</v>
      </c>
      <c r="M867">
        <v>1229</v>
      </c>
      <c r="N867" t="s">
        <v>7164</v>
      </c>
      <c r="O867" t="s">
        <v>7164</v>
      </c>
      <c r="P867" t="s">
        <v>7164</v>
      </c>
      <c r="R867" t="s">
        <v>7164</v>
      </c>
      <c r="S867" t="s">
        <v>7164</v>
      </c>
      <c r="T867" t="s">
        <v>129</v>
      </c>
      <c r="U867" t="s">
        <v>7259</v>
      </c>
      <c r="V867" t="s">
        <v>7248</v>
      </c>
      <c r="W867">
        <v>84</v>
      </c>
      <c r="X867" t="s">
        <v>7237</v>
      </c>
      <c r="Y867" t="s">
        <v>11259</v>
      </c>
      <c r="Z867" t="s">
        <v>215</v>
      </c>
      <c r="AA867" t="s">
        <v>7393</v>
      </c>
      <c r="AB867" t="s">
        <v>132</v>
      </c>
      <c r="AC867" t="s">
        <v>7230</v>
      </c>
      <c r="AD867">
        <v>2</v>
      </c>
      <c r="AE867" t="s">
        <v>11260</v>
      </c>
      <c r="AF867" t="s">
        <v>7191</v>
      </c>
      <c r="AG867" t="s">
        <v>11261</v>
      </c>
    </row>
    <row r="868" spans="1:33" x14ac:dyDescent="0.3">
      <c r="A868" t="s">
        <v>2161</v>
      </c>
      <c r="B868" t="s">
        <v>338</v>
      </c>
      <c r="C868" t="s">
        <v>7478</v>
      </c>
      <c r="D868" t="s">
        <v>48</v>
      </c>
      <c r="E868" t="s">
        <v>72</v>
      </c>
      <c r="F868" t="s">
        <v>11262</v>
      </c>
      <c r="H868">
        <v>-87.993101999999993</v>
      </c>
      <c r="I868" t="s">
        <v>7164</v>
      </c>
      <c r="J868" t="s">
        <v>664</v>
      </c>
      <c r="K868" t="s">
        <v>9206</v>
      </c>
      <c r="L868" t="s">
        <v>7354</v>
      </c>
      <c r="M868">
        <v>8628</v>
      </c>
      <c r="N868" t="s">
        <v>33</v>
      </c>
      <c r="O868" t="s">
        <v>7153</v>
      </c>
      <c r="P868" t="s">
        <v>7156</v>
      </c>
      <c r="Q868">
        <v>36</v>
      </c>
      <c r="R868" t="s">
        <v>59</v>
      </c>
      <c r="S868" t="s">
        <v>7164</v>
      </c>
      <c r="T868" t="s">
        <v>1358</v>
      </c>
      <c r="U868" t="s">
        <v>7174</v>
      </c>
      <c r="V868" t="s">
        <v>7289</v>
      </c>
      <c r="W868">
        <v>11</v>
      </c>
      <c r="X868" t="s">
        <v>7372</v>
      </c>
      <c r="Y868" t="s">
        <v>11263</v>
      </c>
      <c r="Z868" t="s">
        <v>7291</v>
      </c>
      <c r="AA868" t="s">
        <v>7163</v>
      </c>
      <c r="AB868" t="s">
        <v>28</v>
      </c>
      <c r="AC868" t="s">
        <v>270</v>
      </c>
      <c r="AD868">
        <v>2</v>
      </c>
      <c r="AE868" t="s">
        <v>11264</v>
      </c>
      <c r="AF868" t="s">
        <v>7403</v>
      </c>
      <c r="AG868" t="s">
        <v>7164</v>
      </c>
    </row>
    <row r="869" spans="1:33" x14ac:dyDescent="0.3">
      <c r="A869" t="s">
        <v>2162</v>
      </c>
      <c r="B869" t="s">
        <v>7408</v>
      </c>
      <c r="C869" t="s">
        <v>8123</v>
      </c>
      <c r="D869" t="s">
        <v>77</v>
      </c>
      <c r="E869" t="s">
        <v>78</v>
      </c>
      <c r="F869" t="s">
        <v>11265</v>
      </c>
      <c r="G869">
        <v>26.570257000000002</v>
      </c>
      <c r="H869">
        <v>-100.78355000000001</v>
      </c>
      <c r="I869" t="s">
        <v>11266</v>
      </c>
      <c r="J869" t="s">
        <v>142</v>
      </c>
      <c r="K869" t="s">
        <v>9952</v>
      </c>
      <c r="L869" t="s">
        <v>7239</v>
      </c>
      <c r="M869">
        <v>9394</v>
      </c>
      <c r="N869" t="s">
        <v>2163</v>
      </c>
      <c r="O869" t="s">
        <v>7200</v>
      </c>
      <c r="P869" t="s">
        <v>7172</v>
      </c>
      <c r="Q869">
        <v>61</v>
      </c>
      <c r="R869" t="s">
        <v>7161</v>
      </c>
      <c r="S869" t="s">
        <v>7279</v>
      </c>
      <c r="T869" t="s">
        <v>2164</v>
      </c>
      <c r="U869" t="s">
        <v>7238</v>
      </c>
      <c r="V869" t="s">
        <v>7289</v>
      </c>
      <c r="W869">
        <v>31</v>
      </c>
      <c r="X869" t="s">
        <v>7157</v>
      </c>
      <c r="Y869" t="s">
        <v>7178</v>
      </c>
      <c r="Z869" t="s">
        <v>7178</v>
      </c>
      <c r="AA869" t="s">
        <v>109</v>
      </c>
      <c r="AB869" t="s">
        <v>7271</v>
      </c>
      <c r="AC869" t="s">
        <v>7364</v>
      </c>
      <c r="AD869">
        <v>0</v>
      </c>
      <c r="AE869" t="s">
        <v>11267</v>
      </c>
      <c r="AF869" t="s">
        <v>7207</v>
      </c>
      <c r="AG869" t="s">
        <v>7164</v>
      </c>
    </row>
    <row r="870" spans="1:33" x14ac:dyDescent="0.3">
      <c r="A870" t="s">
        <v>2165</v>
      </c>
      <c r="B870" t="s">
        <v>7656</v>
      </c>
      <c r="C870" t="s">
        <v>7265</v>
      </c>
      <c r="D870" t="s">
        <v>77</v>
      </c>
      <c r="E870" t="s">
        <v>23</v>
      </c>
      <c r="F870" t="s">
        <v>11268</v>
      </c>
      <c r="G870">
        <v>39.693339000000002</v>
      </c>
      <c r="H870">
        <v>-113.59464199999999</v>
      </c>
      <c r="I870" t="s">
        <v>11269</v>
      </c>
      <c r="J870" t="s">
        <v>298</v>
      </c>
      <c r="K870" t="s">
        <v>7280</v>
      </c>
      <c r="L870" t="s">
        <v>7326</v>
      </c>
      <c r="M870">
        <v>4526</v>
      </c>
      <c r="N870" t="s">
        <v>2166</v>
      </c>
      <c r="O870" t="s">
        <v>7223</v>
      </c>
      <c r="P870" t="s">
        <v>7247</v>
      </c>
      <c r="Q870">
        <v>52</v>
      </c>
      <c r="R870" t="s">
        <v>7299</v>
      </c>
      <c r="S870" t="s">
        <v>41</v>
      </c>
      <c r="T870" t="s">
        <v>1501</v>
      </c>
      <c r="U870" t="s">
        <v>7449</v>
      </c>
      <c r="V870" t="s">
        <v>7268</v>
      </c>
      <c r="W870">
        <v>65</v>
      </c>
      <c r="X870" t="s">
        <v>7278</v>
      </c>
      <c r="Y870" t="s">
        <v>11270</v>
      </c>
      <c r="Z870" t="s">
        <v>27</v>
      </c>
      <c r="AA870" t="s">
        <v>7344</v>
      </c>
      <c r="AB870" t="s">
        <v>7164</v>
      </c>
      <c r="AC870" t="s">
        <v>7364</v>
      </c>
      <c r="AD870">
        <v>3</v>
      </c>
      <c r="AE870" t="s">
        <v>11271</v>
      </c>
      <c r="AF870" t="s">
        <v>7207</v>
      </c>
      <c r="AG870" t="s">
        <v>11272</v>
      </c>
    </row>
    <row r="871" spans="1:33" x14ac:dyDescent="0.3">
      <c r="A871" t="s">
        <v>2167</v>
      </c>
      <c r="B871" t="s">
        <v>935</v>
      </c>
      <c r="C871" t="s">
        <v>7150</v>
      </c>
      <c r="D871" t="s">
        <v>48</v>
      </c>
      <c r="E871" t="s">
        <v>55</v>
      </c>
      <c r="F871" t="s">
        <v>11273</v>
      </c>
      <c r="G871">
        <v>34.202711000000001</v>
      </c>
      <c r="H871">
        <v>55.925899999999999</v>
      </c>
      <c r="I871" t="s">
        <v>11274</v>
      </c>
      <c r="J871" t="s">
        <v>79</v>
      </c>
      <c r="K871" t="s">
        <v>7361</v>
      </c>
      <c r="L871" t="s">
        <v>7201</v>
      </c>
      <c r="M871">
        <v>7861</v>
      </c>
      <c r="N871" t="s">
        <v>1213</v>
      </c>
      <c r="O871" t="s">
        <v>7171</v>
      </c>
      <c r="P871" t="s">
        <v>7354</v>
      </c>
      <c r="Q871">
        <v>37</v>
      </c>
      <c r="R871" t="s">
        <v>7373</v>
      </c>
      <c r="S871" t="s">
        <v>7215</v>
      </c>
      <c r="T871" t="s">
        <v>2168</v>
      </c>
      <c r="U871" t="s">
        <v>7174</v>
      </c>
      <c r="V871" t="s">
        <v>7189</v>
      </c>
      <c r="W871">
        <v>58</v>
      </c>
      <c r="X871" t="s">
        <v>7214</v>
      </c>
      <c r="Y871" t="s">
        <v>7164</v>
      </c>
      <c r="Z871" t="s">
        <v>7205</v>
      </c>
      <c r="AA871" t="s">
        <v>97</v>
      </c>
      <c r="AB871" t="s">
        <v>7363</v>
      </c>
      <c r="AC871" t="s">
        <v>7193</v>
      </c>
      <c r="AD871">
        <v>0</v>
      </c>
      <c r="AE871" t="s">
        <v>7164</v>
      </c>
      <c r="AF871" t="s">
        <v>7180</v>
      </c>
      <c r="AG871" t="s">
        <v>11275</v>
      </c>
    </row>
    <row r="872" spans="1:33" x14ac:dyDescent="0.3">
      <c r="A872" t="s">
        <v>2169</v>
      </c>
      <c r="B872" t="s">
        <v>7209</v>
      </c>
      <c r="C872" t="s">
        <v>7219</v>
      </c>
      <c r="D872" t="s">
        <v>65</v>
      </c>
      <c r="E872" t="s">
        <v>186</v>
      </c>
      <c r="F872" t="s">
        <v>11276</v>
      </c>
      <c r="G872">
        <v>25.857557</v>
      </c>
      <c r="H872">
        <v>61.26</v>
      </c>
      <c r="I872" t="s">
        <v>11277</v>
      </c>
      <c r="J872" t="s">
        <v>181</v>
      </c>
      <c r="K872" t="s">
        <v>7159</v>
      </c>
      <c r="L872" t="s">
        <v>7173</v>
      </c>
      <c r="M872">
        <v>7067</v>
      </c>
      <c r="N872" t="s">
        <v>7164</v>
      </c>
      <c r="O872" t="s">
        <v>7164</v>
      </c>
      <c r="P872" t="s">
        <v>7164</v>
      </c>
      <c r="R872" t="s">
        <v>7164</v>
      </c>
      <c r="S872" t="s">
        <v>7164</v>
      </c>
      <c r="T872" t="s">
        <v>571</v>
      </c>
      <c r="U872" t="s">
        <v>7334</v>
      </c>
      <c r="V872" t="s">
        <v>7308</v>
      </c>
      <c r="W872">
        <v>89</v>
      </c>
      <c r="X872" t="s">
        <v>7164</v>
      </c>
      <c r="Y872" t="s">
        <v>11278</v>
      </c>
      <c r="Z872" t="s">
        <v>7205</v>
      </c>
      <c r="AA872" t="s">
        <v>7164</v>
      </c>
      <c r="AB872" t="s">
        <v>98</v>
      </c>
      <c r="AC872" t="s">
        <v>7178</v>
      </c>
      <c r="AD872">
        <v>4</v>
      </c>
      <c r="AE872" t="s">
        <v>11279</v>
      </c>
      <c r="AF872" t="s">
        <v>7165</v>
      </c>
      <c r="AG872" t="s">
        <v>11280</v>
      </c>
    </row>
    <row r="873" spans="1:33" x14ac:dyDescent="0.3">
      <c r="A873" t="s">
        <v>2170</v>
      </c>
      <c r="B873" t="s">
        <v>7465</v>
      </c>
      <c r="C873" t="s">
        <v>8123</v>
      </c>
      <c r="D873" t="s">
        <v>100</v>
      </c>
      <c r="E873" t="s">
        <v>55</v>
      </c>
      <c r="F873" t="s">
        <v>11281</v>
      </c>
      <c r="G873">
        <v>28.446735</v>
      </c>
      <c r="H873">
        <v>88.376499999999993</v>
      </c>
      <c r="I873" t="s">
        <v>11282</v>
      </c>
      <c r="J873" t="s">
        <v>569</v>
      </c>
      <c r="K873" t="s">
        <v>7222</v>
      </c>
      <c r="L873" t="s">
        <v>7156</v>
      </c>
      <c r="M873">
        <v>4442</v>
      </c>
      <c r="N873" t="s">
        <v>2171</v>
      </c>
      <c r="O873" t="s">
        <v>7481</v>
      </c>
      <c r="P873" t="s">
        <v>7247</v>
      </c>
      <c r="Q873">
        <v>16</v>
      </c>
      <c r="R873" t="s">
        <v>7260</v>
      </c>
      <c r="S873" t="s">
        <v>107</v>
      </c>
      <c r="T873" t="s">
        <v>7164</v>
      </c>
      <c r="U873" t="s">
        <v>7164</v>
      </c>
      <c r="V873" t="s">
        <v>7164</v>
      </c>
      <c r="X873" t="s">
        <v>7164</v>
      </c>
      <c r="Y873" t="s">
        <v>7164</v>
      </c>
      <c r="Z873" t="s">
        <v>7205</v>
      </c>
      <c r="AA873" t="s">
        <v>7164</v>
      </c>
      <c r="AB873" t="s">
        <v>7252</v>
      </c>
      <c r="AC873" t="s">
        <v>7364</v>
      </c>
      <c r="AD873">
        <v>2</v>
      </c>
      <c r="AE873" t="s">
        <v>11283</v>
      </c>
      <c r="AF873" t="s">
        <v>103</v>
      </c>
      <c r="AG873" t="s">
        <v>11284</v>
      </c>
    </row>
    <row r="874" spans="1:33" x14ac:dyDescent="0.3">
      <c r="A874" t="s">
        <v>2172</v>
      </c>
      <c r="B874" t="s">
        <v>7433</v>
      </c>
      <c r="C874" t="s">
        <v>7351</v>
      </c>
      <c r="D874" t="s">
        <v>88</v>
      </c>
      <c r="E874" t="s">
        <v>31</v>
      </c>
      <c r="F874" t="s">
        <v>11285</v>
      </c>
      <c r="G874">
        <v>33.464126</v>
      </c>
      <c r="H874">
        <v>-105.874105</v>
      </c>
      <c r="I874" t="s">
        <v>11286</v>
      </c>
      <c r="J874" t="s">
        <v>986</v>
      </c>
      <c r="K874" t="s">
        <v>7259</v>
      </c>
      <c r="L874" t="s">
        <v>7348</v>
      </c>
      <c r="M874">
        <v>9830</v>
      </c>
      <c r="N874" t="s">
        <v>2173</v>
      </c>
      <c r="O874" t="s">
        <v>7159</v>
      </c>
      <c r="P874" t="s">
        <v>7248</v>
      </c>
      <c r="Q874">
        <v>49</v>
      </c>
      <c r="R874" t="s">
        <v>7260</v>
      </c>
      <c r="S874" t="s">
        <v>7161</v>
      </c>
      <c r="T874" t="s">
        <v>2174</v>
      </c>
      <c r="U874" t="s">
        <v>7236</v>
      </c>
      <c r="V874" t="s">
        <v>7203</v>
      </c>
      <c r="W874">
        <v>53</v>
      </c>
      <c r="X874" t="s">
        <v>7157</v>
      </c>
      <c r="Y874" t="s">
        <v>11287</v>
      </c>
      <c r="Z874" t="s">
        <v>60</v>
      </c>
      <c r="AA874" t="s">
        <v>7344</v>
      </c>
      <c r="AB874" t="s">
        <v>61</v>
      </c>
      <c r="AC874" t="s">
        <v>62</v>
      </c>
      <c r="AD874">
        <v>5</v>
      </c>
      <c r="AE874" t="s">
        <v>11288</v>
      </c>
      <c r="AF874" t="s">
        <v>7254</v>
      </c>
      <c r="AG874" t="s">
        <v>11289</v>
      </c>
    </row>
    <row r="875" spans="1:33" x14ac:dyDescent="0.3">
      <c r="A875" t="s">
        <v>2175</v>
      </c>
      <c r="B875" t="s">
        <v>7625</v>
      </c>
      <c r="C875" t="s">
        <v>7801</v>
      </c>
      <c r="D875" t="s">
        <v>88</v>
      </c>
      <c r="E875" t="s">
        <v>39</v>
      </c>
      <c r="F875" t="s">
        <v>11290</v>
      </c>
      <c r="G875">
        <v>34.844681000000001</v>
      </c>
      <c r="H875">
        <v>-77.010148999999998</v>
      </c>
      <c r="I875" t="s">
        <v>11291</v>
      </c>
      <c r="J875" t="s">
        <v>774</v>
      </c>
      <c r="K875" t="s">
        <v>7280</v>
      </c>
      <c r="L875" t="s">
        <v>7391</v>
      </c>
      <c r="M875">
        <v>9378</v>
      </c>
      <c r="N875" t="s">
        <v>917</v>
      </c>
      <c r="O875" t="s">
        <v>7238</v>
      </c>
      <c r="P875" t="s">
        <v>7317</v>
      </c>
      <c r="Q875">
        <v>24</v>
      </c>
      <c r="R875" t="s">
        <v>34</v>
      </c>
      <c r="S875" t="s">
        <v>7158</v>
      </c>
      <c r="T875" t="s">
        <v>2176</v>
      </c>
      <c r="U875" t="s">
        <v>7246</v>
      </c>
      <c r="V875" t="s">
        <v>7276</v>
      </c>
      <c r="W875">
        <v>15</v>
      </c>
      <c r="X875" t="s">
        <v>7214</v>
      </c>
      <c r="Y875" t="s">
        <v>11292</v>
      </c>
      <c r="Z875" t="s">
        <v>60</v>
      </c>
      <c r="AA875" t="s">
        <v>7164</v>
      </c>
      <c r="AB875" t="s">
        <v>7336</v>
      </c>
      <c r="AC875" t="s">
        <v>270</v>
      </c>
      <c r="AD875">
        <v>1</v>
      </c>
      <c r="AE875" t="s">
        <v>11293</v>
      </c>
      <c r="AF875" t="s">
        <v>110</v>
      </c>
      <c r="AG875" t="s">
        <v>7164</v>
      </c>
    </row>
    <row r="876" spans="1:33" x14ac:dyDescent="0.3">
      <c r="A876" t="s">
        <v>2177</v>
      </c>
      <c r="B876" t="s">
        <v>338</v>
      </c>
      <c r="C876" t="s">
        <v>7150</v>
      </c>
      <c r="D876" t="s">
        <v>88</v>
      </c>
      <c r="E876" t="s">
        <v>23</v>
      </c>
      <c r="F876" t="s">
        <v>11294</v>
      </c>
      <c r="G876">
        <v>192.1585</v>
      </c>
      <c r="H876">
        <v>-85.603404999999995</v>
      </c>
      <c r="I876" t="s">
        <v>11295</v>
      </c>
      <c r="J876" t="s">
        <v>351</v>
      </c>
      <c r="K876" t="s">
        <v>7174</v>
      </c>
      <c r="L876" t="s">
        <v>7160</v>
      </c>
      <c r="M876">
        <v>2117</v>
      </c>
      <c r="N876" t="s">
        <v>2178</v>
      </c>
      <c r="O876" t="s">
        <v>7246</v>
      </c>
      <c r="P876" t="s">
        <v>7201</v>
      </c>
      <c r="Q876">
        <v>24</v>
      </c>
      <c r="R876" t="s">
        <v>7237</v>
      </c>
      <c r="S876" t="s">
        <v>7158</v>
      </c>
      <c r="T876" t="s">
        <v>7164</v>
      </c>
      <c r="U876" t="s">
        <v>7164</v>
      </c>
      <c r="V876" t="s">
        <v>7164</v>
      </c>
      <c r="X876" t="s">
        <v>7164</v>
      </c>
      <c r="Y876" t="s">
        <v>7164</v>
      </c>
      <c r="Z876" t="s">
        <v>7270</v>
      </c>
      <c r="AA876" t="s">
        <v>109</v>
      </c>
      <c r="AB876" t="s">
        <v>28</v>
      </c>
      <c r="AC876" t="s">
        <v>7328</v>
      </c>
      <c r="AD876">
        <v>4</v>
      </c>
      <c r="AE876" t="s">
        <v>11296</v>
      </c>
      <c r="AF876" t="s">
        <v>7403</v>
      </c>
      <c r="AG876" t="s">
        <v>11297</v>
      </c>
    </row>
    <row r="877" spans="1:33" x14ac:dyDescent="0.3">
      <c r="A877" t="s">
        <v>2179</v>
      </c>
      <c r="B877" t="s">
        <v>8902</v>
      </c>
      <c r="C877" t="s">
        <v>7958</v>
      </c>
      <c r="D877" t="s">
        <v>48</v>
      </c>
      <c r="E877" t="s">
        <v>112</v>
      </c>
      <c r="F877" t="s">
        <v>11298</v>
      </c>
      <c r="G877">
        <v>38.884382000000002</v>
      </c>
      <c r="H877">
        <v>-70.883387999999997</v>
      </c>
      <c r="I877" t="s">
        <v>11299</v>
      </c>
      <c r="J877" t="s">
        <v>910</v>
      </c>
      <c r="K877" t="s">
        <v>7155</v>
      </c>
      <c r="L877" t="s">
        <v>7201</v>
      </c>
      <c r="M877">
        <v>1284</v>
      </c>
      <c r="N877" t="s">
        <v>2180</v>
      </c>
      <c r="O877" t="s">
        <v>7171</v>
      </c>
      <c r="P877" t="s">
        <v>7172</v>
      </c>
      <c r="Q877">
        <v>18</v>
      </c>
      <c r="R877" t="s">
        <v>43</v>
      </c>
      <c r="S877" t="s">
        <v>7279</v>
      </c>
      <c r="T877" t="s">
        <v>472</v>
      </c>
      <c r="U877" t="s">
        <v>7223</v>
      </c>
      <c r="V877" t="s">
        <v>7348</v>
      </c>
      <c r="W877">
        <v>81</v>
      </c>
      <c r="X877" t="s">
        <v>34</v>
      </c>
      <c r="Y877" t="s">
        <v>11300</v>
      </c>
      <c r="Z877" t="s">
        <v>7251</v>
      </c>
      <c r="AA877" t="s">
        <v>7164</v>
      </c>
      <c r="AB877" t="s">
        <v>98</v>
      </c>
      <c r="AC877" t="s">
        <v>7178</v>
      </c>
      <c r="AD877">
        <v>1</v>
      </c>
      <c r="AE877" t="s">
        <v>11301</v>
      </c>
      <c r="AF877" t="s">
        <v>7165</v>
      </c>
      <c r="AG877" t="s">
        <v>11302</v>
      </c>
    </row>
    <row r="878" spans="1:33" x14ac:dyDescent="0.3">
      <c r="A878" t="s">
        <v>2181</v>
      </c>
      <c r="B878" t="s">
        <v>685</v>
      </c>
      <c r="C878" t="s">
        <v>8059</v>
      </c>
      <c r="D878" t="s">
        <v>48</v>
      </c>
      <c r="E878" t="s">
        <v>66</v>
      </c>
      <c r="F878" t="s">
        <v>11303</v>
      </c>
      <c r="G878">
        <v>32.225065999999998</v>
      </c>
      <c r="H878">
        <v>-89.406009999999995</v>
      </c>
      <c r="I878" t="s">
        <v>11304</v>
      </c>
      <c r="J878" t="s">
        <v>347</v>
      </c>
      <c r="K878" t="s">
        <v>7222</v>
      </c>
      <c r="L878" t="s">
        <v>7213</v>
      </c>
      <c r="M878">
        <v>7327</v>
      </c>
      <c r="N878" t="s">
        <v>2182</v>
      </c>
      <c r="O878" t="s">
        <v>7238</v>
      </c>
      <c r="P878" t="s">
        <v>7154</v>
      </c>
      <c r="Q878">
        <v>34</v>
      </c>
      <c r="R878" t="s">
        <v>7157</v>
      </c>
      <c r="S878" t="s">
        <v>7309</v>
      </c>
      <c r="T878" t="s">
        <v>1138</v>
      </c>
      <c r="U878" t="s">
        <v>7186</v>
      </c>
      <c r="V878" t="s">
        <v>7154</v>
      </c>
      <c r="W878">
        <v>78</v>
      </c>
      <c r="X878" t="s">
        <v>43</v>
      </c>
      <c r="Y878" t="s">
        <v>11305</v>
      </c>
      <c r="Z878" t="s">
        <v>7270</v>
      </c>
      <c r="AA878" t="s">
        <v>139</v>
      </c>
      <c r="AB878" t="s">
        <v>7293</v>
      </c>
      <c r="AC878" t="s">
        <v>7394</v>
      </c>
      <c r="AD878">
        <v>2</v>
      </c>
      <c r="AE878" t="s">
        <v>11306</v>
      </c>
      <c r="AF878" t="s">
        <v>7165</v>
      </c>
      <c r="AG878" t="s">
        <v>11307</v>
      </c>
    </row>
    <row r="879" spans="1:33" x14ac:dyDescent="0.3">
      <c r="A879" t="s">
        <v>2183</v>
      </c>
      <c r="B879" t="s">
        <v>539</v>
      </c>
      <c r="C879" t="s">
        <v>686</v>
      </c>
      <c r="D879" t="s">
        <v>65</v>
      </c>
      <c r="E879" t="s">
        <v>39</v>
      </c>
      <c r="F879" t="s">
        <v>11308</v>
      </c>
      <c r="G879">
        <v>42.542316999999997</v>
      </c>
      <c r="H879">
        <v>-106.139686</v>
      </c>
      <c r="I879" t="s">
        <v>11309</v>
      </c>
      <c r="J879" t="s">
        <v>276</v>
      </c>
      <c r="K879" t="s">
        <v>10232</v>
      </c>
      <c r="L879" t="s">
        <v>7391</v>
      </c>
      <c r="M879">
        <v>6038</v>
      </c>
      <c r="N879" t="s">
        <v>1387</v>
      </c>
      <c r="O879" t="s">
        <v>7222</v>
      </c>
      <c r="P879" t="s">
        <v>7317</v>
      </c>
      <c r="Q879">
        <v>62</v>
      </c>
      <c r="R879" t="s">
        <v>34</v>
      </c>
      <c r="S879" t="s">
        <v>7178</v>
      </c>
      <c r="T879" t="s">
        <v>762</v>
      </c>
      <c r="U879" t="s">
        <v>7202</v>
      </c>
      <c r="V879" t="s">
        <v>7354</v>
      </c>
      <c r="W879">
        <v>38</v>
      </c>
      <c r="X879" t="s">
        <v>7372</v>
      </c>
      <c r="Y879" t="s">
        <v>11310</v>
      </c>
      <c r="Z879" t="s">
        <v>7291</v>
      </c>
      <c r="AA879" t="s">
        <v>7311</v>
      </c>
      <c r="AB879" t="s">
        <v>132</v>
      </c>
      <c r="AC879" t="s">
        <v>29</v>
      </c>
      <c r="AD879">
        <v>0</v>
      </c>
      <c r="AE879" t="s">
        <v>7164</v>
      </c>
      <c r="AF879" t="s">
        <v>7165</v>
      </c>
      <c r="AG879" t="s">
        <v>11311</v>
      </c>
    </row>
    <row r="880" spans="1:33" x14ac:dyDescent="0.3">
      <c r="A880" t="s">
        <v>2184</v>
      </c>
      <c r="B880" t="s">
        <v>685</v>
      </c>
      <c r="C880" t="s">
        <v>7285</v>
      </c>
      <c r="D880" t="s">
        <v>88</v>
      </c>
      <c r="E880" t="s">
        <v>55</v>
      </c>
      <c r="F880" t="s">
        <v>11312</v>
      </c>
      <c r="G880">
        <v>45.144896000000003</v>
      </c>
      <c r="H880">
        <v>-97.702439999999996</v>
      </c>
      <c r="I880" t="s">
        <v>11313</v>
      </c>
      <c r="J880" t="s">
        <v>127</v>
      </c>
      <c r="K880" t="s">
        <v>7156</v>
      </c>
      <c r="L880" t="s">
        <v>41</v>
      </c>
      <c r="M880">
        <v>5799</v>
      </c>
      <c r="N880" t="s">
        <v>1738</v>
      </c>
      <c r="O880" t="s">
        <v>7361</v>
      </c>
      <c r="P880" t="s">
        <v>7482</v>
      </c>
      <c r="Q880">
        <v>29</v>
      </c>
      <c r="R880" t="s">
        <v>34</v>
      </c>
      <c r="S880" t="s">
        <v>7309</v>
      </c>
      <c r="T880" t="s">
        <v>1117</v>
      </c>
      <c r="U880" t="s">
        <v>7288</v>
      </c>
      <c r="V880" t="s">
        <v>7333</v>
      </c>
      <c r="W880">
        <v>38</v>
      </c>
      <c r="X880" t="s">
        <v>7372</v>
      </c>
      <c r="Y880" t="s">
        <v>11314</v>
      </c>
      <c r="Z880" t="s">
        <v>7270</v>
      </c>
      <c r="AA880" t="s">
        <v>52</v>
      </c>
      <c r="AB880" t="s">
        <v>7164</v>
      </c>
      <c r="AC880" t="s">
        <v>29</v>
      </c>
      <c r="AE880" t="s">
        <v>11315</v>
      </c>
      <c r="AF880" t="s">
        <v>7195</v>
      </c>
      <c r="AG880" t="s">
        <v>11316</v>
      </c>
    </row>
    <row r="881" spans="1:33" x14ac:dyDescent="0.3">
      <c r="A881" t="s">
        <v>2185</v>
      </c>
      <c r="B881" t="s">
        <v>676</v>
      </c>
      <c r="C881" t="s">
        <v>8059</v>
      </c>
      <c r="D881" t="s">
        <v>22</v>
      </c>
      <c r="E881" t="s">
        <v>55</v>
      </c>
      <c r="F881" t="s">
        <v>11317</v>
      </c>
      <c r="G881">
        <v>30.526481</v>
      </c>
      <c r="H881">
        <v>-117.93713099999999</v>
      </c>
      <c r="I881" t="s">
        <v>11318</v>
      </c>
      <c r="J881" t="s">
        <v>79</v>
      </c>
      <c r="K881" t="s">
        <v>7236</v>
      </c>
      <c r="L881" t="s">
        <v>7400</v>
      </c>
      <c r="M881">
        <v>8740</v>
      </c>
      <c r="N881" t="s">
        <v>2186</v>
      </c>
      <c r="O881" t="s">
        <v>7288</v>
      </c>
      <c r="P881" t="s">
        <v>7276</v>
      </c>
      <c r="Q881">
        <v>43</v>
      </c>
      <c r="R881" t="s">
        <v>7299</v>
      </c>
      <c r="S881" t="s">
        <v>7178</v>
      </c>
      <c r="T881" t="s">
        <v>499</v>
      </c>
      <c r="U881" t="s">
        <v>7334</v>
      </c>
      <c r="V881" t="s">
        <v>7201</v>
      </c>
      <c r="W881">
        <v>240</v>
      </c>
      <c r="X881" t="s">
        <v>7214</v>
      </c>
      <c r="Y881" t="s">
        <v>11319</v>
      </c>
      <c r="Z881" t="s">
        <v>116</v>
      </c>
      <c r="AA881" t="s">
        <v>7311</v>
      </c>
      <c r="AB881" t="s">
        <v>98</v>
      </c>
      <c r="AC881" t="s">
        <v>7230</v>
      </c>
      <c r="AE881" t="s">
        <v>7164</v>
      </c>
      <c r="AF881" t="s">
        <v>7164</v>
      </c>
      <c r="AG881" t="s">
        <v>7164</v>
      </c>
    </row>
    <row r="882" spans="1:33" x14ac:dyDescent="0.3">
      <c r="A882" t="s">
        <v>2187</v>
      </c>
      <c r="B882" t="s">
        <v>263</v>
      </c>
      <c r="C882" t="s">
        <v>7358</v>
      </c>
      <c r="D882" t="s">
        <v>38</v>
      </c>
      <c r="E882" t="s">
        <v>112</v>
      </c>
      <c r="F882" t="s">
        <v>11320</v>
      </c>
      <c r="G882">
        <v>45.675676000000003</v>
      </c>
      <c r="H882">
        <v>-95.791775999999999</v>
      </c>
      <c r="I882" t="s">
        <v>11321</v>
      </c>
      <c r="J882" t="s">
        <v>169</v>
      </c>
      <c r="K882" t="s">
        <v>7223</v>
      </c>
      <c r="L882" t="s">
        <v>7248</v>
      </c>
      <c r="M882">
        <v>3530</v>
      </c>
      <c r="N882" t="s">
        <v>2188</v>
      </c>
      <c r="O882" t="s">
        <v>7288</v>
      </c>
      <c r="P882" t="s">
        <v>7333</v>
      </c>
      <c r="Q882">
        <v>50</v>
      </c>
      <c r="R882" t="s">
        <v>7260</v>
      </c>
      <c r="S882" t="s">
        <v>35</v>
      </c>
      <c r="T882" t="s">
        <v>1030</v>
      </c>
      <c r="U882" t="s">
        <v>7288</v>
      </c>
      <c r="V882" t="s">
        <v>7326</v>
      </c>
      <c r="W882">
        <v>54</v>
      </c>
      <c r="X882" t="s">
        <v>7164</v>
      </c>
      <c r="Y882" t="s">
        <v>11322</v>
      </c>
      <c r="Z882" t="s">
        <v>7607</v>
      </c>
      <c r="AA882" t="s">
        <v>7217</v>
      </c>
      <c r="AB882" t="s">
        <v>7363</v>
      </c>
      <c r="AC882" t="s">
        <v>7230</v>
      </c>
      <c r="AD882">
        <v>4</v>
      </c>
      <c r="AE882" t="s">
        <v>11323</v>
      </c>
      <c r="AF882" t="s">
        <v>7164</v>
      </c>
      <c r="AG882" t="s">
        <v>11324</v>
      </c>
    </row>
    <row r="883" spans="1:33" x14ac:dyDescent="0.3">
      <c r="A883" t="s">
        <v>2189</v>
      </c>
      <c r="B883" t="s">
        <v>7209</v>
      </c>
      <c r="C883" t="s">
        <v>8053</v>
      </c>
      <c r="D883" t="s">
        <v>88</v>
      </c>
      <c r="E883" t="s">
        <v>186</v>
      </c>
      <c r="F883" t="s">
        <v>11325</v>
      </c>
      <c r="G883">
        <v>36.138423000000003</v>
      </c>
      <c r="H883">
        <v>-111.081706</v>
      </c>
      <c r="I883" t="s">
        <v>11326</v>
      </c>
      <c r="J883" t="s">
        <v>1797</v>
      </c>
      <c r="K883" t="s">
        <v>7155</v>
      </c>
      <c r="L883" t="s">
        <v>7348</v>
      </c>
      <c r="M883">
        <v>4012</v>
      </c>
      <c r="N883" t="s">
        <v>2190</v>
      </c>
      <c r="O883" t="s">
        <v>7155</v>
      </c>
      <c r="P883" t="s">
        <v>7226</v>
      </c>
      <c r="Q883">
        <v>69</v>
      </c>
      <c r="R883" t="s">
        <v>7157</v>
      </c>
      <c r="S883" t="s">
        <v>34</v>
      </c>
      <c r="T883" t="s">
        <v>2191</v>
      </c>
      <c r="U883" t="s">
        <v>7450</v>
      </c>
      <c r="V883" t="s">
        <v>7226</v>
      </c>
      <c r="W883">
        <v>73</v>
      </c>
      <c r="X883" t="s">
        <v>43</v>
      </c>
      <c r="Y883" t="s">
        <v>11327</v>
      </c>
      <c r="Z883" t="s">
        <v>7178</v>
      </c>
      <c r="AA883" t="s">
        <v>7177</v>
      </c>
      <c r="AB883" t="s">
        <v>98</v>
      </c>
      <c r="AC883" t="s">
        <v>270</v>
      </c>
      <c r="AD883">
        <v>2</v>
      </c>
      <c r="AE883" t="s">
        <v>11328</v>
      </c>
      <c r="AF883" t="s">
        <v>103</v>
      </c>
      <c r="AG883" t="s">
        <v>11329</v>
      </c>
    </row>
    <row r="884" spans="1:33" x14ac:dyDescent="0.3">
      <c r="A884" t="s">
        <v>2192</v>
      </c>
      <c r="B884" t="s">
        <v>7242</v>
      </c>
      <c r="C884" t="s">
        <v>7815</v>
      </c>
      <c r="D884" t="s">
        <v>77</v>
      </c>
      <c r="E884" t="s">
        <v>55</v>
      </c>
      <c r="F884" t="s">
        <v>11330</v>
      </c>
      <c r="G884">
        <v>28.767178000000001</v>
      </c>
      <c r="H884">
        <v>-84.143964999999994</v>
      </c>
      <c r="I884" t="s">
        <v>11331</v>
      </c>
      <c r="J884" t="s">
        <v>657</v>
      </c>
      <c r="K884" t="s">
        <v>7159</v>
      </c>
      <c r="L884" t="s">
        <v>7289</v>
      </c>
      <c r="M884">
        <v>2410</v>
      </c>
      <c r="N884" t="s">
        <v>2193</v>
      </c>
      <c r="O884" t="s">
        <v>7371</v>
      </c>
      <c r="P884" t="s">
        <v>7189</v>
      </c>
      <c r="Q884">
        <v>48</v>
      </c>
      <c r="R884" t="s">
        <v>59</v>
      </c>
      <c r="S884" t="s">
        <v>35</v>
      </c>
      <c r="T884" t="s">
        <v>1014</v>
      </c>
      <c r="U884" t="s">
        <v>7450</v>
      </c>
      <c r="V884" t="s">
        <v>7156</v>
      </c>
      <c r="W884">
        <v>21</v>
      </c>
      <c r="X884" t="s">
        <v>7372</v>
      </c>
      <c r="Y884" t="s">
        <v>11332</v>
      </c>
      <c r="Z884" t="s">
        <v>7178</v>
      </c>
      <c r="AA884" t="s">
        <v>97</v>
      </c>
      <c r="AB884" t="s">
        <v>7229</v>
      </c>
      <c r="AC884" t="s">
        <v>7193</v>
      </c>
      <c r="AD884">
        <v>5</v>
      </c>
      <c r="AE884" t="s">
        <v>11333</v>
      </c>
      <c r="AF884" t="s">
        <v>7180</v>
      </c>
      <c r="AG884" t="s">
        <v>7164</v>
      </c>
    </row>
    <row r="885" spans="1:33" x14ac:dyDescent="0.3">
      <c r="A885" t="s">
        <v>2194</v>
      </c>
      <c r="B885" t="s">
        <v>382</v>
      </c>
      <c r="C885" t="s">
        <v>258</v>
      </c>
      <c r="D885" t="s">
        <v>38</v>
      </c>
      <c r="E885" t="s">
        <v>186</v>
      </c>
      <c r="F885" t="s">
        <v>11334</v>
      </c>
      <c r="G885">
        <v>28.563262999999999</v>
      </c>
      <c r="H885">
        <v>-73.642332999999994</v>
      </c>
      <c r="I885" t="s">
        <v>7164</v>
      </c>
      <c r="J885" t="s">
        <v>385</v>
      </c>
      <c r="K885" t="s">
        <v>7202</v>
      </c>
      <c r="L885" t="s">
        <v>7289</v>
      </c>
      <c r="M885">
        <v>2284</v>
      </c>
      <c r="N885" t="s">
        <v>7164</v>
      </c>
      <c r="O885" t="s">
        <v>7164</v>
      </c>
      <c r="P885" t="s">
        <v>7164</v>
      </c>
      <c r="R885" t="s">
        <v>7164</v>
      </c>
      <c r="S885" t="s">
        <v>7164</v>
      </c>
      <c r="T885" t="s">
        <v>1477</v>
      </c>
      <c r="U885" t="s">
        <v>7361</v>
      </c>
      <c r="V885" t="s">
        <v>7317</v>
      </c>
      <c r="W885">
        <v>217</v>
      </c>
      <c r="X885" t="s">
        <v>7161</v>
      </c>
      <c r="Y885" t="s">
        <v>11335</v>
      </c>
      <c r="Z885" t="s">
        <v>7383</v>
      </c>
      <c r="AA885" t="s">
        <v>7393</v>
      </c>
      <c r="AB885" t="s">
        <v>7336</v>
      </c>
      <c r="AC885" t="s">
        <v>29</v>
      </c>
      <c r="AD885">
        <v>2</v>
      </c>
      <c r="AE885" t="s">
        <v>11336</v>
      </c>
      <c r="AF885" t="s">
        <v>7403</v>
      </c>
      <c r="AG885" t="s">
        <v>11337</v>
      </c>
    </row>
    <row r="886" spans="1:33" x14ac:dyDescent="0.3">
      <c r="A886" t="s">
        <v>2195</v>
      </c>
      <c r="B886" t="s">
        <v>598</v>
      </c>
      <c r="C886" t="s">
        <v>7471</v>
      </c>
      <c r="D886" t="s">
        <v>100</v>
      </c>
      <c r="E886" t="s">
        <v>112</v>
      </c>
      <c r="F886" t="s">
        <v>11338</v>
      </c>
      <c r="G886">
        <v>31.738060999999998</v>
      </c>
      <c r="H886">
        <v>-89.430357999999998</v>
      </c>
      <c r="I886" t="s">
        <v>11339</v>
      </c>
      <c r="J886" t="s">
        <v>501</v>
      </c>
      <c r="K886" t="s">
        <v>7187</v>
      </c>
      <c r="L886" t="s">
        <v>7354</v>
      </c>
      <c r="M886">
        <v>9035</v>
      </c>
      <c r="N886" t="s">
        <v>1122</v>
      </c>
      <c r="O886" t="s">
        <v>7249</v>
      </c>
      <c r="P886" t="s">
        <v>7268</v>
      </c>
      <c r="Q886">
        <v>45</v>
      </c>
      <c r="R886" t="s">
        <v>7161</v>
      </c>
      <c r="S886" t="s">
        <v>7279</v>
      </c>
      <c r="T886" t="s">
        <v>564</v>
      </c>
      <c r="U886" t="s">
        <v>7288</v>
      </c>
      <c r="V886" t="s">
        <v>7188</v>
      </c>
      <c r="W886">
        <v>46</v>
      </c>
      <c r="X886" t="s">
        <v>7260</v>
      </c>
      <c r="Y886" t="s">
        <v>11340</v>
      </c>
      <c r="Z886" t="s">
        <v>116</v>
      </c>
      <c r="AA886" t="s">
        <v>109</v>
      </c>
      <c r="AB886" t="s">
        <v>61</v>
      </c>
      <c r="AC886" t="s">
        <v>7164</v>
      </c>
      <c r="AD886">
        <v>4</v>
      </c>
      <c r="AE886" t="s">
        <v>11341</v>
      </c>
      <c r="AF886" t="s">
        <v>7207</v>
      </c>
      <c r="AG886" t="s">
        <v>11342</v>
      </c>
    </row>
    <row r="887" spans="1:33" x14ac:dyDescent="0.3">
      <c r="A887" t="s">
        <v>2196</v>
      </c>
      <c r="B887" t="s">
        <v>7459</v>
      </c>
      <c r="C887" t="s">
        <v>7358</v>
      </c>
      <c r="D887" t="s">
        <v>88</v>
      </c>
      <c r="E887" t="s">
        <v>186</v>
      </c>
      <c r="F887" t="s">
        <v>11343</v>
      </c>
      <c r="G887">
        <v>29.660346000000001</v>
      </c>
      <c r="H887">
        <v>-106.62137800000001</v>
      </c>
      <c r="I887" t="s">
        <v>11344</v>
      </c>
      <c r="J887" t="s">
        <v>289</v>
      </c>
      <c r="K887" t="s">
        <v>7361</v>
      </c>
      <c r="L887" t="s">
        <v>7308</v>
      </c>
      <c r="M887">
        <v>7991</v>
      </c>
      <c r="N887" t="s">
        <v>2197</v>
      </c>
      <c r="O887" t="s">
        <v>7307</v>
      </c>
      <c r="P887" t="s">
        <v>7308</v>
      </c>
      <c r="R887" t="s">
        <v>7260</v>
      </c>
      <c r="S887" t="s">
        <v>85</v>
      </c>
      <c r="T887" t="s">
        <v>492</v>
      </c>
      <c r="U887" t="s">
        <v>7174</v>
      </c>
      <c r="V887" t="s">
        <v>7354</v>
      </c>
      <c r="W887">
        <v>63</v>
      </c>
      <c r="X887" t="s">
        <v>7161</v>
      </c>
      <c r="Y887" t="s">
        <v>11345</v>
      </c>
      <c r="Z887" t="s">
        <v>7164</v>
      </c>
      <c r="AA887" t="s">
        <v>7164</v>
      </c>
      <c r="AB887" t="s">
        <v>7229</v>
      </c>
      <c r="AC887" t="s">
        <v>7193</v>
      </c>
      <c r="AD887">
        <v>3</v>
      </c>
      <c r="AE887" t="s">
        <v>11346</v>
      </c>
      <c r="AF887" t="s">
        <v>7207</v>
      </c>
      <c r="AG887" t="s">
        <v>11347</v>
      </c>
    </row>
    <row r="888" spans="1:33" x14ac:dyDescent="0.3">
      <c r="A888" t="s">
        <v>2198</v>
      </c>
      <c r="B888" t="s">
        <v>7321</v>
      </c>
      <c r="C888" t="s">
        <v>7197</v>
      </c>
      <c r="D888" t="s">
        <v>38</v>
      </c>
      <c r="E888" t="s">
        <v>72</v>
      </c>
      <c r="F888" t="s">
        <v>11348</v>
      </c>
      <c r="G888">
        <v>171.9315</v>
      </c>
      <c r="H888">
        <v>-94.891013999999998</v>
      </c>
      <c r="I888" t="s">
        <v>11349</v>
      </c>
      <c r="J888" t="s">
        <v>1305</v>
      </c>
      <c r="K888" t="s">
        <v>7342</v>
      </c>
      <c r="L888" t="s">
        <v>7348</v>
      </c>
      <c r="N888" t="s">
        <v>2199</v>
      </c>
      <c r="O888" t="s">
        <v>7159</v>
      </c>
      <c r="P888" t="s">
        <v>7317</v>
      </c>
      <c r="Q888">
        <v>49</v>
      </c>
      <c r="R888" t="s">
        <v>43</v>
      </c>
      <c r="S888" t="s">
        <v>85</v>
      </c>
      <c r="T888" t="s">
        <v>1036</v>
      </c>
      <c r="U888" t="s">
        <v>7381</v>
      </c>
      <c r="V888" t="s">
        <v>7203</v>
      </c>
      <c r="W888">
        <v>44</v>
      </c>
      <c r="X888" t="s">
        <v>34</v>
      </c>
      <c r="Y888" t="s">
        <v>11350</v>
      </c>
      <c r="Z888" t="s">
        <v>27</v>
      </c>
      <c r="AA888" t="s">
        <v>7164</v>
      </c>
      <c r="AB888" t="s">
        <v>28</v>
      </c>
      <c r="AC888" t="s">
        <v>29</v>
      </c>
      <c r="AD888">
        <v>4</v>
      </c>
      <c r="AE888" t="s">
        <v>11351</v>
      </c>
      <c r="AF888" t="s">
        <v>7207</v>
      </c>
      <c r="AG888" t="s">
        <v>11352</v>
      </c>
    </row>
    <row r="889" spans="1:33" x14ac:dyDescent="0.3">
      <c r="A889" t="s">
        <v>2200</v>
      </c>
      <c r="B889" t="s">
        <v>523</v>
      </c>
      <c r="C889" t="s">
        <v>7616</v>
      </c>
      <c r="D889" t="s">
        <v>48</v>
      </c>
      <c r="E889" t="s">
        <v>39</v>
      </c>
      <c r="F889" t="s">
        <v>11353</v>
      </c>
      <c r="G889">
        <v>135.85079999999999</v>
      </c>
      <c r="H889">
        <v>69.894199999999998</v>
      </c>
      <c r="I889" t="s">
        <v>11354</v>
      </c>
      <c r="J889" t="s">
        <v>1305</v>
      </c>
      <c r="K889" t="s">
        <v>7153</v>
      </c>
      <c r="L889" t="s">
        <v>7248</v>
      </c>
      <c r="M889">
        <v>1328</v>
      </c>
      <c r="N889" t="s">
        <v>2201</v>
      </c>
      <c r="O889" t="s">
        <v>7225</v>
      </c>
      <c r="P889" t="s">
        <v>7172</v>
      </c>
      <c r="Q889">
        <v>45</v>
      </c>
      <c r="R889" t="s">
        <v>7373</v>
      </c>
      <c r="S889" t="s">
        <v>7279</v>
      </c>
      <c r="T889" t="s">
        <v>2202</v>
      </c>
      <c r="U889" t="s">
        <v>7238</v>
      </c>
      <c r="V889" t="s">
        <v>7213</v>
      </c>
      <c r="W889">
        <v>32</v>
      </c>
      <c r="X889" t="s">
        <v>7299</v>
      </c>
      <c r="Y889" t="s">
        <v>11355</v>
      </c>
      <c r="Z889" t="s">
        <v>7251</v>
      </c>
      <c r="AA889" t="s">
        <v>7191</v>
      </c>
      <c r="AB889" t="s">
        <v>132</v>
      </c>
      <c r="AC889" t="s">
        <v>62</v>
      </c>
      <c r="AD889">
        <v>0</v>
      </c>
      <c r="AE889" t="s">
        <v>11356</v>
      </c>
      <c r="AF889" t="s">
        <v>7385</v>
      </c>
      <c r="AG889" t="s">
        <v>11357</v>
      </c>
    </row>
    <row r="890" spans="1:33" x14ac:dyDescent="0.3">
      <c r="A890" t="s">
        <v>2203</v>
      </c>
      <c r="B890" t="s">
        <v>8219</v>
      </c>
      <c r="C890" t="s">
        <v>7197</v>
      </c>
      <c r="D890" t="s">
        <v>65</v>
      </c>
      <c r="E890" t="s">
        <v>39</v>
      </c>
      <c r="F890" t="s">
        <v>11358</v>
      </c>
      <c r="G890">
        <v>44.826332000000001</v>
      </c>
      <c r="H890">
        <v>-104.171904</v>
      </c>
      <c r="I890" t="s">
        <v>11359</v>
      </c>
      <c r="J890" t="s">
        <v>1020</v>
      </c>
      <c r="K890" t="s">
        <v>7449</v>
      </c>
      <c r="L890" t="s">
        <v>7172</v>
      </c>
      <c r="M890">
        <v>3525</v>
      </c>
      <c r="N890" t="s">
        <v>2204</v>
      </c>
      <c r="O890" t="s">
        <v>7381</v>
      </c>
      <c r="P890" t="s">
        <v>7188</v>
      </c>
      <c r="Q890">
        <v>39</v>
      </c>
      <c r="R890" t="s">
        <v>7299</v>
      </c>
      <c r="S890" t="s">
        <v>7161</v>
      </c>
      <c r="T890" t="s">
        <v>2205</v>
      </c>
      <c r="U890" t="s">
        <v>7222</v>
      </c>
      <c r="V890" t="s">
        <v>7400</v>
      </c>
      <c r="W890">
        <v>-83</v>
      </c>
      <c r="X890" t="s">
        <v>7178</v>
      </c>
      <c r="Y890" t="s">
        <v>11360</v>
      </c>
      <c r="Z890" t="s">
        <v>215</v>
      </c>
      <c r="AA890" t="s">
        <v>52</v>
      </c>
      <c r="AB890" t="s">
        <v>98</v>
      </c>
      <c r="AC890" t="s">
        <v>7193</v>
      </c>
      <c r="AE890" t="s">
        <v>11361</v>
      </c>
      <c r="AF890" t="s">
        <v>7403</v>
      </c>
      <c r="AG890" t="s">
        <v>11362</v>
      </c>
    </row>
    <row r="891" spans="1:33" x14ac:dyDescent="0.3">
      <c r="A891" t="s">
        <v>2206</v>
      </c>
      <c r="B891" t="s">
        <v>7357</v>
      </c>
      <c r="C891" t="s">
        <v>7378</v>
      </c>
      <c r="D891" t="s">
        <v>22</v>
      </c>
      <c r="E891" t="s">
        <v>112</v>
      </c>
      <c r="F891" t="s">
        <v>11363</v>
      </c>
      <c r="G891">
        <v>38.323430000000002</v>
      </c>
      <c r="H891">
        <v>-88.887596000000002</v>
      </c>
      <c r="I891" t="s">
        <v>7164</v>
      </c>
      <c r="J891" t="s">
        <v>152</v>
      </c>
      <c r="K891" t="s">
        <v>7159</v>
      </c>
      <c r="L891" t="s">
        <v>7248</v>
      </c>
      <c r="M891">
        <v>2686</v>
      </c>
      <c r="N891" t="s">
        <v>7164</v>
      </c>
      <c r="O891" t="s">
        <v>7164</v>
      </c>
      <c r="P891" t="s">
        <v>7164</v>
      </c>
      <c r="R891" t="s">
        <v>7164</v>
      </c>
      <c r="S891" t="s">
        <v>7164</v>
      </c>
      <c r="T891" t="s">
        <v>766</v>
      </c>
      <c r="U891" t="s">
        <v>7342</v>
      </c>
      <c r="V891" t="s">
        <v>7224</v>
      </c>
      <c r="W891">
        <v>34</v>
      </c>
      <c r="X891" t="s">
        <v>34</v>
      </c>
      <c r="Y891" t="s">
        <v>11364</v>
      </c>
      <c r="Z891" t="s">
        <v>7607</v>
      </c>
      <c r="AA891" t="s">
        <v>7292</v>
      </c>
      <c r="AB891" t="s">
        <v>7271</v>
      </c>
      <c r="AC891" t="s">
        <v>62</v>
      </c>
      <c r="AD891">
        <v>3</v>
      </c>
      <c r="AE891" t="s">
        <v>11365</v>
      </c>
      <c r="AF891" t="s">
        <v>7165</v>
      </c>
      <c r="AG891" t="s">
        <v>11366</v>
      </c>
    </row>
    <row r="892" spans="1:33" x14ac:dyDescent="0.3">
      <c r="A892" t="s">
        <v>2207</v>
      </c>
      <c r="B892" t="s">
        <v>7847</v>
      </c>
      <c r="C892" t="s">
        <v>8123</v>
      </c>
      <c r="D892" t="s">
        <v>22</v>
      </c>
      <c r="E892" t="s">
        <v>39</v>
      </c>
      <c r="F892" t="s">
        <v>11367</v>
      </c>
      <c r="G892">
        <v>30.99221</v>
      </c>
      <c r="H892">
        <v>-71.099090000000004</v>
      </c>
      <c r="I892" t="s">
        <v>11368</v>
      </c>
      <c r="J892" t="s">
        <v>475</v>
      </c>
      <c r="K892" t="s">
        <v>7171</v>
      </c>
      <c r="L892" t="s">
        <v>7317</v>
      </c>
      <c r="M892">
        <v>7360</v>
      </c>
      <c r="N892" t="s">
        <v>1834</v>
      </c>
      <c r="O892" t="s">
        <v>7307</v>
      </c>
      <c r="P892" t="s">
        <v>7308</v>
      </c>
      <c r="Q892">
        <v>-52</v>
      </c>
      <c r="R892" t="s">
        <v>7214</v>
      </c>
      <c r="S892" t="s">
        <v>34</v>
      </c>
      <c r="T892" t="s">
        <v>2208</v>
      </c>
      <c r="U892" t="s">
        <v>7481</v>
      </c>
      <c r="V892" t="s">
        <v>7317</v>
      </c>
      <c r="X892" t="s">
        <v>43</v>
      </c>
      <c r="Y892" t="s">
        <v>11369</v>
      </c>
      <c r="Z892" t="s">
        <v>7383</v>
      </c>
      <c r="AA892" t="s">
        <v>139</v>
      </c>
      <c r="AB892" t="s">
        <v>28</v>
      </c>
      <c r="AC892" t="s">
        <v>7328</v>
      </c>
      <c r="AD892">
        <v>0</v>
      </c>
      <c r="AE892" t="s">
        <v>11370</v>
      </c>
      <c r="AF892" t="s">
        <v>103</v>
      </c>
      <c r="AG892" t="s">
        <v>11371</v>
      </c>
    </row>
    <row r="893" spans="1:33" x14ac:dyDescent="0.3">
      <c r="A893" t="s">
        <v>2209</v>
      </c>
      <c r="B893" t="s">
        <v>242</v>
      </c>
      <c r="C893" t="s">
        <v>7478</v>
      </c>
      <c r="D893" t="s">
        <v>38</v>
      </c>
      <c r="E893" t="s">
        <v>66</v>
      </c>
      <c r="F893" t="s">
        <v>11372</v>
      </c>
      <c r="G893">
        <v>25.900732000000001</v>
      </c>
      <c r="H893">
        <v>-82.095167000000004</v>
      </c>
      <c r="I893" t="s">
        <v>11373</v>
      </c>
      <c r="J893" t="s">
        <v>910</v>
      </c>
      <c r="K893" t="s">
        <v>7187</v>
      </c>
      <c r="L893" t="s">
        <v>7382</v>
      </c>
      <c r="M893">
        <v>3532</v>
      </c>
      <c r="N893" t="s">
        <v>1510</v>
      </c>
      <c r="O893" t="s">
        <v>7156</v>
      </c>
      <c r="P893" t="s">
        <v>7189</v>
      </c>
      <c r="Q893">
        <v>48</v>
      </c>
      <c r="R893" t="s">
        <v>7178</v>
      </c>
      <c r="S893" t="s">
        <v>35</v>
      </c>
      <c r="T893" t="s">
        <v>2094</v>
      </c>
      <c r="U893" t="s">
        <v>7449</v>
      </c>
      <c r="V893" t="s">
        <v>7317</v>
      </c>
      <c r="W893">
        <v>65</v>
      </c>
      <c r="X893" t="s">
        <v>7178</v>
      </c>
      <c r="Y893" t="s">
        <v>11374</v>
      </c>
      <c r="Z893" t="s">
        <v>7251</v>
      </c>
      <c r="AA893" t="s">
        <v>7163</v>
      </c>
      <c r="AB893" t="s">
        <v>98</v>
      </c>
      <c r="AC893" t="s">
        <v>29</v>
      </c>
      <c r="AD893">
        <v>2</v>
      </c>
      <c r="AE893" t="s">
        <v>11375</v>
      </c>
      <c r="AF893" t="s">
        <v>7195</v>
      </c>
      <c r="AG893" t="s">
        <v>11376</v>
      </c>
    </row>
    <row r="894" spans="1:33" x14ac:dyDescent="0.3">
      <c r="A894" t="s">
        <v>2210</v>
      </c>
      <c r="B894" t="s">
        <v>7242</v>
      </c>
      <c r="C894" t="s">
        <v>7330</v>
      </c>
      <c r="D894" t="s">
        <v>77</v>
      </c>
      <c r="E894" t="s">
        <v>112</v>
      </c>
      <c r="F894" t="s">
        <v>11377</v>
      </c>
      <c r="G894">
        <v>29.266774000000002</v>
      </c>
      <c r="H894">
        <v>-99.460920000000002</v>
      </c>
      <c r="I894" t="s">
        <v>7164</v>
      </c>
      <c r="J894" t="s">
        <v>217</v>
      </c>
      <c r="K894" t="s">
        <v>7200</v>
      </c>
      <c r="L894" t="s">
        <v>7203</v>
      </c>
      <c r="M894">
        <v>4535</v>
      </c>
      <c r="N894" t="s">
        <v>296</v>
      </c>
      <c r="O894" t="s">
        <v>7159</v>
      </c>
      <c r="P894" t="s">
        <v>7156</v>
      </c>
      <c r="Q894">
        <v>68</v>
      </c>
      <c r="R894" t="s">
        <v>7237</v>
      </c>
      <c r="S894" t="s">
        <v>41</v>
      </c>
      <c r="T894" t="s">
        <v>2211</v>
      </c>
      <c r="U894" t="s">
        <v>7156</v>
      </c>
      <c r="V894" t="s">
        <v>7333</v>
      </c>
      <c r="W894">
        <v>50</v>
      </c>
      <c r="X894" t="s">
        <v>7214</v>
      </c>
      <c r="Y894" t="s">
        <v>11378</v>
      </c>
      <c r="Z894" t="s">
        <v>7270</v>
      </c>
      <c r="AA894" t="s">
        <v>52</v>
      </c>
      <c r="AB894" t="s">
        <v>7336</v>
      </c>
      <c r="AC894" t="s">
        <v>7193</v>
      </c>
      <c r="AD894">
        <v>3</v>
      </c>
      <c r="AE894" t="s">
        <v>11379</v>
      </c>
      <c r="AF894" t="s">
        <v>7385</v>
      </c>
      <c r="AG894" t="s">
        <v>7164</v>
      </c>
    </row>
    <row r="895" spans="1:33" x14ac:dyDescent="0.3">
      <c r="A895" t="s">
        <v>2212</v>
      </c>
      <c r="B895" t="s">
        <v>8418</v>
      </c>
      <c r="C895" t="s">
        <v>185</v>
      </c>
      <c r="D895" t="s">
        <v>77</v>
      </c>
      <c r="E895" t="s">
        <v>78</v>
      </c>
      <c r="F895" t="s">
        <v>11380</v>
      </c>
      <c r="G895">
        <v>26.570262</v>
      </c>
      <c r="H895">
        <v>-103.29522</v>
      </c>
      <c r="I895" t="s">
        <v>11381</v>
      </c>
      <c r="J895" t="s">
        <v>986</v>
      </c>
      <c r="K895" t="s">
        <v>7238</v>
      </c>
      <c r="L895" t="s">
        <v>7382</v>
      </c>
      <c r="M895">
        <v>7305</v>
      </c>
      <c r="N895" t="s">
        <v>7164</v>
      </c>
      <c r="O895" t="s">
        <v>7164</v>
      </c>
      <c r="P895" t="s">
        <v>7164</v>
      </c>
      <c r="R895" t="s">
        <v>7164</v>
      </c>
      <c r="S895" t="s">
        <v>7164</v>
      </c>
      <c r="T895" t="s">
        <v>2213</v>
      </c>
      <c r="U895" t="s">
        <v>7449</v>
      </c>
      <c r="V895" t="s">
        <v>7276</v>
      </c>
      <c r="W895">
        <v>63</v>
      </c>
      <c r="X895" t="s">
        <v>7164</v>
      </c>
      <c r="Y895" t="s">
        <v>7164</v>
      </c>
      <c r="Z895" t="s">
        <v>7270</v>
      </c>
      <c r="AA895" t="s">
        <v>52</v>
      </c>
      <c r="AB895" t="s">
        <v>7178</v>
      </c>
      <c r="AC895" t="s">
        <v>155</v>
      </c>
      <c r="AD895">
        <v>4</v>
      </c>
      <c r="AE895" t="s">
        <v>11382</v>
      </c>
      <c r="AF895" t="s">
        <v>7403</v>
      </c>
      <c r="AG895" t="s">
        <v>7164</v>
      </c>
    </row>
    <row r="896" spans="1:33" x14ac:dyDescent="0.3">
      <c r="A896" t="s">
        <v>2214</v>
      </c>
      <c r="B896" t="s">
        <v>8338</v>
      </c>
      <c r="C896" t="s">
        <v>7815</v>
      </c>
      <c r="D896" t="s">
        <v>88</v>
      </c>
      <c r="E896" t="s">
        <v>31</v>
      </c>
      <c r="F896" t="s">
        <v>11383</v>
      </c>
      <c r="G896">
        <v>30.573636</v>
      </c>
      <c r="H896">
        <v>-98.605078000000006</v>
      </c>
      <c r="I896" t="s">
        <v>11384</v>
      </c>
      <c r="J896" t="s">
        <v>823</v>
      </c>
      <c r="K896" t="s">
        <v>8334</v>
      </c>
      <c r="L896" t="s">
        <v>7189</v>
      </c>
      <c r="M896">
        <v>9531</v>
      </c>
      <c r="N896" t="s">
        <v>2215</v>
      </c>
      <c r="O896" t="s">
        <v>7342</v>
      </c>
      <c r="P896" t="s">
        <v>7213</v>
      </c>
      <c r="Q896">
        <v>67</v>
      </c>
      <c r="R896" t="s">
        <v>7278</v>
      </c>
      <c r="S896" t="s">
        <v>85</v>
      </c>
      <c r="T896" t="s">
        <v>349</v>
      </c>
      <c r="U896" t="s">
        <v>7153</v>
      </c>
      <c r="V896" t="s">
        <v>7203</v>
      </c>
      <c r="W896">
        <v>31</v>
      </c>
      <c r="X896" t="s">
        <v>7214</v>
      </c>
      <c r="Y896" t="s">
        <v>11385</v>
      </c>
      <c r="Z896" t="s">
        <v>215</v>
      </c>
      <c r="AA896" t="s">
        <v>7344</v>
      </c>
      <c r="AB896" t="s">
        <v>132</v>
      </c>
      <c r="AC896" t="s">
        <v>155</v>
      </c>
      <c r="AD896">
        <v>3</v>
      </c>
      <c r="AE896" t="s">
        <v>11386</v>
      </c>
      <c r="AF896" t="s">
        <v>7207</v>
      </c>
      <c r="AG896" t="s">
        <v>7164</v>
      </c>
    </row>
    <row r="897" spans="1:33" x14ac:dyDescent="0.3">
      <c r="A897" t="s">
        <v>2216</v>
      </c>
      <c r="B897" t="s">
        <v>8031</v>
      </c>
      <c r="C897" t="s">
        <v>8288</v>
      </c>
      <c r="D897" t="s">
        <v>88</v>
      </c>
      <c r="E897" t="s">
        <v>93</v>
      </c>
      <c r="F897" t="s">
        <v>11387</v>
      </c>
      <c r="G897">
        <v>39.764127999999999</v>
      </c>
      <c r="H897">
        <v>-121.86407</v>
      </c>
      <c r="I897" t="s">
        <v>11388</v>
      </c>
      <c r="J897" t="s">
        <v>1212</v>
      </c>
      <c r="K897" t="s">
        <v>7186</v>
      </c>
      <c r="L897" t="s">
        <v>7156</v>
      </c>
      <c r="M897">
        <v>3567</v>
      </c>
      <c r="N897" t="s">
        <v>588</v>
      </c>
      <c r="O897" t="s">
        <v>7259</v>
      </c>
      <c r="P897" t="s">
        <v>7482</v>
      </c>
      <c r="Q897">
        <v>47</v>
      </c>
      <c r="R897" t="s">
        <v>59</v>
      </c>
      <c r="S897" t="s">
        <v>34</v>
      </c>
      <c r="T897" t="s">
        <v>336</v>
      </c>
      <c r="U897" t="s">
        <v>7186</v>
      </c>
      <c r="V897" t="s">
        <v>7201</v>
      </c>
      <c r="W897">
        <v>84</v>
      </c>
      <c r="X897" t="s">
        <v>7161</v>
      </c>
      <c r="Y897" t="s">
        <v>11389</v>
      </c>
      <c r="Z897" t="s">
        <v>7318</v>
      </c>
      <c r="AA897" t="s">
        <v>7164</v>
      </c>
      <c r="AB897" t="s">
        <v>7271</v>
      </c>
      <c r="AC897" t="s">
        <v>155</v>
      </c>
      <c r="AD897">
        <v>5</v>
      </c>
      <c r="AE897" t="s">
        <v>11390</v>
      </c>
      <c r="AF897" t="s">
        <v>110</v>
      </c>
      <c r="AG897" t="s">
        <v>11391</v>
      </c>
    </row>
    <row r="898" spans="1:33" x14ac:dyDescent="0.3">
      <c r="A898" t="s">
        <v>2217</v>
      </c>
      <c r="B898" t="s">
        <v>7459</v>
      </c>
      <c r="C898" t="s">
        <v>8059</v>
      </c>
      <c r="D898" t="s">
        <v>92</v>
      </c>
      <c r="E898" t="s">
        <v>23</v>
      </c>
      <c r="F898" t="s">
        <v>11392</v>
      </c>
      <c r="G898">
        <v>36.035702999999998</v>
      </c>
      <c r="H898">
        <v>-97.187550000000002</v>
      </c>
      <c r="I898" t="s">
        <v>11393</v>
      </c>
      <c r="J898" t="s">
        <v>519</v>
      </c>
      <c r="K898" t="s">
        <v>7249</v>
      </c>
      <c r="L898" t="s">
        <v>7317</v>
      </c>
      <c r="M898">
        <v>1974</v>
      </c>
      <c r="N898" t="s">
        <v>1463</v>
      </c>
      <c r="O898" t="s">
        <v>7259</v>
      </c>
      <c r="P898" t="s">
        <v>7248</v>
      </c>
      <c r="R898" t="s">
        <v>7372</v>
      </c>
      <c r="S898" t="s">
        <v>107</v>
      </c>
      <c r="T898" t="s">
        <v>1630</v>
      </c>
      <c r="U898" t="s">
        <v>7246</v>
      </c>
      <c r="V898" t="s">
        <v>7247</v>
      </c>
      <c r="W898">
        <v>28</v>
      </c>
      <c r="X898" t="s">
        <v>7278</v>
      </c>
      <c r="Y898" t="s">
        <v>11394</v>
      </c>
      <c r="Z898" t="s">
        <v>60</v>
      </c>
      <c r="AA898" t="s">
        <v>7311</v>
      </c>
      <c r="AB898" t="s">
        <v>7252</v>
      </c>
      <c r="AC898" t="s">
        <v>29</v>
      </c>
      <c r="AD898">
        <v>2</v>
      </c>
      <c r="AE898" t="s">
        <v>11395</v>
      </c>
      <c r="AF898" t="s">
        <v>7403</v>
      </c>
      <c r="AG898" t="s">
        <v>11396</v>
      </c>
    </row>
    <row r="899" spans="1:33" x14ac:dyDescent="0.3">
      <c r="A899" t="s">
        <v>2218</v>
      </c>
      <c r="B899" t="s">
        <v>7834</v>
      </c>
      <c r="C899" t="s">
        <v>258</v>
      </c>
      <c r="D899" t="s">
        <v>92</v>
      </c>
      <c r="E899" t="s">
        <v>93</v>
      </c>
      <c r="F899" t="s">
        <v>11397</v>
      </c>
      <c r="G899">
        <v>36.080418000000002</v>
      </c>
      <c r="H899">
        <v>-98.761381999999998</v>
      </c>
      <c r="I899" t="s">
        <v>11398</v>
      </c>
      <c r="J899" t="s">
        <v>1492</v>
      </c>
      <c r="K899" t="s">
        <v>7371</v>
      </c>
      <c r="L899" t="s">
        <v>7276</v>
      </c>
      <c r="M899">
        <v>3156</v>
      </c>
      <c r="N899" t="s">
        <v>599</v>
      </c>
      <c r="O899" t="s">
        <v>7225</v>
      </c>
      <c r="P899" t="s">
        <v>7276</v>
      </c>
      <c r="Q899">
        <v>74</v>
      </c>
      <c r="R899" t="s">
        <v>7178</v>
      </c>
      <c r="S899" t="s">
        <v>35</v>
      </c>
      <c r="T899" t="s">
        <v>2219</v>
      </c>
      <c r="U899" t="s">
        <v>7153</v>
      </c>
      <c r="V899" t="s">
        <v>7308</v>
      </c>
      <c r="X899" t="s">
        <v>59</v>
      </c>
      <c r="Y899" t="s">
        <v>11399</v>
      </c>
      <c r="Z899" t="s">
        <v>7383</v>
      </c>
      <c r="AA899" t="s">
        <v>7163</v>
      </c>
      <c r="AB899" t="s">
        <v>132</v>
      </c>
      <c r="AC899" t="s">
        <v>270</v>
      </c>
      <c r="AD899">
        <v>5</v>
      </c>
      <c r="AE899" t="s">
        <v>11400</v>
      </c>
      <c r="AF899" t="s">
        <v>7385</v>
      </c>
      <c r="AG899" t="s">
        <v>11401</v>
      </c>
    </row>
    <row r="900" spans="1:33" x14ac:dyDescent="0.3">
      <c r="A900" t="s">
        <v>2220</v>
      </c>
      <c r="B900" t="s">
        <v>479</v>
      </c>
      <c r="C900" t="s">
        <v>7871</v>
      </c>
      <c r="D900" t="s">
        <v>77</v>
      </c>
      <c r="E900" t="s">
        <v>112</v>
      </c>
      <c r="F900" t="s">
        <v>11402</v>
      </c>
      <c r="G900">
        <v>42.965336000000001</v>
      </c>
      <c r="H900">
        <v>-119.367898</v>
      </c>
      <c r="I900" t="s">
        <v>11403</v>
      </c>
      <c r="J900" t="s">
        <v>204</v>
      </c>
      <c r="K900" t="s">
        <v>7259</v>
      </c>
      <c r="L900" t="s">
        <v>7173</v>
      </c>
      <c r="M900">
        <v>3610</v>
      </c>
      <c r="N900" t="s">
        <v>2221</v>
      </c>
      <c r="O900" t="s">
        <v>7371</v>
      </c>
      <c r="P900" t="s">
        <v>7391</v>
      </c>
      <c r="R900" t="s">
        <v>43</v>
      </c>
      <c r="S900" t="s">
        <v>107</v>
      </c>
      <c r="T900" t="s">
        <v>554</v>
      </c>
      <c r="U900" t="s">
        <v>7238</v>
      </c>
      <c r="V900" t="s">
        <v>7247</v>
      </c>
      <c r="W900">
        <v>78</v>
      </c>
      <c r="X900" t="s">
        <v>7299</v>
      </c>
      <c r="Y900" t="s">
        <v>11404</v>
      </c>
      <c r="Z900" t="s">
        <v>27</v>
      </c>
      <c r="AA900" t="s">
        <v>7262</v>
      </c>
      <c r="AB900" t="s">
        <v>61</v>
      </c>
      <c r="AC900" t="s">
        <v>7178</v>
      </c>
      <c r="AE900" t="s">
        <v>11405</v>
      </c>
      <c r="AF900" t="s">
        <v>7191</v>
      </c>
      <c r="AG900" t="s">
        <v>11406</v>
      </c>
    </row>
    <row r="901" spans="1:33" x14ac:dyDescent="0.3">
      <c r="A901" t="s">
        <v>2222</v>
      </c>
      <c r="B901" t="s">
        <v>8219</v>
      </c>
      <c r="C901" t="s">
        <v>7150</v>
      </c>
      <c r="D901" t="s">
        <v>92</v>
      </c>
      <c r="E901" t="s">
        <v>55</v>
      </c>
      <c r="F901" t="s">
        <v>11407</v>
      </c>
      <c r="G901">
        <v>44.027693999999997</v>
      </c>
      <c r="H901">
        <v>-103.661163</v>
      </c>
      <c r="I901" t="s">
        <v>11408</v>
      </c>
      <c r="J901" t="s">
        <v>524</v>
      </c>
      <c r="K901" t="s">
        <v>7381</v>
      </c>
      <c r="L901" t="s">
        <v>7247</v>
      </c>
      <c r="M901">
        <v>1490</v>
      </c>
      <c r="N901" t="s">
        <v>2223</v>
      </c>
      <c r="O901" t="s">
        <v>7187</v>
      </c>
      <c r="P901" t="s">
        <v>7156</v>
      </c>
      <c r="Q901">
        <v>63</v>
      </c>
      <c r="R901" t="s">
        <v>43</v>
      </c>
      <c r="S901" t="s">
        <v>7164</v>
      </c>
      <c r="T901" t="s">
        <v>183</v>
      </c>
      <c r="U901" t="s">
        <v>7236</v>
      </c>
      <c r="V901" t="s">
        <v>7482</v>
      </c>
      <c r="W901">
        <v>44</v>
      </c>
      <c r="X901" t="s">
        <v>7299</v>
      </c>
      <c r="Y901" t="s">
        <v>11409</v>
      </c>
      <c r="Z901" t="s">
        <v>7205</v>
      </c>
      <c r="AA901" t="s">
        <v>7217</v>
      </c>
      <c r="AB901" t="s">
        <v>7164</v>
      </c>
      <c r="AC901" t="s">
        <v>270</v>
      </c>
      <c r="AD901">
        <v>3</v>
      </c>
      <c r="AE901" t="s">
        <v>11410</v>
      </c>
      <c r="AF901" t="s">
        <v>7165</v>
      </c>
      <c r="AG901" t="s">
        <v>11411</v>
      </c>
    </row>
    <row r="902" spans="1:33" x14ac:dyDescent="0.3">
      <c r="A902" t="s">
        <v>2224</v>
      </c>
      <c r="B902" t="s">
        <v>8110</v>
      </c>
      <c r="C902" t="s">
        <v>7801</v>
      </c>
      <c r="D902" t="s">
        <v>38</v>
      </c>
      <c r="E902" t="s">
        <v>112</v>
      </c>
      <c r="F902" t="s">
        <v>11412</v>
      </c>
      <c r="G902">
        <v>41.867252999999998</v>
      </c>
      <c r="H902">
        <v>70.967299999999994</v>
      </c>
      <c r="I902" t="s">
        <v>7164</v>
      </c>
      <c r="J902" t="s">
        <v>272</v>
      </c>
      <c r="K902" t="s">
        <v>7171</v>
      </c>
      <c r="L902" t="s">
        <v>7248</v>
      </c>
      <c r="M902">
        <v>9037</v>
      </c>
      <c r="N902" t="s">
        <v>884</v>
      </c>
      <c r="O902" t="s">
        <v>7225</v>
      </c>
      <c r="P902" t="s">
        <v>41</v>
      </c>
      <c r="Q902">
        <v>-29</v>
      </c>
      <c r="R902" t="s">
        <v>7299</v>
      </c>
      <c r="S902" t="s">
        <v>7158</v>
      </c>
      <c r="T902" t="s">
        <v>662</v>
      </c>
      <c r="U902" t="s">
        <v>7450</v>
      </c>
      <c r="V902" t="s">
        <v>7354</v>
      </c>
      <c r="W902">
        <v>64</v>
      </c>
      <c r="X902" t="s">
        <v>7372</v>
      </c>
      <c r="Y902" t="s">
        <v>11413</v>
      </c>
      <c r="Z902" t="s">
        <v>7383</v>
      </c>
      <c r="AA902" t="s">
        <v>139</v>
      </c>
      <c r="AB902" t="s">
        <v>7252</v>
      </c>
      <c r="AC902" t="s">
        <v>270</v>
      </c>
      <c r="AD902">
        <v>0</v>
      </c>
      <c r="AE902" t="s">
        <v>11414</v>
      </c>
      <c r="AF902" t="s">
        <v>7207</v>
      </c>
      <c r="AG902" t="s">
        <v>11415</v>
      </c>
    </row>
    <row r="903" spans="1:33" x14ac:dyDescent="0.3">
      <c r="A903" t="s">
        <v>2225</v>
      </c>
      <c r="B903" t="s">
        <v>7625</v>
      </c>
      <c r="C903" t="s">
        <v>342</v>
      </c>
      <c r="D903" t="s">
        <v>22</v>
      </c>
      <c r="E903" t="s">
        <v>72</v>
      </c>
      <c r="F903" t="s">
        <v>11416</v>
      </c>
      <c r="G903">
        <v>44.134891000000003</v>
      </c>
      <c r="H903">
        <v>-98.534268999999995</v>
      </c>
      <c r="I903" t="s">
        <v>11417</v>
      </c>
      <c r="J903" t="s">
        <v>251</v>
      </c>
      <c r="K903" t="s">
        <v>7249</v>
      </c>
      <c r="L903" t="s">
        <v>7226</v>
      </c>
      <c r="M903">
        <v>4861</v>
      </c>
      <c r="N903" t="s">
        <v>7164</v>
      </c>
      <c r="O903" t="s">
        <v>7164</v>
      </c>
      <c r="P903" t="s">
        <v>7164</v>
      </c>
      <c r="R903" t="s">
        <v>7164</v>
      </c>
      <c r="S903" t="s">
        <v>7164</v>
      </c>
      <c r="T903" t="s">
        <v>75</v>
      </c>
      <c r="U903" t="s">
        <v>7249</v>
      </c>
      <c r="V903" t="s">
        <v>7156</v>
      </c>
      <c r="W903">
        <v>29</v>
      </c>
      <c r="X903" t="s">
        <v>7237</v>
      </c>
      <c r="Y903" t="s">
        <v>11418</v>
      </c>
      <c r="Z903" t="s">
        <v>7607</v>
      </c>
      <c r="AA903" t="s">
        <v>7164</v>
      </c>
      <c r="AB903" t="s">
        <v>7164</v>
      </c>
      <c r="AC903" t="s">
        <v>7178</v>
      </c>
      <c r="AE903" t="s">
        <v>11419</v>
      </c>
      <c r="AF903" t="s">
        <v>103</v>
      </c>
      <c r="AG903" t="s">
        <v>11420</v>
      </c>
    </row>
    <row r="904" spans="1:33" x14ac:dyDescent="0.3">
      <c r="A904" t="s">
        <v>2226</v>
      </c>
      <c r="B904" t="s">
        <v>1019</v>
      </c>
      <c r="C904" t="s">
        <v>7616</v>
      </c>
      <c r="D904" t="s">
        <v>65</v>
      </c>
      <c r="E904" t="s">
        <v>78</v>
      </c>
      <c r="F904" t="s">
        <v>11421</v>
      </c>
      <c r="G904">
        <v>30.691382999999998</v>
      </c>
      <c r="H904">
        <v>-88.434796000000006</v>
      </c>
      <c r="I904" t="s">
        <v>11422</v>
      </c>
      <c r="J904" t="s">
        <v>187</v>
      </c>
      <c r="K904" t="s">
        <v>7236</v>
      </c>
      <c r="L904" t="s">
        <v>7276</v>
      </c>
      <c r="M904">
        <v>9623</v>
      </c>
      <c r="N904" t="s">
        <v>1143</v>
      </c>
      <c r="O904" t="s">
        <v>7342</v>
      </c>
      <c r="P904" t="s">
        <v>7391</v>
      </c>
      <c r="Q904">
        <v>15</v>
      </c>
      <c r="R904" t="s">
        <v>7260</v>
      </c>
      <c r="S904" t="s">
        <v>41</v>
      </c>
      <c r="T904" t="s">
        <v>693</v>
      </c>
      <c r="U904" t="s">
        <v>7342</v>
      </c>
      <c r="V904" t="s">
        <v>7382</v>
      </c>
      <c r="W904">
        <v>27</v>
      </c>
      <c r="X904" t="s">
        <v>7372</v>
      </c>
      <c r="Y904" t="s">
        <v>11423</v>
      </c>
      <c r="Z904" t="s">
        <v>215</v>
      </c>
      <c r="AA904" t="s">
        <v>7393</v>
      </c>
      <c r="AB904" t="s">
        <v>7192</v>
      </c>
      <c r="AC904" t="s">
        <v>7178</v>
      </c>
      <c r="AD904">
        <v>2</v>
      </c>
      <c r="AE904" t="s">
        <v>11424</v>
      </c>
      <c r="AF904" t="s">
        <v>7191</v>
      </c>
      <c r="AG904" t="s">
        <v>11425</v>
      </c>
    </row>
    <row r="905" spans="1:33" x14ac:dyDescent="0.3">
      <c r="A905" t="s">
        <v>2227</v>
      </c>
      <c r="B905" t="s">
        <v>47</v>
      </c>
      <c r="C905" t="s">
        <v>7478</v>
      </c>
      <c r="D905" t="s">
        <v>100</v>
      </c>
      <c r="E905" t="s">
        <v>112</v>
      </c>
      <c r="F905" t="s">
        <v>11426</v>
      </c>
      <c r="G905">
        <v>31.272366000000002</v>
      </c>
      <c r="H905">
        <v>-118.89830499999999</v>
      </c>
      <c r="I905" t="s">
        <v>11427</v>
      </c>
      <c r="J905" t="s">
        <v>501</v>
      </c>
      <c r="K905" t="s">
        <v>7156</v>
      </c>
      <c r="L905" t="s">
        <v>7226</v>
      </c>
      <c r="M905">
        <v>8751</v>
      </c>
      <c r="N905" t="s">
        <v>2135</v>
      </c>
      <c r="O905" t="s">
        <v>7371</v>
      </c>
      <c r="P905" t="s">
        <v>7391</v>
      </c>
      <c r="Q905">
        <v>55</v>
      </c>
      <c r="R905" t="s">
        <v>7260</v>
      </c>
      <c r="S905" t="s">
        <v>7161</v>
      </c>
      <c r="T905" t="s">
        <v>1098</v>
      </c>
      <c r="U905" t="s">
        <v>7171</v>
      </c>
      <c r="V905" t="s">
        <v>7400</v>
      </c>
      <c r="W905">
        <v>30</v>
      </c>
      <c r="X905" t="s">
        <v>7373</v>
      </c>
      <c r="Y905" t="s">
        <v>11428</v>
      </c>
      <c r="Z905" t="s">
        <v>7607</v>
      </c>
      <c r="AA905" t="s">
        <v>7311</v>
      </c>
      <c r="AB905" t="s">
        <v>7336</v>
      </c>
      <c r="AC905" t="s">
        <v>62</v>
      </c>
      <c r="AD905">
        <v>3</v>
      </c>
      <c r="AE905" t="s">
        <v>11429</v>
      </c>
      <c r="AF905" t="s">
        <v>7254</v>
      </c>
      <c r="AG905" t="s">
        <v>11430</v>
      </c>
    </row>
    <row r="906" spans="1:33" x14ac:dyDescent="0.3">
      <c r="A906" t="s">
        <v>2228</v>
      </c>
      <c r="B906" t="s">
        <v>242</v>
      </c>
      <c r="C906" t="s">
        <v>8053</v>
      </c>
      <c r="D906" t="s">
        <v>22</v>
      </c>
      <c r="E906" t="s">
        <v>31</v>
      </c>
      <c r="F906" t="s">
        <v>11431</v>
      </c>
      <c r="G906">
        <v>38.111983000000002</v>
      </c>
      <c r="H906">
        <v>-110.509635</v>
      </c>
      <c r="I906" t="s">
        <v>11432</v>
      </c>
      <c r="J906" t="s">
        <v>24</v>
      </c>
      <c r="K906" t="s">
        <v>7236</v>
      </c>
      <c r="L906" t="s">
        <v>7354</v>
      </c>
      <c r="M906">
        <v>7249</v>
      </c>
      <c r="N906" t="s">
        <v>290</v>
      </c>
      <c r="O906" t="s">
        <v>7450</v>
      </c>
      <c r="P906" t="s">
        <v>7391</v>
      </c>
      <c r="R906" t="s">
        <v>59</v>
      </c>
      <c r="S906" t="s">
        <v>7164</v>
      </c>
      <c r="T906" t="s">
        <v>748</v>
      </c>
      <c r="U906" t="s">
        <v>7288</v>
      </c>
      <c r="V906" t="s">
        <v>7391</v>
      </c>
      <c r="W906">
        <v>38</v>
      </c>
      <c r="X906" t="s">
        <v>7237</v>
      </c>
      <c r="Y906" t="s">
        <v>11433</v>
      </c>
      <c r="Z906" t="s">
        <v>116</v>
      </c>
      <c r="AA906" t="s">
        <v>7262</v>
      </c>
      <c r="AB906" t="s">
        <v>7252</v>
      </c>
      <c r="AC906" t="s">
        <v>62</v>
      </c>
      <c r="AD906">
        <v>3</v>
      </c>
      <c r="AE906" t="s">
        <v>11434</v>
      </c>
      <c r="AF906" t="s">
        <v>110</v>
      </c>
      <c r="AG906" t="s">
        <v>11435</v>
      </c>
    </row>
    <row r="907" spans="1:33" x14ac:dyDescent="0.3">
      <c r="A907" t="s">
        <v>2229</v>
      </c>
      <c r="B907" t="s">
        <v>7459</v>
      </c>
      <c r="C907" t="s">
        <v>7322</v>
      </c>
      <c r="D907" t="s">
        <v>22</v>
      </c>
      <c r="E907" t="s">
        <v>78</v>
      </c>
      <c r="F907" t="s">
        <v>11436</v>
      </c>
      <c r="G907">
        <v>47.418751999999998</v>
      </c>
      <c r="H907">
        <v>-111.831222</v>
      </c>
      <c r="I907" t="s">
        <v>11437</v>
      </c>
      <c r="J907" t="s">
        <v>113</v>
      </c>
      <c r="K907" t="s">
        <v>7225</v>
      </c>
      <c r="L907" t="s">
        <v>7276</v>
      </c>
      <c r="M907">
        <v>6138</v>
      </c>
      <c r="N907" t="s">
        <v>2230</v>
      </c>
      <c r="O907" t="s">
        <v>7187</v>
      </c>
      <c r="P907" t="s">
        <v>7173</v>
      </c>
      <c r="Q907">
        <v>34</v>
      </c>
      <c r="R907" t="s">
        <v>7161</v>
      </c>
      <c r="S907" t="s">
        <v>7178</v>
      </c>
      <c r="T907" t="s">
        <v>1734</v>
      </c>
      <c r="U907" t="s">
        <v>7153</v>
      </c>
      <c r="V907" t="s">
        <v>7354</v>
      </c>
      <c r="W907">
        <v>-84</v>
      </c>
      <c r="X907" t="s">
        <v>59</v>
      </c>
      <c r="Y907" t="s">
        <v>7178</v>
      </c>
      <c r="Z907" t="s">
        <v>7291</v>
      </c>
      <c r="AA907" t="s">
        <v>52</v>
      </c>
      <c r="AB907" t="s">
        <v>7164</v>
      </c>
      <c r="AC907" t="s">
        <v>29</v>
      </c>
      <c r="AD907">
        <v>5</v>
      </c>
      <c r="AE907" t="s">
        <v>11438</v>
      </c>
      <c r="AF907" t="s">
        <v>7195</v>
      </c>
      <c r="AG907" t="s">
        <v>11439</v>
      </c>
    </row>
    <row r="908" spans="1:33" x14ac:dyDescent="0.3">
      <c r="A908" t="s">
        <v>2231</v>
      </c>
      <c r="B908" t="s">
        <v>598</v>
      </c>
      <c r="C908" t="s">
        <v>7582</v>
      </c>
      <c r="D908" t="s">
        <v>77</v>
      </c>
      <c r="E908" t="s">
        <v>72</v>
      </c>
      <c r="F908" t="s">
        <v>11440</v>
      </c>
      <c r="G908">
        <v>37.794566000000003</v>
      </c>
      <c r="H908">
        <v>-118.089923</v>
      </c>
      <c r="I908" t="s">
        <v>11441</v>
      </c>
      <c r="J908" t="s">
        <v>566</v>
      </c>
      <c r="K908" t="s">
        <v>7249</v>
      </c>
      <c r="L908" t="s">
        <v>7201</v>
      </c>
      <c r="M908">
        <v>3617</v>
      </c>
      <c r="N908" t="s">
        <v>7164</v>
      </c>
      <c r="O908" t="s">
        <v>7164</v>
      </c>
      <c r="P908" t="s">
        <v>7164</v>
      </c>
      <c r="R908" t="s">
        <v>7164</v>
      </c>
      <c r="S908" t="s">
        <v>7164</v>
      </c>
      <c r="T908" t="s">
        <v>1456</v>
      </c>
      <c r="U908" t="s">
        <v>7174</v>
      </c>
      <c r="V908" t="s">
        <v>7247</v>
      </c>
      <c r="W908">
        <v>280</v>
      </c>
      <c r="X908" t="s">
        <v>7260</v>
      </c>
      <c r="Y908" t="s">
        <v>11442</v>
      </c>
      <c r="Z908" t="s">
        <v>215</v>
      </c>
      <c r="AA908" t="s">
        <v>7217</v>
      </c>
      <c r="AB908" t="s">
        <v>132</v>
      </c>
      <c r="AC908" t="s">
        <v>62</v>
      </c>
      <c r="AD908">
        <v>2</v>
      </c>
      <c r="AE908" t="s">
        <v>11443</v>
      </c>
      <c r="AF908" t="s">
        <v>7164</v>
      </c>
      <c r="AG908" t="s">
        <v>11444</v>
      </c>
    </row>
    <row r="909" spans="1:33" x14ac:dyDescent="0.3">
      <c r="A909" t="s">
        <v>2232</v>
      </c>
      <c r="B909" t="s">
        <v>8070</v>
      </c>
      <c r="C909" t="s">
        <v>7322</v>
      </c>
      <c r="D909" t="s">
        <v>38</v>
      </c>
      <c r="E909" t="s">
        <v>39</v>
      </c>
      <c r="F909" t="s">
        <v>11445</v>
      </c>
      <c r="G909">
        <v>30.629227</v>
      </c>
      <c r="H909">
        <v>-73.885271000000003</v>
      </c>
      <c r="I909" t="s">
        <v>11446</v>
      </c>
      <c r="J909" t="s">
        <v>1093</v>
      </c>
      <c r="K909" t="s">
        <v>7277</v>
      </c>
      <c r="L909" t="s">
        <v>7226</v>
      </c>
      <c r="M909">
        <v>6214</v>
      </c>
      <c r="N909" t="s">
        <v>174</v>
      </c>
      <c r="O909" t="s">
        <v>7449</v>
      </c>
      <c r="P909" t="s">
        <v>7247</v>
      </c>
      <c r="Q909">
        <v>-26</v>
      </c>
      <c r="R909" t="s">
        <v>7161</v>
      </c>
      <c r="S909" t="s">
        <v>35</v>
      </c>
      <c r="T909" t="s">
        <v>1339</v>
      </c>
      <c r="U909" t="s">
        <v>7159</v>
      </c>
      <c r="V909" t="s">
        <v>7348</v>
      </c>
      <c r="W909">
        <v>203</v>
      </c>
      <c r="X909" t="s">
        <v>7161</v>
      </c>
      <c r="Y909" t="s">
        <v>11447</v>
      </c>
      <c r="Z909" t="s">
        <v>7383</v>
      </c>
      <c r="AA909" t="s">
        <v>109</v>
      </c>
      <c r="AB909" t="s">
        <v>7293</v>
      </c>
      <c r="AC909" t="s">
        <v>7193</v>
      </c>
      <c r="AD909">
        <v>0</v>
      </c>
      <c r="AE909" t="s">
        <v>11448</v>
      </c>
      <c r="AF909" t="s">
        <v>7164</v>
      </c>
      <c r="AG909" t="s">
        <v>11449</v>
      </c>
    </row>
    <row r="910" spans="1:33" x14ac:dyDescent="0.3">
      <c r="A910" t="s">
        <v>2233</v>
      </c>
      <c r="B910" t="s">
        <v>7284</v>
      </c>
      <c r="C910" t="s">
        <v>7296</v>
      </c>
      <c r="D910" t="s">
        <v>38</v>
      </c>
      <c r="E910" t="s">
        <v>66</v>
      </c>
      <c r="F910" t="s">
        <v>11450</v>
      </c>
      <c r="G910">
        <v>26.121649000000001</v>
      </c>
      <c r="H910">
        <v>-114.11361599999999</v>
      </c>
      <c r="I910" t="s">
        <v>11451</v>
      </c>
      <c r="J910" t="s">
        <v>67</v>
      </c>
      <c r="K910" t="s">
        <v>7342</v>
      </c>
      <c r="L910" t="s">
        <v>7308</v>
      </c>
      <c r="M910">
        <v>2487</v>
      </c>
      <c r="N910" t="s">
        <v>260</v>
      </c>
      <c r="O910" t="s">
        <v>7159</v>
      </c>
      <c r="P910" t="s">
        <v>7224</v>
      </c>
      <c r="Q910">
        <v>74</v>
      </c>
      <c r="R910" t="s">
        <v>7372</v>
      </c>
      <c r="S910" t="s">
        <v>7158</v>
      </c>
      <c r="T910" t="s">
        <v>1014</v>
      </c>
      <c r="U910" t="s">
        <v>7171</v>
      </c>
      <c r="V910" t="s">
        <v>41</v>
      </c>
      <c r="W910">
        <v>26</v>
      </c>
      <c r="X910" t="s">
        <v>7161</v>
      </c>
      <c r="Y910" t="s">
        <v>11452</v>
      </c>
      <c r="Z910" t="s">
        <v>7178</v>
      </c>
      <c r="AA910" t="s">
        <v>7228</v>
      </c>
      <c r="AB910" t="s">
        <v>132</v>
      </c>
      <c r="AC910" t="s">
        <v>7178</v>
      </c>
      <c r="AD910">
        <v>1</v>
      </c>
      <c r="AE910" t="s">
        <v>11453</v>
      </c>
      <c r="AF910" t="s">
        <v>7207</v>
      </c>
      <c r="AG910" t="s">
        <v>11454</v>
      </c>
    </row>
    <row r="911" spans="1:33" x14ac:dyDescent="0.3">
      <c r="A911" t="s">
        <v>2234</v>
      </c>
      <c r="B911" t="s">
        <v>11455</v>
      </c>
      <c r="C911" t="s">
        <v>7296</v>
      </c>
      <c r="D911" t="s">
        <v>38</v>
      </c>
      <c r="E911" t="s">
        <v>39</v>
      </c>
      <c r="F911" t="s">
        <v>11456</v>
      </c>
      <c r="G911">
        <v>40.217675</v>
      </c>
      <c r="H911">
        <v>-113.67401</v>
      </c>
      <c r="I911" t="s">
        <v>11457</v>
      </c>
      <c r="J911" t="s">
        <v>1438</v>
      </c>
      <c r="K911" t="s">
        <v>7236</v>
      </c>
      <c r="L911" t="s">
        <v>7289</v>
      </c>
      <c r="M911">
        <v>7275</v>
      </c>
      <c r="N911" t="s">
        <v>2173</v>
      </c>
      <c r="O911" t="s">
        <v>7174</v>
      </c>
      <c r="P911" t="s">
        <v>7333</v>
      </c>
      <c r="Q911">
        <v>50</v>
      </c>
      <c r="R911" t="s">
        <v>43</v>
      </c>
      <c r="S911" t="s">
        <v>7158</v>
      </c>
      <c r="T911" t="s">
        <v>611</v>
      </c>
      <c r="U911" t="s">
        <v>7153</v>
      </c>
      <c r="V911" t="s">
        <v>7333</v>
      </c>
      <c r="X911" t="s">
        <v>7161</v>
      </c>
      <c r="Y911" t="s">
        <v>11458</v>
      </c>
      <c r="Z911" t="s">
        <v>70</v>
      </c>
      <c r="AA911" t="s">
        <v>7262</v>
      </c>
      <c r="AB911" t="s">
        <v>7293</v>
      </c>
      <c r="AC911" t="s">
        <v>7394</v>
      </c>
      <c r="AD911">
        <v>0</v>
      </c>
      <c r="AE911" t="s">
        <v>11459</v>
      </c>
      <c r="AF911" t="s">
        <v>110</v>
      </c>
      <c r="AG911" t="s">
        <v>11460</v>
      </c>
    </row>
    <row r="912" spans="1:33" x14ac:dyDescent="0.3">
      <c r="A912" t="s">
        <v>2235</v>
      </c>
      <c r="B912" t="s">
        <v>676</v>
      </c>
      <c r="C912" t="s">
        <v>7243</v>
      </c>
      <c r="D912" t="s">
        <v>88</v>
      </c>
      <c r="E912" t="s">
        <v>66</v>
      </c>
      <c r="F912" t="s">
        <v>11461</v>
      </c>
      <c r="G912">
        <v>44.825215999999998</v>
      </c>
      <c r="H912">
        <v>-96.623698000000005</v>
      </c>
      <c r="I912" t="s">
        <v>11462</v>
      </c>
      <c r="J912" t="s">
        <v>228</v>
      </c>
      <c r="K912" t="s">
        <v>7159</v>
      </c>
      <c r="L912" t="s">
        <v>7213</v>
      </c>
      <c r="N912" t="s">
        <v>747</v>
      </c>
      <c r="O912" t="s">
        <v>7225</v>
      </c>
      <c r="P912" t="s">
        <v>7248</v>
      </c>
      <c r="Q912">
        <v>47</v>
      </c>
      <c r="R912" t="s">
        <v>7278</v>
      </c>
      <c r="S912" t="s">
        <v>7279</v>
      </c>
      <c r="T912" t="s">
        <v>7164</v>
      </c>
      <c r="U912" t="s">
        <v>7164</v>
      </c>
      <c r="V912" t="s">
        <v>7164</v>
      </c>
      <c r="X912" t="s">
        <v>7164</v>
      </c>
      <c r="Y912" t="s">
        <v>7164</v>
      </c>
      <c r="Z912" t="s">
        <v>7375</v>
      </c>
      <c r="AA912" t="s">
        <v>7311</v>
      </c>
      <c r="AB912" t="s">
        <v>7252</v>
      </c>
      <c r="AC912" t="s">
        <v>270</v>
      </c>
      <c r="AD912">
        <v>2</v>
      </c>
      <c r="AE912" t="s">
        <v>11463</v>
      </c>
      <c r="AF912" t="s">
        <v>110</v>
      </c>
      <c r="AG912" t="s">
        <v>11464</v>
      </c>
    </row>
    <row r="913" spans="1:33" x14ac:dyDescent="0.3">
      <c r="A913" t="s">
        <v>2236</v>
      </c>
      <c r="B913" t="s">
        <v>8923</v>
      </c>
      <c r="C913" t="s">
        <v>686</v>
      </c>
      <c r="D913" t="s">
        <v>77</v>
      </c>
      <c r="E913" t="s">
        <v>186</v>
      </c>
      <c r="F913" t="s">
        <v>11465</v>
      </c>
      <c r="G913">
        <v>32.224114</v>
      </c>
      <c r="H913">
        <v>-107.883566</v>
      </c>
      <c r="I913" t="s">
        <v>11466</v>
      </c>
      <c r="J913" t="s">
        <v>302</v>
      </c>
      <c r="K913" t="s">
        <v>7159</v>
      </c>
      <c r="L913" t="s">
        <v>7175</v>
      </c>
      <c r="M913">
        <v>9135</v>
      </c>
      <c r="N913" t="s">
        <v>2237</v>
      </c>
      <c r="O913" t="s">
        <v>7361</v>
      </c>
      <c r="P913" t="s">
        <v>7175</v>
      </c>
      <c r="Q913">
        <v>53</v>
      </c>
      <c r="R913" t="s">
        <v>7260</v>
      </c>
      <c r="S913" t="s">
        <v>7279</v>
      </c>
      <c r="T913" t="s">
        <v>2014</v>
      </c>
      <c r="U913" t="s">
        <v>7159</v>
      </c>
      <c r="V913" t="s">
        <v>41</v>
      </c>
      <c r="W913">
        <v>51</v>
      </c>
      <c r="X913" t="s">
        <v>7164</v>
      </c>
      <c r="Y913" t="s">
        <v>11467</v>
      </c>
      <c r="Z913" t="s">
        <v>7375</v>
      </c>
      <c r="AA913" t="s">
        <v>97</v>
      </c>
      <c r="AB913" t="s">
        <v>132</v>
      </c>
      <c r="AC913" t="s">
        <v>155</v>
      </c>
      <c r="AD913">
        <v>1</v>
      </c>
      <c r="AE913" t="s">
        <v>11468</v>
      </c>
      <c r="AF913" t="s">
        <v>7195</v>
      </c>
      <c r="AG913" t="s">
        <v>7164</v>
      </c>
    </row>
    <row r="914" spans="1:33" x14ac:dyDescent="0.3">
      <c r="A914" t="s">
        <v>2238</v>
      </c>
      <c r="B914" t="s">
        <v>8338</v>
      </c>
      <c r="C914" t="s">
        <v>7243</v>
      </c>
      <c r="D914" t="s">
        <v>48</v>
      </c>
      <c r="E914" t="s">
        <v>78</v>
      </c>
      <c r="F914" t="s">
        <v>11469</v>
      </c>
      <c r="G914">
        <v>47.255958999999997</v>
      </c>
      <c r="H914">
        <v>-107.484123</v>
      </c>
      <c r="I914" t="s">
        <v>11470</v>
      </c>
      <c r="J914" t="s">
        <v>1438</v>
      </c>
      <c r="K914" t="s">
        <v>7449</v>
      </c>
      <c r="L914" t="s">
        <v>7160</v>
      </c>
      <c r="M914">
        <v>8021</v>
      </c>
      <c r="N914" t="s">
        <v>2028</v>
      </c>
      <c r="O914" t="s">
        <v>7259</v>
      </c>
      <c r="P914" t="s">
        <v>7154</v>
      </c>
      <c r="Q914">
        <v>45</v>
      </c>
      <c r="R914" t="s">
        <v>7157</v>
      </c>
      <c r="S914" t="s">
        <v>7164</v>
      </c>
      <c r="T914" t="s">
        <v>7164</v>
      </c>
      <c r="U914" t="s">
        <v>7164</v>
      </c>
      <c r="V914" t="s">
        <v>7164</v>
      </c>
      <c r="X914" t="s">
        <v>7164</v>
      </c>
      <c r="Y914" t="s">
        <v>7164</v>
      </c>
      <c r="Z914" t="s">
        <v>7318</v>
      </c>
      <c r="AA914" t="s">
        <v>7292</v>
      </c>
      <c r="AB914" t="s">
        <v>98</v>
      </c>
      <c r="AC914" t="s">
        <v>7230</v>
      </c>
      <c r="AD914">
        <v>1</v>
      </c>
      <c r="AE914" t="s">
        <v>11471</v>
      </c>
      <c r="AF914" t="s">
        <v>7403</v>
      </c>
      <c r="AG914" t="s">
        <v>11472</v>
      </c>
    </row>
    <row r="915" spans="1:33" x14ac:dyDescent="0.3">
      <c r="A915" t="s">
        <v>2239</v>
      </c>
      <c r="B915" t="s">
        <v>391</v>
      </c>
      <c r="C915" t="s">
        <v>7351</v>
      </c>
      <c r="D915" t="s">
        <v>92</v>
      </c>
      <c r="E915" t="s">
        <v>55</v>
      </c>
      <c r="F915" t="s">
        <v>11473</v>
      </c>
      <c r="G915">
        <v>45.699927000000002</v>
      </c>
      <c r="H915">
        <v>-93.450378999999998</v>
      </c>
      <c r="I915" t="s">
        <v>11474</v>
      </c>
      <c r="J915" t="s">
        <v>832</v>
      </c>
      <c r="K915" t="s">
        <v>7202</v>
      </c>
      <c r="L915" t="s">
        <v>7382</v>
      </c>
      <c r="M915">
        <v>5890</v>
      </c>
      <c r="N915" t="s">
        <v>1140</v>
      </c>
      <c r="O915" t="s">
        <v>7171</v>
      </c>
      <c r="P915" t="s">
        <v>7276</v>
      </c>
      <c r="Q915">
        <v>46</v>
      </c>
      <c r="R915" t="s">
        <v>59</v>
      </c>
      <c r="S915" t="s">
        <v>35</v>
      </c>
      <c r="T915" t="s">
        <v>2240</v>
      </c>
      <c r="U915" t="s">
        <v>7225</v>
      </c>
      <c r="V915" t="s">
        <v>7348</v>
      </c>
      <c r="W915">
        <v>17</v>
      </c>
      <c r="X915" t="s">
        <v>7299</v>
      </c>
      <c r="Y915" t="s">
        <v>11475</v>
      </c>
      <c r="Z915" t="s">
        <v>70</v>
      </c>
      <c r="AA915" t="s">
        <v>7311</v>
      </c>
      <c r="AB915" t="s">
        <v>7229</v>
      </c>
      <c r="AC915" t="s">
        <v>7193</v>
      </c>
      <c r="AD915">
        <v>0</v>
      </c>
      <c r="AE915" t="s">
        <v>11476</v>
      </c>
      <c r="AF915" t="s">
        <v>7207</v>
      </c>
      <c r="AG915" t="s">
        <v>11477</v>
      </c>
    </row>
    <row r="916" spans="1:33" x14ac:dyDescent="0.3">
      <c r="A916" t="s">
        <v>2241</v>
      </c>
      <c r="B916" t="s">
        <v>141</v>
      </c>
      <c r="C916" t="s">
        <v>7478</v>
      </c>
      <c r="D916" t="s">
        <v>38</v>
      </c>
      <c r="E916" t="s">
        <v>55</v>
      </c>
      <c r="F916" t="s">
        <v>11478</v>
      </c>
      <c r="G916">
        <v>36.095047000000001</v>
      </c>
      <c r="H916">
        <v>-119.70031299999999</v>
      </c>
      <c r="I916" t="s">
        <v>11479</v>
      </c>
      <c r="J916" t="s">
        <v>285</v>
      </c>
      <c r="K916" t="s">
        <v>7156</v>
      </c>
      <c r="L916" t="s">
        <v>7201</v>
      </c>
      <c r="M916">
        <v>2405</v>
      </c>
      <c r="N916" t="s">
        <v>149</v>
      </c>
      <c r="O916" t="s">
        <v>7307</v>
      </c>
      <c r="P916" t="s">
        <v>7289</v>
      </c>
      <c r="Q916">
        <v>24</v>
      </c>
      <c r="R916" t="s">
        <v>7260</v>
      </c>
      <c r="S916" t="s">
        <v>7215</v>
      </c>
      <c r="T916" t="s">
        <v>740</v>
      </c>
      <c r="U916" t="s">
        <v>7155</v>
      </c>
      <c r="V916" t="s">
        <v>7391</v>
      </c>
      <c r="W916">
        <v>57</v>
      </c>
      <c r="X916" t="s">
        <v>7373</v>
      </c>
      <c r="Y916" t="s">
        <v>11480</v>
      </c>
      <c r="Z916" t="s">
        <v>7164</v>
      </c>
      <c r="AA916" t="s">
        <v>7311</v>
      </c>
      <c r="AB916" t="s">
        <v>7178</v>
      </c>
      <c r="AC916" t="s">
        <v>7394</v>
      </c>
      <c r="AD916">
        <v>2</v>
      </c>
      <c r="AE916" t="s">
        <v>7164</v>
      </c>
      <c r="AF916" t="s">
        <v>7207</v>
      </c>
      <c r="AG916" t="s">
        <v>11481</v>
      </c>
    </row>
    <row r="917" spans="1:33" x14ac:dyDescent="0.3">
      <c r="A917" t="s">
        <v>2242</v>
      </c>
      <c r="B917" t="s">
        <v>7209</v>
      </c>
      <c r="C917" t="s">
        <v>7616</v>
      </c>
      <c r="D917" t="s">
        <v>88</v>
      </c>
      <c r="E917" t="s">
        <v>66</v>
      </c>
      <c r="F917" t="s">
        <v>11482</v>
      </c>
      <c r="G917">
        <v>44.057403000000001</v>
      </c>
      <c r="H917">
        <v>69.309899999999999</v>
      </c>
      <c r="I917" t="s">
        <v>11483</v>
      </c>
      <c r="J917" t="s">
        <v>852</v>
      </c>
      <c r="K917" t="s">
        <v>7238</v>
      </c>
      <c r="L917" t="s">
        <v>7308</v>
      </c>
      <c r="M917">
        <v>2845</v>
      </c>
      <c r="N917" t="s">
        <v>7164</v>
      </c>
      <c r="O917" t="s">
        <v>7164</v>
      </c>
      <c r="P917" t="s">
        <v>7164</v>
      </c>
      <c r="R917" t="s">
        <v>7164</v>
      </c>
      <c r="S917" t="s">
        <v>7164</v>
      </c>
      <c r="T917" t="s">
        <v>7164</v>
      </c>
      <c r="U917" t="s">
        <v>7164</v>
      </c>
      <c r="V917" t="s">
        <v>7164</v>
      </c>
      <c r="X917" t="s">
        <v>7164</v>
      </c>
      <c r="Y917" t="s">
        <v>7164</v>
      </c>
      <c r="Z917" t="s">
        <v>7607</v>
      </c>
      <c r="AA917" t="s">
        <v>7344</v>
      </c>
      <c r="AB917" t="s">
        <v>98</v>
      </c>
      <c r="AC917" t="s">
        <v>155</v>
      </c>
      <c r="AD917">
        <v>2</v>
      </c>
      <c r="AE917" t="s">
        <v>7164</v>
      </c>
      <c r="AF917" t="s">
        <v>7403</v>
      </c>
      <c r="AG917" t="s">
        <v>7164</v>
      </c>
    </row>
    <row r="918" spans="1:33" x14ac:dyDescent="0.3">
      <c r="A918" t="s">
        <v>2243</v>
      </c>
      <c r="B918" t="s">
        <v>7338</v>
      </c>
      <c r="C918" t="s">
        <v>7351</v>
      </c>
      <c r="D918" t="s">
        <v>92</v>
      </c>
      <c r="E918" t="s">
        <v>55</v>
      </c>
      <c r="F918" t="s">
        <v>11484</v>
      </c>
      <c r="H918">
        <v>-85.491184000000004</v>
      </c>
      <c r="I918" t="s">
        <v>11485</v>
      </c>
      <c r="J918" t="s">
        <v>419</v>
      </c>
      <c r="K918" t="s">
        <v>7288</v>
      </c>
      <c r="L918" t="s">
        <v>7289</v>
      </c>
      <c r="M918">
        <v>2700</v>
      </c>
      <c r="N918" t="s">
        <v>2244</v>
      </c>
      <c r="O918" t="s">
        <v>7449</v>
      </c>
      <c r="P918" t="s">
        <v>7172</v>
      </c>
      <c r="Q918">
        <v>41</v>
      </c>
      <c r="R918" t="s">
        <v>7237</v>
      </c>
      <c r="S918" t="s">
        <v>7309</v>
      </c>
      <c r="T918" t="s">
        <v>2245</v>
      </c>
      <c r="U918" t="s">
        <v>7236</v>
      </c>
      <c r="V918" t="s">
        <v>7268</v>
      </c>
      <c r="W918">
        <v>22</v>
      </c>
      <c r="X918" t="s">
        <v>7164</v>
      </c>
      <c r="Y918" t="s">
        <v>11486</v>
      </c>
      <c r="Z918" t="s">
        <v>7383</v>
      </c>
      <c r="AA918" t="s">
        <v>7177</v>
      </c>
      <c r="AB918" t="s">
        <v>7252</v>
      </c>
      <c r="AC918" t="s">
        <v>270</v>
      </c>
      <c r="AD918">
        <v>1</v>
      </c>
      <c r="AE918" t="s">
        <v>11487</v>
      </c>
      <c r="AF918" t="s">
        <v>7165</v>
      </c>
      <c r="AG918" t="s">
        <v>11488</v>
      </c>
    </row>
    <row r="919" spans="1:33" x14ac:dyDescent="0.3">
      <c r="A919" t="s">
        <v>2246</v>
      </c>
      <c r="B919" t="s">
        <v>267</v>
      </c>
      <c r="C919" t="s">
        <v>233</v>
      </c>
      <c r="D919" t="s">
        <v>100</v>
      </c>
      <c r="E919" t="s">
        <v>112</v>
      </c>
      <c r="F919" t="s">
        <v>11489</v>
      </c>
      <c r="H919">
        <v>-100.344477</v>
      </c>
      <c r="I919" t="s">
        <v>11490</v>
      </c>
      <c r="J919" t="s">
        <v>254</v>
      </c>
      <c r="K919" t="s">
        <v>7246</v>
      </c>
      <c r="L919" t="s">
        <v>7348</v>
      </c>
      <c r="M919">
        <v>2159</v>
      </c>
      <c r="N919" t="s">
        <v>2247</v>
      </c>
      <c r="O919" t="s">
        <v>7307</v>
      </c>
      <c r="P919" t="s">
        <v>7348</v>
      </c>
      <c r="Q919">
        <v>71</v>
      </c>
      <c r="R919" t="s">
        <v>7164</v>
      </c>
      <c r="S919" t="s">
        <v>107</v>
      </c>
      <c r="T919" t="s">
        <v>2068</v>
      </c>
      <c r="U919" t="s">
        <v>7174</v>
      </c>
      <c r="V919" t="s">
        <v>7276</v>
      </c>
      <c r="W919">
        <v>43</v>
      </c>
      <c r="X919" t="s">
        <v>7260</v>
      </c>
      <c r="Y919" t="s">
        <v>7164</v>
      </c>
      <c r="Z919" t="s">
        <v>7178</v>
      </c>
      <c r="AA919" t="s">
        <v>52</v>
      </c>
      <c r="AB919" t="s">
        <v>7363</v>
      </c>
      <c r="AC919" t="s">
        <v>7178</v>
      </c>
      <c r="AD919">
        <v>0</v>
      </c>
      <c r="AE919" t="s">
        <v>11491</v>
      </c>
      <c r="AF919" t="s">
        <v>103</v>
      </c>
      <c r="AG919" t="s">
        <v>11492</v>
      </c>
    </row>
    <row r="920" spans="1:33" x14ac:dyDescent="0.3">
      <c r="A920" t="s">
        <v>2248</v>
      </c>
      <c r="B920" t="s">
        <v>250</v>
      </c>
      <c r="C920" t="s">
        <v>7183</v>
      </c>
      <c r="D920" t="s">
        <v>65</v>
      </c>
      <c r="E920" t="s">
        <v>72</v>
      </c>
      <c r="F920" t="s">
        <v>11493</v>
      </c>
      <c r="G920">
        <v>31.527913000000002</v>
      </c>
      <c r="H920">
        <v>-106.71933199999999</v>
      </c>
      <c r="I920" t="s">
        <v>11494</v>
      </c>
      <c r="J920" t="s">
        <v>1399</v>
      </c>
      <c r="K920" t="s">
        <v>7236</v>
      </c>
      <c r="L920" t="s">
        <v>7160</v>
      </c>
      <c r="M920">
        <v>7304</v>
      </c>
      <c r="N920" t="s">
        <v>1165</v>
      </c>
      <c r="O920" t="s">
        <v>7156</v>
      </c>
      <c r="P920" t="s">
        <v>7224</v>
      </c>
      <c r="Q920">
        <v>18</v>
      </c>
      <c r="R920" t="s">
        <v>7372</v>
      </c>
      <c r="S920" t="s">
        <v>7178</v>
      </c>
      <c r="T920" t="s">
        <v>2249</v>
      </c>
      <c r="U920" t="s">
        <v>7155</v>
      </c>
      <c r="V920" t="s">
        <v>7276</v>
      </c>
      <c r="W920">
        <v>12</v>
      </c>
      <c r="X920" t="s">
        <v>7237</v>
      </c>
      <c r="Y920" t="s">
        <v>11495</v>
      </c>
      <c r="Z920" t="s">
        <v>215</v>
      </c>
      <c r="AA920" t="s">
        <v>7217</v>
      </c>
      <c r="AB920" t="s">
        <v>61</v>
      </c>
      <c r="AC920" t="s">
        <v>29</v>
      </c>
      <c r="AD920">
        <v>1</v>
      </c>
      <c r="AE920" t="s">
        <v>11496</v>
      </c>
      <c r="AF920" t="s">
        <v>7165</v>
      </c>
      <c r="AG920" t="s">
        <v>11497</v>
      </c>
    </row>
    <row r="921" spans="1:33" x14ac:dyDescent="0.3">
      <c r="A921" t="s">
        <v>2250</v>
      </c>
      <c r="B921" t="s">
        <v>1019</v>
      </c>
      <c r="C921" t="s">
        <v>7660</v>
      </c>
      <c r="D921" t="s">
        <v>88</v>
      </c>
      <c r="E921" t="s">
        <v>39</v>
      </c>
      <c r="F921" t="s">
        <v>11498</v>
      </c>
      <c r="G921">
        <v>174.5044</v>
      </c>
      <c r="H921">
        <v>-113.04086100000001</v>
      </c>
      <c r="I921" t="s">
        <v>11499</v>
      </c>
      <c r="J921" t="s">
        <v>142</v>
      </c>
      <c r="K921" t="s">
        <v>7361</v>
      </c>
      <c r="L921" t="s">
        <v>7224</v>
      </c>
      <c r="M921">
        <v>5228</v>
      </c>
      <c r="N921" t="s">
        <v>2251</v>
      </c>
      <c r="O921" t="s">
        <v>7249</v>
      </c>
      <c r="P921" t="s">
        <v>7226</v>
      </c>
      <c r="Q921">
        <v>60</v>
      </c>
      <c r="R921" t="s">
        <v>7237</v>
      </c>
      <c r="S921" t="s">
        <v>85</v>
      </c>
      <c r="T921" t="s">
        <v>2252</v>
      </c>
      <c r="U921" t="s">
        <v>7223</v>
      </c>
      <c r="V921" t="s">
        <v>7247</v>
      </c>
      <c r="W921">
        <v>13</v>
      </c>
      <c r="X921" t="s">
        <v>34</v>
      </c>
      <c r="Y921" t="s">
        <v>11500</v>
      </c>
      <c r="Z921" t="s">
        <v>60</v>
      </c>
      <c r="AA921" t="s">
        <v>7292</v>
      </c>
      <c r="AB921" t="s">
        <v>7363</v>
      </c>
      <c r="AC921" t="s">
        <v>7230</v>
      </c>
      <c r="AD921">
        <v>0</v>
      </c>
      <c r="AE921" t="s">
        <v>11501</v>
      </c>
      <c r="AF921" t="s">
        <v>110</v>
      </c>
      <c r="AG921" t="s">
        <v>7164</v>
      </c>
    </row>
    <row r="922" spans="1:33" x14ac:dyDescent="0.3">
      <c r="A922" t="s">
        <v>2253</v>
      </c>
      <c r="B922" t="s">
        <v>267</v>
      </c>
      <c r="C922" t="s">
        <v>8076</v>
      </c>
      <c r="D922" t="s">
        <v>22</v>
      </c>
      <c r="E922" t="s">
        <v>78</v>
      </c>
      <c r="F922" t="s">
        <v>11502</v>
      </c>
      <c r="G922">
        <v>185.05680000000001</v>
      </c>
      <c r="H922">
        <v>-101.297253</v>
      </c>
      <c r="I922" t="s">
        <v>11503</v>
      </c>
      <c r="J922" t="s">
        <v>187</v>
      </c>
      <c r="K922" t="s">
        <v>7153</v>
      </c>
      <c r="L922" t="s">
        <v>7154</v>
      </c>
      <c r="M922">
        <v>8317</v>
      </c>
      <c r="N922" t="s">
        <v>2197</v>
      </c>
      <c r="O922" t="s">
        <v>7361</v>
      </c>
      <c r="P922" t="s">
        <v>7400</v>
      </c>
      <c r="Q922">
        <v>47</v>
      </c>
      <c r="R922" t="s">
        <v>43</v>
      </c>
      <c r="S922" t="s">
        <v>7215</v>
      </c>
      <c r="T922" t="s">
        <v>120</v>
      </c>
      <c r="U922" t="s">
        <v>7259</v>
      </c>
      <c r="V922" t="s">
        <v>7247</v>
      </c>
      <c r="W922">
        <v>16</v>
      </c>
      <c r="X922" t="s">
        <v>34</v>
      </c>
      <c r="Y922" t="s">
        <v>7178</v>
      </c>
      <c r="Z922" t="s">
        <v>70</v>
      </c>
      <c r="AA922" t="s">
        <v>7177</v>
      </c>
      <c r="AB922" t="s">
        <v>98</v>
      </c>
      <c r="AC922" t="s">
        <v>7193</v>
      </c>
      <c r="AD922">
        <v>4</v>
      </c>
      <c r="AE922" t="s">
        <v>7164</v>
      </c>
      <c r="AF922" t="s">
        <v>110</v>
      </c>
      <c r="AG922" t="s">
        <v>11504</v>
      </c>
    </row>
    <row r="923" spans="1:33" x14ac:dyDescent="0.3">
      <c r="A923" t="s">
        <v>2254</v>
      </c>
      <c r="B923" t="s">
        <v>7453</v>
      </c>
      <c r="C923" t="s">
        <v>8053</v>
      </c>
      <c r="D923" t="s">
        <v>77</v>
      </c>
      <c r="E923" t="s">
        <v>23</v>
      </c>
      <c r="F923" t="s">
        <v>11505</v>
      </c>
      <c r="G923">
        <v>34.740943999999999</v>
      </c>
      <c r="H923">
        <v>-83.751401999999999</v>
      </c>
      <c r="I923" t="s">
        <v>11506</v>
      </c>
      <c r="J923" t="s">
        <v>173</v>
      </c>
      <c r="K923" t="s">
        <v>7186</v>
      </c>
      <c r="L923" t="s">
        <v>7175</v>
      </c>
      <c r="N923" t="s">
        <v>2138</v>
      </c>
      <c r="O923" t="s">
        <v>7159</v>
      </c>
      <c r="P923" t="s">
        <v>7160</v>
      </c>
      <c r="Q923">
        <v>28</v>
      </c>
      <c r="R923" t="s">
        <v>7161</v>
      </c>
      <c r="S923" t="s">
        <v>7158</v>
      </c>
      <c r="T923" t="s">
        <v>2114</v>
      </c>
      <c r="U923" t="s">
        <v>7342</v>
      </c>
      <c r="V923" t="s">
        <v>7154</v>
      </c>
      <c r="W923">
        <v>88</v>
      </c>
      <c r="X923" t="s">
        <v>7157</v>
      </c>
      <c r="Y923" t="s">
        <v>11507</v>
      </c>
      <c r="Z923" t="s">
        <v>116</v>
      </c>
      <c r="AA923" t="s">
        <v>7292</v>
      </c>
      <c r="AB923" t="s">
        <v>7229</v>
      </c>
      <c r="AC923" t="s">
        <v>7193</v>
      </c>
      <c r="AD923">
        <v>1</v>
      </c>
      <c r="AE923" t="s">
        <v>11508</v>
      </c>
      <c r="AF923" t="s">
        <v>7385</v>
      </c>
      <c r="AG923" t="s">
        <v>7164</v>
      </c>
    </row>
    <row r="924" spans="1:33" x14ac:dyDescent="0.3">
      <c r="A924" t="s">
        <v>2255</v>
      </c>
      <c r="B924" t="s">
        <v>7581</v>
      </c>
      <c r="C924" t="s">
        <v>135</v>
      </c>
      <c r="D924" t="s">
        <v>100</v>
      </c>
      <c r="E924" t="s">
        <v>39</v>
      </c>
      <c r="F924" t="s">
        <v>11509</v>
      </c>
      <c r="H924">
        <v>-79.506435999999994</v>
      </c>
      <c r="I924" t="s">
        <v>11510</v>
      </c>
      <c r="J924" t="s">
        <v>362</v>
      </c>
      <c r="K924" t="s">
        <v>7155</v>
      </c>
      <c r="L924" t="s">
        <v>7224</v>
      </c>
      <c r="M924">
        <v>4765</v>
      </c>
      <c r="N924" t="s">
        <v>610</v>
      </c>
      <c r="O924" t="s">
        <v>7259</v>
      </c>
      <c r="P924" t="s">
        <v>7203</v>
      </c>
      <c r="Q924">
        <v>48</v>
      </c>
      <c r="R924" t="s">
        <v>7178</v>
      </c>
      <c r="S924" t="s">
        <v>85</v>
      </c>
      <c r="T924" t="s">
        <v>2256</v>
      </c>
      <c r="U924" t="s">
        <v>7225</v>
      </c>
      <c r="V924" t="s">
        <v>7160</v>
      </c>
      <c r="W924">
        <v>27</v>
      </c>
      <c r="X924" t="s">
        <v>7237</v>
      </c>
      <c r="Y924" t="s">
        <v>11511</v>
      </c>
      <c r="Z924" t="s">
        <v>7375</v>
      </c>
      <c r="AA924" t="s">
        <v>7163</v>
      </c>
      <c r="AB924" t="s">
        <v>7271</v>
      </c>
      <c r="AC924" t="s">
        <v>270</v>
      </c>
      <c r="AD924">
        <v>1</v>
      </c>
      <c r="AE924" t="s">
        <v>11512</v>
      </c>
      <c r="AF924" t="s">
        <v>103</v>
      </c>
      <c r="AG924" t="s">
        <v>7164</v>
      </c>
    </row>
    <row r="925" spans="1:33" x14ac:dyDescent="0.3">
      <c r="A925" t="s">
        <v>2257</v>
      </c>
      <c r="B925" t="s">
        <v>8155</v>
      </c>
      <c r="C925" t="s">
        <v>7183</v>
      </c>
      <c r="D925" t="s">
        <v>38</v>
      </c>
      <c r="E925" t="s">
        <v>186</v>
      </c>
      <c r="F925" t="s">
        <v>11513</v>
      </c>
      <c r="G925">
        <v>33.432051000000001</v>
      </c>
      <c r="I925" t="s">
        <v>11514</v>
      </c>
      <c r="J925" t="s">
        <v>750</v>
      </c>
      <c r="K925" t="s">
        <v>7202</v>
      </c>
      <c r="L925" t="s">
        <v>7226</v>
      </c>
      <c r="N925" t="s">
        <v>1114</v>
      </c>
      <c r="O925" t="s">
        <v>7249</v>
      </c>
      <c r="P925" t="s">
        <v>41</v>
      </c>
      <c r="Q925">
        <v>26</v>
      </c>
      <c r="R925" t="s">
        <v>43</v>
      </c>
      <c r="S925" t="s">
        <v>107</v>
      </c>
      <c r="T925" t="s">
        <v>2258</v>
      </c>
      <c r="U925" t="s">
        <v>7202</v>
      </c>
      <c r="V925" t="s">
        <v>7160</v>
      </c>
      <c r="W925">
        <v>52</v>
      </c>
      <c r="X925" t="s">
        <v>7164</v>
      </c>
      <c r="Y925" t="s">
        <v>7164</v>
      </c>
      <c r="Z925" t="s">
        <v>7607</v>
      </c>
      <c r="AA925" t="s">
        <v>7164</v>
      </c>
      <c r="AB925" t="s">
        <v>7271</v>
      </c>
      <c r="AC925" t="s">
        <v>155</v>
      </c>
      <c r="AD925">
        <v>4</v>
      </c>
      <c r="AE925" t="s">
        <v>11515</v>
      </c>
      <c r="AF925" t="s">
        <v>7403</v>
      </c>
      <c r="AG925" t="s">
        <v>11516</v>
      </c>
    </row>
    <row r="926" spans="1:33" x14ac:dyDescent="0.3">
      <c r="A926" t="s">
        <v>2259</v>
      </c>
      <c r="B926" t="s">
        <v>338</v>
      </c>
      <c r="C926" t="s">
        <v>7434</v>
      </c>
      <c r="D926" t="s">
        <v>38</v>
      </c>
      <c r="E926" t="s">
        <v>31</v>
      </c>
      <c r="F926" t="s">
        <v>11517</v>
      </c>
      <c r="G926">
        <v>36.059009000000003</v>
      </c>
      <c r="H926">
        <v>-92.962952000000001</v>
      </c>
      <c r="I926" t="s">
        <v>11518</v>
      </c>
      <c r="J926" t="s">
        <v>569</v>
      </c>
      <c r="K926" t="s">
        <v>7450</v>
      </c>
      <c r="L926" t="s">
        <v>7354</v>
      </c>
      <c r="N926" t="s">
        <v>2260</v>
      </c>
      <c r="O926" t="s">
        <v>7371</v>
      </c>
      <c r="P926" t="s">
        <v>7326</v>
      </c>
      <c r="R926" t="s">
        <v>7161</v>
      </c>
      <c r="S926" t="s">
        <v>7164</v>
      </c>
      <c r="T926" t="s">
        <v>2261</v>
      </c>
      <c r="U926" t="s">
        <v>7277</v>
      </c>
      <c r="V926" t="s">
        <v>7268</v>
      </c>
      <c r="W926">
        <v>80</v>
      </c>
      <c r="X926" t="s">
        <v>7372</v>
      </c>
      <c r="Y926" t="s">
        <v>11519</v>
      </c>
      <c r="Z926" t="s">
        <v>215</v>
      </c>
      <c r="AA926" t="s">
        <v>109</v>
      </c>
      <c r="AB926" t="s">
        <v>7271</v>
      </c>
      <c r="AC926" t="s">
        <v>29</v>
      </c>
      <c r="AD926">
        <v>3</v>
      </c>
      <c r="AE926" t="s">
        <v>11520</v>
      </c>
      <c r="AF926" t="s">
        <v>103</v>
      </c>
      <c r="AG926" t="s">
        <v>11521</v>
      </c>
    </row>
    <row r="927" spans="1:33" x14ac:dyDescent="0.3">
      <c r="A927" t="s">
        <v>2262</v>
      </c>
      <c r="B927" t="s">
        <v>7303</v>
      </c>
      <c r="C927" t="s">
        <v>7285</v>
      </c>
      <c r="D927" t="s">
        <v>65</v>
      </c>
      <c r="E927" t="s">
        <v>39</v>
      </c>
      <c r="F927" t="s">
        <v>11522</v>
      </c>
      <c r="G927">
        <v>38.385154999999997</v>
      </c>
      <c r="I927" t="s">
        <v>11523</v>
      </c>
      <c r="J927" t="s">
        <v>278</v>
      </c>
      <c r="K927" t="s">
        <v>8709</v>
      </c>
      <c r="L927" t="s">
        <v>7276</v>
      </c>
      <c r="M927">
        <v>7410</v>
      </c>
      <c r="N927" t="s">
        <v>2118</v>
      </c>
      <c r="O927" t="s">
        <v>7202</v>
      </c>
      <c r="P927" t="s">
        <v>41</v>
      </c>
      <c r="Q927">
        <v>28</v>
      </c>
      <c r="R927" t="s">
        <v>59</v>
      </c>
      <c r="S927" t="s">
        <v>41</v>
      </c>
      <c r="T927" t="s">
        <v>2263</v>
      </c>
      <c r="U927" t="s">
        <v>7342</v>
      </c>
      <c r="V927" t="s">
        <v>7308</v>
      </c>
      <c r="W927">
        <v>49</v>
      </c>
      <c r="X927" t="s">
        <v>7178</v>
      </c>
      <c r="Y927" t="s">
        <v>11524</v>
      </c>
      <c r="Z927" t="s">
        <v>7164</v>
      </c>
      <c r="AA927" t="s">
        <v>97</v>
      </c>
      <c r="AB927" t="s">
        <v>7164</v>
      </c>
      <c r="AC927" t="s">
        <v>7328</v>
      </c>
      <c r="AD927">
        <v>0</v>
      </c>
      <c r="AE927" t="s">
        <v>11525</v>
      </c>
      <c r="AF927" t="s">
        <v>7191</v>
      </c>
      <c r="AG927" t="s">
        <v>7164</v>
      </c>
    </row>
    <row r="928" spans="1:33" x14ac:dyDescent="0.3">
      <c r="A928" t="s">
        <v>2264</v>
      </c>
      <c r="B928" t="s">
        <v>7698</v>
      </c>
      <c r="C928" t="s">
        <v>7322</v>
      </c>
      <c r="D928" t="s">
        <v>100</v>
      </c>
      <c r="E928" t="s">
        <v>55</v>
      </c>
      <c r="F928" t="s">
        <v>11526</v>
      </c>
      <c r="G928">
        <v>47.281053999999997</v>
      </c>
      <c r="H928">
        <v>-71.393068</v>
      </c>
      <c r="I928" t="s">
        <v>11527</v>
      </c>
      <c r="J928" t="s">
        <v>670</v>
      </c>
      <c r="K928" t="s">
        <v>7222</v>
      </c>
      <c r="L928" t="s">
        <v>7400</v>
      </c>
      <c r="M928">
        <v>2975</v>
      </c>
      <c r="N928" t="s">
        <v>1162</v>
      </c>
      <c r="O928" t="s">
        <v>7334</v>
      </c>
      <c r="P928" t="s">
        <v>7247</v>
      </c>
      <c r="Q928">
        <v>42</v>
      </c>
      <c r="R928" t="s">
        <v>7373</v>
      </c>
      <c r="S928" t="s">
        <v>7309</v>
      </c>
      <c r="T928" t="s">
        <v>818</v>
      </c>
      <c r="U928" t="s">
        <v>7381</v>
      </c>
      <c r="V928" t="s">
        <v>7154</v>
      </c>
      <c r="W928">
        <v>90</v>
      </c>
      <c r="X928" t="s">
        <v>7237</v>
      </c>
      <c r="Y928" t="s">
        <v>11528</v>
      </c>
      <c r="Z928" t="s">
        <v>7164</v>
      </c>
      <c r="AA928" t="s">
        <v>7163</v>
      </c>
      <c r="AB928" t="s">
        <v>7293</v>
      </c>
      <c r="AC928" t="s">
        <v>7164</v>
      </c>
      <c r="AD928">
        <v>4</v>
      </c>
      <c r="AE928" t="s">
        <v>11529</v>
      </c>
      <c r="AF928" t="s">
        <v>7403</v>
      </c>
      <c r="AG928" t="s">
        <v>7164</v>
      </c>
    </row>
    <row r="929" spans="1:33" x14ac:dyDescent="0.3">
      <c r="A929" t="s">
        <v>2265</v>
      </c>
      <c r="B929" t="s">
        <v>7232</v>
      </c>
      <c r="C929" t="s">
        <v>8123</v>
      </c>
      <c r="D929" t="s">
        <v>88</v>
      </c>
      <c r="E929" t="s">
        <v>23</v>
      </c>
      <c r="F929" t="s">
        <v>11530</v>
      </c>
      <c r="G929">
        <v>37.475358999999997</v>
      </c>
      <c r="H929">
        <v>-74.943591999999995</v>
      </c>
      <c r="I929" t="s">
        <v>11531</v>
      </c>
      <c r="J929" t="s">
        <v>501</v>
      </c>
      <c r="K929" t="s">
        <v>7236</v>
      </c>
      <c r="L929" t="s">
        <v>7317</v>
      </c>
      <c r="M929">
        <v>6597</v>
      </c>
      <c r="N929" t="s">
        <v>2266</v>
      </c>
      <c r="O929" t="s">
        <v>7236</v>
      </c>
      <c r="P929" t="s">
        <v>7239</v>
      </c>
      <c r="Q929">
        <v>34</v>
      </c>
      <c r="R929" t="s">
        <v>7161</v>
      </c>
      <c r="S929" t="s">
        <v>7309</v>
      </c>
      <c r="T929" t="s">
        <v>2267</v>
      </c>
      <c r="U929" t="s">
        <v>7259</v>
      </c>
      <c r="V929" t="s">
        <v>7226</v>
      </c>
      <c r="W929">
        <v>50</v>
      </c>
      <c r="X929" t="s">
        <v>7161</v>
      </c>
      <c r="Y929" t="s">
        <v>7178</v>
      </c>
      <c r="Z929" t="s">
        <v>70</v>
      </c>
      <c r="AA929" t="s">
        <v>7164</v>
      </c>
      <c r="AB929" t="s">
        <v>28</v>
      </c>
      <c r="AC929" t="s">
        <v>270</v>
      </c>
      <c r="AD929">
        <v>4</v>
      </c>
      <c r="AE929" t="s">
        <v>11532</v>
      </c>
      <c r="AF929" t="s">
        <v>7254</v>
      </c>
      <c r="AG929" t="s">
        <v>11533</v>
      </c>
    </row>
    <row r="930" spans="1:33" x14ac:dyDescent="0.3">
      <c r="A930" t="s">
        <v>2268</v>
      </c>
      <c r="B930" t="s">
        <v>7465</v>
      </c>
      <c r="C930" t="s">
        <v>8076</v>
      </c>
      <c r="D930" t="s">
        <v>38</v>
      </c>
      <c r="E930" t="s">
        <v>186</v>
      </c>
      <c r="F930" t="s">
        <v>11534</v>
      </c>
      <c r="G930">
        <v>39.349162</v>
      </c>
      <c r="I930" t="s">
        <v>11535</v>
      </c>
      <c r="J930" t="s">
        <v>173</v>
      </c>
      <c r="K930" t="s">
        <v>7200</v>
      </c>
      <c r="L930" t="s">
        <v>7289</v>
      </c>
      <c r="M930">
        <v>7662</v>
      </c>
      <c r="N930" t="s">
        <v>1952</v>
      </c>
      <c r="O930" t="s">
        <v>7280</v>
      </c>
      <c r="P930" t="s">
        <v>7189</v>
      </c>
      <c r="Q930">
        <v>62</v>
      </c>
      <c r="R930" t="s">
        <v>7237</v>
      </c>
      <c r="S930" t="s">
        <v>7215</v>
      </c>
      <c r="T930" t="s">
        <v>398</v>
      </c>
      <c r="U930" t="s">
        <v>7187</v>
      </c>
      <c r="V930" t="s">
        <v>7333</v>
      </c>
      <c r="W930">
        <v>62</v>
      </c>
      <c r="X930" t="s">
        <v>34</v>
      </c>
      <c r="Y930" t="s">
        <v>11536</v>
      </c>
      <c r="Z930" t="s">
        <v>60</v>
      </c>
      <c r="AA930" t="s">
        <v>52</v>
      </c>
      <c r="AB930" t="s">
        <v>7293</v>
      </c>
      <c r="AC930" t="s">
        <v>7164</v>
      </c>
      <c r="AD930">
        <v>0</v>
      </c>
      <c r="AE930" t="s">
        <v>11537</v>
      </c>
      <c r="AF930" t="s">
        <v>7403</v>
      </c>
      <c r="AG930" t="s">
        <v>7164</v>
      </c>
    </row>
    <row r="931" spans="1:33" x14ac:dyDescent="0.3">
      <c r="A931" t="s">
        <v>2269</v>
      </c>
      <c r="B931" t="s">
        <v>974</v>
      </c>
      <c r="C931" t="s">
        <v>7322</v>
      </c>
      <c r="D931" t="s">
        <v>38</v>
      </c>
      <c r="E931" t="s">
        <v>39</v>
      </c>
      <c r="F931" t="s">
        <v>11538</v>
      </c>
      <c r="G931">
        <v>34.215223000000002</v>
      </c>
      <c r="H931">
        <v>-89.328593999999995</v>
      </c>
      <c r="I931" t="s">
        <v>11539</v>
      </c>
      <c r="J931" t="s">
        <v>490</v>
      </c>
      <c r="K931" t="s">
        <v>7174</v>
      </c>
      <c r="L931" t="s">
        <v>7333</v>
      </c>
      <c r="M931">
        <v>3585</v>
      </c>
      <c r="N931" t="s">
        <v>1499</v>
      </c>
      <c r="O931" t="s">
        <v>7450</v>
      </c>
      <c r="P931" t="s">
        <v>7289</v>
      </c>
      <c r="Q931">
        <v>56</v>
      </c>
      <c r="R931" t="s">
        <v>7260</v>
      </c>
      <c r="S931" t="s">
        <v>85</v>
      </c>
      <c r="T931" t="s">
        <v>2270</v>
      </c>
      <c r="U931" t="s">
        <v>7381</v>
      </c>
      <c r="V931" t="s">
        <v>7160</v>
      </c>
      <c r="X931" t="s">
        <v>7157</v>
      </c>
      <c r="Y931" t="s">
        <v>7164</v>
      </c>
      <c r="Z931" t="s">
        <v>7205</v>
      </c>
      <c r="AA931" t="s">
        <v>97</v>
      </c>
      <c r="AB931" t="s">
        <v>7178</v>
      </c>
      <c r="AC931" t="s">
        <v>7394</v>
      </c>
      <c r="AD931">
        <v>2</v>
      </c>
      <c r="AE931" t="s">
        <v>11540</v>
      </c>
      <c r="AF931" t="s">
        <v>7254</v>
      </c>
      <c r="AG931" t="s">
        <v>7164</v>
      </c>
    </row>
    <row r="932" spans="1:33" x14ac:dyDescent="0.3">
      <c r="A932" t="s">
        <v>2271</v>
      </c>
      <c r="B932" t="s">
        <v>8407</v>
      </c>
      <c r="C932" t="s">
        <v>7558</v>
      </c>
      <c r="D932" t="s">
        <v>77</v>
      </c>
      <c r="E932" t="s">
        <v>186</v>
      </c>
      <c r="F932" t="s">
        <v>11541</v>
      </c>
      <c r="G932">
        <v>41.898268999999999</v>
      </c>
      <c r="H932">
        <v>-98.970518999999996</v>
      </c>
      <c r="I932" t="s">
        <v>11542</v>
      </c>
      <c r="J932" t="s">
        <v>181</v>
      </c>
      <c r="K932" t="s">
        <v>7342</v>
      </c>
      <c r="L932" t="s">
        <v>7154</v>
      </c>
      <c r="M932">
        <v>4218</v>
      </c>
      <c r="N932" t="s">
        <v>363</v>
      </c>
      <c r="O932" t="s">
        <v>7277</v>
      </c>
      <c r="P932" t="s">
        <v>7203</v>
      </c>
      <c r="R932" t="s">
        <v>7161</v>
      </c>
      <c r="S932" t="s">
        <v>41</v>
      </c>
      <c r="T932" t="s">
        <v>2272</v>
      </c>
      <c r="U932" t="s">
        <v>7186</v>
      </c>
      <c r="V932" t="s">
        <v>7348</v>
      </c>
      <c r="W932">
        <v>85</v>
      </c>
      <c r="X932" t="s">
        <v>7373</v>
      </c>
      <c r="Y932" t="s">
        <v>7178</v>
      </c>
      <c r="Z932" t="s">
        <v>7375</v>
      </c>
      <c r="AA932" t="s">
        <v>7393</v>
      </c>
      <c r="AB932" t="s">
        <v>7192</v>
      </c>
      <c r="AC932" t="s">
        <v>7364</v>
      </c>
      <c r="AD932">
        <v>5</v>
      </c>
      <c r="AE932" t="s">
        <v>11543</v>
      </c>
      <c r="AF932" t="s">
        <v>7403</v>
      </c>
      <c r="AG932" t="s">
        <v>7164</v>
      </c>
    </row>
    <row r="933" spans="1:33" x14ac:dyDescent="0.3">
      <c r="A933" t="s">
        <v>2273</v>
      </c>
      <c r="B933" t="s">
        <v>7834</v>
      </c>
      <c r="C933" t="s">
        <v>7265</v>
      </c>
      <c r="D933" t="s">
        <v>92</v>
      </c>
      <c r="E933" t="s">
        <v>112</v>
      </c>
      <c r="F933" t="s">
        <v>11544</v>
      </c>
      <c r="G933">
        <v>25.309687</v>
      </c>
      <c r="H933">
        <v>-117.793773</v>
      </c>
      <c r="I933" t="s">
        <v>11545</v>
      </c>
      <c r="J933" t="s">
        <v>212</v>
      </c>
      <c r="K933" t="s">
        <v>7381</v>
      </c>
      <c r="L933" t="s">
        <v>7391</v>
      </c>
      <c r="M933">
        <v>5085</v>
      </c>
      <c r="N933" t="s">
        <v>626</v>
      </c>
      <c r="O933" t="s">
        <v>7449</v>
      </c>
      <c r="P933" t="s">
        <v>7173</v>
      </c>
      <c r="Q933">
        <v>26</v>
      </c>
      <c r="R933" t="s">
        <v>7372</v>
      </c>
      <c r="S933" t="s">
        <v>7158</v>
      </c>
      <c r="T933" t="s">
        <v>1529</v>
      </c>
      <c r="U933" t="s">
        <v>7187</v>
      </c>
      <c r="V933" t="s">
        <v>7172</v>
      </c>
      <c r="W933">
        <v>51</v>
      </c>
      <c r="X933" t="s">
        <v>7157</v>
      </c>
      <c r="Y933" t="s">
        <v>11546</v>
      </c>
      <c r="Z933" t="s">
        <v>7383</v>
      </c>
      <c r="AA933" t="s">
        <v>7177</v>
      </c>
      <c r="AB933" t="s">
        <v>7252</v>
      </c>
      <c r="AC933" t="s">
        <v>7164</v>
      </c>
      <c r="AD933">
        <v>1</v>
      </c>
      <c r="AE933" t="s">
        <v>11547</v>
      </c>
      <c r="AF933" t="s">
        <v>7164</v>
      </c>
      <c r="AG933" t="s">
        <v>11548</v>
      </c>
    </row>
    <row r="934" spans="1:33" x14ac:dyDescent="0.3">
      <c r="A934" t="s">
        <v>2274</v>
      </c>
      <c r="B934" t="s">
        <v>7581</v>
      </c>
      <c r="C934" t="s">
        <v>8288</v>
      </c>
      <c r="D934" t="s">
        <v>100</v>
      </c>
      <c r="E934" t="s">
        <v>93</v>
      </c>
      <c r="F934" t="s">
        <v>10853</v>
      </c>
      <c r="G934">
        <v>45.817416000000001</v>
      </c>
      <c r="H934">
        <v>-121.819242</v>
      </c>
      <c r="I934" t="s">
        <v>11549</v>
      </c>
      <c r="J934" t="s">
        <v>459</v>
      </c>
      <c r="K934" t="s">
        <v>7200</v>
      </c>
      <c r="L934" t="s">
        <v>41</v>
      </c>
      <c r="M934">
        <v>1651</v>
      </c>
      <c r="N934" t="s">
        <v>7164</v>
      </c>
      <c r="O934" t="s">
        <v>7164</v>
      </c>
      <c r="P934" t="s">
        <v>7164</v>
      </c>
      <c r="R934" t="s">
        <v>7164</v>
      </c>
      <c r="S934" t="s">
        <v>7164</v>
      </c>
      <c r="T934" t="s">
        <v>2275</v>
      </c>
      <c r="U934" t="s">
        <v>7334</v>
      </c>
      <c r="V934" t="s">
        <v>7156</v>
      </c>
      <c r="W934">
        <v>17</v>
      </c>
      <c r="X934" t="s">
        <v>34</v>
      </c>
      <c r="Y934" t="s">
        <v>11550</v>
      </c>
      <c r="Z934" t="s">
        <v>7318</v>
      </c>
      <c r="AA934" t="s">
        <v>7228</v>
      </c>
      <c r="AB934" t="s">
        <v>7192</v>
      </c>
      <c r="AC934" t="s">
        <v>62</v>
      </c>
      <c r="AD934">
        <v>3</v>
      </c>
      <c r="AE934" t="s">
        <v>11551</v>
      </c>
      <c r="AF934" t="s">
        <v>7254</v>
      </c>
      <c r="AG934" t="s">
        <v>10857</v>
      </c>
    </row>
    <row r="935" spans="1:33" x14ac:dyDescent="0.3">
      <c r="A935" t="s">
        <v>2276</v>
      </c>
      <c r="B935" t="s">
        <v>7387</v>
      </c>
      <c r="C935" t="s">
        <v>8053</v>
      </c>
      <c r="D935" t="s">
        <v>88</v>
      </c>
      <c r="E935" t="s">
        <v>23</v>
      </c>
      <c r="F935" t="s">
        <v>11552</v>
      </c>
      <c r="G935">
        <v>133.5857</v>
      </c>
      <c r="H935">
        <v>-91.458141999999995</v>
      </c>
      <c r="I935" t="s">
        <v>11553</v>
      </c>
      <c r="J935" t="s">
        <v>122</v>
      </c>
      <c r="K935" t="s">
        <v>11554</v>
      </c>
      <c r="L935" t="s">
        <v>7203</v>
      </c>
      <c r="M935">
        <v>2495</v>
      </c>
      <c r="N935" t="s">
        <v>2277</v>
      </c>
      <c r="O935" t="s">
        <v>7186</v>
      </c>
      <c r="P935" t="s">
        <v>7354</v>
      </c>
      <c r="Q935">
        <v>70</v>
      </c>
      <c r="R935" t="s">
        <v>7373</v>
      </c>
      <c r="S935" t="s">
        <v>34</v>
      </c>
      <c r="T935" t="s">
        <v>704</v>
      </c>
      <c r="U935" t="s">
        <v>7249</v>
      </c>
      <c r="V935" t="s">
        <v>7348</v>
      </c>
      <c r="W935">
        <v>16</v>
      </c>
      <c r="X935" t="s">
        <v>7299</v>
      </c>
      <c r="Y935" t="s">
        <v>11555</v>
      </c>
      <c r="Z935" t="s">
        <v>7291</v>
      </c>
      <c r="AA935" t="s">
        <v>7164</v>
      </c>
      <c r="AB935" t="s">
        <v>53</v>
      </c>
      <c r="AC935" t="s">
        <v>62</v>
      </c>
      <c r="AD935">
        <v>4</v>
      </c>
      <c r="AE935" t="s">
        <v>11556</v>
      </c>
      <c r="AF935" t="s">
        <v>7165</v>
      </c>
      <c r="AG935" t="s">
        <v>11557</v>
      </c>
    </row>
    <row r="936" spans="1:33" x14ac:dyDescent="0.3">
      <c r="A936" t="s">
        <v>2278</v>
      </c>
      <c r="B936" t="s">
        <v>7615</v>
      </c>
      <c r="C936" t="s">
        <v>8076</v>
      </c>
      <c r="D936" t="s">
        <v>65</v>
      </c>
      <c r="E936" t="s">
        <v>39</v>
      </c>
      <c r="F936" t="s">
        <v>11558</v>
      </c>
      <c r="G936">
        <v>35.536833000000001</v>
      </c>
      <c r="H936">
        <v>-96.270623000000001</v>
      </c>
      <c r="I936" t="s">
        <v>11559</v>
      </c>
      <c r="J936" t="s">
        <v>254</v>
      </c>
      <c r="K936" t="s">
        <v>7186</v>
      </c>
      <c r="L936" t="s">
        <v>7482</v>
      </c>
      <c r="M936">
        <v>6776</v>
      </c>
      <c r="N936" t="s">
        <v>965</v>
      </c>
      <c r="O936" t="s">
        <v>7155</v>
      </c>
      <c r="P936" t="s">
        <v>7317</v>
      </c>
      <c r="Q936">
        <v>53</v>
      </c>
      <c r="R936" t="s">
        <v>7178</v>
      </c>
      <c r="S936" t="s">
        <v>7309</v>
      </c>
      <c r="T936" t="s">
        <v>1866</v>
      </c>
      <c r="U936" t="s">
        <v>7449</v>
      </c>
      <c r="V936" t="s">
        <v>7213</v>
      </c>
      <c r="W936">
        <v>12</v>
      </c>
      <c r="X936" t="s">
        <v>7278</v>
      </c>
      <c r="Y936" t="s">
        <v>11560</v>
      </c>
      <c r="Z936" t="s">
        <v>60</v>
      </c>
      <c r="AA936" t="s">
        <v>7217</v>
      </c>
      <c r="AB936" t="s">
        <v>7293</v>
      </c>
      <c r="AC936" t="s">
        <v>270</v>
      </c>
      <c r="AD936">
        <v>2</v>
      </c>
      <c r="AE936" t="s">
        <v>11561</v>
      </c>
      <c r="AF936" t="s">
        <v>7254</v>
      </c>
      <c r="AG936" t="s">
        <v>11562</v>
      </c>
    </row>
    <row r="937" spans="1:33" x14ac:dyDescent="0.3">
      <c r="A937" t="s">
        <v>2279</v>
      </c>
      <c r="B937" t="s">
        <v>7514</v>
      </c>
      <c r="C937" t="s">
        <v>7434</v>
      </c>
      <c r="D937" t="s">
        <v>38</v>
      </c>
      <c r="E937" t="s">
        <v>39</v>
      </c>
      <c r="F937" t="s">
        <v>11563</v>
      </c>
      <c r="G937">
        <v>47.081055999999997</v>
      </c>
      <c r="H937">
        <v>-89.677931000000001</v>
      </c>
      <c r="I937" t="s">
        <v>11564</v>
      </c>
      <c r="J937" t="s">
        <v>961</v>
      </c>
      <c r="K937" t="s">
        <v>7153</v>
      </c>
      <c r="L937" t="s">
        <v>7247</v>
      </c>
      <c r="M937">
        <v>6887</v>
      </c>
      <c r="N937" t="s">
        <v>2280</v>
      </c>
      <c r="O937" t="s">
        <v>7202</v>
      </c>
      <c r="P937" t="s">
        <v>7391</v>
      </c>
      <c r="Q937">
        <v>34</v>
      </c>
      <c r="R937" t="s">
        <v>7372</v>
      </c>
      <c r="S937" t="s">
        <v>35</v>
      </c>
      <c r="T937" t="s">
        <v>912</v>
      </c>
      <c r="U937" t="s">
        <v>7159</v>
      </c>
      <c r="V937" t="s">
        <v>7326</v>
      </c>
      <c r="W937">
        <v>13</v>
      </c>
      <c r="X937" t="s">
        <v>7178</v>
      </c>
      <c r="Y937" t="s">
        <v>11565</v>
      </c>
      <c r="Z937" t="s">
        <v>60</v>
      </c>
      <c r="AA937" t="s">
        <v>7292</v>
      </c>
      <c r="AB937" t="s">
        <v>7164</v>
      </c>
      <c r="AC937" t="s">
        <v>7164</v>
      </c>
      <c r="AD937">
        <v>2</v>
      </c>
      <c r="AE937" t="s">
        <v>11566</v>
      </c>
      <c r="AF937" t="s">
        <v>7254</v>
      </c>
      <c r="AG937" t="s">
        <v>11567</v>
      </c>
    </row>
    <row r="938" spans="1:33" x14ac:dyDescent="0.3">
      <c r="A938" t="s">
        <v>2281</v>
      </c>
      <c r="B938" t="s">
        <v>598</v>
      </c>
      <c r="C938" t="s">
        <v>7460</v>
      </c>
      <c r="D938" t="s">
        <v>48</v>
      </c>
      <c r="E938" t="s">
        <v>78</v>
      </c>
      <c r="F938" t="s">
        <v>11568</v>
      </c>
      <c r="G938">
        <v>42.940202999999997</v>
      </c>
      <c r="H938">
        <v>-113.91492700000001</v>
      </c>
      <c r="I938" t="s">
        <v>11569</v>
      </c>
      <c r="J938" t="s">
        <v>423</v>
      </c>
      <c r="K938" t="s">
        <v>7381</v>
      </c>
      <c r="L938" t="s">
        <v>7326</v>
      </c>
      <c r="M938">
        <v>3914</v>
      </c>
      <c r="N938" t="s">
        <v>1778</v>
      </c>
      <c r="O938" t="s">
        <v>7153</v>
      </c>
      <c r="P938" t="s">
        <v>41</v>
      </c>
      <c r="Q938">
        <v>70</v>
      </c>
      <c r="R938" t="s">
        <v>7299</v>
      </c>
      <c r="S938" t="s">
        <v>7158</v>
      </c>
      <c r="T938" t="s">
        <v>2282</v>
      </c>
      <c r="U938" t="s">
        <v>7153</v>
      </c>
      <c r="V938" t="s">
        <v>7173</v>
      </c>
      <c r="W938">
        <v>61</v>
      </c>
      <c r="X938" t="s">
        <v>7164</v>
      </c>
      <c r="Y938" t="s">
        <v>11570</v>
      </c>
      <c r="Z938" t="s">
        <v>60</v>
      </c>
      <c r="AA938" t="s">
        <v>7393</v>
      </c>
      <c r="AB938" t="s">
        <v>7271</v>
      </c>
      <c r="AC938" t="s">
        <v>7193</v>
      </c>
      <c r="AD938">
        <v>1</v>
      </c>
      <c r="AE938" t="s">
        <v>11571</v>
      </c>
      <c r="AF938" t="s">
        <v>103</v>
      </c>
      <c r="AG938" t="s">
        <v>11572</v>
      </c>
    </row>
    <row r="939" spans="1:33" x14ac:dyDescent="0.3">
      <c r="A939" t="s">
        <v>2283</v>
      </c>
      <c r="B939" t="s">
        <v>7734</v>
      </c>
      <c r="C939" t="s">
        <v>135</v>
      </c>
      <c r="D939" t="s">
        <v>77</v>
      </c>
      <c r="E939" t="s">
        <v>93</v>
      </c>
      <c r="F939" t="s">
        <v>11573</v>
      </c>
      <c r="G939">
        <v>37.778257000000004</v>
      </c>
      <c r="H939">
        <v>-94.087745999999996</v>
      </c>
      <c r="I939" t="s">
        <v>11574</v>
      </c>
      <c r="J939" t="s">
        <v>166</v>
      </c>
      <c r="K939" t="s">
        <v>7222</v>
      </c>
      <c r="L939" t="s">
        <v>7226</v>
      </c>
      <c r="M939">
        <v>3310</v>
      </c>
      <c r="N939" t="s">
        <v>520</v>
      </c>
      <c r="O939" t="s">
        <v>7449</v>
      </c>
      <c r="P939" t="s">
        <v>7173</v>
      </c>
      <c r="Q939">
        <v>209</v>
      </c>
      <c r="R939" t="s">
        <v>7157</v>
      </c>
      <c r="S939" t="s">
        <v>7279</v>
      </c>
      <c r="T939" t="s">
        <v>256</v>
      </c>
      <c r="U939" t="s">
        <v>7249</v>
      </c>
      <c r="V939" t="s">
        <v>7400</v>
      </c>
      <c r="W939">
        <v>26</v>
      </c>
      <c r="X939" t="s">
        <v>7161</v>
      </c>
      <c r="Y939" t="s">
        <v>11575</v>
      </c>
      <c r="Z939" t="s">
        <v>7607</v>
      </c>
      <c r="AA939" t="s">
        <v>7262</v>
      </c>
      <c r="AB939" t="s">
        <v>61</v>
      </c>
      <c r="AC939" t="s">
        <v>7364</v>
      </c>
      <c r="AD939">
        <v>3</v>
      </c>
      <c r="AE939" t="s">
        <v>11576</v>
      </c>
      <c r="AF939" t="s">
        <v>7385</v>
      </c>
      <c r="AG939" t="s">
        <v>11577</v>
      </c>
    </row>
    <row r="940" spans="1:33" x14ac:dyDescent="0.3">
      <c r="A940" t="s">
        <v>2284</v>
      </c>
      <c r="B940" t="s">
        <v>808</v>
      </c>
      <c r="C940" t="s">
        <v>7322</v>
      </c>
      <c r="D940" t="s">
        <v>92</v>
      </c>
      <c r="E940" t="s">
        <v>72</v>
      </c>
      <c r="F940" t="s">
        <v>11578</v>
      </c>
      <c r="G940">
        <v>33.787776999999998</v>
      </c>
      <c r="H940">
        <v>-93.180346999999998</v>
      </c>
      <c r="I940" t="s">
        <v>11579</v>
      </c>
      <c r="J940" t="s">
        <v>127</v>
      </c>
      <c r="K940" t="s">
        <v>7223</v>
      </c>
      <c r="L940" t="s">
        <v>7175</v>
      </c>
      <c r="N940" t="s">
        <v>2180</v>
      </c>
      <c r="O940" t="s">
        <v>7155</v>
      </c>
      <c r="P940" t="s">
        <v>7201</v>
      </c>
      <c r="Q940">
        <v>66</v>
      </c>
      <c r="R940" t="s">
        <v>7373</v>
      </c>
      <c r="S940" t="s">
        <v>41</v>
      </c>
      <c r="T940" t="s">
        <v>1334</v>
      </c>
      <c r="U940" t="s">
        <v>7280</v>
      </c>
      <c r="V940" t="s">
        <v>7213</v>
      </c>
      <c r="W940">
        <v>35</v>
      </c>
      <c r="X940" t="s">
        <v>7164</v>
      </c>
      <c r="Y940" t="s">
        <v>11580</v>
      </c>
      <c r="Z940" t="s">
        <v>7178</v>
      </c>
      <c r="AA940" t="s">
        <v>7228</v>
      </c>
      <c r="AB940" t="s">
        <v>98</v>
      </c>
      <c r="AC940" t="s">
        <v>62</v>
      </c>
      <c r="AD940">
        <v>3</v>
      </c>
      <c r="AE940" t="s">
        <v>7164</v>
      </c>
      <c r="AF940" t="s">
        <v>7207</v>
      </c>
      <c r="AG940" t="s">
        <v>11581</v>
      </c>
    </row>
    <row r="941" spans="1:33" x14ac:dyDescent="0.3">
      <c r="A941" t="s">
        <v>2285</v>
      </c>
      <c r="B941" t="s">
        <v>7182</v>
      </c>
      <c r="C941" t="s">
        <v>8288</v>
      </c>
      <c r="D941" t="s">
        <v>38</v>
      </c>
      <c r="E941" t="s">
        <v>39</v>
      </c>
      <c r="F941" t="s">
        <v>11582</v>
      </c>
      <c r="G941">
        <v>25.771936</v>
      </c>
      <c r="H941">
        <v>-82.474022000000005</v>
      </c>
      <c r="I941" t="s">
        <v>11583</v>
      </c>
      <c r="J941" t="s">
        <v>228</v>
      </c>
      <c r="K941" t="s">
        <v>7223</v>
      </c>
      <c r="L941" t="s">
        <v>7160</v>
      </c>
      <c r="M941">
        <v>8296</v>
      </c>
      <c r="N941" t="s">
        <v>2286</v>
      </c>
      <c r="O941" t="s">
        <v>7222</v>
      </c>
      <c r="P941" t="s">
        <v>7391</v>
      </c>
      <c r="Q941">
        <v>63</v>
      </c>
      <c r="R941" t="s">
        <v>7299</v>
      </c>
      <c r="S941" t="s">
        <v>85</v>
      </c>
      <c r="T941" t="s">
        <v>2287</v>
      </c>
      <c r="U941" t="s">
        <v>7288</v>
      </c>
      <c r="V941" t="s">
        <v>7348</v>
      </c>
      <c r="W941">
        <v>38</v>
      </c>
      <c r="X941" t="s">
        <v>59</v>
      </c>
      <c r="Y941" t="s">
        <v>7164</v>
      </c>
      <c r="Z941" t="s">
        <v>7291</v>
      </c>
      <c r="AA941" t="s">
        <v>139</v>
      </c>
      <c r="AB941" t="s">
        <v>7192</v>
      </c>
      <c r="AC941" t="s">
        <v>270</v>
      </c>
      <c r="AE941" t="s">
        <v>11584</v>
      </c>
      <c r="AF941" t="s">
        <v>7254</v>
      </c>
      <c r="AG941" t="s">
        <v>7164</v>
      </c>
    </row>
    <row r="942" spans="1:33" x14ac:dyDescent="0.3">
      <c r="A942" t="s">
        <v>2288</v>
      </c>
      <c r="B942" t="s">
        <v>7847</v>
      </c>
      <c r="C942" t="s">
        <v>185</v>
      </c>
      <c r="D942" t="s">
        <v>100</v>
      </c>
      <c r="E942" t="s">
        <v>72</v>
      </c>
      <c r="F942" t="s">
        <v>11585</v>
      </c>
      <c r="G942">
        <v>43.443590999999998</v>
      </c>
      <c r="H942">
        <v>-84.089016999999998</v>
      </c>
      <c r="I942" t="s">
        <v>11586</v>
      </c>
      <c r="J942" t="s">
        <v>524</v>
      </c>
      <c r="K942" t="s">
        <v>7225</v>
      </c>
      <c r="L942" t="s">
        <v>7247</v>
      </c>
      <c r="M942">
        <v>6636</v>
      </c>
      <c r="N942" t="s">
        <v>2289</v>
      </c>
      <c r="O942" t="s">
        <v>7334</v>
      </c>
      <c r="P942" t="s">
        <v>7226</v>
      </c>
      <c r="Q942">
        <v>43</v>
      </c>
      <c r="R942" t="s">
        <v>7260</v>
      </c>
      <c r="S942" t="s">
        <v>41</v>
      </c>
      <c r="T942" t="s">
        <v>171</v>
      </c>
      <c r="U942" t="s">
        <v>7200</v>
      </c>
      <c r="V942" t="s">
        <v>7226</v>
      </c>
      <c r="W942">
        <v>30</v>
      </c>
      <c r="X942" t="s">
        <v>7299</v>
      </c>
      <c r="Y942" t="s">
        <v>11587</v>
      </c>
      <c r="Z942" t="s">
        <v>7318</v>
      </c>
      <c r="AA942" t="s">
        <v>7191</v>
      </c>
      <c r="AB942" t="s">
        <v>7252</v>
      </c>
      <c r="AC942" t="s">
        <v>7230</v>
      </c>
      <c r="AD942">
        <v>1</v>
      </c>
      <c r="AE942" t="s">
        <v>11588</v>
      </c>
      <c r="AF942" t="s">
        <v>110</v>
      </c>
      <c r="AG942" t="s">
        <v>11589</v>
      </c>
    </row>
    <row r="943" spans="1:33" x14ac:dyDescent="0.3">
      <c r="A943" t="s">
        <v>2290</v>
      </c>
      <c r="B943" t="s">
        <v>7433</v>
      </c>
      <c r="C943" t="s">
        <v>7243</v>
      </c>
      <c r="D943" t="s">
        <v>88</v>
      </c>
      <c r="E943" t="s">
        <v>55</v>
      </c>
      <c r="F943" t="s">
        <v>11590</v>
      </c>
      <c r="G943">
        <v>36.874822999999999</v>
      </c>
      <c r="H943">
        <v>-84.007031999999995</v>
      </c>
      <c r="I943" t="s">
        <v>11591</v>
      </c>
      <c r="J943" t="s">
        <v>404</v>
      </c>
      <c r="K943" t="s">
        <v>7259</v>
      </c>
      <c r="L943" t="s">
        <v>7326</v>
      </c>
      <c r="M943">
        <v>8942</v>
      </c>
      <c r="N943" t="s">
        <v>661</v>
      </c>
      <c r="O943" t="s">
        <v>7371</v>
      </c>
      <c r="P943" t="s">
        <v>7160</v>
      </c>
      <c r="Q943">
        <v>66</v>
      </c>
      <c r="R943" t="s">
        <v>7237</v>
      </c>
      <c r="S943" t="s">
        <v>41</v>
      </c>
      <c r="T943" t="s">
        <v>2275</v>
      </c>
      <c r="U943" t="s">
        <v>7186</v>
      </c>
      <c r="V943" t="s">
        <v>7239</v>
      </c>
      <c r="W943">
        <v>11</v>
      </c>
      <c r="X943" t="s">
        <v>59</v>
      </c>
      <c r="Y943" t="s">
        <v>11592</v>
      </c>
      <c r="Z943" t="s">
        <v>7178</v>
      </c>
      <c r="AA943" t="s">
        <v>7311</v>
      </c>
      <c r="AB943" t="s">
        <v>98</v>
      </c>
      <c r="AC943" t="s">
        <v>7230</v>
      </c>
      <c r="AE943" t="s">
        <v>11593</v>
      </c>
      <c r="AF943" t="s">
        <v>7207</v>
      </c>
      <c r="AG943" t="s">
        <v>11594</v>
      </c>
    </row>
    <row r="944" spans="1:33" x14ac:dyDescent="0.3">
      <c r="A944" t="s">
        <v>2291</v>
      </c>
      <c r="B944" t="s">
        <v>685</v>
      </c>
      <c r="C944" t="s">
        <v>7339</v>
      </c>
      <c r="D944" t="s">
        <v>65</v>
      </c>
      <c r="E944" t="s">
        <v>72</v>
      </c>
      <c r="F944" t="s">
        <v>11595</v>
      </c>
      <c r="G944">
        <v>40.991010000000003</v>
      </c>
      <c r="I944" t="s">
        <v>11596</v>
      </c>
      <c r="J944" t="s">
        <v>339</v>
      </c>
      <c r="K944" t="s">
        <v>7334</v>
      </c>
      <c r="L944" t="s">
        <v>7173</v>
      </c>
      <c r="M944">
        <v>5826</v>
      </c>
      <c r="N944" t="s">
        <v>1207</v>
      </c>
      <c r="O944" t="s">
        <v>7288</v>
      </c>
      <c r="P944" t="s">
        <v>7239</v>
      </c>
      <c r="Q944">
        <v>43</v>
      </c>
      <c r="R944" t="s">
        <v>7164</v>
      </c>
      <c r="S944" t="s">
        <v>41</v>
      </c>
      <c r="T944" t="s">
        <v>2292</v>
      </c>
      <c r="U944" t="s">
        <v>7371</v>
      </c>
      <c r="V944" t="s">
        <v>7400</v>
      </c>
      <c r="W944">
        <v>33</v>
      </c>
      <c r="X944" t="s">
        <v>43</v>
      </c>
      <c r="Y944" t="s">
        <v>7164</v>
      </c>
      <c r="Z944" t="s">
        <v>7291</v>
      </c>
      <c r="AA944" t="s">
        <v>7292</v>
      </c>
      <c r="AB944" t="s">
        <v>7164</v>
      </c>
      <c r="AC944" t="s">
        <v>155</v>
      </c>
      <c r="AD944">
        <v>3</v>
      </c>
      <c r="AE944" t="s">
        <v>11597</v>
      </c>
      <c r="AF944" t="s">
        <v>7180</v>
      </c>
      <c r="AG944" t="s">
        <v>11598</v>
      </c>
    </row>
    <row r="945" spans="1:33" x14ac:dyDescent="0.3">
      <c r="A945" t="s">
        <v>2293</v>
      </c>
      <c r="B945" t="s">
        <v>7465</v>
      </c>
      <c r="C945" t="s">
        <v>7322</v>
      </c>
      <c r="D945" t="s">
        <v>88</v>
      </c>
      <c r="E945" t="s">
        <v>78</v>
      </c>
      <c r="F945" t="s">
        <v>11599</v>
      </c>
      <c r="G945">
        <v>34.307777000000002</v>
      </c>
      <c r="H945">
        <v>-96.284882999999994</v>
      </c>
      <c r="I945" t="s">
        <v>11600</v>
      </c>
      <c r="J945" t="s">
        <v>832</v>
      </c>
      <c r="K945" t="s">
        <v>11601</v>
      </c>
      <c r="L945" t="s">
        <v>7173</v>
      </c>
      <c r="M945">
        <v>4499</v>
      </c>
      <c r="N945" t="s">
        <v>7164</v>
      </c>
      <c r="O945" t="s">
        <v>7164</v>
      </c>
      <c r="P945" t="s">
        <v>7164</v>
      </c>
      <c r="R945" t="s">
        <v>7164</v>
      </c>
      <c r="S945" t="s">
        <v>7164</v>
      </c>
      <c r="T945" t="s">
        <v>2294</v>
      </c>
      <c r="U945" t="s">
        <v>7277</v>
      </c>
      <c r="V945" t="s">
        <v>7391</v>
      </c>
      <c r="W945">
        <v>85</v>
      </c>
      <c r="X945" t="s">
        <v>7178</v>
      </c>
      <c r="Y945" t="s">
        <v>11602</v>
      </c>
      <c r="Z945" t="s">
        <v>7178</v>
      </c>
      <c r="AA945" t="s">
        <v>7177</v>
      </c>
      <c r="AB945" t="s">
        <v>7229</v>
      </c>
      <c r="AC945" t="s">
        <v>7230</v>
      </c>
      <c r="AD945">
        <v>0</v>
      </c>
      <c r="AE945" t="s">
        <v>11603</v>
      </c>
      <c r="AF945" t="s">
        <v>7403</v>
      </c>
      <c r="AG945" t="s">
        <v>11604</v>
      </c>
    </row>
    <row r="946" spans="1:33" x14ac:dyDescent="0.3">
      <c r="A946" t="s">
        <v>2295</v>
      </c>
      <c r="B946" t="s">
        <v>8902</v>
      </c>
      <c r="C946" t="s">
        <v>7210</v>
      </c>
      <c r="D946" t="s">
        <v>77</v>
      </c>
      <c r="E946" t="s">
        <v>23</v>
      </c>
      <c r="F946" t="s">
        <v>11605</v>
      </c>
      <c r="G946">
        <v>29.292701000000001</v>
      </c>
      <c r="H946">
        <v>-94.365100999999996</v>
      </c>
      <c r="I946" t="s">
        <v>11606</v>
      </c>
      <c r="J946" t="s">
        <v>455</v>
      </c>
      <c r="K946" t="s">
        <v>7246</v>
      </c>
      <c r="L946" t="s">
        <v>7226</v>
      </c>
      <c r="M946">
        <v>4749</v>
      </c>
      <c r="N946" t="s">
        <v>209</v>
      </c>
      <c r="O946" t="s">
        <v>7187</v>
      </c>
      <c r="P946" t="s">
        <v>7224</v>
      </c>
      <c r="Q946">
        <v>-19</v>
      </c>
      <c r="R946" t="s">
        <v>7373</v>
      </c>
      <c r="S946" t="s">
        <v>35</v>
      </c>
      <c r="T946" t="s">
        <v>313</v>
      </c>
      <c r="U946" t="s">
        <v>7334</v>
      </c>
      <c r="V946" t="s">
        <v>7172</v>
      </c>
      <c r="W946">
        <v>19</v>
      </c>
      <c r="X946" t="s">
        <v>7372</v>
      </c>
      <c r="Y946" t="s">
        <v>11607</v>
      </c>
      <c r="Z946" t="s">
        <v>7270</v>
      </c>
      <c r="AA946" t="s">
        <v>7292</v>
      </c>
      <c r="AB946" t="s">
        <v>98</v>
      </c>
      <c r="AC946" t="s">
        <v>7394</v>
      </c>
      <c r="AE946" t="s">
        <v>11608</v>
      </c>
      <c r="AF946" t="s">
        <v>7403</v>
      </c>
      <c r="AG946" t="s">
        <v>11609</v>
      </c>
    </row>
    <row r="947" spans="1:33" x14ac:dyDescent="0.3">
      <c r="A947" t="s">
        <v>2296</v>
      </c>
      <c r="B947" t="s">
        <v>7284</v>
      </c>
      <c r="C947" t="s">
        <v>7197</v>
      </c>
      <c r="D947" t="s">
        <v>92</v>
      </c>
      <c r="E947" t="s">
        <v>55</v>
      </c>
      <c r="F947" t="s">
        <v>11610</v>
      </c>
      <c r="G947">
        <v>43.960312999999999</v>
      </c>
      <c r="H947">
        <v>-97.444723999999994</v>
      </c>
      <c r="I947" t="s">
        <v>11611</v>
      </c>
      <c r="J947" t="s">
        <v>644</v>
      </c>
      <c r="K947" t="s">
        <v>7361</v>
      </c>
      <c r="L947" t="s">
        <v>7224</v>
      </c>
      <c r="M947">
        <v>1176</v>
      </c>
      <c r="N947" t="s">
        <v>1618</v>
      </c>
      <c r="O947" t="s">
        <v>7342</v>
      </c>
      <c r="P947" t="s">
        <v>7289</v>
      </c>
      <c r="Q947">
        <v>49</v>
      </c>
      <c r="R947" t="s">
        <v>7178</v>
      </c>
      <c r="S947" t="s">
        <v>35</v>
      </c>
      <c r="T947" t="s">
        <v>364</v>
      </c>
      <c r="U947" t="s">
        <v>7288</v>
      </c>
      <c r="V947" t="s">
        <v>7289</v>
      </c>
      <c r="W947">
        <v>182</v>
      </c>
      <c r="X947" t="s">
        <v>7260</v>
      </c>
      <c r="Y947" t="s">
        <v>11612</v>
      </c>
      <c r="Z947" t="s">
        <v>7291</v>
      </c>
      <c r="AA947" t="s">
        <v>97</v>
      </c>
      <c r="AB947" t="s">
        <v>132</v>
      </c>
      <c r="AC947" t="s">
        <v>155</v>
      </c>
      <c r="AD947">
        <v>2</v>
      </c>
      <c r="AE947" t="s">
        <v>11613</v>
      </c>
      <c r="AF947" t="s">
        <v>7180</v>
      </c>
      <c r="AG947" t="s">
        <v>11614</v>
      </c>
    </row>
    <row r="948" spans="1:33" x14ac:dyDescent="0.3">
      <c r="A948" t="s">
        <v>2297</v>
      </c>
      <c r="B948" t="s">
        <v>8042</v>
      </c>
      <c r="C948" t="s">
        <v>562</v>
      </c>
      <c r="D948" t="s">
        <v>77</v>
      </c>
      <c r="E948" t="s">
        <v>23</v>
      </c>
      <c r="F948" t="s">
        <v>11615</v>
      </c>
      <c r="G948">
        <v>45.983106999999997</v>
      </c>
      <c r="H948">
        <v>95.354699999999994</v>
      </c>
      <c r="I948" t="s">
        <v>11616</v>
      </c>
      <c r="J948" t="s">
        <v>1093</v>
      </c>
      <c r="K948" t="s">
        <v>7449</v>
      </c>
      <c r="L948" t="s">
        <v>7188</v>
      </c>
      <c r="M948">
        <v>5967</v>
      </c>
      <c r="N948" t="s">
        <v>143</v>
      </c>
      <c r="O948" t="s">
        <v>7307</v>
      </c>
      <c r="P948" t="s">
        <v>7173</v>
      </c>
      <c r="Q948">
        <v>23</v>
      </c>
      <c r="R948" t="s">
        <v>7214</v>
      </c>
      <c r="S948" t="s">
        <v>107</v>
      </c>
      <c r="T948" t="s">
        <v>1334</v>
      </c>
      <c r="U948" t="s">
        <v>7481</v>
      </c>
      <c r="V948" t="s">
        <v>7175</v>
      </c>
      <c r="W948">
        <v>46</v>
      </c>
      <c r="X948" t="s">
        <v>7214</v>
      </c>
      <c r="Y948" t="s">
        <v>11617</v>
      </c>
      <c r="Z948" t="s">
        <v>27</v>
      </c>
      <c r="AA948" t="s">
        <v>7177</v>
      </c>
      <c r="AB948" t="s">
        <v>7164</v>
      </c>
      <c r="AC948" t="s">
        <v>62</v>
      </c>
      <c r="AD948">
        <v>-4</v>
      </c>
      <c r="AE948" t="s">
        <v>11618</v>
      </c>
      <c r="AF948" t="s">
        <v>7165</v>
      </c>
      <c r="AG948" t="s">
        <v>11619</v>
      </c>
    </row>
    <row r="949" spans="1:33" x14ac:dyDescent="0.3">
      <c r="A949" t="s">
        <v>2298</v>
      </c>
      <c r="B949" t="s">
        <v>808</v>
      </c>
      <c r="C949" t="s">
        <v>258</v>
      </c>
      <c r="D949" t="s">
        <v>38</v>
      </c>
      <c r="E949" t="s">
        <v>55</v>
      </c>
      <c r="F949" t="s">
        <v>11620</v>
      </c>
      <c r="G949">
        <v>35.753346000000001</v>
      </c>
      <c r="H949">
        <v>-110.196421</v>
      </c>
      <c r="I949" t="s">
        <v>7164</v>
      </c>
      <c r="J949" t="s">
        <v>649</v>
      </c>
      <c r="K949" t="s">
        <v>7246</v>
      </c>
      <c r="L949" t="s">
        <v>7348</v>
      </c>
      <c r="M949">
        <v>2527</v>
      </c>
      <c r="N949" t="s">
        <v>2299</v>
      </c>
      <c r="O949" t="s">
        <v>7450</v>
      </c>
      <c r="P949" t="s">
        <v>7333</v>
      </c>
      <c r="Q949">
        <v>32</v>
      </c>
      <c r="R949" t="s">
        <v>7373</v>
      </c>
      <c r="S949" t="s">
        <v>34</v>
      </c>
      <c r="T949" t="s">
        <v>2300</v>
      </c>
      <c r="U949" t="s">
        <v>7361</v>
      </c>
      <c r="V949" t="s">
        <v>7248</v>
      </c>
      <c r="W949">
        <v>69</v>
      </c>
      <c r="X949" t="s">
        <v>7278</v>
      </c>
      <c r="Y949" t="s">
        <v>11621</v>
      </c>
      <c r="Z949" t="s">
        <v>7375</v>
      </c>
      <c r="AA949" t="s">
        <v>7191</v>
      </c>
      <c r="AB949" t="s">
        <v>132</v>
      </c>
      <c r="AC949" t="s">
        <v>62</v>
      </c>
      <c r="AD949">
        <v>4</v>
      </c>
      <c r="AE949" t="s">
        <v>11622</v>
      </c>
      <c r="AF949" t="s">
        <v>7165</v>
      </c>
      <c r="AG949" t="s">
        <v>7164</v>
      </c>
    </row>
    <row r="950" spans="1:33" x14ac:dyDescent="0.3">
      <c r="A950" t="s">
        <v>2301</v>
      </c>
      <c r="B950" t="s">
        <v>7295</v>
      </c>
      <c r="C950" t="s">
        <v>7760</v>
      </c>
      <c r="D950" t="s">
        <v>22</v>
      </c>
      <c r="E950" t="s">
        <v>93</v>
      </c>
      <c r="F950" t="s">
        <v>11623</v>
      </c>
      <c r="G950">
        <v>47.163626000000001</v>
      </c>
      <c r="H950">
        <v>-102.785797</v>
      </c>
      <c r="I950" t="s">
        <v>11624</v>
      </c>
      <c r="J950" t="s">
        <v>451</v>
      </c>
      <c r="K950" t="s">
        <v>7223</v>
      </c>
      <c r="L950" t="s">
        <v>7203</v>
      </c>
      <c r="M950">
        <v>1728</v>
      </c>
      <c r="N950" t="s">
        <v>614</v>
      </c>
      <c r="O950" t="s">
        <v>7249</v>
      </c>
      <c r="P950" t="s">
        <v>7268</v>
      </c>
      <c r="Q950">
        <v>18</v>
      </c>
      <c r="R950" t="s">
        <v>7178</v>
      </c>
      <c r="S950" t="s">
        <v>34</v>
      </c>
      <c r="T950" t="s">
        <v>2302</v>
      </c>
      <c r="U950" t="s">
        <v>7223</v>
      </c>
      <c r="V950" t="s">
        <v>7172</v>
      </c>
      <c r="W950">
        <v>60</v>
      </c>
      <c r="X950" t="s">
        <v>43</v>
      </c>
      <c r="Y950" t="s">
        <v>11625</v>
      </c>
      <c r="Z950" t="s">
        <v>7270</v>
      </c>
      <c r="AA950" t="s">
        <v>139</v>
      </c>
      <c r="AB950" t="s">
        <v>7363</v>
      </c>
      <c r="AC950" t="s">
        <v>7193</v>
      </c>
      <c r="AD950">
        <v>0</v>
      </c>
      <c r="AE950" t="s">
        <v>11626</v>
      </c>
      <c r="AF950" t="s">
        <v>7207</v>
      </c>
      <c r="AG950" t="s">
        <v>7164</v>
      </c>
    </row>
    <row r="951" spans="1:33" x14ac:dyDescent="0.3">
      <c r="A951" t="s">
        <v>2303</v>
      </c>
      <c r="B951" t="s">
        <v>232</v>
      </c>
      <c r="C951" t="s">
        <v>7265</v>
      </c>
      <c r="D951" t="s">
        <v>77</v>
      </c>
      <c r="E951" t="s">
        <v>72</v>
      </c>
      <c r="F951" t="s">
        <v>11627</v>
      </c>
      <c r="G951">
        <v>28.238831000000001</v>
      </c>
      <c r="H951">
        <v>-95.237821999999994</v>
      </c>
      <c r="I951" t="s">
        <v>11628</v>
      </c>
      <c r="J951" t="s">
        <v>1492</v>
      </c>
      <c r="K951" t="s">
        <v>7334</v>
      </c>
      <c r="L951" t="s">
        <v>7268</v>
      </c>
      <c r="M951">
        <v>1374</v>
      </c>
      <c r="N951" t="s">
        <v>2304</v>
      </c>
      <c r="O951" t="s">
        <v>7288</v>
      </c>
      <c r="P951" t="s">
        <v>7400</v>
      </c>
      <c r="Q951">
        <v>45</v>
      </c>
      <c r="R951" t="s">
        <v>43</v>
      </c>
      <c r="S951" t="s">
        <v>85</v>
      </c>
      <c r="T951" t="s">
        <v>766</v>
      </c>
      <c r="U951" t="s">
        <v>7202</v>
      </c>
      <c r="V951" t="s">
        <v>7391</v>
      </c>
      <c r="W951">
        <v>79</v>
      </c>
      <c r="X951" t="s">
        <v>7178</v>
      </c>
      <c r="Y951" t="s">
        <v>7178</v>
      </c>
      <c r="Z951" t="s">
        <v>7607</v>
      </c>
      <c r="AA951" t="s">
        <v>7163</v>
      </c>
      <c r="AB951" t="s">
        <v>28</v>
      </c>
      <c r="AC951" t="s">
        <v>62</v>
      </c>
      <c r="AD951">
        <v>4</v>
      </c>
      <c r="AE951" t="s">
        <v>11629</v>
      </c>
      <c r="AF951" t="s">
        <v>7207</v>
      </c>
      <c r="AG951" t="s">
        <v>11630</v>
      </c>
    </row>
    <row r="952" spans="1:33" x14ac:dyDescent="0.3">
      <c r="A952" t="s">
        <v>2305</v>
      </c>
      <c r="B952" t="s">
        <v>7357</v>
      </c>
      <c r="C952" t="s">
        <v>7582</v>
      </c>
      <c r="D952" t="s">
        <v>77</v>
      </c>
      <c r="E952" t="s">
        <v>23</v>
      </c>
      <c r="F952" t="s">
        <v>11631</v>
      </c>
      <c r="G952">
        <v>33.254773999999998</v>
      </c>
      <c r="H952">
        <v>-112.08714999999999</v>
      </c>
      <c r="I952" t="s">
        <v>11632</v>
      </c>
      <c r="J952" t="s">
        <v>712</v>
      </c>
      <c r="K952" t="s">
        <v>7381</v>
      </c>
      <c r="L952" t="s">
        <v>7482</v>
      </c>
      <c r="M952">
        <v>9807</v>
      </c>
      <c r="N952" t="s">
        <v>2306</v>
      </c>
      <c r="O952" t="s">
        <v>7246</v>
      </c>
      <c r="P952" t="s">
        <v>7276</v>
      </c>
      <c r="Q952">
        <v>47</v>
      </c>
      <c r="R952" t="s">
        <v>7372</v>
      </c>
      <c r="S952" t="s">
        <v>7158</v>
      </c>
      <c r="T952" t="s">
        <v>1428</v>
      </c>
      <c r="U952" t="s">
        <v>7361</v>
      </c>
      <c r="V952" t="s">
        <v>7213</v>
      </c>
      <c r="W952">
        <v>65</v>
      </c>
      <c r="X952" t="s">
        <v>7278</v>
      </c>
      <c r="Y952" t="s">
        <v>11633</v>
      </c>
      <c r="Z952" t="s">
        <v>7607</v>
      </c>
      <c r="AA952" t="s">
        <v>7163</v>
      </c>
      <c r="AB952" t="s">
        <v>7192</v>
      </c>
      <c r="AC952" t="s">
        <v>7328</v>
      </c>
      <c r="AD952">
        <v>1</v>
      </c>
      <c r="AE952" t="s">
        <v>11634</v>
      </c>
      <c r="AF952" t="s">
        <v>7403</v>
      </c>
      <c r="AG952" t="s">
        <v>7164</v>
      </c>
    </row>
    <row r="953" spans="1:33" x14ac:dyDescent="0.3">
      <c r="A953" t="s">
        <v>2307</v>
      </c>
      <c r="B953" t="s">
        <v>8070</v>
      </c>
      <c r="C953" t="s">
        <v>7243</v>
      </c>
      <c r="D953" t="s">
        <v>88</v>
      </c>
      <c r="E953" t="s">
        <v>72</v>
      </c>
      <c r="F953" t="s">
        <v>11635</v>
      </c>
      <c r="G953">
        <v>44.407772999999999</v>
      </c>
      <c r="H953">
        <v>-83.095868999999993</v>
      </c>
      <c r="I953" t="s">
        <v>11636</v>
      </c>
      <c r="J953" t="s">
        <v>462</v>
      </c>
      <c r="K953" t="s">
        <v>7371</v>
      </c>
      <c r="L953" t="s">
        <v>7289</v>
      </c>
      <c r="M953">
        <v>5515</v>
      </c>
      <c r="N953" t="s">
        <v>2308</v>
      </c>
      <c r="O953" t="s">
        <v>7155</v>
      </c>
      <c r="P953" t="s">
        <v>7317</v>
      </c>
      <c r="R953" t="s">
        <v>7214</v>
      </c>
      <c r="S953" t="s">
        <v>34</v>
      </c>
      <c r="T953" t="s">
        <v>564</v>
      </c>
      <c r="U953" t="s">
        <v>7155</v>
      </c>
      <c r="V953" t="s">
        <v>7326</v>
      </c>
      <c r="W953">
        <v>18</v>
      </c>
      <c r="X953" t="s">
        <v>7299</v>
      </c>
      <c r="Y953" t="s">
        <v>7178</v>
      </c>
      <c r="Z953" t="s">
        <v>7291</v>
      </c>
      <c r="AA953" t="s">
        <v>7311</v>
      </c>
      <c r="AB953" t="s">
        <v>53</v>
      </c>
      <c r="AC953" t="s">
        <v>29</v>
      </c>
      <c r="AD953">
        <v>0</v>
      </c>
      <c r="AE953" t="s">
        <v>11637</v>
      </c>
      <c r="AF953" t="s">
        <v>7207</v>
      </c>
      <c r="AG953" t="s">
        <v>11638</v>
      </c>
    </row>
    <row r="954" spans="1:33" x14ac:dyDescent="0.3">
      <c r="A954" t="s">
        <v>2309</v>
      </c>
      <c r="B954" t="s">
        <v>382</v>
      </c>
      <c r="C954" t="s">
        <v>7388</v>
      </c>
      <c r="D954" t="s">
        <v>38</v>
      </c>
      <c r="E954" t="s">
        <v>186</v>
      </c>
      <c r="F954" t="s">
        <v>11639</v>
      </c>
      <c r="G954">
        <v>42.069470000000003</v>
      </c>
      <c r="H954">
        <v>-94.341521999999998</v>
      </c>
      <c r="I954" t="s">
        <v>11640</v>
      </c>
      <c r="J954" t="s">
        <v>1797</v>
      </c>
      <c r="K954" t="s">
        <v>7202</v>
      </c>
      <c r="L954" t="s">
        <v>7154</v>
      </c>
      <c r="M954">
        <v>3562</v>
      </c>
      <c r="N954" t="s">
        <v>2310</v>
      </c>
      <c r="O954" t="s">
        <v>7238</v>
      </c>
      <c r="P954" t="s">
        <v>7188</v>
      </c>
      <c r="Q954">
        <v>29</v>
      </c>
      <c r="R954" t="s">
        <v>7157</v>
      </c>
      <c r="S954" t="s">
        <v>7164</v>
      </c>
      <c r="T954" t="s">
        <v>2311</v>
      </c>
      <c r="U954" t="s">
        <v>7342</v>
      </c>
      <c r="V954" t="s">
        <v>7248</v>
      </c>
      <c r="W954">
        <v>32</v>
      </c>
      <c r="X954" t="s">
        <v>7278</v>
      </c>
      <c r="Y954" t="s">
        <v>11641</v>
      </c>
      <c r="Z954" t="s">
        <v>7178</v>
      </c>
      <c r="AA954" t="s">
        <v>109</v>
      </c>
      <c r="AB954" t="s">
        <v>7363</v>
      </c>
      <c r="AC954" t="s">
        <v>62</v>
      </c>
      <c r="AD954">
        <v>5</v>
      </c>
      <c r="AE954" t="s">
        <v>11642</v>
      </c>
      <c r="AF954" t="s">
        <v>7165</v>
      </c>
      <c r="AG954" t="s">
        <v>7164</v>
      </c>
    </row>
    <row r="955" spans="1:33" x14ac:dyDescent="0.3">
      <c r="A955" t="s">
        <v>2312</v>
      </c>
      <c r="B955" t="s">
        <v>7367</v>
      </c>
      <c r="C955" t="s">
        <v>7478</v>
      </c>
      <c r="D955" t="s">
        <v>65</v>
      </c>
      <c r="E955" t="s">
        <v>31</v>
      </c>
      <c r="F955" t="s">
        <v>11643</v>
      </c>
      <c r="G955">
        <v>46.958519000000003</v>
      </c>
      <c r="I955" t="s">
        <v>7164</v>
      </c>
      <c r="J955" t="s">
        <v>83</v>
      </c>
      <c r="K955" t="s">
        <v>7249</v>
      </c>
      <c r="L955" t="s">
        <v>7354</v>
      </c>
      <c r="M955">
        <v>1584</v>
      </c>
      <c r="N955" t="s">
        <v>84</v>
      </c>
      <c r="O955" t="s">
        <v>7342</v>
      </c>
      <c r="P955" t="s">
        <v>7226</v>
      </c>
      <c r="Q955">
        <v>39</v>
      </c>
      <c r="R955" t="s">
        <v>7237</v>
      </c>
      <c r="S955" t="s">
        <v>7309</v>
      </c>
      <c r="T955" t="s">
        <v>7164</v>
      </c>
      <c r="U955" t="s">
        <v>7164</v>
      </c>
      <c r="V955" t="s">
        <v>7164</v>
      </c>
      <c r="X955" t="s">
        <v>7164</v>
      </c>
      <c r="Y955" t="s">
        <v>7164</v>
      </c>
      <c r="Z955" t="s">
        <v>7270</v>
      </c>
      <c r="AA955" t="s">
        <v>7164</v>
      </c>
      <c r="AB955" t="s">
        <v>61</v>
      </c>
      <c r="AC955" t="s">
        <v>7230</v>
      </c>
      <c r="AD955">
        <v>0</v>
      </c>
      <c r="AE955" t="s">
        <v>11644</v>
      </c>
      <c r="AF955" t="s">
        <v>7164</v>
      </c>
      <c r="AG955" t="s">
        <v>7164</v>
      </c>
    </row>
    <row r="956" spans="1:33" x14ac:dyDescent="0.3">
      <c r="A956" t="s">
        <v>2313</v>
      </c>
      <c r="B956" t="s">
        <v>8070</v>
      </c>
      <c r="C956" t="s">
        <v>7322</v>
      </c>
      <c r="D956" t="s">
        <v>22</v>
      </c>
      <c r="E956" t="s">
        <v>93</v>
      </c>
      <c r="F956" t="s">
        <v>11645</v>
      </c>
      <c r="G956">
        <v>39.166918000000003</v>
      </c>
      <c r="H956">
        <v>-120.98836799999999</v>
      </c>
      <c r="I956" t="s">
        <v>11646</v>
      </c>
      <c r="J956" t="s">
        <v>118</v>
      </c>
      <c r="K956" t="s">
        <v>7187</v>
      </c>
      <c r="L956" t="s">
        <v>7382</v>
      </c>
      <c r="M956">
        <v>8660</v>
      </c>
      <c r="N956" t="s">
        <v>1105</v>
      </c>
      <c r="O956" t="s">
        <v>7246</v>
      </c>
      <c r="P956" t="s">
        <v>7391</v>
      </c>
      <c r="Q956">
        <v>71</v>
      </c>
      <c r="R956" t="s">
        <v>7372</v>
      </c>
      <c r="S956" t="s">
        <v>7279</v>
      </c>
      <c r="T956" t="s">
        <v>7164</v>
      </c>
      <c r="U956" t="s">
        <v>7164</v>
      </c>
      <c r="V956" t="s">
        <v>7164</v>
      </c>
      <c r="X956" t="s">
        <v>7164</v>
      </c>
      <c r="Y956" t="s">
        <v>7164</v>
      </c>
      <c r="Z956" t="s">
        <v>70</v>
      </c>
      <c r="AA956" t="s">
        <v>7177</v>
      </c>
      <c r="AB956" t="s">
        <v>7271</v>
      </c>
      <c r="AC956" t="s">
        <v>7164</v>
      </c>
      <c r="AD956">
        <v>5</v>
      </c>
      <c r="AE956" t="s">
        <v>11647</v>
      </c>
      <c r="AF956" t="s">
        <v>7207</v>
      </c>
      <c r="AG956" t="s">
        <v>11648</v>
      </c>
    </row>
    <row r="957" spans="1:33" x14ac:dyDescent="0.3">
      <c r="A957" t="s">
        <v>2314</v>
      </c>
      <c r="B957" t="s">
        <v>7744</v>
      </c>
      <c r="C957" t="s">
        <v>7441</v>
      </c>
      <c r="D957" t="s">
        <v>48</v>
      </c>
      <c r="E957" t="s">
        <v>186</v>
      </c>
      <c r="F957" t="s">
        <v>11649</v>
      </c>
      <c r="G957">
        <v>29.148226000000001</v>
      </c>
      <c r="H957">
        <v>95.595299999999995</v>
      </c>
      <c r="I957" t="s">
        <v>11650</v>
      </c>
      <c r="J957" t="s">
        <v>706</v>
      </c>
      <c r="K957" t="s">
        <v>7249</v>
      </c>
      <c r="L957" t="s">
        <v>7354</v>
      </c>
      <c r="M957">
        <v>9010</v>
      </c>
      <c r="N957" t="s">
        <v>783</v>
      </c>
      <c r="O957" t="s">
        <v>7342</v>
      </c>
      <c r="P957" t="s">
        <v>7189</v>
      </c>
      <c r="Q957">
        <v>24</v>
      </c>
      <c r="R957" t="s">
        <v>7178</v>
      </c>
      <c r="S957" t="s">
        <v>7309</v>
      </c>
      <c r="T957" t="s">
        <v>214</v>
      </c>
      <c r="U957" t="s">
        <v>7280</v>
      </c>
      <c r="V957" t="s">
        <v>7239</v>
      </c>
      <c r="W957">
        <v>47</v>
      </c>
      <c r="X957" t="s">
        <v>7214</v>
      </c>
      <c r="Y957" t="s">
        <v>11651</v>
      </c>
      <c r="Z957" t="s">
        <v>7607</v>
      </c>
      <c r="AA957" t="s">
        <v>7228</v>
      </c>
      <c r="AB957" t="s">
        <v>7363</v>
      </c>
      <c r="AC957" t="s">
        <v>7164</v>
      </c>
      <c r="AD957">
        <v>2</v>
      </c>
      <c r="AE957" t="s">
        <v>11652</v>
      </c>
      <c r="AF957" t="s">
        <v>7165</v>
      </c>
      <c r="AG957" t="s">
        <v>11653</v>
      </c>
    </row>
    <row r="958" spans="1:33" x14ac:dyDescent="0.3">
      <c r="A958" t="s">
        <v>2315</v>
      </c>
      <c r="B958" t="s">
        <v>7705</v>
      </c>
      <c r="C958" t="s">
        <v>7871</v>
      </c>
      <c r="D958" t="s">
        <v>77</v>
      </c>
      <c r="E958" t="s">
        <v>23</v>
      </c>
      <c r="F958" t="s">
        <v>11654</v>
      </c>
      <c r="G958">
        <v>30.225676</v>
      </c>
      <c r="H958">
        <v>-92.243345000000005</v>
      </c>
      <c r="I958" t="s">
        <v>11655</v>
      </c>
      <c r="J958" t="s">
        <v>1261</v>
      </c>
      <c r="K958" t="s">
        <v>7954</v>
      </c>
      <c r="L958" t="s">
        <v>7188</v>
      </c>
      <c r="N958" t="s">
        <v>7164</v>
      </c>
      <c r="O958" t="s">
        <v>7164</v>
      </c>
      <c r="P958" t="s">
        <v>7164</v>
      </c>
      <c r="R958" t="s">
        <v>7164</v>
      </c>
      <c r="S958" t="s">
        <v>7164</v>
      </c>
      <c r="T958" t="s">
        <v>2316</v>
      </c>
      <c r="U958" t="s">
        <v>7450</v>
      </c>
      <c r="V958" t="s">
        <v>7213</v>
      </c>
      <c r="X958" t="s">
        <v>7164</v>
      </c>
      <c r="Y958" t="s">
        <v>11656</v>
      </c>
      <c r="Z958" t="s">
        <v>7375</v>
      </c>
      <c r="AA958" t="s">
        <v>7228</v>
      </c>
      <c r="AB958" t="s">
        <v>7271</v>
      </c>
      <c r="AC958" t="s">
        <v>7230</v>
      </c>
      <c r="AD958">
        <v>1</v>
      </c>
      <c r="AE958" t="s">
        <v>11657</v>
      </c>
      <c r="AF958" t="s">
        <v>7403</v>
      </c>
      <c r="AG958" t="s">
        <v>11658</v>
      </c>
    </row>
    <row r="959" spans="1:33" x14ac:dyDescent="0.3">
      <c r="A959" t="s">
        <v>2317</v>
      </c>
      <c r="B959" t="s">
        <v>7734</v>
      </c>
      <c r="C959" t="s">
        <v>8165</v>
      </c>
      <c r="D959" t="s">
        <v>88</v>
      </c>
      <c r="E959" t="s">
        <v>23</v>
      </c>
      <c r="F959" t="s">
        <v>11659</v>
      </c>
      <c r="G959">
        <v>41.310960000000001</v>
      </c>
      <c r="H959">
        <v>-105.466852</v>
      </c>
      <c r="I959" t="s">
        <v>7164</v>
      </c>
      <c r="J959" t="s">
        <v>605</v>
      </c>
      <c r="K959" t="s">
        <v>7186</v>
      </c>
      <c r="L959" t="s">
        <v>7213</v>
      </c>
      <c r="M959">
        <v>8070</v>
      </c>
      <c r="N959" t="s">
        <v>1193</v>
      </c>
      <c r="O959" t="s">
        <v>7381</v>
      </c>
      <c r="P959" t="s">
        <v>7326</v>
      </c>
      <c r="Q959">
        <v>65</v>
      </c>
      <c r="R959" t="s">
        <v>7164</v>
      </c>
      <c r="S959" t="s">
        <v>7309</v>
      </c>
      <c r="T959" t="s">
        <v>2318</v>
      </c>
      <c r="U959" t="s">
        <v>7277</v>
      </c>
      <c r="V959" t="s">
        <v>7326</v>
      </c>
      <c r="W959">
        <v>11</v>
      </c>
      <c r="X959" t="s">
        <v>59</v>
      </c>
      <c r="Y959" t="s">
        <v>7164</v>
      </c>
      <c r="Z959" t="s">
        <v>70</v>
      </c>
      <c r="AA959" t="s">
        <v>7292</v>
      </c>
      <c r="AB959" t="s">
        <v>61</v>
      </c>
      <c r="AC959" t="s">
        <v>7178</v>
      </c>
      <c r="AD959">
        <v>0</v>
      </c>
      <c r="AE959" t="s">
        <v>11660</v>
      </c>
      <c r="AF959" t="s">
        <v>7195</v>
      </c>
      <c r="AG959" t="s">
        <v>11661</v>
      </c>
    </row>
    <row r="960" spans="1:33" x14ac:dyDescent="0.3">
      <c r="A960" t="s">
        <v>2319</v>
      </c>
      <c r="B960" t="s">
        <v>7413</v>
      </c>
      <c r="C960" t="s">
        <v>7434</v>
      </c>
      <c r="D960" t="s">
        <v>88</v>
      </c>
      <c r="E960" t="s">
        <v>39</v>
      </c>
      <c r="F960" t="s">
        <v>11662</v>
      </c>
      <c r="G960">
        <v>34.966132000000002</v>
      </c>
      <c r="H960">
        <v>-94.016037999999995</v>
      </c>
      <c r="I960" t="s">
        <v>11663</v>
      </c>
      <c r="J960" t="s">
        <v>1261</v>
      </c>
      <c r="K960" t="s">
        <v>7307</v>
      </c>
      <c r="L960" t="s">
        <v>7391</v>
      </c>
      <c r="M960">
        <v>7606</v>
      </c>
      <c r="N960" t="s">
        <v>768</v>
      </c>
      <c r="O960" t="s">
        <v>7238</v>
      </c>
      <c r="P960" t="s">
        <v>7226</v>
      </c>
      <c r="Q960">
        <v>287</v>
      </c>
      <c r="R960" t="s">
        <v>43</v>
      </c>
      <c r="S960" t="s">
        <v>7215</v>
      </c>
      <c r="T960" t="s">
        <v>2320</v>
      </c>
      <c r="U960" t="s">
        <v>7249</v>
      </c>
      <c r="V960" t="s">
        <v>7201</v>
      </c>
      <c r="W960">
        <v>59</v>
      </c>
      <c r="X960" t="s">
        <v>7299</v>
      </c>
      <c r="Y960" t="s">
        <v>11664</v>
      </c>
      <c r="Z960" t="s">
        <v>7291</v>
      </c>
      <c r="AA960" t="s">
        <v>109</v>
      </c>
      <c r="AB960" t="s">
        <v>7164</v>
      </c>
      <c r="AC960" t="s">
        <v>7364</v>
      </c>
      <c r="AD960">
        <v>5</v>
      </c>
      <c r="AE960" t="s">
        <v>7164</v>
      </c>
      <c r="AF960" t="s">
        <v>7254</v>
      </c>
      <c r="AG960" t="s">
        <v>11665</v>
      </c>
    </row>
    <row r="961" spans="1:33" x14ac:dyDescent="0.3">
      <c r="A961" t="s">
        <v>2321</v>
      </c>
      <c r="B961" t="s">
        <v>382</v>
      </c>
      <c r="C961" t="s">
        <v>11666</v>
      </c>
      <c r="D961" t="s">
        <v>48</v>
      </c>
      <c r="E961" t="s">
        <v>66</v>
      </c>
      <c r="F961" t="s">
        <v>11667</v>
      </c>
      <c r="G961">
        <v>32.133673000000002</v>
      </c>
      <c r="H961">
        <v>-96.916246000000001</v>
      </c>
      <c r="I961" t="s">
        <v>11668</v>
      </c>
      <c r="J961" t="s">
        <v>278</v>
      </c>
      <c r="K961" t="s">
        <v>7277</v>
      </c>
      <c r="L961" t="s">
        <v>7154</v>
      </c>
      <c r="M961">
        <v>8842</v>
      </c>
      <c r="N961" t="s">
        <v>2322</v>
      </c>
      <c r="O961" t="s">
        <v>7371</v>
      </c>
      <c r="P961" t="s">
        <v>7226</v>
      </c>
      <c r="Q961">
        <v>62</v>
      </c>
      <c r="R961" t="s">
        <v>34</v>
      </c>
      <c r="S961" t="s">
        <v>85</v>
      </c>
      <c r="T961" t="s">
        <v>1126</v>
      </c>
      <c r="U961" t="s">
        <v>7222</v>
      </c>
      <c r="V961" t="s">
        <v>7268</v>
      </c>
      <c r="W961">
        <v>83</v>
      </c>
      <c r="X961" t="s">
        <v>34</v>
      </c>
      <c r="Y961" t="s">
        <v>11669</v>
      </c>
      <c r="Z961" t="s">
        <v>7318</v>
      </c>
      <c r="AA961" t="s">
        <v>7177</v>
      </c>
      <c r="AB961" t="s">
        <v>7229</v>
      </c>
      <c r="AC961" t="s">
        <v>62</v>
      </c>
      <c r="AD961">
        <v>4</v>
      </c>
      <c r="AE961" t="s">
        <v>11670</v>
      </c>
      <c r="AF961" t="s">
        <v>7164</v>
      </c>
      <c r="AG961" t="s">
        <v>11671</v>
      </c>
    </row>
    <row r="962" spans="1:33" x14ac:dyDescent="0.3">
      <c r="A962" t="s">
        <v>2323</v>
      </c>
      <c r="B962" t="s">
        <v>8155</v>
      </c>
      <c r="C962" t="s">
        <v>7183</v>
      </c>
      <c r="D962" t="s">
        <v>38</v>
      </c>
      <c r="E962" t="s">
        <v>186</v>
      </c>
      <c r="F962" t="s">
        <v>11513</v>
      </c>
      <c r="G962">
        <v>33.432051000000001</v>
      </c>
      <c r="I962" t="s">
        <v>11514</v>
      </c>
      <c r="J962" t="s">
        <v>750</v>
      </c>
      <c r="K962" t="s">
        <v>7202</v>
      </c>
      <c r="L962" t="s">
        <v>7226</v>
      </c>
      <c r="N962" t="s">
        <v>1114</v>
      </c>
      <c r="O962" t="s">
        <v>7249</v>
      </c>
      <c r="P962" t="s">
        <v>41</v>
      </c>
      <c r="Q962">
        <v>26</v>
      </c>
      <c r="R962" t="s">
        <v>43</v>
      </c>
      <c r="S962" t="s">
        <v>107</v>
      </c>
      <c r="T962" t="s">
        <v>2258</v>
      </c>
      <c r="U962" t="s">
        <v>7202</v>
      </c>
      <c r="V962" t="s">
        <v>7160</v>
      </c>
      <c r="W962">
        <v>52</v>
      </c>
      <c r="X962" t="s">
        <v>7164</v>
      </c>
      <c r="Y962" t="s">
        <v>7164</v>
      </c>
      <c r="Z962" t="s">
        <v>7607</v>
      </c>
      <c r="AA962" t="s">
        <v>7164</v>
      </c>
      <c r="AB962" t="s">
        <v>7271</v>
      </c>
      <c r="AC962" t="s">
        <v>155</v>
      </c>
      <c r="AD962">
        <v>4</v>
      </c>
      <c r="AE962" t="s">
        <v>11515</v>
      </c>
      <c r="AF962" t="s">
        <v>7403</v>
      </c>
      <c r="AG962" t="s">
        <v>11516</v>
      </c>
    </row>
    <row r="963" spans="1:33" x14ac:dyDescent="0.3">
      <c r="A963" t="s">
        <v>2324</v>
      </c>
      <c r="B963" t="s">
        <v>338</v>
      </c>
      <c r="C963" t="s">
        <v>562</v>
      </c>
      <c r="D963" t="s">
        <v>38</v>
      </c>
      <c r="E963" t="s">
        <v>39</v>
      </c>
      <c r="F963" t="s">
        <v>11672</v>
      </c>
      <c r="G963">
        <v>131.59460000000001</v>
      </c>
      <c r="I963" t="s">
        <v>11673</v>
      </c>
      <c r="J963" t="s">
        <v>334</v>
      </c>
      <c r="K963" t="s">
        <v>7223</v>
      </c>
      <c r="L963" t="s">
        <v>7224</v>
      </c>
      <c r="M963">
        <v>7375</v>
      </c>
      <c r="N963" t="s">
        <v>2325</v>
      </c>
      <c r="O963" t="s">
        <v>7186</v>
      </c>
      <c r="P963" t="s">
        <v>41</v>
      </c>
      <c r="Q963">
        <v>71</v>
      </c>
      <c r="R963" t="s">
        <v>7214</v>
      </c>
      <c r="S963" t="s">
        <v>7161</v>
      </c>
      <c r="T963" t="s">
        <v>2326</v>
      </c>
      <c r="U963" t="s">
        <v>7249</v>
      </c>
      <c r="V963" t="s">
        <v>7326</v>
      </c>
      <c r="W963">
        <v>10</v>
      </c>
      <c r="X963" t="s">
        <v>7214</v>
      </c>
      <c r="Y963" t="s">
        <v>11674</v>
      </c>
      <c r="Z963" t="s">
        <v>215</v>
      </c>
      <c r="AA963" t="s">
        <v>7191</v>
      </c>
      <c r="AB963" t="s">
        <v>53</v>
      </c>
      <c r="AC963" t="s">
        <v>7328</v>
      </c>
      <c r="AD963">
        <v>0</v>
      </c>
      <c r="AE963" t="s">
        <v>7164</v>
      </c>
      <c r="AF963" t="s">
        <v>7164</v>
      </c>
      <c r="AG963" t="s">
        <v>11675</v>
      </c>
    </row>
    <row r="964" spans="1:33" x14ac:dyDescent="0.3">
      <c r="A964" t="s">
        <v>2327</v>
      </c>
      <c r="B964" t="s">
        <v>7459</v>
      </c>
      <c r="C964" t="s">
        <v>7378</v>
      </c>
      <c r="D964" t="s">
        <v>65</v>
      </c>
      <c r="E964" t="s">
        <v>31</v>
      </c>
      <c r="F964" t="s">
        <v>11676</v>
      </c>
      <c r="G964">
        <v>29.228082000000001</v>
      </c>
      <c r="H964">
        <v>-119.864312</v>
      </c>
      <c r="I964" t="s">
        <v>7164</v>
      </c>
      <c r="J964" t="s">
        <v>238</v>
      </c>
      <c r="K964" t="s">
        <v>7186</v>
      </c>
      <c r="L964" t="s">
        <v>7333</v>
      </c>
      <c r="M964">
        <v>5168</v>
      </c>
      <c r="N964" t="s">
        <v>2328</v>
      </c>
      <c r="O964" t="s">
        <v>7153</v>
      </c>
      <c r="P964" t="s">
        <v>7482</v>
      </c>
      <c r="Q964">
        <v>58</v>
      </c>
      <c r="R964" t="s">
        <v>7299</v>
      </c>
      <c r="S964" t="s">
        <v>7309</v>
      </c>
      <c r="T964" t="s">
        <v>2053</v>
      </c>
      <c r="U964" t="s">
        <v>7481</v>
      </c>
      <c r="V964" t="s">
        <v>7482</v>
      </c>
      <c r="W964">
        <v>77</v>
      </c>
      <c r="X964" t="s">
        <v>7372</v>
      </c>
      <c r="Y964" t="s">
        <v>11677</v>
      </c>
      <c r="Z964" t="s">
        <v>45</v>
      </c>
      <c r="AA964" t="s">
        <v>7311</v>
      </c>
      <c r="AB964" t="s">
        <v>98</v>
      </c>
      <c r="AC964" t="s">
        <v>7164</v>
      </c>
      <c r="AD964">
        <v>3</v>
      </c>
      <c r="AE964" t="s">
        <v>7164</v>
      </c>
      <c r="AF964" t="s">
        <v>7403</v>
      </c>
      <c r="AG964" t="s">
        <v>11678</v>
      </c>
    </row>
    <row r="965" spans="1:33" x14ac:dyDescent="0.3">
      <c r="A965" t="s">
        <v>2329</v>
      </c>
      <c r="B965" t="s">
        <v>382</v>
      </c>
      <c r="C965" t="s">
        <v>562</v>
      </c>
      <c r="D965" t="s">
        <v>92</v>
      </c>
      <c r="E965" t="s">
        <v>72</v>
      </c>
      <c r="F965" t="s">
        <v>11679</v>
      </c>
      <c r="G965">
        <v>44.983083000000001</v>
      </c>
      <c r="H965">
        <v>-73.179744999999997</v>
      </c>
      <c r="I965" t="s">
        <v>11680</v>
      </c>
      <c r="J965" t="s">
        <v>566</v>
      </c>
      <c r="K965" t="s">
        <v>7225</v>
      </c>
      <c r="L965" t="s">
        <v>7239</v>
      </c>
      <c r="M965">
        <v>6560</v>
      </c>
      <c r="N965" t="s">
        <v>2330</v>
      </c>
      <c r="O965" t="s">
        <v>7187</v>
      </c>
      <c r="P965" t="s">
        <v>7172</v>
      </c>
      <c r="Q965">
        <v>37</v>
      </c>
      <c r="R965" t="s">
        <v>7278</v>
      </c>
      <c r="S965" t="s">
        <v>7215</v>
      </c>
      <c r="T965" t="s">
        <v>842</v>
      </c>
      <c r="U965" t="s">
        <v>7222</v>
      </c>
      <c r="V965" t="s">
        <v>7213</v>
      </c>
      <c r="W965">
        <v>85</v>
      </c>
      <c r="X965" t="s">
        <v>7260</v>
      </c>
      <c r="Y965" t="s">
        <v>11681</v>
      </c>
      <c r="Z965" t="s">
        <v>7383</v>
      </c>
      <c r="AA965" t="s">
        <v>109</v>
      </c>
      <c r="AB965" t="s">
        <v>7252</v>
      </c>
      <c r="AC965" t="s">
        <v>155</v>
      </c>
      <c r="AD965">
        <v>5</v>
      </c>
      <c r="AE965" t="s">
        <v>11682</v>
      </c>
      <c r="AF965" t="s">
        <v>7165</v>
      </c>
      <c r="AG965" t="s">
        <v>11683</v>
      </c>
    </row>
    <row r="966" spans="1:33" x14ac:dyDescent="0.3">
      <c r="A966" t="s">
        <v>2331</v>
      </c>
      <c r="B966" t="s">
        <v>676</v>
      </c>
      <c r="C966" t="s">
        <v>7322</v>
      </c>
      <c r="D966" t="s">
        <v>77</v>
      </c>
      <c r="E966" t="s">
        <v>78</v>
      </c>
      <c r="F966" t="s">
        <v>11684</v>
      </c>
      <c r="G966">
        <v>27.808627000000001</v>
      </c>
      <c r="H966">
        <v>-91.965041999999997</v>
      </c>
      <c r="I966" t="s">
        <v>11685</v>
      </c>
      <c r="J966" t="s">
        <v>605</v>
      </c>
      <c r="K966" t="s">
        <v>7334</v>
      </c>
      <c r="L966" t="s">
        <v>7239</v>
      </c>
      <c r="M966">
        <v>3486</v>
      </c>
      <c r="N966" t="s">
        <v>1917</v>
      </c>
      <c r="O966" t="s">
        <v>7280</v>
      </c>
      <c r="P966" t="s">
        <v>7317</v>
      </c>
      <c r="Q966">
        <v>19</v>
      </c>
      <c r="R966" t="s">
        <v>7178</v>
      </c>
      <c r="S966" t="s">
        <v>107</v>
      </c>
      <c r="T966" t="s">
        <v>2261</v>
      </c>
      <c r="U966" t="s">
        <v>7186</v>
      </c>
      <c r="V966" t="s">
        <v>7248</v>
      </c>
      <c r="X966" t="s">
        <v>43</v>
      </c>
      <c r="Y966" t="s">
        <v>11686</v>
      </c>
      <c r="Z966" t="s">
        <v>7375</v>
      </c>
      <c r="AA966" t="s">
        <v>7228</v>
      </c>
      <c r="AB966" t="s">
        <v>61</v>
      </c>
      <c r="AC966" t="s">
        <v>7328</v>
      </c>
      <c r="AD966">
        <v>4</v>
      </c>
      <c r="AE966" t="s">
        <v>11687</v>
      </c>
      <c r="AF966" t="s">
        <v>7385</v>
      </c>
      <c r="AG966" t="s">
        <v>11688</v>
      </c>
    </row>
    <row r="967" spans="1:33" x14ac:dyDescent="0.3">
      <c r="A967" t="s">
        <v>2332</v>
      </c>
      <c r="B967" t="s">
        <v>7587</v>
      </c>
      <c r="C967" t="s">
        <v>7478</v>
      </c>
      <c r="D967" t="s">
        <v>38</v>
      </c>
      <c r="E967" t="s">
        <v>55</v>
      </c>
      <c r="F967" t="s">
        <v>11689</v>
      </c>
      <c r="G967">
        <v>37.520462999999999</v>
      </c>
      <c r="H967">
        <v>-85.660196999999997</v>
      </c>
      <c r="I967" t="s">
        <v>11690</v>
      </c>
      <c r="J967" t="s">
        <v>89</v>
      </c>
      <c r="K967" t="s">
        <v>7222</v>
      </c>
      <c r="L967" t="s">
        <v>7188</v>
      </c>
      <c r="N967" t="s">
        <v>2333</v>
      </c>
      <c r="O967" t="s">
        <v>7307</v>
      </c>
      <c r="P967" t="s">
        <v>7400</v>
      </c>
      <c r="Q967">
        <v>55</v>
      </c>
      <c r="R967" t="s">
        <v>7278</v>
      </c>
      <c r="S967" t="s">
        <v>85</v>
      </c>
      <c r="T967" t="s">
        <v>1339</v>
      </c>
      <c r="U967" t="s">
        <v>7361</v>
      </c>
      <c r="V967" t="s">
        <v>7247</v>
      </c>
      <c r="X967" t="s">
        <v>7373</v>
      </c>
      <c r="Y967" t="s">
        <v>11691</v>
      </c>
      <c r="Z967" t="s">
        <v>215</v>
      </c>
      <c r="AA967" t="s">
        <v>7292</v>
      </c>
      <c r="AB967" t="s">
        <v>132</v>
      </c>
      <c r="AC967" t="s">
        <v>7364</v>
      </c>
      <c r="AD967">
        <v>1</v>
      </c>
      <c r="AE967" t="s">
        <v>11692</v>
      </c>
      <c r="AF967" t="s">
        <v>7180</v>
      </c>
      <c r="AG967" t="s">
        <v>11693</v>
      </c>
    </row>
    <row r="968" spans="1:33" x14ac:dyDescent="0.3">
      <c r="A968" t="s">
        <v>2334</v>
      </c>
      <c r="B968" t="s">
        <v>7387</v>
      </c>
      <c r="C968" t="s">
        <v>7471</v>
      </c>
      <c r="D968" t="s">
        <v>48</v>
      </c>
      <c r="E968" t="s">
        <v>112</v>
      </c>
      <c r="F968" t="s">
        <v>11694</v>
      </c>
      <c r="G968">
        <v>29.463182</v>
      </c>
      <c r="H968">
        <v>-89.542787000000004</v>
      </c>
      <c r="I968" t="s">
        <v>11695</v>
      </c>
      <c r="J968" t="s">
        <v>718</v>
      </c>
      <c r="K968" t="s">
        <v>7222</v>
      </c>
      <c r="L968" t="s">
        <v>7160</v>
      </c>
      <c r="M968">
        <v>4556</v>
      </c>
      <c r="N968" t="s">
        <v>1910</v>
      </c>
      <c r="O968" t="s">
        <v>7225</v>
      </c>
      <c r="P968" t="s">
        <v>7203</v>
      </c>
      <c r="Q968">
        <v>19</v>
      </c>
      <c r="R968" t="s">
        <v>7214</v>
      </c>
      <c r="S968" t="s">
        <v>7164</v>
      </c>
      <c r="T968" t="s">
        <v>949</v>
      </c>
      <c r="U968" t="s">
        <v>7236</v>
      </c>
      <c r="V968" t="s">
        <v>7400</v>
      </c>
      <c r="W968">
        <v>21</v>
      </c>
      <c r="X968" t="s">
        <v>7372</v>
      </c>
      <c r="Y968" t="s">
        <v>11696</v>
      </c>
      <c r="Z968" t="s">
        <v>7291</v>
      </c>
      <c r="AA968" t="s">
        <v>97</v>
      </c>
      <c r="AB968" t="s">
        <v>61</v>
      </c>
      <c r="AC968" t="s">
        <v>7230</v>
      </c>
      <c r="AD968">
        <v>4</v>
      </c>
      <c r="AE968" t="s">
        <v>11697</v>
      </c>
      <c r="AF968" t="s">
        <v>7164</v>
      </c>
      <c r="AG968" t="s">
        <v>11698</v>
      </c>
    </row>
    <row r="969" spans="1:33" x14ac:dyDescent="0.3">
      <c r="A969" t="s">
        <v>2335</v>
      </c>
      <c r="B969" t="s">
        <v>1019</v>
      </c>
      <c r="C969" t="s">
        <v>7597</v>
      </c>
      <c r="D969" t="s">
        <v>48</v>
      </c>
      <c r="E969" t="s">
        <v>23</v>
      </c>
      <c r="F969" t="s">
        <v>11699</v>
      </c>
      <c r="G969">
        <v>33.705204999999999</v>
      </c>
      <c r="H969">
        <v>-97.248902000000001</v>
      </c>
      <c r="I969" t="s">
        <v>11700</v>
      </c>
      <c r="J969" t="s">
        <v>1688</v>
      </c>
      <c r="K969" t="s">
        <v>10522</v>
      </c>
      <c r="L969" t="s">
        <v>7354</v>
      </c>
      <c r="M969">
        <v>2875</v>
      </c>
      <c r="N969" t="s">
        <v>2336</v>
      </c>
      <c r="O969" t="s">
        <v>7156</v>
      </c>
      <c r="P969" t="s">
        <v>7268</v>
      </c>
      <c r="Q969">
        <v>28</v>
      </c>
      <c r="R969" t="s">
        <v>7164</v>
      </c>
      <c r="S969" t="s">
        <v>41</v>
      </c>
      <c r="T969" t="s">
        <v>7164</v>
      </c>
      <c r="U969" t="s">
        <v>7164</v>
      </c>
      <c r="V969" t="s">
        <v>7164</v>
      </c>
      <c r="X969" t="s">
        <v>7164</v>
      </c>
      <c r="Y969" t="s">
        <v>7164</v>
      </c>
      <c r="Z969" t="s">
        <v>7318</v>
      </c>
      <c r="AA969" t="s">
        <v>7164</v>
      </c>
      <c r="AB969" t="s">
        <v>7229</v>
      </c>
      <c r="AC969" t="s">
        <v>29</v>
      </c>
      <c r="AE969" t="s">
        <v>11701</v>
      </c>
      <c r="AF969" t="s">
        <v>7403</v>
      </c>
      <c r="AG969" t="s">
        <v>11702</v>
      </c>
    </row>
    <row r="970" spans="1:33" x14ac:dyDescent="0.3">
      <c r="A970" t="s">
        <v>2337</v>
      </c>
      <c r="B970" t="s">
        <v>7367</v>
      </c>
      <c r="C970" t="s">
        <v>8123</v>
      </c>
      <c r="D970" t="s">
        <v>48</v>
      </c>
      <c r="E970" t="s">
        <v>72</v>
      </c>
      <c r="F970" t="s">
        <v>11703</v>
      </c>
      <c r="G970">
        <v>39.595087999999997</v>
      </c>
      <c r="H970">
        <v>-114.70841</v>
      </c>
      <c r="I970" t="s">
        <v>11704</v>
      </c>
      <c r="J970" t="s">
        <v>448</v>
      </c>
      <c r="K970" t="s">
        <v>8914</v>
      </c>
      <c r="L970" t="s">
        <v>41</v>
      </c>
      <c r="M970">
        <v>4674</v>
      </c>
      <c r="N970" t="s">
        <v>1569</v>
      </c>
      <c r="O970" t="s">
        <v>7249</v>
      </c>
      <c r="P970" t="s">
        <v>7247</v>
      </c>
      <c r="Q970">
        <v>239</v>
      </c>
      <c r="R970" t="s">
        <v>7157</v>
      </c>
      <c r="S970" t="s">
        <v>7215</v>
      </c>
      <c r="T970" t="s">
        <v>802</v>
      </c>
      <c r="U970" t="s">
        <v>7307</v>
      </c>
      <c r="V970" t="s">
        <v>7317</v>
      </c>
      <c r="W970">
        <v>64</v>
      </c>
      <c r="X970" t="s">
        <v>7157</v>
      </c>
      <c r="Y970" t="s">
        <v>11705</v>
      </c>
      <c r="Z970" t="s">
        <v>60</v>
      </c>
      <c r="AA970" t="s">
        <v>7177</v>
      </c>
      <c r="AB970" t="s">
        <v>7252</v>
      </c>
      <c r="AC970" t="s">
        <v>155</v>
      </c>
      <c r="AD970">
        <v>5</v>
      </c>
      <c r="AE970" t="s">
        <v>11706</v>
      </c>
      <c r="AF970" t="s">
        <v>7191</v>
      </c>
      <c r="AG970" t="s">
        <v>11707</v>
      </c>
    </row>
    <row r="971" spans="1:33" x14ac:dyDescent="0.3">
      <c r="A971" t="s">
        <v>2338</v>
      </c>
      <c r="B971" t="s">
        <v>8110</v>
      </c>
      <c r="C971" t="s">
        <v>8105</v>
      </c>
      <c r="D971" t="s">
        <v>77</v>
      </c>
      <c r="E971" t="s">
        <v>66</v>
      </c>
      <c r="F971" t="s">
        <v>11708</v>
      </c>
      <c r="G971">
        <v>38.376413999999997</v>
      </c>
      <c r="H971">
        <v>-102.85785199999999</v>
      </c>
      <c r="I971" t="s">
        <v>11709</v>
      </c>
      <c r="J971" t="s">
        <v>1196</v>
      </c>
      <c r="K971" t="s">
        <v>7186</v>
      </c>
      <c r="L971" t="s">
        <v>7276</v>
      </c>
      <c r="M971">
        <v>9785</v>
      </c>
      <c r="N971" t="s">
        <v>2339</v>
      </c>
      <c r="O971" t="s">
        <v>7153</v>
      </c>
      <c r="P971" t="s">
        <v>7224</v>
      </c>
      <c r="Q971">
        <v>33</v>
      </c>
      <c r="R971" t="s">
        <v>7214</v>
      </c>
      <c r="S971" t="s">
        <v>7158</v>
      </c>
      <c r="T971" t="s">
        <v>937</v>
      </c>
      <c r="U971" t="s">
        <v>7222</v>
      </c>
      <c r="V971" t="s">
        <v>7289</v>
      </c>
      <c r="X971" t="s">
        <v>7260</v>
      </c>
      <c r="Y971" t="s">
        <v>11710</v>
      </c>
      <c r="Z971" t="s">
        <v>45</v>
      </c>
      <c r="AA971" t="s">
        <v>7217</v>
      </c>
      <c r="AB971" t="s">
        <v>7293</v>
      </c>
      <c r="AC971" t="s">
        <v>7328</v>
      </c>
      <c r="AD971">
        <v>0</v>
      </c>
      <c r="AE971" t="s">
        <v>11711</v>
      </c>
      <c r="AF971" t="s">
        <v>7403</v>
      </c>
      <c r="AG971" t="s">
        <v>7164</v>
      </c>
    </row>
    <row r="972" spans="1:33" x14ac:dyDescent="0.3">
      <c r="A972" t="s">
        <v>2340</v>
      </c>
      <c r="B972" t="s">
        <v>8122</v>
      </c>
      <c r="C972" t="s">
        <v>7582</v>
      </c>
      <c r="D972" t="s">
        <v>92</v>
      </c>
      <c r="E972" t="s">
        <v>31</v>
      </c>
      <c r="F972" t="s">
        <v>11712</v>
      </c>
      <c r="G972">
        <v>46.335751999999999</v>
      </c>
      <c r="H972">
        <v>-120.216251</v>
      </c>
      <c r="I972" t="s">
        <v>11713</v>
      </c>
      <c r="J972" t="s">
        <v>94</v>
      </c>
      <c r="K972" t="s">
        <v>7481</v>
      </c>
      <c r="L972" t="s">
        <v>7203</v>
      </c>
      <c r="M972">
        <v>2557</v>
      </c>
      <c r="N972" t="s">
        <v>2341</v>
      </c>
      <c r="O972" t="s">
        <v>7381</v>
      </c>
      <c r="P972" t="s">
        <v>7203</v>
      </c>
      <c r="Q972">
        <v>16</v>
      </c>
      <c r="R972" t="s">
        <v>34</v>
      </c>
      <c r="S972" t="s">
        <v>7215</v>
      </c>
      <c r="T972" t="s">
        <v>2342</v>
      </c>
      <c r="U972" t="s">
        <v>7450</v>
      </c>
      <c r="V972" t="s">
        <v>7268</v>
      </c>
      <c r="W972">
        <v>21</v>
      </c>
      <c r="X972" t="s">
        <v>43</v>
      </c>
      <c r="Y972" t="s">
        <v>11714</v>
      </c>
      <c r="Z972" t="s">
        <v>70</v>
      </c>
      <c r="AA972" t="s">
        <v>7344</v>
      </c>
      <c r="AB972" t="s">
        <v>7293</v>
      </c>
      <c r="AC972" t="s">
        <v>7364</v>
      </c>
      <c r="AD972">
        <v>4</v>
      </c>
      <c r="AE972" t="s">
        <v>11715</v>
      </c>
      <c r="AF972" t="s">
        <v>7207</v>
      </c>
      <c r="AG972" t="s">
        <v>11716</v>
      </c>
    </row>
    <row r="973" spans="1:33" x14ac:dyDescent="0.3">
      <c r="A973" t="s">
        <v>2343</v>
      </c>
      <c r="B973" t="s">
        <v>7581</v>
      </c>
      <c r="C973" t="s">
        <v>7471</v>
      </c>
      <c r="D973" t="s">
        <v>77</v>
      </c>
      <c r="E973" t="s">
        <v>72</v>
      </c>
      <c r="F973" t="s">
        <v>11717</v>
      </c>
      <c r="G973">
        <v>26.941917</v>
      </c>
      <c r="H973">
        <v>-95.983534000000006</v>
      </c>
      <c r="I973" t="s">
        <v>11718</v>
      </c>
      <c r="J973" t="s">
        <v>579</v>
      </c>
      <c r="K973" t="s">
        <v>7280</v>
      </c>
      <c r="L973" t="s">
        <v>7239</v>
      </c>
      <c r="M973">
        <v>8442</v>
      </c>
      <c r="N973" t="s">
        <v>830</v>
      </c>
      <c r="O973" t="s">
        <v>7236</v>
      </c>
      <c r="P973" t="s">
        <v>7224</v>
      </c>
      <c r="Q973">
        <v>49</v>
      </c>
      <c r="R973" t="s">
        <v>7178</v>
      </c>
      <c r="S973" t="s">
        <v>7309</v>
      </c>
      <c r="T973" t="s">
        <v>2326</v>
      </c>
      <c r="U973" t="s">
        <v>7334</v>
      </c>
      <c r="V973" t="s">
        <v>7213</v>
      </c>
      <c r="W973">
        <v>54</v>
      </c>
      <c r="X973" t="s">
        <v>7164</v>
      </c>
      <c r="Y973" t="s">
        <v>11719</v>
      </c>
      <c r="Z973" t="s">
        <v>60</v>
      </c>
      <c r="AA973" t="s">
        <v>7292</v>
      </c>
      <c r="AB973" t="s">
        <v>7192</v>
      </c>
      <c r="AC973" t="s">
        <v>270</v>
      </c>
      <c r="AD973">
        <v>3</v>
      </c>
      <c r="AE973" t="s">
        <v>11720</v>
      </c>
      <c r="AF973" t="s">
        <v>7195</v>
      </c>
      <c r="AG973" t="s">
        <v>11721</v>
      </c>
    </row>
    <row r="974" spans="1:33" x14ac:dyDescent="0.3">
      <c r="A974" t="s">
        <v>2344</v>
      </c>
      <c r="B974" t="s">
        <v>7182</v>
      </c>
      <c r="C974" t="s">
        <v>7552</v>
      </c>
      <c r="D974" t="s">
        <v>92</v>
      </c>
      <c r="E974" t="s">
        <v>23</v>
      </c>
      <c r="F974" t="s">
        <v>11722</v>
      </c>
      <c r="G974">
        <v>41.139263</v>
      </c>
      <c r="H974">
        <v>-101.53346999999999</v>
      </c>
      <c r="I974" t="s">
        <v>11723</v>
      </c>
      <c r="J974" t="s">
        <v>366</v>
      </c>
      <c r="K974" t="s">
        <v>7334</v>
      </c>
      <c r="L974" t="s">
        <v>7201</v>
      </c>
      <c r="M974">
        <v>5019</v>
      </c>
      <c r="N974" t="s">
        <v>213</v>
      </c>
      <c r="O974" t="s">
        <v>7236</v>
      </c>
      <c r="P974" t="s">
        <v>7391</v>
      </c>
      <c r="R974" t="s">
        <v>7278</v>
      </c>
      <c r="S974" t="s">
        <v>7164</v>
      </c>
      <c r="T974" t="s">
        <v>7164</v>
      </c>
      <c r="U974" t="s">
        <v>7164</v>
      </c>
      <c r="V974" t="s">
        <v>7164</v>
      </c>
      <c r="X974" t="s">
        <v>7164</v>
      </c>
      <c r="Y974" t="s">
        <v>7164</v>
      </c>
      <c r="Z974" t="s">
        <v>70</v>
      </c>
      <c r="AA974" t="s">
        <v>7292</v>
      </c>
      <c r="AB974" t="s">
        <v>7164</v>
      </c>
      <c r="AC974" t="s">
        <v>7164</v>
      </c>
      <c r="AE974" t="s">
        <v>11724</v>
      </c>
      <c r="AF974" t="s">
        <v>7191</v>
      </c>
      <c r="AG974" t="s">
        <v>11725</v>
      </c>
    </row>
    <row r="975" spans="1:33" x14ac:dyDescent="0.3">
      <c r="A975" t="s">
        <v>2345</v>
      </c>
      <c r="B975" t="s">
        <v>7514</v>
      </c>
      <c r="C975" t="s">
        <v>7197</v>
      </c>
      <c r="D975" t="s">
        <v>100</v>
      </c>
      <c r="E975" t="s">
        <v>66</v>
      </c>
      <c r="F975" t="s">
        <v>11726</v>
      </c>
      <c r="G975">
        <v>30.335457000000002</v>
      </c>
      <c r="H975">
        <v>-76.520308</v>
      </c>
      <c r="I975" t="s">
        <v>11727</v>
      </c>
      <c r="J975" t="s">
        <v>1050</v>
      </c>
      <c r="K975" t="s">
        <v>7342</v>
      </c>
      <c r="L975" t="s">
        <v>7239</v>
      </c>
      <c r="M975">
        <v>8856</v>
      </c>
      <c r="N975" t="s">
        <v>7164</v>
      </c>
      <c r="O975" t="s">
        <v>7164</v>
      </c>
      <c r="P975" t="s">
        <v>7164</v>
      </c>
      <c r="R975" t="s">
        <v>7164</v>
      </c>
      <c r="S975" t="s">
        <v>7164</v>
      </c>
      <c r="T975" t="s">
        <v>1971</v>
      </c>
      <c r="U975" t="s">
        <v>7277</v>
      </c>
      <c r="V975" t="s">
        <v>7226</v>
      </c>
      <c r="W975">
        <v>80</v>
      </c>
      <c r="X975" t="s">
        <v>59</v>
      </c>
      <c r="Y975" t="s">
        <v>11728</v>
      </c>
      <c r="Z975" t="s">
        <v>7205</v>
      </c>
      <c r="AA975" t="s">
        <v>97</v>
      </c>
      <c r="AB975" t="s">
        <v>7164</v>
      </c>
      <c r="AC975" t="s">
        <v>62</v>
      </c>
      <c r="AD975">
        <v>1</v>
      </c>
      <c r="AE975" t="s">
        <v>11729</v>
      </c>
      <c r="AF975" t="s">
        <v>7385</v>
      </c>
      <c r="AG975" t="s">
        <v>11730</v>
      </c>
    </row>
    <row r="976" spans="1:33" x14ac:dyDescent="0.3">
      <c r="A976" t="s">
        <v>2346</v>
      </c>
      <c r="B976" t="s">
        <v>8122</v>
      </c>
      <c r="C976" t="s">
        <v>7478</v>
      </c>
      <c r="D976" t="s">
        <v>38</v>
      </c>
      <c r="E976" t="s">
        <v>55</v>
      </c>
      <c r="F976" t="s">
        <v>9302</v>
      </c>
      <c r="G976">
        <v>29.587356</v>
      </c>
      <c r="H976">
        <v>-92.64658</v>
      </c>
      <c r="I976" t="s">
        <v>11731</v>
      </c>
      <c r="J976" t="s">
        <v>122</v>
      </c>
      <c r="K976" t="s">
        <v>7222</v>
      </c>
      <c r="L976" t="s">
        <v>7391</v>
      </c>
      <c r="M976">
        <v>4169</v>
      </c>
      <c r="N976" t="s">
        <v>783</v>
      </c>
      <c r="O976" t="s">
        <v>7174</v>
      </c>
      <c r="P976" t="s">
        <v>7188</v>
      </c>
      <c r="Q976">
        <v>23</v>
      </c>
      <c r="R976" t="s">
        <v>7372</v>
      </c>
      <c r="S976" t="s">
        <v>41</v>
      </c>
      <c r="T976" t="s">
        <v>1157</v>
      </c>
      <c r="U976" t="s">
        <v>7259</v>
      </c>
      <c r="V976" t="s">
        <v>7224</v>
      </c>
      <c r="W976">
        <v>67</v>
      </c>
      <c r="X976" t="s">
        <v>34</v>
      </c>
      <c r="Y976" t="s">
        <v>11732</v>
      </c>
      <c r="Z976" t="s">
        <v>7270</v>
      </c>
      <c r="AA976" t="s">
        <v>7228</v>
      </c>
      <c r="AB976" t="s">
        <v>53</v>
      </c>
      <c r="AC976" t="s">
        <v>29</v>
      </c>
      <c r="AD976">
        <v>5</v>
      </c>
      <c r="AE976" t="s">
        <v>11733</v>
      </c>
      <c r="AF976" t="s">
        <v>7403</v>
      </c>
      <c r="AG976" t="s">
        <v>11734</v>
      </c>
    </row>
    <row r="977" spans="1:33" x14ac:dyDescent="0.3">
      <c r="A977" t="s">
        <v>2347</v>
      </c>
      <c r="B977" t="s">
        <v>1019</v>
      </c>
      <c r="C977" t="s">
        <v>220</v>
      </c>
      <c r="D977" t="s">
        <v>92</v>
      </c>
      <c r="E977" t="s">
        <v>66</v>
      </c>
      <c r="F977" t="s">
        <v>11735</v>
      </c>
      <c r="H977">
        <v>-108.454987</v>
      </c>
      <c r="I977" t="s">
        <v>7164</v>
      </c>
      <c r="J977" t="s">
        <v>89</v>
      </c>
      <c r="K977" t="s">
        <v>7223</v>
      </c>
      <c r="L977" t="s">
        <v>41</v>
      </c>
      <c r="M977">
        <v>3901</v>
      </c>
      <c r="N977" t="s">
        <v>416</v>
      </c>
      <c r="O977" t="s">
        <v>7280</v>
      </c>
      <c r="P977" t="s">
        <v>7239</v>
      </c>
      <c r="Q977">
        <v>52</v>
      </c>
      <c r="R977" t="s">
        <v>59</v>
      </c>
      <c r="S977" t="s">
        <v>34</v>
      </c>
      <c r="T977" t="s">
        <v>2065</v>
      </c>
      <c r="U977" t="s">
        <v>7249</v>
      </c>
      <c r="V977" t="s">
        <v>7348</v>
      </c>
      <c r="W977">
        <v>-74</v>
      </c>
      <c r="X977" t="s">
        <v>34</v>
      </c>
      <c r="Y977" t="s">
        <v>7164</v>
      </c>
      <c r="Z977" t="s">
        <v>27</v>
      </c>
      <c r="AA977" t="s">
        <v>7177</v>
      </c>
      <c r="AB977" t="s">
        <v>7178</v>
      </c>
      <c r="AC977" t="s">
        <v>7164</v>
      </c>
      <c r="AD977">
        <v>5</v>
      </c>
      <c r="AE977" t="s">
        <v>11736</v>
      </c>
      <c r="AF977" t="s">
        <v>7164</v>
      </c>
      <c r="AG977" t="s">
        <v>7164</v>
      </c>
    </row>
    <row r="978" spans="1:33" x14ac:dyDescent="0.3">
      <c r="A978" t="s">
        <v>2348</v>
      </c>
      <c r="B978" t="s">
        <v>7744</v>
      </c>
      <c r="C978" t="s">
        <v>7322</v>
      </c>
      <c r="D978" t="s">
        <v>88</v>
      </c>
      <c r="E978" t="s">
        <v>186</v>
      </c>
      <c r="F978" t="s">
        <v>11737</v>
      </c>
      <c r="G978">
        <v>40.176777999999999</v>
      </c>
      <c r="H978">
        <v>-93.019388000000006</v>
      </c>
      <c r="I978" t="s">
        <v>11738</v>
      </c>
      <c r="J978" t="s">
        <v>94</v>
      </c>
      <c r="K978" t="s">
        <v>7361</v>
      </c>
      <c r="L978" t="s">
        <v>7175</v>
      </c>
      <c r="M978">
        <v>7415</v>
      </c>
      <c r="N978" t="s">
        <v>2349</v>
      </c>
      <c r="O978" t="s">
        <v>7200</v>
      </c>
      <c r="P978" t="s">
        <v>7175</v>
      </c>
      <c r="R978" t="s">
        <v>43</v>
      </c>
      <c r="S978" t="s">
        <v>41</v>
      </c>
      <c r="T978" t="s">
        <v>959</v>
      </c>
      <c r="U978" t="s">
        <v>7450</v>
      </c>
      <c r="V978" t="s">
        <v>7213</v>
      </c>
      <c r="W978">
        <v>22</v>
      </c>
      <c r="X978" t="s">
        <v>7164</v>
      </c>
      <c r="Y978" t="s">
        <v>11739</v>
      </c>
      <c r="Z978" t="s">
        <v>116</v>
      </c>
      <c r="AA978" t="s">
        <v>7164</v>
      </c>
      <c r="AB978" t="s">
        <v>98</v>
      </c>
      <c r="AC978" t="s">
        <v>7178</v>
      </c>
      <c r="AE978" t="s">
        <v>11740</v>
      </c>
      <c r="AF978" t="s">
        <v>7164</v>
      </c>
      <c r="AG978" t="s">
        <v>11741</v>
      </c>
    </row>
    <row r="979" spans="1:33" x14ac:dyDescent="0.3">
      <c r="A979" t="s">
        <v>2350</v>
      </c>
      <c r="B979" t="s">
        <v>64</v>
      </c>
      <c r="C979" t="s">
        <v>7210</v>
      </c>
      <c r="D979" t="s">
        <v>88</v>
      </c>
      <c r="E979" t="s">
        <v>39</v>
      </c>
      <c r="F979" t="s">
        <v>11742</v>
      </c>
      <c r="G979">
        <v>43.125948999999999</v>
      </c>
      <c r="H979">
        <v>-119.012833</v>
      </c>
      <c r="I979" t="s">
        <v>7164</v>
      </c>
      <c r="J979" t="s">
        <v>212</v>
      </c>
      <c r="K979" t="s">
        <v>11743</v>
      </c>
      <c r="L979" t="s">
        <v>7203</v>
      </c>
      <c r="M979">
        <v>5650</v>
      </c>
      <c r="N979" t="s">
        <v>7164</v>
      </c>
      <c r="O979" t="s">
        <v>7164</v>
      </c>
      <c r="P979" t="s">
        <v>7164</v>
      </c>
      <c r="R979" t="s">
        <v>7164</v>
      </c>
      <c r="S979" t="s">
        <v>7164</v>
      </c>
      <c r="T979" t="s">
        <v>937</v>
      </c>
      <c r="U979" t="s">
        <v>7246</v>
      </c>
      <c r="V979" t="s">
        <v>7326</v>
      </c>
      <c r="W979">
        <v>82</v>
      </c>
      <c r="X979" t="s">
        <v>7373</v>
      </c>
      <c r="Y979" t="s">
        <v>11744</v>
      </c>
      <c r="Z979" t="s">
        <v>7383</v>
      </c>
      <c r="AA979" t="s">
        <v>7228</v>
      </c>
      <c r="AB979" t="s">
        <v>7178</v>
      </c>
      <c r="AC979" t="s">
        <v>29</v>
      </c>
      <c r="AD979">
        <v>2</v>
      </c>
      <c r="AE979" t="s">
        <v>11745</v>
      </c>
      <c r="AF979" t="s">
        <v>7164</v>
      </c>
      <c r="AG979" t="s">
        <v>11746</v>
      </c>
    </row>
    <row r="980" spans="1:33" x14ac:dyDescent="0.3">
      <c r="A980" t="s">
        <v>2351</v>
      </c>
      <c r="B980" t="s">
        <v>539</v>
      </c>
      <c r="C980" t="s">
        <v>258</v>
      </c>
      <c r="D980" t="s">
        <v>77</v>
      </c>
      <c r="E980" t="s">
        <v>72</v>
      </c>
      <c r="F980" t="s">
        <v>11747</v>
      </c>
      <c r="G980">
        <v>46.051706000000003</v>
      </c>
      <c r="H980">
        <v>-81.899493000000007</v>
      </c>
      <c r="I980" t="s">
        <v>11748</v>
      </c>
      <c r="J980" t="s">
        <v>157</v>
      </c>
      <c r="K980" t="s">
        <v>7200</v>
      </c>
      <c r="L980" t="s">
        <v>7268</v>
      </c>
      <c r="M980">
        <v>2760</v>
      </c>
      <c r="N980" t="s">
        <v>1913</v>
      </c>
      <c r="O980" t="s">
        <v>7450</v>
      </c>
      <c r="P980" t="s">
        <v>7173</v>
      </c>
      <c r="Q980">
        <v>67</v>
      </c>
      <c r="R980" t="s">
        <v>7299</v>
      </c>
      <c r="S980" t="s">
        <v>7178</v>
      </c>
      <c r="T980" t="s">
        <v>857</v>
      </c>
      <c r="U980" t="s">
        <v>7342</v>
      </c>
      <c r="V980" t="s">
        <v>7289</v>
      </c>
      <c r="W980">
        <v>48</v>
      </c>
      <c r="X980" t="s">
        <v>7214</v>
      </c>
      <c r="Y980" t="s">
        <v>11749</v>
      </c>
      <c r="Z980" t="s">
        <v>7607</v>
      </c>
      <c r="AA980" t="s">
        <v>7393</v>
      </c>
      <c r="AB980" t="s">
        <v>7192</v>
      </c>
      <c r="AC980" t="s">
        <v>7364</v>
      </c>
      <c r="AD980">
        <v>0</v>
      </c>
      <c r="AE980" t="s">
        <v>11750</v>
      </c>
      <c r="AF980" t="s">
        <v>7385</v>
      </c>
      <c r="AG980" t="s">
        <v>7164</v>
      </c>
    </row>
    <row r="981" spans="1:33" x14ac:dyDescent="0.3">
      <c r="A981" t="s">
        <v>2352</v>
      </c>
      <c r="B981" t="s">
        <v>7491</v>
      </c>
      <c r="C981" t="s">
        <v>7243</v>
      </c>
      <c r="D981" t="s">
        <v>65</v>
      </c>
      <c r="E981" t="s">
        <v>78</v>
      </c>
      <c r="F981" t="s">
        <v>11751</v>
      </c>
      <c r="G981">
        <v>43.441797999999999</v>
      </c>
      <c r="H981">
        <v>-85.188513</v>
      </c>
      <c r="I981" t="s">
        <v>11752</v>
      </c>
      <c r="J981" t="s">
        <v>605</v>
      </c>
      <c r="K981" t="s">
        <v>7174</v>
      </c>
      <c r="L981" t="s">
        <v>7354</v>
      </c>
      <c r="M981">
        <v>2227</v>
      </c>
      <c r="N981" t="s">
        <v>1278</v>
      </c>
      <c r="O981" t="s">
        <v>7371</v>
      </c>
      <c r="P981" t="s">
        <v>7317</v>
      </c>
      <c r="Q981">
        <v>176</v>
      </c>
      <c r="R981" t="s">
        <v>7373</v>
      </c>
      <c r="S981" t="s">
        <v>35</v>
      </c>
      <c r="T981" t="s">
        <v>2353</v>
      </c>
      <c r="U981" t="s">
        <v>7277</v>
      </c>
      <c r="V981" t="s">
        <v>7213</v>
      </c>
      <c r="W981">
        <v>40</v>
      </c>
      <c r="X981" t="s">
        <v>7161</v>
      </c>
      <c r="Y981" t="s">
        <v>11753</v>
      </c>
      <c r="Z981" t="s">
        <v>27</v>
      </c>
      <c r="AA981" t="s">
        <v>7311</v>
      </c>
      <c r="AB981" t="s">
        <v>7178</v>
      </c>
      <c r="AC981" t="s">
        <v>7178</v>
      </c>
      <c r="AD981">
        <v>0</v>
      </c>
      <c r="AE981" t="s">
        <v>11754</v>
      </c>
      <c r="AF981" t="s">
        <v>7164</v>
      </c>
      <c r="AG981" t="s">
        <v>7164</v>
      </c>
    </row>
    <row r="982" spans="1:33" x14ac:dyDescent="0.3">
      <c r="A982" t="s">
        <v>2354</v>
      </c>
      <c r="B982" t="s">
        <v>250</v>
      </c>
      <c r="C982" t="s">
        <v>7322</v>
      </c>
      <c r="D982" t="s">
        <v>88</v>
      </c>
      <c r="E982" t="s">
        <v>55</v>
      </c>
      <c r="F982" t="s">
        <v>11755</v>
      </c>
      <c r="G982">
        <v>32.337592999999998</v>
      </c>
      <c r="I982" t="s">
        <v>11756</v>
      </c>
      <c r="J982" t="s">
        <v>264</v>
      </c>
      <c r="K982" t="s">
        <v>7223</v>
      </c>
      <c r="L982" t="s">
        <v>7173</v>
      </c>
      <c r="M982">
        <v>7581</v>
      </c>
      <c r="N982" t="s">
        <v>1067</v>
      </c>
      <c r="O982" t="s">
        <v>7155</v>
      </c>
      <c r="P982" t="s">
        <v>7201</v>
      </c>
      <c r="Q982">
        <v>31</v>
      </c>
      <c r="R982" t="s">
        <v>7178</v>
      </c>
      <c r="S982" t="s">
        <v>7161</v>
      </c>
      <c r="T982" t="s">
        <v>2355</v>
      </c>
      <c r="U982" t="s">
        <v>7288</v>
      </c>
      <c r="V982" t="s">
        <v>7172</v>
      </c>
      <c r="W982">
        <v>67</v>
      </c>
      <c r="X982" t="s">
        <v>7278</v>
      </c>
      <c r="Y982" t="s">
        <v>11757</v>
      </c>
      <c r="Z982" t="s">
        <v>7318</v>
      </c>
      <c r="AA982" t="s">
        <v>7177</v>
      </c>
      <c r="AB982" t="s">
        <v>7229</v>
      </c>
      <c r="AC982" t="s">
        <v>7230</v>
      </c>
      <c r="AD982">
        <v>0</v>
      </c>
      <c r="AE982" t="s">
        <v>11758</v>
      </c>
      <c r="AF982" t="s">
        <v>7191</v>
      </c>
      <c r="AG982" t="s">
        <v>11759</v>
      </c>
    </row>
    <row r="983" spans="1:33" x14ac:dyDescent="0.3">
      <c r="A983" t="s">
        <v>2356</v>
      </c>
      <c r="B983" t="s">
        <v>8338</v>
      </c>
      <c r="C983" t="s">
        <v>7378</v>
      </c>
      <c r="D983" t="s">
        <v>65</v>
      </c>
      <c r="E983" t="s">
        <v>66</v>
      </c>
      <c r="F983" t="s">
        <v>11760</v>
      </c>
      <c r="G983">
        <v>37.771912999999998</v>
      </c>
      <c r="H983">
        <v>-121.11360500000001</v>
      </c>
      <c r="I983" t="s">
        <v>11761</v>
      </c>
      <c r="J983" t="s">
        <v>49</v>
      </c>
      <c r="K983" t="s">
        <v>7246</v>
      </c>
      <c r="L983" t="s">
        <v>7276</v>
      </c>
      <c r="M983">
        <v>7680</v>
      </c>
      <c r="N983" t="s">
        <v>239</v>
      </c>
      <c r="O983" t="s">
        <v>7155</v>
      </c>
      <c r="P983" t="s">
        <v>7201</v>
      </c>
      <c r="Q983">
        <v>25</v>
      </c>
      <c r="R983" t="s">
        <v>7372</v>
      </c>
      <c r="S983" t="s">
        <v>7158</v>
      </c>
      <c r="T983" t="s">
        <v>58</v>
      </c>
      <c r="U983" t="s">
        <v>7246</v>
      </c>
      <c r="V983" t="s">
        <v>7391</v>
      </c>
      <c r="W983">
        <v>38</v>
      </c>
      <c r="X983" t="s">
        <v>34</v>
      </c>
      <c r="Y983" t="s">
        <v>11762</v>
      </c>
      <c r="Z983" t="s">
        <v>7291</v>
      </c>
      <c r="AA983" t="s">
        <v>109</v>
      </c>
      <c r="AB983" t="s">
        <v>7271</v>
      </c>
      <c r="AC983" t="s">
        <v>7164</v>
      </c>
      <c r="AD983">
        <v>1</v>
      </c>
      <c r="AE983" t="s">
        <v>11763</v>
      </c>
      <c r="AF983" t="s">
        <v>7403</v>
      </c>
      <c r="AG983" t="s">
        <v>11764</v>
      </c>
    </row>
    <row r="984" spans="1:33" x14ac:dyDescent="0.3">
      <c r="A984" t="s">
        <v>2357</v>
      </c>
      <c r="B984" t="s">
        <v>8338</v>
      </c>
      <c r="C984" t="s">
        <v>7871</v>
      </c>
      <c r="D984" t="s">
        <v>38</v>
      </c>
      <c r="E984" t="s">
        <v>78</v>
      </c>
      <c r="F984" t="s">
        <v>11765</v>
      </c>
      <c r="G984">
        <v>46.665053</v>
      </c>
      <c r="H984">
        <v>-109.024918</v>
      </c>
      <c r="I984" t="s">
        <v>11766</v>
      </c>
      <c r="J984" t="s">
        <v>161</v>
      </c>
      <c r="K984" t="s">
        <v>7222</v>
      </c>
      <c r="L984" t="s">
        <v>7400</v>
      </c>
      <c r="M984">
        <v>9991</v>
      </c>
      <c r="N984" t="s">
        <v>74</v>
      </c>
      <c r="O984" t="s">
        <v>7449</v>
      </c>
      <c r="P984" t="s">
        <v>7247</v>
      </c>
      <c r="Q984">
        <v>22</v>
      </c>
      <c r="R984" t="s">
        <v>59</v>
      </c>
      <c r="S984" t="s">
        <v>41</v>
      </c>
      <c r="T984" t="s">
        <v>380</v>
      </c>
      <c r="U984" t="s">
        <v>7361</v>
      </c>
      <c r="V984" t="s">
        <v>7382</v>
      </c>
      <c r="W984">
        <v>80</v>
      </c>
      <c r="X984" t="s">
        <v>7372</v>
      </c>
      <c r="Y984" t="s">
        <v>11767</v>
      </c>
      <c r="Z984" t="s">
        <v>27</v>
      </c>
      <c r="AA984" t="s">
        <v>7164</v>
      </c>
      <c r="AB984" t="s">
        <v>7164</v>
      </c>
      <c r="AC984" t="s">
        <v>29</v>
      </c>
      <c r="AE984" t="s">
        <v>11768</v>
      </c>
      <c r="AF984" t="s">
        <v>7164</v>
      </c>
      <c r="AG984" t="s">
        <v>11769</v>
      </c>
    </row>
    <row r="985" spans="1:33" x14ac:dyDescent="0.3">
      <c r="A985" t="s">
        <v>2358</v>
      </c>
      <c r="B985" t="s">
        <v>7656</v>
      </c>
      <c r="C985" t="s">
        <v>7322</v>
      </c>
      <c r="D985" t="s">
        <v>65</v>
      </c>
      <c r="E985" t="s">
        <v>186</v>
      </c>
      <c r="F985" t="s">
        <v>11770</v>
      </c>
      <c r="G985">
        <v>35.766767000000002</v>
      </c>
      <c r="H985">
        <v>-90.811509000000001</v>
      </c>
      <c r="I985" t="s">
        <v>11771</v>
      </c>
      <c r="J985" t="s">
        <v>490</v>
      </c>
      <c r="K985" t="s">
        <v>7371</v>
      </c>
      <c r="L985" t="s">
        <v>7326</v>
      </c>
      <c r="M985">
        <v>3328</v>
      </c>
      <c r="N985" t="s">
        <v>2359</v>
      </c>
      <c r="O985" t="s">
        <v>7249</v>
      </c>
      <c r="P985" t="s">
        <v>7172</v>
      </c>
      <c r="Q985">
        <v>216</v>
      </c>
      <c r="R985" t="s">
        <v>7373</v>
      </c>
      <c r="S985" t="s">
        <v>7178</v>
      </c>
      <c r="T985" t="s">
        <v>816</v>
      </c>
      <c r="U985" t="s">
        <v>7246</v>
      </c>
      <c r="V985" t="s">
        <v>7248</v>
      </c>
      <c r="W985">
        <v>45</v>
      </c>
      <c r="X985" t="s">
        <v>59</v>
      </c>
      <c r="Y985" t="s">
        <v>11772</v>
      </c>
      <c r="Z985" t="s">
        <v>45</v>
      </c>
      <c r="AA985" t="s">
        <v>7262</v>
      </c>
      <c r="AB985" t="s">
        <v>7271</v>
      </c>
      <c r="AC985" t="s">
        <v>29</v>
      </c>
      <c r="AD985">
        <v>4</v>
      </c>
      <c r="AE985" t="s">
        <v>11773</v>
      </c>
      <c r="AF985" t="s">
        <v>103</v>
      </c>
      <c r="AG985" t="s">
        <v>11774</v>
      </c>
    </row>
    <row r="986" spans="1:33" x14ac:dyDescent="0.3">
      <c r="A986" t="s">
        <v>2360</v>
      </c>
      <c r="B986" t="s">
        <v>263</v>
      </c>
      <c r="C986" t="s">
        <v>220</v>
      </c>
      <c r="D986" t="s">
        <v>38</v>
      </c>
      <c r="E986" t="s">
        <v>39</v>
      </c>
      <c r="F986" t="s">
        <v>11775</v>
      </c>
      <c r="H986">
        <v>-70.367714000000007</v>
      </c>
      <c r="I986" t="s">
        <v>11776</v>
      </c>
      <c r="J986" t="s">
        <v>823</v>
      </c>
      <c r="K986" t="s">
        <v>7249</v>
      </c>
      <c r="L986" t="s">
        <v>7276</v>
      </c>
      <c r="M986">
        <v>9248</v>
      </c>
      <c r="N986" t="s">
        <v>835</v>
      </c>
      <c r="O986" t="s">
        <v>7449</v>
      </c>
      <c r="P986" t="s">
        <v>7226</v>
      </c>
      <c r="Q986">
        <v>73</v>
      </c>
      <c r="R986" t="s">
        <v>7237</v>
      </c>
      <c r="S986" t="s">
        <v>107</v>
      </c>
      <c r="T986" t="s">
        <v>2361</v>
      </c>
      <c r="U986" t="s">
        <v>7371</v>
      </c>
      <c r="V986" t="s">
        <v>7289</v>
      </c>
      <c r="W986">
        <v>86</v>
      </c>
      <c r="X986" t="s">
        <v>7214</v>
      </c>
      <c r="Y986" t="s">
        <v>11777</v>
      </c>
      <c r="Z986" t="s">
        <v>70</v>
      </c>
      <c r="AA986" t="s">
        <v>109</v>
      </c>
      <c r="AB986" t="s">
        <v>7271</v>
      </c>
      <c r="AC986" t="s">
        <v>7164</v>
      </c>
      <c r="AD986">
        <v>4</v>
      </c>
      <c r="AE986" t="s">
        <v>11778</v>
      </c>
      <c r="AF986" t="s">
        <v>7164</v>
      </c>
      <c r="AG986" t="s">
        <v>11779</v>
      </c>
    </row>
    <row r="987" spans="1:33" x14ac:dyDescent="0.3">
      <c r="A987" t="s">
        <v>2362</v>
      </c>
      <c r="B987" t="s">
        <v>7459</v>
      </c>
      <c r="C987" t="s">
        <v>7219</v>
      </c>
      <c r="D987" t="s">
        <v>77</v>
      </c>
      <c r="E987" t="s">
        <v>66</v>
      </c>
      <c r="F987" t="s">
        <v>11780</v>
      </c>
      <c r="G987">
        <v>45.220517999999998</v>
      </c>
      <c r="H987">
        <v>-77.748456000000004</v>
      </c>
      <c r="I987" t="s">
        <v>11781</v>
      </c>
      <c r="J987" t="s">
        <v>113</v>
      </c>
      <c r="K987" t="s">
        <v>7155</v>
      </c>
      <c r="L987" t="s">
        <v>7382</v>
      </c>
      <c r="N987" t="s">
        <v>7164</v>
      </c>
      <c r="O987" t="s">
        <v>7164</v>
      </c>
      <c r="P987" t="s">
        <v>7164</v>
      </c>
      <c r="R987" t="s">
        <v>7164</v>
      </c>
      <c r="S987" t="s">
        <v>7164</v>
      </c>
      <c r="T987" t="s">
        <v>7164</v>
      </c>
      <c r="U987" t="s">
        <v>7164</v>
      </c>
      <c r="V987" t="s">
        <v>7164</v>
      </c>
      <c r="X987" t="s">
        <v>7164</v>
      </c>
      <c r="Y987" t="s">
        <v>7164</v>
      </c>
      <c r="Z987" t="s">
        <v>116</v>
      </c>
      <c r="AA987" t="s">
        <v>7262</v>
      </c>
      <c r="AB987" t="s">
        <v>98</v>
      </c>
      <c r="AC987" t="s">
        <v>7178</v>
      </c>
      <c r="AD987">
        <v>1</v>
      </c>
      <c r="AE987" t="s">
        <v>11782</v>
      </c>
      <c r="AF987" t="s">
        <v>7403</v>
      </c>
      <c r="AG987" t="s">
        <v>11783</v>
      </c>
    </row>
    <row r="988" spans="1:33" x14ac:dyDescent="0.3">
      <c r="A988" t="s">
        <v>2363</v>
      </c>
      <c r="B988" t="s">
        <v>382</v>
      </c>
      <c r="C988" t="s">
        <v>7210</v>
      </c>
      <c r="D988" t="s">
        <v>22</v>
      </c>
      <c r="E988" t="s">
        <v>23</v>
      </c>
      <c r="F988" t="s">
        <v>11784</v>
      </c>
      <c r="G988">
        <v>31.890415000000001</v>
      </c>
      <c r="H988">
        <v>-103.95338599999999</v>
      </c>
      <c r="I988" t="s">
        <v>11785</v>
      </c>
      <c r="J988" t="s">
        <v>101</v>
      </c>
      <c r="K988" t="s">
        <v>8133</v>
      </c>
      <c r="L988" t="s">
        <v>7175</v>
      </c>
      <c r="M988">
        <v>7287</v>
      </c>
      <c r="N988" t="s">
        <v>2260</v>
      </c>
      <c r="O988" t="s">
        <v>7449</v>
      </c>
      <c r="P988" t="s">
        <v>7317</v>
      </c>
      <c r="Q988">
        <v>75</v>
      </c>
      <c r="R988" t="s">
        <v>7178</v>
      </c>
      <c r="S988" t="s">
        <v>7161</v>
      </c>
      <c r="T988" t="s">
        <v>1672</v>
      </c>
      <c r="U988" t="s">
        <v>7155</v>
      </c>
      <c r="V988" t="s">
        <v>7160</v>
      </c>
      <c r="W988">
        <v>22</v>
      </c>
      <c r="X988" t="s">
        <v>7157</v>
      </c>
      <c r="Y988" t="s">
        <v>11786</v>
      </c>
      <c r="Z988" t="s">
        <v>7291</v>
      </c>
      <c r="AA988" t="s">
        <v>7344</v>
      </c>
      <c r="AB988" t="s">
        <v>132</v>
      </c>
      <c r="AC988" t="s">
        <v>7394</v>
      </c>
      <c r="AD988">
        <v>5</v>
      </c>
      <c r="AE988" t="s">
        <v>11787</v>
      </c>
      <c r="AF988" t="s">
        <v>7254</v>
      </c>
      <c r="AG988" t="s">
        <v>11788</v>
      </c>
    </row>
    <row r="989" spans="1:33" x14ac:dyDescent="0.3">
      <c r="A989" t="s">
        <v>2364</v>
      </c>
      <c r="B989" t="s">
        <v>7303</v>
      </c>
      <c r="C989" t="s">
        <v>7233</v>
      </c>
      <c r="D989" t="s">
        <v>48</v>
      </c>
      <c r="E989" t="s">
        <v>72</v>
      </c>
      <c r="F989" t="s">
        <v>11789</v>
      </c>
      <c r="G989">
        <v>32.414822000000001</v>
      </c>
      <c r="H989">
        <v>-101.417737</v>
      </c>
      <c r="I989" t="s">
        <v>11790</v>
      </c>
      <c r="J989" t="s">
        <v>448</v>
      </c>
      <c r="K989" t="s">
        <v>10232</v>
      </c>
      <c r="L989" t="s">
        <v>7382</v>
      </c>
      <c r="N989" t="s">
        <v>2365</v>
      </c>
      <c r="O989" t="s">
        <v>7225</v>
      </c>
      <c r="P989" t="s">
        <v>7391</v>
      </c>
      <c r="Q989">
        <v>38</v>
      </c>
      <c r="R989" t="s">
        <v>7178</v>
      </c>
      <c r="S989" t="s">
        <v>7161</v>
      </c>
      <c r="T989" t="s">
        <v>991</v>
      </c>
      <c r="U989" t="s">
        <v>7381</v>
      </c>
      <c r="V989" t="s">
        <v>7400</v>
      </c>
      <c r="W989">
        <v>16</v>
      </c>
      <c r="X989" t="s">
        <v>59</v>
      </c>
      <c r="Y989" t="s">
        <v>11791</v>
      </c>
      <c r="Z989" t="s">
        <v>70</v>
      </c>
      <c r="AA989" t="s">
        <v>7228</v>
      </c>
      <c r="AB989" t="s">
        <v>132</v>
      </c>
      <c r="AC989" t="s">
        <v>7193</v>
      </c>
      <c r="AD989">
        <v>4</v>
      </c>
      <c r="AE989" t="s">
        <v>11792</v>
      </c>
      <c r="AF989" t="s">
        <v>7254</v>
      </c>
      <c r="AG989" t="s">
        <v>11793</v>
      </c>
    </row>
    <row r="990" spans="1:33" x14ac:dyDescent="0.3">
      <c r="A990" t="s">
        <v>2366</v>
      </c>
      <c r="B990" t="s">
        <v>11794</v>
      </c>
      <c r="C990" t="s">
        <v>7597</v>
      </c>
      <c r="D990" t="s">
        <v>65</v>
      </c>
      <c r="E990" t="s">
        <v>55</v>
      </c>
      <c r="F990" t="s">
        <v>11795</v>
      </c>
      <c r="G990">
        <v>30.980526000000001</v>
      </c>
      <c r="H990">
        <v>-103.622726</v>
      </c>
      <c r="I990" t="s">
        <v>11796</v>
      </c>
      <c r="J990" t="s">
        <v>986</v>
      </c>
      <c r="K990" t="s">
        <v>7450</v>
      </c>
      <c r="L990" t="s">
        <v>7354</v>
      </c>
      <c r="M990">
        <v>9681</v>
      </c>
      <c r="N990" t="s">
        <v>2367</v>
      </c>
      <c r="O990" t="s">
        <v>7223</v>
      </c>
      <c r="P990" t="s">
        <v>7268</v>
      </c>
      <c r="Q990">
        <v>60</v>
      </c>
      <c r="R990" t="s">
        <v>59</v>
      </c>
      <c r="S990" t="s">
        <v>7164</v>
      </c>
      <c r="T990" t="s">
        <v>2030</v>
      </c>
      <c r="U990" t="s">
        <v>7481</v>
      </c>
      <c r="V990" t="s">
        <v>7175</v>
      </c>
      <c r="W990">
        <v>65</v>
      </c>
      <c r="X990" t="s">
        <v>7299</v>
      </c>
      <c r="Y990" t="s">
        <v>11797</v>
      </c>
      <c r="Z990" t="s">
        <v>70</v>
      </c>
      <c r="AA990" t="s">
        <v>7393</v>
      </c>
      <c r="AB990" t="s">
        <v>132</v>
      </c>
      <c r="AC990" t="s">
        <v>62</v>
      </c>
      <c r="AD990">
        <v>4</v>
      </c>
      <c r="AE990" t="s">
        <v>11798</v>
      </c>
      <c r="AF990" t="s">
        <v>103</v>
      </c>
      <c r="AG990" t="s">
        <v>11799</v>
      </c>
    </row>
    <row r="991" spans="1:33" x14ac:dyDescent="0.3">
      <c r="A991" t="s">
        <v>2368</v>
      </c>
      <c r="B991" t="s">
        <v>935</v>
      </c>
      <c r="C991" t="s">
        <v>7388</v>
      </c>
      <c r="D991" t="s">
        <v>48</v>
      </c>
      <c r="E991" t="s">
        <v>112</v>
      </c>
      <c r="F991" t="s">
        <v>11800</v>
      </c>
      <c r="G991">
        <v>32.118068000000001</v>
      </c>
      <c r="H991">
        <v>-103.707796</v>
      </c>
      <c r="I991" t="s">
        <v>11801</v>
      </c>
      <c r="J991" t="s">
        <v>528</v>
      </c>
      <c r="K991" t="s">
        <v>7156</v>
      </c>
      <c r="L991" t="s">
        <v>7154</v>
      </c>
      <c r="M991">
        <v>2665</v>
      </c>
      <c r="N991" t="s">
        <v>7164</v>
      </c>
      <c r="O991" t="s">
        <v>7164</v>
      </c>
      <c r="P991" t="s">
        <v>7164</v>
      </c>
      <c r="R991" t="s">
        <v>7164</v>
      </c>
      <c r="S991" t="s">
        <v>7164</v>
      </c>
      <c r="T991" t="s">
        <v>2369</v>
      </c>
      <c r="U991" t="s">
        <v>7371</v>
      </c>
      <c r="V991" t="s">
        <v>7189</v>
      </c>
      <c r="W991">
        <v>-11</v>
      </c>
      <c r="X991" t="s">
        <v>7237</v>
      </c>
      <c r="Y991" t="s">
        <v>7164</v>
      </c>
      <c r="Z991" t="s">
        <v>7205</v>
      </c>
      <c r="AA991" t="s">
        <v>7311</v>
      </c>
      <c r="AB991" t="s">
        <v>98</v>
      </c>
      <c r="AC991" t="s">
        <v>270</v>
      </c>
      <c r="AD991">
        <v>3</v>
      </c>
      <c r="AE991" t="s">
        <v>11802</v>
      </c>
      <c r="AF991" t="s">
        <v>7180</v>
      </c>
      <c r="AG991" t="s">
        <v>11803</v>
      </c>
    </row>
    <row r="992" spans="1:33" x14ac:dyDescent="0.3">
      <c r="A992" t="s">
        <v>2370</v>
      </c>
      <c r="B992" t="s">
        <v>263</v>
      </c>
      <c r="C992" t="s">
        <v>7285</v>
      </c>
      <c r="D992" t="s">
        <v>100</v>
      </c>
      <c r="E992" t="s">
        <v>23</v>
      </c>
      <c r="F992" t="s">
        <v>11804</v>
      </c>
      <c r="G992">
        <v>46.123933999999998</v>
      </c>
      <c r="H992">
        <v>-77.145615000000006</v>
      </c>
      <c r="I992" t="s">
        <v>11805</v>
      </c>
      <c r="J992" t="s">
        <v>234</v>
      </c>
      <c r="K992" t="s">
        <v>7153</v>
      </c>
      <c r="L992" t="s">
        <v>7213</v>
      </c>
      <c r="M992">
        <v>8759</v>
      </c>
      <c r="N992" t="s">
        <v>661</v>
      </c>
      <c r="O992" t="s">
        <v>7187</v>
      </c>
      <c r="P992" t="s">
        <v>7391</v>
      </c>
      <c r="Q992">
        <v>46</v>
      </c>
      <c r="R992" t="s">
        <v>7237</v>
      </c>
      <c r="S992" t="s">
        <v>41</v>
      </c>
      <c r="T992" t="s">
        <v>638</v>
      </c>
      <c r="U992" t="s">
        <v>7202</v>
      </c>
      <c r="V992" t="s">
        <v>7326</v>
      </c>
      <c r="W992">
        <v>46</v>
      </c>
      <c r="X992" t="s">
        <v>7164</v>
      </c>
      <c r="Y992" t="s">
        <v>11806</v>
      </c>
      <c r="Z992" t="s">
        <v>7318</v>
      </c>
      <c r="AA992" t="s">
        <v>52</v>
      </c>
      <c r="AB992" t="s">
        <v>7293</v>
      </c>
      <c r="AC992" t="s">
        <v>270</v>
      </c>
      <c r="AD992">
        <v>4</v>
      </c>
      <c r="AE992" t="s">
        <v>11807</v>
      </c>
      <c r="AF992" t="s">
        <v>7207</v>
      </c>
      <c r="AG992" t="s">
        <v>7164</v>
      </c>
    </row>
    <row r="993" spans="1:33" x14ac:dyDescent="0.3">
      <c r="A993" t="s">
        <v>2371</v>
      </c>
      <c r="B993" t="s">
        <v>7440</v>
      </c>
      <c r="C993" t="s">
        <v>7945</v>
      </c>
      <c r="D993" t="s">
        <v>65</v>
      </c>
      <c r="E993" t="s">
        <v>78</v>
      </c>
      <c r="F993" t="s">
        <v>11808</v>
      </c>
      <c r="G993">
        <v>39.585113</v>
      </c>
      <c r="H993">
        <v>84.838499999999996</v>
      </c>
      <c r="I993" t="s">
        <v>11809</v>
      </c>
      <c r="J993" t="s">
        <v>910</v>
      </c>
      <c r="K993" t="s">
        <v>7187</v>
      </c>
      <c r="L993" t="s">
        <v>7333</v>
      </c>
      <c r="M993">
        <v>4566</v>
      </c>
      <c r="N993" t="s">
        <v>1310</v>
      </c>
      <c r="O993" t="s">
        <v>7249</v>
      </c>
      <c r="P993" t="s">
        <v>7175</v>
      </c>
      <c r="Q993">
        <v>17</v>
      </c>
      <c r="R993" t="s">
        <v>7237</v>
      </c>
      <c r="S993" t="s">
        <v>7178</v>
      </c>
      <c r="T993" t="s">
        <v>2372</v>
      </c>
      <c r="U993" t="s">
        <v>7223</v>
      </c>
      <c r="V993" t="s">
        <v>7391</v>
      </c>
      <c r="W993">
        <v>41</v>
      </c>
      <c r="X993" t="s">
        <v>34</v>
      </c>
      <c r="Y993" t="s">
        <v>7164</v>
      </c>
      <c r="Z993" t="s">
        <v>7205</v>
      </c>
      <c r="AA993" t="s">
        <v>7191</v>
      </c>
      <c r="AB993" t="s">
        <v>7336</v>
      </c>
      <c r="AC993" t="s">
        <v>7328</v>
      </c>
      <c r="AD993">
        <v>5</v>
      </c>
      <c r="AE993" t="s">
        <v>11810</v>
      </c>
      <c r="AF993" t="s">
        <v>7207</v>
      </c>
      <c r="AG993" t="s">
        <v>11811</v>
      </c>
    </row>
    <row r="994" spans="1:33" x14ac:dyDescent="0.3">
      <c r="A994" t="s">
        <v>2373</v>
      </c>
      <c r="B994" t="s">
        <v>7314</v>
      </c>
      <c r="C994" t="s">
        <v>7273</v>
      </c>
      <c r="D994" t="s">
        <v>100</v>
      </c>
      <c r="E994" t="s">
        <v>186</v>
      </c>
      <c r="F994" t="s">
        <v>11812</v>
      </c>
      <c r="G994">
        <v>36.836666999999998</v>
      </c>
      <c r="H994">
        <v>-113.43687300000001</v>
      </c>
      <c r="I994" t="s">
        <v>11813</v>
      </c>
      <c r="J994" t="s">
        <v>408</v>
      </c>
      <c r="K994" t="s">
        <v>7186</v>
      </c>
      <c r="L994" t="s">
        <v>7276</v>
      </c>
      <c r="M994">
        <v>9090</v>
      </c>
      <c r="N994" t="s">
        <v>629</v>
      </c>
      <c r="O994" t="s">
        <v>7171</v>
      </c>
      <c r="P994" t="s">
        <v>7382</v>
      </c>
      <c r="Q994">
        <v>20</v>
      </c>
      <c r="R994" t="s">
        <v>7373</v>
      </c>
      <c r="S994" t="s">
        <v>35</v>
      </c>
      <c r="T994" t="s">
        <v>2374</v>
      </c>
      <c r="U994" t="s">
        <v>7249</v>
      </c>
      <c r="V994" t="s">
        <v>7226</v>
      </c>
      <c r="W994">
        <v>18</v>
      </c>
      <c r="X994" t="s">
        <v>7237</v>
      </c>
      <c r="Y994" t="s">
        <v>11814</v>
      </c>
      <c r="Z994" t="s">
        <v>116</v>
      </c>
      <c r="AA994" t="s">
        <v>7164</v>
      </c>
      <c r="AB994" t="s">
        <v>53</v>
      </c>
      <c r="AC994" t="s">
        <v>7193</v>
      </c>
      <c r="AD994">
        <v>5</v>
      </c>
      <c r="AE994" t="s">
        <v>11815</v>
      </c>
      <c r="AF994" t="s">
        <v>7403</v>
      </c>
      <c r="AG994" t="s">
        <v>7164</v>
      </c>
    </row>
    <row r="995" spans="1:33" x14ac:dyDescent="0.3">
      <c r="A995" t="s">
        <v>2375</v>
      </c>
      <c r="B995" t="s">
        <v>232</v>
      </c>
      <c r="C995" t="s">
        <v>7478</v>
      </c>
      <c r="D995" t="s">
        <v>92</v>
      </c>
      <c r="E995" t="s">
        <v>39</v>
      </c>
      <c r="F995" t="s">
        <v>11816</v>
      </c>
      <c r="G995">
        <v>40.204487999999998</v>
      </c>
      <c r="H995">
        <v>-73.226099000000005</v>
      </c>
      <c r="I995" t="s">
        <v>7164</v>
      </c>
      <c r="J995" t="s">
        <v>586</v>
      </c>
      <c r="K995" t="s">
        <v>7280</v>
      </c>
      <c r="L995" t="s">
        <v>7400</v>
      </c>
      <c r="N995" t="s">
        <v>2099</v>
      </c>
      <c r="O995" t="s">
        <v>7342</v>
      </c>
      <c r="P995" t="s">
        <v>7173</v>
      </c>
      <c r="Q995">
        <v>43</v>
      </c>
      <c r="R995" t="s">
        <v>34</v>
      </c>
      <c r="S995" t="s">
        <v>7164</v>
      </c>
      <c r="T995" t="s">
        <v>1467</v>
      </c>
      <c r="U995" t="s">
        <v>7156</v>
      </c>
      <c r="V995" t="s">
        <v>41</v>
      </c>
      <c r="W995">
        <v>29</v>
      </c>
      <c r="X995" t="s">
        <v>59</v>
      </c>
      <c r="Y995" t="s">
        <v>11817</v>
      </c>
      <c r="Z995" t="s">
        <v>60</v>
      </c>
      <c r="AA995" t="s">
        <v>7292</v>
      </c>
      <c r="AB995" t="s">
        <v>7252</v>
      </c>
      <c r="AC995" t="s">
        <v>7364</v>
      </c>
      <c r="AD995">
        <v>5</v>
      </c>
      <c r="AE995" t="s">
        <v>11818</v>
      </c>
      <c r="AF995" t="s">
        <v>7207</v>
      </c>
      <c r="AG995" t="s">
        <v>11819</v>
      </c>
    </row>
    <row r="996" spans="1:33" x14ac:dyDescent="0.3">
      <c r="A996" t="s">
        <v>2376</v>
      </c>
      <c r="B996" t="s">
        <v>7882</v>
      </c>
      <c r="C996" t="s">
        <v>7322</v>
      </c>
      <c r="D996" t="s">
        <v>92</v>
      </c>
      <c r="E996" t="s">
        <v>93</v>
      </c>
      <c r="F996" t="s">
        <v>11820</v>
      </c>
      <c r="G996">
        <v>32.759782000000001</v>
      </c>
      <c r="H996">
        <v>-86.767877999999996</v>
      </c>
      <c r="I996" t="s">
        <v>11821</v>
      </c>
      <c r="J996" t="s">
        <v>459</v>
      </c>
      <c r="K996" t="s">
        <v>7246</v>
      </c>
      <c r="L996" t="s">
        <v>7201</v>
      </c>
      <c r="N996" t="s">
        <v>1425</v>
      </c>
      <c r="O996" t="s">
        <v>7174</v>
      </c>
      <c r="P996" t="s">
        <v>7226</v>
      </c>
      <c r="Q996">
        <v>-60</v>
      </c>
      <c r="R996" t="s">
        <v>59</v>
      </c>
      <c r="S996" t="s">
        <v>7158</v>
      </c>
      <c r="T996" t="s">
        <v>2208</v>
      </c>
      <c r="U996" t="s">
        <v>7259</v>
      </c>
      <c r="V996" t="s">
        <v>7248</v>
      </c>
      <c r="W996">
        <v>60</v>
      </c>
      <c r="X996" t="s">
        <v>43</v>
      </c>
      <c r="Y996" t="s">
        <v>11822</v>
      </c>
      <c r="Z996" t="s">
        <v>7607</v>
      </c>
      <c r="AA996" t="s">
        <v>7311</v>
      </c>
      <c r="AB996" t="s">
        <v>7229</v>
      </c>
      <c r="AC996" t="s">
        <v>7364</v>
      </c>
      <c r="AD996">
        <v>2</v>
      </c>
      <c r="AE996" t="s">
        <v>11823</v>
      </c>
      <c r="AF996" t="s">
        <v>7254</v>
      </c>
      <c r="AG996" t="s">
        <v>11824</v>
      </c>
    </row>
    <row r="997" spans="1:33" x14ac:dyDescent="0.3">
      <c r="A997" t="s">
        <v>2377</v>
      </c>
      <c r="B997" t="s">
        <v>7367</v>
      </c>
      <c r="C997" t="s">
        <v>7219</v>
      </c>
      <c r="D997" t="s">
        <v>22</v>
      </c>
      <c r="E997" t="s">
        <v>72</v>
      </c>
      <c r="F997" t="s">
        <v>11825</v>
      </c>
      <c r="G997">
        <v>40.343553999999997</v>
      </c>
      <c r="H997">
        <v>-88.697469999999996</v>
      </c>
      <c r="I997" t="s">
        <v>11826</v>
      </c>
      <c r="J997" t="s">
        <v>208</v>
      </c>
      <c r="K997" t="s">
        <v>10595</v>
      </c>
      <c r="L997" t="s">
        <v>7188</v>
      </c>
      <c r="M997">
        <v>9268</v>
      </c>
      <c r="N997" t="s">
        <v>679</v>
      </c>
      <c r="O997" t="s">
        <v>7361</v>
      </c>
      <c r="P997" t="s">
        <v>7326</v>
      </c>
      <c r="Q997">
        <v>32</v>
      </c>
      <c r="R997" t="s">
        <v>7373</v>
      </c>
      <c r="S997" t="s">
        <v>7178</v>
      </c>
      <c r="T997" t="s">
        <v>2378</v>
      </c>
      <c r="U997" t="s">
        <v>7225</v>
      </c>
      <c r="V997" t="s">
        <v>7268</v>
      </c>
      <c r="W997">
        <v>69</v>
      </c>
      <c r="X997" t="s">
        <v>7157</v>
      </c>
      <c r="Y997" t="s">
        <v>11827</v>
      </c>
      <c r="Z997" t="s">
        <v>70</v>
      </c>
      <c r="AA997" t="s">
        <v>7262</v>
      </c>
      <c r="AB997" t="s">
        <v>7293</v>
      </c>
      <c r="AC997" t="s">
        <v>155</v>
      </c>
      <c r="AD997">
        <v>-3</v>
      </c>
      <c r="AE997" t="s">
        <v>11828</v>
      </c>
      <c r="AF997" t="s">
        <v>110</v>
      </c>
      <c r="AG997" t="s">
        <v>7164</v>
      </c>
    </row>
    <row r="998" spans="1:33" x14ac:dyDescent="0.3">
      <c r="A998" t="s">
        <v>2379</v>
      </c>
      <c r="B998" t="s">
        <v>7734</v>
      </c>
      <c r="C998" t="s">
        <v>7330</v>
      </c>
      <c r="D998" t="s">
        <v>100</v>
      </c>
      <c r="E998" t="s">
        <v>112</v>
      </c>
      <c r="F998" t="s">
        <v>11829</v>
      </c>
      <c r="G998">
        <v>46.971519000000001</v>
      </c>
      <c r="H998">
        <v>-91.710002000000003</v>
      </c>
      <c r="I998" t="s">
        <v>11830</v>
      </c>
      <c r="J998" t="s">
        <v>105</v>
      </c>
      <c r="K998" t="s">
        <v>11831</v>
      </c>
      <c r="L998" t="s">
        <v>7239</v>
      </c>
      <c r="M998">
        <v>9680</v>
      </c>
      <c r="N998" t="s">
        <v>7164</v>
      </c>
      <c r="O998" t="s">
        <v>7164</v>
      </c>
      <c r="P998" t="s">
        <v>7164</v>
      </c>
      <c r="R998" t="s">
        <v>7164</v>
      </c>
      <c r="S998" t="s">
        <v>7164</v>
      </c>
      <c r="T998" t="s">
        <v>2380</v>
      </c>
      <c r="U998" t="s">
        <v>7246</v>
      </c>
      <c r="V998" t="s">
        <v>7188</v>
      </c>
      <c r="W998">
        <v>219</v>
      </c>
      <c r="X998" t="s">
        <v>59</v>
      </c>
      <c r="Y998" t="s">
        <v>11832</v>
      </c>
      <c r="Z998" t="s">
        <v>116</v>
      </c>
      <c r="AA998" t="s">
        <v>7191</v>
      </c>
      <c r="AB998" t="s">
        <v>7271</v>
      </c>
      <c r="AC998" t="s">
        <v>7164</v>
      </c>
      <c r="AD998">
        <v>1</v>
      </c>
      <c r="AE998" t="s">
        <v>11833</v>
      </c>
      <c r="AF998" t="s">
        <v>7191</v>
      </c>
      <c r="AG998" t="s">
        <v>11834</v>
      </c>
    </row>
    <row r="999" spans="1:33" x14ac:dyDescent="0.3">
      <c r="A999" t="s">
        <v>2381</v>
      </c>
      <c r="B999" t="s">
        <v>7209</v>
      </c>
      <c r="C999" t="s">
        <v>7219</v>
      </c>
      <c r="D999" t="s">
        <v>92</v>
      </c>
      <c r="E999" t="s">
        <v>66</v>
      </c>
      <c r="F999" t="s">
        <v>11835</v>
      </c>
      <c r="G999">
        <v>46.248078999999997</v>
      </c>
      <c r="H999">
        <v>-103.975611</v>
      </c>
      <c r="I999" t="s">
        <v>11836</v>
      </c>
      <c r="J999" t="s">
        <v>800</v>
      </c>
      <c r="K999" t="s">
        <v>7236</v>
      </c>
      <c r="L999" t="s">
        <v>7239</v>
      </c>
      <c r="M999">
        <v>3627</v>
      </c>
      <c r="N999" t="s">
        <v>114</v>
      </c>
      <c r="O999" t="s">
        <v>7259</v>
      </c>
      <c r="P999" t="s">
        <v>7239</v>
      </c>
      <c r="Q999">
        <v>64</v>
      </c>
      <c r="R999" t="s">
        <v>7214</v>
      </c>
      <c r="S999" t="s">
        <v>7161</v>
      </c>
      <c r="T999" t="s">
        <v>1482</v>
      </c>
      <c r="U999" t="s">
        <v>7238</v>
      </c>
      <c r="V999" t="s">
        <v>7226</v>
      </c>
      <c r="W999">
        <v>21</v>
      </c>
      <c r="X999" t="s">
        <v>7373</v>
      </c>
      <c r="Y999" t="s">
        <v>11837</v>
      </c>
      <c r="Z999" t="s">
        <v>7205</v>
      </c>
      <c r="AA999" t="s">
        <v>7191</v>
      </c>
      <c r="AB999" t="s">
        <v>28</v>
      </c>
      <c r="AC999" t="s">
        <v>7364</v>
      </c>
      <c r="AD999">
        <v>2</v>
      </c>
      <c r="AE999" t="s">
        <v>11838</v>
      </c>
      <c r="AF999" t="s">
        <v>7165</v>
      </c>
      <c r="AG999" t="s">
        <v>11839</v>
      </c>
    </row>
    <row r="1000" spans="1:33" x14ac:dyDescent="0.3">
      <c r="A1000" t="s">
        <v>2382</v>
      </c>
      <c r="B1000" t="s">
        <v>7303</v>
      </c>
      <c r="C1000" t="s">
        <v>7150</v>
      </c>
      <c r="D1000" t="s">
        <v>77</v>
      </c>
      <c r="E1000" t="s">
        <v>31</v>
      </c>
      <c r="F1000" t="s">
        <v>11840</v>
      </c>
      <c r="G1000">
        <v>39.699925999999998</v>
      </c>
      <c r="H1000">
        <v>-75.698829000000003</v>
      </c>
      <c r="I1000" t="s">
        <v>11841</v>
      </c>
      <c r="J1000" t="s">
        <v>204</v>
      </c>
      <c r="K1000" t="s">
        <v>7171</v>
      </c>
      <c r="L1000" t="s">
        <v>7482</v>
      </c>
      <c r="M1000">
        <v>3646</v>
      </c>
      <c r="N1000" t="s">
        <v>775</v>
      </c>
      <c r="O1000" t="s">
        <v>7156</v>
      </c>
      <c r="P1000" t="s">
        <v>7247</v>
      </c>
      <c r="Q1000">
        <v>65</v>
      </c>
      <c r="R1000" t="s">
        <v>7278</v>
      </c>
      <c r="S1000" t="s">
        <v>7309</v>
      </c>
      <c r="T1000" t="s">
        <v>1534</v>
      </c>
      <c r="U1000" t="s">
        <v>7174</v>
      </c>
      <c r="V1000" t="s">
        <v>7247</v>
      </c>
      <c r="W1000">
        <v>64</v>
      </c>
      <c r="X1000" t="s">
        <v>7161</v>
      </c>
      <c r="Y1000" t="s">
        <v>11842</v>
      </c>
      <c r="Z1000" t="s">
        <v>7318</v>
      </c>
      <c r="AA1000" t="s">
        <v>7393</v>
      </c>
      <c r="AB1000" t="s">
        <v>7192</v>
      </c>
      <c r="AC1000" t="s">
        <v>62</v>
      </c>
      <c r="AD1000">
        <v>1</v>
      </c>
      <c r="AE1000" t="s">
        <v>11843</v>
      </c>
      <c r="AF1000" t="s">
        <v>7195</v>
      </c>
      <c r="AG1000" t="s">
        <v>11844</v>
      </c>
    </row>
    <row r="1001" spans="1:33" x14ac:dyDescent="0.3">
      <c r="A1001" t="s">
        <v>2383</v>
      </c>
      <c r="B1001" t="s">
        <v>7209</v>
      </c>
      <c r="C1001" t="s">
        <v>258</v>
      </c>
      <c r="D1001" t="s">
        <v>22</v>
      </c>
      <c r="E1001" t="s">
        <v>23</v>
      </c>
      <c r="F1001" t="s">
        <v>11845</v>
      </c>
      <c r="G1001">
        <v>28.386735000000002</v>
      </c>
      <c r="H1001">
        <v>-86.097460999999996</v>
      </c>
      <c r="I1001" t="s">
        <v>11846</v>
      </c>
      <c r="J1001" t="s">
        <v>569</v>
      </c>
      <c r="K1001" t="s">
        <v>7325</v>
      </c>
      <c r="L1001" t="s">
        <v>7247</v>
      </c>
      <c r="M1001">
        <v>4352</v>
      </c>
      <c r="N1001" t="s">
        <v>2384</v>
      </c>
      <c r="O1001" t="s">
        <v>7249</v>
      </c>
      <c r="P1001" t="s">
        <v>7326</v>
      </c>
      <c r="Q1001">
        <v>285</v>
      </c>
      <c r="R1001" t="s">
        <v>7161</v>
      </c>
      <c r="S1001" t="s">
        <v>7279</v>
      </c>
      <c r="T1001" t="s">
        <v>638</v>
      </c>
      <c r="U1001" t="s">
        <v>7449</v>
      </c>
      <c r="V1001" t="s">
        <v>7172</v>
      </c>
      <c r="W1001">
        <v>50</v>
      </c>
      <c r="X1001" t="s">
        <v>7178</v>
      </c>
      <c r="Y1001" t="s">
        <v>7164</v>
      </c>
      <c r="Z1001" t="s">
        <v>45</v>
      </c>
      <c r="AA1001" t="s">
        <v>97</v>
      </c>
      <c r="AB1001" t="s">
        <v>7293</v>
      </c>
      <c r="AC1001" t="s">
        <v>270</v>
      </c>
      <c r="AD1001">
        <v>1</v>
      </c>
      <c r="AE1001" t="s">
        <v>11847</v>
      </c>
      <c r="AF1001" t="s">
        <v>7191</v>
      </c>
      <c r="AG1001" t="s">
        <v>11848</v>
      </c>
    </row>
    <row r="1002" spans="1:33" x14ac:dyDescent="0.3">
      <c r="A1002" t="s">
        <v>2385</v>
      </c>
      <c r="B1002" t="s">
        <v>7167</v>
      </c>
      <c r="C1002" t="s">
        <v>185</v>
      </c>
      <c r="D1002" t="s">
        <v>92</v>
      </c>
      <c r="E1002" t="s">
        <v>66</v>
      </c>
      <c r="F1002" t="s">
        <v>11849</v>
      </c>
      <c r="G1002">
        <v>44.805782999999998</v>
      </c>
      <c r="H1002">
        <v>-76.737399999999994</v>
      </c>
      <c r="I1002" t="s">
        <v>11850</v>
      </c>
      <c r="J1002" t="s">
        <v>118</v>
      </c>
      <c r="K1002" t="s">
        <v>7481</v>
      </c>
      <c r="L1002" t="s">
        <v>7482</v>
      </c>
      <c r="M1002">
        <v>2246</v>
      </c>
      <c r="N1002" t="s">
        <v>42</v>
      </c>
      <c r="O1002" t="s">
        <v>7277</v>
      </c>
      <c r="P1002" t="s">
        <v>7348</v>
      </c>
      <c r="Q1002">
        <v>63</v>
      </c>
      <c r="R1002" t="s">
        <v>59</v>
      </c>
      <c r="S1002" t="s">
        <v>85</v>
      </c>
      <c r="T1002" t="s">
        <v>653</v>
      </c>
      <c r="U1002" t="s">
        <v>7222</v>
      </c>
      <c r="V1002" t="s">
        <v>7382</v>
      </c>
      <c r="W1002">
        <v>28</v>
      </c>
      <c r="X1002" t="s">
        <v>7164</v>
      </c>
      <c r="Y1002" t="s">
        <v>11851</v>
      </c>
      <c r="Z1002" t="s">
        <v>7607</v>
      </c>
      <c r="AA1002" t="s">
        <v>139</v>
      </c>
      <c r="AB1002" t="s">
        <v>61</v>
      </c>
      <c r="AC1002" t="s">
        <v>7328</v>
      </c>
      <c r="AD1002">
        <v>3</v>
      </c>
      <c r="AE1002" t="s">
        <v>11852</v>
      </c>
      <c r="AF1002" t="s">
        <v>7195</v>
      </c>
      <c r="AG1002" t="s">
        <v>7164</v>
      </c>
    </row>
    <row r="1003" spans="1:33" x14ac:dyDescent="0.3">
      <c r="A1003" t="s">
        <v>2386</v>
      </c>
      <c r="B1003" t="s">
        <v>974</v>
      </c>
      <c r="C1003" t="s">
        <v>7358</v>
      </c>
      <c r="D1003" t="s">
        <v>65</v>
      </c>
      <c r="E1003" t="s">
        <v>66</v>
      </c>
      <c r="F1003" t="s">
        <v>11853</v>
      </c>
      <c r="G1003">
        <v>32.901837</v>
      </c>
      <c r="H1003">
        <v>-114.307298</v>
      </c>
      <c r="I1003" t="s">
        <v>11854</v>
      </c>
      <c r="J1003" t="s">
        <v>540</v>
      </c>
      <c r="K1003" t="s">
        <v>7202</v>
      </c>
      <c r="L1003" t="s">
        <v>7172</v>
      </c>
      <c r="M1003">
        <v>7456</v>
      </c>
      <c r="N1003" t="s">
        <v>2387</v>
      </c>
      <c r="O1003" t="s">
        <v>7280</v>
      </c>
      <c r="P1003" t="s">
        <v>7156</v>
      </c>
      <c r="Q1003">
        <v>44</v>
      </c>
      <c r="R1003" t="s">
        <v>59</v>
      </c>
      <c r="S1003" t="s">
        <v>7158</v>
      </c>
      <c r="T1003" t="s">
        <v>2388</v>
      </c>
      <c r="U1003" t="s">
        <v>7277</v>
      </c>
      <c r="V1003" t="s">
        <v>7160</v>
      </c>
      <c r="W1003">
        <v>37</v>
      </c>
      <c r="X1003" t="s">
        <v>7161</v>
      </c>
      <c r="Y1003" t="s">
        <v>11855</v>
      </c>
      <c r="Z1003" t="s">
        <v>7607</v>
      </c>
      <c r="AA1003" t="s">
        <v>7177</v>
      </c>
      <c r="AB1003" t="s">
        <v>7363</v>
      </c>
      <c r="AC1003" t="s">
        <v>7328</v>
      </c>
      <c r="AD1003">
        <v>5</v>
      </c>
      <c r="AE1003" t="s">
        <v>11856</v>
      </c>
      <c r="AF1003" t="s">
        <v>7195</v>
      </c>
      <c r="AG1003" t="s">
        <v>7164</v>
      </c>
    </row>
    <row r="1004" spans="1:33" x14ac:dyDescent="0.3">
      <c r="A1004" t="s">
        <v>2389</v>
      </c>
      <c r="B1004" t="s">
        <v>232</v>
      </c>
      <c r="C1004" t="s">
        <v>7760</v>
      </c>
      <c r="D1004" t="s">
        <v>65</v>
      </c>
      <c r="E1004" t="s">
        <v>93</v>
      </c>
      <c r="F1004" t="s">
        <v>11857</v>
      </c>
      <c r="G1004">
        <v>35.795501999999999</v>
      </c>
      <c r="H1004">
        <v>-100.41150399999999</v>
      </c>
      <c r="I1004" t="s">
        <v>11858</v>
      </c>
      <c r="J1004" t="s">
        <v>986</v>
      </c>
      <c r="K1004" t="s">
        <v>7249</v>
      </c>
      <c r="L1004" t="s">
        <v>7156</v>
      </c>
      <c r="M1004">
        <v>7236</v>
      </c>
      <c r="N1004" t="s">
        <v>7164</v>
      </c>
      <c r="O1004" t="s">
        <v>7164</v>
      </c>
      <c r="P1004" t="s">
        <v>7164</v>
      </c>
      <c r="R1004" t="s">
        <v>7164</v>
      </c>
      <c r="S1004" t="s">
        <v>7164</v>
      </c>
      <c r="T1004" t="s">
        <v>1456</v>
      </c>
      <c r="U1004" t="s">
        <v>7249</v>
      </c>
      <c r="V1004" t="s">
        <v>7326</v>
      </c>
      <c r="W1004">
        <v>10</v>
      </c>
      <c r="X1004" t="s">
        <v>7260</v>
      </c>
      <c r="Y1004" t="s">
        <v>11859</v>
      </c>
      <c r="Z1004" t="s">
        <v>7270</v>
      </c>
      <c r="AA1004" t="s">
        <v>7191</v>
      </c>
      <c r="AB1004" t="s">
        <v>7252</v>
      </c>
      <c r="AC1004" t="s">
        <v>7193</v>
      </c>
      <c r="AD1004">
        <v>4</v>
      </c>
      <c r="AE1004" t="s">
        <v>11860</v>
      </c>
      <c r="AF1004" t="s">
        <v>110</v>
      </c>
      <c r="AG1004" t="s">
        <v>11861</v>
      </c>
    </row>
    <row r="1005" spans="1:33" x14ac:dyDescent="0.3">
      <c r="A1005" t="s">
        <v>2390</v>
      </c>
      <c r="B1005" t="s">
        <v>1019</v>
      </c>
      <c r="C1005" t="s">
        <v>8105</v>
      </c>
      <c r="D1005" t="s">
        <v>38</v>
      </c>
      <c r="E1005" t="s">
        <v>66</v>
      </c>
      <c r="F1005" t="s">
        <v>11862</v>
      </c>
      <c r="G1005">
        <v>40.471412999999998</v>
      </c>
      <c r="H1005">
        <v>-72.580971000000005</v>
      </c>
      <c r="I1005" t="s">
        <v>11863</v>
      </c>
      <c r="J1005" t="s">
        <v>712</v>
      </c>
      <c r="K1005" t="s">
        <v>7156</v>
      </c>
      <c r="L1005" t="s">
        <v>7268</v>
      </c>
      <c r="M1005">
        <v>8481</v>
      </c>
      <c r="N1005" t="s">
        <v>1800</v>
      </c>
      <c r="O1005" t="s">
        <v>7481</v>
      </c>
      <c r="P1005" t="s">
        <v>7213</v>
      </c>
      <c r="Q1005">
        <v>60</v>
      </c>
      <c r="R1005" t="s">
        <v>34</v>
      </c>
      <c r="S1005" t="s">
        <v>107</v>
      </c>
      <c r="T1005" t="s">
        <v>2391</v>
      </c>
      <c r="U1005" t="s">
        <v>7361</v>
      </c>
      <c r="V1005" t="s">
        <v>7354</v>
      </c>
      <c r="W1005">
        <v>45</v>
      </c>
      <c r="X1005" t="s">
        <v>7372</v>
      </c>
      <c r="Y1005" t="s">
        <v>11864</v>
      </c>
      <c r="Z1005" t="s">
        <v>7607</v>
      </c>
      <c r="AA1005" t="s">
        <v>139</v>
      </c>
      <c r="AB1005" t="s">
        <v>7336</v>
      </c>
      <c r="AC1005" t="s">
        <v>7394</v>
      </c>
      <c r="AD1005">
        <v>0</v>
      </c>
      <c r="AE1005" t="s">
        <v>7164</v>
      </c>
      <c r="AF1005" t="s">
        <v>7164</v>
      </c>
      <c r="AG1005" t="s">
        <v>11865</v>
      </c>
    </row>
    <row r="1006" spans="1:33" x14ac:dyDescent="0.3">
      <c r="A1006" t="s">
        <v>2392</v>
      </c>
      <c r="B1006" t="s">
        <v>306</v>
      </c>
      <c r="C1006" t="s">
        <v>7330</v>
      </c>
      <c r="D1006" t="s">
        <v>65</v>
      </c>
      <c r="E1006" t="s">
        <v>112</v>
      </c>
      <c r="F1006" t="s">
        <v>11866</v>
      </c>
      <c r="G1006">
        <v>40.823577999999998</v>
      </c>
      <c r="H1006">
        <v>63.3962</v>
      </c>
      <c r="I1006" t="s">
        <v>11867</v>
      </c>
      <c r="J1006" t="s">
        <v>238</v>
      </c>
      <c r="K1006" t="s">
        <v>7334</v>
      </c>
      <c r="L1006" t="s">
        <v>7239</v>
      </c>
      <c r="M1006">
        <v>6713</v>
      </c>
      <c r="N1006" t="s">
        <v>2188</v>
      </c>
      <c r="O1006" t="s">
        <v>7222</v>
      </c>
      <c r="P1006" t="s">
        <v>7213</v>
      </c>
      <c r="Q1006">
        <v>34</v>
      </c>
      <c r="R1006" t="s">
        <v>7373</v>
      </c>
      <c r="S1006" t="s">
        <v>107</v>
      </c>
      <c r="T1006" t="s">
        <v>2393</v>
      </c>
      <c r="U1006" t="s">
        <v>7371</v>
      </c>
      <c r="V1006" t="s">
        <v>7173</v>
      </c>
      <c r="W1006">
        <v>90</v>
      </c>
      <c r="X1006" t="s">
        <v>43</v>
      </c>
      <c r="Y1006" t="s">
        <v>11868</v>
      </c>
      <c r="Z1006" t="s">
        <v>60</v>
      </c>
      <c r="AA1006" t="s">
        <v>7292</v>
      </c>
      <c r="AB1006" t="s">
        <v>61</v>
      </c>
      <c r="AC1006" t="s">
        <v>270</v>
      </c>
      <c r="AD1006">
        <v>0</v>
      </c>
      <c r="AE1006" t="s">
        <v>11869</v>
      </c>
      <c r="AF1006" t="s">
        <v>7195</v>
      </c>
      <c r="AG1006" t="s">
        <v>11870</v>
      </c>
    </row>
    <row r="1007" spans="1:33" x14ac:dyDescent="0.3">
      <c r="A1007" t="s">
        <v>2394</v>
      </c>
      <c r="B1007" t="s">
        <v>7440</v>
      </c>
      <c r="C1007" t="s">
        <v>8288</v>
      </c>
      <c r="D1007" t="s">
        <v>65</v>
      </c>
      <c r="E1007" t="s">
        <v>66</v>
      </c>
      <c r="F1007" t="s">
        <v>11871</v>
      </c>
      <c r="G1007">
        <v>37.457979999999999</v>
      </c>
      <c r="H1007">
        <v>-87.363014000000007</v>
      </c>
      <c r="I1007" t="s">
        <v>11872</v>
      </c>
      <c r="J1007" t="s">
        <v>400</v>
      </c>
      <c r="K1007" t="s">
        <v>7223</v>
      </c>
      <c r="L1007" t="s">
        <v>7391</v>
      </c>
      <c r="M1007">
        <v>8361</v>
      </c>
      <c r="N1007" t="s">
        <v>2395</v>
      </c>
      <c r="O1007" t="s">
        <v>7259</v>
      </c>
      <c r="P1007" t="s">
        <v>7382</v>
      </c>
      <c r="Q1007">
        <v>46</v>
      </c>
      <c r="R1007" t="s">
        <v>7372</v>
      </c>
      <c r="S1007" t="s">
        <v>107</v>
      </c>
      <c r="T1007" t="s">
        <v>798</v>
      </c>
      <c r="U1007" t="s">
        <v>7307</v>
      </c>
      <c r="V1007" t="s">
        <v>7247</v>
      </c>
      <c r="W1007">
        <v>69</v>
      </c>
      <c r="X1007" t="s">
        <v>43</v>
      </c>
      <c r="Y1007" t="s">
        <v>11873</v>
      </c>
      <c r="Z1007" t="s">
        <v>7251</v>
      </c>
      <c r="AA1007" t="s">
        <v>52</v>
      </c>
      <c r="AB1007" t="s">
        <v>7293</v>
      </c>
      <c r="AC1007" t="s">
        <v>7364</v>
      </c>
      <c r="AD1007">
        <v>0</v>
      </c>
      <c r="AE1007" t="s">
        <v>11874</v>
      </c>
      <c r="AF1007" t="s">
        <v>7403</v>
      </c>
      <c r="AG1007" t="s">
        <v>11875</v>
      </c>
    </row>
    <row r="1008" spans="1:33" x14ac:dyDescent="0.3">
      <c r="A1008" t="s">
        <v>2396</v>
      </c>
      <c r="B1008" t="s">
        <v>141</v>
      </c>
      <c r="C1008" t="s">
        <v>7358</v>
      </c>
      <c r="D1008" t="s">
        <v>88</v>
      </c>
      <c r="E1008" t="s">
        <v>186</v>
      </c>
      <c r="F1008" t="s">
        <v>11876</v>
      </c>
      <c r="G1008">
        <v>32.309016</v>
      </c>
      <c r="H1008">
        <v>-105.35368699999999</v>
      </c>
      <c r="I1008" t="s">
        <v>11877</v>
      </c>
      <c r="J1008" t="s">
        <v>640</v>
      </c>
      <c r="K1008" t="s">
        <v>7288</v>
      </c>
      <c r="L1008" t="s">
        <v>7173</v>
      </c>
      <c r="M1008">
        <v>9169</v>
      </c>
      <c r="N1008" t="s">
        <v>2397</v>
      </c>
      <c r="O1008" t="s">
        <v>7381</v>
      </c>
      <c r="P1008" t="s">
        <v>7333</v>
      </c>
      <c r="Q1008">
        <v>22</v>
      </c>
      <c r="R1008" t="s">
        <v>7157</v>
      </c>
      <c r="S1008" t="s">
        <v>85</v>
      </c>
      <c r="T1008" t="s">
        <v>2342</v>
      </c>
      <c r="U1008" t="s">
        <v>7187</v>
      </c>
      <c r="V1008" t="s">
        <v>7154</v>
      </c>
      <c r="W1008">
        <v>83</v>
      </c>
      <c r="X1008" t="s">
        <v>7372</v>
      </c>
      <c r="Y1008" t="s">
        <v>11878</v>
      </c>
      <c r="Z1008" t="s">
        <v>7164</v>
      </c>
      <c r="AA1008" t="s">
        <v>7292</v>
      </c>
      <c r="AB1008" t="s">
        <v>98</v>
      </c>
      <c r="AC1008" t="s">
        <v>7328</v>
      </c>
      <c r="AD1008">
        <v>0</v>
      </c>
      <c r="AE1008" t="s">
        <v>11879</v>
      </c>
      <c r="AF1008" t="s">
        <v>7165</v>
      </c>
      <c r="AG1008" t="s">
        <v>7164</v>
      </c>
    </row>
    <row r="1009" spans="1:33" x14ac:dyDescent="0.3">
      <c r="A1009" t="s">
        <v>2398</v>
      </c>
      <c r="B1009" t="s">
        <v>7357</v>
      </c>
      <c r="C1009" t="s">
        <v>8288</v>
      </c>
      <c r="D1009" t="s">
        <v>92</v>
      </c>
      <c r="E1009" t="s">
        <v>31</v>
      </c>
      <c r="F1009" t="s">
        <v>11880</v>
      </c>
      <c r="G1009">
        <v>25.914664999999999</v>
      </c>
      <c r="H1009">
        <v>-79.540968000000007</v>
      </c>
      <c r="I1009" t="s">
        <v>11881</v>
      </c>
      <c r="J1009" t="s">
        <v>331</v>
      </c>
      <c r="K1009" t="s">
        <v>7186</v>
      </c>
      <c r="L1009" t="s">
        <v>7173</v>
      </c>
      <c r="M1009">
        <v>2600</v>
      </c>
      <c r="N1009" t="s">
        <v>7164</v>
      </c>
      <c r="O1009" t="s">
        <v>7164</v>
      </c>
      <c r="P1009" t="s">
        <v>7164</v>
      </c>
      <c r="R1009" t="s">
        <v>7164</v>
      </c>
      <c r="S1009" t="s">
        <v>7164</v>
      </c>
      <c r="T1009" t="s">
        <v>2399</v>
      </c>
      <c r="U1009" t="s">
        <v>7236</v>
      </c>
      <c r="V1009" t="s">
        <v>7189</v>
      </c>
      <c r="W1009">
        <v>42</v>
      </c>
      <c r="X1009" t="s">
        <v>7260</v>
      </c>
      <c r="Y1009" t="s">
        <v>7178</v>
      </c>
      <c r="Z1009" t="s">
        <v>7270</v>
      </c>
      <c r="AA1009" t="s">
        <v>7228</v>
      </c>
      <c r="AB1009" t="s">
        <v>28</v>
      </c>
      <c r="AC1009" t="s">
        <v>7230</v>
      </c>
      <c r="AD1009">
        <v>5</v>
      </c>
      <c r="AE1009" t="s">
        <v>11882</v>
      </c>
      <c r="AF1009" t="s">
        <v>103</v>
      </c>
      <c r="AG1009" t="s">
        <v>11883</v>
      </c>
    </row>
    <row r="1010" spans="1:33" x14ac:dyDescent="0.3">
      <c r="A1010" t="s">
        <v>2400</v>
      </c>
      <c r="B1010" t="s">
        <v>250</v>
      </c>
      <c r="C1010" t="s">
        <v>7233</v>
      </c>
      <c r="D1010" t="s">
        <v>88</v>
      </c>
      <c r="E1010" t="s">
        <v>23</v>
      </c>
      <c r="F1010" t="s">
        <v>11884</v>
      </c>
      <c r="G1010">
        <v>38.760756999999998</v>
      </c>
      <c r="H1010">
        <v>-106.40203</v>
      </c>
      <c r="I1010" t="s">
        <v>11885</v>
      </c>
      <c r="J1010" t="s">
        <v>670</v>
      </c>
      <c r="K1010" t="s">
        <v>7381</v>
      </c>
      <c r="L1010" t="s">
        <v>7189</v>
      </c>
      <c r="M1010">
        <v>2827</v>
      </c>
      <c r="N1010" t="s">
        <v>2401</v>
      </c>
      <c r="O1010" t="s">
        <v>7450</v>
      </c>
      <c r="P1010" t="s">
        <v>7239</v>
      </c>
      <c r="Q1010">
        <v>27</v>
      </c>
      <c r="R1010" t="s">
        <v>7161</v>
      </c>
      <c r="S1010" t="s">
        <v>7161</v>
      </c>
      <c r="T1010" t="s">
        <v>2402</v>
      </c>
      <c r="U1010" t="s">
        <v>7223</v>
      </c>
      <c r="V1010" t="s">
        <v>7226</v>
      </c>
      <c r="W1010">
        <v>-62</v>
      </c>
      <c r="X1010" t="s">
        <v>7161</v>
      </c>
      <c r="Y1010" t="s">
        <v>11886</v>
      </c>
      <c r="Z1010" t="s">
        <v>7318</v>
      </c>
      <c r="AA1010" t="s">
        <v>7393</v>
      </c>
      <c r="AB1010" t="s">
        <v>7192</v>
      </c>
      <c r="AC1010" t="s">
        <v>7364</v>
      </c>
      <c r="AD1010">
        <v>2</v>
      </c>
      <c r="AE1010" t="s">
        <v>7164</v>
      </c>
      <c r="AF1010" t="s">
        <v>7195</v>
      </c>
      <c r="AG1010" t="s">
        <v>11887</v>
      </c>
    </row>
    <row r="1011" spans="1:33" x14ac:dyDescent="0.3">
      <c r="A1011" t="s">
        <v>2403</v>
      </c>
      <c r="B1011" t="s">
        <v>11888</v>
      </c>
      <c r="C1011" t="s">
        <v>7150</v>
      </c>
      <c r="D1011" t="s">
        <v>92</v>
      </c>
      <c r="E1011" t="s">
        <v>112</v>
      </c>
      <c r="F1011" t="s">
        <v>11889</v>
      </c>
      <c r="G1011">
        <v>47.488694000000002</v>
      </c>
      <c r="H1011">
        <v>-70.487537000000003</v>
      </c>
      <c r="I1011" t="s">
        <v>11890</v>
      </c>
      <c r="J1011" t="s">
        <v>282</v>
      </c>
      <c r="K1011" t="s">
        <v>11891</v>
      </c>
      <c r="L1011" t="s">
        <v>7333</v>
      </c>
      <c r="M1011">
        <v>5667</v>
      </c>
      <c r="N1011" t="s">
        <v>1995</v>
      </c>
      <c r="O1011" t="s">
        <v>7156</v>
      </c>
      <c r="P1011" t="s">
        <v>7248</v>
      </c>
      <c r="Q1011">
        <v>70</v>
      </c>
      <c r="R1011" t="s">
        <v>59</v>
      </c>
      <c r="S1011" t="s">
        <v>41</v>
      </c>
      <c r="T1011" t="s">
        <v>2404</v>
      </c>
      <c r="U1011" t="s">
        <v>7186</v>
      </c>
      <c r="V1011" t="s">
        <v>41</v>
      </c>
      <c r="W1011">
        <v>53</v>
      </c>
      <c r="X1011" t="s">
        <v>7299</v>
      </c>
      <c r="Y1011" t="s">
        <v>7164</v>
      </c>
      <c r="Z1011" t="s">
        <v>215</v>
      </c>
      <c r="AA1011" t="s">
        <v>52</v>
      </c>
      <c r="AB1011" t="s">
        <v>7192</v>
      </c>
      <c r="AC1011" t="s">
        <v>62</v>
      </c>
      <c r="AE1011" t="s">
        <v>11892</v>
      </c>
      <c r="AF1011" t="s">
        <v>7403</v>
      </c>
      <c r="AG1011" t="s">
        <v>11893</v>
      </c>
    </row>
    <row r="1012" spans="1:33" x14ac:dyDescent="0.3">
      <c r="A1012" t="s">
        <v>2405</v>
      </c>
      <c r="B1012" t="s">
        <v>7477</v>
      </c>
      <c r="C1012" t="s">
        <v>7434</v>
      </c>
      <c r="D1012" t="s">
        <v>77</v>
      </c>
      <c r="E1012" t="s">
        <v>39</v>
      </c>
      <c r="F1012" t="s">
        <v>11894</v>
      </c>
      <c r="G1012">
        <v>47.661907999999997</v>
      </c>
      <c r="H1012">
        <v>-111.989445</v>
      </c>
      <c r="I1012" t="s">
        <v>11895</v>
      </c>
      <c r="J1012" t="s">
        <v>224</v>
      </c>
      <c r="K1012" t="s">
        <v>7449</v>
      </c>
      <c r="L1012" t="s">
        <v>7188</v>
      </c>
      <c r="M1012">
        <v>5058</v>
      </c>
      <c r="N1012" t="s">
        <v>7164</v>
      </c>
      <c r="O1012" t="s">
        <v>7164</v>
      </c>
      <c r="P1012" t="s">
        <v>7164</v>
      </c>
      <c r="R1012" t="s">
        <v>7164</v>
      </c>
      <c r="S1012" t="s">
        <v>7164</v>
      </c>
      <c r="T1012" t="s">
        <v>1488</v>
      </c>
      <c r="U1012" t="s">
        <v>7449</v>
      </c>
      <c r="V1012" t="s">
        <v>7173</v>
      </c>
      <c r="W1012">
        <v>53</v>
      </c>
      <c r="X1012" t="s">
        <v>7178</v>
      </c>
      <c r="Y1012" t="s">
        <v>11896</v>
      </c>
      <c r="Z1012" t="s">
        <v>27</v>
      </c>
      <c r="AA1012" t="s">
        <v>7393</v>
      </c>
      <c r="AB1012" t="s">
        <v>28</v>
      </c>
      <c r="AC1012" t="s">
        <v>155</v>
      </c>
      <c r="AD1012">
        <v>3</v>
      </c>
      <c r="AE1012" t="s">
        <v>11897</v>
      </c>
      <c r="AF1012" t="s">
        <v>7403</v>
      </c>
      <c r="AG1012" t="s">
        <v>11898</v>
      </c>
    </row>
    <row r="1013" spans="1:33" x14ac:dyDescent="0.3">
      <c r="A1013" t="s">
        <v>2406</v>
      </c>
      <c r="B1013" t="s">
        <v>7491</v>
      </c>
      <c r="C1013" t="s">
        <v>8105</v>
      </c>
      <c r="D1013" t="s">
        <v>48</v>
      </c>
      <c r="E1013" t="s">
        <v>31</v>
      </c>
      <c r="F1013" t="s">
        <v>11899</v>
      </c>
      <c r="G1013">
        <v>145.56899999999999</v>
      </c>
      <c r="H1013">
        <v>-109.182942</v>
      </c>
      <c r="I1013" t="s">
        <v>11900</v>
      </c>
      <c r="J1013" t="s">
        <v>105</v>
      </c>
      <c r="K1013" t="s">
        <v>7280</v>
      </c>
      <c r="L1013" t="s">
        <v>7188</v>
      </c>
      <c r="M1013">
        <v>3989</v>
      </c>
      <c r="N1013" t="s">
        <v>7164</v>
      </c>
      <c r="O1013" t="s">
        <v>7164</v>
      </c>
      <c r="P1013" t="s">
        <v>7164</v>
      </c>
      <c r="R1013" t="s">
        <v>7164</v>
      </c>
      <c r="S1013" t="s">
        <v>7164</v>
      </c>
      <c r="T1013" t="s">
        <v>2407</v>
      </c>
      <c r="U1013" t="s">
        <v>7156</v>
      </c>
      <c r="V1013" t="s">
        <v>7308</v>
      </c>
      <c r="W1013">
        <v>32</v>
      </c>
      <c r="X1013" t="s">
        <v>7278</v>
      </c>
      <c r="Y1013" t="s">
        <v>11901</v>
      </c>
      <c r="Z1013" t="s">
        <v>7383</v>
      </c>
      <c r="AA1013" t="s">
        <v>52</v>
      </c>
      <c r="AB1013" t="s">
        <v>7293</v>
      </c>
      <c r="AC1013" t="s">
        <v>7193</v>
      </c>
      <c r="AD1013">
        <v>0</v>
      </c>
      <c r="AE1013" t="s">
        <v>11902</v>
      </c>
      <c r="AF1013" t="s">
        <v>7403</v>
      </c>
      <c r="AG1013" t="s">
        <v>7164</v>
      </c>
    </row>
    <row r="1014" spans="1:33" x14ac:dyDescent="0.3">
      <c r="A1014" t="s">
        <v>2408</v>
      </c>
      <c r="B1014" t="s">
        <v>808</v>
      </c>
      <c r="C1014" t="s">
        <v>468</v>
      </c>
      <c r="D1014" t="s">
        <v>48</v>
      </c>
      <c r="E1014" t="s">
        <v>78</v>
      </c>
      <c r="F1014" t="s">
        <v>11903</v>
      </c>
      <c r="G1014">
        <v>32.763357999999997</v>
      </c>
      <c r="H1014">
        <v>-88.503725000000003</v>
      </c>
      <c r="I1014" t="s">
        <v>11904</v>
      </c>
      <c r="J1014" t="s">
        <v>191</v>
      </c>
      <c r="K1014" t="s">
        <v>7288</v>
      </c>
      <c r="L1014" t="s">
        <v>7173</v>
      </c>
      <c r="M1014">
        <v>6597</v>
      </c>
      <c r="N1014" t="s">
        <v>2409</v>
      </c>
      <c r="O1014" t="s">
        <v>7259</v>
      </c>
      <c r="P1014" t="s">
        <v>41</v>
      </c>
      <c r="Q1014">
        <v>69</v>
      </c>
      <c r="R1014" t="s">
        <v>7278</v>
      </c>
      <c r="S1014" t="s">
        <v>41</v>
      </c>
      <c r="T1014" t="s">
        <v>200</v>
      </c>
      <c r="U1014" t="s">
        <v>7238</v>
      </c>
      <c r="V1014" t="s">
        <v>7156</v>
      </c>
      <c r="W1014">
        <v>68</v>
      </c>
      <c r="X1014" t="s">
        <v>7299</v>
      </c>
      <c r="Y1014" t="s">
        <v>11905</v>
      </c>
      <c r="Z1014" t="s">
        <v>7164</v>
      </c>
      <c r="AA1014" t="s">
        <v>139</v>
      </c>
      <c r="AB1014" t="s">
        <v>7336</v>
      </c>
      <c r="AC1014" t="s">
        <v>7230</v>
      </c>
      <c r="AD1014">
        <v>4</v>
      </c>
      <c r="AE1014" t="s">
        <v>11906</v>
      </c>
      <c r="AF1014" t="s">
        <v>7191</v>
      </c>
      <c r="AG1014" t="s">
        <v>11907</v>
      </c>
    </row>
    <row r="1015" spans="1:33" x14ac:dyDescent="0.3">
      <c r="A1015" t="s">
        <v>2410</v>
      </c>
      <c r="B1015" t="s">
        <v>7149</v>
      </c>
      <c r="C1015" t="s">
        <v>180</v>
      </c>
      <c r="D1015" t="s">
        <v>65</v>
      </c>
      <c r="E1015" t="s">
        <v>66</v>
      </c>
      <c r="F1015" t="s">
        <v>11908</v>
      </c>
      <c r="G1015">
        <v>45.609898999999999</v>
      </c>
      <c r="H1015">
        <v>-77.219212999999996</v>
      </c>
      <c r="I1015" t="s">
        <v>11909</v>
      </c>
      <c r="J1015" t="s">
        <v>613</v>
      </c>
      <c r="K1015" t="s">
        <v>7249</v>
      </c>
      <c r="L1015" t="s">
        <v>7382</v>
      </c>
      <c r="M1015">
        <v>8422</v>
      </c>
      <c r="N1015" t="s">
        <v>687</v>
      </c>
      <c r="O1015" t="s">
        <v>7236</v>
      </c>
      <c r="P1015" t="s">
        <v>7213</v>
      </c>
      <c r="Q1015">
        <v>53</v>
      </c>
      <c r="R1015" t="s">
        <v>7237</v>
      </c>
      <c r="S1015" t="s">
        <v>41</v>
      </c>
      <c r="T1015" t="s">
        <v>2411</v>
      </c>
      <c r="U1015" t="s">
        <v>7222</v>
      </c>
      <c r="V1015" t="s">
        <v>7160</v>
      </c>
      <c r="W1015">
        <v>13</v>
      </c>
      <c r="X1015" t="s">
        <v>7299</v>
      </c>
      <c r="Y1015" t="s">
        <v>11910</v>
      </c>
      <c r="Z1015" t="s">
        <v>116</v>
      </c>
      <c r="AA1015" t="s">
        <v>52</v>
      </c>
      <c r="AB1015" t="s">
        <v>7271</v>
      </c>
      <c r="AC1015" t="s">
        <v>7394</v>
      </c>
      <c r="AD1015">
        <v>5</v>
      </c>
      <c r="AE1015" t="s">
        <v>11911</v>
      </c>
      <c r="AF1015" t="s">
        <v>7403</v>
      </c>
      <c r="AG1015" t="s">
        <v>11912</v>
      </c>
    </row>
    <row r="1016" spans="1:33" x14ac:dyDescent="0.3">
      <c r="A1016" t="s">
        <v>792</v>
      </c>
      <c r="B1016" t="s">
        <v>232</v>
      </c>
      <c r="C1016" t="s">
        <v>7322</v>
      </c>
      <c r="D1016" t="s">
        <v>48</v>
      </c>
      <c r="E1016" t="s">
        <v>31</v>
      </c>
      <c r="F1016" t="s">
        <v>8378</v>
      </c>
      <c r="G1016">
        <v>46.124487999999999</v>
      </c>
      <c r="H1016">
        <v>-73.058099999999996</v>
      </c>
      <c r="I1016" t="s">
        <v>7164</v>
      </c>
      <c r="J1016" t="s">
        <v>793</v>
      </c>
      <c r="K1016" t="s">
        <v>7450</v>
      </c>
      <c r="L1016" t="s">
        <v>41</v>
      </c>
      <c r="M1016">
        <v>2791</v>
      </c>
      <c r="N1016" t="s">
        <v>794</v>
      </c>
      <c r="O1016" t="s">
        <v>7371</v>
      </c>
      <c r="P1016" t="s">
        <v>7268</v>
      </c>
      <c r="Q1016">
        <v>52</v>
      </c>
      <c r="R1016" t="s">
        <v>7299</v>
      </c>
      <c r="S1016" t="s">
        <v>7164</v>
      </c>
      <c r="T1016" t="s">
        <v>795</v>
      </c>
      <c r="U1016" t="s">
        <v>7159</v>
      </c>
      <c r="V1016" t="s">
        <v>7203</v>
      </c>
      <c r="W1016">
        <v>55</v>
      </c>
      <c r="X1016" t="s">
        <v>7373</v>
      </c>
      <c r="Y1016" t="s">
        <v>8379</v>
      </c>
      <c r="Z1016" t="s">
        <v>7164</v>
      </c>
      <c r="AA1016" t="s">
        <v>139</v>
      </c>
      <c r="AB1016" t="s">
        <v>7178</v>
      </c>
      <c r="AC1016" t="s">
        <v>29</v>
      </c>
      <c r="AD1016">
        <v>2</v>
      </c>
      <c r="AE1016" t="s">
        <v>8380</v>
      </c>
      <c r="AF1016" t="s">
        <v>103</v>
      </c>
      <c r="AG1016" t="s">
        <v>7164</v>
      </c>
    </row>
    <row r="1017" spans="1:33" x14ac:dyDescent="0.3">
      <c r="A1017" t="s">
        <v>2412</v>
      </c>
      <c r="B1017" t="s">
        <v>974</v>
      </c>
      <c r="C1017" t="s">
        <v>7478</v>
      </c>
      <c r="D1017" t="s">
        <v>22</v>
      </c>
      <c r="E1017" t="s">
        <v>78</v>
      </c>
      <c r="F1017" t="s">
        <v>11913</v>
      </c>
      <c r="G1017">
        <v>32.402453000000001</v>
      </c>
      <c r="H1017">
        <v>-80.872162000000003</v>
      </c>
      <c r="I1017" t="s">
        <v>11914</v>
      </c>
      <c r="J1017" t="s">
        <v>682</v>
      </c>
      <c r="K1017" t="s">
        <v>7246</v>
      </c>
      <c r="L1017" t="s">
        <v>7348</v>
      </c>
      <c r="M1017">
        <v>4267</v>
      </c>
      <c r="N1017" t="s">
        <v>2413</v>
      </c>
      <c r="O1017" t="s">
        <v>7307</v>
      </c>
      <c r="P1017" t="s">
        <v>7189</v>
      </c>
      <c r="Q1017">
        <v>32</v>
      </c>
      <c r="R1017" t="s">
        <v>7237</v>
      </c>
      <c r="S1017" t="s">
        <v>35</v>
      </c>
      <c r="T1017" t="s">
        <v>719</v>
      </c>
      <c r="U1017" t="s">
        <v>7153</v>
      </c>
      <c r="V1017" t="s">
        <v>7173</v>
      </c>
      <c r="W1017">
        <v>85</v>
      </c>
      <c r="X1017" t="s">
        <v>7157</v>
      </c>
      <c r="Y1017" t="s">
        <v>7164</v>
      </c>
      <c r="Z1017" t="s">
        <v>60</v>
      </c>
      <c r="AA1017" t="s">
        <v>109</v>
      </c>
      <c r="AB1017" t="s">
        <v>7293</v>
      </c>
      <c r="AC1017" t="s">
        <v>7394</v>
      </c>
      <c r="AD1017">
        <v>4</v>
      </c>
      <c r="AE1017" t="s">
        <v>11915</v>
      </c>
      <c r="AF1017" t="s">
        <v>110</v>
      </c>
      <c r="AG1017" t="s">
        <v>7164</v>
      </c>
    </row>
    <row r="1018" spans="1:33" x14ac:dyDescent="0.3">
      <c r="A1018" t="s">
        <v>2414</v>
      </c>
      <c r="B1018" t="s">
        <v>676</v>
      </c>
      <c r="C1018" t="s">
        <v>7388</v>
      </c>
      <c r="D1018" t="s">
        <v>92</v>
      </c>
      <c r="E1018" t="s">
        <v>93</v>
      </c>
      <c r="F1018" t="s">
        <v>11916</v>
      </c>
      <c r="G1018">
        <v>29.395727999999998</v>
      </c>
      <c r="H1018">
        <v>60.488700000000001</v>
      </c>
      <c r="I1018" t="s">
        <v>11917</v>
      </c>
      <c r="J1018" t="s">
        <v>187</v>
      </c>
      <c r="K1018" t="s">
        <v>7174</v>
      </c>
      <c r="L1018" t="s">
        <v>7482</v>
      </c>
      <c r="M1018">
        <v>3316</v>
      </c>
      <c r="N1018" t="s">
        <v>1165</v>
      </c>
      <c r="O1018" t="s">
        <v>7153</v>
      </c>
      <c r="P1018" t="s">
        <v>7317</v>
      </c>
      <c r="Q1018">
        <v>231</v>
      </c>
      <c r="R1018" t="s">
        <v>7178</v>
      </c>
      <c r="S1018" t="s">
        <v>34</v>
      </c>
      <c r="T1018" t="s">
        <v>2415</v>
      </c>
      <c r="U1018" t="s">
        <v>7280</v>
      </c>
      <c r="V1018" t="s">
        <v>7213</v>
      </c>
      <c r="W1018">
        <v>77</v>
      </c>
      <c r="X1018" t="s">
        <v>7260</v>
      </c>
      <c r="Y1018" t="s">
        <v>11918</v>
      </c>
      <c r="Z1018" t="s">
        <v>7205</v>
      </c>
      <c r="AA1018" t="s">
        <v>7177</v>
      </c>
      <c r="AB1018" t="s">
        <v>53</v>
      </c>
      <c r="AC1018" t="s">
        <v>7193</v>
      </c>
      <c r="AE1018" t="s">
        <v>11919</v>
      </c>
      <c r="AF1018" t="s">
        <v>103</v>
      </c>
      <c r="AG1018" t="s">
        <v>11920</v>
      </c>
    </row>
    <row r="1019" spans="1:33" x14ac:dyDescent="0.3">
      <c r="A1019" t="s">
        <v>2416</v>
      </c>
      <c r="B1019" t="s">
        <v>232</v>
      </c>
      <c r="C1019" t="s">
        <v>7322</v>
      </c>
      <c r="D1019" t="s">
        <v>92</v>
      </c>
      <c r="E1019" t="s">
        <v>66</v>
      </c>
      <c r="F1019" t="s">
        <v>11921</v>
      </c>
      <c r="G1019">
        <v>34.531125000000003</v>
      </c>
      <c r="H1019">
        <v>-109.07571</v>
      </c>
      <c r="I1019" t="s">
        <v>11922</v>
      </c>
      <c r="J1019" t="s">
        <v>161</v>
      </c>
      <c r="K1019" t="s">
        <v>7307</v>
      </c>
      <c r="L1019" t="s">
        <v>7308</v>
      </c>
      <c r="M1019">
        <v>5390</v>
      </c>
      <c r="N1019" t="s">
        <v>2417</v>
      </c>
      <c r="O1019" t="s">
        <v>7342</v>
      </c>
      <c r="P1019" t="s">
        <v>7203</v>
      </c>
      <c r="Q1019">
        <v>21</v>
      </c>
      <c r="R1019" t="s">
        <v>43</v>
      </c>
      <c r="S1019" t="s">
        <v>7178</v>
      </c>
      <c r="T1019" t="s">
        <v>1666</v>
      </c>
      <c r="U1019" t="s">
        <v>7481</v>
      </c>
      <c r="V1019" t="s">
        <v>7203</v>
      </c>
      <c r="W1019">
        <v>218</v>
      </c>
      <c r="X1019" t="s">
        <v>7178</v>
      </c>
      <c r="Y1019" t="s">
        <v>7164</v>
      </c>
      <c r="Z1019" t="s">
        <v>7205</v>
      </c>
      <c r="AA1019" t="s">
        <v>7262</v>
      </c>
      <c r="AB1019" t="s">
        <v>53</v>
      </c>
      <c r="AC1019" t="s">
        <v>155</v>
      </c>
      <c r="AD1019">
        <v>1</v>
      </c>
      <c r="AE1019" t="s">
        <v>11923</v>
      </c>
      <c r="AF1019" t="s">
        <v>7164</v>
      </c>
      <c r="AG1019" t="s">
        <v>7164</v>
      </c>
    </row>
    <row r="1020" spans="1:33" x14ac:dyDescent="0.3">
      <c r="A1020" t="s">
        <v>2418</v>
      </c>
      <c r="B1020" t="s">
        <v>8110</v>
      </c>
      <c r="C1020" t="s">
        <v>7197</v>
      </c>
      <c r="D1020" t="s">
        <v>88</v>
      </c>
      <c r="E1020" t="s">
        <v>23</v>
      </c>
      <c r="F1020" t="s">
        <v>11924</v>
      </c>
      <c r="G1020">
        <v>46.305328000000003</v>
      </c>
      <c r="H1020">
        <v>-116.11376199999999</v>
      </c>
      <c r="I1020" t="s">
        <v>11925</v>
      </c>
      <c r="J1020" t="s">
        <v>1975</v>
      </c>
      <c r="K1020" t="s">
        <v>7222</v>
      </c>
      <c r="L1020" t="s">
        <v>7317</v>
      </c>
      <c r="M1020">
        <v>4262</v>
      </c>
      <c r="N1020" t="s">
        <v>516</v>
      </c>
      <c r="O1020" t="s">
        <v>7249</v>
      </c>
      <c r="P1020" t="s">
        <v>7203</v>
      </c>
      <c r="Q1020">
        <v>30</v>
      </c>
      <c r="R1020" t="s">
        <v>7214</v>
      </c>
      <c r="S1020" t="s">
        <v>41</v>
      </c>
      <c r="T1020" t="s">
        <v>2058</v>
      </c>
      <c r="U1020" t="s">
        <v>7186</v>
      </c>
      <c r="V1020" t="s">
        <v>7156</v>
      </c>
      <c r="W1020">
        <v>49</v>
      </c>
      <c r="X1020" t="s">
        <v>7237</v>
      </c>
      <c r="Y1020" t="s">
        <v>11926</v>
      </c>
      <c r="Z1020" t="s">
        <v>215</v>
      </c>
      <c r="AA1020" t="s">
        <v>7217</v>
      </c>
      <c r="AB1020" t="s">
        <v>7336</v>
      </c>
      <c r="AC1020" t="s">
        <v>7230</v>
      </c>
      <c r="AD1020">
        <v>1</v>
      </c>
      <c r="AE1020" t="s">
        <v>7164</v>
      </c>
      <c r="AF1020" t="s">
        <v>7180</v>
      </c>
      <c r="AG1020" t="s">
        <v>11927</v>
      </c>
    </row>
    <row r="1021" spans="1:33" x14ac:dyDescent="0.3">
      <c r="A1021" t="s">
        <v>2419</v>
      </c>
      <c r="B1021" t="s">
        <v>7992</v>
      </c>
      <c r="C1021" t="s">
        <v>7871</v>
      </c>
      <c r="D1021" t="s">
        <v>100</v>
      </c>
      <c r="E1021" t="s">
        <v>72</v>
      </c>
      <c r="F1021" t="s">
        <v>11928</v>
      </c>
      <c r="G1021">
        <v>35.309055000000001</v>
      </c>
      <c r="H1021">
        <v>-73.782752000000002</v>
      </c>
      <c r="I1021" t="s">
        <v>11929</v>
      </c>
      <c r="J1021" t="s">
        <v>569</v>
      </c>
      <c r="K1021" t="s">
        <v>7259</v>
      </c>
      <c r="L1021" t="s">
        <v>7173</v>
      </c>
      <c r="M1021">
        <v>5522</v>
      </c>
      <c r="N1021" t="s">
        <v>2395</v>
      </c>
      <c r="O1021" t="s">
        <v>7159</v>
      </c>
      <c r="P1021" t="s">
        <v>7172</v>
      </c>
      <c r="Q1021">
        <v>53</v>
      </c>
      <c r="R1021" t="s">
        <v>7260</v>
      </c>
      <c r="S1021" t="s">
        <v>7279</v>
      </c>
      <c r="T1021" t="s">
        <v>647</v>
      </c>
      <c r="U1021" t="s">
        <v>7236</v>
      </c>
      <c r="V1021" t="s">
        <v>7201</v>
      </c>
      <c r="W1021">
        <v>44</v>
      </c>
      <c r="X1021" t="s">
        <v>34</v>
      </c>
      <c r="Y1021" t="s">
        <v>11930</v>
      </c>
      <c r="Z1021" t="s">
        <v>7383</v>
      </c>
      <c r="AA1021" t="s">
        <v>7311</v>
      </c>
      <c r="AB1021" t="s">
        <v>7192</v>
      </c>
      <c r="AC1021" t="s">
        <v>7328</v>
      </c>
      <c r="AD1021">
        <v>-3</v>
      </c>
      <c r="AE1021" t="s">
        <v>11931</v>
      </c>
      <c r="AF1021" t="s">
        <v>7180</v>
      </c>
      <c r="AG1021" t="s">
        <v>11932</v>
      </c>
    </row>
    <row r="1022" spans="1:33" x14ac:dyDescent="0.3">
      <c r="A1022" t="s">
        <v>2420</v>
      </c>
      <c r="B1022" t="s">
        <v>7453</v>
      </c>
      <c r="C1022" t="s">
        <v>258</v>
      </c>
      <c r="D1022" t="s">
        <v>77</v>
      </c>
      <c r="E1022" t="s">
        <v>66</v>
      </c>
      <c r="F1022" t="s">
        <v>11933</v>
      </c>
      <c r="G1022">
        <v>36.547566000000003</v>
      </c>
      <c r="H1022">
        <v>-99.175234000000003</v>
      </c>
      <c r="I1022" t="s">
        <v>7164</v>
      </c>
      <c r="J1022" t="s">
        <v>448</v>
      </c>
      <c r="K1022" t="s">
        <v>7159</v>
      </c>
      <c r="L1022" t="s">
        <v>7317</v>
      </c>
      <c r="M1022">
        <v>8821</v>
      </c>
      <c r="N1022" t="s">
        <v>2166</v>
      </c>
      <c r="O1022" t="s">
        <v>7450</v>
      </c>
      <c r="P1022" t="s">
        <v>7268</v>
      </c>
      <c r="Q1022">
        <v>75</v>
      </c>
      <c r="R1022" t="s">
        <v>7178</v>
      </c>
      <c r="S1022" t="s">
        <v>7309</v>
      </c>
      <c r="T1022" t="s">
        <v>2421</v>
      </c>
      <c r="U1022" t="s">
        <v>7159</v>
      </c>
      <c r="V1022" t="s">
        <v>7156</v>
      </c>
      <c r="W1022">
        <v>86</v>
      </c>
      <c r="X1022" t="s">
        <v>43</v>
      </c>
      <c r="Y1022" t="s">
        <v>7178</v>
      </c>
      <c r="Z1022" t="s">
        <v>7607</v>
      </c>
      <c r="AA1022" t="s">
        <v>7292</v>
      </c>
      <c r="AB1022" t="s">
        <v>53</v>
      </c>
      <c r="AC1022" t="s">
        <v>7230</v>
      </c>
      <c r="AD1022">
        <v>4</v>
      </c>
      <c r="AE1022" t="s">
        <v>11934</v>
      </c>
      <c r="AF1022" t="s">
        <v>7191</v>
      </c>
      <c r="AG1022" t="s">
        <v>11935</v>
      </c>
    </row>
    <row r="1023" spans="1:33" x14ac:dyDescent="0.3">
      <c r="A1023" t="s">
        <v>2422</v>
      </c>
      <c r="B1023" t="s">
        <v>242</v>
      </c>
      <c r="C1023" t="s">
        <v>7471</v>
      </c>
      <c r="D1023" t="s">
        <v>38</v>
      </c>
      <c r="E1023" t="s">
        <v>78</v>
      </c>
      <c r="F1023" t="s">
        <v>11936</v>
      </c>
      <c r="G1023">
        <v>40.875055000000003</v>
      </c>
      <c r="H1023">
        <v>-99.147318999999996</v>
      </c>
      <c r="I1023" t="s">
        <v>11937</v>
      </c>
      <c r="J1023" t="s">
        <v>377</v>
      </c>
      <c r="K1023" t="s">
        <v>7174</v>
      </c>
      <c r="L1023" t="s">
        <v>7247</v>
      </c>
      <c r="M1023">
        <v>8885</v>
      </c>
      <c r="N1023" t="s">
        <v>7164</v>
      </c>
      <c r="O1023" t="s">
        <v>7164</v>
      </c>
      <c r="P1023" t="s">
        <v>7164</v>
      </c>
      <c r="R1023" t="s">
        <v>7164</v>
      </c>
      <c r="S1023" t="s">
        <v>7164</v>
      </c>
      <c r="T1023" t="s">
        <v>2130</v>
      </c>
      <c r="U1023" t="s">
        <v>7186</v>
      </c>
      <c r="V1023" t="s">
        <v>7268</v>
      </c>
      <c r="W1023">
        <v>40</v>
      </c>
      <c r="X1023" t="s">
        <v>7164</v>
      </c>
      <c r="Y1023" t="s">
        <v>11938</v>
      </c>
      <c r="Z1023" t="s">
        <v>7164</v>
      </c>
      <c r="AA1023" t="s">
        <v>7262</v>
      </c>
      <c r="AB1023" t="s">
        <v>61</v>
      </c>
      <c r="AC1023" t="s">
        <v>155</v>
      </c>
      <c r="AD1023">
        <v>4</v>
      </c>
      <c r="AE1023" t="s">
        <v>11939</v>
      </c>
      <c r="AF1023" t="s">
        <v>7180</v>
      </c>
      <c r="AG1023" t="s">
        <v>11940</v>
      </c>
    </row>
    <row r="1024" spans="1:33" x14ac:dyDescent="0.3">
      <c r="A1024" t="s">
        <v>2423</v>
      </c>
      <c r="B1024" t="s">
        <v>8418</v>
      </c>
      <c r="C1024" t="s">
        <v>8059</v>
      </c>
      <c r="D1024" t="s">
        <v>92</v>
      </c>
      <c r="E1024" t="s">
        <v>186</v>
      </c>
      <c r="F1024" t="s">
        <v>11941</v>
      </c>
      <c r="G1024">
        <v>31.8033</v>
      </c>
      <c r="H1024">
        <v>-102.59889699999999</v>
      </c>
      <c r="I1024" t="s">
        <v>11942</v>
      </c>
      <c r="J1024" t="s">
        <v>400</v>
      </c>
      <c r="K1024" t="s">
        <v>7202</v>
      </c>
      <c r="L1024" t="s">
        <v>7333</v>
      </c>
      <c r="M1024">
        <v>6553</v>
      </c>
      <c r="N1024" t="s">
        <v>2244</v>
      </c>
      <c r="O1024" t="s">
        <v>7371</v>
      </c>
      <c r="P1024" t="s">
        <v>7188</v>
      </c>
      <c r="Q1024">
        <v>35</v>
      </c>
      <c r="R1024" t="s">
        <v>7161</v>
      </c>
      <c r="S1024" t="s">
        <v>7158</v>
      </c>
      <c r="T1024" t="s">
        <v>1073</v>
      </c>
      <c r="U1024" t="s">
        <v>7280</v>
      </c>
      <c r="V1024" t="s">
        <v>7400</v>
      </c>
      <c r="W1024">
        <v>79</v>
      </c>
      <c r="X1024" t="s">
        <v>7164</v>
      </c>
      <c r="Y1024" t="s">
        <v>11943</v>
      </c>
      <c r="Z1024" t="s">
        <v>215</v>
      </c>
      <c r="AA1024" t="s">
        <v>7163</v>
      </c>
      <c r="AB1024" t="s">
        <v>28</v>
      </c>
      <c r="AC1024" t="s">
        <v>7328</v>
      </c>
      <c r="AE1024" t="s">
        <v>11944</v>
      </c>
      <c r="AF1024" t="s">
        <v>110</v>
      </c>
      <c r="AG1024" t="s">
        <v>7164</v>
      </c>
    </row>
    <row r="1025" spans="1:33" x14ac:dyDescent="0.3">
      <c r="A1025" t="s">
        <v>2424</v>
      </c>
      <c r="B1025" t="s">
        <v>134</v>
      </c>
      <c r="C1025" t="s">
        <v>7754</v>
      </c>
      <c r="D1025" t="s">
        <v>77</v>
      </c>
      <c r="E1025" t="s">
        <v>23</v>
      </c>
      <c r="F1025" t="s">
        <v>11945</v>
      </c>
      <c r="G1025">
        <v>47.799183999999997</v>
      </c>
      <c r="H1025">
        <v>-107.69344100000001</v>
      </c>
      <c r="I1025" t="s">
        <v>11946</v>
      </c>
      <c r="J1025" t="s">
        <v>644</v>
      </c>
      <c r="K1025" t="s">
        <v>7288</v>
      </c>
      <c r="L1025" t="s">
        <v>7213</v>
      </c>
      <c r="M1025">
        <v>3487</v>
      </c>
      <c r="N1025" t="s">
        <v>2237</v>
      </c>
      <c r="O1025" t="s">
        <v>7236</v>
      </c>
      <c r="P1025" t="s">
        <v>7154</v>
      </c>
      <c r="Q1025">
        <v>39</v>
      </c>
      <c r="R1025" t="s">
        <v>7161</v>
      </c>
      <c r="S1025" t="s">
        <v>7164</v>
      </c>
      <c r="T1025" t="s">
        <v>2425</v>
      </c>
      <c r="U1025" t="s">
        <v>7334</v>
      </c>
      <c r="V1025" t="s">
        <v>7268</v>
      </c>
      <c r="W1025">
        <v>40</v>
      </c>
      <c r="X1025" t="s">
        <v>7278</v>
      </c>
      <c r="Y1025" t="s">
        <v>11947</v>
      </c>
      <c r="Z1025" t="s">
        <v>7607</v>
      </c>
      <c r="AA1025" t="s">
        <v>7228</v>
      </c>
      <c r="AB1025" t="s">
        <v>7229</v>
      </c>
      <c r="AC1025" t="s">
        <v>7230</v>
      </c>
      <c r="AD1025">
        <v>1</v>
      </c>
      <c r="AE1025" t="s">
        <v>11948</v>
      </c>
      <c r="AF1025" t="s">
        <v>7207</v>
      </c>
      <c r="AG1025" t="s">
        <v>7164</v>
      </c>
    </row>
    <row r="1026" spans="1:33" x14ac:dyDescent="0.3">
      <c r="A1026" t="s">
        <v>2426</v>
      </c>
      <c r="B1026" t="s">
        <v>7529</v>
      </c>
      <c r="C1026" t="s">
        <v>7351</v>
      </c>
      <c r="D1026" t="s">
        <v>65</v>
      </c>
      <c r="E1026" t="s">
        <v>186</v>
      </c>
      <c r="F1026" t="s">
        <v>11949</v>
      </c>
      <c r="G1026">
        <v>47.823202000000002</v>
      </c>
      <c r="H1026">
        <v>-118.673998</v>
      </c>
      <c r="I1026" t="s">
        <v>7164</v>
      </c>
      <c r="J1026" t="s">
        <v>605</v>
      </c>
      <c r="K1026" t="s">
        <v>7246</v>
      </c>
      <c r="L1026" t="s">
        <v>7400</v>
      </c>
      <c r="N1026" t="s">
        <v>1364</v>
      </c>
      <c r="O1026" t="s">
        <v>7225</v>
      </c>
      <c r="P1026" t="s">
        <v>7308</v>
      </c>
      <c r="Q1026">
        <v>16</v>
      </c>
      <c r="R1026" t="s">
        <v>7278</v>
      </c>
      <c r="S1026" t="s">
        <v>7279</v>
      </c>
      <c r="T1026" t="s">
        <v>2427</v>
      </c>
      <c r="U1026" t="s">
        <v>7307</v>
      </c>
      <c r="V1026" t="s">
        <v>7172</v>
      </c>
      <c r="W1026">
        <v>52</v>
      </c>
      <c r="X1026" t="s">
        <v>7161</v>
      </c>
      <c r="Y1026" t="s">
        <v>7164</v>
      </c>
      <c r="Z1026" t="s">
        <v>7291</v>
      </c>
      <c r="AA1026" t="s">
        <v>7163</v>
      </c>
      <c r="AB1026" t="s">
        <v>7192</v>
      </c>
      <c r="AC1026" t="s">
        <v>7364</v>
      </c>
      <c r="AD1026">
        <v>4</v>
      </c>
      <c r="AE1026" t="s">
        <v>11950</v>
      </c>
      <c r="AF1026" t="s">
        <v>7207</v>
      </c>
      <c r="AG1026" t="s">
        <v>11951</v>
      </c>
    </row>
    <row r="1027" spans="1:33" x14ac:dyDescent="0.3">
      <c r="A1027" t="s">
        <v>2428</v>
      </c>
      <c r="B1027" t="s">
        <v>11952</v>
      </c>
      <c r="C1027" t="s">
        <v>7304</v>
      </c>
      <c r="D1027" t="s">
        <v>77</v>
      </c>
      <c r="E1027" t="s">
        <v>31</v>
      </c>
      <c r="F1027" t="s">
        <v>11953</v>
      </c>
      <c r="G1027">
        <v>39.817521999999997</v>
      </c>
      <c r="H1027">
        <v>-110.549952</v>
      </c>
      <c r="I1027" t="s">
        <v>11954</v>
      </c>
      <c r="J1027" t="s">
        <v>105</v>
      </c>
      <c r="K1027" t="s">
        <v>7159</v>
      </c>
      <c r="L1027" t="s">
        <v>7239</v>
      </c>
      <c r="N1027" t="s">
        <v>1589</v>
      </c>
      <c r="O1027" t="s">
        <v>7153</v>
      </c>
      <c r="P1027" t="s">
        <v>7173</v>
      </c>
      <c r="Q1027">
        <v>15</v>
      </c>
      <c r="R1027" t="s">
        <v>7157</v>
      </c>
      <c r="S1027" t="s">
        <v>7158</v>
      </c>
      <c r="T1027" t="s">
        <v>2429</v>
      </c>
      <c r="U1027" t="s">
        <v>7481</v>
      </c>
      <c r="V1027" t="s">
        <v>7154</v>
      </c>
      <c r="W1027">
        <v>35</v>
      </c>
      <c r="X1027" t="s">
        <v>7278</v>
      </c>
      <c r="Y1027" t="s">
        <v>11955</v>
      </c>
      <c r="Z1027" t="s">
        <v>45</v>
      </c>
      <c r="AA1027" t="s">
        <v>7191</v>
      </c>
      <c r="AB1027" t="s">
        <v>53</v>
      </c>
      <c r="AC1027" t="s">
        <v>7230</v>
      </c>
      <c r="AD1027">
        <v>3</v>
      </c>
      <c r="AE1027" t="s">
        <v>11956</v>
      </c>
      <c r="AF1027" t="s">
        <v>110</v>
      </c>
      <c r="AG1027" t="s">
        <v>7164</v>
      </c>
    </row>
    <row r="1028" spans="1:33" x14ac:dyDescent="0.3">
      <c r="A1028" t="s">
        <v>2430</v>
      </c>
      <c r="B1028" t="s">
        <v>7209</v>
      </c>
      <c r="C1028" t="s">
        <v>8059</v>
      </c>
      <c r="D1028" t="s">
        <v>38</v>
      </c>
      <c r="E1028" t="s">
        <v>66</v>
      </c>
      <c r="F1028" t="s">
        <v>11957</v>
      </c>
      <c r="G1028">
        <v>32.456142999999997</v>
      </c>
      <c r="H1028">
        <v>-82.336440999999994</v>
      </c>
      <c r="I1028" t="s">
        <v>11958</v>
      </c>
      <c r="J1028" t="s">
        <v>1492</v>
      </c>
      <c r="K1028" t="s">
        <v>7288</v>
      </c>
      <c r="L1028" t="s">
        <v>7213</v>
      </c>
      <c r="M1028">
        <v>9703</v>
      </c>
      <c r="N1028" t="s">
        <v>1186</v>
      </c>
      <c r="O1028" t="s">
        <v>7481</v>
      </c>
      <c r="P1028" t="s">
        <v>7175</v>
      </c>
      <c r="Q1028">
        <v>26</v>
      </c>
      <c r="R1028" t="s">
        <v>7260</v>
      </c>
      <c r="S1028" t="s">
        <v>7161</v>
      </c>
      <c r="T1028" t="s">
        <v>69</v>
      </c>
      <c r="U1028" t="s">
        <v>7155</v>
      </c>
      <c r="V1028" t="s">
        <v>7276</v>
      </c>
      <c r="W1028">
        <v>35</v>
      </c>
      <c r="X1028" t="s">
        <v>7164</v>
      </c>
      <c r="Y1028" t="s">
        <v>7164</v>
      </c>
      <c r="Z1028" t="s">
        <v>27</v>
      </c>
      <c r="AA1028" t="s">
        <v>7177</v>
      </c>
      <c r="AB1028" t="s">
        <v>53</v>
      </c>
      <c r="AC1028" t="s">
        <v>29</v>
      </c>
      <c r="AD1028">
        <v>2</v>
      </c>
      <c r="AE1028" t="s">
        <v>11959</v>
      </c>
      <c r="AF1028" t="s">
        <v>7180</v>
      </c>
      <c r="AG1028" t="s">
        <v>7164</v>
      </c>
    </row>
    <row r="1029" spans="1:33" x14ac:dyDescent="0.3">
      <c r="A1029" t="s">
        <v>2431</v>
      </c>
      <c r="B1029" t="s">
        <v>8407</v>
      </c>
      <c r="C1029" t="s">
        <v>7815</v>
      </c>
      <c r="D1029" t="s">
        <v>48</v>
      </c>
      <c r="E1029" t="s">
        <v>186</v>
      </c>
      <c r="F1029" t="s">
        <v>11960</v>
      </c>
      <c r="G1029">
        <v>29.246917</v>
      </c>
      <c r="H1029">
        <v>-100.92606499999999</v>
      </c>
      <c r="I1029" t="s">
        <v>11961</v>
      </c>
      <c r="J1029" t="s">
        <v>334</v>
      </c>
      <c r="K1029" t="s">
        <v>7449</v>
      </c>
      <c r="L1029" t="s">
        <v>7391</v>
      </c>
      <c r="M1029">
        <v>9370</v>
      </c>
      <c r="N1029" t="s">
        <v>476</v>
      </c>
      <c r="O1029" t="s">
        <v>7186</v>
      </c>
      <c r="P1029" t="s">
        <v>7354</v>
      </c>
      <c r="Q1029">
        <v>64</v>
      </c>
      <c r="R1029" t="s">
        <v>7260</v>
      </c>
      <c r="S1029" t="s">
        <v>7279</v>
      </c>
      <c r="T1029" t="s">
        <v>7164</v>
      </c>
      <c r="U1029" t="s">
        <v>7164</v>
      </c>
      <c r="V1029" t="s">
        <v>7164</v>
      </c>
      <c r="X1029" t="s">
        <v>7164</v>
      </c>
      <c r="Y1029" t="s">
        <v>7164</v>
      </c>
      <c r="Z1029" t="s">
        <v>7383</v>
      </c>
      <c r="AA1029" t="s">
        <v>7191</v>
      </c>
      <c r="AB1029" t="s">
        <v>132</v>
      </c>
      <c r="AC1029" t="s">
        <v>7328</v>
      </c>
      <c r="AD1029">
        <v>0</v>
      </c>
      <c r="AE1029" t="s">
        <v>11962</v>
      </c>
      <c r="AF1029" t="s">
        <v>7254</v>
      </c>
      <c r="AG1029" t="s">
        <v>11963</v>
      </c>
    </row>
    <row r="1030" spans="1:33" x14ac:dyDescent="0.3">
      <c r="A1030" t="s">
        <v>2432</v>
      </c>
      <c r="B1030" t="s">
        <v>7491</v>
      </c>
      <c r="C1030" t="s">
        <v>7471</v>
      </c>
      <c r="D1030" t="s">
        <v>38</v>
      </c>
      <c r="E1030" t="s">
        <v>55</v>
      </c>
      <c r="F1030" t="s">
        <v>11964</v>
      </c>
      <c r="G1030">
        <v>43.357582999999998</v>
      </c>
      <c r="H1030">
        <v>-103.258838</v>
      </c>
      <c r="I1030" t="s">
        <v>11965</v>
      </c>
      <c r="J1030" t="s">
        <v>247</v>
      </c>
      <c r="K1030" t="s">
        <v>7334</v>
      </c>
      <c r="L1030" t="s">
        <v>7201</v>
      </c>
      <c r="M1030">
        <v>4830</v>
      </c>
      <c r="N1030" t="s">
        <v>965</v>
      </c>
      <c r="O1030" t="s">
        <v>7155</v>
      </c>
      <c r="P1030" t="s">
        <v>7268</v>
      </c>
      <c r="Q1030">
        <v>35</v>
      </c>
      <c r="R1030" t="s">
        <v>43</v>
      </c>
      <c r="S1030" t="s">
        <v>35</v>
      </c>
      <c r="T1030" t="s">
        <v>2433</v>
      </c>
      <c r="U1030" t="s">
        <v>7223</v>
      </c>
      <c r="V1030" t="s">
        <v>7189</v>
      </c>
      <c r="W1030">
        <v>28</v>
      </c>
      <c r="X1030" t="s">
        <v>7161</v>
      </c>
      <c r="Y1030" t="s">
        <v>11966</v>
      </c>
      <c r="Z1030" t="s">
        <v>7270</v>
      </c>
      <c r="AA1030" t="s">
        <v>97</v>
      </c>
      <c r="AB1030" t="s">
        <v>7252</v>
      </c>
      <c r="AC1030" t="s">
        <v>155</v>
      </c>
      <c r="AD1030">
        <v>1</v>
      </c>
      <c r="AE1030" t="s">
        <v>11967</v>
      </c>
      <c r="AF1030" t="s">
        <v>110</v>
      </c>
      <c r="AG1030" t="s">
        <v>11968</v>
      </c>
    </row>
    <row r="1031" spans="1:33" x14ac:dyDescent="0.3">
      <c r="A1031" t="s">
        <v>2434</v>
      </c>
      <c r="B1031" t="s">
        <v>141</v>
      </c>
      <c r="C1031" t="s">
        <v>8059</v>
      </c>
      <c r="D1031" t="s">
        <v>48</v>
      </c>
      <c r="E1031" t="s">
        <v>31</v>
      </c>
      <c r="F1031" t="s">
        <v>11969</v>
      </c>
      <c r="G1031">
        <v>33.019128000000002</v>
      </c>
      <c r="H1031">
        <v>-87.407860999999997</v>
      </c>
      <c r="I1031" t="s">
        <v>11970</v>
      </c>
      <c r="J1031" t="s">
        <v>195</v>
      </c>
      <c r="K1031" t="s">
        <v>7277</v>
      </c>
      <c r="L1031" t="s">
        <v>7226</v>
      </c>
      <c r="M1031">
        <v>8851</v>
      </c>
      <c r="N1031" t="s">
        <v>1143</v>
      </c>
      <c r="O1031" t="s">
        <v>7222</v>
      </c>
      <c r="P1031" t="s">
        <v>7224</v>
      </c>
      <c r="R1031" t="s">
        <v>43</v>
      </c>
      <c r="S1031" t="s">
        <v>107</v>
      </c>
      <c r="T1031" t="s">
        <v>1832</v>
      </c>
      <c r="U1031" t="s">
        <v>7174</v>
      </c>
      <c r="V1031" t="s">
        <v>7213</v>
      </c>
      <c r="W1031">
        <v>33</v>
      </c>
      <c r="X1031" t="s">
        <v>34</v>
      </c>
      <c r="Y1031" t="s">
        <v>11971</v>
      </c>
      <c r="Z1031" t="s">
        <v>7251</v>
      </c>
      <c r="AA1031" t="s">
        <v>7217</v>
      </c>
      <c r="AB1031" t="s">
        <v>7164</v>
      </c>
      <c r="AC1031" t="s">
        <v>7164</v>
      </c>
      <c r="AD1031">
        <v>5</v>
      </c>
      <c r="AE1031" t="s">
        <v>11972</v>
      </c>
      <c r="AF1031" t="s">
        <v>7207</v>
      </c>
      <c r="AG1031" t="s">
        <v>11973</v>
      </c>
    </row>
    <row r="1032" spans="1:33" x14ac:dyDescent="0.3">
      <c r="A1032" t="s">
        <v>2435</v>
      </c>
      <c r="B1032" t="s">
        <v>7620</v>
      </c>
      <c r="C1032" t="s">
        <v>11974</v>
      </c>
      <c r="D1032" t="s">
        <v>48</v>
      </c>
      <c r="E1032" t="s">
        <v>23</v>
      </c>
      <c r="F1032" t="s">
        <v>11975</v>
      </c>
      <c r="G1032">
        <v>35.029325999999998</v>
      </c>
      <c r="I1032" t="s">
        <v>11976</v>
      </c>
      <c r="J1032" t="s">
        <v>161</v>
      </c>
      <c r="K1032" t="s">
        <v>7246</v>
      </c>
      <c r="L1032" t="s">
        <v>7154</v>
      </c>
      <c r="N1032" t="s">
        <v>2436</v>
      </c>
      <c r="O1032" t="s">
        <v>7225</v>
      </c>
      <c r="P1032" t="s">
        <v>7188</v>
      </c>
      <c r="Q1032">
        <v>45</v>
      </c>
      <c r="R1032" t="s">
        <v>7237</v>
      </c>
      <c r="S1032" t="s">
        <v>7164</v>
      </c>
      <c r="T1032" t="s">
        <v>2437</v>
      </c>
      <c r="U1032" t="s">
        <v>7202</v>
      </c>
      <c r="V1032" t="s">
        <v>7248</v>
      </c>
      <c r="W1032">
        <v>48</v>
      </c>
      <c r="X1032" t="s">
        <v>43</v>
      </c>
      <c r="Y1032" t="s">
        <v>11977</v>
      </c>
      <c r="Z1032" t="s">
        <v>7270</v>
      </c>
      <c r="AA1032" t="s">
        <v>7393</v>
      </c>
      <c r="AB1032" t="s">
        <v>7336</v>
      </c>
      <c r="AC1032" t="s">
        <v>7230</v>
      </c>
      <c r="AD1032">
        <v>0</v>
      </c>
      <c r="AE1032" t="s">
        <v>11978</v>
      </c>
      <c r="AF1032" t="s">
        <v>7195</v>
      </c>
      <c r="AG1032" t="s">
        <v>11979</v>
      </c>
    </row>
    <row r="1033" spans="1:33" x14ac:dyDescent="0.3">
      <c r="A1033" t="s">
        <v>2438</v>
      </c>
      <c r="B1033" t="s">
        <v>7620</v>
      </c>
      <c r="C1033" t="s">
        <v>7471</v>
      </c>
      <c r="D1033" t="s">
        <v>100</v>
      </c>
      <c r="E1033" t="s">
        <v>78</v>
      </c>
      <c r="F1033" t="s">
        <v>11980</v>
      </c>
      <c r="G1033">
        <v>27.513548</v>
      </c>
      <c r="H1033">
        <v>50.6721</v>
      </c>
      <c r="I1033" t="s">
        <v>11981</v>
      </c>
      <c r="J1033" t="s">
        <v>73</v>
      </c>
      <c r="K1033" t="s">
        <v>7449</v>
      </c>
      <c r="L1033" t="s">
        <v>7156</v>
      </c>
      <c r="M1033">
        <v>2429</v>
      </c>
      <c r="N1033" t="s">
        <v>1693</v>
      </c>
      <c r="O1033" t="s">
        <v>7481</v>
      </c>
      <c r="P1033" t="s">
        <v>7173</v>
      </c>
      <c r="Q1033">
        <v>69</v>
      </c>
      <c r="R1033" t="s">
        <v>7260</v>
      </c>
      <c r="S1033" t="s">
        <v>34</v>
      </c>
      <c r="T1033" t="s">
        <v>2439</v>
      </c>
      <c r="U1033" t="s">
        <v>7202</v>
      </c>
      <c r="V1033" t="s">
        <v>7247</v>
      </c>
      <c r="W1033">
        <v>-67</v>
      </c>
      <c r="X1033" t="s">
        <v>7237</v>
      </c>
      <c r="Y1033" t="s">
        <v>11982</v>
      </c>
      <c r="Z1033" t="s">
        <v>7164</v>
      </c>
      <c r="AA1033" t="s">
        <v>7163</v>
      </c>
      <c r="AB1033" t="s">
        <v>7192</v>
      </c>
      <c r="AC1033" t="s">
        <v>270</v>
      </c>
      <c r="AD1033">
        <v>1</v>
      </c>
      <c r="AE1033" t="s">
        <v>11983</v>
      </c>
      <c r="AF1033" t="s">
        <v>7164</v>
      </c>
      <c r="AG1033" t="s">
        <v>7164</v>
      </c>
    </row>
    <row r="1034" spans="1:33" x14ac:dyDescent="0.3">
      <c r="A1034" t="s">
        <v>2440</v>
      </c>
      <c r="B1034" t="s">
        <v>7182</v>
      </c>
      <c r="C1034" t="s">
        <v>7183</v>
      </c>
      <c r="D1034" t="s">
        <v>65</v>
      </c>
      <c r="E1034" t="s">
        <v>186</v>
      </c>
      <c r="F1034" t="s">
        <v>11984</v>
      </c>
      <c r="G1034">
        <v>37.330919000000002</v>
      </c>
      <c r="I1034" t="s">
        <v>11985</v>
      </c>
      <c r="J1034" t="s">
        <v>272</v>
      </c>
      <c r="K1034" t="s">
        <v>7249</v>
      </c>
      <c r="L1034" t="s">
        <v>7175</v>
      </c>
      <c r="M1034">
        <v>5490</v>
      </c>
      <c r="N1034" t="s">
        <v>2349</v>
      </c>
      <c r="O1034" t="s">
        <v>7222</v>
      </c>
      <c r="P1034" t="s">
        <v>7173</v>
      </c>
      <c r="Q1034">
        <v>-43</v>
      </c>
      <c r="R1034" t="s">
        <v>59</v>
      </c>
      <c r="S1034" t="s">
        <v>7164</v>
      </c>
      <c r="T1034" t="s">
        <v>2441</v>
      </c>
      <c r="U1034" t="s">
        <v>7307</v>
      </c>
      <c r="V1034" t="s">
        <v>7224</v>
      </c>
      <c r="W1034">
        <v>33</v>
      </c>
      <c r="X1034" t="s">
        <v>7373</v>
      </c>
      <c r="Y1034" t="s">
        <v>11986</v>
      </c>
      <c r="Z1034" t="s">
        <v>70</v>
      </c>
      <c r="AA1034" t="s">
        <v>7262</v>
      </c>
      <c r="AB1034" t="s">
        <v>98</v>
      </c>
      <c r="AC1034" t="s">
        <v>7164</v>
      </c>
      <c r="AD1034">
        <v>5</v>
      </c>
      <c r="AE1034" t="s">
        <v>11987</v>
      </c>
      <c r="AF1034" t="s">
        <v>7385</v>
      </c>
      <c r="AG1034" t="s">
        <v>11988</v>
      </c>
    </row>
    <row r="1035" spans="1:33" x14ac:dyDescent="0.3">
      <c r="A1035" t="s">
        <v>2442</v>
      </c>
      <c r="B1035" t="s">
        <v>8338</v>
      </c>
      <c r="C1035" t="s">
        <v>686</v>
      </c>
      <c r="D1035" t="s">
        <v>100</v>
      </c>
      <c r="E1035" t="s">
        <v>39</v>
      </c>
      <c r="F1035" t="s">
        <v>11989</v>
      </c>
      <c r="G1035">
        <v>39.167537000000003</v>
      </c>
      <c r="I1035" t="s">
        <v>11990</v>
      </c>
      <c r="J1035" t="s">
        <v>264</v>
      </c>
      <c r="K1035" t="s">
        <v>7249</v>
      </c>
      <c r="L1035" t="s">
        <v>7348</v>
      </c>
      <c r="M1035">
        <v>4343</v>
      </c>
      <c r="N1035" t="s">
        <v>2330</v>
      </c>
      <c r="O1035" t="s">
        <v>7187</v>
      </c>
      <c r="P1035" t="s">
        <v>7400</v>
      </c>
      <c r="Q1035">
        <v>33</v>
      </c>
      <c r="R1035" t="s">
        <v>7299</v>
      </c>
      <c r="S1035" t="s">
        <v>35</v>
      </c>
      <c r="T1035" t="s">
        <v>496</v>
      </c>
      <c r="U1035" t="s">
        <v>7225</v>
      </c>
      <c r="V1035" t="s">
        <v>7268</v>
      </c>
      <c r="W1035">
        <v>33</v>
      </c>
      <c r="X1035" t="s">
        <v>59</v>
      </c>
      <c r="Y1035" t="s">
        <v>11991</v>
      </c>
      <c r="Z1035" t="s">
        <v>7251</v>
      </c>
      <c r="AA1035" t="s">
        <v>7217</v>
      </c>
      <c r="AB1035" t="s">
        <v>61</v>
      </c>
      <c r="AC1035" t="s">
        <v>7328</v>
      </c>
      <c r="AD1035">
        <v>5</v>
      </c>
      <c r="AE1035" t="s">
        <v>11992</v>
      </c>
      <c r="AF1035" t="s">
        <v>7180</v>
      </c>
      <c r="AG1035" t="s">
        <v>11993</v>
      </c>
    </row>
    <row r="1036" spans="1:33" x14ac:dyDescent="0.3">
      <c r="A1036" t="s">
        <v>2443</v>
      </c>
      <c r="B1036" t="s">
        <v>479</v>
      </c>
      <c r="C1036" t="s">
        <v>7351</v>
      </c>
      <c r="D1036" t="s">
        <v>38</v>
      </c>
      <c r="E1036" t="s">
        <v>186</v>
      </c>
      <c r="F1036" t="s">
        <v>11994</v>
      </c>
      <c r="G1036">
        <v>40.199398000000002</v>
      </c>
      <c r="H1036">
        <v>-95.297235999999998</v>
      </c>
      <c r="I1036" t="s">
        <v>11995</v>
      </c>
      <c r="J1036" t="s">
        <v>94</v>
      </c>
      <c r="K1036" t="s">
        <v>7307</v>
      </c>
      <c r="L1036" t="s">
        <v>7201</v>
      </c>
      <c r="M1036">
        <v>7421</v>
      </c>
      <c r="N1036" t="s">
        <v>2339</v>
      </c>
      <c r="O1036" t="s">
        <v>7277</v>
      </c>
      <c r="P1036" t="s">
        <v>7400</v>
      </c>
      <c r="Q1036">
        <v>37</v>
      </c>
      <c r="R1036" t="s">
        <v>59</v>
      </c>
      <c r="S1036" t="s">
        <v>7161</v>
      </c>
      <c r="T1036" t="s">
        <v>2444</v>
      </c>
      <c r="U1036" t="s">
        <v>7288</v>
      </c>
      <c r="V1036" t="s">
        <v>7268</v>
      </c>
      <c r="W1036">
        <v>64</v>
      </c>
      <c r="X1036" t="s">
        <v>7373</v>
      </c>
      <c r="Y1036" t="s">
        <v>11996</v>
      </c>
      <c r="Z1036" t="s">
        <v>45</v>
      </c>
      <c r="AA1036" t="s">
        <v>7262</v>
      </c>
      <c r="AB1036" t="s">
        <v>61</v>
      </c>
      <c r="AC1036" t="s">
        <v>7164</v>
      </c>
      <c r="AD1036">
        <v>4</v>
      </c>
      <c r="AE1036" t="s">
        <v>7164</v>
      </c>
      <c r="AF1036" t="s">
        <v>7385</v>
      </c>
      <c r="AG1036" t="s">
        <v>11997</v>
      </c>
    </row>
    <row r="1037" spans="1:33" x14ac:dyDescent="0.3">
      <c r="A1037" t="s">
        <v>2445</v>
      </c>
      <c r="B1037" t="s">
        <v>7256</v>
      </c>
      <c r="C1037" t="s">
        <v>468</v>
      </c>
      <c r="D1037" t="s">
        <v>38</v>
      </c>
      <c r="E1037" t="s">
        <v>23</v>
      </c>
      <c r="F1037" t="s">
        <v>11998</v>
      </c>
      <c r="G1037">
        <v>45.607581000000003</v>
      </c>
      <c r="H1037">
        <v>-82.911073000000002</v>
      </c>
      <c r="I1037" t="s">
        <v>11999</v>
      </c>
      <c r="J1037" t="s">
        <v>181</v>
      </c>
      <c r="K1037" t="s">
        <v>7361</v>
      </c>
      <c r="L1037" t="s">
        <v>7289</v>
      </c>
      <c r="M1037">
        <v>5432</v>
      </c>
      <c r="N1037" t="s">
        <v>1165</v>
      </c>
      <c r="O1037" t="s">
        <v>7202</v>
      </c>
      <c r="P1037" t="s">
        <v>7317</v>
      </c>
      <c r="Q1037">
        <v>56</v>
      </c>
      <c r="R1037" t="s">
        <v>7299</v>
      </c>
      <c r="S1037" t="s">
        <v>85</v>
      </c>
      <c r="T1037" t="s">
        <v>2446</v>
      </c>
      <c r="U1037" t="s">
        <v>7246</v>
      </c>
      <c r="V1037" t="s">
        <v>7154</v>
      </c>
      <c r="W1037">
        <v>30</v>
      </c>
      <c r="X1037" t="s">
        <v>7164</v>
      </c>
      <c r="Y1037" t="s">
        <v>7164</v>
      </c>
      <c r="Z1037" t="s">
        <v>45</v>
      </c>
      <c r="AA1037" t="s">
        <v>7262</v>
      </c>
      <c r="AB1037" t="s">
        <v>7293</v>
      </c>
      <c r="AC1037" t="s">
        <v>7178</v>
      </c>
      <c r="AD1037">
        <v>3</v>
      </c>
      <c r="AE1037" t="s">
        <v>12000</v>
      </c>
      <c r="AF1037" t="s">
        <v>7180</v>
      </c>
      <c r="AG1037" t="s">
        <v>12001</v>
      </c>
    </row>
    <row r="1038" spans="1:33" x14ac:dyDescent="0.3">
      <c r="A1038" t="s">
        <v>2447</v>
      </c>
      <c r="B1038" t="s">
        <v>8116</v>
      </c>
      <c r="C1038" t="s">
        <v>7243</v>
      </c>
      <c r="D1038" t="s">
        <v>100</v>
      </c>
      <c r="E1038" t="s">
        <v>23</v>
      </c>
      <c r="F1038" t="s">
        <v>12002</v>
      </c>
      <c r="G1038">
        <v>45.683864999999997</v>
      </c>
      <c r="H1038">
        <v>-86.692691999999994</v>
      </c>
      <c r="I1038" t="s">
        <v>12003</v>
      </c>
      <c r="J1038" t="s">
        <v>195</v>
      </c>
      <c r="K1038" t="s">
        <v>7307</v>
      </c>
      <c r="L1038" t="s">
        <v>7276</v>
      </c>
      <c r="M1038">
        <v>6510</v>
      </c>
      <c r="N1038" t="s">
        <v>2247</v>
      </c>
      <c r="O1038" t="s">
        <v>7342</v>
      </c>
      <c r="P1038" t="s">
        <v>7226</v>
      </c>
      <c r="Q1038">
        <v>64</v>
      </c>
      <c r="R1038" t="s">
        <v>7178</v>
      </c>
      <c r="S1038" t="s">
        <v>35</v>
      </c>
      <c r="T1038" t="s">
        <v>2448</v>
      </c>
      <c r="U1038" t="s">
        <v>7159</v>
      </c>
      <c r="V1038" t="s">
        <v>7289</v>
      </c>
      <c r="W1038">
        <v>75</v>
      </c>
      <c r="X1038" t="s">
        <v>7161</v>
      </c>
      <c r="Y1038" t="s">
        <v>12004</v>
      </c>
      <c r="Z1038" t="s">
        <v>7318</v>
      </c>
      <c r="AA1038" t="s">
        <v>7191</v>
      </c>
      <c r="AB1038" t="s">
        <v>7336</v>
      </c>
      <c r="AC1038" t="s">
        <v>155</v>
      </c>
      <c r="AD1038">
        <v>1</v>
      </c>
      <c r="AE1038" t="s">
        <v>12005</v>
      </c>
      <c r="AF1038" t="s">
        <v>7195</v>
      </c>
      <c r="AG1038" t="s">
        <v>12006</v>
      </c>
    </row>
    <row r="1039" spans="1:33" x14ac:dyDescent="0.3">
      <c r="A1039" t="s">
        <v>2449</v>
      </c>
      <c r="B1039" t="s">
        <v>7232</v>
      </c>
      <c r="C1039" t="s">
        <v>7582</v>
      </c>
      <c r="D1039" t="s">
        <v>48</v>
      </c>
      <c r="E1039" t="s">
        <v>55</v>
      </c>
      <c r="F1039" t="s">
        <v>12007</v>
      </c>
      <c r="G1039">
        <v>25.545863000000001</v>
      </c>
      <c r="H1039">
        <v>-79.772141000000005</v>
      </c>
      <c r="I1039" t="s">
        <v>12008</v>
      </c>
      <c r="J1039" t="s">
        <v>910</v>
      </c>
      <c r="K1039" t="s">
        <v>7361</v>
      </c>
      <c r="L1039" t="s">
        <v>7156</v>
      </c>
      <c r="M1039">
        <v>8142</v>
      </c>
      <c r="N1039" t="s">
        <v>2339</v>
      </c>
      <c r="O1039" t="s">
        <v>7246</v>
      </c>
      <c r="P1039" t="s">
        <v>7172</v>
      </c>
      <c r="Q1039">
        <v>51</v>
      </c>
      <c r="R1039" t="s">
        <v>7164</v>
      </c>
      <c r="S1039" t="s">
        <v>7158</v>
      </c>
      <c r="T1039" t="s">
        <v>1779</v>
      </c>
      <c r="U1039" t="s">
        <v>7249</v>
      </c>
      <c r="V1039" t="s">
        <v>7175</v>
      </c>
      <c r="W1039">
        <v>39</v>
      </c>
      <c r="X1039" t="s">
        <v>7372</v>
      </c>
      <c r="Y1039" t="s">
        <v>12009</v>
      </c>
      <c r="Z1039" t="s">
        <v>7178</v>
      </c>
      <c r="AA1039" t="s">
        <v>7228</v>
      </c>
      <c r="AB1039" t="s">
        <v>7178</v>
      </c>
      <c r="AC1039" t="s">
        <v>7164</v>
      </c>
      <c r="AD1039">
        <v>5</v>
      </c>
      <c r="AE1039" t="s">
        <v>7164</v>
      </c>
      <c r="AF1039" t="s">
        <v>7191</v>
      </c>
      <c r="AG1039" t="s">
        <v>12010</v>
      </c>
    </row>
    <row r="1040" spans="1:33" x14ac:dyDescent="0.3">
      <c r="A1040" t="s">
        <v>2450</v>
      </c>
      <c r="B1040" t="s">
        <v>7514</v>
      </c>
      <c r="C1040" t="s">
        <v>7631</v>
      </c>
      <c r="D1040" t="s">
        <v>77</v>
      </c>
      <c r="E1040" t="s">
        <v>112</v>
      </c>
      <c r="F1040" t="s">
        <v>12011</v>
      </c>
      <c r="G1040">
        <v>28.725946</v>
      </c>
      <c r="H1040">
        <v>-113.01656699999999</v>
      </c>
      <c r="I1040" t="s">
        <v>12012</v>
      </c>
      <c r="J1040" t="s">
        <v>224</v>
      </c>
      <c r="K1040" t="s">
        <v>7277</v>
      </c>
      <c r="L1040" t="s">
        <v>7175</v>
      </c>
      <c r="M1040">
        <v>7599</v>
      </c>
      <c r="N1040" t="s">
        <v>2451</v>
      </c>
      <c r="O1040" t="s">
        <v>7222</v>
      </c>
      <c r="P1040" t="s">
        <v>7268</v>
      </c>
      <c r="Q1040">
        <v>48</v>
      </c>
      <c r="R1040" t="s">
        <v>7373</v>
      </c>
      <c r="S1040" t="s">
        <v>34</v>
      </c>
      <c r="T1040" t="s">
        <v>2034</v>
      </c>
      <c r="U1040" t="s">
        <v>7381</v>
      </c>
      <c r="V1040" t="s">
        <v>7226</v>
      </c>
      <c r="W1040">
        <v>-27</v>
      </c>
      <c r="X1040" t="s">
        <v>7372</v>
      </c>
      <c r="Y1040" t="s">
        <v>12013</v>
      </c>
      <c r="Z1040" t="s">
        <v>45</v>
      </c>
      <c r="AA1040" t="s">
        <v>97</v>
      </c>
      <c r="AB1040" t="s">
        <v>7192</v>
      </c>
      <c r="AC1040" t="s">
        <v>29</v>
      </c>
      <c r="AD1040">
        <v>5</v>
      </c>
      <c r="AE1040" t="s">
        <v>12014</v>
      </c>
      <c r="AF1040" t="s">
        <v>7385</v>
      </c>
      <c r="AG1040" t="s">
        <v>12015</v>
      </c>
    </row>
    <row r="1041" spans="1:33" x14ac:dyDescent="0.3">
      <c r="A1041" t="s">
        <v>2452</v>
      </c>
      <c r="B1041" t="s">
        <v>422</v>
      </c>
      <c r="C1041" t="s">
        <v>7210</v>
      </c>
      <c r="D1041" t="s">
        <v>38</v>
      </c>
      <c r="E1041" t="s">
        <v>66</v>
      </c>
      <c r="F1041" t="s">
        <v>12016</v>
      </c>
      <c r="G1041">
        <v>39.605455999999997</v>
      </c>
      <c r="H1041">
        <v>-83.258650000000003</v>
      </c>
      <c r="I1041" t="s">
        <v>12017</v>
      </c>
      <c r="J1041" t="s">
        <v>927</v>
      </c>
      <c r="K1041" t="s">
        <v>7307</v>
      </c>
      <c r="L1041" t="s">
        <v>7173</v>
      </c>
      <c r="M1041">
        <v>7405</v>
      </c>
      <c r="N1041" t="s">
        <v>7164</v>
      </c>
      <c r="O1041" t="s">
        <v>7164</v>
      </c>
      <c r="P1041" t="s">
        <v>7164</v>
      </c>
      <c r="R1041" t="s">
        <v>7164</v>
      </c>
      <c r="S1041" t="s">
        <v>7164</v>
      </c>
      <c r="T1041" t="s">
        <v>2453</v>
      </c>
      <c r="U1041" t="s">
        <v>7202</v>
      </c>
      <c r="V1041" t="s">
        <v>7333</v>
      </c>
      <c r="W1041">
        <v>72</v>
      </c>
      <c r="X1041" t="s">
        <v>7214</v>
      </c>
      <c r="Y1041" t="s">
        <v>12018</v>
      </c>
      <c r="Z1041" t="s">
        <v>60</v>
      </c>
      <c r="AA1041" t="s">
        <v>7217</v>
      </c>
      <c r="AB1041" t="s">
        <v>61</v>
      </c>
      <c r="AC1041" t="s">
        <v>7394</v>
      </c>
      <c r="AD1041">
        <v>3</v>
      </c>
      <c r="AE1041" t="s">
        <v>12019</v>
      </c>
      <c r="AF1041" t="s">
        <v>7403</v>
      </c>
      <c r="AG1041" t="s">
        <v>12020</v>
      </c>
    </row>
    <row r="1042" spans="1:33" x14ac:dyDescent="0.3">
      <c r="A1042" t="s">
        <v>2454</v>
      </c>
      <c r="B1042" t="s">
        <v>8031</v>
      </c>
      <c r="C1042" t="s">
        <v>7339</v>
      </c>
      <c r="D1042" t="s">
        <v>92</v>
      </c>
      <c r="E1042" t="s">
        <v>72</v>
      </c>
      <c r="F1042" t="s">
        <v>12021</v>
      </c>
      <c r="G1042">
        <v>28.761112000000001</v>
      </c>
      <c r="H1042">
        <v>-92.339538000000005</v>
      </c>
      <c r="I1042" t="s">
        <v>12022</v>
      </c>
      <c r="J1042" t="s">
        <v>566</v>
      </c>
      <c r="K1042" t="s">
        <v>7186</v>
      </c>
      <c r="L1042" t="s">
        <v>7154</v>
      </c>
      <c r="M1042">
        <v>7988</v>
      </c>
      <c r="N1042" t="s">
        <v>1569</v>
      </c>
      <c r="O1042" t="s">
        <v>7153</v>
      </c>
      <c r="P1042" t="s">
        <v>7203</v>
      </c>
      <c r="Q1042">
        <v>18</v>
      </c>
      <c r="R1042" t="s">
        <v>7372</v>
      </c>
      <c r="S1042" t="s">
        <v>7309</v>
      </c>
      <c r="T1042" t="s">
        <v>2455</v>
      </c>
      <c r="U1042" t="s">
        <v>7153</v>
      </c>
      <c r="V1042" t="s">
        <v>7354</v>
      </c>
      <c r="W1042">
        <v>177</v>
      </c>
      <c r="X1042" t="s">
        <v>7178</v>
      </c>
      <c r="Y1042" t="s">
        <v>12023</v>
      </c>
      <c r="Z1042" t="s">
        <v>27</v>
      </c>
      <c r="AA1042" t="s">
        <v>7177</v>
      </c>
      <c r="AB1042" t="s">
        <v>98</v>
      </c>
      <c r="AC1042" t="s">
        <v>29</v>
      </c>
      <c r="AD1042">
        <v>4</v>
      </c>
      <c r="AE1042" t="s">
        <v>12024</v>
      </c>
      <c r="AF1042" t="s">
        <v>7254</v>
      </c>
      <c r="AG1042" t="s">
        <v>12025</v>
      </c>
    </row>
    <row r="1043" spans="1:33" x14ac:dyDescent="0.3">
      <c r="A1043" t="s">
        <v>2456</v>
      </c>
      <c r="B1043" t="s">
        <v>7529</v>
      </c>
      <c r="C1043" t="s">
        <v>7285</v>
      </c>
      <c r="D1043" t="s">
        <v>22</v>
      </c>
      <c r="E1043" t="s">
        <v>72</v>
      </c>
      <c r="F1043" t="s">
        <v>12026</v>
      </c>
      <c r="G1043">
        <v>45.237068000000001</v>
      </c>
      <c r="H1043">
        <v>-78.419010999999998</v>
      </c>
      <c r="I1043" t="s">
        <v>7164</v>
      </c>
      <c r="J1043" t="s">
        <v>832</v>
      </c>
      <c r="K1043" t="s">
        <v>7186</v>
      </c>
      <c r="L1043" t="s">
        <v>7189</v>
      </c>
      <c r="M1043">
        <v>3610</v>
      </c>
      <c r="N1043" t="s">
        <v>2457</v>
      </c>
      <c r="O1043" t="s">
        <v>7186</v>
      </c>
      <c r="P1043" t="s">
        <v>7188</v>
      </c>
      <c r="Q1043">
        <v>23</v>
      </c>
      <c r="R1043" t="s">
        <v>7214</v>
      </c>
      <c r="S1043" t="s">
        <v>7158</v>
      </c>
      <c r="T1043" t="s">
        <v>2458</v>
      </c>
      <c r="U1043" t="s">
        <v>7155</v>
      </c>
      <c r="V1043" t="s">
        <v>7189</v>
      </c>
      <c r="X1043" t="s">
        <v>7299</v>
      </c>
      <c r="Y1043" t="s">
        <v>12027</v>
      </c>
      <c r="Z1043" t="s">
        <v>7251</v>
      </c>
      <c r="AA1043" t="s">
        <v>7164</v>
      </c>
      <c r="AB1043" t="s">
        <v>7164</v>
      </c>
      <c r="AC1043" t="s">
        <v>270</v>
      </c>
      <c r="AD1043">
        <v>2</v>
      </c>
      <c r="AE1043" t="s">
        <v>12028</v>
      </c>
      <c r="AF1043" t="s">
        <v>110</v>
      </c>
      <c r="AG1043" t="s">
        <v>7164</v>
      </c>
    </row>
    <row r="1044" spans="1:33" x14ac:dyDescent="0.3">
      <c r="A1044" t="s">
        <v>724</v>
      </c>
      <c r="B1044" t="s">
        <v>7615</v>
      </c>
      <c r="C1044" t="s">
        <v>233</v>
      </c>
      <c r="D1044" t="s">
        <v>77</v>
      </c>
      <c r="E1044" t="s">
        <v>112</v>
      </c>
      <c r="F1044" t="s">
        <v>8255</v>
      </c>
      <c r="G1044">
        <v>36.566544999999998</v>
      </c>
      <c r="I1044" t="s">
        <v>8256</v>
      </c>
      <c r="J1044" t="s">
        <v>451</v>
      </c>
      <c r="K1044" t="s">
        <v>7342</v>
      </c>
      <c r="L1044" t="s">
        <v>7276</v>
      </c>
      <c r="M1044">
        <v>9717</v>
      </c>
      <c r="N1044" t="s">
        <v>725</v>
      </c>
      <c r="O1044" t="s">
        <v>7153</v>
      </c>
      <c r="P1044" t="s">
        <v>7482</v>
      </c>
      <c r="Q1044">
        <v>60</v>
      </c>
      <c r="R1044" t="s">
        <v>43</v>
      </c>
      <c r="S1044" t="s">
        <v>7279</v>
      </c>
      <c r="T1044" t="s">
        <v>44</v>
      </c>
      <c r="U1044" t="s">
        <v>7223</v>
      </c>
      <c r="V1044" t="s">
        <v>7333</v>
      </c>
      <c r="W1044">
        <v>13</v>
      </c>
      <c r="X1044" t="s">
        <v>43</v>
      </c>
      <c r="Y1044" t="s">
        <v>8257</v>
      </c>
      <c r="Z1044" t="s">
        <v>7375</v>
      </c>
      <c r="AA1044" t="s">
        <v>7393</v>
      </c>
      <c r="AB1044" t="s">
        <v>7363</v>
      </c>
      <c r="AC1044" t="s">
        <v>7164</v>
      </c>
      <c r="AD1044">
        <v>2</v>
      </c>
      <c r="AE1044" t="s">
        <v>8258</v>
      </c>
      <c r="AF1044" t="s">
        <v>103</v>
      </c>
      <c r="AG1044" t="s">
        <v>8259</v>
      </c>
    </row>
    <row r="1045" spans="1:33" x14ac:dyDescent="0.3">
      <c r="A1045" t="s">
        <v>2459</v>
      </c>
      <c r="B1045" t="s">
        <v>306</v>
      </c>
      <c r="C1045" t="s">
        <v>7330</v>
      </c>
      <c r="D1045" t="s">
        <v>88</v>
      </c>
      <c r="E1045" t="s">
        <v>23</v>
      </c>
      <c r="F1045" t="s">
        <v>12029</v>
      </c>
      <c r="G1045">
        <v>32.764899</v>
      </c>
      <c r="H1045">
        <v>91.2834</v>
      </c>
      <c r="I1045" t="s">
        <v>12030</v>
      </c>
      <c r="J1045" t="s">
        <v>208</v>
      </c>
      <c r="K1045" t="s">
        <v>7342</v>
      </c>
      <c r="L1045" t="s">
        <v>7247</v>
      </c>
      <c r="M1045">
        <v>4869</v>
      </c>
      <c r="N1045" t="s">
        <v>2460</v>
      </c>
      <c r="O1045" t="s">
        <v>7222</v>
      </c>
      <c r="P1045" t="s">
        <v>7276</v>
      </c>
      <c r="Q1045">
        <v>25</v>
      </c>
      <c r="R1045" t="s">
        <v>7161</v>
      </c>
      <c r="S1045" t="s">
        <v>107</v>
      </c>
      <c r="T1045" t="s">
        <v>2068</v>
      </c>
      <c r="U1045" t="s">
        <v>7155</v>
      </c>
      <c r="V1045" t="s">
        <v>7172</v>
      </c>
      <c r="W1045">
        <v>33</v>
      </c>
      <c r="X1045" t="s">
        <v>7373</v>
      </c>
      <c r="Y1045" t="s">
        <v>12031</v>
      </c>
      <c r="Z1045" t="s">
        <v>7270</v>
      </c>
      <c r="AA1045" t="s">
        <v>7177</v>
      </c>
      <c r="AB1045" t="s">
        <v>7293</v>
      </c>
      <c r="AC1045" t="s">
        <v>7193</v>
      </c>
      <c r="AD1045">
        <v>4</v>
      </c>
      <c r="AE1045" t="s">
        <v>12032</v>
      </c>
      <c r="AF1045" t="s">
        <v>7164</v>
      </c>
      <c r="AG1045" t="s">
        <v>12033</v>
      </c>
    </row>
    <row r="1046" spans="1:33" x14ac:dyDescent="0.3">
      <c r="A1046" t="s">
        <v>2461</v>
      </c>
      <c r="B1046" t="s">
        <v>7615</v>
      </c>
      <c r="C1046" t="s">
        <v>12034</v>
      </c>
      <c r="D1046" t="s">
        <v>77</v>
      </c>
      <c r="E1046" t="s">
        <v>78</v>
      </c>
      <c r="F1046" t="s">
        <v>12035</v>
      </c>
      <c r="G1046">
        <v>27.532157999999999</v>
      </c>
      <c r="H1046">
        <v>-91.180999999999997</v>
      </c>
      <c r="I1046" t="s">
        <v>12036</v>
      </c>
      <c r="J1046" t="s">
        <v>318</v>
      </c>
      <c r="K1046" t="s">
        <v>7371</v>
      </c>
      <c r="L1046" t="s">
        <v>7173</v>
      </c>
      <c r="M1046">
        <v>2120</v>
      </c>
      <c r="N1046" t="s">
        <v>954</v>
      </c>
      <c r="O1046" t="s">
        <v>7246</v>
      </c>
      <c r="P1046" t="s">
        <v>7276</v>
      </c>
      <c r="Q1046">
        <v>53</v>
      </c>
      <c r="R1046" t="s">
        <v>7161</v>
      </c>
      <c r="S1046" t="s">
        <v>7178</v>
      </c>
      <c r="T1046" t="s">
        <v>2462</v>
      </c>
      <c r="U1046" t="s">
        <v>7342</v>
      </c>
      <c r="V1046" t="s">
        <v>7156</v>
      </c>
      <c r="W1046">
        <v>29</v>
      </c>
      <c r="X1046" t="s">
        <v>43</v>
      </c>
      <c r="Y1046" t="s">
        <v>12037</v>
      </c>
      <c r="Z1046" t="s">
        <v>7318</v>
      </c>
      <c r="AA1046" t="s">
        <v>7228</v>
      </c>
      <c r="AB1046" t="s">
        <v>28</v>
      </c>
      <c r="AC1046" t="s">
        <v>7164</v>
      </c>
      <c r="AD1046">
        <v>2</v>
      </c>
      <c r="AE1046" t="s">
        <v>12038</v>
      </c>
      <c r="AF1046" t="s">
        <v>7403</v>
      </c>
      <c r="AG1046" t="s">
        <v>12039</v>
      </c>
    </row>
    <row r="1047" spans="1:33" x14ac:dyDescent="0.3">
      <c r="A1047" t="s">
        <v>2463</v>
      </c>
      <c r="B1047" t="s">
        <v>8418</v>
      </c>
      <c r="C1047" t="s">
        <v>8076</v>
      </c>
      <c r="D1047" t="s">
        <v>100</v>
      </c>
      <c r="E1047" t="s">
        <v>186</v>
      </c>
      <c r="F1047" t="s">
        <v>12040</v>
      </c>
      <c r="G1047">
        <v>146.3546</v>
      </c>
      <c r="H1047">
        <v>-79.784575000000004</v>
      </c>
      <c r="I1047" t="s">
        <v>12041</v>
      </c>
      <c r="J1047" t="s">
        <v>1093</v>
      </c>
      <c r="K1047" t="s">
        <v>7238</v>
      </c>
      <c r="L1047" t="s">
        <v>7308</v>
      </c>
      <c r="M1047">
        <v>7304</v>
      </c>
      <c r="N1047" t="s">
        <v>1880</v>
      </c>
      <c r="O1047" t="s">
        <v>7153</v>
      </c>
      <c r="P1047" t="s">
        <v>7201</v>
      </c>
      <c r="Q1047">
        <v>68</v>
      </c>
      <c r="R1047" t="s">
        <v>7278</v>
      </c>
      <c r="S1047" t="s">
        <v>7161</v>
      </c>
      <c r="T1047" t="s">
        <v>291</v>
      </c>
      <c r="U1047" t="s">
        <v>7361</v>
      </c>
      <c r="V1047" t="s">
        <v>7317</v>
      </c>
      <c r="W1047">
        <v>29</v>
      </c>
      <c r="X1047" t="s">
        <v>7157</v>
      </c>
      <c r="Y1047" t="s">
        <v>12042</v>
      </c>
      <c r="Z1047" t="s">
        <v>7291</v>
      </c>
      <c r="AA1047" t="s">
        <v>7217</v>
      </c>
      <c r="AB1047" t="s">
        <v>7271</v>
      </c>
      <c r="AC1047" t="s">
        <v>155</v>
      </c>
      <c r="AD1047">
        <v>1</v>
      </c>
      <c r="AE1047" t="s">
        <v>12043</v>
      </c>
      <c r="AF1047" t="s">
        <v>7254</v>
      </c>
      <c r="AG1047" t="s">
        <v>12044</v>
      </c>
    </row>
    <row r="1048" spans="1:33" x14ac:dyDescent="0.3">
      <c r="A1048" t="s">
        <v>2464</v>
      </c>
      <c r="B1048" t="s">
        <v>7367</v>
      </c>
      <c r="C1048" t="s">
        <v>686</v>
      </c>
      <c r="D1048" t="s">
        <v>92</v>
      </c>
      <c r="E1048" t="s">
        <v>66</v>
      </c>
      <c r="F1048" t="s">
        <v>12045</v>
      </c>
      <c r="G1048">
        <v>38.335039000000002</v>
      </c>
      <c r="H1048">
        <v>-73.584141000000002</v>
      </c>
      <c r="I1048" t="s">
        <v>12046</v>
      </c>
      <c r="J1048" t="s">
        <v>157</v>
      </c>
      <c r="K1048" t="s">
        <v>7449</v>
      </c>
      <c r="L1048" t="s">
        <v>7391</v>
      </c>
      <c r="M1048">
        <v>1794</v>
      </c>
      <c r="N1048" t="s">
        <v>2465</v>
      </c>
      <c r="O1048" t="s">
        <v>7159</v>
      </c>
      <c r="P1048" t="s">
        <v>7333</v>
      </c>
      <c r="Q1048">
        <v>51</v>
      </c>
      <c r="R1048" t="s">
        <v>7278</v>
      </c>
      <c r="S1048" t="s">
        <v>7164</v>
      </c>
      <c r="T1048" t="s">
        <v>7164</v>
      </c>
      <c r="U1048" t="s">
        <v>7164</v>
      </c>
      <c r="V1048" t="s">
        <v>7164</v>
      </c>
      <c r="X1048" t="s">
        <v>7164</v>
      </c>
      <c r="Y1048" t="s">
        <v>7164</v>
      </c>
      <c r="Z1048" t="s">
        <v>27</v>
      </c>
      <c r="AA1048" t="s">
        <v>7163</v>
      </c>
      <c r="AB1048" t="s">
        <v>7271</v>
      </c>
      <c r="AC1048" t="s">
        <v>7193</v>
      </c>
      <c r="AD1048">
        <v>3</v>
      </c>
      <c r="AE1048" t="s">
        <v>12047</v>
      </c>
      <c r="AF1048" t="s">
        <v>103</v>
      </c>
      <c r="AG1048" t="s">
        <v>12048</v>
      </c>
    </row>
    <row r="1049" spans="1:33" x14ac:dyDescent="0.3">
      <c r="A1049" t="s">
        <v>2466</v>
      </c>
      <c r="B1049" t="s">
        <v>7620</v>
      </c>
      <c r="C1049" t="s">
        <v>7582</v>
      </c>
      <c r="D1049" t="s">
        <v>77</v>
      </c>
      <c r="E1049" t="s">
        <v>186</v>
      </c>
      <c r="F1049" t="s">
        <v>12049</v>
      </c>
      <c r="G1049">
        <v>36.970477000000002</v>
      </c>
      <c r="H1049">
        <v>65.7179</v>
      </c>
      <c r="I1049" t="s">
        <v>12050</v>
      </c>
      <c r="J1049" t="s">
        <v>910</v>
      </c>
      <c r="K1049" t="s">
        <v>7307</v>
      </c>
      <c r="L1049" t="s">
        <v>7317</v>
      </c>
      <c r="M1049">
        <v>9753</v>
      </c>
      <c r="N1049" t="s">
        <v>95</v>
      </c>
      <c r="O1049" t="s">
        <v>7342</v>
      </c>
      <c r="P1049" t="s">
        <v>7333</v>
      </c>
      <c r="Q1049">
        <v>36</v>
      </c>
      <c r="R1049" t="s">
        <v>7214</v>
      </c>
      <c r="S1049" t="s">
        <v>7309</v>
      </c>
      <c r="T1049" t="s">
        <v>1103</v>
      </c>
      <c r="U1049" t="s">
        <v>7280</v>
      </c>
      <c r="V1049" t="s">
        <v>7224</v>
      </c>
      <c r="W1049">
        <v>87</v>
      </c>
      <c r="X1049" t="s">
        <v>7164</v>
      </c>
      <c r="Y1049" t="s">
        <v>12051</v>
      </c>
      <c r="Z1049" t="s">
        <v>7318</v>
      </c>
      <c r="AA1049" t="s">
        <v>7344</v>
      </c>
      <c r="AB1049" t="s">
        <v>7293</v>
      </c>
      <c r="AC1049" t="s">
        <v>7230</v>
      </c>
      <c r="AD1049">
        <v>-4</v>
      </c>
      <c r="AE1049" t="s">
        <v>12052</v>
      </c>
      <c r="AF1049" t="s">
        <v>7195</v>
      </c>
      <c r="AG1049" t="s">
        <v>7164</v>
      </c>
    </row>
    <row r="1050" spans="1:33" x14ac:dyDescent="0.3">
      <c r="A1050" t="s">
        <v>2467</v>
      </c>
      <c r="B1050" t="s">
        <v>64</v>
      </c>
      <c r="C1050" t="s">
        <v>7150</v>
      </c>
      <c r="D1050" t="s">
        <v>77</v>
      </c>
      <c r="E1050" t="s">
        <v>39</v>
      </c>
      <c r="F1050" t="s">
        <v>12053</v>
      </c>
      <c r="G1050">
        <v>33.564545000000003</v>
      </c>
      <c r="H1050">
        <v>-79.995412000000002</v>
      </c>
      <c r="I1050" t="s">
        <v>12054</v>
      </c>
      <c r="J1050" t="s">
        <v>586</v>
      </c>
      <c r="K1050" t="s">
        <v>7174</v>
      </c>
      <c r="L1050" t="s">
        <v>7172</v>
      </c>
      <c r="M1050">
        <v>9771</v>
      </c>
      <c r="N1050" t="s">
        <v>1131</v>
      </c>
      <c r="O1050" t="s">
        <v>7200</v>
      </c>
      <c r="P1050" t="s">
        <v>7224</v>
      </c>
      <c r="Q1050">
        <v>39</v>
      </c>
      <c r="R1050" t="s">
        <v>34</v>
      </c>
      <c r="S1050" t="s">
        <v>34</v>
      </c>
      <c r="T1050" t="s">
        <v>1744</v>
      </c>
      <c r="U1050" t="s">
        <v>7381</v>
      </c>
      <c r="V1050" t="s">
        <v>7201</v>
      </c>
      <c r="W1050">
        <v>50</v>
      </c>
      <c r="X1050" t="s">
        <v>7178</v>
      </c>
      <c r="Y1050" t="s">
        <v>12055</v>
      </c>
      <c r="Z1050" t="s">
        <v>45</v>
      </c>
      <c r="AA1050" t="s">
        <v>7292</v>
      </c>
      <c r="AB1050" t="s">
        <v>7271</v>
      </c>
      <c r="AC1050" t="s">
        <v>7394</v>
      </c>
      <c r="AD1050">
        <v>5</v>
      </c>
      <c r="AE1050" t="s">
        <v>12056</v>
      </c>
      <c r="AF1050" t="s">
        <v>7403</v>
      </c>
      <c r="AG1050" t="s">
        <v>12057</v>
      </c>
    </row>
    <row r="1051" spans="1:33" x14ac:dyDescent="0.3">
      <c r="A1051" t="s">
        <v>2468</v>
      </c>
      <c r="B1051" t="s">
        <v>9252</v>
      </c>
      <c r="C1051" t="s">
        <v>7273</v>
      </c>
      <c r="D1051" t="s">
        <v>38</v>
      </c>
      <c r="E1051" t="s">
        <v>66</v>
      </c>
      <c r="F1051" t="s">
        <v>12058</v>
      </c>
      <c r="G1051">
        <v>31.383571</v>
      </c>
      <c r="H1051">
        <v>-101.16533200000001</v>
      </c>
      <c r="I1051" t="s">
        <v>12059</v>
      </c>
      <c r="J1051" t="s">
        <v>208</v>
      </c>
      <c r="K1051" t="s">
        <v>7249</v>
      </c>
      <c r="L1051" t="s">
        <v>7289</v>
      </c>
      <c r="M1051">
        <v>6024</v>
      </c>
      <c r="N1051" t="s">
        <v>887</v>
      </c>
      <c r="O1051" t="s">
        <v>7174</v>
      </c>
      <c r="P1051" t="s">
        <v>7248</v>
      </c>
      <c r="Q1051">
        <v>66</v>
      </c>
      <c r="R1051" t="s">
        <v>7157</v>
      </c>
      <c r="S1051" t="s">
        <v>7161</v>
      </c>
      <c r="T1051" t="s">
        <v>2469</v>
      </c>
      <c r="U1051" t="s">
        <v>7171</v>
      </c>
      <c r="V1051" t="s">
        <v>7226</v>
      </c>
      <c r="W1051">
        <v>28</v>
      </c>
      <c r="X1051" t="s">
        <v>7260</v>
      </c>
      <c r="Y1051" t="s">
        <v>12060</v>
      </c>
      <c r="Z1051" t="s">
        <v>70</v>
      </c>
      <c r="AA1051" t="s">
        <v>7262</v>
      </c>
      <c r="AB1051" t="s">
        <v>7252</v>
      </c>
      <c r="AC1051" t="s">
        <v>7364</v>
      </c>
      <c r="AD1051">
        <v>2</v>
      </c>
      <c r="AE1051" t="s">
        <v>12061</v>
      </c>
      <c r="AF1051" t="s">
        <v>7254</v>
      </c>
      <c r="AG1051" t="s">
        <v>12062</v>
      </c>
    </row>
    <row r="1052" spans="1:33" x14ac:dyDescent="0.3">
      <c r="A1052" t="s">
        <v>2470</v>
      </c>
      <c r="B1052" t="s">
        <v>8122</v>
      </c>
      <c r="C1052" t="s">
        <v>7471</v>
      </c>
      <c r="D1052" t="s">
        <v>100</v>
      </c>
      <c r="E1052" t="s">
        <v>93</v>
      </c>
      <c r="F1052" t="s">
        <v>12063</v>
      </c>
      <c r="G1052">
        <v>198.84559999999999</v>
      </c>
      <c r="H1052">
        <v>-111.16409899999999</v>
      </c>
      <c r="I1052" t="s">
        <v>12064</v>
      </c>
      <c r="J1052" t="s">
        <v>433</v>
      </c>
      <c r="K1052" t="s">
        <v>7381</v>
      </c>
      <c r="L1052" t="s">
        <v>7224</v>
      </c>
      <c r="M1052">
        <v>8433</v>
      </c>
      <c r="N1052" t="s">
        <v>2471</v>
      </c>
      <c r="O1052" t="s">
        <v>7186</v>
      </c>
      <c r="P1052" t="s">
        <v>7400</v>
      </c>
      <c r="Q1052">
        <v>22</v>
      </c>
      <c r="R1052" t="s">
        <v>7372</v>
      </c>
      <c r="S1052" t="s">
        <v>7178</v>
      </c>
      <c r="T1052" t="s">
        <v>668</v>
      </c>
      <c r="U1052" t="s">
        <v>7238</v>
      </c>
      <c r="V1052" t="s">
        <v>7175</v>
      </c>
      <c r="W1052">
        <v>53</v>
      </c>
      <c r="X1052" t="s">
        <v>7178</v>
      </c>
      <c r="Y1052" t="s">
        <v>12065</v>
      </c>
      <c r="Z1052" t="s">
        <v>7291</v>
      </c>
      <c r="AA1052" t="s">
        <v>7292</v>
      </c>
      <c r="AB1052" t="s">
        <v>7363</v>
      </c>
      <c r="AC1052" t="s">
        <v>7394</v>
      </c>
      <c r="AD1052">
        <v>4</v>
      </c>
      <c r="AE1052" t="s">
        <v>12066</v>
      </c>
      <c r="AF1052" t="s">
        <v>7254</v>
      </c>
      <c r="AG1052" t="s">
        <v>12067</v>
      </c>
    </row>
    <row r="1053" spans="1:33" x14ac:dyDescent="0.3">
      <c r="A1053" t="s">
        <v>2472</v>
      </c>
      <c r="B1053" t="s">
        <v>242</v>
      </c>
      <c r="C1053" t="s">
        <v>7150</v>
      </c>
      <c r="D1053" t="s">
        <v>88</v>
      </c>
      <c r="E1053" t="s">
        <v>55</v>
      </c>
      <c r="F1053" t="s">
        <v>12068</v>
      </c>
      <c r="G1053">
        <v>44.849780000000003</v>
      </c>
      <c r="H1053">
        <v>-109.622117</v>
      </c>
      <c r="I1053" t="s">
        <v>12069</v>
      </c>
      <c r="J1053" t="s">
        <v>404</v>
      </c>
      <c r="K1053" t="s">
        <v>7481</v>
      </c>
      <c r="L1053" t="s">
        <v>7172</v>
      </c>
      <c r="M1053">
        <v>3962</v>
      </c>
      <c r="N1053" t="s">
        <v>1367</v>
      </c>
      <c r="O1053" t="s">
        <v>7202</v>
      </c>
      <c r="P1053" t="s">
        <v>7226</v>
      </c>
      <c r="Q1053">
        <v>20</v>
      </c>
      <c r="R1053" t="s">
        <v>7214</v>
      </c>
      <c r="S1053" t="s">
        <v>7279</v>
      </c>
      <c r="T1053" t="s">
        <v>2473</v>
      </c>
      <c r="U1053" t="s">
        <v>7450</v>
      </c>
      <c r="V1053" t="s">
        <v>7348</v>
      </c>
      <c r="W1053">
        <v>15</v>
      </c>
      <c r="X1053" t="s">
        <v>7299</v>
      </c>
      <c r="Y1053" t="s">
        <v>12070</v>
      </c>
      <c r="Z1053" t="s">
        <v>45</v>
      </c>
      <c r="AA1053" t="s">
        <v>7311</v>
      </c>
      <c r="AB1053" t="s">
        <v>7336</v>
      </c>
      <c r="AC1053" t="s">
        <v>7193</v>
      </c>
      <c r="AD1053">
        <v>5</v>
      </c>
      <c r="AE1053" t="s">
        <v>12071</v>
      </c>
      <c r="AF1053" t="s">
        <v>7254</v>
      </c>
      <c r="AG1053" t="s">
        <v>7164</v>
      </c>
    </row>
    <row r="1054" spans="1:33" x14ac:dyDescent="0.3">
      <c r="A1054" t="s">
        <v>2474</v>
      </c>
      <c r="B1054" t="s">
        <v>7209</v>
      </c>
      <c r="C1054" t="s">
        <v>7631</v>
      </c>
      <c r="D1054" t="s">
        <v>38</v>
      </c>
      <c r="E1054" t="s">
        <v>39</v>
      </c>
      <c r="F1054" t="s">
        <v>12072</v>
      </c>
      <c r="G1054">
        <v>30.137087000000001</v>
      </c>
      <c r="H1054">
        <v>-100.38745299999999</v>
      </c>
      <c r="I1054" t="s">
        <v>12073</v>
      </c>
      <c r="J1054" t="s">
        <v>535</v>
      </c>
      <c r="K1054" t="s">
        <v>7371</v>
      </c>
      <c r="L1054" t="s">
        <v>7226</v>
      </c>
      <c r="N1054" t="s">
        <v>1995</v>
      </c>
      <c r="O1054" t="s">
        <v>7371</v>
      </c>
      <c r="P1054" t="s">
        <v>7156</v>
      </c>
      <c r="Q1054">
        <v>59</v>
      </c>
      <c r="R1054" t="s">
        <v>7278</v>
      </c>
      <c r="S1054" t="s">
        <v>7158</v>
      </c>
      <c r="T1054" t="s">
        <v>2475</v>
      </c>
      <c r="U1054" t="s">
        <v>7156</v>
      </c>
      <c r="V1054" t="s">
        <v>7201</v>
      </c>
      <c r="W1054">
        <v>20</v>
      </c>
      <c r="X1054" t="s">
        <v>43</v>
      </c>
      <c r="Y1054" t="s">
        <v>7164</v>
      </c>
      <c r="Z1054" t="s">
        <v>60</v>
      </c>
      <c r="AA1054" t="s">
        <v>7163</v>
      </c>
      <c r="AB1054" t="s">
        <v>7192</v>
      </c>
      <c r="AC1054" t="s">
        <v>7328</v>
      </c>
      <c r="AD1054">
        <v>2</v>
      </c>
      <c r="AE1054" t="s">
        <v>12074</v>
      </c>
      <c r="AF1054" t="s">
        <v>7385</v>
      </c>
      <c r="AG1054" t="s">
        <v>12075</v>
      </c>
    </row>
    <row r="1055" spans="1:33" x14ac:dyDescent="0.3">
      <c r="A1055" t="s">
        <v>2476</v>
      </c>
      <c r="B1055" t="s">
        <v>685</v>
      </c>
      <c r="C1055" t="s">
        <v>7150</v>
      </c>
      <c r="D1055" t="s">
        <v>77</v>
      </c>
      <c r="E1055" t="s">
        <v>66</v>
      </c>
      <c r="F1055" t="s">
        <v>12076</v>
      </c>
      <c r="G1055">
        <v>47.747788999999997</v>
      </c>
      <c r="H1055">
        <v>-113.03019399999999</v>
      </c>
      <c r="I1055" t="s">
        <v>12077</v>
      </c>
      <c r="J1055" t="s">
        <v>318</v>
      </c>
      <c r="K1055" t="s">
        <v>7238</v>
      </c>
      <c r="L1055" t="s">
        <v>7173</v>
      </c>
      <c r="M1055">
        <v>4891</v>
      </c>
      <c r="N1055" t="s">
        <v>1939</v>
      </c>
      <c r="O1055" t="s">
        <v>7361</v>
      </c>
      <c r="P1055" t="s">
        <v>7173</v>
      </c>
      <c r="Q1055">
        <v>22</v>
      </c>
      <c r="R1055" t="s">
        <v>7157</v>
      </c>
      <c r="S1055" t="s">
        <v>7178</v>
      </c>
      <c r="T1055" t="s">
        <v>2477</v>
      </c>
      <c r="U1055" t="s">
        <v>7334</v>
      </c>
      <c r="V1055" t="s">
        <v>7289</v>
      </c>
      <c r="W1055">
        <v>177</v>
      </c>
      <c r="X1055" t="s">
        <v>7164</v>
      </c>
      <c r="Y1055" t="s">
        <v>12078</v>
      </c>
      <c r="Z1055" t="s">
        <v>7270</v>
      </c>
      <c r="AA1055" t="s">
        <v>7344</v>
      </c>
      <c r="AB1055" t="s">
        <v>53</v>
      </c>
      <c r="AC1055" t="s">
        <v>155</v>
      </c>
      <c r="AD1055">
        <v>1</v>
      </c>
      <c r="AE1055" t="s">
        <v>7164</v>
      </c>
      <c r="AF1055" t="s">
        <v>7165</v>
      </c>
      <c r="AG1055" t="s">
        <v>7164</v>
      </c>
    </row>
    <row r="1056" spans="1:33" x14ac:dyDescent="0.3">
      <c r="A1056" t="s">
        <v>2478</v>
      </c>
      <c r="B1056" t="s">
        <v>141</v>
      </c>
      <c r="C1056" t="s">
        <v>8123</v>
      </c>
      <c r="D1056" t="s">
        <v>38</v>
      </c>
      <c r="E1056" t="s">
        <v>39</v>
      </c>
      <c r="F1056" t="s">
        <v>12079</v>
      </c>
      <c r="G1056">
        <v>41.457431999999997</v>
      </c>
      <c r="H1056">
        <v>-78.170844000000002</v>
      </c>
      <c r="I1056" t="s">
        <v>12080</v>
      </c>
      <c r="J1056" t="s">
        <v>24</v>
      </c>
      <c r="K1056" t="s">
        <v>7277</v>
      </c>
      <c r="L1056" t="s">
        <v>7239</v>
      </c>
      <c r="M1056">
        <v>4243</v>
      </c>
      <c r="N1056" t="s">
        <v>273</v>
      </c>
      <c r="O1056" t="s">
        <v>7246</v>
      </c>
      <c r="P1056" t="s">
        <v>7482</v>
      </c>
      <c r="Q1056">
        <v>16</v>
      </c>
      <c r="R1056" t="s">
        <v>7299</v>
      </c>
      <c r="S1056" t="s">
        <v>7161</v>
      </c>
      <c r="T1056" t="s">
        <v>2380</v>
      </c>
      <c r="U1056" t="s">
        <v>7225</v>
      </c>
      <c r="V1056" t="s">
        <v>7317</v>
      </c>
      <c r="W1056">
        <v>35</v>
      </c>
      <c r="X1056" t="s">
        <v>7214</v>
      </c>
      <c r="Y1056" t="s">
        <v>7164</v>
      </c>
      <c r="Z1056" t="s">
        <v>7318</v>
      </c>
      <c r="AA1056" t="s">
        <v>109</v>
      </c>
      <c r="AB1056" t="s">
        <v>7363</v>
      </c>
      <c r="AC1056" t="s">
        <v>29</v>
      </c>
      <c r="AD1056">
        <v>0</v>
      </c>
      <c r="AE1056" t="s">
        <v>12081</v>
      </c>
      <c r="AF1056" t="s">
        <v>7403</v>
      </c>
      <c r="AG1056" t="s">
        <v>12082</v>
      </c>
    </row>
    <row r="1057" spans="1:33" x14ac:dyDescent="0.3">
      <c r="A1057" t="s">
        <v>2479</v>
      </c>
      <c r="B1057" t="s">
        <v>685</v>
      </c>
      <c r="C1057" t="s">
        <v>7265</v>
      </c>
      <c r="D1057" t="s">
        <v>77</v>
      </c>
      <c r="E1057" t="s">
        <v>186</v>
      </c>
      <c r="F1057" t="s">
        <v>12083</v>
      </c>
      <c r="G1057">
        <v>26.037013000000002</v>
      </c>
      <c r="H1057">
        <v>-105.061882</v>
      </c>
      <c r="I1057" t="s">
        <v>12084</v>
      </c>
      <c r="J1057" t="s">
        <v>800</v>
      </c>
      <c r="K1057" t="s">
        <v>7225</v>
      </c>
      <c r="L1057" t="s">
        <v>7333</v>
      </c>
      <c r="M1057">
        <v>7920</v>
      </c>
      <c r="N1057" t="s">
        <v>1562</v>
      </c>
      <c r="O1057" t="s">
        <v>7481</v>
      </c>
      <c r="P1057" t="s">
        <v>7172</v>
      </c>
      <c r="Q1057">
        <v>250</v>
      </c>
      <c r="R1057" t="s">
        <v>43</v>
      </c>
      <c r="S1057" t="s">
        <v>41</v>
      </c>
      <c r="T1057" t="s">
        <v>814</v>
      </c>
      <c r="U1057" t="s">
        <v>7187</v>
      </c>
      <c r="V1057" t="s">
        <v>7239</v>
      </c>
      <c r="W1057">
        <v>49</v>
      </c>
      <c r="X1057" t="s">
        <v>7161</v>
      </c>
      <c r="Y1057" t="s">
        <v>12085</v>
      </c>
      <c r="Z1057" t="s">
        <v>7607</v>
      </c>
      <c r="AA1057" t="s">
        <v>7344</v>
      </c>
      <c r="AB1057" t="s">
        <v>7363</v>
      </c>
      <c r="AC1057" t="s">
        <v>7230</v>
      </c>
      <c r="AD1057">
        <v>5</v>
      </c>
      <c r="AE1057" t="s">
        <v>12086</v>
      </c>
      <c r="AF1057" t="s">
        <v>7254</v>
      </c>
      <c r="AG1057" t="s">
        <v>12087</v>
      </c>
    </row>
    <row r="1058" spans="1:33" x14ac:dyDescent="0.3">
      <c r="A1058" t="s">
        <v>2480</v>
      </c>
      <c r="B1058" t="s">
        <v>8155</v>
      </c>
      <c r="C1058" t="s">
        <v>7358</v>
      </c>
      <c r="D1058" t="s">
        <v>77</v>
      </c>
      <c r="E1058" t="s">
        <v>39</v>
      </c>
      <c r="F1058" t="s">
        <v>12088</v>
      </c>
      <c r="G1058">
        <v>41.900075999999999</v>
      </c>
      <c r="H1058">
        <v>-116.317475</v>
      </c>
      <c r="I1058" t="s">
        <v>12089</v>
      </c>
      <c r="J1058" t="s">
        <v>302</v>
      </c>
      <c r="K1058" t="s">
        <v>7371</v>
      </c>
      <c r="L1058" t="s">
        <v>7203</v>
      </c>
      <c r="M1058">
        <v>8267</v>
      </c>
      <c r="N1058" t="s">
        <v>2199</v>
      </c>
      <c r="O1058" t="s">
        <v>7156</v>
      </c>
      <c r="P1058" t="s">
        <v>7308</v>
      </c>
      <c r="Q1058">
        <v>47</v>
      </c>
      <c r="R1058" t="s">
        <v>43</v>
      </c>
      <c r="S1058" t="s">
        <v>7158</v>
      </c>
      <c r="T1058" t="s">
        <v>1713</v>
      </c>
      <c r="U1058" t="s">
        <v>7159</v>
      </c>
      <c r="V1058" t="s">
        <v>7248</v>
      </c>
      <c r="W1058">
        <v>83</v>
      </c>
      <c r="X1058" t="s">
        <v>7161</v>
      </c>
      <c r="Y1058" t="s">
        <v>12090</v>
      </c>
      <c r="Z1058" t="s">
        <v>7607</v>
      </c>
      <c r="AA1058" t="s">
        <v>109</v>
      </c>
      <c r="AB1058" t="s">
        <v>7293</v>
      </c>
      <c r="AC1058" t="s">
        <v>7328</v>
      </c>
      <c r="AD1058">
        <v>5</v>
      </c>
      <c r="AE1058" t="s">
        <v>12091</v>
      </c>
      <c r="AF1058" t="s">
        <v>7403</v>
      </c>
      <c r="AG1058" t="s">
        <v>12092</v>
      </c>
    </row>
    <row r="1059" spans="1:33" x14ac:dyDescent="0.3">
      <c r="A1059" t="s">
        <v>2481</v>
      </c>
      <c r="B1059" t="s">
        <v>808</v>
      </c>
      <c r="C1059" t="s">
        <v>12093</v>
      </c>
      <c r="D1059" t="s">
        <v>48</v>
      </c>
      <c r="E1059" t="s">
        <v>31</v>
      </c>
      <c r="F1059" t="s">
        <v>12094</v>
      </c>
      <c r="G1059">
        <v>29.404237999999999</v>
      </c>
      <c r="H1059">
        <v>74.139899999999997</v>
      </c>
      <c r="I1059" t="s">
        <v>12095</v>
      </c>
      <c r="J1059" t="s">
        <v>362</v>
      </c>
      <c r="K1059" t="s">
        <v>7187</v>
      </c>
      <c r="L1059" t="s">
        <v>7326</v>
      </c>
      <c r="M1059">
        <v>9152</v>
      </c>
      <c r="N1059" t="s">
        <v>2482</v>
      </c>
      <c r="O1059" t="s">
        <v>7187</v>
      </c>
      <c r="P1059" t="s">
        <v>7160</v>
      </c>
      <c r="Q1059">
        <v>60</v>
      </c>
      <c r="R1059" t="s">
        <v>7373</v>
      </c>
      <c r="S1059" t="s">
        <v>7215</v>
      </c>
      <c r="T1059" t="s">
        <v>1288</v>
      </c>
      <c r="U1059" t="s">
        <v>7249</v>
      </c>
      <c r="V1059" t="s">
        <v>7348</v>
      </c>
      <c r="W1059">
        <v>64</v>
      </c>
      <c r="X1059" t="s">
        <v>7164</v>
      </c>
      <c r="Y1059" t="s">
        <v>12096</v>
      </c>
      <c r="Z1059" t="s">
        <v>27</v>
      </c>
      <c r="AA1059" t="s">
        <v>7177</v>
      </c>
      <c r="AB1059" t="s">
        <v>7271</v>
      </c>
      <c r="AC1059" t="s">
        <v>62</v>
      </c>
      <c r="AD1059">
        <v>2</v>
      </c>
      <c r="AE1059" t="s">
        <v>12097</v>
      </c>
      <c r="AF1059" t="s">
        <v>7403</v>
      </c>
      <c r="AG1059" t="s">
        <v>12098</v>
      </c>
    </row>
    <row r="1060" spans="1:33" x14ac:dyDescent="0.3">
      <c r="A1060" t="s">
        <v>2483</v>
      </c>
      <c r="B1060" t="s">
        <v>7408</v>
      </c>
      <c r="C1060" t="s">
        <v>7210</v>
      </c>
      <c r="D1060" t="s">
        <v>65</v>
      </c>
      <c r="E1060" t="s">
        <v>93</v>
      </c>
      <c r="F1060" t="s">
        <v>12099</v>
      </c>
      <c r="G1060">
        <v>40.268160999999999</v>
      </c>
      <c r="H1060">
        <v>-96.500230000000002</v>
      </c>
      <c r="I1060" t="s">
        <v>12100</v>
      </c>
      <c r="J1060" t="s">
        <v>664</v>
      </c>
      <c r="K1060" t="s">
        <v>7449</v>
      </c>
      <c r="L1060" t="s">
        <v>7348</v>
      </c>
      <c r="N1060" t="s">
        <v>1466</v>
      </c>
      <c r="O1060" t="s">
        <v>7481</v>
      </c>
      <c r="P1060" t="s">
        <v>7317</v>
      </c>
      <c r="Q1060">
        <v>38</v>
      </c>
      <c r="R1060" t="s">
        <v>7214</v>
      </c>
      <c r="S1060" t="s">
        <v>107</v>
      </c>
      <c r="T1060" t="s">
        <v>2484</v>
      </c>
      <c r="U1060" t="s">
        <v>7187</v>
      </c>
      <c r="V1060" t="s">
        <v>7224</v>
      </c>
      <c r="W1060">
        <v>76</v>
      </c>
      <c r="X1060" t="s">
        <v>7161</v>
      </c>
      <c r="Y1060" t="s">
        <v>12101</v>
      </c>
      <c r="Z1060" t="s">
        <v>7607</v>
      </c>
      <c r="AA1060" t="s">
        <v>7393</v>
      </c>
      <c r="AB1060" t="s">
        <v>7293</v>
      </c>
      <c r="AC1060" t="s">
        <v>270</v>
      </c>
      <c r="AD1060">
        <v>4</v>
      </c>
      <c r="AE1060" t="s">
        <v>12102</v>
      </c>
      <c r="AF1060" t="s">
        <v>7254</v>
      </c>
      <c r="AG1060" t="s">
        <v>12103</v>
      </c>
    </row>
    <row r="1061" spans="1:33" x14ac:dyDescent="0.3">
      <c r="A1061" t="s">
        <v>2485</v>
      </c>
      <c r="B1061" t="s">
        <v>11794</v>
      </c>
      <c r="C1061" t="s">
        <v>7460</v>
      </c>
      <c r="D1061" t="s">
        <v>48</v>
      </c>
      <c r="E1061" t="s">
        <v>93</v>
      </c>
      <c r="F1061" t="s">
        <v>12104</v>
      </c>
      <c r="G1061">
        <v>31.364536999999999</v>
      </c>
      <c r="H1061">
        <v>-98.411281000000002</v>
      </c>
      <c r="I1061" t="s">
        <v>7164</v>
      </c>
      <c r="J1061" t="s">
        <v>852</v>
      </c>
      <c r="K1061" t="s">
        <v>7200</v>
      </c>
      <c r="L1061" t="s">
        <v>7268</v>
      </c>
      <c r="M1061">
        <v>5614</v>
      </c>
      <c r="N1061" t="s">
        <v>731</v>
      </c>
      <c r="O1061" t="s">
        <v>7481</v>
      </c>
      <c r="P1061" t="s">
        <v>7348</v>
      </c>
      <c r="Q1061">
        <v>20</v>
      </c>
      <c r="R1061" t="s">
        <v>59</v>
      </c>
      <c r="S1061" t="s">
        <v>7178</v>
      </c>
      <c r="T1061" t="s">
        <v>2486</v>
      </c>
      <c r="U1061" t="s">
        <v>7259</v>
      </c>
      <c r="V1061" t="s">
        <v>7239</v>
      </c>
      <c r="W1061">
        <v>44</v>
      </c>
      <c r="X1061" t="s">
        <v>43</v>
      </c>
      <c r="Y1061" t="s">
        <v>12105</v>
      </c>
      <c r="Z1061" t="s">
        <v>7270</v>
      </c>
      <c r="AA1061" t="s">
        <v>7164</v>
      </c>
      <c r="AB1061" t="s">
        <v>7229</v>
      </c>
      <c r="AC1061" t="s">
        <v>7394</v>
      </c>
      <c r="AD1061">
        <v>2</v>
      </c>
      <c r="AE1061" t="s">
        <v>12106</v>
      </c>
      <c r="AF1061" t="s">
        <v>103</v>
      </c>
      <c r="AG1061" t="s">
        <v>7164</v>
      </c>
    </row>
    <row r="1062" spans="1:33" x14ac:dyDescent="0.3">
      <c r="A1062" t="s">
        <v>2487</v>
      </c>
      <c r="B1062" t="s">
        <v>7453</v>
      </c>
      <c r="C1062" t="s">
        <v>8105</v>
      </c>
      <c r="D1062" t="s">
        <v>65</v>
      </c>
      <c r="E1062" t="s">
        <v>93</v>
      </c>
      <c r="F1062" t="s">
        <v>12107</v>
      </c>
      <c r="G1062">
        <v>35.252367</v>
      </c>
      <c r="H1062">
        <v>-94.894998999999999</v>
      </c>
      <c r="I1062" t="s">
        <v>12108</v>
      </c>
      <c r="J1062" t="s">
        <v>32</v>
      </c>
      <c r="K1062" t="s">
        <v>7249</v>
      </c>
      <c r="L1062" t="s">
        <v>7348</v>
      </c>
      <c r="M1062">
        <v>9591</v>
      </c>
      <c r="N1062" t="s">
        <v>563</v>
      </c>
      <c r="O1062" t="s">
        <v>7280</v>
      </c>
      <c r="P1062" t="s">
        <v>7268</v>
      </c>
      <c r="Q1062">
        <v>25</v>
      </c>
      <c r="R1062" t="s">
        <v>7161</v>
      </c>
      <c r="S1062" t="s">
        <v>7161</v>
      </c>
      <c r="T1062" t="s">
        <v>2488</v>
      </c>
      <c r="U1062" t="s">
        <v>7236</v>
      </c>
      <c r="V1062" t="s">
        <v>7175</v>
      </c>
      <c r="W1062">
        <v>87</v>
      </c>
      <c r="X1062" t="s">
        <v>7178</v>
      </c>
      <c r="Y1062" t="s">
        <v>12109</v>
      </c>
      <c r="Z1062" t="s">
        <v>70</v>
      </c>
      <c r="AA1062" t="s">
        <v>7292</v>
      </c>
      <c r="AB1062" t="s">
        <v>7229</v>
      </c>
      <c r="AC1062" t="s">
        <v>7364</v>
      </c>
      <c r="AE1062" t="s">
        <v>12110</v>
      </c>
      <c r="AF1062" t="s">
        <v>7207</v>
      </c>
      <c r="AG1062" t="s">
        <v>12111</v>
      </c>
    </row>
    <row r="1063" spans="1:33" x14ac:dyDescent="0.3">
      <c r="A1063" t="s">
        <v>2489</v>
      </c>
      <c r="B1063" t="s">
        <v>1019</v>
      </c>
      <c r="C1063" t="s">
        <v>7801</v>
      </c>
      <c r="D1063" t="s">
        <v>65</v>
      </c>
      <c r="E1063" t="s">
        <v>93</v>
      </c>
      <c r="F1063" t="s">
        <v>12112</v>
      </c>
      <c r="G1063">
        <v>37.687538000000004</v>
      </c>
      <c r="H1063">
        <v>-105.524765</v>
      </c>
      <c r="I1063" t="s">
        <v>12113</v>
      </c>
      <c r="J1063" t="s">
        <v>622</v>
      </c>
      <c r="K1063" t="s">
        <v>7342</v>
      </c>
      <c r="L1063" t="s">
        <v>7172</v>
      </c>
      <c r="M1063">
        <v>1681</v>
      </c>
      <c r="N1063" t="s">
        <v>7164</v>
      </c>
      <c r="O1063" t="s">
        <v>7164</v>
      </c>
      <c r="P1063" t="s">
        <v>7164</v>
      </c>
      <c r="R1063" t="s">
        <v>7164</v>
      </c>
      <c r="S1063" t="s">
        <v>7164</v>
      </c>
      <c r="T1063" t="s">
        <v>981</v>
      </c>
      <c r="U1063" t="s">
        <v>7450</v>
      </c>
      <c r="V1063" t="s">
        <v>7201</v>
      </c>
      <c r="W1063">
        <v>86</v>
      </c>
      <c r="X1063" t="s">
        <v>59</v>
      </c>
      <c r="Y1063" t="s">
        <v>7164</v>
      </c>
      <c r="Z1063" t="s">
        <v>7178</v>
      </c>
      <c r="AA1063" t="s">
        <v>7177</v>
      </c>
      <c r="AB1063" t="s">
        <v>7336</v>
      </c>
      <c r="AC1063" t="s">
        <v>270</v>
      </c>
      <c r="AD1063">
        <v>3</v>
      </c>
      <c r="AE1063" t="s">
        <v>12114</v>
      </c>
      <c r="AF1063" t="s">
        <v>7164</v>
      </c>
      <c r="AG1063" t="s">
        <v>12115</v>
      </c>
    </row>
    <row r="1064" spans="1:33" x14ac:dyDescent="0.3">
      <c r="A1064" t="s">
        <v>2490</v>
      </c>
      <c r="B1064" t="s">
        <v>7284</v>
      </c>
      <c r="C1064" t="s">
        <v>7273</v>
      </c>
      <c r="D1064" t="s">
        <v>88</v>
      </c>
      <c r="E1064" t="s">
        <v>78</v>
      </c>
      <c r="F1064" t="s">
        <v>12116</v>
      </c>
      <c r="G1064">
        <v>43.505692000000003</v>
      </c>
      <c r="H1064">
        <v>-112.382317</v>
      </c>
      <c r="I1064" t="s">
        <v>12117</v>
      </c>
      <c r="J1064" t="s">
        <v>307</v>
      </c>
      <c r="K1064" t="s">
        <v>7238</v>
      </c>
      <c r="L1064" t="s">
        <v>7156</v>
      </c>
      <c r="M1064">
        <v>3309</v>
      </c>
      <c r="N1064" t="s">
        <v>1466</v>
      </c>
      <c r="O1064" t="s">
        <v>7334</v>
      </c>
      <c r="P1064" t="s">
        <v>7188</v>
      </c>
      <c r="Q1064">
        <v>74</v>
      </c>
      <c r="R1064" t="s">
        <v>7237</v>
      </c>
      <c r="S1064" t="s">
        <v>107</v>
      </c>
      <c r="T1064" t="s">
        <v>842</v>
      </c>
      <c r="U1064" t="s">
        <v>7249</v>
      </c>
      <c r="V1064" t="s">
        <v>7348</v>
      </c>
      <c r="W1064">
        <v>78</v>
      </c>
      <c r="X1064" t="s">
        <v>7161</v>
      </c>
      <c r="Y1064" t="s">
        <v>12118</v>
      </c>
      <c r="Z1064" t="s">
        <v>60</v>
      </c>
      <c r="AA1064" t="s">
        <v>7311</v>
      </c>
      <c r="AB1064" t="s">
        <v>7252</v>
      </c>
      <c r="AC1064" t="s">
        <v>62</v>
      </c>
      <c r="AD1064">
        <v>5</v>
      </c>
      <c r="AE1064" t="s">
        <v>12119</v>
      </c>
      <c r="AF1064" t="s">
        <v>7195</v>
      </c>
      <c r="AG1064" t="s">
        <v>12120</v>
      </c>
    </row>
    <row r="1065" spans="1:33" x14ac:dyDescent="0.3">
      <c r="A1065" t="s">
        <v>2491</v>
      </c>
      <c r="B1065" t="s">
        <v>8070</v>
      </c>
      <c r="C1065" t="s">
        <v>7351</v>
      </c>
      <c r="D1065" t="s">
        <v>22</v>
      </c>
      <c r="E1065" t="s">
        <v>93</v>
      </c>
      <c r="F1065" t="s">
        <v>12121</v>
      </c>
      <c r="H1065">
        <v>-97.251371000000006</v>
      </c>
      <c r="I1065" t="s">
        <v>12122</v>
      </c>
      <c r="J1065" t="s">
        <v>79</v>
      </c>
      <c r="K1065" t="s">
        <v>7249</v>
      </c>
      <c r="L1065" t="s">
        <v>7391</v>
      </c>
      <c r="M1065">
        <v>2931</v>
      </c>
      <c r="N1065" t="s">
        <v>7164</v>
      </c>
      <c r="O1065" t="s">
        <v>7164</v>
      </c>
      <c r="P1065" t="s">
        <v>7164</v>
      </c>
      <c r="R1065" t="s">
        <v>7164</v>
      </c>
      <c r="S1065" t="s">
        <v>7164</v>
      </c>
      <c r="T1065" t="s">
        <v>1700</v>
      </c>
      <c r="U1065" t="s">
        <v>7156</v>
      </c>
      <c r="V1065" t="s">
        <v>7248</v>
      </c>
      <c r="W1065">
        <v>82</v>
      </c>
      <c r="X1065" t="s">
        <v>59</v>
      </c>
      <c r="Y1065" t="s">
        <v>12123</v>
      </c>
      <c r="Z1065" t="s">
        <v>7383</v>
      </c>
      <c r="AA1065" t="s">
        <v>7311</v>
      </c>
      <c r="AB1065" t="s">
        <v>7336</v>
      </c>
      <c r="AC1065" t="s">
        <v>7364</v>
      </c>
      <c r="AD1065">
        <v>5</v>
      </c>
      <c r="AE1065" t="s">
        <v>12124</v>
      </c>
      <c r="AF1065" t="s">
        <v>7164</v>
      </c>
      <c r="AG1065" t="s">
        <v>7164</v>
      </c>
    </row>
    <row r="1066" spans="1:33" x14ac:dyDescent="0.3">
      <c r="A1066" t="s">
        <v>2492</v>
      </c>
      <c r="B1066" t="s">
        <v>808</v>
      </c>
      <c r="C1066" t="s">
        <v>233</v>
      </c>
      <c r="D1066" t="s">
        <v>88</v>
      </c>
      <c r="E1066" t="s">
        <v>72</v>
      </c>
      <c r="F1066" t="s">
        <v>12125</v>
      </c>
      <c r="G1066">
        <v>28.352003</v>
      </c>
      <c r="H1066">
        <v>-88.439970000000002</v>
      </c>
      <c r="I1066" t="s">
        <v>12126</v>
      </c>
      <c r="J1066" t="s">
        <v>166</v>
      </c>
      <c r="K1066" t="s">
        <v>7342</v>
      </c>
      <c r="L1066" t="s">
        <v>41</v>
      </c>
      <c r="M1066">
        <v>4088</v>
      </c>
      <c r="N1066" t="s">
        <v>895</v>
      </c>
      <c r="O1066" t="s">
        <v>7225</v>
      </c>
      <c r="P1066" t="s">
        <v>7289</v>
      </c>
      <c r="Q1066">
        <v>28</v>
      </c>
      <c r="R1066" t="s">
        <v>7278</v>
      </c>
      <c r="S1066" t="s">
        <v>7309</v>
      </c>
      <c r="T1066" t="s">
        <v>995</v>
      </c>
      <c r="U1066" t="s">
        <v>7246</v>
      </c>
      <c r="V1066" t="s">
        <v>7333</v>
      </c>
      <c r="W1066">
        <v>82</v>
      </c>
      <c r="X1066" t="s">
        <v>7260</v>
      </c>
      <c r="Y1066" t="s">
        <v>7164</v>
      </c>
      <c r="Z1066" t="s">
        <v>7318</v>
      </c>
      <c r="AA1066" t="s">
        <v>7393</v>
      </c>
      <c r="AB1066" t="s">
        <v>98</v>
      </c>
      <c r="AC1066" t="s">
        <v>270</v>
      </c>
      <c r="AD1066">
        <v>3</v>
      </c>
      <c r="AE1066" t="s">
        <v>12127</v>
      </c>
      <c r="AF1066" t="s">
        <v>7385</v>
      </c>
      <c r="AG1066" t="s">
        <v>7164</v>
      </c>
    </row>
    <row r="1067" spans="1:33" x14ac:dyDescent="0.3">
      <c r="A1067" t="s">
        <v>2493</v>
      </c>
      <c r="B1067" t="s">
        <v>7314</v>
      </c>
      <c r="C1067" t="s">
        <v>7754</v>
      </c>
      <c r="D1067" t="s">
        <v>88</v>
      </c>
      <c r="E1067" t="s">
        <v>66</v>
      </c>
      <c r="F1067" t="s">
        <v>12128</v>
      </c>
      <c r="G1067">
        <v>44.890996999999999</v>
      </c>
      <c r="H1067">
        <v>-107.766751</v>
      </c>
      <c r="I1067" t="s">
        <v>12129</v>
      </c>
      <c r="J1067" t="s">
        <v>462</v>
      </c>
      <c r="K1067" t="s">
        <v>7155</v>
      </c>
      <c r="L1067" t="s">
        <v>7213</v>
      </c>
      <c r="M1067">
        <v>6786</v>
      </c>
      <c r="N1067" t="s">
        <v>424</v>
      </c>
      <c r="O1067" t="s">
        <v>7187</v>
      </c>
      <c r="P1067" t="s">
        <v>7326</v>
      </c>
      <c r="Q1067">
        <v>70</v>
      </c>
      <c r="R1067" t="s">
        <v>7260</v>
      </c>
      <c r="S1067" t="s">
        <v>7158</v>
      </c>
      <c r="T1067" t="s">
        <v>2494</v>
      </c>
      <c r="U1067" t="s">
        <v>7280</v>
      </c>
      <c r="V1067" t="s">
        <v>7175</v>
      </c>
      <c r="W1067">
        <v>84</v>
      </c>
      <c r="X1067" t="s">
        <v>7157</v>
      </c>
      <c r="Y1067" t="s">
        <v>12130</v>
      </c>
      <c r="Z1067" t="s">
        <v>215</v>
      </c>
      <c r="AA1067" t="s">
        <v>7262</v>
      </c>
      <c r="AB1067" t="s">
        <v>7192</v>
      </c>
      <c r="AC1067" t="s">
        <v>7394</v>
      </c>
      <c r="AD1067">
        <v>1</v>
      </c>
      <c r="AE1067" t="s">
        <v>12131</v>
      </c>
      <c r="AF1067" t="s">
        <v>7385</v>
      </c>
      <c r="AG1067" t="s">
        <v>12132</v>
      </c>
    </row>
    <row r="1068" spans="1:33" x14ac:dyDescent="0.3">
      <c r="A1068" t="s">
        <v>2495</v>
      </c>
      <c r="B1068" t="s">
        <v>263</v>
      </c>
      <c r="C1068" t="s">
        <v>8123</v>
      </c>
      <c r="D1068" t="s">
        <v>77</v>
      </c>
      <c r="E1068" t="s">
        <v>31</v>
      </c>
      <c r="F1068" t="s">
        <v>12133</v>
      </c>
      <c r="G1068">
        <v>36.230615</v>
      </c>
      <c r="H1068">
        <v>-115.474253</v>
      </c>
      <c r="I1068" t="s">
        <v>12134</v>
      </c>
      <c r="J1068" t="s">
        <v>939</v>
      </c>
      <c r="K1068" t="s">
        <v>7450</v>
      </c>
      <c r="L1068" t="s">
        <v>7203</v>
      </c>
      <c r="M1068">
        <v>6892</v>
      </c>
      <c r="N1068" t="s">
        <v>2496</v>
      </c>
      <c r="O1068" t="s">
        <v>7259</v>
      </c>
      <c r="P1068" t="s">
        <v>7276</v>
      </c>
      <c r="Q1068">
        <v>16</v>
      </c>
      <c r="R1068" t="s">
        <v>7214</v>
      </c>
      <c r="S1068" t="s">
        <v>7215</v>
      </c>
      <c r="T1068" t="s">
        <v>1115</v>
      </c>
      <c r="U1068" t="s">
        <v>7222</v>
      </c>
      <c r="V1068" t="s">
        <v>7173</v>
      </c>
      <c r="W1068">
        <v>69</v>
      </c>
      <c r="X1068" t="s">
        <v>7260</v>
      </c>
      <c r="Y1068" t="s">
        <v>12135</v>
      </c>
      <c r="Z1068" t="s">
        <v>7164</v>
      </c>
      <c r="AA1068" t="s">
        <v>7217</v>
      </c>
      <c r="AB1068" t="s">
        <v>53</v>
      </c>
      <c r="AC1068" t="s">
        <v>7364</v>
      </c>
      <c r="AD1068">
        <v>-4</v>
      </c>
      <c r="AE1068" t="s">
        <v>12136</v>
      </c>
      <c r="AF1068" t="s">
        <v>7195</v>
      </c>
      <c r="AG1068" t="s">
        <v>7164</v>
      </c>
    </row>
    <row r="1069" spans="1:33" x14ac:dyDescent="0.3">
      <c r="A1069" t="s">
        <v>2497</v>
      </c>
      <c r="B1069" t="s">
        <v>391</v>
      </c>
      <c r="C1069" t="s">
        <v>135</v>
      </c>
      <c r="D1069" t="s">
        <v>38</v>
      </c>
      <c r="E1069" t="s">
        <v>23</v>
      </c>
      <c r="F1069" t="s">
        <v>12137</v>
      </c>
      <c r="G1069">
        <v>27.120404000000001</v>
      </c>
      <c r="I1069" t="s">
        <v>12138</v>
      </c>
      <c r="J1069" t="s">
        <v>1212</v>
      </c>
      <c r="K1069" t="s">
        <v>7277</v>
      </c>
      <c r="L1069" t="s">
        <v>7326</v>
      </c>
      <c r="M1069">
        <v>5627</v>
      </c>
      <c r="N1069" t="s">
        <v>2409</v>
      </c>
      <c r="O1069" t="s">
        <v>7246</v>
      </c>
      <c r="P1069" t="s">
        <v>7175</v>
      </c>
      <c r="Q1069">
        <v>-15</v>
      </c>
      <c r="R1069" t="s">
        <v>43</v>
      </c>
      <c r="S1069" t="s">
        <v>7309</v>
      </c>
      <c r="T1069" t="s">
        <v>144</v>
      </c>
      <c r="U1069" t="s">
        <v>7159</v>
      </c>
      <c r="V1069" t="s">
        <v>7326</v>
      </c>
      <c r="W1069">
        <v>48</v>
      </c>
      <c r="X1069" t="s">
        <v>7299</v>
      </c>
      <c r="Y1069" t="s">
        <v>12139</v>
      </c>
      <c r="Z1069" t="s">
        <v>7291</v>
      </c>
      <c r="AA1069" t="s">
        <v>7262</v>
      </c>
      <c r="AB1069" t="s">
        <v>7363</v>
      </c>
      <c r="AC1069" t="s">
        <v>7164</v>
      </c>
      <c r="AE1069" t="s">
        <v>12140</v>
      </c>
      <c r="AF1069" t="s">
        <v>7254</v>
      </c>
      <c r="AG1069" t="s">
        <v>7164</v>
      </c>
    </row>
    <row r="1070" spans="1:33" x14ac:dyDescent="0.3">
      <c r="A1070" t="s">
        <v>2498</v>
      </c>
      <c r="B1070" t="s">
        <v>8155</v>
      </c>
      <c r="C1070" t="s">
        <v>185</v>
      </c>
      <c r="D1070" t="s">
        <v>100</v>
      </c>
      <c r="E1070" t="s">
        <v>112</v>
      </c>
      <c r="F1070" t="s">
        <v>12141</v>
      </c>
      <c r="G1070">
        <v>29.64546</v>
      </c>
      <c r="H1070">
        <v>-88.020416999999995</v>
      </c>
      <c r="I1070" t="s">
        <v>12142</v>
      </c>
      <c r="J1070" t="s">
        <v>455</v>
      </c>
      <c r="K1070" t="s">
        <v>7223</v>
      </c>
      <c r="L1070" t="s">
        <v>41</v>
      </c>
      <c r="M1070">
        <v>1107</v>
      </c>
      <c r="N1070" t="s">
        <v>2266</v>
      </c>
      <c r="O1070" t="s">
        <v>7156</v>
      </c>
      <c r="P1070" t="s">
        <v>7239</v>
      </c>
      <c r="Q1070">
        <v>191</v>
      </c>
      <c r="R1070" t="s">
        <v>7214</v>
      </c>
      <c r="S1070" t="s">
        <v>7279</v>
      </c>
      <c r="T1070" t="s">
        <v>981</v>
      </c>
      <c r="U1070" t="s">
        <v>7361</v>
      </c>
      <c r="V1070" t="s">
        <v>7391</v>
      </c>
      <c r="W1070">
        <v>70</v>
      </c>
      <c r="X1070" t="s">
        <v>7299</v>
      </c>
      <c r="Y1070" t="s">
        <v>12143</v>
      </c>
      <c r="Z1070" t="s">
        <v>7178</v>
      </c>
      <c r="AA1070" t="s">
        <v>7393</v>
      </c>
      <c r="AB1070" t="s">
        <v>53</v>
      </c>
      <c r="AC1070" t="s">
        <v>7230</v>
      </c>
      <c r="AD1070">
        <v>1</v>
      </c>
      <c r="AE1070" t="s">
        <v>12144</v>
      </c>
      <c r="AF1070" t="s">
        <v>7195</v>
      </c>
      <c r="AG1070" t="s">
        <v>12145</v>
      </c>
    </row>
    <row r="1071" spans="1:33" x14ac:dyDescent="0.3">
      <c r="A1071" t="s">
        <v>2499</v>
      </c>
      <c r="B1071" t="s">
        <v>306</v>
      </c>
      <c r="C1071" t="s">
        <v>7471</v>
      </c>
      <c r="D1071" t="s">
        <v>92</v>
      </c>
      <c r="E1071" t="s">
        <v>55</v>
      </c>
      <c r="F1071" t="s">
        <v>12146</v>
      </c>
      <c r="G1071">
        <v>34.923025000000003</v>
      </c>
      <c r="H1071">
        <v>-90.196963999999994</v>
      </c>
      <c r="I1071" t="s">
        <v>12147</v>
      </c>
      <c r="J1071" t="s">
        <v>727</v>
      </c>
      <c r="K1071" t="s">
        <v>7223</v>
      </c>
      <c r="L1071" t="s">
        <v>7348</v>
      </c>
      <c r="M1071">
        <v>1215</v>
      </c>
      <c r="N1071" t="s">
        <v>1514</v>
      </c>
      <c r="O1071" t="s">
        <v>7334</v>
      </c>
      <c r="P1071" t="s">
        <v>7248</v>
      </c>
      <c r="R1071" t="s">
        <v>7260</v>
      </c>
      <c r="S1071" t="s">
        <v>7215</v>
      </c>
      <c r="T1071" t="s">
        <v>1123</v>
      </c>
      <c r="U1071" t="s">
        <v>7236</v>
      </c>
      <c r="V1071" t="s">
        <v>41</v>
      </c>
      <c r="W1071">
        <v>45</v>
      </c>
      <c r="X1071" t="s">
        <v>7372</v>
      </c>
      <c r="Y1071" t="s">
        <v>12148</v>
      </c>
      <c r="Z1071" t="s">
        <v>7607</v>
      </c>
      <c r="AA1071" t="s">
        <v>7163</v>
      </c>
      <c r="AB1071" t="s">
        <v>132</v>
      </c>
      <c r="AC1071" t="s">
        <v>270</v>
      </c>
      <c r="AD1071">
        <v>1</v>
      </c>
      <c r="AE1071" t="s">
        <v>12149</v>
      </c>
      <c r="AF1071" t="s">
        <v>7403</v>
      </c>
      <c r="AG1071" t="s">
        <v>12150</v>
      </c>
    </row>
    <row r="1072" spans="1:33" x14ac:dyDescent="0.3">
      <c r="A1072" t="s">
        <v>2500</v>
      </c>
      <c r="B1072" t="s">
        <v>8155</v>
      </c>
      <c r="C1072" t="s">
        <v>7388</v>
      </c>
      <c r="D1072" t="s">
        <v>48</v>
      </c>
      <c r="E1072" t="s">
        <v>31</v>
      </c>
      <c r="F1072" t="s">
        <v>12151</v>
      </c>
      <c r="G1072">
        <v>34.720624000000001</v>
      </c>
      <c r="H1072">
        <v>96.067400000000006</v>
      </c>
      <c r="I1072" t="s">
        <v>12152</v>
      </c>
      <c r="J1072" t="s">
        <v>181</v>
      </c>
      <c r="K1072" t="s">
        <v>7288</v>
      </c>
      <c r="L1072" t="s">
        <v>7276</v>
      </c>
      <c r="M1072">
        <v>6561</v>
      </c>
      <c r="N1072" t="s">
        <v>710</v>
      </c>
      <c r="O1072" t="s">
        <v>7450</v>
      </c>
      <c r="P1072" t="s">
        <v>7333</v>
      </c>
      <c r="Q1072">
        <v>21</v>
      </c>
      <c r="R1072" t="s">
        <v>7373</v>
      </c>
      <c r="S1072" t="s">
        <v>7309</v>
      </c>
      <c r="T1072" t="s">
        <v>378</v>
      </c>
      <c r="U1072" t="s">
        <v>7186</v>
      </c>
      <c r="V1072" t="s">
        <v>7326</v>
      </c>
      <c r="W1072">
        <v>-55</v>
      </c>
      <c r="X1072" t="s">
        <v>59</v>
      </c>
      <c r="Y1072" t="s">
        <v>12153</v>
      </c>
      <c r="Z1072" t="s">
        <v>116</v>
      </c>
      <c r="AA1072" t="s">
        <v>7344</v>
      </c>
      <c r="AB1072" t="s">
        <v>132</v>
      </c>
      <c r="AC1072" t="s">
        <v>29</v>
      </c>
      <c r="AD1072">
        <v>3</v>
      </c>
      <c r="AE1072" t="s">
        <v>12154</v>
      </c>
      <c r="AF1072" t="s">
        <v>110</v>
      </c>
      <c r="AG1072" t="s">
        <v>12155</v>
      </c>
    </row>
    <row r="1073" spans="1:33" x14ac:dyDescent="0.3">
      <c r="A1073" t="s">
        <v>2501</v>
      </c>
      <c r="B1073" t="s">
        <v>2502</v>
      </c>
      <c r="C1073" t="s">
        <v>8059</v>
      </c>
      <c r="D1073" t="s">
        <v>65</v>
      </c>
      <c r="E1073" t="s">
        <v>31</v>
      </c>
      <c r="F1073" t="s">
        <v>12156</v>
      </c>
      <c r="G1073">
        <v>32.537027000000002</v>
      </c>
      <c r="H1073">
        <v>-91.554468999999997</v>
      </c>
      <c r="I1073" t="s">
        <v>12157</v>
      </c>
      <c r="J1073" t="s">
        <v>1975</v>
      </c>
      <c r="K1073" t="s">
        <v>7174</v>
      </c>
      <c r="L1073" t="s">
        <v>7203</v>
      </c>
      <c r="M1073">
        <v>8602</v>
      </c>
      <c r="N1073" t="s">
        <v>2266</v>
      </c>
      <c r="O1073" t="s">
        <v>7236</v>
      </c>
      <c r="P1073" t="s">
        <v>7333</v>
      </c>
      <c r="Q1073">
        <v>39</v>
      </c>
      <c r="R1073" t="s">
        <v>34</v>
      </c>
      <c r="S1073" t="s">
        <v>34</v>
      </c>
      <c r="T1073" t="s">
        <v>1003</v>
      </c>
      <c r="U1073" t="s">
        <v>7288</v>
      </c>
      <c r="V1073" t="s">
        <v>7400</v>
      </c>
      <c r="W1073">
        <v>37</v>
      </c>
      <c r="X1073" t="s">
        <v>7278</v>
      </c>
      <c r="Y1073" t="s">
        <v>12158</v>
      </c>
      <c r="Z1073" t="s">
        <v>60</v>
      </c>
      <c r="AA1073" t="s">
        <v>7311</v>
      </c>
      <c r="AB1073" t="s">
        <v>7178</v>
      </c>
      <c r="AC1073" t="s">
        <v>155</v>
      </c>
      <c r="AD1073">
        <v>0</v>
      </c>
      <c r="AE1073" t="s">
        <v>12159</v>
      </c>
      <c r="AF1073" t="s">
        <v>7195</v>
      </c>
      <c r="AG1073" t="s">
        <v>12160</v>
      </c>
    </row>
    <row r="1074" spans="1:33" x14ac:dyDescent="0.3">
      <c r="A1074" t="s">
        <v>2503</v>
      </c>
      <c r="B1074" t="s">
        <v>598</v>
      </c>
      <c r="C1074" t="s">
        <v>7233</v>
      </c>
      <c r="D1074" t="s">
        <v>100</v>
      </c>
      <c r="E1074" t="s">
        <v>23</v>
      </c>
      <c r="F1074" t="s">
        <v>12161</v>
      </c>
      <c r="G1074">
        <v>31.177813</v>
      </c>
      <c r="H1074">
        <v>89.019499999999994</v>
      </c>
      <c r="I1074" t="s">
        <v>12162</v>
      </c>
      <c r="J1074" t="s">
        <v>339</v>
      </c>
      <c r="K1074" t="s">
        <v>7202</v>
      </c>
      <c r="L1074" t="s">
        <v>7317</v>
      </c>
      <c r="M1074">
        <v>3784</v>
      </c>
      <c r="N1074" t="s">
        <v>1551</v>
      </c>
      <c r="O1074" t="s">
        <v>7307</v>
      </c>
      <c r="P1074" t="s">
        <v>7201</v>
      </c>
      <c r="Q1074">
        <v>32</v>
      </c>
      <c r="R1074" t="s">
        <v>34</v>
      </c>
      <c r="S1074" t="s">
        <v>34</v>
      </c>
      <c r="T1074" t="s">
        <v>2475</v>
      </c>
      <c r="U1074" t="s">
        <v>7153</v>
      </c>
      <c r="V1074" t="s">
        <v>7382</v>
      </c>
      <c r="W1074">
        <v>34</v>
      </c>
      <c r="X1074" t="s">
        <v>7373</v>
      </c>
      <c r="Y1074" t="s">
        <v>12163</v>
      </c>
      <c r="Z1074" t="s">
        <v>45</v>
      </c>
      <c r="AA1074" t="s">
        <v>7311</v>
      </c>
      <c r="AB1074" t="s">
        <v>7293</v>
      </c>
      <c r="AC1074" t="s">
        <v>7178</v>
      </c>
      <c r="AD1074">
        <v>0</v>
      </c>
      <c r="AE1074" t="s">
        <v>12164</v>
      </c>
      <c r="AF1074" t="s">
        <v>7165</v>
      </c>
      <c r="AG1074" t="s">
        <v>7164</v>
      </c>
    </row>
    <row r="1075" spans="1:33" x14ac:dyDescent="0.3">
      <c r="A1075" t="s">
        <v>2504</v>
      </c>
      <c r="B1075" t="s">
        <v>7834</v>
      </c>
      <c r="C1075" t="s">
        <v>686</v>
      </c>
      <c r="D1075" t="s">
        <v>88</v>
      </c>
      <c r="E1075" t="s">
        <v>23</v>
      </c>
      <c r="F1075" t="s">
        <v>12165</v>
      </c>
      <c r="G1075">
        <v>25.033479</v>
      </c>
      <c r="H1075">
        <v>-103.99153</v>
      </c>
      <c r="I1075" t="s">
        <v>12166</v>
      </c>
      <c r="J1075" t="s">
        <v>649</v>
      </c>
      <c r="K1075" t="s">
        <v>7153</v>
      </c>
      <c r="L1075" t="s">
        <v>7348</v>
      </c>
      <c r="M1075">
        <v>2563</v>
      </c>
      <c r="N1075" t="s">
        <v>2505</v>
      </c>
      <c r="O1075" t="s">
        <v>7307</v>
      </c>
      <c r="P1075" t="s">
        <v>7226</v>
      </c>
      <c r="Q1075">
        <v>32</v>
      </c>
      <c r="R1075" t="s">
        <v>7178</v>
      </c>
      <c r="S1075" t="s">
        <v>7164</v>
      </c>
      <c r="T1075" t="s">
        <v>2168</v>
      </c>
      <c r="U1075" t="s">
        <v>7334</v>
      </c>
      <c r="V1075" t="s">
        <v>7224</v>
      </c>
      <c r="W1075">
        <v>24</v>
      </c>
      <c r="X1075" t="s">
        <v>43</v>
      </c>
      <c r="Y1075" t="s">
        <v>12167</v>
      </c>
      <c r="Z1075" t="s">
        <v>60</v>
      </c>
      <c r="AA1075" t="s">
        <v>52</v>
      </c>
      <c r="AB1075" t="s">
        <v>28</v>
      </c>
      <c r="AC1075" t="s">
        <v>7164</v>
      </c>
      <c r="AD1075">
        <v>0</v>
      </c>
      <c r="AE1075" t="s">
        <v>12168</v>
      </c>
      <c r="AF1075" t="s">
        <v>103</v>
      </c>
      <c r="AG1075" t="s">
        <v>12169</v>
      </c>
    </row>
    <row r="1076" spans="1:33" x14ac:dyDescent="0.3">
      <c r="A1076" t="s">
        <v>2506</v>
      </c>
      <c r="B1076" t="s">
        <v>7705</v>
      </c>
      <c r="C1076" t="s">
        <v>7388</v>
      </c>
      <c r="D1076" t="s">
        <v>65</v>
      </c>
      <c r="E1076" t="s">
        <v>31</v>
      </c>
      <c r="F1076" t="s">
        <v>12170</v>
      </c>
      <c r="G1076">
        <v>25.568472</v>
      </c>
      <c r="H1076">
        <v>-109.47299</v>
      </c>
      <c r="I1076" t="s">
        <v>12171</v>
      </c>
      <c r="J1076" t="s">
        <v>312</v>
      </c>
      <c r="K1076" t="s">
        <v>7171</v>
      </c>
      <c r="L1076" t="s">
        <v>7308</v>
      </c>
      <c r="M1076">
        <v>9490</v>
      </c>
      <c r="N1076" t="s">
        <v>637</v>
      </c>
      <c r="O1076" t="s">
        <v>7381</v>
      </c>
      <c r="P1076" t="s">
        <v>7160</v>
      </c>
      <c r="Q1076">
        <v>24</v>
      </c>
      <c r="R1076" t="s">
        <v>7214</v>
      </c>
      <c r="S1076" t="s">
        <v>7164</v>
      </c>
      <c r="T1076" t="s">
        <v>2404</v>
      </c>
      <c r="U1076" t="s">
        <v>7381</v>
      </c>
      <c r="V1076" t="s">
        <v>7226</v>
      </c>
      <c r="W1076">
        <v>90</v>
      </c>
      <c r="X1076" t="s">
        <v>34</v>
      </c>
      <c r="Y1076" t="s">
        <v>12172</v>
      </c>
      <c r="Z1076" t="s">
        <v>116</v>
      </c>
      <c r="AA1076" t="s">
        <v>7344</v>
      </c>
      <c r="AB1076" t="s">
        <v>53</v>
      </c>
      <c r="AC1076" t="s">
        <v>7230</v>
      </c>
      <c r="AD1076">
        <v>1</v>
      </c>
      <c r="AE1076" t="s">
        <v>7164</v>
      </c>
      <c r="AF1076" t="s">
        <v>110</v>
      </c>
      <c r="AG1076" t="s">
        <v>12173</v>
      </c>
    </row>
    <row r="1077" spans="1:33" x14ac:dyDescent="0.3">
      <c r="A1077" t="s">
        <v>2507</v>
      </c>
      <c r="B1077" t="s">
        <v>8070</v>
      </c>
      <c r="C1077" t="s">
        <v>12174</v>
      </c>
      <c r="D1077" t="s">
        <v>100</v>
      </c>
      <c r="E1077" t="s">
        <v>55</v>
      </c>
      <c r="F1077" t="s">
        <v>12175</v>
      </c>
      <c r="G1077">
        <v>39.289506000000003</v>
      </c>
      <c r="H1077">
        <v>-73.045536999999996</v>
      </c>
      <c r="I1077" t="s">
        <v>12176</v>
      </c>
      <c r="J1077" t="s">
        <v>412</v>
      </c>
      <c r="K1077" t="s">
        <v>7236</v>
      </c>
      <c r="L1077" t="s">
        <v>7308</v>
      </c>
      <c r="M1077">
        <v>7131</v>
      </c>
      <c r="N1077" t="s">
        <v>1663</v>
      </c>
      <c r="O1077" t="s">
        <v>7236</v>
      </c>
      <c r="P1077" t="s">
        <v>7317</v>
      </c>
      <c r="Q1077">
        <v>66</v>
      </c>
      <c r="R1077" t="s">
        <v>7299</v>
      </c>
      <c r="S1077" t="s">
        <v>7279</v>
      </c>
      <c r="T1077" t="s">
        <v>7164</v>
      </c>
      <c r="U1077" t="s">
        <v>7164</v>
      </c>
      <c r="V1077" t="s">
        <v>7164</v>
      </c>
      <c r="X1077" t="s">
        <v>7164</v>
      </c>
      <c r="Y1077" t="s">
        <v>7164</v>
      </c>
      <c r="Z1077" t="s">
        <v>27</v>
      </c>
      <c r="AA1077" t="s">
        <v>7311</v>
      </c>
      <c r="AB1077" t="s">
        <v>7293</v>
      </c>
      <c r="AC1077" t="s">
        <v>7178</v>
      </c>
      <c r="AE1077" t="s">
        <v>12177</v>
      </c>
      <c r="AF1077" t="s">
        <v>103</v>
      </c>
      <c r="AG1077" t="s">
        <v>12178</v>
      </c>
    </row>
    <row r="1078" spans="1:33" x14ac:dyDescent="0.3">
      <c r="A1078" t="s">
        <v>2508</v>
      </c>
      <c r="B1078" t="s">
        <v>7387</v>
      </c>
      <c r="C1078" t="s">
        <v>7558</v>
      </c>
      <c r="D1078" t="s">
        <v>92</v>
      </c>
      <c r="E1078" t="s">
        <v>93</v>
      </c>
      <c r="F1078" t="s">
        <v>12179</v>
      </c>
      <c r="G1078">
        <v>26.955022</v>
      </c>
      <c r="H1078">
        <v>-95.879778000000002</v>
      </c>
      <c r="I1078" t="s">
        <v>12180</v>
      </c>
      <c r="J1078" t="s">
        <v>419</v>
      </c>
      <c r="K1078" t="s">
        <v>7450</v>
      </c>
      <c r="L1078" t="s">
        <v>7213</v>
      </c>
      <c r="M1078">
        <v>5504</v>
      </c>
      <c r="N1078" t="s">
        <v>356</v>
      </c>
      <c r="O1078" t="s">
        <v>7277</v>
      </c>
      <c r="P1078" t="s">
        <v>7348</v>
      </c>
      <c r="R1078" t="s">
        <v>7373</v>
      </c>
      <c r="S1078" t="s">
        <v>7178</v>
      </c>
      <c r="T1078" t="s">
        <v>988</v>
      </c>
      <c r="U1078" t="s">
        <v>7174</v>
      </c>
      <c r="V1078" t="s">
        <v>7382</v>
      </c>
      <c r="W1078">
        <v>27</v>
      </c>
      <c r="X1078" t="s">
        <v>7299</v>
      </c>
      <c r="Y1078" t="s">
        <v>12181</v>
      </c>
      <c r="Z1078" t="s">
        <v>7251</v>
      </c>
      <c r="AA1078" t="s">
        <v>7191</v>
      </c>
      <c r="AB1078" t="s">
        <v>7229</v>
      </c>
      <c r="AC1078" t="s">
        <v>155</v>
      </c>
      <c r="AD1078">
        <v>5</v>
      </c>
      <c r="AE1078" t="s">
        <v>12182</v>
      </c>
      <c r="AF1078" t="s">
        <v>7254</v>
      </c>
      <c r="AG1078" t="s">
        <v>7164</v>
      </c>
    </row>
    <row r="1079" spans="1:33" x14ac:dyDescent="0.3">
      <c r="A1079" t="s">
        <v>2509</v>
      </c>
      <c r="B1079" t="s">
        <v>7387</v>
      </c>
      <c r="C1079" t="s">
        <v>686</v>
      </c>
      <c r="D1079" t="s">
        <v>48</v>
      </c>
      <c r="E1079" t="s">
        <v>93</v>
      </c>
      <c r="F1079" t="s">
        <v>12183</v>
      </c>
      <c r="G1079">
        <v>46.539237</v>
      </c>
      <c r="H1079">
        <v>-114.24418300000001</v>
      </c>
      <c r="I1079" t="s">
        <v>12184</v>
      </c>
      <c r="J1079" t="s">
        <v>579</v>
      </c>
      <c r="K1079" t="s">
        <v>7449</v>
      </c>
      <c r="L1079" t="s">
        <v>7333</v>
      </c>
      <c r="M1079">
        <v>8124</v>
      </c>
      <c r="N1079" t="s">
        <v>494</v>
      </c>
      <c r="O1079" t="s">
        <v>7334</v>
      </c>
      <c r="P1079" t="s">
        <v>7239</v>
      </c>
      <c r="Q1079">
        <v>38</v>
      </c>
      <c r="R1079" t="s">
        <v>7164</v>
      </c>
      <c r="S1079" t="s">
        <v>7309</v>
      </c>
      <c r="T1079" t="s">
        <v>674</v>
      </c>
      <c r="U1079" t="s">
        <v>7153</v>
      </c>
      <c r="V1079" t="s">
        <v>7173</v>
      </c>
      <c r="W1079">
        <v>61</v>
      </c>
      <c r="X1079" t="s">
        <v>7372</v>
      </c>
      <c r="Y1079" t="s">
        <v>12185</v>
      </c>
      <c r="Z1079" t="s">
        <v>7375</v>
      </c>
      <c r="AA1079" t="s">
        <v>7393</v>
      </c>
      <c r="AB1079" t="s">
        <v>7336</v>
      </c>
      <c r="AC1079" t="s">
        <v>62</v>
      </c>
      <c r="AD1079">
        <v>1</v>
      </c>
      <c r="AE1079" t="s">
        <v>12186</v>
      </c>
      <c r="AF1079" t="s">
        <v>7180</v>
      </c>
      <c r="AG1079" t="s">
        <v>12187</v>
      </c>
    </row>
    <row r="1080" spans="1:33" x14ac:dyDescent="0.3">
      <c r="A1080" t="s">
        <v>2510</v>
      </c>
      <c r="B1080" t="s">
        <v>11225</v>
      </c>
      <c r="C1080" t="s">
        <v>7815</v>
      </c>
      <c r="D1080" t="s">
        <v>77</v>
      </c>
      <c r="E1080" t="s">
        <v>78</v>
      </c>
      <c r="F1080" t="s">
        <v>12188</v>
      </c>
      <c r="G1080">
        <v>35.737896999999997</v>
      </c>
      <c r="H1080">
        <v>-93.970661000000007</v>
      </c>
      <c r="I1080" t="s">
        <v>12189</v>
      </c>
      <c r="J1080" t="s">
        <v>503</v>
      </c>
      <c r="K1080" t="s">
        <v>9090</v>
      </c>
      <c r="L1080" t="s">
        <v>7354</v>
      </c>
      <c r="M1080">
        <v>7665</v>
      </c>
      <c r="N1080" t="s">
        <v>7164</v>
      </c>
      <c r="O1080" t="s">
        <v>7164</v>
      </c>
      <c r="P1080" t="s">
        <v>7164</v>
      </c>
      <c r="R1080" t="s">
        <v>7164</v>
      </c>
      <c r="S1080" t="s">
        <v>7164</v>
      </c>
      <c r="T1080" t="s">
        <v>991</v>
      </c>
      <c r="U1080" t="s">
        <v>7481</v>
      </c>
      <c r="V1080" t="s">
        <v>7276</v>
      </c>
      <c r="W1080">
        <v>80</v>
      </c>
      <c r="X1080" t="s">
        <v>7278</v>
      </c>
      <c r="Y1080" t="s">
        <v>7164</v>
      </c>
      <c r="Z1080" t="s">
        <v>27</v>
      </c>
      <c r="AA1080" t="s">
        <v>7217</v>
      </c>
      <c r="AB1080" t="s">
        <v>7363</v>
      </c>
      <c r="AC1080" t="s">
        <v>7164</v>
      </c>
      <c r="AE1080" t="s">
        <v>12190</v>
      </c>
      <c r="AF1080" t="s">
        <v>103</v>
      </c>
      <c r="AG1080" t="s">
        <v>7164</v>
      </c>
    </row>
    <row r="1081" spans="1:33" x14ac:dyDescent="0.3">
      <c r="A1081" t="s">
        <v>2511</v>
      </c>
      <c r="B1081" t="s">
        <v>7167</v>
      </c>
      <c r="C1081" t="s">
        <v>7552</v>
      </c>
      <c r="D1081" t="s">
        <v>38</v>
      </c>
      <c r="E1081" t="s">
        <v>31</v>
      </c>
      <c r="F1081" t="s">
        <v>12191</v>
      </c>
      <c r="G1081">
        <v>27.579073000000001</v>
      </c>
      <c r="H1081">
        <v>-91.181737999999996</v>
      </c>
      <c r="I1081" t="s">
        <v>12192</v>
      </c>
      <c r="J1081" t="s">
        <v>152</v>
      </c>
      <c r="K1081" t="s">
        <v>7246</v>
      </c>
      <c r="L1081" t="s">
        <v>7247</v>
      </c>
      <c r="M1081">
        <v>5845</v>
      </c>
      <c r="N1081" t="s">
        <v>511</v>
      </c>
      <c r="O1081" t="s">
        <v>7202</v>
      </c>
      <c r="P1081" t="s">
        <v>7391</v>
      </c>
      <c r="Q1081">
        <v>277</v>
      </c>
      <c r="R1081" t="s">
        <v>7164</v>
      </c>
      <c r="S1081" t="s">
        <v>35</v>
      </c>
      <c r="T1081" t="s">
        <v>600</v>
      </c>
      <c r="U1081" t="s">
        <v>7288</v>
      </c>
      <c r="V1081" t="s">
        <v>7391</v>
      </c>
      <c r="W1081">
        <v>56</v>
      </c>
      <c r="X1081" t="s">
        <v>7161</v>
      </c>
      <c r="Y1081" t="s">
        <v>12193</v>
      </c>
      <c r="Z1081" t="s">
        <v>116</v>
      </c>
      <c r="AA1081" t="s">
        <v>52</v>
      </c>
      <c r="AB1081" t="s">
        <v>7192</v>
      </c>
      <c r="AC1081" t="s">
        <v>7178</v>
      </c>
      <c r="AD1081">
        <v>4</v>
      </c>
      <c r="AE1081" t="s">
        <v>12194</v>
      </c>
      <c r="AF1081" t="s">
        <v>7195</v>
      </c>
      <c r="AG1081" t="s">
        <v>12195</v>
      </c>
    </row>
    <row r="1082" spans="1:33" x14ac:dyDescent="0.3">
      <c r="A1082" t="s">
        <v>2512</v>
      </c>
      <c r="B1082" t="s">
        <v>8185</v>
      </c>
      <c r="C1082" t="s">
        <v>7330</v>
      </c>
      <c r="D1082" t="s">
        <v>38</v>
      </c>
      <c r="E1082" t="s">
        <v>39</v>
      </c>
      <c r="F1082" t="s">
        <v>12196</v>
      </c>
      <c r="G1082">
        <v>44.594607000000003</v>
      </c>
      <c r="H1082">
        <v>-99.903987000000001</v>
      </c>
      <c r="I1082" t="s">
        <v>12197</v>
      </c>
      <c r="J1082" t="s">
        <v>519</v>
      </c>
      <c r="K1082" t="s">
        <v>7307</v>
      </c>
      <c r="L1082" t="s">
        <v>7154</v>
      </c>
      <c r="M1082">
        <v>9445</v>
      </c>
      <c r="N1082" t="s">
        <v>1378</v>
      </c>
      <c r="O1082" t="s">
        <v>7381</v>
      </c>
      <c r="P1082" t="s">
        <v>7189</v>
      </c>
      <c r="Q1082">
        <v>39</v>
      </c>
      <c r="R1082" t="s">
        <v>43</v>
      </c>
      <c r="S1082" t="s">
        <v>41</v>
      </c>
      <c r="T1082" t="s">
        <v>547</v>
      </c>
      <c r="U1082" t="s">
        <v>7342</v>
      </c>
      <c r="V1082" t="s">
        <v>7173</v>
      </c>
      <c r="W1082">
        <v>74</v>
      </c>
      <c r="X1082" t="s">
        <v>7260</v>
      </c>
      <c r="Y1082" t="s">
        <v>12198</v>
      </c>
      <c r="Z1082" t="s">
        <v>116</v>
      </c>
      <c r="AA1082" t="s">
        <v>7164</v>
      </c>
      <c r="AB1082" t="s">
        <v>7178</v>
      </c>
      <c r="AC1082" t="s">
        <v>7164</v>
      </c>
      <c r="AE1082" t="s">
        <v>12199</v>
      </c>
      <c r="AF1082" t="s">
        <v>7164</v>
      </c>
      <c r="AG1082" t="s">
        <v>7164</v>
      </c>
    </row>
    <row r="1083" spans="1:33" x14ac:dyDescent="0.3">
      <c r="A1083" t="s">
        <v>2513</v>
      </c>
      <c r="B1083" t="s">
        <v>7321</v>
      </c>
      <c r="C1083" t="s">
        <v>7801</v>
      </c>
      <c r="D1083" t="s">
        <v>77</v>
      </c>
      <c r="E1083" t="s">
        <v>39</v>
      </c>
      <c r="F1083" t="s">
        <v>12200</v>
      </c>
      <c r="G1083">
        <v>30.644051999999999</v>
      </c>
      <c r="H1083">
        <v>-103.692656</v>
      </c>
      <c r="I1083" t="s">
        <v>12201</v>
      </c>
      <c r="J1083" t="s">
        <v>321</v>
      </c>
      <c r="K1083" t="s">
        <v>7223</v>
      </c>
      <c r="L1083" t="s">
        <v>7213</v>
      </c>
      <c r="M1083">
        <v>3091</v>
      </c>
      <c r="N1083" t="s">
        <v>2193</v>
      </c>
      <c r="O1083" t="s">
        <v>7361</v>
      </c>
      <c r="P1083" t="s">
        <v>7276</v>
      </c>
      <c r="Q1083">
        <v>73</v>
      </c>
      <c r="R1083" t="s">
        <v>7178</v>
      </c>
      <c r="S1083" t="s">
        <v>34</v>
      </c>
      <c r="T1083" t="s">
        <v>1806</v>
      </c>
      <c r="U1083" t="s">
        <v>7225</v>
      </c>
      <c r="V1083" t="s">
        <v>7172</v>
      </c>
      <c r="W1083">
        <v>54</v>
      </c>
      <c r="X1083" t="s">
        <v>7214</v>
      </c>
      <c r="Y1083" t="s">
        <v>12202</v>
      </c>
      <c r="Z1083" t="s">
        <v>7164</v>
      </c>
      <c r="AA1083" t="s">
        <v>7164</v>
      </c>
      <c r="AB1083" t="s">
        <v>7293</v>
      </c>
      <c r="AC1083" t="s">
        <v>7230</v>
      </c>
      <c r="AD1083">
        <v>3</v>
      </c>
      <c r="AE1083" t="s">
        <v>12203</v>
      </c>
      <c r="AF1083" t="s">
        <v>103</v>
      </c>
      <c r="AG1083" t="s">
        <v>12204</v>
      </c>
    </row>
    <row r="1084" spans="1:33" x14ac:dyDescent="0.3">
      <c r="A1084" t="s">
        <v>2514</v>
      </c>
      <c r="B1084" t="s">
        <v>7744</v>
      </c>
      <c r="C1084" t="s">
        <v>258</v>
      </c>
      <c r="D1084" t="s">
        <v>65</v>
      </c>
      <c r="E1084" t="s">
        <v>55</v>
      </c>
      <c r="F1084" t="s">
        <v>12205</v>
      </c>
      <c r="G1084">
        <v>26.733794</v>
      </c>
      <c r="H1084">
        <v>-94.560035999999997</v>
      </c>
      <c r="I1084" t="s">
        <v>12206</v>
      </c>
      <c r="J1084" t="s">
        <v>392</v>
      </c>
      <c r="K1084" t="s">
        <v>7159</v>
      </c>
      <c r="L1084" t="s">
        <v>7203</v>
      </c>
      <c r="M1084">
        <v>4629</v>
      </c>
      <c r="N1084" t="s">
        <v>119</v>
      </c>
      <c r="O1084" t="s">
        <v>7174</v>
      </c>
      <c r="P1084" t="s">
        <v>7317</v>
      </c>
      <c r="Q1084">
        <v>73</v>
      </c>
      <c r="R1084" t="s">
        <v>7237</v>
      </c>
      <c r="S1084" t="s">
        <v>7158</v>
      </c>
      <c r="T1084" t="s">
        <v>1123</v>
      </c>
      <c r="U1084" t="s">
        <v>7481</v>
      </c>
      <c r="V1084" t="s">
        <v>7308</v>
      </c>
      <c r="X1084" t="s">
        <v>7260</v>
      </c>
      <c r="Y1084" t="s">
        <v>12207</v>
      </c>
      <c r="Z1084" t="s">
        <v>7383</v>
      </c>
      <c r="AA1084" t="s">
        <v>7393</v>
      </c>
      <c r="AB1084" t="s">
        <v>7192</v>
      </c>
      <c r="AC1084" t="s">
        <v>155</v>
      </c>
      <c r="AD1084">
        <v>1</v>
      </c>
      <c r="AE1084" t="s">
        <v>12208</v>
      </c>
      <c r="AF1084" t="s">
        <v>110</v>
      </c>
      <c r="AG1084" t="s">
        <v>12209</v>
      </c>
    </row>
    <row r="1085" spans="1:33" x14ac:dyDescent="0.3">
      <c r="A1085" t="s">
        <v>2515</v>
      </c>
      <c r="B1085" t="s">
        <v>12210</v>
      </c>
      <c r="C1085" t="s">
        <v>12211</v>
      </c>
      <c r="D1085" t="s">
        <v>77</v>
      </c>
      <c r="E1085" t="s">
        <v>78</v>
      </c>
      <c r="F1085" t="s">
        <v>12212</v>
      </c>
      <c r="G1085">
        <v>29.88298</v>
      </c>
      <c r="H1085">
        <v>-78.193269999999998</v>
      </c>
      <c r="I1085" t="s">
        <v>7164</v>
      </c>
      <c r="J1085" t="s">
        <v>187</v>
      </c>
      <c r="K1085" t="s">
        <v>7481</v>
      </c>
      <c r="L1085" t="s">
        <v>7224</v>
      </c>
      <c r="M1085">
        <v>3273</v>
      </c>
      <c r="N1085" t="s">
        <v>2516</v>
      </c>
      <c r="O1085" t="s">
        <v>7277</v>
      </c>
      <c r="P1085" t="s">
        <v>7308</v>
      </c>
      <c r="Q1085">
        <v>22</v>
      </c>
      <c r="R1085" t="s">
        <v>7278</v>
      </c>
      <c r="S1085" t="s">
        <v>35</v>
      </c>
      <c r="T1085" t="s">
        <v>558</v>
      </c>
      <c r="U1085" t="s">
        <v>7222</v>
      </c>
      <c r="V1085" t="s">
        <v>7203</v>
      </c>
      <c r="W1085">
        <v>13</v>
      </c>
      <c r="X1085" t="s">
        <v>7372</v>
      </c>
      <c r="Y1085" t="s">
        <v>12213</v>
      </c>
      <c r="Z1085" t="s">
        <v>27</v>
      </c>
      <c r="AA1085" t="s">
        <v>7344</v>
      </c>
      <c r="AB1085" t="s">
        <v>53</v>
      </c>
      <c r="AC1085" t="s">
        <v>7328</v>
      </c>
      <c r="AD1085">
        <v>5</v>
      </c>
      <c r="AE1085" t="s">
        <v>12214</v>
      </c>
      <c r="AF1085" t="s">
        <v>7191</v>
      </c>
      <c r="AG1085" t="s">
        <v>12215</v>
      </c>
    </row>
    <row r="1086" spans="1:33" x14ac:dyDescent="0.3">
      <c r="A1086" t="s">
        <v>2517</v>
      </c>
      <c r="B1086" t="s">
        <v>7656</v>
      </c>
      <c r="C1086" t="s">
        <v>562</v>
      </c>
      <c r="D1086" t="s">
        <v>38</v>
      </c>
      <c r="E1086" t="s">
        <v>55</v>
      </c>
      <c r="F1086" t="s">
        <v>12216</v>
      </c>
      <c r="G1086">
        <v>45.564435000000003</v>
      </c>
      <c r="H1086">
        <v>-75.434456999999995</v>
      </c>
      <c r="I1086" t="s">
        <v>12217</v>
      </c>
      <c r="J1086" t="s">
        <v>285</v>
      </c>
      <c r="K1086" t="s">
        <v>7481</v>
      </c>
      <c r="L1086" t="s">
        <v>7317</v>
      </c>
      <c r="M1086">
        <v>7093</v>
      </c>
      <c r="N1086" t="s">
        <v>7164</v>
      </c>
      <c r="O1086" t="s">
        <v>7164</v>
      </c>
      <c r="P1086" t="s">
        <v>7164</v>
      </c>
      <c r="R1086" t="s">
        <v>7164</v>
      </c>
      <c r="S1086" t="s">
        <v>7164</v>
      </c>
      <c r="T1086" t="s">
        <v>2518</v>
      </c>
      <c r="U1086" t="s">
        <v>7155</v>
      </c>
      <c r="V1086" t="s">
        <v>7382</v>
      </c>
      <c r="W1086">
        <v>-16</v>
      </c>
      <c r="X1086" t="s">
        <v>7178</v>
      </c>
      <c r="Y1086" t="s">
        <v>12218</v>
      </c>
      <c r="Z1086" t="s">
        <v>7291</v>
      </c>
      <c r="AA1086" t="s">
        <v>7191</v>
      </c>
      <c r="AB1086" t="s">
        <v>132</v>
      </c>
      <c r="AC1086" t="s">
        <v>7230</v>
      </c>
      <c r="AD1086">
        <v>1</v>
      </c>
      <c r="AE1086" t="s">
        <v>12219</v>
      </c>
      <c r="AF1086" t="s">
        <v>7164</v>
      </c>
      <c r="AG1086" t="s">
        <v>12220</v>
      </c>
    </row>
    <row r="1087" spans="1:33" x14ac:dyDescent="0.3">
      <c r="A1087" t="s">
        <v>2519</v>
      </c>
      <c r="B1087" t="s">
        <v>8185</v>
      </c>
      <c r="C1087" t="s">
        <v>7233</v>
      </c>
      <c r="D1087" t="s">
        <v>48</v>
      </c>
      <c r="E1087" t="s">
        <v>72</v>
      </c>
      <c r="F1087" t="s">
        <v>12221</v>
      </c>
      <c r="G1087">
        <v>29.296393999999999</v>
      </c>
      <c r="H1087">
        <v>-96.280361999999997</v>
      </c>
      <c r="I1087" t="s">
        <v>12222</v>
      </c>
      <c r="J1087" t="s">
        <v>609</v>
      </c>
      <c r="K1087" t="s">
        <v>7187</v>
      </c>
      <c r="L1087" t="s">
        <v>7317</v>
      </c>
      <c r="M1087">
        <v>7581</v>
      </c>
      <c r="N1087" t="s">
        <v>7164</v>
      </c>
      <c r="O1087" t="s">
        <v>7164</v>
      </c>
      <c r="P1087" t="s">
        <v>7164</v>
      </c>
      <c r="R1087" t="s">
        <v>7164</v>
      </c>
      <c r="S1087" t="s">
        <v>7164</v>
      </c>
      <c r="T1087" t="s">
        <v>2520</v>
      </c>
      <c r="U1087" t="s">
        <v>7450</v>
      </c>
      <c r="V1087" t="s">
        <v>7172</v>
      </c>
      <c r="W1087">
        <v>28</v>
      </c>
      <c r="X1087" t="s">
        <v>7373</v>
      </c>
      <c r="Y1087" t="s">
        <v>12223</v>
      </c>
      <c r="Z1087" t="s">
        <v>7178</v>
      </c>
      <c r="AA1087" t="s">
        <v>7164</v>
      </c>
      <c r="AB1087" t="s">
        <v>7229</v>
      </c>
      <c r="AC1087" t="s">
        <v>7230</v>
      </c>
      <c r="AD1087">
        <v>4</v>
      </c>
      <c r="AE1087" t="s">
        <v>12224</v>
      </c>
      <c r="AF1087" t="s">
        <v>7191</v>
      </c>
      <c r="AG1087" t="s">
        <v>12225</v>
      </c>
    </row>
    <row r="1088" spans="1:33" x14ac:dyDescent="0.3">
      <c r="A1088" t="s">
        <v>2521</v>
      </c>
      <c r="B1088" t="s">
        <v>7387</v>
      </c>
      <c r="C1088" t="s">
        <v>8059</v>
      </c>
      <c r="D1088" t="s">
        <v>48</v>
      </c>
      <c r="E1088" t="s">
        <v>23</v>
      </c>
      <c r="F1088" t="s">
        <v>12226</v>
      </c>
      <c r="G1088">
        <v>38.756213000000002</v>
      </c>
      <c r="H1088">
        <v>-82.754401000000001</v>
      </c>
      <c r="I1088" t="s">
        <v>7164</v>
      </c>
      <c r="J1088" t="s">
        <v>181</v>
      </c>
      <c r="K1088" t="s">
        <v>7342</v>
      </c>
      <c r="L1088" t="s">
        <v>7156</v>
      </c>
      <c r="M1088">
        <v>8755</v>
      </c>
      <c r="N1088" t="s">
        <v>1355</v>
      </c>
      <c r="O1088" t="s">
        <v>7259</v>
      </c>
      <c r="P1088" t="s">
        <v>7154</v>
      </c>
      <c r="Q1088">
        <v>47</v>
      </c>
      <c r="R1088" t="s">
        <v>7299</v>
      </c>
      <c r="S1088" t="s">
        <v>7161</v>
      </c>
      <c r="T1088" t="s">
        <v>1320</v>
      </c>
      <c r="U1088" t="s">
        <v>7371</v>
      </c>
      <c r="V1088" t="s">
        <v>7189</v>
      </c>
      <c r="W1088">
        <v>58</v>
      </c>
      <c r="X1088" t="s">
        <v>7260</v>
      </c>
      <c r="Y1088" t="s">
        <v>12227</v>
      </c>
      <c r="Z1088" t="s">
        <v>27</v>
      </c>
      <c r="AA1088" t="s">
        <v>7344</v>
      </c>
      <c r="AB1088" t="s">
        <v>7164</v>
      </c>
      <c r="AC1088" t="s">
        <v>7178</v>
      </c>
      <c r="AE1088" t="s">
        <v>12228</v>
      </c>
      <c r="AF1088" t="s">
        <v>7403</v>
      </c>
      <c r="AG1088" t="s">
        <v>12229</v>
      </c>
    </row>
    <row r="1089" spans="1:33" x14ac:dyDescent="0.3">
      <c r="A1089" t="s">
        <v>2522</v>
      </c>
      <c r="B1089" t="s">
        <v>676</v>
      </c>
      <c r="C1089" t="s">
        <v>8288</v>
      </c>
      <c r="D1089" t="s">
        <v>22</v>
      </c>
      <c r="E1089" t="s">
        <v>23</v>
      </c>
      <c r="F1089" t="s">
        <v>7479</v>
      </c>
      <c r="G1089">
        <v>26.938500000000001</v>
      </c>
      <c r="H1089">
        <v>-114.955895</v>
      </c>
      <c r="I1089" t="s">
        <v>12230</v>
      </c>
      <c r="J1089" t="s">
        <v>228</v>
      </c>
      <c r="K1089" t="s">
        <v>7174</v>
      </c>
      <c r="L1089" t="s">
        <v>7175</v>
      </c>
      <c r="M1089">
        <v>2959</v>
      </c>
      <c r="N1089" t="s">
        <v>7164</v>
      </c>
      <c r="O1089" t="s">
        <v>7164</v>
      </c>
      <c r="P1089" t="s">
        <v>7164</v>
      </c>
      <c r="R1089" t="s">
        <v>7164</v>
      </c>
      <c r="S1089" t="s">
        <v>7164</v>
      </c>
      <c r="T1089" t="s">
        <v>723</v>
      </c>
      <c r="U1089" t="s">
        <v>7280</v>
      </c>
      <c r="V1089" t="s">
        <v>7213</v>
      </c>
      <c r="W1089">
        <v>81</v>
      </c>
      <c r="X1089" t="s">
        <v>7164</v>
      </c>
      <c r="Y1089" t="s">
        <v>12231</v>
      </c>
      <c r="Z1089" t="s">
        <v>70</v>
      </c>
      <c r="AA1089" t="s">
        <v>7292</v>
      </c>
      <c r="AB1089" t="s">
        <v>61</v>
      </c>
      <c r="AC1089" t="s">
        <v>155</v>
      </c>
      <c r="AD1089">
        <v>0</v>
      </c>
      <c r="AE1089" t="s">
        <v>12232</v>
      </c>
      <c r="AF1089" t="s">
        <v>103</v>
      </c>
      <c r="AG1089" t="s">
        <v>7485</v>
      </c>
    </row>
    <row r="1090" spans="1:33" x14ac:dyDescent="0.3">
      <c r="A1090" t="s">
        <v>2523</v>
      </c>
      <c r="B1090" t="s">
        <v>242</v>
      </c>
      <c r="C1090" t="s">
        <v>7434</v>
      </c>
      <c r="D1090" t="s">
        <v>88</v>
      </c>
      <c r="E1090" t="s">
        <v>66</v>
      </c>
      <c r="F1090" t="s">
        <v>12233</v>
      </c>
      <c r="G1090">
        <v>29.203935999999999</v>
      </c>
      <c r="H1090">
        <v>-98.553161000000003</v>
      </c>
      <c r="I1090" t="s">
        <v>7164</v>
      </c>
      <c r="J1090" t="s">
        <v>750</v>
      </c>
      <c r="K1090" t="s">
        <v>7371</v>
      </c>
      <c r="L1090" t="s">
        <v>7268</v>
      </c>
      <c r="M1090">
        <v>2824</v>
      </c>
      <c r="N1090" t="s">
        <v>1880</v>
      </c>
      <c r="O1090" t="s">
        <v>7186</v>
      </c>
      <c r="P1090" t="s">
        <v>7268</v>
      </c>
      <c r="R1090" t="s">
        <v>7372</v>
      </c>
      <c r="S1090" t="s">
        <v>7279</v>
      </c>
      <c r="T1090" t="s">
        <v>193</v>
      </c>
      <c r="U1090" t="s">
        <v>7186</v>
      </c>
      <c r="V1090" t="s">
        <v>7400</v>
      </c>
      <c r="W1090">
        <v>67</v>
      </c>
      <c r="X1090" t="s">
        <v>7237</v>
      </c>
      <c r="Y1090" t="s">
        <v>12234</v>
      </c>
      <c r="Z1090" t="s">
        <v>27</v>
      </c>
      <c r="AA1090" t="s">
        <v>7164</v>
      </c>
      <c r="AB1090" t="s">
        <v>7363</v>
      </c>
      <c r="AC1090" t="s">
        <v>62</v>
      </c>
      <c r="AD1090">
        <v>4</v>
      </c>
      <c r="AE1090" t="s">
        <v>12235</v>
      </c>
      <c r="AF1090" t="s">
        <v>7191</v>
      </c>
      <c r="AG1090" t="s">
        <v>12236</v>
      </c>
    </row>
    <row r="1091" spans="1:33" x14ac:dyDescent="0.3">
      <c r="A1091" t="s">
        <v>2524</v>
      </c>
      <c r="B1091" t="s">
        <v>8116</v>
      </c>
      <c r="C1091" t="s">
        <v>8105</v>
      </c>
      <c r="D1091" t="s">
        <v>22</v>
      </c>
      <c r="E1091" t="s">
        <v>72</v>
      </c>
      <c r="F1091" t="s">
        <v>12237</v>
      </c>
      <c r="H1091">
        <v>-80.439629999999994</v>
      </c>
      <c r="I1091" t="s">
        <v>12238</v>
      </c>
      <c r="J1091" t="s">
        <v>609</v>
      </c>
      <c r="K1091" t="s">
        <v>7153</v>
      </c>
      <c r="L1091" t="s">
        <v>7160</v>
      </c>
      <c r="M1091">
        <v>8118</v>
      </c>
      <c r="N1091" t="s">
        <v>2525</v>
      </c>
      <c r="O1091" t="s">
        <v>7223</v>
      </c>
      <c r="P1091" t="s">
        <v>7308</v>
      </c>
      <c r="Q1091">
        <v>74</v>
      </c>
      <c r="R1091" t="s">
        <v>7237</v>
      </c>
      <c r="S1091" t="s">
        <v>35</v>
      </c>
      <c r="T1091" t="s">
        <v>1814</v>
      </c>
      <c r="U1091" t="s">
        <v>7174</v>
      </c>
      <c r="V1091" t="s">
        <v>7391</v>
      </c>
      <c r="W1091">
        <v>64</v>
      </c>
      <c r="X1091" t="s">
        <v>59</v>
      </c>
      <c r="Y1091" t="s">
        <v>12239</v>
      </c>
      <c r="Z1091" t="s">
        <v>7607</v>
      </c>
      <c r="AA1091" t="s">
        <v>7262</v>
      </c>
      <c r="AB1091" t="s">
        <v>7252</v>
      </c>
      <c r="AC1091" t="s">
        <v>7230</v>
      </c>
      <c r="AD1091">
        <v>0</v>
      </c>
      <c r="AE1091" t="s">
        <v>12240</v>
      </c>
      <c r="AF1091" t="s">
        <v>7180</v>
      </c>
      <c r="AG1091" t="s">
        <v>12241</v>
      </c>
    </row>
    <row r="1092" spans="1:33" x14ac:dyDescent="0.3">
      <c r="A1092" t="s">
        <v>2526</v>
      </c>
      <c r="B1092" t="s">
        <v>8155</v>
      </c>
      <c r="C1092" t="s">
        <v>7558</v>
      </c>
      <c r="D1092" t="s">
        <v>65</v>
      </c>
      <c r="E1092" t="s">
        <v>39</v>
      </c>
      <c r="F1092" t="s">
        <v>12242</v>
      </c>
      <c r="G1092">
        <v>30.620902000000001</v>
      </c>
      <c r="H1092">
        <v>-117.331873</v>
      </c>
      <c r="I1092" t="s">
        <v>7164</v>
      </c>
      <c r="J1092" t="s">
        <v>1438</v>
      </c>
      <c r="K1092" t="s">
        <v>7186</v>
      </c>
      <c r="L1092" t="s">
        <v>7354</v>
      </c>
      <c r="M1092">
        <v>7559</v>
      </c>
      <c r="N1092" t="s">
        <v>2237</v>
      </c>
      <c r="O1092" t="s">
        <v>7280</v>
      </c>
      <c r="P1092" t="s">
        <v>7326</v>
      </c>
      <c r="Q1092">
        <v>47</v>
      </c>
      <c r="R1092" t="s">
        <v>7299</v>
      </c>
      <c r="S1092" t="s">
        <v>7279</v>
      </c>
      <c r="T1092" t="s">
        <v>1841</v>
      </c>
      <c r="U1092" t="s">
        <v>7307</v>
      </c>
      <c r="V1092" t="s">
        <v>7482</v>
      </c>
      <c r="W1092">
        <v>42</v>
      </c>
      <c r="X1092" t="s">
        <v>7214</v>
      </c>
      <c r="Y1092" t="s">
        <v>12243</v>
      </c>
      <c r="Z1092" t="s">
        <v>7607</v>
      </c>
      <c r="AA1092" t="s">
        <v>97</v>
      </c>
      <c r="AB1092" t="s">
        <v>7229</v>
      </c>
      <c r="AC1092" t="s">
        <v>62</v>
      </c>
      <c r="AD1092">
        <v>2</v>
      </c>
      <c r="AE1092" t="s">
        <v>12244</v>
      </c>
      <c r="AF1092" t="s">
        <v>7191</v>
      </c>
      <c r="AG1092" t="s">
        <v>12245</v>
      </c>
    </row>
    <row r="1093" spans="1:33" x14ac:dyDescent="0.3">
      <c r="A1093" t="s">
        <v>2527</v>
      </c>
      <c r="B1093" t="s">
        <v>8902</v>
      </c>
      <c r="C1093" t="s">
        <v>7801</v>
      </c>
      <c r="D1093" t="s">
        <v>38</v>
      </c>
      <c r="E1093" t="s">
        <v>93</v>
      </c>
      <c r="F1093" t="s">
        <v>12246</v>
      </c>
      <c r="G1093">
        <v>31.407857</v>
      </c>
      <c r="H1093">
        <v>-108.01119300000001</v>
      </c>
      <c r="I1093" t="s">
        <v>7164</v>
      </c>
      <c r="J1093" t="s">
        <v>535</v>
      </c>
      <c r="K1093" t="s">
        <v>7307</v>
      </c>
      <c r="L1093" t="s">
        <v>7317</v>
      </c>
      <c r="M1093">
        <v>9260</v>
      </c>
      <c r="N1093" t="s">
        <v>7164</v>
      </c>
      <c r="O1093" t="s">
        <v>7164</v>
      </c>
      <c r="P1093" t="s">
        <v>7164</v>
      </c>
      <c r="R1093" t="s">
        <v>7164</v>
      </c>
      <c r="S1093" t="s">
        <v>7164</v>
      </c>
      <c r="T1093" t="s">
        <v>1073</v>
      </c>
      <c r="U1093" t="s">
        <v>7381</v>
      </c>
      <c r="V1093" t="s">
        <v>7248</v>
      </c>
      <c r="W1093">
        <v>45</v>
      </c>
      <c r="X1093" t="s">
        <v>43</v>
      </c>
      <c r="Y1093" t="s">
        <v>7164</v>
      </c>
      <c r="Z1093" t="s">
        <v>7375</v>
      </c>
      <c r="AA1093" t="s">
        <v>139</v>
      </c>
      <c r="AB1093" t="s">
        <v>98</v>
      </c>
      <c r="AC1093" t="s">
        <v>270</v>
      </c>
      <c r="AE1093" t="s">
        <v>12247</v>
      </c>
      <c r="AF1093" t="s">
        <v>7164</v>
      </c>
      <c r="AG1093" t="s">
        <v>12248</v>
      </c>
    </row>
    <row r="1094" spans="1:33" x14ac:dyDescent="0.3">
      <c r="A1094" t="s">
        <v>2528</v>
      </c>
      <c r="B1094" t="s">
        <v>598</v>
      </c>
      <c r="C1094" t="s">
        <v>7760</v>
      </c>
      <c r="D1094" t="s">
        <v>65</v>
      </c>
      <c r="E1094" t="s">
        <v>66</v>
      </c>
      <c r="F1094" t="s">
        <v>12249</v>
      </c>
      <c r="G1094">
        <v>39.826079</v>
      </c>
      <c r="H1094">
        <v>-87.374661000000003</v>
      </c>
      <c r="I1094" t="s">
        <v>7164</v>
      </c>
      <c r="J1094" t="s">
        <v>105</v>
      </c>
      <c r="K1094" t="s">
        <v>7371</v>
      </c>
      <c r="L1094" t="s">
        <v>7482</v>
      </c>
      <c r="M1094">
        <v>2970</v>
      </c>
      <c r="N1094" t="s">
        <v>2525</v>
      </c>
      <c r="O1094" t="s">
        <v>7222</v>
      </c>
      <c r="P1094" t="s">
        <v>7348</v>
      </c>
      <c r="Q1094">
        <v>26</v>
      </c>
      <c r="R1094" t="s">
        <v>43</v>
      </c>
      <c r="S1094" t="s">
        <v>7279</v>
      </c>
      <c r="T1094" t="s">
        <v>786</v>
      </c>
      <c r="U1094" t="s">
        <v>7236</v>
      </c>
      <c r="V1094" t="s">
        <v>7203</v>
      </c>
      <c r="W1094">
        <v>45</v>
      </c>
      <c r="X1094" t="s">
        <v>7260</v>
      </c>
      <c r="Y1094" t="s">
        <v>12250</v>
      </c>
      <c r="Z1094" t="s">
        <v>7164</v>
      </c>
      <c r="AA1094" t="s">
        <v>7393</v>
      </c>
      <c r="AB1094" t="s">
        <v>7178</v>
      </c>
      <c r="AC1094" t="s">
        <v>7364</v>
      </c>
      <c r="AD1094">
        <v>3</v>
      </c>
      <c r="AE1094" t="s">
        <v>12251</v>
      </c>
      <c r="AF1094" t="s">
        <v>7165</v>
      </c>
      <c r="AG1094" t="s">
        <v>12252</v>
      </c>
    </row>
    <row r="1095" spans="1:33" x14ac:dyDescent="0.3">
      <c r="A1095" t="s">
        <v>2529</v>
      </c>
      <c r="B1095" t="s">
        <v>7615</v>
      </c>
      <c r="C1095" t="s">
        <v>7243</v>
      </c>
      <c r="D1095" t="s">
        <v>48</v>
      </c>
      <c r="E1095" t="s">
        <v>72</v>
      </c>
      <c r="F1095" t="s">
        <v>12253</v>
      </c>
      <c r="G1095">
        <v>41.585504</v>
      </c>
      <c r="H1095">
        <v>-75.591042000000002</v>
      </c>
      <c r="I1095" t="s">
        <v>12254</v>
      </c>
      <c r="J1095" t="s">
        <v>712</v>
      </c>
      <c r="K1095" t="s">
        <v>7450</v>
      </c>
      <c r="L1095" t="s">
        <v>7156</v>
      </c>
      <c r="M1095">
        <v>9981</v>
      </c>
      <c r="N1095" t="s">
        <v>2530</v>
      </c>
      <c r="O1095" t="s">
        <v>7200</v>
      </c>
      <c r="P1095" t="s">
        <v>7354</v>
      </c>
      <c r="Q1095">
        <v>46</v>
      </c>
      <c r="R1095" t="s">
        <v>7161</v>
      </c>
      <c r="S1095" t="s">
        <v>107</v>
      </c>
      <c r="T1095" t="s">
        <v>2531</v>
      </c>
      <c r="U1095" t="s">
        <v>7200</v>
      </c>
      <c r="V1095" t="s">
        <v>7173</v>
      </c>
      <c r="W1095">
        <v>13</v>
      </c>
      <c r="X1095" t="s">
        <v>7278</v>
      </c>
      <c r="Y1095" t="s">
        <v>12255</v>
      </c>
      <c r="Z1095" t="s">
        <v>7383</v>
      </c>
      <c r="AA1095" t="s">
        <v>52</v>
      </c>
      <c r="AB1095" t="s">
        <v>7252</v>
      </c>
      <c r="AC1095" t="s">
        <v>7230</v>
      </c>
      <c r="AE1095" t="s">
        <v>12256</v>
      </c>
      <c r="AF1095" t="s">
        <v>7164</v>
      </c>
      <c r="AG1095" t="s">
        <v>12257</v>
      </c>
    </row>
    <row r="1096" spans="1:33" x14ac:dyDescent="0.3">
      <c r="A1096" t="s">
        <v>2532</v>
      </c>
      <c r="B1096" t="s">
        <v>598</v>
      </c>
      <c r="C1096" t="s">
        <v>185</v>
      </c>
      <c r="D1096" t="s">
        <v>48</v>
      </c>
      <c r="E1096" t="s">
        <v>78</v>
      </c>
      <c r="F1096" t="s">
        <v>12258</v>
      </c>
      <c r="H1096">
        <v>-72.199042000000006</v>
      </c>
      <c r="I1096" t="s">
        <v>12259</v>
      </c>
      <c r="J1096" t="s">
        <v>73</v>
      </c>
      <c r="K1096" t="s">
        <v>7361</v>
      </c>
      <c r="L1096" t="s">
        <v>7160</v>
      </c>
      <c r="M1096">
        <v>4524</v>
      </c>
      <c r="N1096" t="s">
        <v>2533</v>
      </c>
      <c r="O1096" t="s">
        <v>7223</v>
      </c>
      <c r="P1096" t="s">
        <v>7348</v>
      </c>
      <c r="Q1096">
        <v>42</v>
      </c>
      <c r="R1096" t="s">
        <v>7161</v>
      </c>
      <c r="S1096" t="s">
        <v>7164</v>
      </c>
      <c r="T1096" t="s">
        <v>2534</v>
      </c>
      <c r="U1096" t="s">
        <v>7277</v>
      </c>
      <c r="V1096" t="s">
        <v>7173</v>
      </c>
      <c r="W1096">
        <v>18</v>
      </c>
      <c r="X1096" t="s">
        <v>59</v>
      </c>
      <c r="Y1096" t="s">
        <v>7164</v>
      </c>
      <c r="Z1096" t="s">
        <v>7318</v>
      </c>
      <c r="AA1096" t="s">
        <v>7164</v>
      </c>
      <c r="AB1096" t="s">
        <v>7229</v>
      </c>
      <c r="AC1096" t="s">
        <v>7364</v>
      </c>
      <c r="AD1096">
        <v>0</v>
      </c>
      <c r="AE1096" t="s">
        <v>12260</v>
      </c>
      <c r="AF1096" t="s">
        <v>7254</v>
      </c>
      <c r="AG1096" t="s">
        <v>12261</v>
      </c>
    </row>
    <row r="1097" spans="1:33" x14ac:dyDescent="0.3">
      <c r="A1097" t="s">
        <v>2535</v>
      </c>
      <c r="B1097" t="s">
        <v>7314</v>
      </c>
      <c r="C1097" t="s">
        <v>7801</v>
      </c>
      <c r="D1097" t="s">
        <v>100</v>
      </c>
      <c r="E1097" t="s">
        <v>31</v>
      </c>
      <c r="F1097" t="s">
        <v>12262</v>
      </c>
      <c r="G1097">
        <v>28.124548999999998</v>
      </c>
      <c r="H1097">
        <v>-117.536102</v>
      </c>
      <c r="I1097" t="s">
        <v>12263</v>
      </c>
      <c r="J1097" t="s">
        <v>208</v>
      </c>
      <c r="K1097" t="s">
        <v>7277</v>
      </c>
      <c r="L1097" t="s">
        <v>7276</v>
      </c>
      <c r="M1097">
        <v>5714</v>
      </c>
      <c r="N1097" t="s">
        <v>1419</v>
      </c>
      <c r="O1097" t="s">
        <v>7156</v>
      </c>
      <c r="P1097" t="s">
        <v>7247</v>
      </c>
      <c r="Q1097">
        <v>50</v>
      </c>
      <c r="R1097" t="s">
        <v>7372</v>
      </c>
      <c r="S1097" t="s">
        <v>7309</v>
      </c>
      <c r="T1097" t="s">
        <v>2536</v>
      </c>
      <c r="U1097" t="s">
        <v>7449</v>
      </c>
      <c r="V1097" t="s">
        <v>7224</v>
      </c>
      <c r="W1097">
        <v>-16</v>
      </c>
      <c r="X1097" t="s">
        <v>7157</v>
      </c>
      <c r="Y1097" t="s">
        <v>12264</v>
      </c>
      <c r="Z1097" t="s">
        <v>60</v>
      </c>
      <c r="AA1097" t="s">
        <v>109</v>
      </c>
      <c r="AB1097" t="s">
        <v>28</v>
      </c>
      <c r="AC1097" t="s">
        <v>7394</v>
      </c>
      <c r="AD1097">
        <v>4</v>
      </c>
      <c r="AE1097" t="s">
        <v>12265</v>
      </c>
      <c r="AF1097" t="s">
        <v>7207</v>
      </c>
      <c r="AG1097" t="s">
        <v>7164</v>
      </c>
    </row>
    <row r="1098" spans="1:33" x14ac:dyDescent="0.3">
      <c r="A1098" t="s">
        <v>2537</v>
      </c>
      <c r="B1098" t="s">
        <v>250</v>
      </c>
      <c r="C1098" t="s">
        <v>8076</v>
      </c>
      <c r="D1098" t="s">
        <v>92</v>
      </c>
      <c r="E1098" t="s">
        <v>23</v>
      </c>
      <c r="F1098" t="s">
        <v>12266</v>
      </c>
      <c r="G1098">
        <v>26.581233000000001</v>
      </c>
      <c r="H1098">
        <v>-91.689874000000003</v>
      </c>
      <c r="I1098" t="s">
        <v>12267</v>
      </c>
      <c r="J1098" t="s">
        <v>412</v>
      </c>
      <c r="K1098" t="s">
        <v>7246</v>
      </c>
      <c r="L1098" t="s">
        <v>7391</v>
      </c>
      <c r="M1098">
        <v>2756</v>
      </c>
      <c r="N1098" t="s">
        <v>2538</v>
      </c>
      <c r="O1098" t="s">
        <v>7280</v>
      </c>
      <c r="P1098" t="s">
        <v>7226</v>
      </c>
      <c r="Q1098">
        <v>53</v>
      </c>
      <c r="R1098" t="s">
        <v>7373</v>
      </c>
      <c r="S1098" t="s">
        <v>85</v>
      </c>
      <c r="T1098" t="s">
        <v>2539</v>
      </c>
      <c r="U1098" t="s">
        <v>7225</v>
      </c>
      <c r="V1098" t="s">
        <v>7201</v>
      </c>
      <c r="W1098">
        <v>11</v>
      </c>
      <c r="X1098" t="s">
        <v>7214</v>
      </c>
      <c r="Y1098" t="s">
        <v>12268</v>
      </c>
      <c r="Z1098" t="s">
        <v>7318</v>
      </c>
      <c r="AA1098" t="s">
        <v>7311</v>
      </c>
      <c r="AB1098" t="s">
        <v>53</v>
      </c>
      <c r="AC1098" t="s">
        <v>7394</v>
      </c>
      <c r="AD1098">
        <v>3</v>
      </c>
      <c r="AE1098" t="s">
        <v>12269</v>
      </c>
      <c r="AF1098" t="s">
        <v>7165</v>
      </c>
      <c r="AG1098" t="s">
        <v>12270</v>
      </c>
    </row>
    <row r="1099" spans="1:33" x14ac:dyDescent="0.3">
      <c r="A1099" t="s">
        <v>2540</v>
      </c>
      <c r="B1099" t="s">
        <v>306</v>
      </c>
      <c r="C1099" t="s">
        <v>7322</v>
      </c>
      <c r="D1099" t="s">
        <v>22</v>
      </c>
      <c r="E1099" t="s">
        <v>72</v>
      </c>
      <c r="F1099" t="s">
        <v>8082</v>
      </c>
      <c r="G1099">
        <v>109.9088</v>
      </c>
      <c r="H1099">
        <v>-87.113695000000007</v>
      </c>
      <c r="I1099" t="s">
        <v>12271</v>
      </c>
      <c r="J1099" t="s">
        <v>264</v>
      </c>
      <c r="K1099" t="s">
        <v>7246</v>
      </c>
      <c r="L1099" t="s">
        <v>7239</v>
      </c>
      <c r="M1099">
        <v>2905</v>
      </c>
      <c r="N1099" t="s">
        <v>2541</v>
      </c>
      <c r="O1099" t="s">
        <v>7481</v>
      </c>
      <c r="P1099" t="s">
        <v>7382</v>
      </c>
      <c r="Q1099">
        <v>72</v>
      </c>
      <c r="R1099" t="s">
        <v>7372</v>
      </c>
      <c r="S1099" t="s">
        <v>85</v>
      </c>
      <c r="T1099" t="s">
        <v>907</v>
      </c>
      <c r="U1099" t="s">
        <v>7200</v>
      </c>
      <c r="V1099" t="s">
        <v>7226</v>
      </c>
      <c r="W1099">
        <v>25</v>
      </c>
      <c r="X1099" t="s">
        <v>7260</v>
      </c>
      <c r="Y1099" t="s">
        <v>12272</v>
      </c>
      <c r="Z1099" t="s">
        <v>7318</v>
      </c>
      <c r="AA1099" t="s">
        <v>7164</v>
      </c>
      <c r="AB1099" t="s">
        <v>7293</v>
      </c>
      <c r="AC1099" t="s">
        <v>62</v>
      </c>
      <c r="AD1099">
        <v>1</v>
      </c>
      <c r="AE1099" t="s">
        <v>12273</v>
      </c>
      <c r="AF1099" t="s">
        <v>7195</v>
      </c>
      <c r="AG1099" t="s">
        <v>12274</v>
      </c>
    </row>
    <row r="1100" spans="1:33" x14ac:dyDescent="0.3">
      <c r="A1100" t="s">
        <v>2542</v>
      </c>
      <c r="B1100" t="s">
        <v>134</v>
      </c>
      <c r="C1100" t="s">
        <v>7322</v>
      </c>
      <c r="D1100" t="s">
        <v>88</v>
      </c>
      <c r="E1100" t="s">
        <v>72</v>
      </c>
      <c r="F1100" t="s">
        <v>12275</v>
      </c>
      <c r="G1100">
        <v>42.722493999999998</v>
      </c>
      <c r="H1100">
        <v>-86.118618999999995</v>
      </c>
      <c r="I1100" t="s">
        <v>12276</v>
      </c>
      <c r="J1100" t="s">
        <v>79</v>
      </c>
      <c r="K1100" t="s">
        <v>7186</v>
      </c>
      <c r="L1100" t="s">
        <v>7188</v>
      </c>
      <c r="M1100">
        <v>7211</v>
      </c>
      <c r="N1100" t="s">
        <v>839</v>
      </c>
      <c r="O1100" t="s">
        <v>7381</v>
      </c>
      <c r="P1100" t="s">
        <v>7156</v>
      </c>
      <c r="Q1100">
        <v>70</v>
      </c>
      <c r="R1100" t="s">
        <v>7157</v>
      </c>
      <c r="S1100" t="s">
        <v>41</v>
      </c>
      <c r="T1100" t="s">
        <v>336</v>
      </c>
      <c r="U1100" t="s">
        <v>7449</v>
      </c>
      <c r="V1100" t="s">
        <v>7226</v>
      </c>
      <c r="W1100">
        <v>61</v>
      </c>
      <c r="X1100" t="s">
        <v>7161</v>
      </c>
      <c r="Y1100" t="s">
        <v>7164</v>
      </c>
      <c r="Z1100" t="s">
        <v>7251</v>
      </c>
      <c r="AA1100" t="s">
        <v>7163</v>
      </c>
      <c r="AB1100" t="s">
        <v>132</v>
      </c>
      <c r="AC1100" t="s">
        <v>270</v>
      </c>
      <c r="AD1100">
        <v>5</v>
      </c>
      <c r="AE1100" t="s">
        <v>12277</v>
      </c>
      <c r="AF1100" t="s">
        <v>103</v>
      </c>
      <c r="AG1100" t="s">
        <v>12278</v>
      </c>
    </row>
    <row r="1101" spans="1:33" x14ac:dyDescent="0.3">
      <c r="A1101" t="s">
        <v>2543</v>
      </c>
      <c r="B1101" t="s">
        <v>12279</v>
      </c>
      <c r="C1101" t="s">
        <v>7460</v>
      </c>
      <c r="D1101" t="s">
        <v>22</v>
      </c>
      <c r="E1101" t="s">
        <v>39</v>
      </c>
      <c r="F1101" t="s">
        <v>12280</v>
      </c>
      <c r="G1101">
        <v>27.003663</v>
      </c>
      <c r="H1101">
        <v>-72.847391999999999</v>
      </c>
      <c r="I1101" t="s">
        <v>12281</v>
      </c>
      <c r="J1101" t="s">
        <v>804</v>
      </c>
      <c r="K1101" t="s">
        <v>7449</v>
      </c>
      <c r="L1101" t="s">
        <v>7354</v>
      </c>
      <c r="M1101">
        <v>6024</v>
      </c>
      <c r="N1101" t="s">
        <v>2544</v>
      </c>
      <c r="O1101" t="s">
        <v>7361</v>
      </c>
      <c r="P1101" t="s">
        <v>7276</v>
      </c>
      <c r="Q1101">
        <v>34</v>
      </c>
      <c r="R1101" t="s">
        <v>43</v>
      </c>
      <c r="S1101" t="s">
        <v>85</v>
      </c>
      <c r="T1101" t="s">
        <v>537</v>
      </c>
      <c r="U1101" t="s">
        <v>7259</v>
      </c>
      <c r="V1101" t="s">
        <v>7226</v>
      </c>
      <c r="W1101">
        <v>26</v>
      </c>
      <c r="X1101" t="s">
        <v>7214</v>
      </c>
      <c r="Y1101" t="s">
        <v>7164</v>
      </c>
      <c r="Z1101" t="s">
        <v>215</v>
      </c>
      <c r="AA1101" t="s">
        <v>7344</v>
      </c>
      <c r="AB1101" t="s">
        <v>7164</v>
      </c>
      <c r="AC1101" t="s">
        <v>270</v>
      </c>
      <c r="AD1101">
        <v>3</v>
      </c>
      <c r="AE1101" t="s">
        <v>12282</v>
      </c>
      <c r="AF1101" t="s">
        <v>110</v>
      </c>
      <c r="AG1101" t="s">
        <v>12283</v>
      </c>
    </row>
    <row r="1102" spans="1:33" x14ac:dyDescent="0.3">
      <c r="A1102" t="s">
        <v>2545</v>
      </c>
      <c r="B1102" t="s">
        <v>7256</v>
      </c>
      <c r="C1102" t="s">
        <v>220</v>
      </c>
      <c r="D1102" t="s">
        <v>88</v>
      </c>
      <c r="E1102" t="s">
        <v>78</v>
      </c>
      <c r="F1102" t="s">
        <v>12284</v>
      </c>
      <c r="G1102">
        <v>45.648707999999999</v>
      </c>
      <c r="H1102">
        <v>-93.036420000000007</v>
      </c>
      <c r="I1102" t="s">
        <v>12285</v>
      </c>
      <c r="J1102" t="s">
        <v>254</v>
      </c>
      <c r="K1102" t="s">
        <v>7288</v>
      </c>
      <c r="L1102" t="s">
        <v>7201</v>
      </c>
      <c r="M1102">
        <v>6380</v>
      </c>
      <c r="N1102" t="s">
        <v>2546</v>
      </c>
      <c r="O1102" t="s">
        <v>7236</v>
      </c>
      <c r="P1102" t="s">
        <v>7268</v>
      </c>
      <c r="Q1102">
        <v>44</v>
      </c>
      <c r="R1102" t="s">
        <v>7278</v>
      </c>
      <c r="S1102" t="s">
        <v>107</v>
      </c>
      <c r="T1102" t="s">
        <v>129</v>
      </c>
      <c r="U1102" t="s">
        <v>7155</v>
      </c>
      <c r="V1102" t="s">
        <v>7188</v>
      </c>
      <c r="X1102" t="s">
        <v>43</v>
      </c>
      <c r="Y1102" t="s">
        <v>12286</v>
      </c>
      <c r="Z1102" t="s">
        <v>116</v>
      </c>
      <c r="AA1102" t="s">
        <v>7344</v>
      </c>
      <c r="AB1102" t="s">
        <v>7229</v>
      </c>
      <c r="AC1102" t="s">
        <v>62</v>
      </c>
      <c r="AD1102">
        <v>2</v>
      </c>
      <c r="AE1102" t="s">
        <v>12287</v>
      </c>
      <c r="AF1102" t="s">
        <v>7191</v>
      </c>
      <c r="AG1102" t="s">
        <v>12288</v>
      </c>
    </row>
    <row r="1103" spans="1:33" x14ac:dyDescent="0.3">
      <c r="A1103" t="s">
        <v>2547</v>
      </c>
      <c r="B1103" t="s">
        <v>8923</v>
      </c>
      <c r="C1103" t="s">
        <v>7801</v>
      </c>
      <c r="D1103" t="s">
        <v>48</v>
      </c>
      <c r="E1103" t="s">
        <v>93</v>
      </c>
      <c r="F1103" t="s">
        <v>12289</v>
      </c>
      <c r="G1103">
        <v>28.871303999999999</v>
      </c>
      <c r="H1103">
        <v>-105.531015</v>
      </c>
      <c r="I1103" t="s">
        <v>12290</v>
      </c>
      <c r="J1103" t="s">
        <v>774</v>
      </c>
      <c r="K1103" t="s">
        <v>7334</v>
      </c>
      <c r="L1103" t="s">
        <v>7248</v>
      </c>
      <c r="M1103">
        <v>4387</v>
      </c>
      <c r="N1103" t="s">
        <v>2277</v>
      </c>
      <c r="O1103" t="s">
        <v>7236</v>
      </c>
      <c r="P1103" t="s">
        <v>7276</v>
      </c>
      <c r="Q1103">
        <v>28</v>
      </c>
      <c r="R1103" t="s">
        <v>7260</v>
      </c>
      <c r="S1103" t="s">
        <v>34</v>
      </c>
      <c r="T1103" t="s">
        <v>2548</v>
      </c>
      <c r="U1103" t="s">
        <v>7238</v>
      </c>
      <c r="V1103" t="s">
        <v>7308</v>
      </c>
      <c r="X1103" t="s">
        <v>7178</v>
      </c>
      <c r="Y1103" t="s">
        <v>12291</v>
      </c>
      <c r="Z1103" t="s">
        <v>7291</v>
      </c>
      <c r="AA1103" t="s">
        <v>7262</v>
      </c>
      <c r="AB1103" t="s">
        <v>7178</v>
      </c>
      <c r="AC1103" t="s">
        <v>7164</v>
      </c>
      <c r="AE1103" t="s">
        <v>12292</v>
      </c>
      <c r="AF1103" t="s">
        <v>7180</v>
      </c>
      <c r="AG1103" t="s">
        <v>12293</v>
      </c>
    </row>
    <row r="1104" spans="1:33" x14ac:dyDescent="0.3">
      <c r="A1104" t="s">
        <v>2549</v>
      </c>
      <c r="B1104" t="s">
        <v>7295</v>
      </c>
      <c r="C1104" t="s">
        <v>7815</v>
      </c>
      <c r="D1104" t="s">
        <v>65</v>
      </c>
      <c r="E1104" t="s">
        <v>23</v>
      </c>
      <c r="F1104" t="s">
        <v>12294</v>
      </c>
      <c r="G1104">
        <v>43.078603000000001</v>
      </c>
      <c r="H1104">
        <v>-88.667713000000006</v>
      </c>
      <c r="I1104" t="s">
        <v>7164</v>
      </c>
      <c r="J1104" t="s">
        <v>1492</v>
      </c>
      <c r="K1104" t="s">
        <v>7222</v>
      </c>
      <c r="L1104" t="s">
        <v>7354</v>
      </c>
      <c r="M1104">
        <v>5936</v>
      </c>
      <c r="N1104" t="s">
        <v>2221</v>
      </c>
      <c r="O1104" t="s">
        <v>7186</v>
      </c>
      <c r="P1104" t="s">
        <v>7289</v>
      </c>
      <c r="Q1104">
        <v>65</v>
      </c>
      <c r="R1104" t="s">
        <v>59</v>
      </c>
      <c r="S1104" t="s">
        <v>34</v>
      </c>
      <c r="T1104" t="s">
        <v>1200</v>
      </c>
      <c r="U1104" t="s">
        <v>7249</v>
      </c>
      <c r="V1104" t="s">
        <v>7188</v>
      </c>
      <c r="W1104">
        <v>260</v>
      </c>
      <c r="X1104" t="s">
        <v>7214</v>
      </c>
      <c r="Y1104" t="s">
        <v>12295</v>
      </c>
      <c r="Z1104" t="s">
        <v>7607</v>
      </c>
      <c r="AA1104" t="s">
        <v>7262</v>
      </c>
      <c r="AB1104" t="s">
        <v>7252</v>
      </c>
      <c r="AC1104" t="s">
        <v>7364</v>
      </c>
      <c r="AD1104">
        <v>1</v>
      </c>
      <c r="AE1104" t="s">
        <v>12296</v>
      </c>
      <c r="AF1104" t="s">
        <v>7180</v>
      </c>
      <c r="AG1104" t="s">
        <v>12297</v>
      </c>
    </row>
    <row r="1105" spans="1:33" x14ac:dyDescent="0.3">
      <c r="A1105" t="s">
        <v>2550</v>
      </c>
      <c r="B1105" t="s">
        <v>7882</v>
      </c>
      <c r="C1105" t="s">
        <v>7358</v>
      </c>
      <c r="D1105" t="s">
        <v>77</v>
      </c>
      <c r="E1105" t="s">
        <v>78</v>
      </c>
      <c r="F1105" t="s">
        <v>12298</v>
      </c>
      <c r="G1105">
        <v>41.071874999999999</v>
      </c>
      <c r="H1105">
        <v>-121.59914000000001</v>
      </c>
      <c r="I1105" t="s">
        <v>12299</v>
      </c>
      <c r="J1105" t="s">
        <v>670</v>
      </c>
      <c r="K1105" t="s">
        <v>7159</v>
      </c>
      <c r="L1105" t="s">
        <v>7326</v>
      </c>
      <c r="M1105">
        <v>7194</v>
      </c>
      <c r="N1105" t="s">
        <v>658</v>
      </c>
      <c r="O1105" t="s">
        <v>7187</v>
      </c>
      <c r="P1105" t="s">
        <v>7175</v>
      </c>
      <c r="Q1105">
        <v>-45</v>
      </c>
      <c r="R1105" t="s">
        <v>7372</v>
      </c>
      <c r="S1105" t="s">
        <v>7161</v>
      </c>
      <c r="T1105" t="s">
        <v>2174</v>
      </c>
      <c r="U1105" t="s">
        <v>7202</v>
      </c>
      <c r="V1105" t="s">
        <v>7382</v>
      </c>
      <c r="W1105">
        <v>-72</v>
      </c>
      <c r="X1105" t="s">
        <v>7278</v>
      </c>
      <c r="Y1105" t="s">
        <v>12300</v>
      </c>
      <c r="Z1105" t="s">
        <v>7318</v>
      </c>
      <c r="AA1105" t="s">
        <v>7344</v>
      </c>
      <c r="AB1105" t="s">
        <v>7164</v>
      </c>
      <c r="AC1105" t="s">
        <v>7328</v>
      </c>
      <c r="AD1105">
        <v>2</v>
      </c>
      <c r="AE1105" t="s">
        <v>12301</v>
      </c>
      <c r="AF1105" t="s">
        <v>7207</v>
      </c>
      <c r="AG1105" t="s">
        <v>7164</v>
      </c>
    </row>
    <row r="1106" spans="1:33" x14ac:dyDescent="0.3">
      <c r="A1106" t="s">
        <v>2551</v>
      </c>
      <c r="B1106" t="s">
        <v>523</v>
      </c>
      <c r="C1106" t="s">
        <v>7441</v>
      </c>
      <c r="D1106" t="s">
        <v>65</v>
      </c>
      <c r="E1106" t="s">
        <v>31</v>
      </c>
      <c r="F1106" t="s">
        <v>12302</v>
      </c>
      <c r="G1106">
        <v>38.815564999999999</v>
      </c>
      <c r="H1106">
        <v>-98.602371000000005</v>
      </c>
      <c r="I1106" t="s">
        <v>12303</v>
      </c>
      <c r="J1106" t="s">
        <v>586</v>
      </c>
      <c r="K1106" t="s">
        <v>7225</v>
      </c>
      <c r="L1106" t="s">
        <v>7201</v>
      </c>
      <c r="M1106">
        <v>7644</v>
      </c>
      <c r="N1106" t="s">
        <v>1913</v>
      </c>
      <c r="O1106" t="s">
        <v>7202</v>
      </c>
      <c r="P1106" t="s">
        <v>7224</v>
      </c>
      <c r="Q1106">
        <v>28</v>
      </c>
      <c r="R1106" t="s">
        <v>7260</v>
      </c>
      <c r="S1106" t="s">
        <v>7309</v>
      </c>
      <c r="T1106" t="s">
        <v>1493</v>
      </c>
      <c r="U1106" t="s">
        <v>7249</v>
      </c>
      <c r="V1106" t="s">
        <v>41</v>
      </c>
      <c r="W1106">
        <v>46</v>
      </c>
      <c r="X1106" t="s">
        <v>7214</v>
      </c>
      <c r="Y1106" t="s">
        <v>7178</v>
      </c>
      <c r="Z1106" t="s">
        <v>45</v>
      </c>
      <c r="AA1106" t="s">
        <v>7262</v>
      </c>
      <c r="AB1106" t="s">
        <v>7252</v>
      </c>
      <c r="AC1106" t="s">
        <v>7328</v>
      </c>
      <c r="AD1106">
        <v>0</v>
      </c>
      <c r="AE1106" t="s">
        <v>12304</v>
      </c>
      <c r="AF1106" t="s">
        <v>7191</v>
      </c>
      <c r="AG1106" t="s">
        <v>7164</v>
      </c>
    </row>
    <row r="1107" spans="1:33" x14ac:dyDescent="0.3">
      <c r="A1107" t="s">
        <v>2552</v>
      </c>
      <c r="B1107" t="s">
        <v>165</v>
      </c>
      <c r="C1107" t="s">
        <v>7150</v>
      </c>
      <c r="D1107" t="s">
        <v>22</v>
      </c>
      <c r="E1107" t="s">
        <v>72</v>
      </c>
      <c r="F1107" t="s">
        <v>12305</v>
      </c>
      <c r="G1107">
        <v>27.964798999999999</v>
      </c>
      <c r="H1107">
        <v>-93.993481000000003</v>
      </c>
      <c r="I1107" t="s">
        <v>12306</v>
      </c>
      <c r="J1107" t="s">
        <v>730</v>
      </c>
      <c r="K1107" t="s">
        <v>7171</v>
      </c>
      <c r="L1107" t="s">
        <v>7175</v>
      </c>
      <c r="M1107">
        <v>9186</v>
      </c>
      <c r="N1107" t="s">
        <v>2070</v>
      </c>
      <c r="O1107" t="s">
        <v>7200</v>
      </c>
      <c r="P1107" t="s">
        <v>7247</v>
      </c>
      <c r="R1107" t="s">
        <v>34</v>
      </c>
      <c r="S1107" t="s">
        <v>107</v>
      </c>
      <c r="T1107" t="s">
        <v>2553</v>
      </c>
      <c r="U1107" t="s">
        <v>7246</v>
      </c>
      <c r="V1107" t="s">
        <v>7203</v>
      </c>
      <c r="W1107">
        <v>16</v>
      </c>
      <c r="X1107" t="s">
        <v>7373</v>
      </c>
      <c r="Y1107" t="s">
        <v>12307</v>
      </c>
      <c r="Z1107" t="s">
        <v>70</v>
      </c>
      <c r="AA1107" t="s">
        <v>7177</v>
      </c>
      <c r="AB1107" t="s">
        <v>7271</v>
      </c>
      <c r="AC1107" t="s">
        <v>7394</v>
      </c>
      <c r="AD1107">
        <v>0</v>
      </c>
      <c r="AE1107" t="s">
        <v>12308</v>
      </c>
      <c r="AF1107" t="s">
        <v>7165</v>
      </c>
      <c r="AG1107" t="s">
        <v>12309</v>
      </c>
    </row>
    <row r="1108" spans="1:33" x14ac:dyDescent="0.3">
      <c r="A1108" t="s">
        <v>2554</v>
      </c>
      <c r="B1108" t="s">
        <v>7744</v>
      </c>
      <c r="C1108" t="s">
        <v>7760</v>
      </c>
      <c r="D1108" t="s">
        <v>92</v>
      </c>
      <c r="E1108" t="s">
        <v>112</v>
      </c>
      <c r="F1108" t="s">
        <v>12310</v>
      </c>
      <c r="G1108">
        <v>34.614978999999998</v>
      </c>
      <c r="H1108">
        <v>-83.105728999999997</v>
      </c>
      <c r="I1108" t="s">
        <v>12311</v>
      </c>
      <c r="J1108" t="s">
        <v>459</v>
      </c>
      <c r="K1108" t="s">
        <v>12312</v>
      </c>
      <c r="L1108" t="s">
        <v>7160</v>
      </c>
      <c r="M1108">
        <v>3278</v>
      </c>
      <c r="N1108" t="s">
        <v>2078</v>
      </c>
      <c r="O1108" t="s">
        <v>7222</v>
      </c>
      <c r="P1108" t="s">
        <v>7173</v>
      </c>
      <c r="Q1108">
        <v>38</v>
      </c>
      <c r="R1108" t="s">
        <v>7237</v>
      </c>
      <c r="S1108" t="s">
        <v>35</v>
      </c>
      <c r="T1108" t="s">
        <v>2555</v>
      </c>
      <c r="U1108" t="s">
        <v>7481</v>
      </c>
      <c r="V1108" t="s">
        <v>7203</v>
      </c>
      <c r="W1108">
        <v>67</v>
      </c>
      <c r="X1108" t="s">
        <v>7164</v>
      </c>
      <c r="Y1108" t="s">
        <v>12313</v>
      </c>
      <c r="Z1108" t="s">
        <v>215</v>
      </c>
      <c r="AA1108" t="s">
        <v>7311</v>
      </c>
      <c r="AB1108" t="s">
        <v>7252</v>
      </c>
      <c r="AC1108" t="s">
        <v>7230</v>
      </c>
      <c r="AD1108">
        <v>3</v>
      </c>
      <c r="AE1108" t="s">
        <v>12314</v>
      </c>
      <c r="AF1108" t="s">
        <v>103</v>
      </c>
      <c r="AG1108" t="s">
        <v>7164</v>
      </c>
    </row>
    <row r="1109" spans="1:33" x14ac:dyDescent="0.3">
      <c r="A1109" t="s">
        <v>2556</v>
      </c>
      <c r="B1109" t="s">
        <v>7232</v>
      </c>
      <c r="C1109" t="s">
        <v>7150</v>
      </c>
      <c r="D1109" t="s">
        <v>38</v>
      </c>
      <c r="E1109" t="s">
        <v>78</v>
      </c>
      <c r="F1109" t="s">
        <v>12315</v>
      </c>
      <c r="G1109">
        <v>26.460218000000001</v>
      </c>
      <c r="H1109">
        <v>-71.813952</v>
      </c>
      <c r="I1109" t="s">
        <v>12316</v>
      </c>
      <c r="J1109" t="s">
        <v>718</v>
      </c>
      <c r="K1109" t="s">
        <v>7174</v>
      </c>
      <c r="L1109" t="s">
        <v>7391</v>
      </c>
      <c r="N1109" t="s">
        <v>2557</v>
      </c>
      <c r="O1109" t="s">
        <v>7381</v>
      </c>
      <c r="P1109" t="s">
        <v>7154</v>
      </c>
      <c r="Q1109">
        <v>64</v>
      </c>
      <c r="R1109" t="s">
        <v>7260</v>
      </c>
      <c r="S1109" t="s">
        <v>7279</v>
      </c>
      <c r="T1109" t="s">
        <v>1736</v>
      </c>
      <c r="U1109" t="s">
        <v>7381</v>
      </c>
      <c r="V1109" t="s">
        <v>7391</v>
      </c>
      <c r="W1109">
        <v>40</v>
      </c>
      <c r="X1109" t="s">
        <v>7260</v>
      </c>
      <c r="Y1109" t="s">
        <v>12317</v>
      </c>
      <c r="Z1109" t="s">
        <v>60</v>
      </c>
      <c r="AA1109" t="s">
        <v>7292</v>
      </c>
      <c r="AB1109" t="s">
        <v>7178</v>
      </c>
      <c r="AC1109" t="s">
        <v>7178</v>
      </c>
      <c r="AE1109" t="s">
        <v>7164</v>
      </c>
      <c r="AF1109" t="s">
        <v>7164</v>
      </c>
      <c r="AG1109" t="s">
        <v>12318</v>
      </c>
    </row>
    <row r="1110" spans="1:33" x14ac:dyDescent="0.3">
      <c r="A1110" t="s">
        <v>2558</v>
      </c>
      <c r="B1110" t="s">
        <v>676</v>
      </c>
      <c r="C1110" t="s">
        <v>7351</v>
      </c>
      <c r="D1110" t="s">
        <v>48</v>
      </c>
      <c r="E1110" t="s">
        <v>93</v>
      </c>
      <c r="F1110" t="s">
        <v>12319</v>
      </c>
      <c r="G1110">
        <v>42.452385</v>
      </c>
      <c r="I1110" t="s">
        <v>12320</v>
      </c>
      <c r="J1110" t="s">
        <v>910</v>
      </c>
      <c r="K1110" t="s">
        <v>7307</v>
      </c>
      <c r="L1110" t="s">
        <v>7289</v>
      </c>
      <c r="M1110">
        <v>7122</v>
      </c>
      <c r="N1110" t="s">
        <v>573</v>
      </c>
      <c r="O1110" t="s">
        <v>7307</v>
      </c>
      <c r="P1110" t="s">
        <v>7213</v>
      </c>
      <c r="Q1110">
        <v>17</v>
      </c>
      <c r="R1110" t="s">
        <v>7214</v>
      </c>
      <c r="S1110" t="s">
        <v>34</v>
      </c>
      <c r="T1110" t="s">
        <v>7164</v>
      </c>
      <c r="U1110" t="s">
        <v>7164</v>
      </c>
      <c r="V1110" t="s">
        <v>7164</v>
      </c>
      <c r="X1110" t="s">
        <v>7164</v>
      </c>
      <c r="Y1110" t="s">
        <v>7164</v>
      </c>
      <c r="Z1110" t="s">
        <v>7607</v>
      </c>
      <c r="AA1110" t="s">
        <v>7177</v>
      </c>
      <c r="AB1110" t="s">
        <v>7363</v>
      </c>
      <c r="AC1110" t="s">
        <v>62</v>
      </c>
      <c r="AD1110">
        <v>4</v>
      </c>
      <c r="AE1110" t="s">
        <v>12321</v>
      </c>
      <c r="AF1110" t="s">
        <v>7207</v>
      </c>
      <c r="AG1110" t="s">
        <v>12322</v>
      </c>
    </row>
    <row r="1111" spans="1:33" x14ac:dyDescent="0.3">
      <c r="A1111" t="s">
        <v>2559</v>
      </c>
      <c r="B1111" t="s">
        <v>12323</v>
      </c>
      <c r="C1111" t="s">
        <v>7478</v>
      </c>
      <c r="D1111" t="s">
        <v>22</v>
      </c>
      <c r="E1111" t="s">
        <v>112</v>
      </c>
      <c r="F1111" t="s">
        <v>12324</v>
      </c>
      <c r="G1111">
        <v>34.314300000000003</v>
      </c>
      <c r="H1111">
        <v>-105.772701</v>
      </c>
      <c r="I1111" t="s">
        <v>12325</v>
      </c>
      <c r="J1111" t="s">
        <v>324</v>
      </c>
      <c r="K1111" t="s">
        <v>7156</v>
      </c>
      <c r="L1111" t="s">
        <v>7226</v>
      </c>
      <c r="M1111">
        <v>3519</v>
      </c>
      <c r="N1111" t="s">
        <v>2075</v>
      </c>
      <c r="O1111" t="s">
        <v>7225</v>
      </c>
      <c r="P1111" t="s">
        <v>7224</v>
      </c>
      <c r="Q1111">
        <v>16</v>
      </c>
      <c r="R1111" t="s">
        <v>7372</v>
      </c>
      <c r="S1111" t="s">
        <v>35</v>
      </c>
      <c r="T1111" t="s">
        <v>2560</v>
      </c>
      <c r="U1111" t="s">
        <v>7288</v>
      </c>
      <c r="V1111" t="s">
        <v>7333</v>
      </c>
      <c r="W1111">
        <v>15</v>
      </c>
      <c r="X1111" t="s">
        <v>7237</v>
      </c>
      <c r="Y1111" t="s">
        <v>12326</v>
      </c>
      <c r="Z1111" t="s">
        <v>7164</v>
      </c>
      <c r="AA1111" t="s">
        <v>7191</v>
      </c>
      <c r="AB1111" t="s">
        <v>28</v>
      </c>
      <c r="AC1111" t="s">
        <v>7328</v>
      </c>
      <c r="AD1111">
        <v>3</v>
      </c>
      <c r="AE1111" t="s">
        <v>12327</v>
      </c>
      <c r="AF1111" t="s">
        <v>7195</v>
      </c>
      <c r="AG1111" t="s">
        <v>12328</v>
      </c>
    </row>
    <row r="1112" spans="1:33" x14ac:dyDescent="0.3">
      <c r="A1112" t="s">
        <v>2561</v>
      </c>
      <c r="B1112" t="s">
        <v>7698</v>
      </c>
      <c r="C1112" t="s">
        <v>7558</v>
      </c>
      <c r="D1112" t="s">
        <v>48</v>
      </c>
      <c r="E1112" t="s">
        <v>66</v>
      </c>
      <c r="F1112" t="s">
        <v>12329</v>
      </c>
      <c r="G1112">
        <v>26.789605999999999</v>
      </c>
      <c r="H1112">
        <v>-108.236695</v>
      </c>
      <c r="I1112" t="s">
        <v>12330</v>
      </c>
      <c r="J1112" t="s">
        <v>89</v>
      </c>
      <c r="K1112" t="s">
        <v>7342</v>
      </c>
      <c r="L1112" t="s">
        <v>7173</v>
      </c>
      <c r="M1112">
        <v>3525</v>
      </c>
      <c r="N1112" t="s">
        <v>1623</v>
      </c>
      <c r="O1112" t="s">
        <v>7449</v>
      </c>
      <c r="P1112" t="s">
        <v>7348</v>
      </c>
      <c r="Q1112">
        <v>56</v>
      </c>
      <c r="R1112" t="s">
        <v>7260</v>
      </c>
      <c r="S1112" t="s">
        <v>7309</v>
      </c>
      <c r="T1112" t="s">
        <v>2103</v>
      </c>
      <c r="U1112" t="s">
        <v>7361</v>
      </c>
      <c r="V1112" t="s">
        <v>7247</v>
      </c>
      <c r="X1112" t="s">
        <v>59</v>
      </c>
      <c r="Y1112" t="s">
        <v>12331</v>
      </c>
      <c r="Z1112" t="s">
        <v>70</v>
      </c>
      <c r="AA1112" t="s">
        <v>7217</v>
      </c>
      <c r="AB1112" t="s">
        <v>28</v>
      </c>
      <c r="AC1112" t="s">
        <v>155</v>
      </c>
      <c r="AD1112">
        <v>3</v>
      </c>
      <c r="AE1112" t="s">
        <v>12332</v>
      </c>
      <c r="AF1112" t="s">
        <v>110</v>
      </c>
      <c r="AG1112" t="s">
        <v>12333</v>
      </c>
    </row>
    <row r="1113" spans="1:33" x14ac:dyDescent="0.3">
      <c r="A1113" t="s">
        <v>2562</v>
      </c>
      <c r="B1113" t="s">
        <v>8338</v>
      </c>
      <c r="C1113" t="s">
        <v>7801</v>
      </c>
      <c r="D1113" t="s">
        <v>48</v>
      </c>
      <c r="E1113" t="s">
        <v>23</v>
      </c>
      <c r="F1113" t="s">
        <v>12334</v>
      </c>
      <c r="G1113">
        <v>26.020724999999999</v>
      </c>
      <c r="H1113">
        <v>85.827799999999996</v>
      </c>
      <c r="I1113" t="s">
        <v>12335</v>
      </c>
      <c r="J1113" t="s">
        <v>327</v>
      </c>
      <c r="K1113" t="s">
        <v>7200</v>
      </c>
      <c r="L1113" t="s">
        <v>7224</v>
      </c>
      <c r="M1113">
        <v>8844</v>
      </c>
      <c r="N1113" t="s">
        <v>1791</v>
      </c>
      <c r="O1113" t="s">
        <v>7171</v>
      </c>
      <c r="P1113" t="s">
        <v>7239</v>
      </c>
      <c r="Q1113">
        <v>35</v>
      </c>
      <c r="R1113" t="s">
        <v>43</v>
      </c>
      <c r="S1113" t="s">
        <v>35</v>
      </c>
      <c r="T1113" t="s">
        <v>2563</v>
      </c>
      <c r="U1113" t="s">
        <v>7381</v>
      </c>
      <c r="V1113" t="s">
        <v>7248</v>
      </c>
      <c r="W1113">
        <v>67</v>
      </c>
      <c r="X1113" t="s">
        <v>34</v>
      </c>
      <c r="Y1113" t="s">
        <v>12336</v>
      </c>
      <c r="Z1113" t="s">
        <v>7375</v>
      </c>
      <c r="AA1113" t="s">
        <v>97</v>
      </c>
      <c r="AB1113" t="s">
        <v>7229</v>
      </c>
      <c r="AC1113" t="s">
        <v>7178</v>
      </c>
      <c r="AD1113">
        <v>3</v>
      </c>
      <c r="AE1113" t="s">
        <v>7164</v>
      </c>
      <c r="AF1113" t="s">
        <v>103</v>
      </c>
      <c r="AG1113" t="s">
        <v>12337</v>
      </c>
    </row>
    <row r="1114" spans="1:33" x14ac:dyDescent="0.3">
      <c r="A1114" t="s">
        <v>2564</v>
      </c>
      <c r="B1114" t="s">
        <v>263</v>
      </c>
      <c r="C1114" t="s">
        <v>8053</v>
      </c>
      <c r="D1114" t="s">
        <v>48</v>
      </c>
      <c r="E1114" t="s">
        <v>39</v>
      </c>
      <c r="F1114" t="s">
        <v>12338</v>
      </c>
      <c r="G1114">
        <v>151.98689999999999</v>
      </c>
      <c r="H1114">
        <v>-100.969489</v>
      </c>
      <c r="I1114" t="s">
        <v>12339</v>
      </c>
      <c r="J1114" t="s">
        <v>385</v>
      </c>
      <c r="K1114" t="s">
        <v>7280</v>
      </c>
      <c r="L1114" t="s">
        <v>7247</v>
      </c>
      <c r="M1114">
        <v>7208</v>
      </c>
      <c r="N1114" t="s">
        <v>2118</v>
      </c>
      <c r="O1114" t="s">
        <v>7186</v>
      </c>
      <c r="P1114" t="s">
        <v>7203</v>
      </c>
      <c r="Q1114">
        <v>20</v>
      </c>
      <c r="R1114" t="s">
        <v>7372</v>
      </c>
      <c r="S1114" t="s">
        <v>34</v>
      </c>
      <c r="T1114" t="s">
        <v>2565</v>
      </c>
      <c r="U1114" t="s">
        <v>7238</v>
      </c>
      <c r="V1114" t="s">
        <v>7268</v>
      </c>
      <c r="W1114">
        <v>61</v>
      </c>
      <c r="X1114" t="s">
        <v>7164</v>
      </c>
      <c r="Y1114" t="s">
        <v>12340</v>
      </c>
      <c r="Z1114" t="s">
        <v>60</v>
      </c>
      <c r="AA1114" t="s">
        <v>7344</v>
      </c>
      <c r="AB1114" t="s">
        <v>7363</v>
      </c>
      <c r="AC1114" t="s">
        <v>7193</v>
      </c>
      <c r="AD1114">
        <v>0</v>
      </c>
      <c r="AE1114" t="s">
        <v>12341</v>
      </c>
      <c r="AF1114" t="s">
        <v>7207</v>
      </c>
      <c r="AG1114" t="s">
        <v>12342</v>
      </c>
    </row>
    <row r="1115" spans="1:33" x14ac:dyDescent="0.3">
      <c r="A1115" t="s">
        <v>2566</v>
      </c>
      <c r="B1115" t="s">
        <v>523</v>
      </c>
      <c r="C1115" t="s">
        <v>8123</v>
      </c>
      <c r="D1115" t="s">
        <v>100</v>
      </c>
      <c r="E1115" t="s">
        <v>55</v>
      </c>
      <c r="F1115" t="s">
        <v>12343</v>
      </c>
      <c r="G1115">
        <v>29.736046999999999</v>
      </c>
      <c r="H1115">
        <v>-110.71811599999999</v>
      </c>
      <c r="I1115" t="s">
        <v>12344</v>
      </c>
      <c r="J1115" t="s">
        <v>321</v>
      </c>
      <c r="K1115" t="s">
        <v>9260</v>
      </c>
      <c r="L1115" t="s">
        <v>7189</v>
      </c>
      <c r="M1115">
        <v>6954</v>
      </c>
      <c r="N1115" t="s">
        <v>2482</v>
      </c>
      <c r="O1115" t="s">
        <v>7450</v>
      </c>
      <c r="P1115" t="s">
        <v>7160</v>
      </c>
      <c r="Q1115">
        <v>41</v>
      </c>
      <c r="R1115" t="s">
        <v>59</v>
      </c>
      <c r="S1115" t="s">
        <v>7161</v>
      </c>
      <c r="T1115" t="s">
        <v>603</v>
      </c>
      <c r="U1115" t="s">
        <v>7159</v>
      </c>
      <c r="V1115" t="s">
        <v>7173</v>
      </c>
      <c r="W1115">
        <v>23</v>
      </c>
      <c r="X1115" t="s">
        <v>7278</v>
      </c>
      <c r="Y1115" t="s">
        <v>7178</v>
      </c>
      <c r="Z1115" t="s">
        <v>7178</v>
      </c>
      <c r="AA1115" t="s">
        <v>52</v>
      </c>
      <c r="AB1115" t="s">
        <v>132</v>
      </c>
      <c r="AC1115" t="s">
        <v>270</v>
      </c>
      <c r="AD1115">
        <v>2</v>
      </c>
      <c r="AE1115" t="s">
        <v>12345</v>
      </c>
      <c r="AF1115" t="s">
        <v>7180</v>
      </c>
      <c r="AG1115" t="s">
        <v>12346</v>
      </c>
    </row>
    <row r="1116" spans="1:33" x14ac:dyDescent="0.3">
      <c r="A1116" t="s">
        <v>2567</v>
      </c>
      <c r="B1116" t="s">
        <v>8338</v>
      </c>
      <c r="C1116" t="s">
        <v>7760</v>
      </c>
      <c r="D1116" t="s">
        <v>77</v>
      </c>
      <c r="E1116" t="s">
        <v>55</v>
      </c>
      <c r="F1116" t="s">
        <v>12347</v>
      </c>
      <c r="G1116">
        <v>41.485975000000003</v>
      </c>
      <c r="H1116">
        <v>-74.689250999999999</v>
      </c>
      <c r="I1116" t="s">
        <v>12348</v>
      </c>
      <c r="J1116" t="s">
        <v>362</v>
      </c>
      <c r="K1116" t="s">
        <v>7222</v>
      </c>
      <c r="L1116" t="s">
        <v>7224</v>
      </c>
      <c r="M1116">
        <v>6239</v>
      </c>
      <c r="N1116" t="s">
        <v>1702</v>
      </c>
      <c r="O1116" t="s">
        <v>7202</v>
      </c>
      <c r="P1116" t="s">
        <v>7203</v>
      </c>
      <c r="Q1116">
        <v>56</v>
      </c>
      <c r="R1116" t="s">
        <v>7372</v>
      </c>
      <c r="S1116" t="s">
        <v>7279</v>
      </c>
      <c r="T1116" t="s">
        <v>2568</v>
      </c>
      <c r="U1116" t="s">
        <v>7225</v>
      </c>
      <c r="V1116" t="s">
        <v>7201</v>
      </c>
      <c r="W1116">
        <v>53</v>
      </c>
      <c r="X1116" t="s">
        <v>34</v>
      </c>
      <c r="Y1116" t="s">
        <v>12349</v>
      </c>
      <c r="Z1116" t="s">
        <v>60</v>
      </c>
      <c r="AA1116" t="s">
        <v>7217</v>
      </c>
      <c r="AB1116" t="s">
        <v>132</v>
      </c>
      <c r="AC1116" t="s">
        <v>62</v>
      </c>
      <c r="AD1116">
        <v>0</v>
      </c>
      <c r="AE1116" t="s">
        <v>12350</v>
      </c>
      <c r="AF1116" t="s">
        <v>7207</v>
      </c>
      <c r="AG1116" t="s">
        <v>7164</v>
      </c>
    </row>
    <row r="1117" spans="1:33" x14ac:dyDescent="0.3">
      <c r="A1117" t="s">
        <v>2569</v>
      </c>
      <c r="B1117" t="s">
        <v>7242</v>
      </c>
      <c r="C1117" t="s">
        <v>8105</v>
      </c>
      <c r="D1117" t="s">
        <v>77</v>
      </c>
      <c r="E1117" t="s">
        <v>78</v>
      </c>
      <c r="F1117" t="s">
        <v>12351</v>
      </c>
      <c r="G1117">
        <v>39.260311000000002</v>
      </c>
      <c r="H1117">
        <v>-83.771923999999999</v>
      </c>
      <c r="I1117" t="s">
        <v>12352</v>
      </c>
      <c r="J1117" t="s">
        <v>793</v>
      </c>
      <c r="K1117" t="s">
        <v>7342</v>
      </c>
      <c r="L1117" t="s">
        <v>7160</v>
      </c>
      <c r="N1117" t="s">
        <v>2570</v>
      </c>
      <c r="O1117" t="s">
        <v>7238</v>
      </c>
      <c r="P1117" t="s">
        <v>7224</v>
      </c>
      <c r="Q1117">
        <v>73</v>
      </c>
      <c r="R1117" t="s">
        <v>34</v>
      </c>
      <c r="S1117" t="s">
        <v>35</v>
      </c>
      <c r="T1117" t="s">
        <v>274</v>
      </c>
      <c r="U1117" t="s">
        <v>7246</v>
      </c>
      <c r="V1117" t="s">
        <v>7268</v>
      </c>
      <c r="W1117">
        <v>29</v>
      </c>
      <c r="X1117" t="s">
        <v>7278</v>
      </c>
      <c r="Y1117" t="s">
        <v>12353</v>
      </c>
      <c r="Z1117" t="s">
        <v>7270</v>
      </c>
      <c r="AA1117" t="s">
        <v>7163</v>
      </c>
      <c r="AB1117" t="s">
        <v>132</v>
      </c>
      <c r="AC1117" t="s">
        <v>7394</v>
      </c>
      <c r="AD1117">
        <v>3</v>
      </c>
      <c r="AE1117" t="s">
        <v>12354</v>
      </c>
      <c r="AF1117" t="s">
        <v>7165</v>
      </c>
      <c r="AG1117" t="s">
        <v>12355</v>
      </c>
    </row>
    <row r="1118" spans="1:33" x14ac:dyDescent="0.3">
      <c r="A1118" t="s">
        <v>2571</v>
      </c>
      <c r="B1118" t="s">
        <v>7834</v>
      </c>
      <c r="C1118" t="s">
        <v>562</v>
      </c>
      <c r="D1118" t="s">
        <v>77</v>
      </c>
      <c r="E1118" t="s">
        <v>55</v>
      </c>
      <c r="F1118" t="s">
        <v>12356</v>
      </c>
      <c r="G1118">
        <v>39.411754000000002</v>
      </c>
      <c r="H1118">
        <v>-113.285888</v>
      </c>
      <c r="I1118" t="s">
        <v>12357</v>
      </c>
      <c r="J1118" t="s">
        <v>217</v>
      </c>
      <c r="K1118" t="s">
        <v>7481</v>
      </c>
      <c r="L1118" t="s">
        <v>7213</v>
      </c>
      <c r="M1118">
        <v>9540</v>
      </c>
      <c r="N1118" t="s">
        <v>7164</v>
      </c>
      <c r="O1118" t="s">
        <v>7164</v>
      </c>
      <c r="P1118" t="s">
        <v>7164</v>
      </c>
      <c r="R1118" t="s">
        <v>7164</v>
      </c>
      <c r="S1118" t="s">
        <v>7164</v>
      </c>
      <c r="T1118" t="s">
        <v>2119</v>
      </c>
      <c r="U1118" t="s">
        <v>7334</v>
      </c>
      <c r="V1118" t="s">
        <v>7391</v>
      </c>
      <c r="W1118">
        <v>74</v>
      </c>
      <c r="X1118" t="s">
        <v>7278</v>
      </c>
      <c r="Y1118" t="s">
        <v>7164</v>
      </c>
      <c r="Z1118" t="s">
        <v>7251</v>
      </c>
      <c r="AA1118" t="s">
        <v>7292</v>
      </c>
      <c r="AB1118" t="s">
        <v>61</v>
      </c>
      <c r="AC1118" t="s">
        <v>7164</v>
      </c>
      <c r="AD1118">
        <v>0</v>
      </c>
      <c r="AE1118" t="s">
        <v>12358</v>
      </c>
      <c r="AF1118" t="s">
        <v>110</v>
      </c>
      <c r="AG1118" t="s">
        <v>12359</v>
      </c>
    </row>
    <row r="1119" spans="1:33" x14ac:dyDescent="0.3">
      <c r="A1119" t="s">
        <v>2572</v>
      </c>
      <c r="B1119" t="s">
        <v>7581</v>
      </c>
      <c r="C1119" t="s">
        <v>7358</v>
      </c>
      <c r="D1119" t="s">
        <v>38</v>
      </c>
      <c r="E1119" t="s">
        <v>23</v>
      </c>
      <c r="F1119" t="s">
        <v>12360</v>
      </c>
      <c r="G1119">
        <v>123.35509999999999</v>
      </c>
      <c r="H1119">
        <v>-103.15906699999999</v>
      </c>
      <c r="I1119" t="s">
        <v>12361</v>
      </c>
      <c r="J1119" t="s">
        <v>101</v>
      </c>
      <c r="K1119" t="s">
        <v>7171</v>
      </c>
      <c r="L1119" t="s">
        <v>7160</v>
      </c>
      <c r="M1119">
        <v>7910</v>
      </c>
      <c r="N1119" t="s">
        <v>290</v>
      </c>
      <c r="O1119" t="s">
        <v>7238</v>
      </c>
      <c r="P1119" t="s">
        <v>7172</v>
      </c>
      <c r="Q1119">
        <v>52</v>
      </c>
      <c r="R1119" t="s">
        <v>7260</v>
      </c>
      <c r="S1119" t="s">
        <v>7164</v>
      </c>
      <c r="T1119" t="s">
        <v>1963</v>
      </c>
      <c r="U1119" t="s">
        <v>7249</v>
      </c>
      <c r="V1119" t="s">
        <v>7173</v>
      </c>
      <c r="W1119">
        <v>87</v>
      </c>
      <c r="X1119" t="s">
        <v>7260</v>
      </c>
      <c r="Y1119" t="s">
        <v>12362</v>
      </c>
      <c r="Z1119" t="s">
        <v>7251</v>
      </c>
      <c r="AA1119" t="s">
        <v>7344</v>
      </c>
      <c r="AB1119" t="s">
        <v>7336</v>
      </c>
      <c r="AC1119" t="s">
        <v>62</v>
      </c>
      <c r="AD1119">
        <v>3</v>
      </c>
      <c r="AE1119" t="s">
        <v>7164</v>
      </c>
      <c r="AF1119" t="s">
        <v>7164</v>
      </c>
      <c r="AG1119" t="s">
        <v>12363</v>
      </c>
    </row>
    <row r="1120" spans="1:33" x14ac:dyDescent="0.3">
      <c r="A1120" t="s">
        <v>2573</v>
      </c>
      <c r="B1120" t="s">
        <v>8418</v>
      </c>
      <c r="C1120" t="s">
        <v>686</v>
      </c>
      <c r="D1120" t="s">
        <v>92</v>
      </c>
      <c r="E1120" t="s">
        <v>93</v>
      </c>
      <c r="F1120" t="s">
        <v>12364</v>
      </c>
      <c r="G1120">
        <v>33.630481000000003</v>
      </c>
      <c r="H1120">
        <v>-89.627527999999998</v>
      </c>
      <c r="I1120" t="s">
        <v>7164</v>
      </c>
      <c r="J1120" t="s">
        <v>609</v>
      </c>
      <c r="K1120" t="s">
        <v>12365</v>
      </c>
      <c r="L1120" t="s">
        <v>7289</v>
      </c>
      <c r="M1120">
        <v>5126</v>
      </c>
      <c r="N1120" t="s">
        <v>1174</v>
      </c>
      <c r="O1120" t="s">
        <v>7246</v>
      </c>
      <c r="P1120" t="s">
        <v>7400</v>
      </c>
      <c r="R1120" t="s">
        <v>7178</v>
      </c>
      <c r="S1120" t="s">
        <v>107</v>
      </c>
      <c r="T1120" t="s">
        <v>410</v>
      </c>
      <c r="U1120" t="s">
        <v>7153</v>
      </c>
      <c r="V1120" t="s">
        <v>7201</v>
      </c>
      <c r="W1120">
        <v>51</v>
      </c>
      <c r="X1120" t="s">
        <v>7178</v>
      </c>
      <c r="Y1120" t="s">
        <v>12366</v>
      </c>
      <c r="Z1120" t="s">
        <v>215</v>
      </c>
      <c r="AA1120" t="s">
        <v>97</v>
      </c>
      <c r="AB1120" t="s">
        <v>61</v>
      </c>
      <c r="AC1120" t="s">
        <v>7364</v>
      </c>
      <c r="AD1120">
        <v>2</v>
      </c>
      <c r="AE1120" t="s">
        <v>12367</v>
      </c>
      <c r="AF1120" t="s">
        <v>7191</v>
      </c>
      <c r="AG1120" t="s">
        <v>12368</v>
      </c>
    </row>
    <row r="1121" spans="1:33" x14ac:dyDescent="0.3">
      <c r="A1121" t="s">
        <v>2559</v>
      </c>
      <c r="B1121" t="s">
        <v>12323</v>
      </c>
      <c r="C1121" t="s">
        <v>7478</v>
      </c>
      <c r="D1121" t="s">
        <v>22</v>
      </c>
      <c r="E1121" t="s">
        <v>112</v>
      </c>
      <c r="F1121" t="s">
        <v>12324</v>
      </c>
      <c r="G1121">
        <v>34.314300000000003</v>
      </c>
      <c r="H1121">
        <v>-105.772701</v>
      </c>
      <c r="I1121" t="s">
        <v>12325</v>
      </c>
      <c r="J1121" t="s">
        <v>324</v>
      </c>
      <c r="K1121" t="s">
        <v>7156</v>
      </c>
      <c r="L1121" t="s">
        <v>7226</v>
      </c>
      <c r="M1121">
        <v>3519</v>
      </c>
      <c r="N1121" t="s">
        <v>2075</v>
      </c>
      <c r="O1121" t="s">
        <v>7225</v>
      </c>
      <c r="P1121" t="s">
        <v>7224</v>
      </c>
      <c r="Q1121">
        <v>16</v>
      </c>
      <c r="R1121" t="s">
        <v>7372</v>
      </c>
      <c r="S1121" t="s">
        <v>35</v>
      </c>
      <c r="T1121" t="s">
        <v>2560</v>
      </c>
      <c r="U1121" t="s">
        <v>7288</v>
      </c>
      <c r="V1121" t="s">
        <v>7333</v>
      </c>
      <c r="W1121">
        <v>15</v>
      </c>
      <c r="X1121" t="s">
        <v>7237</v>
      </c>
      <c r="Y1121" t="s">
        <v>12326</v>
      </c>
      <c r="Z1121" t="s">
        <v>7164</v>
      </c>
      <c r="AA1121" t="s">
        <v>7191</v>
      </c>
      <c r="AB1121" t="s">
        <v>28</v>
      </c>
      <c r="AC1121" t="s">
        <v>7328</v>
      </c>
      <c r="AD1121">
        <v>3</v>
      </c>
      <c r="AE1121" t="s">
        <v>12327</v>
      </c>
      <c r="AF1121" t="s">
        <v>7195</v>
      </c>
      <c r="AG1121" t="s">
        <v>12328</v>
      </c>
    </row>
    <row r="1122" spans="1:33" x14ac:dyDescent="0.3">
      <c r="A1122" t="s">
        <v>2574</v>
      </c>
      <c r="B1122" t="s">
        <v>7321</v>
      </c>
      <c r="C1122" t="s">
        <v>7558</v>
      </c>
      <c r="D1122" t="s">
        <v>65</v>
      </c>
      <c r="E1122" t="s">
        <v>112</v>
      </c>
      <c r="F1122" t="s">
        <v>12369</v>
      </c>
      <c r="G1122">
        <v>30.832854999999999</v>
      </c>
      <c r="H1122">
        <v>-116.976662</v>
      </c>
      <c r="I1122" t="s">
        <v>12370</v>
      </c>
      <c r="J1122" t="s">
        <v>1196</v>
      </c>
      <c r="K1122" t="s">
        <v>7249</v>
      </c>
      <c r="L1122" t="s">
        <v>7289</v>
      </c>
      <c r="M1122">
        <v>2122</v>
      </c>
      <c r="N1122" t="s">
        <v>7164</v>
      </c>
      <c r="O1122" t="s">
        <v>7164</v>
      </c>
      <c r="P1122" t="s">
        <v>7164</v>
      </c>
      <c r="R1122" t="s">
        <v>7164</v>
      </c>
      <c r="S1122" t="s">
        <v>7164</v>
      </c>
      <c r="T1122" t="s">
        <v>1132</v>
      </c>
      <c r="U1122" t="s">
        <v>7155</v>
      </c>
      <c r="V1122" t="s">
        <v>7289</v>
      </c>
      <c r="W1122">
        <v>85</v>
      </c>
      <c r="X1122" t="s">
        <v>7260</v>
      </c>
      <c r="Y1122" t="s">
        <v>12371</v>
      </c>
      <c r="Z1122" t="s">
        <v>7607</v>
      </c>
      <c r="AA1122" t="s">
        <v>109</v>
      </c>
      <c r="AB1122" t="s">
        <v>53</v>
      </c>
      <c r="AC1122" t="s">
        <v>7328</v>
      </c>
      <c r="AD1122">
        <v>3</v>
      </c>
      <c r="AE1122" t="s">
        <v>12372</v>
      </c>
      <c r="AF1122" t="s">
        <v>103</v>
      </c>
      <c r="AG1122" t="s">
        <v>12373</v>
      </c>
    </row>
    <row r="1123" spans="1:33" x14ac:dyDescent="0.3">
      <c r="A1123" t="s">
        <v>2575</v>
      </c>
      <c r="B1123" t="s">
        <v>250</v>
      </c>
      <c r="C1123" t="s">
        <v>185</v>
      </c>
      <c r="D1123" t="s">
        <v>88</v>
      </c>
      <c r="E1123" t="s">
        <v>66</v>
      </c>
      <c r="F1123" t="s">
        <v>12374</v>
      </c>
      <c r="G1123">
        <v>42.107833999999997</v>
      </c>
      <c r="H1123">
        <v>-108.53775400000001</v>
      </c>
      <c r="I1123" t="s">
        <v>12375</v>
      </c>
      <c r="J1123" t="s">
        <v>152</v>
      </c>
      <c r="K1123" t="s">
        <v>7174</v>
      </c>
      <c r="L1123" t="s">
        <v>7203</v>
      </c>
      <c r="M1123">
        <v>1567</v>
      </c>
      <c r="N1123" t="s">
        <v>1234</v>
      </c>
      <c r="O1123" t="s">
        <v>7236</v>
      </c>
      <c r="P1123" t="s">
        <v>7156</v>
      </c>
      <c r="Q1123">
        <v>66</v>
      </c>
      <c r="R1123" t="s">
        <v>7260</v>
      </c>
      <c r="S1123" t="s">
        <v>35</v>
      </c>
      <c r="T1123" t="s">
        <v>651</v>
      </c>
      <c r="U1123" t="s">
        <v>7450</v>
      </c>
      <c r="V1123" t="s">
        <v>7391</v>
      </c>
      <c r="W1123">
        <v>87</v>
      </c>
      <c r="X1123" t="s">
        <v>7373</v>
      </c>
      <c r="Y1123" t="s">
        <v>12376</v>
      </c>
      <c r="Z1123" t="s">
        <v>70</v>
      </c>
      <c r="AA1123" t="s">
        <v>139</v>
      </c>
      <c r="AB1123" t="s">
        <v>7271</v>
      </c>
      <c r="AC1123" t="s">
        <v>155</v>
      </c>
      <c r="AD1123">
        <v>3</v>
      </c>
      <c r="AE1123" t="s">
        <v>12377</v>
      </c>
      <c r="AF1123" t="s">
        <v>7385</v>
      </c>
      <c r="AG1123" t="s">
        <v>12378</v>
      </c>
    </row>
    <row r="1124" spans="1:33" x14ac:dyDescent="0.3">
      <c r="A1124" t="s">
        <v>2576</v>
      </c>
      <c r="B1124" t="s">
        <v>8219</v>
      </c>
      <c r="C1124" t="s">
        <v>342</v>
      </c>
      <c r="D1124" t="s">
        <v>22</v>
      </c>
      <c r="E1124" t="s">
        <v>23</v>
      </c>
      <c r="F1124" t="s">
        <v>12379</v>
      </c>
      <c r="G1124">
        <v>31.540275999999999</v>
      </c>
      <c r="H1124">
        <v>-70.408056000000002</v>
      </c>
      <c r="I1124" t="s">
        <v>12380</v>
      </c>
      <c r="J1124" t="s">
        <v>622</v>
      </c>
      <c r="K1124" t="s">
        <v>7259</v>
      </c>
      <c r="L1124" t="s">
        <v>7189</v>
      </c>
      <c r="M1124">
        <v>2213</v>
      </c>
      <c r="N1124" t="s">
        <v>687</v>
      </c>
      <c r="O1124" t="s">
        <v>7381</v>
      </c>
      <c r="P1124" t="s">
        <v>7201</v>
      </c>
      <c r="Q1124">
        <v>30</v>
      </c>
      <c r="R1124" t="s">
        <v>7157</v>
      </c>
      <c r="S1124" t="s">
        <v>85</v>
      </c>
      <c r="T1124" t="s">
        <v>696</v>
      </c>
      <c r="U1124" t="s">
        <v>7246</v>
      </c>
      <c r="V1124" t="s">
        <v>7201</v>
      </c>
      <c r="W1124">
        <v>20</v>
      </c>
      <c r="X1124" t="s">
        <v>7178</v>
      </c>
      <c r="Y1124" t="s">
        <v>7178</v>
      </c>
      <c r="Z1124" t="s">
        <v>116</v>
      </c>
      <c r="AA1124" t="s">
        <v>7344</v>
      </c>
      <c r="AB1124" t="s">
        <v>7178</v>
      </c>
      <c r="AC1124" t="s">
        <v>29</v>
      </c>
      <c r="AD1124">
        <v>0</v>
      </c>
      <c r="AE1124" t="s">
        <v>12381</v>
      </c>
      <c r="AF1124" t="s">
        <v>7403</v>
      </c>
      <c r="AG1124" t="s">
        <v>12382</v>
      </c>
    </row>
    <row r="1125" spans="1:33" x14ac:dyDescent="0.3">
      <c r="A1125" t="s">
        <v>2577</v>
      </c>
      <c r="B1125" t="s">
        <v>539</v>
      </c>
      <c r="C1125" t="s">
        <v>7945</v>
      </c>
      <c r="D1125" t="s">
        <v>92</v>
      </c>
      <c r="E1125" t="s">
        <v>72</v>
      </c>
      <c r="F1125" t="s">
        <v>12383</v>
      </c>
      <c r="G1125">
        <v>32.170361</v>
      </c>
      <c r="H1125">
        <v>-96.332915999999997</v>
      </c>
      <c r="I1125" t="s">
        <v>12384</v>
      </c>
      <c r="J1125" t="s">
        <v>1797</v>
      </c>
      <c r="K1125" t="s">
        <v>7155</v>
      </c>
      <c r="L1125" t="s">
        <v>7213</v>
      </c>
      <c r="M1125">
        <v>1277</v>
      </c>
      <c r="N1125" t="s">
        <v>2578</v>
      </c>
      <c r="O1125" t="s">
        <v>7174</v>
      </c>
      <c r="P1125" t="s">
        <v>7317</v>
      </c>
      <c r="Q1125">
        <v>33</v>
      </c>
      <c r="R1125" t="s">
        <v>34</v>
      </c>
      <c r="S1125" t="s">
        <v>7161</v>
      </c>
      <c r="T1125" t="s">
        <v>2579</v>
      </c>
      <c r="U1125" t="s">
        <v>7249</v>
      </c>
      <c r="V1125" t="s">
        <v>7160</v>
      </c>
      <c r="W1125">
        <v>32</v>
      </c>
      <c r="X1125" t="s">
        <v>43</v>
      </c>
      <c r="Y1125" t="s">
        <v>7164</v>
      </c>
      <c r="Z1125" t="s">
        <v>45</v>
      </c>
      <c r="AA1125" t="s">
        <v>109</v>
      </c>
      <c r="AB1125" t="s">
        <v>61</v>
      </c>
      <c r="AC1125" t="s">
        <v>7193</v>
      </c>
      <c r="AD1125">
        <v>5</v>
      </c>
      <c r="AE1125" t="s">
        <v>12385</v>
      </c>
      <c r="AF1125" t="s">
        <v>7191</v>
      </c>
      <c r="AG1125" t="s">
        <v>12386</v>
      </c>
    </row>
    <row r="1126" spans="1:33" x14ac:dyDescent="0.3">
      <c r="A1126" t="s">
        <v>1596</v>
      </c>
      <c r="B1126" t="s">
        <v>7303</v>
      </c>
      <c r="C1126" t="s">
        <v>7219</v>
      </c>
      <c r="D1126" t="s">
        <v>100</v>
      </c>
      <c r="E1126" t="s">
        <v>112</v>
      </c>
      <c r="F1126" t="s">
        <v>9909</v>
      </c>
      <c r="G1126">
        <v>28.426704000000001</v>
      </c>
      <c r="H1126">
        <v>-99.425180999999995</v>
      </c>
      <c r="I1126" t="s">
        <v>9910</v>
      </c>
      <c r="J1126" t="s">
        <v>774</v>
      </c>
      <c r="K1126" t="s">
        <v>7280</v>
      </c>
      <c r="L1126" t="s">
        <v>7326</v>
      </c>
      <c r="M1126">
        <v>6635</v>
      </c>
      <c r="N1126" t="s">
        <v>1083</v>
      </c>
      <c r="O1126" t="s">
        <v>7156</v>
      </c>
      <c r="P1126" t="s">
        <v>7382</v>
      </c>
      <c r="Q1126">
        <v>46</v>
      </c>
      <c r="R1126" t="s">
        <v>7299</v>
      </c>
      <c r="S1126" t="s">
        <v>7158</v>
      </c>
      <c r="T1126" t="s">
        <v>788</v>
      </c>
      <c r="U1126" t="s">
        <v>7277</v>
      </c>
      <c r="V1126" t="s">
        <v>7382</v>
      </c>
      <c r="W1126">
        <v>54</v>
      </c>
      <c r="X1126" t="s">
        <v>7214</v>
      </c>
      <c r="Y1126" t="s">
        <v>9911</v>
      </c>
      <c r="Z1126" t="s">
        <v>7178</v>
      </c>
      <c r="AA1126" t="s">
        <v>52</v>
      </c>
      <c r="AB1126" t="s">
        <v>7271</v>
      </c>
      <c r="AC1126" t="s">
        <v>7394</v>
      </c>
      <c r="AD1126">
        <v>5</v>
      </c>
      <c r="AE1126" t="s">
        <v>7164</v>
      </c>
      <c r="AF1126" t="s">
        <v>7254</v>
      </c>
      <c r="AG1126" t="s">
        <v>9912</v>
      </c>
    </row>
    <row r="1127" spans="1:33" x14ac:dyDescent="0.3">
      <c r="A1127" t="s">
        <v>2580</v>
      </c>
      <c r="B1127" t="s">
        <v>7321</v>
      </c>
      <c r="C1127" t="s">
        <v>686</v>
      </c>
      <c r="D1127" t="s">
        <v>100</v>
      </c>
      <c r="E1127" t="s">
        <v>31</v>
      </c>
      <c r="F1127" t="s">
        <v>12387</v>
      </c>
      <c r="G1127">
        <v>38.931559</v>
      </c>
      <c r="H1127">
        <v>-85.2971</v>
      </c>
      <c r="I1127" t="s">
        <v>12388</v>
      </c>
      <c r="J1127" t="s">
        <v>519</v>
      </c>
      <c r="K1127" t="s">
        <v>7249</v>
      </c>
      <c r="L1127" t="s">
        <v>7348</v>
      </c>
      <c r="M1127">
        <v>4209</v>
      </c>
      <c r="N1127" t="s">
        <v>2581</v>
      </c>
      <c r="O1127" t="s">
        <v>7223</v>
      </c>
      <c r="P1127" t="s">
        <v>7308</v>
      </c>
      <c r="Q1127">
        <v>38</v>
      </c>
      <c r="R1127" t="s">
        <v>7299</v>
      </c>
      <c r="S1127" t="s">
        <v>7164</v>
      </c>
      <c r="T1127" t="s">
        <v>1157</v>
      </c>
      <c r="U1127" t="s">
        <v>7186</v>
      </c>
      <c r="V1127" t="s">
        <v>7224</v>
      </c>
      <c r="W1127">
        <v>40</v>
      </c>
      <c r="X1127" t="s">
        <v>7260</v>
      </c>
      <c r="Y1127" t="s">
        <v>7164</v>
      </c>
      <c r="Z1127" t="s">
        <v>116</v>
      </c>
      <c r="AA1127" t="s">
        <v>7228</v>
      </c>
      <c r="AB1127" t="s">
        <v>98</v>
      </c>
      <c r="AC1127" t="s">
        <v>270</v>
      </c>
      <c r="AD1127">
        <v>2</v>
      </c>
      <c r="AE1127" t="s">
        <v>12389</v>
      </c>
      <c r="AF1127" t="s">
        <v>7254</v>
      </c>
      <c r="AG1127" t="s">
        <v>12390</v>
      </c>
    </row>
    <row r="1128" spans="1:33" x14ac:dyDescent="0.3">
      <c r="A1128" t="s">
        <v>2582</v>
      </c>
      <c r="B1128" t="s">
        <v>676</v>
      </c>
      <c r="C1128" t="s">
        <v>7304</v>
      </c>
      <c r="D1128" t="s">
        <v>92</v>
      </c>
      <c r="E1128" t="s">
        <v>112</v>
      </c>
      <c r="F1128" t="s">
        <v>12391</v>
      </c>
      <c r="G1128">
        <v>31.978518000000001</v>
      </c>
      <c r="H1128">
        <v>-91.096208000000004</v>
      </c>
      <c r="I1128" t="s">
        <v>12392</v>
      </c>
      <c r="J1128" t="s">
        <v>462</v>
      </c>
      <c r="K1128" t="s">
        <v>7334</v>
      </c>
      <c r="L1128" t="s">
        <v>7201</v>
      </c>
      <c r="M1128">
        <v>7899</v>
      </c>
      <c r="N1128" t="s">
        <v>2005</v>
      </c>
      <c r="O1128" t="s">
        <v>7236</v>
      </c>
      <c r="P1128" t="s">
        <v>7160</v>
      </c>
      <c r="Q1128">
        <v>72</v>
      </c>
      <c r="R1128" t="s">
        <v>7178</v>
      </c>
      <c r="S1128" t="s">
        <v>41</v>
      </c>
      <c r="T1128" t="s">
        <v>567</v>
      </c>
      <c r="U1128" t="s">
        <v>7288</v>
      </c>
      <c r="V1128" t="s">
        <v>41</v>
      </c>
      <c r="W1128">
        <v>49</v>
      </c>
      <c r="X1128" t="s">
        <v>7237</v>
      </c>
      <c r="Y1128" t="s">
        <v>12393</v>
      </c>
      <c r="Z1128" t="s">
        <v>27</v>
      </c>
      <c r="AA1128" t="s">
        <v>7311</v>
      </c>
      <c r="AB1128" t="s">
        <v>61</v>
      </c>
      <c r="AC1128" t="s">
        <v>62</v>
      </c>
      <c r="AD1128">
        <v>0</v>
      </c>
      <c r="AE1128" t="s">
        <v>12394</v>
      </c>
      <c r="AF1128" t="s">
        <v>7164</v>
      </c>
      <c r="AG1128" t="s">
        <v>7164</v>
      </c>
    </row>
    <row r="1129" spans="1:33" x14ac:dyDescent="0.3">
      <c r="A1129" t="s">
        <v>2583</v>
      </c>
      <c r="B1129" t="s">
        <v>242</v>
      </c>
      <c r="C1129" t="s">
        <v>7197</v>
      </c>
      <c r="D1129" t="s">
        <v>48</v>
      </c>
      <c r="E1129" t="s">
        <v>78</v>
      </c>
      <c r="F1129" t="s">
        <v>12395</v>
      </c>
      <c r="G1129">
        <v>46.702120999999998</v>
      </c>
      <c r="H1129">
        <v>-92.813438000000005</v>
      </c>
      <c r="I1129" t="s">
        <v>12396</v>
      </c>
      <c r="J1129" t="s">
        <v>586</v>
      </c>
      <c r="K1129" t="s">
        <v>7277</v>
      </c>
      <c r="L1129" t="s">
        <v>7203</v>
      </c>
      <c r="M1129">
        <v>6502</v>
      </c>
      <c r="N1129" t="s">
        <v>7164</v>
      </c>
      <c r="O1129" t="s">
        <v>7164</v>
      </c>
      <c r="P1129" t="s">
        <v>7164</v>
      </c>
      <c r="R1129" t="s">
        <v>7164</v>
      </c>
      <c r="S1129" t="s">
        <v>7164</v>
      </c>
      <c r="T1129" t="s">
        <v>2584</v>
      </c>
      <c r="U1129" t="s">
        <v>7202</v>
      </c>
      <c r="V1129" t="s">
        <v>7276</v>
      </c>
      <c r="W1129">
        <v>55</v>
      </c>
      <c r="X1129" t="s">
        <v>7299</v>
      </c>
      <c r="Y1129" t="s">
        <v>12397</v>
      </c>
      <c r="Z1129" t="s">
        <v>7607</v>
      </c>
      <c r="AA1129" t="s">
        <v>7163</v>
      </c>
      <c r="AB1129" t="s">
        <v>61</v>
      </c>
      <c r="AC1129" t="s">
        <v>7394</v>
      </c>
      <c r="AD1129">
        <v>4</v>
      </c>
      <c r="AE1129" t="s">
        <v>12398</v>
      </c>
      <c r="AF1129" t="s">
        <v>7191</v>
      </c>
      <c r="AG1129" t="s">
        <v>12399</v>
      </c>
    </row>
    <row r="1130" spans="1:33" x14ac:dyDescent="0.3">
      <c r="A1130" t="s">
        <v>2585</v>
      </c>
      <c r="B1130" t="s">
        <v>8418</v>
      </c>
      <c r="C1130" t="s">
        <v>7631</v>
      </c>
      <c r="D1130" t="s">
        <v>88</v>
      </c>
      <c r="E1130" t="s">
        <v>39</v>
      </c>
      <c r="F1130" t="s">
        <v>12400</v>
      </c>
      <c r="G1130">
        <v>115.1563</v>
      </c>
      <c r="H1130">
        <v>-118.69061499999999</v>
      </c>
      <c r="I1130" t="s">
        <v>7164</v>
      </c>
      <c r="J1130" t="s">
        <v>804</v>
      </c>
      <c r="K1130" t="s">
        <v>7223</v>
      </c>
      <c r="L1130" t="s">
        <v>7326</v>
      </c>
      <c r="M1130">
        <v>3712</v>
      </c>
      <c r="N1130" t="s">
        <v>1282</v>
      </c>
      <c r="O1130" t="s">
        <v>7361</v>
      </c>
      <c r="P1130" t="s">
        <v>7156</v>
      </c>
      <c r="Q1130">
        <v>51</v>
      </c>
      <c r="R1130" t="s">
        <v>7278</v>
      </c>
      <c r="S1130" t="s">
        <v>35</v>
      </c>
      <c r="T1130" t="s">
        <v>1187</v>
      </c>
      <c r="U1130" t="s">
        <v>7155</v>
      </c>
      <c r="V1130" t="s">
        <v>7213</v>
      </c>
      <c r="W1130">
        <v>22</v>
      </c>
      <c r="X1130" t="s">
        <v>7299</v>
      </c>
      <c r="Y1130" t="s">
        <v>12401</v>
      </c>
      <c r="Z1130" t="s">
        <v>60</v>
      </c>
      <c r="AA1130" t="s">
        <v>7228</v>
      </c>
      <c r="AB1130" t="s">
        <v>7164</v>
      </c>
      <c r="AC1130" t="s">
        <v>155</v>
      </c>
      <c r="AD1130">
        <v>5</v>
      </c>
      <c r="AE1130" t="s">
        <v>12402</v>
      </c>
      <c r="AF1130" t="s">
        <v>7165</v>
      </c>
      <c r="AG1130" t="s">
        <v>12403</v>
      </c>
    </row>
    <row r="1131" spans="1:33" x14ac:dyDescent="0.3">
      <c r="A1131" t="s">
        <v>2586</v>
      </c>
      <c r="B1131" t="s">
        <v>7744</v>
      </c>
      <c r="C1131" t="s">
        <v>7434</v>
      </c>
      <c r="D1131" t="s">
        <v>48</v>
      </c>
      <c r="E1131" t="s">
        <v>55</v>
      </c>
      <c r="F1131" t="s">
        <v>12404</v>
      </c>
      <c r="G1131">
        <v>27.548185</v>
      </c>
      <c r="H1131">
        <v>-93.234451000000007</v>
      </c>
      <c r="I1131" t="s">
        <v>12405</v>
      </c>
      <c r="J1131" t="s">
        <v>122</v>
      </c>
      <c r="K1131" t="s">
        <v>7223</v>
      </c>
      <c r="L1131" t="s">
        <v>7175</v>
      </c>
      <c r="M1131">
        <v>1712</v>
      </c>
      <c r="N1131" t="s">
        <v>1262</v>
      </c>
      <c r="O1131" t="s">
        <v>7449</v>
      </c>
      <c r="P1131" t="s">
        <v>7247</v>
      </c>
      <c r="R1131" t="s">
        <v>7237</v>
      </c>
      <c r="S1131" t="s">
        <v>7164</v>
      </c>
      <c r="T1131" t="s">
        <v>850</v>
      </c>
      <c r="U1131" t="s">
        <v>7202</v>
      </c>
      <c r="V1131" t="s">
        <v>7400</v>
      </c>
      <c r="W1131">
        <v>63</v>
      </c>
      <c r="X1131" t="s">
        <v>7278</v>
      </c>
      <c r="Y1131" t="s">
        <v>12406</v>
      </c>
      <c r="Z1131" t="s">
        <v>45</v>
      </c>
      <c r="AA1131" t="s">
        <v>7311</v>
      </c>
      <c r="AB1131" t="s">
        <v>53</v>
      </c>
      <c r="AC1131" t="s">
        <v>155</v>
      </c>
      <c r="AD1131">
        <v>4</v>
      </c>
      <c r="AE1131" t="s">
        <v>12407</v>
      </c>
      <c r="AF1131" t="s">
        <v>103</v>
      </c>
      <c r="AG1131" t="s">
        <v>7164</v>
      </c>
    </row>
    <row r="1132" spans="1:33" x14ac:dyDescent="0.3">
      <c r="A1132" t="s">
        <v>2587</v>
      </c>
      <c r="B1132" t="s">
        <v>935</v>
      </c>
      <c r="C1132" t="s">
        <v>7219</v>
      </c>
      <c r="D1132" t="s">
        <v>77</v>
      </c>
      <c r="E1132" t="s">
        <v>186</v>
      </c>
      <c r="F1132" t="s">
        <v>12408</v>
      </c>
      <c r="G1132">
        <v>32.237856999999998</v>
      </c>
      <c r="H1132">
        <v>-97.921374</v>
      </c>
      <c r="I1132" t="s">
        <v>12409</v>
      </c>
      <c r="J1132" t="s">
        <v>385</v>
      </c>
      <c r="K1132" t="s">
        <v>7381</v>
      </c>
      <c r="L1132" t="s">
        <v>7482</v>
      </c>
      <c r="N1132" t="s">
        <v>2588</v>
      </c>
      <c r="O1132" t="s">
        <v>7342</v>
      </c>
      <c r="P1132" t="s">
        <v>7173</v>
      </c>
      <c r="Q1132">
        <v>75</v>
      </c>
      <c r="R1132" t="s">
        <v>43</v>
      </c>
      <c r="S1132" t="s">
        <v>35</v>
      </c>
      <c r="T1132" t="s">
        <v>1459</v>
      </c>
      <c r="U1132" t="s">
        <v>7288</v>
      </c>
      <c r="V1132" t="s">
        <v>7247</v>
      </c>
      <c r="W1132">
        <v>176</v>
      </c>
      <c r="X1132" t="s">
        <v>7372</v>
      </c>
      <c r="Y1132" t="s">
        <v>7178</v>
      </c>
      <c r="Z1132" t="s">
        <v>215</v>
      </c>
      <c r="AA1132" t="s">
        <v>7344</v>
      </c>
      <c r="AB1132" t="s">
        <v>7271</v>
      </c>
      <c r="AC1132" t="s">
        <v>7164</v>
      </c>
      <c r="AD1132">
        <v>1</v>
      </c>
      <c r="AE1132" t="s">
        <v>12410</v>
      </c>
      <c r="AF1132" t="s">
        <v>7191</v>
      </c>
      <c r="AG1132" t="s">
        <v>7164</v>
      </c>
    </row>
    <row r="1133" spans="1:33" x14ac:dyDescent="0.3">
      <c r="A1133" t="s">
        <v>2589</v>
      </c>
      <c r="B1133" t="s">
        <v>7387</v>
      </c>
      <c r="C1133" t="s">
        <v>7754</v>
      </c>
      <c r="D1133" t="s">
        <v>65</v>
      </c>
      <c r="E1133" t="s">
        <v>93</v>
      </c>
      <c r="F1133" t="s">
        <v>12411</v>
      </c>
      <c r="G1133">
        <v>30.479621000000002</v>
      </c>
      <c r="H1133">
        <v>-84.909588999999997</v>
      </c>
      <c r="I1133" t="s">
        <v>12412</v>
      </c>
      <c r="J1133" t="s">
        <v>295</v>
      </c>
      <c r="K1133" t="s">
        <v>7156</v>
      </c>
      <c r="L1133" t="s">
        <v>7201</v>
      </c>
      <c r="N1133" t="s">
        <v>452</v>
      </c>
      <c r="O1133" t="s">
        <v>7174</v>
      </c>
      <c r="P1133" t="s">
        <v>7308</v>
      </c>
      <c r="Q1133">
        <v>69</v>
      </c>
      <c r="R1133" t="s">
        <v>7178</v>
      </c>
      <c r="S1133" t="s">
        <v>7279</v>
      </c>
      <c r="T1133" t="s">
        <v>7164</v>
      </c>
      <c r="U1133" t="s">
        <v>7164</v>
      </c>
      <c r="V1133" t="s">
        <v>7164</v>
      </c>
      <c r="X1133" t="s">
        <v>7164</v>
      </c>
      <c r="Y1133" t="s">
        <v>7164</v>
      </c>
      <c r="Z1133" t="s">
        <v>27</v>
      </c>
      <c r="AA1133" t="s">
        <v>7262</v>
      </c>
      <c r="AB1133" t="s">
        <v>7252</v>
      </c>
      <c r="AC1133" t="s">
        <v>155</v>
      </c>
      <c r="AD1133">
        <v>5</v>
      </c>
      <c r="AE1133" t="s">
        <v>12413</v>
      </c>
      <c r="AF1133" t="s">
        <v>7195</v>
      </c>
      <c r="AG1133" t="s">
        <v>12414</v>
      </c>
    </row>
    <row r="1134" spans="1:33" x14ac:dyDescent="0.3">
      <c r="A1134" t="s">
        <v>2590</v>
      </c>
      <c r="B1134" t="s">
        <v>7625</v>
      </c>
      <c r="C1134" t="s">
        <v>220</v>
      </c>
      <c r="D1134" t="s">
        <v>92</v>
      </c>
      <c r="E1134" t="s">
        <v>72</v>
      </c>
      <c r="F1134" t="s">
        <v>12415</v>
      </c>
      <c r="G1134">
        <v>38.314115000000001</v>
      </c>
      <c r="H1134">
        <v>-99.839174</v>
      </c>
      <c r="I1134" t="s">
        <v>12416</v>
      </c>
      <c r="J1134" t="s">
        <v>636</v>
      </c>
      <c r="K1134" t="s">
        <v>7223</v>
      </c>
      <c r="L1134" t="s">
        <v>7201</v>
      </c>
      <c r="M1134">
        <v>1609</v>
      </c>
      <c r="N1134" t="s">
        <v>2591</v>
      </c>
      <c r="O1134" t="s">
        <v>7280</v>
      </c>
      <c r="P1134" t="s">
        <v>7175</v>
      </c>
      <c r="Q1134">
        <v>50</v>
      </c>
      <c r="R1134" t="s">
        <v>34</v>
      </c>
      <c r="S1134" t="s">
        <v>34</v>
      </c>
      <c r="T1134" t="s">
        <v>2592</v>
      </c>
      <c r="U1134" t="s">
        <v>7288</v>
      </c>
      <c r="V1134" t="s">
        <v>7160</v>
      </c>
      <c r="W1134">
        <v>26</v>
      </c>
      <c r="X1134" t="s">
        <v>7164</v>
      </c>
      <c r="Y1134" t="s">
        <v>12417</v>
      </c>
      <c r="Z1134" t="s">
        <v>45</v>
      </c>
      <c r="AA1134" t="s">
        <v>7163</v>
      </c>
      <c r="AB1134" t="s">
        <v>28</v>
      </c>
      <c r="AC1134" t="s">
        <v>7178</v>
      </c>
      <c r="AD1134">
        <v>5</v>
      </c>
      <c r="AE1134" t="s">
        <v>12418</v>
      </c>
      <c r="AF1134" t="s">
        <v>7207</v>
      </c>
      <c r="AG1134" t="s">
        <v>7164</v>
      </c>
    </row>
    <row r="1135" spans="1:33" x14ac:dyDescent="0.3">
      <c r="A1135" t="s">
        <v>2593</v>
      </c>
      <c r="B1135" t="s">
        <v>7744</v>
      </c>
      <c r="C1135" t="s">
        <v>7322</v>
      </c>
      <c r="D1135" t="s">
        <v>77</v>
      </c>
      <c r="E1135" t="s">
        <v>55</v>
      </c>
      <c r="F1135" t="s">
        <v>12419</v>
      </c>
      <c r="G1135">
        <v>47.276764999999997</v>
      </c>
      <c r="H1135">
        <v>-76.647959999999998</v>
      </c>
      <c r="I1135" t="s">
        <v>12420</v>
      </c>
      <c r="J1135" t="s">
        <v>40</v>
      </c>
      <c r="K1135" t="s">
        <v>7236</v>
      </c>
      <c r="L1135" t="s">
        <v>7239</v>
      </c>
      <c r="M1135">
        <v>9583</v>
      </c>
      <c r="N1135" t="s">
        <v>1102</v>
      </c>
      <c r="O1135" t="s">
        <v>7223</v>
      </c>
      <c r="P1135" t="s">
        <v>7160</v>
      </c>
      <c r="Q1135">
        <v>32</v>
      </c>
      <c r="R1135" t="s">
        <v>43</v>
      </c>
      <c r="S1135" t="s">
        <v>7178</v>
      </c>
      <c r="T1135" t="s">
        <v>1963</v>
      </c>
      <c r="U1135" t="s">
        <v>7381</v>
      </c>
      <c r="V1135" t="s">
        <v>7348</v>
      </c>
      <c r="W1135">
        <v>298</v>
      </c>
      <c r="X1135" t="s">
        <v>7157</v>
      </c>
      <c r="Y1135" t="s">
        <v>12421</v>
      </c>
      <c r="Z1135" t="s">
        <v>116</v>
      </c>
      <c r="AA1135" t="s">
        <v>139</v>
      </c>
      <c r="AB1135" t="s">
        <v>7293</v>
      </c>
      <c r="AC1135" t="s">
        <v>7230</v>
      </c>
      <c r="AD1135">
        <v>3</v>
      </c>
      <c r="AE1135" t="s">
        <v>12422</v>
      </c>
      <c r="AF1135" t="s">
        <v>7195</v>
      </c>
      <c r="AG1135" t="s">
        <v>12423</v>
      </c>
    </row>
    <row r="1136" spans="1:33" x14ac:dyDescent="0.3">
      <c r="A1136" t="s">
        <v>2594</v>
      </c>
      <c r="B1136" t="s">
        <v>685</v>
      </c>
      <c r="C1136" t="s">
        <v>342</v>
      </c>
      <c r="D1136" t="s">
        <v>100</v>
      </c>
      <c r="E1136" t="s">
        <v>112</v>
      </c>
      <c r="F1136" t="s">
        <v>12424</v>
      </c>
      <c r="G1136">
        <v>35.827441999999998</v>
      </c>
      <c r="H1136">
        <v>-84.275876999999994</v>
      </c>
      <c r="I1136" t="s">
        <v>12425</v>
      </c>
      <c r="J1136" t="s">
        <v>503</v>
      </c>
      <c r="K1136" t="s">
        <v>7159</v>
      </c>
      <c r="L1136" t="s">
        <v>7382</v>
      </c>
      <c r="M1136">
        <v>2510</v>
      </c>
      <c r="N1136" t="s">
        <v>820</v>
      </c>
      <c r="O1136" t="s">
        <v>7249</v>
      </c>
      <c r="P1136" t="s">
        <v>7226</v>
      </c>
      <c r="Q1136">
        <v>73</v>
      </c>
      <c r="R1136" t="s">
        <v>7178</v>
      </c>
      <c r="S1136" t="s">
        <v>7279</v>
      </c>
      <c r="T1136" t="s">
        <v>2595</v>
      </c>
      <c r="U1136" t="s">
        <v>7361</v>
      </c>
      <c r="V1136" t="s">
        <v>7203</v>
      </c>
      <c r="W1136">
        <v>12</v>
      </c>
      <c r="X1136" t="s">
        <v>34</v>
      </c>
      <c r="Y1136" t="s">
        <v>12426</v>
      </c>
      <c r="Z1136" t="s">
        <v>45</v>
      </c>
      <c r="AA1136" t="s">
        <v>109</v>
      </c>
      <c r="AB1136" t="s">
        <v>7336</v>
      </c>
      <c r="AC1136" t="s">
        <v>7193</v>
      </c>
      <c r="AD1136">
        <v>2</v>
      </c>
      <c r="AE1136" t="s">
        <v>7164</v>
      </c>
      <c r="AF1136" t="s">
        <v>103</v>
      </c>
      <c r="AG1136" t="s">
        <v>12427</v>
      </c>
    </row>
    <row r="1137" spans="1:33" x14ac:dyDescent="0.3">
      <c r="A1137" t="s">
        <v>2596</v>
      </c>
      <c r="B1137" t="s">
        <v>7453</v>
      </c>
      <c r="C1137" t="s">
        <v>7183</v>
      </c>
      <c r="D1137" t="s">
        <v>48</v>
      </c>
      <c r="E1137" t="s">
        <v>78</v>
      </c>
      <c r="F1137" t="s">
        <v>12428</v>
      </c>
      <c r="H1137">
        <v>-112.58858499999999</v>
      </c>
      <c r="I1137" t="s">
        <v>12429</v>
      </c>
      <c r="J1137" t="s">
        <v>247</v>
      </c>
      <c r="K1137" t="s">
        <v>7171</v>
      </c>
      <c r="L1137" t="s">
        <v>7482</v>
      </c>
      <c r="M1137">
        <v>6553</v>
      </c>
      <c r="N1137" t="s">
        <v>7164</v>
      </c>
      <c r="O1137" t="s">
        <v>7164</v>
      </c>
      <c r="P1137" t="s">
        <v>7164</v>
      </c>
      <c r="R1137" t="s">
        <v>7164</v>
      </c>
      <c r="S1137" t="s">
        <v>7164</v>
      </c>
      <c r="T1137" t="s">
        <v>2597</v>
      </c>
      <c r="U1137" t="s">
        <v>7202</v>
      </c>
      <c r="V1137" t="s">
        <v>7308</v>
      </c>
      <c r="W1137">
        <v>82</v>
      </c>
      <c r="X1137" t="s">
        <v>7278</v>
      </c>
      <c r="Y1137" t="s">
        <v>12430</v>
      </c>
      <c r="Z1137" t="s">
        <v>7178</v>
      </c>
      <c r="AA1137" t="s">
        <v>139</v>
      </c>
      <c r="AB1137" t="s">
        <v>53</v>
      </c>
      <c r="AC1137" t="s">
        <v>7193</v>
      </c>
      <c r="AE1137" t="s">
        <v>12431</v>
      </c>
      <c r="AF1137" t="s">
        <v>7164</v>
      </c>
      <c r="AG1137" t="s">
        <v>7164</v>
      </c>
    </row>
    <row r="1138" spans="1:33" x14ac:dyDescent="0.3">
      <c r="A1138" t="s">
        <v>2598</v>
      </c>
      <c r="B1138" t="s">
        <v>685</v>
      </c>
      <c r="C1138" t="s">
        <v>7150</v>
      </c>
      <c r="D1138" t="s">
        <v>77</v>
      </c>
      <c r="E1138" t="s">
        <v>93</v>
      </c>
      <c r="F1138" t="s">
        <v>12432</v>
      </c>
      <c r="G1138">
        <v>47.783166000000001</v>
      </c>
      <c r="H1138">
        <v>-76.515870000000007</v>
      </c>
      <c r="I1138" t="s">
        <v>12433</v>
      </c>
      <c r="J1138" t="s">
        <v>636</v>
      </c>
      <c r="K1138" t="s">
        <v>7156</v>
      </c>
      <c r="L1138" t="s">
        <v>7333</v>
      </c>
      <c r="M1138">
        <v>8528</v>
      </c>
      <c r="N1138" t="s">
        <v>2599</v>
      </c>
      <c r="O1138" t="s">
        <v>7222</v>
      </c>
      <c r="P1138" t="s">
        <v>7247</v>
      </c>
      <c r="Q1138">
        <v>72</v>
      </c>
      <c r="R1138" t="s">
        <v>7299</v>
      </c>
      <c r="S1138" t="s">
        <v>85</v>
      </c>
      <c r="T1138" t="s">
        <v>2600</v>
      </c>
      <c r="U1138" t="s">
        <v>7361</v>
      </c>
      <c r="V1138" t="s">
        <v>7348</v>
      </c>
      <c r="W1138">
        <v>33</v>
      </c>
      <c r="X1138" t="s">
        <v>7214</v>
      </c>
      <c r="Y1138" t="s">
        <v>12434</v>
      </c>
      <c r="Z1138" t="s">
        <v>7318</v>
      </c>
      <c r="AA1138" t="s">
        <v>7262</v>
      </c>
      <c r="AB1138" t="s">
        <v>7252</v>
      </c>
      <c r="AC1138" t="s">
        <v>7364</v>
      </c>
      <c r="AD1138">
        <v>5</v>
      </c>
      <c r="AE1138" t="s">
        <v>12435</v>
      </c>
      <c r="AF1138" t="s">
        <v>7403</v>
      </c>
      <c r="AG1138" t="s">
        <v>12436</v>
      </c>
    </row>
    <row r="1139" spans="1:33" x14ac:dyDescent="0.3">
      <c r="A1139" t="s">
        <v>2601</v>
      </c>
      <c r="B1139" t="s">
        <v>7581</v>
      </c>
      <c r="C1139" t="s">
        <v>7304</v>
      </c>
      <c r="D1139" t="s">
        <v>77</v>
      </c>
      <c r="E1139" t="s">
        <v>112</v>
      </c>
      <c r="F1139" t="s">
        <v>12437</v>
      </c>
      <c r="G1139">
        <v>37.085940000000001</v>
      </c>
      <c r="H1139">
        <v>-96.868553000000006</v>
      </c>
      <c r="I1139" t="s">
        <v>12438</v>
      </c>
      <c r="J1139" t="s">
        <v>204</v>
      </c>
      <c r="K1139" t="s">
        <v>7481</v>
      </c>
      <c r="L1139" t="s">
        <v>7203</v>
      </c>
      <c r="M1139">
        <v>7569</v>
      </c>
      <c r="N1139" t="s">
        <v>2602</v>
      </c>
      <c r="O1139" t="s">
        <v>7342</v>
      </c>
      <c r="P1139" t="s">
        <v>7239</v>
      </c>
      <c r="Q1139">
        <v>17</v>
      </c>
      <c r="R1139" t="s">
        <v>7299</v>
      </c>
      <c r="S1139" t="s">
        <v>107</v>
      </c>
      <c r="T1139" t="s">
        <v>2603</v>
      </c>
      <c r="U1139" t="s">
        <v>7171</v>
      </c>
      <c r="V1139" t="s">
        <v>7154</v>
      </c>
      <c r="W1139">
        <v>60</v>
      </c>
      <c r="X1139" t="s">
        <v>7299</v>
      </c>
      <c r="Y1139" t="s">
        <v>12439</v>
      </c>
      <c r="Z1139" t="s">
        <v>7375</v>
      </c>
      <c r="AA1139" t="s">
        <v>7311</v>
      </c>
      <c r="AB1139" t="s">
        <v>7336</v>
      </c>
      <c r="AC1139" t="s">
        <v>7230</v>
      </c>
      <c r="AD1139">
        <v>2</v>
      </c>
      <c r="AE1139" t="s">
        <v>12440</v>
      </c>
      <c r="AF1139" t="s">
        <v>7180</v>
      </c>
      <c r="AG1139" t="s">
        <v>12441</v>
      </c>
    </row>
    <row r="1140" spans="1:33" x14ac:dyDescent="0.3">
      <c r="A1140" t="s">
        <v>2604</v>
      </c>
      <c r="B1140" t="s">
        <v>7459</v>
      </c>
      <c r="C1140" t="s">
        <v>7304</v>
      </c>
      <c r="D1140" t="s">
        <v>92</v>
      </c>
      <c r="E1140" t="s">
        <v>72</v>
      </c>
      <c r="F1140" t="s">
        <v>12442</v>
      </c>
      <c r="G1140">
        <v>38.915472000000001</v>
      </c>
      <c r="H1140">
        <v>-121.2289</v>
      </c>
      <c r="I1140" t="s">
        <v>12443</v>
      </c>
      <c r="J1140" t="s">
        <v>334</v>
      </c>
      <c r="K1140" t="s">
        <v>7236</v>
      </c>
      <c r="L1140" t="s">
        <v>7326</v>
      </c>
      <c r="M1140">
        <v>7488</v>
      </c>
      <c r="N1140" t="s">
        <v>1021</v>
      </c>
      <c r="O1140" t="s">
        <v>7371</v>
      </c>
      <c r="P1140" t="s">
        <v>7201</v>
      </c>
      <c r="Q1140">
        <v>41</v>
      </c>
      <c r="R1140" t="s">
        <v>43</v>
      </c>
      <c r="S1140" t="s">
        <v>7161</v>
      </c>
      <c r="T1140" t="s">
        <v>1259</v>
      </c>
      <c r="U1140" t="s">
        <v>7371</v>
      </c>
      <c r="V1140" t="s">
        <v>7213</v>
      </c>
      <c r="W1140">
        <v>68</v>
      </c>
      <c r="X1140" t="s">
        <v>7373</v>
      </c>
      <c r="Y1140" t="s">
        <v>12444</v>
      </c>
      <c r="Z1140" t="s">
        <v>215</v>
      </c>
      <c r="AA1140" t="s">
        <v>7228</v>
      </c>
      <c r="AB1140" t="s">
        <v>7336</v>
      </c>
      <c r="AC1140" t="s">
        <v>7178</v>
      </c>
      <c r="AD1140">
        <v>3</v>
      </c>
      <c r="AE1140" t="s">
        <v>12445</v>
      </c>
      <c r="AF1140" t="s">
        <v>7164</v>
      </c>
      <c r="AG1140" t="s">
        <v>12446</v>
      </c>
    </row>
    <row r="1141" spans="1:33" x14ac:dyDescent="0.3">
      <c r="A1141" t="s">
        <v>2605</v>
      </c>
      <c r="B1141" t="s">
        <v>7882</v>
      </c>
      <c r="C1141" t="s">
        <v>7339</v>
      </c>
      <c r="D1141" t="s">
        <v>22</v>
      </c>
      <c r="E1141" t="s">
        <v>78</v>
      </c>
      <c r="F1141" t="s">
        <v>12447</v>
      </c>
      <c r="G1141">
        <v>39.65372</v>
      </c>
      <c r="H1141">
        <v>-74.484826999999996</v>
      </c>
      <c r="I1141" t="s">
        <v>7164</v>
      </c>
      <c r="J1141" t="s">
        <v>1399</v>
      </c>
      <c r="K1141" t="s">
        <v>7371</v>
      </c>
      <c r="L1141" t="s">
        <v>7160</v>
      </c>
      <c r="M1141">
        <v>4505</v>
      </c>
      <c r="N1141" t="s">
        <v>7164</v>
      </c>
      <c r="O1141" t="s">
        <v>7164</v>
      </c>
      <c r="P1141" t="s">
        <v>7164</v>
      </c>
      <c r="R1141" t="s">
        <v>7164</v>
      </c>
      <c r="S1141" t="s">
        <v>7164</v>
      </c>
      <c r="T1141" t="s">
        <v>150</v>
      </c>
      <c r="U1141" t="s">
        <v>7159</v>
      </c>
      <c r="V1141" t="s">
        <v>7156</v>
      </c>
      <c r="W1141">
        <v>38</v>
      </c>
      <c r="X1141" t="s">
        <v>7164</v>
      </c>
      <c r="Y1141" t="s">
        <v>12448</v>
      </c>
      <c r="Z1141" t="s">
        <v>70</v>
      </c>
      <c r="AA1141" t="s">
        <v>7228</v>
      </c>
      <c r="AB1141" t="s">
        <v>7336</v>
      </c>
      <c r="AC1141" t="s">
        <v>29</v>
      </c>
      <c r="AD1141">
        <v>-2</v>
      </c>
      <c r="AE1141" t="s">
        <v>12449</v>
      </c>
      <c r="AF1141" t="s">
        <v>7195</v>
      </c>
      <c r="AG1141" t="s">
        <v>12450</v>
      </c>
    </row>
    <row r="1142" spans="1:33" x14ac:dyDescent="0.3">
      <c r="A1142" t="s">
        <v>2606</v>
      </c>
      <c r="B1142" t="s">
        <v>7581</v>
      </c>
      <c r="C1142" t="s">
        <v>468</v>
      </c>
      <c r="D1142" t="s">
        <v>88</v>
      </c>
      <c r="E1142" t="s">
        <v>78</v>
      </c>
      <c r="F1142" t="s">
        <v>12451</v>
      </c>
      <c r="G1142">
        <v>29.600311999999999</v>
      </c>
      <c r="H1142">
        <v>-114.16516799999999</v>
      </c>
      <c r="I1142" t="s">
        <v>12452</v>
      </c>
      <c r="J1142" t="s">
        <v>528</v>
      </c>
      <c r="K1142" t="s">
        <v>7342</v>
      </c>
      <c r="L1142" t="s">
        <v>7317</v>
      </c>
      <c r="M1142">
        <v>1644</v>
      </c>
      <c r="N1142" t="s">
        <v>2607</v>
      </c>
      <c r="O1142" t="s">
        <v>7361</v>
      </c>
      <c r="P1142" t="s">
        <v>7400</v>
      </c>
      <c r="Q1142">
        <v>43</v>
      </c>
      <c r="R1142" t="s">
        <v>7278</v>
      </c>
      <c r="S1142" t="s">
        <v>7309</v>
      </c>
      <c r="T1142" t="s">
        <v>2608</v>
      </c>
      <c r="U1142" t="s">
        <v>7186</v>
      </c>
      <c r="V1142" t="s">
        <v>7333</v>
      </c>
      <c r="W1142">
        <v>35</v>
      </c>
      <c r="X1142" t="s">
        <v>7161</v>
      </c>
      <c r="Y1142" t="s">
        <v>7178</v>
      </c>
      <c r="Z1142" t="s">
        <v>215</v>
      </c>
      <c r="AA1142" t="s">
        <v>7228</v>
      </c>
      <c r="AB1142" t="s">
        <v>7336</v>
      </c>
      <c r="AC1142" t="s">
        <v>7193</v>
      </c>
      <c r="AD1142">
        <v>1</v>
      </c>
      <c r="AE1142" t="s">
        <v>12453</v>
      </c>
      <c r="AF1142" t="s">
        <v>7254</v>
      </c>
      <c r="AG1142" t="s">
        <v>12454</v>
      </c>
    </row>
    <row r="1143" spans="1:33" x14ac:dyDescent="0.3">
      <c r="A1143" t="s">
        <v>2609</v>
      </c>
      <c r="B1143" t="s">
        <v>523</v>
      </c>
      <c r="C1143" t="s">
        <v>7150</v>
      </c>
      <c r="D1143" t="s">
        <v>65</v>
      </c>
      <c r="E1143" t="s">
        <v>23</v>
      </c>
      <c r="F1143" t="s">
        <v>12455</v>
      </c>
      <c r="G1143">
        <v>33.315795999999999</v>
      </c>
      <c r="H1143">
        <v>-115.200323</v>
      </c>
      <c r="I1143" t="s">
        <v>12456</v>
      </c>
      <c r="J1143" t="s">
        <v>385</v>
      </c>
      <c r="K1143" t="s">
        <v>7381</v>
      </c>
      <c r="L1143" t="s">
        <v>7268</v>
      </c>
      <c r="N1143" t="s">
        <v>2610</v>
      </c>
      <c r="O1143" t="s">
        <v>7155</v>
      </c>
      <c r="P1143" t="s">
        <v>7400</v>
      </c>
      <c r="Q1143">
        <v>49</v>
      </c>
      <c r="R1143" t="s">
        <v>7372</v>
      </c>
      <c r="S1143" t="s">
        <v>34</v>
      </c>
      <c r="T1143" t="s">
        <v>2062</v>
      </c>
      <c r="U1143" t="s">
        <v>7202</v>
      </c>
      <c r="V1143" t="s">
        <v>7276</v>
      </c>
      <c r="W1143">
        <v>39</v>
      </c>
      <c r="X1143" t="s">
        <v>7299</v>
      </c>
      <c r="Y1143" t="s">
        <v>12457</v>
      </c>
      <c r="Z1143" t="s">
        <v>7251</v>
      </c>
      <c r="AA1143" t="s">
        <v>139</v>
      </c>
      <c r="AB1143" t="s">
        <v>61</v>
      </c>
      <c r="AC1143" t="s">
        <v>7178</v>
      </c>
      <c r="AD1143">
        <v>1</v>
      </c>
      <c r="AE1143" t="s">
        <v>7164</v>
      </c>
      <c r="AF1143" t="s">
        <v>7180</v>
      </c>
      <c r="AG1143" t="s">
        <v>12458</v>
      </c>
    </row>
    <row r="1144" spans="1:33" x14ac:dyDescent="0.3">
      <c r="A1144" t="s">
        <v>2611</v>
      </c>
      <c r="B1144" t="s">
        <v>7620</v>
      </c>
      <c r="C1144" t="s">
        <v>7958</v>
      </c>
      <c r="D1144" t="s">
        <v>92</v>
      </c>
      <c r="E1144" t="s">
        <v>93</v>
      </c>
      <c r="F1144" t="s">
        <v>12459</v>
      </c>
      <c r="G1144">
        <v>37.126992000000001</v>
      </c>
      <c r="H1144">
        <v>-110.761341</v>
      </c>
      <c r="I1144" t="s">
        <v>12460</v>
      </c>
      <c r="J1144" t="s">
        <v>613</v>
      </c>
      <c r="K1144" t="s">
        <v>7307</v>
      </c>
      <c r="L1144" t="s">
        <v>7226</v>
      </c>
      <c r="M1144">
        <v>7814</v>
      </c>
      <c r="N1144" t="s">
        <v>2612</v>
      </c>
      <c r="O1144" t="s">
        <v>7202</v>
      </c>
      <c r="P1144" t="s">
        <v>7224</v>
      </c>
      <c r="Q1144">
        <v>47</v>
      </c>
      <c r="R1144" t="s">
        <v>7164</v>
      </c>
      <c r="S1144" t="s">
        <v>7161</v>
      </c>
      <c r="T1144" t="s">
        <v>1958</v>
      </c>
      <c r="U1144" t="s">
        <v>7334</v>
      </c>
      <c r="V1144" t="s">
        <v>7201</v>
      </c>
      <c r="W1144">
        <v>32</v>
      </c>
      <c r="X1144" t="s">
        <v>7237</v>
      </c>
      <c r="Y1144" t="s">
        <v>12461</v>
      </c>
      <c r="Z1144" t="s">
        <v>7375</v>
      </c>
      <c r="AA1144" t="s">
        <v>52</v>
      </c>
      <c r="AB1144" t="s">
        <v>7192</v>
      </c>
      <c r="AC1144" t="s">
        <v>29</v>
      </c>
      <c r="AE1144" t="s">
        <v>12462</v>
      </c>
      <c r="AF1144" t="s">
        <v>7254</v>
      </c>
      <c r="AG1144" t="s">
        <v>12463</v>
      </c>
    </row>
    <row r="1145" spans="1:33" x14ac:dyDescent="0.3">
      <c r="A1145" t="s">
        <v>2613</v>
      </c>
      <c r="B1145" t="s">
        <v>7149</v>
      </c>
      <c r="C1145" t="s">
        <v>7351</v>
      </c>
      <c r="D1145" t="s">
        <v>48</v>
      </c>
      <c r="E1145" t="s">
        <v>39</v>
      </c>
      <c r="F1145" t="s">
        <v>12464</v>
      </c>
      <c r="G1145">
        <v>46.737574000000002</v>
      </c>
      <c r="H1145">
        <v>-81.772062000000005</v>
      </c>
      <c r="I1145" t="s">
        <v>12465</v>
      </c>
      <c r="J1145" t="s">
        <v>412</v>
      </c>
      <c r="K1145" t="s">
        <v>7288</v>
      </c>
      <c r="L1145" t="s">
        <v>7154</v>
      </c>
      <c r="M1145">
        <v>6812</v>
      </c>
      <c r="N1145" t="s">
        <v>2089</v>
      </c>
      <c r="O1145" t="s">
        <v>7449</v>
      </c>
      <c r="P1145" t="s">
        <v>7189</v>
      </c>
      <c r="Q1145">
        <v>52</v>
      </c>
      <c r="R1145" t="s">
        <v>7157</v>
      </c>
      <c r="S1145" t="s">
        <v>35</v>
      </c>
      <c r="T1145" t="s">
        <v>769</v>
      </c>
      <c r="U1145" t="s">
        <v>7450</v>
      </c>
      <c r="V1145" t="s">
        <v>7391</v>
      </c>
      <c r="X1145" t="s">
        <v>7214</v>
      </c>
      <c r="Y1145" t="s">
        <v>12466</v>
      </c>
      <c r="Z1145" t="s">
        <v>7270</v>
      </c>
      <c r="AA1145" t="s">
        <v>52</v>
      </c>
      <c r="AB1145" t="s">
        <v>7178</v>
      </c>
      <c r="AC1145" t="s">
        <v>7230</v>
      </c>
      <c r="AD1145">
        <v>3</v>
      </c>
      <c r="AE1145" t="s">
        <v>12467</v>
      </c>
      <c r="AF1145" t="s">
        <v>7403</v>
      </c>
      <c r="AG1145" t="s">
        <v>7164</v>
      </c>
    </row>
    <row r="1146" spans="1:33" x14ac:dyDescent="0.3">
      <c r="A1146" t="s">
        <v>2614</v>
      </c>
      <c r="B1146" t="s">
        <v>8185</v>
      </c>
      <c r="C1146" t="s">
        <v>258</v>
      </c>
      <c r="D1146" t="s">
        <v>77</v>
      </c>
      <c r="E1146" t="s">
        <v>78</v>
      </c>
      <c r="F1146" t="s">
        <v>12468</v>
      </c>
      <c r="G1146">
        <v>32.612794999999998</v>
      </c>
      <c r="H1146">
        <v>-105.09854300000001</v>
      </c>
      <c r="I1146" t="s">
        <v>12469</v>
      </c>
      <c r="J1146" t="s">
        <v>40</v>
      </c>
      <c r="K1146" t="s">
        <v>7277</v>
      </c>
      <c r="L1146" t="s">
        <v>7239</v>
      </c>
      <c r="M1146">
        <v>5441</v>
      </c>
      <c r="N1146" t="s">
        <v>1637</v>
      </c>
      <c r="O1146" t="s">
        <v>7156</v>
      </c>
      <c r="P1146" t="s">
        <v>7333</v>
      </c>
      <c r="Q1146">
        <v>50</v>
      </c>
      <c r="R1146" t="s">
        <v>7178</v>
      </c>
      <c r="S1146" t="s">
        <v>7215</v>
      </c>
      <c r="T1146" t="s">
        <v>1711</v>
      </c>
      <c r="U1146" t="s">
        <v>7481</v>
      </c>
      <c r="V1146" t="s">
        <v>7348</v>
      </c>
      <c r="W1146">
        <v>30</v>
      </c>
      <c r="X1146" t="s">
        <v>34</v>
      </c>
      <c r="Y1146" t="s">
        <v>12470</v>
      </c>
      <c r="Z1146" t="s">
        <v>7251</v>
      </c>
      <c r="AA1146" t="s">
        <v>7228</v>
      </c>
      <c r="AB1146" t="s">
        <v>7271</v>
      </c>
      <c r="AC1146" t="s">
        <v>155</v>
      </c>
      <c r="AD1146">
        <v>1</v>
      </c>
      <c r="AE1146" t="s">
        <v>12471</v>
      </c>
      <c r="AF1146" t="s">
        <v>7207</v>
      </c>
      <c r="AG1146" t="s">
        <v>12472</v>
      </c>
    </row>
    <row r="1147" spans="1:33" x14ac:dyDescent="0.3">
      <c r="A1147" t="s">
        <v>2615</v>
      </c>
      <c r="B1147" t="s">
        <v>7615</v>
      </c>
      <c r="C1147" t="s">
        <v>7233</v>
      </c>
      <c r="D1147" t="s">
        <v>88</v>
      </c>
      <c r="E1147" t="s">
        <v>55</v>
      </c>
      <c r="F1147" t="s">
        <v>12473</v>
      </c>
      <c r="G1147">
        <v>28.290562000000001</v>
      </c>
      <c r="H1147">
        <v>-81.546903999999998</v>
      </c>
      <c r="I1147" t="s">
        <v>12474</v>
      </c>
      <c r="J1147" t="s">
        <v>282</v>
      </c>
      <c r="K1147" t="s">
        <v>7155</v>
      </c>
      <c r="L1147" t="s">
        <v>7203</v>
      </c>
      <c r="M1147">
        <v>6125</v>
      </c>
      <c r="N1147" t="s">
        <v>2616</v>
      </c>
      <c r="O1147" t="s">
        <v>7280</v>
      </c>
      <c r="P1147" t="s">
        <v>7348</v>
      </c>
      <c r="Q1147">
        <v>51</v>
      </c>
      <c r="R1147" t="s">
        <v>7164</v>
      </c>
      <c r="S1147" t="s">
        <v>7215</v>
      </c>
      <c r="T1147" t="s">
        <v>1857</v>
      </c>
      <c r="U1147" t="s">
        <v>7280</v>
      </c>
      <c r="V1147" t="s">
        <v>7213</v>
      </c>
      <c r="W1147">
        <v>63</v>
      </c>
      <c r="X1147" t="s">
        <v>43</v>
      </c>
      <c r="Y1147" t="s">
        <v>7164</v>
      </c>
      <c r="Z1147" t="s">
        <v>7205</v>
      </c>
      <c r="AA1147" t="s">
        <v>7262</v>
      </c>
      <c r="AB1147" t="s">
        <v>98</v>
      </c>
      <c r="AC1147" t="s">
        <v>7364</v>
      </c>
      <c r="AD1147">
        <v>3</v>
      </c>
      <c r="AE1147" t="s">
        <v>12475</v>
      </c>
      <c r="AF1147" t="s">
        <v>7195</v>
      </c>
      <c r="AG1147" t="s">
        <v>7164</v>
      </c>
    </row>
    <row r="1148" spans="1:33" x14ac:dyDescent="0.3">
      <c r="A1148" t="s">
        <v>2617</v>
      </c>
      <c r="B1148" t="s">
        <v>7284</v>
      </c>
      <c r="C1148" t="s">
        <v>7558</v>
      </c>
      <c r="D1148" t="s">
        <v>88</v>
      </c>
      <c r="E1148" t="s">
        <v>23</v>
      </c>
      <c r="F1148" t="s">
        <v>12476</v>
      </c>
      <c r="G1148">
        <v>47.143852000000003</v>
      </c>
      <c r="H1148">
        <v>-96.233767999999998</v>
      </c>
      <c r="I1148" t="s">
        <v>12477</v>
      </c>
      <c r="J1148" t="s">
        <v>682</v>
      </c>
      <c r="K1148" t="s">
        <v>7236</v>
      </c>
      <c r="L1148" t="s">
        <v>7276</v>
      </c>
      <c r="M1148">
        <v>8722</v>
      </c>
      <c r="N1148" t="s">
        <v>881</v>
      </c>
      <c r="O1148" t="s">
        <v>7236</v>
      </c>
      <c r="P1148" t="s">
        <v>7348</v>
      </c>
      <c r="Q1148">
        <v>-66</v>
      </c>
      <c r="R1148" t="s">
        <v>7373</v>
      </c>
      <c r="S1148" t="s">
        <v>34</v>
      </c>
      <c r="T1148" t="s">
        <v>1283</v>
      </c>
      <c r="U1148" t="s">
        <v>7200</v>
      </c>
      <c r="V1148" t="s">
        <v>7247</v>
      </c>
      <c r="W1148">
        <v>66</v>
      </c>
      <c r="X1148" t="s">
        <v>7299</v>
      </c>
      <c r="Y1148" t="s">
        <v>12478</v>
      </c>
      <c r="Z1148" t="s">
        <v>60</v>
      </c>
      <c r="AA1148" t="s">
        <v>52</v>
      </c>
      <c r="AB1148" t="s">
        <v>7252</v>
      </c>
      <c r="AC1148" t="s">
        <v>7193</v>
      </c>
      <c r="AD1148">
        <v>2</v>
      </c>
      <c r="AE1148" t="s">
        <v>12479</v>
      </c>
      <c r="AF1148" t="s">
        <v>7195</v>
      </c>
      <c r="AG1148" t="s">
        <v>12480</v>
      </c>
    </row>
    <row r="1149" spans="1:33" x14ac:dyDescent="0.3">
      <c r="A1149" t="s">
        <v>2618</v>
      </c>
      <c r="B1149" t="s">
        <v>7338</v>
      </c>
      <c r="C1149" t="s">
        <v>185</v>
      </c>
      <c r="D1149" t="s">
        <v>65</v>
      </c>
      <c r="E1149" t="s">
        <v>93</v>
      </c>
      <c r="F1149" t="s">
        <v>12481</v>
      </c>
      <c r="G1149">
        <v>28.317526000000001</v>
      </c>
      <c r="H1149">
        <v>-108.679997</v>
      </c>
      <c r="I1149" t="s">
        <v>7164</v>
      </c>
      <c r="J1149" t="s">
        <v>318</v>
      </c>
      <c r="K1149" t="s">
        <v>7288</v>
      </c>
      <c r="L1149" t="s">
        <v>7276</v>
      </c>
      <c r="M1149">
        <v>6022</v>
      </c>
      <c r="N1149" t="s">
        <v>1122</v>
      </c>
      <c r="O1149" t="s">
        <v>7202</v>
      </c>
      <c r="P1149" t="s">
        <v>7308</v>
      </c>
      <c r="Q1149">
        <v>21</v>
      </c>
      <c r="R1149" t="s">
        <v>7278</v>
      </c>
      <c r="S1149" t="s">
        <v>7178</v>
      </c>
      <c r="T1149" t="s">
        <v>1862</v>
      </c>
      <c r="U1149" t="s">
        <v>7334</v>
      </c>
      <c r="V1149" t="s">
        <v>7224</v>
      </c>
      <c r="W1149">
        <v>10</v>
      </c>
      <c r="X1149" t="s">
        <v>7373</v>
      </c>
      <c r="Y1149" t="s">
        <v>7164</v>
      </c>
      <c r="Z1149" t="s">
        <v>7318</v>
      </c>
      <c r="AA1149" t="s">
        <v>7177</v>
      </c>
      <c r="AB1149" t="s">
        <v>7192</v>
      </c>
      <c r="AC1149" t="s">
        <v>7178</v>
      </c>
      <c r="AD1149">
        <v>5</v>
      </c>
      <c r="AE1149" t="s">
        <v>12482</v>
      </c>
      <c r="AF1149" t="s">
        <v>103</v>
      </c>
      <c r="AG1149" t="s">
        <v>12483</v>
      </c>
    </row>
    <row r="1150" spans="1:33" x14ac:dyDescent="0.3">
      <c r="A1150" t="s">
        <v>2619</v>
      </c>
      <c r="B1150" t="s">
        <v>64</v>
      </c>
      <c r="C1150" t="s">
        <v>7378</v>
      </c>
      <c r="D1150" t="s">
        <v>22</v>
      </c>
      <c r="E1150" t="s">
        <v>39</v>
      </c>
      <c r="F1150" t="s">
        <v>12484</v>
      </c>
      <c r="G1150">
        <v>30.967406</v>
      </c>
      <c r="H1150">
        <v>-114.104738</v>
      </c>
      <c r="I1150" t="s">
        <v>12485</v>
      </c>
      <c r="J1150" t="s">
        <v>986</v>
      </c>
      <c r="K1150" t="s">
        <v>7186</v>
      </c>
      <c r="L1150" t="s">
        <v>7175</v>
      </c>
      <c r="M1150">
        <v>2334</v>
      </c>
      <c r="N1150" t="s">
        <v>2620</v>
      </c>
      <c r="O1150" t="s">
        <v>7202</v>
      </c>
      <c r="P1150" t="s">
        <v>7172</v>
      </c>
      <c r="R1150" t="s">
        <v>59</v>
      </c>
      <c r="S1150" t="s">
        <v>7161</v>
      </c>
      <c r="T1150" t="s">
        <v>58</v>
      </c>
      <c r="U1150" t="s">
        <v>7222</v>
      </c>
      <c r="V1150" t="s">
        <v>7248</v>
      </c>
      <c r="W1150">
        <v>78</v>
      </c>
      <c r="X1150" t="s">
        <v>7237</v>
      </c>
      <c r="Y1150" t="s">
        <v>12486</v>
      </c>
      <c r="Z1150" t="s">
        <v>60</v>
      </c>
      <c r="AA1150" t="s">
        <v>7292</v>
      </c>
      <c r="AB1150" t="s">
        <v>98</v>
      </c>
      <c r="AC1150" t="s">
        <v>7364</v>
      </c>
      <c r="AD1150">
        <v>3</v>
      </c>
      <c r="AE1150" t="s">
        <v>12487</v>
      </c>
      <c r="AF1150" t="s">
        <v>7254</v>
      </c>
      <c r="AG1150" t="s">
        <v>12488</v>
      </c>
    </row>
    <row r="1151" spans="1:33" x14ac:dyDescent="0.3">
      <c r="A1151" t="s">
        <v>2621</v>
      </c>
      <c r="B1151" t="s">
        <v>306</v>
      </c>
      <c r="C1151" t="s">
        <v>7150</v>
      </c>
      <c r="D1151" t="s">
        <v>88</v>
      </c>
      <c r="E1151" t="s">
        <v>78</v>
      </c>
      <c r="F1151" t="s">
        <v>12489</v>
      </c>
      <c r="G1151">
        <v>40.942723999999998</v>
      </c>
      <c r="H1151">
        <v>84.8874</v>
      </c>
      <c r="I1151" t="s">
        <v>12490</v>
      </c>
      <c r="J1151" t="s">
        <v>1438</v>
      </c>
      <c r="K1151" t="s">
        <v>7174</v>
      </c>
      <c r="L1151" t="s">
        <v>7326</v>
      </c>
      <c r="M1151">
        <v>1444</v>
      </c>
      <c r="N1151" t="s">
        <v>146</v>
      </c>
      <c r="O1151" t="s">
        <v>7223</v>
      </c>
      <c r="P1151" t="s">
        <v>7268</v>
      </c>
      <c r="Q1151">
        <v>60</v>
      </c>
      <c r="R1151" t="s">
        <v>34</v>
      </c>
      <c r="S1151" t="s">
        <v>7161</v>
      </c>
      <c r="T1151" t="s">
        <v>537</v>
      </c>
      <c r="U1151" t="s">
        <v>7381</v>
      </c>
      <c r="V1151" t="s">
        <v>7289</v>
      </c>
      <c r="W1151">
        <v>35</v>
      </c>
      <c r="X1151" t="s">
        <v>7164</v>
      </c>
      <c r="Y1151" t="s">
        <v>12491</v>
      </c>
      <c r="Z1151" t="s">
        <v>60</v>
      </c>
      <c r="AA1151" t="s">
        <v>7164</v>
      </c>
      <c r="AB1151" t="s">
        <v>7363</v>
      </c>
      <c r="AC1151" t="s">
        <v>7328</v>
      </c>
      <c r="AD1151">
        <v>4</v>
      </c>
      <c r="AE1151" t="s">
        <v>12492</v>
      </c>
      <c r="AF1151" t="s">
        <v>7195</v>
      </c>
      <c r="AG1151" t="s">
        <v>7164</v>
      </c>
    </row>
    <row r="1152" spans="1:33" x14ac:dyDescent="0.3">
      <c r="A1152" t="s">
        <v>2622</v>
      </c>
      <c r="B1152" t="s">
        <v>8418</v>
      </c>
      <c r="C1152" t="s">
        <v>7285</v>
      </c>
      <c r="D1152" t="s">
        <v>100</v>
      </c>
      <c r="E1152" t="s">
        <v>72</v>
      </c>
      <c r="F1152" t="s">
        <v>12493</v>
      </c>
      <c r="G1152">
        <v>28.213331</v>
      </c>
      <c r="H1152">
        <v>-89.538381000000001</v>
      </c>
      <c r="I1152" t="s">
        <v>12494</v>
      </c>
      <c r="J1152" t="s">
        <v>475</v>
      </c>
      <c r="K1152" t="s">
        <v>7202</v>
      </c>
      <c r="L1152" t="s">
        <v>7400</v>
      </c>
      <c r="M1152">
        <v>4850</v>
      </c>
      <c r="N1152" t="s">
        <v>2089</v>
      </c>
      <c r="O1152" t="s">
        <v>7153</v>
      </c>
      <c r="P1152" t="s">
        <v>7188</v>
      </c>
      <c r="Q1152">
        <v>23</v>
      </c>
      <c r="R1152" t="s">
        <v>7299</v>
      </c>
      <c r="S1152" t="s">
        <v>7178</v>
      </c>
      <c r="T1152" t="s">
        <v>446</v>
      </c>
      <c r="U1152" t="s">
        <v>7280</v>
      </c>
      <c r="V1152" t="s">
        <v>7354</v>
      </c>
      <c r="W1152">
        <v>36</v>
      </c>
      <c r="X1152" t="s">
        <v>59</v>
      </c>
      <c r="Y1152" t="s">
        <v>7178</v>
      </c>
      <c r="Z1152" t="s">
        <v>7383</v>
      </c>
      <c r="AA1152" t="s">
        <v>7164</v>
      </c>
      <c r="AB1152" t="s">
        <v>7229</v>
      </c>
      <c r="AC1152" t="s">
        <v>7230</v>
      </c>
      <c r="AD1152">
        <v>2</v>
      </c>
      <c r="AE1152" t="s">
        <v>12495</v>
      </c>
      <c r="AF1152" t="s">
        <v>103</v>
      </c>
      <c r="AG1152" t="s">
        <v>12496</v>
      </c>
    </row>
    <row r="1153" spans="1:33" x14ac:dyDescent="0.3">
      <c r="A1153" t="s">
        <v>2623</v>
      </c>
      <c r="B1153" t="s">
        <v>7774</v>
      </c>
      <c r="C1153" t="s">
        <v>8933</v>
      </c>
      <c r="D1153" t="s">
        <v>38</v>
      </c>
      <c r="E1153" t="s">
        <v>66</v>
      </c>
      <c r="F1153" t="s">
        <v>12497</v>
      </c>
      <c r="G1153">
        <v>25.440681000000001</v>
      </c>
      <c r="H1153">
        <v>-102.42278</v>
      </c>
      <c r="I1153" t="s">
        <v>12498</v>
      </c>
      <c r="J1153" t="s">
        <v>490</v>
      </c>
      <c r="K1153" t="s">
        <v>7236</v>
      </c>
      <c r="L1153" t="s">
        <v>7247</v>
      </c>
      <c r="N1153" t="s">
        <v>2624</v>
      </c>
      <c r="O1153" t="s">
        <v>7153</v>
      </c>
      <c r="P1153" t="s">
        <v>7326</v>
      </c>
      <c r="Q1153">
        <v>35</v>
      </c>
      <c r="R1153" t="s">
        <v>7157</v>
      </c>
      <c r="S1153" t="s">
        <v>35</v>
      </c>
      <c r="T1153" t="s">
        <v>1239</v>
      </c>
      <c r="U1153" t="s">
        <v>7449</v>
      </c>
      <c r="V1153" t="s">
        <v>7268</v>
      </c>
      <c r="W1153">
        <v>65</v>
      </c>
      <c r="X1153" t="s">
        <v>7299</v>
      </c>
      <c r="Y1153" t="s">
        <v>12499</v>
      </c>
      <c r="Z1153" t="s">
        <v>7318</v>
      </c>
      <c r="AA1153" t="s">
        <v>139</v>
      </c>
      <c r="AB1153" t="s">
        <v>7164</v>
      </c>
      <c r="AC1153" t="s">
        <v>7394</v>
      </c>
      <c r="AD1153">
        <v>4</v>
      </c>
      <c r="AE1153" t="s">
        <v>12500</v>
      </c>
      <c r="AF1153" t="s">
        <v>7165</v>
      </c>
      <c r="AG1153" t="s">
        <v>12501</v>
      </c>
    </row>
    <row r="1154" spans="1:33" x14ac:dyDescent="0.3">
      <c r="A1154" t="s">
        <v>2625</v>
      </c>
      <c r="B1154" t="s">
        <v>935</v>
      </c>
      <c r="C1154" t="s">
        <v>7597</v>
      </c>
      <c r="D1154" t="s">
        <v>22</v>
      </c>
      <c r="E1154" t="s">
        <v>55</v>
      </c>
      <c r="F1154" t="s">
        <v>12502</v>
      </c>
      <c r="G1154">
        <v>41.152718</v>
      </c>
      <c r="H1154">
        <v>-96.107190000000003</v>
      </c>
      <c r="I1154" t="s">
        <v>12503</v>
      </c>
      <c r="J1154" t="s">
        <v>334</v>
      </c>
      <c r="K1154" t="s">
        <v>7174</v>
      </c>
      <c r="L1154" t="s">
        <v>7276</v>
      </c>
      <c r="M1154">
        <v>8902</v>
      </c>
      <c r="N1154" t="s">
        <v>2626</v>
      </c>
      <c r="O1154" t="s">
        <v>7342</v>
      </c>
      <c r="P1154" t="s">
        <v>7172</v>
      </c>
      <c r="Q1154">
        <v>41</v>
      </c>
      <c r="R1154" t="s">
        <v>7299</v>
      </c>
      <c r="S1154" t="s">
        <v>41</v>
      </c>
      <c r="T1154" t="s">
        <v>2355</v>
      </c>
      <c r="U1154" t="s">
        <v>7280</v>
      </c>
      <c r="V1154" t="s">
        <v>7348</v>
      </c>
      <c r="W1154">
        <v>84</v>
      </c>
      <c r="X1154" t="s">
        <v>7178</v>
      </c>
      <c r="Y1154" t="s">
        <v>12504</v>
      </c>
      <c r="Z1154" t="s">
        <v>7270</v>
      </c>
      <c r="AA1154" t="s">
        <v>7164</v>
      </c>
      <c r="AB1154" t="s">
        <v>98</v>
      </c>
      <c r="AC1154" t="s">
        <v>7164</v>
      </c>
      <c r="AD1154">
        <v>-5</v>
      </c>
      <c r="AE1154" t="s">
        <v>12505</v>
      </c>
      <c r="AF1154" t="s">
        <v>7180</v>
      </c>
      <c r="AG1154" t="s">
        <v>7164</v>
      </c>
    </row>
    <row r="1155" spans="1:33" x14ac:dyDescent="0.3">
      <c r="A1155" t="s">
        <v>2627</v>
      </c>
      <c r="B1155" t="s">
        <v>7734</v>
      </c>
      <c r="C1155" t="s">
        <v>8076</v>
      </c>
      <c r="D1155" t="s">
        <v>77</v>
      </c>
      <c r="E1155" t="s">
        <v>55</v>
      </c>
      <c r="F1155" t="s">
        <v>12506</v>
      </c>
      <c r="G1155">
        <v>28.399187999999999</v>
      </c>
      <c r="H1155">
        <v>-117.87140100000001</v>
      </c>
      <c r="I1155" t="s">
        <v>12507</v>
      </c>
      <c r="J1155" t="s">
        <v>927</v>
      </c>
      <c r="K1155" t="s">
        <v>7223</v>
      </c>
      <c r="L1155" t="s">
        <v>7188</v>
      </c>
      <c r="M1155">
        <v>7943</v>
      </c>
      <c r="N1155" t="s">
        <v>650</v>
      </c>
      <c r="O1155" t="s">
        <v>7202</v>
      </c>
      <c r="P1155" t="s">
        <v>7175</v>
      </c>
      <c r="Q1155">
        <v>196</v>
      </c>
      <c r="R1155" t="s">
        <v>59</v>
      </c>
      <c r="S1155" t="s">
        <v>7279</v>
      </c>
      <c r="T1155" t="s">
        <v>2628</v>
      </c>
      <c r="U1155" t="s">
        <v>7280</v>
      </c>
      <c r="V1155" t="s">
        <v>7239</v>
      </c>
      <c r="W1155">
        <v>87</v>
      </c>
      <c r="X1155" t="s">
        <v>7260</v>
      </c>
      <c r="Y1155" t="s">
        <v>12508</v>
      </c>
      <c r="Z1155" t="s">
        <v>7383</v>
      </c>
      <c r="AA1155" t="s">
        <v>97</v>
      </c>
      <c r="AB1155" t="s">
        <v>7229</v>
      </c>
      <c r="AC1155" t="s">
        <v>7364</v>
      </c>
      <c r="AD1155">
        <v>5</v>
      </c>
      <c r="AE1155" t="s">
        <v>12509</v>
      </c>
      <c r="AF1155" t="s">
        <v>7207</v>
      </c>
      <c r="AG1155" t="s">
        <v>12510</v>
      </c>
    </row>
    <row r="1156" spans="1:33" x14ac:dyDescent="0.3">
      <c r="A1156" t="s">
        <v>2629</v>
      </c>
      <c r="B1156" t="s">
        <v>126</v>
      </c>
      <c r="C1156" t="s">
        <v>7322</v>
      </c>
      <c r="D1156" t="s">
        <v>88</v>
      </c>
      <c r="E1156" t="s">
        <v>93</v>
      </c>
      <c r="F1156" t="s">
        <v>12511</v>
      </c>
      <c r="G1156">
        <v>33.323267000000001</v>
      </c>
      <c r="H1156">
        <v>71.570999999999998</v>
      </c>
      <c r="I1156" t="s">
        <v>12512</v>
      </c>
      <c r="J1156" t="s">
        <v>136</v>
      </c>
      <c r="K1156" t="s">
        <v>7236</v>
      </c>
      <c r="L1156" t="s">
        <v>7382</v>
      </c>
      <c r="M1156">
        <v>8932</v>
      </c>
      <c r="N1156" t="s">
        <v>1439</v>
      </c>
      <c r="O1156" t="s">
        <v>7288</v>
      </c>
      <c r="P1156" t="s">
        <v>7201</v>
      </c>
      <c r="Q1156">
        <v>29</v>
      </c>
      <c r="R1156" t="s">
        <v>7161</v>
      </c>
      <c r="S1156" t="s">
        <v>85</v>
      </c>
      <c r="T1156" t="s">
        <v>1208</v>
      </c>
      <c r="U1156" t="s">
        <v>7450</v>
      </c>
      <c r="V1156" t="s">
        <v>7172</v>
      </c>
      <c r="W1156">
        <v>62</v>
      </c>
      <c r="X1156" t="s">
        <v>7164</v>
      </c>
      <c r="Y1156" t="s">
        <v>7164</v>
      </c>
      <c r="Z1156" t="s">
        <v>7205</v>
      </c>
      <c r="AA1156" t="s">
        <v>7163</v>
      </c>
      <c r="AB1156" t="s">
        <v>7293</v>
      </c>
      <c r="AC1156" t="s">
        <v>7230</v>
      </c>
      <c r="AD1156">
        <v>-2</v>
      </c>
      <c r="AE1156" t="s">
        <v>12513</v>
      </c>
      <c r="AF1156" t="s">
        <v>7191</v>
      </c>
      <c r="AG1156" t="s">
        <v>12514</v>
      </c>
    </row>
    <row r="1157" spans="1:33" x14ac:dyDescent="0.3">
      <c r="A1157" t="s">
        <v>2630</v>
      </c>
      <c r="B1157" t="s">
        <v>141</v>
      </c>
      <c r="C1157" t="s">
        <v>7597</v>
      </c>
      <c r="D1157" t="s">
        <v>22</v>
      </c>
      <c r="E1157" t="s">
        <v>39</v>
      </c>
      <c r="F1157" t="s">
        <v>12515</v>
      </c>
      <c r="G1157">
        <v>28.559363999999999</v>
      </c>
      <c r="H1157">
        <v>-92.296621000000002</v>
      </c>
      <c r="I1157" t="s">
        <v>12516</v>
      </c>
      <c r="J1157" t="s">
        <v>622</v>
      </c>
      <c r="K1157" t="s">
        <v>7159</v>
      </c>
      <c r="L1157" t="s">
        <v>7224</v>
      </c>
      <c r="M1157">
        <v>2478</v>
      </c>
      <c r="N1157" t="s">
        <v>1345</v>
      </c>
      <c r="O1157" t="s">
        <v>7171</v>
      </c>
      <c r="P1157" t="s">
        <v>7247</v>
      </c>
      <c r="Q1157">
        <v>62</v>
      </c>
      <c r="R1157" t="s">
        <v>7157</v>
      </c>
      <c r="S1157" t="s">
        <v>7279</v>
      </c>
      <c r="T1157" t="s">
        <v>2631</v>
      </c>
      <c r="U1157" t="s">
        <v>7334</v>
      </c>
      <c r="V1157" t="s">
        <v>7348</v>
      </c>
      <c r="W1157">
        <v>23</v>
      </c>
      <c r="X1157" t="s">
        <v>43</v>
      </c>
      <c r="Y1157" t="s">
        <v>12517</v>
      </c>
      <c r="Z1157" t="s">
        <v>7164</v>
      </c>
      <c r="AA1157" t="s">
        <v>139</v>
      </c>
      <c r="AB1157" t="s">
        <v>7178</v>
      </c>
      <c r="AC1157" t="s">
        <v>7193</v>
      </c>
      <c r="AE1157" t="s">
        <v>12518</v>
      </c>
      <c r="AF1157" t="s">
        <v>7164</v>
      </c>
      <c r="AG1157" t="s">
        <v>12519</v>
      </c>
    </row>
    <row r="1158" spans="1:33" x14ac:dyDescent="0.3">
      <c r="A1158" t="s">
        <v>2632</v>
      </c>
      <c r="B1158" t="s">
        <v>8122</v>
      </c>
      <c r="C1158" t="s">
        <v>7597</v>
      </c>
      <c r="D1158" t="s">
        <v>77</v>
      </c>
      <c r="E1158" t="s">
        <v>93</v>
      </c>
      <c r="F1158" t="s">
        <v>12520</v>
      </c>
      <c r="G1158">
        <v>43.452365999999998</v>
      </c>
      <c r="H1158">
        <v>-98.821292999999997</v>
      </c>
      <c r="I1158" t="s">
        <v>12521</v>
      </c>
      <c r="J1158" t="s">
        <v>503</v>
      </c>
      <c r="K1158" t="s">
        <v>7187</v>
      </c>
      <c r="L1158" t="s">
        <v>7482</v>
      </c>
      <c r="M1158">
        <v>1361</v>
      </c>
      <c r="N1158" t="s">
        <v>2633</v>
      </c>
      <c r="O1158" t="s">
        <v>7174</v>
      </c>
      <c r="P1158" t="s">
        <v>7482</v>
      </c>
      <c r="Q1158">
        <v>29</v>
      </c>
      <c r="R1158" t="s">
        <v>7164</v>
      </c>
      <c r="S1158" t="s">
        <v>41</v>
      </c>
      <c r="T1158" t="s">
        <v>1169</v>
      </c>
      <c r="U1158" t="s">
        <v>7186</v>
      </c>
      <c r="V1158" t="s">
        <v>7247</v>
      </c>
      <c r="W1158">
        <v>30</v>
      </c>
      <c r="X1158" t="s">
        <v>7299</v>
      </c>
      <c r="Y1158" t="s">
        <v>12522</v>
      </c>
      <c r="Z1158" t="s">
        <v>7607</v>
      </c>
      <c r="AA1158" t="s">
        <v>109</v>
      </c>
      <c r="AB1158" t="s">
        <v>7164</v>
      </c>
      <c r="AC1158" t="s">
        <v>7193</v>
      </c>
      <c r="AD1158">
        <v>5</v>
      </c>
      <c r="AE1158" t="s">
        <v>12523</v>
      </c>
      <c r="AF1158" t="s">
        <v>7385</v>
      </c>
      <c r="AG1158" t="s">
        <v>12524</v>
      </c>
    </row>
    <row r="1159" spans="1:33" x14ac:dyDescent="0.3">
      <c r="A1159" t="s">
        <v>2634</v>
      </c>
      <c r="B1159" t="s">
        <v>267</v>
      </c>
      <c r="C1159" t="s">
        <v>686</v>
      </c>
      <c r="D1159" t="s">
        <v>92</v>
      </c>
      <c r="E1159" t="s">
        <v>31</v>
      </c>
      <c r="F1159" t="s">
        <v>12525</v>
      </c>
      <c r="G1159">
        <v>46.692729</v>
      </c>
      <c r="H1159">
        <v>-84.339808000000005</v>
      </c>
      <c r="I1159" t="s">
        <v>12526</v>
      </c>
      <c r="J1159" t="s">
        <v>800</v>
      </c>
      <c r="K1159" t="s">
        <v>7361</v>
      </c>
      <c r="L1159" t="s">
        <v>7203</v>
      </c>
      <c r="M1159">
        <v>9196</v>
      </c>
      <c r="N1159" t="s">
        <v>469</v>
      </c>
      <c r="O1159" t="s">
        <v>7225</v>
      </c>
      <c r="P1159" t="s">
        <v>7203</v>
      </c>
      <c r="Q1159">
        <v>75</v>
      </c>
      <c r="R1159" t="s">
        <v>7260</v>
      </c>
      <c r="S1159" t="s">
        <v>7158</v>
      </c>
      <c r="T1159" t="s">
        <v>325</v>
      </c>
      <c r="U1159" t="s">
        <v>7174</v>
      </c>
      <c r="V1159" t="s">
        <v>7154</v>
      </c>
      <c r="X1159" t="s">
        <v>7237</v>
      </c>
      <c r="Y1159" t="s">
        <v>12527</v>
      </c>
      <c r="Z1159" t="s">
        <v>7318</v>
      </c>
      <c r="AA1159" t="s">
        <v>7177</v>
      </c>
      <c r="AB1159" t="s">
        <v>53</v>
      </c>
      <c r="AC1159" t="s">
        <v>7328</v>
      </c>
      <c r="AD1159">
        <v>5</v>
      </c>
      <c r="AE1159" t="s">
        <v>12528</v>
      </c>
      <c r="AF1159" t="s">
        <v>7191</v>
      </c>
      <c r="AG1159" t="s">
        <v>12529</v>
      </c>
    </row>
    <row r="1160" spans="1:33" x14ac:dyDescent="0.3">
      <c r="A1160" t="s">
        <v>2635</v>
      </c>
      <c r="B1160" t="s">
        <v>7387</v>
      </c>
      <c r="C1160" t="s">
        <v>8933</v>
      </c>
      <c r="D1160" t="s">
        <v>22</v>
      </c>
      <c r="E1160" t="s">
        <v>39</v>
      </c>
      <c r="F1160" t="s">
        <v>12530</v>
      </c>
      <c r="G1160">
        <v>25.818301000000002</v>
      </c>
      <c r="H1160">
        <v>-90.211455999999998</v>
      </c>
      <c r="I1160" t="s">
        <v>12531</v>
      </c>
      <c r="J1160" t="s">
        <v>490</v>
      </c>
      <c r="K1160" t="s">
        <v>10992</v>
      </c>
      <c r="L1160" t="s">
        <v>7203</v>
      </c>
      <c r="M1160">
        <v>2494</v>
      </c>
      <c r="N1160" t="s">
        <v>2636</v>
      </c>
      <c r="O1160" t="s">
        <v>7361</v>
      </c>
      <c r="P1160" t="s">
        <v>7224</v>
      </c>
      <c r="Q1160">
        <v>29</v>
      </c>
      <c r="R1160" t="s">
        <v>59</v>
      </c>
      <c r="S1160" t="s">
        <v>7158</v>
      </c>
      <c r="T1160" t="s">
        <v>2637</v>
      </c>
      <c r="U1160" t="s">
        <v>7155</v>
      </c>
      <c r="V1160" t="s">
        <v>7333</v>
      </c>
      <c r="W1160">
        <v>79</v>
      </c>
      <c r="X1160" t="s">
        <v>7260</v>
      </c>
      <c r="Y1160" t="s">
        <v>12532</v>
      </c>
      <c r="Z1160" t="s">
        <v>116</v>
      </c>
      <c r="AA1160" t="s">
        <v>52</v>
      </c>
      <c r="AB1160" t="s">
        <v>7293</v>
      </c>
      <c r="AC1160" t="s">
        <v>7364</v>
      </c>
      <c r="AD1160">
        <v>4</v>
      </c>
      <c r="AE1160" t="s">
        <v>12533</v>
      </c>
      <c r="AF1160" t="s">
        <v>7385</v>
      </c>
      <c r="AG1160" t="s">
        <v>12534</v>
      </c>
    </row>
    <row r="1161" spans="1:33" x14ac:dyDescent="0.3">
      <c r="A1161" t="s">
        <v>2638</v>
      </c>
      <c r="B1161" t="s">
        <v>8122</v>
      </c>
      <c r="C1161" t="s">
        <v>8123</v>
      </c>
      <c r="D1161" t="s">
        <v>88</v>
      </c>
      <c r="E1161" t="s">
        <v>55</v>
      </c>
      <c r="F1161" t="s">
        <v>12535</v>
      </c>
      <c r="G1161">
        <v>27.003875000000001</v>
      </c>
      <c r="H1161">
        <v>-87.894233</v>
      </c>
      <c r="I1161" t="s">
        <v>7164</v>
      </c>
      <c r="J1161" t="s">
        <v>142</v>
      </c>
      <c r="K1161" t="s">
        <v>7223</v>
      </c>
      <c r="L1161" t="s">
        <v>7482</v>
      </c>
      <c r="M1161">
        <v>4217</v>
      </c>
      <c r="N1161" t="s">
        <v>809</v>
      </c>
      <c r="O1161" t="s">
        <v>7156</v>
      </c>
      <c r="P1161" t="s">
        <v>7201</v>
      </c>
      <c r="Q1161">
        <v>60</v>
      </c>
      <c r="R1161" t="s">
        <v>7214</v>
      </c>
      <c r="S1161" t="s">
        <v>7158</v>
      </c>
      <c r="T1161" t="s">
        <v>814</v>
      </c>
      <c r="U1161" t="s">
        <v>7238</v>
      </c>
      <c r="V1161" t="s">
        <v>41</v>
      </c>
      <c r="W1161">
        <v>47</v>
      </c>
      <c r="X1161" t="s">
        <v>7214</v>
      </c>
      <c r="Y1161" t="s">
        <v>12536</v>
      </c>
      <c r="Z1161" t="s">
        <v>7318</v>
      </c>
      <c r="AA1161" t="s">
        <v>7177</v>
      </c>
      <c r="AB1161" t="s">
        <v>7178</v>
      </c>
      <c r="AC1161" t="s">
        <v>155</v>
      </c>
      <c r="AD1161">
        <v>0</v>
      </c>
      <c r="AE1161" t="s">
        <v>12537</v>
      </c>
      <c r="AF1161" t="s">
        <v>110</v>
      </c>
      <c r="AG1161" t="s">
        <v>12538</v>
      </c>
    </row>
    <row r="1162" spans="1:33" x14ac:dyDescent="0.3">
      <c r="A1162" t="s">
        <v>2639</v>
      </c>
      <c r="B1162" t="s">
        <v>7491</v>
      </c>
      <c r="C1162" t="s">
        <v>7322</v>
      </c>
      <c r="D1162" t="s">
        <v>22</v>
      </c>
      <c r="E1162" t="s">
        <v>112</v>
      </c>
      <c r="F1162" t="s">
        <v>12539</v>
      </c>
      <c r="G1162">
        <v>31.091657000000001</v>
      </c>
      <c r="H1162">
        <v>-94.771658000000002</v>
      </c>
      <c r="I1162" t="s">
        <v>12540</v>
      </c>
      <c r="J1162" t="s">
        <v>448</v>
      </c>
      <c r="K1162" t="s">
        <v>10777</v>
      </c>
      <c r="L1162" t="s">
        <v>7482</v>
      </c>
      <c r="M1162">
        <v>3564</v>
      </c>
      <c r="N1162" t="s">
        <v>7164</v>
      </c>
      <c r="O1162" t="s">
        <v>7164</v>
      </c>
      <c r="P1162" t="s">
        <v>7164</v>
      </c>
      <c r="R1162" t="s">
        <v>7164</v>
      </c>
      <c r="S1162" t="s">
        <v>7164</v>
      </c>
      <c r="T1162" t="s">
        <v>1326</v>
      </c>
      <c r="U1162" t="s">
        <v>7155</v>
      </c>
      <c r="V1162" t="s">
        <v>7248</v>
      </c>
      <c r="W1162">
        <v>73</v>
      </c>
      <c r="X1162" t="s">
        <v>7164</v>
      </c>
      <c r="Y1162" t="s">
        <v>12541</v>
      </c>
      <c r="Z1162" t="s">
        <v>7164</v>
      </c>
      <c r="AA1162" t="s">
        <v>109</v>
      </c>
      <c r="AB1162" t="s">
        <v>7271</v>
      </c>
      <c r="AC1162" t="s">
        <v>29</v>
      </c>
      <c r="AD1162">
        <v>1</v>
      </c>
      <c r="AE1162" t="s">
        <v>7164</v>
      </c>
      <c r="AF1162" t="s">
        <v>7207</v>
      </c>
      <c r="AG1162" t="s">
        <v>12542</v>
      </c>
    </row>
    <row r="1163" spans="1:33" x14ac:dyDescent="0.3">
      <c r="A1163" t="s">
        <v>2640</v>
      </c>
      <c r="B1163" t="s">
        <v>7314</v>
      </c>
      <c r="C1163" t="s">
        <v>185</v>
      </c>
      <c r="D1163" t="s">
        <v>100</v>
      </c>
      <c r="E1163" t="s">
        <v>186</v>
      </c>
      <c r="F1163" t="s">
        <v>12543</v>
      </c>
      <c r="G1163">
        <v>41.583081999999997</v>
      </c>
      <c r="H1163">
        <v>-87.768950000000004</v>
      </c>
      <c r="I1163" t="s">
        <v>12544</v>
      </c>
      <c r="J1163" t="s">
        <v>302</v>
      </c>
      <c r="K1163" t="s">
        <v>7186</v>
      </c>
      <c r="L1163" t="s">
        <v>7175</v>
      </c>
      <c r="M1163">
        <v>9151</v>
      </c>
      <c r="N1163" t="s">
        <v>2544</v>
      </c>
      <c r="O1163" t="s">
        <v>7449</v>
      </c>
      <c r="P1163" t="s">
        <v>7391</v>
      </c>
      <c r="Q1163">
        <v>35</v>
      </c>
      <c r="R1163" t="s">
        <v>43</v>
      </c>
      <c r="S1163" t="s">
        <v>7161</v>
      </c>
      <c r="T1163" t="s">
        <v>1672</v>
      </c>
      <c r="U1163" t="s">
        <v>7156</v>
      </c>
      <c r="V1163" t="s">
        <v>7247</v>
      </c>
      <c r="W1163">
        <v>18</v>
      </c>
      <c r="X1163" t="s">
        <v>7372</v>
      </c>
      <c r="Y1163" t="s">
        <v>7164</v>
      </c>
      <c r="Z1163" t="s">
        <v>45</v>
      </c>
      <c r="AA1163" t="s">
        <v>139</v>
      </c>
      <c r="AB1163" t="s">
        <v>7192</v>
      </c>
      <c r="AC1163" t="s">
        <v>270</v>
      </c>
      <c r="AD1163">
        <v>0</v>
      </c>
      <c r="AE1163" t="s">
        <v>12545</v>
      </c>
      <c r="AF1163" t="s">
        <v>7164</v>
      </c>
      <c r="AG1163" t="s">
        <v>12546</v>
      </c>
    </row>
    <row r="1164" spans="1:33" x14ac:dyDescent="0.3">
      <c r="A1164" t="s">
        <v>2641</v>
      </c>
      <c r="B1164" t="s">
        <v>7459</v>
      </c>
      <c r="C1164" t="s">
        <v>7197</v>
      </c>
      <c r="D1164" t="s">
        <v>22</v>
      </c>
      <c r="E1164" t="s">
        <v>23</v>
      </c>
      <c r="F1164" t="s">
        <v>12547</v>
      </c>
      <c r="G1164">
        <v>36.851486000000001</v>
      </c>
      <c r="H1164">
        <v>-75.779719999999998</v>
      </c>
      <c r="I1164" t="s">
        <v>12548</v>
      </c>
      <c r="J1164" t="s">
        <v>343</v>
      </c>
      <c r="K1164" t="s">
        <v>7449</v>
      </c>
      <c r="L1164" t="s">
        <v>7268</v>
      </c>
      <c r="M1164">
        <v>3898</v>
      </c>
      <c r="N1164" t="s">
        <v>551</v>
      </c>
      <c r="O1164" t="s">
        <v>7280</v>
      </c>
      <c r="P1164" t="s">
        <v>7248</v>
      </c>
      <c r="Q1164">
        <v>72</v>
      </c>
      <c r="R1164" t="s">
        <v>59</v>
      </c>
      <c r="S1164" t="s">
        <v>7158</v>
      </c>
      <c r="T1164" t="s">
        <v>1452</v>
      </c>
      <c r="U1164" t="s">
        <v>7371</v>
      </c>
      <c r="V1164" t="s">
        <v>7226</v>
      </c>
      <c r="W1164">
        <v>15</v>
      </c>
      <c r="X1164" t="s">
        <v>7260</v>
      </c>
      <c r="Y1164" t="s">
        <v>12549</v>
      </c>
      <c r="Z1164" t="s">
        <v>70</v>
      </c>
      <c r="AA1164" t="s">
        <v>7217</v>
      </c>
      <c r="AB1164" t="s">
        <v>61</v>
      </c>
      <c r="AC1164" t="s">
        <v>270</v>
      </c>
      <c r="AD1164">
        <v>2</v>
      </c>
      <c r="AE1164" t="s">
        <v>12550</v>
      </c>
      <c r="AF1164" t="s">
        <v>7191</v>
      </c>
      <c r="AG1164" t="s">
        <v>12551</v>
      </c>
    </row>
    <row r="1165" spans="1:33" x14ac:dyDescent="0.3">
      <c r="A1165" t="s">
        <v>2642</v>
      </c>
      <c r="B1165" t="s">
        <v>7615</v>
      </c>
      <c r="C1165" t="s">
        <v>7285</v>
      </c>
      <c r="D1165" t="s">
        <v>48</v>
      </c>
      <c r="E1165" t="s">
        <v>23</v>
      </c>
      <c r="F1165" t="s">
        <v>12552</v>
      </c>
      <c r="G1165">
        <v>44.782076000000004</v>
      </c>
      <c r="H1165">
        <v>-97.607050000000001</v>
      </c>
      <c r="I1165" t="s">
        <v>12553</v>
      </c>
      <c r="J1165" t="s">
        <v>392</v>
      </c>
      <c r="K1165" t="s">
        <v>7361</v>
      </c>
      <c r="L1165" t="s">
        <v>7175</v>
      </c>
      <c r="N1165" t="s">
        <v>707</v>
      </c>
      <c r="O1165" t="s">
        <v>7225</v>
      </c>
      <c r="P1165" t="s">
        <v>7160</v>
      </c>
      <c r="Q1165">
        <v>-72</v>
      </c>
      <c r="R1165" t="s">
        <v>7299</v>
      </c>
      <c r="S1165" t="s">
        <v>35</v>
      </c>
      <c r="T1165" t="s">
        <v>2643</v>
      </c>
      <c r="U1165" t="s">
        <v>7222</v>
      </c>
      <c r="V1165" t="s">
        <v>7248</v>
      </c>
      <c r="W1165">
        <v>74</v>
      </c>
      <c r="X1165" t="s">
        <v>7372</v>
      </c>
      <c r="Y1165" t="s">
        <v>12554</v>
      </c>
      <c r="Z1165" t="s">
        <v>7270</v>
      </c>
      <c r="AA1165" t="s">
        <v>7311</v>
      </c>
      <c r="AB1165" t="s">
        <v>61</v>
      </c>
      <c r="AC1165" t="s">
        <v>62</v>
      </c>
      <c r="AD1165">
        <v>0</v>
      </c>
      <c r="AE1165" t="s">
        <v>12555</v>
      </c>
      <c r="AF1165" t="s">
        <v>7254</v>
      </c>
      <c r="AG1165" t="s">
        <v>12556</v>
      </c>
    </row>
    <row r="1166" spans="1:33" x14ac:dyDescent="0.3">
      <c r="A1166" t="s">
        <v>2644</v>
      </c>
      <c r="B1166" t="s">
        <v>935</v>
      </c>
      <c r="C1166" t="s">
        <v>258</v>
      </c>
      <c r="D1166" t="s">
        <v>92</v>
      </c>
      <c r="E1166" t="s">
        <v>55</v>
      </c>
      <c r="F1166" t="s">
        <v>12557</v>
      </c>
      <c r="G1166">
        <v>45.079137000000003</v>
      </c>
      <c r="H1166">
        <v>-105.93690700000001</v>
      </c>
      <c r="I1166" t="s">
        <v>12558</v>
      </c>
      <c r="J1166" t="s">
        <v>152</v>
      </c>
      <c r="K1166" t="s">
        <v>7238</v>
      </c>
      <c r="L1166" t="s">
        <v>7317</v>
      </c>
      <c r="M1166">
        <v>2574</v>
      </c>
      <c r="N1166" t="s">
        <v>914</v>
      </c>
      <c r="O1166" t="s">
        <v>7171</v>
      </c>
      <c r="P1166" t="s">
        <v>7226</v>
      </c>
      <c r="Q1166">
        <v>69</v>
      </c>
      <c r="R1166" t="s">
        <v>43</v>
      </c>
      <c r="S1166" t="s">
        <v>85</v>
      </c>
      <c r="T1166" t="s">
        <v>2645</v>
      </c>
      <c r="U1166" t="s">
        <v>7371</v>
      </c>
      <c r="V1166" t="s">
        <v>7348</v>
      </c>
      <c r="W1166">
        <v>48</v>
      </c>
      <c r="X1166" t="s">
        <v>7373</v>
      </c>
      <c r="Y1166" t="s">
        <v>12559</v>
      </c>
      <c r="Z1166" t="s">
        <v>27</v>
      </c>
      <c r="AA1166" t="s">
        <v>7311</v>
      </c>
      <c r="AB1166" t="s">
        <v>7178</v>
      </c>
      <c r="AC1166" t="s">
        <v>7230</v>
      </c>
      <c r="AD1166">
        <v>1</v>
      </c>
      <c r="AE1166" t="s">
        <v>12560</v>
      </c>
      <c r="AF1166" t="s">
        <v>7180</v>
      </c>
      <c r="AG1166" t="s">
        <v>12561</v>
      </c>
    </row>
    <row r="1167" spans="1:33" x14ac:dyDescent="0.3">
      <c r="A1167" t="s">
        <v>2646</v>
      </c>
      <c r="B1167" t="s">
        <v>7303</v>
      </c>
      <c r="C1167" t="s">
        <v>258</v>
      </c>
      <c r="D1167" t="s">
        <v>65</v>
      </c>
      <c r="E1167" t="s">
        <v>93</v>
      </c>
      <c r="F1167" t="s">
        <v>12562</v>
      </c>
      <c r="G1167">
        <v>41.897351999999998</v>
      </c>
      <c r="H1167">
        <v>-104.267956</v>
      </c>
      <c r="I1167" t="s">
        <v>12563</v>
      </c>
      <c r="J1167" t="s">
        <v>49</v>
      </c>
      <c r="K1167" t="s">
        <v>7159</v>
      </c>
      <c r="L1167" t="s">
        <v>7201</v>
      </c>
      <c r="M1167">
        <v>4379</v>
      </c>
      <c r="N1167" t="s">
        <v>7164</v>
      </c>
      <c r="O1167" t="s">
        <v>7164</v>
      </c>
      <c r="P1167" t="s">
        <v>7164</v>
      </c>
      <c r="R1167" t="s">
        <v>7164</v>
      </c>
      <c r="S1167" t="s">
        <v>7164</v>
      </c>
      <c r="T1167" t="s">
        <v>131</v>
      </c>
      <c r="U1167" t="s">
        <v>7153</v>
      </c>
      <c r="V1167" t="s">
        <v>7172</v>
      </c>
      <c r="W1167">
        <v>30</v>
      </c>
      <c r="X1167" t="s">
        <v>59</v>
      </c>
      <c r="Y1167" t="s">
        <v>12564</v>
      </c>
      <c r="Z1167" t="s">
        <v>7383</v>
      </c>
      <c r="AA1167" t="s">
        <v>7262</v>
      </c>
      <c r="AB1167" t="s">
        <v>28</v>
      </c>
      <c r="AC1167" t="s">
        <v>7164</v>
      </c>
      <c r="AD1167">
        <v>5</v>
      </c>
      <c r="AE1167" t="s">
        <v>12565</v>
      </c>
      <c r="AF1167" t="s">
        <v>7385</v>
      </c>
      <c r="AG1167" t="s">
        <v>12566</v>
      </c>
    </row>
    <row r="1168" spans="1:33" x14ac:dyDescent="0.3">
      <c r="A1168" t="s">
        <v>2647</v>
      </c>
      <c r="B1168" t="s">
        <v>8070</v>
      </c>
      <c r="C1168" t="s">
        <v>7660</v>
      </c>
      <c r="D1168" t="s">
        <v>77</v>
      </c>
      <c r="E1168" t="s">
        <v>66</v>
      </c>
      <c r="F1168" t="s">
        <v>12567</v>
      </c>
      <c r="G1168">
        <v>32.565658999999997</v>
      </c>
      <c r="H1168">
        <v>-117.285426</v>
      </c>
      <c r="I1168" t="s">
        <v>12568</v>
      </c>
      <c r="J1168" t="s">
        <v>750</v>
      </c>
      <c r="K1168" t="s">
        <v>7171</v>
      </c>
      <c r="L1168" t="s">
        <v>7189</v>
      </c>
      <c r="M1168">
        <v>8227</v>
      </c>
      <c r="N1168" t="s">
        <v>2118</v>
      </c>
      <c r="O1168" t="s">
        <v>7277</v>
      </c>
      <c r="P1168" t="s">
        <v>7354</v>
      </c>
      <c r="Q1168">
        <v>38</v>
      </c>
      <c r="R1168" t="s">
        <v>7260</v>
      </c>
      <c r="S1168" t="s">
        <v>7309</v>
      </c>
      <c r="T1168" t="s">
        <v>2648</v>
      </c>
      <c r="U1168" t="s">
        <v>7307</v>
      </c>
      <c r="V1168" t="s">
        <v>7326</v>
      </c>
      <c r="W1168">
        <v>82</v>
      </c>
      <c r="X1168" t="s">
        <v>7164</v>
      </c>
      <c r="Y1168" t="s">
        <v>12569</v>
      </c>
      <c r="Z1168" t="s">
        <v>27</v>
      </c>
      <c r="AA1168" t="s">
        <v>7177</v>
      </c>
      <c r="AB1168" t="s">
        <v>7271</v>
      </c>
      <c r="AC1168" t="s">
        <v>7364</v>
      </c>
      <c r="AD1168">
        <v>4</v>
      </c>
      <c r="AE1168" t="s">
        <v>12570</v>
      </c>
      <c r="AF1168" t="s">
        <v>110</v>
      </c>
      <c r="AG1168" t="s">
        <v>12571</v>
      </c>
    </row>
    <row r="1169" spans="1:33" x14ac:dyDescent="0.3">
      <c r="A1169" t="s">
        <v>2649</v>
      </c>
      <c r="B1169" t="s">
        <v>7295</v>
      </c>
      <c r="C1169" t="s">
        <v>7358</v>
      </c>
      <c r="D1169" t="s">
        <v>38</v>
      </c>
      <c r="E1169" t="s">
        <v>186</v>
      </c>
      <c r="F1169" t="s">
        <v>12572</v>
      </c>
      <c r="G1169">
        <v>39.476269000000002</v>
      </c>
      <c r="H1169">
        <v>-72.034899999999993</v>
      </c>
      <c r="I1169" t="s">
        <v>12573</v>
      </c>
      <c r="J1169" t="s">
        <v>636</v>
      </c>
      <c r="K1169" t="s">
        <v>7187</v>
      </c>
      <c r="L1169" t="s">
        <v>7203</v>
      </c>
      <c r="M1169">
        <v>5856</v>
      </c>
      <c r="N1169" t="s">
        <v>2650</v>
      </c>
      <c r="O1169" t="s">
        <v>7223</v>
      </c>
      <c r="P1169" t="s">
        <v>7175</v>
      </c>
      <c r="R1169" t="s">
        <v>7373</v>
      </c>
      <c r="S1169" t="s">
        <v>7178</v>
      </c>
      <c r="T1169" t="s">
        <v>1334</v>
      </c>
      <c r="U1169" t="s">
        <v>7449</v>
      </c>
      <c r="V1169" t="s">
        <v>7175</v>
      </c>
      <c r="W1169">
        <v>46</v>
      </c>
      <c r="X1169" t="s">
        <v>7278</v>
      </c>
      <c r="Y1169" t="s">
        <v>12574</v>
      </c>
      <c r="Z1169" t="s">
        <v>7318</v>
      </c>
      <c r="AA1169" t="s">
        <v>7191</v>
      </c>
      <c r="AB1169" t="s">
        <v>7271</v>
      </c>
      <c r="AC1169" t="s">
        <v>7328</v>
      </c>
      <c r="AE1169" t="s">
        <v>12575</v>
      </c>
      <c r="AF1169" t="s">
        <v>7195</v>
      </c>
      <c r="AG1169" t="s">
        <v>7164</v>
      </c>
    </row>
    <row r="1170" spans="1:33" x14ac:dyDescent="0.3">
      <c r="A1170" t="s">
        <v>2651</v>
      </c>
      <c r="B1170" t="s">
        <v>7182</v>
      </c>
      <c r="C1170" t="s">
        <v>180</v>
      </c>
      <c r="D1170" t="s">
        <v>22</v>
      </c>
      <c r="E1170" t="s">
        <v>55</v>
      </c>
      <c r="F1170" t="s">
        <v>12576</v>
      </c>
      <c r="G1170">
        <v>26.139816</v>
      </c>
      <c r="H1170">
        <v>-98.905507999999998</v>
      </c>
      <c r="I1170" t="s">
        <v>12577</v>
      </c>
      <c r="J1170" t="s">
        <v>157</v>
      </c>
      <c r="K1170" t="s">
        <v>7186</v>
      </c>
      <c r="L1170" t="s">
        <v>7354</v>
      </c>
      <c r="M1170">
        <v>6119</v>
      </c>
      <c r="N1170" t="s">
        <v>2230</v>
      </c>
      <c r="O1170" t="s">
        <v>7223</v>
      </c>
      <c r="P1170" t="s">
        <v>7247</v>
      </c>
      <c r="Q1170">
        <v>67</v>
      </c>
      <c r="R1170" t="s">
        <v>7237</v>
      </c>
      <c r="S1170" t="s">
        <v>7309</v>
      </c>
      <c r="T1170" t="s">
        <v>2652</v>
      </c>
      <c r="U1170" t="s">
        <v>7238</v>
      </c>
      <c r="V1170" t="s">
        <v>7156</v>
      </c>
      <c r="W1170">
        <v>52</v>
      </c>
      <c r="X1170" t="s">
        <v>7278</v>
      </c>
      <c r="Y1170" t="s">
        <v>12578</v>
      </c>
      <c r="Z1170" t="s">
        <v>7251</v>
      </c>
      <c r="AA1170" t="s">
        <v>7344</v>
      </c>
      <c r="AB1170" t="s">
        <v>7192</v>
      </c>
      <c r="AC1170" t="s">
        <v>7178</v>
      </c>
      <c r="AD1170">
        <v>1</v>
      </c>
      <c r="AE1170" t="s">
        <v>12579</v>
      </c>
      <c r="AF1170" t="s">
        <v>7165</v>
      </c>
      <c r="AG1170" t="s">
        <v>12580</v>
      </c>
    </row>
    <row r="1171" spans="1:33" x14ac:dyDescent="0.3">
      <c r="A1171" t="s">
        <v>2653</v>
      </c>
      <c r="B1171" t="s">
        <v>7587</v>
      </c>
      <c r="C1171" t="s">
        <v>7243</v>
      </c>
      <c r="D1171" t="s">
        <v>88</v>
      </c>
      <c r="E1171" t="s">
        <v>78</v>
      </c>
      <c r="F1171" t="s">
        <v>12581</v>
      </c>
      <c r="G1171">
        <v>33.627268000000001</v>
      </c>
      <c r="H1171">
        <v>-109.492952</v>
      </c>
      <c r="I1171" t="s">
        <v>12582</v>
      </c>
      <c r="J1171" t="s">
        <v>142</v>
      </c>
      <c r="K1171" t="s">
        <v>7280</v>
      </c>
      <c r="L1171" t="s">
        <v>7226</v>
      </c>
      <c r="M1171">
        <v>2002</v>
      </c>
      <c r="N1171" t="s">
        <v>386</v>
      </c>
      <c r="O1171" t="s">
        <v>7277</v>
      </c>
      <c r="P1171" t="s">
        <v>7333</v>
      </c>
      <c r="Q1171">
        <v>37</v>
      </c>
      <c r="R1171" t="s">
        <v>7214</v>
      </c>
      <c r="S1171" t="s">
        <v>7279</v>
      </c>
      <c r="T1171" t="s">
        <v>2536</v>
      </c>
      <c r="U1171" t="s">
        <v>7225</v>
      </c>
      <c r="V1171" t="s">
        <v>7482</v>
      </c>
      <c r="W1171">
        <v>20</v>
      </c>
      <c r="X1171" t="s">
        <v>43</v>
      </c>
      <c r="Y1171" t="s">
        <v>12583</v>
      </c>
      <c r="Z1171" t="s">
        <v>7291</v>
      </c>
      <c r="AA1171" t="s">
        <v>7163</v>
      </c>
      <c r="AB1171" t="s">
        <v>7293</v>
      </c>
      <c r="AC1171" t="s">
        <v>7328</v>
      </c>
      <c r="AD1171">
        <v>5</v>
      </c>
      <c r="AE1171" t="s">
        <v>12584</v>
      </c>
      <c r="AF1171" t="s">
        <v>7191</v>
      </c>
      <c r="AG1171" t="s">
        <v>12585</v>
      </c>
    </row>
    <row r="1172" spans="1:33" x14ac:dyDescent="0.3">
      <c r="A1172" t="s">
        <v>2654</v>
      </c>
      <c r="B1172" t="s">
        <v>8923</v>
      </c>
      <c r="C1172" t="s">
        <v>7150</v>
      </c>
      <c r="D1172" t="s">
        <v>65</v>
      </c>
      <c r="E1172" t="s">
        <v>78</v>
      </c>
      <c r="F1172" t="s">
        <v>12586</v>
      </c>
      <c r="G1172">
        <v>30.112568</v>
      </c>
      <c r="H1172">
        <v>-86.792940000000002</v>
      </c>
      <c r="I1172" t="s">
        <v>7164</v>
      </c>
      <c r="J1172" t="s">
        <v>1313</v>
      </c>
      <c r="K1172" t="s">
        <v>7202</v>
      </c>
      <c r="L1172" t="s">
        <v>7224</v>
      </c>
      <c r="M1172">
        <v>7040</v>
      </c>
      <c r="N1172" t="s">
        <v>476</v>
      </c>
      <c r="O1172" t="s">
        <v>7307</v>
      </c>
      <c r="P1172" t="s">
        <v>7175</v>
      </c>
      <c r="Q1172">
        <v>75</v>
      </c>
      <c r="R1172" t="s">
        <v>7260</v>
      </c>
      <c r="S1172" t="s">
        <v>7178</v>
      </c>
      <c r="T1172" t="s">
        <v>2655</v>
      </c>
      <c r="U1172" t="s">
        <v>7481</v>
      </c>
      <c r="V1172" t="s">
        <v>7382</v>
      </c>
      <c r="W1172">
        <v>78</v>
      </c>
      <c r="X1172" t="s">
        <v>7373</v>
      </c>
      <c r="Y1172" t="s">
        <v>7164</v>
      </c>
      <c r="Z1172" t="s">
        <v>7318</v>
      </c>
      <c r="AA1172" t="s">
        <v>7292</v>
      </c>
      <c r="AB1172" t="s">
        <v>7271</v>
      </c>
      <c r="AC1172" t="s">
        <v>7178</v>
      </c>
      <c r="AD1172">
        <v>4</v>
      </c>
      <c r="AE1172" t="s">
        <v>12587</v>
      </c>
      <c r="AF1172" t="s">
        <v>7180</v>
      </c>
      <c r="AG1172" t="s">
        <v>12588</v>
      </c>
    </row>
    <row r="1173" spans="1:33" x14ac:dyDescent="0.3">
      <c r="A1173" t="s">
        <v>2656</v>
      </c>
      <c r="B1173" t="s">
        <v>141</v>
      </c>
      <c r="C1173" t="s">
        <v>7616</v>
      </c>
      <c r="D1173" t="s">
        <v>92</v>
      </c>
      <c r="E1173" t="s">
        <v>39</v>
      </c>
      <c r="F1173" t="s">
        <v>12589</v>
      </c>
      <c r="G1173">
        <v>31.748857000000001</v>
      </c>
      <c r="H1173">
        <v>-88.249194000000003</v>
      </c>
      <c r="I1173" t="s">
        <v>12590</v>
      </c>
      <c r="J1173" t="s">
        <v>1020</v>
      </c>
      <c r="K1173" t="s">
        <v>7171</v>
      </c>
      <c r="L1173" t="s">
        <v>7224</v>
      </c>
      <c r="M1173">
        <v>2629</v>
      </c>
      <c r="N1173" t="s">
        <v>1507</v>
      </c>
      <c r="O1173" t="s">
        <v>7277</v>
      </c>
      <c r="P1173" t="s">
        <v>7308</v>
      </c>
      <c r="Q1173">
        <v>71</v>
      </c>
      <c r="R1173" t="s">
        <v>43</v>
      </c>
      <c r="S1173" t="s">
        <v>85</v>
      </c>
      <c r="T1173" t="s">
        <v>2657</v>
      </c>
      <c r="U1173" t="s">
        <v>7223</v>
      </c>
      <c r="V1173" t="s">
        <v>41</v>
      </c>
      <c r="W1173">
        <v>38</v>
      </c>
      <c r="X1173" t="s">
        <v>7237</v>
      </c>
      <c r="Y1173" t="s">
        <v>12591</v>
      </c>
      <c r="Z1173" t="s">
        <v>7205</v>
      </c>
      <c r="AA1173" t="s">
        <v>7393</v>
      </c>
      <c r="AB1173" t="s">
        <v>53</v>
      </c>
      <c r="AC1173" t="s">
        <v>7178</v>
      </c>
      <c r="AD1173">
        <v>3</v>
      </c>
      <c r="AE1173" t="s">
        <v>12592</v>
      </c>
      <c r="AF1173" t="s">
        <v>110</v>
      </c>
      <c r="AG1173" t="s">
        <v>12593</v>
      </c>
    </row>
    <row r="1174" spans="1:33" x14ac:dyDescent="0.3">
      <c r="A1174" t="s">
        <v>2644</v>
      </c>
      <c r="B1174" t="s">
        <v>935</v>
      </c>
      <c r="C1174" t="s">
        <v>258</v>
      </c>
      <c r="D1174" t="s">
        <v>92</v>
      </c>
      <c r="E1174" t="s">
        <v>55</v>
      </c>
      <c r="F1174" t="s">
        <v>12557</v>
      </c>
      <c r="G1174">
        <v>45.079137000000003</v>
      </c>
      <c r="H1174">
        <v>-105.93690700000001</v>
      </c>
      <c r="I1174" t="s">
        <v>12558</v>
      </c>
      <c r="J1174" t="s">
        <v>152</v>
      </c>
      <c r="K1174" t="s">
        <v>7238</v>
      </c>
      <c r="L1174" t="s">
        <v>7317</v>
      </c>
      <c r="M1174">
        <v>2574</v>
      </c>
      <c r="N1174" t="s">
        <v>914</v>
      </c>
      <c r="O1174" t="s">
        <v>7171</v>
      </c>
      <c r="P1174" t="s">
        <v>7226</v>
      </c>
      <c r="Q1174">
        <v>69</v>
      </c>
      <c r="R1174" t="s">
        <v>43</v>
      </c>
      <c r="S1174" t="s">
        <v>85</v>
      </c>
      <c r="T1174" t="s">
        <v>2645</v>
      </c>
      <c r="U1174" t="s">
        <v>7371</v>
      </c>
      <c r="V1174" t="s">
        <v>7348</v>
      </c>
      <c r="W1174">
        <v>48</v>
      </c>
      <c r="X1174" t="s">
        <v>7373</v>
      </c>
      <c r="Y1174" t="s">
        <v>12559</v>
      </c>
      <c r="Z1174" t="s">
        <v>27</v>
      </c>
      <c r="AA1174" t="s">
        <v>7311</v>
      </c>
      <c r="AB1174" t="s">
        <v>7178</v>
      </c>
      <c r="AC1174" t="s">
        <v>7230</v>
      </c>
      <c r="AD1174">
        <v>1</v>
      </c>
      <c r="AE1174" t="s">
        <v>12560</v>
      </c>
      <c r="AF1174" t="s">
        <v>7180</v>
      </c>
      <c r="AG1174" t="s">
        <v>12561</v>
      </c>
    </row>
    <row r="1175" spans="1:33" x14ac:dyDescent="0.3">
      <c r="A1175" t="s">
        <v>2658</v>
      </c>
      <c r="B1175" t="s">
        <v>7477</v>
      </c>
      <c r="C1175" t="s">
        <v>220</v>
      </c>
      <c r="D1175" t="s">
        <v>77</v>
      </c>
      <c r="E1175" t="s">
        <v>112</v>
      </c>
      <c r="F1175" t="s">
        <v>12594</v>
      </c>
      <c r="G1175">
        <v>38.754595000000002</v>
      </c>
      <c r="H1175">
        <v>-84.285045999999994</v>
      </c>
      <c r="I1175" t="s">
        <v>12595</v>
      </c>
      <c r="J1175" t="s">
        <v>1386</v>
      </c>
      <c r="K1175" t="s">
        <v>7236</v>
      </c>
      <c r="L1175" t="s">
        <v>7175</v>
      </c>
      <c r="M1175">
        <v>8400</v>
      </c>
      <c r="N1175" t="s">
        <v>7164</v>
      </c>
      <c r="O1175" t="s">
        <v>7164</v>
      </c>
      <c r="P1175" t="s">
        <v>7164</v>
      </c>
      <c r="R1175" t="s">
        <v>7164</v>
      </c>
      <c r="S1175" t="s">
        <v>7164</v>
      </c>
      <c r="T1175" t="s">
        <v>1086</v>
      </c>
      <c r="U1175" t="s">
        <v>7450</v>
      </c>
      <c r="V1175" t="s">
        <v>7172</v>
      </c>
      <c r="W1175">
        <v>27</v>
      </c>
      <c r="X1175" t="s">
        <v>7161</v>
      </c>
      <c r="Y1175" t="s">
        <v>12596</v>
      </c>
      <c r="Z1175" t="s">
        <v>60</v>
      </c>
      <c r="AA1175" t="s">
        <v>7217</v>
      </c>
      <c r="AB1175" t="s">
        <v>7271</v>
      </c>
      <c r="AC1175" t="s">
        <v>7230</v>
      </c>
      <c r="AE1175" t="s">
        <v>12597</v>
      </c>
      <c r="AF1175" t="s">
        <v>7180</v>
      </c>
      <c r="AG1175" t="s">
        <v>7164</v>
      </c>
    </row>
    <row r="1176" spans="1:33" x14ac:dyDescent="0.3">
      <c r="A1176" t="s">
        <v>2659</v>
      </c>
      <c r="B1176" t="s">
        <v>7428</v>
      </c>
      <c r="C1176" t="s">
        <v>7631</v>
      </c>
      <c r="D1176" t="s">
        <v>100</v>
      </c>
      <c r="E1176" t="s">
        <v>31</v>
      </c>
      <c r="F1176" t="s">
        <v>12598</v>
      </c>
      <c r="G1176">
        <v>43.924922000000002</v>
      </c>
      <c r="H1176">
        <v>-105.165947</v>
      </c>
      <c r="I1176" t="s">
        <v>12599</v>
      </c>
      <c r="J1176" t="s">
        <v>324</v>
      </c>
      <c r="K1176" t="s">
        <v>7288</v>
      </c>
      <c r="L1176" t="s">
        <v>7276</v>
      </c>
      <c r="M1176">
        <v>3770</v>
      </c>
      <c r="N1176" t="s">
        <v>1090</v>
      </c>
      <c r="O1176" t="s">
        <v>7171</v>
      </c>
      <c r="P1176" t="s">
        <v>7172</v>
      </c>
      <c r="Q1176">
        <v>19</v>
      </c>
      <c r="R1176" t="s">
        <v>7214</v>
      </c>
      <c r="S1176" t="s">
        <v>35</v>
      </c>
      <c r="T1176" t="s">
        <v>969</v>
      </c>
      <c r="U1176" t="s">
        <v>7187</v>
      </c>
      <c r="V1176" t="s">
        <v>7348</v>
      </c>
      <c r="W1176">
        <v>35</v>
      </c>
      <c r="X1176" t="s">
        <v>34</v>
      </c>
      <c r="Y1176" t="s">
        <v>12600</v>
      </c>
      <c r="Z1176" t="s">
        <v>7178</v>
      </c>
      <c r="AA1176" t="s">
        <v>7177</v>
      </c>
      <c r="AB1176" t="s">
        <v>61</v>
      </c>
      <c r="AC1176" t="s">
        <v>270</v>
      </c>
      <c r="AD1176">
        <v>-1</v>
      </c>
      <c r="AE1176" t="s">
        <v>12601</v>
      </c>
      <c r="AF1176" t="s">
        <v>7164</v>
      </c>
      <c r="AG1176" t="s">
        <v>12602</v>
      </c>
    </row>
    <row r="1177" spans="1:33" x14ac:dyDescent="0.3">
      <c r="A1177" t="s">
        <v>2660</v>
      </c>
      <c r="B1177" t="s">
        <v>7847</v>
      </c>
      <c r="C1177" t="s">
        <v>7339</v>
      </c>
      <c r="D1177" t="s">
        <v>38</v>
      </c>
      <c r="E1177" t="s">
        <v>55</v>
      </c>
      <c r="F1177" t="s">
        <v>12603</v>
      </c>
      <c r="I1177" t="s">
        <v>12604</v>
      </c>
      <c r="J1177" t="s">
        <v>295</v>
      </c>
      <c r="K1177" t="s">
        <v>7155</v>
      </c>
      <c r="L1177" t="s">
        <v>7354</v>
      </c>
      <c r="M1177">
        <v>8918</v>
      </c>
      <c r="N1177" t="s">
        <v>2020</v>
      </c>
      <c r="O1177" t="s">
        <v>7249</v>
      </c>
      <c r="P1177" t="s">
        <v>7400</v>
      </c>
      <c r="Q1177">
        <v>56</v>
      </c>
      <c r="R1177" t="s">
        <v>7373</v>
      </c>
      <c r="S1177" t="s">
        <v>41</v>
      </c>
      <c r="T1177" t="s">
        <v>802</v>
      </c>
      <c r="U1177" t="s">
        <v>7223</v>
      </c>
      <c r="V1177" t="s">
        <v>7382</v>
      </c>
      <c r="W1177">
        <v>265</v>
      </c>
      <c r="X1177" t="s">
        <v>7237</v>
      </c>
      <c r="Y1177" t="s">
        <v>12605</v>
      </c>
      <c r="Z1177" t="s">
        <v>70</v>
      </c>
      <c r="AA1177" t="s">
        <v>52</v>
      </c>
      <c r="AB1177" t="s">
        <v>7178</v>
      </c>
      <c r="AC1177" t="s">
        <v>7230</v>
      </c>
      <c r="AD1177">
        <v>0</v>
      </c>
      <c r="AE1177" t="s">
        <v>12606</v>
      </c>
      <c r="AF1177" t="s">
        <v>7385</v>
      </c>
      <c r="AG1177" t="s">
        <v>7164</v>
      </c>
    </row>
    <row r="1178" spans="1:33" x14ac:dyDescent="0.3">
      <c r="A1178" t="s">
        <v>2661</v>
      </c>
      <c r="B1178" t="s">
        <v>267</v>
      </c>
      <c r="C1178" t="s">
        <v>7441</v>
      </c>
      <c r="D1178" t="s">
        <v>92</v>
      </c>
      <c r="E1178" t="s">
        <v>66</v>
      </c>
      <c r="F1178" t="s">
        <v>12607</v>
      </c>
      <c r="G1178">
        <v>25.345321999999999</v>
      </c>
      <c r="H1178">
        <v>-97.321562999999998</v>
      </c>
      <c r="I1178" t="s">
        <v>12608</v>
      </c>
      <c r="J1178" t="s">
        <v>1196</v>
      </c>
      <c r="K1178" t="s">
        <v>7371</v>
      </c>
      <c r="L1178" t="s">
        <v>7482</v>
      </c>
      <c r="M1178">
        <v>9102</v>
      </c>
      <c r="N1178" t="s">
        <v>7164</v>
      </c>
      <c r="O1178" t="s">
        <v>7164</v>
      </c>
      <c r="P1178" t="s">
        <v>7164</v>
      </c>
      <c r="R1178" t="s">
        <v>7164</v>
      </c>
      <c r="S1178" t="s">
        <v>7164</v>
      </c>
      <c r="T1178" t="s">
        <v>1779</v>
      </c>
      <c r="U1178" t="s">
        <v>7342</v>
      </c>
      <c r="V1178" t="s">
        <v>7224</v>
      </c>
      <c r="W1178">
        <v>55</v>
      </c>
      <c r="X1178" t="s">
        <v>7157</v>
      </c>
      <c r="Y1178" t="s">
        <v>12609</v>
      </c>
      <c r="Z1178" t="s">
        <v>7164</v>
      </c>
      <c r="AA1178" t="s">
        <v>97</v>
      </c>
      <c r="AB1178" t="s">
        <v>7164</v>
      </c>
      <c r="AC1178" t="s">
        <v>7328</v>
      </c>
      <c r="AD1178">
        <v>2</v>
      </c>
      <c r="AE1178" t="s">
        <v>12610</v>
      </c>
      <c r="AF1178" t="s">
        <v>7164</v>
      </c>
      <c r="AG1178" t="s">
        <v>12611</v>
      </c>
    </row>
    <row r="1179" spans="1:33" x14ac:dyDescent="0.3">
      <c r="A1179" t="s">
        <v>2662</v>
      </c>
      <c r="B1179" t="s">
        <v>7774</v>
      </c>
      <c r="C1179" t="s">
        <v>8059</v>
      </c>
      <c r="D1179" t="s">
        <v>65</v>
      </c>
      <c r="E1179" t="s">
        <v>93</v>
      </c>
      <c r="F1179" t="s">
        <v>12612</v>
      </c>
      <c r="G1179">
        <v>47.3506</v>
      </c>
      <c r="H1179">
        <v>-118.86612</v>
      </c>
      <c r="I1179" t="s">
        <v>12613</v>
      </c>
      <c r="J1179" t="s">
        <v>343</v>
      </c>
      <c r="K1179" t="s">
        <v>7307</v>
      </c>
      <c r="L1179" t="s">
        <v>7289</v>
      </c>
      <c r="M1179">
        <v>7308</v>
      </c>
      <c r="N1179" t="s">
        <v>2663</v>
      </c>
      <c r="O1179" t="s">
        <v>7249</v>
      </c>
      <c r="P1179" t="s">
        <v>7400</v>
      </c>
      <c r="Q1179">
        <v>285</v>
      </c>
      <c r="R1179" t="s">
        <v>7161</v>
      </c>
      <c r="S1179" t="s">
        <v>7158</v>
      </c>
      <c r="T1179" t="s">
        <v>2055</v>
      </c>
      <c r="U1179" t="s">
        <v>7450</v>
      </c>
      <c r="V1179" t="s">
        <v>7391</v>
      </c>
      <c r="W1179">
        <v>68</v>
      </c>
      <c r="X1179" t="s">
        <v>7164</v>
      </c>
      <c r="Y1179" t="s">
        <v>12614</v>
      </c>
      <c r="Z1179" t="s">
        <v>215</v>
      </c>
      <c r="AA1179" t="s">
        <v>7311</v>
      </c>
      <c r="AB1179" t="s">
        <v>98</v>
      </c>
      <c r="AC1179" t="s">
        <v>270</v>
      </c>
      <c r="AD1179">
        <v>2</v>
      </c>
      <c r="AE1179" t="s">
        <v>12615</v>
      </c>
      <c r="AF1179" t="s">
        <v>7403</v>
      </c>
      <c r="AG1179" t="s">
        <v>12616</v>
      </c>
    </row>
    <row r="1180" spans="1:33" x14ac:dyDescent="0.3">
      <c r="A1180" t="s">
        <v>2664</v>
      </c>
      <c r="B1180" t="s">
        <v>232</v>
      </c>
      <c r="C1180" t="s">
        <v>7273</v>
      </c>
      <c r="D1180" t="s">
        <v>92</v>
      </c>
      <c r="E1180" t="s">
        <v>72</v>
      </c>
      <c r="F1180" t="s">
        <v>12617</v>
      </c>
      <c r="G1180">
        <v>42.547404</v>
      </c>
      <c r="H1180">
        <v>-118.637528</v>
      </c>
      <c r="I1180" t="s">
        <v>12618</v>
      </c>
      <c r="J1180" t="s">
        <v>127</v>
      </c>
      <c r="K1180" t="s">
        <v>7277</v>
      </c>
      <c r="L1180" t="s">
        <v>7400</v>
      </c>
      <c r="M1180">
        <v>1009</v>
      </c>
      <c r="N1180" t="s">
        <v>2188</v>
      </c>
      <c r="O1180" t="s">
        <v>7187</v>
      </c>
      <c r="P1180" t="s">
        <v>7224</v>
      </c>
      <c r="Q1180">
        <v>-40</v>
      </c>
      <c r="R1180" t="s">
        <v>7164</v>
      </c>
      <c r="S1180" t="s">
        <v>7309</v>
      </c>
      <c r="T1180" t="s">
        <v>2146</v>
      </c>
      <c r="U1180" t="s">
        <v>7334</v>
      </c>
      <c r="V1180" t="s">
        <v>7354</v>
      </c>
      <c r="W1180">
        <v>20</v>
      </c>
      <c r="X1180" t="s">
        <v>7373</v>
      </c>
      <c r="Y1180" t="s">
        <v>12619</v>
      </c>
      <c r="Z1180" t="s">
        <v>7251</v>
      </c>
      <c r="AA1180" t="s">
        <v>52</v>
      </c>
      <c r="AB1180" t="s">
        <v>7293</v>
      </c>
      <c r="AC1180" t="s">
        <v>7364</v>
      </c>
      <c r="AD1180">
        <v>1</v>
      </c>
      <c r="AE1180" t="s">
        <v>7164</v>
      </c>
      <c r="AF1180" t="s">
        <v>110</v>
      </c>
      <c r="AG1180" t="s">
        <v>12620</v>
      </c>
    </row>
    <row r="1181" spans="1:33" x14ac:dyDescent="0.3">
      <c r="A1181" t="s">
        <v>2665</v>
      </c>
      <c r="B1181" t="s">
        <v>7367</v>
      </c>
      <c r="C1181" t="s">
        <v>7243</v>
      </c>
      <c r="D1181" t="s">
        <v>100</v>
      </c>
      <c r="E1181" t="s">
        <v>23</v>
      </c>
      <c r="F1181" t="s">
        <v>12621</v>
      </c>
      <c r="G1181">
        <v>25.786100999999999</v>
      </c>
      <c r="H1181">
        <v>-112.904871</v>
      </c>
      <c r="I1181" t="s">
        <v>12622</v>
      </c>
      <c r="J1181" t="s">
        <v>1196</v>
      </c>
      <c r="K1181" t="s">
        <v>7371</v>
      </c>
      <c r="L1181" t="s">
        <v>7354</v>
      </c>
      <c r="M1181">
        <v>7686</v>
      </c>
      <c r="N1181" t="s">
        <v>1245</v>
      </c>
      <c r="O1181" t="s">
        <v>7334</v>
      </c>
      <c r="P1181" t="s">
        <v>7175</v>
      </c>
      <c r="Q1181">
        <v>34</v>
      </c>
      <c r="R1181" t="s">
        <v>7237</v>
      </c>
      <c r="S1181" t="s">
        <v>7178</v>
      </c>
      <c r="T1181" t="s">
        <v>2666</v>
      </c>
      <c r="U1181" t="s">
        <v>7307</v>
      </c>
      <c r="V1181" t="s">
        <v>7156</v>
      </c>
      <c r="W1181">
        <v>11</v>
      </c>
      <c r="X1181" t="s">
        <v>34</v>
      </c>
      <c r="Y1181" t="s">
        <v>12623</v>
      </c>
      <c r="Z1181" t="s">
        <v>27</v>
      </c>
      <c r="AA1181" t="s">
        <v>7344</v>
      </c>
      <c r="AB1181" t="s">
        <v>98</v>
      </c>
      <c r="AC1181" t="s">
        <v>7328</v>
      </c>
      <c r="AD1181">
        <v>5</v>
      </c>
      <c r="AE1181" t="s">
        <v>12624</v>
      </c>
      <c r="AF1181" t="s">
        <v>7165</v>
      </c>
      <c r="AG1181" t="s">
        <v>12625</v>
      </c>
    </row>
    <row r="1182" spans="1:33" x14ac:dyDescent="0.3">
      <c r="A1182" t="s">
        <v>2667</v>
      </c>
      <c r="B1182" t="s">
        <v>7620</v>
      </c>
      <c r="C1182" t="s">
        <v>220</v>
      </c>
      <c r="D1182" t="s">
        <v>38</v>
      </c>
      <c r="E1182" t="s">
        <v>66</v>
      </c>
      <c r="F1182" t="s">
        <v>12626</v>
      </c>
      <c r="G1182">
        <v>36.129469</v>
      </c>
      <c r="H1182">
        <v>-106.729235</v>
      </c>
      <c r="I1182" t="s">
        <v>12627</v>
      </c>
      <c r="J1182" t="s">
        <v>195</v>
      </c>
      <c r="K1182" t="s">
        <v>7187</v>
      </c>
      <c r="L1182" t="s">
        <v>7188</v>
      </c>
      <c r="M1182">
        <v>7191</v>
      </c>
      <c r="N1182" t="s">
        <v>2033</v>
      </c>
      <c r="O1182" t="s">
        <v>7171</v>
      </c>
      <c r="P1182" t="s">
        <v>7239</v>
      </c>
      <c r="Q1182">
        <v>23</v>
      </c>
      <c r="R1182" t="s">
        <v>59</v>
      </c>
      <c r="S1182" t="s">
        <v>7215</v>
      </c>
      <c r="T1182" t="s">
        <v>1918</v>
      </c>
      <c r="U1182" t="s">
        <v>7449</v>
      </c>
      <c r="V1182" t="s">
        <v>7348</v>
      </c>
      <c r="W1182">
        <v>70</v>
      </c>
      <c r="X1182" t="s">
        <v>43</v>
      </c>
      <c r="Y1182" t="s">
        <v>12628</v>
      </c>
      <c r="Z1182" t="s">
        <v>7383</v>
      </c>
      <c r="AA1182" t="s">
        <v>7393</v>
      </c>
      <c r="AB1182" t="s">
        <v>7363</v>
      </c>
      <c r="AC1182" t="s">
        <v>7394</v>
      </c>
      <c r="AD1182">
        <v>3</v>
      </c>
      <c r="AE1182" t="s">
        <v>12629</v>
      </c>
      <c r="AF1182" t="s">
        <v>110</v>
      </c>
      <c r="AG1182" t="s">
        <v>12630</v>
      </c>
    </row>
    <row r="1183" spans="1:33" x14ac:dyDescent="0.3">
      <c r="A1183" t="s">
        <v>2668</v>
      </c>
      <c r="B1183" t="s">
        <v>7413</v>
      </c>
      <c r="C1183" t="s">
        <v>7219</v>
      </c>
      <c r="D1183" t="s">
        <v>92</v>
      </c>
      <c r="E1183" t="s">
        <v>78</v>
      </c>
      <c r="F1183" t="s">
        <v>12631</v>
      </c>
      <c r="G1183">
        <v>35.073327999999997</v>
      </c>
      <c r="H1183">
        <v>-102.144471</v>
      </c>
      <c r="I1183" t="s">
        <v>12632</v>
      </c>
      <c r="J1183" t="s">
        <v>278</v>
      </c>
      <c r="K1183" t="s">
        <v>7187</v>
      </c>
      <c r="L1183" t="s">
        <v>7400</v>
      </c>
      <c r="M1183">
        <v>2616</v>
      </c>
      <c r="N1183" t="s">
        <v>2669</v>
      </c>
      <c r="O1183" t="s">
        <v>7159</v>
      </c>
      <c r="P1183" t="s">
        <v>7154</v>
      </c>
      <c r="Q1183">
        <v>61</v>
      </c>
      <c r="R1183" t="s">
        <v>7260</v>
      </c>
      <c r="S1183" t="s">
        <v>7309</v>
      </c>
      <c r="T1183" t="s">
        <v>1744</v>
      </c>
      <c r="U1183" t="s">
        <v>7200</v>
      </c>
      <c r="V1183" t="s">
        <v>7156</v>
      </c>
      <c r="X1183" t="s">
        <v>7178</v>
      </c>
      <c r="Y1183" t="s">
        <v>12633</v>
      </c>
      <c r="Z1183" t="s">
        <v>70</v>
      </c>
      <c r="AA1183" t="s">
        <v>7262</v>
      </c>
      <c r="AB1183" t="s">
        <v>7164</v>
      </c>
      <c r="AC1183" t="s">
        <v>7364</v>
      </c>
      <c r="AD1183">
        <v>4</v>
      </c>
      <c r="AE1183" t="s">
        <v>7164</v>
      </c>
      <c r="AF1183" t="s">
        <v>7207</v>
      </c>
      <c r="AG1183" t="s">
        <v>7164</v>
      </c>
    </row>
    <row r="1184" spans="1:33" x14ac:dyDescent="0.3">
      <c r="A1184" t="s">
        <v>2670</v>
      </c>
      <c r="B1184" t="s">
        <v>7428</v>
      </c>
      <c r="C1184" t="s">
        <v>7150</v>
      </c>
      <c r="D1184" t="s">
        <v>22</v>
      </c>
      <c r="E1184" t="s">
        <v>186</v>
      </c>
      <c r="F1184" t="s">
        <v>12634</v>
      </c>
      <c r="G1184">
        <v>38.710693999999997</v>
      </c>
      <c r="H1184">
        <v>90.579800000000006</v>
      </c>
      <c r="I1184" t="s">
        <v>12635</v>
      </c>
      <c r="J1184" t="s">
        <v>986</v>
      </c>
      <c r="K1184" t="s">
        <v>7288</v>
      </c>
      <c r="L1184" t="s">
        <v>7226</v>
      </c>
      <c r="M1184">
        <v>6787</v>
      </c>
      <c r="N1184" t="s">
        <v>1140</v>
      </c>
      <c r="O1184" t="s">
        <v>7202</v>
      </c>
      <c r="P1184" t="s">
        <v>7276</v>
      </c>
      <c r="Q1184">
        <v>49</v>
      </c>
      <c r="R1184" t="s">
        <v>34</v>
      </c>
      <c r="S1184" t="s">
        <v>7178</v>
      </c>
      <c r="T1184" t="s">
        <v>816</v>
      </c>
      <c r="U1184" t="s">
        <v>7236</v>
      </c>
      <c r="V1184" t="s">
        <v>7391</v>
      </c>
      <c r="W1184">
        <v>36</v>
      </c>
      <c r="X1184" t="s">
        <v>7237</v>
      </c>
      <c r="Y1184" t="s">
        <v>12636</v>
      </c>
      <c r="Z1184" t="s">
        <v>7375</v>
      </c>
      <c r="AA1184" t="s">
        <v>7191</v>
      </c>
      <c r="AB1184" t="s">
        <v>61</v>
      </c>
      <c r="AC1184" t="s">
        <v>29</v>
      </c>
      <c r="AD1184">
        <v>5</v>
      </c>
      <c r="AE1184" t="s">
        <v>12637</v>
      </c>
      <c r="AF1184" t="s">
        <v>110</v>
      </c>
      <c r="AG1184" t="s">
        <v>12638</v>
      </c>
    </row>
    <row r="1185" spans="1:33" x14ac:dyDescent="0.3">
      <c r="A1185" t="s">
        <v>2671</v>
      </c>
      <c r="B1185" t="s">
        <v>7587</v>
      </c>
      <c r="C1185" t="s">
        <v>7322</v>
      </c>
      <c r="D1185" t="s">
        <v>22</v>
      </c>
      <c r="E1185" t="s">
        <v>72</v>
      </c>
      <c r="F1185" t="s">
        <v>12639</v>
      </c>
      <c r="G1185">
        <v>45.443269999999998</v>
      </c>
      <c r="H1185">
        <v>-96.844982000000002</v>
      </c>
      <c r="I1185" t="s">
        <v>12640</v>
      </c>
      <c r="J1185" t="s">
        <v>462</v>
      </c>
      <c r="K1185" t="s">
        <v>7186</v>
      </c>
      <c r="L1185" t="s">
        <v>7400</v>
      </c>
      <c r="M1185">
        <v>1549</v>
      </c>
      <c r="N1185" t="s">
        <v>2672</v>
      </c>
      <c r="O1185" t="s">
        <v>7249</v>
      </c>
      <c r="P1185" t="s">
        <v>7268</v>
      </c>
      <c r="Q1185">
        <v>59</v>
      </c>
      <c r="R1185" t="s">
        <v>7178</v>
      </c>
      <c r="S1185" t="s">
        <v>34</v>
      </c>
      <c r="T1185" t="s">
        <v>7164</v>
      </c>
      <c r="U1185" t="s">
        <v>7164</v>
      </c>
      <c r="V1185" t="s">
        <v>7164</v>
      </c>
      <c r="X1185" t="s">
        <v>7164</v>
      </c>
      <c r="Y1185" t="s">
        <v>7164</v>
      </c>
      <c r="Z1185" t="s">
        <v>7205</v>
      </c>
      <c r="AA1185" t="s">
        <v>109</v>
      </c>
      <c r="AB1185" t="s">
        <v>28</v>
      </c>
      <c r="AC1185" t="s">
        <v>7364</v>
      </c>
      <c r="AD1185">
        <v>4</v>
      </c>
      <c r="AE1185" t="s">
        <v>12641</v>
      </c>
      <c r="AF1185" t="s">
        <v>7254</v>
      </c>
      <c r="AG1185" t="s">
        <v>12642</v>
      </c>
    </row>
    <row r="1186" spans="1:33" x14ac:dyDescent="0.3">
      <c r="A1186" t="s">
        <v>2673</v>
      </c>
      <c r="B1186" t="s">
        <v>7734</v>
      </c>
      <c r="C1186" t="s">
        <v>7150</v>
      </c>
      <c r="D1186" t="s">
        <v>88</v>
      </c>
      <c r="E1186" t="s">
        <v>23</v>
      </c>
      <c r="F1186" t="s">
        <v>12643</v>
      </c>
      <c r="G1186">
        <v>39.099899999999998</v>
      </c>
      <c r="I1186" t="s">
        <v>12644</v>
      </c>
      <c r="J1186" t="s">
        <v>285</v>
      </c>
      <c r="K1186" t="s">
        <v>7371</v>
      </c>
      <c r="L1186" t="s">
        <v>41</v>
      </c>
      <c r="M1186">
        <v>9399</v>
      </c>
      <c r="N1186" t="s">
        <v>2457</v>
      </c>
      <c r="O1186" t="s">
        <v>7249</v>
      </c>
      <c r="P1186" t="s">
        <v>7201</v>
      </c>
      <c r="Q1186">
        <v>37</v>
      </c>
      <c r="R1186" t="s">
        <v>7260</v>
      </c>
      <c r="S1186" t="s">
        <v>34</v>
      </c>
      <c r="T1186" t="s">
        <v>2674</v>
      </c>
      <c r="U1186" t="s">
        <v>7259</v>
      </c>
      <c r="V1186" t="s">
        <v>7172</v>
      </c>
      <c r="W1186">
        <v>86</v>
      </c>
      <c r="X1186" t="s">
        <v>7178</v>
      </c>
      <c r="Y1186" t="s">
        <v>7178</v>
      </c>
      <c r="Z1186" t="s">
        <v>116</v>
      </c>
      <c r="AA1186" t="s">
        <v>7164</v>
      </c>
      <c r="AB1186" t="s">
        <v>7192</v>
      </c>
      <c r="AC1186" t="s">
        <v>7394</v>
      </c>
      <c r="AD1186">
        <v>-1</v>
      </c>
      <c r="AE1186" t="s">
        <v>12645</v>
      </c>
      <c r="AF1186" t="s">
        <v>7164</v>
      </c>
      <c r="AG1186" t="s">
        <v>12646</v>
      </c>
    </row>
    <row r="1187" spans="1:33" x14ac:dyDescent="0.3">
      <c r="A1187" t="s">
        <v>2675</v>
      </c>
      <c r="B1187" t="s">
        <v>306</v>
      </c>
      <c r="C1187" t="s">
        <v>7330</v>
      </c>
      <c r="D1187" t="s">
        <v>38</v>
      </c>
      <c r="E1187" t="s">
        <v>93</v>
      </c>
      <c r="F1187" t="s">
        <v>12647</v>
      </c>
      <c r="G1187">
        <v>28.014769999999999</v>
      </c>
      <c r="H1187">
        <v>-79.344472999999994</v>
      </c>
      <c r="I1187" t="s">
        <v>12648</v>
      </c>
      <c r="J1187" t="s">
        <v>259</v>
      </c>
      <c r="K1187" t="s">
        <v>7280</v>
      </c>
      <c r="L1187" t="s">
        <v>7224</v>
      </c>
      <c r="M1187">
        <v>8042</v>
      </c>
      <c r="N1187" t="s">
        <v>7164</v>
      </c>
      <c r="O1187" t="s">
        <v>7164</v>
      </c>
      <c r="P1187" t="s">
        <v>7164</v>
      </c>
      <c r="R1187" t="s">
        <v>7164</v>
      </c>
      <c r="S1187" t="s">
        <v>7164</v>
      </c>
      <c r="T1187" t="s">
        <v>1214</v>
      </c>
      <c r="U1187" t="s">
        <v>7225</v>
      </c>
      <c r="V1187" t="s">
        <v>7354</v>
      </c>
      <c r="W1187">
        <v>212</v>
      </c>
      <c r="X1187" t="s">
        <v>7260</v>
      </c>
      <c r="Y1187" t="s">
        <v>12649</v>
      </c>
      <c r="Z1187" t="s">
        <v>70</v>
      </c>
      <c r="AA1187" t="s">
        <v>52</v>
      </c>
      <c r="AB1187" t="s">
        <v>28</v>
      </c>
      <c r="AC1187" t="s">
        <v>7178</v>
      </c>
      <c r="AD1187">
        <v>5</v>
      </c>
      <c r="AE1187" t="s">
        <v>12650</v>
      </c>
      <c r="AF1187" t="s">
        <v>7254</v>
      </c>
      <c r="AG1187" t="s">
        <v>7164</v>
      </c>
    </row>
    <row r="1188" spans="1:33" x14ac:dyDescent="0.3">
      <c r="A1188" t="s">
        <v>2676</v>
      </c>
      <c r="B1188" t="s">
        <v>7453</v>
      </c>
      <c r="C1188" t="s">
        <v>7945</v>
      </c>
      <c r="D1188" t="s">
        <v>38</v>
      </c>
      <c r="E1188" t="s">
        <v>72</v>
      </c>
      <c r="F1188" t="s">
        <v>12651</v>
      </c>
      <c r="G1188">
        <v>30.203921999999999</v>
      </c>
      <c r="H1188">
        <v>-73.606257999999997</v>
      </c>
      <c r="I1188" t="s">
        <v>12652</v>
      </c>
      <c r="J1188" t="s">
        <v>569</v>
      </c>
      <c r="K1188" t="s">
        <v>7246</v>
      </c>
      <c r="L1188" t="s">
        <v>7224</v>
      </c>
      <c r="M1188">
        <v>7947</v>
      </c>
      <c r="N1188" t="s">
        <v>1608</v>
      </c>
      <c r="O1188" t="s">
        <v>7187</v>
      </c>
      <c r="P1188" t="s">
        <v>7391</v>
      </c>
      <c r="Q1188">
        <v>39</v>
      </c>
      <c r="R1188" t="s">
        <v>7278</v>
      </c>
      <c r="S1188" t="s">
        <v>7279</v>
      </c>
      <c r="T1188" t="s">
        <v>1782</v>
      </c>
      <c r="U1188" t="s">
        <v>7249</v>
      </c>
      <c r="V1188" t="s">
        <v>7276</v>
      </c>
      <c r="W1188">
        <v>48</v>
      </c>
      <c r="X1188" t="s">
        <v>7372</v>
      </c>
      <c r="Y1188" t="s">
        <v>12653</v>
      </c>
      <c r="Z1188" t="s">
        <v>45</v>
      </c>
      <c r="AA1188" t="s">
        <v>7311</v>
      </c>
      <c r="AB1188" t="s">
        <v>7164</v>
      </c>
      <c r="AC1188" t="s">
        <v>7394</v>
      </c>
      <c r="AD1188">
        <v>4</v>
      </c>
      <c r="AE1188" t="s">
        <v>12654</v>
      </c>
      <c r="AF1188" t="s">
        <v>103</v>
      </c>
      <c r="AG1188" t="s">
        <v>12655</v>
      </c>
    </row>
    <row r="1189" spans="1:33" x14ac:dyDescent="0.3">
      <c r="A1189" t="s">
        <v>2677</v>
      </c>
      <c r="B1189" t="s">
        <v>7625</v>
      </c>
      <c r="C1189" t="s">
        <v>468</v>
      </c>
      <c r="D1189" t="s">
        <v>100</v>
      </c>
      <c r="E1189" t="s">
        <v>72</v>
      </c>
      <c r="F1189" t="s">
        <v>12656</v>
      </c>
      <c r="G1189">
        <v>41.648581</v>
      </c>
      <c r="H1189">
        <v>-110.402165</v>
      </c>
      <c r="I1189" t="s">
        <v>12657</v>
      </c>
      <c r="J1189" t="s">
        <v>503</v>
      </c>
      <c r="K1189" t="s">
        <v>7238</v>
      </c>
      <c r="L1189" t="s">
        <v>7226</v>
      </c>
      <c r="M1189">
        <v>9756</v>
      </c>
      <c r="N1189" t="s">
        <v>1551</v>
      </c>
      <c r="O1189" t="s">
        <v>7222</v>
      </c>
      <c r="P1189" t="s">
        <v>7354</v>
      </c>
      <c r="Q1189">
        <v>67</v>
      </c>
      <c r="R1189" t="s">
        <v>7164</v>
      </c>
      <c r="S1189" t="s">
        <v>35</v>
      </c>
      <c r="T1189" t="s">
        <v>2678</v>
      </c>
      <c r="U1189" t="s">
        <v>7361</v>
      </c>
      <c r="V1189" t="s">
        <v>7289</v>
      </c>
      <c r="W1189">
        <v>32</v>
      </c>
      <c r="X1189" t="s">
        <v>7260</v>
      </c>
      <c r="Y1189" t="s">
        <v>7178</v>
      </c>
      <c r="Z1189" t="s">
        <v>215</v>
      </c>
      <c r="AA1189" t="s">
        <v>7191</v>
      </c>
      <c r="AB1189" t="s">
        <v>7363</v>
      </c>
      <c r="AC1189" t="s">
        <v>7364</v>
      </c>
      <c r="AD1189">
        <v>1</v>
      </c>
      <c r="AE1189" t="s">
        <v>12658</v>
      </c>
      <c r="AF1189" t="s">
        <v>7165</v>
      </c>
      <c r="AG1189" t="s">
        <v>12659</v>
      </c>
    </row>
    <row r="1190" spans="1:33" x14ac:dyDescent="0.3">
      <c r="A1190" t="s">
        <v>2679</v>
      </c>
      <c r="B1190" t="s">
        <v>974</v>
      </c>
      <c r="C1190" t="s">
        <v>180</v>
      </c>
      <c r="D1190" t="s">
        <v>38</v>
      </c>
      <c r="E1190" t="s">
        <v>93</v>
      </c>
      <c r="F1190" t="s">
        <v>12660</v>
      </c>
      <c r="H1190">
        <v>-110.98781200000001</v>
      </c>
      <c r="I1190" t="s">
        <v>12661</v>
      </c>
      <c r="J1190" t="s">
        <v>594</v>
      </c>
      <c r="K1190" t="s">
        <v>7481</v>
      </c>
      <c r="L1190" t="s">
        <v>7348</v>
      </c>
      <c r="M1190">
        <v>5779</v>
      </c>
      <c r="N1190" t="s">
        <v>956</v>
      </c>
      <c r="O1190" t="s">
        <v>7342</v>
      </c>
      <c r="P1190" t="s">
        <v>7333</v>
      </c>
      <c r="Q1190">
        <v>29</v>
      </c>
      <c r="R1190" t="s">
        <v>7278</v>
      </c>
      <c r="S1190" t="s">
        <v>85</v>
      </c>
      <c r="T1190" t="s">
        <v>2680</v>
      </c>
      <c r="U1190" t="s">
        <v>7186</v>
      </c>
      <c r="V1190" t="s">
        <v>7326</v>
      </c>
      <c r="W1190">
        <v>-67</v>
      </c>
      <c r="X1190" t="s">
        <v>7237</v>
      </c>
      <c r="Y1190" t="s">
        <v>7178</v>
      </c>
      <c r="Z1190" t="s">
        <v>7291</v>
      </c>
      <c r="AA1190" t="s">
        <v>7228</v>
      </c>
      <c r="AB1190" t="s">
        <v>61</v>
      </c>
      <c r="AC1190" t="s">
        <v>7178</v>
      </c>
      <c r="AD1190">
        <v>2</v>
      </c>
      <c r="AE1190" t="s">
        <v>12662</v>
      </c>
      <c r="AF1190" t="s">
        <v>103</v>
      </c>
      <c r="AG1190" t="s">
        <v>12663</v>
      </c>
    </row>
    <row r="1191" spans="1:33" x14ac:dyDescent="0.3">
      <c r="A1191" t="s">
        <v>2681</v>
      </c>
      <c r="B1191" t="s">
        <v>382</v>
      </c>
      <c r="C1191" t="s">
        <v>562</v>
      </c>
      <c r="D1191" t="s">
        <v>48</v>
      </c>
      <c r="E1191" t="s">
        <v>72</v>
      </c>
      <c r="F1191" t="s">
        <v>8349</v>
      </c>
      <c r="G1191">
        <v>29.203921999999999</v>
      </c>
      <c r="H1191">
        <v>-101.117656</v>
      </c>
      <c r="I1191" t="s">
        <v>12664</v>
      </c>
      <c r="J1191" t="s">
        <v>451</v>
      </c>
      <c r="K1191" t="s">
        <v>7155</v>
      </c>
      <c r="L1191" t="s">
        <v>7226</v>
      </c>
      <c r="M1191">
        <v>4955</v>
      </c>
      <c r="N1191" t="s">
        <v>2682</v>
      </c>
      <c r="O1191" t="s">
        <v>7288</v>
      </c>
      <c r="P1191" t="s">
        <v>7188</v>
      </c>
      <c r="Q1191">
        <v>65</v>
      </c>
      <c r="R1191" t="s">
        <v>7164</v>
      </c>
      <c r="S1191" t="s">
        <v>85</v>
      </c>
      <c r="T1191" t="s">
        <v>2261</v>
      </c>
      <c r="U1191" t="s">
        <v>7288</v>
      </c>
      <c r="V1191" t="s">
        <v>7213</v>
      </c>
      <c r="W1191">
        <v>58</v>
      </c>
      <c r="X1191" t="s">
        <v>7373</v>
      </c>
      <c r="Y1191" t="s">
        <v>12665</v>
      </c>
      <c r="Z1191" t="s">
        <v>7607</v>
      </c>
      <c r="AA1191" t="s">
        <v>7393</v>
      </c>
      <c r="AB1191" t="s">
        <v>7336</v>
      </c>
      <c r="AC1191" t="s">
        <v>7230</v>
      </c>
      <c r="AD1191">
        <v>4</v>
      </c>
      <c r="AE1191" t="s">
        <v>12666</v>
      </c>
      <c r="AF1191" t="s">
        <v>110</v>
      </c>
      <c r="AG1191" t="s">
        <v>8353</v>
      </c>
    </row>
    <row r="1192" spans="1:33" x14ac:dyDescent="0.3">
      <c r="A1192" t="s">
        <v>2683</v>
      </c>
      <c r="B1192" t="s">
        <v>8923</v>
      </c>
      <c r="C1192" t="s">
        <v>7150</v>
      </c>
      <c r="D1192" t="s">
        <v>38</v>
      </c>
      <c r="E1192" t="s">
        <v>186</v>
      </c>
      <c r="F1192" t="s">
        <v>12667</v>
      </c>
      <c r="G1192">
        <v>45.140203999999997</v>
      </c>
      <c r="H1192">
        <v>-74.976860000000002</v>
      </c>
      <c r="I1192" t="s">
        <v>12668</v>
      </c>
      <c r="J1192" t="s">
        <v>347</v>
      </c>
      <c r="K1192" t="s">
        <v>7307</v>
      </c>
      <c r="L1192" t="s">
        <v>7308</v>
      </c>
      <c r="M1192">
        <v>3060</v>
      </c>
      <c r="N1192" t="s">
        <v>2684</v>
      </c>
      <c r="O1192" t="s">
        <v>7200</v>
      </c>
      <c r="P1192" t="s">
        <v>7354</v>
      </c>
      <c r="Q1192">
        <v>36</v>
      </c>
      <c r="R1192" t="s">
        <v>7157</v>
      </c>
      <c r="S1192" t="s">
        <v>7215</v>
      </c>
      <c r="T1192" t="s">
        <v>2685</v>
      </c>
      <c r="U1192" t="s">
        <v>7174</v>
      </c>
      <c r="V1192" t="s">
        <v>7156</v>
      </c>
      <c r="W1192">
        <v>65</v>
      </c>
      <c r="X1192" t="s">
        <v>7372</v>
      </c>
      <c r="Y1192" t="s">
        <v>7164</v>
      </c>
      <c r="Z1192" t="s">
        <v>7383</v>
      </c>
      <c r="AA1192" t="s">
        <v>139</v>
      </c>
      <c r="AB1192" t="s">
        <v>132</v>
      </c>
      <c r="AC1192" t="s">
        <v>155</v>
      </c>
      <c r="AD1192">
        <v>1</v>
      </c>
      <c r="AE1192" t="s">
        <v>12669</v>
      </c>
      <c r="AF1192" t="s">
        <v>7403</v>
      </c>
      <c r="AG1192" t="s">
        <v>7164</v>
      </c>
    </row>
    <row r="1193" spans="1:33" x14ac:dyDescent="0.3">
      <c r="A1193" t="s">
        <v>2686</v>
      </c>
      <c r="B1193" t="s">
        <v>8031</v>
      </c>
      <c r="C1193" t="s">
        <v>7197</v>
      </c>
      <c r="D1193" t="s">
        <v>77</v>
      </c>
      <c r="E1193" t="s">
        <v>72</v>
      </c>
      <c r="F1193" t="s">
        <v>12670</v>
      </c>
      <c r="G1193">
        <v>30.832196</v>
      </c>
      <c r="H1193">
        <v>-78.595000999999996</v>
      </c>
      <c r="I1193" t="s">
        <v>12671</v>
      </c>
      <c r="J1193" t="s">
        <v>670</v>
      </c>
      <c r="K1193" t="s">
        <v>7381</v>
      </c>
      <c r="L1193" t="s">
        <v>7203</v>
      </c>
      <c r="M1193">
        <v>3472</v>
      </c>
      <c r="N1193" t="s">
        <v>7164</v>
      </c>
      <c r="O1193" t="s">
        <v>7164</v>
      </c>
      <c r="P1193" t="s">
        <v>7164</v>
      </c>
      <c r="R1193" t="s">
        <v>7164</v>
      </c>
      <c r="S1193" t="s">
        <v>7164</v>
      </c>
      <c r="T1193" t="s">
        <v>265</v>
      </c>
      <c r="U1193" t="s">
        <v>7236</v>
      </c>
      <c r="V1193" t="s">
        <v>7188</v>
      </c>
      <c r="W1193">
        <v>31</v>
      </c>
      <c r="X1193" t="s">
        <v>7164</v>
      </c>
      <c r="Y1193" t="s">
        <v>7178</v>
      </c>
      <c r="Z1193" t="s">
        <v>116</v>
      </c>
      <c r="AA1193" t="s">
        <v>7344</v>
      </c>
      <c r="AB1193" t="s">
        <v>7178</v>
      </c>
      <c r="AC1193" t="s">
        <v>7230</v>
      </c>
      <c r="AD1193">
        <v>0</v>
      </c>
      <c r="AE1193" t="s">
        <v>12672</v>
      </c>
      <c r="AF1193" t="s">
        <v>7385</v>
      </c>
      <c r="AG1193" t="s">
        <v>12673</v>
      </c>
    </row>
    <row r="1194" spans="1:33" x14ac:dyDescent="0.3">
      <c r="A1194" t="s">
        <v>2687</v>
      </c>
      <c r="B1194" t="s">
        <v>7477</v>
      </c>
      <c r="C1194" t="s">
        <v>180</v>
      </c>
      <c r="D1194" t="s">
        <v>92</v>
      </c>
      <c r="E1194" t="s">
        <v>39</v>
      </c>
      <c r="F1194" t="s">
        <v>12674</v>
      </c>
      <c r="G1194">
        <v>37.627236000000003</v>
      </c>
      <c r="H1194">
        <v>-84.417445000000001</v>
      </c>
      <c r="I1194" t="s">
        <v>12675</v>
      </c>
      <c r="J1194" t="s">
        <v>122</v>
      </c>
      <c r="K1194" t="s">
        <v>7155</v>
      </c>
      <c r="L1194" t="s">
        <v>7482</v>
      </c>
      <c r="M1194">
        <v>8034</v>
      </c>
      <c r="N1194" t="s">
        <v>2688</v>
      </c>
      <c r="O1194" t="s">
        <v>7156</v>
      </c>
      <c r="P1194" t="s">
        <v>7201</v>
      </c>
      <c r="Q1194">
        <v>25</v>
      </c>
      <c r="R1194" t="s">
        <v>34</v>
      </c>
      <c r="S1194" t="s">
        <v>7279</v>
      </c>
      <c r="T1194" t="s">
        <v>1866</v>
      </c>
      <c r="U1194" t="s">
        <v>7249</v>
      </c>
      <c r="V1194" t="s">
        <v>7224</v>
      </c>
      <c r="W1194">
        <v>20</v>
      </c>
      <c r="X1194" t="s">
        <v>7161</v>
      </c>
      <c r="Y1194" t="s">
        <v>12676</v>
      </c>
      <c r="Z1194" t="s">
        <v>7178</v>
      </c>
      <c r="AA1194" t="s">
        <v>7262</v>
      </c>
      <c r="AB1194" t="s">
        <v>7336</v>
      </c>
      <c r="AC1194" t="s">
        <v>7164</v>
      </c>
      <c r="AD1194">
        <v>1</v>
      </c>
      <c r="AE1194" t="s">
        <v>12677</v>
      </c>
      <c r="AF1194" t="s">
        <v>103</v>
      </c>
      <c r="AG1194" t="s">
        <v>12678</v>
      </c>
    </row>
    <row r="1195" spans="1:33" x14ac:dyDescent="0.3">
      <c r="A1195" t="s">
        <v>2689</v>
      </c>
      <c r="B1195" t="s">
        <v>9252</v>
      </c>
      <c r="C1195" t="s">
        <v>7358</v>
      </c>
      <c r="D1195" t="s">
        <v>88</v>
      </c>
      <c r="E1195" t="s">
        <v>112</v>
      </c>
      <c r="F1195" t="s">
        <v>12679</v>
      </c>
      <c r="G1195">
        <v>27.550554000000002</v>
      </c>
      <c r="H1195">
        <v>-93.423257000000007</v>
      </c>
      <c r="I1195" t="s">
        <v>12680</v>
      </c>
      <c r="J1195" t="s">
        <v>259</v>
      </c>
      <c r="K1195" t="s">
        <v>12681</v>
      </c>
      <c r="L1195" t="s">
        <v>7201</v>
      </c>
      <c r="M1195">
        <v>7918</v>
      </c>
      <c r="N1195" t="s">
        <v>7164</v>
      </c>
      <c r="O1195" t="s">
        <v>7164</v>
      </c>
      <c r="P1195" t="s">
        <v>7164</v>
      </c>
      <c r="R1195" t="s">
        <v>7164</v>
      </c>
      <c r="S1195" t="s">
        <v>7164</v>
      </c>
      <c r="T1195" t="s">
        <v>2690</v>
      </c>
      <c r="U1195" t="s">
        <v>7259</v>
      </c>
      <c r="V1195" t="s">
        <v>7308</v>
      </c>
      <c r="W1195">
        <v>17</v>
      </c>
      <c r="X1195" t="s">
        <v>7372</v>
      </c>
      <c r="Y1195" t="s">
        <v>7164</v>
      </c>
      <c r="Z1195" t="s">
        <v>7318</v>
      </c>
      <c r="AA1195" t="s">
        <v>109</v>
      </c>
      <c r="AB1195" t="s">
        <v>7229</v>
      </c>
      <c r="AC1195" t="s">
        <v>7328</v>
      </c>
      <c r="AD1195">
        <v>1</v>
      </c>
      <c r="AE1195" t="s">
        <v>12682</v>
      </c>
      <c r="AF1195" t="s">
        <v>103</v>
      </c>
      <c r="AG1195" t="s">
        <v>12683</v>
      </c>
    </row>
    <row r="1196" spans="1:33" x14ac:dyDescent="0.3">
      <c r="A1196" t="s">
        <v>2691</v>
      </c>
      <c r="B1196" t="s">
        <v>479</v>
      </c>
      <c r="C1196" t="s">
        <v>7197</v>
      </c>
      <c r="D1196" t="s">
        <v>38</v>
      </c>
      <c r="E1196" t="s">
        <v>39</v>
      </c>
      <c r="F1196" t="s">
        <v>12684</v>
      </c>
      <c r="G1196">
        <v>26.403843999999999</v>
      </c>
      <c r="H1196">
        <v>-100.22334600000001</v>
      </c>
      <c r="I1196" t="s">
        <v>12685</v>
      </c>
      <c r="J1196" t="s">
        <v>101</v>
      </c>
      <c r="K1196" t="s">
        <v>7236</v>
      </c>
      <c r="L1196" t="s">
        <v>7308</v>
      </c>
      <c r="M1196">
        <v>8112</v>
      </c>
      <c r="N1196" t="s">
        <v>990</v>
      </c>
      <c r="O1196" t="s">
        <v>7259</v>
      </c>
      <c r="P1196" t="s">
        <v>7348</v>
      </c>
      <c r="Q1196">
        <v>45</v>
      </c>
      <c r="R1196" t="s">
        <v>7161</v>
      </c>
      <c r="S1196" t="s">
        <v>7158</v>
      </c>
      <c r="T1196" t="s">
        <v>854</v>
      </c>
      <c r="U1196" t="s">
        <v>7202</v>
      </c>
      <c r="V1196" t="s">
        <v>7203</v>
      </c>
      <c r="W1196">
        <v>44</v>
      </c>
      <c r="X1196" t="s">
        <v>7178</v>
      </c>
      <c r="Y1196" t="s">
        <v>12686</v>
      </c>
      <c r="Z1196" t="s">
        <v>116</v>
      </c>
      <c r="AA1196" t="s">
        <v>7228</v>
      </c>
      <c r="AB1196" t="s">
        <v>53</v>
      </c>
      <c r="AC1196" t="s">
        <v>7178</v>
      </c>
      <c r="AE1196" t="s">
        <v>7164</v>
      </c>
      <c r="AF1196" t="s">
        <v>7164</v>
      </c>
      <c r="AG1196" t="s">
        <v>12687</v>
      </c>
    </row>
    <row r="1197" spans="1:33" x14ac:dyDescent="0.3">
      <c r="A1197" t="s">
        <v>2692</v>
      </c>
      <c r="B1197" t="s">
        <v>263</v>
      </c>
      <c r="C1197" t="s">
        <v>7441</v>
      </c>
      <c r="D1197" t="s">
        <v>22</v>
      </c>
      <c r="E1197" t="s">
        <v>112</v>
      </c>
      <c r="F1197" t="s">
        <v>12688</v>
      </c>
      <c r="G1197">
        <v>31.988264999999998</v>
      </c>
      <c r="H1197">
        <v>-102.08808399999999</v>
      </c>
      <c r="I1197" t="s">
        <v>12689</v>
      </c>
      <c r="J1197" t="s">
        <v>161</v>
      </c>
      <c r="K1197" t="s">
        <v>7307</v>
      </c>
      <c r="L1197" t="s">
        <v>7172</v>
      </c>
      <c r="M1197">
        <v>9782</v>
      </c>
      <c r="N1197" t="s">
        <v>2693</v>
      </c>
      <c r="O1197" t="s">
        <v>7236</v>
      </c>
      <c r="P1197" t="s">
        <v>7239</v>
      </c>
      <c r="Q1197">
        <v>74</v>
      </c>
      <c r="R1197" t="s">
        <v>7260</v>
      </c>
      <c r="S1197" t="s">
        <v>7158</v>
      </c>
      <c r="T1197" t="s">
        <v>438</v>
      </c>
      <c r="U1197" t="s">
        <v>7174</v>
      </c>
      <c r="V1197" t="s">
        <v>7172</v>
      </c>
      <c r="W1197">
        <v>57</v>
      </c>
      <c r="X1197" t="s">
        <v>34</v>
      </c>
      <c r="Y1197" t="s">
        <v>12690</v>
      </c>
      <c r="Z1197" t="s">
        <v>7205</v>
      </c>
      <c r="AA1197" t="s">
        <v>52</v>
      </c>
      <c r="AB1197" t="s">
        <v>7178</v>
      </c>
      <c r="AC1197" t="s">
        <v>155</v>
      </c>
      <c r="AD1197">
        <v>0</v>
      </c>
      <c r="AE1197" t="s">
        <v>12691</v>
      </c>
      <c r="AF1197" t="s">
        <v>103</v>
      </c>
      <c r="AG1197" t="s">
        <v>12692</v>
      </c>
    </row>
    <row r="1198" spans="1:33" x14ac:dyDescent="0.3">
      <c r="A1198" t="s">
        <v>2694</v>
      </c>
      <c r="B1198" t="s">
        <v>598</v>
      </c>
      <c r="C1198" t="s">
        <v>7322</v>
      </c>
      <c r="D1198" t="s">
        <v>22</v>
      </c>
      <c r="E1198" t="s">
        <v>55</v>
      </c>
      <c r="F1198" t="s">
        <v>12693</v>
      </c>
      <c r="G1198">
        <v>25.530802000000001</v>
      </c>
      <c r="H1198">
        <v>-97.363241000000002</v>
      </c>
      <c r="I1198" t="s">
        <v>12694</v>
      </c>
      <c r="J1198" t="s">
        <v>208</v>
      </c>
      <c r="K1198" t="s">
        <v>7246</v>
      </c>
      <c r="L1198" t="s">
        <v>7289</v>
      </c>
      <c r="N1198" t="s">
        <v>1749</v>
      </c>
      <c r="O1198" t="s">
        <v>7334</v>
      </c>
      <c r="P1198" t="s">
        <v>7189</v>
      </c>
      <c r="R1198" t="s">
        <v>7157</v>
      </c>
      <c r="S1198" t="s">
        <v>7215</v>
      </c>
      <c r="T1198" t="s">
        <v>734</v>
      </c>
      <c r="U1198" t="s">
        <v>7449</v>
      </c>
      <c r="V1198" t="s">
        <v>7247</v>
      </c>
      <c r="W1198">
        <v>42</v>
      </c>
      <c r="X1198" t="s">
        <v>7164</v>
      </c>
      <c r="Y1198" t="s">
        <v>12695</v>
      </c>
      <c r="Z1198" t="s">
        <v>7607</v>
      </c>
      <c r="AA1198" t="s">
        <v>7311</v>
      </c>
      <c r="AB1198" t="s">
        <v>7336</v>
      </c>
      <c r="AC1198" t="s">
        <v>270</v>
      </c>
      <c r="AD1198">
        <v>1</v>
      </c>
      <c r="AE1198" t="s">
        <v>12696</v>
      </c>
      <c r="AF1198" t="s">
        <v>7164</v>
      </c>
      <c r="AG1198" t="s">
        <v>12697</v>
      </c>
    </row>
    <row r="1199" spans="1:33" x14ac:dyDescent="0.3">
      <c r="A1199" t="s">
        <v>2695</v>
      </c>
      <c r="B1199" t="s">
        <v>7387</v>
      </c>
      <c r="C1199" t="s">
        <v>7460</v>
      </c>
      <c r="D1199" t="s">
        <v>48</v>
      </c>
      <c r="E1199" t="s">
        <v>23</v>
      </c>
      <c r="F1199" t="s">
        <v>12698</v>
      </c>
      <c r="G1199">
        <v>35.954300000000003</v>
      </c>
      <c r="H1199">
        <v>-80.296908000000002</v>
      </c>
      <c r="I1199" t="s">
        <v>12699</v>
      </c>
      <c r="J1199" t="s">
        <v>351</v>
      </c>
      <c r="K1199" t="s">
        <v>7259</v>
      </c>
      <c r="L1199" t="s">
        <v>7400</v>
      </c>
      <c r="M1199">
        <v>2436</v>
      </c>
      <c r="N1199" t="s">
        <v>7164</v>
      </c>
      <c r="O1199" t="s">
        <v>7164</v>
      </c>
      <c r="P1199" t="s">
        <v>7164</v>
      </c>
      <c r="R1199" t="s">
        <v>7164</v>
      </c>
      <c r="S1199" t="s">
        <v>7164</v>
      </c>
      <c r="T1199" t="s">
        <v>443</v>
      </c>
      <c r="U1199" t="s">
        <v>7249</v>
      </c>
      <c r="V1199" t="s">
        <v>7400</v>
      </c>
      <c r="W1199">
        <v>14</v>
      </c>
      <c r="X1199" t="s">
        <v>7373</v>
      </c>
      <c r="Y1199" t="s">
        <v>12700</v>
      </c>
      <c r="Z1199" t="s">
        <v>45</v>
      </c>
      <c r="AA1199" t="s">
        <v>7311</v>
      </c>
      <c r="AB1199" t="s">
        <v>53</v>
      </c>
      <c r="AC1199" t="s">
        <v>7394</v>
      </c>
      <c r="AD1199">
        <v>0</v>
      </c>
      <c r="AE1199" t="s">
        <v>12701</v>
      </c>
      <c r="AF1199" t="s">
        <v>7403</v>
      </c>
      <c r="AG1199" t="s">
        <v>12702</v>
      </c>
    </row>
    <row r="1200" spans="1:33" x14ac:dyDescent="0.3">
      <c r="A1200" t="s">
        <v>2696</v>
      </c>
      <c r="B1200" t="s">
        <v>598</v>
      </c>
      <c r="C1200" t="s">
        <v>7243</v>
      </c>
      <c r="D1200" t="s">
        <v>38</v>
      </c>
      <c r="E1200" t="s">
        <v>186</v>
      </c>
      <c r="F1200" t="s">
        <v>12703</v>
      </c>
      <c r="G1200">
        <v>35.490395999999997</v>
      </c>
      <c r="H1200">
        <v>-82.069079000000002</v>
      </c>
      <c r="I1200" t="s">
        <v>12704</v>
      </c>
      <c r="J1200" t="s">
        <v>173</v>
      </c>
      <c r="K1200" t="s">
        <v>7187</v>
      </c>
      <c r="L1200" t="s">
        <v>7268</v>
      </c>
      <c r="M1200">
        <v>9577</v>
      </c>
      <c r="N1200" t="s">
        <v>2697</v>
      </c>
      <c r="O1200" t="s">
        <v>7155</v>
      </c>
      <c r="P1200" t="s">
        <v>7482</v>
      </c>
      <c r="Q1200">
        <v>45</v>
      </c>
      <c r="R1200" t="s">
        <v>7373</v>
      </c>
      <c r="S1200" t="s">
        <v>7279</v>
      </c>
      <c r="T1200" t="s">
        <v>2249</v>
      </c>
      <c r="U1200" t="s">
        <v>7223</v>
      </c>
      <c r="V1200" t="s">
        <v>7188</v>
      </c>
      <c r="W1200">
        <v>89</v>
      </c>
      <c r="X1200" t="s">
        <v>7178</v>
      </c>
      <c r="Y1200" t="s">
        <v>12705</v>
      </c>
      <c r="Z1200" t="s">
        <v>215</v>
      </c>
      <c r="AA1200" t="s">
        <v>7292</v>
      </c>
      <c r="AB1200" t="s">
        <v>61</v>
      </c>
      <c r="AC1200" t="s">
        <v>7230</v>
      </c>
      <c r="AD1200">
        <v>5</v>
      </c>
      <c r="AE1200" t="s">
        <v>12706</v>
      </c>
      <c r="AF1200" t="s">
        <v>7207</v>
      </c>
      <c r="AG1200" t="s">
        <v>7164</v>
      </c>
    </row>
    <row r="1201" spans="1:33" x14ac:dyDescent="0.3">
      <c r="A1201" t="s">
        <v>2698</v>
      </c>
      <c r="B1201" t="s">
        <v>685</v>
      </c>
      <c r="C1201" t="s">
        <v>12707</v>
      </c>
      <c r="D1201" t="s">
        <v>22</v>
      </c>
      <c r="E1201" t="s">
        <v>186</v>
      </c>
      <c r="F1201" t="s">
        <v>12708</v>
      </c>
      <c r="G1201">
        <v>29.440421000000001</v>
      </c>
      <c r="H1201">
        <v>-109.367265</v>
      </c>
      <c r="I1201" t="s">
        <v>12709</v>
      </c>
      <c r="J1201" t="s">
        <v>366</v>
      </c>
      <c r="K1201" t="s">
        <v>7450</v>
      </c>
      <c r="L1201" t="s">
        <v>7203</v>
      </c>
      <c r="M1201">
        <v>7536</v>
      </c>
      <c r="N1201" t="s">
        <v>2699</v>
      </c>
      <c r="O1201" t="s">
        <v>7222</v>
      </c>
      <c r="P1201" t="s">
        <v>7326</v>
      </c>
      <c r="Q1201">
        <v>45</v>
      </c>
      <c r="R1201" t="s">
        <v>7178</v>
      </c>
      <c r="S1201" t="s">
        <v>7215</v>
      </c>
      <c r="T1201" t="s">
        <v>2700</v>
      </c>
      <c r="U1201" t="s">
        <v>7153</v>
      </c>
      <c r="V1201" t="s">
        <v>7226</v>
      </c>
      <c r="W1201">
        <v>50</v>
      </c>
      <c r="X1201" t="s">
        <v>7299</v>
      </c>
      <c r="Y1201" t="s">
        <v>12710</v>
      </c>
      <c r="Z1201" t="s">
        <v>7383</v>
      </c>
      <c r="AA1201" t="s">
        <v>7311</v>
      </c>
      <c r="AB1201" t="s">
        <v>7229</v>
      </c>
      <c r="AC1201" t="s">
        <v>62</v>
      </c>
      <c r="AD1201">
        <v>1</v>
      </c>
      <c r="AE1201" t="s">
        <v>12711</v>
      </c>
      <c r="AF1201" t="s">
        <v>110</v>
      </c>
      <c r="AG1201" t="s">
        <v>12712</v>
      </c>
    </row>
    <row r="1202" spans="1:33" x14ac:dyDescent="0.3">
      <c r="A1202" t="s">
        <v>538</v>
      </c>
      <c r="B1202" t="s">
        <v>539</v>
      </c>
      <c r="C1202" t="s">
        <v>7945</v>
      </c>
      <c r="D1202" t="s">
        <v>88</v>
      </c>
      <c r="E1202" t="s">
        <v>39</v>
      </c>
      <c r="F1202" t="s">
        <v>7946</v>
      </c>
      <c r="G1202">
        <v>47.744030000000002</v>
      </c>
      <c r="H1202">
        <v>-92.163458000000006</v>
      </c>
      <c r="I1202" t="s">
        <v>7947</v>
      </c>
      <c r="J1202" t="s">
        <v>540</v>
      </c>
      <c r="K1202" t="s">
        <v>7948</v>
      </c>
      <c r="L1202" t="s">
        <v>7173</v>
      </c>
      <c r="M1202">
        <v>8168</v>
      </c>
      <c r="N1202" t="s">
        <v>541</v>
      </c>
      <c r="O1202" t="s">
        <v>7186</v>
      </c>
      <c r="P1202" t="s">
        <v>7348</v>
      </c>
      <c r="Q1202">
        <v>25</v>
      </c>
      <c r="R1202" t="s">
        <v>43</v>
      </c>
      <c r="S1202" t="s">
        <v>7158</v>
      </c>
      <c r="T1202" t="s">
        <v>542</v>
      </c>
      <c r="U1202" t="s">
        <v>7174</v>
      </c>
      <c r="V1202" t="s">
        <v>7203</v>
      </c>
      <c r="W1202">
        <v>13</v>
      </c>
      <c r="X1202" t="s">
        <v>7164</v>
      </c>
      <c r="Y1202" t="s">
        <v>7949</v>
      </c>
      <c r="Z1202" t="s">
        <v>116</v>
      </c>
      <c r="AA1202" t="s">
        <v>7163</v>
      </c>
      <c r="AB1202" t="s">
        <v>98</v>
      </c>
      <c r="AC1202" t="s">
        <v>155</v>
      </c>
      <c r="AD1202">
        <v>2</v>
      </c>
      <c r="AE1202" t="s">
        <v>7950</v>
      </c>
      <c r="AF1202" t="s">
        <v>7207</v>
      </c>
      <c r="AG1202" t="s">
        <v>7951</v>
      </c>
    </row>
    <row r="1203" spans="1:33" x14ac:dyDescent="0.3">
      <c r="A1203" t="s">
        <v>2701</v>
      </c>
      <c r="B1203" t="s">
        <v>338</v>
      </c>
      <c r="C1203" t="s">
        <v>686</v>
      </c>
      <c r="D1203" t="s">
        <v>48</v>
      </c>
      <c r="E1203" t="s">
        <v>55</v>
      </c>
      <c r="F1203" t="s">
        <v>12713</v>
      </c>
      <c r="G1203">
        <v>34.035992999999998</v>
      </c>
      <c r="H1203">
        <v>-118.31881199999999</v>
      </c>
      <c r="I1203" t="s">
        <v>12714</v>
      </c>
      <c r="J1203" t="s">
        <v>657</v>
      </c>
      <c r="K1203" t="s">
        <v>7288</v>
      </c>
      <c r="L1203" t="s">
        <v>7224</v>
      </c>
      <c r="M1203">
        <v>1367</v>
      </c>
      <c r="N1203" t="s">
        <v>363</v>
      </c>
      <c r="O1203" t="s">
        <v>7174</v>
      </c>
      <c r="P1203" t="s">
        <v>7154</v>
      </c>
      <c r="Q1203">
        <v>25</v>
      </c>
      <c r="R1203" t="s">
        <v>7161</v>
      </c>
      <c r="S1203" t="s">
        <v>107</v>
      </c>
      <c r="T1203" t="s">
        <v>1969</v>
      </c>
      <c r="U1203" t="s">
        <v>7334</v>
      </c>
      <c r="V1203" t="s">
        <v>7289</v>
      </c>
      <c r="W1203">
        <v>68</v>
      </c>
      <c r="X1203" t="s">
        <v>7237</v>
      </c>
      <c r="Y1203" t="s">
        <v>12715</v>
      </c>
      <c r="Z1203" t="s">
        <v>7383</v>
      </c>
      <c r="AA1203" t="s">
        <v>7393</v>
      </c>
      <c r="AB1203" t="s">
        <v>7178</v>
      </c>
      <c r="AC1203" t="s">
        <v>270</v>
      </c>
      <c r="AD1203">
        <v>0</v>
      </c>
      <c r="AE1203" t="s">
        <v>12716</v>
      </c>
      <c r="AF1203" t="s">
        <v>7191</v>
      </c>
      <c r="AG1203" t="s">
        <v>12717</v>
      </c>
    </row>
    <row r="1204" spans="1:33" x14ac:dyDescent="0.3">
      <c r="A1204" t="s">
        <v>2702</v>
      </c>
      <c r="B1204" t="s">
        <v>267</v>
      </c>
      <c r="C1204" t="s">
        <v>7358</v>
      </c>
      <c r="D1204" t="s">
        <v>38</v>
      </c>
      <c r="E1204" t="s">
        <v>93</v>
      </c>
      <c r="F1204" t="s">
        <v>12718</v>
      </c>
      <c r="G1204">
        <v>43.157128999999998</v>
      </c>
      <c r="H1204">
        <v>-105.298846</v>
      </c>
      <c r="I1204" t="s">
        <v>12719</v>
      </c>
      <c r="J1204" t="s">
        <v>351</v>
      </c>
      <c r="K1204" t="s">
        <v>7249</v>
      </c>
      <c r="L1204" t="s">
        <v>7213</v>
      </c>
      <c r="M1204">
        <v>7684</v>
      </c>
      <c r="N1204" t="s">
        <v>2703</v>
      </c>
      <c r="O1204" t="s">
        <v>7236</v>
      </c>
      <c r="P1204" t="s">
        <v>7173</v>
      </c>
      <c r="Q1204">
        <v>69</v>
      </c>
      <c r="R1204" t="s">
        <v>7299</v>
      </c>
      <c r="S1204" t="s">
        <v>41</v>
      </c>
      <c r="T1204" t="s">
        <v>2261</v>
      </c>
      <c r="U1204" t="s">
        <v>7159</v>
      </c>
      <c r="V1204" t="s">
        <v>7482</v>
      </c>
      <c r="W1204">
        <v>41</v>
      </c>
      <c r="X1204" t="s">
        <v>7299</v>
      </c>
      <c r="Y1204" t="s">
        <v>12720</v>
      </c>
      <c r="Z1204" t="s">
        <v>27</v>
      </c>
      <c r="AA1204" t="s">
        <v>109</v>
      </c>
      <c r="AB1204" t="s">
        <v>7178</v>
      </c>
      <c r="AC1204" t="s">
        <v>7328</v>
      </c>
      <c r="AD1204">
        <v>-2</v>
      </c>
      <c r="AE1204" t="s">
        <v>12721</v>
      </c>
      <c r="AF1204" t="s">
        <v>7385</v>
      </c>
      <c r="AG1204" t="s">
        <v>12722</v>
      </c>
    </row>
    <row r="1205" spans="1:33" x14ac:dyDescent="0.3">
      <c r="A1205" t="s">
        <v>2704</v>
      </c>
      <c r="B1205" t="s">
        <v>8110</v>
      </c>
      <c r="C1205" t="s">
        <v>7322</v>
      </c>
      <c r="D1205" t="s">
        <v>77</v>
      </c>
      <c r="E1205" t="s">
        <v>93</v>
      </c>
      <c r="F1205" t="s">
        <v>12723</v>
      </c>
      <c r="G1205">
        <v>28.245471999999999</v>
      </c>
      <c r="H1205">
        <v>-96.448009999999996</v>
      </c>
      <c r="I1205" t="s">
        <v>12724</v>
      </c>
      <c r="J1205" t="s">
        <v>234</v>
      </c>
      <c r="K1205" t="s">
        <v>7186</v>
      </c>
      <c r="L1205" t="s">
        <v>7189</v>
      </c>
      <c r="M1205">
        <v>8031</v>
      </c>
      <c r="N1205" t="s">
        <v>2705</v>
      </c>
      <c r="O1205" t="s">
        <v>7223</v>
      </c>
      <c r="P1205" t="s">
        <v>7276</v>
      </c>
      <c r="Q1205">
        <v>54</v>
      </c>
      <c r="R1205" t="s">
        <v>7278</v>
      </c>
      <c r="S1205" t="s">
        <v>7161</v>
      </c>
      <c r="T1205" t="s">
        <v>2380</v>
      </c>
      <c r="U1205" t="s">
        <v>7222</v>
      </c>
      <c r="V1205" t="s">
        <v>7203</v>
      </c>
      <c r="W1205">
        <v>35</v>
      </c>
      <c r="X1205" t="s">
        <v>7299</v>
      </c>
      <c r="Y1205" t="s">
        <v>12725</v>
      </c>
      <c r="Z1205" t="s">
        <v>27</v>
      </c>
      <c r="AA1205" t="s">
        <v>139</v>
      </c>
      <c r="AB1205" t="s">
        <v>28</v>
      </c>
      <c r="AC1205" t="s">
        <v>155</v>
      </c>
      <c r="AE1205" t="s">
        <v>12726</v>
      </c>
      <c r="AF1205" t="s">
        <v>7195</v>
      </c>
      <c r="AG1205" t="s">
        <v>7164</v>
      </c>
    </row>
    <row r="1206" spans="1:33" x14ac:dyDescent="0.3">
      <c r="A1206" t="s">
        <v>2706</v>
      </c>
      <c r="B1206" t="s">
        <v>479</v>
      </c>
      <c r="C1206" t="s">
        <v>12727</v>
      </c>
      <c r="D1206" t="s">
        <v>88</v>
      </c>
      <c r="E1206" t="s">
        <v>66</v>
      </c>
      <c r="F1206" t="s">
        <v>12728</v>
      </c>
      <c r="G1206">
        <v>35.734994</v>
      </c>
      <c r="H1206">
        <v>-110.81209800000001</v>
      </c>
      <c r="I1206" t="s">
        <v>12729</v>
      </c>
      <c r="J1206" t="s">
        <v>56</v>
      </c>
      <c r="K1206" t="s">
        <v>7381</v>
      </c>
      <c r="L1206" t="s">
        <v>7203</v>
      </c>
      <c r="M1206">
        <v>3137</v>
      </c>
      <c r="N1206" t="s">
        <v>830</v>
      </c>
      <c r="O1206" t="s">
        <v>7288</v>
      </c>
      <c r="P1206" t="s">
        <v>7175</v>
      </c>
      <c r="Q1206">
        <v>43</v>
      </c>
      <c r="R1206" t="s">
        <v>7157</v>
      </c>
      <c r="S1206" t="s">
        <v>7279</v>
      </c>
      <c r="T1206" t="s">
        <v>2164</v>
      </c>
      <c r="U1206" t="s">
        <v>7246</v>
      </c>
      <c r="V1206" t="s">
        <v>7156</v>
      </c>
      <c r="W1206">
        <v>16</v>
      </c>
      <c r="X1206" t="s">
        <v>7237</v>
      </c>
      <c r="Y1206" t="s">
        <v>12730</v>
      </c>
      <c r="Z1206" t="s">
        <v>7270</v>
      </c>
      <c r="AA1206" t="s">
        <v>7164</v>
      </c>
      <c r="AB1206" t="s">
        <v>7178</v>
      </c>
      <c r="AC1206" t="s">
        <v>155</v>
      </c>
      <c r="AE1206" t="s">
        <v>12731</v>
      </c>
      <c r="AF1206" t="s">
        <v>7180</v>
      </c>
      <c r="AG1206" t="s">
        <v>12732</v>
      </c>
    </row>
    <row r="1207" spans="1:33" x14ac:dyDescent="0.3">
      <c r="A1207" t="s">
        <v>2707</v>
      </c>
      <c r="B1207" t="s">
        <v>7882</v>
      </c>
      <c r="C1207" t="s">
        <v>7339</v>
      </c>
      <c r="D1207" t="s">
        <v>100</v>
      </c>
      <c r="E1207" t="s">
        <v>112</v>
      </c>
      <c r="F1207" t="s">
        <v>12733</v>
      </c>
      <c r="H1207">
        <v>-117.734837</v>
      </c>
      <c r="I1207" t="s">
        <v>12734</v>
      </c>
      <c r="J1207" t="s">
        <v>40</v>
      </c>
      <c r="K1207" t="s">
        <v>7246</v>
      </c>
      <c r="L1207" t="s">
        <v>7382</v>
      </c>
      <c r="M1207">
        <v>8188</v>
      </c>
      <c r="N1207" t="s">
        <v>2708</v>
      </c>
      <c r="O1207" t="s">
        <v>7277</v>
      </c>
      <c r="P1207" t="s">
        <v>7268</v>
      </c>
      <c r="Q1207">
        <v>45</v>
      </c>
      <c r="R1207" t="s">
        <v>7214</v>
      </c>
      <c r="S1207" t="s">
        <v>34</v>
      </c>
      <c r="T1207" t="s">
        <v>1334</v>
      </c>
      <c r="U1207" t="s">
        <v>7307</v>
      </c>
      <c r="V1207" t="s">
        <v>7213</v>
      </c>
      <c r="W1207">
        <v>275</v>
      </c>
      <c r="X1207" t="s">
        <v>7157</v>
      </c>
      <c r="Y1207" t="s">
        <v>12735</v>
      </c>
      <c r="Z1207" t="s">
        <v>116</v>
      </c>
      <c r="AA1207" t="s">
        <v>7292</v>
      </c>
      <c r="AB1207" t="s">
        <v>7178</v>
      </c>
      <c r="AC1207" t="s">
        <v>7164</v>
      </c>
      <c r="AD1207">
        <v>1</v>
      </c>
      <c r="AE1207" t="s">
        <v>12736</v>
      </c>
      <c r="AF1207" t="s">
        <v>7403</v>
      </c>
      <c r="AG1207" t="s">
        <v>7164</v>
      </c>
    </row>
    <row r="1208" spans="1:33" x14ac:dyDescent="0.3">
      <c r="A1208" t="s">
        <v>2709</v>
      </c>
      <c r="B1208" t="s">
        <v>12737</v>
      </c>
      <c r="C1208" t="s">
        <v>7285</v>
      </c>
      <c r="D1208" t="s">
        <v>77</v>
      </c>
      <c r="E1208" t="s">
        <v>78</v>
      </c>
      <c r="F1208" t="s">
        <v>12738</v>
      </c>
      <c r="G1208">
        <v>35.051996000000003</v>
      </c>
      <c r="H1208">
        <v>-75.619420000000005</v>
      </c>
      <c r="I1208" t="s">
        <v>12739</v>
      </c>
      <c r="J1208" t="s">
        <v>285</v>
      </c>
      <c r="K1208" t="s">
        <v>7156</v>
      </c>
      <c r="L1208" t="s">
        <v>7348</v>
      </c>
      <c r="M1208">
        <v>7149</v>
      </c>
      <c r="N1208" t="s">
        <v>2710</v>
      </c>
      <c r="O1208" t="s">
        <v>7361</v>
      </c>
      <c r="P1208" t="s">
        <v>7308</v>
      </c>
      <c r="Q1208">
        <v>48</v>
      </c>
      <c r="R1208" t="s">
        <v>43</v>
      </c>
      <c r="S1208" t="s">
        <v>35</v>
      </c>
      <c r="T1208" t="s">
        <v>2402</v>
      </c>
      <c r="U1208" t="s">
        <v>7307</v>
      </c>
      <c r="V1208" t="s">
        <v>7172</v>
      </c>
      <c r="W1208">
        <v>10</v>
      </c>
      <c r="X1208" t="s">
        <v>7373</v>
      </c>
      <c r="Y1208" t="s">
        <v>12740</v>
      </c>
      <c r="Z1208" t="s">
        <v>45</v>
      </c>
      <c r="AA1208" t="s">
        <v>7262</v>
      </c>
      <c r="AB1208" t="s">
        <v>7271</v>
      </c>
      <c r="AC1208" t="s">
        <v>270</v>
      </c>
      <c r="AD1208">
        <v>5</v>
      </c>
      <c r="AE1208" t="s">
        <v>12741</v>
      </c>
      <c r="AF1208" t="s">
        <v>7180</v>
      </c>
      <c r="AG1208" t="s">
        <v>12742</v>
      </c>
    </row>
    <row r="1209" spans="1:33" x14ac:dyDescent="0.3">
      <c r="A1209" t="s">
        <v>2711</v>
      </c>
      <c r="B1209" t="s">
        <v>7433</v>
      </c>
      <c r="C1209" t="s">
        <v>342</v>
      </c>
      <c r="D1209" t="s">
        <v>77</v>
      </c>
      <c r="E1209" t="s">
        <v>39</v>
      </c>
      <c r="F1209" t="s">
        <v>9861</v>
      </c>
      <c r="G1209">
        <v>33.207301000000001</v>
      </c>
      <c r="H1209">
        <v>-99.836124999999996</v>
      </c>
      <c r="I1209" t="s">
        <v>9862</v>
      </c>
      <c r="J1209" t="s">
        <v>278</v>
      </c>
      <c r="K1209" t="s">
        <v>9863</v>
      </c>
      <c r="L1209" t="s">
        <v>7333</v>
      </c>
      <c r="M1209">
        <v>9763</v>
      </c>
      <c r="N1209" t="s">
        <v>7164</v>
      </c>
      <c r="O1209" t="s">
        <v>7164</v>
      </c>
      <c r="P1209" t="s">
        <v>7164</v>
      </c>
      <c r="R1209" t="s">
        <v>7164</v>
      </c>
      <c r="S1209" t="s">
        <v>7164</v>
      </c>
      <c r="T1209" t="s">
        <v>1368</v>
      </c>
      <c r="U1209" t="s">
        <v>7223</v>
      </c>
      <c r="V1209" t="s">
        <v>7188</v>
      </c>
      <c r="W1209">
        <v>28</v>
      </c>
      <c r="X1209" t="s">
        <v>7157</v>
      </c>
      <c r="Y1209" t="s">
        <v>9864</v>
      </c>
      <c r="Z1209" t="s">
        <v>215</v>
      </c>
      <c r="AA1209" t="s">
        <v>7164</v>
      </c>
      <c r="AB1209" t="s">
        <v>7336</v>
      </c>
      <c r="AC1209" t="s">
        <v>62</v>
      </c>
      <c r="AD1209">
        <v>1</v>
      </c>
      <c r="AE1209" t="s">
        <v>9865</v>
      </c>
      <c r="AF1209" t="s">
        <v>7180</v>
      </c>
      <c r="AG1209" t="s">
        <v>9866</v>
      </c>
    </row>
    <row r="1210" spans="1:33" x14ac:dyDescent="0.3">
      <c r="A1210" t="s">
        <v>2712</v>
      </c>
      <c r="B1210" t="s">
        <v>7465</v>
      </c>
      <c r="C1210" t="s">
        <v>7558</v>
      </c>
      <c r="D1210" t="s">
        <v>77</v>
      </c>
      <c r="E1210" t="s">
        <v>31</v>
      </c>
      <c r="F1210" t="s">
        <v>12743</v>
      </c>
      <c r="G1210">
        <v>45.132202999999997</v>
      </c>
      <c r="H1210">
        <v>-114.13958</v>
      </c>
      <c r="I1210" t="s">
        <v>12744</v>
      </c>
      <c r="J1210" t="s">
        <v>122</v>
      </c>
      <c r="K1210" t="s">
        <v>7277</v>
      </c>
      <c r="L1210" t="s">
        <v>7156</v>
      </c>
      <c r="M1210">
        <v>9268</v>
      </c>
      <c r="N1210" t="s">
        <v>2713</v>
      </c>
      <c r="O1210" t="s">
        <v>7200</v>
      </c>
      <c r="P1210" t="s">
        <v>7391</v>
      </c>
      <c r="Q1210">
        <v>45</v>
      </c>
      <c r="R1210" t="s">
        <v>43</v>
      </c>
      <c r="S1210" t="s">
        <v>41</v>
      </c>
      <c r="T1210" t="s">
        <v>2012</v>
      </c>
      <c r="U1210" t="s">
        <v>7187</v>
      </c>
      <c r="V1210" t="s">
        <v>7400</v>
      </c>
      <c r="W1210">
        <v>31</v>
      </c>
      <c r="X1210" t="s">
        <v>7299</v>
      </c>
      <c r="Y1210" t="s">
        <v>7164</v>
      </c>
      <c r="Z1210" t="s">
        <v>215</v>
      </c>
      <c r="AA1210" t="s">
        <v>7344</v>
      </c>
      <c r="AB1210" t="s">
        <v>7164</v>
      </c>
      <c r="AC1210" t="s">
        <v>155</v>
      </c>
      <c r="AD1210">
        <v>0</v>
      </c>
      <c r="AE1210" t="s">
        <v>7164</v>
      </c>
      <c r="AF1210" t="s">
        <v>110</v>
      </c>
      <c r="AG1210" t="s">
        <v>12745</v>
      </c>
    </row>
    <row r="1211" spans="1:33" x14ac:dyDescent="0.3">
      <c r="A1211" t="s">
        <v>2714</v>
      </c>
      <c r="B1211" t="s">
        <v>8418</v>
      </c>
      <c r="C1211" t="s">
        <v>468</v>
      </c>
      <c r="D1211" t="s">
        <v>77</v>
      </c>
      <c r="E1211" t="s">
        <v>93</v>
      </c>
      <c r="F1211" t="s">
        <v>12746</v>
      </c>
      <c r="H1211">
        <v>-115.259017</v>
      </c>
      <c r="I1211" t="s">
        <v>12747</v>
      </c>
      <c r="J1211" t="s">
        <v>670</v>
      </c>
      <c r="K1211" t="s">
        <v>7238</v>
      </c>
      <c r="L1211" t="s">
        <v>7160</v>
      </c>
      <c r="M1211">
        <v>4302</v>
      </c>
      <c r="N1211" t="s">
        <v>2715</v>
      </c>
      <c r="O1211" t="s">
        <v>7259</v>
      </c>
      <c r="P1211" t="s">
        <v>7224</v>
      </c>
      <c r="Q1211">
        <v>35</v>
      </c>
      <c r="R1211" t="s">
        <v>34</v>
      </c>
      <c r="S1211" t="s">
        <v>7161</v>
      </c>
      <c r="T1211" t="s">
        <v>1547</v>
      </c>
      <c r="U1211" t="s">
        <v>7187</v>
      </c>
      <c r="V1211" t="s">
        <v>7354</v>
      </c>
      <c r="W1211">
        <v>50</v>
      </c>
      <c r="X1211" t="s">
        <v>34</v>
      </c>
      <c r="Y1211" t="s">
        <v>12748</v>
      </c>
      <c r="Z1211" t="s">
        <v>7383</v>
      </c>
      <c r="AA1211" t="s">
        <v>7228</v>
      </c>
      <c r="AB1211" t="s">
        <v>7363</v>
      </c>
      <c r="AC1211" t="s">
        <v>29</v>
      </c>
      <c r="AE1211" t="s">
        <v>12749</v>
      </c>
      <c r="AF1211" t="s">
        <v>103</v>
      </c>
      <c r="AG1211" t="s">
        <v>12750</v>
      </c>
    </row>
    <row r="1212" spans="1:33" x14ac:dyDescent="0.3">
      <c r="A1212" t="s">
        <v>2716</v>
      </c>
      <c r="B1212" t="s">
        <v>8418</v>
      </c>
      <c r="C1212" t="s">
        <v>7815</v>
      </c>
      <c r="D1212" t="s">
        <v>77</v>
      </c>
      <c r="E1212" t="s">
        <v>112</v>
      </c>
      <c r="F1212" t="s">
        <v>12751</v>
      </c>
      <c r="G1212">
        <v>47.235643000000003</v>
      </c>
      <c r="H1212">
        <v>-78.628780000000006</v>
      </c>
      <c r="I1212" t="s">
        <v>12752</v>
      </c>
      <c r="J1212" t="s">
        <v>613</v>
      </c>
      <c r="K1212" t="s">
        <v>7307</v>
      </c>
      <c r="L1212" t="s">
        <v>7239</v>
      </c>
      <c r="M1212">
        <v>3024</v>
      </c>
      <c r="N1212" t="s">
        <v>1606</v>
      </c>
      <c r="O1212" t="s">
        <v>7153</v>
      </c>
      <c r="P1212" t="s">
        <v>7189</v>
      </c>
      <c r="Q1212">
        <v>58</v>
      </c>
      <c r="R1212" t="s">
        <v>7260</v>
      </c>
      <c r="S1212" t="s">
        <v>107</v>
      </c>
      <c r="T1212" t="s">
        <v>571</v>
      </c>
      <c r="U1212" t="s">
        <v>7153</v>
      </c>
      <c r="V1212" t="s">
        <v>7289</v>
      </c>
      <c r="W1212">
        <v>45</v>
      </c>
      <c r="X1212" t="s">
        <v>7157</v>
      </c>
      <c r="Y1212" t="s">
        <v>7164</v>
      </c>
      <c r="Z1212" t="s">
        <v>70</v>
      </c>
      <c r="AA1212" t="s">
        <v>7177</v>
      </c>
      <c r="AB1212" t="s">
        <v>98</v>
      </c>
      <c r="AC1212" t="s">
        <v>155</v>
      </c>
      <c r="AD1212">
        <v>1</v>
      </c>
      <c r="AE1212" t="s">
        <v>12753</v>
      </c>
      <c r="AF1212" t="s">
        <v>7191</v>
      </c>
      <c r="AG1212" t="s">
        <v>12754</v>
      </c>
    </row>
    <row r="1213" spans="1:33" x14ac:dyDescent="0.3">
      <c r="A1213" t="s">
        <v>2717</v>
      </c>
      <c r="B1213" t="s">
        <v>1173</v>
      </c>
      <c r="C1213" t="s">
        <v>7339</v>
      </c>
      <c r="D1213" t="s">
        <v>22</v>
      </c>
      <c r="E1213" t="s">
        <v>93</v>
      </c>
      <c r="F1213" t="s">
        <v>11334</v>
      </c>
      <c r="G1213">
        <v>47.019427</v>
      </c>
      <c r="H1213">
        <v>-79.074798000000001</v>
      </c>
      <c r="I1213" t="s">
        <v>12755</v>
      </c>
      <c r="J1213" t="s">
        <v>289</v>
      </c>
      <c r="K1213" t="s">
        <v>7342</v>
      </c>
      <c r="L1213" t="s">
        <v>7156</v>
      </c>
      <c r="M1213">
        <v>4124</v>
      </c>
      <c r="N1213" t="s">
        <v>2718</v>
      </c>
      <c r="O1213" t="s">
        <v>7259</v>
      </c>
      <c r="P1213" t="s">
        <v>7247</v>
      </c>
      <c r="Q1213">
        <v>22</v>
      </c>
      <c r="R1213" t="s">
        <v>7299</v>
      </c>
      <c r="S1213" t="s">
        <v>34</v>
      </c>
      <c r="T1213" t="s">
        <v>1259</v>
      </c>
      <c r="U1213" t="s">
        <v>7449</v>
      </c>
      <c r="V1213" t="s">
        <v>7156</v>
      </c>
      <c r="X1213" t="s">
        <v>43</v>
      </c>
      <c r="Y1213" t="s">
        <v>7164</v>
      </c>
      <c r="Z1213" t="s">
        <v>7178</v>
      </c>
      <c r="AA1213" t="s">
        <v>7228</v>
      </c>
      <c r="AB1213" t="s">
        <v>7192</v>
      </c>
      <c r="AC1213" t="s">
        <v>7394</v>
      </c>
      <c r="AD1213">
        <v>5</v>
      </c>
      <c r="AE1213" t="s">
        <v>12756</v>
      </c>
      <c r="AF1213" t="s">
        <v>7165</v>
      </c>
      <c r="AG1213" t="s">
        <v>11337</v>
      </c>
    </row>
    <row r="1214" spans="1:33" x14ac:dyDescent="0.3">
      <c r="A1214" t="s">
        <v>2719</v>
      </c>
      <c r="B1214" t="s">
        <v>306</v>
      </c>
      <c r="C1214" t="s">
        <v>468</v>
      </c>
      <c r="D1214" t="s">
        <v>38</v>
      </c>
      <c r="E1214" t="s">
        <v>93</v>
      </c>
      <c r="F1214" t="s">
        <v>12757</v>
      </c>
      <c r="G1214">
        <v>115.25</v>
      </c>
      <c r="H1214">
        <v>-93.227086</v>
      </c>
      <c r="I1214" t="s">
        <v>12758</v>
      </c>
      <c r="J1214" t="s">
        <v>448</v>
      </c>
      <c r="K1214" t="s">
        <v>7371</v>
      </c>
      <c r="L1214" t="s">
        <v>7239</v>
      </c>
      <c r="M1214">
        <v>1551</v>
      </c>
      <c r="N1214" t="s">
        <v>1407</v>
      </c>
      <c r="O1214" t="s">
        <v>7288</v>
      </c>
      <c r="P1214" t="s">
        <v>7400</v>
      </c>
      <c r="Q1214">
        <v>41</v>
      </c>
      <c r="R1214" t="s">
        <v>7237</v>
      </c>
      <c r="S1214" t="s">
        <v>7215</v>
      </c>
      <c r="T1214" t="s">
        <v>2720</v>
      </c>
      <c r="U1214" t="s">
        <v>7449</v>
      </c>
      <c r="V1214" t="s">
        <v>7248</v>
      </c>
      <c r="W1214">
        <v>80</v>
      </c>
      <c r="X1214" t="s">
        <v>7260</v>
      </c>
      <c r="Y1214" t="s">
        <v>12759</v>
      </c>
      <c r="Z1214" t="s">
        <v>7251</v>
      </c>
      <c r="AA1214" t="s">
        <v>52</v>
      </c>
      <c r="AB1214" t="s">
        <v>98</v>
      </c>
      <c r="AC1214" t="s">
        <v>62</v>
      </c>
      <c r="AE1214" t="s">
        <v>12760</v>
      </c>
      <c r="AF1214" t="s">
        <v>7180</v>
      </c>
      <c r="AG1214" t="s">
        <v>12761</v>
      </c>
    </row>
    <row r="1215" spans="1:33" x14ac:dyDescent="0.3">
      <c r="A1215" t="s">
        <v>2721</v>
      </c>
      <c r="B1215" t="s">
        <v>382</v>
      </c>
      <c r="C1215" t="s">
        <v>8076</v>
      </c>
      <c r="D1215" t="s">
        <v>77</v>
      </c>
      <c r="E1215" t="s">
        <v>72</v>
      </c>
      <c r="F1215" t="s">
        <v>12762</v>
      </c>
      <c r="G1215">
        <v>44.073830999999998</v>
      </c>
      <c r="H1215">
        <v>-102.34874499999999</v>
      </c>
      <c r="I1215" t="s">
        <v>12763</v>
      </c>
      <c r="J1215" t="s">
        <v>152</v>
      </c>
      <c r="K1215" t="s">
        <v>7249</v>
      </c>
      <c r="L1215" t="s">
        <v>7173</v>
      </c>
      <c r="M1215">
        <v>1016</v>
      </c>
      <c r="N1215" t="s">
        <v>456</v>
      </c>
      <c r="O1215" t="s">
        <v>7156</v>
      </c>
      <c r="P1215" t="s">
        <v>7354</v>
      </c>
      <c r="Q1215">
        <v>49</v>
      </c>
      <c r="R1215" t="s">
        <v>43</v>
      </c>
      <c r="S1215" t="s">
        <v>7158</v>
      </c>
      <c r="T1215" t="s">
        <v>2722</v>
      </c>
      <c r="U1215" t="s">
        <v>7223</v>
      </c>
      <c r="V1215" t="s">
        <v>41</v>
      </c>
      <c r="W1215">
        <v>-36</v>
      </c>
      <c r="X1215" t="s">
        <v>7278</v>
      </c>
      <c r="Y1215" t="s">
        <v>12764</v>
      </c>
      <c r="Z1215" t="s">
        <v>7318</v>
      </c>
      <c r="AA1215" t="s">
        <v>7311</v>
      </c>
      <c r="AB1215" t="s">
        <v>7293</v>
      </c>
      <c r="AC1215" t="s">
        <v>270</v>
      </c>
      <c r="AD1215">
        <v>3</v>
      </c>
      <c r="AE1215" t="s">
        <v>12765</v>
      </c>
      <c r="AF1215" t="s">
        <v>110</v>
      </c>
      <c r="AG1215" t="s">
        <v>7164</v>
      </c>
    </row>
    <row r="1216" spans="1:33" x14ac:dyDescent="0.3">
      <c r="A1216" t="s">
        <v>2723</v>
      </c>
      <c r="B1216" t="s">
        <v>7477</v>
      </c>
      <c r="C1216" t="s">
        <v>7219</v>
      </c>
      <c r="D1216" t="s">
        <v>22</v>
      </c>
      <c r="E1216" t="s">
        <v>93</v>
      </c>
      <c r="F1216" t="s">
        <v>12766</v>
      </c>
      <c r="G1216">
        <v>42.045935999999998</v>
      </c>
      <c r="H1216">
        <v>-77.280843000000004</v>
      </c>
      <c r="I1216" t="s">
        <v>12767</v>
      </c>
      <c r="J1216" t="s">
        <v>181</v>
      </c>
      <c r="K1216" t="s">
        <v>7186</v>
      </c>
      <c r="L1216" t="s">
        <v>7172</v>
      </c>
      <c r="M1216">
        <v>6312</v>
      </c>
      <c r="N1216" t="s">
        <v>7164</v>
      </c>
      <c r="O1216" t="s">
        <v>7164</v>
      </c>
      <c r="P1216" t="s">
        <v>7164</v>
      </c>
      <c r="R1216" t="s">
        <v>7164</v>
      </c>
      <c r="S1216" t="s">
        <v>7164</v>
      </c>
      <c r="T1216" t="s">
        <v>2724</v>
      </c>
      <c r="U1216" t="s">
        <v>7280</v>
      </c>
      <c r="V1216" t="s">
        <v>7289</v>
      </c>
      <c r="W1216">
        <v>47</v>
      </c>
      <c r="X1216" t="s">
        <v>7278</v>
      </c>
      <c r="Y1216" t="s">
        <v>12768</v>
      </c>
      <c r="Z1216" t="s">
        <v>45</v>
      </c>
      <c r="AA1216" t="s">
        <v>139</v>
      </c>
      <c r="AB1216" t="s">
        <v>7229</v>
      </c>
      <c r="AC1216" t="s">
        <v>7230</v>
      </c>
      <c r="AD1216">
        <v>4</v>
      </c>
      <c r="AE1216" t="s">
        <v>7164</v>
      </c>
      <c r="AF1216" t="s">
        <v>7195</v>
      </c>
      <c r="AG1216" t="s">
        <v>12769</v>
      </c>
    </row>
    <row r="1217" spans="1:33" x14ac:dyDescent="0.3">
      <c r="A1217" t="s">
        <v>2725</v>
      </c>
      <c r="B1217" t="s">
        <v>267</v>
      </c>
      <c r="C1217" t="s">
        <v>7552</v>
      </c>
      <c r="D1217" t="s">
        <v>88</v>
      </c>
      <c r="E1217" t="s">
        <v>78</v>
      </c>
      <c r="F1217" t="s">
        <v>12770</v>
      </c>
      <c r="G1217">
        <v>28.401709</v>
      </c>
      <c r="H1217">
        <v>-100.663415</v>
      </c>
      <c r="I1217" t="s">
        <v>12771</v>
      </c>
      <c r="J1217" t="s">
        <v>480</v>
      </c>
      <c r="K1217" t="s">
        <v>7202</v>
      </c>
      <c r="L1217" t="s">
        <v>7173</v>
      </c>
      <c r="M1217">
        <v>1506</v>
      </c>
      <c r="N1217" t="s">
        <v>405</v>
      </c>
      <c r="O1217" t="s">
        <v>7259</v>
      </c>
      <c r="P1217" t="s">
        <v>7201</v>
      </c>
      <c r="R1217" t="s">
        <v>7299</v>
      </c>
      <c r="S1217" t="s">
        <v>7178</v>
      </c>
      <c r="T1217" t="s">
        <v>2726</v>
      </c>
      <c r="U1217" t="s">
        <v>7187</v>
      </c>
      <c r="V1217" t="s">
        <v>7239</v>
      </c>
      <c r="W1217">
        <v>23</v>
      </c>
      <c r="X1217" t="s">
        <v>7214</v>
      </c>
      <c r="Y1217" t="s">
        <v>12772</v>
      </c>
      <c r="Z1217" t="s">
        <v>7164</v>
      </c>
      <c r="AA1217" t="s">
        <v>7311</v>
      </c>
      <c r="AB1217" t="s">
        <v>7229</v>
      </c>
      <c r="AC1217" t="s">
        <v>62</v>
      </c>
      <c r="AD1217">
        <v>2</v>
      </c>
      <c r="AE1217" t="s">
        <v>12773</v>
      </c>
      <c r="AF1217" t="s">
        <v>7385</v>
      </c>
      <c r="AG1217" t="s">
        <v>12774</v>
      </c>
    </row>
    <row r="1218" spans="1:33" x14ac:dyDescent="0.3">
      <c r="A1218" t="s">
        <v>2727</v>
      </c>
      <c r="B1218" t="s">
        <v>8185</v>
      </c>
      <c r="C1218" t="s">
        <v>7582</v>
      </c>
      <c r="D1218" t="s">
        <v>88</v>
      </c>
      <c r="E1218" t="s">
        <v>186</v>
      </c>
      <c r="F1218" t="s">
        <v>12775</v>
      </c>
      <c r="G1218">
        <v>40.652129000000002</v>
      </c>
      <c r="H1218">
        <v>-119.09844099999999</v>
      </c>
      <c r="I1218" t="s">
        <v>12776</v>
      </c>
      <c r="J1218" t="s">
        <v>366</v>
      </c>
      <c r="K1218" t="s">
        <v>7156</v>
      </c>
      <c r="L1218" t="s">
        <v>7482</v>
      </c>
      <c r="N1218" t="s">
        <v>2710</v>
      </c>
      <c r="O1218" t="s">
        <v>7288</v>
      </c>
      <c r="P1218" t="s">
        <v>7248</v>
      </c>
      <c r="Q1218">
        <v>22</v>
      </c>
      <c r="R1218" t="s">
        <v>7237</v>
      </c>
      <c r="S1218" t="s">
        <v>7309</v>
      </c>
      <c r="T1218" t="s">
        <v>1866</v>
      </c>
      <c r="U1218" t="s">
        <v>7225</v>
      </c>
      <c r="V1218" t="s">
        <v>41</v>
      </c>
      <c r="W1218">
        <v>32</v>
      </c>
      <c r="X1218" t="s">
        <v>7178</v>
      </c>
      <c r="Y1218" t="s">
        <v>12777</v>
      </c>
      <c r="Z1218" t="s">
        <v>7291</v>
      </c>
      <c r="AA1218" t="s">
        <v>7311</v>
      </c>
      <c r="AB1218" t="s">
        <v>7229</v>
      </c>
      <c r="AC1218" t="s">
        <v>155</v>
      </c>
      <c r="AD1218">
        <v>2</v>
      </c>
      <c r="AE1218" t="s">
        <v>12778</v>
      </c>
      <c r="AF1218" t="s">
        <v>103</v>
      </c>
      <c r="AG1218" t="s">
        <v>12779</v>
      </c>
    </row>
    <row r="1219" spans="1:33" x14ac:dyDescent="0.3">
      <c r="A1219" t="s">
        <v>2728</v>
      </c>
      <c r="B1219" t="s">
        <v>7529</v>
      </c>
      <c r="C1219" t="s">
        <v>7273</v>
      </c>
      <c r="D1219" t="s">
        <v>65</v>
      </c>
      <c r="E1219" t="s">
        <v>39</v>
      </c>
      <c r="F1219" t="s">
        <v>12780</v>
      </c>
      <c r="G1219">
        <v>28.528835999999998</v>
      </c>
      <c r="H1219">
        <v>-90.442241999999993</v>
      </c>
      <c r="I1219" t="s">
        <v>12781</v>
      </c>
      <c r="J1219" t="s">
        <v>101</v>
      </c>
      <c r="K1219" t="s">
        <v>7307</v>
      </c>
      <c r="L1219" t="s">
        <v>7482</v>
      </c>
      <c r="M1219">
        <v>3820</v>
      </c>
      <c r="N1219" t="s">
        <v>1199</v>
      </c>
      <c r="O1219" t="s">
        <v>7249</v>
      </c>
      <c r="P1219" t="s">
        <v>7308</v>
      </c>
      <c r="Q1219">
        <v>58</v>
      </c>
      <c r="R1219" t="s">
        <v>7214</v>
      </c>
      <c r="S1219" t="s">
        <v>7158</v>
      </c>
      <c r="T1219" t="s">
        <v>214</v>
      </c>
      <c r="U1219" t="s">
        <v>7381</v>
      </c>
      <c r="V1219" t="s">
        <v>7268</v>
      </c>
      <c r="W1219">
        <v>58</v>
      </c>
      <c r="X1219" t="s">
        <v>43</v>
      </c>
      <c r="Y1219" t="s">
        <v>12782</v>
      </c>
      <c r="Z1219" t="s">
        <v>7375</v>
      </c>
      <c r="AA1219" t="s">
        <v>139</v>
      </c>
      <c r="AB1219" t="s">
        <v>132</v>
      </c>
      <c r="AC1219" t="s">
        <v>7164</v>
      </c>
      <c r="AD1219">
        <v>0</v>
      </c>
      <c r="AE1219" t="s">
        <v>12783</v>
      </c>
      <c r="AF1219" t="s">
        <v>7195</v>
      </c>
      <c r="AG1219" t="s">
        <v>12784</v>
      </c>
    </row>
    <row r="1220" spans="1:33" x14ac:dyDescent="0.3">
      <c r="A1220" t="s">
        <v>2729</v>
      </c>
      <c r="B1220" t="s">
        <v>507</v>
      </c>
      <c r="C1220" t="s">
        <v>342</v>
      </c>
      <c r="D1220" t="s">
        <v>65</v>
      </c>
      <c r="E1220" t="s">
        <v>93</v>
      </c>
      <c r="F1220" t="s">
        <v>12785</v>
      </c>
      <c r="G1220">
        <v>30.922591000000001</v>
      </c>
      <c r="H1220">
        <v>-90.540009999999995</v>
      </c>
      <c r="I1220" t="s">
        <v>12786</v>
      </c>
      <c r="J1220" t="s">
        <v>852</v>
      </c>
      <c r="K1220" t="s">
        <v>7249</v>
      </c>
      <c r="L1220" t="s">
        <v>7268</v>
      </c>
      <c r="M1220">
        <v>9186</v>
      </c>
      <c r="N1220" t="s">
        <v>7164</v>
      </c>
      <c r="O1220" t="s">
        <v>7164</v>
      </c>
      <c r="P1220" t="s">
        <v>7164</v>
      </c>
      <c r="R1220" t="s">
        <v>7164</v>
      </c>
      <c r="S1220" t="s">
        <v>7164</v>
      </c>
      <c r="T1220" t="s">
        <v>2730</v>
      </c>
      <c r="U1220" t="s">
        <v>7202</v>
      </c>
      <c r="V1220" t="s">
        <v>7224</v>
      </c>
      <c r="W1220">
        <v>17</v>
      </c>
      <c r="X1220" t="s">
        <v>7260</v>
      </c>
      <c r="Y1220" t="s">
        <v>7164</v>
      </c>
      <c r="Z1220" t="s">
        <v>60</v>
      </c>
      <c r="AA1220" t="s">
        <v>7393</v>
      </c>
      <c r="AB1220" t="s">
        <v>7192</v>
      </c>
      <c r="AC1220" t="s">
        <v>7394</v>
      </c>
      <c r="AD1220">
        <v>0</v>
      </c>
      <c r="AE1220" t="s">
        <v>12787</v>
      </c>
      <c r="AF1220" t="s">
        <v>7385</v>
      </c>
      <c r="AG1220" t="s">
        <v>12788</v>
      </c>
    </row>
    <row r="1221" spans="1:33" x14ac:dyDescent="0.3">
      <c r="A1221" t="s">
        <v>2731</v>
      </c>
      <c r="B1221" t="s">
        <v>808</v>
      </c>
      <c r="C1221" t="s">
        <v>258</v>
      </c>
      <c r="D1221" t="s">
        <v>38</v>
      </c>
      <c r="E1221" t="s">
        <v>112</v>
      </c>
      <c r="F1221" t="s">
        <v>12789</v>
      </c>
      <c r="G1221">
        <v>30.657184999999998</v>
      </c>
      <c r="H1221">
        <v>-85.334263000000007</v>
      </c>
      <c r="I1221" t="s">
        <v>12790</v>
      </c>
      <c r="J1221" t="s">
        <v>24</v>
      </c>
      <c r="K1221" t="s">
        <v>7156</v>
      </c>
      <c r="L1221" t="s">
        <v>7482</v>
      </c>
      <c r="M1221">
        <v>9695</v>
      </c>
      <c r="N1221" t="s">
        <v>7164</v>
      </c>
      <c r="O1221" t="s">
        <v>7164</v>
      </c>
      <c r="P1221" t="s">
        <v>7164</v>
      </c>
      <c r="R1221" t="s">
        <v>7164</v>
      </c>
      <c r="S1221" t="s">
        <v>7164</v>
      </c>
      <c r="T1221" t="s">
        <v>2732</v>
      </c>
      <c r="U1221" t="s">
        <v>7186</v>
      </c>
      <c r="V1221" t="s">
        <v>7156</v>
      </c>
      <c r="W1221">
        <v>38</v>
      </c>
      <c r="X1221" t="s">
        <v>43</v>
      </c>
      <c r="Y1221" t="s">
        <v>12791</v>
      </c>
      <c r="Z1221" t="s">
        <v>60</v>
      </c>
      <c r="AA1221" t="s">
        <v>7262</v>
      </c>
      <c r="AB1221" t="s">
        <v>7252</v>
      </c>
      <c r="AC1221" t="s">
        <v>7394</v>
      </c>
      <c r="AD1221">
        <v>1</v>
      </c>
      <c r="AE1221" t="s">
        <v>12792</v>
      </c>
      <c r="AF1221" t="s">
        <v>110</v>
      </c>
      <c r="AG1221" t="s">
        <v>12793</v>
      </c>
    </row>
    <row r="1222" spans="1:33" x14ac:dyDescent="0.3">
      <c r="A1222" t="s">
        <v>2733</v>
      </c>
      <c r="B1222" t="s">
        <v>250</v>
      </c>
      <c r="C1222" t="s">
        <v>7322</v>
      </c>
      <c r="D1222" t="s">
        <v>88</v>
      </c>
      <c r="E1222" t="s">
        <v>39</v>
      </c>
      <c r="F1222" t="s">
        <v>12794</v>
      </c>
      <c r="G1222">
        <v>26.408356999999999</v>
      </c>
      <c r="I1222" t="s">
        <v>12795</v>
      </c>
      <c r="J1222" t="s">
        <v>278</v>
      </c>
      <c r="K1222" t="s">
        <v>7246</v>
      </c>
      <c r="L1222" t="s">
        <v>7391</v>
      </c>
      <c r="M1222">
        <v>5918</v>
      </c>
      <c r="N1222" t="s">
        <v>1375</v>
      </c>
      <c r="O1222" t="s">
        <v>7174</v>
      </c>
      <c r="P1222" t="s">
        <v>7354</v>
      </c>
      <c r="Q1222">
        <v>50</v>
      </c>
      <c r="R1222" t="s">
        <v>59</v>
      </c>
      <c r="S1222" t="s">
        <v>7279</v>
      </c>
      <c r="T1222" t="s">
        <v>2734</v>
      </c>
      <c r="U1222" t="s">
        <v>7200</v>
      </c>
      <c r="V1222" t="s">
        <v>7382</v>
      </c>
      <c r="W1222">
        <v>11</v>
      </c>
      <c r="X1222" t="s">
        <v>59</v>
      </c>
      <c r="Y1222" t="s">
        <v>12796</v>
      </c>
      <c r="Z1222" t="s">
        <v>7270</v>
      </c>
      <c r="AA1222" t="s">
        <v>7292</v>
      </c>
      <c r="AB1222" t="s">
        <v>98</v>
      </c>
      <c r="AC1222" t="s">
        <v>7328</v>
      </c>
      <c r="AD1222">
        <v>4</v>
      </c>
      <c r="AE1222" t="s">
        <v>12797</v>
      </c>
      <c r="AF1222" t="s">
        <v>7191</v>
      </c>
      <c r="AG1222" t="s">
        <v>12798</v>
      </c>
    </row>
    <row r="1223" spans="1:33" x14ac:dyDescent="0.3">
      <c r="A1223" t="s">
        <v>2735</v>
      </c>
      <c r="B1223" t="s">
        <v>8219</v>
      </c>
      <c r="C1223" t="s">
        <v>7760</v>
      </c>
      <c r="D1223" t="s">
        <v>77</v>
      </c>
      <c r="E1223" t="s">
        <v>66</v>
      </c>
      <c r="F1223" t="s">
        <v>12799</v>
      </c>
      <c r="G1223">
        <v>45.429371000000003</v>
      </c>
      <c r="H1223">
        <v>-80.730331000000007</v>
      </c>
      <c r="I1223" t="s">
        <v>12800</v>
      </c>
      <c r="J1223" t="s">
        <v>761</v>
      </c>
      <c r="K1223" t="s">
        <v>9090</v>
      </c>
      <c r="L1223" t="s">
        <v>7391</v>
      </c>
      <c r="M1223">
        <v>2765</v>
      </c>
      <c r="N1223" t="s">
        <v>747</v>
      </c>
      <c r="O1223" t="s">
        <v>7342</v>
      </c>
      <c r="P1223" t="s">
        <v>7175</v>
      </c>
      <c r="Q1223">
        <v>25</v>
      </c>
      <c r="R1223" t="s">
        <v>7237</v>
      </c>
      <c r="S1223" t="s">
        <v>7309</v>
      </c>
      <c r="T1223" t="s">
        <v>788</v>
      </c>
      <c r="U1223" t="s">
        <v>7449</v>
      </c>
      <c r="V1223" t="s">
        <v>7172</v>
      </c>
      <c r="W1223">
        <v>53</v>
      </c>
      <c r="X1223" t="s">
        <v>7157</v>
      </c>
      <c r="Y1223" t="s">
        <v>12801</v>
      </c>
      <c r="Z1223" t="s">
        <v>7164</v>
      </c>
      <c r="AA1223" t="s">
        <v>139</v>
      </c>
      <c r="AB1223" t="s">
        <v>7178</v>
      </c>
      <c r="AC1223" t="s">
        <v>7364</v>
      </c>
      <c r="AD1223">
        <v>0</v>
      </c>
      <c r="AE1223" t="s">
        <v>12802</v>
      </c>
      <c r="AF1223" t="s">
        <v>7385</v>
      </c>
      <c r="AG1223" t="s">
        <v>7164</v>
      </c>
    </row>
    <row r="1224" spans="1:33" x14ac:dyDescent="0.3">
      <c r="A1224" t="s">
        <v>2736</v>
      </c>
      <c r="B1224" t="s">
        <v>7433</v>
      </c>
      <c r="C1224" t="s">
        <v>7304</v>
      </c>
      <c r="D1224" t="s">
        <v>22</v>
      </c>
      <c r="E1224" t="s">
        <v>78</v>
      </c>
      <c r="F1224" t="s">
        <v>12803</v>
      </c>
      <c r="G1224">
        <v>32.929025000000003</v>
      </c>
      <c r="H1224">
        <v>-105.23826099999999</v>
      </c>
      <c r="I1224" t="s">
        <v>12804</v>
      </c>
      <c r="J1224" t="s">
        <v>1399</v>
      </c>
      <c r="K1224" t="s">
        <v>7246</v>
      </c>
      <c r="L1224" t="s">
        <v>7154</v>
      </c>
      <c r="M1224">
        <v>3419</v>
      </c>
      <c r="N1224" t="s">
        <v>7164</v>
      </c>
      <c r="O1224" t="s">
        <v>7164</v>
      </c>
      <c r="P1224" t="s">
        <v>7164</v>
      </c>
      <c r="R1224" t="s">
        <v>7164</v>
      </c>
      <c r="S1224" t="s">
        <v>7164</v>
      </c>
      <c r="T1224" t="s">
        <v>1822</v>
      </c>
      <c r="U1224" t="s">
        <v>7288</v>
      </c>
      <c r="V1224" t="s">
        <v>7317</v>
      </c>
      <c r="W1224">
        <v>88</v>
      </c>
      <c r="X1224" t="s">
        <v>7373</v>
      </c>
      <c r="Y1224" t="s">
        <v>12805</v>
      </c>
      <c r="Z1224" t="s">
        <v>7251</v>
      </c>
      <c r="AA1224" t="s">
        <v>7344</v>
      </c>
      <c r="AB1224" t="s">
        <v>61</v>
      </c>
      <c r="AC1224" t="s">
        <v>155</v>
      </c>
      <c r="AD1224">
        <v>5</v>
      </c>
      <c r="AE1224" t="s">
        <v>12806</v>
      </c>
      <c r="AF1224" t="s">
        <v>7195</v>
      </c>
      <c r="AG1224" t="s">
        <v>12807</v>
      </c>
    </row>
    <row r="1225" spans="1:33" x14ac:dyDescent="0.3">
      <c r="A1225" t="s">
        <v>2737</v>
      </c>
      <c r="B1225" t="s">
        <v>165</v>
      </c>
      <c r="C1225" t="s">
        <v>7597</v>
      </c>
      <c r="D1225" t="s">
        <v>92</v>
      </c>
      <c r="E1225" t="s">
        <v>31</v>
      </c>
      <c r="F1225" t="s">
        <v>12808</v>
      </c>
      <c r="G1225">
        <v>34.581339999999997</v>
      </c>
      <c r="H1225">
        <v>-94.709768999999994</v>
      </c>
      <c r="I1225" t="s">
        <v>12809</v>
      </c>
      <c r="J1225" t="s">
        <v>535</v>
      </c>
      <c r="K1225" t="s">
        <v>7238</v>
      </c>
      <c r="L1225" t="s">
        <v>7188</v>
      </c>
      <c r="M1225">
        <v>5038</v>
      </c>
      <c r="N1225" t="s">
        <v>2738</v>
      </c>
      <c r="O1225" t="s">
        <v>7481</v>
      </c>
      <c r="P1225" t="s">
        <v>7213</v>
      </c>
      <c r="Q1225">
        <v>36</v>
      </c>
      <c r="R1225" t="s">
        <v>7214</v>
      </c>
      <c r="S1225" t="s">
        <v>7215</v>
      </c>
      <c r="T1225" t="s">
        <v>2734</v>
      </c>
      <c r="U1225" t="s">
        <v>7342</v>
      </c>
      <c r="V1225" t="s">
        <v>7289</v>
      </c>
      <c r="W1225">
        <v>34</v>
      </c>
      <c r="X1225" t="s">
        <v>7164</v>
      </c>
      <c r="Y1225" t="s">
        <v>12810</v>
      </c>
      <c r="Z1225" t="s">
        <v>45</v>
      </c>
      <c r="AA1225" t="s">
        <v>109</v>
      </c>
      <c r="AB1225" t="s">
        <v>7293</v>
      </c>
      <c r="AC1225" t="s">
        <v>7230</v>
      </c>
      <c r="AD1225">
        <v>5</v>
      </c>
      <c r="AE1225" t="s">
        <v>12811</v>
      </c>
      <c r="AF1225" t="s">
        <v>7165</v>
      </c>
      <c r="AG1225" t="s">
        <v>12812</v>
      </c>
    </row>
    <row r="1226" spans="1:33" x14ac:dyDescent="0.3">
      <c r="A1226" t="s">
        <v>2739</v>
      </c>
      <c r="B1226" t="s">
        <v>8902</v>
      </c>
      <c r="C1226" t="s">
        <v>8123</v>
      </c>
      <c r="D1226" t="s">
        <v>100</v>
      </c>
      <c r="E1226" t="s">
        <v>186</v>
      </c>
      <c r="F1226" t="s">
        <v>12813</v>
      </c>
      <c r="G1226">
        <v>38.979571</v>
      </c>
      <c r="H1226">
        <v>-72.955190999999999</v>
      </c>
      <c r="I1226" t="s">
        <v>12814</v>
      </c>
      <c r="J1226" t="s">
        <v>528</v>
      </c>
      <c r="K1226" t="s">
        <v>7153</v>
      </c>
      <c r="L1226" t="s">
        <v>7289</v>
      </c>
      <c r="M1226">
        <v>5733</v>
      </c>
      <c r="N1226" t="s">
        <v>1913</v>
      </c>
      <c r="O1226" t="s">
        <v>7223</v>
      </c>
      <c r="P1226" t="s">
        <v>7382</v>
      </c>
      <c r="Q1226">
        <v>62</v>
      </c>
      <c r="R1226" t="s">
        <v>7373</v>
      </c>
      <c r="S1226" t="s">
        <v>7158</v>
      </c>
      <c r="T1226" t="s">
        <v>7164</v>
      </c>
      <c r="U1226" t="s">
        <v>7164</v>
      </c>
      <c r="V1226" t="s">
        <v>7164</v>
      </c>
      <c r="X1226" t="s">
        <v>7164</v>
      </c>
      <c r="Y1226" t="s">
        <v>7164</v>
      </c>
      <c r="Z1226" t="s">
        <v>215</v>
      </c>
      <c r="AA1226" t="s">
        <v>7191</v>
      </c>
      <c r="AB1226" t="s">
        <v>7164</v>
      </c>
      <c r="AC1226" t="s">
        <v>7178</v>
      </c>
      <c r="AD1226">
        <v>-3</v>
      </c>
      <c r="AE1226" t="s">
        <v>12815</v>
      </c>
      <c r="AF1226" t="s">
        <v>7254</v>
      </c>
      <c r="AG1226" t="s">
        <v>7164</v>
      </c>
    </row>
    <row r="1227" spans="1:33" x14ac:dyDescent="0.3">
      <c r="A1227" t="s">
        <v>2740</v>
      </c>
      <c r="B1227" t="s">
        <v>12816</v>
      </c>
      <c r="C1227" t="s">
        <v>8053</v>
      </c>
      <c r="D1227" t="s">
        <v>88</v>
      </c>
      <c r="E1227" t="s">
        <v>112</v>
      </c>
      <c r="F1227" t="s">
        <v>12817</v>
      </c>
      <c r="G1227">
        <v>32.544322999999999</v>
      </c>
      <c r="H1227">
        <v>-116.508155</v>
      </c>
      <c r="I1227" t="s">
        <v>12818</v>
      </c>
      <c r="J1227" t="s">
        <v>451</v>
      </c>
      <c r="K1227" t="s">
        <v>7280</v>
      </c>
      <c r="L1227" t="s">
        <v>7188</v>
      </c>
      <c r="M1227">
        <v>3220</v>
      </c>
      <c r="N1227" t="s">
        <v>2741</v>
      </c>
      <c r="O1227" t="s">
        <v>7171</v>
      </c>
      <c r="P1227" t="s">
        <v>7308</v>
      </c>
      <c r="Q1227">
        <v>73</v>
      </c>
      <c r="R1227" t="s">
        <v>43</v>
      </c>
      <c r="S1227" t="s">
        <v>7279</v>
      </c>
      <c r="T1227" t="s">
        <v>2742</v>
      </c>
      <c r="U1227" t="s">
        <v>7174</v>
      </c>
      <c r="V1227" t="s">
        <v>7482</v>
      </c>
      <c r="W1227">
        <v>185</v>
      </c>
      <c r="X1227" t="s">
        <v>7178</v>
      </c>
      <c r="Y1227" t="s">
        <v>12819</v>
      </c>
      <c r="Z1227" t="s">
        <v>27</v>
      </c>
      <c r="AA1227" t="s">
        <v>97</v>
      </c>
      <c r="AB1227" t="s">
        <v>7336</v>
      </c>
      <c r="AC1227" t="s">
        <v>7394</v>
      </c>
      <c r="AD1227">
        <v>2</v>
      </c>
      <c r="AE1227" t="s">
        <v>12820</v>
      </c>
      <c r="AF1227" t="s">
        <v>7195</v>
      </c>
      <c r="AG1227" t="s">
        <v>12821</v>
      </c>
    </row>
    <row r="1228" spans="1:33" x14ac:dyDescent="0.3">
      <c r="A1228" t="s">
        <v>2743</v>
      </c>
      <c r="B1228" t="s">
        <v>12822</v>
      </c>
      <c r="C1228" t="s">
        <v>7358</v>
      </c>
      <c r="D1228" t="s">
        <v>77</v>
      </c>
      <c r="E1228" t="s">
        <v>66</v>
      </c>
      <c r="F1228" t="s">
        <v>12823</v>
      </c>
      <c r="G1228">
        <v>44.309294000000001</v>
      </c>
      <c r="H1228">
        <v>-85.223264999999998</v>
      </c>
      <c r="I1228" t="s">
        <v>7164</v>
      </c>
      <c r="J1228" t="s">
        <v>706</v>
      </c>
      <c r="K1228" t="s">
        <v>7361</v>
      </c>
      <c r="L1228" t="s">
        <v>7333</v>
      </c>
      <c r="M1228">
        <v>2846</v>
      </c>
      <c r="N1228" t="s">
        <v>1381</v>
      </c>
      <c r="O1228" t="s">
        <v>7222</v>
      </c>
      <c r="P1228" t="s">
        <v>7188</v>
      </c>
      <c r="Q1228">
        <v>75</v>
      </c>
      <c r="R1228" t="s">
        <v>43</v>
      </c>
      <c r="S1228" t="s">
        <v>7279</v>
      </c>
      <c r="T1228" t="s">
        <v>2411</v>
      </c>
      <c r="U1228" t="s">
        <v>7450</v>
      </c>
      <c r="V1228" t="s">
        <v>7201</v>
      </c>
      <c r="X1228" t="s">
        <v>7237</v>
      </c>
      <c r="Y1228" t="s">
        <v>12824</v>
      </c>
      <c r="Z1228" t="s">
        <v>7375</v>
      </c>
      <c r="AA1228" t="s">
        <v>7344</v>
      </c>
      <c r="AB1228" t="s">
        <v>7336</v>
      </c>
      <c r="AC1228" t="s">
        <v>7230</v>
      </c>
      <c r="AD1228">
        <v>3</v>
      </c>
      <c r="AE1228" t="s">
        <v>7164</v>
      </c>
      <c r="AF1228" t="s">
        <v>7207</v>
      </c>
      <c r="AG1228" t="s">
        <v>12825</v>
      </c>
    </row>
    <row r="1229" spans="1:33" x14ac:dyDescent="0.3">
      <c r="A1229" t="s">
        <v>2744</v>
      </c>
      <c r="B1229" t="s">
        <v>7698</v>
      </c>
      <c r="C1229" t="s">
        <v>7471</v>
      </c>
      <c r="D1229" t="s">
        <v>100</v>
      </c>
      <c r="E1229" t="s">
        <v>72</v>
      </c>
      <c r="F1229" t="s">
        <v>12826</v>
      </c>
      <c r="G1229">
        <v>33.488025999999998</v>
      </c>
      <c r="H1229">
        <v>-74.208617000000004</v>
      </c>
      <c r="I1229" t="s">
        <v>12827</v>
      </c>
      <c r="J1229" t="s">
        <v>73</v>
      </c>
      <c r="K1229" t="s">
        <v>7200</v>
      </c>
      <c r="L1229" t="s">
        <v>7482</v>
      </c>
      <c r="M1229">
        <v>8365</v>
      </c>
      <c r="N1229" t="s">
        <v>356</v>
      </c>
      <c r="O1229" t="s">
        <v>7288</v>
      </c>
      <c r="P1229" t="s">
        <v>7226</v>
      </c>
      <c r="Q1229">
        <v>46</v>
      </c>
      <c r="R1229" t="s">
        <v>34</v>
      </c>
      <c r="S1229" t="s">
        <v>7178</v>
      </c>
      <c r="T1229" t="s">
        <v>1452</v>
      </c>
      <c r="U1229" t="s">
        <v>7153</v>
      </c>
      <c r="V1229" t="s">
        <v>7248</v>
      </c>
      <c r="W1229">
        <v>67</v>
      </c>
      <c r="X1229" t="s">
        <v>7372</v>
      </c>
      <c r="Y1229" t="s">
        <v>12828</v>
      </c>
      <c r="Z1229" t="s">
        <v>7270</v>
      </c>
      <c r="AA1229" t="s">
        <v>7163</v>
      </c>
      <c r="AB1229" t="s">
        <v>7164</v>
      </c>
      <c r="AC1229" t="s">
        <v>155</v>
      </c>
      <c r="AD1229">
        <v>0</v>
      </c>
      <c r="AE1229" t="s">
        <v>12829</v>
      </c>
      <c r="AF1229" t="s">
        <v>7180</v>
      </c>
      <c r="AG1229" t="s">
        <v>7164</v>
      </c>
    </row>
    <row r="1230" spans="1:33" x14ac:dyDescent="0.3">
      <c r="A1230" t="s">
        <v>2745</v>
      </c>
      <c r="B1230" t="s">
        <v>7367</v>
      </c>
      <c r="C1230" t="s">
        <v>8076</v>
      </c>
      <c r="D1230" t="s">
        <v>92</v>
      </c>
      <c r="E1230" t="s">
        <v>112</v>
      </c>
      <c r="F1230" t="s">
        <v>12830</v>
      </c>
      <c r="G1230">
        <v>45.860840000000003</v>
      </c>
      <c r="H1230">
        <v>-86.831194999999994</v>
      </c>
      <c r="I1230" t="s">
        <v>12831</v>
      </c>
      <c r="J1230" t="s">
        <v>136</v>
      </c>
      <c r="K1230" t="s">
        <v>8088</v>
      </c>
      <c r="L1230" t="s">
        <v>7247</v>
      </c>
      <c r="M1230">
        <v>3464</v>
      </c>
      <c r="N1230" t="s">
        <v>2633</v>
      </c>
      <c r="O1230" t="s">
        <v>7156</v>
      </c>
      <c r="P1230" t="s">
        <v>7248</v>
      </c>
      <c r="Q1230">
        <v>52</v>
      </c>
      <c r="R1230" t="s">
        <v>7178</v>
      </c>
      <c r="S1230" t="s">
        <v>41</v>
      </c>
      <c r="T1230" t="s">
        <v>2746</v>
      </c>
      <c r="U1230" t="s">
        <v>7159</v>
      </c>
      <c r="V1230" t="s">
        <v>7189</v>
      </c>
      <c r="W1230">
        <v>61</v>
      </c>
      <c r="X1230" t="s">
        <v>7164</v>
      </c>
      <c r="Y1230" t="s">
        <v>7164</v>
      </c>
      <c r="Z1230" t="s">
        <v>45</v>
      </c>
      <c r="AA1230" t="s">
        <v>97</v>
      </c>
      <c r="AB1230" t="s">
        <v>7271</v>
      </c>
      <c r="AC1230" t="s">
        <v>7164</v>
      </c>
      <c r="AD1230">
        <v>4</v>
      </c>
      <c r="AE1230" t="s">
        <v>12832</v>
      </c>
      <c r="AF1230" t="s">
        <v>7385</v>
      </c>
      <c r="AG1230" t="s">
        <v>12833</v>
      </c>
    </row>
    <row r="1231" spans="1:33" x14ac:dyDescent="0.3">
      <c r="A1231" t="s">
        <v>2747</v>
      </c>
      <c r="B1231" t="s">
        <v>232</v>
      </c>
      <c r="C1231" t="s">
        <v>7273</v>
      </c>
      <c r="D1231" t="s">
        <v>48</v>
      </c>
      <c r="E1231" t="s">
        <v>66</v>
      </c>
      <c r="F1231" t="s">
        <v>12834</v>
      </c>
      <c r="G1231">
        <v>41.800964</v>
      </c>
      <c r="H1231">
        <v>-107.45613</v>
      </c>
      <c r="I1231" t="s">
        <v>12835</v>
      </c>
      <c r="J1231" t="s">
        <v>706</v>
      </c>
      <c r="K1231" t="s">
        <v>7246</v>
      </c>
      <c r="L1231" t="s">
        <v>7247</v>
      </c>
      <c r="M1231">
        <v>2743</v>
      </c>
      <c r="N1231" t="s">
        <v>2748</v>
      </c>
      <c r="O1231" t="s">
        <v>7187</v>
      </c>
      <c r="P1231" t="s">
        <v>7239</v>
      </c>
      <c r="Q1231">
        <v>31</v>
      </c>
      <c r="R1231" t="s">
        <v>7373</v>
      </c>
      <c r="S1231" t="s">
        <v>7161</v>
      </c>
      <c r="T1231" t="s">
        <v>2749</v>
      </c>
      <c r="U1231" t="s">
        <v>7186</v>
      </c>
      <c r="V1231" t="s">
        <v>7289</v>
      </c>
      <c r="W1231">
        <v>66</v>
      </c>
      <c r="X1231" t="s">
        <v>7299</v>
      </c>
      <c r="Y1231" t="s">
        <v>12836</v>
      </c>
      <c r="Z1231" t="s">
        <v>7291</v>
      </c>
      <c r="AA1231" t="s">
        <v>97</v>
      </c>
      <c r="AB1231" t="s">
        <v>7192</v>
      </c>
      <c r="AC1231" t="s">
        <v>270</v>
      </c>
      <c r="AD1231">
        <v>5</v>
      </c>
      <c r="AE1231" t="s">
        <v>12837</v>
      </c>
      <c r="AF1231" t="s">
        <v>7385</v>
      </c>
      <c r="AG1231" t="s">
        <v>7164</v>
      </c>
    </row>
    <row r="1232" spans="1:33" x14ac:dyDescent="0.3">
      <c r="A1232" t="s">
        <v>2750</v>
      </c>
      <c r="B1232" t="s">
        <v>7834</v>
      </c>
      <c r="C1232" t="s">
        <v>7285</v>
      </c>
      <c r="D1232" t="s">
        <v>100</v>
      </c>
      <c r="E1232" t="s">
        <v>23</v>
      </c>
      <c r="F1232" t="s">
        <v>12838</v>
      </c>
      <c r="G1232">
        <v>35.784114000000002</v>
      </c>
      <c r="I1232" t="s">
        <v>12839</v>
      </c>
      <c r="J1232" t="s">
        <v>40</v>
      </c>
      <c r="K1232" t="s">
        <v>7200</v>
      </c>
      <c r="L1232" t="s">
        <v>7188</v>
      </c>
      <c r="M1232">
        <v>9026</v>
      </c>
      <c r="N1232" t="s">
        <v>1298</v>
      </c>
      <c r="O1232" t="s">
        <v>7342</v>
      </c>
      <c r="P1232" t="s">
        <v>7172</v>
      </c>
      <c r="Q1232">
        <v>74</v>
      </c>
      <c r="R1232" t="s">
        <v>7157</v>
      </c>
      <c r="S1232" t="s">
        <v>7158</v>
      </c>
      <c r="T1232" t="s">
        <v>888</v>
      </c>
      <c r="U1232" t="s">
        <v>7156</v>
      </c>
      <c r="V1232" t="s">
        <v>7224</v>
      </c>
      <c r="W1232">
        <v>21</v>
      </c>
      <c r="X1232" t="s">
        <v>7278</v>
      </c>
      <c r="Y1232" t="s">
        <v>12840</v>
      </c>
      <c r="Z1232" t="s">
        <v>7270</v>
      </c>
      <c r="AA1232" t="s">
        <v>109</v>
      </c>
      <c r="AB1232" t="s">
        <v>7164</v>
      </c>
      <c r="AC1232" t="s">
        <v>7193</v>
      </c>
      <c r="AD1232">
        <v>1</v>
      </c>
      <c r="AE1232" t="s">
        <v>12841</v>
      </c>
      <c r="AF1232" t="s">
        <v>7180</v>
      </c>
      <c r="AG1232" t="s">
        <v>7164</v>
      </c>
    </row>
    <row r="1233" spans="1:33" x14ac:dyDescent="0.3">
      <c r="A1233" t="s">
        <v>2751</v>
      </c>
      <c r="B1233" t="s">
        <v>134</v>
      </c>
      <c r="C1233" t="s">
        <v>7434</v>
      </c>
      <c r="D1233" t="s">
        <v>38</v>
      </c>
      <c r="E1233" t="s">
        <v>31</v>
      </c>
      <c r="F1233" t="s">
        <v>12842</v>
      </c>
      <c r="G1233">
        <v>30.635304999999999</v>
      </c>
      <c r="H1233">
        <v>-87.569890999999998</v>
      </c>
      <c r="I1233" t="s">
        <v>12843</v>
      </c>
      <c r="J1233" t="s">
        <v>101</v>
      </c>
      <c r="K1233" t="s">
        <v>7999</v>
      </c>
      <c r="L1233" t="s">
        <v>7189</v>
      </c>
      <c r="M1233">
        <v>1061</v>
      </c>
      <c r="N1233" t="s">
        <v>2752</v>
      </c>
      <c r="O1233" t="s">
        <v>7334</v>
      </c>
      <c r="P1233" t="s">
        <v>7326</v>
      </c>
      <c r="Q1233">
        <v>74</v>
      </c>
      <c r="R1233" t="s">
        <v>34</v>
      </c>
      <c r="S1233" t="s">
        <v>7279</v>
      </c>
      <c r="T1233" t="s">
        <v>2531</v>
      </c>
      <c r="U1233" t="s">
        <v>7159</v>
      </c>
      <c r="V1233" t="s">
        <v>7213</v>
      </c>
      <c r="W1233">
        <v>67</v>
      </c>
      <c r="X1233" t="s">
        <v>34</v>
      </c>
      <c r="Y1233" t="s">
        <v>12844</v>
      </c>
      <c r="Z1233" t="s">
        <v>27</v>
      </c>
      <c r="AA1233" t="s">
        <v>97</v>
      </c>
      <c r="AB1233" t="s">
        <v>98</v>
      </c>
      <c r="AC1233" t="s">
        <v>7394</v>
      </c>
      <c r="AD1233">
        <v>2</v>
      </c>
      <c r="AE1233" t="s">
        <v>7164</v>
      </c>
      <c r="AF1233" t="s">
        <v>103</v>
      </c>
      <c r="AG1233" t="s">
        <v>12845</v>
      </c>
    </row>
    <row r="1234" spans="1:33" x14ac:dyDescent="0.3">
      <c r="A1234" t="s">
        <v>2753</v>
      </c>
      <c r="B1234" t="s">
        <v>7459</v>
      </c>
      <c r="C1234" t="s">
        <v>8933</v>
      </c>
      <c r="D1234" t="s">
        <v>22</v>
      </c>
      <c r="E1234" t="s">
        <v>93</v>
      </c>
      <c r="F1234" t="s">
        <v>12846</v>
      </c>
      <c r="G1234">
        <v>126.9889</v>
      </c>
      <c r="H1234">
        <v>-89.474112000000005</v>
      </c>
      <c r="I1234" t="s">
        <v>12847</v>
      </c>
      <c r="J1234" t="s">
        <v>212</v>
      </c>
      <c r="K1234" t="s">
        <v>7202</v>
      </c>
      <c r="L1234" t="s">
        <v>7224</v>
      </c>
      <c r="M1234">
        <v>9644</v>
      </c>
      <c r="N1234" t="s">
        <v>2754</v>
      </c>
      <c r="O1234" t="s">
        <v>7156</v>
      </c>
      <c r="P1234" t="s">
        <v>7348</v>
      </c>
      <c r="Q1234">
        <v>53</v>
      </c>
      <c r="R1234" t="s">
        <v>7237</v>
      </c>
      <c r="S1234" t="s">
        <v>7161</v>
      </c>
      <c r="T1234" t="s">
        <v>1532</v>
      </c>
      <c r="U1234" t="s">
        <v>7450</v>
      </c>
      <c r="V1234" t="s">
        <v>7317</v>
      </c>
      <c r="W1234">
        <v>41</v>
      </c>
      <c r="X1234" t="s">
        <v>7372</v>
      </c>
      <c r="Y1234" t="s">
        <v>7164</v>
      </c>
      <c r="Z1234" t="s">
        <v>7318</v>
      </c>
      <c r="AA1234" t="s">
        <v>7292</v>
      </c>
      <c r="AB1234" t="s">
        <v>132</v>
      </c>
      <c r="AC1234" t="s">
        <v>7328</v>
      </c>
      <c r="AD1234">
        <v>3</v>
      </c>
      <c r="AE1234" t="s">
        <v>12848</v>
      </c>
      <c r="AF1234" t="s">
        <v>7164</v>
      </c>
      <c r="AG1234" t="s">
        <v>12849</v>
      </c>
    </row>
    <row r="1235" spans="1:33" x14ac:dyDescent="0.3">
      <c r="A1235" t="s">
        <v>2755</v>
      </c>
      <c r="B1235" t="s">
        <v>7433</v>
      </c>
      <c r="C1235" t="s">
        <v>7388</v>
      </c>
      <c r="D1235" t="s">
        <v>77</v>
      </c>
      <c r="E1235" t="s">
        <v>112</v>
      </c>
      <c r="F1235" t="s">
        <v>12850</v>
      </c>
      <c r="H1235">
        <v>-112.34466999999999</v>
      </c>
      <c r="I1235" t="s">
        <v>12851</v>
      </c>
      <c r="J1235" t="s">
        <v>56</v>
      </c>
      <c r="K1235" t="s">
        <v>7186</v>
      </c>
      <c r="L1235" t="s">
        <v>7248</v>
      </c>
      <c r="M1235">
        <v>2912</v>
      </c>
      <c r="N1235" t="s">
        <v>844</v>
      </c>
      <c r="O1235" t="s">
        <v>7156</v>
      </c>
      <c r="P1235" t="s">
        <v>7247</v>
      </c>
      <c r="Q1235">
        <v>50</v>
      </c>
      <c r="R1235" t="s">
        <v>7260</v>
      </c>
      <c r="S1235" t="s">
        <v>85</v>
      </c>
      <c r="T1235" t="s">
        <v>7164</v>
      </c>
      <c r="U1235" t="s">
        <v>7164</v>
      </c>
      <c r="V1235" t="s">
        <v>7164</v>
      </c>
      <c r="X1235" t="s">
        <v>7164</v>
      </c>
      <c r="Y1235" t="s">
        <v>7164</v>
      </c>
      <c r="Z1235" t="s">
        <v>116</v>
      </c>
      <c r="AA1235" t="s">
        <v>109</v>
      </c>
      <c r="AB1235" t="s">
        <v>7293</v>
      </c>
      <c r="AC1235" t="s">
        <v>7230</v>
      </c>
      <c r="AD1235">
        <v>2</v>
      </c>
      <c r="AE1235" t="s">
        <v>12852</v>
      </c>
      <c r="AF1235" t="s">
        <v>7165</v>
      </c>
      <c r="AG1235" t="s">
        <v>7164</v>
      </c>
    </row>
    <row r="1236" spans="1:33" x14ac:dyDescent="0.3">
      <c r="A1236" t="s">
        <v>2756</v>
      </c>
      <c r="B1236" t="s">
        <v>7433</v>
      </c>
      <c r="C1236" t="s">
        <v>7339</v>
      </c>
      <c r="D1236" t="s">
        <v>88</v>
      </c>
      <c r="E1236" t="s">
        <v>55</v>
      </c>
      <c r="F1236" t="s">
        <v>12853</v>
      </c>
      <c r="G1236">
        <v>31.829564000000001</v>
      </c>
      <c r="H1236">
        <v>-113.629349</v>
      </c>
      <c r="I1236" t="s">
        <v>12854</v>
      </c>
      <c r="J1236" t="s">
        <v>83</v>
      </c>
      <c r="K1236" t="s">
        <v>7246</v>
      </c>
      <c r="L1236" t="s">
        <v>7224</v>
      </c>
      <c r="M1236">
        <v>4415</v>
      </c>
      <c r="N1236" t="s">
        <v>2599</v>
      </c>
      <c r="O1236" t="s">
        <v>7334</v>
      </c>
      <c r="P1236" t="s">
        <v>41</v>
      </c>
      <c r="Q1236">
        <v>60</v>
      </c>
      <c r="R1236" t="s">
        <v>43</v>
      </c>
      <c r="S1236" t="s">
        <v>7164</v>
      </c>
      <c r="T1236" t="s">
        <v>2757</v>
      </c>
      <c r="U1236" t="s">
        <v>7277</v>
      </c>
      <c r="V1236" t="s">
        <v>7201</v>
      </c>
      <c r="W1236">
        <v>69</v>
      </c>
      <c r="X1236" t="s">
        <v>7178</v>
      </c>
      <c r="Y1236" t="s">
        <v>12855</v>
      </c>
      <c r="Z1236" t="s">
        <v>7383</v>
      </c>
      <c r="AA1236" t="s">
        <v>139</v>
      </c>
      <c r="AB1236" t="s">
        <v>53</v>
      </c>
      <c r="AC1236" t="s">
        <v>7230</v>
      </c>
      <c r="AD1236">
        <v>1</v>
      </c>
      <c r="AE1236" t="s">
        <v>12856</v>
      </c>
      <c r="AF1236" t="s">
        <v>7403</v>
      </c>
      <c r="AG1236" t="s">
        <v>7164</v>
      </c>
    </row>
    <row r="1237" spans="1:33" x14ac:dyDescent="0.3">
      <c r="A1237" t="s">
        <v>2758</v>
      </c>
      <c r="B1237" t="s">
        <v>7303</v>
      </c>
      <c r="C1237" t="s">
        <v>7815</v>
      </c>
      <c r="D1237" t="s">
        <v>88</v>
      </c>
      <c r="E1237" t="s">
        <v>31</v>
      </c>
      <c r="F1237" t="s">
        <v>12857</v>
      </c>
      <c r="G1237">
        <v>39.288150000000002</v>
      </c>
      <c r="H1237">
        <v>-77.814043999999996</v>
      </c>
      <c r="I1237" t="s">
        <v>12858</v>
      </c>
      <c r="J1237" t="s">
        <v>566</v>
      </c>
      <c r="K1237" t="s">
        <v>7450</v>
      </c>
      <c r="L1237" t="s">
        <v>7354</v>
      </c>
      <c r="M1237">
        <v>9643</v>
      </c>
      <c r="N1237" t="s">
        <v>2759</v>
      </c>
      <c r="O1237" t="s">
        <v>7153</v>
      </c>
      <c r="P1237" t="s">
        <v>7172</v>
      </c>
      <c r="Q1237">
        <v>36</v>
      </c>
      <c r="R1237" t="s">
        <v>7237</v>
      </c>
      <c r="S1237" t="s">
        <v>35</v>
      </c>
      <c r="T1237" t="s">
        <v>7164</v>
      </c>
      <c r="U1237" t="s">
        <v>7164</v>
      </c>
      <c r="V1237" t="s">
        <v>7164</v>
      </c>
      <c r="X1237" t="s">
        <v>7164</v>
      </c>
      <c r="Y1237" t="s">
        <v>7164</v>
      </c>
      <c r="Z1237" t="s">
        <v>7383</v>
      </c>
      <c r="AA1237" t="s">
        <v>7262</v>
      </c>
      <c r="AB1237" t="s">
        <v>53</v>
      </c>
      <c r="AC1237" t="s">
        <v>7364</v>
      </c>
      <c r="AD1237">
        <v>2</v>
      </c>
      <c r="AE1237" t="s">
        <v>12859</v>
      </c>
      <c r="AF1237" t="s">
        <v>110</v>
      </c>
      <c r="AG1237" t="s">
        <v>12860</v>
      </c>
    </row>
    <row r="1238" spans="1:33" x14ac:dyDescent="0.3">
      <c r="A1238" t="s">
        <v>2760</v>
      </c>
      <c r="B1238" t="s">
        <v>7882</v>
      </c>
      <c r="C1238" t="s">
        <v>7304</v>
      </c>
      <c r="D1238" t="s">
        <v>48</v>
      </c>
      <c r="E1238" t="s">
        <v>78</v>
      </c>
      <c r="F1238" t="s">
        <v>12861</v>
      </c>
      <c r="G1238">
        <v>31.798673999999998</v>
      </c>
      <c r="H1238">
        <v>-75.843857999999997</v>
      </c>
      <c r="I1238" t="s">
        <v>12862</v>
      </c>
      <c r="J1238" t="s">
        <v>812</v>
      </c>
      <c r="K1238" t="s">
        <v>7371</v>
      </c>
      <c r="L1238" t="s">
        <v>7247</v>
      </c>
      <c r="M1238">
        <v>6921</v>
      </c>
      <c r="N1238" t="s">
        <v>2761</v>
      </c>
      <c r="O1238" t="s">
        <v>7225</v>
      </c>
      <c r="P1238" t="s">
        <v>7173</v>
      </c>
      <c r="Q1238">
        <v>57</v>
      </c>
      <c r="R1238" t="s">
        <v>7260</v>
      </c>
      <c r="S1238" t="s">
        <v>7178</v>
      </c>
      <c r="T1238" t="s">
        <v>2762</v>
      </c>
      <c r="U1238" t="s">
        <v>7236</v>
      </c>
      <c r="V1238" t="s">
        <v>7391</v>
      </c>
      <c r="W1238">
        <v>14</v>
      </c>
      <c r="X1238" t="s">
        <v>7260</v>
      </c>
      <c r="Y1238" t="s">
        <v>12863</v>
      </c>
      <c r="Z1238" t="s">
        <v>7205</v>
      </c>
      <c r="AA1238" t="s">
        <v>7393</v>
      </c>
      <c r="AB1238" t="s">
        <v>53</v>
      </c>
      <c r="AC1238" t="s">
        <v>270</v>
      </c>
      <c r="AD1238">
        <v>5</v>
      </c>
      <c r="AE1238" t="s">
        <v>12864</v>
      </c>
      <c r="AF1238" t="s">
        <v>7165</v>
      </c>
      <c r="AG1238" t="s">
        <v>7164</v>
      </c>
    </row>
    <row r="1239" spans="1:33" x14ac:dyDescent="0.3">
      <c r="A1239" t="s">
        <v>2763</v>
      </c>
      <c r="B1239" t="s">
        <v>808</v>
      </c>
      <c r="C1239" t="s">
        <v>7322</v>
      </c>
      <c r="D1239" t="s">
        <v>92</v>
      </c>
      <c r="E1239" t="s">
        <v>55</v>
      </c>
      <c r="F1239" t="s">
        <v>12865</v>
      </c>
      <c r="H1239">
        <v>-75.458736999999999</v>
      </c>
      <c r="I1239" t="s">
        <v>12866</v>
      </c>
      <c r="J1239" t="s">
        <v>1438</v>
      </c>
      <c r="K1239" t="s">
        <v>7280</v>
      </c>
      <c r="L1239" t="s">
        <v>41</v>
      </c>
      <c r="M1239">
        <v>6481</v>
      </c>
      <c r="N1239" t="s">
        <v>1231</v>
      </c>
      <c r="O1239" t="s">
        <v>7186</v>
      </c>
      <c r="P1239" t="s">
        <v>7354</v>
      </c>
      <c r="Q1239">
        <v>32</v>
      </c>
      <c r="R1239" t="s">
        <v>7237</v>
      </c>
      <c r="S1239" t="s">
        <v>7309</v>
      </c>
      <c r="T1239" t="s">
        <v>332</v>
      </c>
      <c r="U1239" t="s">
        <v>7200</v>
      </c>
      <c r="V1239" t="s">
        <v>7326</v>
      </c>
      <c r="W1239">
        <v>66</v>
      </c>
      <c r="X1239" t="s">
        <v>7260</v>
      </c>
      <c r="Y1239" t="s">
        <v>12867</v>
      </c>
      <c r="Z1239" t="s">
        <v>45</v>
      </c>
      <c r="AA1239" t="s">
        <v>7228</v>
      </c>
      <c r="AB1239" t="s">
        <v>7178</v>
      </c>
      <c r="AC1239" t="s">
        <v>7193</v>
      </c>
      <c r="AD1239">
        <v>1</v>
      </c>
      <c r="AE1239" t="s">
        <v>12868</v>
      </c>
      <c r="AF1239" t="s">
        <v>110</v>
      </c>
      <c r="AG1239" t="s">
        <v>7164</v>
      </c>
    </row>
    <row r="1240" spans="1:33" x14ac:dyDescent="0.3">
      <c r="A1240" t="s">
        <v>2764</v>
      </c>
      <c r="B1240" t="s">
        <v>685</v>
      </c>
      <c r="C1240" t="s">
        <v>7434</v>
      </c>
      <c r="D1240" t="s">
        <v>100</v>
      </c>
      <c r="E1240" t="s">
        <v>112</v>
      </c>
      <c r="F1240" t="s">
        <v>8883</v>
      </c>
      <c r="G1240">
        <v>41.389220000000002</v>
      </c>
      <c r="H1240">
        <v>-89.240179999999995</v>
      </c>
      <c r="I1240" t="s">
        <v>8884</v>
      </c>
      <c r="J1240" t="s">
        <v>1093</v>
      </c>
      <c r="K1240" t="s">
        <v>7450</v>
      </c>
      <c r="L1240" t="s">
        <v>7354</v>
      </c>
      <c r="N1240" t="s">
        <v>7164</v>
      </c>
      <c r="O1240" t="s">
        <v>7164</v>
      </c>
      <c r="P1240" t="s">
        <v>7164</v>
      </c>
      <c r="R1240" t="s">
        <v>7164</v>
      </c>
      <c r="S1240" t="s">
        <v>7164</v>
      </c>
      <c r="T1240" t="s">
        <v>1094</v>
      </c>
      <c r="U1240" t="s">
        <v>7186</v>
      </c>
      <c r="V1240" t="s">
        <v>7333</v>
      </c>
      <c r="W1240">
        <v>71</v>
      </c>
      <c r="X1240" t="s">
        <v>7161</v>
      </c>
      <c r="Y1240" t="s">
        <v>7178</v>
      </c>
      <c r="Z1240" t="s">
        <v>7251</v>
      </c>
      <c r="AA1240" t="s">
        <v>7191</v>
      </c>
      <c r="AB1240" t="s">
        <v>7271</v>
      </c>
      <c r="AC1240" t="s">
        <v>7230</v>
      </c>
      <c r="AE1240" t="s">
        <v>7164</v>
      </c>
      <c r="AF1240" t="s">
        <v>7207</v>
      </c>
      <c r="AG1240" t="s">
        <v>8885</v>
      </c>
    </row>
    <row r="1241" spans="1:33" x14ac:dyDescent="0.3">
      <c r="A1241" t="s">
        <v>2765</v>
      </c>
      <c r="B1241" t="s">
        <v>7587</v>
      </c>
      <c r="C1241" t="s">
        <v>7801</v>
      </c>
      <c r="D1241" t="s">
        <v>92</v>
      </c>
      <c r="E1241" t="s">
        <v>78</v>
      </c>
      <c r="F1241" t="s">
        <v>12869</v>
      </c>
      <c r="H1241">
        <v>-112.307198</v>
      </c>
      <c r="I1241" t="s">
        <v>12870</v>
      </c>
      <c r="J1241" t="s">
        <v>540</v>
      </c>
      <c r="K1241" t="s">
        <v>7371</v>
      </c>
      <c r="L1241" t="s">
        <v>7326</v>
      </c>
      <c r="M1241">
        <v>9234</v>
      </c>
      <c r="N1241" t="s">
        <v>922</v>
      </c>
      <c r="O1241" t="s">
        <v>7225</v>
      </c>
      <c r="P1241" t="s">
        <v>7400</v>
      </c>
      <c r="Q1241">
        <v>26</v>
      </c>
      <c r="R1241" t="s">
        <v>7299</v>
      </c>
      <c r="S1241" t="s">
        <v>41</v>
      </c>
      <c r="T1241" t="s">
        <v>2245</v>
      </c>
      <c r="U1241" t="s">
        <v>7450</v>
      </c>
      <c r="V1241" t="s">
        <v>7400</v>
      </c>
      <c r="X1241" t="s">
        <v>7373</v>
      </c>
      <c r="Y1241" t="s">
        <v>12871</v>
      </c>
      <c r="Z1241" t="s">
        <v>7375</v>
      </c>
      <c r="AA1241" t="s">
        <v>139</v>
      </c>
      <c r="AB1241" t="s">
        <v>7293</v>
      </c>
      <c r="AC1241" t="s">
        <v>29</v>
      </c>
      <c r="AD1241">
        <v>3</v>
      </c>
      <c r="AE1241" t="s">
        <v>12872</v>
      </c>
      <c r="AF1241" t="s">
        <v>110</v>
      </c>
      <c r="AG1241" t="s">
        <v>12873</v>
      </c>
    </row>
    <row r="1242" spans="1:33" x14ac:dyDescent="0.3">
      <c r="A1242" t="s">
        <v>2766</v>
      </c>
      <c r="B1242" t="s">
        <v>8110</v>
      </c>
      <c r="C1242" t="s">
        <v>12874</v>
      </c>
      <c r="D1242" t="s">
        <v>38</v>
      </c>
      <c r="E1242" t="s">
        <v>66</v>
      </c>
      <c r="F1242" t="s">
        <v>12875</v>
      </c>
      <c r="G1242">
        <v>140.10429999999999</v>
      </c>
      <c r="H1242">
        <v>-86.119960000000006</v>
      </c>
      <c r="I1242" t="s">
        <v>12876</v>
      </c>
      <c r="J1242" t="s">
        <v>408</v>
      </c>
      <c r="K1242" t="s">
        <v>7225</v>
      </c>
      <c r="L1242" t="s">
        <v>7268</v>
      </c>
      <c r="M1242">
        <v>9248</v>
      </c>
      <c r="N1242" t="s">
        <v>1934</v>
      </c>
      <c r="O1242" t="s">
        <v>7361</v>
      </c>
      <c r="P1242" t="s">
        <v>7201</v>
      </c>
      <c r="Q1242">
        <v>21</v>
      </c>
      <c r="R1242" t="s">
        <v>7372</v>
      </c>
      <c r="S1242" t="s">
        <v>85</v>
      </c>
      <c r="T1242" t="s">
        <v>2767</v>
      </c>
      <c r="U1242" t="s">
        <v>7186</v>
      </c>
      <c r="V1242" t="s">
        <v>7482</v>
      </c>
      <c r="W1242">
        <v>68</v>
      </c>
      <c r="X1242" t="s">
        <v>7161</v>
      </c>
      <c r="Y1242" t="s">
        <v>12877</v>
      </c>
      <c r="Z1242" t="s">
        <v>45</v>
      </c>
      <c r="AA1242" t="s">
        <v>7344</v>
      </c>
      <c r="AB1242" t="s">
        <v>7178</v>
      </c>
      <c r="AC1242" t="s">
        <v>29</v>
      </c>
      <c r="AD1242">
        <v>1</v>
      </c>
      <c r="AE1242" t="s">
        <v>12878</v>
      </c>
      <c r="AF1242" t="s">
        <v>103</v>
      </c>
      <c r="AG1242" t="s">
        <v>12879</v>
      </c>
    </row>
    <row r="1243" spans="1:33" x14ac:dyDescent="0.3">
      <c r="A1243" t="s">
        <v>2768</v>
      </c>
      <c r="B1243" t="s">
        <v>7465</v>
      </c>
      <c r="C1243" t="s">
        <v>7304</v>
      </c>
      <c r="D1243" t="s">
        <v>92</v>
      </c>
      <c r="E1243" t="s">
        <v>186</v>
      </c>
      <c r="F1243" t="s">
        <v>12880</v>
      </c>
      <c r="G1243">
        <v>39.368462000000001</v>
      </c>
      <c r="H1243">
        <v>-90.605760000000004</v>
      </c>
      <c r="I1243" t="s">
        <v>12881</v>
      </c>
      <c r="J1243" t="s">
        <v>419</v>
      </c>
      <c r="K1243" t="s">
        <v>7481</v>
      </c>
      <c r="L1243" t="s">
        <v>7317</v>
      </c>
      <c r="M1243">
        <v>2002</v>
      </c>
      <c r="N1243" t="s">
        <v>2769</v>
      </c>
      <c r="O1243" t="s">
        <v>7153</v>
      </c>
      <c r="P1243" t="s">
        <v>7173</v>
      </c>
      <c r="Q1243">
        <v>-72</v>
      </c>
      <c r="R1243" t="s">
        <v>59</v>
      </c>
      <c r="S1243" t="s">
        <v>7309</v>
      </c>
      <c r="T1243" t="s">
        <v>2388</v>
      </c>
      <c r="U1243" t="s">
        <v>7307</v>
      </c>
      <c r="V1243" t="s">
        <v>7173</v>
      </c>
      <c r="W1243">
        <v>52</v>
      </c>
      <c r="X1243" t="s">
        <v>59</v>
      </c>
      <c r="Y1243" t="s">
        <v>12882</v>
      </c>
      <c r="Z1243" t="s">
        <v>45</v>
      </c>
      <c r="AA1243" t="s">
        <v>109</v>
      </c>
      <c r="AB1243" t="s">
        <v>7271</v>
      </c>
      <c r="AC1243" t="s">
        <v>155</v>
      </c>
      <c r="AD1243">
        <v>4</v>
      </c>
      <c r="AE1243" t="s">
        <v>12883</v>
      </c>
      <c r="AF1243" t="s">
        <v>7207</v>
      </c>
      <c r="AG1243" t="s">
        <v>12884</v>
      </c>
    </row>
    <row r="1244" spans="1:33" x14ac:dyDescent="0.3">
      <c r="A1244" t="s">
        <v>2770</v>
      </c>
      <c r="B1244" t="s">
        <v>7357</v>
      </c>
      <c r="C1244" t="s">
        <v>7197</v>
      </c>
      <c r="D1244" t="s">
        <v>92</v>
      </c>
      <c r="E1244" t="s">
        <v>186</v>
      </c>
      <c r="F1244" t="s">
        <v>12885</v>
      </c>
      <c r="G1244">
        <v>29.614905</v>
      </c>
      <c r="I1244" t="s">
        <v>12886</v>
      </c>
      <c r="J1244" t="s">
        <v>569</v>
      </c>
      <c r="K1244" t="s">
        <v>7325</v>
      </c>
      <c r="L1244" t="s">
        <v>7247</v>
      </c>
      <c r="M1244">
        <v>5919</v>
      </c>
      <c r="N1244" t="s">
        <v>698</v>
      </c>
      <c r="O1244" t="s">
        <v>7171</v>
      </c>
      <c r="P1244" t="s">
        <v>7289</v>
      </c>
      <c r="Q1244">
        <v>73</v>
      </c>
      <c r="R1244" t="s">
        <v>7237</v>
      </c>
      <c r="S1244" t="s">
        <v>7161</v>
      </c>
      <c r="T1244" t="s">
        <v>1334</v>
      </c>
      <c r="U1244" t="s">
        <v>7481</v>
      </c>
      <c r="V1244" t="s">
        <v>7289</v>
      </c>
      <c r="X1244" t="s">
        <v>7164</v>
      </c>
      <c r="Y1244" t="s">
        <v>12887</v>
      </c>
      <c r="Z1244" t="s">
        <v>7291</v>
      </c>
      <c r="AA1244" t="s">
        <v>109</v>
      </c>
      <c r="AB1244" t="s">
        <v>61</v>
      </c>
      <c r="AC1244" t="s">
        <v>62</v>
      </c>
      <c r="AD1244">
        <v>1</v>
      </c>
      <c r="AE1244" t="s">
        <v>12888</v>
      </c>
      <c r="AF1244" t="s">
        <v>7195</v>
      </c>
      <c r="AG1244" t="s">
        <v>12889</v>
      </c>
    </row>
    <row r="1245" spans="1:33" x14ac:dyDescent="0.3">
      <c r="A1245" t="s">
        <v>2771</v>
      </c>
      <c r="B1245" t="s">
        <v>974</v>
      </c>
      <c r="C1245" t="s">
        <v>7330</v>
      </c>
      <c r="D1245" t="s">
        <v>92</v>
      </c>
      <c r="E1245" t="s">
        <v>55</v>
      </c>
      <c r="F1245" t="s">
        <v>12890</v>
      </c>
      <c r="G1245">
        <v>46.363334000000002</v>
      </c>
      <c r="H1245">
        <v>-101.02493</v>
      </c>
      <c r="I1245" t="s">
        <v>12891</v>
      </c>
      <c r="J1245" t="s">
        <v>1438</v>
      </c>
      <c r="K1245" t="s">
        <v>7450</v>
      </c>
      <c r="L1245" t="s">
        <v>7308</v>
      </c>
      <c r="M1245">
        <v>8436</v>
      </c>
      <c r="N1245" t="s">
        <v>1060</v>
      </c>
      <c r="O1245" t="s">
        <v>7361</v>
      </c>
      <c r="P1245" t="s">
        <v>7154</v>
      </c>
      <c r="Q1245">
        <v>75</v>
      </c>
      <c r="R1245" t="s">
        <v>7164</v>
      </c>
      <c r="S1245" t="s">
        <v>7215</v>
      </c>
      <c r="T1245" t="s">
        <v>2772</v>
      </c>
      <c r="U1245" t="s">
        <v>7159</v>
      </c>
      <c r="V1245" t="s">
        <v>7348</v>
      </c>
      <c r="W1245">
        <v>40</v>
      </c>
      <c r="X1245" t="s">
        <v>7299</v>
      </c>
      <c r="Y1245" t="s">
        <v>12892</v>
      </c>
      <c r="Z1245" t="s">
        <v>7318</v>
      </c>
      <c r="AA1245" t="s">
        <v>139</v>
      </c>
      <c r="AB1245" t="s">
        <v>61</v>
      </c>
      <c r="AC1245" t="s">
        <v>7364</v>
      </c>
      <c r="AD1245">
        <v>5</v>
      </c>
      <c r="AE1245" t="s">
        <v>12893</v>
      </c>
      <c r="AF1245" t="s">
        <v>7164</v>
      </c>
      <c r="AG1245" t="s">
        <v>12894</v>
      </c>
    </row>
    <row r="1246" spans="1:33" x14ac:dyDescent="0.3">
      <c r="A1246" t="s">
        <v>2773</v>
      </c>
      <c r="B1246" t="s">
        <v>7698</v>
      </c>
      <c r="C1246" t="s">
        <v>233</v>
      </c>
      <c r="D1246" t="s">
        <v>92</v>
      </c>
      <c r="E1246" t="s">
        <v>112</v>
      </c>
      <c r="F1246" t="s">
        <v>12895</v>
      </c>
      <c r="G1246">
        <v>37.484195999999997</v>
      </c>
      <c r="H1246">
        <v>-114.324078</v>
      </c>
      <c r="I1246" t="s">
        <v>12896</v>
      </c>
      <c r="J1246" t="s">
        <v>1070</v>
      </c>
      <c r="K1246" t="s">
        <v>7449</v>
      </c>
      <c r="L1246" t="s">
        <v>7276</v>
      </c>
      <c r="M1246">
        <v>5844</v>
      </c>
      <c r="N1246" t="s">
        <v>2774</v>
      </c>
      <c r="O1246" t="s">
        <v>7153</v>
      </c>
      <c r="P1246" t="s">
        <v>7175</v>
      </c>
      <c r="Q1246">
        <v>58</v>
      </c>
      <c r="R1246" t="s">
        <v>7164</v>
      </c>
      <c r="S1246" t="s">
        <v>7309</v>
      </c>
      <c r="T1246" t="s">
        <v>966</v>
      </c>
      <c r="U1246" t="s">
        <v>7481</v>
      </c>
      <c r="V1246" t="s">
        <v>7160</v>
      </c>
      <c r="W1246">
        <v>56</v>
      </c>
      <c r="X1246" t="s">
        <v>43</v>
      </c>
      <c r="Y1246" t="s">
        <v>12897</v>
      </c>
      <c r="Z1246" t="s">
        <v>45</v>
      </c>
      <c r="AA1246" t="s">
        <v>7164</v>
      </c>
      <c r="AB1246" t="s">
        <v>61</v>
      </c>
      <c r="AC1246" t="s">
        <v>7178</v>
      </c>
      <c r="AD1246">
        <v>-5</v>
      </c>
      <c r="AE1246" t="s">
        <v>12898</v>
      </c>
      <c r="AF1246" t="s">
        <v>7165</v>
      </c>
      <c r="AG1246" t="s">
        <v>12899</v>
      </c>
    </row>
    <row r="1247" spans="1:33" x14ac:dyDescent="0.3">
      <c r="A1247" t="s">
        <v>2775</v>
      </c>
      <c r="B1247" t="s">
        <v>12900</v>
      </c>
      <c r="C1247" t="s">
        <v>7304</v>
      </c>
      <c r="D1247" t="s">
        <v>48</v>
      </c>
      <c r="E1247" t="s">
        <v>78</v>
      </c>
      <c r="F1247" t="s">
        <v>12901</v>
      </c>
      <c r="G1247">
        <v>36.877316</v>
      </c>
      <c r="H1247">
        <v>-110.186423</v>
      </c>
      <c r="I1247" t="s">
        <v>12902</v>
      </c>
      <c r="J1247" t="s">
        <v>362</v>
      </c>
      <c r="K1247" t="s">
        <v>7159</v>
      </c>
      <c r="L1247" t="s">
        <v>7154</v>
      </c>
      <c r="M1247">
        <v>2184</v>
      </c>
      <c r="N1247" t="s">
        <v>833</v>
      </c>
      <c r="O1247" t="s">
        <v>7481</v>
      </c>
      <c r="P1247" t="s">
        <v>7326</v>
      </c>
      <c r="Q1247">
        <v>59</v>
      </c>
      <c r="R1247" t="s">
        <v>7260</v>
      </c>
      <c r="S1247" t="s">
        <v>35</v>
      </c>
      <c r="T1247" t="s">
        <v>2776</v>
      </c>
      <c r="U1247" t="s">
        <v>7334</v>
      </c>
      <c r="V1247" t="s">
        <v>7188</v>
      </c>
      <c r="W1247">
        <v>49</v>
      </c>
      <c r="X1247" t="s">
        <v>43</v>
      </c>
      <c r="Y1247" t="s">
        <v>12903</v>
      </c>
      <c r="Z1247" t="s">
        <v>27</v>
      </c>
      <c r="AA1247" t="s">
        <v>7164</v>
      </c>
      <c r="AB1247" t="s">
        <v>7178</v>
      </c>
      <c r="AC1247" t="s">
        <v>7364</v>
      </c>
      <c r="AD1247">
        <v>3</v>
      </c>
      <c r="AE1247" t="s">
        <v>12904</v>
      </c>
      <c r="AF1247" t="s">
        <v>7207</v>
      </c>
      <c r="AG1247" t="s">
        <v>12905</v>
      </c>
    </row>
    <row r="1248" spans="1:33" x14ac:dyDescent="0.3">
      <c r="A1248" t="s">
        <v>2777</v>
      </c>
      <c r="B1248" t="s">
        <v>7744</v>
      </c>
      <c r="C1248" t="s">
        <v>7219</v>
      </c>
      <c r="D1248" t="s">
        <v>88</v>
      </c>
      <c r="E1248" t="s">
        <v>72</v>
      </c>
      <c r="F1248" t="s">
        <v>12906</v>
      </c>
      <c r="G1248">
        <v>25.017202999999999</v>
      </c>
      <c r="H1248">
        <v>-75.597254000000007</v>
      </c>
      <c r="I1248" t="s">
        <v>12907</v>
      </c>
      <c r="J1248" t="s">
        <v>1261</v>
      </c>
      <c r="K1248" t="s">
        <v>7238</v>
      </c>
      <c r="L1248" t="s">
        <v>7239</v>
      </c>
      <c r="M1248">
        <v>3515</v>
      </c>
      <c r="N1248" t="s">
        <v>7164</v>
      </c>
      <c r="O1248" t="s">
        <v>7164</v>
      </c>
      <c r="P1248" t="s">
        <v>7164</v>
      </c>
      <c r="R1248" t="s">
        <v>7164</v>
      </c>
      <c r="S1248" t="s">
        <v>7164</v>
      </c>
      <c r="T1248" t="s">
        <v>1716</v>
      </c>
      <c r="U1248" t="s">
        <v>7371</v>
      </c>
      <c r="V1248" t="s">
        <v>7248</v>
      </c>
      <c r="W1248">
        <v>87</v>
      </c>
      <c r="X1248" t="s">
        <v>7161</v>
      </c>
      <c r="Y1248" t="s">
        <v>7164</v>
      </c>
      <c r="Z1248" t="s">
        <v>7607</v>
      </c>
      <c r="AA1248" t="s">
        <v>7164</v>
      </c>
      <c r="AB1248" t="s">
        <v>28</v>
      </c>
      <c r="AC1248" t="s">
        <v>270</v>
      </c>
      <c r="AD1248">
        <v>0</v>
      </c>
      <c r="AE1248" t="s">
        <v>12908</v>
      </c>
      <c r="AF1248" t="s">
        <v>7165</v>
      </c>
      <c r="AG1248" t="s">
        <v>12909</v>
      </c>
    </row>
    <row r="1249" spans="1:33" x14ac:dyDescent="0.3">
      <c r="A1249" t="s">
        <v>2778</v>
      </c>
      <c r="B1249" t="s">
        <v>7774</v>
      </c>
      <c r="C1249" t="s">
        <v>7801</v>
      </c>
      <c r="D1249" t="s">
        <v>92</v>
      </c>
      <c r="E1249" t="s">
        <v>186</v>
      </c>
      <c r="F1249" t="s">
        <v>12910</v>
      </c>
      <c r="G1249">
        <v>33.304616000000003</v>
      </c>
      <c r="H1249">
        <v>-81.709424999999996</v>
      </c>
      <c r="I1249" t="s">
        <v>12911</v>
      </c>
      <c r="J1249" t="s">
        <v>404</v>
      </c>
      <c r="K1249" t="s">
        <v>8881</v>
      </c>
      <c r="L1249" t="s">
        <v>7317</v>
      </c>
      <c r="M1249">
        <v>1878</v>
      </c>
      <c r="N1249" t="s">
        <v>7164</v>
      </c>
      <c r="O1249" t="s">
        <v>7164</v>
      </c>
      <c r="P1249" t="s">
        <v>7164</v>
      </c>
      <c r="R1249" t="s">
        <v>7164</v>
      </c>
      <c r="S1249" t="s">
        <v>7164</v>
      </c>
      <c r="T1249" t="s">
        <v>904</v>
      </c>
      <c r="U1249" t="s">
        <v>7155</v>
      </c>
      <c r="V1249" t="s">
        <v>7156</v>
      </c>
      <c r="W1249">
        <v>71</v>
      </c>
      <c r="X1249" t="s">
        <v>7372</v>
      </c>
      <c r="Y1249" t="s">
        <v>12912</v>
      </c>
      <c r="Z1249" t="s">
        <v>215</v>
      </c>
      <c r="AA1249" t="s">
        <v>7228</v>
      </c>
      <c r="AB1249" t="s">
        <v>7271</v>
      </c>
      <c r="AC1249" t="s">
        <v>155</v>
      </c>
      <c r="AD1249">
        <v>4</v>
      </c>
      <c r="AE1249" t="s">
        <v>12913</v>
      </c>
      <c r="AF1249" t="s">
        <v>7385</v>
      </c>
      <c r="AG1249" t="s">
        <v>7164</v>
      </c>
    </row>
    <row r="1250" spans="1:33" x14ac:dyDescent="0.3">
      <c r="A1250" t="s">
        <v>2779</v>
      </c>
      <c r="B1250" t="s">
        <v>7167</v>
      </c>
      <c r="C1250" t="s">
        <v>562</v>
      </c>
      <c r="D1250" t="s">
        <v>92</v>
      </c>
      <c r="E1250" t="s">
        <v>55</v>
      </c>
      <c r="F1250" t="s">
        <v>12914</v>
      </c>
      <c r="G1250">
        <v>47.725085</v>
      </c>
      <c r="H1250">
        <v>-87.572423999999998</v>
      </c>
      <c r="I1250" t="s">
        <v>12915</v>
      </c>
      <c r="J1250" t="s">
        <v>524</v>
      </c>
      <c r="K1250" t="s">
        <v>7236</v>
      </c>
      <c r="L1250" t="s">
        <v>7354</v>
      </c>
      <c r="M1250">
        <v>8399</v>
      </c>
      <c r="N1250" t="s">
        <v>2780</v>
      </c>
      <c r="O1250" t="s">
        <v>7236</v>
      </c>
      <c r="P1250" t="s">
        <v>7354</v>
      </c>
      <c r="Q1250">
        <v>19</v>
      </c>
      <c r="R1250" t="s">
        <v>7237</v>
      </c>
      <c r="S1250" t="s">
        <v>7215</v>
      </c>
      <c r="T1250" t="s">
        <v>2053</v>
      </c>
      <c r="U1250" t="s">
        <v>7449</v>
      </c>
      <c r="V1250" t="s">
        <v>7326</v>
      </c>
      <c r="W1250">
        <v>66</v>
      </c>
      <c r="X1250" t="s">
        <v>7260</v>
      </c>
      <c r="Y1250" t="s">
        <v>12916</v>
      </c>
      <c r="Z1250" t="s">
        <v>116</v>
      </c>
      <c r="AA1250" t="s">
        <v>7228</v>
      </c>
      <c r="AB1250" t="s">
        <v>7271</v>
      </c>
      <c r="AC1250" t="s">
        <v>7193</v>
      </c>
      <c r="AD1250">
        <v>3</v>
      </c>
      <c r="AE1250" t="s">
        <v>7164</v>
      </c>
      <c r="AF1250" t="s">
        <v>7180</v>
      </c>
      <c r="AG1250" t="s">
        <v>7164</v>
      </c>
    </row>
    <row r="1251" spans="1:33" x14ac:dyDescent="0.3">
      <c r="A1251" t="s">
        <v>2781</v>
      </c>
      <c r="B1251" t="s">
        <v>7698</v>
      </c>
      <c r="C1251" t="s">
        <v>342</v>
      </c>
      <c r="D1251" t="s">
        <v>92</v>
      </c>
      <c r="E1251" t="s">
        <v>55</v>
      </c>
      <c r="F1251" t="s">
        <v>12917</v>
      </c>
      <c r="G1251">
        <v>29.381264000000002</v>
      </c>
      <c r="H1251">
        <v>-104.084705</v>
      </c>
      <c r="I1251" t="s">
        <v>12918</v>
      </c>
      <c r="J1251" t="s">
        <v>852</v>
      </c>
      <c r="K1251" t="s">
        <v>9614</v>
      </c>
      <c r="L1251" t="s">
        <v>7391</v>
      </c>
      <c r="M1251">
        <v>3773</v>
      </c>
      <c r="N1251" t="s">
        <v>2782</v>
      </c>
      <c r="O1251" t="s">
        <v>7288</v>
      </c>
      <c r="P1251" t="s">
        <v>41</v>
      </c>
      <c r="Q1251">
        <v>54</v>
      </c>
      <c r="R1251" t="s">
        <v>34</v>
      </c>
      <c r="S1251" t="s">
        <v>7309</v>
      </c>
      <c r="T1251" t="s">
        <v>2783</v>
      </c>
      <c r="U1251" t="s">
        <v>7334</v>
      </c>
      <c r="V1251" t="s">
        <v>7400</v>
      </c>
      <c r="W1251">
        <v>57</v>
      </c>
      <c r="X1251" t="s">
        <v>34</v>
      </c>
      <c r="Y1251" t="s">
        <v>12919</v>
      </c>
      <c r="Z1251" t="s">
        <v>215</v>
      </c>
      <c r="AA1251" t="s">
        <v>7191</v>
      </c>
      <c r="AB1251" t="s">
        <v>28</v>
      </c>
      <c r="AC1251" t="s">
        <v>270</v>
      </c>
      <c r="AD1251">
        <v>4</v>
      </c>
      <c r="AE1251" t="s">
        <v>12920</v>
      </c>
      <c r="AF1251" t="s">
        <v>7195</v>
      </c>
      <c r="AG1251" t="s">
        <v>7164</v>
      </c>
    </row>
    <row r="1252" spans="1:33" x14ac:dyDescent="0.3">
      <c r="A1252" t="s">
        <v>2784</v>
      </c>
      <c r="B1252" t="s">
        <v>7882</v>
      </c>
      <c r="C1252" t="s">
        <v>7358</v>
      </c>
      <c r="D1252" t="s">
        <v>65</v>
      </c>
      <c r="E1252" t="s">
        <v>186</v>
      </c>
      <c r="F1252" t="s">
        <v>12921</v>
      </c>
      <c r="G1252">
        <v>30.970117999999999</v>
      </c>
      <c r="H1252">
        <v>-75.256315000000001</v>
      </c>
      <c r="I1252" t="s">
        <v>12922</v>
      </c>
      <c r="J1252" t="s">
        <v>217</v>
      </c>
      <c r="K1252" t="s">
        <v>7225</v>
      </c>
      <c r="L1252" t="s">
        <v>7348</v>
      </c>
      <c r="N1252" t="s">
        <v>221</v>
      </c>
      <c r="O1252" t="s">
        <v>7361</v>
      </c>
      <c r="P1252" t="s">
        <v>7188</v>
      </c>
      <c r="Q1252">
        <v>37</v>
      </c>
      <c r="R1252" t="s">
        <v>43</v>
      </c>
      <c r="S1252" t="s">
        <v>7215</v>
      </c>
      <c r="T1252" t="s">
        <v>2785</v>
      </c>
      <c r="U1252" t="s">
        <v>7288</v>
      </c>
      <c r="V1252" t="s">
        <v>7156</v>
      </c>
      <c r="W1252">
        <v>11</v>
      </c>
      <c r="X1252" t="s">
        <v>7214</v>
      </c>
      <c r="Y1252" t="s">
        <v>7178</v>
      </c>
      <c r="Z1252" t="s">
        <v>7383</v>
      </c>
      <c r="AA1252" t="s">
        <v>7292</v>
      </c>
      <c r="AB1252" t="s">
        <v>7192</v>
      </c>
      <c r="AC1252" t="s">
        <v>7193</v>
      </c>
      <c r="AD1252">
        <v>0</v>
      </c>
      <c r="AE1252" t="s">
        <v>12923</v>
      </c>
      <c r="AF1252" t="s">
        <v>7165</v>
      </c>
      <c r="AG1252" t="s">
        <v>7164</v>
      </c>
    </row>
    <row r="1253" spans="1:33" x14ac:dyDescent="0.3">
      <c r="A1253" t="s">
        <v>2786</v>
      </c>
      <c r="B1253" t="s">
        <v>7491</v>
      </c>
      <c r="C1253" t="s">
        <v>468</v>
      </c>
      <c r="D1253" t="s">
        <v>38</v>
      </c>
      <c r="E1253" t="s">
        <v>55</v>
      </c>
      <c r="F1253" t="s">
        <v>12924</v>
      </c>
      <c r="G1253">
        <v>29.681425999999998</v>
      </c>
      <c r="H1253">
        <v>-70.371735000000001</v>
      </c>
      <c r="I1253" t="s">
        <v>12925</v>
      </c>
      <c r="J1253" t="s">
        <v>462</v>
      </c>
      <c r="K1253" t="s">
        <v>7171</v>
      </c>
      <c r="L1253" t="s">
        <v>41</v>
      </c>
      <c r="M1253">
        <v>7242</v>
      </c>
      <c r="N1253" t="s">
        <v>2715</v>
      </c>
      <c r="O1253" t="s">
        <v>7156</v>
      </c>
      <c r="P1253" t="s">
        <v>7326</v>
      </c>
      <c r="Q1253">
        <v>75</v>
      </c>
      <c r="R1253" t="s">
        <v>7178</v>
      </c>
      <c r="S1253" t="s">
        <v>7158</v>
      </c>
      <c r="T1253" t="s">
        <v>200</v>
      </c>
      <c r="U1253" t="s">
        <v>7153</v>
      </c>
      <c r="V1253" t="s">
        <v>7348</v>
      </c>
      <c r="X1253" t="s">
        <v>7178</v>
      </c>
      <c r="Y1253" t="s">
        <v>12926</v>
      </c>
      <c r="Z1253" t="s">
        <v>7318</v>
      </c>
      <c r="AA1253" t="s">
        <v>7164</v>
      </c>
      <c r="AB1253" t="s">
        <v>7178</v>
      </c>
      <c r="AC1253" t="s">
        <v>7164</v>
      </c>
      <c r="AD1253">
        <v>-4</v>
      </c>
      <c r="AE1253" t="s">
        <v>12927</v>
      </c>
      <c r="AF1253" t="s">
        <v>7191</v>
      </c>
      <c r="AG1253" t="s">
        <v>12928</v>
      </c>
    </row>
    <row r="1254" spans="1:33" x14ac:dyDescent="0.3">
      <c r="A1254" t="s">
        <v>2787</v>
      </c>
      <c r="B1254" t="s">
        <v>974</v>
      </c>
      <c r="C1254" t="s">
        <v>7558</v>
      </c>
      <c r="D1254" t="s">
        <v>88</v>
      </c>
      <c r="E1254" t="s">
        <v>55</v>
      </c>
      <c r="F1254" t="s">
        <v>12929</v>
      </c>
      <c r="G1254">
        <v>31.259367999999998</v>
      </c>
      <c r="H1254">
        <v>-115.851311</v>
      </c>
      <c r="I1254" t="s">
        <v>12930</v>
      </c>
      <c r="J1254" t="s">
        <v>118</v>
      </c>
      <c r="K1254" t="s">
        <v>7450</v>
      </c>
      <c r="L1254" t="s">
        <v>7248</v>
      </c>
      <c r="M1254">
        <v>2158</v>
      </c>
      <c r="N1254" t="s">
        <v>2788</v>
      </c>
      <c r="O1254" t="s">
        <v>7236</v>
      </c>
      <c r="P1254" t="s">
        <v>7213</v>
      </c>
      <c r="Q1254">
        <v>63</v>
      </c>
      <c r="R1254" t="s">
        <v>7178</v>
      </c>
      <c r="S1254" t="s">
        <v>7158</v>
      </c>
      <c r="T1254" t="s">
        <v>1760</v>
      </c>
      <c r="U1254" t="s">
        <v>7200</v>
      </c>
      <c r="V1254" t="s">
        <v>7173</v>
      </c>
      <c r="W1254">
        <v>57</v>
      </c>
      <c r="X1254" t="s">
        <v>7372</v>
      </c>
      <c r="Y1254" t="s">
        <v>12931</v>
      </c>
      <c r="Z1254" t="s">
        <v>60</v>
      </c>
      <c r="AA1254" t="s">
        <v>7393</v>
      </c>
      <c r="AB1254" t="s">
        <v>132</v>
      </c>
      <c r="AC1254" t="s">
        <v>7178</v>
      </c>
      <c r="AD1254">
        <v>0</v>
      </c>
      <c r="AE1254" t="s">
        <v>12932</v>
      </c>
      <c r="AF1254" t="s">
        <v>7207</v>
      </c>
      <c r="AG1254" t="s">
        <v>12933</v>
      </c>
    </row>
    <row r="1255" spans="1:33" x14ac:dyDescent="0.3">
      <c r="A1255" t="s">
        <v>2789</v>
      </c>
      <c r="B1255" t="s">
        <v>7992</v>
      </c>
      <c r="C1255" t="s">
        <v>7871</v>
      </c>
      <c r="D1255" t="s">
        <v>92</v>
      </c>
      <c r="E1255" t="s">
        <v>186</v>
      </c>
      <c r="F1255" t="s">
        <v>12934</v>
      </c>
      <c r="G1255">
        <v>29.604505</v>
      </c>
      <c r="H1255">
        <v>-85.040965999999997</v>
      </c>
      <c r="I1255" t="s">
        <v>12935</v>
      </c>
      <c r="J1255" t="s">
        <v>285</v>
      </c>
      <c r="K1255" t="s">
        <v>7223</v>
      </c>
      <c r="L1255" t="s">
        <v>7213</v>
      </c>
      <c r="M1255">
        <v>2515</v>
      </c>
      <c r="N1255" t="s">
        <v>7164</v>
      </c>
      <c r="O1255" t="s">
        <v>7164</v>
      </c>
      <c r="P1255" t="s">
        <v>7164</v>
      </c>
      <c r="R1255" t="s">
        <v>7164</v>
      </c>
      <c r="S1255" t="s">
        <v>7164</v>
      </c>
      <c r="T1255" t="s">
        <v>7164</v>
      </c>
      <c r="U1255" t="s">
        <v>7164</v>
      </c>
      <c r="V1255" t="s">
        <v>7164</v>
      </c>
      <c r="X1255" t="s">
        <v>7164</v>
      </c>
      <c r="Y1255" t="s">
        <v>7164</v>
      </c>
      <c r="Z1255" t="s">
        <v>7291</v>
      </c>
      <c r="AA1255" t="s">
        <v>7191</v>
      </c>
      <c r="AB1255" t="s">
        <v>7336</v>
      </c>
      <c r="AC1255" t="s">
        <v>155</v>
      </c>
      <c r="AD1255">
        <v>3</v>
      </c>
      <c r="AE1255" t="s">
        <v>12936</v>
      </c>
      <c r="AF1255" t="s">
        <v>7403</v>
      </c>
      <c r="AG1255" t="s">
        <v>12937</v>
      </c>
    </row>
    <row r="1256" spans="1:33" x14ac:dyDescent="0.3">
      <c r="A1256" t="s">
        <v>2790</v>
      </c>
      <c r="B1256" t="s">
        <v>7992</v>
      </c>
      <c r="C1256" t="s">
        <v>7801</v>
      </c>
      <c r="D1256" t="s">
        <v>38</v>
      </c>
      <c r="E1256" t="s">
        <v>39</v>
      </c>
      <c r="F1256" t="s">
        <v>12938</v>
      </c>
      <c r="G1256">
        <v>35.021695000000001</v>
      </c>
      <c r="H1256">
        <v>-111.751833</v>
      </c>
      <c r="I1256" t="s">
        <v>12939</v>
      </c>
      <c r="J1256" t="s">
        <v>1070</v>
      </c>
      <c r="K1256" t="s">
        <v>7280</v>
      </c>
      <c r="L1256" t="s">
        <v>7173</v>
      </c>
      <c r="M1256">
        <v>7034</v>
      </c>
      <c r="N1256" t="s">
        <v>2260</v>
      </c>
      <c r="O1256" t="s">
        <v>7238</v>
      </c>
      <c r="P1256" t="s">
        <v>7400</v>
      </c>
      <c r="Q1256">
        <v>61</v>
      </c>
      <c r="R1256" t="s">
        <v>59</v>
      </c>
      <c r="S1256" t="s">
        <v>7161</v>
      </c>
      <c r="T1256" t="s">
        <v>1470</v>
      </c>
      <c r="U1256" t="s">
        <v>7259</v>
      </c>
      <c r="V1256" t="s">
        <v>7308</v>
      </c>
      <c r="W1256">
        <v>33</v>
      </c>
      <c r="X1256" t="s">
        <v>7260</v>
      </c>
      <c r="Y1256" t="s">
        <v>12940</v>
      </c>
      <c r="Z1256" t="s">
        <v>7291</v>
      </c>
      <c r="AA1256" t="s">
        <v>7228</v>
      </c>
      <c r="AB1256" t="s">
        <v>132</v>
      </c>
      <c r="AC1256" t="s">
        <v>7178</v>
      </c>
      <c r="AD1256">
        <v>2</v>
      </c>
      <c r="AE1256" t="s">
        <v>12941</v>
      </c>
      <c r="AF1256" t="s">
        <v>7254</v>
      </c>
      <c r="AG1256" t="s">
        <v>12942</v>
      </c>
    </row>
    <row r="1257" spans="1:33" x14ac:dyDescent="0.3">
      <c r="A1257" t="s">
        <v>2791</v>
      </c>
      <c r="B1257" t="s">
        <v>685</v>
      </c>
      <c r="C1257" t="s">
        <v>686</v>
      </c>
      <c r="D1257" t="s">
        <v>48</v>
      </c>
      <c r="E1257" t="s">
        <v>23</v>
      </c>
      <c r="F1257" t="s">
        <v>12943</v>
      </c>
      <c r="G1257">
        <v>42.404122000000001</v>
      </c>
      <c r="H1257">
        <v>-95.063817999999998</v>
      </c>
      <c r="I1257" t="s">
        <v>12944</v>
      </c>
      <c r="J1257" t="s">
        <v>94</v>
      </c>
      <c r="K1257" t="s">
        <v>7186</v>
      </c>
      <c r="L1257" t="s">
        <v>7203</v>
      </c>
      <c r="M1257">
        <v>1388</v>
      </c>
      <c r="N1257" t="s">
        <v>869</v>
      </c>
      <c r="O1257" t="s">
        <v>7222</v>
      </c>
      <c r="P1257" t="s">
        <v>41</v>
      </c>
      <c r="Q1257">
        <v>58</v>
      </c>
      <c r="R1257" t="s">
        <v>7161</v>
      </c>
      <c r="S1257" t="s">
        <v>7309</v>
      </c>
      <c r="T1257" t="s">
        <v>2720</v>
      </c>
      <c r="U1257" t="s">
        <v>7174</v>
      </c>
      <c r="V1257" t="s">
        <v>7175</v>
      </c>
      <c r="W1257">
        <v>37</v>
      </c>
      <c r="X1257" t="s">
        <v>7178</v>
      </c>
      <c r="Y1257" t="s">
        <v>12945</v>
      </c>
      <c r="Z1257" t="s">
        <v>7164</v>
      </c>
      <c r="AA1257" t="s">
        <v>139</v>
      </c>
      <c r="AB1257" t="s">
        <v>132</v>
      </c>
      <c r="AC1257" t="s">
        <v>7364</v>
      </c>
      <c r="AD1257">
        <v>2</v>
      </c>
      <c r="AE1257" t="s">
        <v>12946</v>
      </c>
      <c r="AF1257" t="s">
        <v>7385</v>
      </c>
      <c r="AG1257" t="s">
        <v>12947</v>
      </c>
    </row>
    <row r="1258" spans="1:33" x14ac:dyDescent="0.3">
      <c r="A1258" t="s">
        <v>2792</v>
      </c>
      <c r="B1258" t="s">
        <v>7882</v>
      </c>
      <c r="C1258" t="s">
        <v>7760</v>
      </c>
      <c r="D1258" t="s">
        <v>88</v>
      </c>
      <c r="E1258" t="s">
        <v>93</v>
      </c>
      <c r="F1258" t="s">
        <v>12948</v>
      </c>
      <c r="G1258">
        <v>34.527276000000001</v>
      </c>
      <c r="I1258" t="s">
        <v>12949</v>
      </c>
      <c r="J1258" t="s">
        <v>327</v>
      </c>
      <c r="K1258" t="s">
        <v>12950</v>
      </c>
      <c r="L1258" t="s">
        <v>7382</v>
      </c>
      <c r="M1258">
        <v>7824</v>
      </c>
      <c r="N1258" t="s">
        <v>1885</v>
      </c>
      <c r="O1258" t="s">
        <v>7246</v>
      </c>
      <c r="P1258" t="s">
        <v>7354</v>
      </c>
      <c r="Q1258">
        <v>244</v>
      </c>
      <c r="R1258" t="s">
        <v>7299</v>
      </c>
      <c r="S1258" t="s">
        <v>7215</v>
      </c>
      <c r="T1258" t="s">
        <v>659</v>
      </c>
      <c r="U1258" t="s">
        <v>7223</v>
      </c>
      <c r="V1258" t="s">
        <v>7156</v>
      </c>
      <c r="W1258">
        <v>88</v>
      </c>
      <c r="X1258" t="s">
        <v>7299</v>
      </c>
      <c r="Y1258" t="s">
        <v>12951</v>
      </c>
      <c r="Z1258" t="s">
        <v>27</v>
      </c>
      <c r="AA1258" t="s">
        <v>7191</v>
      </c>
      <c r="AB1258" t="s">
        <v>7363</v>
      </c>
      <c r="AC1258" t="s">
        <v>7193</v>
      </c>
      <c r="AE1258" t="s">
        <v>12952</v>
      </c>
      <c r="AF1258" t="s">
        <v>7164</v>
      </c>
      <c r="AG1258" t="s">
        <v>12953</v>
      </c>
    </row>
    <row r="1259" spans="1:33" x14ac:dyDescent="0.3">
      <c r="A1259" t="s">
        <v>2793</v>
      </c>
      <c r="B1259" t="s">
        <v>8902</v>
      </c>
      <c r="C1259" t="s">
        <v>7471</v>
      </c>
      <c r="D1259" t="s">
        <v>22</v>
      </c>
      <c r="E1259" t="s">
        <v>93</v>
      </c>
      <c r="F1259" t="s">
        <v>12954</v>
      </c>
      <c r="G1259">
        <v>46.101697999999999</v>
      </c>
      <c r="H1259">
        <v>-95.831325000000007</v>
      </c>
      <c r="I1259" t="s">
        <v>12955</v>
      </c>
      <c r="J1259" t="s">
        <v>712</v>
      </c>
      <c r="K1259" t="s">
        <v>7202</v>
      </c>
      <c r="L1259" t="s">
        <v>7201</v>
      </c>
      <c r="M1259">
        <v>4041</v>
      </c>
      <c r="N1259" t="s">
        <v>1029</v>
      </c>
      <c r="O1259" t="s">
        <v>7371</v>
      </c>
      <c r="P1259" t="s">
        <v>7224</v>
      </c>
      <c r="R1259" t="s">
        <v>7214</v>
      </c>
      <c r="S1259" t="s">
        <v>7309</v>
      </c>
      <c r="T1259" t="s">
        <v>798</v>
      </c>
      <c r="U1259" t="s">
        <v>7174</v>
      </c>
      <c r="V1259" t="s">
        <v>7173</v>
      </c>
      <c r="W1259">
        <v>37</v>
      </c>
      <c r="X1259" t="s">
        <v>7299</v>
      </c>
      <c r="Y1259" t="s">
        <v>12956</v>
      </c>
      <c r="Z1259" t="s">
        <v>116</v>
      </c>
      <c r="AA1259" t="s">
        <v>139</v>
      </c>
      <c r="AB1259" t="s">
        <v>28</v>
      </c>
      <c r="AC1259" t="s">
        <v>7193</v>
      </c>
      <c r="AD1259">
        <v>4</v>
      </c>
      <c r="AE1259" t="s">
        <v>12957</v>
      </c>
      <c r="AF1259" t="s">
        <v>7403</v>
      </c>
      <c r="AG1259" t="s">
        <v>12958</v>
      </c>
    </row>
    <row r="1260" spans="1:33" x14ac:dyDescent="0.3">
      <c r="A1260" t="s">
        <v>2794</v>
      </c>
      <c r="B1260" t="s">
        <v>7529</v>
      </c>
      <c r="C1260" t="s">
        <v>8123</v>
      </c>
      <c r="D1260" t="s">
        <v>38</v>
      </c>
      <c r="E1260" t="s">
        <v>31</v>
      </c>
      <c r="F1260" t="s">
        <v>12959</v>
      </c>
      <c r="G1260">
        <v>45.767814999999999</v>
      </c>
      <c r="H1260">
        <v>-97.572283999999996</v>
      </c>
      <c r="I1260" t="s">
        <v>12960</v>
      </c>
      <c r="J1260" t="s">
        <v>152</v>
      </c>
      <c r="K1260" t="s">
        <v>7361</v>
      </c>
      <c r="L1260" t="s">
        <v>7188</v>
      </c>
      <c r="M1260">
        <v>1268</v>
      </c>
      <c r="N1260" t="s">
        <v>833</v>
      </c>
      <c r="O1260" t="s">
        <v>7342</v>
      </c>
      <c r="P1260" t="s">
        <v>7173</v>
      </c>
      <c r="Q1260">
        <v>17</v>
      </c>
      <c r="R1260" t="s">
        <v>7278</v>
      </c>
      <c r="S1260" t="s">
        <v>35</v>
      </c>
      <c r="T1260" t="s">
        <v>1467</v>
      </c>
      <c r="U1260" t="s">
        <v>7381</v>
      </c>
      <c r="V1260" t="s">
        <v>7189</v>
      </c>
      <c r="W1260">
        <v>77</v>
      </c>
      <c r="X1260" t="s">
        <v>7372</v>
      </c>
      <c r="Y1260" t="s">
        <v>12961</v>
      </c>
      <c r="Z1260" t="s">
        <v>215</v>
      </c>
      <c r="AA1260" t="s">
        <v>7217</v>
      </c>
      <c r="AB1260" t="s">
        <v>7164</v>
      </c>
      <c r="AC1260" t="s">
        <v>29</v>
      </c>
      <c r="AE1260" t="s">
        <v>12962</v>
      </c>
      <c r="AF1260" t="s">
        <v>7164</v>
      </c>
      <c r="AG1260" t="s">
        <v>12963</v>
      </c>
    </row>
    <row r="1261" spans="1:33" x14ac:dyDescent="0.3">
      <c r="A1261" t="s">
        <v>2795</v>
      </c>
      <c r="B1261" t="s">
        <v>7314</v>
      </c>
      <c r="C1261" t="s">
        <v>7150</v>
      </c>
      <c r="D1261" t="s">
        <v>77</v>
      </c>
      <c r="E1261" t="s">
        <v>39</v>
      </c>
      <c r="F1261" t="s">
        <v>12964</v>
      </c>
      <c r="G1261">
        <v>30.731515000000002</v>
      </c>
      <c r="H1261">
        <v>-91.053319000000002</v>
      </c>
      <c r="I1261" t="s">
        <v>12965</v>
      </c>
      <c r="J1261" t="s">
        <v>605</v>
      </c>
      <c r="K1261" t="s">
        <v>7222</v>
      </c>
      <c r="L1261" t="s">
        <v>7201</v>
      </c>
      <c r="M1261">
        <v>3679</v>
      </c>
      <c r="N1261" t="s">
        <v>442</v>
      </c>
      <c r="O1261" t="s">
        <v>7153</v>
      </c>
      <c r="P1261" t="s">
        <v>7188</v>
      </c>
      <c r="Q1261">
        <v>30</v>
      </c>
      <c r="R1261" t="s">
        <v>43</v>
      </c>
      <c r="S1261" t="s">
        <v>7215</v>
      </c>
      <c r="T1261" t="s">
        <v>7164</v>
      </c>
      <c r="U1261" t="s">
        <v>7164</v>
      </c>
      <c r="V1261" t="s">
        <v>7164</v>
      </c>
      <c r="X1261" t="s">
        <v>7164</v>
      </c>
      <c r="Y1261" t="s">
        <v>7164</v>
      </c>
      <c r="Z1261" t="s">
        <v>45</v>
      </c>
      <c r="AA1261" t="s">
        <v>97</v>
      </c>
      <c r="AB1261" t="s">
        <v>53</v>
      </c>
      <c r="AC1261" t="s">
        <v>7394</v>
      </c>
      <c r="AD1261">
        <v>0</v>
      </c>
      <c r="AE1261" t="s">
        <v>12966</v>
      </c>
      <c r="AF1261" t="s">
        <v>7164</v>
      </c>
      <c r="AG1261" t="s">
        <v>7164</v>
      </c>
    </row>
    <row r="1262" spans="1:33" x14ac:dyDescent="0.3">
      <c r="A1262" t="s">
        <v>2796</v>
      </c>
      <c r="B1262" t="s">
        <v>7453</v>
      </c>
      <c r="C1262" t="s">
        <v>7631</v>
      </c>
      <c r="D1262" t="s">
        <v>65</v>
      </c>
      <c r="E1262" t="s">
        <v>112</v>
      </c>
      <c r="F1262" t="s">
        <v>12967</v>
      </c>
      <c r="G1262">
        <v>35.106231000000001</v>
      </c>
      <c r="H1262">
        <v>-114.938129</v>
      </c>
      <c r="I1262" t="s">
        <v>12968</v>
      </c>
      <c r="J1262" t="s">
        <v>101</v>
      </c>
      <c r="K1262" t="s">
        <v>12969</v>
      </c>
      <c r="L1262" t="s">
        <v>41</v>
      </c>
      <c r="M1262">
        <v>7039</v>
      </c>
      <c r="N1262" t="s">
        <v>25</v>
      </c>
      <c r="O1262" t="s">
        <v>7200</v>
      </c>
      <c r="P1262" t="s">
        <v>7308</v>
      </c>
      <c r="Q1262">
        <v>-38</v>
      </c>
      <c r="R1262" t="s">
        <v>7161</v>
      </c>
      <c r="S1262" t="s">
        <v>7309</v>
      </c>
      <c r="T1262" t="s">
        <v>2797</v>
      </c>
      <c r="U1262" t="s">
        <v>7334</v>
      </c>
      <c r="V1262" t="s">
        <v>41</v>
      </c>
      <c r="W1262">
        <v>51</v>
      </c>
      <c r="X1262" t="s">
        <v>7164</v>
      </c>
      <c r="Y1262" t="s">
        <v>12970</v>
      </c>
      <c r="Z1262" t="s">
        <v>7270</v>
      </c>
      <c r="AA1262" t="s">
        <v>7163</v>
      </c>
      <c r="AB1262" t="s">
        <v>7336</v>
      </c>
      <c r="AC1262" t="s">
        <v>155</v>
      </c>
      <c r="AD1262">
        <v>4</v>
      </c>
      <c r="AE1262" t="s">
        <v>12971</v>
      </c>
      <c r="AF1262" t="s">
        <v>7165</v>
      </c>
      <c r="AG1262" t="s">
        <v>12972</v>
      </c>
    </row>
    <row r="1263" spans="1:33" x14ac:dyDescent="0.3">
      <c r="A1263" t="s">
        <v>2798</v>
      </c>
      <c r="B1263" t="s">
        <v>7428</v>
      </c>
      <c r="C1263" t="s">
        <v>7660</v>
      </c>
      <c r="D1263" t="s">
        <v>100</v>
      </c>
      <c r="E1263" t="s">
        <v>72</v>
      </c>
      <c r="F1263" t="s">
        <v>12973</v>
      </c>
      <c r="G1263">
        <v>45.831021</v>
      </c>
      <c r="H1263">
        <v>-78.863870000000006</v>
      </c>
      <c r="I1263" t="s">
        <v>12974</v>
      </c>
      <c r="J1263" t="s">
        <v>412</v>
      </c>
      <c r="K1263" t="s">
        <v>7572</v>
      </c>
      <c r="L1263" t="s">
        <v>7308</v>
      </c>
      <c r="M1263">
        <v>7244</v>
      </c>
      <c r="N1263" t="s">
        <v>1143</v>
      </c>
      <c r="O1263" t="s">
        <v>7187</v>
      </c>
      <c r="P1263" t="s">
        <v>7188</v>
      </c>
      <c r="Q1263">
        <v>65</v>
      </c>
      <c r="R1263" t="s">
        <v>7161</v>
      </c>
      <c r="S1263" t="s">
        <v>7164</v>
      </c>
      <c r="T1263" t="s">
        <v>888</v>
      </c>
      <c r="U1263" t="s">
        <v>7155</v>
      </c>
      <c r="V1263" t="s">
        <v>7382</v>
      </c>
      <c r="W1263">
        <v>80</v>
      </c>
      <c r="X1263" t="s">
        <v>34</v>
      </c>
      <c r="Y1263" t="s">
        <v>12975</v>
      </c>
      <c r="Z1263" t="s">
        <v>45</v>
      </c>
      <c r="AA1263" t="s">
        <v>7393</v>
      </c>
      <c r="AB1263" t="s">
        <v>7178</v>
      </c>
      <c r="AC1263" t="s">
        <v>7164</v>
      </c>
      <c r="AD1263">
        <v>0</v>
      </c>
      <c r="AE1263" t="s">
        <v>12976</v>
      </c>
      <c r="AF1263" t="s">
        <v>7207</v>
      </c>
      <c r="AG1263" t="s">
        <v>7164</v>
      </c>
    </row>
    <row r="1264" spans="1:33" x14ac:dyDescent="0.3">
      <c r="A1264" t="s">
        <v>2799</v>
      </c>
      <c r="B1264" t="s">
        <v>7413</v>
      </c>
      <c r="C1264" t="s">
        <v>7397</v>
      </c>
      <c r="D1264" t="s">
        <v>100</v>
      </c>
      <c r="E1264" t="s">
        <v>112</v>
      </c>
      <c r="F1264" t="s">
        <v>12977</v>
      </c>
      <c r="G1264">
        <v>33.087812</v>
      </c>
      <c r="H1264">
        <v>-108.65326899999999</v>
      </c>
      <c r="I1264" t="s">
        <v>12978</v>
      </c>
      <c r="J1264" t="s">
        <v>204</v>
      </c>
      <c r="K1264" t="s">
        <v>7280</v>
      </c>
      <c r="L1264" t="s">
        <v>7333</v>
      </c>
      <c r="M1264">
        <v>6301</v>
      </c>
      <c r="N1264" t="s">
        <v>1573</v>
      </c>
      <c r="O1264" t="s">
        <v>7449</v>
      </c>
      <c r="P1264" t="s">
        <v>7268</v>
      </c>
      <c r="Q1264">
        <v>75</v>
      </c>
      <c r="R1264" t="s">
        <v>7178</v>
      </c>
      <c r="S1264" t="s">
        <v>107</v>
      </c>
      <c r="T1264" t="s">
        <v>2176</v>
      </c>
      <c r="U1264" t="s">
        <v>7225</v>
      </c>
      <c r="V1264" t="s">
        <v>7326</v>
      </c>
      <c r="W1264">
        <v>18</v>
      </c>
      <c r="X1264" t="s">
        <v>7372</v>
      </c>
      <c r="Y1264" t="s">
        <v>12979</v>
      </c>
      <c r="Z1264" t="s">
        <v>116</v>
      </c>
      <c r="AA1264" t="s">
        <v>7228</v>
      </c>
      <c r="AB1264" t="s">
        <v>98</v>
      </c>
      <c r="AC1264" t="s">
        <v>155</v>
      </c>
      <c r="AD1264">
        <v>0</v>
      </c>
      <c r="AE1264" t="s">
        <v>12980</v>
      </c>
      <c r="AF1264" t="s">
        <v>103</v>
      </c>
      <c r="AG1264" t="s">
        <v>12981</v>
      </c>
    </row>
    <row r="1265" spans="1:33" x14ac:dyDescent="0.3">
      <c r="A1265" t="s">
        <v>2800</v>
      </c>
      <c r="B1265" t="s">
        <v>479</v>
      </c>
      <c r="C1265" t="s">
        <v>8123</v>
      </c>
      <c r="D1265" t="s">
        <v>48</v>
      </c>
      <c r="E1265" t="s">
        <v>72</v>
      </c>
      <c r="F1265" t="s">
        <v>12982</v>
      </c>
      <c r="H1265">
        <v>75.990200000000002</v>
      </c>
      <c r="I1265" t="s">
        <v>7164</v>
      </c>
      <c r="J1265" t="s">
        <v>404</v>
      </c>
      <c r="K1265" t="s">
        <v>7155</v>
      </c>
      <c r="L1265" t="s">
        <v>7391</v>
      </c>
      <c r="M1265">
        <v>4987</v>
      </c>
      <c r="N1265" t="s">
        <v>2801</v>
      </c>
      <c r="O1265" t="s">
        <v>7202</v>
      </c>
      <c r="P1265" t="s">
        <v>7160</v>
      </c>
      <c r="Q1265">
        <v>73</v>
      </c>
      <c r="R1265" t="s">
        <v>7278</v>
      </c>
      <c r="S1265" t="s">
        <v>7164</v>
      </c>
      <c r="T1265" t="s">
        <v>2802</v>
      </c>
      <c r="U1265" t="s">
        <v>7481</v>
      </c>
      <c r="V1265" t="s">
        <v>7391</v>
      </c>
      <c r="W1265">
        <v>42</v>
      </c>
      <c r="X1265" t="s">
        <v>7373</v>
      </c>
      <c r="Y1265" t="s">
        <v>12983</v>
      </c>
      <c r="Z1265" t="s">
        <v>7383</v>
      </c>
      <c r="AA1265" t="s">
        <v>7177</v>
      </c>
      <c r="AB1265" t="s">
        <v>7229</v>
      </c>
      <c r="AC1265" t="s">
        <v>7164</v>
      </c>
      <c r="AD1265">
        <v>1</v>
      </c>
      <c r="AE1265" t="s">
        <v>12984</v>
      </c>
      <c r="AF1265" t="s">
        <v>7165</v>
      </c>
      <c r="AG1265" t="s">
        <v>12985</v>
      </c>
    </row>
    <row r="1266" spans="1:33" x14ac:dyDescent="0.3">
      <c r="A1266" t="s">
        <v>2803</v>
      </c>
      <c r="B1266" t="s">
        <v>8122</v>
      </c>
      <c r="C1266" t="s">
        <v>7616</v>
      </c>
      <c r="D1266" t="s">
        <v>38</v>
      </c>
      <c r="E1266" t="s">
        <v>186</v>
      </c>
      <c r="F1266" t="s">
        <v>12986</v>
      </c>
      <c r="G1266">
        <v>33.847295000000003</v>
      </c>
      <c r="H1266">
        <v>-87.727838000000006</v>
      </c>
      <c r="I1266" t="s">
        <v>7164</v>
      </c>
      <c r="J1266" t="s">
        <v>321</v>
      </c>
      <c r="K1266" t="s">
        <v>12987</v>
      </c>
      <c r="L1266" t="s">
        <v>7156</v>
      </c>
      <c r="M1266">
        <v>1715</v>
      </c>
      <c r="N1266" t="s">
        <v>2804</v>
      </c>
      <c r="O1266" t="s">
        <v>7222</v>
      </c>
      <c r="P1266" t="s">
        <v>7226</v>
      </c>
      <c r="Q1266">
        <v>71</v>
      </c>
      <c r="R1266" t="s">
        <v>7164</v>
      </c>
      <c r="S1266" t="s">
        <v>7158</v>
      </c>
      <c r="T1266" t="s">
        <v>2805</v>
      </c>
      <c r="U1266" t="s">
        <v>7174</v>
      </c>
      <c r="V1266" t="s">
        <v>7482</v>
      </c>
      <c r="W1266">
        <v>37</v>
      </c>
      <c r="X1266" t="s">
        <v>7157</v>
      </c>
      <c r="Y1266" t="s">
        <v>12988</v>
      </c>
      <c r="Z1266" t="s">
        <v>7270</v>
      </c>
      <c r="AA1266" t="s">
        <v>139</v>
      </c>
      <c r="AB1266" t="s">
        <v>7271</v>
      </c>
      <c r="AC1266" t="s">
        <v>29</v>
      </c>
      <c r="AD1266">
        <v>4</v>
      </c>
      <c r="AE1266" t="s">
        <v>7164</v>
      </c>
      <c r="AF1266" t="s">
        <v>7385</v>
      </c>
      <c r="AG1266" t="s">
        <v>12989</v>
      </c>
    </row>
    <row r="1267" spans="1:33" x14ac:dyDescent="0.3">
      <c r="A1267" t="s">
        <v>2806</v>
      </c>
      <c r="B1267" t="s">
        <v>7256</v>
      </c>
      <c r="C1267" t="s">
        <v>7388</v>
      </c>
      <c r="D1267" t="s">
        <v>65</v>
      </c>
      <c r="E1267" t="s">
        <v>66</v>
      </c>
      <c r="F1267" t="s">
        <v>12990</v>
      </c>
      <c r="G1267">
        <v>32.659069000000002</v>
      </c>
      <c r="H1267">
        <v>-106.65505</v>
      </c>
      <c r="I1267" t="s">
        <v>12991</v>
      </c>
      <c r="J1267" t="s">
        <v>217</v>
      </c>
      <c r="K1267" t="s">
        <v>7481</v>
      </c>
      <c r="L1267" t="s">
        <v>7213</v>
      </c>
      <c r="M1267">
        <v>5822</v>
      </c>
      <c r="N1267" t="s">
        <v>1319</v>
      </c>
      <c r="O1267" t="s">
        <v>7153</v>
      </c>
      <c r="P1267" t="s">
        <v>7226</v>
      </c>
      <c r="R1267" t="s">
        <v>7260</v>
      </c>
      <c r="S1267" t="s">
        <v>7158</v>
      </c>
      <c r="T1267" t="s">
        <v>2807</v>
      </c>
      <c r="U1267" t="s">
        <v>7171</v>
      </c>
      <c r="V1267" t="s">
        <v>7175</v>
      </c>
      <c r="X1267" t="s">
        <v>7161</v>
      </c>
      <c r="Y1267" t="s">
        <v>12992</v>
      </c>
      <c r="Z1267" t="s">
        <v>215</v>
      </c>
      <c r="AA1267" t="s">
        <v>7217</v>
      </c>
      <c r="AB1267" t="s">
        <v>7164</v>
      </c>
      <c r="AC1267" t="s">
        <v>7230</v>
      </c>
      <c r="AD1267">
        <v>1</v>
      </c>
      <c r="AE1267" t="s">
        <v>12993</v>
      </c>
      <c r="AF1267" t="s">
        <v>7165</v>
      </c>
      <c r="AG1267" t="s">
        <v>7164</v>
      </c>
    </row>
    <row r="1268" spans="1:33" x14ac:dyDescent="0.3">
      <c r="A1268" t="s">
        <v>2808</v>
      </c>
      <c r="B1268" t="s">
        <v>7882</v>
      </c>
      <c r="C1268" t="s">
        <v>7339</v>
      </c>
      <c r="D1268" t="s">
        <v>77</v>
      </c>
      <c r="E1268" t="s">
        <v>112</v>
      </c>
      <c r="F1268" t="s">
        <v>12994</v>
      </c>
      <c r="G1268">
        <v>39.868699999999997</v>
      </c>
      <c r="H1268">
        <v>-111.0406</v>
      </c>
      <c r="I1268" t="s">
        <v>12995</v>
      </c>
      <c r="J1268" t="s">
        <v>706</v>
      </c>
      <c r="K1268" t="s">
        <v>7342</v>
      </c>
      <c r="L1268" t="s">
        <v>7247</v>
      </c>
      <c r="M1268">
        <v>6019</v>
      </c>
      <c r="N1268" t="s">
        <v>7164</v>
      </c>
      <c r="O1268" t="s">
        <v>7164</v>
      </c>
      <c r="P1268" t="s">
        <v>7164</v>
      </c>
      <c r="R1268" t="s">
        <v>7164</v>
      </c>
      <c r="S1268" t="s">
        <v>7164</v>
      </c>
      <c r="T1268" t="s">
        <v>690</v>
      </c>
      <c r="U1268" t="s">
        <v>7153</v>
      </c>
      <c r="V1268" t="s">
        <v>7226</v>
      </c>
      <c r="W1268">
        <v>60</v>
      </c>
      <c r="X1268" t="s">
        <v>7164</v>
      </c>
      <c r="Y1268" t="s">
        <v>12996</v>
      </c>
      <c r="Z1268" t="s">
        <v>70</v>
      </c>
      <c r="AA1268" t="s">
        <v>7163</v>
      </c>
      <c r="AB1268" t="s">
        <v>7178</v>
      </c>
      <c r="AC1268" t="s">
        <v>29</v>
      </c>
      <c r="AD1268">
        <v>2</v>
      </c>
      <c r="AE1268" t="s">
        <v>12997</v>
      </c>
      <c r="AF1268" t="s">
        <v>7191</v>
      </c>
      <c r="AG1268" t="s">
        <v>12998</v>
      </c>
    </row>
    <row r="1269" spans="1:33" x14ac:dyDescent="0.3">
      <c r="A1269" t="s">
        <v>2809</v>
      </c>
      <c r="B1269" t="s">
        <v>598</v>
      </c>
      <c r="C1269" t="s">
        <v>7183</v>
      </c>
      <c r="D1269" t="s">
        <v>77</v>
      </c>
      <c r="E1269" t="s">
        <v>186</v>
      </c>
      <c r="F1269" t="s">
        <v>12999</v>
      </c>
      <c r="G1269">
        <v>34.531252000000002</v>
      </c>
      <c r="H1269">
        <v>-73.774501000000001</v>
      </c>
      <c r="I1269" t="s">
        <v>13000</v>
      </c>
      <c r="J1269" t="s">
        <v>208</v>
      </c>
      <c r="K1269" t="s">
        <v>7246</v>
      </c>
      <c r="L1269" t="s">
        <v>7333</v>
      </c>
      <c r="M1269">
        <v>5378</v>
      </c>
      <c r="N1269" t="s">
        <v>440</v>
      </c>
      <c r="O1269" t="s">
        <v>7225</v>
      </c>
      <c r="P1269" t="s">
        <v>7276</v>
      </c>
      <c r="Q1269">
        <v>23</v>
      </c>
      <c r="R1269" t="s">
        <v>34</v>
      </c>
      <c r="S1269" t="s">
        <v>35</v>
      </c>
      <c r="T1269" t="s">
        <v>1704</v>
      </c>
      <c r="U1269" t="s">
        <v>7280</v>
      </c>
      <c r="V1269" t="s">
        <v>41</v>
      </c>
      <c r="W1269">
        <v>20</v>
      </c>
      <c r="X1269" t="s">
        <v>7237</v>
      </c>
      <c r="Y1269" t="s">
        <v>13001</v>
      </c>
      <c r="Z1269" t="s">
        <v>7251</v>
      </c>
      <c r="AA1269" t="s">
        <v>7228</v>
      </c>
      <c r="AB1269" t="s">
        <v>7271</v>
      </c>
      <c r="AC1269" t="s">
        <v>7328</v>
      </c>
      <c r="AD1269">
        <v>2</v>
      </c>
      <c r="AE1269" t="s">
        <v>13002</v>
      </c>
      <c r="AF1269" t="s">
        <v>103</v>
      </c>
      <c r="AG1269" t="s">
        <v>13003</v>
      </c>
    </row>
    <row r="1270" spans="1:33" x14ac:dyDescent="0.3">
      <c r="A1270" t="s">
        <v>2810</v>
      </c>
      <c r="B1270" t="s">
        <v>7428</v>
      </c>
      <c r="C1270" t="s">
        <v>7358</v>
      </c>
      <c r="D1270" t="s">
        <v>65</v>
      </c>
      <c r="E1270" t="s">
        <v>186</v>
      </c>
      <c r="F1270" t="s">
        <v>13004</v>
      </c>
      <c r="G1270">
        <v>26.267959999999999</v>
      </c>
      <c r="H1270">
        <v>-96.750512000000001</v>
      </c>
      <c r="I1270" t="s">
        <v>7164</v>
      </c>
      <c r="J1270" t="s">
        <v>400</v>
      </c>
      <c r="K1270" t="s">
        <v>7342</v>
      </c>
      <c r="L1270" t="s">
        <v>7188</v>
      </c>
      <c r="M1270">
        <v>4515</v>
      </c>
      <c r="N1270" t="s">
        <v>632</v>
      </c>
      <c r="O1270" t="s">
        <v>7223</v>
      </c>
      <c r="P1270" t="s">
        <v>7156</v>
      </c>
      <c r="Q1270">
        <v>-21</v>
      </c>
      <c r="R1270" t="s">
        <v>7157</v>
      </c>
      <c r="S1270" t="s">
        <v>7309</v>
      </c>
      <c r="T1270" t="s">
        <v>2811</v>
      </c>
      <c r="U1270" t="s">
        <v>7280</v>
      </c>
      <c r="V1270" t="s">
        <v>7175</v>
      </c>
      <c r="W1270">
        <v>27</v>
      </c>
      <c r="X1270" t="s">
        <v>7372</v>
      </c>
      <c r="Y1270" t="s">
        <v>7164</v>
      </c>
      <c r="Z1270" t="s">
        <v>215</v>
      </c>
      <c r="AA1270" t="s">
        <v>109</v>
      </c>
      <c r="AB1270" t="s">
        <v>7293</v>
      </c>
      <c r="AC1270" t="s">
        <v>7364</v>
      </c>
      <c r="AD1270">
        <v>3</v>
      </c>
      <c r="AE1270" t="s">
        <v>13005</v>
      </c>
      <c r="AF1270" t="s">
        <v>7403</v>
      </c>
      <c r="AG1270" t="s">
        <v>13006</v>
      </c>
    </row>
    <row r="1271" spans="1:33" x14ac:dyDescent="0.3">
      <c r="A1271" t="s">
        <v>2812</v>
      </c>
      <c r="B1271" t="s">
        <v>9252</v>
      </c>
      <c r="C1271" t="s">
        <v>8123</v>
      </c>
      <c r="D1271" t="s">
        <v>38</v>
      </c>
      <c r="E1271" t="s">
        <v>93</v>
      </c>
      <c r="F1271" t="s">
        <v>13007</v>
      </c>
      <c r="G1271">
        <v>29.419018999999999</v>
      </c>
      <c r="H1271">
        <v>-96.869472000000002</v>
      </c>
      <c r="I1271" t="s">
        <v>13008</v>
      </c>
      <c r="J1271" t="s">
        <v>272</v>
      </c>
      <c r="K1271" t="s">
        <v>7342</v>
      </c>
      <c r="L1271" t="s">
        <v>7382</v>
      </c>
      <c r="M1271">
        <v>3572</v>
      </c>
      <c r="N1271" t="s">
        <v>1685</v>
      </c>
      <c r="O1271" t="s">
        <v>7225</v>
      </c>
      <c r="P1271" t="s">
        <v>7239</v>
      </c>
      <c r="Q1271">
        <v>68</v>
      </c>
      <c r="R1271" t="s">
        <v>43</v>
      </c>
      <c r="S1271" t="s">
        <v>7215</v>
      </c>
      <c r="T1271" t="s">
        <v>7164</v>
      </c>
      <c r="U1271" t="s">
        <v>7164</v>
      </c>
      <c r="V1271" t="s">
        <v>7164</v>
      </c>
      <c r="X1271" t="s">
        <v>7164</v>
      </c>
      <c r="Y1271" t="s">
        <v>7164</v>
      </c>
      <c r="Z1271" t="s">
        <v>215</v>
      </c>
      <c r="AA1271" t="s">
        <v>7163</v>
      </c>
      <c r="AB1271" t="s">
        <v>53</v>
      </c>
      <c r="AC1271" t="s">
        <v>7230</v>
      </c>
      <c r="AD1271">
        <v>4</v>
      </c>
      <c r="AE1271" t="s">
        <v>13009</v>
      </c>
      <c r="AF1271" t="s">
        <v>7254</v>
      </c>
      <c r="AG1271" t="s">
        <v>7164</v>
      </c>
    </row>
    <row r="1272" spans="1:33" x14ac:dyDescent="0.3">
      <c r="A1272" t="s">
        <v>2813</v>
      </c>
      <c r="B1272" t="s">
        <v>7705</v>
      </c>
      <c r="C1272" t="s">
        <v>7582</v>
      </c>
      <c r="D1272" t="s">
        <v>48</v>
      </c>
      <c r="E1272" t="s">
        <v>78</v>
      </c>
      <c r="F1272" t="s">
        <v>13010</v>
      </c>
      <c r="G1272">
        <v>45.952297999999999</v>
      </c>
      <c r="H1272">
        <v>-84.193714</v>
      </c>
      <c r="I1272" t="s">
        <v>13011</v>
      </c>
      <c r="J1272" t="s">
        <v>351</v>
      </c>
      <c r="K1272" t="s">
        <v>7174</v>
      </c>
      <c r="L1272" t="s">
        <v>7268</v>
      </c>
      <c r="M1272">
        <v>7762</v>
      </c>
      <c r="N1272" t="s">
        <v>1573</v>
      </c>
      <c r="O1272" t="s">
        <v>7225</v>
      </c>
      <c r="P1272" t="s">
        <v>7203</v>
      </c>
      <c r="Q1272">
        <v>21</v>
      </c>
      <c r="R1272" t="s">
        <v>7299</v>
      </c>
      <c r="S1272" t="s">
        <v>34</v>
      </c>
      <c r="T1272" t="s">
        <v>2814</v>
      </c>
      <c r="U1272" t="s">
        <v>7307</v>
      </c>
      <c r="V1272" t="s">
        <v>7354</v>
      </c>
      <c r="W1272">
        <v>19</v>
      </c>
      <c r="X1272" t="s">
        <v>7278</v>
      </c>
      <c r="Y1272" t="s">
        <v>13012</v>
      </c>
      <c r="Z1272" t="s">
        <v>7270</v>
      </c>
      <c r="AA1272" t="s">
        <v>52</v>
      </c>
      <c r="AB1272" t="s">
        <v>7271</v>
      </c>
      <c r="AC1272" t="s">
        <v>270</v>
      </c>
      <c r="AD1272">
        <v>0</v>
      </c>
      <c r="AE1272" t="s">
        <v>13013</v>
      </c>
      <c r="AF1272" t="s">
        <v>7165</v>
      </c>
      <c r="AG1272" t="s">
        <v>13014</v>
      </c>
    </row>
    <row r="1273" spans="1:33" x14ac:dyDescent="0.3">
      <c r="A1273" t="s">
        <v>2815</v>
      </c>
      <c r="B1273" t="s">
        <v>7242</v>
      </c>
      <c r="C1273" t="s">
        <v>7434</v>
      </c>
      <c r="D1273" t="s">
        <v>92</v>
      </c>
      <c r="E1273" t="s">
        <v>66</v>
      </c>
      <c r="F1273" t="s">
        <v>13015</v>
      </c>
      <c r="G1273">
        <v>37.471795999999998</v>
      </c>
      <c r="H1273">
        <v>-102.88482399999999</v>
      </c>
      <c r="I1273" t="s">
        <v>13016</v>
      </c>
      <c r="J1273" t="s">
        <v>334</v>
      </c>
      <c r="K1273" t="s">
        <v>7223</v>
      </c>
      <c r="L1273" t="s">
        <v>7317</v>
      </c>
      <c r="M1273">
        <v>3080</v>
      </c>
      <c r="N1273" t="s">
        <v>1372</v>
      </c>
      <c r="O1273" t="s">
        <v>7174</v>
      </c>
      <c r="P1273" t="s">
        <v>7391</v>
      </c>
      <c r="Q1273">
        <v>19</v>
      </c>
      <c r="R1273" t="s">
        <v>34</v>
      </c>
      <c r="S1273" t="s">
        <v>85</v>
      </c>
      <c r="T1273" t="s">
        <v>2816</v>
      </c>
      <c r="U1273" t="s">
        <v>7246</v>
      </c>
      <c r="V1273" t="s">
        <v>7308</v>
      </c>
      <c r="W1273">
        <v>42</v>
      </c>
      <c r="X1273" t="s">
        <v>7373</v>
      </c>
      <c r="Y1273" t="s">
        <v>13017</v>
      </c>
      <c r="Z1273" t="s">
        <v>7270</v>
      </c>
      <c r="AA1273" t="s">
        <v>7191</v>
      </c>
      <c r="AB1273" t="s">
        <v>61</v>
      </c>
      <c r="AC1273" t="s">
        <v>29</v>
      </c>
      <c r="AD1273">
        <v>0</v>
      </c>
      <c r="AE1273" t="s">
        <v>13018</v>
      </c>
      <c r="AF1273" t="s">
        <v>7207</v>
      </c>
      <c r="AG1273" t="s">
        <v>13019</v>
      </c>
    </row>
    <row r="1274" spans="1:33" x14ac:dyDescent="0.3">
      <c r="A1274" t="s">
        <v>2817</v>
      </c>
      <c r="B1274" t="s">
        <v>8923</v>
      </c>
      <c r="C1274" t="s">
        <v>7760</v>
      </c>
      <c r="D1274" t="s">
        <v>92</v>
      </c>
      <c r="E1274" t="s">
        <v>78</v>
      </c>
      <c r="F1274" t="s">
        <v>13020</v>
      </c>
      <c r="H1274">
        <v>-118.530289</v>
      </c>
      <c r="I1274" t="s">
        <v>13021</v>
      </c>
      <c r="J1274" t="s">
        <v>475</v>
      </c>
      <c r="K1274" t="s">
        <v>7342</v>
      </c>
      <c r="L1274" t="s">
        <v>41</v>
      </c>
      <c r="M1274">
        <v>6770</v>
      </c>
      <c r="N1274" t="s">
        <v>2127</v>
      </c>
      <c r="O1274" t="s">
        <v>7481</v>
      </c>
      <c r="P1274" t="s">
        <v>7175</v>
      </c>
      <c r="R1274" t="s">
        <v>7260</v>
      </c>
      <c r="S1274" t="s">
        <v>41</v>
      </c>
      <c r="T1274" t="s">
        <v>1822</v>
      </c>
      <c r="U1274" t="s">
        <v>7236</v>
      </c>
      <c r="V1274" t="s">
        <v>7213</v>
      </c>
      <c r="W1274">
        <v>29</v>
      </c>
      <c r="X1274" t="s">
        <v>7260</v>
      </c>
      <c r="Y1274" t="s">
        <v>13022</v>
      </c>
      <c r="Z1274" t="s">
        <v>7205</v>
      </c>
      <c r="AA1274" t="s">
        <v>7217</v>
      </c>
      <c r="AB1274" t="s">
        <v>7252</v>
      </c>
      <c r="AC1274" t="s">
        <v>7230</v>
      </c>
      <c r="AD1274">
        <v>2</v>
      </c>
      <c r="AE1274" t="s">
        <v>13023</v>
      </c>
      <c r="AF1274" t="s">
        <v>7385</v>
      </c>
      <c r="AG1274" t="s">
        <v>13024</v>
      </c>
    </row>
    <row r="1275" spans="1:33" x14ac:dyDescent="0.3">
      <c r="A1275" t="s">
        <v>2818</v>
      </c>
      <c r="B1275" t="s">
        <v>7620</v>
      </c>
      <c r="C1275" t="s">
        <v>7296</v>
      </c>
      <c r="D1275" t="s">
        <v>22</v>
      </c>
      <c r="E1275" t="s">
        <v>186</v>
      </c>
      <c r="F1275" t="s">
        <v>13025</v>
      </c>
      <c r="H1275">
        <v>-84.227839000000003</v>
      </c>
      <c r="I1275" t="s">
        <v>13026</v>
      </c>
      <c r="J1275" t="s">
        <v>392</v>
      </c>
      <c r="K1275" t="s">
        <v>7236</v>
      </c>
      <c r="L1275" t="s">
        <v>7175</v>
      </c>
      <c r="M1275">
        <v>5924</v>
      </c>
      <c r="N1275" t="s">
        <v>424</v>
      </c>
      <c r="O1275" t="s">
        <v>7238</v>
      </c>
      <c r="P1275" t="s">
        <v>7213</v>
      </c>
      <c r="Q1275">
        <v>49</v>
      </c>
      <c r="R1275" t="s">
        <v>7164</v>
      </c>
      <c r="S1275" t="s">
        <v>7279</v>
      </c>
      <c r="T1275" t="s">
        <v>2819</v>
      </c>
      <c r="U1275" t="s">
        <v>7280</v>
      </c>
      <c r="V1275" t="s">
        <v>7247</v>
      </c>
      <c r="W1275">
        <v>72</v>
      </c>
      <c r="X1275" t="s">
        <v>7278</v>
      </c>
      <c r="Y1275" t="s">
        <v>7164</v>
      </c>
      <c r="Z1275" t="s">
        <v>7164</v>
      </c>
      <c r="AA1275" t="s">
        <v>7393</v>
      </c>
      <c r="AB1275" t="s">
        <v>28</v>
      </c>
      <c r="AC1275" t="s">
        <v>7193</v>
      </c>
      <c r="AD1275">
        <v>4</v>
      </c>
      <c r="AE1275" t="s">
        <v>13027</v>
      </c>
      <c r="AF1275" t="s">
        <v>7207</v>
      </c>
      <c r="AG1275" t="s">
        <v>13028</v>
      </c>
    </row>
    <row r="1276" spans="1:33" x14ac:dyDescent="0.3">
      <c r="A1276" t="s">
        <v>2820</v>
      </c>
      <c r="B1276" t="s">
        <v>250</v>
      </c>
      <c r="C1276" t="s">
        <v>7322</v>
      </c>
      <c r="D1276" t="s">
        <v>38</v>
      </c>
      <c r="E1276" t="s">
        <v>23</v>
      </c>
      <c r="F1276" t="s">
        <v>13029</v>
      </c>
      <c r="G1276">
        <v>30.383609</v>
      </c>
      <c r="H1276">
        <v>-117.179041</v>
      </c>
      <c r="I1276" t="s">
        <v>13030</v>
      </c>
      <c r="J1276" t="s">
        <v>1305</v>
      </c>
      <c r="K1276" t="s">
        <v>7307</v>
      </c>
      <c r="L1276" t="s">
        <v>7317</v>
      </c>
      <c r="M1276">
        <v>8460</v>
      </c>
      <c r="N1276" t="s">
        <v>7164</v>
      </c>
      <c r="O1276" t="s">
        <v>7164</v>
      </c>
      <c r="P1276" t="s">
        <v>7164</v>
      </c>
      <c r="R1276" t="s">
        <v>7164</v>
      </c>
      <c r="S1276" t="s">
        <v>7164</v>
      </c>
      <c r="T1276" t="s">
        <v>1814</v>
      </c>
      <c r="U1276" t="s">
        <v>7259</v>
      </c>
      <c r="V1276" t="s">
        <v>7333</v>
      </c>
      <c r="W1276">
        <v>34</v>
      </c>
      <c r="X1276" t="s">
        <v>7161</v>
      </c>
      <c r="Y1276" t="s">
        <v>13031</v>
      </c>
      <c r="Z1276" t="s">
        <v>70</v>
      </c>
      <c r="AA1276" t="s">
        <v>7164</v>
      </c>
      <c r="AB1276" t="s">
        <v>28</v>
      </c>
      <c r="AC1276" t="s">
        <v>7364</v>
      </c>
      <c r="AD1276">
        <v>3</v>
      </c>
      <c r="AE1276" t="s">
        <v>13032</v>
      </c>
      <c r="AF1276" t="s">
        <v>7195</v>
      </c>
      <c r="AG1276" t="s">
        <v>13033</v>
      </c>
    </row>
    <row r="1277" spans="1:33" x14ac:dyDescent="0.3">
      <c r="A1277" t="s">
        <v>2821</v>
      </c>
      <c r="B1277" t="s">
        <v>676</v>
      </c>
      <c r="C1277" t="s">
        <v>7296</v>
      </c>
      <c r="D1277" t="s">
        <v>22</v>
      </c>
      <c r="E1277" t="s">
        <v>112</v>
      </c>
      <c r="F1277" t="s">
        <v>13034</v>
      </c>
      <c r="G1277">
        <v>42.235112000000001</v>
      </c>
      <c r="H1277">
        <v>-99.045298000000003</v>
      </c>
      <c r="I1277" t="s">
        <v>13035</v>
      </c>
      <c r="J1277" t="s">
        <v>343</v>
      </c>
      <c r="K1277" t="s">
        <v>7307</v>
      </c>
      <c r="L1277" t="s">
        <v>7154</v>
      </c>
      <c r="M1277">
        <v>9750</v>
      </c>
      <c r="N1277" t="s">
        <v>7164</v>
      </c>
      <c r="O1277" t="s">
        <v>7164</v>
      </c>
      <c r="P1277" t="s">
        <v>7164</v>
      </c>
      <c r="R1277" t="s">
        <v>7164</v>
      </c>
      <c r="S1277" t="s">
        <v>7164</v>
      </c>
      <c r="T1277" t="s">
        <v>1138</v>
      </c>
      <c r="U1277" t="s">
        <v>7481</v>
      </c>
      <c r="V1277" t="s">
        <v>7400</v>
      </c>
      <c r="W1277">
        <v>46</v>
      </c>
      <c r="X1277" t="s">
        <v>7237</v>
      </c>
      <c r="Y1277" t="s">
        <v>13036</v>
      </c>
      <c r="Z1277" t="s">
        <v>215</v>
      </c>
      <c r="AA1277" t="s">
        <v>7163</v>
      </c>
      <c r="AB1277" t="s">
        <v>7252</v>
      </c>
      <c r="AC1277" t="s">
        <v>7364</v>
      </c>
      <c r="AD1277">
        <v>1</v>
      </c>
      <c r="AE1277" t="s">
        <v>13037</v>
      </c>
      <c r="AF1277" t="s">
        <v>110</v>
      </c>
      <c r="AG1277" t="s">
        <v>7164</v>
      </c>
    </row>
    <row r="1278" spans="1:33" x14ac:dyDescent="0.3">
      <c r="A1278" t="s">
        <v>2822</v>
      </c>
      <c r="B1278" t="s">
        <v>7581</v>
      </c>
      <c r="C1278" t="s">
        <v>7243</v>
      </c>
      <c r="D1278" t="s">
        <v>48</v>
      </c>
      <c r="E1278" t="s">
        <v>186</v>
      </c>
      <c r="F1278" t="s">
        <v>13038</v>
      </c>
      <c r="G1278">
        <v>47.954557999999999</v>
      </c>
      <c r="H1278">
        <v>-108.235349</v>
      </c>
      <c r="I1278" t="s">
        <v>13039</v>
      </c>
      <c r="J1278" t="s">
        <v>181</v>
      </c>
      <c r="K1278" t="s">
        <v>7280</v>
      </c>
      <c r="L1278" t="s">
        <v>7172</v>
      </c>
      <c r="M1278">
        <v>9004</v>
      </c>
      <c r="N1278" t="s">
        <v>2112</v>
      </c>
      <c r="O1278" t="s">
        <v>7371</v>
      </c>
      <c r="P1278" t="s">
        <v>7203</v>
      </c>
      <c r="Q1278">
        <v>46</v>
      </c>
      <c r="R1278" t="s">
        <v>7278</v>
      </c>
      <c r="S1278" t="s">
        <v>85</v>
      </c>
      <c r="T1278" t="s">
        <v>2823</v>
      </c>
      <c r="U1278" t="s">
        <v>7381</v>
      </c>
      <c r="V1278" t="s">
        <v>7276</v>
      </c>
      <c r="W1278">
        <v>47</v>
      </c>
      <c r="X1278" t="s">
        <v>59</v>
      </c>
      <c r="Y1278" t="s">
        <v>13040</v>
      </c>
      <c r="Z1278" t="s">
        <v>7383</v>
      </c>
      <c r="AA1278" t="s">
        <v>52</v>
      </c>
      <c r="AB1278" t="s">
        <v>53</v>
      </c>
      <c r="AC1278" t="s">
        <v>29</v>
      </c>
      <c r="AD1278">
        <v>5</v>
      </c>
      <c r="AE1278" t="s">
        <v>13041</v>
      </c>
      <c r="AF1278" t="s">
        <v>110</v>
      </c>
      <c r="AG1278" t="s">
        <v>13042</v>
      </c>
    </row>
    <row r="1279" spans="1:33" x14ac:dyDescent="0.3">
      <c r="A1279" t="s">
        <v>2824</v>
      </c>
      <c r="B1279" t="s">
        <v>7847</v>
      </c>
      <c r="C1279" t="s">
        <v>8123</v>
      </c>
      <c r="D1279" t="s">
        <v>100</v>
      </c>
      <c r="E1279" t="s">
        <v>66</v>
      </c>
      <c r="F1279" t="s">
        <v>13043</v>
      </c>
      <c r="G1279">
        <v>29.343727000000001</v>
      </c>
      <c r="H1279">
        <v>-81.441922000000005</v>
      </c>
      <c r="I1279" t="s">
        <v>7164</v>
      </c>
      <c r="J1279" t="s">
        <v>298</v>
      </c>
      <c r="K1279" t="s">
        <v>9055</v>
      </c>
      <c r="L1279" t="s">
        <v>7482</v>
      </c>
      <c r="M1279">
        <v>9687</v>
      </c>
      <c r="N1279" t="s">
        <v>771</v>
      </c>
      <c r="O1279" t="s">
        <v>7288</v>
      </c>
      <c r="P1279" t="s">
        <v>7213</v>
      </c>
      <c r="Q1279">
        <v>34</v>
      </c>
      <c r="R1279" t="s">
        <v>7214</v>
      </c>
      <c r="S1279" t="s">
        <v>7161</v>
      </c>
      <c r="T1279" t="s">
        <v>2825</v>
      </c>
      <c r="U1279" t="s">
        <v>7361</v>
      </c>
      <c r="V1279" t="s">
        <v>7154</v>
      </c>
      <c r="W1279">
        <v>15</v>
      </c>
      <c r="X1279" t="s">
        <v>7164</v>
      </c>
      <c r="Y1279" t="s">
        <v>13044</v>
      </c>
      <c r="Z1279" t="s">
        <v>27</v>
      </c>
      <c r="AA1279" t="s">
        <v>7393</v>
      </c>
      <c r="AB1279" t="s">
        <v>7363</v>
      </c>
      <c r="AC1279" t="s">
        <v>7230</v>
      </c>
      <c r="AD1279">
        <v>5</v>
      </c>
      <c r="AE1279" t="s">
        <v>13045</v>
      </c>
      <c r="AF1279" t="s">
        <v>103</v>
      </c>
      <c r="AG1279" t="s">
        <v>13046</v>
      </c>
    </row>
    <row r="1280" spans="1:33" x14ac:dyDescent="0.3">
      <c r="A1280" t="s">
        <v>2826</v>
      </c>
      <c r="B1280" t="s">
        <v>7314</v>
      </c>
      <c r="C1280" t="s">
        <v>7150</v>
      </c>
      <c r="D1280" t="s">
        <v>77</v>
      </c>
      <c r="E1280" t="s">
        <v>72</v>
      </c>
      <c r="F1280" t="s">
        <v>13047</v>
      </c>
      <c r="G1280">
        <v>162.08949999999999</v>
      </c>
      <c r="H1280">
        <v>-74.732342000000003</v>
      </c>
      <c r="I1280" t="s">
        <v>7164</v>
      </c>
      <c r="J1280" t="s">
        <v>251</v>
      </c>
      <c r="K1280" t="s">
        <v>7307</v>
      </c>
      <c r="L1280" t="s">
        <v>7175</v>
      </c>
      <c r="M1280">
        <v>9946</v>
      </c>
      <c r="N1280" t="s">
        <v>2607</v>
      </c>
      <c r="O1280" t="s">
        <v>7249</v>
      </c>
      <c r="P1280" t="s">
        <v>7247</v>
      </c>
      <c r="Q1280">
        <v>49</v>
      </c>
      <c r="R1280" t="s">
        <v>7373</v>
      </c>
      <c r="S1280" t="s">
        <v>34</v>
      </c>
      <c r="T1280" t="s">
        <v>2700</v>
      </c>
      <c r="U1280" t="s">
        <v>7238</v>
      </c>
      <c r="V1280" t="s">
        <v>7156</v>
      </c>
      <c r="W1280">
        <v>19</v>
      </c>
      <c r="X1280" t="s">
        <v>7178</v>
      </c>
      <c r="Y1280" t="s">
        <v>13048</v>
      </c>
      <c r="Z1280" t="s">
        <v>7270</v>
      </c>
      <c r="AA1280" t="s">
        <v>7228</v>
      </c>
      <c r="AB1280" t="s">
        <v>7293</v>
      </c>
      <c r="AC1280" t="s">
        <v>7193</v>
      </c>
      <c r="AD1280">
        <v>5</v>
      </c>
      <c r="AE1280" t="s">
        <v>13049</v>
      </c>
      <c r="AF1280" t="s">
        <v>7207</v>
      </c>
      <c r="AG1280" t="s">
        <v>13050</v>
      </c>
    </row>
    <row r="1281" spans="1:33" x14ac:dyDescent="0.3">
      <c r="A1281" t="s">
        <v>2827</v>
      </c>
      <c r="B1281" t="s">
        <v>8185</v>
      </c>
      <c r="C1281" t="s">
        <v>7210</v>
      </c>
      <c r="D1281" t="s">
        <v>22</v>
      </c>
      <c r="E1281" t="s">
        <v>23</v>
      </c>
      <c r="F1281" t="s">
        <v>13051</v>
      </c>
      <c r="G1281">
        <v>44.192498999999998</v>
      </c>
      <c r="H1281">
        <v>-117.947361</v>
      </c>
      <c r="I1281" t="s">
        <v>13052</v>
      </c>
      <c r="J1281" t="s">
        <v>122</v>
      </c>
      <c r="K1281" t="s">
        <v>7361</v>
      </c>
      <c r="L1281" t="s">
        <v>7333</v>
      </c>
      <c r="M1281">
        <v>4784</v>
      </c>
      <c r="N1281" t="s">
        <v>2828</v>
      </c>
      <c r="O1281" t="s">
        <v>7186</v>
      </c>
      <c r="P1281" t="s">
        <v>7175</v>
      </c>
      <c r="Q1281">
        <v>57</v>
      </c>
      <c r="R1281" t="s">
        <v>7299</v>
      </c>
      <c r="S1281" t="s">
        <v>7164</v>
      </c>
      <c r="T1281" t="s">
        <v>607</v>
      </c>
      <c r="U1281" t="s">
        <v>7246</v>
      </c>
      <c r="V1281" t="s">
        <v>7348</v>
      </c>
      <c r="W1281">
        <v>81</v>
      </c>
      <c r="X1281" t="s">
        <v>43</v>
      </c>
      <c r="Y1281" t="s">
        <v>13053</v>
      </c>
      <c r="Z1281" t="s">
        <v>7164</v>
      </c>
      <c r="AA1281" t="s">
        <v>7191</v>
      </c>
      <c r="AB1281" t="s">
        <v>7178</v>
      </c>
      <c r="AC1281" t="s">
        <v>7328</v>
      </c>
      <c r="AD1281">
        <v>0</v>
      </c>
      <c r="AE1281" t="s">
        <v>13054</v>
      </c>
      <c r="AF1281" t="s">
        <v>7180</v>
      </c>
      <c r="AG1281" t="s">
        <v>13055</v>
      </c>
    </row>
    <row r="1282" spans="1:33" x14ac:dyDescent="0.3">
      <c r="A1282" t="s">
        <v>2829</v>
      </c>
      <c r="B1282" t="s">
        <v>7529</v>
      </c>
      <c r="C1282" t="s">
        <v>7150</v>
      </c>
      <c r="D1282" t="s">
        <v>38</v>
      </c>
      <c r="E1282" t="s">
        <v>93</v>
      </c>
      <c r="F1282" t="s">
        <v>13056</v>
      </c>
      <c r="G1282">
        <v>32.717039999999997</v>
      </c>
      <c r="H1282">
        <v>-99.022330999999994</v>
      </c>
      <c r="I1282" t="s">
        <v>13057</v>
      </c>
      <c r="J1282" t="s">
        <v>761</v>
      </c>
      <c r="K1282" t="s">
        <v>7277</v>
      </c>
      <c r="L1282" t="s">
        <v>7175</v>
      </c>
      <c r="M1282">
        <v>4611</v>
      </c>
      <c r="N1282" t="s">
        <v>2682</v>
      </c>
      <c r="O1282" t="s">
        <v>7277</v>
      </c>
      <c r="P1282" t="s">
        <v>7391</v>
      </c>
      <c r="Q1282">
        <v>60</v>
      </c>
      <c r="R1282" t="s">
        <v>7372</v>
      </c>
      <c r="S1282" t="s">
        <v>7158</v>
      </c>
      <c r="T1282" t="s">
        <v>2830</v>
      </c>
      <c r="U1282" t="s">
        <v>7202</v>
      </c>
      <c r="V1282" t="s">
        <v>7213</v>
      </c>
      <c r="X1282" t="s">
        <v>59</v>
      </c>
      <c r="Y1282" t="s">
        <v>7164</v>
      </c>
      <c r="Z1282" t="s">
        <v>45</v>
      </c>
      <c r="AA1282" t="s">
        <v>139</v>
      </c>
      <c r="AB1282" t="s">
        <v>7192</v>
      </c>
      <c r="AC1282" t="s">
        <v>155</v>
      </c>
      <c r="AD1282">
        <v>1</v>
      </c>
      <c r="AE1282" t="s">
        <v>13058</v>
      </c>
      <c r="AF1282" t="s">
        <v>7195</v>
      </c>
      <c r="AG1282" t="s">
        <v>13059</v>
      </c>
    </row>
    <row r="1283" spans="1:33" x14ac:dyDescent="0.3">
      <c r="A1283" t="s">
        <v>2831</v>
      </c>
      <c r="B1283" t="s">
        <v>7774</v>
      </c>
      <c r="C1283" t="s">
        <v>7582</v>
      </c>
      <c r="D1283" t="s">
        <v>22</v>
      </c>
      <c r="E1283" t="s">
        <v>112</v>
      </c>
      <c r="F1283" t="s">
        <v>13060</v>
      </c>
      <c r="G1283">
        <v>27.056588000000001</v>
      </c>
      <c r="H1283">
        <v>-90.328115999999994</v>
      </c>
      <c r="I1283" t="s">
        <v>13061</v>
      </c>
      <c r="J1283" t="s">
        <v>392</v>
      </c>
      <c r="K1283" t="s">
        <v>7171</v>
      </c>
      <c r="L1283" t="s">
        <v>7160</v>
      </c>
      <c r="M1283">
        <v>7137</v>
      </c>
      <c r="N1283" t="s">
        <v>1231</v>
      </c>
      <c r="O1283" t="s">
        <v>7225</v>
      </c>
      <c r="P1283" t="s">
        <v>7391</v>
      </c>
      <c r="Q1283">
        <v>65</v>
      </c>
      <c r="R1283" t="s">
        <v>7164</v>
      </c>
      <c r="S1283" t="s">
        <v>41</v>
      </c>
      <c r="T1283" t="s">
        <v>1683</v>
      </c>
      <c r="U1283" t="s">
        <v>7361</v>
      </c>
      <c r="V1283" t="s">
        <v>7382</v>
      </c>
      <c r="W1283">
        <v>13</v>
      </c>
      <c r="X1283" t="s">
        <v>7237</v>
      </c>
      <c r="Y1283" t="s">
        <v>13062</v>
      </c>
      <c r="Z1283" t="s">
        <v>7164</v>
      </c>
      <c r="AA1283" t="s">
        <v>7344</v>
      </c>
      <c r="AB1283" t="s">
        <v>7293</v>
      </c>
      <c r="AC1283" t="s">
        <v>7193</v>
      </c>
      <c r="AD1283">
        <v>0</v>
      </c>
      <c r="AE1283" t="s">
        <v>13063</v>
      </c>
      <c r="AF1283" t="s">
        <v>110</v>
      </c>
      <c r="AG1283" t="s">
        <v>13064</v>
      </c>
    </row>
    <row r="1284" spans="1:33" x14ac:dyDescent="0.3">
      <c r="A1284" t="s">
        <v>2832</v>
      </c>
      <c r="B1284" t="s">
        <v>7734</v>
      </c>
      <c r="C1284" t="s">
        <v>7339</v>
      </c>
      <c r="D1284" t="s">
        <v>38</v>
      </c>
      <c r="E1284" t="s">
        <v>23</v>
      </c>
      <c r="F1284" t="s">
        <v>13065</v>
      </c>
      <c r="G1284">
        <v>47.828001999999998</v>
      </c>
      <c r="H1284">
        <v>-75.049925000000002</v>
      </c>
      <c r="I1284" t="s">
        <v>13066</v>
      </c>
      <c r="J1284" t="s">
        <v>228</v>
      </c>
      <c r="K1284" t="s">
        <v>7246</v>
      </c>
      <c r="L1284" t="s">
        <v>7247</v>
      </c>
      <c r="M1284">
        <v>9821</v>
      </c>
      <c r="N1284" t="s">
        <v>7164</v>
      </c>
      <c r="O1284" t="s">
        <v>7164</v>
      </c>
      <c r="P1284" t="s">
        <v>7164</v>
      </c>
      <c r="R1284" t="s">
        <v>7164</v>
      </c>
      <c r="S1284" t="s">
        <v>7164</v>
      </c>
      <c r="T1284" t="s">
        <v>499</v>
      </c>
      <c r="U1284" t="s">
        <v>7156</v>
      </c>
      <c r="V1284" t="s">
        <v>7391</v>
      </c>
      <c r="W1284">
        <v>-14</v>
      </c>
      <c r="X1284" t="s">
        <v>7214</v>
      </c>
      <c r="Y1284" t="s">
        <v>13067</v>
      </c>
      <c r="Z1284" t="s">
        <v>116</v>
      </c>
      <c r="AA1284" t="s">
        <v>7393</v>
      </c>
      <c r="AB1284" t="s">
        <v>7252</v>
      </c>
      <c r="AC1284" t="s">
        <v>7328</v>
      </c>
      <c r="AD1284">
        <v>3</v>
      </c>
      <c r="AE1284" t="s">
        <v>13068</v>
      </c>
      <c r="AF1284" t="s">
        <v>7164</v>
      </c>
      <c r="AG1284" t="s">
        <v>7164</v>
      </c>
    </row>
    <row r="1285" spans="1:33" x14ac:dyDescent="0.3">
      <c r="A1285" t="s">
        <v>2833</v>
      </c>
      <c r="B1285" t="s">
        <v>7232</v>
      </c>
      <c r="C1285" t="s">
        <v>7815</v>
      </c>
      <c r="D1285" t="s">
        <v>77</v>
      </c>
      <c r="E1285" t="s">
        <v>31</v>
      </c>
      <c r="F1285" t="s">
        <v>13069</v>
      </c>
      <c r="G1285">
        <v>26.173093999999999</v>
      </c>
      <c r="H1285">
        <v>-83.787197000000006</v>
      </c>
      <c r="I1285" t="s">
        <v>13070</v>
      </c>
      <c r="J1285" t="s">
        <v>295</v>
      </c>
      <c r="K1285" t="s">
        <v>7222</v>
      </c>
      <c r="L1285" t="s">
        <v>7188</v>
      </c>
      <c r="M1285">
        <v>2929</v>
      </c>
      <c r="N1285" t="s">
        <v>7164</v>
      </c>
      <c r="O1285" t="s">
        <v>7164</v>
      </c>
      <c r="P1285" t="s">
        <v>7164</v>
      </c>
      <c r="R1285" t="s">
        <v>7164</v>
      </c>
      <c r="S1285" t="s">
        <v>7164</v>
      </c>
      <c r="T1285" t="s">
        <v>1467</v>
      </c>
      <c r="U1285" t="s">
        <v>7187</v>
      </c>
      <c r="V1285" t="s">
        <v>7400</v>
      </c>
      <c r="W1285">
        <v>46</v>
      </c>
      <c r="X1285" t="s">
        <v>7178</v>
      </c>
      <c r="Y1285" t="s">
        <v>13071</v>
      </c>
      <c r="Z1285" t="s">
        <v>7178</v>
      </c>
      <c r="AA1285" t="s">
        <v>7228</v>
      </c>
      <c r="AB1285" t="s">
        <v>28</v>
      </c>
      <c r="AC1285" t="s">
        <v>7164</v>
      </c>
      <c r="AD1285">
        <v>5</v>
      </c>
      <c r="AE1285" t="s">
        <v>13072</v>
      </c>
      <c r="AF1285" t="s">
        <v>7207</v>
      </c>
      <c r="AG1285" t="s">
        <v>13073</v>
      </c>
    </row>
    <row r="1286" spans="1:33" x14ac:dyDescent="0.3">
      <c r="A1286" t="s">
        <v>2834</v>
      </c>
      <c r="B1286" t="s">
        <v>8110</v>
      </c>
      <c r="C1286" t="s">
        <v>7397</v>
      </c>
      <c r="D1286" t="s">
        <v>22</v>
      </c>
      <c r="E1286" t="s">
        <v>66</v>
      </c>
      <c r="F1286" t="s">
        <v>13074</v>
      </c>
      <c r="G1286">
        <v>27.946902999999999</v>
      </c>
      <c r="H1286">
        <v>-86.696388999999996</v>
      </c>
      <c r="I1286" t="s">
        <v>13075</v>
      </c>
      <c r="J1286" t="s">
        <v>613</v>
      </c>
      <c r="K1286" t="s">
        <v>7223</v>
      </c>
      <c r="L1286" t="s">
        <v>7173</v>
      </c>
      <c r="M1286">
        <v>5185</v>
      </c>
      <c r="N1286" t="s">
        <v>1710</v>
      </c>
      <c r="O1286" t="s">
        <v>7187</v>
      </c>
      <c r="P1286" t="s">
        <v>7333</v>
      </c>
      <c r="Q1286">
        <v>73</v>
      </c>
      <c r="R1286" t="s">
        <v>34</v>
      </c>
      <c r="S1286" t="s">
        <v>7215</v>
      </c>
      <c r="T1286" t="s">
        <v>2014</v>
      </c>
      <c r="U1286" t="s">
        <v>7171</v>
      </c>
      <c r="V1286" t="s">
        <v>7382</v>
      </c>
      <c r="W1286">
        <v>12</v>
      </c>
      <c r="X1286" t="s">
        <v>59</v>
      </c>
      <c r="Y1286" t="s">
        <v>13076</v>
      </c>
      <c r="Z1286" t="s">
        <v>7270</v>
      </c>
      <c r="AA1286" t="s">
        <v>7164</v>
      </c>
      <c r="AB1286" t="s">
        <v>7164</v>
      </c>
      <c r="AC1286" t="s">
        <v>270</v>
      </c>
      <c r="AD1286">
        <v>1</v>
      </c>
      <c r="AE1286" t="s">
        <v>13077</v>
      </c>
      <c r="AF1286" t="s">
        <v>7385</v>
      </c>
      <c r="AG1286" t="s">
        <v>13078</v>
      </c>
    </row>
    <row r="1287" spans="1:33" x14ac:dyDescent="0.3">
      <c r="A1287" t="s">
        <v>2835</v>
      </c>
      <c r="B1287" t="s">
        <v>7882</v>
      </c>
      <c r="C1287" t="s">
        <v>7582</v>
      </c>
      <c r="D1287" t="s">
        <v>92</v>
      </c>
      <c r="E1287" t="s">
        <v>31</v>
      </c>
      <c r="F1287" t="s">
        <v>13079</v>
      </c>
      <c r="H1287">
        <v>-87.153656999999995</v>
      </c>
      <c r="I1287" t="s">
        <v>13080</v>
      </c>
      <c r="J1287" t="s">
        <v>451</v>
      </c>
      <c r="K1287" t="s">
        <v>8881</v>
      </c>
      <c r="L1287" t="s">
        <v>7391</v>
      </c>
      <c r="M1287">
        <v>5916</v>
      </c>
      <c r="N1287" t="s">
        <v>1308</v>
      </c>
      <c r="O1287" t="s">
        <v>7153</v>
      </c>
      <c r="P1287" t="s">
        <v>7354</v>
      </c>
      <c r="Q1287">
        <v>34</v>
      </c>
      <c r="R1287" t="s">
        <v>7373</v>
      </c>
      <c r="S1287" t="s">
        <v>7161</v>
      </c>
      <c r="T1287" t="s">
        <v>634</v>
      </c>
      <c r="U1287" t="s">
        <v>7361</v>
      </c>
      <c r="V1287" t="s">
        <v>7348</v>
      </c>
      <c r="W1287">
        <v>32</v>
      </c>
      <c r="X1287" t="s">
        <v>7157</v>
      </c>
      <c r="Y1287" t="s">
        <v>13081</v>
      </c>
      <c r="Z1287" t="s">
        <v>7375</v>
      </c>
      <c r="AA1287" t="s">
        <v>7191</v>
      </c>
      <c r="AB1287" t="s">
        <v>7164</v>
      </c>
      <c r="AC1287" t="s">
        <v>62</v>
      </c>
      <c r="AD1287">
        <v>4</v>
      </c>
      <c r="AE1287" t="s">
        <v>13082</v>
      </c>
      <c r="AF1287" t="s">
        <v>7180</v>
      </c>
      <c r="AG1287" t="s">
        <v>13083</v>
      </c>
    </row>
    <row r="1288" spans="1:33" x14ac:dyDescent="0.3">
      <c r="A1288" t="s">
        <v>2495</v>
      </c>
      <c r="B1288" t="s">
        <v>263</v>
      </c>
      <c r="C1288" t="s">
        <v>8123</v>
      </c>
      <c r="D1288" t="s">
        <v>77</v>
      </c>
      <c r="E1288" t="s">
        <v>31</v>
      </c>
      <c r="F1288" t="s">
        <v>12133</v>
      </c>
      <c r="G1288">
        <v>36.230615</v>
      </c>
      <c r="H1288">
        <v>-115.474253</v>
      </c>
      <c r="I1288" t="s">
        <v>12134</v>
      </c>
      <c r="J1288" t="s">
        <v>939</v>
      </c>
      <c r="K1288" t="s">
        <v>7450</v>
      </c>
      <c r="L1288" t="s">
        <v>7203</v>
      </c>
      <c r="M1288">
        <v>6892</v>
      </c>
      <c r="N1288" t="s">
        <v>2496</v>
      </c>
      <c r="O1288" t="s">
        <v>7259</v>
      </c>
      <c r="P1288" t="s">
        <v>7276</v>
      </c>
      <c r="Q1288">
        <v>16</v>
      </c>
      <c r="R1288" t="s">
        <v>7214</v>
      </c>
      <c r="S1288" t="s">
        <v>7215</v>
      </c>
      <c r="T1288" t="s">
        <v>1115</v>
      </c>
      <c r="U1288" t="s">
        <v>7222</v>
      </c>
      <c r="V1288" t="s">
        <v>7173</v>
      </c>
      <c r="W1288">
        <v>69</v>
      </c>
      <c r="X1288" t="s">
        <v>7260</v>
      </c>
      <c r="Y1288" t="s">
        <v>12135</v>
      </c>
      <c r="Z1288" t="s">
        <v>7164</v>
      </c>
      <c r="AA1288" t="s">
        <v>7217</v>
      </c>
      <c r="AB1288" t="s">
        <v>53</v>
      </c>
      <c r="AC1288" t="s">
        <v>7364</v>
      </c>
      <c r="AD1288">
        <v>-4</v>
      </c>
      <c r="AE1288" t="s">
        <v>12136</v>
      </c>
      <c r="AF1288" t="s">
        <v>7195</v>
      </c>
      <c r="AG1288" t="s">
        <v>7164</v>
      </c>
    </row>
    <row r="1289" spans="1:33" x14ac:dyDescent="0.3">
      <c r="A1289" t="s">
        <v>2836</v>
      </c>
      <c r="B1289" t="s">
        <v>7734</v>
      </c>
      <c r="C1289" t="s">
        <v>8105</v>
      </c>
      <c r="D1289" t="s">
        <v>88</v>
      </c>
      <c r="E1289" t="s">
        <v>186</v>
      </c>
      <c r="F1289" t="s">
        <v>13084</v>
      </c>
      <c r="G1289">
        <v>46.230659000000003</v>
      </c>
      <c r="H1289">
        <v>-73.705836000000005</v>
      </c>
      <c r="I1289" t="s">
        <v>13085</v>
      </c>
      <c r="J1289" t="s">
        <v>318</v>
      </c>
      <c r="K1289" t="s">
        <v>7225</v>
      </c>
      <c r="L1289" t="s">
        <v>7160</v>
      </c>
      <c r="M1289">
        <v>9511</v>
      </c>
      <c r="N1289" t="s">
        <v>1310</v>
      </c>
      <c r="O1289" t="s">
        <v>7361</v>
      </c>
      <c r="P1289" t="s">
        <v>7248</v>
      </c>
      <c r="Q1289">
        <v>37</v>
      </c>
      <c r="R1289" t="s">
        <v>7178</v>
      </c>
      <c r="S1289" t="s">
        <v>7164</v>
      </c>
      <c r="T1289" t="s">
        <v>2837</v>
      </c>
      <c r="U1289" t="s">
        <v>7450</v>
      </c>
      <c r="V1289" t="s">
        <v>7154</v>
      </c>
      <c r="W1289">
        <v>14</v>
      </c>
      <c r="X1289" t="s">
        <v>7157</v>
      </c>
      <c r="Y1289" t="s">
        <v>13086</v>
      </c>
      <c r="Z1289" t="s">
        <v>7318</v>
      </c>
      <c r="AA1289" t="s">
        <v>7163</v>
      </c>
      <c r="AB1289" t="s">
        <v>7192</v>
      </c>
      <c r="AC1289" t="s">
        <v>7164</v>
      </c>
      <c r="AD1289">
        <v>5</v>
      </c>
      <c r="AE1289" t="s">
        <v>13087</v>
      </c>
      <c r="AF1289" t="s">
        <v>7385</v>
      </c>
      <c r="AG1289" t="s">
        <v>13088</v>
      </c>
    </row>
    <row r="1290" spans="1:33" x14ac:dyDescent="0.3">
      <c r="A1290" t="s">
        <v>2838</v>
      </c>
      <c r="B1290" t="s">
        <v>7477</v>
      </c>
      <c r="C1290" t="s">
        <v>7660</v>
      </c>
      <c r="D1290" t="s">
        <v>100</v>
      </c>
      <c r="E1290" t="s">
        <v>186</v>
      </c>
      <c r="F1290" t="s">
        <v>13089</v>
      </c>
      <c r="G1290">
        <v>44.590601999999997</v>
      </c>
      <c r="H1290">
        <v>-77.678250000000006</v>
      </c>
      <c r="I1290" t="s">
        <v>13090</v>
      </c>
      <c r="J1290" t="s">
        <v>774</v>
      </c>
      <c r="K1290" t="s">
        <v>7249</v>
      </c>
      <c r="L1290" t="s">
        <v>7239</v>
      </c>
      <c r="M1290">
        <v>8994</v>
      </c>
      <c r="N1290" t="s">
        <v>7164</v>
      </c>
      <c r="O1290" t="s">
        <v>7164</v>
      </c>
      <c r="P1290" t="s">
        <v>7164</v>
      </c>
      <c r="R1290" t="s">
        <v>7164</v>
      </c>
      <c r="S1290" t="s">
        <v>7164</v>
      </c>
      <c r="T1290" t="s">
        <v>124</v>
      </c>
      <c r="U1290" t="s">
        <v>7277</v>
      </c>
      <c r="V1290" t="s">
        <v>7172</v>
      </c>
      <c r="W1290">
        <v>46</v>
      </c>
      <c r="X1290" t="s">
        <v>7299</v>
      </c>
      <c r="Y1290" t="s">
        <v>13091</v>
      </c>
      <c r="Z1290" t="s">
        <v>215</v>
      </c>
      <c r="AA1290" t="s">
        <v>7163</v>
      </c>
      <c r="AB1290" t="s">
        <v>7178</v>
      </c>
      <c r="AC1290" t="s">
        <v>29</v>
      </c>
      <c r="AD1290">
        <v>3</v>
      </c>
      <c r="AE1290" t="s">
        <v>13092</v>
      </c>
      <c r="AF1290" t="s">
        <v>7195</v>
      </c>
      <c r="AG1290" t="s">
        <v>13093</v>
      </c>
    </row>
    <row r="1291" spans="1:33" x14ac:dyDescent="0.3">
      <c r="A1291" t="s">
        <v>2839</v>
      </c>
      <c r="B1291" t="s">
        <v>8116</v>
      </c>
      <c r="C1291" t="s">
        <v>7339</v>
      </c>
      <c r="D1291" t="s">
        <v>77</v>
      </c>
      <c r="E1291" t="s">
        <v>66</v>
      </c>
      <c r="F1291" t="s">
        <v>13094</v>
      </c>
      <c r="G1291">
        <v>30.224549</v>
      </c>
      <c r="H1291">
        <v>-72.409615000000002</v>
      </c>
      <c r="I1291" t="s">
        <v>13095</v>
      </c>
      <c r="J1291" t="s">
        <v>1020</v>
      </c>
      <c r="K1291" t="s">
        <v>7186</v>
      </c>
      <c r="L1291" t="s">
        <v>7276</v>
      </c>
      <c r="M1291">
        <v>2764</v>
      </c>
      <c r="N1291" t="s">
        <v>2610</v>
      </c>
      <c r="O1291" t="s">
        <v>7186</v>
      </c>
      <c r="P1291" t="s">
        <v>7175</v>
      </c>
      <c r="R1291" t="s">
        <v>59</v>
      </c>
      <c r="S1291" t="s">
        <v>7215</v>
      </c>
      <c r="T1291" t="s">
        <v>206</v>
      </c>
      <c r="U1291" t="s">
        <v>7449</v>
      </c>
      <c r="V1291" t="s">
        <v>7224</v>
      </c>
      <c r="W1291">
        <v>41</v>
      </c>
      <c r="X1291" t="s">
        <v>59</v>
      </c>
      <c r="Y1291" t="s">
        <v>7164</v>
      </c>
      <c r="Z1291" t="s">
        <v>60</v>
      </c>
      <c r="AA1291" t="s">
        <v>7344</v>
      </c>
      <c r="AB1291" t="s">
        <v>7252</v>
      </c>
      <c r="AC1291" t="s">
        <v>270</v>
      </c>
      <c r="AD1291">
        <v>2</v>
      </c>
      <c r="AE1291" t="s">
        <v>13096</v>
      </c>
      <c r="AF1291" t="s">
        <v>110</v>
      </c>
      <c r="AG1291" t="s">
        <v>13097</v>
      </c>
    </row>
    <row r="1292" spans="1:33" x14ac:dyDescent="0.3">
      <c r="A1292" t="s">
        <v>2840</v>
      </c>
      <c r="B1292" t="s">
        <v>8902</v>
      </c>
      <c r="C1292" t="s">
        <v>7330</v>
      </c>
      <c r="D1292" t="s">
        <v>48</v>
      </c>
      <c r="E1292" t="s">
        <v>55</v>
      </c>
      <c r="F1292" t="s">
        <v>13098</v>
      </c>
      <c r="G1292">
        <v>32.754027000000001</v>
      </c>
      <c r="H1292">
        <v>-109.630509</v>
      </c>
      <c r="I1292" t="s">
        <v>13099</v>
      </c>
      <c r="J1292" t="s">
        <v>682</v>
      </c>
      <c r="K1292" t="s">
        <v>7153</v>
      </c>
      <c r="L1292" t="s">
        <v>7248</v>
      </c>
      <c r="M1292">
        <v>5464</v>
      </c>
      <c r="N1292" t="s">
        <v>2841</v>
      </c>
      <c r="O1292" t="s">
        <v>7280</v>
      </c>
      <c r="P1292" t="s">
        <v>7276</v>
      </c>
      <c r="Q1292">
        <v>29</v>
      </c>
      <c r="R1292" t="s">
        <v>43</v>
      </c>
      <c r="S1292" t="s">
        <v>7279</v>
      </c>
      <c r="T1292" t="s">
        <v>108</v>
      </c>
      <c r="U1292" t="s">
        <v>7381</v>
      </c>
      <c r="V1292" t="s">
        <v>7326</v>
      </c>
      <c r="X1292" t="s">
        <v>34</v>
      </c>
      <c r="Y1292" t="s">
        <v>13100</v>
      </c>
      <c r="Z1292" t="s">
        <v>7164</v>
      </c>
      <c r="AA1292" t="s">
        <v>109</v>
      </c>
      <c r="AB1292" t="s">
        <v>7178</v>
      </c>
      <c r="AC1292" t="s">
        <v>270</v>
      </c>
      <c r="AD1292">
        <v>5</v>
      </c>
      <c r="AE1292" t="s">
        <v>13101</v>
      </c>
      <c r="AF1292" t="s">
        <v>7207</v>
      </c>
      <c r="AG1292" t="s">
        <v>13102</v>
      </c>
    </row>
    <row r="1293" spans="1:33" x14ac:dyDescent="0.3">
      <c r="A1293" t="s">
        <v>2842</v>
      </c>
      <c r="B1293" t="s">
        <v>7357</v>
      </c>
      <c r="C1293" t="s">
        <v>7219</v>
      </c>
      <c r="D1293" t="s">
        <v>100</v>
      </c>
      <c r="E1293" t="s">
        <v>78</v>
      </c>
      <c r="F1293" t="s">
        <v>13103</v>
      </c>
      <c r="H1293">
        <v>-78.822080999999997</v>
      </c>
      <c r="I1293" t="s">
        <v>13104</v>
      </c>
      <c r="J1293" t="s">
        <v>208</v>
      </c>
      <c r="K1293" t="s">
        <v>7259</v>
      </c>
      <c r="L1293" t="s">
        <v>7156</v>
      </c>
      <c r="M1293">
        <v>1507</v>
      </c>
      <c r="N1293" t="s">
        <v>602</v>
      </c>
      <c r="O1293" t="s">
        <v>7249</v>
      </c>
      <c r="P1293" t="s">
        <v>7203</v>
      </c>
      <c r="Q1293">
        <v>56</v>
      </c>
      <c r="R1293" t="s">
        <v>7278</v>
      </c>
      <c r="S1293" t="s">
        <v>107</v>
      </c>
      <c r="T1293" t="s">
        <v>2843</v>
      </c>
      <c r="U1293" t="s">
        <v>7249</v>
      </c>
      <c r="V1293" t="s">
        <v>7239</v>
      </c>
      <c r="W1293">
        <v>82</v>
      </c>
      <c r="X1293" t="s">
        <v>7178</v>
      </c>
      <c r="Y1293" t="s">
        <v>13105</v>
      </c>
      <c r="Z1293" t="s">
        <v>7270</v>
      </c>
      <c r="AA1293" t="s">
        <v>7393</v>
      </c>
      <c r="AB1293" t="s">
        <v>7336</v>
      </c>
      <c r="AC1293" t="s">
        <v>7230</v>
      </c>
      <c r="AD1293">
        <v>3</v>
      </c>
      <c r="AE1293" t="s">
        <v>13106</v>
      </c>
      <c r="AF1293" t="s">
        <v>7254</v>
      </c>
      <c r="AG1293" t="s">
        <v>13107</v>
      </c>
    </row>
    <row r="1294" spans="1:33" x14ac:dyDescent="0.3">
      <c r="A1294" t="s">
        <v>2844</v>
      </c>
      <c r="B1294" t="s">
        <v>7303</v>
      </c>
      <c r="C1294" t="s">
        <v>7397</v>
      </c>
      <c r="D1294" t="s">
        <v>77</v>
      </c>
      <c r="E1294" t="s">
        <v>39</v>
      </c>
      <c r="F1294" t="s">
        <v>13108</v>
      </c>
      <c r="G1294">
        <v>46.877201999999997</v>
      </c>
      <c r="H1294">
        <v>-86.161845</v>
      </c>
      <c r="I1294" t="s">
        <v>13109</v>
      </c>
      <c r="J1294" t="s">
        <v>490</v>
      </c>
      <c r="K1294" t="s">
        <v>11831</v>
      </c>
      <c r="L1294" t="s">
        <v>41</v>
      </c>
      <c r="M1294">
        <v>1737</v>
      </c>
      <c r="N1294" t="s">
        <v>2845</v>
      </c>
      <c r="O1294" t="s">
        <v>7481</v>
      </c>
      <c r="P1294" t="s">
        <v>7354</v>
      </c>
      <c r="Q1294">
        <v>74</v>
      </c>
      <c r="R1294" t="s">
        <v>43</v>
      </c>
      <c r="S1294" t="s">
        <v>7161</v>
      </c>
      <c r="T1294" t="s">
        <v>1045</v>
      </c>
      <c r="U1294" t="s">
        <v>7481</v>
      </c>
      <c r="V1294" t="s">
        <v>7247</v>
      </c>
      <c r="W1294">
        <v>54</v>
      </c>
      <c r="X1294" t="s">
        <v>7299</v>
      </c>
      <c r="Y1294" t="s">
        <v>13110</v>
      </c>
      <c r="Z1294" t="s">
        <v>70</v>
      </c>
      <c r="AA1294" t="s">
        <v>7344</v>
      </c>
      <c r="AB1294" t="s">
        <v>7229</v>
      </c>
      <c r="AC1294" t="s">
        <v>29</v>
      </c>
      <c r="AD1294">
        <v>4</v>
      </c>
      <c r="AE1294" t="s">
        <v>13111</v>
      </c>
      <c r="AF1294" t="s">
        <v>7180</v>
      </c>
      <c r="AG1294" t="s">
        <v>13112</v>
      </c>
    </row>
    <row r="1295" spans="1:33" x14ac:dyDescent="0.3">
      <c r="A1295" t="s">
        <v>2846</v>
      </c>
      <c r="B1295" t="s">
        <v>685</v>
      </c>
      <c r="C1295" t="s">
        <v>7150</v>
      </c>
      <c r="D1295" t="s">
        <v>88</v>
      </c>
      <c r="E1295" t="s">
        <v>78</v>
      </c>
      <c r="F1295" t="s">
        <v>13113</v>
      </c>
      <c r="G1295">
        <v>31.270990000000001</v>
      </c>
      <c r="H1295">
        <v>-99.089208999999997</v>
      </c>
      <c r="I1295" t="s">
        <v>13114</v>
      </c>
      <c r="J1295" t="s">
        <v>392</v>
      </c>
      <c r="K1295" t="s">
        <v>7280</v>
      </c>
      <c r="L1295" t="s">
        <v>7189</v>
      </c>
      <c r="M1295">
        <v>4670</v>
      </c>
      <c r="N1295" t="s">
        <v>2847</v>
      </c>
      <c r="O1295" t="s">
        <v>7153</v>
      </c>
      <c r="P1295" t="s">
        <v>7289</v>
      </c>
      <c r="Q1295">
        <v>51</v>
      </c>
      <c r="R1295" t="s">
        <v>7164</v>
      </c>
      <c r="S1295" t="s">
        <v>7158</v>
      </c>
      <c r="T1295" t="s">
        <v>2164</v>
      </c>
      <c r="U1295" t="s">
        <v>7280</v>
      </c>
      <c r="V1295" t="s">
        <v>7189</v>
      </c>
      <c r="W1295">
        <v>64</v>
      </c>
      <c r="X1295" t="s">
        <v>43</v>
      </c>
      <c r="Y1295" t="s">
        <v>13115</v>
      </c>
      <c r="Z1295" t="s">
        <v>7375</v>
      </c>
      <c r="AA1295" t="s">
        <v>139</v>
      </c>
      <c r="AB1295" t="s">
        <v>98</v>
      </c>
      <c r="AC1295" t="s">
        <v>7364</v>
      </c>
      <c r="AD1295">
        <v>3</v>
      </c>
      <c r="AE1295" t="s">
        <v>13116</v>
      </c>
      <c r="AF1295" t="s">
        <v>103</v>
      </c>
      <c r="AG1295" t="s">
        <v>13117</v>
      </c>
    </row>
    <row r="1296" spans="1:33" x14ac:dyDescent="0.3">
      <c r="A1296" t="s">
        <v>2848</v>
      </c>
      <c r="B1296" t="s">
        <v>7284</v>
      </c>
      <c r="C1296" t="s">
        <v>8076</v>
      </c>
      <c r="D1296" t="s">
        <v>88</v>
      </c>
      <c r="E1296" t="s">
        <v>93</v>
      </c>
      <c r="F1296" t="s">
        <v>13118</v>
      </c>
      <c r="G1296">
        <v>32.567749999999997</v>
      </c>
      <c r="H1296">
        <v>-78.278391999999997</v>
      </c>
      <c r="I1296" t="s">
        <v>13119</v>
      </c>
      <c r="J1296" t="s">
        <v>1975</v>
      </c>
      <c r="K1296" t="s">
        <v>7238</v>
      </c>
      <c r="L1296" t="s">
        <v>7400</v>
      </c>
      <c r="M1296">
        <v>1324</v>
      </c>
      <c r="N1296" t="s">
        <v>2715</v>
      </c>
      <c r="O1296" t="s">
        <v>7225</v>
      </c>
      <c r="P1296" t="s">
        <v>7289</v>
      </c>
      <c r="Q1296">
        <v>55</v>
      </c>
      <c r="R1296" t="s">
        <v>59</v>
      </c>
      <c r="S1296" t="s">
        <v>34</v>
      </c>
      <c r="T1296" t="s">
        <v>2849</v>
      </c>
      <c r="U1296" t="s">
        <v>7186</v>
      </c>
      <c r="V1296" t="s">
        <v>7482</v>
      </c>
      <c r="W1296">
        <v>-15</v>
      </c>
      <c r="X1296" t="s">
        <v>7178</v>
      </c>
      <c r="Y1296" t="s">
        <v>13120</v>
      </c>
      <c r="Z1296" t="s">
        <v>7318</v>
      </c>
      <c r="AA1296" t="s">
        <v>97</v>
      </c>
      <c r="AB1296" t="s">
        <v>7178</v>
      </c>
      <c r="AC1296" t="s">
        <v>270</v>
      </c>
      <c r="AD1296">
        <v>1</v>
      </c>
      <c r="AE1296" t="s">
        <v>13121</v>
      </c>
      <c r="AF1296" t="s">
        <v>7385</v>
      </c>
      <c r="AG1296" t="s">
        <v>13122</v>
      </c>
    </row>
    <row r="1297" spans="1:33" x14ac:dyDescent="0.3">
      <c r="A1297" t="s">
        <v>2850</v>
      </c>
      <c r="B1297" t="s">
        <v>7734</v>
      </c>
      <c r="C1297" t="s">
        <v>7150</v>
      </c>
      <c r="D1297" t="s">
        <v>77</v>
      </c>
      <c r="E1297" t="s">
        <v>55</v>
      </c>
      <c r="F1297" t="s">
        <v>13123</v>
      </c>
      <c r="G1297">
        <v>159.96010000000001</v>
      </c>
      <c r="H1297">
        <v>-70.260182999999998</v>
      </c>
      <c r="I1297" t="s">
        <v>13124</v>
      </c>
      <c r="J1297" t="s">
        <v>1797</v>
      </c>
      <c r="K1297" t="s">
        <v>7277</v>
      </c>
      <c r="L1297" t="s">
        <v>7354</v>
      </c>
      <c r="M1297">
        <v>1248</v>
      </c>
      <c r="N1297" t="s">
        <v>2851</v>
      </c>
      <c r="O1297" t="s">
        <v>7342</v>
      </c>
      <c r="P1297" t="s">
        <v>7400</v>
      </c>
      <c r="Q1297">
        <v>53</v>
      </c>
      <c r="R1297" t="s">
        <v>7178</v>
      </c>
      <c r="S1297" t="s">
        <v>7158</v>
      </c>
      <c r="T1297" t="s">
        <v>607</v>
      </c>
      <c r="U1297" t="s">
        <v>7223</v>
      </c>
      <c r="V1297" t="s">
        <v>7189</v>
      </c>
      <c r="W1297">
        <v>-40</v>
      </c>
      <c r="X1297" t="s">
        <v>59</v>
      </c>
      <c r="Y1297" t="s">
        <v>7164</v>
      </c>
      <c r="Z1297" t="s">
        <v>7375</v>
      </c>
      <c r="AA1297" t="s">
        <v>109</v>
      </c>
      <c r="AB1297" t="s">
        <v>61</v>
      </c>
      <c r="AC1297" t="s">
        <v>7230</v>
      </c>
      <c r="AD1297">
        <v>5</v>
      </c>
      <c r="AE1297" t="s">
        <v>13125</v>
      </c>
      <c r="AF1297" t="s">
        <v>103</v>
      </c>
      <c r="AG1297" t="s">
        <v>13126</v>
      </c>
    </row>
    <row r="1298" spans="1:33" x14ac:dyDescent="0.3">
      <c r="A1298" t="s">
        <v>2852</v>
      </c>
      <c r="B1298" t="s">
        <v>8407</v>
      </c>
      <c r="C1298" t="s">
        <v>7616</v>
      </c>
      <c r="D1298" t="s">
        <v>48</v>
      </c>
      <c r="E1298" t="s">
        <v>23</v>
      </c>
      <c r="F1298" t="s">
        <v>13127</v>
      </c>
      <c r="H1298">
        <v>-84.030873</v>
      </c>
      <c r="I1298" t="s">
        <v>13128</v>
      </c>
      <c r="J1298" t="s">
        <v>451</v>
      </c>
      <c r="K1298" t="s">
        <v>7186</v>
      </c>
      <c r="L1298" t="s">
        <v>7226</v>
      </c>
      <c r="M1298">
        <v>1778</v>
      </c>
      <c r="N1298" t="s">
        <v>434</v>
      </c>
      <c r="O1298" t="s">
        <v>7186</v>
      </c>
      <c r="P1298" t="s">
        <v>7188</v>
      </c>
      <c r="Q1298">
        <v>52</v>
      </c>
      <c r="R1298" t="s">
        <v>7373</v>
      </c>
      <c r="S1298" t="s">
        <v>7158</v>
      </c>
      <c r="T1298" t="s">
        <v>2853</v>
      </c>
      <c r="U1298" t="s">
        <v>7187</v>
      </c>
      <c r="V1298" t="s">
        <v>7354</v>
      </c>
      <c r="W1298">
        <v>15</v>
      </c>
      <c r="X1298" t="s">
        <v>59</v>
      </c>
      <c r="Y1298" t="s">
        <v>13129</v>
      </c>
      <c r="Z1298" t="s">
        <v>116</v>
      </c>
      <c r="AA1298" t="s">
        <v>7311</v>
      </c>
      <c r="AB1298" t="s">
        <v>98</v>
      </c>
      <c r="AC1298" t="s">
        <v>155</v>
      </c>
      <c r="AD1298">
        <v>4</v>
      </c>
      <c r="AE1298" t="s">
        <v>13130</v>
      </c>
      <c r="AF1298" t="s">
        <v>7195</v>
      </c>
      <c r="AG1298" t="s">
        <v>13131</v>
      </c>
    </row>
    <row r="1299" spans="1:33" x14ac:dyDescent="0.3">
      <c r="A1299" t="s">
        <v>2854</v>
      </c>
      <c r="B1299" t="s">
        <v>8122</v>
      </c>
      <c r="C1299" t="s">
        <v>7304</v>
      </c>
      <c r="D1299" t="s">
        <v>48</v>
      </c>
      <c r="E1299" t="s">
        <v>72</v>
      </c>
      <c r="F1299" t="s">
        <v>13132</v>
      </c>
      <c r="G1299">
        <v>38.296404000000003</v>
      </c>
      <c r="H1299">
        <v>-70.320251999999996</v>
      </c>
      <c r="I1299" t="s">
        <v>13133</v>
      </c>
      <c r="J1299" t="s">
        <v>254</v>
      </c>
      <c r="K1299" t="s">
        <v>7246</v>
      </c>
      <c r="L1299" t="s">
        <v>7354</v>
      </c>
      <c r="M1299">
        <v>5053</v>
      </c>
      <c r="N1299" t="s">
        <v>1262</v>
      </c>
      <c r="O1299" t="s">
        <v>7200</v>
      </c>
      <c r="P1299" t="s">
        <v>7188</v>
      </c>
      <c r="Q1299">
        <v>55</v>
      </c>
      <c r="R1299" t="s">
        <v>7260</v>
      </c>
      <c r="S1299" t="s">
        <v>7309</v>
      </c>
      <c r="T1299" t="s">
        <v>2734</v>
      </c>
      <c r="U1299" t="s">
        <v>7277</v>
      </c>
      <c r="V1299" t="s">
        <v>7317</v>
      </c>
      <c r="W1299">
        <v>13</v>
      </c>
      <c r="X1299" t="s">
        <v>7237</v>
      </c>
      <c r="Y1299" t="s">
        <v>13134</v>
      </c>
      <c r="Z1299" t="s">
        <v>116</v>
      </c>
      <c r="AA1299" t="s">
        <v>139</v>
      </c>
      <c r="AB1299" t="s">
        <v>7229</v>
      </c>
      <c r="AC1299" t="s">
        <v>7164</v>
      </c>
      <c r="AD1299">
        <v>3</v>
      </c>
      <c r="AE1299" t="s">
        <v>13135</v>
      </c>
      <c r="AF1299" t="s">
        <v>7254</v>
      </c>
      <c r="AG1299" t="s">
        <v>13136</v>
      </c>
    </row>
    <row r="1300" spans="1:33" x14ac:dyDescent="0.3">
      <c r="A1300" t="s">
        <v>2855</v>
      </c>
      <c r="B1300" t="s">
        <v>232</v>
      </c>
      <c r="C1300" t="s">
        <v>7660</v>
      </c>
      <c r="D1300" t="s">
        <v>48</v>
      </c>
      <c r="E1300" t="s">
        <v>39</v>
      </c>
      <c r="F1300" t="s">
        <v>13137</v>
      </c>
      <c r="G1300">
        <v>25.697008</v>
      </c>
      <c r="H1300">
        <v>-114.210353</v>
      </c>
      <c r="I1300" t="s">
        <v>13138</v>
      </c>
      <c r="J1300" t="s">
        <v>334</v>
      </c>
      <c r="K1300" t="s">
        <v>7999</v>
      </c>
      <c r="L1300" t="s">
        <v>7326</v>
      </c>
      <c r="N1300" t="s">
        <v>2078</v>
      </c>
      <c r="O1300" t="s">
        <v>7307</v>
      </c>
      <c r="P1300" t="s">
        <v>7154</v>
      </c>
      <c r="Q1300">
        <v>30</v>
      </c>
      <c r="R1300" t="s">
        <v>7278</v>
      </c>
      <c r="S1300" t="s">
        <v>7158</v>
      </c>
      <c r="T1300" t="s">
        <v>1536</v>
      </c>
      <c r="U1300" t="s">
        <v>7236</v>
      </c>
      <c r="V1300" t="s">
        <v>7154</v>
      </c>
      <c r="W1300">
        <v>18</v>
      </c>
      <c r="X1300" t="s">
        <v>43</v>
      </c>
      <c r="Y1300" t="s">
        <v>13139</v>
      </c>
      <c r="Z1300" t="s">
        <v>7375</v>
      </c>
      <c r="AA1300" t="s">
        <v>139</v>
      </c>
      <c r="AB1300" t="s">
        <v>7271</v>
      </c>
      <c r="AC1300" t="s">
        <v>155</v>
      </c>
      <c r="AD1300">
        <v>5</v>
      </c>
      <c r="AE1300" t="s">
        <v>13140</v>
      </c>
      <c r="AF1300" t="s">
        <v>110</v>
      </c>
      <c r="AG1300" t="s">
        <v>13141</v>
      </c>
    </row>
    <row r="1301" spans="1:33" x14ac:dyDescent="0.3">
      <c r="A1301" t="s">
        <v>2856</v>
      </c>
      <c r="B1301" t="s">
        <v>598</v>
      </c>
      <c r="C1301" t="s">
        <v>7210</v>
      </c>
      <c r="D1301" t="s">
        <v>92</v>
      </c>
      <c r="E1301" t="s">
        <v>55</v>
      </c>
      <c r="F1301" t="s">
        <v>13142</v>
      </c>
      <c r="G1301">
        <v>33.219707</v>
      </c>
      <c r="H1301">
        <v>-88.689964000000003</v>
      </c>
      <c r="I1301" t="s">
        <v>13143</v>
      </c>
      <c r="J1301" t="s">
        <v>1399</v>
      </c>
      <c r="K1301" t="s">
        <v>7307</v>
      </c>
      <c r="L1301" t="s">
        <v>7201</v>
      </c>
      <c r="M1301">
        <v>8439</v>
      </c>
      <c r="N1301" t="s">
        <v>2221</v>
      </c>
      <c r="O1301" t="s">
        <v>7187</v>
      </c>
      <c r="P1301" t="s">
        <v>7326</v>
      </c>
      <c r="Q1301">
        <v>66</v>
      </c>
      <c r="R1301" t="s">
        <v>7178</v>
      </c>
      <c r="S1301" t="s">
        <v>41</v>
      </c>
      <c r="T1301" t="s">
        <v>2393</v>
      </c>
      <c r="U1301" t="s">
        <v>7381</v>
      </c>
      <c r="V1301" t="s">
        <v>7482</v>
      </c>
      <c r="W1301">
        <v>-58</v>
      </c>
      <c r="X1301" t="s">
        <v>7372</v>
      </c>
      <c r="Y1301" t="s">
        <v>13144</v>
      </c>
      <c r="Z1301" t="s">
        <v>7291</v>
      </c>
      <c r="AA1301" t="s">
        <v>7262</v>
      </c>
      <c r="AB1301" t="s">
        <v>7192</v>
      </c>
      <c r="AC1301" t="s">
        <v>7364</v>
      </c>
      <c r="AD1301">
        <v>4</v>
      </c>
      <c r="AE1301" t="s">
        <v>13145</v>
      </c>
      <c r="AF1301" t="s">
        <v>7385</v>
      </c>
      <c r="AG1301" t="s">
        <v>7164</v>
      </c>
    </row>
    <row r="1302" spans="1:33" x14ac:dyDescent="0.3">
      <c r="A1302" t="s">
        <v>2857</v>
      </c>
      <c r="B1302" t="s">
        <v>7656</v>
      </c>
      <c r="C1302" t="s">
        <v>342</v>
      </c>
      <c r="D1302" t="s">
        <v>92</v>
      </c>
      <c r="E1302" t="s">
        <v>72</v>
      </c>
      <c r="F1302" t="s">
        <v>13146</v>
      </c>
      <c r="G1302">
        <v>31.069773999999999</v>
      </c>
      <c r="H1302">
        <v>-97.855996000000005</v>
      </c>
      <c r="I1302" t="s">
        <v>13147</v>
      </c>
      <c r="J1302" t="s">
        <v>228</v>
      </c>
      <c r="K1302" t="s">
        <v>7155</v>
      </c>
      <c r="L1302" t="s">
        <v>7391</v>
      </c>
      <c r="M1302">
        <v>6427</v>
      </c>
      <c r="N1302" t="s">
        <v>7164</v>
      </c>
      <c r="O1302" t="s">
        <v>7164</v>
      </c>
      <c r="P1302" t="s">
        <v>7164</v>
      </c>
      <c r="R1302" t="s">
        <v>7164</v>
      </c>
      <c r="S1302" t="s">
        <v>7164</v>
      </c>
      <c r="T1302" t="s">
        <v>2858</v>
      </c>
      <c r="U1302" t="s">
        <v>7361</v>
      </c>
      <c r="V1302" t="s">
        <v>7173</v>
      </c>
      <c r="W1302">
        <v>62</v>
      </c>
      <c r="X1302" t="s">
        <v>7214</v>
      </c>
      <c r="Y1302" t="s">
        <v>13148</v>
      </c>
      <c r="Z1302" t="s">
        <v>7375</v>
      </c>
      <c r="AA1302" t="s">
        <v>7393</v>
      </c>
      <c r="AB1302" t="s">
        <v>28</v>
      </c>
      <c r="AC1302" t="s">
        <v>7394</v>
      </c>
      <c r="AD1302">
        <v>1</v>
      </c>
      <c r="AE1302" t="s">
        <v>13149</v>
      </c>
      <c r="AF1302" t="s">
        <v>110</v>
      </c>
      <c r="AG1302" t="s">
        <v>13150</v>
      </c>
    </row>
    <row r="1303" spans="1:33" x14ac:dyDescent="0.3">
      <c r="A1303" t="s">
        <v>2859</v>
      </c>
      <c r="B1303" t="s">
        <v>7232</v>
      </c>
      <c r="C1303" t="s">
        <v>13151</v>
      </c>
      <c r="D1303" t="s">
        <v>65</v>
      </c>
      <c r="E1303" t="s">
        <v>39</v>
      </c>
      <c r="F1303" t="s">
        <v>13152</v>
      </c>
      <c r="G1303">
        <v>34.141807</v>
      </c>
      <c r="H1303">
        <v>-95.364845000000003</v>
      </c>
      <c r="I1303" t="s">
        <v>13153</v>
      </c>
      <c r="J1303" t="s">
        <v>238</v>
      </c>
      <c r="K1303" t="s">
        <v>7225</v>
      </c>
      <c r="L1303" t="s">
        <v>7268</v>
      </c>
      <c r="M1303">
        <v>9939</v>
      </c>
      <c r="N1303" t="s">
        <v>2782</v>
      </c>
      <c r="O1303" t="s">
        <v>7280</v>
      </c>
      <c r="P1303" t="s">
        <v>7172</v>
      </c>
      <c r="Q1303">
        <v>33</v>
      </c>
      <c r="R1303" t="s">
        <v>7164</v>
      </c>
      <c r="S1303" t="s">
        <v>7164</v>
      </c>
      <c r="T1303" t="s">
        <v>2860</v>
      </c>
      <c r="U1303" t="s">
        <v>7307</v>
      </c>
      <c r="V1303" t="s">
        <v>7172</v>
      </c>
      <c r="W1303">
        <v>32</v>
      </c>
      <c r="X1303" t="s">
        <v>7237</v>
      </c>
      <c r="Y1303" t="s">
        <v>13154</v>
      </c>
      <c r="Z1303" t="s">
        <v>7375</v>
      </c>
      <c r="AA1303" t="s">
        <v>52</v>
      </c>
      <c r="AB1303" t="s">
        <v>7229</v>
      </c>
      <c r="AC1303" t="s">
        <v>29</v>
      </c>
      <c r="AD1303">
        <v>2</v>
      </c>
      <c r="AE1303" t="s">
        <v>13155</v>
      </c>
      <c r="AF1303" t="s">
        <v>7191</v>
      </c>
      <c r="AG1303" t="s">
        <v>13156</v>
      </c>
    </row>
    <row r="1304" spans="1:33" x14ac:dyDescent="0.3">
      <c r="A1304" t="s">
        <v>2861</v>
      </c>
      <c r="B1304" t="s">
        <v>1173</v>
      </c>
      <c r="C1304" t="s">
        <v>8053</v>
      </c>
      <c r="D1304" t="s">
        <v>48</v>
      </c>
      <c r="E1304" t="s">
        <v>72</v>
      </c>
      <c r="F1304" t="s">
        <v>13157</v>
      </c>
      <c r="G1304">
        <v>40.653480000000002</v>
      </c>
      <c r="H1304">
        <v>-107.384754</v>
      </c>
      <c r="I1304" t="s">
        <v>13158</v>
      </c>
      <c r="J1304" t="s">
        <v>339</v>
      </c>
      <c r="K1304" t="s">
        <v>7222</v>
      </c>
      <c r="L1304" t="s">
        <v>7213</v>
      </c>
      <c r="N1304" t="s">
        <v>869</v>
      </c>
      <c r="O1304" t="s">
        <v>7381</v>
      </c>
      <c r="P1304" t="s">
        <v>7248</v>
      </c>
      <c r="Q1304">
        <v>53</v>
      </c>
      <c r="R1304" t="s">
        <v>59</v>
      </c>
      <c r="S1304" t="s">
        <v>41</v>
      </c>
      <c r="T1304" t="s">
        <v>1508</v>
      </c>
      <c r="U1304" t="s">
        <v>7334</v>
      </c>
      <c r="V1304" t="s">
        <v>7317</v>
      </c>
      <c r="W1304">
        <v>54</v>
      </c>
      <c r="X1304" t="s">
        <v>7373</v>
      </c>
      <c r="Y1304" t="s">
        <v>7178</v>
      </c>
      <c r="Z1304" t="s">
        <v>7375</v>
      </c>
      <c r="AA1304" t="s">
        <v>7344</v>
      </c>
      <c r="AB1304" t="s">
        <v>7192</v>
      </c>
      <c r="AC1304" t="s">
        <v>270</v>
      </c>
      <c r="AD1304">
        <v>3</v>
      </c>
      <c r="AE1304" t="s">
        <v>13159</v>
      </c>
      <c r="AF1304" t="s">
        <v>7207</v>
      </c>
      <c r="AG1304" t="s">
        <v>13160</v>
      </c>
    </row>
    <row r="1305" spans="1:33" x14ac:dyDescent="0.3">
      <c r="A1305" t="s">
        <v>2862</v>
      </c>
      <c r="B1305" t="s">
        <v>808</v>
      </c>
      <c r="C1305" t="s">
        <v>7552</v>
      </c>
      <c r="D1305" t="s">
        <v>77</v>
      </c>
      <c r="E1305" t="s">
        <v>93</v>
      </c>
      <c r="F1305" t="s">
        <v>13161</v>
      </c>
      <c r="G1305">
        <v>40.551634</v>
      </c>
      <c r="H1305">
        <v>-86.286000999999999</v>
      </c>
      <c r="I1305" t="s">
        <v>13162</v>
      </c>
      <c r="J1305" t="s">
        <v>79</v>
      </c>
      <c r="K1305" t="s">
        <v>7171</v>
      </c>
      <c r="L1305" t="s">
        <v>7239</v>
      </c>
      <c r="M1305">
        <v>8019</v>
      </c>
      <c r="N1305" t="s">
        <v>1168</v>
      </c>
      <c r="O1305" t="s">
        <v>7186</v>
      </c>
      <c r="P1305" t="s">
        <v>7317</v>
      </c>
      <c r="Q1305">
        <v>15</v>
      </c>
      <c r="R1305" t="s">
        <v>7164</v>
      </c>
      <c r="S1305" t="s">
        <v>35</v>
      </c>
      <c r="T1305" t="s">
        <v>2863</v>
      </c>
      <c r="U1305" t="s">
        <v>7171</v>
      </c>
      <c r="V1305" t="s">
        <v>7348</v>
      </c>
      <c r="W1305">
        <v>55</v>
      </c>
      <c r="X1305" t="s">
        <v>59</v>
      </c>
      <c r="Y1305" t="s">
        <v>13163</v>
      </c>
      <c r="Z1305" t="s">
        <v>45</v>
      </c>
      <c r="AA1305" t="s">
        <v>97</v>
      </c>
      <c r="AB1305" t="s">
        <v>53</v>
      </c>
      <c r="AC1305" t="s">
        <v>7230</v>
      </c>
      <c r="AD1305">
        <v>5</v>
      </c>
      <c r="AE1305" t="s">
        <v>13164</v>
      </c>
      <c r="AF1305" t="s">
        <v>7191</v>
      </c>
      <c r="AG1305" t="s">
        <v>13165</v>
      </c>
    </row>
    <row r="1306" spans="1:33" x14ac:dyDescent="0.3">
      <c r="A1306" t="s">
        <v>2864</v>
      </c>
      <c r="B1306" t="s">
        <v>7491</v>
      </c>
      <c r="C1306" t="s">
        <v>8076</v>
      </c>
      <c r="D1306" t="s">
        <v>100</v>
      </c>
      <c r="E1306" t="s">
        <v>66</v>
      </c>
      <c r="F1306" t="s">
        <v>13166</v>
      </c>
      <c r="G1306">
        <v>42.713310999999997</v>
      </c>
      <c r="H1306">
        <v>-81.110185999999999</v>
      </c>
      <c r="I1306" t="s">
        <v>13167</v>
      </c>
      <c r="J1306" t="s">
        <v>101</v>
      </c>
      <c r="K1306" t="s">
        <v>7155</v>
      </c>
      <c r="L1306" t="s">
        <v>7189</v>
      </c>
      <c r="M1306">
        <v>3458</v>
      </c>
      <c r="N1306" t="s">
        <v>2865</v>
      </c>
      <c r="O1306" t="s">
        <v>7155</v>
      </c>
      <c r="P1306" t="s">
        <v>7382</v>
      </c>
      <c r="Q1306">
        <v>57</v>
      </c>
      <c r="R1306" t="s">
        <v>7214</v>
      </c>
      <c r="S1306" t="s">
        <v>7178</v>
      </c>
      <c r="T1306" t="s">
        <v>202</v>
      </c>
      <c r="U1306" t="s">
        <v>7225</v>
      </c>
      <c r="V1306" t="s">
        <v>7203</v>
      </c>
      <c r="W1306">
        <v>45</v>
      </c>
      <c r="X1306" t="s">
        <v>43</v>
      </c>
      <c r="Y1306" t="s">
        <v>13168</v>
      </c>
      <c r="Z1306" t="s">
        <v>45</v>
      </c>
      <c r="AA1306" t="s">
        <v>7217</v>
      </c>
      <c r="AB1306" t="s">
        <v>7252</v>
      </c>
      <c r="AC1306" t="s">
        <v>7328</v>
      </c>
      <c r="AD1306">
        <v>4</v>
      </c>
      <c r="AE1306" t="s">
        <v>13169</v>
      </c>
      <c r="AF1306" t="s">
        <v>7403</v>
      </c>
      <c r="AG1306" t="s">
        <v>7164</v>
      </c>
    </row>
    <row r="1307" spans="1:33" x14ac:dyDescent="0.3">
      <c r="A1307" t="s">
        <v>2866</v>
      </c>
      <c r="B1307" t="s">
        <v>7992</v>
      </c>
      <c r="C1307" t="s">
        <v>7285</v>
      </c>
      <c r="D1307" t="s">
        <v>88</v>
      </c>
      <c r="E1307" t="s">
        <v>31</v>
      </c>
      <c r="F1307" t="s">
        <v>13170</v>
      </c>
      <c r="G1307">
        <v>36.161194999999999</v>
      </c>
      <c r="I1307" t="s">
        <v>13171</v>
      </c>
      <c r="J1307" t="s">
        <v>1070</v>
      </c>
      <c r="K1307" t="s">
        <v>7223</v>
      </c>
      <c r="L1307" t="s">
        <v>7247</v>
      </c>
      <c r="M1307">
        <v>8639</v>
      </c>
      <c r="N1307" t="s">
        <v>244</v>
      </c>
      <c r="O1307" t="s">
        <v>7249</v>
      </c>
      <c r="P1307" t="s">
        <v>7172</v>
      </c>
      <c r="Q1307">
        <v>17</v>
      </c>
      <c r="R1307" t="s">
        <v>43</v>
      </c>
      <c r="S1307" t="s">
        <v>7215</v>
      </c>
      <c r="T1307" t="s">
        <v>1610</v>
      </c>
      <c r="U1307" t="s">
        <v>7223</v>
      </c>
      <c r="V1307" t="s">
        <v>7326</v>
      </c>
      <c r="W1307">
        <v>10</v>
      </c>
      <c r="X1307" t="s">
        <v>7372</v>
      </c>
      <c r="Y1307" t="s">
        <v>13172</v>
      </c>
      <c r="Z1307" t="s">
        <v>7270</v>
      </c>
      <c r="AA1307" t="s">
        <v>7164</v>
      </c>
      <c r="AB1307" t="s">
        <v>98</v>
      </c>
      <c r="AC1307" t="s">
        <v>270</v>
      </c>
      <c r="AD1307">
        <v>1</v>
      </c>
      <c r="AE1307" t="s">
        <v>13173</v>
      </c>
      <c r="AF1307" t="s">
        <v>7180</v>
      </c>
      <c r="AG1307" t="s">
        <v>13174</v>
      </c>
    </row>
    <row r="1308" spans="1:33" x14ac:dyDescent="0.3">
      <c r="A1308" t="s">
        <v>2867</v>
      </c>
      <c r="B1308" t="s">
        <v>13175</v>
      </c>
      <c r="C1308" t="s">
        <v>7183</v>
      </c>
      <c r="D1308" t="s">
        <v>100</v>
      </c>
      <c r="E1308" t="s">
        <v>112</v>
      </c>
      <c r="F1308" t="s">
        <v>13176</v>
      </c>
      <c r="G1308">
        <v>44.04562</v>
      </c>
      <c r="H1308">
        <v>-120.009416</v>
      </c>
      <c r="I1308" t="s">
        <v>13177</v>
      </c>
      <c r="J1308" t="s">
        <v>524</v>
      </c>
      <c r="K1308" t="s">
        <v>7334</v>
      </c>
      <c r="L1308" t="s">
        <v>7248</v>
      </c>
      <c r="M1308">
        <v>6040</v>
      </c>
      <c r="N1308" t="s">
        <v>525</v>
      </c>
      <c r="O1308" t="s">
        <v>7174</v>
      </c>
      <c r="P1308" t="s">
        <v>7348</v>
      </c>
      <c r="Q1308">
        <v>30</v>
      </c>
      <c r="R1308" t="s">
        <v>7237</v>
      </c>
      <c r="S1308" t="s">
        <v>7178</v>
      </c>
      <c r="T1308" t="s">
        <v>7164</v>
      </c>
      <c r="U1308" t="s">
        <v>7164</v>
      </c>
      <c r="V1308" t="s">
        <v>7164</v>
      </c>
      <c r="X1308" t="s">
        <v>7164</v>
      </c>
      <c r="Y1308" t="s">
        <v>7164</v>
      </c>
      <c r="Z1308" t="s">
        <v>7178</v>
      </c>
      <c r="AA1308" t="s">
        <v>7191</v>
      </c>
      <c r="AB1308" t="s">
        <v>28</v>
      </c>
      <c r="AC1308" t="s">
        <v>7178</v>
      </c>
      <c r="AE1308" t="s">
        <v>7164</v>
      </c>
      <c r="AF1308" t="s">
        <v>7164</v>
      </c>
      <c r="AG1308" t="s">
        <v>13178</v>
      </c>
    </row>
    <row r="1309" spans="1:33" x14ac:dyDescent="0.3">
      <c r="A1309" t="s">
        <v>2868</v>
      </c>
      <c r="B1309" t="s">
        <v>8070</v>
      </c>
      <c r="C1309" t="s">
        <v>7471</v>
      </c>
      <c r="D1309" t="s">
        <v>88</v>
      </c>
      <c r="E1309" t="s">
        <v>23</v>
      </c>
      <c r="F1309" t="s">
        <v>13179</v>
      </c>
      <c r="G1309">
        <v>25.714207999999999</v>
      </c>
      <c r="H1309">
        <v>-94.037232000000003</v>
      </c>
      <c r="I1309" t="s">
        <v>13180</v>
      </c>
      <c r="J1309" t="s">
        <v>800</v>
      </c>
      <c r="K1309" t="s">
        <v>7334</v>
      </c>
      <c r="L1309" t="s">
        <v>7173</v>
      </c>
      <c r="M1309">
        <v>5473</v>
      </c>
      <c r="N1309" t="s">
        <v>2752</v>
      </c>
      <c r="O1309" t="s">
        <v>7225</v>
      </c>
      <c r="P1309" t="s">
        <v>7226</v>
      </c>
      <c r="Q1309">
        <v>55</v>
      </c>
      <c r="R1309" t="s">
        <v>7178</v>
      </c>
      <c r="S1309" t="s">
        <v>35</v>
      </c>
      <c r="T1309" t="s">
        <v>2869</v>
      </c>
      <c r="U1309" t="s">
        <v>7246</v>
      </c>
      <c r="V1309" t="s">
        <v>7382</v>
      </c>
      <c r="W1309">
        <v>62</v>
      </c>
      <c r="X1309" t="s">
        <v>7178</v>
      </c>
      <c r="Y1309" t="s">
        <v>13181</v>
      </c>
      <c r="Z1309" t="s">
        <v>116</v>
      </c>
      <c r="AA1309" t="s">
        <v>7262</v>
      </c>
      <c r="AB1309" t="s">
        <v>132</v>
      </c>
      <c r="AC1309" t="s">
        <v>7164</v>
      </c>
      <c r="AE1309" t="s">
        <v>13182</v>
      </c>
      <c r="AF1309" t="s">
        <v>7191</v>
      </c>
      <c r="AG1309" t="s">
        <v>13183</v>
      </c>
    </row>
    <row r="1310" spans="1:33" x14ac:dyDescent="0.3">
      <c r="A1310" t="s">
        <v>2870</v>
      </c>
      <c r="B1310" t="s">
        <v>242</v>
      </c>
      <c r="C1310" t="s">
        <v>7460</v>
      </c>
      <c r="D1310" t="s">
        <v>48</v>
      </c>
      <c r="E1310" t="s">
        <v>39</v>
      </c>
      <c r="F1310" t="s">
        <v>13184</v>
      </c>
      <c r="G1310">
        <v>28.456600000000002</v>
      </c>
      <c r="H1310">
        <v>89.780100000000004</v>
      </c>
      <c r="I1310" t="s">
        <v>13185</v>
      </c>
      <c r="J1310" t="s">
        <v>191</v>
      </c>
      <c r="K1310" t="s">
        <v>7381</v>
      </c>
      <c r="L1310" t="s">
        <v>7201</v>
      </c>
      <c r="M1310">
        <v>2754</v>
      </c>
      <c r="N1310" t="s">
        <v>2871</v>
      </c>
      <c r="O1310" t="s">
        <v>7259</v>
      </c>
      <c r="P1310" t="s">
        <v>7248</v>
      </c>
      <c r="Q1310">
        <v>52</v>
      </c>
      <c r="R1310" t="s">
        <v>7161</v>
      </c>
      <c r="S1310" t="s">
        <v>34</v>
      </c>
      <c r="T1310" t="s">
        <v>2462</v>
      </c>
      <c r="U1310" t="s">
        <v>7156</v>
      </c>
      <c r="V1310" t="s">
        <v>7188</v>
      </c>
      <c r="W1310">
        <v>72</v>
      </c>
      <c r="X1310" t="s">
        <v>7373</v>
      </c>
      <c r="Y1310" t="s">
        <v>13186</v>
      </c>
      <c r="Z1310" t="s">
        <v>45</v>
      </c>
      <c r="AA1310" t="s">
        <v>7164</v>
      </c>
      <c r="AB1310" t="s">
        <v>132</v>
      </c>
      <c r="AC1310" t="s">
        <v>7164</v>
      </c>
      <c r="AD1310">
        <v>1</v>
      </c>
      <c r="AE1310" t="s">
        <v>13187</v>
      </c>
      <c r="AF1310" t="s">
        <v>7385</v>
      </c>
      <c r="AG1310" t="s">
        <v>13188</v>
      </c>
    </row>
    <row r="1311" spans="1:33" x14ac:dyDescent="0.3">
      <c r="A1311" t="s">
        <v>2872</v>
      </c>
      <c r="B1311" t="s">
        <v>8042</v>
      </c>
      <c r="C1311" t="s">
        <v>13189</v>
      </c>
      <c r="D1311" t="s">
        <v>38</v>
      </c>
      <c r="E1311" t="s">
        <v>186</v>
      </c>
      <c r="F1311" t="s">
        <v>13190</v>
      </c>
      <c r="G1311">
        <v>25.423173999999999</v>
      </c>
      <c r="H1311">
        <v>-87.184361999999993</v>
      </c>
      <c r="I1311" t="s">
        <v>13191</v>
      </c>
      <c r="J1311" t="s">
        <v>412</v>
      </c>
      <c r="K1311" t="s">
        <v>7156</v>
      </c>
      <c r="L1311" t="s">
        <v>7391</v>
      </c>
      <c r="M1311">
        <v>8685</v>
      </c>
      <c r="N1311" t="s">
        <v>1554</v>
      </c>
      <c r="O1311" t="s">
        <v>7246</v>
      </c>
      <c r="P1311" t="s">
        <v>7175</v>
      </c>
      <c r="Q1311">
        <v>73</v>
      </c>
      <c r="R1311" t="s">
        <v>7278</v>
      </c>
      <c r="S1311" t="s">
        <v>85</v>
      </c>
      <c r="T1311" t="s">
        <v>332</v>
      </c>
      <c r="U1311" t="s">
        <v>7307</v>
      </c>
      <c r="V1311" t="s">
        <v>7382</v>
      </c>
      <c r="W1311">
        <v>89</v>
      </c>
      <c r="X1311" t="s">
        <v>43</v>
      </c>
      <c r="Y1311" t="s">
        <v>13192</v>
      </c>
      <c r="Z1311" t="s">
        <v>7178</v>
      </c>
      <c r="AA1311" t="s">
        <v>97</v>
      </c>
      <c r="AB1311" t="s">
        <v>7192</v>
      </c>
      <c r="AC1311" t="s">
        <v>7164</v>
      </c>
      <c r="AE1311" t="s">
        <v>13193</v>
      </c>
      <c r="AF1311" t="s">
        <v>7254</v>
      </c>
      <c r="AG1311" t="s">
        <v>7164</v>
      </c>
    </row>
    <row r="1312" spans="1:33" x14ac:dyDescent="0.3">
      <c r="A1312" t="s">
        <v>2873</v>
      </c>
      <c r="B1312" t="s">
        <v>7581</v>
      </c>
      <c r="C1312" t="s">
        <v>180</v>
      </c>
      <c r="D1312" t="s">
        <v>77</v>
      </c>
      <c r="E1312" t="s">
        <v>78</v>
      </c>
      <c r="F1312" t="s">
        <v>13194</v>
      </c>
      <c r="G1312">
        <v>35.968398000000001</v>
      </c>
      <c r="H1312">
        <v>-81.513470999999996</v>
      </c>
      <c r="I1312" t="s">
        <v>13195</v>
      </c>
      <c r="J1312" t="s">
        <v>73</v>
      </c>
      <c r="K1312" t="s">
        <v>7288</v>
      </c>
      <c r="L1312" t="s">
        <v>7333</v>
      </c>
      <c r="M1312">
        <v>1518</v>
      </c>
      <c r="N1312" t="s">
        <v>2874</v>
      </c>
      <c r="O1312" t="s">
        <v>7171</v>
      </c>
      <c r="P1312" t="s">
        <v>7289</v>
      </c>
      <c r="Q1312">
        <v>72</v>
      </c>
      <c r="R1312" t="s">
        <v>7214</v>
      </c>
      <c r="S1312" t="s">
        <v>7309</v>
      </c>
      <c r="T1312" t="s">
        <v>2875</v>
      </c>
      <c r="U1312" t="s">
        <v>7334</v>
      </c>
      <c r="V1312" t="s">
        <v>7213</v>
      </c>
      <c r="W1312">
        <v>50</v>
      </c>
      <c r="X1312" t="s">
        <v>43</v>
      </c>
      <c r="Y1312" t="s">
        <v>13196</v>
      </c>
      <c r="Z1312" t="s">
        <v>116</v>
      </c>
      <c r="AA1312" t="s">
        <v>7393</v>
      </c>
      <c r="AB1312" t="s">
        <v>7336</v>
      </c>
      <c r="AC1312" t="s">
        <v>7364</v>
      </c>
      <c r="AD1312">
        <v>1</v>
      </c>
      <c r="AE1312" t="s">
        <v>13197</v>
      </c>
      <c r="AF1312" t="s">
        <v>7385</v>
      </c>
      <c r="AG1312" t="s">
        <v>13198</v>
      </c>
    </row>
    <row r="1313" spans="1:33" x14ac:dyDescent="0.3">
      <c r="A1313" t="s">
        <v>2876</v>
      </c>
      <c r="B1313" t="s">
        <v>8070</v>
      </c>
      <c r="C1313" t="s">
        <v>7552</v>
      </c>
      <c r="D1313" t="s">
        <v>65</v>
      </c>
      <c r="E1313" t="s">
        <v>93</v>
      </c>
      <c r="F1313" t="s">
        <v>13199</v>
      </c>
      <c r="G1313">
        <v>31.033422999999999</v>
      </c>
      <c r="H1313">
        <v>-84.024315999999999</v>
      </c>
      <c r="I1313" t="s">
        <v>13200</v>
      </c>
      <c r="J1313" t="s">
        <v>276</v>
      </c>
      <c r="K1313" t="s">
        <v>7238</v>
      </c>
      <c r="L1313" t="s">
        <v>7173</v>
      </c>
      <c r="M1313">
        <v>3976</v>
      </c>
      <c r="N1313" t="s">
        <v>2877</v>
      </c>
      <c r="O1313" t="s">
        <v>7449</v>
      </c>
      <c r="P1313" t="s">
        <v>7308</v>
      </c>
      <c r="Q1313">
        <v>49</v>
      </c>
      <c r="R1313" t="s">
        <v>7157</v>
      </c>
      <c r="S1313" t="s">
        <v>107</v>
      </c>
      <c r="T1313" t="s">
        <v>269</v>
      </c>
      <c r="U1313" t="s">
        <v>7259</v>
      </c>
      <c r="V1313" t="s">
        <v>7400</v>
      </c>
      <c r="W1313">
        <v>78</v>
      </c>
      <c r="X1313" t="s">
        <v>7164</v>
      </c>
      <c r="Y1313" t="s">
        <v>13201</v>
      </c>
      <c r="Z1313" t="s">
        <v>60</v>
      </c>
      <c r="AA1313" t="s">
        <v>7164</v>
      </c>
      <c r="AB1313" t="s">
        <v>7363</v>
      </c>
      <c r="AC1313" t="s">
        <v>155</v>
      </c>
      <c r="AD1313">
        <v>3</v>
      </c>
      <c r="AE1313" t="s">
        <v>13202</v>
      </c>
      <c r="AF1313" t="s">
        <v>7165</v>
      </c>
      <c r="AG1313" t="s">
        <v>13203</v>
      </c>
    </row>
    <row r="1314" spans="1:33" x14ac:dyDescent="0.3">
      <c r="A1314" t="s">
        <v>2878</v>
      </c>
      <c r="B1314" t="s">
        <v>935</v>
      </c>
      <c r="C1314" t="s">
        <v>8059</v>
      </c>
      <c r="D1314" t="s">
        <v>22</v>
      </c>
      <c r="E1314" t="s">
        <v>55</v>
      </c>
      <c r="F1314" t="s">
        <v>13204</v>
      </c>
      <c r="G1314">
        <v>32.934553999999999</v>
      </c>
      <c r="H1314">
        <v>-75.219226000000006</v>
      </c>
      <c r="I1314" t="s">
        <v>13205</v>
      </c>
      <c r="J1314" t="s">
        <v>718</v>
      </c>
      <c r="K1314" t="s">
        <v>7246</v>
      </c>
      <c r="L1314" t="s">
        <v>7213</v>
      </c>
      <c r="M1314">
        <v>1799</v>
      </c>
      <c r="N1314" t="s">
        <v>1455</v>
      </c>
      <c r="O1314" t="s">
        <v>7153</v>
      </c>
      <c r="P1314" t="s">
        <v>7175</v>
      </c>
      <c r="Q1314">
        <v>51</v>
      </c>
      <c r="R1314" t="s">
        <v>7164</v>
      </c>
      <c r="S1314" t="s">
        <v>7178</v>
      </c>
      <c r="T1314" t="s">
        <v>7164</v>
      </c>
      <c r="U1314" t="s">
        <v>7164</v>
      </c>
      <c r="V1314" t="s">
        <v>7164</v>
      </c>
      <c r="X1314" t="s">
        <v>7164</v>
      </c>
      <c r="Y1314" t="s">
        <v>7164</v>
      </c>
      <c r="Z1314" t="s">
        <v>7205</v>
      </c>
      <c r="AA1314" t="s">
        <v>7164</v>
      </c>
      <c r="AB1314" t="s">
        <v>61</v>
      </c>
      <c r="AC1314" t="s">
        <v>155</v>
      </c>
      <c r="AD1314">
        <v>2</v>
      </c>
      <c r="AE1314" t="s">
        <v>13206</v>
      </c>
      <c r="AF1314" t="s">
        <v>7254</v>
      </c>
      <c r="AG1314" t="s">
        <v>7164</v>
      </c>
    </row>
    <row r="1315" spans="1:33" x14ac:dyDescent="0.3">
      <c r="A1315" t="s">
        <v>2879</v>
      </c>
      <c r="B1315" t="s">
        <v>8031</v>
      </c>
      <c r="C1315" t="s">
        <v>7388</v>
      </c>
      <c r="D1315" t="s">
        <v>77</v>
      </c>
      <c r="E1315" t="s">
        <v>186</v>
      </c>
      <c r="F1315" t="s">
        <v>13207</v>
      </c>
      <c r="G1315">
        <v>46.299191999999998</v>
      </c>
      <c r="H1315">
        <v>-83.634862999999996</v>
      </c>
      <c r="I1315" t="s">
        <v>13208</v>
      </c>
      <c r="J1315" t="s">
        <v>366</v>
      </c>
      <c r="K1315" t="s">
        <v>7381</v>
      </c>
      <c r="L1315" t="s">
        <v>7268</v>
      </c>
      <c r="M1315">
        <v>9922</v>
      </c>
      <c r="N1315" t="s">
        <v>1174</v>
      </c>
      <c r="O1315" t="s">
        <v>7159</v>
      </c>
      <c r="P1315" t="s">
        <v>7276</v>
      </c>
      <c r="Q1315">
        <v>68</v>
      </c>
      <c r="R1315" t="s">
        <v>7373</v>
      </c>
      <c r="S1315" t="s">
        <v>85</v>
      </c>
      <c r="T1315" t="s">
        <v>2880</v>
      </c>
      <c r="U1315" t="s">
        <v>7159</v>
      </c>
      <c r="V1315" t="s">
        <v>7400</v>
      </c>
      <c r="W1315">
        <v>60</v>
      </c>
      <c r="X1315" t="s">
        <v>7373</v>
      </c>
      <c r="Y1315" t="s">
        <v>13209</v>
      </c>
      <c r="Z1315" t="s">
        <v>7178</v>
      </c>
      <c r="AA1315" t="s">
        <v>7163</v>
      </c>
      <c r="AB1315" t="s">
        <v>28</v>
      </c>
      <c r="AC1315" t="s">
        <v>7178</v>
      </c>
      <c r="AD1315">
        <v>5</v>
      </c>
      <c r="AE1315" t="s">
        <v>13210</v>
      </c>
      <c r="AF1315" t="s">
        <v>110</v>
      </c>
      <c r="AG1315" t="s">
        <v>7164</v>
      </c>
    </row>
    <row r="1316" spans="1:33" x14ac:dyDescent="0.3">
      <c r="A1316" t="s">
        <v>2881</v>
      </c>
      <c r="B1316" t="s">
        <v>47</v>
      </c>
      <c r="C1316" t="s">
        <v>8053</v>
      </c>
      <c r="D1316" t="s">
        <v>92</v>
      </c>
      <c r="E1316" t="s">
        <v>39</v>
      </c>
      <c r="F1316" t="s">
        <v>13211</v>
      </c>
      <c r="G1316">
        <v>34.503273999999998</v>
      </c>
      <c r="H1316">
        <v>-120.60285500000001</v>
      </c>
      <c r="I1316" t="s">
        <v>7164</v>
      </c>
      <c r="J1316" t="s">
        <v>451</v>
      </c>
      <c r="K1316" t="s">
        <v>7246</v>
      </c>
      <c r="L1316" t="s">
        <v>7189</v>
      </c>
      <c r="M1316">
        <v>2007</v>
      </c>
      <c r="N1316" t="s">
        <v>2882</v>
      </c>
      <c r="O1316" t="s">
        <v>7361</v>
      </c>
      <c r="P1316" t="s">
        <v>7354</v>
      </c>
      <c r="Q1316">
        <v>63</v>
      </c>
      <c r="R1316" t="s">
        <v>7214</v>
      </c>
      <c r="S1316" t="s">
        <v>7309</v>
      </c>
      <c r="T1316" t="s">
        <v>183</v>
      </c>
      <c r="U1316" t="s">
        <v>7449</v>
      </c>
      <c r="V1316" t="s">
        <v>7203</v>
      </c>
      <c r="W1316">
        <v>44</v>
      </c>
      <c r="X1316" t="s">
        <v>59</v>
      </c>
      <c r="Y1316" t="s">
        <v>13212</v>
      </c>
      <c r="Z1316" t="s">
        <v>60</v>
      </c>
      <c r="AA1316" t="s">
        <v>7191</v>
      </c>
      <c r="AB1316" t="s">
        <v>7293</v>
      </c>
      <c r="AC1316" t="s">
        <v>7164</v>
      </c>
      <c r="AD1316">
        <v>4</v>
      </c>
      <c r="AE1316" t="s">
        <v>13213</v>
      </c>
      <c r="AF1316" t="s">
        <v>7195</v>
      </c>
      <c r="AG1316" t="s">
        <v>7164</v>
      </c>
    </row>
    <row r="1317" spans="1:33" x14ac:dyDescent="0.3">
      <c r="A1317" t="s">
        <v>2883</v>
      </c>
      <c r="B1317" t="s">
        <v>7705</v>
      </c>
      <c r="C1317" t="s">
        <v>8288</v>
      </c>
      <c r="D1317" t="s">
        <v>92</v>
      </c>
      <c r="E1317" t="s">
        <v>66</v>
      </c>
      <c r="F1317" t="s">
        <v>13214</v>
      </c>
      <c r="G1317">
        <v>35.105345</v>
      </c>
      <c r="H1317">
        <v>-104.75369600000001</v>
      </c>
      <c r="I1317" t="s">
        <v>13215</v>
      </c>
      <c r="J1317" t="s">
        <v>1050</v>
      </c>
      <c r="K1317" t="s">
        <v>7225</v>
      </c>
      <c r="L1317" t="s">
        <v>7247</v>
      </c>
      <c r="M1317">
        <v>1096</v>
      </c>
      <c r="N1317" t="s">
        <v>2884</v>
      </c>
      <c r="O1317" t="s">
        <v>7342</v>
      </c>
      <c r="P1317" t="s">
        <v>7400</v>
      </c>
      <c r="Q1317">
        <v>52</v>
      </c>
      <c r="R1317" t="s">
        <v>59</v>
      </c>
      <c r="S1317" t="s">
        <v>7215</v>
      </c>
      <c r="T1317" t="s">
        <v>2885</v>
      </c>
      <c r="U1317" t="s">
        <v>7307</v>
      </c>
      <c r="V1317" t="s">
        <v>7203</v>
      </c>
      <c r="W1317">
        <v>11</v>
      </c>
      <c r="X1317" t="s">
        <v>7299</v>
      </c>
      <c r="Y1317" t="s">
        <v>13216</v>
      </c>
      <c r="Z1317" t="s">
        <v>7205</v>
      </c>
      <c r="AA1317" t="s">
        <v>7228</v>
      </c>
      <c r="AB1317" t="s">
        <v>7178</v>
      </c>
      <c r="AC1317" t="s">
        <v>7394</v>
      </c>
      <c r="AD1317">
        <v>1</v>
      </c>
      <c r="AE1317" t="s">
        <v>13217</v>
      </c>
      <c r="AF1317" t="s">
        <v>110</v>
      </c>
      <c r="AG1317" t="s">
        <v>7164</v>
      </c>
    </row>
    <row r="1318" spans="1:33" x14ac:dyDescent="0.3">
      <c r="A1318" t="s">
        <v>2886</v>
      </c>
      <c r="B1318" t="s">
        <v>7408</v>
      </c>
      <c r="C1318" t="s">
        <v>7660</v>
      </c>
      <c r="D1318" t="s">
        <v>100</v>
      </c>
      <c r="E1318" t="s">
        <v>112</v>
      </c>
      <c r="F1318" t="s">
        <v>13218</v>
      </c>
      <c r="G1318">
        <v>39.714331999999999</v>
      </c>
      <c r="H1318">
        <v>-78.922094999999999</v>
      </c>
      <c r="I1318" t="s">
        <v>13219</v>
      </c>
      <c r="J1318" t="s">
        <v>101</v>
      </c>
      <c r="K1318" t="s">
        <v>7371</v>
      </c>
      <c r="L1318" t="s">
        <v>7154</v>
      </c>
      <c r="M1318">
        <v>4378</v>
      </c>
      <c r="N1318" t="s">
        <v>7164</v>
      </c>
      <c r="O1318" t="s">
        <v>7164</v>
      </c>
      <c r="P1318" t="s">
        <v>7164</v>
      </c>
      <c r="R1318" t="s">
        <v>7164</v>
      </c>
      <c r="S1318" t="s">
        <v>7164</v>
      </c>
      <c r="T1318" t="s">
        <v>1599</v>
      </c>
      <c r="U1318" t="s">
        <v>7186</v>
      </c>
      <c r="V1318" t="s">
        <v>7289</v>
      </c>
      <c r="W1318">
        <v>10</v>
      </c>
      <c r="X1318" t="s">
        <v>7278</v>
      </c>
      <c r="Y1318" t="s">
        <v>7178</v>
      </c>
      <c r="Z1318" t="s">
        <v>70</v>
      </c>
      <c r="AA1318" t="s">
        <v>7164</v>
      </c>
      <c r="AB1318" t="s">
        <v>61</v>
      </c>
      <c r="AC1318" t="s">
        <v>29</v>
      </c>
      <c r="AD1318">
        <v>3</v>
      </c>
      <c r="AE1318" t="s">
        <v>13220</v>
      </c>
      <c r="AF1318" t="s">
        <v>7165</v>
      </c>
      <c r="AG1318" t="s">
        <v>13221</v>
      </c>
    </row>
    <row r="1319" spans="1:33" x14ac:dyDescent="0.3">
      <c r="A1319" t="s">
        <v>2887</v>
      </c>
      <c r="B1319" t="s">
        <v>7357</v>
      </c>
      <c r="C1319" t="s">
        <v>135</v>
      </c>
      <c r="D1319" t="s">
        <v>88</v>
      </c>
      <c r="E1319" t="s">
        <v>112</v>
      </c>
      <c r="F1319" t="s">
        <v>13222</v>
      </c>
      <c r="G1319">
        <v>42.651736999999997</v>
      </c>
      <c r="H1319">
        <v>-80.282701000000003</v>
      </c>
      <c r="I1319" t="s">
        <v>13223</v>
      </c>
      <c r="J1319" t="s">
        <v>152</v>
      </c>
      <c r="K1319" t="s">
        <v>7153</v>
      </c>
      <c r="L1319" t="s">
        <v>7276</v>
      </c>
      <c r="M1319">
        <v>3001</v>
      </c>
      <c r="N1319" t="s">
        <v>1660</v>
      </c>
      <c r="O1319" t="s">
        <v>7153</v>
      </c>
      <c r="P1319" t="s">
        <v>7248</v>
      </c>
      <c r="Q1319">
        <v>69</v>
      </c>
      <c r="R1319" t="s">
        <v>34</v>
      </c>
      <c r="S1319" t="s">
        <v>7215</v>
      </c>
      <c r="T1319" t="s">
        <v>2811</v>
      </c>
      <c r="U1319" t="s">
        <v>7155</v>
      </c>
      <c r="V1319" t="s">
        <v>7189</v>
      </c>
      <c r="W1319">
        <v>38</v>
      </c>
      <c r="X1319" t="s">
        <v>7178</v>
      </c>
      <c r="Y1319" t="s">
        <v>13224</v>
      </c>
      <c r="Z1319" t="s">
        <v>7375</v>
      </c>
      <c r="AA1319" t="s">
        <v>7177</v>
      </c>
      <c r="AB1319" t="s">
        <v>98</v>
      </c>
      <c r="AC1319" t="s">
        <v>62</v>
      </c>
      <c r="AD1319">
        <v>0</v>
      </c>
      <c r="AE1319" t="s">
        <v>7164</v>
      </c>
      <c r="AF1319" t="s">
        <v>103</v>
      </c>
      <c r="AG1319" t="s">
        <v>13225</v>
      </c>
    </row>
    <row r="1320" spans="1:33" x14ac:dyDescent="0.3">
      <c r="A1320" t="s">
        <v>2888</v>
      </c>
      <c r="B1320" t="s">
        <v>7314</v>
      </c>
      <c r="C1320" t="s">
        <v>185</v>
      </c>
      <c r="D1320" t="s">
        <v>88</v>
      </c>
      <c r="E1320" t="s">
        <v>186</v>
      </c>
      <c r="F1320" t="s">
        <v>13226</v>
      </c>
      <c r="G1320">
        <v>40.455742999999998</v>
      </c>
      <c r="H1320">
        <v>-96.148259999999993</v>
      </c>
      <c r="I1320" t="s">
        <v>13227</v>
      </c>
      <c r="J1320" t="s">
        <v>89</v>
      </c>
      <c r="K1320" t="s">
        <v>7155</v>
      </c>
      <c r="L1320" t="s">
        <v>7276</v>
      </c>
      <c r="M1320">
        <v>3796</v>
      </c>
      <c r="N1320" t="s">
        <v>945</v>
      </c>
      <c r="O1320" t="s">
        <v>7222</v>
      </c>
      <c r="P1320" t="s">
        <v>7382</v>
      </c>
      <c r="Q1320">
        <v>16</v>
      </c>
      <c r="R1320" t="s">
        <v>7237</v>
      </c>
      <c r="S1320" t="s">
        <v>7161</v>
      </c>
      <c r="T1320" t="s">
        <v>138</v>
      </c>
      <c r="U1320" t="s">
        <v>7246</v>
      </c>
      <c r="V1320" t="s">
        <v>7173</v>
      </c>
      <c r="W1320">
        <v>62</v>
      </c>
      <c r="X1320" t="s">
        <v>7178</v>
      </c>
      <c r="Y1320" t="s">
        <v>13228</v>
      </c>
      <c r="Z1320" t="s">
        <v>7251</v>
      </c>
      <c r="AA1320" t="s">
        <v>7393</v>
      </c>
      <c r="AB1320" t="s">
        <v>7252</v>
      </c>
      <c r="AC1320" t="s">
        <v>7230</v>
      </c>
      <c r="AE1320" t="s">
        <v>13229</v>
      </c>
      <c r="AF1320" t="s">
        <v>7195</v>
      </c>
      <c r="AG1320" t="s">
        <v>13230</v>
      </c>
    </row>
    <row r="1321" spans="1:33" x14ac:dyDescent="0.3">
      <c r="A1321" t="s">
        <v>2889</v>
      </c>
      <c r="B1321" t="s">
        <v>7182</v>
      </c>
      <c r="C1321" t="s">
        <v>7358</v>
      </c>
      <c r="D1321" t="s">
        <v>38</v>
      </c>
      <c r="E1321" t="s">
        <v>66</v>
      </c>
      <c r="F1321" t="s">
        <v>13231</v>
      </c>
      <c r="G1321">
        <v>28.395651000000001</v>
      </c>
      <c r="H1321">
        <v>-92.780417</v>
      </c>
      <c r="I1321" t="s">
        <v>13232</v>
      </c>
      <c r="J1321" t="s">
        <v>730</v>
      </c>
      <c r="K1321" t="s">
        <v>7236</v>
      </c>
      <c r="L1321" t="s">
        <v>7224</v>
      </c>
      <c r="M1321">
        <v>2219</v>
      </c>
      <c r="N1321" t="s">
        <v>2304</v>
      </c>
      <c r="O1321" t="s">
        <v>7174</v>
      </c>
      <c r="P1321" t="s">
        <v>7156</v>
      </c>
      <c r="Q1321">
        <v>59</v>
      </c>
      <c r="R1321" t="s">
        <v>7161</v>
      </c>
      <c r="S1321" t="s">
        <v>35</v>
      </c>
      <c r="T1321" t="s">
        <v>7164</v>
      </c>
      <c r="U1321" t="s">
        <v>7164</v>
      </c>
      <c r="V1321" t="s">
        <v>7164</v>
      </c>
      <c r="X1321" t="s">
        <v>7164</v>
      </c>
      <c r="Y1321" t="s">
        <v>7164</v>
      </c>
      <c r="Z1321" t="s">
        <v>7178</v>
      </c>
      <c r="AA1321" t="s">
        <v>7292</v>
      </c>
      <c r="AB1321" t="s">
        <v>7363</v>
      </c>
      <c r="AC1321" t="s">
        <v>7193</v>
      </c>
      <c r="AD1321">
        <v>5</v>
      </c>
      <c r="AE1321" t="s">
        <v>13233</v>
      </c>
      <c r="AF1321" t="s">
        <v>103</v>
      </c>
      <c r="AG1321" t="s">
        <v>13234</v>
      </c>
    </row>
    <row r="1322" spans="1:33" x14ac:dyDescent="0.3">
      <c r="A1322" t="s">
        <v>2890</v>
      </c>
      <c r="B1322" t="s">
        <v>7314</v>
      </c>
      <c r="C1322" t="s">
        <v>185</v>
      </c>
      <c r="D1322" t="s">
        <v>38</v>
      </c>
      <c r="E1322" t="s">
        <v>72</v>
      </c>
      <c r="F1322" t="s">
        <v>13235</v>
      </c>
      <c r="G1322">
        <v>44.809837999999999</v>
      </c>
      <c r="H1322">
        <v>-105.898763</v>
      </c>
      <c r="I1322" t="s">
        <v>13236</v>
      </c>
      <c r="J1322" t="s">
        <v>664</v>
      </c>
      <c r="K1322" t="s">
        <v>7259</v>
      </c>
      <c r="L1322" t="s">
        <v>7188</v>
      </c>
      <c r="M1322">
        <v>9276</v>
      </c>
      <c r="N1322" t="s">
        <v>771</v>
      </c>
      <c r="O1322" t="s">
        <v>7381</v>
      </c>
      <c r="P1322" t="s">
        <v>7175</v>
      </c>
      <c r="Q1322">
        <v>31</v>
      </c>
      <c r="R1322" t="s">
        <v>7157</v>
      </c>
      <c r="S1322" t="s">
        <v>7279</v>
      </c>
      <c r="T1322" t="s">
        <v>1073</v>
      </c>
      <c r="U1322" t="s">
        <v>7249</v>
      </c>
      <c r="V1322" t="s">
        <v>7248</v>
      </c>
      <c r="W1322">
        <v>52</v>
      </c>
      <c r="X1322" t="s">
        <v>34</v>
      </c>
      <c r="Y1322" t="s">
        <v>13237</v>
      </c>
      <c r="Z1322" t="s">
        <v>7291</v>
      </c>
      <c r="AA1322" t="s">
        <v>7393</v>
      </c>
      <c r="AB1322" t="s">
        <v>7178</v>
      </c>
      <c r="AC1322" t="s">
        <v>29</v>
      </c>
      <c r="AD1322">
        <v>1</v>
      </c>
      <c r="AE1322" t="s">
        <v>13238</v>
      </c>
      <c r="AF1322" t="s">
        <v>7254</v>
      </c>
      <c r="AG1322" t="s">
        <v>13239</v>
      </c>
    </row>
    <row r="1323" spans="1:33" x14ac:dyDescent="0.3">
      <c r="A1323" t="s">
        <v>2891</v>
      </c>
      <c r="B1323" t="s">
        <v>7587</v>
      </c>
      <c r="C1323" t="s">
        <v>686</v>
      </c>
      <c r="D1323" t="s">
        <v>22</v>
      </c>
      <c r="E1323" t="s">
        <v>186</v>
      </c>
      <c r="F1323" t="s">
        <v>13240</v>
      </c>
      <c r="G1323">
        <v>29.941948</v>
      </c>
      <c r="H1323">
        <v>-96.509101000000001</v>
      </c>
      <c r="I1323" t="s">
        <v>13241</v>
      </c>
      <c r="J1323" t="s">
        <v>278</v>
      </c>
      <c r="K1323" t="s">
        <v>7307</v>
      </c>
      <c r="L1323" t="s">
        <v>7391</v>
      </c>
      <c r="M1323">
        <v>6975</v>
      </c>
      <c r="N1323" t="s">
        <v>844</v>
      </c>
      <c r="O1323" t="s">
        <v>7236</v>
      </c>
      <c r="P1323" t="s">
        <v>7224</v>
      </c>
      <c r="Q1323">
        <v>50</v>
      </c>
      <c r="R1323" t="s">
        <v>43</v>
      </c>
      <c r="S1323" t="s">
        <v>7161</v>
      </c>
      <c r="T1323" t="s">
        <v>1246</v>
      </c>
      <c r="U1323" t="s">
        <v>7307</v>
      </c>
      <c r="V1323" t="s">
        <v>7154</v>
      </c>
      <c r="W1323">
        <v>20</v>
      </c>
      <c r="X1323" t="s">
        <v>7157</v>
      </c>
      <c r="Y1323" t="s">
        <v>7164</v>
      </c>
      <c r="Z1323" t="s">
        <v>7270</v>
      </c>
      <c r="AA1323" t="s">
        <v>7163</v>
      </c>
      <c r="AB1323" t="s">
        <v>61</v>
      </c>
      <c r="AC1323" t="s">
        <v>7164</v>
      </c>
      <c r="AD1323">
        <v>3</v>
      </c>
      <c r="AE1323" t="s">
        <v>13242</v>
      </c>
      <c r="AF1323" t="s">
        <v>110</v>
      </c>
      <c r="AG1323" t="s">
        <v>7164</v>
      </c>
    </row>
    <row r="1324" spans="1:33" x14ac:dyDescent="0.3">
      <c r="A1324" t="s">
        <v>2892</v>
      </c>
      <c r="B1324" t="s">
        <v>242</v>
      </c>
      <c r="C1324" t="s">
        <v>185</v>
      </c>
      <c r="D1324" t="s">
        <v>65</v>
      </c>
      <c r="E1324" t="s">
        <v>66</v>
      </c>
      <c r="F1324" t="s">
        <v>13243</v>
      </c>
      <c r="G1324">
        <v>30.037403000000001</v>
      </c>
      <c r="I1324" t="s">
        <v>13244</v>
      </c>
      <c r="J1324" t="s">
        <v>315</v>
      </c>
      <c r="K1324" t="s">
        <v>7371</v>
      </c>
      <c r="L1324" t="s">
        <v>7382</v>
      </c>
      <c r="M1324">
        <v>3083</v>
      </c>
      <c r="N1324" t="s">
        <v>494</v>
      </c>
      <c r="O1324" t="s">
        <v>7334</v>
      </c>
      <c r="P1324" t="s">
        <v>7382</v>
      </c>
      <c r="Q1324">
        <v>60</v>
      </c>
      <c r="R1324" t="s">
        <v>7299</v>
      </c>
      <c r="S1324" t="s">
        <v>41</v>
      </c>
      <c r="T1324" t="s">
        <v>2869</v>
      </c>
      <c r="U1324" t="s">
        <v>7159</v>
      </c>
      <c r="V1324" t="s">
        <v>7175</v>
      </c>
      <c r="W1324">
        <v>21</v>
      </c>
      <c r="X1324" t="s">
        <v>43</v>
      </c>
      <c r="Y1324" t="s">
        <v>7164</v>
      </c>
      <c r="Z1324" t="s">
        <v>7205</v>
      </c>
      <c r="AA1324" t="s">
        <v>7228</v>
      </c>
      <c r="AB1324" t="s">
        <v>132</v>
      </c>
      <c r="AC1324" t="s">
        <v>155</v>
      </c>
      <c r="AD1324">
        <v>5</v>
      </c>
      <c r="AE1324" t="s">
        <v>13245</v>
      </c>
      <c r="AF1324" t="s">
        <v>103</v>
      </c>
      <c r="AG1324" t="s">
        <v>13246</v>
      </c>
    </row>
    <row r="1325" spans="1:33" x14ac:dyDescent="0.3">
      <c r="A1325" t="s">
        <v>2893</v>
      </c>
      <c r="B1325" t="s">
        <v>7209</v>
      </c>
      <c r="C1325" t="s">
        <v>8288</v>
      </c>
      <c r="D1325" t="s">
        <v>88</v>
      </c>
      <c r="E1325" t="s">
        <v>31</v>
      </c>
      <c r="F1325" t="s">
        <v>13247</v>
      </c>
      <c r="G1325">
        <v>28.567658999999999</v>
      </c>
      <c r="H1325">
        <v>-83.489278999999996</v>
      </c>
      <c r="I1325" t="s">
        <v>13248</v>
      </c>
      <c r="J1325" t="s">
        <v>83</v>
      </c>
      <c r="K1325" t="s">
        <v>7277</v>
      </c>
      <c r="L1325" t="s">
        <v>7188</v>
      </c>
      <c r="M1325">
        <v>8506</v>
      </c>
      <c r="N1325" t="s">
        <v>710</v>
      </c>
      <c r="O1325" t="s">
        <v>7280</v>
      </c>
      <c r="P1325" t="s">
        <v>7201</v>
      </c>
      <c r="Q1325">
        <v>32</v>
      </c>
      <c r="R1325" t="s">
        <v>7164</v>
      </c>
      <c r="S1325" t="s">
        <v>7279</v>
      </c>
      <c r="T1325" t="s">
        <v>7164</v>
      </c>
      <c r="U1325" t="s">
        <v>7164</v>
      </c>
      <c r="V1325" t="s">
        <v>7164</v>
      </c>
      <c r="X1325" t="s">
        <v>7164</v>
      </c>
      <c r="Y1325" t="s">
        <v>7164</v>
      </c>
      <c r="Z1325" t="s">
        <v>215</v>
      </c>
      <c r="AA1325" t="s">
        <v>7177</v>
      </c>
      <c r="AB1325" t="s">
        <v>98</v>
      </c>
      <c r="AC1325" t="s">
        <v>7328</v>
      </c>
      <c r="AD1325">
        <v>4</v>
      </c>
      <c r="AE1325" t="s">
        <v>13249</v>
      </c>
      <c r="AF1325" t="s">
        <v>7191</v>
      </c>
      <c r="AG1325" t="s">
        <v>13250</v>
      </c>
    </row>
    <row r="1326" spans="1:33" x14ac:dyDescent="0.3">
      <c r="A1326" t="s">
        <v>2894</v>
      </c>
      <c r="B1326" t="s">
        <v>7744</v>
      </c>
      <c r="C1326" t="s">
        <v>562</v>
      </c>
      <c r="D1326" t="s">
        <v>100</v>
      </c>
      <c r="E1326" t="s">
        <v>31</v>
      </c>
      <c r="F1326" t="s">
        <v>13251</v>
      </c>
      <c r="G1326">
        <v>28.179805000000002</v>
      </c>
      <c r="H1326">
        <v>-86.106170000000006</v>
      </c>
      <c r="I1326" t="s">
        <v>7164</v>
      </c>
      <c r="J1326" t="s">
        <v>351</v>
      </c>
      <c r="K1326" t="s">
        <v>7371</v>
      </c>
      <c r="L1326" t="s">
        <v>7201</v>
      </c>
      <c r="N1326" t="s">
        <v>1577</v>
      </c>
      <c r="O1326" t="s">
        <v>7259</v>
      </c>
      <c r="P1326" t="s">
        <v>7224</v>
      </c>
      <c r="Q1326">
        <v>269</v>
      </c>
      <c r="R1326" t="s">
        <v>7178</v>
      </c>
      <c r="S1326" t="s">
        <v>34</v>
      </c>
      <c r="T1326" t="s">
        <v>1747</v>
      </c>
      <c r="U1326" t="s">
        <v>7156</v>
      </c>
      <c r="V1326" t="s">
        <v>7160</v>
      </c>
      <c r="W1326">
        <v>57</v>
      </c>
      <c r="X1326" t="s">
        <v>7161</v>
      </c>
      <c r="Y1326" t="s">
        <v>13252</v>
      </c>
      <c r="Z1326" t="s">
        <v>7318</v>
      </c>
      <c r="AA1326" t="s">
        <v>139</v>
      </c>
      <c r="AB1326" t="s">
        <v>53</v>
      </c>
      <c r="AC1326" t="s">
        <v>7364</v>
      </c>
      <c r="AD1326">
        <v>0</v>
      </c>
      <c r="AE1326" t="s">
        <v>13253</v>
      </c>
      <c r="AF1326" t="s">
        <v>7207</v>
      </c>
      <c r="AG1326" t="s">
        <v>13254</v>
      </c>
    </row>
    <row r="1327" spans="1:33" x14ac:dyDescent="0.3">
      <c r="A1327" t="s">
        <v>2895</v>
      </c>
      <c r="B1327" t="s">
        <v>7256</v>
      </c>
      <c r="C1327" t="s">
        <v>7273</v>
      </c>
      <c r="D1327" t="s">
        <v>65</v>
      </c>
      <c r="E1327" t="s">
        <v>78</v>
      </c>
      <c r="F1327" t="s">
        <v>13255</v>
      </c>
      <c r="G1327">
        <v>37.03275</v>
      </c>
      <c r="H1327">
        <v>-85.893930999999995</v>
      </c>
      <c r="I1327" t="s">
        <v>13256</v>
      </c>
      <c r="J1327" t="s">
        <v>362</v>
      </c>
      <c r="K1327" t="s">
        <v>7381</v>
      </c>
      <c r="L1327" t="s">
        <v>7156</v>
      </c>
      <c r="M1327">
        <v>8835</v>
      </c>
      <c r="N1327" t="s">
        <v>7164</v>
      </c>
      <c r="O1327" t="s">
        <v>7164</v>
      </c>
      <c r="P1327" t="s">
        <v>7164</v>
      </c>
      <c r="R1327" t="s">
        <v>7164</v>
      </c>
      <c r="S1327" t="s">
        <v>7164</v>
      </c>
      <c r="T1327" t="s">
        <v>1373</v>
      </c>
      <c r="U1327" t="s">
        <v>7307</v>
      </c>
      <c r="V1327" t="s">
        <v>7203</v>
      </c>
      <c r="W1327">
        <v>87</v>
      </c>
      <c r="X1327" t="s">
        <v>34</v>
      </c>
      <c r="Y1327" t="s">
        <v>13257</v>
      </c>
      <c r="Z1327" t="s">
        <v>7270</v>
      </c>
      <c r="AA1327" t="s">
        <v>7262</v>
      </c>
      <c r="AB1327" t="s">
        <v>53</v>
      </c>
      <c r="AC1327" t="s">
        <v>7364</v>
      </c>
      <c r="AD1327">
        <v>1</v>
      </c>
      <c r="AE1327" t="s">
        <v>13258</v>
      </c>
      <c r="AF1327" t="s">
        <v>7191</v>
      </c>
      <c r="AG1327" t="s">
        <v>7164</v>
      </c>
    </row>
    <row r="1328" spans="1:33" x14ac:dyDescent="0.3">
      <c r="A1328" t="s">
        <v>2896</v>
      </c>
      <c r="B1328" t="s">
        <v>13259</v>
      </c>
      <c r="C1328" t="s">
        <v>7339</v>
      </c>
      <c r="D1328" t="s">
        <v>100</v>
      </c>
      <c r="E1328" t="s">
        <v>39</v>
      </c>
      <c r="F1328" t="s">
        <v>13260</v>
      </c>
      <c r="G1328">
        <v>39.179408000000002</v>
      </c>
      <c r="H1328">
        <v>-93.773167000000001</v>
      </c>
      <c r="I1328" t="s">
        <v>13261</v>
      </c>
      <c r="J1328" t="s">
        <v>586</v>
      </c>
      <c r="K1328" t="s">
        <v>7342</v>
      </c>
      <c r="L1328" t="s">
        <v>7276</v>
      </c>
      <c r="M1328">
        <v>8432</v>
      </c>
      <c r="N1328" t="s">
        <v>279</v>
      </c>
      <c r="O1328" t="s">
        <v>7225</v>
      </c>
      <c r="P1328" t="s">
        <v>7239</v>
      </c>
      <c r="Q1328">
        <v>173</v>
      </c>
      <c r="R1328" t="s">
        <v>59</v>
      </c>
      <c r="S1328" t="s">
        <v>41</v>
      </c>
      <c r="T1328" t="s">
        <v>1420</v>
      </c>
      <c r="U1328" t="s">
        <v>7334</v>
      </c>
      <c r="V1328" t="s">
        <v>7348</v>
      </c>
      <c r="W1328">
        <v>60</v>
      </c>
      <c r="X1328" t="s">
        <v>59</v>
      </c>
      <c r="Y1328" t="s">
        <v>13262</v>
      </c>
      <c r="Z1328" t="s">
        <v>7375</v>
      </c>
      <c r="AA1328" t="s">
        <v>109</v>
      </c>
      <c r="AB1328" t="s">
        <v>28</v>
      </c>
      <c r="AC1328" t="s">
        <v>7394</v>
      </c>
      <c r="AD1328">
        <v>0</v>
      </c>
      <c r="AE1328" t="s">
        <v>13263</v>
      </c>
      <c r="AF1328" t="s">
        <v>110</v>
      </c>
      <c r="AG1328" t="s">
        <v>13264</v>
      </c>
    </row>
    <row r="1329" spans="1:33" x14ac:dyDescent="0.3">
      <c r="A1329" t="s">
        <v>2897</v>
      </c>
      <c r="B1329" t="s">
        <v>250</v>
      </c>
      <c r="C1329" t="s">
        <v>7183</v>
      </c>
      <c r="D1329" t="s">
        <v>65</v>
      </c>
      <c r="E1329" t="s">
        <v>112</v>
      </c>
      <c r="F1329" t="s">
        <v>13265</v>
      </c>
      <c r="G1329">
        <v>37.206650000000003</v>
      </c>
      <c r="H1329">
        <v>-81.939637000000005</v>
      </c>
      <c r="I1329" t="s">
        <v>13266</v>
      </c>
      <c r="J1329" t="s">
        <v>298</v>
      </c>
      <c r="K1329" t="s">
        <v>7171</v>
      </c>
      <c r="L1329" t="s">
        <v>7382</v>
      </c>
      <c r="M1329">
        <v>4053</v>
      </c>
      <c r="N1329" t="s">
        <v>7164</v>
      </c>
      <c r="O1329" t="s">
        <v>7164</v>
      </c>
      <c r="P1329" t="s">
        <v>7164</v>
      </c>
      <c r="R1329" t="s">
        <v>7164</v>
      </c>
      <c r="S1329" t="s">
        <v>7164</v>
      </c>
      <c r="T1329" t="s">
        <v>2898</v>
      </c>
      <c r="U1329" t="s">
        <v>7174</v>
      </c>
      <c r="V1329" t="s">
        <v>7317</v>
      </c>
      <c r="W1329">
        <v>48</v>
      </c>
      <c r="X1329" t="s">
        <v>7157</v>
      </c>
      <c r="Y1329" t="s">
        <v>13267</v>
      </c>
      <c r="Z1329" t="s">
        <v>7318</v>
      </c>
      <c r="AA1329" t="s">
        <v>109</v>
      </c>
      <c r="AB1329" t="s">
        <v>7293</v>
      </c>
      <c r="AC1329" t="s">
        <v>29</v>
      </c>
      <c r="AD1329">
        <v>-1</v>
      </c>
      <c r="AE1329" t="s">
        <v>13268</v>
      </c>
      <c r="AF1329" t="s">
        <v>7254</v>
      </c>
      <c r="AG1329" t="s">
        <v>7164</v>
      </c>
    </row>
    <row r="1330" spans="1:33" x14ac:dyDescent="0.3">
      <c r="A1330" t="s">
        <v>2899</v>
      </c>
      <c r="B1330" t="s">
        <v>263</v>
      </c>
      <c r="C1330" t="s">
        <v>233</v>
      </c>
      <c r="D1330" t="s">
        <v>65</v>
      </c>
      <c r="E1330" t="s">
        <v>78</v>
      </c>
      <c r="F1330" t="s">
        <v>13269</v>
      </c>
      <c r="G1330">
        <v>118.7402</v>
      </c>
      <c r="H1330">
        <v>-113.168909</v>
      </c>
      <c r="I1330" t="s">
        <v>13270</v>
      </c>
      <c r="J1330" t="s">
        <v>1386</v>
      </c>
      <c r="K1330" t="s">
        <v>7159</v>
      </c>
      <c r="L1330" t="s">
        <v>7289</v>
      </c>
      <c r="M1330">
        <v>1702</v>
      </c>
      <c r="N1330" t="s">
        <v>1785</v>
      </c>
      <c r="O1330" t="s">
        <v>7186</v>
      </c>
      <c r="P1330" t="s">
        <v>7482</v>
      </c>
      <c r="Q1330">
        <v>70</v>
      </c>
      <c r="R1330" t="s">
        <v>7260</v>
      </c>
      <c r="S1330" t="s">
        <v>7309</v>
      </c>
      <c r="T1330" t="s">
        <v>7164</v>
      </c>
      <c r="U1330" t="s">
        <v>7164</v>
      </c>
      <c r="V1330" t="s">
        <v>7164</v>
      </c>
      <c r="X1330" t="s">
        <v>7164</v>
      </c>
      <c r="Y1330" t="s">
        <v>7164</v>
      </c>
      <c r="Z1330" t="s">
        <v>116</v>
      </c>
      <c r="AA1330" t="s">
        <v>7164</v>
      </c>
      <c r="AB1330" t="s">
        <v>7178</v>
      </c>
      <c r="AC1330" t="s">
        <v>7328</v>
      </c>
      <c r="AD1330">
        <v>4</v>
      </c>
      <c r="AE1330" t="s">
        <v>13271</v>
      </c>
      <c r="AF1330" t="s">
        <v>7164</v>
      </c>
      <c r="AG1330" t="s">
        <v>7164</v>
      </c>
    </row>
    <row r="1331" spans="1:33" x14ac:dyDescent="0.3">
      <c r="A1331" t="s">
        <v>2900</v>
      </c>
      <c r="B1331" t="s">
        <v>7477</v>
      </c>
      <c r="C1331" t="s">
        <v>7616</v>
      </c>
      <c r="D1331" t="s">
        <v>77</v>
      </c>
      <c r="E1331" t="s">
        <v>112</v>
      </c>
      <c r="F1331" t="s">
        <v>13272</v>
      </c>
      <c r="G1331">
        <v>38.008004999999997</v>
      </c>
      <c r="H1331">
        <v>-77.785597999999993</v>
      </c>
      <c r="I1331" t="s">
        <v>13273</v>
      </c>
      <c r="J1331" t="s">
        <v>480</v>
      </c>
      <c r="K1331" t="s">
        <v>9467</v>
      </c>
      <c r="L1331" t="s">
        <v>41</v>
      </c>
      <c r="M1331">
        <v>3602</v>
      </c>
      <c r="N1331" t="s">
        <v>2901</v>
      </c>
      <c r="O1331" t="s">
        <v>7155</v>
      </c>
      <c r="P1331" t="s">
        <v>7482</v>
      </c>
      <c r="Q1331">
        <v>67</v>
      </c>
      <c r="R1331" t="s">
        <v>43</v>
      </c>
      <c r="S1331" t="s">
        <v>7158</v>
      </c>
      <c r="T1331" t="s">
        <v>552</v>
      </c>
      <c r="U1331" t="s">
        <v>7259</v>
      </c>
      <c r="V1331" t="s">
        <v>7326</v>
      </c>
      <c r="W1331">
        <v>70</v>
      </c>
      <c r="X1331" t="s">
        <v>7372</v>
      </c>
      <c r="Y1331" t="s">
        <v>13274</v>
      </c>
      <c r="Z1331" t="s">
        <v>7164</v>
      </c>
      <c r="AA1331" t="s">
        <v>97</v>
      </c>
      <c r="AB1331" t="s">
        <v>132</v>
      </c>
      <c r="AC1331" t="s">
        <v>7178</v>
      </c>
      <c r="AD1331">
        <v>5</v>
      </c>
      <c r="AE1331" t="s">
        <v>13275</v>
      </c>
      <c r="AF1331" t="s">
        <v>7164</v>
      </c>
      <c r="AG1331" t="s">
        <v>13276</v>
      </c>
    </row>
    <row r="1332" spans="1:33" x14ac:dyDescent="0.3">
      <c r="A1332" t="s">
        <v>2902</v>
      </c>
      <c r="B1332" t="s">
        <v>7625</v>
      </c>
      <c r="C1332" t="s">
        <v>8288</v>
      </c>
      <c r="D1332" t="s">
        <v>100</v>
      </c>
      <c r="E1332" t="s">
        <v>39</v>
      </c>
      <c r="F1332" t="s">
        <v>13277</v>
      </c>
      <c r="G1332">
        <v>47.043399000000001</v>
      </c>
      <c r="H1332">
        <v>-102.678669</v>
      </c>
      <c r="I1332" t="s">
        <v>13278</v>
      </c>
      <c r="J1332" t="s">
        <v>455</v>
      </c>
      <c r="K1332" t="s">
        <v>7381</v>
      </c>
      <c r="L1332" t="s">
        <v>7156</v>
      </c>
      <c r="M1332">
        <v>6786</v>
      </c>
      <c r="N1332" t="s">
        <v>188</v>
      </c>
      <c r="O1332" t="s">
        <v>7236</v>
      </c>
      <c r="P1332" t="s">
        <v>7354</v>
      </c>
      <c r="Q1332">
        <v>235</v>
      </c>
      <c r="R1332" t="s">
        <v>7157</v>
      </c>
      <c r="S1332" t="s">
        <v>85</v>
      </c>
      <c r="T1332" t="s">
        <v>2042</v>
      </c>
      <c r="U1332" t="s">
        <v>7481</v>
      </c>
      <c r="V1332" t="s">
        <v>7276</v>
      </c>
      <c r="W1332">
        <v>19</v>
      </c>
      <c r="X1332" t="s">
        <v>7260</v>
      </c>
      <c r="Y1332" t="s">
        <v>13279</v>
      </c>
      <c r="Z1332" t="s">
        <v>215</v>
      </c>
      <c r="AA1332" t="s">
        <v>7344</v>
      </c>
      <c r="AB1332" t="s">
        <v>7336</v>
      </c>
      <c r="AC1332" t="s">
        <v>29</v>
      </c>
      <c r="AD1332">
        <v>2</v>
      </c>
      <c r="AE1332" t="s">
        <v>13280</v>
      </c>
      <c r="AF1332" t="s">
        <v>7180</v>
      </c>
      <c r="AG1332" t="s">
        <v>13281</v>
      </c>
    </row>
    <row r="1333" spans="1:33" x14ac:dyDescent="0.3">
      <c r="A1333" t="s">
        <v>2903</v>
      </c>
      <c r="B1333" t="s">
        <v>7242</v>
      </c>
      <c r="C1333" t="s">
        <v>8059</v>
      </c>
      <c r="D1333" t="s">
        <v>48</v>
      </c>
      <c r="E1333" t="s">
        <v>66</v>
      </c>
      <c r="F1333" t="s">
        <v>13282</v>
      </c>
      <c r="G1333">
        <v>29.507784000000001</v>
      </c>
      <c r="H1333">
        <v>-76.891980000000004</v>
      </c>
      <c r="I1333" t="s">
        <v>13283</v>
      </c>
      <c r="J1333" t="s">
        <v>166</v>
      </c>
      <c r="K1333" t="s">
        <v>7481</v>
      </c>
      <c r="L1333" t="s">
        <v>7156</v>
      </c>
      <c r="M1333">
        <v>3453</v>
      </c>
      <c r="N1333" t="s">
        <v>2904</v>
      </c>
      <c r="O1333" t="s">
        <v>7236</v>
      </c>
      <c r="P1333" t="s">
        <v>7156</v>
      </c>
      <c r="Q1333">
        <v>239</v>
      </c>
      <c r="R1333" t="s">
        <v>7373</v>
      </c>
      <c r="S1333" t="s">
        <v>85</v>
      </c>
      <c r="T1333" t="s">
        <v>533</v>
      </c>
      <c r="U1333" t="s">
        <v>7481</v>
      </c>
      <c r="V1333" t="s">
        <v>7289</v>
      </c>
      <c r="W1333">
        <v>168</v>
      </c>
      <c r="X1333" t="s">
        <v>7373</v>
      </c>
      <c r="Y1333" t="s">
        <v>13284</v>
      </c>
      <c r="Z1333" t="s">
        <v>215</v>
      </c>
      <c r="AA1333" t="s">
        <v>7177</v>
      </c>
      <c r="AB1333" t="s">
        <v>7192</v>
      </c>
      <c r="AC1333" t="s">
        <v>7328</v>
      </c>
      <c r="AD1333">
        <v>2</v>
      </c>
      <c r="AE1333" t="s">
        <v>13285</v>
      </c>
      <c r="AF1333" t="s">
        <v>7207</v>
      </c>
      <c r="AG1333" t="s">
        <v>7164</v>
      </c>
    </row>
    <row r="1334" spans="1:33" x14ac:dyDescent="0.3">
      <c r="A1334" t="s">
        <v>2905</v>
      </c>
      <c r="B1334" t="s">
        <v>7744</v>
      </c>
      <c r="C1334" t="s">
        <v>180</v>
      </c>
      <c r="D1334" t="s">
        <v>22</v>
      </c>
      <c r="E1334" t="s">
        <v>93</v>
      </c>
      <c r="F1334" t="s">
        <v>13286</v>
      </c>
      <c r="G1334">
        <v>35.141689</v>
      </c>
      <c r="H1334">
        <v>-99.932367999999997</v>
      </c>
      <c r="I1334" t="s">
        <v>13287</v>
      </c>
      <c r="J1334" t="s">
        <v>528</v>
      </c>
      <c r="K1334" t="s">
        <v>7381</v>
      </c>
      <c r="L1334" t="s">
        <v>7224</v>
      </c>
      <c r="M1334">
        <v>3213</v>
      </c>
      <c r="N1334" t="s">
        <v>1907</v>
      </c>
      <c r="O1334" t="s">
        <v>7159</v>
      </c>
      <c r="P1334" t="s">
        <v>7189</v>
      </c>
      <c r="Q1334">
        <v>58</v>
      </c>
      <c r="R1334" t="s">
        <v>34</v>
      </c>
      <c r="S1334" t="s">
        <v>7279</v>
      </c>
      <c r="T1334" t="s">
        <v>2906</v>
      </c>
      <c r="U1334" t="s">
        <v>7186</v>
      </c>
      <c r="V1334" t="s">
        <v>7289</v>
      </c>
      <c r="W1334">
        <v>52</v>
      </c>
      <c r="X1334" t="s">
        <v>7299</v>
      </c>
      <c r="Y1334" t="s">
        <v>13288</v>
      </c>
      <c r="Z1334" t="s">
        <v>60</v>
      </c>
      <c r="AA1334" t="s">
        <v>7217</v>
      </c>
      <c r="AB1334" t="s">
        <v>98</v>
      </c>
      <c r="AC1334" t="s">
        <v>7230</v>
      </c>
      <c r="AD1334">
        <v>4</v>
      </c>
      <c r="AE1334" t="s">
        <v>13289</v>
      </c>
      <c r="AF1334" t="s">
        <v>7403</v>
      </c>
      <c r="AG1334" t="s">
        <v>13290</v>
      </c>
    </row>
    <row r="1335" spans="1:33" x14ac:dyDescent="0.3">
      <c r="A1335" t="s">
        <v>2907</v>
      </c>
      <c r="B1335" t="s">
        <v>242</v>
      </c>
      <c r="C1335" t="s">
        <v>7285</v>
      </c>
      <c r="D1335" t="s">
        <v>22</v>
      </c>
      <c r="E1335" t="s">
        <v>186</v>
      </c>
      <c r="F1335" t="s">
        <v>13291</v>
      </c>
      <c r="G1335">
        <v>44.947648000000001</v>
      </c>
      <c r="H1335">
        <v>-108.86062200000001</v>
      </c>
      <c r="I1335" t="s">
        <v>13292</v>
      </c>
      <c r="J1335" t="s">
        <v>501</v>
      </c>
      <c r="K1335" t="s">
        <v>7171</v>
      </c>
      <c r="L1335" t="s">
        <v>7172</v>
      </c>
      <c r="M1335">
        <v>8124</v>
      </c>
      <c r="N1335" t="s">
        <v>1029</v>
      </c>
      <c r="O1335" t="s">
        <v>7450</v>
      </c>
      <c r="P1335" t="s">
        <v>7213</v>
      </c>
      <c r="Q1335">
        <v>67</v>
      </c>
      <c r="R1335" t="s">
        <v>7260</v>
      </c>
      <c r="S1335" t="s">
        <v>7279</v>
      </c>
      <c r="T1335" t="s">
        <v>7164</v>
      </c>
      <c r="U1335" t="s">
        <v>7164</v>
      </c>
      <c r="V1335" t="s">
        <v>7164</v>
      </c>
      <c r="X1335" t="s">
        <v>7164</v>
      </c>
      <c r="Y1335" t="s">
        <v>7164</v>
      </c>
      <c r="Z1335" t="s">
        <v>7291</v>
      </c>
      <c r="AA1335" t="s">
        <v>7292</v>
      </c>
      <c r="AB1335" t="s">
        <v>7252</v>
      </c>
      <c r="AC1335" t="s">
        <v>62</v>
      </c>
      <c r="AD1335">
        <v>3</v>
      </c>
      <c r="AE1335" t="s">
        <v>13293</v>
      </c>
      <c r="AF1335" t="s">
        <v>7191</v>
      </c>
      <c r="AG1335" t="s">
        <v>13294</v>
      </c>
    </row>
    <row r="1336" spans="1:33" x14ac:dyDescent="0.3">
      <c r="A1336" t="s">
        <v>2908</v>
      </c>
      <c r="B1336" t="s">
        <v>7295</v>
      </c>
      <c r="C1336" t="s">
        <v>7631</v>
      </c>
      <c r="D1336" t="s">
        <v>100</v>
      </c>
      <c r="E1336" t="s">
        <v>55</v>
      </c>
      <c r="F1336" t="s">
        <v>13295</v>
      </c>
      <c r="G1336">
        <v>35.226359000000002</v>
      </c>
      <c r="H1336">
        <v>-109.356071</v>
      </c>
      <c r="I1336" t="s">
        <v>7164</v>
      </c>
      <c r="J1336" t="s">
        <v>727</v>
      </c>
      <c r="K1336" t="s">
        <v>7238</v>
      </c>
      <c r="L1336" t="s">
        <v>7276</v>
      </c>
      <c r="M1336">
        <v>6106</v>
      </c>
      <c r="N1336" t="s">
        <v>2081</v>
      </c>
      <c r="O1336" t="s">
        <v>7200</v>
      </c>
      <c r="P1336" t="s">
        <v>7188</v>
      </c>
      <c r="Q1336">
        <v>37</v>
      </c>
      <c r="R1336" t="s">
        <v>7214</v>
      </c>
      <c r="S1336" t="s">
        <v>7164</v>
      </c>
      <c r="T1336" t="s">
        <v>1182</v>
      </c>
      <c r="U1336" t="s">
        <v>7159</v>
      </c>
      <c r="V1336" t="s">
        <v>7276</v>
      </c>
      <c r="W1336">
        <v>70</v>
      </c>
      <c r="X1336" t="s">
        <v>7214</v>
      </c>
      <c r="Y1336" t="s">
        <v>13296</v>
      </c>
      <c r="Z1336" t="s">
        <v>7270</v>
      </c>
      <c r="AA1336" t="s">
        <v>52</v>
      </c>
      <c r="AB1336" t="s">
        <v>7229</v>
      </c>
      <c r="AC1336" t="s">
        <v>7394</v>
      </c>
      <c r="AD1336">
        <v>5</v>
      </c>
      <c r="AE1336" t="s">
        <v>13297</v>
      </c>
      <c r="AF1336" t="s">
        <v>103</v>
      </c>
      <c r="AG1336" t="s">
        <v>13298</v>
      </c>
    </row>
    <row r="1337" spans="1:33" x14ac:dyDescent="0.3">
      <c r="A1337" t="s">
        <v>2909</v>
      </c>
      <c r="B1337" t="s">
        <v>685</v>
      </c>
      <c r="C1337" t="s">
        <v>8053</v>
      </c>
      <c r="D1337" t="s">
        <v>88</v>
      </c>
      <c r="E1337" t="s">
        <v>112</v>
      </c>
      <c r="F1337" t="s">
        <v>13299</v>
      </c>
      <c r="G1337">
        <v>30.195713999999999</v>
      </c>
      <c r="H1337">
        <v>-104.72579</v>
      </c>
      <c r="I1337" t="s">
        <v>13300</v>
      </c>
      <c r="J1337" t="s">
        <v>278</v>
      </c>
      <c r="K1337" t="s">
        <v>7202</v>
      </c>
      <c r="L1337" t="s">
        <v>7268</v>
      </c>
      <c r="M1337">
        <v>1731</v>
      </c>
      <c r="N1337" t="s">
        <v>2910</v>
      </c>
      <c r="O1337" t="s">
        <v>7361</v>
      </c>
      <c r="P1337" t="s">
        <v>7248</v>
      </c>
      <c r="Q1337">
        <v>38</v>
      </c>
      <c r="R1337" t="s">
        <v>7164</v>
      </c>
      <c r="S1337" t="s">
        <v>7215</v>
      </c>
      <c r="T1337" t="s">
        <v>1802</v>
      </c>
      <c r="U1337" t="s">
        <v>7481</v>
      </c>
      <c r="V1337" t="s">
        <v>7224</v>
      </c>
      <c r="W1337">
        <v>16</v>
      </c>
      <c r="X1337" t="s">
        <v>7164</v>
      </c>
      <c r="Y1337" t="s">
        <v>13301</v>
      </c>
      <c r="Z1337" t="s">
        <v>7383</v>
      </c>
      <c r="AA1337" t="s">
        <v>7344</v>
      </c>
      <c r="AB1337" t="s">
        <v>7192</v>
      </c>
      <c r="AC1337" t="s">
        <v>7328</v>
      </c>
      <c r="AD1337">
        <v>2</v>
      </c>
      <c r="AE1337" t="s">
        <v>13302</v>
      </c>
      <c r="AF1337" t="s">
        <v>7254</v>
      </c>
      <c r="AG1337" t="s">
        <v>13303</v>
      </c>
    </row>
    <row r="1338" spans="1:33" x14ac:dyDescent="0.3">
      <c r="A1338" t="s">
        <v>2911</v>
      </c>
      <c r="B1338" t="s">
        <v>7413</v>
      </c>
      <c r="C1338" t="s">
        <v>686</v>
      </c>
      <c r="D1338" t="s">
        <v>38</v>
      </c>
      <c r="E1338" t="s">
        <v>112</v>
      </c>
      <c r="F1338" t="s">
        <v>13304</v>
      </c>
      <c r="G1338">
        <v>44.300704000000003</v>
      </c>
      <c r="H1338">
        <v>-116.096334</v>
      </c>
      <c r="I1338" t="s">
        <v>13305</v>
      </c>
      <c r="J1338" t="s">
        <v>191</v>
      </c>
      <c r="K1338" t="s">
        <v>7307</v>
      </c>
      <c r="L1338" t="s">
        <v>7188</v>
      </c>
      <c r="M1338">
        <v>6431</v>
      </c>
      <c r="N1338" t="s">
        <v>2223</v>
      </c>
      <c r="O1338" t="s">
        <v>7222</v>
      </c>
      <c r="P1338" t="s">
        <v>7156</v>
      </c>
      <c r="Q1338">
        <v>44</v>
      </c>
      <c r="R1338" t="s">
        <v>7260</v>
      </c>
      <c r="S1338" t="s">
        <v>41</v>
      </c>
      <c r="T1338" t="s">
        <v>1653</v>
      </c>
      <c r="U1338" t="s">
        <v>7342</v>
      </c>
      <c r="V1338" t="s">
        <v>7173</v>
      </c>
      <c r="W1338">
        <v>-41</v>
      </c>
      <c r="X1338" t="s">
        <v>7278</v>
      </c>
      <c r="Y1338" t="s">
        <v>13306</v>
      </c>
      <c r="Z1338" t="s">
        <v>7383</v>
      </c>
      <c r="AA1338" t="s">
        <v>7262</v>
      </c>
      <c r="AB1338" t="s">
        <v>132</v>
      </c>
      <c r="AC1338" t="s">
        <v>7193</v>
      </c>
      <c r="AD1338">
        <v>0</v>
      </c>
      <c r="AE1338" t="s">
        <v>7164</v>
      </c>
      <c r="AF1338" t="s">
        <v>103</v>
      </c>
      <c r="AG1338" t="s">
        <v>13307</v>
      </c>
    </row>
    <row r="1339" spans="1:33" x14ac:dyDescent="0.3">
      <c r="A1339" t="s">
        <v>2912</v>
      </c>
      <c r="B1339" t="s">
        <v>1173</v>
      </c>
      <c r="C1339" t="s">
        <v>258</v>
      </c>
      <c r="D1339" t="s">
        <v>65</v>
      </c>
      <c r="E1339" t="s">
        <v>112</v>
      </c>
      <c r="F1339" t="s">
        <v>13308</v>
      </c>
      <c r="G1339">
        <v>43.853130999999998</v>
      </c>
      <c r="H1339">
        <v>-84.642927</v>
      </c>
      <c r="I1339" t="s">
        <v>13309</v>
      </c>
      <c r="J1339" t="s">
        <v>793</v>
      </c>
      <c r="K1339" t="s">
        <v>7153</v>
      </c>
      <c r="L1339" t="s">
        <v>7482</v>
      </c>
      <c r="M1339">
        <v>3325</v>
      </c>
      <c r="N1339" t="s">
        <v>2913</v>
      </c>
      <c r="O1339" t="s">
        <v>7153</v>
      </c>
      <c r="P1339" t="s">
        <v>7224</v>
      </c>
      <c r="R1339" t="s">
        <v>7373</v>
      </c>
      <c r="S1339" t="s">
        <v>7279</v>
      </c>
      <c r="T1339" t="s">
        <v>2914</v>
      </c>
      <c r="U1339" t="s">
        <v>7202</v>
      </c>
      <c r="V1339" t="s">
        <v>7276</v>
      </c>
      <c r="X1339" t="s">
        <v>7373</v>
      </c>
      <c r="Y1339" t="s">
        <v>7164</v>
      </c>
      <c r="Z1339" t="s">
        <v>7375</v>
      </c>
      <c r="AA1339" t="s">
        <v>7292</v>
      </c>
      <c r="AB1339" t="s">
        <v>98</v>
      </c>
      <c r="AC1339" t="s">
        <v>270</v>
      </c>
      <c r="AE1339" t="s">
        <v>13310</v>
      </c>
      <c r="AF1339" t="s">
        <v>103</v>
      </c>
      <c r="AG1339" t="s">
        <v>13311</v>
      </c>
    </row>
    <row r="1340" spans="1:33" x14ac:dyDescent="0.3">
      <c r="A1340" t="s">
        <v>2915</v>
      </c>
      <c r="B1340" t="s">
        <v>13312</v>
      </c>
      <c r="C1340" t="s">
        <v>7210</v>
      </c>
      <c r="D1340" t="s">
        <v>92</v>
      </c>
      <c r="E1340" t="s">
        <v>93</v>
      </c>
      <c r="F1340" t="s">
        <v>13313</v>
      </c>
      <c r="G1340">
        <v>43.77317</v>
      </c>
      <c r="H1340">
        <v>-91.032579999999996</v>
      </c>
      <c r="I1340" t="s">
        <v>7164</v>
      </c>
      <c r="J1340" t="s">
        <v>727</v>
      </c>
      <c r="K1340" t="s">
        <v>7187</v>
      </c>
      <c r="L1340" t="s">
        <v>7156</v>
      </c>
      <c r="M1340">
        <v>7625</v>
      </c>
      <c r="N1340" t="s">
        <v>1270</v>
      </c>
      <c r="O1340" t="s">
        <v>7381</v>
      </c>
      <c r="P1340" t="s">
        <v>7308</v>
      </c>
      <c r="Q1340">
        <v>65</v>
      </c>
      <c r="R1340" t="s">
        <v>7178</v>
      </c>
      <c r="S1340" t="s">
        <v>7215</v>
      </c>
      <c r="T1340" t="s">
        <v>7164</v>
      </c>
      <c r="U1340" t="s">
        <v>7164</v>
      </c>
      <c r="V1340" t="s">
        <v>7164</v>
      </c>
      <c r="X1340" t="s">
        <v>7164</v>
      </c>
      <c r="Y1340" t="s">
        <v>7164</v>
      </c>
      <c r="Z1340" t="s">
        <v>27</v>
      </c>
      <c r="AA1340" t="s">
        <v>7164</v>
      </c>
      <c r="AB1340" t="s">
        <v>28</v>
      </c>
      <c r="AC1340" t="s">
        <v>7230</v>
      </c>
      <c r="AD1340">
        <v>0</v>
      </c>
      <c r="AE1340" t="s">
        <v>13314</v>
      </c>
      <c r="AF1340" t="s">
        <v>103</v>
      </c>
      <c r="AG1340" t="s">
        <v>13315</v>
      </c>
    </row>
    <row r="1341" spans="1:33" x14ac:dyDescent="0.3">
      <c r="A1341" t="s">
        <v>2916</v>
      </c>
      <c r="B1341" t="s">
        <v>523</v>
      </c>
      <c r="C1341" t="s">
        <v>7552</v>
      </c>
      <c r="D1341" t="s">
        <v>65</v>
      </c>
      <c r="E1341" t="s">
        <v>93</v>
      </c>
      <c r="F1341" t="s">
        <v>13316</v>
      </c>
      <c r="G1341">
        <v>33.174227999999999</v>
      </c>
      <c r="H1341">
        <v>-75.968262999999993</v>
      </c>
      <c r="I1341" t="s">
        <v>13317</v>
      </c>
      <c r="J1341" t="s">
        <v>501</v>
      </c>
      <c r="K1341" t="s">
        <v>7277</v>
      </c>
      <c r="L1341" t="s">
        <v>7226</v>
      </c>
      <c r="M1341">
        <v>2118</v>
      </c>
      <c r="N1341" t="s">
        <v>2138</v>
      </c>
      <c r="O1341" t="s">
        <v>7236</v>
      </c>
      <c r="P1341" t="s">
        <v>7276</v>
      </c>
      <c r="Q1341">
        <v>35</v>
      </c>
      <c r="R1341" t="s">
        <v>7164</v>
      </c>
      <c r="S1341" t="s">
        <v>7279</v>
      </c>
      <c r="T1341" t="s">
        <v>7164</v>
      </c>
      <c r="U1341" t="s">
        <v>7164</v>
      </c>
      <c r="V1341" t="s">
        <v>7164</v>
      </c>
      <c r="X1341" t="s">
        <v>7164</v>
      </c>
      <c r="Y1341" t="s">
        <v>7164</v>
      </c>
      <c r="Z1341" t="s">
        <v>215</v>
      </c>
      <c r="AA1341" t="s">
        <v>7262</v>
      </c>
      <c r="AB1341" t="s">
        <v>53</v>
      </c>
      <c r="AC1341" t="s">
        <v>7394</v>
      </c>
      <c r="AD1341">
        <v>0</v>
      </c>
      <c r="AE1341" t="s">
        <v>13318</v>
      </c>
      <c r="AF1341" t="s">
        <v>7191</v>
      </c>
      <c r="AG1341" t="s">
        <v>7164</v>
      </c>
    </row>
    <row r="1342" spans="1:33" x14ac:dyDescent="0.3">
      <c r="A1342" t="s">
        <v>2917</v>
      </c>
      <c r="B1342" t="s">
        <v>974</v>
      </c>
      <c r="C1342" t="s">
        <v>7552</v>
      </c>
      <c r="D1342" t="s">
        <v>48</v>
      </c>
      <c r="E1342" t="s">
        <v>55</v>
      </c>
      <c r="F1342" t="s">
        <v>13319</v>
      </c>
      <c r="G1342">
        <v>28.579523999999999</v>
      </c>
      <c r="H1342">
        <v>-89.363387000000003</v>
      </c>
      <c r="I1342" t="s">
        <v>13320</v>
      </c>
      <c r="J1342" t="s">
        <v>40</v>
      </c>
      <c r="K1342" t="s">
        <v>7222</v>
      </c>
      <c r="L1342" t="s">
        <v>7382</v>
      </c>
      <c r="M1342">
        <v>8553</v>
      </c>
      <c r="N1342" t="s">
        <v>273</v>
      </c>
      <c r="O1342" t="s">
        <v>7307</v>
      </c>
      <c r="P1342" t="s">
        <v>7482</v>
      </c>
      <c r="Q1342">
        <v>31</v>
      </c>
      <c r="R1342" t="s">
        <v>7157</v>
      </c>
      <c r="S1342" t="s">
        <v>7309</v>
      </c>
      <c r="T1342" t="s">
        <v>2918</v>
      </c>
      <c r="U1342" t="s">
        <v>7481</v>
      </c>
      <c r="V1342" t="s">
        <v>7308</v>
      </c>
      <c r="W1342">
        <v>66</v>
      </c>
      <c r="X1342" t="s">
        <v>7372</v>
      </c>
      <c r="Y1342" t="s">
        <v>13321</v>
      </c>
      <c r="Z1342" t="s">
        <v>7178</v>
      </c>
      <c r="AA1342" t="s">
        <v>7217</v>
      </c>
      <c r="AB1342" t="s">
        <v>7192</v>
      </c>
      <c r="AC1342" t="s">
        <v>7193</v>
      </c>
      <c r="AD1342">
        <v>3</v>
      </c>
      <c r="AE1342" t="s">
        <v>7164</v>
      </c>
      <c r="AF1342" t="s">
        <v>103</v>
      </c>
      <c r="AG1342" t="s">
        <v>13322</v>
      </c>
    </row>
    <row r="1343" spans="1:33" x14ac:dyDescent="0.3">
      <c r="A1343" t="s">
        <v>2919</v>
      </c>
      <c r="B1343" t="s">
        <v>598</v>
      </c>
      <c r="C1343" t="s">
        <v>7754</v>
      </c>
      <c r="D1343" t="s">
        <v>88</v>
      </c>
      <c r="E1343" t="s">
        <v>186</v>
      </c>
      <c r="F1343" t="s">
        <v>13323</v>
      </c>
      <c r="G1343">
        <v>37.484997</v>
      </c>
      <c r="H1343">
        <v>-106.07297</v>
      </c>
      <c r="I1343" t="s">
        <v>13324</v>
      </c>
      <c r="J1343" t="s">
        <v>524</v>
      </c>
      <c r="K1343" t="s">
        <v>7202</v>
      </c>
      <c r="L1343" t="s">
        <v>7400</v>
      </c>
      <c r="M1343">
        <v>8302</v>
      </c>
      <c r="N1343" t="s">
        <v>2020</v>
      </c>
      <c r="O1343" t="s">
        <v>7238</v>
      </c>
      <c r="P1343" t="s">
        <v>7189</v>
      </c>
      <c r="Q1343">
        <v>55</v>
      </c>
      <c r="R1343" t="s">
        <v>7157</v>
      </c>
      <c r="S1343" t="s">
        <v>7279</v>
      </c>
      <c r="T1343" t="s">
        <v>129</v>
      </c>
      <c r="U1343" t="s">
        <v>7246</v>
      </c>
      <c r="V1343" t="s">
        <v>7189</v>
      </c>
      <c r="W1343">
        <v>37</v>
      </c>
      <c r="X1343" t="s">
        <v>7214</v>
      </c>
      <c r="Y1343" t="s">
        <v>13325</v>
      </c>
      <c r="Z1343" t="s">
        <v>45</v>
      </c>
      <c r="AA1343" t="s">
        <v>7177</v>
      </c>
      <c r="AB1343" t="s">
        <v>7293</v>
      </c>
      <c r="AC1343" t="s">
        <v>7178</v>
      </c>
      <c r="AD1343">
        <v>5</v>
      </c>
      <c r="AE1343" t="s">
        <v>13326</v>
      </c>
      <c r="AF1343" t="s">
        <v>110</v>
      </c>
      <c r="AG1343" t="s">
        <v>7164</v>
      </c>
    </row>
    <row r="1344" spans="1:33" x14ac:dyDescent="0.3">
      <c r="A1344" t="s">
        <v>2920</v>
      </c>
      <c r="B1344" t="s">
        <v>598</v>
      </c>
      <c r="C1344" t="s">
        <v>258</v>
      </c>
      <c r="D1344" t="s">
        <v>77</v>
      </c>
      <c r="E1344" t="s">
        <v>112</v>
      </c>
      <c r="F1344" t="s">
        <v>13327</v>
      </c>
      <c r="G1344">
        <v>27.393408000000001</v>
      </c>
      <c r="H1344">
        <v>-96.176970999999995</v>
      </c>
      <c r="I1344" t="s">
        <v>13328</v>
      </c>
      <c r="J1344" t="s">
        <v>331</v>
      </c>
      <c r="K1344" t="s">
        <v>7381</v>
      </c>
      <c r="L1344" t="s">
        <v>7173</v>
      </c>
      <c r="M1344">
        <v>5971</v>
      </c>
      <c r="N1344" t="s">
        <v>7164</v>
      </c>
      <c r="O1344" t="s">
        <v>7164</v>
      </c>
      <c r="P1344" t="s">
        <v>7164</v>
      </c>
      <c r="R1344" t="s">
        <v>7164</v>
      </c>
      <c r="S1344" t="s">
        <v>7164</v>
      </c>
      <c r="T1344" t="s">
        <v>7164</v>
      </c>
      <c r="U1344" t="s">
        <v>7164</v>
      </c>
      <c r="V1344" t="s">
        <v>7164</v>
      </c>
      <c r="X1344" t="s">
        <v>7164</v>
      </c>
      <c r="Y1344" t="s">
        <v>7164</v>
      </c>
      <c r="Z1344" t="s">
        <v>45</v>
      </c>
      <c r="AA1344" t="s">
        <v>7393</v>
      </c>
      <c r="AB1344" t="s">
        <v>53</v>
      </c>
      <c r="AC1344" t="s">
        <v>7328</v>
      </c>
      <c r="AD1344">
        <v>5</v>
      </c>
      <c r="AE1344" t="s">
        <v>13329</v>
      </c>
      <c r="AF1344" t="s">
        <v>103</v>
      </c>
      <c r="AG1344" t="s">
        <v>13330</v>
      </c>
    </row>
    <row r="1345" spans="1:33" x14ac:dyDescent="0.3">
      <c r="A1345" t="s">
        <v>2921</v>
      </c>
      <c r="B1345" t="s">
        <v>7477</v>
      </c>
      <c r="C1345" t="s">
        <v>7388</v>
      </c>
      <c r="D1345" t="s">
        <v>88</v>
      </c>
      <c r="E1345" t="s">
        <v>66</v>
      </c>
      <c r="F1345" t="s">
        <v>13331</v>
      </c>
      <c r="G1345">
        <v>42.619230000000002</v>
      </c>
      <c r="H1345">
        <v>-76.044656000000003</v>
      </c>
      <c r="I1345" t="s">
        <v>13332</v>
      </c>
      <c r="J1345" t="s">
        <v>195</v>
      </c>
      <c r="K1345" t="s">
        <v>7186</v>
      </c>
      <c r="L1345" t="s">
        <v>7354</v>
      </c>
      <c r="M1345">
        <v>2653</v>
      </c>
      <c r="N1345" t="s">
        <v>7164</v>
      </c>
      <c r="O1345" t="s">
        <v>7164</v>
      </c>
      <c r="P1345" t="s">
        <v>7164</v>
      </c>
      <c r="R1345" t="s">
        <v>7164</v>
      </c>
      <c r="S1345" t="s">
        <v>7164</v>
      </c>
      <c r="T1345" t="s">
        <v>752</v>
      </c>
      <c r="U1345" t="s">
        <v>7171</v>
      </c>
      <c r="V1345" t="s">
        <v>7317</v>
      </c>
      <c r="W1345">
        <v>41</v>
      </c>
      <c r="X1345" t="s">
        <v>7178</v>
      </c>
      <c r="Y1345" t="s">
        <v>13333</v>
      </c>
      <c r="Z1345" t="s">
        <v>7607</v>
      </c>
      <c r="AA1345" t="s">
        <v>7393</v>
      </c>
      <c r="AB1345" t="s">
        <v>132</v>
      </c>
      <c r="AC1345" t="s">
        <v>155</v>
      </c>
      <c r="AD1345">
        <v>1</v>
      </c>
      <c r="AE1345" t="s">
        <v>13334</v>
      </c>
      <c r="AF1345" t="s">
        <v>7195</v>
      </c>
      <c r="AG1345" t="s">
        <v>13335</v>
      </c>
    </row>
    <row r="1346" spans="1:33" x14ac:dyDescent="0.3">
      <c r="A1346" t="s">
        <v>2922</v>
      </c>
      <c r="B1346" t="s">
        <v>8155</v>
      </c>
      <c r="C1346" t="s">
        <v>7150</v>
      </c>
      <c r="D1346" t="s">
        <v>65</v>
      </c>
      <c r="E1346" t="s">
        <v>78</v>
      </c>
      <c r="F1346" t="s">
        <v>13336</v>
      </c>
      <c r="G1346">
        <v>31.809055000000001</v>
      </c>
      <c r="H1346">
        <v>-98.300922</v>
      </c>
      <c r="I1346" t="s">
        <v>13337</v>
      </c>
      <c r="J1346" t="s">
        <v>1688</v>
      </c>
      <c r="K1346" t="s">
        <v>7225</v>
      </c>
      <c r="L1346" t="s">
        <v>7173</v>
      </c>
      <c r="M1346">
        <v>9574</v>
      </c>
      <c r="N1346" t="s">
        <v>7164</v>
      </c>
      <c r="O1346" t="s">
        <v>7164</v>
      </c>
      <c r="P1346" t="s">
        <v>7164</v>
      </c>
      <c r="R1346" t="s">
        <v>7164</v>
      </c>
      <c r="S1346" t="s">
        <v>7164</v>
      </c>
      <c r="T1346" t="s">
        <v>202</v>
      </c>
      <c r="U1346" t="s">
        <v>7159</v>
      </c>
      <c r="V1346" t="s">
        <v>7201</v>
      </c>
      <c r="W1346">
        <v>84</v>
      </c>
      <c r="X1346" t="s">
        <v>7157</v>
      </c>
      <c r="Y1346" t="s">
        <v>13338</v>
      </c>
      <c r="Z1346" t="s">
        <v>116</v>
      </c>
      <c r="AA1346" t="s">
        <v>7228</v>
      </c>
      <c r="AB1346" t="s">
        <v>132</v>
      </c>
      <c r="AC1346" t="s">
        <v>155</v>
      </c>
      <c r="AD1346">
        <v>0</v>
      </c>
      <c r="AE1346" t="s">
        <v>13339</v>
      </c>
      <c r="AF1346" t="s">
        <v>7207</v>
      </c>
      <c r="AG1346" t="s">
        <v>13340</v>
      </c>
    </row>
    <row r="1347" spans="1:33" x14ac:dyDescent="0.3">
      <c r="A1347" t="s">
        <v>2923</v>
      </c>
      <c r="B1347" t="s">
        <v>242</v>
      </c>
      <c r="C1347" t="s">
        <v>8105</v>
      </c>
      <c r="D1347" t="s">
        <v>100</v>
      </c>
      <c r="E1347" t="s">
        <v>112</v>
      </c>
      <c r="F1347" t="s">
        <v>13341</v>
      </c>
      <c r="G1347">
        <v>130.14279999999999</v>
      </c>
      <c r="H1347">
        <v>-115.99711600000001</v>
      </c>
      <c r="I1347" t="s">
        <v>13342</v>
      </c>
      <c r="J1347" t="s">
        <v>49</v>
      </c>
      <c r="K1347" t="s">
        <v>7225</v>
      </c>
      <c r="L1347" t="s">
        <v>7276</v>
      </c>
      <c r="M1347">
        <v>7363</v>
      </c>
      <c r="N1347" t="s">
        <v>7164</v>
      </c>
      <c r="O1347" t="s">
        <v>7164</v>
      </c>
      <c r="P1347" t="s">
        <v>7164</v>
      </c>
      <c r="R1347" t="s">
        <v>7164</v>
      </c>
      <c r="S1347" t="s">
        <v>7164</v>
      </c>
      <c r="T1347" t="s">
        <v>7164</v>
      </c>
      <c r="U1347" t="s">
        <v>7164</v>
      </c>
      <c r="V1347" t="s">
        <v>7164</v>
      </c>
      <c r="X1347" t="s">
        <v>7164</v>
      </c>
      <c r="Y1347" t="s">
        <v>7164</v>
      </c>
      <c r="Z1347" t="s">
        <v>45</v>
      </c>
      <c r="AA1347" t="s">
        <v>7217</v>
      </c>
      <c r="AB1347" t="s">
        <v>28</v>
      </c>
      <c r="AC1347" t="s">
        <v>7178</v>
      </c>
      <c r="AD1347">
        <v>4</v>
      </c>
      <c r="AE1347" t="s">
        <v>13343</v>
      </c>
      <c r="AF1347" t="s">
        <v>7180</v>
      </c>
      <c r="AG1347" t="s">
        <v>13344</v>
      </c>
    </row>
    <row r="1348" spans="1:33" x14ac:dyDescent="0.3">
      <c r="A1348" t="s">
        <v>2924</v>
      </c>
      <c r="B1348" t="s">
        <v>338</v>
      </c>
      <c r="C1348" t="s">
        <v>7760</v>
      </c>
      <c r="D1348" t="s">
        <v>65</v>
      </c>
      <c r="E1348" t="s">
        <v>78</v>
      </c>
      <c r="F1348" t="s">
        <v>13345</v>
      </c>
      <c r="G1348">
        <v>172.417</v>
      </c>
      <c r="H1348">
        <v>92.465999999999994</v>
      </c>
      <c r="I1348" t="s">
        <v>13346</v>
      </c>
      <c r="J1348" t="s">
        <v>490</v>
      </c>
      <c r="K1348" t="s">
        <v>7307</v>
      </c>
      <c r="L1348" t="s">
        <v>7382</v>
      </c>
      <c r="M1348">
        <v>9012</v>
      </c>
      <c r="N1348" t="s">
        <v>397</v>
      </c>
      <c r="O1348" t="s">
        <v>7288</v>
      </c>
      <c r="P1348" t="s">
        <v>7160</v>
      </c>
      <c r="Q1348">
        <v>37</v>
      </c>
      <c r="R1348" t="s">
        <v>7237</v>
      </c>
      <c r="S1348" t="s">
        <v>7279</v>
      </c>
      <c r="T1348" t="s">
        <v>1132</v>
      </c>
      <c r="U1348" t="s">
        <v>7223</v>
      </c>
      <c r="V1348" t="s">
        <v>7173</v>
      </c>
      <c r="W1348">
        <v>60</v>
      </c>
      <c r="X1348" t="s">
        <v>7214</v>
      </c>
      <c r="Y1348" t="s">
        <v>13347</v>
      </c>
      <c r="Z1348" t="s">
        <v>7205</v>
      </c>
      <c r="AA1348" t="s">
        <v>109</v>
      </c>
      <c r="AB1348" t="s">
        <v>7271</v>
      </c>
      <c r="AC1348" t="s">
        <v>7394</v>
      </c>
      <c r="AD1348">
        <v>2</v>
      </c>
      <c r="AE1348" t="s">
        <v>7164</v>
      </c>
      <c r="AF1348" t="s">
        <v>7191</v>
      </c>
      <c r="AG1348" t="s">
        <v>13348</v>
      </c>
    </row>
    <row r="1349" spans="1:33" x14ac:dyDescent="0.3">
      <c r="A1349" t="s">
        <v>2925</v>
      </c>
      <c r="B1349" t="s">
        <v>242</v>
      </c>
      <c r="C1349" t="s">
        <v>7815</v>
      </c>
      <c r="D1349" t="s">
        <v>38</v>
      </c>
      <c r="E1349" t="s">
        <v>186</v>
      </c>
      <c r="F1349" t="s">
        <v>13349</v>
      </c>
      <c r="G1349">
        <v>47.809103999999998</v>
      </c>
      <c r="H1349">
        <v>-115.47668</v>
      </c>
      <c r="I1349" t="s">
        <v>13350</v>
      </c>
      <c r="J1349" t="s">
        <v>649</v>
      </c>
      <c r="K1349" t="s">
        <v>7449</v>
      </c>
      <c r="L1349" t="s">
        <v>7247</v>
      </c>
      <c r="M1349">
        <v>2102</v>
      </c>
      <c r="N1349" t="s">
        <v>1791</v>
      </c>
      <c r="O1349" t="s">
        <v>7371</v>
      </c>
      <c r="P1349" t="s">
        <v>7188</v>
      </c>
      <c r="Q1349">
        <v>55</v>
      </c>
      <c r="R1349" t="s">
        <v>7372</v>
      </c>
      <c r="S1349" t="s">
        <v>7215</v>
      </c>
      <c r="T1349" t="s">
        <v>2108</v>
      </c>
      <c r="U1349" t="s">
        <v>7361</v>
      </c>
      <c r="V1349" t="s">
        <v>7188</v>
      </c>
      <c r="W1349">
        <v>32</v>
      </c>
      <c r="X1349" t="s">
        <v>7178</v>
      </c>
      <c r="Y1349" t="s">
        <v>13351</v>
      </c>
      <c r="Z1349" t="s">
        <v>7607</v>
      </c>
      <c r="AA1349" t="s">
        <v>97</v>
      </c>
      <c r="AB1349" t="s">
        <v>28</v>
      </c>
      <c r="AC1349" t="s">
        <v>62</v>
      </c>
      <c r="AE1349" t="s">
        <v>13352</v>
      </c>
      <c r="AF1349" t="s">
        <v>7191</v>
      </c>
      <c r="AG1349" t="s">
        <v>13353</v>
      </c>
    </row>
    <row r="1350" spans="1:33" x14ac:dyDescent="0.3">
      <c r="A1350" t="s">
        <v>2926</v>
      </c>
      <c r="B1350" t="s">
        <v>338</v>
      </c>
      <c r="C1350" t="s">
        <v>7760</v>
      </c>
      <c r="D1350" t="s">
        <v>38</v>
      </c>
      <c r="E1350" t="s">
        <v>55</v>
      </c>
      <c r="F1350" t="s">
        <v>13354</v>
      </c>
      <c r="G1350">
        <v>33.366734000000001</v>
      </c>
      <c r="H1350">
        <v>-103.21176699999999</v>
      </c>
      <c r="I1350" t="s">
        <v>13355</v>
      </c>
      <c r="J1350" t="s">
        <v>321</v>
      </c>
      <c r="K1350" t="s">
        <v>7449</v>
      </c>
      <c r="L1350" t="s">
        <v>7268</v>
      </c>
      <c r="N1350" t="s">
        <v>2927</v>
      </c>
      <c r="O1350" t="s">
        <v>7223</v>
      </c>
      <c r="P1350" t="s">
        <v>7224</v>
      </c>
      <c r="Q1350">
        <v>74</v>
      </c>
      <c r="R1350" t="s">
        <v>7237</v>
      </c>
      <c r="S1350" t="s">
        <v>107</v>
      </c>
      <c r="T1350" t="s">
        <v>2256</v>
      </c>
      <c r="U1350" t="s">
        <v>7156</v>
      </c>
      <c r="V1350" t="s">
        <v>7308</v>
      </c>
      <c r="W1350">
        <v>59</v>
      </c>
      <c r="X1350" t="s">
        <v>7260</v>
      </c>
      <c r="Y1350" t="s">
        <v>13356</v>
      </c>
      <c r="Z1350" t="s">
        <v>27</v>
      </c>
      <c r="AA1350" t="s">
        <v>139</v>
      </c>
      <c r="AB1350" t="s">
        <v>132</v>
      </c>
      <c r="AC1350" t="s">
        <v>62</v>
      </c>
      <c r="AD1350">
        <v>4</v>
      </c>
      <c r="AE1350" t="s">
        <v>13357</v>
      </c>
      <c r="AF1350" t="s">
        <v>7254</v>
      </c>
      <c r="AG1350" t="s">
        <v>13358</v>
      </c>
    </row>
    <row r="1351" spans="1:33" x14ac:dyDescent="0.3">
      <c r="A1351" t="s">
        <v>2928</v>
      </c>
      <c r="B1351" t="s">
        <v>7242</v>
      </c>
      <c r="C1351" t="s">
        <v>7150</v>
      </c>
      <c r="D1351" t="s">
        <v>92</v>
      </c>
      <c r="E1351" t="s">
        <v>112</v>
      </c>
      <c r="F1351" t="s">
        <v>13359</v>
      </c>
      <c r="G1351">
        <v>28.458479000000001</v>
      </c>
      <c r="H1351">
        <v>-79.704560999999998</v>
      </c>
      <c r="I1351" t="s">
        <v>13360</v>
      </c>
      <c r="J1351" t="s">
        <v>490</v>
      </c>
      <c r="K1351" t="s">
        <v>7381</v>
      </c>
      <c r="L1351" t="s">
        <v>7247</v>
      </c>
      <c r="M1351">
        <v>1819</v>
      </c>
      <c r="N1351" t="s">
        <v>1267</v>
      </c>
      <c r="O1351" t="s">
        <v>7238</v>
      </c>
      <c r="P1351" t="s">
        <v>7317</v>
      </c>
      <c r="Q1351">
        <v>44</v>
      </c>
      <c r="R1351" t="s">
        <v>7161</v>
      </c>
      <c r="S1351" t="s">
        <v>7158</v>
      </c>
      <c r="T1351" t="s">
        <v>2455</v>
      </c>
      <c r="U1351" t="s">
        <v>7186</v>
      </c>
      <c r="V1351" t="s">
        <v>7482</v>
      </c>
      <c r="W1351">
        <v>37</v>
      </c>
      <c r="X1351" t="s">
        <v>7164</v>
      </c>
      <c r="Y1351" t="s">
        <v>13361</v>
      </c>
      <c r="Z1351" t="s">
        <v>60</v>
      </c>
      <c r="AA1351" t="s">
        <v>7393</v>
      </c>
      <c r="AB1351" t="s">
        <v>7192</v>
      </c>
      <c r="AC1351" t="s">
        <v>270</v>
      </c>
      <c r="AD1351">
        <v>5</v>
      </c>
      <c r="AE1351" t="s">
        <v>13362</v>
      </c>
      <c r="AF1351" t="s">
        <v>7191</v>
      </c>
      <c r="AG1351" t="s">
        <v>13363</v>
      </c>
    </row>
    <row r="1352" spans="1:33" x14ac:dyDescent="0.3">
      <c r="A1352" t="s">
        <v>2929</v>
      </c>
      <c r="B1352" t="s">
        <v>422</v>
      </c>
      <c r="C1352" t="s">
        <v>7339</v>
      </c>
      <c r="D1352" t="s">
        <v>77</v>
      </c>
      <c r="E1352" t="s">
        <v>23</v>
      </c>
      <c r="F1352" t="s">
        <v>13364</v>
      </c>
      <c r="G1352">
        <v>34.950985000000003</v>
      </c>
      <c r="H1352">
        <v>-88.423400999999998</v>
      </c>
      <c r="I1352" t="s">
        <v>13365</v>
      </c>
      <c r="J1352" t="s">
        <v>730</v>
      </c>
      <c r="K1352" t="s">
        <v>13366</v>
      </c>
      <c r="L1352" t="s">
        <v>7156</v>
      </c>
      <c r="M1352">
        <v>8438</v>
      </c>
      <c r="N1352" t="s">
        <v>1125</v>
      </c>
      <c r="O1352" t="s">
        <v>7371</v>
      </c>
      <c r="P1352" t="s">
        <v>7317</v>
      </c>
      <c r="R1352" t="s">
        <v>7373</v>
      </c>
      <c r="S1352" t="s">
        <v>85</v>
      </c>
      <c r="T1352" t="s">
        <v>2439</v>
      </c>
      <c r="U1352" t="s">
        <v>7238</v>
      </c>
      <c r="V1352" t="s">
        <v>7156</v>
      </c>
      <c r="W1352">
        <v>70</v>
      </c>
      <c r="X1352" t="s">
        <v>34</v>
      </c>
      <c r="Y1352" t="s">
        <v>13367</v>
      </c>
      <c r="Z1352" t="s">
        <v>70</v>
      </c>
      <c r="AA1352" t="s">
        <v>7177</v>
      </c>
      <c r="AB1352" t="s">
        <v>7363</v>
      </c>
      <c r="AC1352" t="s">
        <v>7230</v>
      </c>
      <c r="AD1352">
        <v>0</v>
      </c>
      <c r="AE1352" t="s">
        <v>13368</v>
      </c>
      <c r="AF1352" t="s">
        <v>7254</v>
      </c>
      <c r="AG1352" t="s">
        <v>13369</v>
      </c>
    </row>
    <row r="1353" spans="1:33" x14ac:dyDescent="0.3">
      <c r="A1353" t="s">
        <v>2930</v>
      </c>
      <c r="B1353" t="s">
        <v>479</v>
      </c>
      <c r="C1353" t="s">
        <v>7397</v>
      </c>
      <c r="D1353" t="s">
        <v>65</v>
      </c>
      <c r="E1353" t="s">
        <v>112</v>
      </c>
      <c r="F1353" t="s">
        <v>13370</v>
      </c>
      <c r="G1353">
        <v>25.984725999999998</v>
      </c>
      <c r="H1353">
        <v>-82.549000000000007</v>
      </c>
      <c r="I1353" t="s">
        <v>13371</v>
      </c>
      <c r="J1353" t="s">
        <v>812</v>
      </c>
      <c r="K1353" t="s">
        <v>7246</v>
      </c>
      <c r="L1353" t="s">
        <v>7156</v>
      </c>
      <c r="M1353">
        <v>9363</v>
      </c>
      <c r="N1353" t="s">
        <v>7164</v>
      </c>
      <c r="O1353" t="s">
        <v>7164</v>
      </c>
      <c r="P1353" t="s">
        <v>7164</v>
      </c>
      <c r="R1353" t="s">
        <v>7164</v>
      </c>
      <c r="S1353" t="s">
        <v>7164</v>
      </c>
      <c r="T1353" t="s">
        <v>7164</v>
      </c>
      <c r="U1353" t="s">
        <v>7164</v>
      </c>
      <c r="V1353" t="s">
        <v>7164</v>
      </c>
      <c r="X1353" t="s">
        <v>7164</v>
      </c>
      <c r="Y1353" t="s">
        <v>7164</v>
      </c>
      <c r="Z1353" t="s">
        <v>60</v>
      </c>
      <c r="AA1353" t="s">
        <v>7177</v>
      </c>
      <c r="AB1353" t="s">
        <v>7363</v>
      </c>
      <c r="AC1353" t="s">
        <v>7164</v>
      </c>
      <c r="AD1353">
        <v>0</v>
      </c>
      <c r="AE1353" t="s">
        <v>13372</v>
      </c>
      <c r="AF1353" t="s">
        <v>7165</v>
      </c>
      <c r="AG1353" t="s">
        <v>13373</v>
      </c>
    </row>
    <row r="1354" spans="1:33" x14ac:dyDescent="0.3">
      <c r="A1354" t="s">
        <v>2931</v>
      </c>
      <c r="B1354" t="s">
        <v>8031</v>
      </c>
      <c r="C1354" t="s">
        <v>180</v>
      </c>
      <c r="D1354" t="s">
        <v>48</v>
      </c>
      <c r="E1354" t="s">
        <v>93</v>
      </c>
      <c r="F1354" t="s">
        <v>13374</v>
      </c>
      <c r="G1354">
        <v>27.797713999999999</v>
      </c>
      <c r="H1354">
        <v>-98.154537000000005</v>
      </c>
      <c r="I1354" t="s">
        <v>13375</v>
      </c>
      <c r="J1354" t="s">
        <v>278</v>
      </c>
      <c r="K1354" t="s">
        <v>7222</v>
      </c>
      <c r="L1354" t="s">
        <v>7382</v>
      </c>
      <c r="M1354">
        <v>6034</v>
      </c>
      <c r="N1354" t="s">
        <v>7164</v>
      </c>
      <c r="O1354" t="s">
        <v>7164</v>
      </c>
      <c r="P1354" t="s">
        <v>7164</v>
      </c>
      <c r="R1354" t="s">
        <v>7164</v>
      </c>
      <c r="S1354" t="s">
        <v>7164</v>
      </c>
      <c r="T1354" t="s">
        <v>2732</v>
      </c>
      <c r="U1354" t="s">
        <v>7155</v>
      </c>
      <c r="V1354" t="s">
        <v>7226</v>
      </c>
      <c r="W1354">
        <v>58</v>
      </c>
      <c r="X1354" t="s">
        <v>7161</v>
      </c>
      <c r="Y1354" t="s">
        <v>13376</v>
      </c>
      <c r="Z1354" t="s">
        <v>7375</v>
      </c>
      <c r="AA1354" t="s">
        <v>7292</v>
      </c>
      <c r="AB1354" t="s">
        <v>7178</v>
      </c>
      <c r="AC1354" t="s">
        <v>7164</v>
      </c>
      <c r="AD1354">
        <v>0</v>
      </c>
      <c r="AE1354" t="s">
        <v>13377</v>
      </c>
      <c r="AF1354" t="s">
        <v>7165</v>
      </c>
      <c r="AG1354" t="s">
        <v>13378</v>
      </c>
    </row>
    <row r="1355" spans="1:33" x14ac:dyDescent="0.3">
      <c r="A1355" t="s">
        <v>2932</v>
      </c>
      <c r="B1355" t="s">
        <v>7182</v>
      </c>
      <c r="C1355" t="s">
        <v>7358</v>
      </c>
      <c r="D1355" t="s">
        <v>100</v>
      </c>
      <c r="E1355" t="s">
        <v>23</v>
      </c>
      <c r="F1355" t="s">
        <v>13379</v>
      </c>
      <c r="G1355">
        <v>36.523594000000003</v>
      </c>
      <c r="H1355">
        <v>-75.901381999999998</v>
      </c>
      <c r="I1355" t="s">
        <v>13380</v>
      </c>
      <c r="J1355" t="s">
        <v>670</v>
      </c>
      <c r="K1355" t="s">
        <v>7174</v>
      </c>
      <c r="L1355" t="s">
        <v>7201</v>
      </c>
      <c r="M1355">
        <v>2058</v>
      </c>
      <c r="N1355" t="s">
        <v>199</v>
      </c>
      <c r="O1355" t="s">
        <v>7449</v>
      </c>
      <c r="P1355" t="s">
        <v>7348</v>
      </c>
      <c r="Q1355">
        <v>67</v>
      </c>
      <c r="R1355" t="s">
        <v>7372</v>
      </c>
      <c r="S1355" t="s">
        <v>85</v>
      </c>
      <c r="T1355" t="s">
        <v>896</v>
      </c>
      <c r="U1355" t="s">
        <v>7280</v>
      </c>
      <c r="V1355" t="s">
        <v>7175</v>
      </c>
      <c r="W1355">
        <v>235</v>
      </c>
      <c r="X1355" t="s">
        <v>7373</v>
      </c>
      <c r="Y1355" t="s">
        <v>13381</v>
      </c>
      <c r="Z1355" t="s">
        <v>7251</v>
      </c>
      <c r="AA1355" t="s">
        <v>7262</v>
      </c>
      <c r="AB1355" t="s">
        <v>53</v>
      </c>
      <c r="AC1355" t="s">
        <v>7178</v>
      </c>
      <c r="AD1355">
        <v>3</v>
      </c>
      <c r="AE1355" t="s">
        <v>13382</v>
      </c>
      <c r="AF1355" t="s">
        <v>7403</v>
      </c>
      <c r="AG1355" t="s">
        <v>13383</v>
      </c>
    </row>
    <row r="1356" spans="1:33" x14ac:dyDescent="0.3">
      <c r="A1356" t="s">
        <v>2933</v>
      </c>
      <c r="B1356" t="s">
        <v>7433</v>
      </c>
      <c r="C1356" t="s">
        <v>7441</v>
      </c>
      <c r="D1356" t="s">
        <v>88</v>
      </c>
      <c r="E1356" t="s">
        <v>78</v>
      </c>
      <c r="F1356" t="s">
        <v>13384</v>
      </c>
      <c r="G1356">
        <v>42.415712999999997</v>
      </c>
      <c r="H1356">
        <v>-70.817716000000004</v>
      </c>
      <c r="I1356" t="s">
        <v>13385</v>
      </c>
      <c r="J1356" t="s">
        <v>1020</v>
      </c>
      <c r="K1356" t="s">
        <v>7481</v>
      </c>
      <c r="L1356" t="s">
        <v>7482</v>
      </c>
      <c r="M1356">
        <v>8273</v>
      </c>
      <c r="N1356" t="s">
        <v>7164</v>
      </c>
      <c r="O1356" t="s">
        <v>7164</v>
      </c>
      <c r="P1356" t="s">
        <v>7164</v>
      </c>
      <c r="R1356" t="s">
        <v>7164</v>
      </c>
      <c r="S1356" t="s">
        <v>7164</v>
      </c>
      <c r="T1356" t="s">
        <v>2934</v>
      </c>
      <c r="U1356" t="s">
        <v>7259</v>
      </c>
      <c r="V1356" t="s">
        <v>7189</v>
      </c>
      <c r="W1356">
        <v>199</v>
      </c>
      <c r="X1356" t="s">
        <v>7299</v>
      </c>
      <c r="Y1356" t="s">
        <v>13386</v>
      </c>
      <c r="Z1356" t="s">
        <v>215</v>
      </c>
      <c r="AA1356" t="s">
        <v>7164</v>
      </c>
      <c r="AB1356" t="s">
        <v>7192</v>
      </c>
      <c r="AC1356" t="s">
        <v>7230</v>
      </c>
      <c r="AD1356">
        <v>3</v>
      </c>
      <c r="AE1356" t="s">
        <v>13387</v>
      </c>
      <c r="AF1356" t="s">
        <v>7191</v>
      </c>
      <c r="AG1356" t="s">
        <v>7164</v>
      </c>
    </row>
    <row r="1357" spans="1:33" x14ac:dyDescent="0.3">
      <c r="A1357" t="s">
        <v>2935</v>
      </c>
      <c r="B1357" t="s">
        <v>7321</v>
      </c>
      <c r="C1357" t="s">
        <v>7330</v>
      </c>
      <c r="D1357" t="s">
        <v>100</v>
      </c>
      <c r="E1357" t="s">
        <v>93</v>
      </c>
      <c r="F1357" t="s">
        <v>13388</v>
      </c>
      <c r="G1357">
        <v>41.395708999999997</v>
      </c>
      <c r="H1357">
        <v>-81.617208000000005</v>
      </c>
      <c r="I1357" t="s">
        <v>13389</v>
      </c>
      <c r="J1357" t="s">
        <v>622</v>
      </c>
      <c r="K1357" t="s">
        <v>7223</v>
      </c>
      <c r="L1357" t="s">
        <v>7160</v>
      </c>
      <c r="M1357">
        <v>3988</v>
      </c>
      <c r="N1357" t="s">
        <v>7164</v>
      </c>
      <c r="O1357" t="s">
        <v>7164</v>
      </c>
      <c r="P1357" t="s">
        <v>7164</v>
      </c>
      <c r="R1357" t="s">
        <v>7164</v>
      </c>
      <c r="S1357" t="s">
        <v>7164</v>
      </c>
      <c r="T1357" t="s">
        <v>2936</v>
      </c>
      <c r="U1357" t="s">
        <v>7277</v>
      </c>
      <c r="V1357" t="s">
        <v>7276</v>
      </c>
      <c r="W1357">
        <v>35</v>
      </c>
      <c r="X1357" t="s">
        <v>7164</v>
      </c>
      <c r="Y1357" t="s">
        <v>13390</v>
      </c>
      <c r="Z1357" t="s">
        <v>7164</v>
      </c>
      <c r="AA1357" t="s">
        <v>7393</v>
      </c>
      <c r="AB1357" t="s">
        <v>61</v>
      </c>
      <c r="AC1357" t="s">
        <v>7164</v>
      </c>
      <c r="AD1357">
        <v>3</v>
      </c>
      <c r="AE1357" t="s">
        <v>13391</v>
      </c>
      <c r="AF1357" t="s">
        <v>7403</v>
      </c>
      <c r="AG1357" t="s">
        <v>13392</v>
      </c>
    </row>
    <row r="1358" spans="1:33" x14ac:dyDescent="0.3">
      <c r="A1358" t="s">
        <v>2937</v>
      </c>
      <c r="B1358" t="s">
        <v>8407</v>
      </c>
      <c r="C1358" t="s">
        <v>7958</v>
      </c>
      <c r="D1358" t="s">
        <v>92</v>
      </c>
      <c r="E1358" t="s">
        <v>78</v>
      </c>
      <c r="F1358" t="s">
        <v>13393</v>
      </c>
      <c r="G1358">
        <v>37.821517</v>
      </c>
      <c r="H1358">
        <v>-103.65954000000001</v>
      </c>
      <c r="I1358" t="s">
        <v>13394</v>
      </c>
      <c r="J1358" t="s">
        <v>298</v>
      </c>
      <c r="K1358" t="s">
        <v>7236</v>
      </c>
      <c r="L1358" t="s">
        <v>7226</v>
      </c>
      <c r="M1358">
        <v>7078</v>
      </c>
      <c r="N1358" t="s">
        <v>1474</v>
      </c>
      <c r="O1358" t="s">
        <v>7249</v>
      </c>
      <c r="P1358" t="s">
        <v>7203</v>
      </c>
      <c r="Q1358">
        <v>36</v>
      </c>
      <c r="R1358" t="s">
        <v>7372</v>
      </c>
      <c r="S1358" t="s">
        <v>85</v>
      </c>
      <c r="T1358" t="s">
        <v>287</v>
      </c>
      <c r="U1358" t="s">
        <v>7259</v>
      </c>
      <c r="V1358" t="s">
        <v>7248</v>
      </c>
      <c r="X1358" t="s">
        <v>7372</v>
      </c>
      <c r="Y1358" t="s">
        <v>13395</v>
      </c>
      <c r="Z1358" t="s">
        <v>7383</v>
      </c>
      <c r="AA1358" t="s">
        <v>7311</v>
      </c>
      <c r="AB1358" t="s">
        <v>7271</v>
      </c>
      <c r="AC1358" t="s">
        <v>270</v>
      </c>
      <c r="AD1358">
        <v>1</v>
      </c>
      <c r="AE1358" t="s">
        <v>13396</v>
      </c>
      <c r="AF1358" t="s">
        <v>7403</v>
      </c>
      <c r="AG1358" t="s">
        <v>13397</v>
      </c>
    </row>
    <row r="1359" spans="1:33" x14ac:dyDescent="0.3">
      <c r="A1359" t="s">
        <v>2938</v>
      </c>
      <c r="B1359" t="s">
        <v>64</v>
      </c>
      <c r="C1359" t="s">
        <v>7150</v>
      </c>
      <c r="D1359" t="s">
        <v>77</v>
      </c>
      <c r="E1359" t="s">
        <v>66</v>
      </c>
      <c r="F1359" t="s">
        <v>13398</v>
      </c>
      <c r="G1359">
        <v>175.80940000000001</v>
      </c>
      <c r="H1359">
        <v>-77.782635999999997</v>
      </c>
      <c r="I1359" t="s">
        <v>13399</v>
      </c>
      <c r="J1359" t="s">
        <v>462</v>
      </c>
      <c r="K1359" t="s">
        <v>7156</v>
      </c>
      <c r="L1359" t="s">
        <v>7326</v>
      </c>
      <c r="M1359">
        <v>4846</v>
      </c>
      <c r="N1359" t="s">
        <v>1278</v>
      </c>
      <c r="O1359" t="s">
        <v>7202</v>
      </c>
      <c r="P1359" t="s">
        <v>7348</v>
      </c>
      <c r="Q1359">
        <v>38</v>
      </c>
      <c r="R1359" t="s">
        <v>7214</v>
      </c>
      <c r="S1359" t="s">
        <v>107</v>
      </c>
      <c r="T1359" t="s">
        <v>256</v>
      </c>
      <c r="U1359" t="s">
        <v>7246</v>
      </c>
      <c r="V1359" t="s">
        <v>7160</v>
      </c>
      <c r="W1359">
        <v>33</v>
      </c>
      <c r="X1359" t="s">
        <v>7237</v>
      </c>
      <c r="Y1359" t="s">
        <v>13400</v>
      </c>
      <c r="Z1359" t="s">
        <v>215</v>
      </c>
      <c r="AA1359" t="s">
        <v>139</v>
      </c>
      <c r="AB1359" t="s">
        <v>7363</v>
      </c>
      <c r="AC1359" t="s">
        <v>7178</v>
      </c>
      <c r="AD1359">
        <v>2</v>
      </c>
      <c r="AE1359" t="s">
        <v>13401</v>
      </c>
      <c r="AF1359" t="s">
        <v>7207</v>
      </c>
      <c r="AG1359" t="s">
        <v>13402</v>
      </c>
    </row>
    <row r="1360" spans="1:33" x14ac:dyDescent="0.3">
      <c r="A1360" t="s">
        <v>2939</v>
      </c>
      <c r="B1360" t="s">
        <v>598</v>
      </c>
      <c r="C1360" t="s">
        <v>562</v>
      </c>
      <c r="D1360" t="s">
        <v>22</v>
      </c>
      <c r="E1360" t="s">
        <v>112</v>
      </c>
      <c r="F1360" t="s">
        <v>13403</v>
      </c>
      <c r="G1360">
        <v>28.330473000000001</v>
      </c>
      <c r="H1360">
        <v>-111.72248</v>
      </c>
      <c r="I1360" t="s">
        <v>13404</v>
      </c>
      <c r="J1360" t="s">
        <v>579</v>
      </c>
      <c r="K1360" t="s">
        <v>7155</v>
      </c>
      <c r="L1360" t="s">
        <v>7173</v>
      </c>
      <c r="M1360">
        <v>4476</v>
      </c>
      <c r="N1360" t="s">
        <v>2940</v>
      </c>
      <c r="O1360" t="s">
        <v>7450</v>
      </c>
      <c r="P1360" t="s">
        <v>7239</v>
      </c>
      <c r="Q1360">
        <v>25</v>
      </c>
      <c r="R1360" t="s">
        <v>7372</v>
      </c>
      <c r="S1360" t="s">
        <v>85</v>
      </c>
      <c r="T1360" t="s">
        <v>2819</v>
      </c>
      <c r="U1360" t="s">
        <v>7236</v>
      </c>
      <c r="V1360" t="s">
        <v>7382</v>
      </c>
      <c r="W1360">
        <v>76</v>
      </c>
      <c r="X1360" t="s">
        <v>7214</v>
      </c>
      <c r="Y1360" t="s">
        <v>7164</v>
      </c>
      <c r="Z1360" t="s">
        <v>7205</v>
      </c>
      <c r="AA1360" t="s">
        <v>7292</v>
      </c>
      <c r="AB1360" t="s">
        <v>61</v>
      </c>
      <c r="AC1360" t="s">
        <v>7364</v>
      </c>
      <c r="AD1360">
        <v>0</v>
      </c>
      <c r="AE1360" t="s">
        <v>13405</v>
      </c>
      <c r="AF1360" t="s">
        <v>7207</v>
      </c>
      <c r="AG1360" t="s">
        <v>13406</v>
      </c>
    </row>
    <row r="1361" spans="1:33" x14ac:dyDescent="0.3">
      <c r="A1361" t="s">
        <v>2941</v>
      </c>
      <c r="B1361" t="s">
        <v>7440</v>
      </c>
      <c r="C1361" t="s">
        <v>7801</v>
      </c>
      <c r="D1361" t="s">
        <v>88</v>
      </c>
      <c r="E1361" t="s">
        <v>186</v>
      </c>
      <c r="F1361" t="s">
        <v>13407</v>
      </c>
      <c r="G1361">
        <v>41.211967999999999</v>
      </c>
      <c r="H1361">
        <v>-107.46874200000001</v>
      </c>
      <c r="I1361" t="s">
        <v>13408</v>
      </c>
      <c r="J1361" t="s">
        <v>1261</v>
      </c>
      <c r="K1361" t="s">
        <v>7223</v>
      </c>
      <c r="L1361" t="s">
        <v>7203</v>
      </c>
      <c r="M1361">
        <v>5042</v>
      </c>
      <c r="N1361" t="s">
        <v>1665</v>
      </c>
      <c r="O1361" t="s">
        <v>7288</v>
      </c>
      <c r="P1361" t="s">
        <v>7382</v>
      </c>
      <c r="Q1361">
        <v>57</v>
      </c>
      <c r="R1361" t="s">
        <v>7237</v>
      </c>
      <c r="S1361" t="s">
        <v>7279</v>
      </c>
      <c r="T1361" t="s">
        <v>7164</v>
      </c>
      <c r="U1361" t="s">
        <v>7164</v>
      </c>
      <c r="V1361" t="s">
        <v>7164</v>
      </c>
      <c r="X1361" t="s">
        <v>7164</v>
      </c>
      <c r="Y1361" t="s">
        <v>7164</v>
      </c>
      <c r="Z1361" t="s">
        <v>7270</v>
      </c>
      <c r="AA1361" t="s">
        <v>109</v>
      </c>
      <c r="AB1361" t="s">
        <v>7178</v>
      </c>
      <c r="AC1361" t="s">
        <v>7394</v>
      </c>
      <c r="AD1361">
        <v>0</v>
      </c>
      <c r="AE1361" t="s">
        <v>13409</v>
      </c>
      <c r="AF1361" t="s">
        <v>7180</v>
      </c>
      <c r="AG1361" t="s">
        <v>13410</v>
      </c>
    </row>
    <row r="1362" spans="1:33" x14ac:dyDescent="0.3">
      <c r="A1362" t="s">
        <v>2942</v>
      </c>
      <c r="B1362" t="s">
        <v>7440</v>
      </c>
      <c r="C1362" t="s">
        <v>8123</v>
      </c>
      <c r="D1362" t="s">
        <v>88</v>
      </c>
      <c r="E1362" t="s">
        <v>78</v>
      </c>
      <c r="F1362" t="s">
        <v>13411</v>
      </c>
      <c r="G1362">
        <v>33.5364</v>
      </c>
      <c r="H1362">
        <v>-84.496531000000004</v>
      </c>
      <c r="I1362" t="s">
        <v>13412</v>
      </c>
      <c r="J1362" t="s">
        <v>1399</v>
      </c>
      <c r="K1362" t="s">
        <v>7259</v>
      </c>
      <c r="L1362" t="s">
        <v>7172</v>
      </c>
      <c r="M1362">
        <v>5813</v>
      </c>
      <c r="N1362" t="s">
        <v>2943</v>
      </c>
      <c r="O1362" t="s">
        <v>7371</v>
      </c>
      <c r="P1362" t="s">
        <v>7276</v>
      </c>
      <c r="Q1362">
        <v>54</v>
      </c>
      <c r="R1362" t="s">
        <v>7372</v>
      </c>
      <c r="S1362" t="s">
        <v>7164</v>
      </c>
      <c r="T1362" t="s">
        <v>1711</v>
      </c>
      <c r="U1362" t="s">
        <v>7280</v>
      </c>
      <c r="V1362" t="s">
        <v>7326</v>
      </c>
      <c r="W1362">
        <v>17</v>
      </c>
      <c r="X1362" t="s">
        <v>7164</v>
      </c>
      <c r="Y1362" t="s">
        <v>13413</v>
      </c>
      <c r="Z1362" t="s">
        <v>7375</v>
      </c>
      <c r="AA1362" t="s">
        <v>7177</v>
      </c>
      <c r="AB1362" t="s">
        <v>7252</v>
      </c>
      <c r="AC1362" t="s">
        <v>29</v>
      </c>
      <c r="AD1362">
        <v>5</v>
      </c>
      <c r="AE1362" t="s">
        <v>13414</v>
      </c>
      <c r="AF1362" t="s">
        <v>103</v>
      </c>
      <c r="AG1362" t="s">
        <v>13415</v>
      </c>
    </row>
    <row r="1363" spans="1:33" x14ac:dyDescent="0.3">
      <c r="A1363" t="s">
        <v>2944</v>
      </c>
      <c r="B1363" t="s">
        <v>8338</v>
      </c>
      <c r="C1363" t="s">
        <v>7471</v>
      </c>
      <c r="D1363" t="s">
        <v>92</v>
      </c>
      <c r="E1363" t="s">
        <v>72</v>
      </c>
      <c r="F1363" t="s">
        <v>13416</v>
      </c>
      <c r="G1363">
        <v>32.772485000000003</v>
      </c>
      <c r="H1363">
        <v>-88.955753999999999</v>
      </c>
      <c r="I1363" t="s">
        <v>13417</v>
      </c>
      <c r="J1363" t="s">
        <v>264</v>
      </c>
      <c r="K1363" t="s">
        <v>7238</v>
      </c>
      <c r="L1363" t="s">
        <v>7247</v>
      </c>
      <c r="M1363">
        <v>7722</v>
      </c>
      <c r="N1363" t="s">
        <v>7164</v>
      </c>
      <c r="O1363" t="s">
        <v>7164</v>
      </c>
      <c r="P1363" t="s">
        <v>7164</v>
      </c>
      <c r="R1363" t="s">
        <v>7164</v>
      </c>
      <c r="S1363" t="s">
        <v>7164</v>
      </c>
      <c r="T1363" t="s">
        <v>2287</v>
      </c>
      <c r="U1363" t="s">
        <v>7236</v>
      </c>
      <c r="V1363" t="s">
        <v>41</v>
      </c>
      <c r="W1363">
        <v>15</v>
      </c>
      <c r="X1363" t="s">
        <v>7157</v>
      </c>
      <c r="Y1363" t="s">
        <v>13418</v>
      </c>
      <c r="Z1363" t="s">
        <v>60</v>
      </c>
      <c r="AA1363" t="s">
        <v>109</v>
      </c>
      <c r="AB1363" t="s">
        <v>61</v>
      </c>
      <c r="AC1363" t="s">
        <v>7193</v>
      </c>
      <c r="AD1363">
        <v>3</v>
      </c>
      <c r="AE1363" t="s">
        <v>13419</v>
      </c>
      <c r="AF1363" t="s">
        <v>7191</v>
      </c>
      <c r="AG1363" t="s">
        <v>13420</v>
      </c>
    </row>
    <row r="1364" spans="1:33" x14ac:dyDescent="0.3">
      <c r="A1364" t="s">
        <v>1437</v>
      </c>
      <c r="B1364" t="s">
        <v>373</v>
      </c>
      <c r="C1364" t="s">
        <v>258</v>
      </c>
      <c r="D1364" t="s">
        <v>100</v>
      </c>
      <c r="E1364" t="s">
        <v>78</v>
      </c>
      <c r="F1364" t="s">
        <v>9565</v>
      </c>
      <c r="G1364">
        <v>42.568043000000003</v>
      </c>
      <c r="H1364">
        <v>-77.572761</v>
      </c>
      <c r="I1364" t="s">
        <v>9566</v>
      </c>
      <c r="J1364" t="s">
        <v>1438</v>
      </c>
      <c r="K1364" t="s">
        <v>7153</v>
      </c>
      <c r="L1364" t="s">
        <v>7188</v>
      </c>
      <c r="M1364">
        <v>2100</v>
      </c>
      <c r="N1364" t="s">
        <v>1439</v>
      </c>
      <c r="O1364" t="s">
        <v>7155</v>
      </c>
      <c r="P1364" t="s">
        <v>7482</v>
      </c>
      <c r="Q1364">
        <v>43</v>
      </c>
      <c r="R1364" t="s">
        <v>7237</v>
      </c>
      <c r="S1364" t="s">
        <v>7164</v>
      </c>
      <c r="T1364" t="s">
        <v>7164</v>
      </c>
      <c r="U1364" t="s">
        <v>7164</v>
      </c>
      <c r="V1364" t="s">
        <v>7164</v>
      </c>
      <c r="X1364" t="s">
        <v>7164</v>
      </c>
      <c r="Y1364" t="s">
        <v>7164</v>
      </c>
      <c r="Z1364" t="s">
        <v>7251</v>
      </c>
      <c r="AA1364" t="s">
        <v>7164</v>
      </c>
      <c r="AB1364" t="s">
        <v>132</v>
      </c>
      <c r="AC1364" t="s">
        <v>62</v>
      </c>
      <c r="AD1364">
        <v>3</v>
      </c>
      <c r="AE1364" t="s">
        <v>9567</v>
      </c>
      <c r="AF1364" t="s">
        <v>103</v>
      </c>
      <c r="AG1364" t="s">
        <v>9568</v>
      </c>
    </row>
    <row r="1365" spans="1:33" x14ac:dyDescent="0.3">
      <c r="A1365" t="s">
        <v>2945</v>
      </c>
      <c r="B1365" t="s">
        <v>64</v>
      </c>
      <c r="C1365" t="s">
        <v>8076</v>
      </c>
      <c r="D1365" t="s">
        <v>48</v>
      </c>
      <c r="E1365" t="s">
        <v>72</v>
      </c>
      <c r="F1365" t="s">
        <v>13421</v>
      </c>
      <c r="G1365">
        <v>36.67239</v>
      </c>
      <c r="H1365">
        <v>-105.189198</v>
      </c>
      <c r="I1365" t="s">
        <v>13422</v>
      </c>
      <c r="J1365" t="s">
        <v>157</v>
      </c>
      <c r="K1365" t="s">
        <v>7202</v>
      </c>
      <c r="L1365" t="s">
        <v>7317</v>
      </c>
      <c r="M1365">
        <v>6662</v>
      </c>
      <c r="N1365" t="s">
        <v>2304</v>
      </c>
      <c r="O1365" t="s">
        <v>7174</v>
      </c>
      <c r="P1365" t="s">
        <v>7289</v>
      </c>
      <c r="R1365" t="s">
        <v>7157</v>
      </c>
      <c r="S1365" t="s">
        <v>7161</v>
      </c>
      <c r="T1365" t="s">
        <v>1208</v>
      </c>
      <c r="U1365" t="s">
        <v>7171</v>
      </c>
      <c r="V1365" t="s">
        <v>7354</v>
      </c>
      <c r="W1365">
        <v>48</v>
      </c>
      <c r="X1365" t="s">
        <v>34</v>
      </c>
      <c r="Y1365" t="s">
        <v>13423</v>
      </c>
      <c r="Z1365" t="s">
        <v>7251</v>
      </c>
      <c r="AA1365" t="s">
        <v>7292</v>
      </c>
      <c r="AB1365" t="s">
        <v>7293</v>
      </c>
      <c r="AC1365" t="s">
        <v>270</v>
      </c>
      <c r="AD1365">
        <v>3</v>
      </c>
      <c r="AE1365" t="s">
        <v>13424</v>
      </c>
      <c r="AF1365" t="s">
        <v>103</v>
      </c>
      <c r="AG1365" t="s">
        <v>13425</v>
      </c>
    </row>
    <row r="1366" spans="1:33" x14ac:dyDescent="0.3">
      <c r="A1366" t="s">
        <v>2946</v>
      </c>
      <c r="B1366" t="s">
        <v>232</v>
      </c>
      <c r="C1366" t="s">
        <v>7322</v>
      </c>
      <c r="D1366" t="s">
        <v>65</v>
      </c>
      <c r="E1366" t="s">
        <v>66</v>
      </c>
      <c r="F1366" t="s">
        <v>13426</v>
      </c>
      <c r="G1366">
        <v>41.873364000000002</v>
      </c>
      <c r="H1366">
        <v>-113.338134</v>
      </c>
      <c r="I1366" t="s">
        <v>13427</v>
      </c>
      <c r="J1366" t="s">
        <v>727</v>
      </c>
      <c r="K1366" t="s">
        <v>7171</v>
      </c>
      <c r="L1366" t="s">
        <v>7156</v>
      </c>
      <c r="M1366">
        <v>5283</v>
      </c>
      <c r="N1366" t="s">
        <v>2947</v>
      </c>
      <c r="O1366" t="s">
        <v>7450</v>
      </c>
      <c r="P1366" t="s">
        <v>7156</v>
      </c>
      <c r="Q1366">
        <v>35</v>
      </c>
      <c r="R1366" t="s">
        <v>7278</v>
      </c>
      <c r="S1366" t="s">
        <v>7178</v>
      </c>
      <c r="T1366" t="s">
        <v>7164</v>
      </c>
      <c r="U1366" t="s">
        <v>7164</v>
      </c>
      <c r="V1366" t="s">
        <v>7164</v>
      </c>
      <c r="X1366" t="s">
        <v>7164</v>
      </c>
      <c r="Y1366" t="s">
        <v>7164</v>
      </c>
      <c r="Z1366" t="s">
        <v>7607</v>
      </c>
      <c r="AA1366" t="s">
        <v>7344</v>
      </c>
      <c r="AB1366" t="s">
        <v>7252</v>
      </c>
      <c r="AC1366" t="s">
        <v>7164</v>
      </c>
      <c r="AD1366">
        <v>2</v>
      </c>
      <c r="AE1366" t="s">
        <v>13428</v>
      </c>
      <c r="AF1366" t="s">
        <v>7191</v>
      </c>
      <c r="AG1366" t="s">
        <v>13429</v>
      </c>
    </row>
    <row r="1367" spans="1:33" x14ac:dyDescent="0.3">
      <c r="A1367" t="s">
        <v>2948</v>
      </c>
      <c r="B1367" t="s">
        <v>808</v>
      </c>
      <c r="C1367" t="s">
        <v>7219</v>
      </c>
      <c r="D1367" t="s">
        <v>100</v>
      </c>
      <c r="E1367" t="s">
        <v>55</v>
      </c>
      <c r="F1367" t="s">
        <v>13430</v>
      </c>
      <c r="G1367">
        <v>36.311768999999998</v>
      </c>
      <c r="H1367">
        <v>-116.281121</v>
      </c>
      <c r="I1367" t="s">
        <v>13431</v>
      </c>
      <c r="J1367" t="s">
        <v>419</v>
      </c>
      <c r="K1367" t="s">
        <v>7259</v>
      </c>
      <c r="L1367" t="s">
        <v>7333</v>
      </c>
      <c r="M1367">
        <v>2065</v>
      </c>
      <c r="N1367" t="s">
        <v>728</v>
      </c>
      <c r="O1367" t="s">
        <v>7334</v>
      </c>
      <c r="P1367" t="s">
        <v>7354</v>
      </c>
      <c r="Q1367">
        <v>27</v>
      </c>
      <c r="R1367" t="s">
        <v>7299</v>
      </c>
      <c r="S1367" t="s">
        <v>7178</v>
      </c>
      <c r="T1367" t="s">
        <v>364</v>
      </c>
      <c r="U1367" t="s">
        <v>7171</v>
      </c>
      <c r="V1367" t="s">
        <v>41</v>
      </c>
      <c r="W1367">
        <v>12</v>
      </c>
      <c r="X1367" t="s">
        <v>43</v>
      </c>
      <c r="Y1367" t="s">
        <v>13432</v>
      </c>
      <c r="Z1367" t="s">
        <v>7375</v>
      </c>
      <c r="AA1367" t="s">
        <v>7163</v>
      </c>
      <c r="AB1367" t="s">
        <v>7293</v>
      </c>
      <c r="AC1367" t="s">
        <v>7230</v>
      </c>
      <c r="AD1367">
        <v>2</v>
      </c>
      <c r="AE1367" t="s">
        <v>13433</v>
      </c>
      <c r="AF1367" t="s">
        <v>7164</v>
      </c>
      <c r="AG1367" t="s">
        <v>13434</v>
      </c>
    </row>
    <row r="1368" spans="1:33" x14ac:dyDescent="0.3">
      <c r="A1368" t="s">
        <v>2949</v>
      </c>
      <c r="B1368" t="s">
        <v>7303</v>
      </c>
      <c r="C1368" t="s">
        <v>7322</v>
      </c>
      <c r="D1368" t="s">
        <v>48</v>
      </c>
      <c r="E1368" t="s">
        <v>55</v>
      </c>
      <c r="F1368" t="s">
        <v>13435</v>
      </c>
      <c r="G1368">
        <v>37.926726000000002</v>
      </c>
      <c r="H1368">
        <v>-90.323391999999998</v>
      </c>
      <c r="I1368" t="s">
        <v>13436</v>
      </c>
      <c r="J1368" t="s">
        <v>475</v>
      </c>
      <c r="K1368" t="s">
        <v>7187</v>
      </c>
      <c r="L1368" t="s">
        <v>7354</v>
      </c>
      <c r="M1368">
        <v>6074</v>
      </c>
      <c r="N1368" t="s">
        <v>7164</v>
      </c>
      <c r="O1368" t="s">
        <v>7164</v>
      </c>
      <c r="P1368" t="s">
        <v>7164</v>
      </c>
      <c r="R1368" t="s">
        <v>7164</v>
      </c>
      <c r="S1368" t="s">
        <v>7164</v>
      </c>
      <c r="T1368" t="s">
        <v>138</v>
      </c>
      <c r="U1368" t="s">
        <v>7259</v>
      </c>
      <c r="V1368" t="s">
        <v>7224</v>
      </c>
      <c r="W1368">
        <v>25</v>
      </c>
      <c r="X1368" t="s">
        <v>34</v>
      </c>
      <c r="Y1368" t="s">
        <v>13437</v>
      </c>
      <c r="Z1368" t="s">
        <v>60</v>
      </c>
      <c r="AA1368" t="s">
        <v>7191</v>
      </c>
      <c r="AB1368" t="s">
        <v>7336</v>
      </c>
      <c r="AC1368" t="s">
        <v>7193</v>
      </c>
      <c r="AD1368">
        <v>2</v>
      </c>
      <c r="AE1368" t="s">
        <v>13438</v>
      </c>
      <c r="AF1368" t="s">
        <v>7403</v>
      </c>
      <c r="AG1368" t="s">
        <v>13439</v>
      </c>
    </row>
    <row r="1369" spans="1:33" x14ac:dyDescent="0.3">
      <c r="A1369" t="s">
        <v>2950</v>
      </c>
      <c r="B1369" t="s">
        <v>8122</v>
      </c>
      <c r="C1369" t="s">
        <v>7460</v>
      </c>
      <c r="D1369" t="s">
        <v>92</v>
      </c>
      <c r="E1369" t="s">
        <v>78</v>
      </c>
      <c r="F1369" t="s">
        <v>13440</v>
      </c>
      <c r="G1369">
        <v>41.600758999999996</v>
      </c>
      <c r="H1369">
        <v>85.700500000000005</v>
      </c>
      <c r="I1369" t="s">
        <v>13441</v>
      </c>
      <c r="J1369" t="s">
        <v>490</v>
      </c>
      <c r="K1369" t="s">
        <v>7481</v>
      </c>
      <c r="L1369" t="s">
        <v>7400</v>
      </c>
      <c r="M1369">
        <v>7232</v>
      </c>
      <c r="N1369" t="s">
        <v>2759</v>
      </c>
      <c r="O1369" t="s">
        <v>7450</v>
      </c>
      <c r="P1369" t="s">
        <v>7289</v>
      </c>
      <c r="Q1369">
        <v>52</v>
      </c>
      <c r="R1369" t="s">
        <v>7237</v>
      </c>
      <c r="S1369" t="s">
        <v>107</v>
      </c>
      <c r="T1369" t="s">
        <v>2951</v>
      </c>
      <c r="U1369" t="s">
        <v>7156</v>
      </c>
      <c r="V1369" t="s">
        <v>7268</v>
      </c>
      <c r="W1369">
        <v>40</v>
      </c>
      <c r="X1369" t="s">
        <v>7164</v>
      </c>
      <c r="Y1369" t="s">
        <v>7164</v>
      </c>
      <c r="Z1369" t="s">
        <v>7318</v>
      </c>
      <c r="AA1369" t="s">
        <v>7228</v>
      </c>
      <c r="AB1369" t="s">
        <v>7271</v>
      </c>
      <c r="AC1369" t="s">
        <v>29</v>
      </c>
      <c r="AD1369">
        <v>4</v>
      </c>
      <c r="AE1369" t="s">
        <v>13442</v>
      </c>
      <c r="AF1369" t="s">
        <v>7164</v>
      </c>
      <c r="AG1369" t="s">
        <v>13443</v>
      </c>
    </row>
    <row r="1370" spans="1:33" x14ac:dyDescent="0.3">
      <c r="A1370" t="s">
        <v>2952</v>
      </c>
      <c r="B1370" t="s">
        <v>8110</v>
      </c>
      <c r="C1370" t="s">
        <v>13444</v>
      </c>
      <c r="D1370" t="s">
        <v>38</v>
      </c>
      <c r="E1370" t="s">
        <v>39</v>
      </c>
      <c r="F1370" t="s">
        <v>13445</v>
      </c>
      <c r="G1370">
        <v>31.150247</v>
      </c>
      <c r="H1370">
        <v>-96.009621999999993</v>
      </c>
      <c r="I1370" t="s">
        <v>13446</v>
      </c>
      <c r="J1370" t="s">
        <v>670</v>
      </c>
      <c r="K1370" t="s">
        <v>7450</v>
      </c>
      <c r="L1370" t="s">
        <v>7224</v>
      </c>
      <c r="M1370">
        <v>1483</v>
      </c>
      <c r="N1370" t="s">
        <v>7164</v>
      </c>
      <c r="O1370" t="s">
        <v>7164</v>
      </c>
      <c r="P1370" t="s">
        <v>7164</v>
      </c>
      <c r="R1370" t="s">
        <v>7164</v>
      </c>
      <c r="S1370" t="s">
        <v>7164</v>
      </c>
      <c r="T1370" t="s">
        <v>178</v>
      </c>
      <c r="U1370" t="s">
        <v>7381</v>
      </c>
      <c r="V1370" t="s">
        <v>7156</v>
      </c>
      <c r="W1370">
        <v>30</v>
      </c>
      <c r="X1370" t="s">
        <v>7373</v>
      </c>
      <c r="Y1370" t="s">
        <v>13447</v>
      </c>
      <c r="Z1370" t="s">
        <v>60</v>
      </c>
      <c r="AA1370" t="s">
        <v>109</v>
      </c>
      <c r="AB1370" t="s">
        <v>7164</v>
      </c>
      <c r="AC1370" t="s">
        <v>7364</v>
      </c>
      <c r="AD1370">
        <v>1</v>
      </c>
      <c r="AE1370" t="s">
        <v>13448</v>
      </c>
      <c r="AF1370" t="s">
        <v>7191</v>
      </c>
      <c r="AG1370" t="s">
        <v>7164</v>
      </c>
    </row>
    <row r="1371" spans="1:33" x14ac:dyDescent="0.3">
      <c r="A1371" t="s">
        <v>2953</v>
      </c>
      <c r="B1371" t="s">
        <v>7256</v>
      </c>
      <c r="C1371" t="s">
        <v>8933</v>
      </c>
      <c r="D1371" t="s">
        <v>65</v>
      </c>
      <c r="E1371" t="s">
        <v>39</v>
      </c>
      <c r="F1371" t="s">
        <v>13449</v>
      </c>
      <c r="G1371">
        <v>35.186960999999997</v>
      </c>
      <c r="H1371">
        <v>-74.581207000000006</v>
      </c>
      <c r="I1371" t="s">
        <v>13450</v>
      </c>
      <c r="J1371" t="s">
        <v>613</v>
      </c>
      <c r="K1371" t="s">
        <v>7277</v>
      </c>
      <c r="L1371" t="s">
        <v>7188</v>
      </c>
      <c r="M1371">
        <v>2554</v>
      </c>
      <c r="N1371" t="s">
        <v>7164</v>
      </c>
      <c r="O1371" t="s">
        <v>7164</v>
      </c>
      <c r="P1371" t="s">
        <v>7164</v>
      </c>
      <c r="R1371" t="s">
        <v>7164</v>
      </c>
      <c r="S1371" t="s">
        <v>7164</v>
      </c>
      <c r="T1371" t="s">
        <v>2954</v>
      </c>
      <c r="U1371" t="s">
        <v>7225</v>
      </c>
      <c r="V1371" t="s">
        <v>7247</v>
      </c>
      <c r="W1371">
        <v>30</v>
      </c>
      <c r="X1371" t="s">
        <v>7214</v>
      </c>
      <c r="Y1371" t="s">
        <v>7164</v>
      </c>
      <c r="Z1371" t="s">
        <v>7291</v>
      </c>
      <c r="AA1371" t="s">
        <v>7344</v>
      </c>
      <c r="AB1371" t="s">
        <v>7252</v>
      </c>
      <c r="AC1371" t="s">
        <v>7193</v>
      </c>
      <c r="AD1371">
        <v>5</v>
      </c>
      <c r="AE1371" t="s">
        <v>13451</v>
      </c>
      <c r="AF1371" t="s">
        <v>7165</v>
      </c>
      <c r="AG1371" t="s">
        <v>7164</v>
      </c>
    </row>
    <row r="1372" spans="1:33" x14ac:dyDescent="0.3">
      <c r="A1372" t="s">
        <v>2955</v>
      </c>
      <c r="B1372" t="s">
        <v>338</v>
      </c>
      <c r="C1372" t="s">
        <v>7471</v>
      </c>
      <c r="D1372" t="s">
        <v>88</v>
      </c>
      <c r="E1372" t="s">
        <v>93</v>
      </c>
      <c r="F1372" t="s">
        <v>13452</v>
      </c>
      <c r="G1372">
        <v>31.872938000000001</v>
      </c>
      <c r="H1372">
        <v>-70.567058000000003</v>
      </c>
      <c r="I1372" t="s">
        <v>13453</v>
      </c>
      <c r="J1372" t="s">
        <v>166</v>
      </c>
      <c r="K1372" t="s">
        <v>7153</v>
      </c>
      <c r="L1372" t="s">
        <v>7213</v>
      </c>
      <c r="M1372">
        <v>3228</v>
      </c>
      <c r="N1372" t="s">
        <v>7164</v>
      </c>
      <c r="O1372" t="s">
        <v>7164</v>
      </c>
      <c r="P1372" t="s">
        <v>7164</v>
      </c>
      <c r="R1372" t="s">
        <v>7164</v>
      </c>
      <c r="S1372" t="s">
        <v>7164</v>
      </c>
      <c r="T1372" t="s">
        <v>1905</v>
      </c>
      <c r="U1372" t="s">
        <v>7236</v>
      </c>
      <c r="V1372" t="s">
        <v>7226</v>
      </c>
      <c r="W1372">
        <v>81</v>
      </c>
      <c r="X1372" t="s">
        <v>7178</v>
      </c>
      <c r="Y1372" t="s">
        <v>13454</v>
      </c>
      <c r="Z1372" t="s">
        <v>7607</v>
      </c>
      <c r="AA1372" t="s">
        <v>7393</v>
      </c>
      <c r="AB1372" t="s">
        <v>7164</v>
      </c>
      <c r="AC1372" t="s">
        <v>7394</v>
      </c>
      <c r="AD1372">
        <v>2</v>
      </c>
      <c r="AE1372" t="s">
        <v>13455</v>
      </c>
      <c r="AF1372" t="s">
        <v>7164</v>
      </c>
      <c r="AG1372" t="s">
        <v>7164</v>
      </c>
    </row>
    <row r="1373" spans="1:33" x14ac:dyDescent="0.3">
      <c r="A1373" t="s">
        <v>2956</v>
      </c>
      <c r="B1373" t="s">
        <v>9252</v>
      </c>
      <c r="C1373" t="s">
        <v>7660</v>
      </c>
      <c r="D1373" t="s">
        <v>48</v>
      </c>
      <c r="E1373" t="s">
        <v>39</v>
      </c>
      <c r="F1373" t="s">
        <v>13456</v>
      </c>
      <c r="G1373">
        <v>28.604927</v>
      </c>
      <c r="H1373">
        <v>-93.782306000000005</v>
      </c>
      <c r="I1373" t="s">
        <v>13457</v>
      </c>
      <c r="J1373" t="s">
        <v>385</v>
      </c>
      <c r="K1373" t="s">
        <v>7307</v>
      </c>
      <c r="L1373" t="s">
        <v>7173</v>
      </c>
      <c r="M1373">
        <v>9913</v>
      </c>
      <c r="N1373" t="s">
        <v>401</v>
      </c>
      <c r="O1373" t="s">
        <v>7449</v>
      </c>
      <c r="P1373" t="s">
        <v>7201</v>
      </c>
      <c r="Q1373">
        <v>36</v>
      </c>
      <c r="R1373" t="s">
        <v>7299</v>
      </c>
      <c r="S1373" t="s">
        <v>107</v>
      </c>
      <c r="T1373" t="s">
        <v>2014</v>
      </c>
      <c r="U1373" t="s">
        <v>7187</v>
      </c>
      <c r="V1373" t="s">
        <v>7317</v>
      </c>
      <c r="W1373">
        <v>85</v>
      </c>
      <c r="X1373" t="s">
        <v>7164</v>
      </c>
      <c r="Y1373" t="s">
        <v>13458</v>
      </c>
      <c r="Z1373" t="s">
        <v>116</v>
      </c>
      <c r="AA1373" t="s">
        <v>7217</v>
      </c>
      <c r="AB1373" t="s">
        <v>7252</v>
      </c>
      <c r="AC1373" t="s">
        <v>7328</v>
      </c>
      <c r="AD1373">
        <v>0</v>
      </c>
      <c r="AE1373" t="s">
        <v>13459</v>
      </c>
      <c r="AF1373" t="s">
        <v>7191</v>
      </c>
      <c r="AG1373" t="s">
        <v>13460</v>
      </c>
    </row>
    <row r="1374" spans="1:33" x14ac:dyDescent="0.3">
      <c r="A1374" t="s">
        <v>2957</v>
      </c>
      <c r="B1374" t="s">
        <v>8042</v>
      </c>
      <c r="C1374" t="s">
        <v>686</v>
      </c>
      <c r="D1374" t="s">
        <v>77</v>
      </c>
      <c r="E1374" t="s">
        <v>55</v>
      </c>
      <c r="F1374" t="s">
        <v>13461</v>
      </c>
      <c r="G1374">
        <v>42.441761999999997</v>
      </c>
      <c r="H1374">
        <v>-107.971701</v>
      </c>
      <c r="I1374" t="s">
        <v>13462</v>
      </c>
      <c r="J1374" t="s">
        <v>569</v>
      </c>
      <c r="K1374" t="s">
        <v>7249</v>
      </c>
      <c r="L1374" t="s">
        <v>7160</v>
      </c>
      <c r="M1374">
        <v>6567</v>
      </c>
      <c r="N1374" t="s">
        <v>2958</v>
      </c>
      <c r="O1374" t="s">
        <v>7481</v>
      </c>
      <c r="P1374" t="s">
        <v>7268</v>
      </c>
      <c r="Q1374">
        <v>71</v>
      </c>
      <c r="R1374" t="s">
        <v>7278</v>
      </c>
      <c r="S1374" t="s">
        <v>7279</v>
      </c>
      <c r="T1374" t="s">
        <v>1135</v>
      </c>
      <c r="U1374" t="s">
        <v>7381</v>
      </c>
      <c r="V1374" t="s">
        <v>7268</v>
      </c>
      <c r="W1374">
        <v>17</v>
      </c>
      <c r="X1374" t="s">
        <v>7372</v>
      </c>
      <c r="Y1374" t="s">
        <v>7178</v>
      </c>
      <c r="Z1374" t="s">
        <v>7164</v>
      </c>
      <c r="AA1374" t="s">
        <v>7228</v>
      </c>
      <c r="AB1374" t="s">
        <v>7293</v>
      </c>
      <c r="AC1374" t="s">
        <v>7328</v>
      </c>
      <c r="AD1374">
        <v>2</v>
      </c>
      <c r="AE1374" t="s">
        <v>13463</v>
      </c>
      <c r="AF1374" t="s">
        <v>7403</v>
      </c>
      <c r="AG1374" t="s">
        <v>13464</v>
      </c>
    </row>
    <row r="1375" spans="1:33" x14ac:dyDescent="0.3">
      <c r="A1375" t="s">
        <v>2959</v>
      </c>
      <c r="B1375" t="s">
        <v>7242</v>
      </c>
      <c r="C1375" t="s">
        <v>7197</v>
      </c>
      <c r="D1375" t="s">
        <v>77</v>
      </c>
      <c r="E1375" t="s">
        <v>66</v>
      </c>
      <c r="F1375" t="s">
        <v>13465</v>
      </c>
      <c r="G1375">
        <v>30.069486000000001</v>
      </c>
      <c r="H1375">
        <v>-100.538674</v>
      </c>
      <c r="I1375" t="s">
        <v>13466</v>
      </c>
      <c r="J1375" t="s">
        <v>1688</v>
      </c>
      <c r="K1375" t="s">
        <v>7342</v>
      </c>
      <c r="L1375" t="s">
        <v>7172</v>
      </c>
      <c r="M1375">
        <v>6681</v>
      </c>
      <c r="N1375" t="s">
        <v>1608</v>
      </c>
      <c r="O1375" t="s">
        <v>7174</v>
      </c>
      <c r="P1375" t="s">
        <v>7188</v>
      </c>
      <c r="R1375" t="s">
        <v>59</v>
      </c>
      <c r="S1375" t="s">
        <v>7158</v>
      </c>
      <c r="T1375" t="s">
        <v>1859</v>
      </c>
      <c r="U1375" t="s">
        <v>7187</v>
      </c>
      <c r="V1375" t="s">
        <v>7154</v>
      </c>
      <c r="W1375">
        <v>158</v>
      </c>
      <c r="X1375" t="s">
        <v>7260</v>
      </c>
      <c r="Y1375" t="s">
        <v>13467</v>
      </c>
      <c r="Z1375" t="s">
        <v>7251</v>
      </c>
      <c r="AA1375" t="s">
        <v>7311</v>
      </c>
      <c r="AB1375" t="s">
        <v>132</v>
      </c>
      <c r="AC1375" t="s">
        <v>7164</v>
      </c>
      <c r="AD1375">
        <v>5</v>
      </c>
      <c r="AE1375" t="s">
        <v>13468</v>
      </c>
      <c r="AF1375" t="s">
        <v>7180</v>
      </c>
      <c r="AG1375" t="s">
        <v>13469</v>
      </c>
    </row>
    <row r="1376" spans="1:33" x14ac:dyDescent="0.3">
      <c r="A1376" t="s">
        <v>2960</v>
      </c>
      <c r="B1376" t="s">
        <v>338</v>
      </c>
      <c r="C1376" t="s">
        <v>8288</v>
      </c>
      <c r="D1376" t="s">
        <v>22</v>
      </c>
      <c r="E1376" t="s">
        <v>78</v>
      </c>
      <c r="F1376" t="s">
        <v>13470</v>
      </c>
      <c r="G1376">
        <v>32.947375999999998</v>
      </c>
      <c r="H1376">
        <v>-102.364971</v>
      </c>
      <c r="I1376" t="s">
        <v>13471</v>
      </c>
      <c r="J1376" t="s">
        <v>318</v>
      </c>
      <c r="K1376" t="s">
        <v>7186</v>
      </c>
      <c r="L1376" t="s">
        <v>7213</v>
      </c>
      <c r="M1376">
        <v>8885</v>
      </c>
      <c r="N1376" t="s">
        <v>188</v>
      </c>
      <c r="O1376" t="s">
        <v>7171</v>
      </c>
      <c r="P1376" t="s">
        <v>7224</v>
      </c>
      <c r="R1376" t="s">
        <v>34</v>
      </c>
      <c r="S1376" t="s">
        <v>34</v>
      </c>
      <c r="T1376" t="s">
        <v>1914</v>
      </c>
      <c r="U1376" t="s">
        <v>7186</v>
      </c>
      <c r="V1376" t="s">
        <v>7276</v>
      </c>
      <c r="W1376">
        <v>78</v>
      </c>
      <c r="X1376" t="s">
        <v>7260</v>
      </c>
      <c r="Y1376" t="s">
        <v>13472</v>
      </c>
      <c r="Z1376" t="s">
        <v>215</v>
      </c>
      <c r="AA1376" t="s">
        <v>97</v>
      </c>
      <c r="AB1376" t="s">
        <v>53</v>
      </c>
      <c r="AC1376" t="s">
        <v>7178</v>
      </c>
      <c r="AD1376">
        <v>2</v>
      </c>
      <c r="AE1376" t="s">
        <v>13473</v>
      </c>
      <c r="AF1376" t="s">
        <v>7195</v>
      </c>
      <c r="AG1376" t="s">
        <v>13474</v>
      </c>
    </row>
    <row r="1377" spans="1:33" x14ac:dyDescent="0.3">
      <c r="A1377" t="s">
        <v>2961</v>
      </c>
      <c r="B1377" t="s">
        <v>7529</v>
      </c>
      <c r="C1377" t="s">
        <v>7597</v>
      </c>
      <c r="D1377" t="s">
        <v>22</v>
      </c>
      <c r="E1377" t="s">
        <v>39</v>
      </c>
      <c r="F1377" t="s">
        <v>13475</v>
      </c>
      <c r="G1377">
        <v>46.532657</v>
      </c>
      <c r="H1377">
        <v>-73.791860999999997</v>
      </c>
      <c r="I1377" t="s">
        <v>13476</v>
      </c>
      <c r="J1377" t="s">
        <v>94</v>
      </c>
      <c r="K1377" t="s">
        <v>7222</v>
      </c>
      <c r="L1377" t="s">
        <v>7175</v>
      </c>
      <c r="M1377">
        <v>8763</v>
      </c>
      <c r="N1377" t="s">
        <v>2962</v>
      </c>
      <c r="O1377" t="s">
        <v>7222</v>
      </c>
      <c r="P1377" t="s">
        <v>7276</v>
      </c>
      <c r="Q1377">
        <v>45</v>
      </c>
      <c r="R1377" t="s">
        <v>7237</v>
      </c>
      <c r="S1377" t="s">
        <v>41</v>
      </c>
      <c r="T1377" t="s">
        <v>1417</v>
      </c>
      <c r="U1377" t="s">
        <v>7186</v>
      </c>
      <c r="V1377" t="s">
        <v>7482</v>
      </c>
      <c r="W1377">
        <v>22</v>
      </c>
      <c r="X1377" t="s">
        <v>7278</v>
      </c>
      <c r="Y1377" t="s">
        <v>13477</v>
      </c>
      <c r="Z1377" t="s">
        <v>116</v>
      </c>
      <c r="AA1377" t="s">
        <v>7262</v>
      </c>
      <c r="AB1377" t="s">
        <v>7192</v>
      </c>
      <c r="AC1377" t="s">
        <v>7394</v>
      </c>
      <c r="AD1377">
        <v>1</v>
      </c>
      <c r="AE1377" t="s">
        <v>13478</v>
      </c>
      <c r="AF1377" t="s">
        <v>7164</v>
      </c>
      <c r="AG1377" t="s">
        <v>13479</v>
      </c>
    </row>
    <row r="1378" spans="1:33" x14ac:dyDescent="0.3">
      <c r="A1378" t="s">
        <v>2963</v>
      </c>
      <c r="B1378" t="s">
        <v>7321</v>
      </c>
      <c r="C1378" t="s">
        <v>7958</v>
      </c>
      <c r="D1378" t="s">
        <v>48</v>
      </c>
      <c r="E1378" t="s">
        <v>112</v>
      </c>
      <c r="F1378" t="s">
        <v>13480</v>
      </c>
      <c r="G1378">
        <v>29.075092000000001</v>
      </c>
      <c r="H1378">
        <v>-80.696499000000003</v>
      </c>
      <c r="I1378" t="s">
        <v>13481</v>
      </c>
      <c r="J1378" t="s">
        <v>238</v>
      </c>
      <c r="K1378" t="s">
        <v>7249</v>
      </c>
      <c r="L1378" t="s">
        <v>7268</v>
      </c>
      <c r="M1378">
        <v>3506</v>
      </c>
      <c r="N1378" t="s">
        <v>1749</v>
      </c>
      <c r="O1378" t="s">
        <v>7223</v>
      </c>
      <c r="P1378" t="s">
        <v>7276</v>
      </c>
      <c r="Q1378">
        <v>57</v>
      </c>
      <c r="R1378" t="s">
        <v>7237</v>
      </c>
      <c r="S1378" t="s">
        <v>34</v>
      </c>
      <c r="T1378" t="s">
        <v>2964</v>
      </c>
      <c r="U1378" t="s">
        <v>7246</v>
      </c>
      <c r="V1378" t="s">
        <v>7247</v>
      </c>
      <c r="W1378">
        <v>40</v>
      </c>
      <c r="X1378" t="s">
        <v>7372</v>
      </c>
      <c r="Y1378" t="s">
        <v>13482</v>
      </c>
      <c r="Z1378" t="s">
        <v>7178</v>
      </c>
      <c r="AA1378" t="s">
        <v>7217</v>
      </c>
      <c r="AB1378" t="s">
        <v>7363</v>
      </c>
      <c r="AC1378" t="s">
        <v>7328</v>
      </c>
      <c r="AD1378">
        <v>2</v>
      </c>
      <c r="AE1378" t="s">
        <v>13483</v>
      </c>
      <c r="AF1378" t="s">
        <v>110</v>
      </c>
      <c r="AG1378" t="s">
        <v>13484</v>
      </c>
    </row>
    <row r="1379" spans="1:33" x14ac:dyDescent="0.3">
      <c r="A1379" t="s">
        <v>2487</v>
      </c>
      <c r="B1379" t="s">
        <v>7453</v>
      </c>
      <c r="C1379" t="s">
        <v>8105</v>
      </c>
      <c r="D1379" t="s">
        <v>65</v>
      </c>
      <c r="E1379" t="s">
        <v>93</v>
      </c>
      <c r="F1379" t="s">
        <v>12107</v>
      </c>
      <c r="G1379">
        <v>35.252367</v>
      </c>
      <c r="H1379">
        <v>-94.894998999999999</v>
      </c>
      <c r="I1379" t="s">
        <v>12108</v>
      </c>
      <c r="J1379" t="s">
        <v>32</v>
      </c>
      <c r="K1379" t="s">
        <v>7249</v>
      </c>
      <c r="L1379" t="s">
        <v>7348</v>
      </c>
      <c r="M1379">
        <v>9591</v>
      </c>
      <c r="N1379" t="s">
        <v>563</v>
      </c>
      <c r="O1379" t="s">
        <v>7280</v>
      </c>
      <c r="P1379" t="s">
        <v>7268</v>
      </c>
      <c r="Q1379">
        <v>25</v>
      </c>
      <c r="R1379" t="s">
        <v>7161</v>
      </c>
      <c r="S1379" t="s">
        <v>7161</v>
      </c>
      <c r="T1379" t="s">
        <v>2488</v>
      </c>
      <c r="U1379" t="s">
        <v>7236</v>
      </c>
      <c r="V1379" t="s">
        <v>7175</v>
      </c>
      <c r="W1379">
        <v>87</v>
      </c>
      <c r="X1379" t="s">
        <v>7178</v>
      </c>
      <c r="Y1379" t="s">
        <v>12109</v>
      </c>
      <c r="Z1379" t="s">
        <v>70</v>
      </c>
      <c r="AA1379" t="s">
        <v>7292</v>
      </c>
      <c r="AB1379" t="s">
        <v>7229</v>
      </c>
      <c r="AC1379" t="s">
        <v>7364</v>
      </c>
      <c r="AE1379" t="s">
        <v>12110</v>
      </c>
      <c r="AF1379" t="s">
        <v>7207</v>
      </c>
      <c r="AG1379" t="s">
        <v>12111</v>
      </c>
    </row>
    <row r="1380" spans="1:33" x14ac:dyDescent="0.3">
      <c r="A1380" t="s">
        <v>2965</v>
      </c>
      <c r="B1380" t="s">
        <v>7284</v>
      </c>
      <c r="C1380" t="s">
        <v>7552</v>
      </c>
      <c r="D1380" t="s">
        <v>65</v>
      </c>
      <c r="E1380" t="s">
        <v>23</v>
      </c>
      <c r="F1380" t="s">
        <v>13485</v>
      </c>
      <c r="G1380">
        <v>27.23255</v>
      </c>
      <c r="H1380">
        <v>-88.769908999999998</v>
      </c>
      <c r="I1380" t="s">
        <v>13486</v>
      </c>
      <c r="J1380" t="s">
        <v>157</v>
      </c>
      <c r="K1380" t="s">
        <v>7381</v>
      </c>
      <c r="L1380" t="s">
        <v>7188</v>
      </c>
      <c r="M1380">
        <v>6795</v>
      </c>
      <c r="N1380" t="s">
        <v>2005</v>
      </c>
      <c r="O1380" t="s">
        <v>7236</v>
      </c>
      <c r="P1380" t="s">
        <v>7248</v>
      </c>
      <c r="Q1380">
        <v>74</v>
      </c>
      <c r="R1380" t="s">
        <v>7237</v>
      </c>
      <c r="S1380" t="s">
        <v>7158</v>
      </c>
      <c r="T1380" t="s">
        <v>2966</v>
      </c>
      <c r="U1380" t="s">
        <v>7186</v>
      </c>
      <c r="V1380" t="s">
        <v>7160</v>
      </c>
      <c r="W1380">
        <v>49</v>
      </c>
      <c r="X1380" t="s">
        <v>7214</v>
      </c>
      <c r="Y1380" t="s">
        <v>13487</v>
      </c>
      <c r="Z1380" t="s">
        <v>70</v>
      </c>
      <c r="AA1380" t="s">
        <v>109</v>
      </c>
      <c r="AB1380" t="s">
        <v>7252</v>
      </c>
      <c r="AC1380" t="s">
        <v>7230</v>
      </c>
      <c r="AD1380">
        <v>1</v>
      </c>
      <c r="AE1380" t="s">
        <v>13488</v>
      </c>
      <c r="AF1380" t="s">
        <v>7195</v>
      </c>
      <c r="AG1380" t="s">
        <v>13489</v>
      </c>
    </row>
    <row r="1381" spans="1:33" x14ac:dyDescent="0.3">
      <c r="A1381" t="s">
        <v>2967</v>
      </c>
      <c r="B1381" t="s">
        <v>8116</v>
      </c>
      <c r="C1381" t="s">
        <v>7478</v>
      </c>
      <c r="D1381" t="s">
        <v>48</v>
      </c>
      <c r="E1381" t="s">
        <v>39</v>
      </c>
      <c r="F1381" t="s">
        <v>13490</v>
      </c>
      <c r="G1381">
        <v>45.434485000000002</v>
      </c>
      <c r="H1381">
        <v>-114.554605</v>
      </c>
      <c r="I1381" t="s">
        <v>13491</v>
      </c>
      <c r="J1381" t="s">
        <v>800</v>
      </c>
      <c r="K1381" t="s">
        <v>7381</v>
      </c>
      <c r="L1381" t="s">
        <v>7226</v>
      </c>
      <c r="M1381">
        <v>3302</v>
      </c>
      <c r="N1381" t="s">
        <v>7164</v>
      </c>
      <c r="O1381" t="s">
        <v>7164</v>
      </c>
      <c r="P1381" t="s">
        <v>7164</v>
      </c>
      <c r="R1381" t="s">
        <v>7164</v>
      </c>
      <c r="S1381" t="s">
        <v>7164</v>
      </c>
      <c r="T1381" t="s">
        <v>2520</v>
      </c>
      <c r="U1381" t="s">
        <v>7225</v>
      </c>
      <c r="V1381" t="s">
        <v>7154</v>
      </c>
      <c r="W1381">
        <v>75</v>
      </c>
      <c r="X1381" t="s">
        <v>59</v>
      </c>
      <c r="Y1381" t="s">
        <v>13492</v>
      </c>
      <c r="Z1381" t="s">
        <v>7205</v>
      </c>
      <c r="AA1381" t="s">
        <v>7191</v>
      </c>
      <c r="AB1381" t="s">
        <v>7229</v>
      </c>
      <c r="AC1381" t="s">
        <v>270</v>
      </c>
      <c r="AD1381">
        <v>3</v>
      </c>
      <c r="AE1381" t="s">
        <v>13493</v>
      </c>
      <c r="AF1381" t="s">
        <v>103</v>
      </c>
      <c r="AG1381" t="s">
        <v>7164</v>
      </c>
    </row>
    <row r="1382" spans="1:33" x14ac:dyDescent="0.3">
      <c r="A1382" t="s">
        <v>2968</v>
      </c>
      <c r="B1382" t="s">
        <v>7167</v>
      </c>
      <c r="C1382" t="s">
        <v>7358</v>
      </c>
      <c r="D1382" t="s">
        <v>88</v>
      </c>
      <c r="E1382" t="s">
        <v>39</v>
      </c>
      <c r="F1382" t="s">
        <v>13494</v>
      </c>
      <c r="G1382">
        <v>37.254598999999999</v>
      </c>
      <c r="H1382">
        <v>-110.689752</v>
      </c>
      <c r="I1382" t="s">
        <v>13495</v>
      </c>
      <c r="J1382" t="s">
        <v>318</v>
      </c>
      <c r="K1382" t="s">
        <v>12365</v>
      </c>
      <c r="L1382" t="s">
        <v>7247</v>
      </c>
      <c r="M1382">
        <v>6830</v>
      </c>
      <c r="N1382" t="s">
        <v>2969</v>
      </c>
      <c r="O1382" t="s">
        <v>7277</v>
      </c>
      <c r="P1382" t="s">
        <v>7482</v>
      </c>
      <c r="Q1382">
        <v>-26</v>
      </c>
      <c r="R1382" t="s">
        <v>7161</v>
      </c>
      <c r="S1382" t="s">
        <v>35</v>
      </c>
      <c r="T1382" t="s">
        <v>2849</v>
      </c>
      <c r="U1382" t="s">
        <v>7202</v>
      </c>
      <c r="V1382" t="s">
        <v>7156</v>
      </c>
      <c r="W1382">
        <v>52</v>
      </c>
      <c r="X1382" t="s">
        <v>7372</v>
      </c>
      <c r="Y1382" t="s">
        <v>13496</v>
      </c>
      <c r="Z1382" t="s">
        <v>7205</v>
      </c>
      <c r="AA1382" t="s">
        <v>7393</v>
      </c>
      <c r="AB1382" t="s">
        <v>7293</v>
      </c>
      <c r="AC1382" t="s">
        <v>29</v>
      </c>
      <c r="AD1382">
        <v>5</v>
      </c>
      <c r="AE1382" t="s">
        <v>13497</v>
      </c>
      <c r="AF1382" t="s">
        <v>7180</v>
      </c>
      <c r="AG1382" t="s">
        <v>13498</v>
      </c>
    </row>
    <row r="1383" spans="1:33" x14ac:dyDescent="0.3">
      <c r="A1383" t="s">
        <v>2970</v>
      </c>
      <c r="B1383" t="s">
        <v>7321</v>
      </c>
      <c r="C1383" t="s">
        <v>562</v>
      </c>
      <c r="D1383" t="s">
        <v>22</v>
      </c>
      <c r="E1383" t="s">
        <v>55</v>
      </c>
      <c r="F1383" t="s">
        <v>13499</v>
      </c>
      <c r="G1383">
        <v>30.081924999999998</v>
      </c>
      <c r="H1383">
        <v>-97.608851999999999</v>
      </c>
      <c r="I1383" t="s">
        <v>13500</v>
      </c>
      <c r="J1383" t="s">
        <v>852</v>
      </c>
      <c r="K1383" t="s">
        <v>7187</v>
      </c>
      <c r="L1383" t="s">
        <v>7160</v>
      </c>
      <c r="M1383">
        <v>5956</v>
      </c>
      <c r="N1383" t="s">
        <v>7164</v>
      </c>
      <c r="O1383" t="s">
        <v>7164</v>
      </c>
      <c r="P1383" t="s">
        <v>7164</v>
      </c>
      <c r="R1383" t="s">
        <v>7164</v>
      </c>
      <c r="S1383" t="s">
        <v>7164</v>
      </c>
      <c r="T1383" t="s">
        <v>2971</v>
      </c>
      <c r="U1383" t="s">
        <v>7186</v>
      </c>
      <c r="V1383" t="s">
        <v>7308</v>
      </c>
      <c r="W1383">
        <v>72</v>
      </c>
      <c r="X1383" t="s">
        <v>7164</v>
      </c>
      <c r="Y1383" t="s">
        <v>13501</v>
      </c>
      <c r="Z1383" t="s">
        <v>116</v>
      </c>
      <c r="AA1383" t="s">
        <v>7217</v>
      </c>
      <c r="AB1383" t="s">
        <v>61</v>
      </c>
      <c r="AC1383" t="s">
        <v>7178</v>
      </c>
      <c r="AD1383">
        <v>1</v>
      </c>
      <c r="AE1383" t="s">
        <v>13502</v>
      </c>
      <c r="AF1383" t="s">
        <v>7254</v>
      </c>
      <c r="AG1383" t="s">
        <v>7164</v>
      </c>
    </row>
    <row r="1384" spans="1:33" x14ac:dyDescent="0.3">
      <c r="A1384" t="s">
        <v>2972</v>
      </c>
      <c r="B1384" t="s">
        <v>2502</v>
      </c>
      <c r="C1384" t="s">
        <v>8059</v>
      </c>
      <c r="D1384" t="s">
        <v>65</v>
      </c>
      <c r="E1384" t="s">
        <v>31</v>
      </c>
      <c r="F1384" t="s">
        <v>12156</v>
      </c>
      <c r="G1384">
        <v>32.537027000000002</v>
      </c>
      <c r="H1384">
        <v>-91.554468999999997</v>
      </c>
      <c r="I1384" t="s">
        <v>12157</v>
      </c>
      <c r="J1384" t="s">
        <v>1975</v>
      </c>
      <c r="K1384" t="s">
        <v>7174</v>
      </c>
      <c r="L1384" t="s">
        <v>7203</v>
      </c>
      <c r="M1384">
        <v>8602</v>
      </c>
      <c r="N1384" t="s">
        <v>2266</v>
      </c>
      <c r="O1384" t="s">
        <v>7236</v>
      </c>
      <c r="P1384" t="s">
        <v>7333</v>
      </c>
      <c r="Q1384">
        <v>39</v>
      </c>
      <c r="R1384" t="s">
        <v>34</v>
      </c>
      <c r="S1384" t="s">
        <v>34</v>
      </c>
      <c r="T1384" t="s">
        <v>1003</v>
      </c>
      <c r="U1384" t="s">
        <v>7288</v>
      </c>
      <c r="V1384" t="s">
        <v>7400</v>
      </c>
      <c r="W1384">
        <v>37</v>
      </c>
      <c r="X1384" t="s">
        <v>7278</v>
      </c>
      <c r="Y1384" t="s">
        <v>12158</v>
      </c>
      <c r="Z1384" t="s">
        <v>60</v>
      </c>
      <c r="AA1384" t="s">
        <v>7311</v>
      </c>
      <c r="AB1384" t="s">
        <v>7178</v>
      </c>
      <c r="AC1384" t="s">
        <v>155</v>
      </c>
      <c r="AD1384">
        <v>0</v>
      </c>
      <c r="AE1384" t="s">
        <v>12159</v>
      </c>
      <c r="AF1384" t="s">
        <v>7195</v>
      </c>
      <c r="AG1384" t="s">
        <v>12160</v>
      </c>
    </row>
    <row r="1385" spans="1:33" x14ac:dyDescent="0.3">
      <c r="A1385" t="s">
        <v>2973</v>
      </c>
      <c r="B1385" t="s">
        <v>8155</v>
      </c>
      <c r="C1385" t="s">
        <v>7150</v>
      </c>
      <c r="D1385" t="s">
        <v>100</v>
      </c>
      <c r="E1385" t="s">
        <v>55</v>
      </c>
      <c r="F1385" t="s">
        <v>13503</v>
      </c>
      <c r="G1385">
        <v>34.259058000000003</v>
      </c>
      <c r="H1385">
        <v>-108.527501</v>
      </c>
      <c r="I1385" t="s">
        <v>13504</v>
      </c>
      <c r="J1385" t="s">
        <v>812</v>
      </c>
      <c r="K1385" t="s">
        <v>7223</v>
      </c>
      <c r="L1385" t="s">
        <v>7354</v>
      </c>
      <c r="M1385">
        <v>8835</v>
      </c>
      <c r="N1385" t="s">
        <v>1140</v>
      </c>
      <c r="O1385" t="s">
        <v>7187</v>
      </c>
      <c r="P1385" t="s">
        <v>7400</v>
      </c>
      <c r="Q1385">
        <v>18</v>
      </c>
      <c r="R1385" t="s">
        <v>7178</v>
      </c>
      <c r="S1385" t="s">
        <v>7164</v>
      </c>
      <c r="T1385" t="s">
        <v>2974</v>
      </c>
      <c r="U1385" t="s">
        <v>7155</v>
      </c>
      <c r="V1385" t="s">
        <v>7160</v>
      </c>
      <c r="W1385">
        <v>64</v>
      </c>
      <c r="X1385" t="s">
        <v>7237</v>
      </c>
      <c r="Y1385" t="s">
        <v>13505</v>
      </c>
      <c r="Z1385" t="s">
        <v>7251</v>
      </c>
      <c r="AA1385" t="s">
        <v>139</v>
      </c>
      <c r="AB1385" t="s">
        <v>7178</v>
      </c>
      <c r="AC1385" t="s">
        <v>7193</v>
      </c>
      <c r="AD1385">
        <v>5</v>
      </c>
      <c r="AE1385" t="s">
        <v>13506</v>
      </c>
      <c r="AF1385" t="s">
        <v>7195</v>
      </c>
      <c r="AG1385" t="s">
        <v>13507</v>
      </c>
    </row>
    <row r="1386" spans="1:33" x14ac:dyDescent="0.3">
      <c r="A1386" t="s">
        <v>2975</v>
      </c>
      <c r="B1386" t="s">
        <v>1173</v>
      </c>
      <c r="C1386" t="s">
        <v>7150</v>
      </c>
      <c r="D1386" t="s">
        <v>65</v>
      </c>
      <c r="E1386" t="s">
        <v>72</v>
      </c>
      <c r="F1386" t="s">
        <v>13508</v>
      </c>
      <c r="G1386">
        <v>43.836007000000002</v>
      </c>
      <c r="H1386">
        <v>-103.077022</v>
      </c>
      <c r="I1386" t="s">
        <v>13509</v>
      </c>
      <c r="J1386" t="s">
        <v>1313</v>
      </c>
      <c r="K1386" t="s">
        <v>7238</v>
      </c>
      <c r="L1386" t="s">
        <v>7382</v>
      </c>
      <c r="M1386">
        <v>3347</v>
      </c>
      <c r="N1386" t="s">
        <v>80</v>
      </c>
      <c r="O1386" t="s">
        <v>7307</v>
      </c>
      <c r="P1386" t="s">
        <v>7224</v>
      </c>
      <c r="Q1386">
        <v>284</v>
      </c>
      <c r="R1386" t="s">
        <v>7373</v>
      </c>
      <c r="S1386" t="s">
        <v>41</v>
      </c>
      <c r="T1386" t="s">
        <v>2976</v>
      </c>
      <c r="U1386" t="s">
        <v>7381</v>
      </c>
      <c r="V1386" t="s">
        <v>7268</v>
      </c>
      <c r="W1386">
        <v>28</v>
      </c>
      <c r="X1386" t="s">
        <v>7373</v>
      </c>
      <c r="Y1386" t="s">
        <v>13510</v>
      </c>
      <c r="Z1386" t="s">
        <v>7383</v>
      </c>
      <c r="AA1386" t="s">
        <v>7228</v>
      </c>
      <c r="AB1386" t="s">
        <v>53</v>
      </c>
      <c r="AC1386" t="s">
        <v>7394</v>
      </c>
      <c r="AD1386">
        <v>2</v>
      </c>
      <c r="AE1386" t="s">
        <v>13511</v>
      </c>
      <c r="AF1386" t="s">
        <v>7207</v>
      </c>
      <c r="AG1386" t="s">
        <v>13512</v>
      </c>
    </row>
    <row r="1387" spans="1:33" x14ac:dyDescent="0.3">
      <c r="A1387" t="s">
        <v>2977</v>
      </c>
      <c r="B1387" t="s">
        <v>7465</v>
      </c>
      <c r="C1387" t="s">
        <v>7434</v>
      </c>
      <c r="D1387" t="s">
        <v>100</v>
      </c>
      <c r="E1387" t="s">
        <v>186</v>
      </c>
      <c r="F1387" t="s">
        <v>13513</v>
      </c>
      <c r="G1387">
        <v>43.842654000000003</v>
      </c>
      <c r="H1387">
        <v>-86.914371000000003</v>
      </c>
      <c r="I1387" t="s">
        <v>13514</v>
      </c>
      <c r="J1387" t="s">
        <v>622</v>
      </c>
      <c r="K1387" t="s">
        <v>7361</v>
      </c>
      <c r="L1387" t="s">
        <v>41</v>
      </c>
      <c r="M1387">
        <v>2798</v>
      </c>
      <c r="N1387" t="s">
        <v>494</v>
      </c>
      <c r="O1387" t="s">
        <v>7202</v>
      </c>
      <c r="P1387" t="s">
        <v>7213</v>
      </c>
      <c r="Q1387">
        <v>61</v>
      </c>
      <c r="R1387" t="s">
        <v>43</v>
      </c>
      <c r="S1387" t="s">
        <v>85</v>
      </c>
      <c r="T1387" t="s">
        <v>36</v>
      </c>
      <c r="U1387" t="s">
        <v>7361</v>
      </c>
      <c r="V1387" t="s">
        <v>7154</v>
      </c>
      <c r="W1387">
        <v>28</v>
      </c>
      <c r="X1387" t="s">
        <v>7178</v>
      </c>
      <c r="Y1387" t="s">
        <v>13515</v>
      </c>
      <c r="Z1387" t="s">
        <v>215</v>
      </c>
      <c r="AA1387" t="s">
        <v>109</v>
      </c>
      <c r="AB1387" t="s">
        <v>7363</v>
      </c>
      <c r="AC1387" t="s">
        <v>7230</v>
      </c>
      <c r="AD1387">
        <v>2</v>
      </c>
      <c r="AE1387" t="s">
        <v>13516</v>
      </c>
      <c r="AF1387" t="s">
        <v>7195</v>
      </c>
      <c r="AG1387" t="s">
        <v>13517</v>
      </c>
    </row>
    <row r="1388" spans="1:33" x14ac:dyDescent="0.3">
      <c r="A1388" t="s">
        <v>2978</v>
      </c>
      <c r="B1388" t="s">
        <v>7465</v>
      </c>
      <c r="C1388" t="s">
        <v>7945</v>
      </c>
      <c r="D1388" t="s">
        <v>92</v>
      </c>
      <c r="E1388" t="s">
        <v>31</v>
      </c>
      <c r="F1388" t="s">
        <v>13518</v>
      </c>
      <c r="G1388">
        <v>34.307544999999998</v>
      </c>
      <c r="H1388">
        <v>-110.88494</v>
      </c>
      <c r="I1388" t="s">
        <v>7164</v>
      </c>
      <c r="J1388" t="s">
        <v>334</v>
      </c>
      <c r="K1388" t="s">
        <v>7187</v>
      </c>
      <c r="L1388" t="s">
        <v>7172</v>
      </c>
      <c r="M1388">
        <v>8054</v>
      </c>
      <c r="N1388" t="s">
        <v>7164</v>
      </c>
      <c r="O1388" t="s">
        <v>7164</v>
      </c>
      <c r="P1388" t="s">
        <v>7164</v>
      </c>
      <c r="R1388" t="s">
        <v>7164</v>
      </c>
      <c r="S1388" t="s">
        <v>7164</v>
      </c>
      <c r="T1388" t="s">
        <v>2146</v>
      </c>
      <c r="U1388" t="s">
        <v>7153</v>
      </c>
      <c r="V1388" t="s">
        <v>7482</v>
      </c>
      <c r="W1388">
        <v>35</v>
      </c>
      <c r="X1388" t="s">
        <v>59</v>
      </c>
      <c r="Y1388" t="s">
        <v>13519</v>
      </c>
      <c r="Z1388" t="s">
        <v>7375</v>
      </c>
      <c r="AA1388" t="s">
        <v>139</v>
      </c>
      <c r="AB1388" t="s">
        <v>7164</v>
      </c>
      <c r="AC1388" t="s">
        <v>155</v>
      </c>
      <c r="AD1388">
        <v>0</v>
      </c>
      <c r="AE1388" t="s">
        <v>13520</v>
      </c>
      <c r="AF1388" t="s">
        <v>7195</v>
      </c>
      <c r="AG1388" t="s">
        <v>13521</v>
      </c>
    </row>
    <row r="1389" spans="1:33" x14ac:dyDescent="0.3">
      <c r="A1389" t="s">
        <v>2979</v>
      </c>
      <c r="B1389" t="s">
        <v>7625</v>
      </c>
      <c r="C1389" t="s">
        <v>7339</v>
      </c>
      <c r="D1389" t="s">
        <v>92</v>
      </c>
      <c r="E1389" t="s">
        <v>23</v>
      </c>
      <c r="F1389" t="s">
        <v>13522</v>
      </c>
      <c r="H1389">
        <v>-74.417266999999995</v>
      </c>
      <c r="I1389" t="s">
        <v>13523</v>
      </c>
      <c r="J1389" t="s">
        <v>152</v>
      </c>
      <c r="K1389" t="s">
        <v>7225</v>
      </c>
      <c r="L1389" t="s">
        <v>7239</v>
      </c>
      <c r="M1389">
        <v>5260</v>
      </c>
      <c r="N1389" t="s">
        <v>2024</v>
      </c>
      <c r="O1389" t="s">
        <v>7200</v>
      </c>
      <c r="P1389" t="s">
        <v>7400</v>
      </c>
      <c r="Q1389">
        <v>36</v>
      </c>
      <c r="R1389" t="s">
        <v>7373</v>
      </c>
      <c r="S1389" t="s">
        <v>35</v>
      </c>
      <c r="T1389" t="s">
        <v>2666</v>
      </c>
      <c r="U1389" t="s">
        <v>7481</v>
      </c>
      <c r="V1389" t="s">
        <v>7382</v>
      </c>
      <c r="X1389" t="s">
        <v>7178</v>
      </c>
      <c r="Y1389" t="s">
        <v>7164</v>
      </c>
      <c r="Z1389" t="s">
        <v>7251</v>
      </c>
      <c r="AA1389" t="s">
        <v>7344</v>
      </c>
      <c r="AB1389" t="s">
        <v>7192</v>
      </c>
      <c r="AC1389" t="s">
        <v>62</v>
      </c>
      <c r="AD1389">
        <v>3</v>
      </c>
      <c r="AE1389" t="s">
        <v>7164</v>
      </c>
      <c r="AF1389" t="s">
        <v>7403</v>
      </c>
      <c r="AG1389" t="s">
        <v>13524</v>
      </c>
    </row>
    <row r="1390" spans="1:33" x14ac:dyDescent="0.3">
      <c r="A1390" t="s">
        <v>2980</v>
      </c>
      <c r="B1390" t="s">
        <v>7882</v>
      </c>
      <c r="C1390" t="s">
        <v>7322</v>
      </c>
      <c r="D1390" t="s">
        <v>48</v>
      </c>
      <c r="E1390" t="s">
        <v>31</v>
      </c>
      <c r="F1390" t="s">
        <v>13525</v>
      </c>
      <c r="G1390">
        <v>31.631052</v>
      </c>
      <c r="H1390">
        <v>-117.03002499999999</v>
      </c>
      <c r="I1390" t="s">
        <v>13526</v>
      </c>
      <c r="J1390" t="s">
        <v>528</v>
      </c>
      <c r="K1390" t="s">
        <v>7223</v>
      </c>
      <c r="L1390" t="s">
        <v>7156</v>
      </c>
      <c r="M1390">
        <v>7698</v>
      </c>
      <c r="N1390" t="s">
        <v>7164</v>
      </c>
      <c r="O1390" t="s">
        <v>7164</v>
      </c>
      <c r="P1390" t="s">
        <v>7164</v>
      </c>
      <c r="R1390" t="s">
        <v>7164</v>
      </c>
      <c r="S1390" t="s">
        <v>7164</v>
      </c>
      <c r="T1390" t="s">
        <v>1638</v>
      </c>
      <c r="U1390" t="s">
        <v>7249</v>
      </c>
      <c r="V1390" t="s">
        <v>7348</v>
      </c>
      <c r="W1390">
        <v>-85</v>
      </c>
      <c r="X1390" t="s">
        <v>7161</v>
      </c>
      <c r="Y1390" t="s">
        <v>13527</v>
      </c>
      <c r="Z1390" t="s">
        <v>7291</v>
      </c>
      <c r="AA1390" t="s">
        <v>7228</v>
      </c>
      <c r="AB1390" t="s">
        <v>132</v>
      </c>
      <c r="AC1390" t="s">
        <v>270</v>
      </c>
      <c r="AE1390" t="s">
        <v>13528</v>
      </c>
      <c r="AF1390" t="s">
        <v>7180</v>
      </c>
      <c r="AG1390" t="s">
        <v>7164</v>
      </c>
    </row>
    <row r="1391" spans="1:33" x14ac:dyDescent="0.3">
      <c r="A1391" t="s">
        <v>2981</v>
      </c>
      <c r="B1391" t="s">
        <v>7314</v>
      </c>
      <c r="C1391" t="s">
        <v>7197</v>
      </c>
      <c r="D1391" t="s">
        <v>88</v>
      </c>
      <c r="E1391" t="s">
        <v>93</v>
      </c>
      <c r="F1391" t="s">
        <v>13529</v>
      </c>
      <c r="G1391">
        <v>31.324888000000001</v>
      </c>
      <c r="H1391">
        <v>-87.249489999999994</v>
      </c>
      <c r="I1391" t="s">
        <v>13530</v>
      </c>
      <c r="J1391" t="s">
        <v>451</v>
      </c>
      <c r="K1391" t="s">
        <v>7159</v>
      </c>
      <c r="L1391" t="s">
        <v>7175</v>
      </c>
      <c r="M1391">
        <v>3410</v>
      </c>
      <c r="N1391" t="s">
        <v>374</v>
      </c>
      <c r="O1391" t="s">
        <v>7155</v>
      </c>
      <c r="P1391" t="s">
        <v>7160</v>
      </c>
      <c r="Q1391">
        <v>73</v>
      </c>
      <c r="R1391" t="s">
        <v>34</v>
      </c>
      <c r="S1391" t="s">
        <v>7309</v>
      </c>
      <c r="T1391" t="s">
        <v>2518</v>
      </c>
      <c r="U1391" t="s">
        <v>7174</v>
      </c>
      <c r="V1391" t="s">
        <v>7317</v>
      </c>
      <c r="W1391">
        <v>74</v>
      </c>
      <c r="X1391" t="s">
        <v>7214</v>
      </c>
      <c r="Y1391" t="s">
        <v>13531</v>
      </c>
      <c r="Z1391" t="s">
        <v>7251</v>
      </c>
      <c r="AA1391" t="s">
        <v>7217</v>
      </c>
      <c r="AB1391" t="s">
        <v>61</v>
      </c>
      <c r="AC1391" t="s">
        <v>7328</v>
      </c>
      <c r="AD1391">
        <v>4</v>
      </c>
      <c r="AE1391" t="s">
        <v>13532</v>
      </c>
      <c r="AF1391" t="s">
        <v>110</v>
      </c>
      <c r="AG1391" t="s">
        <v>7164</v>
      </c>
    </row>
    <row r="1392" spans="1:33" x14ac:dyDescent="0.3">
      <c r="A1392" t="s">
        <v>2982</v>
      </c>
      <c r="B1392" t="s">
        <v>7209</v>
      </c>
      <c r="C1392" t="s">
        <v>13533</v>
      </c>
      <c r="D1392" t="s">
        <v>88</v>
      </c>
      <c r="E1392" t="s">
        <v>186</v>
      </c>
      <c r="F1392" t="s">
        <v>13534</v>
      </c>
      <c r="G1392">
        <v>40.852356999999998</v>
      </c>
      <c r="H1392">
        <v>-87.196809000000002</v>
      </c>
      <c r="I1392" t="s">
        <v>13535</v>
      </c>
      <c r="J1392" t="s">
        <v>136</v>
      </c>
      <c r="K1392" t="s">
        <v>7222</v>
      </c>
      <c r="L1392" t="s">
        <v>7308</v>
      </c>
      <c r="M1392">
        <v>1950</v>
      </c>
      <c r="N1392" t="s">
        <v>2983</v>
      </c>
      <c r="O1392" t="s">
        <v>7186</v>
      </c>
      <c r="P1392" t="s">
        <v>7268</v>
      </c>
      <c r="Q1392">
        <v>51</v>
      </c>
      <c r="R1392" t="s">
        <v>7299</v>
      </c>
      <c r="S1392" t="s">
        <v>7161</v>
      </c>
      <c r="T1392" t="s">
        <v>7164</v>
      </c>
      <c r="U1392" t="s">
        <v>7164</v>
      </c>
      <c r="V1392" t="s">
        <v>7164</v>
      </c>
      <c r="X1392" t="s">
        <v>7164</v>
      </c>
      <c r="Y1392" t="s">
        <v>7164</v>
      </c>
      <c r="Z1392" t="s">
        <v>116</v>
      </c>
      <c r="AA1392" t="s">
        <v>7177</v>
      </c>
      <c r="AB1392" t="s">
        <v>7229</v>
      </c>
      <c r="AC1392" t="s">
        <v>7193</v>
      </c>
      <c r="AD1392">
        <v>2</v>
      </c>
      <c r="AE1392" t="s">
        <v>13536</v>
      </c>
      <c r="AF1392" t="s">
        <v>7254</v>
      </c>
      <c r="AG1392" t="s">
        <v>13537</v>
      </c>
    </row>
    <row r="1393" spans="1:33" x14ac:dyDescent="0.3">
      <c r="A1393" t="s">
        <v>2984</v>
      </c>
      <c r="B1393" t="s">
        <v>7774</v>
      </c>
      <c r="C1393" t="s">
        <v>7754</v>
      </c>
      <c r="D1393" t="s">
        <v>100</v>
      </c>
      <c r="E1393" t="s">
        <v>31</v>
      </c>
      <c r="F1393" t="s">
        <v>13538</v>
      </c>
      <c r="G1393">
        <v>41.559857999999998</v>
      </c>
      <c r="H1393">
        <v>-107.325773</v>
      </c>
      <c r="I1393" t="s">
        <v>13539</v>
      </c>
      <c r="J1393" t="s">
        <v>455</v>
      </c>
      <c r="K1393" t="s">
        <v>7187</v>
      </c>
      <c r="L1393" t="s">
        <v>7400</v>
      </c>
      <c r="M1393">
        <v>4446</v>
      </c>
      <c r="N1393" t="s">
        <v>2985</v>
      </c>
      <c r="O1393" t="s">
        <v>7288</v>
      </c>
      <c r="P1393" t="s">
        <v>7333</v>
      </c>
      <c r="Q1393">
        <v>63</v>
      </c>
      <c r="R1393" t="s">
        <v>43</v>
      </c>
      <c r="S1393" t="s">
        <v>7164</v>
      </c>
      <c r="T1393" t="s">
        <v>2986</v>
      </c>
      <c r="U1393" t="s">
        <v>7159</v>
      </c>
      <c r="V1393" t="s">
        <v>7172</v>
      </c>
      <c r="W1393">
        <v>35</v>
      </c>
      <c r="X1393" t="s">
        <v>7161</v>
      </c>
      <c r="Y1393" t="s">
        <v>7164</v>
      </c>
      <c r="Z1393" t="s">
        <v>7251</v>
      </c>
      <c r="AA1393" t="s">
        <v>7344</v>
      </c>
      <c r="AB1393" t="s">
        <v>7252</v>
      </c>
      <c r="AC1393" t="s">
        <v>155</v>
      </c>
      <c r="AD1393">
        <v>-2</v>
      </c>
      <c r="AE1393" t="s">
        <v>13540</v>
      </c>
      <c r="AF1393" t="s">
        <v>7403</v>
      </c>
      <c r="AG1393" t="s">
        <v>13541</v>
      </c>
    </row>
    <row r="1394" spans="1:33" x14ac:dyDescent="0.3">
      <c r="A1394" t="s">
        <v>2987</v>
      </c>
      <c r="B1394" t="s">
        <v>7834</v>
      </c>
      <c r="C1394" t="s">
        <v>7378</v>
      </c>
      <c r="D1394" t="s">
        <v>48</v>
      </c>
      <c r="E1394" t="s">
        <v>31</v>
      </c>
      <c r="F1394" t="s">
        <v>13542</v>
      </c>
      <c r="G1394">
        <v>42.573962000000002</v>
      </c>
      <c r="H1394">
        <v>-117.821504</v>
      </c>
      <c r="I1394" t="s">
        <v>13543</v>
      </c>
      <c r="J1394" t="s">
        <v>169</v>
      </c>
      <c r="K1394" t="s">
        <v>7381</v>
      </c>
      <c r="L1394" t="s">
        <v>7268</v>
      </c>
      <c r="M1394">
        <v>9212</v>
      </c>
      <c r="N1394" t="s">
        <v>2988</v>
      </c>
      <c r="O1394" t="s">
        <v>7288</v>
      </c>
      <c r="P1394" t="s">
        <v>7213</v>
      </c>
      <c r="Q1394">
        <v>20</v>
      </c>
      <c r="R1394" t="s">
        <v>7260</v>
      </c>
      <c r="S1394" t="s">
        <v>85</v>
      </c>
      <c r="T1394" t="s">
        <v>2989</v>
      </c>
      <c r="U1394" t="s">
        <v>7200</v>
      </c>
      <c r="V1394" t="s">
        <v>7189</v>
      </c>
      <c r="W1394">
        <v>-73</v>
      </c>
      <c r="X1394" t="s">
        <v>59</v>
      </c>
      <c r="Y1394" t="s">
        <v>13544</v>
      </c>
      <c r="Z1394" t="s">
        <v>7205</v>
      </c>
      <c r="AA1394" t="s">
        <v>7393</v>
      </c>
      <c r="AB1394" t="s">
        <v>53</v>
      </c>
      <c r="AC1394" t="s">
        <v>7230</v>
      </c>
      <c r="AD1394">
        <v>0</v>
      </c>
      <c r="AE1394" t="s">
        <v>13545</v>
      </c>
      <c r="AF1394" t="s">
        <v>110</v>
      </c>
      <c r="AG1394" t="s">
        <v>13546</v>
      </c>
    </row>
    <row r="1395" spans="1:33" x14ac:dyDescent="0.3">
      <c r="A1395" t="s">
        <v>2990</v>
      </c>
      <c r="B1395" t="s">
        <v>232</v>
      </c>
      <c r="C1395" t="s">
        <v>7183</v>
      </c>
      <c r="D1395" t="s">
        <v>65</v>
      </c>
      <c r="E1395" t="s">
        <v>112</v>
      </c>
      <c r="F1395" t="s">
        <v>13547</v>
      </c>
      <c r="G1395">
        <v>30.073626000000001</v>
      </c>
      <c r="H1395">
        <v>-117.881094</v>
      </c>
      <c r="I1395" t="s">
        <v>13548</v>
      </c>
      <c r="J1395" t="s">
        <v>195</v>
      </c>
      <c r="K1395" t="s">
        <v>7156</v>
      </c>
      <c r="L1395" t="s">
        <v>7188</v>
      </c>
      <c r="M1395">
        <v>5454</v>
      </c>
      <c r="N1395" t="s">
        <v>2991</v>
      </c>
      <c r="O1395" t="s">
        <v>7246</v>
      </c>
      <c r="P1395" t="s">
        <v>7160</v>
      </c>
      <c r="Q1395">
        <v>32</v>
      </c>
      <c r="R1395" t="s">
        <v>43</v>
      </c>
      <c r="S1395" t="s">
        <v>107</v>
      </c>
      <c r="T1395" t="s">
        <v>310</v>
      </c>
      <c r="U1395" t="s">
        <v>7159</v>
      </c>
      <c r="V1395" t="s">
        <v>7391</v>
      </c>
      <c r="W1395">
        <v>24</v>
      </c>
      <c r="X1395" t="s">
        <v>7164</v>
      </c>
      <c r="Y1395" t="s">
        <v>13549</v>
      </c>
      <c r="Z1395" t="s">
        <v>7205</v>
      </c>
      <c r="AA1395" t="s">
        <v>7191</v>
      </c>
      <c r="AB1395" t="s">
        <v>53</v>
      </c>
      <c r="AC1395" t="s">
        <v>7193</v>
      </c>
      <c r="AD1395">
        <v>1</v>
      </c>
      <c r="AE1395" t="s">
        <v>13550</v>
      </c>
      <c r="AF1395" t="s">
        <v>7180</v>
      </c>
      <c r="AG1395" t="s">
        <v>7164</v>
      </c>
    </row>
    <row r="1396" spans="1:33" x14ac:dyDescent="0.3">
      <c r="A1396" t="s">
        <v>2992</v>
      </c>
      <c r="B1396" t="s">
        <v>7338</v>
      </c>
      <c r="C1396" t="s">
        <v>10188</v>
      </c>
      <c r="D1396" t="s">
        <v>100</v>
      </c>
      <c r="E1396" t="s">
        <v>112</v>
      </c>
      <c r="F1396" t="s">
        <v>13551</v>
      </c>
      <c r="G1396">
        <v>35.916657000000001</v>
      </c>
      <c r="H1396">
        <v>-83.445672999999999</v>
      </c>
      <c r="I1396" t="s">
        <v>13552</v>
      </c>
      <c r="J1396" t="s">
        <v>362</v>
      </c>
      <c r="K1396" t="s">
        <v>7361</v>
      </c>
      <c r="L1396" t="s">
        <v>7348</v>
      </c>
      <c r="M1396">
        <v>6699</v>
      </c>
      <c r="N1396" t="s">
        <v>968</v>
      </c>
      <c r="O1396" t="s">
        <v>7246</v>
      </c>
      <c r="P1396" t="s">
        <v>7247</v>
      </c>
      <c r="Q1396">
        <v>39</v>
      </c>
      <c r="R1396" t="s">
        <v>7373</v>
      </c>
      <c r="S1396" t="s">
        <v>7309</v>
      </c>
      <c r="T1396" t="s">
        <v>2993</v>
      </c>
      <c r="U1396" t="s">
        <v>7174</v>
      </c>
      <c r="V1396" t="s">
        <v>7333</v>
      </c>
      <c r="W1396">
        <v>64</v>
      </c>
      <c r="X1396" t="s">
        <v>7157</v>
      </c>
      <c r="Y1396" t="s">
        <v>7178</v>
      </c>
      <c r="Z1396" t="s">
        <v>60</v>
      </c>
      <c r="AA1396" t="s">
        <v>97</v>
      </c>
      <c r="AB1396" t="s">
        <v>28</v>
      </c>
      <c r="AC1396" t="s">
        <v>270</v>
      </c>
      <c r="AD1396">
        <v>0</v>
      </c>
      <c r="AE1396" t="s">
        <v>13553</v>
      </c>
      <c r="AF1396" t="s">
        <v>7180</v>
      </c>
      <c r="AG1396" t="s">
        <v>13554</v>
      </c>
    </row>
    <row r="1397" spans="1:33" x14ac:dyDescent="0.3">
      <c r="A1397" t="s">
        <v>482</v>
      </c>
      <c r="B1397" t="s">
        <v>7453</v>
      </c>
      <c r="C1397" t="s">
        <v>7388</v>
      </c>
      <c r="D1397" t="s">
        <v>38</v>
      </c>
      <c r="E1397" t="s">
        <v>78</v>
      </c>
      <c r="F1397" t="s">
        <v>7857</v>
      </c>
      <c r="G1397">
        <v>33.169598999999998</v>
      </c>
      <c r="H1397">
        <v>-79.948487999999998</v>
      </c>
      <c r="I1397" t="s">
        <v>7858</v>
      </c>
      <c r="J1397" t="s">
        <v>302</v>
      </c>
      <c r="K1397" t="s">
        <v>7153</v>
      </c>
      <c r="L1397" t="s">
        <v>7482</v>
      </c>
      <c r="M1397">
        <v>2992</v>
      </c>
      <c r="N1397" t="s">
        <v>483</v>
      </c>
      <c r="O1397" t="s">
        <v>7200</v>
      </c>
      <c r="P1397" t="s">
        <v>7175</v>
      </c>
      <c r="Q1397">
        <v>44</v>
      </c>
      <c r="R1397" t="s">
        <v>7178</v>
      </c>
      <c r="S1397" t="s">
        <v>35</v>
      </c>
      <c r="T1397" t="s">
        <v>484</v>
      </c>
      <c r="U1397" t="s">
        <v>7450</v>
      </c>
      <c r="V1397" t="s">
        <v>7154</v>
      </c>
      <c r="W1397">
        <v>74</v>
      </c>
      <c r="X1397" t="s">
        <v>7157</v>
      </c>
      <c r="Y1397" t="s">
        <v>7859</v>
      </c>
      <c r="Z1397" t="s">
        <v>7375</v>
      </c>
      <c r="AA1397" t="s">
        <v>7228</v>
      </c>
      <c r="AB1397" t="s">
        <v>7229</v>
      </c>
      <c r="AC1397" t="s">
        <v>7193</v>
      </c>
      <c r="AD1397">
        <v>5</v>
      </c>
      <c r="AE1397" t="s">
        <v>7164</v>
      </c>
      <c r="AF1397" t="s">
        <v>7254</v>
      </c>
      <c r="AG1397" t="s">
        <v>7860</v>
      </c>
    </row>
    <row r="1398" spans="1:33" x14ac:dyDescent="0.3">
      <c r="A1398" t="s">
        <v>2994</v>
      </c>
      <c r="B1398" t="s">
        <v>7744</v>
      </c>
      <c r="C1398" t="s">
        <v>7597</v>
      </c>
      <c r="D1398" t="s">
        <v>38</v>
      </c>
      <c r="E1398" t="s">
        <v>78</v>
      </c>
      <c r="F1398" t="s">
        <v>13555</v>
      </c>
      <c r="G1398">
        <v>40.379280999999999</v>
      </c>
      <c r="H1398">
        <v>-97.568732999999995</v>
      </c>
      <c r="I1398" t="s">
        <v>13556</v>
      </c>
      <c r="J1398" t="s">
        <v>812</v>
      </c>
      <c r="K1398" t="s">
        <v>7288</v>
      </c>
      <c r="L1398" t="s">
        <v>7226</v>
      </c>
      <c r="M1398">
        <v>5761</v>
      </c>
      <c r="N1398" t="s">
        <v>2178</v>
      </c>
      <c r="O1398" t="s">
        <v>7225</v>
      </c>
      <c r="P1398" t="s">
        <v>7175</v>
      </c>
      <c r="Q1398">
        <v>47</v>
      </c>
      <c r="R1398" t="s">
        <v>7372</v>
      </c>
      <c r="S1398" t="s">
        <v>107</v>
      </c>
      <c r="T1398" t="s">
        <v>2073</v>
      </c>
      <c r="U1398" t="s">
        <v>7334</v>
      </c>
      <c r="V1398" t="s">
        <v>7268</v>
      </c>
      <c r="W1398">
        <v>74</v>
      </c>
      <c r="X1398" t="s">
        <v>7278</v>
      </c>
      <c r="Y1398" t="s">
        <v>13557</v>
      </c>
      <c r="Z1398" t="s">
        <v>7318</v>
      </c>
      <c r="AA1398" t="s">
        <v>7191</v>
      </c>
      <c r="AB1398" t="s">
        <v>98</v>
      </c>
      <c r="AC1398" t="s">
        <v>7193</v>
      </c>
      <c r="AD1398">
        <v>4</v>
      </c>
      <c r="AE1398" t="s">
        <v>13558</v>
      </c>
      <c r="AF1398" t="s">
        <v>103</v>
      </c>
      <c r="AG1398" t="s">
        <v>13559</v>
      </c>
    </row>
    <row r="1399" spans="1:33" x14ac:dyDescent="0.3">
      <c r="A1399" t="s">
        <v>2995</v>
      </c>
      <c r="B1399" t="s">
        <v>539</v>
      </c>
      <c r="C1399" t="s">
        <v>7197</v>
      </c>
      <c r="D1399" t="s">
        <v>77</v>
      </c>
      <c r="E1399" t="s">
        <v>72</v>
      </c>
      <c r="F1399" t="s">
        <v>13560</v>
      </c>
      <c r="G1399">
        <v>30.271536999999999</v>
      </c>
      <c r="H1399">
        <v>-72.324843000000001</v>
      </c>
      <c r="I1399" t="s">
        <v>13561</v>
      </c>
      <c r="J1399" t="s">
        <v>307</v>
      </c>
      <c r="K1399" t="s">
        <v>7238</v>
      </c>
      <c r="L1399" t="s">
        <v>7333</v>
      </c>
      <c r="M1399">
        <v>2286</v>
      </c>
      <c r="N1399" t="s">
        <v>794</v>
      </c>
      <c r="O1399" t="s">
        <v>7222</v>
      </c>
      <c r="P1399" t="s">
        <v>41</v>
      </c>
      <c r="Q1399">
        <v>31</v>
      </c>
      <c r="R1399" t="s">
        <v>7157</v>
      </c>
      <c r="S1399" t="s">
        <v>41</v>
      </c>
      <c r="T1399" t="s">
        <v>265</v>
      </c>
      <c r="U1399" t="s">
        <v>7238</v>
      </c>
      <c r="V1399" t="s">
        <v>7247</v>
      </c>
      <c r="W1399">
        <v>87</v>
      </c>
      <c r="X1399" t="s">
        <v>7260</v>
      </c>
      <c r="Y1399" t="s">
        <v>13562</v>
      </c>
      <c r="Z1399" t="s">
        <v>7164</v>
      </c>
      <c r="AA1399" t="s">
        <v>52</v>
      </c>
      <c r="AB1399" t="s">
        <v>7252</v>
      </c>
      <c r="AC1399" t="s">
        <v>62</v>
      </c>
      <c r="AD1399">
        <v>0</v>
      </c>
      <c r="AE1399" t="s">
        <v>13563</v>
      </c>
      <c r="AF1399" t="s">
        <v>7195</v>
      </c>
      <c r="AG1399" t="s">
        <v>13564</v>
      </c>
    </row>
    <row r="1400" spans="1:33" x14ac:dyDescent="0.3">
      <c r="A1400" t="s">
        <v>2996</v>
      </c>
      <c r="B1400" t="s">
        <v>8185</v>
      </c>
      <c r="C1400" t="s">
        <v>8105</v>
      </c>
      <c r="D1400" t="s">
        <v>48</v>
      </c>
      <c r="E1400" t="s">
        <v>186</v>
      </c>
      <c r="F1400" t="s">
        <v>13565</v>
      </c>
      <c r="G1400">
        <v>25.437192</v>
      </c>
      <c r="H1400">
        <v>-70.885085000000004</v>
      </c>
      <c r="I1400" t="s">
        <v>13566</v>
      </c>
      <c r="J1400" t="s">
        <v>1196</v>
      </c>
      <c r="K1400" t="s">
        <v>7259</v>
      </c>
      <c r="L1400" t="s">
        <v>7333</v>
      </c>
      <c r="M1400">
        <v>1611</v>
      </c>
      <c r="N1400" t="s">
        <v>1143</v>
      </c>
      <c r="O1400" t="s">
        <v>7342</v>
      </c>
      <c r="P1400" t="s">
        <v>7268</v>
      </c>
      <c r="Q1400">
        <v>65</v>
      </c>
      <c r="R1400" t="s">
        <v>7161</v>
      </c>
      <c r="S1400" t="s">
        <v>7279</v>
      </c>
      <c r="T1400" t="s">
        <v>2858</v>
      </c>
      <c r="U1400" t="s">
        <v>7259</v>
      </c>
      <c r="V1400" t="s">
        <v>7354</v>
      </c>
      <c r="W1400">
        <v>38</v>
      </c>
      <c r="X1400" t="s">
        <v>7237</v>
      </c>
      <c r="Y1400" t="s">
        <v>13567</v>
      </c>
      <c r="Z1400" t="s">
        <v>27</v>
      </c>
      <c r="AA1400" t="s">
        <v>7177</v>
      </c>
      <c r="AB1400" t="s">
        <v>7178</v>
      </c>
      <c r="AC1400" t="s">
        <v>7364</v>
      </c>
      <c r="AE1400" t="s">
        <v>13568</v>
      </c>
      <c r="AF1400" t="s">
        <v>110</v>
      </c>
      <c r="AG1400" t="s">
        <v>13569</v>
      </c>
    </row>
    <row r="1401" spans="1:33" x14ac:dyDescent="0.3">
      <c r="A1401" t="s">
        <v>2997</v>
      </c>
      <c r="B1401" t="s">
        <v>7440</v>
      </c>
      <c r="C1401" t="s">
        <v>7388</v>
      </c>
      <c r="D1401" t="s">
        <v>100</v>
      </c>
      <c r="E1401" t="s">
        <v>72</v>
      </c>
      <c r="F1401" t="s">
        <v>13570</v>
      </c>
      <c r="G1401">
        <v>45.027180000000001</v>
      </c>
      <c r="H1401">
        <v>-102.493965</v>
      </c>
      <c r="I1401" t="s">
        <v>13571</v>
      </c>
      <c r="J1401" t="s">
        <v>355</v>
      </c>
      <c r="K1401" t="s">
        <v>7222</v>
      </c>
      <c r="L1401" t="s">
        <v>7224</v>
      </c>
      <c r="M1401">
        <v>5658</v>
      </c>
      <c r="N1401" t="s">
        <v>7164</v>
      </c>
      <c r="O1401" t="s">
        <v>7164</v>
      </c>
      <c r="P1401" t="s">
        <v>7164</v>
      </c>
      <c r="R1401" t="s">
        <v>7164</v>
      </c>
      <c r="S1401" t="s">
        <v>7164</v>
      </c>
      <c r="T1401" t="s">
        <v>1524</v>
      </c>
      <c r="U1401" t="s">
        <v>7153</v>
      </c>
      <c r="V1401" t="s">
        <v>7326</v>
      </c>
      <c r="W1401">
        <v>12</v>
      </c>
      <c r="X1401" t="s">
        <v>7214</v>
      </c>
      <c r="Y1401" t="s">
        <v>13572</v>
      </c>
      <c r="Z1401" t="s">
        <v>7251</v>
      </c>
      <c r="AA1401" t="s">
        <v>52</v>
      </c>
      <c r="AB1401" t="s">
        <v>7252</v>
      </c>
      <c r="AC1401" t="s">
        <v>270</v>
      </c>
      <c r="AD1401">
        <v>1</v>
      </c>
      <c r="AE1401" t="s">
        <v>13573</v>
      </c>
      <c r="AF1401" t="s">
        <v>7191</v>
      </c>
      <c r="AG1401" t="s">
        <v>7164</v>
      </c>
    </row>
    <row r="1402" spans="1:33" x14ac:dyDescent="0.3">
      <c r="A1402" t="s">
        <v>2998</v>
      </c>
      <c r="B1402" t="s">
        <v>7408</v>
      </c>
      <c r="C1402" t="s">
        <v>7760</v>
      </c>
      <c r="D1402" t="s">
        <v>88</v>
      </c>
      <c r="E1402" t="s">
        <v>31</v>
      </c>
      <c r="F1402" t="s">
        <v>13574</v>
      </c>
      <c r="G1402">
        <v>31.271360999999999</v>
      </c>
      <c r="H1402">
        <v>-98.995698000000004</v>
      </c>
      <c r="I1402" t="s">
        <v>13575</v>
      </c>
      <c r="J1402" t="s">
        <v>528</v>
      </c>
      <c r="K1402" t="s">
        <v>7171</v>
      </c>
      <c r="L1402" t="s">
        <v>7333</v>
      </c>
      <c r="M1402">
        <v>2517</v>
      </c>
      <c r="N1402" t="s">
        <v>1078</v>
      </c>
      <c r="O1402" t="s">
        <v>7481</v>
      </c>
      <c r="P1402" t="s">
        <v>7226</v>
      </c>
      <c r="Q1402">
        <v>20</v>
      </c>
      <c r="R1402" t="s">
        <v>7178</v>
      </c>
      <c r="S1402" t="s">
        <v>7178</v>
      </c>
      <c r="T1402" t="s">
        <v>2999</v>
      </c>
      <c r="U1402" t="s">
        <v>7259</v>
      </c>
      <c r="V1402" t="s">
        <v>7189</v>
      </c>
      <c r="W1402">
        <v>81</v>
      </c>
      <c r="X1402" t="s">
        <v>7372</v>
      </c>
      <c r="Y1402" t="s">
        <v>13576</v>
      </c>
      <c r="Z1402" t="s">
        <v>7251</v>
      </c>
      <c r="AA1402" t="s">
        <v>7344</v>
      </c>
      <c r="AB1402" t="s">
        <v>7164</v>
      </c>
      <c r="AC1402" t="s">
        <v>7394</v>
      </c>
      <c r="AD1402">
        <v>1</v>
      </c>
      <c r="AE1402" t="s">
        <v>13577</v>
      </c>
      <c r="AF1402" t="s">
        <v>7207</v>
      </c>
      <c r="AG1402" t="s">
        <v>13578</v>
      </c>
    </row>
    <row r="1403" spans="1:33" x14ac:dyDescent="0.3">
      <c r="A1403" t="s">
        <v>3000</v>
      </c>
      <c r="B1403" t="s">
        <v>7338</v>
      </c>
      <c r="C1403" t="s">
        <v>7582</v>
      </c>
      <c r="D1403" t="s">
        <v>88</v>
      </c>
      <c r="E1403" t="s">
        <v>186</v>
      </c>
      <c r="F1403" t="s">
        <v>13579</v>
      </c>
      <c r="G1403">
        <v>26.540899</v>
      </c>
      <c r="H1403">
        <v>-79.227609000000001</v>
      </c>
      <c r="I1403" t="s">
        <v>13580</v>
      </c>
      <c r="J1403" t="s">
        <v>986</v>
      </c>
      <c r="K1403" t="s">
        <v>7280</v>
      </c>
      <c r="L1403" t="s">
        <v>7201</v>
      </c>
      <c r="M1403">
        <v>3286</v>
      </c>
      <c r="N1403" t="s">
        <v>1191</v>
      </c>
      <c r="O1403" t="s">
        <v>7238</v>
      </c>
      <c r="P1403" t="s">
        <v>7175</v>
      </c>
      <c r="Q1403">
        <v>168</v>
      </c>
      <c r="R1403" t="s">
        <v>7373</v>
      </c>
      <c r="S1403" t="s">
        <v>7158</v>
      </c>
      <c r="T1403" t="s">
        <v>2094</v>
      </c>
      <c r="U1403" t="s">
        <v>7174</v>
      </c>
      <c r="V1403" t="s">
        <v>7201</v>
      </c>
      <c r="W1403">
        <v>17</v>
      </c>
      <c r="X1403" t="s">
        <v>7373</v>
      </c>
      <c r="Y1403" t="s">
        <v>13581</v>
      </c>
      <c r="Z1403" t="s">
        <v>7205</v>
      </c>
      <c r="AA1403" t="s">
        <v>139</v>
      </c>
      <c r="AB1403" t="s">
        <v>7336</v>
      </c>
      <c r="AC1403" t="s">
        <v>7364</v>
      </c>
      <c r="AD1403">
        <v>0</v>
      </c>
      <c r="AE1403" t="s">
        <v>7164</v>
      </c>
      <c r="AF1403" t="s">
        <v>7164</v>
      </c>
      <c r="AG1403" t="s">
        <v>13582</v>
      </c>
    </row>
    <row r="1404" spans="1:33" x14ac:dyDescent="0.3">
      <c r="A1404" t="s">
        <v>3001</v>
      </c>
      <c r="B1404" t="s">
        <v>373</v>
      </c>
      <c r="C1404" t="s">
        <v>7388</v>
      </c>
      <c r="D1404" t="s">
        <v>22</v>
      </c>
      <c r="E1404" t="s">
        <v>31</v>
      </c>
      <c r="F1404" t="s">
        <v>13583</v>
      </c>
      <c r="G1404">
        <v>40.583452999999999</v>
      </c>
      <c r="H1404">
        <v>-99.561328000000003</v>
      </c>
      <c r="I1404" t="s">
        <v>13584</v>
      </c>
      <c r="J1404" t="s">
        <v>122</v>
      </c>
      <c r="K1404" t="s">
        <v>7174</v>
      </c>
      <c r="L1404" t="s">
        <v>7247</v>
      </c>
      <c r="M1404">
        <v>4684</v>
      </c>
      <c r="N1404" t="s">
        <v>1060</v>
      </c>
      <c r="O1404" t="s">
        <v>7155</v>
      </c>
      <c r="P1404" t="s">
        <v>7247</v>
      </c>
      <c r="Q1404">
        <v>52</v>
      </c>
      <c r="R1404" t="s">
        <v>7278</v>
      </c>
      <c r="S1404" t="s">
        <v>107</v>
      </c>
      <c r="T1404" t="s">
        <v>2643</v>
      </c>
      <c r="U1404" t="s">
        <v>7238</v>
      </c>
      <c r="V1404" t="s">
        <v>7160</v>
      </c>
      <c r="W1404">
        <v>33</v>
      </c>
      <c r="X1404" t="s">
        <v>34</v>
      </c>
      <c r="Y1404" t="s">
        <v>13585</v>
      </c>
      <c r="Z1404" t="s">
        <v>7270</v>
      </c>
      <c r="AA1404" t="s">
        <v>7262</v>
      </c>
      <c r="AB1404" t="s">
        <v>61</v>
      </c>
      <c r="AC1404" t="s">
        <v>7394</v>
      </c>
      <c r="AD1404">
        <v>2</v>
      </c>
      <c r="AE1404" t="s">
        <v>13586</v>
      </c>
      <c r="AF1404" t="s">
        <v>7164</v>
      </c>
      <c r="AG1404" t="s">
        <v>13587</v>
      </c>
    </row>
    <row r="1405" spans="1:33" x14ac:dyDescent="0.3">
      <c r="A1405" t="s">
        <v>3002</v>
      </c>
      <c r="B1405" t="s">
        <v>7428</v>
      </c>
      <c r="C1405" t="s">
        <v>8076</v>
      </c>
      <c r="D1405" t="s">
        <v>77</v>
      </c>
      <c r="E1405" t="s">
        <v>23</v>
      </c>
      <c r="F1405" t="s">
        <v>13588</v>
      </c>
      <c r="G1405">
        <v>25.828716</v>
      </c>
      <c r="H1405">
        <v>-93.351429999999993</v>
      </c>
      <c r="I1405" t="s">
        <v>13589</v>
      </c>
      <c r="J1405" t="s">
        <v>161</v>
      </c>
      <c r="K1405" t="s">
        <v>7288</v>
      </c>
      <c r="L1405" t="s">
        <v>7289</v>
      </c>
      <c r="M1405">
        <v>7892</v>
      </c>
      <c r="N1405" t="s">
        <v>456</v>
      </c>
      <c r="O1405" t="s">
        <v>7277</v>
      </c>
      <c r="P1405" t="s">
        <v>7482</v>
      </c>
      <c r="Q1405">
        <v>60</v>
      </c>
      <c r="R1405" t="s">
        <v>7299</v>
      </c>
      <c r="S1405" t="s">
        <v>107</v>
      </c>
      <c r="T1405" t="s">
        <v>634</v>
      </c>
      <c r="U1405" t="s">
        <v>7342</v>
      </c>
      <c r="V1405" t="s">
        <v>7226</v>
      </c>
      <c r="W1405">
        <v>80</v>
      </c>
      <c r="X1405" t="s">
        <v>7164</v>
      </c>
      <c r="Y1405" t="s">
        <v>13590</v>
      </c>
      <c r="Z1405" t="s">
        <v>7270</v>
      </c>
      <c r="AA1405" t="s">
        <v>52</v>
      </c>
      <c r="AB1405" t="s">
        <v>7192</v>
      </c>
      <c r="AC1405" t="s">
        <v>155</v>
      </c>
      <c r="AE1405" t="s">
        <v>7164</v>
      </c>
      <c r="AF1405" t="s">
        <v>7403</v>
      </c>
      <c r="AG1405" t="s">
        <v>13591</v>
      </c>
    </row>
    <row r="1406" spans="1:33" x14ac:dyDescent="0.3">
      <c r="A1406" t="s">
        <v>3003</v>
      </c>
      <c r="B1406" t="s">
        <v>306</v>
      </c>
      <c r="C1406" t="s">
        <v>7243</v>
      </c>
      <c r="D1406" t="s">
        <v>48</v>
      </c>
      <c r="E1406" t="s">
        <v>93</v>
      </c>
      <c r="F1406" t="s">
        <v>13592</v>
      </c>
      <c r="G1406">
        <v>41.651856000000002</v>
      </c>
      <c r="H1406">
        <v>-108.494738</v>
      </c>
      <c r="I1406" t="s">
        <v>13593</v>
      </c>
      <c r="J1406" t="s">
        <v>312</v>
      </c>
      <c r="K1406" t="s">
        <v>7381</v>
      </c>
      <c r="L1406" t="s">
        <v>7247</v>
      </c>
      <c r="M1406">
        <v>6799</v>
      </c>
      <c r="N1406" t="s">
        <v>2204</v>
      </c>
      <c r="O1406" t="s">
        <v>7171</v>
      </c>
      <c r="P1406" t="s">
        <v>7333</v>
      </c>
      <c r="R1406" t="s">
        <v>43</v>
      </c>
      <c r="S1406" t="s">
        <v>7279</v>
      </c>
      <c r="T1406" t="s">
        <v>509</v>
      </c>
      <c r="U1406" t="s">
        <v>7171</v>
      </c>
      <c r="V1406" t="s">
        <v>7172</v>
      </c>
      <c r="W1406">
        <v>75</v>
      </c>
      <c r="X1406" t="s">
        <v>7164</v>
      </c>
      <c r="Y1406" t="s">
        <v>13594</v>
      </c>
      <c r="Z1406" t="s">
        <v>7383</v>
      </c>
      <c r="AA1406" t="s">
        <v>7262</v>
      </c>
      <c r="AB1406" t="s">
        <v>53</v>
      </c>
      <c r="AC1406" t="s">
        <v>7230</v>
      </c>
      <c r="AD1406">
        <v>0</v>
      </c>
      <c r="AE1406" t="s">
        <v>13595</v>
      </c>
      <c r="AF1406" t="s">
        <v>7165</v>
      </c>
      <c r="AG1406" t="s">
        <v>13596</v>
      </c>
    </row>
    <row r="1407" spans="1:33" x14ac:dyDescent="0.3">
      <c r="A1407" t="s">
        <v>3004</v>
      </c>
      <c r="B1407" t="s">
        <v>373</v>
      </c>
      <c r="C1407" t="s">
        <v>7150</v>
      </c>
      <c r="D1407" t="s">
        <v>48</v>
      </c>
      <c r="E1407" t="s">
        <v>93</v>
      </c>
      <c r="F1407" t="s">
        <v>13597</v>
      </c>
      <c r="G1407">
        <v>35.601824000000001</v>
      </c>
      <c r="H1407">
        <v>-92.189935000000006</v>
      </c>
      <c r="I1407" t="s">
        <v>13598</v>
      </c>
      <c r="J1407" t="s">
        <v>682</v>
      </c>
      <c r="K1407" t="s">
        <v>13599</v>
      </c>
      <c r="L1407" t="s">
        <v>7239</v>
      </c>
      <c r="M1407">
        <v>9942</v>
      </c>
      <c r="N1407" t="s">
        <v>1910</v>
      </c>
      <c r="O1407" t="s">
        <v>7246</v>
      </c>
      <c r="P1407" t="s">
        <v>7156</v>
      </c>
      <c r="Q1407">
        <v>54</v>
      </c>
      <c r="R1407" t="s">
        <v>7157</v>
      </c>
      <c r="S1407" t="s">
        <v>7164</v>
      </c>
      <c r="T1407" t="s">
        <v>1980</v>
      </c>
      <c r="U1407" t="s">
        <v>7171</v>
      </c>
      <c r="V1407" t="s">
        <v>7175</v>
      </c>
      <c r="W1407">
        <v>48</v>
      </c>
      <c r="X1407" t="s">
        <v>7299</v>
      </c>
      <c r="Y1407" t="s">
        <v>13600</v>
      </c>
      <c r="Z1407" t="s">
        <v>215</v>
      </c>
      <c r="AA1407" t="s">
        <v>7292</v>
      </c>
      <c r="AB1407" t="s">
        <v>53</v>
      </c>
      <c r="AC1407" t="s">
        <v>7164</v>
      </c>
      <c r="AD1407">
        <v>2</v>
      </c>
      <c r="AE1407" t="s">
        <v>13601</v>
      </c>
      <c r="AF1407" t="s">
        <v>110</v>
      </c>
      <c r="AG1407" t="s">
        <v>7164</v>
      </c>
    </row>
    <row r="1408" spans="1:33" x14ac:dyDescent="0.3">
      <c r="A1408" t="s">
        <v>3005</v>
      </c>
      <c r="B1408" t="s">
        <v>8185</v>
      </c>
      <c r="C1408" t="s">
        <v>8933</v>
      </c>
      <c r="D1408" t="s">
        <v>88</v>
      </c>
      <c r="E1408" t="s">
        <v>93</v>
      </c>
      <c r="F1408" t="s">
        <v>13602</v>
      </c>
      <c r="G1408">
        <v>41.314357999999999</v>
      </c>
      <c r="I1408" t="s">
        <v>13603</v>
      </c>
      <c r="J1408" t="s">
        <v>718</v>
      </c>
      <c r="K1408" t="s">
        <v>7223</v>
      </c>
      <c r="L1408" t="s">
        <v>7172</v>
      </c>
      <c r="M1408">
        <v>9421</v>
      </c>
      <c r="N1408" t="s">
        <v>2847</v>
      </c>
      <c r="O1408" t="s">
        <v>7381</v>
      </c>
      <c r="P1408" t="s">
        <v>7247</v>
      </c>
      <c r="Q1408">
        <v>62</v>
      </c>
      <c r="R1408" t="s">
        <v>7237</v>
      </c>
      <c r="S1408" t="s">
        <v>85</v>
      </c>
      <c r="T1408" t="s">
        <v>1683</v>
      </c>
      <c r="U1408" t="s">
        <v>7342</v>
      </c>
      <c r="V1408" t="s">
        <v>7213</v>
      </c>
      <c r="W1408">
        <v>76</v>
      </c>
      <c r="X1408" t="s">
        <v>7161</v>
      </c>
      <c r="Y1408" t="s">
        <v>13604</v>
      </c>
      <c r="Z1408" t="s">
        <v>27</v>
      </c>
      <c r="AA1408" t="s">
        <v>7164</v>
      </c>
      <c r="AB1408" t="s">
        <v>7192</v>
      </c>
      <c r="AC1408" t="s">
        <v>7164</v>
      </c>
      <c r="AD1408">
        <v>3</v>
      </c>
      <c r="AE1408" t="s">
        <v>13605</v>
      </c>
      <c r="AF1408" t="s">
        <v>110</v>
      </c>
      <c r="AG1408" t="s">
        <v>13606</v>
      </c>
    </row>
    <row r="1409" spans="1:33" x14ac:dyDescent="0.3">
      <c r="A1409" t="s">
        <v>3006</v>
      </c>
      <c r="B1409" t="s">
        <v>141</v>
      </c>
      <c r="C1409" t="s">
        <v>7265</v>
      </c>
      <c r="D1409" t="s">
        <v>88</v>
      </c>
      <c r="E1409" t="s">
        <v>112</v>
      </c>
      <c r="F1409" t="s">
        <v>13607</v>
      </c>
      <c r="G1409">
        <v>45.281053999999997</v>
      </c>
      <c r="H1409">
        <v>-71.001812000000001</v>
      </c>
      <c r="I1409" t="s">
        <v>13608</v>
      </c>
      <c r="J1409" t="s">
        <v>812</v>
      </c>
      <c r="K1409" t="s">
        <v>7342</v>
      </c>
      <c r="L1409" t="s">
        <v>7391</v>
      </c>
      <c r="M1409">
        <v>6455</v>
      </c>
      <c r="N1409" t="s">
        <v>2570</v>
      </c>
      <c r="O1409" t="s">
        <v>7155</v>
      </c>
      <c r="P1409" t="s">
        <v>7213</v>
      </c>
      <c r="R1409" t="s">
        <v>7214</v>
      </c>
      <c r="S1409" t="s">
        <v>107</v>
      </c>
      <c r="T1409" t="s">
        <v>389</v>
      </c>
      <c r="U1409" t="s">
        <v>7288</v>
      </c>
      <c r="V1409" t="s">
        <v>7213</v>
      </c>
      <c r="W1409">
        <v>78</v>
      </c>
      <c r="X1409" t="s">
        <v>7157</v>
      </c>
      <c r="Y1409" t="s">
        <v>13609</v>
      </c>
      <c r="Z1409" t="s">
        <v>7318</v>
      </c>
      <c r="AA1409" t="s">
        <v>7228</v>
      </c>
      <c r="AB1409" t="s">
        <v>7336</v>
      </c>
      <c r="AC1409" t="s">
        <v>7193</v>
      </c>
      <c r="AD1409">
        <v>0</v>
      </c>
      <c r="AE1409" t="s">
        <v>13610</v>
      </c>
      <c r="AF1409" t="s">
        <v>7385</v>
      </c>
      <c r="AG1409" t="s">
        <v>13611</v>
      </c>
    </row>
    <row r="1410" spans="1:33" x14ac:dyDescent="0.3">
      <c r="A1410" t="s">
        <v>3007</v>
      </c>
      <c r="B1410" t="s">
        <v>598</v>
      </c>
      <c r="C1410" t="s">
        <v>7339</v>
      </c>
      <c r="D1410" t="s">
        <v>38</v>
      </c>
      <c r="E1410" t="s">
        <v>72</v>
      </c>
      <c r="F1410" t="s">
        <v>13612</v>
      </c>
      <c r="H1410">
        <v>-118.444639</v>
      </c>
      <c r="I1410" t="s">
        <v>7164</v>
      </c>
      <c r="J1410" t="s">
        <v>152</v>
      </c>
      <c r="K1410" t="s">
        <v>7249</v>
      </c>
      <c r="L1410" t="s">
        <v>7213</v>
      </c>
      <c r="M1410">
        <v>9921</v>
      </c>
      <c r="N1410" t="s">
        <v>2530</v>
      </c>
      <c r="O1410" t="s">
        <v>7249</v>
      </c>
      <c r="P1410" t="s">
        <v>7172</v>
      </c>
      <c r="Q1410">
        <v>43</v>
      </c>
      <c r="R1410" t="s">
        <v>7161</v>
      </c>
      <c r="S1410" t="s">
        <v>7164</v>
      </c>
      <c r="T1410" t="s">
        <v>7164</v>
      </c>
      <c r="U1410" t="s">
        <v>7164</v>
      </c>
      <c r="V1410" t="s">
        <v>7164</v>
      </c>
      <c r="X1410" t="s">
        <v>7164</v>
      </c>
      <c r="Y1410" t="s">
        <v>7164</v>
      </c>
      <c r="Z1410" t="s">
        <v>70</v>
      </c>
      <c r="AA1410" t="s">
        <v>7228</v>
      </c>
      <c r="AB1410" t="s">
        <v>28</v>
      </c>
      <c r="AC1410" t="s">
        <v>7230</v>
      </c>
      <c r="AD1410">
        <v>3</v>
      </c>
      <c r="AE1410" t="s">
        <v>13613</v>
      </c>
      <c r="AF1410" t="s">
        <v>7207</v>
      </c>
      <c r="AG1410" t="s">
        <v>13614</v>
      </c>
    </row>
    <row r="1411" spans="1:33" x14ac:dyDescent="0.3">
      <c r="A1411" t="s">
        <v>3008</v>
      </c>
      <c r="B1411" t="s">
        <v>165</v>
      </c>
      <c r="C1411" t="s">
        <v>7265</v>
      </c>
      <c r="D1411" t="s">
        <v>65</v>
      </c>
      <c r="E1411" t="s">
        <v>112</v>
      </c>
      <c r="F1411" t="s">
        <v>13615</v>
      </c>
      <c r="G1411">
        <v>36.399652000000003</v>
      </c>
      <c r="H1411">
        <v>-90.322738999999999</v>
      </c>
      <c r="I1411" t="s">
        <v>7164</v>
      </c>
      <c r="J1411" t="s">
        <v>761</v>
      </c>
      <c r="K1411" t="s">
        <v>7450</v>
      </c>
      <c r="L1411" t="s">
        <v>7268</v>
      </c>
      <c r="M1411">
        <v>9916</v>
      </c>
      <c r="N1411" t="s">
        <v>3009</v>
      </c>
      <c r="O1411" t="s">
        <v>7449</v>
      </c>
      <c r="P1411" t="s">
        <v>41</v>
      </c>
      <c r="Q1411">
        <v>72</v>
      </c>
      <c r="R1411" t="s">
        <v>7372</v>
      </c>
      <c r="S1411" t="s">
        <v>34</v>
      </c>
      <c r="T1411" t="s">
        <v>1868</v>
      </c>
      <c r="U1411" t="s">
        <v>7238</v>
      </c>
      <c r="V1411" t="s">
        <v>7326</v>
      </c>
      <c r="W1411">
        <v>48</v>
      </c>
      <c r="X1411" t="s">
        <v>7214</v>
      </c>
      <c r="Y1411" t="s">
        <v>13616</v>
      </c>
      <c r="Z1411" t="s">
        <v>116</v>
      </c>
      <c r="AA1411" t="s">
        <v>97</v>
      </c>
      <c r="AB1411" t="s">
        <v>7164</v>
      </c>
      <c r="AC1411" t="s">
        <v>270</v>
      </c>
      <c r="AD1411">
        <v>5</v>
      </c>
      <c r="AE1411" t="s">
        <v>13617</v>
      </c>
      <c r="AF1411" t="s">
        <v>103</v>
      </c>
      <c r="AG1411" t="s">
        <v>13618</v>
      </c>
    </row>
    <row r="1412" spans="1:33" x14ac:dyDescent="0.3">
      <c r="A1412" t="s">
        <v>3010</v>
      </c>
      <c r="B1412" t="s">
        <v>8902</v>
      </c>
      <c r="C1412" t="s">
        <v>220</v>
      </c>
      <c r="D1412" t="s">
        <v>77</v>
      </c>
      <c r="E1412" t="s">
        <v>23</v>
      </c>
      <c r="F1412" t="s">
        <v>13619</v>
      </c>
      <c r="G1412">
        <v>44.620936</v>
      </c>
      <c r="H1412">
        <v>-119.060616</v>
      </c>
      <c r="I1412" t="s">
        <v>13620</v>
      </c>
      <c r="J1412" t="s">
        <v>272</v>
      </c>
      <c r="K1412" t="s">
        <v>7156</v>
      </c>
      <c r="L1412" t="s">
        <v>7289</v>
      </c>
      <c r="M1412">
        <v>8177</v>
      </c>
      <c r="N1412" t="s">
        <v>692</v>
      </c>
      <c r="O1412" t="s">
        <v>7259</v>
      </c>
      <c r="P1412" t="s">
        <v>7175</v>
      </c>
      <c r="Q1412">
        <v>71</v>
      </c>
      <c r="R1412" t="s">
        <v>7157</v>
      </c>
      <c r="S1412" t="s">
        <v>7158</v>
      </c>
      <c r="T1412" t="s">
        <v>1332</v>
      </c>
      <c r="U1412" t="s">
        <v>7246</v>
      </c>
      <c r="V1412" t="s">
        <v>7348</v>
      </c>
      <c r="W1412">
        <v>41</v>
      </c>
      <c r="X1412" t="s">
        <v>7178</v>
      </c>
      <c r="Y1412" t="s">
        <v>13621</v>
      </c>
      <c r="Z1412" t="s">
        <v>7178</v>
      </c>
      <c r="AA1412" t="s">
        <v>7228</v>
      </c>
      <c r="AB1412" t="s">
        <v>7252</v>
      </c>
      <c r="AC1412" t="s">
        <v>62</v>
      </c>
      <c r="AD1412">
        <v>4</v>
      </c>
      <c r="AE1412" t="s">
        <v>13622</v>
      </c>
      <c r="AF1412" t="s">
        <v>7403</v>
      </c>
      <c r="AG1412" t="s">
        <v>13623</v>
      </c>
    </row>
    <row r="1413" spans="1:33" x14ac:dyDescent="0.3">
      <c r="A1413" t="s">
        <v>3011</v>
      </c>
      <c r="B1413" t="s">
        <v>7656</v>
      </c>
      <c r="C1413" t="s">
        <v>7339</v>
      </c>
      <c r="D1413" t="s">
        <v>77</v>
      </c>
      <c r="E1413" t="s">
        <v>78</v>
      </c>
      <c r="F1413" t="s">
        <v>13624</v>
      </c>
      <c r="G1413">
        <v>25.295515999999999</v>
      </c>
      <c r="H1413">
        <v>81.459999999999994</v>
      </c>
      <c r="I1413" t="s">
        <v>13625</v>
      </c>
      <c r="J1413" t="s">
        <v>664</v>
      </c>
      <c r="K1413" t="s">
        <v>7450</v>
      </c>
      <c r="L1413" t="s">
        <v>7382</v>
      </c>
      <c r="M1413">
        <v>4208</v>
      </c>
      <c r="N1413" t="s">
        <v>463</v>
      </c>
      <c r="O1413" t="s">
        <v>7236</v>
      </c>
      <c r="P1413" t="s">
        <v>7333</v>
      </c>
      <c r="Q1413">
        <v>73</v>
      </c>
      <c r="R1413" t="s">
        <v>7237</v>
      </c>
      <c r="S1413" t="s">
        <v>7161</v>
      </c>
      <c r="T1413" t="s">
        <v>3012</v>
      </c>
      <c r="U1413" t="s">
        <v>7381</v>
      </c>
      <c r="V1413" t="s">
        <v>7201</v>
      </c>
      <c r="W1413">
        <v>64</v>
      </c>
      <c r="X1413" t="s">
        <v>59</v>
      </c>
      <c r="Y1413" t="s">
        <v>7164</v>
      </c>
      <c r="Z1413" t="s">
        <v>60</v>
      </c>
      <c r="AA1413" t="s">
        <v>7164</v>
      </c>
      <c r="AB1413" t="s">
        <v>7271</v>
      </c>
      <c r="AC1413" t="s">
        <v>7328</v>
      </c>
      <c r="AD1413">
        <v>0</v>
      </c>
      <c r="AE1413" t="s">
        <v>7164</v>
      </c>
      <c r="AF1413" t="s">
        <v>7207</v>
      </c>
      <c r="AG1413" t="s">
        <v>7164</v>
      </c>
    </row>
    <row r="1414" spans="1:33" x14ac:dyDescent="0.3">
      <c r="A1414" t="s">
        <v>3013</v>
      </c>
      <c r="B1414" t="s">
        <v>7357</v>
      </c>
      <c r="C1414" t="s">
        <v>7441</v>
      </c>
      <c r="D1414" t="s">
        <v>77</v>
      </c>
      <c r="E1414" t="s">
        <v>31</v>
      </c>
      <c r="F1414" t="s">
        <v>13626</v>
      </c>
      <c r="G1414">
        <v>45.864145000000001</v>
      </c>
      <c r="H1414">
        <v>-115.12608400000001</v>
      </c>
      <c r="I1414" t="s">
        <v>13627</v>
      </c>
      <c r="J1414" t="s">
        <v>433</v>
      </c>
      <c r="K1414" t="s">
        <v>10522</v>
      </c>
      <c r="L1414" t="s">
        <v>7188</v>
      </c>
      <c r="M1414">
        <v>5766</v>
      </c>
      <c r="N1414" t="s">
        <v>7164</v>
      </c>
      <c r="O1414" t="s">
        <v>7164</v>
      </c>
      <c r="P1414" t="s">
        <v>7164</v>
      </c>
      <c r="R1414" t="s">
        <v>7164</v>
      </c>
      <c r="S1414" t="s">
        <v>7164</v>
      </c>
      <c r="T1414" t="s">
        <v>1447</v>
      </c>
      <c r="U1414" t="s">
        <v>7450</v>
      </c>
      <c r="V1414" t="s">
        <v>7226</v>
      </c>
      <c r="W1414">
        <v>26</v>
      </c>
      <c r="X1414" t="s">
        <v>7178</v>
      </c>
      <c r="Y1414" t="s">
        <v>13628</v>
      </c>
      <c r="Z1414" t="s">
        <v>7205</v>
      </c>
      <c r="AA1414" t="s">
        <v>7311</v>
      </c>
      <c r="AB1414" t="s">
        <v>7229</v>
      </c>
      <c r="AC1414" t="s">
        <v>7178</v>
      </c>
      <c r="AD1414">
        <v>3</v>
      </c>
      <c r="AE1414" t="s">
        <v>13629</v>
      </c>
      <c r="AF1414" t="s">
        <v>7180</v>
      </c>
      <c r="AG1414" t="s">
        <v>13630</v>
      </c>
    </row>
    <row r="1415" spans="1:33" x14ac:dyDescent="0.3">
      <c r="A1415" t="s">
        <v>3014</v>
      </c>
      <c r="B1415" t="s">
        <v>7465</v>
      </c>
      <c r="C1415" t="s">
        <v>7471</v>
      </c>
      <c r="D1415" t="s">
        <v>48</v>
      </c>
      <c r="E1415" t="s">
        <v>66</v>
      </c>
      <c r="F1415" t="s">
        <v>13631</v>
      </c>
      <c r="G1415">
        <v>177.3708</v>
      </c>
      <c r="H1415">
        <v>-89.665792999999994</v>
      </c>
      <c r="I1415" t="s">
        <v>13632</v>
      </c>
      <c r="J1415" t="s">
        <v>1313</v>
      </c>
      <c r="K1415" t="s">
        <v>11743</v>
      </c>
      <c r="L1415" t="s">
        <v>7317</v>
      </c>
      <c r="M1415">
        <v>1316</v>
      </c>
      <c r="N1415" t="s">
        <v>2221</v>
      </c>
      <c r="O1415" t="s">
        <v>7249</v>
      </c>
      <c r="P1415" t="s">
        <v>7276</v>
      </c>
      <c r="Q1415">
        <v>44</v>
      </c>
      <c r="R1415" t="s">
        <v>7299</v>
      </c>
      <c r="S1415" t="s">
        <v>7279</v>
      </c>
      <c r="T1415" t="s">
        <v>2014</v>
      </c>
      <c r="U1415" t="s">
        <v>7202</v>
      </c>
      <c r="V1415" t="s">
        <v>7289</v>
      </c>
      <c r="W1415">
        <v>27</v>
      </c>
      <c r="X1415" t="s">
        <v>7260</v>
      </c>
      <c r="Y1415" t="s">
        <v>13633</v>
      </c>
      <c r="Z1415" t="s">
        <v>7205</v>
      </c>
      <c r="AA1415" t="s">
        <v>7163</v>
      </c>
      <c r="AB1415" t="s">
        <v>53</v>
      </c>
      <c r="AC1415" t="s">
        <v>155</v>
      </c>
      <c r="AD1415">
        <v>4</v>
      </c>
      <c r="AE1415" t="s">
        <v>13634</v>
      </c>
      <c r="AF1415" t="s">
        <v>7195</v>
      </c>
      <c r="AG1415" t="s">
        <v>13635</v>
      </c>
    </row>
    <row r="1416" spans="1:33" x14ac:dyDescent="0.3">
      <c r="A1416" t="s">
        <v>3015</v>
      </c>
      <c r="B1416" t="s">
        <v>9252</v>
      </c>
      <c r="C1416" t="s">
        <v>7660</v>
      </c>
      <c r="D1416" t="s">
        <v>22</v>
      </c>
      <c r="E1416" t="s">
        <v>72</v>
      </c>
      <c r="F1416" t="s">
        <v>13636</v>
      </c>
      <c r="G1416">
        <v>41.177812000000003</v>
      </c>
      <c r="H1416">
        <v>-94.009662000000006</v>
      </c>
      <c r="I1416" t="s">
        <v>13637</v>
      </c>
      <c r="J1416" t="s">
        <v>195</v>
      </c>
      <c r="K1416" t="s">
        <v>7334</v>
      </c>
      <c r="L1416" t="s">
        <v>7400</v>
      </c>
      <c r="M1416">
        <v>1907</v>
      </c>
      <c r="N1416" t="s">
        <v>1952</v>
      </c>
      <c r="O1416" t="s">
        <v>7277</v>
      </c>
      <c r="P1416" t="s">
        <v>7224</v>
      </c>
      <c r="Q1416">
        <v>74</v>
      </c>
      <c r="R1416" t="s">
        <v>7260</v>
      </c>
      <c r="S1416" t="s">
        <v>7309</v>
      </c>
      <c r="T1416" t="s">
        <v>3016</v>
      </c>
      <c r="U1416" t="s">
        <v>7334</v>
      </c>
      <c r="V1416" t="s">
        <v>7382</v>
      </c>
      <c r="W1416">
        <v>53</v>
      </c>
      <c r="X1416" t="s">
        <v>34</v>
      </c>
      <c r="Y1416" t="s">
        <v>13638</v>
      </c>
      <c r="Z1416" t="s">
        <v>7251</v>
      </c>
      <c r="AA1416" t="s">
        <v>7311</v>
      </c>
      <c r="AB1416" t="s">
        <v>98</v>
      </c>
      <c r="AC1416" t="s">
        <v>7193</v>
      </c>
      <c r="AD1416">
        <v>4</v>
      </c>
      <c r="AE1416" t="s">
        <v>7164</v>
      </c>
      <c r="AF1416" t="s">
        <v>7164</v>
      </c>
      <c r="AG1416" t="s">
        <v>13639</v>
      </c>
    </row>
    <row r="1417" spans="1:33" x14ac:dyDescent="0.3">
      <c r="A1417" t="s">
        <v>3017</v>
      </c>
      <c r="B1417" t="s">
        <v>8155</v>
      </c>
      <c r="C1417" t="s">
        <v>258</v>
      </c>
      <c r="D1417" t="s">
        <v>92</v>
      </c>
      <c r="E1417" t="s">
        <v>66</v>
      </c>
      <c r="F1417" t="s">
        <v>13640</v>
      </c>
      <c r="G1417">
        <v>47.506898999999997</v>
      </c>
      <c r="H1417">
        <v>-110.902117</v>
      </c>
      <c r="I1417" t="s">
        <v>13641</v>
      </c>
      <c r="J1417" t="s">
        <v>1261</v>
      </c>
      <c r="K1417" t="s">
        <v>7450</v>
      </c>
      <c r="L1417" t="s">
        <v>7247</v>
      </c>
      <c r="N1417" t="s">
        <v>2322</v>
      </c>
      <c r="O1417" t="s">
        <v>7222</v>
      </c>
      <c r="P1417" t="s">
        <v>7354</v>
      </c>
      <c r="Q1417">
        <v>24</v>
      </c>
      <c r="R1417" t="s">
        <v>7237</v>
      </c>
      <c r="S1417" t="s">
        <v>34</v>
      </c>
      <c r="T1417" t="s">
        <v>2898</v>
      </c>
      <c r="U1417" t="s">
        <v>7171</v>
      </c>
      <c r="V1417" t="s">
        <v>7482</v>
      </c>
      <c r="W1417">
        <v>67</v>
      </c>
      <c r="X1417" t="s">
        <v>7373</v>
      </c>
      <c r="Y1417" t="s">
        <v>13642</v>
      </c>
      <c r="Z1417" t="s">
        <v>7205</v>
      </c>
      <c r="AA1417" t="s">
        <v>97</v>
      </c>
      <c r="AB1417" t="s">
        <v>7336</v>
      </c>
      <c r="AC1417" t="s">
        <v>155</v>
      </c>
      <c r="AD1417">
        <v>0</v>
      </c>
      <c r="AE1417" t="s">
        <v>13643</v>
      </c>
      <c r="AF1417" t="s">
        <v>7191</v>
      </c>
      <c r="AG1417" t="s">
        <v>13644</v>
      </c>
    </row>
    <row r="1418" spans="1:33" x14ac:dyDescent="0.3">
      <c r="A1418" t="s">
        <v>3018</v>
      </c>
      <c r="B1418" t="s">
        <v>7514</v>
      </c>
      <c r="C1418" t="s">
        <v>7150</v>
      </c>
      <c r="D1418" t="s">
        <v>38</v>
      </c>
      <c r="E1418" t="s">
        <v>55</v>
      </c>
      <c r="F1418" t="s">
        <v>13645</v>
      </c>
      <c r="G1418">
        <v>43.663958000000001</v>
      </c>
      <c r="H1418">
        <v>-91.731942000000004</v>
      </c>
      <c r="I1418" t="s">
        <v>13646</v>
      </c>
      <c r="J1418" t="s">
        <v>730</v>
      </c>
      <c r="K1418" t="s">
        <v>7200</v>
      </c>
      <c r="L1418" t="s">
        <v>7224</v>
      </c>
      <c r="M1418">
        <v>6782</v>
      </c>
      <c r="N1418" t="s">
        <v>3019</v>
      </c>
      <c r="O1418" t="s">
        <v>7371</v>
      </c>
      <c r="P1418" t="s">
        <v>7213</v>
      </c>
      <c r="Q1418">
        <v>49</v>
      </c>
      <c r="R1418" t="s">
        <v>7178</v>
      </c>
      <c r="S1418" t="s">
        <v>7279</v>
      </c>
      <c r="T1418" t="s">
        <v>2018</v>
      </c>
      <c r="U1418" t="s">
        <v>7225</v>
      </c>
      <c r="V1418" t="s">
        <v>7224</v>
      </c>
      <c r="W1418">
        <v>39</v>
      </c>
      <c r="X1418" t="s">
        <v>59</v>
      </c>
      <c r="Y1418" t="s">
        <v>13647</v>
      </c>
      <c r="Z1418" t="s">
        <v>45</v>
      </c>
      <c r="AA1418" t="s">
        <v>7163</v>
      </c>
      <c r="AB1418" t="s">
        <v>7252</v>
      </c>
      <c r="AC1418" t="s">
        <v>7193</v>
      </c>
      <c r="AD1418">
        <v>5</v>
      </c>
      <c r="AE1418" t="s">
        <v>13648</v>
      </c>
      <c r="AF1418" t="s">
        <v>7195</v>
      </c>
      <c r="AG1418" t="s">
        <v>13649</v>
      </c>
    </row>
    <row r="1419" spans="1:33" x14ac:dyDescent="0.3">
      <c r="A1419" t="s">
        <v>3020</v>
      </c>
      <c r="B1419" t="s">
        <v>7232</v>
      </c>
      <c r="C1419" t="s">
        <v>8123</v>
      </c>
      <c r="D1419" t="s">
        <v>88</v>
      </c>
      <c r="E1419" t="s">
        <v>39</v>
      </c>
      <c r="F1419" t="s">
        <v>13650</v>
      </c>
      <c r="G1419">
        <v>47.635016999999998</v>
      </c>
      <c r="H1419">
        <v>67.240300000000005</v>
      </c>
      <c r="I1419" t="s">
        <v>13651</v>
      </c>
      <c r="J1419" t="s">
        <v>343</v>
      </c>
      <c r="K1419" t="s">
        <v>7174</v>
      </c>
      <c r="L1419" t="s">
        <v>7156</v>
      </c>
      <c r="N1419" t="s">
        <v>3021</v>
      </c>
      <c r="O1419" t="s">
        <v>7153</v>
      </c>
      <c r="P1419" t="s">
        <v>41</v>
      </c>
      <c r="Q1419">
        <v>49</v>
      </c>
      <c r="R1419" t="s">
        <v>7372</v>
      </c>
      <c r="S1419" t="s">
        <v>7158</v>
      </c>
      <c r="T1419" t="s">
        <v>7164</v>
      </c>
      <c r="U1419" t="s">
        <v>7164</v>
      </c>
      <c r="V1419" t="s">
        <v>7164</v>
      </c>
      <c r="X1419" t="s">
        <v>7164</v>
      </c>
      <c r="Y1419" t="s">
        <v>7164</v>
      </c>
      <c r="Z1419" t="s">
        <v>116</v>
      </c>
      <c r="AA1419" t="s">
        <v>7177</v>
      </c>
      <c r="AB1419" t="s">
        <v>7271</v>
      </c>
      <c r="AC1419" t="s">
        <v>7178</v>
      </c>
      <c r="AD1419">
        <v>0</v>
      </c>
      <c r="AE1419" t="s">
        <v>13652</v>
      </c>
      <c r="AF1419" t="s">
        <v>7207</v>
      </c>
      <c r="AG1419" t="s">
        <v>13653</v>
      </c>
    </row>
    <row r="1420" spans="1:33" x14ac:dyDescent="0.3">
      <c r="A1420" t="s">
        <v>3022</v>
      </c>
      <c r="B1420" t="s">
        <v>7615</v>
      </c>
      <c r="C1420" t="s">
        <v>13654</v>
      </c>
      <c r="D1420" t="s">
        <v>38</v>
      </c>
      <c r="E1420" t="s">
        <v>72</v>
      </c>
      <c r="F1420" t="s">
        <v>13655</v>
      </c>
      <c r="G1420">
        <v>28.248231000000001</v>
      </c>
      <c r="H1420">
        <v>-119.861367</v>
      </c>
      <c r="I1420" t="s">
        <v>13656</v>
      </c>
      <c r="J1420" t="s">
        <v>613</v>
      </c>
      <c r="K1420" t="s">
        <v>7342</v>
      </c>
      <c r="L1420" t="s">
        <v>7154</v>
      </c>
      <c r="M1420">
        <v>7963</v>
      </c>
      <c r="N1420" t="s">
        <v>1081</v>
      </c>
      <c r="O1420" t="s">
        <v>7222</v>
      </c>
      <c r="P1420" t="s">
        <v>7317</v>
      </c>
      <c r="Q1420">
        <v>-75</v>
      </c>
      <c r="R1420" t="s">
        <v>7373</v>
      </c>
      <c r="S1420" t="s">
        <v>107</v>
      </c>
      <c r="T1420" t="s">
        <v>3023</v>
      </c>
      <c r="U1420" t="s">
        <v>7277</v>
      </c>
      <c r="V1420" t="s">
        <v>7160</v>
      </c>
      <c r="W1420">
        <v>58</v>
      </c>
      <c r="X1420" t="s">
        <v>7299</v>
      </c>
      <c r="Y1420" t="s">
        <v>13657</v>
      </c>
      <c r="Z1420" t="s">
        <v>116</v>
      </c>
      <c r="AA1420" t="s">
        <v>7217</v>
      </c>
      <c r="AB1420" t="s">
        <v>98</v>
      </c>
      <c r="AC1420" t="s">
        <v>7394</v>
      </c>
      <c r="AD1420">
        <v>3</v>
      </c>
      <c r="AE1420" t="s">
        <v>13658</v>
      </c>
      <c r="AF1420" t="s">
        <v>7403</v>
      </c>
      <c r="AG1420" t="s">
        <v>13659</v>
      </c>
    </row>
    <row r="1421" spans="1:33" x14ac:dyDescent="0.3">
      <c r="A1421" t="s">
        <v>3024</v>
      </c>
      <c r="B1421" t="s">
        <v>7209</v>
      </c>
      <c r="C1421" t="s">
        <v>7183</v>
      </c>
      <c r="D1421" t="s">
        <v>100</v>
      </c>
      <c r="E1421" t="s">
        <v>112</v>
      </c>
      <c r="F1421" t="s">
        <v>13660</v>
      </c>
      <c r="G1421">
        <v>30.553003</v>
      </c>
      <c r="H1421">
        <v>-106.743622</v>
      </c>
      <c r="I1421" t="s">
        <v>13661</v>
      </c>
      <c r="J1421" t="s">
        <v>804</v>
      </c>
      <c r="K1421" t="s">
        <v>7342</v>
      </c>
      <c r="L1421" t="s">
        <v>7224</v>
      </c>
      <c r="M1421">
        <v>2765</v>
      </c>
      <c r="N1421" t="s">
        <v>7164</v>
      </c>
      <c r="O1421" t="s">
        <v>7164</v>
      </c>
      <c r="P1421" t="s">
        <v>7164</v>
      </c>
      <c r="R1421" t="s">
        <v>7164</v>
      </c>
      <c r="S1421" t="s">
        <v>7164</v>
      </c>
      <c r="T1421" t="s">
        <v>615</v>
      </c>
      <c r="U1421" t="s">
        <v>7307</v>
      </c>
      <c r="V1421" t="s">
        <v>7172</v>
      </c>
      <c r="W1421">
        <v>62</v>
      </c>
      <c r="X1421" t="s">
        <v>7164</v>
      </c>
      <c r="Y1421" t="s">
        <v>13662</v>
      </c>
      <c r="Z1421" t="s">
        <v>7383</v>
      </c>
      <c r="AA1421" t="s">
        <v>7163</v>
      </c>
      <c r="AB1421" t="s">
        <v>7192</v>
      </c>
      <c r="AC1421" t="s">
        <v>62</v>
      </c>
      <c r="AD1421">
        <v>5</v>
      </c>
      <c r="AE1421" t="s">
        <v>13663</v>
      </c>
      <c r="AF1421" t="s">
        <v>7207</v>
      </c>
      <c r="AG1421" t="s">
        <v>13664</v>
      </c>
    </row>
    <row r="1422" spans="1:33" x14ac:dyDescent="0.3">
      <c r="A1422" t="s">
        <v>3025</v>
      </c>
      <c r="B1422" t="s">
        <v>7338</v>
      </c>
      <c r="C1422" t="s">
        <v>7150</v>
      </c>
      <c r="D1422" t="s">
        <v>88</v>
      </c>
      <c r="E1422" t="s">
        <v>93</v>
      </c>
      <c r="F1422" t="s">
        <v>13665</v>
      </c>
      <c r="G1422">
        <v>44.551068999999998</v>
      </c>
      <c r="H1422">
        <v>-92.244739999999993</v>
      </c>
      <c r="I1422" t="s">
        <v>13666</v>
      </c>
      <c r="J1422" t="s">
        <v>519</v>
      </c>
      <c r="K1422" t="s">
        <v>13667</v>
      </c>
      <c r="L1422" t="s">
        <v>7317</v>
      </c>
      <c r="M1422">
        <v>5395</v>
      </c>
      <c r="N1422" t="s">
        <v>7164</v>
      </c>
      <c r="O1422" t="s">
        <v>7164</v>
      </c>
      <c r="P1422" t="s">
        <v>7164</v>
      </c>
      <c r="R1422" t="s">
        <v>7164</v>
      </c>
      <c r="S1422" t="s">
        <v>7164</v>
      </c>
      <c r="T1422" t="s">
        <v>3026</v>
      </c>
      <c r="U1422" t="s">
        <v>7334</v>
      </c>
      <c r="V1422" t="s">
        <v>7201</v>
      </c>
      <c r="W1422">
        <v>54</v>
      </c>
      <c r="X1422" t="s">
        <v>7178</v>
      </c>
      <c r="Y1422" t="s">
        <v>7164</v>
      </c>
      <c r="Z1422" t="s">
        <v>7178</v>
      </c>
      <c r="AA1422" t="s">
        <v>7177</v>
      </c>
      <c r="AB1422" t="s">
        <v>7192</v>
      </c>
      <c r="AC1422" t="s">
        <v>7178</v>
      </c>
      <c r="AD1422">
        <v>5</v>
      </c>
      <c r="AE1422" t="s">
        <v>13668</v>
      </c>
      <c r="AF1422" t="s">
        <v>7195</v>
      </c>
      <c r="AG1422" t="s">
        <v>13669</v>
      </c>
    </row>
    <row r="1423" spans="1:33" x14ac:dyDescent="0.3">
      <c r="A1423" t="s">
        <v>3027</v>
      </c>
      <c r="B1423" t="s">
        <v>391</v>
      </c>
      <c r="C1423" t="s">
        <v>7304</v>
      </c>
      <c r="D1423" t="s">
        <v>77</v>
      </c>
      <c r="E1423" t="s">
        <v>72</v>
      </c>
      <c r="F1423" t="s">
        <v>13670</v>
      </c>
      <c r="G1423">
        <v>42.184780000000003</v>
      </c>
      <c r="H1423">
        <v>-74.407460999999998</v>
      </c>
      <c r="I1423" t="s">
        <v>13671</v>
      </c>
      <c r="J1423" t="s">
        <v>94</v>
      </c>
      <c r="K1423" t="s">
        <v>7159</v>
      </c>
      <c r="L1423" t="s">
        <v>7188</v>
      </c>
      <c r="M1423">
        <v>4088</v>
      </c>
      <c r="N1423" t="s">
        <v>2693</v>
      </c>
      <c r="O1423" t="s">
        <v>7381</v>
      </c>
      <c r="P1423" t="s">
        <v>7382</v>
      </c>
      <c r="R1423" t="s">
        <v>7278</v>
      </c>
      <c r="S1423" t="s">
        <v>7161</v>
      </c>
      <c r="T1423" t="s">
        <v>3028</v>
      </c>
      <c r="U1423" t="s">
        <v>7200</v>
      </c>
      <c r="V1423" t="s">
        <v>7226</v>
      </c>
      <c r="W1423">
        <v>23</v>
      </c>
      <c r="X1423" t="s">
        <v>7161</v>
      </c>
      <c r="Y1423" t="s">
        <v>13672</v>
      </c>
      <c r="Z1423" t="s">
        <v>7164</v>
      </c>
      <c r="AA1423" t="s">
        <v>7292</v>
      </c>
      <c r="AB1423" t="s">
        <v>7363</v>
      </c>
      <c r="AC1423" t="s">
        <v>7178</v>
      </c>
      <c r="AD1423">
        <v>3</v>
      </c>
      <c r="AE1423" t="s">
        <v>13673</v>
      </c>
      <c r="AF1423" t="s">
        <v>7191</v>
      </c>
      <c r="AG1423" t="s">
        <v>13674</v>
      </c>
    </row>
    <row r="1424" spans="1:33" x14ac:dyDescent="0.3">
      <c r="A1424" t="s">
        <v>3029</v>
      </c>
      <c r="B1424" t="s">
        <v>7834</v>
      </c>
      <c r="C1424" t="s">
        <v>562</v>
      </c>
      <c r="D1424" t="s">
        <v>38</v>
      </c>
      <c r="E1424" t="s">
        <v>72</v>
      </c>
      <c r="F1424" t="s">
        <v>13675</v>
      </c>
      <c r="G1424">
        <v>41.530230000000003</v>
      </c>
      <c r="H1424">
        <v>-97.221003999999994</v>
      </c>
      <c r="I1424" t="s">
        <v>13676</v>
      </c>
      <c r="J1424" t="s">
        <v>173</v>
      </c>
      <c r="K1424" t="s">
        <v>7280</v>
      </c>
      <c r="L1424" t="s">
        <v>7276</v>
      </c>
      <c r="M1424">
        <v>8134</v>
      </c>
      <c r="N1424" t="s">
        <v>3030</v>
      </c>
      <c r="O1424" t="s">
        <v>7361</v>
      </c>
      <c r="P1424" t="s">
        <v>7172</v>
      </c>
      <c r="Q1424">
        <v>176</v>
      </c>
      <c r="R1424" t="s">
        <v>7157</v>
      </c>
      <c r="S1424" t="s">
        <v>107</v>
      </c>
      <c r="T1424" t="s">
        <v>2119</v>
      </c>
      <c r="U1424" t="s">
        <v>7186</v>
      </c>
      <c r="V1424" t="s">
        <v>7173</v>
      </c>
      <c r="W1424">
        <v>87</v>
      </c>
      <c r="X1424" t="s">
        <v>7157</v>
      </c>
      <c r="Y1424" t="s">
        <v>13677</v>
      </c>
      <c r="Z1424" t="s">
        <v>7375</v>
      </c>
      <c r="AA1424" t="s">
        <v>7164</v>
      </c>
      <c r="AB1424" t="s">
        <v>7192</v>
      </c>
      <c r="AC1424" t="s">
        <v>29</v>
      </c>
      <c r="AD1424">
        <v>5</v>
      </c>
      <c r="AE1424" t="s">
        <v>13678</v>
      </c>
      <c r="AF1424" t="s">
        <v>7254</v>
      </c>
      <c r="AG1424" t="s">
        <v>13679</v>
      </c>
    </row>
    <row r="1425" spans="1:33" x14ac:dyDescent="0.3">
      <c r="A1425" t="s">
        <v>3031</v>
      </c>
      <c r="B1425" t="s">
        <v>7847</v>
      </c>
      <c r="C1425" t="s">
        <v>7871</v>
      </c>
      <c r="D1425" t="s">
        <v>38</v>
      </c>
      <c r="E1425" t="s">
        <v>55</v>
      </c>
      <c r="F1425" t="s">
        <v>13680</v>
      </c>
      <c r="G1425">
        <v>37.343152000000003</v>
      </c>
      <c r="H1425">
        <v>-71.893580999999998</v>
      </c>
      <c r="I1425" t="s">
        <v>13681</v>
      </c>
      <c r="J1425" t="s">
        <v>355</v>
      </c>
      <c r="K1425" t="s">
        <v>7174</v>
      </c>
      <c r="L1425" t="s">
        <v>7154</v>
      </c>
      <c r="M1425">
        <v>1355</v>
      </c>
      <c r="N1425" t="s">
        <v>7164</v>
      </c>
      <c r="O1425" t="s">
        <v>7164</v>
      </c>
      <c r="P1425" t="s">
        <v>7164</v>
      </c>
      <c r="R1425" t="s">
        <v>7164</v>
      </c>
      <c r="S1425" t="s">
        <v>7164</v>
      </c>
      <c r="T1425" t="s">
        <v>3032</v>
      </c>
      <c r="U1425" t="s">
        <v>7259</v>
      </c>
      <c r="V1425" t="s">
        <v>7239</v>
      </c>
      <c r="W1425">
        <v>75</v>
      </c>
      <c r="X1425" t="s">
        <v>7260</v>
      </c>
      <c r="Y1425" t="s">
        <v>13682</v>
      </c>
      <c r="Z1425" t="s">
        <v>27</v>
      </c>
      <c r="AA1425" t="s">
        <v>7262</v>
      </c>
      <c r="AB1425" t="s">
        <v>7271</v>
      </c>
      <c r="AC1425" t="s">
        <v>7394</v>
      </c>
      <c r="AD1425">
        <v>5</v>
      </c>
      <c r="AE1425" t="s">
        <v>13683</v>
      </c>
      <c r="AF1425" t="s">
        <v>7403</v>
      </c>
      <c r="AG1425" t="s">
        <v>13684</v>
      </c>
    </row>
    <row r="1426" spans="1:33" x14ac:dyDescent="0.3">
      <c r="A1426" t="s">
        <v>3033</v>
      </c>
      <c r="B1426" t="s">
        <v>165</v>
      </c>
      <c r="C1426" t="s">
        <v>7945</v>
      </c>
      <c r="D1426" t="s">
        <v>22</v>
      </c>
      <c r="E1426" t="s">
        <v>66</v>
      </c>
      <c r="F1426" t="s">
        <v>13685</v>
      </c>
      <c r="G1426">
        <v>44.37039</v>
      </c>
      <c r="H1426">
        <v>-93.208890999999994</v>
      </c>
      <c r="I1426" t="s">
        <v>13686</v>
      </c>
      <c r="J1426" t="s">
        <v>761</v>
      </c>
      <c r="K1426" t="s">
        <v>7222</v>
      </c>
      <c r="L1426" t="s">
        <v>7308</v>
      </c>
      <c r="M1426">
        <v>8187</v>
      </c>
      <c r="N1426" t="s">
        <v>7164</v>
      </c>
      <c r="O1426" t="s">
        <v>7164</v>
      </c>
      <c r="P1426" t="s">
        <v>7164</v>
      </c>
      <c r="R1426" t="s">
        <v>7164</v>
      </c>
      <c r="S1426" t="s">
        <v>7164</v>
      </c>
      <c r="T1426" t="s">
        <v>1822</v>
      </c>
      <c r="U1426" t="s">
        <v>7277</v>
      </c>
      <c r="V1426" t="s">
        <v>7400</v>
      </c>
      <c r="W1426">
        <v>61</v>
      </c>
      <c r="X1426" t="s">
        <v>34</v>
      </c>
      <c r="Y1426" t="s">
        <v>13687</v>
      </c>
      <c r="Z1426" t="s">
        <v>7270</v>
      </c>
      <c r="AA1426" t="s">
        <v>7311</v>
      </c>
      <c r="AB1426" t="s">
        <v>7164</v>
      </c>
      <c r="AC1426" t="s">
        <v>7230</v>
      </c>
      <c r="AD1426">
        <v>5</v>
      </c>
      <c r="AE1426" t="s">
        <v>7164</v>
      </c>
      <c r="AF1426" t="s">
        <v>7254</v>
      </c>
      <c r="AG1426" t="s">
        <v>13688</v>
      </c>
    </row>
    <row r="1427" spans="1:33" x14ac:dyDescent="0.3">
      <c r="A1427" t="s">
        <v>3034</v>
      </c>
      <c r="B1427" t="s">
        <v>165</v>
      </c>
      <c r="C1427" t="s">
        <v>8059</v>
      </c>
      <c r="D1427" t="s">
        <v>92</v>
      </c>
      <c r="E1427" t="s">
        <v>66</v>
      </c>
      <c r="F1427" t="s">
        <v>13689</v>
      </c>
      <c r="G1427">
        <v>29.442014</v>
      </c>
      <c r="H1427">
        <v>-112.632564</v>
      </c>
      <c r="I1427" t="s">
        <v>13690</v>
      </c>
      <c r="J1427" t="s">
        <v>540</v>
      </c>
      <c r="K1427" t="s">
        <v>7223</v>
      </c>
      <c r="L1427" t="s">
        <v>7175</v>
      </c>
      <c r="M1427">
        <v>4623</v>
      </c>
      <c r="N1427" t="s">
        <v>2748</v>
      </c>
      <c r="O1427" t="s">
        <v>7481</v>
      </c>
      <c r="P1427" t="s">
        <v>7289</v>
      </c>
      <c r="Q1427">
        <v>61</v>
      </c>
      <c r="R1427" t="s">
        <v>7178</v>
      </c>
      <c r="S1427" t="s">
        <v>35</v>
      </c>
      <c r="T1427" t="s">
        <v>120</v>
      </c>
      <c r="U1427" t="s">
        <v>7277</v>
      </c>
      <c r="V1427" t="s">
        <v>7156</v>
      </c>
      <c r="W1427">
        <v>32</v>
      </c>
      <c r="X1427" t="s">
        <v>7237</v>
      </c>
      <c r="Y1427" t="s">
        <v>13691</v>
      </c>
      <c r="Z1427" t="s">
        <v>7270</v>
      </c>
      <c r="AA1427" t="s">
        <v>52</v>
      </c>
      <c r="AB1427" t="s">
        <v>53</v>
      </c>
      <c r="AC1427" t="s">
        <v>155</v>
      </c>
      <c r="AD1427">
        <v>2</v>
      </c>
      <c r="AE1427" t="s">
        <v>13692</v>
      </c>
      <c r="AF1427" t="s">
        <v>7164</v>
      </c>
      <c r="AG1427" t="s">
        <v>13693</v>
      </c>
    </row>
    <row r="1428" spans="1:33" x14ac:dyDescent="0.3">
      <c r="A1428" t="s">
        <v>3035</v>
      </c>
      <c r="B1428" t="s">
        <v>7295</v>
      </c>
      <c r="C1428" t="s">
        <v>7754</v>
      </c>
      <c r="D1428" t="s">
        <v>22</v>
      </c>
      <c r="E1428" t="s">
        <v>31</v>
      </c>
      <c r="F1428" t="s">
        <v>13694</v>
      </c>
      <c r="G1428">
        <v>27.147766000000001</v>
      </c>
      <c r="H1428">
        <v>-86.411600000000007</v>
      </c>
      <c r="I1428" t="s">
        <v>13695</v>
      </c>
      <c r="J1428" t="s">
        <v>298</v>
      </c>
      <c r="K1428" t="s">
        <v>7155</v>
      </c>
      <c r="L1428" t="s">
        <v>7224</v>
      </c>
      <c r="M1428">
        <v>7354</v>
      </c>
      <c r="N1428" t="s">
        <v>2152</v>
      </c>
      <c r="O1428" t="s">
        <v>7450</v>
      </c>
      <c r="P1428" t="s">
        <v>7317</v>
      </c>
      <c r="Q1428">
        <v>54</v>
      </c>
      <c r="R1428" t="s">
        <v>7237</v>
      </c>
      <c r="S1428" t="s">
        <v>107</v>
      </c>
      <c r="T1428" t="s">
        <v>7164</v>
      </c>
      <c r="U1428" t="s">
        <v>7164</v>
      </c>
      <c r="V1428" t="s">
        <v>7164</v>
      </c>
      <c r="X1428" t="s">
        <v>7164</v>
      </c>
      <c r="Y1428" t="s">
        <v>7164</v>
      </c>
      <c r="Z1428" t="s">
        <v>60</v>
      </c>
      <c r="AA1428" t="s">
        <v>7344</v>
      </c>
      <c r="AB1428" t="s">
        <v>98</v>
      </c>
      <c r="AC1428" t="s">
        <v>7328</v>
      </c>
      <c r="AD1428">
        <v>5</v>
      </c>
      <c r="AE1428" t="s">
        <v>13696</v>
      </c>
      <c r="AF1428" t="s">
        <v>7180</v>
      </c>
      <c r="AG1428" t="s">
        <v>13697</v>
      </c>
    </row>
    <row r="1429" spans="1:33" x14ac:dyDescent="0.3">
      <c r="A1429" t="s">
        <v>3036</v>
      </c>
      <c r="B1429" t="s">
        <v>1019</v>
      </c>
      <c r="C1429" t="s">
        <v>233</v>
      </c>
      <c r="D1429" t="s">
        <v>38</v>
      </c>
      <c r="E1429" t="s">
        <v>112</v>
      </c>
      <c r="F1429" t="s">
        <v>13698</v>
      </c>
      <c r="G1429">
        <v>31.639177</v>
      </c>
      <c r="H1429">
        <v>-101.79998999999999</v>
      </c>
      <c r="I1429" t="s">
        <v>13699</v>
      </c>
      <c r="J1429" t="s">
        <v>1492</v>
      </c>
      <c r="K1429" t="s">
        <v>7202</v>
      </c>
      <c r="L1429" t="s">
        <v>41</v>
      </c>
      <c r="M1429">
        <v>8037</v>
      </c>
      <c r="N1429" t="s">
        <v>661</v>
      </c>
      <c r="O1429" t="s">
        <v>7259</v>
      </c>
      <c r="P1429" t="s">
        <v>7382</v>
      </c>
      <c r="R1429" t="s">
        <v>7260</v>
      </c>
      <c r="S1429" t="s">
        <v>7158</v>
      </c>
      <c r="T1429" t="s">
        <v>1108</v>
      </c>
      <c r="U1429" t="s">
        <v>7449</v>
      </c>
      <c r="V1429" t="s">
        <v>7154</v>
      </c>
      <c r="W1429">
        <v>-15</v>
      </c>
      <c r="X1429" t="s">
        <v>7214</v>
      </c>
      <c r="Y1429" t="s">
        <v>13700</v>
      </c>
      <c r="Z1429" t="s">
        <v>27</v>
      </c>
      <c r="AA1429" t="s">
        <v>7262</v>
      </c>
      <c r="AB1429" t="s">
        <v>132</v>
      </c>
      <c r="AC1429" t="s">
        <v>29</v>
      </c>
      <c r="AD1429">
        <v>1</v>
      </c>
      <c r="AE1429" t="s">
        <v>13701</v>
      </c>
      <c r="AF1429" t="s">
        <v>110</v>
      </c>
      <c r="AG1429" t="s">
        <v>13702</v>
      </c>
    </row>
    <row r="1430" spans="1:33" x14ac:dyDescent="0.3">
      <c r="A1430" t="s">
        <v>3037</v>
      </c>
      <c r="B1430" t="s">
        <v>373</v>
      </c>
      <c r="C1430" t="s">
        <v>135</v>
      </c>
      <c r="D1430" t="s">
        <v>100</v>
      </c>
      <c r="E1430" t="s">
        <v>66</v>
      </c>
      <c r="F1430" t="s">
        <v>13703</v>
      </c>
      <c r="G1430">
        <v>33.476140999999998</v>
      </c>
      <c r="H1430">
        <v>-107.330862</v>
      </c>
      <c r="I1430" t="s">
        <v>7164</v>
      </c>
      <c r="J1430" t="s">
        <v>351</v>
      </c>
      <c r="K1430" t="s">
        <v>7238</v>
      </c>
      <c r="L1430" t="s">
        <v>7239</v>
      </c>
      <c r="M1430">
        <v>9818</v>
      </c>
      <c r="N1430" t="s">
        <v>2505</v>
      </c>
      <c r="O1430" t="s">
        <v>7249</v>
      </c>
      <c r="P1430" t="s">
        <v>7276</v>
      </c>
      <c r="Q1430">
        <v>38</v>
      </c>
      <c r="R1430" t="s">
        <v>43</v>
      </c>
      <c r="S1430" t="s">
        <v>7161</v>
      </c>
      <c r="T1430" t="s">
        <v>893</v>
      </c>
      <c r="U1430" t="s">
        <v>7236</v>
      </c>
      <c r="V1430" t="s">
        <v>7226</v>
      </c>
      <c r="W1430">
        <v>80</v>
      </c>
      <c r="X1430" t="s">
        <v>7214</v>
      </c>
      <c r="Y1430" t="s">
        <v>7164</v>
      </c>
      <c r="Z1430" t="s">
        <v>60</v>
      </c>
      <c r="AA1430" t="s">
        <v>7228</v>
      </c>
      <c r="AB1430" t="s">
        <v>7336</v>
      </c>
      <c r="AC1430" t="s">
        <v>7178</v>
      </c>
      <c r="AD1430">
        <v>3</v>
      </c>
      <c r="AE1430" t="s">
        <v>13704</v>
      </c>
      <c r="AF1430" t="s">
        <v>7385</v>
      </c>
      <c r="AG1430" t="s">
        <v>13705</v>
      </c>
    </row>
    <row r="1431" spans="1:33" x14ac:dyDescent="0.3">
      <c r="A1431" t="s">
        <v>3038</v>
      </c>
      <c r="B1431" t="s">
        <v>422</v>
      </c>
      <c r="C1431" t="s">
        <v>220</v>
      </c>
      <c r="D1431" t="s">
        <v>88</v>
      </c>
      <c r="E1431" t="s">
        <v>112</v>
      </c>
      <c r="F1431" t="s">
        <v>13706</v>
      </c>
      <c r="G1431">
        <v>39.989331</v>
      </c>
      <c r="I1431" t="s">
        <v>13707</v>
      </c>
      <c r="J1431" t="s">
        <v>212</v>
      </c>
      <c r="K1431" t="s">
        <v>8643</v>
      </c>
      <c r="L1431" t="s">
        <v>7188</v>
      </c>
      <c r="M1431">
        <v>9966</v>
      </c>
      <c r="N1431" t="s">
        <v>7164</v>
      </c>
      <c r="O1431" t="s">
        <v>7164</v>
      </c>
      <c r="P1431" t="s">
        <v>7164</v>
      </c>
      <c r="R1431" t="s">
        <v>7164</v>
      </c>
      <c r="S1431" t="s">
        <v>7164</v>
      </c>
      <c r="T1431" t="s">
        <v>3039</v>
      </c>
      <c r="U1431" t="s">
        <v>7277</v>
      </c>
      <c r="V1431" t="s">
        <v>7224</v>
      </c>
      <c r="W1431">
        <v>53</v>
      </c>
      <c r="X1431" t="s">
        <v>7178</v>
      </c>
      <c r="Y1431" t="s">
        <v>13708</v>
      </c>
      <c r="Z1431" t="s">
        <v>60</v>
      </c>
      <c r="AA1431" t="s">
        <v>52</v>
      </c>
      <c r="AB1431" t="s">
        <v>28</v>
      </c>
      <c r="AC1431" t="s">
        <v>7164</v>
      </c>
      <c r="AD1431">
        <v>4</v>
      </c>
      <c r="AE1431" t="s">
        <v>13709</v>
      </c>
      <c r="AF1431" t="s">
        <v>7191</v>
      </c>
      <c r="AG1431" t="s">
        <v>13710</v>
      </c>
    </row>
    <row r="1432" spans="1:33" x14ac:dyDescent="0.3">
      <c r="A1432" t="s">
        <v>3040</v>
      </c>
      <c r="B1432" t="s">
        <v>7834</v>
      </c>
      <c r="C1432" t="s">
        <v>7330</v>
      </c>
      <c r="D1432" t="s">
        <v>77</v>
      </c>
      <c r="E1432" t="s">
        <v>66</v>
      </c>
      <c r="F1432" t="s">
        <v>13711</v>
      </c>
      <c r="G1432">
        <v>44.710290999999998</v>
      </c>
      <c r="H1432">
        <v>-89.969395000000006</v>
      </c>
      <c r="I1432" t="s">
        <v>13712</v>
      </c>
      <c r="J1432" t="s">
        <v>312</v>
      </c>
      <c r="K1432" t="s">
        <v>7202</v>
      </c>
      <c r="L1432" t="s">
        <v>7354</v>
      </c>
      <c r="M1432">
        <v>6523</v>
      </c>
      <c r="N1432" t="s">
        <v>7164</v>
      </c>
      <c r="O1432" t="s">
        <v>7164</v>
      </c>
      <c r="P1432" t="s">
        <v>7164</v>
      </c>
      <c r="R1432" t="s">
        <v>7164</v>
      </c>
      <c r="S1432" t="s">
        <v>7164</v>
      </c>
      <c r="T1432" t="s">
        <v>3041</v>
      </c>
      <c r="U1432" t="s">
        <v>7246</v>
      </c>
      <c r="V1432" t="s">
        <v>7224</v>
      </c>
      <c r="W1432">
        <v>29</v>
      </c>
      <c r="X1432" t="s">
        <v>43</v>
      </c>
      <c r="Y1432" t="s">
        <v>13713</v>
      </c>
      <c r="Z1432" t="s">
        <v>7318</v>
      </c>
      <c r="AA1432" t="s">
        <v>109</v>
      </c>
      <c r="AB1432" t="s">
        <v>7271</v>
      </c>
      <c r="AC1432" t="s">
        <v>7328</v>
      </c>
      <c r="AD1432">
        <v>3</v>
      </c>
      <c r="AE1432" t="s">
        <v>13714</v>
      </c>
      <c r="AF1432" t="s">
        <v>7165</v>
      </c>
      <c r="AG1432" t="s">
        <v>13715</v>
      </c>
    </row>
    <row r="1433" spans="1:33" x14ac:dyDescent="0.3">
      <c r="A1433" t="s">
        <v>3042</v>
      </c>
      <c r="B1433" t="s">
        <v>7465</v>
      </c>
      <c r="C1433" t="s">
        <v>135</v>
      </c>
      <c r="D1433" t="s">
        <v>65</v>
      </c>
      <c r="E1433" t="s">
        <v>186</v>
      </c>
      <c r="F1433" t="s">
        <v>13716</v>
      </c>
      <c r="G1433">
        <v>31.950465999999999</v>
      </c>
      <c r="H1433">
        <v>-101.707819</v>
      </c>
      <c r="I1433" t="s">
        <v>13717</v>
      </c>
      <c r="J1433" t="s">
        <v>993</v>
      </c>
      <c r="K1433" t="s">
        <v>11743</v>
      </c>
      <c r="L1433" t="s">
        <v>7482</v>
      </c>
      <c r="M1433">
        <v>8130</v>
      </c>
      <c r="N1433" t="s">
        <v>7164</v>
      </c>
      <c r="O1433" t="s">
        <v>7164</v>
      </c>
      <c r="P1433" t="s">
        <v>7164</v>
      </c>
      <c r="R1433" t="s">
        <v>7164</v>
      </c>
      <c r="S1433" t="s">
        <v>7164</v>
      </c>
      <c r="T1433" t="s">
        <v>1814</v>
      </c>
      <c r="U1433" t="s">
        <v>7222</v>
      </c>
      <c r="V1433" t="s">
        <v>7188</v>
      </c>
      <c r="W1433">
        <v>32</v>
      </c>
      <c r="X1433" t="s">
        <v>7164</v>
      </c>
      <c r="Y1433" t="s">
        <v>13718</v>
      </c>
      <c r="Z1433" t="s">
        <v>45</v>
      </c>
      <c r="AA1433" t="s">
        <v>52</v>
      </c>
      <c r="AB1433" t="s">
        <v>7293</v>
      </c>
      <c r="AC1433" t="s">
        <v>155</v>
      </c>
      <c r="AD1433">
        <v>4</v>
      </c>
      <c r="AE1433" t="s">
        <v>13719</v>
      </c>
      <c r="AF1433" t="s">
        <v>7164</v>
      </c>
      <c r="AG1433" t="s">
        <v>13720</v>
      </c>
    </row>
    <row r="1434" spans="1:33" x14ac:dyDescent="0.3">
      <c r="A1434" t="s">
        <v>3043</v>
      </c>
      <c r="B1434" t="s">
        <v>250</v>
      </c>
      <c r="C1434" t="s">
        <v>686</v>
      </c>
      <c r="D1434" t="s">
        <v>38</v>
      </c>
      <c r="E1434" t="s">
        <v>31</v>
      </c>
      <c r="F1434" t="s">
        <v>13721</v>
      </c>
      <c r="G1434">
        <v>42.601261999999998</v>
      </c>
      <c r="H1434">
        <v>-77.563407999999995</v>
      </c>
      <c r="I1434" t="s">
        <v>13722</v>
      </c>
      <c r="J1434" t="s">
        <v>366</v>
      </c>
      <c r="K1434" t="s">
        <v>7288</v>
      </c>
      <c r="L1434" t="s">
        <v>7175</v>
      </c>
      <c r="M1434">
        <v>2160</v>
      </c>
      <c r="N1434" t="s">
        <v>1558</v>
      </c>
      <c r="O1434" t="s">
        <v>7186</v>
      </c>
      <c r="P1434" t="s">
        <v>7382</v>
      </c>
      <c r="Q1434">
        <v>64</v>
      </c>
      <c r="R1434" t="s">
        <v>7157</v>
      </c>
      <c r="S1434" t="s">
        <v>85</v>
      </c>
      <c r="T1434" t="s">
        <v>3044</v>
      </c>
      <c r="U1434" t="s">
        <v>7277</v>
      </c>
      <c r="V1434" t="s">
        <v>7154</v>
      </c>
      <c r="W1434">
        <v>72</v>
      </c>
      <c r="X1434" t="s">
        <v>7260</v>
      </c>
      <c r="Y1434" t="s">
        <v>13723</v>
      </c>
      <c r="Z1434" t="s">
        <v>7251</v>
      </c>
      <c r="AA1434" t="s">
        <v>7217</v>
      </c>
      <c r="AB1434" t="s">
        <v>61</v>
      </c>
      <c r="AC1434" t="s">
        <v>62</v>
      </c>
      <c r="AD1434">
        <v>1</v>
      </c>
      <c r="AE1434" t="s">
        <v>13724</v>
      </c>
      <c r="AF1434" t="s">
        <v>110</v>
      </c>
      <c r="AG1434" t="s">
        <v>13725</v>
      </c>
    </row>
    <row r="1435" spans="1:33" x14ac:dyDescent="0.3">
      <c r="A1435" t="s">
        <v>3045</v>
      </c>
      <c r="B1435" t="s">
        <v>8185</v>
      </c>
      <c r="C1435" t="s">
        <v>7471</v>
      </c>
      <c r="D1435" t="s">
        <v>77</v>
      </c>
      <c r="E1435" t="s">
        <v>39</v>
      </c>
      <c r="F1435" t="s">
        <v>13726</v>
      </c>
      <c r="G1435">
        <v>44.749017000000002</v>
      </c>
      <c r="H1435">
        <v>-70.376721000000003</v>
      </c>
      <c r="I1435" t="s">
        <v>13727</v>
      </c>
      <c r="J1435" t="s">
        <v>307</v>
      </c>
      <c r="K1435" t="s">
        <v>7381</v>
      </c>
      <c r="L1435" t="s">
        <v>7482</v>
      </c>
      <c r="M1435">
        <v>2269</v>
      </c>
      <c r="N1435" t="s">
        <v>7164</v>
      </c>
      <c r="O1435" t="s">
        <v>7164</v>
      </c>
      <c r="P1435" t="s">
        <v>7164</v>
      </c>
      <c r="R1435" t="s">
        <v>7164</v>
      </c>
      <c r="S1435" t="s">
        <v>7164</v>
      </c>
      <c r="T1435" t="s">
        <v>336</v>
      </c>
      <c r="U1435" t="s">
        <v>7153</v>
      </c>
      <c r="V1435" t="s">
        <v>7333</v>
      </c>
      <c r="W1435">
        <v>31</v>
      </c>
      <c r="X1435" t="s">
        <v>7299</v>
      </c>
      <c r="Y1435" t="s">
        <v>7178</v>
      </c>
      <c r="Z1435" t="s">
        <v>116</v>
      </c>
      <c r="AA1435" t="s">
        <v>7311</v>
      </c>
      <c r="AB1435" t="s">
        <v>7252</v>
      </c>
      <c r="AC1435" t="s">
        <v>7193</v>
      </c>
      <c r="AD1435">
        <v>1</v>
      </c>
      <c r="AE1435" t="s">
        <v>13728</v>
      </c>
      <c r="AF1435" t="s">
        <v>7165</v>
      </c>
      <c r="AG1435" t="s">
        <v>13729</v>
      </c>
    </row>
    <row r="1436" spans="1:33" x14ac:dyDescent="0.3">
      <c r="A1436" t="s">
        <v>3046</v>
      </c>
      <c r="B1436" t="s">
        <v>8219</v>
      </c>
      <c r="C1436" t="s">
        <v>7631</v>
      </c>
      <c r="D1436" t="s">
        <v>48</v>
      </c>
      <c r="E1436" t="s">
        <v>112</v>
      </c>
      <c r="F1436" t="s">
        <v>13730</v>
      </c>
      <c r="G1436">
        <v>27.318511000000001</v>
      </c>
      <c r="H1436">
        <v>-113.30054800000001</v>
      </c>
      <c r="I1436" t="s">
        <v>13731</v>
      </c>
      <c r="J1436" t="s">
        <v>127</v>
      </c>
      <c r="K1436" t="s">
        <v>7334</v>
      </c>
      <c r="L1436" t="s">
        <v>7482</v>
      </c>
      <c r="M1436">
        <v>7324</v>
      </c>
      <c r="N1436" t="s">
        <v>3047</v>
      </c>
      <c r="O1436" t="s">
        <v>7156</v>
      </c>
      <c r="P1436" t="s">
        <v>7289</v>
      </c>
      <c r="Q1436">
        <v>45</v>
      </c>
      <c r="R1436" t="s">
        <v>7372</v>
      </c>
      <c r="S1436" t="s">
        <v>7164</v>
      </c>
      <c r="T1436" t="s">
        <v>3048</v>
      </c>
      <c r="U1436" t="s">
        <v>7155</v>
      </c>
      <c r="V1436" t="s">
        <v>7382</v>
      </c>
      <c r="W1436">
        <v>15</v>
      </c>
      <c r="X1436" t="s">
        <v>7278</v>
      </c>
      <c r="Y1436" t="s">
        <v>13732</v>
      </c>
      <c r="Z1436" t="s">
        <v>60</v>
      </c>
      <c r="AA1436" t="s">
        <v>97</v>
      </c>
      <c r="AB1436" t="s">
        <v>7336</v>
      </c>
      <c r="AC1436" t="s">
        <v>155</v>
      </c>
      <c r="AD1436">
        <v>3</v>
      </c>
      <c r="AE1436" t="s">
        <v>13733</v>
      </c>
      <c r="AF1436" t="s">
        <v>7385</v>
      </c>
      <c r="AG1436" t="s">
        <v>13734</v>
      </c>
    </row>
    <row r="1437" spans="1:33" x14ac:dyDescent="0.3">
      <c r="A1437" t="s">
        <v>3049</v>
      </c>
      <c r="B1437" t="s">
        <v>7284</v>
      </c>
      <c r="C1437" t="s">
        <v>7597</v>
      </c>
      <c r="D1437" t="s">
        <v>92</v>
      </c>
      <c r="E1437" t="s">
        <v>23</v>
      </c>
      <c r="F1437" t="s">
        <v>13735</v>
      </c>
      <c r="G1437">
        <v>47.943950999999998</v>
      </c>
      <c r="H1437">
        <v>-77.588185999999993</v>
      </c>
      <c r="I1437" t="s">
        <v>13736</v>
      </c>
      <c r="J1437" t="s">
        <v>404</v>
      </c>
      <c r="K1437" t="s">
        <v>7307</v>
      </c>
      <c r="L1437" t="s">
        <v>7160</v>
      </c>
      <c r="M1437">
        <v>4828</v>
      </c>
      <c r="N1437" t="s">
        <v>2682</v>
      </c>
      <c r="O1437" t="s">
        <v>7222</v>
      </c>
      <c r="P1437" t="s">
        <v>7247</v>
      </c>
      <c r="Q1437">
        <v>34</v>
      </c>
      <c r="R1437" t="s">
        <v>59</v>
      </c>
      <c r="S1437" t="s">
        <v>7164</v>
      </c>
      <c r="T1437" t="s">
        <v>414</v>
      </c>
      <c r="U1437" t="s">
        <v>7223</v>
      </c>
      <c r="V1437" t="s">
        <v>7160</v>
      </c>
      <c r="W1437">
        <v>13</v>
      </c>
      <c r="X1437" t="s">
        <v>7161</v>
      </c>
      <c r="Y1437" t="s">
        <v>13737</v>
      </c>
      <c r="Z1437" t="s">
        <v>7164</v>
      </c>
      <c r="AA1437" t="s">
        <v>7228</v>
      </c>
      <c r="AB1437" t="s">
        <v>7192</v>
      </c>
      <c r="AC1437" t="s">
        <v>7364</v>
      </c>
      <c r="AD1437">
        <v>0</v>
      </c>
      <c r="AE1437" t="s">
        <v>13738</v>
      </c>
      <c r="AF1437" t="s">
        <v>7164</v>
      </c>
      <c r="AG1437" t="s">
        <v>13739</v>
      </c>
    </row>
    <row r="1438" spans="1:33" x14ac:dyDescent="0.3">
      <c r="A1438" t="s">
        <v>3050</v>
      </c>
      <c r="B1438" t="s">
        <v>391</v>
      </c>
      <c r="C1438" t="s">
        <v>7265</v>
      </c>
      <c r="D1438" t="s">
        <v>88</v>
      </c>
      <c r="E1438" t="s">
        <v>72</v>
      </c>
      <c r="F1438" t="s">
        <v>13740</v>
      </c>
      <c r="G1438">
        <v>28.852674</v>
      </c>
      <c r="H1438">
        <v>-119.20742300000001</v>
      </c>
      <c r="I1438" t="s">
        <v>13741</v>
      </c>
      <c r="J1438" t="s">
        <v>370</v>
      </c>
      <c r="K1438" t="s">
        <v>7174</v>
      </c>
      <c r="L1438" t="s">
        <v>7154</v>
      </c>
      <c r="M1438">
        <v>8580</v>
      </c>
      <c r="N1438" t="s">
        <v>1922</v>
      </c>
      <c r="O1438" t="s">
        <v>7156</v>
      </c>
      <c r="P1438" t="s">
        <v>7173</v>
      </c>
      <c r="Q1438">
        <v>67</v>
      </c>
      <c r="R1438" t="s">
        <v>34</v>
      </c>
      <c r="S1438" t="s">
        <v>7158</v>
      </c>
      <c r="T1438" t="s">
        <v>1045</v>
      </c>
      <c r="U1438" t="s">
        <v>7174</v>
      </c>
      <c r="V1438" t="s">
        <v>7400</v>
      </c>
      <c r="W1438">
        <v>15</v>
      </c>
      <c r="X1438" t="s">
        <v>7214</v>
      </c>
      <c r="Y1438" t="s">
        <v>13742</v>
      </c>
      <c r="Z1438" t="s">
        <v>60</v>
      </c>
      <c r="AA1438" t="s">
        <v>7164</v>
      </c>
      <c r="AB1438" t="s">
        <v>7252</v>
      </c>
      <c r="AC1438" t="s">
        <v>7364</v>
      </c>
      <c r="AD1438">
        <v>0</v>
      </c>
      <c r="AE1438" t="s">
        <v>13743</v>
      </c>
      <c r="AF1438" t="s">
        <v>103</v>
      </c>
      <c r="AG1438" t="s">
        <v>7164</v>
      </c>
    </row>
    <row r="1439" spans="1:33" x14ac:dyDescent="0.3">
      <c r="A1439" t="s">
        <v>3051</v>
      </c>
      <c r="B1439" t="s">
        <v>7209</v>
      </c>
      <c r="C1439" t="s">
        <v>13744</v>
      </c>
      <c r="D1439" t="s">
        <v>77</v>
      </c>
      <c r="E1439" t="s">
        <v>72</v>
      </c>
      <c r="F1439" t="s">
        <v>13745</v>
      </c>
      <c r="G1439">
        <v>40.099758000000001</v>
      </c>
      <c r="H1439">
        <v>-105.48562800000001</v>
      </c>
      <c r="I1439" t="s">
        <v>13746</v>
      </c>
      <c r="J1439" t="s">
        <v>355</v>
      </c>
      <c r="K1439" t="s">
        <v>7200</v>
      </c>
      <c r="L1439" t="s">
        <v>7354</v>
      </c>
      <c r="M1439">
        <v>1855</v>
      </c>
      <c r="N1439" t="s">
        <v>1199</v>
      </c>
      <c r="O1439" t="s">
        <v>7334</v>
      </c>
      <c r="P1439" t="s">
        <v>7247</v>
      </c>
      <c r="Q1439">
        <v>28</v>
      </c>
      <c r="R1439" t="s">
        <v>43</v>
      </c>
      <c r="S1439" t="s">
        <v>7164</v>
      </c>
      <c r="T1439" t="s">
        <v>798</v>
      </c>
      <c r="U1439" t="s">
        <v>7249</v>
      </c>
      <c r="V1439" t="s">
        <v>7188</v>
      </c>
      <c r="X1439" t="s">
        <v>7178</v>
      </c>
      <c r="Y1439" t="s">
        <v>13747</v>
      </c>
      <c r="Z1439" t="s">
        <v>7205</v>
      </c>
      <c r="AA1439" t="s">
        <v>7311</v>
      </c>
      <c r="AB1439" t="s">
        <v>7271</v>
      </c>
      <c r="AC1439" t="s">
        <v>7178</v>
      </c>
      <c r="AD1439">
        <v>3</v>
      </c>
      <c r="AE1439" t="s">
        <v>13748</v>
      </c>
      <c r="AF1439" t="s">
        <v>7207</v>
      </c>
      <c r="AG1439" t="s">
        <v>13749</v>
      </c>
    </row>
    <row r="1440" spans="1:33" x14ac:dyDescent="0.3">
      <c r="A1440" t="s">
        <v>3052</v>
      </c>
      <c r="B1440" t="s">
        <v>598</v>
      </c>
      <c r="C1440" t="s">
        <v>180</v>
      </c>
      <c r="D1440" t="s">
        <v>77</v>
      </c>
      <c r="E1440" t="s">
        <v>72</v>
      </c>
      <c r="F1440" t="s">
        <v>13750</v>
      </c>
      <c r="G1440">
        <v>43.485190000000003</v>
      </c>
      <c r="H1440">
        <v>-101.580376</v>
      </c>
      <c r="I1440" t="s">
        <v>13751</v>
      </c>
      <c r="J1440" t="s">
        <v>462</v>
      </c>
      <c r="K1440" t="s">
        <v>7202</v>
      </c>
      <c r="L1440" t="s">
        <v>7154</v>
      </c>
      <c r="N1440" t="s">
        <v>303</v>
      </c>
      <c r="O1440" t="s">
        <v>7171</v>
      </c>
      <c r="P1440" t="s">
        <v>7317</v>
      </c>
      <c r="Q1440">
        <v>52</v>
      </c>
      <c r="R1440" t="s">
        <v>34</v>
      </c>
      <c r="S1440" t="s">
        <v>107</v>
      </c>
      <c r="T1440" t="s">
        <v>875</v>
      </c>
      <c r="U1440" t="s">
        <v>7450</v>
      </c>
      <c r="V1440" t="s">
        <v>7154</v>
      </c>
      <c r="W1440">
        <v>31</v>
      </c>
      <c r="X1440" t="s">
        <v>7178</v>
      </c>
      <c r="Y1440" t="s">
        <v>13752</v>
      </c>
      <c r="Z1440" t="s">
        <v>27</v>
      </c>
      <c r="AA1440" t="s">
        <v>7393</v>
      </c>
      <c r="AB1440" t="s">
        <v>7164</v>
      </c>
      <c r="AC1440" t="s">
        <v>7394</v>
      </c>
      <c r="AD1440">
        <v>5</v>
      </c>
      <c r="AE1440" t="s">
        <v>13753</v>
      </c>
      <c r="AF1440" t="s">
        <v>103</v>
      </c>
      <c r="AG1440" t="s">
        <v>13754</v>
      </c>
    </row>
    <row r="1441" spans="1:33" x14ac:dyDescent="0.3">
      <c r="A1441" t="s">
        <v>3053</v>
      </c>
      <c r="B1441" t="s">
        <v>7256</v>
      </c>
      <c r="C1441" t="s">
        <v>7265</v>
      </c>
      <c r="D1441" t="s">
        <v>38</v>
      </c>
      <c r="E1441" t="s">
        <v>66</v>
      </c>
      <c r="F1441" t="s">
        <v>13755</v>
      </c>
      <c r="G1441">
        <v>32.141190999999999</v>
      </c>
      <c r="H1441">
        <v>-117.776882</v>
      </c>
      <c r="I1441" t="s">
        <v>13756</v>
      </c>
      <c r="J1441" t="s">
        <v>204</v>
      </c>
      <c r="K1441" t="s">
        <v>7342</v>
      </c>
      <c r="L1441" t="s">
        <v>7391</v>
      </c>
      <c r="M1441">
        <v>7742</v>
      </c>
      <c r="N1441" t="s">
        <v>1168</v>
      </c>
      <c r="O1441" t="s">
        <v>7200</v>
      </c>
      <c r="P1441" t="s">
        <v>41</v>
      </c>
      <c r="Q1441">
        <v>48</v>
      </c>
      <c r="R1441" t="s">
        <v>7164</v>
      </c>
      <c r="S1441" t="s">
        <v>35</v>
      </c>
      <c r="T1441" t="s">
        <v>517</v>
      </c>
      <c r="U1441" t="s">
        <v>7342</v>
      </c>
      <c r="V1441" t="s">
        <v>7175</v>
      </c>
      <c r="W1441">
        <v>65</v>
      </c>
      <c r="X1441" t="s">
        <v>7299</v>
      </c>
      <c r="Y1441" t="s">
        <v>13757</v>
      </c>
      <c r="Z1441" t="s">
        <v>7607</v>
      </c>
      <c r="AA1441" t="s">
        <v>7177</v>
      </c>
      <c r="AB1441" t="s">
        <v>53</v>
      </c>
      <c r="AC1441" t="s">
        <v>7230</v>
      </c>
      <c r="AD1441">
        <v>4</v>
      </c>
      <c r="AE1441" t="s">
        <v>13758</v>
      </c>
      <c r="AF1441" t="s">
        <v>7164</v>
      </c>
      <c r="AG1441" t="s">
        <v>13759</v>
      </c>
    </row>
    <row r="1442" spans="1:33" x14ac:dyDescent="0.3">
      <c r="A1442" t="s">
        <v>3054</v>
      </c>
      <c r="B1442" t="s">
        <v>7992</v>
      </c>
      <c r="C1442" t="s">
        <v>342</v>
      </c>
      <c r="D1442" t="s">
        <v>22</v>
      </c>
      <c r="E1442" t="s">
        <v>93</v>
      </c>
      <c r="F1442" t="s">
        <v>13760</v>
      </c>
      <c r="G1442">
        <v>29.983815</v>
      </c>
      <c r="H1442">
        <v>-85.196999000000005</v>
      </c>
      <c r="I1442" t="s">
        <v>13761</v>
      </c>
      <c r="J1442" t="s">
        <v>712</v>
      </c>
      <c r="K1442" t="s">
        <v>7277</v>
      </c>
      <c r="L1442" t="s">
        <v>7317</v>
      </c>
      <c r="M1442">
        <v>3775</v>
      </c>
      <c r="N1442" t="s">
        <v>1516</v>
      </c>
      <c r="O1442" t="s">
        <v>7246</v>
      </c>
      <c r="P1442" t="s">
        <v>7391</v>
      </c>
      <c r="Q1442">
        <v>55</v>
      </c>
      <c r="R1442" t="s">
        <v>7161</v>
      </c>
      <c r="S1442" t="s">
        <v>7158</v>
      </c>
      <c r="T1442" t="s">
        <v>2797</v>
      </c>
      <c r="U1442" t="s">
        <v>7159</v>
      </c>
      <c r="V1442" t="s">
        <v>7154</v>
      </c>
      <c r="X1442" t="s">
        <v>7164</v>
      </c>
      <c r="Y1442" t="s">
        <v>13762</v>
      </c>
      <c r="Z1442" t="s">
        <v>7270</v>
      </c>
      <c r="AA1442" t="s">
        <v>7228</v>
      </c>
      <c r="AB1442" t="s">
        <v>7164</v>
      </c>
      <c r="AC1442" t="s">
        <v>62</v>
      </c>
      <c r="AD1442">
        <v>5</v>
      </c>
      <c r="AE1442" t="s">
        <v>13763</v>
      </c>
      <c r="AF1442" t="s">
        <v>7191</v>
      </c>
      <c r="AG1442" t="s">
        <v>13764</v>
      </c>
    </row>
    <row r="1443" spans="1:33" x14ac:dyDescent="0.3">
      <c r="A1443" t="s">
        <v>3055</v>
      </c>
      <c r="B1443" t="s">
        <v>7232</v>
      </c>
      <c r="C1443" t="s">
        <v>7183</v>
      </c>
      <c r="D1443" t="s">
        <v>88</v>
      </c>
      <c r="E1443" t="s">
        <v>112</v>
      </c>
      <c r="F1443" t="s">
        <v>13765</v>
      </c>
      <c r="G1443">
        <v>27.439319000000001</v>
      </c>
      <c r="H1443">
        <v>-75.295340999999993</v>
      </c>
      <c r="I1443" t="s">
        <v>13766</v>
      </c>
      <c r="J1443" t="s">
        <v>475</v>
      </c>
      <c r="K1443" t="s">
        <v>7280</v>
      </c>
      <c r="L1443" t="s">
        <v>7400</v>
      </c>
      <c r="M1443">
        <v>3099</v>
      </c>
      <c r="N1443" t="s">
        <v>3056</v>
      </c>
      <c r="O1443" t="s">
        <v>7187</v>
      </c>
      <c r="P1443" t="s">
        <v>7203</v>
      </c>
      <c r="Q1443">
        <v>58</v>
      </c>
      <c r="R1443" t="s">
        <v>7299</v>
      </c>
      <c r="S1443" t="s">
        <v>34</v>
      </c>
      <c r="T1443" t="s">
        <v>3057</v>
      </c>
      <c r="U1443" t="s">
        <v>7481</v>
      </c>
      <c r="V1443" t="s">
        <v>7175</v>
      </c>
      <c r="W1443">
        <v>63</v>
      </c>
      <c r="X1443" t="s">
        <v>7157</v>
      </c>
      <c r="Y1443" t="s">
        <v>13767</v>
      </c>
      <c r="Z1443" t="s">
        <v>7178</v>
      </c>
      <c r="AA1443" t="s">
        <v>7191</v>
      </c>
      <c r="AB1443" t="s">
        <v>7178</v>
      </c>
      <c r="AC1443" t="s">
        <v>7328</v>
      </c>
      <c r="AD1443">
        <v>1</v>
      </c>
      <c r="AE1443" t="s">
        <v>13768</v>
      </c>
      <c r="AF1443" t="s">
        <v>7195</v>
      </c>
      <c r="AG1443" t="s">
        <v>13769</v>
      </c>
    </row>
    <row r="1444" spans="1:33" x14ac:dyDescent="0.3">
      <c r="A1444" t="s">
        <v>3058</v>
      </c>
      <c r="B1444" t="s">
        <v>7882</v>
      </c>
      <c r="C1444" t="s">
        <v>8076</v>
      </c>
      <c r="D1444" t="s">
        <v>22</v>
      </c>
      <c r="E1444" t="s">
        <v>66</v>
      </c>
      <c r="F1444" t="s">
        <v>13770</v>
      </c>
      <c r="G1444">
        <v>38.570985999999998</v>
      </c>
      <c r="H1444">
        <v>-115.082002</v>
      </c>
      <c r="I1444" t="s">
        <v>13771</v>
      </c>
      <c r="J1444" t="s">
        <v>204</v>
      </c>
      <c r="K1444" t="s">
        <v>13772</v>
      </c>
      <c r="L1444" t="s">
        <v>7154</v>
      </c>
      <c r="M1444">
        <v>3584</v>
      </c>
      <c r="N1444" t="s">
        <v>3059</v>
      </c>
      <c r="O1444" t="s">
        <v>7381</v>
      </c>
      <c r="P1444" t="s">
        <v>7400</v>
      </c>
      <c r="Q1444">
        <v>32</v>
      </c>
      <c r="R1444" t="s">
        <v>59</v>
      </c>
      <c r="S1444" t="s">
        <v>7215</v>
      </c>
      <c r="T1444" t="s">
        <v>3060</v>
      </c>
      <c r="U1444" t="s">
        <v>7246</v>
      </c>
      <c r="V1444" t="s">
        <v>41</v>
      </c>
      <c r="W1444">
        <v>46</v>
      </c>
      <c r="X1444" t="s">
        <v>34</v>
      </c>
      <c r="Y1444" t="s">
        <v>13773</v>
      </c>
      <c r="Z1444" t="s">
        <v>7270</v>
      </c>
      <c r="AA1444" t="s">
        <v>52</v>
      </c>
      <c r="AB1444" t="s">
        <v>28</v>
      </c>
      <c r="AC1444" t="s">
        <v>7230</v>
      </c>
      <c r="AE1444" t="s">
        <v>13774</v>
      </c>
      <c r="AF1444" t="s">
        <v>7165</v>
      </c>
      <c r="AG1444" t="s">
        <v>13775</v>
      </c>
    </row>
    <row r="1445" spans="1:33" x14ac:dyDescent="0.3">
      <c r="A1445" t="s">
        <v>3061</v>
      </c>
      <c r="B1445" t="s">
        <v>8407</v>
      </c>
      <c r="C1445" t="s">
        <v>7197</v>
      </c>
      <c r="D1445" t="s">
        <v>100</v>
      </c>
      <c r="E1445" t="s">
        <v>112</v>
      </c>
      <c r="F1445" t="s">
        <v>13776</v>
      </c>
      <c r="G1445">
        <v>27.297836</v>
      </c>
      <c r="H1445">
        <v>-113.70526099999999</v>
      </c>
      <c r="I1445" t="s">
        <v>13777</v>
      </c>
      <c r="J1445" t="s">
        <v>750</v>
      </c>
      <c r="K1445" t="s">
        <v>7277</v>
      </c>
      <c r="L1445" t="s">
        <v>7188</v>
      </c>
      <c r="M1445">
        <v>5608</v>
      </c>
      <c r="N1445" t="s">
        <v>2215</v>
      </c>
      <c r="O1445" t="s">
        <v>7307</v>
      </c>
      <c r="P1445" t="s">
        <v>7391</v>
      </c>
      <c r="R1445" t="s">
        <v>7157</v>
      </c>
      <c r="S1445" t="s">
        <v>7309</v>
      </c>
      <c r="T1445" t="s">
        <v>7164</v>
      </c>
      <c r="U1445" t="s">
        <v>7164</v>
      </c>
      <c r="V1445" t="s">
        <v>7164</v>
      </c>
      <c r="X1445" t="s">
        <v>7164</v>
      </c>
      <c r="Y1445" t="s">
        <v>7164</v>
      </c>
      <c r="Z1445" t="s">
        <v>116</v>
      </c>
      <c r="AA1445" t="s">
        <v>7163</v>
      </c>
      <c r="AB1445" t="s">
        <v>7293</v>
      </c>
      <c r="AC1445" t="s">
        <v>7364</v>
      </c>
      <c r="AD1445">
        <v>4</v>
      </c>
      <c r="AE1445" t="s">
        <v>13778</v>
      </c>
      <c r="AF1445" t="s">
        <v>7164</v>
      </c>
      <c r="AG1445" t="s">
        <v>13779</v>
      </c>
    </row>
    <row r="1446" spans="1:33" x14ac:dyDescent="0.3">
      <c r="A1446" t="s">
        <v>3062</v>
      </c>
      <c r="B1446" t="s">
        <v>7314</v>
      </c>
      <c r="C1446" t="s">
        <v>7441</v>
      </c>
      <c r="D1446" t="s">
        <v>92</v>
      </c>
      <c r="E1446" t="s">
        <v>39</v>
      </c>
      <c r="F1446" t="s">
        <v>13780</v>
      </c>
      <c r="G1446">
        <v>157.9315</v>
      </c>
      <c r="H1446">
        <v>-118.125646</v>
      </c>
      <c r="I1446" t="s">
        <v>7164</v>
      </c>
      <c r="J1446" t="s">
        <v>640</v>
      </c>
      <c r="K1446" t="s">
        <v>7155</v>
      </c>
      <c r="L1446" t="s">
        <v>7248</v>
      </c>
      <c r="M1446">
        <v>7251</v>
      </c>
      <c r="N1446" t="s">
        <v>388</v>
      </c>
      <c r="O1446" t="s">
        <v>7249</v>
      </c>
      <c r="P1446" t="s">
        <v>41</v>
      </c>
      <c r="Q1446">
        <v>55</v>
      </c>
      <c r="R1446" t="s">
        <v>7214</v>
      </c>
      <c r="S1446" t="s">
        <v>107</v>
      </c>
      <c r="T1446" t="s">
        <v>680</v>
      </c>
      <c r="U1446" t="s">
        <v>7153</v>
      </c>
      <c r="V1446" t="s">
        <v>7247</v>
      </c>
      <c r="W1446">
        <v>24</v>
      </c>
      <c r="X1446" t="s">
        <v>59</v>
      </c>
      <c r="Y1446" t="s">
        <v>13781</v>
      </c>
      <c r="Z1446" t="s">
        <v>7251</v>
      </c>
      <c r="AA1446" t="s">
        <v>7228</v>
      </c>
      <c r="AB1446" t="s">
        <v>7293</v>
      </c>
      <c r="AC1446" t="s">
        <v>62</v>
      </c>
      <c r="AD1446">
        <v>3</v>
      </c>
      <c r="AE1446" t="s">
        <v>13782</v>
      </c>
      <c r="AF1446" t="s">
        <v>7180</v>
      </c>
      <c r="AG1446" t="s">
        <v>7164</v>
      </c>
    </row>
    <row r="1447" spans="1:33" x14ac:dyDescent="0.3">
      <c r="A1447" t="s">
        <v>3063</v>
      </c>
      <c r="B1447" t="s">
        <v>7529</v>
      </c>
      <c r="C1447" t="s">
        <v>7434</v>
      </c>
      <c r="D1447" t="s">
        <v>100</v>
      </c>
      <c r="E1447" t="s">
        <v>23</v>
      </c>
      <c r="F1447" t="s">
        <v>13783</v>
      </c>
      <c r="G1447">
        <v>45.918297000000003</v>
      </c>
      <c r="H1447">
        <v>-104.129108</v>
      </c>
      <c r="I1447" t="s">
        <v>13784</v>
      </c>
      <c r="J1447" t="s">
        <v>644</v>
      </c>
      <c r="K1447" t="s">
        <v>7236</v>
      </c>
      <c r="L1447" t="s">
        <v>7248</v>
      </c>
      <c r="M1447">
        <v>3046</v>
      </c>
      <c r="N1447" t="s">
        <v>2699</v>
      </c>
      <c r="O1447" t="s">
        <v>7186</v>
      </c>
      <c r="P1447" t="s">
        <v>7160</v>
      </c>
      <c r="Q1447">
        <v>53</v>
      </c>
      <c r="R1447" t="s">
        <v>7164</v>
      </c>
      <c r="S1447" t="s">
        <v>7309</v>
      </c>
      <c r="T1447" t="s">
        <v>1283</v>
      </c>
      <c r="U1447" t="s">
        <v>7222</v>
      </c>
      <c r="V1447" t="s">
        <v>7308</v>
      </c>
      <c r="W1447">
        <v>69</v>
      </c>
      <c r="X1447" t="s">
        <v>59</v>
      </c>
      <c r="Y1447" t="s">
        <v>13785</v>
      </c>
      <c r="Z1447" t="s">
        <v>7383</v>
      </c>
      <c r="AA1447" t="s">
        <v>7311</v>
      </c>
      <c r="AB1447" t="s">
        <v>98</v>
      </c>
      <c r="AC1447" t="s">
        <v>7164</v>
      </c>
      <c r="AD1447">
        <v>4</v>
      </c>
      <c r="AE1447" t="s">
        <v>13786</v>
      </c>
      <c r="AF1447" t="s">
        <v>7254</v>
      </c>
      <c r="AG1447" t="s">
        <v>13787</v>
      </c>
    </row>
    <row r="1448" spans="1:33" x14ac:dyDescent="0.3">
      <c r="A1448" t="s">
        <v>3064</v>
      </c>
      <c r="B1448" t="s">
        <v>7698</v>
      </c>
      <c r="C1448" t="s">
        <v>12211</v>
      </c>
      <c r="D1448" t="s">
        <v>77</v>
      </c>
      <c r="E1448" t="s">
        <v>55</v>
      </c>
      <c r="F1448" t="s">
        <v>13788</v>
      </c>
      <c r="G1448">
        <v>43.050530000000002</v>
      </c>
      <c r="H1448">
        <v>-92.692877999999993</v>
      </c>
      <c r="I1448" t="s">
        <v>13789</v>
      </c>
      <c r="J1448" t="s">
        <v>312</v>
      </c>
      <c r="K1448" t="s">
        <v>7449</v>
      </c>
      <c r="L1448" t="s">
        <v>7247</v>
      </c>
      <c r="M1448">
        <v>1657</v>
      </c>
      <c r="N1448" t="s">
        <v>3065</v>
      </c>
      <c r="O1448" t="s">
        <v>7222</v>
      </c>
      <c r="P1448" t="s">
        <v>7173</v>
      </c>
      <c r="Q1448">
        <v>68</v>
      </c>
      <c r="R1448" t="s">
        <v>7157</v>
      </c>
      <c r="S1448" t="s">
        <v>7178</v>
      </c>
      <c r="T1448" t="s">
        <v>1713</v>
      </c>
      <c r="U1448" t="s">
        <v>7450</v>
      </c>
      <c r="V1448" t="s">
        <v>7226</v>
      </c>
      <c r="W1448">
        <v>79</v>
      </c>
      <c r="X1448" t="s">
        <v>34</v>
      </c>
      <c r="Y1448" t="s">
        <v>13790</v>
      </c>
      <c r="Z1448" t="s">
        <v>7318</v>
      </c>
      <c r="AA1448" t="s">
        <v>7344</v>
      </c>
      <c r="AB1448" t="s">
        <v>7252</v>
      </c>
      <c r="AC1448" t="s">
        <v>270</v>
      </c>
      <c r="AD1448">
        <v>2</v>
      </c>
      <c r="AE1448" t="s">
        <v>13791</v>
      </c>
      <c r="AF1448" t="s">
        <v>7403</v>
      </c>
      <c r="AG1448" t="s">
        <v>13792</v>
      </c>
    </row>
    <row r="1449" spans="1:33" x14ac:dyDescent="0.3">
      <c r="A1449" t="s">
        <v>3066</v>
      </c>
      <c r="B1449" t="s">
        <v>1173</v>
      </c>
      <c r="C1449" t="s">
        <v>7358</v>
      </c>
      <c r="D1449" t="s">
        <v>100</v>
      </c>
      <c r="E1449" t="s">
        <v>72</v>
      </c>
      <c r="F1449" t="s">
        <v>13793</v>
      </c>
      <c r="G1449">
        <v>25.239401000000001</v>
      </c>
      <c r="H1449">
        <v>-112.10445</v>
      </c>
      <c r="I1449" t="s">
        <v>13794</v>
      </c>
      <c r="J1449" t="s">
        <v>339</v>
      </c>
      <c r="K1449" t="s">
        <v>7238</v>
      </c>
      <c r="L1449" t="s">
        <v>7391</v>
      </c>
      <c r="M1449">
        <v>1650</v>
      </c>
      <c r="N1449" t="s">
        <v>3067</v>
      </c>
      <c r="O1449" t="s">
        <v>7277</v>
      </c>
      <c r="P1449" t="s">
        <v>7160</v>
      </c>
      <c r="Q1449">
        <v>34</v>
      </c>
      <c r="R1449" t="s">
        <v>7372</v>
      </c>
      <c r="S1449" t="s">
        <v>34</v>
      </c>
      <c r="T1449" t="s">
        <v>2441</v>
      </c>
      <c r="U1449" t="s">
        <v>7361</v>
      </c>
      <c r="V1449" t="s">
        <v>7326</v>
      </c>
      <c r="W1449">
        <v>19</v>
      </c>
      <c r="X1449" t="s">
        <v>7157</v>
      </c>
      <c r="Y1449" t="s">
        <v>13795</v>
      </c>
      <c r="Z1449" t="s">
        <v>45</v>
      </c>
      <c r="AA1449" t="s">
        <v>7311</v>
      </c>
      <c r="AB1449" t="s">
        <v>7178</v>
      </c>
      <c r="AC1449" t="s">
        <v>7164</v>
      </c>
      <c r="AD1449">
        <v>1</v>
      </c>
      <c r="AE1449" t="s">
        <v>13796</v>
      </c>
      <c r="AF1449" t="s">
        <v>7195</v>
      </c>
      <c r="AG1449" t="s">
        <v>13797</v>
      </c>
    </row>
    <row r="1450" spans="1:33" x14ac:dyDescent="0.3">
      <c r="A1450" t="s">
        <v>3068</v>
      </c>
      <c r="B1450" t="s">
        <v>7408</v>
      </c>
      <c r="C1450" t="s">
        <v>7330</v>
      </c>
      <c r="D1450" t="s">
        <v>48</v>
      </c>
      <c r="E1450" t="s">
        <v>31</v>
      </c>
      <c r="F1450" t="s">
        <v>13798</v>
      </c>
      <c r="G1450">
        <v>38.785547999999999</v>
      </c>
      <c r="I1450" t="s">
        <v>13799</v>
      </c>
      <c r="J1450" t="s">
        <v>750</v>
      </c>
      <c r="K1450" t="s">
        <v>7381</v>
      </c>
      <c r="L1450" t="s">
        <v>41</v>
      </c>
      <c r="M1450">
        <v>7920</v>
      </c>
      <c r="N1450" t="s">
        <v>2969</v>
      </c>
      <c r="O1450" t="s">
        <v>7381</v>
      </c>
      <c r="P1450" t="s">
        <v>7326</v>
      </c>
      <c r="Q1450">
        <v>-71</v>
      </c>
      <c r="R1450" t="s">
        <v>7260</v>
      </c>
      <c r="S1450" t="s">
        <v>34</v>
      </c>
      <c r="T1450" t="s">
        <v>1110</v>
      </c>
      <c r="U1450" t="s">
        <v>7334</v>
      </c>
      <c r="V1450" t="s">
        <v>7160</v>
      </c>
      <c r="W1450">
        <v>48</v>
      </c>
      <c r="X1450" t="s">
        <v>7237</v>
      </c>
      <c r="Y1450" t="s">
        <v>7178</v>
      </c>
      <c r="Z1450" t="s">
        <v>7383</v>
      </c>
      <c r="AA1450" t="s">
        <v>7164</v>
      </c>
      <c r="AB1450" t="s">
        <v>7252</v>
      </c>
      <c r="AC1450" t="s">
        <v>7164</v>
      </c>
      <c r="AD1450">
        <v>-3</v>
      </c>
      <c r="AE1450" t="s">
        <v>13800</v>
      </c>
      <c r="AF1450" t="s">
        <v>7403</v>
      </c>
      <c r="AG1450" t="s">
        <v>13801</v>
      </c>
    </row>
    <row r="1451" spans="1:33" x14ac:dyDescent="0.3">
      <c r="A1451" t="s">
        <v>3069</v>
      </c>
      <c r="B1451" t="s">
        <v>7321</v>
      </c>
      <c r="C1451" t="s">
        <v>7397</v>
      </c>
      <c r="D1451" t="s">
        <v>92</v>
      </c>
      <c r="E1451" t="s">
        <v>72</v>
      </c>
      <c r="F1451" t="s">
        <v>13802</v>
      </c>
      <c r="G1451">
        <v>45.901162999999997</v>
      </c>
      <c r="H1451">
        <v>-116.020397</v>
      </c>
      <c r="I1451" t="s">
        <v>13803</v>
      </c>
      <c r="J1451" t="s">
        <v>1212</v>
      </c>
      <c r="K1451" t="s">
        <v>7155</v>
      </c>
      <c r="L1451" t="s">
        <v>7482</v>
      </c>
      <c r="M1451">
        <v>1398</v>
      </c>
      <c r="N1451" t="s">
        <v>1721</v>
      </c>
      <c r="O1451" t="s">
        <v>7200</v>
      </c>
      <c r="P1451" t="s">
        <v>7348</v>
      </c>
      <c r="Q1451">
        <v>-17</v>
      </c>
      <c r="R1451" t="s">
        <v>7260</v>
      </c>
      <c r="S1451" t="s">
        <v>7178</v>
      </c>
      <c r="T1451" t="s">
        <v>560</v>
      </c>
      <c r="U1451" t="s">
        <v>7259</v>
      </c>
      <c r="V1451" t="s">
        <v>7348</v>
      </c>
      <c r="W1451">
        <v>32</v>
      </c>
      <c r="X1451" t="s">
        <v>7164</v>
      </c>
      <c r="Y1451" t="s">
        <v>13804</v>
      </c>
      <c r="Z1451" t="s">
        <v>7318</v>
      </c>
      <c r="AA1451" t="s">
        <v>7177</v>
      </c>
      <c r="AB1451" t="s">
        <v>61</v>
      </c>
      <c r="AC1451" t="s">
        <v>7164</v>
      </c>
      <c r="AD1451">
        <v>0</v>
      </c>
      <c r="AE1451" t="s">
        <v>13805</v>
      </c>
      <c r="AF1451" t="s">
        <v>103</v>
      </c>
      <c r="AG1451" t="s">
        <v>13806</v>
      </c>
    </row>
    <row r="1452" spans="1:33" x14ac:dyDescent="0.3">
      <c r="A1452" t="s">
        <v>3070</v>
      </c>
      <c r="B1452" t="s">
        <v>8923</v>
      </c>
      <c r="C1452" t="s">
        <v>7958</v>
      </c>
      <c r="D1452" t="s">
        <v>77</v>
      </c>
      <c r="E1452" t="s">
        <v>93</v>
      </c>
      <c r="F1452" t="s">
        <v>13807</v>
      </c>
      <c r="G1452">
        <v>41.832223999999997</v>
      </c>
      <c r="H1452">
        <v>-76.324314000000001</v>
      </c>
      <c r="I1452" t="s">
        <v>13808</v>
      </c>
      <c r="J1452" t="s">
        <v>343</v>
      </c>
      <c r="K1452" t="s">
        <v>7288</v>
      </c>
      <c r="L1452" t="s">
        <v>7156</v>
      </c>
      <c r="M1452">
        <v>8591</v>
      </c>
      <c r="N1452" t="s">
        <v>2610</v>
      </c>
      <c r="O1452" t="s">
        <v>7153</v>
      </c>
      <c r="P1452" t="s">
        <v>7189</v>
      </c>
      <c r="Q1452">
        <v>46</v>
      </c>
      <c r="R1452" t="s">
        <v>7214</v>
      </c>
      <c r="S1452" t="s">
        <v>41</v>
      </c>
      <c r="T1452" t="s">
        <v>7164</v>
      </c>
      <c r="U1452" t="s">
        <v>7164</v>
      </c>
      <c r="V1452" t="s">
        <v>7164</v>
      </c>
      <c r="X1452" t="s">
        <v>7164</v>
      </c>
      <c r="Y1452" t="s">
        <v>7164</v>
      </c>
      <c r="Z1452" t="s">
        <v>7291</v>
      </c>
      <c r="AA1452" t="s">
        <v>7228</v>
      </c>
      <c r="AB1452" t="s">
        <v>7252</v>
      </c>
      <c r="AC1452" t="s">
        <v>7230</v>
      </c>
      <c r="AD1452">
        <v>-3</v>
      </c>
      <c r="AE1452" t="s">
        <v>13809</v>
      </c>
      <c r="AF1452" t="s">
        <v>7164</v>
      </c>
      <c r="AG1452" t="s">
        <v>13810</v>
      </c>
    </row>
    <row r="1453" spans="1:33" x14ac:dyDescent="0.3">
      <c r="A1453" t="s">
        <v>3071</v>
      </c>
      <c r="B1453" t="s">
        <v>676</v>
      </c>
      <c r="C1453" t="s">
        <v>7388</v>
      </c>
      <c r="D1453" t="s">
        <v>22</v>
      </c>
      <c r="E1453" t="s">
        <v>93</v>
      </c>
      <c r="F1453" t="s">
        <v>13811</v>
      </c>
      <c r="G1453">
        <v>39.391053999999997</v>
      </c>
      <c r="H1453">
        <v>-107.311735</v>
      </c>
      <c r="I1453" t="s">
        <v>13812</v>
      </c>
      <c r="J1453" t="s">
        <v>212</v>
      </c>
      <c r="K1453" t="s">
        <v>7277</v>
      </c>
      <c r="L1453" t="s">
        <v>7160</v>
      </c>
      <c r="M1453">
        <v>5768</v>
      </c>
      <c r="N1453" t="s">
        <v>1944</v>
      </c>
      <c r="O1453" t="s">
        <v>7249</v>
      </c>
      <c r="P1453" t="s">
        <v>7160</v>
      </c>
      <c r="Q1453">
        <v>56</v>
      </c>
      <c r="R1453" t="s">
        <v>7372</v>
      </c>
      <c r="S1453" t="s">
        <v>107</v>
      </c>
      <c r="T1453" t="s">
        <v>723</v>
      </c>
      <c r="U1453" t="s">
        <v>7481</v>
      </c>
      <c r="V1453" t="s">
        <v>7156</v>
      </c>
      <c r="W1453">
        <v>74</v>
      </c>
      <c r="X1453" t="s">
        <v>7260</v>
      </c>
      <c r="Y1453" t="s">
        <v>13813</v>
      </c>
      <c r="Z1453" t="s">
        <v>7318</v>
      </c>
      <c r="AA1453" t="s">
        <v>7191</v>
      </c>
      <c r="AB1453" t="s">
        <v>98</v>
      </c>
      <c r="AC1453" t="s">
        <v>7193</v>
      </c>
      <c r="AD1453">
        <v>3</v>
      </c>
      <c r="AE1453" t="s">
        <v>13814</v>
      </c>
      <c r="AF1453" t="s">
        <v>7207</v>
      </c>
      <c r="AG1453" t="s">
        <v>13815</v>
      </c>
    </row>
    <row r="1454" spans="1:33" x14ac:dyDescent="0.3">
      <c r="A1454" t="s">
        <v>3072</v>
      </c>
      <c r="B1454" t="s">
        <v>676</v>
      </c>
      <c r="C1454" t="s">
        <v>7304</v>
      </c>
      <c r="D1454" t="s">
        <v>48</v>
      </c>
      <c r="E1454" t="s">
        <v>31</v>
      </c>
      <c r="F1454" t="s">
        <v>13816</v>
      </c>
      <c r="G1454">
        <v>29.834157000000001</v>
      </c>
      <c r="H1454">
        <v>-84.712119999999999</v>
      </c>
      <c r="I1454" t="s">
        <v>13817</v>
      </c>
      <c r="J1454" t="s">
        <v>351</v>
      </c>
      <c r="K1454" t="s">
        <v>7361</v>
      </c>
      <c r="L1454" t="s">
        <v>7317</v>
      </c>
      <c r="M1454">
        <v>7631</v>
      </c>
      <c r="N1454" t="s">
        <v>936</v>
      </c>
      <c r="O1454" t="s">
        <v>7153</v>
      </c>
      <c r="P1454" t="s">
        <v>7201</v>
      </c>
      <c r="Q1454">
        <v>74</v>
      </c>
      <c r="R1454" t="s">
        <v>43</v>
      </c>
      <c r="S1454" t="s">
        <v>35</v>
      </c>
      <c r="T1454" t="s">
        <v>1883</v>
      </c>
      <c r="U1454" t="s">
        <v>7288</v>
      </c>
      <c r="V1454" t="s">
        <v>7247</v>
      </c>
      <c r="W1454">
        <v>292</v>
      </c>
      <c r="X1454" t="s">
        <v>7164</v>
      </c>
      <c r="Y1454" t="s">
        <v>13818</v>
      </c>
      <c r="Z1454" t="s">
        <v>7164</v>
      </c>
      <c r="AA1454" t="s">
        <v>7228</v>
      </c>
      <c r="AB1454" t="s">
        <v>7252</v>
      </c>
      <c r="AC1454" t="s">
        <v>155</v>
      </c>
      <c r="AD1454">
        <v>5</v>
      </c>
      <c r="AE1454" t="s">
        <v>13819</v>
      </c>
      <c r="AF1454" t="s">
        <v>7195</v>
      </c>
      <c r="AG1454" t="s">
        <v>13820</v>
      </c>
    </row>
    <row r="1455" spans="1:33" x14ac:dyDescent="0.3">
      <c r="A1455" t="s">
        <v>3073</v>
      </c>
      <c r="B1455" t="s">
        <v>8185</v>
      </c>
      <c r="C1455" t="s">
        <v>686</v>
      </c>
      <c r="D1455" t="s">
        <v>100</v>
      </c>
      <c r="E1455" t="s">
        <v>112</v>
      </c>
      <c r="F1455" t="s">
        <v>13821</v>
      </c>
      <c r="G1455">
        <v>38.450896</v>
      </c>
      <c r="H1455">
        <v>-116.533683</v>
      </c>
      <c r="I1455" t="s">
        <v>13822</v>
      </c>
      <c r="J1455" t="s">
        <v>187</v>
      </c>
      <c r="K1455" t="s">
        <v>7259</v>
      </c>
      <c r="L1455" t="s">
        <v>7172</v>
      </c>
      <c r="M1455">
        <v>1321</v>
      </c>
      <c r="N1455" t="s">
        <v>847</v>
      </c>
      <c r="O1455" t="s">
        <v>7186</v>
      </c>
      <c r="P1455" t="s">
        <v>7400</v>
      </c>
      <c r="Q1455">
        <v>17</v>
      </c>
      <c r="R1455" t="s">
        <v>59</v>
      </c>
      <c r="S1455" t="s">
        <v>41</v>
      </c>
      <c r="T1455" t="s">
        <v>2378</v>
      </c>
      <c r="U1455" t="s">
        <v>7225</v>
      </c>
      <c r="V1455" t="s">
        <v>7203</v>
      </c>
      <c r="W1455">
        <v>85</v>
      </c>
      <c r="X1455" t="s">
        <v>7260</v>
      </c>
      <c r="Y1455" t="s">
        <v>13823</v>
      </c>
      <c r="Z1455" t="s">
        <v>116</v>
      </c>
      <c r="AA1455" t="s">
        <v>7164</v>
      </c>
      <c r="AB1455" t="s">
        <v>53</v>
      </c>
      <c r="AC1455" t="s">
        <v>7328</v>
      </c>
      <c r="AD1455">
        <v>5</v>
      </c>
      <c r="AE1455" t="s">
        <v>13824</v>
      </c>
      <c r="AF1455" t="s">
        <v>7165</v>
      </c>
      <c r="AG1455" t="s">
        <v>13825</v>
      </c>
    </row>
    <row r="1456" spans="1:33" x14ac:dyDescent="0.3">
      <c r="A1456" t="s">
        <v>3074</v>
      </c>
      <c r="B1456" t="s">
        <v>242</v>
      </c>
      <c r="C1456" t="s">
        <v>7441</v>
      </c>
      <c r="D1456" t="s">
        <v>65</v>
      </c>
      <c r="E1456" t="s">
        <v>55</v>
      </c>
      <c r="F1456" t="s">
        <v>13826</v>
      </c>
      <c r="G1456">
        <v>25.990067</v>
      </c>
      <c r="H1456">
        <v>-92.422033999999996</v>
      </c>
      <c r="I1456" t="s">
        <v>13827</v>
      </c>
      <c r="J1456" t="s">
        <v>315</v>
      </c>
      <c r="K1456" t="s">
        <v>7156</v>
      </c>
      <c r="L1456" t="s">
        <v>7189</v>
      </c>
      <c r="M1456">
        <v>7072</v>
      </c>
      <c r="N1456" t="s">
        <v>2991</v>
      </c>
      <c r="O1456" t="s">
        <v>7381</v>
      </c>
      <c r="P1456" t="s">
        <v>7224</v>
      </c>
      <c r="Q1456">
        <v>58</v>
      </c>
      <c r="R1456" t="s">
        <v>7372</v>
      </c>
      <c r="S1456" t="s">
        <v>7178</v>
      </c>
      <c r="T1456" t="s">
        <v>972</v>
      </c>
      <c r="U1456" t="s">
        <v>7236</v>
      </c>
      <c r="V1456" t="s">
        <v>7226</v>
      </c>
      <c r="W1456">
        <v>56</v>
      </c>
      <c r="X1456" t="s">
        <v>7161</v>
      </c>
      <c r="Y1456" t="s">
        <v>7178</v>
      </c>
      <c r="Z1456" t="s">
        <v>27</v>
      </c>
      <c r="AA1456" t="s">
        <v>7311</v>
      </c>
      <c r="AB1456" t="s">
        <v>132</v>
      </c>
      <c r="AC1456" t="s">
        <v>7178</v>
      </c>
      <c r="AD1456">
        <v>1</v>
      </c>
      <c r="AE1456" t="s">
        <v>13828</v>
      </c>
      <c r="AF1456" t="s">
        <v>7195</v>
      </c>
      <c r="AG1456" t="s">
        <v>13829</v>
      </c>
    </row>
    <row r="1457" spans="1:33" x14ac:dyDescent="0.3">
      <c r="A1457" t="s">
        <v>3075</v>
      </c>
      <c r="B1457" t="s">
        <v>7882</v>
      </c>
      <c r="C1457" t="s">
        <v>7471</v>
      </c>
      <c r="D1457" t="s">
        <v>100</v>
      </c>
      <c r="E1457" t="s">
        <v>112</v>
      </c>
      <c r="F1457" t="s">
        <v>13830</v>
      </c>
      <c r="G1457">
        <v>38.948017999999998</v>
      </c>
      <c r="H1457">
        <v>-88.282786999999999</v>
      </c>
      <c r="I1457" t="s">
        <v>13831</v>
      </c>
      <c r="J1457" t="s">
        <v>251</v>
      </c>
      <c r="K1457" t="s">
        <v>7223</v>
      </c>
      <c r="L1457" t="s">
        <v>7248</v>
      </c>
      <c r="M1457">
        <v>6325</v>
      </c>
      <c r="N1457" t="s">
        <v>1177</v>
      </c>
      <c r="O1457" t="s">
        <v>7236</v>
      </c>
      <c r="P1457" t="s">
        <v>7308</v>
      </c>
      <c r="Q1457">
        <v>69</v>
      </c>
      <c r="R1457" t="s">
        <v>7299</v>
      </c>
      <c r="S1457" t="s">
        <v>7309</v>
      </c>
      <c r="T1457" t="s">
        <v>2123</v>
      </c>
      <c r="U1457" t="s">
        <v>7222</v>
      </c>
      <c r="V1457" t="s">
        <v>7224</v>
      </c>
      <c r="W1457">
        <v>46</v>
      </c>
      <c r="X1457" t="s">
        <v>43</v>
      </c>
      <c r="Y1457" t="s">
        <v>13832</v>
      </c>
      <c r="Z1457" t="s">
        <v>116</v>
      </c>
      <c r="AA1457" t="s">
        <v>7217</v>
      </c>
      <c r="AB1457" t="s">
        <v>98</v>
      </c>
      <c r="AC1457" t="s">
        <v>7164</v>
      </c>
      <c r="AD1457">
        <v>2</v>
      </c>
      <c r="AE1457" t="s">
        <v>13833</v>
      </c>
      <c r="AF1457" t="s">
        <v>7180</v>
      </c>
      <c r="AG1457" t="s">
        <v>13834</v>
      </c>
    </row>
    <row r="1458" spans="1:33" x14ac:dyDescent="0.3">
      <c r="A1458" t="s">
        <v>3076</v>
      </c>
      <c r="B1458" t="s">
        <v>7882</v>
      </c>
      <c r="C1458" t="s">
        <v>7958</v>
      </c>
      <c r="D1458" t="s">
        <v>92</v>
      </c>
      <c r="E1458" t="s">
        <v>31</v>
      </c>
      <c r="F1458" t="s">
        <v>13835</v>
      </c>
      <c r="G1458">
        <v>26.910080000000001</v>
      </c>
      <c r="H1458">
        <v>-94.198249000000004</v>
      </c>
      <c r="I1458" t="s">
        <v>13836</v>
      </c>
      <c r="J1458" t="s">
        <v>187</v>
      </c>
      <c r="K1458" t="s">
        <v>7223</v>
      </c>
      <c r="L1458" t="s">
        <v>7382</v>
      </c>
      <c r="M1458">
        <v>5733</v>
      </c>
      <c r="N1458" t="s">
        <v>1140</v>
      </c>
      <c r="O1458" t="s">
        <v>7200</v>
      </c>
      <c r="P1458" t="s">
        <v>7224</v>
      </c>
      <c r="Q1458">
        <v>55</v>
      </c>
      <c r="R1458" t="s">
        <v>59</v>
      </c>
      <c r="S1458" t="s">
        <v>35</v>
      </c>
      <c r="T1458" t="s">
        <v>2374</v>
      </c>
      <c r="U1458" t="s">
        <v>7222</v>
      </c>
      <c r="V1458" t="s">
        <v>7247</v>
      </c>
      <c r="W1458">
        <v>74</v>
      </c>
      <c r="X1458" t="s">
        <v>43</v>
      </c>
      <c r="Y1458" t="s">
        <v>13837</v>
      </c>
      <c r="Z1458" t="s">
        <v>7607</v>
      </c>
      <c r="AA1458" t="s">
        <v>7164</v>
      </c>
      <c r="AB1458" t="s">
        <v>7336</v>
      </c>
      <c r="AC1458" t="s">
        <v>62</v>
      </c>
      <c r="AD1458">
        <v>5</v>
      </c>
      <c r="AE1458" t="s">
        <v>13838</v>
      </c>
      <c r="AF1458" t="s">
        <v>110</v>
      </c>
      <c r="AG1458" t="s">
        <v>13839</v>
      </c>
    </row>
    <row r="1459" spans="1:33" x14ac:dyDescent="0.3">
      <c r="A1459" t="s">
        <v>3077</v>
      </c>
      <c r="B1459" t="s">
        <v>13840</v>
      </c>
      <c r="C1459" t="s">
        <v>7660</v>
      </c>
      <c r="D1459" t="s">
        <v>48</v>
      </c>
      <c r="E1459" t="s">
        <v>55</v>
      </c>
      <c r="F1459" t="s">
        <v>13841</v>
      </c>
      <c r="G1459">
        <v>29.965989</v>
      </c>
      <c r="H1459">
        <v>-98.326211999999998</v>
      </c>
      <c r="I1459" t="s">
        <v>13842</v>
      </c>
      <c r="J1459" t="s">
        <v>195</v>
      </c>
      <c r="K1459" t="s">
        <v>7280</v>
      </c>
      <c r="L1459" t="s">
        <v>7201</v>
      </c>
      <c r="M1459">
        <v>4034</v>
      </c>
      <c r="N1459" t="s">
        <v>2127</v>
      </c>
      <c r="O1459" t="s">
        <v>7481</v>
      </c>
      <c r="P1459" t="s">
        <v>7203</v>
      </c>
      <c r="Q1459">
        <v>55</v>
      </c>
      <c r="R1459" t="s">
        <v>59</v>
      </c>
      <c r="S1459" t="s">
        <v>7158</v>
      </c>
      <c r="T1459" t="s">
        <v>7164</v>
      </c>
      <c r="U1459" t="s">
        <v>7164</v>
      </c>
      <c r="V1459" t="s">
        <v>7164</v>
      </c>
      <c r="X1459" t="s">
        <v>7164</v>
      </c>
      <c r="Y1459" t="s">
        <v>7164</v>
      </c>
      <c r="Z1459" t="s">
        <v>70</v>
      </c>
      <c r="AA1459" t="s">
        <v>7262</v>
      </c>
      <c r="AB1459" t="s">
        <v>7293</v>
      </c>
      <c r="AC1459" t="s">
        <v>7164</v>
      </c>
      <c r="AD1459">
        <v>3</v>
      </c>
      <c r="AE1459" t="s">
        <v>13843</v>
      </c>
      <c r="AF1459" t="s">
        <v>7191</v>
      </c>
      <c r="AG1459" t="s">
        <v>13844</v>
      </c>
    </row>
    <row r="1460" spans="1:33" x14ac:dyDescent="0.3">
      <c r="A1460" t="s">
        <v>3078</v>
      </c>
      <c r="B1460" t="s">
        <v>7698</v>
      </c>
      <c r="C1460" t="s">
        <v>7471</v>
      </c>
      <c r="D1460" t="s">
        <v>48</v>
      </c>
      <c r="E1460" t="s">
        <v>93</v>
      </c>
      <c r="F1460" t="s">
        <v>13845</v>
      </c>
      <c r="G1460">
        <v>25.069095999999998</v>
      </c>
      <c r="H1460">
        <v>-103.89309</v>
      </c>
      <c r="I1460" t="s">
        <v>7164</v>
      </c>
      <c r="J1460" t="s">
        <v>566</v>
      </c>
      <c r="K1460" t="s">
        <v>7381</v>
      </c>
      <c r="L1460" t="s">
        <v>7317</v>
      </c>
      <c r="N1460" t="s">
        <v>1342</v>
      </c>
      <c r="O1460" t="s">
        <v>7450</v>
      </c>
      <c r="P1460" t="s">
        <v>7391</v>
      </c>
      <c r="Q1460">
        <v>19</v>
      </c>
      <c r="R1460" t="s">
        <v>7237</v>
      </c>
      <c r="S1460" t="s">
        <v>7158</v>
      </c>
      <c r="T1460" t="s">
        <v>2258</v>
      </c>
      <c r="U1460" t="s">
        <v>7236</v>
      </c>
      <c r="V1460" t="s">
        <v>7333</v>
      </c>
      <c r="W1460">
        <v>38</v>
      </c>
      <c r="X1460" t="s">
        <v>7164</v>
      </c>
      <c r="Y1460" t="s">
        <v>13846</v>
      </c>
      <c r="Z1460" t="s">
        <v>7270</v>
      </c>
      <c r="AA1460" t="s">
        <v>7217</v>
      </c>
      <c r="AB1460" t="s">
        <v>7271</v>
      </c>
      <c r="AC1460" t="s">
        <v>270</v>
      </c>
      <c r="AD1460">
        <v>2</v>
      </c>
      <c r="AE1460" t="s">
        <v>13847</v>
      </c>
      <c r="AF1460" t="s">
        <v>7385</v>
      </c>
      <c r="AG1460" t="s">
        <v>7164</v>
      </c>
    </row>
    <row r="1461" spans="1:33" x14ac:dyDescent="0.3">
      <c r="A1461" t="s">
        <v>3079</v>
      </c>
      <c r="B1461" t="s">
        <v>7656</v>
      </c>
      <c r="C1461" t="s">
        <v>7378</v>
      </c>
      <c r="D1461" t="s">
        <v>88</v>
      </c>
      <c r="E1461" t="s">
        <v>23</v>
      </c>
      <c r="F1461" t="s">
        <v>13848</v>
      </c>
      <c r="G1461">
        <v>36.834415999999997</v>
      </c>
      <c r="H1461">
        <v>-88.017763000000002</v>
      </c>
      <c r="I1461" t="s">
        <v>13849</v>
      </c>
      <c r="J1461" t="s">
        <v>423</v>
      </c>
      <c r="K1461" t="s">
        <v>7246</v>
      </c>
      <c r="L1461" t="s">
        <v>7247</v>
      </c>
      <c r="M1461">
        <v>4288</v>
      </c>
      <c r="N1461" t="s">
        <v>1956</v>
      </c>
      <c r="O1461" t="s">
        <v>7481</v>
      </c>
      <c r="P1461" t="s">
        <v>7333</v>
      </c>
      <c r="Q1461">
        <v>249</v>
      </c>
      <c r="R1461" t="s">
        <v>7372</v>
      </c>
      <c r="S1461" t="s">
        <v>7164</v>
      </c>
      <c r="T1461" t="s">
        <v>2249</v>
      </c>
      <c r="U1461" t="s">
        <v>7156</v>
      </c>
      <c r="V1461" t="s">
        <v>7326</v>
      </c>
      <c r="W1461">
        <v>84</v>
      </c>
      <c r="X1461" t="s">
        <v>7373</v>
      </c>
      <c r="Y1461" t="s">
        <v>13850</v>
      </c>
      <c r="Z1461" t="s">
        <v>60</v>
      </c>
      <c r="AA1461" t="s">
        <v>7228</v>
      </c>
      <c r="AB1461" t="s">
        <v>7363</v>
      </c>
      <c r="AC1461" t="s">
        <v>270</v>
      </c>
      <c r="AD1461">
        <v>0</v>
      </c>
      <c r="AE1461" t="s">
        <v>7164</v>
      </c>
      <c r="AF1461" t="s">
        <v>7195</v>
      </c>
      <c r="AG1461" t="s">
        <v>13851</v>
      </c>
    </row>
    <row r="1462" spans="1:33" x14ac:dyDescent="0.3">
      <c r="A1462" t="s">
        <v>3080</v>
      </c>
      <c r="B1462" t="s">
        <v>8923</v>
      </c>
      <c r="C1462" t="s">
        <v>233</v>
      </c>
      <c r="D1462" t="s">
        <v>88</v>
      </c>
      <c r="E1462" t="s">
        <v>31</v>
      </c>
      <c r="F1462" t="s">
        <v>13852</v>
      </c>
      <c r="G1462">
        <v>46.841721</v>
      </c>
      <c r="H1462">
        <v>-82.584432000000007</v>
      </c>
      <c r="I1462" t="s">
        <v>13853</v>
      </c>
      <c r="J1462" t="s">
        <v>259</v>
      </c>
      <c r="K1462" t="s">
        <v>7156</v>
      </c>
      <c r="L1462" t="s">
        <v>7382</v>
      </c>
      <c r="M1462">
        <v>3970</v>
      </c>
      <c r="N1462" t="s">
        <v>3081</v>
      </c>
      <c r="O1462" t="s">
        <v>7174</v>
      </c>
      <c r="P1462" t="s">
        <v>7226</v>
      </c>
      <c r="Q1462">
        <v>22</v>
      </c>
      <c r="R1462" t="s">
        <v>7299</v>
      </c>
      <c r="S1462" t="s">
        <v>85</v>
      </c>
      <c r="T1462" t="s">
        <v>1332</v>
      </c>
      <c r="U1462" t="s">
        <v>7371</v>
      </c>
      <c r="V1462" t="s">
        <v>7308</v>
      </c>
      <c r="W1462">
        <v>48</v>
      </c>
      <c r="X1462" t="s">
        <v>7299</v>
      </c>
      <c r="Y1462" t="s">
        <v>7164</v>
      </c>
      <c r="Z1462" t="s">
        <v>7164</v>
      </c>
      <c r="AA1462" t="s">
        <v>7262</v>
      </c>
      <c r="AB1462" t="s">
        <v>7229</v>
      </c>
      <c r="AC1462" t="s">
        <v>270</v>
      </c>
      <c r="AD1462">
        <v>0</v>
      </c>
      <c r="AE1462" t="s">
        <v>13854</v>
      </c>
      <c r="AF1462" t="s">
        <v>7180</v>
      </c>
      <c r="AG1462" t="s">
        <v>13855</v>
      </c>
    </row>
    <row r="1463" spans="1:33" x14ac:dyDescent="0.3">
      <c r="A1463" t="s">
        <v>3082</v>
      </c>
      <c r="B1463" t="s">
        <v>8031</v>
      </c>
      <c r="C1463" t="s">
        <v>7358</v>
      </c>
      <c r="D1463" t="s">
        <v>38</v>
      </c>
      <c r="E1463" t="s">
        <v>72</v>
      </c>
      <c r="F1463" t="s">
        <v>13856</v>
      </c>
      <c r="G1463">
        <v>41.323447999999999</v>
      </c>
      <c r="I1463" t="s">
        <v>13857</v>
      </c>
      <c r="J1463" t="s">
        <v>259</v>
      </c>
      <c r="K1463" t="s">
        <v>8881</v>
      </c>
      <c r="L1463" t="s">
        <v>7239</v>
      </c>
      <c r="M1463">
        <v>9768</v>
      </c>
      <c r="N1463" t="s">
        <v>3083</v>
      </c>
      <c r="O1463" t="s">
        <v>7381</v>
      </c>
      <c r="P1463" t="s">
        <v>7160</v>
      </c>
      <c r="Q1463">
        <v>28</v>
      </c>
      <c r="R1463" t="s">
        <v>7161</v>
      </c>
      <c r="S1463" t="s">
        <v>7158</v>
      </c>
      <c r="T1463" t="s">
        <v>2637</v>
      </c>
      <c r="U1463" t="s">
        <v>7174</v>
      </c>
      <c r="V1463" t="s">
        <v>7308</v>
      </c>
      <c r="W1463">
        <v>71</v>
      </c>
      <c r="X1463" t="s">
        <v>7178</v>
      </c>
      <c r="Y1463" t="s">
        <v>13858</v>
      </c>
      <c r="Z1463" t="s">
        <v>7205</v>
      </c>
      <c r="AA1463" t="s">
        <v>7163</v>
      </c>
      <c r="AB1463" t="s">
        <v>7363</v>
      </c>
      <c r="AC1463" t="s">
        <v>7364</v>
      </c>
      <c r="AE1463" t="s">
        <v>13859</v>
      </c>
      <c r="AF1463" t="s">
        <v>7180</v>
      </c>
      <c r="AG1463" t="s">
        <v>13860</v>
      </c>
    </row>
    <row r="1464" spans="1:33" x14ac:dyDescent="0.3">
      <c r="A1464" t="s">
        <v>3084</v>
      </c>
      <c r="B1464" t="s">
        <v>7581</v>
      </c>
      <c r="C1464" t="s">
        <v>7760</v>
      </c>
      <c r="D1464" t="s">
        <v>88</v>
      </c>
      <c r="E1464" t="s">
        <v>23</v>
      </c>
      <c r="F1464" t="s">
        <v>13861</v>
      </c>
      <c r="G1464">
        <v>26.394741</v>
      </c>
      <c r="H1464">
        <v>-81.628209999999996</v>
      </c>
      <c r="I1464" t="s">
        <v>13862</v>
      </c>
      <c r="J1464" t="s">
        <v>79</v>
      </c>
      <c r="K1464" t="s">
        <v>7236</v>
      </c>
      <c r="L1464" t="s">
        <v>41</v>
      </c>
      <c r="M1464">
        <v>2714</v>
      </c>
      <c r="N1464" t="s">
        <v>869</v>
      </c>
      <c r="O1464" t="s">
        <v>7288</v>
      </c>
      <c r="P1464" t="s">
        <v>7268</v>
      </c>
      <c r="Q1464">
        <v>56</v>
      </c>
      <c r="R1464" t="s">
        <v>7299</v>
      </c>
      <c r="S1464" t="s">
        <v>41</v>
      </c>
      <c r="T1464" t="s">
        <v>2767</v>
      </c>
      <c r="U1464" t="s">
        <v>7155</v>
      </c>
      <c r="V1464" t="s">
        <v>7382</v>
      </c>
      <c r="W1464">
        <v>254</v>
      </c>
      <c r="X1464" t="s">
        <v>7260</v>
      </c>
      <c r="Y1464" t="s">
        <v>13863</v>
      </c>
      <c r="Z1464" t="s">
        <v>7270</v>
      </c>
      <c r="AA1464" t="s">
        <v>7164</v>
      </c>
      <c r="AB1464" t="s">
        <v>53</v>
      </c>
      <c r="AC1464" t="s">
        <v>7364</v>
      </c>
      <c r="AD1464">
        <v>5</v>
      </c>
      <c r="AE1464" t="s">
        <v>13864</v>
      </c>
      <c r="AF1464" t="s">
        <v>7385</v>
      </c>
      <c r="AG1464" t="s">
        <v>13865</v>
      </c>
    </row>
    <row r="1465" spans="1:33" x14ac:dyDescent="0.3">
      <c r="A1465" t="s">
        <v>3085</v>
      </c>
      <c r="B1465" t="s">
        <v>373</v>
      </c>
      <c r="C1465" t="s">
        <v>185</v>
      </c>
      <c r="D1465" t="s">
        <v>77</v>
      </c>
      <c r="E1465" t="s">
        <v>78</v>
      </c>
      <c r="F1465" t="s">
        <v>13866</v>
      </c>
      <c r="G1465">
        <v>44.313203000000001</v>
      </c>
      <c r="H1465">
        <v>-71.731324999999998</v>
      </c>
      <c r="I1465" t="s">
        <v>13867</v>
      </c>
      <c r="J1465" t="s">
        <v>366</v>
      </c>
      <c r="K1465" t="s">
        <v>7202</v>
      </c>
      <c r="L1465" t="s">
        <v>7333</v>
      </c>
      <c r="M1465">
        <v>5885</v>
      </c>
      <c r="N1465" t="s">
        <v>1328</v>
      </c>
      <c r="O1465" t="s">
        <v>7246</v>
      </c>
      <c r="P1465" t="s">
        <v>7348</v>
      </c>
      <c r="Q1465">
        <v>62</v>
      </c>
      <c r="R1465" t="s">
        <v>43</v>
      </c>
      <c r="S1465" t="s">
        <v>7178</v>
      </c>
      <c r="T1465" t="s">
        <v>3086</v>
      </c>
      <c r="U1465" t="s">
        <v>7342</v>
      </c>
      <c r="V1465" t="s">
        <v>7268</v>
      </c>
      <c r="W1465">
        <v>33</v>
      </c>
      <c r="X1465" t="s">
        <v>7299</v>
      </c>
      <c r="Y1465" t="s">
        <v>13868</v>
      </c>
      <c r="Z1465" t="s">
        <v>45</v>
      </c>
      <c r="AA1465" t="s">
        <v>7164</v>
      </c>
      <c r="AB1465" t="s">
        <v>98</v>
      </c>
      <c r="AC1465" t="s">
        <v>7193</v>
      </c>
      <c r="AD1465">
        <v>4</v>
      </c>
      <c r="AE1465" t="s">
        <v>13869</v>
      </c>
      <c r="AF1465" t="s">
        <v>7180</v>
      </c>
      <c r="AG1465" t="s">
        <v>13870</v>
      </c>
    </row>
    <row r="1466" spans="1:33" x14ac:dyDescent="0.3">
      <c r="A1466" t="s">
        <v>3087</v>
      </c>
      <c r="B1466" t="s">
        <v>7387</v>
      </c>
      <c r="C1466" t="s">
        <v>562</v>
      </c>
      <c r="D1466" t="s">
        <v>38</v>
      </c>
      <c r="E1466" t="s">
        <v>55</v>
      </c>
      <c r="F1466" t="s">
        <v>13871</v>
      </c>
      <c r="G1466">
        <v>36.419305999999999</v>
      </c>
      <c r="H1466">
        <v>-107.05878199999999</v>
      </c>
      <c r="I1466" t="s">
        <v>13872</v>
      </c>
      <c r="J1466" t="s">
        <v>355</v>
      </c>
      <c r="K1466" t="s">
        <v>7288</v>
      </c>
      <c r="L1466" t="s">
        <v>7248</v>
      </c>
      <c r="M1466">
        <v>8972</v>
      </c>
      <c r="N1466" t="s">
        <v>1637</v>
      </c>
      <c r="O1466" t="s">
        <v>7361</v>
      </c>
      <c r="P1466" t="s">
        <v>7154</v>
      </c>
      <c r="Q1466">
        <v>55</v>
      </c>
      <c r="R1466" t="s">
        <v>7178</v>
      </c>
      <c r="S1466" t="s">
        <v>7309</v>
      </c>
      <c r="T1466" t="s">
        <v>1197</v>
      </c>
      <c r="U1466" t="s">
        <v>7155</v>
      </c>
      <c r="V1466" t="s">
        <v>7289</v>
      </c>
      <c r="X1466" t="s">
        <v>7237</v>
      </c>
      <c r="Y1466" t="s">
        <v>13873</v>
      </c>
      <c r="Z1466" t="s">
        <v>7291</v>
      </c>
      <c r="AA1466" t="s">
        <v>97</v>
      </c>
      <c r="AB1466" t="s">
        <v>7293</v>
      </c>
      <c r="AC1466" t="s">
        <v>7193</v>
      </c>
      <c r="AD1466">
        <v>4</v>
      </c>
      <c r="AE1466" t="s">
        <v>13874</v>
      </c>
      <c r="AF1466" t="s">
        <v>7195</v>
      </c>
      <c r="AG1466" t="s">
        <v>13875</v>
      </c>
    </row>
    <row r="1467" spans="1:33" x14ac:dyDescent="0.3">
      <c r="A1467" t="s">
        <v>3088</v>
      </c>
      <c r="B1467" t="s">
        <v>141</v>
      </c>
      <c r="C1467" t="s">
        <v>7197</v>
      </c>
      <c r="D1467" t="s">
        <v>77</v>
      </c>
      <c r="E1467" t="s">
        <v>23</v>
      </c>
      <c r="F1467" t="s">
        <v>13876</v>
      </c>
      <c r="G1467">
        <v>38.562617000000003</v>
      </c>
      <c r="H1467">
        <v>-83.438995000000006</v>
      </c>
      <c r="I1467" t="s">
        <v>13877</v>
      </c>
      <c r="J1467" t="s">
        <v>161</v>
      </c>
      <c r="K1467" t="s">
        <v>7153</v>
      </c>
      <c r="L1467" t="s">
        <v>7226</v>
      </c>
      <c r="M1467">
        <v>1136</v>
      </c>
      <c r="N1467" t="s">
        <v>3089</v>
      </c>
      <c r="O1467" t="s">
        <v>7246</v>
      </c>
      <c r="P1467" t="s">
        <v>7203</v>
      </c>
      <c r="Q1467">
        <v>27</v>
      </c>
      <c r="R1467" t="s">
        <v>7237</v>
      </c>
      <c r="S1467" t="s">
        <v>7309</v>
      </c>
      <c r="T1467" t="s">
        <v>2009</v>
      </c>
      <c r="U1467" t="s">
        <v>7381</v>
      </c>
      <c r="V1467" t="s">
        <v>7203</v>
      </c>
      <c r="W1467">
        <v>39</v>
      </c>
      <c r="X1467" t="s">
        <v>7260</v>
      </c>
      <c r="Y1467" t="s">
        <v>13878</v>
      </c>
      <c r="Z1467" t="s">
        <v>215</v>
      </c>
      <c r="AA1467" t="s">
        <v>139</v>
      </c>
      <c r="AB1467" t="s">
        <v>7271</v>
      </c>
      <c r="AC1467" t="s">
        <v>7394</v>
      </c>
      <c r="AD1467">
        <v>2</v>
      </c>
      <c r="AE1467" t="s">
        <v>13879</v>
      </c>
      <c r="AF1467" t="s">
        <v>7254</v>
      </c>
      <c r="AG1467" t="s">
        <v>7164</v>
      </c>
    </row>
    <row r="1468" spans="1:33" x14ac:dyDescent="0.3">
      <c r="A1468" t="s">
        <v>3090</v>
      </c>
      <c r="B1468" t="s">
        <v>7705</v>
      </c>
      <c r="C1468" t="s">
        <v>8076</v>
      </c>
      <c r="D1468" t="s">
        <v>38</v>
      </c>
      <c r="E1468" t="s">
        <v>23</v>
      </c>
      <c r="F1468" t="s">
        <v>13880</v>
      </c>
      <c r="G1468">
        <v>43.821897999999997</v>
      </c>
      <c r="H1468">
        <v>-87.357033000000001</v>
      </c>
      <c r="I1468" t="s">
        <v>13881</v>
      </c>
      <c r="J1468" t="s">
        <v>750</v>
      </c>
      <c r="K1468" t="s">
        <v>7153</v>
      </c>
      <c r="L1468" t="s">
        <v>41</v>
      </c>
      <c r="M1468">
        <v>6776</v>
      </c>
      <c r="N1468" t="s">
        <v>303</v>
      </c>
      <c r="O1468" t="s">
        <v>7307</v>
      </c>
      <c r="P1468" t="s">
        <v>7224</v>
      </c>
      <c r="Q1468">
        <v>63</v>
      </c>
      <c r="R1468" t="s">
        <v>7278</v>
      </c>
      <c r="S1468" t="s">
        <v>34</v>
      </c>
      <c r="T1468" t="s">
        <v>3091</v>
      </c>
      <c r="U1468" t="s">
        <v>7259</v>
      </c>
      <c r="V1468" t="s">
        <v>7248</v>
      </c>
      <c r="W1468">
        <v>13</v>
      </c>
      <c r="X1468" t="s">
        <v>7278</v>
      </c>
      <c r="Y1468" t="s">
        <v>13882</v>
      </c>
      <c r="Z1468" t="s">
        <v>7291</v>
      </c>
      <c r="AA1468" t="s">
        <v>7311</v>
      </c>
      <c r="AB1468" t="s">
        <v>98</v>
      </c>
      <c r="AC1468" t="s">
        <v>29</v>
      </c>
      <c r="AD1468">
        <v>3</v>
      </c>
      <c r="AE1468" t="s">
        <v>13883</v>
      </c>
      <c r="AF1468" t="s">
        <v>7403</v>
      </c>
      <c r="AG1468" t="s">
        <v>7164</v>
      </c>
    </row>
    <row r="1469" spans="1:33" x14ac:dyDescent="0.3">
      <c r="A1469" t="s">
        <v>3092</v>
      </c>
      <c r="B1469" t="s">
        <v>7587</v>
      </c>
      <c r="C1469" t="s">
        <v>13884</v>
      </c>
      <c r="D1469" t="s">
        <v>92</v>
      </c>
      <c r="E1469" t="s">
        <v>112</v>
      </c>
      <c r="F1469" t="s">
        <v>13885</v>
      </c>
      <c r="G1469">
        <v>29.242913000000001</v>
      </c>
      <c r="H1469">
        <v>-101.8554</v>
      </c>
      <c r="I1469" t="s">
        <v>13886</v>
      </c>
      <c r="J1469" t="s">
        <v>670</v>
      </c>
      <c r="K1469" t="s">
        <v>13887</v>
      </c>
      <c r="L1469" t="s">
        <v>7354</v>
      </c>
      <c r="M1469">
        <v>2775</v>
      </c>
      <c r="N1469" t="s">
        <v>2602</v>
      </c>
      <c r="O1469" t="s">
        <v>7225</v>
      </c>
      <c r="P1469" t="s">
        <v>7201</v>
      </c>
      <c r="Q1469">
        <v>20</v>
      </c>
      <c r="R1469" t="s">
        <v>7278</v>
      </c>
      <c r="S1469" t="s">
        <v>7161</v>
      </c>
      <c r="T1469" t="s">
        <v>1996</v>
      </c>
      <c r="U1469" t="s">
        <v>7334</v>
      </c>
      <c r="V1469" t="s">
        <v>7247</v>
      </c>
      <c r="W1469">
        <v>21</v>
      </c>
      <c r="X1469" t="s">
        <v>7237</v>
      </c>
      <c r="Y1469" t="s">
        <v>13888</v>
      </c>
      <c r="Z1469" t="s">
        <v>215</v>
      </c>
      <c r="AA1469" t="s">
        <v>52</v>
      </c>
      <c r="AB1469" t="s">
        <v>7178</v>
      </c>
      <c r="AC1469" t="s">
        <v>7178</v>
      </c>
      <c r="AD1469">
        <v>2</v>
      </c>
      <c r="AE1469" t="s">
        <v>13889</v>
      </c>
      <c r="AF1469" t="s">
        <v>7254</v>
      </c>
      <c r="AG1469" t="s">
        <v>13890</v>
      </c>
    </row>
    <row r="1470" spans="1:33" x14ac:dyDescent="0.3">
      <c r="A1470" t="s">
        <v>3093</v>
      </c>
      <c r="B1470" t="s">
        <v>7744</v>
      </c>
      <c r="C1470" t="s">
        <v>7210</v>
      </c>
      <c r="D1470" t="s">
        <v>100</v>
      </c>
      <c r="E1470" t="s">
        <v>112</v>
      </c>
      <c r="F1470" t="s">
        <v>13891</v>
      </c>
      <c r="G1470">
        <v>46.817152</v>
      </c>
      <c r="H1470">
        <v>-100.115219</v>
      </c>
      <c r="I1470" t="s">
        <v>7164</v>
      </c>
      <c r="J1470" t="s">
        <v>613</v>
      </c>
      <c r="K1470" t="s">
        <v>7202</v>
      </c>
      <c r="L1470" t="s">
        <v>7382</v>
      </c>
      <c r="M1470">
        <v>4427</v>
      </c>
      <c r="N1470" t="s">
        <v>1026</v>
      </c>
      <c r="O1470" t="s">
        <v>7481</v>
      </c>
      <c r="P1470" t="s">
        <v>7173</v>
      </c>
      <c r="Q1470">
        <v>32</v>
      </c>
      <c r="R1470" t="s">
        <v>7373</v>
      </c>
      <c r="S1470" t="s">
        <v>35</v>
      </c>
      <c r="T1470" t="s">
        <v>3094</v>
      </c>
      <c r="U1470" t="s">
        <v>7174</v>
      </c>
      <c r="V1470" t="s">
        <v>7326</v>
      </c>
      <c r="W1470">
        <v>44</v>
      </c>
      <c r="X1470" t="s">
        <v>7372</v>
      </c>
      <c r="Y1470" t="s">
        <v>7164</v>
      </c>
      <c r="Z1470" t="s">
        <v>45</v>
      </c>
      <c r="AA1470" t="s">
        <v>7262</v>
      </c>
      <c r="AB1470" t="s">
        <v>7252</v>
      </c>
      <c r="AC1470" t="s">
        <v>7364</v>
      </c>
      <c r="AD1470">
        <v>2</v>
      </c>
      <c r="AE1470" t="s">
        <v>13892</v>
      </c>
      <c r="AF1470" t="s">
        <v>7254</v>
      </c>
      <c r="AG1470" t="s">
        <v>13893</v>
      </c>
    </row>
    <row r="1471" spans="1:33" x14ac:dyDescent="0.3">
      <c r="A1471" t="s">
        <v>3095</v>
      </c>
      <c r="B1471" t="s">
        <v>7698</v>
      </c>
      <c r="C1471" t="s">
        <v>7285</v>
      </c>
      <c r="D1471" t="s">
        <v>38</v>
      </c>
      <c r="E1471" t="s">
        <v>66</v>
      </c>
      <c r="F1471" t="s">
        <v>13894</v>
      </c>
      <c r="G1471">
        <v>47.540137999999999</v>
      </c>
      <c r="H1471">
        <v>-114.145455</v>
      </c>
      <c r="I1471" t="s">
        <v>13895</v>
      </c>
      <c r="J1471" t="s">
        <v>1438</v>
      </c>
      <c r="K1471" t="s">
        <v>7186</v>
      </c>
      <c r="L1471" t="s">
        <v>7203</v>
      </c>
      <c r="M1471">
        <v>5091</v>
      </c>
      <c r="N1471" t="s">
        <v>940</v>
      </c>
      <c r="O1471" t="s">
        <v>7238</v>
      </c>
      <c r="P1471" t="s">
        <v>7154</v>
      </c>
      <c r="Q1471">
        <v>38</v>
      </c>
      <c r="R1471" t="s">
        <v>7157</v>
      </c>
      <c r="S1471" t="s">
        <v>35</v>
      </c>
      <c r="T1471" t="s">
        <v>3096</v>
      </c>
      <c r="U1471" t="s">
        <v>7450</v>
      </c>
      <c r="V1471" t="s">
        <v>7268</v>
      </c>
      <c r="W1471">
        <v>43</v>
      </c>
      <c r="X1471" t="s">
        <v>7214</v>
      </c>
      <c r="Y1471" t="s">
        <v>13896</v>
      </c>
      <c r="Z1471" t="s">
        <v>70</v>
      </c>
      <c r="AA1471" t="s">
        <v>97</v>
      </c>
      <c r="AB1471" t="s">
        <v>7271</v>
      </c>
      <c r="AC1471" t="s">
        <v>29</v>
      </c>
      <c r="AD1471">
        <v>4</v>
      </c>
      <c r="AE1471" t="s">
        <v>13897</v>
      </c>
      <c r="AF1471" t="s">
        <v>7164</v>
      </c>
      <c r="AG1471" t="s">
        <v>13898</v>
      </c>
    </row>
    <row r="1472" spans="1:33" x14ac:dyDescent="0.3">
      <c r="A1472" t="s">
        <v>3097</v>
      </c>
      <c r="B1472" t="s">
        <v>126</v>
      </c>
      <c r="C1472" t="s">
        <v>13899</v>
      </c>
      <c r="D1472" t="s">
        <v>92</v>
      </c>
      <c r="E1472" t="s">
        <v>186</v>
      </c>
      <c r="F1472" t="s">
        <v>13900</v>
      </c>
      <c r="G1472">
        <v>33.491661999999998</v>
      </c>
      <c r="H1472">
        <v>-87.926095000000004</v>
      </c>
      <c r="I1472" t="s">
        <v>13901</v>
      </c>
      <c r="J1472" t="s">
        <v>321</v>
      </c>
      <c r="K1472" t="s">
        <v>7450</v>
      </c>
      <c r="L1472" t="s">
        <v>7308</v>
      </c>
      <c r="M1472">
        <v>4617</v>
      </c>
      <c r="N1472" t="s">
        <v>736</v>
      </c>
      <c r="O1472" t="s">
        <v>7155</v>
      </c>
      <c r="P1472" t="s">
        <v>7175</v>
      </c>
      <c r="Q1472">
        <v>24</v>
      </c>
      <c r="R1472" t="s">
        <v>43</v>
      </c>
      <c r="S1472" t="s">
        <v>34</v>
      </c>
      <c r="T1472" t="s">
        <v>2730</v>
      </c>
      <c r="U1472" t="s">
        <v>7236</v>
      </c>
      <c r="V1472" t="s">
        <v>7326</v>
      </c>
      <c r="W1472">
        <v>45</v>
      </c>
      <c r="X1472" t="s">
        <v>7372</v>
      </c>
      <c r="Y1472" t="s">
        <v>7164</v>
      </c>
      <c r="Z1472" t="s">
        <v>45</v>
      </c>
      <c r="AA1472" t="s">
        <v>7191</v>
      </c>
      <c r="AB1472" t="s">
        <v>7363</v>
      </c>
      <c r="AC1472" t="s">
        <v>7193</v>
      </c>
      <c r="AD1472">
        <v>1</v>
      </c>
      <c r="AE1472" t="s">
        <v>13902</v>
      </c>
      <c r="AF1472" t="s">
        <v>7403</v>
      </c>
      <c r="AG1472" t="s">
        <v>13903</v>
      </c>
    </row>
    <row r="1473" spans="1:33" x14ac:dyDescent="0.3">
      <c r="A1473" t="s">
        <v>3098</v>
      </c>
      <c r="B1473" t="s">
        <v>263</v>
      </c>
      <c r="C1473" t="s">
        <v>7296</v>
      </c>
      <c r="D1473" t="s">
        <v>65</v>
      </c>
      <c r="E1473" t="s">
        <v>93</v>
      </c>
      <c r="F1473" t="s">
        <v>13904</v>
      </c>
      <c r="G1473">
        <v>36.174399999999999</v>
      </c>
      <c r="I1473" t="s">
        <v>13905</v>
      </c>
      <c r="J1473" t="s">
        <v>49</v>
      </c>
      <c r="K1473" t="s">
        <v>7171</v>
      </c>
      <c r="L1473" t="s">
        <v>7326</v>
      </c>
      <c r="M1473">
        <v>2527</v>
      </c>
      <c r="N1473" t="s">
        <v>1788</v>
      </c>
      <c r="O1473" t="s">
        <v>7307</v>
      </c>
      <c r="P1473" t="s">
        <v>7239</v>
      </c>
      <c r="Q1473">
        <v>33</v>
      </c>
      <c r="R1473" t="s">
        <v>43</v>
      </c>
      <c r="S1473" t="s">
        <v>7309</v>
      </c>
      <c r="T1473" t="s">
        <v>1638</v>
      </c>
      <c r="U1473" t="s">
        <v>7371</v>
      </c>
      <c r="V1473" t="s">
        <v>7154</v>
      </c>
      <c r="W1473">
        <v>235</v>
      </c>
      <c r="X1473" t="s">
        <v>7178</v>
      </c>
      <c r="Y1473" t="s">
        <v>13906</v>
      </c>
      <c r="Z1473" t="s">
        <v>215</v>
      </c>
      <c r="AA1473" t="s">
        <v>7217</v>
      </c>
      <c r="AB1473" t="s">
        <v>7252</v>
      </c>
      <c r="AC1473" t="s">
        <v>29</v>
      </c>
      <c r="AD1473">
        <v>3</v>
      </c>
      <c r="AE1473" t="s">
        <v>13907</v>
      </c>
      <c r="AF1473" t="s">
        <v>110</v>
      </c>
      <c r="AG1473" t="s">
        <v>7164</v>
      </c>
    </row>
    <row r="1474" spans="1:33" x14ac:dyDescent="0.3">
      <c r="A1474" t="s">
        <v>3099</v>
      </c>
      <c r="B1474" t="s">
        <v>7774</v>
      </c>
      <c r="C1474" t="s">
        <v>7754</v>
      </c>
      <c r="D1474" t="s">
        <v>48</v>
      </c>
      <c r="E1474" t="s">
        <v>55</v>
      </c>
      <c r="F1474" t="s">
        <v>13908</v>
      </c>
      <c r="G1474">
        <v>46.466182000000003</v>
      </c>
      <c r="H1474">
        <v>-76.889132000000004</v>
      </c>
      <c r="I1474" t="s">
        <v>13909</v>
      </c>
      <c r="J1474" t="s">
        <v>94</v>
      </c>
      <c r="K1474" t="s">
        <v>7572</v>
      </c>
      <c r="L1474" t="s">
        <v>7400</v>
      </c>
      <c r="M1474">
        <v>3772</v>
      </c>
      <c r="N1474" t="s">
        <v>1078</v>
      </c>
      <c r="O1474" t="s">
        <v>7481</v>
      </c>
      <c r="P1474" t="s">
        <v>7154</v>
      </c>
      <c r="Q1474">
        <v>16</v>
      </c>
      <c r="R1474" t="s">
        <v>7372</v>
      </c>
      <c r="S1474" t="s">
        <v>7279</v>
      </c>
      <c r="T1474" t="s">
        <v>477</v>
      </c>
      <c r="U1474" t="s">
        <v>7342</v>
      </c>
      <c r="V1474" t="s">
        <v>7333</v>
      </c>
      <c r="W1474">
        <v>14</v>
      </c>
      <c r="X1474" t="s">
        <v>7373</v>
      </c>
      <c r="Y1474" t="s">
        <v>13910</v>
      </c>
      <c r="Z1474" t="s">
        <v>215</v>
      </c>
      <c r="AA1474" t="s">
        <v>7191</v>
      </c>
      <c r="AB1474" t="s">
        <v>7336</v>
      </c>
      <c r="AC1474" t="s">
        <v>270</v>
      </c>
      <c r="AD1474">
        <v>3</v>
      </c>
      <c r="AE1474" t="s">
        <v>13911</v>
      </c>
      <c r="AF1474" t="s">
        <v>7385</v>
      </c>
      <c r="AG1474" t="s">
        <v>13912</v>
      </c>
    </row>
    <row r="1475" spans="1:33" x14ac:dyDescent="0.3">
      <c r="A1475" t="s">
        <v>3100</v>
      </c>
      <c r="B1475" t="s">
        <v>7284</v>
      </c>
      <c r="C1475" t="s">
        <v>7322</v>
      </c>
      <c r="D1475" t="s">
        <v>77</v>
      </c>
      <c r="E1475" t="s">
        <v>66</v>
      </c>
      <c r="F1475" t="s">
        <v>13913</v>
      </c>
      <c r="G1475">
        <v>34.355435</v>
      </c>
      <c r="H1475">
        <v>-81.334817999999999</v>
      </c>
      <c r="I1475" t="s">
        <v>13914</v>
      </c>
      <c r="J1475" t="s">
        <v>433</v>
      </c>
      <c r="K1475" t="s">
        <v>8643</v>
      </c>
      <c r="L1475" t="s">
        <v>41</v>
      </c>
      <c r="M1475">
        <v>5986</v>
      </c>
      <c r="N1475" t="s">
        <v>1880</v>
      </c>
      <c r="O1475" t="s">
        <v>7277</v>
      </c>
      <c r="P1475" t="s">
        <v>7247</v>
      </c>
      <c r="Q1475">
        <v>67</v>
      </c>
      <c r="R1475" t="s">
        <v>7164</v>
      </c>
      <c r="S1475" t="s">
        <v>7178</v>
      </c>
      <c r="T1475" t="s">
        <v>2245</v>
      </c>
      <c r="U1475" t="s">
        <v>7288</v>
      </c>
      <c r="V1475" t="s">
        <v>7154</v>
      </c>
      <c r="W1475">
        <v>49</v>
      </c>
      <c r="X1475" t="s">
        <v>7178</v>
      </c>
      <c r="Y1475" t="s">
        <v>13915</v>
      </c>
      <c r="Z1475" t="s">
        <v>27</v>
      </c>
      <c r="AA1475" t="s">
        <v>52</v>
      </c>
      <c r="AB1475" t="s">
        <v>28</v>
      </c>
      <c r="AC1475" t="s">
        <v>7328</v>
      </c>
      <c r="AD1475">
        <v>5</v>
      </c>
      <c r="AE1475" t="s">
        <v>13916</v>
      </c>
      <c r="AF1475" t="s">
        <v>7191</v>
      </c>
      <c r="AG1475" t="s">
        <v>13917</v>
      </c>
    </row>
    <row r="1476" spans="1:33" x14ac:dyDescent="0.3">
      <c r="A1476" t="s">
        <v>3101</v>
      </c>
      <c r="B1476" t="s">
        <v>539</v>
      </c>
      <c r="C1476" t="s">
        <v>7285</v>
      </c>
      <c r="D1476" t="s">
        <v>22</v>
      </c>
      <c r="E1476" t="s">
        <v>93</v>
      </c>
      <c r="F1476" t="s">
        <v>13918</v>
      </c>
      <c r="G1476">
        <v>37.388443000000002</v>
      </c>
      <c r="H1476">
        <v>-74.014301000000003</v>
      </c>
      <c r="I1476" t="s">
        <v>13919</v>
      </c>
      <c r="J1476" t="s">
        <v>79</v>
      </c>
      <c r="K1476" t="s">
        <v>7246</v>
      </c>
      <c r="L1476" t="s">
        <v>7276</v>
      </c>
      <c r="M1476">
        <v>3647</v>
      </c>
      <c r="N1476" t="s">
        <v>2871</v>
      </c>
      <c r="O1476" t="s">
        <v>7153</v>
      </c>
      <c r="P1476" t="s">
        <v>7247</v>
      </c>
      <c r="Q1476">
        <v>46</v>
      </c>
      <c r="R1476" t="s">
        <v>34</v>
      </c>
      <c r="S1476" t="s">
        <v>41</v>
      </c>
      <c r="T1476" t="s">
        <v>7164</v>
      </c>
      <c r="U1476" t="s">
        <v>7164</v>
      </c>
      <c r="V1476" t="s">
        <v>7164</v>
      </c>
      <c r="X1476" t="s">
        <v>7164</v>
      </c>
      <c r="Y1476" t="s">
        <v>7164</v>
      </c>
      <c r="Z1476" t="s">
        <v>70</v>
      </c>
      <c r="AA1476" t="s">
        <v>7164</v>
      </c>
      <c r="AB1476" t="s">
        <v>7178</v>
      </c>
      <c r="AC1476" t="s">
        <v>29</v>
      </c>
      <c r="AD1476">
        <v>5</v>
      </c>
      <c r="AE1476" t="s">
        <v>13920</v>
      </c>
      <c r="AF1476" t="s">
        <v>7195</v>
      </c>
      <c r="AG1476" t="s">
        <v>7164</v>
      </c>
    </row>
    <row r="1477" spans="1:33" x14ac:dyDescent="0.3">
      <c r="A1477" t="s">
        <v>3102</v>
      </c>
      <c r="B1477" t="s">
        <v>64</v>
      </c>
      <c r="C1477" t="s">
        <v>7460</v>
      </c>
      <c r="D1477" t="s">
        <v>38</v>
      </c>
      <c r="E1477" t="s">
        <v>72</v>
      </c>
      <c r="F1477" t="s">
        <v>13921</v>
      </c>
      <c r="G1477">
        <v>26.221744999999999</v>
      </c>
      <c r="H1477">
        <v>-97.815349999999995</v>
      </c>
      <c r="I1477" t="s">
        <v>13922</v>
      </c>
      <c r="J1477" t="s">
        <v>101</v>
      </c>
      <c r="K1477" t="s">
        <v>8088</v>
      </c>
      <c r="L1477" t="s">
        <v>7224</v>
      </c>
      <c r="N1477" t="s">
        <v>3103</v>
      </c>
      <c r="O1477" t="s">
        <v>7246</v>
      </c>
      <c r="P1477" t="s">
        <v>7173</v>
      </c>
      <c r="Q1477">
        <v>17</v>
      </c>
      <c r="R1477" t="s">
        <v>7373</v>
      </c>
      <c r="S1477" t="s">
        <v>7309</v>
      </c>
      <c r="T1477" t="s">
        <v>2700</v>
      </c>
      <c r="U1477" t="s">
        <v>7186</v>
      </c>
      <c r="V1477" t="s">
        <v>7391</v>
      </c>
      <c r="X1477" t="s">
        <v>34</v>
      </c>
      <c r="Y1477" t="s">
        <v>13923</v>
      </c>
      <c r="Z1477" t="s">
        <v>7205</v>
      </c>
      <c r="AA1477" t="s">
        <v>52</v>
      </c>
      <c r="AB1477" t="s">
        <v>28</v>
      </c>
      <c r="AC1477" t="s">
        <v>7364</v>
      </c>
      <c r="AD1477">
        <v>-1</v>
      </c>
      <c r="AE1477" t="s">
        <v>13924</v>
      </c>
      <c r="AF1477" t="s">
        <v>7385</v>
      </c>
      <c r="AG1477" t="s">
        <v>7164</v>
      </c>
    </row>
    <row r="1478" spans="1:33" x14ac:dyDescent="0.3">
      <c r="A1478" t="s">
        <v>3104</v>
      </c>
      <c r="B1478" t="s">
        <v>7408</v>
      </c>
      <c r="C1478" t="s">
        <v>7471</v>
      </c>
      <c r="D1478" t="s">
        <v>38</v>
      </c>
      <c r="E1478" t="s">
        <v>78</v>
      </c>
      <c r="F1478" t="s">
        <v>13925</v>
      </c>
      <c r="G1478">
        <v>108.3192</v>
      </c>
      <c r="H1478">
        <v>-79.082504</v>
      </c>
      <c r="I1478" t="s">
        <v>13926</v>
      </c>
      <c r="J1478" t="s">
        <v>501</v>
      </c>
      <c r="K1478" t="s">
        <v>7171</v>
      </c>
      <c r="L1478" t="s">
        <v>7203</v>
      </c>
      <c r="M1478">
        <v>3608</v>
      </c>
      <c r="N1478" t="s">
        <v>1531</v>
      </c>
      <c r="O1478" t="s">
        <v>7280</v>
      </c>
      <c r="P1478" t="s">
        <v>7348</v>
      </c>
      <c r="Q1478">
        <v>33</v>
      </c>
      <c r="R1478" t="s">
        <v>7278</v>
      </c>
      <c r="S1478" t="s">
        <v>7164</v>
      </c>
      <c r="T1478" t="s">
        <v>3041</v>
      </c>
      <c r="U1478" t="s">
        <v>7225</v>
      </c>
      <c r="V1478" t="s">
        <v>7348</v>
      </c>
      <c r="W1478">
        <v>68</v>
      </c>
      <c r="X1478" t="s">
        <v>7372</v>
      </c>
      <c r="Y1478" t="s">
        <v>13927</v>
      </c>
      <c r="Z1478" t="s">
        <v>215</v>
      </c>
      <c r="AA1478" t="s">
        <v>7292</v>
      </c>
      <c r="AB1478" t="s">
        <v>7363</v>
      </c>
      <c r="AC1478" t="s">
        <v>155</v>
      </c>
      <c r="AD1478">
        <v>4</v>
      </c>
      <c r="AE1478" t="s">
        <v>13928</v>
      </c>
      <c r="AF1478" t="s">
        <v>7254</v>
      </c>
      <c r="AG1478" t="s">
        <v>13929</v>
      </c>
    </row>
    <row r="1479" spans="1:33" x14ac:dyDescent="0.3">
      <c r="A1479" t="s">
        <v>3105</v>
      </c>
      <c r="B1479" t="s">
        <v>338</v>
      </c>
      <c r="C1479" t="s">
        <v>7197</v>
      </c>
      <c r="D1479" t="s">
        <v>22</v>
      </c>
      <c r="E1479" t="s">
        <v>78</v>
      </c>
      <c r="F1479" t="s">
        <v>13930</v>
      </c>
      <c r="G1479">
        <v>43.387323000000002</v>
      </c>
      <c r="H1479">
        <v>-106.088137</v>
      </c>
      <c r="I1479" t="s">
        <v>13931</v>
      </c>
      <c r="J1479" t="s">
        <v>127</v>
      </c>
      <c r="K1479" t="s">
        <v>7222</v>
      </c>
      <c r="L1479" t="s">
        <v>7348</v>
      </c>
      <c r="M1479">
        <v>7278</v>
      </c>
      <c r="N1479" t="s">
        <v>980</v>
      </c>
      <c r="O1479" t="s">
        <v>7187</v>
      </c>
      <c r="P1479" t="s">
        <v>7326</v>
      </c>
      <c r="Q1479">
        <v>36</v>
      </c>
      <c r="R1479" t="s">
        <v>7161</v>
      </c>
      <c r="S1479" t="s">
        <v>7164</v>
      </c>
      <c r="T1479" t="s">
        <v>969</v>
      </c>
      <c r="U1479" t="s">
        <v>7449</v>
      </c>
      <c r="V1479" t="s">
        <v>41</v>
      </c>
      <c r="W1479">
        <v>52</v>
      </c>
      <c r="X1479" t="s">
        <v>7157</v>
      </c>
      <c r="Y1479" t="s">
        <v>13932</v>
      </c>
      <c r="Z1479" t="s">
        <v>7291</v>
      </c>
      <c r="AA1479" t="s">
        <v>7217</v>
      </c>
      <c r="AB1479" t="s">
        <v>132</v>
      </c>
      <c r="AC1479" t="s">
        <v>7193</v>
      </c>
      <c r="AD1479">
        <v>4</v>
      </c>
      <c r="AE1479" t="s">
        <v>13933</v>
      </c>
      <c r="AF1479" t="s">
        <v>7385</v>
      </c>
      <c r="AG1479" t="s">
        <v>7164</v>
      </c>
    </row>
    <row r="1480" spans="1:33" x14ac:dyDescent="0.3">
      <c r="A1480" t="s">
        <v>3106</v>
      </c>
      <c r="B1480" t="s">
        <v>523</v>
      </c>
      <c r="C1480" t="s">
        <v>7322</v>
      </c>
      <c r="D1480" t="s">
        <v>22</v>
      </c>
      <c r="E1480" t="s">
        <v>72</v>
      </c>
      <c r="F1480" t="s">
        <v>13934</v>
      </c>
      <c r="G1480">
        <v>29.107897000000001</v>
      </c>
      <c r="H1480">
        <v>-70.318476000000004</v>
      </c>
      <c r="I1480" t="s">
        <v>13935</v>
      </c>
      <c r="J1480" t="s">
        <v>1261</v>
      </c>
      <c r="K1480" t="s">
        <v>7225</v>
      </c>
      <c r="L1480" t="s">
        <v>7173</v>
      </c>
      <c r="M1480">
        <v>3489</v>
      </c>
      <c r="N1480" t="s">
        <v>3107</v>
      </c>
      <c r="O1480" t="s">
        <v>7371</v>
      </c>
      <c r="P1480" t="s">
        <v>7333</v>
      </c>
      <c r="Q1480">
        <v>19</v>
      </c>
      <c r="R1480" t="s">
        <v>7164</v>
      </c>
      <c r="S1480" t="s">
        <v>7309</v>
      </c>
      <c r="T1480" t="s">
        <v>75</v>
      </c>
      <c r="U1480" t="s">
        <v>7449</v>
      </c>
      <c r="V1480" t="s">
        <v>7154</v>
      </c>
      <c r="W1480">
        <v>84</v>
      </c>
      <c r="X1480" t="s">
        <v>7164</v>
      </c>
      <c r="Y1480" t="s">
        <v>13936</v>
      </c>
      <c r="Z1480" t="s">
        <v>215</v>
      </c>
      <c r="AA1480" t="s">
        <v>109</v>
      </c>
      <c r="AB1480" t="s">
        <v>7164</v>
      </c>
      <c r="AC1480" t="s">
        <v>62</v>
      </c>
      <c r="AD1480">
        <v>5</v>
      </c>
      <c r="AE1480" t="s">
        <v>13937</v>
      </c>
      <c r="AF1480" t="s">
        <v>7164</v>
      </c>
      <c r="AG1480" t="s">
        <v>7164</v>
      </c>
    </row>
    <row r="1481" spans="1:33" x14ac:dyDescent="0.3">
      <c r="A1481" t="s">
        <v>3108</v>
      </c>
      <c r="B1481" t="s">
        <v>9252</v>
      </c>
      <c r="C1481" t="s">
        <v>7322</v>
      </c>
      <c r="D1481" t="s">
        <v>77</v>
      </c>
      <c r="E1481" t="s">
        <v>93</v>
      </c>
      <c r="F1481" t="s">
        <v>13938</v>
      </c>
      <c r="G1481">
        <v>36.708179999999999</v>
      </c>
      <c r="H1481">
        <v>54.949399999999997</v>
      </c>
      <c r="I1481" t="s">
        <v>13939</v>
      </c>
      <c r="J1481" t="s">
        <v>1212</v>
      </c>
      <c r="K1481" t="s">
        <v>7449</v>
      </c>
      <c r="L1481" t="s">
        <v>7189</v>
      </c>
      <c r="M1481">
        <v>1108</v>
      </c>
      <c r="N1481" t="s">
        <v>632</v>
      </c>
      <c r="O1481" t="s">
        <v>7371</v>
      </c>
      <c r="P1481" t="s">
        <v>7173</v>
      </c>
      <c r="Q1481">
        <v>54</v>
      </c>
      <c r="R1481" t="s">
        <v>7161</v>
      </c>
      <c r="S1481" t="s">
        <v>7178</v>
      </c>
      <c r="T1481" t="s">
        <v>214</v>
      </c>
      <c r="U1481" t="s">
        <v>7174</v>
      </c>
      <c r="V1481" t="s">
        <v>7224</v>
      </c>
      <c r="W1481">
        <v>60</v>
      </c>
      <c r="X1481" t="s">
        <v>59</v>
      </c>
      <c r="Y1481" t="s">
        <v>13940</v>
      </c>
      <c r="Z1481" t="s">
        <v>7383</v>
      </c>
      <c r="AA1481" t="s">
        <v>7217</v>
      </c>
      <c r="AB1481" t="s">
        <v>7293</v>
      </c>
      <c r="AC1481" t="s">
        <v>155</v>
      </c>
      <c r="AD1481">
        <v>3</v>
      </c>
      <c r="AE1481" t="s">
        <v>13941</v>
      </c>
      <c r="AF1481" t="s">
        <v>7207</v>
      </c>
      <c r="AG1481" t="s">
        <v>13942</v>
      </c>
    </row>
    <row r="1482" spans="1:33" x14ac:dyDescent="0.3">
      <c r="A1482" t="s">
        <v>3109</v>
      </c>
      <c r="B1482" t="s">
        <v>7514</v>
      </c>
      <c r="C1482" t="s">
        <v>7322</v>
      </c>
      <c r="D1482" t="s">
        <v>48</v>
      </c>
      <c r="E1482" t="s">
        <v>186</v>
      </c>
      <c r="F1482" t="s">
        <v>13943</v>
      </c>
      <c r="G1482">
        <v>26.512325000000001</v>
      </c>
      <c r="H1482">
        <v>-71.737804999999994</v>
      </c>
      <c r="I1482" t="s">
        <v>13944</v>
      </c>
      <c r="J1482" t="s">
        <v>451</v>
      </c>
      <c r="K1482" t="s">
        <v>7277</v>
      </c>
      <c r="L1482" t="s">
        <v>7268</v>
      </c>
      <c r="M1482">
        <v>4417</v>
      </c>
      <c r="N1482" t="s">
        <v>2005</v>
      </c>
      <c r="O1482" t="s">
        <v>7481</v>
      </c>
      <c r="P1482" t="s">
        <v>7326</v>
      </c>
      <c r="Q1482">
        <v>72</v>
      </c>
      <c r="R1482" t="s">
        <v>7299</v>
      </c>
      <c r="S1482" t="s">
        <v>7161</v>
      </c>
      <c r="T1482" t="s">
        <v>2407</v>
      </c>
      <c r="U1482" t="s">
        <v>7171</v>
      </c>
      <c r="V1482" t="s">
        <v>7224</v>
      </c>
      <c r="W1482">
        <v>62</v>
      </c>
      <c r="X1482" t="s">
        <v>7260</v>
      </c>
      <c r="Y1482" t="s">
        <v>7164</v>
      </c>
      <c r="Z1482" t="s">
        <v>7251</v>
      </c>
      <c r="AA1482" t="s">
        <v>7311</v>
      </c>
      <c r="AB1482" t="s">
        <v>7271</v>
      </c>
      <c r="AC1482" t="s">
        <v>7230</v>
      </c>
      <c r="AD1482">
        <v>2</v>
      </c>
      <c r="AE1482" t="s">
        <v>13945</v>
      </c>
      <c r="AF1482" t="s">
        <v>103</v>
      </c>
      <c r="AG1482" t="s">
        <v>13946</v>
      </c>
    </row>
    <row r="1483" spans="1:33" x14ac:dyDescent="0.3">
      <c r="A1483" t="s">
        <v>3110</v>
      </c>
      <c r="B1483" t="s">
        <v>8155</v>
      </c>
      <c r="C1483" t="s">
        <v>7660</v>
      </c>
      <c r="D1483" t="s">
        <v>65</v>
      </c>
      <c r="E1483" t="s">
        <v>72</v>
      </c>
      <c r="F1483" t="s">
        <v>13947</v>
      </c>
      <c r="G1483">
        <v>42.655515000000001</v>
      </c>
      <c r="H1483">
        <v>-70.078909999999993</v>
      </c>
      <c r="I1483" t="s">
        <v>13948</v>
      </c>
      <c r="J1483" t="s">
        <v>212</v>
      </c>
      <c r="K1483" t="s">
        <v>12987</v>
      </c>
      <c r="L1483" t="s">
        <v>7317</v>
      </c>
      <c r="M1483">
        <v>3622</v>
      </c>
      <c r="N1483" t="s">
        <v>7164</v>
      </c>
      <c r="O1483" t="s">
        <v>7164</v>
      </c>
      <c r="P1483" t="s">
        <v>7164</v>
      </c>
      <c r="R1483" t="s">
        <v>7164</v>
      </c>
      <c r="S1483" t="s">
        <v>7164</v>
      </c>
      <c r="T1483" t="s">
        <v>634</v>
      </c>
      <c r="U1483" t="s">
        <v>7186</v>
      </c>
      <c r="V1483" t="s">
        <v>7276</v>
      </c>
      <c r="X1483" t="s">
        <v>7373</v>
      </c>
      <c r="Y1483" t="s">
        <v>13949</v>
      </c>
      <c r="Z1483" t="s">
        <v>27</v>
      </c>
      <c r="AA1483" t="s">
        <v>52</v>
      </c>
      <c r="AB1483" t="s">
        <v>98</v>
      </c>
      <c r="AC1483" t="s">
        <v>155</v>
      </c>
      <c r="AD1483">
        <v>3</v>
      </c>
      <c r="AE1483" t="s">
        <v>13950</v>
      </c>
      <c r="AF1483" t="s">
        <v>7191</v>
      </c>
      <c r="AG1483" t="s">
        <v>13951</v>
      </c>
    </row>
    <row r="1484" spans="1:33" x14ac:dyDescent="0.3">
      <c r="A1484" t="s">
        <v>3111</v>
      </c>
      <c r="B1484" t="s">
        <v>13952</v>
      </c>
      <c r="C1484" t="s">
        <v>7197</v>
      </c>
      <c r="D1484" t="s">
        <v>48</v>
      </c>
      <c r="E1484" t="s">
        <v>112</v>
      </c>
      <c r="F1484" t="s">
        <v>13953</v>
      </c>
      <c r="I1484" t="s">
        <v>13954</v>
      </c>
      <c r="J1484" t="s">
        <v>910</v>
      </c>
      <c r="K1484" t="s">
        <v>7334</v>
      </c>
      <c r="L1484" t="s">
        <v>7175</v>
      </c>
      <c r="M1484">
        <v>8735</v>
      </c>
      <c r="N1484" t="s">
        <v>962</v>
      </c>
      <c r="O1484" t="s">
        <v>7277</v>
      </c>
      <c r="P1484" t="s">
        <v>7226</v>
      </c>
      <c r="Q1484">
        <v>17</v>
      </c>
      <c r="R1484" t="s">
        <v>7237</v>
      </c>
      <c r="S1484" t="s">
        <v>107</v>
      </c>
      <c r="T1484" t="s">
        <v>3112</v>
      </c>
      <c r="U1484" t="s">
        <v>7246</v>
      </c>
      <c r="V1484" t="s">
        <v>7203</v>
      </c>
      <c r="W1484">
        <v>60</v>
      </c>
      <c r="X1484" t="s">
        <v>7373</v>
      </c>
      <c r="Y1484" t="s">
        <v>13955</v>
      </c>
      <c r="Z1484" t="s">
        <v>7178</v>
      </c>
      <c r="AA1484" t="s">
        <v>7177</v>
      </c>
      <c r="AB1484" t="s">
        <v>132</v>
      </c>
      <c r="AC1484" t="s">
        <v>7193</v>
      </c>
      <c r="AD1484">
        <v>3</v>
      </c>
      <c r="AE1484" t="s">
        <v>13956</v>
      </c>
      <c r="AF1484" t="s">
        <v>7195</v>
      </c>
      <c r="AG1484" t="s">
        <v>13957</v>
      </c>
    </row>
    <row r="1485" spans="1:33" x14ac:dyDescent="0.3">
      <c r="A1485" t="s">
        <v>3113</v>
      </c>
      <c r="B1485" t="s">
        <v>7625</v>
      </c>
      <c r="C1485" t="s">
        <v>8059</v>
      </c>
      <c r="D1485" t="s">
        <v>92</v>
      </c>
      <c r="E1485" t="s">
        <v>93</v>
      </c>
      <c r="F1485" t="s">
        <v>13958</v>
      </c>
      <c r="G1485">
        <v>34.641314999999999</v>
      </c>
      <c r="I1485" t="s">
        <v>13959</v>
      </c>
      <c r="J1485" t="s">
        <v>475</v>
      </c>
      <c r="K1485" t="s">
        <v>7222</v>
      </c>
      <c r="L1485" t="s">
        <v>7154</v>
      </c>
      <c r="M1485">
        <v>1281</v>
      </c>
      <c r="N1485" t="s">
        <v>1773</v>
      </c>
      <c r="O1485" t="s">
        <v>7187</v>
      </c>
      <c r="P1485" t="s">
        <v>7308</v>
      </c>
      <c r="Q1485">
        <v>48</v>
      </c>
      <c r="R1485" t="s">
        <v>43</v>
      </c>
      <c r="S1485" t="s">
        <v>7279</v>
      </c>
      <c r="T1485" t="s">
        <v>3114</v>
      </c>
      <c r="U1485" t="s">
        <v>7381</v>
      </c>
      <c r="V1485" t="s">
        <v>7326</v>
      </c>
      <c r="W1485">
        <v>36</v>
      </c>
      <c r="X1485" t="s">
        <v>7164</v>
      </c>
      <c r="Y1485" t="s">
        <v>13960</v>
      </c>
      <c r="Z1485" t="s">
        <v>7251</v>
      </c>
      <c r="AA1485" t="s">
        <v>7217</v>
      </c>
      <c r="AB1485" t="s">
        <v>132</v>
      </c>
      <c r="AC1485" t="s">
        <v>155</v>
      </c>
      <c r="AD1485">
        <v>4</v>
      </c>
      <c r="AE1485" t="s">
        <v>13961</v>
      </c>
      <c r="AF1485" t="s">
        <v>103</v>
      </c>
      <c r="AG1485" t="s">
        <v>13962</v>
      </c>
    </row>
    <row r="1486" spans="1:33" x14ac:dyDescent="0.3">
      <c r="A1486" t="s">
        <v>3115</v>
      </c>
      <c r="B1486" t="s">
        <v>479</v>
      </c>
      <c r="C1486" t="s">
        <v>7631</v>
      </c>
      <c r="D1486" t="s">
        <v>38</v>
      </c>
      <c r="E1486" t="s">
        <v>112</v>
      </c>
      <c r="F1486" t="s">
        <v>13963</v>
      </c>
      <c r="G1486">
        <v>37.370043000000003</v>
      </c>
      <c r="H1486">
        <v>-111.727953</v>
      </c>
      <c r="I1486" t="s">
        <v>13964</v>
      </c>
      <c r="J1486" t="s">
        <v>730</v>
      </c>
      <c r="K1486" t="s">
        <v>10522</v>
      </c>
      <c r="L1486" t="s">
        <v>7276</v>
      </c>
      <c r="M1486">
        <v>1381</v>
      </c>
      <c r="N1486" t="s">
        <v>2845</v>
      </c>
      <c r="O1486" t="s">
        <v>7153</v>
      </c>
      <c r="P1486" t="s">
        <v>7382</v>
      </c>
      <c r="Q1486">
        <v>33</v>
      </c>
      <c r="R1486" t="s">
        <v>7164</v>
      </c>
      <c r="S1486" t="s">
        <v>107</v>
      </c>
      <c r="T1486" t="s">
        <v>1649</v>
      </c>
      <c r="U1486" t="s">
        <v>7246</v>
      </c>
      <c r="V1486" t="s">
        <v>7348</v>
      </c>
      <c r="W1486">
        <v>55</v>
      </c>
      <c r="X1486" t="s">
        <v>7178</v>
      </c>
      <c r="Y1486" t="s">
        <v>13965</v>
      </c>
      <c r="Z1486" t="s">
        <v>45</v>
      </c>
      <c r="AA1486" t="s">
        <v>7177</v>
      </c>
      <c r="AB1486" t="s">
        <v>7229</v>
      </c>
      <c r="AC1486" t="s">
        <v>155</v>
      </c>
      <c r="AD1486">
        <v>0</v>
      </c>
      <c r="AE1486" t="s">
        <v>13966</v>
      </c>
      <c r="AF1486" t="s">
        <v>7195</v>
      </c>
      <c r="AG1486" t="s">
        <v>7164</v>
      </c>
    </row>
    <row r="1487" spans="1:33" x14ac:dyDescent="0.3">
      <c r="A1487" t="s">
        <v>3116</v>
      </c>
      <c r="B1487" t="s">
        <v>267</v>
      </c>
      <c r="C1487" t="s">
        <v>7631</v>
      </c>
      <c r="D1487" t="s">
        <v>100</v>
      </c>
      <c r="E1487" t="s">
        <v>78</v>
      </c>
      <c r="F1487" t="s">
        <v>13967</v>
      </c>
      <c r="G1487">
        <v>40.470871000000002</v>
      </c>
      <c r="H1487">
        <v>-100.67230499999999</v>
      </c>
      <c r="I1487" t="s">
        <v>13968</v>
      </c>
      <c r="J1487" t="s">
        <v>212</v>
      </c>
      <c r="K1487" t="s">
        <v>7361</v>
      </c>
      <c r="L1487" t="s">
        <v>7400</v>
      </c>
      <c r="M1487">
        <v>9249</v>
      </c>
      <c r="N1487" t="s">
        <v>3117</v>
      </c>
      <c r="O1487" t="s">
        <v>7159</v>
      </c>
      <c r="P1487" t="s">
        <v>7188</v>
      </c>
      <c r="Q1487">
        <v>29</v>
      </c>
      <c r="R1487" t="s">
        <v>7178</v>
      </c>
      <c r="S1487" t="s">
        <v>7178</v>
      </c>
      <c r="T1487" t="s">
        <v>677</v>
      </c>
      <c r="U1487" t="s">
        <v>7153</v>
      </c>
      <c r="V1487" t="s">
        <v>7333</v>
      </c>
      <c r="W1487">
        <v>229</v>
      </c>
      <c r="X1487" t="s">
        <v>43</v>
      </c>
      <c r="Y1487" t="s">
        <v>13969</v>
      </c>
      <c r="Z1487" t="s">
        <v>7205</v>
      </c>
      <c r="AA1487" t="s">
        <v>7344</v>
      </c>
      <c r="AB1487" t="s">
        <v>7363</v>
      </c>
      <c r="AC1487" t="s">
        <v>7178</v>
      </c>
      <c r="AD1487">
        <v>4</v>
      </c>
      <c r="AE1487" t="s">
        <v>7164</v>
      </c>
      <c r="AF1487" t="s">
        <v>7254</v>
      </c>
      <c r="AG1487" t="s">
        <v>13970</v>
      </c>
    </row>
    <row r="1488" spans="1:33" x14ac:dyDescent="0.3">
      <c r="A1488" t="s">
        <v>3118</v>
      </c>
      <c r="B1488" t="s">
        <v>7705</v>
      </c>
      <c r="C1488" t="s">
        <v>342</v>
      </c>
      <c r="D1488" t="s">
        <v>65</v>
      </c>
      <c r="E1488" t="s">
        <v>23</v>
      </c>
      <c r="F1488" t="s">
        <v>13971</v>
      </c>
      <c r="G1488">
        <v>40.343415999999998</v>
      </c>
      <c r="H1488">
        <v>-76.700610999999995</v>
      </c>
      <c r="I1488" t="s">
        <v>13972</v>
      </c>
      <c r="J1488" t="s">
        <v>986</v>
      </c>
      <c r="K1488" t="s">
        <v>7155</v>
      </c>
      <c r="L1488" t="s">
        <v>7173</v>
      </c>
      <c r="M1488">
        <v>3888</v>
      </c>
      <c r="N1488" t="s">
        <v>3119</v>
      </c>
      <c r="O1488" t="s">
        <v>7246</v>
      </c>
      <c r="P1488" t="s">
        <v>7382</v>
      </c>
      <c r="Q1488">
        <v>61</v>
      </c>
      <c r="R1488" t="s">
        <v>7161</v>
      </c>
      <c r="S1488" t="s">
        <v>7215</v>
      </c>
      <c r="T1488" t="s">
        <v>3120</v>
      </c>
      <c r="U1488" t="s">
        <v>7307</v>
      </c>
      <c r="V1488" t="s">
        <v>7201</v>
      </c>
      <c r="W1488">
        <v>75</v>
      </c>
      <c r="X1488" t="s">
        <v>7157</v>
      </c>
      <c r="Y1488" t="s">
        <v>13973</v>
      </c>
      <c r="Z1488" t="s">
        <v>7205</v>
      </c>
      <c r="AA1488" t="s">
        <v>7292</v>
      </c>
      <c r="AB1488" t="s">
        <v>7192</v>
      </c>
      <c r="AC1488" t="s">
        <v>7364</v>
      </c>
      <c r="AD1488">
        <v>4</v>
      </c>
      <c r="AE1488" t="s">
        <v>13974</v>
      </c>
      <c r="AF1488" t="s">
        <v>7191</v>
      </c>
      <c r="AG1488" t="s">
        <v>13975</v>
      </c>
    </row>
    <row r="1489" spans="1:33" x14ac:dyDescent="0.3">
      <c r="A1489" t="s">
        <v>3121</v>
      </c>
      <c r="B1489" t="s">
        <v>267</v>
      </c>
      <c r="C1489" t="s">
        <v>7210</v>
      </c>
      <c r="D1489" t="s">
        <v>48</v>
      </c>
      <c r="E1489" t="s">
        <v>39</v>
      </c>
      <c r="F1489" t="s">
        <v>13976</v>
      </c>
      <c r="G1489">
        <v>32.885586000000004</v>
      </c>
      <c r="H1489">
        <v>-96.611206999999993</v>
      </c>
      <c r="I1489" t="s">
        <v>13977</v>
      </c>
      <c r="J1489" t="s">
        <v>451</v>
      </c>
      <c r="K1489" t="s">
        <v>7159</v>
      </c>
      <c r="L1489" t="s">
        <v>7175</v>
      </c>
      <c r="M1489">
        <v>4195</v>
      </c>
      <c r="N1489" t="s">
        <v>813</v>
      </c>
      <c r="O1489" t="s">
        <v>7249</v>
      </c>
      <c r="P1489" t="s">
        <v>7276</v>
      </c>
      <c r="Q1489">
        <v>62</v>
      </c>
      <c r="R1489" t="s">
        <v>43</v>
      </c>
      <c r="S1489" t="s">
        <v>35</v>
      </c>
      <c r="T1489" t="s">
        <v>638</v>
      </c>
      <c r="U1489" t="s">
        <v>7171</v>
      </c>
      <c r="V1489" t="s">
        <v>7382</v>
      </c>
      <c r="W1489">
        <v>52</v>
      </c>
      <c r="X1489" t="s">
        <v>7237</v>
      </c>
      <c r="Y1489" t="s">
        <v>13978</v>
      </c>
      <c r="Z1489" t="s">
        <v>7178</v>
      </c>
      <c r="AA1489" t="s">
        <v>7163</v>
      </c>
      <c r="AB1489" t="s">
        <v>7164</v>
      </c>
      <c r="AC1489" t="s">
        <v>155</v>
      </c>
      <c r="AD1489">
        <v>4</v>
      </c>
      <c r="AE1489" t="s">
        <v>13979</v>
      </c>
      <c r="AF1489" t="s">
        <v>7180</v>
      </c>
      <c r="AG1489" t="s">
        <v>13980</v>
      </c>
    </row>
    <row r="1490" spans="1:33" x14ac:dyDescent="0.3">
      <c r="A1490" t="s">
        <v>3122</v>
      </c>
      <c r="B1490" t="s">
        <v>250</v>
      </c>
      <c r="C1490" t="s">
        <v>7631</v>
      </c>
      <c r="D1490" t="s">
        <v>77</v>
      </c>
      <c r="E1490" t="s">
        <v>23</v>
      </c>
      <c r="F1490" t="s">
        <v>13981</v>
      </c>
      <c r="G1490">
        <v>39.213317000000004</v>
      </c>
      <c r="H1490">
        <v>-115.55752200000001</v>
      </c>
      <c r="I1490" t="s">
        <v>13982</v>
      </c>
      <c r="J1490" t="s">
        <v>462</v>
      </c>
      <c r="K1490" t="s">
        <v>7225</v>
      </c>
      <c r="L1490" t="s">
        <v>7348</v>
      </c>
      <c r="M1490">
        <v>4044</v>
      </c>
      <c r="N1490" t="s">
        <v>917</v>
      </c>
      <c r="O1490" t="s">
        <v>7238</v>
      </c>
      <c r="P1490" t="s">
        <v>7175</v>
      </c>
      <c r="Q1490">
        <v>15</v>
      </c>
      <c r="R1490" t="s">
        <v>7161</v>
      </c>
      <c r="S1490" t="s">
        <v>7164</v>
      </c>
      <c r="T1490" t="s">
        <v>3123</v>
      </c>
      <c r="U1490" t="s">
        <v>7202</v>
      </c>
      <c r="V1490" t="s">
        <v>7333</v>
      </c>
      <c r="W1490">
        <v>274</v>
      </c>
      <c r="X1490" t="s">
        <v>7299</v>
      </c>
      <c r="Y1490" t="s">
        <v>13983</v>
      </c>
      <c r="Z1490" t="s">
        <v>7383</v>
      </c>
      <c r="AA1490" t="s">
        <v>7292</v>
      </c>
      <c r="AB1490" t="s">
        <v>7164</v>
      </c>
      <c r="AC1490" t="s">
        <v>7394</v>
      </c>
      <c r="AD1490">
        <v>4</v>
      </c>
      <c r="AE1490" t="s">
        <v>13984</v>
      </c>
      <c r="AF1490" t="s">
        <v>7254</v>
      </c>
      <c r="AG1490" t="s">
        <v>13985</v>
      </c>
    </row>
    <row r="1491" spans="1:33" x14ac:dyDescent="0.3">
      <c r="A1491" t="s">
        <v>3124</v>
      </c>
      <c r="B1491" t="s">
        <v>242</v>
      </c>
      <c r="C1491" t="s">
        <v>7322</v>
      </c>
      <c r="D1491" t="s">
        <v>77</v>
      </c>
      <c r="E1491" t="s">
        <v>23</v>
      </c>
      <c r="F1491" t="s">
        <v>13986</v>
      </c>
      <c r="G1491">
        <v>161.97659999999999</v>
      </c>
      <c r="H1491">
        <v>-88.076740000000001</v>
      </c>
      <c r="I1491" t="s">
        <v>13987</v>
      </c>
      <c r="J1491" t="s">
        <v>793</v>
      </c>
      <c r="K1491" t="s">
        <v>7171</v>
      </c>
      <c r="L1491" t="s">
        <v>7173</v>
      </c>
      <c r="M1491">
        <v>7077</v>
      </c>
      <c r="N1491" t="s">
        <v>1168</v>
      </c>
      <c r="O1491" t="s">
        <v>7450</v>
      </c>
      <c r="P1491" t="s">
        <v>7213</v>
      </c>
      <c r="Q1491">
        <v>62</v>
      </c>
      <c r="R1491" t="s">
        <v>7157</v>
      </c>
      <c r="S1491" t="s">
        <v>7215</v>
      </c>
      <c r="T1491" t="s">
        <v>1505</v>
      </c>
      <c r="U1491" t="s">
        <v>7307</v>
      </c>
      <c r="V1491" t="s">
        <v>41</v>
      </c>
      <c r="W1491">
        <v>60</v>
      </c>
      <c r="X1491" t="s">
        <v>7237</v>
      </c>
      <c r="Y1491" t="s">
        <v>13988</v>
      </c>
      <c r="Z1491" t="s">
        <v>7375</v>
      </c>
      <c r="AA1491" t="s">
        <v>7344</v>
      </c>
      <c r="AB1491" t="s">
        <v>7192</v>
      </c>
      <c r="AC1491" t="s">
        <v>7178</v>
      </c>
      <c r="AD1491">
        <v>4</v>
      </c>
      <c r="AE1491" t="s">
        <v>13989</v>
      </c>
      <c r="AF1491" t="s">
        <v>7164</v>
      </c>
      <c r="AG1491" t="s">
        <v>13990</v>
      </c>
    </row>
    <row r="1492" spans="1:33" x14ac:dyDescent="0.3">
      <c r="A1492" t="s">
        <v>3125</v>
      </c>
      <c r="B1492" t="s">
        <v>8418</v>
      </c>
      <c r="C1492" t="s">
        <v>258</v>
      </c>
      <c r="D1492" t="s">
        <v>77</v>
      </c>
      <c r="E1492" t="s">
        <v>55</v>
      </c>
      <c r="F1492" t="s">
        <v>13991</v>
      </c>
      <c r="G1492">
        <v>36.591897000000003</v>
      </c>
      <c r="H1492">
        <v>-112.50912099999999</v>
      </c>
      <c r="I1492" t="s">
        <v>13992</v>
      </c>
      <c r="J1492" t="s">
        <v>404</v>
      </c>
      <c r="K1492" t="s">
        <v>7202</v>
      </c>
      <c r="L1492" t="s">
        <v>7224</v>
      </c>
      <c r="M1492">
        <v>3773</v>
      </c>
      <c r="N1492" t="s">
        <v>2713</v>
      </c>
      <c r="O1492" t="s">
        <v>7288</v>
      </c>
      <c r="P1492" t="s">
        <v>7326</v>
      </c>
      <c r="Q1492">
        <v>31</v>
      </c>
      <c r="R1492" t="s">
        <v>7157</v>
      </c>
      <c r="S1492" t="s">
        <v>7178</v>
      </c>
      <c r="T1492" t="s">
        <v>425</v>
      </c>
      <c r="U1492" t="s">
        <v>7246</v>
      </c>
      <c r="V1492" t="s">
        <v>7201</v>
      </c>
      <c r="W1492">
        <v>43</v>
      </c>
      <c r="X1492" t="s">
        <v>7299</v>
      </c>
      <c r="Y1492" t="s">
        <v>13993</v>
      </c>
      <c r="Z1492" t="s">
        <v>70</v>
      </c>
      <c r="AA1492" t="s">
        <v>7177</v>
      </c>
      <c r="AB1492" t="s">
        <v>98</v>
      </c>
      <c r="AC1492" t="s">
        <v>62</v>
      </c>
      <c r="AD1492">
        <v>2</v>
      </c>
      <c r="AE1492" t="s">
        <v>13994</v>
      </c>
      <c r="AF1492" t="s">
        <v>7385</v>
      </c>
      <c r="AG1492" t="s">
        <v>13995</v>
      </c>
    </row>
    <row r="1493" spans="1:33" x14ac:dyDescent="0.3">
      <c r="A1493" t="s">
        <v>3126</v>
      </c>
      <c r="B1493" t="s">
        <v>7232</v>
      </c>
      <c r="C1493" t="s">
        <v>135</v>
      </c>
      <c r="D1493" t="s">
        <v>100</v>
      </c>
      <c r="E1493" t="s">
        <v>112</v>
      </c>
      <c r="F1493" t="s">
        <v>13996</v>
      </c>
      <c r="G1493">
        <v>36.503196000000003</v>
      </c>
      <c r="H1493">
        <v>-75.076617999999996</v>
      </c>
      <c r="I1493" t="s">
        <v>13997</v>
      </c>
      <c r="J1493" t="s">
        <v>94</v>
      </c>
      <c r="K1493" t="s">
        <v>7965</v>
      </c>
      <c r="L1493" t="s">
        <v>7482</v>
      </c>
      <c r="M1493">
        <v>8504</v>
      </c>
      <c r="N1493" t="s">
        <v>617</v>
      </c>
      <c r="O1493" t="s">
        <v>7481</v>
      </c>
      <c r="P1493" t="s">
        <v>7248</v>
      </c>
      <c r="Q1493">
        <v>59</v>
      </c>
      <c r="R1493" t="s">
        <v>7278</v>
      </c>
      <c r="S1493" t="s">
        <v>85</v>
      </c>
      <c r="T1493" t="s">
        <v>1094</v>
      </c>
      <c r="U1493" t="s">
        <v>7171</v>
      </c>
      <c r="V1493" t="s">
        <v>7333</v>
      </c>
      <c r="W1493">
        <v>77</v>
      </c>
      <c r="X1493" t="s">
        <v>7157</v>
      </c>
      <c r="Y1493" t="s">
        <v>13998</v>
      </c>
      <c r="Z1493" t="s">
        <v>7164</v>
      </c>
      <c r="AA1493" t="s">
        <v>7393</v>
      </c>
      <c r="AB1493" t="s">
        <v>132</v>
      </c>
      <c r="AC1493" t="s">
        <v>7164</v>
      </c>
      <c r="AD1493">
        <v>2</v>
      </c>
      <c r="AE1493" t="s">
        <v>13999</v>
      </c>
      <c r="AF1493" t="s">
        <v>7207</v>
      </c>
      <c r="AG1493" t="s">
        <v>14000</v>
      </c>
    </row>
    <row r="1494" spans="1:33" x14ac:dyDescent="0.3">
      <c r="A1494" t="s">
        <v>3127</v>
      </c>
      <c r="B1494" t="s">
        <v>685</v>
      </c>
      <c r="C1494" t="s">
        <v>233</v>
      </c>
      <c r="D1494" t="s">
        <v>88</v>
      </c>
      <c r="E1494" t="s">
        <v>93</v>
      </c>
      <c r="F1494" t="s">
        <v>14001</v>
      </c>
      <c r="G1494">
        <v>47.739012000000002</v>
      </c>
      <c r="H1494">
        <v>-93.033936999999995</v>
      </c>
      <c r="I1494" t="s">
        <v>14002</v>
      </c>
      <c r="J1494" t="s">
        <v>312</v>
      </c>
      <c r="K1494" t="s">
        <v>7371</v>
      </c>
      <c r="L1494" t="s">
        <v>7160</v>
      </c>
      <c r="M1494">
        <v>2018</v>
      </c>
      <c r="N1494" t="s">
        <v>1962</v>
      </c>
      <c r="O1494" t="s">
        <v>7153</v>
      </c>
      <c r="P1494" t="s">
        <v>7213</v>
      </c>
      <c r="Q1494">
        <v>53</v>
      </c>
      <c r="R1494" t="s">
        <v>7260</v>
      </c>
      <c r="S1494" t="s">
        <v>7279</v>
      </c>
      <c r="T1494" t="s">
        <v>642</v>
      </c>
      <c r="U1494" t="s">
        <v>7381</v>
      </c>
      <c r="V1494" t="s">
        <v>7382</v>
      </c>
      <c r="W1494">
        <v>30</v>
      </c>
      <c r="X1494" t="s">
        <v>7164</v>
      </c>
      <c r="Y1494" t="s">
        <v>14003</v>
      </c>
      <c r="Z1494" t="s">
        <v>27</v>
      </c>
      <c r="AA1494" t="s">
        <v>97</v>
      </c>
      <c r="AB1494" t="s">
        <v>7178</v>
      </c>
      <c r="AC1494" t="s">
        <v>7328</v>
      </c>
      <c r="AD1494">
        <v>3</v>
      </c>
      <c r="AE1494" t="s">
        <v>14004</v>
      </c>
      <c r="AF1494" t="s">
        <v>103</v>
      </c>
      <c r="AG1494" t="s">
        <v>14005</v>
      </c>
    </row>
    <row r="1495" spans="1:33" x14ac:dyDescent="0.3">
      <c r="A1495" t="s">
        <v>3128</v>
      </c>
      <c r="B1495" t="s">
        <v>422</v>
      </c>
      <c r="C1495" t="s">
        <v>7552</v>
      </c>
      <c r="D1495" t="s">
        <v>22</v>
      </c>
      <c r="E1495" t="s">
        <v>31</v>
      </c>
      <c r="F1495" t="s">
        <v>14006</v>
      </c>
      <c r="G1495">
        <v>42.968967999999997</v>
      </c>
      <c r="H1495">
        <v>-80.126238999999998</v>
      </c>
      <c r="I1495" t="s">
        <v>14007</v>
      </c>
      <c r="J1495" t="s">
        <v>462</v>
      </c>
      <c r="K1495" t="s">
        <v>7159</v>
      </c>
      <c r="L1495" t="s">
        <v>7154</v>
      </c>
      <c r="M1495">
        <v>7054</v>
      </c>
      <c r="N1495" t="s">
        <v>994</v>
      </c>
      <c r="O1495" t="s">
        <v>7280</v>
      </c>
      <c r="P1495" t="s">
        <v>7156</v>
      </c>
      <c r="Q1495">
        <v>65</v>
      </c>
      <c r="R1495" t="s">
        <v>34</v>
      </c>
      <c r="S1495" t="s">
        <v>7161</v>
      </c>
      <c r="T1495" t="s">
        <v>671</v>
      </c>
      <c r="U1495" t="s">
        <v>7249</v>
      </c>
      <c r="V1495" t="s">
        <v>7482</v>
      </c>
      <c r="W1495">
        <v>47</v>
      </c>
      <c r="X1495" t="s">
        <v>7372</v>
      </c>
      <c r="Y1495" t="s">
        <v>14008</v>
      </c>
      <c r="Z1495" t="s">
        <v>7270</v>
      </c>
      <c r="AA1495" t="s">
        <v>109</v>
      </c>
      <c r="AB1495" t="s">
        <v>28</v>
      </c>
      <c r="AC1495" t="s">
        <v>155</v>
      </c>
      <c r="AD1495">
        <v>5</v>
      </c>
      <c r="AE1495" t="s">
        <v>14009</v>
      </c>
      <c r="AF1495" t="s">
        <v>7191</v>
      </c>
      <c r="AG1495" t="s">
        <v>7164</v>
      </c>
    </row>
    <row r="1496" spans="1:33" x14ac:dyDescent="0.3">
      <c r="A1496" t="s">
        <v>3129</v>
      </c>
      <c r="B1496" t="s">
        <v>7284</v>
      </c>
      <c r="C1496" t="s">
        <v>7631</v>
      </c>
      <c r="D1496" t="s">
        <v>48</v>
      </c>
      <c r="E1496" t="s">
        <v>112</v>
      </c>
      <c r="F1496" t="s">
        <v>14010</v>
      </c>
      <c r="G1496">
        <v>36.161763999999998</v>
      </c>
      <c r="H1496">
        <v>-71.066428000000002</v>
      </c>
      <c r="I1496" t="s">
        <v>14011</v>
      </c>
      <c r="J1496" t="s">
        <v>519</v>
      </c>
      <c r="K1496" t="s">
        <v>7481</v>
      </c>
      <c r="L1496" t="s">
        <v>7203</v>
      </c>
      <c r="M1496">
        <v>3452</v>
      </c>
      <c r="N1496" t="s">
        <v>1186</v>
      </c>
      <c r="O1496" t="s">
        <v>7200</v>
      </c>
      <c r="P1496" t="s">
        <v>7203</v>
      </c>
      <c r="Q1496">
        <v>40</v>
      </c>
      <c r="R1496" t="s">
        <v>7157</v>
      </c>
      <c r="S1496" t="s">
        <v>34</v>
      </c>
      <c r="T1496" t="s">
        <v>1814</v>
      </c>
      <c r="U1496" t="s">
        <v>7371</v>
      </c>
      <c r="V1496" t="s">
        <v>7348</v>
      </c>
      <c r="W1496">
        <v>58</v>
      </c>
      <c r="X1496" t="s">
        <v>7299</v>
      </c>
      <c r="Y1496" t="s">
        <v>14012</v>
      </c>
      <c r="Z1496" t="s">
        <v>60</v>
      </c>
      <c r="AA1496" t="s">
        <v>7191</v>
      </c>
      <c r="AB1496" t="s">
        <v>61</v>
      </c>
      <c r="AC1496" t="s">
        <v>7230</v>
      </c>
      <c r="AD1496">
        <v>-4</v>
      </c>
      <c r="AE1496" t="s">
        <v>14013</v>
      </c>
      <c r="AF1496" t="s">
        <v>7180</v>
      </c>
      <c r="AG1496" t="s">
        <v>14014</v>
      </c>
    </row>
    <row r="1497" spans="1:33" x14ac:dyDescent="0.3">
      <c r="A1497" t="s">
        <v>3130</v>
      </c>
      <c r="B1497" t="s">
        <v>14015</v>
      </c>
      <c r="C1497" t="s">
        <v>7150</v>
      </c>
      <c r="D1497" t="s">
        <v>92</v>
      </c>
      <c r="E1497" t="s">
        <v>78</v>
      </c>
      <c r="F1497" t="s">
        <v>14016</v>
      </c>
      <c r="G1497">
        <v>32.906016000000001</v>
      </c>
      <c r="H1497">
        <v>-88.449607999999998</v>
      </c>
      <c r="I1497" t="s">
        <v>14017</v>
      </c>
      <c r="J1497" t="s">
        <v>113</v>
      </c>
      <c r="K1497" t="s">
        <v>7361</v>
      </c>
      <c r="L1497" t="s">
        <v>7156</v>
      </c>
      <c r="M1497">
        <v>5138</v>
      </c>
      <c r="N1497" t="s">
        <v>839</v>
      </c>
      <c r="O1497" t="s">
        <v>7153</v>
      </c>
      <c r="P1497" t="s">
        <v>7247</v>
      </c>
      <c r="Q1497">
        <v>24</v>
      </c>
      <c r="R1497" t="s">
        <v>7373</v>
      </c>
      <c r="S1497" t="s">
        <v>7161</v>
      </c>
      <c r="T1497" t="s">
        <v>345</v>
      </c>
      <c r="U1497" t="s">
        <v>7223</v>
      </c>
      <c r="V1497" t="s">
        <v>7400</v>
      </c>
      <c r="W1497">
        <v>67</v>
      </c>
      <c r="X1497" t="s">
        <v>7260</v>
      </c>
      <c r="Y1497" t="s">
        <v>7164</v>
      </c>
      <c r="Z1497" t="s">
        <v>116</v>
      </c>
      <c r="AA1497" t="s">
        <v>7311</v>
      </c>
      <c r="AB1497" t="s">
        <v>53</v>
      </c>
      <c r="AC1497" t="s">
        <v>62</v>
      </c>
      <c r="AD1497">
        <v>3</v>
      </c>
      <c r="AE1497" t="s">
        <v>14018</v>
      </c>
      <c r="AF1497" t="s">
        <v>103</v>
      </c>
      <c r="AG1497" t="s">
        <v>14019</v>
      </c>
    </row>
    <row r="1498" spans="1:33" x14ac:dyDescent="0.3">
      <c r="A1498" t="s">
        <v>3131</v>
      </c>
      <c r="B1498" t="s">
        <v>7620</v>
      </c>
      <c r="C1498" t="s">
        <v>8053</v>
      </c>
      <c r="D1498" t="s">
        <v>38</v>
      </c>
      <c r="E1498" t="s">
        <v>78</v>
      </c>
      <c r="F1498" t="s">
        <v>14020</v>
      </c>
      <c r="G1498">
        <v>37.663114999999998</v>
      </c>
      <c r="H1498">
        <v>-105.344388</v>
      </c>
      <c r="I1498" t="s">
        <v>14021</v>
      </c>
      <c r="J1498" t="s">
        <v>254</v>
      </c>
      <c r="K1498" t="s">
        <v>7307</v>
      </c>
      <c r="L1498" t="s">
        <v>7276</v>
      </c>
      <c r="M1498">
        <v>2821</v>
      </c>
      <c r="N1498" t="s">
        <v>1593</v>
      </c>
      <c r="O1498" t="s">
        <v>7223</v>
      </c>
      <c r="P1498" t="s">
        <v>7172</v>
      </c>
      <c r="Q1498">
        <v>26</v>
      </c>
      <c r="R1498" t="s">
        <v>7164</v>
      </c>
      <c r="S1498" t="s">
        <v>34</v>
      </c>
      <c r="T1498" t="s">
        <v>3132</v>
      </c>
      <c r="U1498" t="s">
        <v>7153</v>
      </c>
      <c r="V1498" t="s">
        <v>7189</v>
      </c>
      <c r="W1498">
        <v>17</v>
      </c>
      <c r="X1498" t="s">
        <v>7214</v>
      </c>
      <c r="Y1498" t="s">
        <v>14022</v>
      </c>
      <c r="Z1498" t="s">
        <v>7270</v>
      </c>
      <c r="AA1498" t="s">
        <v>7311</v>
      </c>
      <c r="AB1498" t="s">
        <v>132</v>
      </c>
      <c r="AC1498" t="s">
        <v>7193</v>
      </c>
      <c r="AD1498">
        <v>0</v>
      </c>
      <c r="AE1498" t="s">
        <v>14023</v>
      </c>
      <c r="AF1498" t="s">
        <v>7164</v>
      </c>
      <c r="AG1498" t="s">
        <v>14024</v>
      </c>
    </row>
    <row r="1499" spans="1:33" x14ac:dyDescent="0.3">
      <c r="A1499" t="s">
        <v>3133</v>
      </c>
      <c r="B1499" t="s">
        <v>7774</v>
      </c>
      <c r="C1499" t="s">
        <v>7760</v>
      </c>
      <c r="D1499" t="s">
        <v>38</v>
      </c>
      <c r="E1499" t="s">
        <v>78</v>
      </c>
      <c r="F1499" t="s">
        <v>14025</v>
      </c>
      <c r="G1499">
        <v>29.215094000000001</v>
      </c>
      <c r="H1499">
        <v>-104.354659</v>
      </c>
      <c r="I1499" t="s">
        <v>14026</v>
      </c>
      <c r="J1499" t="s">
        <v>282</v>
      </c>
      <c r="K1499" t="s">
        <v>7156</v>
      </c>
      <c r="L1499" t="s">
        <v>7268</v>
      </c>
      <c r="M1499">
        <v>6970</v>
      </c>
      <c r="N1499" t="s">
        <v>3134</v>
      </c>
      <c r="O1499" t="s">
        <v>7186</v>
      </c>
      <c r="P1499" t="s">
        <v>7224</v>
      </c>
      <c r="Q1499">
        <v>69</v>
      </c>
      <c r="R1499" t="s">
        <v>7299</v>
      </c>
      <c r="S1499" t="s">
        <v>7164</v>
      </c>
      <c r="T1499" t="s">
        <v>226</v>
      </c>
      <c r="U1499" t="s">
        <v>7200</v>
      </c>
      <c r="V1499" t="s">
        <v>7156</v>
      </c>
      <c r="W1499">
        <v>10</v>
      </c>
      <c r="X1499" t="s">
        <v>7278</v>
      </c>
      <c r="Y1499" t="s">
        <v>14027</v>
      </c>
      <c r="Z1499" t="s">
        <v>7251</v>
      </c>
      <c r="AA1499" t="s">
        <v>7164</v>
      </c>
      <c r="AB1499" t="s">
        <v>7252</v>
      </c>
      <c r="AC1499" t="s">
        <v>62</v>
      </c>
      <c r="AD1499">
        <v>2</v>
      </c>
      <c r="AE1499" t="s">
        <v>14028</v>
      </c>
      <c r="AF1499" t="s">
        <v>7207</v>
      </c>
      <c r="AG1499" t="s">
        <v>14029</v>
      </c>
    </row>
    <row r="1500" spans="1:33" x14ac:dyDescent="0.3">
      <c r="A1500" t="s">
        <v>3135</v>
      </c>
      <c r="B1500" t="s">
        <v>7847</v>
      </c>
      <c r="C1500" t="s">
        <v>686</v>
      </c>
      <c r="D1500" t="s">
        <v>48</v>
      </c>
      <c r="E1500" t="s">
        <v>72</v>
      </c>
      <c r="F1500" t="s">
        <v>14030</v>
      </c>
      <c r="G1500">
        <v>30.351962</v>
      </c>
      <c r="H1500">
        <v>-89.609178</v>
      </c>
      <c r="I1500" t="s">
        <v>14031</v>
      </c>
      <c r="J1500" t="s">
        <v>298</v>
      </c>
      <c r="K1500" t="s">
        <v>7342</v>
      </c>
      <c r="L1500" t="s">
        <v>7400</v>
      </c>
      <c r="M1500">
        <v>6048</v>
      </c>
      <c r="N1500" t="s">
        <v>1439</v>
      </c>
      <c r="O1500" t="s">
        <v>7449</v>
      </c>
      <c r="P1500" t="s">
        <v>7391</v>
      </c>
      <c r="Q1500">
        <v>-37</v>
      </c>
      <c r="R1500" t="s">
        <v>7164</v>
      </c>
      <c r="S1500" t="s">
        <v>34</v>
      </c>
      <c r="T1500" t="s">
        <v>163</v>
      </c>
      <c r="U1500" t="s">
        <v>7381</v>
      </c>
      <c r="V1500" t="s">
        <v>7160</v>
      </c>
      <c r="W1500">
        <v>63</v>
      </c>
      <c r="X1500" t="s">
        <v>7164</v>
      </c>
      <c r="Y1500" t="s">
        <v>7164</v>
      </c>
      <c r="Z1500" t="s">
        <v>7178</v>
      </c>
      <c r="AA1500" t="s">
        <v>7311</v>
      </c>
      <c r="AB1500" t="s">
        <v>98</v>
      </c>
      <c r="AC1500" t="s">
        <v>155</v>
      </c>
      <c r="AD1500">
        <v>3</v>
      </c>
      <c r="AE1500" t="s">
        <v>14032</v>
      </c>
      <c r="AF1500" t="s">
        <v>7195</v>
      </c>
      <c r="AG1500" t="s">
        <v>14033</v>
      </c>
    </row>
    <row r="1501" spans="1:33" x14ac:dyDescent="0.3">
      <c r="A1501" t="s">
        <v>3136</v>
      </c>
      <c r="B1501" t="s">
        <v>7314</v>
      </c>
      <c r="C1501" t="s">
        <v>7339</v>
      </c>
      <c r="D1501" t="s">
        <v>77</v>
      </c>
      <c r="E1501" t="s">
        <v>66</v>
      </c>
      <c r="F1501" t="s">
        <v>14034</v>
      </c>
      <c r="G1501">
        <v>37.898874999999997</v>
      </c>
      <c r="H1501">
        <v>-83.834084000000004</v>
      </c>
      <c r="I1501" t="s">
        <v>14035</v>
      </c>
      <c r="J1501" t="s">
        <v>169</v>
      </c>
      <c r="K1501" t="s">
        <v>7280</v>
      </c>
      <c r="L1501" t="s">
        <v>7276</v>
      </c>
      <c r="M1501">
        <v>3907</v>
      </c>
      <c r="N1501" t="s">
        <v>2672</v>
      </c>
      <c r="O1501" t="s">
        <v>7174</v>
      </c>
      <c r="P1501" t="s">
        <v>7276</v>
      </c>
      <c r="Q1501">
        <v>50</v>
      </c>
      <c r="R1501" t="s">
        <v>59</v>
      </c>
      <c r="S1501" t="s">
        <v>41</v>
      </c>
      <c r="T1501" t="s">
        <v>2208</v>
      </c>
      <c r="U1501" t="s">
        <v>7153</v>
      </c>
      <c r="V1501" t="s">
        <v>7201</v>
      </c>
      <c r="W1501">
        <v>56</v>
      </c>
      <c r="X1501" t="s">
        <v>7372</v>
      </c>
      <c r="Y1501" t="s">
        <v>14036</v>
      </c>
      <c r="Z1501" t="s">
        <v>116</v>
      </c>
      <c r="AA1501" t="s">
        <v>7393</v>
      </c>
      <c r="AB1501" t="s">
        <v>7192</v>
      </c>
      <c r="AC1501" t="s">
        <v>7328</v>
      </c>
      <c r="AD1501">
        <v>2</v>
      </c>
      <c r="AE1501" t="s">
        <v>14037</v>
      </c>
      <c r="AF1501" t="s">
        <v>7254</v>
      </c>
      <c r="AG1501" t="s">
        <v>7164</v>
      </c>
    </row>
    <row r="1502" spans="1:33" x14ac:dyDescent="0.3">
      <c r="A1502" t="s">
        <v>3137</v>
      </c>
      <c r="B1502" t="s">
        <v>7303</v>
      </c>
      <c r="C1502" t="s">
        <v>7378</v>
      </c>
      <c r="D1502" t="s">
        <v>48</v>
      </c>
      <c r="E1502" t="s">
        <v>31</v>
      </c>
      <c r="F1502" t="s">
        <v>14038</v>
      </c>
      <c r="G1502">
        <v>41.265098999999999</v>
      </c>
      <c r="H1502">
        <v>-86.125890999999996</v>
      </c>
      <c r="I1502" t="s">
        <v>14039</v>
      </c>
      <c r="J1502" t="s">
        <v>459</v>
      </c>
      <c r="K1502" t="s">
        <v>7225</v>
      </c>
      <c r="L1502" t="s">
        <v>7289</v>
      </c>
      <c r="M1502">
        <v>8549</v>
      </c>
      <c r="N1502" t="s">
        <v>3138</v>
      </c>
      <c r="O1502" t="s">
        <v>7171</v>
      </c>
      <c r="P1502" t="s">
        <v>7203</v>
      </c>
      <c r="Q1502">
        <v>47</v>
      </c>
      <c r="R1502" t="s">
        <v>7278</v>
      </c>
      <c r="S1502" t="s">
        <v>34</v>
      </c>
      <c r="T1502" t="s">
        <v>477</v>
      </c>
      <c r="U1502" t="s">
        <v>7277</v>
      </c>
      <c r="V1502" t="s">
        <v>7239</v>
      </c>
      <c r="W1502">
        <v>58</v>
      </c>
      <c r="X1502" t="s">
        <v>7237</v>
      </c>
      <c r="Y1502" t="s">
        <v>14040</v>
      </c>
      <c r="Z1502" t="s">
        <v>7178</v>
      </c>
      <c r="AA1502" t="s">
        <v>109</v>
      </c>
      <c r="AB1502" t="s">
        <v>7271</v>
      </c>
      <c r="AC1502" t="s">
        <v>62</v>
      </c>
      <c r="AD1502">
        <v>4</v>
      </c>
      <c r="AE1502" t="s">
        <v>14041</v>
      </c>
      <c r="AF1502" t="s">
        <v>7385</v>
      </c>
      <c r="AG1502" t="s">
        <v>14042</v>
      </c>
    </row>
    <row r="1503" spans="1:33" x14ac:dyDescent="0.3">
      <c r="A1503" t="s">
        <v>3139</v>
      </c>
      <c r="B1503" t="s">
        <v>7625</v>
      </c>
      <c r="C1503" t="s">
        <v>7597</v>
      </c>
      <c r="D1503" t="s">
        <v>92</v>
      </c>
      <c r="E1503" t="s">
        <v>66</v>
      </c>
      <c r="F1503" t="s">
        <v>14043</v>
      </c>
      <c r="G1503">
        <v>38.317903000000001</v>
      </c>
      <c r="H1503">
        <v>-98.736624000000006</v>
      </c>
      <c r="I1503" t="s">
        <v>14044</v>
      </c>
      <c r="J1503" t="s">
        <v>519</v>
      </c>
      <c r="K1503" t="s">
        <v>7381</v>
      </c>
      <c r="L1503" t="s">
        <v>7203</v>
      </c>
      <c r="M1503">
        <v>4012</v>
      </c>
      <c r="N1503" t="s">
        <v>7164</v>
      </c>
      <c r="O1503" t="s">
        <v>7164</v>
      </c>
      <c r="P1503" t="s">
        <v>7164</v>
      </c>
      <c r="R1503" t="s">
        <v>7164</v>
      </c>
      <c r="S1503" t="s">
        <v>7164</v>
      </c>
      <c r="T1503" t="s">
        <v>3140</v>
      </c>
      <c r="U1503" t="s">
        <v>7481</v>
      </c>
      <c r="V1503" t="s">
        <v>41</v>
      </c>
      <c r="W1503">
        <v>42</v>
      </c>
      <c r="X1503" t="s">
        <v>34</v>
      </c>
      <c r="Y1503" t="s">
        <v>14045</v>
      </c>
      <c r="Z1503" t="s">
        <v>7251</v>
      </c>
      <c r="AA1503" t="s">
        <v>52</v>
      </c>
      <c r="AB1503" t="s">
        <v>7271</v>
      </c>
      <c r="AC1503" t="s">
        <v>29</v>
      </c>
      <c r="AD1503">
        <v>0</v>
      </c>
      <c r="AE1503" t="s">
        <v>14046</v>
      </c>
      <c r="AF1503" t="s">
        <v>7191</v>
      </c>
      <c r="AG1503" t="s">
        <v>7164</v>
      </c>
    </row>
    <row r="1504" spans="1:33" x14ac:dyDescent="0.3">
      <c r="A1504" t="s">
        <v>3141</v>
      </c>
      <c r="B1504" t="s">
        <v>7303</v>
      </c>
      <c r="C1504" t="s">
        <v>7760</v>
      </c>
      <c r="D1504" t="s">
        <v>77</v>
      </c>
      <c r="E1504" t="s">
        <v>39</v>
      </c>
      <c r="F1504" t="s">
        <v>14047</v>
      </c>
      <c r="G1504">
        <v>36.818644999999997</v>
      </c>
      <c r="H1504">
        <v>-115.738097</v>
      </c>
      <c r="I1504" t="s">
        <v>14048</v>
      </c>
      <c r="J1504" t="s">
        <v>528</v>
      </c>
      <c r="K1504" t="s">
        <v>7200</v>
      </c>
      <c r="L1504" t="s">
        <v>7276</v>
      </c>
      <c r="M1504">
        <v>7166</v>
      </c>
      <c r="N1504" t="s">
        <v>3142</v>
      </c>
      <c r="O1504" t="s">
        <v>7342</v>
      </c>
      <c r="P1504" t="s">
        <v>7333</v>
      </c>
      <c r="Q1504">
        <v>50</v>
      </c>
      <c r="R1504" t="s">
        <v>7157</v>
      </c>
      <c r="S1504" t="s">
        <v>7161</v>
      </c>
      <c r="T1504" t="s">
        <v>1986</v>
      </c>
      <c r="U1504" t="s">
        <v>7200</v>
      </c>
      <c r="V1504" t="s">
        <v>7382</v>
      </c>
      <c r="W1504">
        <v>89</v>
      </c>
      <c r="X1504" t="s">
        <v>7278</v>
      </c>
      <c r="Y1504" t="s">
        <v>14049</v>
      </c>
      <c r="Z1504" t="s">
        <v>60</v>
      </c>
      <c r="AA1504" t="s">
        <v>7177</v>
      </c>
      <c r="AB1504" t="s">
        <v>7363</v>
      </c>
      <c r="AC1504" t="s">
        <v>7193</v>
      </c>
      <c r="AD1504">
        <v>4</v>
      </c>
      <c r="AE1504" t="s">
        <v>14050</v>
      </c>
      <c r="AF1504" t="s">
        <v>7385</v>
      </c>
      <c r="AG1504" t="s">
        <v>14051</v>
      </c>
    </row>
    <row r="1505" spans="1:33" x14ac:dyDescent="0.3">
      <c r="A1505" t="s">
        <v>2385</v>
      </c>
      <c r="B1505" t="s">
        <v>7167</v>
      </c>
      <c r="C1505" t="s">
        <v>185</v>
      </c>
      <c r="D1505" t="s">
        <v>92</v>
      </c>
      <c r="E1505" t="s">
        <v>66</v>
      </c>
      <c r="F1505" t="s">
        <v>11849</v>
      </c>
      <c r="G1505">
        <v>44.805782999999998</v>
      </c>
      <c r="H1505">
        <v>-76.737399999999994</v>
      </c>
      <c r="I1505" t="s">
        <v>11850</v>
      </c>
      <c r="J1505" t="s">
        <v>118</v>
      </c>
      <c r="K1505" t="s">
        <v>7481</v>
      </c>
      <c r="L1505" t="s">
        <v>7482</v>
      </c>
      <c r="M1505">
        <v>2246</v>
      </c>
      <c r="N1505" t="s">
        <v>42</v>
      </c>
      <c r="O1505" t="s">
        <v>7277</v>
      </c>
      <c r="P1505" t="s">
        <v>7348</v>
      </c>
      <c r="Q1505">
        <v>63</v>
      </c>
      <c r="R1505" t="s">
        <v>59</v>
      </c>
      <c r="S1505" t="s">
        <v>85</v>
      </c>
      <c r="T1505" t="s">
        <v>653</v>
      </c>
      <c r="U1505" t="s">
        <v>7222</v>
      </c>
      <c r="V1505" t="s">
        <v>7382</v>
      </c>
      <c r="W1505">
        <v>28</v>
      </c>
      <c r="X1505" t="s">
        <v>7164</v>
      </c>
      <c r="Y1505" t="s">
        <v>11851</v>
      </c>
      <c r="Z1505" t="s">
        <v>7607</v>
      </c>
      <c r="AA1505" t="s">
        <v>139</v>
      </c>
      <c r="AB1505" t="s">
        <v>61</v>
      </c>
      <c r="AC1505" t="s">
        <v>7328</v>
      </c>
      <c r="AD1505">
        <v>3</v>
      </c>
      <c r="AE1505" t="s">
        <v>11852</v>
      </c>
      <c r="AF1505" t="s">
        <v>7195</v>
      </c>
      <c r="AG1505" t="s">
        <v>7164</v>
      </c>
    </row>
    <row r="1506" spans="1:33" x14ac:dyDescent="0.3">
      <c r="A1506" t="s">
        <v>3143</v>
      </c>
      <c r="B1506" t="s">
        <v>7581</v>
      </c>
      <c r="C1506" t="s">
        <v>7871</v>
      </c>
      <c r="D1506" t="s">
        <v>48</v>
      </c>
      <c r="E1506" t="s">
        <v>31</v>
      </c>
      <c r="F1506" t="s">
        <v>14052</v>
      </c>
      <c r="H1506">
        <v>-112.82252200000001</v>
      </c>
      <c r="I1506" t="s">
        <v>14053</v>
      </c>
      <c r="J1506" t="s">
        <v>169</v>
      </c>
      <c r="K1506" t="s">
        <v>7342</v>
      </c>
      <c r="L1506" t="s">
        <v>7154</v>
      </c>
      <c r="M1506">
        <v>7260</v>
      </c>
      <c r="N1506" t="s">
        <v>7164</v>
      </c>
      <c r="O1506" t="s">
        <v>7164</v>
      </c>
      <c r="P1506" t="s">
        <v>7164</v>
      </c>
      <c r="R1506" t="s">
        <v>7164</v>
      </c>
      <c r="S1506" t="s">
        <v>7164</v>
      </c>
      <c r="T1506" t="s">
        <v>7164</v>
      </c>
      <c r="U1506" t="s">
        <v>7164</v>
      </c>
      <c r="V1506" t="s">
        <v>7164</v>
      </c>
      <c r="X1506" t="s">
        <v>7164</v>
      </c>
      <c r="Y1506" t="s">
        <v>7164</v>
      </c>
      <c r="Z1506" t="s">
        <v>70</v>
      </c>
      <c r="AA1506" t="s">
        <v>109</v>
      </c>
      <c r="AB1506" t="s">
        <v>7271</v>
      </c>
      <c r="AC1506" t="s">
        <v>7178</v>
      </c>
      <c r="AD1506">
        <v>5</v>
      </c>
      <c r="AE1506" t="s">
        <v>7164</v>
      </c>
      <c r="AF1506" t="s">
        <v>7254</v>
      </c>
      <c r="AG1506" t="s">
        <v>14054</v>
      </c>
    </row>
    <row r="1507" spans="1:33" x14ac:dyDescent="0.3">
      <c r="A1507" t="s">
        <v>3144</v>
      </c>
      <c r="B1507" t="s">
        <v>8116</v>
      </c>
      <c r="C1507" t="s">
        <v>468</v>
      </c>
      <c r="D1507" t="s">
        <v>22</v>
      </c>
      <c r="E1507" t="s">
        <v>186</v>
      </c>
      <c r="F1507" t="s">
        <v>14055</v>
      </c>
      <c r="G1507">
        <v>41.939723000000001</v>
      </c>
      <c r="H1507">
        <v>-80.812933999999998</v>
      </c>
      <c r="I1507" t="s">
        <v>14056</v>
      </c>
      <c r="J1507" t="s">
        <v>204</v>
      </c>
      <c r="K1507" t="s">
        <v>7200</v>
      </c>
      <c r="L1507" t="s">
        <v>7348</v>
      </c>
      <c r="N1507" t="s">
        <v>1995</v>
      </c>
      <c r="O1507" t="s">
        <v>7307</v>
      </c>
      <c r="P1507" t="s">
        <v>7213</v>
      </c>
      <c r="Q1507">
        <v>44</v>
      </c>
      <c r="R1507" t="s">
        <v>7373</v>
      </c>
      <c r="S1507" t="s">
        <v>85</v>
      </c>
      <c r="T1507" t="s">
        <v>1857</v>
      </c>
      <c r="U1507" t="s">
        <v>7238</v>
      </c>
      <c r="V1507" t="s">
        <v>41</v>
      </c>
      <c r="W1507">
        <v>73</v>
      </c>
      <c r="X1507" t="s">
        <v>7214</v>
      </c>
      <c r="Y1507" t="s">
        <v>14057</v>
      </c>
      <c r="Z1507" t="s">
        <v>7270</v>
      </c>
      <c r="AA1507" t="s">
        <v>7191</v>
      </c>
      <c r="AB1507" t="s">
        <v>7178</v>
      </c>
      <c r="AC1507" t="s">
        <v>7193</v>
      </c>
      <c r="AD1507">
        <v>0</v>
      </c>
      <c r="AE1507" t="s">
        <v>7164</v>
      </c>
      <c r="AF1507" t="s">
        <v>103</v>
      </c>
      <c r="AG1507" t="s">
        <v>14058</v>
      </c>
    </row>
    <row r="1508" spans="1:33" x14ac:dyDescent="0.3">
      <c r="A1508" t="s">
        <v>3145</v>
      </c>
      <c r="B1508" t="s">
        <v>47</v>
      </c>
      <c r="C1508" t="s">
        <v>8059</v>
      </c>
      <c r="D1508" t="s">
        <v>38</v>
      </c>
      <c r="E1508" t="s">
        <v>39</v>
      </c>
      <c r="F1508" t="s">
        <v>14059</v>
      </c>
      <c r="G1508">
        <v>42.232455999999999</v>
      </c>
      <c r="H1508">
        <v>-77.496809999999996</v>
      </c>
      <c r="I1508" t="s">
        <v>14060</v>
      </c>
      <c r="J1508" t="s">
        <v>1975</v>
      </c>
      <c r="K1508" t="s">
        <v>7186</v>
      </c>
      <c r="L1508" t="s">
        <v>7188</v>
      </c>
      <c r="M1508">
        <v>9103</v>
      </c>
      <c r="N1508" t="s">
        <v>1446</v>
      </c>
      <c r="O1508" t="s">
        <v>7155</v>
      </c>
      <c r="P1508" t="s">
        <v>7213</v>
      </c>
      <c r="Q1508">
        <v>35</v>
      </c>
      <c r="R1508" t="s">
        <v>7214</v>
      </c>
      <c r="S1508" t="s">
        <v>85</v>
      </c>
      <c r="T1508" t="s">
        <v>7164</v>
      </c>
      <c r="U1508" t="s">
        <v>7164</v>
      </c>
      <c r="V1508" t="s">
        <v>7164</v>
      </c>
      <c r="X1508" t="s">
        <v>7164</v>
      </c>
      <c r="Y1508" t="s">
        <v>7164</v>
      </c>
      <c r="Z1508" t="s">
        <v>7164</v>
      </c>
      <c r="AA1508" t="s">
        <v>52</v>
      </c>
      <c r="AB1508" t="s">
        <v>61</v>
      </c>
      <c r="AC1508" t="s">
        <v>7394</v>
      </c>
      <c r="AD1508">
        <v>0</v>
      </c>
      <c r="AE1508" t="s">
        <v>14061</v>
      </c>
      <c r="AF1508" t="s">
        <v>7385</v>
      </c>
      <c r="AG1508" t="s">
        <v>14062</v>
      </c>
    </row>
    <row r="1509" spans="1:33" x14ac:dyDescent="0.3">
      <c r="A1509" t="s">
        <v>3146</v>
      </c>
      <c r="B1509" t="s">
        <v>7295</v>
      </c>
      <c r="C1509" t="s">
        <v>7322</v>
      </c>
      <c r="D1509" t="s">
        <v>65</v>
      </c>
      <c r="E1509" t="s">
        <v>112</v>
      </c>
      <c r="F1509" t="s">
        <v>14063</v>
      </c>
      <c r="G1509">
        <v>39.902422999999999</v>
      </c>
      <c r="H1509">
        <v>-93.063524000000001</v>
      </c>
      <c r="I1509" t="s">
        <v>14064</v>
      </c>
      <c r="J1509" t="s">
        <v>366</v>
      </c>
      <c r="K1509" t="s">
        <v>7223</v>
      </c>
      <c r="L1509" t="s">
        <v>7189</v>
      </c>
      <c r="M1509">
        <v>5087</v>
      </c>
      <c r="N1509" t="s">
        <v>2328</v>
      </c>
      <c r="O1509" t="s">
        <v>7225</v>
      </c>
      <c r="P1509" t="s">
        <v>7156</v>
      </c>
      <c r="Q1509">
        <v>33</v>
      </c>
      <c r="R1509" t="s">
        <v>7214</v>
      </c>
      <c r="S1509" t="s">
        <v>85</v>
      </c>
      <c r="T1509" t="s">
        <v>1656</v>
      </c>
      <c r="U1509" t="s">
        <v>7156</v>
      </c>
      <c r="V1509" t="s">
        <v>7172</v>
      </c>
      <c r="W1509">
        <v>27</v>
      </c>
      <c r="X1509" t="s">
        <v>59</v>
      </c>
      <c r="Y1509" t="s">
        <v>14065</v>
      </c>
      <c r="Z1509" t="s">
        <v>7607</v>
      </c>
      <c r="AA1509" t="s">
        <v>7262</v>
      </c>
      <c r="AB1509" t="s">
        <v>7293</v>
      </c>
      <c r="AC1509" t="s">
        <v>7230</v>
      </c>
      <c r="AD1509">
        <v>3</v>
      </c>
      <c r="AE1509" t="s">
        <v>14066</v>
      </c>
      <c r="AF1509" t="s">
        <v>7207</v>
      </c>
      <c r="AG1509" t="s">
        <v>14067</v>
      </c>
    </row>
    <row r="1510" spans="1:33" x14ac:dyDescent="0.3">
      <c r="A1510" t="s">
        <v>3147</v>
      </c>
      <c r="B1510" t="s">
        <v>7992</v>
      </c>
      <c r="C1510" t="s">
        <v>7150</v>
      </c>
      <c r="D1510" t="s">
        <v>65</v>
      </c>
      <c r="E1510" t="s">
        <v>72</v>
      </c>
      <c r="F1510" t="s">
        <v>14068</v>
      </c>
      <c r="G1510">
        <v>45.039447000000003</v>
      </c>
      <c r="H1510">
        <v>-84.513555999999994</v>
      </c>
      <c r="I1510" t="s">
        <v>14069</v>
      </c>
      <c r="J1510" t="s">
        <v>622</v>
      </c>
      <c r="K1510" t="s">
        <v>7371</v>
      </c>
      <c r="L1510" t="s">
        <v>7391</v>
      </c>
      <c r="M1510">
        <v>9471</v>
      </c>
      <c r="N1510" t="s">
        <v>1519</v>
      </c>
      <c r="O1510" t="s">
        <v>7156</v>
      </c>
      <c r="P1510" t="s">
        <v>7248</v>
      </c>
      <c r="Q1510">
        <v>49</v>
      </c>
      <c r="R1510" t="s">
        <v>7157</v>
      </c>
      <c r="S1510" t="s">
        <v>7178</v>
      </c>
      <c r="T1510" t="s">
        <v>1986</v>
      </c>
      <c r="U1510" t="s">
        <v>7202</v>
      </c>
      <c r="V1510" t="s">
        <v>7173</v>
      </c>
      <c r="W1510">
        <v>47</v>
      </c>
      <c r="X1510" t="s">
        <v>7214</v>
      </c>
      <c r="Y1510" t="s">
        <v>14070</v>
      </c>
      <c r="Z1510" t="s">
        <v>7164</v>
      </c>
      <c r="AA1510" t="s">
        <v>7191</v>
      </c>
      <c r="AB1510" t="s">
        <v>7336</v>
      </c>
      <c r="AC1510" t="s">
        <v>62</v>
      </c>
      <c r="AD1510">
        <v>1</v>
      </c>
      <c r="AE1510" t="s">
        <v>14071</v>
      </c>
      <c r="AF1510" t="s">
        <v>110</v>
      </c>
      <c r="AG1510" t="s">
        <v>14072</v>
      </c>
    </row>
    <row r="1511" spans="1:33" x14ac:dyDescent="0.3">
      <c r="A1511" t="s">
        <v>3148</v>
      </c>
      <c r="B1511" t="s">
        <v>523</v>
      </c>
      <c r="C1511" t="s">
        <v>7197</v>
      </c>
      <c r="D1511" t="s">
        <v>48</v>
      </c>
      <c r="E1511" t="s">
        <v>112</v>
      </c>
      <c r="F1511" t="s">
        <v>14073</v>
      </c>
      <c r="G1511">
        <v>45.554090000000002</v>
      </c>
      <c r="I1511" t="s">
        <v>7164</v>
      </c>
      <c r="J1511" t="s">
        <v>312</v>
      </c>
      <c r="K1511" t="s">
        <v>7155</v>
      </c>
      <c r="L1511" t="s">
        <v>7224</v>
      </c>
      <c r="M1511">
        <v>3305</v>
      </c>
      <c r="N1511" t="s">
        <v>3149</v>
      </c>
      <c r="O1511" t="s">
        <v>7238</v>
      </c>
      <c r="P1511" t="s">
        <v>7391</v>
      </c>
      <c r="Q1511">
        <v>32</v>
      </c>
      <c r="R1511" t="s">
        <v>7161</v>
      </c>
      <c r="S1511" t="s">
        <v>7309</v>
      </c>
      <c r="T1511" t="s">
        <v>3150</v>
      </c>
      <c r="U1511" t="s">
        <v>7159</v>
      </c>
      <c r="V1511" t="s">
        <v>7268</v>
      </c>
      <c r="W1511">
        <v>27</v>
      </c>
      <c r="X1511" t="s">
        <v>7373</v>
      </c>
      <c r="Y1511" t="s">
        <v>14074</v>
      </c>
      <c r="Z1511" t="s">
        <v>27</v>
      </c>
      <c r="AA1511" t="s">
        <v>7217</v>
      </c>
      <c r="AB1511" t="s">
        <v>7164</v>
      </c>
      <c r="AC1511" t="s">
        <v>7230</v>
      </c>
      <c r="AD1511">
        <v>3</v>
      </c>
      <c r="AE1511" t="s">
        <v>14075</v>
      </c>
      <c r="AF1511" t="s">
        <v>7403</v>
      </c>
      <c r="AG1511" t="s">
        <v>7164</v>
      </c>
    </row>
    <row r="1512" spans="1:33" x14ac:dyDescent="0.3">
      <c r="A1512" t="s">
        <v>3151</v>
      </c>
      <c r="B1512" t="s">
        <v>250</v>
      </c>
      <c r="C1512" t="s">
        <v>7219</v>
      </c>
      <c r="D1512" t="s">
        <v>88</v>
      </c>
      <c r="E1512" t="s">
        <v>93</v>
      </c>
      <c r="F1512" t="s">
        <v>14076</v>
      </c>
      <c r="G1512">
        <v>26.568550999999999</v>
      </c>
      <c r="H1512">
        <v>-76.579864000000001</v>
      </c>
      <c r="I1512" t="s">
        <v>14077</v>
      </c>
      <c r="J1512" t="s">
        <v>823</v>
      </c>
      <c r="K1512" t="s">
        <v>7186</v>
      </c>
      <c r="L1512" t="s">
        <v>7239</v>
      </c>
      <c r="M1512">
        <v>4518</v>
      </c>
      <c r="N1512" t="s">
        <v>599</v>
      </c>
      <c r="O1512" t="s">
        <v>7371</v>
      </c>
      <c r="P1512" t="s">
        <v>7482</v>
      </c>
      <c r="Q1512">
        <v>26</v>
      </c>
      <c r="R1512" t="s">
        <v>7373</v>
      </c>
      <c r="S1512" t="s">
        <v>7164</v>
      </c>
      <c r="T1512" t="s">
        <v>7164</v>
      </c>
      <c r="U1512" t="s">
        <v>7164</v>
      </c>
      <c r="V1512" t="s">
        <v>7164</v>
      </c>
      <c r="X1512" t="s">
        <v>7164</v>
      </c>
      <c r="Y1512" t="s">
        <v>7164</v>
      </c>
      <c r="Z1512" t="s">
        <v>116</v>
      </c>
      <c r="AA1512" t="s">
        <v>109</v>
      </c>
      <c r="AB1512" t="s">
        <v>7271</v>
      </c>
      <c r="AC1512" t="s">
        <v>7178</v>
      </c>
      <c r="AD1512">
        <v>1</v>
      </c>
      <c r="AE1512" t="s">
        <v>14078</v>
      </c>
      <c r="AF1512" t="s">
        <v>7165</v>
      </c>
      <c r="AG1512" t="s">
        <v>14079</v>
      </c>
    </row>
    <row r="1513" spans="1:33" x14ac:dyDescent="0.3">
      <c r="A1513" t="s">
        <v>3152</v>
      </c>
      <c r="B1513" t="s">
        <v>267</v>
      </c>
      <c r="C1513" t="s">
        <v>7478</v>
      </c>
      <c r="D1513" t="s">
        <v>88</v>
      </c>
      <c r="E1513" t="s">
        <v>93</v>
      </c>
      <c r="F1513" t="s">
        <v>14080</v>
      </c>
      <c r="G1513">
        <v>38.698642</v>
      </c>
      <c r="H1513">
        <v>-112.14922900000001</v>
      </c>
      <c r="I1513" t="s">
        <v>14081</v>
      </c>
      <c r="J1513" t="s">
        <v>594</v>
      </c>
      <c r="K1513" t="s">
        <v>7187</v>
      </c>
      <c r="L1513" t="s">
        <v>7276</v>
      </c>
      <c r="M1513">
        <v>9335</v>
      </c>
      <c r="N1513" t="s">
        <v>3153</v>
      </c>
      <c r="O1513" t="s">
        <v>7381</v>
      </c>
      <c r="P1513" t="s">
        <v>7201</v>
      </c>
      <c r="Q1513">
        <v>18</v>
      </c>
      <c r="R1513" t="s">
        <v>7161</v>
      </c>
      <c r="S1513" t="s">
        <v>7158</v>
      </c>
      <c r="T1513" t="s">
        <v>3154</v>
      </c>
      <c r="U1513" t="s">
        <v>7155</v>
      </c>
      <c r="V1513" t="s">
        <v>7308</v>
      </c>
      <c r="W1513">
        <v>74</v>
      </c>
      <c r="X1513" t="s">
        <v>7214</v>
      </c>
      <c r="Y1513" t="s">
        <v>14082</v>
      </c>
      <c r="Z1513" t="s">
        <v>45</v>
      </c>
      <c r="AA1513" t="s">
        <v>7292</v>
      </c>
      <c r="AB1513" t="s">
        <v>7363</v>
      </c>
      <c r="AC1513" t="s">
        <v>7178</v>
      </c>
      <c r="AD1513">
        <v>1</v>
      </c>
      <c r="AE1513" t="s">
        <v>14083</v>
      </c>
      <c r="AF1513" t="s">
        <v>7164</v>
      </c>
      <c r="AG1513" t="s">
        <v>7164</v>
      </c>
    </row>
    <row r="1514" spans="1:33" x14ac:dyDescent="0.3">
      <c r="A1514" t="s">
        <v>3155</v>
      </c>
      <c r="B1514" t="s">
        <v>7992</v>
      </c>
      <c r="C1514" t="s">
        <v>7660</v>
      </c>
      <c r="D1514" t="s">
        <v>65</v>
      </c>
      <c r="E1514" t="s">
        <v>55</v>
      </c>
      <c r="F1514" t="s">
        <v>14084</v>
      </c>
      <c r="G1514">
        <v>36.291550999999998</v>
      </c>
      <c r="H1514">
        <v>-107.119124</v>
      </c>
      <c r="I1514" t="s">
        <v>14085</v>
      </c>
      <c r="J1514" t="s">
        <v>774</v>
      </c>
      <c r="K1514" t="s">
        <v>10075</v>
      </c>
      <c r="L1514" t="s">
        <v>7391</v>
      </c>
      <c r="N1514" t="s">
        <v>7164</v>
      </c>
      <c r="O1514" t="s">
        <v>7164</v>
      </c>
      <c r="P1514" t="s">
        <v>7164</v>
      </c>
      <c r="R1514" t="s">
        <v>7164</v>
      </c>
      <c r="S1514" t="s">
        <v>7164</v>
      </c>
      <c r="T1514" t="s">
        <v>2267</v>
      </c>
      <c r="U1514" t="s">
        <v>7277</v>
      </c>
      <c r="V1514" t="s">
        <v>7326</v>
      </c>
      <c r="W1514">
        <v>75</v>
      </c>
      <c r="X1514" t="s">
        <v>7260</v>
      </c>
      <c r="Y1514" t="s">
        <v>14086</v>
      </c>
      <c r="Z1514" t="s">
        <v>70</v>
      </c>
      <c r="AA1514" t="s">
        <v>7228</v>
      </c>
      <c r="AB1514" t="s">
        <v>7192</v>
      </c>
      <c r="AC1514" t="s">
        <v>7164</v>
      </c>
      <c r="AD1514">
        <v>5</v>
      </c>
      <c r="AE1514" t="s">
        <v>14087</v>
      </c>
      <c r="AF1514" t="s">
        <v>7385</v>
      </c>
      <c r="AG1514" t="s">
        <v>14088</v>
      </c>
    </row>
    <row r="1515" spans="1:33" x14ac:dyDescent="0.3">
      <c r="A1515" t="s">
        <v>3156</v>
      </c>
      <c r="B1515" t="s">
        <v>935</v>
      </c>
      <c r="C1515" t="s">
        <v>7243</v>
      </c>
      <c r="D1515" t="s">
        <v>22</v>
      </c>
      <c r="E1515" t="s">
        <v>23</v>
      </c>
      <c r="F1515" t="s">
        <v>14089</v>
      </c>
      <c r="H1515">
        <v>-76.001772000000003</v>
      </c>
      <c r="I1515" t="s">
        <v>14090</v>
      </c>
      <c r="J1515" t="s">
        <v>1212</v>
      </c>
      <c r="K1515" t="s">
        <v>7342</v>
      </c>
      <c r="L1515" t="s">
        <v>7189</v>
      </c>
      <c r="M1515">
        <v>4102</v>
      </c>
      <c r="N1515" t="s">
        <v>1081</v>
      </c>
      <c r="O1515" t="s">
        <v>7246</v>
      </c>
      <c r="P1515" t="s">
        <v>7326</v>
      </c>
      <c r="Q1515">
        <v>25</v>
      </c>
      <c r="R1515" t="s">
        <v>43</v>
      </c>
      <c r="S1515" t="s">
        <v>7178</v>
      </c>
      <c r="T1515" t="s">
        <v>3157</v>
      </c>
      <c r="U1515" t="s">
        <v>7449</v>
      </c>
      <c r="V1515" t="s">
        <v>7391</v>
      </c>
      <c r="W1515">
        <v>283</v>
      </c>
      <c r="X1515" t="s">
        <v>7157</v>
      </c>
      <c r="Y1515" t="s">
        <v>14091</v>
      </c>
      <c r="Z1515" t="s">
        <v>7607</v>
      </c>
      <c r="AA1515" t="s">
        <v>7262</v>
      </c>
      <c r="AB1515" t="s">
        <v>7363</v>
      </c>
      <c r="AC1515" t="s">
        <v>155</v>
      </c>
      <c r="AD1515">
        <v>2</v>
      </c>
      <c r="AE1515" t="s">
        <v>14092</v>
      </c>
      <c r="AF1515" t="s">
        <v>7254</v>
      </c>
      <c r="AG1515" t="s">
        <v>14093</v>
      </c>
    </row>
    <row r="1516" spans="1:33" x14ac:dyDescent="0.3">
      <c r="A1516" t="s">
        <v>3158</v>
      </c>
      <c r="B1516" t="s">
        <v>250</v>
      </c>
      <c r="C1516" t="s">
        <v>7322</v>
      </c>
      <c r="D1516" t="s">
        <v>92</v>
      </c>
      <c r="E1516" t="s">
        <v>66</v>
      </c>
      <c r="F1516" t="s">
        <v>14094</v>
      </c>
      <c r="G1516">
        <v>35.031677000000002</v>
      </c>
      <c r="H1516">
        <v>86.227900000000005</v>
      </c>
      <c r="I1516" t="s">
        <v>7164</v>
      </c>
      <c r="J1516" t="s">
        <v>56</v>
      </c>
      <c r="K1516" t="s">
        <v>7288</v>
      </c>
      <c r="L1516" t="s">
        <v>7203</v>
      </c>
      <c r="M1516">
        <v>4700</v>
      </c>
      <c r="N1516" t="s">
        <v>413</v>
      </c>
      <c r="O1516" t="s">
        <v>7200</v>
      </c>
      <c r="P1516" t="s">
        <v>7172</v>
      </c>
      <c r="Q1516">
        <v>46</v>
      </c>
      <c r="R1516" t="s">
        <v>7237</v>
      </c>
      <c r="S1516" t="s">
        <v>7279</v>
      </c>
      <c r="T1516" t="s">
        <v>3159</v>
      </c>
      <c r="U1516" t="s">
        <v>7171</v>
      </c>
      <c r="V1516" t="s">
        <v>7382</v>
      </c>
      <c r="W1516">
        <v>64</v>
      </c>
      <c r="X1516" t="s">
        <v>7299</v>
      </c>
      <c r="Y1516" t="s">
        <v>7178</v>
      </c>
      <c r="Z1516" t="s">
        <v>7178</v>
      </c>
      <c r="AA1516" t="s">
        <v>7164</v>
      </c>
      <c r="AB1516" t="s">
        <v>61</v>
      </c>
      <c r="AC1516" t="s">
        <v>155</v>
      </c>
      <c r="AD1516">
        <v>5</v>
      </c>
      <c r="AE1516" t="s">
        <v>14095</v>
      </c>
      <c r="AF1516" t="s">
        <v>7254</v>
      </c>
      <c r="AG1516" t="s">
        <v>14096</v>
      </c>
    </row>
    <row r="1517" spans="1:33" x14ac:dyDescent="0.3">
      <c r="A1517" t="s">
        <v>3160</v>
      </c>
      <c r="B1517" t="s">
        <v>676</v>
      </c>
      <c r="C1517" t="s">
        <v>185</v>
      </c>
      <c r="D1517" t="s">
        <v>100</v>
      </c>
      <c r="E1517" t="s">
        <v>66</v>
      </c>
      <c r="F1517" t="s">
        <v>14097</v>
      </c>
      <c r="G1517">
        <v>28.378263</v>
      </c>
      <c r="H1517">
        <v>-111.383443</v>
      </c>
      <c r="I1517" t="s">
        <v>14098</v>
      </c>
      <c r="J1517" t="s">
        <v>1975</v>
      </c>
      <c r="K1517" t="s">
        <v>7174</v>
      </c>
      <c r="L1517" t="s">
        <v>7348</v>
      </c>
      <c r="M1517">
        <v>4719</v>
      </c>
      <c r="N1517" t="s">
        <v>7164</v>
      </c>
      <c r="O1517" t="s">
        <v>7164</v>
      </c>
      <c r="P1517" t="s">
        <v>7164</v>
      </c>
      <c r="R1517" t="s">
        <v>7164</v>
      </c>
      <c r="S1517" t="s">
        <v>7164</v>
      </c>
      <c r="T1517" t="s">
        <v>2563</v>
      </c>
      <c r="U1517" t="s">
        <v>7155</v>
      </c>
      <c r="V1517" t="s">
        <v>7289</v>
      </c>
      <c r="W1517">
        <v>59</v>
      </c>
      <c r="X1517" t="s">
        <v>43</v>
      </c>
      <c r="Y1517" t="s">
        <v>14099</v>
      </c>
      <c r="Z1517" t="s">
        <v>7291</v>
      </c>
      <c r="AA1517" t="s">
        <v>7177</v>
      </c>
      <c r="AB1517" t="s">
        <v>132</v>
      </c>
      <c r="AC1517" t="s">
        <v>29</v>
      </c>
      <c r="AD1517">
        <v>0</v>
      </c>
      <c r="AE1517" t="s">
        <v>14100</v>
      </c>
      <c r="AF1517" t="s">
        <v>7191</v>
      </c>
      <c r="AG1517" t="s">
        <v>14101</v>
      </c>
    </row>
    <row r="1518" spans="1:33" x14ac:dyDescent="0.3">
      <c r="A1518" t="s">
        <v>3161</v>
      </c>
      <c r="B1518" t="s">
        <v>507</v>
      </c>
      <c r="C1518" t="s">
        <v>135</v>
      </c>
      <c r="D1518" t="s">
        <v>92</v>
      </c>
      <c r="E1518" t="s">
        <v>186</v>
      </c>
      <c r="F1518" t="s">
        <v>14102</v>
      </c>
      <c r="H1518">
        <v>-117.586519</v>
      </c>
      <c r="I1518" t="s">
        <v>14103</v>
      </c>
      <c r="J1518" t="s">
        <v>195</v>
      </c>
      <c r="K1518" t="s">
        <v>7381</v>
      </c>
      <c r="L1518" t="s">
        <v>7201</v>
      </c>
      <c r="M1518">
        <v>3361</v>
      </c>
      <c r="N1518" t="s">
        <v>1387</v>
      </c>
      <c r="O1518" t="s">
        <v>7225</v>
      </c>
      <c r="P1518" t="s">
        <v>7201</v>
      </c>
      <c r="Q1518">
        <v>20</v>
      </c>
      <c r="R1518" t="s">
        <v>7372</v>
      </c>
      <c r="S1518" t="s">
        <v>85</v>
      </c>
      <c r="T1518" t="s">
        <v>7164</v>
      </c>
      <c r="U1518" t="s">
        <v>7164</v>
      </c>
      <c r="V1518" t="s">
        <v>7164</v>
      </c>
      <c r="X1518" t="s">
        <v>7164</v>
      </c>
      <c r="Y1518" t="s">
        <v>7164</v>
      </c>
      <c r="Z1518" t="s">
        <v>70</v>
      </c>
      <c r="AA1518" t="s">
        <v>7191</v>
      </c>
      <c r="AB1518" t="s">
        <v>7192</v>
      </c>
      <c r="AC1518" t="s">
        <v>7164</v>
      </c>
      <c r="AE1518" t="s">
        <v>7164</v>
      </c>
      <c r="AF1518" t="s">
        <v>7165</v>
      </c>
      <c r="AG1518" t="s">
        <v>14104</v>
      </c>
    </row>
    <row r="1519" spans="1:33" x14ac:dyDescent="0.3">
      <c r="A1519" t="s">
        <v>3162</v>
      </c>
      <c r="B1519" t="s">
        <v>7992</v>
      </c>
      <c r="C1519" t="s">
        <v>7631</v>
      </c>
      <c r="D1519" t="s">
        <v>22</v>
      </c>
      <c r="E1519" t="s">
        <v>112</v>
      </c>
      <c r="F1519" t="s">
        <v>14105</v>
      </c>
      <c r="G1519">
        <v>38.183767000000003</v>
      </c>
      <c r="H1519">
        <v>-113.924707</v>
      </c>
      <c r="I1519" t="s">
        <v>14106</v>
      </c>
      <c r="J1519" t="s">
        <v>993</v>
      </c>
      <c r="K1519" t="s">
        <v>7174</v>
      </c>
      <c r="L1519" t="s">
        <v>7160</v>
      </c>
      <c r="M1519">
        <v>9181</v>
      </c>
      <c r="N1519" t="s">
        <v>123</v>
      </c>
      <c r="O1519" t="s">
        <v>7342</v>
      </c>
      <c r="P1519" t="s">
        <v>7201</v>
      </c>
      <c r="Q1519">
        <v>61</v>
      </c>
      <c r="R1519" t="s">
        <v>7214</v>
      </c>
      <c r="S1519" t="s">
        <v>7215</v>
      </c>
      <c r="T1519" t="s">
        <v>1349</v>
      </c>
      <c r="U1519" t="s">
        <v>7449</v>
      </c>
      <c r="V1519" t="s">
        <v>7482</v>
      </c>
      <c r="W1519">
        <v>55</v>
      </c>
      <c r="X1519" t="s">
        <v>7178</v>
      </c>
      <c r="Y1519" t="s">
        <v>14107</v>
      </c>
      <c r="Z1519" t="s">
        <v>215</v>
      </c>
      <c r="AA1519" t="s">
        <v>97</v>
      </c>
      <c r="AB1519" t="s">
        <v>7192</v>
      </c>
      <c r="AC1519" t="s">
        <v>270</v>
      </c>
      <c r="AD1519">
        <v>5</v>
      </c>
      <c r="AE1519" t="s">
        <v>7164</v>
      </c>
      <c r="AF1519" t="s">
        <v>7195</v>
      </c>
      <c r="AG1519" t="s">
        <v>14108</v>
      </c>
    </row>
    <row r="1520" spans="1:33" x14ac:dyDescent="0.3">
      <c r="A1520" t="s">
        <v>3163</v>
      </c>
      <c r="B1520" t="s">
        <v>8185</v>
      </c>
      <c r="C1520" t="s">
        <v>135</v>
      </c>
      <c r="D1520" t="s">
        <v>38</v>
      </c>
      <c r="E1520" t="s">
        <v>186</v>
      </c>
      <c r="F1520" t="s">
        <v>14109</v>
      </c>
      <c r="G1520">
        <v>47.929537000000003</v>
      </c>
      <c r="H1520">
        <v>-90.762788</v>
      </c>
      <c r="I1520" t="s">
        <v>14110</v>
      </c>
      <c r="J1520" t="s">
        <v>804</v>
      </c>
      <c r="K1520" t="s">
        <v>7342</v>
      </c>
      <c r="L1520" t="s">
        <v>7317</v>
      </c>
      <c r="M1520">
        <v>5689</v>
      </c>
      <c r="N1520" t="s">
        <v>1044</v>
      </c>
      <c r="O1520" t="s">
        <v>7277</v>
      </c>
      <c r="P1520" t="s">
        <v>7156</v>
      </c>
      <c r="Q1520">
        <v>67</v>
      </c>
      <c r="R1520" t="s">
        <v>7278</v>
      </c>
      <c r="S1520" t="s">
        <v>7215</v>
      </c>
      <c r="T1520" t="s">
        <v>1283</v>
      </c>
      <c r="U1520" t="s">
        <v>7381</v>
      </c>
      <c r="V1520" t="s">
        <v>7400</v>
      </c>
      <c r="W1520">
        <v>54</v>
      </c>
      <c r="X1520" t="s">
        <v>7157</v>
      </c>
      <c r="Y1520" t="s">
        <v>14111</v>
      </c>
      <c r="Z1520" t="s">
        <v>7164</v>
      </c>
      <c r="AA1520" t="s">
        <v>7177</v>
      </c>
      <c r="AB1520" t="s">
        <v>53</v>
      </c>
      <c r="AC1520" t="s">
        <v>29</v>
      </c>
      <c r="AD1520">
        <v>-5</v>
      </c>
      <c r="AE1520" t="s">
        <v>14112</v>
      </c>
      <c r="AF1520" t="s">
        <v>7165</v>
      </c>
      <c r="AG1520" t="s">
        <v>14113</v>
      </c>
    </row>
    <row r="1521" spans="1:33" x14ac:dyDescent="0.3">
      <c r="A1521" t="s">
        <v>3164</v>
      </c>
      <c r="B1521" t="s">
        <v>267</v>
      </c>
      <c r="C1521" t="s">
        <v>7273</v>
      </c>
      <c r="D1521" t="s">
        <v>48</v>
      </c>
      <c r="E1521" t="s">
        <v>55</v>
      </c>
      <c r="F1521" t="s">
        <v>14114</v>
      </c>
      <c r="G1521">
        <v>28.783856</v>
      </c>
      <c r="H1521">
        <v>-104.274182</v>
      </c>
      <c r="I1521" t="s">
        <v>7164</v>
      </c>
      <c r="J1521" t="s">
        <v>118</v>
      </c>
      <c r="K1521" t="s">
        <v>7156</v>
      </c>
      <c r="L1521" t="s">
        <v>7326</v>
      </c>
      <c r="M1521">
        <v>3076</v>
      </c>
      <c r="N1521" t="s">
        <v>707</v>
      </c>
      <c r="O1521" t="s">
        <v>7222</v>
      </c>
      <c r="P1521" t="s">
        <v>7224</v>
      </c>
      <c r="Q1521">
        <v>46</v>
      </c>
      <c r="R1521" t="s">
        <v>34</v>
      </c>
      <c r="S1521" t="s">
        <v>35</v>
      </c>
      <c r="T1521" t="s">
        <v>3165</v>
      </c>
      <c r="U1521" t="s">
        <v>7307</v>
      </c>
      <c r="V1521" t="s">
        <v>7189</v>
      </c>
      <c r="W1521">
        <v>53</v>
      </c>
      <c r="X1521" t="s">
        <v>7157</v>
      </c>
      <c r="Y1521" t="s">
        <v>14115</v>
      </c>
      <c r="Z1521" t="s">
        <v>7251</v>
      </c>
      <c r="AA1521" t="s">
        <v>7164</v>
      </c>
      <c r="AB1521" t="s">
        <v>7178</v>
      </c>
      <c r="AC1521" t="s">
        <v>270</v>
      </c>
      <c r="AD1521">
        <v>3</v>
      </c>
      <c r="AE1521" t="s">
        <v>14116</v>
      </c>
      <c r="AF1521" t="s">
        <v>7254</v>
      </c>
      <c r="AG1521" t="s">
        <v>14117</v>
      </c>
    </row>
    <row r="1522" spans="1:33" x14ac:dyDescent="0.3">
      <c r="A1522" t="s">
        <v>3166</v>
      </c>
      <c r="B1522" t="s">
        <v>7433</v>
      </c>
      <c r="C1522" t="s">
        <v>7460</v>
      </c>
      <c r="D1522" t="s">
        <v>92</v>
      </c>
      <c r="E1522" t="s">
        <v>78</v>
      </c>
      <c r="F1522" t="s">
        <v>14118</v>
      </c>
      <c r="G1522">
        <v>25.362356999999999</v>
      </c>
      <c r="H1522">
        <v>-119.92838399999999</v>
      </c>
      <c r="I1522" t="s">
        <v>14119</v>
      </c>
      <c r="J1522" t="s">
        <v>366</v>
      </c>
      <c r="K1522" t="s">
        <v>7371</v>
      </c>
      <c r="L1522" t="s">
        <v>7289</v>
      </c>
      <c r="M1522">
        <v>4553</v>
      </c>
      <c r="N1522" t="s">
        <v>445</v>
      </c>
      <c r="O1522" t="s">
        <v>7449</v>
      </c>
      <c r="P1522" t="s">
        <v>7213</v>
      </c>
      <c r="Q1522">
        <v>18</v>
      </c>
      <c r="R1522" t="s">
        <v>7178</v>
      </c>
      <c r="S1522" t="s">
        <v>7215</v>
      </c>
      <c r="T1522" t="s">
        <v>3167</v>
      </c>
      <c r="U1522" t="s">
        <v>7174</v>
      </c>
      <c r="V1522" t="s">
        <v>7391</v>
      </c>
      <c r="W1522">
        <v>43</v>
      </c>
      <c r="X1522" t="s">
        <v>7157</v>
      </c>
      <c r="Y1522" t="s">
        <v>7164</v>
      </c>
      <c r="Z1522" t="s">
        <v>7164</v>
      </c>
      <c r="AA1522" t="s">
        <v>97</v>
      </c>
      <c r="AB1522" t="s">
        <v>61</v>
      </c>
      <c r="AC1522" t="s">
        <v>7164</v>
      </c>
      <c r="AD1522">
        <v>3</v>
      </c>
      <c r="AE1522" t="s">
        <v>14120</v>
      </c>
      <c r="AF1522" t="s">
        <v>7403</v>
      </c>
      <c r="AG1522" t="s">
        <v>14121</v>
      </c>
    </row>
    <row r="1523" spans="1:33" x14ac:dyDescent="0.3">
      <c r="A1523" t="s">
        <v>3168</v>
      </c>
      <c r="B1523" t="s">
        <v>7620</v>
      </c>
      <c r="C1523" t="s">
        <v>7322</v>
      </c>
      <c r="D1523" t="s">
        <v>88</v>
      </c>
      <c r="E1523" t="s">
        <v>31</v>
      </c>
      <c r="F1523" t="s">
        <v>14122</v>
      </c>
      <c r="G1523">
        <v>39.747171000000002</v>
      </c>
      <c r="H1523">
        <v>-86.781436999999997</v>
      </c>
      <c r="I1523" t="s">
        <v>14123</v>
      </c>
      <c r="J1523" t="s">
        <v>181</v>
      </c>
      <c r="K1523" t="s">
        <v>7334</v>
      </c>
      <c r="L1523" t="s">
        <v>7333</v>
      </c>
      <c r="M1523">
        <v>6049</v>
      </c>
      <c r="N1523" t="s">
        <v>1455</v>
      </c>
      <c r="O1523" t="s">
        <v>7449</v>
      </c>
      <c r="P1523" t="s">
        <v>7348</v>
      </c>
      <c r="Q1523">
        <v>37</v>
      </c>
      <c r="R1523" t="s">
        <v>43</v>
      </c>
      <c r="S1523" t="s">
        <v>35</v>
      </c>
      <c r="T1523" t="s">
        <v>3169</v>
      </c>
      <c r="U1523" t="s">
        <v>7288</v>
      </c>
      <c r="V1523" t="s">
        <v>7160</v>
      </c>
      <c r="W1523">
        <v>75</v>
      </c>
      <c r="X1523" t="s">
        <v>7157</v>
      </c>
      <c r="Y1523" t="s">
        <v>14124</v>
      </c>
      <c r="Z1523" t="s">
        <v>7318</v>
      </c>
      <c r="AA1523" t="s">
        <v>97</v>
      </c>
      <c r="AB1523" t="s">
        <v>7252</v>
      </c>
      <c r="AC1523" t="s">
        <v>62</v>
      </c>
      <c r="AD1523">
        <v>1</v>
      </c>
      <c r="AE1523" t="s">
        <v>14125</v>
      </c>
      <c r="AF1523" t="s">
        <v>7164</v>
      </c>
      <c r="AG1523" t="s">
        <v>7164</v>
      </c>
    </row>
    <row r="1524" spans="1:33" x14ac:dyDescent="0.3">
      <c r="A1524" t="s">
        <v>3170</v>
      </c>
      <c r="B1524" t="s">
        <v>7295</v>
      </c>
      <c r="C1524" t="s">
        <v>686</v>
      </c>
      <c r="D1524" t="s">
        <v>65</v>
      </c>
      <c r="E1524" t="s">
        <v>112</v>
      </c>
      <c r="F1524" t="s">
        <v>14126</v>
      </c>
      <c r="G1524">
        <v>38.798499</v>
      </c>
      <c r="H1524">
        <v>-83.889643000000007</v>
      </c>
      <c r="I1524" t="s">
        <v>14127</v>
      </c>
      <c r="J1524" t="s">
        <v>83</v>
      </c>
      <c r="K1524" t="s">
        <v>7334</v>
      </c>
      <c r="L1524" t="s">
        <v>7247</v>
      </c>
      <c r="M1524">
        <v>2194</v>
      </c>
      <c r="N1524" t="s">
        <v>205</v>
      </c>
      <c r="O1524" t="s">
        <v>7174</v>
      </c>
      <c r="P1524" t="s">
        <v>7226</v>
      </c>
      <c r="Q1524">
        <v>25</v>
      </c>
      <c r="R1524" t="s">
        <v>7237</v>
      </c>
      <c r="S1524" t="s">
        <v>7215</v>
      </c>
      <c r="T1524" t="s">
        <v>530</v>
      </c>
      <c r="U1524" t="s">
        <v>7171</v>
      </c>
      <c r="V1524" t="s">
        <v>7189</v>
      </c>
      <c r="W1524">
        <v>-42</v>
      </c>
      <c r="X1524" t="s">
        <v>7260</v>
      </c>
      <c r="Y1524" t="s">
        <v>7164</v>
      </c>
      <c r="Z1524" t="s">
        <v>7205</v>
      </c>
      <c r="AA1524" t="s">
        <v>109</v>
      </c>
      <c r="AB1524" t="s">
        <v>7293</v>
      </c>
      <c r="AC1524" t="s">
        <v>270</v>
      </c>
      <c r="AD1524">
        <v>4</v>
      </c>
      <c r="AE1524" t="s">
        <v>14128</v>
      </c>
      <c r="AF1524" t="s">
        <v>7385</v>
      </c>
      <c r="AG1524" t="s">
        <v>7164</v>
      </c>
    </row>
    <row r="1525" spans="1:33" x14ac:dyDescent="0.3">
      <c r="A1525" t="s">
        <v>3171</v>
      </c>
      <c r="B1525" t="s">
        <v>7705</v>
      </c>
      <c r="C1525" t="s">
        <v>8933</v>
      </c>
      <c r="D1525" t="s">
        <v>65</v>
      </c>
      <c r="E1525" t="s">
        <v>186</v>
      </c>
      <c r="F1525" t="s">
        <v>14129</v>
      </c>
      <c r="G1525">
        <v>36.225121000000001</v>
      </c>
      <c r="H1525">
        <v>-112.39774</v>
      </c>
      <c r="I1525" t="s">
        <v>14130</v>
      </c>
      <c r="J1525" t="s">
        <v>1261</v>
      </c>
      <c r="K1525" t="s">
        <v>7259</v>
      </c>
      <c r="L1525" t="s">
        <v>7268</v>
      </c>
      <c r="M1525">
        <v>2495</v>
      </c>
      <c r="N1525" t="s">
        <v>3172</v>
      </c>
      <c r="O1525" t="s">
        <v>7171</v>
      </c>
      <c r="P1525" t="s">
        <v>7382</v>
      </c>
      <c r="Q1525">
        <v>57</v>
      </c>
      <c r="R1525" t="s">
        <v>59</v>
      </c>
      <c r="S1525" t="s">
        <v>85</v>
      </c>
      <c r="T1525" t="s">
        <v>937</v>
      </c>
      <c r="U1525" t="s">
        <v>7334</v>
      </c>
      <c r="V1525" t="s">
        <v>7203</v>
      </c>
      <c r="W1525">
        <v>-49</v>
      </c>
      <c r="X1525" t="s">
        <v>34</v>
      </c>
      <c r="Y1525" t="s">
        <v>14131</v>
      </c>
      <c r="Z1525" t="s">
        <v>7375</v>
      </c>
      <c r="AA1525" t="s">
        <v>7163</v>
      </c>
      <c r="AB1525" t="s">
        <v>132</v>
      </c>
      <c r="AC1525" t="s">
        <v>7193</v>
      </c>
      <c r="AD1525">
        <v>2</v>
      </c>
      <c r="AE1525" t="s">
        <v>14132</v>
      </c>
      <c r="AF1525" t="s">
        <v>110</v>
      </c>
      <c r="AG1525" t="s">
        <v>14133</v>
      </c>
    </row>
    <row r="1526" spans="1:33" x14ac:dyDescent="0.3">
      <c r="A1526" t="s">
        <v>3173</v>
      </c>
      <c r="B1526" t="s">
        <v>7453</v>
      </c>
      <c r="C1526" t="s">
        <v>7150</v>
      </c>
      <c r="D1526" t="s">
        <v>38</v>
      </c>
      <c r="E1526" t="s">
        <v>31</v>
      </c>
      <c r="F1526" t="s">
        <v>14134</v>
      </c>
      <c r="G1526">
        <v>34.372717999999999</v>
      </c>
      <c r="H1526">
        <v>-116.845009</v>
      </c>
      <c r="I1526" t="s">
        <v>14135</v>
      </c>
      <c r="J1526" t="s">
        <v>238</v>
      </c>
      <c r="K1526" t="s">
        <v>7153</v>
      </c>
      <c r="L1526" t="s">
        <v>7239</v>
      </c>
      <c r="M1526">
        <v>4892</v>
      </c>
      <c r="N1526" t="s">
        <v>3174</v>
      </c>
      <c r="O1526" t="s">
        <v>7342</v>
      </c>
      <c r="P1526" t="s">
        <v>7333</v>
      </c>
      <c r="Q1526">
        <v>75</v>
      </c>
      <c r="R1526" t="s">
        <v>7260</v>
      </c>
      <c r="S1526" t="s">
        <v>7178</v>
      </c>
      <c r="T1526" t="s">
        <v>1336</v>
      </c>
      <c r="U1526" t="s">
        <v>7238</v>
      </c>
      <c r="V1526" t="s">
        <v>7308</v>
      </c>
      <c r="W1526">
        <v>86</v>
      </c>
      <c r="X1526" t="s">
        <v>7161</v>
      </c>
      <c r="Y1526" t="s">
        <v>14136</v>
      </c>
      <c r="Z1526" t="s">
        <v>7375</v>
      </c>
      <c r="AA1526" t="s">
        <v>7177</v>
      </c>
      <c r="AB1526" t="s">
        <v>7164</v>
      </c>
      <c r="AC1526" t="s">
        <v>7394</v>
      </c>
      <c r="AD1526">
        <v>3</v>
      </c>
      <c r="AE1526" t="s">
        <v>14137</v>
      </c>
      <c r="AF1526" t="s">
        <v>110</v>
      </c>
      <c r="AG1526" t="s">
        <v>14138</v>
      </c>
    </row>
    <row r="1527" spans="1:33" x14ac:dyDescent="0.3">
      <c r="A1527" t="s">
        <v>3175</v>
      </c>
      <c r="B1527" t="s">
        <v>141</v>
      </c>
      <c r="C1527" t="s">
        <v>342</v>
      </c>
      <c r="D1527" t="s">
        <v>88</v>
      </c>
      <c r="E1527" t="s">
        <v>55</v>
      </c>
      <c r="F1527" t="s">
        <v>14139</v>
      </c>
      <c r="G1527">
        <v>32.623514999999998</v>
      </c>
      <c r="H1527">
        <v>-86.309141999999994</v>
      </c>
      <c r="I1527" t="s">
        <v>14140</v>
      </c>
      <c r="J1527" t="s">
        <v>79</v>
      </c>
      <c r="K1527" t="s">
        <v>7334</v>
      </c>
      <c r="L1527" t="s">
        <v>7354</v>
      </c>
      <c r="M1527">
        <v>4326</v>
      </c>
      <c r="N1527" t="s">
        <v>1282</v>
      </c>
      <c r="O1527" t="s">
        <v>7171</v>
      </c>
      <c r="P1527" t="s">
        <v>7156</v>
      </c>
      <c r="Q1527">
        <v>-39</v>
      </c>
      <c r="R1527" t="s">
        <v>7214</v>
      </c>
      <c r="S1527" t="s">
        <v>41</v>
      </c>
      <c r="T1527" t="s">
        <v>2749</v>
      </c>
      <c r="U1527" t="s">
        <v>7342</v>
      </c>
      <c r="V1527" t="s">
        <v>7382</v>
      </c>
      <c r="W1527">
        <v>28</v>
      </c>
      <c r="X1527" t="s">
        <v>34</v>
      </c>
      <c r="Y1527" t="s">
        <v>14141</v>
      </c>
      <c r="Z1527" t="s">
        <v>215</v>
      </c>
      <c r="AA1527" t="s">
        <v>139</v>
      </c>
      <c r="AB1527" t="s">
        <v>7271</v>
      </c>
      <c r="AC1527" t="s">
        <v>7364</v>
      </c>
      <c r="AD1527">
        <v>2</v>
      </c>
      <c r="AE1527" t="s">
        <v>14142</v>
      </c>
      <c r="AF1527" t="s">
        <v>7385</v>
      </c>
      <c r="AG1527" t="s">
        <v>7164</v>
      </c>
    </row>
    <row r="1528" spans="1:33" x14ac:dyDescent="0.3">
      <c r="A1528" t="s">
        <v>3176</v>
      </c>
      <c r="B1528" t="s">
        <v>7698</v>
      </c>
      <c r="C1528" t="s">
        <v>8123</v>
      </c>
      <c r="D1528" t="s">
        <v>92</v>
      </c>
      <c r="E1528" t="s">
        <v>66</v>
      </c>
      <c r="F1528" t="s">
        <v>14143</v>
      </c>
      <c r="H1528">
        <v>-98.084705999999997</v>
      </c>
      <c r="I1528" t="s">
        <v>14144</v>
      </c>
      <c r="J1528" t="s">
        <v>94</v>
      </c>
      <c r="K1528" t="s">
        <v>7174</v>
      </c>
      <c r="L1528" t="s">
        <v>7154</v>
      </c>
      <c r="M1528">
        <v>4569</v>
      </c>
      <c r="N1528" t="s">
        <v>2280</v>
      </c>
      <c r="O1528" t="s">
        <v>7156</v>
      </c>
      <c r="P1528" t="s">
        <v>7160</v>
      </c>
      <c r="Q1528">
        <v>43</v>
      </c>
      <c r="R1528" t="s">
        <v>7164</v>
      </c>
      <c r="S1528" t="s">
        <v>7158</v>
      </c>
      <c r="T1528" t="s">
        <v>2378</v>
      </c>
      <c r="U1528" t="s">
        <v>7200</v>
      </c>
      <c r="V1528" t="s">
        <v>7175</v>
      </c>
      <c r="W1528">
        <v>77</v>
      </c>
      <c r="X1528" t="s">
        <v>7372</v>
      </c>
      <c r="Y1528" t="s">
        <v>14145</v>
      </c>
      <c r="Z1528" t="s">
        <v>7270</v>
      </c>
      <c r="AA1528" t="s">
        <v>7217</v>
      </c>
      <c r="AB1528" t="s">
        <v>7271</v>
      </c>
      <c r="AC1528" t="s">
        <v>7193</v>
      </c>
      <c r="AD1528">
        <v>3</v>
      </c>
      <c r="AE1528" t="s">
        <v>14146</v>
      </c>
      <c r="AF1528" t="s">
        <v>7254</v>
      </c>
      <c r="AG1528" t="s">
        <v>7164</v>
      </c>
    </row>
    <row r="1529" spans="1:33" x14ac:dyDescent="0.3">
      <c r="A1529" t="s">
        <v>3177</v>
      </c>
      <c r="B1529" t="s">
        <v>676</v>
      </c>
      <c r="C1529" t="s">
        <v>342</v>
      </c>
      <c r="D1529" t="s">
        <v>77</v>
      </c>
      <c r="E1529" t="s">
        <v>55</v>
      </c>
      <c r="F1529" t="s">
        <v>14147</v>
      </c>
      <c r="G1529">
        <v>27.479800000000001</v>
      </c>
      <c r="H1529">
        <v>-80.761131000000006</v>
      </c>
      <c r="I1529" t="s">
        <v>14148</v>
      </c>
      <c r="J1529" t="s">
        <v>718</v>
      </c>
      <c r="K1529" t="s">
        <v>7371</v>
      </c>
      <c r="L1529" t="s">
        <v>7333</v>
      </c>
      <c r="M1529">
        <v>5145</v>
      </c>
      <c r="N1529" t="s">
        <v>7164</v>
      </c>
      <c r="O1529" t="s">
        <v>7164</v>
      </c>
      <c r="P1529" t="s">
        <v>7164</v>
      </c>
      <c r="R1529" t="s">
        <v>7164</v>
      </c>
      <c r="S1529" t="s">
        <v>7164</v>
      </c>
      <c r="T1529" t="s">
        <v>7164</v>
      </c>
      <c r="U1529" t="s">
        <v>7164</v>
      </c>
      <c r="V1529" t="s">
        <v>7164</v>
      </c>
      <c r="X1529" t="s">
        <v>7164</v>
      </c>
      <c r="Y1529" t="s">
        <v>7164</v>
      </c>
      <c r="Z1529" t="s">
        <v>215</v>
      </c>
      <c r="AA1529" t="s">
        <v>7163</v>
      </c>
      <c r="AB1529" t="s">
        <v>61</v>
      </c>
      <c r="AC1529" t="s">
        <v>7394</v>
      </c>
      <c r="AD1529">
        <v>1</v>
      </c>
      <c r="AE1529" t="s">
        <v>14149</v>
      </c>
      <c r="AF1529" t="s">
        <v>7254</v>
      </c>
      <c r="AG1529" t="s">
        <v>7164</v>
      </c>
    </row>
    <row r="1530" spans="1:33" x14ac:dyDescent="0.3">
      <c r="A1530" t="s">
        <v>3178</v>
      </c>
      <c r="B1530" t="s">
        <v>539</v>
      </c>
      <c r="C1530" t="s">
        <v>8288</v>
      </c>
      <c r="D1530" t="s">
        <v>38</v>
      </c>
      <c r="E1530" t="s">
        <v>186</v>
      </c>
      <c r="F1530" t="s">
        <v>14150</v>
      </c>
      <c r="G1530">
        <v>34.904558999999999</v>
      </c>
      <c r="H1530">
        <v>-109.78878400000001</v>
      </c>
      <c r="I1530" t="s">
        <v>14151</v>
      </c>
      <c r="J1530" t="s">
        <v>370</v>
      </c>
      <c r="K1530" t="s">
        <v>7186</v>
      </c>
      <c r="L1530" t="s">
        <v>7203</v>
      </c>
      <c r="M1530">
        <v>1471</v>
      </c>
      <c r="N1530" t="s">
        <v>2588</v>
      </c>
      <c r="O1530" t="s">
        <v>7259</v>
      </c>
      <c r="P1530" t="s">
        <v>7308</v>
      </c>
      <c r="Q1530">
        <v>71</v>
      </c>
      <c r="R1530" t="s">
        <v>7178</v>
      </c>
      <c r="S1530" t="s">
        <v>107</v>
      </c>
      <c r="T1530" t="s">
        <v>3179</v>
      </c>
      <c r="U1530" t="s">
        <v>7288</v>
      </c>
      <c r="V1530" t="s">
        <v>7348</v>
      </c>
      <c r="W1530">
        <v>14</v>
      </c>
      <c r="X1530" t="s">
        <v>59</v>
      </c>
      <c r="Y1530" t="s">
        <v>14152</v>
      </c>
      <c r="Z1530" t="s">
        <v>7178</v>
      </c>
      <c r="AA1530" t="s">
        <v>7177</v>
      </c>
      <c r="AB1530" t="s">
        <v>7336</v>
      </c>
      <c r="AC1530" t="s">
        <v>7164</v>
      </c>
      <c r="AE1530" t="s">
        <v>14153</v>
      </c>
      <c r="AF1530" t="s">
        <v>103</v>
      </c>
      <c r="AG1530" t="s">
        <v>14154</v>
      </c>
    </row>
    <row r="1531" spans="1:33" x14ac:dyDescent="0.3">
      <c r="A1531" t="s">
        <v>3180</v>
      </c>
      <c r="B1531" t="s">
        <v>479</v>
      </c>
      <c r="C1531" t="s">
        <v>220</v>
      </c>
      <c r="D1531" t="s">
        <v>48</v>
      </c>
      <c r="E1531" t="s">
        <v>72</v>
      </c>
      <c r="F1531" t="s">
        <v>14155</v>
      </c>
      <c r="G1531">
        <v>40.384739000000003</v>
      </c>
      <c r="H1531">
        <v>-99.101725000000002</v>
      </c>
      <c r="I1531" t="s">
        <v>14156</v>
      </c>
      <c r="J1531" t="s">
        <v>56</v>
      </c>
      <c r="K1531" t="s">
        <v>7249</v>
      </c>
      <c r="L1531" t="s">
        <v>7213</v>
      </c>
      <c r="M1531">
        <v>8526</v>
      </c>
      <c r="N1531" t="s">
        <v>7164</v>
      </c>
      <c r="O1531" t="s">
        <v>7164</v>
      </c>
      <c r="P1531" t="s">
        <v>7164</v>
      </c>
      <c r="R1531" t="s">
        <v>7164</v>
      </c>
      <c r="S1531" t="s">
        <v>7164</v>
      </c>
      <c r="T1531" t="s">
        <v>2240</v>
      </c>
      <c r="U1531" t="s">
        <v>7153</v>
      </c>
      <c r="V1531" t="s">
        <v>7317</v>
      </c>
      <c r="W1531">
        <v>77</v>
      </c>
      <c r="X1531" t="s">
        <v>7157</v>
      </c>
      <c r="Y1531" t="s">
        <v>14157</v>
      </c>
      <c r="Z1531" t="s">
        <v>7383</v>
      </c>
      <c r="AA1531" t="s">
        <v>97</v>
      </c>
      <c r="AB1531" t="s">
        <v>7336</v>
      </c>
      <c r="AC1531" t="s">
        <v>270</v>
      </c>
      <c r="AD1531">
        <v>0</v>
      </c>
      <c r="AE1531" t="s">
        <v>14158</v>
      </c>
      <c r="AF1531" t="s">
        <v>7164</v>
      </c>
      <c r="AG1531" t="s">
        <v>14159</v>
      </c>
    </row>
    <row r="1532" spans="1:33" x14ac:dyDescent="0.3">
      <c r="A1532" t="s">
        <v>3181</v>
      </c>
      <c r="B1532" t="s">
        <v>8116</v>
      </c>
      <c r="C1532" t="s">
        <v>7760</v>
      </c>
      <c r="D1532" t="s">
        <v>22</v>
      </c>
      <c r="E1532" t="s">
        <v>23</v>
      </c>
      <c r="F1532" t="s">
        <v>14160</v>
      </c>
      <c r="G1532">
        <v>34.505795999999997</v>
      </c>
      <c r="I1532" t="s">
        <v>14161</v>
      </c>
      <c r="J1532" t="s">
        <v>640</v>
      </c>
      <c r="K1532" t="s">
        <v>7381</v>
      </c>
      <c r="L1532" t="s">
        <v>7160</v>
      </c>
      <c r="M1532">
        <v>6656</v>
      </c>
      <c r="N1532" t="s">
        <v>1545</v>
      </c>
      <c r="O1532" t="s">
        <v>7236</v>
      </c>
      <c r="P1532" t="s">
        <v>7226</v>
      </c>
      <c r="Q1532">
        <v>227</v>
      </c>
      <c r="R1532" t="s">
        <v>7237</v>
      </c>
      <c r="S1532" t="s">
        <v>7215</v>
      </c>
      <c r="T1532" t="s">
        <v>131</v>
      </c>
      <c r="U1532" t="s">
        <v>7223</v>
      </c>
      <c r="V1532" t="s">
        <v>41</v>
      </c>
      <c r="W1532">
        <v>23</v>
      </c>
      <c r="X1532" t="s">
        <v>7373</v>
      </c>
      <c r="Y1532" t="s">
        <v>14162</v>
      </c>
      <c r="Z1532" t="s">
        <v>27</v>
      </c>
      <c r="AA1532" t="s">
        <v>7393</v>
      </c>
      <c r="AB1532" t="s">
        <v>61</v>
      </c>
      <c r="AC1532" t="s">
        <v>7230</v>
      </c>
      <c r="AD1532">
        <v>0</v>
      </c>
      <c r="AE1532" t="s">
        <v>14163</v>
      </c>
      <c r="AF1532" t="s">
        <v>7207</v>
      </c>
      <c r="AG1532" t="s">
        <v>14164</v>
      </c>
    </row>
    <row r="1533" spans="1:33" x14ac:dyDescent="0.3">
      <c r="A1533" t="s">
        <v>3182</v>
      </c>
      <c r="B1533" t="s">
        <v>7847</v>
      </c>
      <c r="C1533" t="s">
        <v>7801</v>
      </c>
      <c r="D1533" t="s">
        <v>22</v>
      </c>
      <c r="E1533" t="s">
        <v>31</v>
      </c>
      <c r="F1533" t="s">
        <v>14165</v>
      </c>
      <c r="G1533">
        <v>34.588126000000003</v>
      </c>
      <c r="H1533">
        <v>-76.006817999999996</v>
      </c>
      <c r="I1533" t="s">
        <v>14166</v>
      </c>
      <c r="J1533" t="s">
        <v>657</v>
      </c>
      <c r="K1533" t="s">
        <v>7381</v>
      </c>
      <c r="L1533" t="s">
        <v>41</v>
      </c>
      <c r="M1533">
        <v>4889</v>
      </c>
      <c r="N1533" t="s">
        <v>619</v>
      </c>
      <c r="O1533" t="s">
        <v>7222</v>
      </c>
      <c r="P1533" t="s">
        <v>7248</v>
      </c>
      <c r="Q1533">
        <v>68</v>
      </c>
      <c r="R1533" t="s">
        <v>7214</v>
      </c>
      <c r="S1533" t="s">
        <v>35</v>
      </c>
      <c r="T1533" t="s">
        <v>1435</v>
      </c>
      <c r="U1533" t="s">
        <v>7246</v>
      </c>
      <c r="V1533" t="s">
        <v>7400</v>
      </c>
      <c r="W1533">
        <v>33</v>
      </c>
      <c r="X1533" t="s">
        <v>7237</v>
      </c>
      <c r="Y1533" t="s">
        <v>14167</v>
      </c>
      <c r="Z1533" t="s">
        <v>215</v>
      </c>
      <c r="AA1533" t="s">
        <v>7393</v>
      </c>
      <c r="AB1533" t="s">
        <v>7252</v>
      </c>
      <c r="AC1533" t="s">
        <v>7364</v>
      </c>
      <c r="AE1533" t="s">
        <v>14168</v>
      </c>
      <c r="AF1533" t="s">
        <v>7191</v>
      </c>
      <c r="AG1533" t="s">
        <v>14169</v>
      </c>
    </row>
    <row r="1534" spans="1:33" x14ac:dyDescent="0.3">
      <c r="A1534" t="s">
        <v>3183</v>
      </c>
      <c r="B1534" t="s">
        <v>7284</v>
      </c>
      <c r="C1534" t="s">
        <v>7330</v>
      </c>
      <c r="D1534" t="s">
        <v>88</v>
      </c>
      <c r="E1534" t="s">
        <v>78</v>
      </c>
      <c r="F1534" t="s">
        <v>14170</v>
      </c>
      <c r="G1534">
        <v>29.380876000000001</v>
      </c>
      <c r="H1534">
        <v>-121.01938800000001</v>
      </c>
      <c r="I1534" t="s">
        <v>14171</v>
      </c>
      <c r="J1534" t="s">
        <v>448</v>
      </c>
      <c r="K1534" t="s">
        <v>7371</v>
      </c>
      <c r="L1534" t="s">
        <v>7348</v>
      </c>
      <c r="M1534">
        <v>9344</v>
      </c>
      <c r="N1534" t="s">
        <v>2741</v>
      </c>
      <c r="O1534" t="s">
        <v>7307</v>
      </c>
      <c r="P1534" t="s">
        <v>7400</v>
      </c>
      <c r="Q1534">
        <v>46</v>
      </c>
      <c r="R1534" t="s">
        <v>7157</v>
      </c>
      <c r="S1534" t="s">
        <v>34</v>
      </c>
      <c r="T1534" t="s">
        <v>197</v>
      </c>
      <c r="U1534" t="s">
        <v>7381</v>
      </c>
      <c r="V1534" t="s">
        <v>7247</v>
      </c>
      <c r="W1534">
        <v>39</v>
      </c>
      <c r="X1534" t="s">
        <v>7237</v>
      </c>
      <c r="Y1534" t="s">
        <v>14172</v>
      </c>
      <c r="Z1534" t="s">
        <v>7270</v>
      </c>
      <c r="AA1534" t="s">
        <v>7163</v>
      </c>
      <c r="AB1534" t="s">
        <v>7164</v>
      </c>
      <c r="AC1534" t="s">
        <v>7164</v>
      </c>
      <c r="AD1534">
        <v>0</v>
      </c>
      <c r="AE1534" t="s">
        <v>14173</v>
      </c>
      <c r="AF1534" t="s">
        <v>7165</v>
      </c>
      <c r="AG1534" t="s">
        <v>14174</v>
      </c>
    </row>
    <row r="1535" spans="1:33" x14ac:dyDescent="0.3">
      <c r="A1535" t="s">
        <v>3184</v>
      </c>
      <c r="B1535" t="s">
        <v>7734</v>
      </c>
      <c r="C1535" t="s">
        <v>7265</v>
      </c>
      <c r="D1535" t="s">
        <v>100</v>
      </c>
      <c r="E1535" t="s">
        <v>186</v>
      </c>
      <c r="F1535" t="s">
        <v>14175</v>
      </c>
      <c r="G1535">
        <v>34.603073999999999</v>
      </c>
      <c r="H1535">
        <v>-90.970121000000006</v>
      </c>
      <c r="I1535" t="s">
        <v>14176</v>
      </c>
      <c r="J1535" t="s">
        <v>169</v>
      </c>
      <c r="K1535" t="s">
        <v>7342</v>
      </c>
      <c r="L1535" t="s">
        <v>7317</v>
      </c>
      <c r="N1535" t="s">
        <v>3185</v>
      </c>
      <c r="O1535" t="s">
        <v>7342</v>
      </c>
      <c r="P1535" t="s">
        <v>7482</v>
      </c>
      <c r="Q1535">
        <v>253</v>
      </c>
      <c r="R1535" t="s">
        <v>7214</v>
      </c>
      <c r="S1535" t="s">
        <v>7161</v>
      </c>
      <c r="T1535" t="s">
        <v>1661</v>
      </c>
      <c r="U1535" t="s">
        <v>7223</v>
      </c>
      <c r="V1535" t="s">
        <v>7391</v>
      </c>
      <c r="W1535">
        <v>70</v>
      </c>
      <c r="X1535" t="s">
        <v>7372</v>
      </c>
      <c r="Y1535" t="s">
        <v>14177</v>
      </c>
      <c r="Z1535" t="s">
        <v>27</v>
      </c>
      <c r="AA1535" t="s">
        <v>7217</v>
      </c>
      <c r="AB1535" t="s">
        <v>98</v>
      </c>
      <c r="AC1535" t="s">
        <v>7178</v>
      </c>
      <c r="AD1535">
        <v>4</v>
      </c>
      <c r="AE1535" t="s">
        <v>14178</v>
      </c>
      <c r="AF1535" t="s">
        <v>110</v>
      </c>
      <c r="AG1535" t="s">
        <v>14179</v>
      </c>
    </row>
    <row r="1536" spans="1:33" x14ac:dyDescent="0.3">
      <c r="A1536" t="s">
        <v>3186</v>
      </c>
      <c r="B1536" t="s">
        <v>7167</v>
      </c>
      <c r="C1536" t="s">
        <v>220</v>
      </c>
      <c r="D1536" t="s">
        <v>48</v>
      </c>
      <c r="E1536" t="s">
        <v>93</v>
      </c>
      <c r="F1536" t="s">
        <v>14180</v>
      </c>
      <c r="G1536">
        <v>28.378073000000001</v>
      </c>
      <c r="H1536">
        <v>-93.107474999999994</v>
      </c>
      <c r="I1536" t="s">
        <v>14181</v>
      </c>
      <c r="J1536" t="s">
        <v>351</v>
      </c>
      <c r="K1536" t="s">
        <v>7174</v>
      </c>
      <c r="L1536" t="s">
        <v>7276</v>
      </c>
      <c r="M1536">
        <v>4083</v>
      </c>
      <c r="N1536" t="s">
        <v>673</v>
      </c>
      <c r="O1536" t="s">
        <v>7450</v>
      </c>
      <c r="P1536" t="s">
        <v>7175</v>
      </c>
      <c r="Q1536">
        <v>24</v>
      </c>
      <c r="R1536" t="s">
        <v>43</v>
      </c>
      <c r="S1536" t="s">
        <v>7215</v>
      </c>
      <c r="T1536" t="s">
        <v>2294</v>
      </c>
      <c r="U1536" t="s">
        <v>7155</v>
      </c>
      <c r="V1536" t="s">
        <v>7400</v>
      </c>
      <c r="X1536" t="s">
        <v>7260</v>
      </c>
      <c r="Y1536" t="s">
        <v>7178</v>
      </c>
      <c r="Z1536" t="s">
        <v>27</v>
      </c>
      <c r="AA1536" t="s">
        <v>7177</v>
      </c>
      <c r="AB1536" t="s">
        <v>7192</v>
      </c>
      <c r="AC1536" t="s">
        <v>7164</v>
      </c>
      <c r="AE1536" t="s">
        <v>14182</v>
      </c>
      <c r="AF1536" t="s">
        <v>7164</v>
      </c>
      <c r="AG1536" t="s">
        <v>7164</v>
      </c>
    </row>
    <row r="1537" spans="1:33" x14ac:dyDescent="0.3">
      <c r="A1537" t="s">
        <v>3187</v>
      </c>
      <c r="B1537" t="s">
        <v>7453</v>
      </c>
      <c r="C1537" t="s">
        <v>7388</v>
      </c>
      <c r="D1537" t="s">
        <v>65</v>
      </c>
      <c r="E1537" t="s">
        <v>66</v>
      </c>
      <c r="F1537" t="s">
        <v>14183</v>
      </c>
      <c r="G1537">
        <v>191.42609999999999</v>
      </c>
      <c r="H1537">
        <v>-118.05311500000001</v>
      </c>
      <c r="I1537" t="s">
        <v>14184</v>
      </c>
      <c r="J1537" t="s">
        <v>318</v>
      </c>
      <c r="K1537" t="s">
        <v>7307</v>
      </c>
      <c r="L1537" t="s">
        <v>7391</v>
      </c>
      <c r="M1537">
        <v>6001</v>
      </c>
      <c r="N1537" t="s">
        <v>1551</v>
      </c>
      <c r="O1537" t="s">
        <v>7280</v>
      </c>
      <c r="P1537" t="s">
        <v>7308</v>
      </c>
      <c r="R1537" t="s">
        <v>7178</v>
      </c>
      <c r="S1537" t="s">
        <v>85</v>
      </c>
      <c r="T1537" t="s">
        <v>1268</v>
      </c>
      <c r="U1537" t="s">
        <v>7481</v>
      </c>
      <c r="V1537" t="s">
        <v>7326</v>
      </c>
      <c r="W1537">
        <v>25</v>
      </c>
      <c r="X1537" t="s">
        <v>7278</v>
      </c>
      <c r="Y1537" t="s">
        <v>14185</v>
      </c>
      <c r="Z1537" t="s">
        <v>7383</v>
      </c>
      <c r="AA1537" t="s">
        <v>7311</v>
      </c>
      <c r="AB1537" t="s">
        <v>7293</v>
      </c>
      <c r="AC1537" t="s">
        <v>7164</v>
      </c>
      <c r="AD1537">
        <v>0</v>
      </c>
      <c r="AE1537" t="s">
        <v>14186</v>
      </c>
      <c r="AF1537" t="s">
        <v>7207</v>
      </c>
      <c r="AG1537" t="s">
        <v>14187</v>
      </c>
    </row>
    <row r="1538" spans="1:33" x14ac:dyDescent="0.3">
      <c r="A1538" t="s">
        <v>3188</v>
      </c>
      <c r="B1538" t="s">
        <v>7459</v>
      </c>
      <c r="C1538" t="s">
        <v>7265</v>
      </c>
      <c r="D1538" t="s">
        <v>92</v>
      </c>
      <c r="E1538" t="s">
        <v>66</v>
      </c>
      <c r="F1538" t="s">
        <v>14188</v>
      </c>
      <c r="G1538">
        <v>38.652484999999999</v>
      </c>
      <c r="H1538">
        <v>-93.559160000000006</v>
      </c>
      <c r="I1538" t="s">
        <v>7164</v>
      </c>
      <c r="J1538" t="s">
        <v>254</v>
      </c>
      <c r="K1538" t="s">
        <v>7249</v>
      </c>
      <c r="L1538" t="s">
        <v>7175</v>
      </c>
      <c r="M1538">
        <v>2958</v>
      </c>
      <c r="N1538" t="s">
        <v>7164</v>
      </c>
      <c r="O1538" t="s">
        <v>7164</v>
      </c>
      <c r="P1538" t="s">
        <v>7164</v>
      </c>
      <c r="R1538" t="s">
        <v>7164</v>
      </c>
      <c r="S1538" t="s">
        <v>7164</v>
      </c>
      <c r="T1538" t="s">
        <v>3189</v>
      </c>
      <c r="U1538" t="s">
        <v>7155</v>
      </c>
      <c r="V1538" t="s">
        <v>41</v>
      </c>
      <c r="W1538">
        <v>56</v>
      </c>
      <c r="X1538" t="s">
        <v>7237</v>
      </c>
      <c r="Y1538" t="s">
        <v>14189</v>
      </c>
      <c r="Z1538" t="s">
        <v>60</v>
      </c>
      <c r="AA1538" t="s">
        <v>109</v>
      </c>
      <c r="AB1538" t="s">
        <v>7192</v>
      </c>
      <c r="AC1538" t="s">
        <v>7178</v>
      </c>
      <c r="AD1538">
        <v>4</v>
      </c>
      <c r="AE1538" t="s">
        <v>14190</v>
      </c>
      <c r="AF1538" t="s">
        <v>7195</v>
      </c>
      <c r="AG1538" t="s">
        <v>14191</v>
      </c>
    </row>
    <row r="1539" spans="1:33" x14ac:dyDescent="0.3">
      <c r="A1539" t="s">
        <v>3190</v>
      </c>
      <c r="B1539" t="s">
        <v>8116</v>
      </c>
      <c r="C1539" t="s">
        <v>7397</v>
      </c>
      <c r="D1539" t="s">
        <v>22</v>
      </c>
      <c r="E1539" t="s">
        <v>93</v>
      </c>
      <c r="F1539" t="s">
        <v>14192</v>
      </c>
      <c r="G1539">
        <v>40.123801999999998</v>
      </c>
      <c r="I1539" t="s">
        <v>14193</v>
      </c>
      <c r="J1539" t="s">
        <v>32</v>
      </c>
      <c r="K1539" t="s">
        <v>7342</v>
      </c>
      <c r="L1539" t="s">
        <v>7289</v>
      </c>
      <c r="M1539">
        <v>7449</v>
      </c>
      <c r="N1539" t="s">
        <v>3009</v>
      </c>
      <c r="O1539" t="s">
        <v>7186</v>
      </c>
      <c r="P1539" t="s">
        <v>7173</v>
      </c>
      <c r="Q1539">
        <v>49</v>
      </c>
      <c r="R1539" t="s">
        <v>43</v>
      </c>
      <c r="S1539" t="s">
        <v>7178</v>
      </c>
      <c r="T1539" t="s">
        <v>651</v>
      </c>
      <c r="U1539" t="s">
        <v>7246</v>
      </c>
      <c r="V1539" t="s">
        <v>7354</v>
      </c>
      <c r="W1539">
        <v>15</v>
      </c>
      <c r="X1539" t="s">
        <v>59</v>
      </c>
      <c r="Y1539" t="s">
        <v>14194</v>
      </c>
      <c r="Z1539" t="s">
        <v>116</v>
      </c>
      <c r="AA1539" t="s">
        <v>7191</v>
      </c>
      <c r="AB1539" t="s">
        <v>7336</v>
      </c>
      <c r="AC1539" t="s">
        <v>7193</v>
      </c>
      <c r="AD1539">
        <v>3</v>
      </c>
      <c r="AE1539" t="s">
        <v>14195</v>
      </c>
      <c r="AF1539" t="s">
        <v>103</v>
      </c>
      <c r="AG1539" t="s">
        <v>14196</v>
      </c>
    </row>
    <row r="1540" spans="1:33" x14ac:dyDescent="0.3">
      <c r="A1540" t="s">
        <v>3191</v>
      </c>
      <c r="B1540" t="s">
        <v>14197</v>
      </c>
      <c r="C1540" t="s">
        <v>7339</v>
      </c>
      <c r="D1540" t="s">
        <v>92</v>
      </c>
      <c r="E1540" t="s">
        <v>31</v>
      </c>
      <c r="F1540" t="s">
        <v>14198</v>
      </c>
      <c r="G1540">
        <v>43.167802000000002</v>
      </c>
      <c r="H1540">
        <v>-81.414208000000002</v>
      </c>
      <c r="I1540" t="s">
        <v>14199</v>
      </c>
      <c r="J1540" t="s">
        <v>334</v>
      </c>
      <c r="K1540" t="s">
        <v>7187</v>
      </c>
      <c r="L1540" t="s">
        <v>7239</v>
      </c>
      <c r="M1540">
        <v>2027</v>
      </c>
      <c r="N1540" t="s">
        <v>1585</v>
      </c>
      <c r="O1540" t="s">
        <v>7288</v>
      </c>
      <c r="P1540" t="s">
        <v>7189</v>
      </c>
      <c r="Q1540">
        <v>52</v>
      </c>
      <c r="R1540" t="s">
        <v>7299</v>
      </c>
      <c r="S1540" t="s">
        <v>7178</v>
      </c>
      <c r="T1540" t="s">
        <v>3192</v>
      </c>
      <c r="U1540" t="s">
        <v>7200</v>
      </c>
      <c r="V1540" t="s">
        <v>7154</v>
      </c>
      <c r="W1540">
        <v>15</v>
      </c>
      <c r="X1540" t="s">
        <v>43</v>
      </c>
      <c r="Y1540" t="s">
        <v>7164</v>
      </c>
      <c r="Z1540" t="s">
        <v>7375</v>
      </c>
      <c r="AA1540" t="s">
        <v>97</v>
      </c>
      <c r="AB1540" t="s">
        <v>7192</v>
      </c>
      <c r="AC1540" t="s">
        <v>7164</v>
      </c>
      <c r="AE1540" t="s">
        <v>14200</v>
      </c>
      <c r="AF1540" t="s">
        <v>103</v>
      </c>
      <c r="AG1540" t="s">
        <v>14201</v>
      </c>
    </row>
    <row r="1541" spans="1:33" x14ac:dyDescent="0.3">
      <c r="A1541" t="s">
        <v>3193</v>
      </c>
      <c r="B1541" t="s">
        <v>7303</v>
      </c>
      <c r="C1541" t="s">
        <v>7351</v>
      </c>
      <c r="D1541" t="s">
        <v>65</v>
      </c>
      <c r="E1541" t="s">
        <v>186</v>
      </c>
      <c r="F1541" t="s">
        <v>14202</v>
      </c>
      <c r="G1541">
        <v>39.715209999999999</v>
      </c>
      <c r="H1541">
        <v>-74.683706000000001</v>
      </c>
      <c r="I1541" t="s">
        <v>14203</v>
      </c>
      <c r="J1541" t="s">
        <v>1196</v>
      </c>
      <c r="K1541" t="s">
        <v>7236</v>
      </c>
      <c r="L1541" t="s">
        <v>7173</v>
      </c>
      <c r="M1541">
        <v>5954</v>
      </c>
      <c r="N1541" t="s">
        <v>610</v>
      </c>
      <c r="O1541" t="s">
        <v>7259</v>
      </c>
      <c r="P1541" t="s">
        <v>7213</v>
      </c>
      <c r="Q1541">
        <v>72</v>
      </c>
      <c r="R1541" t="s">
        <v>7373</v>
      </c>
      <c r="S1541" t="s">
        <v>7309</v>
      </c>
      <c r="T1541" t="s">
        <v>304</v>
      </c>
      <c r="U1541" t="s">
        <v>7174</v>
      </c>
      <c r="V1541" t="s">
        <v>7317</v>
      </c>
      <c r="W1541">
        <v>67</v>
      </c>
      <c r="X1541" t="s">
        <v>7164</v>
      </c>
      <c r="Y1541" t="s">
        <v>14204</v>
      </c>
      <c r="Z1541" t="s">
        <v>116</v>
      </c>
      <c r="AA1541" t="s">
        <v>52</v>
      </c>
      <c r="AB1541" t="s">
        <v>132</v>
      </c>
      <c r="AC1541" t="s">
        <v>270</v>
      </c>
      <c r="AD1541">
        <v>5</v>
      </c>
      <c r="AE1541" t="s">
        <v>14205</v>
      </c>
      <c r="AF1541" t="s">
        <v>7385</v>
      </c>
      <c r="AG1541" t="s">
        <v>14206</v>
      </c>
    </row>
    <row r="1542" spans="1:33" x14ac:dyDescent="0.3">
      <c r="A1542" t="s">
        <v>3194</v>
      </c>
      <c r="B1542" t="s">
        <v>7698</v>
      </c>
      <c r="C1542" t="s">
        <v>7219</v>
      </c>
      <c r="D1542" t="s">
        <v>77</v>
      </c>
      <c r="E1542" t="s">
        <v>23</v>
      </c>
      <c r="F1542" t="s">
        <v>14207</v>
      </c>
      <c r="G1542">
        <v>34.325842999999999</v>
      </c>
      <c r="H1542">
        <v>-89.953096000000002</v>
      </c>
      <c r="I1542" t="s">
        <v>14208</v>
      </c>
      <c r="J1542" t="s">
        <v>298</v>
      </c>
      <c r="K1542" t="s">
        <v>7259</v>
      </c>
      <c r="L1542" t="s">
        <v>7201</v>
      </c>
      <c r="M1542">
        <v>9754</v>
      </c>
      <c r="N1542" t="s">
        <v>303</v>
      </c>
      <c r="O1542" t="s">
        <v>7153</v>
      </c>
      <c r="P1542" t="s">
        <v>7247</v>
      </c>
      <c r="Q1542">
        <v>75</v>
      </c>
      <c r="R1542" t="s">
        <v>7373</v>
      </c>
      <c r="S1542" t="s">
        <v>7158</v>
      </c>
      <c r="T1542" t="s">
        <v>3195</v>
      </c>
      <c r="U1542" t="s">
        <v>7449</v>
      </c>
      <c r="V1542" t="s">
        <v>41</v>
      </c>
      <c r="W1542">
        <v>31</v>
      </c>
      <c r="X1542" t="s">
        <v>7164</v>
      </c>
      <c r="Y1542" t="s">
        <v>14209</v>
      </c>
      <c r="Z1542" t="s">
        <v>7375</v>
      </c>
      <c r="AA1542" t="s">
        <v>139</v>
      </c>
      <c r="AB1542" t="s">
        <v>7363</v>
      </c>
      <c r="AC1542" t="s">
        <v>62</v>
      </c>
      <c r="AD1542">
        <v>-4</v>
      </c>
      <c r="AE1542" t="s">
        <v>14210</v>
      </c>
      <c r="AF1542" t="s">
        <v>103</v>
      </c>
      <c r="AG1542" t="s">
        <v>14211</v>
      </c>
    </row>
    <row r="1543" spans="1:33" x14ac:dyDescent="0.3">
      <c r="A1543" t="s">
        <v>3196</v>
      </c>
      <c r="B1543" t="s">
        <v>373</v>
      </c>
      <c r="C1543" t="s">
        <v>7233</v>
      </c>
      <c r="D1543" t="s">
        <v>48</v>
      </c>
      <c r="E1543" t="s">
        <v>66</v>
      </c>
      <c r="F1543" t="s">
        <v>14212</v>
      </c>
      <c r="G1543">
        <v>27.976236</v>
      </c>
      <c r="H1543">
        <v>-108.637083</v>
      </c>
      <c r="I1543" t="s">
        <v>14213</v>
      </c>
      <c r="J1543" t="s">
        <v>961</v>
      </c>
      <c r="K1543" t="s">
        <v>7450</v>
      </c>
      <c r="L1543" t="s">
        <v>7317</v>
      </c>
      <c r="M1543">
        <v>8764</v>
      </c>
      <c r="N1543" t="s">
        <v>1287</v>
      </c>
      <c r="O1543" t="s">
        <v>7381</v>
      </c>
      <c r="P1543" t="s">
        <v>7154</v>
      </c>
      <c r="Q1543">
        <v>32</v>
      </c>
      <c r="R1543" t="s">
        <v>7278</v>
      </c>
      <c r="S1543" t="s">
        <v>7215</v>
      </c>
      <c r="T1543" t="s">
        <v>2421</v>
      </c>
      <c r="U1543" t="s">
        <v>7288</v>
      </c>
      <c r="V1543" t="s">
        <v>7239</v>
      </c>
      <c r="W1543">
        <v>78</v>
      </c>
      <c r="X1543" t="s">
        <v>7373</v>
      </c>
      <c r="Y1543" t="s">
        <v>14214</v>
      </c>
      <c r="Z1543" t="s">
        <v>7375</v>
      </c>
      <c r="AA1543" t="s">
        <v>109</v>
      </c>
      <c r="AB1543" t="s">
        <v>7192</v>
      </c>
      <c r="AC1543" t="s">
        <v>155</v>
      </c>
      <c r="AD1543">
        <v>4</v>
      </c>
      <c r="AE1543" t="s">
        <v>14215</v>
      </c>
      <c r="AF1543" t="s">
        <v>110</v>
      </c>
      <c r="AG1543" t="s">
        <v>14216</v>
      </c>
    </row>
    <row r="1544" spans="1:33" x14ac:dyDescent="0.3">
      <c r="A1544" t="s">
        <v>3197</v>
      </c>
      <c r="B1544" t="s">
        <v>338</v>
      </c>
      <c r="C1544" t="s">
        <v>8123</v>
      </c>
      <c r="D1544" t="s">
        <v>100</v>
      </c>
      <c r="E1544" t="s">
        <v>39</v>
      </c>
      <c r="F1544" t="s">
        <v>14217</v>
      </c>
      <c r="G1544">
        <v>36.895817999999998</v>
      </c>
      <c r="H1544">
        <v>-80.556087000000005</v>
      </c>
      <c r="I1544" t="s">
        <v>7164</v>
      </c>
      <c r="J1544" t="s">
        <v>927</v>
      </c>
      <c r="K1544" t="s">
        <v>7159</v>
      </c>
      <c r="L1544" t="s">
        <v>7189</v>
      </c>
      <c r="M1544">
        <v>6755</v>
      </c>
      <c r="N1544" t="s">
        <v>1947</v>
      </c>
      <c r="O1544" t="s">
        <v>7223</v>
      </c>
      <c r="P1544" t="s">
        <v>7239</v>
      </c>
      <c r="Q1544">
        <v>24</v>
      </c>
      <c r="R1544" t="s">
        <v>7161</v>
      </c>
      <c r="S1544" t="s">
        <v>7178</v>
      </c>
      <c r="T1544" t="s">
        <v>3198</v>
      </c>
      <c r="U1544" t="s">
        <v>7174</v>
      </c>
      <c r="V1544" t="s">
        <v>7160</v>
      </c>
      <c r="W1544">
        <v>60</v>
      </c>
      <c r="X1544" t="s">
        <v>7278</v>
      </c>
      <c r="Y1544" t="s">
        <v>14218</v>
      </c>
      <c r="Z1544" t="s">
        <v>70</v>
      </c>
      <c r="AA1544" t="s">
        <v>7262</v>
      </c>
      <c r="AB1544" t="s">
        <v>7293</v>
      </c>
      <c r="AC1544" t="s">
        <v>62</v>
      </c>
      <c r="AD1544">
        <v>1</v>
      </c>
      <c r="AE1544" t="s">
        <v>14219</v>
      </c>
      <c r="AF1544" t="s">
        <v>7164</v>
      </c>
      <c r="AG1544" t="s">
        <v>14220</v>
      </c>
    </row>
    <row r="1545" spans="1:33" x14ac:dyDescent="0.3">
      <c r="A1545" t="s">
        <v>3199</v>
      </c>
      <c r="B1545" t="s">
        <v>7774</v>
      </c>
      <c r="C1545" t="s">
        <v>8053</v>
      </c>
      <c r="D1545" t="s">
        <v>22</v>
      </c>
      <c r="E1545" t="s">
        <v>23</v>
      </c>
      <c r="F1545" t="s">
        <v>14221</v>
      </c>
      <c r="G1545">
        <v>31.565059999999999</v>
      </c>
      <c r="H1545">
        <v>-112.084868</v>
      </c>
      <c r="I1545" t="s">
        <v>14222</v>
      </c>
      <c r="J1545" t="s">
        <v>524</v>
      </c>
      <c r="K1545" t="s">
        <v>7236</v>
      </c>
      <c r="L1545" t="s">
        <v>7189</v>
      </c>
      <c r="N1545" t="s">
        <v>1995</v>
      </c>
      <c r="O1545" t="s">
        <v>7202</v>
      </c>
      <c r="P1545" t="s">
        <v>7173</v>
      </c>
      <c r="Q1545">
        <v>35</v>
      </c>
      <c r="R1545" t="s">
        <v>7373</v>
      </c>
      <c r="S1545" t="s">
        <v>7161</v>
      </c>
      <c r="T1545" t="s">
        <v>795</v>
      </c>
      <c r="U1545" t="s">
        <v>7307</v>
      </c>
      <c r="V1545" t="s">
        <v>7248</v>
      </c>
      <c r="W1545">
        <v>225</v>
      </c>
      <c r="X1545" t="s">
        <v>7214</v>
      </c>
      <c r="Y1545" t="s">
        <v>7178</v>
      </c>
      <c r="Z1545" t="s">
        <v>116</v>
      </c>
      <c r="AA1545" t="s">
        <v>7311</v>
      </c>
      <c r="AB1545" t="s">
        <v>7164</v>
      </c>
      <c r="AC1545" t="s">
        <v>7394</v>
      </c>
      <c r="AD1545">
        <v>0</v>
      </c>
      <c r="AE1545" t="s">
        <v>14223</v>
      </c>
      <c r="AF1545" t="s">
        <v>7207</v>
      </c>
      <c r="AG1545" t="s">
        <v>14224</v>
      </c>
    </row>
    <row r="1546" spans="1:33" x14ac:dyDescent="0.3">
      <c r="A1546" t="s">
        <v>3200</v>
      </c>
      <c r="B1546" t="s">
        <v>7314</v>
      </c>
      <c r="C1546" t="s">
        <v>7243</v>
      </c>
      <c r="D1546" t="s">
        <v>77</v>
      </c>
      <c r="E1546" t="s">
        <v>112</v>
      </c>
      <c r="F1546" t="s">
        <v>14225</v>
      </c>
      <c r="G1546">
        <v>47.951813000000001</v>
      </c>
      <c r="H1546">
        <v>-87.548969999999997</v>
      </c>
      <c r="I1546" t="s">
        <v>7164</v>
      </c>
      <c r="J1546" t="s">
        <v>136</v>
      </c>
      <c r="K1546" t="s">
        <v>7371</v>
      </c>
      <c r="L1546" t="s">
        <v>7203</v>
      </c>
      <c r="M1546">
        <v>2454</v>
      </c>
      <c r="N1546" t="s">
        <v>1962</v>
      </c>
      <c r="O1546" t="s">
        <v>7186</v>
      </c>
      <c r="P1546" t="s">
        <v>7213</v>
      </c>
      <c r="Q1546">
        <v>-22</v>
      </c>
      <c r="R1546" t="s">
        <v>7372</v>
      </c>
      <c r="S1546" t="s">
        <v>35</v>
      </c>
      <c r="T1546" t="s">
        <v>3201</v>
      </c>
      <c r="U1546" t="s">
        <v>7202</v>
      </c>
      <c r="V1546" t="s">
        <v>7354</v>
      </c>
      <c r="W1546">
        <v>38</v>
      </c>
      <c r="X1546" t="s">
        <v>7373</v>
      </c>
      <c r="Y1546" t="s">
        <v>7178</v>
      </c>
      <c r="Z1546" t="s">
        <v>7291</v>
      </c>
      <c r="AA1546" t="s">
        <v>7164</v>
      </c>
      <c r="AB1546" t="s">
        <v>132</v>
      </c>
      <c r="AC1546" t="s">
        <v>7193</v>
      </c>
      <c r="AD1546">
        <v>4</v>
      </c>
      <c r="AE1546" t="s">
        <v>14226</v>
      </c>
      <c r="AF1546" t="s">
        <v>110</v>
      </c>
      <c r="AG1546" t="s">
        <v>14227</v>
      </c>
    </row>
    <row r="1547" spans="1:33" x14ac:dyDescent="0.3">
      <c r="A1547" t="s">
        <v>3202</v>
      </c>
      <c r="B1547" t="s">
        <v>306</v>
      </c>
      <c r="C1547" t="s">
        <v>7351</v>
      </c>
      <c r="D1547" t="s">
        <v>65</v>
      </c>
      <c r="E1547" t="s">
        <v>93</v>
      </c>
      <c r="F1547" t="s">
        <v>14228</v>
      </c>
      <c r="G1547">
        <v>31.188922000000002</v>
      </c>
      <c r="H1547">
        <v>-100.705626</v>
      </c>
      <c r="I1547" t="s">
        <v>14229</v>
      </c>
      <c r="J1547" t="s">
        <v>285</v>
      </c>
      <c r="K1547" t="s">
        <v>7371</v>
      </c>
      <c r="L1547" t="s">
        <v>7172</v>
      </c>
      <c r="M1547">
        <v>3167</v>
      </c>
      <c r="N1547" t="s">
        <v>2669</v>
      </c>
      <c r="O1547" t="s">
        <v>7288</v>
      </c>
      <c r="P1547" t="s">
        <v>7308</v>
      </c>
      <c r="Q1547">
        <v>29</v>
      </c>
      <c r="R1547" t="s">
        <v>7214</v>
      </c>
      <c r="S1547" t="s">
        <v>7164</v>
      </c>
      <c r="T1547" t="s">
        <v>1931</v>
      </c>
      <c r="U1547" t="s">
        <v>7259</v>
      </c>
      <c r="V1547" t="s">
        <v>7482</v>
      </c>
      <c r="W1547">
        <v>45</v>
      </c>
      <c r="X1547" t="s">
        <v>43</v>
      </c>
      <c r="Y1547" t="s">
        <v>14230</v>
      </c>
      <c r="Z1547" t="s">
        <v>7164</v>
      </c>
      <c r="AA1547" t="s">
        <v>7292</v>
      </c>
      <c r="AB1547" t="s">
        <v>132</v>
      </c>
      <c r="AC1547" t="s">
        <v>7193</v>
      </c>
      <c r="AD1547">
        <v>2</v>
      </c>
      <c r="AE1547" t="s">
        <v>14231</v>
      </c>
      <c r="AF1547" t="s">
        <v>7207</v>
      </c>
      <c r="AG1547" t="s">
        <v>14232</v>
      </c>
    </row>
    <row r="1548" spans="1:33" x14ac:dyDescent="0.3">
      <c r="A1548" t="s">
        <v>3203</v>
      </c>
      <c r="B1548" t="s">
        <v>134</v>
      </c>
      <c r="C1548" t="s">
        <v>185</v>
      </c>
      <c r="D1548" t="s">
        <v>100</v>
      </c>
      <c r="E1548" t="s">
        <v>78</v>
      </c>
      <c r="F1548" t="s">
        <v>14233</v>
      </c>
      <c r="G1548">
        <v>28.451027</v>
      </c>
      <c r="H1548">
        <v>-90.873311000000001</v>
      </c>
      <c r="I1548" t="s">
        <v>14234</v>
      </c>
      <c r="J1548" t="s">
        <v>243</v>
      </c>
      <c r="K1548" t="s">
        <v>7280</v>
      </c>
      <c r="L1548" t="s">
        <v>7156</v>
      </c>
      <c r="M1548">
        <v>5657</v>
      </c>
      <c r="N1548" t="s">
        <v>1678</v>
      </c>
      <c r="O1548" t="s">
        <v>7481</v>
      </c>
      <c r="P1548" t="s">
        <v>7224</v>
      </c>
      <c r="Q1548">
        <v>26</v>
      </c>
      <c r="R1548" t="s">
        <v>7299</v>
      </c>
      <c r="S1548" t="s">
        <v>35</v>
      </c>
      <c r="T1548" t="s">
        <v>3204</v>
      </c>
      <c r="U1548" t="s">
        <v>7222</v>
      </c>
      <c r="V1548" t="s">
        <v>7247</v>
      </c>
      <c r="W1548">
        <v>82</v>
      </c>
      <c r="X1548" t="s">
        <v>7278</v>
      </c>
      <c r="Y1548" t="s">
        <v>14235</v>
      </c>
      <c r="Z1548" t="s">
        <v>45</v>
      </c>
      <c r="AA1548" t="s">
        <v>52</v>
      </c>
      <c r="AB1548" t="s">
        <v>7252</v>
      </c>
      <c r="AC1548" t="s">
        <v>7394</v>
      </c>
      <c r="AD1548">
        <v>2</v>
      </c>
      <c r="AE1548" t="s">
        <v>14236</v>
      </c>
      <c r="AF1548" t="s">
        <v>110</v>
      </c>
      <c r="AG1548" t="s">
        <v>14237</v>
      </c>
    </row>
    <row r="1549" spans="1:33" x14ac:dyDescent="0.3">
      <c r="A1549" t="s">
        <v>3205</v>
      </c>
      <c r="B1549" t="s">
        <v>7587</v>
      </c>
      <c r="C1549" t="s">
        <v>7351</v>
      </c>
      <c r="D1549" t="s">
        <v>22</v>
      </c>
      <c r="E1549" t="s">
        <v>31</v>
      </c>
      <c r="F1549" t="s">
        <v>14238</v>
      </c>
      <c r="G1549">
        <v>44.180016999999999</v>
      </c>
      <c r="H1549">
        <v>-87.442223999999996</v>
      </c>
      <c r="I1549" t="s">
        <v>14239</v>
      </c>
      <c r="J1549" t="s">
        <v>1093</v>
      </c>
      <c r="K1549" t="s">
        <v>7246</v>
      </c>
      <c r="L1549" t="s">
        <v>41</v>
      </c>
      <c r="M1549">
        <v>9550</v>
      </c>
      <c r="N1549" t="s">
        <v>1514</v>
      </c>
      <c r="O1549" t="s">
        <v>7174</v>
      </c>
      <c r="P1549" t="s">
        <v>7308</v>
      </c>
      <c r="Q1549">
        <v>43</v>
      </c>
      <c r="R1549" t="s">
        <v>7214</v>
      </c>
      <c r="S1549" t="s">
        <v>7164</v>
      </c>
      <c r="T1549" t="s">
        <v>230</v>
      </c>
      <c r="U1549" t="s">
        <v>7156</v>
      </c>
      <c r="V1549" t="s">
        <v>41</v>
      </c>
      <c r="W1549">
        <v>63</v>
      </c>
      <c r="X1549" t="s">
        <v>7373</v>
      </c>
      <c r="Y1549" t="s">
        <v>14240</v>
      </c>
      <c r="Z1549" t="s">
        <v>45</v>
      </c>
      <c r="AA1549" t="s">
        <v>52</v>
      </c>
      <c r="AB1549" t="s">
        <v>28</v>
      </c>
      <c r="AC1549" t="s">
        <v>7394</v>
      </c>
      <c r="AD1549">
        <v>1</v>
      </c>
      <c r="AE1549" t="s">
        <v>14241</v>
      </c>
      <c r="AF1549" t="s">
        <v>110</v>
      </c>
      <c r="AG1549" t="s">
        <v>14242</v>
      </c>
    </row>
    <row r="1550" spans="1:33" x14ac:dyDescent="0.3">
      <c r="A1550" t="s">
        <v>3206</v>
      </c>
      <c r="B1550" t="s">
        <v>7734</v>
      </c>
      <c r="C1550" t="s">
        <v>8076</v>
      </c>
      <c r="D1550" t="s">
        <v>38</v>
      </c>
      <c r="E1550" t="s">
        <v>112</v>
      </c>
      <c r="F1550" t="s">
        <v>14243</v>
      </c>
      <c r="G1550">
        <v>25.701992000000001</v>
      </c>
      <c r="H1550">
        <v>65.629800000000003</v>
      </c>
      <c r="I1550" t="s">
        <v>14244</v>
      </c>
      <c r="J1550" t="s">
        <v>433</v>
      </c>
      <c r="K1550" t="s">
        <v>7450</v>
      </c>
      <c r="L1550" t="s">
        <v>7248</v>
      </c>
      <c r="M1550">
        <v>8951</v>
      </c>
      <c r="N1550" t="s">
        <v>1571</v>
      </c>
      <c r="O1550" t="s">
        <v>7246</v>
      </c>
      <c r="P1550" t="s">
        <v>7326</v>
      </c>
      <c r="Q1550">
        <v>62</v>
      </c>
      <c r="R1550" t="s">
        <v>7164</v>
      </c>
      <c r="S1550" t="s">
        <v>7309</v>
      </c>
      <c r="T1550" t="s">
        <v>1852</v>
      </c>
      <c r="U1550" t="s">
        <v>7371</v>
      </c>
      <c r="V1550" t="s">
        <v>7160</v>
      </c>
      <c r="W1550">
        <v>15</v>
      </c>
      <c r="X1550" t="s">
        <v>7157</v>
      </c>
      <c r="Y1550" t="s">
        <v>14245</v>
      </c>
      <c r="Z1550" t="s">
        <v>70</v>
      </c>
      <c r="AA1550" t="s">
        <v>7344</v>
      </c>
      <c r="AB1550" t="s">
        <v>7293</v>
      </c>
      <c r="AC1550" t="s">
        <v>155</v>
      </c>
      <c r="AD1550">
        <v>3</v>
      </c>
      <c r="AE1550" t="s">
        <v>14246</v>
      </c>
      <c r="AF1550" t="s">
        <v>7385</v>
      </c>
      <c r="AG1550" t="s">
        <v>14247</v>
      </c>
    </row>
    <row r="1551" spans="1:33" x14ac:dyDescent="0.3">
      <c r="A1551" t="s">
        <v>3207</v>
      </c>
      <c r="B1551" t="s">
        <v>7428</v>
      </c>
      <c r="C1551" t="s">
        <v>7150</v>
      </c>
      <c r="D1551" t="s">
        <v>22</v>
      </c>
      <c r="E1551" t="s">
        <v>55</v>
      </c>
      <c r="F1551" t="s">
        <v>14248</v>
      </c>
      <c r="H1551">
        <v>-75.912970000000001</v>
      </c>
      <c r="I1551" t="s">
        <v>14249</v>
      </c>
      <c r="J1551" t="s">
        <v>89</v>
      </c>
      <c r="K1551" t="s">
        <v>7277</v>
      </c>
      <c r="L1551" t="s">
        <v>7156</v>
      </c>
      <c r="M1551">
        <v>3760</v>
      </c>
      <c r="N1551" t="s">
        <v>650</v>
      </c>
      <c r="O1551" t="s">
        <v>7288</v>
      </c>
      <c r="P1551" t="s">
        <v>7201</v>
      </c>
      <c r="Q1551">
        <v>55</v>
      </c>
      <c r="R1551" t="s">
        <v>59</v>
      </c>
      <c r="S1551" t="s">
        <v>7215</v>
      </c>
      <c r="T1551" t="s">
        <v>1339</v>
      </c>
      <c r="U1551" t="s">
        <v>7222</v>
      </c>
      <c r="V1551" t="s">
        <v>7247</v>
      </c>
      <c r="W1551">
        <v>65</v>
      </c>
      <c r="X1551" t="s">
        <v>7164</v>
      </c>
      <c r="Y1551" t="s">
        <v>7164</v>
      </c>
      <c r="Z1551" t="s">
        <v>215</v>
      </c>
      <c r="AA1551" t="s">
        <v>7177</v>
      </c>
      <c r="AB1551" t="s">
        <v>28</v>
      </c>
      <c r="AC1551" t="s">
        <v>270</v>
      </c>
      <c r="AD1551">
        <v>3</v>
      </c>
      <c r="AE1551" t="s">
        <v>14250</v>
      </c>
      <c r="AF1551" t="s">
        <v>103</v>
      </c>
      <c r="AG1551" t="s">
        <v>14251</v>
      </c>
    </row>
    <row r="1552" spans="1:33" x14ac:dyDescent="0.3">
      <c r="A1552" t="s">
        <v>3208</v>
      </c>
      <c r="B1552" t="s">
        <v>126</v>
      </c>
      <c r="C1552" t="s">
        <v>220</v>
      </c>
      <c r="D1552" t="s">
        <v>92</v>
      </c>
      <c r="E1552" t="s">
        <v>66</v>
      </c>
      <c r="F1552" t="s">
        <v>14252</v>
      </c>
      <c r="G1552">
        <v>44.893095000000002</v>
      </c>
      <c r="H1552">
        <v>-89.465699999999998</v>
      </c>
      <c r="I1552" t="s">
        <v>14253</v>
      </c>
      <c r="J1552" t="s">
        <v>566</v>
      </c>
      <c r="K1552" t="s">
        <v>7171</v>
      </c>
      <c r="L1552" t="s">
        <v>7172</v>
      </c>
      <c r="M1552">
        <v>6369</v>
      </c>
      <c r="N1552" t="s">
        <v>599</v>
      </c>
      <c r="O1552" t="s">
        <v>7202</v>
      </c>
      <c r="P1552" t="s">
        <v>41</v>
      </c>
      <c r="Q1552">
        <v>29</v>
      </c>
      <c r="R1552" t="s">
        <v>7372</v>
      </c>
      <c r="S1552" t="s">
        <v>41</v>
      </c>
      <c r="T1552" t="s">
        <v>3209</v>
      </c>
      <c r="U1552" t="s">
        <v>7381</v>
      </c>
      <c r="V1552" t="s">
        <v>7160</v>
      </c>
      <c r="W1552">
        <v>56</v>
      </c>
      <c r="X1552" t="s">
        <v>34</v>
      </c>
      <c r="Y1552" t="s">
        <v>14254</v>
      </c>
      <c r="Z1552" t="s">
        <v>7383</v>
      </c>
      <c r="AA1552" t="s">
        <v>7393</v>
      </c>
      <c r="AB1552" t="s">
        <v>132</v>
      </c>
      <c r="AC1552" t="s">
        <v>7178</v>
      </c>
      <c r="AD1552">
        <v>0</v>
      </c>
      <c r="AE1552" t="s">
        <v>14255</v>
      </c>
      <c r="AF1552" t="s">
        <v>7195</v>
      </c>
      <c r="AG1552" t="s">
        <v>14256</v>
      </c>
    </row>
    <row r="1553" spans="1:33" x14ac:dyDescent="0.3">
      <c r="A1553" t="s">
        <v>3210</v>
      </c>
      <c r="B1553" t="s">
        <v>338</v>
      </c>
      <c r="C1553" t="s">
        <v>7183</v>
      </c>
      <c r="D1553" t="s">
        <v>77</v>
      </c>
      <c r="E1553" t="s">
        <v>31</v>
      </c>
      <c r="F1553" t="s">
        <v>14257</v>
      </c>
      <c r="H1553">
        <v>-71.950547999999998</v>
      </c>
      <c r="I1553" t="s">
        <v>14258</v>
      </c>
      <c r="J1553" t="s">
        <v>1093</v>
      </c>
      <c r="K1553" t="s">
        <v>7449</v>
      </c>
      <c r="L1553" t="s">
        <v>7391</v>
      </c>
      <c r="M1553">
        <v>5798</v>
      </c>
      <c r="N1553" t="s">
        <v>3211</v>
      </c>
      <c r="O1553" t="s">
        <v>7450</v>
      </c>
      <c r="P1553" t="s">
        <v>7247</v>
      </c>
      <c r="Q1553">
        <v>23</v>
      </c>
      <c r="R1553" t="s">
        <v>7214</v>
      </c>
      <c r="S1553" t="s">
        <v>7164</v>
      </c>
      <c r="T1553" t="s">
        <v>1459</v>
      </c>
      <c r="U1553" t="s">
        <v>7342</v>
      </c>
      <c r="V1553" t="s">
        <v>7391</v>
      </c>
      <c r="W1553">
        <v>89</v>
      </c>
      <c r="X1553" t="s">
        <v>7161</v>
      </c>
      <c r="Y1553" t="s">
        <v>14259</v>
      </c>
      <c r="Z1553" t="s">
        <v>7164</v>
      </c>
      <c r="AA1553" t="s">
        <v>52</v>
      </c>
      <c r="AB1553" t="s">
        <v>7252</v>
      </c>
      <c r="AC1553" t="s">
        <v>62</v>
      </c>
      <c r="AD1553">
        <v>5</v>
      </c>
      <c r="AE1553" t="s">
        <v>14260</v>
      </c>
      <c r="AF1553" t="s">
        <v>7191</v>
      </c>
      <c r="AG1553" t="s">
        <v>14261</v>
      </c>
    </row>
    <row r="1554" spans="1:33" x14ac:dyDescent="0.3">
      <c r="A1554" t="s">
        <v>3212</v>
      </c>
      <c r="B1554" t="s">
        <v>7992</v>
      </c>
      <c r="C1554" t="s">
        <v>8059</v>
      </c>
      <c r="D1554" t="s">
        <v>22</v>
      </c>
      <c r="E1554" t="s">
        <v>112</v>
      </c>
      <c r="F1554" t="s">
        <v>14262</v>
      </c>
      <c r="G1554">
        <v>38.957526999999999</v>
      </c>
      <c r="H1554">
        <v>-99.001165</v>
      </c>
      <c r="I1554" t="s">
        <v>14263</v>
      </c>
      <c r="J1554" t="s">
        <v>423</v>
      </c>
      <c r="K1554" t="s">
        <v>7280</v>
      </c>
      <c r="L1554" t="s">
        <v>7248</v>
      </c>
      <c r="M1554">
        <v>6233</v>
      </c>
      <c r="N1554" t="s">
        <v>2244</v>
      </c>
      <c r="O1554" t="s">
        <v>7246</v>
      </c>
      <c r="P1554" t="s">
        <v>7156</v>
      </c>
      <c r="Q1554">
        <v>22</v>
      </c>
      <c r="R1554" t="s">
        <v>7178</v>
      </c>
      <c r="S1554" t="s">
        <v>7178</v>
      </c>
      <c r="T1554" t="s">
        <v>674</v>
      </c>
      <c r="U1554" t="s">
        <v>7450</v>
      </c>
      <c r="V1554" t="s">
        <v>7317</v>
      </c>
      <c r="X1554" t="s">
        <v>7373</v>
      </c>
      <c r="Y1554" t="s">
        <v>14264</v>
      </c>
      <c r="Z1554" t="s">
        <v>7251</v>
      </c>
      <c r="AA1554" t="s">
        <v>7228</v>
      </c>
      <c r="AB1554" t="s">
        <v>53</v>
      </c>
      <c r="AC1554" t="s">
        <v>7230</v>
      </c>
      <c r="AD1554">
        <v>2</v>
      </c>
      <c r="AE1554" t="s">
        <v>14265</v>
      </c>
      <c r="AF1554" t="s">
        <v>7195</v>
      </c>
      <c r="AG1554" t="s">
        <v>14266</v>
      </c>
    </row>
    <row r="1555" spans="1:33" x14ac:dyDescent="0.3">
      <c r="A1555" t="s">
        <v>3213</v>
      </c>
      <c r="B1555" t="s">
        <v>7459</v>
      </c>
      <c r="C1555" t="s">
        <v>258</v>
      </c>
      <c r="D1555" t="s">
        <v>88</v>
      </c>
      <c r="E1555" t="s">
        <v>72</v>
      </c>
      <c r="F1555" t="s">
        <v>14267</v>
      </c>
      <c r="G1555">
        <v>26.519383999999999</v>
      </c>
      <c r="H1555">
        <v>-70.127639000000002</v>
      </c>
      <c r="I1555" t="s">
        <v>14268</v>
      </c>
      <c r="J1555" t="s">
        <v>682</v>
      </c>
      <c r="K1555" t="s">
        <v>7246</v>
      </c>
      <c r="L1555" t="s">
        <v>7308</v>
      </c>
      <c r="M1555">
        <v>3687</v>
      </c>
      <c r="N1555" t="s">
        <v>771</v>
      </c>
      <c r="O1555" t="s">
        <v>7334</v>
      </c>
      <c r="P1555" t="s">
        <v>7175</v>
      </c>
      <c r="R1555" t="s">
        <v>7260</v>
      </c>
      <c r="S1555" t="s">
        <v>85</v>
      </c>
      <c r="T1555" t="s">
        <v>854</v>
      </c>
      <c r="U1555" t="s">
        <v>7481</v>
      </c>
      <c r="V1555" t="s">
        <v>7188</v>
      </c>
      <c r="W1555">
        <v>31</v>
      </c>
      <c r="X1555" t="s">
        <v>7299</v>
      </c>
      <c r="Y1555" t="s">
        <v>14269</v>
      </c>
      <c r="Z1555" t="s">
        <v>7607</v>
      </c>
      <c r="AA1555" t="s">
        <v>7191</v>
      </c>
      <c r="AB1555" t="s">
        <v>28</v>
      </c>
      <c r="AC1555" t="s">
        <v>7328</v>
      </c>
      <c r="AD1555">
        <v>4</v>
      </c>
      <c r="AE1555" t="s">
        <v>14270</v>
      </c>
      <c r="AF1555" t="s">
        <v>7207</v>
      </c>
      <c r="AG1555" t="s">
        <v>14271</v>
      </c>
    </row>
    <row r="1556" spans="1:33" x14ac:dyDescent="0.3">
      <c r="A1556" t="s">
        <v>3214</v>
      </c>
      <c r="B1556" t="s">
        <v>382</v>
      </c>
      <c r="C1556" t="s">
        <v>7150</v>
      </c>
      <c r="D1556" t="s">
        <v>92</v>
      </c>
      <c r="E1556" t="s">
        <v>93</v>
      </c>
      <c r="F1556" t="s">
        <v>14272</v>
      </c>
      <c r="G1556">
        <v>42.561881</v>
      </c>
      <c r="H1556">
        <v>-94.485084000000001</v>
      </c>
      <c r="I1556" t="s">
        <v>14273</v>
      </c>
      <c r="J1556" t="s">
        <v>208</v>
      </c>
      <c r="K1556" t="s">
        <v>7202</v>
      </c>
      <c r="L1556" t="s">
        <v>7224</v>
      </c>
      <c r="M1556">
        <v>8407</v>
      </c>
      <c r="N1556" t="s">
        <v>2166</v>
      </c>
      <c r="O1556" t="s">
        <v>7153</v>
      </c>
      <c r="P1556" t="s">
        <v>7326</v>
      </c>
      <c r="Q1556">
        <v>19</v>
      </c>
      <c r="R1556" t="s">
        <v>7299</v>
      </c>
      <c r="S1556" t="s">
        <v>35</v>
      </c>
      <c r="T1556" t="s">
        <v>653</v>
      </c>
      <c r="U1556" t="s">
        <v>7200</v>
      </c>
      <c r="V1556" t="s">
        <v>7317</v>
      </c>
      <c r="W1556">
        <v>80</v>
      </c>
      <c r="X1556" t="s">
        <v>7237</v>
      </c>
      <c r="Y1556" t="s">
        <v>14274</v>
      </c>
      <c r="Z1556" t="s">
        <v>7383</v>
      </c>
      <c r="AA1556" t="s">
        <v>7177</v>
      </c>
      <c r="AB1556" t="s">
        <v>7229</v>
      </c>
      <c r="AC1556" t="s">
        <v>7364</v>
      </c>
      <c r="AE1556" t="s">
        <v>14275</v>
      </c>
      <c r="AF1556" t="s">
        <v>7191</v>
      </c>
      <c r="AG1556" t="s">
        <v>7164</v>
      </c>
    </row>
    <row r="1557" spans="1:33" x14ac:dyDescent="0.3">
      <c r="A1557" t="s">
        <v>3215</v>
      </c>
      <c r="B1557" t="s">
        <v>7698</v>
      </c>
      <c r="C1557" t="s">
        <v>8933</v>
      </c>
      <c r="D1557" t="s">
        <v>77</v>
      </c>
      <c r="E1557" t="s">
        <v>112</v>
      </c>
      <c r="F1557" t="s">
        <v>14276</v>
      </c>
      <c r="G1557">
        <v>38.995159999999998</v>
      </c>
      <c r="H1557">
        <v>-99.523075000000006</v>
      </c>
      <c r="I1557" t="s">
        <v>7164</v>
      </c>
      <c r="J1557" t="s">
        <v>264</v>
      </c>
      <c r="K1557" t="s">
        <v>7202</v>
      </c>
      <c r="L1557" t="s">
        <v>7400</v>
      </c>
      <c r="M1557">
        <v>5678</v>
      </c>
      <c r="N1557" t="s">
        <v>348</v>
      </c>
      <c r="O1557" t="s">
        <v>7342</v>
      </c>
      <c r="P1557" t="s">
        <v>7391</v>
      </c>
      <c r="Q1557">
        <v>215</v>
      </c>
      <c r="R1557" t="s">
        <v>34</v>
      </c>
      <c r="S1557" t="s">
        <v>7164</v>
      </c>
      <c r="T1557" t="s">
        <v>7164</v>
      </c>
      <c r="U1557" t="s">
        <v>7164</v>
      </c>
      <c r="V1557" t="s">
        <v>7164</v>
      </c>
      <c r="X1557" t="s">
        <v>7164</v>
      </c>
      <c r="Y1557" t="s">
        <v>7164</v>
      </c>
      <c r="Z1557" t="s">
        <v>7178</v>
      </c>
      <c r="AA1557" t="s">
        <v>7311</v>
      </c>
      <c r="AB1557" t="s">
        <v>7271</v>
      </c>
      <c r="AC1557" t="s">
        <v>7394</v>
      </c>
      <c r="AD1557">
        <v>4</v>
      </c>
      <c r="AE1557" t="s">
        <v>14277</v>
      </c>
      <c r="AF1557" t="s">
        <v>103</v>
      </c>
      <c r="AG1557" t="s">
        <v>14278</v>
      </c>
    </row>
    <row r="1558" spans="1:33" x14ac:dyDescent="0.3">
      <c r="A1558" t="s">
        <v>3216</v>
      </c>
      <c r="B1558" t="s">
        <v>507</v>
      </c>
      <c r="C1558" t="s">
        <v>7322</v>
      </c>
      <c r="D1558" t="s">
        <v>92</v>
      </c>
      <c r="E1558" t="s">
        <v>93</v>
      </c>
      <c r="F1558" t="s">
        <v>14279</v>
      </c>
      <c r="G1558">
        <v>34.573901999999997</v>
      </c>
      <c r="I1558" t="s">
        <v>14280</v>
      </c>
      <c r="J1558" t="s">
        <v>136</v>
      </c>
      <c r="K1558" t="s">
        <v>7342</v>
      </c>
      <c r="L1558" t="s">
        <v>7382</v>
      </c>
      <c r="M1558">
        <v>2956</v>
      </c>
      <c r="N1558" t="s">
        <v>3217</v>
      </c>
      <c r="O1558" t="s">
        <v>7238</v>
      </c>
      <c r="P1558" t="s">
        <v>7326</v>
      </c>
      <c r="Q1558">
        <v>29</v>
      </c>
      <c r="R1558" t="s">
        <v>7260</v>
      </c>
      <c r="S1558" t="s">
        <v>7158</v>
      </c>
      <c r="T1558" t="s">
        <v>1624</v>
      </c>
      <c r="U1558" t="s">
        <v>7174</v>
      </c>
      <c r="V1558" t="s">
        <v>7213</v>
      </c>
      <c r="W1558">
        <v>69</v>
      </c>
      <c r="X1558" t="s">
        <v>7373</v>
      </c>
      <c r="Y1558" t="s">
        <v>14281</v>
      </c>
      <c r="Z1558" t="s">
        <v>7318</v>
      </c>
      <c r="AA1558" t="s">
        <v>139</v>
      </c>
      <c r="AB1558" t="s">
        <v>7229</v>
      </c>
      <c r="AC1558" t="s">
        <v>7193</v>
      </c>
      <c r="AD1558">
        <v>0</v>
      </c>
      <c r="AE1558" t="s">
        <v>14282</v>
      </c>
      <c r="AF1558" t="s">
        <v>7195</v>
      </c>
      <c r="AG1558" t="s">
        <v>14283</v>
      </c>
    </row>
    <row r="1559" spans="1:33" x14ac:dyDescent="0.3">
      <c r="A1559" t="s">
        <v>3218</v>
      </c>
      <c r="B1559" t="s">
        <v>338</v>
      </c>
      <c r="C1559" t="s">
        <v>7660</v>
      </c>
      <c r="D1559" t="s">
        <v>77</v>
      </c>
      <c r="E1559" t="s">
        <v>55</v>
      </c>
      <c r="F1559" t="s">
        <v>14284</v>
      </c>
      <c r="G1559">
        <v>163.8263</v>
      </c>
      <c r="H1559">
        <v>-120.72199999999999</v>
      </c>
      <c r="I1559" t="s">
        <v>14285</v>
      </c>
      <c r="J1559" t="s">
        <v>528</v>
      </c>
      <c r="K1559" t="s">
        <v>7153</v>
      </c>
      <c r="L1559" t="s">
        <v>7172</v>
      </c>
      <c r="M1559">
        <v>2857</v>
      </c>
      <c r="N1559" t="s">
        <v>2188</v>
      </c>
      <c r="O1559" t="s">
        <v>7222</v>
      </c>
      <c r="P1559" t="s">
        <v>7326</v>
      </c>
      <c r="Q1559">
        <v>42</v>
      </c>
      <c r="R1559" t="s">
        <v>7260</v>
      </c>
      <c r="S1559" t="s">
        <v>34</v>
      </c>
      <c r="T1559" t="s">
        <v>732</v>
      </c>
      <c r="U1559" t="s">
        <v>7259</v>
      </c>
      <c r="V1559" t="s">
        <v>7289</v>
      </c>
      <c r="X1559" t="s">
        <v>7161</v>
      </c>
      <c r="Y1559" t="s">
        <v>14286</v>
      </c>
      <c r="Z1559" t="s">
        <v>7251</v>
      </c>
      <c r="AA1559" t="s">
        <v>7262</v>
      </c>
      <c r="AB1559" t="s">
        <v>7271</v>
      </c>
      <c r="AC1559" t="s">
        <v>29</v>
      </c>
      <c r="AD1559">
        <v>3</v>
      </c>
      <c r="AE1559" t="s">
        <v>14287</v>
      </c>
      <c r="AF1559" t="s">
        <v>7191</v>
      </c>
      <c r="AG1559" t="s">
        <v>14288</v>
      </c>
    </row>
    <row r="1560" spans="1:33" x14ac:dyDescent="0.3">
      <c r="A1560" t="s">
        <v>3219</v>
      </c>
      <c r="B1560" t="s">
        <v>422</v>
      </c>
      <c r="C1560" t="s">
        <v>7434</v>
      </c>
      <c r="D1560" t="s">
        <v>92</v>
      </c>
      <c r="E1560" t="s">
        <v>93</v>
      </c>
      <c r="F1560" t="s">
        <v>14289</v>
      </c>
      <c r="G1560">
        <v>38.927636</v>
      </c>
      <c r="H1560">
        <v>-86.506361999999996</v>
      </c>
      <c r="I1560" t="s">
        <v>14290</v>
      </c>
      <c r="J1560" t="s">
        <v>181</v>
      </c>
      <c r="K1560" t="s">
        <v>7249</v>
      </c>
      <c r="L1560" t="s">
        <v>7203</v>
      </c>
      <c r="M1560">
        <v>9881</v>
      </c>
      <c r="N1560" t="s">
        <v>655</v>
      </c>
      <c r="O1560" t="s">
        <v>7187</v>
      </c>
      <c r="P1560" t="s">
        <v>7175</v>
      </c>
      <c r="Q1560">
        <v>73</v>
      </c>
      <c r="R1560" t="s">
        <v>7178</v>
      </c>
      <c r="S1560" t="s">
        <v>107</v>
      </c>
      <c r="T1560" t="s">
        <v>899</v>
      </c>
      <c r="U1560" t="s">
        <v>7202</v>
      </c>
      <c r="V1560" t="s">
        <v>7308</v>
      </c>
      <c r="W1560">
        <v>20</v>
      </c>
      <c r="X1560" t="s">
        <v>34</v>
      </c>
      <c r="Y1560" t="s">
        <v>14291</v>
      </c>
      <c r="Z1560" t="s">
        <v>215</v>
      </c>
      <c r="AA1560" t="s">
        <v>7262</v>
      </c>
      <c r="AB1560" t="s">
        <v>7271</v>
      </c>
      <c r="AC1560" t="s">
        <v>155</v>
      </c>
      <c r="AD1560">
        <v>3</v>
      </c>
      <c r="AE1560" t="s">
        <v>14292</v>
      </c>
      <c r="AF1560" t="s">
        <v>7385</v>
      </c>
      <c r="AG1560" t="s">
        <v>14293</v>
      </c>
    </row>
    <row r="1561" spans="1:33" x14ac:dyDescent="0.3">
      <c r="A1561" t="s">
        <v>3220</v>
      </c>
      <c r="B1561" t="s">
        <v>250</v>
      </c>
      <c r="C1561" t="s">
        <v>7183</v>
      </c>
      <c r="D1561" t="s">
        <v>48</v>
      </c>
      <c r="E1561" t="s">
        <v>72</v>
      </c>
      <c r="F1561" t="s">
        <v>14294</v>
      </c>
      <c r="G1561">
        <v>25.284285000000001</v>
      </c>
      <c r="H1561">
        <v>-76.846722</v>
      </c>
      <c r="I1561" t="s">
        <v>14295</v>
      </c>
      <c r="J1561" t="s">
        <v>490</v>
      </c>
      <c r="K1561" t="s">
        <v>7153</v>
      </c>
      <c r="L1561" t="s">
        <v>7203</v>
      </c>
      <c r="M1561">
        <v>4669</v>
      </c>
      <c r="N1561" t="s">
        <v>2570</v>
      </c>
      <c r="O1561" t="s">
        <v>7156</v>
      </c>
      <c r="P1561" t="s">
        <v>7175</v>
      </c>
      <c r="Q1561">
        <v>59</v>
      </c>
      <c r="R1561" t="s">
        <v>7178</v>
      </c>
      <c r="S1561" t="s">
        <v>7164</v>
      </c>
      <c r="T1561" t="s">
        <v>2473</v>
      </c>
      <c r="U1561" t="s">
        <v>7153</v>
      </c>
      <c r="V1561" t="s">
        <v>7154</v>
      </c>
      <c r="W1561">
        <v>71</v>
      </c>
      <c r="X1561" t="s">
        <v>59</v>
      </c>
      <c r="Y1561" t="s">
        <v>14296</v>
      </c>
      <c r="Z1561" t="s">
        <v>7251</v>
      </c>
      <c r="AA1561" t="s">
        <v>7177</v>
      </c>
      <c r="AB1561" t="s">
        <v>7336</v>
      </c>
      <c r="AC1561" t="s">
        <v>7364</v>
      </c>
      <c r="AD1561">
        <v>4</v>
      </c>
      <c r="AE1561" t="s">
        <v>14297</v>
      </c>
      <c r="AF1561" t="s">
        <v>7164</v>
      </c>
      <c r="AG1561" t="s">
        <v>14298</v>
      </c>
    </row>
    <row r="1562" spans="1:33" x14ac:dyDescent="0.3">
      <c r="A1562" t="s">
        <v>3221</v>
      </c>
      <c r="B1562" t="s">
        <v>242</v>
      </c>
      <c r="C1562" t="s">
        <v>7815</v>
      </c>
      <c r="D1562" t="s">
        <v>22</v>
      </c>
      <c r="E1562" t="s">
        <v>23</v>
      </c>
      <c r="F1562" t="s">
        <v>14299</v>
      </c>
      <c r="G1562">
        <v>41.498418000000001</v>
      </c>
      <c r="H1562">
        <v>-84.676120999999995</v>
      </c>
      <c r="I1562" t="s">
        <v>14300</v>
      </c>
      <c r="J1562" t="s">
        <v>295</v>
      </c>
      <c r="K1562" t="s">
        <v>7246</v>
      </c>
      <c r="L1562" t="s">
        <v>7172</v>
      </c>
      <c r="M1562">
        <v>3012</v>
      </c>
      <c r="N1562" t="s">
        <v>1310</v>
      </c>
      <c r="O1562" t="s">
        <v>7259</v>
      </c>
      <c r="P1562" t="s">
        <v>7348</v>
      </c>
      <c r="Q1562">
        <v>32</v>
      </c>
      <c r="R1562" t="s">
        <v>7372</v>
      </c>
      <c r="S1562" t="s">
        <v>41</v>
      </c>
      <c r="T1562" t="s">
        <v>1283</v>
      </c>
      <c r="U1562" t="s">
        <v>7222</v>
      </c>
      <c r="V1562" t="s">
        <v>7173</v>
      </c>
      <c r="W1562">
        <v>49</v>
      </c>
      <c r="X1562" t="s">
        <v>7260</v>
      </c>
      <c r="Y1562" t="s">
        <v>14301</v>
      </c>
      <c r="Z1562" t="s">
        <v>7178</v>
      </c>
      <c r="AA1562" t="s">
        <v>7393</v>
      </c>
      <c r="AB1562" t="s">
        <v>132</v>
      </c>
      <c r="AC1562" t="s">
        <v>7230</v>
      </c>
      <c r="AD1562">
        <v>2</v>
      </c>
      <c r="AE1562" t="s">
        <v>14302</v>
      </c>
      <c r="AF1562" t="s">
        <v>110</v>
      </c>
      <c r="AG1562" t="s">
        <v>14303</v>
      </c>
    </row>
    <row r="1563" spans="1:33" x14ac:dyDescent="0.3">
      <c r="A1563" t="s">
        <v>3222</v>
      </c>
      <c r="B1563" t="s">
        <v>479</v>
      </c>
      <c r="C1563" t="s">
        <v>12211</v>
      </c>
      <c r="D1563" t="s">
        <v>88</v>
      </c>
      <c r="E1563" t="s">
        <v>23</v>
      </c>
      <c r="F1563" t="s">
        <v>14304</v>
      </c>
      <c r="G1563">
        <v>42.141385</v>
      </c>
      <c r="H1563">
        <v>-84.709672999999995</v>
      </c>
      <c r="I1563" t="s">
        <v>14305</v>
      </c>
      <c r="J1563" t="s">
        <v>448</v>
      </c>
      <c r="K1563" t="s">
        <v>7200</v>
      </c>
      <c r="L1563" t="s">
        <v>7482</v>
      </c>
      <c r="M1563">
        <v>5467</v>
      </c>
      <c r="N1563" t="s">
        <v>1258</v>
      </c>
      <c r="O1563" t="s">
        <v>7342</v>
      </c>
      <c r="P1563" t="s">
        <v>7382</v>
      </c>
      <c r="Q1563">
        <v>64</v>
      </c>
      <c r="R1563" t="s">
        <v>7214</v>
      </c>
      <c r="S1563" t="s">
        <v>7309</v>
      </c>
      <c r="T1563" t="s">
        <v>1503</v>
      </c>
      <c r="U1563" t="s">
        <v>7259</v>
      </c>
      <c r="V1563" t="s">
        <v>7248</v>
      </c>
      <c r="W1563">
        <v>22</v>
      </c>
      <c r="X1563" t="s">
        <v>7237</v>
      </c>
      <c r="Y1563" t="s">
        <v>14306</v>
      </c>
      <c r="Z1563" t="s">
        <v>27</v>
      </c>
      <c r="AA1563" t="s">
        <v>7344</v>
      </c>
      <c r="AB1563" t="s">
        <v>7178</v>
      </c>
      <c r="AC1563" t="s">
        <v>270</v>
      </c>
      <c r="AE1563" t="s">
        <v>7164</v>
      </c>
      <c r="AF1563" t="s">
        <v>7254</v>
      </c>
      <c r="AG1563" t="s">
        <v>7164</v>
      </c>
    </row>
    <row r="1564" spans="1:33" x14ac:dyDescent="0.3">
      <c r="A1564" t="s">
        <v>3223</v>
      </c>
      <c r="B1564" t="s">
        <v>8902</v>
      </c>
      <c r="C1564" t="s">
        <v>7631</v>
      </c>
      <c r="D1564" t="s">
        <v>88</v>
      </c>
      <c r="E1564" t="s">
        <v>55</v>
      </c>
      <c r="F1564" t="s">
        <v>14307</v>
      </c>
      <c r="G1564">
        <v>39.546191</v>
      </c>
      <c r="H1564">
        <v>-118.15237399999999</v>
      </c>
      <c r="I1564" t="s">
        <v>14308</v>
      </c>
      <c r="J1564" t="s">
        <v>358</v>
      </c>
      <c r="K1564" t="s">
        <v>7159</v>
      </c>
      <c r="L1564" t="s">
        <v>41</v>
      </c>
      <c r="M1564">
        <v>5583</v>
      </c>
      <c r="N1564" t="s">
        <v>2774</v>
      </c>
      <c r="O1564" t="s">
        <v>7156</v>
      </c>
      <c r="P1564" t="s">
        <v>7326</v>
      </c>
      <c r="Q1564">
        <v>62</v>
      </c>
      <c r="R1564" t="s">
        <v>7237</v>
      </c>
      <c r="S1564" t="s">
        <v>7164</v>
      </c>
      <c r="T1564" t="s">
        <v>564</v>
      </c>
      <c r="U1564" t="s">
        <v>7202</v>
      </c>
      <c r="V1564" t="s">
        <v>7213</v>
      </c>
      <c r="W1564">
        <v>26</v>
      </c>
      <c r="X1564" t="s">
        <v>7372</v>
      </c>
      <c r="Y1564" t="s">
        <v>14309</v>
      </c>
      <c r="Z1564" t="s">
        <v>27</v>
      </c>
      <c r="AA1564" t="s">
        <v>7177</v>
      </c>
      <c r="AB1564" t="s">
        <v>28</v>
      </c>
      <c r="AC1564" t="s">
        <v>29</v>
      </c>
      <c r="AD1564">
        <v>4</v>
      </c>
      <c r="AE1564" t="s">
        <v>14310</v>
      </c>
      <c r="AF1564" t="s">
        <v>110</v>
      </c>
      <c r="AG1564" t="s">
        <v>14311</v>
      </c>
    </row>
    <row r="1565" spans="1:33" x14ac:dyDescent="0.3">
      <c r="A1565" t="s">
        <v>3224</v>
      </c>
      <c r="B1565" t="s">
        <v>8116</v>
      </c>
      <c r="C1565" t="s">
        <v>220</v>
      </c>
      <c r="D1565" t="s">
        <v>65</v>
      </c>
      <c r="E1565" t="s">
        <v>186</v>
      </c>
      <c r="F1565" t="s">
        <v>14312</v>
      </c>
      <c r="G1565">
        <v>40.679391000000003</v>
      </c>
      <c r="H1565">
        <v>-93.394844000000006</v>
      </c>
      <c r="I1565" t="s">
        <v>14313</v>
      </c>
      <c r="J1565" t="s">
        <v>347</v>
      </c>
      <c r="K1565" t="s">
        <v>7259</v>
      </c>
      <c r="L1565" t="s">
        <v>7400</v>
      </c>
      <c r="M1565">
        <v>8183</v>
      </c>
      <c r="N1565" t="s">
        <v>1840</v>
      </c>
      <c r="O1565" t="s">
        <v>7174</v>
      </c>
      <c r="P1565" t="s">
        <v>7289</v>
      </c>
      <c r="Q1565">
        <v>69</v>
      </c>
      <c r="R1565" t="s">
        <v>7260</v>
      </c>
      <c r="S1565" t="s">
        <v>7279</v>
      </c>
      <c r="T1565" t="s">
        <v>1512</v>
      </c>
      <c r="U1565" t="s">
        <v>7200</v>
      </c>
      <c r="V1565" t="s">
        <v>7391</v>
      </c>
      <c r="W1565">
        <v>40</v>
      </c>
      <c r="X1565" t="s">
        <v>7214</v>
      </c>
      <c r="Y1565" t="s">
        <v>14314</v>
      </c>
      <c r="Z1565" t="s">
        <v>7291</v>
      </c>
      <c r="AA1565" t="s">
        <v>139</v>
      </c>
      <c r="AB1565" t="s">
        <v>7192</v>
      </c>
      <c r="AC1565" t="s">
        <v>7394</v>
      </c>
      <c r="AD1565">
        <v>3</v>
      </c>
      <c r="AE1565" t="s">
        <v>14315</v>
      </c>
      <c r="AF1565" t="s">
        <v>7165</v>
      </c>
      <c r="AG1565" t="s">
        <v>14316</v>
      </c>
    </row>
    <row r="1566" spans="1:33" x14ac:dyDescent="0.3">
      <c r="A1566" t="s">
        <v>3225</v>
      </c>
      <c r="B1566" t="s">
        <v>523</v>
      </c>
      <c r="C1566" t="s">
        <v>7660</v>
      </c>
      <c r="D1566" t="s">
        <v>92</v>
      </c>
      <c r="E1566" t="s">
        <v>78</v>
      </c>
      <c r="F1566" t="s">
        <v>14317</v>
      </c>
      <c r="G1566">
        <v>26.385297000000001</v>
      </c>
      <c r="H1566">
        <v>-72.074343999999996</v>
      </c>
      <c r="I1566" t="s">
        <v>14318</v>
      </c>
      <c r="J1566" t="s">
        <v>1093</v>
      </c>
      <c r="K1566" t="s">
        <v>7200</v>
      </c>
      <c r="L1566" t="s">
        <v>7400</v>
      </c>
      <c r="M1566">
        <v>5335</v>
      </c>
      <c r="N1566" t="s">
        <v>7164</v>
      </c>
      <c r="O1566" t="s">
        <v>7164</v>
      </c>
      <c r="P1566" t="s">
        <v>7164</v>
      </c>
      <c r="R1566" t="s">
        <v>7164</v>
      </c>
      <c r="S1566" t="s">
        <v>7164</v>
      </c>
      <c r="T1566" t="s">
        <v>734</v>
      </c>
      <c r="U1566" t="s">
        <v>7174</v>
      </c>
      <c r="V1566" t="s">
        <v>7326</v>
      </c>
      <c r="W1566">
        <v>10</v>
      </c>
      <c r="X1566" t="s">
        <v>43</v>
      </c>
      <c r="Y1566" t="s">
        <v>14319</v>
      </c>
      <c r="Z1566" t="s">
        <v>7383</v>
      </c>
      <c r="AA1566" t="s">
        <v>52</v>
      </c>
      <c r="AB1566" t="s">
        <v>132</v>
      </c>
      <c r="AC1566" t="s">
        <v>7164</v>
      </c>
      <c r="AD1566">
        <v>-5</v>
      </c>
      <c r="AE1566" t="s">
        <v>14320</v>
      </c>
      <c r="AF1566" t="s">
        <v>7403</v>
      </c>
      <c r="AG1566" t="s">
        <v>7164</v>
      </c>
    </row>
    <row r="1567" spans="1:33" x14ac:dyDescent="0.3">
      <c r="A1567" t="s">
        <v>3226</v>
      </c>
      <c r="B1567" t="s">
        <v>808</v>
      </c>
      <c r="C1567" t="s">
        <v>220</v>
      </c>
      <c r="D1567" t="s">
        <v>77</v>
      </c>
      <c r="E1567" t="s">
        <v>31</v>
      </c>
      <c r="F1567" t="s">
        <v>14321</v>
      </c>
      <c r="G1567">
        <v>31.995809000000001</v>
      </c>
      <c r="H1567">
        <v>-96.877529999999993</v>
      </c>
      <c r="I1567" t="s">
        <v>14322</v>
      </c>
      <c r="J1567" t="s">
        <v>404</v>
      </c>
      <c r="K1567" t="s">
        <v>7156</v>
      </c>
      <c r="L1567" t="s">
        <v>7400</v>
      </c>
      <c r="M1567">
        <v>1119</v>
      </c>
      <c r="N1567" t="s">
        <v>1165</v>
      </c>
      <c r="O1567" t="s">
        <v>7187</v>
      </c>
      <c r="P1567" t="s">
        <v>7276</v>
      </c>
      <c r="Q1567">
        <v>44</v>
      </c>
      <c r="R1567" t="s">
        <v>7299</v>
      </c>
      <c r="S1567" t="s">
        <v>85</v>
      </c>
      <c r="T1567" t="s">
        <v>1529</v>
      </c>
      <c r="U1567" t="s">
        <v>7246</v>
      </c>
      <c r="V1567" t="s">
        <v>7326</v>
      </c>
      <c r="W1567">
        <v>285</v>
      </c>
      <c r="X1567" t="s">
        <v>7373</v>
      </c>
      <c r="Y1567" t="s">
        <v>14323</v>
      </c>
      <c r="Z1567" t="s">
        <v>7607</v>
      </c>
      <c r="AA1567" t="s">
        <v>97</v>
      </c>
      <c r="AB1567" t="s">
        <v>7164</v>
      </c>
      <c r="AC1567" t="s">
        <v>7328</v>
      </c>
      <c r="AD1567">
        <v>1</v>
      </c>
      <c r="AE1567" t="s">
        <v>14324</v>
      </c>
      <c r="AF1567" t="s">
        <v>7385</v>
      </c>
      <c r="AG1567" t="s">
        <v>7164</v>
      </c>
    </row>
    <row r="1568" spans="1:33" x14ac:dyDescent="0.3">
      <c r="A1568" t="s">
        <v>3227</v>
      </c>
      <c r="B1568" t="s">
        <v>391</v>
      </c>
      <c r="C1568" t="s">
        <v>7233</v>
      </c>
      <c r="D1568" t="s">
        <v>88</v>
      </c>
      <c r="E1568" t="s">
        <v>186</v>
      </c>
      <c r="F1568" t="s">
        <v>14325</v>
      </c>
      <c r="G1568">
        <v>45.905290999999998</v>
      </c>
      <c r="H1568">
        <v>-88.058459999999997</v>
      </c>
      <c r="I1568" t="s">
        <v>14326</v>
      </c>
      <c r="J1568" t="s">
        <v>459</v>
      </c>
      <c r="K1568" t="s">
        <v>7361</v>
      </c>
      <c r="L1568" t="s">
        <v>7354</v>
      </c>
      <c r="M1568">
        <v>3963</v>
      </c>
      <c r="N1568" t="s">
        <v>667</v>
      </c>
      <c r="O1568" t="s">
        <v>7450</v>
      </c>
      <c r="P1568" t="s">
        <v>7156</v>
      </c>
      <c r="Q1568">
        <v>46</v>
      </c>
      <c r="R1568" t="s">
        <v>34</v>
      </c>
      <c r="S1568" t="s">
        <v>7164</v>
      </c>
      <c r="T1568" t="s">
        <v>592</v>
      </c>
      <c r="U1568" t="s">
        <v>7174</v>
      </c>
      <c r="V1568" t="s">
        <v>7348</v>
      </c>
      <c r="W1568">
        <v>60</v>
      </c>
      <c r="X1568" t="s">
        <v>7161</v>
      </c>
      <c r="Y1568" t="s">
        <v>14327</v>
      </c>
      <c r="Z1568" t="s">
        <v>7178</v>
      </c>
      <c r="AA1568" t="s">
        <v>139</v>
      </c>
      <c r="AB1568" t="s">
        <v>7178</v>
      </c>
      <c r="AC1568" t="s">
        <v>7328</v>
      </c>
      <c r="AD1568">
        <v>3</v>
      </c>
      <c r="AE1568" t="s">
        <v>7164</v>
      </c>
      <c r="AF1568" t="s">
        <v>7195</v>
      </c>
      <c r="AG1568" t="s">
        <v>14328</v>
      </c>
    </row>
    <row r="1569" spans="1:33" x14ac:dyDescent="0.3">
      <c r="A1569" t="s">
        <v>3228</v>
      </c>
      <c r="B1569" t="s">
        <v>7367</v>
      </c>
      <c r="C1569" t="s">
        <v>180</v>
      </c>
      <c r="D1569" t="s">
        <v>77</v>
      </c>
      <c r="E1569" t="s">
        <v>112</v>
      </c>
      <c r="F1569" t="s">
        <v>14329</v>
      </c>
      <c r="G1569">
        <v>28.033232999999999</v>
      </c>
      <c r="H1569">
        <v>-76.410075000000006</v>
      </c>
      <c r="I1569" t="s">
        <v>7164</v>
      </c>
      <c r="J1569" t="s">
        <v>331</v>
      </c>
      <c r="K1569" t="s">
        <v>7200</v>
      </c>
      <c r="L1569" t="s">
        <v>7482</v>
      </c>
      <c r="M1569">
        <v>6450</v>
      </c>
      <c r="N1569" t="s">
        <v>1577</v>
      </c>
      <c r="O1569" t="s">
        <v>7200</v>
      </c>
      <c r="P1569" t="s">
        <v>7354</v>
      </c>
      <c r="Q1569">
        <v>52</v>
      </c>
      <c r="R1569" t="s">
        <v>34</v>
      </c>
      <c r="S1569" t="s">
        <v>41</v>
      </c>
      <c r="T1569" t="s">
        <v>1774</v>
      </c>
      <c r="U1569" t="s">
        <v>7156</v>
      </c>
      <c r="V1569" t="s">
        <v>7189</v>
      </c>
      <c r="W1569">
        <v>49</v>
      </c>
      <c r="X1569" t="s">
        <v>7373</v>
      </c>
      <c r="Y1569" t="s">
        <v>14330</v>
      </c>
      <c r="Z1569" t="s">
        <v>70</v>
      </c>
      <c r="AA1569" t="s">
        <v>7311</v>
      </c>
      <c r="AB1569" t="s">
        <v>7178</v>
      </c>
      <c r="AC1569" t="s">
        <v>7230</v>
      </c>
      <c r="AD1569">
        <v>2</v>
      </c>
      <c r="AE1569" t="s">
        <v>14331</v>
      </c>
      <c r="AF1569" t="s">
        <v>7254</v>
      </c>
      <c r="AG1569" t="s">
        <v>14332</v>
      </c>
    </row>
    <row r="1570" spans="1:33" x14ac:dyDescent="0.3">
      <c r="A1570" t="s">
        <v>3229</v>
      </c>
      <c r="B1570" t="s">
        <v>7477</v>
      </c>
      <c r="C1570" t="s">
        <v>233</v>
      </c>
      <c r="D1570" t="s">
        <v>88</v>
      </c>
      <c r="E1570" t="s">
        <v>55</v>
      </c>
      <c r="F1570" t="s">
        <v>8442</v>
      </c>
      <c r="G1570">
        <v>40.365735999999998</v>
      </c>
      <c r="H1570">
        <v>-89.69896</v>
      </c>
      <c r="I1570" t="s">
        <v>14333</v>
      </c>
      <c r="J1570" t="s">
        <v>761</v>
      </c>
      <c r="K1570" t="s">
        <v>7481</v>
      </c>
      <c r="L1570" t="s">
        <v>7348</v>
      </c>
      <c r="M1570">
        <v>3321</v>
      </c>
      <c r="N1570" t="s">
        <v>1655</v>
      </c>
      <c r="O1570" t="s">
        <v>7174</v>
      </c>
      <c r="P1570" t="s">
        <v>7268</v>
      </c>
      <c r="Q1570">
        <v>32</v>
      </c>
      <c r="R1570" t="s">
        <v>7373</v>
      </c>
      <c r="S1570" t="s">
        <v>7215</v>
      </c>
      <c r="T1570" t="s">
        <v>1638</v>
      </c>
      <c r="U1570" t="s">
        <v>7450</v>
      </c>
      <c r="V1570" t="s">
        <v>7188</v>
      </c>
      <c r="W1570">
        <v>50</v>
      </c>
      <c r="X1570" t="s">
        <v>7278</v>
      </c>
      <c r="Y1570" t="s">
        <v>14334</v>
      </c>
      <c r="Z1570" t="s">
        <v>7251</v>
      </c>
      <c r="AA1570" t="s">
        <v>7191</v>
      </c>
      <c r="AB1570" t="s">
        <v>7178</v>
      </c>
      <c r="AC1570" t="s">
        <v>7394</v>
      </c>
      <c r="AD1570">
        <v>2</v>
      </c>
      <c r="AE1570" t="s">
        <v>14335</v>
      </c>
      <c r="AF1570" t="s">
        <v>110</v>
      </c>
      <c r="AG1570" t="s">
        <v>8446</v>
      </c>
    </row>
    <row r="1571" spans="1:33" x14ac:dyDescent="0.3">
      <c r="A1571" t="s">
        <v>3230</v>
      </c>
      <c r="B1571" t="s">
        <v>7314</v>
      </c>
      <c r="C1571" t="s">
        <v>468</v>
      </c>
      <c r="D1571" t="s">
        <v>100</v>
      </c>
      <c r="E1571" t="s">
        <v>78</v>
      </c>
      <c r="F1571" t="s">
        <v>14336</v>
      </c>
      <c r="G1571">
        <v>45.965423000000001</v>
      </c>
      <c r="H1571">
        <v>-110.02833</v>
      </c>
      <c r="I1571" t="s">
        <v>14337</v>
      </c>
      <c r="J1571" t="s">
        <v>706</v>
      </c>
      <c r="K1571" t="s">
        <v>7159</v>
      </c>
      <c r="L1571" t="s">
        <v>7203</v>
      </c>
      <c r="M1571">
        <v>2463</v>
      </c>
      <c r="N1571" t="s">
        <v>1165</v>
      </c>
      <c r="O1571" t="s">
        <v>7159</v>
      </c>
      <c r="P1571" t="s">
        <v>7308</v>
      </c>
      <c r="Q1571">
        <v>47</v>
      </c>
      <c r="R1571" t="s">
        <v>34</v>
      </c>
      <c r="S1571" t="s">
        <v>107</v>
      </c>
      <c r="T1571" t="s">
        <v>2318</v>
      </c>
      <c r="U1571" t="s">
        <v>7342</v>
      </c>
      <c r="V1571" t="s">
        <v>7348</v>
      </c>
      <c r="W1571">
        <v>17</v>
      </c>
      <c r="X1571" t="s">
        <v>59</v>
      </c>
      <c r="Y1571" t="s">
        <v>14338</v>
      </c>
      <c r="Z1571" t="s">
        <v>215</v>
      </c>
      <c r="AA1571" t="s">
        <v>7344</v>
      </c>
      <c r="AB1571" t="s">
        <v>7293</v>
      </c>
      <c r="AC1571" t="s">
        <v>7178</v>
      </c>
      <c r="AD1571">
        <v>5</v>
      </c>
      <c r="AE1571" t="s">
        <v>14339</v>
      </c>
      <c r="AF1571" t="s">
        <v>103</v>
      </c>
      <c r="AG1571" t="s">
        <v>14340</v>
      </c>
    </row>
    <row r="1572" spans="1:33" x14ac:dyDescent="0.3">
      <c r="A1572" t="s">
        <v>3231</v>
      </c>
      <c r="B1572" t="s">
        <v>7321</v>
      </c>
      <c r="C1572" t="s">
        <v>7322</v>
      </c>
      <c r="D1572" t="s">
        <v>92</v>
      </c>
      <c r="E1572" t="s">
        <v>186</v>
      </c>
      <c r="F1572" t="s">
        <v>14341</v>
      </c>
      <c r="G1572">
        <v>31.940598999999999</v>
      </c>
      <c r="H1572">
        <v>-114.90451299999999</v>
      </c>
      <c r="I1572" t="s">
        <v>14342</v>
      </c>
      <c r="J1572" t="s">
        <v>501</v>
      </c>
      <c r="K1572" t="s">
        <v>7288</v>
      </c>
      <c r="L1572" t="s">
        <v>7239</v>
      </c>
      <c r="M1572">
        <v>8982</v>
      </c>
      <c r="N1572" t="s">
        <v>2607</v>
      </c>
      <c r="O1572" t="s">
        <v>7259</v>
      </c>
      <c r="P1572" t="s">
        <v>7268</v>
      </c>
      <c r="Q1572">
        <v>59</v>
      </c>
      <c r="R1572" t="s">
        <v>7161</v>
      </c>
      <c r="S1572" t="s">
        <v>7215</v>
      </c>
      <c r="T1572" t="s">
        <v>3232</v>
      </c>
      <c r="U1572" t="s">
        <v>7225</v>
      </c>
      <c r="V1572" t="s">
        <v>7326</v>
      </c>
      <c r="W1572">
        <v>58</v>
      </c>
      <c r="X1572" t="s">
        <v>7214</v>
      </c>
      <c r="Y1572" t="s">
        <v>14343</v>
      </c>
      <c r="Z1572" t="s">
        <v>7251</v>
      </c>
      <c r="AA1572" t="s">
        <v>97</v>
      </c>
      <c r="AB1572" t="s">
        <v>7164</v>
      </c>
      <c r="AC1572" t="s">
        <v>155</v>
      </c>
      <c r="AD1572">
        <v>5</v>
      </c>
      <c r="AE1572" t="s">
        <v>14344</v>
      </c>
      <c r="AF1572" t="s">
        <v>7191</v>
      </c>
      <c r="AG1572" t="s">
        <v>14345</v>
      </c>
    </row>
    <row r="1573" spans="1:33" x14ac:dyDescent="0.3">
      <c r="A1573" t="s">
        <v>3233</v>
      </c>
      <c r="B1573" t="s">
        <v>7459</v>
      </c>
      <c r="C1573" t="s">
        <v>8053</v>
      </c>
      <c r="D1573" t="s">
        <v>77</v>
      </c>
      <c r="E1573" t="s">
        <v>93</v>
      </c>
      <c r="F1573" t="s">
        <v>14346</v>
      </c>
      <c r="G1573">
        <v>39.769308000000002</v>
      </c>
      <c r="H1573">
        <v>-115.074967</v>
      </c>
      <c r="I1573" t="s">
        <v>14347</v>
      </c>
      <c r="J1573" t="s">
        <v>212</v>
      </c>
      <c r="K1573" t="s">
        <v>7238</v>
      </c>
      <c r="L1573" t="s">
        <v>7224</v>
      </c>
      <c r="M1573">
        <v>3347</v>
      </c>
      <c r="N1573" t="s">
        <v>516</v>
      </c>
      <c r="O1573" t="s">
        <v>7288</v>
      </c>
      <c r="P1573" t="s">
        <v>7482</v>
      </c>
      <c r="Q1573">
        <v>57</v>
      </c>
      <c r="R1573" t="s">
        <v>7161</v>
      </c>
      <c r="S1573" t="s">
        <v>7158</v>
      </c>
      <c r="T1573" t="s">
        <v>1154</v>
      </c>
      <c r="U1573" t="s">
        <v>7342</v>
      </c>
      <c r="V1573" t="s">
        <v>7333</v>
      </c>
      <c r="W1573">
        <v>90</v>
      </c>
      <c r="X1573" t="s">
        <v>7372</v>
      </c>
      <c r="Y1573" t="s">
        <v>14348</v>
      </c>
      <c r="Z1573" t="s">
        <v>7205</v>
      </c>
      <c r="AA1573" t="s">
        <v>7228</v>
      </c>
      <c r="AB1573" t="s">
        <v>7336</v>
      </c>
      <c r="AC1573" t="s">
        <v>7193</v>
      </c>
      <c r="AD1573">
        <v>4</v>
      </c>
      <c r="AE1573" t="s">
        <v>14349</v>
      </c>
      <c r="AF1573" t="s">
        <v>7254</v>
      </c>
      <c r="AG1573" t="s">
        <v>14350</v>
      </c>
    </row>
    <row r="1574" spans="1:33" x14ac:dyDescent="0.3">
      <c r="A1574" t="s">
        <v>3234</v>
      </c>
      <c r="B1574" t="s">
        <v>974</v>
      </c>
      <c r="C1574" t="s">
        <v>7265</v>
      </c>
      <c r="D1574" t="s">
        <v>77</v>
      </c>
      <c r="E1574" t="s">
        <v>55</v>
      </c>
      <c r="F1574" t="s">
        <v>14351</v>
      </c>
      <c r="G1574">
        <v>41.009813999999999</v>
      </c>
      <c r="H1574">
        <v>-94.766508000000002</v>
      </c>
      <c r="I1574" t="s">
        <v>14352</v>
      </c>
      <c r="J1574" t="s">
        <v>718</v>
      </c>
      <c r="K1574" t="s">
        <v>7449</v>
      </c>
      <c r="L1574" t="s">
        <v>7348</v>
      </c>
      <c r="M1574">
        <v>3156</v>
      </c>
      <c r="N1574" t="s">
        <v>128</v>
      </c>
      <c r="O1574" t="s">
        <v>7481</v>
      </c>
      <c r="P1574" t="s">
        <v>7382</v>
      </c>
      <c r="Q1574">
        <v>23</v>
      </c>
      <c r="R1574" t="s">
        <v>7299</v>
      </c>
      <c r="S1574" t="s">
        <v>7158</v>
      </c>
      <c r="T1574" t="s">
        <v>2407</v>
      </c>
      <c r="U1574" t="s">
        <v>7450</v>
      </c>
      <c r="V1574" t="s">
        <v>7382</v>
      </c>
      <c r="W1574">
        <v>61</v>
      </c>
      <c r="X1574" t="s">
        <v>34</v>
      </c>
      <c r="Y1574" t="s">
        <v>14353</v>
      </c>
      <c r="Z1574" t="s">
        <v>7178</v>
      </c>
      <c r="AA1574" t="s">
        <v>52</v>
      </c>
      <c r="AB1574" t="s">
        <v>7363</v>
      </c>
      <c r="AC1574" t="s">
        <v>7394</v>
      </c>
      <c r="AD1574">
        <v>4</v>
      </c>
      <c r="AE1574" t="s">
        <v>14354</v>
      </c>
      <c r="AF1574" t="s">
        <v>7403</v>
      </c>
      <c r="AG1574" t="s">
        <v>14355</v>
      </c>
    </row>
    <row r="1575" spans="1:33" x14ac:dyDescent="0.3">
      <c r="A1575" t="s">
        <v>3235</v>
      </c>
      <c r="B1575" t="s">
        <v>676</v>
      </c>
      <c r="C1575" t="s">
        <v>8076</v>
      </c>
      <c r="D1575" t="s">
        <v>77</v>
      </c>
      <c r="E1575" t="s">
        <v>112</v>
      </c>
      <c r="F1575" t="s">
        <v>14356</v>
      </c>
      <c r="G1575">
        <v>36.042918999999998</v>
      </c>
      <c r="H1575">
        <v>-96.111102000000002</v>
      </c>
      <c r="I1575" t="s">
        <v>14357</v>
      </c>
      <c r="J1575" t="s">
        <v>1386</v>
      </c>
      <c r="K1575" t="s">
        <v>9090</v>
      </c>
      <c r="L1575" t="s">
        <v>7224</v>
      </c>
      <c r="M1575">
        <v>2367</v>
      </c>
      <c r="N1575" t="s">
        <v>610</v>
      </c>
      <c r="O1575" t="s">
        <v>7307</v>
      </c>
      <c r="P1575" t="s">
        <v>7156</v>
      </c>
      <c r="Q1575">
        <v>60</v>
      </c>
      <c r="R1575" t="s">
        <v>7373</v>
      </c>
      <c r="S1575" t="s">
        <v>85</v>
      </c>
      <c r="T1575" t="s">
        <v>1765</v>
      </c>
      <c r="U1575" t="s">
        <v>7449</v>
      </c>
      <c r="V1575" t="s">
        <v>7160</v>
      </c>
      <c r="W1575">
        <v>-58</v>
      </c>
      <c r="X1575" t="s">
        <v>59</v>
      </c>
      <c r="Y1575" t="s">
        <v>14358</v>
      </c>
      <c r="Z1575" t="s">
        <v>215</v>
      </c>
      <c r="AA1575" t="s">
        <v>7191</v>
      </c>
      <c r="AB1575" t="s">
        <v>7363</v>
      </c>
      <c r="AC1575" t="s">
        <v>7193</v>
      </c>
      <c r="AD1575">
        <v>1</v>
      </c>
      <c r="AE1575" t="s">
        <v>14359</v>
      </c>
      <c r="AF1575" t="s">
        <v>7165</v>
      </c>
      <c r="AG1575" t="s">
        <v>7164</v>
      </c>
    </row>
    <row r="1576" spans="1:33" x14ac:dyDescent="0.3">
      <c r="A1576" t="s">
        <v>2160</v>
      </c>
      <c r="B1576" t="s">
        <v>7321</v>
      </c>
      <c r="C1576" t="s">
        <v>7397</v>
      </c>
      <c r="D1576" t="s">
        <v>22</v>
      </c>
      <c r="E1576" t="s">
        <v>78</v>
      </c>
      <c r="F1576" t="s">
        <v>11257</v>
      </c>
      <c r="G1576">
        <v>29.369427999999999</v>
      </c>
      <c r="H1576">
        <v>-110.155517</v>
      </c>
      <c r="I1576" t="s">
        <v>11258</v>
      </c>
      <c r="J1576" t="s">
        <v>195</v>
      </c>
      <c r="K1576" t="s">
        <v>7342</v>
      </c>
      <c r="L1576" t="s">
        <v>7308</v>
      </c>
      <c r="M1576">
        <v>1229</v>
      </c>
      <c r="N1576" t="s">
        <v>7164</v>
      </c>
      <c r="O1576" t="s">
        <v>7164</v>
      </c>
      <c r="P1576" t="s">
        <v>7164</v>
      </c>
      <c r="R1576" t="s">
        <v>7164</v>
      </c>
      <c r="S1576" t="s">
        <v>7164</v>
      </c>
      <c r="T1576" t="s">
        <v>129</v>
      </c>
      <c r="U1576" t="s">
        <v>7259</v>
      </c>
      <c r="V1576" t="s">
        <v>7248</v>
      </c>
      <c r="W1576">
        <v>84</v>
      </c>
      <c r="X1576" t="s">
        <v>7237</v>
      </c>
      <c r="Y1576" t="s">
        <v>11259</v>
      </c>
      <c r="Z1576" t="s">
        <v>215</v>
      </c>
      <c r="AA1576" t="s">
        <v>7393</v>
      </c>
      <c r="AB1576" t="s">
        <v>132</v>
      </c>
      <c r="AC1576" t="s">
        <v>7230</v>
      </c>
      <c r="AD1576">
        <v>2</v>
      </c>
      <c r="AE1576" t="s">
        <v>11260</v>
      </c>
      <c r="AF1576" t="s">
        <v>7191</v>
      </c>
      <c r="AG1576" t="s">
        <v>11261</v>
      </c>
    </row>
    <row r="1577" spans="1:33" x14ac:dyDescent="0.3">
      <c r="A1577" t="s">
        <v>3236</v>
      </c>
      <c r="B1577" t="s">
        <v>8116</v>
      </c>
      <c r="C1577" t="s">
        <v>7616</v>
      </c>
      <c r="D1577" t="s">
        <v>48</v>
      </c>
      <c r="E1577" t="s">
        <v>39</v>
      </c>
      <c r="F1577" t="s">
        <v>14360</v>
      </c>
      <c r="G1577">
        <v>46.042349999999999</v>
      </c>
      <c r="H1577">
        <v>-79.445138</v>
      </c>
      <c r="I1577" t="s">
        <v>14361</v>
      </c>
      <c r="J1577" t="s">
        <v>423</v>
      </c>
      <c r="K1577" t="s">
        <v>7361</v>
      </c>
      <c r="L1577" t="s">
        <v>7213</v>
      </c>
      <c r="M1577">
        <v>9734</v>
      </c>
      <c r="N1577" t="s">
        <v>754</v>
      </c>
      <c r="O1577" t="s">
        <v>7156</v>
      </c>
      <c r="P1577" t="s">
        <v>7188</v>
      </c>
      <c r="Q1577">
        <v>36</v>
      </c>
      <c r="R1577" t="s">
        <v>34</v>
      </c>
      <c r="S1577" t="s">
        <v>7178</v>
      </c>
      <c r="T1577" t="s">
        <v>1039</v>
      </c>
      <c r="U1577" t="s">
        <v>7156</v>
      </c>
      <c r="V1577" t="s">
        <v>7201</v>
      </c>
      <c r="W1577">
        <v>28</v>
      </c>
      <c r="X1577" t="s">
        <v>59</v>
      </c>
      <c r="Y1577" t="s">
        <v>14362</v>
      </c>
      <c r="Z1577" t="s">
        <v>7291</v>
      </c>
      <c r="AA1577" t="s">
        <v>109</v>
      </c>
      <c r="AB1577" t="s">
        <v>53</v>
      </c>
      <c r="AC1577" t="s">
        <v>7164</v>
      </c>
      <c r="AD1577">
        <v>5</v>
      </c>
      <c r="AE1577" t="s">
        <v>14363</v>
      </c>
      <c r="AF1577" t="s">
        <v>7195</v>
      </c>
      <c r="AG1577" t="s">
        <v>7164</v>
      </c>
    </row>
    <row r="1578" spans="1:33" x14ac:dyDescent="0.3">
      <c r="A1578" t="s">
        <v>3237</v>
      </c>
      <c r="B1578" t="s">
        <v>7357</v>
      </c>
      <c r="C1578" t="s">
        <v>185</v>
      </c>
      <c r="D1578" t="s">
        <v>100</v>
      </c>
      <c r="E1578" t="s">
        <v>93</v>
      </c>
      <c r="F1578" t="s">
        <v>14364</v>
      </c>
      <c r="H1578">
        <v>-108.590799</v>
      </c>
      <c r="I1578" t="s">
        <v>14365</v>
      </c>
      <c r="J1578" t="s">
        <v>1386</v>
      </c>
      <c r="K1578" t="s">
        <v>7223</v>
      </c>
      <c r="L1578" t="s">
        <v>7354</v>
      </c>
      <c r="M1578">
        <v>5774</v>
      </c>
      <c r="N1578" t="s">
        <v>1125</v>
      </c>
      <c r="O1578" t="s">
        <v>7259</v>
      </c>
      <c r="P1578" t="s">
        <v>7276</v>
      </c>
      <c r="Q1578">
        <v>15</v>
      </c>
      <c r="R1578" t="s">
        <v>59</v>
      </c>
      <c r="S1578" t="s">
        <v>7178</v>
      </c>
      <c r="T1578" t="s">
        <v>2119</v>
      </c>
      <c r="U1578" t="s">
        <v>7246</v>
      </c>
      <c r="V1578" t="s">
        <v>7391</v>
      </c>
      <c r="W1578">
        <v>42</v>
      </c>
      <c r="X1578" t="s">
        <v>7157</v>
      </c>
      <c r="Y1578" t="s">
        <v>14366</v>
      </c>
      <c r="Z1578" t="s">
        <v>7178</v>
      </c>
      <c r="AA1578" t="s">
        <v>7311</v>
      </c>
      <c r="AB1578" t="s">
        <v>28</v>
      </c>
      <c r="AC1578" t="s">
        <v>155</v>
      </c>
      <c r="AD1578">
        <v>3</v>
      </c>
      <c r="AE1578" t="s">
        <v>14367</v>
      </c>
      <c r="AF1578" t="s">
        <v>110</v>
      </c>
      <c r="AG1578" t="s">
        <v>14368</v>
      </c>
    </row>
    <row r="1579" spans="1:33" x14ac:dyDescent="0.3">
      <c r="A1579" t="s">
        <v>3238</v>
      </c>
      <c r="B1579" t="s">
        <v>373</v>
      </c>
      <c r="C1579" t="s">
        <v>7273</v>
      </c>
      <c r="D1579" t="s">
        <v>92</v>
      </c>
      <c r="E1579" t="s">
        <v>31</v>
      </c>
      <c r="F1579" t="s">
        <v>14369</v>
      </c>
      <c r="G1579">
        <v>37.982084</v>
      </c>
      <c r="H1579">
        <v>-82.936358999999996</v>
      </c>
      <c r="I1579" t="s">
        <v>14370</v>
      </c>
      <c r="J1579" t="s">
        <v>251</v>
      </c>
      <c r="K1579" t="s">
        <v>7202</v>
      </c>
      <c r="L1579" t="s">
        <v>7201</v>
      </c>
      <c r="M1579">
        <v>4299</v>
      </c>
      <c r="N1579" t="s">
        <v>1355</v>
      </c>
      <c r="O1579" t="s">
        <v>7186</v>
      </c>
      <c r="P1579" t="s">
        <v>41</v>
      </c>
      <c r="Q1579">
        <v>63</v>
      </c>
      <c r="R1579" t="s">
        <v>7161</v>
      </c>
      <c r="S1579" t="s">
        <v>7178</v>
      </c>
      <c r="T1579" t="s">
        <v>3239</v>
      </c>
      <c r="U1579" t="s">
        <v>7186</v>
      </c>
      <c r="V1579" t="s">
        <v>7201</v>
      </c>
      <c r="W1579">
        <v>85</v>
      </c>
      <c r="X1579" t="s">
        <v>7178</v>
      </c>
      <c r="Y1579" t="s">
        <v>14371</v>
      </c>
      <c r="Z1579" t="s">
        <v>7164</v>
      </c>
      <c r="AA1579" t="s">
        <v>7177</v>
      </c>
      <c r="AB1579" t="s">
        <v>7293</v>
      </c>
      <c r="AC1579" t="s">
        <v>7230</v>
      </c>
      <c r="AD1579">
        <v>0</v>
      </c>
      <c r="AE1579" t="s">
        <v>14372</v>
      </c>
      <c r="AF1579" t="s">
        <v>7254</v>
      </c>
      <c r="AG1579" t="s">
        <v>14373</v>
      </c>
    </row>
    <row r="1580" spans="1:33" x14ac:dyDescent="0.3">
      <c r="A1580" t="s">
        <v>3240</v>
      </c>
      <c r="B1580" t="s">
        <v>539</v>
      </c>
      <c r="C1580" t="s">
        <v>7471</v>
      </c>
      <c r="D1580" t="s">
        <v>65</v>
      </c>
      <c r="E1580" t="s">
        <v>72</v>
      </c>
      <c r="F1580" t="s">
        <v>14374</v>
      </c>
      <c r="G1580">
        <v>33.480310000000003</v>
      </c>
      <c r="H1580">
        <v>-85.734527999999997</v>
      </c>
      <c r="I1580" t="s">
        <v>14375</v>
      </c>
      <c r="J1580" t="s">
        <v>1093</v>
      </c>
      <c r="K1580" t="s">
        <v>12681</v>
      </c>
      <c r="L1580" t="s">
        <v>7188</v>
      </c>
      <c r="M1580">
        <v>2753</v>
      </c>
      <c r="N1580" t="s">
        <v>2983</v>
      </c>
      <c r="O1580" t="s">
        <v>7156</v>
      </c>
      <c r="P1580" t="s">
        <v>7188</v>
      </c>
      <c r="Q1580">
        <v>49</v>
      </c>
      <c r="R1580" t="s">
        <v>7278</v>
      </c>
      <c r="S1580" t="s">
        <v>85</v>
      </c>
      <c r="T1580" t="s">
        <v>3209</v>
      </c>
      <c r="U1580" t="s">
        <v>7186</v>
      </c>
      <c r="V1580" t="s">
        <v>41</v>
      </c>
      <c r="W1580">
        <v>89</v>
      </c>
      <c r="X1580" t="s">
        <v>7157</v>
      </c>
      <c r="Y1580" t="s">
        <v>7164</v>
      </c>
      <c r="Z1580" t="s">
        <v>60</v>
      </c>
      <c r="AA1580" t="s">
        <v>7393</v>
      </c>
      <c r="AB1580" t="s">
        <v>53</v>
      </c>
      <c r="AC1580" t="s">
        <v>7178</v>
      </c>
      <c r="AD1580">
        <v>4</v>
      </c>
      <c r="AE1580" t="s">
        <v>14376</v>
      </c>
      <c r="AF1580" t="s">
        <v>103</v>
      </c>
      <c r="AG1580" t="s">
        <v>14377</v>
      </c>
    </row>
    <row r="1581" spans="1:33" x14ac:dyDescent="0.3">
      <c r="A1581" t="s">
        <v>3241</v>
      </c>
      <c r="B1581" t="s">
        <v>232</v>
      </c>
      <c r="C1581" t="s">
        <v>7243</v>
      </c>
      <c r="D1581" t="s">
        <v>65</v>
      </c>
      <c r="E1581" t="s">
        <v>66</v>
      </c>
      <c r="F1581" t="s">
        <v>14378</v>
      </c>
      <c r="G1581">
        <v>27.444887000000001</v>
      </c>
      <c r="H1581">
        <v>-97.599802999999994</v>
      </c>
      <c r="I1581" t="s">
        <v>14379</v>
      </c>
      <c r="J1581" t="s">
        <v>362</v>
      </c>
      <c r="K1581" t="s">
        <v>7174</v>
      </c>
      <c r="L1581" t="s">
        <v>7268</v>
      </c>
      <c r="M1581">
        <v>6636</v>
      </c>
      <c r="N1581" t="s">
        <v>3242</v>
      </c>
      <c r="O1581" t="s">
        <v>7277</v>
      </c>
      <c r="P1581" t="s">
        <v>7173</v>
      </c>
      <c r="Q1581">
        <v>56</v>
      </c>
      <c r="R1581" t="s">
        <v>7299</v>
      </c>
      <c r="S1581" t="s">
        <v>7161</v>
      </c>
      <c r="T1581" t="s">
        <v>3157</v>
      </c>
      <c r="U1581" t="s">
        <v>7156</v>
      </c>
      <c r="V1581" t="s">
        <v>7400</v>
      </c>
      <c r="W1581">
        <v>27</v>
      </c>
      <c r="X1581" t="s">
        <v>7214</v>
      </c>
      <c r="Y1581" t="s">
        <v>14380</v>
      </c>
      <c r="Z1581" t="s">
        <v>7270</v>
      </c>
      <c r="AA1581" t="s">
        <v>7393</v>
      </c>
      <c r="AB1581" t="s">
        <v>7229</v>
      </c>
      <c r="AC1581" t="s">
        <v>7328</v>
      </c>
      <c r="AD1581">
        <v>1</v>
      </c>
      <c r="AE1581" t="s">
        <v>14381</v>
      </c>
      <c r="AF1581" t="s">
        <v>103</v>
      </c>
      <c r="AG1581" t="s">
        <v>14382</v>
      </c>
    </row>
    <row r="1582" spans="1:33" x14ac:dyDescent="0.3">
      <c r="A1582" t="s">
        <v>3243</v>
      </c>
      <c r="B1582" t="s">
        <v>7620</v>
      </c>
      <c r="C1582" t="s">
        <v>468</v>
      </c>
      <c r="D1582" t="s">
        <v>88</v>
      </c>
      <c r="E1582" t="s">
        <v>23</v>
      </c>
      <c r="F1582" t="s">
        <v>14383</v>
      </c>
      <c r="G1582">
        <v>28.176303000000001</v>
      </c>
      <c r="H1582">
        <v>-89.843514999999996</v>
      </c>
      <c r="I1582" t="s">
        <v>14384</v>
      </c>
      <c r="J1582" t="s">
        <v>605</v>
      </c>
      <c r="K1582" t="s">
        <v>7371</v>
      </c>
      <c r="L1582" t="s">
        <v>7156</v>
      </c>
      <c r="M1582">
        <v>8431</v>
      </c>
      <c r="N1582" t="s">
        <v>689</v>
      </c>
      <c r="O1582" t="s">
        <v>7342</v>
      </c>
      <c r="P1582" t="s">
        <v>7213</v>
      </c>
      <c r="R1582" t="s">
        <v>7372</v>
      </c>
      <c r="S1582" t="s">
        <v>7158</v>
      </c>
      <c r="T1582" t="s">
        <v>1963</v>
      </c>
      <c r="U1582" t="s">
        <v>7187</v>
      </c>
      <c r="V1582" t="s">
        <v>7203</v>
      </c>
      <c r="X1582" t="s">
        <v>43</v>
      </c>
      <c r="Y1582" t="s">
        <v>14385</v>
      </c>
      <c r="Z1582" t="s">
        <v>215</v>
      </c>
      <c r="AA1582" t="s">
        <v>7177</v>
      </c>
      <c r="AB1582" t="s">
        <v>7293</v>
      </c>
      <c r="AC1582" t="s">
        <v>7164</v>
      </c>
      <c r="AD1582">
        <v>0</v>
      </c>
      <c r="AE1582" t="s">
        <v>14386</v>
      </c>
      <c r="AF1582" t="s">
        <v>7165</v>
      </c>
      <c r="AG1582" t="s">
        <v>14387</v>
      </c>
    </row>
    <row r="1583" spans="1:33" x14ac:dyDescent="0.3">
      <c r="A1583" t="s">
        <v>3244</v>
      </c>
      <c r="B1583" t="s">
        <v>8923</v>
      </c>
      <c r="C1583" t="s">
        <v>7958</v>
      </c>
      <c r="D1583" t="s">
        <v>88</v>
      </c>
      <c r="E1583" t="s">
        <v>31</v>
      </c>
      <c r="F1583" t="s">
        <v>14388</v>
      </c>
      <c r="G1583">
        <v>46.130369999999999</v>
      </c>
      <c r="H1583">
        <v>-78.098682999999994</v>
      </c>
      <c r="I1583" t="s">
        <v>14389</v>
      </c>
      <c r="J1583" t="s">
        <v>800</v>
      </c>
      <c r="K1583" t="s">
        <v>7202</v>
      </c>
      <c r="L1583" t="s">
        <v>7172</v>
      </c>
      <c r="M1583">
        <v>1504</v>
      </c>
      <c r="N1583" t="s">
        <v>632</v>
      </c>
      <c r="O1583" t="s">
        <v>7449</v>
      </c>
      <c r="P1583" t="s">
        <v>7333</v>
      </c>
      <c r="Q1583">
        <v>19</v>
      </c>
      <c r="R1583" t="s">
        <v>7161</v>
      </c>
      <c r="S1583" t="s">
        <v>35</v>
      </c>
      <c r="T1583" t="s">
        <v>3245</v>
      </c>
      <c r="U1583" t="s">
        <v>7223</v>
      </c>
      <c r="V1583" t="s">
        <v>7175</v>
      </c>
      <c r="W1583">
        <v>18</v>
      </c>
      <c r="X1583" t="s">
        <v>7373</v>
      </c>
      <c r="Y1583" t="s">
        <v>14390</v>
      </c>
      <c r="Z1583" t="s">
        <v>7251</v>
      </c>
      <c r="AA1583" t="s">
        <v>7344</v>
      </c>
      <c r="AB1583" t="s">
        <v>132</v>
      </c>
      <c r="AC1583" t="s">
        <v>7178</v>
      </c>
      <c r="AD1583">
        <v>5</v>
      </c>
      <c r="AE1583" t="s">
        <v>14391</v>
      </c>
      <c r="AF1583" t="s">
        <v>7191</v>
      </c>
      <c r="AG1583" t="s">
        <v>14392</v>
      </c>
    </row>
    <row r="1584" spans="1:33" x14ac:dyDescent="0.3">
      <c r="A1584" t="s">
        <v>3246</v>
      </c>
      <c r="B1584" t="s">
        <v>8672</v>
      </c>
      <c r="C1584" t="s">
        <v>7210</v>
      </c>
      <c r="D1584" t="s">
        <v>92</v>
      </c>
      <c r="E1584" t="s">
        <v>78</v>
      </c>
      <c r="F1584" t="s">
        <v>14393</v>
      </c>
      <c r="G1584">
        <v>32.414219000000003</v>
      </c>
      <c r="H1584">
        <v>-102.583558</v>
      </c>
      <c r="I1584" t="s">
        <v>14394</v>
      </c>
      <c r="J1584" t="s">
        <v>278</v>
      </c>
      <c r="K1584" t="s">
        <v>7171</v>
      </c>
      <c r="L1584" t="s">
        <v>7308</v>
      </c>
      <c r="N1584" t="s">
        <v>1122</v>
      </c>
      <c r="O1584" t="s">
        <v>7202</v>
      </c>
      <c r="P1584" t="s">
        <v>7317</v>
      </c>
      <c r="R1584" t="s">
        <v>7237</v>
      </c>
      <c r="S1584" t="s">
        <v>7215</v>
      </c>
      <c r="T1584" t="s">
        <v>2645</v>
      </c>
      <c r="U1584" t="s">
        <v>7481</v>
      </c>
      <c r="V1584" t="s">
        <v>7175</v>
      </c>
      <c r="W1584">
        <v>46</v>
      </c>
      <c r="X1584" t="s">
        <v>34</v>
      </c>
      <c r="Y1584" t="s">
        <v>14395</v>
      </c>
      <c r="Z1584" t="s">
        <v>7383</v>
      </c>
      <c r="AA1584" t="s">
        <v>7393</v>
      </c>
      <c r="AB1584" t="s">
        <v>53</v>
      </c>
      <c r="AC1584" t="s">
        <v>7193</v>
      </c>
      <c r="AD1584">
        <v>4</v>
      </c>
      <c r="AE1584" t="s">
        <v>14396</v>
      </c>
      <c r="AF1584" t="s">
        <v>7207</v>
      </c>
      <c r="AG1584" t="s">
        <v>7164</v>
      </c>
    </row>
    <row r="1585" spans="1:33" x14ac:dyDescent="0.3">
      <c r="A1585" t="s">
        <v>3247</v>
      </c>
      <c r="B1585" t="s">
        <v>7514</v>
      </c>
      <c r="C1585" t="s">
        <v>7558</v>
      </c>
      <c r="D1585" t="s">
        <v>88</v>
      </c>
      <c r="E1585" t="s">
        <v>112</v>
      </c>
      <c r="F1585" t="s">
        <v>14397</v>
      </c>
      <c r="G1585">
        <v>45.200423999999998</v>
      </c>
      <c r="H1585">
        <v>-111.035791</v>
      </c>
      <c r="I1585" t="s">
        <v>14398</v>
      </c>
      <c r="J1585" t="s">
        <v>169</v>
      </c>
      <c r="K1585" t="s">
        <v>7280</v>
      </c>
      <c r="L1585" t="s">
        <v>7247</v>
      </c>
      <c r="M1585">
        <v>6613</v>
      </c>
      <c r="N1585" t="s">
        <v>1678</v>
      </c>
      <c r="O1585" t="s">
        <v>7450</v>
      </c>
      <c r="P1585" t="s">
        <v>7482</v>
      </c>
      <c r="Q1585">
        <v>43</v>
      </c>
      <c r="R1585" t="s">
        <v>7214</v>
      </c>
      <c r="S1585" t="s">
        <v>107</v>
      </c>
      <c r="T1585" t="s">
        <v>1711</v>
      </c>
      <c r="U1585" t="s">
        <v>7249</v>
      </c>
      <c r="V1585" t="s">
        <v>7400</v>
      </c>
      <c r="W1585">
        <v>68</v>
      </c>
      <c r="X1585" t="s">
        <v>7161</v>
      </c>
      <c r="Y1585" t="s">
        <v>14399</v>
      </c>
      <c r="Z1585" t="s">
        <v>27</v>
      </c>
      <c r="AA1585" t="s">
        <v>7262</v>
      </c>
      <c r="AB1585" t="s">
        <v>7192</v>
      </c>
      <c r="AC1585" t="s">
        <v>155</v>
      </c>
      <c r="AD1585">
        <v>0</v>
      </c>
      <c r="AE1585" t="s">
        <v>14400</v>
      </c>
      <c r="AF1585" t="s">
        <v>7191</v>
      </c>
      <c r="AG1585" t="s">
        <v>14401</v>
      </c>
    </row>
    <row r="1586" spans="1:33" x14ac:dyDescent="0.3">
      <c r="A1586" t="s">
        <v>3248</v>
      </c>
      <c r="B1586" t="s">
        <v>9252</v>
      </c>
      <c r="C1586" t="s">
        <v>7801</v>
      </c>
      <c r="D1586" t="s">
        <v>88</v>
      </c>
      <c r="E1586" t="s">
        <v>186</v>
      </c>
      <c r="F1586" t="s">
        <v>14402</v>
      </c>
      <c r="G1586">
        <v>32.358426999999999</v>
      </c>
      <c r="H1586">
        <v>-79.751181000000003</v>
      </c>
      <c r="I1586" t="s">
        <v>14403</v>
      </c>
      <c r="J1586" t="s">
        <v>195</v>
      </c>
      <c r="K1586" t="s">
        <v>7238</v>
      </c>
      <c r="L1586" t="s">
        <v>7154</v>
      </c>
      <c r="M1586">
        <v>3483</v>
      </c>
      <c r="N1586" t="s">
        <v>7164</v>
      </c>
      <c r="O1586" t="s">
        <v>7164</v>
      </c>
      <c r="P1586" t="s">
        <v>7164</v>
      </c>
      <c r="R1586" t="s">
        <v>7164</v>
      </c>
      <c r="S1586" t="s">
        <v>7164</v>
      </c>
      <c r="T1586" t="s">
        <v>1908</v>
      </c>
      <c r="U1586" t="s">
        <v>7280</v>
      </c>
      <c r="V1586" t="s">
        <v>7268</v>
      </c>
      <c r="W1586">
        <v>32</v>
      </c>
      <c r="X1586" t="s">
        <v>7373</v>
      </c>
      <c r="Y1586" t="s">
        <v>14404</v>
      </c>
      <c r="Z1586" t="s">
        <v>7270</v>
      </c>
      <c r="AA1586" t="s">
        <v>7163</v>
      </c>
      <c r="AB1586" t="s">
        <v>98</v>
      </c>
      <c r="AC1586" t="s">
        <v>7193</v>
      </c>
      <c r="AD1586">
        <v>3</v>
      </c>
      <c r="AE1586" t="s">
        <v>14405</v>
      </c>
      <c r="AF1586" t="s">
        <v>103</v>
      </c>
      <c r="AG1586" t="s">
        <v>14406</v>
      </c>
    </row>
    <row r="1587" spans="1:33" x14ac:dyDescent="0.3">
      <c r="A1587" t="s">
        <v>3249</v>
      </c>
      <c r="B1587" t="s">
        <v>7529</v>
      </c>
      <c r="C1587" t="s">
        <v>258</v>
      </c>
      <c r="D1587" t="s">
        <v>22</v>
      </c>
      <c r="E1587" t="s">
        <v>78</v>
      </c>
      <c r="F1587" t="s">
        <v>14407</v>
      </c>
      <c r="G1587">
        <v>35.101506000000001</v>
      </c>
      <c r="H1587">
        <v>-106.943687</v>
      </c>
      <c r="I1587" t="s">
        <v>14408</v>
      </c>
      <c r="J1587" t="s">
        <v>804</v>
      </c>
      <c r="K1587" t="s">
        <v>7202</v>
      </c>
      <c r="L1587" t="s">
        <v>7239</v>
      </c>
      <c r="N1587" t="s">
        <v>2180</v>
      </c>
      <c r="O1587" t="s">
        <v>7277</v>
      </c>
      <c r="P1587" t="s">
        <v>7382</v>
      </c>
      <c r="Q1587">
        <v>40</v>
      </c>
      <c r="R1587" t="s">
        <v>7278</v>
      </c>
      <c r="S1587" t="s">
        <v>34</v>
      </c>
      <c r="T1587" t="s">
        <v>1859</v>
      </c>
      <c r="U1587" t="s">
        <v>7381</v>
      </c>
      <c r="V1587" t="s">
        <v>7289</v>
      </c>
      <c r="W1587">
        <v>66</v>
      </c>
      <c r="X1587" t="s">
        <v>7260</v>
      </c>
      <c r="Y1587" t="s">
        <v>14409</v>
      </c>
      <c r="Z1587" t="s">
        <v>7383</v>
      </c>
      <c r="AA1587" t="s">
        <v>7262</v>
      </c>
      <c r="AB1587" t="s">
        <v>7164</v>
      </c>
      <c r="AC1587" t="s">
        <v>29</v>
      </c>
      <c r="AE1587" t="s">
        <v>14410</v>
      </c>
      <c r="AF1587" t="s">
        <v>7207</v>
      </c>
      <c r="AG1587" t="s">
        <v>7164</v>
      </c>
    </row>
    <row r="1588" spans="1:33" x14ac:dyDescent="0.3">
      <c r="A1588" t="s">
        <v>3250</v>
      </c>
      <c r="B1588" t="s">
        <v>7338</v>
      </c>
      <c r="C1588" t="s">
        <v>7958</v>
      </c>
      <c r="D1588" t="s">
        <v>22</v>
      </c>
      <c r="E1588" t="s">
        <v>72</v>
      </c>
      <c r="F1588" t="s">
        <v>14411</v>
      </c>
      <c r="G1588">
        <v>28.268865000000002</v>
      </c>
      <c r="H1588">
        <v>-116.036349</v>
      </c>
      <c r="I1588" t="s">
        <v>14412</v>
      </c>
      <c r="J1588" t="s">
        <v>370</v>
      </c>
      <c r="K1588" t="s">
        <v>7200</v>
      </c>
      <c r="L1588" t="s">
        <v>7175</v>
      </c>
      <c r="M1588">
        <v>8350</v>
      </c>
      <c r="N1588" t="s">
        <v>1231</v>
      </c>
      <c r="O1588" t="s">
        <v>7238</v>
      </c>
      <c r="P1588" t="s">
        <v>7391</v>
      </c>
      <c r="R1588" t="s">
        <v>7372</v>
      </c>
      <c r="S1588" t="s">
        <v>7309</v>
      </c>
      <c r="T1588" t="s">
        <v>7164</v>
      </c>
      <c r="U1588" t="s">
        <v>7164</v>
      </c>
      <c r="V1588" t="s">
        <v>7164</v>
      </c>
      <c r="X1588" t="s">
        <v>7164</v>
      </c>
      <c r="Y1588" t="s">
        <v>7164</v>
      </c>
      <c r="Z1588" t="s">
        <v>27</v>
      </c>
      <c r="AA1588" t="s">
        <v>7228</v>
      </c>
      <c r="AB1588" t="s">
        <v>28</v>
      </c>
      <c r="AC1588" t="s">
        <v>7328</v>
      </c>
      <c r="AD1588">
        <v>0</v>
      </c>
      <c r="AE1588" t="s">
        <v>14413</v>
      </c>
      <c r="AF1588" t="s">
        <v>103</v>
      </c>
      <c r="AG1588" t="s">
        <v>14414</v>
      </c>
    </row>
    <row r="1589" spans="1:33" x14ac:dyDescent="0.3">
      <c r="A1589" t="s">
        <v>3251</v>
      </c>
      <c r="B1589" t="s">
        <v>7581</v>
      </c>
      <c r="C1589" t="s">
        <v>7150</v>
      </c>
      <c r="D1589" t="s">
        <v>88</v>
      </c>
      <c r="E1589" t="s">
        <v>78</v>
      </c>
      <c r="F1589" t="s">
        <v>14415</v>
      </c>
      <c r="G1589">
        <v>40.496571000000003</v>
      </c>
      <c r="H1589">
        <v>-108.900953</v>
      </c>
      <c r="I1589" t="s">
        <v>14416</v>
      </c>
      <c r="J1589" t="s">
        <v>324</v>
      </c>
      <c r="K1589" t="s">
        <v>7238</v>
      </c>
      <c r="L1589" t="s">
        <v>7317</v>
      </c>
      <c r="M1589">
        <v>1265</v>
      </c>
      <c r="N1589" t="s">
        <v>3252</v>
      </c>
      <c r="O1589" t="s">
        <v>7187</v>
      </c>
      <c r="P1589" t="s">
        <v>7333</v>
      </c>
      <c r="Q1589">
        <v>48</v>
      </c>
      <c r="R1589" t="s">
        <v>7214</v>
      </c>
      <c r="S1589" t="s">
        <v>7279</v>
      </c>
      <c r="T1589" t="s">
        <v>3253</v>
      </c>
      <c r="U1589" t="s">
        <v>7307</v>
      </c>
      <c r="V1589" t="s">
        <v>7308</v>
      </c>
      <c r="W1589">
        <v>66</v>
      </c>
      <c r="X1589" t="s">
        <v>7164</v>
      </c>
      <c r="Y1589" t="s">
        <v>7164</v>
      </c>
      <c r="Z1589" t="s">
        <v>7178</v>
      </c>
      <c r="AA1589" t="s">
        <v>7163</v>
      </c>
      <c r="AB1589" t="s">
        <v>28</v>
      </c>
      <c r="AC1589" t="s">
        <v>7364</v>
      </c>
      <c r="AD1589">
        <v>2</v>
      </c>
      <c r="AE1589" t="s">
        <v>7164</v>
      </c>
      <c r="AF1589" t="s">
        <v>7180</v>
      </c>
      <c r="AG1589" t="s">
        <v>7164</v>
      </c>
    </row>
    <row r="1590" spans="1:33" x14ac:dyDescent="0.3">
      <c r="A1590" t="s">
        <v>3254</v>
      </c>
      <c r="B1590" t="s">
        <v>8155</v>
      </c>
      <c r="C1590" t="s">
        <v>8123</v>
      </c>
      <c r="D1590" t="s">
        <v>100</v>
      </c>
      <c r="E1590" t="s">
        <v>55</v>
      </c>
      <c r="F1590" t="s">
        <v>14417</v>
      </c>
      <c r="G1590">
        <v>31.881459</v>
      </c>
      <c r="I1590" t="s">
        <v>7164</v>
      </c>
      <c r="J1590" t="s">
        <v>334</v>
      </c>
      <c r="K1590" t="s">
        <v>7246</v>
      </c>
      <c r="L1590" t="s">
        <v>7156</v>
      </c>
      <c r="M1590">
        <v>6397</v>
      </c>
      <c r="N1590" t="s">
        <v>3255</v>
      </c>
      <c r="O1590" t="s">
        <v>7334</v>
      </c>
      <c r="P1590" t="s">
        <v>7400</v>
      </c>
      <c r="Q1590">
        <v>61</v>
      </c>
      <c r="R1590" t="s">
        <v>7214</v>
      </c>
      <c r="S1590" t="s">
        <v>34</v>
      </c>
      <c r="T1590" t="s">
        <v>3039</v>
      </c>
      <c r="U1590" t="s">
        <v>7361</v>
      </c>
      <c r="V1590" t="s">
        <v>7326</v>
      </c>
      <c r="W1590">
        <v>53</v>
      </c>
      <c r="X1590" t="s">
        <v>7157</v>
      </c>
      <c r="Y1590" t="s">
        <v>14418</v>
      </c>
      <c r="Z1590" t="s">
        <v>215</v>
      </c>
      <c r="AA1590" t="s">
        <v>7262</v>
      </c>
      <c r="AB1590" t="s">
        <v>7164</v>
      </c>
      <c r="AC1590" t="s">
        <v>7394</v>
      </c>
      <c r="AD1590">
        <v>1</v>
      </c>
      <c r="AE1590" t="s">
        <v>14419</v>
      </c>
      <c r="AF1590" t="s">
        <v>103</v>
      </c>
      <c r="AG1590" t="s">
        <v>14420</v>
      </c>
    </row>
    <row r="1591" spans="1:33" x14ac:dyDescent="0.3">
      <c r="A1591" t="s">
        <v>3256</v>
      </c>
      <c r="B1591" t="s">
        <v>64</v>
      </c>
      <c r="C1591" t="s">
        <v>468</v>
      </c>
      <c r="D1591" t="s">
        <v>100</v>
      </c>
      <c r="E1591" t="s">
        <v>66</v>
      </c>
      <c r="F1591" t="s">
        <v>14421</v>
      </c>
      <c r="G1591">
        <v>36.007043000000003</v>
      </c>
      <c r="H1591">
        <v>-87.141580000000005</v>
      </c>
      <c r="I1591" t="s">
        <v>14422</v>
      </c>
      <c r="J1591" t="s">
        <v>1305</v>
      </c>
      <c r="K1591" t="s">
        <v>7381</v>
      </c>
      <c r="L1591" t="s">
        <v>7317</v>
      </c>
      <c r="M1591">
        <v>3346</v>
      </c>
      <c r="N1591" t="s">
        <v>1364</v>
      </c>
      <c r="O1591" t="s">
        <v>7223</v>
      </c>
      <c r="P1591" t="s">
        <v>7201</v>
      </c>
      <c r="Q1591">
        <v>73</v>
      </c>
      <c r="R1591" t="s">
        <v>7278</v>
      </c>
      <c r="S1591" t="s">
        <v>7279</v>
      </c>
      <c r="T1591" t="s">
        <v>2555</v>
      </c>
      <c r="U1591" t="s">
        <v>7236</v>
      </c>
      <c r="V1591" t="s">
        <v>41</v>
      </c>
      <c r="W1591">
        <v>77</v>
      </c>
      <c r="X1591" t="s">
        <v>7373</v>
      </c>
      <c r="Y1591" t="s">
        <v>14423</v>
      </c>
      <c r="Z1591" t="s">
        <v>7164</v>
      </c>
      <c r="AA1591" t="s">
        <v>7311</v>
      </c>
      <c r="AB1591" t="s">
        <v>7252</v>
      </c>
      <c r="AC1591" t="s">
        <v>155</v>
      </c>
      <c r="AD1591">
        <v>4</v>
      </c>
      <c r="AE1591" t="s">
        <v>14424</v>
      </c>
      <c r="AF1591" t="s">
        <v>7191</v>
      </c>
      <c r="AG1591" t="s">
        <v>14425</v>
      </c>
    </row>
    <row r="1592" spans="1:33" x14ac:dyDescent="0.3">
      <c r="A1592" t="s">
        <v>3257</v>
      </c>
      <c r="B1592" t="s">
        <v>250</v>
      </c>
      <c r="C1592" t="s">
        <v>7660</v>
      </c>
      <c r="D1592" t="s">
        <v>38</v>
      </c>
      <c r="E1592" t="s">
        <v>55</v>
      </c>
      <c r="F1592" t="s">
        <v>14426</v>
      </c>
      <c r="I1592" t="s">
        <v>14427</v>
      </c>
      <c r="J1592" t="s">
        <v>613</v>
      </c>
      <c r="K1592" t="s">
        <v>7381</v>
      </c>
      <c r="L1592" t="s">
        <v>7160</v>
      </c>
      <c r="M1592">
        <v>2390</v>
      </c>
      <c r="N1592" t="s">
        <v>1156</v>
      </c>
      <c r="O1592" t="s">
        <v>7223</v>
      </c>
      <c r="P1592" t="s">
        <v>7354</v>
      </c>
      <c r="Q1592">
        <v>19</v>
      </c>
      <c r="R1592" t="s">
        <v>43</v>
      </c>
      <c r="S1592" t="s">
        <v>7161</v>
      </c>
      <c r="T1592" t="s">
        <v>360</v>
      </c>
      <c r="U1592" t="s">
        <v>7222</v>
      </c>
      <c r="V1592" t="s">
        <v>7160</v>
      </c>
      <c r="W1592">
        <v>44</v>
      </c>
      <c r="X1592" t="s">
        <v>7178</v>
      </c>
      <c r="Y1592" t="s">
        <v>14428</v>
      </c>
      <c r="Z1592" t="s">
        <v>215</v>
      </c>
      <c r="AA1592" t="s">
        <v>7191</v>
      </c>
      <c r="AB1592" t="s">
        <v>7252</v>
      </c>
      <c r="AC1592" t="s">
        <v>155</v>
      </c>
      <c r="AD1592">
        <v>3</v>
      </c>
      <c r="AE1592" t="s">
        <v>14429</v>
      </c>
      <c r="AF1592" t="s">
        <v>110</v>
      </c>
      <c r="AG1592" t="s">
        <v>7164</v>
      </c>
    </row>
    <row r="1593" spans="1:33" x14ac:dyDescent="0.3">
      <c r="A1593" t="s">
        <v>3258</v>
      </c>
      <c r="B1593" t="s">
        <v>7321</v>
      </c>
      <c r="C1593" t="s">
        <v>342</v>
      </c>
      <c r="D1593" t="s">
        <v>100</v>
      </c>
      <c r="E1593" t="s">
        <v>66</v>
      </c>
      <c r="F1593" t="s">
        <v>14430</v>
      </c>
      <c r="G1593">
        <v>42.162700999999998</v>
      </c>
      <c r="H1593">
        <v>-86.976832000000002</v>
      </c>
      <c r="I1593" t="s">
        <v>14431</v>
      </c>
      <c r="J1593" t="s">
        <v>1070</v>
      </c>
      <c r="K1593" t="s">
        <v>7223</v>
      </c>
      <c r="L1593" t="s">
        <v>7382</v>
      </c>
      <c r="M1593">
        <v>6558</v>
      </c>
      <c r="N1593" t="s">
        <v>2251</v>
      </c>
      <c r="O1593" t="s">
        <v>7155</v>
      </c>
      <c r="P1593" t="s">
        <v>7276</v>
      </c>
      <c r="Q1593">
        <v>15</v>
      </c>
      <c r="R1593" t="s">
        <v>7157</v>
      </c>
      <c r="S1593" t="s">
        <v>34</v>
      </c>
      <c r="T1593" t="s">
        <v>3259</v>
      </c>
      <c r="U1593" t="s">
        <v>7280</v>
      </c>
      <c r="V1593" t="s">
        <v>7308</v>
      </c>
      <c r="W1593">
        <v>76</v>
      </c>
      <c r="X1593" t="s">
        <v>7299</v>
      </c>
      <c r="Y1593" t="s">
        <v>14432</v>
      </c>
      <c r="Z1593" t="s">
        <v>60</v>
      </c>
      <c r="AA1593" t="s">
        <v>7228</v>
      </c>
      <c r="AB1593" t="s">
        <v>7271</v>
      </c>
      <c r="AC1593" t="s">
        <v>62</v>
      </c>
      <c r="AD1593">
        <v>0</v>
      </c>
      <c r="AE1593" t="s">
        <v>14433</v>
      </c>
      <c r="AF1593" t="s">
        <v>7207</v>
      </c>
      <c r="AG1593" t="s">
        <v>14434</v>
      </c>
    </row>
    <row r="1594" spans="1:33" x14ac:dyDescent="0.3">
      <c r="A1594" t="s">
        <v>3260</v>
      </c>
      <c r="B1594" t="s">
        <v>7491</v>
      </c>
      <c r="C1594" t="s">
        <v>8123</v>
      </c>
      <c r="D1594" t="s">
        <v>100</v>
      </c>
      <c r="E1594" t="s">
        <v>93</v>
      </c>
      <c r="F1594" t="s">
        <v>14435</v>
      </c>
      <c r="G1594">
        <v>36.552326999999998</v>
      </c>
      <c r="H1594">
        <v>-74.005970000000005</v>
      </c>
      <c r="I1594" t="s">
        <v>14436</v>
      </c>
      <c r="J1594" t="s">
        <v>307</v>
      </c>
      <c r="K1594" t="s">
        <v>7371</v>
      </c>
      <c r="L1594" t="s">
        <v>7391</v>
      </c>
      <c r="M1594">
        <v>6582</v>
      </c>
      <c r="N1594" t="s">
        <v>1008</v>
      </c>
      <c r="O1594" t="s">
        <v>7481</v>
      </c>
      <c r="P1594" t="s">
        <v>7188</v>
      </c>
      <c r="R1594" t="s">
        <v>7178</v>
      </c>
      <c r="S1594" t="s">
        <v>7178</v>
      </c>
      <c r="T1594" t="s">
        <v>1541</v>
      </c>
      <c r="U1594" t="s">
        <v>7371</v>
      </c>
      <c r="V1594" t="s">
        <v>7308</v>
      </c>
      <c r="W1594">
        <v>48</v>
      </c>
      <c r="X1594" t="s">
        <v>7157</v>
      </c>
      <c r="Y1594" t="s">
        <v>14437</v>
      </c>
      <c r="Z1594" t="s">
        <v>7205</v>
      </c>
      <c r="AA1594" t="s">
        <v>7228</v>
      </c>
      <c r="AB1594" t="s">
        <v>132</v>
      </c>
      <c r="AC1594" t="s">
        <v>29</v>
      </c>
      <c r="AD1594">
        <v>4</v>
      </c>
      <c r="AE1594" t="s">
        <v>14438</v>
      </c>
      <c r="AF1594" t="s">
        <v>7385</v>
      </c>
      <c r="AG1594" t="s">
        <v>7164</v>
      </c>
    </row>
    <row r="1595" spans="1:33" x14ac:dyDescent="0.3">
      <c r="A1595" t="s">
        <v>3261</v>
      </c>
      <c r="B1595" t="s">
        <v>8185</v>
      </c>
      <c r="C1595" t="s">
        <v>562</v>
      </c>
      <c r="D1595" t="s">
        <v>22</v>
      </c>
      <c r="E1595" t="s">
        <v>78</v>
      </c>
      <c r="F1595" t="s">
        <v>14439</v>
      </c>
      <c r="G1595">
        <v>30.835526999999999</v>
      </c>
      <c r="H1595">
        <v>-92.983710000000002</v>
      </c>
      <c r="I1595" t="s">
        <v>14440</v>
      </c>
      <c r="J1595" t="s">
        <v>217</v>
      </c>
      <c r="K1595" t="s">
        <v>14441</v>
      </c>
      <c r="L1595" t="s">
        <v>7173</v>
      </c>
      <c r="M1595">
        <v>5161</v>
      </c>
      <c r="N1595" t="s">
        <v>7164</v>
      </c>
      <c r="O1595" t="s">
        <v>7164</v>
      </c>
      <c r="P1595" t="s">
        <v>7164</v>
      </c>
      <c r="R1595" t="s">
        <v>7164</v>
      </c>
      <c r="S1595" t="s">
        <v>7164</v>
      </c>
      <c r="T1595" t="s">
        <v>3262</v>
      </c>
      <c r="U1595" t="s">
        <v>7171</v>
      </c>
      <c r="V1595" t="s">
        <v>7268</v>
      </c>
      <c r="W1595">
        <v>15</v>
      </c>
      <c r="X1595" t="s">
        <v>59</v>
      </c>
      <c r="Y1595" t="s">
        <v>14442</v>
      </c>
      <c r="Z1595" t="s">
        <v>7205</v>
      </c>
      <c r="AA1595" t="s">
        <v>7191</v>
      </c>
      <c r="AB1595" t="s">
        <v>7229</v>
      </c>
      <c r="AC1595" t="s">
        <v>7394</v>
      </c>
      <c r="AD1595">
        <v>4</v>
      </c>
      <c r="AE1595" t="s">
        <v>14443</v>
      </c>
      <c r="AF1595" t="s">
        <v>110</v>
      </c>
      <c r="AG1595" t="s">
        <v>14444</v>
      </c>
    </row>
    <row r="1596" spans="1:33" x14ac:dyDescent="0.3">
      <c r="A1596" t="s">
        <v>3263</v>
      </c>
      <c r="B1596" t="s">
        <v>507</v>
      </c>
      <c r="C1596" t="s">
        <v>7243</v>
      </c>
      <c r="D1596" t="s">
        <v>65</v>
      </c>
      <c r="E1596" t="s">
        <v>31</v>
      </c>
      <c r="F1596" t="s">
        <v>14445</v>
      </c>
      <c r="G1596">
        <v>43.330736999999999</v>
      </c>
      <c r="H1596">
        <v>-81.816143999999994</v>
      </c>
      <c r="I1596" t="s">
        <v>14446</v>
      </c>
      <c r="J1596" t="s">
        <v>243</v>
      </c>
      <c r="K1596" t="s">
        <v>7334</v>
      </c>
      <c r="L1596" t="s">
        <v>7173</v>
      </c>
      <c r="M1596">
        <v>4002</v>
      </c>
      <c r="N1596" t="s">
        <v>2718</v>
      </c>
      <c r="O1596" t="s">
        <v>7236</v>
      </c>
      <c r="P1596" t="s">
        <v>7175</v>
      </c>
      <c r="Q1596">
        <v>31</v>
      </c>
      <c r="R1596" t="s">
        <v>7372</v>
      </c>
      <c r="S1596" t="s">
        <v>7178</v>
      </c>
      <c r="T1596" t="s">
        <v>2603</v>
      </c>
      <c r="U1596" t="s">
        <v>7222</v>
      </c>
      <c r="V1596" t="s">
        <v>7382</v>
      </c>
      <c r="W1596">
        <v>26</v>
      </c>
      <c r="X1596" t="s">
        <v>7372</v>
      </c>
      <c r="Y1596" t="s">
        <v>14447</v>
      </c>
      <c r="Z1596" t="s">
        <v>7375</v>
      </c>
      <c r="AA1596" t="s">
        <v>52</v>
      </c>
      <c r="AB1596" t="s">
        <v>53</v>
      </c>
      <c r="AC1596" t="s">
        <v>29</v>
      </c>
      <c r="AE1596" t="s">
        <v>14448</v>
      </c>
      <c r="AF1596" t="s">
        <v>7164</v>
      </c>
      <c r="AG1596" t="s">
        <v>7164</v>
      </c>
    </row>
    <row r="1597" spans="1:33" x14ac:dyDescent="0.3">
      <c r="A1597" t="s">
        <v>3264</v>
      </c>
      <c r="B1597" t="s">
        <v>165</v>
      </c>
      <c r="C1597" t="s">
        <v>7378</v>
      </c>
      <c r="D1597" t="s">
        <v>65</v>
      </c>
      <c r="E1597" t="s">
        <v>72</v>
      </c>
      <c r="F1597" t="s">
        <v>14449</v>
      </c>
      <c r="G1597">
        <v>26.238669000000002</v>
      </c>
      <c r="H1597">
        <v>-86.372604999999993</v>
      </c>
      <c r="I1597" t="s">
        <v>14450</v>
      </c>
      <c r="J1597" t="s">
        <v>366</v>
      </c>
      <c r="K1597" t="s">
        <v>7223</v>
      </c>
      <c r="L1597" t="s">
        <v>7400</v>
      </c>
      <c r="M1597">
        <v>5135</v>
      </c>
      <c r="N1597" t="s">
        <v>1372</v>
      </c>
      <c r="O1597" t="s">
        <v>7246</v>
      </c>
      <c r="P1597" t="s">
        <v>7239</v>
      </c>
      <c r="Q1597">
        <v>32</v>
      </c>
      <c r="R1597" t="s">
        <v>7214</v>
      </c>
      <c r="S1597" t="s">
        <v>41</v>
      </c>
      <c r="T1597" t="s">
        <v>1339</v>
      </c>
      <c r="U1597" t="s">
        <v>7156</v>
      </c>
      <c r="V1597" t="s">
        <v>7482</v>
      </c>
      <c r="X1597" t="s">
        <v>7157</v>
      </c>
      <c r="Y1597" t="s">
        <v>14451</v>
      </c>
      <c r="Z1597" t="s">
        <v>116</v>
      </c>
      <c r="AA1597" t="s">
        <v>7217</v>
      </c>
      <c r="AB1597" t="s">
        <v>7271</v>
      </c>
      <c r="AC1597" t="s">
        <v>7178</v>
      </c>
      <c r="AD1597">
        <v>5</v>
      </c>
      <c r="AE1597" t="s">
        <v>14452</v>
      </c>
      <c r="AF1597" t="s">
        <v>7164</v>
      </c>
      <c r="AG1597" t="s">
        <v>14453</v>
      </c>
    </row>
    <row r="1598" spans="1:33" x14ac:dyDescent="0.3">
      <c r="A1598" t="s">
        <v>3265</v>
      </c>
      <c r="B1598" t="s">
        <v>8042</v>
      </c>
      <c r="C1598" t="s">
        <v>7760</v>
      </c>
      <c r="D1598" t="s">
        <v>38</v>
      </c>
      <c r="E1598" t="s">
        <v>78</v>
      </c>
      <c r="F1598" t="s">
        <v>14454</v>
      </c>
      <c r="G1598">
        <v>45.965232999999998</v>
      </c>
      <c r="H1598">
        <v>-86.621787999999995</v>
      </c>
      <c r="I1598" t="s">
        <v>14455</v>
      </c>
      <c r="J1598" t="s">
        <v>569</v>
      </c>
      <c r="K1598" t="s">
        <v>7202</v>
      </c>
      <c r="L1598" t="s">
        <v>7382</v>
      </c>
      <c r="M1598">
        <v>9215</v>
      </c>
      <c r="N1598" t="s">
        <v>290</v>
      </c>
      <c r="O1598" t="s">
        <v>7186</v>
      </c>
      <c r="P1598" t="s">
        <v>7348</v>
      </c>
      <c r="Q1598">
        <v>54</v>
      </c>
      <c r="R1598" t="s">
        <v>34</v>
      </c>
      <c r="S1598" t="s">
        <v>7178</v>
      </c>
      <c r="T1598" t="s">
        <v>7164</v>
      </c>
      <c r="U1598" t="s">
        <v>7164</v>
      </c>
      <c r="V1598" t="s">
        <v>7164</v>
      </c>
      <c r="X1598" t="s">
        <v>7164</v>
      </c>
      <c r="Y1598" t="s">
        <v>7164</v>
      </c>
      <c r="Z1598" t="s">
        <v>215</v>
      </c>
      <c r="AA1598" t="s">
        <v>7292</v>
      </c>
      <c r="AB1598" t="s">
        <v>61</v>
      </c>
      <c r="AC1598" t="s">
        <v>62</v>
      </c>
      <c r="AD1598">
        <v>2</v>
      </c>
      <c r="AE1598" t="s">
        <v>14456</v>
      </c>
      <c r="AF1598" t="s">
        <v>7164</v>
      </c>
      <c r="AG1598" t="s">
        <v>14457</v>
      </c>
    </row>
    <row r="1599" spans="1:33" x14ac:dyDescent="0.3">
      <c r="A1599" t="s">
        <v>3266</v>
      </c>
      <c r="B1599" t="s">
        <v>7338</v>
      </c>
      <c r="C1599" t="s">
        <v>7330</v>
      </c>
      <c r="D1599" t="s">
        <v>65</v>
      </c>
      <c r="E1599" t="s">
        <v>93</v>
      </c>
      <c r="F1599" t="s">
        <v>14458</v>
      </c>
      <c r="G1599">
        <v>42.729379999999999</v>
      </c>
      <c r="H1599">
        <v>-112.538888</v>
      </c>
      <c r="I1599" t="s">
        <v>14459</v>
      </c>
      <c r="J1599" t="s">
        <v>823</v>
      </c>
      <c r="K1599" t="s">
        <v>7202</v>
      </c>
      <c r="L1599" t="s">
        <v>7400</v>
      </c>
      <c r="M1599">
        <v>6433</v>
      </c>
      <c r="N1599" t="s">
        <v>849</v>
      </c>
      <c r="O1599" t="s">
        <v>7280</v>
      </c>
      <c r="P1599" t="s">
        <v>7201</v>
      </c>
      <c r="Q1599">
        <v>35</v>
      </c>
      <c r="R1599" t="s">
        <v>7260</v>
      </c>
      <c r="S1599" t="s">
        <v>7161</v>
      </c>
      <c r="T1599" t="s">
        <v>2494</v>
      </c>
      <c r="U1599" t="s">
        <v>7222</v>
      </c>
      <c r="V1599" t="s">
        <v>7482</v>
      </c>
      <c r="W1599">
        <v>69</v>
      </c>
      <c r="X1599" t="s">
        <v>7278</v>
      </c>
      <c r="Y1599" t="s">
        <v>14460</v>
      </c>
      <c r="Z1599" t="s">
        <v>7178</v>
      </c>
      <c r="AA1599" t="s">
        <v>52</v>
      </c>
      <c r="AB1599" t="s">
        <v>7192</v>
      </c>
      <c r="AC1599" t="s">
        <v>7164</v>
      </c>
      <c r="AD1599">
        <v>0</v>
      </c>
      <c r="AE1599" t="s">
        <v>14461</v>
      </c>
      <c r="AF1599" t="s">
        <v>7165</v>
      </c>
      <c r="AG1599" t="s">
        <v>7164</v>
      </c>
    </row>
    <row r="1600" spans="1:33" x14ac:dyDescent="0.3">
      <c r="A1600" t="s">
        <v>3267</v>
      </c>
      <c r="B1600" t="s">
        <v>8923</v>
      </c>
      <c r="C1600" t="s">
        <v>258</v>
      </c>
      <c r="D1600" t="s">
        <v>77</v>
      </c>
      <c r="E1600" t="s">
        <v>72</v>
      </c>
      <c r="F1600" t="s">
        <v>14462</v>
      </c>
      <c r="G1600">
        <v>28.378874</v>
      </c>
      <c r="H1600">
        <v>-71.865312000000003</v>
      </c>
      <c r="I1600" t="s">
        <v>14463</v>
      </c>
      <c r="J1600" t="s">
        <v>1093</v>
      </c>
      <c r="K1600" t="s">
        <v>7238</v>
      </c>
      <c r="L1600" t="s">
        <v>7391</v>
      </c>
      <c r="M1600">
        <v>9881</v>
      </c>
      <c r="N1600" t="s">
        <v>7164</v>
      </c>
      <c r="O1600" t="s">
        <v>7164</v>
      </c>
      <c r="P1600" t="s">
        <v>7164</v>
      </c>
      <c r="R1600" t="s">
        <v>7164</v>
      </c>
      <c r="S1600" t="s">
        <v>7164</v>
      </c>
      <c r="T1600" t="s">
        <v>1477</v>
      </c>
      <c r="U1600" t="s">
        <v>7259</v>
      </c>
      <c r="V1600" t="s">
        <v>7156</v>
      </c>
      <c r="W1600">
        <v>-18</v>
      </c>
      <c r="X1600" t="s">
        <v>7157</v>
      </c>
      <c r="Y1600" t="s">
        <v>14464</v>
      </c>
      <c r="Z1600" t="s">
        <v>60</v>
      </c>
      <c r="AA1600" t="s">
        <v>7262</v>
      </c>
      <c r="AB1600" t="s">
        <v>7164</v>
      </c>
      <c r="AC1600" t="s">
        <v>7193</v>
      </c>
      <c r="AD1600">
        <v>3</v>
      </c>
      <c r="AE1600" t="s">
        <v>14465</v>
      </c>
      <c r="AF1600" t="s">
        <v>110</v>
      </c>
      <c r="AG1600" t="s">
        <v>14466</v>
      </c>
    </row>
    <row r="1601" spans="1:33" x14ac:dyDescent="0.3">
      <c r="A1601" t="s">
        <v>3268</v>
      </c>
      <c r="B1601" t="s">
        <v>232</v>
      </c>
      <c r="C1601" t="s">
        <v>7871</v>
      </c>
      <c r="D1601" t="s">
        <v>38</v>
      </c>
      <c r="E1601" t="s">
        <v>39</v>
      </c>
      <c r="F1601" t="s">
        <v>14467</v>
      </c>
      <c r="G1601">
        <v>34.162619999999997</v>
      </c>
      <c r="H1601">
        <v>-91.105706999999995</v>
      </c>
      <c r="I1601" t="s">
        <v>14468</v>
      </c>
      <c r="J1601" t="s">
        <v>228</v>
      </c>
      <c r="K1601" t="s">
        <v>7236</v>
      </c>
      <c r="L1601" t="s">
        <v>7289</v>
      </c>
      <c r="M1601">
        <v>6707</v>
      </c>
      <c r="N1601" t="s">
        <v>1967</v>
      </c>
      <c r="O1601" t="s">
        <v>7371</v>
      </c>
      <c r="P1601" t="s">
        <v>7226</v>
      </c>
      <c r="Q1601">
        <v>24</v>
      </c>
      <c r="R1601" t="s">
        <v>7161</v>
      </c>
      <c r="S1601" t="s">
        <v>34</v>
      </c>
      <c r="T1601" t="s">
        <v>810</v>
      </c>
      <c r="U1601" t="s">
        <v>7277</v>
      </c>
      <c r="V1601" t="s">
        <v>7224</v>
      </c>
      <c r="W1601">
        <v>12</v>
      </c>
      <c r="X1601" t="s">
        <v>7214</v>
      </c>
      <c r="Y1601" t="s">
        <v>14469</v>
      </c>
      <c r="Z1601" t="s">
        <v>7164</v>
      </c>
      <c r="AA1601" t="s">
        <v>7311</v>
      </c>
      <c r="AB1601" t="s">
        <v>7252</v>
      </c>
      <c r="AC1601" t="s">
        <v>62</v>
      </c>
      <c r="AD1601">
        <v>2</v>
      </c>
      <c r="AE1601" t="s">
        <v>14470</v>
      </c>
      <c r="AF1601" t="s">
        <v>7164</v>
      </c>
      <c r="AG1601" t="s">
        <v>14471</v>
      </c>
    </row>
    <row r="1602" spans="1:33" x14ac:dyDescent="0.3">
      <c r="A1602" t="s">
        <v>3269</v>
      </c>
      <c r="B1602" t="s">
        <v>7321</v>
      </c>
      <c r="C1602" t="s">
        <v>7210</v>
      </c>
      <c r="D1602" t="s">
        <v>92</v>
      </c>
      <c r="E1602" t="s">
        <v>23</v>
      </c>
      <c r="F1602" t="s">
        <v>14472</v>
      </c>
      <c r="G1602">
        <v>47.021850000000001</v>
      </c>
      <c r="H1602">
        <v>95.285399999999996</v>
      </c>
      <c r="I1602" t="s">
        <v>14473</v>
      </c>
      <c r="J1602" t="s">
        <v>961</v>
      </c>
      <c r="K1602" t="s">
        <v>7222</v>
      </c>
      <c r="L1602" t="s">
        <v>7239</v>
      </c>
      <c r="M1602">
        <v>1363</v>
      </c>
      <c r="N1602" t="s">
        <v>2708</v>
      </c>
      <c r="O1602" t="s">
        <v>7238</v>
      </c>
      <c r="P1602" t="s">
        <v>7354</v>
      </c>
      <c r="Q1602">
        <v>36</v>
      </c>
      <c r="R1602" t="s">
        <v>7373</v>
      </c>
      <c r="S1602" t="s">
        <v>7161</v>
      </c>
      <c r="T1602" t="s">
        <v>183</v>
      </c>
      <c r="U1602" t="s">
        <v>7449</v>
      </c>
      <c r="V1602" t="s">
        <v>7326</v>
      </c>
      <c r="W1602">
        <v>90</v>
      </c>
      <c r="X1602" t="s">
        <v>7278</v>
      </c>
      <c r="Y1602" t="s">
        <v>14474</v>
      </c>
      <c r="Z1602" t="s">
        <v>116</v>
      </c>
      <c r="AA1602" t="s">
        <v>7262</v>
      </c>
      <c r="AB1602" t="s">
        <v>7363</v>
      </c>
      <c r="AC1602" t="s">
        <v>7328</v>
      </c>
      <c r="AD1602">
        <v>1</v>
      </c>
      <c r="AE1602" t="s">
        <v>14475</v>
      </c>
      <c r="AF1602" t="s">
        <v>7165</v>
      </c>
      <c r="AG1602" t="s">
        <v>14476</v>
      </c>
    </row>
    <row r="1603" spans="1:33" x14ac:dyDescent="0.3">
      <c r="A1603" t="s">
        <v>3270</v>
      </c>
      <c r="B1603" t="s">
        <v>134</v>
      </c>
      <c r="C1603" t="s">
        <v>7471</v>
      </c>
      <c r="D1603" t="s">
        <v>22</v>
      </c>
      <c r="E1603" t="s">
        <v>55</v>
      </c>
      <c r="F1603" t="s">
        <v>14477</v>
      </c>
      <c r="G1603">
        <v>41.910074999999999</v>
      </c>
      <c r="H1603">
        <v>-98.979960000000005</v>
      </c>
      <c r="I1603" t="s">
        <v>14478</v>
      </c>
      <c r="J1603" t="s">
        <v>327</v>
      </c>
      <c r="K1603" t="s">
        <v>7342</v>
      </c>
      <c r="L1603" t="s">
        <v>7160</v>
      </c>
      <c r="M1603">
        <v>7512</v>
      </c>
      <c r="N1603" t="s">
        <v>954</v>
      </c>
      <c r="O1603" t="s">
        <v>7155</v>
      </c>
      <c r="P1603" t="s">
        <v>7154</v>
      </c>
      <c r="Q1603">
        <v>28</v>
      </c>
      <c r="R1603" t="s">
        <v>7373</v>
      </c>
      <c r="S1603" t="s">
        <v>7279</v>
      </c>
      <c r="T1603" t="s">
        <v>1003</v>
      </c>
      <c r="U1603" t="s">
        <v>7342</v>
      </c>
      <c r="V1603" t="s">
        <v>7226</v>
      </c>
      <c r="W1603">
        <v>58</v>
      </c>
      <c r="X1603" t="s">
        <v>7164</v>
      </c>
      <c r="Y1603" t="s">
        <v>14479</v>
      </c>
      <c r="Z1603" t="s">
        <v>116</v>
      </c>
      <c r="AA1603" t="s">
        <v>7262</v>
      </c>
      <c r="AB1603" t="s">
        <v>53</v>
      </c>
      <c r="AC1603" t="s">
        <v>7394</v>
      </c>
      <c r="AD1603">
        <v>4</v>
      </c>
      <c r="AE1603" t="s">
        <v>14480</v>
      </c>
      <c r="AF1603" t="s">
        <v>103</v>
      </c>
      <c r="AG1603" t="s">
        <v>7164</v>
      </c>
    </row>
    <row r="1604" spans="1:33" x14ac:dyDescent="0.3">
      <c r="A1604" t="s">
        <v>3271</v>
      </c>
      <c r="B1604" t="s">
        <v>479</v>
      </c>
      <c r="C1604" t="s">
        <v>7304</v>
      </c>
      <c r="D1604" t="s">
        <v>48</v>
      </c>
      <c r="E1604" t="s">
        <v>31</v>
      </c>
      <c r="F1604" t="s">
        <v>14481</v>
      </c>
      <c r="G1604">
        <v>33.781616999999997</v>
      </c>
      <c r="H1604">
        <v>-70.350429000000005</v>
      </c>
      <c r="I1604" t="s">
        <v>14482</v>
      </c>
      <c r="J1604" t="s">
        <v>682</v>
      </c>
      <c r="K1604" t="s">
        <v>7246</v>
      </c>
      <c r="L1604" t="s">
        <v>7188</v>
      </c>
      <c r="M1604">
        <v>3626</v>
      </c>
      <c r="N1604" t="s">
        <v>1798</v>
      </c>
      <c r="O1604" t="s">
        <v>7156</v>
      </c>
      <c r="P1604" t="s">
        <v>7317</v>
      </c>
      <c r="Q1604">
        <v>15</v>
      </c>
      <c r="R1604" t="s">
        <v>7157</v>
      </c>
      <c r="S1604" t="s">
        <v>85</v>
      </c>
      <c r="T1604" t="s">
        <v>3272</v>
      </c>
      <c r="U1604" t="s">
        <v>7225</v>
      </c>
      <c r="V1604" t="s">
        <v>7308</v>
      </c>
      <c r="W1604">
        <v>80</v>
      </c>
      <c r="X1604" t="s">
        <v>7237</v>
      </c>
      <c r="Y1604" t="s">
        <v>14483</v>
      </c>
      <c r="Z1604" t="s">
        <v>7164</v>
      </c>
      <c r="AA1604" t="s">
        <v>97</v>
      </c>
      <c r="AB1604" t="s">
        <v>7178</v>
      </c>
      <c r="AC1604" t="s">
        <v>270</v>
      </c>
      <c r="AD1604">
        <v>3</v>
      </c>
      <c r="AE1604" t="s">
        <v>14484</v>
      </c>
      <c r="AF1604" t="s">
        <v>7191</v>
      </c>
      <c r="AG1604" t="s">
        <v>14485</v>
      </c>
    </row>
    <row r="1605" spans="1:33" x14ac:dyDescent="0.3">
      <c r="A1605" t="s">
        <v>3273</v>
      </c>
      <c r="B1605" t="s">
        <v>7465</v>
      </c>
      <c r="C1605" t="s">
        <v>8059</v>
      </c>
      <c r="D1605" t="s">
        <v>88</v>
      </c>
      <c r="E1605" t="s">
        <v>78</v>
      </c>
      <c r="F1605" t="s">
        <v>14486</v>
      </c>
      <c r="H1605">
        <v>-100.10718900000001</v>
      </c>
      <c r="I1605" t="s">
        <v>14487</v>
      </c>
      <c r="J1605" t="s">
        <v>1313</v>
      </c>
      <c r="K1605" t="s">
        <v>13772</v>
      </c>
      <c r="L1605" t="s">
        <v>7213</v>
      </c>
      <c r="M1605">
        <v>2205</v>
      </c>
      <c r="N1605" t="s">
        <v>971</v>
      </c>
      <c r="O1605" t="s">
        <v>7187</v>
      </c>
      <c r="P1605" t="s">
        <v>7391</v>
      </c>
      <c r="Q1605">
        <v>57</v>
      </c>
      <c r="R1605" t="s">
        <v>34</v>
      </c>
      <c r="S1605" t="s">
        <v>7215</v>
      </c>
      <c r="T1605" t="s">
        <v>699</v>
      </c>
      <c r="U1605" t="s">
        <v>7222</v>
      </c>
      <c r="V1605" t="s">
        <v>7172</v>
      </c>
      <c r="W1605">
        <v>69</v>
      </c>
      <c r="X1605" t="s">
        <v>7157</v>
      </c>
      <c r="Y1605" t="s">
        <v>7164</v>
      </c>
      <c r="Z1605" t="s">
        <v>7178</v>
      </c>
      <c r="AA1605" t="s">
        <v>109</v>
      </c>
      <c r="AB1605" t="s">
        <v>7178</v>
      </c>
      <c r="AC1605" t="s">
        <v>7328</v>
      </c>
      <c r="AD1605">
        <v>3</v>
      </c>
      <c r="AE1605" t="s">
        <v>14488</v>
      </c>
      <c r="AF1605" t="s">
        <v>7195</v>
      </c>
      <c r="AG1605" t="s">
        <v>7164</v>
      </c>
    </row>
    <row r="1606" spans="1:33" x14ac:dyDescent="0.3">
      <c r="A1606" t="s">
        <v>3225</v>
      </c>
      <c r="B1606" t="s">
        <v>523</v>
      </c>
      <c r="C1606" t="s">
        <v>7660</v>
      </c>
      <c r="D1606" t="s">
        <v>92</v>
      </c>
      <c r="E1606" t="s">
        <v>78</v>
      </c>
      <c r="F1606" t="s">
        <v>14317</v>
      </c>
      <c r="G1606">
        <v>26.385297000000001</v>
      </c>
      <c r="H1606">
        <v>-72.074343999999996</v>
      </c>
      <c r="I1606" t="s">
        <v>14318</v>
      </c>
      <c r="J1606" t="s">
        <v>1093</v>
      </c>
      <c r="K1606" t="s">
        <v>7200</v>
      </c>
      <c r="L1606" t="s">
        <v>7400</v>
      </c>
      <c r="M1606">
        <v>5335</v>
      </c>
      <c r="N1606" t="s">
        <v>7164</v>
      </c>
      <c r="O1606" t="s">
        <v>7164</v>
      </c>
      <c r="P1606" t="s">
        <v>7164</v>
      </c>
      <c r="R1606" t="s">
        <v>7164</v>
      </c>
      <c r="S1606" t="s">
        <v>7164</v>
      </c>
      <c r="T1606" t="s">
        <v>734</v>
      </c>
      <c r="U1606" t="s">
        <v>7174</v>
      </c>
      <c r="V1606" t="s">
        <v>7326</v>
      </c>
      <c r="W1606">
        <v>10</v>
      </c>
      <c r="X1606" t="s">
        <v>43</v>
      </c>
      <c r="Y1606" t="s">
        <v>14319</v>
      </c>
      <c r="Z1606" t="s">
        <v>7383</v>
      </c>
      <c r="AA1606" t="s">
        <v>52</v>
      </c>
      <c r="AB1606" t="s">
        <v>132</v>
      </c>
      <c r="AC1606" t="s">
        <v>7164</v>
      </c>
      <c r="AD1606">
        <v>-5</v>
      </c>
      <c r="AE1606" t="s">
        <v>14320</v>
      </c>
      <c r="AF1606" t="s">
        <v>7403</v>
      </c>
      <c r="AG1606" t="s">
        <v>7164</v>
      </c>
    </row>
    <row r="1607" spans="1:33" x14ac:dyDescent="0.3">
      <c r="A1607" t="s">
        <v>3274</v>
      </c>
      <c r="B1607" t="s">
        <v>598</v>
      </c>
      <c r="C1607" t="s">
        <v>7351</v>
      </c>
      <c r="D1607" t="s">
        <v>48</v>
      </c>
      <c r="E1607" t="s">
        <v>72</v>
      </c>
      <c r="F1607" t="s">
        <v>14489</v>
      </c>
      <c r="G1607">
        <v>37.370567999999999</v>
      </c>
      <c r="H1607">
        <v>81.354299999999995</v>
      </c>
      <c r="I1607" t="s">
        <v>14490</v>
      </c>
      <c r="J1607" t="s">
        <v>423</v>
      </c>
      <c r="K1607" t="s">
        <v>7249</v>
      </c>
      <c r="L1607" t="s">
        <v>7201</v>
      </c>
      <c r="M1607">
        <v>4732</v>
      </c>
      <c r="N1607" t="s">
        <v>599</v>
      </c>
      <c r="O1607" t="s">
        <v>7225</v>
      </c>
      <c r="P1607" t="s">
        <v>7156</v>
      </c>
      <c r="Q1607">
        <v>282</v>
      </c>
      <c r="R1607" t="s">
        <v>7372</v>
      </c>
      <c r="S1607" t="s">
        <v>85</v>
      </c>
      <c r="T1607" t="s">
        <v>3275</v>
      </c>
      <c r="U1607" t="s">
        <v>7246</v>
      </c>
      <c r="V1607" t="s">
        <v>7203</v>
      </c>
      <c r="W1607">
        <v>33</v>
      </c>
      <c r="X1607" t="s">
        <v>7157</v>
      </c>
      <c r="Y1607" t="s">
        <v>7164</v>
      </c>
      <c r="Z1607" t="s">
        <v>7164</v>
      </c>
      <c r="AA1607" t="s">
        <v>7393</v>
      </c>
      <c r="AB1607" t="s">
        <v>7271</v>
      </c>
      <c r="AC1607" t="s">
        <v>7178</v>
      </c>
      <c r="AD1607">
        <v>3</v>
      </c>
      <c r="AE1607" t="s">
        <v>7164</v>
      </c>
      <c r="AF1607" t="s">
        <v>7165</v>
      </c>
      <c r="AG1607" t="s">
        <v>7164</v>
      </c>
    </row>
    <row r="1608" spans="1:33" x14ac:dyDescent="0.3">
      <c r="A1608" t="s">
        <v>3276</v>
      </c>
      <c r="B1608" t="s">
        <v>7625</v>
      </c>
      <c r="C1608" t="s">
        <v>7871</v>
      </c>
      <c r="D1608" t="s">
        <v>48</v>
      </c>
      <c r="E1608" t="s">
        <v>93</v>
      </c>
      <c r="F1608" t="s">
        <v>14491</v>
      </c>
      <c r="G1608">
        <v>39.571151999999998</v>
      </c>
      <c r="H1608">
        <v>-70.190889999999996</v>
      </c>
      <c r="I1608" t="s">
        <v>14492</v>
      </c>
      <c r="J1608" t="s">
        <v>285</v>
      </c>
      <c r="K1608" t="s">
        <v>7280</v>
      </c>
      <c r="L1608" t="s">
        <v>7156</v>
      </c>
      <c r="M1608">
        <v>2235</v>
      </c>
      <c r="N1608" t="s">
        <v>2650</v>
      </c>
      <c r="O1608" t="s">
        <v>7238</v>
      </c>
      <c r="P1608" t="s">
        <v>7317</v>
      </c>
      <c r="Q1608">
        <v>64</v>
      </c>
      <c r="R1608" t="s">
        <v>7161</v>
      </c>
      <c r="S1608" t="s">
        <v>35</v>
      </c>
      <c r="T1608" t="s">
        <v>1716</v>
      </c>
      <c r="U1608" t="s">
        <v>7236</v>
      </c>
      <c r="V1608" t="s">
        <v>7224</v>
      </c>
      <c r="W1608">
        <v>-90</v>
      </c>
      <c r="X1608" t="s">
        <v>59</v>
      </c>
      <c r="Y1608" t="s">
        <v>14493</v>
      </c>
      <c r="Z1608" t="s">
        <v>215</v>
      </c>
      <c r="AA1608" t="s">
        <v>7344</v>
      </c>
      <c r="AB1608" t="s">
        <v>7192</v>
      </c>
      <c r="AC1608" t="s">
        <v>7164</v>
      </c>
      <c r="AD1608">
        <v>0</v>
      </c>
      <c r="AE1608" t="s">
        <v>14494</v>
      </c>
      <c r="AF1608" t="s">
        <v>7165</v>
      </c>
      <c r="AG1608" t="s">
        <v>14495</v>
      </c>
    </row>
    <row r="1609" spans="1:33" x14ac:dyDescent="0.3">
      <c r="A1609" t="s">
        <v>3277</v>
      </c>
      <c r="B1609" t="s">
        <v>8407</v>
      </c>
      <c r="C1609" t="s">
        <v>7616</v>
      </c>
      <c r="D1609" t="s">
        <v>88</v>
      </c>
      <c r="E1609" t="s">
        <v>39</v>
      </c>
      <c r="F1609" t="s">
        <v>14496</v>
      </c>
      <c r="G1609">
        <v>27.238634999999999</v>
      </c>
      <c r="H1609">
        <v>-87.637974999999997</v>
      </c>
      <c r="I1609" t="s">
        <v>14497</v>
      </c>
      <c r="J1609" t="s">
        <v>462</v>
      </c>
      <c r="K1609" t="s">
        <v>7171</v>
      </c>
      <c r="L1609" t="s">
        <v>7289</v>
      </c>
      <c r="M1609">
        <v>1111</v>
      </c>
      <c r="N1609" t="s">
        <v>7164</v>
      </c>
      <c r="O1609" t="s">
        <v>7164</v>
      </c>
      <c r="P1609" t="s">
        <v>7164</v>
      </c>
      <c r="R1609" t="s">
        <v>7164</v>
      </c>
      <c r="S1609" t="s">
        <v>7164</v>
      </c>
      <c r="T1609" t="s">
        <v>995</v>
      </c>
      <c r="U1609" t="s">
        <v>7153</v>
      </c>
      <c r="V1609" t="s">
        <v>7326</v>
      </c>
      <c r="W1609">
        <v>89</v>
      </c>
      <c r="X1609" t="s">
        <v>59</v>
      </c>
      <c r="Y1609" t="s">
        <v>14498</v>
      </c>
      <c r="Z1609" t="s">
        <v>27</v>
      </c>
      <c r="AA1609" t="s">
        <v>7228</v>
      </c>
      <c r="AB1609" t="s">
        <v>7293</v>
      </c>
      <c r="AC1609" t="s">
        <v>270</v>
      </c>
      <c r="AD1609">
        <v>2</v>
      </c>
      <c r="AE1609" t="s">
        <v>14499</v>
      </c>
      <c r="AF1609" t="s">
        <v>7403</v>
      </c>
      <c r="AG1609" t="s">
        <v>14500</v>
      </c>
    </row>
    <row r="1610" spans="1:33" x14ac:dyDescent="0.3">
      <c r="A1610" t="s">
        <v>3278</v>
      </c>
      <c r="B1610" t="s">
        <v>7581</v>
      </c>
      <c r="C1610" t="s">
        <v>7339</v>
      </c>
      <c r="D1610" t="s">
        <v>22</v>
      </c>
      <c r="E1610" t="s">
        <v>66</v>
      </c>
      <c r="F1610" t="s">
        <v>14501</v>
      </c>
      <c r="G1610">
        <v>34.895747999999998</v>
      </c>
      <c r="H1610">
        <v>-75.804817</v>
      </c>
      <c r="I1610" t="s">
        <v>14502</v>
      </c>
      <c r="J1610" t="s">
        <v>254</v>
      </c>
      <c r="K1610" t="s">
        <v>7450</v>
      </c>
      <c r="L1610" t="s">
        <v>7391</v>
      </c>
      <c r="M1610">
        <v>3194</v>
      </c>
      <c r="N1610" t="s">
        <v>1278</v>
      </c>
      <c r="O1610" t="s">
        <v>7159</v>
      </c>
      <c r="P1610" t="s">
        <v>7203</v>
      </c>
      <c r="Q1610">
        <v>60</v>
      </c>
      <c r="R1610" t="s">
        <v>7260</v>
      </c>
      <c r="S1610" t="s">
        <v>107</v>
      </c>
      <c r="T1610" t="s">
        <v>558</v>
      </c>
      <c r="U1610" t="s">
        <v>7174</v>
      </c>
      <c r="V1610" t="s">
        <v>7354</v>
      </c>
      <c r="W1610">
        <v>39</v>
      </c>
      <c r="X1610" t="s">
        <v>7372</v>
      </c>
      <c r="Y1610" t="s">
        <v>14503</v>
      </c>
      <c r="Z1610" t="s">
        <v>7270</v>
      </c>
      <c r="AA1610" t="s">
        <v>7217</v>
      </c>
      <c r="AB1610" t="s">
        <v>28</v>
      </c>
      <c r="AC1610" t="s">
        <v>155</v>
      </c>
      <c r="AD1610">
        <v>0</v>
      </c>
      <c r="AE1610" t="s">
        <v>14504</v>
      </c>
      <c r="AF1610" t="s">
        <v>7207</v>
      </c>
      <c r="AG1610" t="s">
        <v>14505</v>
      </c>
    </row>
    <row r="1611" spans="1:33" x14ac:dyDescent="0.3">
      <c r="A1611" t="s">
        <v>3279</v>
      </c>
      <c r="B1611" t="s">
        <v>338</v>
      </c>
      <c r="C1611" t="s">
        <v>7471</v>
      </c>
      <c r="D1611" t="s">
        <v>65</v>
      </c>
      <c r="E1611" t="s">
        <v>23</v>
      </c>
      <c r="F1611" t="s">
        <v>14506</v>
      </c>
      <c r="G1611">
        <v>46.160361999999999</v>
      </c>
      <c r="H1611">
        <v>-121.335173</v>
      </c>
      <c r="I1611" t="s">
        <v>14507</v>
      </c>
      <c r="J1611" t="s">
        <v>321</v>
      </c>
      <c r="K1611" t="s">
        <v>7307</v>
      </c>
      <c r="L1611" t="s">
        <v>7248</v>
      </c>
      <c r="M1611">
        <v>4082</v>
      </c>
      <c r="N1611" t="s">
        <v>1102</v>
      </c>
      <c r="O1611" t="s">
        <v>7481</v>
      </c>
      <c r="P1611" t="s">
        <v>7276</v>
      </c>
      <c r="Q1611">
        <v>61</v>
      </c>
      <c r="R1611" t="s">
        <v>7161</v>
      </c>
      <c r="S1611" t="s">
        <v>7215</v>
      </c>
      <c r="T1611" t="s">
        <v>261</v>
      </c>
      <c r="U1611" t="s">
        <v>7277</v>
      </c>
      <c r="V1611" t="s">
        <v>7188</v>
      </c>
      <c r="W1611">
        <v>84</v>
      </c>
      <c r="X1611" t="s">
        <v>7373</v>
      </c>
      <c r="Y1611" t="s">
        <v>14508</v>
      </c>
      <c r="Z1611" t="s">
        <v>7178</v>
      </c>
      <c r="AA1611" t="s">
        <v>7177</v>
      </c>
      <c r="AB1611" t="s">
        <v>53</v>
      </c>
      <c r="AC1611" t="s">
        <v>7230</v>
      </c>
      <c r="AD1611">
        <v>5</v>
      </c>
      <c r="AE1611" t="s">
        <v>14509</v>
      </c>
      <c r="AF1611" t="s">
        <v>110</v>
      </c>
      <c r="AG1611" t="s">
        <v>14510</v>
      </c>
    </row>
    <row r="1612" spans="1:33" x14ac:dyDescent="0.3">
      <c r="A1612" t="s">
        <v>3280</v>
      </c>
      <c r="B1612" t="s">
        <v>7620</v>
      </c>
      <c r="C1612" t="s">
        <v>342</v>
      </c>
      <c r="D1612" t="s">
        <v>77</v>
      </c>
      <c r="E1612" t="s">
        <v>66</v>
      </c>
      <c r="F1612" t="s">
        <v>14511</v>
      </c>
      <c r="G1612">
        <v>41.735004000000004</v>
      </c>
      <c r="H1612">
        <v>-115.187163</v>
      </c>
      <c r="I1612" t="s">
        <v>14512</v>
      </c>
      <c r="J1612" t="s">
        <v>282</v>
      </c>
      <c r="K1612" t="s">
        <v>7223</v>
      </c>
      <c r="L1612" t="s">
        <v>7348</v>
      </c>
      <c r="N1612" t="s">
        <v>3281</v>
      </c>
      <c r="O1612" t="s">
        <v>7238</v>
      </c>
      <c r="P1612" t="s">
        <v>7224</v>
      </c>
      <c r="Q1612">
        <v>18</v>
      </c>
      <c r="R1612" t="s">
        <v>7260</v>
      </c>
      <c r="S1612" t="s">
        <v>7279</v>
      </c>
      <c r="T1612" t="s">
        <v>1349</v>
      </c>
      <c r="U1612" t="s">
        <v>7334</v>
      </c>
      <c r="V1612" t="s">
        <v>7213</v>
      </c>
      <c r="W1612">
        <v>30</v>
      </c>
      <c r="X1612" t="s">
        <v>7157</v>
      </c>
      <c r="Y1612" t="s">
        <v>14513</v>
      </c>
      <c r="Z1612" t="s">
        <v>7607</v>
      </c>
      <c r="AA1612" t="s">
        <v>7292</v>
      </c>
      <c r="AB1612" t="s">
        <v>7271</v>
      </c>
      <c r="AC1612" t="s">
        <v>7164</v>
      </c>
      <c r="AD1612">
        <v>1</v>
      </c>
      <c r="AE1612" t="s">
        <v>14514</v>
      </c>
      <c r="AF1612" t="s">
        <v>7180</v>
      </c>
      <c r="AG1612" t="s">
        <v>14515</v>
      </c>
    </row>
    <row r="1613" spans="1:33" x14ac:dyDescent="0.3">
      <c r="A1613" t="s">
        <v>3282</v>
      </c>
      <c r="B1613" t="s">
        <v>7256</v>
      </c>
      <c r="C1613" t="s">
        <v>8508</v>
      </c>
      <c r="D1613" t="s">
        <v>48</v>
      </c>
      <c r="E1613" t="s">
        <v>39</v>
      </c>
      <c r="F1613" t="s">
        <v>14516</v>
      </c>
      <c r="G1613">
        <v>40.714396000000001</v>
      </c>
      <c r="H1613">
        <v>-96.367007999999998</v>
      </c>
      <c r="I1613" t="s">
        <v>14517</v>
      </c>
      <c r="J1613" t="s">
        <v>1212</v>
      </c>
      <c r="K1613" t="s">
        <v>7307</v>
      </c>
      <c r="L1613" t="s">
        <v>7201</v>
      </c>
      <c r="M1613">
        <v>6502</v>
      </c>
      <c r="N1613" t="s">
        <v>1047</v>
      </c>
      <c r="O1613" t="s">
        <v>7223</v>
      </c>
      <c r="P1613" t="s">
        <v>7189</v>
      </c>
      <c r="Q1613">
        <v>39</v>
      </c>
      <c r="R1613" t="s">
        <v>7278</v>
      </c>
      <c r="S1613" t="s">
        <v>7158</v>
      </c>
      <c r="T1613" t="s">
        <v>1426</v>
      </c>
      <c r="U1613" t="s">
        <v>7225</v>
      </c>
      <c r="V1613" t="s">
        <v>7248</v>
      </c>
      <c r="W1613">
        <v>33</v>
      </c>
      <c r="X1613" t="s">
        <v>7299</v>
      </c>
      <c r="Y1613" t="s">
        <v>14518</v>
      </c>
      <c r="Z1613" t="s">
        <v>215</v>
      </c>
      <c r="AA1613" t="s">
        <v>97</v>
      </c>
      <c r="AB1613" t="s">
        <v>132</v>
      </c>
      <c r="AC1613" t="s">
        <v>7328</v>
      </c>
      <c r="AD1613">
        <v>4</v>
      </c>
      <c r="AE1613" t="s">
        <v>14519</v>
      </c>
      <c r="AF1613" t="s">
        <v>7254</v>
      </c>
      <c r="AG1613" t="s">
        <v>14520</v>
      </c>
    </row>
    <row r="1614" spans="1:33" x14ac:dyDescent="0.3">
      <c r="A1614" t="s">
        <v>3283</v>
      </c>
      <c r="B1614" t="s">
        <v>7625</v>
      </c>
      <c r="C1614" t="s">
        <v>7330</v>
      </c>
      <c r="D1614" t="s">
        <v>92</v>
      </c>
      <c r="E1614" t="s">
        <v>23</v>
      </c>
      <c r="F1614" t="s">
        <v>14521</v>
      </c>
      <c r="G1614">
        <v>29.613019000000001</v>
      </c>
      <c r="H1614">
        <v>-95.523921999999999</v>
      </c>
      <c r="I1614" t="s">
        <v>14522</v>
      </c>
      <c r="J1614" t="s">
        <v>351</v>
      </c>
      <c r="K1614" t="s">
        <v>7249</v>
      </c>
      <c r="L1614" t="s">
        <v>7400</v>
      </c>
      <c r="M1614">
        <v>9129</v>
      </c>
      <c r="N1614" t="s">
        <v>1767</v>
      </c>
      <c r="O1614" t="s">
        <v>7381</v>
      </c>
      <c r="P1614" t="s">
        <v>7188</v>
      </c>
      <c r="Q1614">
        <v>31</v>
      </c>
      <c r="R1614" t="s">
        <v>7157</v>
      </c>
      <c r="S1614" t="s">
        <v>34</v>
      </c>
      <c r="T1614" t="s">
        <v>496</v>
      </c>
      <c r="U1614" t="s">
        <v>7246</v>
      </c>
      <c r="V1614" t="s">
        <v>7326</v>
      </c>
      <c r="W1614">
        <v>13</v>
      </c>
      <c r="X1614" t="s">
        <v>59</v>
      </c>
      <c r="Y1614" t="s">
        <v>14523</v>
      </c>
      <c r="Z1614" t="s">
        <v>70</v>
      </c>
      <c r="AA1614" t="s">
        <v>7292</v>
      </c>
      <c r="AB1614" t="s">
        <v>7293</v>
      </c>
      <c r="AC1614" t="s">
        <v>270</v>
      </c>
      <c r="AD1614">
        <v>0</v>
      </c>
      <c r="AE1614" t="s">
        <v>14524</v>
      </c>
      <c r="AF1614" t="s">
        <v>7191</v>
      </c>
      <c r="AG1614" t="s">
        <v>14525</v>
      </c>
    </row>
    <row r="1615" spans="1:33" x14ac:dyDescent="0.3">
      <c r="A1615" t="s">
        <v>3284</v>
      </c>
      <c r="B1615" t="s">
        <v>7514</v>
      </c>
      <c r="C1615" t="s">
        <v>7285</v>
      </c>
      <c r="D1615" t="s">
        <v>48</v>
      </c>
      <c r="E1615" t="s">
        <v>93</v>
      </c>
      <c r="F1615" t="s">
        <v>14526</v>
      </c>
      <c r="G1615">
        <v>26.970029</v>
      </c>
      <c r="H1615">
        <v>-96.728496000000007</v>
      </c>
      <c r="I1615" t="s">
        <v>14527</v>
      </c>
      <c r="J1615" t="s">
        <v>1212</v>
      </c>
      <c r="K1615" t="s">
        <v>7450</v>
      </c>
      <c r="L1615" t="s">
        <v>7276</v>
      </c>
      <c r="M1615">
        <v>3103</v>
      </c>
      <c r="N1615" t="s">
        <v>3285</v>
      </c>
      <c r="O1615" t="s">
        <v>7246</v>
      </c>
      <c r="P1615" t="s">
        <v>7326</v>
      </c>
      <c r="Q1615">
        <v>31</v>
      </c>
      <c r="R1615" t="s">
        <v>7278</v>
      </c>
      <c r="S1615" t="s">
        <v>7164</v>
      </c>
      <c r="T1615" t="s">
        <v>3026</v>
      </c>
      <c r="U1615" t="s">
        <v>7236</v>
      </c>
      <c r="V1615" t="s">
        <v>7268</v>
      </c>
      <c r="W1615">
        <v>35</v>
      </c>
      <c r="X1615" t="s">
        <v>7178</v>
      </c>
      <c r="Y1615" t="s">
        <v>14528</v>
      </c>
      <c r="Z1615" t="s">
        <v>7164</v>
      </c>
      <c r="AA1615" t="s">
        <v>7311</v>
      </c>
      <c r="AB1615" t="s">
        <v>7229</v>
      </c>
      <c r="AC1615" t="s">
        <v>7193</v>
      </c>
      <c r="AD1615">
        <v>0</v>
      </c>
      <c r="AE1615" t="s">
        <v>7164</v>
      </c>
      <c r="AF1615" t="s">
        <v>110</v>
      </c>
      <c r="AG1615" t="s">
        <v>14529</v>
      </c>
    </row>
    <row r="1616" spans="1:33" x14ac:dyDescent="0.3">
      <c r="A1616" t="s">
        <v>3286</v>
      </c>
      <c r="B1616" t="s">
        <v>141</v>
      </c>
      <c r="C1616" t="s">
        <v>7322</v>
      </c>
      <c r="D1616" t="s">
        <v>22</v>
      </c>
      <c r="E1616" t="s">
        <v>78</v>
      </c>
      <c r="F1616" t="s">
        <v>14530</v>
      </c>
      <c r="G1616">
        <v>34.040328000000002</v>
      </c>
      <c r="H1616">
        <v>-72.323188000000002</v>
      </c>
      <c r="I1616" t="s">
        <v>14531</v>
      </c>
      <c r="J1616" t="s">
        <v>49</v>
      </c>
      <c r="K1616" t="s">
        <v>7159</v>
      </c>
      <c r="L1616" t="s">
        <v>7248</v>
      </c>
      <c r="M1616">
        <v>4551</v>
      </c>
      <c r="N1616" t="s">
        <v>3281</v>
      </c>
      <c r="O1616" t="s">
        <v>7187</v>
      </c>
      <c r="P1616" t="s">
        <v>7203</v>
      </c>
      <c r="Q1616">
        <v>29</v>
      </c>
      <c r="R1616" t="s">
        <v>7372</v>
      </c>
      <c r="S1616" t="s">
        <v>7161</v>
      </c>
      <c r="T1616" t="s">
        <v>3287</v>
      </c>
      <c r="U1616" t="s">
        <v>7174</v>
      </c>
      <c r="V1616" t="s">
        <v>7333</v>
      </c>
      <c r="W1616">
        <v>79</v>
      </c>
      <c r="X1616" t="s">
        <v>7157</v>
      </c>
      <c r="Y1616" t="s">
        <v>14532</v>
      </c>
      <c r="Z1616" t="s">
        <v>45</v>
      </c>
      <c r="AA1616" t="s">
        <v>7191</v>
      </c>
      <c r="AB1616" t="s">
        <v>28</v>
      </c>
      <c r="AC1616" t="s">
        <v>62</v>
      </c>
      <c r="AD1616">
        <v>0</v>
      </c>
      <c r="AE1616" t="s">
        <v>7164</v>
      </c>
      <c r="AF1616" t="s">
        <v>7385</v>
      </c>
      <c r="AG1616" t="s">
        <v>14533</v>
      </c>
    </row>
    <row r="1617" spans="1:33" x14ac:dyDescent="0.3">
      <c r="A1617" t="s">
        <v>3288</v>
      </c>
      <c r="B1617" t="s">
        <v>126</v>
      </c>
      <c r="C1617" t="s">
        <v>7631</v>
      </c>
      <c r="D1617" t="s">
        <v>38</v>
      </c>
      <c r="E1617" t="s">
        <v>93</v>
      </c>
      <c r="F1617" t="s">
        <v>14534</v>
      </c>
      <c r="G1617">
        <v>44.510395000000003</v>
      </c>
      <c r="H1617">
        <v>-106.048648</v>
      </c>
      <c r="I1617" t="s">
        <v>14535</v>
      </c>
      <c r="J1617" t="s">
        <v>644</v>
      </c>
      <c r="K1617" t="s">
        <v>7171</v>
      </c>
      <c r="L1617" t="s">
        <v>7154</v>
      </c>
      <c r="N1617" t="s">
        <v>1567</v>
      </c>
      <c r="O1617" t="s">
        <v>7307</v>
      </c>
      <c r="P1617" t="s">
        <v>7156</v>
      </c>
      <c r="Q1617">
        <v>63</v>
      </c>
      <c r="R1617" t="s">
        <v>7373</v>
      </c>
      <c r="S1617" t="s">
        <v>85</v>
      </c>
      <c r="T1617" t="s">
        <v>762</v>
      </c>
      <c r="U1617" t="s">
        <v>7186</v>
      </c>
      <c r="V1617" t="s">
        <v>7326</v>
      </c>
      <c r="W1617">
        <v>54</v>
      </c>
      <c r="X1617" t="s">
        <v>7373</v>
      </c>
      <c r="Y1617" t="s">
        <v>14536</v>
      </c>
      <c r="Z1617" t="s">
        <v>45</v>
      </c>
      <c r="AA1617" t="s">
        <v>7228</v>
      </c>
      <c r="AB1617" t="s">
        <v>7363</v>
      </c>
      <c r="AC1617" t="s">
        <v>7164</v>
      </c>
      <c r="AD1617">
        <v>1</v>
      </c>
      <c r="AE1617" t="s">
        <v>14537</v>
      </c>
      <c r="AF1617" t="s">
        <v>7180</v>
      </c>
      <c r="AG1617" t="s">
        <v>14538</v>
      </c>
    </row>
    <row r="1618" spans="1:33" x14ac:dyDescent="0.3">
      <c r="A1618" t="s">
        <v>3289</v>
      </c>
      <c r="B1618" t="s">
        <v>242</v>
      </c>
      <c r="C1618" t="s">
        <v>7958</v>
      </c>
      <c r="D1618" t="s">
        <v>22</v>
      </c>
      <c r="E1618" t="s">
        <v>66</v>
      </c>
      <c r="F1618" t="s">
        <v>14539</v>
      </c>
      <c r="G1618">
        <v>39.844135000000001</v>
      </c>
      <c r="H1618">
        <v>-107.52104300000001</v>
      </c>
      <c r="I1618" t="s">
        <v>14540</v>
      </c>
      <c r="J1618" t="s">
        <v>459</v>
      </c>
      <c r="K1618" t="s">
        <v>7238</v>
      </c>
      <c r="L1618" t="s">
        <v>7248</v>
      </c>
      <c r="M1618">
        <v>7504</v>
      </c>
      <c r="N1618" t="s">
        <v>3290</v>
      </c>
      <c r="O1618" t="s">
        <v>7202</v>
      </c>
      <c r="P1618" t="s">
        <v>7348</v>
      </c>
      <c r="Q1618">
        <v>41</v>
      </c>
      <c r="R1618" t="s">
        <v>7237</v>
      </c>
      <c r="S1618" t="s">
        <v>85</v>
      </c>
      <c r="T1618" t="s">
        <v>3291</v>
      </c>
      <c r="U1618" t="s">
        <v>7371</v>
      </c>
      <c r="V1618" t="s">
        <v>7400</v>
      </c>
      <c r="W1618">
        <v>34</v>
      </c>
      <c r="X1618" t="s">
        <v>34</v>
      </c>
      <c r="Y1618" t="s">
        <v>14541</v>
      </c>
      <c r="Z1618" t="s">
        <v>7205</v>
      </c>
      <c r="AA1618" t="s">
        <v>52</v>
      </c>
      <c r="AB1618" t="s">
        <v>7252</v>
      </c>
      <c r="AC1618" t="s">
        <v>7230</v>
      </c>
      <c r="AD1618">
        <v>3</v>
      </c>
      <c r="AE1618" t="s">
        <v>14542</v>
      </c>
      <c r="AF1618" t="s">
        <v>7191</v>
      </c>
      <c r="AG1618" t="s">
        <v>7164</v>
      </c>
    </row>
    <row r="1619" spans="1:33" x14ac:dyDescent="0.3">
      <c r="A1619" t="s">
        <v>3292</v>
      </c>
      <c r="B1619" t="s">
        <v>9252</v>
      </c>
      <c r="C1619" t="s">
        <v>7441</v>
      </c>
      <c r="D1619" t="s">
        <v>48</v>
      </c>
      <c r="E1619" t="s">
        <v>39</v>
      </c>
      <c r="F1619" t="s">
        <v>14543</v>
      </c>
      <c r="G1619">
        <v>35.573728000000003</v>
      </c>
      <c r="H1619">
        <v>-92.237511999999995</v>
      </c>
      <c r="I1619" t="s">
        <v>14544</v>
      </c>
      <c r="J1619" t="s">
        <v>412</v>
      </c>
      <c r="K1619" t="s">
        <v>7238</v>
      </c>
      <c r="L1619" t="s">
        <v>7239</v>
      </c>
      <c r="M1619">
        <v>9260</v>
      </c>
      <c r="N1619" t="s">
        <v>1422</v>
      </c>
      <c r="O1619" t="s">
        <v>7155</v>
      </c>
      <c r="P1619" t="s">
        <v>7348</v>
      </c>
      <c r="Q1619">
        <v>70</v>
      </c>
      <c r="R1619" t="s">
        <v>7237</v>
      </c>
      <c r="S1619" t="s">
        <v>107</v>
      </c>
      <c r="T1619" t="s">
        <v>2989</v>
      </c>
      <c r="U1619" t="s">
        <v>7236</v>
      </c>
      <c r="V1619" t="s">
        <v>7248</v>
      </c>
      <c r="W1619">
        <v>24</v>
      </c>
      <c r="X1619" t="s">
        <v>7260</v>
      </c>
      <c r="Y1619" t="s">
        <v>14545</v>
      </c>
      <c r="Z1619" t="s">
        <v>215</v>
      </c>
      <c r="AA1619" t="s">
        <v>7344</v>
      </c>
      <c r="AB1619" t="s">
        <v>7252</v>
      </c>
      <c r="AC1619" t="s">
        <v>7193</v>
      </c>
      <c r="AD1619">
        <v>1</v>
      </c>
      <c r="AE1619" t="s">
        <v>7164</v>
      </c>
      <c r="AF1619" t="s">
        <v>103</v>
      </c>
      <c r="AG1619" t="s">
        <v>14546</v>
      </c>
    </row>
    <row r="1620" spans="1:33" x14ac:dyDescent="0.3">
      <c r="A1620" t="s">
        <v>3293</v>
      </c>
      <c r="B1620" t="s">
        <v>7698</v>
      </c>
      <c r="C1620" t="s">
        <v>7322</v>
      </c>
      <c r="D1620" t="s">
        <v>77</v>
      </c>
      <c r="E1620" t="s">
        <v>55</v>
      </c>
      <c r="F1620" t="s">
        <v>14547</v>
      </c>
      <c r="G1620">
        <v>45.634537999999999</v>
      </c>
      <c r="H1620">
        <v>-107.467063</v>
      </c>
      <c r="I1620" t="s">
        <v>14548</v>
      </c>
      <c r="J1620" t="s">
        <v>264</v>
      </c>
      <c r="K1620" t="s">
        <v>7225</v>
      </c>
      <c r="L1620" t="s">
        <v>7160</v>
      </c>
      <c r="M1620">
        <v>4772</v>
      </c>
      <c r="N1620" t="s">
        <v>1798</v>
      </c>
      <c r="O1620" t="s">
        <v>7259</v>
      </c>
      <c r="P1620" t="s">
        <v>7400</v>
      </c>
      <c r="Q1620">
        <v>75</v>
      </c>
      <c r="R1620" t="s">
        <v>7373</v>
      </c>
      <c r="S1620" t="s">
        <v>7178</v>
      </c>
      <c r="T1620" t="s">
        <v>1200</v>
      </c>
      <c r="U1620" t="s">
        <v>7155</v>
      </c>
      <c r="V1620" t="s">
        <v>7224</v>
      </c>
      <c r="W1620">
        <v>40</v>
      </c>
      <c r="X1620" t="s">
        <v>7178</v>
      </c>
      <c r="Y1620" t="s">
        <v>7178</v>
      </c>
      <c r="Z1620" t="s">
        <v>7291</v>
      </c>
      <c r="AA1620" t="s">
        <v>7164</v>
      </c>
      <c r="AB1620" t="s">
        <v>61</v>
      </c>
      <c r="AC1620" t="s">
        <v>29</v>
      </c>
      <c r="AD1620">
        <v>5</v>
      </c>
      <c r="AE1620" t="s">
        <v>7164</v>
      </c>
      <c r="AF1620" t="s">
        <v>110</v>
      </c>
      <c r="AG1620" t="s">
        <v>14549</v>
      </c>
    </row>
    <row r="1621" spans="1:33" x14ac:dyDescent="0.3">
      <c r="A1621" t="s">
        <v>3294</v>
      </c>
      <c r="B1621" t="s">
        <v>8185</v>
      </c>
      <c r="C1621" t="s">
        <v>7197</v>
      </c>
      <c r="D1621" t="s">
        <v>92</v>
      </c>
      <c r="E1621" t="s">
        <v>66</v>
      </c>
      <c r="F1621" t="s">
        <v>14550</v>
      </c>
      <c r="G1621">
        <v>28.213412000000002</v>
      </c>
      <c r="H1621">
        <v>-120.84875599999999</v>
      </c>
      <c r="I1621" t="s">
        <v>14551</v>
      </c>
      <c r="J1621" t="s">
        <v>852</v>
      </c>
      <c r="K1621" t="s">
        <v>7307</v>
      </c>
      <c r="L1621" t="s">
        <v>7326</v>
      </c>
      <c r="M1621">
        <v>6905</v>
      </c>
      <c r="N1621" t="s">
        <v>2127</v>
      </c>
      <c r="O1621" t="s">
        <v>7202</v>
      </c>
      <c r="P1621" t="s">
        <v>7348</v>
      </c>
      <c r="Q1621">
        <v>27</v>
      </c>
      <c r="R1621" t="s">
        <v>7161</v>
      </c>
      <c r="S1621" t="s">
        <v>7279</v>
      </c>
      <c r="T1621" t="s">
        <v>3295</v>
      </c>
      <c r="U1621" t="s">
        <v>7381</v>
      </c>
      <c r="V1621" t="s">
        <v>7317</v>
      </c>
      <c r="W1621">
        <v>83</v>
      </c>
      <c r="X1621" t="s">
        <v>7373</v>
      </c>
      <c r="Y1621" t="s">
        <v>14552</v>
      </c>
      <c r="Z1621" t="s">
        <v>7251</v>
      </c>
      <c r="AA1621" t="s">
        <v>7177</v>
      </c>
      <c r="AB1621" t="s">
        <v>7178</v>
      </c>
      <c r="AC1621" t="s">
        <v>7164</v>
      </c>
      <c r="AD1621">
        <v>3</v>
      </c>
      <c r="AE1621" t="s">
        <v>7164</v>
      </c>
      <c r="AF1621" t="s">
        <v>7207</v>
      </c>
      <c r="AG1621" t="s">
        <v>7164</v>
      </c>
    </row>
    <row r="1622" spans="1:33" x14ac:dyDescent="0.3">
      <c r="A1622" t="s">
        <v>3296</v>
      </c>
      <c r="B1622" t="s">
        <v>7529</v>
      </c>
      <c r="C1622" t="s">
        <v>7558</v>
      </c>
      <c r="D1622" t="s">
        <v>88</v>
      </c>
      <c r="E1622" t="s">
        <v>112</v>
      </c>
      <c r="F1622" t="s">
        <v>14553</v>
      </c>
      <c r="G1622">
        <v>29.515678999999999</v>
      </c>
      <c r="I1622" t="s">
        <v>14554</v>
      </c>
      <c r="J1622" t="s">
        <v>718</v>
      </c>
      <c r="K1622" t="s">
        <v>7361</v>
      </c>
      <c r="L1622" t="s">
        <v>7175</v>
      </c>
      <c r="M1622">
        <v>5425</v>
      </c>
      <c r="N1622" t="s">
        <v>1021</v>
      </c>
      <c r="O1622" t="s">
        <v>7342</v>
      </c>
      <c r="P1622" t="s">
        <v>7201</v>
      </c>
      <c r="Q1622">
        <v>65</v>
      </c>
      <c r="R1622" t="s">
        <v>7237</v>
      </c>
      <c r="S1622" t="s">
        <v>7279</v>
      </c>
      <c r="T1622" t="s">
        <v>2643</v>
      </c>
      <c r="U1622" t="s">
        <v>7280</v>
      </c>
      <c r="V1622" t="s">
        <v>7382</v>
      </c>
      <c r="W1622">
        <v>23</v>
      </c>
      <c r="X1622" t="s">
        <v>7214</v>
      </c>
      <c r="Y1622" t="s">
        <v>7164</v>
      </c>
      <c r="Z1622" t="s">
        <v>7270</v>
      </c>
      <c r="AA1622" t="s">
        <v>7191</v>
      </c>
      <c r="AB1622" t="s">
        <v>7363</v>
      </c>
      <c r="AC1622" t="s">
        <v>270</v>
      </c>
      <c r="AD1622">
        <v>5</v>
      </c>
      <c r="AE1622" t="s">
        <v>14555</v>
      </c>
      <c r="AF1622" t="s">
        <v>7165</v>
      </c>
      <c r="AG1622" t="s">
        <v>14556</v>
      </c>
    </row>
    <row r="1623" spans="1:33" x14ac:dyDescent="0.3">
      <c r="A1623" t="s">
        <v>3297</v>
      </c>
      <c r="B1623" t="s">
        <v>7882</v>
      </c>
      <c r="C1623" t="s">
        <v>7322</v>
      </c>
      <c r="D1623" t="s">
        <v>77</v>
      </c>
      <c r="E1623" t="s">
        <v>93</v>
      </c>
      <c r="F1623" t="s">
        <v>14557</v>
      </c>
      <c r="G1623">
        <v>42.712187999999998</v>
      </c>
      <c r="H1623">
        <v>-114.164019</v>
      </c>
      <c r="I1623" t="s">
        <v>14558</v>
      </c>
      <c r="J1623" t="s">
        <v>462</v>
      </c>
      <c r="K1623" t="s">
        <v>7222</v>
      </c>
      <c r="L1623" t="s">
        <v>7276</v>
      </c>
      <c r="M1623">
        <v>5149</v>
      </c>
      <c r="N1623" t="s">
        <v>3298</v>
      </c>
      <c r="O1623" t="s">
        <v>7223</v>
      </c>
      <c r="P1623" t="s">
        <v>7400</v>
      </c>
      <c r="Q1623">
        <v>50</v>
      </c>
      <c r="R1623" t="s">
        <v>34</v>
      </c>
      <c r="S1623" t="s">
        <v>7161</v>
      </c>
      <c r="T1623" t="s">
        <v>3299</v>
      </c>
      <c r="U1623" t="s">
        <v>7371</v>
      </c>
      <c r="V1623" t="s">
        <v>7354</v>
      </c>
      <c r="W1623">
        <v>17</v>
      </c>
      <c r="X1623" t="s">
        <v>7372</v>
      </c>
      <c r="Y1623" t="s">
        <v>14559</v>
      </c>
      <c r="Z1623" t="s">
        <v>7178</v>
      </c>
      <c r="AA1623" t="s">
        <v>7292</v>
      </c>
      <c r="AB1623" t="s">
        <v>61</v>
      </c>
      <c r="AC1623" t="s">
        <v>7178</v>
      </c>
      <c r="AD1623">
        <v>3</v>
      </c>
      <c r="AE1623" t="s">
        <v>14560</v>
      </c>
      <c r="AF1623" t="s">
        <v>7254</v>
      </c>
      <c r="AG1623" t="s">
        <v>14561</v>
      </c>
    </row>
    <row r="1624" spans="1:33" x14ac:dyDescent="0.3">
      <c r="A1624" t="s">
        <v>3300</v>
      </c>
      <c r="B1624" t="s">
        <v>250</v>
      </c>
      <c r="C1624" t="s">
        <v>8933</v>
      </c>
      <c r="D1624" t="s">
        <v>88</v>
      </c>
      <c r="E1624" t="s">
        <v>93</v>
      </c>
      <c r="F1624" t="s">
        <v>14562</v>
      </c>
      <c r="G1624">
        <v>40.563893</v>
      </c>
      <c r="H1624">
        <v>-111.875687</v>
      </c>
      <c r="I1624" t="s">
        <v>14563</v>
      </c>
      <c r="J1624" t="s">
        <v>774</v>
      </c>
      <c r="K1624" t="s">
        <v>7238</v>
      </c>
      <c r="L1624" t="s">
        <v>7248</v>
      </c>
      <c r="M1624">
        <v>7155</v>
      </c>
      <c r="N1624" t="s">
        <v>1773</v>
      </c>
      <c r="O1624" t="s">
        <v>7481</v>
      </c>
      <c r="P1624" t="s">
        <v>7224</v>
      </c>
      <c r="Q1624">
        <v>74</v>
      </c>
      <c r="R1624" t="s">
        <v>7164</v>
      </c>
      <c r="S1624" t="s">
        <v>85</v>
      </c>
      <c r="T1624" t="s">
        <v>1679</v>
      </c>
      <c r="U1624" t="s">
        <v>7187</v>
      </c>
      <c r="V1624" t="s">
        <v>7188</v>
      </c>
      <c r="W1624">
        <v>89</v>
      </c>
      <c r="X1624" t="s">
        <v>7299</v>
      </c>
      <c r="Y1624" t="s">
        <v>14564</v>
      </c>
      <c r="Z1624" t="s">
        <v>7164</v>
      </c>
      <c r="AA1624" t="s">
        <v>7163</v>
      </c>
      <c r="AB1624" t="s">
        <v>7293</v>
      </c>
      <c r="AC1624" t="s">
        <v>62</v>
      </c>
      <c r="AD1624">
        <v>2</v>
      </c>
      <c r="AE1624" t="s">
        <v>14565</v>
      </c>
      <c r="AF1624" t="s">
        <v>7385</v>
      </c>
      <c r="AG1624" t="s">
        <v>14566</v>
      </c>
    </row>
    <row r="1625" spans="1:33" x14ac:dyDescent="0.3">
      <c r="A1625" t="s">
        <v>3301</v>
      </c>
      <c r="B1625" t="s">
        <v>7529</v>
      </c>
      <c r="C1625" t="s">
        <v>7760</v>
      </c>
      <c r="D1625" t="s">
        <v>100</v>
      </c>
      <c r="E1625" t="s">
        <v>112</v>
      </c>
      <c r="F1625" t="s">
        <v>14567</v>
      </c>
      <c r="G1625">
        <v>37.251404000000001</v>
      </c>
      <c r="H1625">
        <v>-121.46681</v>
      </c>
      <c r="I1625" t="s">
        <v>14568</v>
      </c>
      <c r="J1625" t="s">
        <v>605</v>
      </c>
      <c r="K1625" t="s">
        <v>7249</v>
      </c>
      <c r="L1625" t="s">
        <v>7289</v>
      </c>
      <c r="M1625">
        <v>6414</v>
      </c>
      <c r="N1625" t="s">
        <v>7164</v>
      </c>
      <c r="O1625" t="s">
        <v>7164</v>
      </c>
      <c r="P1625" t="s">
        <v>7164</v>
      </c>
      <c r="R1625" t="s">
        <v>7164</v>
      </c>
      <c r="S1625" t="s">
        <v>7164</v>
      </c>
      <c r="T1625" t="s">
        <v>918</v>
      </c>
      <c r="U1625" t="s">
        <v>7288</v>
      </c>
      <c r="V1625" t="s">
        <v>7188</v>
      </c>
      <c r="W1625">
        <v>42</v>
      </c>
      <c r="X1625" t="s">
        <v>7299</v>
      </c>
      <c r="Y1625" t="s">
        <v>14569</v>
      </c>
      <c r="Z1625" t="s">
        <v>7291</v>
      </c>
      <c r="AA1625" t="s">
        <v>7262</v>
      </c>
      <c r="AB1625" t="s">
        <v>132</v>
      </c>
      <c r="AC1625" t="s">
        <v>7164</v>
      </c>
      <c r="AD1625">
        <v>0</v>
      </c>
      <c r="AE1625" t="s">
        <v>14570</v>
      </c>
      <c r="AF1625" t="s">
        <v>7180</v>
      </c>
      <c r="AG1625" t="s">
        <v>14571</v>
      </c>
    </row>
    <row r="1626" spans="1:33" x14ac:dyDescent="0.3">
      <c r="A1626" t="s">
        <v>3302</v>
      </c>
      <c r="B1626" t="s">
        <v>7367</v>
      </c>
      <c r="C1626" t="s">
        <v>7330</v>
      </c>
      <c r="D1626" t="s">
        <v>100</v>
      </c>
      <c r="E1626" t="s">
        <v>72</v>
      </c>
      <c r="F1626" t="s">
        <v>14572</v>
      </c>
      <c r="G1626">
        <v>27.008101</v>
      </c>
      <c r="H1626">
        <v>-101.68451</v>
      </c>
      <c r="I1626" t="s">
        <v>14573</v>
      </c>
      <c r="J1626" t="s">
        <v>318</v>
      </c>
      <c r="K1626" t="s">
        <v>7174</v>
      </c>
      <c r="L1626" t="s">
        <v>7333</v>
      </c>
      <c r="M1626">
        <v>3699</v>
      </c>
      <c r="N1626" t="s">
        <v>7164</v>
      </c>
      <c r="O1626" t="s">
        <v>7164</v>
      </c>
      <c r="P1626" t="s">
        <v>7164</v>
      </c>
      <c r="R1626" t="s">
        <v>7164</v>
      </c>
      <c r="S1626" t="s">
        <v>7164</v>
      </c>
      <c r="T1626" t="s">
        <v>3303</v>
      </c>
      <c r="U1626" t="s">
        <v>7171</v>
      </c>
      <c r="V1626" t="s">
        <v>7400</v>
      </c>
      <c r="W1626">
        <v>76</v>
      </c>
      <c r="X1626" t="s">
        <v>7164</v>
      </c>
      <c r="Y1626" t="s">
        <v>14574</v>
      </c>
      <c r="Z1626" t="s">
        <v>7251</v>
      </c>
      <c r="AA1626" t="s">
        <v>7344</v>
      </c>
      <c r="AB1626" t="s">
        <v>7363</v>
      </c>
      <c r="AC1626" t="s">
        <v>7328</v>
      </c>
      <c r="AD1626">
        <v>3</v>
      </c>
      <c r="AE1626" t="s">
        <v>14575</v>
      </c>
      <c r="AF1626" t="s">
        <v>103</v>
      </c>
      <c r="AG1626" t="s">
        <v>14576</v>
      </c>
    </row>
    <row r="1627" spans="1:33" x14ac:dyDescent="0.3">
      <c r="A1627" t="s">
        <v>3304</v>
      </c>
      <c r="B1627" t="s">
        <v>263</v>
      </c>
      <c r="C1627" t="s">
        <v>7339</v>
      </c>
      <c r="D1627" t="s">
        <v>77</v>
      </c>
      <c r="E1627" t="s">
        <v>78</v>
      </c>
      <c r="F1627" t="s">
        <v>14577</v>
      </c>
      <c r="G1627">
        <v>33.536614</v>
      </c>
      <c r="H1627">
        <v>-90.948639</v>
      </c>
      <c r="I1627" t="s">
        <v>14578</v>
      </c>
      <c r="J1627" t="s">
        <v>169</v>
      </c>
      <c r="K1627" t="s">
        <v>13887</v>
      </c>
      <c r="L1627" t="s">
        <v>7172</v>
      </c>
      <c r="M1627">
        <v>8601</v>
      </c>
      <c r="N1627" t="s">
        <v>2186</v>
      </c>
      <c r="O1627" t="s">
        <v>7186</v>
      </c>
      <c r="P1627" t="s">
        <v>7482</v>
      </c>
      <c r="Q1627">
        <v>57</v>
      </c>
      <c r="R1627" t="s">
        <v>7260</v>
      </c>
      <c r="S1627" t="s">
        <v>7161</v>
      </c>
      <c r="T1627" t="s">
        <v>7164</v>
      </c>
      <c r="U1627" t="s">
        <v>7164</v>
      </c>
      <c r="V1627" t="s">
        <v>7164</v>
      </c>
      <c r="X1627" t="s">
        <v>7164</v>
      </c>
      <c r="Y1627" t="s">
        <v>7164</v>
      </c>
      <c r="Z1627" t="s">
        <v>7164</v>
      </c>
      <c r="AA1627" t="s">
        <v>7217</v>
      </c>
      <c r="AB1627" t="s">
        <v>28</v>
      </c>
      <c r="AC1627" t="s">
        <v>7328</v>
      </c>
      <c r="AD1627">
        <v>4</v>
      </c>
      <c r="AE1627" t="s">
        <v>14579</v>
      </c>
      <c r="AF1627" t="s">
        <v>7164</v>
      </c>
      <c r="AG1627" t="s">
        <v>14580</v>
      </c>
    </row>
    <row r="1628" spans="1:33" x14ac:dyDescent="0.3">
      <c r="A1628" t="s">
        <v>3305</v>
      </c>
      <c r="B1628" t="s">
        <v>165</v>
      </c>
      <c r="C1628" t="s">
        <v>8076</v>
      </c>
      <c r="D1628" t="s">
        <v>48</v>
      </c>
      <c r="E1628" t="s">
        <v>72</v>
      </c>
      <c r="F1628" t="s">
        <v>14581</v>
      </c>
      <c r="G1628">
        <v>28.725895999999999</v>
      </c>
      <c r="H1628">
        <v>-76.334282999999999</v>
      </c>
      <c r="I1628" t="s">
        <v>7164</v>
      </c>
      <c r="J1628" t="s">
        <v>927</v>
      </c>
      <c r="K1628" t="s">
        <v>7223</v>
      </c>
      <c r="L1628" t="s">
        <v>7333</v>
      </c>
      <c r="M1628">
        <v>4343</v>
      </c>
      <c r="N1628" t="s">
        <v>2328</v>
      </c>
      <c r="O1628" t="s">
        <v>7259</v>
      </c>
      <c r="P1628" t="s">
        <v>7333</v>
      </c>
      <c r="Q1628">
        <v>18</v>
      </c>
      <c r="R1628" t="s">
        <v>7299</v>
      </c>
      <c r="S1628" t="s">
        <v>34</v>
      </c>
      <c r="T1628" t="s">
        <v>3306</v>
      </c>
      <c r="U1628" t="s">
        <v>7481</v>
      </c>
      <c r="V1628" t="s">
        <v>7276</v>
      </c>
      <c r="W1628">
        <v>-86</v>
      </c>
      <c r="X1628" t="s">
        <v>7161</v>
      </c>
      <c r="Y1628" t="s">
        <v>14582</v>
      </c>
      <c r="Z1628" t="s">
        <v>7205</v>
      </c>
      <c r="AA1628" t="s">
        <v>7164</v>
      </c>
      <c r="AB1628" t="s">
        <v>7363</v>
      </c>
      <c r="AC1628" t="s">
        <v>7328</v>
      </c>
      <c r="AD1628">
        <v>4</v>
      </c>
      <c r="AE1628" t="s">
        <v>14583</v>
      </c>
      <c r="AF1628" t="s">
        <v>7191</v>
      </c>
      <c r="AG1628" t="s">
        <v>14584</v>
      </c>
    </row>
    <row r="1629" spans="1:33" x14ac:dyDescent="0.3">
      <c r="A1629" t="s">
        <v>3307</v>
      </c>
      <c r="B1629" t="s">
        <v>7834</v>
      </c>
      <c r="C1629" t="s">
        <v>7478</v>
      </c>
      <c r="D1629" t="s">
        <v>92</v>
      </c>
      <c r="E1629" t="s">
        <v>55</v>
      </c>
      <c r="F1629" t="s">
        <v>14585</v>
      </c>
      <c r="G1629">
        <v>44.257752000000004</v>
      </c>
      <c r="H1629">
        <v>-85.390116000000006</v>
      </c>
      <c r="I1629" t="s">
        <v>14586</v>
      </c>
      <c r="J1629" t="s">
        <v>67</v>
      </c>
      <c r="K1629" t="s">
        <v>7187</v>
      </c>
      <c r="L1629" t="s">
        <v>7333</v>
      </c>
      <c r="M1629">
        <v>3027</v>
      </c>
      <c r="N1629" t="s">
        <v>3308</v>
      </c>
      <c r="O1629" t="s">
        <v>7202</v>
      </c>
      <c r="P1629" t="s">
        <v>41</v>
      </c>
      <c r="Q1629">
        <v>46</v>
      </c>
      <c r="R1629" t="s">
        <v>7278</v>
      </c>
      <c r="S1629" t="s">
        <v>7279</v>
      </c>
      <c r="T1629" t="s">
        <v>1868</v>
      </c>
      <c r="U1629" t="s">
        <v>7450</v>
      </c>
      <c r="V1629" t="s">
        <v>7382</v>
      </c>
      <c r="W1629">
        <v>40</v>
      </c>
      <c r="X1629" t="s">
        <v>7164</v>
      </c>
      <c r="Y1629" t="s">
        <v>14587</v>
      </c>
      <c r="Z1629" t="s">
        <v>7178</v>
      </c>
      <c r="AA1629" t="s">
        <v>7344</v>
      </c>
      <c r="AB1629" t="s">
        <v>28</v>
      </c>
      <c r="AC1629" t="s">
        <v>7394</v>
      </c>
      <c r="AD1629">
        <v>1</v>
      </c>
      <c r="AE1629" t="s">
        <v>14588</v>
      </c>
      <c r="AF1629" t="s">
        <v>7164</v>
      </c>
      <c r="AG1629" t="s">
        <v>7164</v>
      </c>
    </row>
    <row r="1630" spans="1:33" x14ac:dyDescent="0.3">
      <c r="A1630" t="s">
        <v>3309</v>
      </c>
      <c r="B1630" t="s">
        <v>64</v>
      </c>
      <c r="C1630" t="s">
        <v>7358</v>
      </c>
      <c r="D1630" t="s">
        <v>100</v>
      </c>
      <c r="E1630" t="s">
        <v>186</v>
      </c>
      <c r="F1630" t="s">
        <v>14589</v>
      </c>
      <c r="G1630">
        <v>38.095686000000001</v>
      </c>
      <c r="H1630">
        <v>-104.96325</v>
      </c>
      <c r="I1630" t="s">
        <v>14590</v>
      </c>
      <c r="J1630" t="s">
        <v>412</v>
      </c>
      <c r="K1630" t="s">
        <v>7342</v>
      </c>
      <c r="L1630" t="s">
        <v>7382</v>
      </c>
      <c r="M1630">
        <v>5813</v>
      </c>
      <c r="N1630" t="s">
        <v>483</v>
      </c>
      <c r="O1630" t="s">
        <v>7200</v>
      </c>
      <c r="P1630" t="s">
        <v>7308</v>
      </c>
      <c r="Q1630">
        <v>51</v>
      </c>
      <c r="R1630" t="s">
        <v>7214</v>
      </c>
      <c r="S1630" t="s">
        <v>35</v>
      </c>
      <c r="T1630" t="s">
        <v>3310</v>
      </c>
      <c r="U1630" t="s">
        <v>7334</v>
      </c>
      <c r="V1630" t="s">
        <v>7333</v>
      </c>
      <c r="W1630">
        <v>83</v>
      </c>
      <c r="X1630" t="s">
        <v>59</v>
      </c>
      <c r="Y1630" t="s">
        <v>14591</v>
      </c>
      <c r="Z1630" t="s">
        <v>7318</v>
      </c>
      <c r="AA1630" t="s">
        <v>7344</v>
      </c>
      <c r="AB1630" t="s">
        <v>7271</v>
      </c>
      <c r="AC1630" t="s">
        <v>7394</v>
      </c>
      <c r="AD1630">
        <v>0</v>
      </c>
      <c r="AE1630" t="s">
        <v>14592</v>
      </c>
      <c r="AF1630" t="s">
        <v>7164</v>
      </c>
      <c r="AG1630" t="s">
        <v>7164</v>
      </c>
    </row>
    <row r="1631" spans="1:33" x14ac:dyDescent="0.3">
      <c r="A1631" t="s">
        <v>3311</v>
      </c>
      <c r="B1631" t="s">
        <v>7744</v>
      </c>
      <c r="C1631" t="s">
        <v>8288</v>
      </c>
      <c r="D1631" t="s">
        <v>65</v>
      </c>
      <c r="E1631" t="s">
        <v>78</v>
      </c>
      <c r="F1631" t="s">
        <v>14593</v>
      </c>
      <c r="G1631">
        <v>40.253883000000002</v>
      </c>
      <c r="H1631">
        <v>-79.430346</v>
      </c>
      <c r="I1631" t="s">
        <v>14594</v>
      </c>
      <c r="J1631" t="s">
        <v>1492</v>
      </c>
      <c r="K1631" t="s">
        <v>7259</v>
      </c>
      <c r="L1631" t="s">
        <v>7268</v>
      </c>
      <c r="M1631">
        <v>8925</v>
      </c>
      <c r="N1631" t="s">
        <v>771</v>
      </c>
      <c r="O1631" t="s">
        <v>7202</v>
      </c>
      <c r="P1631" t="s">
        <v>41</v>
      </c>
      <c r="Q1631">
        <v>47</v>
      </c>
      <c r="R1631" t="s">
        <v>59</v>
      </c>
      <c r="S1631" t="s">
        <v>7279</v>
      </c>
      <c r="T1631" t="s">
        <v>545</v>
      </c>
      <c r="U1631" t="s">
        <v>7249</v>
      </c>
      <c r="V1631" t="s">
        <v>7226</v>
      </c>
      <c r="W1631">
        <v>72</v>
      </c>
      <c r="X1631" t="s">
        <v>7214</v>
      </c>
      <c r="Y1631" t="s">
        <v>14595</v>
      </c>
      <c r="Z1631" t="s">
        <v>7318</v>
      </c>
      <c r="AA1631" t="s">
        <v>7311</v>
      </c>
      <c r="AB1631" t="s">
        <v>7178</v>
      </c>
      <c r="AC1631" t="s">
        <v>7230</v>
      </c>
      <c r="AD1631">
        <v>3</v>
      </c>
      <c r="AE1631" t="s">
        <v>14596</v>
      </c>
      <c r="AF1631" t="s">
        <v>7164</v>
      </c>
      <c r="AG1631" t="s">
        <v>14597</v>
      </c>
    </row>
    <row r="1632" spans="1:33" x14ac:dyDescent="0.3">
      <c r="A1632" t="s">
        <v>3312</v>
      </c>
      <c r="B1632" t="s">
        <v>676</v>
      </c>
      <c r="C1632" t="s">
        <v>7304</v>
      </c>
      <c r="D1632" t="s">
        <v>100</v>
      </c>
      <c r="E1632" t="s">
        <v>23</v>
      </c>
      <c r="F1632" t="s">
        <v>14598</v>
      </c>
      <c r="G1632">
        <v>36.779749000000002</v>
      </c>
      <c r="H1632">
        <v>-84.870242000000005</v>
      </c>
      <c r="I1632" t="s">
        <v>14599</v>
      </c>
      <c r="J1632" t="s">
        <v>298</v>
      </c>
      <c r="K1632" t="s">
        <v>7202</v>
      </c>
      <c r="L1632" t="s">
        <v>7248</v>
      </c>
      <c r="M1632">
        <v>6080</v>
      </c>
      <c r="N1632" t="s">
        <v>7164</v>
      </c>
      <c r="O1632" t="s">
        <v>7164</v>
      </c>
      <c r="P1632" t="s">
        <v>7164</v>
      </c>
      <c r="R1632" t="s">
        <v>7164</v>
      </c>
      <c r="S1632" t="s">
        <v>7164</v>
      </c>
      <c r="T1632" t="s">
        <v>542</v>
      </c>
      <c r="U1632" t="s">
        <v>7153</v>
      </c>
      <c r="V1632" t="s">
        <v>7213</v>
      </c>
      <c r="W1632">
        <v>64</v>
      </c>
      <c r="X1632" t="s">
        <v>7260</v>
      </c>
      <c r="Y1632" t="s">
        <v>14600</v>
      </c>
      <c r="Z1632" t="s">
        <v>27</v>
      </c>
      <c r="AA1632" t="s">
        <v>97</v>
      </c>
      <c r="AB1632" t="s">
        <v>7192</v>
      </c>
      <c r="AC1632" t="s">
        <v>155</v>
      </c>
      <c r="AD1632">
        <v>1</v>
      </c>
      <c r="AE1632" t="s">
        <v>14601</v>
      </c>
      <c r="AF1632" t="s">
        <v>7385</v>
      </c>
      <c r="AG1632" t="s">
        <v>14602</v>
      </c>
    </row>
    <row r="1633" spans="1:33" x14ac:dyDescent="0.3">
      <c r="A1633" t="s">
        <v>3313</v>
      </c>
      <c r="B1633" t="s">
        <v>7338</v>
      </c>
      <c r="C1633" t="s">
        <v>258</v>
      </c>
      <c r="D1633" t="s">
        <v>92</v>
      </c>
      <c r="E1633" t="s">
        <v>72</v>
      </c>
      <c r="F1633" t="s">
        <v>14603</v>
      </c>
      <c r="G1633">
        <v>44.950977000000002</v>
      </c>
      <c r="H1633">
        <v>-119.916425</v>
      </c>
      <c r="I1633" t="s">
        <v>14604</v>
      </c>
      <c r="J1633" t="s">
        <v>664</v>
      </c>
      <c r="K1633" t="s">
        <v>7236</v>
      </c>
      <c r="L1633" t="s">
        <v>7248</v>
      </c>
      <c r="M1633">
        <v>2582</v>
      </c>
      <c r="N1633" t="s">
        <v>244</v>
      </c>
      <c r="O1633" t="s">
        <v>7249</v>
      </c>
      <c r="P1633" t="s">
        <v>7391</v>
      </c>
      <c r="Q1633">
        <v>186</v>
      </c>
      <c r="R1633" t="s">
        <v>7161</v>
      </c>
      <c r="S1633" t="s">
        <v>34</v>
      </c>
      <c r="T1633" t="s">
        <v>7164</v>
      </c>
      <c r="U1633" t="s">
        <v>7164</v>
      </c>
      <c r="V1633" t="s">
        <v>7164</v>
      </c>
      <c r="X1633" t="s">
        <v>7164</v>
      </c>
      <c r="Y1633" t="s">
        <v>7164</v>
      </c>
      <c r="Z1633" t="s">
        <v>7164</v>
      </c>
      <c r="AA1633" t="s">
        <v>52</v>
      </c>
      <c r="AB1633" t="s">
        <v>7164</v>
      </c>
      <c r="AC1633" t="s">
        <v>7230</v>
      </c>
      <c r="AD1633">
        <v>2</v>
      </c>
      <c r="AE1633" t="s">
        <v>14605</v>
      </c>
      <c r="AF1633" t="s">
        <v>110</v>
      </c>
      <c r="AG1633" t="s">
        <v>14606</v>
      </c>
    </row>
    <row r="1634" spans="1:33" x14ac:dyDescent="0.3">
      <c r="A1634" t="s">
        <v>3314</v>
      </c>
      <c r="B1634" t="s">
        <v>7367</v>
      </c>
      <c r="C1634" t="s">
        <v>7322</v>
      </c>
      <c r="D1634" t="s">
        <v>22</v>
      </c>
      <c r="E1634" t="s">
        <v>78</v>
      </c>
      <c r="F1634" t="s">
        <v>14607</v>
      </c>
      <c r="G1634">
        <v>32.652217999999998</v>
      </c>
      <c r="H1634">
        <v>59.860799999999998</v>
      </c>
      <c r="I1634" t="s">
        <v>14608</v>
      </c>
      <c r="J1634" t="s">
        <v>501</v>
      </c>
      <c r="K1634" t="s">
        <v>7171</v>
      </c>
      <c r="L1634" t="s">
        <v>7326</v>
      </c>
      <c r="M1634">
        <v>6991</v>
      </c>
      <c r="N1634" t="s">
        <v>7164</v>
      </c>
      <c r="O1634" t="s">
        <v>7164</v>
      </c>
      <c r="P1634" t="s">
        <v>7164</v>
      </c>
      <c r="R1634" t="s">
        <v>7164</v>
      </c>
      <c r="S1634" t="s">
        <v>7164</v>
      </c>
      <c r="T1634" t="s">
        <v>2446</v>
      </c>
      <c r="U1634" t="s">
        <v>7249</v>
      </c>
      <c r="V1634" t="s">
        <v>7173</v>
      </c>
      <c r="W1634">
        <v>66</v>
      </c>
      <c r="X1634" t="s">
        <v>7278</v>
      </c>
      <c r="Y1634" t="s">
        <v>14609</v>
      </c>
      <c r="Z1634" t="s">
        <v>60</v>
      </c>
      <c r="AA1634" t="s">
        <v>97</v>
      </c>
      <c r="AB1634" t="s">
        <v>61</v>
      </c>
      <c r="AC1634" t="s">
        <v>62</v>
      </c>
      <c r="AE1634" t="s">
        <v>14610</v>
      </c>
      <c r="AF1634" t="s">
        <v>7164</v>
      </c>
      <c r="AG1634" t="s">
        <v>14611</v>
      </c>
    </row>
    <row r="1635" spans="1:33" x14ac:dyDescent="0.3">
      <c r="A1635" t="s">
        <v>3315</v>
      </c>
      <c r="B1635" t="s">
        <v>7698</v>
      </c>
      <c r="C1635" t="s">
        <v>7478</v>
      </c>
      <c r="D1635" t="s">
        <v>77</v>
      </c>
      <c r="E1635" t="s">
        <v>55</v>
      </c>
      <c r="F1635" t="s">
        <v>14612</v>
      </c>
      <c r="G1635">
        <v>45.031267999999997</v>
      </c>
      <c r="H1635">
        <v>-111.128</v>
      </c>
      <c r="I1635" t="s">
        <v>14613</v>
      </c>
      <c r="J1635" t="s">
        <v>181</v>
      </c>
      <c r="K1635" t="s">
        <v>7249</v>
      </c>
      <c r="L1635" t="s">
        <v>7317</v>
      </c>
      <c r="M1635">
        <v>2894</v>
      </c>
      <c r="N1635" t="s">
        <v>1008</v>
      </c>
      <c r="O1635" t="s">
        <v>7371</v>
      </c>
      <c r="P1635" t="s">
        <v>7173</v>
      </c>
      <c r="Q1635">
        <v>40</v>
      </c>
      <c r="R1635" t="s">
        <v>59</v>
      </c>
      <c r="S1635" t="s">
        <v>7309</v>
      </c>
      <c r="T1635" t="s">
        <v>2536</v>
      </c>
      <c r="U1635" t="s">
        <v>7225</v>
      </c>
      <c r="V1635" t="s">
        <v>7201</v>
      </c>
      <c r="W1635">
        <v>20</v>
      </c>
      <c r="X1635" t="s">
        <v>7372</v>
      </c>
      <c r="Y1635" t="s">
        <v>14614</v>
      </c>
      <c r="Z1635" t="s">
        <v>116</v>
      </c>
      <c r="AA1635" t="s">
        <v>52</v>
      </c>
      <c r="AB1635" t="s">
        <v>7363</v>
      </c>
      <c r="AC1635" t="s">
        <v>7394</v>
      </c>
      <c r="AD1635">
        <v>0</v>
      </c>
      <c r="AE1635" t="s">
        <v>14615</v>
      </c>
      <c r="AF1635" t="s">
        <v>110</v>
      </c>
      <c r="AG1635" t="s">
        <v>14616</v>
      </c>
    </row>
    <row r="1636" spans="1:33" x14ac:dyDescent="0.3">
      <c r="A1636" t="s">
        <v>3316</v>
      </c>
      <c r="B1636" t="s">
        <v>7433</v>
      </c>
      <c r="C1636" t="s">
        <v>7945</v>
      </c>
      <c r="D1636" t="s">
        <v>48</v>
      </c>
      <c r="E1636" t="s">
        <v>186</v>
      </c>
      <c r="F1636" t="s">
        <v>14617</v>
      </c>
      <c r="G1636">
        <v>28.020728999999999</v>
      </c>
      <c r="H1636">
        <v>-78.179927000000006</v>
      </c>
      <c r="I1636" t="s">
        <v>7164</v>
      </c>
      <c r="J1636" t="s">
        <v>366</v>
      </c>
      <c r="K1636" t="s">
        <v>7156</v>
      </c>
      <c r="L1636" t="s">
        <v>7391</v>
      </c>
      <c r="M1636">
        <v>8491</v>
      </c>
      <c r="N1636" t="s">
        <v>2505</v>
      </c>
      <c r="O1636" t="s">
        <v>7156</v>
      </c>
      <c r="P1636" t="s">
        <v>7160</v>
      </c>
      <c r="Q1636">
        <v>19</v>
      </c>
      <c r="R1636" t="s">
        <v>59</v>
      </c>
      <c r="S1636" t="s">
        <v>7215</v>
      </c>
      <c r="T1636" t="s">
        <v>3317</v>
      </c>
      <c r="U1636" t="s">
        <v>7222</v>
      </c>
      <c r="V1636" t="s">
        <v>7289</v>
      </c>
      <c r="W1636">
        <v>48</v>
      </c>
      <c r="X1636" t="s">
        <v>7161</v>
      </c>
      <c r="Y1636" t="s">
        <v>14618</v>
      </c>
      <c r="Z1636" t="s">
        <v>7251</v>
      </c>
      <c r="AA1636" t="s">
        <v>7262</v>
      </c>
      <c r="AB1636" t="s">
        <v>53</v>
      </c>
      <c r="AC1636" t="s">
        <v>7230</v>
      </c>
      <c r="AD1636">
        <v>5</v>
      </c>
      <c r="AE1636" t="s">
        <v>14619</v>
      </c>
      <c r="AF1636" t="s">
        <v>7180</v>
      </c>
      <c r="AG1636" t="s">
        <v>7164</v>
      </c>
    </row>
    <row r="1637" spans="1:33" x14ac:dyDescent="0.3">
      <c r="A1637" t="s">
        <v>3318</v>
      </c>
      <c r="B1637" t="s">
        <v>8219</v>
      </c>
      <c r="C1637" t="s">
        <v>7273</v>
      </c>
      <c r="D1637" t="s">
        <v>77</v>
      </c>
      <c r="E1637" t="s">
        <v>186</v>
      </c>
      <c r="F1637" t="s">
        <v>14620</v>
      </c>
      <c r="G1637">
        <v>37.493597999999999</v>
      </c>
      <c r="H1637">
        <v>87.302800000000005</v>
      </c>
      <c r="I1637" t="s">
        <v>14621</v>
      </c>
      <c r="J1637" t="s">
        <v>318</v>
      </c>
      <c r="K1637" t="s">
        <v>7249</v>
      </c>
      <c r="L1637" t="s">
        <v>7382</v>
      </c>
      <c r="M1637">
        <v>5834</v>
      </c>
      <c r="N1637" t="s">
        <v>252</v>
      </c>
      <c r="O1637" t="s">
        <v>7481</v>
      </c>
      <c r="P1637" t="s">
        <v>7276</v>
      </c>
      <c r="Q1637">
        <v>-22</v>
      </c>
      <c r="R1637" t="s">
        <v>7372</v>
      </c>
      <c r="S1637" t="s">
        <v>41</v>
      </c>
      <c r="T1637" t="s">
        <v>163</v>
      </c>
      <c r="U1637" t="s">
        <v>7342</v>
      </c>
      <c r="V1637" t="s">
        <v>7224</v>
      </c>
      <c r="W1637">
        <v>61</v>
      </c>
      <c r="X1637" t="s">
        <v>7237</v>
      </c>
      <c r="Y1637" t="s">
        <v>14622</v>
      </c>
      <c r="Z1637" t="s">
        <v>7164</v>
      </c>
      <c r="AA1637" t="s">
        <v>7393</v>
      </c>
      <c r="AB1637" t="s">
        <v>7363</v>
      </c>
      <c r="AC1637" t="s">
        <v>7164</v>
      </c>
      <c r="AD1637">
        <v>2</v>
      </c>
      <c r="AE1637" t="s">
        <v>14623</v>
      </c>
      <c r="AF1637" t="s">
        <v>7164</v>
      </c>
      <c r="AG1637" t="s">
        <v>7164</v>
      </c>
    </row>
    <row r="1638" spans="1:33" x14ac:dyDescent="0.3">
      <c r="A1638" t="s">
        <v>3319</v>
      </c>
      <c r="B1638" t="s">
        <v>7387</v>
      </c>
      <c r="C1638" t="s">
        <v>686</v>
      </c>
      <c r="D1638" t="s">
        <v>77</v>
      </c>
      <c r="E1638" t="s">
        <v>55</v>
      </c>
      <c r="F1638" t="s">
        <v>14624</v>
      </c>
      <c r="H1638">
        <v>-121.056258</v>
      </c>
      <c r="I1638" t="s">
        <v>14625</v>
      </c>
      <c r="J1638" t="s">
        <v>49</v>
      </c>
      <c r="K1638" t="s">
        <v>7249</v>
      </c>
      <c r="L1638" t="s">
        <v>7276</v>
      </c>
      <c r="M1638">
        <v>8703</v>
      </c>
      <c r="N1638" t="s">
        <v>3320</v>
      </c>
      <c r="O1638" t="s">
        <v>7371</v>
      </c>
      <c r="P1638" t="s">
        <v>7156</v>
      </c>
      <c r="Q1638">
        <v>49</v>
      </c>
      <c r="R1638" t="s">
        <v>7178</v>
      </c>
      <c r="S1638" t="s">
        <v>7161</v>
      </c>
      <c r="T1638" t="s">
        <v>3272</v>
      </c>
      <c r="U1638" t="s">
        <v>7186</v>
      </c>
      <c r="V1638" t="s">
        <v>7213</v>
      </c>
      <c r="W1638">
        <v>29</v>
      </c>
      <c r="X1638" t="s">
        <v>7260</v>
      </c>
      <c r="Y1638" t="s">
        <v>14626</v>
      </c>
      <c r="Z1638" t="s">
        <v>7607</v>
      </c>
      <c r="AA1638" t="s">
        <v>7164</v>
      </c>
      <c r="AB1638" t="s">
        <v>7192</v>
      </c>
      <c r="AC1638" t="s">
        <v>155</v>
      </c>
      <c r="AD1638">
        <v>0</v>
      </c>
      <c r="AE1638" t="s">
        <v>14627</v>
      </c>
      <c r="AF1638" t="s">
        <v>7254</v>
      </c>
      <c r="AG1638" t="s">
        <v>14628</v>
      </c>
    </row>
    <row r="1639" spans="1:33" x14ac:dyDescent="0.3">
      <c r="A1639" t="s">
        <v>3321</v>
      </c>
      <c r="B1639" t="s">
        <v>7209</v>
      </c>
      <c r="C1639" t="s">
        <v>220</v>
      </c>
      <c r="D1639" t="s">
        <v>77</v>
      </c>
      <c r="E1639" t="s">
        <v>72</v>
      </c>
      <c r="F1639" t="s">
        <v>14629</v>
      </c>
      <c r="G1639">
        <v>26.925775000000002</v>
      </c>
      <c r="H1639">
        <v>-71.932376000000005</v>
      </c>
      <c r="I1639" t="s">
        <v>14630</v>
      </c>
      <c r="J1639" t="s">
        <v>1093</v>
      </c>
      <c r="K1639" t="s">
        <v>14631</v>
      </c>
      <c r="L1639" t="s">
        <v>7276</v>
      </c>
      <c r="M1639">
        <v>2216</v>
      </c>
      <c r="N1639" t="s">
        <v>2705</v>
      </c>
      <c r="O1639" t="s">
        <v>7342</v>
      </c>
      <c r="P1639" t="s">
        <v>7382</v>
      </c>
      <c r="Q1639">
        <v>25</v>
      </c>
      <c r="R1639" t="s">
        <v>34</v>
      </c>
      <c r="S1639" t="s">
        <v>41</v>
      </c>
      <c r="T1639" t="s">
        <v>1751</v>
      </c>
      <c r="U1639" t="s">
        <v>7171</v>
      </c>
      <c r="V1639" t="s">
        <v>7188</v>
      </c>
      <c r="W1639">
        <v>43</v>
      </c>
      <c r="X1639" t="s">
        <v>7372</v>
      </c>
      <c r="Y1639" t="s">
        <v>14632</v>
      </c>
      <c r="Z1639" t="s">
        <v>60</v>
      </c>
      <c r="AA1639" t="s">
        <v>7177</v>
      </c>
      <c r="AB1639" t="s">
        <v>7178</v>
      </c>
      <c r="AC1639" t="s">
        <v>29</v>
      </c>
      <c r="AD1639">
        <v>3</v>
      </c>
      <c r="AE1639" t="s">
        <v>14633</v>
      </c>
      <c r="AF1639" t="s">
        <v>7165</v>
      </c>
      <c r="AG1639" t="s">
        <v>14634</v>
      </c>
    </row>
    <row r="1640" spans="1:33" x14ac:dyDescent="0.3">
      <c r="A1640" t="s">
        <v>3322</v>
      </c>
      <c r="B1640" t="s">
        <v>263</v>
      </c>
      <c r="C1640" t="s">
        <v>14635</v>
      </c>
      <c r="D1640" t="s">
        <v>22</v>
      </c>
      <c r="E1640" t="s">
        <v>112</v>
      </c>
      <c r="F1640" t="s">
        <v>14636</v>
      </c>
      <c r="G1640">
        <v>41.752198</v>
      </c>
      <c r="H1640">
        <v>-86.309524999999994</v>
      </c>
      <c r="I1640" t="s">
        <v>14637</v>
      </c>
      <c r="J1640" t="s">
        <v>302</v>
      </c>
      <c r="K1640" t="s">
        <v>7238</v>
      </c>
      <c r="L1640" t="s">
        <v>7156</v>
      </c>
      <c r="M1640">
        <v>1995</v>
      </c>
      <c r="N1640" t="s">
        <v>3323</v>
      </c>
      <c r="O1640" t="s">
        <v>7171</v>
      </c>
      <c r="P1640" t="s">
        <v>7248</v>
      </c>
      <c r="Q1640">
        <v>45</v>
      </c>
      <c r="R1640" t="s">
        <v>7164</v>
      </c>
      <c r="S1640" t="s">
        <v>7309</v>
      </c>
      <c r="T1640" t="s">
        <v>755</v>
      </c>
      <c r="U1640" t="s">
        <v>7171</v>
      </c>
      <c r="V1640" t="s">
        <v>7224</v>
      </c>
      <c r="X1640" t="s">
        <v>7214</v>
      </c>
      <c r="Y1640" t="s">
        <v>14638</v>
      </c>
      <c r="Z1640" t="s">
        <v>7164</v>
      </c>
      <c r="AA1640" t="s">
        <v>7228</v>
      </c>
      <c r="AB1640" t="s">
        <v>7229</v>
      </c>
      <c r="AC1640" t="s">
        <v>62</v>
      </c>
      <c r="AD1640">
        <v>4</v>
      </c>
      <c r="AE1640" t="s">
        <v>14639</v>
      </c>
      <c r="AF1640" t="s">
        <v>103</v>
      </c>
      <c r="AG1640" t="s">
        <v>14640</v>
      </c>
    </row>
    <row r="1641" spans="1:33" x14ac:dyDescent="0.3">
      <c r="A1641" t="s">
        <v>3324</v>
      </c>
      <c r="B1641" t="s">
        <v>64</v>
      </c>
      <c r="C1641" t="s">
        <v>8123</v>
      </c>
      <c r="D1641" t="s">
        <v>100</v>
      </c>
      <c r="E1641" t="s">
        <v>72</v>
      </c>
      <c r="F1641" t="s">
        <v>14641</v>
      </c>
      <c r="G1641">
        <v>39.383637</v>
      </c>
      <c r="H1641">
        <v>-95.943169999999995</v>
      </c>
      <c r="I1641" t="s">
        <v>14642</v>
      </c>
      <c r="J1641" t="s">
        <v>670</v>
      </c>
      <c r="K1641" t="s">
        <v>7371</v>
      </c>
      <c r="L1641" t="s">
        <v>7175</v>
      </c>
      <c r="M1641">
        <v>6412</v>
      </c>
      <c r="N1641" t="s">
        <v>7164</v>
      </c>
      <c r="O1641" t="s">
        <v>7164</v>
      </c>
      <c r="P1641" t="s">
        <v>7164</v>
      </c>
      <c r="R1641" t="s">
        <v>7164</v>
      </c>
      <c r="S1641" t="s">
        <v>7164</v>
      </c>
      <c r="T1641" t="s">
        <v>1288</v>
      </c>
      <c r="U1641" t="s">
        <v>7202</v>
      </c>
      <c r="V1641" t="s">
        <v>7391</v>
      </c>
      <c r="W1641">
        <v>40</v>
      </c>
      <c r="X1641" t="s">
        <v>43</v>
      </c>
      <c r="Y1641" t="s">
        <v>7164</v>
      </c>
      <c r="Z1641" t="s">
        <v>45</v>
      </c>
      <c r="AA1641" t="s">
        <v>7292</v>
      </c>
      <c r="AB1641" t="s">
        <v>7363</v>
      </c>
      <c r="AC1641" t="s">
        <v>7394</v>
      </c>
      <c r="AD1641">
        <v>5</v>
      </c>
      <c r="AE1641" t="s">
        <v>14643</v>
      </c>
      <c r="AF1641" t="s">
        <v>7207</v>
      </c>
      <c r="AG1641" t="s">
        <v>14644</v>
      </c>
    </row>
    <row r="1642" spans="1:33" x14ac:dyDescent="0.3">
      <c r="A1642" t="s">
        <v>3325</v>
      </c>
      <c r="B1642" t="s">
        <v>7587</v>
      </c>
      <c r="C1642" t="s">
        <v>7339</v>
      </c>
      <c r="D1642" t="s">
        <v>92</v>
      </c>
      <c r="E1642" t="s">
        <v>31</v>
      </c>
      <c r="F1642" t="s">
        <v>14645</v>
      </c>
      <c r="G1642">
        <v>30.633818000000002</v>
      </c>
      <c r="H1642">
        <v>-115.542601</v>
      </c>
      <c r="I1642" t="s">
        <v>14646</v>
      </c>
      <c r="J1642" t="s">
        <v>927</v>
      </c>
      <c r="K1642" t="s">
        <v>7381</v>
      </c>
      <c r="L1642" t="s">
        <v>7224</v>
      </c>
      <c r="M1642">
        <v>1348</v>
      </c>
      <c r="N1642" t="s">
        <v>928</v>
      </c>
      <c r="O1642" t="s">
        <v>7155</v>
      </c>
      <c r="P1642" t="s">
        <v>7154</v>
      </c>
      <c r="Q1642">
        <v>68</v>
      </c>
      <c r="R1642" t="s">
        <v>7278</v>
      </c>
      <c r="S1642" t="s">
        <v>41</v>
      </c>
      <c r="T1642" t="s">
        <v>3326</v>
      </c>
      <c r="U1642" t="s">
        <v>7174</v>
      </c>
      <c r="V1642" t="s">
        <v>7160</v>
      </c>
      <c r="W1642">
        <v>75</v>
      </c>
      <c r="X1642" t="s">
        <v>7214</v>
      </c>
      <c r="Y1642" t="s">
        <v>14647</v>
      </c>
      <c r="Z1642" t="s">
        <v>60</v>
      </c>
      <c r="AA1642" t="s">
        <v>52</v>
      </c>
      <c r="AB1642" t="s">
        <v>7336</v>
      </c>
      <c r="AC1642" t="s">
        <v>7230</v>
      </c>
      <c r="AD1642">
        <v>2</v>
      </c>
      <c r="AE1642" t="s">
        <v>14648</v>
      </c>
      <c r="AF1642" t="s">
        <v>7180</v>
      </c>
      <c r="AG1642" t="s">
        <v>14649</v>
      </c>
    </row>
    <row r="1643" spans="1:33" x14ac:dyDescent="0.3">
      <c r="A1643" t="s">
        <v>3327</v>
      </c>
      <c r="B1643" t="s">
        <v>479</v>
      </c>
      <c r="C1643" t="s">
        <v>233</v>
      </c>
      <c r="D1643" t="s">
        <v>65</v>
      </c>
      <c r="E1643" t="s">
        <v>66</v>
      </c>
      <c r="F1643" t="s">
        <v>14650</v>
      </c>
      <c r="G1643">
        <v>42.982999</v>
      </c>
      <c r="H1643">
        <v>-105.77767299999999</v>
      </c>
      <c r="I1643" t="s">
        <v>14651</v>
      </c>
      <c r="J1643" t="s">
        <v>355</v>
      </c>
      <c r="K1643" t="s">
        <v>7171</v>
      </c>
      <c r="L1643" t="s">
        <v>7154</v>
      </c>
      <c r="M1643">
        <v>5121</v>
      </c>
      <c r="N1643" t="s">
        <v>744</v>
      </c>
      <c r="O1643" t="s">
        <v>7307</v>
      </c>
      <c r="P1643" t="s">
        <v>7160</v>
      </c>
      <c r="Q1643">
        <v>49</v>
      </c>
      <c r="R1643" t="s">
        <v>7214</v>
      </c>
      <c r="S1643" t="s">
        <v>107</v>
      </c>
      <c r="T1643" t="s">
        <v>2749</v>
      </c>
      <c r="U1643" t="s">
        <v>7249</v>
      </c>
      <c r="V1643" t="s">
        <v>7247</v>
      </c>
      <c r="W1643">
        <v>12</v>
      </c>
      <c r="X1643" t="s">
        <v>7161</v>
      </c>
      <c r="Y1643" t="s">
        <v>14652</v>
      </c>
      <c r="Z1643" t="s">
        <v>60</v>
      </c>
      <c r="AA1643" t="s">
        <v>7393</v>
      </c>
      <c r="AB1643" t="s">
        <v>7178</v>
      </c>
      <c r="AC1643" t="s">
        <v>7364</v>
      </c>
      <c r="AD1643">
        <v>2</v>
      </c>
      <c r="AE1643" t="s">
        <v>14653</v>
      </c>
      <c r="AF1643" t="s">
        <v>7385</v>
      </c>
      <c r="AG1643" t="s">
        <v>7164</v>
      </c>
    </row>
    <row r="1644" spans="1:33" x14ac:dyDescent="0.3">
      <c r="A1644" t="s">
        <v>3328</v>
      </c>
      <c r="B1644" t="s">
        <v>1019</v>
      </c>
      <c r="C1644" t="s">
        <v>7273</v>
      </c>
      <c r="D1644" t="s">
        <v>88</v>
      </c>
      <c r="E1644" t="s">
        <v>31</v>
      </c>
      <c r="F1644" t="s">
        <v>14654</v>
      </c>
      <c r="G1644">
        <v>41.544429999999998</v>
      </c>
      <c r="H1644">
        <v>-92.893185000000003</v>
      </c>
      <c r="I1644" t="s">
        <v>14655</v>
      </c>
      <c r="J1644" t="s">
        <v>289</v>
      </c>
      <c r="K1644" t="s">
        <v>7361</v>
      </c>
      <c r="L1644" t="s">
        <v>7400</v>
      </c>
      <c r="M1644">
        <v>2009</v>
      </c>
      <c r="N1644" t="s">
        <v>2801</v>
      </c>
      <c r="O1644" t="s">
        <v>7159</v>
      </c>
      <c r="P1644" t="s">
        <v>7400</v>
      </c>
      <c r="Q1644">
        <v>21</v>
      </c>
      <c r="R1644" t="s">
        <v>59</v>
      </c>
      <c r="S1644" t="s">
        <v>7279</v>
      </c>
      <c r="T1644" t="s">
        <v>1736</v>
      </c>
      <c r="U1644" t="s">
        <v>7450</v>
      </c>
      <c r="V1644" t="s">
        <v>7326</v>
      </c>
      <c r="X1644" t="s">
        <v>7214</v>
      </c>
      <c r="Y1644" t="s">
        <v>14656</v>
      </c>
      <c r="Z1644" t="s">
        <v>27</v>
      </c>
      <c r="AA1644" t="s">
        <v>7191</v>
      </c>
      <c r="AB1644" t="s">
        <v>98</v>
      </c>
      <c r="AC1644" t="s">
        <v>62</v>
      </c>
      <c r="AD1644">
        <v>5</v>
      </c>
      <c r="AE1644" t="s">
        <v>14657</v>
      </c>
      <c r="AF1644" t="s">
        <v>7195</v>
      </c>
      <c r="AG1644" t="s">
        <v>14658</v>
      </c>
    </row>
    <row r="1645" spans="1:33" x14ac:dyDescent="0.3">
      <c r="A1645" t="s">
        <v>3329</v>
      </c>
      <c r="B1645" t="s">
        <v>808</v>
      </c>
      <c r="C1645" t="s">
        <v>7150</v>
      </c>
      <c r="D1645" t="s">
        <v>88</v>
      </c>
      <c r="E1645" t="s">
        <v>72</v>
      </c>
      <c r="F1645" t="s">
        <v>14659</v>
      </c>
      <c r="G1645">
        <v>42.528497000000002</v>
      </c>
      <c r="H1645">
        <v>-97.735097999999994</v>
      </c>
      <c r="I1645" t="s">
        <v>14660</v>
      </c>
      <c r="J1645" t="s">
        <v>79</v>
      </c>
      <c r="K1645" t="s">
        <v>7288</v>
      </c>
      <c r="L1645" t="s">
        <v>7400</v>
      </c>
      <c r="M1645">
        <v>7411</v>
      </c>
      <c r="N1645" t="s">
        <v>1973</v>
      </c>
      <c r="O1645" t="s">
        <v>7334</v>
      </c>
      <c r="P1645" t="s">
        <v>7156</v>
      </c>
      <c r="R1645" t="s">
        <v>7178</v>
      </c>
      <c r="S1645" t="s">
        <v>7164</v>
      </c>
      <c r="T1645" t="s">
        <v>1294</v>
      </c>
      <c r="U1645" t="s">
        <v>7156</v>
      </c>
      <c r="V1645" t="s">
        <v>7354</v>
      </c>
      <c r="W1645">
        <v>41</v>
      </c>
      <c r="X1645" t="s">
        <v>34</v>
      </c>
      <c r="Y1645" t="s">
        <v>14661</v>
      </c>
      <c r="Z1645" t="s">
        <v>7205</v>
      </c>
      <c r="AA1645" t="s">
        <v>7217</v>
      </c>
      <c r="AB1645" t="s">
        <v>28</v>
      </c>
      <c r="AC1645" t="s">
        <v>270</v>
      </c>
      <c r="AD1645">
        <v>1</v>
      </c>
      <c r="AE1645" t="s">
        <v>14662</v>
      </c>
      <c r="AF1645" t="s">
        <v>7403</v>
      </c>
      <c r="AG1645" t="s">
        <v>14663</v>
      </c>
    </row>
    <row r="1646" spans="1:33" x14ac:dyDescent="0.3">
      <c r="A1646" t="s">
        <v>3330</v>
      </c>
      <c r="B1646" t="s">
        <v>9252</v>
      </c>
      <c r="C1646" t="s">
        <v>7597</v>
      </c>
      <c r="D1646" t="s">
        <v>88</v>
      </c>
      <c r="E1646" t="s">
        <v>66</v>
      </c>
      <c r="F1646" t="s">
        <v>14664</v>
      </c>
      <c r="G1646">
        <v>25.833945</v>
      </c>
      <c r="H1646">
        <v>-117.264534</v>
      </c>
      <c r="I1646" t="s">
        <v>14665</v>
      </c>
      <c r="J1646" t="s">
        <v>800</v>
      </c>
      <c r="K1646" t="s">
        <v>7481</v>
      </c>
      <c r="L1646" t="s">
        <v>7154</v>
      </c>
      <c r="M1646">
        <v>9550</v>
      </c>
      <c r="N1646" t="s">
        <v>2401</v>
      </c>
      <c r="O1646" t="s">
        <v>7238</v>
      </c>
      <c r="P1646" t="s">
        <v>7400</v>
      </c>
      <c r="Q1646">
        <v>38</v>
      </c>
      <c r="R1646" t="s">
        <v>34</v>
      </c>
      <c r="S1646" t="s">
        <v>7279</v>
      </c>
      <c r="T1646" t="s">
        <v>966</v>
      </c>
      <c r="U1646" t="s">
        <v>7449</v>
      </c>
      <c r="V1646" t="s">
        <v>7333</v>
      </c>
      <c r="W1646">
        <v>66</v>
      </c>
      <c r="X1646" t="s">
        <v>43</v>
      </c>
      <c r="Y1646" t="s">
        <v>14666</v>
      </c>
      <c r="Z1646" t="s">
        <v>7178</v>
      </c>
      <c r="AA1646" t="s">
        <v>7344</v>
      </c>
      <c r="AB1646" t="s">
        <v>7363</v>
      </c>
      <c r="AC1646" t="s">
        <v>155</v>
      </c>
      <c r="AD1646">
        <v>4</v>
      </c>
      <c r="AE1646" t="s">
        <v>14667</v>
      </c>
      <c r="AF1646" t="s">
        <v>7191</v>
      </c>
      <c r="AG1646" t="s">
        <v>14668</v>
      </c>
    </row>
    <row r="1647" spans="1:33" x14ac:dyDescent="0.3">
      <c r="A1647" t="s">
        <v>3331</v>
      </c>
      <c r="B1647" t="s">
        <v>974</v>
      </c>
      <c r="C1647" t="s">
        <v>7322</v>
      </c>
      <c r="D1647" t="s">
        <v>38</v>
      </c>
      <c r="E1647" t="s">
        <v>66</v>
      </c>
      <c r="F1647" t="s">
        <v>14669</v>
      </c>
      <c r="H1647">
        <v>-73.609050999999994</v>
      </c>
      <c r="I1647" t="s">
        <v>14670</v>
      </c>
      <c r="J1647" t="s">
        <v>519</v>
      </c>
      <c r="K1647" t="s">
        <v>7481</v>
      </c>
      <c r="L1647" t="s">
        <v>7154</v>
      </c>
      <c r="M1647">
        <v>1025</v>
      </c>
      <c r="N1647" t="s">
        <v>997</v>
      </c>
      <c r="O1647" t="s">
        <v>7187</v>
      </c>
      <c r="P1647" t="s">
        <v>7213</v>
      </c>
      <c r="Q1647">
        <v>71</v>
      </c>
      <c r="R1647" t="s">
        <v>7237</v>
      </c>
      <c r="S1647" t="s">
        <v>7158</v>
      </c>
      <c r="T1647" t="s">
        <v>2645</v>
      </c>
      <c r="U1647" t="s">
        <v>7202</v>
      </c>
      <c r="V1647" t="s">
        <v>7247</v>
      </c>
      <c r="W1647">
        <v>42</v>
      </c>
      <c r="X1647" t="s">
        <v>59</v>
      </c>
      <c r="Y1647" t="s">
        <v>14671</v>
      </c>
      <c r="Z1647" t="s">
        <v>45</v>
      </c>
      <c r="AA1647" t="s">
        <v>7164</v>
      </c>
      <c r="AB1647" t="s">
        <v>7271</v>
      </c>
      <c r="AC1647" t="s">
        <v>7394</v>
      </c>
      <c r="AD1647">
        <v>3</v>
      </c>
      <c r="AE1647" t="s">
        <v>14672</v>
      </c>
      <c r="AF1647" t="s">
        <v>7403</v>
      </c>
      <c r="AG1647" t="s">
        <v>14673</v>
      </c>
    </row>
    <row r="1648" spans="1:33" x14ac:dyDescent="0.3">
      <c r="A1648" t="s">
        <v>3332</v>
      </c>
      <c r="B1648" t="s">
        <v>7408</v>
      </c>
      <c r="C1648" t="s">
        <v>7958</v>
      </c>
      <c r="D1648" t="s">
        <v>92</v>
      </c>
      <c r="E1648" t="s">
        <v>55</v>
      </c>
      <c r="F1648" t="s">
        <v>14674</v>
      </c>
      <c r="G1648">
        <v>46.247436</v>
      </c>
      <c r="H1648">
        <v>-84.414473999999998</v>
      </c>
      <c r="I1648" t="s">
        <v>14675</v>
      </c>
      <c r="J1648" t="s">
        <v>105</v>
      </c>
      <c r="K1648" t="s">
        <v>7225</v>
      </c>
      <c r="L1648" t="s">
        <v>7276</v>
      </c>
      <c r="M1648">
        <v>5733</v>
      </c>
      <c r="N1648" t="s">
        <v>956</v>
      </c>
      <c r="O1648" t="s">
        <v>7449</v>
      </c>
      <c r="P1648" t="s">
        <v>7268</v>
      </c>
      <c r="R1648" t="s">
        <v>7161</v>
      </c>
      <c r="S1648" t="s">
        <v>107</v>
      </c>
      <c r="T1648" t="s">
        <v>3291</v>
      </c>
      <c r="U1648" t="s">
        <v>7246</v>
      </c>
      <c r="V1648" t="s">
        <v>7348</v>
      </c>
      <c r="W1648">
        <v>54</v>
      </c>
      <c r="X1648" t="s">
        <v>7214</v>
      </c>
      <c r="Y1648" t="s">
        <v>14676</v>
      </c>
      <c r="Z1648" t="s">
        <v>7383</v>
      </c>
      <c r="AA1648" t="s">
        <v>109</v>
      </c>
      <c r="AB1648" t="s">
        <v>7293</v>
      </c>
      <c r="AC1648" t="s">
        <v>29</v>
      </c>
      <c r="AD1648">
        <v>1</v>
      </c>
      <c r="AE1648" t="s">
        <v>14677</v>
      </c>
      <c r="AF1648" t="s">
        <v>7165</v>
      </c>
      <c r="AG1648" t="s">
        <v>14678</v>
      </c>
    </row>
    <row r="1649" spans="1:33" x14ac:dyDescent="0.3">
      <c r="A1649" t="s">
        <v>3333</v>
      </c>
      <c r="B1649" t="s">
        <v>7834</v>
      </c>
      <c r="C1649" t="s">
        <v>7358</v>
      </c>
      <c r="D1649" t="s">
        <v>88</v>
      </c>
      <c r="E1649" t="s">
        <v>78</v>
      </c>
      <c r="F1649" t="s">
        <v>14679</v>
      </c>
      <c r="G1649">
        <v>45.026449</v>
      </c>
      <c r="H1649">
        <v>-83.983362</v>
      </c>
      <c r="I1649" t="s">
        <v>14680</v>
      </c>
      <c r="J1649" t="s">
        <v>455</v>
      </c>
      <c r="K1649" t="s">
        <v>7186</v>
      </c>
      <c r="L1649" t="s">
        <v>7391</v>
      </c>
      <c r="M1649">
        <v>2936</v>
      </c>
      <c r="N1649" t="s">
        <v>239</v>
      </c>
      <c r="O1649" t="s">
        <v>7288</v>
      </c>
      <c r="P1649" t="s">
        <v>7203</v>
      </c>
      <c r="Q1649">
        <v>46</v>
      </c>
      <c r="R1649" t="s">
        <v>59</v>
      </c>
      <c r="S1649" t="s">
        <v>85</v>
      </c>
      <c r="T1649" t="s">
        <v>1857</v>
      </c>
      <c r="U1649" t="s">
        <v>7246</v>
      </c>
      <c r="V1649" t="s">
        <v>7173</v>
      </c>
      <c r="X1649" t="s">
        <v>7372</v>
      </c>
      <c r="Y1649" t="s">
        <v>14681</v>
      </c>
      <c r="Z1649" t="s">
        <v>7178</v>
      </c>
      <c r="AA1649" t="s">
        <v>7164</v>
      </c>
      <c r="AB1649" t="s">
        <v>7363</v>
      </c>
      <c r="AC1649" t="s">
        <v>7178</v>
      </c>
      <c r="AD1649">
        <v>3</v>
      </c>
      <c r="AE1649" t="s">
        <v>14682</v>
      </c>
      <c r="AF1649" t="s">
        <v>7164</v>
      </c>
      <c r="AG1649" t="s">
        <v>14683</v>
      </c>
    </row>
    <row r="1650" spans="1:33" x14ac:dyDescent="0.3">
      <c r="A1650" t="s">
        <v>3334</v>
      </c>
      <c r="B1650" t="s">
        <v>134</v>
      </c>
      <c r="C1650" t="s">
        <v>7285</v>
      </c>
      <c r="D1650" t="s">
        <v>100</v>
      </c>
      <c r="E1650" t="s">
        <v>39</v>
      </c>
      <c r="F1650" t="s">
        <v>14684</v>
      </c>
      <c r="G1650">
        <v>26.748280000000001</v>
      </c>
      <c r="H1650">
        <v>-121.227518</v>
      </c>
      <c r="I1650" t="s">
        <v>14685</v>
      </c>
      <c r="J1650" t="s">
        <v>519</v>
      </c>
      <c r="K1650" t="s">
        <v>7450</v>
      </c>
      <c r="L1650" t="s">
        <v>7326</v>
      </c>
      <c r="M1650">
        <v>9188</v>
      </c>
      <c r="N1650" t="s">
        <v>7164</v>
      </c>
      <c r="O1650" t="s">
        <v>7164</v>
      </c>
      <c r="P1650" t="s">
        <v>7164</v>
      </c>
      <c r="R1650" t="s">
        <v>7164</v>
      </c>
      <c r="S1650" t="s">
        <v>7164</v>
      </c>
      <c r="T1650" t="s">
        <v>1126</v>
      </c>
      <c r="U1650" t="s">
        <v>7481</v>
      </c>
      <c r="V1650" t="s">
        <v>7382</v>
      </c>
      <c r="W1650">
        <v>53</v>
      </c>
      <c r="X1650" t="s">
        <v>7164</v>
      </c>
      <c r="Y1650" t="s">
        <v>7164</v>
      </c>
      <c r="Z1650" t="s">
        <v>7375</v>
      </c>
      <c r="AA1650" t="s">
        <v>7228</v>
      </c>
      <c r="AB1650" t="s">
        <v>61</v>
      </c>
      <c r="AC1650" t="s">
        <v>7164</v>
      </c>
      <c r="AD1650">
        <v>1</v>
      </c>
      <c r="AE1650" t="s">
        <v>7164</v>
      </c>
      <c r="AF1650" t="s">
        <v>7165</v>
      </c>
      <c r="AG1650" t="s">
        <v>14686</v>
      </c>
    </row>
    <row r="1651" spans="1:33" x14ac:dyDescent="0.3">
      <c r="A1651" t="s">
        <v>3335</v>
      </c>
      <c r="B1651" t="s">
        <v>47</v>
      </c>
      <c r="C1651" t="s">
        <v>7945</v>
      </c>
      <c r="D1651" t="s">
        <v>100</v>
      </c>
      <c r="E1651" t="s">
        <v>93</v>
      </c>
      <c r="F1651" t="s">
        <v>14687</v>
      </c>
      <c r="G1651">
        <v>40.731558999999997</v>
      </c>
      <c r="H1651">
        <v>-80.239405000000005</v>
      </c>
      <c r="I1651" t="s">
        <v>7164</v>
      </c>
      <c r="J1651" t="s">
        <v>312</v>
      </c>
      <c r="K1651" t="s">
        <v>7249</v>
      </c>
      <c r="L1651" t="s">
        <v>7156</v>
      </c>
      <c r="M1651">
        <v>1088</v>
      </c>
      <c r="N1651" t="s">
        <v>1606</v>
      </c>
      <c r="O1651" t="s">
        <v>7450</v>
      </c>
      <c r="P1651" t="s">
        <v>7326</v>
      </c>
      <c r="Q1651">
        <v>27</v>
      </c>
      <c r="R1651" t="s">
        <v>7299</v>
      </c>
      <c r="S1651" t="s">
        <v>7158</v>
      </c>
      <c r="T1651" t="s">
        <v>398</v>
      </c>
      <c r="U1651" t="s">
        <v>7249</v>
      </c>
      <c r="V1651" t="s">
        <v>7333</v>
      </c>
      <c r="W1651">
        <v>63</v>
      </c>
      <c r="X1651" t="s">
        <v>7260</v>
      </c>
      <c r="Y1651" t="s">
        <v>14688</v>
      </c>
      <c r="Z1651" t="s">
        <v>27</v>
      </c>
      <c r="AA1651" t="s">
        <v>7228</v>
      </c>
      <c r="AB1651" t="s">
        <v>7229</v>
      </c>
      <c r="AC1651" t="s">
        <v>270</v>
      </c>
      <c r="AE1651" t="s">
        <v>14689</v>
      </c>
      <c r="AF1651" t="s">
        <v>7164</v>
      </c>
      <c r="AG1651" t="s">
        <v>7164</v>
      </c>
    </row>
    <row r="1652" spans="1:33" x14ac:dyDescent="0.3">
      <c r="A1652" t="s">
        <v>3336</v>
      </c>
      <c r="B1652" t="s">
        <v>134</v>
      </c>
      <c r="C1652" t="s">
        <v>7219</v>
      </c>
      <c r="D1652" t="s">
        <v>22</v>
      </c>
      <c r="E1652" t="s">
        <v>93</v>
      </c>
      <c r="F1652" t="s">
        <v>14690</v>
      </c>
      <c r="G1652">
        <v>37.901788000000003</v>
      </c>
      <c r="H1652">
        <v>-84.701680999999994</v>
      </c>
      <c r="I1652" t="s">
        <v>14691</v>
      </c>
      <c r="J1652" t="s">
        <v>1212</v>
      </c>
      <c r="K1652" t="s">
        <v>7171</v>
      </c>
      <c r="L1652" t="s">
        <v>7175</v>
      </c>
      <c r="M1652">
        <v>7037</v>
      </c>
      <c r="N1652" t="s">
        <v>1416</v>
      </c>
      <c r="O1652" t="s">
        <v>7371</v>
      </c>
      <c r="P1652" t="s">
        <v>7268</v>
      </c>
      <c r="Q1652">
        <v>285</v>
      </c>
      <c r="R1652" t="s">
        <v>7164</v>
      </c>
      <c r="S1652" t="s">
        <v>7158</v>
      </c>
      <c r="T1652" t="s">
        <v>3337</v>
      </c>
      <c r="U1652" t="s">
        <v>7259</v>
      </c>
      <c r="V1652" t="s">
        <v>7308</v>
      </c>
      <c r="W1652">
        <v>44</v>
      </c>
      <c r="X1652" t="s">
        <v>43</v>
      </c>
      <c r="Y1652" t="s">
        <v>14692</v>
      </c>
      <c r="Z1652" t="s">
        <v>7270</v>
      </c>
      <c r="AA1652" t="s">
        <v>7191</v>
      </c>
      <c r="AB1652" t="s">
        <v>28</v>
      </c>
      <c r="AC1652" t="s">
        <v>29</v>
      </c>
      <c r="AD1652">
        <v>4</v>
      </c>
      <c r="AE1652" t="s">
        <v>14693</v>
      </c>
      <c r="AF1652" t="s">
        <v>7195</v>
      </c>
      <c r="AG1652" t="s">
        <v>7164</v>
      </c>
    </row>
    <row r="1653" spans="1:33" x14ac:dyDescent="0.3">
      <c r="A1653" t="s">
        <v>3338</v>
      </c>
      <c r="B1653" t="s">
        <v>523</v>
      </c>
      <c r="C1653" t="s">
        <v>7945</v>
      </c>
      <c r="D1653" t="s">
        <v>48</v>
      </c>
      <c r="E1653" t="s">
        <v>72</v>
      </c>
      <c r="F1653" t="s">
        <v>14694</v>
      </c>
      <c r="G1653">
        <v>32.203890000000001</v>
      </c>
      <c r="H1653">
        <v>-108.312198</v>
      </c>
      <c r="I1653" t="s">
        <v>14695</v>
      </c>
      <c r="J1653" t="s">
        <v>408</v>
      </c>
      <c r="K1653" t="s">
        <v>7381</v>
      </c>
      <c r="L1653" t="s">
        <v>7317</v>
      </c>
      <c r="N1653" t="s">
        <v>2738</v>
      </c>
      <c r="O1653" t="s">
        <v>7334</v>
      </c>
      <c r="P1653" t="s">
        <v>7289</v>
      </c>
      <c r="Q1653">
        <v>31</v>
      </c>
      <c r="R1653" t="s">
        <v>7214</v>
      </c>
      <c r="S1653" t="s">
        <v>7158</v>
      </c>
      <c r="T1653" t="s">
        <v>7164</v>
      </c>
      <c r="U1653" t="s">
        <v>7164</v>
      </c>
      <c r="V1653" t="s">
        <v>7164</v>
      </c>
      <c r="X1653" t="s">
        <v>7164</v>
      </c>
      <c r="Y1653" t="s">
        <v>7164</v>
      </c>
      <c r="Z1653" t="s">
        <v>7164</v>
      </c>
      <c r="AA1653" t="s">
        <v>7344</v>
      </c>
      <c r="AB1653" t="s">
        <v>98</v>
      </c>
      <c r="AC1653" t="s">
        <v>7178</v>
      </c>
      <c r="AD1653">
        <v>4</v>
      </c>
      <c r="AE1653" t="s">
        <v>14696</v>
      </c>
      <c r="AF1653" t="s">
        <v>7385</v>
      </c>
      <c r="AG1653" t="s">
        <v>7164</v>
      </c>
    </row>
    <row r="1654" spans="1:33" x14ac:dyDescent="0.3">
      <c r="A1654" t="s">
        <v>3339</v>
      </c>
      <c r="B1654" t="s">
        <v>7698</v>
      </c>
      <c r="C1654" t="s">
        <v>7558</v>
      </c>
      <c r="D1654" t="s">
        <v>100</v>
      </c>
      <c r="E1654" t="s">
        <v>23</v>
      </c>
      <c r="F1654" t="s">
        <v>14697</v>
      </c>
      <c r="G1654">
        <v>46.616005000000001</v>
      </c>
      <c r="H1654">
        <v>-103.95025200000001</v>
      </c>
      <c r="I1654" t="s">
        <v>14698</v>
      </c>
      <c r="J1654" t="s">
        <v>1313</v>
      </c>
      <c r="K1654" t="s">
        <v>7174</v>
      </c>
      <c r="L1654" t="s">
        <v>7201</v>
      </c>
      <c r="M1654">
        <v>4213</v>
      </c>
      <c r="N1654" t="s">
        <v>3340</v>
      </c>
      <c r="O1654" t="s">
        <v>7186</v>
      </c>
      <c r="P1654" t="s">
        <v>7333</v>
      </c>
      <c r="R1654" t="s">
        <v>7157</v>
      </c>
      <c r="S1654" t="s">
        <v>107</v>
      </c>
      <c r="T1654" t="s">
        <v>1014</v>
      </c>
      <c r="U1654" t="s">
        <v>7238</v>
      </c>
      <c r="V1654" t="s">
        <v>7189</v>
      </c>
      <c r="X1654" t="s">
        <v>43</v>
      </c>
      <c r="Y1654" t="s">
        <v>14699</v>
      </c>
      <c r="Z1654" t="s">
        <v>60</v>
      </c>
      <c r="AA1654" t="s">
        <v>7344</v>
      </c>
      <c r="AB1654" t="s">
        <v>7192</v>
      </c>
      <c r="AC1654" t="s">
        <v>155</v>
      </c>
      <c r="AD1654">
        <v>2</v>
      </c>
      <c r="AE1654" t="s">
        <v>14700</v>
      </c>
      <c r="AF1654" t="s">
        <v>7385</v>
      </c>
      <c r="AG1654" t="s">
        <v>14701</v>
      </c>
    </row>
    <row r="1655" spans="1:33" x14ac:dyDescent="0.3">
      <c r="A1655" t="s">
        <v>3341</v>
      </c>
      <c r="B1655" t="s">
        <v>7242</v>
      </c>
      <c r="C1655" t="s">
        <v>7460</v>
      </c>
      <c r="D1655" t="s">
        <v>48</v>
      </c>
      <c r="E1655" t="s">
        <v>186</v>
      </c>
      <c r="F1655" t="s">
        <v>14702</v>
      </c>
      <c r="G1655">
        <v>33.434863</v>
      </c>
      <c r="H1655">
        <v>-81.282991999999993</v>
      </c>
      <c r="I1655" t="s">
        <v>14703</v>
      </c>
      <c r="J1655" t="s">
        <v>24</v>
      </c>
      <c r="K1655" t="s">
        <v>7288</v>
      </c>
      <c r="L1655" t="s">
        <v>7400</v>
      </c>
      <c r="M1655">
        <v>8376</v>
      </c>
      <c r="N1655" t="s">
        <v>3342</v>
      </c>
      <c r="O1655" t="s">
        <v>7174</v>
      </c>
      <c r="P1655" t="s">
        <v>7400</v>
      </c>
      <c r="Q1655">
        <v>20</v>
      </c>
      <c r="R1655" t="s">
        <v>7164</v>
      </c>
      <c r="S1655" t="s">
        <v>7178</v>
      </c>
      <c r="T1655" t="s">
        <v>2042</v>
      </c>
      <c r="U1655" t="s">
        <v>7174</v>
      </c>
      <c r="V1655" t="s">
        <v>7189</v>
      </c>
      <c r="W1655">
        <v>82</v>
      </c>
      <c r="X1655" t="s">
        <v>7178</v>
      </c>
      <c r="Y1655" t="s">
        <v>7164</v>
      </c>
      <c r="Z1655" t="s">
        <v>45</v>
      </c>
      <c r="AA1655" t="s">
        <v>109</v>
      </c>
      <c r="AB1655" t="s">
        <v>7336</v>
      </c>
      <c r="AC1655" t="s">
        <v>7164</v>
      </c>
      <c r="AD1655">
        <v>3</v>
      </c>
      <c r="AE1655" t="s">
        <v>14704</v>
      </c>
      <c r="AF1655" t="s">
        <v>7403</v>
      </c>
      <c r="AG1655" t="s">
        <v>14705</v>
      </c>
    </row>
    <row r="1656" spans="1:33" x14ac:dyDescent="0.3">
      <c r="A1656" t="s">
        <v>3343</v>
      </c>
      <c r="B1656" t="s">
        <v>126</v>
      </c>
      <c r="C1656" t="s">
        <v>686</v>
      </c>
      <c r="D1656" t="s">
        <v>38</v>
      </c>
      <c r="E1656" t="s">
        <v>186</v>
      </c>
      <c r="F1656" t="s">
        <v>14706</v>
      </c>
      <c r="G1656">
        <v>47.279103999999997</v>
      </c>
      <c r="H1656">
        <v>-114.237793</v>
      </c>
      <c r="I1656" t="s">
        <v>14707</v>
      </c>
      <c r="J1656" t="s">
        <v>727</v>
      </c>
      <c r="K1656" t="s">
        <v>7277</v>
      </c>
      <c r="L1656" t="s">
        <v>7247</v>
      </c>
      <c r="M1656">
        <v>6449</v>
      </c>
      <c r="N1656" t="s">
        <v>2741</v>
      </c>
      <c r="O1656" t="s">
        <v>7186</v>
      </c>
      <c r="P1656" t="s">
        <v>7160</v>
      </c>
      <c r="Q1656">
        <v>-21</v>
      </c>
      <c r="R1656" t="s">
        <v>34</v>
      </c>
      <c r="S1656" t="s">
        <v>7178</v>
      </c>
      <c r="T1656" t="s">
        <v>3091</v>
      </c>
      <c r="U1656" t="s">
        <v>7249</v>
      </c>
      <c r="V1656" t="s">
        <v>7172</v>
      </c>
      <c r="W1656">
        <v>83</v>
      </c>
      <c r="X1656" t="s">
        <v>59</v>
      </c>
      <c r="Y1656" t="s">
        <v>14708</v>
      </c>
      <c r="Z1656" t="s">
        <v>7375</v>
      </c>
      <c r="AA1656" t="s">
        <v>7311</v>
      </c>
      <c r="AB1656" t="s">
        <v>7293</v>
      </c>
      <c r="AC1656" t="s">
        <v>29</v>
      </c>
      <c r="AD1656">
        <v>4</v>
      </c>
      <c r="AE1656" t="s">
        <v>14709</v>
      </c>
      <c r="AF1656" t="s">
        <v>110</v>
      </c>
      <c r="AG1656" t="s">
        <v>14710</v>
      </c>
    </row>
    <row r="1657" spans="1:33" x14ac:dyDescent="0.3">
      <c r="A1657" t="s">
        <v>3344</v>
      </c>
      <c r="B1657" t="s">
        <v>7408</v>
      </c>
      <c r="C1657" t="s">
        <v>7597</v>
      </c>
      <c r="D1657" t="s">
        <v>38</v>
      </c>
      <c r="E1657" t="s">
        <v>23</v>
      </c>
      <c r="F1657" t="s">
        <v>14711</v>
      </c>
      <c r="G1657">
        <v>38.766174999999997</v>
      </c>
      <c r="H1657">
        <v>-94.871915999999999</v>
      </c>
      <c r="I1657" t="s">
        <v>7164</v>
      </c>
      <c r="J1657" t="s">
        <v>727</v>
      </c>
      <c r="K1657" t="s">
        <v>7572</v>
      </c>
      <c r="L1657" t="s">
        <v>7248</v>
      </c>
      <c r="M1657">
        <v>1416</v>
      </c>
      <c r="N1657" t="s">
        <v>476</v>
      </c>
      <c r="O1657" t="s">
        <v>7307</v>
      </c>
      <c r="P1657" t="s">
        <v>7239</v>
      </c>
      <c r="Q1657">
        <v>-65</v>
      </c>
      <c r="R1657" t="s">
        <v>7157</v>
      </c>
      <c r="S1657" t="s">
        <v>7178</v>
      </c>
      <c r="T1657" t="s">
        <v>7164</v>
      </c>
      <c r="U1657" t="s">
        <v>7164</v>
      </c>
      <c r="V1657" t="s">
        <v>7164</v>
      </c>
      <c r="X1657" t="s">
        <v>7164</v>
      </c>
      <c r="Y1657" t="s">
        <v>7164</v>
      </c>
      <c r="Z1657" t="s">
        <v>7383</v>
      </c>
      <c r="AA1657" t="s">
        <v>52</v>
      </c>
      <c r="AB1657" t="s">
        <v>132</v>
      </c>
      <c r="AC1657" t="s">
        <v>7364</v>
      </c>
      <c r="AE1657" t="s">
        <v>7164</v>
      </c>
      <c r="AF1657" t="s">
        <v>7403</v>
      </c>
      <c r="AG1657" t="s">
        <v>14712</v>
      </c>
    </row>
    <row r="1658" spans="1:33" x14ac:dyDescent="0.3">
      <c r="A1658" t="s">
        <v>3345</v>
      </c>
      <c r="B1658" t="s">
        <v>7440</v>
      </c>
      <c r="C1658" t="s">
        <v>7801</v>
      </c>
      <c r="D1658" t="s">
        <v>88</v>
      </c>
      <c r="E1658" t="s">
        <v>112</v>
      </c>
      <c r="F1658" t="s">
        <v>14713</v>
      </c>
      <c r="G1658">
        <v>42.911166999999999</v>
      </c>
      <c r="H1658">
        <v>-86.632007999999999</v>
      </c>
      <c r="I1658" t="s">
        <v>14714</v>
      </c>
      <c r="J1658" t="s">
        <v>247</v>
      </c>
      <c r="K1658" t="s">
        <v>7259</v>
      </c>
      <c r="L1658" t="s">
        <v>7226</v>
      </c>
      <c r="M1658">
        <v>7183</v>
      </c>
      <c r="N1658" t="s">
        <v>2636</v>
      </c>
      <c r="O1658" t="s">
        <v>7342</v>
      </c>
      <c r="P1658" t="s">
        <v>7213</v>
      </c>
      <c r="Q1658">
        <v>49</v>
      </c>
      <c r="R1658" t="s">
        <v>7260</v>
      </c>
      <c r="S1658" t="s">
        <v>7215</v>
      </c>
      <c r="T1658" t="s">
        <v>2311</v>
      </c>
      <c r="U1658" t="s">
        <v>7246</v>
      </c>
      <c r="V1658" t="s">
        <v>7308</v>
      </c>
      <c r="W1658">
        <v>41</v>
      </c>
      <c r="X1658" t="s">
        <v>43</v>
      </c>
      <c r="Y1658" t="s">
        <v>14715</v>
      </c>
      <c r="Z1658" t="s">
        <v>27</v>
      </c>
      <c r="AA1658" t="s">
        <v>7177</v>
      </c>
      <c r="AB1658" t="s">
        <v>28</v>
      </c>
      <c r="AC1658" t="s">
        <v>29</v>
      </c>
      <c r="AD1658">
        <v>5</v>
      </c>
      <c r="AE1658" t="s">
        <v>14716</v>
      </c>
      <c r="AF1658" t="s">
        <v>7180</v>
      </c>
      <c r="AG1658" t="s">
        <v>14717</v>
      </c>
    </row>
    <row r="1659" spans="1:33" x14ac:dyDescent="0.3">
      <c r="A1659" t="s">
        <v>3346</v>
      </c>
      <c r="B1659" t="s">
        <v>479</v>
      </c>
      <c r="C1659" t="s">
        <v>7233</v>
      </c>
      <c r="D1659" t="s">
        <v>77</v>
      </c>
      <c r="E1659" t="s">
        <v>55</v>
      </c>
      <c r="F1659" t="s">
        <v>14718</v>
      </c>
      <c r="G1659">
        <v>33.332726999999998</v>
      </c>
      <c r="H1659">
        <v>67.278899999999993</v>
      </c>
      <c r="I1659" t="s">
        <v>14719</v>
      </c>
      <c r="J1659" t="s">
        <v>324</v>
      </c>
      <c r="K1659" t="s">
        <v>7259</v>
      </c>
      <c r="L1659" t="s">
        <v>7175</v>
      </c>
      <c r="M1659">
        <v>3704</v>
      </c>
      <c r="N1659" t="s">
        <v>965</v>
      </c>
      <c r="O1659" t="s">
        <v>7223</v>
      </c>
      <c r="P1659" t="s">
        <v>7333</v>
      </c>
      <c r="R1659" t="s">
        <v>7214</v>
      </c>
      <c r="S1659" t="s">
        <v>7279</v>
      </c>
      <c r="T1659" t="s">
        <v>1229</v>
      </c>
      <c r="U1659" t="s">
        <v>7277</v>
      </c>
      <c r="V1659" t="s">
        <v>7276</v>
      </c>
      <c r="W1659">
        <v>47</v>
      </c>
      <c r="X1659" t="s">
        <v>7373</v>
      </c>
      <c r="Y1659" t="s">
        <v>14720</v>
      </c>
      <c r="Z1659" t="s">
        <v>45</v>
      </c>
      <c r="AA1659" t="s">
        <v>7177</v>
      </c>
      <c r="AB1659" t="s">
        <v>7271</v>
      </c>
      <c r="AC1659" t="s">
        <v>7193</v>
      </c>
      <c r="AD1659">
        <v>0</v>
      </c>
      <c r="AE1659" t="s">
        <v>14721</v>
      </c>
      <c r="AF1659" t="s">
        <v>7164</v>
      </c>
      <c r="AG1659" t="s">
        <v>14722</v>
      </c>
    </row>
    <row r="1660" spans="1:33" x14ac:dyDescent="0.3">
      <c r="A1660" t="s">
        <v>3347</v>
      </c>
      <c r="B1660" t="s">
        <v>7428</v>
      </c>
      <c r="C1660" t="s">
        <v>135</v>
      </c>
      <c r="D1660" t="s">
        <v>100</v>
      </c>
      <c r="E1660" t="s">
        <v>186</v>
      </c>
      <c r="F1660" t="s">
        <v>14723</v>
      </c>
      <c r="G1660">
        <v>32.002236000000003</v>
      </c>
      <c r="H1660">
        <v>-72.999599000000003</v>
      </c>
      <c r="I1660" t="s">
        <v>14724</v>
      </c>
      <c r="J1660" t="s">
        <v>94</v>
      </c>
      <c r="K1660" t="s">
        <v>7223</v>
      </c>
      <c r="L1660" t="s">
        <v>7333</v>
      </c>
      <c r="M1660">
        <v>4988</v>
      </c>
      <c r="N1660" t="s">
        <v>442</v>
      </c>
      <c r="O1660" t="s">
        <v>7238</v>
      </c>
      <c r="P1660" t="s">
        <v>7247</v>
      </c>
      <c r="Q1660">
        <v>47</v>
      </c>
      <c r="R1660" t="s">
        <v>7178</v>
      </c>
      <c r="S1660" t="s">
        <v>7309</v>
      </c>
      <c r="T1660" t="s">
        <v>1014</v>
      </c>
      <c r="U1660" t="s">
        <v>7223</v>
      </c>
      <c r="V1660" t="s">
        <v>7239</v>
      </c>
      <c r="W1660">
        <v>-63</v>
      </c>
      <c r="X1660" t="s">
        <v>7237</v>
      </c>
      <c r="Y1660" t="s">
        <v>14725</v>
      </c>
      <c r="Z1660" t="s">
        <v>7251</v>
      </c>
      <c r="AA1660" t="s">
        <v>7292</v>
      </c>
      <c r="AB1660" t="s">
        <v>28</v>
      </c>
      <c r="AC1660" t="s">
        <v>7394</v>
      </c>
      <c r="AD1660">
        <v>1</v>
      </c>
      <c r="AE1660" t="s">
        <v>14726</v>
      </c>
      <c r="AF1660" t="s">
        <v>7165</v>
      </c>
      <c r="AG1660" t="s">
        <v>14727</v>
      </c>
    </row>
    <row r="1661" spans="1:33" x14ac:dyDescent="0.3">
      <c r="A1661" t="s">
        <v>3348</v>
      </c>
      <c r="B1661" t="s">
        <v>7882</v>
      </c>
      <c r="C1661" t="s">
        <v>7322</v>
      </c>
      <c r="D1661" t="s">
        <v>100</v>
      </c>
      <c r="E1661" t="s">
        <v>66</v>
      </c>
      <c r="F1661" t="s">
        <v>14728</v>
      </c>
      <c r="G1661">
        <v>43.66207</v>
      </c>
      <c r="I1661" t="s">
        <v>14729</v>
      </c>
      <c r="J1661" t="s">
        <v>113</v>
      </c>
      <c r="K1661" t="s">
        <v>7280</v>
      </c>
      <c r="L1661" t="s">
        <v>7173</v>
      </c>
      <c r="N1661" t="s">
        <v>1593</v>
      </c>
      <c r="O1661" t="s">
        <v>7246</v>
      </c>
      <c r="P1661" t="s">
        <v>7276</v>
      </c>
      <c r="Q1661">
        <v>73</v>
      </c>
      <c r="R1661" t="s">
        <v>7278</v>
      </c>
      <c r="S1661" t="s">
        <v>41</v>
      </c>
      <c r="T1661" t="s">
        <v>3349</v>
      </c>
      <c r="U1661" t="s">
        <v>7159</v>
      </c>
      <c r="V1661" t="s">
        <v>7173</v>
      </c>
      <c r="W1661">
        <v>40</v>
      </c>
      <c r="X1661" t="s">
        <v>59</v>
      </c>
      <c r="Y1661" t="s">
        <v>7164</v>
      </c>
      <c r="Z1661" t="s">
        <v>7383</v>
      </c>
      <c r="AA1661" t="s">
        <v>97</v>
      </c>
      <c r="AB1661" t="s">
        <v>7229</v>
      </c>
      <c r="AC1661" t="s">
        <v>155</v>
      </c>
      <c r="AD1661">
        <v>5</v>
      </c>
      <c r="AE1661" t="s">
        <v>14730</v>
      </c>
      <c r="AF1661" t="s">
        <v>7165</v>
      </c>
      <c r="AG1661" t="s">
        <v>14731</v>
      </c>
    </row>
    <row r="1662" spans="1:33" x14ac:dyDescent="0.3">
      <c r="A1662" t="s">
        <v>3350</v>
      </c>
      <c r="B1662" t="s">
        <v>267</v>
      </c>
      <c r="C1662" t="s">
        <v>7945</v>
      </c>
      <c r="D1662" t="s">
        <v>88</v>
      </c>
      <c r="E1662" t="s">
        <v>112</v>
      </c>
      <c r="F1662" t="s">
        <v>14732</v>
      </c>
      <c r="G1662">
        <v>40.478369000000001</v>
      </c>
      <c r="H1662">
        <v>79.722200000000001</v>
      </c>
      <c r="I1662" t="s">
        <v>14733</v>
      </c>
      <c r="J1662" t="s">
        <v>1438</v>
      </c>
      <c r="K1662" t="s">
        <v>7225</v>
      </c>
      <c r="L1662" t="s">
        <v>7175</v>
      </c>
      <c r="N1662" t="s">
        <v>7164</v>
      </c>
      <c r="O1662" t="s">
        <v>7164</v>
      </c>
      <c r="P1662" t="s">
        <v>7164</v>
      </c>
      <c r="R1662" t="s">
        <v>7164</v>
      </c>
      <c r="S1662" t="s">
        <v>7164</v>
      </c>
      <c r="T1662" t="s">
        <v>2421</v>
      </c>
      <c r="U1662" t="s">
        <v>7202</v>
      </c>
      <c r="V1662" t="s">
        <v>7382</v>
      </c>
      <c r="W1662">
        <v>61</v>
      </c>
      <c r="X1662" t="s">
        <v>7260</v>
      </c>
      <c r="Y1662" t="s">
        <v>14734</v>
      </c>
      <c r="Z1662" t="s">
        <v>7291</v>
      </c>
      <c r="AA1662" t="s">
        <v>7164</v>
      </c>
      <c r="AB1662" t="s">
        <v>7271</v>
      </c>
      <c r="AC1662" t="s">
        <v>155</v>
      </c>
      <c r="AD1662">
        <v>2</v>
      </c>
      <c r="AE1662" t="s">
        <v>14735</v>
      </c>
      <c r="AF1662" t="s">
        <v>7207</v>
      </c>
      <c r="AG1662" t="s">
        <v>14736</v>
      </c>
    </row>
    <row r="1663" spans="1:33" x14ac:dyDescent="0.3">
      <c r="A1663" t="s">
        <v>3351</v>
      </c>
      <c r="B1663" t="s">
        <v>8042</v>
      </c>
      <c r="C1663" t="s">
        <v>7183</v>
      </c>
      <c r="D1663" t="s">
        <v>100</v>
      </c>
      <c r="E1663" t="s">
        <v>66</v>
      </c>
      <c r="F1663" t="s">
        <v>14737</v>
      </c>
      <c r="G1663">
        <v>26.718622</v>
      </c>
      <c r="H1663">
        <v>-104.966594</v>
      </c>
      <c r="I1663" t="s">
        <v>14738</v>
      </c>
      <c r="J1663" t="s">
        <v>569</v>
      </c>
      <c r="K1663" t="s">
        <v>7246</v>
      </c>
      <c r="L1663" t="s">
        <v>7175</v>
      </c>
      <c r="M1663">
        <v>1111</v>
      </c>
      <c r="N1663" t="s">
        <v>3352</v>
      </c>
      <c r="O1663" t="s">
        <v>7238</v>
      </c>
      <c r="P1663" t="s">
        <v>7348</v>
      </c>
      <c r="Q1663">
        <v>60</v>
      </c>
      <c r="R1663" t="s">
        <v>7164</v>
      </c>
      <c r="S1663" t="s">
        <v>41</v>
      </c>
      <c r="T1663" t="s">
        <v>1601</v>
      </c>
      <c r="U1663" t="s">
        <v>7171</v>
      </c>
      <c r="V1663" t="s">
        <v>7400</v>
      </c>
      <c r="W1663">
        <v>33</v>
      </c>
      <c r="X1663" t="s">
        <v>43</v>
      </c>
      <c r="Y1663" t="s">
        <v>14739</v>
      </c>
      <c r="Z1663" t="s">
        <v>7270</v>
      </c>
      <c r="AA1663" t="s">
        <v>7262</v>
      </c>
      <c r="AB1663" t="s">
        <v>61</v>
      </c>
      <c r="AC1663" t="s">
        <v>7328</v>
      </c>
      <c r="AD1663">
        <v>4</v>
      </c>
      <c r="AE1663" t="s">
        <v>14740</v>
      </c>
      <c r="AF1663" t="s">
        <v>7195</v>
      </c>
      <c r="AG1663" t="s">
        <v>14741</v>
      </c>
    </row>
    <row r="1664" spans="1:33" x14ac:dyDescent="0.3">
      <c r="A1664" t="s">
        <v>3353</v>
      </c>
      <c r="B1664" t="s">
        <v>306</v>
      </c>
      <c r="C1664" t="s">
        <v>8933</v>
      </c>
      <c r="D1664" t="s">
        <v>48</v>
      </c>
      <c r="E1664" t="s">
        <v>39</v>
      </c>
      <c r="F1664" t="s">
        <v>14742</v>
      </c>
      <c r="G1664">
        <v>29.710318999999998</v>
      </c>
      <c r="H1664">
        <v>-73.793289999999999</v>
      </c>
      <c r="I1664" t="s">
        <v>14743</v>
      </c>
      <c r="J1664" t="s">
        <v>173</v>
      </c>
      <c r="K1664" t="s">
        <v>7371</v>
      </c>
      <c r="L1664" t="s">
        <v>7248</v>
      </c>
      <c r="M1664">
        <v>8638</v>
      </c>
      <c r="N1664" t="s">
        <v>1383</v>
      </c>
      <c r="O1664" t="s">
        <v>7186</v>
      </c>
      <c r="P1664" t="s">
        <v>41</v>
      </c>
      <c r="Q1664">
        <v>53</v>
      </c>
      <c r="R1664" t="s">
        <v>7373</v>
      </c>
      <c r="S1664" t="s">
        <v>7279</v>
      </c>
      <c r="T1664" t="s">
        <v>2353</v>
      </c>
      <c r="U1664" t="s">
        <v>7280</v>
      </c>
      <c r="V1664" t="s">
        <v>7156</v>
      </c>
      <c r="W1664">
        <v>61</v>
      </c>
      <c r="X1664" t="s">
        <v>7299</v>
      </c>
      <c r="Y1664" t="s">
        <v>14744</v>
      </c>
      <c r="Z1664" t="s">
        <v>7607</v>
      </c>
      <c r="AA1664" t="s">
        <v>7191</v>
      </c>
      <c r="AB1664" t="s">
        <v>7336</v>
      </c>
      <c r="AC1664" t="s">
        <v>7193</v>
      </c>
      <c r="AD1664">
        <v>1</v>
      </c>
      <c r="AE1664" t="s">
        <v>14745</v>
      </c>
      <c r="AF1664" t="s">
        <v>7385</v>
      </c>
      <c r="AG1664" t="s">
        <v>14746</v>
      </c>
    </row>
    <row r="1665" spans="1:33" x14ac:dyDescent="0.3">
      <c r="A1665" t="s">
        <v>3354</v>
      </c>
      <c r="B1665" t="s">
        <v>479</v>
      </c>
      <c r="C1665" t="s">
        <v>7815</v>
      </c>
      <c r="D1665" t="s">
        <v>48</v>
      </c>
      <c r="E1665" t="s">
        <v>72</v>
      </c>
      <c r="F1665" t="s">
        <v>14747</v>
      </c>
      <c r="G1665">
        <v>39.982424000000002</v>
      </c>
      <c r="H1665">
        <v>-92.709605999999994</v>
      </c>
      <c r="I1665" t="s">
        <v>14748</v>
      </c>
      <c r="J1665" t="s">
        <v>462</v>
      </c>
      <c r="K1665" t="s">
        <v>7186</v>
      </c>
      <c r="L1665" t="s">
        <v>7172</v>
      </c>
      <c r="M1665">
        <v>8827</v>
      </c>
      <c r="N1665" t="s">
        <v>3355</v>
      </c>
      <c r="O1665" t="s">
        <v>7371</v>
      </c>
      <c r="P1665" t="s">
        <v>7400</v>
      </c>
      <c r="Q1665">
        <v>45</v>
      </c>
      <c r="R1665" t="s">
        <v>7372</v>
      </c>
      <c r="S1665" t="s">
        <v>7215</v>
      </c>
      <c r="T1665" t="s">
        <v>1532</v>
      </c>
      <c r="U1665" t="s">
        <v>7159</v>
      </c>
      <c r="V1665" t="s">
        <v>7201</v>
      </c>
      <c r="W1665">
        <v>90</v>
      </c>
      <c r="X1665" t="s">
        <v>7299</v>
      </c>
      <c r="Y1665" t="s">
        <v>14749</v>
      </c>
      <c r="Z1665" t="s">
        <v>27</v>
      </c>
      <c r="AA1665" t="s">
        <v>7177</v>
      </c>
      <c r="AB1665" t="s">
        <v>7363</v>
      </c>
      <c r="AC1665" t="s">
        <v>29</v>
      </c>
      <c r="AD1665">
        <v>2</v>
      </c>
      <c r="AE1665" t="s">
        <v>14750</v>
      </c>
      <c r="AF1665" t="s">
        <v>7207</v>
      </c>
      <c r="AG1665" t="s">
        <v>14751</v>
      </c>
    </row>
    <row r="1666" spans="1:33" x14ac:dyDescent="0.3">
      <c r="A1666" t="s">
        <v>3356</v>
      </c>
      <c r="B1666" t="s">
        <v>7338</v>
      </c>
      <c r="C1666" t="s">
        <v>7801</v>
      </c>
      <c r="D1666" t="s">
        <v>65</v>
      </c>
      <c r="E1666" t="s">
        <v>186</v>
      </c>
      <c r="F1666" t="s">
        <v>14752</v>
      </c>
      <c r="G1666">
        <v>42.992187000000001</v>
      </c>
      <c r="H1666">
        <v>-101.72279</v>
      </c>
      <c r="I1666" t="s">
        <v>14753</v>
      </c>
      <c r="J1666" t="s">
        <v>187</v>
      </c>
      <c r="K1666" t="s">
        <v>7259</v>
      </c>
      <c r="L1666" t="s">
        <v>7400</v>
      </c>
      <c r="M1666">
        <v>5279</v>
      </c>
      <c r="N1666" t="s">
        <v>388</v>
      </c>
      <c r="O1666" t="s">
        <v>7288</v>
      </c>
      <c r="P1666" t="s">
        <v>7348</v>
      </c>
      <c r="Q1666">
        <v>34</v>
      </c>
      <c r="R1666" t="s">
        <v>7260</v>
      </c>
      <c r="S1666" t="s">
        <v>7158</v>
      </c>
      <c r="T1666" t="s">
        <v>3357</v>
      </c>
      <c r="U1666" t="s">
        <v>7481</v>
      </c>
      <c r="V1666" t="s">
        <v>7326</v>
      </c>
      <c r="W1666">
        <v>37</v>
      </c>
      <c r="X1666" t="s">
        <v>7214</v>
      </c>
      <c r="Y1666" t="s">
        <v>14754</v>
      </c>
      <c r="Z1666" t="s">
        <v>45</v>
      </c>
      <c r="AA1666" t="s">
        <v>7393</v>
      </c>
      <c r="AB1666" t="s">
        <v>53</v>
      </c>
      <c r="AC1666" t="s">
        <v>270</v>
      </c>
      <c r="AD1666">
        <v>3</v>
      </c>
      <c r="AE1666" t="s">
        <v>14755</v>
      </c>
      <c r="AF1666" t="s">
        <v>103</v>
      </c>
      <c r="AG1666" t="s">
        <v>14756</v>
      </c>
    </row>
    <row r="1667" spans="1:33" x14ac:dyDescent="0.3">
      <c r="A1667" t="s">
        <v>3358</v>
      </c>
      <c r="B1667" t="s">
        <v>8042</v>
      </c>
      <c r="C1667" t="s">
        <v>14757</v>
      </c>
      <c r="D1667" t="s">
        <v>88</v>
      </c>
      <c r="E1667" t="s">
        <v>78</v>
      </c>
      <c r="F1667" t="s">
        <v>14758</v>
      </c>
      <c r="G1667">
        <v>41.503858999999999</v>
      </c>
      <c r="H1667">
        <v>-84.805797999999996</v>
      </c>
      <c r="I1667" t="s">
        <v>7164</v>
      </c>
      <c r="J1667" t="s">
        <v>127</v>
      </c>
      <c r="K1667" t="s">
        <v>7450</v>
      </c>
      <c r="L1667" t="s">
        <v>7160</v>
      </c>
      <c r="M1667">
        <v>3255</v>
      </c>
      <c r="N1667" t="s">
        <v>2703</v>
      </c>
      <c r="O1667" t="s">
        <v>7334</v>
      </c>
      <c r="P1667" t="s">
        <v>7154</v>
      </c>
      <c r="Q1667">
        <v>28</v>
      </c>
      <c r="R1667" t="s">
        <v>7299</v>
      </c>
      <c r="S1667" t="s">
        <v>35</v>
      </c>
      <c r="T1667" t="s">
        <v>449</v>
      </c>
      <c r="U1667" t="s">
        <v>7187</v>
      </c>
      <c r="V1667" t="s">
        <v>7173</v>
      </c>
      <c r="W1667">
        <v>84</v>
      </c>
      <c r="X1667" t="s">
        <v>7372</v>
      </c>
      <c r="Y1667" t="s">
        <v>14759</v>
      </c>
      <c r="Z1667" t="s">
        <v>7607</v>
      </c>
      <c r="AA1667" t="s">
        <v>7228</v>
      </c>
      <c r="AB1667" t="s">
        <v>53</v>
      </c>
      <c r="AC1667" t="s">
        <v>7193</v>
      </c>
      <c r="AD1667">
        <v>-2</v>
      </c>
      <c r="AE1667" t="s">
        <v>14760</v>
      </c>
      <c r="AF1667" t="s">
        <v>103</v>
      </c>
      <c r="AG1667" t="s">
        <v>7164</v>
      </c>
    </row>
    <row r="1668" spans="1:33" x14ac:dyDescent="0.3">
      <c r="A1668" t="s">
        <v>3359</v>
      </c>
      <c r="B1668" t="s">
        <v>539</v>
      </c>
      <c r="C1668" t="s">
        <v>7471</v>
      </c>
      <c r="D1668" t="s">
        <v>77</v>
      </c>
      <c r="E1668" t="s">
        <v>112</v>
      </c>
      <c r="F1668" t="s">
        <v>14761</v>
      </c>
      <c r="G1668">
        <v>45.774408999999999</v>
      </c>
      <c r="H1668">
        <v>-97.607917999999998</v>
      </c>
      <c r="I1668" t="s">
        <v>14762</v>
      </c>
      <c r="J1668" t="s">
        <v>433</v>
      </c>
      <c r="K1668" t="s">
        <v>7223</v>
      </c>
      <c r="L1668" t="s">
        <v>7391</v>
      </c>
      <c r="M1668">
        <v>7438</v>
      </c>
      <c r="N1668" t="s">
        <v>3065</v>
      </c>
      <c r="O1668" t="s">
        <v>7174</v>
      </c>
      <c r="P1668" t="s">
        <v>7173</v>
      </c>
      <c r="Q1668">
        <v>29</v>
      </c>
      <c r="R1668" t="s">
        <v>7214</v>
      </c>
      <c r="S1668" t="s">
        <v>7309</v>
      </c>
      <c r="T1668" t="s">
        <v>620</v>
      </c>
      <c r="U1668" t="s">
        <v>7259</v>
      </c>
      <c r="V1668" t="s">
        <v>7239</v>
      </c>
      <c r="W1668">
        <v>90</v>
      </c>
      <c r="X1668" t="s">
        <v>7157</v>
      </c>
      <c r="Y1668" t="s">
        <v>14763</v>
      </c>
      <c r="Z1668" t="s">
        <v>7270</v>
      </c>
      <c r="AA1668" t="s">
        <v>52</v>
      </c>
      <c r="AB1668" t="s">
        <v>28</v>
      </c>
      <c r="AC1668" t="s">
        <v>7230</v>
      </c>
      <c r="AD1668">
        <v>3</v>
      </c>
      <c r="AE1668" t="s">
        <v>14764</v>
      </c>
      <c r="AF1668" t="s">
        <v>7164</v>
      </c>
      <c r="AG1668" t="s">
        <v>14765</v>
      </c>
    </row>
    <row r="1669" spans="1:33" x14ac:dyDescent="0.3">
      <c r="A1669" t="s">
        <v>3360</v>
      </c>
      <c r="B1669" t="s">
        <v>808</v>
      </c>
      <c r="C1669" t="s">
        <v>7304</v>
      </c>
      <c r="D1669" t="s">
        <v>88</v>
      </c>
      <c r="E1669" t="s">
        <v>93</v>
      </c>
      <c r="F1669" t="s">
        <v>14766</v>
      </c>
      <c r="G1669">
        <v>37.310060999999997</v>
      </c>
      <c r="H1669">
        <v>-72.122133000000005</v>
      </c>
      <c r="I1669" t="s">
        <v>14767</v>
      </c>
      <c r="J1669" t="s">
        <v>302</v>
      </c>
      <c r="K1669" t="s">
        <v>7174</v>
      </c>
      <c r="L1669" t="s">
        <v>7172</v>
      </c>
      <c r="M1669">
        <v>8129</v>
      </c>
      <c r="N1669" t="s">
        <v>1663</v>
      </c>
      <c r="O1669" t="s">
        <v>7249</v>
      </c>
      <c r="P1669" t="s">
        <v>7326</v>
      </c>
      <c r="Q1669">
        <v>36</v>
      </c>
      <c r="R1669" t="s">
        <v>7157</v>
      </c>
      <c r="S1669" t="s">
        <v>34</v>
      </c>
      <c r="T1669" t="s">
        <v>2936</v>
      </c>
      <c r="U1669" t="s">
        <v>7481</v>
      </c>
      <c r="V1669" t="s">
        <v>7154</v>
      </c>
      <c r="W1669">
        <v>66</v>
      </c>
      <c r="X1669" t="s">
        <v>7164</v>
      </c>
      <c r="Y1669" t="s">
        <v>14768</v>
      </c>
      <c r="Z1669" t="s">
        <v>7607</v>
      </c>
      <c r="AA1669" t="s">
        <v>7393</v>
      </c>
      <c r="AB1669" t="s">
        <v>7293</v>
      </c>
      <c r="AC1669" t="s">
        <v>7364</v>
      </c>
      <c r="AD1669">
        <v>3</v>
      </c>
      <c r="AE1669" t="s">
        <v>14769</v>
      </c>
      <c r="AF1669" t="s">
        <v>7191</v>
      </c>
      <c r="AG1669" t="s">
        <v>14770</v>
      </c>
    </row>
    <row r="1670" spans="1:33" x14ac:dyDescent="0.3">
      <c r="A1670" t="s">
        <v>3361</v>
      </c>
      <c r="B1670" t="s">
        <v>7242</v>
      </c>
      <c r="C1670" t="s">
        <v>7871</v>
      </c>
      <c r="D1670" t="s">
        <v>92</v>
      </c>
      <c r="E1670" t="s">
        <v>31</v>
      </c>
      <c r="F1670" t="s">
        <v>14771</v>
      </c>
      <c r="G1670">
        <v>27.624013999999999</v>
      </c>
      <c r="H1670">
        <v>-106.576387</v>
      </c>
      <c r="I1670" t="s">
        <v>14772</v>
      </c>
      <c r="J1670" t="s">
        <v>404</v>
      </c>
      <c r="K1670" t="s">
        <v>7222</v>
      </c>
      <c r="L1670" t="s">
        <v>7482</v>
      </c>
      <c r="M1670">
        <v>8701</v>
      </c>
      <c r="N1670" t="s">
        <v>1156</v>
      </c>
      <c r="O1670" t="s">
        <v>7249</v>
      </c>
      <c r="P1670" t="s">
        <v>7482</v>
      </c>
      <c r="Q1670">
        <v>46</v>
      </c>
      <c r="R1670" t="s">
        <v>7161</v>
      </c>
      <c r="S1670" t="s">
        <v>35</v>
      </c>
      <c r="T1670" t="s">
        <v>1086</v>
      </c>
      <c r="U1670" t="s">
        <v>7259</v>
      </c>
      <c r="V1670" t="s">
        <v>7156</v>
      </c>
      <c r="W1670">
        <v>13</v>
      </c>
      <c r="X1670" t="s">
        <v>7237</v>
      </c>
      <c r="Y1670" t="s">
        <v>14773</v>
      </c>
      <c r="Z1670" t="s">
        <v>7178</v>
      </c>
      <c r="AA1670" t="s">
        <v>7191</v>
      </c>
      <c r="AB1670" t="s">
        <v>7192</v>
      </c>
      <c r="AC1670" t="s">
        <v>7364</v>
      </c>
      <c r="AD1670">
        <v>2</v>
      </c>
      <c r="AE1670" t="s">
        <v>14774</v>
      </c>
      <c r="AF1670" t="s">
        <v>7164</v>
      </c>
      <c r="AG1670" t="s">
        <v>7164</v>
      </c>
    </row>
    <row r="1671" spans="1:33" x14ac:dyDescent="0.3">
      <c r="A1671" t="s">
        <v>3362</v>
      </c>
      <c r="B1671" t="s">
        <v>7284</v>
      </c>
      <c r="C1671" t="s">
        <v>7304</v>
      </c>
      <c r="D1671" t="s">
        <v>38</v>
      </c>
      <c r="E1671" t="s">
        <v>31</v>
      </c>
      <c r="F1671" t="s">
        <v>14775</v>
      </c>
      <c r="G1671">
        <v>31.308029999999999</v>
      </c>
      <c r="H1671">
        <v>-120.294625</v>
      </c>
      <c r="I1671" t="s">
        <v>14776</v>
      </c>
      <c r="J1671" t="s">
        <v>298</v>
      </c>
      <c r="K1671" t="s">
        <v>7187</v>
      </c>
      <c r="L1671" t="s">
        <v>7175</v>
      </c>
      <c r="M1671">
        <v>3075</v>
      </c>
      <c r="N1671" t="s">
        <v>244</v>
      </c>
      <c r="O1671" t="s">
        <v>7280</v>
      </c>
      <c r="P1671" t="s">
        <v>7247</v>
      </c>
      <c r="Q1671">
        <v>17</v>
      </c>
      <c r="R1671" t="s">
        <v>59</v>
      </c>
      <c r="S1671" t="s">
        <v>7164</v>
      </c>
      <c r="T1671" t="s">
        <v>86</v>
      </c>
      <c r="U1671" t="s">
        <v>7153</v>
      </c>
      <c r="V1671" t="s">
        <v>7289</v>
      </c>
      <c r="W1671">
        <v>74</v>
      </c>
      <c r="X1671" t="s">
        <v>7237</v>
      </c>
      <c r="Y1671" t="s">
        <v>14777</v>
      </c>
      <c r="Z1671" t="s">
        <v>7291</v>
      </c>
      <c r="AA1671" t="s">
        <v>97</v>
      </c>
      <c r="AB1671" t="s">
        <v>7192</v>
      </c>
      <c r="AC1671" t="s">
        <v>7178</v>
      </c>
      <c r="AD1671">
        <v>5</v>
      </c>
      <c r="AE1671" t="s">
        <v>14778</v>
      </c>
      <c r="AF1671" t="s">
        <v>7180</v>
      </c>
      <c r="AG1671" t="s">
        <v>14779</v>
      </c>
    </row>
    <row r="1672" spans="1:33" x14ac:dyDescent="0.3">
      <c r="A1672" t="s">
        <v>3363</v>
      </c>
      <c r="B1672" t="s">
        <v>8185</v>
      </c>
      <c r="C1672" t="s">
        <v>7945</v>
      </c>
      <c r="D1672" t="s">
        <v>77</v>
      </c>
      <c r="E1672" t="s">
        <v>186</v>
      </c>
      <c r="F1672" t="s">
        <v>14780</v>
      </c>
      <c r="G1672">
        <v>43.349297</v>
      </c>
      <c r="H1672">
        <v>-84.996218999999996</v>
      </c>
      <c r="I1672" t="s">
        <v>14781</v>
      </c>
      <c r="J1672" t="s">
        <v>204</v>
      </c>
      <c r="K1672" t="s">
        <v>7155</v>
      </c>
      <c r="L1672" t="s">
        <v>7201</v>
      </c>
      <c r="M1672">
        <v>7413</v>
      </c>
      <c r="N1672" t="s">
        <v>1021</v>
      </c>
      <c r="O1672" t="s">
        <v>7246</v>
      </c>
      <c r="P1672" t="s">
        <v>7213</v>
      </c>
      <c r="Q1672">
        <v>42</v>
      </c>
      <c r="R1672" t="s">
        <v>7299</v>
      </c>
      <c r="S1672" t="s">
        <v>7178</v>
      </c>
      <c r="T1672" t="s">
        <v>2211</v>
      </c>
      <c r="U1672" t="s">
        <v>7223</v>
      </c>
      <c r="V1672" t="s">
        <v>7239</v>
      </c>
      <c r="W1672">
        <v>43</v>
      </c>
      <c r="X1672" t="s">
        <v>7278</v>
      </c>
      <c r="Y1672" t="s">
        <v>14782</v>
      </c>
      <c r="Z1672" t="s">
        <v>60</v>
      </c>
      <c r="AA1672" t="s">
        <v>7217</v>
      </c>
      <c r="AB1672" t="s">
        <v>7293</v>
      </c>
      <c r="AC1672" t="s">
        <v>7193</v>
      </c>
      <c r="AD1672">
        <v>-1</v>
      </c>
      <c r="AE1672" t="s">
        <v>7164</v>
      </c>
      <c r="AF1672" t="s">
        <v>7207</v>
      </c>
      <c r="AG1672" t="s">
        <v>14783</v>
      </c>
    </row>
    <row r="1673" spans="1:33" x14ac:dyDescent="0.3">
      <c r="A1673" t="s">
        <v>3364</v>
      </c>
      <c r="B1673" t="s">
        <v>7774</v>
      </c>
      <c r="C1673" t="s">
        <v>185</v>
      </c>
      <c r="D1673" t="s">
        <v>48</v>
      </c>
      <c r="E1673" t="s">
        <v>66</v>
      </c>
      <c r="F1673" t="s">
        <v>14784</v>
      </c>
      <c r="G1673">
        <v>29.369734000000001</v>
      </c>
      <c r="H1673">
        <v>-76.235619</v>
      </c>
      <c r="I1673" t="s">
        <v>14785</v>
      </c>
      <c r="J1673" t="s">
        <v>169</v>
      </c>
      <c r="K1673" t="s">
        <v>7361</v>
      </c>
      <c r="L1673" t="s">
        <v>7201</v>
      </c>
      <c r="M1673">
        <v>7964</v>
      </c>
      <c r="N1673" t="s">
        <v>626</v>
      </c>
      <c r="O1673" t="s">
        <v>7174</v>
      </c>
      <c r="P1673" t="s">
        <v>7354</v>
      </c>
      <c r="Q1673">
        <v>53</v>
      </c>
      <c r="R1673" t="s">
        <v>7157</v>
      </c>
      <c r="S1673" t="s">
        <v>7279</v>
      </c>
      <c r="T1673" t="s">
        <v>564</v>
      </c>
      <c r="U1673" t="s">
        <v>7186</v>
      </c>
      <c r="V1673" t="s">
        <v>7348</v>
      </c>
      <c r="W1673">
        <v>34</v>
      </c>
      <c r="X1673" t="s">
        <v>7164</v>
      </c>
      <c r="Y1673" t="s">
        <v>14786</v>
      </c>
      <c r="Z1673" t="s">
        <v>7607</v>
      </c>
      <c r="AA1673" t="s">
        <v>109</v>
      </c>
      <c r="AB1673" t="s">
        <v>53</v>
      </c>
      <c r="AC1673" t="s">
        <v>7394</v>
      </c>
      <c r="AD1673">
        <v>4</v>
      </c>
      <c r="AE1673" t="s">
        <v>7164</v>
      </c>
      <c r="AF1673" t="s">
        <v>7207</v>
      </c>
      <c r="AG1673" t="s">
        <v>14787</v>
      </c>
    </row>
    <row r="1674" spans="1:33" x14ac:dyDescent="0.3">
      <c r="A1674" t="s">
        <v>3365</v>
      </c>
      <c r="B1674" t="s">
        <v>935</v>
      </c>
      <c r="C1674" t="s">
        <v>8288</v>
      </c>
      <c r="D1674" t="s">
        <v>22</v>
      </c>
      <c r="E1674" t="s">
        <v>39</v>
      </c>
      <c r="F1674" t="s">
        <v>14788</v>
      </c>
      <c r="G1674">
        <v>29.326968999999998</v>
      </c>
      <c r="H1674">
        <v>-98.506134000000003</v>
      </c>
      <c r="I1674" t="s">
        <v>14789</v>
      </c>
      <c r="J1674" t="s">
        <v>569</v>
      </c>
      <c r="K1674" t="s">
        <v>7334</v>
      </c>
      <c r="L1674" t="s">
        <v>7289</v>
      </c>
      <c r="M1674">
        <v>3319</v>
      </c>
      <c r="N1674" t="s">
        <v>3366</v>
      </c>
      <c r="O1674" t="s">
        <v>7371</v>
      </c>
      <c r="P1674" t="s">
        <v>7224</v>
      </c>
      <c r="Q1674">
        <v>68</v>
      </c>
      <c r="R1674" t="s">
        <v>43</v>
      </c>
      <c r="S1674" t="s">
        <v>107</v>
      </c>
      <c r="T1674" t="s">
        <v>7164</v>
      </c>
      <c r="U1674" t="s">
        <v>7164</v>
      </c>
      <c r="V1674" t="s">
        <v>7164</v>
      </c>
      <c r="X1674" t="s">
        <v>7164</v>
      </c>
      <c r="Y1674" t="s">
        <v>7164</v>
      </c>
      <c r="Z1674" t="s">
        <v>7291</v>
      </c>
      <c r="AA1674" t="s">
        <v>7393</v>
      </c>
      <c r="AB1674" t="s">
        <v>132</v>
      </c>
      <c r="AC1674" t="s">
        <v>7230</v>
      </c>
      <c r="AD1674">
        <v>0</v>
      </c>
      <c r="AE1674" t="s">
        <v>14790</v>
      </c>
      <c r="AF1674" t="s">
        <v>7385</v>
      </c>
      <c r="AG1674" t="s">
        <v>7164</v>
      </c>
    </row>
    <row r="1675" spans="1:33" x14ac:dyDescent="0.3">
      <c r="A1675" t="s">
        <v>3367</v>
      </c>
      <c r="B1675" t="s">
        <v>242</v>
      </c>
      <c r="C1675" t="s">
        <v>7660</v>
      </c>
      <c r="D1675" t="s">
        <v>92</v>
      </c>
      <c r="E1675" t="s">
        <v>186</v>
      </c>
      <c r="F1675" t="s">
        <v>14791</v>
      </c>
      <c r="G1675">
        <v>38.386927</v>
      </c>
      <c r="H1675">
        <v>-72.299093999999997</v>
      </c>
      <c r="I1675" t="s">
        <v>14792</v>
      </c>
      <c r="J1675" t="s">
        <v>187</v>
      </c>
      <c r="K1675" t="s">
        <v>7288</v>
      </c>
      <c r="L1675" t="s">
        <v>7308</v>
      </c>
      <c r="M1675">
        <v>5319</v>
      </c>
      <c r="N1675" t="s">
        <v>3368</v>
      </c>
      <c r="O1675" t="s">
        <v>7153</v>
      </c>
      <c r="P1675" t="s">
        <v>7268</v>
      </c>
      <c r="Q1675">
        <v>67</v>
      </c>
      <c r="R1675" t="s">
        <v>7214</v>
      </c>
      <c r="S1675" t="s">
        <v>35</v>
      </c>
      <c r="T1675" t="s">
        <v>1984</v>
      </c>
      <c r="U1675" t="s">
        <v>7222</v>
      </c>
      <c r="V1675" t="s">
        <v>7276</v>
      </c>
      <c r="X1675" t="s">
        <v>7237</v>
      </c>
      <c r="Y1675" t="s">
        <v>14793</v>
      </c>
      <c r="Z1675" t="s">
        <v>60</v>
      </c>
      <c r="AA1675" t="s">
        <v>52</v>
      </c>
      <c r="AB1675" t="s">
        <v>7229</v>
      </c>
      <c r="AC1675" t="s">
        <v>155</v>
      </c>
      <c r="AD1675">
        <v>2</v>
      </c>
      <c r="AE1675" t="s">
        <v>14794</v>
      </c>
      <c r="AF1675" t="s">
        <v>7385</v>
      </c>
      <c r="AG1675" t="s">
        <v>14795</v>
      </c>
    </row>
    <row r="1676" spans="1:33" x14ac:dyDescent="0.3">
      <c r="A1676" t="s">
        <v>3369</v>
      </c>
      <c r="B1676" t="s">
        <v>422</v>
      </c>
      <c r="C1676" t="s">
        <v>7378</v>
      </c>
      <c r="D1676" t="s">
        <v>92</v>
      </c>
      <c r="E1676" t="s">
        <v>93</v>
      </c>
      <c r="F1676" t="s">
        <v>14796</v>
      </c>
      <c r="G1676">
        <v>37.132702999999999</v>
      </c>
      <c r="H1676">
        <v>-80.020703999999995</v>
      </c>
      <c r="I1676" t="s">
        <v>14797</v>
      </c>
      <c r="J1676" t="s">
        <v>804</v>
      </c>
      <c r="K1676" t="s">
        <v>7246</v>
      </c>
      <c r="L1676" t="s">
        <v>7400</v>
      </c>
      <c r="M1676">
        <v>5708</v>
      </c>
      <c r="N1676" t="s">
        <v>2943</v>
      </c>
      <c r="O1676" t="s">
        <v>7371</v>
      </c>
      <c r="P1676" t="s">
        <v>7156</v>
      </c>
      <c r="Q1676">
        <v>48</v>
      </c>
      <c r="R1676" t="s">
        <v>7299</v>
      </c>
      <c r="S1676" t="s">
        <v>41</v>
      </c>
      <c r="T1676" t="s">
        <v>755</v>
      </c>
      <c r="U1676" t="s">
        <v>7225</v>
      </c>
      <c r="V1676" t="s">
        <v>7213</v>
      </c>
      <c r="W1676">
        <v>69</v>
      </c>
      <c r="X1676" t="s">
        <v>7164</v>
      </c>
      <c r="Y1676" t="s">
        <v>14798</v>
      </c>
      <c r="Z1676" t="s">
        <v>215</v>
      </c>
      <c r="AA1676" t="s">
        <v>7217</v>
      </c>
      <c r="AB1676" t="s">
        <v>28</v>
      </c>
      <c r="AC1676" t="s">
        <v>7364</v>
      </c>
      <c r="AD1676">
        <v>5</v>
      </c>
      <c r="AE1676" t="s">
        <v>14799</v>
      </c>
      <c r="AF1676" t="s">
        <v>7195</v>
      </c>
      <c r="AG1676" t="s">
        <v>14800</v>
      </c>
    </row>
    <row r="1677" spans="1:33" x14ac:dyDescent="0.3">
      <c r="A1677" t="s">
        <v>3370</v>
      </c>
      <c r="B1677" t="s">
        <v>7440</v>
      </c>
      <c r="C1677" t="s">
        <v>686</v>
      </c>
      <c r="D1677" t="s">
        <v>88</v>
      </c>
      <c r="E1677" t="s">
        <v>55</v>
      </c>
      <c r="F1677" t="s">
        <v>14801</v>
      </c>
      <c r="G1677">
        <v>40.092427999999998</v>
      </c>
      <c r="H1677">
        <v>-87.852772999999999</v>
      </c>
      <c r="I1677" t="s">
        <v>14802</v>
      </c>
      <c r="J1677" t="s">
        <v>761</v>
      </c>
      <c r="K1677" t="s">
        <v>7277</v>
      </c>
      <c r="L1677" t="s">
        <v>7172</v>
      </c>
      <c r="M1677">
        <v>9574</v>
      </c>
      <c r="N1677" t="s">
        <v>3371</v>
      </c>
      <c r="O1677" t="s">
        <v>7381</v>
      </c>
      <c r="P1677" t="s">
        <v>7289</v>
      </c>
      <c r="Q1677">
        <v>50</v>
      </c>
      <c r="R1677" t="s">
        <v>7373</v>
      </c>
      <c r="S1677" t="s">
        <v>7158</v>
      </c>
      <c r="T1677" t="s">
        <v>2252</v>
      </c>
      <c r="U1677" t="s">
        <v>7223</v>
      </c>
      <c r="V1677" t="s">
        <v>7224</v>
      </c>
      <c r="W1677">
        <v>64</v>
      </c>
      <c r="X1677" t="s">
        <v>7178</v>
      </c>
      <c r="Y1677" t="s">
        <v>14803</v>
      </c>
      <c r="Z1677" t="s">
        <v>45</v>
      </c>
      <c r="AA1677" t="s">
        <v>109</v>
      </c>
      <c r="AB1677" t="s">
        <v>7271</v>
      </c>
      <c r="AC1677" t="s">
        <v>7328</v>
      </c>
      <c r="AD1677">
        <v>1</v>
      </c>
      <c r="AE1677" t="s">
        <v>14804</v>
      </c>
      <c r="AF1677" t="s">
        <v>7254</v>
      </c>
      <c r="AG1677" t="s">
        <v>14805</v>
      </c>
    </row>
    <row r="1678" spans="1:33" x14ac:dyDescent="0.3">
      <c r="A1678" t="s">
        <v>3372</v>
      </c>
      <c r="B1678" t="s">
        <v>479</v>
      </c>
      <c r="C1678" t="s">
        <v>7388</v>
      </c>
      <c r="D1678" t="s">
        <v>88</v>
      </c>
      <c r="E1678" t="s">
        <v>66</v>
      </c>
      <c r="F1678" t="s">
        <v>14806</v>
      </c>
      <c r="G1678">
        <v>41.817968999999998</v>
      </c>
      <c r="H1678">
        <v>-81.501383000000004</v>
      </c>
      <c r="I1678" t="s">
        <v>7164</v>
      </c>
      <c r="J1678" t="s">
        <v>812</v>
      </c>
      <c r="K1678" t="s">
        <v>7307</v>
      </c>
      <c r="L1678" t="s">
        <v>7224</v>
      </c>
      <c r="M1678">
        <v>7840</v>
      </c>
      <c r="N1678" t="s">
        <v>1942</v>
      </c>
      <c r="O1678" t="s">
        <v>7171</v>
      </c>
      <c r="P1678" t="s">
        <v>7276</v>
      </c>
      <c r="Q1678">
        <v>61</v>
      </c>
      <c r="R1678" t="s">
        <v>7372</v>
      </c>
      <c r="S1678" t="s">
        <v>7161</v>
      </c>
      <c r="T1678" t="s">
        <v>1493</v>
      </c>
      <c r="U1678" t="s">
        <v>7342</v>
      </c>
      <c r="V1678" t="s">
        <v>7173</v>
      </c>
      <c r="W1678">
        <v>12</v>
      </c>
      <c r="X1678" t="s">
        <v>7161</v>
      </c>
      <c r="Y1678" t="s">
        <v>14807</v>
      </c>
      <c r="Z1678" t="s">
        <v>7205</v>
      </c>
      <c r="AA1678" t="s">
        <v>139</v>
      </c>
      <c r="AB1678" t="s">
        <v>7229</v>
      </c>
      <c r="AC1678" t="s">
        <v>29</v>
      </c>
      <c r="AD1678">
        <v>5</v>
      </c>
      <c r="AE1678" t="s">
        <v>14808</v>
      </c>
      <c r="AF1678" t="s">
        <v>7254</v>
      </c>
      <c r="AG1678" t="s">
        <v>14809</v>
      </c>
    </row>
    <row r="1679" spans="1:33" x14ac:dyDescent="0.3">
      <c r="A1679" t="s">
        <v>3373</v>
      </c>
      <c r="B1679" t="s">
        <v>7242</v>
      </c>
      <c r="C1679" t="s">
        <v>7296</v>
      </c>
      <c r="D1679" t="s">
        <v>38</v>
      </c>
      <c r="E1679" t="s">
        <v>112</v>
      </c>
      <c r="F1679" t="s">
        <v>14810</v>
      </c>
      <c r="G1679">
        <v>29.352578999999999</v>
      </c>
      <c r="H1679">
        <v>-111.054631</v>
      </c>
      <c r="I1679" t="s">
        <v>14811</v>
      </c>
      <c r="J1679" t="s">
        <v>243</v>
      </c>
      <c r="K1679" t="s">
        <v>7225</v>
      </c>
      <c r="L1679" t="s">
        <v>7154</v>
      </c>
      <c r="N1679" t="s">
        <v>1177</v>
      </c>
      <c r="O1679" t="s">
        <v>7361</v>
      </c>
      <c r="P1679" t="s">
        <v>7189</v>
      </c>
      <c r="Q1679">
        <v>26</v>
      </c>
      <c r="R1679" t="s">
        <v>7260</v>
      </c>
      <c r="S1679" t="s">
        <v>85</v>
      </c>
      <c r="T1679" t="s">
        <v>7164</v>
      </c>
      <c r="U1679" t="s">
        <v>7164</v>
      </c>
      <c r="V1679" t="s">
        <v>7164</v>
      </c>
      <c r="X1679" t="s">
        <v>7164</v>
      </c>
      <c r="Y1679" t="s">
        <v>7164</v>
      </c>
      <c r="Z1679" t="s">
        <v>7178</v>
      </c>
      <c r="AA1679" t="s">
        <v>7393</v>
      </c>
      <c r="AB1679" t="s">
        <v>7164</v>
      </c>
      <c r="AC1679" t="s">
        <v>7164</v>
      </c>
      <c r="AD1679">
        <v>2</v>
      </c>
      <c r="AE1679" t="s">
        <v>14812</v>
      </c>
      <c r="AF1679" t="s">
        <v>7254</v>
      </c>
      <c r="AG1679" t="s">
        <v>14813</v>
      </c>
    </row>
    <row r="1680" spans="1:33" x14ac:dyDescent="0.3">
      <c r="A1680" t="s">
        <v>3374</v>
      </c>
      <c r="B1680" t="s">
        <v>373</v>
      </c>
      <c r="C1680" t="s">
        <v>7322</v>
      </c>
      <c r="D1680" t="s">
        <v>77</v>
      </c>
      <c r="E1680" t="s">
        <v>31</v>
      </c>
      <c r="F1680" t="s">
        <v>14814</v>
      </c>
      <c r="G1680">
        <v>30.929652000000001</v>
      </c>
      <c r="H1680">
        <v>-93.190505999999999</v>
      </c>
      <c r="I1680" t="s">
        <v>14815</v>
      </c>
      <c r="J1680" t="s">
        <v>289</v>
      </c>
      <c r="K1680" t="s">
        <v>7202</v>
      </c>
      <c r="L1680" t="s">
        <v>7175</v>
      </c>
      <c r="M1680">
        <v>6611</v>
      </c>
      <c r="N1680" t="s">
        <v>1000</v>
      </c>
      <c r="O1680" t="s">
        <v>7186</v>
      </c>
      <c r="P1680" t="s">
        <v>7156</v>
      </c>
      <c r="Q1680">
        <v>40</v>
      </c>
      <c r="R1680" t="s">
        <v>7372</v>
      </c>
      <c r="S1680" t="s">
        <v>7215</v>
      </c>
      <c r="T1680" t="s">
        <v>821</v>
      </c>
      <c r="U1680" t="s">
        <v>7200</v>
      </c>
      <c r="V1680" t="s">
        <v>7400</v>
      </c>
      <c r="W1680">
        <v>66</v>
      </c>
      <c r="X1680" t="s">
        <v>7178</v>
      </c>
      <c r="Y1680" t="s">
        <v>14816</v>
      </c>
      <c r="Z1680" t="s">
        <v>7318</v>
      </c>
      <c r="AA1680" t="s">
        <v>7262</v>
      </c>
      <c r="AB1680" t="s">
        <v>7363</v>
      </c>
      <c r="AC1680" t="s">
        <v>155</v>
      </c>
      <c r="AD1680">
        <v>3</v>
      </c>
      <c r="AE1680" t="s">
        <v>14817</v>
      </c>
      <c r="AF1680" t="s">
        <v>7191</v>
      </c>
      <c r="AG1680" t="s">
        <v>7164</v>
      </c>
    </row>
    <row r="1681" spans="1:33" x14ac:dyDescent="0.3">
      <c r="A1681" t="s">
        <v>3375</v>
      </c>
      <c r="B1681" t="s">
        <v>7744</v>
      </c>
      <c r="C1681" t="s">
        <v>7460</v>
      </c>
      <c r="D1681" t="s">
        <v>92</v>
      </c>
      <c r="E1681" t="s">
        <v>78</v>
      </c>
      <c r="F1681" t="s">
        <v>14818</v>
      </c>
      <c r="G1681">
        <v>25.285174999999999</v>
      </c>
      <c r="H1681">
        <v>-86.213031000000001</v>
      </c>
      <c r="I1681" t="s">
        <v>14819</v>
      </c>
      <c r="J1681" t="s">
        <v>910</v>
      </c>
      <c r="K1681" t="s">
        <v>7225</v>
      </c>
      <c r="L1681" t="s">
        <v>7247</v>
      </c>
      <c r="M1681">
        <v>5706</v>
      </c>
      <c r="N1681" t="s">
        <v>1287</v>
      </c>
      <c r="O1681" t="s">
        <v>7481</v>
      </c>
      <c r="P1681" t="s">
        <v>7213</v>
      </c>
      <c r="Q1681">
        <v>70</v>
      </c>
      <c r="R1681" t="s">
        <v>7178</v>
      </c>
      <c r="S1681" t="s">
        <v>7161</v>
      </c>
      <c r="T1681" t="s">
        <v>1126</v>
      </c>
      <c r="U1681" t="s">
        <v>7277</v>
      </c>
      <c r="V1681" t="s">
        <v>7172</v>
      </c>
      <c r="W1681">
        <v>162</v>
      </c>
      <c r="X1681" t="s">
        <v>43</v>
      </c>
      <c r="Y1681" t="s">
        <v>7164</v>
      </c>
      <c r="Z1681" t="s">
        <v>7251</v>
      </c>
      <c r="AA1681" t="s">
        <v>7344</v>
      </c>
      <c r="AB1681" t="s">
        <v>7164</v>
      </c>
      <c r="AC1681" t="s">
        <v>7193</v>
      </c>
      <c r="AD1681">
        <v>5</v>
      </c>
      <c r="AE1681" t="s">
        <v>7164</v>
      </c>
      <c r="AF1681" t="s">
        <v>7254</v>
      </c>
      <c r="AG1681" t="s">
        <v>7164</v>
      </c>
    </row>
    <row r="1682" spans="1:33" x14ac:dyDescent="0.3">
      <c r="A1682" t="s">
        <v>3376</v>
      </c>
      <c r="B1682" t="s">
        <v>7615</v>
      </c>
      <c r="C1682" t="s">
        <v>7434</v>
      </c>
      <c r="D1682" t="s">
        <v>65</v>
      </c>
      <c r="E1682" t="s">
        <v>112</v>
      </c>
      <c r="F1682" t="s">
        <v>14820</v>
      </c>
      <c r="G1682">
        <v>40.618067000000003</v>
      </c>
      <c r="H1682">
        <v>-112.95921199999999</v>
      </c>
      <c r="I1682" t="s">
        <v>14821</v>
      </c>
      <c r="J1682" t="s">
        <v>712</v>
      </c>
      <c r="K1682" t="s">
        <v>7288</v>
      </c>
      <c r="L1682" t="s">
        <v>7224</v>
      </c>
      <c r="M1682">
        <v>6662</v>
      </c>
      <c r="N1682" t="s">
        <v>1342</v>
      </c>
      <c r="O1682" t="s">
        <v>7200</v>
      </c>
      <c r="P1682" t="s">
        <v>7172</v>
      </c>
      <c r="Q1682">
        <v>57</v>
      </c>
      <c r="R1682" t="s">
        <v>43</v>
      </c>
      <c r="S1682" t="s">
        <v>35</v>
      </c>
      <c r="T1682" t="s">
        <v>1001</v>
      </c>
      <c r="U1682" t="s">
        <v>7342</v>
      </c>
      <c r="V1682" t="s">
        <v>7160</v>
      </c>
      <c r="W1682">
        <v>74</v>
      </c>
      <c r="X1682" t="s">
        <v>7373</v>
      </c>
      <c r="Y1682" t="s">
        <v>14822</v>
      </c>
      <c r="Z1682" t="s">
        <v>116</v>
      </c>
      <c r="AA1682" t="s">
        <v>7292</v>
      </c>
      <c r="AB1682" t="s">
        <v>28</v>
      </c>
      <c r="AC1682" t="s">
        <v>7394</v>
      </c>
      <c r="AD1682">
        <v>1</v>
      </c>
      <c r="AE1682" t="s">
        <v>14823</v>
      </c>
      <c r="AF1682" t="s">
        <v>7180</v>
      </c>
      <c r="AG1682" t="s">
        <v>14824</v>
      </c>
    </row>
    <row r="1683" spans="1:33" x14ac:dyDescent="0.3">
      <c r="A1683" t="s">
        <v>3377</v>
      </c>
      <c r="B1683" t="s">
        <v>7615</v>
      </c>
      <c r="C1683" t="s">
        <v>7660</v>
      </c>
      <c r="D1683" t="s">
        <v>38</v>
      </c>
      <c r="E1683" t="s">
        <v>72</v>
      </c>
      <c r="F1683" t="s">
        <v>14825</v>
      </c>
      <c r="G1683">
        <v>25.272905000000002</v>
      </c>
      <c r="H1683">
        <v>-108.863204</v>
      </c>
      <c r="I1683" t="s">
        <v>14826</v>
      </c>
      <c r="J1683" t="s">
        <v>315</v>
      </c>
      <c r="K1683" t="s">
        <v>7449</v>
      </c>
      <c r="L1683" t="s">
        <v>7154</v>
      </c>
      <c r="M1683">
        <v>8883</v>
      </c>
      <c r="N1683" t="s">
        <v>7164</v>
      </c>
      <c r="O1683" t="s">
        <v>7164</v>
      </c>
      <c r="P1683" t="s">
        <v>7164</v>
      </c>
      <c r="R1683" t="s">
        <v>7164</v>
      </c>
      <c r="S1683" t="s">
        <v>7164</v>
      </c>
      <c r="T1683" t="s">
        <v>1379</v>
      </c>
      <c r="U1683" t="s">
        <v>7174</v>
      </c>
      <c r="V1683" t="s">
        <v>7224</v>
      </c>
      <c r="W1683">
        <v>88</v>
      </c>
      <c r="X1683" t="s">
        <v>7214</v>
      </c>
      <c r="Y1683" t="s">
        <v>14827</v>
      </c>
      <c r="Z1683" t="s">
        <v>7318</v>
      </c>
      <c r="AA1683" t="s">
        <v>7262</v>
      </c>
      <c r="AB1683" t="s">
        <v>98</v>
      </c>
      <c r="AC1683" t="s">
        <v>7178</v>
      </c>
      <c r="AD1683">
        <v>2</v>
      </c>
      <c r="AE1683" t="s">
        <v>14828</v>
      </c>
      <c r="AF1683" t="s">
        <v>7164</v>
      </c>
      <c r="AG1683" t="s">
        <v>14829</v>
      </c>
    </row>
    <row r="1684" spans="1:33" x14ac:dyDescent="0.3">
      <c r="A1684" t="s">
        <v>3378</v>
      </c>
      <c r="B1684" t="s">
        <v>14830</v>
      </c>
      <c r="C1684" t="s">
        <v>7478</v>
      </c>
      <c r="D1684" t="s">
        <v>22</v>
      </c>
      <c r="E1684" t="s">
        <v>112</v>
      </c>
      <c r="F1684" t="s">
        <v>14831</v>
      </c>
      <c r="G1684">
        <v>26.515923000000001</v>
      </c>
      <c r="H1684">
        <v>-108.192314</v>
      </c>
      <c r="I1684" t="s">
        <v>14832</v>
      </c>
      <c r="J1684" t="s">
        <v>142</v>
      </c>
      <c r="K1684" t="s">
        <v>7249</v>
      </c>
      <c r="L1684" t="s">
        <v>7382</v>
      </c>
      <c r="M1684">
        <v>4113</v>
      </c>
      <c r="N1684" t="s">
        <v>3379</v>
      </c>
      <c r="O1684" t="s">
        <v>7171</v>
      </c>
      <c r="P1684" t="s">
        <v>7333</v>
      </c>
      <c r="Q1684">
        <v>71</v>
      </c>
      <c r="R1684" t="s">
        <v>34</v>
      </c>
      <c r="S1684" t="s">
        <v>85</v>
      </c>
      <c r="T1684" t="s">
        <v>1036</v>
      </c>
      <c r="U1684" t="s">
        <v>7223</v>
      </c>
      <c r="V1684" t="s">
        <v>7203</v>
      </c>
      <c r="W1684">
        <v>-36</v>
      </c>
      <c r="X1684" t="s">
        <v>7278</v>
      </c>
      <c r="Y1684" t="s">
        <v>7164</v>
      </c>
      <c r="Z1684" t="s">
        <v>116</v>
      </c>
      <c r="AA1684" t="s">
        <v>52</v>
      </c>
      <c r="AB1684" t="s">
        <v>7252</v>
      </c>
      <c r="AC1684" t="s">
        <v>270</v>
      </c>
      <c r="AD1684">
        <v>2</v>
      </c>
      <c r="AE1684" t="s">
        <v>14833</v>
      </c>
      <c r="AF1684" t="s">
        <v>103</v>
      </c>
      <c r="AG1684" t="s">
        <v>14834</v>
      </c>
    </row>
    <row r="1685" spans="1:33" x14ac:dyDescent="0.3">
      <c r="A1685" t="s">
        <v>3380</v>
      </c>
      <c r="B1685" t="s">
        <v>7529</v>
      </c>
      <c r="C1685" t="s">
        <v>7322</v>
      </c>
      <c r="D1685" t="s">
        <v>22</v>
      </c>
      <c r="E1685" t="s">
        <v>112</v>
      </c>
      <c r="F1685" t="s">
        <v>14835</v>
      </c>
      <c r="G1685">
        <v>34.351143</v>
      </c>
      <c r="H1685">
        <v>-118.549651</v>
      </c>
      <c r="I1685" t="s">
        <v>14836</v>
      </c>
      <c r="J1685" t="s">
        <v>712</v>
      </c>
      <c r="K1685" t="s">
        <v>7342</v>
      </c>
      <c r="L1685" t="s">
        <v>7247</v>
      </c>
      <c r="M1685">
        <v>3686</v>
      </c>
      <c r="N1685" t="s">
        <v>2001</v>
      </c>
      <c r="O1685" t="s">
        <v>7223</v>
      </c>
      <c r="P1685" t="s">
        <v>7188</v>
      </c>
      <c r="Q1685">
        <v>42</v>
      </c>
      <c r="R1685" t="s">
        <v>34</v>
      </c>
      <c r="S1685" t="s">
        <v>35</v>
      </c>
      <c r="T1685" t="s">
        <v>3381</v>
      </c>
      <c r="U1685" t="s">
        <v>7238</v>
      </c>
      <c r="V1685" t="s">
        <v>7213</v>
      </c>
      <c r="W1685">
        <v>49</v>
      </c>
      <c r="X1685" t="s">
        <v>7260</v>
      </c>
      <c r="Y1685" t="s">
        <v>14837</v>
      </c>
      <c r="Z1685" t="s">
        <v>7607</v>
      </c>
      <c r="AA1685" t="s">
        <v>7292</v>
      </c>
      <c r="AB1685" t="s">
        <v>28</v>
      </c>
      <c r="AC1685" t="s">
        <v>7164</v>
      </c>
      <c r="AD1685">
        <v>4</v>
      </c>
      <c r="AE1685" t="s">
        <v>14838</v>
      </c>
      <c r="AF1685" t="s">
        <v>7254</v>
      </c>
      <c r="AG1685" t="s">
        <v>7164</v>
      </c>
    </row>
    <row r="1686" spans="1:33" x14ac:dyDescent="0.3">
      <c r="A1686" t="s">
        <v>3382</v>
      </c>
      <c r="B1686" t="s">
        <v>382</v>
      </c>
      <c r="C1686" t="s">
        <v>7552</v>
      </c>
      <c r="D1686" t="s">
        <v>22</v>
      </c>
      <c r="E1686" t="s">
        <v>72</v>
      </c>
      <c r="F1686" t="s">
        <v>14839</v>
      </c>
      <c r="G1686">
        <v>42.265016000000003</v>
      </c>
      <c r="H1686">
        <v>-93.712721000000002</v>
      </c>
      <c r="I1686" t="s">
        <v>14840</v>
      </c>
      <c r="J1686" t="s">
        <v>79</v>
      </c>
      <c r="K1686" t="s">
        <v>7342</v>
      </c>
      <c r="L1686" t="s">
        <v>7348</v>
      </c>
      <c r="M1686">
        <v>8776</v>
      </c>
      <c r="N1686" t="s">
        <v>3383</v>
      </c>
      <c r="O1686" t="s">
        <v>7481</v>
      </c>
      <c r="P1686" t="s">
        <v>7189</v>
      </c>
      <c r="Q1686">
        <v>74</v>
      </c>
      <c r="R1686" t="s">
        <v>7161</v>
      </c>
      <c r="S1686" t="s">
        <v>7279</v>
      </c>
      <c r="T1686" t="s">
        <v>995</v>
      </c>
      <c r="U1686" t="s">
        <v>7202</v>
      </c>
      <c r="V1686" t="s">
        <v>7354</v>
      </c>
      <c r="W1686">
        <v>235</v>
      </c>
      <c r="X1686" t="s">
        <v>7373</v>
      </c>
      <c r="Y1686" t="s">
        <v>14841</v>
      </c>
      <c r="Z1686" t="s">
        <v>7375</v>
      </c>
      <c r="AA1686" t="s">
        <v>7292</v>
      </c>
      <c r="AB1686" t="s">
        <v>28</v>
      </c>
      <c r="AC1686" t="s">
        <v>7164</v>
      </c>
      <c r="AD1686">
        <v>5</v>
      </c>
      <c r="AE1686" t="s">
        <v>14842</v>
      </c>
      <c r="AF1686" t="s">
        <v>7254</v>
      </c>
      <c r="AG1686" t="s">
        <v>7164</v>
      </c>
    </row>
    <row r="1687" spans="1:33" x14ac:dyDescent="0.3">
      <c r="A1687" t="s">
        <v>3384</v>
      </c>
      <c r="B1687" t="s">
        <v>523</v>
      </c>
      <c r="C1687" t="s">
        <v>7273</v>
      </c>
      <c r="D1687" t="s">
        <v>38</v>
      </c>
      <c r="E1687" t="s">
        <v>23</v>
      </c>
      <c r="F1687" t="s">
        <v>14843</v>
      </c>
      <c r="G1687">
        <v>25.17144</v>
      </c>
      <c r="H1687">
        <v>-113.717485</v>
      </c>
      <c r="I1687" t="s">
        <v>14844</v>
      </c>
      <c r="J1687" t="s">
        <v>1975</v>
      </c>
      <c r="K1687" t="s">
        <v>7155</v>
      </c>
      <c r="L1687" t="s">
        <v>7482</v>
      </c>
      <c r="M1687">
        <v>3904</v>
      </c>
      <c r="N1687" t="s">
        <v>7164</v>
      </c>
      <c r="O1687" t="s">
        <v>7164</v>
      </c>
      <c r="P1687" t="s">
        <v>7164</v>
      </c>
      <c r="R1687" t="s">
        <v>7164</v>
      </c>
      <c r="S1687" t="s">
        <v>7164</v>
      </c>
      <c r="T1687" t="s">
        <v>2427</v>
      </c>
      <c r="U1687" t="s">
        <v>7202</v>
      </c>
      <c r="V1687" t="s">
        <v>7400</v>
      </c>
      <c r="W1687">
        <v>21</v>
      </c>
      <c r="X1687" t="s">
        <v>7372</v>
      </c>
      <c r="Y1687" t="s">
        <v>14845</v>
      </c>
      <c r="Z1687" t="s">
        <v>7164</v>
      </c>
      <c r="AA1687" t="s">
        <v>7292</v>
      </c>
      <c r="AB1687" t="s">
        <v>7293</v>
      </c>
      <c r="AC1687" t="s">
        <v>270</v>
      </c>
      <c r="AD1687">
        <v>2</v>
      </c>
      <c r="AE1687" t="s">
        <v>14846</v>
      </c>
      <c r="AF1687" t="s">
        <v>7207</v>
      </c>
      <c r="AG1687" t="s">
        <v>14847</v>
      </c>
    </row>
    <row r="1688" spans="1:33" x14ac:dyDescent="0.3">
      <c r="A1688" t="s">
        <v>3385</v>
      </c>
      <c r="B1688" t="s">
        <v>7882</v>
      </c>
      <c r="C1688" t="s">
        <v>7441</v>
      </c>
      <c r="D1688" t="s">
        <v>22</v>
      </c>
      <c r="E1688" t="s">
        <v>72</v>
      </c>
      <c r="F1688" t="s">
        <v>14848</v>
      </c>
      <c r="G1688">
        <v>38.464526999999997</v>
      </c>
      <c r="I1688" t="s">
        <v>14849</v>
      </c>
      <c r="J1688" t="s">
        <v>594</v>
      </c>
      <c r="K1688" t="s">
        <v>7342</v>
      </c>
      <c r="L1688" t="s">
        <v>7189</v>
      </c>
      <c r="M1688">
        <v>4573</v>
      </c>
      <c r="N1688" t="s">
        <v>874</v>
      </c>
      <c r="O1688" t="s">
        <v>7307</v>
      </c>
      <c r="P1688" t="s">
        <v>7482</v>
      </c>
      <c r="Q1688">
        <v>42</v>
      </c>
      <c r="R1688" t="s">
        <v>7178</v>
      </c>
      <c r="S1688" t="s">
        <v>7161</v>
      </c>
      <c r="T1688" t="s">
        <v>1619</v>
      </c>
      <c r="U1688" t="s">
        <v>7361</v>
      </c>
      <c r="V1688" t="s">
        <v>7482</v>
      </c>
      <c r="W1688">
        <v>74</v>
      </c>
      <c r="X1688" t="s">
        <v>59</v>
      </c>
      <c r="Y1688" t="s">
        <v>14850</v>
      </c>
      <c r="Z1688" t="s">
        <v>70</v>
      </c>
      <c r="AA1688" t="s">
        <v>7393</v>
      </c>
      <c r="AB1688" t="s">
        <v>53</v>
      </c>
      <c r="AC1688" t="s">
        <v>7230</v>
      </c>
      <c r="AD1688">
        <v>2</v>
      </c>
      <c r="AE1688" t="s">
        <v>14851</v>
      </c>
      <c r="AF1688" t="s">
        <v>7254</v>
      </c>
      <c r="AG1688" t="s">
        <v>7164</v>
      </c>
    </row>
    <row r="1689" spans="1:33" x14ac:dyDescent="0.3">
      <c r="A1689" t="s">
        <v>3386</v>
      </c>
      <c r="B1689" t="s">
        <v>263</v>
      </c>
      <c r="C1689" t="s">
        <v>185</v>
      </c>
      <c r="D1689" t="s">
        <v>48</v>
      </c>
      <c r="E1689" t="s">
        <v>78</v>
      </c>
      <c r="F1689" t="s">
        <v>14852</v>
      </c>
      <c r="G1689">
        <v>28.102446</v>
      </c>
      <c r="H1689">
        <v>-82.133613999999994</v>
      </c>
      <c r="I1689" t="s">
        <v>14853</v>
      </c>
      <c r="J1689" t="s">
        <v>636</v>
      </c>
      <c r="K1689" t="s">
        <v>7155</v>
      </c>
      <c r="L1689" t="s">
        <v>7201</v>
      </c>
      <c r="M1689">
        <v>9788</v>
      </c>
      <c r="N1689" t="s">
        <v>2081</v>
      </c>
      <c r="O1689" t="s">
        <v>7249</v>
      </c>
      <c r="P1689" t="s">
        <v>7248</v>
      </c>
      <c r="Q1689">
        <v>25</v>
      </c>
      <c r="R1689" t="s">
        <v>43</v>
      </c>
      <c r="S1689" t="s">
        <v>7158</v>
      </c>
      <c r="T1689" t="s">
        <v>7164</v>
      </c>
      <c r="U1689" t="s">
        <v>7164</v>
      </c>
      <c r="V1689" t="s">
        <v>7164</v>
      </c>
      <c r="X1689" t="s">
        <v>7164</v>
      </c>
      <c r="Y1689" t="s">
        <v>7164</v>
      </c>
      <c r="Z1689" t="s">
        <v>7375</v>
      </c>
      <c r="AA1689" t="s">
        <v>7217</v>
      </c>
      <c r="AB1689" t="s">
        <v>7229</v>
      </c>
      <c r="AC1689" t="s">
        <v>7394</v>
      </c>
      <c r="AD1689">
        <v>2</v>
      </c>
      <c r="AE1689" t="s">
        <v>14854</v>
      </c>
      <c r="AF1689" t="s">
        <v>7180</v>
      </c>
      <c r="AG1689" t="s">
        <v>14855</v>
      </c>
    </row>
    <row r="1690" spans="1:33" x14ac:dyDescent="0.3">
      <c r="A1690" t="s">
        <v>3387</v>
      </c>
      <c r="B1690" t="s">
        <v>7625</v>
      </c>
      <c r="C1690" t="s">
        <v>7958</v>
      </c>
      <c r="D1690" t="s">
        <v>22</v>
      </c>
      <c r="E1690" t="s">
        <v>55</v>
      </c>
      <c r="F1690" t="s">
        <v>14856</v>
      </c>
      <c r="G1690">
        <v>45.260074000000003</v>
      </c>
      <c r="I1690" t="s">
        <v>14857</v>
      </c>
      <c r="J1690" t="s">
        <v>586</v>
      </c>
      <c r="K1690" t="s">
        <v>14858</v>
      </c>
      <c r="L1690" t="s">
        <v>7188</v>
      </c>
      <c r="M1690">
        <v>8964</v>
      </c>
      <c r="N1690" t="s">
        <v>2457</v>
      </c>
      <c r="O1690" t="s">
        <v>7277</v>
      </c>
      <c r="P1690" t="s">
        <v>7482</v>
      </c>
      <c r="Q1690">
        <v>24</v>
      </c>
      <c r="R1690" t="s">
        <v>7260</v>
      </c>
      <c r="S1690" t="s">
        <v>85</v>
      </c>
      <c r="T1690" t="s">
        <v>261</v>
      </c>
      <c r="U1690" t="s">
        <v>7307</v>
      </c>
      <c r="V1690" t="s">
        <v>7333</v>
      </c>
      <c r="W1690">
        <v>-65</v>
      </c>
      <c r="X1690" t="s">
        <v>7372</v>
      </c>
      <c r="Y1690" t="s">
        <v>14859</v>
      </c>
      <c r="Z1690" t="s">
        <v>7251</v>
      </c>
      <c r="AA1690" t="s">
        <v>109</v>
      </c>
      <c r="AB1690" t="s">
        <v>28</v>
      </c>
      <c r="AC1690" t="s">
        <v>62</v>
      </c>
      <c r="AD1690">
        <v>4</v>
      </c>
      <c r="AE1690" t="s">
        <v>14860</v>
      </c>
      <c r="AF1690" t="s">
        <v>7164</v>
      </c>
      <c r="AG1690" t="s">
        <v>14861</v>
      </c>
    </row>
    <row r="1691" spans="1:33" x14ac:dyDescent="0.3">
      <c r="A1691" t="s">
        <v>3388</v>
      </c>
      <c r="B1691" t="s">
        <v>7387</v>
      </c>
      <c r="C1691" t="s">
        <v>562</v>
      </c>
      <c r="D1691" t="s">
        <v>100</v>
      </c>
      <c r="E1691" t="s">
        <v>93</v>
      </c>
      <c r="F1691" t="s">
        <v>14862</v>
      </c>
      <c r="G1691">
        <v>37.625931999999999</v>
      </c>
      <c r="H1691">
        <v>-105.457914</v>
      </c>
      <c r="I1691" t="s">
        <v>14863</v>
      </c>
      <c r="J1691" t="s">
        <v>1305</v>
      </c>
      <c r="K1691" t="s">
        <v>7171</v>
      </c>
      <c r="L1691" t="s">
        <v>7203</v>
      </c>
      <c r="M1691">
        <v>3709</v>
      </c>
      <c r="N1691" t="s">
        <v>1236</v>
      </c>
      <c r="O1691" t="s">
        <v>7277</v>
      </c>
      <c r="P1691" t="s">
        <v>7203</v>
      </c>
      <c r="Q1691">
        <v>41</v>
      </c>
      <c r="R1691" t="s">
        <v>59</v>
      </c>
      <c r="S1691" t="s">
        <v>34</v>
      </c>
      <c r="T1691" t="s">
        <v>499</v>
      </c>
      <c r="U1691" t="s">
        <v>7225</v>
      </c>
      <c r="V1691" t="s">
        <v>7333</v>
      </c>
      <c r="W1691">
        <v>55</v>
      </c>
      <c r="X1691" t="s">
        <v>7157</v>
      </c>
      <c r="Y1691" t="s">
        <v>14864</v>
      </c>
      <c r="Z1691" t="s">
        <v>60</v>
      </c>
      <c r="AA1691" t="s">
        <v>7217</v>
      </c>
      <c r="AB1691" t="s">
        <v>7164</v>
      </c>
      <c r="AC1691" t="s">
        <v>7394</v>
      </c>
      <c r="AD1691">
        <v>2</v>
      </c>
      <c r="AE1691" t="s">
        <v>14865</v>
      </c>
      <c r="AF1691" t="s">
        <v>7164</v>
      </c>
      <c r="AG1691" t="s">
        <v>14866</v>
      </c>
    </row>
    <row r="1692" spans="1:33" x14ac:dyDescent="0.3">
      <c r="A1692" t="s">
        <v>3389</v>
      </c>
      <c r="B1692" t="s">
        <v>7440</v>
      </c>
      <c r="C1692" t="s">
        <v>7631</v>
      </c>
      <c r="D1692" t="s">
        <v>92</v>
      </c>
      <c r="E1692" t="s">
        <v>55</v>
      </c>
      <c r="F1692" t="s">
        <v>14867</v>
      </c>
      <c r="G1692">
        <v>34.906734999999998</v>
      </c>
      <c r="H1692">
        <v>-97.060382000000004</v>
      </c>
      <c r="I1692" t="s">
        <v>14868</v>
      </c>
      <c r="J1692" t="s">
        <v>181</v>
      </c>
      <c r="K1692" t="s">
        <v>7361</v>
      </c>
      <c r="L1692" t="s">
        <v>7156</v>
      </c>
      <c r="M1692">
        <v>4782</v>
      </c>
      <c r="N1692" t="s">
        <v>2186</v>
      </c>
      <c r="O1692" t="s">
        <v>7159</v>
      </c>
      <c r="P1692" t="s">
        <v>7317</v>
      </c>
      <c r="Q1692">
        <v>40</v>
      </c>
      <c r="R1692" t="s">
        <v>7299</v>
      </c>
      <c r="S1692" t="s">
        <v>35</v>
      </c>
      <c r="T1692" t="s">
        <v>2520</v>
      </c>
      <c r="U1692" t="s">
        <v>7280</v>
      </c>
      <c r="V1692" t="s">
        <v>7326</v>
      </c>
      <c r="W1692">
        <v>83</v>
      </c>
      <c r="X1692" t="s">
        <v>7157</v>
      </c>
      <c r="Y1692" t="s">
        <v>14869</v>
      </c>
      <c r="Z1692" t="s">
        <v>215</v>
      </c>
      <c r="AA1692" t="s">
        <v>7292</v>
      </c>
      <c r="AB1692" t="s">
        <v>7363</v>
      </c>
      <c r="AC1692" t="s">
        <v>7364</v>
      </c>
      <c r="AD1692">
        <v>2</v>
      </c>
      <c r="AE1692" t="s">
        <v>14870</v>
      </c>
      <c r="AF1692" t="s">
        <v>110</v>
      </c>
      <c r="AG1692" t="s">
        <v>7164</v>
      </c>
    </row>
    <row r="1693" spans="1:33" x14ac:dyDescent="0.3">
      <c r="A1693" t="s">
        <v>3390</v>
      </c>
      <c r="B1693" t="s">
        <v>7744</v>
      </c>
      <c r="C1693" t="s">
        <v>7552</v>
      </c>
      <c r="D1693" t="s">
        <v>77</v>
      </c>
      <c r="E1693" t="s">
        <v>78</v>
      </c>
      <c r="F1693" t="s">
        <v>14871</v>
      </c>
      <c r="G1693">
        <v>34.885022999999997</v>
      </c>
      <c r="I1693" t="s">
        <v>14872</v>
      </c>
      <c r="J1693" t="s">
        <v>351</v>
      </c>
      <c r="K1693" t="s">
        <v>7277</v>
      </c>
      <c r="L1693" t="s">
        <v>7213</v>
      </c>
      <c r="M1693">
        <v>9431</v>
      </c>
      <c r="N1693" t="s">
        <v>3391</v>
      </c>
      <c r="O1693" t="s">
        <v>7249</v>
      </c>
      <c r="P1693" t="s">
        <v>7348</v>
      </c>
      <c r="Q1693">
        <v>22</v>
      </c>
      <c r="R1693" t="s">
        <v>59</v>
      </c>
      <c r="S1693" t="s">
        <v>7309</v>
      </c>
      <c r="T1693" t="s">
        <v>653</v>
      </c>
      <c r="U1693" t="s">
        <v>7187</v>
      </c>
      <c r="V1693" t="s">
        <v>7276</v>
      </c>
      <c r="W1693">
        <v>85</v>
      </c>
      <c r="X1693" t="s">
        <v>7161</v>
      </c>
      <c r="Y1693" t="s">
        <v>7164</v>
      </c>
      <c r="Z1693" t="s">
        <v>7318</v>
      </c>
      <c r="AA1693" t="s">
        <v>7228</v>
      </c>
      <c r="AB1693" t="s">
        <v>7363</v>
      </c>
      <c r="AC1693" t="s">
        <v>7394</v>
      </c>
      <c r="AD1693">
        <v>5</v>
      </c>
      <c r="AE1693" t="s">
        <v>14873</v>
      </c>
      <c r="AF1693" t="s">
        <v>7385</v>
      </c>
      <c r="AG1693" t="s">
        <v>14874</v>
      </c>
    </row>
    <row r="1694" spans="1:33" x14ac:dyDescent="0.3">
      <c r="A1694" t="s">
        <v>3392</v>
      </c>
      <c r="B1694" t="s">
        <v>8031</v>
      </c>
      <c r="C1694" t="s">
        <v>7552</v>
      </c>
      <c r="D1694" t="s">
        <v>22</v>
      </c>
      <c r="E1694" t="s">
        <v>23</v>
      </c>
      <c r="F1694" t="s">
        <v>14875</v>
      </c>
      <c r="G1694">
        <v>42.081722999999997</v>
      </c>
      <c r="H1694">
        <v>-118.29888800000001</v>
      </c>
      <c r="I1694" t="s">
        <v>14876</v>
      </c>
      <c r="J1694" t="s">
        <v>448</v>
      </c>
      <c r="K1694" t="s">
        <v>7827</v>
      </c>
      <c r="L1694" t="s">
        <v>7188</v>
      </c>
      <c r="M1694">
        <v>4717</v>
      </c>
      <c r="N1694" t="s">
        <v>235</v>
      </c>
      <c r="O1694" t="s">
        <v>7381</v>
      </c>
      <c r="P1694" t="s">
        <v>7201</v>
      </c>
      <c r="R1694" t="s">
        <v>7161</v>
      </c>
      <c r="S1694" t="s">
        <v>7178</v>
      </c>
      <c r="T1694" t="s">
        <v>1824</v>
      </c>
      <c r="U1694" t="s">
        <v>7381</v>
      </c>
      <c r="V1694" t="s">
        <v>7160</v>
      </c>
      <c r="W1694">
        <v>220</v>
      </c>
      <c r="X1694" t="s">
        <v>34</v>
      </c>
      <c r="Y1694" t="s">
        <v>14877</v>
      </c>
      <c r="Z1694" t="s">
        <v>60</v>
      </c>
      <c r="AA1694" t="s">
        <v>7228</v>
      </c>
      <c r="AB1694" t="s">
        <v>98</v>
      </c>
      <c r="AC1694" t="s">
        <v>7178</v>
      </c>
      <c r="AD1694">
        <v>1</v>
      </c>
      <c r="AE1694" t="s">
        <v>14878</v>
      </c>
      <c r="AF1694" t="s">
        <v>7165</v>
      </c>
      <c r="AG1694" t="s">
        <v>14879</v>
      </c>
    </row>
    <row r="1695" spans="1:33" x14ac:dyDescent="0.3">
      <c r="A1695" t="s">
        <v>3393</v>
      </c>
      <c r="B1695" t="s">
        <v>267</v>
      </c>
      <c r="C1695" t="s">
        <v>7339</v>
      </c>
      <c r="D1695" t="s">
        <v>48</v>
      </c>
      <c r="E1695" t="s">
        <v>66</v>
      </c>
      <c r="F1695" t="s">
        <v>14880</v>
      </c>
      <c r="G1695">
        <v>44.365031999999999</v>
      </c>
      <c r="H1695">
        <v>-86.670090999999999</v>
      </c>
      <c r="I1695" t="s">
        <v>14881</v>
      </c>
      <c r="J1695" t="s">
        <v>366</v>
      </c>
      <c r="K1695" t="s">
        <v>7449</v>
      </c>
      <c r="L1695" t="s">
        <v>41</v>
      </c>
      <c r="M1695">
        <v>7904</v>
      </c>
      <c r="N1695" t="s">
        <v>2969</v>
      </c>
      <c r="O1695" t="s">
        <v>7307</v>
      </c>
      <c r="P1695" t="s">
        <v>7308</v>
      </c>
      <c r="Q1695">
        <v>-56</v>
      </c>
      <c r="R1695" t="s">
        <v>7214</v>
      </c>
      <c r="S1695" t="s">
        <v>7178</v>
      </c>
      <c r="T1695" t="s">
        <v>854</v>
      </c>
      <c r="U1695" t="s">
        <v>7223</v>
      </c>
      <c r="V1695" t="s">
        <v>7354</v>
      </c>
      <c r="W1695">
        <v>61</v>
      </c>
      <c r="X1695" t="s">
        <v>59</v>
      </c>
      <c r="Y1695" t="s">
        <v>7164</v>
      </c>
      <c r="Z1695" t="s">
        <v>7383</v>
      </c>
      <c r="AA1695" t="s">
        <v>7228</v>
      </c>
      <c r="AB1695" t="s">
        <v>7252</v>
      </c>
      <c r="AC1695" t="s">
        <v>62</v>
      </c>
      <c r="AD1695">
        <v>2</v>
      </c>
      <c r="AE1695" t="s">
        <v>14882</v>
      </c>
      <c r="AF1695" t="s">
        <v>7207</v>
      </c>
      <c r="AG1695" t="s">
        <v>14883</v>
      </c>
    </row>
    <row r="1696" spans="1:33" x14ac:dyDescent="0.3">
      <c r="A1696" t="s">
        <v>3394</v>
      </c>
      <c r="B1696" t="s">
        <v>7284</v>
      </c>
      <c r="C1696" t="s">
        <v>7304</v>
      </c>
      <c r="D1696" t="s">
        <v>38</v>
      </c>
      <c r="E1696" t="s">
        <v>31</v>
      </c>
      <c r="F1696" t="s">
        <v>14775</v>
      </c>
      <c r="G1696">
        <v>31.308029999999999</v>
      </c>
      <c r="H1696">
        <v>-120.294625</v>
      </c>
      <c r="I1696" t="s">
        <v>14776</v>
      </c>
      <c r="J1696" t="s">
        <v>298</v>
      </c>
      <c r="K1696" t="s">
        <v>7187</v>
      </c>
      <c r="L1696" t="s">
        <v>7175</v>
      </c>
      <c r="M1696">
        <v>3075</v>
      </c>
      <c r="N1696" t="s">
        <v>244</v>
      </c>
      <c r="O1696" t="s">
        <v>7280</v>
      </c>
      <c r="P1696" t="s">
        <v>7247</v>
      </c>
      <c r="Q1696">
        <v>17</v>
      </c>
      <c r="R1696" t="s">
        <v>59</v>
      </c>
      <c r="S1696" t="s">
        <v>7164</v>
      </c>
      <c r="T1696" t="s">
        <v>86</v>
      </c>
      <c r="U1696" t="s">
        <v>7153</v>
      </c>
      <c r="V1696" t="s">
        <v>7289</v>
      </c>
      <c r="W1696">
        <v>74</v>
      </c>
      <c r="X1696" t="s">
        <v>7237</v>
      </c>
      <c r="Y1696" t="s">
        <v>14777</v>
      </c>
      <c r="Z1696" t="s">
        <v>7291</v>
      </c>
      <c r="AA1696" t="s">
        <v>97</v>
      </c>
      <c r="AB1696" t="s">
        <v>7192</v>
      </c>
      <c r="AC1696" t="s">
        <v>7178</v>
      </c>
      <c r="AD1696">
        <v>5</v>
      </c>
      <c r="AE1696" t="s">
        <v>14778</v>
      </c>
      <c r="AF1696" t="s">
        <v>7180</v>
      </c>
      <c r="AG1696" t="s">
        <v>14779</v>
      </c>
    </row>
    <row r="1697" spans="1:33" x14ac:dyDescent="0.3">
      <c r="A1697" t="s">
        <v>3395</v>
      </c>
      <c r="B1697" t="s">
        <v>7656</v>
      </c>
      <c r="C1697" t="s">
        <v>7351</v>
      </c>
      <c r="D1697" t="s">
        <v>48</v>
      </c>
      <c r="E1697" t="s">
        <v>39</v>
      </c>
      <c r="F1697" t="s">
        <v>14884</v>
      </c>
      <c r="G1697">
        <v>35.452444</v>
      </c>
      <c r="H1697">
        <v>-84.522901000000005</v>
      </c>
      <c r="I1697" t="s">
        <v>14885</v>
      </c>
      <c r="J1697" t="s">
        <v>24</v>
      </c>
      <c r="K1697" t="s">
        <v>9675</v>
      </c>
      <c r="L1697" t="s">
        <v>7482</v>
      </c>
      <c r="M1697">
        <v>5591</v>
      </c>
      <c r="N1697" t="s">
        <v>239</v>
      </c>
      <c r="O1697" t="s">
        <v>7222</v>
      </c>
      <c r="P1697" t="s">
        <v>7289</v>
      </c>
      <c r="Q1697">
        <v>-55</v>
      </c>
      <c r="R1697" t="s">
        <v>7237</v>
      </c>
      <c r="S1697" t="s">
        <v>7164</v>
      </c>
      <c r="T1697" t="s">
        <v>1532</v>
      </c>
      <c r="U1697" t="s">
        <v>7202</v>
      </c>
      <c r="V1697" t="s">
        <v>7188</v>
      </c>
      <c r="W1697">
        <v>89</v>
      </c>
      <c r="X1697" t="s">
        <v>43</v>
      </c>
      <c r="Y1697" t="s">
        <v>7164</v>
      </c>
      <c r="Z1697" t="s">
        <v>7607</v>
      </c>
      <c r="AA1697" t="s">
        <v>7217</v>
      </c>
      <c r="AB1697" t="s">
        <v>28</v>
      </c>
      <c r="AC1697" t="s">
        <v>155</v>
      </c>
      <c r="AD1697">
        <v>3</v>
      </c>
      <c r="AE1697" t="s">
        <v>14886</v>
      </c>
      <c r="AF1697" t="s">
        <v>7195</v>
      </c>
      <c r="AG1697" t="s">
        <v>14887</v>
      </c>
    </row>
    <row r="1698" spans="1:33" x14ac:dyDescent="0.3">
      <c r="A1698" t="s">
        <v>3396</v>
      </c>
      <c r="B1698" t="s">
        <v>250</v>
      </c>
      <c r="C1698" t="s">
        <v>7233</v>
      </c>
      <c r="D1698" t="s">
        <v>88</v>
      </c>
      <c r="E1698" t="s">
        <v>23</v>
      </c>
      <c r="F1698" t="s">
        <v>11884</v>
      </c>
      <c r="G1698">
        <v>38.760756999999998</v>
      </c>
      <c r="H1698">
        <v>-106.40203</v>
      </c>
      <c r="I1698" t="s">
        <v>11885</v>
      </c>
      <c r="J1698" t="s">
        <v>670</v>
      </c>
      <c r="K1698" t="s">
        <v>7381</v>
      </c>
      <c r="L1698" t="s">
        <v>7189</v>
      </c>
      <c r="M1698">
        <v>2827</v>
      </c>
      <c r="N1698" t="s">
        <v>2401</v>
      </c>
      <c r="O1698" t="s">
        <v>7450</v>
      </c>
      <c r="P1698" t="s">
        <v>7239</v>
      </c>
      <c r="Q1698">
        <v>27</v>
      </c>
      <c r="R1698" t="s">
        <v>7161</v>
      </c>
      <c r="S1698" t="s">
        <v>7161</v>
      </c>
      <c r="T1698" t="s">
        <v>2402</v>
      </c>
      <c r="U1698" t="s">
        <v>7223</v>
      </c>
      <c r="V1698" t="s">
        <v>7226</v>
      </c>
      <c r="W1698">
        <v>-62</v>
      </c>
      <c r="X1698" t="s">
        <v>7161</v>
      </c>
      <c r="Y1698" t="s">
        <v>11886</v>
      </c>
      <c r="Z1698" t="s">
        <v>7318</v>
      </c>
      <c r="AA1698" t="s">
        <v>7393</v>
      </c>
      <c r="AB1698" t="s">
        <v>7192</v>
      </c>
      <c r="AC1698" t="s">
        <v>7364</v>
      </c>
      <c r="AD1698">
        <v>2</v>
      </c>
      <c r="AE1698" t="s">
        <v>7164</v>
      </c>
      <c r="AF1698" t="s">
        <v>7195</v>
      </c>
      <c r="AG1698" t="s">
        <v>11887</v>
      </c>
    </row>
    <row r="1699" spans="1:33" x14ac:dyDescent="0.3">
      <c r="A1699" t="s">
        <v>3397</v>
      </c>
      <c r="B1699" t="s">
        <v>8042</v>
      </c>
      <c r="C1699" t="s">
        <v>7183</v>
      </c>
      <c r="D1699" t="s">
        <v>77</v>
      </c>
      <c r="E1699" t="s">
        <v>72</v>
      </c>
      <c r="F1699" t="s">
        <v>14888</v>
      </c>
      <c r="G1699">
        <v>40.448180999999998</v>
      </c>
      <c r="H1699">
        <v>-111.63050699999999</v>
      </c>
      <c r="I1699" t="s">
        <v>14889</v>
      </c>
      <c r="J1699" t="s">
        <v>315</v>
      </c>
      <c r="K1699" t="s">
        <v>7280</v>
      </c>
      <c r="L1699" t="s">
        <v>7348</v>
      </c>
      <c r="M1699">
        <v>6983</v>
      </c>
      <c r="N1699" t="s">
        <v>7164</v>
      </c>
      <c r="O1699" t="s">
        <v>7164</v>
      </c>
      <c r="P1699" t="s">
        <v>7164</v>
      </c>
      <c r="R1699" t="s">
        <v>7164</v>
      </c>
      <c r="S1699" t="s">
        <v>7164</v>
      </c>
      <c r="T1699" t="s">
        <v>3398</v>
      </c>
      <c r="U1699" t="s">
        <v>7449</v>
      </c>
      <c r="V1699" t="s">
        <v>41</v>
      </c>
      <c r="W1699">
        <v>-69</v>
      </c>
      <c r="X1699" t="s">
        <v>7164</v>
      </c>
      <c r="Y1699" t="s">
        <v>14890</v>
      </c>
      <c r="Z1699" t="s">
        <v>116</v>
      </c>
      <c r="AA1699" t="s">
        <v>7163</v>
      </c>
      <c r="AB1699" t="s">
        <v>7271</v>
      </c>
      <c r="AC1699" t="s">
        <v>155</v>
      </c>
      <c r="AD1699">
        <v>1</v>
      </c>
      <c r="AE1699" t="s">
        <v>14891</v>
      </c>
      <c r="AF1699" t="s">
        <v>110</v>
      </c>
      <c r="AG1699" t="s">
        <v>14892</v>
      </c>
    </row>
    <row r="1700" spans="1:33" x14ac:dyDescent="0.3">
      <c r="A1700" t="s">
        <v>3399</v>
      </c>
      <c r="B1700" t="s">
        <v>7847</v>
      </c>
      <c r="C1700" t="s">
        <v>686</v>
      </c>
      <c r="D1700" t="s">
        <v>100</v>
      </c>
      <c r="E1700" t="s">
        <v>112</v>
      </c>
      <c r="F1700" t="s">
        <v>14893</v>
      </c>
      <c r="G1700">
        <v>30.054285</v>
      </c>
      <c r="H1700">
        <v>-101.960927</v>
      </c>
      <c r="I1700" t="s">
        <v>14894</v>
      </c>
      <c r="J1700" t="s">
        <v>278</v>
      </c>
      <c r="K1700" t="s">
        <v>7156</v>
      </c>
      <c r="L1700" t="s">
        <v>7160</v>
      </c>
      <c r="M1700">
        <v>5699</v>
      </c>
      <c r="N1700" t="s">
        <v>606</v>
      </c>
      <c r="O1700" t="s">
        <v>7342</v>
      </c>
      <c r="P1700" t="s">
        <v>7289</v>
      </c>
      <c r="Q1700">
        <v>61</v>
      </c>
      <c r="R1700" t="s">
        <v>7157</v>
      </c>
      <c r="S1700" t="s">
        <v>7161</v>
      </c>
      <c r="T1700" t="s">
        <v>3028</v>
      </c>
      <c r="U1700" t="s">
        <v>7249</v>
      </c>
      <c r="V1700" t="s">
        <v>7348</v>
      </c>
      <c r="W1700">
        <v>45</v>
      </c>
      <c r="X1700" t="s">
        <v>7260</v>
      </c>
      <c r="Y1700" t="s">
        <v>14895</v>
      </c>
      <c r="Z1700" t="s">
        <v>7318</v>
      </c>
      <c r="AA1700" t="s">
        <v>7292</v>
      </c>
      <c r="AB1700" t="s">
        <v>53</v>
      </c>
      <c r="AC1700" t="s">
        <v>29</v>
      </c>
      <c r="AD1700">
        <v>1</v>
      </c>
      <c r="AE1700" t="s">
        <v>14896</v>
      </c>
      <c r="AF1700" t="s">
        <v>7164</v>
      </c>
      <c r="AG1700" t="s">
        <v>7164</v>
      </c>
    </row>
    <row r="1701" spans="1:33" x14ac:dyDescent="0.3">
      <c r="A1701" t="s">
        <v>3400</v>
      </c>
      <c r="B1701" t="s">
        <v>267</v>
      </c>
      <c r="C1701" t="s">
        <v>7378</v>
      </c>
      <c r="D1701" t="s">
        <v>88</v>
      </c>
      <c r="E1701" t="s">
        <v>66</v>
      </c>
      <c r="F1701" t="s">
        <v>14897</v>
      </c>
      <c r="G1701">
        <v>36.327868000000002</v>
      </c>
      <c r="H1701">
        <v>-89.144187000000002</v>
      </c>
      <c r="I1701" t="s">
        <v>14898</v>
      </c>
      <c r="J1701" t="s">
        <v>475</v>
      </c>
      <c r="K1701" t="s">
        <v>7381</v>
      </c>
      <c r="L1701" t="s">
        <v>7189</v>
      </c>
      <c r="M1701">
        <v>4985</v>
      </c>
      <c r="N1701" t="s">
        <v>1718</v>
      </c>
      <c r="O1701" t="s">
        <v>7186</v>
      </c>
      <c r="P1701" t="s">
        <v>7289</v>
      </c>
      <c r="Q1701">
        <v>21</v>
      </c>
      <c r="R1701" t="s">
        <v>34</v>
      </c>
      <c r="S1701" t="s">
        <v>7164</v>
      </c>
      <c r="T1701" t="s">
        <v>69</v>
      </c>
      <c r="U1701" t="s">
        <v>7202</v>
      </c>
      <c r="V1701" t="s">
        <v>7289</v>
      </c>
      <c r="W1701">
        <v>55</v>
      </c>
      <c r="X1701" t="s">
        <v>7157</v>
      </c>
      <c r="Y1701" t="s">
        <v>14899</v>
      </c>
      <c r="Z1701" t="s">
        <v>215</v>
      </c>
      <c r="AA1701" t="s">
        <v>7228</v>
      </c>
      <c r="AB1701" t="s">
        <v>53</v>
      </c>
      <c r="AC1701" t="s">
        <v>7164</v>
      </c>
      <c r="AD1701">
        <v>4</v>
      </c>
      <c r="AE1701" t="s">
        <v>7164</v>
      </c>
      <c r="AF1701" t="s">
        <v>7403</v>
      </c>
      <c r="AG1701" t="s">
        <v>14900</v>
      </c>
    </row>
    <row r="1702" spans="1:33" x14ac:dyDescent="0.3">
      <c r="A1702" t="s">
        <v>3401</v>
      </c>
      <c r="B1702" t="s">
        <v>539</v>
      </c>
      <c r="C1702" t="s">
        <v>7197</v>
      </c>
      <c r="D1702" t="s">
        <v>100</v>
      </c>
      <c r="E1702" t="s">
        <v>31</v>
      </c>
      <c r="F1702" t="s">
        <v>14901</v>
      </c>
      <c r="G1702">
        <v>45.332445999999997</v>
      </c>
      <c r="H1702">
        <v>-74.497597999999996</v>
      </c>
      <c r="I1702" t="s">
        <v>14902</v>
      </c>
      <c r="J1702" t="s">
        <v>321</v>
      </c>
      <c r="K1702" t="s">
        <v>7277</v>
      </c>
      <c r="L1702" t="s">
        <v>7172</v>
      </c>
      <c r="M1702">
        <v>4870</v>
      </c>
      <c r="N1702" t="s">
        <v>205</v>
      </c>
      <c r="O1702" t="s">
        <v>7186</v>
      </c>
      <c r="P1702" t="s">
        <v>7326</v>
      </c>
      <c r="Q1702">
        <v>63</v>
      </c>
      <c r="R1702" t="s">
        <v>34</v>
      </c>
      <c r="S1702" t="s">
        <v>85</v>
      </c>
      <c r="T1702" t="s">
        <v>425</v>
      </c>
      <c r="U1702" t="s">
        <v>7225</v>
      </c>
      <c r="V1702" t="s">
        <v>7326</v>
      </c>
      <c r="W1702">
        <v>19</v>
      </c>
      <c r="X1702" t="s">
        <v>7299</v>
      </c>
      <c r="Y1702" t="s">
        <v>14903</v>
      </c>
      <c r="Z1702" t="s">
        <v>45</v>
      </c>
      <c r="AA1702" t="s">
        <v>97</v>
      </c>
      <c r="AB1702" t="s">
        <v>98</v>
      </c>
      <c r="AC1702" t="s">
        <v>155</v>
      </c>
      <c r="AD1702">
        <v>2</v>
      </c>
      <c r="AE1702" t="s">
        <v>14904</v>
      </c>
      <c r="AF1702" t="s">
        <v>7195</v>
      </c>
      <c r="AG1702" t="s">
        <v>7164</v>
      </c>
    </row>
    <row r="1703" spans="1:33" x14ac:dyDescent="0.3">
      <c r="A1703" t="s">
        <v>3402</v>
      </c>
      <c r="B1703" t="s">
        <v>1173</v>
      </c>
      <c r="C1703" t="s">
        <v>185</v>
      </c>
      <c r="D1703" t="s">
        <v>100</v>
      </c>
      <c r="E1703" t="s">
        <v>72</v>
      </c>
      <c r="F1703" t="s">
        <v>14905</v>
      </c>
      <c r="G1703">
        <v>26.999372999999999</v>
      </c>
      <c r="H1703">
        <v>-87.859549999999999</v>
      </c>
      <c r="I1703" t="s">
        <v>14906</v>
      </c>
      <c r="J1703" t="s">
        <v>1020</v>
      </c>
      <c r="K1703" t="s">
        <v>7238</v>
      </c>
      <c r="L1703" t="s">
        <v>7289</v>
      </c>
      <c r="M1703">
        <v>1184</v>
      </c>
      <c r="N1703" t="s">
        <v>1245</v>
      </c>
      <c r="O1703" t="s">
        <v>7223</v>
      </c>
      <c r="P1703" t="s">
        <v>7203</v>
      </c>
      <c r="Q1703">
        <v>49</v>
      </c>
      <c r="R1703" t="s">
        <v>7157</v>
      </c>
      <c r="S1703" t="s">
        <v>7161</v>
      </c>
      <c r="T1703" t="s">
        <v>1512</v>
      </c>
      <c r="U1703" t="s">
        <v>7288</v>
      </c>
      <c r="V1703" t="s">
        <v>7224</v>
      </c>
      <c r="W1703">
        <v>66</v>
      </c>
      <c r="X1703" t="s">
        <v>34</v>
      </c>
      <c r="Y1703" t="s">
        <v>14907</v>
      </c>
      <c r="Z1703" t="s">
        <v>7270</v>
      </c>
      <c r="AA1703" t="s">
        <v>7344</v>
      </c>
      <c r="AB1703" t="s">
        <v>7229</v>
      </c>
      <c r="AC1703" t="s">
        <v>7178</v>
      </c>
      <c r="AD1703">
        <v>0</v>
      </c>
      <c r="AE1703" t="s">
        <v>14908</v>
      </c>
      <c r="AF1703" t="s">
        <v>103</v>
      </c>
      <c r="AG1703" t="s">
        <v>7164</v>
      </c>
    </row>
    <row r="1704" spans="1:33" x14ac:dyDescent="0.3">
      <c r="A1704" t="s">
        <v>3403</v>
      </c>
      <c r="B1704" t="s">
        <v>232</v>
      </c>
      <c r="C1704" t="s">
        <v>7233</v>
      </c>
      <c r="D1704" t="s">
        <v>22</v>
      </c>
      <c r="E1704" t="s">
        <v>31</v>
      </c>
      <c r="F1704" t="s">
        <v>14909</v>
      </c>
      <c r="G1704">
        <v>31.180702</v>
      </c>
      <c r="H1704">
        <v>-111.093264</v>
      </c>
      <c r="I1704" t="s">
        <v>14910</v>
      </c>
      <c r="J1704" t="s">
        <v>535</v>
      </c>
      <c r="K1704" t="s">
        <v>8881</v>
      </c>
      <c r="L1704" t="s">
        <v>7308</v>
      </c>
      <c r="M1704">
        <v>5895</v>
      </c>
      <c r="N1704" t="s">
        <v>751</v>
      </c>
      <c r="O1704" t="s">
        <v>7307</v>
      </c>
      <c r="P1704" t="s">
        <v>7400</v>
      </c>
      <c r="Q1704">
        <v>37</v>
      </c>
      <c r="R1704" t="s">
        <v>7260</v>
      </c>
      <c r="S1704" t="s">
        <v>7279</v>
      </c>
      <c r="T1704" t="s">
        <v>584</v>
      </c>
      <c r="U1704" t="s">
        <v>7155</v>
      </c>
      <c r="V1704" t="s">
        <v>7175</v>
      </c>
      <c r="W1704">
        <v>11</v>
      </c>
      <c r="X1704" t="s">
        <v>7161</v>
      </c>
      <c r="Y1704" t="s">
        <v>14911</v>
      </c>
      <c r="Z1704" t="s">
        <v>7205</v>
      </c>
      <c r="AA1704" t="s">
        <v>7164</v>
      </c>
      <c r="AB1704" t="s">
        <v>28</v>
      </c>
      <c r="AC1704" t="s">
        <v>7230</v>
      </c>
      <c r="AE1704" t="s">
        <v>14912</v>
      </c>
      <c r="AF1704" t="s">
        <v>7165</v>
      </c>
      <c r="AG1704" t="s">
        <v>7164</v>
      </c>
    </row>
    <row r="1705" spans="1:33" x14ac:dyDescent="0.3">
      <c r="A1705" t="s">
        <v>3404</v>
      </c>
      <c r="B1705" t="s">
        <v>8122</v>
      </c>
      <c r="C1705" t="s">
        <v>7285</v>
      </c>
      <c r="D1705" t="s">
        <v>22</v>
      </c>
      <c r="E1705" t="s">
        <v>93</v>
      </c>
      <c r="F1705" t="s">
        <v>14913</v>
      </c>
      <c r="G1705">
        <v>47.221592000000001</v>
      </c>
      <c r="H1705">
        <v>-93.817177000000001</v>
      </c>
      <c r="I1705" t="s">
        <v>7164</v>
      </c>
      <c r="J1705" t="s">
        <v>1261</v>
      </c>
      <c r="K1705" t="s">
        <v>7238</v>
      </c>
      <c r="L1705" t="s">
        <v>7156</v>
      </c>
      <c r="M1705">
        <v>6632</v>
      </c>
      <c r="N1705" t="s">
        <v>881</v>
      </c>
      <c r="O1705" t="s">
        <v>7174</v>
      </c>
      <c r="P1705" t="s">
        <v>7248</v>
      </c>
      <c r="Q1705">
        <v>68</v>
      </c>
      <c r="R1705" t="s">
        <v>7278</v>
      </c>
      <c r="S1705" t="s">
        <v>34</v>
      </c>
      <c r="T1705" t="s">
        <v>704</v>
      </c>
      <c r="U1705" t="s">
        <v>7246</v>
      </c>
      <c r="V1705" t="s">
        <v>7289</v>
      </c>
      <c r="W1705">
        <v>25</v>
      </c>
      <c r="X1705" t="s">
        <v>7214</v>
      </c>
      <c r="Y1705" t="s">
        <v>7164</v>
      </c>
      <c r="Z1705" t="s">
        <v>7251</v>
      </c>
      <c r="AA1705" t="s">
        <v>7292</v>
      </c>
      <c r="AB1705" t="s">
        <v>132</v>
      </c>
      <c r="AC1705" t="s">
        <v>7328</v>
      </c>
      <c r="AD1705">
        <v>5</v>
      </c>
      <c r="AE1705" t="s">
        <v>7164</v>
      </c>
      <c r="AF1705" t="s">
        <v>7403</v>
      </c>
      <c r="AG1705" t="s">
        <v>14914</v>
      </c>
    </row>
    <row r="1706" spans="1:33" x14ac:dyDescent="0.3">
      <c r="A1706" t="s">
        <v>3405</v>
      </c>
      <c r="B1706" t="s">
        <v>7698</v>
      </c>
      <c r="C1706" t="s">
        <v>8123</v>
      </c>
      <c r="D1706" t="s">
        <v>38</v>
      </c>
      <c r="E1706" t="s">
        <v>78</v>
      </c>
      <c r="F1706" t="s">
        <v>14915</v>
      </c>
      <c r="G1706">
        <v>42.756179000000003</v>
      </c>
      <c r="H1706">
        <v>-98.271568000000002</v>
      </c>
      <c r="I1706" t="s">
        <v>14916</v>
      </c>
      <c r="J1706" t="s">
        <v>40</v>
      </c>
      <c r="K1706" t="s">
        <v>7450</v>
      </c>
      <c r="L1706" t="s">
        <v>7175</v>
      </c>
      <c r="M1706">
        <v>5306</v>
      </c>
      <c r="N1706" t="s">
        <v>487</v>
      </c>
      <c r="O1706" t="s">
        <v>7381</v>
      </c>
      <c r="P1706" t="s">
        <v>7239</v>
      </c>
      <c r="Q1706">
        <v>16</v>
      </c>
      <c r="R1706" t="s">
        <v>7278</v>
      </c>
      <c r="S1706" t="s">
        <v>85</v>
      </c>
      <c r="T1706" t="s">
        <v>383</v>
      </c>
      <c r="U1706" t="s">
        <v>7307</v>
      </c>
      <c r="V1706" t="s">
        <v>7289</v>
      </c>
      <c r="W1706">
        <v>-24</v>
      </c>
      <c r="X1706" t="s">
        <v>7237</v>
      </c>
      <c r="Y1706" t="s">
        <v>14917</v>
      </c>
      <c r="Z1706" t="s">
        <v>7251</v>
      </c>
      <c r="AA1706" t="s">
        <v>7177</v>
      </c>
      <c r="AB1706" t="s">
        <v>7363</v>
      </c>
      <c r="AC1706" t="s">
        <v>7164</v>
      </c>
      <c r="AD1706">
        <v>3</v>
      </c>
      <c r="AE1706" t="s">
        <v>14918</v>
      </c>
      <c r="AF1706" t="s">
        <v>110</v>
      </c>
      <c r="AG1706" t="s">
        <v>14919</v>
      </c>
    </row>
    <row r="1707" spans="1:33" x14ac:dyDescent="0.3">
      <c r="A1707" t="s">
        <v>3406</v>
      </c>
      <c r="B1707" t="s">
        <v>8042</v>
      </c>
      <c r="C1707" t="s">
        <v>7388</v>
      </c>
      <c r="D1707" t="s">
        <v>38</v>
      </c>
      <c r="E1707" t="s">
        <v>72</v>
      </c>
      <c r="F1707" t="s">
        <v>14920</v>
      </c>
      <c r="G1707">
        <v>29.906721999999998</v>
      </c>
      <c r="H1707">
        <v>-76.154269999999997</v>
      </c>
      <c r="I1707" t="s">
        <v>14921</v>
      </c>
      <c r="J1707" t="s">
        <v>89</v>
      </c>
      <c r="K1707" t="s">
        <v>7307</v>
      </c>
      <c r="L1707" t="s">
        <v>7226</v>
      </c>
      <c r="M1707">
        <v>9585</v>
      </c>
      <c r="N1707" t="s">
        <v>106</v>
      </c>
      <c r="O1707" t="s">
        <v>7334</v>
      </c>
      <c r="P1707" t="s">
        <v>7248</v>
      </c>
      <c r="Q1707">
        <v>70</v>
      </c>
      <c r="R1707" t="s">
        <v>34</v>
      </c>
      <c r="S1707" t="s">
        <v>7279</v>
      </c>
      <c r="T1707" t="s">
        <v>713</v>
      </c>
      <c r="U1707" t="s">
        <v>7171</v>
      </c>
      <c r="V1707" t="s">
        <v>7226</v>
      </c>
      <c r="W1707">
        <v>79</v>
      </c>
      <c r="X1707" t="s">
        <v>43</v>
      </c>
      <c r="Y1707" t="s">
        <v>14922</v>
      </c>
      <c r="Z1707" t="s">
        <v>7164</v>
      </c>
      <c r="AA1707" t="s">
        <v>109</v>
      </c>
      <c r="AB1707" t="s">
        <v>53</v>
      </c>
      <c r="AC1707" t="s">
        <v>7364</v>
      </c>
      <c r="AD1707">
        <v>1</v>
      </c>
      <c r="AE1707" t="s">
        <v>14923</v>
      </c>
      <c r="AF1707" t="s">
        <v>7195</v>
      </c>
      <c r="AG1707" t="s">
        <v>14924</v>
      </c>
    </row>
    <row r="1708" spans="1:33" x14ac:dyDescent="0.3">
      <c r="A1708" t="s">
        <v>3407</v>
      </c>
      <c r="B1708" t="s">
        <v>7698</v>
      </c>
      <c r="C1708" t="s">
        <v>7434</v>
      </c>
      <c r="D1708" t="s">
        <v>22</v>
      </c>
      <c r="E1708" t="s">
        <v>186</v>
      </c>
      <c r="F1708" t="s">
        <v>14925</v>
      </c>
      <c r="G1708">
        <v>138.5866</v>
      </c>
      <c r="H1708">
        <v>-89.522713999999993</v>
      </c>
      <c r="I1708" t="s">
        <v>14926</v>
      </c>
      <c r="J1708" t="s">
        <v>462</v>
      </c>
      <c r="K1708" t="s">
        <v>7200</v>
      </c>
      <c r="L1708" t="s">
        <v>7188</v>
      </c>
      <c r="M1708">
        <v>2945</v>
      </c>
      <c r="N1708" t="s">
        <v>1047</v>
      </c>
      <c r="O1708" t="s">
        <v>7249</v>
      </c>
      <c r="P1708" t="s">
        <v>7189</v>
      </c>
      <c r="Q1708">
        <v>27</v>
      </c>
      <c r="R1708" t="s">
        <v>59</v>
      </c>
      <c r="S1708" t="s">
        <v>7215</v>
      </c>
      <c r="T1708" t="s">
        <v>1674</v>
      </c>
      <c r="U1708" t="s">
        <v>7153</v>
      </c>
      <c r="V1708" t="s">
        <v>7189</v>
      </c>
      <c r="X1708" t="s">
        <v>7260</v>
      </c>
      <c r="Y1708" t="s">
        <v>14927</v>
      </c>
      <c r="Z1708" t="s">
        <v>7205</v>
      </c>
      <c r="AA1708" t="s">
        <v>139</v>
      </c>
      <c r="AB1708" t="s">
        <v>7229</v>
      </c>
      <c r="AC1708" t="s">
        <v>7193</v>
      </c>
      <c r="AD1708">
        <v>1</v>
      </c>
      <c r="AE1708" t="s">
        <v>14928</v>
      </c>
      <c r="AF1708" t="s">
        <v>7164</v>
      </c>
      <c r="AG1708" t="s">
        <v>14929</v>
      </c>
    </row>
    <row r="1709" spans="1:33" x14ac:dyDescent="0.3">
      <c r="A1709" t="s">
        <v>3408</v>
      </c>
      <c r="B1709" t="s">
        <v>7387</v>
      </c>
      <c r="C1709" t="s">
        <v>233</v>
      </c>
      <c r="D1709" t="s">
        <v>100</v>
      </c>
      <c r="E1709" t="s">
        <v>186</v>
      </c>
      <c r="F1709" t="s">
        <v>14930</v>
      </c>
      <c r="H1709">
        <v>-104.69069</v>
      </c>
      <c r="I1709" t="s">
        <v>14931</v>
      </c>
      <c r="J1709" t="s">
        <v>670</v>
      </c>
      <c r="K1709" t="s">
        <v>7186</v>
      </c>
      <c r="L1709" t="s">
        <v>7226</v>
      </c>
      <c r="M1709">
        <v>7174</v>
      </c>
      <c r="N1709" t="s">
        <v>1499</v>
      </c>
      <c r="O1709" t="s">
        <v>7223</v>
      </c>
      <c r="P1709" t="s">
        <v>7333</v>
      </c>
      <c r="Q1709">
        <v>24</v>
      </c>
      <c r="R1709" t="s">
        <v>7373</v>
      </c>
      <c r="S1709" t="s">
        <v>34</v>
      </c>
      <c r="T1709" t="s">
        <v>3409</v>
      </c>
      <c r="U1709" t="s">
        <v>7155</v>
      </c>
      <c r="V1709" t="s">
        <v>7160</v>
      </c>
      <c r="W1709">
        <v>47</v>
      </c>
      <c r="X1709" t="s">
        <v>7157</v>
      </c>
      <c r="Y1709" t="s">
        <v>14932</v>
      </c>
      <c r="Z1709" t="s">
        <v>7270</v>
      </c>
      <c r="AA1709" t="s">
        <v>7228</v>
      </c>
      <c r="AB1709" t="s">
        <v>61</v>
      </c>
      <c r="AC1709" t="s">
        <v>29</v>
      </c>
      <c r="AD1709">
        <v>2</v>
      </c>
      <c r="AE1709" t="s">
        <v>14933</v>
      </c>
      <c r="AF1709" t="s">
        <v>7191</v>
      </c>
      <c r="AG1709" t="s">
        <v>7164</v>
      </c>
    </row>
    <row r="1710" spans="1:33" x14ac:dyDescent="0.3">
      <c r="A1710" t="s">
        <v>3410</v>
      </c>
      <c r="B1710" t="s">
        <v>14934</v>
      </c>
      <c r="C1710" t="s">
        <v>7616</v>
      </c>
      <c r="D1710" t="s">
        <v>92</v>
      </c>
      <c r="E1710" t="s">
        <v>55</v>
      </c>
      <c r="F1710" t="s">
        <v>14935</v>
      </c>
      <c r="G1710">
        <v>43.683199999999999</v>
      </c>
      <c r="H1710">
        <v>-120.806821</v>
      </c>
      <c r="I1710" t="s">
        <v>14936</v>
      </c>
      <c r="J1710" t="s">
        <v>609</v>
      </c>
      <c r="K1710" t="s">
        <v>14937</v>
      </c>
      <c r="L1710" t="s">
        <v>7482</v>
      </c>
      <c r="M1710">
        <v>3272</v>
      </c>
      <c r="N1710" t="s">
        <v>3242</v>
      </c>
      <c r="O1710" t="s">
        <v>7202</v>
      </c>
      <c r="P1710" t="s">
        <v>7276</v>
      </c>
      <c r="Q1710">
        <v>64</v>
      </c>
      <c r="R1710" t="s">
        <v>7278</v>
      </c>
      <c r="S1710" t="s">
        <v>85</v>
      </c>
      <c r="T1710" t="s">
        <v>3411</v>
      </c>
      <c r="U1710" t="s">
        <v>7249</v>
      </c>
      <c r="V1710" t="s">
        <v>7226</v>
      </c>
      <c r="X1710" t="s">
        <v>34</v>
      </c>
      <c r="Y1710" t="s">
        <v>7164</v>
      </c>
      <c r="Z1710" t="s">
        <v>7383</v>
      </c>
      <c r="AA1710" t="s">
        <v>52</v>
      </c>
      <c r="AB1710" t="s">
        <v>28</v>
      </c>
      <c r="AC1710" t="s">
        <v>155</v>
      </c>
      <c r="AE1710" t="s">
        <v>14938</v>
      </c>
      <c r="AF1710" t="s">
        <v>7164</v>
      </c>
      <c r="AG1710" t="s">
        <v>14939</v>
      </c>
    </row>
    <row r="1711" spans="1:33" x14ac:dyDescent="0.3">
      <c r="A1711" t="s">
        <v>3412</v>
      </c>
      <c r="B1711" t="s">
        <v>12279</v>
      </c>
      <c r="C1711" t="s">
        <v>7558</v>
      </c>
      <c r="D1711" t="s">
        <v>88</v>
      </c>
      <c r="E1711" t="s">
        <v>72</v>
      </c>
      <c r="F1711" t="s">
        <v>14940</v>
      </c>
      <c r="G1711">
        <v>39.482787000000002</v>
      </c>
      <c r="I1711" t="s">
        <v>14941</v>
      </c>
      <c r="J1711" t="s">
        <v>370</v>
      </c>
      <c r="K1711" t="s">
        <v>7200</v>
      </c>
      <c r="L1711" t="s">
        <v>7391</v>
      </c>
      <c r="M1711">
        <v>1272</v>
      </c>
      <c r="N1711" t="s">
        <v>397</v>
      </c>
      <c r="O1711" t="s">
        <v>7277</v>
      </c>
      <c r="P1711" t="s">
        <v>7239</v>
      </c>
      <c r="Q1711">
        <v>37</v>
      </c>
      <c r="R1711" t="s">
        <v>7372</v>
      </c>
      <c r="S1711" t="s">
        <v>41</v>
      </c>
      <c r="T1711" t="s">
        <v>3413</v>
      </c>
      <c r="U1711" t="s">
        <v>7155</v>
      </c>
      <c r="V1711" t="s">
        <v>7248</v>
      </c>
      <c r="W1711">
        <v>80</v>
      </c>
      <c r="X1711" t="s">
        <v>7214</v>
      </c>
      <c r="Y1711" t="s">
        <v>14942</v>
      </c>
      <c r="Z1711" t="s">
        <v>7251</v>
      </c>
      <c r="AA1711" t="s">
        <v>7164</v>
      </c>
      <c r="AB1711" t="s">
        <v>7192</v>
      </c>
      <c r="AC1711" t="s">
        <v>155</v>
      </c>
      <c r="AD1711">
        <v>3</v>
      </c>
      <c r="AE1711" t="s">
        <v>14943</v>
      </c>
      <c r="AF1711" t="s">
        <v>7207</v>
      </c>
      <c r="AG1711" t="s">
        <v>14944</v>
      </c>
    </row>
    <row r="1712" spans="1:33" x14ac:dyDescent="0.3">
      <c r="A1712" t="s">
        <v>3414</v>
      </c>
      <c r="B1712" t="s">
        <v>7338</v>
      </c>
      <c r="C1712" t="s">
        <v>7582</v>
      </c>
      <c r="D1712" t="s">
        <v>65</v>
      </c>
      <c r="E1712" t="s">
        <v>55</v>
      </c>
      <c r="F1712" t="s">
        <v>14945</v>
      </c>
      <c r="G1712">
        <v>34.244832000000002</v>
      </c>
      <c r="H1712">
        <v>-91.171960999999996</v>
      </c>
      <c r="I1712" t="s">
        <v>14946</v>
      </c>
      <c r="J1712" t="s">
        <v>462</v>
      </c>
      <c r="K1712" t="s">
        <v>7236</v>
      </c>
      <c r="L1712" t="s">
        <v>7239</v>
      </c>
      <c r="M1712">
        <v>3471</v>
      </c>
      <c r="N1712" t="s">
        <v>3415</v>
      </c>
      <c r="O1712" t="s">
        <v>7222</v>
      </c>
      <c r="P1712" t="s">
        <v>7400</v>
      </c>
      <c r="Q1712">
        <v>60</v>
      </c>
      <c r="R1712" t="s">
        <v>7260</v>
      </c>
      <c r="S1712" t="s">
        <v>7164</v>
      </c>
      <c r="T1712" t="s">
        <v>460</v>
      </c>
      <c r="U1712" t="s">
        <v>7156</v>
      </c>
      <c r="V1712" t="s">
        <v>7247</v>
      </c>
      <c r="W1712">
        <v>74</v>
      </c>
      <c r="X1712" t="s">
        <v>7157</v>
      </c>
      <c r="Y1712" t="s">
        <v>14947</v>
      </c>
      <c r="Z1712" t="s">
        <v>7291</v>
      </c>
      <c r="AA1712" t="s">
        <v>7311</v>
      </c>
      <c r="AB1712" t="s">
        <v>7336</v>
      </c>
      <c r="AC1712" t="s">
        <v>7178</v>
      </c>
      <c r="AD1712">
        <v>2</v>
      </c>
      <c r="AE1712" t="s">
        <v>14948</v>
      </c>
      <c r="AF1712" t="s">
        <v>7207</v>
      </c>
      <c r="AG1712" t="s">
        <v>14949</v>
      </c>
    </row>
    <row r="1713" spans="1:33" x14ac:dyDescent="0.3">
      <c r="A1713" t="s">
        <v>3416</v>
      </c>
      <c r="B1713" t="s">
        <v>7232</v>
      </c>
      <c r="C1713" t="s">
        <v>7150</v>
      </c>
      <c r="D1713" t="s">
        <v>92</v>
      </c>
      <c r="E1713" t="s">
        <v>186</v>
      </c>
      <c r="F1713" t="s">
        <v>14950</v>
      </c>
      <c r="G1713">
        <v>35.452418000000002</v>
      </c>
      <c r="H1713">
        <v>-78.189353999999994</v>
      </c>
      <c r="I1713" t="s">
        <v>14951</v>
      </c>
      <c r="J1713" t="s">
        <v>217</v>
      </c>
      <c r="K1713" t="s">
        <v>7361</v>
      </c>
      <c r="L1713" t="s">
        <v>7224</v>
      </c>
      <c r="M1713">
        <v>5793</v>
      </c>
      <c r="N1713" t="s">
        <v>3417</v>
      </c>
      <c r="O1713" t="s">
        <v>7238</v>
      </c>
      <c r="P1713" t="s">
        <v>7482</v>
      </c>
      <c r="Q1713">
        <v>73</v>
      </c>
      <c r="R1713" t="s">
        <v>7373</v>
      </c>
      <c r="S1713" t="s">
        <v>7178</v>
      </c>
      <c r="T1713" t="s">
        <v>1405</v>
      </c>
      <c r="U1713" t="s">
        <v>7153</v>
      </c>
      <c r="V1713" t="s">
        <v>7160</v>
      </c>
      <c r="W1713">
        <v>54</v>
      </c>
      <c r="X1713" t="s">
        <v>7372</v>
      </c>
      <c r="Y1713" t="s">
        <v>14952</v>
      </c>
      <c r="Z1713" t="s">
        <v>45</v>
      </c>
      <c r="AA1713" t="s">
        <v>7311</v>
      </c>
      <c r="AB1713" t="s">
        <v>98</v>
      </c>
      <c r="AC1713" t="s">
        <v>155</v>
      </c>
      <c r="AD1713">
        <v>4</v>
      </c>
      <c r="AE1713" t="s">
        <v>14953</v>
      </c>
      <c r="AF1713" t="s">
        <v>7180</v>
      </c>
      <c r="AG1713" t="s">
        <v>14954</v>
      </c>
    </row>
    <row r="1714" spans="1:33" x14ac:dyDescent="0.3">
      <c r="A1714" t="s">
        <v>3418</v>
      </c>
      <c r="B1714" t="s">
        <v>7413</v>
      </c>
      <c r="C1714" t="s">
        <v>7552</v>
      </c>
      <c r="D1714" t="s">
        <v>65</v>
      </c>
      <c r="E1714" t="s">
        <v>66</v>
      </c>
      <c r="F1714" t="s">
        <v>14955</v>
      </c>
      <c r="G1714">
        <v>36.543061000000002</v>
      </c>
      <c r="H1714">
        <v>-81.568770999999998</v>
      </c>
      <c r="I1714" t="s">
        <v>14956</v>
      </c>
      <c r="J1714" t="s">
        <v>122</v>
      </c>
      <c r="K1714" t="s">
        <v>7200</v>
      </c>
      <c r="L1714" t="s">
        <v>7248</v>
      </c>
      <c r="N1714" t="s">
        <v>7164</v>
      </c>
      <c r="O1714" t="s">
        <v>7164</v>
      </c>
      <c r="P1714" t="s">
        <v>7164</v>
      </c>
      <c r="R1714" t="s">
        <v>7164</v>
      </c>
      <c r="S1714" t="s">
        <v>7164</v>
      </c>
      <c r="T1714" t="s">
        <v>3419</v>
      </c>
      <c r="U1714" t="s">
        <v>7238</v>
      </c>
      <c r="V1714" t="s">
        <v>7348</v>
      </c>
      <c r="W1714">
        <v>-46</v>
      </c>
      <c r="X1714" t="s">
        <v>7214</v>
      </c>
      <c r="Y1714" t="s">
        <v>7178</v>
      </c>
      <c r="Z1714" t="s">
        <v>7375</v>
      </c>
      <c r="AA1714" t="s">
        <v>7164</v>
      </c>
      <c r="AB1714" t="s">
        <v>28</v>
      </c>
      <c r="AC1714" t="s">
        <v>62</v>
      </c>
      <c r="AD1714">
        <v>2</v>
      </c>
      <c r="AE1714" t="s">
        <v>14957</v>
      </c>
      <c r="AF1714" t="s">
        <v>7164</v>
      </c>
      <c r="AG1714" t="s">
        <v>7164</v>
      </c>
    </row>
    <row r="1715" spans="1:33" x14ac:dyDescent="0.3">
      <c r="A1715" t="s">
        <v>3420</v>
      </c>
      <c r="B1715" t="s">
        <v>126</v>
      </c>
      <c r="C1715" t="s">
        <v>7478</v>
      </c>
      <c r="D1715" t="s">
        <v>100</v>
      </c>
      <c r="E1715" t="s">
        <v>78</v>
      </c>
      <c r="F1715" t="s">
        <v>14958</v>
      </c>
      <c r="H1715">
        <v>-89.517511999999996</v>
      </c>
      <c r="I1715" t="s">
        <v>14959</v>
      </c>
      <c r="J1715" t="s">
        <v>730</v>
      </c>
      <c r="K1715" t="s">
        <v>7277</v>
      </c>
      <c r="L1715" t="s">
        <v>7213</v>
      </c>
      <c r="M1715">
        <v>6145</v>
      </c>
      <c r="N1715" t="s">
        <v>7164</v>
      </c>
      <c r="O1715" t="s">
        <v>7164</v>
      </c>
      <c r="P1715" t="s">
        <v>7164</v>
      </c>
      <c r="R1715" t="s">
        <v>7164</v>
      </c>
      <c r="S1715" t="s">
        <v>7164</v>
      </c>
      <c r="T1715" t="s">
        <v>1252</v>
      </c>
      <c r="U1715" t="s">
        <v>7280</v>
      </c>
      <c r="V1715" t="s">
        <v>7175</v>
      </c>
      <c r="W1715">
        <v>23</v>
      </c>
      <c r="X1715" t="s">
        <v>7157</v>
      </c>
      <c r="Y1715" t="s">
        <v>14960</v>
      </c>
      <c r="Z1715" t="s">
        <v>7375</v>
      </c>
      <c r="AA1715" t="s">
        <v>7262</v>
      </c>
      <c r="AB1715" t="s">
        <v>7271</v>
      </c>
      <c r="AC1715" t="s">
        <v>7364</v>
      </c>
      <c r="AD1715">
        <v>2</v>
      </c>
      <c r="AE1715" t="s">
        <v>14961</v>
      </c>
      <c r="AF1715" t="s">
        <v>7403</v>
      </c>
      <c r="AG1715" t="s">
        <v>14962</v>
      </c>
    </row>
    <row r="1716" spans="1:33" x14ac:dyDescent="0.3">
      <c r="A1716" t="s">
        <v>3421</v>
      </c>
      <c r="B1716" t="s">
        <v>250</v>
      </c>
      <c r="C1716" t="s">
        <v>7478</v>
      </c>
      <c r="D1716" t="s">
        <v>48</v>
      </c>
      <c r="E1716" t="s">
        <v>93</v>
      </c>
      <c r="F1716" t="s">
        <v>14963</v>
      </c>
      <c r="G1716">
        <v>35.815693000000003</v>
      </c>
      <c r="H1716">
        <v>-113.495142</v>
      </c>
      <c r="I1716" t="s">
        <v>14964</v>
      </c>
      <c r="J1716" t="s">
        <v>501</v>
      </c>
      <c r="K1716" t="s">
        <v>7361</v>
      </c>
      <c r="L1716" t="s">
        <v>7213</v>
      </c>
      <c r="M1716">
        <v>9108</v>
      </c>
      <c r="N1716" t="s">
        <v>3422</v>
      </c>
      <c r="O1716" t="s">
        <v>7259</v>
      </c>
      <c r="P1716" t="s">
        <v>7268</v>
      </c>
      <c r="Q1716">
        <v>46</v>
      </c>
      <c r="R1716" t="s">
        <v>7157</v>
      </c>
      <c r="S1716" t="s">
        <v>7309</v>
      </c>
      <c r="T1716" t="s">
        <v>163</v>
      </c>
      <c r="U1716" t="s">
        <v>7171</v>
      </c>
      <c r="V1716" t="s">
        <v>7276</v>
      </c>
      <c r="W1716">
        <v>25</v>
      </c>
      <c r="X1716" t="s">
        <v>59</v>
      </c>
      <c r="Y1716" t="s">
        <v>14965</v>
      </c>
      <c r="Z1716" t="s">
        <v>7375</v>
      </c>
      <c r="AA1716" t="s">
        <v>7177</v>
      </c>
      <c r="AB1716" t="s">
        <v>98</v>
      </c>
      <c r="AC1716" t="s">
        <v>7364</v>
      </c>
      <c r="AD1716">
        <v>2</v>
      </c>
      <c r="AE1716" t="s">
        <v>7164</v>
      </c>
      <c r="AF1716" t="s">
        <v>7164</v>
      </c>
      <c r="AG1716" t="s">
        <v>14966</v>
      </c>
    </row>
    <row r="1717" spans="1:33" x14ac:dyDescent="0.3">
      <c r="A1717" t="s">
        <v>3423</v>
      </c>
      <c r="B1717" t="s">
        <v>479</v>
      </c>
      <c r="C1717" t="s">
        <v>7233</v>
      </c>
      <c r="D1717" t="s">
        <v>92</v>
      </c>
      <c r="E1717" t="s">
        <v>31</v>
      </c>
      <c r="F1717" t="s">
        <v>14967</v>
      </c>
      <c r="G1717">
        <v>44.865946999999998</v>
      </c>
      <c r="H1717">
        <v>-95.322619000000003</v>
      </c>
      <c r="I1717" t="s">
        <v>14968</v>
      </c>
      <c r="J1717" t="s">
        <v>351</v>
      </c>
      <c r="K1717" t="s">
        <v>7236</v>
      </c>
      <c r="L1717" t="s">
        <v>7154</v>
      </c>
      <c r="M1717">
        <v>5780</v>
      </c>
      <c r="N1717" t="s">
        <v>1519</v>
      </c>
      <c r="O1717" t="s">
        <v>7223</v>
      </c>
      <c r="P1717" t="s">
        <v>7276</v>
      </c>
      <c r="Q1717">
        <v>72</v>
      </c>
      <c r="R1717" t="s">
        <v>7178</v>
      </c>
      <c r="S1717" t="s">
        <v>35</v>
      </c>
      <c r="T1717" t="s">
        <v>2275</v>
      </c>
      <c r="U1717" t="s">
        <v>7246</v>
      </c>
      <c r="V1717" t="s">
        <v>7276</v>
      </c>
      <c r="W1717">
        <v>17</v>
      </c>
      <c r="X1717" t="s">
        <v>34</v>
      </c>
      <c r="Y1717" t="s">
        <v>7164</v>
      </c>
      <c r="Z1717" t="s">
        <v>45</v>
      </c>
      <c r="AA1717" t="s">
        <v>7393</v>
      </c>
      <c r="AB1717" t="s">
        <v>132</v>
      </c>
      <c r="AC1717" t="s">
        <v>62</v>
      </c>
      <c r="AD1717">
        <v>4</v>
      </c>
      <c r="AE1717" t="s">
        <v>14969</v>
      </c>
      <c r="AF1717" t="s">
        <v>7165</v>
      </c>
      <c r="AG1717" t="s">
        <v>14970</v>
      </c>
    </row>
    <row r="1718" spans="1:33" x14ac:dyDescent="0.3">
      <c r="A1718" t="s">
        <v>3424</v>
      </c>
      <c r="B1718" t="s">
        <v>47</v>
      </c>
      <c r="C1718" t="s">
        <v>7197</v>
      </c>
      <c r="D1718" t="s">
        <v>65</v>
      </c>
      <c r="E1718" t="s">
        <v>31</v>
      </c>
      <c r="F1718" t="s">
        <v>14971</v>
      </c>
      <c r="G1718">
        <v>28.677766999999999</v>
      </c>
      <c r="H1718">
        <v>-95.383365999999995</v>
      </c>
      <c r="I1718" t="s">
        <v>14972</v>
      </c>
      <c r="J1718" t="s">
        <v>136</v>
      </c>
      <c r="K1718" t="s">
        <v>7187</v>
      </c>
      <c r="L1718" t="s">
        <v>7247</v>
      </c>
      <c r="M1718">
        <v>5443</v>
      </c>
      <c r="N1718" t="s">
        <v>3425</v>
      </c>
      <c r="O1718" t="s">
        <v>7361</v>
      </c>
      <c r="P1718" t="s">
        <v>7268</v>
      </c>
      <c r="Q1718">
        <v>-69</v>
      </c>
      <c r="R1718" t="s">
        <v>7164</v>
      </c>
      <c r="S1718" t="s">
        <v>7215</v>
      </c>
      <c r="T1718" t="s">
        <v>3426</v>
      </c>
      <c r="U1718" t="s">
        <v>7159</v>
      </c>
      <c r="V1718" t="s">
        <v>7482</v>
      </c>
      <c r="W1718">
        <v>28</v>
      </c>
      <c r="X1718" t="s">
        <v>7372</v>
      </c>
      <c r="Y1718" t="s">
        <v>14973</v>
      </c>
      <c r="Z1718" t="s">
        <v>7178</v>
      </c>
      <c r="AA1718" t="s">
        <v>7262</v>
      </c>
      <c r="AB1718" t="s">
        <v>7336</v>
      </c>
      <c r="AC1718" t="s">
        <v>7328</v>
      </c>
      <c r="AD1718">
        <v>3</v>
      </c>
      <c r="AE1718" t="s">
        <v>14974</v>
      </c>
      <c r="AF1718" t="s">
        <v>7191</v>
      </c>
      <c r="AG1718" t="s">
        <v>14975</v>
      </c>
    </row>
    <row r="1719" spans="1:33" x14ac:dyDescent="0.3">
      <c r="A1719" t="s">
        <v>3427</v>
      </c>
      <c r="B1719" t="s">
        <v>141</v>
      </c>
      <c r="C1719" t="s">
        <v>7322</v>
      </c>
      <c r="D1719" t="s">
        <v>22</v>
      </c>
      <c r="E1719" t="s">
        <v>66</v>
      </c>
      <c r="F1719" t="s">
        <v>14976</v>
      </c>
      <c r="G1719">
        <v>32.736198000000002</v>
      </c>
      <c r="H1719">
        <v>-102.93767699999999</v>
      </c>
      <c r="I1719" t="s">
        <v>14977</v>
      </c>
      <c r="J1719" t="s">
        <v>327</v>
      </c>
      <c r="K1719" t="s">
        <v>7246</v>
      </c>
      <c r="L1719" t="s">
        <v>7156</v>
      </c>
      <c r="M1719">
        <v>4791</v>
      </c>
      <c r="N1719" t="s">
        <v>7164</v>
      </c>
      <c r="O1719" t="s">
        <v>7164</v>
      </c>
      <c r="P1719" t="s">
        <v>7164</v>
      </c>
      <c r="R1719" t="s">
        <v>7164</v>
      </c>
      <c r="S1719" t="s">
        <v>7164</v>
      </c>
      <c r="T1719" t="s">
        <v>2287</v>
      </c>
      <c r="U1719" t="s">
        <v>7202</v>
      </c>
      <c r="V1719" t="s">
        <v>7308</v>
      </c>
      <c r="W1719">
        <v>-27</v>
      </c>
      <c r="X1719" t="s">
        <v>7178</v>
      </c>
      <c r="Y1719" t="s">
        <v>14978</v>
      </c>
      <c r="Z1719" t="s">
        <v>116</v>
      </c>
      <c r="AA1719" t="s">
        <v>7344</v>
      </c>
      <c r="AB1719" t="s">
        <v>7271</v>
      </c>
      <c r="AC1719" t="s">
        <v>7178</v>
      </c>
      <c r="AD1719">
        <v>2</v>
      </c>
      <c r="AE1719" t="s">
        <v>14979</v>
      </c>
      <c r="AF1719" t="s">
        <v>7385</v>
      </c>
      <c r="AG1719" t="s">
        <v>14980</v>
      </c>
    </row>
    <row r="1720" spans="1:33" x14ac:dyDescent="0.3">
      <c r="A1720" t="s">
        <v>3428</v>
      </c>
      <c r="B1720" t="s">
        <v>7453</v>
      </c>
      <c r="C1720" t="s">
        <v>8105</v>
      </c>
      <c r="D1720" t="s">
        <v>77</v>
      </c>
      <c r="E1720" t="s">
        <v>31</v>
      </c>
      <c r="F1720" t="s">
        <v>14981</v>
      </c>
      <c r="G1720">
        <v>29.844695000000002</v>
      </c>
      <c r="H1720">
        <v>-107.040415</v>
      </c>
      <c r="I1720" t="s">
        <v>14982</v>
      </c>
      <c r="J1720" t="s">
        <v>644</v>
      </c>
      <c r="K1720" t="s">
        <v>7202</v>
      </c>
      <c r="L1720" t="s">
        <v>7276</v>
      </c>
      <c r="M1720">
        <v>3502</v>
      </c>
      <c r="N1720" t="s">
        <v>3429</v>
      </c>
      <c r="O1720" t="s">
        <v>7202</v>
      </c>
      <c r="P1720" t="s">
        <v>7160</v>
      </c>
      <c r="Q1720">
        <v>46</v>
      </c>
      <c r="R1720" t="s">
        <v>43</v>
      </c>
      <c r="S1720" t="s">
        <v>7178</v>
      </c>
      <c r="T1720" t="s">
        <v>438</v>
      </c>
      <c r="U1720" t="s">
        <v>7223</v>
      </c>
      <c r="V1720" t="s">
        <v>7213</v>
      </c>
      <c r="W1720">
        <v>15</v>
      </c>
      <c r="X1720" t="s">
        <v>7373</v>
      </c>
      <c r="Y1720" t="s">
        <v>14983</v>
      </c>
      <c r="Z1720" t="s">
        <v>7205</v>
      </c>
      <c r="AA1720" t="s">
        <v>7262</v>
      </c>
      <c r="AB1720" t="s">
        <v>61</v>
      </c>
      <c r="AC1720" t="s">
        <v>7164</v>
      </c>
      <c r="AD1720">
        <v>-1</v>
      </c>
      <c r="AE1720" t="s">
        <v>14984</v>
      </c>
      <c r="AF1720" t="s">
        <v>7254</v>
      </c>
      <c r="AG1720" t="s">
        <v>14985</v>
      </c>
    </row>
    <row r="1721" spans="1:33" x14ac:dyDescent="0.3">
      <c r="A1721" t="s">
        <v>3430</v>
      </c>
      <c r="B1721" t="s">
        <v>7167</v>
      </c>
      <c r="C1721" t="s">
        <v>7945</v>
      </c>
      <c r="D1721" t="s">
        <v>65</v>
      </c>
      <c r="E1721" t="s">
        <v>31</v>
      </c>
      <c r="F1721" t="s">
        <v>14986</v>
      </c>
      <c r="G1721">
        <v>45.821809000000002</v>
      </c>
      <c r="H1721">
        <v>-91.775086000000002</v>
      </c>
      <c r="I1721" t="s">
        <v>14987</v>
      </c>
      <c r="J1721" t="s">
        <v>118</v>
      </c>
      <c r="K1721" t="s">
        <v>7222</v>
      </c>
      <c r="L1721" t="s">
        <v>7247</v>
      </c>
      <c r="M1721">
        <v>5877</v>
      </c>
      <c r="N1721" t="s">
        <v>1245</v>
      </c>
      <c r="O1721" t="s">
        <v>7155</v>
      </c>
      <c r="P1721" t="s">
        <v>7175</v>
      </c>
      <c r="Q1721">
        <v>49</v>
      </c>
      <c r="R1721" t="s">
        <v>7161</v>
      </c>
      <c r="S1721" t="s">
        <v>7279</v>
      </c>
      <c r="T1721" t="s">
        <v>1184</v>
      </c>
      <c r="U1721" t="s">
        <v>7334</v>
      </c>
      <c r="V1721" t="s">
        <v>7400</v>
      </c>
      <c r="W1721">
        <v>64</v>
      </c>
      <c r="X1721" t="s">
        <v>7214</v>
      </c>
      <c r="Y1721" t="s">
        <v>14988</v>
      </c>
      <c r="Z1721" t="s">
        <v>27</v>
      </c>
      <c r="AA1721" t="s">
        <v>7163</v>
      </c>
      <c r="AB1721" t="s">
        <v>132</v>
      </c>
      <c r="AC1721" t="s">
        <v>7364</v>
      </c>
      <c r="AD1721">
        <v>4</v>
      </c>
      <c r="AE1721" t="s">
        <v>14989</v>
      </c>
      <c r="AF1721" t="s">
        <v>7195</v>
      </c>
      <c r="AG1721" t="s">
        <v>14990</v>
      </c>
    </row>
    <row r="1722" spans="1:33" x14ac:dyDescent="0.3">
      <c r="A1722" t="s">
        <v>3431</v>
      </c>
      <c r="B1722" t="s">
        <v>7453</v>
      </c>
      <c r="C1722" t="s">
        <v>7322</v>
      </c>
      <c r="D1722" t="s">
        <v>88</v>
      </c>
      <c r="E1722" t="s">
        <v>55</v>
      </c>
      <c r="F1722" t="s">
        <v>14991</v>
      </c>
      <c r="G1722">
        <v>33.795616000000003</v>
      </c>
      <c r="I1722" t="s">
        <v>14992</v>
      </c>
      <c r="J1722" t="s">
        <v>302</v>
      </c>
      <c r="K1722" t="s">
        <v>7481</v>
      </c>
      <c r="L1722" t="s">
        <v>7189</v>
      </c>
      <c r="M1722">
        <v>5595</v>
      </c>
      <c r="N1722" t="s">
        <v>1267</v>
      </c>
      <c r="O1722" t="s">
        <v>7481</v>
      </c>
      <c r="P1722" t="s">
        <v>7154</v>
      </c>
      <c r="Q1722">
        <v>47</v>
      </c>
      <c r="R1722" t="s">
        <v>59</v>
      </c>
      <c r="S1722" t="s">
        <v>7164</v>
      </c>
      <c r="T1722" t="s">
        <v>2565</v>
      </c>
      <c r="U1722" t="s">
        <v>7277</v>
      </c>
      <c r="V1722" t="s">
        <v>7308</v>
      </c>
      <c r="W1722">
        <v>73</v>
      </c>
      <c r="X1722" t="s">
        <v>7237</v>
      </c>
      <c r="Y1722" t="s">
        <v>14993</v>
      </c>
      <c r="Z1722" t="s">
        <v>7205</v>
      </c>
      <c r="AA1722" t="s">
        <v>7164</v>
      </c>
      <c r="AB1722" t="s">
        <v>7229</v>
      </c>
      <c r="AC1722" t="s">
        <v>7164</v>
      </c>
      <c r="AD1722">
        <v>5</v>
      </c>
      <c r="AE1722" t="s">
        <v>14994</v>
      </c>
      <c r="AF1722" t="s">
        <v>7165</v>
      </c>
      <c r="AG1722" t="s">
        <v>7164</v>
      </c>
    </row>
    <row r="1723" spans="1:33" x14ac:dyDescent="0.3">
      <c r="A1723" t="s">
        <v>3432</v>
      </c>
      <c r="B1723" t="s">
        <v>47</v>
      </c>
      <c r="C1723" t="s">
        <v>8933</v>
      </c>
      <c r="D1723" t="s">
        <v>100</v>
      </c>
      <c r="E1723" t="s">
        <v>55</v>
      </c>
      <c r="F1723" t="s">
        <v>14995</v>
      </c>
      <c r="G1723">
        <v>44.524718</v>
      </c>
      <c r="H1723">
        <v>-118.290108</v>
      </c>
      <c r="I1723" t="s">
        <v>14996</v>
      </c>
      <c r="J1723" t="s">
        <v>40</v>
      </c>
      <c r="K1723" t="s">
        <v>7334</v>
      </c>
      <c r="L1723" t="s">
        <v>7248</v>
      </c>
      <c r="M1723">
        <v>6191</v>
      </c>
      <c r="N1723" t="s">
        <v>3433</v>
      </c>
      <c r="O1723" t="s">
        <v>7481</v>
      </c>
      <c r="P1723" t="s">
        <v>7224</v>
      </c>
      <c r="Q1723">
        <v>56</v>
      </c>
      <c r="R1723" t="s">
        <v>43</v>
      </c>
      <c r="S1723" t="s">
        <v>34</v>
      </c>
      <c r="T1723" t="s">
        <v>492</v>
      </c>
      <c r="U1723" t="s">
        <v>7171</v>
      </c>
      <c r="V1723" t="s">
        <v>7382</v>
      </c>
      <c r="W1723">
        <v>85</v>
      </c>
      <c r="X1723" t="s">
        <v>7278</v>
      </c>
      <c r="Y1723" t="s">
        <v>7164</v>
      </c>
      <c r="Z1723" t="s">
        <v>7375</v>
      </c>
      <c r="AA1723" t="s">
        <v>7177</v>
      </c>
      <c r="AB1723" t="s">
        <v>28</v>
      </c>
      <c r="AC1723" t="s">
        <v>62</v>
      </c>
      <c r="AD1723">
        <v>5</v>
      </c>
      <c r="AE1723" t="s">
        <v>14997</v>
      </c>
      <c r="AF1723" t="s">
        <v>7195</v>
      </c>
      <c r="AG1723" t="s">
        <v>14998</v>
      </c>
    </row>
    <row r="1724" spans="1:33" x14ac:dyDescent="0.3">
      <c r="A1724" t="s">
        <v>3434</v>
      </c>
      <c r="B1724" t="s">
        <v>7453</v>
      </c>
      <c r="C1724" t="s">
        <v>7358</v>
      </c>
      <c r="D1724" t="s">
        <v>38</v>
      </c>
      <c r="E1724" t="s">
        <v>78</v>
      </c>
      <c r="F1724" t="s">
        <v>14999</v>
      </c>
      <c r="G1724">
        <v>47.137174000000002</v>
      </c>
      <c r="H1724">
        <v>-97.257129000000006</v>
      </c>
      <c r="I1724" t="s">
        <v>15000</v>
      </c>
      <c r="J1724" t="s">
        <v>657</v>
      </c>
      <c r="K1724" t="s">
        <v>7280</v>
      </c>
      <c r="L1724" t="s">
        <v>7333</v>
      </c>
      <c r="M1724">
        <v>1281</v>
      </c>
      <c r="N1724" t="s">
        <v>7164</v>
      </c>
      <c r="O1724" t="s">
        <v>7164</v>
      </c>
      <c r="P1724" t="s">
        <v>7164</v>
      </c>
      <c r="R1724" t="s">
        <v>7164</v>
      </c>
      <c r="S1724" t="s">
        <v>7164</v>
      </c>
      <c r="T1724" t="s">
        <v>571</v>
      </c>
      <c r="U1724" t="s">
        <v>7288</v>
      </c>
      <c r="V1724" t="s">
        <v>7400</v>
      </c>
      <c r="W1724">
        <v>12</v>
      </c>
      <c r="X1724" t="s">
        <v>34</v>
      </c>
      <c r="Y1724" t="s">
        <v>15001</v>
      </c>
      <c r="Z1724" t="s">
        <v>45</v>
      </c>
      <c r="AA1724" t="s">
        <v>7262</v>
      </c>
      <c r="AB1724" t="s">
        <v>7363</v>
      </c>
      <c r="AC1724" t="s">
        <v>7230</v>
      </c>
      <c r="AD1724">
        <v>0</v>
      </c>
      <c r="AE1724" t="s">
        <v>15002</v>
      </c>
      <c r="AF1724" t="s">
        <v>7191</v>
      </c>
      <c r="AG1724" t="s">
        <v>15003</v>
      </c>
    </row>
    <row r="1725" spans="1:33" x14ac:dyDescent="0.3">
      <c r="A1725" t="s">
        <v>3435</v>
      </c>
      <c r="B1725" t="s">
        <v>134</v>
      </c>
      <c r="C1725" t="s">
        <v>7434</v>
      </c>
      <c r="D1725" t="s">
        <v>92</v>
      </c>
      <c r="E1725" t="s">
        <v>39</v>
      </c>
      <c r="F1725" t="s">
        <v>15004</v>
      </c>
      <c r="G1725">
        <v>33.914200000000001</v>
      </c>
      <c r="H1725">
        <v>-105.445452</v>
      </c>
      <c r="I1725" t="s">
        <v>15005</v>
      </c>
      <c r="J1725" t="s">
        <v>856</v>
      </c>
      <c r="K1725" t="s">
        <v>7450</v>
      </c>
      <c r="L1725" t="s">
        <v>7248</v>
      </c>
      <c r="N1725" t="s">
        <v>3436</v>
      </c>
      <c r="O1725" t="s">
        <v>7381</v>
      </c>
      <c r="P1725" t="s">
        <v>7224</v>
      </c>
      <c r="Q1725">
        <v>40</v>
      </c>
      <c r="R1725" t="s">
        <v>7278</v>
      </c>
      <c r="S1725" t="s">
        <v>35</v>
      </c>
      <c r="T1725" t="s">
        <v>925</v>
      </c>
      <c r="U1725" t="s">
        <v>7153</v>
      </c>
      <c r="V1725" t="s">
        <v>7203</v>
      </c>
      <c r="W1725">
        <v>13</v>
      </c>
      <c r="X1725" t="s">
        <v>7299</v>
      </c>
      <c r="Y1725" t="s">
        <v>15006</v>
      </c>
      <c r="Z1725" t="s">
        <v>7270</v>
      </c>
      <c r="AA1725" t="s">
        <v>7217</v>
      </c>
      <c r="AB1725" t="s">
        <v>7363</v>
      </c>
      <c r="AC1725" t="s">
        <v>7364</v>
      </c>
      <c r="AD1725">
        <v>0</v>
      </c>
      <c r="AE1725" t="s">
        <v>15007</v>
      </c>
      <c r="AF1725" t="s">
        <v>7191</v>
      </c>
      <c r="AG1725" t="s">
        <v>15008</v>
      </c>
    </row>
    <row r="1726" spans="1:33" x14ac:dyDescent="0.3">
      <c r="A1726" t="s">
        <v>3437</v>
      </c>
      <c r="B1726" t="s">
        <v>7357</v>
      </c>
      <c r="C1726" t="s">
        <v>7358</v>
      </c>
      <c r="D1726" t="s">
        <v>65</v>
      </c>
      <c r="E1726" t="s">
        <v>31</v>
      </c>
      <c r="F1726" t="s">
        <v>15009</v>
      </c>
      <c r="G1726">
        <v>45.676442000000002</v>
      </c>
      <c r="H1726">
        <v>-116.66824099999999</v>
      </c>
      <c r="I1726" t="s">
        <v>15010</v>
      </c>
      <c r="J1726" t="s">
        <v>312</v>
      </c>
      <c r="K1726" t="s">
        <v>7153</v>
      </c>
      <c r="L1726" t="s">
        <v>7317</v>
      </c>
      <c r="M1726">
        <v>1890</v>
      </c>
      <c r="N1726" t="s">
        <v>225</v>
      </c>
      <c r="O1726" t="s">
        <v>7280</v>
      </c>
      <c r="P1726" t="s">
        <v>7175</v>
      </c>
      <c r="Q1726">
        <v>35</v>
      </c>
      <c r="R1726" t="s">
        <v>7161</v>
      </c>
      <c r="S1726" t="s">
        <v>107</v>
      </c>
      <c r="T1726" t="s">
        <v>1493</v>
      </c>
      <c r="U1726" t="s">
        <v>7222</v>
      </c>
      <c r="V1726" t="s">
        <v>7348</v>
      </c>
      <c r="W1726">
        <v>57</v>
      </c>
      <c r="X1726" t="s">
        <v>7161</v>
      </c>
      <c r="Y1726" t="s">
        <v>15011</v>
      </c>
      <c r="Z1726" t="s">
        <v>7205</v>
      </c>
      <c r="AA1726" t="s">
        <v>7217</v>
      </c>
      <c r="AB1726" t="s">
        <v>132</v>
      </c>
      <c r="AC1726" t="s">
        <v>270</v>
      </c>
      <c r="AD1726">
        <v>0</v>
      </c>
      <c r="AE1726" t="s">
        <v>7164</v>
      </c>
      <c r="AF1726" t="s">
        <v>103</v>
      </c>
      <c r="AG1726" t="s">
        <v>15012</v>
      </c>
    </row>
    <row r="1727" spans="1:33" x14ac:dyDescent="0.3">
      <c r="A1727" t="s">
        <v>3438</v>
      </c>
      <c r="B1727" t="s">
        <v>8110</v>
      </c>
      <c r="C1727" t="s">
        <v>7660</v>
      </c>
      <c r="D1727" t="s">
        <v>38</v>
      </c>
      <c r="E1727" t="s">
        <v>55</v>
      </c>
      <c r="F1727" t="s">
        <v>15013</v>
      </c>
      <c r="G1727">
        <v>33.611863</v>
      </c>
      <c r="H1727">
        <v>-103.47251300000001</v>
      </c>
      <c r="I1727" t="s">
        <v>15014</v>
      </c>
      <c r="J1727" t="s">
        <v>173</v>
      </c>
      <c r="K1727" t="s">
        <v>7187</v>
      </c>
      <c r="L1727" t="s">
        <v>7239</v>
      </c>
      <c r="M1727">
        <v>2699</v>
      </c>
      <c r="N1727" t="s">
        <v>2530</v>
      </c>
      <c r="O1727" t="s">
        <v>7187</v>
      </c>
      <c r="P1727" t="s">
        <v>7268</v>
      </c>
      <c r="Q1727">
        <v>65</v>
      </c>
      <c r="R1727" t="s">
        <v>7161</v>
      </c>
      <c r="S1727" t="s">
        <v>107</v>
      </c>
      <c r="T1727" t="s">
        <v>3439</v>
      </c>
      <c r="U1727" t="s">
        <v>7187</v>
      </c>
      <c r="V1727" t="s">
        <v>7156</v>
      </c>
      <c r="W1727">
        <v>21</v>
      </c>
      <c r="X1727" t="s">
        <v>43</v>
      </c>
      <c r="Y1727" t="s">
        <v>15015</v>
      </c>
      <c r="Z1727" t="s">
        <v>7205</v>
      </c>
      <c r="AA1727" t="s">
        <v>7393</v>
      </c>
      <c r="AB1727" t="s">
        <v>61</v>
      </c>
      <c r="AC1727" t="s">
        <v>29</v>
      </c>
      <c r="AD1727">
        <v>3</v>
      </c>
      <c r="AE1727" t="s">
        <v>15016</v>
      </c>
      <c r="AF1727" t="s">
        <v>7180</v>
      </c>
      <c r="AG1727" t="s">
        <v>15017</v>
      </c>
    </row>
    <row r="1728" spans="1:33" x14ac:dyDescent="0.3">
      <c r="A1728" t="s">
        <v>3440</v>
      </c>
      <c r="B1728" t="s">
        <v>7465</v>
      </c>
      <c r="C1728" t="s">
        <v>180</v>
      </c>
      <c r="D1728" t="s">
        <v>77</v>
      </c>
      <c r="E1728" t="s">
        <v>112</v>
      </c>
      <c r="F1728" t="s">
        <v>15018</v>
      </c>
      <c r="G1728">
        <v>25.146782999999999</v>
      </c>
      <c r="H1728">
        <v>-87.035529999999994</v>
      </c>
      <c r="I1728" t="s">
        <v>15019</v>
      </c>
      <c r="J1728" t="s">
        <v>321</v>
      </c>
      <c r="K1728" t="s">
        <v>7159</v>
      </c>
      <c r="L1728" t="s">
        <v>7326</v>
      </c>
      <c r="M1728">
        <v>4908</v>
      </c>
      <c r="N1728" t="s">
        <v>768</v>
      </c>
      <c r="O1728" t="s">
        <v>7280</v>
      </c>
      <c r="P1728" t="s">
        <v>7317</v>
      </c>
      <c r="Q1728">
        <v>72</v>
      </c>
      <c r="R1728" t="s">
        <v>7178</v>
      </c>
      <c r="S1728" t="s">
        <v>107</v>
      </c>
      <c r="T1728" t="s">
        <v>1601</v>
      </c>
      <c r="U1728" t="s">
        <v>7202</v>
      </c>
      <c r="V1728" t="s">
        <v>7248</v>
      </c>
      <c r="W1728">
        <v>24</v>
      </c>
      <c r="X1728" t="s">
        <v>34</v>
      </c>
      <c r="Y1728" t="s">
        <v>15020</v>
      </c>
      <c r="Z1728" t="s">
        <v>27</v>
      </c>
      <c r="AA1728" t="s">
        <v>7228</v>
      </c>
      <c r="AB1728" t="s">
        <v>7363</v>
      </c>
      <c r="AC1728" t="s">
        <v>29</v>
      </c>
      <c r="AD1728">
        <v>0</v>
      </c>
      <c r="AE1728" t="s">
        <v>15021</v>
      </c>
      <c r="AF1728" t="s">
        <v>110</v>
      </c>
      <c r="AG1728" t="s">
        <v>7164</v>
      </c>
    </row>
    <row r="1729" spans="1:33" x14ac:dyDescent="0.3">
      <c r="A1729" t="s">
        <v>3441</v>
      </c>
      <c r="B1729" t="s">
        <v>134</v>
      </c>
      <c r="C1729" t="s">
        <v>468</v>
      </c>
      <c r="D1729" t="s">
        <v>48</v>
      </c>
      <c r="E1729" t="s">
        <v>186</v>
      </c>
      <c r="F1729" t="s">
        <v>15022</v>
      </c>
      <c r="G1729">
        <v>27.559342999999998</v>
      </c>
      <c r="H1729">
        <v>79.725700000000003</v>
      </c>
      <c r="I1729" t="s">
        <v>15023</v>
      </c>
      <c r="J1729" t="s">
        <v>307</v>
      </c>
      <c r="K1729" t="s">
        <v>7277</v>
      </c>
      <c r="L1729" t="s">
        <v>7391</v>
      </c>
      <c r="M1729">
        <v>6649</v>
      </c>
      <c r="N1729" t="s">
        <v>3142</v>
      </c>
      <c r="O1729" t="s">
        <v>7202</v>
      </c>
      <c r="P1729" t="s">
        <v>7333</v>
      </c>
      <c r="Q1729">
        <v>154</v>
      </c>
      <c r="R1729" t="s">
        <v>7161</v>
      </c>
      <c r="S1729" t="s">
        <v>7178</v>
      </c>
      <c r="T1729" t="s">
        <v>918</v>
      </c>
      <c r="U1729" t="s">
        <v>7246</v>
      </c>
      <c r="V1729" t="s">
        <v>7188</v>
      </c>
      <c r="W1729">
        <v>34</v>
      </c>
      <c r="X1729" t="s">
        <v>7278</v>
      </c>
      <c r="Y1729" t="s">
        <v>15024</v>
      </c>
      <c r="Z1729" t="s">
        <v>7291</v>
      </c>
      <c r="AA1729" t="s">
        <v>7393</v>
      </c>
      <c r="AB1729" t="s">
        <v>28</v>
      </c>
      <c r="AC1729" t="s">
        <v>7193</v>
      </c>
      <c r="AD1729">
        <v>1</v>
      </c>
      <c r="AE1729" t="s">
        <v>15025</v>
      </c>
      <c r="AF1729" t="s">
        <v>7191</v>
      </c>
      <c r="AG1729" t="s">
        <v>15026</v>
      </c>
    </row>
    <row r="1730" spans="1:33" x14ac:dyDescent="0.3">
      <c r="A1730" t="s">
        <v>3442</v>
      </c>
      <c r="B1730" t="s">
        <v>7491</v>
      </c>
      <c r="C1730" t="s">
        <v>7801</v>
      </c>
      <c r="D1730" t="s">
        <v>48</v>
      </c>
      <c r="E1730" t="s">
        <v>78</v>
      </c>
      <c r="F1730" t="s">
        <v>15027</v>
      </c>
      <c r="G1730">
        <v>34.755792</v>
      </c>
      <c r="I1730" t="s">
        <v>15028</v>
      </c>
      <c r="J1730" t="s">
        <v>649</v>
      </c>
      <c r="K1730" t="s">
        <v>7449</v>
      </c>
      <c r="L1730" t="s">
        <v>7156</v>
      </c>
      <c r="M1730">
        <v>2296</v>
      </c>
      <c r="N1730" t="s">
        <v>2204</v>
      </c>
      <c r="O1730" t="s">
        <v>7187</v>
      </c>
      <c r="P1730" t="s">
        <v>7276</v>
      </c>
      <c r="Q1730">
        <v>17</v>
      </c>
      <c r="R1730" t="s">
        <v>7157</v>
      </c>
      <c r="S1730" t="s">
        <v>7178</v>
      </c>
      <c r="T1730" t="s">
        <v>1543</v>
      </c>
      <c r="U1730" t="s">
        <v>7225</v>
      </c>
      <c r="V1730" t="s">
        <v>7354</v>
      </c>
      <c r="X1730" t="s">
        <v>7373</v>
      </c>
      <c r="Y1730" t="s">
        <v>15029</v>
      </c>
      <c r="Z1730" t="s">
        <v>7251</v>
      </c>
      <c r="AA1730" t="s">
        <v>7292</v>
      </c>
      <c r="AB1730" t="s">
        <v>53</v>
      </c>
      <c r="AC1730" t="s">
        <v>7193</v>
      </c>
      <c r="AD1730">
        <v>5</v>
      </c>
      <c r="AE1730" t="s">
        <v>7164</v>
      </c>
      <c r="AF1730" t="s">
        <v>110</v>
      </c>
      <c r="AG1730" t="s">
        <v>15030</v>
      </c>
    </row>
    <row r="1731" spans="1:33" x14ac:dyDescent="0.3">
      <c r="A1731" t="s">
        <v>3443</v>
      </c>
      <c r="B1731" t="s">
        <v>7428</v>
      </c>
      <c r="C1731" t="s">
        <v>15031</v>
      </c>
      <c r="D1731" t="s">
        <v>38</v>
      </c>
      <c r="E1731" t="s">
        <v>112</v>
      </c>
      <c r="F1731" t="s">
        <v>15032</v>
      </c>
      <c r="G1731">
        <v>42.350523000000003</v>
      </c>
      <c r="I1731" t="s">
        <v>15033</v>
      </c>
      <c r="J1731" t="s">
        <v>366</v>
      </c>
      <c r="K1731" t="s">
        <v>7259</v>
      </c>
      <c r="L1731" t="s">
        <v>7154</v>
      </c>
      <c r="M1731">
        <v>8317</v>
      </c>
      <c r="N1731" t="s">
        <v>7164</v>
      </c>
      <c r="O1731" t="s">
        <v>7164</v>
      </c>
      <c r="P1731" t="s">
        <v>7164</v>
      </c>
      <c r="R1731" t="s">
        <v>7164</v>
      </c>
      <c r="S1731" t="s">
        <v>7164</v>
      </c>
      <c r="T1731" t="s">
        <v>1071</v>
      </c>
      <c r="U1731" t="s">
        <v>7259</v>
      </c>
      <c r="V1731" t="s">
        <v>7289</v>
      </c>
      <c r="W1731">
        <v>12</v>
      </c>
      <c r="X1731" t="s">
        <v>7237</v>
      </c>
      <c r="Y1731" t="s">
        <v>15034</v>
      </c>
      <c r="Z1731" t="s">
        <v>7318</v>
      </c>
      <c r="AA1731" t="s">
        <v>7217</v>
      </c>
      <c r="AB1731" t="s">
        <v>7164</v>
      </c>
      <c r="AC1731" t="s">
        <v>7328</v>
      </c>
      <c r="AD1731">
        <v>3</v>
      </c>
      <c r="AE1731" t="s">
        <v>15035</v>
      </c>
      <c r="AF1731" t="s">
        <v>7195</v>
      </c>
      <c r="AG1731" t="s">
        <v>15036</v>
      </c>
    </row>
    <row r="1732" spans="1:33" x14ac:dyDescent="0.3">
      <c r="A1732" t="s">
        <v>3444</v>
      </c>
      <c r="B1732" t="s">
        <v>134</v>
      </c>
      <c r="C1732" t="s">
        <v>7471</v>
      </c>
      <c r="D1732" t="s">
        <v>22</v>
      </c>
      <c r="E1732" t="s">
        <v>55</v>
      </c>
      <c r="F1732" t="s">
        <v>14477</v>
      </c>
      <c r="G1732">
        <v>41.910074999999999</v>
      </c>
      <c r="H1732">
        <v>-98.979960000000005</v>
      </c>
      <c r="I1732" t="s">
        <v>14478</v>
      </c>
      <c r="J1732" t="s">
        <v>327</v>
      </c>
      <c r="K1732" t="s">
        <v>7342</v>
      </c>
      <c r="L1732" t="s">
        <v>7160</v>
      </c>
      <c r="M1732">
        <v>7512</v>
      </c>
      <c r="N1732" t="s">
        <v>954</v>
      </c>
      <c r="O1732" t="s">
        <v>7155</v>
      </c>
      <c r="P1732" t="s">
        <v>7154</v>
      </c>
      <c r="Q1732">
        <v>28</v>
      </c>
      <c r="R1732" t="s">
        <v>7373</v>
      </c>
      <c r="S1732" t="s">
        <v>7279</v>
      </c>
      <c r="T1732" t="s">
        <v>1003</v>
      </c>
      <c r="U1732" t="s">
        <v>7342</v>
      </c>
      <c r="V1732" t="s">
        <v>7226</v>
      </c>
      <c r="W1732">
        <v>58</v>
      </c>
      <c r="X1732" t="s">
        <v>7164</v>
      </c>
      <c r="Y1732" t="s">
        <v>14479</v>
      </c>
      <c r="Z1732" t="s">
        <v>116</v>
      </c>
      <c r="AA1732" t="s">
        <v>7262</v>
      </c>
      <c r="AB1732" t="s">
        <v>53</v>
      </c>
      <c r="AC1732" t="s">
        <v>7394</v>
      </c>
      <c r="AD1732">
        <v>4</v>
      </c>
      <c r="AE1732" t="s">
        <v>14480</v>
      </c>
      <c r="AF1732" t="s">
        <v>103</v>
      </c>
      <c r="AG1732" t="s">
        <v>7164</v>
      </c>
    </row>
    <row r="1733" spans="1:33" x14ac:dyDescent="0.3">
      <c r="A1733" t="s">
        <v>3445</v>
      </c>
      <c r="B1733" t="s">
        <v>7882</v>
      </c>
      <c r="C1733" t="s">
        <v>7471</v>
      </c>
      <c r="D1733" t="s">
        <v>77</v>
      </c>
      <c r="E1733" t="s">
        <v>72</v>
      </c>
      <c r="F1733" t="s">
        <v>15037</v>
      </c>
      <c r="G1733">
        <v>32.249898999999999</v>
      </c>
      <c r="H1733">
        <v>-116.36177499999999</v>
      </c>
      <c r="I1733" t="s">
        <v>15038</v>
      </c>
      <c r="J1733" t="s">
        <v>910</v>
      </c>
      <c r="K1733" t="s">
        <v>7171</v>
      </c>
      <c r="L1733" t="s">
        <v>7482</v>
      </c>
      <c r="M1733">
        <v>3411</v>
      </c>
      <c r="N1733" t="s">
        <v>3446</v>
      </c>
      <c r="O1733" t="s">
        <v>7288</v>
      </c>
      <c r="P1733" t="s">
        <v>7226</v>
      </c>
      <c r="Q1733">
        <v>39</v>
      </c>
      <c r="R1733" t="s">
        <v>7278</v>
      </c>
      <c r="S1733" t="s">
        <v>35</v>
      </c>
      <c r="T1733" t="s">
        <v>3447</v>
      </c>
      <c r="U1733" t="s">
        <v>7159</v>
      </c>
      <c r="V1733" t="s">
        <v>7201</v>
      </c>
      <c r="W1733">
        <v>76</v>
      </c>
      <c r="X1733" t="s">
        <v>7278</v>
      </c>
      <c r="Y1733" t="s">
        <v>15039</v>
      </c>
      <c r="Z1733" t="s">
        <v>70</v>
      </c>
      <c r="AA1733" t="s">
        <v>7217</v>
      </c>
      <c r="AB1733" t="s">
        <v>7192</v>
      </c>
      <c r="AC1733" t="s">
        <v>29</v>
      </c>
      <c r="AD1733">
        <v>2</v>
      </c>
      <c r="AE1733" t="s">
        <v>15040</v>
      </c>
      <c r="AF1733" t="s">
        <v>7207</v>
      </c>
      <c r="AG1733" t="s">
        <v>7164</v>
      </c>
    </row>
    <row r="1734" spans="1:33" x14ac:dyDescent="0.3">
      <c r="A1734" t="s">
        <v>3448</v>
      </c>
      <c r="B1734" t="s">
        <v>8042</v>
      </c>
      <c r="C1734" t="s">
        <v>7265</v>
      </c>
      <c r="D1734" t="s">
        <v>100</v>
      </c>
      <c r="E1734" t="s">
        <v>78</v>
      </c>
      <c r="F1734" t="s">
        <v>15041</v>
      </c>
      <c r="H1734">
        <v>-117.301862</v>
      </c>
      <c r="I1734" t="s">
        <v>15042</v>
      </c>
      <c r="J1734" t="s">
        <v>187</v>
      </c>
      <c r="K1734" t="s">
        <v>7381</v>
      </c>
      <c r="L1734" t="s">
        <v>7175</v>
      </c>
      <c r="M1734">
        <v>5370</v>
      </c>
      <c r="N1734" t="s">
        <v>1485</v>
      </c>
      <c r="O1734" t="s">
        <v>7259</v>
      </c>
      <c r="P1734" t="s">
        <v>7248</v>
      </c>
      <c r="Q1734">
        <v>51</v>
      </c>
      <c r="R1734" t="s">
        <v>7278</v>
      </c>
      <c r="S1734" t="s">
        <v>85</v>
      </c>
      <c r="T1734" t="s">
        <v>3326</v>
      </c>
      <c r="U1734" t="s">
        <v>7186</v>
      </c>
      <c r="V1734" t="s">
        <v>7172</v>
      </c>
      <c r="W1734">
        <v>49</v>
      </c>
      <c r="X1734" t="s">
        <v>7178</v>
      </c>
      <c r="Y1734" t="s">
        <v>15043</v>
      </c>
      <c r="Z1734" t="s">
        <v>116</v>
      </c>
      <c r="AA1734" t="s">
        <v>7217</v>
      </c>
      <c r="AB1734" t="s">
        <v>7164</v>
      </c>
      <c r="AC1734" t="s">
        <v>270</v>
      </c>
      <c r="AD1734">
        <v>3</v>
      </c>
      <c r="AE1734" t="s">
        <v>15044</v>
      </c>
      <c r="AF1734" t="s">
        <v>7164</v>
      </c>
      <c r="AG1734" t="s">
        <v>15045</v>
      </c>
    </row>
    <row r="1735" spans="1:33" x14ac:dyDescent="0.3">
      <c r="A1735" t="s">
        <v>3449</v>
      </c>
      <c r="B1735" t="s">
        <v>7581</v>
      </c>
      <c r="C1735" t="s">
        <v>7150</v>
      </c>
      <c r="D1735" t="s">
        <v>48</v>
      </c>
      <c r="E1735" t="s">
        <v>72</v>
      </c>
      <c r="F1735" t="s">
        <v>15046</v>
      </c>
      <c r="G1735">
        <v>34.333522000000002</v>
      </c>
      <c r="H1735">
        <v>-111.31513</v>
      </c>
      <c r="I1735" t="s">
        <v>15047</v>
      </c>
      <c r="J1735" t="s">
        <v>278</v>
      </c>
      <c r="K1735" t="s">
        <v>7223</v>
      </c>
      <c r="L1735" t="s">
        <v>7317</v>
      </c>
      <c r="M1735">
        <v>6103</v>
      </c>
      <c r="N1735" t="s">
        <v>3450</v>
      </c>
      <c r="O1735" t="s">
        <v>7361</v>
      </c>
      <c r="P1735" t="s">
        <v>7224</v>
      </c>
      <c r="Q1735">
        <v>52</v>
      </c>
      <c r="R1735" t="s">
        <v>7164</v>
      </c>
      <c r="S1735" t="s">
        <v>7158</v>
      </c>
      <c r="T1735" t="s">
        <v>1243</v>
      </c>
      <c r="U1735" t="s">
        <v>7342</v>
      </c>
      <c r="V1735" t="s">
        <v>7400</v>
      </c>
      <c r="W1735">
        <v>86</v>
      </c>
      <c r="X1735" t="s">
        <v>43</v>
      </c>
      <c r="Y1735" t="s">
        <v>15048</v>
      </c>
      <c r="Z1735" t="s">
        <v>60</v>
      </c>
      <c r="AA1735" t="s">
        <v>109</v>
      </c>
      <c r="AB1735" t="s">
        <v>132</v>
      </c>
      <c r="AC1735" t="s">
        <v>29</v>
      </c>
      <c r="AD1735">
        <v>1</v>
      </c>
      <c r="AE1735" t="s">
        <v>15049</v>
      </c>
      <c r="AF1735" t="s">
        <v>7191</v>
      </c>
      <c r="AG1735" t="s">
        <v>7164</v>
      </c>
    </row>
    <row r="1736" spans="1:33" x14ac:dyDescent="0.3">
      <c r="A1736" t="s">
        <v>3451</v>
      </c>
      <c r="B1736" t="s">
        <v>7413</v>
      </c>
      <c r="C1736" t="s">
        <v>7441</v>
      </c>
      <c r="D1736" t="s">
        <v>92</v>
      </c>
      <c r="E1736" t="s">
        <v>31</v>
      </c>
      <c r="F1736" t="s">
        <v>15050</v>
      </c>
      <c r="G1736">
        <v>34.708908999999998</v>
      </c>
      <c r="H1736">
        <v>-90.062516000000002</v>
      </c>
      <c r="I1736" t="s">
        <v>15051</v>
      </c>
      <c r="J1736" t="s">
        <v>1313</v>
      </c>
      <c r="K1736" t="s">
        <v>7342</v>
      </c>
      <c r="L1736" t="s">
        <v>7175</v>
      </c>
      <c r="M1736">
        <v>2971</v>
      </c>
      <c r="N1736" t="s">
        <v>7164</v>
      </c>
      <c r="O1736" t="s">
        <v>7164</v>
      </c>
      <c r="P1736" t="s">
        <v>7164</v>
      </c>
      <c r="R1736" t="s">
        <v>7164</v>
      </c>
      <c r="S1736" t="s">
        <v>7164</v>
      </c>
      <c r="T1736" t="s">
        <v>3452</v>
      </c>
      <c r="U1736" t="s">
        <v>7186</v>
      </c>
      <c r="V1736" t="s">
        <v>7226</v>
      </c>
      <c r="W1736">
        <v>-72</v>
      </c>
      <c r="X1736" t="s">
        <v>34</v>
      </c>
      <c r="Y1736" t="s">
        <v>15052</v>
      </c>
      <c r="Z1736" t="s">
        <v>7375</v>
      </c>
      <c r="AA1736" t="s">
        <v>7228</v>
      </c>
      <c r="AB1736" t="s">
        <v>7178</v>
      </c>
      <c r="AC1736" t="s">
        <v>7230</v>
      </c>
      <c r="AD1736">
        <v>1</v>
      </c>
      <c r="AE1736" t="s">
        <v>15053</v>
      </c>
      <c r="AF1736" t="s">
        <v>7191</v>
      </c>
      <c r="AG1736" t="s">
        <v>15054</v>
      </c>
    </row>
    <row r="1737" spans="1:33" x14ac:dyDescent="0.3">
      <c r="A1737" t="s">
        <v>3453</v>
      </c>
      <c r="B1737" t="s">
        <v>7314</v>
      </c>
      <c r="C1737" t="s">
        <v>7285</v>
      </c>
      <c r="D1737" t="s">
        <v>48</v>
      </c>
      <c r="E1737" t="s">
        <v>31</v>
      </c>
      <c r="F1737" t="s">
        <v>15055</v>
      </c>
      <c r="G1737">
        <v>27.237186000000001</v>
      </c>
      <c r="H1737">
        <v>-118.50321</v>
      </c>
      <c r="I1737" t="s">
        <v>15056</v>
      </c>
      <c r="J1737" t="s">
        <v>804</v>
      </c>
      <c r="K1737" t="s">
        <v>7159</v>
      </c>
      <c r="L1737" t="s">
        <v>7308</v>
      </c>
      <c r="M1737">
        <v>1426</v>
      </c>
      <c r="N1737" t="s">
        <v>3454</v>
      </c>
      <c r="O1737" t="s">
        <v>7249</v>
      </c>
      <c r="P1737" t="s">
        <v>7348</v>
      </c>
      <c r="Q1737">
        <v>69</v>
      </c>
      <c r="R1737" t="s">
        <v>34</v>
      </c>
      <c r="S1737" t="s">
        <v>7164</v>
      </c>
      <c r="T1737" t="s">
        <v>795</v>
      </c>
      <c r="U1737" t="s">
        <v>7153</v>
      </c>
      <c r="V1737" t="s">
        <v>7189</v>
      </c>
      <c r="W1737">
        <v>34</v>
      </c>
      <c r="X1737" t="s">
        <v>7372</v>
      </c>
      <c r="Y1737" t="s">
        <v>15057</v>
      </c>
      <c r="Z1737" t="s">
        <v>7251</v>
      </c>
      <c r="AA1737" t="s">
        <v>7311</v>
      </c>
      <c r="AB1737" t="s">
        <v>53</v>
      </c>
      <c r="AC1737" t="s">
        <v>7364</v>
      </c>
      <c r="AD1737">
        <v>1</v>
      </c>
      <c r="AE1737" t="s">
        <v>15058</v>
      </c>
      <c r="AF1737" t="s">
        <v>7195</v>
      </c>
      <c r="AG1737" t="s">
        <v>15059</v>
      </c>
    </row>
    <row r="1738" spans="1:33" x14ac:dyDescent="0.3">
      <c r="A1738" t="s">
        <v>3455</v>
      </c>
      <c r="B1738" t="s">
        <v>64</v>
      </c>
      <c r="C1738" t="s">
        <v>7322</v>
      </c>
      <c r="D1738" t="s">
        <v>100</v>
      </c>
      <c r="E1738" t="s">
        <v>39</v>
      </c>
      <c r="F1738" t="s">
        <v>15060</v>
      </c>
      <c r="G1738">
        <v>38.345579999999998</v>
      </c>
      <c r="H1738">
        <v>-116.92397099999999</v>
      </c>
      <c r="I1738" t="s">
        <v>15061</v>
      </c>
      <c r="J1738" t="s">
        <v>385</v>
      </c>
      <c r="K1738" t="s">
        <v>7361</v>
      </c>
      <c r="L1738" t="s">
        <v>7348</v>
      </c>
      <c r="M1738">
        <v>5449</v>
      </c>
      <c r="N1738" t="s">
        <v>2599</v>
      </c>
      <c r="O1738" t="s">
        <v>7361</v>
      </c>
      <c r="P1738" t="s">
        <v>7160</v>
      </c>
      <c r="Q1738">
        <v>18</v>
      </c>
      <c r="R1738" t="s">
        <v>7178</v>
      </c>
      <c r="S1738" t="s">
        <v>7164</v>
      </c>
      <c r="T1738" t="s">
        <v>2342</v>
      </c>
      <c r="U1738" t="s">
        <v>7159</v>
      </c>
      <c r="V1738" t="s">
        <v>7154</v>
      </c>
      <c r="W1738">
        <v>46</v>
      </c>
      <c r="X1738" t="s">
        <v>34</v>
      </c>
      <c r="Y1738" t="s">
        <v>15062</v>
      </c>
      <c r="Z1738" t="s">
        <v>7270</v>
      </c>
      <c r="AA1738" t="s">
        <v>7217</v>
      </c>
      <c r="AB1738" t="s">
        <v>7293</v>
      </c>
      <c r="AC1738" t="s">
        <v>7364</v>
      </c>
      <c r="AD1738">
        <v>1</v>
      </c>
      <c r="AE1738" t="s">
        <v>15063</v>
      </c>
      <c r="AF1738" t="s">
        <v>7180</v>
      </c>
      <c r="AG1738" t="s">
        <v>15064</v>
      </c>
    </row>
    <row r="1739" spans="1:33" x14ac:dyDescent="0.3">
      <c r="A1739" t="s">
        <v>3456</v>
      </c>
      <c r="B1739" t="s">
        <v>8031</v>
      </c>
      <c r="C1739" t="s">
        <v>7330</v>
      </c>
      <c r="D1739" t="s">
        <v>100</v>
      </c>
      <c r="E1739" t="s">
        <v>186</v>
      </c>
      <c r="F1739" t="s">
        <v>15065</v>
      </c>
      <c r="G1739">
        <v>29.042984000000001</v>
      </c>
      <c r="H1739">
        <v>-77.738416999999998</v>
      </c>
      <c r="I1739" t="s">
        <v>15066</v>
      </c>
      <c r="J1739" t="s">
        <v>1305</v>
      </c>
      <c r="K1739" t="s">
        <v>7238</v>
      </c>
      <c r="L1739" t="s">
        <v>7354</v>
      </c>
      <c r="M1739">
        <v>4161</v>
      </c>
      <c r="N1739" t="s">
        <v>862</v>
      </c>
      <c r="O1739" t="s">
        <v>7449</v>
      </c>
      <c r="P1739" t="s">
        <v>7160</v>
      </c>
      <c r="Q1739">
        <v>18</v>
      </c>
      <c r="R1739" t="s">
        <v>7157</v>
      </c>
      <c r="S1739" t="s">
        <v>7161</v>
      </c>
      <c r="T1739" t="s">
        <v>2643</v>
      </c>
      <c r="U1739" t="s">
        <v>7450</v>
      </c>
      <c r="V1739" t="s">
        <v>7201</v>
      </c>
      <c r="W1739">
        <v>61</v>
      </c>
      <c r="X1739" t="s">
        <v>7164</v>
      </c>
      <c r="Y1739" t="s">
        <v>15067</v>
      </c>
      <c r="Z1739" t="s">
        <v>27</v>
      </c>
      <c r="AA1739" t="s">
        <v>7311</v>
      </c>
      <c r="AB1739" t="s">
        <v>7363</v>
      </c>
      <c r="AC1739" t="s">
        <v>7164</v>
      </c>
      <c r="AD1739">
        <v>1</v>
      </c>
      <c r="AE1739" t="s">
        <v>15068</v>
      </c>
      <c r="AF1739" t="s">
        <v>7165</v>
      </c>
      <c r="AG1739" t="s">
        <v>15069</v>
      </c>
    </row>
    <row r="1740" spans="1:33" x14ac:dyDescent="0.3">
      <c r="A1740" t="s">
        <v>3457</v>
      </c>
      <c r="B1740" t="s">
        <v>7698</v>
      </c>
      <c r="C1740" t="s">
        <v>8288</v>
      </c>
      <c r="D1740" t="s">
        <v>77</v>
      </c>
      <c r="E1740" t="s">
        <v>78</v>
      </c>
      <c r="F1740" t="s">
        <v>15070</v>
      </c>
      <c r="G1740">
        <v>38.418283000000002</v>
      </c>
      <c r="H1740">
        <v>-90.627198000000007</v>
      </c>
      <c r="I1740" t="s">
        <v>7164</v>
      </c>
      <c r="J1740" t="s">
        <v>56</v>
      </c>
      <c r="K1740" t="s">
        <v>7174</v>
      </c>
      <c r="L1740" t="s">
        <v>7201</v>
      </c>
      <c r="M1740">
        <v>1416</v>
      </c>
      <c r="N1740" t="s">
        <v>2078</v>
      </c>
      <c r="O1740" t="s">
        <v>7280</v>
      </c>
      <c r="P1740" t="s">
        <v>7213</v>
      </c>
      <c r="Q1740">
        <v>39</v>
      </c>
      <c r="R1740" t="s">
        <v>7373</v>
      </c>
      <c r="S1740" t="s">
        <v>107</v>
      </c>
      <c r="T1740" t="s">
        <v>574</v>
      </c>
      <c r="U1740" t="s">
        <v>7277</v>
      </c>
      <c r="V1740" t="s">
        <v>7382</v>
      </c>
      <c r="W1740">
        <v>12</v>
      </c>
      <c r="X1740" t="s">
        <v>7373</v>
      </c>
      <c r="Y1740" t="s">
        <v>7178</v>
      </c>
      <c r="Z1740" t="s">
        <v>7270</v>
      </c>
      <c r="AA1740" t="s">
        <v>7191</v>
      </c>
      <c r="AB1740" t="s">
        <v>28</v>
      </c>
      <c r="AC1740" t="s">
        <v>7178</v>
      </c>
      <c r="AD1740">
        <v>1</v>
      </c>
      <c r="AE1740" t="s">
        <v>15071</v>
      </c>
      <c r="AF1740" t="s">
        <v>7403</v>
      </c>
      <c r="AG1740" t="s">
        <v>15072</v>
      </c>
    </row>
    <row r="1741" spans="1:33" x14ac:dyDescent="0.3">
      <c r="A1741" t="s">
        <v>3458</v>
      </c>
      <c r="B1741" t="s">
        <v>523</v>
      </c>
      <c r="C1741" t="s">
        <v>185</v>
      </c>
      <c r="D1741" t="s">
        <v>92</v>
      </c>
      <c r="E1741" t="s">
        <v>93</v>
      </c>
      <c r="F1741" t="s">
        <v>15073</v>
      </c>
      <c r="H1741">
        <v>-100.888097</v>
      </c>
      <c r="I1741" t="s">
        <v>15074</v>
      </c>
      <c r="J1741" t="s">
        <v>208</v>
      </c>
      <c r="K1741" t="s">
        <v>7277</v>
      </c>
      <c r="L1741" t="s">
        <v>7248</v>
      </c>
      <c r="M1741">
        <v>8816</v>
      </c>
      <c r="N1741" t="s">
        <v>1907</v>
      </c>
      <c r="O1741" t="s">
        <v>7371</v>
      </c>
      <c r="P1741" t="s">
        <v>7482</v>
      </c>
      <c r="Q1741">
        <v>43</v>
      </c>
      <c r="R1741" t="s">
        <v>43</v>
      </c>
      <c r="S1741" t="s">
        <v>7164</v>
      </c>
      <c r="T1741" t="s">
        <v>3303</v>
      </c>
      <c r="U1741" t="s">
        <v>7186</v>
      </c>
      <c r="V1741" t="s">
        <v>7317</v>
      </c>
      <c r="W1741">
        <v>64</v>
      </c>
      <c r="X1741" t="s">
        <v>7157</v>
      </c>
      <c r="Y1741" t="s">
        <v>15075</v>
      </c>
      <c r="Z1741" t="s">
        <v>7205</v>
      </c>
      <c r="AA1741" t="s">
        <v>52</v>
      </c>
      <c r="AB1741" t="s">
        <v>7192</v>
      </c>
      <c r="AC1741" t="s">
        <v>7193</v>
      </c>
      <c r="AD1741">
        <v>1</v>
      </c>
      <c r="AE1741" t="s">
        <v>15076</v>
      </c>
      <c r="AF1741" t="s">
        <v>7165</v>
      </c>
      <c r="AG1741" t="s">
        <v>15077</v>
      </c>
    </row>
    <row r="1742" spans="1:33" x14ac:dyDescent="0.3">
      <c r="A1742" t="s">
        <v>3459</v>
      </c>
      <c r="B1742" t="s">
        <v>8031</v>
      </c>
      <c r="C1742" t="s">
        <v>7183</v>
      </c>
      <c r="D1742" t="s">
        <v>22</v>
      </c>
      <c r="E1742" t="s">
        <v>72</v>
      </c>
      <c r="F1742" t="s">
        <v>15078</v>
      </c>
      <c r="G1742">
        <v>31.910443000000001</v>
      </c>
      <c r="H1742">
        <v>-76.679001</v>
      </c>
      <c r="I1742" t="s">
        <v>15079</v>
      </c>
      <c r="J1742" t="s">
        <v>366</v>
      </c>
      <c r="K1742" t="s">
        <v>7156</v>
      </c>
      <c r="L1742" t="s">
        <v>7333</v>
      </c>
      <c r="M1742">
        <v>2890</v>
      </c>
      <c r="N1742" t="s">
        <v>1910</v>
      </c>
      <c r="O1742" t="s">
        <v>7225</v>
      </c>
      <c r="P1742" t="s">
        <v>7226</v>
      </c>
      <c r="Q1742">
        <v>37</v>
      </c>
      <c r="R1742" t="s">
        <v>7214</v>
      </c>
      <c r="S1742" t="s">
        <v>7178</v>
      </c>
      <c r="T1742" t="s">
        <v>2680</v>
      </c>
      <c r="U1742" t="s">
        <v>7238</v>
      </c>
      <c r="V1742" t="s">
        <v>7268</v>
      </c>
      <c r="W1742">
        <v>71</v>
      </c>
      <c r="X1742" t="s">
        <v>7299</v>
      </c>
      <c r="Y1742" t="s">
        <v>15080</v>
      </c>
      <c r="Z1742" t="s">
        <v>7375</v>
      </c>
      <c r="AA1742" t="s">
        <v>7164</v>
      </c>
      <c r="AB1742" t="s">
        <v>7252</v>
      </c>
      <c r="AC1742" t="s">
        <v>29</v>
      </c>
      <c r="AD1742">
        <v>1</v>
      </c>
      <c r="AE1742" t="s">
        <v>15081</v>
      </c>
      <c r="AF1742" t="s">
        <v>7254</v>
      </c>
      <c r="AG1742" t="s">
        <v>15082</v>
      </c>
    </row>
    <row r="1743" spans="1:33" x14ac:dyDescent="0.3">
      <c r="A1743" t="s">
        <v>3460</v>
      </c>
      <c r="B1743" t="s">
        <v>1173</v>
      </c>
      <c r="C1743" t="s">
        <v>7815</v>
      </c>
      <c r="D1743" t="s">
        <v>48</v>
      </c>
      <c r="E1743" t="s">
        <v>78</v>
      </c>
      <c r="F1743" t="s">
        <v>15083</v>
      </c>
      <c r="G1743">
        <v>45.339489999999998</v>
      </c>
      <c r="H1743">
        <v>-97.838277000000005</v>
      </c>
      <c r="I1743" t="s">
        <v>15084</v>
      </c>
      <c r="J1743" t="s">
        <v>1050</v>
      </c>
      <c r="K1743" t="s">
        <v>15085</v>
      </c>
      <c r="L1743" t="s">
        <v>7482</v>
      </c>
      <c r="M1743">
        <v>2693</v>
      </c>
      <c r="N1743" t="s">
        <v>128</v>
      </c>
      <c r="O1743" t="s">
        <v>7174</v>
      </c>
      <c r="P1743" t="s">
        <v>7400</v>
      </c>
      <c r="Q1743">
        <v>70</v>
      </c>
      <c r="R1743" t="s">
        <v>34</v>
      </c>
      <c r="S1743" t="s">
        <v>7215</v>
      </c>
      <c r="T1743" t="s">
        <v>3461</v>
      </c>
      <c r="U1743" t="s">
        <v>7225</v>
      </c>
      <c r="V1743" t="s">
        <v>7382</v>
      </c>
      <c r="W1743">
        <v>40</v>
      </c>
      <c r="X1743" t="s">
        <v>7373</v>
      </c>
      <c r="Y1743" t="s">
        <v>15086</v>
      </c>
      <c r="Z1743" t="s">
        <v>7291</v>
      </c>
      <c r="AA1743" t="s">
        <v>7217</v>
      </c>
      <c r="AB1743" t="s">
        <v>7229</v>
      </c>
      <c r="AC1743" t="s">
        <v>7230</v>
      </c>
      <c r="AE1743" t="s">
        <v>15087</v>
      </c>
      <c r="AF1743" t="s">
        <v>103</v>
      </c>
      <c r="AG1743" t="s">
        <v>15088</v>
      </c>
    </row>
    <row r="1744" spans="1:33" x14ac:dyDescent="0.3">
      <c r="A1744" t="s">
        <v>3462</v>
      </c>
      <c r="B1744" t="s">
        <v>7357</v>
      </c>
      <c r="C1744" t="s">
        <v>7434</v>
      </c>
      <c r="D1744" t="s">
        <v>38</v>
      </c>
      <c r="E1744" t="s">
        <v>186</v>
      </c>
      <c r="F1744" t="s">
        <v>15089</v>
      </c>
      <c r="H1744">
        <v>-96.056550000000001</v>
      </c>
      <c r="I1744" t="s">
        <v>15090</v>
      </c>
      <c r="J1744" t="s">
        <v>519</v>
      </c>
      <c r="K1744" t="s">
        <v>8914</v>
      </c>
      <c r="L1744" t="s">
        <v>7289</v>
      </c>
      <c r="M1744">
        <v>9759</v>
      </c>
      <c r="N1744" t="s">
        <v>1258</v>
      </c>
      <c r="O1744" t="s">
        <v>7381</v>
      </c>
      <c r="P1744" t="s">
        <v>7308</v>
      </c>
      <c r="Q1744">
        <v>45</v>
      </c>
      <c r="R1744" t="s">
        <v>7214</v>
      </c>
      <c r="S1744" t="s">
        <v>7178</v>
      </c>
      <c r="T1744" t="s">
        <v>607</v>
      </c>
      <c r="U1744" t="s">
        <v>7202</v>
      </c>
      <c r="V1744" t="s">
        <v>7203</v>
      </c>
      <c r="W1744">
        <v>37</v>
      </c>
      <c r="X1744" t="s">
        <v>7161</v>
      </c>
      <c r="Y1744" t="s">
        <v>15091</v>
      </c>
      <c r="Z1744" t="s">
        <v>215</v>
      </c>
      <c r="AA1744" t="s">
        <v>7217</v>
      </c>
      <c r="AB1744" t="s">
        <v>28</v>
      </c>
      <c r="AC1744" t="s">
        <v>7164</v>
      </c>
      <c r="AD1744">
        <v>1</v>
      </c>
      <c r="AE1744" t="s">
        <v>15092</v>
      </c>
      <c r="AF1744" t="s">
        <v>7254</v>
      </c>
      <c r="AG1744" t="s">
        <v>15093</v>
      </c>
    </row>
    <row r="1745" spans="1:33" x14ac:dyDescent="0.3">
      <c r="A1745" t="s">
        <v>3463</v>
      </c>
      <c r="B1745" t="s">
        <v>1019</v>
      </c>
      <c r="C1745" t="s">
        <v>7296</v>
      </c>
      <c r="D1745" t="s">
        <v>48</v>
      </c>
      <c r="E1745" t="s">
        <v>112</v>
      </c>
      <c r="F1745" t="s">
        <v>15094</v>
      </c>
      <c r="G1745">
        <v>28.927835999999999</v>
      </c>
      <c r="H1745">
        <v>-83.433435000000003</v>
      </c>
      <c r="I1745" t="s">
        <v>15095</v>
      </c>
      <c r="J1745" t="s">
        <v>451</v>
      </c>
      <c r="K1745" t="s">
        <v>7371</v>
      </c>
      <c r="L1745" t="s">
        <v>7173</v>
      </c>
      <c r="M1745">
        <v>5751</v>
      </c>
      <c r="N1745" t="s">
        <v>1078</v>
      </c>
      <c r="O1745" t="s">
        <v>7342</v>
      </c>
      <c r="P1745" t="s">
        <v>7173</v>
      </c>
      <c r="Q1745">
        <v>38</v>
      </c>
      <c r="R1745" t="s">
        <v>7164</v>
      </c>
      <c r="S1745" t="s">
        <v>34</v>
      </c>
      <c r="T1745" t="s">
        <v>2103</v>
      </c>
      <c r="U1745" t="s">
        <v>7288</v>
      </c>
      <c r="V1745" t="s">
        <v>7333</v>
      </c>
      <c r="W1745">
        <v>-69</v>
      </c>
      <c r="X1745" t="s">
        <v>43</v>
      </c>
      <c r="Y1745" t="s">
        <v>15096</v>
      </c>
      <c r="Z1745" t="s">
        <v>7383</v>
      </c>
      <c r="AA1745" t="s">
        <v>7344</v>
      </c>
      <c r="AB1745" t="s">
        <v>61</v>
      </c>
      <c r="AC1745" t="s">
        <v>7394</v>
      </c>
      <c r="AD1745">
        <v>3</v>
      </c>
      <c r="AE1745" t="s">
        <v>7164</v>
      </c>
      <c r="AF1745" t="s">
        <v>7195</v>
      </c>
      <c r="AG1745" t="s">
        <v>7164</v>
      </c>
    </row>
    <row r="1746" spans="1:33" x14ac:dyDescent="0.3">
      <c r="A1746" t="s">
        <v>3464</v>
      </c>
      <c r="B1746" t="s">
        <v>7465</v>
      </c>
      <c r="C1746" t="s">
        <v>7322</v>
      </c>
      <c r="D1746" t="s">
        <v>100</v>
      </c>
      <c r="E1746" t="s">
        <v>78</v>
      </c>
      <c r="F1746" t="s">
        <v>15097</v>
      </c>
      <c r="G1746">
        <v>32.039223</v>
      </c>
      <c r="H1746">
        <v>-97.459895000000003</v>
      </c>
      <c r="I1746" t="s">
        <v>15098</v>
      </c>
      <c r="J1746" t="s">
        <v>856</v>
      </c>
      <c r="K1746" t="s">
        <v>7187</v>
      </c>
      <c r="L1746" t="s">
        <v>7276</v>
      </c>
      <c r="M1746">
        <v>4687</v>
      </c>
      <c r="N1746" t="s">
        <v>2078</v>
      </c>
      <c r="O1746" t="s">
        <v>7236</v>
      </c>
      <c r="P1746" t="s">
        <v>7348</v>
      </c>
      <c r="Q1746">
        <v>18</v>
      </c>
      <c r="R1746" t="s">
        <v>7373</v>
      </c>
      <c r="S1746" t="s">
        <v>7215</v>
      </c>
      <c r="T1746" t="s">
        <v>2168</v>
      </c>
      <c r="U1746" t="s">
        <v>7342</v>
      </c>
      <c r="V1746" t="s">
        <v>7239</v>
      </c>
      <c r="W1746">
        <v>49</v>
      </c>
      <c r="X1746" t="s">
        <v>7214</v>
      </c>
      <c r="Y1746" t="s">
        <v>7164</v>
      </c>
      <c r="Z1746" t="s">
        <v>7270</v>
      </c>
      <c r="AA1746" t="s">
        <v>52</v>
      </c>
      <c r="AB1746" t="s">
        <v>7336</v>
      </c>
      <c r="AC1746" t="s">
        <v>29</v>
      </c>
      <c r="AD1746">
        <v>1</v>
      </c>
      <c r="AE1746" t="s">
        <v>15099</v>
      </c>
      <c r="AF1746" t="s">
        <v>7164</v>
      </c>
      <c r="AG1746" t="s">
        <v>15100</v>
      </c>
    </row>
    <row r="1747" spans="1:33" x14ac:dyDescent="0.3">
      <c r="A1747" t="s">
        <v>3465</v>
      </c>
      <c r="B1747" t="s">
        <v>8155</v>
      </c>
      <c r="C1747" t="s">
        <v>220</v>
      </c>
      <c r="D1747" t="s">
        <v>22</v>
      </c>
      <c r="E1747" t="s">
        <v>112</v>
      </c>
      <c r="F1747" t="s">
        <v>15101</v>
      </c>
      <c r="G1747">
        <v>45.340304000000003</v>
      </c>
      <c r="H1747">
        <v>-105.094433</v>
      </c>
      <c r="I1747" t="s">
        <v>15102</v>
      </c>
      <c r="J1747" t="s">
        <v>644</v>
      </c>
      <c r="K1747" t="s">
        <v>7280</v>
      </c>
      <c r="L1747" t="s">
        <v>7348</v>
      </c>
      <c r="M1747">
        <v>9109</v>
      </c>
      <c r="N1747" t="s">
        <v>3466</v>
      </c>
      <c r="O1747" t="s">
        <v>7159</v>
      </c>
      <c r="P1747" t="s">
        <v>7154</v>
      </c>
      <c r="Q1747">
        <v>24</v>
      </c>
      <c r="R1747" t="s">
        <v>7164</v>
      </c>
      <c r="S1747" t="s">
        <v>107</v>
      </c>
      <c r="T1747" t="s">
        <v>1587</v>
      </c>
      <c r="U1747" t="s">
        <v>7288</v>
      </c>
      <c r="V1747" t="s">
        <v>7482</v>
      </c>
      <c r="W1747">
        <v>17</v>
      </c>
      <c r="X1747" t="s">
        <v>43</v>
      </c>
      <c r="Y1747" t="s">
        <v>7178</v>
      </c>
      <c r="Z1747" t="s">
        <v>116</v>
      </c>
      <c r="AA1747" t="s">
        <v>52</v>
      </c>
      <c r="AB1747" t="s">
        <v>7229</v>
      </c>
      <c r="AC1747" t="s">
        <v>7193</v>
      </c>
      <c r="AD1747">
        <v>1</v>
      </c>
      <c r="AE1747" t="s">
        <v>7164</v>
      </c>
      <c r="AF1747" t="s">
        <v>7164</v>
      </c>
      <c r="AG1747" t="s">
        <v>15103</v>
      </c>
    </row>
    <row r="1748" spans="1:33" x14ac:dyDescent="0.3">
      <c r="A1748" t="s">
        <v>3467</v>
      </c>
      <c r="B1748" t="s">
        <v>373</v>
      </c>
      <c r="C1748" t="s">
        <v>7304</v>
      </c>
      <c r="D1748" t="s">
        <v>92</v>
      </c>
      <c r="E1748" t="s">
        <v>66</v>
      </c>
      <c r="F1748" t="s">
        <v>15104</v>
      </c>
      <c r="G1748">
        <v>37.918458999999999</v>
      </c>
      <c r="H1748">
        <v>-100.826764</v>
      </c>
      <c r="I1748" t="s">
        <v>15105</v>
      </c>
      <c r="J1748" t="s">
        <v>682</v>
      </c>
      <c r="K1748" t="s">
        <v>7222</v>
      </c>
      <c r="L1748" t="s">
        <v>7247</v>
      </c>
      <c r="M1748">
        <v>7667</v>
      </c>
      <c r="N1748" t="s">
        <v>7164</v>
      </c>
      <c r="O1748" t="s">
        <v>7164</v>
      </c>
      <c r="P1748" t="s">
        <v>7164</v>
      </c>
      <c r="R1748" t="s">
        <v>7164</v>
      </c>
      <c r="S1748" t="s">
        <v>7164</v>
      </c>
      <c r="T1748" t="s">
        <v>3198</v>
      </c>
      <c r="U1748" t="s">
        <v>7202</v>
      </c>
      <c r="V1748" t="s">
        <v>7172</v>
      </c>
      <c r="W1748">
        <v>75</v>
      </c>
      <c r="X1748" t="s">
        <v>7161</v>
      </c>
      <c r="Y1748" t="s">
        <v>15106</v>
      </c>
      <c r="Z1748" t="s">
        <v>116</v>
      </c>
      <c r="AA1748" t="s">
        <v>7262</v>
      </c>
      <c r="AB1748" t="s">
        <v>7271</v>
      </c>
      <c r="AC1748" t="s">
        <v>7178</v>
      </c>
      <c r="AD1748">
        <v>1</v>
      </c>
      <c r="AE1748" t="s">
        <v>15107</v>
      </c>
      <c r="AF1748" t="s">
        <v>110</v>
      </c>
      <c r="AG1748" t="s">
        <v>7164</v>
      </c>
    </row>
    <row r="1749" spans="1:33" x14ac:dyDescent="0.3">
      <c r="A1749" t="s">
        <v>3468</v>
      </c>
      <c r="B1749" t="s">
        <v>7656</v>
      </c>
      <c r="C1749" t="s">
        <v>7322</v>
      </c>
      <c r="D1749" t="s">
        <v>100</v>
      </c>
      <c r="E1749" t="s">
        <v>23</v>
      </c>
      <c r="F1749" t="s">
        <v>15108</v>
      </c>
      <c r="G1749">
        <v>32.361390999999998</v>
      </c>
      <c r="H1749">
        <v>-121.452054</v>
      </c>
      <c r="I1749" t="s">
        <v>15109</v>
      </c>
      <c r="J1749" t="s">
        <v>166</v>
      </c>
      <c r="K1749" t="s">
        <v>7280</v>
      </c>
      <c r="L1749" t="s">
        <v>7239</v>
      </c>
      <c r="M1749">
        <v>7888</v>
      </c>
      <c r="N1749" t="s">
        <v>3469</v>
      </c>
      <c r="O1749" t="s">
        <v>7288</v>
      </c>
      <c r="P1749" t="s">
        <v>7226</v>
      </c>
      <c r="Q1749">
        <v>31</v>
      </c>
      <c r="R1749" t="s">
        <v>7157</v>
      </c>
      <c r="S1749" t="s">
        <v>7279</v>
      </c>
      <c r="T1749" t="s">
        <v>620</v>
      </c>
      <c r="U1749" t="s">
        <v>7307</v>
      </c>
      <c r="V1749" t="s">
        <v>7268</v>
      </c>
      <c r="W1749">
        <v>205</v>
      </c>
      <c r="X1749" t="s">
        <v>43</v>
      </c>
      <c r="Y1749" t="s">
        <v>15110</v>
      </c>
      <c r="Z1749" t="s">
        <v>7383</v>
      </c>
      <c r="AA1749" t="s">
        <v>7228</v>
      </c>
      <c r="AB1749" t="s">
        <v>7271</v>
      </c>
      <c r="AC1749" t="s">
        <v>7230</v>
      </c>
      <c r="AD1749">
        <v>-1</v>
      </c>
      <c r="AE1749" t="s">
        <v>15111</v>
      </c>
      <c r="AF1749" t="s">
        <v>7254</v>
      </c>
      <c r="AG1749" t="s">
        <v>15112</v>
      </c>
    </row>
    <row r="1750" spans="1:33" x14ac:dyDescent="0.3">
      <c r="A1750" t="s">
        <v>3470</v>
      </c>
      <c r="B1750" t="s">
        <v>8155</v>
      </c>
      <c r="C1750" t="s">
        <v>7273</v>
      </c>
      <c r="D1750" t="s">
        <v>48</v>
      </c>
      <c r="E1750" t="s">
        <v>186</v>
      </c>
      <c r="F1750" t="s">
        <v>15113</v>
      </c>
      <c r="G1750">
        <v>44.875179000000003</v>
      </c>
      <c r="H1750">
        <v>-108.839305</v>
      </c>
      <c r="I1750" t="s">
        <v>15114</v>
      </c>
      <c r="J1750" t="s">
        <v>993</v>
      </c>
      <c r="K1750" t="s">
        <v>7187</v>
      </c>
      <c r="L1750" t="s">
        <v>7333</v>
      </c>
      <c r="M1750">
        <v>2019</v>
      </c>
      <c r="N1750" t="s">
        <v>7164</v>
      </c>
      <c r="O1750" t="s">
        <v>7164</v>
      </c>
      <c r="P1750" t="s">
        <v>7164</v>
      </c>
      <c r="R1750" t="s">
        <v>7164</v>
      </c>
      <c r="S1750" t="s">
        <v>7164</v>
      </c>
      <c r="T1750" t="s">
        <v>2421</v>
      </c>
      <c r="U1750" t="s">
        <v>7223</v>
      </c>
      <c r="V1750" t="s">
        <v>7189</v>
      </c>
      <c r="W1750">
        <v>44</v>
      </c>
      <c r="X1750" t="s">
        <v>7299</v>
      </c>
      <c r="Y1750" t="s">
        <v>15115</v>
      </c>
      <c r="Z1750" t="s">
        <v>45</v>
      </c>
      <c r="AA1750" t="s">
        <v>7164</v>
      </c>
      <c r="AB1750" t="s">
        <v>98</v>
      </c>
      <c r="AC1750" t="s">
        <v>7364</v>
      </c>
      <c r="AD1750">
        <v>0</v>
      </c>
      <c r="AE1750" t="s">
        <v>15116</v>
      </c>
      <c r="AF1750" t="s">
        <v>7191</v>
      </c>
      <c r="AG1750" t="s">
        <v>15117</v>
      </c>
    </row>
    <row r="1751" spans="1:33" x14ac:dyDescent="0.3">
      <c r="A1751" t="s">
        <v>3471</v>
      </c>
      <c r="B1751" t="s">
        <v>598</v>
      </c>
      <c r="C1751" t="s">
        <v>7296</v>
      </c>
      <c r="D1751" t="s">
        <v>38</v>
      </c>
      <c r="E1751" t="s">
        <v>23</v>
      </c>
      <c r="F1751" t="s">
        <v>15118</v>
      </c>
      <c r="G1751">
        <v>36.728287000000002</v>
      </c>
      <c r="H1751">
        <v>-77.825248999999999</v>
      </c>
      <c r="I1751" t="s">
        <v>15119</v>
      </c>
      <c r="J1751" t="s">
        <v>1070</v>
      </c>
      <c r="K1751" t="s">
        <v>7288</v>
      </c>
      <c r="L1751" t="s">
        <v>7226</v>
      </c>
      <c r="M1751">
        <v>8764</v>
      </c>
      <c r="N1751" t="s">
        <v>1922</v>
      </c>
      <c r="O1751" t="s">
        <v>7277</v>
      </c>
      <c r="P1751" t="s">
        <v>7354</v>
      </c>
      <c r="Q1751">
        <v>36</v>
      </c>
      <c r="R1751" t="s">
        <v>7260</v>
      </c>
      <c r="S1751" t="s">
        <v>7178</v>
      </c>
      <c r="T1751" t="s">
        <v>668</v>
      </c>
      <c r="U1751" t="s">
        <v>7155</v>
      </c>
      <c r="V1751" t="s">
        <v>7482</v>
      </c>
      <c r="W1751">
        <v>63</v>
      </c>
      <c r="X1751" t="s">
        <v>7178</v>
      </c>
      <c r="Y1751" t="s">
        <v>15120</v>
      </c>
      <c r="Z1751" t="s">
        <v>60</v>
      </c>
      <c r="AA1751" t="s">
        <v>7163</v>
      </c>
      <c r="AB1751" t="s">
        <v>7229</v>
      </c>
      <c r="AC1751" t="s">
        <v>270</v>
      </c>
      <c r="AE1751" t="s">
        <v>15121</v>
      </c>
      <c r="AF1751" t="s">
        <v>7207</v>
      </c>
      <c r="AG1751" t="s">
        <v>15122</v>
      </c>
    </row>
    <row r="1752" spans="1:33" x14ac:dyDescent="0.3">
      <c r="A1752" t="s">
        <v>3472</v>
      </c>
      <c r="B1752" t="s">
        <v>676</v>
      </c>
      <c r="C1752" t="s">
        <v>8105</v>
      </c>
      <c r="D1752" t="s">
        <v>22</v>
      </c>
      <c r="E1752" t="s">
        <v>23</v>
      </c>
      <c r="F1752" t="s">
        <v>15123</v>
      </c>
      <c r="G1752">
        <v>26.116700000000002</v>
      </c>
      <c r="H1752">
        <v>-75.726021000000003</v>
      </c>
      <c r="I1752" t="s">
        <v>15124</v>
      </c>
      <c r="J1752" t="s">
        <v>358</v>
      </c>
      <c r="K1752" t="s">
        <v>7481</v>
      </c>
      <c r="L1752" t="s">
        <v>7348</v>
      </c>
      <c r="M1752">
        <v>6687</v>
      </c>
      <c r="N1752" t="s">
        <v>7164</v>
      </c>
      <c r="O1752" t="s">
        <v>7164</v>
      </c>
      <c r="P1752" t="s">
        <v>7164</v>
      </c>
      <c r="R1752" t="s">
        <v>7164</v>
      </c>
      <c r="S1752" t="s">
        <v>7164</v>
      </c>
      <c r="T1752" t="s">
        <v>371</v>
      </c>
      <c r="U1752" t="s">
        <v>7342</v>
      </c>
      <c r="V1752" t="s">
        <v>7175</v>
      </c>
      <c r="W1752">
        <v>63</v>
      </c>
      <c r="X1752" t="s">
        <v>7157</v>
      </c>
      <c r="Y1752" t="s">
        <v>7178</v>
      </c>
      <c r="Z1752" t="s">
        <v>215</v>
      </c>
      <c r="AA1752" t="s">
        <v>7393</v>
      </c>
      <c r="AB1752" t="s">
        <v>7293</v>
      </c>
      <c r="AC1752" t="s">
        <v>7164</v>
      </c>
      <c r="AD1752">
        <v>4</v>
      </c>
      <c r="AE1752" t="s">
        <v>15125</v>
      </c>
      <c r="AF1752" t="s">
        <v>7164</v>
      </c>
      <c r="AG1752" t="s">
        <v>15126</v>
      </c>
    </row>
    <row r="1753" spans="1:33" x14ac:dyDescent="0.3">
      <c r="A1753" t="s">
        <v>3473</v>
      </c>
      <c r="B1753" t="s">
        <v>598</v>
      </c>
      <c r="C1753" t="s">
        <v>342</v>
      </c>
      <c r="D1753" t="s">
        <v>92</v>
      </c>
      <c r="E1753" t="s">
        <v>186</v>
      </c>
      <c r="F1753" t="s">
        <v>15127</v>
      </c>
      <c r="G1753">
        <v>29.479427000000001</v>
      </c>
      <c r="H1753">
        <v>-79.596853999999993</v>
      </c>
      <c r="I1753" t="s">
        <v>15128</v>
      </c>
      <c r="J1753" t="s">
        <v>423</v>
      </c>
      <c r="K1753" t="s">
        <v>7277</v>
      </c>
      <c r="L1753" t="s">
        <v>7213</v>
      </c>
      <c r="M1753">
        <v>5698</v>
      </c>
      <c r="N1753" t="s">
        <v>416</v>
      </c>
      <c r="O1753" t="s">
        <v>7371</v>
      </c>
      <c r="P1753" t="s">
        <v>7189</v>
      </c>
      <c r="Q1753">
        <v>19</v>
      </c>
      <c r="R1753" t="s">
        <v>7178</v>
      </c>
      <c r="S1753" t="s">
        <v>35</v>
      </c>
      <c r="T1753" t="s">
        <v>291</v>
      </c>
      <c r="U1753" t="s">
        <v>7280</v>
      </c>
      <c r="V1753" t="s">
        <v>7308</v>
      </c>
      <c r="W1753">
        <v>26</v>
      </c>
      <c r="X1753" t="s">
        <v>7178</v>
      </c>
      <c r="Y1753" t="s">
        <v>15129</v>
      </c>
      <c r="Z1753" t="s">
        <v>7164</v>
      </c>
      <c r="AA1753" t="s">
        <v>7191</v>
      </c>
      <c r="AB1753" t="s">
        <v>28</v>
      </c>
      <c r="AC1753" t="s">
        <v>7164</v>
      </c>
      <c r="AD1753">
        <v>3</v>
      </c>
      <c r="AE1753" t="s">
        <v>15130</v>
      </c>
      <c r="AF1753" t="s">
        <v>7164</v>
      </c>
      <c r="AG1753" t="s">
        <v>15131</v>
      </c>
    </row>
    <row r="1754" spans="1:33" x14ac:dyDescent="0.3">
      <c r="A1754" t="s">
        <v>3474</v>
      </c>
      <c r="B1754" t="s">
        <v>7387</v>
      </c>
      <c r="C1754" t="s">
        <v>7441</v>
      </c>
      <c r="D1754" t="s">
        <v>88</v>
      </c>
      <c r="E1754" t="s">
        <v>112</v>
      </c>
      <c r="F1754" t="s">
        <v>15132</v>
      </c>
      <c r="G1754">
        <v>37.937148000000001</v>
      </c>
      <c r="H1754">
        <v>-103.780877</v>
      </c>
      <c r="I1754" t="s">
        <v>7164</v>
      </c>
      <c r="J1754" t="s">
        <v>750</v>
      </c>
      <c r="K1754" t="s">
        <v>7202</v>
      </c>
      <c r="L1754" t="s">
        <v>7189</v>
      </c>
      <c r="N1754" t="s">
        <v>7164</v>
      </c>
      <c r="O1754" t="s">
        <v>7164</v>
      </c>
      <c r="P1754" t="s">
        <v>7164</v>
      </c>
      <c r="R1754" t="s">
        <v>7164</v>
      </c>
      <c r="S1754" t="s">
        <v>7164</v>
      </c>
      <c r="T1754" t="s">
        <v>2584</v>
      </c>
      <c r="U1754" t="s">
        <v>7259</v>
      </c>
      <c r="V1754" t="s">
        <v>7175</v>
      </c>
      <c r="W1754">
        <v>21</v>
      </c>
      <c r="X1754" t="s">
        <v>7372</v>
      </c>
      <c r="Y1754" t="s">
        <v>15133</v>
      </c>
      <c r="Z1754" t="s">
        <v>116</v>
      </c>
      <c r="AA1754" t="s">
        <v>52</v>
      </c>
      <c r="AB1754" t="s">
        <v>7164</v>
      </c>
      <c r="AC1754" t="s">
        <v>7394</v>
      </c>
      <c r="AD1754">
        <v>0</v>
      </c>
      <c r="AE1754" t="s">
        <v>15134</v>
      </c>
      <c r="AF1754" t="s">
        <v>7403</v>
      </c>
      <c r="AG1754" t="s">
        <v>15135</v>
      </c>
    </row>
    <row r="1755" spans="1:33" x14ac:dyDescent="0.3">
      <c r="A1755" t="s">
        <v>3475</v>
      </c>
      <c r="B1755" t="s">
        <v>382</v>
      </c>
      <c r="C1755" t="s">
        <v>7296</v>
      </c>
      <c r="D1755" t="s">
        <v>38</v>
      </c>
      <c r="E1755" t="s">
        <v>72</v>
      </c>
      <c r="F1755" t="s">
        <v>15136</v>
      </c>
      <c r="G1755">
        <v>42.766840999999999</v>
      </c>
      <c r="H1755">
        <v>-83.409741999999994</v>
      </c>
      <c r="I1755" t="s">
        <v>15137</v>
      </c>
      <c r="J1755" t="s">
        <v>910</v>
      </c>
      <c r="K1755" t="s">
        <v>7200</v>
      </c>
      <c r="L1755" t="s">
        <v>7189</v>
      </c>
      <c r="M1755">
        <v>1088</v>
      </c>
      <c r="N1755" t="s">
        <v>2697</v>
      </c>
      <c r="O1755" t="s">
        <v>7156</v>
      </c>
      <c r="P1755" t="s">
        <v>7239</v>
      </c>
      <c r="Q1755">
        <v>38</v>
      </c>
      <c r="R1755" t="s">
        <v>7299</v>
      </c>
      <c r="S1755" t="s">
        <v>7215</v>
      </c>
      <c r="T1755" t="s">
        <v>3476</v>
      </c>
      <c r="U1755" t="s">
        <v>7238</v>
      </c>
      <c r="V1755" t="s">
        <v>7224</v>
      </c>
      <c r="W1755">
        <v>66</v>
      </c>
      <c r="X1755" t="s">
        <v>59</v>
      </c>
      <c r="Y1755" t="s">
        <v>15138</v>
      </c>
      <c r="Z1755" t="s">
        <v>7205</v>
      </c>
      <c r="AA1755" t="s">
        <v>7311</v>
      </c>
      <c r="AB1755" t="s">
        <v>61</v>
      </c>
      <c r="AC1755" t="s">
        <v>7394</v>
      </c>
      <c r="AD1755">
        <v>0</v>
      </c>
      <c r="AE1755" t="s">
        <v>15139</v>
      </c>
      <c r="AF1755" t="s">
        <v>103</v>
      </c>
      <c r="AG1755" t="s">
        <v>15140</v>
      </c>
    </row>
    <row r="1756" spans="1:33" x14ac:dyDescent="0.3">
      <c r="A1756" t="s">
        <v>3477</v>
      </c>
      <c r="B1756" t="s">
        <v>7209</v>
      </c>
      <c r="C1756" t="s">
        <v>7339</v>
      </c>
      <c r="D1756" t="s">
        <v>100</v>
      </c>
      <c r="E1756" t="s">
        <v>39</v>
      </c>
      <c r="F1756" t="s">
        <v>15141</v>
      </c>
      <c r="G1756">
        <v>39.460009999999997</v>
      </c>
      <c r="H1756">
        <v>68.0047</v>
      </c>
      <c r="I1756" t="s">
        <v>15142</v>
      </c>
      <c r="J1756" t="s">
        <v>251</v>
      </c>
      <c r="K1756" t="s">
        <v>7361</v>
      </c>
      <c r="L1756" t="s">
        <v>41</v>
      </c>
      <c r="N1756" t="s">
        <v>3478</v>
      </c>
      <c r="O1756" t="s">
        <v>7334</v>
      </c>
      <c r="P1756" t="s">
        <v>7333</v>
      </c>
      <c r="Q1756">
        <v>68</v>
      </c>
      <c r="R1756" t="s">
        <v>7161</v>
      </c>
      <c r="S1756" t="s">
        <v>7164</v>
      </c>
      <c r="T1756" t="s">
        <v>1332</v>
      </c>
      <c r="U1756" t="s">
        <v>7342</v>
      </c>
      <c r="V1756" t="s">
        <v>7172</v>
      </c>
      <c r="W1756">
        <v>84</v>
      </c>
      <c r="X1756" t="s">
        <v>7299</v>
      </c>
      <c r="Y1756" t="s">
        <v>7164</v>
      </c>
      <c r="Z1756" t="s">
        <v>7164</v>
      </c>
      <c r="AA1756" t="s">
        <v>52</v>
      </c>
      <c r="AB1756" t="s">
        <v>7336</v>
      </c>
      <c r="AC1756" t="s">
        <v>155</v>
      </c>
      <c r="AD1756">
        <v>3</v>
      </c>
      <c r="AE1756" t="s">
        <v>7164</v>
      </c>
      <c r="AF1756" t="s">
        <v>7164</v>
      </c>
      <c r="AG1756" t="s">
        <v>7164</v>
      </c>
    </row>
    <row r="1757" spans="1:33" x14ac:dyDescent="0.3">
      <c r="A1757" t="s">
        <v>3479</v>
      </c>
      <c r="B1757" t="s">
        <v>7581</v>
      </c>
      <c r="C1757" t="s">
        <v>7660</v>
      </c>
      <c r="D1757" t="s">
        <v>22</v>
      </c>
      <c r="E1757" t="s">
        <v>31</v>
      </c>
      <c r="F1757" t="s">
        <v>15143</v>
      </c>
      <c r="G1757">
        <v>46.479227999999999</v>
      </c>
      <c r="H1757">
        <v>-121.53652</v>
      </c>
      <c r="I1757" t="s">
        <v>7164</v>
      </c>
      <c r="J1757" t="s">
        <v>613</v>
      </c>
      <c r="K1757" t="s">
        <v>7277</v>
      </c>
      <c r="L1757" t="s">
        <v>7224</v>
      </c>
      <c r="M1757">
        <v>5722</v>
      </c>
      <c r="N1757" t="s">
        <v>990</v>
      </c>
      <c r="O1757" t="s">
        <v>7155</v>
      </c>
      <c r="P1757" t="s">
        <v>7201</v>
      </c>
      <c r="Q1757">
        <v>21</v>
      </c>
      <c r="R1757" t="s">
        <v>7161</v>
      </c>
      <c r="S1757" t="s">
        <v>7215</v>
      </c>
      <c r="T1757" t="s">
        <v>1806</v>
      </c>
      <c r="U1757" t="s">
        <v>7155</v>
      </c>
      <c r="V1757" t="s">
        <v>7173</v>
      </c>
      <c r="W1757">
        <v>76</v>
      </c>
      <c r="X1757" t="s">
        <v>7260</v>
      </c>
      <c r="Y1757" t="s">
        <v>15144</v>
      </c>
      <c r="Z1757" t="s">
        <v>7291</v>
      </c>
      <c r="AA1757" t="s">
        <v>109</v>
      </c>
      <c r="AB1757" t="s">
        <v>7293</v>
      </c>
      <c r="AC1757" t="s">
        <v>7230</v>
      </c>
      <c r="AD1757">
        <v>0</v>
      </c>
      <c r="AE1757" t="s">
        <v>15145</v>
      </c>
      <c r="AF1757" t="s">
        <v>7164</v>
      </c>
      <c r="AG1757" t="s">
        <v>15146</v>
      </c>
    </row>
    <row r="1758" spans="1:33" x14ac:dyDescent="0.3">
      <c r="A1758" t="s">
        <v>3480</v>
      </c>
      <c r="B1758" t="s">
        <v>7847</v>
      </c>
      <c r="C1758" t="s">
        <v>8059</v>
      </c>
      <c r="D1758" t="s">
        <v>92</v>
      </c>
      <c r="E1758" t="s">
        <v>72</v>
      </c>
      <c r="F1758" t="s">
        <v>15147</v>
      </c>
      <c r="G1758">
        <v>40.897734999999997</v>
      </c>
      <c r="I1758" t="s">
        <v>15148</v>
      </c>
      <c r="J1758" t="s">
        <v>535</v>
      </c>
      <c r="K1758" t="s">
        <v>7225</v>
      </c>
      <c r="L1758" t="s">
        <v>7482</v>
      </c>
      <c r="M1758">
        <v>2928</v>
      </c>
      <c r="N1758" t="s">
        <v>3290</v>
      </c>
      <c r="O1758" t="s">
        <v>7200</v>
      </c>
      <c r="P1758" t="s">
        <v>7213</v>
      </c>
      <c r="Q1758">
        <v>49</v>
      </c>
      <c r="R1758" t="s">
        <v>7299</v>
      </c>
      <c r="S1758" t="s">
        <v>7161</v>
      </c>
      <c r="T1758" t="s">
        <v>3481</v>
      </c>
      <c r="U1758" t="s">
        <v>7236</v>
      </c>
      <c r="V1758" t="s">
        <v>7239</v>
      </c>
      <c r="W1758">
        <v>24</v>
      </c>
      <c r="X1758" t="s">
        <v>59</v>
      </c>
      <c r="Y1758" t="s">
        <v>15149</v>
      </c>
      <c r="Z1758" t="s">
        <v>7270</v>
      </c>
      <c r="AA1758" t="s">
        <v>7344</v>
      </c>
      <c r="AB1758" t="s">
        <v>7293</v>
      </c>
      <c r="AC1758" t="s">
        <v>7178</v>
      </c>
      <c r="AD1758">
        <v>3</v>
      </c>
      <c r="AE1758" t="s">
        <v>15150</v>
      </c>
      <c r="AF1758" t="s">
        <v>7385</v>
      </c>
      <c r="AG1758" t="s">
        <v>7164</v>
      </c>
    </row>
    <row r="1759" spans="1:33" x14ac:dyDescent="0.3">
      <c r="A1759" t="s">
        <v>3482</v>
      </c>
      <c r="B1759" t="s">
        <v>7433</v>
      </c>
      <c r="C1759" t="s">
        <v>8053</v>
      </c>
      <c r="D1759" t="s">
        <v>88</v>
      </c>
      <c r="E1759" t="s">
        <v>93</v>
      </c>
      <c r="F1759" t="s">
        <v>15151</v>
      </c>
      <c r="G1759">
        <v>27.953406000000001</v>
      </c>
      <c r="H1759">
        <v>-96.325469999999996</v>
      </c>
      <c r="I1759" t="s">
        <v>15152</v>
      </c>
      <c r="J1759" t="s">
        <v>524</v>
      </c>
      <c r="K1759" t="s">
        <v>7371</v>
      </c>
      <c r="L1759" t="s">
        <v>7248</v>
      </c>
      <c r="M1759">
        <v>3711</v>
      </c>
      <c r="N1759" t="s">
        <v>2051</v>
      </c>
      <c r="O1759" t="s">
        <v>7222</v>
      </c>
      <c r="P1759" t="s">
        <v>7248</v>
      </c>
      <c r="Q1759">
        <v>35</v>
      </c>
      <c r="R1759" t="s">
        <v>7214</v>
      </c>
      <c r="S1759" t="s">
        <v>7158</v>
      </c>
      <c r="T1759" t="s">
        <v>3232</v>
      </c>
      <c r="U1759" t="s">
        <v>7280</v>
      </c>
      <c r="V1759" t="s">
        <v>7160</v>
      </c>
      <c r="W1759">
        <v>32</v>
      </c>
      <c r="X1759" t="s">
        <v>7178</v>
      </c>
      <c r="Y1759" t="s">
        <v>15153</v>
      </c>
      <c r="Z1759" t="s">
        <v>116</v>
      </c>
      <c r="AA1759" t="s">
        <v>7177</v>
      </c>
      <c r="AB1759" t="s">
        <v>61</v>
      </c>
      <c r="AC1759" t="s">
        <v>29</v>
      </c>
      <c r="AD1759">
        <v>-3</v>
      </c>
      <c r="AE1759" t="s">
        <v>15154</v>
      </c>
      <c r="AF1759" t="s">
        <v>7165</v>
      </c>
      <c r="AG1759" t="s">
        <v>15155</v>
      </c>
    </row>
    <row r="1760" spans="1:33" x14ac:dyDescent="0.3">
      <c r="A1760" t="s">
        <v>3483</v>
      </c>
      <c r="B1760" t="s">
        <v>8418</v>
      </c>
      <c r="C1760" t="s">
        <v>7210</v>
      </c>
      <c r="D1760" t="s">
        <v>88</v>
      </c>
      <c r="E1760" t="s">
        <v>112</v>
      </c>
      <c r="F1760" t="s">
        <v>15156</v>
      </c>
      <c r="G1760">
        <v>33.612811000000001</v>
      </c>
      <c r="H1760">
        <v>-87.353378000000006</v>
      </c>
      <c r="I1760" t="s">
        <v>15157</v>
      </c>
      <c r="J1760" t="s">
        <v>503</v>
      </c>
      <c r="K1760" t="s">
        <v>7186</v>
      </c>
      <c r="L1760" t="s">
        <v>7154</v>
      </c>
      <c r="N1760" t="s">
        <v>7164</v>
      </c>
      <c r="O1760" t="s">
        <v>7164</v>
      </c>
      <c r="P1760" t="s">
        <v>7164</v>
      </c>
      <c r="R1760" t="s">
        <v>7164</v>
      </c>
      <c r="S1760" t="s">
        <v>7164</v>
      </c>
      <c r="T1760" t="s">
        <v>197</v>
      </c>
      <c r="U1760" t="s">
        <v>7236</v>
      </c>
      <c r="V1760" t="s">
        <v>7354</v>
      </c>
      <c r="W1760">
        <v>79</v>
      </c>
      <c r="X1760" t="s">
        <v>7260</v>
      </c>
      <c r="Y1760" t="s">
        <v>15158</v>
      </c>
      <c r="Z1760" t="s">
        <v>27</v>
      </c>
      <c r="AA1760" t="s">
        <v>97</v>
      </c>
      <c r="AB1760" t="s">
        <v>61</v>
      </c>
      <c r="AC1760" t="s">
        <v>62</v>
      </c>
      <c r="AD1760">
        <v>2</v>
      </c>
      <c r="AE1760" t="s">
        <v>15159</v>
      </c>
      <c r="AF1760" t="s">
        <v>103</v>
      </c>
      <c r="AG1760" t="s">
        <v>7164</v>
      </c>
    </row>
    <row r="1761" spans="1:33" x14ac:dyDescent="0.3">
      <c r="A1761" t="s">
        <v>3484</v>
      </c>
      <c r="B1761" t="s">
        <v>7433</v>
      </c>
      <c r="C1761" t="s">
        <v>7552</v>
      </c>
      <c r="D1761" t="s">
        <v>65</v>
      </c>
      <c r="E1761" t="s">
        <v>93</v>
      </c>
      <c r="F1761" t="s">
        <v>15160</v>
      </c>
      <c r="G1761">
        <v>34.475456000000001</v>
      </c>
      <c r="H1761">
        <v>-83.331975</v>
      </c>
      <c r="I1761" t="s">
        <v>7164</v>
      </c>
      <c r="J1761" t="s">
        <v>251</v>
      </c>
      <c r="K1761" t="s">
        <v>7361</v>
      </c>
      <c r="L1761" t="s">
        <v>7382</v>
      </c>
      <c r="M1761">
        <v>5708</v>
      </c>
      <c r="N1761" t="s">
        <v>7164</v>
      </c>
      <c r="O1761" t="s">
        <v>7164</v>
      </c>
      <c r="P1761" t="s">
        <v>7164</v>
      </c>
      <c r="R1761" t="s">
        <v>7164</v>
      </c>
      <c r="S1761" t="s">
        <v>7164</v>
      </c>
      <c r="T1761" t="s">
        <v>1806</v>
      </c>
      <c r="U1761" t="s">
        <v>7153</v>
      </c>
      <c r="V1761" t="s">
        <v>7156</v>
      </c>
      <c r="W1761">
        <v>194</v>
      </c>
      <c r="X1761" t="s">
        <v>43</v>
      </c>
      <c r="Y1761" t="s">
        <v>15161</v>
      </c>
      <c r="Z1761" t="s">
        <v>7205</v>
      </c>
      <c r="AA1761" t="s">
        <v>7228</v>
      </c>
      <c r="AB1761" t="s">
        <v>7363</v>
      </c>
      <c r="AC1761" t="s">
        <v>29</v>
      </c>
      <c r="AD1761">
        <v>0</v>
      </c>
      <c r="AE1761" t="s">
        <v>15162</v>
      </c>
      <c r="AF1761" t="s">
        <v>7207</v>
      </c>
      <c r="AG1761" t="s">
        <v>15163</v>
      </c>
    </row>
    <row r="1762" spans="1:33" x14ac:dyDescent="0.3">
      <c r="A1762" t="s">
        <v>3485</v>
      </c>
      <c r="B1762" t="s">
        <v>7182</v>
      </c>
      <c r="C1762" t="s">
        <v>8508</v>
      </c>
      <c r="D1762" t="s">
        <v>92</v>
      </c>
      <c r="E1762" t="s">
        <v>39</v>
      </c>
      <c r="F1762" t="s">
        <v>15164</v>
      </c>
      <c r="G1762">
        <v>40.685760999999999</v>
      </c>
      <c r="H1762">
        <v>-90.822452999999996</v>
      </c>
      <c r="I1762" t="s">
        <v>15165</v>
      </c>
      <c r="J1762" t="s">
        <v>152</v>
      </c>
      <c r="K1762" t="s">
        <v>15166</v>
      </c>
      <c r="L1762" t="s">
        <v>7172</v>
      </c>
      <c r="M1762">
        <v>4943</v>
      </c>
      <c r="N1762" t="s">
        <v>7164</v>
      </c>
      <c r="O1762" t="s">
        <v>7164</v>
      </c>
      <c r="P1762" t="s">
        <v>7164</v>
      </c>
      <c r="R1762" t="s">
        <v>7164</v>
      </c>
      <c r="S1762" t="s">
        <v>7164</v>
      </c>
      <c r="T1762" t="s">
        <v>1674</v>
      </c>
      <c r="U1762" t="s">
        <v>7280</v>
      </c>
      <c r="V1762" t="s">
        <v>7226</v>
      </c>
      <c r="W1762">
        <v>26</v>
      </c>
      <c r="X1762" t="s">
        <v>7157</v>
      </c>
      <c r="Y1762" t="s">
        <v>7164</v>
      </c>
      <c r="Z1762" t="s">
        <v>7251</v>
      </c>
      <c r="AA1762" t="s">
        <v>7344</v>
      </c>
      <c r="AB1762" t="s">
        <v>7192</v>
      </c>
      <c r="AC1762" t="s">
        <v>7394</v>
      </c>
      <c r="AE1762" t="s">
        <v>15167</v>
      </c>
      <c r="AF1762" t="s">
        <v>7254</v>
      </c>
      <c r="AG1762" t="s">
        <v>7164</v>
      </c>
    </row>
    <row r="1763" spans="1:33" x14ac:dyDescent="0.3">
      <c r="A1763" t="s">
        <v>3486</v>
      </c>
      <c r="B1763" t="s">
        <v>676</v>
      </c>
      <c r="C1763" t="s">
        <v>7460</v>
      </c>
      <c r="D1763" t="s">
        <v>22</v>
      </c>
      <c r="E1763" t="s">
        <v>39</v>
      </c>
      <c r="F1763" t="s">
        <v>15168</v>
      </c>
      <c r="G1763">
        <v>35.202117999999999</v>
      </c>
      <c r="H1763">
        <v>-96.762231999999997</v>
      </c>
      <c r="I1763" t="s">
        <v>15169</v>
      </c>
      <c r="J1763" t="s">
        <v>289</v>
      </c>
      <c r="K1763" t="s">
        <v>7277</v>
      </c>
      <c r="L1763" t="s">
        <v>7289</v>
      </c>
      <c r="M1763">
        <v>4284</v>
      </c>
      <c r="N1763" t="s">
        <v>833</v>
      </c>
      <c r="O1763" t="s">
        <v>7450</v>
      </c>
      <c r="P1763" t="s">
        <v>7189</v>
      </c>
      <c r="Q1763">
        <v>28</v>
      </c>
      <c r="R1763" t="s">
        <v>7278</v>
      </c>
      <c r="S1763" t="s">
        <v>7161</v>
      </c>
      <c r="T1763" t="s">
        <v>742</v>
      </c>
      <c r="U1763" t="s">
        <v>7381</v>
      </c>
      <c r="V1763" t="s">
        <v>7289</v>
      </c>
      <c r="W1763">
        <v>13</v>
      </c>
      <c r="X1763" t="s">
        <v>7299</v>
      </c>
      <c r="Y1763" t="s">
        <v>15170</v>
      </c>
      <c r="Z1763" t="s">
        <v>215</v>
      </c>
      <c r="AA1763" t="s">
        <v>7344</v>
      </c>
      <c r="AB1763" t="s">
        <v>7293</v>
      </c>
      <c r="AC1763" t="s">
        <v>7230</v>
      </c>
      <c r="AD1763">
        <v>1</v>
      </c>
      <c r="AE1763" t="s">
        <v>15171</v>
      </c>
      <c r="AF1763" t="s">
        <v>7164</v>
      </c>
      <c r="AG1763" t="s">
        <v>15172</v>
      </c>
    </row>
    <row r="1764" spans="1:33" x14ac:dyDescent="0.3">
      <c r="A1764" t="s">
        <v>3487</v>
      </c>
      <c r="B1764" t="s">
        <v>8042</v>
      </c>
      <c r="C1764" t="s">
        <v>7322</v>
      </c>
      <c r="D1764" t="s">
        <v>88</v>
      </c>
      <c r="E1764" t="s">
        <v>186</v>
      </c>
      <c r="F1764" t="s">
        <v>15173</v>
      </c>
      <c r="G1764">
        <v>45.180126999999999</v>
      </c>
      <c r="H1764">
        <v>-112.441143</v>
      </c>
      <c r="I1764" t="s">
        <v>15174</v>
      </c>
      <c r="J1764" t="s">
        <v>285</v>
      </c>
      <c r="K1764" t="s">
        <v>7277</v>
      </c>
      <c r="L1764" t="s">
        <v>7224</v>
      </c>
      <c r="M1764">
        <v>4188</v>
      </c>
      <c r="N1764" t="s">
        <v>1773</v>
      </c>
      <c r="O1764" t="s">
        <v>7225</v>
      </c>
      <c r="P1764" t="s">
        <v>7276</v>
      </c>
      <c r="Q1764">
        <v>15</v>
      </c>
      <c r="R1764" t="s">
        <v>7373</v>
      </c>
      <c r="S1764" t="s">
        <v>7279</v>
      </c>
      <c r="T1764" t="s">
        <v>1806</v>
      </c>
      <c r="U1764" t="s">
        <v>7222</v>
      </c>
      <c r="V1764" t="s">
        <v>7213</v>
      </c>
      <c r="W1764">
        <v>12</v>
      </c>
      <c r="X1764" t="s">
        <v>7373</v>
      </c>
      <c r="Y1764" t="s">
        <v>7178</v>
      </c>
      <c r="Z1764" t="s">
        <v>27</v>
      </c>
      <c r="AA1764" t="s">
        <v>7217</v>
      </c>
      <c r="AB1764" t="s">
        <v>7336</v>
      </c>
      <c r="AC1764" t="s">
        <v>7178</v>
      </c>
      <c r="AD1764">
        <v>5</v>
      </c>
      <c r="AE1764" t="s">
        <v>15175</v>
      </c>
      <c r="AF1764" t="s">
        <v>7164</v>
      </c>
      <c r="AG1764" t="s">
        <v>15176</v>
      </c>
    </row>
    <row r="1765" spans="1:33" x14ac:dyDescent="0.3">
      <c r="A1765" t="s">
        <v>3488</v>
      </c>
      <c r="B1765" t="s">
        <v>479</v>
      </c>
      <c r="C1765" t="s">
        <v>7197</v>
      </c>
      <c r="D1765" t="s">
        <v>100</v>
      </c>
      <c r="E1765" t="s">
        <v>39</v>
      </c>
      <c r="F1765" t="s">
        <v>15177</v>
      </c>
      <c r="G1765">
        <v>39.915571999999997</v>
      </c>
      <c r="H1765">
        <v>-108.733643</v>
      </c>
      <c r="I1765" t="s">
        <v>15178</v>
      </c>
      <c r="J1765" t="s">
        <v>670</v>
      </c>
      <c r="K1765" t="s">
        <v>7450</v>
      </c>
      <c r="L1765" t="s">
        <v>7173</v>
      </c>
      <c r="M1765">
        <v>2136</v>
      </c>
      <c r="N1765" t="s">
        <v>2626</v>
      </c>
      <c r="O1765" t="s">
        <v>7334</v>
      </c>
      <c r="P1765" t="s">
        <v>7317</v>
      </c>
      <c r="Q1765">
        <v>42</v>
      </c>
      <c r="R1765" t="s">
        <v>7237</v>
      </c>
      <c r="S1765" t="s">
        <v>7164</v>
      </c>
      <c r="T1765" t="s">
        <v>3232</v>
      </c>
      <c r="U1765" t="s">
        <v>7307</v>
      </c>
      <c r="V1765" t="s">
        <v>7482</v>
      </c>
      <c r="W1765">
        <v>263</v>
      </c>
      <c r="X1765" t="s">
        <v>7164</v>
      </c>
      <c r="Y1765" t="s">
        <v>7164</v>
      </c>
      <c r="Z1765" t="s">
        <v>60</v>
      </c>
      <c r="AA1765" t="s">
        <v>7177</v>
      </c>
      <c r="AB1765" t="s">
        <v>7229</v>
      </c>
      <c r="AC1765" t="s">
        <v>155</v>
      </c>
      <c r="AD1765">
        <v>5</v>
      </c>
      <c r="AE1765" t="s">
        <v>15179</v>
      </c>
      <c r="AF1765" t="s">
        <v>7403</v>
      </c>
      <c r="AG1765" t="s">
        <v>15180</v>
      </c>
    </row>
    <row r="1766" spans="1:33" x14ac:dyDescent="0.3">
      <c r="A1766" t="s">
        <v>2088</v>
      </c>
      <c r="B1766" t="s">
        <v>935</v>
      </c>
      <c r="C1766" t="s">
        <v>7754</v>
      </c>
      <c r="D1766" t="s">
        <v>77</v>
      </c>
      <c r="E1766" t="s">
        <v>112</v>
      </c>
      <c r="F1766" t="s">
        <v>11082</v>
      </c>
      <c r="G1766">
        <v>43.728282999999998</v>
      </c>
      <c r="H1766">
        <v>-95.987521999999998</v>
      </c>
      <c r="I1766" t="s">
        <v>11083</v>
      </c>
      <c r="J1766" t="s">
        <v>1688</v>
      </c>
      <c r="K1766" t="s">
        <v>7156</v>
      </c>
      <c r="L1766" t="s">
        <v>41</v>
      </c>
      <c r="M1766">
        <v>9447</v>
      </c>
      <c r="N1766" t="s">
        <v>2089</v>
      </c>
      <c r="O1766" t="s">
        <v>7381</v>
      </c>
      <c r="P1766" t="s">
        <v>7201</v>
      </c>
      <c r="Q1766">
        <v>37</v>
      </c>
      <c r="R1766" t="s">
        <v>59</v>
      </c>
      <c r="S1766" t="s">
        <v>85</v>
      </c>
      <c r="T1766" t="s">
        <v>1052</v>
      </c>
      <c r="U1766" t="s">
        <v>7202</v>
      </c>
      <c r="V1766" t="s">
        <v>7154</v>
      </c>
      <c r="W1766">
        <v>14</v>
      </c>
      <c r="X1766" t="s">
        <v>7299</v>
      </c>
      <c r="Y1766" t="s">
        <v>11084</v>
      </c>
      <c r="Z1766" t="s">
        <v>7164</v>
      </c>
      <c r="AA1766" t="s">
        <v>109</v>
      </c>
      <c r="AB1766" t="s">
        <v>28</v>
      </c>
      <c r="AC1766" t="s">
        <v>7164</v>
      </c>
      <c r="AD1766">
        <v>0</v>
      </c>
      <c r="AE1766" t="s">
        <v>11085</v>
      </c>
      <c r="AF1766" t="s">
        <v>103</v>
      </c>
      <c r="AG1766" t="s">
        <v>7164</v>
      </c>
    </row>
    <row r="1767" spans="1:33" x14ac:dyDescent="0.3">
      <c r="A1767" t="s">
        <v>3489</v>
      </c>
      <c r="B1767" t="s">
        <v>7698</v>
      </c>
      <c r="C1767" t="s">
        <v>7760</v>
      </c>
      <c r="D1767" t="s">
        <v>88</v>
      </c>
      <c r="E1767" t="s">
        <v>66</v>
      </c>
      <c r="F1767" t="s">
        <v>15181</v>
      </c>
      <c r="G1767">
        <v>38.225752</v>
      </c>
      <c r="H1767">
        <v>-78.981050999999994</v>
      </c>
      <c r="I1767" t="s">
        <v>7164</v>
      </c>
      <c r="J1767" t="s">
        <v>636</v>
      </c>
      <c r="K1767" t="s">
        <v>7153</v>
      </c>
      <c r="L1767" t="s">
        <v>7382</v>
      </c>
      <c r="M1767">
        <v>1200</v>
      </c>
      <c r="N1767" t="s">
        <v>1338</v>
      </c>
      <c r="O1767" t="s">
        <v>7450</v>
      </c>
      <c r="P1767" t="s">
        <v>7289</v>
      </c>
      <c r="R1767" t="s">
        <v>7373</v>
      </c>
      <c r="S1767" t="s">
        <v>7279</v>
      </c>
      <c r="T1767" t="s">
        <v>545</v>
      </c>
      <c r="U1767" t="s">
        <v>7334</v>
      </c>
      <c r="V1767" t="s">
        <v>7160</v>
      </c>
      <c r="W1767">
        <v>49</v>
      </c>
      <c r="X1767" t="s">
        <v>7237</v>
      </c>
      <c r="Y1767" t="s">
        <v>15182</v>
      </c>
      <c r="Z1767" t="s">
        <v>116</v>
      </c>
      <c r="AA1767" t="s">
        <v>97</v>
      </c>
      <c r="AB1767" t="s">
        <v>7229</v>
      </c>
      <c r="AC1767" t="s">
        <v>29</v>
      </c>
      <c r="AD1767">
        <v>0</v>
      </c>
      <c r="AE1767" t="s">
        <v>15183</v>
      </c>
      <c r="AF1767" t="s">
        <v>7403</v>
      </c>
      <c r="AG1767" t="s">
        <v>15184</v>
      </c>
    </row>
    <row r="1768" spans="1:33" x14ac:dyDescent="0.3">
      <c r="A1768" t="s">
        <v>3490</v>
      </c>
      <c r="B1768" t="s">
        <v>8407</v>
      </c>
      <c r="C1768" t="s">
        <v>7471</v>
      </c>
      <c r="D1768" t="s">
        <v>100</v>
      </c>
      <c r="E1768" t="s">
        <v>186</v>
      </c>
      <c r="F1768" t="s">
        <v>15185</v>
      </c>
      <c r="G1768">
        <v>35.311259999999997</v>
      </c>
      <c r="H1768">
        <v>-95.839695000000006</v>
      </c>
      <c r="I1768" t="s">
        <v>15186</v>
      </c>
      <c r="J1768" t="s">
        <v>670</v>
      </c>
      <c r="K1768" t="s">
        <v>7450</v>
      </c>
      <c r="L1768" t="s">
        <v>7382</v>
      </c>
      <c r="M1768">
        <v>3972</v>
      </c>
      <c r="N1768" t="s">
        <v>1696</v>
      </c>
      <c r="O1768" t="s">
        <v>7307</v>
      </c>
      <c r="P1768" t="s">
        <v>7172</v>
      </c>
      <c r="Q1768">
        <v>67</v>
      </c>
      <c r="R1768" t="s">
        <v>7157</v>
      </c>
      <c r="S1768" t="s">
        <v>35</v>
      </c>
      <c r="T1768" t="s">
        <v>431</v>
      </c>
      <c r="U1768" t="s">
        <v>7381</v>
      </c>
      <c r="V1768" t="s">
        <v>7326</v>
      </c>
      <c r="W1768">
        <v>81</v>
      </c>
      <c r="X1768" t="s">
        <v>7157</v>
      </c>
      <c r="Y1768" t="s">
        <v>15187</v>
      </c>
      <c r="Z1768" t="s">
        <v>27</v>
      </c>
      <c r="AA1768" t="s">
        <v>7228</v>
      </c>
      <c r="AB1768" t="s">
        <v>7192</v>
      </c>
      <c r="AC1768" t="s">
        <v>270</v>
      </c>
      <c r="AD1768">
        <v>1</v>
      </c>
      <c r="AE1768" t="s">
        <v>15188</v>
      </c>
      <c r="AF1768" t="s">
        <v>7403</v>
      </c>
      <c r="AG1768" t="s">
        <v>15189</v>
      </c>
    </row>
    <row r="1769" spans="1:33" x14ac:dyDescent="0.3">
      <c r="A1769" t="s">
        <v>3491</v>
      </c>
      <c r="B1769" t="s">
        <v>7514</v>
      </c>
      <c r="C1769" t="s">
        <v>7285</v>
      </c>
      <c r="D1769" t="s">
        <v>65</v>
      </c>
      <c r="E1769" t="s">
        <v>93</v>
      </c>
      <c r="F1769" t="s">
        <v>15190</v>
      </c>
      <c r="G1769">
        <v>40.319606</v>
      </c>
      <c r="H1769">
        <v>-105.61182700000001</v>
      </c>
      <c r="I1769" t="s">
        <v>15191</v>
      </c>
      <c r="J1769" t="s">
        <v>480</v>
      </c>
      <c r="K1769" t="s">
        <v>7186</v>
      </c>
      <c r="L1769" t="s">
        <v>7247</v>
      </c>
      <c r="M1769">
        <v>3752</v>
      </c>
      <c r="N1769" t="s">
        <v>476</v>
      </c>
      <c r="O1769" t="s">
        <v>7236</v>
      </c>
      <c r="P1769" t="s">
        <v>7189</v>
      </c>
      <c r="Q1769">
        <v>68</v>
      </c>
      <c r="R1769" t="s">
        <v>7373</v>
      </c>
      <c r="S1769" t="s">
        <v>7309</v>
      </c>
      <c r="T1769" t="s">
        <v>564</v>
      </c>
      <c r="U1769" t="s">
        <v>7236</v>
      </c>
      <c r="V1769" t="s">
        <v>7175</v>
      </c>
      <c r="W1769">
        <v>71</v>
      </c>
      <c r="X1769" t="s">
        <v>7161</v>
      </c>
      <c r="Y1769" t="s">
        <v>15192</v>
      </c>
      <c r="Z1769" t="s">
        <v>7270</v>
      </c>
      <c r="AA1769" t="s">
        <v>7217</v>
      </c>
      <c r="AB1769" t="s">
        <v>7164</v>
      </c>
      <c r="AC1769" t="s">
        <v>29</v>
      </c>
      <c r="AD1769">
        <v>1</v>
      </c>
      <c r="AE1769" t="s">
        <v>15193</v>
      </c>
      <c r="AF1769" t="s">
        <v>7254</v>
      </c>
      <c r="AG1769" t="s">
        <v>15194</v>
      </c>
    </row>
    <row r="1770" spans="1:33" x14ac:dyDescent="0.3">
      <c r="A1770" t="s">
        <v>3492</v>
      </c>
      <c r="B1770" t="s">
        <v>9252</v>
      </c>
      <c r="C1770" t="s">
        <v>7322</v>
      </c>
      <c r="D1770" t="s">
        <v>92</v>
      </c>
      <c r="E1770" t="s">
        <v>23</v>
      </c>
      <c r="F1770" t="s">
        <v>15195</v>
      </c>
      <c r="G1770">
        <v>39.181147000000003</v>
      </c>
      <c r="H1770">
        <v>-116.02589399999999</v>
      </c>
      <c r="I1770" t="s">
        <v>15196</v>
      </c>
      <c r="J1770" t="s">
        <v>433</v>
      </c>
      <c r="K1770" t="s">
        <v>7222</v>
      </c>
      <c r="L1770" t="s">
        <v>7289</v>
      </c>
      <c r="M1770">
        <v>3510</v>
      </c>
      <c r="N1770" t="s">
        <v>1485</v>
      </c>
      <c r="O1770" t="s">
        <v>7277</v>
      </c>
      <c r="P1770" t="s">
        <v>7268</v>
      </c>
      <c r="Q1770">
        <v>33</v>
      </c>
      <c r="R1770" t="s">
        <v>34</v>
      </c>
      <c r="S1770" t="s">
        <v>35</v>
      </c>
      <c r="T1770" t="s">
        <v>3493</v>
      </c>
      <c r="U1770" t="s">
        <v>7277</v>
      </c>
      <c r="V1770" t="s">
        <v>7482</v>
      </c>
      <c r="W1770">
        <v>34</v>
      </c>
      <c r="X1770" t="s">
        <v>59</v>
      </c>
      <c r="Y1770" t="s">
        <v>15197</v>
      </c>
      <c r="Z1770" t="s">
        <v>7383</v>
      </c>
      <c r="AA1770" t="s">
        <v>52</v>
      </c>
      <c r="AB1770" t="s">
        <v>7271</v>
      </c>
      <c r="AC1770" t="s">
        <v>7230</v>
      </c>
      <c r="AD1770">
        <v>1</v>
      </c>
      <c r="AE1770" t="s">
        <v>15198</v>
      </c>
      <c r="AF1770" t="s">
        <v>103</v>
      </c>
      <c r="AG1770" t="s">
        <v>15199</v>
      </c>
    </row>
    <row r="1771" spans="1:33" x14ac:dyDescent="0.3">
      <c r="A1771" t="s">
        <v>3494</v>
      </c>
      <c r="B1771" t="s">
        <v>7992</v>
      </c>
      <c r="C1771" t="s">
        <v>7958</v>
      </c>
      <c r="D1771" t="s">
        <v>77</v>
      </c>
      <c r="E1771" t="s">
        <v>39</v>
      </c>
      <c r="F1771" t="s">
        <v>15200</v>
      </c>
      <c r="G1771">
        <v>45.633718000000002</v>
      </c>
      <c r="H1771">
        <v>-87.583657000000002</v>
      </c>
      <c r="I1771" t="s">
        <v>15201</v>
      </c>
      <c r="J1771" t="s">
        <v>832</v>
      </c>
      <c r="K1771" t="s">
        <v>7249</v>
      </c>
      <c r="L1771" t="s">
        <v>7289</v>
      </c>
      <c r="N1771" t="s">
        <v>1665</v>
      </c>
      <c r="O1771" t="s">
        <v>7223</v>
      </c>
      <c r="P1771" t="s">
        <v>7160</v>
      </c>
      <c r="Q1771">
        <v>38</v>
      </c>
      <c r="R1771" t="s">
        <v>7278</v>
      </c>
      <c r="S1771" t="s">
        <v>7158</v>
      </c>
      <c r="T1771" t="s">
        <v>3495</v>
      </c>
      <c r="U1771" t="s">
        <v>7155</v>
      </c>
      <c r="V1771" t="s">
        <v>7354</v>
      </c>
      <c r="W1771">
        <v>77</v>
      </c>
      <c r="X1771" t="s">
        <v>7278</v>
      </c>
      <c r="Y1771" t="s">
        <v>15202</v>
      </c>
      <c r="Z1771" t="s">
        <v>7375</v>
      </c>
      <c r="AA1771" t="s">
        <v>7191</v>
      </c>
      <c r="AB1771" t="s">
        <v>61</v>
      </c>
      <c r="AC1771" t="s">
        <v>7193</v>
      </c>
      <c r="AD1771">
        <v>0</v>
      </c>
      <c r="AE1771" t="s">
        <v>15203</v>
      </c>
      <c r="AF1771" t="s">
        <v>7164</v>
      </c>
      <c r="AG1771" t="s">
        <v>15204</v>
      </c>
    </row>
    <row r="1772" spans="1:33" x14ac:dyDescent="0.3">
      <c r="A1772" t="s">
        <v>3496</v>
      </c>
      <c r="B1772" t="s">
        <v>7428</v>
      </c>
      <c r="C1772" t="s">
        <v>7219</v>
      </c>
      <c r="D1772" t="s">
        <v>38</v>
      </c>
      <c r="E1772" t="s">
        <v>66</v>
      </c>
      <c r="F1772" t="s">
        <v>15205</v>
      </c>
      <c r="G1772">
        <v>28.105291999999999</v>
      </c>
      <c r="H1772">
        <v>-120.96157100000001</v>
      </c>
      <c r="I1772" t="s">
        <v>15206</v>
      </c>
      <c r="J1772" t="s">
        <v>67</v>
      </c>
      <c r="K1772" t="s">
        <v>7159</v>
      </c>
      <c r="L1772" t="s">
        <v>7354</v>
      </c>
      <c r="M1772">
        <v>8380</v>
      </c>
      <c r="N1772" t="s">
        <v>1367</v>
      </c>
      <c r="O1772" t="s">
        <v>7361</v>
      </c>
      <c r="P1772" t="s">
        <v>7317</v>
      </c>
      <c r="Q1772">
        <v>19</v>
      </c>
      <c r="R1772" t="s">
        <v>7164</v>
      </c>
      <c r="S1772" t="s">
        <v>7158</v>
      </c>
      <c r="T1772" t="s">
        <v>552</v>
      </c>
      <c r="U1772" t="s">
        <v>7307</v>
      </c>
      <c r="V1772" t="s">
        <v>7154</v>
      </c>
      <c r="W1772">
        <v>36</v>
      </c>
      <c r="X1772" t="s">
        <v>7178</v>
      </c>
      <c r="Y1772" t="s">
        <v>15207</v>
      </c>
      <c r="Z1772" t="s">
        <v>60</v>
      </c>
      <c r="AA1772" t="s">
        <v>139</v>
      </c>
      <c r="AB1772" t="s">
        <v>7363</v>
      </c>
      <c r="AC1772" t="s">
        <v>7178</v>
      </c>
      <c r="AD1772">
        <v>1</v>
      </c>
      <c r="AE1772" t="s">
        <v>15208</v>
      </c>
      <c r="AF1772" t="s">
        <v>7207</v>
      </c>
      <c r="AG1772" t="s">
        <v>15209</v>
      </c>
    </row>
    <row r="1773" spans="1:33" x14ac:dyDescent="0.3">
      <c r="A1773" t="s">
        <v>3497</v>
      </c>
      <c r="B1773" t="s">
        <v>7587</v>
      </c>
      <c r="C1773" t="s">
        <v>8053</v>
      </c>
      <c r="D1773" t="s">
        <v>88</v>
      </c>
      <c r="E1773" t="s">
        <v>31</v>
      </c>
      <c r="F1773" t="s">
        <v>15210</v>
      </c>
      <c r="G1773">
        <v>27.258752000000001</v>
      </c>
      <c r="H1773">
        <v>73.264600000000002</v>
      </c>
      <c r="I1773" t="s">
        <v>15211</v>
      </c>
      <c r="J1773" t="s">
        <v>535</v>
      </c>
      <c r="K1773" t="s">
        <v>7334</v>
      </c>
      <c r="L1773" t="s">
        <v>7391</v>
      </c>
      <c r="M1773">
        <v>1847</v>
      </c>
      <c r="N1773" t="s">
        <v>7164</v>
      </c>
      <c r="O1773" t="s">
        <v>7164</v>
      </c>
      <c r="P1773" t="s">
        <v>7164</v>
      </c>
      <c r="R1773" t="s">
        <v>7164</v>
      </c>
      <c r="S1773" t="s">
        <v>7164</v>
      </c>
      <c r="T1773" t="s">
        <v>2999</v>
      </c>
      <c r="U1773" t="s">
        <v>7280</v>
      </c>
      <c r="V1773" t="s">
        <v>7326</v>
      </c>
      <c r="W1773">
        <v>12</v>
      </c>
      <c r="X1773" t="s">
        <v>43</v>
      </c>
      <c r="Y1773" t="s">
        <v>15212</v>
      </c>
      <c r="Z1773" t="s">
        <v>45</v>
      </c>
      <c r="AA1773" t="s">
        <v>97</v>
      </c>
      <c r="AB1773" t="s">
        <v>132</v>
      </c>
      <c r="AC1773" t="s">
        <v>7164</v>
      </c>
      <c r="AD1773">
        <v>4</v>
      </c>
      <c r="AE1773" t="s">
        <v>15213</v>
      </c>
      <c r="AF1773" t="s">
        <v>7195</v>
      </c>
      <c r="AG1773" t="s">
        <v>15214</v>
      </c>
    </row>
    <row r="1774" spans="1:33" x14ac:dyDescent="0.3">
      <c r="A1774" t="s">
        <v>3498</v>
      </c>
      <c r="B1774" t="s">
        <v>7433</v>
      </c>
      <c r="C1774" t="s">
        <v>7958</v>
      </c>
      <c r="D1774" t="s">
        <v>92</v>
      </c>
      <c r="E1774" t="s">
        <v>66</v>
      </c>
      <c r="F1774" t="s">
        <v>15215</v>
      </c>
      <c r="G1774">
        <v>43.314433999999999</v>
      </c>
      <c r="I1774" t="s">
        <v>15216</v>
      </c>
      <c r="J1774" t="s">
        <v>423</v>
      </c>
      <c r="K1774" t="s">
        <v>7259</v>
      </c>
      <c r="L1774" t="s">
        <v>7224</v>
      </c>
      <c r="M1774">
        <v>3846</v>
      </c>
      <c r="N1774" t="s">
        <v>7164</v>
      </c>
      <c r="O1774" t="s">
        <v>7164</v>
      </c>
      <c r="P1774" t="s">
        <v>7164</v>
      </c>
      <c r="R1774" t="s">
        <v>7164</v>
      </c>
      <c r="S1774" t="s">
        <v>7164</v>
      </c>
      <c r="T1774" t="s">
        <v>1413</v>
      </c>
      <c r="U1774" t="s">
        <v>7186</v>
      </c>
      <c r="V1774" t="s">
        <v>7154</v>
      </c>
      <c r="W1774">
        <v>23</v>
      </c>
      <c r="X1774" t="s">
        <v>7237</v>
      </c>
      <c r="Y1774" t="s">
        <v>7164</v>
      </c>
      <c r="Z1774" t="s">
        <v>7178</v>
      </c>
      <c r="AA1774" t="s">
        <v>7217</v>
      </c>
      <c r="AB1774" t="s">
        <v>7293</v>
      </c>
      <c r="AC1774" t="s">
        <v>7230</v>
      </c>
      <c r="AD1774">
        <v>3</v>
      </c>
      <c r="AE1774" t="s">
        <v>15217</v>
      </c>
      <c r="AF1774" t="s">
        <v>103</v>
      </c>
      <c r="AG1774" t="s">
        <v>15218</v>
      </c>
    </row>
    <row r="1775" spans="1:33" x14ac:dyDescent="0.3">
      <c r="A1775" t="s">
        <v>3499</v>
      </c>
      <c r="B1775" t="s">
        <v>539</v>
      </c>
      <c r="C1775" t="s">
        <v>7273</v>
      </c>
      <c r="D1775" t="s">
        <v>22</v>
      </c>
      <c r="E1775" t="s">
        <v>112</v>
      </c>
      <c r="F1775" t="s">
        <v>15219</v>
      </c>
      <c r="G1775">
        <v>45.167639000000001</v>
      </c>
      <c r="H1775">
        <v>-116.043052</v>
      </c>
      <c r="I1775" t="s">
        <v>15220</v>
      </c>
      <c r="J1775" t="s">
        <v>622</v>
      </c>
      <c r="K1775" t="s">
        <v>7174</v>
      </c>
      <c r="L1775" t="s">
        <v>7326</v>
      </c>
      <c r="N1775" t="s">
        <v>3500</v>
      </c>
      <c r="O1775" t="s">
        <v>7236</v>
      </c>
      <c r="P1775" t="s">
        <v>7189</v>
      </c>
      <c r="R1775" t="s">
        <v>7299</v>
      </c>
      <c r="S1775" t="s">
        <v>7158</v>
      </c>
      <c r="T1775" t="s">
        <v>959</v>
      </c>
      <c r="U1775" t="s">
        <v>7342</v>
      </c>
      <c r="V1775" t="s">
        <v>7348</v>
      </c>
      <c r="W1775">
        <v>14</v>
      </c>
      <c r="X1775" t="s">
        <v>43</v>
      </c>
      <c r="Y1775" t="s">
        <v>15221</v>
      </c>
      <c r="Z1775" t="s">
        <v>215</v>
      </c>
      <c r="AA1775" t="s">
        <v>109</v>
      </c>
      <c r="AB1775" t="s">
        <v>7363</v>
      </c>
      <c r="AC1775" t="s">
        <v>7328</v>
      </c>
      <c r="AD1775">
        <v>5</v>
      </c>
      <c r="AE1775" t="s">
        <v>15222</v>
      </c>
      <c r="AF1775" t="s">
        <v>7195</v>
      </c>
      <c r="AG1775" t="s">
        <v>7164</v>
      </c>
    </row>
    <row r="1776" spans="1:33" x14ac:dyDescent="0.3">
      <c r="A1776" t="s">
        <v>3501</v>
      </c>
      <c r="B1776" t="s">
        <v>263</v>
      </c>
      <c r="C1776" t="s">
        <v>7358</v>
      </c>
      <c r="D1776" t="s">
        <v>48</v>
      </c>
      <c r="E1776" t="s">
        <v>23</v>
      </c>
      <c r="F1776" t="s">
        <v>15223</v>
      </c>
      <c r="G1776">
        <v>38.301369999999999</v>
      </c>
      <c r="H1776">
        <v>-80.534126999999998</v>
      </c>
      <c r="I1776" t="s">
        <v>15224</v>
      </c>
      <c r="J1776" t="s">
        <v>712</v>
      </c>
      <c r="K1776" t="s">
        <v>7222</v>
      </c>
      <c r="L1776" t="s">
        <v>7213</v>
      </c>
      <c r="M1776">
        <v>3547</v>
      </c>
      <c r="N1776" t="s">
        <v>747</v>
      </c>
      <c r="O1776" t="s">
        <v>7288</v>
      </c>
      <c r="P1776" t="s">
        <v>7391</v>
      </c>
      <c r="Q1776">
        <v>62</v>
      </c>
      <c r="R1776" t="s">
        <v>7299</v>
      </c>
      <c r="S1776" t="s">
        <v>7158</v>
      </c>
      <c r="T1776" t="s">
        <v>2245</v>
      </c>
      <c r="U1776" t="s">
        <v>7225</v>
      </c>
      <c r="V1776" t="s">
        <v>7348</v>
      </c>
      <c r="W1776">
        <v>24</v>
      </c>
      <c r="X1776" t="s">
        <v>7372</v>
      </c>
      <c r="Y1776" t="s">
        <v>15225</v>
      </c>
      <c r="Z1776" t="s">
        <v>116</v>
      </c>
      <c r="AA1776" t="s">
        <v>7262</v>
      </c>
      <c r="AB1776" t="s">
        <v>7271</v>
      </c>
      <c r="AC1776" t="s">
        <v>62</v>
      </c>
      <c r="AD1776">
        <v>2</v>
      </c>
      <c r="AE1776" t="s">
        <v>15226</v>
      </c>
      <c r="AF1776" t="s">
        <v>7164</v>
      </c>
      <c r="AG1776" t="s">
        <v>7164</v>
      </c>
    </row>
    <row r="1777" spans="1:33" x14ac:dyDescent="0.3">
      <c r="A1777" t="s">
        <v>3502</v>
      </c>
      <c r="B1777" t="s">
        <v>8407</v>
      </c>
      <c r="C1777" t="s">
        <v>7322</v>
      </c>
      <c r="D1777" t="s">
        <v>100</v>
      </c>
      <c r="E1777" t="s">
        <v>66</v>
      </c>
      <c r="F1777" t="s">
        <v>15227</v>
      </c>
      <c r="G1777">
        <v>39.706533</v>
      </c>
      <c r="H1777">
        <v>-93.588194000000001</v>
      </c>
      <c r="I1777" t="s">
        <v>15228</v>
      </c>
      <c r="J1777" t="s">
        <v>712</v>
      </c>
      <c r="K1777" t="s">
        <v>7450</v>
      </c>
      <c r="L1777" t="s">
        <v>7172</v>
      </c>
      <c r="M1777">
        <v>3234</v>
      </c>
      <c r="N1777" t="s">
        <v>1962</v>
      </c>
      <c r="O1777" t="s">
        <v>7288</v>
      </c>
      <c r="P1777" t="s">
        <v>7160</v>
      </c>
      <c r="Q1777">
        <v>33</v>
      </c>
      <c r="R1777" t="s">
        <v>34</v>
      </c>
      <c r="S1777" t="s">
        <v>34</v>
      </c>
      <c r="T1777" t="s">
        <v>3503</v>
      </c>
      <c r="U1777" t="s">
        <v>7153</v>
      </c>
      <c r="V1777" t="s">
        <v>7308</v>
      </c>
      <c r="W1777">
        <v>57</v>
      </c>
      <c r="X1777" t="s">
        <v>7157</v>
      </c>
      <c r="Y1777" t="s">
        <v>15229</v>
      </c>
      <c r="Z1777" t="s">
        <v>60</v>
      </c>
      <c r="AA1777" t="s">
        <v>7177</v>
      </c>
      <c r="AB1777" t="s">
        <v>7363</v>
      </c>
      <c r="AC1777" t="s">
        <v>7328</v>
      </c>
      <c r="AD1777">
        <v>1</v>
      </c>
      <c r="AE1777" t="s">
        <v>15230</v>
      </c>
      <c r="AF1777" t="s">
        <v>110</v>
      </c>
      <c r="AG1777" t="s">
        <v>15231</v>
      </c>
    </row>
    <row r="1778" spans="1:33" x14ac:dyDescent="0.3">
      <c r="A1778" t="s">
        <v>3504</v>
      </c>
      <c r="B1778" t="s">
        <v>373</v>
      </c>
      <c r="C1778" t="s">
        <v>185</v>
      </c>
      <c r="D1778" t="s">
        <v>92</v>
      </c>
      <c r="E1778" t="s">
        <v>186</v>
      </c>
      <c r="F1778" t="s">
        <v>15232</v>
      </c>
      <c r="G1778">
        <v>166.72800000000001</v>
      </c>
      <c r="H1778">
        <v>-76.384797000000006</v>
      </c>
      <c r="I1778" t="s">
        <v>7164</v>
      </c>
      <c r="J1778" t="s">
        <v>566</v>
      </c>
      <c r="K1778" t="s">
        <v>7307</v>
      </c>
      <c r="L1778" t="s">
        <v>7308</v>
      </c>
      <c r="M1778">
        <v>4031</v>
      </c>
      <c r="N1778" t="s">
        <v>619</v>
      </c>
      <c r="O1778" t="s">
        <v>7371</v>
      </c>
      <c r="P1778" t="s">
        <v>7156</v>
      </c>
      <c r="Q1778">
        <v>65</v>
      </c>
      <c r="R1778" t="s">
        <v>7237</v>
      </c>
      <c r="S1778" t="s">
        <v>7309</v>
      </c>
      <c r="T1778" t="s">
        <v>696</v>
      </c>
      <c r="U1778" t="s">
        <v>7159</v>
      </c>
      <c r="V1778" t="s">
        <v>7160</v>
      </c>
      <c r="W1778">
        <v>209</v>
      </c>
      <c r="X1778" t="s">
        <v>7214</v>
      </c>
      <c r="Y1778" t="s">
        <v>7164</v>
      </c>
      <c r="Z1778" t="s">
        <v>7375</v>
      </c>
      <c r="AA1778" t="s">
        <v>7163</v>
      </c>
      <c r="AB1778" t="s">
        <v>7178</v>
      </c>
      <c r="AC1778" t="s">
        <v>62</v>
      </c>
      <c r="AD1778">
        <v>2</v>
      </c>
      <c r="AE1778" t="s">
        <v>7164</v>
      </c>
      <c r="AF1778" t="s">
        <v>7195</v>
      </c>
      <c r="AG1778" t="s">
        <v>15233</v>
      </c>
    </row>
    <row r="1779" spans="1:33" x14ac:dyDescent="0.3">
      <c r="A1779" t="s">
        <v>3505</v>
      </c>
      <c r="B1779" t="s">
        <v>7992</v>
      </c>
      <c r="C1779" t="s">
        <v>220</v>
      </c>
      <c r="D1779" t="s">
        <v>48</v>
      </c>
      <c r="E1779" t="s">
        <v>23</v>
      </c>
      <c r="F1779" t="s">
        <v>15234</v>
      </c>
      <c r="G1779">
        <v>33.374062000000002</v>
      </c>
      <c r="H1779">
        <v>-79.175295000000006</v>
      </c>
      <c r="I1779" t="s">
        <v>15235</v>
      </c>
      <c r="J1779" t="s">
        <v>1261</v>
      </c>
      <c r="K1779" t="s">
        <v>7200</v>
      </c>
      <c r="L1779" t="s">
        <v>7348</v>
      </c>
      <c r="M1779">
        <v>1710</v>
      </c>
      <c r="N1779" t="s">
        <v>7164</v>
      </c>
      <c r="O1779" t="s">
        <v>7164</v>
      </c>
      <c r="P1779" t="s">
        <v>7164</v>
      </c>
      <c r="R1779" t="s">
        <v>7164</v>
      </c>
      <c r="S1779" t="s">
        <v>7164</v>
      </c>
      <c r="T1779" t="s">
        <v>2603</v>
      </c>
      <c r="U1779" t="s">
        <v>7236</v>
      </c>
      <c r="V1779" t="s">
        <v>7354</v>
      </c>
      <c r="W1779">
        <v>77</v>
      </c>
      <c r="X1779" t="s">
        <v>7161</v>
      </c>
      <c r="Y1779" t="s">
        <v>15236</v>
      </c>
      <c r="Z1779" t="s">
        <v>116</v>
      </c>
      <c r="AA1779" t="s">
        <v>7177</v>
      </c>
      <c r="AB1779" t="s">
        <v>7192</v>
      </c>
      <c r="AC1779" t="s">
        <v>7394</v>
      </c>
      <c r="AD1779">
        <v>1</v>
      </c>
      <c r="AE1779" t="s">
        <v>15237</v>
      </c>
      <c r="AF1779" t="s">
        <v>7180</v>
      </c>
      <c r="AG1779" t="s">
        <v>7164</v>
      </c>
    </row>
    <row r="1780" spans="1:33" x14ac:dyDescent="0.3">
      <c r="A1780" t="s">
        <v>3506</v>
      </c>
      <c r="B1780" t="s">
        <v>7459</v>
      </c>
      <c r="C1780" t="s">
        <v>7471</v>
      </c>
      <c r="D1780" t="s">
        <v>88</v>
      </c>
      <c r="E1780" t="s">
        <v>55</v>
      </c>
      <c r="F1780" t="s">
        <v>15238</v>
      </c>
      <c r="G1780">
        <v>37.469214000000001</v>
      </c>
      <c r="H1780">
        <v>-100.266699</v>
      </c>
      <c r="I1780" t="s">
        <v>15239</v>
      </c>
      <c r="J1780" t="s">
        <v>157</v>
      </c>
      <c r="K1780" t="s">
        <v>7288</v>
      </c>
      <c r="L1780" t="s">
        <v>7203</v>
      </c>
      <c r="M1780">
        <v>8195</v>
      </c>
      <c r="N1780" t="s">
        <v>1540</v>
      </c>
      <c r="O1780" t="s">
        <v>7307</v>
      </c>
      <c r="P1780" t="s">
        <v>7333</v>
      </c>
      <c r="Q1780">
        <v>211</v>
      </c>
      <c r="R1780" t="s">
        <v>7161</v>
      </c>
      <c r="S1780" t="s">
        <v>7158</v>
      </c>
      <c r="T1780" t="s">
        <v>3159</v>
      </c>
      <c r="U1780" t="s">
        <v>7223</v>
      </c>
      <c r="V1780" t="s">
        <v>7382</v>
      </c>
      <c r="W1780">
        <v>34</v>
      </c>
      <c r="X1780" t="s">
        <v>7178</v>
      </c>
      <c r="Y1780" t="s">
        <v>15240</v>
      </c>
      <c r="Z1780" t="s">
        <v>7164</v>
      </c>
      <c r="AA1780" t="s">
        <v>7292</v>
      </c>
      <c r="AB1780" t="s">
        <v>7271</v>
      </c>
      <c r="AC1780" t="s">
        <v>155</v>
      </c>
      <c r="AD1780">
        <v>4</v>
      </c>
      <c r="AE1780" t="s">
        <v>15241</v>
      </c>
      <c r="AF1780" t="s">
        <v>7165</v>
      </c>
      <c r="AG1780" t="s">
        <v>15242</v>
      </c>
    </row>
    <row r="1781" spans="1:33" x14ac:dyDescent="0.3">
      <c r="A1781" t="s">
        <v>3507</v>
      </c>
      <c r="B1781" t="s">
        <v>242</v>
      </c>
      <c r="C1781" t="s">
        <v>7339</v>
      </c>
      <c r="D1781" t="s">
        <v>48</v>
      </c>
      <c r="E1781" t="s">
        <v>78</v>
      </c>
      <c r="F1781" t="s">
        <v>15243</v>
      </c>
      <c r="G1781">
        <v>45.528184000000003</v>
      </c>
      <c r="H1781">
        <v>-85.037198000000004</v>
      </c>
      <c r="I1781" t="s">
        <v>15244</v>
      </c>
      <c r="J1781" t="s">
        <v>490</v>
      </c>
      <c r="K1781" t="s">
        <v>7259</v>
      </c>
      <c r="L1781" t="s">
        <v>7213</v>
      </c>
      <c r="M1781">
        <v>9400</v>
      </c>
      <c r="N1781" t="s">
        <v>7164</v>
      </c>
      <c r="O1781" t="s">
        <v>7164</v>
      </c>
      <c r="P1781" t="s">
        <v>7164</v>
      </c>
      <c r="R1781" t="s">
        <v>7164</v>
      </c>
      <c r="S1781" t="s">
        <v>7164</v>
      </c>
      <c r="T1781" t="s">
        <v>1874</v>
      </c>
      <c r="U1781" t="s">
        <v>7481</v>
      </c>
      <c r="V1781" t="s">
        <v>41</v>
      </c>
      <c r="W1781">
        <v>13</v>
      </c>
      <c r="X1781" t="s">
        <v>7372</v>
      </c>
      <c r="Y1781" t="s">
        <v>15245</v>
      </c>
      <c r="Z1781" t="s">
        <v>7178</v>
      </c>
      <c r="AA1781" t="s">
        <v>7262</v>
      </c>
      <c r="AB1781" t="s">
        <v>7229</v>
      </c>
      <c r="AC1781" t="s">
        <v>7230</v>
      </c>
      <c r="AD1781">
        <v>1</v>
      </c>
      <c r="AE1781" t="s">
        <v>15246</v>
      </c>
      <c r="AF1781" t="s">
        <v>7165</v>
      </c>
      <c r="AG1781" t="s">
        <v>7164</v>
      </c>
    </row>
    <row r="1782" spans="1:33" x14ac:dyDescent="0.3">
      <c r="A1782" t="s">
        <v>3508</v>
      </c>
      <c r="B1782" t="s">
        <v>8031</v>
      </c>
      <c r="C1782" t="s">
        <v>135</v>
      </c>
      <c r="D1782" t="s">
        <v>77</v>
      </c>
      <c r="E1782" t="s">
        <v>78</v>
      </c>
      <c r="F1782" t="s">
        <v>15247</v>
      </c>
      <c r="G1782">
        <v>37.608468999999999</v>
      </c>
      <c r="H1782">
        <v>-93.325154999999995</v>
      </c>
      <c r="I1782" t="s">
        <v>15248</v>
      </c>
      <c r="J1782" t="s">
        <v>234</v>
      </c>
      <c r="K1782" t="s">
        <v>7277</v>
      </c>
      <c r="L1782" t="s">
        <v>7213</v>
      </c>
      <c r="N1782" t="s">
        <v>335</v>
      </c>
      <c r="O1782" t="s">
        <v>7236</v>
      </c>
      <c r="P1782" t="s">
        <v>7333</v>
      </c>
      <c r="R1782" t="s">
        <v>7164</v>
      </c>
      <c r="S1782" t="s">
        <v>7158</v>
      </c>
      <c r="T1782" t="s">
        <v>2164</v>
      </c>
      <c r="U1782" t="s">
        <v>7222</v>
      </c>
      <c r="V1782" t="s">
        <v>7239</v>
      </c>
      <c r="W1782">
        <v>34</v>
      </c>
      <c r="X1782" t="s">
        <v>7372</v>
      </c>
      <c r="Y1782" t="s">
        <v>15249</v>
      </c>
      <c r="Z1782" t="s">
        <v>7270</v>
      </c>
      <c r="AA1782" t="s">
        <v>7177</v>
      </c>
      <c r="AB1782" t="s">
        <v>7192</v>
      </c>
      <c r="AC1782" t="s">
        <v>7364</v>
      </c>
      <c r="AD1782">
        <v>3</v>
      </c>
      <c r="AE1782" t="s">
        <v>15250</v>
      </c>
      <c r="AF1782" t="s">
        <v>110</v>
      </c>
      <c r="AG1782" t="s">
        <v>15251</v>
      </c>
    </row>
    <row r="1783" spans="1:33" x14ac:dyDescent="0.3">
      <c r="A1783" t="s">
        <v>3509</v>
      </c>
      <c r="B1783" t="s">
        <v>935</v>
      </c>
      <c r="C1783" t="s">
        <v>7397</v>
      </c>
      <c r="D1783" t="s">
        <v>77</v>
      </c>
      <c r="E1783" t="s">
        <v>93</v>
      </c>
      <c r="F1783" t="s">
        <v>15252</v>
      </c>
      <c r="G1783">
        <v>46.144703999999997</v>
      </c>
      <c r="H1783">
        <v>-77.749137000000005</v>
      </c>
      <c r="I1783" t="s">
        <v>15253</v>
      </c>
      <c r="J1783" t="s">
        <v>412</v>
      </c>
      <c r="K1783" t="s">
        <v>7236</v>
      </c>
      <c r="L1783" t="s">
        <v>7354</v>
      </c>
      <c r="M1783">
        <v>6359</v>
      </c>
      <c r="N1783" t="s">
        <v>623</v>
      </c>
      <c r="O1783" t="s">
        <v>7450</v>
      </c>
      <c r="P1783" t="s">
        <v>7354</v>
      </c>
      <c r="Q1783">
        <v>68</v>
      </c>
      <c r="R1783" t="s">
        <v>43</v>
      </c>
      <c r="S1783" t="s">
        <v>41</v>
      </c>
      <c r="T1783" t="s">
        <v>3510</v>
      </c>
      <c r="U1783" t="s">
        <v>7361</v>
      </c>
      <c r="V1783" t="s">
        <v>7226</v>
      </c>
      <c r="X1783" t="s">
        <v>7161</v>
      </c>
      <c r="Y1783" t="s">
        <v>15254</v>
      </c>
      <c r="Z1783" t="s">
        <v>7164</v>
      </c>
      <c r="AA1783" t="s">
        <v>52</v>
      </c>
      <c r="AB1783" t="s">
        <v>7192</v>
      </c>
      <c r="AC1783" t="s">
        <v>7394</v>
      </c>
      <c r="AD1783">
        <v>0</v>
      </c>
      <c r="AE1783" t="s">
        <v>15255</v>
      </c>
      <c r="AF1783" t="s">
        <v>7403</v>
      </c>
      <c r="AG1783" t="s">
        <v>15256</v>
      </c>
    </row>
    <row r="1784" spans="1:33" x14ac:dyDescent="0.3">
      <c r="A1784" t="s">
        <v>3511</v>
      </c>
      <c r="B1784" t="s">
        <v>7284</v>
      </c>
      <c r="C1784" t="s">
        <v>8123</v>
      </c>
      <c r="D1784" t="s">
        <v>88</v>
      </c>
      <c r="E1784" t="s">
        <v>112</v>
      </c>
      <c r="F1784" t="s">
        <v>15257</v>
      </c>
      <c r="G1784">
        <v>26.675283</v>
      </c>
      <c r="H1784">
        <v>-90.458169999999996</v>
      </c>
      <c r="I1784" t="s">
        <v>7164</v>
      </c>
      <c r="J1784" t="s">
        <v>1305</v>
      </c>
      <c r="K1784" t="s">
        <v>7186</v>
      </c>
      <c r="L1784" t="s">
        <v>7160</v>
      </c>
      <c r="M1784">
        <v>9111</v>
      </c>
      <c r="N1784" t="s">
        <v>1715</v>
      </c>
      <c r="O1784" t="s">
        <v>7288</v>
      </c>
      <c r="P1784" t="s">
        <v>7326</v>
      </c>
      <c r="Q1784">
        <v>201</v>
      </c>
      <c r="R1784" t="s">
        <v>59</v>
      </c>
      <c r="S1784" t="s">
        <v>7178</v>
      </c>
      <c r="T1784" t="s">
        <v>3512</v>
      </c>
      <c r="U1784" t="s">
        <v>7174</v>
      </c>
      <c r="V1784" t="s">
        <v>7156</v>
      </c>
      <c r="W1784">
        <v>66</v>
      </c>
      <c r="X1784" t="s">
        <v>7372</v>
      </c>
      <c r="Y1784" t="s">
        <v>7164</v>
      </c>
      <c r="Z1784" t="s">
        <v>27</v>
      </c>
      <c r="AA1784" t="s">
        <v>7311</v>
      </c>
      <c r="AB1784" t="s">
        <v>61</v>
      </c>
      <c r="AC1784" t="s">
        <v>7164</v>
      </c>
      <c r="AD1784">
        <v>2</v>
      </c>
      <c r="AE1784" t="s">
        <v>15258</v>
      </c>
      <c r="AF1784" t="s">
        <v>110</v>
      </c>
      <c r="AG1784" t="s">
        <v>15259</v>
      </c>
    </row>
    <row r="1785" spans="1:33" x14ac:dyDescent="0.3">
      <c r="A1785" t="s">
        <v>3513</v>
      </c>
      <c r="B1785" t="s">
        <v>7428</v>
      </c>
      <c r="C1785" t="s">
        <v>686</v>
      </c>
      <c r="D1785" t="s">
        <v>22</v>
      </c>
      <c r="E1785" t="s">
        <v>112</v>
      </c>
      <c r="F1785" t="s">
        <v>15260</v>
      </c>
      <c r="G1785">
        <v>39.179783999999998</v>
      </c>
      <c r="H1785">
        <v>-101.599512</v>
      </c>
      <c r="I1785" t="s">
        <v>15261</v>
      </c>
      <c r="J1785" t="s">
        <v>278</v>
      </c>
      <c r="K1785" t="s">
        <v>7186</v>
      </c>
      <c r="L1785" t="s">
        <v>7175</v>
      </c>
      <c r="M1785">
        <v>6408</v>
      </c>
      <c r="N1785" t="s">
        <v>2636</v>
      </c>
      <c r="O1785" t="s">
        <v>7156</v>
      </c>
      <c r="P1785" t="s">
        <v>7188</v>
      </c>
      <c r="Q1785">
        <v>48</v>
      </c>
      <c r="R1785" t="s">
        <v>34</v>
      </c>
      <c r="S1785" t="s">
        <v>107</v>
      </c>
      <c r="T1785" t="s">
        <v>2355</v>
      </c>
      <c r="U1785" t="s">
        <v>7159</v>
      </c>
      <c r="V1785" t="s">
        <v>7224</v>
      </c>
      <c r="W1785">
        <v>89</v>
      </c>
      <c r="X1785" t="s">
        <v>43</v>
      </c>
      <c r="Y1785" t="s">
        <v>15262</v>
      </c>
      <c r="Z1785" t="s">
        <v>7383</v>
      </c>
      <c r="AA1785" t="s">
        <v>109</v>
      </c>
      <c r="AB1785" t="s">
        <v>7363</v>
      </c>
      <c r="AC1785" t="s">
        <v>7364</v>
      </c>
      <c r="AD1785">
        <v>5</v>
      </c>
      <c r="AE1785" t="s">
        <v>15263</v>
      </c>
      <c r="AF1785" t="s">
        <v>7385</v>
      </c>
      <c r="AG1785" t="s">
        <v>15264</v>
      </c>
    </row>
    <row r="1786" spans="1:33" x14ac:dyDescent="0.3">
      <c r="A1786" t="s">
        <v>3514</v>
      </c>
      <c r="B1786" t="s">
        <v>523</v>
      </c>
      <c r="C1786" t="s">
        <v>7351</v>
      </c>
      <c r="D1786" t="s">
        <v>48</v>
      </c>
      <c r="E1786" t="s">
        <v>112</v>
      </c>
      <c r="F1786" t="s">
        <v>15265</v>
      </c>
      <c r="G1786">
        <v>34.594428000000001</v>
      </c>
      <c r="H1786">
        <v>-103.557</v>
      </c>
      <c r="I1786" t="s">
        <v>15266</v>
      </c>
      <c r="J1786" t="s">
        <v>961</v>
      </c>
      <c r="K1786" t="s">
        <v>15267</v>
      </c>
      <c r="L1786" t="s">
        <v>7160</v>
      </c>
      <c r="M1786">
        <v>3621</v>
      </c>
      <c r="N1786" t="s">
        <v>1644</v>
      </c>
      <c r="O1786" t="s">
        <v>7342</v>
      </c>
      <c r="P1786" t="s">
        <v>7173</v>
      </c>
      <c r="R1786" t="s">
        <v>7157</v>
      </c>
      <c r="S1786" t="s">
        <v>7161</v>
      </c>
      <c r="T1786" t="s">
        <v>3381</v>
      </c>
      <c r="U1786" t="s">
        <v>7222</v>
      </c>
      <c r="V1786" t="s">
        <v>7248</v>
      </c>
      <c r="W1786">
        <v>25</v>
      </c>
      <c r="X1786" t="s">
        <v>7237</v>
      </c>
      <c r="Y1786" t="s">
        <v>15268</v>
      </c>
      <c r="Z1786" t="s">
        <v>7318</v>
      </c>
      <c r="AA1786" t="s">
        <v>7163</v>
      </c>
      <c r="AB1786" t="s">
        <v>7293</v>
      </c>
      <c r="AC1786" t="s">
        <v>7328</v>
      </c>
      <c r="AD1786">
        <v>0</v>
      </c>
      <c r="AE1786" t="s">
        <v>15269</v>
      </c>
      <c r="AF1786" t="s">
        <v>7164</v>
      </c>
      <c r="AG1786" t="s">
        <v>15270</v>
      </c>
    </row>
    <row r="1787" spans="1:33" x14ac:dyDescent="0.3">
      <c r="A1787" t="s">
        <v>3515</v>
      </c>
      <c r="B1787" t="s">
        <v>1019</v>
      </c>
      <c r="C1787" t="s">
        <v>233</v>
      </c>
      <c r="D1787" t="s">
        <v>100</v>
      </c>
      <c r="E1787" t="s">
        <v>78</v>
      </c>
      <c r="F1787" t="s">
        <v>15271</v>
      </c>
      <c r="G1787">
        <v>36.387583999999997</v>
      </c>
      <c r="H1787">
        <v>-85.788798</v>
      </c>
      <c r="I1787" t="s">
        <v>15272</v>
      </c>
      <c r="J1787" t="s">
        <v>392</v>
      </c>
      <c r="K1787" t="s">
        <v>7156</v>
      </c>
      <c r="L1787" t="s">
        <v>7213</v>
      </c>
      <c r="M1787">
        <v>6218</v>
      </c>
      <c r="N1787" t="s">
        <v>2752</v>
      </c>
      <c r="O1787" t="s">
        <v>7277</v>
      </c>
      <c r="P1787" t="s">
        <v>7400</v>
      </c>
      <c r="Q1787">
        <v>39</v>
      </c>
      <c r="R1787" t="s">
        <v>43</v>
      </c>
      <c r="S1787" t="s">
        <v>34</v>
      </c>
      <c r="T1787" t="s">
        <v>1676</v>
      </c>
      <c r="U1787" t="s">
        <v>7259</v>
      </c>
      <c r="V1787" t="s">
        <v>7348</v>
      </c>
      <c r="W1787">
        <v>51</v>
      </c>
      <c r="X1787" t="s">
        <v>34</v>
      </c>
      <c r="Y1787" t="s">
        <v>15273</v>
      </c>
      <c r="Z1787" t="s">
        <v>70</v>
      </c>
      <c r="AA1787" t="s">
        <v>7262</v>
      </c>
      <c r="AB1787" t="s">
        <v>98</v>
      </c>
      <c r="AC1787" t="s">
        <v>29</v>
      </c>
      <c r="AE1787" t="s">
        <v>15274</v>
      </c>
      <c r="AF1787" t="s">
        <v>103</v>
      </c>
      <c r="AG1787" t="s">
        <v>15275</v>
      </c>
    </row>
    <row r="1788" spans="1:33" x14ac:dyDescent="0.3">
      <c r="A1788" t="s">
        <v>3516</v>
      </c>
      <c r="B1788" t="s">
        <v>7413</v>
      </c>
      <c r="C1788" t="s">
        <v>7219</v>
      </c>
      <c r="D1788" t="s">
        <v>100</v>
      </c>
      <c r="E1788" t="s">
        <v>93</v>
      </c>
      <c r="F1788" t="s">
        <v>15276</v>
      </c>
      <c r="G1788">
        <v>47.113646000000003</v>
      </c>
      <c r="I1788" t="s">
        <v>15277</v>
      </c>
      <c r="J1788" t="s">
        <v>727</v>
      </c>
      <c r="K1788" t="s">
        <v>7156</v>
      </c>
      <c r="L1788" t="s">
        <v>7201</v>
      </c>
      <c r="M1788">
        <v>5571</v>
      </c>
      <c r="N1788" t="s">
        <v>153</v>
      </c>
      <c r="O1788" t="s">
        <v>7156</v>
      </c>
      <c r="P1788" t="s">
        <v>7160</v>
      </c>
      <c r="Q1788">
        <v>20</v>
      </c>
      <c r="R1788" t="s">
        <v>7299</v>
      </c>
      <c r="S1788" t="s">
        <v>34</v>
      </c>
      <c r="T1788" t="s">
        <v>574</v>
      </c>
      <c r="U1788" t="s">
        <v>7223</v>
      </c>
      <c r="V1788" t="s">
        <v>7175</v>
      </c>
      <c r="W1788">
        <v>78</v>
      </c>
      <c r="X1788" t="s">
        <v>7278</v>
      </c>
      <c r="Y1788" t="s">
        <v>15278</v>
      </c>
      <c r="Z1788" t="s">
        <v>116</v>
      </c>
      <c r="AA1788" t="s">
        <v>7393</v>
      </c>
      <c r="AB1788" t="s">
        <v>7164</v>
      </c>
      <c r="AC1788" t="s">
        <v>29</v>
      </c>
      <c r="AD1788">
        <v>2</v>
      </c>
      <c r="AE1788" t="s">
        <v>15279</v>
      </c>
      <c r="AF1788" t="s">
        <v>7195</v>
      </c>
      <c r="AG1788" t="s">
        <v>15280</v>
      </c>
    </row>
    <row r="1789" spans="1:33" x14ac:dyDescent="0.3">
      <c r="A1789" t="s">
        <v>3517</v>
      </c>
      <c r="B1789" t="s">
        <v>8031</v>
      </c>
      <c r="C1789" t="s">
        <v>7285</v>
      </c>
      <c r="D1789" t="s">
        <v>22</v>
      </c>
      <c r="E1789" t="s">
        <v>31</v>
      </c>
      <c r="F1789" t="s">
        <v>15281</v>
      </c>
      <c r="G1789">
        <v>32.008285999999998</v>
      </c>
      <c r="H1789">
        <v>-110.007547</v>
      </c>
      <c r="I1789" t="s">
        <v>15282</v>
      </c>
      <c r="J1789" t="s">
        <v>234</v>
      </c>
      <c r="K1789" t="s">
        <v>7223</v>
      </c>
      <c r="L1789" t="s">
        <v>7173</v>
      </c>
      <c r="M1789">
        <v>6501</v>
      </c>
      <c r="N1789" t="s">
        <v>1907</v>
      </c>
      <c r="O1789" t="s">
        <v>7334</v>
      </c>
      <c r="P1789" t="s">
        <v>7248</v>
      </c>
      <c r="Q1789">
        <v>52</v>
      </c>
      <c r="R1789" t="s">
        <v>7214</v>
      </c>
      <c r="S1789" t="s">
        <v>35</v>
      </c>
      <c r="T1789" t="s">
        <v>167</v>
      </c>
      <c r="U1789" t="s">
        <v>7259</v>
      </c>
      <c r="V1789" t="s">
        <v>7348</v>
      </c>
      <c r="W1789">
        <v>-26</v>
      </c>
      <c r="X1789" t="s">
        <v>7161</v>
      </c>
      <c r="Y1789" t="s">
        <v>15283</v>
      </c>
      <c r="Z1789" t="s">
        <v>7318</v>
      </c>
      <c r="AA1789" t="s">
        <v>7191</v>
      </c>
      <c r="AB1789" t="s">
        <v>98</v>
      </c>
      <c r="AC1789" t="s">
        <v>155</v>
      </c>
      <c r="AD1789">
        <v>5</v>
      </c>
      <c r="AE1789" t="s">
        <v>15284</v>
      </c>
      <c r="AF1789" t="s">
        <v>7254</v>
      </c>
      <c r="AG1789" t="s">
        <v>15285</v>
      </c>
    </row>
    <row r="1790" spans="1:33" x14ac:dyDescent="0.3">
      <c r="A1790" t="s">
        <v>3518</v>
      </c>
      <c r="B1790" t="s">
        <v>7992</v>
      </c>
      <c r="C1790" t="s">
        <v>220</v>
      </c>
      <c r="D1790" t="s">
        <v>77</v>
      </c>
      <c r="E1790" t="s">
        <v>39</v>
      </c>
      <c r="F1790" t="s">
        <v>15286</v>
      </c>
      <c r="G1790">
        <v>29.881912</v>
      </c>
      <c r="H1790">
        <v>-93.963519000000005</v>
      </c>
      <c r="I1790" t="s">
        <v>15287</v>
      </c>
      <c r="J1790" t="s">
        <v>113</v>
      </c>
      <c r="K1790" t="s">
        <v>7153</v>
      </c>
      <c r="L1790" t="s">
        <v>7247</v>
      </c>
      <c r="M1790">
        <v>5247</v>
      </c>
      <c r="N1790" t="s">
        <v>1067</v>
      </c>
      <c r="O1790" t="s">
        <v>7187</v>
      </c>
      <c r="P1790" t="s">
        <v>7247</v>
      </c>
      <c r="Q1790">
        <v>30</v>
      </c>
      <c r="R1790" t="s">
        <v>34</v>
      </c>
      <c r="S1790" t="s">
        <v>7178</v>
      </c>
      <c r="T1790" t="s">
        <v>781</v>
      </c>
      <c r="U1790" t="s">
        <v>7236</v>
      </c>
      <c r="V1790" t="s">
        <v>7382</v>
      </c>
      <c r="W1790">
        <v>48</v>
      </c>
      <c r="X1790" t="s">
        <v>43</v>
      </c>
      <c r="Y1790" t="s">
        <v>15288</v>
      </c>
      <c r="Z1790" t="s">
        <v>7205</v>
      </c>
      <c r="AA1790" t="s">
        <v>7191</v>
      </c>
      <c r="AB1790" t="s">
        <v>53</v>
      </c>
      <c r="AC1790" t="s">
        <v>29</v>
      </c>
      <c r="AD1790">
        <v>5</v>
      </c>
      <c r="AE1790" t="s">
        <v>15289</v>
      </c>
      <c r="AF1790" t="s">
        <v>7180</v>
      </c>
      <c r="AG1790" t="s">
        <v>15290</v>
      </c>
    </row>
    <row r="1791" spans="1:33" x14ac:dyDescent="0.3">
      <c r="A1791" t="s">
        <v>3519</v>
      </c>
      <c r="B1791" t="s">
        <v>598</v>
      </c>
      <c r="C1791" t="s">
        <v>7760</v>
      </c>
      <c r="D1791" t="s">
        <v>48</v>
      </c>
      <c r="E1791" t="s">
        <v>66</v>
      </c>
      <c r="F1791" t="s">
        <v>15291</v>
      </c>
      <c r="G1791">
        <v>31.416568999999999</v>
      </c>
      <c r="H1791">
        <v>-111.903115</v>
      </c>
      <c r="I1791" t="s">
        <v>15292</v>
      </c>
      <c r="J1791" t="s">
        <v>282</v>
      </c>
      <c r="K1791" t="s">
        <v>7225</v>
      </c>
      <c r="L1791" t="s">
        <v>7201</v>
      </c>
      <c r="M1791">
        <v>6537</v>
      </c>
      <c r="N1791" t="s">
        <v>1236</v>
      </c>
      <c r="O1791" t="s">
        <v>7222</v>
      </c>
      <c r="P1791" t="s">
        <v>7482</v>
      </c>
      <c r="Q1791">
        <v>58</v>
      </c>
      <c r="R1791" t="s">
        <v>7278</v>
      </c>
      <c r="S1791" t="s">
        <v>7164</v>
      </c>
      <c r="T1791" t="s">
        <v>1420</v>
      </c>
      <c r="U1791" t="s">
        <v>7361</v>
      </c>
      <c r="V1791" t="s">
        <v>7172</v>
      </c>
      <c r="W1791">
        <v>76</v>
      </c>
      <c r="X1791" t="s">
        <v>59</v>
      </c>
      <c r="Y1791" t="s">
        <v>15293</v>
      </c>
      <c r="Z1791" t="s">
        <v>7383</v>
      </c>
      <c r="AA1791" t="s">
        <v>7217</v>
      </c>
      <c r="AB1791" t="s">
        <v>7178</v>
      </c>
      <c r="AC1791" t="s">
        <v>270</v>
      </c>
      <c r="AE1791" t="s">
        <v>15294</v>
      </c>
      <c r="AF1791" t="s">
        <v>7403</v>
      </c>
      <c r="AG1791" t="s">
        <v>15295</v>
      </c>
    </row>
    <row r="1792" spans="1:33" x14ac:dyDescent="0.3">
      <c r="A1792" t="s">
        <v>3520</v>
      </c>
      <c r="B1792" t="s">
        <v>8407</v>
      </c>
      <c r="C1792" t="s">
        <v>7358</v>
      </c>
      <c r="D1792" t="s">
        <v>77</v>
      </c>
      <c r="E1792" t="s">
        <v>186</v>
      </c>
      <c r="F1792" t="s">
        <v>15296</v>
      </c>
      <c r="G1792">
        <v>47.627420000000001</v>
      </c>
      <c r="H1792">
        <v>-77.463245000000001</v>
      </c>
      <c r="I1792" t="s">
        <v>15297</v>
      </c>
      <c r="J1792" t="s">
        <v>1975</v>
      </c>
      <c r="K1792" t="s">
        <v>7307</v>
      </c>
      <c r="L1792" t="s">
        <v>7333</v>
      </c>
      <c r="M1792">
        <v>3212</v>
      </c>
      <c r="N1792" t="s">
        <v>7164</v>
      </c>
      <c r="O1792" t="s">
        <v>7164</v>
      </c>
      <c r="P1792" t="s">
        <v>7164</v>
      </c>
      <c r="R1792" t="s">
        <v>7164</v>
      </c>
      <c r="S1792" t="s">
        <v>7164</v>
      </c>
      <c r="T1792" t="s">
        <v>3521</v>
      </c>
      <c r="U1792" t="s">
        <v>7246</v>
      </c>
      <c r="V1792" t="s">
        <v>41</v>
      </c>
      <c r="W1792">
        <v>40</v>
      </c>
      <c r="X1792" t="s">
        <v>7214</v>
      </c>
      <c r="Y1792" t="s">
        <v>15298</v>
      </c>
      <c r="Z1792" t="s">
        <v>7318</v>
      </c>
      <c r="AA1792" t="s">
        <v>7292</v>
      </c>
      <c r="AB1792" t="s">
        <v>61</v>
      </c>
      <c r="AC1792" t="s">
        <v>7394</v>
      </c>
      <c r="AD1792">
        <v>0</v>
      </c>
      <c r="AE1792" t="s">
        <v>15299</v>
      </c>
      <c r="AF1792" t="s">
        <v>7165</v>
      </c>
      <c r="AG1792" t="s">
        <v>15300</v>
      </c>
    </row>
    <row r="1793" spans="1:33" x14ac:dyDescent="0.3">
      <c r="A1793" t="s">
        <v>3522</v>
      </c>
      <c r="B1793" t="s">
        <v>598</v>
      </c>
      <c r="C1793" t="s">
        <v>468</v>
      </c>
      <c r="D1793" t="s">
        <v>48</v>
      </c>
      <c r="E1793" t="s">
        <v>23</v>
      </c>
      <c r="F1793" t="s">
        <v>15301</v>
      </c>
      <c r="G1793">
        <v>37.290100000000002</v>
      </c>
      <c r="H1793">
        <v>-91.528557000000006</v>
      </c>
      <c r="I1793" t="s">
        <v>15302</v>
      </c>
      <c r="J1793" t="s">
        <v>503</v>
      </c>
      <c r="K1793" t="s">
        <v>7222</v>
      </c>
      <c r="L1793" t="s">
        <v>7382</v>
      </c>
      <c r="M1793">
        <v>9981</v>
      </c>
      <c r="N1793" t="s">
        <v>3500</v>
      </c>
      <c r="O1793" t="s">
        <v>7225</v>
      </c>
      <c r="P1793" t="s">
        <v>7224</v>
      </c>
      <c r="Q1793">
        <v>19</v>
      </c>
      <c r="R1793" t="s">
        <v>43</v>
      </c>
      <c r="S1793" t="s">
        <v>7178</v>
      </c>
      <c r="T1793" t="s">
        <v>3057</v>
      </c>
      <c r="U1793" t="s">
        <v>7223</v>
      </c>
      <c r="V1793" t="s">
        <v>41</v>
      </c>
      <c r="W1793">
        <v>42</v>
      </c>
      <c r="X1793" t="s">
        <v>7164</v>
      </c>
      <c r="Y1793" t="s">
        <v>15303</v>
      </c>
      <c r="Z1793" t="s">
        <v>7251</v>
      </c>
      <c r="AA1793" t="s">
        <v>7177</v>
      </c>
      <c r="AB1793" t="s">
        <v>132</v>
      </c>
      <c r="AC1793" t="s">
        <v>7193</v>
      </c>
      <c r="AD1793">
        <v>1</v>
      </c>
      <c r="AE1793" t="s">
        <v>15304</v>
      </c>
      <c r="AF1793" t="s">
        <v>7195</v>
      </c>
      <c r="AG1793" t="s">
        <v>7164</v>
      </c>
    </row>
    <row r="1794" spans="1:33" x14ac:dyDescent="0.3">
      <c r="A1794" t="s">
        <v>3523</v>
      </c>
      <c r="B1794" t="s">
        <v>808</v>
      </c>
      <c r="C1794" t="s">
        <v>7330</v>
      </c>
      <c r="D1794" t="s">
        <v>88</v>
      </c>
      <c r="E1794" t="s">
        <v>66</v>
      </c>
      <c r="F1794" t="s">
        <v>15305</v>
      </c>
      <c r="G1794">
        <v>36.557881999999999</v>
      </c>
      <c r="H1794">
        <v>-106.902039</v>
      </c>
      <c r="I1794" t="s">
        <v>15306</v>
      </c>
      <c r="J1794" t="s">
        <v>234</v>
      </c>
      <c r="K1794" t="s">
        <v>7288</v>
      </c>
      <c r="L1794" t="s">
        <v>7201</v>
      </c>
      <c r="M1794">
        <v>4829</v>
      </c>
      <c r="N1794" t="s">
        <v>785</v>
      </c>
      <c r="O1794" t="s">
        <v>7202</v>
      </c>
      <c r="P1794" t="s">
        <v>7382</v>
      </c>
      <c r="Q1794">
        <v>23</v>
      </c>
      <c r="R1794" t="s">
        <v>7164</v>
      </c>
      <c r="S1794" t="s">
        <v>7215</v>
      </c>
      <c r="T1794" t="s">
        <v>891</v>
      </c>
      <c r="U1794" t="s">
        <v>7259</v>
      </c>
      <c r="V1794" t="s">
        <v>7173</v>
      </c>
      <c r="X1794" t="s">
        <v>7157</v>
      </c>
      <c r="Y1794" t="s">
        <v>15307</v>
      </c>
      <c r="Z1794" t="s">
        <v>7318</v>
      </c>
      <c r="AA1794" t="s">
        <v>7311</v>
      </c>
      <c r="AB1794" t="s">
        <v>7164</v>
      </c>
      <c r="AC1794" t="s">
        <v>7164</v>
      </c>
      <c r="AD1794">
        <v>0</v>
      </c>
      <c r="AE1794" t="s">
        <v>15308</v>
      </c>
      <c r="AF1794" t="s">
        <v>7191</v>
      </c>
      <c r="AG1794" t="s">
        <v>15309</v>
      </c>
    </row>
    <row r="1795" spans="1:33" x14ac:dyDescent="0.3">
      <c r="A1795" t="s">
        <v>3524</v>
      </c>
      <c r="B1795" t="s">
        <v>7477</v>
      </c>
      <c r="C1795" t="s">
        <v>7265</v>
      </c>
      <c r="D1795" t="s">
        <v>48</v>
      </c>
      <c r="E1795" t="s">
        <v>55</v>
      </c>
      <c r="F1795" t="s">
        <v>15310</v>
      </c>
      <c r="G1795">
        <v>39.305481</v>
      </c>
      <c r="H1795">
        <v>-97.232352000000006</v>
      </c>
      <c r="I1795" t="s">
        <v>15311</v>
      </c>
      <c r="J1795" t="s">
        <v>94</v>
      </c>
      <c r="K1795" t="s">
        <v>7249</v>
      </c>
      <c r="L1795" t="s">
        <v>7268</v>
      </c>
      <c r="M1795">
        <v>3425</v>
      </c>
      <c r="N1795" t="s">
        <v>2138</v>
      </c>
      <c r="O1795" t="s">
        <v>7481</v>
      </c>
      <c r="P1795" t="s">
        <v>7289</v>
      </c>
      <c r="Q1795">
        <v>16</v>
      </c>
      <c r="R1795" t="s">
        <v>7372</v>
      </c>
      <c r="S1795" t="s">
        <v>7164</v>
      </c>
      <c r="T1795" t="s">
        <v>1601</v>
      </c>
      <c r="U1795" t="s">
        <v>7171</v>
      </c>
      <c r="V1795" t="s">
        <v>7382</v>
      </c>
      <c r="W1795">
        <v>17</v>
      </c>
      <c r="X1795" t="s">
        <v>7161</v>
      </c>
      <c r="Y1795" t="s">
        <v>15312</v>
      </c>
      <c r="Z1795" t="s">
        <v>7251</v>
      </c>
      <c r="AA1795" t="s">
        <v>52</v>
      </c>
      <c r="AB1795" t="s">
        <v>7229</v>
      </c>
      <c r="AC1795" t="s">
        <v>29</v>
      </c>
      <c r="AD1795">
        <v>1</v>
      </c>
      <c r="AE1795" t="s">
        <v>15313</v>
      </c>
      <c r="AF1795" t="s">
        <v>7164</v>
      </c>
      <c r="AG1795" t="s">
        <v>7164</v>
      </c>
    </row>
    <row r="1796" spans="1:33" x14ac:dyDescent="0.3">
      <c r="A1796" t="s">
        <v>3525</v>
      </c>
      <c r="B1796" t="s">
        <v>8418</v>
      </c>
      <c r="C1796" t="s">
        <v>7273</v>
      </c>
      <c r="D1796" t="s">
        <v>92</v>
      </c>
      <c r="E1796" t="s">
        <v>112</v>
      </c>
      <c r="F1796" t="s">
        <v>15314</v>
      </c>
      <c r="G1796">
        <v>33.718344999999999</v>
      </c>
      <c r="H1796">
        <v>-92.250431000000006</v>
      </c>
      <c r="I1796" t="s">
        <v>15315</v>
      </c>
      <c r="J1796" t="s">
        <v>195</v>
      </c>
      <c r="K1796" t="s">
        <v>7238</v>
      </c>
      <c r="L1796" t="s">
        <v>7224</v>
      </c>
      <c r="M1796">
        <v>3423</v>
      </c>
      <c r="N1796" t="s">
        <v>1778</v>
      </c>
      <c r="O1796" t="s">
        <v>7238</v>
      </c>
      <c r="P1796" t="s">
        <v>7289</v>
      </c>
      <c r="Q1796">
        <v>47</v>
      </c>
      <c r="R1796" t="s">
        <v>34</v>
      </c>
      <c r="S1796" t="s">
        <v>107</v>
      </c>
      <c r="T1796" t="s">
        <v>3526</v>
      </c>
      <c r="U1796" t="s">
        <v>7155</v>
      </c>
      <c r="V1796" t="s">
        <v>7248</v>
      </c>
      <c r="W1796">
        <v>11</v>
      </c>
      <c r="X1796" t="s">
        <v>7373</v>
      </c>
      <c r="Y1796" t="s">
        <v>15316</v>
      </c>
      <c r="Z1796" t="s">
        <v>7270</v>
      </c>
      <c r="AA1796" t="s">
        <v>7177</v>
      </c>
      <c r="AB1796" t="s">
        <v>7252</v>
      </c>
      <c r="AC1796" t="s">
        <v>62</v>
      </c>
      <c r="AD1796">
        <v>5</v>
      </c>
      <c r="AE1796" t="s">
        <v>15317</v>
      </c>
      <c r="AF1796" t="s">
        <v>7254</v>
      </c>
      <c r="AG1796" t="s">
        <v>15318</v>
      </c>
    </row>
    <row r="1797" spans="1:33" x14ac:dyDescent="0.3">
      <c r="A1797" t="s">
        <v>3527</v>
      </c>
      <c r="B1797" t="s">
        <v>391</v>
      </c>
      <c r="C1797" t="s">
        <v>7150</v>
      </c>
      <c r="D1797" t="s">
        <v>48</v>
      </c>
      <c r="E1797" t="s">
        <v>72</v>
      </c>
      <c r="F1797" t="s">
        <v>15319</v>
      </c>
      <c r="G1797">
        <v>40.905436999999999</v>
      </c>
      <c r="H1797">
        <v>-115.608577</v>
      </c>
      <c r="I1797" t="s">
        <v>15320</v>
      </c>
      <c r="J1797" t="s">
        <v>793</v>
      </c>
      <c r="K1797" t="s">
        <v>7153</v>
      </c>
      <c r="L1797" t="s">
        <v>7391</v>
      </c>
      <c r="M1797">
        <v>3421</v>
      </c>
      <c r="N1797" t="s">
        <v>3065</v>
      </c>
      <c r="O1797" t="s">
        <v>7361</v>
      </c>
      <c r="P1797" t="s">
        <v>7276</v>
      </c>
      <c r="Q1797">
        <v>60</v>
      </c>
      <c r="R1797" t="s">
        <v>7164</v>
      </c>
      <c r="S1797" t="s">
        <v>34</v>
      </c>
      <c r="T1797" t="s">
        <v>888</v>
      </c>
      <c r="U1797" t="s">
        <v>7288</v>
      </c>
      <c r="V1797" t="s">
        <v>7289</v>
      </c>
      <c r="W1797">
        <v>89</v>
      </c>
      <c r="X1797" t="s">
        <v>7372</v>
      </c>
      <c r="Y1797" t="s">
        <v>15321</v>
      </c>
      <c r="Z1797" t="s">
        <v>70</v>
      </c>
      <c r="AA1797" t="s">
        <v>7292</v>
      </c>
      <c r="AB1797" t="s">
        <v>53</v>
      </c>
      <c r="AC1797" t="s">
        <v>7178</v>
      </c>
      <c r="AD1797">
        <v>1</v>
      </c>
      <c r="AE1797" t="s">
        <v>15322</v>
      </c>
      <c r="AF1797" t="s">
        <v>103</v>
      </c>
      <c r="AG1797" t="s">
        <v>15323</v>
      </c>
    </row>
    <row r="1798" spans="1:33" x14ac:dyDescent="0.3">
      <c r="A1798" t="s">
        <v>3528</v>
      </c>
      <c r="B1798" t="s">
        <v>8122</v>
      </c>
      <c r="C1798" t="s">
        <v>7871</v>
      </c>
      <c r="D1798" t="s">
        <v>92</v>
      </c>
      <c r="E1798" t="s">
        <v>39</v>
      </c>
      <c r="F1798" t="s">
        <v>15324</v>
      </c>
      <c r="G1798">
        <v>41.381898999999997</v>
      </c>
      <c r="H1798">
        <v>-96.395707999999999</v>
      </c>
      <c r="I1798" t="s">
        <v>15325</v>
      </c>
      <c r="J1798" t="s">
        <v>347</v>
      </c>
      <c r="K1798" t="s">
        <v>7361</v>
      </c>
      <c r="L1798" t="s">
        <v>7348</v>
      </c>
      <c r="M1798">
        <v>9283</v>
      </c>
      <c r="N1798" t="s">
        <v>1469</v>
      </c>
      <c r="O1798" t="s">
        <v>7288</v>
      </c>
      <c r="P1798" t="s">
        <v>41</v>
      </c>
      <c r="Q1798">
        <v>-24</v>
      </c>
      <c r="R1798" t="s">
        <v>59</v>
      </c>
      <c r="S1798" t="s">
        <v>41</v>
      </c>
      <c r="T1798" t="s">
        <v>7164</v>
      </c>
      <c r="U1798" t="s">
        <v>7164</v>
      </c>
      <c r="V1798" t="s">
        <v>7164</v>
      </c>
      <c r="X1798" t="s">
        <v>7164</v>
      </c>
      <c r="Y1798" t="s">
        <v>7164</v>
      </c>
      <c r="Z1798" t="s">
        <v>7164</v>
      </c>
      <c r="AA1798" t="s">
        <v>109</v>
      </c>
      <c r="AB1798" t="s">
        <v>7252</v>
      </c>
      <c r="AC1798" t="s">
        <v>7230</v>
      </c>
      <c r="AD1798">
        <v>4</v>
      </c>
      <c r="AE1798" t="s">
        <v>15326</v>
      </c>
      <c r="AF1798" t="s">
        <v>7164</v>
      </c>
      <c r="AG1798" t="s">
        <v>15327</v>
      </c>
    </row>
    <row r="1799" spans="1:33" x14ac:dyDescent="0.3">
      <c r="A1799" t="s">
        <v>3529</v>
      </c>
      <c r="B1799" t="s">
        <v>7256</v>
      </c>
      <c r="C1799" t="s">
        <v>8053</v>
      </c>
      <c r="D1799" t="s">
        <v>65</v>
      </c>
      <c r="E1799" t="s">
        <v>93</v>
      </c>
      <c r="F1799" t="s">
        <v>15328</v>
      </c>
      <c r="G1799">
        <v>39.576379000000003</v>
      </c>
      <c r="H1799">
        <v>-80.464988000000005</v>
      </c>
      <c r="I1799" t="s">
        <v>15329</v>
      </c>
      <c r="J1799" t="s">
        <v>89</v>
      </c>
      <c r="K1799" t="s">
        <v>7187</v>
      </c>
      <c r="L1799" t="s">
        <v>7382</v>
      </c>
      <c r="M1799">
        <v>2160</v>
      </c>
      <c r="N1799" t="s">
        <v>3117</v>
      </c>
      <c r="O1799" t="s">
        <v>7450</v>
      </c>
      <c r="P1799" t="s">
        <v>7348</v>
      </c>
      <c r="Q1799">
        <v>19</v>
      </c>
      <c r="R1799" t="s">
        <v>7278</v>
      </c>
      <c r="S1799" t="s">
        <v>35</v>
      </c>
      <c r="T1799" t="s">
        <v>3530</v>
      </c>
      <c r="U1799" t="s">
        <v>7153</v>
      </c>
      <c r="V1799" t="s">
        <v>7189</v>
      </c>
      <c r="W1799">
        <v>86</v>
      </c>
      <c r="X1799" t="s">
        <v>34</v>
      </c>
      <c r="Y1799" t="s">
        <v>15330</v>
      </c>
      <c r="Z1799" t="s">
        <v>7291</v>
      </c>
      <c r="AA1799" t="s">
        <v>7292</v>
      </c>
      <c r="AB1799" t="s">
        <v>53</v>
      </c>
      <c r="AC1799" t="s">
        <v>7328</v>
      </c>
      <c r="AD1799">
        <v>1</v>
      </c>
      <c r="AE1799" t="s">
        <v>15331</v>
      </c>
      <c r="AF1799" t="s">
        <v>7164</v>
      </c>
      <c r="AG1799" t="s">
        <v>15332</v>
      </c>
    </row>
    <row r="1800" spans="1:33" x14ac:dyDescent="0.3">
      <c r="A1800" t="s">
        <v>3531</v>
      </c>
      <c r="B1800" t="s">
        <v>7459</v>
      </c>
      <c r="C1800" t="s">
        <v>7958</v>
      </c>
      <c r="D1800" t="s">
        <v>22</v>
      </c>
      <c r="E1800" t="s">
        <v>31</v>
      </c>
      <c r="F1800" t="s">
        <v>15333</v>
      </c>
      <c r="G1800">
        <v>30.779343999999998</v>
      </c>
      <c r="H1800">
        <v>-94.738332</v>
      </c>
      <c r="I1800" t="s">
        <v>15334</v>
      </c>
      <c r="J1800" t="s">
        <v>727</v>
      </c>
      <c r="K1800" t="s">
        <v>7171</v>
      </c>
      <c r="L1800" t="s">
        <v>7326</v>
      </c>
      <c r="M1800">
        <v>7966</v>
      </c>
      <c r="N1800" t="s">
        <v>3532</v>
      </c>
      <c r="O1800" t="s">
        <v>7186</v>
      </c>
      <c r="P1800" t="s">
        <v>7354</v>
      </c>
      <c r="Q1800">
        <v>34</v>
      </c>
      <c r="R1800" t="s">
        <v>7260</v>
      </c>
      <c r="S1800" t="s">
        <v>107</v>
      </c>
      <c r="T1800" t="s">
        <v>2094</v>
      </c>
      <c r="U1800" t="s">
        <v>7200</v>
      </c>
      <c r="V1800" t="s">
        <v>7247</v>
      </c>
      <c r="W1800">
        <v>41</v>
      </c>
      <c r="X1800" t="s">
        <v>7373</v>
      </c>
      <c r="Y1800" t="s">
        <v>15335</v>
      </c>
      <c r="Z1800" t="s">
        <v>7383</v>
      </c>
      <c r="AA1800" t="s">
        <v>7262</v>
      </c>
      <c r="AB1800" t="s">
        <v>53</v>
      </c>
      <c r="AC1800" t="s">
        <v>7364</v>
      </c>
      <c r="AD1800">
        <v>0</v>
      </c>
      <c r="AE1800" t="s">
        <v>15336</v>
      </c>
      <c r="AF1800" t="s">
        <v>7403</v>
      </c>
      <c r="AG1800" t="s">
        <v>15337</v>
      </c>
    </row>
    <row r="1801" spans="1:33" x14ac:dyDescent="0.3">
      <c r="A1801" t="s">
        <v>3533</v>
      </c>
      <c r="B1801" t="s">
        <v>8155</v>
      </c>
      <c r="C1801" t="s">
        <v>8076</v>
      </c>
      <c r="D1801" t="s">
        <v>65</v>
      </c>
      <c r="E1801" t="s">
        <v>66</v>
      </c>
      <c r="F1801" t="s">
        <v>15338</v>
      </c>
      <c r="G1801">
        <v>33.769190999999999</v>
      </c>
      <c r="H1801">
        <v>-86.076786999999996</v>
      </c>
      <c r="I1801" t="s">
        <v>15339</v>
      </c>
      <c r="J1801" t="s">
        <v>528</v>
      </c>
      <c r="K1801" t="s">
        <v>15340</v>
      </c>
      <c r="L1801" t="s">
        <v>7317</v>
      </c>
      <c r="M1801">
        <v>6357</v>
      </c>
      <c r="N1801" t="s">
        <v>7164</v>
      </c>
      <c r="O1801" t="s">
        <v>7164</v>
      </c>
      <c r="P1801" t="s">
        <v>7164</v>
      </c>
      <c r="R1801" t="s">
        <v>7164</v>
      </c>
      <c r="S1801" t="s">
        <v>7164</v>
      </c>
      <c r="T1801" t="s">
        <v>1883</v>
      </c>
      <c r="U1801" t="s">
        <v>7223</v>
      </c>
      <c r="V1801" t="s">
        <v>7289</v>
      </c>
      <c r="W1801">
        <v>36</v>
      </c>
      <c r="X1801" t="s">
        <v>34</v>
      </c>
      <c r="Y1801" t="s">
        <v>15341</v>
      </c>
      <c r="Z1801" t="s">
        <v>45</v>
      </c>
      <c r="AA1801" t="s">
        <v>7311</v>
      </c>
      <c r="AB1801" t="s">
        <v>61</v>
      </c>
      <c r="AC1801" t="s">
        <v>29</v>
      </c>
      <c r="AD1801">
        <v>0</v>
      </c>
      <c r="AE1801" t="s">
        <v>15342</v>
      </c>
      <c r="AF1801" t="s">
        <v>7207</v>
      </c>
      <c r="AG1801" t="s">
        <v>15343</v>
      </c>
    </row>
    <row r="1802" spans="1:33" x14ac:dyDescent="0.3">
      <c r="A1802" t="s">
        <v>3534</v>
      </c>
      <c r="B1802" t="s">
        <v>7314</v>
      </c>
      <c r="C1802" t="s">
        <v>7945</v>
      </c>
      <c r="D1802" t="s">
        <v>100</v>
      </c>
      <c r="E1802" t="s">
        <v>186</v>
      </c>
      <c r="F1802" t="s">
        <v>15344</v>
      </c>
      <c r="G1802">
        <v>39.705329999999996</v>
      </c>
      <c r="H1802">
        <v>-77.024015000000006</v>
      </c>
      <c r="I1802" t="s">
        <v>15345</v>
      </c>
      <c r="J1802" t="s">
        <v>347</v>
      </c>
      <c r="K1802" t="s">
        <v>7153</v>
      </c>
      <c r="L1802" t="s">
        <v>7354</v>
      </c>
      <c r="M1802">
        <v>5564</v>
      </c>
      <c r="N1802" t="s">
        <v>7164</v>
      </c>
      <c r="O1802" t="s">
        <v>7164</v>
      </c>
      <c r="P1802" t="s">
        <v>7164</v>
      </c>
      <c r="R1802" t="s">
        <v>7164</v>
      </c>
      <c r="S1802" t="s">
        <v>7164</v>
      </c>
      <c r="T1802" t="s">
        <v>3535</v>
      </c>
      <c r="U1802" t="s">
        <v>7307</v>
      </c>
      <c r="V1802" t="s">
        <v>7172</v>
      </c>
      <c r="W1802">
        <v>55</v>
      </c>
      <c r="X1802" t="s">
        <v>7237</v>
      </c>
      <c r="Y1802" t="s">
        <v>15346</v>
      </c>
      <c r="Z1802" t="s">
        <v>7375</v>
      </c>
      <c r="AA1802" t="s">
        <v>7344</v>
      </c>
      <c r="AB1802" t="s">
        <v>7178</v>
      </c>
      <c r="AC1802" t="s">
        <v>7364</v>
      </c>
      <c r="AD1802">
        <v>5</v>
      </c>
      <c r="AE1802" t="s">
        <v>15347</v>
      </c>
      <c r="AF1802" t="s">
        <v>7254</v>
      </c>
      <c r="AG1802" t="s">
        <v>7164</v>
      </c>
    </row>
    <row r="1803" spans="1:33" x14ac:dyDescent="0.3">
      <c r="A1803" t="s">
        <v>3536</v>
      </c>
      <c r="B1803" t="s">
        <v>1173</v>
      </c>
      <c r="C1803" t="s">
        <v>7631</v>
      </c>
      <c r="D1803" t="s">
        <v>77</v>
      </c>
      <c r="E1803" t="s">
        <v>112</v>
      </c>
      <c r="F1803" t="s">
        <v>15348</v>
      </c>
      <c r="G1803">
        <v>30.136053</v>
      </c>
      <c r="H1803">
        <v>-81.848467999999997</v>
      </c>
      <c r="I1803" t="s">
        <v>15349</v>
      </c>
      <c r="J1803" t="s">
        <v>243</v>
      </c>
      <c r="K1803" t="s">
        <v>15340</v>
      </c>
      <c r="L1803" t="s">
        <v>41</v>
      </c>
      <c r="M1803">
        <v>9210</v>
      </c>
      <c r="N1803" t="s">
        <v>7164</v>
      </c>
      <c r="O1803" t="s">
        <v>7164</v>
      </c>
      <c r="P1803" t="s">
        <v>7164</v>
      </c>
      <c r="R1803" t="s">
        <v>7164</v>
      </c>
      <c r="S1803" t="s">
        <v>7164</v>
      </c>
      <c r="T1803" t="s">
        <v>3537</v>
      </c>
      <c r="U1803" t="s">
        <v>7277</v>
      </c>
      <c r="V1803" t="s">
        <v>7154</v>
      </c>
      <c r="W1803">
        <v>232</v>
      </c>
      <c r="X1803" t="s">
        <v>7164</v>
      </c>
      <c r="Y1803" t="s">
        <v>7178</v>
      </c>
      <c r="Z1803" t="s">
        <v>7251</v>
      </c>
      <c r="AA1803" t="s">
        <v>7344</v>
      </c>
      <c r="AB1803" t="s">
        <v>98</v>
      </c>
      <c r="AC1803" t="s">
        <v>62</v>
      </c>
      <c r="AD1803">
        <v>4</v>
      </c>
      <c r="AE1803" t="s">
        <v>15350</v>
      </c>
      <c r="AF1803" t="s">
        <v>7164</v>
      </c>
      <c r="AG1803" t="s">
        <v>15351</v>
      </c>
    </row>
    <row r="1804" spans="1:33" x14ac:dyDescent="0.3">
      <c r="A1804" t="s">
        <v>3538</v>
      </c>
      <c r="B1804" t="s">
        <v>7387</v>
      </c>
      <c r="C1804" t="s">
        <v>7801</v>
      </c>
      <c r="D1804" t="s">
        <v>92</v>
      </c>
      <c r="E1804" t="s">
        <v>93</v>
      </c>
      <c r="F1804" t="s">
        <v>15352</v>
      </c>
      <c r="G1804">
        <v>47.802494000000003</v>
      </c>
      <c r="H1804">
        <v>-89.036389</v>
      </c>
      <c r="I1804" t="s">
        <v>7164</v>
      </c>
      <c r="J1804" t="s">
        <v>503</v>
      </c>
      <c r="K1804" t="s">
        <v>7200</v>
      </c>
      <c r="L1804" t="s">
        <v>7201</v>
      </c>
      <c r="M1804">
        <v>8943</v>
      </c>
      <c r="N1804" t="s">
        <v>3539</v>
      </c>
      <c r="O1804" t="s">
        <v>7187</v>
      </c>
      <c r="P1804" t="s">
        <v>41</v>
      </c>
      <c r="Q1804">
        <v>44</v>
      </c>
      <c r="R1804" t="s">
        <v>59</v>
      </c>
      <c r="S1804" t="s">
        <v>34</v>
      </c>
      <c r="T1804" t="s">
        <v>1184</v>
      </c>
      <c r="U1804" t="s">
        <v>7361</v>
      </c>
      <c r="V1804" t="s">
        <v>7354</v>
      </c>
      <c r="W1804">
        <v>85</v>
      </c>
      <c r="X1804" t="s">
        <v>43</v>
      </c>
      <c r="Y1804" t="s">
        <v>15353</v>
      </c>
      <c r="Z1804" t="s">
        <v>7164</v>
      </c>
      <c r="AA1804" t="s">
        <v>7217</v>
      </c>
      <c r="AB1804" t="s">
        <v>7293</v>
      </c>
      <c r="AC1804" t="s">
        <v>62</v>
      </c>
      <c r="AD1804">
        <v>4</v>
      </c>
      <c r="AE1804" t="s">
        <v>15354</v>
      </c>
      <c r="AF1804" t="s">
        <v>7165</v>
      </c>
      <c r="AG1804" t="s">
        <v>15355</v>
      </c>
    </row>
    <row r="1805" spans="1:33" x14ac:dyDescent="0.3">
      <c r="A1805" t="s">
        <v>3540</v>
      </c>
      <c r="B1805" t="s">
        <v>7705</v>
      </c>
      <c r="C1805" t="s">
        <v>7210</v>
      </c>
      <c r="D1805" t="s">
        <v>100</v>
      </c>
      <c r="E1805" t="s">
        <v>112</v>
      </c>
      <c r="F1805" t="s">
        <v>15356</v>
      </c>
      <c r="G1805">
        <v>29.062963</v>
      </c>
      <c r="H1805">
        <v>-116.728453</v>
      </c>
      <c r="I1805" t="s">
        <v>15357</v>
      </c>
      <c r="J1805" t="s">
        <v>455</v>
      </c>
      <c r="K1805" t="s">
        <v>7246</v>
      </c>
      <c r="L1805" t="s">
        <v>7188</v>
      </c>
      <c r="M1805">
        <v>8283</v>
      </c>
      <c r="N1805" t="s">
        <v>1128</v>
      </c>
      <c r="O1805" t="s">
        <v>7334</v>
      </c>
      <c r="P1805" t="s">
        <v>7391</v>
      </c>
      <c r="Q1805">
        <v>74</v>
      </c>
      <c r="R1805" t="s">
        <v>7237</v>
      </c>
      <c r="S1805" t="s">
        <v>7161</v>
      </c>
      <c r="T1805" t="s">
        <v>907</v>
      </c>
      <c r="U1805" t="s">
        <v>7200</v>
      </c>
      <c r="V1805" t="s">
        <v>7289</v>
      </c>
      <c r="W1805">
        <v>52</v>
      </c>
      <c r="X1805" t="s">
        <v>7372</v>
      </c>
      <c r="Y1805" t="s">
        <v>15358</v>
      </c>
      <c r="Z1805" t="s">
        <v>45</v>
      </c>
      <c r="AA1805" t="s">
        <v>139</v>
      </c>
      <c r="AB1805" t="s">
        <v>7363</v>
      </c>
      <c r="AC1805" t="s">
        <v>7394</v>
      </c>
      <c r="AE1805" t="s">
        <v>15359</v>
      </c>
      <c r="AF1805" t="s">
        <v>7403</v>
      </c>
      <c r="AG1805" t="s">
        <v>15360</v>
      </c>
    </row>
    <row r="1806" spans="1:33" x14ac:dyDescent="0.3">
      <c r="A1806" t="s">
        <v>3541</v>
      </c>
      <c r="B1806" t="s">
        <v>523</v>
      </c>
      <c r="C1806" t="s">
        <v>7760</v>
      </c>
      <c r="D1806" t="s">
        <v>22</v>
      </c>
      <c r="E1806" t="s">
        <v>31</v>
      </c>
      <c r="F1806" t="s">
        <v>15361</v>
      </c>
      <c r="G1806">
        <v>40.162571</v>
      </c>
      <c r="H1806">
        <v>65.269400000000005</v>
      </c>
      <c r="I1806" t="s">
        <v>15362</v>
      </c>
      <c r="J1806" t="s">
        <v>191</v>
      </c>
      <c r="K1806" t="s">
        <v>7450</v>
      </c>
      <c r="L1806" t="s">
        <v>7239</v>
      </c>
      <c r="M1806">
        <v>6884</v>
      </c>
      <c r="N1806" t="s">
        <v>2260</v>
      </c>
      <c r="O1806" t="s">
        <v>7334</v>
      </c>
      <c r="P1806" t="s">
        <v>7382</v>
      </c>
      <c r="Q1806">
        <v>37</v>
      </c>
      <c r="R1806" t="s">
        <v>7161</v>
      </c>
      <c r="S1806" t="s">
        <v>85</v>
      </c>
      <c r="T1806" t="s">
        <v>3542</v>
      </c>
      <c r="U1806" t="s">
        <v>7259</v>
      </c>
      <c r="V1806" t="s">
        <v>7268</v>
      </c>
      <c r="W1806">
        <v>89</v>
      </c>
      <c r="X1806" t="s">
        <v>7372</v>
      </c>
      <c r="Y1806" t="s">
        <v>15363</v>
      </c>
      <c r="Z1806" t="s">
        <v>116</v>
      </c>
      <c r="AA1806" t="s">
        <v>7344</v>
      </c>
      <c r="AB1806" t="s">
        <v>7271</v>
      </c>
      <c r="AC1806" t="s">
        <v>7164</v>
      </c>
      <c r="AD1806">
        <v>2</v>
      </c>
      <c r="AE1806" t="s">
        <v>15364</v>
      </c>
      <c r="AF1806" t="s">
        <v>7164</v>
      </c>
      <c r="AG1806" t="s">
        <v>7164</v>
      </c>
    </row>
    <row r="1807" spans="1:33" x14ac:dyDescent="0.3">
      <c r="A1807" t="s">
        <v>3543</v>
      </c>
      <c r="B1807" t="s">
        <v>8219</v>
      </c>
      <c r="C1807" t="s">
        <v>7478</v>
      </c>
      <c r="D1807" t="s">
        <v>92</v>
      </c>
      <c r="E1807" t="s">
        <v>55</v>
      </c>
      <c r="F1807" t="s">
        <v>15365</v>
      </c>
      <c r="G1807">
        <v>38.704281000000002</v>
      </c>
      <c r="H1807">
        <v>77.420500000000004</v>
      </c>
      <c r="I1807" t="s">
        <v>15366</v>
      </c>
      <c r="J1807" t="s">
        <v>939</v>
      </c>
      <c r="K1807" t="s">
        <v>7259</v>
      </c>
      <c r="L1807" t="s">
        <v>7154</v>
      </c>
      <c r="M1807">
        <v>9485</v>
      </c>
      <c r="N1807" t="s">
        <v>1207</v>
      </c>
      <c r="O1807" t="s">
        <v>7159</v>
      </c>
      <c r="P1807" t="s">
        <v>41</v>
      </c>
      <c r="Q1807">
        <v>74</v>
      </c>
      <c r="R1807" t="s">
        <v>7372</v>
      </c>
      <c r="S1807" t="s">
        <v>107</v>
      </c>
      <c r="T1807" t="s">
        <v>899</v>
      </c>
      <c r="U1807" t="s">
        <v>7450</v>
      </c>
      <c r="V1807" t="s">
        <v>7224</v>
      </c>
      <c r="W1807">
        <v>21</v>
      </c>
      <c r="X1807" t="s">
        <v>7157</v>
      </c>
      <c r="Y1807" t="s">
        <v>15367</v>
      </c>
      <c r="Z1807" t="s">
        <v>7291</v>
      </c>
      <c r="AA1807" t="s">
        <v>7217</v>
      </c>
      <c r="AB1807" t="s">
        <v>132</v>
      </c>
      <c r="AC1807" t="s">
        <v>62</v>
      </c>
      <c r="AE1807" t="s">
        <v>15368</v>
      </c>
      <c r="AF1807" t="s">
        <v>7165</v>
      </c>
      <c r="AG1807" t="s">
        <v>15369</v>
      </c>
    </row>
    <row r="1808" spans="1:33" x14ac:dyDescent="0.3">
      <c r="A1808" t="s">
        <v>2370</v>
      </c>
      <c r="B1808" t="s">
        <v>263</v>
      </c>
      <c r="C1808" t="s">
        <v>7285</v>
      </c>
      <c r="D1808" t="s">
        <v>100</v>
      </c>
      <c r="E1808" t="s">
        <v>23</v>
      </c>
      <c r="F1808" t="s">
        <v>11804</v>
      </c>
      <c r="G1808">
        <v>46.123933999999998</v>
      </c>
      <c r="H1808">
        <v>-77.145615000000006</v>
      </c>
      <c r="I1808" t="s">
        <v>11805</v>
      </c>
      <c r="J1808" t="s">
        <v>234</v>
      </c>
      <c r="K1808" t="s">
        <v>7153</v>
      </c>
      <c r="L1808" t="s">
        <v>7213</v>
      </c>
      <c r="M1808">
        <v>8759</v>
      </c>
      <c r="N1808" t="s">
        <v>661</v>
      </c>
      <c r="O1808" t="s">
        <v>7187</v>
      </c>
      <c r="P1808" t="s">
        <v>7391</v>
      </c>
      <c r="Q1808">
        <v>46</v>
      </c>
      <c r="R1808" t="s">
        <v>7237</v>
      </c>
      <c r="S1808" t="s">
        <v>41</v>
      </c>
      <c r="T1808" t="s">
        <v>638</v>
      </c>
      <c r="U1808" t="s">
        <v>7202</v>
      </c>
      <c r="V1808" t="s">
        <v>7326</v>
      </c>
      <c r="W1808">
        <v>46</v>
      </c>
      <c r="X1808" t="s">
        <v>7164</v>
      </c>
      <c r="Y1808" t="s">
        <v>11806</v>
      </c>
      <c r="Z1808" t="s">
        <v>7318</v>
      </c>
      <c r="AA1808" t="s">
        <v>52</v>
      </c>
      <c r="AB1808" t="s">
        <v>7293</v>
      </c>
      <c r="AC1808" t="s">
        <v>270</v>
      </c>
      <c r="AD1808">
        <v>4</v>
      </c>
      <c r="AE1808" t="s">
        <v>11807</v>
      </c>
      <c r="AF1808" t="s">
        <v>7207</v>
      </c>
      <c r="AG1808" t="s">
        <v>7164</v>
      </c>
    </row>
    <row r="1809" spans="1:33" x14ac:dyDescent="0.3">
      <c r="A1809" t="s">
        <v>3544</v>
      </c>
      <c r="B1809" t="s">
        <v>7413</v>
      </c>
      <c r="C1809" t="s">
        <v>468</v>
      </c>
      <c r="D1809" t="s">
        <v>38</v>
      </c>
      <c r="E1809" t="s">
        <v>66</v>
      </c>
      <c r="F1809" t="s">
        <v>15370</v>
      </c>
      <c r="G1809">
        <v>47.391703</v>
      </c>
      <c r="H1809">
        <v>-112.855788</v>
      </c>
      <c r="I1809" t="s">
        <v>15371</v>
      </c>
      <c r="J1809" t="s">
        <v>475</v>
      </c>
      <c r="K1809" t="s">
        <v>7171</v>
      </c>
      <c r="L1809" t="s">
        <v>7201</v>
      </c>
      <c r="M1809">
        <v>9649</v>
      </c>
      <c r="N1809" t="s">
        <v>2190</v>
      </c>
      <c r="O1809" t="s">
        <v>7449</v>
      </c>
      <c r="P1809" t="s">
        <v>7189</v>
      </c>
      <c r="Q1809">
        <v>21</v>
      </c>
      <c r="R1809" t="s">
        <v>7178</v>
      </c>
      <c r="S1809" t="s">
        <v>7309</v>
      </c>
      <c r="T1809" t="s">
        <v>888</v>
      </c>
      <c r="U1809" t="s">
        <v>7259</v>
      </c>
      <c r="V1809" t="s">
        <v>7175</v>
      </c>
      <c r="W1809">
        <v>272</v>
      </c>
      <c r="X1809" t="s">
        <v>34</v>
      </c>
      <c r="Y1809" t="s">
        <v>7164</v>
      </c>
      <c r="Z1809" t="s">
        <v>7375</v>
      </c>
      <c r="AA1809" t="s">
        <v>7292</v>
      </c>
      <c r="AB1809" t="s">
        <v>61</v>
      </c>
      <c r="AC1809" t="s">
        <v>7394</v>
      </c>
      <c r="AD1809">
        <v>4</v>
      </c>
      <c r="AE1809" t="s">
        <v>15372</v>
      </c>
      <c r="AF1809" t="s">
        <v>7403</v>
      </c>
      <c r="AG1809" t="s">
        <v>15373</v>
      </c>
    </row>
    <row r="1810" spans="1:33" x14ac:dyDescent="0.3">
      <c r="A1810" t="s">
        <v>3545</v>
      </c>
      <c r="B1810" t="s">
        <v>7615</v>
      </c>
      <c r="C1810" t="s">
        <v>7273</v>
      </c>
      <c r="D1810" t="s">
        <v>22</v>
      </c>
      <c r="E1810" t="s">
        <v>112</v>
      </c>
      <c r="F1810" t="s">
        <v>15374</v>
      </c>
      <c r="G1810">
        <v>43.553566000000004</v>
      </c>
      <c r="H1810">
        <v>-90.706305999999998</v>
      </c>
      <c r="I1810" t="s">
        <v>15375</v>
      </c>
      <c r="J1810" t="s">
        <v>49</v>
      </c>
      <c r="K1810" t="s">
        <v>7156</v>
      </c>
      <c r="L1810" t="s">
        <v>41</v>
      </c>
      <c r="M1810">
        <v>8248</v>
      </c>
      <c r="N1810" t="s">
        <v>1658</v>
      </c>
      <c r="O1810" t="s">
        <v>7280</v>
      </c>
      <c r="P1810" t="s">
        <v>7382</v>
      </c>
      <c r="Q1810">
        <v>38</v>
      </c>
      <c r="R1810" t="s">
        <v>7299</v>
      </c>
      <c r="S1810" t="s">
        <v>7161</v>
      </c>
      <c r="T1810" t="s">
        <v>1732</v>
      </c>
      <c r="U1810" t="s">
        <v>7277</v>
      </c>
      <c r="V1810" t="s">
        <v>7354</v>
      </c>
      <c r="W1810">
        <v>21</v>
      </c>
      <c r="X1810" t="s">
        <v>43</v>
      </c>
      <c r="Y1810" t="s">
        <v>7164</v>
      </c>
      <c r="Z1810" t="s">
        <v>7164</v>
      </c>
      <c r="AA1810" t="s">
        <v>7393</v>
      </c>
      <c r="AB1810" t="s">
        <v>7363</v>
      </c>
      <c r="AC1810" t="s">
        <v>155</v>
      </c>
      <c r="AD1810">
        <v>3</v>
      </c>
      <c r="AE1810" t="s">
        <v>15376</v>
      </c>
      <c r="AF1810" t="s">
        <v>7254</v>
      </c>
      <c r="AG1810" t="s">
        <v>15377</v>
      </c>
    </row>
    <row r="1811" spans="1:33" x14ac:dyDescent="0.3">
      <c r="A1811" t="s">
        <v>3546</v>
      </c>
      <c r="B1811" t="s">
        <v>7338</v>
      </c>
      <c r="C1811" t="s">
        <v>7441</v>
      </c>
      <c r="D1811" t="s">
        <v>65</v>
      </c>
      <c r="E1811" t="s">
        <v>23</v>
      </c>
      <c r="F1811" t="s">
        <v>15378</v>
      </c>
      <c r="G1811">
        <v>33.467649000000002</v>
      </c>
      <c r="H1811">
        <v>-79.318551999999997</v>
      </c>
      <c r="I1811" t="s">
        <v>15379</v>
      </c>
      <c r="J1811" t="s">
        <v>173</v>
      </c>
      <c r="K1811" t="s">
        <v>7481</v>
      </c>
      <c r="L1811" t="s">
        <v>7354</v>
      </c>
      <c r="M1811">
        <v>8198</v>
      </c>
      <c r="N1811" t="s">
        <v>2365</v>
      </c>
      <c r="O1811" t="s">
        <v>7159</v>
      </c>
      <c r="P1811" t="s">
        <v>7189</v>
      </c>
      <c r="Q1811">
        <v>31</v>
      </c>
      <c r="R1811" t="s">
        <v>7161</v>
      </c>
      <c r="S1811" t="s">
        <v>85</v>
      </c>
      <c r="T1811" t="s">
        <v>428</v>
      </c>
      <c r="U1811" t="s">
        <v>7334</v>
      </c>
      <c r="V1811" t="s">
        <v>7400</v>
      </c>
      <c r="W1811">
        <v>20</v>
      </c>
      <c r="X1811" t="s">
        <v>7260</v>
      </c>
      <c r="Y1811" t="s">
        <v>15380</v>
      </c>
      <c r="Z1811" t="s">
        <v>116</v>
      </c>
      <c r="AA1811" t="s">
        <v>7311</v>
      </c>
      <c r="AB1811" t="s">
        <v>7252</v>
      </c>
      <c r="AC1811" t="s">
        <v>7230</v>
      </c>
      <c r="AD1811">
        <v>-5</v>
      </c>
      <c r="AE1811" t="s">
        <v>15381</v>
      </c>
      <c r="AF1811" t="s">
        <v>7195</v>
      </c>
      <c r="AG1811" t="s">
        <v>15382</v>
      </c>
    </row>
    <row r="1812" spans="1:33" x14ac:dyDescent="0.3">
      <c r="A1812" t="s">
        <v>3547</v>
      </c>
      <c r="B1812" t="s">
        <v>935</v>
      </c>
      <c r="C1812" t="s">
        <v>8933</v>
      </c>
      <c r="D1812" t="s">
        <v>48</v>
      </c>
      <c r="E1812" t="s">
        <v>31</v>
      </c>
      <c r="F1812" t="s">
        <v>15383</v>
      </c>
      <c r="G1812">
        <v>29.584143999999998</v>
      </c>
      <c r="H1812">
        <v>-118.53868300000001</v>
      </c>
      <c r="I1812" t="s">
        <v>15384</v>
      </c>
      <c r="J1812" t="s">
        <v>79</v>
      </c>
      <c r="K1812" t="s">
        <v>7223</v>
      </c>
      <c r="L1812" t="s">
        <v>7308</v>
      </c>
      <c r="M1812">
        <v>1633</v>
      </c>
      <c r="N1812" t="s">
        <v>1051</v>
      </c>
      <c r="O1812" t="s">
        <v>7371</v>
      </c>
      <c r="P1812" t="s">
        <v>7239</v>
      </c>
      <c r="Q1812">
        <v>33</v>
      </c>
      <c r="R1812" t="s">
        <v>59</v>
      </c>
      <c r="S1812" t="s">
        <v>7158</v>
      </c>
      <c r="T1812" t="s">
        <v>1048</v>
      </c>
      <c r="U1812" t="s">
        <v>7280</v>
      </c>
      <c r="V1812" t="s">
        <v>7203</v>
      </c>
      <c r="X1812" t="s">
        <v>7164</v>
      </c>
      <c r="Y1812" t="s">
        <v>15385</v>
      </c>
      <c r="Z1812" t="s">
        <v>116</v>
      </c>
      <c r="AA1812" t="s">
        <v>7344</v>
      </c>
      <c r="AB1812" t="s">
        <v>61</v>
      </c>
      <c r="AC1812" t="s">
        <v>155</v>
      </c>
      <c r="AD1812">
        <v>0</v>
      </c>
      <c r="AE1812" t="s">
        <v>15386</v>
      </c>
      <c r="AF1812" t="s">
        <v>7385</v>
      </c>
      <c r="AG1812" t="s">
        <v>15387</v>
      </c>
    </row>
    <row r="1813" spans="1:33" x14ac:dyDescent="0.3">
      <c r="A1813" t="s">
        <v>3548</v>
      </c>
      <c r="B1813" t="s">
        <v>7428</v>
      </c>
      <c r="C1813" t="s">
        <v>8059</v>
      </c>
      <c r="D1813" t="s">
        <v>65</v>
      </c>
      <c r="E1813" t="s">
        <v>31</v>
      </c>
      <c r="F1813" t="s">
        <v>15388</v>
      </c>
      <c r="G1813">
        <v>31.641569</v>
      </c>
      <c r="H1813">
        <v>84.451599999999999</v>
      </c>
      <c r="I1813" t="s">
        <v>7164</v>
      </c>
      <c r="J1813" t="s">
        <v>234</v>
      </c>
      <c r="K1813" t="s">
        <v>7155</v>
      </c>
      <c r="L1813" t="s">
        <v>7172</v>
      </c>
      <c r="M1813">
        <v>6231</v>
      </c>
      <c r="N1813" t="s">
        <v>940</v>
      </c>
      <c r="O1813" t="s">
        <v>7174</v>
      </c>
      <c r="P1813" t="s">
        <v>7203</v>
      </c>
      <c r="Q1813">
        <v>47</v>
      </c>
      <c r="R1813" t="s">
        <v>7260</v>
      </c>
      <c r="S1813" t="s">
        <v>41</v>
      </c>
      <c r="T1813" t="s">
        <v>2825</v>
      </c>
      <c r="U1813" t="s">
        <v>7381</v>
      </c>
      <c r="V1813" t="s">
        <v>7160</v>
      </c>
      <c r="W1813">
        <v>80</v>
      </c>
      <c r="X1813" t="s">
        <v>7164</v>
      </c>
      <c r="Y1813" t="s">
        <v>15389</v>
      </c>
      <c r="Z1813" t="s">
        <v>7383</v>
      </c>
      <c r="AA1813" t="s">
        <v>7228</v>
      </c>
      <c r="AB1813" t="s">
        <v>7336</v>
      </c>
      <c r="AC1813" t="s">
        <v>7394</v>
      </c>
      <c r="AD1813">
        <v>2</v>
      </c>
      <c r="AE1813" t="s">
        <v>15390</v>
      </c>
      <c r="AF1813" t="s">
        <v>110</v>
      </c>
      <c r="AG1813" t="s">
        <v>7164</v>
      </c>
    </row>
    <row r="1814" spans="1:33" x14ac:dyDescent="0.3">
      <c r="A1814" t="s">
        <v>3549</v>
      </c>
      <c r="B1814" t="s">
        <v>507</v>
      </c>
      <c r="C1814" t="s">
        <v>220</v>
      </c>
      <c r="D1814" t="s">
        <v>48</v>
      </c>
      <c r="E1814" t="s">
        <v>31</v>
      </c>
      <c r="F1814" t="s">
        <v>15391</v>
      </c>
      <c r="G1814">
        <v>153.14150000000001</v>
      </c>
      <c r="H1814">
        <v>77.872600000000006</v>
      </c>
      <c r="I1814" t="s">
        <v>15392</v>
      </c>
      <c r="J1814" t="s">
        <v>331</v>
      </c>
      <c r="K1814" t="s">
        <v>7225</v>
      </c>
      <c r="L1814" t="s">
        <v>7289</v>
      </c>
      <c r="M1814">
        <v>4030</v>
      </c>
      <c r="N1814" t="s">
        <v>757</v>
      </c>
      <c r="O1814" t="s">
        <v>7238</v>
      </c>
      <c r="P1814" t="s">
        <v>7308</v>
      </c>
      <c r="Q1814">
        <v>74</v>
      </c>
      <c r="R1814" t="s">
        <v>7214</v>
      </c>
      <c r="S1814" t="s">
        <v>7178</v>
      </c>
      <c r="T1814" t="s">
        <v>1376</v>
      </c>
      <c r="U1814" t="s">
        <v>7381</v>
      </c>
      <c r="V1814" t="s">
        <v>7333</v>
      </c>
      <c r="W1814">
        <v>31</v>
      </c>
      <c r="X1814" t="s">
        <v>7372</v>
      </c>
      <c r="Y1814" t="s">
        <v>15393</v>
      </c>
      <c r="Z1814" t="s">
        <v>45</v>
      </c>
      <c r="AA1814" t="s">
        <v>7217</v>
      </c>
      <c r="AB1814" t="s">
        <v>53</v>
      </c>
      <c r="AC1814" t="s">
        <v>7193</v>
      </c>
      <c r="AD1814">
        <v>0</v>
      </c>
      <c r="AE1814" t="s">
        <v>15394</v>
      </c>
      <c r="AF1814" t="s">
        <v>7207</v>
      </c>
      <c r="AG1814" t="s">
        <v>15395</v>
      </c>
    </row>
    <row r="1815" spans="1:33" x14ac:dyDescent="0.3">
      <c r="A1815" t="s">
        <v>3550</v>
      </c>
      <c r="B1815" t="s">
        <v>7149</v>
      </c>
      <c r="C1815" t="s">
        <v>7183</v>
      </c>
      <c r="D1815" t="s">
        <v>100</v>
      </c>
      <c r="E1815" t="s">
        <v>72</v>
      </c>
      <c r="F1815" t="s">
        <v>15396</v>
      </c>
      <c r="G1815">
        <v>34.452356999999999</v>
      </c>
      <c r="H1815">
        <v>-118.679012</v>
      </c>
      <c r="I1815" t="s">
        <v>15397</v>
      </c>
      <c r="J1815" t="s">
        <v>1492</v>
      </c>
      <c r="K1815" t="s">
        <v>8467</v>
      </c>
      <c r="L1815" t="s">
        <v>7333</v>
      </c>
      <c r="M1815">
        <v>3599</v>
      </c>
      <c r="N1815" t="s">
        <v>1114</v>
      </c>
      <c r="O1815" t="s">
        <v>7153</v>
      </c>
      <c r="P1815" t="s">
        <v>7201</v>
      </c>
      <c r="Q1815">
        <v>23</v>
      </c>
      <c r="R1815" t="s">
        <v>7157</v>
      </c>
      <c r="S1815" t="s">
        <v>7279</v>
      </c>
      <c r="T1815" t="s">
        <v>915</v>
      </c>
      <c r="U1815" t="s">
        <v>7342</v>
      </c>
      <c r="V1815" t="s">
        <v>7224</v>
      </c>
      <c r="X1815" t="s">
        <v>7178</v>
      </c>
      <c r="Y1815" t="s">
        <v>15398</v>
      </c>
      <c r="Z1815" t="s">
        <v>7270</v>
      </c>
      <c r="AA1815" t="s">
        <v>7228</v>
      </c>
      <c r="AB1815" t="s">
        <v>7271</v>
      </c>
      <c r="AC1815" t="s">
        <v>270</v>
      </c>
      <c r="AD1815">
        <v>4</v>
      </c>
      <c r="AE1815" t="s">
        <v>15399</v>
      </c>
      <c r="AF1815" t="s">
        <v>103</v>
      </c>
      <c r="AG1815" t="s">
        <v>15400</v>
      </c>
    </row>
    <row r="1816" spans="1:33" x14ac:dyDescent="0.3">
      <c r="A1816" t="s">
        <v>3551</v>
      </c>
      <c r="B1816" t="s">
        <v>7992</v>
      </c>
      <c r="C1816" t="s">
        <v>7471</v>
      </c>
      <c r="D1816" t="s">
        <v>77</v>
      </c>
      <c r="E1816" t="s">
        <v>112</v>
      </c>
      <c r="F1816" t="s">
        <v>15401</v>
      </c>
      <c r="G1816">
        <v>34.668317999999999</v>
      </c>
      <c r="H1816">
        <v>-75.847313999999997</v>
      </c>
      <c r="I1816" t="s">
        <v>15402</v>
      </c>
      <c r="J1816" t="s">
        <v>366</v>
      </c>
      <c r="K1816" t="s">
        <v>7155</v>
      </c>
      <c r="L1816" t="s">
        <v>7333</v>
      </c>
      <c r="M1816">
        <v>9305</v>
      </c>
      <c r="N1816" t="s">
        <v>1910</v>
      </c>
      <c r="O1816" t="s">
        <v>7155</v>
      </c>
      <c r="P1816" t="s">
        <v>7160</v>
      </c>
      <c r="Q1816">
        <v>23</v>
      </c>
      <c r="R1816" t="s">
        <v>7373</v>
      </c>
      <c r="S1816" t="s">
        <v>7279</v>
      </c>
      <c r="T1816" t="s">
        <v>3552</v>
      </c>
      <c r="U1816" t="s">
        <v>7155</v>
      </c>
      <c r="V1816" t="s">
        <v>7268</v>
      </c>
      <c r="W1816">
        <v>67</v>
      </c>
      <c r="X1816" t="s">
        <v>7237</v>
      </c>
      <c r="Y1816" t="s">
        <v>15403</v>
      </c>
      <c r="Z1816" t="s">
        <v>27</v>
      </c>
      <c r="AA1816" t="s">
        <v>7228</v>
      </c>
      <c r="AB1816" t="s">
        <v>7229</v>
      </c>
      <c r="AC1816" t="s">
        <v>7364</v>
      </c>
      <c r="AD1816">
        <v>0</v>
      </c>
      <c r="AE1816" t="s">
        <v>15404</v>
      </c>
      <c r="AF1816" t="s">
        <v>110</v>
      </c>
      <c r="AG1816" t="s">
        <v>15405</v>
      </c>
    </row>
    <row r="1817" spans="1:33" x14ac:dyDescent="0.3">
      <c r="A1817" t="s">
        <v>3553</v>
      </c>
      <c r="B1817" t="s">
        <v>7734</v>
      </c>
      <c r="C1817" t="s">
        <v>7597</v>
      </c>
      <c r="D1817" t="s">
        <v>77</v>
      </c>
      <c r="E1817" t="s">
        <v>78</v>
      </c>
      <c r="F1817" t="s">
        <v>15406</v>
      </c>
      <c r="G1817">
        <v>33.239038999999998</v>
      </c>
      <c r="H1817">
        <v>-78.737727000000007</v>
      </c>
      <c r="I1817" t="s">
        <v>15407</v>
      </c>
      <c r="J1817" t="s">
        <v>166</v>
      </c>
      <c r="K1817" t="s">
        <v>7153</v>
      </c>
      <c r="L1817" t="s">
        <v>7160</v>
      </c>
      <c r="M1817">
        <v>8243</v>
      </c>
      <c r="N1817" t="s">
        <v>1381</v>
      </c>
      <c r="O1817" t="s">
        <v>7225</v>
      </c>
      <c r="P1817" t="s">
        <v>7391</v>
      </c>
      <c r="Q1817">
        <v>24</v>
      </c>
      <c r="R1817" t="s">
        <v>7299</v>
      </c>
      <c r="S1817" t="s">
        <v>7215</v>
      </c>
      <c r="T1817" t="s">
        <v>1084</v>
      </c>
      <c r="U1817" t="s">
        <v>7342</v>
      </c>
      <c r="V1817" t="s">
        <v>7391</v>
      </c>
      <c r="W1817">
        <v>62</v>
      </c>
      <c r="X1817" t="s">
        <v>7373</v>
      </c>
      <c r="Y1817" t="s">
        <v>15408</v>
      </c>
      <c r="Z1817" t="s">
        <v>27</v>
      </c>
      <c r="AA1817" t="s">
        <v>7163</v>
      </c>
      <c r="AB1817" t="s">
        <v>7252</v>
      </c>
      <c r="AC1817" t="s">
        <v>7394</v>
      </c>
      <c r="AD1817">
        <v>0</v>
      </c>
      <c r="AE1817" t="s">
        <v>15409</v>
      </c>
      <c r="AF1817" t="s">
        <v>7165</v>
      </c>
      <c r="AG1817" t="s">
        <v>15410</v>
      </c>
    </row>
    <row r="1818" spans="1:33" x14ac:dyDescent="0.3">
      <c r="A1818" t="s">
        <v>3554</v>
      </c>
      <c r="B1818" t="s">
        <v>7698</v>
      </c>
      <c r="C1818" t="s">
        <v>7322</v>
      </c>
      <c r="D1818" t="s">
        <v>65</v>
      </c>
      <c r="E1818" t="s">
        <v>66</v>
      </c>
      <c r="F1818" t="s">
        <v>15411</v>
      </c>
      <c r="G1818">
        <v>26.683019999999999</v>
      </c>
      <c r="H1818">
        <v>-74.668807000000001</v>
      </c>
      <c r="I1818" t="s">
        <v>15412</v>
      </c>
      <c r="J1818" t="s">
        <v>105</v>
      </c>
      <c r="K1818" t="s">
        <v>7249</v>
      </c>
      <c r="L1818" t="s">
        <v>7239</v>
      </c>
      <c r="M1818">
        <v>4097</v>
      </c>
      <c r="N1818" t="s">
        <v>3555</v>
      </c>
      <c r="O1818" t="s">
        <v>7249</v>
      </c>
      <c r="P1818" t="s">
        <v>7201</v>
      </c>
      <c r="Q1818">
        <v>61</v>
      </c>
      <c r="R1818" t="s">
        <v>7278</v>
      </c>
      <c r="S1818" t="s">
        <v>34</v>
      </c>
      <c r="T1818" t="s">
        <v>2776</v>
      </c>
      <c r="U1818" t="s">
        <v>7449</v>
      </c>
      <c r="V1818" t="s">
        <v>7189</v>
      </c>
      <c r="W1818">
        <v>66</v>
      </c>
      <c r="X1818" t="s">
        <v>7373</v>
      </c>
      <c r="Y1818" t="s">
        <v>15413</v>
      </c>
      <c r="Z1818" t="s">
        <v>27</v>
      </c>
      <c r="AA1818" t="s">
        <v>7191</v>
      </c>
      <c r="AB1818" t="s">
        <v>7192</v>
      </c>
      <c r="AC1818" t="s">
        <v>155</v>
      </c>
      <c r="AD1818">
        <v>3</v>
      </c>
      <c r="AE1818" t="s">
        <v>7164</v>
      </c>
      <c r="AF1818" t="s">
        <v>7403</v>
      </c>
      <c r="AG1818" t="s">
        <v>15414</v>
      </c>
    </row>
    <row r="1819" spans="1:33" x14ac:dyDescent="0.3">
      <c r="A1819" t="s">
        <v>3556</v>
      </c>
      <c r="B1819" t="s">
        <v>8070</v>
      </c>
      <c r="C1819" t="s">
        <v>686</v>
      </c>
      <c r="D1819" t="s">
        <v>77</v>
      </c>
      <c r="E1819" t="s">
        <v>55</v>
      </c>
      <c r="F1819" t="s">
        <v>15415</v>
      </c>
      <c r="G1819">
        <v>38.778843999999999</v>
      </c>
      <c r="H1819">
        <v>58.912799999999997</v>
      </c>
      <c r="I1819" t="s">
        <v>15416</v>
      </c>
      <c r="J1819" t="s">
        <v>224</v>
      </c>
      <c r="K1819" t="s">
        <v>7371</v>
      </c>
      <c r="L1819" t="s">
        <v>7224</v>
      </c>
      <c r="N1819" t="s">
        <v>1876</v>
      </c>
      <c r="O1819" t="s">
        <v>7450</v>
      </c>
      <c r="P1819" t="s">
        <v>7224</v>
      </c>
      <c r="Q1819">
        <v>22</v>
      </c>
      <c r="R1819" t="s">
        <v>7161</v>
      </c>
      <c r="S1819" t="s">
        <v>7215</v>
      </c>
      <c r="T1819" t="s">
        <v>7164</v>
      </c>
      <c r="U1819" t="s">
        <v>7164</v>
      </c>
      <c r="V1819" t="s">
        <v>7164</v>
      </c>
      <c r="X1819" t="s">
        <v>7164</v>
      </c>
      <c r="Y1819" t="s">
        <v>7164</v>
      </c>
      <c r="Z1819" t="s">
        <v>7383</v>
      </c>
      <c r="AA1819" t="s">
        <v>7228</v>
      </c>
      <c r="AB1819" t="s">
        <v>7164</v>
      </c>
      <c r="AC1819" t="s">
        <v>270</v>
      </c>
      <c r="AD1819">
        <v>2</v>
      </c>
      <c r="AE1819" t="s">
        <v>15417</v>
      </c>
      <c r="AF1819" t="s">
        <v>7403</v>
      </c>
      <c r="AG1819" t="s">
        <v>15418</v>
      </c>
    </row>
    <row r="1820" spans="1:33" x14ac:dyDescent="0.3">
      <c r="A1820" t="s">
        <v>3557</v>
      </c>
      <c r="B1820" t="s">
        <v>242</v>
      </c>
      <c r="C1820" t="s">
        <v>7558</v>
      </c>
      <c r="D1820" t="s">
        <v>38</v>
      </c>
      <c r="E1820" t="s">
        <v>112</v>
      </c>
      <c r="F1820" t="s">
        <v>15419</v>
      </c>
      <c r="G1820">
        <v>26.198740999999998</v>
      </c>
      <c r="H1820">
        <v>-102.58840600000001</v>
      </c>
      <c r="I1820" t="s">
        <v>15420</v>
      </c>
      <c r="J1820" t="s">
        <v>812</v>
      </c>
      <c r="K1820" t="s">
        <v>7236</v>
      </c>
      <c r="L1820" t="s">
        <v>7289</v>
      </c>
      <c r="M1820">
        <v>5242</v>
      </c>
      <c r="N1820" t="s">
        <v>3478</v>
      </c>
      <c r="O1820" t="s">
        <v>7307</v>
      </c>
      <c r="P1820" t="s">
        <v>7348</v>
      </c>
      <c r="Q1820">
        <v>64</v>
      </c>
      <c r="R1820" t="s">
        <v>7237</v>
      </c>
      <c r="S1820" t="s">
        <v>7309</v>
      </c>
      <c r="T1820" t="s">
        <v>3558</v>
      </c>
      <c r="U1820" t="s">
        <v>7371</v>
      </c>
      <c r="V1820" t="s">
        <v>7248</v>
      </c>
      <c r="W1820">
        <v>43</v>
      </c>
      <c r="X1820" t="s">
        <v>43</v>
      </c>
      <c r="Y1820" t="s">
        <v>15421</v>
      </c>
      <c r="Z1820" t="s">
        <v>7205</v>
      </c>
      <c r="AA1820" t="s">
        <v>52</v>
      </c>
      <c r="AB1820" t="s">
        <v>7252</v>
      </c>
      <c r="AC1820" t="s">
        <v>7230</v>
      </c>
      <c r="AD1820">
        <v>5</v>
      </c>
      <c r="AE1820" t="s">
        <v>7164</v>
      </c>
      <c r="AF1820" t="s">
        <v>7165</v>
      </c>
      <c r="AG1820" t="s">
        <v>15422</v>
      </c>
    </row>
    <row r="1821" spans="1:33" x14ac:dyDescent="0.3">
      <c r="A1821" t="s">
        <v>3559</v>
      </c>
      <c r="B1821" t="s">
        <v>47</v>
      </c>
      <c r="C1821" t="s">
        <v>7243</v>
      </c>
      <c r="D1821" t="s">
        <v>65</v>
      </c>
      <c r="E1821" t="s">
        <v>112</v>
      </c>
      <c r="F1821" t="s">
        <v>15423</v>
      </c>
      <c r="G1821">
        <v>25.866854</v>
      </c>
      <c r="H1821">
        <v>-74.907895999999994</v>
      </c>
      <c r="I1821" t="s">
        <v>15424</v>
      </c>
      <c r="J1821" t="s">
        <v>385</v>
      </c>
      <c r="K1821" t="s">
        <v>7280</v>
      </c>
      <c r="L1821" t="s">
        <v>7154</v>
      </c>
      <c r="M1821">
        <v>7257</v>
      </c>
      <c r="N1821" t="s">
        <v>1973</v>
      </c>
      <c r="O1821" t="s">
        <v>7223</v>
      </c>
      <c r="P1821" t="s">
        <v>7348</v>
      </c>
      <c r="Q1821">
        <v>74</v>
      </c>
      <c r="R1821" t="s">
        <v>7157</v>
      </c>
      <c r="S1821" t="s">
        <v>7161</v>
      </c>
      <c r="T1821" t="s">
        <v>1999</v>
      </c>
      <c r="U1821" t="s">
        <v>7202</v>
      </c>
      <c r="V1821" t="s">
        <v>7247</v>
      </c>
      <c r="W1821">
        <v>75</v>
      </c>
      <c r="X1821" t="s">
        <v>7278</v>
      </c>
      <c r="Y1821" t="s">
        <v>7164</v>
      </c>
      <c r="Z1821" t="s">
        <v>7291</v>
      </c>
      <c r="AA1821" t="s">
        <v>97</v>
      </c>
      <c r="AB1821" t="s">
        <v>132</v>
      </c>
      <c r="AC1821" t="s">
        <v>155</v>
      </c>
      <c r="AE1821" t="s">
        <v>7164</v>
      </c>
      <c r="AF1821" t="s">
        <v>7180</v>
      </c>
      <c r="AG1821" t="s">
        <v>7164</v>
      </c>
    </row>
    <row r="1822" spans="1:33" x14ac:dyDescent="0.3">
      <c r="A1822" t="s">
        <v>3560</v>
      </c>
      <c r="B1822" t="s">
        <v>7992</v>
      </c>
      <c r="C1822" t="s">
        <v>7351</v>
      </c>
      <c r="D1822" t="s">
        <v>48</v>
      </c>
      <c r="E1822" t="s">
        <v>66</v>
      </c>
      <c r="F1822" t="s">
        <v>15425</v>
      </c>
      <c r="G1822">
        <v>152.8877</v>
      </c>
      <c r="H1822">
        <v>-78.763285999999994</v>
      </c>
      <c r="I1822" t="s">
        <v>15426</v>
      </c>
      <c r="J1822" t="s">
        <v>503</v>
      </c>
      <c r="K1822" t="s">
        <v>7159</v>
      </c>
      <c r="L1822" t="s">
        <v>7201</v>
      </c>
      <c r="M1822">
        <v>7529</v>
      </c>
      <c r="N1822" t="s">
        <v>2983</v>
      </c>
      <c r="O1822" t="s">
        <v>7225</v>
      </c>
      <c r="P1822" t="s">
        <v>7213</v>
      </c>
      <c r="Q1822">
        <v>36</v>
      </c>
      <c r="R1822" t="s">
        <v>7373</v>
      </c>
      <c r="S1822" t="s">
        <v>41</v>
      </c>
      <c r="T1822" t="s">
        <v>2110</v>
      </c>
      <c r="U1822" t="s">
        <v>7381</v>
      </c>
      <c r="V1822" t="s">
        <v>7400</v>
      </c>
      <c r="W1822">
        <v>33</v>
      </c>
      <c r="X1822" t="s">
        <v>7237</v>
      </c>
      <c r="Y1822" t="s">
        <v>7164</v>
      </c>
      <c r="Z1822" t="s">
        <v>116</v>
      </c>
      <c r="AA1822" t="s">
        <v>52</v>
      </c>
      <c r="AB1822" t="s">
        <v>7164</v>
      </c>
      <c r="AC1822" t="s">
        <v>270</v>
      </c>
      <c r="AD1822">
        <v>4</v>
      </c>
      <c r="AE1822" t="s">
        <v>15427</v>
      </c>
      <c r="AF1822" t="s">
        <v>110</v>
      </c>
      <c r="AG1822" t="s">
        <v>15428</v>
      </c>
    </row>
    <row r="1823" spans="1:33" x14ac:dyDescent="0.3">
      <c r="A1823" t="s">
        <v>3561</v>
      </c>
      <c r="B1823" t="s">
        <v>7321</v>
      </c>
      <c r="C1823" t="s">
        <v>7582</v>
      </c>
      <c r="D1823" t="s">
        <v>88</v>
      </c>
      <c r="E1823" t="s">
        <v>23</v>
      </c>
      <c r="F1823" t="s">
        <v>15429</v>
      </c>
      <c r="G1823">
        <v>46.0227</v>
      </c>
      <c r="I1823" t="s">
        <v>15430</v>
      </c>
      <c r="J1823" t="s">
        <v>392</v>
      </c>
      <c r="K1823" t="s">
        <v>7249</v>
      </c>
      <c r="L1823" t="s">
        <v>7224</v>
      </c>
      <c r="M1823">
        <v>1801</v>
      </c>
      <c r="N1823" t="s">
        <v>987</v>
      </c>
      <c r="O1823" t="s">
        <v>7334</v>
      </c>
      <c r="P1823" t="s">
        <v>7382</v>
      </c>
      <c r="Q1823">
        <v>-45</v>
      </c>
      <c r="R1823" t="s">
        <v>7372</v>
      </c>
      <c r="S1823" t="s">
        <v>34</v>
      </c>
      <c r="T1823" t="s">
        <v>7164</v>
      </c>
      <c r="U1823" t="s">
        <v>7164</v>
      </c>
      <c r="V1823" t="s">
        <v>7164</v>
      </c>
      <c r="X1823" t="s">
        <v>7164</v>
      </c>
      <c r="Y1823" t="s">
        <v>7164</v>
      </c>
      <c r="Z1823" t="s">
        <v>7251</v>
      </c>
      <c r="AA1823" t="s">
        <v>7393</v>
      </c>
      <c r="AB1823" t="s">
        <v>61</v>
      </c>
      <c r="AC1823" t="s">
        <v>7164</v>
      </c>
      <c r="AD1823">
        <v>2</v>
      </c>
      <c r="AE1823" t="s">
        <v>15431</v>
      </c>
      <c r="AF1823" t="s">
        <v>7164</v>
      </c>
      <c r="AG1823" t="s">
        <v>15432</v>
      </c>
    </row>
    <row r="1824" spans="1:33" x14ac:dyDescent="0.3">
      <c r="A1824" t="s">
        <v>3562</v>
      </c>
      <c r="B1824" t="s">
        <v>7303</v>
      </c>
      <c r="C1824" t="s">
        <v>8105</v>
      </c>
      <c r="D1824" t="s">
        <v>77</v>
      </c>
      <c r="E1824" t="s">
        <v>55</v>
      </c>
      <c r="F1824" t="s">
        <v>15433</v>
      </c>
      <c r="H1824">
        <v>-104.645466</v>
      </c>
      <c r="I1824" t="s">
        <v>15434</v>
      </c>
      <c r="J1824" t="s">
        <v>774</v>
      </c>
      <c r="K1824" t="s">
        <v>7307</v>
      </c>
      <c r="L1824" t="s">
        <v>7326</v>
      </c>
      <c r="M1824">
        <v>9070</v>
      </c>
      <c r="N1824" t="s">
        <v>1769</v>
      </c>
      <c r="O1824" t="s">
        <v>7307</v>
      </c>
      <c r="P1824" t="s">
        <v>7172</v>
      </c>
      <c r="Q1824">
        <v>56</v>
      </c>
      <c r="R1824" t="s">
        <v>7161</v>
      </c>
      <c r="S1824" t="s">
        <v>35</v>
      </c>
      <c r="T1824" t="s">
        <v>2652</v>
      </c>
      <c r="U1824" t="s">
        <v>7200</v>
      </c>
      <c r="V1824" t="s">
        <v>7289</v>
      </c>
      <c r="W1824">
        <v>25</v>
      </c>
      <c r="X1824" t="s">
        <v>7214</v>
      </c>
      <c r="Y1824" t="s">
        <v>7178</v>
      </c>
      <c r="Z1824" t="s">
        <v>7251</v>
      </c>
      <c r="AA1824" t="s">
        <v>7262</v>
      </c>
      <c r="AB1824" t="s">
        <v>7363</v>
      </c>
      <c r="AC1824" t="s">
        <v>7193</v>
      </c>
      <c r="AD1824">
        <v>2</v>
      </c>
      <c r="AE1824" t="s">
        <v>7164</v>
      </c>
      <c r="AF1824" t="s">
        <v>7165</v>
      </c>
      <c r="AG1824" t="s">
        <v>15435</v>
      </c>
    </row>
    <row r="1825" spans="1:33" x14ac:dyDescent="0.3">
      <c r="A1825" t="s">
        <v>3563</v>
      </c>
      <c r="B1825" t="s">
        <v>134</v>
      </c>
      <c r="C1825" t="s">
        <v>7243</v>
      </c>
      <c r="D1825" t="s">
        <v>100</v>
      </c>
      <c r="E1825" t="s">
        <v>39</v>
      </c>
      <c r="F1825" t="s">
        <v>15436</v>
      </c>
      <c r="G1825">
        <v>30.400364</v>
      </c>
      <c r="H1825">
        <v>-84.374032</v>
      </c>
      <c r="I1825" t="s">
        <v>15437</v>
      </c>
      <c r="J1825" t="s">
        <v>247</v>
      </c>
      <c r="K1825" t="s">
        <v>7334</v>
      </c>
      <c r="L1825" t="s">
        <v>7268</v>
      </c>
      <c r="M1825">
        <v>8050</v>
      </c>
      <c r="N1825" t="s">
        <v>7164</v>
      </c>
      <c r="O1825" t="s">
        <v>7164</v>
      </c>
      <c r="P1825" t="s">
        <v>7164</v>
      </c>
      <c r="R1825" t="s">
        <v>7164</v>
      </c>
      <c r="S1825" t="s">
        <v>7164</v>
      </c>
      <c r="T1825" t="s">
        <v>304</v>
      </c>
      <c r="U1825" t="s">
        <v>7202</v>
      </c>
      <c r="V1825" t="s">
        <v>7317</v>
      </c>
      <c r="W1825">
        <v>45</v>
      </c>
      <c r="X1825" t="s">
        <v>7299</v>
      </c>
      <c r="Y1825" t="s">
        <v>15438</v>
      </c>
      <c r="Z1825" t="s">
        <v>7251</v>
      </c>
      <c r="AA1825" t="s">
        <v>7311</v>
      </c>
      <c r="AB1825" t="s">
        <v>7178</v>
      </c>
      <c r="AC1825" t="s">
        <v>7193</v>
      </c>
      <c r="AD1825">
        <v>2</v>
      </c>
      <c r="AE1825" t="s">
        <v>15439</v>
      </c>
      <c r="AF1825" t="s">
        <v>110</v>
      </c>
      <c r="AG1825" t="s">
        <v>15440</v>
      </c>
    </row>
    <row r="1826" spans="1:33" x14ac:dyDescent="0.3">
      <c r="A1826" t="s">
        <v>3564</v>
      </c>
      <c r="B1826" t="s">
        <v>8902</v>
      </c>
      <c r="C1826" t="s">
        <v>7339</v>
      </c>
      <c r="D1826" t="s">
        <v>22</v>
      </c>
      <c r="E1826" t="s">
        <v>55</v>
      </c>
      <c r="F1826" t="s">
        <v>15441</v>
      </c>
      <c r="G1826">
        <v>36.262146000000001</v>
      </c>
      <c r="H1826">
        <v>-112.726591</v>
      </c>
      <c r="I1826" t="s">
        <v>15442</v>
      </c>
      <c r="J1826" t="s">
        <v>73</v>
      </c>
      <c r="K1826" t="s">
        <v>7156</v>
      </c>
      <c r="L1826" t="s">
        <v>7213</v>
      </c>
      <c r="M1826">
        <v>4792</v>
      </c>
      <c r="N1826" t="s">
        <v>853</v>
      </c>
      <c r="O1826" t="s">
        <v>7202</v>
      </c>
      <c r="P1826" t="s">
        <v>7175</v>
      </c>
      <c r="Q1826">
        <v>74</v>
      </c>
      <c r="R1826" t="s">
        <v>7372</v>
      </c>
      <c r="S1826" t="s">
        <v>7164</v>
      </c>
      <c r="T1826" t="s">
        <v>772</v>
      </c>
      <c r="U1826" t="s">
        <v>7381</v>
      </c>
      <c r="V1826" t="s">
        <v>7154</v>
      </c>
      <c r="W1826">
        <v>287</v>
      </c>
      <c r="X1826" t="s">
        <v>7161</v>
      </c>
      <c r="Y1826" t="s">
        <v>15443</v>
      </c>
      <c r="Z1826" t="s">
        <v>60</v>
      </c>
      <c r="AA1826" t="s">
        <v>7217</v>
      </c>
      <c r="AB1826" t="s">
        <v>7363</v>
      </c>
      <c r="AC1826" t="s">
        <v>155</v>
      </c>
      <c r="AE1826" t="s">
        <v>15444</v>
      </c>
      <c r="AF1826" t="s">
        <v>7191</v>
      </c>
      <c r="AG1826" t="s">
        <v>15445</v>
      </c>
    </row>
    <row r="1827" spans="1:33" x14ac:dyDescent="0.3">
      <c r="A1827" t="s">
        <v>3565</v>
      </c>
      <c r="B1827" t="s">
        <v>7992</v>
      </c>
      <c r="C1827" t="s">
        <v>7358</v>
      </c>
      <c r="D1827" t="s">
        <v>38</v>
      </c>
      <c r="E1827" t="s">
        <v>39</v>
      </c>
      <c r="F1827" t="s">
        <v>15446</v>
      </c>
      <c r="G1827">
        <v>44.245238999999998</v>
      </c>
      <c r="H1827">
        <v>-78.245137999999997</v>
      </c>
      <c r="I1827" t="s">
        <v>15447</v>
      </c>
      <c r="J1827" t="s">
        <v>408</v>
      </c>
      <c r="K1827" t="s">
        <v>7481</v>
      </c>
      <c r="L1827" t="s">
        <v>7188</v>
      </c>
      <c r="M1827">
        <v>4982</v>
      </c>
      <c r="N1827" t="s">
        <v>1776</v>
      </c>
      <c r="O1827" t="s">
        <v>7202</v>
      </c>
      <c r="P1827" t="s">
        <v>7482</v>
      </c>
      <c r="Q1827">
        <v>41</v>
      </c>
      <c r="R1827" t="s">
        <v>59</v>
      </c>
      <c r="S1827" t="s">
        <v>7161</v>
      </c>
      <c r="T1827" t="s">
        <v>3566</v>
      </c>
      <c r="U1827" t="s">
        <v>7155</v>
      </c>
      <c r="V1827" t="s">
        <v>7172</v>
      </c>
      <c r="W1827">
        <v>75</v>
      </c>
      <c r="X1827" t="s">
        <v>7278</v>
      </c>
      <c r="Y1827" t="s">
        <v>15448</v>
      </c>
      <c r="Z1827" t="s">
        <v>7318</v>
      </c>
      <c r="AA1827" t="s">
        <v>7217</v>
      </c>
      <c r="AB1827" t="s">
        <v>7164</v>
      </c>
      <c r="AC1827" t="s">
        <v>7164</v>
      </c>
      <c r="AD1827">
        <v>0</v>
      </c>
      <c r="AE1827" t="s">
        <v>15449</v>
      </c>
      <c r="AF1827" t="s">
        <v>7164</v>
      </c>
      <c r="AG1827" t="s">
        <v>7164</v>
      </c>
    </row>
    <row r="1828" spans="1:33" x14ac:dyDescent="0.3">
      <c r="A1828" t="s">
        <v>3567</v>
      </c>
      <c r="B1828" t="s">
        <v>7625</v>
      </c>
      <c r="C1828" t="s">
        <v>7243</v>
      </c>
      <c r="D1828" t="s">
        <v>38</v>
      </c>
      <c r="E1828" t="s">
        <v>78</v>
      </c>
      <c r="F1828" t="s">
        <v>15450</v>
      </c>
      <c r="G1828">
        <v>39.516800000000003</v>
      </c>
      <c r="H1828">
        <v>-81.959821000000005</v>
      </c>
      <c r="I1828" t="s">
        <v>15451</v>
      </c>
      <c r="J1828" t="s">
        <v>298</v>
      </c>
      <c r="K1828" t="s">
        <v>10992</v>
      </c>
      <c r="L1828" t="s">
        <v>7213</v>
      </c>
      <c r="M1828">
        <v>1164</v>
      </c>
      <c r="N1828" t="s">
        <v>2280</v>
      </c>
      <c r="O1828" t="s">
        <v>7342</v>
      </c>
      <c r="P1828" t="s">
        <v>7201</v>
      </c>
      <c r="Q1828">
        <v>75</v>
      </c>
      <c r="R1828" t="s">
        <v>7260</v>
      </c>
      <c r="S1828" t="s">
        <v>85</v>
      </c>
      <c r="T1828" t="s">
        <v>2600</v>
      </c>
      <c r="U1828" t="s">
        <v>7238</v>
      </c>
      <c r="V1828" t="s">
        <v>7308</v>
      </c>
      <c r="W1828">
        <v>88</v>
      </c>
      <c r="X1828" t="s">
        <v>7214</v>
      </c>
      <c r="Y1828" t="s">
        <v>15452</v>
      </c>
      <c r="Z1828" t="s">
        <v>7383</v>
      </c>
      <c r="AA1828" t="s">
        <v>7217</v>
      </c>
      <c r="AB1828" t="s">
        <v>132</v>
      </c>
      <c r="AC1828" t="s">
        <v>7164</v>
      </c>
      <c r="AD1828">
        <v>2</v>
      </c>
      <c r="AE1828" t="s">
        <v>15453</v>
      </c>
      <c r="AF1828" t="s">
        <v>7195</v>
      </c>
      <c r="AG1828" t="s">
        <v>15454</v>
      </c>
    </row>
    <row r="1829" spans="1:33" x14ac:dyDescent="0.3">
      <c r="A1829" t="s">
        <v>3568</v>
      </c>
      <c r="B1829" t="s">
        <v>267</v>
      </c>
      <c r="C1829" t="s">
        <v>7197</v>
      </c>
      <c r="D1829" t="s">
        <v>88</v>
      </c>
      <c r="E1829" t="s">
        <v>78</v>
      </c>
      <c r="F1829" t="s">
        <v>15455</v>
      </c>
      <c r="G1829">
        <v>42.167267000000002</v>
      </c>
      <c r="H1829">
        <v>-120.944423</v>
      </c>
      <c r="I1829" t="s">
        <v>15456</v>
      </c>
      <c r="J1829" t="s">
        <v>208</v>
      </c>
      <c r="K1829" t="s">
        <v>7334</v>
      </c>
      <c r="L1829" t="s">
        <v>7213</v>
      </c>
      <c r="M1829">
        <v>5633</v>
      </c>
      <c r="N1829" t="s">
        <v>1241</v>
      </c>
      <c r="O1829" t="s">
        <v>7450</v>
      </c>
      <c r="P1829" t="s">
        <v>7247</v>
      </c>
      <c r="Q1829">
        <v>74</v>
      </c>
      <c r="R1829" t="s">
        <v>7278</v>
      </c>
      <c r="S1829" t="s">
        <v>7164</v>
      </c>
      <c r="T1829" t="s">
        <v>3569</v>
      </c>
      <c r="U1829" t="s">
        <v>7156</v>
      </c>
      <c r="V1829" t="s">
        <v>7172</v>
      </c>
      <c r="W1829">
        <v>33</v>
      </c>
      <c r="X1829" t="s">
        <v>7164</v>
      </c>
      <c r="Y1829" t="s">
        <v>15457</v>
      </c>
      <c r="Z1829" t="s">
        <v>7251</v>
      </c>
      <c r="AA1829" t="s">
        <v>52</v>
      </c>
      <c r="AB1829" t="s">
        <v>7363</v>
      </c>
      <c r="AC1829" t="s">
        <v>7364</v>
      </c>
      <c r="AD1829">
        <v>3</v>
      </c>
      <c r="AE1829" t="s">
        <v>15458</v>
      </c>
      <c r="AF1829" t="s">
        <v>103</v>
      </c>
      <c r="AG1829" t="s">
        <v>15459</v>
      </c>
    </row>
    <row r="1830" spans="1:33" x14ac:dyDescent="0.3">
      <c r="A1830" t="s">
        <v>3570</v>
      </c>
      <c r="B1830" t="s">
        <v>8923</v>
      </c>
      <c r="C1830" t="s">
        <v>7958</v>
      </c>
      <c r="D1830" t="s">
        <v>92</v>
      </c>
      <c r="E1830" t="s">
        <v>55</v>
      </c>
      <c r="F1830" t="s">
        <v>15460</v>
      </c>
      <c r="G1830">
        <v>40.643990000000002</v>
      </c>
      <c r="H1830">
        <v>-97.737489999999994</v>
      </c>
      <c r="I1830" t="s">
        <v>15461</v>
      </c>
      <c r="J1830" t="s">
        <v>122</v>
      </c>
      <c r="K1830" t="s">
        <v>7450</v>
      </c>
      <c r="L1830" t="s">
        <v>7317</v>
      </c>
      <c r="M1830">
        <v>4678</v>
      </c>
      <c r="N1830" t="s">
        <v>3571</v>
      </c>
      <c r="O1830" t="s">
        <v>7381</v>
      </c>
      <c r="P1830" t="s">
        <v>7268</v>
      </c>
      <c r="Q1830">
        <v>43</v>
      </c>
      <c r="R1830" t="s">
        <v>59</v>
      </c>
      <c r="S1830" t="s">
        <v>41</v>
      </c>
      <c r="T1830" t="s">
        <v>2168</v>
      </c>
      <c r="U1830" t="s">
        <v>7174</v>
      </c>
      <c r="V1830" t="s">
        <v>7213</v>
      </c>
      <c r="W1830">
        <v>83</v>
      </c>
      <c r="X1830" t="s">
        <v>7260</v>
      </c>
      <c r="Y1830" t="s">
        <v>15462</v>
      </c>
      <c r="Z1830" t="s">
        <v>7178</v>
      </c>
      <c r="AA1830" t="s">
        <v>139</v>
      </c>
      <c r="AB1830" t="s">
        <v>132</v>
      </c>
      <c r="AC1830" t="s">
        <v>270</v>
      </c>
      <c r="AD1830">
        <v>1</v>
      </c>
      <c r="AE1830" t="s">
        <v>15463</v>
      </c>
      <c r="AF1830" t="s">
        <v>110</v>
      </c>
      <c r="AG1830" t="s">
        <v>15464</v>
      </c>
    </row>
    <row r="1831" spans="1:33" x14ac:dyDescent="0.3">
      <c r="A1831" t="s">
        <v>3572</v>
      </c>
      <c r="B1831" t="s">
        <v>935</v>
      </c>
      <c r="C1831" t="s">
        <v>8076</v>
      </c>
      <c r="D1831" t="s">
        <v>65</v>
      </c>
      <c r="E1831" t="s">
        <v>72</v>
      </c>
      <c r="F1831" t="s">
        <v>15465</v>
      </c>
      <c r="G1831">
        <v>38.392833000000003</v>
      </c>
      <c r="H1831">
        <v>-105.122231</v>
      </c>
      <c r="I1831" t="s">
        <v>15466</v>
      </c>
      <c r="J1831" t="s">
        <v>362</v>
      </c>
      <c r="K1831" t="s">
        <v>7334</v>
      </c>
      <c r="L1831" t="s">
        <v>7201</v>
      </c>
      <c r="M1831">
        <v>8886</v>
      </c>
      <c r="N1831" t="s">
        <v>2516</v>
      </c>
      <c r="O1831" t="s">
        <v>7200</v>
      </c>
      <c r="P1831" t="s">
        <v>7333</v>
      </c>
      <c r="Q1831">
        <v>75</v>
      </c>
      <c r="R1831" t="s">
        <v>7260</v>
      </c>
      <c r="S1831" t="s">
        <v>41</v>
      </c>
      <c r="T1831" t="s">
        <v>1716</v>
      </c>
      <c r="U1831" t="s">
        <v>7174</v>
      </c>
      <c r="V1831" t="s">
        <v>7268</v>
      </c>
      <c r="W1831">
        <v>68</v>
      </c>
      <c r="X1831" t="s">
        <v>7237</v>
      </c>
      <c r="Y1831" t="s">
        <v>15467</v>
      </c>
      <c r="Z1831" t="s">
        <v>7318</v>
      </c>
      <c r="AA1831" t="s">
        <v>7228</v>
      </c>
      <c r="AB1831" t="s">
        <v>7293</v>
      </c>
      <c r="AC1831" t="s">
        <v>62</v>
      </c>
      <c r="AD1831">
        <v>2</v>
      </c>
      <c r="AE1831" t="s">
        <v>15468</v>
      </c>
      <c r="AF1831" t="s">
        <v>103</v>
      </c>
      <c r="AG1831" t="s">
        <v>15469</v>
      </c>
    </row>
    <row r="1832" spans="1:33" x14ac:dyDescent="0.3">
      <c r="A1832" t="s">
        <v>3573</v>
      </c>
      <c r="B1832" t="s">
        <v>7834</v>
      </c>
      <c r="C1832" t="s">
        <v>7265</v>
      </c>
      <c r="D1832" t="s">
        <v>22</v>
      </c>
      <c r="E1832" t="s">
        <v>78</v>
      </c>
      <c r="F1832" t="s">
        <v>15470</v>
      </c>
      <c r="G1832">
        <v>34.938923000000003</v>
      </c>
      <c r="H1832">
        <v>-77.765170999999995</v>
      </c>
      <c r="I1832" t="s">
        <v>15471</v>
      </c>
      <c r="J1832" t="s">
        <v>278</v>
      </c>
      <c r="K1832" t="s">
        <v>7481</v>
      </c>
      <c r="L1832" t="s">
        <v>7333</v>
      </c>
      <c r="M1832">
        <v>1085</v>
      </c>
      <c r="N1832" t="s">
        <v>1355</v>
      </c>
      <c r="O1832" t="s">
        <v>7280</v>
      </c>
      <c r="P1832" t="s">
        <v>7175</v>
      </c>
      <c r="Q1832">
        <v>16</v>
      </c>
      <c r="R1832" t="s">
        <v>7299</v>
      </c>
      <c r="S1832" t="s">
        <v>107</v>
      </c>
      <c r="T1832" t="s">
        <v>7164</v>
      </c>
      <c r="U1832" t="s">
        <v>7164</v>
      </c>
      <c r="V1832" t="s">
        <v>7164</v>
      </c>
      <c r="X1832" t="s">
        <v>7164</v>
      </c>
      <c r="Y1832" t="s">
        <v>7164</v>
      </c>
      <c r="Z1832" t="s">
        <v>7164</v>
      </c>
      <c r="AA1832" t="s">
        <v>7163</v>
      </c>
      <c r="AB1832" t="s">
        <v>7252</v>
      </c>
      <c r="AC1832" t="s">
        <v>7394</v>
      </c>
      <c r="AD1832">
        <v>2</v>
      </c>
      <c r="AE1832" t="s">
        <v>15472</v>
      </c>
      <c r="AF1832" t="s">
        <v>7165</v>
      </c>
      <c r="AG1832" t="s">
        <v>15473</v>
      </c>
    </row>
    <row r="1833" spans="1:33" x14ac:dyDescent="0.3">
      <c r="A1833" t="s">
        <v>3574</v>
      </c>
      <c r="B1833" t="s">
        <v>7321</v>
      </c>
      <c r="C1833" t="s">
        <v>135</v>
      </c>
      <c r="D1833" t="s">
        <v>88</v>
      </c>
      <c r="E1833" t="s">
        <v>93</v>
      </c>
      <c r="F1833" t="s">
        <v>15474</v>
      </c>
      <c r="G1833">
        <v>28.609342000000002</v>
      </c>
      <c r="H1833">
        <v>-103.186019</v>
      </c>
      <c r="I1833" t="s">
        <v>15475</v>
      </c>
      <c r="J1833" t="s">
        <v>295</v>
      </c>
      <c r="K1833" t="s">
        <v>7222</v>
      </c>
      <c r="L1833" t="s">
        <v>7289</v>
      </c>
      <c r="M1833">
        <v>2079</v>
      </c>
      <c r="N1833" t="s">
        <v>1236</v>
      </c>
      <c r="O1833" t="s">
        <v>7238</v>
      </c>
      <c r="P1833" t="s">
        <v>7326</v>
      </c>
      <c r="Q1833">
        <v>-38</v>
      </c>
      <c r="R1833" t="s">
        <v>34</v>
      </c>
      <c r="S1833" t="s">
        <v>85</v>
      </c>
      <c r="T1833" t="s">
        <v>3575</v>
      </c>
      <c r="U1833" t="s">
        <v>7200</v>
      </c>
      <c r="V1833" t="s">
        <v>7175</v>
      </c>
      <c r="W1833">
        <v>50</v>
      </c>
      <c r="X1833" t="s">
        <v>7161</v>
      </c>
      <c r="Y1833" t="s">
        <v>15476</v>
      </c>
      <c r="Z1833" t="s">
        <v>70</v>
      </c>
      <c r="AA1833" t="s">
        <v>7164</v>
      </c>
      <c r="AB1833" t="s">
        <v>7336</v>
      </c>
      <c r="AC1833" t="s">
        <v>29</v>
      </c>
      <c r="AD1833">
        <v>5</v>
      </c>
      <c r="AE1833" t="s">
        <v>15477</v>
      </c>
      <c r="AF1833" t="s">
        <v>7403</v>
      </c>
      <c r="AG1833" t="s">
        <v>7164</v>
      </c>
    </row>
    <row r="1834" spans="1:33" x14ac:dyDescent="0.3">
      <c r="A1834" t="s">
        <v>3576</v>
      </c>
      <c r="B1834" t="s">
        <v>8902</v>
      </c>
      <c r="C1834" t="s">
        <v>7478</v>
      </c>
      <c r="D1834" t="s">
        <v>88</v>
      </c>
      <c r="E1834" t="s">
        <v>93</v>
      </c>
      <c r="F1834" t="s">
        <v>15478</v>
      </c>
      <c r="G1834">
        <v>44.412151000000001</v>
      </c>
      <c r="H1834">
        <v>-110.643067</v>
      </c>
      <c r="I1834" t="s">
        <v>15479</v>
      </c>
      <c r="J1834" t="s">
        <v>1386</v>
      </c>
      <c r="K1834" t="s">
        <v>7280</v>
      </c>
      <c r="L1834" t="s">
        <v>7239</v>
      </c>
      <c r="M1834">
        <v>9419</v>
      </c>
      <c r="N1834" t="s">
        <v>1757</v>
      </c>
      <c r="O1834" t="s">
        <v>7187</v>
      </c>
      <c r="P1834" t="s">
        <v>41</v>
      </c>
      <c r="Q1834">
        <v>26</v>
      </c>
      <c r="R1834" t="s">
        <v>7299</v>
      </c>
      <c r="S1834" t="s">
        <v>7215</v>
      </c>
      <c r="T1834" t="s">
        <v>2823</v>
      </c>
      <c r="U1834" t="s">
        <v>7449</v>
      </c>
      <c r="V1834" t="s">
        <v>7189</v>
      </c>
      <c r="W1834">
        <v>46</v>
      </c>
      <c r="X1834" t="s">
        <v>7299</v>
      </c>
      <c r="Y1834" t="s">
        <v>15480</v>
      </c>
      <c r="Z1834" t="s">
        <v>60</v>
      </c>
      <c r="AA1834" t="s">
        <v>7177</v>
      </c>
      <c r="AB1834" t="s">
        <v>7363</v>
      </c>
      <c r="AC1834" t="s">
        <v>7328</v>
      </c>
      <c r="AD1834">
        <v>1</v>
      </c>
      <c r="AE1834" t="s">
        <v>15481</v>
      </c>
      <c r="AF1834" t="s">
        <v>7165</v>
      </c>
      <c r="AG1834" t="s">
        <v>15482</v>
      </c>
    </row>
    <row r="1835" spans="1:33" x14ac:dyDescent="0.3">
      <c r="A1835" t="s">
        <v>3577</v>
      </c>
      <c r="B1835" t="s">
        <v>1019</v>
      </c>
      <c r="C1835" t="s">
        <v>7150</v>
      </c>
      <c r="D1835" t="s">
        <v>88</v>
      </c>
      <c r="E1835" t="s">
        <v>39</v>
      </c>
      <c r="F1835" t="s">
        <v>15483</v>
      </c>
      <c r="G1835">
        <v>180.43799999999999</v>
      </c>
      <c r="H1835">
        <v>-88.107409000000004</v>
      </c>
      <c r="I1835" t="s">
        <v>15484</v>
      </c>
      <c r="J1835" t="s">
        <v>334</v>
      </c>
      <c r="K1835" t="s">
        <v>7159</v>
      </c>
      <c r="L1835" t="s">
        <v>7189</v>
      </c>
      <c r="M1835">
        <v>6689</v>
      </c>
      <c r="N1835" t="s">
        <v>1125</v>
      </c>
      <c r="O1835" t="s">
        <v>7238</v>
      </c>
      <c r="P1835" t="s">
        <v>7226</v>
      </c>
      <c r="Q1835">
        <v>70</v>
      </c>
      <c r="R1835" t="s">
        <v>7214</v>
      </c>
      <c r="S1835" t="s">
        <v>7215</v>
      </c>
      <c r="T1835" t="s">
        <v>336</v>
      </c>
      <c r="U1835" t="s">
        <v>7171</v>
      </c>
      <c r="V1835" t="s">
        <v>7239</v>
      </c>
      <c r="W1835">
        <v>85</v>
      </c>
      <c r="X1835" t="s">
        <v>7214</v>
      </c>
      <c r="Y1835" t="s">
        <v>15485</v>
      </c>
      <c r="Z1835" t="s">
        <v>60</v>
      </c>
      <c r="AA1835" t="s">
        <v>7393</v>
      </c>
      <c r="AB1835" t="s">
        <v>7192</v>
      </c>
      <c r="AC1835" t="s">
        <v>7328</v>
      </c>
      <c r="AD1835">
        <v>2</v>
      </c>
      <c r="AE1835" t="s">
        <v>15486</v>
      </c>
      <c r="AF1835" t="s">
        <v>110</v>
      </c>
      <c r="AG1835" t="s">
        <v>7164</v>
      </c>
    </row>
    <row r="1836" spans="1:33" x14ac:dyDescent="0.3">
      <c r="A1836" t="s">
        <v>3578</v>
      </c>
      <c r="B1836" t="s">
        <v>7284</v>
      </c>
      <c r="C1836" t="s">
        <v>8933</v>
      </c>
      <c r="D1836" t="s">
        <v>38</v>
      </c>
      <c r="E1836" t="s">
        <v>93</v>
      </c>
      <c r="F1836" t="s">
        <v>15487</v>
      </c>
      <c r="G1836">
        <v>47.312548999999997</v>
      </c>
      <c r="H1836">
        <v>-113.092495</v>
      </c>
      <c r="I1836" t="s">
        <v>7164</v>
      </c>
      <c r="J1836" t="s">
        <v>204</v>
      </c>
      <c r="K1836" t="s">
        <v>7449</v>
      </c>
      <c r="L1836" t="s">
        <v>41</v>
      </c>
      <c r="M1836">
        <v>6161</v>
      </c>
      <c r="N1836" t="s">
        <v>2359</v>
      </c>
      <c r="O1836" t="s">
        <v>7223</v>
      </c>
      <c r="P1836" t="s">
        <v>7201</v>
      </c>
      <c r="Q1836">
        <v>33</v>
      </c>
      <c r="R1836" t="s">
        <v>7260</v>
      </c>
      <c r="S1836" t="s">
        <v>34</v>
      </c>
      <c r="T1836" t="s">
        <v>1482</v>
      </c>
      <c r="U1836" t="s">
        <v>7259</v>
      </c>
      <c r="V1836" t="s">
        <v>7154</v>
      </c>
      <c r="W1836">
        <v>31</v>
      </c>
      <c r="X1836" t="s">
        <v>7372</v>
      </c>
      <c r="Y1836" t="s">
        <v>15488</v>
      </c>
      <c r="Z1836" t="s">
        <v>7607</v>
      </c>
      <c r="AA1836" t="s">
        <v>7344</v>
      </c>
      <c r="AB1836" t="s">
        <v>7164</v>
      </c>
      <c r="AC1836" t="s">
        <v>7230</v>
      </c>
      <c r="AD1836">
        <v>5</v>
      </c>
      <c r="AE1836" t="s">
        <v>15489</v>
      </c>
      <c r="AF1836" t="s">
        <v>7165</v>
      </c>
      <c r="AG1836" t="s">
        <v>15490</v>
      </c>
    </row>
    <row r="1837" spans="1:33" x14ac:dyDescent="0.3">
      <c r="A1837" t="s">
        <v>3579</v>
      </c>
      <c r="B1837" t="s">
        <v>7314</v>
      </c>
      <c r="C1837" t="s">
        <v>7631</v>
      </c>
      <c r="D1837" t="s">
        <v>88</v>
      </c>
      <c r="E1837" t="s">
        <v>78</v>
      </c>
      <c r="F1837" t="s">
        <v>15491</v>
      </c>
      <c r="G1837">
        <v>41.934454000000002</v>
      </c>
      <c r="H1837">
        <v>-96.277321999999998</v>
      </c>
      <c r="I1837" t="s">
        <v>15492</v>
      </c>
      <c r="J1837" t="s">
        <v>961</v>
      </c>
      <c r="K1837" t="s">
        <v>8341</v>
      </c>
      <c r="L1837" t="s">
        <v>7391</v>
      </c>
      <c r="M1837">
        <v>6346</v>
      </c>
      <c r="N1837" t="s">
        <v>844</v>
      </c>
      <c r="O1837" t="s">
        <v>7223</v>
      </c>
      <c r="P1837" t="s">
        <v>7175</v>
      </c>
      <c r="R1837" t="s">
        <v>7214</v>
      </c>
      <c r="S1837" t="s">
        <v>7164</v>
      </c>
      <c r="T1837" t="s">
        <v>2245</v>
      </c>
      <c r="U1837" t="s">
        <v>7334</v>
      </c>
      <c r="V1837" t="s">
        <v>7160</v>
      </c>
      <c r="W1837">
        <v>75</v>
      </c>
      <c r="X1837" t="s">
        <v>59</v>
      </c>
      <c r="Y1837" t="s">
        <v>15493</v>
      </c>
      <c r="Z1837" t="s">
        <v>116</v>
      </c>
      <c r="AA1837" t="s">
        <v>7217</v>
      </c>
      <c r="AB1837" t="s">
        <v>7252</v>
      </c>
      <c r="AC1837" t="s">
        <v>7364</v>
      </c>
      <c r="AD1837">
        <v>2</v>
      </c>
      <c r="AE1837" t="s">
        <v>15494</v>
      </c>
      <c r="AF1837" t="s">
        <v>7385</v>
      </c>
      <c r="AG1837" t="s">
        <v>15495</v>
      </c>
    </row>
    <row r="1838" spans="1:33" x14ac:dyDescent="0.3">
      <c r="A1838" t="s">
        <v>3580</v>
      </c>
      <c r="B1838" t="s">
        <v>1019</v>
      </c>
      <c r="C1838" t="s">
        <v>686</v>
      </c>
      <c r="D1838" t="s">
        <v>92</v>
      </c>
      <c r="E1838" t="s">
        <v>78</v>
      </c>
      <c r="F1838" t="s">
        <v>15496</v>
      </c>
      <c r="G1838">
        <v>28.045586</v>
      </c>
      <c r="H1838">
        <v>-81.124420000000001</v>
      </c>
      <c r="I1838" t="s">
        <v>15497</v>
      </c>
      <c r="J1838" t="s">
        <v>157</v>
      </c>
      <c r="K1838" t="s">
        <v>7171</v>
      </c>
      <c r="L1838" t="s">
        <v>7173</v>
      </c>
      <c r="M1838">
        <v>6626</v>
      </c>
      <c r="N1838" t="s">
        <v>7164</v>
      </c>
      <c r="O1838" t="s">
        <v>7164</v>
      </c>
      <c r="P1838" t="s">
        <v>7164</v>
      </c>
      <c r="R1838" t="s">
        <v>7164</v>
      </c>
      <c r="S1838" t="s">
        <v>7164</v>
      </c>
      <c r="T1838" t="s">
        <v>1214</v>
      </c>
      <c r="U1838" t="s">
        <v>7174</v>
      </c>
      <c r="V1838" t="s">
        <v>7400</v>
      </c>
      <c r="W1838">
        <v>61</v>
      </c>
      <c r="X1838" t="s">
        <v>7161</v>
      </c>
      <c r="Y1838" t="s">
        <v>15498</v>
      </c>
      <c r="Z1838" t="s">
        <v>7251</v>
      </c>
      <c r="AA1838" t="s">
        <v>7164</v>
      </c>
      <c r="AB1838" t="s">
        <v>132</v>
      </c>
      <c r="AC1838" t="s">
        <v>7164</v>
      </c>
      <c r="AD1838">
        <v>1</v>
      </c>
      <c r="AE1838" t="s">
        <v>15499</v>
      </c>
      <c r="AF1838" t="s">
        <v>7165</v>
      </c>
      <c r="AG1838" t="s">
        <v>15500</v>
      </c>
    </row>
    <row r="1839" spans="1:33" x14ac:dyDescent="0.3">
      <c r="A1839" t="s">
        <v>3581</v>
      </c>
      <c r="B1839" t="s">
        <v>7514</v>
      </c>
      <c r="C1839" t="s">
        <v>15501</v>
      </c>
      <c r="D1839" t="s">
        <v>38</v>
      </c>
      <c r="E1839" t="s">
        <v>55</v>
      </c>
      <c r="F1839" t="s">
        <v>15502</v>
      </c>
      <c r="G1839">
        <v>35.338515999999998</v>
      </c>
      <c r="H1839">
        <v>-78.564751999999999</v>
      </c>
      <c r="I1839" t="s">
        <v>15503</v>
      </c>
      <c r="J1839" t="s">
        <v>462</v>
      </c>
      <c r="K1839" t="s">
        <v>7174</v>
      </c>
      <c r="L1839" t="s">
        <v>7156</v>
      </c>
      <c r="M1839">
        <v>4723</v>
      </c>
      <c r="N1839" t="s">
        <v>3009</v>
      </c>
      <c r="O1839" t="s">
        <v>7159</v>
      </c>
      <c r="P1839" t="s">
        <v>7173</v>
      </c>
      <c r="Q1839">
        <v>281</v>
      </c>
      <c r="R1839" t="s">
        <v>7214</v>
      </c>
      <c r="S1839" t="s">
        <v>35</v>
      </c>
      <c r="T1839" t="s">
        <v>2320</v>
      </c>
      <c r="U1839" t="s">
        <v>7202</v>
      </c>
      <c r="V1839" t="s">
        <v>7172</v>
      </c>
      <c r="W1839">
        <v>86</v>
      </c>
      <c r="X1839" t="s">
        <v>7164</v>
      </c>
      <c r="Y1839" t="s">
        <v>15504</v>
      </c>
      <c r="Z1839" t="s">
        <v>7270</v>
      </c>
      <c r="AA1839" t="s">
        <v>7191</v>
      </c>
      <c r="AB1839" t="s">
        <v>132</v>
      </c>
      <c r="AC1839" t="s">
        <v>62</v>
      </c>
      <c r="AD1839">
        <v>4</v>
      </c>
      <c r="AE1839" t="s">
        <v>15505</v>
      </c>
      <c r="AF1839" t="s">
        <v>110</v>
      </c>
      <c r="AG1839" t="s">
        <v>15506</v>
      </c>
    </row>
    <row r="1840" spans="1:33" x14ac:dyDescent="0.3">
      <c r="A1840" t="s">
        <v>2775</v>
      </c>
      <c r="B1840" t="s">
        <v>12900</v>
      </c>
      <c r="C1840" t="s">
        <v>7304</v>
      </c>
      <c r="D1840" t="s">
        <v>48</v>
      </c>
      <c r="E1840" t="s">
        <v>78</v>
      </c>
      <c r="F1840" t="s">
        <v>12901</v>
      </c>
      <c r="G1840">
        <v>36.877316</v>
      </c>
      <c r="H1840">
        <v>-110.186423</v>
      </c>
      <c r="I1840" t="s">
        <v>12902</v>
      </c>
      <c r="J1840" t="s">
        <v>362</v>
      </c>
      <c r="K1840" t="s">
        <v>7159</v>
      </c>
      <c r="L1840" t="s">
        <v>7154</v>
      </c>
      <c r="M1840">
        <v>2184</v>
      </c>
      <c r="N1840" t="s">
        <v>833</v>
      </c>
      <c r="O1840" t="s">
        <v>7481</v>
      </c>
      <c r="P1840" t="s">
        <v>7326</v>
      </c>
      <c r="Q1840">
        <v>59</v>
      </c>
      <c r="R1840" t="s">
        <v>7260</v>
      </c>
      <c r="S1840" t="s">
        <v>35</v>
      </c>
      <c r="T1840" t="s">
        <v>2776</v>
      </c>
      <c r="U1840" t="s">
        <v>7334</v>
      </c>
      <c r="V1840" t="s">
        <v>7188</v>
      </c>
      <c r="W1840">
        <v>49</v>
      </c>
      <c r="X1840" t="s">
        <v>43</v>
      </c>
      <c r="Y1840" t="s">
        <v>12903</v>
      </c>
      <c r="Z1840" t="s">
        <v>27</v>
      </c>
      <c r="AA1840" t="s">
        <v>7164</v>
      </c>
      <c r="AB1840" t="s">
        <v>7178</v>
      </c>
      <c r="AC1840" t="s">
        <v>7364</v>
      </c>
      <c r="AD1840">
        <v>3</v>
      </c>
      <c r="AE1840" t="s">
        <v>12904</v>
      </c>
      <c r="AF1840" t="s">
        <v>7207</v>
      </c>
      <c r="AG1840" t="s">
        <v>12905</v>
      </c>
    </row>
    <row r="1841" spans="1:33" x14ac:dyDescent="0.3">
      <c r="A1841" t="s">
        <v>3582</v>
      </c>
      <c r="B1841" t="s">
        <v>7774</v>
      </c>
      <c r="C1841" t="s">
        <v>7815</v>
      </c>
      <c r="D1841" t="s">
        <v>92</v>
      </c>
      <c r="E1841" t="s">
        <v>112</v>
      </c>
      <c r="F1841" t="s">
        <v>15507</v>
      </c>
      <c r="G1841">
        <v>42.058261000000002</v>
      </c>
      <c r="H1841">
        <v>-87.929544000000007</v>
      </c>
      <c r="I1841" t="s">
        <v>15508</v>
      </c>
      <c r="J1841" t="s">
        <v>24</v>
      </c>
      <c r="K1841" t="s">
        <v>7307</v>
      </c>
      <c r="L1841" t="s">
        <v>7308</v>
      </c>
      <c r="M1841">
        <v>5924</v>
      </c>
      <c r="N1841" t="s">
        <v>2650</v>
      </c>
      <c r="O1841" t="s">
        <v>7481</v>
      </c>
      <c r="P1841" t="s">
        <v>7156</v>
      </c>
      <c r="Q1841">
        <v>176</v>
      </c>
      <c r="R1841" t="s">
        <v>7161</v>
      </c>
      <c r="S1841" t="s">
        <v>7309</v>
      </c>
      <c r="T1841" t="s">
        <v>3583</v>
      </c>
      <c r="U1841" t="s">
        <v>7481</v>
      </c>
      <c r="V1841" t="s">
        <v>7348</v>
      </c>
      <c r="X1841" t="s">
        <v>7164</v>
      </c>
      <c r="Y1841" t="s">
        <v>15509</v>
      </c>
      <c r="Z1841" t="s">
        <v>7383</v>
      </c>
      <c r="AA1841" t="s">
        <v>139</v>
      </c>
      <c r="AB1841" t="s">
        <v>7229</v>
      </c>
      <c r="AC1841" t="s">
        <v>7230</v>
      </c>
      <c r="AD1841">
        <v>5</v>
      </c>
      <c r="AE1841" t="s">
        <v>15510</v>
      </c>
      <c r="AF1841" t="s">
        <v>7385</v>
      </c>
      <c r="AG1841" t="s">
        <v>15511</v>
      </c>
    </row>
    <row r="1842" spans="1:33" x14ac:dyDescent="0.3">
      <c r="A1842" t="s">
        <v>3584</v>
      </c>
      <c r="B1842" t="s">
        <v>7167</v>
      </c>
      <c r="C1842" t="s">
        <v>7631</v>
      </c>
      <c r="D1842" t="s">
        <v>88</v>
      </c>
      <c r="E1842" t="s">
        <v>55</v>
      </c>
      <c r="F1842" t="s">
        <v>15512</v>
      </c>
      <c r="G1842">
        <v>29.584641999999999</v>
      </c>
      <c r="H1842">
        <v>-71.440676999999994</v>
      </c>
      <c r="I1842" t="s">
        <v>15513</v>
      </c>
      <c r="J1842" t="s">
        <v>804</v>
      </c>
      <c r="K1842" t="s">
        <v>7342</v>
      </c>
      <c r="L1842" t="s">
        <v>7213</v>
      </c>
      <c r="M1842">
        <v>5214</v>
      </c>
      <c r="N1842" t="s">
        <v>7164</v>
      </c>
      <c r="O1842" t="s">
        <v>7164</v>
      </c>
      <c r="P1842" t="s">
        <v>7164</v>
      </c>
      <c r="R1842" t="s">
        <v>7164</v>
      </c>
      <c r="S1842" t="s">
        <v>7164</v>
      </c>
      <c r="T1842" t="s">
        <v>1210</v>
      </c>
      <c r="U1842" t="s">
        <v>7481</v>
      </c>
      <c r="V1842" t="s">
        <v>7203</v>
      </c>
      <c r="W1842">
        <v>62</v>
      </c>
      <c r="X1842" t="s">
        <v>7373</v>
      </c>
      <c r="Y1842" t="s">
        <v>15514</v>
      </c>
      <c r="Z1842" t="s">
        <v>7270</v>
      </c>
      <c r="AA1842" t="s">
        <v>7311</v>
      </c>
      <c r="AB1842" t="s">
        <v>7192</v>
      </c>
      <c r="AC1842" t="s">
        <v>7394</v>
      </c>
      <c r="AD1842">
        <v>0</v>
      </c>
      <c r="AE1842" t="s">
        <v>15515</v>
      </c>
      <c r="AF1842" t="s">
        <v>7180</v>
      </c>
      <c r="AG1842" t="s">
        <v>15516</v>
      </c>
    </row>
    <row r="1843" spans="1:33" x14ac:dyDescent="0.3">
      <c r="A1843" t="s">
        <v>3585</v>
      </c>
      <c r="B1843" t="s">
        <v>7149</v>
      </c>
      <c r="C1843" t="s">
        <v>7183</v>
      </c>
      <c r="D1843" t="s">
        <v>77</v>
      </c>
      <c r="E1843" t="s">
        <v>78</v>
      </c>
      <c r="F1843" t="s">
        <v>15517</v>
      </c>
      <c r="G1843">
        <v>29.795638</v>
      </c>
      <c r="H1843">
        <v>-110.433627</v>
      </c>
      <c r="I1843" t="s">
        <v>15518</v>
      </c>
      <c r="J1843" t="s">
        <v>181</v>
      </c>
      <c r="K1843" t="s">
        <v>7259</v>
      </c>
      <c r="L1843" t="s">
        <v>7172</v>
      </c>
      <c r="M1843">
        <v>2536</v>
      </c>
      <c r="N1843" t="s">
        <v>1962</v>
      </c>
      <c r="O1843" t="s">
        <v>7171</v>
      </c>
      <c r="P1843" t="s">
        <v>7317</v>
      </c>
      <c r="Q1843">
        <v>24</v>
      </c>
      <c r="R1843" t="s">
        <v>7373</v>
      </c>
      <c r="S1843" t="s">
        <v>7309</v>
      </c>
      <c r="T1843" t="s">
        <v>3586</v>
      </c>
      <c r="U1843" t="s">
        <v>7153</v>
      </c>
      <c r="V1843" t="s">
        <v>7154</v>
      </c>
      <c r="W1843">
        <v>52</v>
      </c>
      <c r="X1843" t="s">
        <v>7178</v>
      </c>
      <c r="Y1843" t="s">
        <v>7164</v>
      </c>
      <c r="Z1843" t="s">
        <v>7607</v>
      </c>
      <c r="AA1843" t="s">
        <v>97</v>
      </c>
      <c r="AB1843" t="s">
        <v>7271</v>
      </c>
      <c r="AC1843" t="s">
        <v>7178</v>
      </c>
      <c r="AE1843" t="s">
        <v>15519</v>
      </c>
      <c r="AF1843" t="s">
        <v>7165</v>
      </c>
      <c r="AG1843" t="s">
        <v>15520</v>
      </c>
    </row>
    <row r="1844" spans="1:33" x14ac:dyDescent="0.3">
      <c r="A1844" t="s">
        <v>3587</v>
      </c>
      <c r="B1844" t="s">
        <v>808</v>
      </c>
      <c r="C1844" t="s">
        <v>8123</v>
      </c>
      <c r="D1844" t="s">
        <v>88</v>
      </c>
      <c r="E1844" t="s">
        <v>186</v>
      </c>
      <c r="F1844" t="s">
        <v>15521</v>
      </c>
      <c r="G1844">
        <v>34.388703999999997</v>
      </c>
      <c r="H1844">
        <v>-93.458664999999996</v>
      </c>
      <c r="I1844" t="s">
        <v>15522</v>
      </c>
      <c r="J1844" t="s">
        <v>712</v>
      </c>
      <c r="K1844" t="s">
        <v>7186</v>
      </c>
      <c r="L1844" t="s">
        <v>7189</v>
      </c>
      <c r="M1844">
        <v>1588</v>
      </c>
      <c r="N1844" t="s">
        <v>7164</v>
      </c>
      <c r="O1844" t="s">
        <v>7164</v>
      </c>
      <c r="P1844" t="s">
        <v>7164</v>
      </c>
      <c r="R1844" t="s">
        <v>7164</v>
      </c>
      <c r="S1844" t="s">
        <v>7164</v>
      </c>
      <c r="T1844" t="s">
        <v>552</v>
      </c>
      <c r="U1844" t="s">
        <v>7238</v>
      </c>
      <c r="V1844" t="s">
        <v>7175</v>
      </c>
      <c r="W1844">
        <v>63</v>
      </c>
      <c r="X1844" t="s">
        <v>7278</v>
      </c>
      <c r="Y1844" t="s">
        <v>15523</v>
      </c>
      <c r="Z1844" t="s">
        <v>7607</v>
      </c>
      <c r="AA1844" t="s">
        <v>7228</v>
      </c>
      <c r="AB1844" t="s">
        <v>132</v>
      </c>
      <c r="AC1844" t="s">
        <v>7178</v>
      </c>
      <c r="AD1844">
        <v>3</v>
      </c>
      <c r="AE1844" t="s">
        <v>15524</v>
      </c>
      <c r="AF1844" t="s">
        <v>7254</v>
      </c>
      <c r="AG1844" t="s">
        <v>15525</v>
      </c>
    </row>
    <row r="1845" spans="1:33" x14ac:dyDescent="0.3">
      <c r="A1845" t="s">
        <v>2151</v>
      </c>
      <c r="B1845" t="s">
        <v>7698</v>
      </c>
      <c r="C1845" t="s">
        <v>258</v>
      </c>
      <c r="D1845" t="s">
        <v>65</v>
      </c>
      <c r="E1845" t="s">
        <v>39</v>
      </c>
      <c r="F1845" t="s">
        <v>11229</v>
      </c>
      <c r="G1845">
        <v>36.031944000000003</v>
      </c>
      <c r="H1845">
        <v>-114.998456</v>
      </c>
      <c r="I1845" t="s">
        <v>11230</v>
      </c>
      <c r="J1845" t="s">
        <v>362</v>
      </c>
      <c r="K1845" t="s">
        <v>7361</v>
      </c>
      <c r="L1845" t="s">
        <v>7172</v>
      </c>
      <c r="M1845">
        <v>5581</v>
      </c>
      <c r="N1845" t="s">
        <v>2152</v>
      </c>
      <c r="O1845" t="s">
        <v>7334</v>
      </c>
      <c r="P1845" t="s">
        <v>7400</v>
      </c>
      <c r="Q1845">
        <v>26</v>
      </c>
      <c r="R1845" t="s">
        <v>7157</v>
      </c>
      <c r="S1845" t="s">
        <v>7158</v>
      </c>
      <c r="T1845" t="s">
        <v>1175</v>
      </c>
      <c r="U1845" t="s">
        <v>7153</v>
      </c>
      <c r="V1845" t="s">
        <v>7160</v>
      </c>
      <c r="W1845">
        <v>46</v>
      </c>
      <c r="X1845" t="s">
        <v>59</v>
      </c>
      <c r="Y1845" t="s">
        <v>11231</v>
      </c>
      <c r="Z1845" t="s">
        <v>7318</v>
      </c>
      <c r="AA1845" t="s">
        <v>52</v>
      </c>
      <c r="AB1845" t="s">
        <v>7252</v>
      </c>
      <c r="AC1845" t="s">
        <v>7394</v>
      </c>
      <c r="AD1845">
        <v>5</v>
      </c>
      <c r="AE1845" t="s">
        <v>11232</v>
      </c>
      <c r="AF1845" t="s">
        <v>7403</v>
      </c>
      <c r="AG1845" t="s">
        <v>11233</v>
      </c>
    </row>
    <row r="1846" spans="1:33" x14ac:dyDescent="0.3">
      <c r="A1846" t="s">
        <v>3588</v>
      </c>
      <c r="B1846" t="s">
        <v>8122</v>
      </c>
      <c r="C1846" t="s">
        <v>7582</v>
      </c>
      <c r="D1846" t="s">
        <v>48</v>
      </c>
      <c r="E1846" t="s">
        <v>78</v>
      </c>
      <c r="F1846" t="s">
        <v>15526</v>
      </c>
      <c r="G1846">
        <v>41.291043999999999</v>
      </c>
      <c r="H1846">
        <v>-98.253680000000003</v>
      </c>
      <c r="I1846" t="s">
        <v>15527</v>
      </c>
      <c r="J1846" t="s">
        <v>519</v>
      </c>
      <c r="K1846" t="s">
        <v>7159</v>
      </c>
      <c r="L1846" t="s">
        <v>7326</v>
      </c>
      <c r="M1846">
        <v>3600</v>
      </c>
      <c r="N1846" t="s">
        <v>3589</v>
      </c>
      <c r="O1846" t="s">
        <v>7371</v>
      </c>
      <c r="P1846" t="s">
        <v>7160</v>
      </c>
      <c r="Q1846">
        <v>44</v>
      </c>
      <c r="R1846" t="s">
        <v>7373</v>
      </c>
      <c r="S1846" t="s">
        <v>35</v>
      </c>
      <c r="T1846" t="s">
        <v>2819</v>
      </c>
      <c r="U1846" t="s">
        <v>7259</v>
      </c>
      <c r="V1846" t="s">
        <v>7160</v>
      </c>
      <c r="W1846">
        <v>79</v>
      </c>
      <c r="X1846" t="s">
        <v>7260</v>
      </c>
      <c r="Y1846" t="s">
        <v>15528</v>
      </c>
      <c r="Z1846" t="s">
        <v>60</v>
      </c>
      <c r="AA1846" t="s">
        <v>52</v>
      </c>
      <c r="AB1846" t="s">
        <v>7336</v>
      </c>
      <c r="AC1846" t="s">
        <v>155</v>
      </c>
      <c r="AD1846">
        <v>5</v>
      </c>
      <c r="AE1846" t="s">
        <v>7164</v>
      </c>
      <c r="AF1846" t="s">
        <v>7254</v>
      </c>
      <c r="AG1846" t="s">
        <v>15529</v>
      </c>
    </row>
    <row r="1847" spans="1:33" x14ac:dyDescent="0.3">
      <c r="A1847" t="s">
        <v>3590</v>
      </c>
      <c r="B1847" t="s">
        <v>7834</v>
      </c>
      <c r="C1847" t="s">
        <v>7434</v>
      </c>
      <c r="D1847" t="s">
        <v>22</v>
      </c>
      <c r="E1847" t="s">
        <v>31</v>
      </c>
      <c r="F1847" t="s">
        <v>15530</v>
      </c>
      <c r="G1847">
        <v>33.652304000000001</v>
      </c>
      <c r="H1847">
        <v>51.057299999999998</v>
      </c>
      <c r="I1847" t="s">
        <v>15531</v>
      </c>
      <c r="J1847" t="s">
        <v>404</v>
      </c>
      <c r="K1847" t="s">
        <v>7449</v>
      </c>
      <c r="L1847" t="s">
        <v>7224</v>
      </c>
      <c r="M1847">
        <v>1373</v>
      </c>
      <c r="N1847" t="s">
        <v>255</v>
      </c>
      <c r="O1847" t="s">
        <v>7450</v>
      </c>
      <c r="P1847" t="s">
        <v>7160</v>
      </c>
      <c r="Q1847">
        <v>71</v>
      </c>
      <c r="R1847" t="s">
        <v>7372</v>
      </c>
      <c r="S1847" t="s">
        <v>7158</v>
      </c>
      <c r="T1847" t="s">
        <v>3591</v>
      </c>
      <c r="U1847" t="s">
        <v>7371</v>
      </c>
      <c r="V1847" t="s">
        <v>7226</v>
      </c>
      <c r="W1847">
        <v>61</v>
      </c>
      <c r="X1847" t="s">
        <v>7178</v>
      </c>
      <c r="Y1847" t="s">
        <v>15532</v>
      </c>
      <c r="Z1847" t="s">
        <v>7164</v>
      </c>
      <c r="AA1847" t="s">
        <v>7393</v>
      </c>
      <c r="AB1847" t="s">
        <v>53</v>
      </c>
      <c r="AC1847" t="s">
        <v>62</v>
      </c>
      <c r="AD1847">
        <v>5</v>
      </c>
      <c r="AE1847" t="s">
        <v>7164</v>
      </c>
      <c r="AF1847" t="s">
        <v>7254</v>
      </c>
      <c r="AG1847" t="s">
        <v>15533</v>
      </c>
    </row>
    <row r="1848" spans="1:33" x14ac:dyDescent="0.3">
      <c r="A1848" t="s">
        <v>3592</v>
      </c>
      <c r="B1848" t="s">
        <v>479</v>
      </c>
      <c r="C1848" t="s">
        <v>686</v>
      </c>
      <c r="D1848" t="s">
        <v>100</v>
      </c>
      <c r="E1848" t="s">
        <v>72</v>
      </c>
      <c r="F1848" t="s">
        <v>15534</v>
      </c>
      <c r="G1848">
        <v>29.988764</v>
      </c>
      <c r="H1848">
        <v>-100.73656099999999</v>
      </c>
      <c r="I1848" t="s">
        <v>7164</v>
      </c>
      <c r="J1848" t="s">
        <v>67</v>
      </c>
      <c r="K1848" t="s">
        <v>7225</v>
      </c>
      <c r="L1848" t="s">
        <v>7172</v>
      </c>
      <c r="M1848">
        <v>8010</v>
      </c>
      <c r="N1848" t="s">
        <v>7164</v>
      </c>
      <c r="O1848" t="s">
        <v>7164</v>
      </c>
      <c r="P1848" t="s">
        <v>7164</v>
      </c>
      <c r="R1848" t="s">
        <v>7164</v>
      </c>
      <c r="S1848" t="s">
        <v>7164</v>
      </c>
      <c r="T1848" t="s">
        <v>2548</v>
      </c>
      <c r="U1848" t="s">
        <v>7225</v>
      </c>
      <c r="V1848" t="s">
        <v>7239</v>
      </c>
      <c r="W1848">
        <v>56</v>
      </c>
      <c r="X1848" t="s">
        <v>7178</v>
      </c>
      <c r="Y1848" t="s">
        <v>15535</v>
      </c>
      <c r="Z1848" t="s">
        <v>7251</v>
      </c>
      <c r="AA1848" t="s">
        <v>7393</v>
      </c>
      <c r="AB1848" t="s">
        <v>7293</v>
      </c>
      <c r="AC1848" t="s">
        <v>155</v>
      </c>
      <c r="AE1848" t="s">
        <v>15536</v>
      </c>
      <c r="AF1848" t="s">
        <v>7254</v>
      </c>
      <c r="AG1848" t="s">
        <v>7164</v>
      </c>
    </row>
    <row r="1849" spans="1:33" x14ac:dyDescent="0.3">
      <c r="A1849" t="s">
        <v>3579</v>
      </c>
      <c r="B1849" t="s">
        <v>7314</v>
      </c>
      <c r="C1849" t="s">
        <v>7631</v>
      </c>
      <c r="D1849" t="s">
        <v>88</v>
      </c>
      <c r="E1849" t="s">
        <v>78</v>
      </c>
      <c r="F1849" t="s">
        <v>15491</v>
      </c>
      <c r="G1849">
        <v>41.934454000000002</v>
      </c>
      <c r="H1849">
        <v>-96.277321999999998</v>
      </c>
      <c r="I1849" t="s">
        <v>15492</v>
      </c>
      <c r="J1849" t="s">
        <v>961</v>
      </c>
      <c r="K1849" t="s">
        <v>8341</v>
      </c>
      <c r="L1849" t="s">
        <v>7391</v>
      </c>
      <c r="M1849">
        <v>6346</v>
      </c>
      <c r="N1849" t="s">
        <v>844</v>
      </c>
      <c r="O1849" t="s">
        <v>7223</v>
      </c>
      <c r="P1849" t="s">
        <v>7175</v>
      </c>
      <c r="R1849" t="s">
        <v>7214</v>
      </c>
      <c r="S1849" t="s">
        <v>7164</v>
      </c>
      <c r="T1849" t="s">
        <v>2245</v>
      </c>
      <c r="U1849" t="s">
        <v>7334</v>
      </c>
      <c r="V1849" t="s">
        <v>7160</v>
      </c>
      <c r="W1849">
        <v>75</v>
      </c>
      <c r="X1849" t="s">
        <v>59</v>
      </c>
      <c r="Y1849" t="s">
        <v>15493</v>
      </c>
      <c r="Z1849" t="s">
        <v>116</v>
      </c>
      <c r="AA1849" t="s">
        <v>7217</v>
      </c>
      <c r="AB1849" t="s">
        <v>7252</v>
      </c>
      <c r="AC1849" t="s">
        <v>7364</v>
      </c>
      <c r="AD1849">
        <v>2</v>
      </c>
      <c r="AE1849" t="s">
        <v>15494</v>
      </c>
      <c r="AF1849" t="s">
        <v>7385</v>
      </c>
      <c r="AG1849" t="s">
        <v>15495</v>
      </c>
    </row>
    <row r="1850" spans="1:33" x14ac:dyDescent="0.3">
      <c r="A1850" t="s">
        <v>3593</v>
      </c>
      <c r="B1850" t="s">
        <v>676</v>
      </c>
      <c r="C1850" t="s">
        <v>135</v>
      </c>
      <c r="D1850" t="s">
        <v>48</v>
      </c>
      <c r="E1850" t="s">
        <v>31</v>
      </c>
      <c r="F1850" t="s">
        <v>15537</v>
      </c>
      <c r="G1850">
        <v>40.175297999999998</v>
      </c>
      <c r="H1850">
        <v>-111.898298</v>
      </c>
      <c r="I1850" t="s">
        <v>15538</v>
      </c>
      <c r="J1850" t="s">
        <v>1438</v>
      </c>
      <c r="K1850" t="s">
        <v>7223</v>
      </c>
      <c r="L1850" t="s">
        <v>7175</v>
      </c>
      <c r="M1850">
        <v>1289</v>
      </c>
      <c r="N1850" t="s">
        <v>3594</v>
      </c>
      <c r="O1850" t="s">
        <v>7249</v>
      </c>
      <c r="P1850" t="s">
        <v>7203</v>
      </c>
      <c r="Q1850">
        <v>56</v>
      </c>
      <c r="R1850" t="s">
        <v>7161</v>
      </c>
      <c r="S1850" t="s">
        <v>7161</v>
      </c>
      <c r="T1850" t="s">
        <v>129</v>
      </c>
      <c r="U1850" t="s">
        <v>7307</v>
      </c>
      <c r="V1850" t="s">
        <v>7175</v>
      </c>
      <c r="W1850">
        <v>20</v>
      </c>
      <c r="X1850" t="s">
        <v>7157</v>
      </c>
      <c r="Y1850" t="s">
        <v>15539</v>
      </c>
      <c r="Z1850" t="s">
        <v>7607</v>
      </c>
      <c r="AA1850" t="s">
        <v>7217</v>
      </c>
      <c r="AB1850" t="s">
        <v>7363</v>
      </c>
      <c r="AC1850" t="s">
        <v>7193</v>
      </c>
      <c r="AD1850">
        <v>4</v>
      </c>
      <c r="AE1850" t="s">
        <v>15540</v>
      </c>
      <c r="AF1850" t="s">
        <v>7207</v>
      </c>
      <c r="AG1850" t="s">
        <v>15541</v>
      </c>
    </row>
    <row r="1851" spans="1:33" x14ac:dyDescent="0.3">
      <c r="A1851" t="s">
        <v>3595</v>
      </c>
      <c r="B1851" t="s">
        <v>338</v>
      </c>
      <c r="C1851" t="s">
        <v>7754</v>
      </c>
      <c r="D1851" t="s">
        <v>88</v>
      </c>
      <c r="E1851" t="s">
        <v>186</v>
      </c>
      <c r="F1851" t="s">
        <v>15542</v>
      </c>
      <c r="G1851">
        <v>35.086117000000002</v>
      </c>
      <c r="H1851">
        <v>-119.349692</v>
      </c>
      <c r="I1851" t="s">
        <v>15543</v>
      </c>
      <c r="J1851" t="s">
        <v>524</v>
      </c>
      <c r="K1851" t="s">
        <v>7223</v>
      </c>
      <c r="L1851" t="s">
        <v>7382</v>
      </c>
      <c r="M1851">
        <v>7058</v>
      </c>
      <c r="N1851" t="s">
        <v>442</v>
      </c>
      <c r="O1851" t="s">
        <v>7450</v>
      </c>
      <c r="P1851" t="s">
        <v>7175</v>
      </c>
      <c r="Q1851">
        <v>17</v>
      </c>
      <c r="R1851" t="s">
        <v>7161</v>
      </c>
      <c r="S1851" t="s">
        <v>35</v>
      </c>
      <c r="T1851" t="s">
        <v>1534</v>
      </c>
      <c r="U1851" t="s">
        <v>7187</v>
      </c>
      <c r="V1851" t="s">
        <v>7276</v>
      </c>
      <c r="W1851">
        <v>32</v>
      </c>
      <c r="X1851" t="s">
        <v>7299</v>
      </c>
      <c r="Y1851" t="s">
        <v>7164</v>
      </c>
      <c r="Z1851" t="s">
        <v>7178</v>
      </c>
      <c r="AA1851" t="s">
        <v>7163</v>
      </c>
      <c r="AB1851" t="s">
        <v>7192</v>
      </c>
      <c r="AC1851" t="s">
        <v>7328</v>
      </c>
      <c r="AD1851">
        <v>3</v>
      </c>
      <c r="AE1851" t="s">
        <v>15544</v>
      </c>
      <c r="AF1851" t="s">
        <v>7403</v>
      </c>
      <c r="AG1851" t="s">
        <v>15545</v>
      </c>
    </row>
    <row r="1852" spans="1:33" x14ac:dyDescent="0.3">
      <c r="A1852" t="s">
        <v>3596</v>
      </c>
      <c r="B1852" t="s">
        <v>7367</v>
      </c>
      <c r="C1852" t="s">
        <v>7210</v>
      </c>
      <c r="D1852" t="s">
        <v>38</v>
      </c>
      <c r="E1852" t="s">
        <v>39</v>
      </c>
      <c r="F1852" t="s">
        <v>15546</v>
      </c>
      <c r="G1852">
        <v>27.756533000000001</v>
      </c>
      <c r="H1852">
        <v>-79.103300000000004</v>
      </c>
      <c r="I1852" t="s">
        <v>15547</v>
      </c>
      <c r="J1852" t="s">
        <v>385</v>
      </c>
      <c r="K1852" t="s">
        <v>7450</v>
      </c>
      <c r="L1852" t="s">
        <v>7213</v>
      </c>
      <c r="M1852">
        <v>2256</v>
      </c>
      <c r="N1852" t="s">
        <v>2328</v>
      </c>
      <c r="O1852" t="s">
        <v>7153</v>
      </c>
      <c r="P1852" t="s">
        <v>7189</v>
      </c>
      <c r="Q1852">
        <v>64</v>
      </c>
      <c r="R1852" t="s">
        <v>7237</v>
      </c>
      <c r="S1852" t="s">
        <v>107</v>
      </c>
      <c r="T1852" t="s">
        <v>3597</v>
      </c>
      <c r="U1852" t="s">
        <v>7449</v>
      </c>
      <c r="V1852" t="s">
        <v>7189</v>
      </c>
      <c r="W1852">
        <v>17</v>
      </c>
      <c r="X1852" t="s">
        <v>43</v>
      </c>
      <c r="Y1852" t="s">
        <v>15548</v>
      </c>
      <c r="Z1852" t="s">
        <v>116</v>
      </c>
      <c r="AA1852" t="s">
        <v>7164</v>
      </c>
      <c r="AB1852" t="s">
        <v>28</v>
      </c>
      <c r="AC1852" t="s">
        <v>62</v>
      </c>
      <c r="AD1852">
        <v>2</v>
      </c>
      <c r="AE1852" t="s">
        <v>15549</v>
      </c>
      <c r="AF1852" t="s">
        <v>7164</v>
      </c>
      <c r="AG1852" t="s">
        <v>15550</v>
      </c>
    </row>
    <row r="1853" spans="1:33" x14ac:dyDescent="0.3">
      <c r="A1853" t="s">
        <v>3598</v>
      </c>
      <c r="B1853" t="s">
        <v>7581</v>
      </c>
      <c r="C1853" t="s">
        <v>7339</v>
      </c>
      <c r="D1853" t="s">
        <v>38</v>
      </c>
      <c r="E1853" t="s">
        <v>72</v>
      </c>
      <c r="F1853" t="s">
        <v>15551</v>
      </c>
      <c r="G1853">
        <v>46.242350000000002</v>
      </c>
      <c r="H1853">
        <v>-76.571702000000002</v>
      </c>
      <c r="I1853" t="s">
        <v>15552</v>
      </c>
      <c r="J1853" t="s">
        <v>706</v>
      </c>
      <c r="K1853" t="s">
        <v>7223</v>
      </c>
      <c r="L1853" t="s">
        <v>7326</v>
      </c>
      <c r="M1853">
        <v>9200</v>
      </c>
      <c r="N1853" t="s">
        <v>3599</v>
      </c>
      <c r="O1853" t="s">
        <v>7249</v>
      </c>
      <c r="P1853" t="s">
        <v>7203</v>
      </c>
      <c r="Q1853">
        <v>28</v>
      </c>
      <c r="R1853" t="s">
        <v>7161</v>
      </c>
      <c r="S1853" t="s">
        <v>41</v>
      </c>
      <c r="T1853" t="s">
        <v>3600</v>
      </c>
      <c r="U1853" t="s">
        <v>7187</v>
      </c>
      <c r="V1853" t="s">
        <v>7391</v>
      </c>
      <c r="W1853">
        <v>25</v>
      </c>
      <c r="X1853" t="s">
        <v>43</v>
      </c>
      <c r="Y1853" t="s">
        <v>15553</v>
      </c>
      <c r="Z1853" t="s">
        <v>7375</v>
      </c>
      <c r="AA1853" t="s">
        <v>7191</v>
      </c>
      <c r="AB1853" t="s">
        <v>61</v>
      </c>
      <c r="AC1853" t="s">
        <v>7164</v>
      </c>
      <c r="AE1853" t="s">
        <v>15554</v>
      </c>
      <c r="AF1853" t="s">
        <v>7164</v>
      </c>
      <c r="AG1853" t="s">
        <v>15555</v>
      </c>
    </row>
    <row r="1854" spans="1:33" x14ac:dyDescent="0.3">
      <c r="A1854" t="s">
        <v>3601</v>
      </c>
      <c r="B1854" t="s">
        <v>7992</v>
      </c>
      <c r="C1854" t="s">
        <v>7471</v>
      </c>
      <c r="D1854" t="s">
        <v>100</v>
      </c>
      <c r="E1854" t="s">
        <v>112</v>
      </c>
      <c r="F1854" t="s">
        <v>15556</v>
      </c>
      <c r="G1854">
        <v>31.444163</v>
      </c>
      <c r="H1854">
        <v>-77.672145999999998</v>
      </c>
      <c r="I1854" t="s">
        <v>15557</v>
      </c>
      <c r="J1854" t="s">
        <v>362</v>
      </c>
      <c r="K1854" t="s">
        <v>7171</v>
      </c>
      <c r="L1854" t="s">
        <v>7173</v>
      </c>
      <c r="M1854">
        <v>2129</v>
      </c>
      <c r="N1854" t="s">
        <v>2182</v>
      </c>
      <c r="O1854" t="s">
        <v>7171</v>
      </c>
      <c r="P1854" t="s">
        <v>7224</v>
      </c>
      <c r="Q1854">
        <v>26</v>
      </c>
      <c r="R1854" t="s">
        <v>7237</v>
      </c>
      <c r="S1854" t="s">
        <v>85</v>
      </c>
      <c r="T1854" t="s">
        <v>3272</v>
      </c>
      <c r="U1854" t="s">
        <v>7200</v>
      </c>
      <c r="V1854" t="s">
        <v>7247</v>
      </c>
      <c r="W1854">
        <v>77</v>
      </c>
      <c r="X1854" t="s">
        <v>7164</v>
      </c>
      <c r="Y1854" t="s">
        <v>15558</v>
      </c>
      <c r="Z1854" t="s">
        <v>7291</v>
      </c>
      <c r="AA1854" t="s">
        <v>7311</v>
      </c>
      <c r="AB1854" t="s">
        <v>132</v>
      </c>
      <c r="AC1854" t="s">
        <v>29</v>
      </c>
      <c r="AD1854">
        <v>0</v>
      </c>
      <c r="AE1854" t="s">
        <v>15559</v>
      </c>
      <c r="AF1854" t="s">
        <v>110</v>
      </c>
      <c r="AG1854" t="s">
        <v>7164</v>
      </c>
    </row>
    <row r="1855" spans="1:33" x14ac:dyDescent="0.3">
      <c r="A1855" t="s">
        <v>3602</v>
      </c>
      <c r="B1855" t="s">
        <v>7182</v>
      </c>
      <c r="C1855" t="s">
        <v>7197</v>
      </c>
      <c r="D1855" t="s">
        <v>38</v>
      </c>
      <c r="E1855" t="s">
        <v>112</v>
      </c>
      <c r="F1855" t="s">
        <v>15560</v>
      </c>
      <c r="H1855">
        <v>-76.113018999999994</v>
      </c>
      <c r="I1855" t="s">
        <v>15561</v>
      </c>
      <c r="J1855" t="s">
        <v>331</v>
      </c>
      <c r="K1855" t="s">
        <v>15562</v>
      </c>
      <c r="L1855" t="s">
        <v>7172</v>
      </c>
      <c r="M1855">
        <v>7953</v>
      </c>
      <c r="N1855" t="s">
        <v>356</v>
      </c>
      <c r="O1855" t="s">
        <v>7334</v>
      </c>
      <c r="P1855" t="s">
        <v>7201</v>
      </c>
      <c r="Q1855">
        <v>75</v>
      </c>
      <c r="R1855" t="s">
        <v>34</v>
      </c>
      <c r="S1855" t="s">
        <v>35</v>
      </c>
      <c r="T1855" t="s">
        <v>7164</v>
      </c>
      <c r="U1855" t="s">
        <v>7164</v>
      </c>
      <c r="V1855" t="s">
        <v>7164</v>
      </c>
      <c r="X1855" t="s">
        <v>7164</v>
      </c>
      <c r="Y1855" t="s">
        <v>7164</v>
      </c>
      <c r="Z1855" t="s">
        <v>60</v>
      </c>
      <c r="AA1855" t="s">
        <v>109</v>
      </c>
      <c r="AB1855" t="s">
        <v>7164</v>
      </c>
      <c r="AC1855" t="s">
        <v>7230</v>
      </c>
      <c r="AD1855">
        <v>4</v>
      </c>
      <c r="AE1855" t="s">
        <v>15563</v>
      </c>
      <c r="AF1855" t="s">
        <v>103</v>
      </c>
      <c r="AG1855" t="s">
        <v>15564</v>
      </c>
    </row>
    <row r="1856" spans="1:33" x14ac:dyDescent="0.3">
      <c r="A1856" t="s">
        <v>3603</v>
      </c>
      <c r="B1856" t="s">
        <v>7413</v>
      </c>
      <c r="C1856" t="s">
        <v>7441</v>
      </c>
      <c r="D1856" t="s">
        <v>38</v>
      </c>
      <c r="E1856" t="s">
        <v>186</v>
      </c>
      <c r="F1856" t="s">
        <v>15565</v>
      </c>
      <c r="G1856">
        <v>33.789307999999998</v>
      </c>
      <c r="H1856">
        <v>-117.684606</v>
      </c>
      <c r="I1856" t="s">
        <v>7164</v>
      </c>
      <c r="J1856" t="s">
        <v>122</v>
      </c>
      <c r="K1856" t="s">
        <v>7246</v>
      </c>
      <c r="L1856" t="s">
        <v>7333</v>
      </c>
      <c r="M1856">
        <v>6587</v>
      </c>
      <c r="N1856" t="s">
        <v>2710</v>
      </c>
      <c r="O1856" t="s">
        <v>7381</v>
      </c>
      <c r="P1856" t="s">
        <v>7354</v>
      </c>
      <c r="Q1856">
        <v>54</v>
      </c>
      <c r="R1856" t="s">
        <v>7164</v>
      </c>
      <c r="S1856" t="s">
        <v>7309</v>
      </c>
      <c r="T1856" t="s">
        <v>1197</v>
      </c>
      <c r="U1856" t="s">
        <v>7156</v>
      </c>
      <c r="V1856" t="s">
        <v>7188</v>
      </c>
      <c r="W1856">
        <v>24</v>
      </c>
      <c r="X1856" t="s">
        <v>43</v>
      </c>
      <c r="Y1856" t="s">
        <v>15566</v>
      </c>
      <c r="Z1856" t="s">
        <v>7178</v>
      </c>
      <c r="AA1856" t="s">
        <v>7393</v>
      </c>
      <c r="AB1856" t="s">
        <v>7363</v>
      </c>
      <c r="AC1856" t="s">
        <v>7394</v>
      </c>
      <c r="AD1856">
        <v>2</v>
      </c>
      <c r="AE1856" t="s">
        <v>15567</v>
      </c>
      <c r="AF1856" t="s">
        <v>7165</v>
      </c>
      <c r="AG1856" t="s">
        <v>15568</v>
      </c>
    </row>
    <row r="1857" spans="1:33" x14ac:dyDescent="0.3">
      <c r="A1857" t="s">
        <v>3604</v>
      </c>
      <c r="B1857" t="s">
        <v>9252</v>
      </c>
      <c r="C1857" t="s">
        <v>7150</v>
      </c>
      <c r="D1857" t="s">
        <v>38</v>
      </c>
      <c r="E1857" t="s">
        <v>66</v>
      </c>
      <c r="F1857" t="s">
        <v>15569</v>
      </c>
      <c r="H1857">
        <v>-109.162701</v>
      </c>
      <c r="I1857" t="s">
        <v>15570</v>
      </c>
      <c r="J1857" t="s">
        <v>94</v>
      </c>
      <c r="K1857" t="s">
        <v>15571</v>
      </c>
      <c r="L1857" t="s">
        <v>7348</v>
      </c>
      <c r="M1857">
        <v>5601</v>
      </c>
      <c r="N1857" t="s">
        <v>2538</v>
      </c>
      <c r="O1857" t="s">
        <v>7159</v>
      </c>
      <c r="P1857" t="s">
        <v>7326</v>
      </c>
      <c r="Q1857">
        <v>50</v>
      </c>
      <c r="R1857" t="s">
        <v>7164</v>
      </c>
      <c r="S1857" t="s">
        <v>7164</v>
      </c>
      <c r="T1857" t="s">
        <v>1405</v>
      </c>
      <c r="U1857" t="s">
        <v>7200</v>
      </c>
      <c r="V1857" t="s">
        <v>7326</v>
      </c>
      <c r="W1857">
        <v>15</v>
      </c>
      <c r="X1857" t="s">
        <v>7373</v>
      </c>
      <c r="Y1857" t="s">
        <v>15572</v>
      </c>
      <c r="Z1857" t="s">
        <v>7318</v>
      </c>
      <c r="AA1857" t="s">
        <v>7164</v>
      </c>
      <c r="AB1857" t="s">
        <v>7229</v>
      </c>
      <c r="AC1857" t="s">
        <v>7193</v>
      </c>
      <c r="AD1857">
        <v>1</v>
      </c>
      <c r="AE1857" t="s">
        <v>15573</v>
      </c>
      <c r="AF1857" t="s">
        <v>7180</v>
      </c>
      <c r="AG1857" t="s">
        <v>15574</v>
      </c>
    </row>
    <row r="1858" spans="1:33" x14ac:dyDescent="0.3">
      <c r="A1858" t="s">
        <v>3605</v>
      </c>
      <c r="B1858" t="s">
        <v>14015</v>
      </c>
      <c r="C1858" t="s">
        <v>185</v>
      </c>
      <c r="D1858" t="s">
        <v>100</v>
      </c>
      <c r="E1858" t="s">
        <v>23</v>
      </c>
      <c r="F1858" t="s">
        <v>15575</v>
      </c>
      <c r="H1858">
        <v>-118.027277</v>
      </c>
      <c r="I1858" t="s">
        <v>15576</v>
      </c>
      <c r="J1858" t="s">
        <v>1305</v>
      </c>
      <c r="K1858" t="s">
        <v>7288</v>
      </c>
      <c r="L1858" t="s">
        <v>7154</v>
      </c>
      <c r="M1858">
        <v>6697</v>
      </c>
      <c r="N1858" t="s">
        <v>1569</v>
      </c>
      <c r="O1858" t="s">
        <v>7246</v>
      </c>
      <c r="P1858" t="s">
        <v>7175</v>
      </c>
      <c r="Q1858">
        <v>27</v>
      </c>
      <c r="R1858" t="s">
        <v>7278</v>
      </c>
      <c r="S1858" t="s">
        <v>107</v>
      </c>
      <c r="T1858" t="s">
        <v>1713</v>
      </c>
      <c r="U1858" t="s">
        <v>7171</v>
      </c>
      <c r="V1858" t="s">
        <v>41</v>
      </c>
      <c r="W1858">
        <v>176</v>
      </c>
      <c r="X1858" t="s">
        <v>7161</v>
      </c>
      <c r="Y1858" t="s">
        <v>15577</v>
      </c>
      <c r="Z1858" t="s">
        <v>7178</v>
      </c>
      <c r="AA1858" t="s">
        <v>7262</v>
      </c>
      <c r="AB1858" t="s">
        <v>98</v>
      </c>
      <c r="AC1858" t="s">
        <v>7164</v>
      </c>
      <c r="AE1858" t="s">
        <v>15578</v>
      </c>
      <c r="AF1858" t="s">
        <v>7164</v>
      </c>
      <c r="AG1858" t="s">
        <v>7164</v>
      </c>
    </row>
    <row r="1859" spans="1:33" x14ac:dyDescent="0.3">
      <c r="A1859" t="s">
        <v>3606</v>
      </c>
      <c r="B1859" t="s">
        <v>507</v>
      </c>
      <c r="C1859" t="s">
        <v>7958</v>
      </c>
      <c r="D1859" t="s">
        <v>88</v>
      </c>
      <c r="E1859" t="s">
        <v>186</v>
      </c>
      <c r="F1859" t="s">
        <v>15579</v>
      </c>
      <c r="H1859">
        <v>-105.84063999999999</v>
      </c>
      <c r="I1859" t="s">
        <v>15580</v>
      </c>
      <c r="J1859" t="s">
        <v>238</v>
      </c>
      <c r="K1859" t="s">
        <v>7259</v>
      </c>
      <c r="L1859" t="s">
        <v>7189</v>
      </c>
      <c r="M1859">
        <v>2867</v>
      </c>
      <c r="N1859" t="s">
        <v>1287</v>
      </c>
      <c r="O1859" t="s">
        <v>7259</v>
      </c>
      <c r="P1859" t="s">
        <v>7213</v>
      </c>
      <c r="Q1859">
        <v>251</v>
      </c>
      <c r="R1859" t="s">
        <v>7214</v>
      </c>
      <c r="S1859" t="s">
        <v>107</v>
      </c>
      <c r="T1859" t="s">
        <v>542</v>
      </c>
      <c r="U1859" t="s">
        <v>7153</v>
      </c>
      <c r="V1859" t="s">
        <v>7276</v>
      </c>
      <c r="W1859">
        <v>61</v>
      </c>
      <c r="X1859" t="s">
        <v>7373</v>
      </c>
      <c r="Y1859" t="s">
        <v>7164</v>
      </c>
      <c r="Z1859" t="s">
        <v>7375</v>
      </c>
      <c r="AA1859" t="s">
        <v>7292</v>
      </c>
      <c r="AB1859" t="s">
        <v>132</v>
      </c>
      <c r="AC1859" t="s">
        <v>7364</v>
      </c>
      <c r="AD1859">
        <v>1</v>
      </c>
      <c r="AE1859" t="s">
        <v>15581</v>
      </c>
      <c r="AF1859" t="s">
        <v>7195</v>
      </c>
      <c r="AG1859" t="s">
        <v>15582</v>
      </c>
    </row>
    <row r="1860" spans="1:33" x14ac:dyDescent="0.3">
      <c r="A1860" t="s">
        <v>3607</v>
      </c>
      <c r="B1860" t="s">
        <v>8031</v>
      </c>
      <c r="C1860" t="s">
        <v>7434</v>
      </c>
      <c r="D1860" t="s">
        <v>48</v>
      </c>
      <c r="E1860" t="s">
        <v>93</v>
      </c>
      <c r="F1860" t="s">
        <v>15583</v>
      </c>
      <c r="G1860">
        <v>30.774398999999999</v>
      </c>
      <c r="H1860">
        <v>-77.865933999999996</v>
      </c>
      <c r="I1860" t="s">
        <v>15584</v>
      </c>
      <c r="J1860" t="s">
        <v>118</v>
      </c>
      <c r="K1860" t="s">
        <v>7236</v>
      </c>
      <c r="L1860" t="s">
        <v>7239</v>
      </c>
      <c r="N1860" t="s">
        <v>1047</v>
      </c>
      <c r="O1860" t="s">
        <v>7186</v>
      </c>
      <c r="P1860" t="s">
        <v>7160</v>
      </c>
      <c r="R1860" t="s">
        <v>7157</v>
      </c>
      <c r="S1860" t="s">
        <v>7164</v>
      </c>
      <c r="T1860" t="s">
        <v>7164</v>
      </c>
      <c r="U1860" t="s">
        <v>7164</v>
      </c>
      <c r="V1860" t="s">
        <v>7164</v>
      </c>
      <c r="X1860" t="s">
        <v>7164</v>
      </c>
      <c r="Y1860" t="s">
        <v>7164</v>
      </c>
      <c r="Z1860" t="s">
        <v>7375</v>
      </c>
      <c r="AA1860" t="s">
        <v>139</v>
      </c>
      <c r="AB1860" t="s">
        <v>61</v>
      </c>
      <c r="AC1860" t="s">
        <v>62</v>
      </c>
      <c r="AD1860">
        <v>3</v>
      </c>
      <c r="AE1860" t="s">
        <v>7164</v>
      </c>
      <c r="AF1860" t="s">
        <v>7254</v>
      </c>
      <c r="AG1860" t="s">
        <v>15585</v>
      </c>
    </row>
    <row r="1861" spans="1:33" x14ac:dyDescent="0.3">
      <c r="A1861" t="s">
        <v>3608</v>
      </c>
      <c r="B1861" t="s">
        <v>15586</v>
      </c>
      <c r="C1861" t="s">
        <v>7945</v>
      </c>
      <c r="D1861" t="s">
        <v>92</v>
      </c>
      <c r="E1861" t="s">
        <v>93</v>
      </c>
      <c r="F1861" t="s">
        <v>15587</v>
      </c>
      <c r="G1861">
        <v>41.547359</v>
      </c>
      <c r="H1861">
        <v>-72.241050000000001</v>
      </c>
      <c r="I1861" t="s">
        <v>15588</v>
      </c>
      <c r="J1861" t="s">
        <v>566</v>
      </c>
      <c r="K1861" t="s">
        <v>7381</v>
      </c>
      <c r="L1861" t="s">
        <v>7391</v>
      </c>
      <c r="M1861">
        <v>9214</v>
      </c>
      <c r="N1861" t="s">
        <v>1267</v>
      </c>
      <c r="O1861" t="s">
        <v>7200</v>
      </c>
      <c r="P1861" t="s">
        <v>7400</v>
      </c>
      <c r="Q1861">
        <v>46</v>
      </c>
      <c r="R1861" t="s">
        <v>7278</v>
      </c>
      <c r="S1861" t="s">
        <v>7215</v>
      </c>
      <c r="T1861" t="s">
        <v>1100</v>
      </c>
      <c r="U1861" t="s">
        <v>7246</v>
      </c>
      <c r="V1861" t="s">
        <v>41</v>
      </c>
      <c r="W1861">
        <v>53</v>
      </c>
      <c r="X1861" t="s">
        <v>59</v>
      </c>
      <c r="Y1861" t="s">
        <v>15589</v>
      </c>
      <c r="Z1861" t="s">
        <v>45</v>
      </c>
      <c r="AA1861" t="s">
        <v>7177</v>
      </c>
      <c r="AB1861" t="s">
        <v>132</v>
      </c>
      <c r="AC1861" t="s">
        <v>7178</v>
      </c>
      <c r="AD1861">
        <v>3</v>
      </c>
      <c r="AE1861" t="s">
        <v>15590</v>
      </c>
      <c r="AF1861" t="s">
        <v>7191</v>
      </c>
      <c r="AG1861" t="s">
        <v>15591</v>
      </c>
    </row>
    <row r="1862" spans="1:33" x14ac:dyDescent="0.3">
      <c r="A1862" t="s">
        <v>3609</v>
      </c>
      <c r="B1862" t="s">
        <v>7698</v>
      </c>
      <c r="C1862" t="s">
        <v>135</v>
      </c>
      <c r="D1862" t="s">
        <v>100</v>
      </c>
      <c r="E1862" t="s">
        <v>31</v>
      </c>
      <c r="F1862" t="s">
        <v>15592</v>
      </c>
      <c r="G1862">
        <v>38.799835999999999</v>
      </c>
      <c r="H1862">
        <v>-121.739243</v>
      </c>
      <c r="I1862" t="s">
        <v>15593</v>
      </c>
      <c r="J1862" t="s">
        <v>324</v>
      </c>
      <c r="K1862" t="s">
        <v>7236</v>
      </c>
      <c r="L1862" t="s">
        <v>7333</v>
      </c>
      <c r="M1862">
        <v>4159</v>
      </c>
      <c r="N1862" t="s">
        <v>7164</v>
      </c>
      <c r="O1862" t="s">
        <v>7164</v>
      </c>
      <c r="P1862" t="s">
        <v>7164</v>
      </c>
      <c r="R1862" t="s">
        <v>7164</v>
      </c>
      <c r="S1862" t="s">
        <v>7164</v>
      </c>
      <c r="T1862" t="s">
        <v>3291</v>
      </c>
      <c r="U1862" t="s">
        <v>7450</v>
      </c>
      <c r="V1862" t="s">
        <v>7276</v>
      </c>
      <c r="W1862">
        <v>37</v>
      </c>
      <c r="X1862" t="s">
        <v>7373</v>
      </c>
      <c r="Y1862" t="s">
        <v>15594</v>
      </c>
      <c r="Z1862" t="s">
        <v>27</v>
      </c>
      <c r="AA1862" t="s">
        <v>7217</v>
      </c>
      <c r="AB1862" t="s">
        <v>98</v>
      </c>
      <c r="AC1862" t="s">
        <v>270</v>
      </c>
      <c r="AD1862">
        <v>0</v>
      </c>
      <c r="AE1862" t="s">
        <v>15595</v>
      </c>
      <c r="AF1862" t="s">
        <v>7180</v>
      </c>
      <c r="AG1862" t="s">
        <v>15596</v>
      </c>
    </row>
    <row r="1863" spans="1:33" x14ac:dyDescent="0.3">
      <c r="A1863" t="s">
        <v>3610</v>
      </c>
      <c r="B1863" t="s">
        <v>7581</v>
      </c>
      <c r="C1863" t="s">
        <v>7285</v>
      </c>
      <c r="D1863" t="s">
        <v>38</v>
      </c>
      <c r="E1863" t="s">
        <v>72</v>
      </c>
      <c r="F1863" t="s">
        <v>15597</v>
      </c>
      <c r="G1863">
        <v>29.17024</v>
      </c>
      <c r="H1863">
        <v>-104.819422</v>
      </c>
      <c r="I1863" t="s">
        <v>15598</v>
      </c>
      <c r="J1863" t="s">
        <v>804</v>
      </c>
      <c r="K1863" t="s">
        <v>7159</v>
      </c>
      <c r="L1863" t="s">
        <v>7391</v>
      </c>
      <c r="M1863">
        <v>5619</v>
      </c>
      <c r="N1863" t="s">
        <v>7164</v>
      </c>
      <c r="O1863" t="s">
        <v>7164</v>
      </c>
      <c r="P1863" t="s">
        <v>7164</v>
      </c>
      <c r="R1863" t="s">
        <v>7164</v>
      </c>
      <c r="S1863" t="s">
        <v>7164</v>
      </c>
      <c r="T1863" t="s">
        <v>907</v>
      </c>
      <c r="U1863" t="s">
        <v>7288</v>
      </c>
      <c r="V1863" t="s">
        <v>7203</v>
      </c>
      <c r="X1863" t="s">
        <v>34</v>
      </c>
      <c r="Y1863" t="s">
        <v>15599</v>
      </c>
      <c r="Z1863" t="s">
        <v>116</v>
      </c>
      <c r="AA1863" t="s">
        <v>7292</v>
      </c>
      <c r="AB1863" t="s">
        <v>132</v>
      </c>
      <c r="AC1863" t="s">
        <v>7164</v>
      </c>
      <c r="AD1863">
        <v>3</v>
      </c>
      <c r="AE1863" t="s">
        <v>15600</v>
      </c>
      <c r="AF1863" t="s">
        <v>7180</v>
      </c>
      <c r="AG1863" t="s">
        <v>15601</v>
      </c>
    </row>
    <row r="1864" spans="1:33" x14ac:dyDescent="0.3">
      <c r="A1864" t="s">
        <v>3611</v>
      </c>
      <c r="B1864" t="s">
        <v>7529</v>
      </c>
      <c r="C1864" t="s">
        <v>8933</v>
      </c>
      <c r="D1864" t="s">
        <v>77</v>
      </c>
      <c r="E1864" t="s">
        <v>112</v>
      </c>
      <c r="F1864" t="s">
        <v>15602</v>
      </c>
      <c r="G1864">
        <v>25.247688</v>
      </c>
      <c r="H1864">
        <v>-115.90081499999999</v>
      </c>
      <c r="I1864" t="s">
        <v>15603</v>
      </c>
      <c r="J1864" t="s">
        <v>212</v>
      </c>
      <c r="K1864" t="s">
        <v>7361</v>
      </c>
      <c r="L1864" t="s">
        <v>7188</v>
      </c>
      <c r="M1864">
        <v>8718</v>
      </c>
      <c r="N1864" t="s">
        <v>209</v>
      </c>
      <c r="O1864" t="s">
        <v>7155</v>
      </c>
      <c r="P1864" t="s">
        <v>7289</v>
      </c>
      <c r="Q1864">
        <v>22</v>
      </c>
      <c r="R1864" t="s">
        <v>7278</v>
      </c>
      <c r="S1864" t="s">
        <v>7178</v>
      </c>
      <c r="T1864" t="s">
        <v>755</v>
      </c>
      <c r="U1864" t="s">
        <v>7174</v>
      </c>
      <c r="V1864" t="s">
        <v>7213</v>
      </c>
      <c r="W1864">
        <v>53</v>
      </c>
      <c r="X1864" t="s">
        <v>7214</v>
      </c>
      <c r="Y1864" t="s">
        <v>15604</v>
      </c>
      <c r="Z1864" t="s">
        <v>215</v>
      </c>
      <c r="AA1864" t="s">
        <v>7164</v>
      </c>
      <c r="AB1864" t="s">
        <v>7192</v>
      </c>
      <c r="AC1864" t="s">
        <v>7328</v>
      </c>
      <c r="AD1864">
        <v>4</v>
      </c>
      <c r="AE1864" t="s">
        <v>15605</v>
      </c>
      <c r="AF1864" t="s">
        <v>7403</v>
      </c>
      <c r="AG1864" t="s">
        <v>15606</v>
      </c>
    </row>
    <row r="1865" spans="1:33" x14ac:dyDescent="0.3">
      <c r="A1865" t="s">
        <v>3612</v>
      </c>
      <c r="B1865" t="s">
        <v>8219</v>
      </c>
      <c r="C1865" t="s">
        <v>8059</v>
      </c>
      <c r="D1865" t="s">
        <v>100</v>
      </c>
      <c r="E1865" t="s">
        <v>93</v>
      </c>
      <c r="F1865" t="s">
        <v>15607</v>
      </c>
      <c r="G1865">
        <v>27.538719</v>
      </c>
      <c r="H1865">
        <v>-115.867482</v>
      </c>
      <c r="I1865" t="s">
        <v>15608</v>
      </c>
      <c r="J1865" t="s">
        <v>321</v>
      </c>
      <c r="K1865" t="s">
        <v>7225</v>
      </c>
      <c r="L1865" t="s">
        <v>7317</v>
      </c>
      <c r="M1865">
        <v>9499</v>
      </c>
      <c r="N1865" t="s">
        <v>7164</v>
      </c>
      <c r="O1865" t="s">
        <v>7164</v>
      </c>
      <c r="P1865" t="s">
        <v>7164</v>
      </c>
      <c r="R1865" t="s">
        <v>7164</v>
      </c>
      <c r="S1865" t="s">
        <v>7164</v>
      </c>
      <c r="T1865" t="s">
        <v>888</v>
      </c>
      <c r="U1865" t="s">
        <v>7186</v>
      </c>
      <c r="V1865" t="s">
        <v>41</v>
      </c>
      <c r="W1865">
        <v>71</v>
      </c>
      <c r="X1865" t="s">
        <v>7161</v>
      </c>
      <c r="Y1865" t="s">
        <v>15609</v>
      </c>
      <c r="Z1865" t="s">
        <v>45</v>
      </c>
      <c r="AA1865" t="s">
        <v>7262</v>
      </c>
      <c r="AB1865" t="s">
        <v>7178</v>
      </c>
      <c r="AC1865" t="s">
        <v>7178</v>
      </c>
      <c r="AE1865" t="s">
        <v>15610</v>
      </c>
      <c r="AF1865" t="s">
        <v>7207</v>
      </c>
      <c r="AG1865" t="s">
        <v>15611</v>
      </c>
    </row>
    <row r="1866" spans="1:33" x14ac:dyDescent="0.3">
      <c r="A1866" t="s">
        <v>3613</v>
      </c>
      <c r="B1866" t="s">
        <v>7625</v>
      </c>
      <c r="C1866" t="s">
        <v>8105</v>
      </c>
      <c r="D1866" t="s">
        <v>77</v>
      </c>
      <c r="E1866" t="s">
        <v>31</v>
      </c>
      <c r="F1866" t="s">
        <v>15612</v>
      </c>
      <c r="G1866">
        <v>31.652878000000001</v>
      </c>
      <c r="H1866">
        <v>70.337699999999998</v>
      </c>
      <c r="I1866" t="s">
        <v>15613</v>
      </c>
      <c r="J1866" t="s">
        <v>377</v>
      </c>
      <c r="K1866" t="s">
        <v>7223</v>
      </c>
      <c r="L1866" t="s">
        <v>7333</v>
      </c>
      <c r="M1866">
        <v>3326</v>
      </c>
      <c r="N1866" t="s">
        <v>2616</v>
      </c>
      <c r="O1866" t="s">
        <v>7155</v>
      </c>
      <c r="P1866" t="s">
        <v>7276</v>
      </c>
      <c r="Q1866">
        <v>72</v>
      </c>
      <c r="R1866" t="s">
        <v>7237</v>
      </c>
      <c r="S1866" t="s">
        <v>7279</v>
      </c>
      <c r="T1866" t="s">
        <v>1666</v>
      </c>
      <c r="U1866" t="s">
        <v>7159</v>
      </c>
      <c r="V1866" t="s">
        <v>7289</v>
      </c>
      <c r="W1866">
        <v>46</v>
      </c>
      <c r="X1866" t="s">
        <v>7214</v>
      </c>
      <c r="Y1866" t="s">
        <v>7164</v>
      </c>
      <c r="Z1866" t="s">
        <v>215</v>
      </c>
      <c r="AA1866" t="s">
        <v>7262</v>
      </c>
      <c r="AB1866" t="s">
        <v>98</v>
      </c>
      <c r="AC1866" t="s">
        <v>7394</v>
      </c>
      <c r="AD1866">
        <v>0</v>
      </c>
      <c r="AE1866" t="s">
        <v>15614</v>
      </c>
      <c r="AF1866" t="s">
        <v>7385</v>
      </c>
      <c r="AG1866" t="s">
        <v>15615</v>
      </c>
    </row>
    <row r="1867" spans="1:33" x14ac:dyDescent="0.3">
      <c r="A1867" t="s">
        <v>3614</v>
      </c>
      <c r="B1867" t="s">
        <v>165</v>
      </c>
      <c r="C1867" t="s">
        <v>7441</v>
      </c>
      <c r="D1867" t="s">
        <v>65</v>
      </c>
      <c r="E1867" t="s">
        <v>186</v>
      </c>
      <c r="F1867" t="s">
        <v>15616</v>
      </c>
      <c r="G1867">
        <v>33.519424000000001</v>
      </c>
      <c r="H1867">
        <v>-70.027929999999998</v>
      </c>
      <c r="I1867" t="s">
        <v>15617</v>
      </c>
      <c r="J1867" t="s">
        <v>195</v>
      </c>
      <c r="K1867" t="s">
        <v>7225</v>
      </c>
      <c r="L1867" t="s">
        <v>7276</v>
      </c>
      <c r="M1867">
        <v>4579</v>
      </c>
      <c r="N1867" t="s">
        <v>1885</v>
      </c>
      <c r="O1867" t="s">
        <v>7481</v>
      </c>
      <c r="P1867" t="s">
        <v>7173</v>
      </c>
      <c r="Q1867">
        <v>65</v>
      </c>
      <c r="R1867" t="s">
        <v>43</v>
      </c>
      <c r="S1867" t="s">
        <v>34</v>
      </c>
      <c r="T1867" t="s">
        <v>1362</v>
      </c>
      <c r="U1867" t="s">
        <v>7153</v>
      </c>
      <c r="V1867" t="s">
        <v>7188</v>
      </c>
      <c r="W1867">
        <v>43</v>
      </c>
      <c r="X1867" t="s">
        <v>59</v>
      </c>
      <c r="Y1867" t="s">
        <v>15618</v>
      </c>
      <c r="Z1867" t="s">
        <v>7164</v>
      </c>
      <c r="AA1867" t="s">
        <v>7164</v>
      </c>
      <c r="AB1867" t="s">
        <v>7229</v>
      </c>
      <c r="AC1867" t="s">
        <v>7394</v>
      </c>
      <c r="AD1867">
        <v>3</v>
      </c>
      <c r="AE1867" t="s">
        <v>7164</v>
      </c>
      <c r="AF1867" t="s">
        <v>7207</v>
      </c>
      <c r="AG1867" t="s">
        <v>15619</v>
      </c>
    </row>
    <row r="1868" spans="1:33" x14ac:dyDescent="0.3">
      <c r="A1868" t="s">
        <v>3615</v>
      </c>
      <c r="B1868" t="s">
        <v>7625</v>
      </c>
      <c r="C1868" t="s">
        <v>233</v>
      </c>
      <c r="D1868" t="s">
        <v>88</v>
      </c>
      <c r="E1868" t="s">
        <v>55</v>
      </c>
      <c r="F1868" t="s">
        <v>15620</v>
      </c>
      <c r="G1868">
        <v>42.611842000000003</v>
      </c>
      <c r="H1868">
        <v>-99.559100999999998</v>
      </c>
      <c r="I1868" t="s">
        <v>15621</v>
      </c>
      <c r="J1868" t="s">
        <v>649</v>
      </c>
      <c r="K1868" t="s">
        <v>7238</v>
      </c>
      <c r="L1868" t="s">
        <v>7400</v>
      </c>
      <c r="M1868">
        <v>7623</v>
      </c>
      <c r="N1868" t="s">
        <v>3616</v>
      </c>
      <c r="O1868" t="s">
        <v>7238</v>
      </c>
      <c r="P1868" t="s">
        <v>7154</v>
      </c>
      <c r="Q1868">
        <v>64</v>
      </c>
      <c r="R1868" t="s">
        <v>7237</v>
      </c>
      <c r="S1868" t="s">
        <v>7215</v>
      </c>
      <c r="T1868" t="s">
        <v>1229</v>
      </c>
      <c r="U1868" t="s">
        <v>7200</v>
      </c>
      <c r="V1868" t="s">
        <v>7391</v>
      </c>
      <c r="W1868">
        <v>25</v>
      </c>
      <c r="X1868" t="s">
        <v>7214</v>
      </c>
      <c r="Y1868" t="s">
        <v>15622</v>
      </c>
      <c r="Z1868" t="s">
        <v>7383</v>
      </c>
      <c r="AA1868" t="s">
        <v>7163</v>
      </c>
      <c r="AB1868" t="s">
        <v>7192</v>
      </c>
      <c r="AC1868" t="s">
        <v>7164</v>
      </c>
      <c r="AE1868" t="s">
        <v>15623</v>
      </c>
      <c r="AF1868" t="s">
        <v>7191</v>
      </c>
      <c r="AG1868" t="s">
        <v>15624</v>
      </c>
    </row>
    <row r="1869" spans="1:33" x14ac:dyDescent="0.3">
      <c r="A1869" t="s">
        <v>3617</v>
      </c>
      <c r="B1869" t="s">
        <v>134</v>
      </c>
      <c r="C1869" t="s">
        <v>7801</v>
      </c>
      <c r="D1869" t="s">
        <v>100</v>
      </c>
      <c r="E1869" t="s">
        <v>112</v>
      </c>
      <c r="F1869" t="s">
        <v>15625</v>
      </c>
      <c r="G1869">
        <v>25.432870999999999</v>
      </c>
      <c r="H1869">
        <v>-70.056460999999999</v>
      </c>
      <c r="I1869" t="s">
        <v>15626</v>
      </c>
      <c r="J1869" t="s">
        <v>519</v>
      </c>
      <c r="K1869" t="s">
        <v>7187</v>
      </c>
      <c r="L1869" t="s">
        <v>7160</v>
      </c>
      <c r="M1869">
        <v>3782</v>
      </c>
      <c r="N1869" t="s">
        <v>3618</v>
      </c>
      <c r="O1869" t="s">
        <v>7334</v>
      </c>
      <c r="P1869" t="s">
        <v>7189</v>
      </c>
      <c r="Q1869">
        <v>53</v>
      </c>
      <c r="R1869" t="s">
        <v>7237</v>
      </c>
      <c r="S1869" t="s">
        <v>7279</v>
      </c>
      <c r="T1869" t="s">
        <v>310</v>
      </c>
      <c r="U1869" t="s">
        <v>7371</v>
      </c>
      <c r="V1869" t="s">
        <v>7175</v>
      </c>
      <c r="W1869">
        <v>70</v>
      </c>
      <c r="X1869" t="s">
        <v>7214</v>
      </c>
      <c r="Y1869" t="s">
        <v>15627</v>
      </c>
      <c r="Z1869" t="s">
        <v>116</v>
      </c>
      <c r="AA1869" t="s">
        <v>7217</v>
      </c>
      <c r="AB1869" t="s">
        <v>28</v>
      </c>
      <c r="AC1869" t="s">
        <v>7328</v>
      </c>
      <c r="AD1869">
        <v>1</v>
      </c>
      <c r="AE1869" t="s">
        <v>15628</v>
      </c>
      <c r="AF1869" t="s">
        <v>7180</v>
      </c>
      <c r="AG1869" t="s">
        <v>15629</v>
      </c>
    </row>
    <row r="1870" spans="1:33" x14ac:dyDescent="0.3">
      <c r="A1870" t="s">
        <v>3619</v>
      </c>
      <c r="B1870" t="s">
        <v>382</v>
      </c>
      <c r="C1870" t="s">
        <v>8105</v>
      </c>
      <c r="D1870" t="s">
        <v>65</v>
      </c>
      <c r="E1870" t="s">
        <v>78</v>
      </c>
      <c r="F1870" t="s">
        <v>15630</v>
      </c>
      <c r="G1870">
        <v>33.849877999999997</v>
      </c>
      <c r="H1870">
        <v>-96.834943999999993</v>
      </c>
      <c r="I1870" t="s">
        <v>15631</v>
      </c>
      <c r="J1870" t="s">
        <v>339</v>
      </c>
      <c r="K1870" t="s">
        <v>7238</v>
      </c>
      <c r="L1870" t="s">
        <v>7382</v>
      </c>
      <c r="M1870">
        <v>4889</v>
      </c>
      <c r="N1870" t="s">
        <v>3089</v>
      </c>
      <c r="O1870" t="s">
        <v>7200</v>
      </c>
      <c r="P1870" t="s">
        <v>7326</v>
      </c>
      <c r="Q1870">
        <v>53</v>
      </c>
      <c r="R1870" t="s">
        <v>7260</v>
      </c>
      <c r="S1870" t="s">
        <v>41</v>
      </c>
      <c r="T1870" t="s">
        <v>1098</v>
      </c>
      <c r="U1870" t="s">
        <v>7238</v>
      </c>
      <c r="V1870" t="s">
        <v>7317</v>
      </c>
      <c r="W1870">
        <v>41</v>
      </c>
      <c r="X1870" t="s">
        <v>7372</v>
      </c>
      <c r="Y1870" t="s">
        <v>15632</v>
      </c>
      <c r="Z1870" t="s">
        <v>7178</v>
      </c>
      <c r="AA1870" t="s">
        <v>109</v>
      </c>
      <c r="AB1870" t="s">
        <v>7229</v>
      </c>
      <c r="AC1870" t="s">
        <v>7230</v>
      </c>
      <c r="AD1870">
        <v>0</v>
      </c>
      <c r="AE1870" t="s">
        <v>15633</v>
      </c>
      <c r="AF1870" t="s">
        <v>7195</v>
      </c>
      <c r="AG1870" t="s">
        <v>15634</v>
      </c>
    </row>
    <row r="1871" spans="1:33" x14ac:dyDescent="0.3">
      <c r="A1871" t="s">
        <v>3620</v>
      </c>
      <c r="B1871" t="s">
        <v>7167</v>
      </c>
      <c r="C1871" t="s">
        <v>342</v>
      </c>
      <c r="D1871" t="s">
        <v>88</v>
      </c>
      <c r="E1871" t="s">
        <v>39</v>
      </c>
      <c r="F1871" t="s">
        <v>15635</v>
      </c>
      <c r="G1871">
        <v>27.784745999999998</v>
      </c>
      <c r="H1871">
        <v>-80.714588000000006</v>
      </c>
      <c r="I1871" t="s">
        <v>15636</v>
      </c>
      <c r="J1871" t="s">
        <v>169</v>
      </c>
      <c r="K1871" t="s">
        <v>12950</v>
      </c>
      <c r="L1871" t="s">
        <v>7172</v>
      </c>
      <c r="M1871">
        <v>5096</v>
      </c>
      <c r="N1871" t="s">
        <v>2397</v>
      </c>
      <c r="O1871" t="s">
        <v>7361</v>
      </c>
      <c r="P1871" t="s">
        <v>7224</v>
      </c>
      <c r="Q1871">
        <v>57</v>
      </c>
      <c r="R1871" t="s">
        <v>7164</v>
      </c>
      <c r="S1871" t="s">
        <v>7164</v>
      </c>
      <c r="T1871" t="s">
        <v>7164</v>
      </c>
      <c r="U1871" t="s">
        <v>7164</v>
      </c>
      <c r="V1871" t="s">
        <v>7164</v>
      </c>
      <c r="X1871" t="s">
        <v>7164</v>
      </c>
      <c r="Y1871" t="s">
        <v>7164</v>
      </c>
      <c r="Z1871" t="s">
        <v>70</v>
      </c>
      <c r="AA1871" t="s">
        <v>7262</v>
      </c>
      <c r="AB1871" t="s">
        <v>7164</v>
      </c>
      <c r="AC1871" t="s">
        <v>155</v>
      </c>
      <c r="AD1871">
        <v>0</v>
      </c>
      <c r="AE1871" t="s">
        <v>15637</v>
      </c>
      <c r="AF1871" t="s">
        <v>7385</v>
      </c>
      <c r="AG1871" t="s">
        <v>15638</v>
      </c>
    </row>
    <row r="1872" spans="1:33" x14ac:dyDescent="0.3">
      <c r="A1872" t="s">
        <v>3621</v>
      </c>
      <c r="B1872" t="s">
        <v>422</v>
      </c>
      <c r="C1872" t="s">
        <v>686</v>
      </c>
      <c r="D1872" t="s">
        <v>77</v>
      </c>
      <c r="E1872" t="s">
        <v>39</v>
      </c>
      <c r="F1872" t="s">
        <v>15639</v>
      </c>
      <c r="H1872">
        <v>-78.585789000000005</v>
      </c>
      <c r="I1872" t="s">
        <v>15640</v>
      </c>
      <c r="J1872" t="s">
        <v>519</v>
      </c>
      <c r="K1872" t="s">
        <v>7236</v>
      </c>
      <c r="L1872" t="s">
        <v>7326</v>
      </c>
      <c r="M1872">
        <v>3890</v>
      </c>
      <c r="N1872" t="s">
        <v>1375</v>
      </c>
      <c r="O1872" t="s">
        <v>7200</v>
      </c>
      <c r="P1872" t="s">
        <v>7247</v>
      </c>
      <c r="Q1872">
        <v>53</v>
      </c>
      <c r="R1872" t="s">
        <v>7299</v>
      </c>
      <c r="S1872" t="s">
        <v>7215</v>
      </c>
      <c r="T1872" t="s">
        <v>2458</v>
      </c>
      <c r="U1872" t="s">
        <v>7249</v>
      </c>
      <c r="V1872" t="s">
        <v>7289</v>
      </c>
      <c r="W1872">
        <v>85</v>
      </c>
      <c r="X1872" t="s">
        <v>7164</v>
      </c>
      <c r="Y1872" t="s">
        <v>7164</v>
      </c>
      <c r="Z1872" t="s">
        <v>7291</v>
      </c>
      <c r="AA1872" t="s">
        <v>7344</v>
      </c>
      <c r="AB1872" t="s">
        <v>53</v>
      </c>
      <c r="AC1872" t="s">
        <v>7164</v>
      </c>
      <c r="AD1872">
        <v>4</v>
      </c>
      <c r="AE1872" t="s">
        <v>15641</v>
      </c>
      <c r="AF1872" t="s">
        <v>7254</v>
      </c>
      <c r="AG1872" t="s">
        <v>15642</v>
      </c>
    </row>
    <row r="1873" spans="1:33" x14ac:dyDescent="0.3">
      <c r="A1873" t="s">
        <v>3622</v>
      </c>
      <c r="B1873" t="s">
        <v>382</v>
      </c>
      <c r="C1873" t="s">
        <v>7552</v>
      </c>
      <c r="D1873" t="s">
        <v>38</v>
      </c>
      <c r="E1873" t="s">
        <v>186</v>
      </c>
      <c r="F1873" t="s">
        <v>15643</v>
      </c>
      <c r="G1873">
        <v>46.491981000000003</v>
      </c>
      <c r="H1873">
        <v>-105.374953</v>
      </c>
      <c r="I1873" t="s">
        <v>15644</v>
      </c>
      <c r="J1873" t="s">
        <v>927</v>
      </c>
      <c r="K1873" t="s">
        <v>7259</v>
      </c>
      <c r="L1873" t="s">
        <v>7391</v>
      </c>
      <c r="M1873">
        <v>1287</v>
      </c>
      <c r="N1873" t="s">
        <v>303</v>
      </c>
      <c r="O1873" t="s">
        <v>7186</v>
      </c>
      <c r="P1873" t="s">
        <v>7289</v>
      </c>
      <c r="Q1873">
        <v>153</v>
      </c>
      <c r="R1873" t="s">
        <v>7373</v>
      </c>
      <c r="S1873" t="s">
        <v>7309</v>
      </c>
      <c r="T1873" t="s">
        <v>269</v>
      </c>
      <c r="U1873" t="s">
        <v>7225</v>
      </c>
      <c r="V1873" t="s">
        <v>7326</v>
      </c>
      <c r="W1873">
        <v>59</v>
      </c>
      <c r="X1873" t="s">
        <v>7372</v>
      </c>
      <c r="Y1873" t="s">
        <v>15645</v>
      </c>
      <c r="Z1873" t="s">
        <v>7375</v>
      </c>
      <c r="AA1873" t="s">
        <v>7393</v>
      </c>
      <c r="AB1873" t="s">
        <v>7192</v>
      </c>
      <c r="AC1873" t="s">
        <v>62</v>
      </c>
      <c r="AD1873">
        <v>-1</v>
      </c>
      <c r="AE1873" t="s">
        <v>15646</v>
      </c>
      <c r="AF1873" t="s">
        <v>7385</v>
      </c>
      <c r="AG1873" t="s">
        <v>15647</v>
      </c>
    </row>
    <row r="1874" spans="1:33" x14ac:dyDescent="0.3">
      <c r="A1874" t="s">
        <v>3623</v>
      </c>
      <c r="B1874" t="s">
        <v>507</v>
      </c>
      <c r="C1874" t="s">
        <v>7304</v>
      </c>
      <c r="D1874" t="s">
        <v>88</v>
      </c>
      <c r="E1874" t="s">
        <v>39</v>
      </c>
      <c r="F1874" t="s">
        <v>15648</v>
      </c>
      <c r="G1874">
        <v>46.791933</v>
      </c>
      <c r="H1874">
        <v>-115.286815</v>
      </c>
      <c r="I1874" t="s">
        <v>15649</v>
      </c>
      <c r="J1874" t="s">
        <v>238</v>
      </c>
      <c r="K1874" t="s">
        <v>7225</v>
      </c>
      <c r="L1874" t="s">
        <v>7154</v>
      </c>
      <c r="M1874">
        <v>8409</v>
      </c>
      <c r="N1874" t="s">
        <v>344</v>
      </c>
      <c r="O1874" t="s">
        <v>7174</v>
      </c>
      <c r="P1874" t="s">
        <v>7160</v>
      </c>
      <c r="Q1874">
        <v>16</v>
      </c>
      <c r="R1874" t="s">
        <v>34</v>
      </c>
      <c r="S1874" t="s">
        <v>41</v>
      </c>
      <c r="T1874" t="s">
        <v>647</v>
      </c>
      <c r="U1874" t="s">
        <v>7450</v>
      </c>
      <c r="V1874" t="s">
        <v>7172</v>
      </c>
      <c r="W1874">
        <v>64</v>
      </c>
      <c r="X1874" t="s">
        <v>59</v>
      </c>
      <c r="Y1874" t="s">
        <v>15650</v>
      </c>
      <c r="Z1874" t="s">
        <v>45</v>
      </c>
      <c r="AA1874" t="s">
        <v>7163</v>
      </c>
      <c r="AB1874" t="s">
        <v>7363</v>
      </c>
      <c r="AC1874" t="s">
        <v>7328</v>
      </c>
      <c r="AD1874">
        <v>5</v>
      </c>
      <c r="AE1874" t="s">
        <v>7164</v>
      </c>
      <c r="AF1874" t="s">
        <v>7195</v>
      </c>
      <c r="AG1874" t="s">
        <v>15651</v>
      </c>
    </row>
    <row r="1875" spans="1:33" x14ac:dyDescent="0.3">
      <c r="A1875" t="s">
        <v>3624</v>
      </c>
      <c r="B1875" t="s">
        <v>7744</v>
      </c>
      <c r="C1875" t="s">
        <v>233</v>
      </c>
      <c r="D1875" t="s">
        <v>22</v>
      </c>
      <c r="E1875" t="s">
        <v>72</v>
      </c>
      <c r="F1875" t="s">
        <v>15652</v>
      </c>
      <c r="G1875">
        <v>29.145686000000001</v>
      </c>
      <c r="H1875">
        <v>-91.274634000000006</v>
      </c>
      <c r="I1875" t="s">
        <v>15653</v>
      </c>
      <c r="J1875" t="s">
        <v>586</v>
      </c>
      <c r="K1875" t="s">
        <v>7334</v>
      </c>
      <c r="L1875" t="s">
        <v>7239</v>
      </c>
      <c r="M1875">
        <v>2710</v>
      </c>
      <c r="N1875" t="s">
        <v>2328</v>
      </c>
      <c r="O1875" t="s">
        <v>7334</v>
      </c>
      <c r="P1875" t="s">
        <v>7308</v>
      </c>
      <c r="Q1875">
        <v>33</v>
      </c>
      <c r="R1875" t="s">
        <v>7299</v>
      </c>
      <c r="S1875" t="s">
        <v>107</v>
      </c>
      <c r="T1875" t="s">
        <v>7164</v>
      </c>
      <c r="U1875" t="s">
        <v>7164</v>
      </c>
      <c r="V1875" t="s">
        <v>7164</v>
      </c>
      <c r="X1875" t="s">
        <v>7164</v>
      </c>
      <c r="Y1875" t="s">
        <v>7164</v>
      </c>
      <c r="Z1875" t="s">
        <v>7318</v>
      </c>
      <c r="AA1875" t="s">
        <v>7228</v>
      </c>
      <c r="AB1875" t="s">
        <v>98</v>
      </c>
      <c r="AC1875" t="s">
        <v>7164</v>
      </c>
      <c r="AE1875" t="s">
        <v>15654</v>
      </c>
      <c r="AF1875" t="s">
        <v>7191</v>
      </c>
      <c r="AG1875" t="s">
        <v>7164</v>
      </c>
    </row>
    <row r="1876" spans="1:33" x14ac:dyDescent="0.3">
      <c r="A1876" t="s">
        <v>3625</v>
      </c>
      <c r="B1876" t="s">
        <v>7491</v>
      </c>
      <c r="C1876" t="s">
        <v>7219</v>
      </c>
      <c r="D1876" t="s">
        <v>100</v>
      </c>
      <c r="E1876" t="s">
        <v>23</v>
      </c>
      <c r="F1876" t="s">
        <v>15655</v>
      </c>
      <c r="G1876">
        <v>38.818610999999997</v>
      </c>
      <c r="H1876">
        <v>-116.382589</v>
      </c>
      <c r="I1876" t="s">
        <v>15656</v>
      </c>
      <c r="J1876" t="s">
        <v>136</v>
      </c>
      <c r="K1876" t="s">
        <v>7249</v>
      </c>
      <c r="L1876" t="s">
        <v>7203</v>
      </c>
      <c r="M1876">
        <v>4720</v>
      </c>
      <c r="N1876" t="s">
        <v>3019</v>
      </c>
      <c r="O1876" t="s">
        <v>7187</v>
      </c>
      <c r="P1876" t="s">
        <v>7226</v>
      </c>
      <c r="R1876" t="s">
        <v>7373</v>
      </c>
      <c r="S1876" t="s">
        <v>7279</v>
      </c>
      <c r="T1876" t="s">
        <v>3112</v>
      </c>
      <c r="U1876" t="s">
        <v>7381</v>
      </c>
      <c r="V1876" t="s">
        <v>7213</v>
      </c>
      <c r="W1876">
        <v>-58</v>
      </c>
      <c r="X1876" t="s">
        <v>34</v>
      </c>
      <c r="Y1876" t="s">
        <v>15657</v>
      </c>
      <c r="Z1876" t="s">
        <v>7607</v>
      </c>
      <c r="AA1876" t="s">
        <v>7311</v>
      </c>
      <c r="AB1876" t="s">
        <v>7178</v>
      </c>
      <c r="AC1876" t="s">
        <v>7164</v>
      </c>
      <c r="AD1876">
        <v>0</v>
      </c>
      <c r="AE1876" t="s">
        <v>15658</v>
      </c>
      <c r="AF1876" t="s">
        <v>110</v>
      </c>
      <c r="AG1876" t="s">
        <v>15659</v>
      </c>
    </row>
    <row r="1877" spans="1:33" x14ac:dyDescent="0.3">
      <c r="A1877" t="s">
        <v>3626</v>
      </c>
      <c r="B1877" t="s">
        <v>7357</v>
      </c>
      <c r="C1877" t="s">
        <v>7150</v>
      </c>
      <c r="D1877" t="s">
        <v>77</v>
      </c>
      <c r="E1877" t="s">
        <v>72</v>
      </c>
      <c r="F1877" t="s">
        <v>15660</v>
      </c>
      <c r="G1877">
        <v>42.469686000000003</v>
      </c>
      <c r="H1877">
        <v>-79.442959999999999</v>
      </c>
      <c r="I1877" t="s">
        <v>15661</v>
      </c>
      <c r="J1877" t="s">
        <v>24</v>
      </c>
      <c r="K1877" t="s">
        <v>7259</v>
      </c>
      <c r="L1877" t="s">
        <v>7348</v>
      </c>
      <c r="M1877">
        <v>9694</v>
      </c>
      <c r="N1877" t="s">
        <v>3627</v>
      </c>
      <c r="O1877" t="s">
        <v>7371</v>
      </c>
      <c r="P1877" t="s">
        <v>7154</v>
      </c>
      <c r="Q1877">
        <v>45</v>
      </c>
      <c r="R1877" t="s">
        <v>7164</v>
      </c>
      <c r="S1877" t="s">
        <v>85</v>
      </c>
      <c r="T1877" t="s">
        <v>2448</v>
      </c>
      <c r="U1877" t="s">
        <v>7202</v>
      </c>
      <c r="V1877" t="s">
        <v>7276</v>
      </c>
      <c r="W1877">
        <v>43</v>
      </c>
      <c r="X1877" t="s">
        <v>7164</v>
      </c>
      <c r="Y1877" t="s">
        <v>15662</v>
      </c>
      <c r="Z1877" t="s">
        <v>27</v>
      </c>
      <c r="AA1877" t="s">
        <v>7228</v>
      </c>
      <c r="AB1877" t="s">
        <v>53</v>
      </c>
      <c r="AC1877" t="s">
        <v>7193</v>
      </c>
      <c r="AD1877">
        <v>1</v>
      </c>
      <c r="AE1877" t="s">
        <v>15663</v>
      </c>
      <c r="AF1877" t="s">
        <v>7195</v>
      </c>
      <c r="AG1877" t="s">
        <v>15664</v>
      </c>
    </row>
    <row r="1878" spans="1:33" x14ac:dyDescent="0.3">
      <c r="A1878" t="s">
        <v>3628</v>
      </c>
      <c r="B1878" t="s">
        <v>306</v>
      </c>
      <c r="C1878" t="s">
        <v>7552</v>
      </c>
      <c r="D1878" t="s">
        <v>88</v>
      </c>
      <c r="E1878" t="s">
        <v>39</v>
      </c>
      <c r="F1878" t="s">
        <v>15665</v>
      </c>
      <c r="G1878">
        <v>39.500298000000001</v>
      </c>
      <c r="H1878">
        <v>-114.590108</v>
      </c>
      <c r="I1878" t="s">
        <v>15666</v>
      </c>
      <c r="J1878" t="s">
        <v>1261</v>
      </c>
      <c r="K1878" t="s">
        <v>7288</v>
      </c>
      <c r="L1878" t="s">
        <v>7308</v>
      </c>
      <c r="M1878">
        <v>1710</v>
      </c>
      <c r="N1878" t="s">
        <v>1696</v>
      </c>
      <c r="O1878" t="s">
        <v>7381</v>
      </c>
      <c r="P1878" t="s">
        <v>7391</v>
      </c>
      <c r="Q1878">
        <v>57</v>
      </c>
      <c r="R1878" t="s">
        <v>7161</v>
      </c>
      <c r="S1878" t="s">
        <v>7164</v>
      </c>
      <c r="T1878" t="s">
        <v>2880</v>
      </c>
      <c r="U1878" t="s">
        <v>7225</v>
      </c>
      <c r="V1878" t="s">
        <v>7175</v>
      </c>
      <c r="W1878">
        <v>69</v>
      </c>
      <c r="X1878" t="s">
        <v>7372</v>
      </c>
      <c r="Y1878" t="s">
        <v>15667</v>
      </c>
      <c r="Z1878" t="s">
        <v>215</v>
      </c>
      <c r="AA1878" t="s">
        <v>7164</v>
      </c>
      <c r="AB1878" t="s">
        <v>98</v>
      </c>
      <c r="AC1878" t="s">
        <v>7230</v>
      </c>
      <c r="AD1878">
        <v>1</v>
      </c>
      <c r="AE1878" t="s">
        <v>15668</v>
      </c>
      <c r="AF1878" t="s">
        <v>7164</v>
      </c>
      <c r="AG1878" t="s">
        <v>7164</v>
      </c>
    </row>
    <row r="1879" spans="1:33" x14ac:dyDescent="0.3">
      <c r="A1879" t="s">
        <v>3629</v>
      </c>
      <c r="B1879" t="s">
        <v>7440</v>
      </c>
      <c r="C1879" t="s">
        <v>7945</v>
      </c>
      <c r="D1879" t="s">
        <v>100</v>
      </c>
      <c r="E1879" t="s">
        <v>23</v>
      </c>
      <c r="F1879" t="s">
        <v>15669</v>
      </c>
      <c r="G1879">
        <v>28.310130000000001</v>
      </c>
      <c r="H1879">
        <v>-77.679745999999994</v>
      </c>
      <c r="I1879" t="s">
        <v>15670</v>
      </c>
      <c r="J1879" t="s">
        <v>278</v>
      </c>
      <c r="K1879" t="s">
        <v>7153</v>
      </c>
      <c r="L1879" t="s">
        <v>7247</v>
      </c>
      <c r="M1879">
        <v>9066</v>
      </c>
      <c r="N1879" t="s">
        <v>2299</v>
      </c>
      <c r="O1879" t="s">
        <v>7225</v>
      </c>
      <c r="P1879" t="s">
        <v>7154</v>
      </c>
      <c r="Q1879">
        <v>26</v>
      </c>
      <c r="R1879" t="s">
        <v>7157</v>
      </c>
      <c r="S1879" t="s">
        <v>7161</v>
      </c>
      <c r="T1879" t="s">
        <v>3409</v>
      </c>
      <c r="U1879" t="s">
        <v>7450</v>
      </c>
      <c r="V1879" t="s">
        <v>7276</v>
      </c>
      <c r="W1879">
        <v>26</v>
      </c>
      <c r="X1879" t="s">
        <v>34</v>
      </c>
      <c r="Y1879" t="s">
        <v>15671</v>
      </c>
      <c r="Z1879" t="s">
        <v>116</v>
      </c>
      <c r="AA1879" t="s">
        <v>7164</v>
      </c>
      <c r="AB1879" t="s">
        <v>7229</v>
      </c>
      <c r="AC1879" t="s">
        <v>7193</v>
      </c>
      <c r="AD1879">
        <v>3</v>
      </c>
      <c r="AE1879" t="s">
        <v>15672</v>
      </c>
      <c r="AF1879" t="s">
        <v>7403</v>
      </c>
      <c r="AG1879" t="s">
        <v>7164</v>
      </c>
    </row>
    <row r="1880" spans="1:33" x14ac:dyDescent="0.3">
      <c r="A1880" t="s">
        <v>3630</v>
      </c>
      <c r="B1880" t="s">
        <v>8407</v>
      </c>
      <c r="C1880" t="s">
        <v>7754</v>
      </c>
      <c r="D1880" t="s">
        <v>88</v>
      </c>
      <c r="E1880" t="s">
        <v>72</v>
      </c>
      <c r="F1880" t="s">
        <v>15673</v>
      </c>
      <c r="G1880">
        <v>29.062985999999999</v>
      </c>
      <c r="H1880">
        <v>-121.82661400000001</v>
      </c>
      <c r="I1880" t="s">
        <v>15674</v>
      </c>
      <c r="J1880" t="s">
        <v>94</v>
      </c>
      <c r="K1880" t="s">
        <v>7202</v>
      </c>
      <c r="L1880" t="s">
        <v>7354</v>
      </c>
      <c r="M1880">
        <v>8965</v>
      </c>
      <c r="N1880" t="s">
        <v>2230</v>
      </c>
      <c r="O1880" t="s">
        <v>7381</v>
      </c>
      <c r="P1880" t="s">
        <v>7224</v>
      </c>
      <c r="Q1880">
        <v>170</v>
      </c>
      <c r="R1880" t="s">
        <v>7161</v>
      </c>
      <c r="S1880" t="s">
        <v>7158</v>
      </c>
      <c r="T1880" t="s">
        <v>1700</v>
      </c>
      <c r="U1880" t="s">
        <v>7238</v>
      </c>
      <c r="V1880" t="s">
        <v>7268</v>
      </c>
      <c r="W1880">
        <v>40</v>
      </c>
      <c r="X1880" t="s">
        <v>7260</v>
      </c>
      <c r="Y1880" t="s">
        <v>15675</v>
      </c>
      <c r="Z1880" t="s">
        <v>116</v>
      </c>
      <c r="AA1880" t="s">
        <v>7292</v>
      </c>
      <c r="AB1880" t="s">
        <v>98</v>
      </c>
      <c r="AC1880" t="s">
        <v>7328</v>
      </c>
      <c r="AD1880">
        <v>2</v>
      </c>
      <c r="AE1880" t="s">
        <v>15676</v>
      </c>
      <c r="AF1880" t="s">
        <v>7191</v>
      </c>
      <c r="AG1880" t="s">
        <v>15677</v>
      </c>
    </row>
    <row r="1881" spans="1:33" x14ac:dyDescent="0.3">
      <c r="A1881" t="s">
        <v>3631</v>
      </c>
      <c r="B1881" t="s">
        <v>7167</v>
      </c>
      <c r="C1881" t="s">
        <v>7660</v>
      </c>
      <c r="D1881" t="s">
        <v>92</v>
      </c>
      <c r="E1881" t="s">
        <v>23</v>
      </c>
      <c r="F1881" t="s">
        <v>15678</v>
      </c>
      <c r="G1881">
        <v>42.208930000000002</v>
      </c>
      <c r="H1881">
        <v>-78.600784000000004</v>
      </c>
      <c r="I1881" t="s">
        <v>15679</v>
      </c>
      <c r="J1881" t="s">
        <v>370</v>
      </c>
      <c r="K1881" t="s">
        <v>7155</v>
      </c>
      <c r="L1881" t="s">
        <v>7247</v>
      </c>
      <c r="M1881">
        <v>6503</v>
      </c>
      <c r="N1881" t="s">
        <v>731</v>
      </c>
      <c r="O1881" t="s">
        <v>7342</v>
      </c>
      <c r="P1881" t="s">
        <v>7160</v>
      </c>
      <c r="Q1881">
        <v>16</v>
      </c>
      <c r="R1881" t="s">
        <v>7260</v>
      </c>
      <c r="S1881" t="s">
        <v>41</v>
      </c>
      <c r="T1881" t="s">
        <v>3632</v>
      </c>
      <c r="U1881" t="s">
        <v>7156</v>
      </c>
      <c r="V1881" t="s">
        <v>7289</v>
      </c>
      <c r="W1881">
        <v>76</v>
      </c>
      <c r="X1881" t="s">
        <v>7161</v>
      </c>
      <c r="Y1881" t="s">
        <v>15680</v>
      </c>
      <c r="Z1881" t="s">
        <v>7607</v>
      </c>
      <c r="AA1881" t="s">
        <v>97</v>
      </c>
      <c r="AB1881" t="s">
        <v>7192</v>
      </c>
      <c r="AC1881" t="s">
        <v>270</v>
      </c>
      <c r="AE1881" t="s">
        <v>15681</v>
      </c>
      <c r="AF1881" t="s">
        <v>7164</v>
      </c>
      <c r="AG1881" t="s">
        <v>15682</v>
      </c>
    </row>
    <row r="1882" spans="1:33" x14ac:dyDescent="0.3">
      <c r="A1882" t="s">
        <v>3633</v>
      </c>
      <c r="B1882" t="s">
        <v>8338</v>
      </c>
      <c r="C1882" t="s">
        <v>7597</v>
      </c>
      <c r="D1882" t="s">
        <v>22</v>
      </c>
      <c r="E1882" t="s">
        <v>66</v>
      </c>
      <c r="F1882" t="s">
        <v>15683</v>
      </c>
      <c r="G1882">
        <v>39.748226000000003</v>
      </c>
      <c r="H1882">
        <v>-77.478126000000003</v>
      </c>
      <c r="I1882" t="s">
        <v>7164</v>
      </c>
      <c r="J1882" t="s">
        <v>1688</v>
      </c>
      <c r="K1882" t="s">
        <v>7223</v>
      </c>
      <c r="L1882" t="s">
        <v>7203</v>
      </c>
      <c r="M1882">
        <v>5454</v>
      </c>
      <c r="N1882" t="s">
        <v>1577</v>
      </c>
      <c r="O1882" t="s">
        <v>7277</v>
      </c>
      <c r="P1882" t="s">
        <v>7156</v>
      </c>
      <c r="Q1882">
        <v>15</v>
      </c>
      <c r="R1882" t="s">
        <v>59</v>
      </c>
      <c r="S1882" t="s">
        <v>41</v>
      </c>
      <c r="T1882" t="s">
        <v>1852</v>
      </c>
      <c r="U1882" t="s">
        <v>7223</v>
      </c>
      <c r="V1882" t="s">
        <v>7172</v>
      </c>
      <c r="W1882">
        <v>33</v>
      </c>
      <c r="X1882" t="s">
        <v>7373</v>
      </c>
      <c r="Y1882" t="s">
        <v>7178</v>
      </c>
      <c r="Z1882" t="s">
        <v>7375</v>
      </c>
      <c r="AA1882" t="s">
        <v>7177</v>
      </c>
      <c r="AB1882" t="s">
        <v>7229</v>
      </c>
      <c r="AC1882" t="s">
        <v>7364</v>
      </c>
      <c r="AD1882">
        <v>-4</v>
      </c>
      <c r="AE1882" t="s">
        <v>15684</v>
      </c>
      <c r="AF1882" t="s">
        <v>7403</v>
      </c>
      <c r="AG1882" t="s">
        <v>15685</v>
      </c>
    </row>
    <row r="1883" spans="1:33" x14ac:dyDescent="0.3">
      <c r="A1883" t="s">
        <v>3634</v>
      </c>
      <c r="B1883" t="s">
        <v>7847</v>
      </c>
      <c r="C1883" t="s">
        <v>7219</v>
      </c>
      <c r="D1883" t="s">
        <v>88</v>
      </c>
      <c r="E1883" t="s">
        <v>39</v>
      </c>
      <c r="F1883" t="s">
        <v>15686</v>
      </c>
      <c r="G1883">
        <v>43.373465000000003</v>
      </c>
      <c r="H1883">
        <v>94.575000000000003</v>
      </c>
      <c r="I1883" t="s">
        <v>15687</v>
      </c>
      <c r="J1883" t="s">
        <v>217</v>
      </c>
      <c r="K1883" t="s">
        <v>15688</v>
      </c>
      <c r="L1883" t="s">
        <v>7213</v>
      </c>
      <c r="M1883">
        <v>1003</v>
      </c>
      <c r="N1883" t="s">
        <v>2602</v>
      </c>
      <c r="O1883" t="s">
        <v>7200</v>
      </c>
      <c r="P1883" t="s">
        <v>7308</v>
      </c>
      <c r="Q1883">
        <v>34</v>
      </c>
      <c r="R1883" t="s">
        <v>59</v>
      </c>
      <c r="S1883" t="s">
        <v>35</v>
      </c>
      <c r="T1883" t="s">
        <v>3635</v>
      </c>
      <c r="U1883" t="s">
        <v>7236</v>
      </c>
      <c r="V1883" t="s">
        <v>41</v>
      </c>
      <c r="W1883">
        <v>88</v>
      </c>
      <c r="X1883" t="s">
        <v>7164</v>
      </c>
      <c r="Y1883" t="s">
        <v>15689</v>
      </c>
      <c r="Z1883" t="s">
        <v>7164</v>
      </c>
      <c r="AA1883" t="s">
        <v>139</v>
      </c>
      <c r="AB1883" t="s">
        <v>7252</v>
      </c>
      <c r="AC1883" t="s">
        <v>29</v>
      </c>
      <c r="AD1883">
        <v>1</v>
      </c>
      <c r="AE1883" t="s">
        <v>15690</v>
      </c>
      <c r="AF1883" t="s">
        <v>103</v>
      </c>
      <c r="AG1883" t="s">
        <v>7164</v>
      </c>
    </row>
    <row r="1884" spans="1:33" x14ac:dyDescent="0.3">
      <c r="A1884" t="s">
        <v>3636</v>
      </c>
      <c r="B1884" t="s">
        <v>15691</v>
      </c>
      <c r="C1884" t="s">
        <v>180</v>
      </c>
      <c r="D1884" t="s">
        <v>92</v>
      </c>
      <c r="E1884" t="s">
        <v>93</v>
      </c>
      <c r="F1884" t="s">
        <v>15692</v>
      </c>
      <c r="G1884">
        <v>31.747973999999999</v>
      </c>
      <c r="H1884">
        <v>-110.174446</v>
      </c>
      <c r="I1884" t="s">
        <v>15693</v>
      </c>
      <c r="J1884" t="s">
        <v>122</v>
      </c>
      <c r="K1884" t="s">
        <v>7200</v>
      </c>
      <c r="L1884" t="s">
        <v>7160</v>
      </c>
      <c r="N1884" t="s">
        <v>196</v>
      </c>
      <c r="O1884" t="s">
        <v>7155</v>
      </c>
      <c r="P1884" t="s">
        <v>7226</v>
      </c>
      <c r="Q1884">
        <v>45</v>
      </c>
      <c r="R1884" t="s">
        <v>7278</v>
      </c>
      <c r="S1884" t="s">
        <v>107</v>
      </c>
      <c r="T1884" t="s">
        <v>438</v>
      </c>
      <c r="U1884" t="s">
        <v>7223</v>
      </c>
      <c r="V1884" t="s">
        <v>7172</v>
      </c>
      <c r="W1884">
        <v>72</v>
      </c>
      <c r="X1884" t="s">
        <v>7237</v>
      </c>
      <c r="Y1884" t="s">
        <v>15694</v>
      </c>
      <c r="Z1884" t="s">
        <v>7270</v>
      </c>
      <c r="AA1884" t="s">
        <v>7344</v>
      </c>
      <c r="AB1884" t="s">
        <v>53</v>
      </c>
      <c r="AC1884" t="s">
        <v>7364</v>
      </c>
      <c r="AD1884">
        <v>4</v>
      </c>
      <c r="AE1884" t="s">
        <v>15695</v>
      </c>
      <c r="AF1884" t="s">
        <v>7207</v>
      </c>
      <c r="AG1884" t="s">
        <v>15696</v>
      </c>
    </row>
    <row r="1885" spans="1:33" x14ac:dyDescent="0.3">
      <c r="A1885" t="s">
        <v>3637</v>
      </c>
      <c r="B1885" t="s">
        <v>134</v>
      </c>
      <c r="C1885" t="s">
        <v>7754</v>
      </c>
      <c r="D1885" t="s">
        <v>92</v>
      </c>
      <c r="E1885" t="s">
        <v>66</v>
      </c>
      <c r="F1885" t="s">
        <v>15697</v>
      </c>
      <c r="G1885">
        <v>47.347624000000003</v>
      </c>
      <c r="I1885" t="s">
        <v>15698</v>
      </c>
      <c r="J1885" t="s">
        <v>1196</v>
      </c>
      <c r="K1885" t="s">
        <v>7277</v>
      </c>
      <c r="L1885" t="s">
        <v>7239</v>
      </c>
      <c r="M1885">
        <v>9620</v>
      </c>
      <c r="N1885" t="s">
        <v>1702</v>
      </c>
      <c r="O1885" t="s">
        <v>7153</v>
      </c>
      <c r="P1885" t="s">
        <v>41</v>
      </c>
      <c r="Q1885">
        <v>59</v>
      </c>
      <c r="R1885" t="s">
        <v>43</v>
      </c>
      <c r="S1885" t="s">
        <v>7178</v>
      </c>
      <c r="T1885" t="s">
        <v>2448</v>
      </c>
      <c r="U1885" t="s">
        <v>7171</v>
      </c>
      <c r="V1885" t="s">
        <v>41</v>
      </c>
      <c r="W1885">
        <v>21</v>
      </c>
      <c r="X1885" t="s">
        <v>7214</v>
      </c>
      <c r="Y1885" t="s">
        <v>15699</v>
      </c>
      <c r="Z1885" t="s">
        <v>7291</v>
      </c>
      <c r="AA1885" t="s">
        <v>7177</v>
      </c>
      <c r="AB1885" t="s">
        <v>7271</v>
      </c>
      <c r="AC1885" t="s">
        <v>7178</v>
      </c>
      <c r="AD1885">
        <v>1</v>
      </c>
      <c r="AE1885" t="s">
        <v>15700</v>
      </c>
      <c r="AF1885" t="s">
        <v>7403</v>
      </c>
      <c r="AG1885" t="s">
        <v>15701</v>
      </c>
    </row>
    <row r="1886" spans="1:33" x14ac:dyDescent="0.3">
      <c r="A1886" t="s">
        <v>3638</v>
      </c>
      <c r="B1886" t="s">
        <v>7357</v>
      </c>
      <c r="C1886" t="s">
        <v>7243</v>
      </c>
      <c r="D1886" t="s">
        <v>38</v>
      </c>
      <c r="E1886" t="s">
        <v>31</v>
      </c>
      <c r="F1886" t="s">
        <v>15702</v>
      </c>
      <c r="G1886">
        <v>38.223056</v>
      </c>
      <c r="H1886">
        <v>-119.594703</v>
      </c>
      <c r="I1886" t="s">
        <v>15703</v>
      </c>
      <c r="J1886" t="s">
        <v>228</v>
      </c>
      <c r="K1886" t="s">
        <v>7155</v>
      </c>
      <c r="L1886" t="s">
        <v>7382</v>
      </c>
      <c r="M1886">
        <v>9304</v>
      </c>
      <c r="N1886" t="s">
        <v>1168</v>
      </c>
      <c r="O1886" t="s">
        <v>7187</v>
      </c>
      <c r="P1886" t="s">
        <v>7326</v>
      </c>
      <c r="Q1886">
        <v>27</v>
      </c>
      <c r="R1886" t="s">
        <v>7161</v>
      </c>
      <c r="S1886" t="s">
        <v>35</v>
      </c>
      <c r="T1886" t="s">
        <v>3639</v>
      </c>
      <c r="U1886" t="s">
        <v>7371</v>
      </c>
      <c r="V1886" t="s">
        <v>41</v>
      </c>
      <c r="W1886">
        <v>49</v>
      </c>
      <c r="X1886" t="s">
        <v>7299</v>
      </c>
      <c r="Y1886" t="s">
        <v>15704</v>
      </c>
      <c r="Z1886" t="s">
        <v>7205</v>
      </c>
      <c r="AA1886" t="s">
        <v>7228</v>
      </c>
      <c r="AB1886" t="s">
        <v>7192</v>
      </c>
      <c r="AC1886" t="s">
        <v>29</v>
      </c>
      <c r="AD1886">
        <v>3</v>
      </c>
      <c r="AE1886" t="s">
        <v>7164</v>
      </c>
      <c r="AF1886" t="s">
        <v>110</v>
      </c>
      <c r="AG1886" t="s">
        <v>15705</v>
      </c>
    </row>
    <row r="1887" spans="1:33" x14ac:dyDescent="0.3">
      <c r="A1887" t="s">
        <v>3640</v>
      </c>
      <c r="B1887" t="s">
        <v>539</v>
      </c>
      <c r="C1887" t="s">
        <v>7322</v>
      </c>
      <c r="D1887" t="s">
        <v>22</v>
      </c>
      <c r="E1887" t="s">
        <v>93</v>
      </c>
      <c r="F1887" t="s">
        <v>15706</v>
      </c>
      <c r="G1887">
        <v>41.938837999999997</v>
      </c>
      <c r="H1887">
        <v>-86.811627000000001</v>
      </c>
      <c r="I1887" t="s">
        <v>15707</v>
      </c>
      <c r="J1887" t="s">
        <v>419</v>
      </c>
      <c r="K1887" t="s">
        <v>7342</v>
      </c>
      <c r="L1887" t="s">
        <v>7201</v>
      </c>
      <c r="N1887" t="s">
        <v>7164</v>
      </c>
      <c r="O1887" t="s">
        <v>7164</v>
      </c>
      <c r="P1887" t="s">
        <v>7164</v>
      </c>
      <c r="R1887" t="s">
        <v>7164</v>
      </c>
      <c r="S1887" t="s">
        <v>7164</v>
      </c>
      <c r="T1887" t="s">
        <v>3096</v>
      </c>
      <c r="U1887" t="s">
        <v>7223</v>
      </c>
      <c r="V1887" t="s">
        <v>7268</v>
      </c>
      <c r="W1887">
        <v>35</v>
      </c>
      <c r="X1887" t="s">
        <v>7178</v>
      </c>
      <c r="Y1887" t="s">
        <v>7164</v>
      </c>
      <c r="Z1887" t="s">
        <v>7178</v>
      </c>
      <c r="AA1887" t="s">
        <v>109</v>
      </c>
      <c r="AB1887" t="s">
        <v>7192</v>
      </c>
      <c r="AC1887" t="s">
        <v>7394</v>
      </c>
      <c r="AD1887">
        <v>2</v>
      </c>
      <c r="AE1887" t="s">
        <v>15708</v>
      </c>
      <c r="AF1887" t="s">
        <v>103</v>
      </c>
      <c r="AG1887" t="s">
        <v>15709</v>
      </c>
    </row>
    <row r="1888" spans="1:33" x14ac:dyDescent="0.3">
      <c r="A1888" t="s">
        <v>3641</v>
      </c>
      <c r="B1888" t="s">
        <v>7321</v>
      </c>
      <c r="C1888" t="s">
        <v>7631</v>
      </c>
      <c r="D1888" t="s">
        <v>88</v>
      </c>
      <c r="E1888" t="s">
        <v>78</v>
      </c>
      <c r="F1888" t="s">
        <v>15710</v>
      </c>
      <c r="G1888">
        <v>31.09057</v>
      </c>
      <c r="H1888">
        <v>-80.352885000000001</v>
      </c>
      <c r="I1888" t="s">
        <v>15711</v>
      </c>
      <c r="J1888" t="s">
        <v>152</v>
      </c>
      <c r="K1888" t="s">
        <v>7450</v>
      </c>
      <c r="L1888" t="s">
        <v>7268</v>
      </c>
      <c r="M1888">
        <v>3960</v>
      </c>
      <c r="N1888" t="s">
        <v>835</v>
      </c>
      <c r="O1888" t="s">
        <v>7361</v>
      </c>
      <c r="P1888" t="s">
        <v>7201</v>
      </c>
      <c r="Q1888">
        <v>16</v>
      </c>
      <c r="R1888" t="s">
        <v>7164</v>
      </c>
      <c r="S1888" t="s">
        <v>7178</v>
      </c>
      <c r="T1888" t="s">
        <v>75</v>
      </c>
      <c r="U1888" t="s">
        <v>7222</v>
      </c>
      <c r="V1888" t="s">
        <v>7248</v>
      </c>
      <c r="W1888">
        <v>88</v>
      </c>
      <c r="X1888" t="s">
        <v>7278</v>
      </c>
      <c r="Y1888" t="s">
        <v>15712</v>
      </c>
      <c r="Z1888" t="s">
        <v>7318</v>
      </c>
      <c r="AA1888" t="s">
        <v>7393</v>
      </c>
      <c r="AB1888" t="s">
        <v>7271</v>
      </c>
      <c r="AC1888" t="s">
        <v>62</v>
      </c>
      <c r="AD1888">
        <v>5</v>
      </c>
      <c r="AE1888" t="s">
        <v>15713</v>
      </c>
      <c r="AF1888" t="s">
        <v>110</v>
      </c>
      <c r="AG1888" t="s">
        <v>15714</v>
      </c>
    </row>
    <row r="1889" spans="1:33" x14ac:dyDescent="0.3">
      <c r="A1889" t="s">
        <v>1360</v>
      </c>
      <c r="B1889" t="s">
        <v>8116</v>
      </c>
      <c r="C1889" t="s">
        <v>180</v>
      </c>
      <c r="D1889" t="s">
        <v>65</v>
      </c>
      <c r="E1889" t="s">
        <v>93</v>
      </c>
      <c r="F1889" t="s">
        <v>9410</v>
      </c>
      <c r="G1889">
        <v>38.343314999999997</v>
      </c>
      <c r="H1889">
        <v>-100.149659</v>
      </c>
      <c r="I1889" t="s">
        <v>9411</v>
      </c>
      <c r="J1889" t="s">
        <v>366</v>
      </c>
      <c r="K1889" t="s">
        <v>7249</v>
      </c>
      <c r="L1889" t="s">
        <v>7172</v>
      </c>
      <c r="M1889">
        <v>9189</v>
      </c>
      <c r="N1889" t="s">
        <v>1361</v>
      </c>
      <c r="O1889" t="s">
        <v>7249</v>
      </c>
      <c r="P1889" t="s">
        <v>7333</v>
      </c>
      <c r="Q1889">
        <v>64</v>
      </c>
      <c r="R1889" t="s">
        <v>7372</v>
      </c>
      <c r="S1889" t="s">
        <v>34</v>
      </c>
      <c r="T1889" t="s">
        <v>1362</v>
      </c>
      <c r="U1889" t="s">
        <v>7246</v>
      </c>
      <c r="V1889" t="s">
        <v>7189</v>
      </c>
      <c r="W1889">
        <v>15</v>
      </c>
      <c r="X1889" t="s">
        <v>7161</v>
      </c>
      <c r="Y1889" t="s">
        <v>9412</v>
      </c>
      <c r="Z1889" t="s">
        <v>45</v>
      </c>
      <c r="AA1889" t="s">
        <v>7177</v>
      </c>
      <c r="AB1889" t="s">
        <v>61</v>
      </c>
      <c r="AC1889" t="s">
        <v>7364</v>
      </c>
      <c r="AD1889">
        <v>0</v>
      </c>
      <c r="AE1889" t="s">
        <v>9413</v>
      </c>
      <c r="AF1889" t="s">
        <v>7191</v>
      </c>
      <c r="AG1889" t="s">
        <v>7164</v>
      </c>
    </row>
    <row r="1890" spans="1:33" x14ac:dyDescent="0.3">
      <c r="A1890" t="s">
        <v>3642</v>
      </c>
      <c r="B1890" t="s">
        <v>64</v>
      </c>
      <c r="C1890" t="s">
        <v>7801</v>
      </c>
      <c r="D1890" t="s">
        <v>100</v>
      </c>
      <c r="E1890" t="s">
        <v>31</v>
      </c>
      <c r="F1890" t="s">
        <v>15715</v>
      </c>
      <c r="G1890">
        <v>40.370651000000002</v>
      </c>
      <c r="H1890">
        <v>86.257199999999997</v>
      </c>
      <c r="I1890" t="s">
        <v>15716</v>
      </c>
      <c r="J1890" t="s">
        <v>528</v>
      </c>
      <c r="K1890" t="s">
        <v>7288</v>
      </c>
      <c r="L1890" t="s">
        <v>7391</v>
      </c>
      <c r="M1890">
        <v>4368</v>
      </c>
      <c r="N1890" t="s">
        <v>3643</v>
      </c>
      <c r="O1890" t="s">
        <v>7342</v>
      </c>
      <c r="P1890" t="s">
        <v>7354</v>
      </c>
      <c r="Q1890">
        <v>64</v>
      </c>
      <c r="R1890" t="s">
        <v>7299</v>
      </c>
      <c r="S1890" t="s">
        <v>7164</v>
      </c>
      <c r="T1890" t="s">
        <v>3644</v>
      </c>
      <c r="U1890" t="s">
        <v>7450</v>
      </c>
      <c r="V1890" t="s">
        <v>7268</v>
      </c>
      <c r="W1890">
        <v>31</v>
      </c>
      <c r="X1890" t="s">
        <v>59</v>
      </c>
      <c r="Y1890" t="s">
        <v>15717</v>
      </c>
      <c r="Z1890" t="s">
        <v>116</v>
      </c>
      <c r="AA1890" t="s">
        <v>7177</v>
      </c>
      <c r="AB1890" t="s">
        <v>7271</v>
      </c>
      <c r="AC1890" t="s">
        <v>7230</v>
      </c>
      <c r="AE1890" t="s">
        <v>15718</v>
      </c>
      <c r="AF1890" t="s">
        <v>7385</v>
      </c>
      <c r="AG1890" t="s">
        <v>15719</v>
      </c>
    </row>
    <row r="1891" spans="1:33" x14ac:dyDescent="0.3">
      <c r="A1891" t="s">
        <v>3645</v>
      </c>
      <c r="B1891" t="s">
        <v>479</v>
      </c>
      <c r="C1891" t="s">
        <v>7296</v>
      </c>
      <c r="D1891" t="s">
        <v>48</v>
      </c>
      <c r="E1891" t="s">
        <v>39</v>
      </c>
      <c r="F1891" t="s">
        <v>15720</v>
      </c>
      <c r="G1891">
        <v>26.798691000000002</v>
      </c>
      <c r="H1891">
        <v>-116.51185</v>
      </c>
      <c r="I1891" t="s">
        <v>15721</v>
      </c>
      <c r="J1891" t="s">
        <v>122</v>
      </c>
      <c r="K1891" t="s">
        <v>7187</v>
      </c>
      <c r="L1891" t="s">
        <v>7326</v>
      </c>
      <c r="M1891">
        <v>8977</v>
      </c>
      <c r="N1891" t="s">
        <v>3646</v>
      </c>
      <c r="O1891" t="s">
        <v>7159</v>
      </c>
      <c r="P1891" t="s">
        <v>7239</v>
      </c>
      <c r="Q1891">
        <v>47</v>
      </c>
      <c r="R1891" t="s">
        <v>7214</v>
      </c>
      <c r="S1891" t="s">
        <v>7215</v>
      </c>
      <c r="T1891" t="s">
        <v>788</v>
      </c>
      <c r="U1891" t="s">
        <v>7450</v>
      </c>
      <c r="V1891" t="s">
        <v>7326</v>
      </c>
      <c r="W1891">
        <v>83</v>
      </c>
      <c r="X1891" t="s">
        <v>7178</v>
      </c>
      <c r="Y1891" t="s">
        <v>15722</v>
      </c>
      <c r="Z1891" t="s">
        <v>7178</v>
      </c>
      <c r="AA1891" t="s">
        <v>7163</v>
      </c>
      <c r="AB1891" t="s">
        <v>28</v>
      </c>
      <c r="AC1891" t="s">
        <v>7164</v>
      </c>
      <c r="AD1891">
        <v>5</v>
      </c>
      <c r="AE1891" t="s">
        <v>15723</v>
      </c>
      <c r="AF1891" t="s">
        <v>103</v>
      </c>
      <c r="AG1891" t="s">
        <v>15724</v>
      </c>
    </row>
    <row r="1892" spans="1:33" x14ac:dyDescent="0.3">
      <c r="A1892" t="s">
        <v>3647</v>
      </c>
      <c r="B1892" t="s">
        <v>676</v>
      </c>
      <c r="C1892" t="s">
        <v>468</v>
      </c>
      <c r="D1892" t="s">
        <v>88</v>
      </c>
      <c r="E1892" t="s">
        <v>31</v>
      </c>
      <c r="F1892" t="s">
        <v>15725</v>
      </c>
      <c r="G1892">
        <v>156.40729999999999</v>
      </c>
      <c r="H1892">
        <v>-121.22254599999999</v>
      </c>
      <c r="I1892" t="s">
        <v>15726</v>
      </c>
      <c r="J1892" t="s">
        <v>800</v>
      </c>
      <c r="K1892" t="s">
        <v>7381</v>
      </c>
      <c r="L1892" t="s">
        <v>7308</v>
      </c>
      <c r="M1892">
        <v>6620</v>
      </c>
      <c r="N1892" t="s">
        <v>2708</v>
      </c>
      <c r="O1892" t="s">
        <v>7381</v>
      </c>
      <c r="P1892" t="s">
        <v>7188</v>
      </c>
      <c r="Q1892">
        <v>45</v>
      </c>
      <c r="R1892" t="s">
        <v>34</v>
      </c>
      <c r="S1892" t="s">
        <v>7309</v>
      </c>
      <c r="T1892" t="s">
        <v>265</v>
      </c>
      <c r="U1892" t="s">
        <v>7187</v>
      </c>
      <c r="V1892" t="s">
        <v>7172</v>
      </c>
      <c r="X1892" t="s">
        <v>7260</v>
      </c>
      <c r="Y1892" t="s">
        <v>15727</v>
      </c>
      <c r="Z1892" t="s">
        <v>45</v>
      </c>
      <c r="AA1892" t="s">
        <v>7191</v>
      </c>
      <c r="AB1892" t="s">
        <v>7293</v>
      </c>
      <c r="AC1892" t="s">
        <v>270</v>
      </c>
      <c r="AD1892">
        <v>4</v>
      </c>
      <c r="AE1892" t="s">
        <v>15728</v>
      </c>
      <c r="AF1892" t="s">
        <v>7254</v>
      </c>
      <c r="AG1892" t="s">
        <v>15729</v>
      </c>
    </row>
    <row r="1893" spans="1:33" x14ac:dyDescent="0.3">
      <c r="A1893" t="s">
        <v>3648</v>
      </c>
      <c r="B1893" t="s">
        <v>242</v>
      </c>
      <c r="C1893" t="s">
        <v>7339</v>
      </c>
      <c r="D1893" t="s">
        <v>22</v>
      </c>
      <c r="E1893" t="s">
        <v>78</v>
      </c>
      <c r="F1893" t="s">
        <v>15730</v>
      </c>
      <c r="G1893">
        <v>44.233424999999997</v>
      </c>
      <c r="H1893">
        <v>-105.001471</v>
      </c>
      <c r="I1893" t="s">
        <v>15731</v>
      </c>
      <c r="J1893" t="s">
        <v>49</v>
      </c>
      <c r="K1893" t="s">
        <v>7222</v>
      </c>
      <c r="L1893" t="s">
        <v>7391</v>
      </c>
      <c r="M1893">
        <v>8058</v>
      </c>
      <c r="N1893" t="s">
        <v>2620</v>
      </c>
      <c r="O1893" t="s">
        <v>7288</v>
      </c>
      <c r="P1893" t="s">
        <v>7160</v>
      </c>
      <c r="R1893" t="s">
        <v>7214</v>
      </c>
      <c r="S1893" t="s">
        <v>7178</v>
      </c>
      <c r="T1893" t="s">
        <v>7164</v>
      </c>
      <c r="U1893" t="s">
        <v>7164</v>
      </c>
      <c r="V1893" t="s">
        <v>7164</v>
      </c>
      <c r="X1893" t="s">
        <v>7164</v>
      </c>
      <c r="Y1893" t="s">
        <v>7164</v>
      </c>
      <c r="Z1893" t="s">
        <v>7607</v>
      </c>
      <c r="AA1893" t="s">
        <v>7344</v>
      </c>
      <c r="AB1893" t="s">
        <v>7271</v>
      </c>
      <c r="AC1893" t="s">
        <v>270</v>
      </c>
      <c r="AD1893">
        <v>3</v>
      </c>
      <c r="AE1893" t="s">
        <v>15732</v>
      </c>
      <c r="AF1893" t="s">
        <v>7180</v>
      </c>
      <c r="AG1893" t="s">
        <v>15733</v>
      </c>
    </row>
    <row r="1894" spans="1:33" x14ac:dyDescent="0.3">
      <c r="A1894" t="s">
        <v>3649</v>
      </c>
      <c r="B1894" t="s">
        <v>7433</v>
      </c>
      <c r="C1894" t="s">
        <v>7958</v>
      </c>
      <c r="D1894" t="s">
        <v>48</v>
      </c>
      <c r="E1894" t="s">
        <v>78</v>
      </c>
      <c r="F1894" t="s">
        <v>15734</v>
      </c>
      <c r="G1894">
        <v>35.167031999999999</v>
      </c>
      <c r="H1894">
        <v>-89.883431000000002</v>
      </c>
      <c r="I1894" t="s">
        <v>7164</v>
      </c>
      <c r="J1894" t="s">
        <v>993</v>
      </c>
      <c r="K1894" t="s">
        <v>7187</v>
      </c>
      <c r="L1894" t="s">
        <v>7247</v>
      </c>
      <c r="M1894">
        <v>2357</v>
      </c>
      <c r="N1894" t="s">
        <v>3650</v>
      </c>
      <c r="O1894" t="s">
        <v>7187</v>
      </c>
      <c r="P1894" t="s">
        <v>7173</v>
      </c>
      <c r="R1894" t="s">
        <v>59</v>
      </c>
      <c r="S1894" t="s">
        <v>35</v>
      </c>
      <c r="T1894" t="s">
        <v>558</v>
      </c>
      <c r="U1894" t="s">
        <v>7223</v>
      </c>
      <c r="V1894" t="s">
        <v>7226</v>
      </c>
      <c r="W1894">
        <v>66</v>
      </c>
      <c r="X1894" t="s">
        <v>7260</v>
      </c>
      <c r="Y1894" t="s">
        <v>15735</v>
      </c>
      <c r="Z1894" t="s">
        <v>7291</v>
      </c>
      <c r="AA1894" t="s">
        <v>7191</v>
      </c>
      <c r="AB1894" t="s">
        <v>7252</v>
      </c>
      <c r="AC1894" t="s">
        <v>7193</v>
      </c>
      <c r="AD1894">
        <v>3</v>
      </c>
      <c r="AE1894" t="s">
        <v>15736</v>
      </c>
      <c r="AF1894" t="s">
        <v>7207</v>
      </c>
      <c r="AG1894" t="s">
        <v>7164</v>
      </c>
    </row>
    <row r="1895" spans="1:33" x14ac:dyDescent="0.3">
      <c r="A1895" t="s">
        <v>3651</v>
      </c>
      <c r="B1895" t="s">
        <v>250</v>
      </c>
      <c r="C1895" t="s">
        <v>7358</v>
      </c>
      <c r="D1895" t="s">
        <v>88</v>
      </c>
      <c r="E1895" t="s">
        <v>112</v>
      </c>
      <c r="F1895" t="s">
        <v>15737</v>
      </c>
      <c r="G1895">
        <v>43.465229999999998</v>
      </c>
      <c r="H1895">
        <v>-99.137658000000002</v>
      </c>
      <c r="I1895" t="s">
        <v>15738</v>
      </c>
      <c r="J1895" t="s">
        <v>264</v>
      </c>
      <c r="K1895" t="s">
        <v>7249</v>
      </c>
      <c r="L1895" t="s">
        <v>7175</v>
      </c>
      <c r="M1895">
        <v>2448</v>
      </c>
      <c r="N1895" t="s">
        <v>1702</v>
      </c>
      <c r="O1895" t="s">
        <v>7174</v>
      </c>
      <c r="P1895" t="s">
        <v>7154</v>
      </c>
      <c r="Q1895">
        <v>46</v>
      </c>
      <c r="R1895" t="s">
        <v>7214</v>
      </c>
      <c r="S1895" t="s">
        <v>107</v>
      </c>
      <c r="T1895" t="s">
        <v>210</v>
      </c>
      <c r="U1895" t="s">
        <v>7307</v>
      </c>
      <c r="V1895" t="s">
        <v>41</v>
      </c>
      <c r="W1895">
        <v>21</v>
      </c>
      <c r="X1895" t="s">
        <v>7373</v>
      </c>
      <c r="Y1895" t="s">
        <v>15739</v>
      </c>
      <c r="Z1895" t="s">
        <v>70</v>
      </c>
      <c r="AA1895" t="s">
        <v>7164</v>
      </c>
      <c r="AB1895" t="s">
        <v>28</v>
      </c>
      <c r="AC1895" t="s">
        <v>7230</v>
      </c>
      <c r="AD1895">
        <v>4</v>
      </c>
      <c r="AE1895" t="s">
        <v>15740</v>
      </c>
      <c r="AF1895" t="s">
        <v>7403</v>
      </c>
      <c r="AG1895" t="s">
        <v>15741</v>
      </c>
    </row>
    <row r="1896" spans="1:33" x14ac:dyDescent="0.3">
      <c r="A1896" t="s">
        <v>3652</v>
      </c>
      <c r="B1896" t="s">
        <v>373</v>
      </c>
      <c r="C1896" t="s">
        <v>7597</v>
      </c>
      <c r="D1896" t="s">
        <v>38</v>
      </c>
      <c r="E1896" t="s">
        <v>186</v>
      </c>
      <c r="F1896" t="s">
        <v>15742</v>
      </c>
      <c r="G1896">
        <v>185.32480000000001</v>
      </c>
      <c r="H1896">
        <v>-107.950526</v>
      </c>
      <c r="I1896" t="s">
        <v>15743</v>
      </c>
      <c r="J1896" t="s">
        <v>224</v>
      </c>
      <c r="K1896" t="s">
        <v>7186</v>
      </c>
      <c r="L1896" t="s">
        <v>7224</v>
      </c>
      <c r="M1896">
        <v>8228</v>
      </c>
      <c r="N1896" t="s">
        <v>698</v>
      </c>
      <c r="O1896" t="s">
        <v>7155</v>
      </c>
      <c r="P1896" t="s">
        <v>7248</v>
      </c>
      <c r="Q1896">
        <v>46</v>
      </c>
      <c r="R1896" t="s">
        <v>7214</v>
      </c>
      <c r="S1896" t="s">
        <v>7164</v>
      </c>
      <c r="T1896" t="s">
        <v>3653</v>
      </c>
      <c r="U1896" t="s">
        <v>7159</v>
      </c>
      <c r="V1896" t="s">
        <v>7482</v>
      </c>
      <c r="W1896">
        <v>54</v>
      </c>
      <c r="X1896" t="s">
        <v>7237</v>
      </c>
      <c r="Y1896" t="s">
        <v>7164</v>
      </c>
      <c r="Z1896" t="s">
        <v>27</v>
      </c>
      <c r="AA1896" t="s">
        <v>7311</v>
      </c>
      <c r="AB1896" t="s">
        <v>7192</v>
      </c>
      <c r="AC1896" t="s">
        <v>7178</v>
      </c>
      <c r="AD1896">
        <v>0</v>
      </c>
      <c r="AE1896" t="s">
        <v>15744</v>
      </c>
      <c r="AF1896" t="s">
        <v>7385</v>
      </c>
      <c r="AG1896" t="s">
        <v>15745</v>
      </c>
    </row>
    <row r="1897" spans="1:33" x14ac:dyDescent="0.3">
      <c r="A1897" t="s">
        <v>3654</v>
      </c>
      <c r="B1897" t="s">
        <v>1173</v>
      </c>
      <c r="C1897" t="s">
        <v>7351</v>
      </c>
      <c r="D1897" t="s">
        <v>65</v>
      </c>
      <c r="E1897" t="s">
        <v>112</v>
      </c>
      <c r="F1897" t="s">
        <v>15746</v>
      </c>
      <c r="G1897">
        <v>43.780785000000002</v>
      </c>
      <c r="H1897">
        <v>-90.491917000000001</v>
      </c>
      <c r="I1897" t="s">
        <v>15747</v>
      </c>
      <c r="J1897" t="s">
        <v>187</v>
      </c>
      <c r="K1897" t="s">
        <v>7159</v>
      </c>
      <c r="L1897" t="s">
        <v>7173</v>
      </c>
      <c r="M1897">
        <v>6841</v>
      </c>
      <c r="N1897" t="s">
        <v>7164</v>
      </c>
      <c r="O1897" t="s">
        <v>7164</v>
      </c>
      <c r="P1897" t="s">
        <v>7164</v>
      </c>
      <c r="R1897" t="s">
        <v>7164</v>
      </c>
      <c r="S1897" t="s">
        <v>7164</v>
      </c>
      <c r="T1897" t="s">
        <v>380</v>
      </c>
      <c r="U1897" t="s">
        <v>7225</v>
      </c>
      <c r="V1897" t="s">
        <v>7391</v>
      </c>
      <c r="W1897">
        <v>25</v>
      </c>
      <c r="X1897" t="s">
        <v>7373</v>
      </c>
      <c r="Y1897" t="s">
        <v>15748</v>
      </c>
      <c r="Z1897" t="s">
        <v>7375</v>
      </c>
      <c r="AA1897" t="s">
        <v>52</v>
      </c>
      <c r="AB1897" t="s">
        <v>132</v>
      </c>
      <c r="AC1897" t="s">
        <v>62</v>
      </c>
      <c r="AD1897">
        <v>4</v>
      </c>
      <c r="AE1897" t="s">
        <v>15749</v>
      </c>
      <c r="AF1897" t="s">
        <v>110</v>
      </c>
      <c r="AG1897" t="s">
        <v>15750</v>
      </c>
    </row>
    <row r="1898" spans="1:33" x14ac:dyDescent="0.3">
      <c r="A1898" t="s">
        <v>3655</v>
      </c>
      <c r="B1898" t="s">
        <v>47</v>
      </c>
      <c r="C1898" t="s">
        <v>7616</v>
      </c>
      <c r="D1898" t="s">
        <v>77</v>
      </c>
      <c r="E1898" t="s">
        <v>186</v>
      </c>
      <c r="F1898" t="s">
        <v>15751</v>
      </c>
      <c r="H1898">
        <v>-119.076148</v>
      </c>
      <c r="I1898" t="s">
        <v>15752</v>
      </c>
      <c r="J1898" t="s">
        <v>993</v>
      </c>
      <c r="K1898" t="s">
        <v>7238</v>
      </c>
      <c r="L1898" t="s">
        <v>7173</v>
      </c>
      <c r="M1898">
        <v>9718</v>
      </c>
      <c r="N1898" t="s">
        <v>3368</v>
      </c>
      <c r="O1898" t="s">
        <v>7249</v>
      </c>
      <c r="P1898" t="s">
        <v>7247</v>
      </c>
      <c r="Q1898">
        <v>36</v>
      </c>
      <c r="R1898" t="s">
        <v>7372</v>
      </c>
      <c r="S1898" t="s">
        <v>85</v>
      </c>
      <c r="T1898" t="s">
        <v>210</v>
      </c>
      <c r="U1898" t="s">
        <v>7249</v>
      </c>
      <c r="V1898" t="s">
        <v>41</v>
      </c>
      <c r="W1898">
        <v>22</v>
      </c>
      <c r="X1898" t="s">
        <v>7299</v>
      </c>
      <c r="Y1898" t="s">
        <v>7178</v>
      </c>
      <c r="Z1898" t="s">
        <v>7164</v>
      </c>
      <c r="AA1898" t="s">
        <v>139</v>
      </c>
      <c r="AB1898" t="s">
        <v>7164</v>
      </c>
      <c r="AC1898" t="s">
        <v>155</v>
      </c>
      <c r="AD1898">
        <v>3</v>
      </c>
      <c r="AE1898" t="s">
        <v>15753</v>
      </c>
      <c r="AF1898" t="s">
        <v>7207</v>
      </c>
      <c r="AG1898" t="s">
        <v>15754</v>
      </c>
    </row>
    <row r="1899" spans="1:33" x14ac:dyDescent="0.3">
      <c r="A1899" t="s">
        <v>3656</v>
      </c>
      <c r="B1899" t="s">
        <v>7514</v>
      </c>
      <c r="C1899" t="s">
        <v>7478</v>
      </c>
      <c r="D1899" t="s">
        <v>77</v>
      </c>
      <c r="E1899" t="s">
        <v>78</v>
      </c>
      <c r="F1899" t="s">
        <v>15755</v>
      </c>
      <c r="G1899">
        <v>34.285103999999997</v>
      </c>
      <c r="H1899">
        <v>-120.89885599999999</v>
      </c>
      <c r="I1899" t="s">
        <v>15756</v>
      </c>
      <c r="J1899" t="s">
        <v>366</v>
      </c>
      <c r="K1899" t="s">
        <v>7371</v>
      </c>
      <c r="L1899" t="s">
        <v>7326</v>
      </c>
      <c r="M1899">
        <v>9380</v>
      </c>
      <c r="N1899" t="s">
        <v>1367</v>
      </c>
      <c r="O1899" t="s">
        <v>7249</v>
      </c>
      <c r="P1899" t="s">
        <v>7172</v>
      </c>
      <c r="Q1899">
        <v>-39</v>
      </c>
      <c r="R1899" t="s">
        <v>59</v>
      </c>
      <c r="S1899" t="s">
        <v>7164</v>
      </c>
      <c r="T1899" t="s">
        <v>1560</v>
      </c>
      <c r="U1899" t="s">
        <v>7202</v>
      </c>
      <c r="V1899" t="s">
        <v>41</v>
      </c>
      <c r="W1899">
        <v>84</v>
      </c>
      <c r="X1899" t="s">
        <v>7164</v>
      </c>
      <c r="Y1899" t="s">
        <v>7164</v>
      </c>
      <c r="Z1899" t="s">
        <v>7318</v>
      </c>
      <c r="AA1899" t="s">
        <v>7262</v>
      </c>
      <c r="AB1899" t="s">
        <v>7363</v>
      </c>
      <c r="AC1899" t="s">
        <v>7394</v>
      </c>
      <c r="AD1899">
        <v>-4</v>
      </c>
      <c r="AE1899" t="s">
        <v>15757</v>
      </c>
      <c r="AF1899" t="s">
        <v>7385</v>
      </c>
      <c r="AG1899" t="s">
        <v>7164</v>
      </c>
    </row>
    <row r="1900" spans="1:33" x14ac:dyDescent="0.3">
      <c r="A1900" t="s">
        <v>3657</v>
      </c>
      <c r="B1900" t="s">
        <v>8185</v>
      </c>
      <c r="C1900" t="s">
        <v>7219</v>
      </c>
      <c r="D1900" t="s">
        <v>100</v>
      </c>
      <c r="E1900" t="s">
        <v>31</v>
      </c>
      <c r="F1900" t="s">
        <v>15758</v>
      </c>
      <c r="G1900">
        <v>25.562612000000001</v>
      </c>
      <c r="H1900">
        <v>-95.935107000000002</v>
      </c>
      <c r="I1900" t="s">
        <v>15759</v>
      </c>
      <c r="J1900" t="s">
        <v>212</v>
      </c>
      <c r="K1900" t="s">
        <v>7186</v>
      </c>
      <c r="L1900" t="s">
        <v>7239</v>
      </c>
      <c r="M1900">
        <v>9813</v>
      </c>
      <c r="N1900" t="s">
        <v>2180</v>
      </c>
      <c r="O1900" t="s">
        <v>7202</v>
      </c>
      <c r="P1900" t="s">
        <v>7188</v>
      </c>
      <c r="R1900" t="s">
        <v>7278</v>
      </c>
      <c r="S1900" t="s">
        <v>41</v>
      </c>
      <c r="T1900" t="s">
        <v>1223</v>
      </c>
      <c r="U1900" t="s">
        <v>7280</v>
      </c>
      <c r="V1900" t="s">
        <v>7154</v>
      </c>
      <c r="W1900">
        <v>53</v>
      </c>
      <c r="X1900" t="s">
        <v>7260</v>
      </c>
      <c r="Y1900" t="s">
        <v>15760</v>
      </c>
      <c r="Z1900" t="s">
        <v>7375</v>
      </c>
      <c r="AA1900" t="s">
        <v>139</v>
      </c>
      <c r="AB1900" t="s">
        <v>7192</v>
      </c>
      <c r="AC1900" t="s">
        <v>7178</v>
      </c>
      <c r="AD1900">
        <v>5</v>
      </c>
      <c r="AE1900" t="s">
        <v>15761</v>
      </c>
      <c r="AF1900" t="s">
        <v>7403</v>
      </c>
      <c r="AG1900" t="s">
        <v>15762</v>
      </c>
    </row>
    <row r="1901" spans="1:33" x14ac:dyDescent="0.3">
      <c r="A1901" t="s">
        <v>3658</v>
      </c>
      <c r="B1901" t="s">
        <v>7744</v>
      </c>
      <c r="C1901" t="s">
        <v>7441</v>
      </c>
      <c r="D1901" t="s">
        <v>38</v>
      </c>
      <c r="E1901" t="s">
        <v>78</v>
      </c>
      <c r="F1901" t="s">
        <v>15763</v>
      </c>
      <c r="G1901">
        <v>31.603193999999998</v>
      </c>
      <c r="H1901">
        <v>-91.416974999999994</v>
      </c>
      <c r="I1901" t="s">
        <v>15764</v>
      </c>
      <c r="J1901" t="s">
        <v>122</v>
      </c>
      <c r="K1901" t="s">
        <v>7481</v>
      </c>
      <c r="L1901" t="s">
        <v>7172</v>
      </c>
      <c r="M1901">
        <v>7256</v>
      </c>
      <c r="N1901" t="s">
        <v>2299</v>
      </c>
      <c r="O1901" t="s">
        <v>7381</v>
      </c>
      <c r="P1901" t="s">
        <v>7172</v>
      </c>
      <c r="Q1901">
        <v>30</v>
      </c>
      <c r="R1901" t="s">
        <v>7157</v>
      </c>
      <c r="S1901" t="s">
        <v>7161</v>
      </c>
      <c r="T1901" t="s">
        <v>3259</v>
      </c>
      <c r="U1901" t="s">
        <v>7225</v>
      </c>
      <c r="V1901" t="s">
        <v>7189</v>
      </c>
      <c r="W1901">
        <v>62</v>
      </c>
      <c r="X1901" t="s">
        <v>7164</v>
      </c>
      <c r="Y1901" t="s">
        <v>15765</v>
      </c>
      <c r="Z1901" t="s">
        <v>7607</v>
      </c>
      <c r="AA1901" t="s">
        <v>7228</v>
      </c>
      <c r="AB1901" t="s">
        <v>98</v>
      </c>
      <c r="AC1901" t="s">
        <v>7178</v>
      </c>
      <c r="AD1901">
        <v>0</v>
      </c>
      <c r="AE1901" t="s">
        <v>15766</v>
      </c>
      <c r="AF1901" t="s">
        <v>7403</v>
      </c>
      <c r="AG1901" t="s">
        <v>15767</v>
      </c>
    </row>
    <row r="1902" spans="1:33" x14ac:dyDescent="0.3">
      <c r="A1902" t="s">
        <v>3659</v>
      </c>
      <c r="B1902" t="s">
        <v>7744</v>
      </c>
      <c r="C1902" t="s">
        <v>15768</v>
      </c>
      <c r="D1902" t="s">
        <v>92</v>
      </c>
      <c r="E1902" t="s">
        <v>66</v>
      </c>
      <c r="F1902" t="s">
        <v>15769</v>
      </c>
      <c r="G1902">
        <v>46.311024000000003</v>
      </c>
      <c r="H1902">
        <v>-112.925848</v>
      </c>
      <c r="I1902" t="s">
        <v>15770</v>
      </c>
      <c r="J1902" t="s">
        <v>519</v>
      </c>
      <c r="K1902" t="s">
        <v>7381</v>
      </c>
      <c r="L1902" t="s">
        <v>7308</v>
      </c>
      <c r="M1902">
        <v>1950</v>
      </c>
      <c r="N1902" t="s">
        <v>7164</v>
      </c>
      <c r="O1902" t="s">
        <v>7164</v>
      </c>
      <c r="P1902" t="s">
        <v>7164</v>
      </c>
      <c r="R1902" t="s">
        <v>7164</v>
      </c>
      <c r="S1902" t="s">
        <v>7164</v>
      </c>
      <c r="T1902" t="s">
        <v>3660</v>
      </c>
      <c r="U1902" t="s">
        <v>7222</v>
      </c>
      <c r="V1902" t="s">
        <v>7188</v>
      </c>
      <c r="W1902">
        <v>45</v>
      </c>
      <c r="X1902" t="s">
        <v>34</v>
      </c>
      <c r="Y1902" t="s">
        <v>15771</v>
      </c>
      <c r="Z1902" t="s">
        <v>45</v>
      </c>
      <c r="AA1902" t="s">
        <v>7177</v>
      </c>
      <c r="AB1902" t="s">
        <v>7178</v>
      </c>
      <c r="AC1902" t="s">
        <v>7230</v>
      </c>
      <c r="AD1902">
        <v>1</v>
      </c>
      <c r="AE1902" t="s">
        <v>15772</v>
      </c>
      <c r="AF1902" t="s">
        <v>103</v>
      </c>
      <c r="AG1902" t="s">
        <v>15773</v>
      </c>
    </row>
    <row r="1903" spans="1:33" x14ac:dyDescent="0.3">
      <c r="A1903" t="s">
        <v>3661</v>
      </c>
      <c r="B1903" t="s">
        <v>306</v>
      </c>
      <c r="C1903" t="s">
        <v>8123</v>
      </c>
      <c r="D1903" t="s">
        <v>22</v>
      </c>
      <c r="E1903" t="s">
        <v>55</v>
      </c>
      <c r="F1903" t="s">
        <v>15774</v>
      </c>
      <c r="G1903">
        <v>33.920070000000003</v>
      </c>
      <c r="I1903" t="s">
        <v>15775</v>
      </c>
      <c r="J1903" t="s">
        <v>423</v>
      </c>
      <c r="K1903" t="s">
        <v>7288</v>
      </c>
      <c r="L1903" t="s">
        <v>7247</v>
      </c>
      <c r="M1903">
        <v>9957</v>
      </c>
      <c r="N1903" t="s">
        <v>1519</v>
      </c>
      <c r="O1903" t="s">
        <v>7381</v>
      </c>
      <c r="P1903" t="s">
        <v>7213</v>
      </c>
      <c r="Q1903">
        <v>56</v>
      </c>
      <c r="R1903" t="s">
        <v>59</v>
      </c>
      <c r="S1903" t="s">
        <v>107</v>
      </c>
      <c r="T1903" t="s">
        <v>3662</v>
      </c>
      <c r="U1903" t="s">
        <v>7222</v>
      </c>
      <c r="V1903" t="s">
        <v>7348</v>
      </c>
      <c r="W1903">
        <v>34</v>
      </c>
      <c r="X1903" t="s">
        <v>7237</v>
      </c>
      <c r="Y1903" t="s">
        <v>15776</v>
      </c>
      <c r="Z1903" t="s">
        <v>70</v>
      </c>
      <c r="AA1903" t="s">
        <v>52</v>
      </c>
      <c r="AB1903" t="s">
        <v>7178</v>
      </c>
      <c r="AC1903" t="s">
        <v>7364</v>
      </c>
      <c r="AD1903">
        <v>0</v>
      </c>
      <c r="AE1903" t="s">
        <v>15777</v>
      </c>
      <c r="AF1903" t="s">
        <v>7180</v>
      </c>
      <c r="AG1903" t="s">
        <v>7164</v>
      </c>
    </row>
    <row r="1904" spans="1:33" x14ac:dyDescent="0.3">
      <c r="A1904" t="s">
        <v>3663</v>
      </c>
      <c r="B1904" t="s">
        <v>7705</v>
      </c>
      <c r="C1904" t="s">
        <v>7322</v>
      </c>
      <c r="D1904" t="s">
        <v>38</v>
      </c>
      <c r="E1904" t="s">
        <v>112</v>
      </c>
      <c r="F1904" t="s">
        <v>15778</v>
      </c>
      <c r="G1904">
        <v>43.556756999999998</v>
      </c>
      <c r="H1904">
        <v>-104.437793</v>
      </c>
      <c r="I1904" t="s">
        <v>15779</v>
      </c>
      <c r="J1904" t="s">
        <v>32</v>
      </c>
      <c r="K1904" t="s">
        <v>7361</v>
      </c>
      <c r="L1904" t="s">
        <v>7268</v>
      </c>
      <c r="M1904">
        <v>4671</v>
      </c>
      <c r="N1904" t="s">
        <v>3469</v>
      </c>
      <c r="O1904" t="s">
        <v>7249</v>
      </c>
      <c r="P1904" t="s">
        <v>7160</v>
      </c>
      <c r="Q1904">
        <v>37</v>
      </c>
      <c r="R1904" t="s">
        <v>7260</v>
      </c>
      <c r="S1904" t="s">
        <v>41</v>
      </c>
      <c r="T1904" t="s">
        <v>1430</v>
      </c>
      <c r="U1904" t="s">
        <v>7481</v>
      </c>
      <c r="V1904" t="s">
        <v>7213</v>
      </c>
      <c r="W1904">
        <v>29</v>
      </c>
      <c r="X1904" t="s">
        <v>7373</v>
      </c>
      <c r="Y1904" t="s">
        <v>15780</v>
      </c>
      <c r="Z1904" t="s">
        <v>215</v>
      </c>
      <c r="AA1904" t="s">
        <v>7191</v>
      </c>
      <c r="AB1904" t="s">
        <v>28</v>
      </c>
      <c r="AC1904" t="s">
        <v>7193</v>
      </c>
      <c r="AD1904">
        <v>-3</v>
      </c>
      <c r="AE1904" t="s">
        <v>15781</v>
      </c>
      <c r="AF1904" t="s">
        <v>110</v>
      </c>
      <c r="AG1904" t="s">
        <v>15782</v>
      </c>
    </row>
    <row r="1905" spans="1:33" x14ac:dyDescent="0.3">
      <c r="A1905" t="s">
        <v>3664</v>
      </c>
      <c r="B1905" t="s">
        <v>7242</v>
      </c>
      <c r="C1905" t="s">
        <v>7958</v>
      </c>
      <c r="D1905" t="s">
        <v>22</v>
      </c>
      <c r="E1905" t="s">
        <v>39</v>
      </c>
      <c r="F1905" t="s">
        <v>15783</v>
      </c>
      <c r="G1905">
        <v>32.96293</v>
      </c>
      <c r="H1905">
        <v>-75.424510999999995</v>
      </c>
      <c r="I1905" t="s">
        <v>15784</v>
      </c>
      <c r="J1905" t="s">
        <v>986</v>
      </c>
      <c r="K1905" t="s">
        <v>12969</v>
      </c>
      <c r="L1905" t="s">
        <v>7213</v>
      </c>
      <c r="M1905">
        <v>1293</v>
      </c>
      <c r="N1905" t="s">
        <v>2672</v>
      </c>
      <c r="O1905" t="s">
        <v>7280</v>
      </c>
      <c r="P1905" t="s">
        <v>7268</v>
      </c>
      <c r="Q1905">
        <v>-64</v>
      </c>
      <c r="R1905" t="s">
        <v>7260</v>
      </c>
      <c r="S1905" t="s">
        <v>85</v>
      </c>
      <c r="T1905" t="s">
        <v>446</v>
      </c>
      <c r="U1905" t="s">
        <v>7159</v>
      </c>
      <c r="V1905" t="s">
        <v>7308</v>
      </c>
      <c r="W1905">
        <v>12</v>
      </c>
      <c r="X1905" t="s">
        <v>7372</v>
      </c>
      <c r="Y1905" t="s">
        <v>15785</v>
      </c>
      <c r="Z1905" t="s">
        <v>60</v>
      </c>
      <c r="AA1905" t="s">
        <v>7393</v>
      </c>
      <c r="AB1905" t="s">
        <v>28</v>
      </c>
      <c r="AC1905" t="s">
        <v>7328</v>
      </c>
      <c r="AD1905">
        <v>5</v>
      </c>
      <c r="AE1905" t="s">
        <v>15786</v>
      </c>
      <c r="AF1905" t="s">
        <v>7165</v>
      </c>
      <c r="AG1905" t="s">
        <v>7164</v>
      </c>
    </row>
    <row r="1906" spans="1:33" x14ac:dyDescent="0.3">
      <c r="A1906" t="s">
        <v>3665</v>
      </c>
      <c r="B1906" t="s">
        <v>7491</v>
      </c>
      <c r="C1906" t="s">
        <v>7441</v>
      </c>
      <c r="D1906" t="s">
        <v>38</v>
      </c>
      <c r="E1906" t="s">
        <v>55</v>
      </c>
      <c r="F1906" t="s">
        <v>15787</v>
      </c>
      <c r="G1906">
        <v>38.516613</v>
      </c>
      <c r="H1906">
        <v>-75.292215999999996</v>
      </c>
      <c r="I1906" t="s">
        <v>15788</v>
      </c>
      <c r="J1906" t="s">
        <v>122</v>
      </c>
      <c r="K1906" t="s">
        <v>7481</v>
      </c>
      <c r="L1906" t="s">
        <v>7156</v>
      </c>
      <c r="M1906">
        <v>4651</v>
      </c>
      <c r="N1906" t="s">
        <v>2308</v>
      </c>
      <c r="O1906" t="s">
        <v>7225</v>
      </c>
      <c r="P1906" t="s">
        <v>7189</v>
      </c>
      <c r="Q1906">
        <v>37</v>
      </c>
      <c r="R1906" t="s">
        <v>7157</v>
      </c>
      <c r="S1906" t="s">
        <v>7309</v>
      </c>
      <c r="T1906" t="s">
        <v>492</v>
      </c>
      <c r="U1906" t="s">
        <v>7156</v>
      </c>
      <c r="V1906" t="s">
        <v>7213</v>
      </c>
      <c r="W1906">
        <v>27</v>
      </c>
      <c r="X1906" t="s">
        <v>7157</v>
      </c>
      <c r="Y1906" t="s">
        <v>15789</v>
      </c>
      <c r="Z1906" t="s">
        <v>7205</v>
      </c>
      <c r="AA1906" t="s">
        <v>109</v>
      </c>
      <c r="AB1906" t="s">
        <v>98</v>
      </c>
      <c r="AC1906" t="s">
        <v>62</v>
      </c>
      <c r="AD1906">
        <v>1</v>
      </c>
      <c r="AE1906" t="s">
        <v>15790</v>
      </c>
      <c r="AF1906" t="s">
        <v>110</v>
      </c>
      <c r="AG1906" t="s">
        <v>15791</v>
      </c>
    </row>
    <row r="1907" spans="1:33" x14ac:dyDescent="0.3">
      <c r="A1907" t="s">
        <v>3666</v>
      </c>
      <c r="B1907" t="s">
        <v>7367</v>
      </c>
      <c r="C1907" t="s">
        <v>7296</v>
      </c>
      <c r="D1907" t="s">
        <v>48</v>
      </c>
      <c r="E1907" t="s">
        <v>31</v>
      </c>
      <c r="F1907" t="s">
        <v>15792</v>
      </c>
      <c r="G1907">
        <v>32.771664999999999</v>
      </c>
      <c r="H1907">
        <v>-85.532843999999997</v>
      </c>
      <c r="I1907" t="s">
        <v>15793</v>
      </c>
      <c r="J1907" t="s">
        <v>823</v>
      </c>
      <c r="K1907" t="s">
        <v>7381</v>
      </c>
      <c r="L1907" t="s">
        <v>7317</v>
      </c>
      <c r="M1907">
        <v>3888</v>
      </c>
      <c r="N1907" t="s">
        <v>3667</v>
      </c>
      <c r="O1907" t="s">
        <v>7371</v>
      </c>
      <c r="P1907" t="s">
        <v>7289</v>
      </c>
      <c r="Q1907">
        <v>69</v>
      </c>
      <c r="R1907" t="s">
        <v>7237</v>
      </c>
      <c r="S1907" t="s">
        <v>7178</v>
      </c>
      <c r="T1907" t="s">
        <v>1503</v>
      </c>
      <c r="U1907" t="s">
        <v>7174</v>
      </c>
      <c r="V1907" t="s">
        <v>7226</v>
      </c>
      <c r="W1907">
        <v>51</v>
      </c>
      <c r="X1907" t="s">
        <v>7164</v>
      </c>
      <c r="Y1907" t="s">
        <v>15794</v>
      </c>
      <c r="Z1907" t="s">
        <v>60</v>
      </c>
      <c r="AA1907" t="s">
        <v>7163</v>
      </c>
      <c r="AB1907" t="s">
        <v>7293</v>
      </c>
      <c r="AC1907" t="s">
        <v>7230</v>
      </c>
      <c r="AD1907">
        <v>5</v>
      </c>
      <c r="AE1907" t="s">
        <v>15795</v>
      </c>
      <c r="AF1907" t="s">
        <v>103</v>
      </c>
      <c r="AG1907" t="s">
        <v>15796</v>
      </c>
    </row>
    <row r="1908" spans="1:33" x14ac:dyDescent="0.3">
      <c r="A1908" t="s">
        <v>3668</v>
      </c>
      <c r="B1908" t="s">
        <v>598</v>
      </c>
      <c r="C1908" t="s">
        <v>7183</v>
      </c>
      <c r="D1908" t="s">
        <v>38</v>
      </c>
      <c r="E1908" t="s">
        <v>66</v>
      </c>
      <c r="F1908" t="s">
        <v>15797</v>
      </c>
      <c r="G1908">
        <v>35.593331999999997</v>
      </c>
      <c r="H1908">
        <v>-121.719773</v>
      </c>
      <c r="I1908" t="s">
        <v>15798</v>
      </c>
      <c r="J1908" t="s">
        <v>312</v>
      </c>
      <c r="K1908" t="s">
        <v>7259</v>
      </c>
      <c r="L1908" t="s">
        <v>7308</v>
      </c>
      <c r="M1908">
        <v>4664</v>
      </c>
      <c r="N1908" t="s">
        <v>2496</v>
      </c>
      <c r="O1908" t="s">
        <v>7361</v>
      </c>
      <c r="P1908" t="s">
        <v>7213</v>
      </c>
      <c r="Q1908">
        <v>73</v>
      </c>
      <c r="R1908" t="s">
        <v>7178</v>
      </c>
      <c r="S1908" t="s">
        <v>7279</v>
      </c>
      <c r="T1908" t="s">
        <v>1848</v>
      </c>
      <c r="U1908" t="s">
        <v>7371</v>
      </c>
      <c r="V1908" t="s">
        <v>7348</v>
      </c>
      <c r="W1908">
        <v>15</v>
      </c>
      <c r="X1908" t="s">
        <v>7214</v>
      </c>
      <c r="Y1908" t="s">
        <v>15799</v>
      </c>
      <c r="Z1908" t="s">
        <v>70</v>
      </c>
      <c r="AA1908" t="s">
        <v>7311</v>
      </c>
      <c r="AB1908" t="s">
        <v>98</v>
      </c>
      <c r="AC1908" t="s">
        <v>270</v>
      </c>
      <c r="AD1908">
        <v>3</v>
      </c>
      <c r="AE1908" t="s">
        <v>15800</v>
      </c>
      <c r="AF1908" t="s">
        <v>7180</v>
      </c>
      <c r="AG1908" t="s">
        <v>15801</v>
      </c>
    </row>
    <row r="1909" spans="1:33" x14ac:dyDescent="0.3">
      <c r="A1909" t="s">
        <v>3669</v>
      </c>
      <c r="B1909" t="s">
        <v>7408</v>
      </c>
      <c r="C1909" t="s">
        <v>185</v>
      </c>
      <c r="D1909" t="s">
        <v>22</v>
      </c>
      <c r="E1909" t="s">
        <v>186</v>
      </c>
      <c r="F1909" t="s">
        <v>15802</v>
      </c>
      <c r="G1909">
        <v>41.309429999999999</v>
      </c>
      <c r="H1909">
        <v>-106.558528</v>
      </c>
      <c r="I1909" t="s">
        <v>15803</v>
      </c>
      <c r="J1909" t="s">
        <v>370</v>
      </c>
      <c r="K1909" t="s">
        <v>7280</v>
      </c>
      <c r="L1909" t="s">
        <v>7482</v>
      </c>
      <c r="M1909">
        <v>5561</v>
      </c>
      <c r="N1909" t="s">
        <v>205</v>
      </c>
      <c r="O1909" t="s">
        <v>7200</v>
      </c>
      <c r="P1909" t="s">
        <v>7203</v>
      </c>
      <c r="Q1909">
        <v>74</v>
      </c>
      <c r="R1909" t="s">
        <v>34</v>
      </c>
      <c r="S1909" t="s">
        <v>7309</v>
      </c>
      <c r="T1909" t="s">
        <v>1753</v>
      </c>
      <c r="U1909" t="s">
        <v>7449</v>
      </c>
      <c r="V1909" t="s">
        <v>7160</v>
      </c>
      <c r="W1909">
        <v>35</v>
      </c>
      <c r="X1909" t="s">
        <v>7161</v>
      </c>
      <c r="Y1909" t="s">
        <v>15804</v>
      </c>
      <c r="Z1909" t="s">
        <v>27</v>
      </c>
      <c r="AA1909" t="s">
        <v>7217</v>
      </c>
      <c r="AB1909" t="s">
        <v>7363</v>
      </c>
      <c r="AC1909" t="s">
        <v>29</v>
      </c>
      <c r="AD1909">
        <v>2</v>
      </c>
      <c r="AE1909" t="s">
        <v>15805</v>
      </c>
      <c r="AF1909" t="s">
        <v>7403</v>
      </c>
      <c r="AG1909" t="s">
        <v>7164</v>
      </c>
    </row>
    <row r="1910" spans="1:33" x14ac:dyDescent="0.3">
      <c r="A1910" t="s">
        <v>3670</v>
      </c>
      <c r="B1910" t="s">
        <v>7209</v>
      </c>
      <c r="C1910" t="s">
        <v>8933</v>
      </c>
      <c r="D1910" t="s">
        <v>88</v>
      </c>
      <c r="E1910" t="s">
        <v>23</v>
      </c>
      <c r="F1910" t="s">
        <v>15806</v>
      </c>
      <c r="G1910">
        <v>33.130932000000001</v>
      </c>
      <c r="H1910">
        <v>95.629800000000003</v>
      </c>
      <c r="I1910" t="s">
        <v>15807</v>
      </c>
      <c r="J1910" t="s">
        <v>528</v>
      </c>
      <c r="K1910" t="s">
        <v>7238</v>
      </c>
      <c r="L1910" t="s">
        <v>7213</v>
      </c>
      <c r="M1910">
        <v>6279</v>
      </c>
      <c r="N1910" t="s">
        <v>951</v>
      </c>
      <c r="O1910" t="s">
        <v>7280</v>
      </c>
      <c r="P1910" t="s">
        <v>7317</v>
      </c>
      <c r="Q1910">
        <v>37</v>
      </c>
      <c r="R1910" t="s">
        <v>7299</v>
      </c>
      <c r="S1910" t="s">
        <v>7279</v>
      </c>
      <c r="T1910" t="s">
        <v>1782</v>
      </c>
      <c r="U1910" t="s">
        <v>7202</v>
      </c>
      <c r="V1910" t="s">
        <v>7289</v>
      </c>
      <c r="W1910">
        <v>47</v>
      </c>
      <c r="X1910" t="s">
        <v>7260</v>
      </c>
      <c r="Y1910" t="s">
        <v>15808</v>
      </c>
      <c r="Z1910" t="s">
        <v>60</v>
      </c>
      <c r="AA1910" t="s">
        <v>7217</v>
      </c>
      <c r="AB1910" t="s">
        <v>7336</v>
      </c>
      <c r="AC1910" t="s">
        <v>7193</v>
      </c>
      <c r="AE1910" t="s">
        <v>7164</v>
      </c>
      <c r="AF1910" t="s">
        <v>7207</v>
      </c>
      <c r="AG1910" t="s">
        <v>7164</v>
      </c>
    </row>
    <row r="1911" spans="1:33" x14ac:dyDescent="0.3">
      <c r="A1911" t="s">
        <v>3671</v>
      </c>
      <c r="B1911" t="s">
        <v>7367</v>
      </c>
      <c r="C1911" t="s">
        <v>7358</v>
      </c>
      <c r="D1911" t="s">
        <v>38</v>
      </c>
      <c r="E1911" t="s">
        <v>186</v>
      </c>
      <c r="F1911" t="s">
        <v>15809</v>
      </c>
      <c r="G1911">
        <v>40.850380999999999</v>
      </c>
      <c r="H1911">
        <v>-83.954693000000006</v>
      </c>
      <c r="I1911" t="s">
        <v>15810</v>
      </c>
      <c r="J1911" t="s">
        <v>433</v>
      </c>
      <c r="K1911" t="s">
        <v>7277</v>
      </c>
      <c r="L1911" t="s">
        <v>7268</v>
      </c>
      <c r="M1911">
        <v>2914</v>
      </c>
      <c r="N1911" t="s">
        <v>7164</v>
      </c>
      <c r="O1911" t="s">
        <v>7164</v>
      </c>
      <c r="P1911" t="s">
        <v>7164</v>
      </c>
      <c r="R1911" t="s">
        <v>7164</v>
      </c>
      <c r="S1911" t="s">
        <v>7164</v>
      </c>
      <c r="T1911" t="s">
        <v>3672</v>
      </c>
      <c r="U1911" t="s">
        <v>7307</v>
      </c>
      <c r="V1911" t="s">
        <v>7382</v>
      </c>
      <c r="W1911">
        <v>238</v>
      </c>
      <c r="X1911" t="s">
        <v>59</v>
      </c>
      <c r="Y1911" t="s">
        <v>15811</v>
      </c>
      <c r="Z1911" t="s">
        <v>7607</v>
      </c>
      <c r="AA1911" t="s">
        <v>7163</v>
      </c>
      <c r="AB1911" t="s">
        <v>7271</v>
      </c>
      <c r="AC1911" t="s">
        <v>7164</v>
      </c>
      <c r="AD1911">
        <v>1</v>
      </c>
      <c r="AE1911" t="s">
        <v>7164</v>
      </c>
      <c r="AF1911" t="s">
        <v>7165</v>
      </c>
      <c r="AG1911" t="s">
        <v>15812</v>
      </c>
    </row>
    <row r="1912" spans="1:33" x14ac:dyDescent="0.3">
      <c r="A1912" t="s">
        <v>3673</v>
      </c>
      <c r="B1912" t="s">
        <v>7256</v>
      </c>
      <c r="C1912" t="s">
        <v>7378</v>
      </c>
      <c r="D1912" t="s">
        <v>77</v>
      </c>
      <c r="E1912" t="s">
        <v>186</v>
      </c>
      <c r="F1912" t="s">
        <v>15813</v>
      </c>
      <c r="G1912">
        <v>42.643652000000003</v>
      </c>
      <c r="H1912">
        <v>-99.590770000000006</v>
      </c>
      <c r="I1912" t="s">
        <v>15814</v>
      </c>
      <c r="J1912" t="s">
        <v>586</v>
      </c>
      <c r="K1912" t="s">
        <v>7307</v>
      </c>
      <c r="L1912" t="s">
        <v>7213</v>
      </c>
      <c r="M1912">
        <v>3493</v>
      </c>
      <c r="N1912" t="s">
        <v>2769</v>
      </c>
      <c r="O1912" t="s">
        <v>7222</v>
      </c>
      <c r="P1912" t="s">
        <v>7239</v>
      </c>
      <c r="Q1912">
        <v>51</v>
      </c>
      <c r="R1912" t="s">
        <v>59</v>
      </c>
      <c r="S1912" t="s">
        <v>7309</v>
      </c>
      <c r="T1912" t="s">
        <v>248</v>
      </c>
      <c r="U1912" t="s">
        <v>7153</v>
      </c>
      <c r="V1912" t="s">
        <v>7289</v>
      </c>
      <c r="W1912">
        <v>160</v>
      </c>
      <c r="X1912" t="s">
        <v>7372</v>
      </c>
      <c r="Y1912" t="s">
        <v>15815</v>
      </c>
      <c r="Z1912" t="s">
        <v>27</v>
      </c>
      <c r="AA1912" t="s">
        <v>7262</v>
      </c>
      <c r="AB1912" t="s">
        <v>7336</v>
      </c>
      <c r="AC1912" t="s">
        <v>7328</v>
      </c>
      <c r="AD1912">
        <v>0</v>
      </c>
      <c r="AE1912" t="s">
        <v>15816</v>
      </c>
      <c r="AF1912" t="s">
        <v>7385</v>
      </c>
      <c r="AG1912" t="s">
        <v>15817</v>
      </c>
    </row>
    <row r="1913" spans="1:33" x14ac:dyDescent="0.3">
      <c r="A1913" t="s">
        <v>2919</v>
      </c>
      <c r="B1913" t="s">
        <v>598</v>
      </c>
      <c r="C1913" t="s">
        <v>7754</v>
      </c>
      <c r="D1913" t="s">
        <v>88</v>
      </c>
      <c r="E1913" t="s">
        <v>186</v>
      </c>
      <c r="F1913" t="s">
        <v>13323</v>
      </c>
      <c r="G1913">
        <v>37.484997</v>
      </c>
      <c r="H1913">
        <v>-106.07297</v>
      </c>
      <c r="I1913" t="s">
        <v>13324</v>
      </c>
      <c r="J1913" t="s">
        <v>524</v>
      </c>
      <c r="K1913" t="s">
        <v>7202</v>
      </c>
      <c r="L1913" t="s">
        <v>7400</v>
      </c>
      <c r="M1913">
        <v>8302</v>
      </c>
      <c r="N1913" t="s">
        <v>2020</v>
      </c>
      <c r="O1913" t="s">
        <v>7238</v>
      </c>
      <c r="P1913" t="s">
        <v>7189</v>
      </c>
      <c r="Q1913">
        <v>55</v>
      </c>
      <c r="R1913" t="s">
        <v>7157</v>
      </c>
      <c r="S1913" t="s">
        <v>7279</v>
      </c>
      <c r="T1913" t="s">
        <v>129</v>
      </c>
      <c r="U1913" t="s">
        <v>7246</v>
      </c>
      <c r="V1913" t="s">
        <v>7189</v>
      </c>
      <c r="W1913">
        <v>37</v>
      </c>
      <c r="X1913" t="s">
        <v>7214</v>
      </c>
      <c r="Y1913" t="s">
        <v>13325</v>
      </c>
      <c r="Z1913" t="s">
        <v>45</v>
      </c>
      <c r="AA1913" t="s">
        <v>7177</v>
      </c>
      <c r="AB1913" t="s">
        <v>7293</v>
      </c>
      <c r="AC1913" t="s">
        <v>7178</v>
      </c>
      <c r="AD1913">
        <v>5</v>
      </c>
      <c r="AE1913" t="s">
        <v>13326</v>
      </c>
      <c r="AF1913" t="s">
        <v>110</v>
      </c>
      <c r="AG1913" t="s">
        <v>7164</v>
      </c>
    </row>
    <row r="1914" spans="1:33" x14ac:dyDescent="0.3">
      <c r="A1914" t="s">
        <v>3674</v>
      </c>
      <c r="B1914" t="s">
        <v>523</v>
      </c>
      <c r="C1914" t="s">
        <v>7339</v>
      </c>
      <c r="D1914" t="s">
        <v>38</v>
      </c>
      <c r="E1914" t="s">
        <v>55</v>
      </c>
      <c r="F1914" t="s">
        <v>15818</v>
      </c>
      <c r="G1914">
        <v>41.362824000000003</v>
      </c>
      <c r="H1914">
        <v>-71.527693999999997</v>
      </c>
      <c r="I1914" t="s">
        <v>15819</v>
      </c>
      <c r="J1914" t="s">
        <v>579</v>
      </c>
      <c r="K1914" t="s">
        <v>7202</v>
      </c>
      <c r="L1914" t="s">
        <v>7201</v>
      </c>
      <c r="M1914">
        <v>3971</v>
      </c>
      <c r="N1914" t="s">
        <v>1826</v>
      </c>
      <c r="O1914" t="s">
        <v>7200</v>
      </c>
      <c r="P1914" t="s">
        <v>41</v>
      </c>
      <c r="Q1914">
        <v>32</v>
      </c>
      <c r="R1914" t="s">
        <v>7237</v>
      </c>
      <c r="S1914" t="s">
        <v>7178</v>
      </c>
      <c r="T1914" t="s">
        <v>2690</v>
      </c>
      <c r="U1914" t="s">
        <v>7259</v>
      </c>
      <c r="V1914" t="s">
        <v>7248</v>
      </c>
      <c r="W1914">
        <v>57</v>
      </c>
      <c r="X1914" t="s">
        <v>7237</v>
      </c>
      <c r="Y1914" t="s">
        <v>15820</v>
      </c>
      <c r="Z1914" t="s">
        <v>7164</v>
      </c>
      <c r="AA1914" t="s">
        <v>7344</v>
      </c>
      <c r="AB1914" t="s">
        <v>7271</v>
      </c>
      <c r="AC1914" t="s">
        <v>62</v>
      </c>
      <c r="AD1914">
        <v>4</v>
      </c>
      <c r="AE1914" t="s">
        <v>15821</v>
      </c>
      <c r="AF1914" t="s">
        <v>110</v>
      </c>
      <c r="AG1914" t="s">
        <v>15822</v>
      </c>
    </row>
    <row r="1915" spans="1:33" x14ac:dyDescent="0.3">
      <c r="A1915" t="s">
        <v>3675</v>
      </c>
      <c r="B1915" t="s">
        <v>7847</v>
      </c>
      <c r="C1915" t="s">
        <v>7351</v>
      </c>
      <c r="D1915" t="s">
        <v>88</v>
      </c>
      <c r="E1915" t="s">
        <v>23</v>
      </c>
      <c r="F1915" t="s">
        <v>15823</v>
      </c>
      <c r="G1915">
        <v>25.302574</v>
      </c>
      <c r="H1915">
        <v>-109.716031</v>
      </c>
      <c r="I1915" t="s">
        <v>15824</v>
      </c>
      <c r="J1915" t="s">
        <v>24</v>
      </c>
      <c r="K1915" t="s">
        <v>7246</v>
      </c>
      <c r="L1915" t="s">
        <v>7239</v>
      </c>
      <c r="M1915">
        <v>6273</v>
      </c>
      <c r="N1915" t="s">
        <v>7164</v>
      </c>
      <c r="O1915" t="s">
        <v>7164</v>
      </c>
      <c r="P1915" t="s">
        <v>7164</v>
      </c>
      <c r="R1915" t="s">
        <v>7164</v>
      </c>
      <c r="S1915" t="s">
        <v>7164</v>
      </c>
      <c r="T1915" t="s">
        <v>1036</v>
      </c>
      <c r="U1915" t="s">
        <v>7361</v>
      </c>
      <c r="V1915" t="s">
        <v>7382</v>
      </c>
      <c r="W1915">
        <v>22</v>
      </c>
      <c r="X1915" t="s">
        <v>7164</v>
      </c>
      <c r="Y1915" t="s">
        <v>15825</v>
      </c>
      <c r="Z1915" t="s">
        <v>7251</v>
      </c>
      <c r="AA1915" t="s">
        <v>7344</v>
      </c>
      <c r="AB1915" t="s">
        <v>7229</v>
      </c>
      <c r="AC1915" t="s">
        <v>7230</v>
      </c>
      <c r="AD1915">
        <v>3</v>
      </c>
      <c r="AE1915" t="s">
        <v>15826</v>
      </c>
      <c r="AF1915" t="s">
        <v>7164</v>
      </c>
      <c r="AG1915" t="s">
        <v>15827</v>
      </c>
    </row>
    <row r="1916" spans="1:33" x14ac:dyDescent="0.3">
      <c r="A1916" t="s">
        <v>3676</v>
      </c>
      <c r="B1916" t="s">
        <v>7465</v>
      </c>
      <c r="C1916" t="s">
        <v>7150</v>
      </c>
      <c r="D1916" t="s">
        <v>77</v>
      </c>
      <c r="E1916" t="s">
        <v>93</v>
      </c>
      <c r="F1916" t="s">
        <v>15828</v>
      </c>
      <c r="G1916">
        <v>32.527721</v>
      </c>
      <c r="H1916">
        <v>-83.689053999999999</v>
      </c>
      <c r="I1916" t="s">
        <v>15829</v>
      </c>
      <c r="J1916" t="s">
        <v>856</v>
      </c>
      <c r="K1916" t="s">
        <v>7155</v>
      </c>
      <c r="L1916" t="s">
        <v>7189</v>
      </c>
      <c r="M1916">
        <v>7542</v>
      </c>
      <c r="N1916" t="s">
        <v>3290</v>
      </c>
      <c r="O1916" t="s">
        <v>7153</v>
      </c>
      <c r="P1916" t="s">
        <v>7333</v>
      </c>
      <c r="Q1916">
        <v>53</v>
      </c>
      <c r="R1916" t="s">
        <v>43</v>
      </c>
      <c r="S1916" t="s">
        <v>7178</v>
      </c>
      <c r="T1916" t="s">
        <v>3677</v>
      </c>
      <c r="U1916" t="s">
        <v>7277</v>
      </c>
      <c r="V1916" t="s">
        <v>7326</v>
      </c>
      <c r="W1916">
        <v>24</v>
      </c>
      <c r="X1916" t="s">
        <v>7161</v>
      </c>
      <c r="Y1916" t="s">
        <v>15830</v>
      </c>
      <c r="Z1916" t="s">
        <v>7251</v>
      </c>
      <c r="AA1916" t="s">
        <v>97</v>
      </c>
      <c r="AB1916" t="s">
        <v>61</v>
      </c>
      <c r="AC1916" t="s">
        <v>270</v>
      </c>
      <c r="AD1916">
        <v>1</v>
      </c>
      <c r="AE1916" t="s">
        <v>15831</v>
      </c>
      <c r="AF1916" t="s">
        <v>110</v>
      </c>
      <c r="AG1916" t="s">
        <v>7164</v>
      </c>
    </row>
    <row r="1917" spans="1:33" x14ac:dyDescent="0.3">
      <c r="A1917" t="s">
        <v>3678</v>
      </c>
      <c r="B1917" t="s">
        <v>8116</v>
      </c>
      <c r="C1917" t="s">
        <v>7322</v>
      </c>
      <c r="D1917" t="s">
        <v>22</v>
      </c>
      <c r="E1917" t="s">
        <v>66</v>
      </c>
      <c r="F1917" t="s">
        <v>15832</v>
      </c>
      <c r="G1917">
        <v>136.90389999999999</v>
      </c>
      <c r="H1917">
        <v>-109.67240200000001</v>
      </c>
      <c r="I1917" t="s">
        <v>15833</v>
      </c>
      <c r="J1917" t="s">
        <v>1313</v>
      </c>
      <c r="K1917" t="s">
        <v>7236</v>
      </c>
      <c r="L1917" t="s">
        <v>7239</v>
      </c>
      <c r="M1917">
        <v>9556</v>
      </c>
      <c r="N1917" t="s">
        <v>1361</v>
      </c>
      <c r="O1917" t="s">
        <v>7223</v>
      </c>
      <c r="P1917" t="s">
        <v>7201</v>
      </c>
      <c r="Q1917">
        <v>22</v>
      </c>
      <c r="R1917" t="s">
        <v>7299</v>
      </c>
      <c r="S1917" t="s">
        <v>7158</v>
      </c>
      <c r="T1917" t="s">
        <v>1960</v>
      </c>
      <c r="U1917" t="s">
        <v>7481</v>
      </c>
      <c r="V1917" t="s">
        <v>7247</v>
      </c>
      <c r="W1917">
        <v>71</v>
      </c>
      <c r="X1917" t="s">
        <v>43</v>
      </c>
      <c r="Y1917" t="s">
        <v>15834</v>
      </c>
      <c r="Z1917" t="s">
        <v>7164</v>
      </c>
      <c r="AA1917" t="s">
        <v>7163</v>
      </c>
      <c r="AB1917" t="s">
        <v>7229</v>
      </c>
      <c r="AC1917" t="s">
        <v>7164</v>
      </c>
      <c r="AD1917">
        <v>1</v>
      </c>
      <c r="AE1917" t="s">
        <v>15835</v>
      </c>
      <c r="AF1917" t="s">
        <v>7403</v>
      </c>
      <c r="AG1917" t="s">
        <v>15836</v>
      </c>
    </row>
    <row r="1918" spans="1:33" x14ac:dyDescent="0.3">
      <c r="A1918" t="s">
        <v>3679</v>
      </c>
      <c r="B1918" t="s">
        <v>7587</v>
      </c>
      <c r="C1918" t="s">
        <v>8053</v>
      </c>
      <c r="D1918" t="s">
        <v>65</v>
      </c>
      <c r="E1918" t="s">
        <v>55</v>
      </c>
      <c r="F1918" t="s">
        <v>15837</v>
      </c>
      <c r="G1918">
        <v>36.013658999999997</v>
      </c>
      <c r="H1918">
        <v>-109.725116</v>
      </c>
      <c r="I1918" t="s">
        <v>15838</v>
      </c>
      <c r="J1918" t="s">
        <v>793</v>
      </c>
      <c r="K1918" t="s">
        <v>7371</v>
      </c>
      <c r="L1918" t="s">
        <v>7172</v>
      </c>
      <c r="M1918">
        <v>6712</v>
      </c>
      <c r="N1918" t="s">
        <v>1660</v>
      </c>
      <c r="O1918" t="s">
        <v>7277</v>
      </c>
      <c r="P1918" t="s">
        <v>7382</v>
      </c>
      <c r="Q1918">
        <v>19</v>
      </c>
      <c r="R1918" t="s">
        <v>7161</v>
      </c>
      <c r="S1918" t="s">
        <v>7279</v>
      </c>
      <c r="T1918" t="s">
        <v>325</v>
      </c>
      <c r="U1918" t="s">
        <v>7277</v>
      </c>
      <c r="V1918" t="s">
        <v>7248</v>
      </c>
      <c r="W1918">
        <v>202</v>
      </c>
      <c r="X1918" t="s">
        <v>34</v>
      </c>
      <c r="Y1918" t="s">
        <v>15839</v>
      </c>
      <c r="Z1918" t="s">
        <v>7164</v>
      </c>
      <c r="AA1918" t="s">
        <v>139</v>
      </c>
      <c r="AB1918" t="s">
        <v>132</v>
      </c>
      <c r="AC1918" t="s">
        <v>7364</v>
      </c>
      <c r="AD1918">
        <v>2</v>
      </c>
      <c r="AE1918" t="s">
        <v>15840</v>
      </c>
      <c r="AF1918" t="s">
        <v>7385</v>
      </c>
      <c r="AG1918" t="s">
        <v>15841</v>
      </c>
    </row>
    <row r="1919" spans="1:33" x14ac:dyDescent="0.3">
      <c r="A1919" t="s">
        <v>3680</v>
      </c>
      <c r="B1919" t="s">
        <v>7428</v>
      </c>
      <c r="C1919" t="s">
        <v>7351</v>
      </c>
      <c r="D1919" t="s">
        <v>22</v>
      </c>
      <c r="E1919" t="s">
        <v>66</v>
      </c>
      <c r="F1919" t="s">
        <v>15842</v>
      </c>
      <c r="G1919">
        <v>40.765728000000003</v>
      </c>
      <c r="H1919">
        <v>-82.020456999999993</v>
      </c>
      <c r="I1919" t="s">
        <v>15843</v>
      </c>
      <c r="J1919" t="s">
        <v>939</v>
      </c>
      <c r="K1919" t="s">
        <v>7249</v>
      </c>
      <c r="L1919" t="s">
        <v>7172</v>
      </c>
      <c r="M1919">
        <v>1718</v>
      </c>
      <c r="N1919" t="s">
        <v>945</v>
      </c>
      <c r="O1919" t="s">
        <v>7307</v>
      </c>
      <c r="P1919" t="s">
        <v>7224</v>
      </c>
      <c r="Q1919">
        <v>69</v>
      </c>
      <c r="R1919" t="s">
        <v>7161</v>
      </c>
      <c r="S1919" t="s">
        <v>7215</v>
      </c>
      <c r="T1919" t="s">
        <v>1536</v>
      </c>
      <c r="U1919" t="s">
        <v>7481</v>
      </c>
      <c r="V1919" t="s">
        <v>7317</v>
      </c>
      <c r="W1919">
        <v>37</v>
      </c>
      <c r="X1919" t="s">
        <v>7214</v>
      </c>
      <c r="Y1919" t="s">
        <v>15844</v>
      </c>
      <c r="Z1919" t="s">
        <v>7383</v>
      </c>
      <c r="AA1919" t="s">
        <v>7164</v>
      </c>
      <c r="AB1919" t="s">
        <v>7271</v>
      </c>
      <c r="AC1919" t="s">
        <v>7178</v>
      </c>
      <c r="AD1919">
        <v>2</v>
      </c>
      <c r="AE1919" t="s">
        <v>15845</v>
      </c>
      <c r="AF1919" t="s">
        <v>7254</v>
      </c>
      <c r="AG1919" t="s">
        <v>15846</v>
      </c>
    </row>
    <row r="1920" spans="1:33" x14ac:dyDescent="0.3">
      <c r="A1920" t="s">
        <v>3681</v>
      </c>
      <c r="B1920" t="s">
        <v>7477</v>
      </c>
      <c r="C1920" t="s">
        <v>7285</v>
      </c>
      <c r="D1920" t="s">
        <v>38</v>
      </c>
      <c r="E1920" t="s">
        <v>186</v>
      </c>
      <c r="F1920" t="s">
        <v>15847</v>
      </c>
      <c r="G1920">
        <v>25.097194000000002</v>
      </c>
      <c r="H1920">
        <v>-104.110066</v>
      </c>
      <c r="I1920" t="s">
        <v>7164</v>
      </c>
      <c r="J1920" t="s">
        <v>1305</v>
      </c>
      <c r="K1920" t="s">
        <v>7259</v>
      </c>
      <c r="L1920" t="s">
        <v>7156</v>
      </c>
      <c r="M1920">
        <v>5675</v>
      </c>
      <c r="N1920" t="s">
        <v>2451</v>
      </c>
      <c r="O1920" t="s">
        <v>7288</v>
      </c>
      <c r="P1920" t="s">
        <v>7156</v>
      </c>
      <c r="Q1920">
        <v>62</v>
      </c>
      <c r="R1920" t="s">
        <v>7237</v>
      </c>
      <c r="S1920" t="s">
        <v>7178</v>
      </c>
      <c r="T1920" t="s">
        <v>1208</v>
      </c>
      <c r="U1920" t="s">
        <v>7450</v>
      </c>
      <c r="V1920" t="s">
        <v>7226</v>
      </c>
      <c r="W1920">
        <v>68</v>
      </c>
      <c r="X1920" t="s">
        <v>7260</v>
      </c>
      <c r="Y1920" t="s">
        <v>15848</v>
      </c>
      <c r="Z1920" t="s">
        <v>45</v>
      </c>
      <c r="AA1920" t="s">
        <v>139</v>
      </c>
      <c r="AB1920" t="s">
        <v>7229</v>
      </c>
      <c r="AC1920" t="s">
        <v>7364</v>
      </c>
      <c r="AD1920">
        <v>4</v>
      </c>
      <c r="AE1920" t="s">
        <v>7164</v>
      </c>
      <c r="AF1920" t="s">
        <v>7191</v>
      </c>
      <c r="AG1920" t="s">
        <v>15849</v>
      </c>
    </row>
    <row r="1921" spans="1:33" x14ac:dyDescent="0.3">
      <c r="A1921" t="s">
        <v>3682</v>
      </c>
      <c r="B1921" t="s">
        <v>935</v>
      </c>
      <c r="C1921" t="s">
        <v>7388</v>
      </c>
      <c r="D1921" t="s">
        <v>92</v>
      </c>
      <c r="E1921" t="s">
        <v>55</v>
      </c>
      <c r="F1921" t="s">
        <v>15850</v>
      </c>
      <c r="G1921">
        <v>190.56039999999999</v>
      </c>
      <c r="H1921">
        <v>-99.831290999999993</v>
      </c>
      <c r="I1921" t="s">
        <v>15851</v>
      </c>
      <c r="J1921" t="s">
        <v>566</v>
      </c>
      <c r="K1921" t="s">
        <v>7186</v>
      </c>
      <c r="L1921" t="s">
        <v>7156</v>
      </c>
      <c r="M1921">
        <v>1471</v>
      </c>
      <c r="N1921" t="s">
        <v>1771</v>
      </c>
      <c r="O1921" t="s">
        <v>7238</v>
      </c>
      <c r="P1921" t="s">
        <v>7326</v>
      </c>
      <c r="Q1921">
        <v>73</v>
      </c>
      <c r="R1921" t="s">
        <v>7157</v>
      </c>
      <c r="S1921" t="s">
        <v>7215</v>
      </c>
      <c r="T1921" t="s">
        <v>2342</v>
      </c>
      <c r="U1921" t="s">
        <v>7236</v>
      </c>
      <c r="V1921" t="s">
        <v>7289</v>
      </c>
      <c r="W1921">
        <v>54</v>
      </c>
      <c r="X1921" t="s">
        <v>7214</v>
      </c>
      <c r="Y1921" t="s">
        <v>7164</v>
      </c>
      <c r="Z1921" t="s">
        <v>7607</v>
      </c>
      <c r="AA1921" t="s">
        <v>7164</v>
      </c>
      <c r="AB1921" t="s">
        <v>7336</v>
      </c>
      <c r="AC1921" t="s">
        <v>7193</v>
      </c>
      <c r="AD1921">
        <v>4</v>
      </c>
      <c r="AE1921" t="s">
        <v>15852</v>
      </c>
      <c r="AF1921" t="s">
        <v>103</v>
      </c>
      <c r="AG1921" t="s">
        <v>15853</v>
      </c>
    </row>
    <row r="1922" spans="1:33" x14ac:dyDescent="0.3">
      <c r="A1922" t="s">
        <v>3683</v>
      </c>
      <c r="B1922" t="s">
        <v>7387</v>
      </c>
      <c r="C1922" t="s">
        <v>7616</v>
      </c>
      <c r="D1922" t="s">
        <v>100</v>
      </c>
      <c r="E1922" t="s">
        <v>78</v>
      </c>
      <c r="F1922" t="s">
        <v>15854</v>
      </c>
      <c r="G1922">
        <v>36.453265000000002</v>
      </c>
      <c r="H1922">
        <v>-120.49566799999999</v>
      </c>
      <c r="I1922" t="s">
        <v>15855</v>
      </c>
      <c r="J1922" t="s">
        <v>152</v>
      </c>
      <c r="K1922" t="s">
        <v>7381</v>
      </c>
      <c r="L1922" t="s">
        <v>7154</v>
      </c>
      <c r="M1922">
        <v>3792</v>
      </c>
      <c r="N1922" t="s">
        <v>994</v>
      </c>
      <c r="O1922" t="s">
        <v>7236</v>
      </c>
      <c r="P1922" t="s">
        <v>7268</v>
      </c>
      <c r="Q1922">
        <v>55</v>
      </c>
      <c r="R1922" t="s">
        <v>7164</v>
      </c>
      <c r="S1922" t="s">
        <v>7178</v>
      </c>
      <c r="T1922" t="s">
        <v>3684</v>
      </c>
      <c r="U1922" t="s">
        <v>7171</v>
      </c>
      <c r="V1922" t="s">
        <v>7248</v>
      </c>
      <c r="W1922">
        <v>69</v>
      </c>
      <c r="X1922" t="s">
        <v>7237</v>
      </c>
      <c r="Y1922" t="s">
        <v>15856</v>
      </c>
      <c r="Z1922" t="s">
        <v>7178</v>
      </c>
      <c r="AA1922" t="s">
        <v>7191</v>
      </c>
      <c r="AB1922" t="s">
        <v>53</v>
      </c>
      <c r="AC1922" t="s">
        <v>7394</v>
      </c>
      <c r="AD1922">
        <v>0</v>
      </c>
      <c r="AE1922" t="s">
        <v>15857</v>
      </c>
      <c r="AF1922" t="s">
        <v>7207</v>
      </c>
      <c r="AG1922" t="s">
        <v>15858</v>
      </c>
    </row>
    <row r="1923" spans="1:33" x14ac:dyDescent="0.3">
      <c r="A1923" t="s">
        <v>3685</v>
      </c>
      <c r="B1923" t="s">
        <v>7209</v>
      </c>
      <c r="C1923" t="s">
        <v>7958</v>
      </c>
      <c r="D1923" t="s">
        <v>38</v>
      </c>
      <c r="E1923" t="s">
        <v>31</v>
      </c>
      <c r="F1923" t="s">
        <v>15859</v>
      </c>
      <c r="G1923">
        <v>46.227614000000003</v>
      </c>
      <c r="H1923">
        <v>-111.673019</v>
      </c>
      <c r="I1923" t="s">
        <v>15860</v>
      </c>
      <c r="J1923" t="s">
        <v>1313</v>
      </c>
      <c r="K1923" t="s">
        <v>9720</v>
      </c>
      <c r="L1923" t="s">
        <v>7154</v>
      </c>
      <c r="M1923">
        <v>3413</v>
      </c>
      <c r="N1923" t="s">
        <v>1193</v>
      </c>
      <c r="O1923" t="s">
        <v>7342</v>
      </c>
      <c r="P1923" t="s">
        <v>7391</v>
      </c>
      <c r="Q1923">
        <v>67</v>
      </c>
      <c r="R1923" t="s">
        <v>7260</v>
      </c>
      <c r="S1923" t="s">
        <v>7178</v>
      </c>
      <c r="T1923" t="s">
        <v>230</v>
      </c>
      <c r="U1923" t="s">
        <v>7334</v>
      </c>
      <c r="V1923" t="s">
        <v>41</v>
      </c>
      <c r="W1923">
        <v>82</v>
      </c>
      <c r="X1923" t="s">
        <v>7260</v>
      </c>
      <c r="Y1923" t="s">
        <v>7164</v>
      </c>
      <c r="Z1923" t="s">
        <v>60</v>
      </c>
      <c r="AA1923" t="s">
        <v>7344</v>
      </c>
      <c r="AB1923" t="s">
        <v>7164</v>
      </c>
      <c r="AC1923" t="s">
        <v>29</v>
      </c>
      <c r="AD1923">
        <v>1</v>
      </c>
      <c r="AE1923" t="s">
        <v>15861</v>
      </c>
      <c r="AF1923" t="s">
        <v>7403</v>
      </c>
      <c r="AG1923" t="s">
        <v>15862</v>
      </c>
    </row>
    <row r="1924" spans="1:33" x14ac:dyDescent="0.3">
      <c r="A1924" t="s">
        <v>3686</v>
      </c>
      <c r="B1924" t="s">
        <v>47</v>
      </c>
      <c r="C1924" t="s">
        <v>7871</v>
      </c>
      <c r="D1924" t="s">
        <v>77</v>
      </c>
      <c r="E1924" t="s">
        <v>66</v>
      </c>
      <c r="F1924" t="s">
        <v>15863</v>
      </c>
      <c r="G1924">
        <v>25.318584999999999</v>
      </c>
      <c r="H1924">
        <v>-93.327973</v>
      </c>
      <c r="I1924" t="s">
        <v>15864</v>
      </c>
      <c r="J1924" t="s">
        <v>339</v>
      </c>
      <c r="K1924" t="s">
        <v>7307</v>
      </c>
      <c r="L1924" t="s">
        <v>7154</v>
      </c>
      <c r="M1924">
        <v>9151</v>
      </c>
      <c r="N1924" t="s">
        <v>2166</v>
      </c>
      <c r="O1924" t="s">
        <v>7159</v>
      </c>
      <c r="P1924" t="s">
        <v>7308</v>
      </c>
      <c r="Q1924">
        <v>74</v>
      </c>
      <c r="R1924" t="s">
        <v>7178</v>
      </c>
      <c r="S1924" t="s">
        <v>7164</v>
      </c>
      <c r="T1924" t="s">
        <v>2096</v>
      </c>
      <c r="U1924" t="s">
        <v>7481</v>
      </c>
      <c r="V1924" t="s">
        <v>7354</v>
      </c>
      <c r="W1924">
        <v>40</v>
      </c>
      <c r="X1924" t="s">
        <v>7164</v>
      </c>
      <c r="Y1924" t="s">
        <v>15865</v>
      </c>
      <c r="Z1924" t="s">
        <v>7318</v>
      </c>
      <c r="AA1924" t="s">
        <v>7163</v>
      </c>
      <c r="AB1924" t="s">
        <v>7293</v>
      </c>
      <c r="AC1924" t="s">
        <v>155</v>
      </c>
      <c r="AD1924">
        <v>2</v>
      </c>
      <c r="AE1924" t="s">
        <v>15866</v>
      </c>
      <c r="AF1924" t="s">
        <v>7207</v>
      </c>
      <c r="AG1924" t="s">
        <v>15867</v>
      </c>
    </row>
    <row r="1925" spans="1:33" x14ac:dyDescent="0.3">
      <c r="A1925" t="s">
        <v>3687</v>
      </c>
      <c r="B1925" t="s">
        <v>7615</v>
      </c>
      <c r="C1925" t="s">
        <v>180</v>
      </c>
      <c r="D1925" t="s">
        <v>38</v>
      </c>
      <c r="E1925" t="s">
        <v>78</v>
      </c>
      <c r="F1925" t="s">
        <v>15868</v>
      </c>
      <c r="G1925">
        <v>37.967368</v>
      </c>
      <c r="H1925">
        <v>-118.378659</v>
      </c>
      <c r="I1925" t="s">
        <v>15869</v>
      </c>
      <c r="J1925" t="s">
        <v>295</v>
      </c>
      <c r="K1925" t="s">
        <v>7449</v>
      </c>
      <c r="L1925" t="s">
        <v>7348</v>
      </c>
      <c r="M1925">
        <v>3576</v>
      </c>
      <c r="N1925" t="s">
        <v>3688</v>
      </c>
      <c r="O1925" t="s">
        <v>7156</v>
      </c>
      <c r="P1925" t="s">
        <v>7172</v>
      </c>
      <c r="Q1925">
        <v>45</v>
      </c>
      <c r="R1925" t="s">
        <v>7178</v>
      </c>
      <c r="S1925" t="s">
        <v>35</v>
      </c>
      <c r="T1925" t="s">
        <v>336</v>
      </c>
      <c r="U1925" t="s">
        <v>7277</v>
      </c>
      <c r="V1925" t="s">
        <v>7226</v>
      </c>
      <c r="W1925">
        <v>74</v>
      </c>
      <c r="X1925" t="s">
        <v>7178</v>
      </c>
      <c r="Y1925" t="s">
        <v>15870</v>
      </c>
      <c r="Z1925" t="s">
        <v>7291</v>
      </c>
      <c r="AA1925" t="s">
        <v>7311</v>
      </c>
      <c r="AB1925" t="s">
        <v>7271</v>
      </c>
      <c r="AC1925" t="s">
        <v>7178</v>
      </c>
      <c r="AD1925">
        <v>-2</v>
      </c>
      <c r="AE1925" t="s">
        <v>15871</v>
      </c>
      <c r="AF1925" t="s">
        <v>7191</v>
      </c>
      <c r="AG1925" t="s">
        <v>15872</v>
      </c>
    </row>
    <row r="1926" spans="1:33" x14ac:dyDescent="0.3">
      <c r="A1926" t="s">
        <v>3689</v>
      </c>
      <c r="B1926" t="s">
        <v>7314</v>
      </c>
      <c r="C1926" t="s">
        <v>7183</v>
      </c>
      <c r="D1926" t="s">
        <v>77</v>
      </c>
      <c r="E1926" t="s">
        <v>66</v>
      </c>
      <c r="F1926" t="s">
        <v>15873</v>
      </c>
      <c r="G1926">
        <v>45.246760000000002</v>
      </c>
      <c r="H1926">
        <v>-108.926677</v>
      </c>
      <c r="I1926" t="s">
        <v>15874</v>
      </c>
      <c r="J1926" t="s">
        <v>24</v>
      </c>
      <c r="K1926" t="s">
        <v>7238</v>
      </c>
      <c r="L1926" t="s">
        <v>7482</v>
      </c>
      <c r="M1926">
        <v>7919</v>
      </c>
      <c r="N1926" t="s">
        <v>1322</v>
      </c>
      <c r="O1926" t="s">
        <v>7202</v>
      </c>
      <c r="P1926" t="s">
        <v>7348</v>
      </c>
      <c r="Q1926">
        <v>63</v>
      </c>
      <c r="R1926" t="s">
        <v>7278</v>
      </c>
      <c r="S1926" t="s">
        <v>7215</v>
      </c>
      <c r="T1926" t="s">
        <v>90</v>
      </c>
      <c r="U1926" t="s">
        <v>7202</v>
      </c>
      <c r="V1926" t="s">
        <v>7154</v>
      </c>
      <c r="W1926">
        <v>10</v>
      </c>
      <c r="X1926" t="s">
        <v>7372</v>
      </c>
      <c r="Y1926" t="s">
        <v>7178</v>
      </c>
      <c r="Z1926" t="s">
        <v>7178</v>
      </c>
      <c r="AA1926" t="s">
        <v>7311</v>
      </c>
      <c r="AB1926" t="s">
        <v>7252</v>
      </c>
      <c r="AC1926" t="s">
        <v>7328</v>
      </c>
      <c r="AD1926">
        <v>5</v>
      </c>
      <c r="AE1926" t="s">
        <v>15875</v>
      </c>
      <c r="AF1926" t="s">
        <v>7403</v>
      </c>
      <c r="AG1926" t="s">
        <v>15876</v>
      </c>
    </row>
    <row r="1927" spans="1:33" x14ac:dyDescent="0.3">
      <c r="A1927" t="s">
        <v>3690</v>
      </c>
      <c r="B1927" t="s">
        <v>7338</v>
      </c>
      <c r="C1927" t="s">
        <v>7631</v>
      </c>
      <c r="D1927" t="s">
        <v>48</v>
      </c>
      <c r="E1927" t="s">
        <v>31</v>
      </c>
      <c r="F1927" t="s">
        <v>15877</v>
      </c>
      <c r="G1927">
        <v>29.874215</v>
      </c>
      <c r="H1927">
        <v>-105.363579</v>
      </c>
      <c r="I1927" t="s">
        <v>15878</v>
      </c>
      <c r="J1927" t="s">
        <v>519</v>
      </c>
      <c r="K1927" t="s">
        <v>7280</v>
      </c>
      <c r="L1927" t="s">
        <v>7382</v>
      </c>
      <c r="M1927">
        <v>6383</v>
      </c>
      <c r="N1927" t="s">
        <v>7164</v>
      </c>
      <c r="O1927" t="s">
        <v>7164</v>
      </c>
      <c r="P1927" t="s">
        <v>7164</v>
      </c>
      <c r="R1927" t="s">
        <v>7164</v>
      </c>
      <c r="S1927" t="s">
        <v>7164</v>
      </c>
      <c r="T1927" t="s">
        <v>512</v>
      </c>
      <c r="U1927" t="s">
        <v>7246</v>
      </c>
      <c r="V1927" t="s">
        <v>7226</v>
      </c>
      <c r="W1927">
        <v>34</v>
      </c>
      <c r="X1927" t="s">
        <v>7214</v>
      </c>
      <c r="Y1927" t="s">
        <v>15879</v>
      </c>
      <c r="Z1927" t="s">
        <v>215</v>
      </c>
      <c r="AA1927" t="s">
        <v>7228</v>
      </c>
      <c r="AB1927" t="s">
        <v>7229</v>
      </c>
      <c r="AC1927" t="s">
        <v>7230</v>
      </c>
      <c r="AD1927">
        <v>0</v>
      </c>
      <c r="AE1927" t="s">
        <v>15880</v>
      </c>
      <c r="AF1927" t="s">
        <v>7195</v>
      </c>
      <c r="AG1927" t="s">
        <v>15881</v>
      </c>
    </row>
    <row r="1928" spans="1:33" x14ac:dyDescent="0.3">
      <c r="A1928" t="s">
        <v>3691</v>
      </c>
      <c r="B1928" t="s">
        <v>7182</v>
      </c>
      <c r="C1928" t="s">
        <v>7631</v>
      </c>
      <c r="D1928" t="s">
        <v>77</v>
      </c>
      <c r="E1928" t="s">
        <v>55</v>
      </c>
      <c r="F1928" t="s">
        <v>15882</v>
      </c>
      <c r="G1928">
        <v>45.888435999999999</v>
      </c>
      <c r="H1928">
        <v>-88.730535000000003</v>
      </c>
      <c r="I1928" t="s">
        <v>7164</v>
      </c>
      <c r="J1928" t="s">
        <v>247</v>
      </c>
      <c r="K1928" t="s">
        <v>7371</v>
      </c>
      <c r="L1928" t="s">
        <v>7172</v>
      </c>
      <c r="M1928">
        <v>6343</v>
      </c>
      <c r="N1928" t="s">
        <v>7164</v>
      </c>
      <c r="O1928" t="s">
        <v>7164</v>
      </c>
      <c r="P1928" t="s">
        <v>7164</v>
      </c>
      <c r="R1928" t="s">
        <v>7164</v>
      </c>
      <c r="S1928" t="s">
        <v>7164</v>
      </c>
      <c r="T1928" t="s">
        <v>7164</v>
      </c>
      <c r="U1928" t="s">
        <v>7164</v>
      </c>
      <c r="V1928" t="s">
        <v>7164</v>
      </c>
      <c r="X1928" t="s">
        <v>7164</v>
      </c>
      <c r="Y1928" t="s">
        <v>7164</v>
      </c>
      <c r="Z1928" t="s">
        <v>7607</v>
      </c>
      <c r="AA1928" t="s">
        <v>7164</v>
      </c>
      <c r="AB1928" t="s">
        <v>98</v>
      </c>
      <c r="AC1928" t="s">
        <v>7364</v>
      </c>
      <c r="AD1928">
        <v>2</v>
      </c>
      <c r="AE1928" t="s">
        <v>15883</v>
      </c>
      <c r="AF1928" t="s">
        <v>7164</v>
      </c>
      <c r="AG1928" t="s">
        <v>7164</v>
      </c>
    </row>
    <row r="1929" spans="1:33" x14ac:dyDescent="0.3">
      <c r="A1929" t="s">
        <v>3692</v>
      </c>
      <c r="B1929" t="s">
        <v>7242</v>
      </c>
      <c r="C1929" t="s">
        <v>7760</v>
      </c>
      <c r="D1929" t="s">
        <v>38</v>
      </c>
      <c r="E1929" t="s">
        <v>72</v>
      </c>
      <c r="F1929" t="s">
        <v>15884</v>
      </c>
      <c r="G1929">
        <v>31.040396000000001</v>
      </c>
      <c r="H1929">
        <v>-96.470695000000006</v>
      </c>
      <c r="I1929" t="s">
        <v>15885</v>
      </c>
      <c r="J1929" t="s">
        <v>993</v>
      </c>
      <c r="K1929" t="s">
        <v>7334</v>
      </c>
      <c r="L1929" t="s">
        <v>7326</v>
      </c>
      <c r="M1929">
        <v>3804</v>
      </c>
      <c r="N1929" t="s">
        <v>3433</v>
      </c>
      <c r="O1929" t="s">
        <v>7223</v>
      </c>
      <c r="P1929" t="s">
        <v>7354</v>
      </c>
      <c r="Q1929">
        <v>74</v>
      </c>
      <c r="R1929" t="s">
        <v>7372</v>
      </c>
      <c r="S1929" t="s">
        <v>85</v>
      </c>
      <c r="T1929" t="s">
        <v>2700</v>
      </c>
      <c r="U1929" t="s">
        <v>7200</v>
      </c>
      <c r="V1929" t="s">
        <v>7224</v>
      </c>
      <c r="W1929">
        <v>28</v>
      </c>
      <c r="X1929" t="s">
        <v>59</v>
      </c>
      <c r="Y1929" t="s">
        <v>15886</v>
      </c>
      <c r="Z1929" t="s">
        <v>7291</v>
      </c>
      <c r="AA1929" t="s">
        <v>52</v>
      </c>
      <c r="AB1929" t="s">
        <v>7192</v>
      </c>
      <c r="AC1929" t="s">
        <v>62</v>
      </c>
      <c r="AD1929">
        <v>0</v>
      </c>
      <c r="AE1929" t="s">
        <v>15887</v>
      </c>
      <c r="AF1929" t="s">
        <v>7403</v>
      </c>
      <c r="AG1929" t="s">
        <v>15888</v>
      </c>
    </row>
    <row r="1930" spans="1:33" x14ac:dyDescent="0.3">
      <c r="A1930" t="s">
        <v>3693</v>
      </c>
      <c r="B1930" t="s">
        <v>7453</v>
      </c>
      <c r="C1930" t="s">
        <v>7754</v>
      </c>
      <c r="D1930" t="s">
        <v>77</v>
      </c>
      <c r="E1930" t="s">
        <v>93</v>
      </c>
      <c r="F1930" t="s">
        <v>15889</v>
      </c>
      <c r="G1930">
        <v>43.556311000000001</v>
      </c>
      <c r="H1930">
        <v>-113.276607</v>
      </c>
      <c r="I1930" t="s">
        <v>15890</v>
      </c>
      <c r="J1930" t="s">
        <v>169</v>
      </c>
      <c r="K1930" t="s">
        <v>7153</v>
      </c>
      <c r="L1930" t="s">
        <v>7224</v>
      </c>
      <c r="M1930">
        <v>8245</v>
      </c>
      <c r="N1930" t="s">
        <v>1128</v>
      </c>
      <c r="O1930" t="s">
        <v>7171</v>
      </c>
      <c r="P1930" t="s">
        <v>7160</v>
      </c>
      <c r="R1930" t="s">
        <v>43</v>
      </c>
      <c r="S1930" t="s">
        <v>85</v>
      </c>
      <c r="T1930" t="s">
        <v>778</v>
      </c>
      <c r="U1930" t="s">
        <v>7450</v>
      </c>
      <c r="V1930" t="s">
        <v>7348</v>
      </c>
      <c r="W1930">
        <v>36</v>
      </c>
      <c r="X1930" t="s">
        <v>34</v>
      </c>
      <c r="Y1930" t="s">
        <v>15891</v>
      </c>
      <c r="Z1930" t="s">
        <v>7383</v>
      </c>
      <c r="AA1930" t="s">
        <v>7344</v>
      </c>
      <c r="AB1930" t="s">
        <v>7271</v>
      </c>
      <c r="AC1930" t="s">
        <v>7364</v>
      </c>
      <c r="AD1930">
        <v>2</v>
      </c>
      <c r="AE1930" t="s">
        <v>7164</v>
      </c>
      <c r="AF1930" t="s">
        <v>7195</v>
      </c>
      <c r="AG1930" t="s">
        <v>7164</v>
      </c>
    </row>
    <row r="1931" spans="1:33" x14ac:dyDescent="0.3">
      <c r="A1931" t="s">
        <v>3694</v>
      </c>
      <c r="B1931" t="s">
        <v>263</v>
      </c>
      <c r="C1931" t="s">
        <v>7958</v>
      </c>
      <c r="D1931" t="s">
        <v>88</v>
      </c>
      <c r="E1931" t="s">
        <v>78</v>
      </c>
      <c r="F1931" t="s">
        <v>15892</v>
      </c>
      <c r="G1931">
        <v>28.531500000000001</v>
      </c>
      <c r="H1931">
        <v>-95.927499999999995</v>
      </c>
      <c r="I1931" t="s">
        <v>15893</v>
      </c>
      <c r="J1931" t="s">
        <v>657</v>
      </c>
      <c r="K1931" t="s">
        <v>7450</v>
      </c>
      <c r="L1931" t="s">
        <v>7289</v>
      </c>
      <c r="M1931">
        <v>1452</v>
      </c>
      <c r="N1931" t="s">
        <v>2713</v>
      </c>
      <c r="O1931" t="s">
        <v>7259</v>
      </c>
      <c r="P1931" t="s">
        <v>7156</v>
      </c>
      <c r="Q1931">
        <v>62</v>
      </c>
      <c r="R1931" t="s">
        <v>7178</v>
      </c>
      <c r="S1931" t="s">
        <v>7161</v>
      </c>
      <c r="T1931" t="s">
        <v>2986</v>
      </c>
      <c r="U1931" t="s">
        <v>7481</v>
      </c>
      <c r="V1931" t="s">
        <v>7268</v>
      </c>
      <c r="W1931">
        <v>66</v>
      </c>
      <c r="X1931" t="s">
        <v>7372</v>
      </c>
      <c r="Y1931" t="s">
        <v>15894</v>
      </c>
      <c r="Z1931" t="s">
        <v>27</v>
      </c>
      <c r="AA1931" t="s">
        <v>7163</v>
      </c>
      <c r="AB1931" t="s">
        <v>7252</v>
      </c>
      <c r="AC1931" t="s">
        <v>7164</v>
      </c>
      <c r="AD1931">
        <v>4</v>
      </c>
      <c r="AE1931" t="s">
        <v>15895</v>
      </c>
      <c r="AF1931" t="s">
        <v>7254</v>
      </c>
      <c r="AG1931" t="s">
        <v>7164</v>
      </c>
    </row>
    <row r="1932" spans="1:33" x14ac:dyDescent="0.3">
      <c r="A1932" t="s">
        <v>3695</v>
      </c>
      <c r="B1932" t="s">
        <v>7847</v>
      </c>
      <c r="C1932" t="s">
        <v>7801</v>
      </c>
      <c r="D1932" t="s">
        <v>92</v>
      </c>
      <c r="E1932" t="s">
        <v>78</v>
      </c>
      <c r="F1932" t="s">
        <v>15896</v>
      </c>
      <c r="H1932">
        <v>-117.001441</v>
      </c>
      <c r="I1932" t="s">
        <v>15897</v>
      </c>
      <c r="J1932" t="s">
        <v>105</v>
      </c>
      <c r="K1932" t="s">
        <v>7249</v>
      </c>
      <c r="L1932" t="s">
        <v>7317</v>
      </c>
      <c r="M1932">
        <v>5237</v>
      </c>
      <c r="N1932" t="s">
        <v>7164</v>
      </c>
      <c r="O1932" t="s">
        <v>7164</v>
      </c>
      <c r="P1932" t="s">
        <v>7164</v>
      </c>
      <c r="R1932" t="s">
        <v>7164</v>
      </c>
      <c r="S1932" t="s">
        <v>7164</v>
      </c>
      <c r="T1932" t="s">
        <v>3591</v>
      </c>
      <c r="U1932" t="s">
        <v>7223</v>
      </c>
      <c r="V1932" t="s">
        <v>7317</v>
      </c>
      <c r="W1932">
        <v>85</v>
      </c>
      <c r="X1932" t="s">
        <v>7260</v>
      </c>
      <c r="Y1932" t="s">
        <v>15898</v>
      </c>
      <c r="Z1932" t="s">
        <v>7251</v>
      </c>
      <c r="AA1932" t="s">
        <v>7393</v>
      </c>
      <c r="AB1932" t="s">
        <v>7229</v>
      </c>
      <c r="AC1932" t="s">
        <v>7193</v>
      </c>
      <c r="AD1932">
        <v>1</v>
      </c>
      <c r="AE1932" t="s">
        <v>15899</v>
      </c>
      <c r="AF1932" t="s">
        <v>7195</v>
      </c>
      <c r="AG1932" t="s">
        <v>15900</v>
      </c>
    </row>
    <row r="1933" spans="1:33" x14ac:dyDescent="0.3">
      <c r="A1933" t="s">
        <v>3696</v>
      </c>
      <c r="B1933" t="s">
        <v>8031</v>
      </c>
      <c r="C1933" t="s">
        <v>220</v>
      </c>
      <c r="D1933" t="s">
        <v>100</v>
      </c>
      <c r="E1933" t="s">
        <v>55</v>
      </c>
      <c r="F1933" t="s">
        <v>15901</v>
      </c>
      <c r="G1933">
        <v>39.688091999999997</v>
      </c>
      <c r="H1933">
        <v>-95.451207999999994</v>
      </c>
      <c r="I1933" t="s">
        <v>15902</v>
      </c>
      <c r="J1933" t="s">
        <v>212</v>
      </c>
      <c r="K1933" t="s">
        <v>7236</v>
      </c>
      <c r="L1933" t="s">
        <v>7326</v>
      </c>
      <c r="M1933">
        <v>1216</v>
      </c>
      <c r="N1933" t="s">
        <v>2132</v>
      </c>
      <c r="O1933" t="s">
        <v>7174</v>
      </c>
      <c r="P1933" t="s">
        <v>7276</v>
      </c>
      <c r="Q1933">
        <v>40</v>
      </c>
      <c r="R1933" t="s">
        <v>7299</v>
      </c>
      <c r="S1933" t="s">
        <v>107</v>
      </c>
      <c r="T1933" t="s">
        <v>7164</v>
      </c>
      <c r="U1933" t="s">
        <v>7164</v>
      </c>
      <c r="V1933" t="s">
        <v>7164</v>
      </c>
      <c r="X1933" t="s">
        <v>7164</v>
      </c>
      <c r="Y1933" t="s">
        <v>7164</v>
      </c>
      <c r="Z1933" t="s">
        <v>7375</v>
      </c>
      <c r="AA1933" t="s">
        <v>7164</v>
      </c>
      <c r="AB1933" t="s">
        <v>53</v>
      </c>
      <c r="AC1933" t="s">
        <v>270</v>
      </c>
      <c r="AD1933">
        <v>3</v>
      </c>
      <c r="AE1933" t="s">
        <v>15903</v>
      </c>
      <c r="AF1933" t="s">
        <v>110</v>
      </c>
      <c r="AG1933" t="s">
        <v>15904</v>
      </c>
    </row>
    <row r="1934" spans="1:33" x14ac:dyDescent="0.3">
      <c r="A1934" t="s">
        <v>3697</v>
      </c>
      <c r="B1934" t="s">
        <v>7587</v>
      </c>
      <c r="C1934" t="s">
        <v>258</v>
      </c>
      <c r="D1934" t="s">
        <v>92</v>
      </c>
      <c r="E1934" t="s">
        <v>66</v>
      </c>
      <c r="F1934" t="s">
        <v>10888</v>
      </c>
      <c r="G1934">
        <v>43.075291999999997</v>
      </c>
      <c r="H1934">
        <v>-101.826679</v>
      </c>
      <c r="I1934" t="s">
        <v>15905</v>
      </c>
      <c r="J1934" t="s">
        <v>315</v>
      </c>
      <c r="K1934" t="s">
        <v>7288</v>
      </c>
      <c r="L1934" t="s">
        <v>7160</v>
      </c>
      <c r="M1934">
        <v>6559</v>
      </c>
      <c r="N1934" t="s">
        <v>2874</v>
      </c>
      <c r="O1934" t="s">
        <v>7225</v>
      </c>
      <c r="P1934" t="s">
        <v>7247</v>
      </c>
      <c r="Q1934">
        <v>35</v>
      </c>
      <c r="R1934" t="s">
        <v>7299</v>
      </c>
      <c r="S1934" t="s">
        <v>85</v>
      </c>
      <c r="T1934" t="s">
        <v>1400</v>
      </c>
      <c r="U1934" t="s">
        <v>7222</v>
      </c>
      <c r="V1934" t="s">
        <v>7173</v>
      </c>
      <c r="W1934">
        <v>13</v>
      </c>
      <c r="X1934" t="s">
        <v>7178</v>
      </c>
      <c r="Y1934" t="s">
        <v>15906</v>
      </c>
      <c r="Z1934" t="s">
        <v>7375</v>
      </c>
      <c r="AA1934" t="s">
        <v>7344</v>
      </c>
      <c r="AB1934" t="s">
        <v>61</v>
      </c>
      <c r="AC1934" t="s">
        <v>270</v>
      </c>
      <c r="AD1934">
        <v>5</v>
      </c>
      <c r="AE1934" t="s">
        <v>15907</v>
      </c>
      <c r="AF1934" t="s">
        <v>7191</v>
      </c>
      <c r="AG1934" t="s">
        <v>10890</v>
      </c>
    </row>
    <row r="1935" spans="1:33" x14ac:dyDescent="0.3">
      <c r="A1935" t="s">
        <v>3698</v>
      </c>
      <c r="B1935" t="s">
        <v>47</v>
      </c>
      <c r="C1935" t="s">
        <v>7597</v>
      </c>
      <c r="D1935" t="s">
        <v>65</v>
      </c>
      <c r="E1935" t="s">
        <v>23</v>
      </c>
      <c r="F1935" t="s">
        <v>15908</v>
      </c>
      <c r="G1935">
        <v>25.802745999999999</v>
      </c>
      <c r="H1935">
        <v>-85.261268999999999</v>
      </c>
      <c r="I1935" t="s">
        <v>15909</v>
      </c>
      <c r="J1935" t="s">
        <v>1196</v>
      </c>
      <c r="K1935" t="s">
        <v>7381</v>
      </c>
      <c r="L1935" t="s">
        <v>7348</v>
      </c>
      <c r="M1935">
        <v>3176</v>
      </c>
      <c r="N1935" t="s">
        <v>7164</v>
      </c>
      <c r="O1935" t="s">
        <v>7164</v>
      </c>
      <c r="P1935" t="s">
        <v>7164</v>
      </c>
      <c r="R1935" t="s">
        <v>7164</v>
      </c>
      <c r="S1935" t="s">
        <v>7164</v>
      </c>
      <c r="T1935" t="s">
        <v>1736</v>
      </c>
      <c r="U1935" t="s">
        <v>7371</v>
      </c>
      <c r="V1935" t="s">
        <v>7239</v>
      </c>
      <c r="W1935">
        <v>-81</v>
      </c>
      <c r="X1935" t="s">
        <v>43</v>
      </c>
      <c r="Y1935" t="s">
        <v>15910</v>
      </c>
      <c r="Z1935" t="s">
        <v>70</v>
      </c>
      <c r="AA1935" t="s">
        <v>7344</v>
      </c>
      <c r="AB1935" t="s">
        <v>7252</v>
      </c>
      <c r="AC1935" t="s">
        <v>7230</v>
      </c>
      <c r="AD1935">
        <v>5</v>
      </c>
      <c r="AE1935" t="s">
        <v>15911</v>
      </c>
      <c r="AF1935" t="s">
        <v>7180</v>
      </c>
      <c r="AG1935" t="s">
        <v>15912</v>
      </c>
    </row>
    <row r="1936" spans="1:33" x14ac:dyDescent="0.3">
      <c r="A1936" t="s">
        <v>3699</v>
      </c>
      <c r="B1936" t="s">
        <v>8122</v>
      </c>
      <c r="C1936" t="s">
        <v>7330</v>
      </c>
      <c r="D1936" t="s">
        <v>100</v>
      </c>
      <c r="E1936" t="s">
        <v>72</v>
      </c>
      <c r="F1936" t="s">
        <v>15913</v>
      </c>
      <c r="G1936">
        <v>29.505635000000002</v>
      </c>
      <c r="H1936">
        <v>-75.140887000000006</v>
      </c>
      <c r="I1936" t="s">
        <v>15914</v>
      </c>
      <c r="J1936" t="s">
        <v>302</v>
      </c>
      <c r="K1936" t="s">
        <v>7249</v>
      </c>
      <c r="L1936" t="s">
        <v>7400</v>
      </c>
      <c r="M1936">
        <v>2865</v>
      </c>
      <c r="N1936" t="s">
        <v>679</v>
      </c>
      <c r="O1936" t="s">
        <v>7381</v>
      </c>
      <c r="P1936" t="s">
        <v>7226</v>
      </c>
      <c r="Q1936">
        <v>37</v>
      </c>
      <c r="R1936" t="s">
        <v>43</v>
      </c>
      <c r="S1936" t="s">
        <v>7178</v>
      </c>
      <c r="T1936" t="s">
        <v>2785</v>
      </c>
      <c r="U1936" t="s">
        <v>7307</v>
      </c>
      <c r="V1936" t="s">
        <v>7172</v>
      </c>
      <c r="W1936">
        <v>55</v>
      </c>
      <c r="X1936" t="s">
        <v>7373</v>
      </c>
      <c r="Y1936" t="s">
        <v>15915</v>
      </c>
      <c r="Z1936" t="s">
        <v>60</v>
      </c>
      <c r="AA1936" t="s">
        <v>139</v>
      </c>
      <c r="AB1936" t="s">
        <v>7336</v>
      </c>
      <c r="AC1936" t="s">
        <v>7193</v>
      </c>
      <c r="AD1936">
        <v>0</v>
      </c>
      <c r="AE1936" t="s">
        <v>15916</v>
      </c>
      <c r="AF1936" t="s">
        <v>7164</v>
      </c>
      <c r="AG1936" t="s">
        <v>7164</v>
      </c>
    </row>
    <row r="1937" spans="1:33" x14ac:dyDescent="0.3">
      <c r="A1937" t="s">
        <v>3700</v>
      </c>
      <c r="B1937" t="s">
        <v>7581</v>
      </c>
      <c r="C1937" t="s">
        <v>7233</v>
      </c>
      <c r="D1937" t="s">
        <v>77</v>
      </c>
      <c r="E1937" t="s">
        <v>23</v>
      </c>
      <c r="F1937" t="s">
        <v>15917</v>
      </c>
      <c r="G1937">
        <v>33.413209999999999</v>
      </c>
      <c r="I1937" t="s">
        <v>15918</v>
      </c>
      <c r="J1937" t="s">
        <v>32</v>
      </c>
      <c r="K1937" t="s">
        <v>7200</v>
      </c>
      <c r="L1937" t="s">
        <v>7354</v>
      </c>
      <c r="M1937">
        <v>3028</v>
      </c>
      <c r="N1937" t="s">
        <v>1812</v>
      </c>
      <c r="O1937" t="s">
        <v>7381</v>
      </c>
      <c r="P1937" t="s">
        <v>7391</v>
      </c>
      <c r="Q1937">
        <v>47</v>
      </c>
      <c r="R1937" t="s">
        <v>7157</v>
      </c>
      <c r="S1937" t="s">
        <v>7309</v>
      </c>
      <c r="T1937" t="s">
        <v>3701</v>
      </c>
      <c r="U1937" t="s">
        <v>7381</v>
      </c>
      <c r="V1937" t="s">
        <v>41</v>
      </c>
      <c r="W1937">
        <v>40</v>
      </c>
      <c r="X1937" t="s">
        <v>7164</v>
      </c>
      <c r="Y1937" t="s">
        <v>7164</v>
      </c>
      <c r="Z1937" t="s">
        <v>215</v>
      </c>
      <c r="AA1937" t="s">
        <v>7164</v>
      </c>
      <c r="AB1937" t="s">
        <v>98</v>
      </c>
      <c r="AC1937" t="s">
        <v>7364</v>
      </c>
      <c r="AD1937">
        <v>2</v>
      </c>
      <c r="AE1937" t="s">
        <v>15919</v>
      </c>
      <c r="AF1937" t="s">
        <v>110</v>
      </c>
      <c r="AG1937" t="s">
        <v>7164</v>
      </c>
    </row>
    <row r="1938" spans="1:33" x14ac:dyDescent="0.3">
      <c r="A1938" t="s">
        <v>3702</v>
      </c>
      <c r="B1938" t="s">
        <v>7620</v>
      </c>
      <c r="C1938" t="s">
        <v>7322</v>
      </c>
      <c r="D1938" t="s">
        <v>48</v>
      </c>
      <c r="E1938" t="s">
        <v>55</v>
      </c>
      <c r="F1938" t="s">
        <v>15920</v>
      </c>
      <c r="G1938">
        <v>44.913245000000003</v>
      </c>
      <c r="H1938">
        <v>-91.876283000000001</v>
      </c>
      <c r="I1938" t="s">
        <v>15921</v>
      </c>
      <c r="J1938" t="s">
        <v>682</v>
      </c>
      <c r="K1938" t="s">
        <v>7249</v>
      </c>
      <c r="L1938" t="s">
        <v>7201</v>
      </c>
      <c r="M1938">
        <v>6749</v>
      </c>
      <c r="N1938" t="s">
        <v>328</v>
      </c>
      <c r="O1938" t="s">
        <v>7249</v>
      </c>
      <c r="P1938" t="s">
        <v>7289</v>
      </c>
      <c r="Q1938">
        <v>48</v>
      </c>
      <c r="R1938" t="s">
        <v>7237</v>
      </c>
      <c r="S1938" t="s">
        <v>7279</v>
      </c>
      <c r="T1938" t="s">
        <v>3703</v>
      </c>
      <c r="U1938" t="s">
        <v>7200</v>
      </c>
      <c r="V1938" t="s">
        <v>7172</v>
      </c>
      <c r="W1938">
        <v>24</v>
      </c>
      <c r="X1938" t="s">
        <v>7214</v>
      </c>
      <c r="Y1938" t="s">
        <v>15922</v>
      </c>
      <c r="Z1938" t="s">
        <v>7178</v>
      </c>
      <c r="AA1938" t="s">
        <v>97</v>
      </c>
      <c r="AB1938" t="s">
        <v>132</v>
      </c>
      <c r="AC1938" t="s">
        <v>7178</v>
      </c>
      <c r="AD1938">
        <v>1</v>
      </c>
      <c r="AE1938" t="s">
        <v>15923</v>
      </c>
      <c r="AF1938" t="s">
        <v>110</v>
      </c>
      <c r="AG1938" t="s">
        <v>15924</v>
      </c>
    </row>
    <row r="1939" spans="1:33" x14ac:dyDescent="0.3">
      <c r="A1939" t="s">
        <v>3704</v>
      </c>
      <c r="B1939" t="s">
        <v>8122</v>
      </c>
      <c r="C1939" t="s">
        <v>7351</v>
      </c>
      <c r="D1939" t="s">
        <v>88</v>
      </c>
      <c r="E1939" t="s">
        <v>31</v>
      </c>
      <c r="F1939" t="s">
        <v>15925</v>
      </c>
      <c r="G1939">
        <v>35.831091000000001</v>
      </c>
      <c r="H1939">
        <v>-92.812659999999994</v>
      </c>
      <c r="I1939" t="s">
        <v>15926</v>
      </c>
      <c r="J1939" t="s">
        <v>761</v>
      </c>
      <c r="K1939" t="s">
        <v>7288</v>
      </c>
      <c r="L1939" t="s">
        <v>7348</v>
      </c>
      <c r="N1939" t="s">
        <v>456</v>
      </c>
      <c r="O1939" t="s">
        <v>7450</v>
      </c>
      <c r="P1939" t="s">
        <v>7173</v>
      </c>
      <c r="Q1939">
        <v>55</v>
      </c>
      <c r="R1939" t="s">
        <v>7260</v>
      </c>
      <c r="S1939" t="s">
        <v>7161</v>
      </c>
      <c r="T1939" t="s">
        <v>2042</v>
      </c>
      <c r="U1939" t="s">
        <v>7342</v>
      </c>
      <c r="V1939" t="s">
        <v>7156</v>
      </c>
      <c r="W1939">
        <v>17</v>
      </c>
      <c r="X1939" t="s">
        <v>59</v>
      </c>
      <c r="Y1939" t="s">
        <v>15927</v>
      </c>
      <c r="Z1939" t="s">
        <v>60</v>
      </c>
      <c r="AA1939" t="s">
        <v>7311</v>
      </c>
      <c r="AB1939" t="s">
        <v>7178</v>
      </c>
      <c r="AC1939" t="s">
        <v>155</v>
      </c>
      <c r="AD1939">
        <v>0</v>
      </c>
      <c r="AE1939" t="s">
        <v>15928</v>
      </c>
      <c r="AF1939" t="s">
        <v>110</v>
      </c>
      <c r="AG1939" t="s">
        <v>15929</v>
      </c>
    </row>
    <row r="1940" spans="1:33" x14ac:dyDescent="0.3">
      <c r="A1940" t="s">
        <v>3705</v>
      </c>
      <c r="B1940" t="s">
        <v>232</v>
      </c>
      <c r="C1940" t="s">
        <v>7397</v>
      </c>
      <c r="D1940" t="s">
        <v>22</v>
      </c>
      <c r="E1940" t="s">
        <v>39</v>
      </c>
      <c r="F1940" t="s">
        <v>15930</v>
      </c>
      <c r="G1940">
        <v>40.536774999999999</v>
      </c>
      <c r="I1940" t="s">
        <v>15931</v>
      </c>
      <c r="J1940" t="s">
        <v>475</v>
      </c>
      <c r="K1940" t="s">
        <v>7449</v>
      </c>
      <c r="L1940" t="s">
        <v>7400</v>
      </c>
      <c r="M1940">
        <v>8133</v>
      </c>
      <c r="N1940" t="s">
        <v>3298</v>
      </c>
      <c r="O1940" t="s">
        <v>7159</v>
      </c>
      <c r="P1940" t="s">
        <v>7247</v>
      </c>
      <c r="Q1940">
        <v>42</v>
      </c>
      <c r="R1940" t="s">
        <v>7260</v>
      </c>
      <c r="S1940" t="s">
        <v>7279</v>
      </c>
      <c r="T1940" t="s">
        <v>3706</v>
      </c>
      <c r="U1940" t="s">
        <v>7236</v>
      </c>
      <c r="V1940" t="s">
        <v>7188</v>
      </c>
      <c r="W1940">
        <v>77</v>
      </c>
      <c r="X1940" t="s">
        <v>7178</v>
      </c>
      <c r="Y1940" t="s">
        <v>15932</v>
      </c>
      <c r="Z1940" t="s">
        <v>7205</v>
      </c>
      <c r="AA1940" t="s">
        <v>7217</v>
      </c>
      <c r="AB1940" t="s">
        <v>7229</v>
      </c>
      <c r="AC1940" t="s">
        <v>29</v>
      </c>
      <c r="AD1940">
        <v>4</v>
      </c>
      <c r="AE1940" t="s">
        <v>7164</v>
      </c>
      <c r="AF1940" t="s">
        <v>103</v>
      </c>
      <c r="AG1940" t="s">
        <v>7164</v>
      </c>
    </row>
    <row r="1941" spans="1:33" x14ac:dyDescent="0.3">
      <c r="A1941" t="s">
        <v>3707</v>
      </c>
      <c r="B1941" t="s">
        <v>7465</v>
      </c>
      <c r="C1941" t="s">
        <v>7322</v>
      </c>
      <c r="D1941" t="s">
        <v>77</v>
      </c>
      <c r="E1941" t="s">
        <v>66</v>
      </c>
      <c r="F1941" t="s">
        <v>15933</v>
      </c>
      <c r="G1941">
        <v>32.182585000000003</v>
      </c>
      <c r="H1941">
        <v>-78.571540999999996</v>
      </c>
      <c r="I1941" t="s">
        <v>15934</v>
      </c>
      <c r="J1941" t="s">
        <v>1688</v>
      </c>
      <c r="K1941" t="s">
        <v>7307</v>
      </c>
      <c r="L1941" t="s">
        <v>7172</v>
      </c>
      <c r="M1941">
        <v>5112</v>
      </c>
      <c r="N1941" t="s">
        <v>3708</v>
      </c>
      <c r="O1941" t="s">
        <v>7223</v>
      </c>
      <c r="P1941" t="s">
        <v>7239</v>
      </c>
      <c r="Q1941">
        <v>56</v>
      </c>
      <c r="R1941" t="s">
        <v>7373</v>
      </c>
      <c r="S1941" t="s">
        <v>7164</v>
      </c>
      <c r="T1941" t="s">
        <v>3493</v>
      </c>
      <c r="U1941" t="s">
        <v>7481</v>
      </c>
      <c r="V1941" t="s">
        <v>7317</v>
      </c>
      <c r="W1941">
        <v>73</v>
      </c>
      <c r="X1941" t="s">
        <v>7237</v>
      </c>
      <c r="Y1941" t="s">
        <v>15935</v>
      </c>
      <c r="Z1941" t="s">
        <v>7383</v>
      </c>
      <c r="AA1941" t="s">
        <v>7228</v>
      </c>
      <c r="AB1941" t="s">
        <v>7252</v>
      </c>
      <c r="AC1941" t="s">
        <v>7178</v>
      </c>
      <c r="AD1941">
        <v>3</v>
      </c>
      <c r="AE1941" t="s">
        <v>15936</v>
      </c>
      <c r="AF1941" t="s">
        <v>7403</v>
      </c>
      <c r="AG1941" t="s">
        <v>15937</v>
      </c>
    </row>
    <row r="1942" spans="1:33" x14ac:dyDescent="0.3">
      <c r="A1942" t="s">
        <v>3709</v>
      </c>
      <c r="B1942" t="s">
        <v>974</v>
      </c>
      <c r="C1942" t="s">
        <v>7378</v>
      </c>
      <c r="D1942" t="s">
        <v>48</v>
      </c>
      <c r="E1942" t="s">
        <v>186</v>
      </c>
      <c r="F1942" t="s">
        <v>15938</v>
      </c>
      <c r="G1942">
        <v>35.911354000000003</v>
      </c>
      <c r="H1942">
        <v>56.716799999999999</v>
      </c>
      <c r="I1942" t="s">
        <v>15939</v>
      </c>
      <c r="J1942" t="s">
        <v>712</v>
      </c>
      <c r="K1942" t="s">
        <v>7545</v>
      </c>
      <c r="L1942" t="s">
        <v>7247</v>
      </c>
      <c r="M1942">
        <v>6077</v>
      </c>
      <c r="N1942" t="s">
        <v>2138</v>
      </c>
      <c r="O1942" t="s">
        <v>7186</v>
      </c>
      <c r="P1942" t="s">
        <v>7326</v>
      </c>
      <c r="R1942" t="s">
        <v>7178</v>
      </c>
      <c r="S1942" t="s">
        <v>85</v>
      </c>
      <c r="T1942" t="s">
        <v>2563</v>
      </c>
      <c r="U1942" t="s">
        <v>7153</v>
      </c>
      <c r="V1942" t="s">
        <v>7247</v>
      </c>
      <c r="W1942">
        <v>35</v>
      </c>
      <c r="X1942" t="s">
        <v>7164</v>
      </c>
      <c r="Y1942" t="s">
        <v>15940</v>
      </c>
      <c r="Z1942" t="s">
        <v>7607</v>
      </c>
      <c r="AA1942" t="s">
        <v>7292</v>
      </c>
      <c r="AB1942" t="s">
        <v>61</v>
      </c>
      <c r="AC1942" t="s">
        <v>155</v>
      </c>
      <c r="AE1942" t="s">
        <v>15941</v>
      </c>
      <c r="AF1942" t="s">
        <v>7195</v>
      </c>
      <c r="AG1942" t="s">
        <v>15942</v>
      </c>
    </row>
    <row r="1943" spans="1:33" x14ac:dyDescent="0.3">
      <c r="A1943" t="s">
        <v>3710</v>
      </c>
      <c r="B1943" t="s">
        <v>7734</v>
      </c>
      <c r="C1943" t="s">
        <v>8933</v>
      </c>
      <c r="D1943" t="s">
        <v>100</v>
      </c>
      <c r="E1943" t="s">
        <v>31</v>
      </c>
      <c r="F1943" t="s">
        <v>15943</v>
      </c>
      <c r="G1943">
        <v>46.004787999999998</v>
      </c>
      <c r="H1943">
        <v>-102.03841199999999</v>
      </c>
      <c r="I1943" t="s">
        <v>15944</v>
      </c>
      <c r="J1943" t="s">
        <v>727</v>
      </c>
      <c r="K1943" t="s">
        <v>7280</v>
      </c>
      <c r="L1943" t="s">
        <v>7203</v>
      </c>
      <c r="M1943">
        <v>5823</v>
      </c>
      <c r="N1943" t="s">
        <v>7164</v>
      </c>
      <c r="O1943" t="s">
        <v>7164</v>
      </c>
      <c r="P1943" t="s">
        <v>7164</v>
      </c>
      <c r="R1943" t="s">
        <v>7164</v>
      </c>
      <c r="S1943" t="s">
        <v>7164</v>
      </c>
      <c r="T1943" t="s">
        <v>2042</v>
      </c>
      <c r="U1943" t="s">
        <v>7156</v>
      </c>
      <c r="V1943" t="s">
        <v>7224</v>
      </c>
      <c r="W1943">
        <v>53</v>
      </c>
      <c r="X1943" t="s">
        <v>7214</v>
      </c>
      <c r="Y1943" t="s">
        <v>15945</v>
      </c>
      <c r="Z1943" t="s">
        <v>7291</v>
      </c>
      <c r="AA1943" t="s">
        <v>7292</v>
      </c>
      <c r="AB1943" t="s">
        <v>7293</v>
      </c>
      <c r="AC1943" t="s">
        <v>7178</v>
      </c>
      <c r="AD1943">
        <v>4</v>
      </c>
      <c r="AE1943" t="s">
        <v>15946</v>
      </c>
      <c r="AF1943" t="s">
        <v>7165</v>
      </c>
      <c r="AG1943" t="s">
        <v>15947</v>
      </c>
    </row>
    <row r="1944" spans="1:33" x14ac:dyDescent="0.3">
      <c r="A1944" t="s">
        <v>3711</v>
      </c>
      <c r="B1944" t="s">
        <v>7459</v>
      </c>
      <c r="C1944" t="s">
        <v>7434</v>
      </c>
      <c r="D1944" t="s">
        <v>65</v>
      </c>
      <c r="E1944" t="s">
        <v>39</v>
      </c>
      <c r="F1944" t="s">
        <v>15948</v>
      </c>
      <c r="G1944">
        <v>31.146066000000001</v>
      </c>
      <c r="H1944">
        <v>-70.833765999999997</v>
      </c>
      <c r="I1944" t="s">
        <v>15949</v>
      </c>
      <c r="J1944" t="s">
        <v>204</v>
      </c>
      <c r="K1944" t="s">
        <v>7449</v>
      </c>
      <c r="L1944" t="s">
        <v>7289</v>
      </c>
      <c r="M1944">
        <v>1186</v>
      </c>
      <c r="N1944" t="s">
        <v>50</v>
      </c>
      <c r="O1944" t="s">
        <v>7342</v>
      </c>
      <c r="P1944" t="s">
        <v>7156</v>
      </c>
      <c r="Q1944">
        <v>54</v>
      </c>
      <c r="R1944" t="s">
        <v>7372</v>
      </c>
      <c r="S1944" t="s">
        <v>41</v>
      </c>
      <c r="T1944" t="s">
        <v>3712</v>
      </c>
      <c r="U1944" t="s">
        <v>7246</v>
      </c>
      <c r="V1944" t="s">
        <v>7172</v>
      </c>
      <c r="W1944">
        <v>85</v>
      </c>
      <c r="X1944" t="s">
        <v>7164</v>
      </c>
      <c r="Y1944" t="s">
        <v>15950</v>
      </c>
      <c r="Z1944" t="s">
        <v>7205</v>
      </c>
      <c r="AA1944" t="s">
        <v>97</v>
      </c>
      <c r="AB1944" t="s">
        <v>7271</v>
      </c>
      <c r="AC1944" t="s">
        <v>7193</v>
      </c>
      <c r="AE1944" t="s">
        <v>15951</v>
      </c>
      <c r="AF1944" t="s">
        <v>7403</v>
      </c>
      <c r="AG1944" t="s">
        <v>15952</v>
      </c>
    </row>
    <row r="1945" spans="1:33" x14ac:dyDescent="0.3">
      <c r="A1945" t="s">
        <v>3713</v>
      </c>
      <c r="B1945" t="s">
        <v>7338</v>
      </c>
      <c r="C1945" t="s">
        <v>7351</v>
      </c>
      <c r="D1945" t="s">
        <v>77</v>
      </c>
      <c r="E1945" t="s">
        <v>55</v>
      </c>
      <c r="F1945" t="s">
        <v>15953</v>
      </c>
      <c r="G1945">
        <v>32.116000999999997</v>
      </c>
      <c r="H1945">
        <v>-83.363202000000001</v>
      </c>
      <c r="I1945" t="s">
        <v>15954</v>
      </c>
      <c r="J1945" t="s">
        <v>67</v>
      </c>
      <c r="K1945" t="s">
        <v>7223</v>
      </c>
      <c r="L1945" t="s">
        <v>7172</v>
      </c>
      <c r="M1945">
        <v>7662</v>
      </c>
      <c r="N1945" t="s">
        <v>7164</v>
      </c>
      <c r="O1945" t="s">
        <v>7164</v>
      </c>
      <c r="P1945" t="s">
        <v>7164</v>
      </c>
      <c r="R1945" t="s">
        <v>7164</v>
      </c>
      <c r="S1945" t="s">
        <v>7164</v>
      </c>
      <c r="T1945" t="s">
        <v>607</v>
      </c>
      <c r="U1945" t="s">
        <v>7249</v>
      </c>
      <c r="V1945" t="s">
        <v>7189</v>
      </c>
      <c r="W1945">
        <v>33</v>
      </c>
      <c r="X1945" t="s">
        <v>7260</v>
      </c>
      <c r="Y1945" t="s">
        <v>15955</v>
      </c>
      <c r="Z1945" t="s">
        <v>7164</v>
      </c>
      <c r="AA1945" t="s">
        <v>97</v>
      </c>
      <c r="AB1945" t="s">
        <v>7363</v>
      </c>
      <c r="AC1945" t="s">
        <v>29</v>
      </c>
      <c r="AD1945">
        <v>4</v>
      </c>
      <c r="AE1945" t="s">
        <v>15956</v>
      </c>
      <c r="AF1945" t="s">
        <v>7254</v>
      </c>
      <c r="AG1945" t="s">
        <v>15957</v>
      </c>
    </row>
    <row r="1946" spans="1:33" x14ac:dyDescent="0.3">
      <c r="A1946" t="s">
        <v>3714</v>
      </c>
      <c r="B1946" t="s">
        <v>165</v>
      </c>
      <c r="C1946" t="s">
        <v>7150</v>
      </c>
      <c r="D1946" t="s">
        <v>77</v>
      </c>
      <c r="E1946" t="s">
        <v>78</v>
      </c>
      <c r="F1946" t="s">
        <v>15958</v>
      </c>
      <c r="G1946">
        <v>31.362216</v>
      </c>
      <c r="H1946">
        <v>-95.750202000000002</v>
      </c>
      <c r="I1946" t="s">
        <v>15959</v>
      </c>
      <c r="J1946" t="s">
        <v>370</v>
      </c>
      <c r="K1946" t="s">
        <v>7381</v>
      </c>
      <c r="L1946" t="s">
        <v>7289</v>
      </c>
      <c r="M1946">
        <v>9073</v>
      </c>
      <c r="N1946" t="s">
        <v>7164</v>
      </c>
      <c r="O1946" t="s">
        <v>7164</v>
      </c>
      <c r="P1946" t="s">
        <v>7164</v>
      </c>
      <c r="R1946" t="s">
        <v>7164</v>
      </c>
      <c r="S1946" t="s">
        <v>7164</v>
      </c>
      <c r="T1946" t="s">
        <v>3262</v>
      </c>
      <c r="U1946" t="s">
        <v>7238</v>
      </c>
      <c r="V1946" t="s">
        <v>7175</v>
      </c>
      <c r="W1946">
        <v>84</v>
      </c>
      <c r="X1946" t="s">
        <v>7237</v>
      </c>
      <c r="Y1946" t="s">
        <v>15960</v>
      </c>
      <c r="Z1946" t="s">
        <v>7383</v>
      </c>
      <c r="AA1946" t="s">
        <v>7344</v>
      </c>
      <c r="AB1946" t="s">
        <v>28</v>
      </c>
      <c r="AC1946" t="s">
        <v>7394</v>
      </c>
      <c r="AD1946">
        <v>1</v>
      </c>
      <c r="AE1946" t="s">
        <v>15961</v>
      </c>
      <c r="AF1946" t="s">
        <v>7385</v>
      </c>
      <c r="AG1946" t="s">
        <v>15962</v>
      </c>
    </row>
    <row r="1947" spans="1:33" x14ac:dyDescent="0.3">
      <c r="A1947" t="s">
        <v>3715</v>
      </c>
      <c r="B1947" t="s">
        <v>7321</v>
      </c>
      <c r="C1947" t="s">
        <v>7597</v>
      </c>
      <c r="D1947" t="s">
        <v>22</v>
      </c>
      <c r="E1947" t="s">
        <v>112</v>
      </c>
      <c r="F1947" t="s">
        <v>15963</v>
      </c>
      <c r="H1947">
        <v>-103.74059099999999</v>
      </c>
      <c r="I1947" t="s">
        <v>15964</v>
      </c>
      <c r="J1947" t="s">
        <v>312</v>
      </c>
      <c r="K1947" t="s">
        <v>7481</v>
      </c>
      <c r="L1947" t="s">
        <v>7333</v>
      </c>
      <c r="M1947">
        <v>8444</v>
      </c>
      <c r="N1947" t="s">
        <v>1479</v>
      </c>
      <c r="O1947" t="s">
        <v>7238</v>
      </c>
      <c r="P1947" t="s">
        <v>7239</v>
      </c>
      <c r="Q1947">
        <v>27</v>
      </c>
      <c r="R1947" t="s">
        <v>7278</v>
      </c>
      <c r="S1947" t="s">
        <v>7279</v>
      </c>
      <c r="T1947" t="s">
        <v>1408</v>
      </c>
      <c r="U1947" t="s">
        <v>7174</v>
      </c>
      <c r="V1947" t="s">
        <v>7482</v>
      </c>
      <c r="W1947">
        <v>31</v>
      </c>
      <c r="X1947" t="s">
        <v>7372</v>
      </c>
      <c r="Y1947" t="s">
        <v>15965</v>
      </c>
      <c r="Z1947" t="s">
        <v>215</v>
      </c>
      <c r="AA1947" t="s">
        <v>109</v>
      </c>
      <c r="AB1947" t="s">
        <v>7192</v>
      </c>
      <c r="AC1947" t="s">
        <v>7164</v>
      </c>
      <c r="AD1947">
        <v>0</v>
      </c>
      <c r="AE1947" t="s">
        <v>15966</v>
      </c>
      <c r="AF1947" t="s">
        <v>103</v>
      </c>
      <c r="AG1947" t="s">
        <v>15967</v>
      </c>
    </row>
    <row r="1948" spans="1:33" x14ac:dyDescent="0.3">
      <c r="A1948" t="s">
        <v>3716</v>
      </c>
      <c r="B1948" t="s">
        <v>422</v>
      </c>
      <c r="C1948" t="s">
        <v>7210</v>
      </c>
      <c r="D1948" t="s">
        <v>77</v>
      </c>
      <c r="E1948" t="s">
        <v>66</v>
      </c>
      <c r="F1948" t="s">
        <v>15968</v>
      </c>
      <c r="G1948">
        <v>29.745405000000002</v>
      </c>
      <c r="H1948">
        <v>75.626199999999997</v>
      </c>
      <c r="I1948" t="s">
        <v>15969</v>
      </c>
      <c r="J1948" t="s">
        <v>540</v>
      </c>
      <c r="K1948" t="s">
        <v>7481</v>
      </c>
      <c r="L1948" t="s">
        <v>7482</v>
      </c>
      <c r="M1948">
        <v>1644</v>
      </c>
      <c r="N1948" t="s">
        <v>114</v>
      </c>
      <c r="O1948" t="s">
        <v>7159</v>
      </c>
      <c r="P1948" t="s">
        <v>7160</v>
      </c>
      <c r="Q1948">
        <v>43</v>
      </c>
      <c r="R1948" t="s">
        <v>7157</v>
      </c>
      <c r="S1948" t="s">
        <v>7164</v>
      </c>
      <c r="T1948" t="s">
        <v>1001</v>
      </c>
      <c r="U1948" t="s">
        <v>7171</v>
      </c>
      <c r="V1948" t="s">
        <v>7226</v>
      </c>
      <c r="W1948">
        <v>73</v>
      </c>
      <c r="X1948" t="s">
        <v>7214</v>
      </c>
      <c r="Y1948" t="s">
        <v>15970</v>
      </c>
      <c r="Z1948" t="s">
        <v>7375</v>
      </c>
      <c r="AA1948" t="s">
        <v>7217</v>
      </c>
      <c r="AB1948" t="s">
        <v>7363</v>
      </c>
      <c r="AC1948" t="s">
        <v>62</v>
      </c>
      <c r="AD1948">
        <v>5</v>
      </c>
      <c r="AE1948" t="s">
        <v>15971</v>
      </c>
      <c r="AF1948" t="s">
        <v>103</v>
      </c>
      <c r="AG1948" t="s">
        <v>7164</v>
      </c>
    </row>
    <row r="1949" spans="1:33" x14ac:dyDescent="0.3">
      <c r="A1949" t="s">
        <v>3717</v>
      </c>
      <c r="B1949" t="s">
        <v>422</v>
      </c>
      <c r="C1949" t="s">
        <v>7358</v>
      </c>
      <c r="D1949" t="s">
        <v>100</v>
      </c>
      <c r="E1949" t="s">
        <v>55</v>
      </c>
      <c r="F1949" t="s">
        <v>15972</v>
      </c>
      <c r="G1949">
        <v>29.444330000000001</v>
      </c>
      <c r="H1949">
        <v>-72.156114000000002</v>
      </c>
      <c r="I1949" t="s">
        <v>15973</v>
      </c>
      <c r="J1949" t="s">
        <v>302</v>
      </c>
      <c r="K1949" t="s">
        <v>7222</v>
      </c>
      <c r="L1949" t="s">
        <v>7156</v>
      </c>
      <c r="M1949">
        <v>6375</v>
      </c>
      <c r="N1949" t="s">
        <v>498</v>
      </c>
      <c r="O1949" t="s">
        <v>7381</v>
      </c>
      <c r="P1949" t="s">
        <v>7175</v>
      </c>
      <c r="Q1949">
        <v>66</v>
      </c>
      <c r="R1949" t="s">
        <v>7373</v>
      </c>
      <c r="S1949" t="s">
        <v>7309</v>
      </c>
      <c r="T1949" t="s">
        <v>3718</v>
      </c>
      <c r="U1949" t="s">
        <v>7223</v>
      </c>
      <c r="V1949" t="s">
        <v>7482</v>
      </c>
      <c r="W1949">
        <v>51</v>
      </c>
      <c r="X1949" t="s">
        <v>59</v>
      </c>
      <c r="Y1949" t="s">
        <v>15974</v>
      </c>
      <c r="Z1949" t="s">
        <v>7205</v>
      </c>
      <c r="AA1949" t="s">
        <v>7164</v>
      </c>
      <c r="AB1949" t="s">
        <v>61</v>
      </c>
      <c r="AC1949" t="s">
        <v>7394</v>
      </c>
      <c r="AD1949">
        <v>4</v>
      </c>
      <c r="AE1949" t="s">
        <v>15975</v>
      </c>
      <c r="AF1949" t="s">
        <v>7180</v>
      </c>
      <c r="AG1949" t="s">
        <v>7164</v>
      </c>
    </row>
    <row r="1950" spans="1:33" x14ac:dyDescent="0.3">
      <c r="A1950" t="s">
        <v>3719</v>
      </c>
      <c r="B1950" t="s">
        <v>935</v>
      </c>
      <c r="C1950" t="s">
        <v>7285</v>
      </c>
      <c r="D1950" t="s">
        <v>65</v>
      </c>
      <c r="E1950" t="s">
        <v>31</v>
      </c>
      <c r="F1950" t="s">
        <v>15976</v>
      </c>
      <c r="G1950">
        <v>40.527484000000001</v>
      </c>
      <c r="H1950">
        <v>-86.956235000000007</v>
      </c>
      <c r="I1950" t="s">
        <v>15977</v>
      </c>
      <c r="J1950" t="s">
        <v>351</v>
      </c>
      <c r="K1950" t="s">
        <v>7238</v>
      </c>
      <c r="L1950" t="s">
        <v>7172</v>
      </c>
      <c r="M1950">
        <v>8499</v>
      </c>
      <c r="N1950" t="s">
        <v>3720</v>
      </c>
      <c r="O1950" t="s">
        <v>7280</v>
      </c>
      <c r="P1950" t="s">
        <v>7348</v>
      </c>
      <c r="Q1950">
        <v>40</v>
      </c>
      <c r="R1950" t="s">
        <v>34</v>
      </c>
      <c r="S1950" t="s">
        <v>7178</v>
      </c>
      <c r="T1950" t="s">
        <v>2518</v>
      </c>
      <c r="U1950" t="s">
        <v>7481</v>
      </c>
      <c r="V1950" t="s">
        <v>7173</v>
      </c>
      <c r="W1950">
        <v>77</v>
      </c>
      <c r="X1950" t="s">
        <v>7178</v>
      </c>
      <c r="Y1950" t="s">
        <v>15978</v>
      </c>
      <c r="Z1950" t="s">
        <v>7178</v>
      </c>
      <c r="AA1950" t="s">
        <v>52</v>
      </c>
      <c r="AB1950" t="s">
        <v>7178</v>
      </c>
      <c r="AC1950" t="s">
        <v>7230</v>
      </c>
      <c r="AD1950">
        <v>-3</v>
      </c>
      <c r="AE1950" t="s">
        <v>15979</v>
      </c>
      <c r="AF1950" t="s">
        <v>110</v>
      </c>
      <c r="AG1950" t="s">
        <v>15980</v>
      </c>
    </row>
    <row r="1951" spans="1:33" x14ac:dyDescent="0.3">
      <c r="A1951" t="s">
        <v>3721</v>
      </c>
      <c r="B1951" t="s">
        <v>7625</v>
      </c>
      <c r="C1951" t="s">
        <v>7660</v>
      </c>
      <c r="D1951" t="s">
        <v>92</v>
      </c>
      <c r="E1951" t="s">
        <v>39</v>
      </c>
      <c r="F1951" t="s">
        <v>15981</v>
      </c>
      <c r="G1951">
        <v>42.524878000000001</v>
      </c>
      <c r="H1951">
        <v>89.337900000000005</v>
      </c>
      <c r="I1951" t="s">
        <v>15982</v>
      </c>
      <c r="J1951" t="s">
        <v>366</v>
      </c>
      <c r="K1951" t="s">
        <v>7277</v>
      </c>
      <c r="L1951" t="s">
        <v>41</v>
      </c>
      <c r="M1951">
        <v>3440</v>
      </c>
      <c r="N1951" t="s">
        <v>3722</v>
      </c>
      <c r="O1951" t="s">
        <v>7288</v>
      </c>
      <c r="P1951" t="s">
        <v>7224</v>
      </c>
      <c r="Q1951">
        <v>57</v>
      </c>
      <c r="R1951" t="s">
        <v>7161</v>
      </c>
      <c r="S1951" t="s">
        <v>7279</v>
      </c>
      <c r="T1951" t="s">
        <v>3723</v>
      </c>
      <c r="U1951" t="s">
        <v>7187</v>
      </c>
      <c r="V1951" t="s">
        <v>7248</v>
      </c>
      <c r="X1951" t="s">
        <v>7372</v>
      </c>
      <c r="Y1951" t="s">
        <v>15983</v>
      </c>
      <c r="Z1951" t="s">
        <v>70</v>
      </c>
      <c r="AA1951" t="s">
        <v>7177</v>
      </c>
      <c r="AB1951" t="s">
        <v>98</v>
      </c>
      <c r="AC1951" t="s">
        <v>155</v>
      </c>
      <c r="AD1951">
        <v>4</v>
      </c>
      <c r="AE1951" t="s">
        <v>15984</v>
      </c>
      <c r="AF1951" t="s">
        <v>7195</v>
      </c>
      <c r="AG1951" t="s">
        <v>15985</v>
      </c>
    </row>
    <row r="1952" spans="1:33" x14ac:dyDescent="0.3">
      <c r="A1952" t="s">
        <v>3724</v>
      </c>
      <c r="B1952" t="s">
        <v>7387</v>
      </c>
      <c r="C1952" t="s">
        <v>7233</v>
      </c>
      <c r="D1952" t="s">
        <v>65</v>
      </c>
      <c r="E1952" t="s">
        <v>39</v>
      </c>
      <c r="F1952" t="s">
        <v>15986</v>
      </c>
      <c r="G1952">
        <v>35.530203</v>
      </c>
      <c r="H1952">
        <v>-90.242925</v>
      </c>
      <c r="I1952" t="s">
        <v>15987</v>
      </c>
      <c r="J1952" t="s">
        <v>152</v>
      </c>
      <c r="K1952" t="s">
        <v>7200</v>
      </c>
      <c r="L1952" t="s">
        <v>7348</v>
      </c>
      <c r="M1952">
        <v>1322</v>
      </c>
      <c r="N1952" t="s">
        <v>1375</v>
      </c>
      <c r="O1952" t="s">
        <v>7371</v>
      </c>
      <c r="P1952" t="s">
        <v>7156</v>
      </c>
      <c r="Q1952">
        <v>40</v>
      </c>
      <c r="R1952" t="s">
        <v>59</v>
      </c>
      <c r="S1952" t="s">
        <v>7164</v>
      </c>
      <c r="T1952" t="s">
        <v>2055</v>
      </c>
      <c r="U1952" t="s">
        <v>7246</v>
      </c>
      <c r="V1952" t="s">
        <v>7391</v>
      </c>
      <c r="W1952">
        <v>89</v>
      </c>
      <c r="X1952" t="s">
        <v>7260</v>
      </c>
      <c r="Y1952" t="s">
        <v>15988</v>
      </c>
      <c r="Z1952" t="s">
        <v>7318</v>
      </c>
      <c r="AA1952" t="s">
        <v>7164</v>
      </c>
      <c r="AB1952" t="s">
        <v>7252</v>
      </c>
      <c r="AC1952" t="s">
        <v>7328</v>
      </c>
      <c r="AD1952">
        <v>2</v>
      </c>
      <c r="AE1952" t="s">
        <v>15989</v>
      </c>
      <c r="AF1952" t="s">
        <v>7191</v>
      </c>
      <c r="AG1952" t="s">
        <v>15990</v>
      </c>
    </row>
    <row r="1953" spans="1:33" x14ac:dyDescent="0.3">
      <c r="A1953" t="s">
        <v>3725</v>
      </c>
      <c r="B1953" t="s">
        <v>8185</v>
      </c>
      <c r="C1953" t="s">
        <v>220</v>
      </c>
      <c r="D1953" t="s">
        <v>38</v>
      </c>
      <c r="E1953" t="s">
        <v>39</v>
      </c>
      <c r="F1953" t="s">
        <v>15991</v>
      </c>
      <c r="G1953">
        <v>44.878931000000001</v>
      </c>
      <c r="H1953">
        <v>-116.09244200000001</v>
      </c>
      <c r="I1953" t="s">
        <v>15992</v>
      </c>
      <c r="J1953" t="s">
        <v>613</v>
      </c>
      <c r="K1953" t="s">
        <v>7481</v>
      </c>
      <c r="L1953" t="s">
        <v>7175</v>
      </c>
      <c r="M1953">
        <v>1060</v>
      </c>
      <c r="N1953" t="s">
        <v>1791</v>
      </c>
      <c r="O1953" t="s">
        <v>7171</v>
      </c>
      <c r="P1953" t="s">
        <v>7276</v>
      </c>
      <c r="Q1953">
        <v>55</v>
      </c>
      <c r="R1953" t="s">
        <v>7157</v>
      </c>
      <c r="S1953" t="s">
        <v>7161</v>
      </c>
      <c r="T1953" t="s">
        <v>287</v>
      </c>
      <c r="U1953" t="s">
        <v>7238</v>
      </c>
      <c r="V1953" t="s">
        <v>7400</v>
      </c>
      <c r="W1953">
        <v>-34</v>
      </c>
      <c r="X1953" t="s">
        <v>43</v>
      </c>
      <c r="Y1953" t="s">
        <v>15993</v>
      </c>
      <c r="Z1953" t="s">
        <v>7291</v>
      </c>
      <c r="AA1953" t="s">
        <v>109</v>
      </c>
      <c r="AB1953" t="s">
        <v>7363</v>
      </c>
      <c r="AC1953" t="s">
        <v>270</v>
      </c>
      <c r="AD1953">
        <v>1</v>
      </c>
      <c r="AE1953" t="s">
        <v>15994</v>
      </c>
      <c r="AF1953" t="s">
        <v>7207</v>
      </c>
      <c r="AG1953" t="s">
        <v>15995</v>
      </c>
    </row>
    <row r="1954" spans="1:33" x14ac:dyDescent="0.3">
      <c r="A1954" t="s">
        <v>3726</v>
      </c>
      <c r="B1954" t="s">
        <v>8185</v>
      </c>
      <c r="C1954" t="s">
        <v>8123</v>
      </c>
      <c r="D1954" t="s">
        <v>22</v>
      </c>
      <c r="E1954" t="s">
        <v>55</v>
      </c>
      <c r="F1954" t="s">
        <v>15996</v>
      </c>
      <c r="G1954">
        <v>25.974488999999998</v>
      </c>
      <c r="H1954">
        <v>-70.931824000000006</v>
      </c>
      <c r="I1954" t="s">
        <v>15997</v>
      </c>
      <c r="J1954" t="s">
        <v>1196</v>
      </c>
      <c r="K1954" t="s">
        <v>7449</v>
      </c>
      <c r="L1954" t="s">
        <v>7189</v>
      </c>
      <c r="M1954">
        <v>3216</v>
      </c>
      <c r="N1954" t="s">
        <v>7164</v>
      </c>
      <c r="O1954" t="s">
        <v>7164</v>
      </c>
      <c r="P1954" t="s">
        <v>7164</v>
      </c>
      <c r="R1954" t="s">
        <v>7164</v>
      </c>
      <c r="S1954" t="s">
        <v>7164</v>
      </c>
      <c r="T1954" t="s">
        <v>1719</v>
      </c>
      <c r="U1954" t="s">
        <v>7381</v>
      </c>
      <c r="V1954" t="s">
        <v>7276</v>
      </c>
      <c r="W1954">
        <v>67</v>
      </c>
      <c r="X1954" t="s">
        <v>43</v>
      </c>
      <c r="Y1954" t="s">
        <v>15998</v>
      </c>
      <c r="Z1954" t="s">
        <v>7205</v>
      </c>
      <c r="AA1954" t="s">
        <v>7177</v>
      </c>
      <c r="AB1954" t="s">
        <v>7293</v>
      </c>
      <c r="AC1954" t="s">
        <v>7394</v>
      </c>
      <c r="AD1954">
        <v>5</v>
      </c>
      <c r="AE1954" t="s">
        <v>15999</v>
      </c>
      <c r="AF1954" t="s">
        <v>7191</v>
      </c>
      <c r="AG1954" t="s">
        <v>16000</v>
      </c>
    </row>
    <row r="1955" spans="1:33" x14ac:dyDescent="0.3">
      <c r="A1955" t="s">
        <v>3727</v>
      </c>
      <c r="B1955" t="s">
        <v>7698</v>
      </c>
      <c r="C1955" t="s">
        <v>7358</v>
      </c>
      <c r="D1955" t="s">
        <v>38</v>
      </c>
      <c r="E1955" t="s">
        <v>72</v>
      </c>
      <c r="F1955" t="s">
        <v>16001</v>
      </c>
      <c r="G1955">
        <v>42.071159999999999</v>
      </c>
      <c r="H1955">
        <v>-97.102542</v>
      </c>
      <c r="I1955" t="s">
        <v>16002</v>
      </c>
      <c r="J1955" t="s">
        <v>664</v>
      </c>
      <c r="K1955" t="s">
        <v>7280</v>
      </c>
      <c r="L1955" t="s">
        <v>7226</v>
      </c>
      <c r="M1955">
        <v>4366</v>
      </c>
      <c r="N1955" t="s">
        <v>7164</v>
      </c>
      <c r="O1955" t="s">
        <v>7164</v>
      </c>
      <c r="P1955" t="s">
        <v>7164</v>
      </c>
      <c r="R1955" t="s">
        <v>7164</v>
      </c>
      <c r="S1955" t="s">
        <v>7164</v>
      </c>
      <c r="T1955" t="s">
        <v>509</v>
      </c>
      <c r="U1955" t="s">
        <v>7159</v>
      </c>
      <c r="V1955" t="s">
        <v>7224</v>
      </c>
      <c r="W1955">
        <v>-26</v>
      </c>
      <c r="X1955" t="s">
        <v>34</v>
      </c>
      <c r="Y1955" t="s">
        <v>16003</v>
      </c>
      <c r="Z1955" t="s">
        <v>215</v>
      </c>
      <c r="AA1955" t="s">
        <v>139</v>
      </c>
      <c r="AB1955" t="s">
        <v>7252</v>
      </c>
      <c r="AC1955" t="s">
        <v>7328</v>
      </c>
      <c r="AD1955">
        <v>4</v>
      </c>
      <c r="AE1955" t="s">
        <v>16004</v>
      </c>
      <c r="AF1955" t="s">
        <v>110</v>
      </c>
      <c r="AG1955" t="s">
        <v>16005</v>
      </c>
    </row>
    <row r="1956" spans="1:33" x14ac:dyDescent="0.3">
      <c r="A1956" t="s">
        <v>3728</v>
      </c>
      <c r="B1956" t="s">
        <v>7882</v>
      </c>
      <c r="C1956" t="s">
        <v>258</v>
      </c>
      <c r="D1956" t="s">
        <v>65</v>
      </c>
      <c r="E1956" t="s">
        <v>23</v>
      </c>
      <c r="F1956" t="s">
        <v>16006</v>
      </c>
      <c r="G1956">
        <v>45.093037000000002</v>
      </c>
      <c r="H1956">
        <v>-87.238945000000001</v>
      </c>
      <c r="I1956" t="s">
        <v>16007</v>
      </c>
      <c r="J1956" t="s">
        <v>370</v>
      </c>
      <c r="K1956" t="s">
        <v>13667</v>
      </c>
      <c r="L1956" t="s">
        <v>7175</v>
      </c>
      <c r="M1956">
        <v>6699</v>
      </c>
      <c r="N1956" t="s">
        <v>884</v>
      </c>
      <c r="O1956" t="s">
        <v>7342</v>
      </c>
      <c r="P1956" t="s">
        <v>7333</v>
      </c>
      <c r="Q1956">
        <v>46</v>
      </c>
      <c r="R1956" t="s">
        <v>34</v>
      </c>
      <c r="S1956" t="s">
        <v>7164</v>
      </c>
      <c r="T1956" t="s">
        <v>304</v>
      </c>
      <c r="U1956" t="s">
        <v>7171</v>
      </c>
      <c r="V1956" t="s">
        <v>7482</v>
      </c>
      <c r="W1956">
        <v>70</v>
      </c>
      <c r="X1956" t="s">
        <v>7372</v>
      </c>
      <c r="Y1956" t="s">
        <v>16008</v>
      </c>
      <c r="Z1956" t="s">
        <v>7270</v>
      </c>
      <c r="AA1956" t="s">
        <v>7177</v>
      </c>
      <c r="AB1956" t="s">
        <v>28</v>
      </c>
      <c r="AC1956" t="s">
        <v>155</v>
      </c>
      <c r="AD1956">
        <v>0</v>
      </c>
      <c r="AE1956" t="s">
        <v>16009</v>
      </c>
      <c r="AF1956" t="s">
        <v>7403</v>
      </c>
      <c r="AG1956" t="s">
        <v>7164</v>
      </c>
    </row>
    <row r="1957" spans="1:33" x14ac:dyDescent="0.3">
      <c r="A1957" t="s">
        <v>497</v>
      </c>
      <c r="B1957" t="s">
        <v>7887</v>
      </c>
      <c r="C1957" t="s">
        <v>7265</v>
      </c>
      <c r="D1957" t="s">
        <v>22</v>
      </c>
      <c r="E1957" t="s">
        <v>93</v>
      </c>
      <c r="F1957" t="s">
        <v>7888</v>
      </c>
      <c r="G1957">
        <v>25.11307</v>
      </c>
      <c r="H1957">
        <v>-96.606802999999999</v>
      </c>
      <c r="I1957" t="s">
        <v>7889</v>
      </c>
      <c r="J1957" t="s">
        <v>234</v>
      </c>
      <c r="K1957" t="s">
        <v>7186</v>
      </c>
      <c r="L1957" t="s">
        <v>7268</v>
      </c>
      <c r="M1957">
        <v>8575</v>
      </c>
      <c r="N1957" t="s">
        <v>498</v>
      </c>
      <c r="O1957" t="s">
        <v>7223</v>
      </c>
      <c r="P1957" t="s">
        <v>7317</v>
      </c>
      <c r="Q1957">
        <v>66</v>
      </c>
      <c r="R1957" t="s">
        <v>7214</v>
      </c>
      <c r="S1957" t="s">
        <v>7178</v>
      </c>
      <c r="T1957" t="s">
        <v>499</v>
      </c>
      <c r="U1957" t="s">
        <v>7249</v>
      </c>
      <c r="V1957" t="s">
        <v>7400</v>
      </c>
      <c r="W1957">
        <v>33</v>
      </c>
      <c r="X1957" t="s">
        <v>7237</v>
      </c>
      <c r="Y1957" t="s">
        <v>7890</v>
      </c>
      <c r="Z1957" t="s">
        <v>7164</v>
      </c>
      <c r="AA1957" t="s">
        <v>7217</v>
      </c>
      <c r="AB1957" t="s">
        <v>61</v>
      </c>
      <c r="AC1957" t="s">
        <v>7164</v>
      </c>
      <c r="AD1957">
        <v>5</v>
      </c>
      <c r="AE1957" t="s">
        <v>7891</v>
      </c>
      <c r="AF1957" t="s">
        <v>7385</v>
      </c>
      <c r="AG1957" t="s">
        <v>7892</v>
      </c>
    </row>
    <row r="1958" spans="1:33" x14ac:dyDescent="0.3">
      <c r="A1958" t="s">
        <v>3729</v>
      </c>
      <c r="B1958" t="s">
        <v>9252</v>
      </c>
      <c r="C1958" t="s">
        <v>7339</v>
      </c>
      <c r="D1958" t="s">
        <v>77</v>
      </c>
      <c r="E1958" t="s">
        <v>55</v>
      </c>
      <c r="F1958" t="s">
        <v>16010</v>
      </c>
      <c r="G1958">
        <v>32.370336999999999</v>
      </c>
      <c r="H1958">
        <v>-119.341618</v>
      </c>
      <c r="I1958" t="s">
        <v>16011</v>
      </c>
      <c r="J1958" t="s">
        <v>1050</v>
      </c>
      <c r="K1958" t="s">
        <v>7174</v>
      </c>
      <c r="L1958" t="s">
        <v>7160</v>
      </c>
      <c r="M1958">
        <v>9618</v>
      </c>
      <c r="N1958" t="s">
        <v>7164</v>
      </c>
      <c r="O1958" t="s">
        <v>7164</v>
      </c>
      <c r="P1958" t="s">
        <v>7164</v>
      </c>
      <c r="R1958" t="s">
        <v>7164</v>
      </c>
      <c r="S1958" t="s">
        <v>7164</v>
      </c>
      <c r="T1958" t="s">
        <v>2643</v>
      </c>
      <c r="U1958" t="s">
        <v>7223</v>
      </c>
      <c r="V1958" t="s">
        <v>7224</v>
      </c>
      <c r="W1958">
        <v>57</v>
      </c>
      <c r="X1958" t="s">
        <v>59</v>
      </c>
      <c r="Y1958" t="s">
        <v>7164</v>
      </c>
      <c r="Z1958" t="s">
        <v>7164</v>
      </c>
      <c r="AA1958" t="s">
        <v>7164</v>
      </c>
      <c r="AB1958" t="s">
        <v>61</v>
      </c>
      <c r="AC1958" t="s">
        <v>7164</v>
      </c>
      <c r="AD1958">
        <v>-1</v>
      </c>
      <c r="AE1958" t="s">
        <v>16012</v>
      </c>
      <c r="AF1958" t="s">
        <v>7164</v>
      </c>
      <c r="AG1958" t="s">
        <v>16013</v>
      </c>
    </row>
    <row r="1959" spans="1:33" x14ac:dyDescent="0.3">
      <c r="A1959" t="s">
        <v>3730</v>
      </c>
      <c r="B1959" t="s">
        <v>7284</v>
      </c>
      <c r="C1959" t="s">
        <v>7351</v>
      </c>
      <c r="D1959" t="s">
        <v>65</v>
      </c>
      <c r="E1959" t="s">
        <v>93</v>
      </c>
      <c r="F1959" t="s">
        <v>16014</v>
      </c>
      <c r="G1959">
        <v>32.479739000000002</v>
      </c>
      <c r="H1959">
        <v>-78.018091999999996</v>
      </c>
      <c r="I1959" t="s">
        <v>16015</v>
      </c>
      <c r="J1959" t="s">
        <v>355</v>
      </c>
      <c r="K1959" t="s">
        <v>7259</v>
      </c>
      <c r="L1959" t="s">
        <v>7268</v>
      </c>
      <c r="M1959">
        <v>3515</v>
      </c>
      <c r="N1959" t="s">
        <v>2417</v>
      </c>
      <c r="O1959" t="s">
        <v>7280</v>
      </c>
      <c r="P1959" t="s">
        <v>7400</v>
      </c>
      <c r="Q1959">
        <v>69</v>
      </c>
      <c r="R1959" t="s">
        <v>7372</v>
      </c>
      <c r="S1959" t="s">
        <v>7164</v>
      </c>
      <c r="T1959" t="s">
        <v>3731</v>
      </c>
      <c r="U1959" t="s">
        <v>7371</v>
      </c>
      <c r="V1959" t="s">
        <v>7156</v>
      </c>
      <c r="W1959">
        <v>14</v>
      </c>
      <c r="X1959" t="s">
        <v>59</v>
      </c>
      <c r="Y1959" t="s">
        <v>16016</v>
      </c>
      <c r="Z1959" t="s">
        <v>7178</v>
      </c>
      <c r="AA1959" t="s">
        <v>7191</v>
      </c>
      <c r="AB1959" t="s">
        <v>7336</v>
      </c>
      <c r="AC1959" t="s">
        <v>7230</v>
      </c>
      <c r="AD1959">
        <v>5</v>
      </c>
      <c r="AE1959" t="s">
        <v>16017</v>
      </c>
      <c r="AF1959" t="s">
        <v>110</v>
      </c>
      <c r="AG1959" t="s">
        <v>7164</v>
      </c>
    </row>
    <row r="1960" spans="1:33" x14ac:dyDescent="0.3">
      <c r="A1960" t="s">
        <v>3732</v>
      </c>
      <c r="B1960" t="s">
        <v>47</v>
      </c>
      <c r="C1960" t="s">
        <v>7378</v>
      </c>
      <c r="D1960" t="s">
        <v>22</v>
      </c>
      <c r="E1960" t="s">
        <v>66</v>
      </c>
      <c r="F1960" t="s">
        <v>16018</v>
      </c>
      <c r="G1960">
        <v>45.602184000000001</v>
      </c>
      <c r="H1960">
        <v>-95.172735000000003</v>
      </c>
      <c r="I1960" t="s">
        <v>16019</v>
      </c>
      <c r="J1960" t="s">
        <v>832</v>
      </c>
      <c r="K1960" t="s">
        <v>7288</v>
      </c>
      <c r="L1960" t="s">
        <v>7317</v>
      </c>
      <c r="M1960">
        <v>4173</v>
      </c>
      <c r="N1960" t="s">
        <v>3733</v>
      </c>
      <c r="O1960" t="s">
        <v>7280</v>
      </c>
      <c r="P1960" t="s">
        <v>7268</v>
      </c>
      <c r="Q1960">
        <v>74</v>
      </c>
      <c r="R1960" t="s">
        <v>43</v>
      </c>
      <c r="S1960" t="s">
        <v>35</v>
      </c>
      <c r="T1960" t="s">
        <v>1349</v>
      </c>
      <c r="U1960" t="s">
        <v>7381</v>
      </c>
      <c r="V1960" t="s">
        <v>7189</v>
      </c>
      <c r="W1960">
        <v>36</v>
      </c>
      <c r="X1960" t="s">
        <v>7161</v>
      </c>
      <c r="Y1960" t="s">
        <v>7164</v>
      </c>
      <c r="Z1960" t="s">
        <v>7164</v>
      </c>
      <c r="AA1960" t="s">
        <v>7164</v>
      </c>
      <c r="AB1960" t="s">
        <v>7293</v>
      </c>
      <c r="AC1960" t="s">
        <v>62</v>
      </c>
      <c r="AD1960">
        <v>1</v>
      </c>
      <c r="AE1960" t="s">
        <v>16020</v>
      </c>
      <c r="AF1960" t="s">
        <v>7165</v>
      </c>
      <c r="AG1960" t="s">
        <v>7164</v>
      </c>
    </row>
    <row r="1961" spans="1:33" x14ac:dyDescent="0.3">
      <c r="A1961" t="s">
        <v>3734</v>
      </c>
      <c r="B1961" t="s">
        <v>8902</v>
      </c>
      <c r="C1961" t="s">
        <v>7197</v>
      </c>
      <c r="D1961" t="s">
        <v>92</v>
      </c>
      <c r="E1961" t="s">
        <v>93</v>
      </c>
      <c r="F1961" t="s">
        <v>16021</v>
      </c>
      <c r="H1961">
        <v>-93.747260999999995</v>
      </c>
      <c r="I1961" t="s">
        <v>16022</v>
      </c>
      <c r="J1961" t="s">
        <v>727</v>
      </c>
      <c r="K1961" t="s">
        <v>7200</v>
      </c>
      <c r="L1961" t="s">
        <v>7173</v>
      </c>
      <c r="M1961">
        <v>9774</v>
      </c>
      <c r="N1961" t="s">
        <v>744</v>
      </c>
      <c r="O1961" t="s">
        <v>7277</v>
      </c>
      <c r="P1961" t="s">
        <v>7348</v>
      </c>
      <c r="Q1961">
        <v>35</v>
      </c>
      <c r="R1961" t="s">
        <v>7157</v>
      </c>
      <c r="S1961" t="s">
        <v>7178</v>
      </c>
      <c r="T1961" t="s">
        <v>863</v>
      </c>
      <c r="U1961" t="s">
        <v>7246</v>
      </c>
      <c r="V1961" t="s">
        <v>7160</v>
      </c>
      <c r="W1961">
        <v>77</v>
      </c>
      <c r="X1961" t="s">
        <v>7299</v>
      </c>
      <c r="Y1961" t="s">
        <v>16023</v>
      </c>
      <c r="Z1961" t="s">
        <v>7318</v>
      </c>
      <c r="AA1961" t="s">
        <v>7164</v>
      </c>
      <c r="AB1961" t="s">
        <v>7336</v>
      </c>
      <c r="AC1961" t="s">
        <v>7164</v>
      </c>
      <c r="AD1961">
        <v>5</v>
      </c>
      <c r="AE1961" t="s">
        <v>16024</v>
      </c>
      <c r="AF1961" t="s">
        <v>7195</v>
      </c>
      <c r="AG1961" t="s">
        <v>16025</v>
      </c>
    </row>
    <row r="1962" spans="1:33" x14ac:dyDescent="0.3">
      <c r="A1962" t="s">
        <v>3735</v>
      </c>
      <c r="B1962" t="s">
        <v>7459</v>
      </c>
      <c r="C1962" t="s">
        <v>7582</v>
      </c>
      <c r="D1962" t="s">
        <v>22</v>
      </c>
      <c r="E1962" t="s">
        <v>78</v>
      </c>
      <c r="F1962" t="s">
        <v>16026</v>
      </c>
      <c r="G1962">
        <v>36.464526999999997</v>
      </c>
      <c r="H1962">
        <v>-74.235031000000006</v>
      </c>
      <c r="I1962" t="s">
        <v>16027</v>
      </c>
      <c r="J1962" t="s">
        <v>315</v>
      </c>
      <c r="K1962" t="s">
        <v>7381</v>
      </c>
      <c r="L1962" t="s">
        <v>7189</v>
      </c>
      <c r="M1962">
        <v>4210</v>
      </c>
      <c r="N1962" t="s">
        <v>2882</v>
      </c>
      <c r="O1962" t="s">
        <v>7246</v>
      </c>
      <c r="P1962" t="s">
        <v>7172</v>
      </c>
      <c r="Q1962">
        <v>60</v>
      </c>
      <c r="R1962" t="s">
        <v>7373</v>
      </c>
      <c r="S1962" t="s">
        <v>85</v>
      </c>
      <c r="T1962" t="s">
        <v>1123</v>
      </c>
      <c r="U1962" t="s">
        <v>7236</v>
      </c>
      <c r="V1962" t="s">
        <v>7391</v>
      </c>
      <c r="X1962" t="s">
        <v>59</v>
      </c>
      <c r="Y1962" t="s">
        <v>16028</v>
      </c>
      <c r="Z1962" t="s">
        <v>60</v>
      </c>
      <c r="AA1962" t="s">
        <v>7228</v>
      </c>
      <c r="AB1962" t="s">
        <v>7252</v>
      </c>
      <c r="AC1962" t="s">
        <v>7394</v>
      </c>
      <c r="AD1962">
        <v>2</v>
      </c>
      <c r="AE1962" t="s">
        <v>16029</v>
      </c>
      <c r="AF1962" t="s">
        <v>7385</v>
      </c>
      <c r="AG1962" t="s">
        <v>16030</v>
      </c>
    </row>
    <row r="1963" spans="1:33" x14ac:dyDescent="0.3">
      <c r="A1963" t="s">
        <v>3736</v>
      </c>
      <c r="B1963" t="s">
        <v>974</v>
      </c>
      <c r="C1963" t="s">
        <v>7552</v>
      </c>
      <c r="D1963" t="s">
        <v>48</v>
      </c>
      <c r="E1963" t="s">
        <v>72</v>
      </c>
      <c r="F1963" t="s">
        <v>16031</v>
      </c>
      <c r="G1963">
        <v>32.699685000000002</v>
      </c>
      <c r="H1963">
        <v>-80.187094999999999</v>
      </c>
      <c r="I1963" t="s">
        <v>16032</v>
      </c>
      <c r="J1963" t="s">
        <v>79</v>
      </c>
      <c r="K1963" t="s">
        <v>7202</v>
      </c>
      <c r="L1963" t="s">
        <v>7154</v>
      </c>
      <c r="M1963">
        <v>3933</v>
      </c>
      <c r="N1963" t="s">
        <v>1075</v>
      </c>
      <c r="O1963" t="s">
        <v>7381</v>
      </c>
      <c r="P1963" t="s">
        <v>7348</v>
      </c>
      <c r="Q1963">
        <v>26</v>
      </c>
      <c r="R1963" t="s">
        <v>7214</v>
      </c>
      <c r="S1963" t="s">
        <v>7161</v>
      </c>
      <c r="T1963" t="s">
        <v>3452</v>
      </c>
      <c r="U1963" t="s">
        <v>7171</v>
      </c>
      <c r="V1963" t="s">
        <v>7268</v>
      </c>
      <c r="W1963">
        <v>79</v>
      </c>
      <c r="X1963" t="s">
        <v>7372</v>
      </c>
      <c r="Y1963" t="s">
        <v>16033</v>
      </c>
      <c r="Z1963" t="s">
        <v>116</v>
      </c>
      <c r="AA1963" t="s">
        <v>7292</v>
      </c>
      <c r="AB1963" t="s">
        <v>7252</v>
      </c>
      <c r="AC1963" t="s">
        <v>7164</v>
      </c>
      <c r="AD1963">
        <v>4</v>
      </c>
      <c r="AE1963" t="s">
        <v>16034</v>
      </c>
      <c r="AF1963" t="s">
        <v>7385</v>
      </c>
      <c r="AG1963" t="s">
        <v>16035</v>
      </c>
    </row>
    <row r="1964" spans="1:33" x14ac:dyDescent="0.3">
      <c r="A1964" t="s">
        <v>3737</v>
      </c>
      <c r="B1964" t="s">
        <v>64</v>
      </c>
      <c r="C1964" t="s">
        <v>185</v>
      </c>
      <c r="D1964" t="s">
        <v>92</v>
      </c>
      <c r="E1964" t="s">
        <v>39</v>
      </c>
      <c r="F1964" t="s">
        <v>16036</v>
      </c>
      <c r="G1964">
        <v>45.165092999999999</v>
      </c>
      <c r="H1964">
        <v>-121.518107</v>
      </c>
      <c r="I1964" t="s">
        <v>16037</v>
      </c>
      <c r="J1964" t="s">
        <v>208</v>
      </c>
      <c r="K1964" t="s">
        <v>7236</v>
      </c>
      <c r="L1964" t="s">
        <v>7248</v>
      </c>
      <c r="M1964">
        <v>5662</v>
      </c>
      <c r="N1964" t="s">
        <v>3738</v>
      </c>
      <c r="O1964" t="s">
        <v>7246</v>
      </c>
      <c r="P1964" t="s">
        <v>7175</v>
      </c>
      <c r="Q1964">
        <v>46</v>
      </c>
      <c r="R1964" t="s">
        <v>34</v>
      </c>
      <c r="S1964" t="s">
        <v>7158</v>
      </c>
      <c r="T1964" t="s">
        <v>1789</v>
      </c>
      <c r="U1964" t="s">
        <v>7288</v>
      </c>
      <c r="V1964" t="s">
        <v>7333</v>
      </c>
      <c r="W1964">
        <v>242</v>
      </c>
      <c r="X1964" t="s">
        <v>34</v>
      </c>
      <c r="Y1964" t="s">
        <v>16038</v>
      </c>
      <c r="Z1964" t="s">
        <v>7375</v>
      </c>
      <c r="AA1964" t="s">
        <v>52</v>
      </c>
      <c r="AB1964" t="s">
        <v>7164</v>
      </c>
      <c r="AC1964" t="s">
        <v>7230</v>
      </c>
      <c r="AD1964">
        <v>2</v>
      </c>
      <c r="AE1964" t="s">
        <v>16039</v>
      </c>
      <c r="AF1964" t="s">
        <v>7254</v>
      </c>
      <c r="AG1964" t="s">
        <v>7164</v>
      </c>
    </row>
    <row r="1965" spans="1:33" x14ac:dyDescent="0.3">
      <c r="A1965" t="s">
        <v>3739</v>
      </c>
      <c r="B1965" t="s">
        <v>8122</v>
      </c>
      <c r="C1965" t="s">
        <v>7582</v>
      </c>
      <c r="D1965" t="s">
        <v>88</v>
      </c>
      <c r="E1965" t="s">
        <v>72</v>
      </c>
      <c r="F1965" t="s">
        <v>16040</v>
      </c>
      <c r="G1965">
        <v>30.868147</v>
      </c>
      <c r="H1965">
        <v>-89.968461000000005</v>
      </c>
      <c r="I1965" t="s">
        <v>16041</v>
      </c>
      <c r="J1965" t="s">
        <v>1492</v>
      </c>
      <c r="K1965" t="s">
        <v>7246</v>
      </c>
      <c r="L1965" t="s">
        <v>41</v>
      </c>
      <c r="M1965">
        <v>6739</v>
      </c>
      <c r="N1965" t="s">
        <v>3740</v>
      </c>
      <c r="O1965" t="s">
        <v>7153</v>
      </c>
      <c r="P1965" t="s">
        <v>7188</v>
      </c>
      <c r="Q1965">
        <v>15</v>
      </c>
      <c r="R1965" t="s">
        <v>43</v>
      </c>
      <c r="S1965" t="s">
        <v>7158</v>
      </c>
      <c r="T1965" t="s">
        <v>2123</v>
      </c>
      <c r="U1965" t="s">
        <v>7450</v>
      </c>
      <c r="V1965" t="s">
        <v>7201</v>
      </c>
      <c r="W1965">
        <v>57</v>
      </c>
      <c r="X1965" t="s">
        <v>7161</v>
      </c>
      <c r="Y1965" t="s">
        <v>16042</v>
      </c>
      <c r="Z1965" t="s">
        <v>215</v>
      </c>
      <c r="AA1965" t="s">
        <v>7344</v>
      </c>
      <c r="AB1965" t="s">
        <v>7164</v>
      </c>
      <c r="AC1965" t="s">
        <v>7230</v>
      </c>
      <c r="AD1965">
        <v>3</v>
      </c>
      <c r="AE1965" t="s">
        <v>16043</v>
      </c>
      <c r="AF1965" t="s">
        <v>7385</v>
      </c>
      <c r="AG1965" t="s">
        <v>16044</v>
      </c>
    </row>
    <row r="1966" spans="1:33" x14ac:dyDescent="0.3">
      <c r="A1966" t="s">
        <v>3741</v>
      </c>
      <c r="B1966" t="s">
        <v>7529</v>
      </c>
      <c r="C1966" t="s">
        <v>7597</v>
      </c>
      <c r="D1966" t="s">
        <v>48</v>
      </c>
      <c r="E1966" t="s">
        <v>93</v>
      </c>
      <c r="F1966" t="s">
        <v>16045</v>
      </c>
      <c r="G1966">
        <v>43.389313000000001</v>
      </c>
      <c r="H1966">
        <v>-75.822468000000001</v>
      </c>
      <c r="I1966" t="s">
        <v>16046</v>
      </c>
      <c r="J1966" t="s">
        <v>173</v>
      </c>
      <c r="K1966" t="s">
        <v>7159</v>
      </c>
      <c r="L1966" t="s">
        <v>7226</v>
      </c>
      <c r="M1966">
        <v>1510</v>
      </c>
      <c r="N1966" t="s">
        <v>884</v>
      </c>
      <c r="O1966" t="s">
        <v>7200</v>
      </c>
      <c r="P1966" t="s">
        <v>7268</v>
      </c>
      <c r="Q1966">
        <v>68</v>
      </c>
      <c r="R1966" t="s">
        <v>34</v>
      </c>
      <c r="S1966" t="s">
        <v>7164</v>
      </c>
      <c r="T1966" t="s">
        <v>183</v>
      </c>
      <c r="U1966" t="s">
        <v>7449</v>
      </c>
      <c r="V1966" t="s">
        <v>7333</v>
      </c>
      <c r="W1966">
        <v>49</v>
      </c>
      <c r="X1966" t="s">
        <v>7178</v>
      </c>
      <c r="Y1966" t="s">
        <v>7164</v>
      </c>
      <c r="Z1966" t="s">
        <v>7205</v>
      </c>
      <c r="AA1966" t="s">
        <v>7228</v>
      </c>
      <c r="AB1966" t="s">
        <v>61</v>
      </c>
      <c r="AC1966" t="s">
        <v>7193</v>
      </c>
      <c r="AD1966">
        <v>1</v>
      </c>
      <c r="AE1966" t="s">
        <v>16047</v>
      </c>
      <c r="AF1966" t="s">
        <v>7195</v>
      </c>
      <c r="AG1966" t="s">
        <v>16048</v>
      </c>
    </row>
    <row r="1967" spans="1:33" x14ac:dyDescent="0.3">
      <c r="A1967" t="s">
        <v>3742</v>
      </c>
      <c r="B1967" t="s">
        <v>141</v>
      </c>
      <c r="C1967" t="s">
        <v>7754</v>
      </c>
      <c r="D1967" t="s">
        <v>48</v>
      </c>
      <c r="E1967" t="s">
        <v>39</v>
      </c>
      <c r="F1967" t="s">
        <v>16049</v>
      </c>
      <c r="H1967">
        <v>-119.133618</v>
      </c>
      <c r="I1967" t="s">
        <v>16050</v>
      </c>
      <c r="J1967" t="s">
        <v>118</v>
      </c>
      <c r="K1967" t="s">
        <v>7236</v>
      </c>
      <c r="L1967" t="s">
        <v>41</v>
      </c>
      <c r="M1967">
        <v>7926</v>
      </c>
      <c r="N1967" t="s">
        <v>209</v>
      </c>
      <c r="O1967" t="s">
        <v>7259</v>
      </c>
      <c r="P1967" t="s">
        <v>7239</v>
      </c>
      <c r="Q1967">
        <v>47</v>
      </c>
      <c r="R1967" t="s">
        <v>43</v>
      </c>
      <c r="S1967" t="s">
        <v>85</v>
      </c>
      <c r="T1967" t="s">
        <v>1216</v>
      </c>
      <c r="U1967" t="s">
        <v>7259</v>
      </c>
      <c r="V1967" t="s">
        <v>7326</v>
      </c>
      <c r="W1967">
        <v>50</v>
      </c>
      <c r="X1967" t="s">
        <v>7372</v>
      </c>
      <c r="Y1967" t="s">
        <v>16051</v>
      </c>
      <c r="Z1967" t="s">
        <v>7251</v>
      </c>
      <c r="AA1967" t="s">
        <v>7292</v>
      </c>
      <c r="AB1967" t="s">
        <v>7164</v>
      </c>
      <c r="AC1967" t="s">
        <v>7178</v>
      </c>
      <c r="AD1967">
        <v>0</v>
      </c>
      <c r="AE1967" t="s">
        <v>16052</v>
      </c>
      <c r="AF1967" t="s">
        <v>7180</v>
      </c>
      <c r="AG1967" t="s">
        <v>16053</v>
      </c>
    </row>
    <row r="1968" spans="1:33" x14ac:dyDescent="0.3">
      <c r="A1968" t="s">
        <v>3743</v>
      </c>
      <c r="B1968" t="s">
        <v>598</v>
      </c>
      <c r="C1968" t="s">
        <v>8053</v>
      </c>
      <c r="D1968" t="s">
        <v>88</v>
      </c>
      <c r="E1968" t="s">
        <v>93</v>
      </c>
      <c r="F1968" t="s">
        <v>16054</v>
      </c>
      <c r="G1968">
        <v>27.859293000000001</v>
      </c>
      <c r="I1968" t="s">
        <v>16055</v>
      </c>
      <c r="J1968" t="s">
        <v>351</v>
      </c>
      <c r="K1968" t="s">
        <v>7334</v>
      </c>
      <c r="L1968" t="s">
        <v>7400</v>
      </c>
      <c r="M1968">
        <v>3535</v>
      </c>
      <c r="N1968" t="s">
        <v>2075</v>
      </c>
      <c r="O1968" t="s">
        <v>7381</v>
      </c>
      <c r="P1968" t="s">
        <v>7239</v>
      </c>
      <c r="Q1968">
        <v>61</v>
      </c>
      <c r="R1968" t="s">
        <v>7260</v>
      </c>
      <c r="S1968" t="s">
        <v>85</v>
      </c>
      <c r="T1968" t="s">
        <v>3744</v>
      </c>
      <c r="U1968" t="s">
        <v>7307</v>
      </c>
      <c r="V1968" t="s">
        <v>41</v>
      </c>
      <c r="W1968">
        <v>69</v>
      </c>
      <c r="X1968" t="s">
        <v>7299</v>
      </c>
      <c r="Y1968" t="s">
        <v>16056</v>
      </c>
      <c r="Z1968" t="s">
        <v>116</v>
      </c>
      <c r="AA1968" t="s">
        <v>7228</v>
      </c>
      <c r="AB1968" t="s">
        <v>7252</v>
      </c>
      <c r="AC1968" t="s">
        <v>7164</v>
      </c>
      <c r="AD1968">
        <v>-5</v>
      </c>
      <c r="AE1968" t="s">
        <v>16057</v>
      </c>
      <c r="AF1968" t="s">
        <v>7403</v>
      </c>
      <c r="AG1968" t="s">
        <v>7164</v>
      </c>
    </row>
    <row r="1969" spans="1:33" x14ac:dyDescent="0.3">
      <c r="A1969" t="s">
        <v>3745</v>
      </c>
      <c r="B1969" t="s">
        <v>7295</v>
      </c>
      <c r="C1969" t="s">
        <v>7558</v>
      </c>
      <c r="D1969" t="s">
        <v>77</v>
      </c>
      <c r="E1969" t="s">
        <v>23</v>
      </c>
      <c r="F1969" t="s">
        <v>16058</v>
      </c>
      <c r="H1969">
        <v>-100.614915</v>
      </c>
      <c r="I1969" t="s">
        <v>16059</v>
      </c>
      <c r="J1969" t="s">
        <v>993</v>
      </c>
      <c r="K1969" t="s">
        <v>7222</v>
      </c>
      <c r="L1969" t="s">
        <v>7160</v>
      </c>
      <c r="N1969" t="s">
        <v>7164</v>
      </c>
      <c r="O1969" t="s">
        <v>7164</v>
      </c>
      <c r="P1969" t="s">
        <v>7164</v>
      </c>
      <c r="R1969" t="s">
        <v>7164</v>
      </c>
      <c r="S1969" t="s">
        <v>7164</v>
      </c>
      <c r="T1969" t="s">
        <v>2934</v>
      </c>
      <c r="U1969" t="s">
        <v>7238</v>
      </c>
      <c r="V1969" t="s">
        <v>7156</v>
      </c>
      <c r="W1969">
        <v>22</v>
      </c>
      <c r="X1969" t="s">
        <v>7299</v>
      </c>
      <c r="Y1969" t="s">
        <v>7164</v>
      </c>
      <c r="Z1969" t="s">
        <v>7164</v>
      </c>
      <c r="AA1969" t="s">
        <v>7311</v>
      </c>
      <c r="AB1969" t="s">
        <v>7363</v>
      </c>
      <c r="AC1969" t="s">
        <v>62</v>
      </c>
      <c r="AD1969">
        <v>3</v>
      </c>
      <c r="AE1969" t="s">
        <v>16060</v>
      </c>
      <c r="AF1969" t="s">
        <v>110</v>
      </c>
      <c r="AG1969" t="s">
        <v>16061</v>
      </c>
    </row>
    <row r="1970" spans="1:33" x14ac:dyDescent="0.3">
      <c r="A1970" t="s">
        <v>3746</v>
      </c>
      <c r="B1970" t="s">
        <v>7656</v>
      </c>
      <c r="C1970" t="s">
        <v>180</v>
      </c>
      <c r="D1970" t="s">
        <v>48</v>
      </c>
      <c r="E1970" t="s">
        <v>39</v>
      </c>
      <c r="F1970" t="s">
        <v>16062</v>
      </c>
      <c r="G1970">
        <v>43.742102000000003</v>
      </c>
      <c r="H1970">
        <v>-82.308060999999995</v>
      </c>
      <c r="I1970" t="s">
        <v>16063</v>
      </c>
      <c r="J1970" t="s">
        <v>392</v>
      </c>
      <c r="K1970" t="s">
        <v>7371</v>
      </c>
      <c r="L1970" t="s">
        <v>7172</v>
      </c>
      <c r="N1970" t="s">
        <v>3667</v>
      </c>
      <c r="O1970" t="s">
        <v>7155</v>
      </c>
      <c r="P1970" t="s">
        <v>7213</v>
      </c>
      <c r="Q1970">
        <v>41</v>
      </c>
      <c r="R1970" t="s">
        <v>7373</v>
      </c>
      <c r="S1970" t="s">
        <v>7178</v>
      </c>
      <c r="T1970" t="s">
        <v>466</v>
      </c>
      <c r="U1970" t="s">
        <v>7171</v>
      </c>
      <c r="V1970" t="s">
        <v>7333</v>
      </c>
      <c r="W1970">
        <v>74</v>
      </c>
      <c r="X1970" t="s">
        <v>7299</v>
      </c>
      <c r="Y1970" t="s">
        <v>16064</v>
      </c>
      <c r="Z1970" t="s">
        <v>45</v>
      </c>
      <c r="AA1970" t="s">
        <v>7163</v>
      </c>
      <c r="AB1970" t="s">
        <v>98</v>
      </c>
      <c r="AC1970" t="s">
        <v>7230</v>
      </c>
      <c r="AD1970">
        <v>1</v>
      </c>
      <c r="AE1970" t="s">
        <v>7164</v>
      </c>
      <c r="AF1970" t="s">
        <v>7254</v>
      </c>
      <c r="AG1970" t="s">
        <v>16065</v>
      </c>
    </row>
    <row r="1971" spans="1:33" x14ac:dyDescent="0.3">
      <c r="A1971" t="s">
        <v>3747</v>
      </c>
      <c r="B1971" t="s">
        <v>7408</v>
      </c>
      <c r="C1971" t="s">
        <v>180</v>
      </c>
      <c r="D1971" t="s">
        <v>22</v>
      </c>
      <c r="E1971" t="s">
        <v>31</v>
      </c>
      <c r="F1971" t="s">
        <v>16066</v>
      </c>
      <c r="G1971">
        <v>33.575150000000001</v>
      </c>
      <c r="I1971" t="s">
        <v>16067</v>
      </c>
      <c r="J1971" t="s">
        <v>187</v>
      </c>
      <c r="K1971" t="s">
        <v>7202</v>
      </c>
      <c r="L1971" t="s">
        <v>7317</v>
      </c>
      <c r="M1971">
        <v>9897</v>
      </c>
      <c r="N1971" t="s">
        <v>1407</v>
      </c>
      <c r="O1971" t="s">
        <v>7361</v>
      </c>
      <c r="P1971" t="s">
        <v>7172</v>
      </c>
      <c r="Q1971">
        <v>33</v>
      </c>
      <c r="R1971" t="s">
        <v>43</v>
      </c>
      <c r="S1971" t="s">
        <v>7178</v>
      </c>
      <c r="T1971" t="s">
        <v>3096</v>
      </c>
      <c r="U1971" t="s">
        <v>7236</v>
      </c>
      <c r="V1971" t="s">
        <v>7333</v>
      </c>
      <c r="W1971">
        <v>78</v>
      </c>
      <c r="X1971" t="s">
        <v>7157</v>
      </c>
      <c r="Y1971" t="s">
        <v>16068</v>
      </c>
      <c r="Z1971" t="s">
        <v>7178</v>
      </c>
      <c r="AA1971" t="s">
        <v>7163</v>
      </c>
      <c r="AB1971" t="s">
        <v>132</v>
      </c>
      <c r="AC1971" t="s">
        <v>270</v>
      </c>
      <c r="AD1971">
        <v>5</v>
      </c>
      <c r="AE1971" t="s">
        <v>7164</v>
      </c>
      <c r="AF1971" t="s">
        <v>7180</v>
      </c>
      <c r="AG1971" t="s">
        <v>7164</v>
      </c>
    </row>
    <row r="1972" spans="1:33" x14ac:dyDescent="0.3">
      <c r="A1972" t="s">
        <v>3748</v>
      </c>
      <c r="B1972" t="s">
        <v>250</v>
      </c>
      <c r="C1972" t="s">
        <v>7285</v>
      </c>
      <c r="D1972" t="s">
        <v>77</v>
      </c>
      <c r="E1972" t="s">
        <v>78</v>
      </c>
      <c r="F1972" t="s">
        <v>16069</v>
      </c>
      <c r="G1972">
        <v>29.063314999999999</v>
      </c>
      <c r="H1972">
        <v>-89.163793999999996</v>
      </c>
      <c r="I1972" t="s">
        <v>16070</v>
      </c>
      <c r="J1972" t="s">
        <v>448</v>
      </c>
      <c r="K1972" t="s">
        <v>7288</v>
      </c>
      <c r="L1972" t="s">
        <v>7248</v>
      </c>
      <c r="M1972">
        <v>4719</v>
      </c>
      <c r="N1972" t="s">
        <v>1514</v>
      </c>
      <c r="O1972" t="s">
        <v>7223</v>
      </c>
      <c r="P1972" t="s">
        <v>7156</v>
      </c>
      <c r="Q1972">
        <v>54</v>
      </c>
      <c r="R1972" t="s">
        <v>7214</v>
      </c>
      <c r="S1972" t="s">
        <v>7279</v>
      </c>
      <c r="T1972" t="s">
        <v>1033</v>
      </c>
      <c r="U1972" t="s">
        <v>7277</v>
      </c>
      <c r="V1972" t="s">
        <v>7308</v>
      </c>
      <c r="W1972">
        <v>48</v>
      </c>
      <c r="X1972" t="s">
        <v>7372</v>
      </c>
      <c r="Y1972" t="s">
        <v>16071</v>
      </c>
      <c r="Z1972" t="s">
        <v>70</v>
      </c>
      <c r="AA1972" t="s">
        <v>7163</v>
      </c>
      <c r="AB1972" t="s">
        <v>7229</v>
      </c>
      <c r="AC1972" t="s">
        <v>7364</v>
      </c>
      <c r="AD1972">
        <v>3</v>
      </c>
      <c r="AE1972" t="s">
        <v>16072</v>
      </c>
      <c r="AF1972" t="s">
        <v>7207</v>
      </c>
      <c r="AG1972" t="s">
        <v>16073</v>
      </c>
    </row>
    <row r="1973" spans="1:33" x14ac:dyDescent="0.3">
      <c r="A1973" t="s">
        <v>3749</v>
      </c>
      <c r="B1973" t="s">
        <v>7149</v>
      </c>
      <c r="C1973" t="s">
        <v>7460</v>
      </c>
      <c r="D1973" t="s">
        <v>88</v>
      </c>
      <c r="E1973" t="s">
        <v>55</v>
      </c>
      <c r="F1973" t="s">
        <v>16074</v>
      </c>
      <c r="G1973">
        <v>35.133994999999999</v>
      </c>
      <c r="H1973">
        <v>-120.61913300000001</v>
      </c>
      <c r="I1973" t="s">
        <v>16075</v>
      </c>
      <c r="J1973" t="s">
        <v>89</v>
      </c>
      <c r="K1973" t="s">
        <v>7159</v>
      </c>
      <c r="L1973" t="s">
        <v>7354</v>
      </c>
      <c r="M1973">
        <v>9312</v>
      </c>
      <c r="N1973" t="s">
        <v>3750</v>
      </c>
      <c r="O1973" t="s">
        <v>7171</v>
      </c>
      <c r="P1973" t="s">
        <v>7156</v>
      </c>
      <c r="R1973" t="s">
        <v>7178</v>
      </c>
      <c r="S1973" t="s">
        <v>41</v>
      </c>
      <c r="T1973" t="s">
        <v>3653</v>
      </c>
      <c r="U1973" t="s">
        <v>7186</v>
      </c>
      <c r="V1973" t="s">
        <v>7224</v>
      </c>
      <c r="W1973">
        <v>43</v>
      </c>
      <c r="X1973" t="s">
        <v>34</v>
      </c>
      <c r="Y1973" t="s">
        <v>16076</v>
      </c>
      <c r="Z1973" t="s">
        <v>7251</v>
      </c>
      <c r="AA1973" t="s">
        <v>7217</v>
      </c>
      <c r="AB1973" t="s">
        <v>7271</v>
      </c>
      <c r="AC1973" t="s">
        <v>7364</v>
      </c>
      <c r="AD1973">
        <v>5</v>
      </c>
      <c r="AE1973" t="s">
        <v>16077</v>
      </c>
      <c r="AF1973" t="s">
        <v>7165</v>
      </c>
      <c r="AG1973" t="s">
        <v>16078</v>
      </c>
    </row>
    <row r="1974" spans="1:33" x14ac:dyDescent="0.3">
      <c r="A1974" t="s">
        <v>3751</v>
      </c>
      <c r="B1974" t="s">
        <v>974</v>
      </c>
      <c r="C1974" t="s">
        <v>7330</v>
      </c>
      <c r="D1974" t="s">
        <v>92</v>
      </c>
      <c r="E1974" t="s">
        <v>112</v>
      </c>
      <c r="F1974" t="s">
        <v>16079</v>
      </c>
      <c r="G1974">
        <v>35.691026999999998</v>
      </c>
      <c r="H1974">
        <v>-117.4111</v>
      </c>
      <c r="I1974" t="s">
        <v>16080</v>
      </c>
      <c r="J1974" t="s">
        <v>355</v>
      </c>
      <c r="K1974" t="s">
        <v>7202</v>
      </c>
      <c r="L1974" t="s">
        <v>7248</v>
      </c>
      <c r="M1974">
        <v>3698</v>
      </c>
      <c r="N1974" t="s">
        <v>296</v>
      </c>
      <c r="O1974" t="s">
        <v>7153</v>
      </c>
      <c r="P1974" t="s">
        <v>7308</v>
      </c>
      <c r="R1974" t="s">
        <v>7260</v>
      </c>
      <c r="S1974" t="s">
        <v>107</v>
      </c>
      <c r="T1974" t="s">
        <v>2863</v>
      </c>
      <c r="U1974" t="s">
        <v>7259</v>
      </c>
      <c r="V1974" t="s">
        <v>7247</v>
      </c>
      <c r="W1974">
        <v>88</v>
      </c>
      <c r="X1974" t="s">
        <v>7164</v>
      </c>
      <c r="Y1974" t="s">
        <v>16081</v>
      </c>
      <c r="Z1974" t="s">
        <v>7375</v>
      </c>
      <c r="AA1974" t="s">
        <v>7164</v>
      </c>
      <c r="AB1974" t="s">
        <v>132</v>
      </c>
      <c r="AC1974" t="s">
        <v>270</v>
      </c>
      <c r="AD1974">
        <v>2</v>
      </c>
      <c r="AE1974" t="s">
        <v>16082</v>
      </c>
      <c r="AF1974" t="s">
        <v>7195</v>
      </c>
      <c r="AG1974" t="s">
        <v>16083</v>
      </c>
    </row>
    <row r="1975" spans="1:33" x14ac:dyDescent="0.3">
      <c r="A1975" t="s">
        <v>3752</v>
      </c>
      <c r="B1975" t="s">
        <v>8031</v>
      </c>
      <c r="C1975" t="s">
        <v>7322</v>
      </c>
      <c r="D1975" t="s">
        <v>38</v>
      </c>
      <c r="E1975" t="s">
        <v>23</v>
      </c>
      <c r="F1975" t="s">
        <v>16084</v>
      </c>
      <c r="G1975">
        <v>46.715586000000002</v>
      </c>
      <c r="I1975" t="s">
        <v>16085</v>
      </c>
      <c r="J1975" t="s">
        <v>524</v>
      </c>
      <c r="K1975" t="s">
        <v>7449</v>
      </c>
      <c r="L1975" t="s">
        <v>41</v>
      </c>
      <c r="M1975">
        <v>4250</v>
      </c>
      <c r="N1975" t="s">
        <v>570</v>
      </c>
      <c r="O1975" t="s">
        <v>7187</v>
      </c>
      <c r="P1975" t="s">
        <v>7188</v>
      </c>
      <c r="Q1975">
        <v>44</v>
      </c>
      <c r="R1975" t="s">
        <v>43</v>
      </c>
      <c r="S1975" t="s">
        <v>107</v>
      </c>
      <c r="T1975" t="s">
        <v>2534</v>
      </c>
      <c r="U1975" t="s">
        <v>7202</v>
      </c>
      <c r="V1975" t="s">
        <v>7276</v>
      </c>
      <c r="W1975">
        <v>27</v>
      </c>
      <c r="X1975" t="s">
        <v>59</v>
      </c>
      <c r="Y1975" t="s">
        <v>16086</v>
      </c>
      <c r="Z1975" t="s">
        <v>7178</v>
      </c>
      <c r="AA1975" t="s">
        <v>7393</v>
      </c>
      <c r="AB1975" t="s">
        <v>7178</v>
      </c>
      <c r="AC1975" t="s">
        <v>7193</v>
      </c>
      <c r="AD1975">
        <v>1</v>
      </c>
      <c r="AE1975" t="s">
        <v>16087</v>
      </c>
      <c r="AF1975" t="s">
        <v>7207</v>
      </c>
      <c r="AG1975" t="s">
        <v>16088</v>
      </c>
    </row>
    <row r="1976" spans="1:33" x14ac:dyDescent="0.3">
      <c r="A1976" t="s">
        <v>3753</v>
      </c>
      <c r="B1976" t="s">
        <v>8116</v>
      </c>
      <c r="C1976" t="s">
        <v>7471</v>
      </c>
      <c r="D1976" t="s">
        <v>65</v>
      </c>
      <c r="E1976" t="s">
        <v>72</v>
      </c>
      <c r="F1976" t="s">
        <v>16089</v>
      </c>
      <c r="G1976">
        <v>29.300578999999999</v>
      </c>
      <c r="H1976">
        <v>-114.91802199999999</v>
      </c>
      <c r="I1976" t="s">
        <v>16090</v>
      </c>
      <c r="J1976" t="s">
        <v>89</v>
      </c>
      <c r="K1976" t="s">
        <v>7186</v>
      </c>
      <c r="L1976" t="s">
        <v>7247</v>
      </c>
      <c r="M1976">
        <v>1489</v>
      </c>
      <c r="N1976" t="s">
        <v>3754</v>
      </c>
      <c r="O1976" t="s">
        <v>7481</v>
      </c>
      <c r="P1976" t="s">
        <v>7326</v>
      </c>
      <c r="Q1976">
        <v>36</v>
      </c>
      <c r="R1976" t="s">
        <v>7260</v>
      </c>
      <c r="S1976" t="s">
        <v>7161</v>
      </c>
      <c r="T1976" t="s">
        <v>2411</v>
      </c>
      <c r="U1976" t="s">
        <v>7246</v>
      </c>
      <c r="V1976" t="s">
        <v>7400</v>
      </c>
      <c r="X1976" t="s">
        <v>7161</v>
      </c>
      <c r="Y1976" t="s">
        <v>7164</v>
      </c>
      <c r="Z1976" t="s">
        <v>70</v>
      </c>
      <c r="AA1976" t="s">
        <v>109</v>
      </c>
      <c r="AB1976" t="s">
        <v>7192</v>
      </c>
      <c r="AC1976" t="s">
        <v>7178</v>
      </c>
      <c r="AD1976">
        <v>3</v>
      </c>
      <c r="AE1976" t="s">
        <v>16091</v>
      </c>
      <c r="AF1976" t="s">
        <v>7191</v>
      </c>
      <c r="AG1976" t="s">
        <v>7164</v>
      </c>
    </row>
    <row r="1977" spans="1:33" x14ac:dyDescent="0.3">
      <c r="A1977" t="s">
        <v>3755</v>
      </c>
      <c r="B1977" t="s">
        <v>7367</v>
      </c>
      <c r="C1977" t="s">
        <v>7296</v>
      </c>
      <c r="D1977" t="s">
        <v>38</v>
      </c>
      <c r="E1977" t="s">
        <v>93</v>
      </c>
      <c r="F1977" t="s">
        <v>16092</v>
      </c>
      <c r="H1977">
        <v>-71.282640000000001</v>
      </c>
      <c r="I1977" t="s">
        <v>16093</v>
      </c>
      <c r="J1977" t="s">
        <v>385</v>
      </c>
      <c r="K1977" t="s">
        <v>7202</v>
      </c>
      <c r="L1977" t="s">
        <v>7391</v>
      </c>
      <c r="M1977">
        <v>9200</v>
      </c>
      <c r="N1977" t="s">
        <v>2286</v>
      </c>
      <c r="O1977" t="s">
        <v>7481</v>
      </c>
      <c r="P1977" t="s">
        <v>7354</v>
      </c>
      <c r="Q1977">
        <v>43</v>
      </c>
      <c r="R1977" t="s">
        <v>7157</v>
      </c>
      <c r="S1977" t="s">
        <v>7178</v>
      </c>
      <c r="T1977" t="s">
        <v>2462</v>
      </c>
      <c r="U1977" t="s">
        <v>7171</v>
      </c>
      <c r="V1977" t="s">
        <v>7391</v>
      </c>
      <c r="W1977">
        <v>30</v>
      </c>
      <c r="X1977" t="s">
        <v>7372</v>
      </c>
      <c r="Y1977" t="s">
        <v>16094</v>
      </c>
      <c r="Z1977" t="s">
        <v>70</v>
      </c>
      <c r="AA1977" t="s">
        <v>7164</v>
      </c>
      <c r="AB1977" t="s">
        <v>132</v>
      </c>
      <c r="AC1977" t="s">
        <v>7328</v>
      </c>
      <c r="AD1977">
        <v>4</v>
      </c>
      <c r="AE1977" t="s">
        <v>16095</v>
      </c>
      <c r="AF1977" t="s">
        <v>103</v>
      </c>
      <c r="AG1977" t="s">
        <v>16096</v>
      </c>
    </row>
    <row r="1978" spans="1:33" x14ac:dyDescent="0.3">
      <c r="A1978" t="s">
        <v>3756</v>
      </c>
      <c r="B1978" t="s">
        <v>935</v>
      </c>
      <c r="C1978" t="s">
        <v>7616</v>
      </c>
      <c r="D1978" t="s">
        <v>92</v>
      </c>
      <c r="E1978" t="s">
        <v>23</v>
      </c>
      <c r="F1978" t="s">
        <v>16097</v>
      </c>
      <c r="G1978">
        <v>39.721595000000001</v>
      </c>
      <c r="H1978">
        <v>-103.116034</v>
      </c>
      <c r="I1978" t="s">
        <v>16098</v>
      </c>
      <c r="J1978" t="s">
        <v>1196</v>
      </c>
      <c r="K1978" t="s">
        <v>7342</v>
      </c>
      <c r="L1978" t="s">
        <v>7333</v>
      </c>
      <c r="M1978">
        <v>3774</v>
      </c>
      <c r="N1978" t="s">
        <v>576</v>
      </c>
      <c r="O1978" t="s">
        <v>7334</v>
      </c>
      <c r="P1978" t="s">
        <v>7308</v>
      </c>
      <c r="R1978" t="s">
        <v>7157</v>
      </c>
      <c r="S1978" t="s">
        <v>85</v>
      </c>
      <c r="T1978" t="s">
        <v>3317</v>
      </c>
      <c r="U1978" t="s">
        <v>7171</v>
      </c>
      <c r="V1978" t="s">
        <v>7391</v>
      </c>
      <c r="W1978">
        <v>80</v>
      </c>
      <c r="X1978" t="s">
        <v>43</v>
      </c>
      <c r="Y1978" t="s">
        <v>16099</v>
      </c>
      <c r="Z1978" t="s">
        <v>7607</v>
      </c>
      <c r="AA1978" t="s">
        <v>7344</v>
      </c>
      <c r="AB1978" t="s">
        <v>28</v>
      </c>
      <c r="AC1978" t="s">
        <v>7164</v>
      </c>
      <c r="AD1978">
        <v>5</v>
      </c>
      <c r="AE1978" t="s">
        <v>16100</v>
      </c>
      <c r="AF1978" t="s">
        <v>103</v>
      </c>
      <c r="AG1978" t="s">
        <v>16101</v>
      </c>
    </row>
    <row r="1979" spans="1:33" x14ac:dyDescent="0.3">
      <c r="A1979" t="s">
        <v>3757</v>
      </c>
      <c r="B1979" t="s">
        <v>8219</v>
      </c>
      <c r="C1979" t="s">
        <v>233</v>
      </c>
      <c r="D1979" t="s">
        <v>100</v>
      </c>
      <c r="E1979" t="s">
        <v>93</v>
      </c>
      <c r="F1979" t="s">
        <v>16102</v>
      </c>
      <c r="G1979">
        <v>37.570659999999997</v>
      </c>
      <c r="H1979">
        <v>-79.730704000000003</v>
      </c>
      <c r="I1979" t="s">
        <v>16103</v>
      </c>
      <c r="J1979" t="s">
        <v>501</v>
      </c>
      <c r="K1979" t="s">
        <v>7342</v>
      </c>
      <c r="L1979" t="s">
        <v>7156</v>
      </c>
      <c r="M1979">
        <v>7179</v>
      </c>
      <c r="N1979" t="s">
        <v>7164</v>
      </c>
      <c r="O1979" t="s">
        <v>7164</v>
      </c>
      <c r="P1979" t="s">
        <v>7164</v>
      </c>
      <c r="R1979" t="s">
        <v>7164</v>
      </c>
      <c r="S1979" t="s">
        <v>7164</v>
      </c>
      <c r="T1979" t="s">
        <v>3758</v>
      </c>
      <c r="U1979" t="s">
        <v>7236</v>
      </c>
      <c r="V1979" t="s">
        <v>7348</v>
      </c>
      <c r="W1979">
        <v>24</v>
      </c>
      <c r="X1979" t="s">
        <v>7278</v>
      </c>
      <c r="Y1979" t="s">
        <v>16104</v>
      </c>
      <c r="Z1979" t="s">
        <v>116</v>
      </c>
      <c r="AA1979" t="s">
        <v>7292</v>
      </c>
      <c r="AB1979" t="s">
        <v>61</v>
      </c>
      <c r="AC1979" t="s">
        <v>7164</v>
      </c>
      <c r="AD1979">
        <v>5</v>
      </c>
      <c r="AE1979" t="s">
        <v>16105</v>
      </c>
      <c r="AF1979" t="s">
        <v>7191</v>
      </c>
      <c r="AG1979" t="s">
        <v>16106</v>
      </c>
    </row>
    <row r="1980" spans="1:33" x14ac:dyDescent="0.3">
      <c r="A1980" t="s">
        <v>3759</v>
      </c>
      <c r="B1980" t="s">
        <v>8116</v>
      </c>
      <c r="C1980" t="s">
        <v>7150</v>
      </c>
      <c r="D1980" t="s">
        <v>48</v>
      </c>
      <c r="E1980" t="s">
        <v>66</v>
      </c>
      <c r="F1980" t="s">
        <v>16107</v>
      </c>
      <c r="G1980">
        <v>142.39959999999999</v>
      </c>
      <c r="H1980">
        <v>-87.089039</v>
      </c>
      <c r="I1980" t="s">
        <v>16108</v>
      </c>
      <c r="J1980" t="s">
        <v>238</v>
      </c>
      <c r="K1980" t="s">
        <v>7200</v>
      </c>
      <c r="L1980" t="s">
        <v>7224</v>
      </c>
      <c r="M1980">
        <v>6035</v>
      </c>
      <c r="N1980" t="s">
        <v>2121</v>
      </c>
      <c r="O1980" t="s">
        <v>7361</v>
      </c>
      <c r="P1980" t="s">
        <v>7333</v>
      </c>
      <c r="Q1980">
        <v>16</v>
      </c>
      <c r="R1980" t="s">
        <v>34</v>
      </c>
      <c r="S1980" t="s">
        <v>7164</v>
      </c>
      <c r="T1980" t="s">
        <v>1343</v>
      </c>
      <c r="U1980" t="s">
        <v>7187</v>
      </c>
      <c r="V1980" t="s">
        <v>7175</v>
      </c>
      <c r="W1980">
        <v>45</v>
      </c>
      <c r="X1980" t="s">
        <v>7372</v>
      </c>
      <c r="Y1980" t="s">
        <v>16109</v>
      </c>
      <c r="Z1980" t="s">
        <v>7607</v>
      </c>
      <c r="AA1980" t="s">
        <v>7393</v>
      </c>
      <c r="AB1980" t="s">
        <v>7336</v>
      </c>
      <c r="AC1980" t="s">
        <v>7193</v>
      </c>
      <c r="AD1980">
        <v>3</v>
      </c>
      <c r="AE1980" t="s">
        <v>16110</v>
      </c>
      <c r="AF1980" t="s">
        <v>7254</v>
      </c>
      <c r="AG1980" t="s">
        <v>7164</v>
      </c>
    </row>
    <row r="1981" spans="1:33" x14ac:dyDescent="0.3">
      <c r="A1981" t="s">
        <v>3760</v>
      </c>
      <c r="B1981" t="s">
        <v>7529</v>
      </c>
      <c r="C1981" t="s">
        <v>7358</v>
      </c>
      <c r="D1981" t="s">
        <v>38</v>
      </c>
      <c r="E1981" t="s">
        <v>93</v>
      </c>
      <c r="F1981" t="s">
        <v>16111</v>
      </c>
      <c r="G1981">
        <v>46.153700999999998</v>
      </c>
      <c r="H1981">
        <v>-115.19185899999999</v>
      </c>
      <c r="I1981" t="s">
        <v>16112</v>
      </c>
      <c r="J1981" t="s">
        <v>347</v>
      </c>
      <c r="K1981" t="s">
        <v>7371</v>
      </c>
      <c r="L1981" t="s">
        <v>7175</v>
      </c>
      <c r="M1981">
        <v>6526</v>
      </c>
      <c r="N1981" t="s">
        <v>1967</v>
      </c>
      <c r="O1981" t="s">
        <v>7223</v>
      </c>
      <c r="P1981" t="s">
        <v>7354</v>
      </c>
      <c r="Q1981">
        <v>24</v>
      </c>
      <c r="R1981" t="s">
        <v>59</v>
      </c>
      <c r="S1981" t="s">
        <v>85</v>
      </c>
      <c r="T1981" t="s">
        <v>732</v>
      </c>
      <c r="U1981" t="s">
        <v>7238</v>
      </c>
      <c r="V1981" t="s">
        <v>41</v>
      </c>
      <c r="W1981">
        <v>86</v>
      </c>
      <c r="X1981" t="s">
        <v>34</v>
      </c>
      <c r="Y1981" t="s">
        <v>16113</v>
      </c>
      <c r="Z1981" t="s">
        <v>7291</v>
      </c>
      <c r="AA1981" t="s">
        <v>7311</v>
      </c>
      <c r="AB1981" t="s">
        <v>7164</v>
      </c>
      <c r="AC1981" t="s">
        <v>7193</v>
      </c>
      <c r="AD1981">
        <v>3</v>
      </c>
      <c r="AE1981" t="s">
        <v>16114</v>
      </c>
      <c r="AF1981" t="s">
        <v>7180</v>
      </c>
      <c r="AG1981" t="s">
        <v>16115</v>
      </c>
    </row>
    <row r="1982" spans="1:33" x14ac:dyDescent="0.3">
      <c r="A1982" t="s">
        <v>3761</v>
      </c>
      <c r="B1982" t="s">
        <v>7882</v>
      </c>
      <c r="C1982" t="s">
        <v>7273</v>
      </c>
      <c r="D1982" t="s">
        <v>92</v>
      </c>
      <c r="E1982" t="s">
        <v>66</v>
      </c>
      <c r="F1982" t="s">
        <v>16116</v>
      </c>
      <c r="G1982">
        <v>30.185345000000002</v>
      </c>
      <c r="H1982">
        <v>-98.419454000000002</v>
      </c>
      <c r="I1982" t="s">
        <v>16117</v>
      </c>
      <c r="J1982" t="s">
        <v>605</v>
      </c>
      <c r="K1982" t="s">
        <v>7246</v>
      </c>
      <c r="L1982" t="s">
        <v>7156</v>
      </c>
      <c r="M1982">
        <v>9179</v>
      </c>
      <c r="N1982" t="s">
        <v>3762</v>
      </c>
      <c r="O1982" t="s">
        <v>7381</v>
      </c>
      <c r="P1982" t="s">
        <v>7156</v>
      </c>
      <c r="Q1982">
        <v>62</v>
      </c>
      <c r="R1982" t="s">
        <v>7278</v>
      </c>
      <c r="S1982" t="s">
        <v>41</v>
      </c>
      <c r="T1982" t="s">
        <v>589</v>
      </c>
      <c r="U1982" t="s">
        <v>7155</v>
      </c>
      <c r="V1982" t="s">
        <v>7248</v>
      </c>
      <c r="W1982">
        <v>68</v>
      </c>
      <c r="X1982" t="s">
        <v>7373</v>
      </c>
      <c r="Y1982" t="s">
        <v>7178</v>
      </c>
      <c r="Z1982" t="s">
        <v>215</v>
      </c>
      <c r="AA1982" t="s">
        <v>7344</v>
      </c>
      <c r="AB1982" t="s">
        <v>7229</v>
      </c>
      <c r="AC1982" t="s">
        <v>155</v>
      </c>
      <c r="AD1982">
        <v>3</v>
      </c>
      <c r="AE1982" t="s">
        <v>16118</v>
      </c>
      <c r="AF1982" t="s">
        <v>7385</v>
      </c>
      <c r="AG1982" t="s">
        <v>16119</v>
      </c>
    </row>
    <row r="1983" spans="1:33" x14ac:dyDescent="0.3">
      <c r="A1983" t="s">
        <v>3763</v>
      </c>
      <c r="B1983" t="s">
        <v>7774</v>
      </c>
      <c r="C1983" t="s">
        <v>7358</v>
      </c>
      <c r="D1983" t="s">
        <v>77</v>
      </c>
      <c r="E1983" t="s">
        <v>93</v>
      </c>
      <c r="F1983" t="s">
        <v>16120</v>
      </c>
      <c r="G1983">
        <v>35.910742999999997</v>
      </c>
      <c r="H1983">
        <v>-118.007248</v>
      </c>
      <c r="I1983" t="s">
        <v>16121</v>
      </c>
      <c r="J1983" t="s">
        <v>1093</v>
      </c>
      <c r="K1983" t="s">
        <v>7236</v>
      </c>
      <c r="L1983" t="s">
        <v>7201</v>
      </c>
      <c r="M1983">
        <v>4607</v>
      </c>
      <c r="N1983" t="s">
        <v>3764</v>
      </c>
      <c r="O1983" t="s">
        <v>7171</v>
      </c>
      <c r="P1983" t="s">
        <v>7173</v>
      </c>
      <c r="Q1983">
        <v>47</v>
      </c>
      <c r="R1983" t="s">
        <v>7157</v>
      </c>
      <c r="S1983" t="s">
        <v>7279</v>
      </c>
      <c r="T1983" t="s">
        <v>2211</v>
      </c>
      <c r="U1983" t="s">
        <v>7280</v>
      </c>
      <c r="V1983" t="s">
        <v>7156</v>
      </c>
      <c r="W1983">
        <v>45</v>
      </c>
      <c r="X1983" t="s">
        <v>7157</v>
      </c>
      <c r="Y1983" t="s">
        <v>16122</v>
      </c>
      <c r="Z1983" t="s">
        <v>7318</v>
      </c>
      <c r="AA1983" t="s">
        <v>7344</v>
      </c>
      <c r="AB1983" t="s">
        <v>98</v>
      </c>
      <c r="AC1983" t="s">
        <v>7193</v>
      </c>
      <c r="AE1983" t="s">
        <v>16123</v>
      </c>
      <c r="AF1983" t="s">
        <v>7165</v>
      </c>
      <c r="AG1983" t="s">
        <v>7164</v>
      </c>
    </row>
    <row r="1984" spans="1:33" x14ac:dyDescent="0.3">
      <c r="A1984" t="s">
        <v>3765</v>
      </c>
      <c r="B1984" t="s">
        <v>7338</v>
      </c>
      <c r="C1984" t="s">
        <v>7339</v>
      </c>
      <c r="D1984" t="s">
        <v>100</v>
      </c>
      <c r="E1984" t="s">
        <v>23</v>
      </c>
      <c r="F1984" t="s">
        <v>16124</v>
      </c>
      <c r="G1984">
        <v>45.385246000000002</v>
      </c>
      <c r="I1984" t="s">
        <v>16125</v>
      </c>
      <c r="J1984" t="s">
        <v>1688</v>
      </c>
      <c r="K1984" t="s">
        <v>7187</v>
      </c>
      <c r="L1984" t="s">
        <v>7156</v>
      </c>
      <c r="M1984">
        <v>3570</v>
      </c>
      <c r="N1984" t="s">
        <v>1199</v>
      </c>
      <c r="O1984" t="s">
        <v>7277</v>
      </c>
      <c r="P1984" t="s">
        <v>7382</v>
      </c>
      <c r="Q1984">
        <v>262</v>
      </c>
      <c r="R1984" t="s">
        <v>7237</v>
      </c>
      <c r="S1984" t="s">
        <v>7309</v>
      </c>
      <c r="T1984" t="s">
        <v>2776</v>
      </c>
      <c r="U1984" t="s">
        <v>7249</v>
      </c>
      <c r="V1984" t="s">
        <v>7482</v>
      </c>
      <c r="X1984" t="s">
        <v>43</v>
      </c>
      <c r="Y1984" t="s">
        <v>16126</v>
      </c>
      <c r="Z1984" t="s">
        <v>215</v>
      </c>
      <c r="AA1984" t="s">
        <v>7163</v>
      </c>
      <c r="AB1984" t="s">
        <v>7252</v>
      </c>
      <c r="AC1984" t="s">
        <v>62</v>
      </c>
      <c r="AD1984">
        <v>2</v>
      </c>
      <c r="AE1984" t="s">
        <v>7164</v>
      </c>
      <c r="AF1984" t="s">
        <v>103</v>
      </c>
      <c r="AG1984" t="s">
        <v>16127</v>
      </c>
    </row>
    <row r="1985" spans="1:33" x14ac:dyDescent="0.3">
      <c r="A1985" t="s">
        <v>3766</v>
      </c>
      <c r="B1985" t="s">
        <v>242</v>
      </c>
      <c r="C1985" t="s">
        <v>7183</v>
      </c>
      <c r="D1985" t="s">
        <v>48</v>
      </c>
      <c r="E1985" t="s">
        <v>55</v>
      </c>
      <c r="F1985" t="s">
        <v>16128</v>
      </c>
      <c r="G1985">
        <v>104.41240000000001</v>
      </c>
      <c r="H1985">
        <v>-107.36726299999999</v>
      </c>
      <c r="I1985" t="s">
        <v>16129</v>
      </c>
      <c r="J1985" t="s">
        <v>208</v>
      </c>
      <c r="K1985" t="s">
        <v>7249</v>
      </c>
      <c r="L1985" t="s">
        <v>7248</v>
      </c>
      <c r="M1985">
        <v>5277</v>
      </c>
      <c r="N1985" t="s">
        <v>1629</v>
      </c>
      <c r="O1985" t="s">
        <v>7277</v>
      </c>
      <c r="P1985" t="s">
        <v>7239</v>
      </c>
      <c r="Q1985">
        <v>56</v>
      </c>
      <c r="R1985" t="s">
        <v>7372</v>
      </c>
      <c r="S1985" t="s">
        <v>107</v>
      </c>
      <c r="T1985" t="s">
        <v>3767</v>
      </c>
      <c r="U1985" t="s">
        <v>7155</v>
      </c>
      <c r="V1985" t="s">
        <v>7317</v>
      </c>
      <c r="W1985">
        <v>41</v>
      </c>
      <c r="X1985" t="s">
        <v>7372</v>
      </c>
      <c r="Y1985" t="s">
        <v>16130</v>
      </c>
      <c r="Z1985" t="s">
        <v>7291</v>
      </c>
      <c r="AA1985" t="s">
        <v>7344</v>
      </c>
      <c r="AB1985" t="s">
        <v>53</v>
      </c>
      <c r="AC1985" t="s">
        <v>7178</v>
      </c>
      <c r="AD1985">
        <v>3</v>
      </c>
      <c r="AE1985" t="s">
        <v>16131</v>
      </c>
      <c r="AF1985" t="s">
        <v>7195</v>
      </c>
      <c r="AG1985" t="s">
        <v>16132</v>
      </c>
    </row>
    <row r="1986" spans="1:33" x14ac:dyDescent="0.3">
      <c r="A1986" t="s">
        <v>3768</v>
      </c>
      <c r="B1986" t="s">
        <v>7367</v>
      </c>
      <c r="C1986" t="s">
        <v>7441</v>
      </c>
      <c r="D1986" t="s">
        <v>100</v>
      </c>
      <c r="E1986" t="s">
        <v>186</v>
      </c>
      <c r="F1986" t="s">
        <v>16133</v>
      </c>
      <c r="G1986">
        <v>26.886042</v>
      </c>
      <c r="H1986">
        <v>-86.463391999999999</v>
      </c>
      <c r="I1986" t="s">
        <v>16134</v>
      </c>
      <c r="J1986" t="s">
        <v>208</v>
      </c>
      <c r="K1986" t="s">
        <v>7449</v>
      </c>
      <c r="L1986" t="s">
        <v>7156</v>
      </c>
      <c r="M1986">
        <v>1773</v>
      </c>
      <c r="N1986" t="s">
        <v>3769</v>
      </c>
      <c r="O1986" t="s">
        <v>7334</v>
      </c>
      <c r="P1986" t="s">
        <v>7156</v>
      </c>
      <c r="Q1986">
        <v>33</v>
      </c>
      <c r="R1986" t="s">
        <v>7237</v>
      </c>
      <c r="S1986" t="s">
        <v>7309</v>
      </c>
      <c r="T1986" t="s">
        <v>1753</v>
      </c>
      <c r="U1986" t="s">
        <v>7259</v>
      </c>
      <c r="V1986" t="s">
        <v>7203</v>
      </c>
      <c r="W1986">
        <v>26</v>
      </c>
      <c r="X1986" t="s">
        <v>7372</v>
      </c>
      <c r="Y1986" t="s">
        <v>16135</v>
      </c>
      <c r="Z1986" t="s">
        <v>45</v>
      </c>
      <c r="AA1986" t="s">
        <v>7163</v>
      </c>
      <c r="AB1986" t="s">
        <v>7252</v>
      </c>
      <c r="AC1986" t="s">
        <v>155</v>
      </c>
      <c r="AE1986" t="s">
        <v>16136</v>
      </c>
      <c r="AF1986" t="s">
        <v>110</v>
      </c>
      <c r="AG1986" t="s">
        <v>16137</v>
      </c>
    </row>
    <row r="1987" spans="1:33" x14ac:dyDescent="0.3">
      <c r="A1987" t="s">
        <v>3770</v>
      </c>
      <c r="B1987" t="s">
        <v>8407</v>
      </c>
      <c r="C1987" t="s">
        <v>7616</v>
      </c>
      <c r="D1987" t="s">
        <v>88</v>
      </c>
      <c r="E1987" t="s">
        <v>66</v>
      </c>
      <c r="F1987" t="s">
        <v>16138</v>
      </c>
      <c r="H1987">
        <v>-114.433961</v>
      </c>
      <c r="I1987" t="s">
        <v>16139</v>
      </c>
      <c r="J1987" t="s">
        <v>238</v>
      </c>
      <c r="K1987" t="s">
        <v>7481</v>
      </c>
      <c r="L1987" t="s">
        <v>7308</v>
      </c>
      <c r="M1987">
        <v>9729</v>
      </c>
      <c r="N1987" t="s">
        <v>2616</v>
      </c>
      <c r="O1987" t="s">
        <v>7259</v>
      </c>
      <c r="P1987" t="s">
        <v>7189</v>
      </c>
      <c r="Q1987">
        <v>74</v>
      </c>
      <c r="R1987" t="s">
        <v>7157</v>
      </c>
      <c r="S1987" t="s">
        <v>35</v>
      </c>
      <c r="T1987" t="s">
        <v>2014</v>
      </c>
      <c r="U1987" t="s">
        <v>7236</v>
      </c>
      <c r="V1987" t="s">
        <v>7348</v>
      </c>
      <c r="W1987">
        <v>34</v>
      </c>
      <c r="X1987" t="s">
        <v>7260</v>
      </c>
      <c r="Y1987" t="s">
        <v>16140</v>
      </c>
      <c r="Z1987" t="s">
        <v>215</v>
      </c>
      <c r="AA1987" t="s">
        <v>52</v>
      </c>
      <c r="AB1987" t="s">
        <v>7192</v>
      </c>
      <c r="AC1987" t="s">
        <v>7178</v>
      </c>
      <c r="AD1987">
        <v>5</v>
      </c>
      <c r="AE1987" t="s">
        <v>16141</v>
      </c>
      <c r="AF1987" t="s">
        <v>7385</v>
      </c>
      <c r="AG1987" t="s">
        <v>16142</v>
      </c>
    </row>
    <row r="1988" spans="1:33" x14ac:dyDescent="0.3">
      <c r="A1988" t="s">
        <v>3771</v>
      </c>
      <c r="B1988" t="s">
        <v>7284</v>
      </c>
      <c r="C1988" t="s">
        <v>7339</v>
      </c>
      <c r="D1988" t="s">
        <v>65</v>
      </c>
      <c r="E1988" t="s">
        <v>31</v>
      </c>
      <c r="F1988" t="s">
        <v>16143</v>
      </c>
      <c r="G1988">
        <v>45.123488000000002</v>
      </c>
      <c r="H1988">
        <v>-101.55018</v>
      </c>
      <c r="I1988" t="s">
        <v>16144</v>
      </c>
      <c r="J1988" t="s">
        <v>324</v>
      </c>
      <c r="K1988" t="s">
        <v>7288</v>
      </c>
      <c r="L1988" t="s">
        <v>7308</v>
      </c>
      <c r="M1988">
        <v>2227</v>
      </c>
      <c r="N1988" t="s">
        <v>7164</v>
      </c>
      <c r="O1988" t="s">
        <v>7164</v>
      </c>
      <c r="P1988" t="s">
        <v>7164</v>
      </c>
      <c r="R1988" t="s">
        <v>7164</v>
      </c>
      <c r="S1988" t="s">
        <v>7164</v>
      </c>
      <c r="T1988" t="s">
        <v>3772</v>
      </c>
      <c r="U1988" t="s">
        <v>7246</v>
      </c>
      <c r="V1988" t="s">
        <v>7276</v>
      </c>
      <c r="W1988">
        <v>35</v>
      </c>
      <c r="X1988" t="s">
        <v>7214</v>
      </c>
      <c r="Y1988" t="s">
        <v>7164</v>
      </c>
      <c r="Z1988" t="s">
        <v>7607</v>
      </c>
      <c r="AA1988" t="s">
        <v>7177</v>
      </c>
      <c r="AB1988" t="s">
        <v>7293</v>
      </c>
      <c r="AC1988" t="s">
        <v>270</v>
      </c>
      <c r="AD1988">
        <v>0</v>
      </c>
      <c r="AE1988" t="s">
        <v>7164</v>
      </c>
      <c r="AF1988" t="s">
        <v>7385</v>
      </c>
      <c r="AG1988" t="s">
        <v>7164</v>
      </c>
    </row>
    <row r="1989" spans="1:33" x14ac:dyDescent="0.3">
      <c r="A1989" t="s">
        <v>3773</v>
      </c>
      <c r="B1989" t="s">
        <v>422</v>
      </c>
      <c r="C1989" t="s">
        <v>7471</v>
      </c>
      <c r="D1989" t="s">
        <v>100</v>
      </c>
      <c r="E1989" t="s">
        <v>55</v>
      </c>
      <c r="F1989" t="s">
        <v>16145</v>
      </c>
      <c r="G1989">
        <v>33.879826999999999</v>
      </c>
      <c r="H1989">
        <v>-74.785779000000005</v>
      </c>
      <c r="I1989" t="s">
        <v>16146</v>
      </c>
      <c r="J1989" t="s">
        <v>285</v>
      </c>
      <c r="K1989" t="s">
        <v>7381</v>
      </c>
      <c r="L1989" t="s">
        <v>7203</v>
      </c>
      <c r="M1989">
        <v>2951</v>
      </c>
      <c r="N1989" t="s">
        <v>2451</v>
      </c>
      <c r="O1989" t="s">
        <v>7361</v>
      </c>
      <c r="P1989" t="s">
        <v>7268</v>
      </c>
      <c r="Q1989">
        <v>54</v>
      </c>
      <c r="R1989" t="s">
        <v>7278</v>
      </c>
      <c r="S1989" t="s">
        <v>41</v>
      </c>
      <c r="T1989" t="s">
        <v>3774</v>
      </c>
      <c r="U1989" t="s">
        <v>7381</v>
      </c>
      <c r="V1989" t="s">
        <v>7400</v>
      </c>
      <c r="W1989">
        <v>18</v>
      </c>
      <c r="X1989" t="s">
        <v>7372</v>
      </c>
      <c r="Y1989" t="s">
        <v>16147</v>
      </c>
      <c r="Z1989" t="s">
        <v>116</v>
      </c>
      <c r="AA1989" t="s">
        <v>7393</v>
      </c>
      <c r="AB1989" t="s">
        <v>7178</v>
      </c>
      <c r="AC1989" t="s">
        <v>7328</v>
      </c>
      <c r="AD1989">
        <v>1</v>
      </c>
      <c r="AE1989" t="s">
        <v>16148</v>
      </c>
      <c r="AF1989" t="s">
        <v>7191</v>
      </c>
      <c r="AG1989" t="s">
        <v>16149</v>
      </c>
    </row>
    <row r="1990" spans="1:33" x14ac:dyDescent="0.3">
      <c r="A1990" t="s">
        <v>3775</v>
      </c>
      <c r="B1990" t="s">
        <v>7705</v>
      </c>
      <c r="C1990" t="s">
        <v>686</v>
      </c>
      <c r="D1990" t="s">
        <v>38</v>
      </c>
      <c r="E1990" t="s">
        <v>186</v>
      </c>
      <c r="F1990" t="s">
        <v>16150</v>
      </c>
      <c r="G1990">
        <v>42.009267000000001</v>
      </c>
      <c r="H1990">
        <v>-86.315816999999996</v>
      </c>
      <c r="I1990" t="s">
        <v>16151</v>
      </c>
      <c r="J1990" t="s">
        <v>910</v>
      </c>
      <c r="K1990" t="s">
        <v>9905</v>
      </c>
      <c r="L1990" t="s">
        <v>7201</v>
      </c>
      <c r="N1990" t="s">
        <v>862</v>
      </c>
      <c r="O1990" t="s">
        <v>7481</v>
      </c>
      <c r="P1990" t="s">
        <v>41</v>
      </c>
      <c r="Q1990">
        <v>223</v>
      </c>
      <c r="R1990" t="s">
        <v>7299</v>
      </c>
      <c r="S1990" t="s">
        <v>107</v>
      </c>
      <c r="T1990" t="s">
        <v>1420</v>
      </c>
      <c r="U1990" t="s">
        <v>7225</v>
      </c>
      <c r="V1990" t="s">
        <v>7203</v>
      </c>
      <c r="W1990">
        <v>45</v>
      </c>
      <c r="X1990" t="s">
        <v>7178</v>
      </c>
      <c r="Y1990" t="s">
        <v>16152</v>
      </c>
      <c r="Z1990" t="s">
        <v>7205</v>
      </c>
      <c r="AA1990" t="s">
        <v>109</v>
      </c>
      <c r="AB1990" t="s">
        <v>98</v>
      </c>
      <c r="AC1990" t="s">
        <v>7193</v>
      </c>
      <c r="AD1990">
        <v>0</v>
      </c>
      <c r="AE1990" t="s">
        <v>16153</v>
      </c>
      <c r="AF1990" t="s">
        <v>110</v>
      </c>
      <c r="AG1990" t="s">
        <v>16154</v>
      </c>
    </row>
    <row r="1991" spans="1:33" x14ac:dyDescent="0.3">
      <c r="A1991" t="s">
        <v>3776</v>
      </c>
      <c r="B1991" t="s">
        <v>7774</v>
      </c>
      <c r="C1991" t="s">
        <v>7945</v>
      </c>
      <c r="D1991" t="s">
        <v>65</v>
      </c>
      <c r="E1991" t="s">
        <v>39</v>
      </c>
      <c r="F1991" t="s">
        <v>16155</v>
      </c>
      <c r="G1991">
        <v>42.704244000000003</v>
      </c>
      <c r="H1991">
        <v>-119.53941500000001</v>
      </c>
      <c r="I1991" t="s">
        <v>16156</v>
      </c>
      <c r="J1991" t="s">
        <v>351</v>
      </c>
      <c r="K1991" t="s">
        <v>7307</v>
      </c>
      <c r="L1991" t="s">
        <v>7326</v>
      </c>
      <c r="M1991">
        <v>3634</v>
      </c>
      <c r="N1991" t="s">
        <v>1485</v>
      </c>
      <c r="O1991" t="s">
        <v>7222</v>
      </c>
      <c r="P1991" t="s">
        <v>7326</v>
      </c>
      <c r="Q1991">
        <v>68</v>
      </c>
      <c r="R1991" t="s">
        <v>7178</v>
      </c>
      <c r="S1991" t="s">
        <v>7178</v>
      </c>
      <c r="T1991" t="s">
        <v>1878</v>
      </c>
      <c r="U1991" t="s">
        <v>7159</v>
      </c>
      <c r="V1991" t="s">
        <v>7326</v>
      </c>
      <c r="W1991">
        <v>-40</v>
      </c>
      <c r="X1991" t="s">
        <v>7237</v>
      </c>
      <c r="Y1991" t="s">
        <v>7164</v>
      </c>
      <c r="Z1991" t="s">
        <v>7164</v>
      </c>
      <c r="AA1991" t="s">
        <v>7292</v>
      </c>
      <c r="AB1991" t="s">
        <v>7363</v>
      </c>
      <c r="AC1991" t="s">
        <v>62</v>
      </c>
      <c r="AD1991">
        <v>1</v>
      </c>
      <c r="AE1991" t="s">
        <v>16157</v>
      </c>
      <c r="AF1991" t="s">
        <v>103</v>
      </c>
      <c r="AG1991" t="s">
        <v>16158</v>
      </c>
    </row>
    <row r="1992" spans="1:33" x14ac:dyDescent="0.3">
      <c r="A1992" t="s">
        <v>3777</v>
      </c>
      <c r="B1992" t="s">
        <v>8155</v>
      </c>
      <c r="C1992" t="s">
        <v>7616</v>
      </c>
      <c r="D1992" t="s">
        <v>88</v>
      </c>
      <c r="E1992" t="s">
        <v>78</v>
      </c>
      <c r="F1992" t="s">
        <v>16159</v>
      </c>
      <c r="G1992">
        <v>41.102634000000002</v>
      </c>
      <c r="H1992">
        <v>-78.926592999999997</v>
      </c>
      <c r="I1992" t="s">
        <v>16160</v>
      </c>
      <c r="J1992" t="s">
        <v>1093</v>
      </c>
      <c r="K1992" t="s">
        <v>7288</v>
      </c>
      <c r="L1992" t="s">
        <v>7188</v>
      </c>
      <c r="M1992">
        <v>2527</v>
      </c>
      <c r="N1992" t="s">
        <v>1749</v>
      </c>
      <c r="O1992" t="s">
        <v>7156</v>
      </c>
      <c r="P1992" t="s">
        <v>7160</v>
      </c>
      <c r="Q1992">
        <v>51</v>
      </c>
      <c r="R1992" t="s">
        <v>59</v>
      </c>
      <c r="S1992" t="s">
        <v>7178</v>
      </c>
      <c r="T1992" t="s">
        <v>624</v>
      </c>
      <c r="U1992" t="s">
        <v>7156</v>
      </c>
      <c r="V1992" t="s">
        <v>7156</v>
      </c>
      <c r="W1992">
        <v>38</v>
      </c>
      <c r="X1992" t="s">
        <v>7157</v>
      </c>
      <c r="Y1992" t="s">
        <v>16161</v>
      </c>
      <c r="Z1992" t="s">
        <v>7270</v>
      </c>
      <c r="AA1992" t="s">
        <v>7393</v>
      </c>
      <c r="AB1992" t="s">
        <v>28</v>
      </c>
      <c r="AC1992" t="s">
        <v>7328</v>
      </c>
      <c r="AD1992">
        <v>5</v>
      </c>
      <c r="AE1992" t="s">
        <v>16162</v>
      </c>
      <c r="AF1992" t="s">
        <v>7180</v>
      </c>
      <c r="AG1992" t="s">
        <v>16163</v>
      </c>
    </row>
    <row r="1993" spans="1:33" x14ac:dyDescent="0.3">
      <c r="A1993" t="s">
        <v>3778</v>
      </c>
      <c r="B1993" t="s">
        <v>7167</v>
      </c>
      <c r="C1993" t="s">
        <v>7388</v>
      </c>
      <c r="D1993" t="s">
        <v>77</v>
      </c>
      <c r="E1993" t="s">
        <v>72</v>
      </c>
      <c r="F1993" t="s">
        <v>16164</v>
      </c>
      <c r="G1993">
        <v>38.472794999999998</v>
      </c>
      <c r="H1993">
        <v>-118.27615900000001</v>
      </c>
      <c r="I1993" t="s">
        <v>16165</v>
      </c>
      <c r="J1993" t="s">
        <v>127</v>
      </c>
      <c r="K1993" t="s">
        <v>7225</v>
      </c>
      <c r="L1993" t="s">
        <v>7239</v>
      </c>
      <c r="M1993">
        <v>9467</v>
      </c>
      <c r="N1993" t="s">
        <v>2401</v>
      </c>
      <c r="O1993" t="s">
        <v>7156</v>
      </c>
      <c r="P1993" t="s">
        <v>7382</v>
      </c>
      <c r="Q1993">
        <v>41</v>
      </c>
      <c r="R1993" t="s">
        <v>7299</v>
      </c>
      <c r="S1993" t="s">
        <v>7309</v>
      </c>
      <c r="T1993" t="s">
        <v>1283</v>
      </c>
      <c r="U1993" t="s">
        <v>7171</v>
      </c>
      <c r="V1993" t="s">
        <v>7276</v>
      </c>
      <c r="W1993">
        <v>87</v>
      </c>
      <c r="X1993" t="s">
        <v>7214</v>
      </c>
      <c r="Y1993" t="s">
        <v>16166</v>
      </c>
      <c r="Z1993" t="s">
        <v>27</v>
      </c>
      <c r="AA1993" t="s">
        <v>7191</v>
      </c>
      <c r="AB1993" t="s">
        <v>132</v>
      </c>
      <c r="AC1993" t="s">
        <v>7193</v>
      </c>
      <c r="AD1993">
        <v>2</v>
      </c>
      <c r="AE1993" t="s">
        <v>16167</v>
      </c>
      <c r="AF1993" t="s">
        <v>7254</v>
      </c>
      <c r="AG1993" t="s">
        <v>16168</v>
      </c>
    </row>
    <row r="1994" spans="1:33" x14ac:dyDescent="0.3">
      <c r="A1994" t="s">
        <v>3779</v>
      </c>
      <c r="B1994" t="s">
        <v>8923</v>
      </c>
      <c r="C1994" t="s">
        <v>7958</v>
      </c>
      <c r="D1994" t="s">
        <v>38</v>
      </c>
      <c r="E1994" t="s">
        <v>78</v>
      </c>
      <c r="F1994" t="s">
        <v>16169</v>
      </c>
      <c r="G1994">
        <v>45.784661</v>
      </c>
      <c r="H1994">
        <v>-84.134834999999995</v>
      </c>
      <c r="I1994" t="s">
        <v>7164</v>
      </c>
      <c r="J1994" t="s">
        <v>24</v>
      </c>
      <c r="K1994" t="s">
        <v>9090</v>
      </c>
      <c r="L1994" t="s">
        <v>7317</v>
      </c>
      <c r="N1994" t="s">
        <v>2359</v>
      </c>
      <c r="O1994" t="s">
        <v>7187</v>
      </c>
      <c r="P1994" t="s">
        <v>7400</v>
      </c>
      <c r="Q1994">
        <v>46</v>
      </c>
      <c r="R1994" t="s">
        <v>7164</v>
      </c>
      <c r="S1994" t="s">
        <v>35</v>
      </c>
      <c r="T1994" t="s">
        <v>3096</v>
      </c>
      <c r="U1994" t="s">
        <v>7371</v>
      </c>
      <c r="V1994" t="s">
        <v>7308</v>
      </c>
      <c r="W1994">
        <v>67</v>
      </c>
      <c r="X1994" t="s">
        <v>7372</v>
      </c>
      <c r="Y1994" t="s">
        <v>16170</v>
      </c>
      <c r="Z1994" t="s">
        <v>7318</v>
      </c>
      <c r="AA1994" t="s">
        <v>7292</v>
      </c>
      <c r="AB1994" t="s">
        <v>28</v>
      </c>
      <c r="AC1994" t="s">
        <v>62</v>
      </c>
      <c r="AD1994">
        <v>4</v>
      </c>
      <c r="AE1994" t="s">
        <v>16171</v>
      </c>
      <c r="AF1994" t="s">
        <v>7195</v>
      </c>
      <c r="AG1994" t="s">
        <v>16172</v>
      </c>
    </row>
    <row r="1995" spans="1:33" x14ac:dyDescent="0.3">
      <c r="A1995" t="s">
        <v>3780</v>
      </c>
      <c r="B1995" t="s">
        <v>250</v>
      </c>
      <c r="C1995" t="s">
        <v>7582</v>
      </c>
      <c r="D1995" t="s">
        <v>65</v>
      </c>
      <c r="E1995" t="s">
        <v>186</v>
      </c>
      <c r="F1995" t="s">
        <v>16173</v>
      </c>
      <c r="G1995">
        <v>128.0899</v>
      </c>
      <c r="I1995" t="s">
        <v>16174</v>
      </c>
      <c r="J1995" t="s">
        <v>318</v>
      </c>
      <c r="K1995" t="s">
        <v>7174</v>
      </c>
      <c r="L1995" t="s">
        <v>7326</v>
      </c>
      <c r="M1995">
        <v>7627</v>
      </c>
      <c r="N1995" t="s">
        <v>7164</v>
      </c>
      <c r="O1995" t="s">
        <v>7164</v>
      </c>
      <c r="P1995" t="s">
        <v>7164</v>
      </c>
      <c r="R1995" t="s">
        <v>7164</v>
      </c>
      <c r="S1995" t="s">
        <v>7164</v>
      </c>
      <c r="T1995" t="s">
        <v>3481</v>
      </c>
      <c r="U1995" t="s">
        <v>7334</v>
      </c>
      <c r="V1995" t="s">
        <v>7326</v>
      </c>
      <c r="W1995">
        <v>64</v>
      </c>
      <c r="X1995" t="s">
        <v>7260</v>
      </c>
      <c r="Y1995" t="s">
        <v>7178</v>
      </c>
      <c r="Z1995" t="s">
        <v>70</v>
      </c>
      <c r="AA1995" t="s">
        <v>7191</v>
      </c>
      <c r="AB1995" t="s">
        <v>7178</v>
      </c>
      <c r="AC1995" t="s">
        <v>7364</v>
      </c>
      <c r="AD1995">
        <v>0</v>
      </c>
      <c r="AE1995" t="s">
        <v>16175</v>
      </c>
      <c r="AF1995" t="s">
        <v>7191</v>
      </c>
      <c r="AG1995" t="s">
        <v>16176</v>
      </c>
    </row>
    <row r="1996" spans="1:33" x14ac:dyDescent="0.3">
      <c r="A1996" t="s">
        <v>3781</v>
      </c>
      <c r="B1996" t="s">
        <v>9252</v>
      </c>
      <c r="C1996" t="s">
        <v>258</v>
      </c>
      <c r="D1996" t="s">
        <v>38</v>
      </c>
      <c r="E1996" t="s">
        <v>31</v>
      </c>
      <c r="F1996" t="s">
        <v>16177</v>
      </c>
      <c r="G1996">
        <v>36.461669999999998</v>
      </c>
      <c r="H1996">
        <v>-107.22408</v>
      </c>
      <c r="I1996" t="s">
        <v>16178</v>
      </c>
      <c r="J1996" t="s">
        <v>649</v>
      </c>
      <c r="K1996" t="s">
        <v>7342</v>
      </c>
      <c r="L1996" t="s">
        <v>7308</v>
      </c>
      <c r="M1996">
        <v>5202</v>
      </c>
      <c r="N1996" t="s">
        <v>1956</v>
      </c>
      <c r="O1996" t="s">
        <v>7186</v>
      </c>
      <c r="P1996" t="s">
        <v>7226</v>
      </c>
      <c r="R1996" t="s">
        <v>34</v>
      </c>
      <c r="S1996" t="s">
        <v>107</v>
      </c>
      <c r="T1996" t="s">
        <v>3782</v>
      </c>
      <c r="U1996" t="s">
        <v>7174</v>
      </c>
      <c r="V1996" t="s">
        <v>7391</v>
      </c>
      <c r="X1996" t="s">
        <v>7157</v>
      </c>
      <c r="Y1996" t="s">
        <v>16179</v>
      </c>
      <c r="Z1996" t="s">
        <v>215</v>
      </c>
      <c r="AA1996" t="s">
        <v>97</v>
      </c>
      <c r="AB1996" t="s">
        <v>7271</v>
      </c>
      <c r="AC1996" t="s">
        <v>7328</v>
      </c>
      <c r="AD1996">
        <v>1</v>
      </c>
      <c r="AE1996" t="s">
        <v>7164</v>
      </c>
      <c r="AF1996" t="s">
        <v>7207</v>
      </c>
      <c r="AG1996" t="s">
        <v>16180</v>
      </c>
    </row>
    <row r="1997" spans="1:33" x14ac:dyDescent="0.3">
      <c r="A1997" t="s">
        <v>3783</v>
      </c>
      <c r="B1997" t="s">
        <v>7465</v>
      </c>
      <c r="C1997" t="s">
        <v>7660</v>
      </c>
      <c r="D1997" t="s">
        <v>100</v>
      </c>
      <c r="E1997" t="s">
        <v>39</v>
      </c>
      <c r="F1997" t="s">
        <v>16181</v>
      </c>
      <c r="G1997">
        <v>46.065021000000002</v>
      </c>
      <c r="H1997">
        <v>-106.57281999999999</v>
      </c>
      <c r="I1997" t="s">
        <v>16182</v>
      </c>
      <c r="J1997" t="s">
        <v>480</v>
      </c>
      <c r="K1997" t="s">
        <v>7155</v>
      </c>
      <c r="L1997" t="s">
        <v>7156</v>
      </c>
      <c r="M1997">
        <v>6636</v>
      </c>
      <c r="N1997" t="s">
        <v>2099</v>
      </c>
      <c r="O1997" t="s">
        <v>7280</v>
      </c>
      <c r="P1997" t="s">
        <v>7189</v>
      </c>
      <c r="Q1997">
        <v>24</v>
      </c>
      <c r="R1997" t="s">
        <v>7299</v>
      </c>
      <c r="S1997" t="s">
        <v>7279</v>
      </c>
      <c r="T1997" t="s">
        <v>1543</v>
      </c>
      <c r="U1997" t="s">
        <v>7307</v>
      </c>
      <c r="V1997" t="s">
        <v>7224</v>
      </c>
      <c r="W1997">
        <v>67</v>
      </c>
      <c r="X1997" t="s">
        <v>7237</v>
      </c>
      <c r="Y1997" t="s">
        <v>7164</v>
      </c>
      <c r="Z1997" t="s">
        <v>45</v>
      </c>
      <c r="AA1997" t="s">
        <v>7344</v>
      </c>
      <c r="AB1997" t="s">
        <v>61</v>
      </c>
      <c r="AC1997" t="s">
        <v>7193</v>
      </c>
      <c r="AD1997">
        <v>2</v>
      </c>
      <c r="AE1997" t="s">
        <v>16183</v>
      </c>
      <c r="AF1997" t="s">
        <v>7164</v>
      </c>
      <c r="AG1997" t="s">
        <v>16184</v>
      </c>
    </row>
    <row r="1998" spans="1:33" x14ac:dyDescent="0.3">
      <c r="A1998" t="s">
        <v>3784</v>
      </c>
      <c r="B1998" t="s">
        <v>7744</v>
      </c>
      <c r="C1998" t="s">
        <v>7197</v>
      </c>
      <c r="D1998" t="s">
        <v>77</v>
      </c>
      <c r="E1998" t="s">
        <v>72</v>
      </c>
      <c r="F1998" t="s">
        <v>16185</v>
      </c>
      <c r="H1998">
        <v>-121.50687000000001</v>
      </c>
      <c r="I1998" t="s">
        <v>16186</v>
      </c>
      <c r="J1998" t="s">
        <v>927</v>
      </c>
      <c r="K1998" t="s">
        <v>7371</v>
      </c>
      <c r="L1998" t="s">
        <v>7326</v>
      </c>
      <c r="M1998">
        <v>4334</v>
      </c>
      <c r="N1998" t="s">
        <v>7164</v>
      </c>
      <c r="O1998" t="s">
        <v>7164</v>
      </c>
      <c r="P1998" t="s">
        <v>7164</v>
      </c>
      <c r="R1998" t="s">
        <v>7164</v>
      </c>
      <c r="S1998" t="s">
        <v>7164</v>
      </c>
      <c r="T1998" t="s">
        <v>542</v>
      </c>
      <c r="U1998" t="s">
        <v>7202</v>
      </c>
      <c r="V1998" t="s">
        <v>7391</v>
      </c>
      <c r="W1998">
        <v>26</v>
      </c>
      <c r="X1998" t="s">
        <v>7178</v>
      </c>
      <c r="Y1998" t="s">
        <v>16187</v>
      </c>
      <c r="Z1998" t="s">
        <v>27</v>
      </c>
      <c r="AA1998" t="s">
        <v>7177</v>
      </c>
      <c r="AB1998" t="s">
        <v>61</v>
      </c>
      <c r="AC1998" t="s">
        <v>7230</v>
      </c>
      <c r="AD1998">
        <v>5</v>
      </c>
      <c r="AE1998" t="s">
        <v>16188</v>
      </c>
      <c r="AF1998" t="s">
        <v>7164</v>
      </c>
      <c r="AG1998" t="s">
        <v>7164</v>
      </c>
    </row>
    <row r="1999" spans="1:33" x14ac:dyDescent="0.3">
      <c r="A1999" t="s">
        <v>3785</v>
      </c>
      <c r="B1999" t="s">
        <v>7734</v>
      </c>
      <c r="C1999" t="s">
        <v>7322</v>
      </c>
      <c r="D1999" t="s">
        <v>48</v>
      </c>
      <c r="E1999" t="s">
        <v>78</v>
      </c>
      <c r="F1999" t="s">
        <v>16189</v>
      </c>
      <c r="G1999">
        <v>39.830649999999999</v>
      </c>
      <c r="H1999">
        <v>-95.062578000000002</v>
      </c>
      <c r="I1999" t="s">
        <v>16190</v>
      </c>
      <c r="J1999" t="s">
        <v>392</v>
      </c>
      <c r="K1999" t="s">
        <v>7156</v>
      </c>
      <c r="L1999" t="s">
        <v>7268</v>
      </c>
      <c r="M1999">
        <v>7540</v>
      </c>
      <c r="N1999" t="s">
        <v>655</v>
      </c>
      <c r="O1999" t="s">
        <v>7450</v>
      </c>
      <c r="P1999" t="s">
        <v>7348</v>
      </c>
      <c r="Q1999">
        <v>34</v>
      </c>
      <c r="R1999" t="s">
        <v>7260</v>
      </c>
      <c r="S1999" t="s">
        <v>7178</v>
      </c>
      <c r="T1999" t="s">
        <v>1747</v>
      </c>
      <c r="U1999" t="s">
        <v>7381</v>
      </c>
      <c r="V1999" t="s">
        <v>7226</v>
      </c>
      <c r="W1999">
        <v>40</v>
      </c>
      <c r="X1999" t="s">
        <v>59</v>
      </c>
      <c r="Y1999" t="s">
        <v>16191</v>
      </c>
      <c r="Z1999" t="s">
        <v>116</v>
      </c>
      <c r="AA1999" t="s">
        <v>52</v>
      </c>
      <c r="AB1999" t="s">
        <v>53</v>
      </c>
      <c r="AC1999" t="s">
        <v>7193</v>
      </c>
      <c r="AD1999">
        <v>5</v>
      </c>
      <c r="AE1999" t="s">
        <v>16192</v>
      </c>
      <c r="AF1999" t="s">
        <v>7165</v>
      </c>
      <c r="AG1999" t="s">
        <v>16193</v>
      </c>
    </row>
    <row r="2000" spans="1:33" x14ac:dyDescent="0.3">
      <c r="A2000" t="s">
        <v>3786</v>
      </c>
      <c r="B2000" t="s">
        <v>8418</v>
      </c>
      <c r="C2000" t="s">
        <v>7304</v>
      </c>
      <c r="D2000" t="s">
        <v>22</v>
      </c>
      <c r="E2000" t="s">
        <v>186</v>
      </c>
      <c r="F2000" t="s">
        <v>16194</v>
      </c>
      <c r="G2000">
        <v>41.239767000000001</v>
      </c>
      <c r="H2000">
        <v>-89.593376000000006</v>
      </c>
      <c r="I2000" t="s">
        <v>16195</v>
      </c>
      <c r="J2000" t="s">
        <v>173</v>
      </c>
      <c r="K2000" t="s">
        <v>7153</v>
      </c>
      <c r="L2000" t="s">
        <v>7156</v>
      </c>
      <c r="M2000">
        <v>6699</v>
      </c>
      <c r="N2000" t="s">
        <v>1967</v>
      </c>
      <c r="O2000" t="s">
        <v>7202</v>
      </c>
      <c r="P2000" t="s">
        <v>7213</v>
      </c>
      <c r="Q2000">
        <v>55</v>
      </c>
      <c r="R2000" t="s">
        <v>7260</v>
      </c>
      <c r="S2000" t="s">
        <v>107</v>
      </c>
      <c r="T2000" t="s">
        <v>1120</v>
      </c>
      <c r="U2000" t="s">
        <v>7238</v>
      </c>
      <c r="V2000" t="s">
        <v>7308</v>
      </c>
      <c r="W2000">
        <v>90</v>
      </c>
      <c r="X2000" t="s">
        <v>7164</v>
      </c>
      <c r="Y2000" t="s">
        <v>16196</v>
      </c>
      <c r="Z2000" t="s">
        <v>215</v>
      </c>
      <c r="AA2000" t="s">
        <v>7164</v>
      </c>
      <c r="AB2000" t="s">
        <v>53</v>
      </c>
      <c r="AC2000" t="s">
        <v>7193</v>
      </c>
      <c r="AD2000">
        <v>3</v>
      </c>
      <c r="AE2000" t="s">
        <v>16197</v>
      </c>
      <c r="AF2000" t="s">
        <v>7385</v>
      </c>
      <c r="AG2000" t="s">
        <v>7164</v>
      </c>
    </row>
    <row r="2001" spans="1:33" x14ac:dyDescent="0.3">
      <c r="A2001" t="s">
        <v>3787</v>
      </c>
      <c r="B2001" t="s">
        <v>8116</v>
      </c>
      <c r="C2001" t="s">
        <v>7552</v>
      </c>
      <c r="D2001" t="s">
        <v>48</v>
      </c>
      <c r="E2001" t="s">
        <v>31</v>
      </c>
      <c r="F2001" t="s">
        <v>16198</v>
      </c>
      <c r="G2001">
        <v>43.549264000000001</v>
      </c>
      <c r="H2001">
        <v>-87.822361999999998</v>
      </c>
      <c r="I2001" t="s">
        <v>16199</v>
      </c>
      <c r="J2001" t="s">
        <v>324</v>
      </c>
      <c r="K2001" t="s">
        <v>7222</v>
      </c>
      <c r="L2001" t="s">
        <v>7156</v>
      </c>
      <c r="M2001">
        <v>8049</v>
      </c>
      <c r="N2001" t="s">
        <v>797</v>
      </c>
      <c r="O2001" t="s">
        <v>7159</v>
      </c>
      <c r="P2001" t="s">
        <v>7172</v>
      </c>
      <c r="Q2001">
        <v>58</v>
      </c>
      <c r="R2001" t="s">
        <v>59</v>
      </c>
      <c r="S2001" t="s">
        <v>7158</v>
      </c>
      <c r="T2001" t="s">
        <v>3209</v>
      </c>
      <c r="U2001" t="s">
        <v>7186</v>
      </c>
      <c r="V2001" t="s">
        <v>7482</v>
      </c>
      <c r="W2001">
        <v>74</v>
      </c>
      <c r="X2001" t="s">
        <v>7178</v>
      </c>
      <c r="Y2001" t="s">
        <v>16200</v>
      </c>
      <c r="Z2001" t="s">
        <v>215</v>
      </c>
      <c r="AA2001" t="s">
        <v>7292</v>
      </c>
      <c r="AB2001" t="s">
        <v>61</v>
      </c>
      <c r="AC2001" t="s">
        <v>7230</v>
      </c>
      <c r="AD2001">
        <v>3</v>
      </c>
      <c r="AE2001" t="s">
        <v>16201</v>
      </c>
      <c r="AF2001" t="s">
        <v>7165</v>
      </c>
      <c r="AG2001" t="s">
        <v>16202</v>
      </c>
    </row>
    <row r="2002" spans="1:33" x14ac:dyDescent="0.3">
      <c r="A2002" t="s">
        <v>3788</v>
      </c>
      <c r="B2002" t="s">
        <v>7338</v>
      </c>
      <c r="C2002" t="s">
        <v>8288</v>
      </c>
      <c r="D2002" t="s">
        <v>22</v>
      </c>
      <c r="E2002" t="s">
        <v>55</v>
      </c>
      <c r="F2002" t="s">
        <v>16203</v>
      </c>
      <c r="G2002">
        <v>25.491990999999999</v>
      </c>
      <c r="H2002">
        <v>-72.665492999999998</v>
      </c>
      <c r="I2002" t="s">
        <v>16204</v>
      </c>
      <c r="J2002" t="s">
        <v>852</v>
      </c>
      <c r="K2002" t="s">
        <v>7259</v>
      </c>
      <c r="L2002" t="s">
        <v>7247</v>
      </c>
      <c r="M2002">
        <v>5132</v>
      </c>
      <c r="N2002" t="s">
        <v>1531</v>
      </c>
      <c r="O2002" t="s">
        <v>7159</v>
      </c>
      <c r="P2002" t="s">
        <v>7156</v>
      </c>
      <c r="Q2002">
        <v>16</v>
      </c>
      <c r="R2002" t="s">
        <v>59</v>
      </c>
      <c r="S2002" t="s">
        <v>7178</v>
      </c>
      <c r="T2002" t="s">
        <v>867</v>
      </c>
      <c r="U2002" t="s">
        <v>7153</v>
      </c>
      <c r="V2002" t="s">
        <v>7348</v>
      </c>
      <c r="W2002">
        <v>74</v>
      </c>
      <c r="X2002" t="s">
        <v>59</v>
      </c>
      <c r="Y2002" t="s">
        <v>16205</v>
      </c>
      <c r="Z2002" t="s">
        <v>7205</v>
      </c>
      <c r="AA2002" t="s">
        <v>139</v>
      </c>
      <c r="AB2002" t="s">
        <v>7336</v>
      </c>
      <c r="AC2002" t="s">
        <v>270</v>
      </c>
      <c r="AE2002" t="s">
        <v>16206</v>
      </c>
      <c r="AF2002" t="s">
        <v>7165</v>
      </c>
      <c r="AG2002" t="s">
        <v>7164</v>
      </c>
    </row>
    <row r="2003" spans="1:33" x14ac:dyDescent="0.3">
      <c r="A2003" t="s">
        <v>3789</v>
      </c>
      <c r="B2003" t="s">
        <v>685</v>
      </c>
      <c r="C2003" t="s">
        <v>185</v>
      </c>
      <c r="D2003" t="s">
        <v>38</v>
      </c>
      <c r="E2003" t="s">
        <v>93</v>
      </c>
      <c r="F2003" t="s">
        <v>16207</v>
      </c>
      <c r="G2003">
        <v>39.509903000000001</v>
      </c>
      <c r="H2003">
        <v>-88.401532000000003</v>
      </c>
      <c r="I2003" t="s">
        <v>7164</v>
      </c>
      <c r="J2003" t="s">
        <v>228</v>
      </c>
      <c r="K2003" t="s">
        <v>7223</v>
      </c>
      <c r="L2003" t="s">
        <v>7203</v>
      </c>
      <c r="N2003" t="s">
        <v>3790</v>
      </c>
      <c r="O2003" t="s">
        <v>7236</v>
      </c>
      <c r="P2003" t="s">
        <v>7224</v>
      </c>
      <c r="Q2003">
        <v>24</v>
      </c>
      <c r="R2003" t="s">
        <v>7372</v>
      </c>
      <c r="S2003" t="s">
        <v>35</v>
      </c>
      <c r="T2003" t="s">
        <v>3591</v>
      </c>
      <c r="U2003" t="s">
        <v>7280</v>
      </c>
      <c r="V2003" t="s">
        <v>7391</v>
      </c>
      <c r="W2003">
        <v>39</v>
      </c>
      <c r="X2003" t="s">
        <v>59</v>
      </c>
      <c r="Y2003" t="s">
        <v>16208</v>
      </c>
      <c r="Z2003" t="s">
        <v>7607</v>
      </c>
      <c r="AA2003" t="s">
        <v>52</v>
      </c>
      <c r="AB2003" t="s">
        <v>7271</v>
      </c>
      <c r="AC2003" t="s">
        <v>7394</v>
      </c>
      <c r="AD2003">
        <v>4</v>
      </c>
      <c r="AE2003" t="s">
        <v>16209</v>
      </c>
      <c r="AF2003" t="s">
        <v>7385</v>
      </c>
      <c r="AG2003" t="s">
        <v>16210</v>
      </c>
    </row>
    <row r="2004" spans="1:33" x14ac:dyDescent="0.3">
      <c r="A2004" t="s">
        <v>3791</v>
      </c>
      <c r="B2004" t="s">
        <v>7529</v>
      </c>
      <c r="C2004" t="s">
        <v>7460</v>
      </c>
      <c r="D2004" t="s">
        <v>48</v>
      </c>
      <c r="E2004" t="s">
        <v>72</v>
      </c>
      <c r="F2004" t="s">
        <v>16211</v>
      </c>
      <c r="G2004">
        <v>37.258851</v>
      </c>
      <c r="H2004">
        <v>-77.590684999999993</v>
      </c>
      <c r="I2004" t="s">
        <v>16212</v>
      </c>
      <c r="J2004" t="s">
        <v>832</v>
      </c>
      <c r="K2004" t="s">
        <v>7307</v>
      </c>
      <c r="L2004" t="s">
        <v>7239</v>
      </c>
      <c r="M2004">
        <v>3232</v>
      </c>
      <c r="N2004" t="s">
        <v>1032</v>
      </c>
      <c r="O2004" t="s">
        <v>7236</v>
      </c>
      <c r="P2004" t="s">
        <v>7268</v>
      </c>
      <c r="Q2004">
        <v>71</v>
      </c>
      <c r="R2004" t="s">
        <v>7299</v>
      </c>
      <c r="S2004" t="s">
        <v>35</v>
      </c>
      <c r="T2004" t="s">
        <v>651</v>
      </c>
      <c r="U2004" t="s">
        <v>7238</v>
      </c>
      <c r="V2004" t="s">
        <v>7213</v>
      </c>
      <c r="W2004">
        <v>72</v>
      </c>
      <c r="X2004" t="s">
        <v>7164</v>
      </c>
      <c r="Y2004" t="s">
        <v>16213</v>
      </c>
      <c r="Z2004" t="s">
        <v>60</v>
      </c>
      <c r="AA2004" t="s">
        <v>109</v>
      </c>
      <c r="AB2004" t="s">
        <v>7192</v>
      </c>
      <c r="AC2004" t="s">
        <v>7193</v>
      </c>
      <c r="AD2004">
        <v>1</v>
      </c>
      <c r="AE2004" t="s">
        <v>16214</v>
      </c>
      <c r="AF2004" t="s">
        <v>7207</v>
      </c>
      <c r="AG2004" t="s">
        <v>16215</v>
      </c>
    </row>
    <row r="2005" spans="1:33" x14ac:dyDescent="0.3">
      <c r="A2005" t="s">
        <v>3792</v>
      </c>
      <c r="B2005" t="s">
        <v>7303</v>
      </c>
      <c r="C2005" t="s">
        <v>8105</v>
      </c>
      <c r="D2005" t="s">
        <v>48</v>
      </c>
      <c r="E2005" t="s">
        <v>55</v>
      </c>
      <c r="F2005" t="s">
        <v>16216</v>
      </c>
      <c r="G2005">
        <v>32.564641000000002</v>
      </c>
      <c r="H2005">
        <v>-70.748345999999998</v>
      </c>
      <c r="I2005" t="s">
        <v>16217</v>
      </c>
      <c r="J2005" t="s">
        <v>448</v>
      </c>
      <c r="K2005" t="s">
        <v>7342</v>
      </c>
      <c r="L2005" t="s">
        <v>7391</v>
      </c>
      <c r="M2005">
        <v>1593</v>
      </c>
      <c r="N2005" t="s">
        <v>1328</v>
      </c>
      <c r="O2005" t="s">
        <v>7342</v>
      </c>
      <c r="P2005" t="s">
        <v>7175</v>
      </c>
      <c r="Q2005">
        <v>15</v>
      </c>
      <c r="R2005" t="s">
        <v>7373</v>
      </c>
      <c r="S2005" t="s">
        <v>7164</v>
      </c>
      <c r="T2005" t="s">
        <v>1862</v>
      </c>
      <c r="U2005" t="s">
        <v>7371</v>
      </c>
      <c r="V2005" t="s">
        <v>7348</v>
      </c>
      <c r="W2005">
        <v>14</v>
      </c>
      <c r="X2005" t="s">
        <v>7260</v>
      </c>
      <c r="Y2005" t="s">
        <v>16218</v>
      </c>
      <c r="Z2005" t="s">
        <v>60</v>
      </c>
      <c r="AA2005" t="s">
        <v>7177</v>
      </c>
      <c r="AB2005" t="s">
        <v>28</v>
      </c>
      <c r="AC2005" t="s">
        <v>7328</v>
      </c>
      <c r="AD2005">
        <v>3</v>
      </c>
      <c r="AE2005" t="s">
        <v>16219</v>
      </c>
      <c r="AF2005" t="s">
        <v>103</v>
      </c>
      <c r="AG2005" t="s">
        <v>7164</v>
      </c>
    </row>
    <row r="2006" spans="1:33" x14ac:dyDescent="0.3">
      <c r="A2006" t="s">
        <v>3793</v>
      </c>
      <c r="B2006" t="s">
        <v>7428</v>
      </c>
      <c r="C2006" t="s">
        <v>233</v>
      </c>
      <c r="D2006" t="s">
        <v>65</v>
      </c>
      <c r="E2006" t="s">
        <v>66</v>
      </c>
      <c r="F2006" t="s">
        <v>16220</v>
      </c>
      <c r="G2006">
        <v>46.619534000000002</v>
      </c>
      <c r="H2006">
        <v>-112.963255</v>
      </c>
      <c r="I2006" t="s">
        <v>16221</v>
      </c>
      <c r="J2006" t="s">
        <v>166</v>
      </c>
      <c r="K2006" t="s">
        <v>7361</v>
      </c>
      <c r="L2006" t="s">
        <v>7189</v>
      </c>
      <c r="M2006">
        <v>4790</v>
      </c>
      <c r="N2006" t="s">
        <v>3149</v>
      </c>
      <c r="O2006" t="s">
        <v>7481</v>
      </c>
      <c r="P2006" t="s">
        <v>7189</v>
      </c>
      <c r="Q2006">
        <v>17</v>
      </c>
      <c r="R2006" t="s">
        <v>7373</v>
      </c>
      <c r="S2006" t="s">
        <v>41</v>
      </c>
      <c r="T2006" t="s">
        <v>1843</v>
      </c>
      <c r="U2006" t="s">
        <v>7171</v>
      </c>
      <c r="V2006" t="s">
        <v>7276</v>
      </c>
      <c r="W2006">
        <v>63</v>
      </c>
      <c r="X2006" t="s">
        <v>7373</v>
      </c>
      <c r="Y2006" t="s">
        <v>16222</v>
      </c>
      <c r="Z2006" t="s">
        <v>70</v>
      </c>
      <c r="AA2006" t="s">
        <v>7164</v>
      </c>
      <c r="AB2006" t="s">
        <v>132</v>
      </c>
      <c r="AC2006" t="s">
        <v>62</v>
      </c>
      <c r="AD2006">
        <v>2</v>
      </c>
      <c r="AE2006" t="s">
        <v>16223</v>
      </c>
      <c r="AF2006" t="s">
        <v>7207</v>
      </c>
      <c r="AG2006" t="s">
        <v>16224</v>
      </c>
    </row>
    <row r="2007" spans="1:33" x14ac:dyDescent="0.3">
      <c r="A2007" t="s">
        <v>3794</v>
      </c>
      <c r="B2007" t="s">
        <v>9252</v>
      </c>
      <c r="C2007" t="s">
        <v>7388</v>
      </c>
      <c r="D2007" t="s">
        <v>48</v>
      </c>
      <c r="E2007" t="s">
        <v>31</v>
      </c>
      <c r="F2007" t="s">
        <v>16225</v>
      </c>
      <c r="G2007">
        <v>110.9316</v>
      </c>
      <c r="H2007">
        <v>-78.000811999999996</v>
      </c>
      <c r="I2007" t="s">
        <v>16226</v>
      </c>
      <c r="J2007" t="s">
        <v>644</v>
      </c>
      <c r="K2007" t="s">
        <v>7222</v>
      </c>
      <c r="L2007" t="s">
        <v>7189</v>
      </c>
      <c r="M2007">
        <v>7348</v>
      </c>
      <c r="N2007" t="s">
        <v>3298</v>
      </c>
      <c r="O2007" t="s">
        <v>7222</v>
      </c>
      <c r="P2007" t="s">
        <v>7400</v>
      </c>
      <c r="Q2007">
        <v>29</v>
      </c>
      <c r="R2007" t="s">
        <v>7372</v>
      </c>
      <c r="S2007" t="s">
        <v>7279</v>
      </c>
      <c r="T2007" t="s">
        <v>3795</v>
      </c>
      <c r="U2007" t="s">
        <v>7236</v>
      </c>
      <c r="V2007" t="s">
        <v>7226</v>
      </c>
      <c r="W2007">
        <v>62</v>
      </c>
      <c r="X2007" t="s">
        <v>7299</v>
      </c>
      <c r="Y2007" t="s">
        <v>16227</v>
      </c>
      <c r="Z2007" t="s">
        <v>45</v>
      </c>
      <c r="AA2007" t="s">
        <v>139</v>
      </c>
      <c r="AB2007" t="s">
        <v>98</v>
      </c>
      <c r="AC2007" t="s">
        <v>7193</v>
      </c>
      <c r="AD2007">
        <v>4</v>
      </c>
      <c r="AE2007" t="s">
        <v>16228</v>
      </c>
      <c r="AF2007" t="s">
        <v>7385</v>
      </c>
      <c r="AG2007" t="s">
        <v>16229</v>
      </c>
    </row>
    <row r="2008" spans="1:33" x14ac:dyDescent="0.3">
      <c r="A2008" t="s">
        <v>3796</v>
      </c>
      <c r="B2008" t="s">
        <v>507</v>
      </c>
      <c r="C2008" t="s">
        <v>8053</v>
      </c>
      <c r="D2008" t="s">
        <v>92</v>
      </c>
      <c r="E2008" t="s">
        <v>72</v>
      </c>
      <c r="F2008" t="s">
        <v>16230</v>
      </c>
      <c r="G2008">
        <v>28.408594000000001</v>
      </c>
      <c r="H2008">
        <v>-91.427424999999999</v>
      </c>
      <c r="I2008" t="s">
        <v>16231</v>
      </c>
      <c r="J2008" t="s">
        <v>961</v>
      </c>
      <c r="K2008" t="s">
        <v>7236</v>
      </c>
      <c r="L2008" t="s">
        <v>7333</v>
      </c>
      <c r="M2008">
        <v>2654</v>
      </c>
      <c r="N2008" t="s">
        <v>205</v>
      </c>
      <c r="O2008" t="s">
        <v>7280</v>
      </c>
      <c r="P2008" t="s">
        <v>7382</v>
      </c>
      <c r="Q2008">
        <v>71</v>
      </c>
      <c r="R2008" t="s">
        <v>43</v>
      </c>
      <c r="S2008" t="s">
        <v>34</v>
      </c>
      <c r="T2008" t="s">
        <v>2411</v>
      </c>
      <c r="U2008" t="s">
        <v>7342</v>
      </c>
      <c r="V2008" t="s">
        <v>7224</v>
      </c>
      <c r="X2008" t="s">
        <v>7372</v>
      </c>
      <c r="Y2008" t="s">
        <v>16232</v>
      </c>
      <c r="Z2008" t="s">
        <v>7251</v>
      </c>
      <c r="AA2008" t="s">
        <v>7262</v>
      </c>
      <c r="AB2008" t="s">
        <v>53</v>
      </c>
      <c r="AC2008" t="s">
        <v>7178</v>
      </c>
      <c r="AD2008">
        <v>5</v>
      </c>
      <c r="AE2008" t="s">
        <v>16233</v>
      </c>
      <c r="AF2008" t="s">
        <v>7191</v>
      </c>
      <c r="AG2008" t="s">
        <v>16234</v>
      </c>
    </row>
    <row r="2009" spans="1:33" x14ac:dyDescent="0.3">
      <c r="A2009" t="s">
        <v>3797</v>
      </c>
      <c r="B2009" t="s">
        <v>7882</v>
      </c>
      <c r="C2009" t="s">
        <v>7597</v>
      </c>
      <c r="D2009" t="s">
        <v>48</v>
      </c>
      <c r="E2009" t="s">
        <v>66</v>
      </c>
      <c r="F2009" t="s">
        <v>16235</v>
      </c>
      <c r="G2009">
        <v>42.473813</v>
      </c>
      <c r="H2009">
        <v>-99.976588000000007</v>
      </c>
      <c r="I2009" t="s">
        <v>7164</v>
      </c>
      <c r="J2009" t="s">
        <v>32</v>
      </c>
      <c r="K2009" t="s">
        <v>7238</v>
      </c>
      <c r="L2009" t="s">
        <v>7348</v>
      </c>
      <c r="M2009">
        <v>2700</v>
      </c>
      <c r="N2009" t="s">
        <v>1275</v>
      </c>
      <c r="O2009" t="s">
        <v>7277</v>
      </c>
      <c r="P2009" t="s">
        <v>7289</v>
      </c>
      <c r="Q2009">
        <v>66</v>
      </c>
      <c r="R2009" t="s">
        <v>7373</v>
      </c>
      <c r="S2009" t="s">
        <v>85</v>
      </c>
      <c r="T2009" t="s">
        <v>1138</v>
      </c>
      <c r="U2009" t="s">
        <v>7236</v>
      </c>
      <c r="V2009" t="s">
        <v>7308</v>
      </c>
      <c r="W2009">
        <v>74</v>
      </c>
      <c r="X2009" t="s">
        <v>7372</v>
      </c>
      <c r="Y2009" t="s">
        <v>16236</v>
      </c>
      <c r="Z2009" t="s">
        <v>7375</v>
      </c>
      <c r="AA2009" t="s">
        <v>7164</v>
      </c>
      <c r="AB2009" t="s">
        <v>7192</v>
      </c>
      <c r="AC2009" t="s">
        <v>29</v>
      </c>
      <c r="AD2009">
        <v>3</v>
      </c>
      <c r="AE2009" t="s">
        <v>16237</v>
      </c>
      <c r="AF2009" t="s">
        <v>7207</v>
      </c>
      <c r="AG2009" t="s">
        <v>16238</v>
      </c>
    </row>
    <row r="2010" spans="1:33" x14ac:dyDescent="0.3">
      <c r="A2010" t="s">
        <v>3798</v>
      </c>
      <c r="B2010" t="s">
        <v>7581</v>
      </c>
      <c r="C2010" t="s">
        <v>7378</v>
      </c>
      <c r="D2010" t="s">
        <v>65</v>
      </c>
      <c r="E2010" t="s">
        <v>39</v>
      </c>
      <c r="F2010" t="s">
        <v>16239</v>
      </c>
      <c r="G2010">
        <v>35.659657000000003</v>
      </c>
      <c r="H2010">
        <v>-81.384321999999997</v>
      </c>
      <c r="I2010" t="s">
        <v>16240</v>
      </c>
      <c r="J2010" t="s">
        <v>355</v>
      </c>
      <c r="K2010" t="s">
        <v>7280</v>
      </c>
      <c r="L2010" t="s">
        <v>7226</v>
      </c>
      <c r="M2010">
        <v>2325</v>
      </c>
      <c r="N2010" t="s">
        <v>2969</v>
      </c>
      <c r="O2010" t="s">
        <v>7223</v>
      </c>
      <c r="P2010" t="s">
        <v>7317</v>
      </c>
      <c r="Q2010">
        <v>21</v>
      </c>
      <c r="R2010" t="s">
        <v>34</v>
      </c>
      <c r="S2010" t="s">
        <v>7164</v>
      </c>
      <c r="T2010" t="s">
        <v>1397</v>
      </c>
      <c r="U2010" t="s">
        <v>7202</v>
      </c>
      <c r="V2010" t="s">
        <v>7188</v>
      </c>
      <c r="W2010">
        <v>90</v>
      </c>
      <c r="X2010" t="s">
        <v>7278</v>
      </c>
      <c r="Y2010" t="s">
        <v>16241</v>
      </c>
      <c r="Z2010" t="s">
        <v>27</v>
      </c>
      <c r="AA2010" t="s">
        <v>7292</v>
      </c>
      <c r="AB2010" t="s">
        <v>98</v>
      </c>
      <c r="AC2010" t="s">
        <v>7394</v>
      </c>
      <c r="AD2010">
        <v>5</v>
      </c>
      <c r="AE2010" t="s">
        <v>16242</v>
      </c>
      <c r="AF2010" t="s">
        <v>7385</v>
      </c>
      <c r="AG2010" t="s">
        <v>16243</v>
      </c>
    </row>
    <row r="2011" spans="1:33" x14ac:dyDescent="0.3">
      <c r="A2011" t="s">
        <v>3799</v>
      </c>
      <c r="B2011" t="s">
        <v>507</v>
      </c>
      <c r="C2011" t="s">
        <v>7801</v>
      </c>
      <c r="D2011" t="s">
        <v>100</v>
      </c>
      <c r="E2011" t="s">
        <v>39</v>
      </c>
      <c r="F2011" t="s">
        <v>16244</v>
      </c>
      <c r="G2011">
        <v>176.40129999999999</v>
      </c>
      <c r="H2011">
        <v>-121.01437799999999</v>
      </c>
      <c r="I2011" t="s">
        <v>16245</v>
      </c>
      <c r="J2011" t="s">
        <v>79</v>
      </c>
      <c r="K2011" t="s">
        <v>7280</v>
      </c>
      <c r="L2011" t="s">
        <v>7276</v>
      </c>
      <c r="M2011">
        <v>9330</v>
      </c>
      <c r="N2011" t="s">
        <v>2277</v>
      </c>
      <c r="O2011" t="s">
        <v>7222</v>
      </c>
      <c r="P2011" t="s">
        <v>7173</v>
      </c>
      <c r="Q2011">
        <v>-59</v>
      </c>
      <c r="R2011" t="s">
        <v>34</v>
      </c>
      <c r="S2011" t="s">
        <v>7178</v>
      </c>
      <c r="T2011" t="s">
        <v>1280</v>
      </c>
      <c r="U2011" t="s">
        <v>7223</v>
      </c>
      <c r="V2011" t="s">
        <v>7289</v>
      </c>
      <c r="W2011">
        <v>63</v>
      </c>
      <c r="X2011" t="s">
        <v>7161</v>
      </c>
      <c r="Y2011" t="s">
        <v>7164</v>
      </c>
      <c r="Z2011" t="s">
        <v>70</v>
      </c>
      <c r="AA2011" t="s">
        <v>7344</v>
      </c>
      <c r="AB2011" t="s">
        <v>61</v>
      </c>
      <c r="AC2011" t="s">
        <v>7193</v>
      </c>
      <c r="AD2011">
        <v>0</v>
      </c>
      <c r="AE2011" t="s">
        <v>16246</v>
      </c>
      <c r="AF2011" t="s">
        <v>7165</v>
      </c>
      <c r="AG2011" t="s">
        <v>16247</v>
      </c>
    </row>
    <row r="2012" spans="1:33" x14ac:dyDescent="0.3">
      <c r="A2012" t="s">
        <v>3800</v>
      </c>
      <c r="B2012" t="s">
        <v>134</v>
      </c>
      <c r="C2012" t="s">
        <v>7339</v>
      </c>
      <c r="D2012" t="s">
        <v>100</v>
      </c>
      <c r="E2012" t="s">
        <v>55</v>
      </c>
      <c r="F2012" t="s">
        <v>16248</v>
      </c>
      <c r="G2012">
        <v>43.292883000000003</v>
      </c>
      <c r="H2012">
        <v>-120.076348</v>
      </c>
      <c r="I2012" t="s">
        <v>16249</v>
      </c>
      <c r="J2012" t="s">
        <v>343</v>
      </c>
      <c r="K2012" t="s">
        <v>7249</v>
      </c>
      <c r="L2012" t="s">
        <v>7175</v>
      </c>
      <c r="M2012">
        <v>7065</v>
      </c>
      <c r="N2012" t="s">
        <v>2636</v>
      </c>
      <c r="O2012" t="s">
        <v>7236</v>
      </c>
      <c r="P2012" t="s">
        <v>7239</v>
      </c>
      <c r="Q2012">
        <v>47</v>
      </c>
      <c r="R2012" t="s">
        <v>59</v>
      </c>
      <c r="S2012" t="s">
        <v>7215</v>
      </c>
      <c r="T2012" t="s">
        <v>2730</v>
      </c>
      <c r="U2012" t="s">
        <v>7307</v>
      </c>
      <c r="V2012" t="s">
        <v>7154</v>
      </c>
      <c r="W2012">
        <v>19</v>
      </c>
      <c r="X2012" t="s">
        <v>7260</v>
      </c>
      <c r="Y2012" t="s">
        <v>16250</v>
      </c>
      <c r="Z2012" t="s">
        <v>7607</v>
      </c>
      <c r="AA2012" t="s">
        <v>7292</v>
      </c>
      <c r="AB2012" t="s">
        <v>7271</v>
      </c>
      <c r="AC2012" t="s">
        <v>7328</v>
      </c>
      <c r="AD2012">
        <v>0</v>
      </c>
      <c r="AE2012" t="s">
        <v>16251</v>
      </c>
      <c r="AF2012" t="s">
        <v>103</v>
      </c>
      <c r="AG2012" t="s">
        <v>16252</v>
      </c>
    </row>
    <row r="2013" spans="1:33" x14ac:dyDescent="0.3">
      <c r="A2013" t="s">
        <v>3801</v>
      </c>
      <c r="B2013" t="s">
        <v>165</v>
      </c>
      <c r="C2013" t="s">
        <v>180</v>
      </c>
      <c r="D2013" t="s">
        <v>88</v>
      </c>
      <c r="E2013" t="s">
        <v>23</v>
      </c>
      <c r="F2013" t="s">
        <v>16253</v>
      </c>
      <c r="G2013">
        <v>40.151000000000003</v>
      </c>
      <c r="H2013">
        <v>-76.949344999999994</v>
      </c>
      <c r="I2013" t="s">
        <v>16254</v>
      </c>
      <c r="J2013" t="s">
        <v>161</v>
      </c>
      <c r="K2013" t="s">
        <v>7155</v>
      </c>
      <c r="L2013" t="s">
        <v>7482</v>
      </c>
      <c r="M2013">
        <v>6269</v>
      </c>
      <c r="N2013" t="s">
        <v>1793</v>
      </c>
      <c r="O2013" t="s">
        <v>7361</v>
      </c>
      <c r="P2013" t="s">
        <v>7482</v>
      </c>
      <c r="Q2013">
        <v>29</v>
      </c>
      <c r="R2013" t="s">
        <v>7237</v>
      </c>
      <c r="S2013" t="s">
        <v>7178</v>
      </c>
      <c r="T2013" t="s">
        <v>1400</v>
      </c>
      <c r="U2013" t="s">
        <v>7202</v>
      </c>
      <c r="V2013" t="s">
        <v>7348</v>
      </c>
      <c r="W2013">
        <v>17</v>
      </c>
      <c r="X2013" t="s">
        <v>34</v>
      </c>
      <c r="Y2013" t="s">
        <v>16255</v>
      </c>
      <c r="Z2013" t="s">
        <v>60</v>
      </c>
      <c r="AA2013" t="s">
        <v>7217</v>
      </c>
      <c r="AB2013" t="s">
        <v>7363</v>
      </c>
      <c r="AC2013" t="s">
        <v>7178</v>
      </c>
      <c r="AD2013">
        <v>-2</v>
      </c>
      <c r="AE2013" t="s">
        <v>16256</v>
      </c>
      <c r="AF2013" t="s">
        <v>7254</v>
      </c>
      <c r="AG2013" t="s">
        <v>16257</v>
      </c>
    </row>
    <row r="2014" spans="1:33" x14ac:dyDescent="0.3">
      <c r="A2014" t="s">
        <v>3802</v>
      </c>
      <c r="B2014" t="s">
        <v>7433</v>
      </c>
      <c r="C2014" t="s">
        <v>7441</v>
      </c>
      <c r="D2014" t="s">
        <v>92</v>
      </c>
      <c r="E2014" t="s">
        <v>186</v>
      </c>
      <c r="F2014" t="s">
        <v>16258</v>
      </c>
      <c r="G2014">
        <v>36.489424999999997</v>
      </c>
      <c r="H2014">
        <v>-70.975550999999996</v>
      </c>
      <c r="I2014" t="s">
        <v>16259</v>
      </c>
      <c r="J2014" t="s">
        <v>961</v>
      </c>
      <c r="K2014" t="s">
        <v>7174</v>
      </c>
      <c r="L2014" t="s">
        <v>7289</v>
      </c>
      <c r="M2014">
        <v>1187</v>
      </c>
      <c r="N2014" t="s">
        <v>3754</v>
      </c>
      <c r="O2014" t="s">
        <v>7153</v>
      </c>
      <c r="P2014" t="s">
        <v>7224</v>
      </c>
      <c r="Q2014">
        <v>37</v>
      </c>
      <c r="R2014" t="s">
        <v>43</v>
      </c>
      <c r="S2014" t="s">
        <v>7158</v>
      </c>
      <c r="T2014" t="s">
        <v>1252</v>
      </c>
      <c r="U2014" t="s">
        <v>7155</v>
      </c>
      <c r="V2014" t="s">
        <v>7348</v>
      </c>
      <c r="W2014">
        <v>12</v>
      </c>
      <c r="X2014" t="s">
        <v>7372</v>
      </c>
      <c r="Y2014" t="s">
        <v>16260</v>
      </c>
      <c r="Z2014" t="s">
        <v>215</v>
      </c>
      <c r="AA2014" t="s">
        <v>7164</v>
      </c>
      <c r="AB2014" t="s">
        <v>61</v>
      </c>
      <c r="AC2014" t="s">
        <v>155</v>
      </c>
      <c r="AD2014">
        <v>2</v>
      </c>
      <c r="AE2014" t="s">
        <v>16261</v>
      </c>
      <c r="AF2014" t="s">
        <v>7165</v>
      </c>
      <c r="AG2014" t="s">
        <v>16262</v>
      </c>
    </row>
    <row r="2015" spans="1:33" x14ac:dyDescent="0.3">
      <c r="A2015" t="s">
        <v>3803</v>
      </c>
      <c r="B2015" t="s">
        <v>7232</v>
      </c>
      <c r="C2015" t="s">
        <v>7552</v>
      </c>
      <c r="D2015" t="s">
        <v>77</v>
      </c>
      <c r="E2015" t="s">
        <v>31</v>
      </c>
      <c r="F2015" t="s">
        <v>16263</v>
      </c>
      <c r="G2015">
        <v>40.692357999999999</v>
      </c>
      <c r="H2015">
        <v>-85.797909000000004</v>
      </c>
      <c r="I2015" t="s">
        <v>7164</v>
      </c>
      <c r="J2015" t="s">
        <v>351</v>
      </c>
      <c r="K2015" t="s">
        <v>8709</v>
      </c>
      <c r="L2015" t="s">
        <v>7172</v>
      </c>
      <c r="M2015">
        <v>8889</v>
      </c>
      <c r="N2015" t="s">
        <v>2516</v>
      </c>
      <c r="O2015" t="s">
        <v>7371</v>
      </c>
      <c r="P2015" t="s">
        <v>7268</v>
      </c>
      <c r="Q2015">
        <v>55</v>
      </c>
      <c r="R2015" t="s">
        <v>7164</v>
      </c>
      <c r="S2015" t="s">
        <v>7161</v>
      </c>
      <c r="T2015" t="s">
        <v>3804</v>
      </c>
      <c r="U2015" t="s">
        <v>7202</v>
      </c>
      <c r="V2015" t="s">
        <v>7326</v>
      </c>
      <c r="W2015">
        <v>75</v>
      </c>
      <c r="X2015" t="s">
        <v>7214</v>
      </c>
      <c r="Y2015" t="s">
        <v>16264</v>
      </c>
      <c r="Z2015" t="s">
        <v>45</v>
      </c>
      <c r="AA2015" t="s">
        <v>7292</v>
      </c>
      <c r="AB2015" t="s">
        <v>7229</v>
      </c>
      <c r="AC2015" t="s">
        <v>62</v>
      </c>
      <c r="AD2015">
        <v>2</v>
      </c>
      <c r="AE2015" t="s">
        <v>16265</v>
      </c>
      <c r="AF2015" t="s">
        <v>7385</v>
      </c>
      <c r="AG2015" t="s">
        <v>16266</v>
      </c>
    </row>
    <row r="2016" spans="1:33" x14ac:dyDescent="0.3">
      <c r="A2016" t="s">
        <v>3805</v>
      </c>
      <c r="B2016" t="s">
        <v>7620</v>
      </c>
      <c r="C2016" t="s">
        <v>220</v>
      </c>
      <c r="D2016" t="s">
        <v>48</v>
      </c>
      <c r="E2016" t="s">
        <v>72</v>
      </c>
      <c r="F2016" t="s">
        <v>16267</v>
      </c>
      <c r="H2016">
        <v>-86.887870000000007</v>
      </c>
      <c r="I2016" t="s">
        <v>16268</v>
      </c>
      <c r="J2016" t="s">
        <v>243</v>
      </c>
      <c r="K2016" t="s">
        <v>7307</v>
      </c>
      <c r="L2016" t="s">
        <v>7173</v>
      </c>
      <c r="M2016">
        <v>8711</v>
      </c>
      <c r="N2016" t="s">
        <v>1889</v>
      </c>
      <c r="O2016" t="s">
        <v>7277</v>
      </c>
      <c r="P2016" t="s">
        <v>7203</v>
      </c>
      <c r="Q2016">
        <v>61</v>
      </c>
      <c r="R2016" t="s">
        <v>7214</v>
      </c>
      <c r="S2016" t="s">
        <v>85</v>
      </c>
      <c r="T2016" t="s">
        <v>854</v>
      </c>
      <c r="U2016" t="s">
        <v>7277</v>
      </c>
      <c r="V2016" t="s">
        <v>7400</v>
      </c>
      <c r="W2016">
        <v>86</v>
      </c>
      <c r="X2016" t="s">
        <v>7157</v>
      </c>
      <c r="Y2016" t="s">
        <v>16269</v>
      </c>
      <c r="Z2016" t="s">
        <v>70</v>
      </c>
      <c r="AA2016" t="s">
        <v>7228</v>
      </c>
      <c r="AB2016" t="s">
        <v>7363</v>
      </c>
      <c r="AC2016" t="s">
        <v>155</v>
      </c>
      <c r="AE2016" t="s">
        <v>16270</v>
      </c>
      <c r="AF2016" t="s">
        <v>7195</v>
      </c>
      <c r="AG2016" t="s">
        <v>16271</v>
      </c>
    </row>
    <row r="2017" spans="1:33" x14ac:dyDescent="0.3">
      <c r="A2017" t="s">
        <v>3482</v>
      </c>
      <c r="B2017" t="s">
        <v>7433</v>
      </c>
      <c r="C2017" t="s">
        <v>8053</v>
      </c>
      <c r="D2017" t="s">
        <v>88</v>
      </c>
      <c r="E2017" t="s">
        <v>93</v>
      </c>
      <c r="F2017" t="s">
        <v>15151</v>
      </c>
      <c r="G2017">
        <v>27.953406000000001</v>
      </c>
      <c r="H2017">
        <v>-96.325469999999996</v>
      </c>
      <c r="I2017" t="s">
        <v>15152</v>
      </c>
      <c r="J2017" t="s">
        <v>524</v>
      </c>
      <c r="K2017" t="s">
        <v>7371</v>
      </c>
      <c r="L2017" t="s">
        <v>7248</v>
      </c>
      <c r="M2017">
        <v>3711</v>
      </c>
      <c r="N2017" t="s">
        <v>2051</v>
      </c>
      <c r="O2017" t="s">
        <v>7222</v>
      </c>
      <c r="P2017" t="s">
        <v>7248</v>
      </c>
      <c r="Q2017">
        <v>35</v>
      </c>
      <c r="R2017" t="s">
        <v>7214</v>
      </c>
      <c r="S2017" t="s">
        <v>7158</v>
      </c>
      <c r="T2017" t="s">
        <v>3232</v>
      </c>
      <c r="U2017" t="s">
        <v>7280</v>
      </c>
      <c r="V2017" t="s">
        <v>7160</v>
      </c>
      <c r="W2017">
        <v>32</v>
      </c>
      <c r="X2017" t="s">
        <v>7178</v>
      </c>
      <c r="Y2017" t="s">
        <v>15153</v>
      </c>
      <c r="Z2017" t="s">
        <v>116</v>
      </c>
      <c r="AA2017" t="s">
        <v>7177</v>
      </c>
      <c r="AB2017" t="s">
        <v>61</v>
      </c>
      <c r="AC2017" t="s">
        <v>29</v>
      </c>
      <c r="AD2017">
        <v>-3</v>
      </c>
      <c r="AE2017" t="s">
        <v>15154</v>
      </c>
      <c r="AF2017" t="s">
        <v>7165</v>
      </c>
      <c r="AG2017" t="s">
        <v>15155</v>
      </c>
    </row>
    <row r="2018" spans="1:33" x14ac:dyDescent="0.3">
      <c r="A2018" t="s">
        <v>3806</v>
      </c>
      <c r="B2018" t="s">
        <v>7440</v>
      </c>
      <c r="C2018" t="s">
        <v>7219</v>
      </c>
      <c r="D2018" t="s">
        <v>22</v>
      </c>
      <c r="E2018" t="s">
        <v>112</v>
      </c>
      <c r="F2018" t="s">
        <v>16272</v>
      </c>
      <c r="G2018">
        <v>34.359312000000003</v>
      </c>
      <c r="H2018">
        <v>-74.676612000000006</v>
      </c>
      <c r="I2018" t="s">
        <v>16273</v>
      </c>
      <c r="J2018" t="s">
        <v>152</v>
      </c>
      <c r="K2018" t="s">
        <v>7186</v>
      </c>
      <c r="L2018" t="s">
        <v>7154</v>
      </c>
      <c r="N2018" t="s">
        <v>667</v>
      </c>
      <c r="O2018" t="s">
        <v>7202</v>
      </c>
      <c r="P2018" t="s">
        <v>7482</v>
      </c>
      <c r="Q2018">
        <v>34</v>
      </c>
      <c r="R2018" t="s">
        <v>7164</v>
      </c>
      <c r="S2018" t="s">
        <v>35</v>
      </c>
      <c r="T2018" t="s">
        <v>1117</v>
      </c>
      <c r="U2018" t="s">
        <v>7187</v>
      </c>
      <c r="V2018" t="s">
        <v>7248</v>
      </c>
      <c r="W2018">
        <v>12</v>
      </c>
      <c r="X2018" t="s">
        <v>7278</v>
      </c>
      <c r="Y2018" t="s">
        <v>16274</v>
      </c>
      <c r="Z2018" t="s">
        <v>7251</v>
      </c>
      <c r="AA2018" t="s">
        <v>7311</v>
      </c>
      <c r="AB2018" t="s">
        <v>61</v>
      </c>
      <c r="AC2018" t="s">
        <v>7394</v>
      </c>
      <c r="AD2018">
        <v>4</v>
      </c>
      <c r="AE2018" t="s">
        <v>16275</v>
      </c>
      <c r="AF2018" t="s">
        <v>7385</v>
      </c>
      <c r="AG2018" t="s">
        <v>16276</v>
      </c>
    </row>
    <row r="2019" spans="1:33" x14ac:dyDescent="0.3">
      <c r="A2019" t="s">
        <v>3807</v>
      </c>
      <c r="B2019" t="s">
        <v>7744</v>
      </c>
      <c r="C2019" t="s">
        <v>7434</v>
      </c>
      <c r="D2019" t="s">
        <v>48</v>
      </c>
      <c r="E2019" t="s">
        <v>66</v>
      </c>
      <c r="F2019" t="s">
        <v>16277</v>
      </c>
      <c r="G2019">
        <v>26.808893000000001</v>
      </c>
      <c r="H2019">
        <v>-89.184935999999993</v>
      </c>
      <c r="I2019" t="s">
        <v>16278</v>
      </c>
      <c r="J2019" t="s">
        <v>166</v>
      </c>
      <c r="K2019" t="s">
        <v>7156</v>
      </c>
      <c r="L2019" t="s">
        <v>7203</v>
      </c>
      <c r="M2019">
        <v>4065</v>
      </c>
      <c r="N2019" t="s">
        <v>3808</v>
      </c>
      <c r="O2019" t="s">
        <v>7200</v>
      </c>
      <c r="P2019" t="s">
        <v>7482</v>
      </c>
      <c r="Q2019">
        <v>63</v>
      </c>
      <c r="R2019" t="s">
        <v>7373</v>
      </c>
      <c r="S2019" t="s">
        <v>34</v>
      </c>
      <c r="T2019" t="s">
        <v>3349</v>
      </c>
      <c r="U2019" t="s">
        <v>7334</v>
      </c>
      <c r="V2019" t="s">
        <v>7276</v>
      </c>
      <c r="W2019">
        <v>79</v>
      </c>
      <c r="X2019" t="s">
        <v>7278</v>
      </c>
      <c r="Y2019" t="s">
        <v>16279</v>
      </c>
      <c r="Z2019" t="s">
        <v>45</v>
      </c>
      <c r="AA2019" t="s">
        <v>52</v>
      </c>
      <c r="AB2019" t="s">
        <v>7363</v>
      </c>
      <c r="AC2019" t="s">
        <v>62</v>
      </c>
      <c r="AD2019">
        <v>3</v>
      </c>
      <c r="AE2019" t="s">
        <v>16280</v>
      </c>
      <c r="AF2019" t="s">
        <v>7165</v>
      </c>
      <c r="AG2019" t="s">
        <v>16281</v>
      </c>
    </row>
    <row r="2020" spans="1:33" x14ac:dyDescent="0.3">
      <c r="A2020" t="s">
        <v>3809</v>
      </c>
      <c r="B2020" t="s">
        <v>808</v>
      </c>
      <c r="C2020" t="s">
        <v>7945</v>
      </c>
      <c r="D2020" t="s">
        <v>100</v>
      </c>
      <c r="E2020" t="s">
        <v>55</v>
      </c>
      <c r="F2020" t="s">
        <v>16282</v>
      </c>
      <c r="G2020">
        <v>33.035637000000001</v>
      </c>
      <c r="H2020">
        <v>73.772199999999998</v>
      </c>
      <c r="I2020" t="s">
        <v>16283</v>
      </c>
      <c r="J2020" t="s">
        <v>334</v>
      </c>
      <c r="K2020" t="s">
        <v>7449</v>
      </c>
      <c r="L2020" t="s">
        <v>7175</v>
      </c>
      <c r="M2020">
        <v>5520</v>
      </c>
      <c r="N2020" t="s">
        <v>7164</v>
      </c>
      <c r="O2020" t="s">
        <v>7164</v>
      </c>
      <c r="P2020" t="s">
        <v>7164</v>
      </c>
      <c r="R2020" t="s">
        <v>7164</v>
      </c>
      <c r="S2020" t="s">
        <v>7164</v>
      </c>
      <c r="T2020" t="s">
        <v>1871</v>
      </c>
      <c r="U2020" t="s">
        <v>7288</v>
      </c>
      <c r="V2020" t="s">
        <v>7348</v>
      </c>
      <c r="W2020">
        <v>48</v>
      </c>
      <c r="X2020" t="s">
        <v>7372</v>
      </c>
      <c r="Y2020" t="s">
        <v>16284</v>
      </c>
      <c r="Z2020" t="s">
        <v>7607</v>
      </c>
      <c r="AA2020" t="s">
        <v>7393</v>
      </c>
      <c r="AB2020" t="s">
        <v>7192</v>
      </c>
      <c r="AC2020" t="s">
        <v>7193</v>
      </c>
      <c r="AD2020">
        <v>0</v>
      </c>
      <c r="AE2020" t="s">
        <v>16285</v>
      </c>
      <c r="AF2020" t="s">
        <v>103</v>
      </c>
      <c r="AG2020" t="s">
        <v>16286</v>
      </c>
    </row>
    <row r="2021" spans="1:33" x14ac:dyDescent="0.3">
      <c r="A2021" t="s">
        <v>3810</v>
      </c>
      <c r="B2021" t="s">
        <v>676</v>
      </c>
      <c r="C2021" t="s">
        <v>7616</v>
      </c>
      <c r="D2021" t="s">
        <v>65</v>
      </c>
      <c r="E2021" t="s">
        <v>78</v>
      </c>
      <c r="F2021" t="s">
        <v>16287</v>
      </c>
      <c r="H2021">
        <v>-120.94659</v>
      </c>
      <c r="I2021" t="s">
        <v>16288</v>
      </c>
      <c r="J2021" t="s">
        <v>609</v>
      </c>
      <c r="K2021" t="s">
        <v>7481</v>
      </c>
      <c r="L2021" t="s">
        <v>7160</v>
      </c>
      <c r="M2021">
        <v>8083</v>
      </c>
      <c r="N2021" t="s">
        <v>715</v>
      </c>
      <c r="O2021" t="s">
        <v>7223</v>
      </c>
      <c r="P2021" t="s">
        <v>7268</v>
      </c>
      <c r="Q2021">
        <v>-50</v>
      </c>
      <c r="R2021" t="s">
        <v>43</v>
      </c>
      <c r="S2021" t="s">
        <v>41</v>
      </c>
      <c r="T2021" t="s">
        <v>3317</v>
      </c>
      <c r="U2021" t="s">
        <v>7223</v>
      </c>
      <c r="V2021" t="s">
        <v>7173</v>
      </c>
      <c r="W2021">
        <v>27</v>
      </c>
      <c r="X2021" t="s">
        <v>34</v>
      </c>
      <c r="Y2021" t="s">
        <v>16289</v>
      </c>
      <c r="Z2021" t="s">
        <v>116</v>
      </c>
      <c r="AA2021" t="s">
        <v>7393</v>
      </c>
      <c r="AB2021" t="s">
        <v>7271</v>
      </c>
      <c r="AC2021" t="s">
        <v>7394</v>
      </c>
      <c r="AD2021">
        <v>5</v>
      </c>
      <c r="AE2021" t="s">
        <v>16290</v>
      </c>
      <c r="AF2021" t="s">
        <v>7180</v>
      </c>
      <c r="AG2021" t="s">
        <v>16291</v>
      </c>
    </row>
    <row r="2022" spans="1:33" x14ac:dyDescent="0.3">
      <c r="A2022" t="s">
        <v>3811</v>
      </c>
      <c r="B2022" t="s">
        <v>1019</v>
      </c>
      <c r="C2022" t="s">
        <v>7322</v>
      </c>
      <c r="D2022" t="s">
        <v>22</v>
      </c>
      <c r="E2022" t="s">
        <v>66</v>
      </c>
      <c r="F2022" t="s">
        <v>16292</v>
      </c>
      <c r="G2022">
        <v>33.043396000000001</v>
      </c>
      <c r="H2022">
        <v>-109.56398</v>
      </c>
      <c r="I2022" t="s">
        <v>16293</v>
      </c>
      <c r="J2022" t="s">
        <v>282</v>
      </c>
      <c r="K2022" t="s">
        <v>7280</v>
      </c>
      <c r="L2022" t="s">
        <v>7354</v>
      </c>
      <c r="M2022">
        <v>8081</v>
      </c>
      <c r="N2022" t="s">
        <v>2847</v>
      </c>
      <c r="O2022" t="s">
        <v>7381</v>
      </c>
      <c r="P2022" t="s">
        <v>7239</v>
      </c>
      <c r="Q2022">
        <v>28</v>
      </c>
      <c r="R2022" t="s">
        <v>34</v>
      </c>
      <c r="S2022" t="s">
        <v>7215</v>
      </c>
      <c r="T2022" t="s">
        <v>2411</v>
      </c>
      <c r="U2022" t="s">
        <v>7342</v>
      </c>
      <c r="V2022" t="s">
        <v>7175</v>
      </c>
      <c r="W2022">
        <v>77</v>
      </c>
      <c r="X2022" t="s">
        <v>7214</v>
      </c>
      <c r="Y2022" t="s">
        <v>16294</v>
      </c>
      <c r="Z2022" t="s">
        <v>70</v>
      </c>
      <c r="AA2022" t="s">
        <v>97</v>
      </c>
      <c r="AB2022" t="s">
        <v>7164</v>
      </c>
      <c r="AC2022" t="s">
        <v>155</v>
      </c>
      <c r="AD2022">
        <v>3</v>
      </c>
      <c r="AE2022" t="s">
        <v>16295</v>
      </c>
      <c r="AF2022" t="s">
        <v>7385</v>
      </c>
      <c r="AG2022" t="s">
        <v>16296</v>
      </c>
    </row>
    <row r="2023" spans="1:33" x14ac:dyDescent="0.3">
      <c r="A2023" t="s">
        <v>3812</v>
      </c>
      <c r="B2023" t="s">
        <v>676</v>
      </c>
      <c r="C2023" t="s">
        <v>7219</v>
      </c>
      <c r="D2023" t="s">
        <v>92</v>
      </c>
      <c r="E2023" t="s">
        <v>186</v>
      </c>
      <c r="F2023" t="s">
        <v>16297</v>
      </c>
      <c r="G2023">
        <v>47.237274999999997</v>
      </c>
      <c r="H2023">
        <v>-90.259726000000001</v>
      </c>
      <c r="I2023" t="s">
        <v>16298</v>
      </c>
      <c r="J2023" t="s">
        <v>459</v>
      </c>
      <c r="K2023" t="s">
        <v>7450</v>
      </c>
      <c r="L2023" t="s">
        <v>7391</v>
      </c>
      <c r="M2023">
        <v>9252</v>
      </c>
      <c r="N2023" t="s">
        <v>7164</v>
      </c>
      <c r="O2023" t="s">
        <v>7164</v>
      </c>
      <c r="P2023" t="s">
        <v>7164</v>
      </c>
      <c r="R2023" t="s">
        <v>7164</v>
      </c>
      <c r="S2023" t="s">
        <v>7164</v>
      </c>
      <c r="T2023" t="s">
        <v>737</v>
      </c>
      <c r="U2023" t="s">
        <v>7371</v>
      </c>
      <c r="V2023" t="s">
        <v>41</v>
      </c>
      <c r="W2023">
        <v>54</v>
      </c>
      <c r="X2023" t="s">
        <v>7278</v>
      </c>
      <c r="Y2023" t="s">
        <v>16299</v>
      </c>
      <c r="Z2023" t="s">
        <v>116</v>
      </c>
      <c r="AA2023" t="s">
        <v>7311</v>
      </c>
      <c r="AB2023" t="s">
        <v>132</v>
      </c>
      <c r="AC2023" t="s">
        <v>7328</v>
      </c>
      <c r="AD2023">
        <v>2</v>
      </c>
      <c r="AE2023" t="s">
        <v>16300</v>
      </c>
      <c r="AF2023" t="s">
        <v>103</v>
      </c>
      <c r="AG2023" t="s">
        <v>16301</v>
      </c>
    </row>
    <row r="2024" spans="1:33" x14ac:dyDescent="0.3">
      <c r="A2024" t="s">
        <v>3813</v>
      </c>
      <c r="B2024" t="s">
        <v>7284</v>
      </c>
      <c r="C2024" t="s">
        <v>7150</v>
      </c>
      <c r="D2024" t="s">
        <v>88</v>
      </c>
      <c r="E2024" t="s">
        <v>72</v>
      </c>
      <c r="F2024" t="s">
        <v>16302</v>
      </c>
      <c r="H2024">
        <v>-103.398428</v>
      </c>
      <c r="I2024" t="s">
        <v>16303</v>
      </c>
      <c r="J2024" t="s">
        <v>169</v>
      </c>
      <c r="K2024" t="s">
        <v>7202</v>
      </c>
      <c r="L2024" t="s">
        <v>7172</v>
      </c>
      <c r="M2024">
        <v>4994</v>
      </c>
      <c r="N2024" t="s">
        <v>2116</v>
      </c>
      <c r="O2024" t="s">
        <v>7481</v>
      </c>
      <c r="P2024" t="s">
        <v>7308</v>
      </c>
      <c r="Q2024">
        <v>45</v>
      </c>
      <c r="R2024" t="s">
        <v>7260</v>
      </c>
      <c r="S2024" t="s">
        <v>7178</v>
      </c>
      <c r="T2024" t="s">
        <v>836</v>
      </c>
      <c r="U2024" t="s">
        <v>7280</v>
      </c>
      <c r="V2024" t="s">
        <v>7224</v>
      </c>
      <c r="W2024">
        <v>36</v>
      </c>
      <c r="X2024" t="s">
        <v>7278</v>
      </c>
      <c r="Y2024" t="s">
        <v>16304</v>
      </c>
      <c r="Z2024" t="s">
        <v>27</v>
      </c>
      <c r="AA2024" t="s">
        <v>7344</v>
      </c>
      <c r="AB2024" t="s">
        <v>7178</v>
      </c>
      <c r="AC2024" t="s">
        <v>7230</v>
      </c>
      <c r="AD2024">
        <v>4</v>
      </c>
      <c r="AE2024" t="s">
        <v>16305</v>
      </c>
      <c r="AF2024" t="s">
        <v>7254</v>
      </c>
      <c r="AG2024" t="s">
        <v>16306</v>
      </c>
    </row>
    <row r="2025" spans="1:33" x14ac:dyDescent="0.3">
      <c r="A2025" t="s">
        <v>3814</v>
      </c>
      <c r="B2025" t="s">
        <v>7314</v>
      </c>
      <c r="C2025" t="s">
        <v>7233</v>
      </c>
      <c r="D2025" t="s">
        <v>38</v>
      </c>
      <c r="E2025" t="s">
        <v>112</v>
      </c>
      <c r="F2025" t="s">
        <v>16307</v>
      </c>
      <c r="G2025">
        <v>46.116855999999999</v>
      </c>
      <c r="H2025">
        <v>-98.495086999999998</v>
      </c>
      <c r="I2025" t="s">
        <v>16308</v>
      </c>
      <c r="J2025" t="s">
        <v>566</v>
      </c>
      <c r="K2025" t="s">
        <v>7449</v>
      </c>
      <c r="L2025" t="s">
        <v>7354</v>
      </c>
      <c r="M2025">
        <v>7980</v>
      </c>
      <c r="N2025" t="s">
        <v>2070</v>
      </c>
      <c r="O2025" t="s">
        <v>7288</v>
      </c>
      <c r="P2025" t="s">
        <v>7333</v>
      </c>
      <c r="Q2025">
        <v>52</v>
      </c>
      <c r="R2025" t="s">
        <v>7237</v>
      </c>
      <c r="S2025" t="s">
        <v>41</v>
      </c>
      <c r="T2025" t="s">
        <v>7164</v>
      </c>
      <c r="U2025" t="s">
        <v>7164</v>
      </c>
      <c r="V2025" t="s">
        <v>7164</v>
      </c>
      <c r="X2025" t="s">
        <v>7164</v>
      </c>
      <c r="Y2025" t="s">
        <v>7164</v>
      </c>
      <c r="Z2025" t="s">
        <v>7178</v>
      </c>
      <c r="AA2025" t="s">
        <v>7228</v>
      </c>
      <c r="AB2025" t="s">
        <v>7164</v>
      </c>
      <c r="AC2025" t="s">
        <v>155</v>
      </c>
      <c r="AD2025">
        <v>5</v>
      </c>
      <c r="AE2025" t="s">
        <v>16309</v>
      </c>
      <c r="AF2025" t="s">
        <v>7180</v>
      </c>
      <c r="AG2025" t="s">
        <v>16310</v>
      </c>
    </row>
    <row r="2026" spans="1:33" x14ac:dyDescent="0.3">
      <c r="A2026" t="s">
        <v>3815</v>
      </c>
      <c r="B2026" t="s">
        <v>141</v>
      </c>
      <c r="C2026" t="s">
        <v>233</v>
      </c>
      <c r="D2026" t="s">
        <v>77</v>
      </c>
      <c r="E2026" t="s">
        <v>23</v>
      </c>
      <c r="F2026" t="s">
        <v>16311</v>
      </c>
      <c r="G2026">
        <v>34.319172000000002</v>
      </c>
      <c r="H2026">
        <v>-86.707879000000005</v>
      </c>
      <c r="I2026" t="s">
        <v>16312</v>
      </c>
      <c r="J2026" t="s">
        <v>832</v>
      </c>
      <c r="K2026" t="s">
        <v>16313</v>
      </c>
      <c r="L2026" t="s">
        <v>7156</v>
      </c>
      <c r="M2026">
        <v>8595</v>
      </c>
      <c r="N2026" t="s">
        <v>2266</v>
      </c>
      <c r="O2026" t="s">
        <v>7153</v>
      </c>
      <c r="P2026" t="s">
        <v>7348</v>
      </c>
      <c r="Q2026">
        <v>40</v>
      </c>
      <c r="R2026" t="s">
        <v>7157</v>
      </c>
      <c r="S2026" t="s">
        <v>85</v>
      </c>
      <c r="T2026" t="s">
        <v>3816</v>
      </c>
      <c r="U2026" t="s">
        <v>7186</v>
      </c>
      <c r="V2026" t="s">
        <v>7173</v>
      </c>
      <c r="W2026">
        <v>43</v>
      </c>
      <c r="X2026" t="s">
        <v>7157</v>
      </c>
      <c r="Y2026" t="s">
        <v>16314</v>
      </c>
      <c r="Z2026" t="s">
        <v>45</v>
      </c>
      <c r="AA2026" t="s">
        <v>97</v>
      </c>
      <c r="AB2026" t="s">
        <v>7192</v>
      </c>
      <c r="AC2026" t="s">
        <v>62</v>
      </c>
      <c r="AD2026">
        <v>3</v>
      </c>
      <c r="AE2026" t="s">
        <v>16315</v>
      </c>
      <c r="AF2026" t="s">
        <v>110</v>
      </c>
      <c r="AG2026" t="s">
        <v>16316</v>
      </c>
    </row>
    <row r="2027" spans="1:33" x14ac:dyDescent="0.3">
      <c r="A2027" t="s">
        <v>3817</v>
      </c>
      <c r="B2027" t="s">
        <v>7256</v>
      </c>
      <c r="C2027" t="s">
        <v>7760</v>
      </c>
      <c r="D2027" t="s">
        <v>38</v>
      </c>
      <c r="E2027" t="s">
        <v>55</v>
      </c>
      <c r="F2027" t="s">
        <v>16317</v>
      </c>
      <c r="G2027">
        <v>33.062154</v>
      </c>
      <c r="H2027">
        <v>-114.246364</v>
      </c>
      <c r="I2027" t="s">
        <v>16318</v>
      </c>
      <c r="J2027" t="s">
        <v>636</v>
      </c>
      <c r="K2027" t="s">
        <v>7481</v>
      </c>
      <c r="L2027" t="s">
        <v>7247</v>
      </c>
      <c r="M2027">
        <v>9616</v>
      </c>
      <c r="N2027" t="s">
        <v>874</v>
      </c>
      <c r="O2027" t="s">
        <v>7200</v>
      </c>
      <c r="P2027" t="s">
        <v>7175</v>
      </c>
      <c r="Q2027">
        <v>60</v>
      </c>
      <c r="R2027" t="s">
        <v>7178</v>
      </c>
      <c r="S2027" t="s">
        <v>7309</v>
      </c>
      <c r="T2027" t="s">
        <v>2592</v>
      </c>
      <c r="U2027" t="s">
        <v>7249</v>
      </c>
      <c r="V2027" t="s">
        <v>7156</v>
      </c>
      <c r="W2027">
        <v>52</v>
      </c>
      <c r="X2027" t="s">
        <v>7237</v>
      </c>
      <c r="Y2027" t="s">
        <v>16319</v>
      </c>
      <c r="Z2027" t="s">
        <v>215</v>
      </c>
      <c r="AA2027" t="s">
        <v>7393</v>
      </c>
      <c r="AB2027" t="s">
        <v>28</v>
      </c>
      <c r="AC2027" t="s">
        <v>270</v>
      </c>
      <c r="AD2027">
        <v>2</v>
      </c>
      <c r="AE2027" t="s">
        <v>16320</v>
      </c>
      <c r="AF2027" t="s">
        <v>7180</v>
      </c>
      <c r="AG2027" t="s">
        <v>7164</v>
      </c>
    </row>
    <row r="2028" spans="1:33" x14ac:dyDescent="0.3">
      <c r="A2028" t="s">
        <v>3818</v>
      </c>
      <c r="B2028" t="s">
        <v>7256</v>
      </c>
      <c r="C2028" t="s">
        <v>7197</v>
      </c>
      <c r="D2028" t="s">
        <v>65</v>
      </c>
      <c r="E2028" t="s">
        <v>112</v>
      </c>
      <c r="F2028" t="s">
        <v>16321</v>
      </c>
      <c r="G2028">
        <v>35.695020999999997</v>
      </c>
      <c r="I2028" t="s">
        <v>16322</v>
      </c>
      <c r="J2028" t="s">
        <v>622</v>
      </c>
      <c r="K2028" t="s">
        <v>7481</v>
      </c>
      <c r="L2028" t="s">
        <v>7203</v>
      </c>
      <c r="M2028">
        <v>6015</v>
      </c>
      <c r="N2028" t="s">
        <v>7164</v>
      </c>
      <c r="O2028" t="s">
        <v>7164</v>
      </c>
      <c r="P2028" t="s">
        <v>7164</v>
      </c>
      <c r="R2028" t="s">
        <v>7164</v>
      </c>
      <c r="S2028" t="s">
        <v>7164</v>
      </c>
      <c r="T2028" t="s">
        <v>872</v>
      </c>
      <c r="U2028" t="s">
        <v>7156</v>
      </c>
      <c r="V2028" t="s">
        <v>7173</v>
      </c>
      <c r="W2028">
        <v>72</v>
      </c>
      <c r="X2028" t="s">
        <v>7164</v>
      </c>
      <c r="Y2028" t="s">
        <v>16323</v>
      </c>
      <c r="Z2028" t="s">
        <v>60</v>
      </c>
      <c r="AA2028" t="s">
        <v>7262</v>
      </c>
      <c r="AB2028" t="s">
        <v>7252</v>
      </c>
      <c r="AC2028" t="s">
        <v>155</v>
      </c>
      <c r="AD2028">
        <v>4</v>
      </c>
      <c r="AE2028" t="s">
        <v>16324</v>
      </c>
      <c r="AF2028" t="s">
        <v>103</v>
      </c>
      <c r="AG2028" t="s">
        <v>16325</v>
      </c>
    </row>
    <row r="2029" spans="1:33" x14ac:dyDescent="0.3">
      <c r="A2029" t="s">
        <v>3819</v>
      </c>
      <c r="B2029" t="s">
        <v>935</v>
      </c>
      <c r="C2029" t="s">
        <v>7150</v>
      </c>
      <c r="D2029" t="s">
        <v>65</v>
      </c>
      <c r="E2029" t="s">
        <v>78</v>
      </c>
      <c r="F2029" t="s">
        <v>16326</v>
      </c>
      <c r="G2029">
        <v>36.212406000000001</v>
      </c>
      <c r="H2029">
        <v>-113.785403</v>
      </c>
      <c r="I2029" t="s">
        <v>16327</v>
      </c>
      <c r="J2029" t="s">
        <v>324</v>
      </c>
      <c r="K2029" t="s">
        <v>7202</v>
      </c>
      <c r="L2029" t="s">
        <v>7189</v>
      </c>
      <c r="M2029">
        <v>7263</v>
      </c>
      <c r="N2029" t="s">
        <v>409</v>
      </c>
      <c r="O2029" t="s">
        <v>7156</v>
      </c>
      <c r="P2029" t="s">
        <v>7348</v>
      </c>
      <c r="Q2029">
        <v>70</v>
      </c>
      <c r="R2029" t="s">
        <v>7178</v>
      </c>
      <c r="S2029" t="s">
        <v>35</v>
      </c>
      <c r="T2029" t="s">
        <v>1194</v>
      </c>
      <c r="U2029" t="s">
        <v>7223</v>
      </c>
      <c r="V2029" t="s">
        <v>7248</v>
      </c>
      <c r="W2029">
        <v>46</v>
      </c>
      <c r="X2029" t="s">
        <v>7372</v>
      </c>
      <c r="Y2029" t="s">
        <v>16328</v>
      </c>
      <c r="Z2029" t="s">
        <v>7383</v>
      </c>
      <c r="AA2029" t="s">
        <v>7164</v>
      </c>
      <c r="AB2029" t="s">
        <v>132</v>
      </c>
      <c r="AC2029" t="s">
        <v>7394</v>
      </c>
      <c r="AD2029">
        <v>1</v>
      </c>
      <c r="AE2029" t="s">
        <v>16329</v>
      </c>
      <c r="AF2029" t="s">
        <v>7207</v>
      </c>
      <c r="AG2029" t="s">
        <v>7164</v>
      </c>
    </row>
    <row r="2030" spans="1:33" x14ac:dyDescent="0.3">
      <c r="A2030" t="s">
        <v>3820</v>
      </c>
      <c r="B2030" t="s">
        <v>7477</v>
      </c>
      <c r="C2030" t="s">
        <v>7441</v>
      </c>
      <c r="D2030" t="s">
        <v>38</v>
      </c>
      <c r="E2030" t="s">
        <v>66</v>
      </c>
      <c r="F2030" t="s">
        <v>16330</v>
      </c>
      <c r="G2030">
        <v>42.983472999999996</v>
      </c>
      <c r="H2030">
        <v>-109.991698</v>
      </c>
      <c r="I2030" t="s">
        <v>16331</v>
      </c>
      <c r="J2030" t="s">
        <v>712</v>
      </c>
      <c r="K2030" t="s">
        <v>7259</v>
      </c>
      <c r="L2030" t="s">
        <v>7226</v>
      </c>
      <c r="M2030">
        <v>1960</v>
      </c>
      <c r="N2030" t="s">
        <v>2633</v>
      </c>
      <c r="O2030" t="s">
        <v>7159</v>
      </c>
      <c r="P2030" t="s">
        <v>41</v>
      </c>
      <c r="Q2030">
        <v>30</v>
      </c>
      <c r="R2030" t="s">
        <v>7237</v>
      </c>
      <c r="S2030" t="s">
        <v>7178</v>
      </c>
      <c r="T2030" t="s">
        <v>2018</v>
      </c>
      <c r="U2030" t="s">
        <v>7222</v>
      </c>
      <c r="V2030" t="s">
        <v>7289</v>
      </c>
      <c r="W2030">
        <v>33</v>
      </c>
      <c r="X2030" t="s">
        <v>43</v>
      </c>
      <c r="Y2030" t="s">
        <v>16332</v>
      </c>
      <c r="Z2030" t="s">
        <v>60</v>
      </c>
      <c r="AA2030" t="s">
        <v>7177</v>
      </c>
      <c r="AB2030" t="s">
        <v>7363</v>
      </c>
      <c r="AC2030" t="s">
        <v>7328</v>
      </c>
      <c r="AD2030">
        <v>4</v>
      </c>
      <c r="AE2030" t="s">
        <v>16333</v>
      </c>
      <c r="AF2030" t="s">
        <v>103</v>
      </c>
      <c r="AG2030" t="s">
        <v>16334</v>
      </c>
    </row>
    <row r="2031" spans="1:33" x14ac:dyDescent="0.3">
      <c r="A2031" t="s">
        <v>3821</v>
      </c>
      <c r="B2031" t="s">
        <v>263</v>
      </c>
      <c r="C2031" t="s">
        <v>8059</v>
      </c>
      <c r="D2031" t="s">
        <v>38</v>
      </c>
      <c r="E2031" t="s">
        <v>112</v>
      </c>
      <c r="F2031" t="s">
        <v>16335</v>
      </c>
      <c r="G2031">
        <v>33.463451999999997</v>
      </c>
      <c r="H2031">
        <v>-85.469054999999997</v>
      </c>
      <c r="I2031" t="s">
        <v>16336</v>
      </c>
      <c r="J2031" t="s">
        <v>664</v>
      </c>
      <c r="K2031" t="s">
        <v>7277</v>
      </c>
      <c r="L2031" t="s">
        <v>7348</v>
      </c>
      <c r="M2031">
        <v>6971</v>
      </c>
      <c r="N2031" t="s">
        <v>2247</v>
      </c>
      <c r="O2031" t="s">
        <v>7238</v>
      </c>
      <c r="P2031" t="s">
        <v>7248</v>
      </c>
      <c r="Q2031">
        <v>62</v>
      </c>
      <c r="R2031" t="s">
        <v>7260</v>
      </c>
      <c r="S2031" t="s">
        <v>7215</v>
      </c>
      <c r="T2031" t="s">
        <v>3822</v>
      </c>
      <c r="U2031" t="s">
        <v>7249</v>
      </c>
      <c r="V2031" t="s">
        <v>41</v>
      </c>
      <c r="W2031">
        <v>73</v>
      </c>
      <c r="X2031" t="s">
        <v>7161</v>
      </c>
      <c r="Y2031" t="s">
        <v>16337</v>
      </c>
      <c r="Z2031" t="s">
        <v>215</v>
      </c>
      <c r="AA2031" t="s">
        <v>7164</v>
      </c>
      <c r="AB2031" t="s">
        <v>132</v>
      </c>
      <c r="AC2031" t="s">
        <v>7193</v>
      </c>
      <c r="AD2031">
        <v>4</v>
      </c>
      <c r="AE2031" t="s">
        <v>7164</v>
      </c>
      <c r="AF2031" t="s">
        <v>7254</v>
      </c>
      <c r="AG2031" t="s">
        <v>7164</v>
      </c>
    </row>
    <row r="2032" spans="1:33" x14ac:dyDescent="0.3">
      <c r="A2032" t="s">
        <v>3823</v>
      </c>
      <c r="B2032" t="s">
        <v>7321</v>
      </c>
      <c r="C2032" t="s">
        <v>258</v>
      </c>
      <c r="D2032" t="s">
        <v>88</v>
      </c>
      <c r="E2032" t="s">
        <v>23</v>
      </c>
      <c r="F2032" t="s">
        <v>16338</v>
      </c>
      <c r="G2032">
        <v>30.395795</v>
      </c>
      <c r="H2032">
        <v>-80.742429000000001</v>
      </c>
      <c r="I2032" t="s">
        <v>16339</v>
      </c>
      <c r="J2032" t="s">
        <v>730</v>
      </c>
      <c r="K2032" t="s">
        <v>7246</v>
      </c>
      <c r="L2032" t="s">
        <v>7226</v>
      </c>
      <c r="M2032">
        <v>4779</v>
      </c>
      <c r="N2032" t="s">
        <v>1769</v>
      </c>
      <c r="O2032" t="s">
        <v>7334</v>
      </c>
      <c r="P2032" t="s">
        <v>7189</v>
      </c>
      <c r="Q2032">
        <v>38</v>
      </c>
      <c r="R2032" t="s">
        <v>7178</v>
      </c>
      <c r="S2032" t="s">
        <v>34</v>
      </c>
      <c r="T2032" t="s">
        <v>2548</v>
      </c>
      <c r="U2032" t="s">
        <v>7222</v>
      </c>
      <c r="V2032" t="s">
        <v>7348</v>
      </c>
      <c r="W2032">
        <v>20</v>
      </c>
      <c r="X2032" t="s">
        <v>7278</v>
      </c>
      <c r="Y2032" t="s">
        <v>16340</v>
      </c>
      <c r="Z2032" t="s">
        <v>7164</v>
      </c>
      <c r="AA2032" t="s">
        <v>139</v>
      </c>
      <c r="AB2032" t="s">
        <v>7229</v>
      </c>
      <c r="AC2032" t="s">
        <v>29</v>
      </c>
      <c r="AD2032">
        <v>5</v>
      </c>
      <c r="AE2032" t="s">
        <v>16341</v>
      </c>
      <c r="AF2032" t="s">
        <v>7191</v>
      </c>
      <c r="AG2032" t="s">
        <v>16342</v>
      </c>
    </row>
    <row r="2033" spans="1:33" x14ac:dyDescent="0.3">
      <c r="A2033" t="s">
        <v>3824</v>
      </c>
      <c r="B2033" t="s">
        <v>7387</v>
      </c>
      <c r="C2033" t="s">
        <v>7150</v>
      </c>
      <c r="D2033" t="s">
        <v>48</v>
      </c>
      <c r="E2033" t="s">
        <v>72</v>
      </c>
      <c r="F2033" t="s">
        <v>16343</v>
      </c>
      <c r="G2033">
        <v>29.620335000000001</v>
      </c>
      <c r="H2033">
        <v>-81.851647999999997</v>
      </c>
      <c r="I2033" t="s">
        <v>16344</v>
      </c>
      <c r="J2033" t="s">
        <v>321</v>
      </c>
      <c r="K2033" t="s">
        <v>7288</v>
      </c>
      <c r="L2033" t="s">
        <v>7172</v>
      </c>
      <c r="M2033">
        <v>4567</v>
      </c>
      <c r="N2033" t="s">
        <v>2173</v>
      </c>
      <c r="O2033" t="s">
        <v>7371</v>
      </c>
      <c r="P2033" t="s">
        <v>7482</v>
      </c>
      <c r="Q2033">
        <v>62</v>
      </c>
      <c r="R2033" t="s">
        <v>59</v>
      </c>
      <c r="S2033" t="s">
        <v>7164</v>
      </c>
      <c r="T2033" t="s">
        <v>2555</v>
      </c>
      <c r="U2033" t="s">
        <v>7449</v>
      </c>
      <c r="V2033" t="s">
        <v>7276</v>
      </c>
      <c r="X2033" t="s">
        <v>7373</v>
      </c>
      <c r="Y2033" t="s">
        <v>16345</v>
      </c>
      <c r="Z2033" t="s">
        <v>7251</v>
      </c>
      <c r="AA2033" t="s">
        <v>7311</v>
      </c>
      <c r="AB2033" t="s">
        <v>28</v>
      </c>
      <c r="AC2033" t="s">
        <v>29</v>
      </c>
      <c r="AD2033">
        <v>1</v>
      </c>
      <c r="AE2033" t="s">
        <v>16346</v>
      </c>
      <c r="AF2033" t="s">
        <v>103</v>
      </c>
      <c r="AG2033" t="s">
        <v>16347</v>
      </c>
    </row>
    <row r="2034" spans="1:33" x14ac:dyDescent="0.3">
      <c r="A2034" t="s">
        <v>3825</v>
      </c>
      <c r="B2034" t="s">
        <v>382</v>
      </c>
      <c r="C2034" t="s">
        <v>7631</v>
      </c>
      <c r="D2034" t="s">
        <v>88</v>
      </c>
      <c r="E2034" t="s">
        <v>93</v>
      </c>
      <c r="F2034" t="s">
        <v>16348</v>
      </c>
      <c r="H2034">
        <v>-70.883928999999995</v>
      </c>
      <c r="I2034" t="s">
        <v>7164</v>
      </c>
      <c r="J2034" t="s">
        <v>73</v>
      </c>
      <c r="K2034" t="s">
        <v>7186</v>
      </c>
      <c r="L2034" t="s">
        <v>7226</v>
      </c>
      <c r="M2034">
        <v>4266</v>
      </c>
      <c r="N2034" t="s">
        <v>2367</v>
      </c>
      <c r="O2034" t="s">
        <v>7225</v>
      </c>
      <c r="P2034" t="s">
        <v>7289</v>
      </c>
      <c r="Q2034">
        <v>60</v>
      </c>
      <c r="R2034" t="s">
        <v>7214</v>
      </c>
      <c r="S2034" t="s">
        <v>7215</v>
      </c>
      <c r="T2034" t="s">
        <v>3381</v>
      </c>
      <c r="U2034" t="s">
        <v>7236</v>
      </c>
      <c r="V2034" t="s">
        <v>7175</v>
      </c>
      <c r="W2034">
        <v>37</v>
      </c>
      <c r="X2034" t="s">
        <v>7260</v>
      </c>
      <c r="Y2034" t="s">
        <v>16349</v>
      </c>
      <c r="Z2034" t="s">
        <v>45</v>
      </c>
      <c r="AA2034" t="s">
        <v>7292</v>
      </c>
      <c r="AB2034" t="s">
        <v>7271</v>
      </c>
      <c r="AC2034" t="s">
        <v>7230</v>
      </c>
      <c r="AD2034">
        <v>5</v>
      </c>
      <c r="AE2034" t="s">
        <v>16350</v>
      </c>
      <c r="AF2034" t="s">
        <v>7164</v>
      </c>
      <c r="AG2034" t="s">
        <v>16351</v>
      </c>
    </row>
    <row r="2035" spans="1:33" x14ac:dyDescent="0.3">
      <c r="A2035" t="s">
        <v>3826</v>
      </c>
      <c r="B2035" t="s">
        <v>7529</v>
      </c>
      <c r="C2035" t="s">
        <v>7351</v>
      </c>
      <c r="D2035" t="s">
        <v>100</v>
      </c>
      <c r="E2035" t="s">
        <v>72</v>
      </c>
      <c r="F2035" t="s">
        <v>16352</v>
      </c>
      <c r="G2035">
        <v>42.012566</v>
      </c>
      <c r="H2035">
        <v>-75.747468999999995</v>
      </c>
      <c r="I2035" t="s">
        <v>16353</v>
      </c>
      <c r="J2035" t="s">
        <v>370</v>
      </c>
      <c r="K2035" t="s">
        <v>10075</v>
      </c>
      <c r="L2035" t="s">
        <v>7247</v>
      </c>
      <c r="M2035">
        <v>4891</v>
      </c>
      <c r="N2035" t="s">
        <v>771</v>
      </c>
      <c r="O2035" t="s">
        <v>7223</v>
      </c>
      <c r="P2035" t="s">
        <v>7213</v>
      </c>
      <c r="Q2035">
        <v>42</v>
      </c>
      <c r="R2035" t="s">
        <v>59</v>
      </c>
      <c r="S2035" t="s">
        <v>7158</v>
      </c>
      <c r="T2035" t="s">
        <v>214</v>
      </c>
      <c r="U2035" t="s">
        <v>7156</v>
      </c>
      <c r="V2035" t="s">
        <v>7154</v>
      </c>
      <c r="W2035">
        <v>43</v>
      </c>
      <c r="X2035" t="s">
        <v>7278</v>
      </c>
      <c r="Y2035" t="s">
        <v>16354</v>
      </c>
      <c r="Z2035" t="s">
        <v>7205</v>
      </c>
      <c r="AA2035" t="s">
        <v>7228</v>
      </c>
      <c r="AB2035" t="s">
        <v>7192</v>
      </c>
      <c r="AC2035" t="s">
        <v>7230</v>
      </c>
      <c r="AE2035" t="s">
        <v>16355</v>
      </c>
      <c r="AF2035" t="s">
        <v>110</v>
      </c>
      <c r="AG2035" t="s">
        <v>16356</v>
      </c>
    </row>
    <row r="2036" spans="1:33" x14ac:dyDescent="0.3">
      <c r="A2036" t="s">
        <v>3827</v>
      </c>
      <c r="B2036" t="s">
        <v>7209</v>
      </c>
      <c r="C2036" t="s">
        <v>562</v>
      </c>
      <c r="D2036" t="s">
        <v>22</v>
      </c>
      <c r="E2036" t="s">
        <v>39</v>
      </c>
      <c r="F2036" t="s">
        <v>16357</v>
      </c>
      <c r="G2036">
        <v>31.416577</v>
      </c>
      <c r="H2036">
        <v>-110.77434100000001</v>
      </c>
      <c r="I2036" t="s">
        <v>16358</v>
      </c>
      <c r="J2036" t="s">
        <v>67</v>
      </c>
      <c r="K2036" t="s">
        <v>7153</v>
      </c>
      <c r="L2036" t="s">
        <v>7175</v>
      </c>
      <c r="M2036">
        <v>4356</v>
      </c>
      <c r="N2036" t="s">
        <v>2322</v>
      </c>
      <c r="O2036" t="s">
        <v>7153</v>
      </c>
      <c r="P2036" t="s">
        <v>7156</v>
      </c>
      <c r="Q2036">
        <v>37</v>
      </c>
      <c r="R2036" t="s">
        <v>7373</v>
      </c>
      <c r="S2036" t="s">
        <v>7164</v>
      </c>
      <c r="T2036" t="s">
        <v>642</v>
      </c>
      <c r="U2036" t="s">
        <v>7155</v>
      </c>
      <c r="V2036" t="s">
        <v>7175</v>
      </c>
      <c r="W2036">
        <v>39</v>
      </c>
      <c r="X2036" t="s">
        <v>7214</v>
      </c>
      <c r="Y2036" t="s">
        <v>7164</v>
      </c>
      <c r="Z2036" t="s">
        <v>45</v>
      </c>
      <c r="AA2036" t="s">
        <v>109</v>
      </c>
      <c r="AB2036" t="s">
        <v>7192</v>
      </c>
      <c r="AC2036" t="s">
        <v>270</v>
      </c>
      <c r="AD2036">
        <v>5</v>
      </c>
      <c r="AE2036" t="s">
        <v>16359</v>
      </c>
      <c r="AF2036" t="s">
        <v>7195</v>
      </c>
      <c r="AG2036" t="s">
        <v>16360</v>
      </c>
    </row>
    <row r="2037" spans="1:33" x14ac:dyDescent="0.3">
      <c r="A2037" t="s">
        <v>3828</v>
      </c>
      <c r="B2037" t="s">
        <v>676</v>
      </c>
      <c r="C2037" t="s">
        <v>468</v>
      </c>
      <c r="D2037" t="s">
        <v>88</v>
      </c>
      <c r="E2037" t="s">
        <v>31</v>
      </c>
      <c r="F2037" t="s">
        <v>16361</v>
      </c>
      <c r="G2037">
        <v>35.890487</v>
      </c>
      <c r="H2037">
        <v>-107.19248</v>
      </c>
      <c r="I2037" t="s">
        <v>16362</v>
      </c>
      <c r="J2037" t="s">
        <v>1093</v>
      </c>
      <c r="K2037" t="s">
        <v>7280</v>
      </c>
      <c r="L2037" t="s">
        <v>7308</v>
      </c>
      <c r="M2037">
        <v>9253</v>
      </c>
      <c r="N2037" t="s">
        <v>2221</v>
      </c>
      <c r="O2037" t="s">
        <v>7159</v>
      </c>
      <c r="P2037" t="s">
        <v>41</v>
      </c>
      <c r="Q2037">
        <v>26</v>
      </c>
      <c r="R2037" t="s">
        <v>7260</v>
      </c>
      <c r="S2037" t="s">
        <v>7309</v>
      </c>
      <c r="T2037" t="s">
        <v>3672</v>
      </c>
      <c r="U2037" t="s">
        <v>7238</v>
      </c>
      <c r="V2037" t="s">
        <v>7348</v>
      </c>
      <c r="W2037">
        <v>36</v>
      </c>
      <c r="X2037" t="s">
        <v>7157</v>
      </c>
      <c r="Y2037" t="s">
        <v>16363</v>
      </c>
      <c r="Z2037" t="s">
        <v>116</v>
      </c>
      <c r="AA2037" t="s">
        <v>7164</v>
      </c>
      <c r="AB2037" t="s">
        <v>98</v>
      </c>
      <c r="AC2037" t="s">
        <v>62</v>
      </c>
      <c r="AD2037">
        <v>4</v>
      </c>
      <c r="AE2037" t="s">
        <v>16364</v>
      </c>
      <c r="AF2037" t="s">
        <v>7207</v>
      </c>
      <c r="AG2037" t="s">
        <v>7164</v>
      </c>
    </row>
    <row r="2038" spans="1:33" x14ac:dyDescent="0.3">
      <c r="A2038" t="s">
        <v>3829</v>
      </c>
      <c r="B2038" t="s">
        <v>7367</v>
      </c>
      <c r="C2038" t="s">
        <v>7243</v>
      </c>
      <c r="D2038" t="s">
        <v>22</v>
      </c>
      <c r="E2038" t="s">
        <v>78</v>
      </c>
      <c r="F2038" t="s">
        <v>16365</v>
      </c>
      <c r="G2038">
        <v>35.953639000000003</v>
      </c>
      <c r="H2038">
        <v>-96.918604999999999</v>
      </c>
      <c r="I2038" t="s">
        <v>16366</v>
      </c>
      <c r="J2038" t="s">
        <v>358</v>
      </c>
      <c r="K2038" t="s">
        <v>7236</v>
      </c>
      <c r="L2038" t="s">
        <v>7160</v>
      </c>
      <c r="M2038">
        <v>5784</v>
      </c>
      <c r="N2038" t="s">
        <v>3830</v>
      </c>
      <c r="O2038" t="s">
        <v>7277</v>
      </c>
      <c r="P2038" t="s">
        <v>7400</v>
      </c>
      <c r="Q2038">
        <v>18</v>
      </c>
      <c r="R2038" t="s">
        <v>7260</v>
      </c>
      <c r="S2038" t="s">
        <v>41</v>
      </c>
      <c r="T2038" t="s">
        <v>7164</v>
      </c>
      <c r="U2038" t="s">
        <v>7164</v>
      </c>
      <c r="V2038" t="s">
        <v>7164</v>
      </c>
      <c r="X2038" t="s">
        <v>7164</v>
      </c>
      <c r="Y2038" t="s">
        <v>7164</v>
      </c>
      <c r="Z2038" t="s">
        <v>7251</v>
      </c>
      <c r="AA2038" t="s">
        <v>7228</v>
      </c>
      <c r="AB2038" t="s">
        <v>7336</v>
      </c>
      <c r="AC2038" t="s">
        <v>29</v>
      </c>
      <c r="AD2038">
        <v>3</v>
      </c>
      <c r="AE2038" t="s">
        <v>16367</v>
      </c>
      <c r="AF2038" t="s">
        <v>7207</v>
      </c>
      <c r="AG2038" t="s">
        <v>16368</v>
      </c>
    </row>
    <row r="2039" spans="1:33" x14ac:dyDescent="0.3">
      <c r="A2039" t="s">
        <v>3831</v>
      </c>
      <c r="B2039" t="s">
        <v>7656</v>
      </c>
      <c r="C2039" t="s">
        <v>7471</v>
      </c>
      <c r="D2039" t="s">
        <v>38</v>
      </c>
      <c r="E2039" t="s">
        <v>31</v>
      </c>
      <c r="F2039" t="s">
        <v>16369</v>
      </c>
      <c r="G2039">
        <v>43.365501000000002</v>
      </c>
      <c r="H2039">
        <v>-104.093536</v>
      </c>
      <c r="I2039" t="s">
        <v>16370</v>
      </c>
      <c r="J2039" t="s">
        <v>278</v>
      </c>
      <c r="K2039" t="s">
        <v>7249</v>
      </c>
      <c r="L2039" t="s">
        <v>7226</v>
      </c>
      <c r="M2039">
        <v>1246</v>
      </c>
      <c r="N2039" t="s">
        <v>917</v>
      </c>
      <c r="O2039" t="s">
        <v>7174</v>
      </c>
      <c r="P2039" t="s">
        <v>7348</v>
      </c>
      <c r="R2039" t="s">
        <v>43</v>
      </c>
      <c r="S2039" t="s">
        <v>7309</v>
      </c>
      <c r="T2039" t="s">
        <v>1698</v>
      </c>
      <c r="U2039" t="s">
        <v>7342</v>
      </c>
      <c r="V2039" t="s">
        <v>7354</v>
      </c>
      <c r="W2039">
        <v>31</v>
      </c>
      <c r="X2039" t="s">
        <v>7161</v>
      </c>
      <c r="Y2039" t="s">
        <v>16371</v>
      </c>
      <c r="Z2039" t="s">
        <v>7164</v>
      </c>
      <c r="AA2039" t="s">
        <v>7292</v>
      </c>
      <c r="AB2039" t="s">
        <v>132</v>
      </c>
      <c r="AC2039" t="s">
        <v>7164</v>
      </c>
      <c r="AD2039">
        <v>5</v>
      </c>
      <c r="AE2039" t="s">
        <v>16372</v>
      </c>
      <c r="AF2039" t="s">
        <v>7164</v>
      </c>
      <c r="AG2039" t="s">
        <v>16373</v>
      </c>
    </row>
    <row r="2040" spans="1:33" x14ac:dyDescent="0.3">
      <c r="A2040" t="s">
        <v>3832</v>
      </c>
      <c r="B2040" t="s">
        <v>7232</v>
      </c>
      <c r="C2040" t="s">
        <v>7558</v>
      </c>
      <c r="D2040" t="s">
        <v>48</v>
      </c>
      <c r="E2040" t="s">
        <v>186</v>
      </c>
      <c r="F2040" t="s">
        <v>16374</v>
      </c>
      <c r="G2040">
        <v>36.364521000000003</v>
      </c>
      <c r="H2040">
        <v>-97.413062999999994</v>
      </c>
      <c r="I2040" t="s">
        <v>16375</v>
      </c>
      <c r="J2040" t="s">
        <v>613</v>
      </c>
      <c r="K2040" t="s">
        <v>7153</v>
      </c>
      <c r="L2040" t="s">
        <v>7189</v>
      </c>
      <c r="M2040">
        <v>5731</v>
      </c>
      <c r="N2040" t="s">
        <v>3021</v>
      </c>
      <c r="O2040" t="s">
        <v>7259</v>
      </c>
      <c r="P2040" t="s">
        <v>7482</v>
      </c>
      <c r="Q2040">
        <v>40</v>
      </c>
      <c r="R2040" t="s">
        <v>7214</v>
      </c>
      <c r="S2040" t="s">
        <v>7178</v>
      </c>
      <c r="T2040" t="s">
        <v>1033</v>
      </c>
      <c r="U2040" t="s">
        <v>7156</v>
      </c>
      <c r="V2040" t="s">
        <v>7247</v>
      </c>
      <c r="W2040">
        <v>75</v>
      </c>
      <c r="X2040" t="s">
        <v>7161</v>
      </c>
      <c r="Y2040" t="s">
        <v>16376</v>
      </c>
      <c r="Z2040" t="s">
        <v>70</v>
      </c>
      <c r="AA2040" t="s">
        <v>7164</v>
      </c>
      <c r="AB2040" t="s">
        <v>7293</v>
      </c>
      <c r="AC2040" t="s">
        <v>7193</v>
      </c>
      <c r="AD2040">
        <v>2</v>
      </c>
      <c r="AE2040" t="s">
        <v>16377</v>
      </c>
      <c r="AF2040" t="s">
        <v>7403</v>
      </c>
      <c r="AG2040" t="s">
        <v>7164</v>
      </c>
    </row>
    <row r="2041" spans="1:33" x14ac:dyDescent="0.3">
      <c r="A2041" t="s">
        <v>3833</v>
      </c>
      <c r="B2041" t="s">
        <v>7367</v>
      </c>
      <c r="C2041" t="s">
        <v>8053</v>
      </c>
      <c r="D2041" t="s">
        <v>77</v>
      </c>
      <c r="E2041" t="s">
        <v>112</v>
      </c>
      <c r="F2041" t="s">
        <v>12035</v>
      </c>
      <c r="H2041">
        <v>-83.991428999999997</v>
      </c>
      <c r="I2041" t="s">
        <v>16378</v>
      </c>
      <c r="J2041" t="s">
        <v>217</v>
      </c>
      <c r="K2041" t="s">
        <v>7186</v>
      </c>
      <c r="L2041" t="s">
        <v>7248</v>
      </c>
      <c r="M2041">
        <v>7382</v>
      </c>
      <c r="N2041" t="s">
        <v>1035</v>
      </c>
      <c r="O2041" t="s">
        <v>7450</v>
      </c>
      <c r="P2041" t="s">
        <v>7160</v>
      </c>
      <c r="R2041" t="s">
        <v>7278</v>
      </c>
      <c r="S2041" t="s">
        <v>7178</v>
      </c>
      <c r="T2041" t="s">
        <v>1774</v>
      </c>
      <c r="U2041" t="s">
        <v>7259</v>
      </c>
      <c r="V2041" t="s">
        <v>7348</v>
      </c>
      <c r="W2041">
        <v>206</v>
      </c>
      <c r="X2041" t="s">
        <v>7372</v>
      </c>
      <c r="Y2041" t="s">
        <v>16379</v>
      </c>
      <c r="Z2041" t="s">
        <v>70</v>
      </c>
      <c r="AA2041" t="s">
        <v>7393</v>
      </c>
      <c r="AB2041" t="s">
        <v>7229</v>
      </c>
      <c r="AC2041" t="s">
        <v>62</v>
      </c>
      <c r="AD2041">
        <v>0</v>
      </c>
      <c r="AE2041" t="s">
        <v>16380</v>
      </c>
      <c r="AF2041" t="s">
        <v>7403</v>
      </c>
      <c r="AG2041" t="s">
        <v>12039</v>
      </c>
    </row>
    <row r="2042" spans="1:33" x14ac:dyDescent="0.3">
      <c r="A2042" t="s">
        <v>3834</v>
      </c>
      <c r="B2042" t="s">
        <v>7295</v>
      </c>
      <c r="C2042" t="s">
        <v>7304</v>
      </c>
      <c r="D2042" t="s">
        <v>88</v>
      </c>
      <c r="E2042" t="s">
        <v>112</v>
      </c>
      <c r="F2042" t="s">
        <v>16381</v>
      </c>
      <c r="G2042">
        <v>30.408642</v>
      </c>
      <c r="H2042">
        <v>-70.212581999999998</v>
      </c>
      <c r="I2042" t="s">
        <v>16382</v>
      </c>
      <c r="J2042" t="s">
        <v>1313</v>
      </c>
      <c r="K2042" t="s">
        <v>10075</v>
      </c>
      <c r="L2042" t="s">
        <v>7154</v>
      </c>
      <c r="M2042">
        <v>3838</v>
      </c>
      <c r="N2042" t="s">
        <v>7164</v>
      </c>
      <c r="O2042" t="s">
        <v>7164</v>
      </c>
      <c r="P2042" t="s">
        <v>7164</v>
      </c>
      <c r="R2042" t="s">
        <v>7164</v>
      </c>
      <c r="S2042" t="s">
        <v>7164</v>
      </c>
      <c r="T2042" t="s">
        <v>7164</v>
      </c>
      <c r="U2042" t="s">
        <v>7164</v>
      </c>
      <c r="V2042" t="s">
        <v>7164</v>
      </c>
      <c r="X2042" t="s">
        <v>7164</v>
      </c>
      <c r="Y2042" t="s">
        <v>7164</v>
      </c>
      <c r="Z2042" t="s">
        <v>7270</v>
      </c>
      <c r="AA2042" t="s">
        <v>7393</v>
      </c>
      <c r="AB2042" t="s">
        <v>61</v>
      </c>
      <c r="AC2042" t="s">
        <v>155</v>
      </c>
      <c r="AD2042">
        <v>5</v>
      </c>
      <c r="AE2042" t="s">
        <v>16383</v>
      </c>
      <c r="AF2042" t="s">
        <v>7403</v>
      </c>
      <c r="AG2042" t="s">
        <v>16384</v>
      </c>
    </row>
    <row r="2043" spans="1:33" x14ac:dyDescent="0.3">
      <c r="A2043" t="s">
        <v>3835</v>
      </c>
      <c r="B2043" t="s">
        <v>338</v>
      </c>
      <c r="C2043" t="s">
        <v>7210</v>
      </c>
      <c r="D2043" t="s">
        <v>100</v>
      </c>
      <c r="E2043" t="s">
        <v>186</v>
      </c>
      <c r="F2043" t="s">
        <v>16385</v>
      </c>
      <c r="G2043">
        <v>26.097857000000001</v>
      </c>
      <c r="H2043">
        <v>-81.507109</v>
      </c>
      <c r="I2043" t="s">
        <v>16386</v>
      </c>
      <c r="J2043" t="s">
        <v>636</v>
      </c>
      <c r="K2043" t="s">
        <v>7361</v>
      </c>
      <c r="L2043" t="s">
        <v>7247</v>
      </c>
      <c r="M2043">
        <v>8391</v>
      </c>
      <c r="N2043" t="s">
        <v>1041</v>
      </c>
      <c r="O2043" t="s">
        <v>7259</v>
      </c>
      <c r="P2043" t="s">
        <v>7226</v>
      </c>
      <c r="Q2043">
        <v>176</v>
      </c>
      <c r="R2043" t="s">
        <v>7299</v>
      </c>
      <c r="S2043" t="s">
        <v>7309</v>
      </c>
      <c r="T2043" t="s">
        <v>3039</v>
      </c>
      <c r="U2043" t="s">
        <v>7174</v>
      </c>
      <c r="V2043" t="s">
        <v>7400</v>
      </c>
      <c r="W2043">
        <v>48</v>
      </c>
      <c r="X2043" t="s">
        <v>7373</v>
      </c>
      <c r="Y2043" t="s">
        <v>16387</v>
      </c>
      <c r="Z2043" t="s">
        <v>70</v>
      </c>
      <c r="AA2043" t="s">
        <v>7292</v>
      </c>
      <c r="AB2043" t="s">
        <v>7178</v>
      </c>
      <c r="AC2043" t="s">
        <v>7193</v>
      </c>
      <c r="AD2043">
        <v>0</v>
      </c>
      <c r="AE2043" t="s">
        <v>16388</v>
      </c>
      <c r="AF2043" t="s">
        <v>7207</v>
      </c>
      <c r="AG2043" t="s">
        <v>16389</v>
      </c>
    </row>
    <row r="2044" spans="1:33" x14ac:dyDescent="0.3">
      <c r="A2044" t="s">
        <v>3836</v>
      </c>
      <c r="B2044" t="s">
        <v>7428</v>
      </c>
      <c r="C2044" t="s">
        <v>7322</v>
      </c>
      <c r="D2044" t="s">
        <v>38</v>
      </c>
      <c r="E2044" t="s">
        <v>186</v>
      </c>
      <c r="F2044" t="s">
        <v>16390</v>
      </c>
      <c r="G2044">
        <v>32.579242000000001</v>
      </c>
      <c r="H2044">
        <v>-105.325926</v>
      </c>
      <c r="I2044" t="s">
        <v>16391</v>
      </c>
      <c r="J2044" t="s">
        <v>455</v>
      </c>
      <c r="K2044" t="s">
        <v>7371</v>
      </c>
      <c r="L2044" t="s">
        <v>7382</v>
      </c>
      <c r="M2044">
        <v>2016</v>
      </c>
      <c r="N2044" t="s">
        <v>2221</v>
      </c>
      <c r="O2044" t="s">
        <v>7246</v>
      </c>
      <c r="P2044" t="s">
        <v>7175</v>
      </c>
      <c r="Q2044">
        <v>46</v>
      </c>
      <c r="R2044" t="s">
        <v>7278</v>
      </c>
      <c r="S2044" t="s">
        <v>85</v>
      </c>
      <c r="T2044" t="s">
        <v>1447</v>
      </c>
      <c r="U2044" t="s">
        <v>7371</v>
      </c>
      <c r="V2044" t="s">
        <v>7276</v>
      </c>
      <c r="W2044">
        <v>69</v>
      </c>
      <c r="X2044" t="s">
        <v>59</v>
      </c>
      <c r="Y2044" t="s">
        <v>16392</v>
      </c>
      <c r="Z2044" t="s">
        <v>7251</v>
      </c>
      <c r="AA2044" t="s">
        <v>97</v>
      </c>
      <c r="AB2044" t="s">
        <v>28</v>
      </c>
      <c r="AC2044" t="s">
        <v>7328</v>
      </c>
      <c r="AD2044">
        <v>0</v>
      </c>
      <c r="AE2044" t="s">
        <v>7164</v>
      </c>
      <c r="AF2044" t="s">
        <v>7165</v>
      </c>
      <c r="AG2044" t="s">
        <v>16393</v>
      </c>
    </row>
    <row r="2045" spans="1:33" x14ac:dyDescent="0.3">
      <c r="A2045" t="s">
        <v>3837</v>
      </c>
      <c r="B2045" t="s">
        <v>7256</v>
      </c>
      <c r="C2045" t="s">
        <v>7597</v>
      </c>
      <c r="D2045" t="s">
        <v>88</v>
      </c>
      <c r="E2045" t="s">
        <v>39</v>
      </c>
      <c r="F2045" t="s">
        <v>16394</v>
      </c>
      <c r="G2045">
        <v>47.18432</v>
      </c>
      <c r="H2045">
        <v>-78.839208999999997</v>
      </c>
      <c r="I2045" t="s">
        <v>16395</v>
      </c>
      <c r="J2045" t="s">
        <v>142</v>
      </c>
      <c r="K2045" t="s">
        <v>7236</v>
      </c>
      <c r="L2045" t="s">
        <v>7224</v>
      </c>
      <c r="M2045">
        <v>6458</v>
      </c>
      <c r="N2045" t="s">
        <v>7164</v>
      </c>
      <c r="O2045" t="s">
        <v>7164</v>
      </c>
      <c r="P2045" t="s">
        <v>7164</v>
      </c>
      <c r="R2045" t="s">
        <v>7164</v>
      </c>
      <c r="S2045" t="s">
        <v>7164</v>
      </c>
      <c r="T2045" t="s">
        <v>2600</v>
      </c>
      <c r="U2045" t="s">
        <v>7200</v>
      </c>
      <c r="V2045" t="s">
        <v>7308</v>
      </c>
      <c r="W2045">
        <v>65</v>
      </c>
      <c r="X2045" t="s">
        <v>7164</v>
      </c>
      <c r="Y2045" t="s">
        <v>16396</v>
      </c>
      <c r="Z2045" t="s">
        <v>116</v>
      </c>
      <c r="AA2045" t="s">
        <v>52</v>
      </c>
      <c r="AB2045" t="s">
        <v>28</v>
      </c>
      <c r="AC2045" t="s">
        <v>7394</v>
      </c>
      <c r="AD2045">
        <v>0</v>
      </c>
      <c r="AE2045" t="s">
        <v>16397</v>
      </c>
      <c r="AF2045" t="s">
        <v>7403</v>
      </c>
      <c r="AG2045" t="s">
        <v>16398</v>
      </c>
    </row>
    <row r="2046" spans="1:33" x14ac:dyDescent="0.3">
      <c r="A2046" t="s">
        <v>3838</v>
      </c>
      <c r="B2046" t="s">
        <v>7256</v>
      </c>
      <c r="C2046" t="s">
        <v>135</v>
      </c>
      <c r="D2046" t="s">
        <v>65</v>
      </c>
      <c r="E2046" t="s">
        <v>78</v>
      </c>
      <c r="F2046" t="s">
        <v>16399</v>
      </c>
      <c r="G2046">
        <v>37.722898000000001</v>
      </c>
      <c r="H2046">
        <v>-101.78132600000001</v>
      </c>
      <c r="I2046" t="s">
        <v>16400</v>
      </c>
      <c r="J2046" t="s">
        <v>358</v>
      </c>
      <c r="K2046" t="s">
        <v>7153</v>
      </c>
      <c r="L2046" t="s">
        <v>7201</v>
      </c>
      <c r="M2046">
        <v>4872</v>
      </c>
      <c r="N2046" t="s">
        <v>2299</v>
      </c>
      <c r="O2046" t="s">
        <v>7171</v>
      </c>
      <c r="P2046" t="s">
        <v>7268</v>
      </c>
      <c r="Q2046">
        <v>33</v>
      </c>
      <c r="R2046" t="s">
        <v>7278</v>
      </c>
      <c r="S2046" t="s">
        <v>7309</v>
      </c>
      <c r="T2046" t="s">
        <v>398</v>
      </c>
      <c r="U2046" t="s">
        <v>7280</v>
      </c>
      <c r="V2046" t="s">
        <v>7156</v>
      </c>
      <c r="W2046">
        <v>-33</v>
      </c>
      <c r="X2046" t="s">
        <v>7372</v>
      </c>
      <c r="Y2046" t="s">
        <v>7164</v>
      </c>
      <c r="Z2046" t="s">
        <v>7178</v>
      </c>
      <c r="AA2046" t="s">
        <v>7163</v>
      </c>
      <c r="AB2046" t="s">
        <v>7252</v>
      </c>
      <c r="AC2046" t="s">
        <v>155</v>
      </c>
      <c r="AD2046">
        <v>0</v>
      </c>
      <c r="AE2046" t="s">
        <v>16401</v>
      </c>
      <c r="AF2046" t="s">
        <v>7180</v>
      </c>
      <c r="AG2046" t="s">
        <v>7164</v>
      </c>
    </row>
    <row r="2047" spans="1:33" x14ac:dyDescent="0.3">
      <c r="A2047" t="s">
        <v>3839</v>
      </c>
      <c r="B2047" t="s">
        <v>7477</v>
      </c>
      <c r="C2047" t="s">
        <v>7801</v>
      </c>
      <c r="D2047" t="s">
        <v>38</v>
      </c>
      <c r="E2047" t="s">
        <v>66</v>
      </c>
      <c r="F2047" t="s">
        <v>16402</v>
      </c>
      <c r="G2047">
        <v>35.714775000000003</v>
      </c>
      <c r="H2047">
        <v>-87.737161</v>
      </c>
      <c r="I2047" t="s">
        <v>16403</v>
      </c>
      <c r="J2047" t="s">
        <v>961</v>
      </c>
      <c r="K2047" t="s">
        <v>7259</v>
      </c>
      <c r="L2047" t="s">
        <v>7247</v>
      </c>
      <c r="M2047">
        <v>3549</v>
      </c>
      <c r="N2047" t="s">
        <v>3840</v>
      </c>
      <c r="O2047" t="s">
        <v>7153</v>
      </c>
      <c r="P2047" t="s">
        <v>7172</v>
      </c>
      <c r="Q2047">
        <v>41</v>
      </c>
      <c r="R2047" t="s">
        <v>7214</v>
      </c>
      <c r="S2047" t="s">
        <v>7158</v>
      </c>
      <c r="T2047" t="s">
        <v>472</v>
      </c>
      <c r="U2047" t="s">
        <v>7153</v>
      </c>
      <c r="V2047" t="s">
        <v>7154</v>
      </c>
      <c r="W2047">
        <v>78</v>
      </c>
      <c r="X2047" t="s">
        <v>59</v>
      </c>
      <c r="Y2047" t="s">
        <v>16404</v>
      </c>
      <c r="Z2047" t="s">
        <v>7318</v>
      </c>
      <c r="AA2047" t="s">
        <v>7262</v>
      </c>
      <c r="AB2047" t="s">
        <v>98</v>
      </c>
      <c r="AC2047" t="s">
        <v>7364</v>
      </c>
      <c r="AD2047">
        <v>5</v>
      </c>
      <c r="AE2047" t="s">
        <v>16405</v>
      </c>
      <c r="AF2047" t="s">
        <v>7403</v>
      </c>
      <c r="AG2047" t="s">
        <v>16406</v>
      </c>
    </row>
    <row r="2048" spans="1:33" x14ac:dyDescent="0.3">
      <c r="A2048" t="s">
        <v>3841</v>
      </c>
      <c r="B2048" t="s">
        <v>7357</v>
      </c>
      <c r="C2048" t="s">
        <v>7597</v>
      </c>
      <c r="D2048" t="s">
        <v>22</v>
      </c>
      <c r="E2048" t="s">
        <v>93</v>
      </c>
      <c r="F2048" t="s">
        <v>16407</v>
      </c>
      <c r="G2048">
        <v>36.659173000000003</v>
      </c>
      <c r="I2048" t="s">
        <v>16408</v>
      </c>
      <c r="J2048" t="s">
        <v>105</v>
      </c>
      <c r="K2048" t="s">
        <v>7223</v>
      </c>
      <c r="L2048" t="s">
        <v>7333</v>
      </c>
      <c r="M2048">
        <v>2989</v>
      </c>
      <c r="N2048" t="s">
        <v>2841</v>
      </c>
      <c r="O2048" t="s">
        <v>7200</v>
      </c>
      <c r="P2048" t="s">
        <v>7354</v>
      </c>
      <c r="Q2048">
        <v>36</v>
      </c>
      <c r="R2048" t="s">
        <v>34</v>
      </c>
      <c r="S2048" t="s">
        <v>41</v>
      </c>
      <c r="T2048" t="s">
        <v>3635</v>
      </c>
      <c r="U2048" t="s">
        <v>7450</v>
      </c>
      <c r="V2048" t="s">
        <v>7154</v>
      </c>
      <c r="W2048">
        <v>14</v>
      </c>
      <c r="X2048" t="s">
        <v>7214</v>
      </c>
      <c r="Y2048" t="s">
        <v>16409</v>
      </c>
      <c r="Z2048" t="s">
        <v>7251</v>
      </c>
      <c r="AA2048" t="s">
        <v>7344</v>
      </c>
      <c r="AB2048" t="s">
        <v>7178</v>
      </c>
      <c r="AC2048" t="s">
        <v>7230</v>
      </c>
      <c r="AD2048">
        <v>4</v>
      </c>
      <c r="AE2048" t="s">
        <v>16410</v>
      </c>
      <c r="AF2048" t="s">
        <v>7207</v>
      </c>
      <c r="AG2048" t="s">
        <v>16411</v>
      </c>
    </row>
    <row r="2049" spans="1:33" x14ac:dyDescent="0.3">
      <c r="A2049" t="s">
        <v>3842</v>
      </c>
      <c r="B2049" t="s">
        <v>7734</v>
      </c>
      <c r="C2049" t="s">
        <v>7815</v>
      </c>
      <c r="D2049" t="s">
        <v>65</v>
      </c>
      <c r="E2049" t="s">
        <v>23</v>
      </c>
      <c r="F2049" t="s">
        <v>16412</v>
      </c>
      <c r="G2049">
        <v>35.329248</v>
      </c>
      <c r="H2049">
        <v>-113.81882400000001</v>
      </c>
      <c r="I2049" t="s">
        <v>7164</v>
      </c>
      <c r="J2049" t="s">
        <v>351</v>
      </c>
      <c r="K2049" t="s">
        <v>7187</v>
      </c>
      <c r="L2049" t="s">
        <v>7348</v>
      </c>
      <c r="M2049">
        <v>3258</v>
      </c>
      <c r="N2049" t="s">
        <v>1629</v>
      </c>
      <c r="O2049" t="s">
        <v>7222</v>
      </c>
      <c r="P2049" t="s">
        <v>7276</v>
      </c>
      <c r="Q2049">
        <v>35</v>
      </c>
      <c r="R2049" t="s">
        <v>7214</v>
      </c>
      <c r="S2049" t="s">
        <v>34</v>
      </c>
      <c r="T2049" t="s">
        <v>863</v>
      </c>
      <c r="U2049" t="s">
        <v>7200</v>
      </c>
      <c r="V2049" t="s">
        <v>7289</v>
      </c>
      <c r="W2049">
        <v>41</v>
      </c>
      <c r="X2049" t="s">
        <v>7161</v>
      </c>
      <c r="Y2049" t="s">
        <v>16413</v>
      </c>
      <c r="Z2049" t="s">
        <v>7251</v>
      </c>
      <c r="AA2049" t="s">
        <v>7228</v>
      </c>
      <c r="AB2049" t="s">
        <v>7252</v>
      </c>
      <c r="AC2049" t="s">
        <v>7394</v>
      </c>
      <c r="AD2049">
        <v>0</v>
      </c>
      <c r="AE2049" t="s">
        <v>16414</v>
      </c>
      <c r="AF2049" t="s">
        <v>7191</v>
      </c>
      <c r="AG2049" t="s">
        <v>16415</v>
      </c>
    </row>
    <row r="2050" spans="1:33" x14ac:dyDescent="0.3">
      <c r="A2050" t="s">
        <v>3843</v>
      </c>
      <c r="B2050" t="s">
        <v>7453</v>
      </c>
      <c r="C2050" t="s">
        <v>8288</v>
      </c>
      <c r="D2050" t="s">
        <v>48</v>
      </c>
      <c r="E2050" t="s">
        <v>31</v>
      </c>
      <c r="F2050" t="s">
        <v>16416</v>
      </c>
      <c r="H2050">
        <v>-107.269218</v>
      </c>
      <c r="I2050" t="s">
        <v>16417</v>
      </c>
      <c r="J2050" t="s">
        <v>347</v>
      </c>
      <c r="K2050" t="s">
        <v>7277</v>
      </c>
      <c r="L2050" t="s">
        <v>7173</v>
      </c>
      <c r="M2050">
        <v>8085</v>
      </c>
      <c r="N2050" t="s">
        <v>614</v>
      </c>
      <c r="O2050" t="s">
        <v>7246</v>
      </c>
      <c r="P2050" t="s">
        <v>7160</v>
      </c>
      <c r="Q2050">
        <v>66</v>
      </c>
      <c r="R2050" t="s">
        <v>7214</v>
      </c>
      <c r="S2050" t="s">
        <v>85</v>
      </c>
      <c r="T2050" t="s">
        <v>3844</v>
      </c>
      <c r="U2050" t="s">
        <v>7153</v>
      </c>
      <c r="V2050" t="s">
        <v>7354</v>
      </c>
      <c r="W2050">
        <v>78</v>
      </c>
      <c r="X2050" t="s">
        <v>7161</v>
      </c>
      <c r="Y2050" t="s">
        <v>16418</v>
      </c>
      <c r="Z2050" t="s">
        <v>215</v>
      </c>
      <c r="AA2050" t="s">
        <v>7393</v>
      </c>
      <c r="AB2050" t="s">
        <v>7336</v>
      </c>
      <c r="AC2050" t="s">
        <v>7178</v>
      </c>
      <c r="AD2050">
        <v>2</v>
      </c>
      <c r="AE2050" t="s">
        <v>16419</v>
      </c>
      <c r="AF2050" t="s">
        <v>7403</v>
      </c>
      <c r="AG2050" t="s">
        <v>16420</v>
      </c>
    </row>
    <row r="2051" spans="1:33" x14ac:dyDescent="0.3">
      <c r="A2051" t="s">
        <v>3845</v>
      </c>
      <c r="B2051" t="s">
        <v>9252</v>
      </c>
      <c r="C2051" t="s">
        <v>7304</v>
      </c>
      <c r="D2051" t="s">
        <v>48</v>
      </c>
      <c r="E2051" t="s">
        <v>66</v>
      </c>
      <c r="F2051" t="s">
        <v>16421</v>
      </c>
      <c r="H2051">
        <v>-76.900925000000001</v>
      </c>
      <c r="I2051" t="s">
        <v>16422</v>
      </c>
      <c r="J2051" t="s">
        <v>579</v>
      </c>
      <c r="K2051" t="s">
        <v>7171</v>
      </c>
      <c r="L2051" t="s">
        <v>7203</v>
      </c>
      <c r="M2051">
        <v>1520</v>
      </c>
      <c r="N2051" t="s">
        <v>1119</v>
      </c>
      <c r="O2051" t="s">
        <v>7371</v>
      </c>
      <c r="P2051" t="s">
        <v>7276</v>
      </c>
      <c r="Q2051">
        <v>61</v>
      </c>
      <c r="R2051" t="s">
        <v>7278</v>
      </c>
      <c r="S2051" t="s">
        <v>7309</v>
      </c>
      <c r="T2051" t="s">
        <v>3662</v>
      </c>
      <c r="U2051" t="s">
        <v>7280</v>
      </c>
      <c r="V2051" t="s">
        <v>7201</v>
      </c>
      <c r="W2051">
        <v>50</v>
      </c>
      <c r="X2051" t="s">
        <v>7260</v>
      </c>
      <c r="Y2051" t="s">
        <v>16423</v>
      </c>
      <c r="Z2051" t="s">
        <v>45</v>
      </c>
      <c r="AA2051" t="s">
        <v>139</v>
      </c>
      <c r="AB2051" t="s">
        <v>7363</v>
      </c>
      <c r="AC2051" t="s">
        <v>7230</v>
      </c>
      <c r="AD2051">
        <v>1</v>
      </c>
      <c r="AE2051" t="s">
        <v>7164</v>
      </c>
      <c r="AF2051" t="s">
        <v>7254</v>
      </c>
      <c r="AG2051" t="s">
        <v>16424</v>
      </c>
    </row>
    <row r="2052" spans="1:33" x14ac:dyDescent="0.3">
      <c r="A2052" t="s">
        <v>3846</v>
      </c>
      <c r="B2052" t="s">
        <v>263</v>
      </c>
      <c r="C2052" t="s">
        <v>7150</v>
      </c>
      <c r="D2052" t="s">
        <v>48</v>
      </c>
      <c r="E2052" t="s">
        <v>66</v>
      </c>
      <c r="F2052" t="s">
        <v>16425</v>
      </c>
      <c r="G2052">
        <v>29.931262</v>
      </c>
      <c r="H2052">
        <v>-85.673679000000007</v>
      </c>
      <c r="I2052" t="s">
        <v>16426</v>
      </c>
      <c r="J2052" t="s">
        <v>480</v>
      </c>
      <c r="K2052" t="s">
        <v>7371</v>
      </c>
      <c r="L2052" t="s">
        <v>7354</v>
      </c>
      <c r="M2052">
        <v>2656</v>
      </c>
      <c r="N2052" t="s">
        <v>1942</v>
      </c>
      <c r="O2052" t="s">
        <v>7288</v>
      </c>
      <c r="P2052" t="s">
        <v>7175</v>
      </c>
      <c r="Q2052">
        <v>48</v>
      </c>
      <c r="R2052" t="s">
        <v>59</v>
      </c>
      <c r="S2052" t="s">
        <v>85</v>
      </c>
      <c r="T2052" t="s">
        <v>659</v>
      </c>
      <c r="U2052" t="s">
        <v>7202</v>
      </c>
      <c r="V2052" t="s">
        <v>7268</v>
      </c>
      <c r="W2052">
        <v>161</v>
      </c>
      <c r="X2052" t="s">
        <v>7260</v>
      </c>
      <c r="Y2052" t="s">
        <v>16427</v>
      </c>
      <c r="Z2052" t="s">
        <v>7270</v>
      </c>
      <c r="AA2052" t="s">
        <v>7163</v>
      </c>
      <c r="AB2052" t="s">
        <v>7192</v>
      </c>
      <c r="AC2052" t="s">
        <v>270</v>
      </c>
      <c r="AD2052">
        <v>0</v>
      </c>
      <c r="AE2052" t="s">
        <v>16428</v>
      </c>
      <c r="AF2052" t="s">
        <v>110</v>
      </c>
      <c r="AG2052" t="s">
        <v>16429</v>
      </c>
    </row>
    <row r="2053" spans="1:33" x14ac:dyDescent="0.3">
      <c r="A2053" t="s">
        <v>3847</v>
      </c>
      <c r="B2053" t="s">
        <v>7705</v>
      </c>
      <c r="C2053" t="s">
        <v>185</v>
      </c>
      <c r="D2053" t="s">
        <v>100</v>
      </c>
      <c r="E2053" t="s">
        <v>39</v>
      </c>
      <c r="F2053" t="s">
        <v>16430</v>
      </c>
      <c r="G2053">
        <v>27.274519999999999</v>
      </c>
      <c r="H2053">
        <v>-92.984999000000002</v>
      </c>
      <c r="I2053" t="s">
        <v>16431</v>
      </c>
      <c r="J2053" t="s">
        <v>1399</v>
      </c>
      <c r="K2053" t="s">
        <v>7200</v>
      </c>
      <c r="L2053" t="s">
        <v>7248</v>
      </c>
      <c r="M2053">
        <v>6981</v>
      </c>
      <c r="N2053" t="s">
        <v>820</v>
      </c>
      <c r="O2053" t="s">
        <v>7156</v>
      </c>
      <c r="P2053" t="s">
        <v>7226</v>
      </c>
      <c r="Q2053">
        <v>22</v>
      </c>
      <c r="R2053" t="s">
        <v>7299</v>
      </c>
      <c r="S2053" t="s">
        <v>7158</v>
      </c>
      <c r="T2053" t="s">
        <v>1135</v>
      </c>
      <c r="U2053" t="s">
        <v>7171</v>
      </c>
      <c r="V2053" t="s">
        <v>7175</v>
      </c>
      <c r="W2053">
        <v>80</v>
      </c>
      <c r="X2053" t="s">
        <v>7278</v>
      </c>
      <c r="Y2053" t="s">
        <v>16432</v>
      </c>
      <c r="Z2053" t="s">
        <v>27</v>
      </c>
      <c r="AA2053" t="s">
        <v>7311</v>
      </c>
      <c r="AB2053" t="s">
        <v>7229</v>
      </c>
      <c r="AC2053" t="s">
        <v>7230</v>
      </c>
      <c r="AD2053">
        <v>5</v>
      </c>
      <c r="AE2053" t="s">
        <v>16433</v>
      </c>
      <c r="AF2053" t="s">
        <v>7180</v>
      </c>
      <c r="AG2053" t="s">
        <v>7164</v>
      </c>
    </row>
    <row r="2054" spans="1:33" x14ac:dyDescent="0.3">
      <c r="A2054" t="s">
        <v>3848</v>
      </c>
      <c r="B2054" t="s">
        <v>808</v>
      </c>
      <c r="C2054" t="s">
        <v>7478</v>
      </c>
      <c r="D2054" t="s">
        <v>48</v>
      </c>
      <c r="E2054" t="s">
        <v>72</v>
      </c>
      <c r="F2054" t="s">
        <v>16434</v>
      </c>
      <c r="G2054">
        <v>40.452312999999997</v>
      </c>
      <c r="H2054">
        <v>-82.856641999999994</v>
      </c>
      <c r="I2054" t="s">
        <v>16435</v>
      </c>
      <c r="J2054" t="s">
        <v>339</v>
      </c>
      <c r="K2054" t="s">
        <v>7259</v>
      </c>
      <c r="L2054" t="s">
        <v>7354</v>
      </c>
      <c r="N2054" t="s">
        <v>2188</v>
      </c>
      <c r="O2054" t="s">
        <v>7225</v>
      </c>
      <c r="P2054" t="s">
        <v>7154</v>
      </c>
      <c r="Q2054">
        <v>25</v>
      </c>
      <c r="R2054" t="s">
        <v>7299</v>
      </c>
      <c r="S2054" t="s">
        <v>107</v>
      </c>
      <c r="T2054" t="s">
        <v>1482</v>
      </c>
      <c r="U2054" t="s">
        <v>7481</v>
      </c>
      <c r="V2054" t="s">
        <v>7482</v>
      </c>
      <c r="W2054">
        <v>35</v>
      </c>
      <c r="X2054" t="s">
        <v>7157</v>
      </c>
      <c r="Y2054" t="s">
        <v>16436</v>
      </c>
      <c r="Z2054" t="s">
        <v>70</v>
      </c>
      <c r="AA2054" t="s">
        <v>7177</v>
      </c>
      <c r="AB2054" t="s">
        <v>61</v>
      </c>
      <c r="AC2054" t="s">
        <v>7164</v>
      </c>
      <c r="AD2054">
        <v>0</v>
      </c>
      <c r="AE2054" t="s">
        <v>16437</v>
      </c>
      <c r="AF2054" t="s">
        <v>7403</v>
      </c>
      <c r="AG2054" t="s">
        <v>7164</v>
      </c>
    </row>
    <row r="2055" spans="1:33" x14ac:dyDescent="0.3">
      <c r="A2055" t="s">
        <v>3849</v>
      </c>
      <c r="B2055" t="s">
        <v>8418</v>
      </c>
      <c r="C2055" t="s">
        <v>7582</v>
      </c>
      <c r="D2055" t="s">
        <v>22</v>
      </c>
      <c r="E2055" t="s">
        <v>78</v>
      </c>
      <c r="F2055" t="s">
        <v>16438</v>
      </c>
      <c r="G2055">
        <v>33.272632000000002</v>
      </c>
      <c r="H2055">
        <v>-102.624635</v>
      </c>
      <c r="I2055" t="s">
        <v>16439</v>
      </c>
      <c r="J2055" t="s">
        <v>331</v>
      </c>
      <c r="K2055" t="s">
        <v>7450</v>
      </c>
      <c r="L2055" t="s">
        <v>7354</v>
      </c>
      <c r="M2055">
        <v>9081</v>
      </c>
      <c r="N2055" t="s">
        <v>2333</v>
      </c>
      <c r="O2055" t="s">
        <v>7361</v>
      </c>
      <c r="P2055" t="s">
        <v>7268</v>
      </c>
      <c r="Q2055">
        <v>72</v>
      </c>
      <c r="R2055" t="s">
        <v>7260</v>
      </c>
      <c r="S2055" t="s">
        <v>85</v>
      </c>
      <c r="T2055" t="s">
        <v>1986</v>
      </c>
      <c r="U2055" t="s">
        <v>7361</v>
      </c>
      <c r="V2055" t="s">
        <v>7400</v>
      </c>
      <c r="W2055">
        <v>12</v>
      </c>
      <c r="X2055" t="s">
        <v>7372</v>
      </c>
      <c r="Y2055" t="s">
        <v>7164</v>
      </c>
      <c r="Z2055" t="s">
        <v>7270</v>
      </c>
      <c r="AA2055" t="s">
        <v>7191</v>
      </c>
      <c r="AB2055" t="s">
        <v>98</v>
      </c>
      <c r="AC2055" t="s">
        <v>7193</v>
      </c>
      <c r="AD2055">
        <v>-3</v>
      </c>
      <c r="AE2055" t="s">
        <v>16440</v>
      </c>
      <c r="AF2055" t="s">
        <v>7403</v>
      </c>
      <c r="AG2055" t="s">
        <v>16441</v>
      </c>
    </row>
    <row r="2056" spans="1:33" x14ac:dyDescent="0.3">
      <c r="A2056" t="s">
        <v>3850</v>
      </c>
      <c r="B2056" t="s">
        <v>7387</v>
      </c>
      <c r="C2056" t="s">
        <v>7460</v>
      </c>
      <c r="D2056" t="s">
        <v>92</v>
      </c>
      <c r="E2056" t="s">
        <v>72</v>
      </c>
      <c r="F2056" t="s">
        <v>16442</v>
      </c>
      <c r="G2056">
        <v>32.834797999999999</v>
      </c>
      <c r="H2056">
        <v>-103.749539</v>
      </c>
      <c r="I2056" t="s">
        <v>16443</v>
      </c>
      <c r="J2056" t="s">
        <v>276</v>
      </c>
      <c r="K2056" t="s">
        <v>7280</v>
      </c>
      <c r="L2056" t="s">
        <v>7400</v>
      </c>
      <c r="M2056">
        <v>8184</v>
      </c>
      <c r="N2056" t="s">
        <v>1241</v>
      </c>
      <c r="O2056" t="s">
        <v>7246</v>
      </c>
      <c r="P2056" t="s">
        <v>7391</v>
      </c>
      <c r="Q2056">
        <v>27</v>
      </c>
      <c r="R2056" t="s">
        <v>7299</v>
      </c>
      <c r="S2056" t="s">
        <v>7309</v>
      </c>
      <c r="T2056" t="s">
        <v>1520</v>
      </c>
      <c r="U2056" t="s">
        <v>7159</v>
      </c>
      <c r="V2056" t="s">
        <v>7172</v>
      </c>
      <c r="W2056">
        <v>26</v>
      </c>
      <c r="X2056" t="s">
        <v>43</v>
      </c>
      <c r="Y2056" t="s">
        <v>16444</v>
      </c>
      <c r="Z2056" t="s">
        <v>7291</v>
      </c>
      <c r="AA2056" t="s">
        <v>7311</v>
      </c>
      <c r="AB2056" t="s">
        <v>132</v>
      </c>
      <c r="AC2056" t="s">
        <v>7178</v>
      </c>
      <c r="AD2056">
        <v>2</v>
      </c>
      <c r="AE2056" t="s">
        <v>16445</v>
      </c>
      <c r="AF2056" t="s">
        <v>7254</v>
      </c>
      <c r="AG2056" t="s">
        <v>16446</v>
      </c>
    </row>
    <row r="2057" spans="1:33" x14ac:dyDescent="0.3">
      <c r="A2057" t="s">
        <v>3851</v>
      </c>
      <c r="B2057" t="s">
        <v>7774</v>
      </c>
      <c r="C2057" t="s">
        <v>220</v>
      </c>
      <c r="D2057" t="s">
        <v>48</v>
      </c>
      <c r="E2057" t="s">
        <v>23</v>
      </c>
      <c r="F2057" t="s">
        <v>16447</v>
      </c>
      <c r="G2057">
        <v>25.516304999999999</v>
      </c>
      <c r="I2057" t="s">
        <v>7164</v>
      </c>
      <c r="J2057" t="s">
        <v>254</v>
      </c>
      <c r="K2057" t="s">
        <v>12950</v>
      </c>
      <c r="L2057" t="s">
        <v>41</v>
      </c>
      <c r="M2057">
        <v>2987</v>
      </c>
      <c r="N2057" t="s">
        <v>3852</v>
      </c>
      <c r="O2057" t="s">
        <v>7277</v>
      </c>
      <c r="P2057" t="s">
        <v>7224</v>
      </c>
      <c r="Q2057">
        <v>-74</v>
      </c>
      <c r="R2057" t="s">
        <v>7373</v>
      </c>
      <c r="S2057" t="s">
        <v>85</v>
      </c>
      <c r="T2057" t="s">
        <v>230</v>
      </c>
      <c r="U2057" t="s">
        <v>7259</v>
      </c>
      <c r="V2057" t="s">
        <v>7391</v>
      </c>
      <c r="X2057" t="s">
        <v>7260</v>
      </c>
      <c r="Y2057" t="s">
        <v>16448</v>
      </c>
      <c r="Z2057" t="s">
        <v>7270</v>
      </c>
      <c r="AA2057" t="s">
        <v>7191</v>
      </c>
      <c r="AB2057" t="s">
        <v>61</v>
      </c>
      <c r="AC2057" t="s">
        <v>270</v>
      </c>
      <c r="AD2057">
        <v>4</v>
      </c>
      <c r="AE2057" t="s">
        <v>16449</v>
      </c>
      <c r="AF2057" t="s">
        <v>7165</v>
      </c>
      <c r="AG2057" t="s">
        <v>16450</v>
      </c>
    </row>
    <row r="2058" spans="1:33" x14ac:dyDescent="0.3">
      <c r="A2058" t="s">
        <v>3853</v>
      </c>
      <c r="B2058" t="s">
        <v>7295</v>
      </c>
      <c r="C2058" t="s">
        <v>7322</v>
      </c>
      <c r="D2058" t="s">
        <v>92</v>
      </c>
      <c r="E2058" t="s">
        <v>78</v>
      </c>
      <c r="F2058" t="s">
        <v>16451</v>
      </c>
      <c r="G2058">
        <v>45.637878999999998</v>
      </c>
      <c r="H2058">
        <v>-114.62291500000001</v>
      </c>
      <c r="I2058" t="s">
        <v>16452</v>
      </c>
      <c r="J2058" t="s">
        <v>462</v>
      </c>
      <c r="K2058" t="s">
        <v>7361</v>
      </c>
      <c r="L2058" t="s">
        <v>41</v>
      </c>
      <c r="M2058">
        <v>4744</v>
      </c>
      <c r="N2058" t="s">
        <v>7164</v>
      </c>
      <c r="O2058" t="s">
        <v>7164</v>
      </c>
      <c r="P2058" t="s">
        <v>7164</v>
      </c>
      <c r="R2058" t="s">
        <v>7164</v>
      </c>
      <c r="S2058" t="s">
        <v>7164</v>
      </c>
      <c r="T2058" t="s">
        <v>1447</v>
      </c>
      <c r="U2058" t="s">
        <v>7153</v>
      </c>
      <c r="V2058" t="s">
        <v>7213</v>
      </c>
      <c r="W2058">
        <v>78</v>
      </c>
      <c r="X2058" t="s">
        <v>7214</v>
      </c>
      <c r="Y2058" t="s">
        <v>16453</v>
      </c>
      <c r="Z2058" t="s">
        <v>7205</v>
      </c>
      <c r="AA2058" t="s">
        <v>52</v>
      </c>
      <c r="AB2058" t="s">
        <v>132</v>
      </c>
      <c r="AC2058" t="s">
        <v>62</v>
      </c>
      <c r="AD2058">
        <v>5</v>
      </c>
      <c r="AE2058" t="s">
        <v>16454</v>
      </c>
      <c r="AF2058" t="s">
        <v>7385</v>
      </c>
      <c r="AG2058" t="s">
        <v>16455</v>
      </c>
    </row>
    <row r="2059" spans="1:33" x14ac:dyDescent="0.3">
      <c r="A2059" t="s">
        <v>3854</v>
      </c>
      <c r="B2059" t="s">
        <v>598</v>
      </c>
      <c r="C2059" t="s">
        <v>7660</v>
      </c>
      <c r="D2059" t="s">
        <v>88</v>
      </c>
      <c r="E2059" t="s">
        <v>23</v>
      </c>
      <c r="F2059" t="s">
        <v>16456</v>
      </c>
      <c r="G2059">
        <v>165.35220000000001</v>
      </c>
      <c r="H2059">
        <v>-95.469106999999994</v>
      </c>
      <c r="I2059" t="s">
        <v>16457</v>
      </c>
      <c r="J2059" t="s">
        <v>910</v>
      </c>
      <c r="K2059" t="s">
        <v>7238</v>
      </c>
      <c r="L2059" t="s">
        <v>7247</v>
      </c>
      <c r="M2059">
        <v>9025</v>
      </c>
      <c r="N2059" t="s">
        <v>2901</v>
      </c>
      <c r="O2059" t="s">
        <v>7277</v>
      </c>
      <c r="P2059" t="s">
        <v>7248</v>
      </c>
      <c r="Q2059">
        <v>50</v>
      </c>
      <c r="R2059" t="s">
        <v>7237</v>
      </c>
      <c r="S2059" t="s">
        <v>7158</v>
      </c>
      <c r="T2059" t="s">
        <v>734</v>
      </c>
      <c r="U2059" t="s">
        <v>7288</v>
      </c>
      <c r="V2059" t="s">
        <v>7224</v>
      </c>
      <c r="W2059">
        <v>77</v>
      </c>
      <c r="X2059" t="s">
        <v>59</v>
      </c>
      <c r="Y2059" t="s">
        <v>16458</v>
      </c>
      <c r="Z2059" t="s">
        <v>27</v>
      </c>
      <c r="AA2059" t="s">
        <v>7217</v>
      </c>
      <c r="AB2059" t="s">
        <v>7363</v>
      </c>
      <c r="AC2059" t="s">
        <v>7178</v>
      </c>
      <c r="AD2059">
        <v>3</v>
      </c>
      <c r="AE2059" t="s">
        <v>16459</v>
      </c>
      <c r="AF2059" t="s">
        <v>7254</v>
      </c>
      <c r="AG2059" t="s">
        <v>16460</v>
      </c>
    </row>
    <row r="2060" spans="1:33" x14ac:dyDescent="0.3">
      <c r="A2060" t="s">
        <v>3855</v>
      </c>
      <c r="B2060" t="s">
        <v>422</v>
      </c>
      <c r="C2060" t="s">
        <v>7815</v>
      </c>
      <c r="D2060" t="s">
        <v>22</v>
      </c>
      <c r="E2060" t="s">
        <v>66</v>
      </c>
      <c r="F2060" t="s">
        <v>16461</v>
      </c>
      <c r="G2060">
        <v>44.935378</v>
      </c>
      <c r="H2060">
        <v>-118.223223</v>
      </c>
      <c r="I2060" t="s">
        <v>16462</v>
      </c>
      <c r="J2060" t="s">
        <v>173</v>
      </c>
      <c r="K2060" t="s">
        <v>7342</v>
      </c>
      <c r="L2060" t="s">
        <v>7289</v>
      </c>
      <c r="M2060">
        <v>5344</v>
      </c>
      <c r="N2060" t="s">
        <v>809</v>
      </c>
      <c r="O2060" t="s">
        <v>7259</v>
      </c>
      <c r="P2060" t="s">
        <v>7326</v>
      </c>
      <c r="Q2060">
        <v>15</v>
      </c>
      <c r="R2060" t="s">
        <v>7299</v>
      </c>
      <c r="S2060" t="s">
        <v>7215</v>
      </c>
      <c r="T2060" t="s">
        <v>554</v>
      </c>
      <c r="U2060" t="s">
        <v>7334</v>
      </c>
      <c r="V2060" t="s">
        <v>7289</v>
      </c>
      <c r="W2060">
        <v>39</v>
      </c>
      <c r="X2060" t="s">
        <v>7178</v>
      </c>
      <c r="Y2060" t="s">
        <v>16463</v>
      </c>
      <c r="Z2060" t="s">
        <v>45</v>
      </c>
      <c r="AA2060" t="s">
        <v>7228</v>
      </c>
      <c r="AB2060" t="s">
        <v>7229</v>
      </c>
      <c r="AC2060" t="s">
        <v>7394</v>
      </c>
      <c r="AD2060">
        <v>0</v>
      </c>
      <c r="AE2060" t="s">
        <v>16464</v>
      </c>
      <c r="AF2060" t="s">
        <v>7195</v>
      </c>
      <c r="AG2060" t="s">
        <v>16465</v>
      </c>
    </row>
    <row r="2061" spans="1:33" x14ac:dyDescent="0.3">
      <c r="A2061" t="s">
        <v>3856</v>
      </c>
      <c r="B2061" t="s">
        <v>8407</v>
      </c>
      <c r="C2061" t="s">
        <v>7304</v>
      </c>
      <c r="D2061" t="s">
        <v>22</v>
      </c>
      <c r="E2061" t="s">
        <v>39</v>
      </c>
      <c r="F2061" t="s">
        <v>16466</v>
      </c>
      <c r="G2061">
        <v>38.568492999999997</v>
      </c>
      <c r="H2061">
        <v>-113.68022000000001</v>
      </c>
      <c r="I2061" t="s">
        <v>16467</v>
      </c>
      <c r="J2061" t="s">
        <v>243</v>
      </c>
      <c r="K2061" t="s">
        <v>7222</v>
      </c>
      <c r="L2061" t="s">
        <v>7382</v>
      </c>
      <c r="M2061">
        <v>6079</v>
      </c>
      <c r="N2061" t="s">
        <v>7164</v>
      </c>
      <c r="O2061" t="s">
        <v>7164</v>
      </c>
      <c r="P2061" t="s">
        <v>7164</v>
      </c>
      <c r="R2061" t="s">
        <v>7164</v>
      </c>
      <c r="S2061" t="s">
        <v>7164</v>
      </c>
      <c r="T2061" t="s">
        <v>274</v>
      </c>
      <c r="U2061" t="s">
        <v>7174</v>
      </c>
      <c r="V2061" t="s">
        <v>7189</v>
      </c>
      <c r="W2061">
        <v>34</v>
      </c>
      <c r="X2061" t="s">
        <v>7372</v>
      </c>
      <c r="Y2061" t="s">
        <v>7164</v>
      </c>
      <c r="Z2061" t="s">
        <v>215</v>
      </c>
      <c r="AA2061" t="s">
        <v>7217</v>
      </c>
      <c r="AB2061" t="s">
        <v>98</v>
      </c>
      <c r="AC2061" t="s">
        <v>7193</v>
      </c>
      <c r="AD2061">
        <v>2</v>
      </c>
      <c r="AE2061" t="s">
        <v>16468</v>
      </c>
      <c r="AF2061" t="s">
        <v>7180</v>
      </c>
      <c r="AG2061" t="s">
        <v>16469</v>
      </c>
    </row>
    <row r="2062" spans="1:33" x14ac:dyDescent="0.3">
      <c r="A2062" t="s">
        <v>3857</v>
      </c>
      <c r="B2062" t="s">
        <v>7357</v>
      </c>
      <c r="C2062" t="s">
        <v>7150</v>
      </c>
      <c r="D2062" t="s">
        <v>77</v>
      </c>
      <c r="E2062" t="s">
        <v>112</v>
      </c>
      <c r="F2062" t="s">
        <v>16470</v>
      </c>
      <c r="H2062">
        <v>-120.878219</v>
      </c>
      <c r="I2062" t="s">
        <v>16471</v>
      </c>
      <c r="J2062" t="s">
        <v>613</v>
      </c>
      <c r="K2062" t="s">
        <v>7259</v>
      </c>
      <c r="L2062" t="s">
        <v>7317</v>
      </c>
      <c r="M2062">
        <v>2923</v>
      </c>
      <c r="N2062" t="s">
        <v>1378</v>
      </c>
      <c r="O2062" t="s">
        <v>7481</v>
      </c>
      <c r="P2062" t="s">
        <v>7354</v>
      </c>
      <c r="Q2062">
        <v>158</v>
      </c>
      <c r="R2062" t="s">
        <v>34</v>
      </c>
      <c r="S2062" t="s">
        <v>7178</v>
      </c>
      <c r="T2062" t="s">
        <v>2732</v>
      </c>
      <c r="U2062" t="s">
        <v>7186</v>
      </c>
      <c r="V2062" t="s">
        <v>7317</v>
      </c>
      <c r="W2062">
        <v>66</v>
      </c>
      <c r="X2062" t="s">
        <v>7237</v>
      </c>
      <c r="Y2062" t="s">
        <v>16472</v>
      </c>
      <c r="Z2062" t="s">
        <v>7375</v>
      </c>
      <c r="AA2062" t="s">
        <v>7163</v>
      </c>
      <c r="AB2062" t="s">
        <v>7363</v>
      </c>
      <c r="AC2062" t="s">
        <v>7364</v>
      </c>
      <c r="AD2062">
        <v>0</v>
      </c>
      <c r="AE2062" t="s">
        <v>16473</v>
      </c>
      <c r="AF2062" t="s">
        <v>7207</v>
      </c>
      <c r="AG2062" t="s">
        <v>16474</v>
      </c>
    </row>
    <row r="2063" spans="1:33" x14ac:dyDescent="0.3">
      <c r="A2063" t="s">
        <v>3858</v>
      </c>
      <c r="B2063" t="s">
        <v>7847</v>
      </c>
      <c r="C2063" t="s">
        <v>342</v>
      </c>
      <c r="D2063" t="s">
        <v>65</v>
      </c>
      <c r="E2063" t="s">
        <v>186</v>
      </c>
      <c r="F2063" t="s">
        <v>16475</v>
      </c>
      <c r="G2063">
        <v>35.894975000000002</v>
      </c>
      <c r="H2063">
        <v>-84.929670999999999</v>
      </c>
      <c r="I2063" t="s">
        <v>16476</v>
      </c>
      <c r="J2063" t="s">
        <v>113</v>
      </c>
      <c r="K2063" t="s">
        <v>7288</v>
      </c>
      <c r="L2063" t="s">
        <v>7189</v>
      </c>
      <c r="M2063">
        <v>4389</v>
      </c>
      <c r="N2063" t="s">
        <v>1558</v>
      </c>
      <c r="O2063" t="s">
        <v>7187</v>
      </c>
      <c r="P2063" t="s">
        <v>7189</v>
      </c>
      <c r="Q2063">
        <v>19</v>
      </c>
      <c r="R2063" t="s">
        <v>7278</v>
      </c>
      <c r="S2063" t="s">
        <v>7164</v>
      </c>
      <c r="T2063" t="s">
        <v>885</v>
      </c>
      <c r="U2063" t="s">
        <v>7153</v>
      </c>
      <c r="V2063" t="s">
        <v>7308</v>
      </c>
      <c r="W2063">
        <v>90</v>
      </c>
      <c r="X2063" t="s">
        <v>7157</v>
      </c>
      <c r="Y2063" t="s">
        <v>16477</v>
      </c>
      <c r="Z2063" t="s">
        <v>7375</v>
      </c>
      <c r="AA2063" t="s">
        <v>97</v>
      </c>
      <c r="AB2063" t="s">
        <v>7271</v>
      </c>
      <c r="AC2063" t="s">
        <v>7364</v>
      </c>
      <c r="AD2063">
        <v>2</v>
      </c>
      <c r="AE2063" t="s">
        <v>16478</v>
      </c>
      <c r="AF2063" t="s">
        <v>7165</v>
      </c>
      <c r="AG2063" t="s">
        <v>16479</v>
      </c>
    </row>
    <row r="2064" spans="1:33" x14ac:dyDescent="0.3">
      <c r="A2064" t="s">
        <v>3859</v>
      </c>
      <c r="B2064" t="s">
        <v>7357</v>
      </c>
      <c r="C2064" t="s">
        <v>7296</v>
      </c>
      <c r="D2064" t="s">
        <v>88</v>
      </c>
      <c r="E2064" t="s">
        <v>112</v>
      </c>
      <c r="F2064" t="s">
        <v>16480</v>
      </c>
      <c r="G2064">
        <v>33.304048999999999</v>
      </c>
      <c r="H2064">
        <v>-70.005814999999998</v>
      </c>
      <c r="I2064" t="s">
        <v>16481</v>
      </c>
      <c r="J2064" t="s">
        <v>852</v>
      </c>
      <c r="K2064" t="s">
        <v>7342</v>
      </c>
      <c r="L2064" t="s">
        <v>7226</v>
      </c>
      <c r="M2064">
        <v>2735</v>
      </c>
      <c r="N2064" t="s">
        <v>2044</v>
      </c>
      <c r="O2064" t="s">
        <v>7342</v>
      </c>
      <c r="P2064" t="s">
        <v>7160</v>
      </c>
      <c r="Q2064">
        <v>40</v>
      </c>
      <c r="R2064" t="s">
        <v>59</v>
      </c>
      <c r="S2064" t="s">
        <v>34</v>
      </c>
      <c r="T2064" t="s">
        <v>1405</v>
      </c>
      <c r="U2064" t="s">
        <v>7259</v>
      </c>
      <c r="V2064" t="s">
        <v>7248</v>
      </c>
      <c r="W2064">
        <v>175</v>
      </c>
      <c r="X2064" t="s">
        <v>7157</v>
      </c>
      <c r="Y2064" t="s">
        <v>16482</v>
      </c>
      <c r="Z2064" t="s">
        <v>7178</v>
      </c>
      <c r="AA2064" t="s">
        <v>7191</v>
      </c>
      <c r="AB2064" t="s">
        <v>53</v>
      </c>
      <c r="AC2064" t="s">
        <v>7364</v>
      </c>
      <c r="AD2064">
        <v>1</v>
      </c>
      <c r="AE2064" t="s">
        <v>16483</v>
      </c>
      <c r="AF2064" t="s">
        <v>7207</v>
      </c>
      <c r="AG2064" t="s">
        <v>16484</v>
      </c>
    </row>
    <row r="2065" spans="1:33" x14ac:dyDescent="0.3">
      <c r="A2065" t="s">
        <v>3860</v>
      </c>
      <c r="B2065" t="s">
        <v>7295</v>
      </c>
      <c r="C2065" t="s">
        <v>7945</v>
      </c>
      <c r="D2065" t="s">
        <v>88</v>
      </c>
      <c r="E2065" t="s">
        <v>66</v>
      </c>
      <c r="F2065" t="s">
        <v>16485</v>
      </c>
      <c r="G2065">
        <v>36.856710999999997</v>
      </c>
      <c r="H2065">
        <v>-110.546263</v>
      </c>
      <c r="I2065" t="s">
        <v>7164</v>
      </c>
      <c r="J2065" t="s">
        <v>173</v>
      </c>
      <c r="K2065" t="s">
        <v>7223</v>
      </c>
      <c r="L2065" t="s">
        <v>7189</v>
      </c>
      <c r="M2065">
        <v>4076</v>
      </c>
      <c r="N2065" t="s">
        <v>3830</v>
      </c>
      <c r="O2065" t="s">
        <v>7155</v>
      </c>
      <c r="P2065" t="s">
        <v>7173</v>
      </c>
      <c r="Q2065">
        <v>24</v>
      </c>
      <c r="R2065" t="s">
        <v>7373</v>
      </c>
      <c r="S2065" t="s">
        <v>7178</v>
      </c>
      <c r="T2065" t="s">
        <v>2256</v>
      </c>
      <c r="U2065" t="s">
        <v>7236</v>
      </c>
      <c r="V2065" t="s">
        <v>7382</v>
      </c>
      <c r="W2065">
        <v>280</v>
      </c>
      <c r="X2065" t="s">
        <v>7178</v>
      </c>
      <c r="Y2065" t="s">
        <v>16486</v>
      </c>
      <c r="Z2065" t="s">
        <v>7383</v>
      </c>
      <c r="AA2065" t="s">
        <v>7344</v>
      </c>
      <c r="AB2065" t="s">
        <v>7164</v>
      </c>
      <c r="AC2065" t="s">
        <v>29</v>
      </c>
      <c r="AD2065">
        <v>1</v>
      </c>
      <c r="AE2065" t="s">
        <v>16487</v>
      </c>
      <c r="AF2065" t="s">
        <v>7403</v>
      </c>
      <c r="AG2065" t="s">
        <v>16488</v>
      </c>
    </row>
    <row r="2066" spans="1:33" x14ac:dyDescent="0.3">
      <c r="A2066" t="s">
        <v>3861</v>
      </c>
      <c r="B2066" t="s">
        <v>7338</v>
      </c>
      <c r="C2066" t="s">
        <v>8053</v>
      </c>
      <c r="D2066" t="s">
        <v>48</v>
      </c>
      <c r="E2066" t="s">
        <v>78</v>
      </c>
      <c r="F2066" t="s">
        <v>16489</v>
      </c>
      <c r="G2066">
        <v>42.040841999999998</v>
      </c>
      <c r="H2066">
        <v>-96.853841000000003</v>
      </c>
      <c r="I2066" t="s">
        <v>16490</v>
      </c>
      <c r="J2066" t="s">
        <v>161</v>
      </c>
      <c r="K2066" t="s">
        <v>7381</v>
      </c>
      <c r="L2066" t="s">
        <v>7391</v>
      </c>
      <c r="N2066" t="s">
        <v>1873</v>
      </c>
      <c r="O2066" t="s">
        <v>7174</v>
      </c>
      <c r="P2066" t="s">
        <v>7201</v>
      </c>
      <c r="Q2066">
        <v>15</v>
      </c>
      <c r="R2066" t="s">
        <v>7372</v>
      </c>
      <c r="S2066" t="s">
        <v>7215</v>
      </c>
      <c r="T2066" t="s">
        <v>867</v>
      </c>
      <c r="U2066" t="s">
        <v>7307</v>
      </c>
      <c r="V2066" t="s">
        <v>7482</v>
      </c>
      <c r="W2066">
        <v>85</v>
      </c>
      <c r="X2066" t="s">
        <v>34</v>
      </c>
      <c r="Y2066" t="s">
        <v>16491</v>
      </c>
      <c r="Z2066" t="s">
        <v>7178</v>
      </c>
      <c r="AA2066" t="s">
        <v>7228</v>
      </c>
      <c r="AB2066" t="s">
        <v>7336</v>
      </c>
      <c r="AC2066" t="s">
        <v>7364</v>
      </c>
      <c r="AD2066">
        <v>3</v>
      </c>
      <c r="AE2066" t="s">
        <v>16492</v>
      </c>
      <c r="AF2066" t="s">
        <v>110</v>
      </c>
      <c r="AG2066" t="s">
        <v>16493</v>
      </c>
    </row>
    <row r="2067" spans="1:33" x14ac:dyDescent="0.3">
      <c r="A2067" t="s">
        <v>3862</v>
      </c>
      <c r="B2067" t="s">
        <v>685</v>
      </c>
      <c r="C2067" t="s">
        <v>7945</v>
      </c>
      <c r="D2067" t="s">
        <v>92</v>
      </c>
      <c r="E2067" t="s">
        <v>72</v>
      </c>
      <c r="F2067" t="s">
        <v>16494</v>
      </c>
      <c r="G2067">
        <v>43.496763000000001</v>
      </c>
      <c r="H2067">
        <v>-76.469459999999998</v>
      </c>
      <c r="I2067" t="s">
        <v>16495</v>
      </c>
      <c r="J2067" t="s">
        <v>1688</v>
      </c>
      <c r="K2067" t="s">
        <v>7187</v>
      </c>
      <c r="L2067" t="s">
        <v>7482</v>
      </c>
      <c r="M2067">
        <v>7150</v>
      </c>
      <c r="N2067" t="s">
        <v>1328</v>
      </c>
      <c r="O2067" t="s">
        <v>7200</v>
      </c>
      <c r="P2067" t="s">
        <v>7156</v>
      </c>
      <c r="Q2067">
        <v>53</v>
      </c>
      <c r="R2067" t="s">
        <v>7164</v>
      </c>
      <c r="S2067" t="s">
        <v>7164</v>
      </c>
      <c r="T2067" t="s">
        <v>988</v>
      </c>
      <c r="U2067" t="s">
        <v>7222</v>
      </c>
      <c r="V2067" t="s">
        <v>7482</v>
      </c>
      <c r="W2067">
        <v>35</v>
      </c>
      <c r="X2067" t="s">
        <v>59</v>
      </c>
      <c r="Y2067" t="s">
        <v>16496</v>
      </c>
      <c r="Z2067" t="s">
        <v>7607</v>
      </c>
      <c r="AA2067" t="s">
        <v>7228</v>
      </c>
      <c r="AB2067" t="s">
        <v>7164</v>
      </c>
      <c r="AC2067" t="s">
        <v>7193</v>
      </c>
      <c r="AD2067">
        <v>5</v>
      </c>
      <c r="AE2067" t="s">
        <v>16497</v>
      </c>
      <c r="AF2067" t="s">
        <v>7385</v>
      </c>
      <c r="AG2067" t="s">
        <v>16498</v>
      </c>
    </row>
    <row r="2068" spans="1:33" x14ac:dyDescent="0.3">
      <c r="A2068" t="s">
        <v>145</v>
      </c>
      <c r="B2068" t="s">
        <v>7357</v>
      </c>
      <c r="C2068" t="s">
        <v>7358</v>
      </c>
      <c r="D2068" t="s">
        <v>22</v>
      </c>
      <c r="E2068" t="s">
        <v>55</v>
      </c>
      <c r="F2068" t="s">
        <v>7359</v>
      </c>
      <c r="G2068">
        <v>43.213574000000001</v>
      </c>
      <c r="H2068">
        <v>-112.53264900000001</v>
      </c>
      <c r="I2068" t="s">
        <v>7360</v>
      </c>
      <c r="J2068" t="s">
        <v>136</v>
      </c>
      <c r="K2068" t="s">
        <v>7307</v>
      </c>
      <c r="L2068" t="s">
        <v>7239</v>
      </c>
      <c r="M2068">
        <v>6621</v>
      </c>
      <c r="N2068" t="s">
        <v>146</v>
      </c>
      <c r="O2068" t="s">
        <v>7238</v>
      </c>
      <c r="P2068" t="s">
        <v>7333</v>
      </c>
      <c r="Q2068">
        <v>42</v>
      </c>
      <c r="R2068" t="s">
        <v>7237</v>
      </c>
      <c r="S2068" t="s">
        <v>85</v>
      </c>
      <c r="T2068" t="s">
        <v>147</v>
      </c>
      <c r="U2068" t="s">
        <v>7361</v>
      </c>
      <c r="V2068" t="s">
        <v>7172</v>
      </c>
      <c r="W2068">
        <v>12</v>
      </c>
      <c r="X2068" t="s">
        <v>7157</v>
      </c>
      <c r="Y2068" t="s">
        <v>7362</v>
      </c>
      <c r="Z2068" t="s">
        <v>116</v>
      </c>
      <c r="AA2068" t="s">
        <v>7292</v>
      </c>
      <c r="AB2068" t="s">
        <v>7363</v>
      </c>
      <c r="AC2068" t="s">
        <v>7364</v>
      </c>
      <c r="AD2068">
        <v>5</v>
      </c>
      <c r="AE2068" t="s">
        <v>7365</v>
      </c>
      <c r="AF2068" t="s">
        <v>7191</v>
      </c>
      <c r="AG2068" t="s">
        <v>7366</v>
      </c>
    </row>
    <row r="2069" spans="1:33" x14ac:dyDescent="0.3">
      <c r="A2069" t="s">
        <v>3863</v>
      </c>
      <c r="B2069" t="s">
        <v>7734</v>
      </c>
      <c r="C2069" t="s">
        <v>16499</v>
      </c>
      <c r="D2069" t="s">
        <v>48</v>
      </c>
      <c r="E2069" t="s">
        <v>72</v>
      </c>
      <c r="F2069" t="s">
        <v>16500</v>
      </c>
      <c r="G2069">
        <v>44.89387</v>
      </c>
      <c r="H2069">
        <v>-99.941108</v>
      </c>
      <c r="I2069" t="s">
        <v>16501</v>
      </c>
      <c r="J2069" t="s">
        <v>251</v>
      </c>
      <c r="K2069" t="s">
        <v>7246</v>
      </c>
      <c r="L2069" t="s">
        <v>7289</v>
      </c>
      <c r="M2069">
        <v>8130</v>
      </c>
      <c r="N2069" t="s">
        <v>2669</v>
      </c>
      <c r="O2069" t="s">
        <v>7174</v>
      </c>
      <c r="P2069" t="s">
        <v>7348</v>
      </c>
      <c r="Q2069">
        <v>58</v>
      </c>
      <c r="R2069" t="s">
        <v>34</v>
      </c>
      <c r="S2069" t="s">
        <v>41</v>
      </c>
      <c r="T2069" t="s">
        <v>537</v>
      </c>
      <c r="U2069" t="s">
        <v>7238</v>
      </c>
      <c r="V2069" t="s">
        <v>7354</v>
      </c>
      <c r="W2069">
        <v>19</v>
      </c>
      <c r="X2069" t="s">
        <v>7372</v>
      </c>
      <c r="Y2069" t="s">
        <v>16502</v>
      </c>
      <c r="Z2069" t="s">
        <v>70</v>
      </c>
      <c r="AA2069" t="s">
        <v>7262</v>
      </c>
      <c r="AB2069" t="s">
        <v>7336</v>
      </c>
      <c r="AC2069" t="s">
        <v>270</v>
      </c>
      <c r="AD2069">
        <v>2</v>
      </c>
      <c r="AE2069" t="s">
        <v>7164</v>
      </c>
      <c r="AF2069" t="s">
        <v>7403</v>
      </c>
      <c r="AG2069" t="s">
        <v>16503</v>
      </c>
    </row>
    <row r="2070" spans="1:33" x14ac:dyDescent="0.3">
      <c r="A2070" t="s">
        <v>3864</v>
      </c>
      <c r="B2070" t="s">
        <v>7167</v>
      </c>
      <c r="C2070" t="s">
        <v>135</v>
      </c>
      <c r="D2070" t="s">
        <v>48</v>
      </c>
      <c r="E2070" t="s">
        <v>186</v>
      </c>
      <c r="F2070" t="s">
        <v>16504</v>
      </c>
      <c r="G2070">
        <v>45.394823000000002</v>
      </c>
      <c r="H2070">
        <v>-82.074020000000004</v>
      </c>
      <c r="I2070" t="s">
        <v>16505</v>
      </c>
      <c r="J2070" t="s">
        <v>278</v>
      </c>
      <c r="K2070" t="s">
        <v>7288</v>
      </c>
      <c r="L2070" t="s">
        <v>7354</v>
      </c>
      <c r="M2070">
        <v>3918</v>
      </c>
      <c r="N2070" t="s">
        <v>3762</v>
      </c>
      <c r="O2070" t="s">
        <v>7288</v>
      </c>
      <c r="P2070" t="s">
        <v>7247</v>
      </c>
      <c r="Q2070">
        <v>67</v>
      </c>
      <c r="R2070" t="s">
        <v>34</v>
      </c>
      <c r="S2070" t="s">
        <v>7279</v>
      </c>
      <c r="T2070" t="s">
        <v>2772</v>
      </c>
      <c r="U2070" t="s">
        <v>7334</v>
      </c>
      <c r="V2070" t="s">
        <v>7333</v>
      </c>
      <c r="W2070">
        <v>52</v>
      </c>
      <c r="X2070" t="s">
        <v>7214</v>
      </c>
      <c r="Y2070" t="s">
        <v>16506</v>
      </c>
      <c r="Z2070" t="s">
        <v>7205</v>
      </c>
      <c r="AA2070" t="s">
        <v>7177</v>
      </c>
      <c r="AB2070" t="s">
        <v>7229</v>
      </c>
      <c r="AC2070" t="s">
        <v>7364</v>
      </c>
      <c r="AD2070">
        <v>4</v>
      </c>
      <c r="AE2070" t="s">
        <v>16507</v>
      </c>
      <c r="AF2070" t="s">
        <v>7254</v>
      </c>
      <c r="AG2070" t="s">
        <v>16508</v>
      </c>
    </row>
    <row r="2071" spans="1:33" x14ac:dyDescent="0.3">
      <c r="A2071" t="s">
        <v>678</v>
      </c>
      <c r="B2071" t="s">
        <v>8116</v>
      </c>
      <c r="C2071" t="s">
        <v>7945</v>
      </c>
      <c r="D2071" t="s">
        <v>92</v>
      </c>
      <c r="E2071" t="s">
        <v>66</v>
      </c>
      <c r="F2071" t="s">
        <v>8180</v>
      </c>
      <c r="G2071">
        <v>38.353858000000002</v>
      </c>
      <c r="H2071">
        <v>62.300699999999999</v>
      </c>
      <c r="I2071" t="s">
        <v>8181</v>
      </c>
      <c r="J2071" t="s">
        <v>649</v>
      </c>
      <c r="K2071" t="s">
        <v>7259</v>
      </c>
      <c r="L2071" t="s">
        <v>7172</v>
      </c>
      <c r="M2071">
        <v>2377</v>
      </c>
      <c r="N2071" t="s">
        <v>679</v>
      </c>
      <c r="O2071" t="s">
        <v>7171</v>
      </c>
      <c r="P2071" t="s">
        <v>7276</v>
      </c>
      <c r="Q2071">
        <v>53</v>
      </c>
      <c r="R2071" t="s">
        <v>59</v>
      </c>
      <c r="S2071" t="s">
        <v>7215</v>
      </c>
      <c r="T2071" t="s">
        <v>680</v>
      </c>
      <c r="U2071" t="s">
        <v>7222</v>
      </c>
      <c r="V2071" t="s">
        <v>7203</v>
      </c>
      <c r="W2071">
        <v>19</v>
      </c>
      <c r="X2071" t="s">
        <v>7157</v>
      </c>
      <c r="Y2071" t="s">
        <v>8182</v>
      </c>
      <c r="Z2071" t="s">
        <v>45</v>
      </c>
      <c r="AA2071" t="s">
        <v>7262</v>
      </c>
      <c r="AB2071" t="s">
        <v>7229</v>
      </c>
      <c r="AC2071" t="s">
        <v>29</v>
      </c>
      <c r="AD2071">
        <v>5</v>
      </c>
      <c r="AE2071" t="s">
        <v>8183</v>
      </c>
      <c r="AF2071" t="s">
        <v>110</v>
      </c>
      <c r="AG2071" t="s">
        <v>8184</v>
      </c>
    </row>
    <row r="2072" spans="1:33" x14ac:dyDescent="0.3">
      <c r="A2072" t="s">
        <v>3865</v>
      </c>
      <c r="B2072" t="s">
        <v>523</v>
      </c>
      <c r="C2072" t="s">
        <v>7183</v>
      </c>
      <c r="D2072" t="s">
        <v>48</v>
      </c>
      <c r="E2072" t="s">
        <v>186</v>
      </c>
      <c r="F2072" t="s">
        <v>16509</v>
      </c>
      <c r="G2072">
        <v>34.174512</v>
      </c>
      <c r="H2072">
        <v>-85.631197</v>
      </c>
      <c r="I2072" t="s">
        <v>16510</v>
      </c>
      <c r="J2072" t="s">
        <v>73</v>
      </c>
      <c r="K2072" t="s">
        <v>7371</v>
      </c>
      <c r="L2072" t="s">
        <v>7156</v>
      </c>
      <c r="M2072">
        <v>8962</v>
      </c>
      <c r="N2072" t="s">
        <v>3866</v>
      </c>
      <c r="O2072" t="s">
        <v>7202</v>
      </c>
      <c r="P2072" t="s">
        <v>7213</v>
      </c>
      <c r="Q2072">
        <v>71</v>
      </c>
      <c r="R2072" t="s">
        <v>7164</v>
      </c>
      <c r="S2072" t="s">
        <v>41</v>
      </c>
      <c r="T2072" t="s">
        <v>2645</v>
      </c>
      <c r="U2072" t="s">
        <v>7249</v>
      </c>
      <c r="V2072" t="s">
        <v>7172</v>
      </c>
      <c r="W2072">
        <v>81</v>
      </c>
      <c r="X2072" t="s">
        <v>59</v>
      </c>
      <c r="Y2072" t="s">
        <v>16511</v>
      </c>
      <c r="Z2072" t="s">
        <v>7251</v>
      </c>
      <c r="AA2072" t="s">
        <v>7262</v>
      </c>
      <c r="AB2072" t="s">
        <v>7271</v>
      </c>
      <c r="AC2072" t="s">
        <v>7394</v>
      </c>
      <c r="AD2072">
        <v>-4</v>
      </c>
      <c r="AE2072" t="s">
        <v>16512</v>
      </c>
      <c r="AF2072" t="s">
        <v>7207</v>
      </c>
      <c r="AG2072" t="s">
        <v>16513</v>
      </c>
    </row>
    <row r="2073" spans="1:33" x14ac:dyDescent="0.3">
      <c r="A2073" t="s">
        <v>3867</v>
      </c>
      <c r="B2073" t="s">
        <v>7477</v>
      </c>
      <c r="C2073" t="s">
        <v>7150</v>
      </c>
      <c r="D2073" t="s">
        <v>38</v>
      </c>
      <c r="E2073" t="s">
        <v>23</v>
      </c>
      <c r="F2073" t="s">
        <v>16514</v>
      </c>
      <c r="G2073">
        <v>41.411456000000001</v>
      </c>
      <c r="H2073">
        <v>-104.937884</v>
      </c>
      <c r="I2073" t="s">
        <v>16515</v>
      </c>
      <c r="J2073" t="s">
        <v>204</v>
      </c>
      <c r="K2073" t="s">
        <v>15571</v>
      </c>
      <c r="L2073" t="s">
        <v>7400</v>
      </c>
      <c r="M2073">
        <v>6093</v>
      </c>
      <c r="N2073" t="s">
        <v>3868</v>
      </c>
      <c r="O2073" t="s">
        <v>7236</v>
      </c>
      <c r="P2073" t="s">
        <v>7224</v>
      </c>
      <c r="Q2073">
        <v>18</v>
      </c>
      <c r="R2073" t="s">
        <v>7373</v>
      </c>
      <c r="S2073" t="s">
        <v>7178</v>
      </c>
      <c r="T2073" t="s">
        <v>2531</v>
      </c>
      <c r="U2073" t="s">
        <v>7450</v>
      </c>
      <c r="V2073" t="s">
        <v>7156</v>
      </c>
      <c r="W2073">
        <v>14</v>
      </c>
      <c r="X2073" t="s">
        <v>7237</v>
      </c>
      <c r="Y2073" t="s">
        <v>7164</v>
      </c>
      <c r="Z2073" t="s">
        <v>7383</v>
      </c>
      <c r="AA2073" t="s">
        <v>97</v>
      </c>
      <c r="AB2073" t="s">
        <v>7336</v>
      </c>
      <c r="AC2073" t="s">
        <v>7364</v>
      </c>
      <c r="AD2073">
        <v>3</v>
      </c>
      <c r="AE2073" t="s">
        <v>16516</v>
      </c>
      <c r="AF2073" t="s">
        <v>110</v>
      </c>
      <c r="AG2073" t="s">
        <v>16517</v>
      </c>
    </row>
    <row r="2074" spans="1:33" x14ac:dyDescent="0.3">
      <c r="A2074" t="s">
        <v>3869</v>
      </c>
      <c r="B2074" t="s">
        <v>1173</v>
      </c>
      <c r="C2074" t="s">
        <v>135</v>
      </c>
      <c r="D2074" t="s">
        <v>88</v>
      </c>
      <c r="E2074" t="s">
        <v>39</v>
      </c>
      <c r="F2074" t="s">
        <v>16518</v>
      </c>
      <c r="H2074">
        <v>86.7911</v>
      </c>
      <c r="I2074" t="s">
        <v>16519</v>
      </c>
      <c r="J2074" t="s">
        <v>605</v>
      </c>
      <c r="K2074" t="s">
        <v>7159</v>
      </c>
      <c r="L2074" t="s">
        <v>7400</v>
      </c>
      <c r="M2074">
        <v>9900</v>
      </c>
      <c r="N2074" t="s">
        <v>7164</v>
      </c>
      <c r="O2074" t="s">
        <v>7164</v>
      </c>
      <c r="P2074" t="s">
        <v>7164</v>
      </c>
      <c r="R2074" t="s">
        <v>7164</v>
      </c>
      <c r="S2074" t="s">
        <v>7164</v>
      </c>
      <c r="T2074" t="s">
        <v>1054</v>
      </c>
      <c r="U2074" t="s">
        <v>7238</v>
      </c>
      <c r="V2074" t="s">
        <v>7326</v>
      </c>
      <c r="W2074">
        <v>13</v>
      </c>
      <c r="X2074" t="s">
        <v>7373</v>
      </c>
      <c r="Y2074" t="s">
        <v>16520</v>
      </c>
      <c r="Z2074" t="s">
        <v>7383</v>
      </c>
      <c r="AA2074" t="s">
        <v>52</v>
      </c>
      <c r="AB2074" t="s">
        <v>61</v>
      </c>
      <c r="AC2074" t="s">
        <v>7164</v>
      </c>
      <c r="AD2074">
        <v>3</v>
      </c>
      <c r="AE2074" t="s">
        <v>16521</v>
      </c>
      <c r="AF2074" t="s">
        <v>110</v>
      </c>
      <c r="AG2074" t="s">
        <v>16522</v>
      </c>
    </row>
    <row r="2075" spans="1:33" x14ac:dyDescent="0.3">
      <c r="A2075" t="s">
        <v>3870</v>
      </c>
      <c r="B2075" t="s">
        <v>232</v>
      </c>
      <c r="C2075" t="s">
        <v>7322</v>
      </c>
      <c r="D2075" t="s">
        <v>38</v>
      </c>
      <c r="E2075" t="s">
        <v>72</v>
      </c>
      <c r="F2075" t="s">
        <v>16523</v>
      </c>
      <c r="G2075">
        <v>32.817131000000003</v>
      </c>
      <c r="H2075">
        <v>-81.038695000000004</v>
      </c>
      <c r="I2075" t="s">
        <v>16524</v>
      </c>
      <c r="J2075" t="s">
        <v>459</v>
      </c>
      <c r="K2075" t="s">
        <v>7155</v>
      </c>
      <c r="L2075" t="s">
        <v>7348</v>
      </c>
      <c r="M2075">
        <v>5891</v>
      </c>
      <c r="N2075" t="s">
        <v>549</v>
      </c>
      <c r="O2075" t="s">
        <v>7277</v>
      </c>
      <c r="P2075" t="s">
        <v>7173</v>
      </c>
      <c r="Q2075">
        <v>70</v>
      </c>
      <c r="R2075" t="s">
        <v>34</v>
      </c>
      <c r="S2075" t="s">
        <v>7309</v>
      </c>
      <c r="T2075" t="s">
        <v>2536</v>
      </c>
      <c r="U2075" t="s">
        <v>7249</v>
      </c>
      <c r="V2075" t="s">
        <v>7268</v>
      </c>
      <c r="W2075">
        <v>79</v>
      </c>
      <c r="X2075" t="s">
        <v>43</v>
      </c>
      <c r="Y2075" t="s">
        <v>7164</v>
      </c>
      <c r="Z2075" t="s">
        <v>7607</v>
      </c>
      <c r="AA2075" t="s">
        <v>7262</v>
      </c>
      <c r="AB2075" t="s">
        <v>7252</v>
      </c>
      <c r="AC2075" t="s">
        <v>270</v>
      </c>
      <c r="AD2075">
        <v>3</v>
      </c>
      <c r="AE2075" t="s">
        <v>16525</v>
      </c>
      <c r="AF2075" t="s">
        <v>7403</v>
      </c>
      <c r="AG2075" t="s">
        <v>16526</v>
      </c>
    </row>
    <row r="2076" spans="1:33" x14ac:dyDescent="0.3">
      <c r="A2076" t="s">
        <v>3871</v>
      </c>
      <c r="B2076" t="s">
        <v>7465</v>
      </c>
      <c r="C2076" t="s">
        <v>233</v>
      </c>
      <c r="D2076" t="s">
        <v>100</v>
      </c>
      <c r="E2076" t="s">
        <v>66</v>
      </c>
      <c r="F2076" t="s">
        <v>16527</v>
      </c>
      <c r="G2076">
        <v>46.993988999999999</v>
      </c>
      <c r="H2076">
        <v>-75.227227999999997</v>
      </c>
      <c r="I2076" t="s">
        <v>16528</v>
      </c>
      <c r="J2076" t="s">
        <v>370</v>
      </c>
      <c r="K2076" t="s">
        <v>7153</v>
      </c>
      <c r="L2076" t="s">
        <v>7201</v>
      </c>
      <c r="M2076">
        <v>7529</v>
      </c>
      <c r="N2076" t="s">
        <v>3450</v>
      </c>
      <c r="O2076" t="s">
        <v>7280</v>
      </c>
      <c r="P2076" t="s">
        <v>7289</v>
      </c>
      <c r="Q2076">
        <v>62</v>
      </c>
      <c r="R2076" t="s">
        <v>7299</v>
      </c>
      <c r="S2076" t="s">
        <v>34</v>
      </c>
      <c r="T2076" t="s">
        <v>3872</v>
      </c>
      <c r="U2076" t="s">
        <v>7153</v>
      </c>
      <c r="V2076" t="s">
        <v>7247</v>
      </c>
      <c r="W2076">
        <v>36</v>
      </c>
      <c r="X2076" t="s">
        <v>7178</v>
      </c>
      <c r="Y2076" t="s">
        <v>16529</v>
      </c>
      <c r="Z2076" t="s">
        <v>7383</v>
      </c>
      <c r="AA2076" t="s">
        <v>7311</v>
      </c>
      <c r="AB2076" t="s">
        <v>7164</v>
      </c>
      <c r="AC2076" t="s">
        <v>7230</v>
      </c>
      <c r="AD2076">
        <v>1</v>
      </c>
      <c r="AE2076" t="s">
        <v>16530</v>
      </c>
      <c r="AF2076" t="s">
        <v>7191</v>
      </c>
      <c r="AG2076" t="s">
        <v>16531</v>
      </c>
    </row>
    <row r="2077" spans="1:33" x14ac:dyDescent="0.3">
      <c r="A2077" t="s">
        <v>3873</v>
      </c>
      <c r="B2077" t="s">
        <v>539</v>
      </c>
      <c r="C2077" t="s">
        <v>7582</v>
      </c>
      <c r="D2077" t="s">
        <v>48</v>
      </c>
      <c r="E2077" t="s">
        <v>39</v>
      </c>
      <c r="F2077" t="s">
        <v>16532</v>
      </c>
      <c r="G2077">
        <v>45.918804999999999</v>
      </c>
      <c r="H2077">
        <v>-115.653892</v>
      </c>
      <c r="I2077" t="s">
        <v>16533</v>
      </c>
      <c r="J2077" t="s">
        <v>750</v>
      </c>
      <c r="K2077" t="s">
        <v>15571</v>
      </c>
      <c r="L2077" t="s">
        <v>7248</v>
      </c>
      <c r="M2077">
        <v>5820</v>
      </c>
      <c r="N2077" t="s">
        <v>2260</v>
      </c>
      <c r="O2077" t="s">
        <v>7381</v>
      </c>
      <c r="P2077" t="s">
        <v>7289</v>
      </c>
      <c r="Q2077">
        <v>48</v>
      </c>
      <c r="R2077" t="s">
        <v>7373</v>
      </c>
      <c r="S2077" t="s">
        <v>7279</v>
      </c>
      <c r="T2077" t="s">
        <v>2797</v>
      </c>
      <c r="U2077" t="s">
        <v>7200</v>
      </c>
      <c r="V2077" t="s">
        <v>7482</v>
      </c>
      <c r="X2077" t="s">
        <v>7157</v>
      </c>
      <c r="Y2077" t="s">
        <v>16534</v>
      </c>
      <c r="Z2077" t="s">
        <v>7375</v>
      </c>
      <c r="AA2077" t="s">
        <v>109</v>
      </c>
      <c r="AB2077" t="s">
        <v>7229</v>
      </c>
      <c r="AC2077" t="s">
        <v>270</v>
      </c>
      <c r="AD2077">
        <v>1</v>
      </c>
      <c r="AE2077" t="s">
        <v>16535</v>
      </c>
      <c r="AF2077" t="s">
        <v>7403</v>
      </c>
      <c r="AG2077" t="s">
        <v>7164</v>
      </c>
    </row>
    <row r="2078" spans="1:33" x14ac:dyDescent="0.3">
      <c r="A2078" t="s">
        <v>3874</v>
      </c>
      <c r="B2078" t="s">
        <v>7847</v>
      </c>
      <c r="C2078" t="s">
        <v>7616</v>
      </c>
      <c r="D2078" t="s">
        <v>92</v>
      </c>
      <c r="E2078" t="s">
        <v>186</v>
      </c>
      <c r="F2078" t="s">
        <v>16536</v>
      </c>
      <c r="H2078">
        <v>-94.474261999999996</v>
      </c>
      <c r="I2078" t="s">
        <v>16537</v>
      </c>
      <c r="J2078" t="s">
        <v>412</v>
      </c>
      <c r="K2078" t="s">
        <v>7186</v>
      </c>
      <c r="L2078" t="s">
        <v>7226</v>
      </c>
      <c r="M2078">
        <v>8653</v>
      </c>
      <c r="N2078" t="s">
        <v>646</v>
      </c>
      <c r="O2078" t="s">
        <v>7481</v>
      </c>
      <c r="P2078" t="s">
        <v>7317</v>
      </c>
      <c r="Q2078">
        <v>44</v>
      </c>
      <c r="R2078" t="s">
        <v>7157</v>
      </c>
      <c r="S2078" t="s">
        <v>7158</v>
      </c>
      <c r="T2078" t="s">
        <v>3526</v>
      </c>
      <c r="U2078" t="s">
        <v>7361</v>
      </c>
      <c r="V2078" t="s">
        <v>7308</v>
      </c>
      <c r="W2078">
        <v>69</v>
      </c>
      <c r="X2078" t="s">
        <v>34</v>
      </c>
      <c r="Y2078" t="s">
        <v>16538</v>
      </c>
      <c r="Z2078" t="s">
        <v>7375</v>
      </c>
      <c r="AA2078" t="s">
        <v>7217</v>
      </c>
      <c r="AB2078" t="s">
        <v>7293</v>
      </c>
      <c r="AC2078" t="s">
        <v>7394</v>
      </c>
      <c r="AE2078" t="s">
        <v>16539</v>
      </c>
      <c r="AF2078" t="s">
        <v>7385</v>
      </c>
      <c r="AG2078" t="s">
        <v>7164</v>
      </c>
    </row>
    <row r="2079" spans="1:33" x14ac:dyDescent="0.3">
      <c r="A2079" t="s">
        <v>3875</v>
      </c>
      <c r="B2079" t="s">
        <v>7167</v>
      </c>
      <c r="C2079" t="s">
        <v>468</v>
      </c>
      <c r="D2079" t="s">
        <v>92</v>
      </c>
      <c r="E2079" t="s">
        <v>78</v>
      </c>
      <c r="F2079" t="s">
        <v>16540</v>
      </c>
      <c r="G2079">
        <v>34.629649999999998</v>
      </c>
      <c r="H2079">
        <v>-109.738208</v>
      </c>
      <c r="I2079" t="s">
        <v>16541</v>
      </c>
      <c r="J2079" t="s">
        <v>251</v>
      </c>
      <c r="K2079" t="s">
        <v>7307</v>
      </c>
      <c r="L2079" t="s">
        <v>7213</v>
      </c>
      <c r="M2079">
        <v>8213</v>
      </c>
      <c r="N2079" t="s">
        <v>1425</v>
      </c>
      <c r="O2079" t="s">
        <v>7288</v>
      </c>
      <c r="P2079" t="s">
        <v>7391</v>
      </c>
      <c r="Q2079">
        <v>49</v>
      </c>
      <c r="R2079" t="s">
        <v>7161</v>
      </c>
      <c r="S2079" t="s">
        <v>107</v>
      </c>
      <c r="T2079" t="s">
        <v>558</v>
      </c>
      <c r="U2079" t="s">
        <v>7236</v>
      </c>
      <c r="V2079" t="s">
        <v>7224</v>
      </c>
      <c r="W2079">
        <v>-11</v>
      </c>
      <c r="X2079" t="s">
        <v>7373</v>
      </c>
      <c r="Y2079" t="s">
        <v>16542</v>
      </c>
      <c r="Z2079" t="s">
        <v>215</v>
      </c>
      <c r="AA2079" t="s">
        <v>97</v>
      </c>
      <c r="AB2079" t="s">
        <v>7293</v>
      </c>
      <c r="AC2079" t="s">
        <v>29</v>
      </c>
      <c r="AD2079">
        <v>1</v>
      </c>
      <c r="AE2079" t="s">
        <v>16543</v>
      </c>
      <c r="AF2079" t="s">
        <v>103</v>
      </c>
      <c r="AG2079" t="s">
        <v>16544</v>
      </c>
    </row>
    <row r="2080" spans="1:33" x14ac:dyDescent="0.3">
      <c r="A2080" t="s">
        <v>3876</v>
      </c>
      <c r="B2080" t="s">
        <v>7705</v>
      </c>
      <c r="C2080" t="s">
        <v>7183</v>
      </c>
      <c r="D2080" t="s">
        <v>88</v>
      </c>
      <c r="E2080" t="s">
        <v>93</v>
      </c>
      <c r="F2080" t="s">
        <v>16545</v>
      </c>
      <c r="G2080">
        <v>39.579402999999999</v>
      </c>
      <c r="H2080">
        <v>-89.125932000000006</v>
      </c>
      <c r="I2080" t="s">
        <v>16546</v>
      </c>
      <c r="J2080" t="s">
        <v>404</v>
      </c>
      <c r="K2080" t="s">
        <v>7156</v>
      </c>
      <c r="L2080" t="s">
        <v>7317</v>
      </c>
      <c r="M2080">
        <v>6231</v>
      </c>
      <c r="N2080" t="s">
        <v>3877</v>
      </c>
      <c r="O2080" t="s">
        <v>7249</v>
      </c>
      <c r="P2080" t="s">
        <v>7175</v>
      </c>
      <c r="Q2080">
        <v>59</v>
      </c>
      <c r="R2080" t="s">
        <v>7299</v>
      </c>
      <c r="S2080" t="s">
        <v>85</v>
      </c>
      <c r="T2080" t="s">
        <v>2096</v>
      </c>
      <c r="U2080" t="s">
        <v>7187</v>
      </c>
      <c r="V2080" t="s">
        <v>41</v>
      </c>
      <c r="W2080">
        <v>86</v>
      </c>
      <c r="X2080" t="s">
        <v>7161</v>
      </c>
      <c r="Y2080" t="s">
        <v>16547</v>
      </c>
      <c r="Z2080" t="s">
        <v>7178</v>
      </c>
      <c r="AA2080" t="s">
        <v>7292</v>
      </c>
      <c r="AB2080" t="s">
        <v>7271</v>
      </c>
      <c r="AC2080" t="s">
        <v>7328</v>
      </c>
      <c r="AD2080">
        <v>1</v>
      </c>
      <c r="AE2080" t="s">
        <v>16548</v>
      </c>
      <c r="AF2080" t="s">
        <v>110</v>
      </c>
      <c r="AG2080" t="s">
        <v>16549</v>
      </c>
    </row>
    <row r="2081" spans="1:33" x14ac:dyDescent="0.3">
      <c r="A2081" t="s">
        <v>3878</v>
      </c>
      <c r="B2081" t="s">
        <v>7587</v>
      </c>
      <c r="C2081" t="s">
        <v>7378</v>
      </c>
      <c r="D2081" t="s">
        <v>48</v>
      </c>
      <c r="E2081" t="s">
        <v>72</v>
      </c>
      <c r="F2081" t="s">
        <v>16550</v>
      </c>
      <c r="G2081">
        <v>114.11490000000001</v>
      </c>
      <c r="H2081">
        <v>-79.474164000000002</v>
      </c>
      <c r="I2081" t="s">
        <v>16551</v>
      </c>
      <c r="J2081" t="s">
        <v>152</v>
      </c>
      <c r="K2081" t="s">
        <v>7381</v>
      </c>
      <c r="L2081" t="s">
        <v>7276</v>
      </c>
      <c r="M2081">
        <v>9810</v>
      </c>
      <c r="N2081" t="s">
        <v>667</v>
      </c>
      <c r="O2081" t="s">
        <v>7171</v>
      </c>
      <c r="P2081" t="s">
        <v>7224</v>
      </c>
      <c r="Q2081">
        <v>29</v>
      </c>
      <c r="R2081" t="s">
        <v>7278</v>
      </c>
      <c r="S2081" t="s">
        <v>7158</v>
      </c>
      <c r="T2081" t="s">
        <v>3091</v>
      </c>
      <c r="U2081" t="s">
        <v>7236</v>
      </c>
      <c r="V2081" t="s">
        <v>7224</v>
      </c>
      <c r="W2081">
        <v>56</v>
      </c>
      <c r="X2081" t="s">
        <v>7299</v>
      </c>
      <c r="Y2081" t="s">
        <v>7164</v>
      </c>
      <c r="Z2081" t="s">
        <v>7205</v>
      </c>
      <c r="AA2081" t="s">
        <v>7163</v>
      </c>
      <c r="AB2081" t="s">
        <v>7178</v>
      </c>
      <c r="AC2081" t="s">
        <v>270</v>
      </c>
      <c r="AD2081">
        <v>4</v>
      </c>
      <c r="AE2081" t="s">
        <v>16552</v>
      </c>
      <c r="AF2081" t="s">
        <v>110</v>
      </c>
      <c r="AG2081" t="s">
        <v>16553</v>
      </c>
    </row>
    <row r="2082" spans="1:33" x14ac:dyDescent="0.3">
      <c r="A2082" t="s">
        <v>3879</v>
      </c>
      <c r="B2082" t="s">
        <v>7232</v>
      </c>
      <c r="C2082" t="s">
        <v>135</v>
      </c>
      <c r="D2082" t="s">
        <v>92</v>
      </c>
      <c r="E2082" t="s">
        <v>55</v>
      </c>
      <c r="F2082" t="s">
        <v>16554</v>
      </c>
      <c r="G2082">
        <v>34.021450000000002</v>
      </c>
      <c r="H2082">
        <v>-87.858029000000002</v>
      </c>
      <c r="I2082" t="s">
        <v>16555</v>
      </c>
      <c r="J2082" t="s">
        <v>181</v>
      </c>
      <c r="K2082" t="s">
        <v>7334</v>
      </c>
      <c r="L2082" t="s">
        <v>7354</v>
      </c>
      <c r="M2082">
        <v>7791</v>
      </c>
      <c r="N2082" t="s">
        <v>3880</v>
      </c>
      <c r="O2082" t="s">
        <v>7155</v>
      </c>
      <c r="P2082" t="s">
        <v>7173</v>
      </c>
      <c r="Q2082">
        <v>37</v>
      </c>
      <c r="R2082" t="s">
        <v>7161</v>
      </c>
      <c r="S2082" t="s">
        <v>107</v>
      </c>
      <c r="T2082" t="s">
        <v>2034</v>
      </c>
      <c r="U2082" t="s">
        <v>7171</v>
      </c>
      <c r="V2082" t="s">
        <v>7308</v>
      </c>
      <c r="W2082">
        <v>32</v>
      </c>
      <c r="X2082" t="s">
        <v>7373</v>
      </c>
      <c r="Y2082" t="s">
        <v>16556</v>
      </c>
      <c r="Z2082" t="s">
        <v>45</v>
      </c>
      <c r="AA2082" t="s">
        <v>7393</v>
      </c>
      <c r="AB2082" t="s">
        <v>7252</v>
      </c>
      <c r="AC2082" t="s">
        <v>7178</v>
      </c>
      <c r="AD2082">
        <v>3</v>
      </c>
      <c r="AE2082" t="s">
        <v>16557</v>
      </c>
      <c r="AF2082" t="s">
        <v>7403</v>
      </c>
      <c r="AG2082" t="s">
        <v>16558</v>
      </c>
    </row>
    <row r="2083" spans="1:33" x14ac:dyDescent="0.3">
      <c r="A2083" t="s">
        <v>3881</v>
      </c>
      <c r="B2083" t="s">
        <v>338</v>
      </c>
      <c r="C2083" t="s">
        <v>7358</v>
      </c>
      <c r="D2083" t="s">
        <v>92</v>
      </c>
      <c r="E2083" t="s">
        <v>31</v>
      </c>
      <c r="F2083" t="s">
        <v>16559</v>
      </c>
      <c r="G2083">
        <v>30.29318</v>
      </c>
      <c r="H2083">
        <v>57.872300000000003</v>
      </c>
      <c r="I2083" t="s">
        <v>16560</v>
      </c>
      <c r="J2083" t="s">
        <v>83</v>
      </c>
      <c r="K2083" t="s">
        <v>7202</v>
      </c>
      <c r="L2083" t="s">
        <v>7172</v>
      </c>
      <c r="M2083">
        <v>7789</v>
      </c>
      <c r="N2083" t="s">
        <v>830</v>
      </c>
      <c r="O2083" t="s">
        <v>7222</v>
      </c>
      <c r="P2083" t="s">
        <v>41</v>
      </c>
      <c r="Q2083">
        <v>50</v>
      </c>
      <c r="R2083" t="s">
        <v>7157</v>
      </c>
      <c r="S2083" t="s">
        <v>7161</v>
      </c>
      <c r="T2083" t="s">
        <v>988</v>
      </c>
      <c r="U2083" t="s">
        <v>7307</v>
      </c>
      <c r="V2083" t="s">
        <v>7213</v>
      </c>
      <c r="W2083">
        <v>54</v>
      </c>
      <c r="X2083" t="s">
        <v>59</v>
      </c>
      <c r="Y2083" t="s">
        <v>16561</v>
      </c>
      <c r="Z2083" t="s">
        <v>215</v>
      </c>
      <c r="AA2083" t="s">
        <v>7292</v>
      </c>
      <c r="AB2083" t="s">
        <v>7252</v>
      </c>
      <c r="AC2083" t="s">
        <v>29</v>
      </c>
      <c r="AD2083">
        <v>3</v>
      </c>
      <c r="AE2083" t="s">
        <v>16562</v>
      </c>
      <c r="AF2083" t="s">
        <v>7165</v>
      </c>
      <c r="AG2083" t="s">
        <v>16563</v>
      </c>
    </row>
    <row r="2084" spans="1:33" x14ac:dyDescent="0.3">
      <c r="A2084" t="s">
        <v>3882</v>
      </c>
      <c r="B2084" t="s">
        <v>7834</v>
      </c>
      <c r="C2084" t="s">
        <v>135</v>
      </c>
      <c r="D2084" t="s">
        <v>100</v>
      </c>
      <c r="E2084" t="s">
        <v>55</v>
      </c>
      <c r="F2084" t="s">
        <v>16564</v>
      </c>
      <c r="G2084">
        <v>42.625075000000002</v>
      </c>
      <c r="H2084">
        <v>-74.641289999999998</v>
      </c>
      <c r="I2084" t="s">
        <v>16565</v>
      </c>
      <c r="J2084" t="s">
        <v>318</v>
      </c>
      <c r="K2084" t="s">
        <v>7222</v>
      </c>
      <c r="L2084" t="s">
        <v>7308</v>
      </c>
      <c r="M2084">
        <v>9080</v>
      </c>
      <c r="N2084" t="s">
        <v>3883</v>
      </c>
      <c r="O2084" t="s">
        <v>7174</v>
      </c>
      <c r="P2084" t="s">
        <v>7248</v>
      </c>
      <c r="Q2084">
        <v>38</v>
      </c>
      <c r="R2084" t="s">
        <v>7178</v>
      </c>
      <c r="S2084" t="s">
        <v>41</v>
      </c>
      <c r="T2084" t="s">
        <v>3884</v>
      </c>
      <c r="U2084" t="s">
        <v>7156</v>
      </c>
      <c r="V2084" t="s">
        <v>7213</v>
      </c>
      <c r="W2084">
        <v>83</v>
      </c>
      <c r="X2084" t="s">
        <v>7214</v>
      </c>
      <c r="Y2084" t="s">
        <v>16566</v>
      </c>
      <c r="Z2084" t="s">
        <v>215</v>
      </c>
      <c r="AA2084" t="s">
        <v>7262</v>
      </c>
      <c r="AB2084" t="s">
        <v>28</v>
      </c>
      <c r="AC2084" t="s">
        <v>270</v>
      </c>
      <c r="AD2084">
        <v>4</v>
      </c>
      <c r="AE2084" t="s">
        <v>16567</v>
      </c>
      <c r="AF2084" t="s">
        <v>110</v>
      </c>
      <c r="AG2084" t="s">
        <v>16568</v>
      </c>
    </row>
    <row r="2085" spans="1:33" x14ac:dyDescent="0.3">
      <c r="A2085" t="s">
        <v>3885</v>
      </c>
      <c r="B2085" t="s">
        <v>7314</v>
      </c>
      <c r="C2085" t="s">
        <v>7552</v>
      </c>
      <c r="D2085" t="s">
        <v>77</v>
      </c>
      <c r="E2085" t="s">
        <v>23</v>
      </c>
      <c r="F2085" t="s">
        <v>16569</v>
      </c>
      <c r="G2085">
        <v>31.536151</v>
      </c>
      <c r="H2085">
        <v>-81.310637</v>
      </c>
      <c r="I2085" t="s">
        <v>16570</v>
      </c>
      <c r="J2085" t="s">
        <v>501</v>
      </c>
      <c r="K2085" t="s">
        <v>7288</v>
      </c>
      <c r="L2085" t="s">
        <v>7154</v>
      </c>
      <c r="M2085">
        <v>4524</v>
      </c>
      <c r="N2085" t="s">
        <v>494</v>
      </c>
      <c r="O2085" t="s">
        <v>7246</v>
      </c>
      <c r="P2085" t="s">
        <v>7154</v>
      </c>
      <c r="Q2085">
        <v>38</v>
      </c>
      <c r="R2085" t="s">
        <v>59</v>
      </c>
      <c r="S2085" t="s">
        <v>7309</v>
      </c>
      <c r="T2085" t="s">
        <v>1417</v>
      </c>
      <c r="U2085" t="s">
        <v>7246</v>
      </c>
      <c r="V2085" t="s">
        <v>7248</v>
      </c>
      <c r="W2085">
        <v>66</v>
      </c>
      <c r="X2085" t="s">
        <v>7214</v>
      </c>
      <c r="Y2085" t="s">
        <v>16571</v>
      </c>
      <c r="Z2085" t="s">
        <v>7164</v>
      </c>
      <c r="AA2085" t="s">
        <v>139</v>
      </c>
      <c r="AB2085" t="s">
        <v>7363</v>
      </c>
      <c r="AC2085" t="s">
        <v>7230</v>
      </c>
      <c r="AD2085">
        <v>3</v>
      </c>
      <c r="AE2085" t="s">
        <v>16572</v>
      </c>
      <c r="AF2085" t="s">
        <v>7207</v>
      </c>
      <c r="AG2085" t="s">
        <v>16573</v>
      </c>
    </row>
    <row r="2086" spans="1:33" x14ac:dyDescent="0.3">
      <c r="A2086" t="s">
        <v>3886</v>
      </c>
      <c r="B2086" t="s">
        <v>232</v>
      </c>
      <c r="C2086" t="s">
        <v>7958</v>
      </c>
      <c r="D2086" t="s">
        <v>65</v>
      </c>
      <c r="E2086" t="s">
        <v>72</v>
      </c>
      <c r="F2086" t="s">
        <v>16574</v>
      </c>
      <c r="G2086">
        <v>45.915101</v>
      </c>
      <c r="H2086">
        <v>-94.970344999999995</v>
      </c>
      <c r="I2086" t="s">
        <v>16575</v>
      </c>
      <c r="J2086" t="s">
        <v>622</v>
      </c>
      <c r="K2086" t="s">
        <v>7222</v>
      </c>
      <c r="L2086" t="s">
        <v>7203</v>
      </c>
      <c r="M2086">
        <v>7903</v>
      </c>
      <c r="N2086" t="s">
        <v>1757</v>
      </c>
      <c r="O2086" t="s">
        <v>7155</v>
      </c>
      <c r="P2086" t="s">
        <v>7400</v>
      </c>
      <c r="Q2086">
        <v>36</v>
      </c>
      <c r="R2086" t="s">
        <v>7214</v>
      </c>
      <c r="S2086" t="s">
        <v>85</v>
      </c>
      <c r="T2086" t="s">
        <v>2302</v>
      </c>
      <c r="U2086" t="s">
        <v>7186</v>
      </c>
      <c r="V2086" t="s">
        <v>7248</v>
      </c>
      <c r="W2086">
        <v>53</v>
      </c>
      <c r="X2086" t="s">
        <v>43</v>
      </c>
      <c r="Y2086" t="s">
        <v>7178</v>
      </c>
      <c r="Z2086" t="s">
        <v>60</v>
      </c>
      <c r="AA2086" t="s">
        <v>109</v>
      </c>
      <c r="AB2086" t="s">
        <v>61</v>
      </c>
      <c r="AC2086" t="s">
        <v>7394</v>
      </c>
      <c r="AD2086">
        <v>1</v>
      </c>
      <c r="AE2086" t="s">
        <v>16576</v>
      </c>
      <c r="AF2086" t="s">
        <v>7180</v>
      </c>
      <c r="AG2086" t="s">
        <v>16577</v>
      </c>
    </row>
    <row r="2087" spans="1:33" x14ac:dyDescent="0.3">
      <c r="A2087" t="s">
        <v>3887</v>
      </c>
      <c r="B2087" t="s">
        <v>16578</v>
      </c>
      <c r="C2087" t="s">
        <v>8105</v>
      </c>
      <c r="D2087" t="s">
        <v>22</v>
      </c>
      <c r="E2087" t="s">
        <v>112</v>
      </c>
      <c r="F2087" t="s">
        <v>16579</v>
      </c>
      <c r="H2087">
        <v>-111.078569</v>
      </c>
      <c r="I2087" t="s">
        <v>16580</v>
      </c>
      <c r="J2087" t="s">
        <v>462</v>
      </c>
      <c r="K2087" t="s">
        <v>7249</v>
      </c>
      <c r="L2087" t="s">
        <v>7213</v>
      </c>
      <c r="M2087">
        <v>7677</v>
      </c>
      <c r="N2087" t="s">
        <v>7164</v>
      </c>
      <c r="O2087" t="s">
        <v>7164</v>
      </c>
      <c r="P2087" t="s">
        <v>7164</v>
      </c>
      <c r="R2087" t="s">
        <v>7164</v>
      </c>
      <c r="S2087" t="s">
        <v>7164</v>
      </c>
      <c r="T2087" t="s">
        <v>2421</v>
      </c>
      <c r="U2087" t="s">
        <v>7187</v>
      </c>
      <c r="V2087" t="s">
        <v>7276</v>
      </c>
      <c r="W2087">
        <v>36</v>
      </c>
      <c r="X2087" t="s">
        <v>7372</v>
      </c>
      <c r="Y2087" t="s">
        <v>16581</v>
      </c>
      <c r="Z2087" t="s">
        <v>116</v>
      </c>
      <c r="AA2087" t="s">
        <v>7344</v>
      </c>
      <c r="AB2087" t="s">
        <v>7229</v>
      </c>
      <c r="AC2087" t="s">
        <v>7178</v>
      </c>
      <c r="AD2087">
        <v>5</v>
      </c>
      <c r="AE2087" t="s">
        <v>16582</v>
      </c>
      <c r="AF2087" t="s">
        <v>7165</v>
      </c>
      <c r="AG2087" t="s">
        <v>16583</v>
      </c>
    </row>
    <row r="2088" spans="1:33" x14ac:dyDescent="0.3">
      <c r="A2088" t="s">
        <v>3888</v>
      </c>
      <c r="B2088" t="s">
        <v>523</v>
      </c>
      <c r="C2088" t="s">
        <v>7558</v>
      </c>
      <c r="D2088" t="s">
        <v>88</v>
      </c>
      <c r="E2088" t="s">
        <v>23</v>
      </c>
      <c r="F2088" t="s">
        <v>16584</v>
      </c>
      <c r="G2088">
        <v>26.695460000000001</v>
      </c>
      <c r="H2088">
        <v>-101.67348</v>
      </c>
      <c r="I2088" t="s">
        <v>16585</v>
      </c>
      <c r="J2088" t="s">
        <v>605</v>
      </c>
      <c r="K2088" t="s">
        <v>13667</v>
      </c>
      <c r="L2088" t="s">
        <v>7154</v>
      </c>
      <c r="M2088">
        <v>1055</v>
      </c>
      <c r="N2088" t="s">
        <v>1934</v>
      </c>
      <c r="O2088" t="s">
        <v>7288</v>
      </c>
      <c r="P2088" t="s">
        <v>7156</v>
      </c>
      <c r="Q2088">
        <v>36</v>
      </c>
      <c r="R2088" t="s">
        <v>7237</v>
      </c>
      <c r="S2088" t="s">
        <v>107</v>
      </c>
      <c r="T2088" t="s">
        <v>3889</v>
      </c>
      <c r="U2088" t="s">
        <v>7371</v>
      </c>
      <c r="V2088" t="s">
        <v>7482</v>
      </c>
      <c r="W2088">
        <v>31</v>
      </c>
      <c r="X2088" t="s">
        <v>7178</v>
      </c>
      <c r="Y2088" t="s">
        <v>16586</v>
      </c>
      <c r="Z2088" t="s">
        <v>7375</v>
      </c>
      <c r="AA2088" t="s">
        <v>7292</v>
      </c>
      <c r="AB2088" t="s">
        <v>7164</v>
      </c>
      <c r="AC2088" t="s">
        <v>7178</v>
      </c>
      <c r="AD2088">
        <v>4</v>
      </c>
      <c r="AE2088" t="s">
        <v>16587</v>
      </c>
      <c r="AF2088" t="s">
        <v>7254</v>
      </c>
      <c r="AG2088" t="s">
        <v>16588</v>
      </c>
    </row>
    <row r="2089" spans="1:33" x14ac:dyDescent="0.3">
      <c r="A2089" t="s">
        <v>3890</v>
      </c>
      <c r="B2089" t="s">
        <v>8031</v>
      </c>
      <c r="C2089" t="s">
        <v>7183</v>
      </c>
      <c r="D2089" t="s">
        <v>100</v>
      </c>
      <c r="E2089" t="s">
        <v>112</v>
      </c>
      <c r="F2089" t="s">
        <v>16589</v>
      </c>
      <c r="G2089">
        <v>41.354016999999999</v>
      </c>
      <c r="H2089">
        <v>79.950900000000004</v>
      </c>
      <c r="I2089" t="s">
        <v>16590</v>
      </c>
      <c r="J2089" t="s">
        <v>475</v>
      </c>
      <c r="K2089" t="s">
        <v>7200</v>
      </c>
      <c r="L2089" t="s">
        <v>7247</v>
      </c>
      <c r="M2089">
        <v>7699</v>
      </c>
      <c r="N2089" t="s">
        <v>887</v>
      </c>
      <c r="O2089" t="s">
        <v>7334</v>
      </c>
      <c r="P2089" t="s">
        <v>7188</v>
      </c>
      <c r="Q2089">
        <v>37</v>
      </c>
      <c r="R2089" t="s">
        <v>7237</v>
      </c>
      <c r="S2089" t="s">
        <v>7279</v>
      </c>
      <c r="T2089" t="s">
        <v>2156</v>
      </c>
      <c r="U2089" t="s">
        <v>7174</v>
      </c>
      <c r="V2089" t="s">
        <v>7224</v>
      </c>
      <c r="W2089">
        <v>221</v>
      </c>
      <c r="X2089" t="s">
        <v>7299</v>
      </c>
      <c r="Y2089" t="s">
        <v>16591</v>
      </c>
      <c r="Z2089" t="s">
        <v>7375</v>
      </c>
      <c r="AA2089" t="s">
        <v>139</v>
      </c>
      <c r="AB2089" t="s">
        <v>7252</v>
      </c>
      <c r="AC2089" t="s">
        <v>270</v>
      </c>
      <c r="AD2089">
        <v>2</v>
      </c>
      <c r="AE2089" t="s">
        <v>16592</v>
      </c>
      <c r="AF2089" t="s">
        <v>7385</v>
      </c>
      <c r="AG2089" t="s">
        <v>16593</v>
      </c>
    </row>
    <row r="2090" spans="1:33" x14ac:dyDescent="0.3">
      <c r="A2090" t="s">
        <v>3891</v>
      </c>
      <c r="B2090" t="s">
        <v>7992</v>
      </c>
      <c r="C2090" t="s">
        <v>7471</v>
      </c>
      <c r="D2090" t="s">
        <v>22</v>
      </c>
      <c r="E2090" t="s">
        <v>55</v>
      </c>
      <c r="F2090" t="s">
        <v>16594</v>
      </c>
      <c r="G2090">
        <v>39.742809999999999</v>
      </c>
      <c r="H2090">
        <v>-118.904409</v>
      </c>
      <c r="I2090" t="s">
        <v>16595</v>
      </c>
      <c r="J2090" t="s">
        <v>644</v>
      </c>
      <c r="K2090" t="s">
        <v>7159</v>
      </c>
      <c r="L2090" t="s">
        <v>7382</v>
      </c>
      <c r="M2090">
        <v>5560</v>
      </c>
      <c r="N2090" t="s">
        <v>1771</v>
      </c>
      <c r="O2090" t="s">
        <v>7186</v>
      </c>
      <c r="P2090" t="s">
        <v>7154</v>
      </c>
      <c r="Q2090">
        <v>32</v>
      </c>
      <c r="R2090" t="s">
        <v>7161</v>
      </c>
      <c r="S2090" t="s">
        <v>7158</v>
      </c>
      <c r="T2090" t="s">
        <v>1106</v>
      </c>
      <c r="U2090" t="s">
        <v>7259</v>
      </c>
      <c r="V2090" t="s">
        <v>7382</v>
      </c>
      <c r="W2090">
        <v>78</v>
      </c>
      <c r="X2090" t="s">
        <v>7157</v>
      </c>
      <c r="Y2090" t="s">
        <v>16596</v>
      </c>
      <c r="Z2090" t="s">
        <v>7205</v>
      </c>
      <c r="AA2090" t="s">
        <v>7311</v>
      </c>
      <c r="AB2090" t="s">
        <v>7271</v>
      </c>
      <c r="AC2090" t="s">
        <v>7364</v>
      </c>
      <c r="AD2090">
        <v>0</v>
      </c>
      <c r="AE2090" t="s">
        <v>16597</v>
      </c>
      <c r="AF2090" t="s">
        <v>7180</v>
      </c>
      <c r="AG2090" t="s">
        <v>16598</v>
      </c>
    </row>
    <row r="2091" spans="1:33" x14ac:dyDescent="0.3">
      <c r="A2091" t="s">
        <v>3892</v>
      </c>
      <c r="B2091" t="s">
        <v>7428</v>
      </c>
      <c r="C2091" t="s">
        <v>8076</v>
      </c>
      <c r="D2091" t="s">
        <v>22</v>
      </c>
      <c r="E2091" t="s">
        <v>186</v>
      </c>
      <c r="F2091" t="s">
        <v>16599</v>
      </c>
      <c r="G2091">
        <v>31.405241</v>
      </c>
      <c r="H2091">
        <v>-100.04198599999999</v>
      </c>
      <c r="I2091" t="s">
        <v>16600</v>
      </c>
      <c r="J2091" t="s">
        <v>1196</v>
      </c>
      <c r="K2091" t="s">
        <v>7186</v>
      </c>
      <c r="L2091" t="s">
        <v>7201</v>
      </c>
      <c r="M2091">
        <v>4307</v>
      </c>
      <c r="N2091" t="s">
        <v>1939</v>
      </c>
      <c r="O2091" t="s">
        <v>7277</v>
      </c>
      <c r="P2091" t="s">
        <v>7160</v>
      </c>
      <c r="Q2091">
        <v>41</v>
      </c>
      <c r="R2091" t="s">
        <v>7372</v>
      </c>
      <c r="S2091" t="s">
        <v>7215</v>
      </c>
      <c r="T2091" t="s">
        <v>3165</v>
      </c>
      <c r="U2091" t="s">
        <v>7249</v>
      </c>
      <c r="V2091" t="s">
        <v>7201</v>
      </c>
      <c r="W2091">
        <v>18</v>
      </c>
      <c r="X2091" t="s">
        <v>7164</v>
      </c>
      <c r="Y2091" t="s">
        <v>16601</v>
      </c>
      <c r="Z2091" t="s">
        <v>60</v>
      </c>
      <c r="AA2091" t="s">
        <v>7217</v>
      </c>
      <c r="AB2091" t="s">
        <v>53</v>
      </c>
      <c r="AC2091" t="s">
        <v>7364</v>
      </c>
      <c r="AD2091">
        <v>0</v>
      </c>
      <c r="AE2091" t="s">
        <v>16602</v>
      </c>
      <c r="AF2091" t="s">
        <v>110</v>
      </c>
      <c r="AG2091" t="s">
        <v>16603</v>
      </c>
    </row>
    <row r="2092" spans="1:33" x14ac:dyDescent="0.3">
      <c r="A2092" t="s">
        <v>3893</v>
      </c>
      <c r="B2092" t="s">
        <v>382</v>
      </c>
      <c r="C2092" t="s">
        <v>258</v>
      </c>
      <c r="D2092" t="s">
        <v>38</v>
      </c>
      <c r="E2092" t="s">
        <v>186</v>
      </c>
      <c r="F2092" t="s">
        <v>16604</v>
      </c>
      <c r="G2092">
        <v>33.533859</v>
      </c>
      <c r="H2092">
        <v>-110.04192399999999</v>
      </c>
      <c r="I2092" t="s">
        <v>16605</v>
      </c>
      <c r="J2092" t="s">
        <v>503</v>
      </c>
      <c r="K2092" t="s">
        <v>8341</v>
      </c>
      <c r="L2092" t="s">
        <v>7333</v>
      </c>
      <c r="M2092">
        <v>3164</v>
      </c>
      <c r="N2092" t="s">
        <v>2688</v>
      </c>
      <c r="O2092" t="s">
        <v>7171</v>
      </c>
      <c r="P2092" t="s">
        <v>7382</v>
      </c>
      <c r="Q2092">
        <v>75</v>
      </c>
      <c r="R2092" t="s">
        <v>7299</v>
      </c>
      <c r="S2092" t="s">
        <v>7164</v>
      </c>
      <c r="T2092" t="s">
        <v>567</v>
      </c>
      <c r="U2092" t="s">
        <v>7246</v>
      </c>
      <c r="V2092" t="s">
        <v>7268</v>
      </c>
      <c r="W2092">
        <v>85</v>
      </c>
      <c r="X2092" t="s">
        <v>7161</v>
      </c>
      <c r="Y2092" t="s">
        <v>7164</v>
      </c>
      <c r="Z2092" t="s">
        <v>7270</v>
      </c>
      <c r="AA2092" t="s">
        <v>139</v>
      </c>
      <c r="AB2092" t="s">
        <v>98</v>
      </c>
      <c r="AC2092" t="s">
        <v>29</v>
      </c>
      <c r="AD2092">
        <v>0</v>
      </c>
      <c r="AE2092" t="s">
        <v>16606</v>
      </c>
      <c r="AF2092" t="s">
        <v>7195</v>
      </c>
      <c r="AG2092" t="s">
        <v>7164</v>
      </c>
    </row>
    <row r="2093" spans="1:33" x14ac:dyDescent="0.3">
      <c r="A2093" t="s">
        <v>3894</v>
      </c>
      <c r="B2093" t="s">
        <v>7242</v>
      </c>
      <c r="C2093" t="s">
        <v>7871</v>
      </c>
      <c r="D2093" t="s">
        <v>92</v>
      </c>
      <c r="E2093" t="s">
        <v>39</v>
      </c>
      <c r="F2093" t="s">
        <v>16607</v>
      </c>
      <c r="G2093">
        <v>44.570867999999997</v>
      </c>
      <c r="H2093">
        <v>-118.346842</v>
      </c>
      <c r="I2093" t="s">
        <v>16608</v>
      </c>
      <c r="J2093" t="s">
        <v>451</v>
      </c>
      <c r="K2093" t="s">
        <v>7223</v>
      </c>
      <c r="L2093" t="s">
        <v>7482</v>
      </c>
      <c r="M2093">
        <v>2099</v>
      </c>
      <c r="N2093" t="s">
        <v>3895</v>
      </c>
      <c r="O2093" t="s">
        <v>7277</v>
      </c>
      <c r="P2093" t="s">
        <v>7160</v>
      </c>
      <c r="Q2093">
        <v>66</v>
      </c>
      <c r="R2093" t="s">
        <v>7373</v>
      </c>
      <c r="S2093" t="s">
        <v>7279</v>
      </c>
      <c r="T2093" t="s">
        <v>1273</v>
      </c>
      <c r="U2093" t="s">
        <v>7481</v>
      </c>
      <c r="V2093" t="s">
        <v>7276</v>
      </c>
      <c r="W2093">
        <v>64</v>
      </c>
      <c r="X2093" t="s">
        <v>7299</v>
      </c>
      <c r="Y2093" t="s">
        <v>16609</v>
      </c>
      <c r="Z2093" t="s">
        <v>215</v>
      </c>
      <c r="AA2093" t="s">
        <v>109</v>
      </c>
      <c r="AB2093" t="s">
        <v>7363</v>
      </c>
      <c r="AC2093" t="s">
        <v>7230</v>
      </c>
      <c r="AD2093">
        <v>4</v>
      </c>
      <c r="AE2093" t="s">
        <v>16610</v>
      </c>
      <c r="AF2093" t="s">
        <v>7191</v>
      </c>
      <c r="AG2093" t="s">
        <v>16611</v>
      </c>
    </row>
    <row r="2094" spans="1:33" x14ac:dyDescent="0.3">
      <c r="A2094" t="s">
        <v>3896</v>
      </c>
      <c r="B2094" t="s">
        <v>8185</v>
      </c>
      <c r="C2094" t="s">
        <v>7183</v>
      </c>
      <c r="D2094" t="s">
        <v>100</v>
      </c>
      <c r="E2094" t="s">
        <v>78</v>
      </c>
      <c r="F2094" t="s">
        <v>8011</v>
      </c>
      <c r="G2094">
        <v>30.882545</v>
      </c>
      <c r="H2094">
        <v>-97.964412999999993</v>
      </c>
      <c r="I2094" t="s">
        <v>16612</v>
      </c>
      <c r="J2094" t="s">
        <v>208</v>
      </c>
      <c r="K2094" t="s">
        <v>7288</v>
      </c>
      <c r="L2094" t="s">
        <v>7276</v>
      </c>
      <c r="M2094">
        <v>7722</v>
      </c>
      <c r="N2094" t="s">
        <v>2801</v>
      </c>
      <c r="O2094" t="s">
        <v>7153</v>
      </c>
      <c r="P2094" t="s">
        <v>7333</v>
      </c>
      <c r="Q2094">
        <v>15</v>
      </c>
      <c r="R2094" t="s">
        <v>7157</v>
      </c>
      <c r="S2094" t="s">
        <v>7161</v>
      </c>
      <c r="T2094" t="s">
        <v>453</v>
      </c>
      <c r="U2094" t="s">
        <v>7153</v>
      </c>
      <c r="V2094" t="s">
        <v>7268</v>
      </c>
      <c r="W2094">
        <v>58</v>
      </c>
      <c r="X2094" t="s">
        <v>7178</v>
      </c>
      <c r="Y2094" t="s">
        <v>16613</v>
      </c>
      <c r="Z2094" t="s">
        <v>7375</v>
      </c>
      <c r="AA2094" t="s">
        <v>52</v>
      </c>
      <c r="AB2094" t="s">
        <v>61</v>
      </c>
      <c r="AC2094" t="s">
        <v>7394</v>
      </c>
      <c r="AD2094">
        <v>3</v>
      </c>
      <c r="AE2094" t="s">
        <v>16614</v>
      </c>
      <c r="AF2094" t="s">
        <v>7254</v>
      </c>
      <c r="AG2094" t="s">
        <v>7164</v>
      </c>
    </row>
    <row r="2095" spans="1:33" x14ac:dyDescent="0.3">
      <c r="A2095" t="s">
        <v>3897</v>
      </c>
      <c r="B2095" t="s">
        <v>7440</v>
      </c>
      <c r="C2095" t="s">
        <v>562</v>
      </c>
      <c r="D2095" t="s">
        <v>48</v>
      </c>
      <c r="E2095" t="s">
        <v>72</v>
      </c>
      <c r="F2095" t="s">
        <v>16615</v>
      </c>
      <c r="G2095">
        <v>34.386144999999999</v>
      </c>
      <c r="H2095">
        <v>-91.902394999999999</v>
      </c>
      <c r="I2095" t="s">
        <v>16616</v>
      </c>
      <c r="J2095" t="s">
        <v>730</v>
      </c>
      <c r="K2095" t="s">
        <v>7481</v>
      </c>
      <c r="L2095" t="s">
        <v>7226</v>
      </c>
      <c r="M2095">
        <v>4097</v>
      </c>
      <c r="N2095" t="s">
        <v>3898</v>
      </c>
      <c r="O2095" t="s">
        <v>7174</v>
      </c>
      <c r="P2095" t="s">
        <v>7482</v>
      </c>
      <c r="Q2095">
        <v>38</v>
      </c>
      <c r="R2095" t="s">
        <v>7373</v>
      </c>
      <c r="S2095" t="s">
        <v>34</v>
      </c>
      <c r="T2095" t="s">
        <v>3899</v>
      </c>
      <c r="U2095" t="s">
        <v>7307</v>
      </c>
      <c r="V2095" t="s">
        <v>7326</v>
      </c>
      <c r="W2095">
        <v>26</v>
      </c>
      <c r="X2095" t="s">
        <v>34</v>
      </c>
      <c r="Y2095" t="s">
        <v>16617</v>
      </c>
      <c r="Z2095" t="s">
        <v>7318</v>
      </c>
      <c r="AA2095" t="s">
        <v>7177</v>
      </c>
      <c r="AB2095" t="s">
        <v>7252</v>
      </c>
      <c r="AC2095" t="s">
        <v>7394</v>
      </c>
      <c r="AD2095">
        <v>3</v>
      </c>
      <c r="AE2095" t="s">
        <v>16618</v>
      </c>
      <c r="AF2095" t="s">
        <v>7207</v>
      </c>
      <c r="AG2095" t="s">
        <v>16619</v>
      </c>
    </row>
    <row r="2096" spans="1:33" x14ac:dyDescent="0.3">
      <c r="A2096" t="s">
        <v>3900</v>
      </c>
      <c r="B2096" t="s">
        <v>382</v>
      </c>
      <c r="C2096" t="s">
        <v>468</v>
      </c>
      <c r="D2096" t="s">
        <v>22</v>
      </c>
      <c r="E2096" t="s">
        <v>39</v>
      </c>
      <c r="F2096" t="s">
        <v>16620</v>
      </c>
      <c r="G2096">
        <v>40.723503999999998</v>
      </c>
      <c r="H2096">
        <v>-86.220183000000006</v>
      </c>
      <c r="I2096" t="s">
        <v>16621</v>
      </c>
      <c r="J2096" t="s">
        <v>540</v>
      </c>
      <c r="K2096" t="s">
        <v>7222</v>
      </c>
      <c r="L2096" t="s">
        <v>7172</v>
      </c>
      <c r="M2096">
        <v>3222</v>
      </c>
      <c r="N2096" t="s">
        <v>2325</v>
      </c>
      <c r="O2096" t="s">
        <v>7481</v>
      </c>
      <c r="P2096" t="s">
        <v>7201</v>
      </c>
      <c r="Q2096">
        <v>22</v>
      </c>
      <c r="R2096" t="s">
        <v>7299</v>
      </c>
      <c r="S2096" t="s">
        <v>34</v>
      </c>
      <c r="T2096" t="s">
        <v>1243</v>
      </c>
      <c r="U2096" t="s">
        <v>7361</v>
      </c>
      <c r="V2096" t="s">
        <v>7326</v>
      </c>
      <c r="W2096">
        <v>74</v>
      </c>
      <c r="X2096" t="s">
        <v>7237</v>
      </c>
      <c r="Y2096" t="s">
        <v>16622</v>
      </c>
      <c r="Z2096" t="s">
        <v>7383</v>
      </c>
      <c r="AA2096" t="s">
        <v>97</v>
      </c>
      <c r="AB2096" t="s">
        <v>7178</v>
      </c>
      <c r="AC2096" t="s">
        <v>7178</v>
      </c>
      <c r="AD2096">
        <v>3</v>
      </c>
      <c r="AE2096" t="s">
        <v>16623</v>
      </c>
      <c r="AF2096" t="s">
        <v>7254</v>
      </c>
      <c r="AG2096" t="s">
        <v>16624</v>
      </c>
    </row>
    <row r="2097" spans="1:33" x14ac:dyDescent="0.3">
      <c r="A2097" t="s">
        <v>3901</v>
      </c>
      <c r="B2097" t="s">
        <v>539</v>
      </c>
      <c r="C2097" t="s">
        <v>7597</v>
      </c>
      <c r="D2097" t="s">
        <v>38</v>
      </c>
      <c r="E2097" t="s">
        <v>72</v>
      </c>
      <c r="F2097" t="s">
        <v>16625</v>
      </c>
      <c r="G2097">
        <v>32.499993000000003</v>
      </c>
      <c r="H2097">
        <v>-102.81267800000001</v>
      </c>
      <c r="I2097" t="s">
        <v>16626</v>
      </c>
      <c r="J2097" t="s">
        <v>657</v>
      </c>
      <c r="K2097" t="s">
        <v>7381</v>
      </c>
      <c r="L2097" t="s">
        <v>7326</v>
      </c>
      <c r="M2097">
        <v>5493</v>
      </c>
      <c r="N2097" t="s">
        <v>7164</v>
      </c>
      <c r="O2097" t="s">
        <v>7164</v>
      </c>
      <c r="P2097" t="s">
        <v>7164</v>
      </c>
      <c r="R2097" t="s">
        <v>7164</v>
      </c>
      <c r="S2097" t="s">
        <v>7164</v>
      </c>
      <c r="T2097" t="s">
        <v>1152</v>
      </c>
      <c r="U2097" t="s">
        <v>7288</v>
      </c>
      <c r="V2097" t="s">
        <v>7268</v>
      </c>
      <c r="W2097">
        <v>27</v>
      </c>
      <c r="X2097" t="s">
        <v>7164</v>
      </c>
      <c r="Y2097" t="s">
        <v>7178</v>
      </c>
      <c r="Z2097" t="s">
        <v>7205</v>
      </c>
      <c r="AA2097" t="s">
        <v>52</v>
      </c>
      <c r="AB2097" t="s">
        <v>53</v>
      </c>
      <c r="AC2097" t="s">
        <v>7364</v>
      </c>
      <c r="AE2097" t="s">
        <v>16627</v>
      </c>
      <c r="AF2097" t="s">
        <v>7195</v>
      </c>
      <c r="AG2097" t="s">
        <v>16628</v>
      </c>
    </row>
    <row r="2098" spans="1:33" x14ac:dyDescent="0.3">
      <c r="A2098" t="s">
        <v>3902</v>
      </c>
      <c r="B2098" t="s">
        <v>64</v>
      </c>
      <c r="C2098" t="s">
        <v>8288</v>
      </c>
      <c r="D2098" t="s">
        <v>88</v>
      </c>
      <c r="E2098" t="s">
        <v>39</v>
      </c>
      <c r="F2098" t="s">
        <v>16629</v>
      </c>
      <c r="G2098">
        <v>34.279121000000004</v>
      </c>
      <c r="H2098">
        <v>-77.711212000000003</v>
      </c>
      <c r="I2098" t="s">
        <v>16630</v>
      </c>
      <c r="J2098" t="s">
        <v>94</v>
      </c>
      <c r="K2098" t="s">
        <v>7223</v>
      </c>
      <c r="L2098" t="s">
        <v>41</v>
      </c>
      <c r="M2098">
        <v>8992</v>
      </c>
      <c r="N2098" t="s">
        <v>84</v>
      </c>
      <c r="O2098" t="s">
        <v>7159</v>
      </c>
      <c r="P2098" t="s">
        <v>7482</v>
      </c>
      <c r="Q2098">
        <v>59</v>
      </c>
      <c r="R2098" t="s">
        <v>7299</v>
      </c>
      <c r="S2098" t="s">
        <v>7161</v>
      </c>
      <c r="T2098" t="s">
        <v>1135</v>
      </c>
      <c r="U2098" t="s">
        <v>7481</v>
      </c>
      <c r="V2098" t="s">
        <v>7276</v>
      </c>
      <c r="W2098">
        <v>38</v>
      </c>
      <c r="X2098" t="s">
        <v>7164</v>
      </c>
      <c r="Y2098" t="s">
        <v>16631</v>
      </c>
      <c r="Z2098" t="s">
        <v>7383</v>
      </c>
      <c r="AA2098" t="s">
        <v>7191</v>
      </c>
      <c r="AB2098" t="s">
        <v>61</v>
      </c>
      <c r="AC2098" t="s">
        <v>7328</v>
      </c>
      <c r="AD2098">
        <v>1</v>
      </c>
      <c r="AE2098" t="s">
        <v>16632</v>
      </c>
      <c r="AF2098" t="s">
        <v>7385</v>
      </c>
      <c r="AG2098" t="s">
        <v>16633</v>
      </c>
    </row>
    <row r="2099" spans="1:33" x14ac:dyDescent="0.3">
      <c r="A2099" t="s">
        <v>3903</v>
      </c>
      <c r="B2099" t="s">
        <v>7232</v>
      </c>
      <c r="C2099" t="s">
        <v>7434</v>
      </c>
      <c r="D2099" t="s">
        <v>22</v>
      </c>
      <c r="E2099" t="s">
        <v>112</v>
      </c>
      <c r="F2099" t="s">
        <v>16634</v>
      </c>
      <c r="G2099">
        <v>39.952362000000001</v>
      </c>
      <c r="H2099">
        <v>-80.579729999999998</v>
      </c>
      <c r="I2099" t="s">
        <v>16635</v>
      </c>
      <c r="J2099" t="s">
        <v>727</v>
      </c>
      <c r="K2099" t="s">
        <v>7200</v>
      </c>
      <c r="L2099" t="s">
        <v>7156</v>
      </c>
      <c r="M2099">
        <v>5278</v>
      </c>
      <c r="N2099" t="s">
        <v>3898</v>
      </c>
      <c r="O2099" t="s">
        <v>7307</v>
      </c>
      <c r="P2099" t="s">
        <v>7156</v>
      </c>
      <c r="Q2099">
        <v>72</v>
      </c>
      <c r="R2099" t="s">
        <v>7214</v>
      </c>
      <c r="S2099" t="s">
        <v>7309</v>
      </c>
      <c r="T2099" t="s">
        <v>2318</v>
      </c>
      <c r="U2099" t="s">
        <v>7361</v>
      </c>
      <c r="V2099" t="s">
        <v>7160</v>
      </c>
      <c r="W2099">
        <v>25</v>
      </c>
      <c r="X2099" t="s">
        <v>7157</v>
      </c>
      <c r="Y2099" t="s">
        <v>16636</v>
      </c>
      <c r="Z2099" t="s">
        <v>70</v>
      </c>
      <c r="AA2099" t="s">
        <v>7311</v>
      </c>
      <c r="AB2099" t="s">
        <v>7178</v>
      </c>
      <c r="AC2099" t="s">
        <v>7364</v>
      </c>
      <c r="AD2099">
        <v>0</v>
      </c>
      <c r="AE2099" t="s">
        <v>16637</v>
      </c>
      <c r="AF2099" t="s">
        <v>7207</v>
      </c>
      <c r="AG2099" t="s">
        <v>16638</v>
      </c>
    </row>
    <row r="2100" spans="1:33" x14ac:dyDescent="0.3">
      <c r="A2100" t="s">
        <v>3904</v>
      </c>
      <c r="B2100" t="s">
        <v>8923</v>
      </c>
      <c r="C2100" t="s">
        <v>7471</v>
      </c>
      <c r="D2100" t="s">
        <v>22</v>
      </c>
      <c r="E2100" t="s">
        <v>78</v>
      </c>
      <c r="F2100" t="s">
        <v>16639</v>
      </c>
      <c r="G2100">
        <v>26.182639000000002</v>
      </c>
      <c r="H2100">
        <v>-111.30007000000001</v>
      </c>
      <c r="I2100" t="s">
        <v>16640</v>
      </c>
      <c r="J2100" t="s">
        <v>832</v>
      </c>
      <c r="K2100" t="s">
        <v>9260</v>
      </c>
      <c r="L2100" t="s">
        <v>7156</v>
      </c>
      <c r="M2100">
        <v>9440</v>
      </c>
      <c r="N2100" t="s">
        <v>2086</v>
      </c>
      <c r="O2100" t="s">
        <v>7334</v>
      </c>
      <c r="P2100" t="s">
        <v>7348</v>
      </c>
      <c r="R2100" t="s">
        <v>7373</v>
      </c>
      <c r="S2100" t="s">
        <v>35</v>
      </c>
      <c r="T2100" t="s">
        <v>902</v>
      </c>
      <c r="U2100" t="s">
        <v>7449</v>
      </c>
      <c r="V2100" t="s">
        <v>7160</v>
      </c>
      <c r="W2100">
        <v>77</v>
      </c>
      <c r="X2100" t="s">
        <v>7299</v>
      </c>
      <c r="Y2100" t="s">
        <v>16641</v>
      </c>
      <c r="Z2100" t="s">
        <v>7383</v>
      </c>
      <c r="AA2100" t="s">
        <v>7311</v>
      </c>
      <c r="AB2100" t="s">
        <v>7178</v>
      </c>
      <c r="AC2100" t="s">
        <v>7394</v>
      </c>
      <c r="AD2100">
        <v>3</v>
      </c>
      <c r="AE2100" t="s">
        <v>16642</v>
      </c>
      <c r="AF2100" t="s">
        <v>103</v>
      </c>
      <c r="AG2100" t="s">
        <v>16643</v>
      </c>
    </row>
    <row r="2101" spans="1:33" x14ac:dyDescent="0.3">
      <c r="A2101" t="s">
        <v>3905</v>
      </c>
      <c r="B2101" t="s">
        <v>7167</v>
      </c>
      <c r="C2101" t="s">
        <v>220</v>
      </c>
      <c r="D2101" t="s">
        <v>65</v>
      </c>
      <c r="E2101" t="s">
        <v>39</v>
      </c>
      <c r="F2101" t="s">
        <v>8250</v>
      </c>
      <c r="G2101">
        <v>39.729686000000001</v>
      </c>
      <c r="H2101">
        <v>-121.189179</v>
      </c>
      <c r="I2101" t="s">
        <v>8251</v>
      </c>
      <c r="J2101" t="s">
        <v>251</v>
      </c>
      <c r="K2101" t="s">
        <v>7280</v>
      </c>
      <c r="L2101" t="s">
        <v>7482</v>
      </c>
      <c r="M2101">
        <v>2905</v>
      </c>
      <c r="N2101" t="s">
        <v>7164</v>
      </c>
      <c r="O2101" t="s">
        <v>7164</v>
      </c>
      <c r="P2101" t="s">
        <v>7164</v>
      </c>
      <c r="R2101" t="s">
        <v>7164</v>
      </c>
      <c r="S2101" t="s">
        <v>7164</v>
      </c>
      <c r="T2101" t="s">
        <v>723</v>
      </c>
      <c r="U2101" t="s">
        <v>7236</v>
      </c>
      <c r="V2101" t="s">
        <v>7289</v>
      </c>
      <c r="W2101">
        <v>52</v>
      </c>
      <c r="X2101" t="s">
        <v>34</v>
      </c>
      <c r="Y2101" t="s">
        <v>8252</v>
      </c>
      <c r="Z2101" t="s">
        <v>7270</v>
      </c>
      <c r="AA2101" t="s">
        <v>7311</v>
      </c>
      <c r="AB2101" t="s">
        <v>7336</v>
      </c>
      <c r="AC2101" t="s">
        <v>7328</v>
      </c>
      <c r="AD2101">
        <v>0</v>
      </c>
      <c r="AE2101" t="s">
        <v>8253</v>
      </c>
      <c r="AF2101" t="s">
        <v>7207</v>
      </c>
      <c r="AG2101" t="s">
        <v>8254</v>
      </c>
    </row>
    <row r="2102" spans="1:33" x14ac:dyDescent="0.3">
      <c r="A2102" t="s">
        <v>3906</v>
      </c>
      <c r="B2102" t="s">
        <v>8122</v>
      </c>
      <c r="C2102" t="s">
        <v>7358</v>
      </c>
      <c r="D2102" t="s">
        <v>92</v>
      </c>
      <c r="E2102" t="s">
        <v>93</v>
      </c>
      <c r="F2102" t="s">
        <v>16644</v>
      </c>
      <c r="G2102">
        <v>25.712111</v>
      </c>
      <c r="H2102">
        <v>-79.818870000000004</v>
      </c>
      <c r="I2102" t="s">
        <v>16645</v>
      </c>
      <c r="J2102" t="s">
        <v>636</v>
      </c>
      <c r="K2102" t="s">
        <v>7174</v>
      </c>
      <c r="L2102" t="s">
        <v>7156</v>
      </c>
      <c r="M2102">
        <v>8164</v>
      </c>
      <c r="N2102" t="s">
        <v>2901</v>
      </c>
      <c r="O2102" t="s">
        <v>7202</v>
      </c>
      <c r="P2102" t="s">
        <v>7289</v>
      </c>
      <c r="Q2102">
        <v>28</v>
      </c>
      <c r="R2102" t="s">
        <v>43</v>
      </c>
      <c r="S2102" t="s">
        <v>107</v>
      </c>
      <c r="T2102" t="s">
        <v>2372</v>
      </c>
      <c r="U2102" t="s">
        <v>7153</v>
      </c>
      <c r="V2102" t="s">
        <v>7189</v>
      </c>
      <c r="W2102">
        <v>245</v>
      </c>
      <c r="X2102" t="s">
        <v>7299</v>
      </c>
      <c r="Y2102" t="s">
        <v>16646</v>
      </c>
      <c r="Z2102" t="s">
        <v>215</v>
      </c>
      <c r="AA2102" t="s">
        <v>7393</v>
      </c>
      <c r="AB2102" t="s">
        <v>7363</v>
      </c>
      <c r="AC2102" t="s">
        <v>7328</v>
      </c>
      <c r="AD2102">
        <v>3</v>
      </c>
      <c r="AE2102" t="s">
        <v>16647</v>
      </c>
      <c r="AF2102" t="s">
        <v>7164</v>
      </c>
      <c r="AG2102" t="s">
        <v>16648</v>
      </c>
    </row>
    <row r="2103" spans="1:33" x14ac:dyDescent="0.3">
      <c r="A2103" t="s">
        <v>3907</v>
      </c>
      <c r="B2103" t="s">
        <v>8902</v>
      </c>
      <c r="C2103" t="s">
        <v>7265</v>
      </c>
      <c r="D2103" t="s">
        <v>100</v>
      </c>
      <c r="E2103" t="s">
        <v>55</v>
      </c>
      <c r="F2103" t="s">
        <v>16649</v>
      </c>
      <c r="G2103">
        <v>42.062959999999997</v>
      </c>
      <c r="H2103">
        <v>-106.86508000000001</v>
      </c>
      <c r="I2103" t="s">
        <v>16650</v>
      </c>
      <c r="J2103" t="s">
        <v>657</v>
      </c>
      <c r="K2103" t="s">
        <v>7159</v>
      </c>
      <c r="L2103" t="s">
        <v>7289</v>
      </c>
      <c r="M2103">
        <v>7777</v>
      </c>
      <c r="N2103" t="s">
        <v>3738</v>
      </c>
      <c r="O2103" t="s">
        <v>7156</v>
      </c>
      <c r="P2103" t="s">
        <v>7268</v>
      </c>
      <c r="Q2103">
        <v>53</v>
      </c>
      <c r="R2103" t="s">
        <v>7373</v>
      </c>
      <c r="S2103" t="s">
        <v>7161</v>
      </c>
      <c r="T2103" t="s">
        <v>2146</v>
      </c>
      <c r="U2103" t="s">
        <v>7381</v>
      </c>
      <c r="V2103" t="s">
        <v>7348</v>
      </c>
      <c r="W2103">
        <v>71</v>
      </c>
      <c r="X2103" t="s">
        <v>7372</v>
      </c>
      <c r="Y2103" t="s">
        <v>7178</v>
      </c>
      <c r="Z2103" t="s">
        <v>70</v>
      </c>
      <c r="AA2103" t="s">
        <v>7262</v>
      </c>
      <c r="AB2103" t="s">
        <v>61</v>
      </c>
      <c r="AC2103" t="s">
        <v>7328</v>
      </c>
      <c r="AD2103">
        <v>3</v>
      </c>
      <c r="AE2103" t="s">
        <v>16651</v>
      </c>
      <c r="AF2103" t="s">
        <v>7180</v>
      </c>
      <c r="AG2103" t="s">
        <v>16652</v>
      </c>
    </row>
    <row r="2104" spans="1:33" x14ac:dyDescent="0.3">
      <c r="A2104" t="s">
        <v>3908</v>
      </c>
      <c r="B2104" t="s">
        <v>7587</v>
      </c>
      <c r="C2104" t="s">
        <v>7388</v>
      </c>
      <c r="D2104" t="s">
        <v>65</v>
      </c>
      <c r="E2104" t="s">
        <v>31</v>
      </c>
      <c r="F2104" t="s">
        <v>16653</v>
      </c>
      <c r="G2104">
        <v>29.338819999999998</v>
      </c>
      <c r="H2104">
        <v>-108.819813</v>
      </c>
      <c r="I2104" t="s">
        <v>16654</v>
      </c>
      <c r="J2104" t="s">
        <v>334</v>
      </c>
      <c r="K2104" t="s">
        <v>7225</v>
      </c>
      <c r="L2104" t="s">
        <v>7172</v>
      </c>
      <c r="M2104">
        <v>2260</v>
      </c>
      <c r="N2104" t="s">
        <v>1854</v>
      </c>
      <c r="O2104" t="s">
        <v>7342</v>
      </c>
      <c r="P2104" t="s">
        <v>7333</v>
      </c>
      <c r="Q2104">
        <v>44</v>
      </c>
      <c r="R2104" t="s">
        <v>7164</v>
      </c>
      <c r="S2104" t="s">
        <v>34</v>
      </c>
      <c r="T2104" t="s">
        <v>7164</v>
      </c>
      <c r="U2104" t="s">
        <v>7164</v>
      </c>
      <c r="V2104" t="s">
        <v>7164</v>
      </c>
      <c r="X2104" t="s">
        <v>7164</v>
      </c>
      <c r="Y2104" t="s">
        <v>7164</v>
      </c>
      <c r="Z2104" t="s">
        <v>7383</v>
      </c>
      <c r="AA2104" t="s">
        <v>7217</v>
      </c>
      <c r="AB2104" t="s">
        <v>28</v>
      </c>
      <c r="AC2104" t="s">
        <v>155</v>
      </c>
      <c r="AD2104">
        <v>2</v>
      </c>
      <c r="AE2104" t="s">
        <v>7164</v>
      </c>
      <c r="AF2104" t="s">
        <v>7164</v>
      </c>
      <c r="AG2104" t="s">
        <v>16655</v>
      </c>
    </row>
    <row r="2105" spans="1:33" x14ac:dyDescent="0.3">
      <c r="A2105" t="s">
        <v>3909</v>
      </c>
      <c r="B2105" t="s">
        <v>7367</v>
      </c>
      <c r="C2105" t="s">
        <v>7760</v>
      </c>
      <c r="D2105" t="s">
        <v>77</v>
      </c>
      <c r="E2105" t="s">
        <v>66</v>
      </c>
      <c r="F2105" t="s">
        <v>16656</v>
      </c>
      <c r="H2105">
        <v>-84.187918999999994</v>
      </c>
      <c r="I2105" t="s">
        <v>16657</v>
      </c>
      <c r="J2105" t="s">
        <v>157</v>
      </c>
      <c r="K2105" t="s">
        <v>7342</v>
      </c>
      <c r="L2105" t="s">
        <v>7289</v>
      </c>
      <c r="M2105">
        <v>5997</v>
      </c>
      <c r="N2105" t="s">
        <v>1479</v>
      </c>
      <c r="O2105" t="s">
        <v>7153</v>
      </c>
      <c r="P2105" t="s">
        <v>7154</v>
      </c>
      <c r="Q2105">
        <v>53</v>
      </c>
      <c r="R2105" t="s">
        <v>7178</v>
      </c>
      <c r="S2105" t="s">
        <v>85</v>
      </c>
      <c r="T2105" t="s">
        <v>1467</v>
      </c>
      <c r="U2105" t="s">
        <v>7280</v>
      </c>
      <c r="V2105" t="s">
        <v>7224</v>
      </c>
      <c r="W2105">
        <v>12</v>
      </c>
      <c r="X2105" t="s">
        <v>43</v>
      </c>
      <c r="Y2105" t="s">
        <v>16658</v>
      </c>
      <c r="Z2105" t="s">
        <v>215</v>
      </c>
      <c r="AA2105" t="s">
        <v>7262</v>
      </c>
      <c r="AB2105" t="s">
        <v>7178</v>
      </c>
      <c r="AC2105" t="s">
        <v>7230</v>
      </c>
      <c r="AE2105" t="s">
        <v>16659</v>
      </c>
      <c r="AF2105" t="s">
        <v>7191</v>
      </c>
      <c r="AG2105" t="s">
        <v>16660</v>
      </c>
    </row>
    <row r="2106" spans="1:33" x14ac:dyDescent="0.3">
      <c r="A2106" t="s">
        <v>3910</v>
      </c>
      <c r="B2106" t="s">
        <v>7620</v>
      </c>
      <c r="C2106" t="s">
        <v>7616</v>
      </c>
      <c r="D2106" t="s">
        <v>65</v>
      </c>
      <c r="E2106" t="s">
        <v>93</v>
      </c>
      <c r="F2106" t="s">
        <v>16661</v>
      </c>
      <c r="G2106">
        <v>47.712577000000003</v>
      </c>
      <c r="H2106">
        <v>-70.577588000000006</v>
      </c>
      <c r="I2106" t="s">
        <v>16662</v>
      </c>
      <c r="J2106" t="s">
        <v>455</v>
      </c>
      <c r="K2106" t="s">
        <v>7259</v>
      </c>
      <c r="L2106" t="s">
        <v>7276</v>
      </c>
      <c r="M2106">
        <v>2219</v>
      </c>
      <c r="N2106" t="s">
        <v>7164</v>
      </c>
      <c r="O2106" t="s">
        <v>7164</v>
      </c>
      <c r="P2106" t="s">
        <v>7164</v>
      </c>
      <c r="R2106" t="s">
        <v>7164</v>
      </c>
      <c r="S2106" t="s">
        <v>7164</v>
      </c>
      <c r="T2106" t="s">
        <v>1420</v>
      </c>
      <c r="U2106" t="s">
        <v>7238</v>
      </c>
      <c r="V2106" t="s">
        <v>7400</v>
      </c>
      <c r="W2106">
        <v>79</v>
      </c>
      <c r="X2106" t="s">
        <v>7157</v>
      </c>
      <c r="Y2106" t="s">
        <v>16663</v>
      </c>
      <c r="Z2106" t="s">
        <v>27</v>
      </c>
      <c r="AA2106" t="s">
        <v>7311</v>
      </c>
      <c r="AB2106" t="s">
        <v>28</v>
      </c>
      <c r="AC2106" t="s">
        <v>7193</v>
      </c>
      <c r="AE2106" t="s">
        <v>16664</v>
      </c>
      <c r="AF2106" t="s">
        <v>7165</v>
      </c>
      <c r="AG2106" t="s">
        <v>16665</v>
      </c>
    </row>
    <row r="2107" spans="1:33" x14ac:dyDescent="0.3">
      <c r="A2107" t="s">
        <v>3911</v>
      </c>
      <c r="B2107" t="s">
        <v>7295</v>
      </c>
      <c r="C2107" t="s">
        <v>7460</v>
      </c>
      <c r="D2107" t="s">
        <v>48</v>
      </c>
      <c r="E2107" t="s">
        <v>23</v>
      </c>
      <c r="F2107" t="s">
        <v>16666</v>
      </c>
      <c r="G2107">
        <v>30.812355</v>
      </c>
      <c r="H2107">
        <v>-75.799338000000006</v>
      </c>
      <c r="I2107" t="s">
        <v>16667</v>
      </c>
      <c r="J2107" t="s">
        <v>586</v>
      </c>
      <c r="K2107" t="s">
        <v>7236</v>
      </c>
      <c r="L2107" t="s">
        <v>7188</v>
      </c>
      <c r="M2107">
        <v>5931</v>
      </c>
      <c r="N2107" t="s">
        <v>1817</v>
      </c>
      <c r="O2107" t="s">
        <v>7280</v>
      </c>
      <c r="P2107" t="s">
        <v>41</v>
      </c>
      <c r="Q2107">
        <v>19</v>
      </c>
      <c r="R2107" t="s">
        <v>7214</v>
      </c>
      <c r="S2107" t="s">
        <v>7279</v>
      </c>
      <c r="T2107" t="s">
        <v>1774</v>
      </c>
      <c r="U2107" t="s">
        <v>7222</v>
      </c>
      <c r="V2107" t="s">
        <v>7247</v>
      </c>
      <c r="W2107">
        <v>45</v>
      </c>
      <c r="X2107" t="s">
        <v>7178</v>
      </c>
      <c r="Y2107" t="s">
        <v>16668</v>
      </c>
      <c r="Z2107" t="s">
        <v>27</v>
      </c>
      <c r="AA2107" t="s">
        <v>52</v>
      </c>
      <c r="AB2107" t="s">
        <v>98</v>
      </c>
      <c r="AC2107" t="s">
        <v>7364</v>
      </c>
      <c r="AD2107">
        <v>1</v>
      </c>
      <c r="AE2107" t="s">
        <v>16669</v>
      </c>
      <c r="AF2107" t="s">
        <v>7180</v>
      </c>
      <c r="AG2107" t="s">
        <v>16670</v>
      </c>
    </row>
    <row r="2108" spans="1:33" x14ac:dyDescent="0.3">
      <c r="A2108" t="s">
        <v>3912</v>
      </c>
      <c r="B2108" t="s">
        <v>422</v>
      </c>
      <c r="C2108" t="s">
        <v>7378</v>
      </c>
      <c r="D2108" t="s">
        <v>65</v>
      </c>
      <c r="E2108" t="s">
        <v>55</v>
      </c>
      <c r="F2108" t="s">
        <v>16671</v>
      </c>
      <c r="G2108">
        <v>42.263446000000002</v>
      </c>
      <c r="H2108">
        <v>-97.096789000000001</v>
      </c>
      <c r="I2108" t="s">
        <v>16672</v>
      </c>
      <c r="J2108" t="s">
        <v>605</v>
      </c>
      <c r="K2108" t="s">
        <v>7236</v>
      </c>
      <c r="L2108" t="s">
        <v>7326</v>
      </c>
      <c r="M2108">
        <v>9327</v>
      </c>
      <c r="N2108" t="s">
        <v>192</v>
      </c>
      <c r="O2108" t="s">
        <v>7223</v>
      </c>
      <c r="P2108" t="s">
        <v>7247</v>
      </c>
      <c r="Q2108">
        <v>31</v>
      </c>
      <c r="R2108" t="s">
        <v>7214</v>
      </c>
      <c r="S2108" t="s">
        <v>34</v>
      </c>
      <c r="T2108" t="s">
        <v>1166</v>
      </c>
      <c r="U2108" t="s">
        <v>7174</v>
      </c>
      <c r="V2108" t="s">
        <v>7268</v>
      </c>
      <c r="W2108">
        <v>59</v>
      </c>
      <c r="X2108" t="s">
        <v>7161</v>
      </c>
      <c r="Y2108" t="s">
        <v>16673</v>
      </c>
      <c r="Z2108" t="s">
        <v>7607</v>
      </c>
      <c r="AA2108" t="s">
        <v>7311</v>
      </c>
      <c r="AB2108" t="s">
        <v>53</v>
      </c>
      <c r="AC2108" t="s">
        <v>155</v>
      </c>
      <c r="AD2108">
        <v>2</v>
      </c>
      <c r="AE2108" t="s">
        <v>16674</v>
      </c>
      <c r="AF2108" t="s">
        <v>103</v>
      </c>
      <c r="AG2108" t="s">
        <v>16675</v>
      </c>
    </row>
    <row r="2109" spans="1:33" x14ac:dyDescent="0.3">
      <c r="A2109" t="s">
        <v>3913</v>
      </c>
      <c r="B2109" t="s">
        <v>7744</v>
      </c>
      <c r="C2109" t="s">
        <v>342</v>
      </c>
      <c r="D2109" t="s">
        <v>92</v>
      </c>
      <c r="E2109" t="s">
        <v>112</v>
      </c>
      <c r="F2109" t="s">
        <v>16676</v>
      </c>
      <c r="G2109">
        <v>39.001196999999998</v>
      </c>
      <c r="H2109">
        <v>-121.494596</v>
      </c>
      <c r="I2109" t="s">
        <v>16677</v>
      </c>
      <c r="J2109" t="s">
        <v>459</v>
      </c>
      <c r="K2109" t="s">
        <v>7238</v>
      </c>
      <c r="L2109" t="s">
        <v>7189</v>
      </c>
      <c r="M2109">
        <v>4191</v>
      </c>
      <c r="N2109" t="s">
        <v>2865</v>
      </c>
      <c r="O2109" t="s">
        <v>7259</v>
      </c>
      <c r="P2109" t="s">
        <v>41</v>
      </c>
      <c r="Q2109">
        <v>-46</v>
      </c>
      <c r="R2109" t="s">
        <v>59</v>
      </c>
      <c r="S2109" t="s">
        <v>35</v>
      </c>
      <c r="T2109" t="s">
        <v>1259</v>
      </c>
      <c r="U2109" t="s">
        <v>7171</v>
      </c>
      <c r="V2109" t="s">
        <v>7203</v>
      </c>
      <c r="W2109">
        <v>89</v>
      </c>
      <c r="X2109" t="s">
        <v>7237</v>
      </c>
      <c r="Y2109" t="s">
        <v>16678</v>
      </c>
      <c r="Z2109" t="s">
        <v>7607</v>
      </c>
      <c r="AA2109" t="s">
        <v>52</v>
      </c>
      <c r="AB2109" t="s">
        <v>7229</v>
      </c>
      <c r="AC2109" t="s">
        <v>7230</v>
      </c>
      <c r="AD2109">
        <v>0</v>
      </c>
      <c r="AE2109" t="s">
        <v>7164</v>
      </c>
      <c r="AF2109" t="s">
        <v>7207</v>
      </c>
      <c r="AG2109" t="s">
        <v>16679</v>
      </c>
    </row>
    <row r="2110" spans="1:33" x14ac:dyDescent="0.3">
      <c r="A2110" t="s">
        <v>3914</v>
      </c>
      <c r="B2110" t="s">
        <v>7514</v>
      </c>
      <c r="C2110" t="s">
        <v>8076</v>
      </c>
      <c r="D2110" t="s">
        <v>77</v>
      </c>
      <c r="E2110" t="s">
        <v>78</v>
      </c>
      <c r="F2110" t="s">
        <v>16680</v>
      </c>
      <c r="G2110">
        <v>34.162190000000002</v>
      </c>
      <c r="H2110">
        <v>-93.800116000000003</v>
      </c>
      <c r="I2110" t="s">
        <v>16681</v>
      </c>
      <c r="J2110" t="s">
        <v>528</v>
      </c>
      <c r="K2110" t="s">
        <v>7449</v>
      </c>
      <c r="L2110" t="s">
        <v>7172</v>
      </c>
      <c r="M2110">
        <v>9680</v>
      </c>
      <c r="N2110" t="s">
        <v>299</v>
      </c>
      <c r="O2110" t="s">
        <v>7246</v>
      </c>
      <c r="P2110" t="s">
        <v>7354</v>
      </c>
      <c r="Q2110">
        <v>62</v>
      </c>
      <c r="R2110" t="s">
        <v>7214</v>
      </c>
      <c r="S2110" t="s">
        <v>7279</v>
      </c>
      <c r="T2110" t="s">
        <v>2133</v>
      </c>
      <c r="U2110" t="s">
        <v>7381</v>
      </c>
      <c r="V2110" t="s">
        <v>7482</v>
      </c>
      <c r="W2110">
        <v>47</v>
      </c>
      <c r="X2110" t="s">
        <v>7178</v>
      </c>
      <c r="Y2110" t="s">
        <v>16682</v>
      </c>
      <c r="Z2110" t="s">
        <v>7178</v>
      </c>
      <c r="AA2110" t="s">
        <v>139</v>
      </c>
      <c r="AB2110" t="s">
        <v>7229</v>
      </c>
      <c r="AC2110" t="s">
        <v>29</v>
      </c>
      <c r="AD2110">
        <v>3</v>
      </c>
      <c r="AE2110" t="s">
        <v>16683</v>
      </c>
      <c r="AF2110" t="s">
        <v>7164</v>
      </c>
      <c r="AG2110" t="s">
        <v>16684</v>
      </c>
    </row>
    <row r="2111" spans="1:33" x14ac:dyDescent="0.3">
      <c r="A2111" t="s">
        <v>3915</v>
      </c>
      <c r="B2111" t="s">
        <v>242</v>
      </c>
      <c r="C2111" t="s">
        <v>8933</v>
      </c>
      <c r="D2111" t="s">
        <v>38</v>
      </c>
      <c r="E2111" t="s">
        <v>55</v>
      </c>
      <c r="F2111" t="s">
        <v>16685</v>
      </c>
      <c r="G2111">
        <v>32.630586999999998</v>
      </c>
      <c r="H2111">
        <v>52.0441</v>
      </c>
      <c r="I2111" t="s">
        <v>16686</v>
      </c>
      <c r="J2111" t="s">
        <v>852</v>
      </c>
      <c r="K2111" t="s">
        <v>7225</v>
      </c>
      <c r="L2111" t="s">
        <v>7317</v>
      </c>
      <c r="M2111">
        <v>6238</v>
      </c>
      <c r="N2111" t="s">
        <v>7164</v>
      </c>
      <c r="O2111" t="s">
        <v>7164</v>
      </c>
      <c r="P2111" t="s">
        <v>7164</v>
      </c>
      <c r="R2111" t="s">
        <v>7164</v>
      </c>
      <c r="S2111" t="s">
        <v>7164</v>
      </c>
      <c r="T2111" t="s">
        <v>850</v>
      </c>
      <c r="U2111" t="s">
        <v>7171</v>
      </c>
      <c r="V2111" t="s">
        <v>7189</v>
      </c>
      <c r="W2111">
        <v>72</v>
      </c>
      <c r="X2111" t="s">
        <v>7157</v>
      </c>
      <c r="Y2111" t="s">
        <v>16687</v>
      </c>
      <c r="Z2111" t="s">
        <v>7164</v>
      </c>
      <c r="AA2111" t="s">
        <v>7164</v>
      </c>
      <c r="AB2111" t="s">
        <v>98</v>
      </c>
      <c r="AC2111" t="s">
        <v>7364</v>
      </c>
      <c r="AD2111">
        <v>1</v>
      </c>
      <c r="AE2111" t="s">
        <v>16688</v>
      </c>
      <c r="AF2111" t="s">
        <v>103</v>
      </c>
      <c r="AG2111" t="s">
        <v>16689</v>
      </c>
    </row>
    <row r="2112" spans="1:33" x14ac:dyDescent="0.3">
      <c r="A2112" t="s">
        <v>3916</v>
      </c>
      <c r="B2112" t="s">
        <v>7656</v>
      </c>
      <c r="C2112" t="s">
        <v>7760</v>
      </c>
      <c r="D2112" t="s">
        <v>77</v>
      </c>
      <c r="E2112" t="s">
        <v>93</v>
      </c>
      <c r="F2112" t="s">
        <v>16690</v>
      </c>
      <c r="G2112">
        <v>25.002420000000001</v>
      </c>
      <c r="H2112">
        <v>-75.488091999999995</v>
      </c>
      <c r="I2112" t="s">
        <v>16691</v>
      </c>
      <c r="J2112" t="s">
        <v>1020</v>
      </c>
      <c r="K2112" t="s">
        <v>7246</v>
      </c>
      <c r="L2112" t="s">
        <v>7213</v>
      </c>
      <c r="M2112">
        <v>5016</v>
      </c>
      <c r="N2112" t="s">
        <v>3917</v>
      </c>
      <c r="O2112" t="s">
        <v>7202</v>
      </c>
      <c r="P2112" t="s">
        <v>7333</v>
      </c>
      <c r="Q2112">
        <v>72</v>
      </c>
      <c r="R2112" t="s">
        <v>7157</v>
      </c>
      <c r="S2112" t="s">
        <v>7178</v>
      </c>
      <c r="T2112" t="s">
        <v>3026</v>
      </c>
      <c r="U2112" t="s">
        <v>7155</v>
      </c>
      <c r="V2112" t="s">
        <v>7333</v>
      </c>
      <c r="W2112">
        <v>255</v>
      </c>
      <c r="X2112" t="s">
        <v>7372</v>
      </c>
      <c r="Y2112" t="s">
        <v>16692</v>
      </c>
      <c r="Z2112" t="s">
        <v>7291</v>
      </c>
      <c r="AA2112" t="s">
        <v>7217</v>
      </c>
      <c r="AB2112" t="s">
        <v>7363</v>
      </c>
      <c r="AC2112" t="s">
        <v>7164</v>
      </c>
      <c r="AD2112">
        <v>3</v>
      </c>
      <c r="AE2112" t="s">
        <v>16693</v>
      </c>
      <c r="AF2112" t="s">
        <v>7385</v>
      </c>
      <c r="AG2112" t="s">
        <v>16694</v>
      </c>
    </row>
    <row r="2113" spans="1:33" x14ac:dyDescent="0.3">
      <c r="A2113" t="s">
        <v>3918</v>
      </c>
      <c r="B2113" t="s">
        <v>7465</v>
      </c>
      <c r="C2113" t="s">
        <v>8123</v>
      </c>
      <c r="D2113" t="s">
        <v>77</v>
      </c>
      <c r="E2113" t="s">
        <v>55</v>
      </c>
      <c r="F2113" t="s">
        <v>16695</v>
      </c>
      <c r="G2113">
        <v>135.50720000000001</v>
      </c>
      <c r="H2113">
        <v>-94.634152999999998</v>
      </c>
      <c r="I2113" t="s">
        <v>16696</v>
      </c>
      <c r="J2113" t="s">
        <v>136</v>
      </c>
      <c r="K2113" t="s">
        <v>7225</v>
      </c>
      <c r="L2113" t="s">
        <v>7289</v>
      </c>
      <c r="M2113">
        <v>8101</v>
      </c>
      <c r="N2113" t="s">
        <v>2682</v>
      </c>
      <c r="O2113" t="s">
        <v>7288</v>
      </c>
      <c r="P2113" t="s">
        <v>7391</v>
      </c>
      <c r="Q2113">
        <v>55</v>
      </c>
      <c r="R2113" t="s">
        <v>7260</v>
      </c>
      <c r="S2113" t="s">
        <v>7178</v>
      </c>
      <c r="T2113" t="s">
        <v>704</v>
      </c>
      <c r="U2113" t="s">
        <v>7225</v>
      </c>
      <c r="V2113" t="s">
        <v>7289</v>
      </c>
      <c r="W2113">
        <v>80</v>
      </c>
      <c r="X2113" t="s">
        <v>59</v>
      </c>
      <c r="Y2113" t="s">
        <v>16697</v>
      </c>
      <c r="Z2113" t="s">
        <v>116</v>
      </c>
      <c r="AA2113" t="s">
        <v>7164</v>
      </c>
      <c r="AB2113" t="s">
        <v>7363</v>
      </c>
      <c r="AC2113" t="s">
        <v>7164</v>
      </c>
      <c r="AD2113">
        <v>2</v>
      </c>
      <c r="AE2113" t="s">
        <v>16698</v>
      </c>
      <c r="AF2113" t="s">
        <v>7191</v>
      </c>
      <c r="AG2113" t="s">
        <v>16699</v>
      </c>
    </row>
    <row r="2114" spans="1:33" x14ac:dyDescent="0.3">
      <c r="A2114" t="s">
        <v>3919</v>
      </c>
      <c r="B2114" t="s">
        <v>7433</v>
      </c>
      <c r="C2114" t="s">
        <v>7322</v>
      </c>
      <c r="D2114" t="s">
        <v>100</v>
      </c>
      <c r="E2114" t="s">
        <v>186</v>
      </c>
      <c r="F2114" t="s">
        <v>16700</v>
      </c>
      <c r="G2114">
        <v>47.669904000000002</v>
      </c>
      <c r="H2114">
        <v>-78.960474000000005</v>
      </c>
      <c r="I2114" t="s">
        <v>7164</v>
      </c>
      <c r="J2114" t="s">
        <v>339</v>
      </c>
      <c r="K2114" t="s">
        <v>7200</v>
      </c>
      <c r="L2114" t="s">
        <v>7224</v>
      </c>
      <c r="M2114">
        <v>5816</v>
      </c>
      <c r="N2114" t="s">
        <v>1776</v>
      </c>
      <c r="O2114" t="s">
        <v>7449</v>
      </c>
      <c r="P2114" t="s">
        <v>7348</v>
      </c>
      <c r="Q2114">
        <v>42</v>
      </c>
      <c r="R2114" t="s">
        <v>7178</v>
      </c>
      <c r="S2114" t="s">
        <v>7215</v>
      </c>
      <c r="T2114" t="s">
        <v>3526</v>
      </c>
      <c r="U2114" t="s">
        <v>7222</v>
      </c>
      <c r="V2114" t="s">
        <v>7400</v>
      </c>
      <c r="W2114">
        <v>67</v>
      </c>
      <c r="X2114" t="s">
        <v>34</v>
      </c>
      <c r="Y2114" t="s">
        <v>16701</v>
      </c>
      <c r="Z2114" t="s">
        <v>7375</v>
      </c>
      <c r="AA2114" t="s">
        <v>7164</v>
      </c>
      <c r="AB2114" t="s">
        <v>7192</v>
      </c>
      <c r="AC2114" t="s">
        <v>29</v>
      </c>
      <c r="AD2114">
        <v>2</v>
      </c>
      <c r="AE2114" t="s">
        <v>16702</v>
      </c>
      <c r="AF2114" t="s">
        <v>7403</v>
      </c>
      <c r="AG2114" t="s">
        <v>16703</v>
      </c>
    </row>
    <row r="2115" spans="1:33" x14ac:dyDescent="0.3">
      <c r="A2115" t="s">
        <v>3920</v>
      </c>
      <c r="B2115" t="s">
        <v>7625</v>
      </c>
      <c r="C2115" t="s">
        <v>8059</v>
      </c>
      <c r="D2115" t="s">
        <v>38</v>
      </c>
      <c r="E2115" t="s">
        <v>72</v>
      </c>
      <c r="F2115" t="s">
        <v>16704</v>
      </c>
      <c r="G2115">
        <v>47.990513</v>
      </c>
      <c r="H2115">
        <v>-112.907286</v>
      </c>
      <c r="I2115" t="s">
        <v>16705</v>
      </c>
      <c r="J2115" t="s">
        <v>455</v>
      </c>
      <c r="K2115" t="s">
        <v>7371</v>
      </c>
      <c r="L2115" t="s">
        <v>7382</v>
      </c>
      <c r="N2115" t="s">
        <v>1035</v>
      </c>
      <c r="O2115" t="s">
        <v>7222</v>
      </c>
      <c r="P2115" t="s">
        <v>7276</v>
      </c>
      <c r="Q2115">
        <v>20</v>
      </c>
      <c r="R2115" t="s">
        <v>59</v>
      </c>
      <c r="S2115" t="s">
        <v>41</v>
      </c>
      <c r="T2115" t="s">
        <v>3310</v>
      </c>
      <c r="U2115" t="s">
        <v>7371</v>
      </c>
      <c r="V2115" t="s">
        <v>7226</v>
      </c>
      <c r="W2115">
        <v>44</v>
      </c>
      <c r="X2115" t="s">
        <v>59</v>
      </c>
      <c r="Y2115" t="s">
        <v>16706</v>
      </c>
      <c r="Z2115" t="s">
        <v>7291</v>
      </c>
      <c r="AA2115" t="s">
        <v>139</v>
      </c>
      <c r="AB2115" t="s">
        <v>7271</v>
      </c>
      <c r="AC2115" t="s">
        <v>7394</v>
      </c>
      <c r="AD2115">
        <v>0</v>
      </c>
      <c r="AE2115" t="s">
        <v>16707</v>
      </c>
      <c r="AF2115" t="s">
        <v>7165</v>
      </c>
      <c r="AG2115" t="s">
        <v>7164</v>
      </c>
    </row>
    <row r="2116" spans="1:33" x14ac:dyDescent="0.3">
      <c r="A2116" t="s">
        <v>3921</v>
      </c>
      <c r="B2116" t="s">
        <v>539</v>
      </c>
      <c r="C2116" t="s">
        <v>7441</v>
      </c>
      <c r="D2116" t="s">
        <v>100</v>
      </c>
      <c r="E2116" t="s">
        <v>55</v>
      </c>
      <c r="F2116" t="s">
        <v>16708</v>
      </c>
      <c r="G2116">
        <v>43.647581000000002</v>
      </c>
      <c r="H2116">
        <v>-85.076549</v>
      </c>
      <c r="I2116" t="s">
        <v>16709</v>
      </c>
      <c r="J2116" t="s">
        <v>1261</v>
      </c>
      <c r="K2116" t="s">
        <v>7186</v>
      </c>
      <c r="L2116" t="s">
        <v>7268</v>
      </c>
      <c r="M2116">
        <v>6870</v>
      </c>
      <c r="N2116" t="s">
        <v>348</v>
      </c>
      <c r="O2116" t="s">
        <v>7200</v>
      </c>
      <c r="P2116" t="s">
        <v>7326</v>
      </c>
      <c r="Q2116">
        <v>23</v>
      </c>
      <c r="R2116" t="s">
        <v>7157</v>
      </c>
      <c r="S2116" t="s">
        <v>7178</v>
      </c>
      <c r="T2116" t="s">
        <v>885</v>
      </c>
      <c r="U2116" t="s">
        <v>7225</v>
      </c>
      <c r="V2116" t="s">
        <v>7203</v>
      </c>
      <c r="W2116">
        <v>33</v>
      </c>
      <c r="X2116" t="s">
        <v>7178</v>
      </c>
      <c r="Y2116" t="s">
        <v>16710</v>
      </c>
      <c r="Z2116" t="s">
        <v>7318</v>
      </c>
      <c r="AA2116" t="s">
        <v>7163</v>
      </c>
      <c r="AB2116" t="s">
        <v>132</v>
      </c>
      <c r="AC2116" t="s">
        <v>62</v>
      </c>
      <c r="AD2116">
        <v>2</v>
      </c>
      <c r="AE2116" t="s">
        <v>16711</v>
      </c>
      <c r="AF2116" t="s">
        <v>7165</v>
      </c>
      <c r="AG2116" t="s">
        <v>16712</v>
      </c>
    </row>
    <row r="2117" spans="1:33" x14ac:dyDescent="0.3">
      <c r="A2117" t="s">
        <v>3922</v>
      </c>
      <c r="B2117" t="s">
        <v>1173</v>
      </c>
      <c r="C2117" t="s">
        <v>7397</v>
      </c>
      <c r="D2117" t="s">
        <v>92</v>
      </c>
      <c r="E2117" t="s">
        <v>55</v>
      </c>
      <c r="F2117" t="s">
        <v>16713</v>
      </c>
      <c r="G2117">
        <v>38.924930000000003</v>
      </c>
      <c r="H2117">
        <v>-101.239441</v>
      </c>
      <c r="I2117" t="s">
        <v>16714</v>
      </c>
      <c r="J2117" t="s">
        <v>238</v>
      </c>
      <c r="K2117" t="s">
        <v>7371</v>
      </c>
      <c r="L2117" t="s">
        <v>7382</v>
      </c>
      <c r="M2117">
        <v>9968</v>
      </c>
      <c r="N2117" t="s">
        <v>3923</v>
      </c>
      <c r="O2117" t="s">
        <v>7156</v>
      </c>
      <c r="P2117" t="s">
        <v>7201</v>
      </c>
      <c r="Q2117">
        <v>46</v>
      </c>
      <c r="R2117" t="s">
        <v>7157</v>
      </c>
      <c r="S2117" t="s">
        <v>85</v>
      </c>
      <c r="T2117" t="s">
        <v>3112</v>
      </c>
      <c r="U2117" t="s">
        <v>7280</v>
      </c>
      <c r="V2117" t="s">
        <v>7154</v>
      </c>
      <c r="W2117">
        <v>10</v>
      </c>
      <c r="X2117" t="s">
        <v>7161</v>
      </c>
      <c r="Y2117" t="s">
        <v>16715</v>
      </c>
      <c r="Z2117" t="s">
        <v>215</v>
      </c>
      <c r="AA2117" t="s">
        <v>7344</v>
      </c>
      <c r="AB2117" t="s">
        <v>7336</v>
      </c>
      <c r="AC2117" t="s">
        <v>29</v>
      </c>
      <c r="AD2117">
        <v>2</v>
      </c>
      <c r="AE2117" t="s">
        <v>16716</v>
      </c>
      <c r="AF2117" t="s">
        <v>110</v>
      </c>
      <c r="AG2117" t="s">
        <v>16717</v>
      </c>
    </row>
    <row r="2118" spans="1:33" x14ac:dyDescent="0.3">
      <c r="A2118" t="s">
        <v>3924</v>
      </c>
      <c r="B2118" t="s">
        <v>7182</v>
      </c>
      <c r="C2118" t="s">
        <v>7296</v>
      </c>
      <c r="D2118" t="s">
        <v>77</v>
      </c>
      <c r="E2118" t="s">
        <v>78</v>
      </c>
      <c r="F2118" t="s">
        <v>16718</v>
      </c>
      <c r="G2118">
        <v>32.689613000000001</v>
      </c>
      <c r="H2118">
        <v>-72.740754999999993</v>
      </c>
      <c r="I2118" t="s">
        <v>16719</v>
      </c>
      <c r="J2118" t="s">
        <v>392</v>
      </c>
      <c r="K2118" t="s">
        <v>7174</v>
      </c>
      <c r="L2118" t="s">
        <v>7268</v>
      </c>
      <c r="M2118">
        <v>3225</v>
      </c>
      <c r="N2118" t="s">
        <v>1455</v>
      </c>
      <c r="O2118" t="s">
        <v>7225</v>
      </c>
      <c r="P2118" t="s">
        <v>7317</v>
      </c>
      <c r="Q2118">
        <v>32</v>
      </c>
      <c r="R2118" t="s">
        <v>7178</v>
      </c>
      <c r="S2118" t="s">
        <v>85</v>
      </c>
      <c r="T2118" t="s">
        <v>7164</v>
      </c>
      <c r="U2118" t="s">
        <v>7164</v>
      </c>
      <c r="V2118" t="s">
        <v>7164</v>
      </c>
      <c r="X2118" t="s">
        <v>7164</v>
      </c>
      <c r="Y2118" t="s">
        <v>7164</v>
      </c>
      <c r="Z2118" t="s">
        <v>45</v>
      </c>
      <c r="AA2118" t="s">
        <v>97</v>
      </c>
      <c r="AB2118" t="s">
        <v>98</v>
      </c>
      <c r="AC2118" t="s">
        <v>29</v>
      </c>
      <c r="AD2118">
        <v>1</v>
      </c>
      <c r="AE2118" t="s">
        <v>16720</v>
      </c>
      <c r="AF2118" t="s">
        <v>7403</v>
      </c>
      <c r="AG2118" t="s">
        <v>7164</v>
      </c>
    </row>
    <row r="2119" spans="1:33" x14ac:dyDescent="0.3">
      <c r="A2119" t="s">
        <v>3925</v>
      </c>
      <c r="B2119" t="s">
        <v>64</v>
      </c>
      <c r="C2119" t="s">
        <v>7558</v>
      </c>
      <c r="D2119" t="s">
        <v>100</v>
      </c>
      <c r="E2119" t="s">
        <v>23</v>
      </c>
      <c r="F2119" t="s">
        <v>16721</v>
      </c>
      <c r="I2119" t="s">
        <v>16722</v>
      </c>
      <c r="J2119" t="s">
        <v>327</v>
      </c>
      <c r="K2119" t="s">
        <v>7277</v>
      </c>
      <c r="L2119" t="s">
        <v>7224</v>
      </c>
      <c r="M2119">
        <v>1819</v>
      </c>
      <c r="N2119" t="s">
        <v>7164</v>
      </c>
      <c r="O2119" t="s">
        <v>7164</v>
      </c>
      <c r="P2119" t="s">
        <v>7164</v>
      </c>
      <c r="R2119" t="s">
        <v>7164</v>
      </c>
      <c r="S2119" t="s">
        <v>7164</v>
      </c>
      <c r="T2119" t="s">
        <v>1984</v>
      </c>
      <c r="U2119" t="s">
        <v>7187</v>
      </c>
      <c r="V2119" t="s">
        <v>7333</v>
      </c>
      <c r="X2119" t="s">
        <v>34</v>
      </c>
      <c r="Y2119" t="s">
        <v>16723</v>
      </c>
      <c r="Z2119" t="s">
        <v>215</v>
      </c>
      <c r="AA2119" t="s">
        <v>139</v>
      </c>
      <c r="AB2119" t="s">
        <v>7192</v>
      </c>
      <c r="AC2119" t="s">
        <v>155</v>
      </c>
      <c r="AD2119">
        <v>2</v>
      </c>
      <c r="AE2119" t="s">
        <v>16724</v>
      </c>
      <c r="AF2119" t="s">
        <v>7403</v>
      </c>
      <c r="AG2119" t="s">
        <v>16725</v>
      </c>
    </row>
    <row r="2120" spans="1:33" x14ac:dyDescent="0.3">
      <c r="A2120" t="s">
        <v>3926</v>
      </c>
      <c r="B2120" t="s">
        <v>422</v>
      </c>
      <c r="C2120" t="s">
        <v>7388</v>
      </c>
      <c r="D2120" t="s">
        <v>77</v>
      </c>
      <c r="E2120" t="s">
        <v>93</v>
      </c>
      <c r="F2120" t="s">
        <v>16726</v>
      </c>
      <c r="G2120">
        <v>38.160317999999997</v>
      </c>
      <c r="H2120">
        <v>-86.017802000000003</v>
      </c>
      <c r="I2120" t="s">
        <v>16727</v>
      </c>
      <c r="J2120" t="s">
        <v>234</v>
      </c>
      <c r="K2120" t="s">
        <v>7238</v>
      </c>
      <c r="L2120" t="s">
        <v>7391</v>
      </c>
      <c r="M2120">
        <v>5530</v>
      </c>
      <c r="N2120" t="s">
        <v>1345</v>
      </c>
      <c r="O2120" t="s">
        <v>7277</v>
      </c>
      <c r="P2120" t="s">
        <v>7348</v>
      </c>
      <c r="Q2120">
        <v>70</v>
      </c>
      <c r="R2120" t="s">
        <v>7260</v>
      </c>
      <c r="S2120" t="s">
        <v>7158</v>
      </c>
      <c r="T2120" t="s">
        <v>245</v>
      </c>
      <c r="U2120" t="s">
        <v>7174</v>
      </c>
      <c r="V2120" t="s">
        <v>7213</v>
      </c>
      <c r="W2120">
        <v>22</v>
      </c>
      <c r="X2120" t="s">
        <v>7214</v>
      </c>
      <c r="Y2120" t="s">
        <v>16728</v>
      </c>
      <c r="Z2120" t="s">
        <v>70</v>
      </c>
      <c r="AA2120" t="s">
        <v>7217</v>
      </c>
      <c r="AB2120" t="s">
        <v>7271</v>
      </c>
      <c r="AC2120" t="s">
        <v>7178</v>
      </c>
      <c r="AD2120">
        <v>4</v>
      </c>
      <c r="AE2120" t="s">
        <v>16729</v>
      </c>
      <c r="AF2120" t="s">
        <v>103</v>
      </c>
      <c r="AG2120" t="s">
        <v>16730</v>
      </c>
    </row>
    <row r="2121" spans="1:33" x14ac:dyDescent="0.3">
      <c r="A2121" t="s">
        <v>3927</v>
      </c>
      <c r="B2121" t="s">
        <v>7620</v>
      </c>
      <c r="C2121" t="s">
        <v>7322</v>
      </c>
      <c r="D2121" t="s">
        <v>88</v>
      </c>
      <c r="E2121" t="s">
        <v>78</v>
      </c>
      <c r="F2121" t="s">
        <v>16731</v>
      </c>
      <c r="G2121">
        <v>26.524101999999999</v>
      </c>
      <c r="H2121">
        <v>-74.034486000000001</v>
      </c>
      <c r="I2121" t="s">
        <v>16732</v>
      </c>
      <c r="J2121" t="s">
        <v>355</v>
      </c>
      <c r="K2121" t="s">
        <v>7381</v>
      </c>
      <c r="L2121" t="s">
        <v>7201</v>
      </c>
      <c r="M2121">
        <v>5759</v>
      </c>
      <c r="N2121" t="s">
        <v>703</v>
      </c>
      <c r="O2121" t="s">
        <v>7202</v>
      </c>
      <c r="P2121" t="s">
        <v>7173</v>
      </c>
      <c r="Q2121">
        <v>57</v>
      </c>
      <c r="R2121" t="s">
        <v>7157</v>
      </c>
      <c r="S2121" t="s">
        <v>85</v>
      </c>
      <c r="T2121" t="s">
        <v>7164</v>
      </c>
      <c r="U2121" t="s">
        <v>7164</v>
      </c>
      <c r="V2121" t="s">
        <v>7164</v>
      </c>
      <c r="X2121" t="s">
        <v>7164</v>
      </c>
      <c r="Y2121" t="s">
        <v>7164</v>
      </c>
      <c r="Z2121" t="s">
        <v>27</v>
      </c>
      <c r="AA2121" t="s">
        <v>7177</v>
      </c>
      <c r="AB2121" t="s">
        <v>7363</v>
      </c>
      <c r="AC2121" t="s">
        <v>155</v>
      </c>
      <c r="AD2121">
        <v>5</v>
      </c>
      <c r="AE2121" t="s">
        <v>16733</v>
      </c>
      <c r="AF2121" t="s">
        <v>7195</v>
      </c>
      <c r="AG2121" t="s">
        <v>16734</v>
      </c>
    </row>
    <row r="2122" spans="1:33" x14ac:dyDescent="0.3">
      <c r="A2122" t="s">
        <v>3928</v>
      </c>
      <c r="B2122" t="s">
        <v>306</v>
      </c>
      <c r="C2122" t="s">
        <v>7945</v>
      </c>
      <c r="D2122" t="s">
        <v>38</v>
      </c>
      <c r="E2122" t="s">
        <v>112</v>
      </c>
      <c r="F2122" t="s">
        <v>16735</v>
      </c>
      <c r="G2122">
        <v>42.690606000000002</v>
      </c>
      <c r="I2122" t="s">
        <v>16736</v>
      </c>
      <c r="J2122" t="s">
        <v>761</v>
      </c>
      <c r="K2122" t="s">
        <v>7153</v>
      </c>
      <c r="L2122" t="s">
        <v>7188</v>
      </c>
      <c r="M2122">
        <v>8311</v>
      </c>
      <c r="N2122" t="s">
        <v>2024</v>
      </c>
      <c r="O2122" t="s">
        <v>7361</v>
      </c>
      <c r="P2122" t="s">
        <v>7213</v>
      </c>
      <c r="Q2122">
        <v>23</v>
      </c>
      <c r="R2122" t="s">
        <v>7299</v>
      </c>
      <c r="S2122" t="s">
        <v>41</v>
      </c>
      <c r="T2122" t="s">
        <v>1501</v>
      </c>
      <c r="U2122" t="s">
        <v>7223</v>
      </c>
      <c r="V2122" t="s">
        <v>41</v>
      </c>
      <c r="W2122">
        <v>73</v>
      </c>
      <c r="X2122" t="s">
        <v>7373</v>
      </c>
      <c r="Y2122" t="s">
        <v>16737</v>
      </c>
      <c r="Z2122" t="s">
        <v>60</v>
      </c>
      <c r="AA2122" t="s">
        <v>109</v>
      </c>
      <c r="AB2122" t="s">
        <v>132</v>
      </c>
      <c r="AC2122" t="s">
        <v>7394</v>
      </c>
      <c r="AE2122" t="s">
        <v>16738</v>
      </c>
      <c r="AF2122" t="s">
        <v>7191</v>
      </c>
      <c r="AG2122" t="s">
        <v>16739</v>
      </c>
    </row>
    <row r="2123" spans="1:33" x14ac:dyDescent="0.3">
      <c r="A2123" t="s">
        <v>3929</v>
      </c>
      <c r="B2123" t="s">
        <v>7992</v>
      </c>
      <c r="C2123" t="s">
        <v>7322</v>
      </c>
      <c r="D2123" t="s">
        <v>22</v>
      </c>
      <c r="E2123" t="s">
        <v>112</v>
      </c>
      <c r="F2123" t="s">
        <v>16740</v>
      </c>
      <c r="G2123">
        <v>28.889595</v>
      </c>
      <c r="H2123">
        <v>-73.626469999999998</v>
      </c>
      <c r="I2123" t="s">
        <v>16741</v>
      </c>
      <c r="J2123" t="s">
        <v>224</v>
      </c>
      <c r="K2123" t="s">
        <v>7277</v>
      </c>
      <c r="L2123" t="s">
        <v>7203</v>
      </c>
      <c r="M2123">
        <v>5880</v>
      </c>
      <c r="N2123" t="s">
        <v>2020</v>
      </c>
      <c r="O2123" t="s">
        <v>7249</v>
      </c>
      <c r="P2123" t="s">
        <v>7326</v>
      </c>
      <c r="Q2123">
        <v>18</v>
      </c>
      <c r="R2123" t="s">
        <v>7178</v>
      </c>
      <c r="S2123" t="s">
        <v>7161</v>
      </c>
      <c r="T2123" t="s">
        <v>2103</v>
      </c>
      <c r="U2123" t="s">
        <v>7223</v>
      </c>
      <c r="V2123" t="s">
        <v>7203</v>
      </c>
      <c r="W2123">
        <v>77</v>
      </c>
      <c r="X2123" t="s">
        <v>59</v>
      </c>
      <c r="Y2123" t="s">
        <v>16742</v>
      </c>
      <c r="Z2123" t="s">
        <v>215</v>
      </c>
      <c r="AA2123" t="s">
        <v>7311</v>
      </c>
      <c r="AB2123" t="s">
        <v>7178</v>
      </c>
      <c r="AC2123" t="s">
        <v>62</v>
      </c>
      <c r="AD2123">
        <v>4</v>
      </c>
      <c r="AE2123" t="s">
        <v>16743</v>
      </c>
      <c r="AF2123" t="s">
        <v>7180</v>
      </c>
      <c r="AG2123" t="s">
        <v>7164</v>
      </c>
    </row>
    <row r="2124" spans="1:33" x14ac:dyDescent="0.3">
      <c r="A2124" t="s">
        <v>3930</v>
      </c>
      <c r="B2124" t="s">
        <v>7440</v>
      </c>
      <c r="C2124" t="s">
        <v>7285</v>
      </c>
      <c r="D2124" t="s">
        <v>77</v>
      </c>
      <c r="E2124" t="s">
        <v>186</v>
      </c>
      <c r="F2124" t="s">
        <v>16744</v>
      </c>
      <c r="G2124">
        <v>40.840097999999998</v>
      </c>
      <c r="H2124">
        <v>-97.674665000000005</v>
      </c>
      <c r="I2124" t="s">
        <v>16745</v>
      </c>
      <c r="J2124" t="s">
        <v>161</v>
      </c>
      <c r="K2124" t="s">
        <v>7171</v>
      </c>
      <c r="L2124" t="s">
        <v>7224</v>
      </c>
      <c r="M2124">
        <v>3074</v>
      </c>
      <c r="N2124" t="s">
        <v>1678</v>
      </c>
      <c r="O2124" t="s">
        <v>7277</v>
      </c>
      <c r="P2124" t="s">
        <v>7400</v>
      </c>
      <c r="Q2124">
        <v>71</v>
      </c>
      <c r="R2124" t="s">
        <v>7157</v>
      </c>
      <c r="S2124" t="s">
        <v>7279</v>
      </c>
      <c r="T2124" t="s">
        <v>3931</v>
      </c>
      <c r="U2124" t="s">
        <v>7288</v>
      </c>
      <c r="V2124" t="s">
        <v>7326</v>
      </c>
      <c r="W2124">
        <v>71</v>
      </c>
      <c r="X2124" t="s">
        <v>7278</v>
      </c>
      <c r="Y2124" t="s">
        <v>16746</v>
      </c>
      <c r="Z2124" t="s">
        <v>27</v>
      </c>
      <c r="AA2124" t="s">
        <v>7393</v>
      </c>
      <c r="AB2124" t="s">
        <v>7229</v>
      </c>
      <c r="AC2124" t="s">
        <v>29</v>
      </c>
      <c r="AD2124">
        <v>0</v>
      </c>
      <c r="AE2124" t="s">
        <v>16747</v>
      </c>
      <c r="AF2124" t="s">
        <v>110</v>
      </c>
      <c r="AG2124" t="s">
        <v>16748</v>
      </c>
    </row>
    <row r="2125" spans="1:33" x14ac:dyDescent="0.3">
      <c r="A2125" t="s">
        <v>3932</v>
      </c>
      <c r="B2125" t="s">
        <v>808</v>
      </c>
      <c r="C2125" t="s">
        <v>8076</v>
      </c>
      <c r="D2125" t="s">
        <v>88</v>
      </c>
      <c r="E2125" t="s">
        <v>78</v>
      </c>
      <c r="F2125" t="s">
        <v>16749</v>
      </c>
      <c r="H2125">
        <v>-92.798927000000006</v>
      </c>
      <c r="I2125" t="s">
        <v>16750</v>
      </c>
      <c r="J2125" t="s">
        <v>307</v>
      </c>
      <c r="K2125" t="s">
        <v>7307</v>
      </c>
      <c r="L2125" t="s">
        <v>7213</v>
      </c>
      <c r="M2125">
        <v>6072</v>
      </c>
      <c r="N2125" t="s">
        <v>2310</v>
      </c>
      <c r="O2125" t="s">
        <v>7174</v>
      </c>
      <c r="P2125" t="s">
        <v>7482</v>
      </c>
      <c r="Q2125">
        <v>37</v>
      </c>
      <c r="R2125" t="s">
        <v>7299</v>
      </c>
      <c r="S2125" t="s">
        <v>85</v>
      </c>
      <c r="T2125" t="s">
        <v>1379</v>
      </c>
      <c r="U2125" t="s">
        <v>7381</v>
      </c>
      <c r="V2125" t="s">
        <v>7189</v>
      </c>
      <c r="W2125">
        <v>26</v>
      </c>
      <c r="X2125" t="s">
        <v>7373</v>
      </c>
      <c r="Y2125" t="s">
        <v>16751</v>
      </c>
      <c r="Z2125" t="s">
        <v>27</v>
      </c>
      <c r="AA2125" t="s">
        <v>7292</v>
      </c>
      <c r="AB2125" t="s">
        <v>7229</v>
      </c>
      <c r="AC2125" t="s">
        <v>62</v>
      </c>
      <c r="AD2125">
        <v>4</v>
      </c>
      <c r="AE2125" t="s">
        <v>16752</v>
      </c>
      <c r="AF2125" t="s">
        <v>103</v>
      </c>
      <c r="AG2125" t="s">
        <v>16753</v>
      </c>
    </row>
    <row r="2126" spans="1:33" x14ac:dyDescent="0.3">
      <c r="A2126" t="s">
        <v>3933</v>
      </c>
      <c r="B2126" t="s">
        <v>338</v>
      </c>
      <c r="C2126" t="s">
        <v>8076</v>
      </c>
      <c r="D2126" t="s">
        <v>77</v>
      </c>
      <c r="E2126" t="s">
        <v>23</v>
      </c>
      <c r="F2126" t="s">
        <v>16754</v>
      </c>
      <c r="G2126">
        <v>35.065525000000001</v>
      </c>
      <c r="H2126">
        <v>-117.840335</v>
      </c>
      <c r="I2126" t="s">
        <v>16755</v>
      </c>
      <c r="J2126" t="s">
        <v>298</v>
      </c>
      <c r="K2126" t="s">
        <v>7381</v>
      </c>
      <c r="L2126" t="s">
        <v>7326</v>
      </c>
      <c r="M2126">
        <v>9797</v>
      </c>
      <c r="N2126" t="s">
        <v>2940</v>
      </c>
      <c r="O2126" t="s">
        <v>7481</v>
      </c>
      <c r="P2126" t="s">
        <v>7239</v>
      </c>
      <c r="Q2126">
        <v>55</v>
      </c>
      <c r="R2126" t="s">
        <v>59</v>
      </c>
      <c r="S2126" t="s">
        <v>7161</v>
      </c>
      <c r="T2126" t="s">
        <v>3758</v>
      </c>
      <c r="U2126" t="s">
        <v>7334</v>
      </c>
      <c r="V2126" t="s">
        <v>7248</v>
      </c>
      <c r="W2126">
        <v>64</v>
      </c>
      <c r="X2126" t="s">
        <v>34</v>
      </c>
      <c r="Y2126" t="s">
        <v>16756</v>
      </c>
      <c r="Z2126" t="s">
        <v>7164</v>
      </c>
      <c r="AA2126" t="s">
        <v>7344</v>
      </c>
      <c r="AB2126" t="s">
        <v>7178</v>
      </c>
      <c r="AC2126" t="s">
        <v>155</v>
      </c>
      <c r="AD2126">
        <v>0</v>
      </c>
      <c r="AE2126" t="s">
        <v>16757</v>
      </c>
      <c r="AF2126" t="s">
        <v>7254</v>
      </c>
      <c r="AG2126" t="s">
        <v>16758</v>
      </c>
    </row>
    <row r="2127" spans="1:33" x14ac:dyDescent="0.3">
      <c r="A2127" t="s">
        <v>3934</v>
      </c>
      <c r="B2127" t="s">
        <v>267</v>
      </c>
      <c r="C2127" t="s">
        <v>7150</v>
      </c>
      <c r="D2127" t="s">
        <v>48</v>
      </c>
      <c r="E2127" t="s">
        <v>78</v>
      </c>
      <c r="F2127" t="s">
        <v>16759</v>
      </c>
      <c r="G2127">
        <v>32.523566000000002</v>
      </c>
      <c r="H2127">
        <v>-96.512528000000003</v>
      </c>
      <c r="I2127" t="s">
        <v>16760</v>
      </c>
      <c r="J2127" t="s">
        <v>636</v>
      </c>
      <c r="K2127" t="s">
        <v>7171</v>
      </c>
      <c r="L2127" t="s">
        <v>7308</v>
      </c>
      <c r="M2127">
        <v>9815</v>
      </c>
      <c r="N2127" t="s">
        <v>290</v>
      </c>
      <c r="O2127" t="s">
        <v>7249</v>
      </c>
      <c r="P2127" t="s">
        <v>7333</v>
      </c>
      <c r="R2127" t="s">
        <v>7237</v>
      </c>
      <c r="S2127" t="s">
        <v>41</v>
      </c>
      <c r="T2127" t="s">
        <v>1661</v>
      </c>
      <c r="U2127" t="s">
        <v>7236</v>
      </c>
      <c r="V2127" t="s">
        <v>7326</v>
      </c>
      <c r="X2127" t="s">
        <v>59</v>
      </c>
      <c r="Y2127" t="s">
        <v>16761</v>
      </c>
      <c r="Z2127" t="s">
        <v>7291</v>
      </c>
      <c r="AA2127" t="s">
        <v>7163</v>
      </c>
      <c r="AB2127" t="s">
        <v>7192</v>
      </c>
      <c r="AC2127" t="s">
        <v>7394</v>
      </c>
      <c r="AD2127">
        <v>1</v>
      </c>
      <c r="AE2127" t="s">
        <v>16762</v>
      </c>
      <c r="AF2127" t="s">
        <v>7403</v>
      </c>
      <c r="AG2127" t="s">
        <v>16763</v>
      </c>
    </row>
    <row r="2128" spans="1:33" x14ac:dyDescent="0.3">
      <c r="A2128" t="s">
        <v>3935</v>
      </c>
      <c r="B2128" t="s">
        <v>232</v>
      </c>
      <c r="C2128" t="s">
        <v>7150</v>
      </c>
      <c r="D2128" t="s">
        <v>77</v>
      </c>
      <c r="E2128" t="s">
        <v>55</v>
      </c>
      <c r="F2128" t="s">
        <v>16764</v>
      </c>
      <c r="G2128">
        <v>41.700937000000003</v>
      </c>
      <c r="H2128">
        <v>-102.032933</v>
      </c>
      <c r="I2128" t="s">
        <v>16765</v>
      </c>
      <c r="J2128" t="s">
        <v>1212</v>
      </c>
      <c r="K2128" t="s">
        <v>7246</v>
      </c>
      <c r="L2128" t="s">
        <v>7189</v>
      </c>
      <c r="M2128">
        <v>7942</v>
      </c>
      <c r="N2128" t="s">
        <v>1372</v>
      </c>
      <c r="O2128" t="s">
        <v>7450</v>
      </c>
      <c r="P2128" t="s">
        <v>7391</v>
      </c>
      <c r="Q2128">
        <v>26</v>
      </c>
      <c r="R2128" t="s">
        <v>43</v>
      </c>
      <c r="S2128" t="s">
        <v>7178</v>
      </c>
      <c r="T2128" t="s">
        <v>668</v>
      </c>
      <c r="U2128" t="s">
        <v>7371</v>
      </c>
      <c r="V2128" t="s">
        <v>41</v>
      </c>
      <c r="W2128">
        <v>84</v>
      </c>
      <c r="X2128" t="s">
        <v>7157</v>
      </c>
      <c r="Y2128" t="s">
        <v>16766</v>
      </c>
      <c r="Z2128" t="s">
        <v>215</v>
      </c>
      <c r="AA2128" t="s">
        <v>7292</v>
      </c>
      <c r="AB2128" t="s">
        <v>7336</v>
      </c>
      <c r="AC2128" t="s">
        <v>7164</v>
      </c>
      <c r="AD2128">
        <v>2</v>
      </c>
      <c r="AE2128" t="s">
        <v>16767</v>
      </c>
      <c r="AF2128" t="s">
        <v>7180</v>
      </c>
      <c r="AG2128" t="s">
        <v>7164</v>
      </c>
    </row>
    <row r="2129" spans="1:33" x14ac:dyDescent="0.3">
      <c r="A2129" t="s">
        <v>3936</v>
      </c>
      <c r="B2129" t="s">
        <v>267</v>
      </c>
      <c r="C2129" t="s">
        <v>7322</v>
      </c>
      <c r="D2129" t="s">
        <v>88</v>
      </c>
      <c r="E2129" t="s">
        <v>23</v>
      </c>
      <c r="F2129" t="s">
        <v>16768</v>
      </c>
      <c r="G2129">
        <v>37.191510999999998</v>
      </c>
      <c r="H2129">
        <v>-105.96358499999999</v>
      </c>
      <c r="I2129" t="s">
        <v>16769</v>
      </c>
      <c r="J2129" t="s">
        <v>259</v>
      </c>
      <c r="K2129" t="s">
        <v>7307</v>
      </c>
      <c r="L2129" t="s">
        <v>7224</v>
      </c>
      <c r="M2129">
        <v>1154</v>
      </c>
      <c r="N2129" t="s">
        <v>7164</v>
      </c>
      <c r="O2129" t="s">
        <v>7164</v>
      </c>
      <c r="P2129" t="s">
        <v>7164</v>
      </c>
      <c r="R2129" t="s">
        <v>7164</v>
      </c>
      <c r="S2129" t="s">
        <v>7164</v>
      </c>
      <c r="T2129" t="s">
        <v>2062</v>
      </c>
      <c r="U2129" t="s">
        <v>7159</v>
      </c>
      <c r="V2129" t="s">
        <v>7213</v>
      </c>
      <c r="W2129">
        <v>31</v>
      </c>
      <c r="X2129" t="s">
        <v>7237</v>
      </c>
      <c r="Y2129" t="s">
        <v>16770</v>
      </c>
      <c r="Z2129" t="s">
        <v>7383</v>
      </c>
      <c r="AA2129" t="s">
        <v>7344</v>
      </c>
      <c r="AB2129" t="s">
        <v>7336</v>
      </c>
      <c r="AC2129" t="s">
        <v>7328</v>
      </c>
      <c r="AD2129">
        <v>5</v>
      </c>
      <c r="AE2129" t="s">
        <v>16771</v>
      </c>
      <c r="AF2129" t="s">
        <v>7165</v>
      </c>
      <c r="AG2129" t="s">
        <v>7164</v>
      </c>
    </row>
    <row r="2130" spans="1:33" x14ac:dyDescent="0.3">
      <c r="A2130" t="s">
        <v>3937</v>
      </c>
      <c r="B2130" t="s">
        <v>267</v>
      </c>
      <c r="C2130" t="s">
        <v>8059</v>
      </c>
      <c r="D2130" t="s">
        <v>92</v>
      </c>
      <c r="E2130" t="s">
        <v>39</v>
      </c>
      <c r="F2130" t="s">
        <v>16772</v>
      </c>
      <c r="G2130">
        <v>39.322023999999999</v>
      </c>
      <c r="H2130">
        <v>-88.398650000000004</v>
      </c>
      <c r="I2130" t="s">
        <v>16773</v>
      </c>
      <c r="J2130" t="s">
        <v>501</v>
      </c>
      <c r="K2130" t="s">
        <v>7223</v>
      </c>
      <c r="L2130" t="s">
        <v>7326</v>
      </c>
      <c r="M2130">
        <v>5718</v>
      </c>
      <c r="N2130" t="s">
        <v>757</v>
      </c>
      <c r="O2130" t="s">
        <v>7202</v>
      </c>
      <c r="P2130" t="s">
        <v>41</v>
      </c>
      <c r="Q2130">
        <v>29</v>
      </c>
      <c r="R2130" t="s">
        <v>7278</v>
      </c>
      <c r="S2130" t="s">
        <v>107</v>
      </c>
      <c r="T2130" t="s">
        <v>683</v>
      </c>
      <c r="U2130" t="s">
        <v>7249</v>
      </c>
      <c r="V2130" t="s">
        <v>7172</v>
      </c>
      <c r="W2130">
        <v>87</v>
      </c>
      <c r="X2130" t="s">
        <v>7373</v>
      </c>
      <c r="Y2130" t="s">
        <v>7164</v>
      </c>
      <c r="Z2130" t="s">
        <v>7251</v>
      </c>
      <c r="AA2130" t="s">
        <v>7311</v>
      </c>
      <c r="AB2130" t="s">
        <v>7293</v>
      </c>
      <c r="AC2130" t="s">
        <v>7328</v>
      </c>
      <c r="AD2130">
        <v>3</v>
      </c>
      <c r="AE2130" t="s">
        <v>16774</v>
      </c>
      <c r="AF2130" t="s">
        <v>7164</v>
      </c>
      <c r="AG2130" t="s">
        <v>16775</v>
      </c>
    </row>
    <row r="2131" spans="1:33" x14ac:dyDescent="0.3">
      <c r="A2131" t="s">
        <v>3333</v>
      </c>
      <c r="B2131" t="s">
        <v>7834</v>
      </c>
      <c r="C2131" t="s">
        <v>7358</v>
      </c>
      <c r="D2131" t="s">
        <v>88</v>
      </c>
      <c r="E2131" t="s">
        <v>78</v>
      </c>
      <c r="F2131" t="s">
        <v>14679</v>
      </c>
      <c r="G2131">
        <v>45.026449</v>
      </c>
      <c r="H2131">
        <v>-83.983362</v>
      </c>
      <c r="I2131" t="s">
        <v>14680</v>
      </c>
      <c r="J2131" t="s">
        <v>455</v>
      </c>
      <c r="K2131" t="s">
        <v>7186</v>
      </c>
      <c r="L2131" t="s">
        <v>7391</v>
      </c>
      <c r="M2131">
        <v>2936</v>
      </c>
      <c r="N2131" t="s">
        <v>239</v>
      </c>
      <c r="O2131" t="s">
        <v>7288</v>
      </c>
      <c r="P2131" t="s">
        <v>7203</v>
      </c>
      <c r="Q2131">
        <v>46</v>
      </c>
      <c r="R2131" t="s">
        <v>59</v>
      </c>
      <c r="S2131" t="s">
        <v>85</v>
      </c>
      <c r="T2131" t="s">
        <v>1857</v>
      </c>
      <c r="U2131" t="s">
        <v>7246</v>
      </c>
      <c r="V2131" t="s">
        <v>7173</v>
      </c>
      <c r="X2131" t="s">
        <v>7372</v>
      </c>
      <c r="Y2131" t="s">
        <v>14681</v>
      </c>
      <c r="Z2131" t="s">
        <v>7178</v>
      </c>
      <c r="AA2131" t="s">
        <v>7164</v>
      </c>
      <c r="AB2131" t="s">
        <v>7363</v>
      </c>
      <c r="AC2131" t="s">
        <v>7178</v>
      </c>
      <c r="AD2131">
        <v>3</v>
      </c>
      <c r="AE2131" t="s">
        <v>14682</v>
      </c>
      <c r="AF2131" t="s">
        <v>7164</v>
      </c>
      <c r="AG2131" t="s">
        <v>14683</v>
      </c>
    </row>
    <row r="2132" spans="1:33" x14ac:dyDescent="0.3">
      <c r="A2132" t="s">
        <v>3938</v>
      </c>
      <c r="B2132" t="s">
        <v>7615</v>
      </c>
      <c r="C2132" t="s">
        <v>7478</v>
      </c>
      <c r="D2132" t="s">
        <v>65</v>
      </c>
      <c r="E2132" t="s">
        <v>72</v>
      </c>
      <c r="F2132" t="s">
        <v>16776</v>
      </c>
      <c r="G2132">
        <v>42.318154</v>
      </c>
      <c r="H2132">
        <v>-86.130184999999997</v>
      </c>
      <c r="I2132" t="s">
        <v>16777</v>
      </c>
      <c r="J2132" t="s">
        <v>282</v>
      </c>
      <c r="K2132" t="s">
        <v>7155</v>
      </c>
      <c r="L2132" t="s">
        <v>7482</v>
      </c>
      <c r="M2132">
        <v>7733</v>
      </c>
      <c r="N2132" t="s">
        <v>3618</v>
      </c>
      <c r="O2132" t="s">
        <v>7246</v>
      </c>
      <c r="P2132" t="s">
        <v>7172</v>
      </c>
      <c r="R2132" t="s">
        <v>7372</v>
      </c>
      <c r="S2132" t="s">
        <v>7215</v>
      </c>
      <c r="T2132" t="s">
        <v>2446</v>
      </c>
      <c r="U2132" t="s">
        <v>7450</v>
      </c>
      <c r="V2132" t="s">
        <v>7317</v>
      </c>
      <c r="W2132">
        <v>72</v>
      </c>
      <c r="X2132" t="s">
        <v>7237</v>
      </c>
      <c r="Y2132" t="s">
        <v>16778</v>
      </c>
      <c r="Z2132" t="s">
        <v>7607</v>
      </c>
      <c r="AA2132" t="s">
        <v>7177</v>
      </c>
      <c r="AB2132" t="s">
        <v>7271</v>
      </c>
      <c r="AC2132" t="s">
        <v>7328</v>
      </c>
      <c r="AD2132">
        <v>3</v>
      </c>
      <c r="AE2132" t="s">
        <v>16779</v>
      </c>
      <c r="AF2132" t="s">
        <v>110</v>
      </c>
      <c r="AG2132" t="s">
        <v>7164</v>
      </c>
    </row>
    <row r="2133" spans="1:33" x14ac:dyDescent="0.3">
      <c r="A2133" t="s">
        <v>3939</v>
      </c>
      <c r="B2133" t="s">
        <v>8923</v>
      </c>
      <c r="C2133" t="s">
        <v>7945</v>
      </c>
      <c r="D2133" t="s">
        <v>100</v>
      </c>
      <c r="E2133" t="s">
        <v>72</v>
      </c>
      <c r="F2133" t="s">
        <v>16780</v>
      </c>
      <c r="G2133">
        <v>36.099077999999999</v>
      </c>
      <c r="H2133">
        <v>-82.409053</v>
      </c>
      <c r="I2133" t="s">
        <v>16781</v>
      </c>
      <c r="J2133" t="s">
        <v>385</v>
      </c>
      <c r="K2133" t="s">
        <v>7259</v>
      </c>
      <c r="L2133" t="s">
        <v>7382</v>
      </c>
      <c r="M2133">
        <v>2237</v>
      </c>
      <c r="N2133" t="s">
        <v>2741</v>
      </c>
      <c r="O2133" t="s">
        <v>7280</v>
      </c>
      <c r="P2133" t="s">
        <v>7175</v>
      </c>
      <c r="Q2133">
        <v>31</v>
      </c>
      <c r="R2133" t="s">
        <v>7161</v>
      </c>
      <c r="S2133" t="s">
        <v>7215</v>
      </c>
      <c r="T2133" t="s">
        <v>1068</v>
      </c>
      <c r="U2133" t="s">
        <v>7222</v>
      </c>
      <c r="V2133" t="s">
        <v>41</v>
      </c>
      <c r="W2133">
        <v>35</v>
      </c>
      <c r="X2133" t="s">
        <v>7214</v>
      </c>
      <c r="Y2133" t="s">
        <v>7164</v>
      </c>
      <c r="Z2133" t="s">
        <v>7318</v>
      </c>
      <c r="AA2133" t="s">
        <v>7393</v>
      </c>
      <c r="AB2133" t="s">
        <v>7178</v>
      </c>
      <c r="AC2133" t="s">
        <v>155</v>
      </c>
      <c r="AD2133">
        <v>-5</v>
      </c>
      <c r="AE2133" t="s">
        <v>16782</v>
      </c>
      <c r="AF2133" t="s">
        <v>7403</v>
      </c>
      <c r="AG2133" t="s">
        <v>16783</v>
      </c>
    </row>
    <row r="2134" spans="1:33" x14ac:dyDescent="0.3">
      <c r="A2134" t="s">
        <v>3940</v>
      </c>
      <c r="B2134" t="s">
        <v>263</v>
      </c>
      <c r="C2134" t="s">
        <v>468</v>
      </c>
      <c r="D2134" t="s">
        <v>65</v>
      </c>
      <c r="E2134" t="s">
        <v>78</v>
      </c>
      <c r="F2134" t="s">
        <v>16784</v>
      </c>
      <c r="G2134">
        <v>33.028723999999997</v>
      </c>
      <c r="H2134">
        <v>-88.000817999999995</v>
      </c>
      <c r="I2134" t="s">
        <v>16785</v>
      </c>
      <c r="J2134" t="s">
        <v>1050</v>
      </c>
      <c r="K2134" t="s">
        <v>7249</v>
      </c>
      <c r="L2134" t="s">
        <v>7317</v>
      </c>
      <c r="M2134">
        <v>2177</v>
      </c>
      <c r="N2134" t="s">
        <v>7164</v>
      </c>
      <c r="O2134" t="s">
        <v>7164</v>
      </c>
      <c r="P2134" t="s">
        <v>7164</v>
      </c>
      <c r="R2134" t="s">
        <v>7164</v>
      </c>
      <c r="S2134" t="s">
        <v>7164</v>
      </c>
      <c r="T2134" t="s">
        <v>984</v>
      </c>
      <c r="U2134" t="s">
        <v>7187</v>
      </c>
      <c r="V2134" t="s">
        <v>7354</v>
      </c>
      <c r="W2134">
        <v>73</v>
      </c>
      <c r="X2134" t="s">
        <v>7372</v>
      </c>
      <c r="Y2134" t="s">
        <v>16786</v>
      </c>
      <c r="Z2134" t="s">
        <v>7270</v>
      </c>
      <c r="AA2134" t="s">
        <v>7292</v>
      </c>
      <c r="AB2134" t="s">
        <v>7164</v>
      </c>
      <c r="AC2134" t="s">
        <v>7178</v>
      </c>
      <c r="AD2134">
        <v>0</v>
      </c>
      <c r="AE2134" t="s">
        <v>16787</v>
      </c>
      <c r="AF2134" t="s">
        <v>7180</v>
      </c>
      <c r="AG2134" t="s">
        <v>16788</v>
      </c>
    </row>
    <row r="2135" spans="1:33" x14ac:dyDescent="0.3">
      <c r="A2135" t="s">
        <v>3602</v>
      </c>
      <c r="B2135" t="s">
        <v>7182</v>
      </c>
      <c r="C2135" t="s">
        <v>7197</v>
      </c>
      <c r="D2135" t="s">
        <v>38</v>
      </c>
      <c r="E2135" t="s">
        <v>112</v>
      </c>
      <c r="F2135" t="s">
        <v>15560</v>
      </c>
      <c r="H2135">
        <v>-76.113018999999994</v>
      </c>
      <c r="I2135" t="s">
        <v>15561</v>
      </c>
      <c r="J2135" t="s">
        <v>331</v>
      </c>
      <c r="K2135" t="s">
        <v>15562</v>
      </c>
      <c r="L2135" t="s">
        <v>7172</v>
      </c>
      <c r="M2135">
        <v>7953</v>
      </c>
      <c r="N2135" t="s">
        <v>356</v>
      </c>
      <c r="O2135" t="s">
        <v>7334</v>
      </c>
      <c r="P2135" t="s">
        <v>7201</v>
      </c>
      <c r="Q2135">
        <v>75</v>
      </c>
      <c r="R2135" t="s">
        <v>34</v>
      </c>
      <c r="S2135" t="s">
        <v>35</v>
      </c>
      <c r="T2135" t="s">
        <v>7164</v>
      </c>
      <c r="U2135" t="s">
        <v>7164</v>
      </c>
      <c r="V2135" t="s">
        <v>7164</v>
      </c>
      <c r="X2135" t="s">
        <v>7164</v>
      </c>
      <c r="Y2135" t="s">
        <v>7164</v>
      </c>
      <c r="Z2135" t="s">
        <v>60</v>
      </c>
      <c r="AA2135" t="s">
        <v>109</v>
      </c>
      <c r="AB2135" t="s">
        <v>7164</v>
      </c>
      <c r="AC2135" t="s">
        <v>7230</v>
      </c>
      <c r="AD2135">
        <v>4</v>
      </c>
      <c r="AE2135" t="s">
        <v>15563</v>
      </c>
      <c r="AF2135" t="s">
        <v>103</v>
      </c>
      <c r="AG2135" t="s">
        <v>15564</v>
      </c>
    </row>
    <row r="2136" spans="1:33" x14ac:dyDescent="0.3">
      <c r="A2136" t="s">
        <v>3941</v>
      </c>
      <c r="B2136" t="s">
        <v>7149</v>
      </c>
      <c r="C2136" t="s">
        <v>7597</v>
      </c>
      <c r="D2136" t="s">
        <v>77</v>
      </c>
      <c r="E2136" t="s">
        <v>78</v>
      </c>
      <c r="F2136" t="s">
        <v>16789</v>
      </c>
      <c r="G2136">
        <v>29.378367999999998</v>
      </c>
      <c r="H2136">
        <v>-111.188935</v>
      </c>
      <c r="I2136" t="s">
        <v>16790</v>
      </c>
      <c r="J2136" t="s">
        <v>455</v>
      </c>
      <c r="K2136" t="s">
        <v>7361</v>
      </c>
      <c r="L2136" t="s">
        <v>7188</v>
      </c>
      <c r="M2136">
        <v>9276</v>
      </c>
      <c r="N2136" t="s">
        <v>3942</v>
      </c>
      <c r="O2136" t="s">
        <v>7153</v>
      </c>
      <c r="P2136" t="s">
        <v>7213</v>
      </c>
      <c r="Q2136">
        <v>38</v>
      </c>
      <c r="R2136" t="s">
        <v>7373</v>
      </c>
      <c r="S2136" t="s">
        <v>7161</v>
      </c>
      <c r="T2136" t="s">
        <v>368</v>
      </c>
      <c r="U2136" t="s">
        <v>7288</v>
      </c>
      <c r="V2136" t="s">
        <v>7226</v>
      </c>
      <c r="W2136">
        <v>78</v>
      </c>
      <c r="X2136" t="s">
        <v>43</v>
      </c>
      <c r="Y2136" t="s">
        <v>16791</v>
      </c>
      <c r="Z2136" t="s">
        <v>27</v>
      </c>
      <c r="AA2136" t="s">
        <v>7163</v>
      </c>
      <c r="AB2136" t="s">
        <v>98</v>
      </c>
      <c r="AC2136" t="s">
        <v>62</v>
      </c>
      <c r="AD2136">
        <v>4</v>
      </c>
      <c r="AE2136" t="s">
        <v>16792</v>
      </c>
      <c r="AF2136" t="s">
        <v>7165</v>
      </c>
      <c r="AG2136" t="s">
        <v>16793</v>
      </c>
    </row>
    <row r="2137" spans="1:33" x14ac:dyDescent="0.3">
      <c r="A2137" t="s">
        <v>3943</v>
      </c>
      <c r="B2137" t="s">
        <v>7581</v>
      </c>
      <c r="C2137" t="s">
        <v>7219</v>
      </c>
      <c r="D2137" t="s">
        <v>38</v>
      </c>
      <c r="E2137" t="s">
        <v>66</v>
      </c>
      <c r="F2137" t="s">
        <v>16794</v>
      </c>
      <c r="G2137">
        <v>35.801327999999998</v>
      </c>
      <c r="I2137" t="s">
        <v>16795</v>
      </c>
      <c r="J2137" t="s">
        <v>272</v>
      </c>
      <c r="K2137" t="s">
        <v>7361</v>
      </c>
      <c r="L2137" t="s">
        <v>7276</v>
      </c>
      <c r="M2137">
        <v>6967</v>
      </c>
      <c r="N2137" t="s">
        <v>1013</v>
      </c>
      <c r="O2137" t="s">
        <v>7222</v>
      </c>
      <c r="P2137" t="s">
        <v>7354</v>
      </c>
      <c r="Q2137">
        <v>24</v>
      </c>
      <c r="R2137" t="s">
        <v>7373</v>
      </c>
      <c r="S2137" t="s">
        <v>107</v>
      </c>
      <c r="T2137" t="s">
        <v>7164</v>
      </c>
      <c r="U2137" t="s">
        <v>7164</v>
      </c>
      <c r="V2137" t="s">
        <v>7164</v>
      </c>
      <c r="X2137" t="s">
        <v>7164</v>
      </c>
      <c r="Y2137" t="s">
        <v>7164</v>
      </c>
      <c r="Z2137" t="s">
        <v>7318</v>
      </c>
      <c r="AA2137" t="s">
        <v>7344</v>
      </c>
      <c r="AB2137" t="s">
        <v>7178</v>
      </c>
      <c r="AC2137" t="s">
        <v>7364</v>
      </c>
      <c r="AE2137" t="s">
        <v>16796</v>
      </c>
      <c r="AF2137" t="s">
        <v>7207</v>
      </c>
      <c r="AG2137" t="s">
        <v>7164</v>
      </c>
    </row>
    <row r="2138" spans="1:33" x14ac:dyDescent="0.3">
      <c r="A2138" t="s">
        <v>3944</v>
      </c>
      <c r="B2138" t="s">
        <v>8219</v>
      </c>
      <c r="C2138" t="s">
        <v>8059</v>
      </c>
      <c r="D2138" t="s">
        <v>65</v>
      </c>
      <c r="E2138" t="s">
        <v>66</v>
      </c>
      <c r="F2138" t="s">
        <v>16797</v>
      </c>
      <c r="G2138">
        <v>40.097912999999998</v>
      </c>
      <c r="H2138">
        <v>-93.424508000000003</v>
      </c>
      <c r="I2138" t="s">
        <v>16798</v>
      </c>
      <c r="J2138" t="s">
        <v>939</v>
      </c>
      <c r="K2138" t="s">
        <v>7450</v>
      </c>
      <c r="L2138" t="s">
        <v>7160</v>
      </c>
      <c r="M2138">
        <v>7294</v>
      </c>
      <c r="N2138" t="s">
        <v>7164</v>
      </c>
      <c r="O2138" t="s">
        <v>7164</v>
      </c>
      <c r="P2138" t="s">
        <v>7164</v>
      </c>
      <c r="R2138" t="s">
        <v>7164</v>
      </c>
      <c r="S2138" t="s">
        <v>7164</v>
      </c>
      <c r="T2138" t="s">
        <v>1024</v>
      </c>
      <c r="U2138" t="s">
        <v>7307</v>
      </c>
      <c r="V2138" t="s">
        <v>7160</v>
      </c>
      <c r="W2138">
        <v>50</v>
      </c>
      <c r="X2138" t="s">
        <v>7237</v>
      </c>
      <c r="Y2138" t="s">
        <v>16799</v>
      </c>
      <c r="Z2138" t="s">
        <v>7383</v>
      </c>
      <c r="AA2138" t="s">
        <v>52</v>
      </c>
      <c r="AB2138" t="s">
        <v>28</v>
      </c>
      <c r="AC2138" t="s">
        <v>7178</v>
      </c>
      <c r="AD2138">
        <v>5</v>
      </c>
      <c r="AE2138" t="s">
        <v>16800</v>
      </c>
      <c r="AF2138" t="s">
        <v>103</v>
      </c>
      <c r="AG2138" t="s">
        <v>16801</v>
      </c>
    </row>
    <row r="2139" spans="1:33" x14ac:dyDescent="0.3">
      <c r="A2139" t="s">
        <v>3945</v>
      </c>
      <c r="B2139" t="s">
        <v>242</v>
      </c>
      <c r="C2139" t="s">
        <v>180</v>
      </c>
      <c r="D2139" t="s">
        <v>22</v>
      </c>
      <c r="E2139" t="s">
        <v>23</v>
      </c>
      <c r="F2139" t="s">
        <v>16802</v>
      </c>
      <c r="G2139">
        <v>37.888168999999998</v>
      </c>
      <c r="H2139">
        <v>-114.709501</v>
      </c>
      <c r="I2139" t="s">
        <v>16803</v>
      </c>
      <c r="J2139" t="s">
        <v>259</v>
      </c>
      <c r="K2139" t="s">
        <v>7481</v>
      </c>
      <c r="L2139" t="s">
        <v>7400</v>
      </c>
      <c r="M2139">
        <v>5311</v>
      </c>
      <c r="N2139" t="s">
        <v>3366</v>
      </c>
      <c r="O2139" t="s">
        <v>7307</v>
      </c>
      <c r="P2139" t="s">
        <v>7348</v>
      </c>
      <c r="Q2139">
        <v>-21</v>
      </c>
      <c r="R2139" t="s">
        <v>7278</v>
      </c>
      <c r="S2139" t="s">
        <v>7178</v>
      </c>
      <c r="T2139" t="s">
        <v>1871</v>
      </c>
      <c r="U2139" t="s">
        <v>7200</v>
      </c>
      <c r="V2139" t="s">
        <v>7268</v>
      </c>
      <c r="W2139">
        <v>35</v>
      </c>
      <c r="X2139" t="s">
        <v>59</v>
      </c>
      <c r="Y2139" t="s">
        <v>16804</v>
      </c>
      <c r="Z2139" t="s">
        <v>7164</v>
      </c>
      <c r="AA2139" t="s">
        <v>7292</v>
      </c>
      <c r="AB2139" t="s">
        <v>7363</v>
      </c>
      <c r="AC2139" t="s">
        <v>7193</v>
      </c>
      <c r="AD2139">
        <v>0</v>
      </c>
      <c r="AE2139" t="s">
        <v>16805</v>
      </c>
      <c r="AF2139" t="s">
        <v>7403</v>
      </c>
      <c r="AG2139" t="s">
        <v>7164</v>
      </c>
    </row>
    <row r="2140" spans="1:33" x14ac:dyDescent="0.3">
      <c r="A2140" t="s">
        <v>3946</v>
      </c>
      <c r="B2140" t="s">
        <v>974</v>
      </c>
      <c r="C2140" t="s">
        <v>7322</v>
      </c>
      <c r="D2140" t="s">
        <v>48</v>
      </c>
      <c r="E2140" t="s">
        <v>31</v>
      </c>
      <c r="F2140" t="s">
        <v>16806</v>
      </c>
      <c r="G2140">
        <v>46.518624000000003</v>
      </c>
      <c r="H2140">
        <v>-99.709185000000005</v>
      </c>
      <c r="I2140" t="s">
        <v>16807</v>
      </c>
      <c r="J2140" t="s">
        <v>727</v>
      </c>
      <c r="K2140" t="s">
        <v>7156</v>
      </c>
      <c r="L2140" t="s">
        <v>7482</v>
      </c>
      <c r="M2140">
        <v>2572</v>
      </c>
      <c r="N2140" t="s">
        <v>768</v>
      </c>
      <c r="O2140" t="s">
        <v>7381</v>
      </c>
      <c r="P2140" t="s">
        <v>7188</v>
      </c>
      <c r="Q2140">
        <v>69</v>
      </c>
      <c r="R2140" t="s">
        <v>7372</v>
      </c>
      <c r="S2140" t="s">
        <v>41</v>
      </c>
      <c r="T2140" t="s">
        <v>2655</v>
      </c>
      <c r="U2140" t="s">
        <v>7238</v>
      </c>
      <c r="V2140" t="s">
        <v>7175</v>
      </c>
      <c r="W2140">
        <v>36</v>
      </c>
      <c r="X2140" t="s">
        <v>59</v>
      </c>
      <c r="Y2140" t="s">
        <v>16808</v>
      </c>
      <c r="Z2140" t="s">
        <v>27</v>
      </c>
      <c r="AA2140" t="s">
        <v>7228</v>
      </c>
      <c r="AB2140" t="s">
        <v>98</v>
      </c>
      <c r="AC2140" t="s">
        <v>7178</v>
      </c>
      <c r="AD2140">
        <v>3</v>
      </c>
      <c r="AE2140" t="s">
        <v>16809</v>
      </c>
      <c r="AF2140" t="s">
        <v>7254</v>
      </c>
      <c r="AG2140" t="s">
        <v>7164</v>
      </c>
    </row>
    <row r="2141" spans="1:33" x14ac:dyDescent="0.3">
      <c r="A2141" t="s">
        <v>3947</v>
      </c>
      <c r="B2141" t="s">
        <v>338</v>
      </c>
      <c r="C2141" t="s">
        <v>8123</v>
      </c>
      <c r="D2141" t="s">
        <v>48</v>
      </c>
      <c r="E2141" t="s">
        <v>31</v>
      </c>
      <c r="F2141" t="s">
        <v>16810</v>
      </c>
      <c r="G2141">
        <v>46.234537000000003</v>
      </c>
      <c r="H2141">
        <v>64.644400000000005</v>
      </c>
      <c r="I2141" t="s">
        <v>16811</v>
      </c>
      <c r="J2141" t="s">
        <v>1975</v>
      </c>
      <c r="K2141" t="s">
        <v>16812</v>
      </c>
      <c r="L2141" t="s">
        <v>7226</v>
      </c>
      <c r="N2141" t="s">
        <v>3948</v>
      </c>
      <c r="O2141" t="s">
        <v>7238</v>
      </c>
      <c r="P2141" t="s">
        <v>7333</v>
      </c>
      <c r="Q2141">
        <v>61</v>
      </c>
      <c r="R2141" t="s">
        <v>43</v>
      </c>
      <c r="S2141" t="s">
        <v>7161</v>
      </c>
      <c r="T2141" t="s">
        <v>1221</v>
      </c>
      <c r="U2141" t="s">
        <v>7449</v>
      </c>
      <c r="V2141" t="s">
        <v>7348</v>
      </c>
      <c r="W2141">
        <v>86</v>
      </c>
      <c r="X2141" t="s">
        <v>7164</v>
      </c>
      <c r="Y2141" t="s">
        <v>7178</v>
      </c>
      <c r="Z2141" t="s">
        <v>70</v>
      </c>
      <c r="AA2141" t="s">
        <v>109</v>
      </c>
      <c r="AB2141" t="s">
        <v>7293</v>
      </c>
      <c r="AC2141" t="s">
        <v>7178</v>
      </c>
      <c r="AD2141">
        <v>0</v>
      </c>
      <c r="AE2141" t="s">
        <v>16813</v>
      </c>
      <c r="AF2141" t="s">
        <v>103</v>
      </c>
      <c r="AG2141" t="s">
        <v>16814</v>
      </c>
    </row>
    <row r="2142" spans="1:33" x14ac:dyDescent="0.3">
      <c r="A2142" t="s">
        <v>3949</v>
      </c>
      <c r="B2142" t="s">
        <v>7387</v>
      </c>
      <c r="C2142" t="s">
        <v>7958</v>
      </c>
      <c r="D2142" t="s">
        <v>88</v>
      </c>
      <c r="E2142" t="s">
        <v>31</v>
      </c>
      <c r="F2142" t="s">
        <v>16815</v>
      </c>
      <c r="G2142">
        <v>47.131995000000003</v>
      </c>
      <c r="H2142">
        <v>-71.849731000000006</v>
      </c>
      <c r="I2142" t="s">
        <v>16816</v>
      </c>
      <c r="J2142" t="s">
        <v>986</v>
      </c>
      <c r="K2142" t="s">
        <v>7450</v>
      </c>
      <c r="L2142" t="s">
        <v>7154</v>
      </c>
      <c r="M2142">
        <v>1814</v>
      </c>
      <c r="N2142" t="s">
        <v>3950</v>
      </c>
      <c r="O2142" t="s">
        <v>7481</v>
      </c>
      <c r="P2142" t="s">
        <v>7348</v>
      </c>
      <c r="Q2142">
        <v>29</v>
      </c>
      <c r="R2142" t="s">
        <v>7372</v>
      </c>
      <c r="S2142" t="s">
        <v>7161</v>
      </c>
      <c r="T2142" t="s">
        <v>313</v>
      </c>
      <c r="U2142" t="s">
        <v>7159</v>
      </c>
      <c r="V2142" t="s">
        <v>7224</v>
      </c>
      <c r="W2142">
        <v>73</v>
      </c>
      <c r="X2142" t="s">
        <v>7157</v>
      </c>
      <c r="Y2142" t="s">
        <v>7164</v>
      </c>
      <c r="Z2142" t="s">
        <v>7383</v>
      </c>
      <c r="AA2142" t="s">
        <v>109</v>
      </c>
      <c r="AB2142" t="s">
        <v>132</v>
      </c>
      <c r="AC2142" t="s">
        <v>62</v>
      </c>
      <c r="AD2142">
        <v>4</v>
      </c>
      <c r="AE2142" t="s">
        <v>16817</v>
      </c>
      <c r="AF2142" t="s">
        <v>7385</v>
      </c>
      <c r="AG2142" t="s">
        <v>16818</v>
      </c>
    </row>
    <row r="2143" spans="1:33" x14ac:dyDescent="0.3">
      <c r="A2143" t="s">
        <v>3951</v>
      </c>
      <c r="B2143" t="s">
        <v>306</v>
      </c>
      <c r="C2143" t="s">
        <v>8059</v>
      </c>
      <c r="D2143" t="s">
        <v>100</v>
      </c>
      <c r="E2143" t="s">
        <v>23</v>
      </c>
      <c r="F2143" t="s">
        <v>16819</v>
      </c>
      <c r="G2143">
        <v>47.000681999999998</v>
      </c>
      <c r="H2143">
        <v>-82.427774999999997</v>
      </c>
      <c r="I2143" t="s">
        <v>16820</v>
      </c>
      <c r="J2143" t="s">
        <v>1797</v>
      </c>
      <c r="K2143" t="s">
        <v>7156</v>
      </c>
      <c r="L2143" t="s">
        <v>7189</v>
      </c>
      <c r="M2143">
        <v>5971</v>
      </c>
      <c r="N2143" t="s">
        <v>7164</v>
      </c>
      <c r="O2143" t="s">
        <v>7164</v>
      </c>
      <c r="P2143" t="s">
        <v>7164</v>
      </c>
      <c r="R2143" t="s">
        <v>7164</v>
      </c>
      <c r="S2143" t="s">
        <v>7164</v>
      </c>
      <c r="T2143" t="s">
        <v>3644</v>
      </c>
      <c r="U2143" t="s">
        <v>7238</v>
      </c>
      <c r="V2143" t="s">
        <v>7382</v>
      </c>
      <c r="W2143">
        <v>28</v>
      </c>
      <c r="X2143" t="s">
        <v>7237</v>
      </c>
      <c r="Y2143" t="s">
        <v>16821</v>
      </c>
      <c r="Z2143" t="s">
        <v>60</v>
      </c>
      <c r="AA2143" t="s">
        <v>7228</v>
      </c>
      <c r="AB2143" t="s">
        <v>7164</v>
      </c>
      <c r="AC2143" t="s">
        <v>7328</v>
      </c>
      <c r="AD2143">
        <v>3</v>
      </c>
      <c r="AE2143" t="s">
        <v>7164</v>
      </c>
      <c r="AF2143" t="s">
        <v>110</v>
      </c>
      <c r="AG2143" t="s">
        <v>16822</v>
      </c>
    </row>
    <row r="2144" spans="1:33" x14ac:dyDescent="0.3">
      <c r="A2144" t="s">
        <v>3952</v>
      </c>
      <c r="B2144" t="s">
        <v>3953</v>
      </c>
      <c r="C2144" t="s">
        <v>7871</v>
      </c>
      <c r="D2144" t="s">
        <v>65</v>
      </c>
      <c r="E2144" t="s">
        <v>66</v>
      </c>
      <c r="F2144" t="s">
        <v>16823</v>
      </c>
      <c r="G2144">
        <v>35.730345</v>
      </c>
      <c r="H2144">
        <v>-110.916798</v>
      </c>
      <c r="I2144" t="s">
        <v>16824</v>
      </c>
      <c r="J2144" t="s">
        <v>1688</v>
      </c>
      <c r="K2144" t="s">
        <v>7288</v>
      </c>
      <c r="L2144" t="s">
        <v>7348</v>
      </c>
      <c r="M2144">
        <v>7158</v>
      </c>
      <c r="N2144" t="s">
        <v>1057</v>
      </c>
      <c r="O2144" t="s">
        <v>7225</v>
      </c>
      <c r="P2144" t="s">
        <v>7308</v>
      </c>
      <c r="Q2144">
        <v>38</v>
      </c>
      <c r="R2144" t="s">
        <v>7372</v>
      </c>
      <c r="S2144" t="s">
        <v>35</v>
      </c>
      <c r="T2144" t="s">
        <v>7164</v>
      </c>
      <c r="U2144" t="s">
        <v>7164</v>
      </c>
      <c r="V2144" t="s">
        <v>7164</v>
      </c>
      <c r="X2144" t="s">
        <v>7164</v>
      </c>
      <c r="Y2144" t="s">
        <v>7164</v>
      </c>
      <c r="Z2144" t="s">
        <v>215</v>
      </c>
      <c r="AA2144" t="s">
        <v>97</v>
      </c>
      <c r="AB2144" t="s">
        <v>7293</v>
      </c>
      <c r="AC2144" t="s">
        <v>7193</v>
      </c>
      <c r="AD2144">
        <v>1</v>
      </c>
      <c r="AE2144" t="s">
        <v>16825</v>
      </c>
      <c r="AF2144" t="s">
        <v>7385</v>
      </c>
      <c r="AG2144" t="s">
        <v>7164</v>
      </c>
    </row>
    <row r="2145" spans="1:33" x14ac:dyDescent="0.3">
      <c r="A2145" t="s">
        <v>3954</v>
      </c>
      <c r="B2145" t="s">
        <v>7428</v>
      </c>
      <c r="C2145" t="s">
        <v>8053</v>
      </c>
      <c r="D2145" t="s">
        <v>22</v>
      </c>
      <c r="E2145" t="s">
        <v>72</v>
      </c>
      <c r="F2145" t="s">
        <v>16826</v>
      </c>
      <c r="G2145">
        <v>26.872332</v>
      </c>
      <c r="H2145">
        <v>-81.089954000000006</v>
      </c>
      <c r="I2145" t="s">
        <v>16827</v>
      </c>
      <c r="J2145" t="s">
        <v>157</v>
      </c>
      <c r="K2145" t="s">
        <v>7225</v>
      </c>
      <c r="L2145" t="s">
        <v>7224</v>
      </c>
      <c r="M2145">
        <v>3477</v>
      </c>
      <c r="N2145" t="s">
        <v>7164</v>
      </c>
      <c r="O2145" t="s">
        <v>7164</v>
      </c>
      <c r="P2145" t="s">
        <v>7164</v>
      </c>
      <c r="R2145" t="s">
        <v>7164</v>
      </c>
      <c r="S2145" t="s">
        <v>7164</v>
      </c>
      <c r="T2145" t="s">
        <v>1280</v>
      </c>
      <c r="U2145" t="s">
        <v>7307</v>
      </c>
      <c r="V2145" t="s">
        <v>7189</v>
      </c>
      <c r="W2145">
        <v>18</v>
      </c>
      <c r="X2145" t="s">
        <v>7260</v>
      </c>
      <c r="Y2145" t="s">
        <v>16828</v>
      </c>
      <c r="Z2145" t="s">
        <v>7291</v>
      </c>
      <c r="AA2145" t="s">
        <v>7177</v>
      </c>
      <c r="AB2145" t="s">
        <v>7363</v>
      </c>
      <c r="AC2145" t="s">
        <v>155</v>
      </c>
      <c r="AD2145">
        <v>0</v>
      </c>
      <c r="AE2145" t="s">
        <v>16829</v>
      </c>
      <c r="AF2145" t="s">
        <v>103</v>
      </c>
      <c r="AG2145" t="s">
        <v>16830</v>
      </c>
    </row>
    <row r="2146" spans="1:33" x14ac:dyDescent="0.3">
      <c r="A2146" t="s">
        <v>3955</v>
      </c>
      <c r="B2146" t="s">
        <v>7656</v>
      </c>
      <c r="C2146" t="s">
        <v>7552</v>
      </c>
      <c r="D2146" t="s">
        <v>38</v>
      </c>
      <c r="E2146" t="s">
        <v>112</v>
      </c>
      <c r="F2146" t="s">
        <v>16831</v>
      </c>
      <c r="H2146">
        <v>-83.224020999999993</v>
      </c>
      <c r="I2146" t="s">
        <v>16832</v>
      </c>
      <c r="J2146" t="s">
        <v>238</v>
      </c>
      <c r="K2146" t="s">
        <v>7200</v>
      </c>
      <c r="L2146" t="s">
        <v>7391</v>
      </c>
      <c r="M2146">
        <v>7108</v>
      </c>
      <c r="N2146" t="s">
        <v>374</v>
      </c>
      <c r="O2146" t="s">
        <v>7187</v>
      </c>
      <c r="P2146" t="s">
        <v>7173</v>
      </c>
      <c r="Q2146">
        <v>203</v>
      </c>
      <c r="R2146" t="s">
        <v>7299</v>
      </c>
      <c r="S2146" t="s">
        <v>7279</v>
      </c>
      <c r="T2146" t="s">
        <v>1538</v>
      </c>
      <c r="U2146" t="s">
        <v>7186</v>
      </c>
      <c r="V2146" t="s">
        <v>7224</v>
      </c>
      <c r="W2146">
        <v>39</v>
      </c>
      <c r="X2146" t="s">
        <v>7237</v>
      </c>
      <c r="Y2146" t="s">
        <v>16833</v>
      </c>
      <c r="Z2146" t="s">
        <v>7270</v>
      </c>
      <c r="AA2146" t="s">
        <v>7311</v>
      </c>
      <c r="AB2146" t="s">
        <v>7178</v>
      </c>
      <c r="AC2146" t="s">
        <v>7193</v>
      </c>
      <c r="AD2146">
        <v>3</v>
      </c>
      <c r="AE2146" t="s">
        <v>16834</v>
      </c>
      <c r="AF2146" t="s">
        <v>7403</v>
      </c>
      <c r="AG2146" t="s">
        <v>16835</v>
      </c>
    </row>
    <row r="2147" spans="1:33" x14ac:dyDescent="0.3">
      <c r="A2147" t="s">
        <v>3956</v>
      </c>
      <c r="B2147" t="s">
        <v>974</v>
      </c>
      <c r="C2147" t="s">
        <v>7801</v>
      </c>
      <c r="D2147" t="s">
        <v>38</v>
      </c>
      <c r="E2147" t="s">
        <v>112</v>
      </c>
      <c r="F2147" t="s">
        <v>16836</v>
      </c>
      <c r="H2147">
        <v>-85.043946000000005</v>
      </c>
      <c r="I2147" t="s">
        <v>16837</v>
      </c>
      <c r="J2147" t="s">
        <v>404</v>
      </c>
      <c r="K2147" t="s">
        <v>7450</v>
      </c>
      <c r="L2147" t="s">
        <v>7354</v>
      </c>
      <c r="N2147" t="s">
        <v>328</v>
      </c>
      <c r="O2147" t="s">
        <v>7187</v>
      </c>
      <c r="P2147" t="s">
        <v>7354</v>
      </c>
      <c r="Q2147">
        <v>58</v>
      </c>
      <c r="R2147" t="s">
        <v>59</v>
      </c>
      <c r="S2147" t="s">
        <v>7164</v>
      </c>
      <c r="T2147" t="s">
        <v>3931</v>
      </c>
      <c r="U2147" t="s">
        <v>7186</v>
      </c>
      <c r="V2147" t="s">
        <v>7326</v>
      </c>
      <c r="W2147">
        <v>53</v>
      </c>
      <c r="X2147" t="s">
        <v>7157</v>
      </c>
      <c r="Y2147" t="s">
        <v>16838</v>
      </c>
      <c r="Z2147" t="s">
        <v>7318</v>
      </c>
      <c r="AA2147" t="s">
        <v>7163</v>
      </c>
      <c r="AB2147" t="s">
        <v>28</v>
      </c>
      <c r="AC2147" t="s">
        <v>7328</v>
      </c>
      <c r="AD2147">
        <v>4</v>
      </c>
      <c r="AE2147" t="s">
        <v>7164</v>
      </c>
      <c r="AF2147" t="s">
        <v>103</v>
      </c>
      <c r="AG2147" t="s">
        <v>16839</v>
      </c>
    </row>
    <row r="2148" spans="1:33" x14ac:dyDescent="0.3">
      <c r="A2148" t="s">
        <v>3957</v>
      </c>
      <c r="B2148" t="s">
        <v>232</v>
      </c>
      <c r="C2148" t="s">
        <v>8059</v>
      </c>
      <c r="D2148" t="s">
        <v>92</v>
      </c>
      <c r="E2148" t="s">
        <v>39</v>
      </c>
      <c r="F2148" t="s">
        <v>16840</v>
      </c>
      <c r="G2148">
        <v>27.780884</v>
      </c>
      <c r="H2148">
        <v>-110.89161199999999</v>
      </c>
      <c r="I2148" t="s">
        <v>16841</v>
      </c>
      <c r="J2148" t="s">
        <v>448</v>
      </c>
      <c r="K2148" t="s">
        <v>7200</v>
      </c>
      <c r="L2148" t="s">
        <v>7188</v>
      </c>
      <c r="M2148">
        <v>6765</v>
      </c>
      <c r="N2148" t="s">
        <v>2086</v>
      </c>
      <c r="O2148" t="s">
        <v>7449</v>
      </c>
      <c r="P2148" t="s">
        <v>41</v>
      </c>
      <c r="Q2148">
        <v>55</v>
      </c>
      <c r="R2148" t="s">
        <v>7260</v>
      </c>
      <c r="S2148" t="s">
        <v>41</v>
      </c>
      <c r="T2148" t="s">
        <v>1100</v>
      </c>
      <c r="U2148" t="s">
        <v>7288</v>
      </c>
      <c r="V2148" t="s">
        <v>7348</v>
      </c>
      <c r="W2148">
        <v>17</v>
      </c>
      <c r="X2148" t="s">
        <v>7157</v>
      </c>
      <c r="Y2148" t="s">
        <v>16842</v>
      </c>
      <c r="Z2148" t="s">
        <v>7383</v>
      </c>
      <c r="AA2148" t="s">
        <v>7164</v>
      </c>
      <c r="AB2148" t="s">
        <v>7178</v>
      </c>
      <c r="AC2148" t="s">
        <v>7230</v>
      </c>
      <c r="AD2148">
        <v>2</v>
      </c>
      <c r="AE2148" t="s">
        <v>16843</v>
      </c>
      <c r="AF2148" t="s">
        <v>103</v>
      </c>
      <c r="AG2148" t="s">
        <v>16844</v>
      </c>
    </row>
    <row r="2149" spans="1:33" x14ac:dyDescent="0.3">
      <c r="A2149" t="s">
        <v>3958</v>
      </c>
      <c r="B2149" t="s">
        <v>1019</v>
      </c>
      <c r="C2149" t="s">
        <v>135</v>
      </c>
      <c r="D2149" t="s">
        <v>77</v>
      </c>
      <c r="E2149" t="s">
        <v>23</v>
      </c>
      <c r="F2149" t="s">
        <v>16845</v>
      </c>
      <c r="G2149">
        <v>41.966645999999997</v>
      </c>
      <c r="H2149">
        <v>-90.171717999999998</v>
      </c>
      <c r="I2149" t="s">
        <v>16846</v>
      </c>
      <c r="J2149" t="s">
        <v>289</v>
      </c>
      <c r="K2149" t="s">
        <v>7225</v>
      </c>
      <c r="L2149" t="s">
        <v>7333</v>
      </c>
      <c r="M2149">
        <v>2849</v>
      </c>
      <c r="N2149" t="s">
        <v>1248</v>
      </c>
      <c r="O2149" t="s">
        <v>7259</v>
      </c>
      <c r="P2149" t="s">
        <v>7326</v>
      </c>
      <c r="Q2149">
        <v>56</v>
      </c>
      <c r="R2149" t="s">
        <v>7260</v>
      </c>
      <c r="S2149" t="s">
        <v>7309</v>
      </c>
      <c r="T2149" t="s">
        <v>183</v>
      </c>
      <c r="U2149" t="s">
        <v>7155</v>
      </c>
      <c r="V2149" t="s">
        <v>7317</v>
      </c>
      <c r="W2149">
        <v>57</v>
      </c>
      <c r="X2149" t="s">
        <v>7164</v>
      </c>
      <c r="Y2149" t="s">
        <v>16847</v>
      </c>
      <c r="Z2149" t="s">
        <v>7607</v>
      </c>
      <c r="AA2149" t="s">
        <v>7292</v>
      </c>
      <c r="AB2149" t="s">
        <v>7271</v>
      </c>
      <c r="AC2149" t="s">
        <v>7230</v>
      </c>
      <c r="AD2149">
        <v>4</v>
      </c>
      <c r="AE2149" t="s">
        <v>16848</v>
      </c>
      <c r="AF2149" t="s">
        <v>7165</v>
      </c>
      <c r="AG2149" t="s">
        <v>16849</v>
      </c>
    </row>
    <row r="2150" spans="1:33" x14ac:dyDescent="0.3">
      <c r="A2150" t="s">
        <v>3959</v>
      </c>
      <c r="B2150" t="s">
        <v>8031</v>
      </c>
      <c r="C2150" t="s">
        <v>8076</v>
      </c>
      <c r="D2150" t="s">
        <v>92</v>
      </c>
      <c r="E2150" t="s">
        <v>31</v>
      </c>
      <c r="F2150" t="s">
        <v>16850</v>
      </c>
      <c r="G2150">
        <v>45.699322000000002</v>
      </c>
      <c r="H2150">
        <v>-120.108267</v>
      </c>
      <c r="I2150" t="s">
        <v>7164</v>
      </c>
      <c r="J2150" t="s">
        <v>459</v>
      </c>
      <c r="K2150" t="s">
        <v>7342</v>
      </c>
      <c r="L2150" t="s">
        <v>7382</v>
      </c>
      <c r="M2150">
        <v>1280</v>
      </c>
      <c r="N2150" t="s">
        <v>1589</v>
      </c>
      <c r="O2150" t="s">
        <v>7200</v>
      </c>
      <c r="P2150" t="s">
        <v>7248</v>
      </c>
      <c r="Q2150">
        <v>41</v>
      </c>
      <c r="R2150" t="s">
        <v>7178</v>
      </c>
      <c r="S2150" t="s">
        <v>41</v>
      </c>
      <c r="T2150" t="s">
        <v>287</v>
      </c>
      <c r="U2150" t="s">
        <v>7307</v>
      </c>
      <c r="V2150" t="s">
        <v>7354</v>
      </c>
      <c r="W2150">
        <v>27</v>
      </c>
      <c r="X2150" t="s">
        <v>7373</v>
      </c>
      <c r="Y2150" t="s">
        <v>16851</v>
      </c>
      <c r="Z2150" t="s">
        <v>215</v>
      </c>
      <c r="AA2150" t="s">
        <v>7262</v>
      </c>
      <c r="AB2150" t="s">
        <v>98</v>
      </c>
      <c r="AC2150" t="s">
        <v>7193</v>
      </c>
      <c r="AD2150">
        <v>3</v>
      </c>
      <c r="AE2150" t="s">
        <v>16852</v>
      </c>
      <c r="AF2150" t="s">
        <v>7165</v>
      </c>
      <c r="AG2150" t="s">
        <v>16853</v>
      </c>
    </row>
    <row r="2151" spans="1:33" x14ac:dyDescent="0.3">
      <c r="A2151" t="s">
        <v>3960</v>
      </c>
      <c r="B2151" t="s">
        <v>242</v>
      </c>
      <c r="C2151" t="s">
        <v>7597</v>
      </c>
      <c r="D2151" t="s">
        <v>88</v>
      </c>
      <c r="E2151" t="s">
        <v>72</v>
      </c>
      <c r="F2151" t="s">
        <v>16854</v>
      </c>
      <c r="G2151">
        <v>36.171658999999998</v>
      </c>
      <c r="H2151">
        <v>-84.444748000000004</v>
      </c>
      <c r="I2151" t="s">
        <v>16855</v>
      </c>
      <c r="J2151" t="s">
        <v>181</v>
      </c>
      <c r="K2151" t="s">
        <v>7334</v>
      </c>
      <c r="L2151" t="s">
        <v>7308</v>
      </c>
      <c r="M2151">
        <v>2479</v>
      </c>
      <c r="N2151" t="s">
        <v>3961</v>
      </c>
      <c r="O2151" t="s">
        <v>7361</v>
      </c>
      <c r="P2151" t="s">
        <v>7175</v>
      </c>
      <c r="Q2151">
        <v>59</v>
      </c>
      <c r="R2151" t="s">
        <v>7373</v>
      </c>
      <c r="S2151" t="s">
        <v>7164</v>
      </c>
      <c r="T2151" t="s">
        <v>2560</v>
      </c>
      <c r="U2151" t="s">
        <v>7238</v>
      </c>
      <c r="V2151" t="s">
        <v>7482</v>
      </c>
      <c r="X2151" t="s">
        <v>7260</v>
      </c>
      <c r="Y2151" t="s">
        <v>16856</v>
      </c>
      <c r="Z2151" t="s">
        <v>7607</v>
      </c>
      <c r="AA2151" t="s">
        <v>7344</v>
      </c>
      <c r="AB2151" t="s">
        <v>7164</v>
      </c>
      <c r="AC2151" t="s">
        <v>7230</v>
      </c>
      <c r="AD2151">
        <v>4</v>
      </c>
      <c r="AE2151" t="s">
        <v>16857</v>
      </c>
      <c r="AF2151" t="s">
        <v>103</v>
      </c>
      <c r="AG2151" t="s">
        <v>7164</v>
      </c>
    </row>
    <row r="2152" spans="1:33" x14ac:dyDescent="0.3">
      <c r="A2152" t="s">
        <v>3962</v>
      </c>
      <c r="B2152" t="s">
        <v>8155</v>
      </c>
      <c r="C2152" t="s">
        <v>7322</v>
      </c>
      <c r="D2152" t="s">
        <v>88</v>
      </c>
      <c r="E2152" t="s">
        <v>186</v>
      </c>
      <c r="F2152" t="s">
        <v>16858</v>
      </c>
      <c r="G2152">
        <v>29.285287</v>
      </c>
      <c r="H2152">
        <v>-73.972926999999999</v>
      </c>
      <c r="I2152" t="s">
        <v>16859</v>
      </c>
      <c r="J2152" t="s">
        <v>122</v>
      </c>
      <c r="K2152" t="s">
        <v>7223</v>
      </c>
      <c r="L2152" t="s">
        <v>7175</v>
      </c>
      <c r="M2152">
        <v>5303</v>
      </c>
      <c r="N2152" t="s">
        <v>2624</v>
      </c>
      <c r="O2152" t="s">
        <v>7225</v>
      </c>
      <c r="P2152" t="s">
        <v>7248</v>
      </c>
      <c r="Q2152">
        <v>72</v>
      </c>
      <c r="R2152" t="s">
        <v>43</v>
      </c>
      <c r="S2152" t="s">
        <v>41</v>
      </c>
      <c r="T2152" t="s">
        <v>1154</v>
      </c>
      <c r="U2152" t="s">
        <v>7481</v>
      </c>
      <c r="V2152" t="s">
        <v>7188</v>
      </c>
      <c r="W2152">
        <v>32</v>
      </c>
      <c r="X2152" t="s">
        <v>7299</v>
      </c>
      <c r="Y2152" t="s">
        <v>7164</v>
      </c>
      <c r="Z2152" t="s">
        <v>7251</v>
      </c>
      <c r="AA2152" t="s">
        <v>7163</v>
      </c>
      <c r="AB2152" t="s">
        <v>132</v>
      </c>
      <c r="AC2152" t="s">
        <v>270</v>
      </c>
      <c r="AD2152">
        <v>5</v>
      </c>
      <c r="AE2152" t="s">
        <v>16860</v>
      </c>
      <c r="AF2152" t="s">
        <v>7165</v>
      </c>
      <c r="AG2152" t="s">
        <v>16861</v>
      </c>
    </row>
    <row r="2153" spans="1:33" x14ac:dyDescent="0.3">
      <c r="A2153" t="s">
        <v>3963</v>
      </c>
      <c r="B2153" t="s">
        <v>7491</v>
      </c>
      <c r="C2153" t="s">
        <v>135</v>
      </c>
      <c r="D2153" t="s">
        <v>65</v>
      </c>
      <c r="E2153" t="s">
        <v>23</v>
      </c>
      <c r="F2153" t="s">
        <v>16862</v>
      </c>
      <c r="G2153">
        <v>45.303553000000001</v>
      </c>
      <c r="I2153" t="s">
        <v>16863</v>
      </c>
      <c r="J2153" t="s">
        <v>1386</v>
      </c>
      <c r="K2153" t="s">
        <v>7155</v>
      </c>
      <c r="L2153" t="s">
        <v>7188</v>
      </c>
      <c r="M2153">
        <v>1615</v>
      </c>
      <c r="N2153" t="s">
        <v>7164</v>
      </c>
      <c r="O2153" t="s">
        <v>7164</v>
      </c>
      <c r="P2153" t="s">
        <v>7164</v>
      </c>
      <c r="R2153" t="s">
        <v>7164</v>
      </c>
      <c r="S2153" t="s">
        <v>7164</v>
      </c>
      <c r="T2153" t="s">
        <v>443</v>
      </c>
      <c r="U2153" t="s">
        <v>7259</v>
      </c>
      <c r="V2153" t="s">
        <v>7268</v>
      </c>
      <c r="W2153">
        <v>23</v>
      </c>
      <c r="X2153" t="s">
        <v>7372</v>
      </c>
      <c r="Y2153" t="s">
        <v>7164</v>
      </c>
      <c r="Z2153" t="s">
        <v>7383</v>
      </c>
      <c r="AA2153" t="s">
        <v>52</v>
      </c>
      <c r="AB2153" t="s">
        <v>61</v>
      </c>
      <c r="AC2153" t="s">
        <v>7178</v>
      </c>
      <c r="AD2153">
        <v>3</v>
      </c>
      <c r="AE2153" t="s">
        <v>16864</v>
      </c>
      <c r="AF2153" t="s">
        <v>7165</v>
      </c>
      <c r="AG2153" t="s">
        <v>16865</v>
      </c>
    </row>
    <row r="2154" spans="1:33" x14ac:dyDescent="0.3">
      <c r="A2154" t="s">
        <v>3964</v>
      </c>
      <c r="B2154" t="s">
        <v>539</v>
      </c>
      <c r="C2154" t="s">
        <v>16866</v>
      </c>
      <c r="D2154" t="s">
        <v>38</v>
      </c>
      <c r="E2154" t="s">
        <v>23</v>
      </c>
      <c r="F2154" t="s">
        <v>16867</v>
      </c>
      <c r="G2154">
        <v>46.019036999999997</v>
      </c>
      <c r="I2154" t="s">
        <v>16868</v>
      </c>
      <c r="J2154" t="s">
        <v>1212</v>
      </c>
      <c r="K2154" t="s">
        <v>7449</v>
      </c>
      <c r="L2154" t="s">
        <v>7289</v>
      </c>
      <c r="M2154">
        <v>2655</v>
      </c>
      <c r="N2154" t="s">
        <v>7164</v>
      </c>
      <c r="O2154" t="s">
        <v>7164</v>
      </c>
      <c r="P2154" t="s">
        <v>7164</v>
      </c>
      <c r="R2154" t="s">
        <v>7164</v>
      </c>
      <c r="S2154" t="s">
        <v>7164</v>
      </c>
      <c r="T2154" t="s">
        <v>7164</v>
      </c>
      <c r="U2154" t="s">
        <v>7164</v>
      </c>
      <c r="V2154" t="s">
        <v>7164</v>
      </c>
      <c r="X2154" t="s">
        <v>7164</v>
      </c>
      <c r="Y2154" t="s">
        <v>7164</v>
      </c>
      <c r="Z2154" t="s">
        <v>116</v>
      </c>
      <c r="AA2154" t="s">
        <v>139</v>
      </c>
      <c r="AB2154" t="s">
        <v>132</v>
      </c>
      <c r="AC2154" t="s">
        <v>7164</v>
      </c>
      <c r="AD2154">
        <v>1</v>
      </c>
      <c r="AE2154" t="s">
        <v>16869</v>
      </c>
      <c r="AF2154" t="s">
        <v>103</v>
      </c>
      <c r="AG2154" t="s">
        <v>16870</v>
      </c>
    </row>
    <row r="2155" spans="1:33" x14ac:dyDescent="0.3">
      <c r="A2155" t="s">
        <v>3965</v>
      </c>
      <c r="B2155" t="s">
        <v>8070</v>
      </c>
      <c r="C2155" t="s">
        <v>7582</v>
      </c>
      <c r="D2155" t="s">
        <v>38</v>
      </c>
      <c r="E2155" t="s">
        <v>31</v>
      </c>
      <c r="F2155" t="s">
        <v>16871</v>
      </c>
      <c r="G2155">
        <v>35.451900000000002</v>
      </c>
      <c r="H2155">
        <v>-79.241260999999994</v>
      </c>
      <c r="I2155" t="s">
        <v>16872</v>
      </c>
      <c r="J2155" t="s">
        <v>343</v>
      </c>
      <c r="K2155" t="s">
        <v>7361</v>
      </c>
      <c r="L2155" t="s">
        <v>7326</v>
      </c>
      <c r="M2155">
        <v>6878</v>
      </c>
      <c r="N2155" t="s">
        <v>692</v>
      </c>
      <c r="O2155" t="s">
        <v>7156</v>
      </c>
      <c r="P2155" t="s">
        <v>7348</v>
      </c>
      <c r="Q2155">
        <v>68</v>
      </c>
      <c r="R2155" t="s">
        <v>7157</v>
      </c>
      <c r="S2155" t="s">
        <v>41</v>
      </c>
      <c r="T2155" t="s">
        <v>2287</v>
      </c>
      <c r="U2155" t="s">
        <v>7361</v>
      </c>
      <c r="V2155" t="s">
        <v>7348</v>
      </c>
      <c r="W2155">
        <v>24</v>
      </c>
      <c r="X2155" t="s">
        <v>7237</v>
      </c>
      <c r="Y2155" t="s">
        <v>16873</v>
      </c>
      <c r="Z2155" t="s">
        <v>60</v>
      </c>
      <c r="AA2155" t="s">
        <v>109</v>
      </c>
      <c r="AB2155" t="s">
        <v>7178</v>
      </c>
      <c r="AC2155" t="s">
        <v>270</v>
      </c>
      <c r="AD2155">
        <v>2</v>
      </c>
      <c r="AE2155" t="s">
        <v>16874</v>
      </c>
      <c r="AF2155" t="s">
        <v>7191</v>
      </c>
      <c r="AG2155" t="s">
        <v>7164</v>
      </c>
    </row>
    <row r="2156" spans="1:33" x14ac:dyDescent="0.3">
      <c r="A2156" t="s">
        <v>3966</v>
      </c>
      <c r="B2156" t="s">
        <v>7167</v>
      </c>
      <c r="C2156" t="s">
        <v>7322</v>
      </c>
      <c r="D2156" t="s">
        <v>92</v>
      </c>
      <c r="E2156" t="s">
        <v>39</v>
      </c>
      <c r="F2156" t="s">
        <v>16875</v>
      </c>
      <c r="G2156">
        <v>39.109910999999997</v>
      </c>
      <c r="H2156">
        <v>-90.328935000000001</v>
      </c>
      <c r="I2156" t="s">
        <v>16876</v>
      </c>
      <c r="J2156" t="s">
        <v>181</v>
      </c>
      <c r="K2156" t="s">
        <v>7371</v>
      </c>
      <c r="L2156" t="s">
        <v>7175</v>
      </c>
      <c r="M2156">
        <v>4777</v>
      </c>
      <c r="N2156" t="s">
        <v>2022</v>
      </c>
      <c r="O2156" t="s">
        <v>7361</v>
      </c>
      <c r="P2156" t="s">
        <v>7188</v>
      </c>
      <c r="Q2156">
        <v>23</v>
      </c>
      <c r="R2156" t="s">
        <v>7373</v>
      </c>
      <c r="S2156" t="s">
        <v>7161</v>
      </c>
      <c r="T2156" t="s">
        <v>1920</v>
      </c>
      <c r="U2156" t="s">
        <v>7202</v>
      </c>
      <c r="V2156" t="s">
        <v>7247</v>
      </c>
      <c r="X2156" t="s">
        <v>7278</v>
      </c>
      <c r="Y2156" t="s">
        <v>16877</v>
      </c>
      <c r="Z2156" t="s">
        <v>7164</v>
      </c>
      <c r="AA2156" t="s">
        <v>7393</v>
      </c>
      <c r="AB2156" t="s">
        <v>7192</v>
      </c>
      <c r="AC2156" t="s">
        <v>29</v>
      </c>
      <c r="AD2156">
        <v>4</v>
      </c>
      <c r="AE2156" t="s">
        <v>16878</v>
      </c>
      <c r="AF2156" t="s">
        <v>110</v>
      </c>
      <c r="AG2156" t="s">
        <v>16879</v>
      </c>
    </row>
    <row r="2157" spans="1:33" x14ac:dyDescent="0.3">
      <c r="A2157" t="s">
        <v>3967</v>
      </c>
      <c r="B2157" t="s">
        <v>7314</v>
      </c>
      <c r="C2157" t="s">
        <v>7616</v>
      </c>
      <c r="D2157" t="s">
        <v>22</v>
      </c>
      <c r="E2157" t="s">
        <v>31</v>
      </c>
      <c r="F2157" t="s">
        <v>16880</v>
      </c>
      <c r="G2157">
        <v>42.142567999999997</v>
      </c>
      <c r="H2157">
        <v>-106.01563899999999</v>
      </c>
      <c r="I2157" t="s">
        <v>16881</v>
      </c>
      <c r="J2157" t="s">
        <v>455</v>
      </c>
      <c r="K2157" t="s">
        <v>7288</v>
      </c>
      <c r="L2157" t="s">
        <v>7213</v>
      </c>
      <c r="M2157">
        <v>6002</v>
      </c>
      <c r="N2157" t="s">
        <v>7164</v>
      </c>
      <c r="O2157" t="s">
        <v>7164</v>
      </c>
      <c r="P2157" t="s">
        <v>7164</v>
      </c>
      <c r="R2157" t="s">
        <v>7164</v>
      </c>
      <c r="S2157" t="s">
        <v>7164</v>
      </c>
      <c r="T2157" t="s">
        <v>3701</v>
      </c>
      <c r="U2157" t="s">
        <v>7342</v>
      </c>
      <c r="V2157" t="s">
        <v>7154</v>
      </c>
      <c r="W2157">
        <v>87</v>
      </c>
      <c r="X2157" t="s">
        <v>7299</v>
      </c>
      <c r="Y2157" t="s">
        <v>16882</v>
      </c>
      <c r="Z2157" t="s">
        <v>7205</v>
      </c>
      <c r="AA2157" t="s">
        <v>7262</v>
      </c>
      <c r="AB2157" t="s">
        <v>7192</v>
      </c>
      <c r="AC2157" t="s">
        <v>7164</v>
      </c>
      <c r="AE2157" t="s">
        <v>16883</v>
      </c>
      <c r="AF2157" t="s">
        <v>7195</v>
      </c>
      <c r="AG2157" t="s">
        <v>16884</v>
      </c>
    </row>
    <row r="2158" spans="1:33" x14ac:dyDescent="0.3">
      <c r="A2158" t="s">
        <v>3968</v>
      </c>
      <c r="B2158" t="s">
        <v>8923</v>
      </c>
      <c r="C2158" t="s">
        <v>562</v>
      </c>
      <c r="D2158" t="s">
        <v>77</v>
      </c>
      <c r="E2158" t="s">
        <v>31</v>
      </c>
      <c r="F2158" t="s">
        <v>16885</v>
      </c>
      <c r="G2158">
        <v>28.539235999999999</v>
      </c>
      <c r="H2158">
        <v>-112.760294</v>
      </c>
      <c r="I2158" t="s">
        <v>16886</v>
      </c>
      <c r="J2158" t="s">
        <v>1050</v>
      </c>
      <c r="K2158" t="s">
        <v>7186</v>
      </c>
      <c r="L2158" t="s">
        <v>7224</v>
      </c>
      <c r="M2158">
        <v>5747</v>
      </c>
      <c r="N2158" t="s">
        <v>2943</v>
      </c>
      <c r="O2158" t="s">
        <v>7307</v>
      </c>
      <c r="P2158" t="s">
        <v>7156</v>
      </c>
      <c r="Q2158">
        <v>-71</v>
      </c>
      <c r="R2158" t="s">
        <v>7299</v>
      </c>
      <c r="S2158" t="s">
        <v>34</v>
      </c>
      <c r="T2158" t="s">
        <v>3600</v>
      </c>
      <c r="U2158" t="s">
        <v>7449</v>
      </c>
      <c r="V2158" t="s">
        <v>7382</v>
      </c>
      <c r="W2158">
        <v>51</v>
      </c>
      <c r="X2158" t="s">
        <v>7278</v>
      </c>
      <c r="Y2158" t="s">
        <v>16887</v>
      </c>
      <c r="Z2158" t="s">
        <v>70</v>
      </c>
      <c r="AA2158" t="s">
        <v>139</v>
      </c>
      <c r="AB2158" t="s">
        <v>132</v>
      </c>
      <c r="AC2158" t="s">
        <v>155</v>
      </c>
      <c r="AD2158">
        <v>2</v>
      </c>
      <c r="AE2158" t="s">
        <v>16888</v>
      </c>
      <c r="AF2158" t="s">
        <v>7195</v>
      </c>
      <c r="AG2158" t="s">
        <v>16889</v>
      </c>
    </row>
    <row r="2159" spans="1:33" x14ac:dyDescent="0.3">
      <c r="A2159" t="s">
        <v>3969</v>
      </c>
      <c r="B2159" t="s">
        <v>7440</v>
      </c>
      <c r="C2159" t="s">
        <v>7815</v>
      </c>
      <c r="D2159" t="s">
        <v>92</v>
      </c>
      <c r="E2159" t="s">
        <v>112</v>
      </c>
      <c r="F2159" t="s">
        <v>16890</v>
      </c>
      <c r="G2159">
        <v>36.769714</v>
      </c>
      <c r="H2159">
        <v>-97.608988999999994</v>
      </c>
      <c r="I2159" t="s">
        <v>16891</v>
      </c>
      <c r="J2159" t="s">
        <v>423</v>
      </c>
      <c r="K2159" t="s">
        <v>7171</v>
      </c>
      <c r="L2159" t="s">
        <v>7482</v>
      </c>
      <c r="M2159">
        <v>6078</v>
      </c>
      <c r="N2159" t="s">
        <v>7164</v>
      </c>
      <c r="O2159" t="s">
        <v>7164</v>
      </c>
      <c r="P2159" t="s">
        <v>7164</v>
      </c>
      <c r="R2159" t="s">
        <v>7164</v>
      </c>
      <c r="S2159" t="s">
        <v>7164</v>
      </c>
      <c r="T2159" t="s">
        <v>2275</v>
      </c>
      <c r="U2159" t="s">
        <v>7288</v>
      </c>
      <c r="V2159" t="s">
        <v>7213</v>
      </c>
      <c r="W2159">
        <v>82</v>
      </c>
      <c r="X2159" t="s">
        <v>7278</v>
      </c>
      <c r="Y2159" t="s">
        <v>16892</v>
      </c>
      <c r="Z2159" t="s">
        <v>70</v>
      </c>
      <c r="AA2159" t="s">
        <v>52</v>
      </c>
      <c r="AB2159" t="s">
        <v>7363</v>
      </c>
      <c r="AC2159" t="s">
        <v>270</v>
      </c>
      <c r="AE2159" t="s">
        <v>16893</v>
      </c>
      <c r="AF2159" t="s">
        <v>7195</v>
      </c>
      <c r="AG2159" t="s">
        <v>16894</v>
      </c>
    </row>
    <row r="2160" spans="1:33" x14ac:dyDescent="0.3">
      <c r="A2160" t="s">
        <v>3970</v>
      </c>
      <c r="B2160" t="s">
        <v>250</v>
      </c>
      <c r="C2160" t="s">
        <v>7945</v>
      </c>
      <c r="D2160" t="s">
        <v>92</v>
      </c>
      <c r="E2160" t="s">
        <v>66</v>
      </c>
      <c r="F2160" t="s">
        <v>16895</v>
      </c>
      <c r="G2160">
        <v>146.36420000000001</v>
      </c>
      <c r="H2160">
        <v>-106.300572</v>
      </c>
      <c r="I2160" t="s">
        <v>16896</v>
      </c>
      <c r="J2160" t="s">
        <v>644</v>
      </c>
      <c r="K2160" t="s">
        <v>7277</v>
      </c>
      <c r="L2160" t="s">
        <v>7326</v>
      </c>
      <c r="M2160">
        <v>5414</v>
      </c>
      <c r="N2160" t="s">
        <v>968</v>
      </c>
      <c r="O2160" t="s">
        <v>7342</v>
      </c>
      <c r="P2160" t="s">
        <v>7154</v>
      </c>
      <c r="Q2160">
        <v>18</v>
      </c>
      <c r="R2160" t="s">
        <v>7372</v>
      </c>
      <c r="S2160" t="s">
        <v>107</v>
      </c>
      <c r="T2160" t="s">
        <v>2448</v>
      </c>
      <c r="U2160" t="s">
        <v>7334</v>
      </c>
      <c r="V2160" t="s">
        <v>7175</v>
      </c>
      <c r="W2160">
        <v>14</v>
      </c>
      <c r="X2160" t="s">
        <v>34</v>
      </c>
      <c r="Y2160" t="s">
        <v>16897</v>
      </c>
      <c r="Z2160" t="s">
        <v>60</v>
      </c>
      <c r="AA2160" t="s">
        <v>7228</v>
      </c>
      <c r="AB2160" t="s">
        <v>61</v>
      </c>
      <c r="AC2160" t="s">
        <v>155</v>
      </c>
      <c r="AD2160">
        <v>0</v>
      </c>
      <c r="AE2160" t="s">
        <v>16898</v>
      </c>
      <c r="AF2160" t="s">
        <v>7191</v>
      </c>
      <c r="AG2160" t="s">
        <v>7164</v>
      </c>
    </row>
    <row r="2161" spans="1:33" x14ac:dyDescent="0.3">
      <c r="A2161" t="s">
        <v>3971</v>
      </c>
      <c r="B2161" t="s">
        <v>306</v>
      </c>
      <c r="C2161" t="s">
        <v>7582</v>
      </c>
      <c r="D2161" t="s">
        <v>88</v>
      </c>
      <c r="E2161" t="s">
        <v>186</v>
      </c>
      <c r="F2161" t="s">
        <v>16899</v>
      </c>
      <c r="G2161">
        <v>45.132634000000003</v>
      </c>
      <c r="H2161">
        <v>-112.515051</v>
      </c>
      <c r="I2161" t="s">
        <v>16900</v>
      </c>
      <c r="J2161" t="s">
        <v>238</v>
      </c>
      <c r="K2161" t="s">
        <v>7156</v>
      </c>
      <c r="L2161" t="s">
        <v>7391</v>
      </c>
      <c r="M2161">
        <v>4431</v>
      </c>
      <c r="N2161" t="s">
        <v>2367</v>
      </c>
      <c r="O2161" t="s">
        <v>7159</v>
      </c>
      <c r="P2161" t="s">
        <v>7268</v>
      </c>
      <c r="Q2161">
        <v>39</v>
      </c>
      <c r="R2161" t="s">
        <v>7161</v>
      </c>
      <c r="S2161" t="s">
        <v>7164</v>
      </c>
      <c r="T2161" t="s">
        <v>3972</v>
      </c>
      <c r="U2161" t="s">
        <v>7342</v>
      </c>
      <c r="V2161" t="s">
        <v>7400</v>
      </c>
      <c r="W2161">
        <v>85</v>
      </c>
      <c r="X2161" t="s">
        <v>7214</v>
      </c>
      <c r="Y2161" t="s">
        <v>16901</v>
      </c>
      <c r="Z2161" t="s">
        <v>215</v>
      </c>
      <c r="AA2161" t="s">
        <v>7163</v>
      </c>
      <c r="AB2161" t="s">
        <v>7164</v>
      </c>
      <c r="AC2161" t="s">
        <v>62</v>
      </c>
      <c r="AD2161">
        <v>3</v>
      </c>
      <c r="AE2161" t="s">
        <v>16902</v>
      </c>
      <c r="AF2161" t="s">
        <v>103</v>
      </c>
      <c r="AG2161" t="s">
        <v>16903</v>
      </c>
    </row>
    <row r="2162" spans="1:33" x14ac:dyDescent="0.3">
      <c r="A2162" t="s">
        <v>3973</v>
      </c>
      <c r="B2162" t="s">
        <v>7314</v>
      </c>
      <c r="C2162" t="s">
        <v>7233</v>
      </c>
      <c r="D2162" t="s">
        <v>38</v>
      </c>
      <c r="E2162" t="s">
        <v>78</v>
      </c>
      <c r="F2162" t="s">
        <v>16904</v>
      </c>
      <c r="G2162">
        <v>36.982807999999999</v>
      </c>
      <c r="H2162">
        <v>-101.373304</v>
      </c>
      <c r="I2162" t="s">
        <v>16905</v>
      </c>
      <c r="J2162" t="s">
        <v>1261</v>
      </c>
      <c r="K2162" t="s">
        <v>7246</v>
      </c>
      <c r="L2162" t="s">
        <v>7391</v>
      </c>
      <c r="M2162">
        <v>9206</v>
      </c>
      <c r="N2162" t="s">
        <v>7164</v>
      </c>
      <c r="O2162" t="s">
        <v>7164</v>
      </c>
      <c r="P2162" t="s">
        <v>7164</v>
      </c>
      <c r="R2162" t="s">
        <v>7164</v>
      </c>
      <c r="S2162" t="s">
        <v>7164</v>
      </c>
      <c r="T2162" t="s">
        <v>3974</v>
      </c>
      <c r="U2162" t="s">
        <v>7159</v>
      </c>
      <c r="V2162" t="s">
        <v>7354</v>
      </c>
      <c r="W2162">
        <v>44</v>
      </c>
      <c r="X2162" t="s">
        <v>34</v>
      </c>
      <c r="Y2162" t="s">
        <v>16906</v>
      </c>
      <c r="Z2162" t="s">
        <v>7205</v>
      </c>
      <c r="AA2162" t="s">
        <v>7163</v>
      </c>
      <c r="AB2162" t="s">
        <v>7363</v>
      </c>
      <c r="AC2162" t="s">
        <v>7178</v>
      </c>
      <c r="AD2162">
        <v>1</v>
      </c>
      <c r="AE2162" t="s">
        <v>16907</v>
      </c>
      <c r="AF2162" t="s">
        <v>7385</v>
      </c>
      <c r="AG2162" t="s">
        <v>7164</v>
      </c>
    </row>
    <row r="2163" spans="1:33" x14ac:dyDescent="0.3">
      <c r="A2163" t="s">
        <v>3975</v>
      </c>
      <c r="B2163" t="s">
        <v>7744</v>
      </c>
      <c r="C2163" t="s">
        <v>7378</v>
      </c>
      <c r="D2163" t="s">
        <v>38</v>
      </c>
      <c r="E2163" t="s">
        <v>23</v>
      </c>
      <c r="F2163" t="s">
        <v>16908</v>
      </c>
      <c r="G2163">
        <v>35.274990000000003</v>
      </c>
      <c r="H2163">
        <v>-110.929199</v>
      </c>
      <c r="I2163" t="s">
        <v>16909</v>
      </c>
      <c r="J2163" t="s">
        <v>94</v>
      </c>
      <c r="K2163" t="s">
        <v>7174</v>
      </c>
      <c r="L2163" t="s">
        <v>7268</v>
      </c>
      <c r="M2163">
        <v>5234</v>
      </c>
      <c r="N2163" t="s">
        <v>286</v>
      </c>
      <c r="O2163" t="s">
        <v>7186</v>
      </c>
      <c r="P2163" t="s">
        <v>7348</v>
      </c>
      <c r="Q2163">
        <v>30</v>
      </c>
      <c r="R2163" t="s">
        <v>59</v>
      </c>
      <c r="S2163" t="s">
        <v>34</v>
      </c>
      <c r="T2163" t="s">
        <v>375</v>
      </c>
      <c r="U2163" t="s">
        <v>7246</v>
      </c>
      <c r="V2163" t="s">
        <v>7400</v>
      </c>
      <c r="W2163">
        <v>-28</v>
      </c>
      <c r="X2163" t="s">
        <v>59</v>
      </c>
      <c r="Y2163" t="s">
        <v>7178</v>
      </c>
      <c r="Z2163" t="s">
        <v>70</v>
      </c>
      <c r="AA2163" t="s">
        <v>7217</v>
      </c>
      <c r="AB2163" t="s">
        <v>7293</v>
      </c>
      <c r="AC2163" t="s">
        <v>29</v>
      </c>
      <c r="AD2163">
        <v>4</v>
      </c>
      <c r="AE2163" t="s">
        <v>16910</v>
      </c>
      <c r="AF2163" t="s">
        <v>103</v>
      </c>
      <c r="AG2163" t="s">
        <v>16911</v>
      </c>
    </row>
    <row r="2164" spans="1:33" x14ac:dyDescent="0.3">
      <c r="A2164" t="s">
        <v>3976</v>
      </c>
      <c r="B2164" t="s">
        <v>676</v>
      </c>
      <c r="C2164" t="s">
        <v>7358</v>
      </c>
      <c r="D2164" t="s">
        <v>100</v>
      </c>
      <c r="E2164" t="s">
        <v>31</v>
      </c>
      <c r="F2164" t="s">
        <v>16912</v>
      </c>
      <c r="G2164">
        <v>36.418497000000002</v>
      </c>
      <c r="I2164" t="s">
        <v>16913</v>
      </c>
      <c r="J2164" t="s">
        <v>247</v>
      </c>
      <c r="K2164" t="s">
        <v>7222</v>
      </c>
      <c r="L2164" t="s">
        <v>7391</v>
      </c>
      <c r="M2164">
        <v>6285</v>
      </c>
      <c r="N2164" t="s">
        <v>1519</v>
      </c>
      <c r="O2164" t="s">
        <v>7156</v>
      </c>
      <c r="P2164" t="s">
        <v>7247</v>
      </c>
      <c r="Q2164">
        <v>20</v>
      </c>
      <c r="R2164" t="s">
        <v>7237</v>
      </c>
      <c r="S2164" t="s">
        <v>7309</v>
      </c>
      <c r="T2164" t="s">
        <v>3977</v>
      </c>
      <c r="U2164" t="s">
        <v>7280</v>
      </c>
      <c r="V2164" t="s">
        <v>7317</v>
      </c>
      <c r="W2164">
        <v>27</v>
      </c>
      <c r="X2164" t="s">
        <v>7373</v>
      </c>
      <c r="Y2164" t="s">
        <v>7178</v>
      </c>
      <c r="Z2164" t="s">
        <v>7607</v>
      </c>
      <c r="AA2164" t="s">
        <v>7164</v>
      </c>
      <c r="AB2164" t="s">
        <v>7336</v>
      </c>
      <c r="AC2164" t="s">
        <v>270</v>
      </c>
      <c r="AD2164">
        <v>3</v>
      </c>
      <c r="AE2164" t="s">
        <v>16914</v>
      </c>
      <c r="AF2164" t="s">
        <v>7403</v>
      </c>
      <c r="AG2164" t="s">
        <v>16915</v>
      </c>
    </row>
    <row r="2165" spans="1:33" x14ac:dyDescent="0.3">
      <c r="A2165" t="s">
        <v>3978</v>
      </c>
      <c r="B2165" t="s">
        <v>8407</v>
      </c>
      <c r="C2165" t="s">
        <v>220</v>
      </c>
      <c r="D2165" t="s">
        <v>77</v>
      </c>
      <c r="E2165" t="s">
        <v>39</v>
      </c>
      <c r="F2165" t="s">
        <v>16916</v>
      </c>
      <c r="G2165">
        <v>33.170005000000003</v>
      </c>
      <c r="H2165">
        <v>-105.322714</v>
      </c>
      <c r="I2165" t="s">
        <v>16917</v>
      </c>
      <c r="J2165" t="s">
        <v>105</v>
      </c>
      <c r="K2165" t="s">
        <v>7155</v>
      </c>
      <c r="L2165" t="s">
        <v>7172</v>
      </c>
      <c r="N2165" t="s">
        <v>2672</v>
      </c>
      <c r="O2165" t="s">
        <v>7481</v>
      </c>
      <c r="P2165" t="s">
        <v>7400</v>
      </c>
      <c r="Q2165">
        <v>43</v>
      </c>
      <c r="R2165" t="s">
        <v>7214</v>
      </c>
      <c r="S2165" t="s">
        <v>85</v>
      </c>
      <c r="T2165" t="s">
        <v>44</v>
      </c>
      <c r="U2165" t="s">
        <v>7288</v>
      </c>
      <c r="V2165" t="s">
        <v>7276</v>
      </c>
      <c r="W2165">
        <v>13</v>
      </c>
      <c r="X2165" t="s">
        <v>34</v>
      </c>
      <c r="Y2165" t="s">
        <v>7164</v>
      </c>
      <c r="Z2165" t="s">
        <v>70</v>
      </c>
      <c r="AA2165" t="s">
        <v>52</v>
      </c>
      <c r="AB2165" t="s">
        <v>7252</v>
      </c>
      <c r="AC2165" t="s">
        <v>7164</v>
      </c>
      <c r="AD2165">
        <v>4</v>
      </c>
      <c r="AE2165" t="s">
        <v>16918</v>
      </c>
      <c r="AF2165" t="s">
        <v>7403</v>
      </c>
      <c r="AG2165" t="s">
        <v>7164</v>
      </c>
    </row>
    <row r="2166" spans="1:33" x14ac:dyDescent="0.3">
      <c r="A2166" t="s">
        <v>3979</v>
      </c>
      <c r="B2166" t="s">
        <v>422</v>
      </c>
      <c r="C2166" t="s">
        <v>7233</v>
      </c>
      <c r="D2166" t="s">
        <v>92</v>
      </c>
      <c r="E2166" t="s">
        <v>78</v>
      </c>
      <c r="F2166" t="s">
        <v>16919</v>
      </c>
      <c r="G2166">
        <v>35.705844999999997</v>
      </c>
      <c r="H2166">
        <v>-87.588108000000005</v>
      </c>
      <c r="I2166" t="s">
        <v>16920</v>
      </c>
      <c r="J2166" t="s">
        <v>423</v>
      </c>
      <c r="K2166" t="s">
        <v>7225</v>
      </c>
      <c r="L2166" t="s">
        <v>7213</v>
      </c>
      <c r="N2166" t="s">
        <v>1558</v>
      </c>
      <c r="O2166" t="s">
        <v>7371</v>
      </c>
      <c r="P2166" t="s">
        <v>7173</v>
      </c>
      <c r="Q2166">
        <v>24</v>
      </c>
      <c r="R2166" t="s">
        <v>7260</v>
      </c>
      <c r="S2166" t="s">
        <v>7161</v>
      </c>
      <c r="T2166" t="s">
        <v>2258</v>
      </c>
      <c r="U2166" t="s">
        <v>7171</v>
      </c>
      <c r="V2166" t="s">
        <v>7482</v>
      </c>
      <c r="W2166">
        <v>12</v>
      </c>
      <c r="X2166" t="s">
        <v>7157</v>
      </c>
      <c r="Y2166" t="s">
        <v>16921</v>
      </c>
      <c r="Z2166" t="s">
        <v>7178</v>
      </c>
      <c r="AA2166" t="s">
        <v>7292</v>
      </c>
      <c r="AB2166" t="s">
        <v>7336</v>
      </c>
      <c r="AC2166" t="s">
        <v>7164</v>
      </c>
      <c r="AD2166">
        <v>1</v>
      </c>
      <c r="AE2166" t="s">
        <v>16922</v>
      </c>
      <c r="AF2166" t="s">
        <v>103</v>
      </c>
      <c r="AG2166" t="s">
        <v>16923</v>
      </c>
    </row>
    <row r="2167" spans="1:33" x14ac:dyDescent="0.3">
      <c r="A2167" t="s">
        <v>3980</v>
      </c>
      <c r="B2167" t="s">
        <v>7149</v>
      </c>
      <c r="C2167" t="s">
        <v>180</v>
      </c>
      <c r="D2167" t="s">
        <v>65</v>
      </c>
      <c r="E2167" t="s">
        <v>66</v>
      </c>
      <c r="F2167" t="s">
        <v>16924</v>
      </c>
      <c r="G2167">
        <v>31.453074999999998</v>
      </c>
      <c r="H2167">
        <v>-119.53314899999999</v>
      </c>
      <c r="I2167" t="s">
        <v>16925</v>
      </c>
      <c r="J2167" t="s">
        <v>358</v>
      </c>
      <c r="K2167" t="s">
        <v>7202</v>
      </c>
      <c r="L2167" t="s">
        <v>7268</v>
      </c>
      <c r="M2167">
        <v>6067</v>
      </c>
      <c r="N2167" t="s">
        <v>3981</v>
      </c>
      <c r="O2167" t="s">
        <v>7277</v>
      </c>
      <c r="P2167" t="s">
        <v>7203</v>
      </c>
      <c r="Q2167">
        <v>57</v>
      </c>
      <c r="R2167" t="s">
        <v>7373</v>
      </c>
      <c r="S2167" t="s">
        <v>41</v>
      </c>
      <c r="T2167" t="s">
        <v>1027</v>
      </c>
      <c r="U2167" t="s">
        <v>7238</v>
      </c>
      <c r="V2167" t="s">
        <v>7213</v>
      </c>
      <c r="W2167">
        <v>53</v>
      </c>
      <c r="X2167" t="s">
        <v>43</v>
      </c>
      <c r="Y2167" t="s">
        <v>16926</v>
      </c>
      <c r="Z2167" t="s">
        <v>7251</v>
      </c>
      <c r="AA2167" t="s">
        <v>7177</v>
      </c>
      <c r="AB2167" t="s">
        <v>7363</v>
      </c>
      <c r="AC2167" t="s">
        <v>7193</v>
      </c>
      <c r="AD2167">
        <v>4</v>
      </c>
      <c r="AE2167" t="s">
        <v>16927</v>
      </c>
      <c r="AF2167" t="s">
        <v>7164</v>
      </c>
      <c r="AG2167" t="s">
        <v>16928</v>
      </c>
    </row>
    <row r="2168" spans="1:33" x14ac:dyDescent="0.3">
      <c r="A2168" t="s">
        <v>3982</v>
      </c>
      <c r="B2168" t="s">
        <v>8155</v>
      </c>
      <c r="C2168" t="s">
        <v>468</v>
      </c>
      <c r="D2168" t="s">
        <v>77</v>
      </c>
      <c r="E2168" t="s">
        <v>66</v>
      </c>
      <c r="F2168" t="s">
        <v>16929</v>
      </c>
      <c r="G2168">
        <v>25.254083000000001</v>
      </c>
      <c r="H2168">
        <v>-105.007852</v>
      </c>
      <c r="I2168" t="s">
        <v>16930</v>
      </c>
      <c r="J2168" t="s">
        <v>224</v>
      </c>
      <c r="K2168" t="s">
        <v>7222</v>
      </c>
      <c r="L2168" t="s">
        <v>7333</v>
      </c>
      <c r="M2168">
        <v>3115</v>
      </c>
      <c r="N2168" t="s">
        <v>2039</v>
      </c>
      <c r="O2168" t="s">
        <v>7153</v>
      </c>
      <c r="P2168" t="s">
        <v>7354</v>
      </c>
      <c r="Q2168">
        <v>39</v>
      </c>
      <c r="R2168" t="s">
        <v>7373</v>
      </c>
      <c r="S2168" t="s">
        <v>107</v>
      </c>
      <c r="T2168" t="s">
        <v>1524</v>
      </c>
      <c r="U2168" t="s">
        <v>7155</v>
      </c>
      <c r="V2168" t="s">
        <v>7201</v>
      </c>
      <c r="W2168">
        <v>70</v>
      </c>
      <c r="X2168" t="s">
        <v>34</v>
      </c>
      <c r="Y2168" t="s">
        <v>16931</v>
      </c>
      <c r="Z2168" t="s">
        <v>45</v>
      </c>
      <c r="AA2168" t="s">
        <v>7393</v>
      </c>
      <c r="AB2168" t="s">
        <v>7164</v>
      </c>
      <c r="AC2168" t="s">
        <v>7178</v>
      </c>
      <c r="AD2168">
        <v>3</v>
      </c>
      <c r="AE2168" t="s">
        <v>7164</v>
      </c>
      <c r="AF2168" t="s">
        <v>103</v>
      </c>
      <c r="AG2168" t="s">
        <v>16932</v>
      </c>
    </row>
    <row r="2169" spans="1:33" x14ac:dyDescent="0.3">
      <c r="A2169" t="s">
        <v>3983</v>
      </c>
      <c r="B2169" t="s">
        <v>242</v>
      </c>
      <c r="C2169" t="s">
        <v>7471</v>
      </c>
      <c r="D2169" t="s">
        <v>38</v>
      </c>
      <c r="E2169" t="s">
        <v>23</v>
      </c>
      <c r="F2169" t="s">
        <v>16933</v>
      </c>
      <c r="G2169">
        <v>44.484174000000003</v>
      </c>
      <c r="H2169">
        <v>-100.959508</v>
      </c>
      <c r="I2169" t="s">
        <v>16934</v>
      </c>
      <c r="J2169" t="s">
        <v>1070</v>
      </c>
      <c r="K2169" t="s">
        <v>7153</v>
      </c>
      <c r="L2169" t="s">
        <v>7333</v>
      </c>
      <c r="M2169">
        <v>1774</v>
      </c>
      <c r="N2169" t="s">
        <v>374</v>
      </c>
      <c r="O2169" t="s">
        <v>7187</v>
      </c>
      <c r="P2169" t="s">
        <v>7308</v>
      </c>
      <c r="Q2169">
        <v>74</v>
      </c>
      <c r="R2169" t="s">
        <v>7373</v>
      </c>
      <c r="S2169" t="s">
        <v>85</v>
      </c>
      <c r="T2169" t="s">
        <v>2205</v>
      </c>
      <c r="U2169" t="s">
        <v>7277</v>
      </c>
      <c r="V2169" t="s">
        <v>7276</v>
      </c>
      <c r="W2169">
        <v>63</v>
      </c>
      <c r="X2169" t="s">
        <v>7237</v>
      </c>
      <c r="Y2169" t="s">
        <v>7164</v>
      </c>
      <c r="Z2169" t="s">
        <v>7270</v>
      </c>
      <c r="AA2169" t="s">
        <v>7228</v>
      </c>
      <c r="AB2169" t="s">
        <v>53</v>
      </c>
      <c r="AC2169" t="s">
        <v>29</v>
      </c>
      <c r="AD2169">
        <v>0</v>
      </c>
      <c r="AE2169" t="s">
        <v>16935</v>
      </c>
      <c r="AF2169" t="s">
        <v>7254</v>
      </c>
      <c r="AG2169" t="s">
        <v>16936</v>
      </c>
    </row>
    <row r="2170" spans="1:33" x14ac:dyDescent="0.3">
      <c r="A2170" t="s">
        <v>3984</v>
      </c>
      <c r="B2170" t="s">
        <v>7705</v>
      </c>
      <c r="C2170" t="s">
        <v>7945</v>
      </c>
      <c r="D2170" t="s">
        <v>100</v>
      </c>
      <c r="E2170" t="s">
        <v>31</v>
      </c>
      <c r="F2170" t="s">
        <v>16937</v>
      </c>
      <c r="G2170">
        <v>41.298634</v>
      </c>
      <c r="H2170">
        <v>-91.435546000000002</v>
      </c>
      <c r="I2170" t="s">
        <v>16938</v>
      </c>
      <c r="J2170" t="s">
        <v>657</v>
      </c>
      <c r="K2170" t="s">
        <v>7342</v>
      </c>
      <c r="L2170" t="s">
        <v>7226</v>
      </c>
      <c r="M2170">
        <v>7910</v>
      </c>
      <c r="N2170" t="s">
        <v>42</v>
      </c>
      <c r="O2170" t="s">
        <v>7288</v>
      </c>
      <c r="P2170" t="s">
        <v>7203</v>
      </c>
      <c r="Q2170">
        <v>46</v>
      </c>
      <c r="R2170" t="s">
        <v>7178</v>
      </c>
      <c r="S2170" t="s">
        <v>35</v>
      </c>
      <c r="T2170" t="s">
        <v>1459</v>
      </c>
      <c r="U2170" t="s">
        <v>7174</v>
      </c>
      <c r="V2170" t="s">
        <v>7201</v>
      </c>
      <c r="W2170">
        <v>87</v>
      </c>
      <c r="X2170" t="s">
        <v>7237</v>
      </c>
      <c r="Y2170" t="s">
        <v>16939</v>
      </c>
      <c r="Z2170" t="s">
        <v>7178</v>
      </c>
      <c r="AA2170" t="s">
        <v>7228</v>
      </c>
      <c r="AB2170" t="s">
        <v>7363</v>
      </c>
      <c r="AC2170" t="s">
        <v>7394</v>
      </c>
      <c r="AD2170">
        <v>4</v>
      </c>
      <c r="AE2170" t="s">
        <v>16940</v>
      </c>
      <c r="AF2170" t="s">
        <v>7195</v>
      </c>
      <c r="AG2170" t="s">
        <v>16941</v>
      </c>
    </row>
    <row r="2171" spans="1:33" x14ac:dyDescent="0.3">
      <c r="A2171" t="s">
        <v>3985</v>
      </c>
      <c r="B2171" t="s">
        <v>7284</v>
      </c>
      <c r="C2171" t="s">
        <v>7760</v>
      </c>
      <c r="D2171" t="s">
        <v>38</v>
      </c>
      <c r="E2171" t="s">
        <v>93</v>
      </c>
      <c r="F2171" t="s">
        <v>16942</v>
      </c>
      <c r="G2171">
        <v>42.009818000000003</v>
      </c>
      <c r="H2171">
        <v>-73.366910000000004</v>
      </c>
      <c r="I2171" t="s">
        <v>16943</v>
      </c>
      <c r="J2171" t="s">
        <v>259</v>
      </c>
      <c r="K2171" t="s">
        <v>7155</v>
      </c>
      <c r="L2171" t="s">
        <v>7317</v>
      </c>
      <c r="M2171">
        <v>8122</v>
      </c>
      <c r="N2171" t="s">
        <v>1902</v>
      </c>
      <c r="O2171" t="s">
        <v>7449</v>
      </c>
      <c r="P2171" t="s">
        <v>7382</v>
      </c>
      <c r="Q2171">
        <v>58</v>
      </c>
      <c r="R2171" t="s">
        <v>7299</v>
      </c>
      <c r="S2171" t="s">
        <v>7279</v>
      </c>
      <c r="T2171" t="s">
        <v>1417</v>
      </c>
      <c r="U2171" t="s">
        <v>7481</v>
      </c>
      <c r="V2171" t="s">
        <v>7268</v>
      </c>
      <c r="W2171">
        <v>70</v>
      </c>
      <c r="X2171" t="s">
        <v>7260</v>
      </c>
      <c r="Y2171" t="s">
        <v>16944</v>
      </c>
      <c r="Z2171" t="s">
        <v>7318</v>
      </c>
      <c r="AA2171" t="s">
        <v>7262</v>
      </c>
      <c r="AB2171" t="s">
        <v>7164</v>
      </c>
      <c r="AC2171" t="s">
        <v>7394</v>
      </c>
      <c r="AD2171">
        <v>2</v>
      </c>
      <c r="AE2171" t="s">
        <v>16945</v>
      </c>
      <c r="AF2171" t="s">
        <v>7165</v>
      </c>
      <c r="AG2171" t="s">
        <v>16946</v>
      </c>
    </row>
    <row r="2172" spans="1:33" x14ac:dyDescent="0.3">
      <c r="A2172" t="s">
        <v>3986</v>
      </c>
      <c r="B2172" t="s">
        <v>7338</v>
      </c>
      <c r="C2172" t="s">
        <v>8123</v>
      </c>
      <c r="D2172" t="s">
        <v>88</v>
      </c>
      <c r="E2172" t="s">
        <v>55</v>
      </c>
      <c r="F2172" t="s">
        <v>16947</v>
      </c>
      <c r="G2172">
        <v>31.045031000000002</v>
      </c>
      <c r="H2172">
        <v>-76.472104000000002</v>
      </c>
      <c r="I2172" t="s">
        <v>16948</v>
      </c>
      <c r="J2172" t="s">
        <v>503</v>
      </c>
      <c r="K2172" t="s">
        <v>7449</v>
      </c>
      <c r="L2172" t="s">
        <v>7239</v>
      </c>
      <c r="M2172">
        <v>1934</v>
      </c>
      <c r="N2172" t="s">
        <v>2384</v>
      </c>
      <c r="O2172" t="s">
        <v>7259</v>
      </c>
      <c r="P2172" t="s">
        <v>7289</v>
      </c>
      <c r="Q2172">
        <v>189</v>
      </c>
      <c r="R2172" t="s">
        <v>7372</v>
      </c>
      <c r="S2172" t="s">
        <v>85</v>
      </c>
      <c r="T2172" t="s">
        <v>310</v>
      </c>
      <c r="U2172" t="s">
        <v>7187</v>
      </c>
      <c r="V2172" t="s">
        <v>7326</v>
      </c>
      <c r="W2172">
        <v>82</v>
      </c>
      <c r="X2172" t="s">
        <v>43</v>
      </c>
      <c r="Y2172" t="s">
        <v>16949</v>
      </c>
      <c r="Z2172" t="s">
        <v>7164</v>
      </c>
      <c r="AA2172" t="s">
        <v>7164</v>
      </c>
      <c r="AB2172" t="s">
        <v>61</v>
      </c>
      <c r="AC2172" t="s">
        <v>7230</v>
      </c>
      <c r="AD2172">
        <v>3</v>
      </c>
      <c r="AE2172" t="s">
        <v>16950</v>
      </c>
      <c r="AF2172" t="s">
        <v>7165</v>
      </c>
      <c r="AG2172" t="s">
        <v>16951</v>
      </c>
    </row>
    <row r="2173" spans="1:33" x14ac:dyDescent="0.3">
      <c r="A2173" t="s">
        <v>3987</v>
      </c>
      <c r="B2173" t="s">
        <v>7491</v>
      </c>
      <c r="C2173" t="s">
        <v>185</v>
      </c>
      <c r="D2173" t="s">
        <v>100</v>
      </c>
      <c r="E2173" t="s">
        <v>39</v>
      </c>
      <c r="F2173" t="s">
        <v>16952</v>
      </c>
      <c r="G2173">
        <v>31.216255</v>
      </c>
      <c r="H2173">
        <v>-96.984348999999995</v>
      </c>
      <c r="I2173" t="s">
        <v>16953</v>
      </c>
      <c r="J2173" t="s">
        <v>712</v>
      </c>
      <c r="K2173" t="s">
        <v>7202</v>
      </c>
      <c r="L2173" t="s">
        <v>7308</v>
      </c>
      <c r="M2173">
        <v>3265</v>
      </c>
      <c r="N2173" t="s">
        <v>1791</v>
      </c>
      <c r="O2173" t="s">
        <v>7225</v>
      </c>
      <c r="P2173" t="s">
        <v>7276</v>
      </c>
      <c r="Q2173">
        <v>25</v>
      </c>
      <c r="R2173" t="s">
        <v>7214</v>
      </c>
      <c r="S2173" t="s">
        <v>107</v>
      </c>
      <c r="T2173" t="s">
        <v>1042</v>
      </c>
      <c r="U2173" t="s">
        <v>7171</v>
      </c>
      <c r="V2173" t="s">
        <v>7391</v>
      </c>
      <c r="W2173">
        <v>55</v>
      </c>
      <c r="X2173" t="s">
        <v>7278</v>
      </c>
      <c r="Y2173" t="s">
        <v>16954</v>
      </c>
      <c r="Z2173" t="s">
        <v>7270</v>
      </c>
      <c r="AA2173" t="s">
        <v>7163</v>
      </c>
      <c r="AB2173" t="s">
        <v>7336</v>
      </c>
      <c r="AC2173" t="s">
        <v>7364</v>
      </c>
      <c r="AD2173">
        <v>2</v>
      </c>
      <c r="AE2173" t="s">
        <v>16955</v>
      </c>
      <c r="AF2173" t="s">
        <v>7385</v>
      </c>
      <c r="AG2173" t="s">
        <v>16956</v>
      </c>
    </row>
    <row r="2174" spans="1:33" x14ac:dyDescent="0.3">
      <c r="A2174" t="s">
        <v>3988</v>
      </c>
      <c r="B2174" t="s">
        <v>7314</v>
      </c>
      <c r="C2174" t="s">
        <v>16957</v>
      </c>
      <c r="D2174" t="s">
        <v>77</v>
      </c>
      <c r="E2174" t="s">
        <v>39</v>
      </c>
      <c r="F2174" t="s">
        <v>16958</v>
      </c>
      <c r="G2174">
        <v>36.439599000000001</v>
      </c>
      <c r="H2174">
        <v>-74.685398000000006</v>
      </c>
      <c r="I2174" t="s">
        <v>16959</v>
      </c>
      <c r="J2174" t="s">
        <v>89</v>
      </c>
      <c r="K2174" t="s">
        <v>7186</v>
      </c>
      <c r="L2174" t="s">
        <v>7348</v>
      </c>
      <c r="M2174">
        <v>6955</v>
      </c>
      <c r="N2174" t="s">
        <v>1449</v>
      </c>
      <c r="O2174" t="s">
        <v>7249</v>
      </c>
      <c r="P2174" t="s">
        <v>7189</v>
      </c>
      <c r="Q2174">
        <v>30</v>
      </c>
      <c r="R2174" t="s">
        <v>7260</v>
      </c>
      <c r="S2174" t="s">
        <v>7215</v>
      </c>
      <c r="T2174" t="s">
        <v>280</v>
      </c>
      <c r="U2174" t="s">
        <v>7449</v>
      </c>
      <c r="V2174" t="s">
        <v>7203</v>
      </c>
      <c r="X2174" t="s">
        <v>7237</v>
      </c>
      <c r="Y2174" t="s">
        <v>16960</v>
      </c>
      <c r="Z2174" t="s">
        <v>7383</v>
      </c>
      <c r="AA2174" t="s">
        <v>109</v>
      </c>
      <c r="AB2174" t="s">
        <v>7252</v>
      </c>
      <c r="AC2174" t="s">
        <v>155</v>
      </c>
      <c r="AD2174">
        <v>2</v>
      </c>
      <c r="AE2174" t="s">
        <v>16961</v>
      </c>
      <c r="AF2174" t="s">
        <v>7403</v>
      </c>
      <c r="AG2174" t="s">
        <v>7164</v>
      </c>
    </row>
    <row r="2175" spans="1:33" x14ac:dyDescent="0.3">
      <c r="A2175" t="s">
        <v>3989</v>
      </c>
      <c r="B2175" t="s">
        <v>7295</v>
      </c>
      <c r="C2175" t="s">
        <v>7304</v>
      </c>
      <c r="D2175" t="s">
        <v>65</v>
      </c>
      <c r="E2175" t="s">
        <v>112</v>
      </c>
      <c r="F2175" t="s">
        <v>16962</v>
      </c>
      <c r="G2175">
        <v>47.642707999999999</v>
      </c>
      <c r="H2175">
        <v>64.923199999999994</v>
      </c>
      <c r="I2175" t="s">
        <v>16963</v>
      </c>
      <c r="J2175" t="s">
        <v>187</v>
      </c>
      <c r="K2175" t="s">
        <v>7381</v>
      </c>
      <c r="L2175" t="s">
        <v>7348</v>
      </c>
      <c r="M2175">
        <v>8941</v>
      </c>
      <c r="N2175" t="s">
        <v>3990</v>
      </c>
      <c r="O2175" t="s">
        <v>7449</v>
      </c>
      <c r="P2175" t="s">
        <v>7354</v>
      </c>
      <c r="Q2175">
        <v>50</v>
      </c>
      <c r="R2175" t="s">
        <v>7157</v>
      </c>
      <c r="S2175" t="s">
        <v>7164</v>
      </c>
      <c r="T2175" t="s">
        <v>2749</v>
      </c>
      <c r="U2175" t="s">
        <v>7155</v>
      </c>
      <c r="V2175" t="s">
        <v>7348</v>
      </c>
      <c r="W2175">
        <v>18</v>
      </c>
      <c r="X2175" t="s">
        <v>7161</v>
      </c>
      <c r="Y2175" t="s">
        <v>16964</v>
      </c>
      <c r="Z2175" t="s">
        <v>7178</v>
      </c>
      <c r="AA2175" t="s">
        <v>7292</v>
      </c>
      <c r="AB2175" t="s">
        <v>7293</v>
      </c>
      <c r="AC2175" t="s">
        <v>7178</v>
      </c>
      <c r="AD2175">
        <v>0</v>
      </c>
      <c r="AE2175" t="s">
        <v>16965</v>
      </c>
      <c r="AF2175" t="s">
        <v>7191</v>
      </c>
      <c r="AG2175" t="s">
        <v>16966</v>
      </c>
    </row>
    <row r="2176" spans="1:33" x14ac:dyDescent="0.3">
      <c r="A2176" t="s">
        <v>3991</v>
      </c>
      <c r="B2176" t="s">
        <v>422</v>
      </c>
      <c r="C2176" t="s">
        <v>258</v>
      </c>
      <c r="D2176" t="s">
        <v>88</v>
      </c>
      <c r="E2176" t="s">
        <v>186</v>
      </c>
      <c r="F2176" t="s">
        <v>16967</v>
      </c>
      <c r="G2176">
        <v>43.550088000000002</v>
      </c>
      <c r="H2176">
        <v>-108.72262000000001</v>
      </c>
      <c r="I2176" t="s">
        <v>16968</v>
      </c>
      <c r="J2176" t="s">
        <v>804</v>
      </c>
      <c r="K2176" t="s">
        <v>7156</v>
      </c>
      <c r="L2176" t="s">
        <v>7247</v>
      </c>
      <c r="M2176">
        <v>4948</v>
      </c>
      <c r="N2176" t="s">
        <v>3281</v>
      </c>
      <c r="O2176" t="s">
        <v>7202</v>
      </c>
      <c r="P2176" t="s">
        <v>7247</v>
      </c>
      <c r="Q2176">
        <v>22</v>
      </c>
      <c r="R2176" t="s">
        <v>7164</v>
      </c>
      <c r="S2176" t="s">
        <v>7215</v>
      </c>
      <c r="T2176" t="s">
        <v>1534</v>
      </c>
      <c r="U2176" t="s">
        <v>7202</v>
      </c>
      <c r="V2176" t="s">
        <v>7160</v>
      </c>
      <c r="W2176">
        <v>238</v>
      </c>
      <c r="X2176" t="s">
        <v>43</v>
      </c>
      <c r="Y2176" t="s">
        <v>16969</v>
      </c>
      <c r="Z2176" t="s">
        <v>27</v>
      </c>
      <c r="AA2176" t="s">
        <v>7311</v>
      </c>
      <c r="AB2176" t="s">
        <v>53</v>
      </c>
      <c r="AC2176" t="s">
        <v>62</v>
      </c>
      <c r="AD2176">
        <v>-3</v>
      </c>
      <c r="AE2176" t="s">
        <v>16970</v>
      </c>
      <c r="AF2176" t="s">
        <v>7191</v>
      </c>
      <c r="AG2176" t="s">
        <v>16971</v>
      </c>
    </row>
    <row r="2177" spans="1:33" x14ac:dyDescent="0.3">
      <c r="A2177" t="s">
        <v>3992</v>
      </c>
      <c r="B2177" t="s">
        <v>7459</v>
      </c>
      <c r="C2177" t="s">
        <v>7460</v>
      </c>
      <c r="D2177" t="s">
        <v>22</v>
      </c>
      <c r="E2177" t="s">
        <v>72</v>
      </c>
      <c r="F2177" t="s">
        <v>16972</v>
      </c>
      <c r="G2177">
        <v>46.560068000000001</v>
      </c>
      <c r="H2177">
        <v>-111.181595</v>
      </c>
      <c r="I2177" t="s">
        <v>16973</v>
      </c>
      <c r="J2177" t="s">
        <v>927</v>
      </c>
      <c r="K2177" t="s">
        <v>12365</v>
      </c>
      <c r="L2177" t="s">
        <v>7333</v>
      </c>
      <c r="M2177">
        <v>1002</v>
      </c>
      <c r="N2177" t="s">
        <v>2927</v>
      </c>
      <c r="O2177" t="s">
        <v>7450</v>
      </c>
      <c r="P2177" t="s">
        <v>7203</v>
      </c>
      <c r="Q2177">
        <v>75</v>
      </c>
      <c r="R2177" t="s">
        <v>7372</v>
      </c>
      <c r="S2177" t="s">
        <v>35</v>
      </c>
      <c r="T2177" t="s">
        <v>378</v>
      </c>
      <c r="U2177" t="s">
        <v>7159</v>
      </c>
      <c r="V2177" t="s">
        <v>7156</v>
      </c>
      <c r="W2177">
        <v>26</v>
      </c>
      <c r="X2177" t="s">
        <v>7161</v>
      </c>
      <c r="Y2177" t="s">
        <v>16974</v>
      </c>
      <c r="Z2177" t="s">
        <v>7383</v>
      </c>
      <c r="AA2177" t="s">
        <v>52</v>
      </c>
      <c r="AB2177" t="s">
        <v>7271</v>
      </c>
      <c r="AC2177" t="s">
        <v>7164</v>
      </c>
      <c r="AD2177">
        <v>2</v>
      </c>
      <c r="AE2177" t="s">
        <v>16975</v>
      </c>
      <c r="AF2177" t="s">
        <v>7385</v>
      </c>
      <c r="AG2177" t="s">
        <v>16976</v>
      </c>
    </row>
    <row r="2178" spans="1:33" x14ac:dyDescent="0.3">
      <c r="A2178" t="s">
        <v>3993</v>
      </c>
      <c r="B2178" t="s">
        <v>7477</v>
      </c>
      <c r="C2178" t="s">
        <v>7273</v>
      </c>
      <c r="D2178" t="s">
        <v>48</v>
      </c>
      <c r="E2178" t="s">
        <v>23</v>
      </c>
      <c r="F2178" t="s">
        <v>16977</v>
      </c>
      <c r="G2178">
        <v>39.132221000000001</v>
      </c>
      <c r="H2178">
        <v>-121.046251</v>
      </c>
      <c r="I2178" t="s">
        <v>16978</v>
      </c>
      <c r="J2178" t="s">
        <v>166</v>
      </c>
      <c r="K2178" t="s">
        <v>7288</v>
      </c>
      <c r="L2178" t="s">
        <v>7172</v>
      </c>
      <c r="M2178">
        <v>8587</v>
      </c>
      <c r="N2178" t="s">
        <v>2988</v>
      </c>
      <c r="O2178" t="s">
        <v>7280</v>
      </c>
      <c r="P2178" t="s">
        <v>7239</v>
      </c>
      <c r="Q2178">
        <v>70</v>
      </c>
      <c r="R2178" t="s">
        <v>7278</v>
      </c>
      <c r="S2178" t="s">
        <v>7309</v>
      </c>
      <c r="T2178" t="s">
        <v>3994</v>
      </c>
      <c r="U2178" t="s">
        <v>7225</v>
      </c>
      <c r="V2178" t="s">
        <v>7268</v>
      </c>
      <c r="W2178">
        <v>35</v>
      </c>
      <c r="X2178" t="s">
        <v>7164</v>
      </c>
      <c r="Y2178" t="s">
        <v>16979</v>
      </c>
      <c r="Z2178" t="s">
        <v>116</v>
      </c>
      <c r="AA2178" t="s">
        <v>7164</v>
      </c>
      <c r="AB2178" t="s">
        <v>28</v>
      </c>
      <c r="AC2178" t="s">
        <v>7328</v>
      </c>
      <c r="AD2178">
        <v>3</v>
      </c>
      <c r="AE2178" t="s">
        <v>16980</v>
      </c>
      <c r="AF2178" t="s">
        <v>7195</v>
      </c>
      <c r="AG2178" t="s">
        <v>16981</v>
      </c>
    </row>
    <row r="2179" spans="1:33" x14ac:dyDescent="0.3">
      <c r="A2179" t="s">
        <v>3995</v>
      </c>
      <c r="B2179" t="s">
        <v>507</v>
      </c>
      <c r="C2179" t="s">
        <v>7304</v>
      </c>
      <c r="D2179" t="s">
        <v>100</v>
      </c>
      <c r="E2179" t="s">
        <v>112</v>
      </c>
      <c r="F2179" t="s">
        <v>16982</v>
      </c>
      <c r="G2179">
        <v>32.411566999999998</v>
      </c>
      <c r="H2179">
        <v>-84.758215000000007</v>
      </c>
      <c r="I2179" t="s">
        <v>16983</v>
      </c>
      <c r="J2179" t="s">
        <v>166</v>
      </c>
      <c r="K2179" t="s">
        <v>7187</v>
      </c>
      <c r="L2179" t="s">
        <v>7317</v>
      </c>
      <c r="M2179">
        <v>4241</v>
      </c>
      <c r="N2179" t="s">
        <v>7164</v>
      </c>
      <c r="O2179" t="s">
        <v>7164</v>
      </c>
      <c r="P2179" t="s">
        <v>7164</v>
      </c>
      <c r="R2179" t="s">
        <v>7164</v>
      </c>
      <c r="S2179" t="s">
        <v>7164</v>
      </c>
      <c r="T2179" t="s">
        <v>3996</v>
      </c>
      <c r="U2179" t="s">
        <v>7246</v>
      </c>
      <c r="V2179" t="s">
        <v>7201</v>
      </c>
      <c r="W2179">
        <v>-66</v>
      </c>
      <c r="X2179" t="s">
        <v>7373</v>
      </c>
      <c r="Y2179" t="s">
        <v>7164</v>
      </c>
      <c r="Z2179" t="s">
        <v>7270</v>
      </c>
      <c r="AA2179" t="s">
        <v>7177</v>
      </c>
      <c r="AB2179" t="s">
        <v>132</v>
      </c>
      <c r="AC2179" t="s">
        <v>7230</v>
      </c>
      <c r="AD2179">
        <v>0</v>
      </c>
      <c r="AE2179" t="s">
        <v>16984</v>
      </c>
      <c r="AF2179" t="s">
        <v>7254</v>
      </c>
      <c r="AG2179" t="s">
        <v>16985</v>
      </c>
    </row>
    <row r="2180" spans="1:33" x14ac:dyDescent="0.3">
      <c r="A2180" t="s">
        <v>3997</v>
      </c>
      <c r="B2180" t="s">
        <v>7357</v>
      </c>
      <c r="C2180" t="s">
        <v>686</v>
      </c>
      <c r="D2180" t="s">
        <v>38</v>
      </c>
      <c r="E2180" t="s">
        <v>23</v>
      </c>
      <c r="F2180" t="s">
        <v>16986</v>
      </c>
      <c r="G2180">
        <v>39.286938999999997</v>
      </c>
      <c r="H2180">
        <v>-94.036879999999996</v>
      </c>
      <c r="I2180" t="s">
        <v>16987</v>
      </c>
      <c r="J2180" t="s">
        <v>462</v>
      </c>
      <c r="K2180" t="s">
        <v>7342</v>
      </c>
      <c r="L2180" t="s">
        <v>7248</v>
      </c>
      <c r="M2180">
        <v>7133</v>
      </c>
      <c r="N2180" t="s">
        <v>2182</v>
      </c>
      <c r="O2180" t="s">
        <v>7361</v>
      </c>
      <c r="P2180" t="s">
        <v>7239</v>
      </c>
      <c r="Q2180">
        <v>25</v>
      </c>
      <c r="R2180" t="s">
        <v>43</v>
      </c>
      <c r="S2180" t="s">
        <v>7158</v>
      </c>
      <c r="T2180" t="s">
        <v>86</v>
      </c>
      <c r="U2180" t="s">
        <v>7371</v>
      </c>
      <c r="V2180" t="s">
        <v>7175</v>
      </c>
      <c r="W2180">
        <v>40</v>
      </c>
      <c r="X2180" t="s">
        <v>7157</v>
      </c>
      <c r="Y2180" t="s">
        <v>7164</v>
      </c>
      <c r="Z2180" t="s">
        <v>7607</v>
      </c>
      <c r="AA2180" t="s">
        <v>7217</v>
      </c>
      <c r="AB2180" t="s">
        <v>53</v>
      </c>
      <c r="AC2180" t="s">
        <v>7164</v>
      </c>
      <c r="AD2180">
        <v>0</v>
      </c>
      <c r="AE2180" t="s">
        <v>16988</v>
      </c>
      <c r="AF2180" t="s">
        <v>7254</v>
      </c>
      <c r="AG2180" t="s">
        <v>16989</v>
      </c>
    </row>
    <row r="2181" spans="1:33" x14ac:dyDescent="0.3">
      <c r="A2181" t="s">
        <v>3998</v>
      </c>
      <c r="B2181" t="s">
        <v>808</v>
      </c>
      <c r="C2181" t="s">
        <v>8123</v>
      </c>
      <c r="D2181" t="s">
        <v>48</v>
      </c>
      <c r="E2181" t="s">
        <v>31</v>
      </c>
      <c r="F2181" t="s">
        <v>16990</v>
      </c>
      <c r="G2181">
        <v>40.785051000000003</v>
      </c>
      <c r="H2181">
        <v>-108.856606</v>
      </c>
      <c r="I2181" t="s">
        <v>16991</v>
      </c>
      <c r="J2181" t="s">
        <v>459</v>
      </c>
      <c r="K2181" t="s">
        <v>7288</v>
      </c>
      <c r="L2181" t="s">
        <v>7333</v>
      </c>
      <c r="M2181">
        <v>7840</v>
      </c>
      <c r="N2181" t="s">
        <v>413</v>
      </c>
      <c r="O2181" t="s">
        <v>7225</v>
      </c>
      <c r="P2181" t="s">
        <v>7247</v>
      </c>
      <c r="Q2181">
        <v>44</v>
      </c>
      <c r="R2181" t="s">
        <v>7278</v>
      </c>
      <c r="S2181" t="s">
        <v>7178</v>
      </c>
      <c r="T2181" t="s">
        <v>378</v>
      </c>
      <c r="U2181" t="s">
        <v>7225</v>
      </c>
      <c r="V2181" t="s">
        <v>7482</v>
      </c>
      <c r="W2181">
        <v>250</v>
      </c>
      <c r="X2181" t="s">
        <v>7372</v>
      </c>
      <c r="Y2181" t="s">
        <v>7178</v>
      </c>
      <c r="Z2181" t="s">
        <v>45</v>
      </c>
      <c r="AA2181" t="s">
        <v>7344</v>
      </c>
      <c r="AB2181" t="s">
        <v>61</v>
      </c>
      <c r="AC2181" t="s">
        <v>7394</v>
      </c>
      <c r="AD2181">
        <v>4</v>
      </c>
      <c r="AE2181" t="s">
        <v>16992</v>
      </c>
      <c r="AF2181" t="s">
        <v>7165</v>
      </c>
      <c r="AG2181" t="s">
        <v>16993</v>
      </c>
    </row>
    <row r="2182" spans="1:33" x14ac:dyDescent="0.3">
      <c r="A2182" t="s">
        <v>3999</v>
      </c>
      <c r="B2182" t="s">
        <v>7491</v>
      </c>
      <c r="C2182" t="s">
        <v>7150</v>
      </c>
      <c r="D2182" t="s">
        <v>48</v>
      </c>
      <c r="E2182" t="s">
        <v>39</v>
      </c>
      <c r="F2182" t="s">
        <v>16994</v>
      </c>
      <c r="G2182">
        <v>47.656106999999999</v>
      </c>
      <c r="H2182">
        <v>-119.37326</v>
      </c>
      <c r="I2182" t="s">
        <v>16995</v>
      </c>
      <c r="J2182" t="s">
        <v>1212</v>
      </c>
      <c r="K2182" t="s">
        <v>7187</v>
      </c>
      <c r="L2182" t="s">
        <v>7289</v>
      </c>
      <c r="M2182">
        <v>7135</v>
      </c>
      <c r="N2182" t="s">
        <v>2958</v>
      </c>
      <c r="O2182" t="s">
        <v>7155</v>
      </c>
      <c r="P2182" t="s">
        <v>7354</v>
      </c>
      <c r="Q2182">
        <v>46</v>
      </c>
      <c r="R2182" t="s">
        <v>7260</v>
      </c>
      <c r="S2182" t="s">
        <v>107</v>
      </c>
      <c r="T2182" t="s">
        <v>1477</v>
      </c>
      <c r="U2182" t="s">
        <v>7155</v>
      </c>
      <c r="V2182" t="s">
        <v>7239</v>
      </c>
      <c r="W2182">
        <v>30</v>
      </c>
      <c r="X2182" t="s">
        <v>59</v>
      </c>
      <c r="Y2182" t="s">
        <v>7164</v>
      </c>
      <c r="Z2182" t="s">
        <v>7178</v>
      </c>
      <c r="AA2182" t="s">
        <v>139</v>
      </c>
      <c r="AB2182" t="s">
        <v>7192</v>
      </c>
      <c r="AC2182" t="s">
        <v>7230</v>
      </c>
      <c r="AD2182">
        <v>5</v>
      </c>
      <c r="AE2182" t="s">
        <v>16996</v>
      </c>
      <c r="AF2182" t="s">
        <v>7385</v>
      </c>
      <c r="AG2182" t="s">
        <v>7164</v>
      </c>
    </row>
    <row r="2183" spans="1:33" x14ac:dyDescent="0.3">
      <c r="A2183" t="s">
        <v>4000</v>
      </c>
      <c r="B2183" t="s">
        <v>685</v>
      </c>
      <c r="C2183" t="s">
        <v>7330</v>
      </c>
      <c r="D2183" t="s">
        <v>48</v>
      </c>
      <c r="E2183" t="s">
        <v>31</v>
      </c>
      <c r="F2183" t="s">
        <v>16997</v>
      </c>
      <c r="G2183">
        <v>45.599997000000002</v>
      </c>
      <c r="H2183">
        <v>-116.943895</v>
      </c>
      <c r="I2183" t="s">
        <v>16998</v>
      </c>
      <c r="J2183" t="s">
        <v>480</v>
      </c>
      <c r="K2183" t="s">
        <v>7307</v>
      </c>
      <c r="L2183" t="s">
        <v>7175</v>
      </c>
      <c r="M2183">
        <v>6534</v>
      </c>
      <c r="N2183" t="s">
        <v>3417</v>
      </c>
      <c r="O2183" t="s">
        <v>7159</v>
      </c>
      <c r="P2183" t="s">
        <v>7239</v>
      </c>
      <c r="R2183" t="s">
        <v>7214</v>
      </c>
      <c r="S2183" t="s">
        <v>7178</v>
      </c>
      <c r="T2183" t="s">
        <v>4001</v>
      </c>
      <c r="U2183" t="s">
        <v>7153</v>
      </c>
      <c r="V2183" t="s">
        <v>7172</v>
      </c>
      <c r="W2183">
        <v>33</v>
      </c>
      <c r="X2183" t="s">
        <v>59</v>
      </c>
      <c r="Y2183" t="s">
        <v>16999</v>
      </c>
      <c r="Z2183" t="s">
        <v>7383</v>
      </c>
      <c r="AA2183" t="s">
        <v>97</v>
      </c>
      <c r="AB2183" t="s">
        <v>7363</v>
      </c>
      <c r="AC2183" t="s">
        <v>29</v>
      </c>
      <c r="AE2183" t="s">
        <v>17000</v>
      </c>
      <c r="AF2183" t="s">
        <v>110</v>
      </c>
      <c r="AG2183" t="s">
        <v>7164</v>
      </c>
    </row>
    <row r="2184" spans="1:33" x14ac:dyDescent="0.3">
      <c r="A2184" t="s">
        <v>4002</v>
      </c>
      <c r="B2184" t="s">
        <v>9252</v>
      </c>
      <c r="C2184" t="s">
        <v>7150</v>
      </c>
      <c r="D2184" t="s">
        <v>100</v>
      </c>
      <c r="E2184" t="s">
        <v>72</v>
      </c>
      <c r="F2184" t="s">
        <v>17001</v>
      </c>
      <c r="G2184">
        <v>32.053750000000001</v>
      </c>
      <c r="H2184">
        <v>-101.780089</v>
      </c>
      <c r="I2184" t="s">
        <v>17002</v>
      </c>
      <c r="J2184" t="s">
        <v>540</v>
      </c>
      <c r="K2184" t="s">
        <v>7186</v>
      </c>
      <c r="L2184" t="s">
        <v>7201</v>
      </c>
      <c r="N2184" t="s">
        <v>2693</v>
      </c>
      <c r="O2184" t="s">
        <v>7307</v>
      </c>
      <c r="P2184" t="s">
        <v>7326</v>
      </c>
      <c r="Q2184">
        <v>57</v>
      </c>
      <c r="R2184" t="s">
        <v>7157</v>
      </c>
      <c r="S2184" t="s">
        <v>7178</v>
      </c>
      <c r="T2184" t="s">
        <v>1351</v>
      </c>
      <c r="U2184" t="s">
        <v>7174</v>
      </c>
      <c r="V2184" t="s">
        <v>7189</v>
      </c>
      <c r="W2184">
        <v>292</v>
      </c>
      <c r="X2184" t="s">
        <v>7299</v>
      </c>
      <c r="Y2184" t="s">
        <v>17003</v>
      </c>
      <c r="Z2184" t="s">
        <v>27</v>
      </c>
      <c r="AA2184" t="s">
        <v>7191</v>
      </c>
      <c r="AB2184" t="s">
        <v>7252</v>
      </c>
      <c r="AC2184" t="s">
        <v>62</v>
      </c>
      <c r="AD2184">
        <v>2</v>
      </c>
      <c r="AE2184" t="s">
        <v>17004</v>
      </c>
      <c r="AF2184" t="s">
        <v>7195</v>
      </c>
      <c r="AG2184" t="s">
        <v>17005</v>
      </c>
    </row>
    <row r="2185" spans="1:33" x14ac:dyDescent="0.3">
      <c r="A2185" t="s">
        <v>4003</v>
      </c>
      <c r="B2185" t="s">
        <v>676</v>
      </c>
      <c r="C2185" t="s">
        <v>7945</v>
      </c>
      <c r="D2185" t="s">
        <v>65</v>
      </c>
      <c r="E2185" t="s">
        <v>55</v>
      </c>
      <c r="F2185" t="s">
        <v>17006</v>
      </c>
      <c r="G2185">
        <v>26.107962000000001</v>
      </c>
      <c r="H2185">
        <v>-121.331721</v>
      </c>
      <c r="I2185" t="s">
        <v>17007</v>
      </c>
      <c r="J2185" t="s">
        <v>238</v>
      </c>
      <c r="K2185" t="s">
        <v>7449</v>
      </c>
      <c r="L2185" t="s">
        <v>7317</v>
      </c>
      <c r="N2185" t="s">
        <v>7164</v>
      </c>
      <c r="O2185" t="s">
        <v>7164</v>
      </c>
      <c r="P2185" t="s">
        <v>7164</v>
      </c>
      <c r="R2185" t="s">
        <v>7164</v>
      </c>
      <c r="S2185" t="s">
        <v>7164</v>
      </c>
      <c r="T2185" t="s">
        <v>1676</v>
      </c>
      <c r="U2185" t="s">
        <v>7156</v>
      </c>
      <c r="V2185" t="s">
        <v>7333</v>
      </c>
      <c r="W2185">
        <v>49</v>
      </c>
      <c r="X2185" t="s">
        <v>7161</v>
      </c>
      <c r="Y2185" t="s">
        <v>17008</v>
      </c>
      <c r="Z2185" t="s">
        <v>60</v>
      </c>
      <c r="AA2185" t="s">
        <v>7393</v>
      </c>
      <c r="AB2185" t="s">
        <v>7293</v>
      </c>
      <c r="AC2185" t="s">
        <v>7394</v>
      </c>
      <c r="AD2185">
        <v>0</v>
      </c>
      <c r="AE2185" t="s">
        <v>7164</v>
      </c>
      <c r="AF2185" t="s">
        <v>110</v>
      </c>
      <c r="AG2185" t="s">
        <v>17009</v>
      </c>
    </row>
    <row r="2186" spans="1:33" x14ac:dyDescent="0.3">
      <c r="A2186" t="s">
        <v>4004</v>
      </c>
      <c r="B2186" t="s">
        <v>7433</v>
      </c>
      <c r="C2186" t="s">
        <v>7285</v>
      </c>
      <c r="D2186" t="s">
        <v>22</v>
      </c>
      <c r="E2186" t="s">
        <v>78</v>
      </c>
      <c r="F2186" t="s">
        <v>17010</v>
      </c>
      <c r="G2186">
        <v>41.172128999999998</v>
      </c>
      <c r="H2186">
        <v>-76.836434999999994</v>
      </c>
      <c r="I2186" t="s">
        <v>17011</v>
      </c>
      <c r="J2186" t="s">
        <v>307</v>
      </c>
      <c r="K2186" t="s">
        <v>7342</v>
      </c>
      <c r="L2186" t="s">
        <v>7247</v>
      </c>
      <c r="M2186">
        <v>3568</v>
      </c>
      <c r="N2186" t="s">
        <v>2349</v>
      </c>
      <c r="O2186" t="s">
        <v>7450</v>
      </c>
      <c r="P2186" t="s">
        <v>7213</v>
      </c>
      <c r="Q2186">
        <v>70</v>
      </c>
      <c r="R2186" t="s">
        <v>59</v>
      </c>
      <c r="S2186" t="s">
        <v>41</v>
      </c>
      <c r="T2186" t="s">
        <v>680</v>
      </c>
      <c r="U2186" t="s">
        <v>7225</v>
      </c>
      <c r="V2186" t="s">
        <v>7175</v>
      </c>
      <c r="W2186">
        <v>32</v>
      </c>
      <c r="X2186" t="s">
        <v>7157</v>
      </c>
      <c r="Y2186" t="s">
        <v>17012</v>
      </c>
      <c r="Z2186" t="s">
        <v>7383</v>
      </c>
      <c r="AA2186" t="s">
        <v>7191</v>
      </c>
      <c r="AB2186" t="s">
        <v>7293</v>
      </c>
      <c r="AC2186" t="s">
        <v>7178</v>
      </c>
      <c r="AD2186">
        <v>0</v>
      </c>
      <c r="AE2186" t="s">
        <v>17013</v>
      </c>
      <c r="AF2186" t="s">
        <v>7385</v>
      </c>
      <c r="AG2186" t="s">
        <v>17014</v>
      </c>
    </row>
    <row r="2187" spans="1:33" x14ac:dyDescent="0.3">
      <c r="A2187" t="s">
        <v>4005</v>
      </c>
      <c r="B2187" t="s">
        <v>7744</v>
      </c>
      <c r="C2187" t="s">
        <v>7388</v>
      </c>
      <c r="D2187" t="s">
        <v>100</v>
      </c>
      <c r="E2187" t="s">
        <v>186</v>
      </c>
      <c r="F2187" t="s">
        <v>17015</v>
      </c>
      <c r="G2187">
        <v>28.772991000000001</v>
      </c>
      <c r="I2187" t="s">
        <v>17016</v>
      </c>
      <c r="J2187" t="s">
        <v>501</v>
      </c>
      <c r="K2187" t="s">
        <v>7187</v>
      </c>
      <c r="L2187" t="s">
        <v>7308</v>
      </c>
      <c r="M2187">
        <v>5055</v>
      </c>
      <c r="N2187" t="s">
        <v>2699</v>
      </c>
      <c r="O2187" t="s">
        <v>7246</v>
      </c>
      <c r="P2187" t="s">
        <v>7333</v>
      </c>
      <c r="Q2187">
        <v>58</v>
      </c>
      <c r="R2187" t="s">
        <v>7278</v>
      </c>
      <c r="S2187" t="s">
        <v>7279</v>
      </c>
      <c r="T2187" t="s">
        <v>1299</v>
      </c>
      <c r="U2187" t="s">
        <v>7174</v>
      </c>
      <c r="V2187" t="s">
        <v>7382</v>
      </c>
      <c r="W2187">
        <v>52</v>
      </c>
      <c r="X2187" t="s">
        <v>7260</v>
      </c>
      <c r="Y2187" t="s">
        <v>17017</v>
      </c>
      <c r="Z2187" t="s">
        <v>7205</v>
      </c>
      <c r="AA2187" t="s">
        <v>52</v>
      </c>
      <c r="AB2187" t="s">
        <v>61</v>
      </c>
      <c r="AC2187" t="s">
        <v>7328</v>
      </c>
      <c r="AD2187">
        <v>1</v>
      </c>
      <c r="AE2187" t="s">
        <v>17018</v>
      </c>
      <c r="AF2187" t="s">
        <v>110</v>
      </c>
      <c r="AG2187" t="s">
        <v>17019</v>
      </c>
    </row>
    <row r="2188" spans="1:33" x14ac:dyDescent="0.3">
      <c r="A2188" t="s">
        <v>4006</v>
      </c>
      <c r="B2188" t="s">
        <v>7232</v>
      </c>
      <c r="C2188" t="s">
        <v>7378</v>
      </c>
      <c r="D2188" t="s">
        <v>65</v>
      </c>
      <c r="E2188" t="s">
        <v>55</v>
      </c>
      <c r="F2188" t="s">
        <v>17020</v>
      </c>
      <c r="G2188">
        <v>43.670712999999999</v>
      </c>
      <c r="H2188">
        <v>-70.393698000000001</v>
      </c>
      <c r="I2188" t="s">
        <v>17021</v>
      </c>
      <c r="J2188" t="s">
        <v>122</v>
      </c>
      <c r="K2188" t="s">
        <v>7334</v>
      </c>
      <c r="L2188" t="s">
        <v>7382</v>
      </c>
      <c r="M2188">
        <v>9404</v>
      </c>
      <c r="N2188" t="s">
        <v>7164</v>
      </c>
      <c r="O2188" t="s">
        <v>7164</v>
      </c>
      <c r="P2188" t="s">
        <v>7164</v>
      </c>
      <c r="R2188" t="s">
        <v>7164</v>
      </c>
      <c r="S2188" t="s">
        <v>7164</v>
      </c>
      <c r="T2188" t="s">
        <v>857</v>
      </c>
      <c r="U2188" t="s">
        <v>7156</v>
      </c>
      <c r="V2188" t="s">
        <v>7289</v>
      </c>
      <c r="W2188">
        <v>226</v>
      </c>
      <c r="X2188" t="s">
        <v>7299</v>
      </c>
      <c r="Y2188" t="s">
        <v>17022</v>
      </c>
      <c r="Z2188" t="s">
        <v>7318</v>
      </c>
      <c r="AA2188" t="s">
        <v>7393</v>
      </c>
      <c r="AB2188" t="s">
        <v>7293</v>
      </c>
      <c r="AC2188" t="s">
        <v>7230</v>
      </c>
      <c r="AD2188">
        <v>3</v>
      </c>
      <c r="AE2188" t="s">
        <v>17023</v>
      </c>
      <c r="AF2188" t="s">
        <v>110</v>
      </c>
      <c r="AG2188" t="s">
        <v>17024</v>
      </c>
    </row>
    <row r="2189" spans="1:33" x14ac:dyDescent="0.3">
      <c r="A2189" t="s">
        <v>4007</v>
      </c>
      <c r="B2189" t="s">
        <v>8338</v>
      </c>
      <c r="C2189" t="s">
        <v>7150</v>
      </c>
      <c r="D2189" t="s">
        <v>38</v>
      </c>
      <c r="E2189" t="s">
        <v>112</v>
      </c>
      <c r="F2189" t="s">
        <v>17025</v>
      </c>
      <c r="G2189">
        <v>45.737679</v>
      </c>
      <c r="H2189">
        <v>-72.971789000000001</v>
      </c>
      <c r="I2189" t="s">
        <v>17026</v>
      </c>
      <c r="J2189" t="s">
        <v>1070</v>
      </c>
      <c r="K2189" t="s">
        <v>7236</v>
      </c>
      <c r="L2189" t="s">
        <v>41</v>
      </c>
      <c r="M2189">
        <v>2805</v>
      </c>
      <c r="N2189" t="s">
        <v>1798</v>
      </c>
      <c r="O2189" t="s">
        <v>7186</v>
      </c>
      <c r="P2189" t="s">
        <v>7188</v>
      </c>
      <c r="Q2189">
        <v>50</v>
      </c>
      <c r="R2189" t="s">
        <v>7373</v>
      </c>
      <c r="S2189" t="s">
        <v>107</v>
      </c>
      <c r="T2189" t="s">
        <v>2030</v>
      </c>
      <c r="U2189" t="s">
        <v>7288</v>
      </c>
      <c r="V2189" t="s">
        <v>7173</v>
      </c>
      <c r="W2189">
        <v>74</v>
      </c>
      <c r="X2189" t="s">
        <v>7237</v>
      </c>
      <c r="Y2189" t="s">
        <v>17027</v>
      </c>
      <c r="Z2189" t="s">
        <v>7251</v>
      </c>
      <c r="AA2189" t="s">
        <v>7292</v>
      </c>
      <c r="AB2189" t="s">
        <v>7178</v>
      </c>
      <c r="AC2189" t="s">
        <v>7230</v>
      </c>
      <c r="AD2189">
        <v>0</v>
      </c>
      <c r="AE2189" t="s">
        <v>17028</v>
      </c>
      <c r="AF2189" t="s">
        <v>7403</v>
      </c>
      <c r="AG2189" t="s">
        <v>17029</v>
      </c>
    </row>
    <row r="2190" spans="1:33" x14ac:dyDescent="0.3">
      <c r="A2190" t="s">
        <v>4008</v>
      </c>
      <c r="B2190" t="s">
        <v>8338</v>
      </c>
      <c r="C2190" t="s">
        <v>7322</v>
      </c>
      <c r="D2190" t="s">
        <v>38</v>
      </c>
      <c r="E2190" t="s">
        <v>78</v>
      </c>
      <c r="F2190" t="s">
        <v>17030</v>
      </c>
      <c r="G2190">
        <v>37.328147999999999</v>
      </c>
      <c r="H2190">
        <v>-77.540323000000001</v>
      </c>
      <c r="I2190" t="s">
        <v>17031</v>
      </c>
      <c r="J2190" t="s">
        <v>1492</v>
      </c>
      <c r="K2190" t="s">
        <v>7280</v>
      </c>
      <c r="L2190" t="s">
        <v>7482</v>
      </c>
      <c r="M2190">
        <v>7301</v>
      </c>
      <c r="N2190" t="s">
        <v>7164</v>
      </c>
      <c r="O2190" t="s">
        <v>7164</v>
      </c>
      <c r="P2190" t="s">
        <v>7164</v>
      </c>
      <c r="R2190" t="s">
        <v>7164</v>
      </c>
      <c r="S2190" t="s">
        <v>7164</v>
      </c>
      <c r="T2190" t="s">
        <v>453</v>
      </c>
      <c r="U2190" t="s">
        <v>7361</v>
      </c>
      <c r="V2190" t="s">
        <v>7156</v>
      </c>
      <c r="W2190">
        <v>53</v>
      </c>
      <c r="X2190" t="s">
        <v>7237</v>
      </c>
      <c r="Y2190" t="s">
        <v>17032</v>
      </c>
      <c r="Z2190" t="s">
        <v>7251</v>
      </c>
      <c r="AA2190" t="s">
        <v>7311</v>
      </c>
      <c r="AB2190" t="s">
        <v>28</v>
      </c>
      <c r="AC2190" t="s">
        <v>29</v>
      </c>
      <c r="AD2190">
        <v>0</v>
      </c>
      <c r="AE2190" t="s">
        <v>17033</v>
      </c>
      <c r="AF2190" t="s">
        <v>7385</v>
      </c>
      <c r="AG2190" t="s">
        <v>17034</v>
      </c>
    </row>
    <row r="2191" spans="1:33" x14ac:dyDescent="0.3">
      <c r="A2191" t="s">
        <v>4009</v>
      </c>
      <c r="B2191" t="s">
        <v>232</v>
      </c>
      <c r="C2191" t="s">
        <v>8053</v>
      </c>
      <c r="D2191" t="s">
        <v>92</v>
      </c>
      <c r="E2191" t="s">
        <v>93</v>
      </c>
      <c r="F2191" t="s">
        <v>17035</v>
      </c>
      <c r="G2191">
        <v>41.424703000000001</v>
      </c>
      <c r="H2191">
        <v>-87.806978999999998</v>
      </c>
      <c r="I2191" t="s">
        <v>17036</v>
      </c>
      <c r="J2191" t="s">
        <v>318</v>
      </c>
      <c r="K2191" t="s">
        <v>7342</v>
      </c>
      <c r="L2191" t="s">
        <v>7400</v>
      </c>
      <c r="M2191">
        <v>3157</v>
      </c>
      <c r="N2191" t="s">
        <v>7164</v>
      </c>
      <c r="O2191" t="s">
        <v>7164</v>
      </c>
      <c r="P2191" t="s">
        <v>7164</v>
      </c>
      <c r="R2191" t="s">
        <v>7164</v>
      </c>
      <c r="S2191" t="s">
        <v>7164</v>
      </c>
      <c r="T2191" t="s">
        <v>4010</v>
      </c>
      <c r="U2191" t="s">
        <v>7238</v>
      </c>
      <c r="V2191" t="s">
        <v>7189</v>
      </c>
      <c r="W2191">
        <v>79</v>
      </c>
      <c r="X2191" t="s">
        <v>59</v>
      </c>
      <c r="Y2191" t="s">
        <v>7178</v>
      </c>
      <c r="Z2191" t="s">
        <v>45</v>
      </c>
      <c r="AA2191" t="s">
        <v>52</v>
      </c>
      <c r="AB2191" t="s">
        <v>7293</v>
      </c>
      <c r="AC2191" t="s">
        <v>7394</v>
      </c>
      <c r="AD2191">
        <v>0</v>
      </c>
      <c r="AE2191" t="s">
        <v>17037</v>
      </c>
      <c r="AF2191" t="s">
        <v>7191</v>
      </c>
      <c r="AG2191" t="s">
        <v>17038</v>
      </c>
    </row>
    <row r="2192" spans="1:33" x14ac:dyDescent="0.3">
      <c r="A2192" t="s">
        <v>4011</v>
      </c>
      <c r="B2192" t="s">
        <v>507</v>
      </c>
      <c r="C2192" t="s">
        <v>8288</v>
      </c>
      <c r="D2192" t="s">
        <v>100</v>
      </c>
      <c r="E2192" t="s">
        <v>31</v>
      </c>
      <c r="F2192" t="s">
        <v>17039</v>
      </c>
      <c r="G2192">
        <v>27.054839000000001</v>
      </c>
      <c r="H2192">
        <v>-113.746827</v>
      </c>
      <c r="I2192" t="s">
        <v>17040</v>
      </c>
      <c r="J2192" t="s">
        <v>657</v>
      </c>
      <c r="K2192" t="s">
        <v>7481</v>
      </c>
      <c r="L2192" t="s">
        <v>7400</v>
      </c>
      <c r="M2192">
        <v>7074</v>
      </c>
      <c r="N2192" t="s">
        <v>1308</v>
      </c>
      <c r="O2192" t="s">
        <v>7156</v>
      </c>
      <c r="P2192" t="s">
        <v>7226</v>
      </c>
      <c r="Q2192">
        <v>33</v>
      </c>
      <c r="R2192" t="s">
        <v>7178</v>
      </c>
      <c r="S2192" t="s">
        <v>7279</v>
      </c>
      <c r="T2192" t="s">
        <v>1547</v>
      </c>
      <c r="U2192" t="s">
        <v>7449</v>
      </c>
      <c r="V2192" t="s">
        <v>7188</v>
      </c>
      <c r="W2192">
        <v>12</v>
      </c>
      <c r="X2192" t="s">
        <v>7373</v>
      </c>
      <c r="Y2192" t="s">
        <v>7164</v>
      </c>
      <c r="Z2192" t="s">
        <v>70</v>
      </c>
      <c r="AA2192" t="s">
        <v>7164</v>
      </c>
      <c r="AB2192" t="s">
        <v>7271</v>
      </c>
      <c r="AC2192" t="s">
        <v>7394</v>
      </c>
      <c r="AD2192">
        <v>5</v>
      </c>
      <c r="AE2192" t="s">
        <v>17041</v>
      </c>
      <c r="AF2192" t="s">
        <v>110</v>
      </c>
      <c r="AG2192" t="s">
        <v>17042</v>
      </c>
    </row>
    <row r="2193" spans="1:33" x14ac:dyDescent="0.3">
      <c r="A2193" t="s">
        <v>4012</v>
      </c>
      <c r="B2193" t="s">
        <v>7774</v>
      </c>
      <c r="C2193" t="s">
        <v>7558</v>
      </c>
      <c r="D2193" t="s">
        <v>88</v>
      </c>
      <c r="E2193" t="s">
        <v>23</v>
      </c>
      <c r="F2193" t="s">
        <v>17043</v>
      </c>
      <c r="G2193">
        <v>25.132607</v>
      </c>
      <c r="H2193">
        <v>-80.795152999999999</v>
      </c>
      <c r="I2193" t="s">
        <v>17044</v>
      </c>
      <c r="J2193" t="s">
        <v>1050</v>
      </c>
      <c r="K2193" t="s">
        <v>7280</v>
      </c>
      <c r="L2193" t="s">
        <v>7289</v>
      </c>
      <c r="M2193">
        <v>2478</v>
      </c>
      <c r="N2193" t="s">
        <v>2940</v>
      </c>
      <c r="O2193" t="s">
        <v>7225</v>
      </c>
      <c r="P2193" t="s">
        <v>7289</v>
      </c>
      <c r="Q2193">
        <v>58</v>
      </c>
      <c r="R2193" t="s">
        <v>7164</v>
      </c>
      <c r="S2193" t="s">
        <v>85</v>
      </c>
      <c r="T2193" t="s">
        <v>2176</v>
      </c>
      <c r="U2193" t="s">
        <v>7225</v>
      </c>
      <c r="V2193" t="s">
        <v>7268</v>
      </c>
      <c r="W2193">
        <v>85</v>
      </c>
      <c r="X2193" t="s">
        <v>7372</v>
      </c>
      <c r="Y2193" t="s">
        <v>17045</v>
      </c>
      <c r="Z2193" t="s">
        <v>70</v>
      </c>
      <c r="AA2193" t="s">
        <v>7191</v>
      </c>
      <c r="AB2193" t="s">
        <v>7336</v>
      </c>
      <c r="AC2193" t="s">
        <v>270</v>
      </c>
      <c r="AD2193">
        <v>5</v>
      </c>
      <c r="AE2193" t="s">
        <v>17046</v>
      </c>
      <c r="AF2193" t="s">
        <v>110</v>
      </c>
      <c r="AG2193" t="s">
        <v>17047</v>
      </c>
    </row>
    <row r="2194" spans="1:33" x14ac:dyDescent="0.3">
      <c r="A2194" t="s">
        <v>4013</v>
      </c>
      <c r="B2194" t="s">
        <v>250</v>
      </c>
      <c r="C2194" t="s">
        <v>7815</v>
      </c>
      <c r="D2194" t="s">
        <v>92</v>
      </c>
      <c r="E2194" t="s">
        <v>31</v>
      </c>
      <c r="F2194" t="s">
        <v>17048</v>
      </c>
      <c r="G2194">
        <v>40.067253999999998</v>
      </c>
      <c r="H2194">
        <v>-104.51593</v>
      </c>
      <c r="I2194" t="s">
        <v>17049</v>
      </c>
      <c r="J2194" t="s">
        <v>1313</v>
      </c>
      <c r="K2194" t="s">
        <v>7155</v>
      </c>
      <c r="L2194" t="s">
        <v>7308</v>
      </c>
      <c r="M2194">
        <v>9939</v>
      </c>
      <c r="N2194" t="s">
        <v>401</v>
      </c>
      <c r="O2194" t="s">
        <v>7249</v>
      </c>
      <c r="P2194" t="s">
        <v>7382</v>
      </c>
      <c r="Q2194">
        <v>54</v>
      </c>
      <c r="R2194" t="s">
        <v>7214</v>
      </c>
      <c r="S2194" t="s">
        <v>7279</v>
      </c>
      <c r="T2194" t="s">
        <v>3398</v>
      </c>
      <c r="U2194" t="s">
        <v>7187</v>
      </c>
      <c r="V2194" t="s">
        <v>7203</v>
      </c>
      <c r="W2194">
        <v>90</v>
      </c>
      <c r="X2194" t="s">
        <v>7237</v>
      </c>
      <c r="Y2194" t="s">
        <v>17050</v>
      </c>
      <c r="Z2194" t="s">
        <v>60</v>
      </c>
      <c r="AA2194" t="s">
        <v>7292</v>
      </c>
      <c r="AB2194" t="s">
        <v>7229</v>
      </c>
      <c r="AC2194" t="s">
        <v>7328</v>
      </c>
      <c r="AD2194">
        <v>3</v>
      </c>
      <c r="AE2194" t="s">
        <v>7164</v>
      </c>
      <c r="AF2194" t="s">
        <v>7195</v>
      </c>
      <c r="AG2194" t="s">
        <v>17051</v>
      </c>
    </row>
    <row r="2195" spans="1:33" x14ac:dyDescent="0.3">
      <c r="A2195" t="s">
        <v>4014</v>
      </c>
      <c r="B2195" t="s">
        <v>8185</v>
      </c>
      <c r="C2195" t="s">
        <v>7358</v>
      </c>
      <c r="D2195" t="s">
        <v>100</v>
      </c>
      <c r="E2195" t="s">
        <v>93</v>
      </c>
      <c r="F2195" t="s">
        <v>17052</v>
      </c>
      <c r="G2195">
        <v>41.100425000000001</v>
      </c>
      <c r="H2195">
        <v>61.547400000000003</v>
      </c>
      <c r="I2195" t="s">
        <v>17053</v>
      </c>
      <c r="J2195" t="s">
        <v>247</v>
      </c>
      <c r="K2195" t="s">
        <v>7223</v>
      </c>
      <c r="L2195" t="s">
        <v>7226</v>
      </c>
      <c r="M2195">
        <v>3294</v>
      </c>
      <c r="N2195" t="s">
        <v>4015</v>
      </c>
      <c r="O2195" t="s">
        <v>7159</v>
      </c>
      <c r="P2195" t="s">
        <v>7201</v>
      </c>
      <c r="Q2195">
        <v>52</v>
      </c>
      <c r="R2195" t="s">
        <v>43</v>
      </c>
      <c r="S2195" t="s">
        <v>7279</v>
      </c>
      <c r="T2195" t="s">
        <v>3452</v>
      </c>
      <c r="U2195" t="s">
        <v>7155</v>
      </c>
      <c r="V2195" t="s">
        <v>7188</v>
      </c>
      <c r="W2195">
        <v>85</v>
      </c>
      <c r="X2195" t="s">
        <v>7373</v>
      </c>
      <c r="Y2195" t="s">
        <v>17054</v>
      </c>
      <c r="Z2195" t="s">
        <v>7205</v>
      </c>
      <c r="AA2195" t="s">
        <v>7228</v>
      </c>
      <c r="AB2195" t="s">
        <v>53</v>
      </c>
      <c r="AC2195" t="s">
        <v>62</v>
      </c>
      <c r="AD2195">
        <v>2</v>
      </c>
      <c r="AE2195" t="s">
        <v>17055</v>
      </c>
      <c r="AF2195" t="s">
        <v>7191</v>
      </c>
      <c r="AG2195" t="s">
        <v>17056</v>
      </c>
    </row>
    <row r="2196" spans="1:33" x14ac:dyDescent="0.3">
      <c r="A2196" t="s">
        <v>4016</v>
      </c>
      <c r="B2196" t="s">
        <v>1173</v>
      </c>
      <c r="C2196" t="s">
        <v>7219</v>
      </c>
      <c r="D2196" t="s">
        <v>22</v>
      </c>
      <c r="E2196" t="s">
        <v>39</v>
      </c>
      <c r="F2196" t="s">
        <v>17057</v>
      </c>
      <c r="G2196">
        <v>47.665481</v>
      </c>
      <c r="H2196">
        <v>-79.447329999999994</v>
      </c>
      <c r="I2196" t="s">
        <v>17058</v>
      </c>
      <c r="J2196" t="s">
        <v>247</v>
      </c>
      <c r="K2196" t="s">
        <v>7156</v>
      </c>
      <c r="L2196" t="s">
        <v>7308</v>
      </c>
      <c r="M2196">
        <v>2696</v>
      </c>
      <c r="N2196" t="s">
        <v>3555</v>
      </c>
      <c r="O2196" t="s">
        <v>7277</v>
      </c>
      <c r="P2196" t="s">
        <v>7354</v>
      </c>
      <c r="Q2196">
        <v>48</v>
      </c>
      <c r="R2196" t="s">
        <v>7373</v>
      </c>
      <c r="S2196" t="s">
        <v>7161</v>
      </c>
      <c r="T2196" t="s">
        <v>3198</v>
      </c>
      <c r="U2196" t="s">
        <v>7238</v>
      </c>
      <c r="V2196" t="s">
        <v>7189</v>
      </c>
      <c r="W2196">
        <v>15</v>
      </c>
      <c r="X2196" t="s">
        <v>7157</v>
      </c>
      <c r="Y2196" t="s">
        <v>17059</v>
      </c>
      <c r="Z2196" t="s">
        <v>7270</v>
      </c>
      <c r="AA2196" t="s">
        <v>139</v>
      </c>
      <c r="AB2196" t="s">
        <v>7271</v>
      </c>
      <c r="AC2196" t="s">
        <v>7178</v>
      </c>
      <c r="AD2196">
        <v>0</v>
      </c>
      <c r="AE2196" t="s">
        <v>17060</v>
      </c>
      <c r="AF2196" t="s">
        <v>7164</v>
      </c>
      <c r="AG2196" t="s">
        <v>17061</v>
      </c>
    </row>
    <row r="2197" spans="1:33" x14ac:dyDescent="0.3">
      <c r="A2197" t="s">
        <v>4017</v>
      </c>
      <c r="B2197" t="s">
        <v>8338</v>
      </c>
      <c r="C2197" t="s">
        <v>7616</v>
      </c>
      <c r="D2197" t="s">
        <v>88</v>
      </c>
      <c r="E2197" t="s">
        <v>39</v>
      </c>
      <c r="F2197" t="s">
        <v>17062</v>
      </c>
      <c r="G2197">
        <v>46.727862999999999</v>
      </c>
      <c r="H2197">
        <v>-121.25178099999999</v>
      </c>
      <c r="I2197" t="s">
        <v>17063</v>
      </c>
      <c r="J2197" t="s">
        <v>331</v>
      </c>
      <c r="K2197" t="s">
        <v>7225</v>
      </c>
      <c r="L2197" t="s">
        <v>7333</v>
      </c>
      <c r="M2197">
        <v>5855</v>
      </c>
      <c r="N2197" t="s">
        <v>1137</v>
      </c>
      <c r="O2197" t="s">
        <v>7186</v>
      </c>
      <c r="P2197" t="s">
        <v>7175</v>
      </c>
      <c r="R2197" t="s">
        <v>7299</v>
      </c>
      <c r="S2197" t="s">
        <v>7279</v>
      </c>
      <c r="T2197" t="s">
        <v>167</v>
      </c>
      <c r="U2197" t="s">
        <v>7222</v>
      </c>
      <c r="V2197" t="s">
        <v>7201</v>
      </c>
      <c r="W2197">
        <v>22</v>
      </c>
      <c r="X2197" t="s">
        <v>7299</v>
      </c>
      <c r="Y2197" t="s">
        <v>17064</v>
      </c>
      <c r="Z2197" t="s">
        <v>60</v>
      </c>
      <c r="AA2197" t="s">
        <v>7311</v>
      </c>
      <c r="AB2197" t="s">
        <v>7178</v>
      </c>
      <c r="AC2197" t="s">
        <v>62</v>
      </c>
      <c r="AD2197">
        <v>2</v>
      </c>
      <c r="AE2197" t="s">
        <v>17065</v>
      </c>
      <c r="AF2197" t="s">
        <v>7165</v>
      </c>
      <c r="AG2197" t="s">
        <v>17066</v>
      </c>
    </row>
    <row r="2198" spans="1:33" x14ac:dyDescent="0.3">
      <c r="A2198" t="s">
        <v>4018</v>
      </c>
      <c r="B2198" t="s">
        <v>165</v>
      </c>
      <c r="C2198" t="s">
        <v>7233</v>
      </c>
      <c r="D2198" t="s">
        <v>48</v>
      </c>
      <c r="E2198" t="s">
        <v>112</v>
      </c>
      <c r="F2198" t="s">
        <v>17067</v>
      </c>
      <c r="G2198">
        <v>47.544955999999999</v>
      </c>
      <c r="H2198">
        <v>-77.510143999999997</v>
      </c>
      <c r="I2198" t="s">
        <v>17068</v>
      </c>
      <c r="J2198" t="s">
        <v>910</v>
      </c>
      <c r="K2198" t="s">
        <v>7342</v>
      </c>
      <c r="L2198" t="s">
        <v>7160</v>
      </c>
      <c r="M2198">
        <v>7738</v>
      </c>
      <c r="N2198" t="s">
        <v>7164</v>
      </c>
      <c r="O2198" t="s">
        <v>7164</v>
      </c>
      <c r="P2198" t="s">
        <v>7164</v>
      </c>
      <c r="R2198" t="s">
        <v>7164</v>
      </c>
      <c r="S2198" t="s">
        <v>7164</v>
      </c>
      <c r="T2198" t="s">
        <v>3287</v>
      </c>
      <c r="U2198" t="s">
        <v>7238</v>
      </c>
      <c r="V2198" t="s">
        <v>7154</v>
      </c>
      <c r="W2198">
        <v>90</v>
      </c>
      <c r="X2198" t="s">
        <v>7278</v>
      </c>
      <c r="Y2198" t="s">
        <v>7164</v>
      </c>
      <c r="Z2198" t="s">
        <v>7375</v>
      </c>
      <c r="AA2198" t="s">
        <v>52</v>
      </c>
      <c r="AB2198" t="s">
        <v>7192</v>
      </c>
      <c r="AC2198" t="s">
        <v>7364</v>
      </c>
      <c r="AD2198">
        <v>0</v>
      </c>
      <c r="AE2198" t="s">
        <v>17069</v>
      </c>
      <c r="AF2198" t="s">
        <v>7195</v>
      </c>
      <c r="AG2198" t="s">
        <v>17070</v>
      </c>
    </row>
    <row r="2199" spans="1:33" x14ac:dyDescent="0.3">
      <c r="A2199" t="s">
        <v>4019</v>
      </c>
      <c r="B2199" t="s">
        <v>7408</v>
      </c>
      <c r="C2199" t="s">
        <v>7478</v>
      </c>
      <c r="D2199" t="s">
        <v>48</v>
      </c>
      <c r="E2199" t="s">
        <v>31</v>
      </c>
      <c r="F2199" t="s">
        <v>17071</v>
      </c>
      <c r="G2199">
        <v>47.212685</v>
      </c>
      <c r="H2199">
        <v>-82.550489999999996</v>
      </c>
      <c r="I2199" t="s">
        <v>17072</v>
      </c>
      <c r="J2199" t="s">
        <v>613</v>
      </c>
      <c r="K2199" t="s">
        <v>7186</v>
      </c>
      <c r="L2199" t="s">
        <v>7203</v>
      </c>
      <c r="M2199">
        <v>9793</v>
      </c>
      <c r="N2199" t="s">
        <v>4020</v>
      </c>
      <c r="O2199" t="s">
        <v>7159</v>
      </c>
      <c r="P2199" t="s">
        <v>7239</v>
      </c>
      <c r="Q2199">
        <v>73</v>
      </c>
      <c r="R2199" t="s">
        <v>34</v>
      </c>
      <c r="S2199" t="s">
        <v>35</v>
      </c>
      <c r="T2199" t="s">
        <v>4021</v>
      </c>
      <c r="U2199" t="s">
        <v>7171</v>
      </c>
      <c r="V2199" t="s">
        <v>41</v>
      </c>
      <c r="W2199">
        <v>18</v>
      </c>
      <c r="X2199" t="s">
        <v>7299</v>
      </c>
      <c r="Y2199" t="s">
        <v>17073</v>
      </c>
      <c r="Z2199" t="s">
        <v>215</v>
      </c>
      <c r="AA2199" t="s">
        <v>7228</v>
      </c>
      <c r="AB2199" t="s">
        <v>7164</v>
      </c>
      <c r="AC2199" t="s">
        <v>29</v>
      </c>
      <c r="AD2199">
        <v>2</v>
      </c>
      <c r="AE2199" t="s">
        <v>17074</v>
      </c>
      <c r="AF2199" t="s">
        <v>103</v>
      </c>
      <c r="AG2199" t="s">
        <v>17075</v>
      </c>
    </row>
    <row r="2200" spans="1:33" x14ac:dyDescent="0.3">
      <c r="A2200" t="s">
        <v>4022</v>
      </c>
      <c r="B2200" t="s">
        <v>7625</v>
      </c>
      <c r="C2200" t="s">
        <v>7339</v>
      </c>
      <c r="D2200" t="s">
        <v>77</v>
      </c>
      <c r="E2200" t="s">
        <v>78</v>
      </c>
      <c r="F2200" t="s">
        <v>17076</v>
      </c>
      <c r="G2200">
        <v>45.662990999999998</v>
      </c>
      <c r="H2200">
        <v>-113.92831200000001</v>
      </c>
      <c r="I2200" t="s">
        <v>17077</v>
      </c>
      <c r="J2200" t="s">
        <v>774</v>
      </c>
      <c r="K2200" t="s">
        <v>7156</v>
      </c>
      <c r="L2200" t="s">
        <v>7354</v>
      </c>
      <c r="M2200">
        <v>6069</v>
      </c>
      <c r="N2200" t="s">
        <v>2884</v>
      </c>
      <c r="O2200" t="s">
        <v>7171</v>
      </c>
      <c r="P2200" t="s">
        <v>7268</v>
      </c>
      <c r="Q2200">
        <v>55</v>
      </c>
      <c r="R2200" t="s">
        <v>7214</v>
      </c>
      <c r="S2200" t="s">
        <v>7164</v>
      </c>
      <c r="T2200" t="s">
        <v>2402</v>
      </c>
      <c r="U2200" t="s">
        <v>7342</v>
      </c>
      <c r="V2200" t="s">
        <v>7175</v>
      </c>
      <c r="W2200">
        <v>-66</v>
      </c>
      <c r="X2200" t="s">
        <v>34</v>
      </c>
      <c r="Y2200" t="s">
        <v>17078</v>
      </c>
      <c r="Z2200" t="s">
        <v>70</v>
      </c>
      <c r="AA2200" t="s">
        <v>139</v>
      </c>
      <c r="AB2200" t="s">
        <v>132</v>
      </c>
      <c r="AC2200" t="s">
        <v>155</v>
      </c>
      <c r="AD2200">
        <v>0</v>
      </c>
      <c r="AE2200" t="s">
        <v>17079</v>
      </c>
      <c r="AF2200" t="s">
        <v>7254</v>
      </c>
      <c r="AG2200" t="s">
        <v>17080</v>
      </c>
    </row>
    <row r="2201" spans="1:33" x14ac:dyDescent="0.3">
      <c r="A2201" t="s">
        <v>4023</v>
      </c>
      <c r="B2201" t="s">
        <v>7477</v>
      </c>
      <c r="C2201" t="s">
        <v>8105</v>
      </c>
      <c r="D2201" t="s">
        <v>65</v>
      </c>
      <c r="E2201" t="s">
        <v>93</v>
      </c>
      <c r="F2201" t="s">
        <v>17081</v>
      </c>
      <c r="G2201">
        <v>27.365803</v>
      </c>
      <c r="H2201">
        <v>-71.860215999999994</v>
      </c>
      <c r="I2201" t="s">
        <v>17082</v>
      </c>
      <c r="J2201" t="s">
        <v>161</v>
      </c>
      <c r="K2201" t="s">
        <v>7371</v>
      </c>
      <c r="L2201" t="s">
        <v>7333</v>
      </c>
      <c r="M2201">
        <v>7062</v>
      </c>
      <c r="N2201" t="s">
        <v>2436</v>
      </c>
      <c r="O2201" t="s">
        <v>7225</v>
      </c>
      <c r="P2201" t="s">
        <v>7154</v>
      </c>
      <c r="Q2201">
        <v>26</v>
      </c>
      <c r="R2201" t="s">
        <v>34</v>
      </c>
      <c r="S2201" t="s">
        <v>7178</v>
      </c>
      <c r="T2201" t="s">
        <v>2393</v>
      </c>
      <c r="U2201" t="s">
        <v>7171</v>
      </c>
      <c r="V2201" t="s">
        <v>7224</v>
      </c>
      <c r="W2201">
        <v>80</v>
      </c>
      <c r="X2201" t="s">
        <v>7299</v>
      </c>
      <c r="Y2201" t="s">
        <v>17083</v>
      </c>
      <c r="Z2201" t="s">
        <v>7607</v>
      </c>
      <c r="AA2201" t="s">
        <v>139</v>
      </c>
      <c r="AB2201" t="s">
        <v>53</v>
      </c>
      <c r="AC2201" t="s">
        <v>29</v>
      </c>
      <c r="AD2201">
        <v>2</v>
      </c>
      <c r="AE2201" t="s">
        <v>17084</v>
      </c>
      <c r="AF2201" t="s">
        <v>7165</v>
      </c>
      <c r="AG2201" t="s">
        <v>17085</v>
      </c>
    </row>
    <row r="2202" spans="1:33" x14ac:dyDescent="0.3">
      <c r="A2202" t="s">
        <v>4024</v>
      </c>
      <c r="B2202" t="s">
        <v>7433</v>
      </c>
      <c r="C2202" t="s">
        <v>7322</v>
      </c>
      <c r="D2202" t="s">
        <v>38</v>
      </c>
      <c r="E2202" t="s">
        <v>186</v>
      </c>
      <c r="F2202" t="s">
        <v>8572</v>
      </c>
      <c r="G2202">
        <v>35.416702000000001</v>
      </c>
      <c r="H2202">
        <v>-110.023062</v>
      </c>
      <c r="I2202" t="s">
        <v>17086</v>
      </c>
      <c r="J2202" t="s">
        <v>1797</v>
      </c>
      <c r="K2202" t="s">
        <v>7153</v>
      </c>
      <c r="L2202" t="s">
        <v>7348</v>
      </c>
      <c r="M2202">
        <v>4179</v>
      </c>
      <c r="N2202" t="s">
        <v>1248</v>
      </c>
      <c r="O2202" t="s">
        <v>7223</v>
      </c>
      <c r="P2202" t="s">
        <v>41</v>
      </c>
      <c r="Q2202">
        <v>15</v>
      </c>
      <c r="R2202" t="s">
        <v>7372</v>
      </c>
      <c r="S2202" t="s">
        <v>7215</v>
      </c>
      <c r="T2202" t="s">
        <v>1239</v>
      </c>
      <c r="U2202" t="s">
        <v>7481</v>
      </c>
      <c r="V2202" t="s">
        <v>7482</v>
      </c>
      <c r="W2202">
        <v>70</v>
      </c>
      <c r="X2202" t="s">
        <v>7157</v>
      </c>
      <c r="Y2202" t="s">
        <v>7178</v>
      </c>
      <c r="Z2202" t="s">
        <v>7178</v>
      </c>
      <c r="AA2202" t="s">
        <v>7163</v>
      </c>
      <c r="AB2202" t="s">
        <v>53</v>
      </c>
      <c r="AC2202" t="s">
        <v>270</v>
      </c>
      <c r="AD2202">
        <v>5</v>
      </c>
      <c r="AE2202" t="s">
        <v>17087</v>
      </c>
      <c r="AF2202" t="s">
        <v>7180</v>
      </c>
      <c r="AG2202" t="s">
        <v>8576</v>
      </c>
    </row>
    <row r="2203" spans="1:33" x14ac:dyDescent="0.3">
      <c r="A2203" t="s">
        <v>4025</v>
      </c>
      <c r="B2203" t="s">
        <v>382</v>
      </c>
      <c r="C2203" t="s">
        <v>220</v>
      </c>
      <c r="D2203" t="s">
        <v>88</v>
      </c>
      <c r="E2203" t="s">
        <v>186</v>
      </c>
      <c r="F2203" t="s">
        <v>17088</v>
      </c>
      <c r="G2203">
        <v>39.130284000000003</v>
      </c>
      <c r="H2203">
        <v>-91.428201000000001</v>
      </c>
      <c r="I2203" t="s">
        <v>17089</v>
      </c>
      <c r="J2203" t="s">
        <v>355</v>
      </c>
      <c r="K2203" t="s">
        <v>7449</v>
      </c>
      <c r="L2203" t="s">
        <v>7248</v>
      </c>
      <c r="M2203">
        <v>7069</v>
      </c>
      <c r="N2203" t="s">
        <v>839</v>
      </c>
      <c r="O2203" t="s">
        <v>7187</v>
      </c>
      <c r="P2203" t="s">
        <v>7224</v>
      </c>
      <c r="Q2203">
        <v>75</v>
      </c>
      <c r="R2203" t="s">
        <v>7237</v>
      </c>
      <c r="S2203" t="s">
        <v>85</v>
      </c>
      <c r="T2203" t="s">
        <v>899</v>
      </c>
      <c r="U2203" t="s">
        <v>7223</v>
      </c>
      <c r="V2203" t="s">
        <v>7224</v>
      </c>
      <c r="W2203">
        <v>29</v>
      </c>
      <c r="X2203" t="s">
        <v>7237</v>
      </c>
      <c r="Y2203" t="s">
        <v>17090</v>
      </c>
      <c r="Z2203" t="s">
        <v>60</v>
      </c>
      <c r="AA2203" t="s">
        <v>7191</v>
      </c>
      <c r="AB2203" t="s">
        <v>7164</v>
      </c>
      <c r="AC2203" t="s">
        <v>7178</v>
      </c>
      <c r="AD2203">
        <v>0</v>
      </c>
      <c r="AE2203" t="s">
        <v>17091</v>
      </c>
      <c r="AF2203" t="s">
        <v>7195</v>
      </c>
      <c r="AG2203" t="s">
        <v>7164</v>
      </c>
    </row>
    <row r="2204" spans="1:33" x14ac:dyDescent="0.3">
      <c r="A2204" t="s">
        <v>4026</v>
      </c>
      <c r="B2204" t="s">
        <v>8042</v>
      </c>
      <c r="C2204" t="s">
        <v>7183</v>
      </c>
      <c r="D2204" t="s">
        <v>77</v>
      </c>
      <c r="E2204" t="s">
        <v>78</v>
      </c>
      <c r="F2204" t="s">
        <v>17092</v>
      </c>
      <c r="G2204">
        <v>31.130776000000001</v>
      </c>
      <c r="H2204">
        <v>77.075299999999999</v>
      </c>
      <c r="I2204" t="s">
        <v>17093</v>
      </c>
      <c r="J2204" t="s">
        <v>1399</v>
      </c>
      <c r="K2204" t="s">
        <v>7187</v>
      </c>
      <c r="L2204" t="s">
        <v>7308</v>
      </c>
      <c r="M2204">
        <v>9274</v>
      </c>
      <c r="N2204" t="s">
        <v>3720</v>
      </c>
      <c r="O2204" t="s">
        <v>7159</v>
      </c>
      <c r="P2204" t="s">
        <v>7224</v>
      </c>
      <c r="Q2204">
        <v>44</v>
      </c>
      <c r="R2204" t="s">
        <v>7157</v>
      </c>
      <c r="S2204" t="s">
        <v>7215</v>
      </c>
      <c r="T2204" t="s">
        <v>2645</v>
      </c>
      <c r="U2204" t="s">
        <v>7174</v>
      </c>
      <c r="V2204" t="s">
        <v>41</v>
      </c>
      <c r="W2204">
        <v>-56</v>
      </c>
      <c r="X2204" t="s">
        <v>7260</v>
      </c>
      <c r="Y2204" t="s">
        <v>17094</v>
      </c>
      <c r="Z2204" t="s">
        <v>7178</v>
      </c>
      <c r="AA2204" t="s">
        <v>7311</v>
      </c>
      <c r="AB2204" t="s">
        <v>7229</v>
      </c>
      <c r="AC2204" t="s">
        <v>7230</v>
      </c>
      <c r="AD2204">
        <v>4</v>
      </c>
      <c r="AE2204" t="s">
        <v>17095</v>
      </c>
      <c r="AF2204" t="s">
        <v>7180</v>
      </c>
      <c r="AG2204" t="s">
        <v>17096</v>
      </c>
    </row>
    <row r="2205" spans="1:33" x14ac:dyDescent="0.3">
      <c r="A2205" t="s">
        <v>4027</v>
      </c>
      <c r="B2205" t="s">
        <v>676</v>
      </c>
      <c r="C2205" t="s">
        <v>7330</v>
      </c>
      <c r="D2205" t="s">
        <v>22</v>
      </c>
      <c r="E2205" t="s">
        <v>186</v>
      </c>
      <c r="F2205" t="s">
        <v>17097</v>
      </c>
      <c r="G2205">
        <v>40.077801000000001</v>
      </c>
      <c r="H2205">
        <v>-83.199371999999997</v>
      </c>
      <c r="I2205" t="s">
        <v>17098</v>
      </c>
      <c r="J2205" t="s">
        <v>579</v>
      </c>
      <c r="K2205" t="s">
        <v>7202</v>
      </c>
      <c r="L2205" t="s">
        <v>7156</v>
      </c>
      <c r="M2205">
        <v>9055</v>
      </c>
      <c r="N2205" t="s">
        <v>7164</v>
      </c>
      <c r="O2205" t="s">
        <v>7164</v>
      </c>
      <c r="P2205" t="s">
        <v>7164</v>
      </c>
      <c r="R2205" t="s">
        <v>7164</v>
      </c>
      <c r="S2205" t="s">
        <v>7164</v>
      </c>
      <c r="T2205" t="s">
        <v>4028</v>
      </c>
      <c r="U2205" t="s">
        <v>7246</v>
      </c>
      <c r="V2205" t="s">
        <v>7172</v>
      </c>
      <c r="W2205">
        <v>72</v>
      </c>
      <c r="X2205" t="s">
        <v>7157</v>
      </c>
      <c r="Y2205" t="s">
        <v>17099</v>
      </c>
      <c r="Z2205" t="s">
        <v>116</v>
      </c>
      <c r="AA2205" t="s">
        <v>109</v>
      </c>
      <c r="AB2205" t="s">
        <v>7336</v>
      </c>
      <c r="AC2205" t="s">
        <v>155</v>
      </c>
      <c r="AD2205">
        <v>4</v>
      </c>
      <c r="AE2205" t="s">
        <v>17100</v>
      </c>
      <c r="AF2205" t="s">
        <v>103</v>
      </c>
      <c r="AG2205" t="s">
        <v>7164</v>
      </c>
    </row>
    <row r="2206" spans="1:33" x14ac:dyDescent="0.3">
      <c r="A2206" t="s">
        <v>4029</v>
      </c>
      <c r="B2206" t="s">
        <v>7321</v>
      </c>
      <c r="C2206" t="s">
        <v>7616</v>
      </c>
      <c r="D2206" t="s">
        <v>48</v>
      </c>
      <c r="E2206" t="s">
        <v>186</v>
      </c>
      <c r="F2206" t="s">
        <v>17101</v>
      </c>
      <c r="G2206">
        <v>38.780295000000002</v>
      </c>
      <c r="H2206">
        <v>-117.317035</v>
      </c>
      <c r="I2206" t="s">
        <v>17102</v>
      </c>
      <c r="J2206" t="s">
        <v>1438</v>
      </c>
      <c r="K2206" t="s">
        <v>7186</v>
      </c>
      <c r="L2206" t="s">
        <v>7289</v>
      </c>
      <c r="M2206">
        <v>3972</v>
      </c>
      <c r="N2206" t="s">
        <v>1256</v>
      </c>
      <c r="O2206" t="s">
        <v>7186</v>
      </c>
      <c r="P2206" t="s">
        <v>7224</v>
      </c>
      <c r="Q2206">
        <v>73</v>
      </c>
      <c r="R2206" t="s">
        <v>7161</v>
      </c>
      <c r="S2206" t="s">
        <v>107</v>
      </c>
      <c r="T2206" t="s">
        <v>4030</v>
      </c>
      <c r="U2206" t="s">
        <v>7280</v>
      </c>
      <c r="V2206" t="s">
        <v>7317</v>
      </c>
      <c r="W2206">
        <v>69</v>
      </c>
      <c r="X2206" t="s">
        <v>7214</v>
      </c>
      <c r="Y2206" t="s">
        <v>7178</v>
      </c>
      <c r="Z2206" t="s">
        <v>7178</v>
      </c>
      <c r="AA2206" t="s">
        <v>7228</v>
      </c>
      <c r="AB2206" t="s">
        <v>132</v>
      </c>
      <c r="AC2206" t="s">
        <v>7394</v>
      </c>
      <c r="AD2206">
        <v>0</v>
      </c>
      <c r="AE2206" t="s">
        <v>17103</v>
      </c>
      <c r="AF2206" t="s">
        <v>7165</v>
      </c>
      <c r="AG2206" t="s">
        <v>17104</v>
      </c>
    </row>
    <row r="2207" spans="1:33" x14ac:dyDescent="0.3">
      <c r="A2207" t="s">
        <v>4031</v>
      </c>
      <c r="B2207" t="s">
        <v>7465</v>
      </c>
      <c r="C2207" t="s">
        <v>7441</v>
      </c>
      <c r="D2207" t="s">
        <v>100</v>
      </c>
      <c r="E2207" t="s">
        <v>72</v>
      </c>
      <c r="F2207" t="s">
        <v>17105</v>
      </c>
      <c r="G2207">
        <v>40.529558999999999</v>
      </c>
      <c r="H2207">
        <v>-114.666546</v>
      </c>
      <c r="I2207" t="s">
        <v>17106</v>
      </c>
      <c r="J2207" t="s">
        <v>712</v>
      </c>
      <c r="K2207" t="s">
        <v>7449</v>
      </c>
      <c r="L2207" t="s">
        <v>7308</v>
      </c>
      <c r="M2207">
        <v>5777</v>
      </c>
      <c r="N2207" t="s">
        <v>2190</v>
      </c>
      <c r="O2207" t="s">
        <v>7200</v>
      </c>
      <c r="P2207" t="s">
        <v>7226</v>
      </c>
      <c r="Q2207">
        <v>26</v>
      </c>
      <c r="R2207" t="s">
        <v>7214</v>
      </c>
      <c r="S2207" t="s">
        <v>85</v>
      </c>
      <c r="T2207" t="s">
        <v>1110</v>
      </c>
      <c r="U2207" t="s">
        <v>7236</v>
      </c>
      <c r="V2207" t="s">
        <v>7317</v>
      </c>
      <c r="W2207">
        <v>58</v>
      </c>
      <c r="X2207" t="s">
        <v>7373</v>
      </c>
      <c r="Y2207" t="s">
        <v>17107</v>
      </c>
      <c r="Z2207" t="s">
        <v>7383</v>
      </c>
      <c r="AA2207" t="s">
        <v>7292</v>
      </c>
      <c r="AB2207" t="s">
        <v>28</v>
      </c>
      <c r="AC2207" t="s">
        <v>7364</v>
      </c>
      <c r="AD2207">
        <v>5</v>
      </c>
      <c r="AE2207" t="s">
        <v>17108</v>
      </c>
      <c r="AF2207" t="s">
        <v>103</v>
      </c>
      <c r="AG2207" t="s">
        <v>17109</v>
      </c>
    </row>
    <row r="2208" spans="1:33" x14ac:dyDescent="0.3">
      <c r="A2208" t="s">
        <v>4032</v>
      </c>
      <c r="B2208" t="s">
        <v>479</v>
      </c>
      <c r="C2208" t="s">
        <v>7210</v>
      </c>
      <c r="D2208" t="s">
        <v>65</v>
      </c>
      <c r="E2208" t="s">
        <v>55</v>
      </c>
      <c r="F2208" t="s">
        <v>17110</v>
      </c>
      <c r="G2208">
        <v>36.130808000000002</v>
      </c>
      <c r="H2208">
        <v>-100.70579499999999</v>
      </c>
      <c r="I2208" t="s">
        <v>17111</v>
      </c>
      <c r="J2208" t="s">
        <v>282</v>
      </c>
      <c r="K2208" t="s">
        <v>7174</v>
      </c>
      <c r="L2208" t="s">
        <v>7175</v>
      </c>
      <c r="M2208">
        <v>9357</v>
      </c>
      <c r="N2208" t="s">
        <v>2804</v>
      </c>
      <c r="O2208" t="s">
        <v>7225</v>
      </c>
      <c r="P2208" t="s">
        <v>7156</v>
      </c>
      <c r="R2208" t="s">
        <v>43</v>
      </c>
      <c r="S2208" t="s">
        <v>35</v>
      </c>
      <c r="T2208" t="s">
        <v>1379</v>
      </c>
      <c r="U2208" t="s">
        <v>7174</v>
      </c>
      <c r="V2208" t="s">
        <v>7276</v>
      </c>
      <c r="W2208">
        <v>55</v>
      </c>
      <c r="X2208" t="s">
        <v>59</v>
      </c>
      <c r="Y2208" t="s">
        <v>17112</v>
      </c>
      <c r="Z2208" t="s">
        <v>7270</v>
      </c>
      <c r="AA2208" t="s">
        <v>7393</v>
      </c>
      <c r="AB2208" t="s">
        <v>7293</v>
      </c>
      <c r="AC2208" t="s">
        <v>7394</v>
      </c>
      <c r="AD2208">
        <v>1</v>
      </c>
      <c r="AE2208" t="s">
        <v>17113</v>
      </c>
      <c r="AF2208" t="s">
        <v>7164</v>
      </c>
      <c r="AG2208" t="s">
        <v>17114</v>
      </c>
    </row>
    <row r="2209" spans="1:33" x14ac:dyDescent="0.3">
      <c r="A2209" t="s">
        <v>4033</v>
      </c>
      <c r="B2209" t="s">
        <v>7408</v>
      </c>
      <c r="C2209" t="s">
        <v>8123</v>
      </c>
      <c r="D2209" t="s">
        <v>65</v>
      </c>
      <c r="E2209" t="s">
        <v>66</v>
      </c>
      <c r="F2209" t="s">
        <v>17115</v>
      </c>
      <c r="G2209">
        <v>32.595886999999998</v>
      </c>
      <c r="I2209" t="s">
        <v>17116</v>
      </c>
      <c r="J2209" t="s">
        <v>278</v>
      </c>
      <c r="K2209" t="s">
        <v>7481</v>
      </c>
      <c r="L2209" t="s">
        <v>7289</v>
      </c>
      <c r="M2209">
        <v>6050</v>
      </c>
      <c r="N2209" t="s">
        <v>2983</v>
      </c>
      <c r="O2209" t="s">
        <v>7171</v>
      </c>
      <c r="P2209" t="s">
        <v>7482</v>
      </c>
      <c r="Q2209">
        <v>52</v>
      </c>
      <c r="R2209" t="s">
        <v>7373</v>
      </c>
      <c r="S2209" t="s">
        <v>34</v>
      </c>
      <c r="T2209" t="s">
        <v>4034</v>
      </c>
      <c r="U2209" t="s">
        <v>7225</v>
      </c>
      <c r="V2209" t="s">
        <v>7268</v>
      </c>
      <c r="W2209">
        <v>73</v>
      </c>
      <c r="X2209" t="s">
        <v>7260</v>
      </c>
      <c r="Y2209" t="s">
        <v>17117</v>
      </c>
      <c r="Z2209" t="s">
        <v>7178</v>
      </c>
      <c r="AA2209" t="s">
        <v>7311</v>
      </c>
      <c r="AB2209" t="s">
        <v>53</v>
      </c>
      <c r="AC2209" t="s">
        <v>62</v>
      </c>
      <c r="AD2209">
        <v>0</v>
      </c>
      <c r="AE2209" t="s">
        <v>7164</v>
      </c>
      <c r="AF2209" t="s">
        <v>7164</v>
      </c>
      <c r="AG2209" t="s">
        <v>17118</v>
      </c>
    </row>
    <row r="2210" spans="1:33" x14ac:dyDescent="0.3">
      <c r="A2210" t="s">
        <v>4035</v>
      </c>
      <c r="B2210" t="s">
        <v>7625</v>
      </c>
      <c r="C2210" t="s">
        <v>7760</v>
      </c>
      <c r="D2210" t="s">
        <v>92</v>
      </c>
      <c r="E2210" t="s">
        <v>112</v>
      </c>
      <c r="F2210" t="s">
        <v>17119</v>
      </c>
      <c r="G2210">
        <v>45.91592</v>
      </c>
      <c r="H2210">
        <v>-100.43764299999999</v>
      </c>
      <c r="I2210" t="s">
        <v>17120</v>
      </c>
      <c r="J2210" t="s">
        <v>142</v>
      </c>
      <c r="K2210" t="s">
        <v>7187</v>
      </c>
      <c r="L2210" t="s">
        <v>41</v>
      </c>
      <c r="M2210">
        <v>8782</v>
      </c>
      <c r="N2210" t="s">
        <v>1644</v>
      </c>
      <c r="O2210" t="s">
        <v>7259</v>
      </c>
      <c r="P2210" t="s">
        <v>41</v>
      </c>
      <c r="Q2210">
        <v>35</v>
      </c>
      <c r="R2210" t="s">
        <v>34</v>
      </c>
      <c r="S2210" t="s">
        <v>7164</v>
      </c>
      <c r="T2210" t="s">
        <v>1918</v>
      </c>
      <c r="U2210" t="s">
        <v>7277</v>
      </c>
      <c r="V2210" t="s">
        <v>7203</v>
      </c>
      <c r="W2210">
        <v>48</v>
      </c>
      <c r="X2210" t="s">
        <v>7164</v>
      </c>
      <c r="Y2210" t="s">
        <v>17121</v>
      </c>
      <c r="Z2210" t="s">
        <v>215</v>
      </c>
      <c r="AA2210" t="s">
        <v>7217</v>
      </c>
      <c r="AB2210" t="s">
        <v>7336</v>
      </c>
      <c r="AC2210" t="s">
        <v>7164</v>
      </c>
      <c r="AD2210">
        <v>5</v>
      </c>
      <c r="AE2210" t="s">
        <v>17122</v>
      </c>
      <c r="AF2210" t="s">
        <v>7207</v>
      </c>
      <c r="AG2210" t="s">
        <v>17123</v>
      </c>
    </row>
    <row r="2211" spans="1:33" x14ac:dyDescent="0.3">
      <c r="A2211" t="s">
        <v>4036</v>
      </c>
      <c r="B2211" t="s">
        <v>8070</v>
      </c>
      <c r="C2211" t="s">
        <v>7296</v>
      </c>
      <c r="D2211" t="s">
        <v>38</v>
      </c>
      <c r="E2211" t="s">
        <v>66</v>
      </c>
      <c r="F2211" t="s">
        <v>17124</v>
      </c>
      <c r="G2211">
        <v>35.803666999999997</v>
      </c>
      <c r="H2211">
        <v>-101.47126400000001</v>
      </c>
      <c r="I2211" t="s">
        <v>17125</v>
      </c>
      <c r="J2211" t="s">
        <v>113</v>
      </c>
      <c r="K2211" t="s">
        <v>12987</v>
      </c>
      <c r="L2211" t="s">
        <v>7154</v>
      </c>
      <c r="N2211" t="s">
        <v>797</v>
      </c>
      <c r="O2211" t="s">
        <v>7481</v>
      </c>
      <c r="P2211" t="s">
        <v>7348</v>
      </c>
      <c r="Q2211">
        <v>64</v>
      </c>
      <c r="R2211" t="s">
        <v>43</v>
      </c>
      <c r="S2211" t="s">
        <v>7215</v>
      </c>
      <c r="T2211" t="s">
        <v>3844</v>
      </c>
      <c r="U2211" t="s">
        <v>7156</v>
      </c>
      <c r="V2211" t="s">
        <v>7160</v>
      </c>
      <c r="W2211">
        <v>269</v>
      </c>
      <c r="X2211" t="s">
        <v>7237</v>
      </c>
      <c r="Y2211" t="s">
        <v>17126</v>
      </c>
      <c r="Z2211" t="s">
        <v>7375</v>
      </c>
      <c r="AA2211" t="s">
        <v>7344</v>
      </c>
      <c r="AB2211" t="s">
        <v>7252</v>
      </c>
      <c r="AC2211" t="s">
        <v>7164</v>
      </c>
      <c r="AD2211">
        <v>0</v>
      </c>
      <c r="AE2211" t="s">
        <v>17127</v>
      </c>
      <c r="AF2211" t="s">
        <v>7207</v>
      </c>
      <c r="AG2211" t="s">
        <v>7164</v>
      </c>
    </row>
    <row r="2212" spans="1:33" x14ac:dyDescent="0.3">
      <c r="A2212" t="s">
        <v>4037</v>
      </c>
      <c r="B2212" t="s">
        <v>523</v>
      </c>
      <c r="C2212" t="s">
        <v>7351</v>
      </c>
      <c r="D2212" t="s">
        <v>22</v>
      </c>
      <c r="E2212" t="s">
        <v>31</v>
      </c>
      <c r="F2212" t="s">
        <v>17128</v>
      </c>
      <c r="G2212">
        <v>31.574294999999999</v>
      </c>
      <c r="H2212">
        <v>-93.147373000000002</v>
      </c>
      <c r="I2212" t="s">
        <v>17129</v>
      </c>
      <c r="J2212" t="s">
        <v>79</v>
      </c>
      <c r="K2212" t="s">
        <v>7381</v>
      </c>
      <c r="L2212" t="s">
        <v>7213</v>
      </c>
      <c r="M2212">
        <v>5801</v>
      </c>
      <c r="N2212" t="s">
        <v>7164</v>
      </c>
      <c r="O2212" t="s">
        <v>7164</v>
      </c>
      <c r="P2212" t="s">
        <v>7164</v>
      </c>
      <c r="R2212" t="s">
        <v>7164</v>
      </c>
      <c r="S2212" t="s">
        <v>7164</v>
      </c>
      <c r="T2212" t="s">
        <v>3731</v>
      </c>
      <c r="U2212" t="s">
        <v>7371</v>
      </c>
      <c r="V2212" t="s">
        <v>7248</v>
      </c>
      <c r="W2212">
        <v>32</v>
      </c>
      <c r="X2212" t="s">
        <v>7372</v>
      </c>
      <c r="Y2212" t="s">
        <v>17130</v>
      </c>
      <c r="Z2212" t="s">
        <v>7375</v>
      </c>
      <c r="AA2212" t="s">
        <v>109</v>
      </c>
      <c r="AB2212" t="s">
        <v>7271</v>
      </c>
      <c r="AC2212" t="s">
        <v>7164</v>
      </c>
      <c r="AD2212">
        <v>5</v>
      </c>
      <c r="AE2212" t="s">
        <v>17131</v>
      </c>
      <c r="AF2212" t="s">
        <v>7254</v>
      </c>
      <c r="AG2212" t="s">
        <v>7164</v>
      </c>
    </row>
    <row r="2213" spans="1:33" x14ac:dyDescent="0.3">
      <c r="A2213" t="s">
        <v>2386</v>
      </c>
      <c r="B2213" t="s">
        <v>974</v>
      </c>
      <c r="C2213" t="s">
        <v>7358</v>
      </c>
      <c r="D2213" t="s">
        <v>65</v>
      </c>
      <c r="E2213" t="s">
        <v>66</v>
      </c>
      <c r="F2213" t="s">
        <v>11853</v>
      </c>
      <c r="G2213">
        <v>32.901837</v>
      </c>
      <c r="H2213">
        <v>-114.307298</v>
      </c>
      <c r="I2213" t="s">
        <v>11854</v>
      </c>
      <c r="J2213" t="s">
        <v>540</v>
      </c>
      <c r="K2213" t="s">
        <v>7202</v>
      </c>
      <c r="L2213" t="s">
        <v>7172</v>
      </c>
      <c r="M2213">
        <v>7456</v>
      </c>
      <c r="N2213" t="s">
        <v>2387</v>
      </c>
      <c r="O2213" t="s">
        <v>7280</v>
      </c>
      <c r="P2213" t="s">
        <v>7156</v>
      </c>
      <c r="Q2213">
        <v>44</v>
      </c>
      <c r="R2213" t="s">
        <v>59</v>
      </c>
      <c r="S2213" t="s">
        <v>7158</v>
      </c>
      <c r="T2213" t="s">
        <v>2388</v>
      </c>
      <c r="U2213" t="s">
        <v>7277</v>
      </c>
      <c r="V2213" t="s">
        <v>7160</v>
      </c>
      <c r="W2213">
        <v>37</v>
      </c>
      <c r="X2213" t="s">
        <v>7161</v>
      </c>
      <c r="Y2213" t="s">
        <v>11855</v>
      </c>
      <c r="Z2213" t="s">
        <v>7607</v>
      </c>
      <c r="AA2213" t="s">
        <v>7177</v>
      </c>
      <c r="AB2213" t="s">
        <v>7363</v>
      </c>
      <c r="AC2213" t="s">
        <v>7328</v>
      </c>
      <c r="AD2213">
        <v>5</v>
      </c>
      <c r="AE2213" t="s">
        <v>11856</v>
      </c>
      <c r="AF2213" t="s">
        <v>7195</v>
      </c>
      <c r="AG2213" t="s">
        <v>7164</v>
      </c>
    </row>
    <row r="2214" spans="1:33" x14ac:dyDescent="0.3">
      <c r="A2214" t="s">
        <v>4038</v>
      </c>
      <c r="B2214" t="s">
        <v>391</v>
      </c>
      <c r="C2214" t="s">
        <v>233</v>
      </c>
      <c r="D2214" t="s">
        <v>48</v>
      </c>
      <c r="E2214" t="s">
        <v>112</v>
      </c>
      <c r="F2214" t="s">
        <v>17132</v>
      </c>
      <c r="G2214">
        <v>28.807597999999999</v>
      </c>
      <c r="H2214">
        <v>-100.152641</v>
      </c>
      <c r="I2214" t="s">
        <v>17133</v>
      </c>
      <c r="J2214" t="s">
        <v>127</v>
      </c>
      <c r="K2214" t="s">
        <v>7155</v>
      </c>
      <c r="L2214" t="s">
        <v>7289</v>
      </c>
      <c r="M2214">
        <v>7495</v>
      </c>
      <c r="N2214" t="s">
        <v>7164</v>
      </c>
      <c r="O2214" t="s">
        <v>7164</v>
      </c>
      <c r="P2214" t="s">
        <v>7164</v>
      </c>
      <c r="R2214" t="s">
        <v>7164</v>
      </c>
      <c r="S2214" t="s">
        <v>7164</v>
      </c>
      <c r="T2214" t="s">
        <v>1918</v>
      </c>
      <c r="U2214" t="s">
        <v>7174</v>
      </c>
      <c r="V2214" t="s">
        <v>7189</v>
      </c>
      <c r="W2214">
        <v>28</v>
      </c>
      <c r="X2214" t="s">
        <v>43</v>
      </c>
      <c r="Y2214" t="s">
        <v>17134</v>
      </c>
      <c r="Z2214" t="s">
        <v>215</v>
      </c>
      <c r="AA2214" t="s">
        <v>7344</v>
      </c>
      <c r="AB2214" t="s">
        <v>7229</v>
      </c>
      <c r="AC2214" t="s">
        <v>270</v>
      </c>
      <c r="AD2214">
        <v>1</v>
      </c>
      <c r="AE2214" t="s">
        <v>17135</v>
      </c>
      <c r="AF2214" t="s">
        <v>7254</v>
      </c>
      <c r="AG2214" t="s">
        <v>17136</v>
      </c>
    </row>
    <row r="2215" spans="1:33" x14ac:dyDescent="0.3">
      <c r="A2215" t="s">
        <v>4039</v>
      </c>
      <c r="B2215" t="s">
        <v>7453</v>
      </c>
      <c r="C2215" t="s">
        <v>7945</v>
      </c>
      <c r="D2215" t="s">
        <v>100</v>
      </c>
      <c r="E2215" t="s">
        <v>186</v>
      </c>
      <c r="F2215" t="s">
        <v>17137</v>
      </c>
      <c r="G2215">
        <v>30.045660999999999</v>
      </c>
      <c r="H2215">
        <v>-80.134777</v>
      </c>
      <c r="I2215" t="s">
        <v>17138</v>
      </c>
      <c r="J2215" t="s">
        <v>1313</v>
      </c>
      <c r="K2215" t="s">
        <v>7259</v>
      </c>
      <c r="L2215" t="s">
        <v>7173</v>
      </c>
      <c r="M2215">
        <v>3792</v>
      </c>
      <c r="N2215" t="s">
        <v>1660</v>
      </c>
      <c r="O2215" t="s">
        <v>7153</v>
      </c>
      <c r="P2215" t="s">
        <v>7317</v>
      </c>
      <c r="R2215" t="s">
        <v>59</v>
      </c>
      <c r="S2215" t="s">
        <v>35</v>
      </c>
      <c r="T2215" t="s">
        <v>2971</v>
      </c>
      <c r="U2215" t="s">
        <v>7156</v>
      </c>
      <c r="V2215" t="s">
        <v>7239</v>
      </c>
      <c r="W2215">
        <v>14</v>
      </c>
      <c r="X2215" t="s">
        <v>7278</v>
      </c>
      <c r="Y2215" t="s">
        <v>17139</v>
      </c>
      <c r="Z2215" t="s">
        <v>27</v>
      </c>
      <c r="AA2215" t="s">
        <v>7393</v>
      </c>
      <c r="AB2215" t="s">
        <v>7192</v>
      </c>
      <c r="AC2215" t="s">
        <v>29</v>
      </c>
      <c r="AD2215">
        <v>1</v>
      </c>
      <c r="AE2215" t="s">
        <v>17140</v>
      </c>
      <c r="AF2215" t="s">
        <v>7165</v>
      </c>
      <c r="AG2215" t="s">
        <v>17141</v>
      </c>
    </row>
    <row r="2216" spans="1:33" x14ac:dyDescent="0.3">
      <c r="A2216" t="s">
        <v>4040</v>
      </c>
      <c r="B2216" t="s">
        <v>8122</v>
      </c>
      <c r="C2216" t="s">
        <v>7441</v>
      </c>
      <c r="D2216" t="s">
        <v>77</v>
      </c>
      <c r="E2216" t="s">
        <v>55</v>
      </c>
      <c r="F2216" t="s">
        <v>17142</v>
      </c>
      <c r="G2216">
        <v>25.395181999999998</v>
      </c>
      <c r="H2216">
        <v>-72.010209000000003</v>
      </c>
      <c r="I2216" t="s">
        <v>7164</v>
      </c>
      <c r="J2216" t="s">
        <v>136</v>
      </c>
      <c r="K2216" t="s">
        <v>7174</v>
      </c>
      <c r="L2216" t="s">
        <v>7188</v>
      </c>
      <c r="M2216">
        <v>2663</v>
      </c>
      <c r="N2216" t="s">
        <v>4041</v>
      </c>
      <c r="O2216" t="s">
        <v>7222</v>
      </c>
      <c r="P2216" t="s">
        <v>7268</v>
      </c>
      <c r="Q2216">
        <v>-22</v>
      </c>
      <c r="R2216" t="s">
        <v>7260</v>
      </c>
      <c r="S2216" t="s">
        <v>7309</v>
      </c>
      <c r="T2216" t="s">
        <v>2119</v>
      </c>
      <c r="U2216" t="s">
        <v>7153</v>
      </c>
      <c r="V2216" t="s">
        <v>7326</v>
      </c>
      <c r="W2216">
        <v>29</v>
      </c>
      <c r="X2216" t="s">
        <v>7278</v>
      </c>
      <c r="Y2216" t="s">
        <v>17143</v>
      </c>
      <c r="Z2216" t="s">
        <v>7318</v>
      </c>
      <c r="AA2216" t="s">
        <v>7177</v>
      </c>
      <c r="AB2216" t="s">
        <v>98</v>
      </c>
      <c r="AC2216" t="s">
        <v>7164</v>
      </c>
      <c r="AD2216">
        <v>4</v>
      </c>
      <c r="AE2216" t="s">
        <v>17144</v>
      </c>
      <c r="AF2216" t="s">
        <v>7165</v>
      </c>
      <c r="AG2216" t="s">
        <v>17145</v>
      </c>
    </row>
    <row r="2217" spans="1:33" x14ac:dyDescent="0.3">
      <c r="A2217" t="s">
        <v>4042</v>
      </c>
      <c r="B2217" t="s">
        <v>7209</v>
      </c>
      <c r="C2217" t="s">
        <v>8288</v>
      </c>
      <c r="D2217" t="s">
        <v>92</v>
      </c>
      <c r="E2217" t="s">
        <v>23</v>
      </c>
      <c r="F2217" t="s">
        <v>17146</v>
      </c>
      <c r="G2217">
        <v>29.421500000000002</v>
      </c>
      <c r="H2217">
        <v>-112.32498200000001</v>
      </c>
      <c r="I2217" t="s">
        <v>17147</v>
      </c>
      <c r="J2217" t="s">
        <v>670</v>
      </c>
      <c r="K2217" t="s">
        <v>7187</v>
      </c>
      <c r="L2217" t="s">
        <v>7239</v>
      </c>
      <c r="M2217">
        <v>7342</v>
      </c>
      <c r="N2217" t="s">
        <v>1168</v>
      </c>
      <c r="O2217" t="s">
        <v>7288</v>
      </c>
      <c r="P2217" t="s">
        <v>7382</v>
      </c>
      <c r="Q2217">
        <v>66</v>
      </c>
      <c r="R2217" t="s">
        <v>7260</v>
      </c>
      <c r="S2217" t="s">
        <v>34</v>
      </c>
      <c r="T2217" t="s">
        <v>1560</v>
      </c>
      <c r="U2217" t="s">
        <v>7280</v>
      </c>
      <c r="V2217" t="s">
        <v>7172</v>
      </c>
      <c r="W2217">
        <v>40</v>
      </c>
      <c r="X2217" t="s">
        <v>59</v>
      </c>
      <c r="Y2217" t="s">
        <v>17148</v>
      </c>
      <c r="Z2217" t="s">
        <v>7251</v>
      </c>
      <c r="AA2217" t="s">
        <v>7217</v>
      </c>
      <c r="AB2217" t="s">
        <v>7336</v>
      </c>
      <c r="AC2217" t="s">
        <v>270</v>
      </c>
      <c r="AD2217">
        <v>4</v>
      </c>
      <c r="AE2217" t="s">
        <v>17149</v>
      </c>
      <c r="AF2217" t="s">
        <v>110</v>
      </c>
      <c r="AG2217" t="s">
        <v>17150</v>
      </c>
    </row>
    <row r="2218" spans="1:33" x14ac:dyDescent="0.3">
      <c r="A2218" t="s">
        <v>4043</v>
      </c>
      <c r="B2218" t="s">
        <v>7744</v>
      </c>
      <c r="C2218" t="s">
        <v>180</v>
      </c>
      <c r="D2218" t="s">
        <v>92</v>
      </c>
      <c r="E2218" t="s">
        <v>186</v>
      </c>
      <c r="F2218" t="s">
        <v>17151</v>
      </c>
      <c r="G2218">
        <v>46.836461</v>
      </c>
      <c r="H2218">
        <v>-121.184847</v>
      </c>
      <c r="I2218" t="s">
        <v>17152</v>
      </c>
      <c r="J2218" t="s">
        <v>377</v>
      </c>
      <c r="K2218" t="s">
        <v>7259</v>
      </c>
      <c r="L2218" t="s">
        <v>7172</v>
      </c>
      <c r="M2218">
        <v>4448</v>
      </c>
      <c r="N2218" t="s">
        <v>610</v>
      </c>
      <c r="O2218" t="s">
        <v>7342</v>
      </c>
      <c r="P2218" t="s">
        <v>7482</v>
      </c>
      <c r="Q2218">
        <v>40</v>
      </c>
      <c r="R2218" t="s">
        <v>7178</v>
      </c>
      <c r="S2218" t="s">
        <v>7215</v>
      </c>
      <c r="T2218" t="s">
        <v>2391</v>
      </c>
      <c r="U2218" t="s">
        <v>7187</v>
      </c>
      <c r="V2218" t="s">
        <v>7188</v>
      </c>
      <c r="W2218">
        <v>29</v>
      </c>
      <c r="X2218" t="s">
        <v>7178</v>
      </c>
      <c r="Y2218" t="s">
        <v>17153</v>
      </c>
      <c r="Z2218" t="s">
        <v>7251</v>
      </c>
      <c r="AA2218" t="s">
        <v>7262</v>
      </c>
      <c r="AB2218" t="s">
        <v>132</v>
      </c>
      <c r="AC2218" t="s">
        <v>7364</v>
      </c>
      <c r="AD2218">
        <v>3</v>
      </c>
      <c r="AE2218" t="s">
        <v>17154</v>
      </c>
      <c r="AF2218" t="s">
        <v>7254</v>
      </c>
      <c r="AG2218" t="s">
        <v>17155</v>
      </c>
    </row>
    <row r="2219" spans="1:33" x14ac:dyDescent="0.3">
      <c r="A2219" t="s">
        <v>4044</v>
      </c>
      <c r="B2219" t="s">
        <v>7587</v>
      </c>
      <c r="C2219" t="s">
        <v>7871</v>
      </c>
      <c r="D2219" t="s">
        <v>22</v>
      </c>
      <c r="E2219" t="s">
        <v>31</v>
      </c>
      <c r="F2219" t="s">
        <v>17156</v>
      </c>
      <c r="G2219">
        <v>40.39423</v>
      </c>
      <c r="H2219">
        <v>-86.696434999999994</v>
      </c>
      <c r="I2219" t="s">
        <v>7164</v>
      </c>
      <c r="J2219" t="s">
        <v>586</v>
      </c>
      <c r="K2219" t="s">
        <v>7223</v>
      </c>
      <c r="L2219" t="s">
        <v>7213</v>
      </c>
      <c r="M2219">
        <v>4427</v>
      </c>
      <c r="N2219" t="s">
        <v>689</v>
      </c>
      <c r="O2219" t="s">
        <v>7246</v>
      </c>
      <c r="P2219" t="s">
        <v>7160</v>
      </c>
      <c r="Q2219">
        <v>55</v>
      </c>
      <c r="R2219" t="s">
        <v>7278</v>
      </c>
      <c r="S2219" t="s">
        <v>7309</v>
      </c>
      <c r="T2219" t="s">
        <v>2880</v>
      </c>
      <c r="U2219" t="s">
        <v>7225</v>
      </c>
      <c r="V2219" t="s">
        <v>7248</v>
      </c>
      <c r="W2219">
        <v>16</v>
      </c>
      <c r="X2219" t="s">
        <v>7260</v>
      </c>
      <c r="Y2219" t="s">
        <v>17157</v>
      </c>
      <c r="Z2219" t="s">
        <v>7251</v>
      </c>
      <c r="AA2219" t="s">
        <v>52</v>
      </c>
      <c r="AB2219" t="s">
        <v>7192</v>
      </c>
      <c r="AC2219" t="s">
        <v>7230</v>
      </c>
      <c r="AD2219">
        <v>5</v>
      </c>
      <c r="AE2219" t="s">
        <v>17158</v>
      </c>
      <c r="AF2219" t="s">
        <v>103</v>
      </c>
      <c r="AG2219" t="s">
        <v>17159</v>
      </c>
    </row>
    <row r="2220" spans="1:33" x14ac:dyDescent="0.3">
      <c r="A2220" t="s">
        <v>4045</v>
      </c>
      <c r="B2220" t="s">
        <v>126</v>
      </c>
      <c r="C2220" t="s">
        <v>8933</v>
      </c>
      <c r="D2220" t="s">
        <v>88</v>
      </c>
      <c r="E2220" t="s">
        <v>39</v>
      </c>
      <c r="F2220" t="s">
        <v>17160</v>
      </c>
      <c r="G2220">
        <v>27.240054000000001</v>
      </c>
      <c r="H2220">
        <v>-74.132890000000003</v>
      </c>
      <c r="I2220" t="s">
        <v>17161</v>
      </c>
      <c r="J2220" t="s">
        <v>118</v>
      </c>
      <c r="K2220" t="s">
        <v>7449</v>
      </c>
      <c r="L2220" t="s">
        <v>7248</v>
      </c>
      <c r="M2220">
        <v>2942</v>
      </c>
      <c r="N2220" t="s">
        <v>1322</v>
      </c>
      <c r="O2220" t="s">
        <v>7236</v>
      </c>
      <c r="P2220" t="s">
        <v>7172</v>
      </c>
      <c r="Q2220">
        <v>50</v>
      </c>
      <c r="R2220" t="s">
        <v>7372</v>
      </c>
      <c r="S2220" t="s">
        <v>41</v>
      </c>
      <c r="T2220" t="s">
        <v>1855</v>
      </c>
      <c r="U2220" t="s">
        <v>7236</v>
      </c>
      <c r="V2220" t="s">
        <v>7154</v>
      </c>
      <c r="W2220">
        <v>39</v>
      </c>
      <c r="X2220" t="s">
        <v>7278</v>
      </c>
      <c r="Y2220" t="s">
        <v>17162</v>
      </c>
      <c r="Z2220" t="s">
        <v>116</v>
      </c>
      <c r="AA2220" t="s">
        <v>7344</v>
      </c>
      <c r="AB2220" t="s">
        <v>7252</v>
      </c>
      <c r="AC2220" t="s">
        <v>29</v>
      </c>
      <c r="AD2220">
        <v>2</v>
      </c>
      <c r="AE2220" t="s">
        <v>17163</v>
      </c>
      <c r="AF2220" t="s">
        <v>7254</v>
      </c>
      <c r="AG2220" t="s">
        <v>17164</v>
      </c>
    </row>
    <row r="2221" spans="1:33" x14ac:dyDescent="0.3">
      <c r="A2221" t="s">
        <v>4046</v>
      </c>
      <c r="B2221" t="s">
        <v>676</v>
      </c>
      <c r="C2221" t="s">
        <v>468</v>
      </c>
      <c r="D2221" t="s">
        <v>77</v>
      </c>
      <c r="E2221" t="s">
        <v>186</v>
      </c>
      <c r="F2221" t="s">
        <v>17165</v>
      </c>
      <c r="H2221">
        <v>-79.358317</v>
      </c>
      <c r="I2221" t="s">
        <v>17166</v>
      </c>
      <c r="J2221" t="s">
        <v>56</v>
      </c>
      <c r="K2221" t="s">
        <v>17167</v>
      </c>
      <c r="L2221" t="s">
        <v>7391</v>
      </c>
      <c r="M2221">
        <v>1772</v>
      </c>
      <c r="N2221" t="s">
        <v>2089</v>
      </c>
      <c r="O2221" t="s">
        <v>7159</v>
      </c>
      <c r="P2221" t="s">
        <v>7201</v>
      </c>
      <c r="Q2221">
        <v>-74</v>
      </c>
      <c r="R2221" t="s">
        <v>43</v>
      </c>
      <c r="S2221" t="s">
        <v>85</v>
      </c>
      <c r="T2221" t="s">
        <v>3411</v>
      </c>
      <c r="U2221" t="s">
        <v>7280</v>
      </c>
      <c r="V2221" t="s">
        <v>7224</v>
      </c>
      <c r="X2221" t="s">
        <v>7260</v>
      </c>
      <c r="Y2221" t="s">
        <v>17168</v>
      </c>
      <c r="Z2221" t="s">
        <v>7178</v>
      </c>
      <c r="AA2221" t="s">
        <v>7191</v>
      </c>
      <c r="AB2221" t="s">
        <v>7229</v>
      </c>
      <c r="AC2221" t="s">
        <v>7394</v>
      </c>
      <c r="AD2221">
        <v>4</v>
      </c>
      <c r="AE2221" t="s">
        <v>17169</v>
      </c>
      <c r="AF2221" t="s">
        <v>7385</v>
      </c>
      <c r="AG2221" t="s">
        <v>17170</v>
      </c>
    </row>
    <row r="2222" spans="1:33" x14ac:dyDescent="0.3">
      <c r="A2222" t="s">
        <v>4047</v>
      </c>
      <c r="B2222" t="s">
        <v>306</v>
      </c>
      <c r="C2222" t="s">
        <v>8059</v>
      </c>
      <c r="D2222" t="s">
        <v>88</v>
      </c>
      <c r="E2222" t="s">
        <v>31</v>
      </c>
      <c r="F2222" t="s">
        <v>17171</v>
      </c>
      <c r="G2222">
        <v>33.867361000000002</v>
      </c>
      <c r="H2222">
        <v>-112.797944</v>
      </c>
      <c r="I2222" t="s">
        <v>17172</v>
      </c>
      <c r="J2222" t="s">
        <v>195</v>
      </c>
      <c r="K2222" t="s">
        <v>7450</v>
      </c>
      <c r="L2222" t="s">
        <v>7201</v>
      </c>
      <c r="M2222">
        <v>2880</v>
      </c>
      <c r="N2222" t="s">
        <v>2190</v>
      </c>
      <c r="O2222" t="s">
        <v>7174</v>
      </c>
      <c r="P2222" t="s">
        <v>7203</v>
      </c>
      <c r="Q2222">
        <v>-40</v>
      </c>
      <c r="R2222" t="s">
        <v>7161</v>
      </c>
      <c r="S2222" t="s">
        <v>7178</v>
      </c>
      <c r="T2222" t="s">
        <v>4048</v>
      </c>
      <c r="U2222" t="s">
        <v>7236</v>
      </c>
      <c r="V2222" t="s">
        <v>7317</v>
      </c>
      <c r="W2222">
        <v>55</v>
      </c>
      <c r="X2222" t="s">
        <v>34</v>
      </c>
      <c r="Y2222" t="s">
        <v>17173</v>
      </c>
      <c r="Z2222" t="s">
        <v>7251</v>
      </c>
      <c r="AA2222" t="s">
        <v>7311</v>
      </c>
      <c r="AB2222" t="s">
        <v>98</v>
      </c>
      <c r="AC2222" t="s">
        <v>7193</v>
      </c>
      <c r="AD2222">
        <v>4</v>
      </c>
      <c r="AE2222" t="s">
        <v>17174</v>
      </c>
      <c r="AF2222" t="s">
        <v>7191</v>
      </c>
      <c r="AG2222" t="s">
        <v>17175</v>
      </c>
    </row>
    <row r="2223" spans="1:33" x14ac:dyDescent="0.3">
      <c r="A2223" t="s">
        <v>4049</v>
      </c>
      <c r="B2223" t="s">
        <v>676</v>
      </c>
      <c r="C2223" t="s">
        <v>7760</v>
      </c>
      <c r="D2223" t="s">
        <v>92</v>
      </c>
      <c r="E2223" t="s">
        <v>72</v>
      </c>
      <c r="F2223" t="s">
        <v>17176</v>
      </c>
      <c r="G2223">
        <v>36.705626000000002</v>
      </c>
      <c r="H2223">
        <v>-121.711085</v>
      </c>
      <c r="I2223" t="s">
        <v>17177</v>
      </c>
      <c r="J2223" t="s">
        <v>1020</v>
      </c>
      <c r="K2223" t="s">
        <v>7381</v>
      </c>
      <c r="L2223" t="s">
        <v>7203</v>
      </c>
      <c r="M2223">
        <v>2568</v>
      </c>
      <c r="N2223" t="s">
        <v>143</v>
      </c>
      <c r="O2223" t="s">
        <v>7307</v>
      </c>
      <c r="P2223" t="s">
        <v>7354</v>
      </c>
      <c r="Q2223">
        <v>15</v>
      </c>
      <c r="R2223" t="s">
        <v>43</v>
      </c>
      <c r="S2223" t="s">
        <v>7164</v>
      </c>
      <c r="T2223" t="s">
        <v>2444</v>
      </c>
      <c r="U2223" t="s">
        <v>7187</v>
      </c>
      <c r="V2223" t="s">
        <v>7326</v>
      </c>
      <c r="W2223">
        <v>-51</v>
      </c>
      <c r="X2223" t="s">
        <v>7373</v>
      </c>
      <c r="Y2223" t="s">
        <v>7164</v>
      </c>
      <c r="Z2223" t="s">
        <v>7291</v>
      </c>
      <c r="AA2223" t="s">
        <v>7217</v>
      </c>
      <c r="AB2223" t="s">
        <v>7271</v>
      </c>
      <c r="AC2223" t="s">
        <v>7364</v>
      </c>
      <c r="AE2223" t="s">
        <v>17178</v>
      </c>
      <c r="AF2223" t="s">
        <v>7164</v>
      </c>
      <c r="AG2223" t="s">
        <v>17179</v>
      </c>
    </row>
    <row r="2224" spans="1:33" x14ac:dyDescent="0.3">
      <c r="A2224" t="s">
        <v>4050</v>
      </c>
      <c r="B2224" t="s">
        <v>7433</v>
      </c>
      <c r="C2224" t="s">
        <v>220</v>
      </c>
      <c r="D2224" t="s">
        <v>38</v>
      </c>
      <c r="E2224" t="s">
        <v>55</v>
      </c>
      <c r="F2224" t="s">
        <v>17180</v>
      </c>
      <c r="G2224">
        <v>38.355238999999997</v>
      </c>
      <c r="H2224">
        <v>-110.327003</v>
      </c>
      <c r="I2224" t="s">
        <v>17181</v>
      </c>
      <c r="J2224" t="s">
        <v>24</v>
      </c>
      <c r="K2224" t="s">
        <v>7449</v>
      </c>
      <c r="L2224" t="s">
        <v>7247</v>
      </c>
      <c r="M2224">
        <v>1107</v>
      </c>
      <c r="N2224" t="s">
        <v>7164</v>
      </c>
      <c r="O2224" t="s">
        <v>7164</v>
      </c>
      <c r="P2224" t="s">
        <v>7164</v>
      </c>
      <c r="R2224" t="s">
        <v>7164</v>
      </c>
      <c r="S2224" t="s">
        <v>7164</v>
      </c>
      <c r="T2224" t="s">
        <v>2055</v>
      </c>
      <c r="U2224" t="s">
        <v>7202</v>
      </c>
      <c r="V2224" t="s">
        <v>7333</v>
      </c>
      <c r="W2224">
        <v>48</v>
      </c>
      <c r="X2224" t="s">
        <v>7299</v>
      </c>
      <c r="Y2224" t="s">
        <v>17182</v>
      </c>
      <c r="Z2224" t="s">
        <v>7164</v>
      </c>
      <c r="AA2224" t="s">
        <v>7311</v>
      </c>
      <c r="AB2224" t="s">
        <v>61</v>
      </c>
      <c r="AC2224" t="s">
        <v>29</v>
      </c>
      <c r="AD2224">
        <v>1</v>
      </c>
      <c r="AE2224" t="s">
        <v>17183</v>
      </c>
      <c r="AF2224" t="s">
        <v>7164</v>
      </c>
      <c r="AG2224" t="s">
        <v>17184</v>
      </c>
    </row>
    <row r="2225" spans="1:33" x14ac:dyDescent="0.3">
      <c r="A2225" t="s">
        <v>4051</v>
      </c>
      <c r="B2225" t="s">
        <v>7232</v>
      </c>
      <c r="C2225" t="s">
        <v>7322</v>
      </c>
      <c r="D2225" t="s">
        <v>100</v>
      </c>
      <c r="E2225" t="s">
        <v>78</v>
      </c>
      <c r="F2225" t="s">
        <v>17185</v>
      </c>
      <c r="G2225">
        <v>37.854405999999997</v>
      </c>
      <c r="H2225">
        <v>-84.332136000000006</v>
      </c>
      <c r="I2225" t="s">
        <v>17186</v>
      </c>
      <c r="J2225" t="s">
        <v>501</v>
      </c>
      <c r="K2225" t="s">
        <v>7288</v>
      </c>
      <c r="L2225" t="s">
        <v>7203</v>
      </c>
      <c r="M2225">
        <v>1163</v>
      </c>
      <c r="N2225" t="s">
        <v>7164</v>
      </c>
      <c r="O2225" t="s">
        <v>7164</v>
      </c>
      <c r="P2225" t="s">
        <v>7164</v>
      </c>
      <c r="R2225" t="s">
        <v>7164</v>
      </c>
      <c r="S2225" t="s">
        <v>7164</v>
      </c>
      <c r="T2225" t="s">
        <v>4052</v>
      </c>
      <c r="U2225" t="s">
        <v>7450</v>
      </c>
      <c r="V2225" t="s">
        <v>7348</v>
      </c>
      <c r="W2225">
        <v>82</v>
      </c>
      <c r="X2225" t="s">
        <v>7299</v>
      </c>
      <c r="Y2225" t="s">
        <v>17187</v>
      </c>
      <c r="Z2225" t="s">
        <v>116</v>
      </c>
      <c r="AA2225" t="s">
        <v>7292</v>
      </c>
      <c r="AB2225" t="s">
        <v>7164</v>
      </c>
      <c r="AC2225" t="s">
        <v>7193</v>
      </c>
      <c r="AD2225">
        <v>5</v>
      </c>
      <c r="AE2225" t="s">
        <v>17188</v>
      </c>
      <c r="AF2225" t="s">
        <v>7180</v>
      </c>
      <c r="AG2225" t="s">
        <v>17189</v>
      </c>
    </row>
    <row r="2226" spans="1:33" x14ac:dyDescent="0.3">
      <c r="A2226" t="s">
        <v>4053</v>
      </c>
      <c r="B2226" t="s">
        <v>141</v>
      </c>
      <c r="C2226" t="s">
        <v>7304</v>
      </c>
      <c r="D2226" t="s">
        <v>65</v>
      </c>
      <c r="E2226" t="s">
        <v>31</v>
      </c>
      <c r="F2226" t="s">
        <v>17190</v>
      </c>
      <c r="H2226">
        <v>-95.852670000000003</v>
      </c>
      <c r="I2226" t="s">
        <v>17191</v>
      </c>
      <c r="J2226" t="s">
        <v>79</v>
      </c>
      <c r="K2226" t="s">
        <v>7334</v>
      </c>
      <c r="L2226" t="s">
        <v>7382</v>
      </c>
      <c r="M2226">
        <v>1033</v>
      </c>
      <c r="N2226" t="s">
        <v>1416</v>
      </c>
      <c r="O2226" t="s">
        <v>7450</v>
      </c>
      <c r="P2226" t="s">
        <v>7156</v>
      </c>
      <c r="Q2226">
        <v>37</v>
      </c>
      <c r="R2226" t="s">
        <v>59</v>
      </c>
      <c r="S2226" t="s">
        <v>7161</v>
      </c>
      <c r="T2226" t="s">
        <v>2488</v>
      </c>
      <c r="U2226" t="s">
        <v>7223</v>
      </c>
      <c r="V2226" t="s">
        <v>7289</v>
      </c>
      <c r="W2226">
        <v>68</v>
      </c>
      <c r="X2226" t="s">
        <v>7372</v>
      </c>
      <c r="Y2226" t="s">
        <v>17192</v>
      </c>
      <c r="Z2226" t="s">
        <v>7607</v>
      </c>
      <c r="AA2226" t="s">
        <v>7393</v>
      </c>
      <c r="AB2226" t="s">
        <v>7363</v>
      </c>
      <c r="AC2226" t="s">
        <v>270</v>
      </c>
      <c r="AD2226">
        <v>1</v>
      </c>
      <c r="AE2226" t="s">
        <v>17193</v>
      </c>
      <c r="AF2226" t="s">
        <v>110</v>
      </c>
      <c r="AG2226" t="s">
        <v>17194</v>
      </c>
    </row>
    <row r="2227" spans="1:33" x14ac:dyDescent="0.3">
      <c r="A2227" t="s">
        <v>4054</v>
      </c>
      <c r="B2227" t="s">
        <v>7615</v>
      </c>
      <c r="C2227" t="s">
        <v>7351</v>
      </c>
      <c r="D2227" t="s">
        <v>22</v>
      </c>
      <c r="E2227" t="s">
        <v>93</v>
      </c>
      <c r="F2227" t="s">
        <v>17195</v>
      </c>
      <c r="G2227">
        <v>39.841563000000001</v>
      </c>
      <c r="H2227">
        <v>-99.343418</v>
      </c>
      <c r="I2227" t="s">
        <v>17196</v>
      </c>
      <c r="J2227" t="s">
        <v>1313</v>
      </c>
      <c r="K2227" t="s">
        <v>7280</v>
      </c>
      <c r="L2227" t="s">
        <v>7154</v>
      </c>
      <c r="M2227">
        <v>6445</v>
      </c>
      <c r="N2227" t="s">
        <v>1262</v>
      </c>
      <c r="O2227" t="s">
        <v>7156</v>
      </c>
      <c r="P2227" t="s">
        <v>7348</v>
      </c>
      <c r="Q2227">
        <v>16</v>
      </c>
      <c r="R2227" t="s">
        <v>7373</v>
      </c>
      <c r="S2227" t="s">
        <v>34</v>
      </c>
      <c r="T2227" t="s">
        <v>210</v>
      </c>
      <c r="U2227" t="s">
        <v>7277</v>
      </c>
      <c r="V2227" t="s">
        <v>7213</v>
      </c>
      <c r="W2227">
        <v>15</v>
      </c>
      <c r="X2227" t="s">
        <v>7237</v>
      </c>
      <c r="Y2227" t="s">
        <v>17197</v>
      </c>
      <c r="Z2227" t="s">
        <v>60</v>
      </c>
      <c r="AA2227" t="s">
        <v>139</v>
      </c>
      <c r="AB2227" t="s">
        <v>28</v>
      </c>
      <c r="AC2227" t="s">
        <v>7193</v>
      </c>
      <c r="AD2227">
        <v>4</v>
      </c>
      <c r="AE2227" t="s">
        <v>17198</v>
      </c>
      <c r="AF2227" t="s">
        <v>110</v>
      </c>
      <c r="AG2227" t="s">
        <v>17199</v>
      </c>
    </row>
    <row r="2228" spans="1:33" x14ac:dyDescent="0.3">
      <c r="A2228" t="s">
        <v>4055</v>
      </c>
      <c r="B2228" t="s">
        <v>7882</v>
      </c>
      <c r="C2228" t="s">
        <v>7322</v>
      </c>
      <c r="D2228" t="s">
        <v>48</v>
      </c>
      <c r="E2228" t="s">
        <v>23</v>
      </c>
      <c r="F2228" t="s">
        <v>17200</v>
      </c>
      <c r="G2228">
        <v>45.588045000000001</v>
      </c>
      <c r="H2228">
        <v>-94.722341999999998</v>
      </c>
      <c r="I2228" t="s">
        <v>17201</v>
      </c>
      <c r="J2228" t="s">
        <v>238</v>
      </c>
      <c r="K2228" t="s">
        <v>7186</v>
      </c>
      <c r="L2228" t="s">
        <v>7333</v>
      </c>
      <c r="M2228">
        <v>9725</v>
      </c>
      <c r="N2228" t="s">
        <v>1562</v>
      </c>
      <c r="O2228" t="s">
        <v>7277</v>
      </c>
      <c r="P2228" t="s">
        <v>7175</v>
      </c>
      <c r="Q2228">
        <v>55</v>
      </c>
      <c r="R2228" t="s">
        <v>34</v>
      </c>
      <c r="S2228" t="s">
        <v>7215</v>
      </c>
      <c r="T2228" t="s">
        <v>3245</v>
      </c>
      <c r="U2228" t="s">
        <v>7334</v>
      </c>
      <c r="V2228" t="s">
        <v>7326</v>
      </c>
      <c r="W2228">
        <v>67</v>
      </c>
      <c r="X2228" t="s">
        <v>7299</v>
      </c>
      <c r="Y2228" t="s">
        <v>17202</v>
      </c>
      <c r="Z2228" t="s">
        <v>7251</v>
      </c>
      <c r="AA2228" t="s">
        <v>52</v>
      </c>
      <c r="AB2228" t="s">
        <v>53</v>
      </c>
      <c r="AC2228" t="s">
        <v>7364</v>
      </c>
      <c r="AD2228">
        <v>2</v>
      </c>
      <c r="AE2228" t="s">
        <v>17203</v>
      </c>
      <c r="AF2228" t="s">
        <v>7164</v>
      </c>
      <c r="AG2228" t="s">
        <v>17204</v>
      </c>
    </row>
    <row r="2229" spans="1:33" x14ac:dyDescent="0.3">
      <c r="A2229" t="s">
        <v>4056</v>
      </c>
      <c r="B2229" t="s">
        <v>7625</v>
      </c>
      <c r="C2229" t="s">
        <v>7660</v>
      </c>
      <c r="D2229" t="s">
        <v>100</v>
      </c>
      <c r="E2229" t="s">
        <v>55</v>
      </c>
      <c r="F2229" t="s">
        <v>17205</v>
      </c>
      <c r="G2229">
        <v>43.774406999999997</v>
      </c>
      <c r="H2229">
        <v>-93.684004000000002</v>
      </c>
      <c r="I2229" t="s">
        <v>17206</v>
      </c>
      <c r="J2229" t="s">
        <v>462</v>
      </c>
      <c r="K2229" t="s">
        <v>7259</v>
      </c>
      <c r="L2229" t="s">
        <v>7354</v>
      </c>
      <c r="M2229">
        <v>8858</v>
      </c>
      <c r="N2229" t="s">
        <v>626</v>
      </c>
      <c r="O2229" t="s">
        <v>7159</v>
      </c>
      <c r="P2229" t="s">
        <v>7160</v>
      </c>
      <c r="Q2229">
        <v>43</v>
      </c>
      <c r="R2229" t="s">
        <v>7157</v>
      </c>
      <c r="S2229" t="s">
        <v>7279</v>
      </c>
      <c r="T2229" t="s">
        <v>1205</v>
      </c>
      <c r="U2229" t="s">
        <v>7450</v>
      </c>
      <c r="V2229" t="s">
        <v>7400</v>
      </c>
      <c r="W2229">
        <v>88</v>
      </c>
      <c r="X2229" t="s">
        <v>7164</v>
      </c>
      <c r="Y2229" t="s">
        <v>17207</v>
      </c>
      <c r="Z2229" t="s">
        <v>7607</v>
      </c>
      <c r="AA2229" t="s">
        <v>7228</v>
      </c>
      <c r="AB2229" t="s">
        <v>7229</v>
      </c>
      <c r="AC2229" t="s">
        <v>7394</v>
      </c>
      <c r="AD2229">
        <v>4</v>
      </c>
      <c r="AE2229" t="s">
        <v>17208</v>
      </c>
      <c r="AF2229" t="s">
        <v>7385</v>
      </c>
      <c r="AG2229" t="s">
        <v>17209</v>
      </c>
    </row>
    <row r="2230" spans="1:33" x14ac:dyDescent="0.3">
      <c r="A2230" t="s">
        <v>4057</v>
      </c>
      <c r="B2230" t="s">
        <v>7834</v>
      </c>
      <c r="C2230" t="s">
        <v>7754</v>
      </c>
      <c r="D2230" t="s">
        <v>65</v>
      </c>
      <c r="E2230" t="s">
        <v>55</v>
      </c>
      <c r="F2230" t="s">
        <v>17210</v>
      </c>
      <c r="G2230">
        <v>29.771280000000001</v>
      </c>
      <c r="H2230">
        <v>-85.618001000000007</v>
      </c>
      <c r="I2230" t="s">
        <v>17211</v>
      </c>
      <c r="J2230" t="s">
        <v>234</v>
      </c>
      <c r="K2230" t="s">
        <v>7225</v>
      </c>
      <c r="L2230" t="s">
        <v>7348</v>
      </c>
      <c r="M2230">
        <v>5406</v>
      </c>
      <c r="N2230" t="s">
        <v>1665</v>
      </c>
      <c r="O2230" t="s">
        <v>7186</v>
      </c>
      <c r="P2230" t="s">
        <v>7226</v>
      </c>
      <c r="Q2230">
        <v>28</v>
      </c>
      <c r="R2230" t="s">
        <v>7157</v>
      </c>
      <c r="S2230" t="s">
        <v>34</v>
      </c>
      <c r="T2230" t="s">
        <v>2608</v>
      </c>
      <c r="U2230" t="s">
        <v>7156</v>
      </c>
      <c r="V2230" t="s">
        <v>7247</v>
      </c>
      <c r="W2230">
        <v>90</v>
      </c>
      <c r="X2230" t="s">
        <v>34</v>
      </c>
      <c r="Y2230" t="s">
        <v>17212</v>
      </c>
      <c r="Z2230" t="s">
        <v>7318</v>
      </c>
      <c r="AA2230" t="s">
        <v>7217</v>
      </c>
      <c r="AB2230" t="s">
        <v>53</v>
      </c>
      <c r="AC2230" t="s">
        <v>7328</v>
      </c>
      <c r="AD2230">
        <v>5</v>
      </c>
      <c r="AE2230" t="s">
        <v>17213</v>
      </c>
      <c r="AF2230" t="s">
        <v>103</v>
      </c>
      <c r="AG2230" t="s">
        <v>17214</v>
      </c>
    </row>
    <row r="2231" spans="1:33" x14ac:dyDescent="0.3">
      <c r="A2231" t="s">
        <v>4058</v>
      </c>
      <c r="B2231" t="s">
        <v>7581</v>
      </c>
      <c r="C2231" t="s">
        <v>7478</v>
      </c>
      <c r="D2231" t="s">
        <v>22</v>
      </c>
      <c r="E2231" t="s">
        <v>72</v>
      </c>
      <c r="F2231" t="s">
        <v>17215</v>
      </c>
      <c r="G2231">
        <v>35.578913999999997</v>
      </c>
      <c r="H2231">
        <v>-118.22633500000001</v>
      </c>
      <c r="I2231" t="s">
        <v>17216</v>
      </c>
      <c r="J2231" t="s">
        <v>408</v>
      </c>
      <c r="K2231" t="s">
        <v>7249</v>
      </c>
      <c r="L2231" t="s">
        <v>7226</v>
      </c>
      <c r="M2231">
        <v>6373</v>
      </c>
      <c r="N2231" t="s">
        <v>7164</v>
      </c>
      <c r="O2231" t="s">
        <v>7164</v>
      </c>
      <c r="P2231" t="s">
        <v>7164</v>
      </c>
      <c r="R2231" t="s">
        <v>7164</v>
      </c>
      <c r="S2231" t="s">
        <v>7164</v>
      </c>
      <c r="T2231" t="s">
        <v>3012</v>
      </c>
      <c r="U2231" t="s">
        <v>7307</v>
      </c>
      <c r="V2231" t="s">
        <v>7154</v>
      </c>
      <c r="W2231">
        <v>12</v>
      </c>
      <c r="X2231" t="s">
        <v>34</v>
      </c>
      <c r="Y2231" t="s">
        <v>17217</v>
      </c>
      <c r="Z2231" t="s">
        <v>7375</v>
      </c>
      <c r="AA2231" t="s">
        <v>109</v>
      </c>
      <c r="AB2231" t="s">
        <v>53</v>
      </c>
      <c r="AC2231" t="s">
        <v>7394</v>
      </c>
      <c r="AD2231">
        <v>0</v>
      </c>
      <c r="AE2231" t="s">
        <v>17218</v>
      </c>
      <c r="AF2231" t="s">
        <v>7180</v>
      </c>
      <c r="AG2231" t="s">
        <v>17219</v>
      </c>
    </row>
    <row r="2232" spans="1:33" x14ac:dyDescent="0.3">
      <c r="A2232" t="s">
        <v>4059</v>
      </c>
      <c r="B2232" t="s">
        <v>7321</v>
      </c>
      <c r="C2232" t="s">
        <v>7441</v>
      </c>
      <c r="D2232" t="s">
        <v>77</v>
      </c>
      <c r="E2232" t="s">
        <v>31</v>
      </c>
      <c r="F2232" t="s">
        <v>17220</v>
      </c>
      <c r="G2232">
        <v>26.602861000000001</v>
      </c>
      <c r="I2232" t="s">
        <v>17221</v>
      </c>
      <c r="J2232" t="s">
        <v>566</v>
      </c>
      <c r="K2232" t="s">
        <v>7334</v>
      </c>
      <c r="L2232" t="s">
        <v>7268</v>
      </c>
      <c r="M2232">
        <v>5286</v>
      </c>
      <c r="N2232" t="s">
        <v>2306</v>
      </c>
      <c r="O2232" t="s">
        <v>7249</v>
      </c>
      <c r="P2232" t="s">
        <v>7160</v>
      </c>
      <c r="Q2232">
        <v>15</v>
      </c>
      <c r="R2232" t="s">
        <v>7237</v>
      </c>
      <c r="S2232" t="s">
        <v>85</v>
      </c>
      <c r="T2232" t="s">
        <v>1265</v>
      </c>
      <c r="U2232" t="s">
        <v>7174</v>
      </c>
      <c r="V2232" t="s">
        <v>7172</v>
      </c>
      <c r="X2232" t="s">
        <v>7164</v>
      </c>
      <c r="Y2232" t="s">
        <v>17222</v>
      </c>
      <c r="Z2232" t="s">
        <v>7383</v>
      </c>
      <c r="AA2232" t="s">
        <v>7393</v>
      </c>
      <c r="AB2232" t="s">
        <v>61</v>
      </c>
      <c r="AC2232" t="s">
        <v>270</v>
      </c>
      <c r="AD2232">
        <v>0</v>
      </c>
      <c r="AE2232" t="s">
        <v>17223</v>
      </c>
      <c r="AF2232" t="s">
        <v>103</v>
      </c>
      <c r="AG2232" t="s">
        <v>17224</v>
      </c>
    </row>
    <row r="2233" spans="1:33" x14ac:dyDescent="0.3">
      <c r="A2233" t="s">
        <v>4060</v>
      </c>
      <c r="B2233" t="s">
        <v>8110</v>
      </c>
      <c r="C2233" t="s">
        <v>7150</v>
      </c>
      <c r="D2233" t="s">
        <v>77</v>
      </c>
      <c r="E2233" t="s">
        <v>72</v>
      </c>
      <c r="F2233" t="s">
        <v>17225</v>
      </c>
      <c r="G2233">
        <v>46.503900000000002</v>
      </c>
      <c r="H2233">
        <v>-108.59209199999999</v>
      </c>
      <c r="I2233" t="s">
        <v>17226</v>
      </c>
      <c r="J2233" t="s">
        <v>355</v>
      </c>
      <c r="K2233" t="s">
        <v>7334</v>
      </c>
      <c r="L2233" t="s">
        <v>7188</v>
      </c>
      <c r="M2233">
        <v>2093</v>
      </c>
      <c r="N2233" t="s">
        <v>2828</v>
      </c>
      <c r="O2233" t="s">
        <v>7381</v>
      </c>
      <c r="P2233" t="s">
        <v>7248</v>
      </c>
      <c r="Q2233">
        <v>155</v>
      </c>
      <c r="R2233" t="s">
        <v>59</v>
      </c>
      <c r="S2233" t="s">
        <v>85</v>
      </c>
      <c r="T2233" t="s">
        <v>748</v>
      </c>
      <c r="U2233" t="s">
        <v>7200</v>
      </c>
      <c r="V2233" t="s">
        <v>7173</v>
      </c>
      <c r="W2233">
        <v>59</v>
      </c>
      <c r="X2233" t="s">
        <v>7178</v>
      </c>
      <c r="Y2233" t="s">
        <v>17227</v>
      </c>
      <c r="Z2233" t="s">
        <v>7164</v>
      </c>
      <c r="AA2233" t="s">
        <v>7292</v>
      </c>
      <c r="AB2233" t="s">
        <v>7252</v>
      </c>
      <c r="AC2233" t="s">
        <v>155</v>
      </c>
      <c r="AD2233">
        <v>0</v>
      </c>
      <c r="AE2233" t="s">
        <v>17228</v>
      </c>
      <c r="AF2233" t="s">
        <v>7195</v>
      </c>
      <c r="AG2233" t="s">
        <v>7164</v>
      </c>
    </row>
    <row r="2234" spans="1:33" x14ac:dyDescent="0.3">
      <c r="A2234" t="s">
        <v>4061</v>
      </c>
      <c r="B2234" t="s">
        <v>7459</v>
      </c>
      <c r="C2234" t="s">
        <v>135</v>
      </c>
      <c r="D2234" t="s">
        <v>77</v>
      </c>
      <c r="E2234" t="s">
        <v>23</v>
      </c>
      <c r="F2234" t="s">
        <v>17229</v>
      </c>
      <c r="G2234">
        <v>26.308229999999998</v>
      </c>
      <c r="H2234">
        <v>-95.592917999999997</v>
      </c>
      <c r="I2234" t="s">
        <v>17230</v>
      </c>
      <c r="J2234" t="s">
        <v>161</v>
      </c>
      <c r="K2234" t="s">
        <v>7449</v>
      </c>
      <c r="L2234" t="s">
        <v>7354</v>
      </c>
      <c r="M2234">
        <v>4853</v>
      </c>
      <c r="N2234" t="s">
        <v>7164</v>
      </c>
      <c r="O2234" t="s">
        <v>7164</v>
      </c>
      <c r="P2234" t="s">
        <v>7164</v>
      </c>
      <c r="R2234" t="s">
        <v>7164</v>
      </c>
      <c r="S2234" t="s">
        <v>7164</v>
      </c>
      <c r="T2234" t="s">
        <v>1216</v>
      </c>
      <c r="U2234" t="s">
        <v>7342</v>
      </c>
      <c r="V2234" t="s">
        <v>7224</v>
      </c>
      <c r="W2234">
        <v>15</v>
      </c>
      <c r="X2234" t="s">
        <v>7161</v>
      </c>
      <c r="Y2234" t="s">
        <v>7164</v>
      </c>
      <c r="Z2234" t="s">
        <v>7318</v>
      </c>
      <c r="AA2234" t="s">
        <v>7311</v>
      </c>
      <c r="AB2234" t="s">
        <v>7293</v>
      </c>
      <c r="AC2234" t="s">
        <v>270</v>
      </c>
      <c r="AD2234">
        <v>5</v>
      </c>
      <c r="AE2234" t="s">
        <v>17231</v>
      </c>
      <c r="AF2234" t="s">
        <v>7254</v>
      </c>
      <c r="AG2234" t="s">
        <v>17232</v>
      </c>
    </row>
    <row r="2235" spans="1:33" x14ac:dyDescent="0.3">
      <c r="A2235" t="s">
        <v>4062</v>
      </c>
      <c r="B2235" t="s">
        <v>8122</v>
      </c>
      <c r="C2235" t="s">
        <v>7441</v>
      </c>
      <c r="D2235" t="s">
        <v>92</v>
      </c>
      <c r="E2235" t="s">
        <v>23</v>
      </c>
      <c r="F2235" t="s">
        <v>17233</v>
      </c>
      <c r="G2235">
        <v>46.220976</v>
      </c>
      <c r="H2235">
        <v>-118.881224</v>
      </c>
      <c r="I2235" t="s">
        <v>17234</v>
      </c>
      <c r="J2235" t="s">
        <v>212</v>
      </c>
      <c r="K2235" t="s">
        <v>7280</v>
      </c>
      <c r="L2235" t="s">
        <v>7248</v>
      </c>
      <c r="M2235">
        <v>3099</v>
      </c>
      <c r="N2235" t="s">
        <v>2457</v>
      </c>
      <c r="O2235" t="s">
        <v>7371</v>
      </c>
      <c r="P2235" t="s">
        <v>7173</v>
      </c>
      <c r="Q2235">
        <v>21</v>
      </c>
      <c r="R2235" t="s">
        <v>7164</v>
      </c>
      <c r="S2235" t="s">
        <v>85</v>
      </c>
      <c r="T2235" t="s">
        <v>2433</v>
      </c>
      <c r="U2235" t="s">
        <v>7361</v>
      </c>
      <c r="V2235" t="s">
        <v>7172</v>
      </c>
      <c r="W2235">
        <v>29</v>
      </c>
      <c r="X2235" t="s">
        <v>7161</v>
      </c>
      <c r="Y2235" t="s">
        <v>17235</v>
      </c>
      <c r="Z2235" t="s">
        <v>7607</v>
      </c>
      <c r="AA2235" t="s">
        <v>97</v>
      </c>
      <c r="AB2235" t="s">
        <v>7293</v>
      </c>
      <c r="AC2235" t="s">
        <v>29</v>
      </c>
      <c r="AD2235">
        <v>3</v>
      </c>
      <c r="AE2235" t="s">
        <v>17236</v>
      </c>
      <c r="AF2235" t="s">
        <v>7165</v>
      </c>
      <c r="AG2235" t="s">
        <v>17237</v>
      </c>
    </row>
    <row r="2236" spans="1:33" x14ac:dyDescent="0.3">
      <c r="A2236" t="s">
        <v>4063</v>
      </c>
      <c r="B2236" t="s">
        <v>8042</v>
      </c>
      <c r="C2236" t="s">
        <v>7322</v>
      </c>
      <c r="D2236" t="s">
        <v>100</v>
      </c>
      <c r="E2236" t="s">
        <v>31</v>
      </c>
      <c r="F2236" t="s">
        <v>17238</v>
      </c>
      <c r="G2236">
        <v>33.680419999999998</v>
      </c>
      <c r="H2236">
        <v>-102.876334</v>
      </c>
      <c r="I2236" t="s">
        <v>17239</v>
      </c>
      <c r="J2236" t="s">
        <v>823</v>
      </c>
      <c r="K2236" t="s">
        <v>7246</v>
      </c>
      <c r="L2236" t="s">
        <v>7201</v>
      </c>
      <c r="M2236">
        <v>2189</v>
      </c>
      <c r="N2236" t="s">
        <v>7164</v>
      </c>
      <c r="O2236" t="s">
        <v>7164</v>
      </c>
      <c r="P2236" t="s">
        <v>7164</v>
      </c>
      <c r="R2236" t="s">
        <v>7164</v>
      </c>
      <c r="S2236" t="s">
        <v>7164</v>
      </c>
      <c r="T2236" t="s">
        <v>791</v>
      </c>
      <c r="U2236" t="s">
        <v>7249</v>
      </c>
      <c r="V2236" t="s">
        <v>7201</v>
      </c>
      <c r="W2236">
        <v>52</v>
      </c>
      <c r="X2236" t="s">
        <v>7278</v>
      </c>
      <c r="Y2236" t="s">
        <v>17240</v>
      </c>
      <c r="Z2236" t="s">
        <v>27</v>
      </c>
      <c r="AA2236" t="s">
        <v>7164</v>
      </c>
      <c r="AB2236" t="s">
        <v>28</v>
      </c>
      <c r="AC2236" t="s">
        <v>62</v>
      </c>
      <c r="AD2236">
        <v>1</v>
      </c>
      <c r="AE2236" t="s">
        <v>17241</v>
      </c>
      <c r="AF2236" t="s">
        <v>103</v>
      </c>
      <c r="AG2236" t="s">
        <v>17242</v>
      </c>
    </row>
    <row r="2237" spans="1:33" x14ac:dyDescent="0.3">
      <c r="A2237" t="s">
        <v>4064</v>
      </c>
      <c r="B2237" t="s">
        <v>9252</v>
      </c>
      <c r="C2237" t="s">
        <v>7945</v>
      </c>
      <c r="D2237" t="s">
        <v>100</v>
      </c>
      <c r="E2237" t="s">
        <v>72</v>
      </c>
      <c r="F2237" t="s">
        <v>17243</v>
      </c>
      <c r="G2237">
        <v>29.345901999999999</v>
      </c>
      <c r="H2237">
        <v>-71.001161999999994</v>
      </c>
      <c r="I2237" t="s">
        <v>17244</v>
      </c>
      <c r="J2237" t="s">
        <v>56</v>
      </c>
      <c r="K2237" t="s">
        <v>7361</v>
      </c>
      <c r="L2237" t="s">
        <v>7175</v>
      </c>
      <c r="M2237">
        <v>4000</v>
      </c>
      <c r="N2237" t="s">
        <v>1325</v>
      </c>
      <c r="O2237" t="s">
        <v>7171</v>
      </c>
      <c r="P2237" t="s">
        <v>7173</v>
      </c>
      <c r="Q2237">
        <v>46</v>
      </c>
      <c r="R2237" t="s">
        <v>7214</v>
      </c>
      <c r="S2237" t="s">
        <v>41</v>
      </c>
      <c r="T2237" t="s">
        <v>4065</v>
      </c>
      <c r="U2237" t="s">
        <v>7159</v>
      </c>
      <c r="V2237" t="s">
        <v>7354</v>
      </c>
      <c r="W2237">
        <v>66</v>
      </c>
      <c r="X2237" t="s">
        <v>7178</v>
      </c>
      <c r="Y2237" t="s">
        <v>17245</v>
      </c>
      <c r="Z2237" t="s">
        <v>7205</v>
      </c>
      <c r="AA2237" t="s">
        <v>7393</v>
      </c>
      <c r="AB2237" t="s">
        <v>7271</v>
      </c>
      <c r="AC2237" t="s">
        <v>7164</v>
      </c>
      <c r="AD2237">
        <v>1</v>
      </c>
      <c r="AE2237" t="s">
        <v>17246</v>
      </c>
      <c r="AF2237" t="s">
        <v>7164</v>
      </c>
      <c r="AG2237" t="s">
        <v>7164</v>
      </c>
    </row>
    <row r="2238" spans="1:33" x14ac:dyDescent="0.3">
      <c r="A2238" t="s">
        <v>4066</v>
      </c>
      <c r="B2238" t="s">
        <v>263</v>
      </c>
      <c r="C2238" t="s">
        <v>7219</v>
      </c>
      <c r="D2238" t="s">
        <v>92</v>
      </c>
      <c r="E2238" t="s">
        <v>93</v>
      </c>
      <c r="F2238" t="s">
        <v>17247</v>
      </c>
      <c r="G2238">
        <v>44.408237999999997</v>
      </c>
      <c r="H2238">
        <v>-70.366940999999997</v>
      </c>
      <c r="I2238" t="s">
        <v>17248</v>
      </c>
      <c r="J2238" t="s">
        <v>191</v>
      </c>
      <c r="K2238" t="s">
        <v>7449</v>
      </c>
      <c r="L2238" t="s">
        <v>7213</v>
      </c>
      <c r="M2238">
        <v>7313</v>
      </c>
      <c r="N2238" t="s">
        <v>386</v>
      </c>
      <c r="O2238" t="s">
        <v>7186</v>
      </c>
      <c r="P2238" t="s">
        <v>7400</v>
      </c>
      <c r="Q2238">
        <v>67</v>
      </c>
      <c r="R2238" t="s">
        <v>7157</v>
      </c>
      <c r="S2238" t="s">
        <v>7279</v>
      </c>
      <c r="T2238" t="s">
        <v>2631</v>
      </c>
      <c r="U2238" t="s">
        <v>7156</v>
      </c>
      <c r="V2238" t="s">
        <v>7248</v>
      </c>
      <c r="W2238">
        <v>24</v>
      </c>
      <c r="X2238" t="s">
        <v>7164</v>
      </c>
      <c r="Y2238" t="s">
        <v>17249</v>
      </c>
      <c r="Z2238" t="s">
        <v>7375</v>
      </c>
      <c r="AA2238" t="s">
        <v>7228</v>
      </c>
      <c r="AB2238" t="s">
        <v>7192</v>
      </c>
      <c r="AC2238" t="s">
        <v>29</v>
      </c>
      <c r="AD2238">
        <v>1</v>
      </c>
      <c r="AE2238" t="s">
        <v>17250</v>
      </c>
      <c r="AF2238" t="s">
        <v>7195</v>
      </c>
      <c r="AG2238" t="s">
        <v>17251</v>
      </c>
    </row>
    <row r="2239" spans="1:33" x14ac:dyDescent="0.3">
      <c r="A2239" t="s">
        <v>4067</v>
      </c>
      <c r="B2239" t="s">
        <v>47</v>
      </c>
      <c r="C2239" t="s">
        <v>7801</v>
      </c>
      <c r="D2239" t="s">
        <v>100</v>
      </c>
      <c r="E2239" t="s">
        <v>186</v>
      </c>
      <c r="F2239" t="s">
        <v>17252</v>
      </c>
      <c r="G2239">
        <v>26.756606000000001</v>
      </c>
      <c r="H2239">
        <v>-103.437776</v>
      </c>
      <c r="I2239" t="s">
        <v>17253</v>
      </c>
      <c r="J2239" t="s">
        <v>812</v>
      </c>
      <c r="K2239" t="s">
        <v>7361</v>
      </c>
      <c r="L2239" t="s">
        <v>7175</v>
      </c>
      <c r="M2239">
        <v>4434</v>
      </c>
      <c r="N2239" t="s">
        <v>610</v>
      </c>
      <c r="O2239" t="s">
        <v>7307</v>
      </c>
      <c r="P2239" t="s">
        <v>7348</v>
      </c>
      <c r="Q2239">
        <v>59</v>
      </c>
      <c r="R2239" t="s">
        <v>7299</v>
      </c>
      <c r="S2239" t="s">
        <v>7161</v>
      </c>
      <c r="T2239" t="s">
        <v>933</v>
      </c>
      <c r="U2239" t="s">
        <v>7171</v>
      </c>
      <c r="V2239" t="s">
        <v>7268</v>
      </c>
      <c r="W2239">
        <v>11</v>
      </c>
      <c r="X2239" t="s">
        <v>7260</v>
      </c>
      <c r="Y2239" t="s">
        <v>17254</v>
      </c>
      <c r="Z2239" t="s">
        <v>7178</v>
      </c>
      <c r="AA2239" t="s">
        <v>7292</v>
      </c>
      <c r="AB2239" t="s">
        <v>98</v>
      </c>
      <c r="AC2239" t="s">
        <v>7230</v>
      </c>
      <c r="AD2239">
        <v>4</v>
      </c>
      <c r="AE2239" t="s">
        <v>17255</v>
      </c>
      <c r="AF2239" t="s">
        <v>7403</v>
      </c>
      <c r="AG2239" t="s">
        <v>17256</v>
      </c>
    </row>
    <row r="2240" spans="1:33" x14ac:dyDescent="0.3">
      <c r="A2240" t="s">
        <v>4068</v>
      </c>
      <c r="B2240" t="s">
        <v>7440</v>
      </c>
      <c r="C2240" t="s">
        <v>7801</v>
      </c>
      <c r="D2240" t="s">
        <v>88</v>
      </c>
      <c r="E2240" t="s">
        <v>93</v>
      </c>
      <c r="F2240" t="s">
        <v>17257</v>
      </c>
      <c r="G2240">
        <v>29.248283000000001</v>
      </c>
      <c r="H2240">
        <v>-101.484978</v>
      </c>
      <c r="I2240" t="s">
        <v>17258</v>
      </c>
      <c r="J2240" t="s">
        <v>1492</v>
      </c>
      <c r="K2240" t="s">
        <v>14441</v>
      </c>
      <c r="L2240" t="s">
        <v>7201</v>
      </c>
      <c r="M2240">
        <v>9821</v>
      </c>
      <c r="N2240" t="s">
        <v>1296</v>
      </c>
      <c r="O2240" t="s">
        <v>7334</v>
      </c>
      <c r="P2240" t="s">
        <v>7482</v>
      </c>
      <c r="Q2240">
        <v>52</v>
      </c>
      <c r="R2240" t="s">
        <v>43</v>
      </c>
      <c r="S2240" t="s">
        <v>7178</v>
      </c>
      <c r="T2240" t="s">
        <v>3209</v>
      </c>
      <c r="U2240" t="s">
        <v>7155</v>
      </c>
      <c r="V2240" t="s">
        <v>7172</v>
      </c>
      <c r="W2240">
        <v>74</v>
      </c>
      <c r="X2240" t="s">
        <v>43</v>
      </c>
      <c r="Y2240" t="s">
        <v>17259</v>
      </c>
      <c r="Z2240" t="s">
        <v>7318</v>
      </c>
      <c r="AA2240" t="s">
        <v>7217</v>
      </c>
      <c r="AB2240" t="s">
        <v>53</v>
      </c>
      <c r="AC2240" t="s">
        <v>7164</v>
      </c>
      <c r="AD2240">
        <v>2</v>
      </c>
      <c r="AE2240" t="s">
        <v>7164</v>
      </c>
      <c r="AF2240" t="s">
        <v>103</v>
      </c>
      <c r="AG2240" t="s">
        <v>7164</v>
      </c>
    </row>
    <row r="2241" spans="1:33" x14ac:dyDescent="0.3">
      <c r="A2241" t="s">
        <v>4069</v>
      </c>
      <c r="B2241" t="s">
        <v>7321</v>
      </c>
      <c r="C2241" t="s">
        <v>7552</v>
      </c>
      <c r="D2241" t="s">
        <v>100</v>
      </c>
      <c r="E2241" t="s">
        <v>186</v>
      </c>
      <c r="F2241" t="s">
        <v>17260</v>
      </c>
      <c r="G2241">
        <v>25.933266</v>
      </c>
      <c r="H2241">
        <v>-113.797383</v>
      </c>
      <c r="I2241" t="s">
        <v>7164</v>
      </c>
      <c r="J2241" t="s">
        <v>278</v>
      </c>
      <c r="K2241" t="s">
        <v>7159</v>
      </c>
      <c r="L2241" t="s">
        <v>7154</v>
      </c>
      <c r="M2241">
        <v>1738</v>
      </c>
      <c r="N2241" t="s">
        <v>1345</v>
      </c>
      <c r="O2241" t="s">
        <v>7200</v>
      </c>
      <c r="P2241" t="s">
        <v>7203</v>
      </c>
      <c r="Q2241">
        <v>68</v>
      </c>
      <c r="R2241" t="s">
        <v>7164</v>
      </c>
      <c r="S2241" t="s">
        <v>7279</v>
      </c>
      <c r="T2241" t="s">
        <v>630</v>
      </c>
      <c r="U2241" t="s">
        <v>7449</v>
      </c>
      <c r="V2241" t="s">
        <v>7239</v>
      </c>
      <c r="X2241" t="s">
        <v>7214</v>
      </c>
      <c r="Y2241" t="s">
        <v>17261</v>
      </c>
      <c r="Z2241" t="s">
        <v>7270</v>
      </c>
      <c r="AA2241" t="s">
        <v>7292</v>
      </c>
      <c r="AB2241" t="s">
        <v>7229</v>
      </c>
      <c r="AC2241" t="s">
        <v>7328</v>
      </c>
      <c r="AD2241">
        <v>4</v>
      </c>
      <c r="AE2241" t="s">
        <v>17262</v>
      </c>
      <c r="AF2241" t="s">
        <v>110</v>
      </c>
      <c r="AG2241" t="s">
        <v>7164</v>
      </c>
    </row>
    <row r="2242" spans="1:33" x14ac:dyDescent="0.3">
      <c r="A2242" t="s">
        <v>4070</v>
      </c>
      <c r="B2242" t="s">
        <v>7620</v>
      </c>
      <c r="C2242" t="s">
        <v>8933</v>
      </c>
      <c r="D2242" t="s">
        <v>88</v>
      </c>
      <c r="E2242" t="s">
        <v>55</v>
      </c>
      <c r="F2242" t="s">
        <v>17263</v>
      </c>
      <c r="G2242">
        <v>45.344769999999997</v>
      </c>
      <c r="H2242">
        <v>-85.939282000000006</v>
      </c>
      <c r="I2242" t="s">
        <v>17264</v>
      </c>
      <c r="J2242" t="s">
        <v>204</v>
      </c>
      <c r="K2242" t="s">
        <v>7334</v>
      </c>
      <c r="L2242" t="s">
        <v>7276</v>
      </c>
      <c r="M2242">
        <v>9642</v>
      </c>
      <c r="N2242" t="s">
        <v>296</v>
      </c>
      <c r="O2242" t="s">
        <v>7307</v>
      </c>
      <c r="P2242" t="s">
        <v>7348</v>
      </c>
      <c r="Q2242">
        <v>52</v>
      </c>
      <c r="R2242" t="s">
        <v>7214</v>
      </c>
      <c r="S2242" t="s">
        <v>7215</v>
      </c>
      <c r="T2242" t="s">
        <v>1373</v>
      </c>
      <c r="U2242" t="s">
        <v>7156</v>
      </c>
      <c r="V2242" t="s">
        <v>7213</v>
      </c>
      <c r="W2242">
        <v>202</v>
      </c>
      <c r="X2242" t="s">
        <v>59</v>
      </c>
      <c r="Y2242" t="s">
        <v>7164</v>
      </c>
      <c r="Z2242" t="s">
        <v>215</v>
      </c>
      <c r="AA2242" t="s">
        <v>109</v>
      </c>
      <c r="AB2242" t="s">
        <v>7363</v>
      </c>
      <c r="AC2242" t="s">
        <v>155</v>
      </c>
      <c r="AD2242">
        <v>2</v>
      </c>
      <c r="AE2242" t="s">
        <v>17265</v>
      </c>
      <c r="AF2242" t="s">
        <v>7165</v>
      </c>
      <c r="AG2242" t="s">
        <v>17266</v>
      </c>
    </row>
    <row r="2243" spans="1:33" x14ac:dyDescent="0.3">
      <c r="A2243" t="s">
        <v>4071</v>
      </c>
      <c r="B2243" t="s">
        <v>8418</v>
      </c>
      <c r="C2243" t="s">
        <v>7296</v>
      </c>
      <c r="D2243" t="s">
        <v>92</v>
      </c>
      <c r="E2243" t="s">
        <v>23</v>
      </c>
      <c r="F2243" t="s">
        <v>17267</v>
      </c>
      <c r="G2243">
        <v>28.375959000000002</v>
      </c>
      <c r="H2243">
        <v>-79.359306000000004</v>
      </c>
      <c r="I2243" t="s">
        <v>17268</v>
      </c>
      <c r="J2243" t="s">
        <v>327</v>
      </c>
      <c r="K2243" t="s">
        <v>13772</v>
      </c>
      <c r="L2243" t="s">
        <v>7226</v>
      </c>
      <c r="M2243">
        <v>2672</v>
      </c>
      <c r="N2243" t="s">
        <v>7164</v>
      </c>
      <c r="O2243" t="s">
        <v>7164</v>
      </c>
      <c r="P2243" t="s">
        <v>7164</v>
      </c>
      <c r="R2243" t="s">
        <v>7164</v>
      </c>
      <c r="S2243" t="s">
        <v>7164</v>
      </c>
      <c r="T2243" t="s">
        <v>1294</v>
      </c>
      <c r="U2243" t="s">
        <v>7174</v>
      </c>
      <c r="V2243" t="s">
        <v>7482</v>
      </c>
      <c r="W2243">
        <v>22</v>
      </c>
      <c r="X2243" t="s">
        <v>7157</v>
      </c>
      <c r="Y2243" t="s">
        <v>7164</v>
      </c>
      <c r="Z2243" t="s">
        <v>60</v>
      </c>
      <c r="AA2243" t="s">
        <v>139</v>
      </c>
      <c r="AB2243" t="s">
        <v>61</v>
      </c>
      <c r="AC2243" t="s">
        <v>7193</v>
      </c>
      <c r="AD2243">
        <v>3</v>
      </c>
      <c r="AE2243" t="s">
        <v>17269</v>
      </c>
      <c r="AF2243" t="s">
        <v>110</v>
      </c>
      <c r="AG2243" t="s">
        <v>17270</v>
      </c>
    </row>
    <row r="2244" spans="1:33" x14ac:dyDescent="0.3">
      <c r="A2244" t="s">
        <v>4072</v>
      </c>
      <c r="B2244" t="s">
        <v>8418</v>
      </c>
      <c r="C2244" t="s">
        <v>185</v>
      </c>
      <c r="D2244" t="s">
        <v>100</v>
      </c>
      <c r="E2244" t="s">
        <v>112</v>
      </c>
      <c r="F2244" t="s">
        <v>17271</v>
      </c>
      <c r="G2244">
        <v>25.324642999999998</v>
      </c>
      <c r="H2244">
        <v>-94.656440000000003</v>
      </c>
      <c r="I2244" t="s">
        <v>17272</v>
      </c>
      <c r="J2244" t="s">
        <v>264</v>
      </c>
      <c r="K2244" t="s">
        <v>7225</v>
      </c>
      <c r="L2244" t="s">
        <v>7247</v>
      </c>
      <c r="M2244">
        <v>9096</v>
      </c>
      <c r="N2244" t="s">
        <v>1917</v>
      </c>
      <c r="O2244" t="s">
        <v>7186</v>
      </c>
      <c r="P2244" t="s">
        <v>7400</v>
      </c>
      <c r="Q2244">
        <v>75</v>
      </c>
      <c r="R2244" t="s">
        <v>7373</v>
      </c>
      <c r="S2244" t="s">
        <v>34</v>
      </c>
      <c r="T2244" t="s">
        <v>1732</v>
      </c>
      <c r="U2244" t="s">
        <v>7187</v>
      </c>
      <c r="V2244" t="s">
        <v>7276</v>
      </c>
      <c r="W2244">
        <v>65</v>
      </c>
      <c r="X2244" t="s">
        <v>7373</v>
      </c>
      <c r="Y2244" t="s">
        <v>7164</v>
      </c>
      <c r="Z2244" t="s">
        <v>7383</v>
      </c>
      <c r="AA2244" t="s">
        <v>7191</v>
      </c>
      <c r="AB2244" t="s">
        <v>7178</v>
      </c>
      <c r="AC2244" t="s">
        <v>270</v>
      </c>
      <c r="AD2244">
        <v>3</v>
      </c>
      <c r="AE2244" t="s">
        <v>17273</v>
      </c>
      <c r="AF2244" t="s">
        <v>7180</v>
      </c>
      <c r="AG2244" t="s">
        <v>7164</v>
      </c>
    </row>
    <row r="2245" spans="1:33" x14ac:dyDescent="0.3">
      <c r="A2245" t="s">
        <v>4073</v>
      </c>
      <c r="B2245" t="s">
        <v>7182</v>
      </c>
      <c r="C2245" t="s">
        <v>7958</v>
      </c>
      <c r="D2245" t="s">
        <v>88</v>
      </c>
      <c r="E2245" t="s">
        <v>112</v>
      </c>
      <c r="F2245" t="s">
        <v>17274</v>
      </c>
      <c r="G2245">
        <v>30.345759000000001</v>
      </c>
      <c r="H2245">
        <v>-108.201058</v>
      </c>
      <c r="I2245" t="s">
        <v>17275</v>
      </c>
      <c r="J2245" t="s">
        <v>49</v>
      </c>
      <c r="K2245" t="s">
        <v>12987</v>
      </c>
      <c r="L2245" t="s">
        <v>7289</v>
      </c>
      <c r="M2245">
        <v>4504</v>
      </c>
      <c r="N2245" t="s">
        <v>4074</v>
      </c>
      <c r="O2245" t="s">
        <v>7186</v>
      </c>
      <c r="P2245" t="s">
        <v>7188</v>
      </c>
      <c r="Q2245">
        <v>20</v>
      </c>
      <c r="R2245" t="s">
        <v>7178</v>
      </c>
      <c r="S2245" t="s">
        <v>34</v>
      </c>
      <c r="T2245" t="s">
        <v>1320</v>
      </c>
      <c r="U2245" t="s">
        <v>7361</v>
      </c>
      <c r="V2245" t="s">
        <v>7172</v>
      </c>
      <c r="W2245">
        <v>-21</v>
      </c>
      <c r="X2245" t="s">
        <v>43</v>
      </c>
      <c r="Y2245" t="s">
        <v>17276</v>
      </c>
      <c r="Z2245" t="s">
        <v>70</v>
      </c>
      <c r="AA2245" t="s">
        <v>7163</v>
      </c>
      <c r="AB2245" t="s">
        <v>98</v>
      </c>
      <c r="AC2245" t="s">
        <v>7328</v>
      </c>
      <c r="AD2245">
        <v>5</v>
      </c>
      <c r="AE2245" t="s">
        <v>17277</v>
      </c>
      <c r="AF2245" t="s">
        <v>110</v>
      </c>
      <c r="AG2245" t="s">
        <v>17278</v>
      </c>
    </row>
    <row r="2246" spans="1:33" x14ac:dyDescent="0.3">
      <c r="A2246" t="s">
        <v>4075</v>
      </c>
      <c r="B2246" t="s">
        <v>7620</v>
      </c>
      <c r="C2246" t="s">
        <v>7460</v>
      </c>
      <c r="D2246" t="s">
        <v>88</v>
      </c>
      <c r="E2246" t="s">
        <v>93</v>
      </c>
      <c r="F2246" t="s">
        <v>17279</v>
      </c>
      <c r="G2246">
        <v>28.896735</v>
      </c>
      <c r="H2246">
        <v>-117.04371999999999</v>
      </c>
      <c r="I2246" t="s">
        <v>17280</v>
      </c>
      <c r="J2246" t="s">
        <v>459</v>
      </c>
      <c r="K2246" t="s">
        <v>7948</v>
      </c>
      <c r="L2246" t="s">
        <v>7333</v>
      </c>
      <c r="M2246">
        <v>1629</v>
      </c>
      <c r="N2246" t="s">
        <v>3840</v>
      </c>
      <c r="O2246" t="s">
        <v>7236</v>
      </c>
      <c r="P2246" t="s">
        <v>7289</v>
      </c>
      <c r="Q2246">
        <v>74</v>
      </c>
      <c r="R2246" t="s">
        <v>7260</v>
      </c>
      <c r="S2246" t="s">
        <v>35</v>
      </c>
      <c r="T2246" t="s">
        <v>3150</v>
      </c>
      <c r="U2246" t="s">
        <v>7342</v>
      </c>
      <c r="V2246" t="s">
        <v>7188</v>
      </c>
      <c r="W2246">
        <v>55</v>
      </c>
      <c r="X2246" t="s">
        <v>7299</v>
      </c>
      <c r="Y2246" t="s">
        <v>17281</v>
      </c>
      <c r="Z2246" t="s">
        <v>7178</v>
      </c>
      <c r="AA2246" t="s">
        <v>52</v>
      </c>
      <c r="AB2246" t="s">
        <v>7293</v>
      </c>
      <c r="AC2246" t="s">
        <v>7164</v>
      </c>
      <c r="AD2246">
        <v>4</v>
      </c>
      <c r="AE2246" t="s">
        <v>17282</v>
      </c>
      <c r="AF2246" t="s">
        <v>7403</v>
      </c>
      <c r="AG2246" t="s">
        <v>17283</v>
      </c>
    </row>
    <row r="2247" spans="1:33" x14ac:dyDescent="0.3">
      <c r="A2247" t="s">
        <v>4076</v>
      </c>
      <c r="B2247" t="s">
        <v>7357</v>
      </c>
      <c r="C2247" t="s">
        <v>7219</v>
      </c>
      <c r="D2247" t="s">
        <v>92</v>
      </c>
      <c r="E2247" t="s">
        <v>66</v>
      </c>
      <c r="F2247" t="s">
        <v>17284</v>
      </c>
      <c r="G2247">
        <v>43.336592000000003</v>
      </c>
      <c r="I2247" t="s">
        <v>17285</v>
      </c>
      <c r="J2247" t="s">
        <v>856</v>
      </c>
      <c r="K2247" t="s">
        <v>7381</v>
      </c>
      <c r="L2247" t="s">
        <v>7391</v>
      </c>
      <c r="M2247">
        <v>4030</v>
      </c>
      <c r="N2247" t="s">
        <v>3081</v>
      </c>
      <c r="O2247" t="s">
        <v>7236</v>
      </c>
      <c r="P2247" t="s">
        <v>7382</v>
      </c>
      <c r="Q2247">
        <v>66</v>
      </c>
      <c r="R2247" t="s">
        <v>34</v>
      </c>
      <c r="S2247" t="s">
        <v>35</v>
      </c>
      <c r="T2247" t="s">
        <v>4077</v>
      </c>
      <c r="U2247" t="s">
        <v>7246</v>
      </c>
      <c r="V2247" t="s">
        <v>41</v>
      </c>
      <c r="W2247">
        <v>55</v>
      </c>
      <c r="X2247" t="s">
        <v>34</v>
      </c>
      <c r="Y2247" t="s">
        <v>7164</v>
      </c>
      <c r="Z2247" t="s">
        <v>7291</v>
      </c>
      <c r="AA2247" t="s">
        <v>7228</v>
      </c>
      <c r="AB2247" t="s">
        <v>7164</v>
      </c>
      <c r="AC2247" t="s">
        <v>7364</v>
      </c>
      <c r="AD2247">
        <v>0</v>
      </c>
      <c r="AE2247" t="s">
        <v>17286</v>
      </c>
      <c r="AF2247" t="s">
        <v>7165</v>
      </c>
      <c r="AG2247" t="s">
        <v>7164</v>
      </c>
    </row>
    <row r="2248" spans="1:33" x14ac:dyDescent="0.3">
      <c r="A2248" t="s">
        <v>4078</v>
      </c>
      <c r="B2248" t="s">
        <v>7408</v>
      </c>
      <c r="C2248" t="s">
        <v>7945</v>
      </c>
      <c r="D2248" t="s">
        <v>38</v>
      </c>
      <c r="E2248" t="s">
        <v>186</v>
      </c>
      <c r="F2248" t="s">
        <v>17287</v>
      </c>
      <c r="G2248">
        <v>36.781216000000001</v>
      </c>
      <c r="H2248">
        <v>-118.128697</v>
      </c>
      <c r="I2248" t="s">
        <v>17288</v>
      </c>
      <c r="J2248" t="s">
        <v>1492</v>
      </c>
      <c r="K2248" t="s">
        <v>7153</v>
      </c>
      <c r="L2248" t="s">
        <v>7348</v>
      </c>
      <c r="M2248">
        <v>7003</v>
      </c>
      <c r="N2248" t="s">
        <v>4079</v>
      </c>
      <c r="O2248" t="s">
        <v>7361</v>
      </c>
      <c r="P2248" t="s">
        <v>7289</v>
      </c>
      <c r="Q2248">
        <v>50</v>
      </c>
      <c r="R2248" t="s">
        <v>59</v>
      </c>
      <c r="S2248" t="s">
        <v>7161</v>
      </c>
      <c r="T2248" t="s">
        <v>3660</v>
      </c>
      <c r="U2248" t="s">
        <v>7225</v>
      </c>
      <c r="V2248" t="s">
        <v>7289</v>
      </c>
      <c r="W2248">
        <v>15</v>
      </c>
      <c r="X2248" t="s">
        <v>59</v>
      </c>
      <c r="Y2248" t="s">
        <v>17289</v>
      </c>
      <c r="Z2248" t="s">
        <v>7251</v>
      </c>
      <c r="AA2248" t="s">
        <v>52</v>
      </c>
      <c r="AB2248" t="s">
        <v>7336</v>
      </c>
      <c r="AC2248" t="s">
        <v>7394</v>
      </c>
      <c r="AD2248">
        <v>1</v>
      </c>
      <c r="AE2248" t="s">
        <v>17290</v>
      </c>
      <c r="AF2248" t="s">
        <v>7385</v>
      </c>
      <c r="AG2248" t="s">
        <v>17291</v>
      </c>
    </row>
    <row r="2249" spans="1:33" x14ac:dyDescent="0.3">
      <c r="A2249" t="s">
        <v>4080</v>
      </c>
      <c r="B2249" t="s">
        <v>7882</v>
      </c>
      <c r="C2249" t="s">
        <v>7760</v>
      </c>
      <c r="D2249" t="s">
        <v>100</v>
      </c>
      <c r="E2249" t="s">
        <v>112</v>
      </c>
      <c r="F2249" t="s">
        <v>17292</v>
      </c>
      <c r="G2249">
        <v>47.930987000000002</v>
      </c>
      <c r="H2249">
        <v>-83.724517000000006</v>
      </c>
      <c r="I2249" t="s">
        <v>17293</v>
      </c>
      <c r="J2249" t="s">
        <v>234</v>
      </c>
      <c r="K2249" t="s">
        <v>7225</v>
      </c>
      <c r="L2249" t="s">
        <v>7172</v>
      </c>
      <c r="M2249">
        <v>7091</v>
      </c>
      <c r="N2249" t="s">
        <v>7164</v>
      </c>
      <c r="O2249" t="s">
        <v>7164</v>
      </c>
      <c r="P2249" t="s">
        <v>7164</v>
      </c>
      <c r="R2249" t="s">
        <v>7164</v>
      </c>
      <c r="S2249" t="s">
        <v>7164</v>
      </c>
      <c r="T2249" t="s">
        <v>446</v>
      </c>
      <c r="U2249" t="s">
        <v>7174</v>
      </c>
      <c r="V2249" t="s">
        <v>7482</v>
      </c>
      <c r="W2249">
        <v>36</v>
      </c>
      <c r="X2249" t="s">
        <v>7214</v>
      </c>
      <c r="Y2249" t="s">
        <v>17294</v>
      </c>
      <c r="Z2249" t="s">
        <v>7375</v>
      </c>
      <c r="AA2249" t="s">
        <v>7292</v>
      </c>
      <c r="AB2249" t="s">
        <v>7192</v>
      </c>
      <c r="AC2249" t="s">
        <v>7230</v>
      </c>
      <c r="AD2249">
        <v>1</v>
      </c>
      <c r="AE2249" t="s">
        <v>17295</v>
      </c>
      <c r="AF2249" t="s">
        <v>103</v>
      </c>
      <c r="AG2249" t="s">
        <v>17296</v>
      </c>
    </row>
    <row r="2250" spans="1:33" x14ac:dyDescent="0.3">
      <c r="A2250" t="s">
        <v>4081</v>
      </c>
      <c r="B2250" t="s">
        <v>8122</v>
      </c>
      <c r="C2250" t="s">
        <v>7871</v>
      </c>
      <c r="D2250" t="s">
        <v>38</v>
      </c>
      <c r="E2250" t="s">
        <v>72</v>
      </c>
      <c r="F2250" t="s">
        <v>17297</v>
      </c>
      <c r="G2250">
        <v>29.491672999999999</v>
      </c>
      <c r="H2250">
        <v>-116.460672</v>
      </c>
      <c r="I2250" t="s">
        <v>17298</v>
      </c>
      <c r="J2250" t="s">
        <v>259</v>
      </c>
      <c r="K2250" t="s">
        <v>7238</v>
      </c>
      <c r="L2250" t="s">
        <v>7201</v>
      </c>
      <c r="M2250">
        <v>1560</v>
      </c>
      <c r="N2250" t="s">
        <v>2072</v>
      </c>
      <c r="O2250" t="s">
        <v>7307</v>
      </c>
      <c r="P2250" t="s">
        <v>7326</v>
      </c>
      <c r="Q2250">
        <v>25</v>
      </c>
      <c r="R2250" t="s">
        <v>7372</v>
      </c>
      <c r="S2250" t="s">
        <v>34</v>
      </c>
      <c r="T2250" t="s">
        <v>607</v>
      </c>
      <c r="U2250" t="s">
        <v>7249</v>
      </c>
      <c r="V2250" t="s">
        <v>7317</v>
      </c>
      <c r="X2250" t="s">
        <v>7372</v>
      </c>
      <c r="Y2250" t="s">
        <v>17299</v>
      </c>
      <c r="Z2250" t="s">
        <v>7607</v>
      </c>
      <c r="AA2250" t="s">
        <v>52</v>
      </c>
      <c r="AB2250" t="s">
        <v>7336</v>
      </c>
      <c r="AC2250" t="s">
        <v>7178</v>
      </c>
      <c r="AD2250">
        <v>5</v>
      </c>
      <c r="AE2250" t="s">
        <v>17300</v>
      </c>
      <c r="AF2250" t="s">
        <v>7207</v>
      </c>
      <c r="AG2250" t="s">
        <v>17301</v>
      </c>
    </row>
    <row r="2251" spans="1:33" x14ac:dyDescent="0.3">
      <c r="A2251" t="s">
        <v>4082</v>
      </c>
      <c r="B2251" t="s">
        <v>8923</v>
      </c>
      <c r="C2251" t="s">
        <v>7631</v>
      </c>
      <c r="D2251" t="s">
        <v>65</v>
      </c>
      <c r="E2251" t="s">
        <v>55</v>
      </c>
      <c r="F2251" t="s">
        <v>17302</v>
      </c>
      <c r="G2251">
        <v>38.743267000000003</v>
      </c>
      <c r="H2251">
        <v>-79.053956999999997</v>
      </c>
      <c r="I2251" t="s">
        <v>17303</v>
      </c>
      <c r="J2251" t="s">
        <v>939</v>
      </c>
      <c r="K2251" t="s">
        <v>7238</v>
      </c>
      <c r="L2251" t="s">
        <v>7400</v>
      </c>
      <c r="M2251">
        <v>9480</v>
      </c>
      <c r="N2251" t="s">
        <v>1204</v>
      </c>
      <c r="O2251" t="s">
        <v>7155</v>
      </c>
      <c r="P2251" t="s">
        <v>7326</v>
      </c>
      <c r="Q2251">
        <v>44</v>
      </c>
      <c r="R2251" t="s">
        <v>7237</v>
      </c>
      <c r="S2251" t="s">
        <v>7178</v>
      </c>
      <c r="T2251" t="s">
        <v>4083</v>
      </c>
      <c r="U2251" t="s">
        <v>7159</v>
      </c>
      <c r="V2251" t="s">
        <v>7391</v>
      </c>
      <c r="W2251">
        <v>72</v>
      </c>
      <c r="X2251" t="s">
        <v>7372</v>
      </c>
      <c r="Y2251" t="s">
        <v>17304</v>
      </c>
      <c r="Z2251" t="s">
        <v>7251</v>
      </c>
      <c r="AA2251" t="s">
        <v>97</v>
      </c>
      <c r="AB2251" t="s">
        <v>7336</v>
      </c>
      <c r="AC2251" t="s">
        <v>62</v>
      </c>
      <c r="AD2251">
        <v>2</v>
      </c>
      <c r="AE2251" t="s">
        <v>17305</v>
      </c>
      <c r="AF2251" t="s">
        <v>110</v>
      </c>
      <c r="AG2251" t="s">
        <v>17306</v>
      </c>
    </row>
    <row r="2252" spans="1:33" x14ac:dyDescent="0.3">
      <c r="A2252" t="s">
        <v>4084</v>
      </c>
      <c r="B2252" t="s">
        <v>7338</v>
      </c>
      <c r="C2252" t="s">
        <v>7441</v>
      </c>
      <c r="D2252" t="s">
        <v>77</v>
      </c>
      <c r="E2252" t="s">
        <v>186</v>
      </c>
      <c r="F2252" t="s">
        <v>17307</v>
      </c>
      <c r="G2252">
        <v>28.926020999999999</v>
      </c>
      <c r="H2252">
        <v>-74.636390000000006</v>
      </c>
      <c r="I2252" t="s">
        <v>17308</v>
      </c>
      <c r="J2252" t="s">
        <v>392</v>
      </c>
      <c r="K2252" t="s">
        <v>7249</v>
      </c>
      <c r="L2252" t="s">
        <v>7239</v>
      </c>
      <c r="M2252">
        <v>6710</v>
      </c>
      <c r="N2252" t="s">
        <v>1310</v>
      </c>
      <c r="O2252" t="s">
        <v>7156</v>
      </c>
      <c r="P2252" t="s">
        <v>7348</v>
      </c>
      <c r="Q2252">
        <v>22</v>
      </c>
      <c r="R2252" t="s">
        <v>7373</v>
      </c>
      <c r="S2252" t="s">
        <v>7164</v>
      </c>
      <c r="T2252" t="s">
        <v>758</v>
      </c>
      <c r="U2252" t="s">
        <v>7174</v>
      </c>
      <c r="V2252" t="s">
        <v>41</v>
      </c>
      <c r="W2252">
        <v>84</v>
      </c>
      <c r="X2252" t="s">
        <v>7157</v>
      </c>
      <c r="Y2252" t="s">
        <v>17309</v>
      </c>
      <c r="Z2252" t="s">
        <v>7251</v>
      </c>
      <c r="AA2252" t="s">
        <v>7292</v>
      </c>
      <c r="AB2252" t="s">
        <v>7229</v>
      </c>
      <c r="AC2252" t="s">
        <v>7364</v>
      </c>
      <c r="AD2252">
        <v>1</v>
      </c>
      <c r="AE2252" t="s">
        <v>17310</v>
      </c>
      <c r="AF2252" t="s">
        <v>7403</v>
      </c>
      <c r="AG2252" t="s">
        <v>17311</v>
      </c>
    </row>
    <row r="2253" spans="1:33" x14ac:dyDescent="0.3">
      <c r="A2253" t="s">
        <v>4085</v>
      </c>
      <c r="B2253" t="s">
        <v>7529</v>
      </c>
      <c r="C2253" t="s">
        <v>220</v>
      </c>
      <c r="D2253" t="s">
        <v>92</v>
      </c>
      <c r="E2253" t="s">
        <v>78</v>
      </c>
      <c r="F2253" t="s">
        <v>17312</v>
      </c>
      <c r="G2253">
        <v>29.917531</v>
      </c>
      <c r="H2253">
        <v>-94.198988999999997</v>
      </c>
      <c r="I2253" t="s">
        <v>17313</v>
      </c>
      <c r="J2253" t="s">
        <v>408</v>
      </c>
      <c r="K2253" t="s">
        <v>7280</v>
      </c>
      <c r="L2253" t="s">
        <v>7154</v>
      </c>
      <c r="M2253">
        <v>3958</v>
      </c>
      <c r="N2253" t="s">
        <v>2602</v>
      </c>
      <c r="O2253" t="s">
        <v>7225</v>
      </c>
      <c r="P2253" t="s">
        <v>7276</v>
      </c>
      <c r="Q2253">
        <v>28</v>
      </c>
      <c r="R2253" t="s">
        <v>7214</v>
      </c>
      <c r="S2253" t="s">
        <v>7161</v>
      </c>
      <c r="T2253" t="s">
        <v>949</v>
      </c>
      <c r="U2253" t="s">
        <v>7280</v>
      </c>
      <c r="V2253" t="s">
        <v>7213</v>
      </c>
      <c r="W2253">
        <v>56</v>
      </c>
      <c r="X2253" t="s">
        <v>7214</v>
      </c>
      <c r="Y2253" t="s">
        <v>17314</v>
      </c>
      <c r="Z2253" t="s">
        <v>7251</v>
      </c>
      <c r="AA2253" t="s">
        <v>7177</v>
      </c>
      <c r="AB2253" t="s">
        <v>7178</v>
      </c>
      <c r="AC2253" t="s">
        <v>155</v>
      </c>
      <c r="AD2253">
        <v>1</v>
      </c>
      <c r="AE2253" t="s">
        <v>17315</v>
      </c>
      <c r="AF2253" t="s">
        <v>7165</v>
      </c>
      <c r="AG2253" t="s">
        <v>17316</v>
      </c>
    </row>
    <row r="2254" spans="1:33" x14ac:dyDescent="0.3">
      <c r="A2254" t="s">
        <v>4086</v>
      </c>
      <c r="B2254" t="s">
        <v>382</v>
      </c>
      <c r="C2254" t="s">
        <v>7197</v>
      </c>
      <c r="D2254" t="s">
        <v>22</v>
      </c>
      <c r="E2254" t="s">
        <v>55</v>
      </c>
      <c r="F2254" t="s">
        <v>17317</v>
      </c>
      <c r="G2254">
        <v>46.268417999999997</v>
      </c>
      <c r="H2254">
        <v>-100.566603</v>
      </c>
      <c r="I2254" t="s">
        <v>17318</v>
      </c>
      <c r="J2254" t="s">
        <v>208</v>
      </c>
      <c r="K2254" t="s">
        <v>7155</v>
      </c>
      <c r="L2254" t="s">
        <v>7239</v>
      </c>
      <c r="M2254">
        <v>8744</v>
      </c>
      <c r="N2254" t="s">
        <v>3217</v>
      </c>
      <c r="O2254" t="s">
        <v>7156</v>
      </c>
      <c r="P2254" t="s">
        <v>7188</v>
      </c>
      <c r="R2254" t="s">
        <v>7372</v>
      </c>
      <c r="S2254" t="s">
        <v>7158</v>
      </c>
      <c r="T2254" t="s">
        <v>611</v>
      </c>
      <c r="U2254" t="s">
        <v>7200</v>
      </c>
      <c r="V2254" t="s">
        <v>7172</v>
      </c>
      <c r="W2254">
        <v>37</v>
      </c>
      <c r="X2254" t="s">
        <v>7157</v>
      </c>
      <c r="Y2254" t="s">
        <v>17319</v>
      </c>
      <c r="Z2254" t="s">
        <v>70</v>
      </c>
      <c r="AA2254" t="s">
        <v>7393</v>
      </c>
      <c r="AB2254" t="s">
        <v>61</v>
      </c>
      <c r="AC2254" t="s">
        <v>29</v>
      </c>
      <c r="AD2254">
        <v>2</v>
      </c>
      <c r="AE2254" t="s">
        <v>17320</v>
      </c>
      <c r="AF2254" t="s">
        <v>7191</v>
      </c>
      <c r="AG2254" t="s">
        <v>7164</v>
      </c>
    </row>
    <row r="2255" spans="1:33" x14ac:dyDescent="0.3">
      <c r="A2255" t="s">
        <v>4087</v>
      </c>
      <c r="B2255" t="s">
        <v>8042</v>
      </c>
      <c r="C2255" t="s">
        <v>7265</v>
      </c>
      <c r="D2255" t="s">
        <v>92</v>
      </c>
      <c r="E2255" t="s">
        <v>31</v>
      </c>
      <c r="F2255" t="s">
        <v>17321</v>
      </c>
      <c r="G2255">
        <v>43.935119999999998</v>
      </c>
      <c r="H2255">
        <v>-103.98975299999999</v>
      </c>
      <c r="I2255" t="s">
        <v>17322</v>
      </c>
      <c r="J2255" t="s">
        <v>212</v>
      </c>
      <c r="K2255" t="s">
        <v>8133</v>
      </c>
      <c r="L2255" t="s">
        <v>7391</v>
      </c>
      <c r="M2255">
        <v>5649</v>
      </c>
      <c r="N2255" t="s">
        <v>1904</v>
      </c>
      <c r="O2255" t="s">
        <v>7288</v>
      </c>
      <c r="P2255" t="s">
        <v>7276</v>
      </c>
      <c r="Q2255">
        <v>54</v>
      </c>
      <c r="R2255" t="s">
        <v>7164</v>
      </c>
      <c r="S2255" t="s">
        <v>41</v>
      </c>
      <c r="T2255" t="s">
        <v>984</v>
      </c>
      <c r="U2255" t="s">
        <v>7246</v>
      </c>
      <c r="V2255" t="s">
        <v>7354</v>
      </c>
      <c r="W2255">
        <v>277</v>
      </c>
      <c r="X2255" t="s">
        <v>43</v>
      </c>
      <c r="Y2255" t="s">
        <v>17323</v>
      </c>
      <c r="Z2255" t="s">
        <v>7375</v>
      </c>
      <c r="AA2255" t="s">
        <v>7262</v>
      </c>
      <c r="AB2255" t="s">
        <v>7178</v>
      </c>
      <c r="AC2255" t="s">
        <v>270</v>
      </c>
      <c r="AD2255">
        <v>4</v>
      </c>
      <c r="AE2255" t="s">
        <v>17324</v>
      </c>
      <c r="AF2255" t="s">
        <v>7164</v>
      </c>
      <c r="AG2255" t="s">
        <v>17325</v>
      </c>
    </row>
    <row r="2256" spans="1:33" x14ac:dyDescent="0.3">
      <c r="A2256" t="s">
        <v>4088</v>
      </c>
      <c r="B2256" t="s">
        <v>7834</v>
      </c>
      <c r="C2256" t="s">
        <v>7285</v>
      </c>
      <c r="D2256" t="s">
        <v>100</v>
      </c>
      <c r="E2256" t="s">
        <v>39</v>
      </c>
      <c r="F2256" t="s">
        <v>17326</v>
      </c>
      <c r="G2256">
        <v>32.112465999999998</v>
      </c>
      <c r="H2256">
        <v>-72.679203000000001</v>
      </c>
      <c r="I2256" t="s">
        <v>17327</v>
      </c>
      <c r="J2256" t="s">
        <v>579</v>
      </c>
      <c r="K2256" t="s">
        <v>7153</v>
      </c>
      <c r="L2256" t="s">
        <v>7247</v>
      </c>
      <c r="M2256">
        <v>8944</v>
      </c>
      <c r="N2256" t="s">
        <v>1995</v>
      </c>
      <c r="O2256" t="s">
        <v>7236</v>
      </c>
      <c r="P2256" t="s">
        <v>7160</v>
      </c>
      <c r="Q2256">
        <v>16</v>
      </c>
      <c r="R2256" t="s">
        <v>7299</v>
      </c>
      <c r="S2256" t="s">
        <v>7215</v>
      </c>
      <c r="T2256" t="s">
        <v>325</v>
      </c>
      <c r="U2256" t="s">
        <v>7381</v>
      </c>
      <c r="V2256" t="s">
        <v>7156</v>
      </c>
      <c r="X2256" t="s">
        <v>7372</v>
      </c>
      <c r="Y2256" t="s">
        <v>17328</v>
      </c>
      <c r="Z2256" t="s">
        <v>60</v>
      </c>
      <c r="AA2256" t="s">
        <v>7217</v>
      </c>
      <c r="AB2256" t="s">
        <v>61</v>
      </c>
      <c r="AC2256" t="s">
        <v>7178</v>
      </c>
      <c r="AD2256">
        <v>5</v>
      </c>
      <c r="AE2256" t="s">
        <v>17329</v>
      </c>
      <c r="AF2256" t="s">
        <v>103</v>
      </c>
      <c r="AG2256" t="s">
        <v>17330</v>
      </c>
    </row>
    <row r="2257" spans="1:33" x14ac:dyDescent="0.3">
      <c r="A2257" t="s">
        <v>4089</v>
      </c>
      <c r="B2257" t="s">
        <v>7581</v>
      </c>
      <c r="C2257" t="s">
        <v>7358</v>
      </c>
      <c r="D2257" t="s">
        <v>92</v>
      </c>
      <c r="E2257" t="s">
        <v>31</v>
      </c>
      <c r="F2257" t="s">
        <v>17331</v>
      </c>
      <c r="G2257">
        <v>31.975118999999999</v>
      </c>
      <c r="H2257">
        <v>-75.115228000000002</v>
      </c>
      <c r="I2257" t="s">
        <v>17332</v>
      </c>
      <c r="J2257" t="s">
        <v>298</v>
      </c>
      <c r="K2257" t="s">
        <v>7288</v>
      </c>
      <c r="L2257" t="s">
        <v>7154</v>
      </c>
      <c r="M2257">
        <v>9964</v>
      </c>
      <c r="N2257" t="s">
        <v>7164</v>
      </c>
      <c r="O2257" t="s">
        <v>7164</v>
      </c>
      <c r="P2257" t="s">
        <v>7164</v>
      </c>
      <c r="R2257" t="s">
        <v>7164</v>
      </c>
      <c r="S2257" t="s">
        <v>7164</v>
      </c>
      <c r="T2257" t="s">
        <v>3096</v>
      </c>
      <c r="U2257" t="s">
        <v>7307</v>
      </c>
      <c r="V2257" t="s">
        <v>7239</v>
      </c>
      <c r="W2257">
        <v>60</v>
      </c>
      <c r="X2257" t="s">
        <v>7237</v>
      </c>
      <c r="Y2257" t="s">
        <v>7164</v>
      </c>
      <c r="Z2257" t="s">
        <v>7164</v>
      </c>
      <c r="AA2257" t="s">
        <v>7344</v>
      </c>
      <c r="AB2257" t="s">
        <v>28</v>
      </c>
      <c r="AC2257" t="s">
        <v>29</v>
      </c>
      <c r="AD2257">
        <v>2</v>
      </c>
      <c r="AE2257" t="s">
        <v>17333</v>
      </c>
      <c r="AF2257" t="s">
        <v>110</v>
      </c>
      <c r="AG2257" t="s">
        <v>17334</v>
      </c>
    </row>
    <row r="2258" spans="1:33" x14ac:dyDescent="0.3">
      <c r="A2258" t="s">
        <v>2671</v>
      </c>
      <c r="B2258" t="s">
        <v>7587</v>
      </c>
      <c r="C2258" t="s">
        <v>7322</v>
      </c>
      <c r="D2258" t="s">
        <v>22</v>
      </c>
      <c r="E2258" t="s">
        <v>72</v>
      </c>
      <c r="F2258" t="s">
        <v>12639</v>
      </c>
      <c r="G2258">
        <v>45.443269999999998</v>
      </c>
      <c r="H2258">
        <v>-96.844982000000002</v>
      </c>
      <c r="I2258" t="s">
        <v>12640</v>
      </c>
      <c r="J2258" t="s">
        <v>462</v>
      </c>
      <c r="K2258" t="s">
        <v>7186</v>
      </c>
      <c r="L2258" t="s">
        <v>7400</v>
      </c>
      <c r="M2258">
        <v>1549</v>
      </c>
      <c r="N2258" t="s">
        <v>2672</v>
      </c>
      <c r="O2258" t="s">
        <v>7249</v>
      </c>
      <c r="P2258" t="s">
        <v>7268</v>
      </c>
      <c r="Q2258">
        <v>59</v>
      </c>
      <c r="R2258" t="s">
        <v>7178</v>
      </c>
      <c r="S2258" t="s">
        <v>34</v>
      </c>
      <c r="T2258" t="s">
        <v>7164</v>
      </c>
      <c r="U2258" t="s">
        <v>7164</v>
      </c>
      <c r="V2258" t="s">
        <v>7164</v>
      </c>
      <c r="X2258" t="s">
        <v>7164</v>
      </c>
      <c r="Y2258" t="s">
        <v>7164</v>
      </c>
      <c r="Z2258" t="s">
        <v>7205</v>
      </c>
      <c r="AA2258" t="s">
        <v>109</v>
      </c>
      <c r="AB2258" t="s">
        <v>28</v>
      </c>
      <c r="AC2258" t="s">
        <v>7364</v>
      </c>
      <c r="AD2258">
        <v>4</v>
      </c>
      <c r="AE2258" t="s">
        <v>12641</v>
      </c>
      <c r="AF2258" t="s">
        <v>7254</v>
      </c>
      <c r="AG2258" t="s">
        <v>12642</v>
      </c>
    </row>
    <row r="2259" spans="1:33" x14ac:dyDescent="0.3">
      <c r="A2259" t="s">
        <v>4090</v>
      </c>
      <c r="B2259" t="s">
        <v>8219</v>
      </c>
      <c r="C2259" t="s">
        <v>180</v>
      </c>
      <c r="D2259" t="s">
        <v>88</v>
      </c>
      <c r="E2259" t="s">
        <v>72</v>
      </c>
      <c r="F2259" t="s">
        <v>17335</v>
      </c>
      <c r="G2259">
        <v>32.98948</v>
      </c>
      <c r="H2259">
        <v>-120.67934200000001</v>
      </c>
      <c r="I2259" t="s">
        <v>17336</v>
      </c>
      <c r="J2259" t="s">
        <v>1020</v>
      </c>
      <c r="K2259" t="s">
        <v>7381</v>
      </c>
      <c r="L2259" t="s">
        <v>7213</v>
      </c>
      <c r="M2259">
        <v>3672</v>
      </c>
      <c r="N2259" t="s">
        <v>7164</v>
      </c>
      <c r="O2259" t="s">
        <v>7164</v>
      </c>
      <c r="P2259" t="s">
        <v>7164</v>
      </c>
      <c r="R2259" t="s">
        <v>7164</v>
      </c>
      <c r="S2259" t="s">
        <v>7164</v>
      </c>
      <c r="T2259" t="s">
        <v>2133</v>
      </c>
      <c r="U2259" t="s">
        <v>7259</v>
      </c>
      <c r="V2259" t="s">
        <v>7213</v>
      </c>
      <c r="W2259">
        <v>64</v>
      </c>
      <c r="X2259" t="s">
        <v>7161</v>
      </c>
      <c r="Y2259" t="s">
        <v>17337</v>
      </c>
      <c r="Z2259" t="s">
        <v>7383</v>
      </c>
      <c r="AA2259" t="s">
        <v>7217</v>
      </c>
      <c r="AB2259" t="s">
        <v>7164</v>
      </c>
      <c r="AC2259" t="s">
        <v>7328</v>
      </c>
      <c r="AD2259">
        <v>0</v>
      </c>
      <c r="AE2259" t="s">
        <v>17338</v>
      </c>
      <c r="AF2259" t="s">
        <v>110</v>
      </c>
      <c r="AG2259" t="s">
        <v>17339</v>
      </c>
    </row>
    <row r="2260" spans="1:33" x14ac:dyDescent="0.3">
      <c r="A2260" t="s">
        <v>4091</v>
      </c>
      <c r="B2260" t="s">
        <v>165</v>
      </c>
      <c r="C2260" t="s">
        <v>7296</v>
      </c>
      <c r="D2260" t="s">
        <v>77</v>
      </c>
      <c r="E2260" t="s">
        <v>55</v>
      </c>
      <c r="F2260" t="s">
        <v>17340</v>
      </c>
      <c r="G2260">
        <v>36.513153000000003</v>
      </c>
      <c r="H2260">
        <v>-101.053265</v>
      </c>
      <c r="I2260" t="s">
        <v>17341</v>
      </c>
      <c r="J2260" t="s">
        <v>423</v>
      </c>
      <c r="K2260" t="s">
        <v>7307</v>
      </c>
      <c r="L2260" t="s">
        <v>7268</v>
      </c>
      <c r="M2260">
        <v>6810</v>
      </c>
      <c r="N2260" t="s">
        <v>1390</v>
      </c>
      <c r="O2260" t="s">
        <v>7187</v>
      </c>
      <c r="P2260" t="s">
        <v>7348</v>
      </c>
      <c r="Q2260">
        <v>30</v>
      </c>
      <c r="R2260" t="s">
        <v>34</v>
      </c>
      <c r="S2260" t="s">
        <v>7161</v>
      </c>
      <c r="T2260" t="s">
        <v>7164</v>
      </c>
      <c r="U2260" t="s">
        <v>7164</v>
      </c>
      <c r="V2260" t="s">
        <v>7164</v>
      </c>
      <c r="X2260" t="s">
        <v>7164</v>
      </c>
      <c r="Y2260" t="s">
        <v>7164</v>
      </c>
      <c r="Z2260" t="s">
        <v>60</v>
      </c>
      <c r="AA2260" t="s">
        <v>97</v>
      </c>
      <c r="AB2260" t="s">
        <v>7363</v>
      </c>
      <c r="AC2260" t="s">
        <v>62</v>
      </c>
      <c r="AD2260">
        <v>1</v>
      </c>
      <c r="AE2260" t="s">
        <v>17342</v>
      </c>
      <c r="AF2260" t="s">
        <v>7207</v>
      </c>
      <c r="AG2260" t="s">
        <v>7164</v>
      </c>
    </row>
    <row r="2261" spans="1:33" x14ac:dyDescent="0.3">
      <c r="A2261" t="s">
        <v>4092</v>
      </c>
      <c r="B2261" t="s">
        <v>7408</v>
      </c>
      <c r="C2261" t="s">
        <v>7351</v>
      </c>
      <c r="D2261" t="s">
        <v>100</v>
      </c>
      <c r="E2261" t="s">
        <v>93</v>
      </c>
      <c r="F2261" t="s">
        <v>10844</v>
      </c>
      <c r="G2261">
        <v>30.988057999999999</v>
      </c>
      <c r="H2261">
        <v>-102.52637199999999</v>
      </c>
      <c r="I2261" t="s">
        <v>10845</v>
      </c>
      <c r="J2261" t="s">
        <v>334</v>
      </c>
      <c r="K2261" t="s">
        <v>7280</v>
      </c>
      <c r="L2261" t="s">
        <v>7156</v>
      </c>
      <c r="M2261">
        <v>9748</v>
      </c>
      <c r="N2261" t="s">
        <v>188</v>
      </c>
      <c r="O2261" t="s">
        <v>7159</v>
      </c>
      <c r="P2261" t="s">
        <v>7276</v>
      </c>
      <c r="Q2261">
        <v>-70</v>
      </c>
      <c r="R2261" t="s">
        <v>34</v>
      </c>
      <c r="S2261" t="s">
        <v>7178</v>
      </c>
      <c r="T2261" t="s">
        <v>1874</v>
      </c>
      <c r="U2261" t="s">
        <v>7450</v>
      </c>
      <c r="V2261" t="s">
        <v>7156</v>
      </c>
      <c r="W2261">
        <v>54</v>
      </c>
      <c r="X2261" t="s">
        <v>7178</v>
      </c>
      <c r="Y2261" t="s">
        <v>10846</v>
      </c>
      <c r="Z2261" t="s">
        <v>7164</v>
      </c>
      <c r="AA2261" t="s">
        <v>7292</v>
      </c>
      <c r="AB2261" t="s">
        <v>7178</v>
      </c>
      <c r="AC2261" t="s">
        <v>29</v>
      </c>
      <c r="AD2261">
        <v>2</v>
      </c>
      <c r="AE2261" t="s">
        <v>10847</v>
      </c>
      <c r="AF2261" t="s">
        <v>7164</v>
      </c>
      <c r="AG2261" t="s">
        <v>7164</v>
      </c>
    </row>
    <row r="2262" spans="1:33" x14ac:dyDescent="0.3">
      <c r="A2262" t="s">
        <v>4093</v>
      </c>
      <c r="B2262" t="s">
        <v>8185</v>
      </c>
      <c r="C2262" t="s">
        <v>7582</v>
      </c>
      <c r="D2262" t="s">
        <v>88</v>
      </c>
      <c r="E2262" t="s">
        <v>23</v>
      </c>
      <c r="F2262" t="s">
        <v>17343</v>
      </c>
      <c r="G2262">
        <v>41.267589999999998</v>
      </c>
      <c r="H2262">
        <v>-115.368381</v>
      </c>
      <c r="I2262" t="s">
        <v>17344</v>
      </c>
      <c r="J2262" t="s">
        <v>455</v>
      </c>
      <c r="K2262" t="s">
        <v>7246</v>
      </c>
      <c r="L2262" t="s">
        <v>7326</v>
      </c>
      <c r="M2262">
        <v>5808</v>
      </c>
      <c r="N2262" t="s">
        <v>213</v>
      </c>
      <c r="O2262" t="s">
        <v>7236</v>
      </c>
      <c r="P2262" t="s">
        <v>7213</v>
      </c>
      <c r="Q2262">
        <v>29</v>
      </c>
      <c r="R2262" t="s">
        <v>7164</v>
      </c>
      <c r="S2262" t="s">
        <v>34</v>
      </c>
      <c r="T2262" t="s">
        <v>2880</v>
      </c>
      <c r="U2262" t="s">
        <v>7159</v>
      </c>
      <c r="V2262" t="s">
        <v>7333</v>
      </c>
      <c r="W2262">
        <v>20</v>
      </c>
      <c r="X2262" t="s">
        <v>43</v>
      </c>
      <c r="Y2262" t="s">
        <v>17345</v>
      </c>
      <c r="Z2262" t="s">
        <v>215</v>
      </c>
      <c r="AA2262" t="s">
        <v>7177</v>
      </c>
      <c r="AB2262" t="s">
        <v>7178</v>
      </c>
      <c r="AC2262" t="s">
        <v>7328</v>
      </c>
      <c r="AD2262">
        <v>1</v>
      </c>
      <c r="AE2262" t="s">
        <v>17346</v>
      </c>
      <c r="AF2262" t="s">
        <v>7254</v>
      </c>
      <c r="AG2262" t="s">
        <v>17347</v>
      </c>
    </row>
    <row r="2263" spans="1:33" x14ac:dyDescent="0.3">
      <c r="A2263" t="s">
        <v>4094</v>
      </c>
      <c r="B2263" t="s">
        <v>7338</v>
      </c>
      <c r="C2263" t="s">
        <v>7958</v>
      </c>
      <c r="D2263" t="s">
        <v>77</v>
      </c>
      <c r="E2263" t="s">
        <v>112</v>
      </c>
      <c r="F2263" t="s">
        <v>17348</v>
      </c>
      <c r="G2263">
        <v>34.979089000000002</v>
      </c>
      <c r="H2263">
        <v>-85.282914000000005</v>
      </c>
      <c r="I2263" t="s">
        <v>17349</v>
      </c>
      <c r="J2263" t="s">
        <v>1050</v>
      </c>
      <c r="K2263" t="s">
        <v>7223</v>
      </c>
      <c r="L2263" t="s">
        <v>7224</v>
      </c>
      <c r="M2263">
        <v>6552</v>
      </c>
      <c r="N2263" t="s">
        <v>2581</v>
      </c>
      <c r="O2263" t="s">
        <v>7249</v>
      </c>
      <c r="P2263" t="s">
        <v>7239</v>
      </c>
      <c r="Q2263">
        <v>71</v>
      </c>
      <c r="R2263" t="s">
        <v>59</v>
      </c>
      <c r="S2263" t="s">
        <v>7309</v>
      </c>
      <c r="T2263" t="s">
        <v>4095</v>
      </c>
      <c r="U2263" t="s">
        <v>7222</v>
      </c>
      <c r="V2263" t="s">
        <v>7354</v>
      </c>
      <c r="W2263">
        <v>60</v>
      </c>
      <c r="X2263" t="s">
        <v>7178</v>
      </c>
      <c r="Y2263" t="s">
        <v>7178</v>
      </c>
      <c r="Z2263" t="s">
        <v>27</v>
      </c>
      <c r="AA2263" t="s">
        <v>7177</v>
      </c>
      <c r="AB2263" t="s">
        <v>7271</v>
      </c>
      <c r="AC2263" t="s">
        <v>155</v>
      </c>
      <c r="AD2263">
        <v>4</v>
      </c>
      <c r="AE2263" t="s">
        <v>17350</v>
      </c>
      <c r="AF2263" t="s">
        <v>7403</v>
      </c>
      <c r="AG2263" t="s">
        <v>17351</v>
      </c>
    </row>
    <row r="2264" spans="1:33" x14ac:dyDescent="0.3">
      <c r="A2264" t="s">
        <v>4096</v>
      </c>
      <c r="B2264" t="s">
        <v>7491</v>
      </c>
      <c r="C2264" t="s">
        <v>220</v>
      </c>
      <c r="D2264" t="s">
        <v>92</v>
      </c>
      <c r="E2264" t="s">
        <v>66</v>
      </c>
      <c r="F2264" t="s">
        <v>17352</v>
      </c>
      <c r="G2264">
        <v>25.320475999999999</v>
      </c>
      <c r="H2264">
        <v>-80.509103999999994</v>
      </c>
      <c r="I2264" t="s">
        <v>17353</v>
      </c>
      <c r="J2264" t="s">
        <v>451</v>
      </c>
      <c r="K2264" t="s">
        <v>7450</v>
      </c>
      <c r="L2264" t="s">
        <v>7317</v>
      </c>
      <c r="M2264">
        <v>2653</v>
      </c>
      <c r="N2264" t="s">
        <v>1741</v>
      </c>
      <c r="O2264" t="s">
        <v>7236</v>
      </c>
      <c r="P2264" t="s">
        <v>7326</v>
      </c>
      <c r="Q2264">
        <v>74</v>
      </c>
      <c r="R2264" t="s">
        <v>7164</v>
      </c>
      <c r="S2264" t="s">
        <v>85</v>
      </c>
      <c r="T2264" t="s">
        <v>2648</v>
      </c>
      <c r="U2264" t="s">
        <v>7155</v>
      </c>
      <c r="V2264" t="s">
        <v>7391</v>
      </c>
      <c r="W2264">
        <v>20</v>
      </c>
      <c r="X2264" t="s">
        <v>7178</v>
      </c>
      <c r="Y2264" t="s">
        <v>17354</v>
      </c>
      <c r="Z2264" t="s">
        <v>7270</v>
      </c>
      <c r="AA2264" t="s">
        <v>7311</v>
      </c>
      <c r="AB2264" t="s">
        <v>61</v>
      </c>
      <c r="AC2264" t="s">
        <v>7230</v>
      </c>
      <c r="AD2264">
        <v>1</v>
      </c>
      <c r="AE2264" t="s">
        <v>17355</v>
      </c>
      <c r="AF2264" t="s">
        <v>7191</v>
      </c>
      <c r="AG2264" t="s">
        <v>17356</v>
      </c>
    </row>
    <row r="2265" spans="1:33" x14ac:dyDescent="0.3">
      <c r="A2265" t="s">
        <v>4097</v>
      </c>
      <c r="B2265" t="s">
        <v>7453</v>
      </c>
      <c r="C2265" t="s">
        <v>468</v>
      </c>
      <c r="D2265" t="s">
        <v>22</v>
      </c>
      <c r="E2265" t="s">
        <v>39</v>
      </c>
      <c r="F2265" t="s">
        <v>17357</v>
      </c>
      <c r="G2265">
        <v>46.251461999999997</v>
      </c>
      <c r="H2265">
        <v>-81.094730999999996</v>
      </c>
      <c r="I2265" t="s">
        <v>17358</v>
      </c>
      <c r="J2265" t="s">
        <v>1438</v>
      </c>
      <c r="K2265" t="s">
        <v>7481</v>
      </c>
      <c r="L2265" t="s">
        <v>7400</v>
      </c>
      <c r="M2265">
        <v>9018</v>
      </c>
      <c r="N2265" t="s">
        <v>4098</v>
      </c>
      <c r="O2265" t="s">
        <v>7153</v>
      </c>
      <c r="P2265" t="s">
        <v>7482</v>
      </c>
      <c r="Q2265">
        <v>60</v>
      </c>
      <c r="R2265" t="s">
        <v>7237</v>
      </c>
      <c r="S2265" t="s">
        <v>35</v>
      </c>
      <c r="T2265" t="s">
        <v>4099</v>
      </c>
      <c r="U2265" t="s">
        <v>7342</v>
      </c>
      <c r="V2265" t="s">
        <v>7156</v>
      </c>
      <c r="W2265">
        <v>88</v>
      </c>
      <c r="X2265" t="s">
        <v>7373</v>
      </c>
      <c r="Y2265" t="s">
        <v>17359</v>
      </c>
      <c r="Z2265" t="s">
        <v>70</v>
      </c>
      <c r="AA2265" t="s">
        <v>7393</v>
      </c>
      <c r="AB2265" t="s">
        <v>7363</v>
      </c>
      <c r="AC2265" t="s">
        <v>29</v>
      </c>
      <c r="AD2265">
        <v>0</v>
      </c>
      <c r="AE2265" t="s">
        <v>17360</v>
      </c>
      <c r="AF2265" t="s">
        <v>7403</v>
      </c>
      <c r="AG2265" t="s">
        <v>17361</v>
      </c>
    </row>
    <row r="2266" spans="1:33" x14ac:dyDescent="0.3">
      <c r="A2266" t="s">
        <v>4100</v>
      </c>
      <c r="B2266" t="s">
        <v>7581</v>
      </c>
      <c r="C2266" t="s">
        <v>7265</v>
      </c>
      <c r="D2266" t="s">
        <v>22</v>
      </c>
      <c r="E2266" t="s">
        <v>66</v>
      </c>
      <c r="F2266" t="s">
        <v>17362</v>
      </c>
      <c r="G2266">
        <v>41.891280999999999</v>
      </c>
      <c r="H2266">
        <v>-80.172680999999997</v>
      </c>
      <c r="I2266" t="s">
        <v>17363</v>
      </c>
      <c r="J2266" t="s">
        <v>706</v>
      </c>
      <c r="K2266" t="s">
        <v>7238</v>
      </c>
      <c r="L2266" t="s">
        <v>7226</v>
      </c>
      <c r="N2266" t="s">
        <v>7164</v>
      </c>
      <c r="O2266" t="s">
        <v>7164</v>
      </c>
      <c r="P2266" t="s">
        <v>7164</v>
      </c>
      <c r="R2266" t="s">
        <v>7164</v>
      </c>
      <c r="S2266" t="s">
        <v>7164</v>
      </c>
      <c r="T2266" t="s">
        <v>2560</v>
      </c>
      <c r="U2266" t="s">
        <v>7259</v>
      </c>
      <c r="V2266" t="s">
        <v>7154</v>
      </c>
      <c r="W2266">
        <v>24</v>
      </c>
      <c r="X2266" t="s">
        <v>7278</v>
      </c>
      <c r="Y2266" t="s">
        <v>17364</v>
      </c>
      <c r="Z2266" t="s">
        <v>7270</v>
      </c>
      <c r="AA2266" t="s">
        <v>7393</v>
      </c>
      <c r="AB2266" t="s">
        <v>7178</v>
      </c>
      <c r="AC2266" t="s">
        <v>7178</v>
      </c>
      <c r="AD2266">
        <v>4</v>
      </c>
      <c r="AE2266" t="s">
        <v>7164</v>
      </c>
      <c r="AF2266" t="s">
        <v>7195</v>
      </c>
      <c r="AG2266" t="s">
        <v>17365</v>
      </c>
    </row>
    <row r="2267" spans="1:33" x14ac:dyDescent="0.3">
      <c r="A2267" t="s">
        <v>4101</v>
      </c>
      <c r="B2267" t="s">
        <v>935</v>
      </c>
      <c r="C2267" t="s">
        <v>8933</v>
      </c>
      <c r="D2267" t="s">
        <v>88</v>
      </c>
      <c r="E2267" t="s">
        <v>23</v>
      </c>
      <c r="F2267" t="s">
        <v>17366</v>
      </c>
      <c r="G2267">
        <v>26.400863999999999</v>
      </c>
      <c r="H2267">
        <v>-73.977014999999994</v>
      </c>
      <c r="I2267" t="s">
        <v>17367</v>
      </c>
      <c r="J2267" t="s">
        <v>774</v>
      </c>
      <c r="K2267" t="s">
        <v>7246</v>
      </c>
      <c r="L2267" t="s">
        <v>7482</v>
      </c>
      <c r="M2267">
        <v>2586</v>
      </c>
      <c r="N2267" t="s">
        <v>7164</v>
      </c>
      <c r="O2267" t="s">
        <v>7164</v>
      </c>
      <c r="P2267" t="s">
        <v>7164</v>
      </c>
      <c r="R2267" t="s">
        <v>7164</v>
      </c>
      <c r="S2267" t="s">
        <v>7164</v>
      </c>
      <c r="T2267" t="s">
        <v>2174</v>
      </c>
      <c r="U2267" t="s">
        <v>7280</v>
      </c>
      <c r="V2267" t="s">
        <v>7333</v>
      </c>
      <c r="W2267">
        <v>68</v>
      </c>
      <c r="X2267" t="s">
        <v>7299</v>
      </c>
      <c r="Y2267" t="s">
        <v>17368</v>
      </c>
      <c r="Z2267" t="s">
        <v>7318</v>
      </c>
      <c r="AA2267" t="s">
        <v>7191</v>
      </c>
      <c r="AB2267" t="s">
        <v>7229</v>
      </c>
      <c r="AC2267" t="s">
        <v>62</v>
      </c>
      <c r="AD2267">
        <v>0</v>
      </c>
      <c r="AE2267" t="s">
        <v>17369</v>
      </c>
      <c r="AF2267" t="s">
        <v>110</v>
      </c>
      <c r="AG2267" t="s">
        <v>17370</v>
      </c>
    </row>
    <row r="2268" spans="1:33" x14ac:dyDescent="0.3">
      <c r="A2268" t="s">
        <v>4102</v>
      </c>
      <c r="B2268" t="s">
        <v>8070</v>
      </c>
      <c r="C2268" t="s">
        <v>8933</v>
      </c>
      <c r="D2268" t="s">
        <v>88</v>
      </c>
      <c r="E2268" t="s">
        <v>112</v>
      </c>
      <c r="F2268" t="s">
        <v>17371</v>
      </c>
      <c r="G2268">
        <v>27.073653</v>
      </c>
      <c r="H2268">
        <v>95.493399999999994</v>
      </c>
      <c r="I2268" t="s">
        <v>17372</v>
      </c>
      <c r="J2268" t="s">
        <v>823</v>
      </c>
      <c r="K2268" t="s">
        <v>7307</v>
      </c>
      <c r="L2268" t="s">
        <v>7173</v>
      </c>
      <c r="M2268">
        <v>7159</v>
      </c>
      <c r="N2268" t="s">
        <v>2201</v>
      </c>
      <c r="O2268" t="s">
        <v>7202</v>
      </c>
      <c r="P2268" t="s">
        <v>7160</v>
      </c>
      <c r="Q2268">
        <v>51</v>
      </c>
      <c r="R2268" t="s">
        <v>7373</v>
      </c>
      <c r="S2268" t="s">
        <v>85</v>
      </c>
      <c r="T2268" t="s">
        <v>3287</v>
      </c>
      <c r="U2268" t="s">
        <v>7334</v>
      </c>
      <c r="V2268" t="s">
        <v>7188</v>
      </c>
      <c r="W2268">
        <v>29</v>
      </c>
      <c r="X2268" t="s">
        <v>7373</v>
      </c>
      <c r="Y2268" t="s">
        <v>17373</v>
      </c>
      <c r="Z2268" t="s">
        <v>7205</v>
      </c>
      <c r="AA2268" t="s">
        <v>7191</v>
      </c>
      <c r="AB2268" t="s">
        <v>7271</v>
      </c>
      <c r="AC2268" t="s">
        <v>7193</v>
      </c>
      <c r="AD2268">
        <v>2</v>
      </c>
      <c r="AE2268" t="s">
        <v>17374</v>
      </c>
      <c r="AF2268" t="s">
        <v>7403</v>
      </c>
      <c r="AG2268" t="s">
        <v>17375</v>
      </c>
    </row>
    <row r="2269" spans="1:33" x14ac:dyDescent="0.3">
      <c r="A2269" t="s">
        <v>4103</v>
      </c>
      <c r="B2269" t="s">
        <v>7256</v>
      </c>
      <c r="C2269" t="s">
        <v>342</v>
      </c>
      <c r="D2269" t="s">
        <v>65</v>
      </c>
      <c r="E2269" t="s">
        <v>55</v>
      </c>
      <c r="F2269" t="s">
        <v>17376</v>
      </c>
      <c r="G2269">
        <v>31.727826</v>
      </c>
      <c r="H2269">
        <v>-109.290448</v>
      </c>
      <c r="I2269" t="s">
        <v>17377</v>
      </c>
      <c r="J2269" t="s">
        <v>238</v>
      </c>
      <c r="K2269" t="s">
        <v>7155</v>
      </c>
      <c r="L2269" t="s">
        <v>7172</v>
      </c>
      <c r="M2269">
        <v>7919</v>
      </c>
      <c r="N2269" t="s">
        <v>4104</v>
      </c>
      <c r="O2269" t="s">
        <v>7236</v>
      </c>
      <c r="P2269" t="s">
        <v>7400</v>
      </c>
      <c r="Q2269">
        <v>26</v>
      </c>
      <c r="R2269" t="s">
        <v>7278</v>
      </c>
      <c r="S2269" t="s">
        <v>7178</v>
      </c>
      <c r="T2269" t="s">
        <v>3660</v>
      </c>
      <c r="U2269" t="s">
        <v>7481</v>
      </c>
      <c r="V2269" t="s">
        <v>7354</v>
      </c>
      <c r="W2269">
        <v>50</v>
      </c>
      <c r="X2269" t="s">
        <v>7161</v>
      </c>
      <c r="Y2269" t="s">
        <v>17378</v>
      </c>
      <c r="Z2269" t="s">
        <v>7178</v>
      </c>
      <c r="AA2269" t="s">
        <v>97</v>
      </c>
      <c r="AB2269" t="s">
        <v>53</v>
      </c>
      <c r="AC2269" t="s">
        <v>7178</v>
      </c>
      <c r="AD2269">
        <v>5</v>
      </c>
      <c r="AE2269" t="s">
        <v>17379</v>
      </c>
      <c r="AF2269" t="s">
        <v>7164</v>
      </c>
      <c r="AG2269" t="s">
        <v>17380</v>
      </c>
    </row>
    <row r="2270" spans="1:33" x14ac:dyDescent="0.3">
      <c r="A2270" t="s">
        <v>4105</v>
      </c>
      <c r="B2270" t="s">
        <v>17381</v>
      </c>
      <c r="C2270" t="s">
        <v>8105</v>
      </c>
      <c r="D2270" t="s">
        <v>22</v>
      </c>
      <c r="E2270" t="s">
        <v>55</v>
      </c>
      <c r="F2270" t="s">
        <v>17382</v>
      </c>
      <c r="G2270">
        <v>121.6356</v>
      </c>
      <c r="H2270">
        <v>-115.121933</v>
      </c>
      <c r="I2270" t="s">
        <v>17383</v>
      </c>
      <c r="J2270" t="s">
        <v>823</v>
      </c>
      <c r="K2270" t="s">
        <v>7334</v>
      </c>
      <c r="L2270" t="s">
        <v>7248</v>
      </c>
      <c r="M2270">
        <v>7159</v>
      </c>
      <c r="N2270" t="s">
        <v>1567</v>
      </c>
      <c r="O2270" t="s">
        <v>7223</v>
      </c>
      <c r="P2270" t="s">
        <v>7276</v>
      </c>
      <c r="Q2270">
        <v>-62</v>
      </c>
      <c r="R2270" t="s">
        <v>43</v>
      </c>
      <c r="S2270" t="s">
        <v>35</v>
      </c>
      <c r="T2270" t="s">
        <v>1030</v>
      </c>
      <c r="U2270" t="s">
        <v>7223</v>
      </c>
      <c r="V2270" t="s">
        <v>7276</v>
      </c>
      <c r="W2270">
        <v>57</v>
      </c>
      <c r="X2270" t="s">
        <v>7157</v>
      </c>
      <c r="Y2270" t="s">
        <v>17384</v>
      </c>
      <c r="Z2270" t="s">
        <v>45</v>
      </c>
      <c r="AA2270" t="s">
        <v>7311</v>
      </c>
      <c r="AB2270" t="s">
        <v>7252</v>
      </c>
      <c r="AC2270" t="s">
        <v>7364</v>
      </c>
      <c r="AD2270">
        <v>3</v>
      </c>
      <c r="AE2270" t="s">
        <v>17385</v>
      </c>
      <c r="AF2270" t="s">
        <v>103</v>
      </c>
      <c r="AG2270" t="s">
        <v>17386</v>
      </c>
    </row>
    <row r="2271" spans="1:33" x14ac:dyDescent="0.3">
      <c r="A2271" t="s">
        <v>4106</v>
      </c>
      <c r="B2271" t="s">
        <v>373</v>
      </c>
      <c r="C2271" t="s">
        <v>7631</v>
      </c>
      <c r="D2271" t="s">
        <v>48</v>
      </c>
      <c r="E2271" t="s">
        <v>31</v>
      </c>
      <c r="F2271" t="s">
        <v>17387</v>
      </c>
      <c r="G2271">
        <v>29.835846</v>
      </c>
      <c r="H2271">
        <v>-97.895444999999995</v>
      </c>
      <c r="I2271" t="s">
        <v>17388</v>
      </c>
      <c r="J2271" t="s">
        <v>1212</v>
      </c>
      <c r="K2271" t="s">
        <v>7155</v>
      </c>
      <c r="L2271" t="s">
        <v>7201</v>
      </c>
      <c r="M2271">
        <v>9992</v>
      </c>
      <c r="N2271" t="s">
        <v>2129</v>
      </c>
      <c r="O2271" t="s">
        <v>7222</v>
      </c>
      <c r="P2271" t="s">
        <v>7172</v>
      </c>
      <c r="Q2271">
        <v>64</v>
      </c>
      <c r="R2271" t="s">
        <v>7299</v>
      </c>
      <c r="S2271" t="s">
        <v>7279</v>
      </c>
      <c r="T2271" t="s">
        <v>4107</v>
      </c>
      <c r="U2271" t="s">
        <v>7481</v>
      </c>
      <c r="V2271" t="s">
        <v>7382</v>
      </c>
      <c r="W2271">
        <v>-32</v>
      </c>
      <c r="X2271" t="s">
        <v>7372</v>
      </c>
      <c r="Y2271" t="s">
        <v>17389</v>
      </c>
      <c r="Z2271" t="s">
        <v>7291</v>
      </c>
      <c r="AA2271" t="s">
        <v>52</v>
      </c>
      <c r="AB2271" t="s">
        <v>7252</v>
      </c>
      <c r="AC2271" t="s">
        <v>7364</v>
      </c>
      <c r="AD2271">
        <v>5</v>
      </c>
      <c r="AE2271" t="s">
        <v>17390</v>
      </c>
      <c r="AF2271" t="s">
        <v>110</v>
      </c>
      <c r="AG2271" t="s">
        <v>17391</v>
      </c>
    </row>
    <row r="2272" spans="1:33" x14ac:dyDescent="0.3">
      <c r="A2272" t="s">
        <v>4108</v>
      </c>
      <c r="B2272" t="s">
        <v>7433</v>
      </c>
      <c r="C2272" t="s">
        <v>7273</v>
      </c>
      <c r="D2272" t="s">
        <v>22</v>
      </c>
      <c r="E2272" t="s">
        <v>112</v>
      </c>
      <c r="F2272" t="s">
        <v>17392</v>
      </c>
      <c r="G2272">
        <v>36.172438</v>
      </c>
      <c r="H2272">
        <v>-114.789593</v>
      </c>
      <c r="I2272" t="s">
        <v>17393</v>
      </c>
      <c r="J2272" t="s">
        <v>49</v>
      </c>
      <c r="K2272" t="s">
        <v>7174</v>
      </c>
      <c r="L2272" t="s">
        <v>7160</v>
      </c>
      <c r="M2272">
        <v>9125</v>
      </c>
      <c r="N2272" t="s">
        <v>290</v>
      </c>
      <c r="O2272" t="s">
        <v>7481</v>
      </c>
      <c r="P2272" t="s">
        <v>7173</v>
      </c>
      <c r="Q2272">
        <v>62</v>
      </c>
      <c r="R2272" t="s">
        <v>7157</v>
      </c>
      <c r="S2272" t="s">
        <v>41</v>
      </c>
      <c r="T2272" t="s">
        <v>2966</v>
      </c>
      <c r="U2272" t="s">
        <v>7159</v>
      </c>
      <c r="V2272" t="s">
        <v>7175</v>
      </c>
      <c r="W2272">
        <v>34</v>
      </c>
      <c r="X2272" t="s">
        <v>7237</v>
      </c>
      <c r="Y2272" t="s">
        <v>17394</v>
      </c>
      <c r="Z2272" t="s">
        <v>7270</v>
      </c>
      <c r="AA2272" t="s">
        <v>7344</v>
      </c>
      <c r="AB2272" t="s">
        <v>61</v>
      </c>
      <c r="AC2272" t="s">
        <v>7394</v>
      </c>
      <c r="AE2272" t="s">
        <v>17395</v>
      </c>
      <c r="AF2272" t="s">
        <v>7164</v>
      </c>
      <c r="AG2272" t="s">
        <v>17396</v>
      </c>
    </row>
    <row r="2273" spans="1:33" x14ac:dyDescent="0.3">
      <c r="A2273" t="s">
        <v>4109</v>
      </c>
      <c r="B2273" t="s">
        <v>598</v>
      </c>
      <c r="C2273" t="s">
        <v>8933</v>
      </c>
      <c r="D2273" t="s">
        <v>48</v>
      </c>
      <c r="E2273" t="s">
        <v>72</v>
      </c>
      <c r="F2273" t="s">
        <v>17397</v>
      </c>
      <c r="G2273">
        <v>39.103575999999997</v>
      </c>
      <c r="H2273">
        <v>-73.773381999999998</v>
      </c>
      <c r="I2273" t="s">
        <v>17398</v>
      </c>
      <c r="J2273" t="s">
        <v>358</v>
      </c>
      <c r="K2273" t="s">
        <v>7246</v>
      </c>
      <c r="L2273" t="s">
        <v>7382</v>
      </c>
      <c r="M2273">
        <v>5714</v>
      </c>
      <c r="N2273" t="s">
        <v>536</v>
      </c>
      <c r="O2273" t="s">
        <v>7174</v>
      </c>
      <c r="P2273" t="s">
        <v>7156</v>
      </c>
      <c r="Q2273">
        <v>-75</v>
      </c>
      <c r="R2273" t="s">
        <v>7157</v>
      </c>
      <c r="S2273" t="s">
        <v>41</v>
      </c>
      <c r="T2273" t="s">
        <v>2749</v>
      </c>
      <c r="U2273" t="s">
        <v>7222</v>
      </c>
      <c r="V2273" t="s">
        <v>7317</v>
      </c>
      <c r="W2273">
        <v>75</v>
      </c>
      <c r="X2273" t="s">
        <v>34</v>
      </c>
      <c r="Y2273" t="s">
        <v>17399</v>
      </c>
      <c r="Z2273" t="s">
        <v>7205</v>
      </c>
      <c r="AA2273" t="s">
        <v>52</v>
      </c>
      <c r="AB2273" t="s">
        <v>7192</v>
      </c>
      <c r="AC2273" t="s">
        <v>7178</v>
      </c>
      <c r="AD2273">
        <v>3</v>
      </c>
      <c r="AE2273" t="s">
        <v>17400</v>
      </c>
      <c r="AF2273" t="s">
        <v>7164</v>
      </c>
      <c r="AG2273" t="s">
        <v>17401</v>
      </c>
    </row>
    <row r="2274" spans="1:33" x14ac:dyDescent="0.3">
      <c r="A2274" t="s">
        <v>4110</v>
      </c>
      <c r="B2274" t="s">
        <v>7529</v>
      </c>
      <c r="C2274" t="s">
        <v>7150</v>
      </c>
      <c r="D2274" t="s">
        <v>92</v>
      </c>
      <c r="E2274" t="s">
        <v>31</v>
      </c>
      <c r="F2274" t="s">
        <v>17402</v>
      </c>
      <c r="G2274">
        <v>36.936014999999998</v>
      </c>
      <c r="H2274">
        <v>-84.593483000000006</v>
      </c>
      <c r="I2274" t="s">
        <v>17403</v>
      </c>
      <c r="J2274" t="s">
        <v>307</v>
      </c>
      <c r="K2274" t="s">
        <v>7174</v>
      </c>
      <c r="L2274" t="s">
        <v>7276</v>
      </c>
      <c r="M2274">
        <v>9518</v>
      </c>
      <c r="N2274" t="s">
        <v>1962</v>
      </c>
      <c r="O2274" t="s">
        <v>7174</v>
      </c>
      <c r="P2274" t="s">
        <v>7289</v>
      </c>
      <c r="Q2274">
        <v>71</v>
      </c>
      <c r="R2274" t="s">
        <v>7157</v>
      </c>
      <c r="S2274" t="s">
        <v>35</v>
      </c>
      <c r="T2274" t="s">
        <v>1138</v>
      </c>
      <c r="U2274" t="s">
        <v>7186</v>
      </c>
      <c r="V2274" t="s">
        <v>7239</v>
      </c>
      <c r="W2274">
        <v>81</v>
      </c>
      <c r="X2274" t="s">
        <v>7373</v>
      </c>
      <c r="Y2274" t="s">
        <v>17404</v>
      </c>
      <c r="Z2274" t="s">
        <v>7291</v>
      </c>
      <c r="AA2274" t="s">
        <v>109</v>
      </c>
      <c r="AB2274" t="s">
        <v>61</v>
      </c>
      <c r="AC2274" t="s">
        <v>7164</v>
      </c>
      <c r="AE2274" t="s">
        <v>17405</v>
      </c>
      <c r="AF2274" t="s">
        <v>7207</v>
      </c>
      <c r="AG2274" t="s">
        <v>17406</v>
      </c>
    </row>
    <row r="2275" spans="1:33" x14ac:dyDescent="0.3">
      <c r="A2275" t="s">
        <v>4111</v>
      </c>
      <c r="B2275" t="s">
        <v>165</v>
      </c>
      <c r="C2275" t="s">
        <v>342</v>
      </c>
      <c r="D2275" t="s">
        <v>48</v>
      </c>
      <c r="E2275" t="s">
        <v>55</v>
      </c>
      <c r="F2275" t="s">
        <v>17407</v>
      </c>
      <c r="G2275">
        <v>43.000864</v>
      </c>
      <c r="I2275" t="s">
        <v>17408</v>
      </c>
      <c r="J2275" t="s">
        <v>1399</v>
      </c>
      <c r="K2275" t="s">
        <v>7238</v>
      </c>
      <c r="L2275" t="s">
        <v>7391</v>
      </c>
      <c r="M2275">
        <v>8075</v>
      </c>
      <c r="N2275" t="s">
        <v>7164</v>
      </c>
      <c r="O2275" t="s">
        <v>7164</v>
      </c>
      <c r="P2275" t="s">
        <v>7164</v>
      </c>
      <c r="R2275" t="s">
        <v>7164</v>
      </c>
      <c r="S2275" t="s">
        <v>7164</v>
      </c>
      <c r="T2275" t="s">
        <v>435</v>
      </c>
      <c r="U2275" t="s">
        <v>7155</v>
      </c>
      <c r="V2275" t="s">
        <v>7189</v>
      </c>
      <c r="W2275">
        <v>58</v>
      </c>
      <c r="X2275" t="s">
        <v>43</v>
      </c>
      <c r="Y2275" t="s">
        <v>7164</v>
      </c>
      <c r="Z2275" t="s">
        <v>7607</v>
      </c>
      <c r="AA2275" t="s">
        <v>7177</v>
      </c>
      <c r="AB2275" t="s">
        <v>53</v>
      </c>
      <c r="AC2275" t="s">
        <v>7178</v>
      </c>
      <c r="AD2275">
        <v>4</v>
      </c>
      <c r="AE2275" t="s">
        <v>17409</v>
      </c>
      <c r="AF2275" t="s">
        <v>7191</v>
      </c>
      <c r="AG2275" t="s">
        <v>17410</v>
      </c>
    </row>
    <row r="2276" spans="1:33" x14ac:dyDescent="0.3">
      <c r="A2276" t="s">
        <v>4112</v>
      </c>
      <c r="B2276" t="s">
        <v>974</v>
      </c>
      <c r="C2276" t="s">
        <v>7265</v>
      </c>
      <c r="D2276" t="s">
        <v>77</v>
      </c>
      <c r="E2276" t="s">
        <v>23</v>
      </c>
      <c r="F2276" t="s">
        <v>17411</v>
      </c>
      <c r="G2276">
        <v>42.615113000000001</v>
      </c>
      <c r="H2276">
        <v>-108.96683899999999</v>
      </c>
      <c r="I2276" t="s">
        <v>17412</v>
      </c>
      <c r="J2276" t="s">
        <v>94</v>
      </c>
      <c r="K2276" t="s">
        <v>7334</v>
      </c>
      <c r="L2276" t="s">
        <v>7239</v>
      </c>
      <c r="N2276" t="s">
        <v>1623</v>
      </c>
      <c r="O2276" t="s">
        <v>7156</v>
      </c>
      <c r="P2276" t="s">
        <v>7391</v>
      </c>
      <c r="Q2276">
        <v>41</v>
      </c>
      <c r="R2276" t="s">
        <v>7299</v>
      </c>
      <c r="S2276" t="s">
        <v>35</v>
      </c>
      <c r="T2276" t="s">
        <v>1370</v>
      </c>
      <c r="U2276" t="s">
        <v>7159</v>
      </c>
      <c r="V2276" t="s">
        <v>7276</v>
      </c>
      <c r="W2276">
        <v>23</v>
      </c>
      <c r="X2276" t="s">
        <v>7161</v>
      </c>
      <c r="Y2276" t="s">
        <v>17413</v>
      </c>
      <c r="Z2276" t="s">
        <v>7178</v>
      </c>
      <c r="AA2276" t="s">
        <v>7228</v>
      </c>
      <c r="AB2276" t="s">
        <v>7178</v>
      </c>
      <c r="AC2276" t="s">
        <v>155</v>
      </c>
      <c r="AD2276">
        <v>5</v>
      </c>
      <c r="AE2276" t="s">
        <v>17414</v>
      </c>
      <c r="AF2276" t="s">
        <v>7164</v>
      </c>
      <c r="AG2276" t="s">
        <v>17415</v>
      </c>
    </row>
    <row r="2277" spans="1:33" x14ac:dyDescent="0.3">
      <c r="A2277" t="s">
        <v>4113</v>
      </c>
      <c r="B2277" t="s">
        <v>165</v>
      </c>
      <c r="C2277" t="s">
        <v>7378</v>
      </c>
      <c r="D2277" t="s">
        <v>22</v>
      </c>
      <c r="E2277" t="s">
        <v>186</v>
      </c>
      <c r="F2277" t="s">
        <v>17416</v>
      </c>
      <c r="G2277">
        <v>28.683237999999999</v>
      </c>
      <c r="I2277" t="s">
        <v>17417</v>
      </c>
      <c r="J2277" t="s">
        <v>370</v>
      </c>
      <c r="K2277" t="s">
        <v>7277</v>
      </c>
      <c r="L2277" t="s">
        <v>7203</v>
      </c>
      <c r="M2277">
        <v>9092</v>
      </c>
      <c r="N2277" t="s">
        <v>2607</v>
      </c>
      <c r="O2277" t="s">
        <v>7223</v>
      </c>
      <c r="P2277" t="s">
        <v>7482</v>
      </c>
      <c r="Q2277">
        <v>26</v>
      </c>
      <c r="R2277" t="s">
        <v>7161</v>
      </c>
      <c r="S2277" t="s">
        <v>7161</v>
      </c>
      <c r="T2277" t="s">
        <v>2807</v>
      </c>
      <c r="U2277" t="s">
        <v>7187</v>
      </c>
      <c r="V2277" t="s">
        <v>7203</v>
      </c>
      <c r="W2277">
        <v>23</v>
      </c>
      <c r="X2277" t="s">
        <v>7161</v>
      </c>
      <c r="Y2277" t="s">
        <v>17418</v>
      </c>
      <c r="Z2277" t="s">
        <v>7251</v>
      </c>
      <c r="AA2277" t="s">
        <v>7177</v>
      </c>
      <c r="AB2277" t="s">
        <v>7178</v>
      </c>
      <c r="AC2277" t="s">
        <v>7230</v>
      </c>
      <c r="AD2277">
        <v>1</v>
      </c>
      <c r="AE2277" t="s">
        <v>7164</v>
      </c>
      <c r="AF2277" t="s">
        <v>7165</v>
      </c>
      <c r="AG2277" t="s">
        <v>17419</v>
      </c>
    </row>
    <row r="2278" spans="1:33" x14ac:dyDescent="0.3">
      <c r="A2278" t="s">
        <v>4114</v>
      </c>
      <c r="B2278" t="s">
        <v>7491</v>
      </c>
      <c r="C2278" t="s">
        <v>7150</v>
      </c>
      <c r="D2278" t="s">
        <v>48</v>
      </c>
      <c r="E2278" t="s">
        <v>72</v>
      </c>
      <c r="F2278" t="s">
        <v>17420</v>
      </c>
      <c r="G2278">
        <v>36.570433999999999</v>
      </c>
      <c r="H2278">
        <v>-93.197239999999994</v>
      </c>
      <c r="I2278" t="s">
        <v>17421</v>
      </c>
      <c r="J2278" t="s">
        <v>812</v>
      </c>
      <c r="K2278" t="s">
        <v>7307</v>
      </c>
      <c r="L2278" t="s">
        <v>7160</v>
      </c>
      <c r="M2278">
        <v>8200</v>
      </c>
      <c r="N2278" t="s">
        <v>4115</v>
      </c>
      <c r="O2278" t="s">
        <v>7334</v>
      </c>
      <c r="P2278" t="s">
        <v>7348</v>
      </c>
      <c r="Q2278">
        <v>23</v>
      </c>
      <c r="R2278" t="s">
        <v>7214</v>
      </c>
      <c r="S2278" t="s">
        <v>7164</v>
      </c>
      <c r="T2278" t="s">
        <v>1045</v>
      </c>
      <c r="U2278" t="s">
        <v>7288</v>
      </c>
      <c r="V2278" t="s">
        <v>7400</v>
      </c>
      <c r="W2278">
        <v>88</v>
      </c>
      <c r="X2278" t="s">
        <v>7299</v>
      </c>
      <c r="Y2278" t="s">
        <v>17422</v>
      </c>
      <c r="Z2278" t="s">
        <v>70</v>
      </c>
      <c r="AA2278" t="s">
        <v>7177</v>
      </c>
      <c r="AB2278" t="s">
        <v>53</v>
      </c>
      <c r="AC2278" t="s">
        <v>7394</v>
      </c>
      <c r="AD2278">
        <v>4</v>
      </c>
      <c r="AE2278" t="s">
        <v>17423</v>
      </c>
      <c r="AF2278" t="s">
        <v>7191</v>
      </c>
      <c r="AG2278" t="s">
        <v>17424</v>
      </c>
    </row>
    <row r="2279" spans="1:33" x14ac:dyDescent="0.3">
      <c r="A2279" t="s">
        <v>4116</v>
      </c>
      <c r="B2279" t="s">
        <v>232</v>
      </c>
      <c r="C2279" t="s">
        <v>7339</v>
      </c>
      <c r="D2279" t="s">
        <v>100</v>
      </c>
      <c r="E2279" t="s">
        <v>112</v>
      </c>
      <c r="F2279" t="s">
        <v>17425</v>
      </c>
      <c r="G2279">
        <v>26.712834999999998</v>
      </c>
      <c r="H2279">
        <v>-75.028662999999995</v>
      </c>
      <c r="I2279" t="s">
        <v>7164</v>
      </c>
      <c r="J2279" t="s">
        <v>524</v>
      </c>
      <c r="K2279" t="s">
        <v>13667</v>
      </c>
      <c r="L2279" t="s">
        <v>7213</v>
      </c>
      <c r="M2279">
        <v>1270</v>
      </c>
      <c r="N2279" t="s">
        <v>1008</v>
      </c>
      <c r="O2279" t="s">
        <v>7334</v>
      </c>
      <c r="P2279" t="s">
        <v>7289</v>
      </c>
      <c r="Q2279">
        <v>19</v>
      </c>
      <c r="R2279" t="s">
        <v>7372</v>
      </c>
      <c r="S2279" t="s">
        <v>7309</v>
      </c>
      <c r="T2279" t="s">
        <v>1157</v>
      </c>
      <c r="U2279" t="s">
        <v>7155</v>
      </c>
      <c r="V2279" t="s">
        <v>7239</v>
      </c>
      <c r="X2279" t="s">
        <v>34</v>
      </c>
      <c r="Y2279" t="s">
        <v>17426</v>
      </c>
      <c r="Z2279" t="s">
        <v>7164</v>
      </c>
      <c r="AA2279" t="s">
        <v>7228</v>
      </c>
      <c r="AB2279" t="s">
        <v>7229</v>
      </c>
      <c r="AC2279" t="s">
        <v>7364</v>
      </c>
      <c r="AD2279">
        <v>2</v>
      </c>
      <c r="AE2279" t="s">
        <v>17427</v>
      </c>
      <c r="AF2279" t="s">
        <v>7385</v>
      </c>
      <c r="AG2279" t="s">
        <v>7164</v>
      </c>
    </row>
    <row r="2280" spans="1:33" x14ac:dyDescent="0.3">
      <c r="A2280" t="s">
        <v>4032</v>
      </c>
      <c r="B2280" t="s">
        <v>479</v>
      </c>
      <c r="C2280" t="s">
        <v>7210</v>
      </c>
      <c r="D2280" t="s">
        <v>65</v>
      </c>
      <c r="E2280" t="s">
        <v>55</v>
      </c>
      <c r="F2280" t="s">
        <v>17110</v>
      </c>
      <c r="G2280">
        <v>36.130808000000002</v>
      </c>
      <c r="H2280">
        <v>-100.70579499999999</v>
      </c>
      <c r="I2280" t="s">
        <v>17111</v>
      </c>
      <c r="J2280" t="s">
        <v>282</v>
      </c>
      <c r="K2280" t="s">
        <v>7174</v>
      </c>
      <c r="L2280" t="s">
        <v>7175</v>
      </c>
      <c r="M2280">
        <v>9357</v>
      </c>
      <c r="N2280" t="s">
        <v>2804</v>
      </c>
      <c r="O2280" t="s">
        <v>7225</v>
      </c>
      <c r="P2280" t="s">
        <v>7156</v>
      </c>
      <c r="R2280" t="s">
        <v>43</v>
      </c>
      <c r="S2280" t="s">
        <v>35</v>
      </c>
      <c r="T2280" t="s">
        <v>1379</v>
      </c>
      <c r="U2280" t="s">
        <v>7174</v>
      </c>
      <c r="V2280" t="s">
        <v>7276</v>
      </c>
      <c r="W2280">
        <v>55</v>
      </c>
      <c r="X2280" t="s">
        <v>59</v>
      </c>
      <c r="Y2280" t="s">
        <v>17112</v>
      </c>
      <c r="Z2280" t="s">
        <v>7270</v>
      </c>
      <c r="AA2280" t="s">
        <v>7393</v>
      </c>
      <c r="AB2280" t="s">
        <v>7293</v>
      </c>
      <c r="AC2280" t="s">
        <v>7394</v>
      </c>
      <c r="AD2280">
        <v>1</v>
      </c>
      <c r="AE2280" t="s">
        <v>17113</v>
      </c>
      <c r="AF2280" t="s">
        <v>7164</v>
      </c>
      <c r="AG2280" t="s">
        <v>17114</v>
      </c>
    </row>
    <row r="2281" spans="1:33" x14ac:dyDescent="0.3">
      <c r="A2281" t="s">
        <v>4117</v>
      </c>
      <c r="B2281" t="s">
        <v>8918</v>
      </c>
      <c r="C2281" t="s">
        <v>8076</v>
      </c>
      <c r="D2281" t="s">
        <v>77</v>
      </c>
      <c r="E2281" t="s">
        <v>112</v>
      </c>
      <c r="F2281" t="s">
        <v>17428</v>
      </c>
      <c r="H2281">
        <v>-119.05104</v>
      </c>
      <c r="I2281" t="s">
        <v>17429</v>
      </c>
      <c r="J2281" t="s">
        <v>712</v>
      </c>
      <c r="K2281" t="s">
        <v>7342</v>
      </c>
      <c r="L2281" t="s">
        <v>7188</v>
      </c>
      <c r="M2281">
        <v>8195</v>
      </c>
      <c r="N2281" t="s">
        <v>1469</v>
      </c>
      <c r="O2281" t="s">
        <v>7159</v>
      </c>
      <c r="P2281" t="s">
        <v>7317</v>
      </c>
      <c r="Q2281">
        <v>61</v>
      </c>
      <c r="R2281" t="s">
        <v>7372</v>
      </c>
      <c r="S2281" t="s">
        <v>41</v>
      </c>
      <c r="T2281" t="s">
        <v>3114</v>
      </c>
      <c r="U2281" t="s">
        <v>7200</v>
      </c>
      <c r="V2281" t="s">
        <v>7226</v>
      </c>
      <c r="W2281">
        <v>75</v>
      </c>
      <c r="X2281" t="s">
        <v>7373</v>
      </c>
      <c r="Y2281" t="s">
        <v>17430</v>
      </c>
      <c r="Z2281" t="s">
        <v>60</v>
      </c>
      <c r="AA2281" t="s">
        <v>7344</v>
      </c>
      <c r="AB2281" t="s">
        <v>7164</v>
      </c>
      <c r="AC2281" t="s">
        <v>7394</v>
      </c>
      <c r="AD2281">
        <v>3</v>
      </c>
      <c r="AE2281" t="s">
        <v>17431</v>
      </c>
      <c r="AF2281" t="s">
        <v>7191</v>
      </c>
      <c r="AG2281" t="s">
        <v>17432</v>
      </c>
    </row>
    <row r="2282" spans="1:33" x14ac:dyDescent="0.3">
      <c r="A2282" t="s">
        <v>4118</v>
      </c>
      <c r="B2282" t="s">
        <v>7834</v>
      </c>
      <c r="C2282" t="s">
        <v>7397</v>
      </c>
      <c r="D2282" t="s">
        <v>100</v>
      </c>
      <c r="E2282" t="s">
        <v>112</v>
      </c>
      <c r="F2282" t="s">
        <v>17433</v>
      </c>
      <c r="G2282">
        <v>45.045316</v>
      </c>
      <c r="H2282">
        <v>-103.656977</v>
      </c>
      <c r="I2282" t="s">
        <v>17434</v>
      </c>
      <c r="J2282" t="s">
        <v>362</v>
      </c>
      <c r="K2282" t="s">
        <v>7155</v>
      </c>
      <c r="L2282" t="s">
        <v>7154</v>
      </c>
      <c r="M2282">
        <v>8554</v>
      </c>
      <c r="N2282" t="s">
        <v>2708</v>
      </c>
      <c r="O2282" t="s">
        <v>7225</v>
      </c>
      <c r="P2282" t="s">
        <v>7224</v>
      </c>
      <c r="R2282" t="s">
        <v>34</v>
      </c>
      <c r="S2282" t="s">
        <v>7178</v>
      </c>
      <c r="T2282" t="s">
        <v>7164</v>
      </c>
      <c r="U2282" t="s">
        <v>7164</v>
      </c>
      <c r="V2282" t="s">
        <v>7164</v>
      </c>
      <c r="X2282" t="s">
        <v>7164</v>
      </c>
      <c r="Y2282" t="s">
        <v>7164</v>
      </c>
      <c r="Z2282" t="s">
        <v>7178</v>
      </c>
      <c r="AA2282" t="s">
        <v>7311</v>
      </c>
      <c r="AB2282" t="s">
        <v>7363</v>
      </c>
      <c r="AC2282" t="s">
        <v>7164</v>
      </c>
      <c r="AE2282" t="s">
        <v>17435</v>
      </c>
      <c r="AF2282" t="s">
        <v>7164</v>
      </c>
      <c r="AG2282" t="s">
        <v>17436</v>
      </c>
    </row>
    <row r="2283" spans="1:33" x14ac:dyDescent="0.3">
      <c r="A2283" t="s">
        <v>4119</v>
      </c>
      <c r="B2283" t="s">
        <v>479</v>
      </c>
      <c r="C2283" t="s">
        <v>8076</v>
      </c>
      <c r="D2283" t="s">
        <v>88</v>
      </c>
      <c r="E2283" t="s">
        <v>93</v>
      </c>
      <c r="F2283" t="s">
        <v>17437</v>
      </c>
      <c r="G2283">
        <v>27.770229</v>
      </c>
      <c r="H2283">
        <v>-96.437927000000002</v>
      </c>
      <c r="I2283" t="s">
        <v>17438</v>
      </c>
      <c r="J2283" t="s">
        <v>83</v>
      </c>
      <c r="K2283" t="s">
        <v>7246</v>
      </c>
      <c r="L2283" t="s">
        <v>7175</v>
      </c>
      <c r="M2283">
        <v>3584</v>
      </c>
      <c r="N2283" t="s">
        <v>1270</v>
      </c>
      <c r="O2283" t="s">
        <v>7449</v>
      </c>
      <c r="P2283" t="s">
        <v>7326</v>
      </c>
      <c r="Q2283">
        <v>270</v>
      </c>
      <c r="R2283" t="s">
        <v>7178</v>
      </c>
      <c r="S2283" t="s">
        <v>7309</v>
      </c>
      <c r="T2283" t="s">
        <v>2415</v>
      </c>
      <c r="U2283" t="s">
        <v>7450</v>
      </c>
      <c r="V2283" t="s">
        <v>7400</v>
      </c>
      <c r="W2283">
        <v>77</v>
      </c>
      <c r="X2283" t="s">
        <v>7157</v>
      </c>
      <c r="Y2283" t="s">
        <v>17439</v>
      </c>
      <c r="Z2283" t="s">
        <v>7383</v>
      </c>
      <c r="AA2283" t="s">
        <v>7163</v>
      </c>
      <c r="AB2283" t="s">
        <v>7293</v>
      </c>
      <c r="AC2283" t="s">
        <v>155</v>
      </c>
      <c r="AE2283" t="s">
        <v>17440</v>
      </c>
      <c r="AF2283" t="s">
        <v>7403</v>
      </c>
      <c r="AG2283" t="s">
        <v>17441</v>
      </c>
    </row>
    <row r="2284" spans="1:33" x14ac:dyDescent="0.3">
      <c r="A2284" t="s">
        <v>4120</v>
      </c>
      <c r="B2284" t="s">
        <v>7625</v>
      </c>
      <c r="C2284" t="s">
        <v>7210</v>
      </c>
      <c r="D2284" t="s">
        <v>65</v>
      </c>
      <c r="E2284" t="s">
        <v>112</v>
      </c>
      <c r="F2284" t="s">
        <v>17442</v>
      </c>
      <c r="G2284">
        <v>42.465926000000003</v>
      </c>
      <c r="H2284">
        <v>-98.008480000000006</v>
      </c>
      <c r="I2284" t="s">
        <v>17443</v>
      </c>
      <c r="J2284" t="s">
        <v>586</v>
      </c>
      <c r="K2284" t="s">
        <v>7153</v>
      </c>
      <c r="L2284" t="s">
        <v>7317</v>
      </c>
      <c r="M2284">
        <v>8908</v>
      </c>
      <c r="N2284" t="s">
        <v>7164</v>
      </c>
      <c r="O2284" t="s">
        <v>7164</v>
      </c>
      <c r="P2284" t="s">
        <v>7164</v>
      </c>
      <c r="R2284" t="s">
        <v>7164</v>
      </c>
      <c r="S2284" t="s">
        <v>7164</v>
      </c>
      <c r="T2284" t="s">
        <v>1802</v>
      </c>
      <c r="U2284" t="s">
        <v>7155</v>
      </c>
      <c r="V2284" t="s">
        <v>7188</v>
      </c>
      <c r="W2284">
        <v>84</v>
      </c>
      <c r="X2284" t="s">
        <v>59</v>
      </c>
      <c r="Y2284" t="s">
        <v>17444</v>
      </c>
      <c r="Z2284" t="s">
        <v>7251</v>
      </c>
      <c r="AA2284" t="s">
        <v>7217</v>
      </c>
      <c r="AB2284" t="s">
        <v>132</v>
      </c>
      <c r="AC2284" t="s">
        <v>7178</v>
      </c>
      <c r="AD2284">
        <v>1</v>
      </c>
      <c r="AE2284" t="s">
        <v>17445</v>
      </c>
      <c r="AF2284" t="s">
        <v>103</v>
      </c>
      <c r="AG2284" t="s">
        <v>17446</v>
      </c>
    </row>
    <row r="2285" spans="1:33" x14ac:dyDescent="0.3">
      <c r="A2285" t="s">
        <v>4121</v>
      </c>
      <c r="B2285" t="s">
        <v>7514</v>
      </c>
      <c r="C2285" t="s">
        <v>7243</v>
      </c>
      <c r="D2285" t="s">
        <v>77</v>
      </c>
      <c r="E2285" t="s">
        <v>186</v>
      </c>
      <c r="F2285" t="s">
        <v>17447</v>
      </c>
      <c r="H2285">
        <v>-113.53424</v>
      </c>
      <c r="I2285" t="s">
        <v>17448</v>
      </c>
      <c r="J2285" t="s">
        <v>272</v>
      </c>
      <c r="K2285" t="s">
        <v>7288</v>
      </c>
      <c r="L2285" t="s">
        <v>7391</v>
      </c>
      <c r="M2285">
        <v>3416</v>
      </c>
      <c r="N2285" t="s">
        <v>661</v>
      </c>
      <c r="O2285" t="s">
        <v>7223</v>
      </c>
      <c r="P2285" t="s">
        <v>7156</v>
      </c>
      <c r="Q2285">
        <v>40</v>
      </c>
      <c r="R2285" t="s">
        <v>7161</v>
      </c>
      <c r="S2285" t="s">
        <v>41</v>
      </c>
      <c r="T2285" t="s">
        <v>857</v>
      </c>
      <c r="U2285" t="s">
        <v>7225</v>
      </c>
      <c r="V2285" t="s">
        <v>7239</v>
      </c>
      <c r="W2285">
        <v>226</v>
      </c>
      <c r="X2285" t="s">
        <v>7214</v>
      </c>
      <c r="Y2285" t="s">
        <v>7164</v>
      </c>
      <c r="Z2285" t="s">
        <v>7205</v>
      </c>
      <c r="AA2285" t="s">
        <v>7191</v>
      </c>
      <c r="AB2285" t="s">
        <v>53</v>
      </c>
      <c r="AC2285" t="s">
        <v>7193</v>
      </c>
      <c r="AD2285">
        <v>4</v>
      </c>
      <c r="AE2285" t="s">
        <v>17449</v>
      </c>
      <c r="AF2285" t="s">
        <v>7164</v>
      </c>
      <c r="AG2285" t="s">
        <v>17450</v>
      </c>
    </row>
    <row r="2286" spans="1:33" x14ac:dyDescent="0.3">
      <c r="A2286" t="s">
        <v>4122</v>
      </c>
      <c r="B2286" t="s">
        <v>267</v>
      </c>
      <c r="C2286" t="s">
        <v>7322</v>
      </c>
      <c r="D2286" t="s">
        <v>100</v>
      </c>
      <c r="E2286" t="s">
        <v>39</v>
      </c>
      <c r="F2286" t="s">
        <v>17451</v>
      </c>
      <c r="G2286">
        <v>38.711686999999998</v>
      </c>
      <c r="H2286">
        <v>-96.198944999999995</v>
      </c>
      <c r="I2286" t="s">
        <v>17452</v>
      </c>
      <c r="J2286" t="s">
        <v>187</v>
      </c>
      <c r="K2286" t="s">
        <v>7246</v>
      </c>
      <c r="L2286" t="s">
        <v>7308</v>
      </c>
      <c r="M2286">
        <v>6468</v>
      </c>
      <c r="N2286" t="s">
        <v>1834</v>
      </c>
      <c r="O2286" t="s">
        <v>7288</v>
      </c>
      <c r="P2286" t="s">
        <v>7189</v>
      </c>
      <c r="Q2286">
        <v>217</v>
      </c>
      <c r="R2286" t="s">
        <v>7299</v>
      </c>
      <c r="S2286" t="s">
        <v>7164</v>
      </c>
      <c r="T2286" t="s">
        <v>3114</v>
      </c>
      <c r="U2286" t="s">
        <v>7288</v>
      </c>
      <c r="V2286" t="s">
        <v>7172</v>
      </c>
      <c r="W2286">
        <v>66</v>
      </c>
      <c r="X2286" t="s">
        <v>7214</v>
      </c>
      <c r="Y2286" t="s">
        <v>17453</v>
      </c>
      <c r="Z2286" t="s">
        <v>7251</v>
      </c>
      <c r="AA2286" t="s">
        <v>139</v>
      </c>
      <c r="AB2286" t="s">
        <v>7363</v>
      </c>
      <c r="AC2286" t="s">
        <v>7394</v>
      </c>
      <c r="AD2286">
        <v>0</v>
      </c>
      <c r="AE2286" t="s">
        <v>17454</v>
      </c>
      <c r="AF2286" t="s">
        <v>7180</v>
      </c>
      <c r="AG2286" t="s">
        <v>17455</v>
      </c>
    </row>
    <row r="2287" spans="1:33" x14ac:dyDescent="0.3">
      <c r="A2287" t="s">
        <v>4123</v>
      </c>
      <c r="B2287" t="s">
        <v>7295</v>
      </c>
      <c r="C2287" t="s">
        <v>7296</v>
      </c>
      <c r="D2287" t="s">
        <v>77</v>
      </c>
      <c r="E2287" t="s">
        <v>39</v>
      </c>
      <c r="F2287" t="s">
        <v>17456</v>
      </c>
      <c r="G2287">
        <v>43.364201000000001</v>
      </c>
      <c r="H2287">
        <v>-114.164974</v>
      </c>
      <c r="I2287" t="s">
        <v>17457</v>
      </c>
      <c r="J2287" t="s">
        <v>89</v>
      </c>
      <c r="K2287" t="s">
        <v>7238</v>
      </c>
      <c r="L2287" t="s">
        <v>7224</v>
      </c>
      <c r="M2287">
        <v>7384</v>
      </c>
      <c r="N2287" t="s">
        <v>7164</v>
      </c>
      <c r="O2287" t="s">
        <v>7164</v>
      </c>
      <c r="P2287" t="s">
        <v>7164</v>
      </c>
      <c r="R2287" t="s">
        <v>7164</v>
      </c>
      <c r="S2287" t="s">
        <v>7164</v>
      </c>
      <c r="T2287" t="s">
        <v>51</v>
      </c>
      <c r="U2287" t="s">
        <v>7449</v>
      </c>
      <c r="V2287" t="s">
        <v>7188</v>
      </c>
      <c r="X2287" t="s">
        <v>7214</v>
      </c>
      <c r="Y2287" t="s">
        <v>17458</v>
      </c>
      <c r="Z2287" t="s">
        <v>7251</v>
      </c>
      <c r="AA2287" t="s">
        <v>7228</v>
      </c>
      <c r="AB2287" t="s">
        <v>7229</v>
      </c>
      <c r="AC2287" t="s">
        <v>7328</v>
      </c>
      <c r="AD2287">
        <v>3</v>
      </c>
      <c r="AE2287" t="s">
        <v>17459</v>
      </c>
      <c r="AF2287" t="s">
        <v>7254</v>
      </c>
      <c r="AG2287" t="s">
        <v>17460</v>
      </c>
    </row>
    <row r="2288" spans="1:33" x14ac:dyDescent="0.3">
      <c r="A2288" t="s">
        <v>4124</v>
      </c>
      <c r="B2288" t="s">
        <v>7625</v>
      </c>
      <c r="C2288" t="s">
        <v>7378</v>
      </c>
      <c r="D2288" t="s">
        <v>77</v>
      </c>
      <c r="E2288" t="s">
        <v>78</v>
      </c>
      <c r="F2288" t="s">
        <v>17461</v>
      </c>
      <c r="G2288">
        <v>39.677799999999998</v>
      </c>
      <c r="H2288">
        <v>-71.478100999999995</v>
      </c>
      <c r="I2288" t="s">
        <v>17462</v>
      </c>
      <c r="J2288" t="s">
        <v>412</v>
      </c>
      <c r="K2288" t="s">
        <v>7153</v>
      </c>
      <c r="L2288" t="s">
        <v>7156</v>
      </c>
      <c r="M2288">
        <v>8995</v>
      </c>
      <c r="N2288" t="s">
        <v>7164</v>
      </c>
      <c r="O2288" t="s">
        <v>7164</v>
      </c>
      <c r="P2288" t="s">
        <v>7164</v>
      </c>
      <c r="R2288" t="s">
        <v>7164</v>
      </c>
      <c r="S2288" t="s">
        <v>7164</v>
      </c>
      <c r="T2288" t="s">
        <v>2205</v>
      </c>
      <c r="U2288" t="s">
        <v>7222</v>
      </c>
      <c r="V2288" t="s">
        <v>7391</v>
      </c>
      <c r="W2288">
        <v>88</v>
      </c>
      <c r="X2288" t="s">
        <v>7278</v>
      </c>
      <c r="Y2288" t="s">
        <v>17463</v>
      </c>
      <c r="Z2288" t="s">
        <v>7607</v>
      </c>
      <c r="AA2288" t="s">
        <v>7292</v>
      </c>
      <c r="AB2288" t="s">
        <v>132</v>
      </c>
      <c r="AC2288" t="s">
        <v>7328</v>
      </c>
      <c r="AD2288">
        <v>2</v>
      </c>
      <c r="AE2288" t="s">
        <v>17464</v>
      </c>
      <c r="AF2288" t="s">
        <v>103</v>
      </c>
      <c r="AG2288" t="s">
        <v>17465</v>
      </c>
    </row>
    <row r="2289" spans="1:33" x14ac:dyDescent="0.3">
      <c r="A2289" t="s">
        <v>4125</v>
      </c>
      <c r="B2289" t="s">
        <v>8185</v>
      </c>
      <c r="C2289" t="s">
        <v>7471</v>
      </c>
      <c r="D2289" t="s">
        <v>77</v>
      </c>
      <c r="E2289" t="s">
        <v>78</v>
      </c>
      <c r="F2289" t="s">
        <v>17466</v>
      </c>
      <c r="G2289">
        <v>46.830083000000002</v>
      </c>
      <c r="H2289">
        <v>-100.87708600000001</v>
      </c>
      <c r="I2289" t="s">
        <v>17467</v>
      </c>
      <c r="J2289" t="s">
        <v>334</v>
      </c>
      <c r="K2289" t="s">
        <v>7481</v>
      </c>
      <c r="L2289" t="s">
        <v>7247</v>
      </c>
      <c r="M2289">
        <v>8626</v>
      </c>
      <c r="N2289" t="s">
        <v>2460</v>
      </c>
      <c r="O2289" t="s">
        <v>7361</v>
      </c>
      <c r="P2289" t="s">
        <v>7268</v>
      </c>
      <c r="Q2289">
        <v>25</v>
      </c>
      <c r="R2289" t="s">
        <v>34</v>
      </c>
      <c r="S2289" t="s">
        <v>85</v>
      </c>
      <c r="T2289" t="s">
        <v>3774</v>
      </c>
      <c r="U2289" t="s">
        <v>7481</v>
      </c>
      <c r="V2289" t="s">
        <v>7247</v>
      </c>
      <c r="W2289">
        <v>44</v>
      </c>
      <c r="X2289" t="s">
        <v>7164</v>
      </c>
      <c r="Y2289" t="s">
        <v>17468</v>
      </c>
      <c r="Z2289" t="s">
        <v>7205</v>
      </c>
      <c r="AA2289" t="s">
        <v>7344</v>
      </c>
      <c r="AB2289" t="s">
        <v>7271</v>
      </c>
      <c r="AC2289" t="s">
        <v>7178</v>
      </c>
      <c r="AD2289">
        <v>2</v>
      </c>
      <c r="AE2289" t="s">
        <v>17469</v>
      </c>
      <c r="AF2289" t="s">
        <v>7165</v>
      </c>
      <c r="AG2289" t="s">
        <v>17470</v>
      </c>
    </row>
    <row r="2290" spans="1:33" x14ac:dyDescent="0.3">
      <c r="A2290" t="s">
        <v>4126</v>
      </c>
      <c r="B2290" t="s">
        <v>267</v>
      </c>
      <c r="C2290" t="s">
        <v>7304</v>
      </c>
      <c r="D2290" t="s">
        <v>77</v>
      </c>
      <c r="E2290" t="s">
        <v>39</v>
      </c>
      <c r="F2290" t="s">
        <v>17471</v>
      </c>
      <c r="G2290">
        <v>32.460298000000002</v>
      </c>
      <c r="H2290">
        <v>-83.217939999999999</v>
      </c>
      <c r="I2290" t="s">
        <v>17472</v>
      </c>
      <c r="J2290" t="s">
        <v>1975</v>
      </c>
      <c r="K2290" t="s">
        <v>7186</v>
      </c>
      <c r="L2290" t="s">
        <v>7154</v>
      </c>
      <c r="M2290">
        <v>1119</v>
      </c>
      <c r="N2290" t="s">
        <v>7164</v>
      </c>
      <c r="O2290" t="s">
        <v>7164</v>
      </c>
      <c r="P2290" t="s">
        <v>7164</v>
      </c>
      <c r="R2290" t="s">
        <v>7164</v>
      </c>
      <c r="S2290" t="s">
        <v>7164</v>
      </c>
      <c r="T2290" t="s">
        <v>3899</v>
      </c>
      <c r="U2290" t="s">
        <v>7153</v>
      </c>
      <c r="V2290" t="s">
        <v>7276</v>
      </c>
      <c r="W2290">
        <v>86</v>
      </c>
      <c r="X2290" t="s">
        <v>7237</v>
      </c>
      <c r="Y2290" t="s">
        <v>7164</v>
      </c>
      <c r="Z2290" t="s">
        <v>27</v>
      </c>
      <c r="AA2290" t="s">
        <v>7292</v>
      </c>
      <c r="AB2290" t="s">
        <v>53</v>
      </c>
      <c r="AC2290" t="s">
        <v>7178</v>
      </c>
      <c r="AD2290">
        <v>1</v>
      </c>
      <c r="AE2290" t="s">
        <v>17473</v>
      </c>
      <c r="AF2290" t="s">
        <v>103</v>
      </c>
      <c r="AG2290" t="s">
        <v>17474</v>
      </c>
    </row>
    <row r="2291" spans="1:33" x14ac:dyDescent="0.3">
      <c r="A2291" t="s">
        <v>4127</v>
      </c>
      <c r="B2291" t="s">
        <v>7357</v>
      </c>
      <c r="C2291" t="s">
        <v>8288</v>
      </c>
      <c r="D2291" t="s">
        <v>65</v>
      </c>
      <c r="E2291" t="s">
        <v>39</v>
      </c>
      <c r="F2291" t="s">
        <v>17475</v>
      </c>
      <c r="G2291">
        <v>25.862856000000001</v>
      </c>
      <c r="H2291">
        <v>-75.012665999999996</v>
      </c>
      <c r="I2291" t="s">
        <v>17476</v>
      </c>
      <c r="J2291" t="s">
        <v>636</v>
      </c>
      <c r="K2291" t="s">
        <v>7171</v>
      </c>
      <c r="L2291" t="s">
        <v>7224</v>
      </c>
      <c r="M2291">
        <v>9348</v>
      </c>
      <c r="N2291" t="s">
        <v>290</v>
      </c>
      <c r="O2291" t="s">
        <v>7223</v>
      </c>
      <c r="P2291" t="s">
        <v>7239</v>
      </c>
      <c r="Q2291">
        <v>-32</v>
      </c>
      <c r="R2291" t="s">
        <v>7157</v>
      </c>
      <c r="S2291" t="s">
        <v>85</v>
      </c>
      <c r="T2291" t="s">
        <v>1649</v>
      </c>
      <c r="U2291" t="s">
        <v>7223</v>
      </c>
      <c r="V2291" t="s">
        <v>7160</v>
      </c>
      <c r="W2291">
        <v>87</v>
      </c>
      <c r="X2291" t="s">
        <v>7161</v>
      </c>
      <c r="Y2291" t="s">
        <v>17477</v>
      </c>
      <c r="Z2291" t="s">
        <v>7178</v>
      </c>
      <c r="AA2291" t="s">
        <v>7191</v>
      </c>
      <c r="AB2291" t="s">
        <v>132</v>
      </c>
      <c r="AC2291" t="s">
        <v>7328</v>
      </c>
      <c r="AD2291">
        <v>1</v>
      </c>
      <c r="AE2291" t="s">
        <v>17478</v>
      </c>
      <c r="AF2291" t="s">
        <v>103</v>
      </c>
      <c r="AG2291" t="s">
        <v>7164</v>
      </c>
    </row>
    <row r="2292" spans="1:33" x14ac:dyDescent="0.3">
      <c r="A2292" t="s">
        <v>4128</v>
      </c>
      <c r="B2292" t="s">
        <v>17479</v>
      </c>
      <c r="C2292" t="s">
        <v>7243</v>
      </c>
      <c r="D2292" t="s">
        <v>88</v>
      </c>
      <c r="E2292" t="s">
        <v>78</v>
      </c>
      <c r="F2292" t="s">
        <v>17480</v>
      </c>
      <c r="G2292">
        <v>27.711200999999999</v>
      </c>
      <c r="H2292">
        <v>-118.881923</v>
      </c>
      <c r="I2292" t="s">
        <v>17481</v>
      </c>
      <c r="J2292" t="s">
        <v>852</v>
      </c>
      <c r="K2292" t="s">
        <v>7156</v>
      </c>
      <c r="L2292" t="s">
        <v>7247</v>
      </c>
      <c r="M2292">
        <v>5214</v>
      </c>
      <c r="N2292" t="s">
        <v>3688</v>
      </c>
      <c r="O2292" t="s">
        <v>7225</v>
      </c>
      <c r="P2292" t="s">
        <v>7268</v>
      </c>
      <c r="Q2292">
        <v>61</v>
      </c>
      <c r="R2292" t="s">
        <v>7372</v>
      </c>
      <c r="S2292" t="s">
        <v>7178</v>
      </c>
      <c r="T2292" t="s">
        <v>677</v>
      </c>
      <c r="U2292" t="s">
        <v>7307</v>
      </c>
      <c r="V2292" t="s">
        <v>7317</v>
      </c>
      <c r="W2292">
        <v>54</v>
      </c>
      <c r="X2292" t="s">
        <v>7260</v>
      </c>
      <c r="Y2292" t="s">
        <v>17482</v>
      </c>
      <c r="Z2292" t="s">
        <v>7178</v>
      </c>
      <c r="AA2292" t="s">
        <v>7191</v>
      </c>
      <c r="AB2292" t="s">
        <v>7363</v>
      </c>
      <c r="AC2292" t="s">
        <v>7364</v>
      </c>
      <c r="AD2292">
        <v>5</v>
      </c>
      <c r="AE2292" t="s">
        <v>17483</v>
      </c>
      <c r="AF2292" t="s">
        <v>7385</v>
      </c>
      <c r="AG2292" t="s">
        <v>17484</v>
      </c>
    </row>
    <row r="2293" spans="1:33" x14ac:dyDescent="0.3">
      <c r="A2293" t="s">
        <v>3671</v>
      </c>
      <c r="B2293" t="s">
        <v>7367</v>
      </c>
      <c r="C2293" t="s">
        <v>7358</v>
      </c>
      <c r="D2293" t="s">
        <v>38</v>
      </c>
      <c r="E2293" t="s">
        <v>186</v>
      </c>
      <c r="F2293" t="s">
        <v>15809</v>
      </c>
      <c r="G2293">
        <v>40.850380999999999</v>
      </c>
      <c r="H2293">
        <v>-83.954693000000006</v>
      </c>
      <c r="I2293" t="s">
        <v>15810</v>
      </c>
      <c r="J2293" t="s">
        <v>433</v>
      </c>
      <c r="K2293" t="s">
        <v>7277</v>
      </c>
      <c r="L2293" t="s">
        <v>7268</v>
      </c>
      <c r="M2293">
        <v>2914</v>
      </c>
      <c r="N2293" t="s">
        <v>7164</v>
      </c>
      <c r="O2293" t="s">
        <v>7164</v>
      </c>
      <c r="P2293" t="s">
        <v>7164</v>
      </c>
      <c r="R2293" t="s">
        <v>7164</v>
      </c>
      <c r="S2293" t="s">
        <v>7164</v>
      </c>
      <c r="T2293" t="s">
        <v>3672</v>
      </c>
      <c r="U2293" t="s">
        <v>7307</v>
      </c>
      <c r="V2293" t="s">
        <v>7382</v>
      </c>
      <c r="W2293">
        <v>238</v>
      </c>
      <c r="X2293" t="s">
        <v>59</v>
      </c>
      <c r="Y2293" t="s">
        <v>15811</v>
      </c>
      <c r="Z2293" t="s">
        <v>7607</v>
      </c>
      <c r="AA2293" t="s">
        <v>7163</v>
      </c>
      <c r="AB2293" t="s">
        <v>7271</v>
      </c>
      <c r="AC2293" t="s">
        <v>7164</v>
      </c>
      <c r="AD2293">
        <v>1</v>
      </c>
      <c r="AE2293" t="s">
        <v>7164</v>
      </c>
      <c r="AF2293" t="s">
        <v>7165</v>
      </c>
      <c r="AG2293" t="s">
        <v>15812</v>
      </c>
    </row>
    <row r="2294" spans="1:33" x14ac:dyDescent="0.3">
      <c r="A2294" t="s">
        <v>4129</v>
      </c>
      <c r="B2294" t="s">
        <v>382</v>
      </c>
      <c r="C2294" t="s">
        <v>7339</v>
      </c>
      <c r="D2294" t="s">
        <v>100</v>
      </c>
      <c r="E2294" t="s">
        <v>23</v>
      </c>
      <c r="F2294" t="s">
        <v>17485</v>
      </c>
      <c r="G2294">
        <v>39.513762</v>
      </c>
      <c r="H2294">
        <v>-89.793919000000002</v>
      </c>
      <c r="I2294" t="s">
        <v>17486</v>
      </c>
      <c r="J2294" t="s">
        <v>247</v>
      </c>
      <c r="K2294" t="s">
        <v>7280</v>
      </c>
      <c r="L2294" t="s">
        <v>7276</v>
      </c>
      <c r="M2294">
        <v>3096</v>
      </c>
      <c r="N2294" t="s">
        <v>549</v>
      </c>
      <c r="O2294" t="s">
        <v>7361</v>
      </c>
      <c r="P2294" t="s">
        <v>7226</v>
      </c>
      <c r="R2294" t="s">
        <v>43</v>
      </c>
      <c r="S2294" t="s">
        <v>35</v>
      </c>
      <c r="T2294" t="s">
        <v>2042</v>
      </c>
      <c r="U2294" t="s">
        <v>7277</v>
      </c>
      <c r="V2294" t="s">
        <v>7400</v>
      </c>
      <c r="W2294">
        <v>90</v>
      </c>
      <c r="X2294" t="s">
        <v>7237</v>
      </c>
      <c r="Y2294" t="s">
        <v>17487</v>
      </c>
      <c r="Z2294" t="s">
        <v>7205</v>
      </c>
      <c r="AA2294" t="s">
        <v>7311</v>
      </c>
      <c r="AB2294" t="s">
        <v>61</v>
      </c>
      <c r="AC2294" t="s">
        <v>270</v>
      </c>
      <c r="AE2294" t="s">
        <v>17488</v>
      </c>
      <c r="AF2294" t="s">
        <v>7165</v>
      </c>
      <c r="AG2294" t="s">
        <v>17489</v>
      </c>
    </row>
    <row r="2295" spans="1:33" x14ac:dyDescent="0.3">
      <c r="A2295" t="s">
        <v>4130</v>
      </c>
      <c r="B2295" t="s">
        <v>8122</v>
      </c>
      <c r="C2295" t="s">
        <v>7351</v>
      </c>
      <c r="D2295" t="s">
        <v>38</v>
      </c>
      <c r="E2295" t="s">
        <v>39</v>
      </c>
      <c r="F2295" t="s">
        <v>17490</v>
      </c>
      <c r="G2295">
        <v>154.75370000000001</v>
      </c>
      <c r="H2295">
        <v>-95.314355000000006</v>
      </c>
      <c r="I2295" t="s">
        <v>7164</v>
      </c>
      <c r="J2295" t="s">
        <v>187</v>
      </c>
      <c r="K2295" t="s">
        <v>7259</v>
      </c>
      <c r="L2295" t="s">
        <v>7400</v>
      </c>
      <c r="M2295">
        <v>8461</v>
      </c>
      <c r="N2295" t="s">
        <v>7164</v>
      </c>
      <c r="O2295" t="s">
        <v>7164</v>
      </c>
      <c r="P2295" t="s">
        <v>7164</v>
      </c>
      <c r="R2295" t="s">
        <v>7164</v>
      </c>
      <c r="S2295" t="s">
        <v>7164</v>
      </c>
      <c r="T2295" t="s">
        <v>2014</v>
      </c>
      <c r="U2295" t="s">
        <v>7202</v>
      </c>
      <c r="V2295" t="s">
        <v>7172</v>
      </c>
      <c r="W2295">
        <v>25</v>
      </c>
      <c r="X2295" t="s">
        <v>7161</v>
      </c>
      <c r="Y2295" t="s">
        <v>17491</v>
      </c>
      <c r="Z2295" t="s">
        <v>7270</v>
      </c>
      <c r="AA2295" t="s">
        <v>7262</v>
      </c>
      <c r="AB2295" t="s">
        <v>7293</v>
      </c>
      <c r="AC2295" t="s">
        <v>155</v>
      </c>
      <c r="AD2295">
        <v>4</v>
      </c>
      <c r="AE2295" t="s">
        <v>17492</v>
      </c>
      <c r="AF2295" t="s">
        <v>7385</v>
      </c>
      <c r="AG2295" t="s">
        <v>17493</v>
      </c>
    </row>
    <row r="2296" spans="1:33" x14ac:dyDescent="0.3">
      <c r="A2296" t="s">
        <v>4131</v>
      </c>
      <c r="B2296" t="s">
        <v>250</v>
      </c>
      <c r="C2296" t="s">
        <v>185</v>
      </c>
      <c r="D2296" t="s">
        <v>100</v>
      </c>
      <c r="E2296" t="s">
        <v>93</v>
      </c>
      <c r="F2296" t="s">
        <v>17494</v>
      </c>
      <c r="G2296">
        <v>27.641739999999999</v>
      </c>
      <c r="H2296">
        <v>-71.840025999999995</v>
      </c>
      <c r="I2296" t="s">
        <v>17495</v>
      </c>
      <c r="J2296" t="s">
        <v>187</v>
      </c>
      <c r="K2296" t="s">
        <v>7174</v>
      </c>
      <c r="L2296" t="s">
        <v>7172</v>
      </c>
      <c r="M2296">
        <v>8117</v>
      </c>
      <c r="N2296" t="s">
        <v>2626</v>
      </c>
      <c r="O2296" t="s">
        <v>7371</v>
      </c>
      <c r="P2296" t="s">
        <v>7189</v>
      </c>
      <c r="Q2296">
        <v>282</v>
      </c>
      <c r="R2296" t="s">
        <v>7214</v>
      </c>
      <c r="S2296" t="s">
        <v>107</v>
      </c>
      <c r="T2296" t="s">
        <v>584</v>
      </c>
      <c r="U2296" t="s">
        <v>7186</v>
      </c>
      <c r="V2296" t="s">
        <v>7226</v>
      </c>
      <c r="W2296">
        <v>24</v>
      </c>
      <c r="X2296" t="s">
        <v>7372</v>
      </c>
      <c r="Y2296" t="s">
        <v>17496</v>
      </c>
      <c r="Z2296" t="s">
        <v>7318</v>
      </c>
      <c r="AA2296" t="s">
        <v>52</v>
      </c>
      <c r="AB2296" t="s">
        <v>7178</v>
      </c>
      <c r="AC2296" t="s">
        <v>7164</v>
      </c>
      <c r="AD2296">
        <v>5</v>
      </c>
      <c r="AE2296" t="s">
        <v>7164</v>
      </c>
      <c r="AF2296" t="s">
        <v>7180</v>
      </c>
      <c r="AG2296" t="s">
        <v>17497</v>
      </c>
    </row>
    <row r="2297" spans="1:33" x14ac:dyDescent="0.3">
      <c r="A2297" t="s">
        <v>4132</v>
      </c>
      <c r="B2297" t="s">
        <v>7581</v>
      </c>
      <c r="C2297" t="s">
        <v>8105</v>
      </c>
      <c r="D2297" t="s">
        <v>100</v>
      </c>
      <c r="E2297" t="s">
        <v>112</v>
      </c>
      <c r="F2297" t="s">
        <v>17498</v>
      </c>
      <c r="G2297">
        <v>45.879463999999999</v>
      </c>
      <c r="H2297">
        <v>-118.091695</v>
      </c>
      <c r="I2297" t="s">
        <v>17499</v>
      </c>
      <c r="J2297" t="s">
        <v>1438</v>
      </c>
      <c r="K2297" t="s">
        <v>7342</v>
      </c>
      <c r="L2297" t="s">
        <v>7239</v>
      </c>
      <c r="M2297">
        <v>7141</v>
      </c>
      <c r="N2297" t="s">
        <v>744</v>
      </c>
      <c r="O2297" t="s">
        <v>7236</v>
      </c>
      <c r="P2297" t="s">
        <v>7276</v>
      </c>
      <c r="Q2297">
        <v>257</v>
      </c>
      <c r="R2297" t="s">
        <v>7299</v>
      </c>
      <c r="S2297" t="s">
        <v>7309</v>
      </c>
      <c r="T2297" t="s">
        <v>7164</v>
      </c>
      <c r="U2297" t="s">
        <v>7164</v>
      </c>
      <c r="V2297" t="s">
        <v>7164</v>
      </c>
      <c r="X2297" t="s">
        <v>7164</v>
      </c>
      <c r="Y2297" t="s">
        <v>7164</v>
      </c>
      <c r="Z2297" t="s">
        <v>7178</v>
      </c>
      <c r="AA2297" t="s">
        <v>7292</v>
      </c>
      <c r="AB2297" t="s">
        <v>61</v>
      </c>
      <c r="AC2297" t="s">
        <v>7193</v>
      </c>
      <c r="AD2297">
        <v>5</v>
      </c>
      <c r="AE2297" t="s">
        <v>17500</v>
      </c>
      <c r="AF2297" t="s">
        <v>103</v>
      </c>
      <c r="AG2297" t="s">
        <v>17501</v>
      </c>
    </row>
    <row r="2298" spans="1:33" x14ac:dyDescent="0.3">
      <c r="A2298" t="s">
        <v>4133</v>
      </c>
      <c r="B2298" t="s">
        <v>9252</v>
      </c>
      <c r="C2298" t="s">
        <v>7322</v>
      </c>
      <c r="D2298" t="s">
        <v>100</v>
      </c>
      <c r="E2298" t="s">
        <v>93</v>
      </c>
      <c r="F2298" t="s">
        <v>17502</v>
      </c>
      <c r="G2298">
        <v>40.116961000000003</v>
      </c>
      <c r="H2298">
        <v>-92.820029000000005</v>
      </c>
      <c r="I2298" t="s">
        <v>17503</v>
      </c>
      <c r="J2298" t="s">
        <v>351</v>
      </c>
      <c r="K2298" t="s">
        <v>7225</v>
      </c>
      <c r="L2298" t="s">
        <v>7308</v>
      </c>
      <c r="M2298">
        <v>6647</v>
      </c>
      <c r="N2298" t="s">
        <v>3618</v>
      </c>
      <c r="O2298" t="s">
        <v>7361</v>
      </c>
      <c r="P2298" t="s">
        <v>7276</v>
      </c>
      <c r="Q2298">
        <v>72</v>
      </c>
      <c r="R2298" t="s">
        <v>7178</v>
      </c>
      <c r="S2298" t="s">
        <v>7164</v>
      </c>
      <c r="T2298" t="s">
        <v>755</v>
      </c>
      <c r="U2298" t="s">
        <v>7223</v>
      </c>
      <c r="V2298" t="s">
        <v>7268</v>
      </c>
      <c r="W2298">
        <v>28</v>
      </c>
      <c r="X2298" t="s">
        <v>43</v>
      </c>
      <c r="Y2298" t="s">
        <v>7164</v>
      </c>
      <c r="Z2298" t="s">
        <v>7251</v>
      </c>
      <c r="AA2298" t="s">
        <v>7228</v>
      </c>
      <c r="AB2298" t="s">
        <v>7178</v>
      </c>
      <c r="AC2298" t="s">
        <v>7164</v>
      </c>
      <c r="AD2298">
        <v>0</v>
      </c>
      <c r="AE2298" t="s">
        <v>17504</v>
      </c>
      <c r="AF2298" t="s">
        <v>7191</v>
      </c>
      <c r="AG2298" t="s">
        <v>17505</v>
      </c>
    </row>
    <row r="2299" spans="1:33" x14ac:dyDescent="0.3">
      <c r="A2299" t="s">
        <v>4134</v>
      </c>
      <c r="B2299" t="s">
        <v>165</v>
      </c>
      <c r="C2299" t="s">
        <v>135</v>
      </c>
      <c r="D2299" t="s">
        <v>48</v>
      </c>
      <c r="E2299" t="s">
        <v>186</v>
      </c>
      <c r="F2299" t="s">
        <v>17506</v>
      </c>
      <c r="G2299">
        <v>42.640056999999999</v>
      </c>
      <c r="H2299">
        <v>-100.337487</v>
      </c>
      <c r="I2299" t="s">
        <v>17507</v>
      </c>
      <c r="J2299" t="s">
        <v>79</v>
      </c>
      <c r="K2299" t="s">
        <v>7371</v>
      </c>
      <c r="L2299" t="s">
        <v>7213</v>
      </c>
      <c r="M2299">
        <v>9938</v>
      </c>
      <c r="N2299" t="s">
        <v>1078</v>
      </c>
      <c r="O2299" t="s">
        <v>7155</v>
      </c>
      <c r="P2299" t="s">
        <v>7173</v>
      </c>
      <c r="Q2299">
        <v>30</v>
      </c>
      <c r="R2299" t="s">
        <v>7260</v>
      </c>
      <c r="S2299" t="s">
        <v>7161</v>
      </c>
      <c r="T2299" t="s">
        <v>2399</v>
      </c>
      <c r="U2299" t="s">
        <v>7174</v>
      </c>
      <c r="V2299" t="s">
        <v>7482</v>
      </c>
      <c r="W2299">
        <v>17</v>
      </c>
      <c r="X2299" t="s">
        <v>34</v>
      </c>
      <c r="Y2299" t="s">
        <v>17508</v>
      </c>
      <c r="Z2299" t="s">
        <v>7164</v>
      </c>
      <c r="AA2299" t="s">
        <v>109</v>
      </c>
      <c r="AB2299" t="s">
        <v>7363</v>
      </c>
      <c r="AC2299" t="s">
        <v>7394</v>
      </c>
      <c r="AD2299">
        <v>1</v>
      </c>
      <c r="AE2299" t="s">
        <v>17509</v>
      </c>
      <c r="AF2299" t="s">
        <v>7385</v>
      </c>
      <c r="AG2299" t="s">
        <v>17510</v>
      </c>
    </row>
    <row r="2300" spans="1:33" x14ac:dyDescent="0.3">
      <c r="A2300" t="s">
        <v>4135</v>
      </c>
      <c r="B2300" t="s">
        <v>232</v>
      </c>
      <c r="C2300" t="s">
        <v>342</v>
      </c>
      <c r="D2300" t="s">
        <v>48</v>
      </c>
      <c r="E2300" t="s">
        <v>66</v>
      </c>
      <c r="F2300" t="s">
        <v>17511</v>
      </c>
      <c r="G2300">
        <v>44.541822000000003</v>
      </c>
      <c r="H2300">
        <v>-97.513767999999999</v>
      </c>
      <c r="I2300" t="s">
        <v>17512</v>
      </c>
      <c r="J2300" t="s">
        <v>1313</v>
      </c>
      <c r="K2300" t="s">
        <v>7225</v>
      </c>
      <c r="L2300" t="s">
        <v>7175</v>
      </c>
      <c r="M2300">
        <v>3563</v>
      </c>
      <c r="N2300" t="s">
        <v>57</v>
      </c>
      <c r="O2300" t="s">
        <v>7371</v>
      </c>
      <c r="P2300" t="s">
        <v>7239</v>
      </c>
      <c r="Q2300">
        <v>31</v>
      </c>
      <c r="R2300" t="s">
        <v>7237</v>
      </c>
      <c r="S2300" t="s">
        <v>7164</v>
      </c>
      <c r="T2300" t="s">
        <v>410</v>
      </c>
      <c r="U2300" t="s">
        <v>7153</v>
      </c>
      <c r="V2300" t="s">
        <v>7317</v>
      </c>
      <c r="W2300">
        <v>36</v>
      </c>
      <c r="X2300" t="s">
        <v>34</v>
      </c>
      <c r="Y2300" t="s">
        <v>7178</v>
      </c>
      <c r="Z2300" t="s">
        <v>70</v>
      </c>
      <c r="AA2300" t="s">
        <v>7262</v>
      </c>
      <c r="AB2300" t="s">
        <v>132</v>
      </c>
      <c r="AC2300" t="s">
        <v>270</v>
      </c>
      <c r="AD2300">
        <v>4</v>
      </c>
      <c r="AE2300" t="s">
        <v>17513</v>
      </c>
      <c r="AF2300" t="s">
        <v>7180</v>
      </c>
      <c r="AG2300" t="s">
        <v>17514</v>
      </c>
    </row>
    <row r="2301" spans="1:33" x14ac:dyDescent="0.3">
      <c r="A2301" t="s">
        <v>4136</v>
      </c>
      <c r="B2301" t="s">
        <v>7256</v>
      </c>
      <c r="C2301" t="s">
        <v>7631</v>
      </c>
      <c r="D2301" t="s">
        <v>88</v>
      </c>
      <c r="E2301" t="s">
        <v>66</v>
      </c>
      <c r="F2301" t="s">
        <v>17515</v>
      </c>
      <c r="G2301">
        <v>36.399928000000003</v>
      </c>
      <c r="H2301">
        <v>-85.808842999999996</v>
      </c>
      <c r="I2301" t="s">
        <v>17516</v>
      </c>
      <c r="J2301" t="s">
        <v>800</v>
      </c>
      <c r="K2301" t="s">
        <v>7225</v>
      </c>
      <c r="L2301" t="s">
        <v>7156</v>
      </c>
      <c r="M2301">
        <v>5987</v>
      </c>
      <c r="N2301" t="s">
        <v>4137</v>
      </c>
      <c r="O2301" t="s">
        <v>7187</v>
      </c>
      <c r="P2301" t="s">
        <v>7400</v>
      </c>
      <c r="Q2301">
        <v>52</v>
      </c>
      <c r="R2301" t="s">
        <v>7299</v>
      </c>
      <c r="S2301" t="s">
        <v>7215</v>
      </c>
      <c r="T2301" t="s">
        <v>3977</v>
      </c>
      <c r="U2301" t="s">
        <v>7186</v>
      </c>
      <c r="V2301" t="s">
        <v>7354</v>
      </c>
      <c r="W2301">
        <v>90</v>
      </c>
      <c r="X2301" t="s">
        <v>7178</v>
      </c>
      <c r="Y2301" t="s">
        <v>17517</v>
      </c>
      <c r="Z2301" t="s">
        <v>215</v>
      </c>
      <c r="AA2301" t="s">
        <v>97</v>
      </c>
      <c r="AB2301" t="s">
        <v>7164</v>
      </c>
      <c r="AC2301" t="s">
        <v>29</v>
      </c>
      <c r="AD2301">
        <v>5</v>
      </c>
      <c r="AE2301" t="s">
        <v>17518</v>
      </c>
      <c r="AF2301" t="s">
        <v>7403</v>
      </c>
      <c r="AG2301" t="s">
        <v>17519</v>
      </c>
    </row>
    <row r="2302" spans="1:33" x14ac:dyDescent="0.3">
      <c r="A2302" t="s">
        <v>4138</v>
      </c>
      <c r="B2302" t="s">
        <v>126</v>
      </c>
      <c r="C2302" t="s">
        <v>7322</v>
      </c>
      <c r="D2302" t="s">
        <v>88</v>
      </c>
      <c r="E2302" t="s">
        <v>55</v>
      </c>
      <c r="F2302" t="s">
        <v>17520</v>
      </c>
      <c r="G2302">
        <v>30.558378999999999</v>
      </c>
      <c r="I2302" t="s">
        <v>17521</v>
      </c>
      <c r="J2302" t="s">
        <v>1093</v>
      </c>
      <c r="K2302" t="s">
        <v>7249</v>
      </c>
      <c r="L2302" t="s">
        <v>7154</v>
      </c>
      <c r="M2302">
        <v>8572</v>
      </c>
      <c r="N2302" t="s">
        <v>1608</v>
      </c>
      <c r="O2302" t="s">
        <v>7334</v>
      </c>
      <c r="P2302" t="s">
        <v>7173</v>
      </c>
      <c r="Q2302">
        <v>61</v>
      </c>
      <c r="R2302" t="s">
        <v>7373</v>
      </c>
      <c r="S2302" t="s">
        <v>7178</v>
      </c>
      <c r="T2302" t="s">
        <v>336</v>
      </c>
      <c r="U2302" t="s">
        <v>7200</v>
      </c>
      <c r="V2302" t="s">
        <v>7333</v>
      </c>
      <c r="W2302">
        <v>73</v>
      </c>
      <c r="X2302" t="s">
        <v>34</v>
      </c>
      <c r="Y2302" t="s">
        <v>17522</v>
      </c>
      <c r="Z2302" t="s">
        <v>215</v>
      </c>
      <c r="AA2302" t="s">
        <v>97</v>
      </c>
      <c r="AB2302" t="s">
        <v>7164</v>
      </c>
      <c r="AC2302" t="s">
        <v>7394</v>
      </c>
      <c r="AD2302">
        <v>1</v>
      </c>
      <c r="AE2302" t="s">
        <v>17523</v>
      </c>
      <c r="AF2302" t="s">
        <v>7180</v>
      </c>
      <c r="AG2302" t="s">
        <v>17524</v>
      </c>
    </row>
    <row r="2303" spans="1:33" x14ac:dyDescent="0.3">
      <c r="A2303" t="s">
        <v>4139</v>
      </c>
      <c r="B2303" t="s">
        <v>676</v>
      </c>
      <c r="C2303" t="s">
        <v>8053</v>
      </c>
      <c r="D2303" t="s">
        <v>100</v>
      </c>
      <c r="E2303" t="s">
        <v>72</v>
      </c>
      <c r="F2303" t="s">
        <v>17525</v>
      </c>
      <c r="G2303">
        <v>46.951103000000003</v>
      </c>
      <c r="H2303">
        <v>-92.591185999999993</v>
      </c>
      <c r="I2303" t="s">
        <v>17526</v>
      </c>
      <c r="J2303" t="s">
        <v>1399</v>
      </c>
      <c r="K2303" t="s">
        <v>7652</v>
      </c>
      <c r="L2303" t="s">
        <v>7317</v>
      </c>
      <c r="M2303">
        <v>7069</v>
      </c>
      <c r="N2303" t="s">
        <v>1345</v>
      </c>
      <c r="O2303" t="s">
        <v>7174</v>
      </c>
      <c r="P2303" t="s">
        <v>7354</v>
      </c>
      <c r="Q2303">
        <v>32</v>
      </c>
      <c r="R2303" t="s">
        <v>7299</v>
      </c>
      <c r="S2303" t="s">
        <v>35</v>
      </c>
      <c r="T2303" t="s">
        <v>1459</v>
      </c>
      <c r="U2303" t="s">
        <v>7159</v>
      </c>
      <c r="V2303" t="s">
        <v>41</v>
      </c>
      <c r="W2303">
        <v>65</v>
      </c>
      <c r="X2303" t="s">
        <v>7214</v>
      </c>
      <c r="Y2303" t="s">
        <v>17527</v>
      </c>
      <c r="Z2303" t="s">
        <v>215</v>
      </c>
      <c r="AA2303" t="s">
        <v>7292</v>
      </c>
      <c r="AB2303" t="s">
        <v>61</v>
      </c>
      <c r="AC2303" t="s">
        <v>7178</v>
      </c>
      <c r="AD2303">
        <v>2</v>
      </c>
      <c r="AE2303" t="s">
        <v>17528</v>
      </c>
      <c r="AF2303" t="s">
        <v>7254</v>
      </c>
      <c r="AG2303" t="s">
        <v>17529</v>
      </c>
    </row>
    <row r="2304" spans="1:33" x14ac:dyDescent="0.3">
      <c r="A2304" t="s">
        <v>4140</v>
      </c>
      <c r="B2304" t="s">
        <v>7587</v>
      </c>
      <c r="C2304" t="s">
        <v>135</v>
      </c>
      <c r="D2304" t="s">
        <v>38</v>
      </c>
      <c r="E2304" t="s">
        <v>112</v>
      </c>
      <c r="F2304" t="s">
        <v>17530</v>
      </c>
      <c r="G2304">
        <v>46.267842999999999</v>
      </c>
      <c r="H2304">
        <v>-99.698155999999997</v>
      </c>
      <c r="I2304" t="s">
        <v>17531</v>
      </c>
      <c r="J2304" t="s">
        <v>519</v>
      </c>
      <c r="K2304" t="s">
        <v>7225</v>
      </c>
      <c r="L2304" t="s">
        <v>7189</v>
      </c>
      <c r="M2304">
        <v>1217</v>
      </c>
      <c r="N2304" t="s">
        <v>7164</v>
      </c>
      <c r="O2304" t="s">
        <v>7164</v>
      </c>
      <c r="P2304" t="s">
        <v>7164</v>
      </c>
      <c r="R2304" t="s">
        <v>7164</v>
      </c>
      <c r="S2304" t="s">
        <v>7164</v>
      </c>
      <c r="T2304" t="s">
        <v>193</v>
      </c>
      <c r="U2304" t="s">
        <v>7153</v>
      </c>
      <c r="V2304" t="s">
        <v>7173</v>
      </c>
      <c r="W2304">
        <v>25</v>
      </c>
      <c r="X2304" t="s">
        <v>7260</v>
      </c>
      <c r="Y2304" t="s">
        <v>17532</v>
      </c>
      <c r="Z2304" t="s">
        <v>7251</v>
      </c>
      <c r="AA2304" t="s">
        <v>52</v>
      </c>
      <c r="AB2304" t="s">
        <v>7336</v>
      </c>
      <c r="AC2304" t="s">
        <v>7230</v>
      </c>
      <c r="AD2304">
        <v>1</v>
      </c>
      <c r="AE2304" t="s">
        <v>17533</v>
      </c>
      <c r="AF2304" t="s">
        <v>7403</v>
      </c>
      <c r="AG2304" t="s">
        <v>17534</v>
      </c>
    </row>
    <row r="2305" spans="1:33" x14ac:dyDescent="0.3">
      <c r="A2305" t="s">
        <v>4141</v>
      </c>
      <c r="B2305" t="s">
        <v>7992</v>
      </c>
      <c r="C2305" t="s">
        <v>7558</v>
      </c>
      <c r="D2305" t="s">
        <v>88</v>
      </c>
      <c r="E2305" t="s">
        <v>78</v>
      </c>
      <c r="F2305" t="s">
        <v>17535</v>
      </c>
      <c r="G2305">
        <v>39.737015</v>
      </c>
      <c r="I2305" t="s">
        <v>17536</v>
      </c>
      <c r="J2305" t="s">
        <v>89</v>
      </c>
      <c r="K2305" t="s">
        <v>7153</v>
      </c>
      <c r="L2305" t="s">
        <v>7156</v>
      </c>
      <c r="M2305">
        <v>2765</v>
      </c>
      <c r="N2305" t="s">
        <v>3446</v>
      </c>
      <c r="O2305" t="s">
        <v>7249</v>
      </c>
      <c r="P2305" t="s">
        <v>7172</v>
      </c>
      <c r="Q2305">
        <v>57</v>
      </c>
      <c r="R2305" t="s">
        <v>7161</v>
      </c>
      <c r="S2305" t="s">
        <v>7158</v>
      </c>
      <c r="T2305" t="s">
        <v>2863</v>
      </c>
      <c r="U2305" t="s">
        <v>7280</v>
      </c>
      <c r="V2305" t="s">
        <v>7160</v>
      </c>
      <c r="W2305">
        <v>87</v>
      </c>
      <c r="X2305" t="s">
        <v>7373</v>
      </c>
      <c r="Y2305" t="s">
        <v>17537</v>
      </c>
      <c r="Z2305" t="s">
        <v>7251</v>
      </c>
      <c r="AA2305" t="s">
        <v>7262</v>
      </c>
      <c r="AB2305" t="s">
        <v>7192</v>
      </c>
      <c r="AC2305" t="s">
        <v>7164</v>
      </c>
      <c r="AD2305">
        <v>3</v>
      </c>
      <c r="AE2305" t="s">
        <v>17538</v>
      </c>
      <c r="AF2305" t="s">
        <v>110</v>
      </c>
      <c r="AG2305" t="s">
        <v>17539</v>
      </c>
    </row>
    <row r="2306" spans="1:33" x14ac:dyDescent="0.3">
      <c r="A2306" t="s">
        <v>4142</v>
      </c>
      <c r="B2306" t="s">
        <v>422</v>
      </c>
      <c r="C2306" t="s">
        <v>562</v>
      </c>
      <c r="D2306" t="s">
        <v>65</v>
      </c>
      <c r="E2306" t="s">
        <v>112</v>
      </c>
      <c r="F2306" t="s">
        <v>17540</v>
      </c>
      <c r="G2306">
        <v>38.867325000000001</v>
      </c>
      <c r="H2306">
        <v>-121.975849</v>
      </c>
      <c r="I2306" t="s">
        <v>17541</v>
      </c>
      <c r="J2306" t="s">
        <v>259</v>
      </c>
      <c r="K2306" t="s">
        <v>7450</v>
      </c>
      <c r="L2306" t="s">
        <v>7201</v>
      </c>
      <c r="M2306">
        <v>4898</v>
      </c>
      <c r="N2306" t="s">
        <v>2178</v>
      </c>
      <c r="O2306" t="s">
        <v>7249</v>
      </c>
      <c r="P2306" t="s">
        <v>7276</v>
      </c>
      <c r="Q2306">
        <v>44</v>
      </c>
      <c r="R2306" t="s">
        <v>7157</v>
      </c>
      <c r="S2306" t="s">
        <v>7158</v>
      </c>
      <c r="T2306" t="s">
        <v>1073</v>
      </c>
      <c r="U2306" t="s">
        <v>7187</v>
      </c>
      <c r="V2306" t="s">
        <v>7333</v>
      </c>
      <c r="W2306">
        <v>34</v>
      </c>
      <c r="X2306" t="s">
        <v>7299</v>
      </c>
      <c r="Y2306" t="s">
        <v>17542</v>
      </c>
      <c r="Z2306" t="s">
        <v>7383</v>
      </c>
      <c r="AA2306" t="s">
        <v>7292</v>
      </c>
      <c r="AB2306" t="s">
        <v>7293</v>
      </c>
      <c r="AC2306" t="s">
        <v>7394</v>
      </c>
      <c r="AD2306">
        <v>0</v>
      </c>
      <c r="AE2306" t="s">
        <v>17543</v>
      </c>
      <c r="AF2306" t="s">
        <v>7180</v>
      </c>
      <c r="AG2306" t="s">
        <v>17544</v>
      </c>
    </row>
    <row r="2307" spans="1:33" x14ac:dyDescent="0.3">
      <c r="A2307" t="s">
        <v>4143</v>
      </c>
      <c r="B2307" t="s">
        <v>7428</v>
      </c>
      <c r="C2307" t="s">
        <v>8105</v>
      </c>
      <c r="D2307" t="s">
        <v>65</v>
      </c>
      <c r="E2307" t="s">
        <v>112</v>
      </c>
      <c r="F2307" t="s">
        <v>17545</v>
      </c>
      <c r="G2307">
        <v>38.630836000000002</v>
      </c>
      <c r="H2307">
        <v>-73.508093000000002</v>
      </c>
      <c r="I2307" t="s">
        <v>17546</v>
      </c>
      <c r="J2307" t="s">
        <v>793</v>
      </c>
      <c r="K2307" t="s">
        <v>7200</v>
      </c>
      <c r="L2307" t="s">
        <v>7188</v>
      </c>
      <c r="N2307" t="s">
        <v>2384</v>
      </c>
      <c r="O2307" t="s">
        <v>7371</v>
      </c>
      <c r="P2307" t="s">
        <v>7382</v>
      </c>
      <c r="Q2307">
        <v>75</v>
      </c>
      <c r="R2307" t="s">
        <v>7299</v>
      </c>
      <c r="S2307" t="s">
        <v>41</v>
      </c>
      <c r="T2307" t="s">
        <v>2393</v>
      </c>
      <c r="U2307" t="s">
        <v>7223</v>
      </c>
      <c r="V2307" t="s">
        <v>7400</v>
      </c>
      <c r="W2307">
        <v>82</v>
      </c>
      <c r="X2307" t="s">
        <v>34</v>
      </c>
      <c r="Y2307" t="s">
        <v>7164</v>
      </c>
      <c r="Z2307" t="s">
        <v>60</v>
      </c>
      <c r="AA2307" t="s">
        <v>7177</v>
      </c>
      <c r="AB2307" t="s">
        <v>7336</v>
      </c>
      <c r="AC2307" t="s">
        <v>62</v>
      </c>
      <c r="AD2307">
        <v>0</v>
      </c>
      <c r="AE2307" t="s">
        <v>17547</v>
      </c>
      <c r="AF2307" t="s">
        <v>7403</v>
      </c>
      <c r="AG2307" t="s">
        <v>17548</v>
      </c>
    </row>
    <row r="2308" spans="1:33" x14ac:dyDescent="0.3">
      <c r="A2308" t="s">
        <v>4144</v>
      </c>
      <c r="B2308" t="s">
        <v>8116</v>
      </c>
      <c r="C2308" t="s">
        <v>220</v>
      </c>
      <c r="D2308" t="s">
        <v>77</v>
      </c>
      <c r="E2308" t="s">
        <v>66</v>
      </c>
      <c r="F2308" t="s">
        <v>17549</v>
      </c>
      <c r="G2308">
        <v>42.741776999999999</v>
      </c>
      <c r="H2308">
        <v>-96.900379999999998</v>
      </c>
      <c r="I2308" t="s">
        <v>17550</v>
      </c>
      <c r="J2308" t="s">
        <v>392</v>
      </c>
      <c r="K2308" t="s">
        <v>7450</v>
      </c>
      <c r="L2308" t="s">
        <v>7172</v>
      </c>
      <c r="M2308">
        <v>4372</v>
      </c>
      <c r="N2308" t="s">
        <v>7164</v>
      </c>
      <c r="O2308" t="s">
        <v>7164</v>
      </c>
      <c r="P2308" t="s">
        <v>7164</v>
      </c>
      <c r="R2308" t="s">
        <v>7164</v>
      </c>
      <c r="S2308" t="s">
        <v>7164</v>
      </c>
      <c r="T2308" t="s">
        <v>2473</v>
      </c>
      <c r="U2308" t="s">
        <v>7186</v>
      </c>
      <c r="V2308" t="s">
        <v>7268</v>
      </c>
      <c r="W2308">
        <v>28</v>
      </c>
      <c r="X2308" t="s">
        <v>7157</v>
      </c>
      <c r="Y2308" t="s">
        <v>17551</v>
      </c>
      <c r="Z2308" t="s">
        <v>7178</v>
      </c>
      <c r="AA2308" t="s">
        <v>52</v>
      </c>
      <c r="AB2308" t="s">
        <v>7336</v>
      </c>
      <c r="AC2308" t="s">
        <v>7328</v>
      </c>
      <c r="AD2308">
        <v>1</v>
      </c>
      <c r="AE2308" t="s">
        <v>17552</v>
      </c>
      <c r="AF2308" t="s">
        <v>7207</v>
      </c>
      <c r="AG2308" t="s">
        <v>17553</v>
      </c>
    </row>
    <row r="2309" spans="1:33" x14ac:dyDescent="0.3">
      <c r="A2309" t="s">
        <v>4145</v>
      </c>
      <c r="B2309" t="s">
        <v>7357</v>
      </c>
      <c r="C2309" t="s">
        <v>7150</v>
      </c>
      <c r="D2309" t="s">
        <v>38</v>
      </c>
      <c r="E2309" t="s">
        <v>31</v>
      </c>
      <c r="F2309" t="s">
        <v>17554</v>
      </c>
      <c r="G2309">
        <v>40.289872000000003</v>
      </c>
      <c r="H2309">
        <v>-103.684476</v>
      </c>
      <c r="I2309" t="s">
        <v>17555</v>
      </c>
      <c r="J2309" t="s">
        <v>195</v>
      </c>
      <c r="K2309" t="s">
        <v>7249</v>
      </c>
      <c r="L2309" t="s">
        <v>7333</v>
      </c>
      <c r="M2309">
        <v>9183</v>
      </c>
      <c r="N2309" t="s">
        <v>890</v>
      </c>
      <c r="O2309" t="s">
        <v>7288</v>
      </c>
      <c r="P2309" t="s">
        <v>7172</v>
      </c>
      <c r="Q2309">
        <v>38</v>
      </c>
      <c r="R2309" t="s">
        <v>7214</v>
      </c>
      <c r="S2309" t="s">
        <v>34</v>
      </c>
      <c r="T2309" t="s">
        <v>329</v>
      </c>
      <c r="U2309" t="s">
        <v>7238</v>
      </c>
      <c r="V2309" t="s">
        <v>7226</v>
      </c>
      <c r="W2309">
        <v>31</v>
      </c>
      <c r="X2309" t="s">
        <v>7178</v>
      </c>
      <c r="Y2309" t="s">
        <v>17556</v>
      </c>
      <c r="Z2309" t="s">
        <v>7291</v>
      </c>
      <c r="AA2309" t="s">
        <v>7228</v>
      </c>
      <c r="AB2309" t="s">
        <v>53</v>
      </c>
      <c r="AC2309" t="s">
        <v>7193</v>
      </c>
      <c r="AD2309">
        <v>4</v>
      </c>
      <c r="AE2309" t="s">
        <v>17557</v>
      </c>
      <c r="AF2309" t="s">
        <v>103</v>
      </c>
      <c r="AG2309" t="s">
        <v>7164</v>
      </c>
    </row>
    <row r="2310" spans="1:33" x14ac:dyDescent="0.3">
      <c r="A2310" t="s">
        <v>4146</v>
      </c>
      <c r="B2310" t="s">
        <v>8042</v>
      </c>
      <c r="C2310" t="s">
        <v>7471</v>
      </c>
      <c r="D2310" t="s">
        <v>92</v>
      </c>
      <c r="E2310" t="s">
        <v>186</v>
      </c>
      <c r="F2310" t="s">
        <v>17558</v>
      </c>
      <c r="G2310">
        <v>42.052877000000002</v>
      </c>
      <c r="H2310">
        <v>-95.825461000000004</v>
      </c>
      <c r="I2310" t="s">
        <v>17559</v>
      </c>
      <c r="J2310" t="s">
        <v>1020</v>
      </c>
      <c r="K2310" t="s">
        <v>7381</v>
      </c>
      <c r="L2310" t="s">
        <v>7154</v>
      </c>
      <c r="M2310">
        <v>3644</v>
      </c>
      <c r="N2310" t="s">
        <v>3242</v>
      </c>
      <c r="O2310" t="s">
        <v>7288</v>
      </c>
      <c r="P2310" t="s">
        <v>7482</v>
      </c>
      <c r="Q2310">
        <v>52</v>
      </c>
      <c r="R2310" t="s">
        <v>7260</v>
      </c>
      <c r="S2310" t="s">
        <v>107</v>
      </c>
      <c r="T2310" t="s">
        <v>918</v>
      </c>
      <c r="U2310" t="s">
        <v>7187</v>
      </c>
      <c r="V2310" t="s">
        <v>7213</v>
      </c>
      <c r="W2310">
        <v>38</v>
      </c>
      <c r="X2310" t="s">
        <v>7237</v>
      </c>
      <c r="Y2310" t="s">
        <v>17560</v>
      </c>
      <c r="Z2310" t="s">
        <v>7251</v>
      </c>
      <c r="AA2310" t="s">
        <v>7344</v>
      </c>
      <c r="AB2310" t="s">
        <v>28</v>
      </c>
      <c r="AC2310" t="s">
        <v>62</v>
      </c>
      <c r="AD2310">
        <v>4</v>
      </c>
      <c r="AE2310" t="s">
        <v>17561</v>
      </c>
      <c r="AF2310" t="s">
        <v>103</v>
      </c>
      <c r="AG2310" t="s">
        <v>7164</v>
      </c>
    </row>
    <row r="2311" spans="1:33" x14ac:dyDescent="0.3">
      <c r="A2311" t="s">
        <v>4147</v>
      </c>
      <c r="B2311" t="s">
        <v>8418</v>
      </c>
      <c r="C2311" t="s">
        <v>7210</v>
      </c>
      <c r="D2311" t="s">
        <v>48</v>
      </c>
      <c r="E2311" t="s">
        <v>66</v>
      </c>
      <c r="F2311" t="s">
        <v>17562</v>
      </c>
      <c r="G2311">
        <v>25.183885</v>
      </c>
      <c r="H2311">
        <v>-101.158653</v>
      </c>
      <c r="I2311" t="s">
        <v>17563</v>
      </c>
      <c r="J2311" t="s">
        <v>939</v>
      </c>
      <c r="K2311" t="s">
        <v>12312</v>
      </c>
      <c r="L2311" t="s">
        <v>7354</v>
      </c>
      <c r="M2311">
        <v>7309</v>
      </c>
      <c r="N2311" t="s">
        <v>2947</v>
      </c>
      <c r="O2311" t="s">
        <v>7249</v>
      </c>
      <c r="P2311" t="s">
        <v>7173</v>
      </c>
      <c r="Q2311">
        <v>70</v>
      </c>
      <c r="R2311" t="s">
        <v>7260</v>
      </c>
      <c r="S2311" t="s">
        <v>7164</v>
      </c>
      <c r="T2311" t="s">
        <v>1144</v>
      </c>
      <c r="U2311" t="s">
        <v>7288</v>
      </c>
      <c r="V2311" t="s">
        <v>7213</v>
      </c>
      <c r="W2311">
        <v>77</v>
      </c>
      <c r="X2311" t="s">
        <v>34</v>
      </c>
      <c r="Y2311" t="s">
        <v>17564</v>
      </c>
      <c r="Z2311" t="s">
        <v>7270</v>
      </c>
      <c r="AA2311" t="s">
        <v>7344</v>
      </c>
      <c r="AB2311" t="s">
        <v>132</v>
      </c>
      <c r="AC2311" t="s">
        <v>29</v>
      </c>
      <c r="AD2311">
        <v>5</v>
      </c>
      <c r="AE2311" t="s">
        <v>7164</v>
      </c>
      <c r="AF2311" t="s">
        <v>7164</v>
      </c>
      <c r="AG2311" t="s">
        <v>17565</v>
      </c>
    </row>
    <row r="2312" spans="1:33" x14ac:dyDescent="0.3">
      <c r="A2312" t="s">
        <v>4148</v>
      </c>
      <c r="B2312" t="s">
        <v>7882</v>
      </c>
      <c r="C2312" t="s">
        <v>7285</v>
      </c>
      <c r="D2312" t="s">
        <v>92</v>
      </c>
      <c r="E2312" t="s">
        <v>112</v>
      </c>
      <c r="F2312" t="s">
        <v>17566</v>
      </c>
      <c r="G2312">
        <v>29.636507999999999</v>
      </c>
      <c r="H2312">
        <v>-76.572581</v>
      </c>
      <c r="I2312" t="s">
        <v>17567</v>
      </c>
      <c r="J2312" t="s">
        <v>1492</v>
      </c>
      <c r="K2312" t="s">
        <v>7280</v>
      </c>
      <c r="L2312" t="s">
        <v>7333</v>
      </c>
      <c r="M2312">
        <v>1970</v>
      </c>
      <c r="N2312" t="s">
        <v>235</v>
      </c>
      <c r="O2312" t="s">
        <v>7186</v>
      </c>
      <c r="P2312" t="s">
        <v>7226</v>
      </c>
      <c r="Q2312">
        <v>64</v>
      </c>
      <c r="R2312" t="s">
        <v>34</v>
      </c>
      <c r="S2312" t="s">
        <v>7178</v>
      </c>
      <c r="T2312" t="s">
        <v>2219</v>
      </c>
      <c r="U2312" t="s">
        <v>7186</v>
      </c>
      <c r="V2312" t="s">
        <v>7382</v>
      </c>
      <c r="W2312">
        <v>56</v>
      </c>
      <c r="X2312" t="s">
        <v>7164</v>
      </c>
      <c r="Y2312" t="s">
        <v>17568</v>
      </c>
      <c r="Z2312" t="s">
        <v>7178</v>
      </c>
      <c r="AA2312" t="s">
        <v>7393</v>
      </c>
      <c r="AB2312" t="s">
        <v>7192</v>
      </c>
      <c r="AC2312" t="s">
        <v>270</v>
      </c>
      <c r="AD2312">
        <v>5</v>
      </c>
      <c r="AE2312" t="s">
        <v>17569</v>
      </c>
      <c r="AF2312" t="s">
        <v>103</v>
      </c>
      <c r="AG2312" t="s">
        <v>17570</v>
      </c>
    </row>
    <row r="2313" spans="1:33" x14ac:dyDescent="0.3">
      <c r="A2313" t="s">
        <v>4149</v>
      </c>
      <c r="B2313" t="s">
        <v>267</v>
      </c>
      <c r="C2313" t="s">
        <v>7322</v>
      </c>
      <c r="D2313" t="s">
        <v>88</v>
      </c>
      <c r="E2313" t="s">
        <v>23</v>
      </c>
      <c r="F2313" t="s">
        <v>17571</v>
      </c>
      <c r="G2313">
        <v>34.837206000000002</v>
      </c>
      <c r="H2313">
        <v>-112.882062</v>
      </c>
      <c r="I2313" t="s">
        <v>17572</v>
      </c>
      <c r="J2313" t="s">
        <v>1492</v>
      </c>
      <c r="K2313" t="s">
        <v>7280</v>
      </c>
      <c r="L2313" t="s">
        <v>7326</v>
      </c>
      <c r="M2313">
        <v>2371</v>
      </c>
      <c r="N2313" t="s">
        <v>1191</v>
      </c>
      <c r="O2313" t="s">
        <v>7249</v>
      </c>
      <c r="P2313" t="s">
        <v>7391</v>
      </c>
      <c r="Q2313">
        <v>45</v>
      </c>
      <c r="R2313" t="s">
        <v>7161</v>
      </c>
      <c r="S2313" t="s">
        <v>7215</v>
      </c>
      <c r="T2313" t="s">
        <v>4150</v>
      </c>
      <c r="U2313" t="s">
        <v>7361</v>
      </c>
      <c r="V2313" t="s">
        <v>7201</v>
      </c>
      <c r="W2313">
        <v>-27</v>
      </c>
      <c r="X2313" t="s">
        <v>7214</v>
      </c>
      <c r="Y2313" t="s">
        <v>17573</v>
      </c>
      <c r="Z2313" t="s">
        <v>7607</v>
      </c>
      <c r="AA2313" t="s">
        <v>7311</v>
      </c>
      <c r="AB2313" t="s">
        <v>7363</v>
      </c>
      <c r="AC2313" t="s">
        <v>7230</v>
      </c>
      <c r="AD2313">
        <v>0</v>
      </c>
      <c r="AE2313" t="s">
        <v>17574</v>
      </c>
      <c r="AF2313" t="s">
        <v>7195</v>
      </c>
      <c r="AG2313" t="s">
        <v>7164</v>
      </c>
    </row>
    <row r="2314" spans="1:33" x14ac:dyDescent="0.3">
      <c r="A2314" t="s">
        <v>4151</v>
      </c>
      <c r="B2314" t="s">
        <v>141</v>
      </c>
      <c r="C2314" t="s">
        <v>8053</v>
      </c>
      <c r="D2314" t="s">
        <v>77</v>
      </c>
      <c r="E2314" t="s">
        <v>112</v>
      </c>
      <c r="F2314" t="s">
        <v>17575</v>
      </c>
      <c r="G2314">
        <v>27.304971999999999</v>
      </c>
      <c r="H2314">
        <v>-104.582775</v>
      </c>
      <c r="I2314" t="s">
        <v>17576</v>
      </c>
      <c r="J2314" t="s">
        <v>455</v>
      </c>
      <c r="K2314" t="s">
        <v>7223</v>
      </c>
      <c r="L2314" t="s">
        <v>7268</v>
      </c>
      <c r="M2314">
        <v>8124</v>
      </c>
      <c r="N2314" t="s">
        <v>3866</v>
      </c>
      <c r="O2314" t="s">
        <v>7238</v>
      </c>
      <c r="P2314" t="s">
        <v>7226</v>
      </c>
      <c r="Q2314">
        <v>74</v>
      </c>
      <c r="R2314" t="s">
        <v>7164</v>
      </c>
      <c r="S2314" t="s">
        <v>85</v>
      </c>
      <c r="T2314" t="s">
        <v>981</v>
      </c>
      <c r="U2314" t="s">
        <v>7225</v>
      </c>
      <c r="V2314" t="s">
        <v>7247</v>
      </c>
      <c r="W2314">
        <v>67</v>
      </c>
      <c r="X2314" t="s">
        <v>7161</v>
      </c>
      <c r="Y2314" t="s">
        <v>17577</v>
      </c>
      <c r="Z2314" t="s">
        <v>7205</v>
      </c>
      <c r="AA2314" t="s">
        <v>7164</v>
      </c>
      <c r="AB2314" t="s">
        <v>28</v>
      </c>
      <c r="AC2314" t="s">
        <v>7328</v>
      </c>
      <c r="AD2314">
        <v>2</v>
      </c>
      <c r="AE2314" t="s">
        <v>7164</v>
      </c>
      <c r="AF2314" t="s">
        <v>7164</v>
      </c>
      <c r="AG2314" t="s">
        <v>17578</v>
      </c>
    </row>
    <row r="2315" spans="1:33" x14ac:dyDescent="0.3">
      <c r="A2315" t="s">
        <v>4152</v>
      </c>
      <c r="B2315" t="s">
        <v>7367</v>
      </c>
      <c r="C2315" t="s">
        <v>7631</v>
      </c>
      <c r="D2315" t="s">
        <v>100</v>
      </c>
      <c r="E2315" t="s">
        <v>23</v>
      </c>
      <c r="F2315" t="s">
        <v>17579</v>
      </c>
      <c r="G2315">
        <v>46.399794999999997</v>
      </c>
      <c r="H2315">
        <v>-116.028735</v>
      </c>
      <c r="I2315" t="s">
        <v>17580</v>
      </c>
      <c r="J2315" t="s">
        <v>89</v>
      </c>
      <c r="K2315" t="s">
        <v>7259</v>
      </c>
      <c r="L2315" t="s">
        <v>7203</v>
      </c>
      <c r="M2315">
        <v>5604</v>
      </c>
      <c r="N2315" t="s">
        <v>7164</v>
      </c>
      <c r="O2315" t="s">
        <v>7164</v>
      </c>
      <c r="P2315" t="s">
        <v>7164</v>
      </c>
      <c r="R2315" t="s">
        <v>7164</v>
      </c>
      <c r="S2315" t="s">
        <v>7164</v>
      </c>
      <c r="T2315" t="s">
        <v>2275</v>
      </c>
      <c r="U2315" t="s">
        <v>7171</v>
      </c>
      <c r="V2315" t="s">
        <v>7317</v>
      </c>
      <c r="W2315">
        <v>42</v>
      </c>
      <c r="X2315" t="s">
        <v>7260</v>
      </c>
      <c r="Y2315" t="s">
        <v>17581</v>
      </c>
      <c r="Z2315" t="s">
        <v>7178</v>
      </c>
      <c r="AA2315" t="s">
        <v>109</v>
      </c>
      <c r="AB2315" t="s">
        <v>28</v>
      </c>
      <c r="AC2315" t="s">
        <v>7230</v>
      </c>
      <c r="AD2315">
        <v>0</v>
      </c>
      <c r="AE2315" t="s">
        <v>17582</v>
      </c>
      <c r="AF2315" t="s">
        <v>7164</v>
      </c>
      <c r="AG2315" t="s">
        <v>17583</v>
      </c>
    </row>
    <row r="2316" spans="1:33" x14ac:dyDescent="0.3">
      <c r="A2316" t="s">
        <v>4153</v>
      </c>
      <c r="B2316" t="s">
        <v>7387</v>
      </c>
      <c r="C2316" t="s">
        <v>7322</v>
      </c>
      <c r="D2316" t="s">
        <v>38</v>
      </c>
      <c r="E2316" t="s">
        <v>31</v>
      </c>
      <c r="F2316" t="s">
        <v>17584</v>
      </c>
      <c r="G2316">
        <v>31.204287999999998</v>
      </c>
      <c r="H2316">
        <v>-104.089168</v>
      </c>
      <c r="I2316" t="s">
        <v>17585</v>
      </c>
      <c r="J2316" t="s">
        <v>670</v>
      </c>
      <c r="K2316" t="s">
        <v>7288</v>
      </c>
      <c r="L2316" t="s">
        <v>7156</v>
      </c>
      <c r="N2316" t="s">
        <v>1510</v>
      </c>
      <c r="O2316" t="s">
        <v>7307</v>
      </c>
      <c r="P2316" t="s">
        <v>7333</v>
      </c>
      <c r="Q2316">
        <v>54</v>
      </c>
      <c r="R2316" t="s">
        <v>7161</v>
      </c>
      <c r="S2316" t="s">
        <v>35</v>
      </c>
      <c r="T2316" t="s">
        <v>3169</v>
      </c>
      <c r="U2316" t="s">
        <v>7361</v>
      </c>
      <c r="V2316" t="s">
        <v>7333</v>
      </c>
      <c r="W2316">
        <v>13</v>
      </c>
      <c r="X2316" t="s">
        <v>7178</v>
      </c>
      <c r="Y2316" t="s">
        <v>17586</v>
      </c>
      <c r="Z2316" t="s">
        <v>7318</v>
      </c>
      <c r="AA2316" t="s">
        <v>52</v>
      </c>
      <c r="AB2316" t="s">
        <v>7252</v>
      </c>
      <c r="AC2316" t="s">
        <v>29</v>
      </c>
      <c r="AD2316">
        <v>3</v>
      </c>
      <c r="AE2316" t="s">
        <v>17587</v>
      </c>
      <c r="AF2316" t="s">
        <v>7164</v>
      </c>
      <c r="AG2316" t="s">
        <v>7164</v>
      </c>
    </row>
    <row r="2317" spans="1:33" x14ac:dyDescent="0.3">
      <c r="A2317" t="s">
        <v>4154</v>
      </c>
      <c r="B2317" t="s">
        <v>7698</v>
      </c>
      <c r="C2317" t="s">
        <v>468</v>
      </c>
      <c r="D2317" t="s">
        <v>65</v>
      </c>
      <c r="E2317" t="s">
        <v>72</v>
      </c>
      <c r="F2317" t="s">
        <v>17588</v>
      </c>
      <c r="G2317">
        <v>37.367576</v>
      </c>
      <c r="H2317">
        <v>-101.97703300000001</v>
      </c>
      <c r="I2317" t="s">
        <v>17589</v>
      </c>
      <c r="J2317" t="s">
        <v>187</v>
      </c>
      <c r="K2317" t="s">
        <v>7171</v>
      </c>
      <c r="L2317" t="s">
        <v>7213</v>
      </c>
      <c r="M2317">
        <v>8336</v>
      </c>
      <c r="N2317" t="s">
        <v>1558</v>
      </c>
      <c r="O2317" t="s">
        <v>7277</v>
      </c>
      <c r="P2317" t="s">
        <v>7333</v>
      </c>
      <c r="Q2317">
        <v>22</v>
      </c>
      <c r="R2317" t="s">
        <v>7372</v>
      </c>
      <c r="S2317" t="s">
        <v>7279</v>
      </c>
      <c r="T2317" t="s">
        <v>2034</v>
      </c>
      <c r="U2317" t="s">
        <v>7225</v>
      </c>
      <c r="V2317" t="s">
        <v>7482</v>
      </c>
      <c r="W2317">
        <v>186</v>
      </c>
      <c r="X2317" t="s">
        <v>7373</v>
      </c>
      <c r="Y2317" t="s">
        <v>17590</v>
      </c>
      <c r="Z2317" t="s">
        <v>45</v>
      </c>
      <c r="AA2317" t="s">
        <v>7191</v>
      </c>
      <c r="AB2317" t="s">
        <v>53</v>
      </c>
      <c r="AC2317" t="s">
        <v>62</v>
      </c>
      <c r="AD2317">
        <v>0</v>
      </c>
      <c r="AE2317" t="s">
        <v>17591</v>
      </c>
      <c r="AF2317" t="s">
        <v>7180</v>
      </c>
      <c r="AG2317" t="s">
        <v>17592</v>
      </c>
    </row>
    <row r="2318" spans="1:33" x14ac:dyDescent="0.3">
      <c r="A2318" t="s">
        <v>4155</v>
      </c>
      <c r="B2318" t="s">
        <v>7408</v>
      </c>
      <c r="C2318" t="s">
        <v>7296</v>
      </c>
      <c r="D2318" t="s">
        <v>88</v>
      </c>
      <c r="E2318" t="s">
        <v>72</v>
      </c>
      <c r="F2318" t="s">
        <v>17593</v>
      </c>
      <c r="G2318">
        <v>43.186663000000003</v>
      </c>
      <c r="H2318">
        <v>-103.402854</v>
      </c>
      <c r="I2318" t="s">
        <v>17594</v>
      </c>
      <c r="J2318" t="s">
        <v>490</v>
      </c>
      <c r="K2318" t="s">
        <v>7361</v>
      </c>
      <c r="L2318" t="s">
        <v>7201</v>
      </c>
      <c r="M2318">
        <v>1858</v>
      </c>
      <c r="N2318" t="s">
        <v>1375</v>
      </c>
      <c r="O2318" t="s">
        <v>7202</v>
      </c>
      <c r="P2318" t="s">
        <v>7172</v>
      </c>
      <c r="Q2318">
        <v>67</v>
      </c>
      <c r="R2318" t="s">
        <v>7164</v>
      </c>
      <c r="S2318" t="s">
        <v>41</v>
      </c>
      <c r="T2318" t="s">
        <v>4156</v>
      </c>
      <c r="U2318" t="s">
        <v>7159</v>
      </c>
      <c r="V2318" t="s">
        <v>7382</v>
      </c>
      <c r="W2318">
        <v>14</v>
      </c>
      <c r="X2318" t="s">
        <v>7178</v>
      </c>
      <c r="Y2318" t="s">
        <v>17595</v>
      </c>
      <c r="Z2318" t="s">
        <v>7375</v>
      </c>
      <c r="AA2318" t="s">
        <v>7164</v>
      </c>
      <c r="AB2318" t="s">
        <v>7293</v>
      </c>
      <c r="AC2318" t="s">
        <v>7193</v>
      </c>
      <c r="AD2318">
        <v>5</v>
      </c>
      <c r="AE2318" t="s">
        <v>17596</v>
      </c>
      <c r="AF2318" t="s">
        <v>7180</v>
      </c>
      <c r="AG2318" t="s">
        <v>17597</v>
      </c>
    </row>
    <row r="2319" spans="1:33" x14ac:dyDescent="0.3">
      <c r="A2319" t="s">
        <v>4157</v>
      </c>
      <c r="B2319" t="s">
        <v>47</v>
      </c>
      <c r="C2319" t="s">
        <v>8076</v>
      </c>
      <c r="D2319" t="s">
        <v>92</v>
      </c>
      <c r="E2319" t="s">
        <v>186</v>
      </c>
      <c r="F2319" t="s">
        <v>17598</v>
      </c>
      <c r="G2319">
        <v>40.470678999999997</v>
      </c>
      <c r="H2319">
        <v>-81.189429000000004</v>
      </c>
      <c r="I2319" t="s">
        <v>17599</v>
      </c>
      <c r="J2319" t="s">
        <v>519</v>
      </c>
      <c r="K2319" t="s">
        <v>7159</v>
      </c>
      <c r="L2319" t="s">
        <v>7224</v>
      </c>
      <c r="M2319">
        <v>3563</v>
      </c>
      <c r="N2319" t="s">
        <v>1967</v>
      </c>
      <c r="O2319" t="s">
        <v>7202</v>
      </c>
      <c r="P2319" t="s">
        <v>7224</v>
      </c>
      <c r="Q2319">
        <v>54</v>
      </c>
      <c r="R2319" t="s">
        <v>34</v>
      </c>
      <c r="S2319" t="s">
        <v>7164</v>
      </c>
      <c r="T2319" t="s">
        <v>4158</v>
      </c>
      <c r="U2319" t="s">
        <v>7236</v>
      </c>
      <c r="V2319" t="s">
        <v>7247</v>
      </c>
      <c r="W2319">
        <v>90</v>
      </c>
      <c r="X2319" t="s">
        <v>7164</v>
      </c>
      <c r="Y2319" t="s">
        <v>17600</v>
      </c>
      <c r="Z2319" t="s">
        <v>7607</v>
      </c>
      <c r="AA2319" t="s">
        <v>7311</v>
      </c>
      <c r="AB2319" t="s">
        <v>98</v>
      </c>
      <c r="AC2319" t="s">
        <v>29</v>
      </c>
      <c r="AD2319">
        <v>4</v>
      </c>
      <c r="AE2319" t="s">
        <v>17601</v>
      </c>
      <c r="AF2319" t="s">
        <v>7254</v>
      </c>
      <c r="AG2319" t="s">
        <v>7164</v>
      </c>
    </row>
    <row r="2320" spans="1:33" x14ac:dyDescent="0.3">
      <c r="A2320" t="s">
        <v>4159</v>
      </c>
      <c r="B2320" t="s">
        <v>7314</v>
      </c>
      <c r="C2320" t="s">
        <v>7233</v>
      </c>
      <c r="D2320" t="s">
        <v>77</v>
      </c>
      <c r="E2320" t="s">
        <v>112</v>
      </c>
      <c r="F2320" t="s">
        <v>17602</v>
      </c>
      <c r="G2320">
        <v>29.640097000000001</v>
      </c>
      <c r="H2320">
        <v>-83.157563999999994</v>
      </c>
      <c r="I2320" t="s">
        <v>17603</v>
      </c>
      <c r="J2320" t="s">
        <v>94</v>
      </c>
      <c r="K2320" t="s">
        <v>7202</v>
      </c>
      <c r="L2320" t="s">
        <v>7226</v>
      </c>
      <c r="M2320">
        <v>4960</v>
      </c>
      <c r="N2320" t="s">
        <v>95</v>
      </c>
      <c r="O2320" t="s">
        <v>7225</v>
      </c>
      <c r="P2320" t="s">
        <v>7268</v>
      </c>
      <c r="Q2320">
        <v>73</v>
      </c>
      <c r="R2320" t="s">
        <v>7373</v>
      </c>
      <c r="S2320" t="s">
        <v>7178</v>
      </c>
      <c r="T2320" t="s">
        <v>175</v>
      </c>
      <c r="U2320" t="s">
        <v>7187</v>
      </c>
      <c r="V2320" t="s">
        <v>7226</v>
      </c>
      <c r="W2320">
        <v>10</v>
      </c>
      <c r="X2320" t="s">
        <v>7161</v>
      </c>
      <c r="Y2320" t="s">
        <v>17604</v>
      </c>
      <c r="Z2320" t="s">
        <v>7164</v>
      </c>
      <c r="AA2320" t="s">
        <v>7164</v>
      </c>
      <c r="AB2320" t="s">
        <v>7178</v>
      </c>
      <c r="AC2320" t="s">
        <v>7164</v>
      </c>
      <c r="AD2320">
        <v>4</v>
      </c>
      <c r="AE2320" t="s">
        <v>17605</v>
      </c>
      <c r="AF2320" t="s">
        <v>7164</v>
      </c>
      <c r="AG2320" t="s">
        <v>7164</v>
      </c>
    </row>
    <row r="2321" spans="1:33" x14ac:dyDescent="0.3">
      <c r="A2321" t="s">
        <v>4160</v>
      </c>
      <c r="B2321" t="s">
        <v>8116</v>
      </c>
      <c r="C2321" t="s">
        <v>342</v>
      </c>
      <c r="D2321" t="s">
        <v>88</v>
      </c>
      <c r="E2321" t="s">
        <v>78</v>
      </c>
      <c r="F2321" t="s">
        <v>17606</v>
      </c>
      <c r="G2321">
        <v>42.177619999999997</v>
      </c>
      <c r="H2321">
        <v>-92.984341999999998</v>
      </c>
      <c r="I2321" t="s">
        <v>17607</v>
      </c>
      <c r="J2321" t="s">
        <v>490</v>
      </c>
      <c r="K2321" t="s">
        <v>7334</v>
      </c>
      <c r="L2321" t="s">
        <v>41</v>
      </c>
      <c r="M2321">
        <v>7129</v>
      </c>
      <c r="N2321" t="s">
        <v>977</v>
      </c>
      <c r="O2321" t="s">
        <v>7277</v>
      </c>
      <c r="P2321" t="s">
        <v>7203</v>
      </c>
      <c r="Q2321">
        <v>59</v>
      </c>
      <c r="R2321" t="s">
        <v>7278</v>
      </c>
      <c r="S2321" t="s">
        <v>85</v>
      </c>
      <c r="T2321" t="s">
        <v>776</v>
      </c>
      <c r="U2321" t="s">
        <v>7371</v>
      </c>
      <c r="V2321" t="s">
        <v>7333</v>
      </c>
      <c r="W2321">
        <v>-47</v>
      </c>
      <c r="X2321" t="s">
        <v>43</v>
      </c>
      <c r="Y2321" t="s">
        <v>17608</v>
      </c>
      <c r="Z2321" t="s">
        <v>7270</v>
      </c>
      <c r="AA2321" t="s">
        <v>7292</v>
      </c>
      <c r="AB2321" t="s">
        <v>7363</v>
      </c>
      <c r="AC2321" t="s">
        <v>7193</v>
      </c>
      <c r="AD2321">
        <v>1</v>
      </c>
      <c r="AE2321" t="s">
        <v>17609</v>
      </c>
      <c r="AF2321" t="s">
        <v>7385</v>
      </c>
      <c r="AG2321" t="s">
        <v>17610</v>
      </c>
    </row>
    <row r="2322" spans="1:33" x14ac:dyDescent="0.3">
      <c r="A2322" t="s">
        <v>4161</v>
      </c>
      <c r="B2322" t="s">
        <v>7295</v>
      </c>
      <c r="C2322" t="s">
        <v>7801</v>
      </c>
      <c r="D2322" t="s">
        <v>48</v>
      </c>
      <c r="E2322" t="s">
        <v>93</v>
      </c>
      <c r="F2322" t="s">
        <v>17611</v>
      </c>
      <c r="G2322">
        <v>29.086948</v>
      </c>
      <c r="H2322">
        <v>-95.923417000000001</v>
      </c>
      <c r="I2322" t="s">
        <v>17612</v>
      </c>
      <c r="J2322" t="s">
        <v>712</v>
      </c>
      <c r="K2322" t="s">
        <v>7155</v>
      </c>
      <c r="L2322" t="s">
        <v>7224</v>
      </c>
      <c r="M2322">
        <v>2893</v>
      </c>
      <c r="N2322" t="s">
        <v>1177</v>
      </c>
      <c r="O2322" t="s">
        <v>7186</v>
      </c>
      <c r="P2322" t="s">
        <v>7400</v>
      </c>
      <c r="Q2322">
        <v>64</v>
      </c>
      <c r="R2322" t="s">
        <v>7373</v>
      </c>
      <c r="S2322" t="s">
        <v>7279</v>
      </c>
      <c r="T2322" t="s">
        <v>4162</v>
      </c>
      <c r="U2322" t="s">
        <v>7236</v>
      </c>
      <c r="V2322" t="s">
        <v>7203</v>
      </c>
      <c r="W2322">
        <v>86</v>
      </c>
      <c r="X2322" t="s">
        <v>7161</v>
      </c>
      <c r="Y2322" t="s">
        <v>17613</v>
      </c>
      <c r="Z2322" t="s">
        <v>45</v>
      </c>
      <c r="AA2322" t="s">
        <v>7217</v>
      </c>
      <c r="AB2322" t="s">
        <v>7293</v>
      </c>
      <c r="AC2322" t="s">
        <v>62</v>
      </c>
      <c r="AD2322">
        <v>-2</v>
      </c>
      <c r="AE2322" t="s">
        <v>17614</v>
      </c>
      <c r="AF2322" t="s">
        <v>7180</v>
      </c>
      <c r="AG2322" t="s">
        <v>17615</v>
      </c>
    </row>
    <row r="2323" spans="1:33" x14ac:dyDescent="0.3">
      <c r="A2323" t="s">
        <v>4163</v>
      </c>
      <c r="B2323" t="s">
        <v>7491</v>
      </c>
      <c r="C2323" t="s">
        <v>7558</v>
      </c>
      <c r="D2323" t="s">
        <v>38</v>
      </c>
      <c r="E2323" t="s">
        <v>39</v>
      </c>
      <c r="F2323" t="s">
        <v>17616</v>
      </c>
      <c r="G2323">
        <v>26.282755000000002</v>
      </c>
      <c r="H2323">
        <v>-92.621994999999998</v>
      </c>
      <c r="I2323" t="s">
        <v>7164</v>
      </c>
      <c r="J2323" t="s">
        <v>1688</v>
      </c>
      <c r="K2323" t="s">
        <v>7481</v>
      </c>
      <c r="L2323" t="s">
        <v>7333</v>
      </c>
      <c r="M2323">
        <v>4722</v>
      </c>
      <c r="N2323" t="s">
        <v>797</v>
      </c>
      <c r="O2323" t="s">
        <v>7186</v>
      </c>
      <c r="P2323" t="s">
        <v>7482</v>
      </c>
      <c r="Q2323">
        <v>60</v>
      </c>
      <c r="R2323" t="s">
        <v>7372</v>
      </c>
      <c r="S2323" t="s">
        <v>7161</v>
      </c>
      <c r="T2323" t="s">
        <v>556</v>
      </c>
      <c r="U2323" t="s">
        <v>7288</v>
      </c>
      <c r="V2323" t="s">
        <v>7289</v>
      </c>
      <c r="X2323" t="s">
        <v>7372</v>
      </c>
      <c r="Y2323" t="s">
        <v>17617</v>
      </c>
      <c r="Z2323" t="s">
        <v>7251</v>
      </c>
      <c r="AA2323" t="s">
        <v>7262</v>
      </c>
      <c r="AB2323" t="s">
        <v>7229</v>
      </c>
      <c r="AC2323" t="s">
        <v>270</v>
      </c>
      <c r="AD2323">
        <v>0</v>
      </c>
      <c r="AE2323" t="s">
        <v>17618</v>
      </c>
      <c r="AF2323" t="s">
        <v>7180</v>
      </c>
      <c r="AG2323" t="s">
        <v>7164</v>
      </c>
    </row>
    <row r="2324" spans="1:33" x14ac:dyDescent="0.3">
      <c r="A2324" t="s">
        <v>4164</v>
      </c>
      <c r="B2324" t="s">
        <v>9252</v>
      </c>
      <c r="C2324" t="s">
        <v>342</v>
      </c>
      <c r="D2324" t="s">
        <v>88</v>
      </c>
      <c r="E2324" t="s">
        <v>112</v>
      </c>
      <c r="F2324" t="s">
        <v>17619</v>
      </c>
      <c r="G2324">
        <v>45.975116</v>
      </c>
      <c r="H2324">
        <v>-116.734593</v>
      </c>
      <c r="I2324" t="s">
        <v>17620</v>
      </c>
      <c r="J2324" t="s">
        <v>366</v>
      </c>
      <c r="K2324" t="s">
        <v>13772</v>
      </c>
      <c r="L2324" t="s">
        <v>7400</v>
      </c>
      <c r="M2324">
        <v>3117</v>
      </c>
      <c r="N2324" t="s">
        <v>7164</v>
      </c>
      <c r="O2324" t="s">
        <v>7164</v>
      </c>
      <c r="P2324" t="s">
        <v>7164</v>
      </c>
      <c r="R2324" t="s">
        <v>7164</v>
      </c>
      <c r="S2324" t="s">
        <v>7164</v>
      </c>
      <c r="T2324" t="s">
        <v>4165</v>
      </c>
      <c r="U2324" t="s">
        <v>7156</v>
      </c>
      <c r="V2324" t="s">
        <v>7308</v>
      </c>
      <c r="W2324">
        <v>67</v>
      </c>
      <c r="X2324" t="s">
        <v>34</v>
      </c>
      <c r="Y2324" t="s">
        <v>17621</v>
      </c>
      <c r="Z2324" t="s">
        <v>7164</v>
      </c>
      <c r="AA2324" t="s">
        <v>109</v>
      </c>
      <c r="AB2324" t="s">
        <v>53</v>
      </c>
      <c r="AC2324" t="s">
        <v>7230</v>
      </c>
      <c r="AD2324">
        <v>1</v>
      </c>
      <c r="AE2324" t="s">
        <v>17622</v>
      </c>
      <c r="AF2324" t="s">
        <v>7191</v>
      </c>
      <c r="AG2324" t="s">
        <v>17623</v>
      </c>
    </row>
    <row r="2325" spans="1:33" x14ac:dyDescent="0.3">
      <c r="A2325" t="s">
        <v>4166</v>
      </c>
      <c r="B2325" t="s">
        <v>7625</v>
      </c>
      <c r="C2325" t="s">
        <v>7378</v>
      </c>
      <c r="D2325" t="s">
        <v>38</v>
      </c>
      <c r="E2325" t="s">
        <v>23</v>
      </c>
      <c r="F2325" t="s">
        <v>17624</v>
      </c>
      <c r="G2325">
        <v>160.2491</v>
      </c>
      <c r="H2325">
        <v>-107.31870499999999</v>
      </c>
      <c r="I2325" t="s">
        <v>17625</v>
      </c>
      <c r="J2325" t="s">
        <v>32</v>
      </c>
      <c r="K2325" t="s">
        <v>7259</v>
      </c>
      <c r="L2325" t="s">
        <v>7226</v>
      </c>
      <c r="M2325">
        <v>8328</v>
      </c>
      <c r="N2325" t="s">
        <v>3942</v>
      </c>
      <c r="O2325" t="s">
        <v>7159</v>
      </c>
      <c r="P2325" t="s">
        <v>7173</v>
      </c>
      <c r="Q2325">
        <v>43</v>
      </c>
      <c r="R2325" t="s">
        <v>7161</v>
      </c>
      <c r="S2325" t="s">
        <v>7164</v>
      </c>
      <c r="T2325" t="s">
        <v>3140</v>
      </c>
      <c r="U2325" t="s">
        <v>7155</v>
      </c>
      <c r="V2325" t="s">
        <v>7276</v>
      </c>
      <c r="W2325">
        <v>14</v>
      </c>
      <c r="X2325" t="s">
        <v>34</v>
      </c>
      <c r="Y2325" t="s">
        <v>17626</v>
      </c>
      <c r="Z2325" t="s">
        <v>7270</v>
      </c>
      <c r="AA2325" t="s">
        <v>7217</v>
      </c>
      <c r="AB2325" t="s">
        <v>7192</v>
      </c>
      <c r="AC2325" t="s">
        <v>62</v>
      </c>
      <c r="AD2325">
        <v>1</v>
      </c>
      <c r="AE2325" t="s">
        <v>17627</v>
      </c>
      <c r="AF2325" t="s">
        <v>7385</v>
      </c>
      <c r="AG2325" t="s">
        <v>17628</v>
      </c>
    </row>
    <row r="2326" spans="1:33" x14ac:dyDescent="0.3">
      <c r="A2326" t="s">
        <v>4167</v>
      </c>
      <c r="B2326" t="s">
        <v>598</v>
      </c>
      <c r="C2326" t="s">
        <v>17629</v>
      </c>
      <c r="D2326" t="s">
        <v>88</v>
      </c>
      <c r="E2326" t="s">
        <v>23</v>
      </c>
      <c r="F2326" t="s">
        <v>17630</v>
      </c>
      <c r="G2326">
        <v>39.484895000000002</v>
      </c>
      <c r="H2326">
        <v>-79.312493000000003</v>
      </c>
      <c r="I2326" t="s">
        <v>17631</v>
      </c>
      <c r="J2326" t="s">
        <v>910</v>
      </c>
      <c r="K2326" t="s">
        <v>7225</v>
      </c>
      <c r="L2326" t="s">
        <v>41</v>
      </c>
      <c r="M2326">
        <v>1222</v>
      </c>
      <c r="N2326" t="s">
        <v>3433</v>
      </c>
      <c r="O2326" t="s">
        <v>7187</v>
      </c>
      <c r="P2326" t="s">
        <v>7308</v>
      </c>
      <c r="Q2326">
        <v>65</v>
      </c>
      <c r="R2326" t="s">
        <v>7299</v>
      </c>
      <c r="S2326" t="s">
        <v>7178</v>
      </c>
      <c r="T2326" t="s">
        <v>7164</v>
      </c>
      <c r="U2326" t="s">
        <v>7164</v>
      </c>
      <c r="V2326" t="s">
        <v>7164</v>
      </c>
      <c r="X2326" t="s">
        <v>7164</v>
      </c>
      <c r="Y2326" t="s">
        <v>7164</v>
      </c>
      <c r="Z2326" t="s">
        <v>70</v>
      </c>
      <c r="AA2326" t="s">
        <v>7217</v>
      </c>
      <c r="AB2326" t="s">
        <v>7271</v>
      </c>
      <c r="AC2326" t="s">
        <v>62</v>
      </c>
      <c r="AD2326">
        <v>0</v>
      </c>
      <c r="AE2326" t="s">
        <v>17632</v>
      </c>
      <c r="AF2326" t="s">
        <v>7385</v>
      </c>
      <c r="AG2326" t="s">
        <v>17633</v>
      </c>
    </row>
    <row r="2327" spans="1:33" x14ac:dyDescent="0.3">
      <c r="A2327" t="s">
        <v>4168</v>
      </c>
      <c r="B2327" t="s">
        <v>7625</v>
      </c>
      <c r="C2327" t="s">
        <v>7243</v>
      </c>
      <c r="D2327" t="s">
        <v>88</v>
      </c>
      <c r="E2327" t="s">
        <v>78</v>
      </c>
      <c r="F2327" t="s">
        <v>16235</v>
      </c>
      <c r="G2327">
        <v>41.781972000000003</v>
      </c>
      <c r="H2327">
        <v>84.373400000000004</v>
      </c>
      <c r="I2327" t="s">
        <v>17634</v>
      </c>
      <c r="J2327" t="s">
        <v>343</v>
      </c>
      <c r="K2327" t="s">
        <v>7236</v>
      </c>
      <c r="L2327" t="s">
        <v>7175</v>
      </c>
      <c r="M2327">
        <v>8104</v>
      </c>
      <c r="N2327" t="s">
        <v>1083</v>
      </c>
      <c r="O2327" t="s">
        <v>7381</v>
      </c>
      <c r="P2327" t="s">
        <v>41</v>
      </c>
      <c r="Q2327">
        <v>59</v>
      </c>
      <c r="R2327" t="s">
        <v>7214</v>
      </c>
      <c r="S2327" t="s">
        <v>7279</v>
      </c>
      <c r="T2327" t="s">
        <v>102</v>
      </c>
      <c r="U2327" t="s">
        <v>7381</v>
      </c>
      <c r="V2327" t="s">
        <v>7289</v>
      </c>
      <c r="W2327">
        <v>11</v>
      </c>
      <c r="X2327" t="s">
        <v>59</v>
      </c>
      <c r="Y2327" t="s">
        <v>17635</v>
      </c>
      <c r="Z2327" t="s">
        <v>7164</v>
      </c>
      <c r="AA2327" t="s">
        <v>7164</v>
      </c>
      <c r="AB2327" t="s">
        <v>28</v>
      </c>
      <c r="AC2327" t="s">
        <v>7193</v>
      </c>
      <c r="AD2327">
        <v>5</v>
      </c>
      <c r="AE2327" t="s">
        <v>17636</v>
      </c>
      <c r="AF2327" t="s">
        <v>7254</v>
      </c>
      <c r="AG2327" t="s">
        <v>16238</v>
      </c>
    </row>
    <row r="2328" spans="1:33" x14ac:dyDescent="0.3">
      <c r="A2328" t="s">
        <v>4169</v>
      </c>
      <c r="B2328" t="s">
        <v>7774</v>
      </c>
      <c r="C2328" t="s">
        <v>7397</v>
      </c>
      <c r="D2328" t="s">
        <v>38</v>
      </c>
      <c r="E2328" t="s">
        <v>78</v>
      </c>
      <c r="F2328" t="s">
        <v>17637</v>
      </c>
      <c r="G2328">
        <v>45.626063000000002</v>
      </c>
      <c r="H2328">
        <v>-85.769401999999999</v>
      </c>
      <c r="I2328" t="s">
        <v>17638</v>
      </c>
      <c r="J2328" t="s">
        <v>40</v>
      </c>
      <c r="K2328" t="s">
        <v>7222</v>
      </c>
      <c r="L2328" t="s">
        <v>7189</v>
      </c>
      <c r="M2328">
        <v>3797</v>
      </c>
      <c r="N2328" t="s">
        <v>1310</v>
      </c>
      <c r="O2328" t="s">
        <v>7449</v>
      </c>
      <c r="P2328" t="s">
        <v>7226</v>
      </c>
      <c r="Q2328">
        <v>27</v>
      </c>
      <c r="R2328" t="s">
        <v>7178</v>
      </c>
      <c r="S2328" t="s">
        <v>7161</v>
      </c>
      <c r="T2328" t="s">
        <v>584</v>
      </c>
      <c r="U2328" t="s">
        <v>7222</v>
      </c>
      <c r="V2328" t="s">
        <v>7213</v>
      </c>
      <c r="W2328">
        <v>58</v>
      </c>
      <c r="X2328" t="s">
        <v>7178</v>
      </c>
      <c r="Y2328" t="s">
        <v>17639</v>
      </c>
      <c r="Z2328" t="s">
        <v>7270</v>
      </c>
      <c r="AA2328" t="s">
        <v>109</v>
      </c>
      <c r="AB2328" t="s">
        <v>53</v>
      </c>
      <c r="AC2328" t="s">
        <v>29</v>
      </c>
      <c r="AE2328" t="s">
        <v>17640</v>
      </c>
      <c r="AF2328" t="s">
        <v>7165</v>
      </c>
      <c r="AG2328" t="s">
        <v>17641</v>
      </c>
    </row>
    <row r="2329" spans="1:33" x14ac:dyDescent="0.3">
      <c r="A2329" t="s">
        <v>4170</v>
      </c>
      <c r="B2329" t="s">
        <v>1173</v>
      </c>
      <c r="C2329" t="s">
        <v>135</v>
      </c>
      <c r="D2329" t="s">
        <v>22</v>
      </c>
      <c r="E2329" t="s">
        <v>72</v>
      </c>
      <c r="F2329" t="s">
        <v>17642</v>
      </c>
      <c r="H2329">
        <v>-86.614960999999994</v>
      </c>
      <c r="I2329" t="s">
        <v>17643</v>
      </c>
      <c r="J2329" t="s">
        <v>362</v>
      </c>
      <c r="K2329" t="s">
        <v>7307</v>
      </c>
      <c r="L2329" t="s">
        <v>7333</v>
      </c>
      <c r="M2329">
        <v>7912</v>
      </c>
      <c r="N2329" t="s">
        <v>2409</v>
      </c>
      <c r="O2329" t="s">
        <v>7223</v>
      </c>
      <c r="P2329" t="s">
        <v>7482</v>
      </c>
      <c r="Q2329">
        <v>53</v>
      </c>
      <c r="R2329" t="s">
        <v>7214</v>
      </c>
      <c r="S2329" t="s">
        <v>7215</v>
      </c>
      <c r="T2329" t="s">
        <v>1722</v>
      </c>
      <c r="U2329" t="s">
        <v>7155</v>
      </c>
      <c r="V2329" t="s">
        <v>7201</v>
      </c>
      <c r="W2329">
        <v>89</v>
      </c>
      <c r="X2329" t="s">
        <v>7161</v>
      </c>
      <c r="Y2329" t="s">
        <v>17644</v>
      </c>
      <c r="Z2329" t="s">
        <v>60</v>
      </c>
      <c r="AA2329" t="s">
        <v>52</v>
      </c>
      <c r="AB2329" t="s">
        <v>7192</v>
      </c>
      <c r="AC2329" t="s">
        <v>7230</v>
      </c>
      <c r="AD2329">
        <v>2</v>
      </c>
      <c r="AE2329" t="s">
        <v>7164</v>
      </c>
      <c r="AF2329" t="s">
        <v>7403</v>
      </c>
      <c r="AG2329" t="s">
        <v>17645</v>
      </c>
    </row>
    <row r="2330" spans="1:33" x14ac:dyDescent="0.3">
      <c r="A2330" t="s">
        <v>4171</v>
      </c>
      <c r="B2330" t="s">
        <v>7453</v>
      </c>
      <c r="C2330" t="s">
        <v>7631</v>
      </c>
      <c r="D2330" t="s">
        <v>88</v>
      </c>
      <c r="E2330" t="s">
        <v>31</v>
      </c>
      <c r="F2330" t="s">
        <v>17646</v>
      </c>
      <c r="G2330">
        <v>38.511439000000003</v>
      </c>
      <c r="H2330">
        <v>-104.73177099999999</v>
      </c>
      <c r="I2330" t="s">
        <v>7164</v>
      </c>
      <c r="J2330" t="s">
        <v>682</v>
      </c>
      <c r="K2330" t="s">
        <v>7174</v>
      </c>
      <c r="L2330" t="s">
        <v>7201</v>
      </c>
      <c r="M2330">
        <v>2825</v>
      </c>
      <c r="N2330" t="s">
        <v>2544</v>
      </c>
      <c r="O2330" t="s">
        <v>7159</v>
      </c>
      <c r="P2330" t="s">
        <v>7189</v>
      </c>
      <c r="Q2330">
        <v>63</v>
      </c>
      <c r="R2330" t="s">
        <v>7299</v>
      </c>
      <c r="S2330" t="s">
        <v>35</v>
      </c>
      <c r="T2330" t="s">
        <v>1630</v>
      </c>
      <c r="U2330" t="s">
        <v>7481</v>
      </c>
      <c r="V2330" t="s">
        <v>7333</v>
      </c>
      <c r="W2330">
        <v>52</v>
      </c>
      <c r="X2330" t="s">
        <v>7299</v>
      </c>
      <c r="Y2330" t="s">
        <v>17647</v>
      </c>
      <c r="Z2330" t="s">
        <v>215</v>
      </c>
      <c r="AA2330" t="s">
        <v>109</v>
      </c>
      <c r="AB2330" t="s">
        <v>7192</v>
      </c>
      <c r="AC2330" t="s">
        <v>155</v>
      </c>
      <c r="AD2330">
        <v>1</v>
      </c>
      <c r="AE2330" t="s">
        <v>17648</v>
      </c>
      <c r="AF2330" t="s">
        <v>7165</v>
      </c>
      <c r="AG2330" t="s">
        <v>17649</v>
      </c>
    </row>
    <row r="2331" spans="1:33" x14ac:dyDescent="0.3">
      <c r="A2331" t="s">
        <v>4172</v>
      </c>
      <c r="B2331" t="s">
        <v>523</v>
      </c>
      <c r="C2331" t="s">
        <v>7243</v>
      </c>
      <c r="D2331" t="s">
        <v>77</v>
      </c>
      <c r="E2331" t="s">
        <v>186</v>
      </c>
      <c r="F2331" t="s">
        <v>17650</v>
      </c>
      <c r="G2331">
        <v>42.817869999999999</v>
      </c>
      <c r="H2331">
        <v>-80.066790999999995</v>
      </c>
      <c r="I2331" t="s">
        <v>17651</v>
      </c>
      <c r="J2331" t="s">
        <v>727</v>
      </c>
      <c r="K2331" t="s">
        <v>7371</v>
      </c>
      <c r="L2331" t="s">
        <v>41</v>
      </c>
      <c r="M2331">
        <v>7526</v>
      </c>
      <c r="N2331" t="s">
        <v>1338</v>
      </c>
      <c r="O2331" t="s">
        <v>7171</v>
      </c>
      <c r="P2331" t="s">
        <v>7382</v>
      </c>
      <c r="Q2331">
        <v>-18</v>
      </c>
      <c r="R2331" t="s">
        <v>7260</v>
      </c>
      <c r="S2331" t="s">
        <v>35</v>
      </c>
      <c r="T2331" t="s">
        <v>4173</v>
      </c>
      <c r="U2331" t="s">
        <v>7307</v>
      </c>
      <c r="V2331" t="s">
        <v>7268</v>
      </c>
      <c r="W2331">
        <v>53</v>
      </c>
      <c r="X2331" t="s">
        <v>34</v>
      </c>
      <c r="Y2331" t="s">
        <v>17652</v>
      </c>
      <c r="Z2331" t="s">
        <v>7251</v>
      </c>
      <c r="AA2331" t="s">
        <v>7262</v>
      </c>
      <c r="AB2331" t="s">
        <v>7164</v>
      </c>
      <c r="AC2331" t="s">
        <v>7364</v>
      </c>
      <c r="AD2331">
        <v>1</v>
      </c>
      <c r="AE2331" t="s">
        <v>17653</v>
      </c>
      <c r="AF2331" t="s">
        <v>7254</v>
      </c>
      <c r="AG2331" t="s">
        <v>17654</v>
      </c>
    </row>
    <row r="2332" spans="1:33" x14ac:dyDescent="0.3">
      <c r="A2332" t="s">
        <v>4174</v>
      </c>
      <c r="B2332" t="s">
        <v>8031</v>
      </c>
      <c r="C2332" t="s">
        <v>8933</v>
      </c>
      <c r="D2332" t="s">
        <v>100</v>
      </c>
      <c r="E2332" t="s">
        <v>55</v>
      </c>
      <c r="F2332" t="s">
        <v>17655</v>
      </c>
      <c r="G2332">
        <v>39.514218</v>
      </c>
      <c r="H2332">
        <v>-98.039027000000004</v>
      </c>
      <c r="I2332" t="s">
        <v>17656</v>
      </c>
      <c r="J2332" t="s">
        <v>377</v>
      </c>
      <c r="K2332" t="s">
        <v>7153</v>
      </c>
      <c r="L2332" t="s">
        <v>7354</v>
      </c>
      <c r="M2332">
        <v>7219</v>
      </c>
      <c r="N2332" t="s">
        <v>629</v>
      </c>
      <c r="O2332" t="s">
        <v>7202</v>
      </c>
      <c r="P2332" t="s">
        <v>7160</v>
      </c>
      <c r="Q2332">
        <v>-40</v>
      </c>
      <c r="R2332" t="s">
        <v>59</v>
      </c>
      <c r="S2332" t="s">
        <v>7215</v>
      </c>
      <c r="T2332" t="s">
        <v>2966</v>
      </c>
      <c r="U2332" t="s">
        <v>7361</v>
      </c>
      <c r="V2332" t="s">
        <v>7400</v>
      </c>
      <c r="W2332">
        <v>35</v>
      </c>
      <c r="X2332" t="s">
        <v>34</v>
      </c>
      <c r="Y2332" t="s">
        <v>17657</v>
      </c>
      <c r="Z2332" t="s">
        <v>45</v>
      </c>
      <c r="AA2332" t="s">
        <v>7344</v>
      </c>
      <c r="AB2332" t="s">
        <v>61</v>
      </c>
      <c r="AC2332" t="s">
        <v>7394</v>
      </c>
      <c r="AD2332">
        <v>2</v>
      </c>
      <c r="AE2332" t="s">
        <v>17658</v>
      </c>
      <c r="AF2332" t="s">
        <v>103</v>
      </c>
      <c r="AG2332" t="s">
        <v>17659</v>
      </c>
    </row>
    <row r="2333" spans="1:33" x14ac:dyDescent="0.3">
      <c r="A2333" t="s">
        <v>4175</v>
      </c>
      <c r="B2333" t="s">
        <v>7734</v>
      </c>
      <c r="C2333" t="s">
        <v>7388</v>
      </c>
      <c r="D2333" t="s">
        <v>92</v>
      </c>
      <c r="E2333" t="s">
        <v>112</v>
      </c>
      <c r="F2333" t="s">
        <v>17660</v>
      </c>
      <c r="G2333">
        <v>27.981883</v>
      </c>
      <c r="H2333">
        <v>-98.610968999999997</v>
      </c>
      <c r="I2333" t="s">
        <v>17661</v>
      </c>
      <c r="J2333" t="s">
        <v>501</v>
      </c>
      <c r="K2333" t="s">
        <v>7174</v>
      </c>
      <c r="L2333" t="s">
        <v>7308</v>
      </c>
      <c r="M2333">
        <v>7465</v>
      </c>
      <c r="N2333" t="s">
        <v>2607</v>
      </c>
      <c r="O2333" t="s">
        <v>7223</v>
      </c>
      <c r="P2333" t="s">
        <v>7189</v>
      </c>
      <c r="Q2333">
        <v>58</v>
      </c>
      <c r="R2333" t="s">
        <v>7278</v>
      </c>
      <c r="S2333" t="s">
        <v>7309</v>
      </c>
      <c r="T2333" t="s">
        <v>2053</v>
      </c>
      <c r="U2333" t="s">
        <v>7280</v>
      </c>
      <c r="V2333" t="s">
        <v>7160</v>
      </c>
      <c r="W2333">
        <v>10</v>
      </c>
      <c r="X2333" t="s">
        <v>7278</v>
      </c>
      <c r="Y2333" t="s">
        <v>7178</v>
      </c>
      <c r="Z2333" t="s">
        <v>45</v>
      </c>
      <c r="AA2333" t="s">
        <v>7311</v>
      </c>
      <c r="AB2333" t="s">
        <v>7293</v>
      </c>
      <c r="AC2333" t="s">
        <v>7178</v>
      </c>
      <c r="AD2333">
        <v>2</v>
      </c>
      <c r="AE2333" t="s">
        <v>17662</v>
      </c>
      <c r="AF2333" t="s">
        <v>7180</v>
      </c>
      <c r="AG2333" t="s">
        <v>17663</v>
      </c>
    </row>
    <row r="2334" spans="1:33" x14ac:dyDescent="0.3">
      <c r="A2334" t="s">
        <v>4176</v>
      </c>
      <c r="B2334" t="s">
        <v>7744</v>
      </c>
      <c r="C2334" t="s">
        <v>7660</v>
      </c>
      <c r="D2334" t="s">
        <v>48</v>
      </c>
      <c r="E2334" t="s">
        <v>112</v>
      </c>
      <c r="F2334" t="s">
        <v>17664</v>
      </c>
      <c r="G2334">
        <v>31.690071</v>
      </c>
      <c r="H2334">
        <v>-114.19671099999999</v>
      </c>
      <c r="I2334" t="s">
        <v>17665</v>
      </c>
      <c r="J2334" t="s">
        <v>852</v>
      </c>
      <c r="K2334" t="s">
        <v>7361</v>
      </c>
      <c r="L2334" t="s">
        <v>7224</v>
      </c>
      <c r="M2334">
        <v>4464</v>
      </c>
      <c r="N2334" t="s">
        <v>1315</v>
      </c>
      <c r="O2334" t="s">
        <v>7450</v>
      </c>
      <c r="P2334" t="s">
        <v>7348</v>
      </c>
      <c r="Q2334">
        <v>-47</v>
      </c>
      <c r="R2334" t="s">
        <v>7260</v>
      </c>
      <c r="S2334" t="s">
        <v>7164</v>
      </c>
      <c r="T2334" t="s">
        <v>3201</v>
      </c>
      <c r="U2334" t="s">
        <v>7186</v>
      </c>
      <c r="V2334" t="s">
        <v>7156</v>
      </c>
      <c r="W2334">
        <v>84</v>
      </c>
      <c r="X2334" t="s">
        <v>7372</v>
      </c>
      <c r="Y2334" t="s">
        <v>17666</v>
      </c>
      <c r="Z2334" t="s">
        <v>7291</v>
      </c>
      <c r="AA2334" t="s">
        <v>7163</v>
      </c>
      <c r="AB2334" t="s">
        <v>7178</v>
      </c>
      <c r="AC2334" t="s">
        <v>29</v>
      </c>
      <c r="AD2334">
        <v>0</v>
      </c>
      <c r="AE2334" t="s">
        <v>17667</v>
      </c>
      <c r="AF2334" t="s">
        <v>7254</v>
      </c>
      <c r="AG2334" t="s">
        <v>17668</v>
      </c>
    </row>
    <row r="2335" spans="1:33" x14ac:dyDescent="0.3">
      <c r="A2335" t="s">
        <v>4177</v>
      </c>
      <c r="B2335" t="s">
        <v>7321</v>
      </c>
      <c r="C2335" t="s">
        <v>7197</v>
      </c>
      <c r="D2335" t="s">
        <v>92</v>
      </c>
      <c r="E2335" t="s">
        <v>39</v>
      </c>
      <c r="F2335" t="s">
        <v>17669</v>
      </c>
      <c r="G2335">
        <v>46.056412000000002</v>
      </c>
      <c r="H2335">
        <v>-88.089147999999994</v>
      </c>
      <c r="I2335" t="s">
        <v>17670</v>
      </c>
      <c r="J2335" t="s">
        <v>586</v>
      </c>
      <c r="K2335" t="s">
        <v>7202</v>
      </c>
      <c r="L2335" t="s">
        <v>7213</v>
      </c>
      <c r="M2335">
        <v>7584</v>
      </c>
      <c r="N2335" t="s">
        <v>3117</v>
      </c>
      <c r="O2335" t="s">
        <v>7449</v>
      </c>
      <c r="P2335" t="s">
        <v>7172</v>
      </c>
      <c r="Q2335">
        <v>17</v>
      </c>
      <c r="R2335" t="s">
        <v>7214</v>
      </c>
      <c r="S2335" t="s">
        <v>85</v>
      </c>
      <c r="T2335" t="s">
        <v>836</v>
      </c>
      <c r="U2335" t="s">
        <v>7200</v>
      </c>
      <c r="V2335" t="s">
        <v>7289</v>
      </c>
      <c r="X2335" t="s">
        <v>34</v>
      </c>
      <c r="Y2335" t="s">
        <v>7178</v>
      </c>
      <c r="Z2335" t="s">
        <v>70</v>
      </c>
      <c r="AA2335" t="s">
        <v>7228</v>
      </c>
      <c r="AB2335" t="s">
        <v>7336</v>
      </c>
      <c r="AC2335" t="s">
        <v>7178</v>
      </c>
      <c r="AD2335">
        <v>3</v>
      </c>
      <c r="AE2335" t="s">
        <v>17671</v>
      </c>
      <c r="AF2335" t="s">
        <v>7403</v>
      </c>
      <c r="AG2335" t="s">
        <v>17672</v>
      </c>
    </row>
    <row r="2336" spans="1:33" x14ac:dyDescent="0.3">
      <c r="A2336" t="s">
        <v>4178</v>
      </c>
      <c r="B2336" t="s">
        <v>7744</v>
      </c>
      <c r="C2336" t="s">
        <v>7150</v>
      </c>
      <c r="D2336" t="s">
        <v>100</v>
      </c>
      <c r="E2336" t="s">
        <v>39</v>
      </c>
      <c r="F2336" t="s">
        <v>17673</v>
      </c>
      <c r="G2336">
        <v>37.808157999999999</v>
      </c>
      <c r="H2336">
        <v>-74.817032999999995</v>
      </c>
      <c r="I2336" t="s">
        <v>17674</v>
      </c>
      <c r="J2336" t="s">
        <v>712</v>
      </c>
      <c r="K2336" t="s">
        <v>7450</v>
      </c>
      <c r="L2336" t="s">
        <v>7160</v>
      </c>
      <c r="M2336">
        <v>7007</v>
      </c>
      <c r="N2336" t="s">
        <v>1771</v>
      </c>
      <c r="O2336" t="s">
        <v>7449</v>
      </c>
      <c r="P2336" t="s">
        <v>7354</v>
      </c>
      <c r="Q2336">
        <v>197</v>
      </c>
      <c r="R2336" t="s">
        <v>34</v>
      </c>
      <c r="S2336" t="s">
        <v>41</v>
      </c>
      <c r="T2336" t="s">
        <v>1175</v>
      </c>
      <c r="U2336" t="s">
        <v>7277</v>
      </c>
      <c r="V2336" t="s">
        <v>7308</v>
      </c>
      <c r="W2336">
        <v>34</v>
      </c>
      <c r="X2336" t="s">
        <v>7260</v>
      </c>
      <c r="Y2336" t="s">
        <v>7164</v>
      </c>
      <c r="Z2336" t="s">
        <v>7205</v>
      </c>
      <c r="AA2336" t="s">
        <v>7191</v>
      </c>
      <c r="AB2336" t="s">
        <v>7363</v>
      </c>
      <c r="AC2336" t="s">
        <v>7178</v>
      </c>
      <c r="AD2336">
        <v>5</v>
      </c>
      <c r="AE2336" t="s">
        <v>7164</v>
      </c>
      <c r="AF2336" t="s">
        <v>103</v>
      </c>
      <c r="AG2336" t="s">
        <v>7164</v>
      </c>
    </row>
    <row r="2337" spans="1:33" x14ac:dyDescent="0.3">
      <c r="A2337" t="s">
        <v>4179</v>
      </c>
      <c r="B2337" t="s">
        <v>7232</v>
      </c>
      <c r="C2337" t="s">
        <v>7197</v>
      </c>
      <c r="D2337" t="s">
        <v>65</v>
      </c>
      <c r="E2337" t="s">
        <v>93</v>
      </c>
      <c r="F2337" t="s">
        <v>17675</v>
      </c>
      <c r="G2337">
        <v>35.870716000000002</v>
      </c>
      <c r="H2337">
        <v>-116.668564</v>
      </c>
      <c r="I2337" t="s">
        <v>17676</v>
      </c>
      <c r="J2337" t="s">
        <v>212</v>
      </c>
      <c r="K2337" t="s">
        <v>7187</v>
      </c>
      <c r="L2337" t="s">
        <v>7201</v>
      </c>
      <c r="M2337">
        <v>5168</v>
      </c>
      <c r="N2337" t="s">
        <v>7164</v>
      </c>
      <c r="O2337" t="s">
        <v>7164</v>
      </c>
      <c r="P2337" t="s">
        <v>7164</v>
      </c>
      <c r="R2337" t="s">
        <v>7164</v>
      </c>
      <c r="S2337" t="s">
        <v>7164</v>
      </c>
      <c r="T2337" t="s">
        <v>4180</v>
      </c>
      <c r="U2337" t="s">
        <v>7202</v>
      </c>
      <c r="V2337" t="s">
        <v>7160</v>
      </c>
      <c r="W2337">
        <v>46</v>
      </c>
      <c r="X2337" t="s">
        <v>34</v>
      </c>
      <c r="Y2337" t="s">
        <v>17677</v>
      </c>
      <c r="Z2337" t="s">
        <v>7291</v>
      </c>
      <c r="AA2337" t="s">
        <v>7262</v>
      </c>
      <c r="AB2337" t="s">
        <v>98</v>
      </c>
      <c r="AC2337" t="s">
        <v>7364</v>
      </c>
      <c r="AD2337">
        <v>2</v>
      </c>
      <c r="AE2337" t="s">
        <v>17678</v>
      </c>
      <c r="AF2337" t="s">
        <v>7403</v>
      </c>
      <c r="AG2337" t="s">
        <v>17679</v>
      </c>
    </row>
    <row r="2338" spans="1:33" x14ac:dyDescent="0.3">
      <c r="A2338" t="s">
        <v>4181</v>
      </c>
      <c r="B2338" t="s">
        <v>507</v>
      </c>
      <c r="C2338" t="s">
        <v>7322</v>
      </c>
      <c r="D2338" t="s">
        <v>88</v>
      </c>
      <c r="E2338" t="s">
        <v>78</v>
      </c>
      <c r="F2338" t="s">
        <v>17680</v>
      </c>
      <c r="G2338">
        <v>44.127896</v>
      </c>
      <c r="H2338">
        <v>-79.210374999999999</v>
      </c>
      <c r="I2338" t="s">
        <v>7164</v>
      </c>
      <c r="J2338" t="s">
        <v>812</v>
      </c>
      <c r="K2338" t="s">
        <v>7236</v>
      </c>
      <c r="L2338" t="s">
        <v>7160</v>
      </c>
      <c r="M2338">
        <v>5456</v>
      </c>
      <c r="N2338" t="s">
        <v>1603</v>
      </c>
      <c r="O2338" t="s">
        <v>7371</v>
      </c>
      <c r="P2338" t="s">
        <v>7188</v>
      </c>
      <c r="Q2338">
        <v>23</v>
      </c>
      <c r="R2338" t="s">
        <v>7164</v>
      </c>
      <c r="S2338" t="s">
        <v>35</v>
      </c>
      <c r="T2338" t="s">
        <v>36</v>
      </c>
      <c r="U2338" t="s">
        <v>7155</v>
      </c>
      <c r="V2338" t="s">
        <v>7156</v>
      </c>
      <c r="W2338">
        <v>40</v>
      </c>
      <c r="X2338" t="s">
        <v>7214</v>
      </c>
      <c r="Y2338" t="s">
        <v>17681</v>
      </c>
      <c r="Z2338" t="s">
        <v>60</v>
      </c>
      <c r="AA2338" t="s">
        <v>139</v>
      </c>
      <c r="AB2338" t="s">
        <v>7293</v>
      </c>
      <c r="AC2338" t="s">
        <v>62</v>
      </c>
      <c r="AD2338">
        <v>2</v>
      </c>
      <c r="AE2338" t="s">
        <v>17682</v>
      </c>
      <c r="AF2338" t="s">
        <v>7191</v>
      </c>
      <c r="AG2338" t="s">
        <v>17683</v>
      </c>
    </row>
    <row r="2339" spans="1:33" x14ac:dyDescent="0.3">
      <c r="A2339" t="s">
        <v>4182</v>
      </c>
      <c r="B2339" t="s">
        <v>676</v>
      </c>
      <c r="C2339" t="s">
        <v>7597</v>
      </c>
      <c r="D2339" t="s">
        <v>88</v>
      </c>
      <c r="E2339" t="s">
        <v>78</v>
      </c>
      <c r="F2339" t="s">
        <v>7610</v>
      </c>
      <c r="G2339">
        <v>34.218778999999998</v>
      </c>
      <c r="H2339">
        <v>-100.50102099999999</v>
      </c>
      <c r="I2339" t="s">
        <v>17684</v>
      </c>
      <c r="J2339" t="s">
        <v>423</v>
      </c>
      <c r="K2339" t="s">
        <v>7246</v>
      </c>
      <c r="L2339" t="s">
        <v>7326</v>
      </c>
      <c r="M2339">
        <v>8903</v>
      </c>
      <c r="N2339" t="s">
        <v>7164</v>
      </c>
      <c r="O2339" t="s">
        <v>7164</v>
      </c>
      <c r="P2339" t="s">
        <v>7164</v>
      </c>
      <c r="R2339" t="s">
        <v>7164</v>
      </c>
      <c r="S2339" t="s">
        <v>7164</v>
      </c>
      <c r="T2339" t="s">
        <v>406</v>
      </c>
      <c r="U2339" t="s">
        <v>7342</v>
      </c>
      <c r="V2339" t="s">
        <v>7201</v>
      </c>
      <c r="W2339">
        <v>65</v>
      </c>
      <c r="X2339" t="s">
        <v>7161</v>
      </c>
      <c r="Y2339" t="s">
        <v>17685</v>
      </c>
      <c r="Z2339" t="s">
        <v>7375</v>
      </c>
      <c r="AA2339" t="s">
        <v>7164</v>
      </c>
      <c r="AB2339" t="s">
        <v>7178</v>
      </c>
      <c r="AC2339" t="s">
        <v>29</v>
      </c>
      <c r="AD2339">
        <v>5</v>
      </c>
      <c r="AE2339" t="s">
        <v>17686</v>
      </c>
      <c r="AF2339" t="s">
        <v>7207</v>
      </c>
      <c r="AG2339" t="s">
        <v>7614</v>
      </c>
    </row>
    <row r="2340" spans="1:33" x14ac:dyDescent="0.3">
      <c r="A2340" t="s">
        <v>4183</v>
      </c>
      <c r="B2340" t="s">
        <v>7408</v>
      </c>
      <c r="C2340" t="s">
        <v>7197</v>
      </c>
      <c r="D2340" t="s">
        <v>77</v>
      </c>
      <c r="E2340" t="s">
        <v>66</v>
      </c>
      <c r="F2340" t="s">
        <v>17687</v>
      </c>
      <c r="G2340">
        <v>43.628155999999997</v>
      </c>
      <c r="H2340">
        <v>-70.809601999999998</v>
      </c>
      <c r="I2340" t="s">
        <v>17688</v>
      </c>
      <c r="J2340" t="s">
        <v>56</v>
      </c>
      <c r="K2340" t="s">
        <v>7259</v>
      </c>
      <c r="L2340" t="s">
        <v>7226</v>
      </c>
      <c r="M2340">
        <v>2156</v>
      </c>
      <c r="N2340" t="s">
        <v>1936</v>
      </c>
      <c r="O2340" t="s">
        <v>7381</v>
      </c>
      <c r="P2340" t="s">
        <v>7173</v>
      </c>
      <c r="Q2340">
        <v>35</v>
      </c>
      <c r="R2340" t="s">
        <v>59</v>
      </c>
      <c r="S2340" t="s">
        <v>107</v>
      </c>
      <c r="T2340" t="s">
        <v>1447</v>
      </c>
      <c r="U2340" t="s">
        <v>7225</v>
      </c>
      <c r="V2340" t="s">
        <v>7213</v>
      </c>
      <c r="W2340">
        <v>79</v>
      </c>
      <c r="X2340" t="s">
        <v>7278</v>
      </c>
      <c r="Y2340" t="s">
        <v>17689</v>
      </c>
      <c r="Z2340" t="s">
        <v>7164</v>
      </c>
      <c r="AA2340" t="s">
        <v>7191</v>
      </c>
      <c r="AB2340" t="s">
        <v>132</v>
      </c>
      <c r="AC2340" t="s">
        <v>7193</v>
      </c>
      <c r="AD2340">
        <v>4</v>
      </c>
      <c r="AE2340" t="s">
        <v>17690</v>
      </c>
      <c r="AF2340" t="s">
        <v>7207</v>
      </c>
      <c r="AG2340" t="s">
        <v>7164</v>
      </c>
    </row>
    <row r="2341" spans="1:33" x14ac:dyDescent="0.3">
      <c r="A2341" t="s">
        <v>4184</v>
      </c>
      <c r="B2341" t="s">
        <v>539</v>
      </c>
      <c r="C2341" t="s">
        <v>7616</v>
      </c>
      <c r="D2341" t="s">
        <v>65</v>
      </c>
      <c r="E2341" t="s">
        <v>72</v>
      </c>
      <c r="F2341" t="s">
        <v>17691</v>
      </c>
      <c r="G2341">
        <v>42.611578000000002</v>
      </c>
      <c r="H2341">
        <v>-85.175241</v>
      </c>
      <c r="I2341" t="s">
        <v>17692</v>
      </c>
      <c r="J2341" t="s">
        <v>334</v>
      </c>
      <c r="K2341" t="s">
        <v>7153</v>
      </c>
      <c r="L2341" t="s">
        <v>7189</v>
      </c>
      <c r="M2341">
        <v>1029</v>
      </c>
      <c r="N2341" t="s">
        <v>1051</v>
      </c>
      <c r="O2341" t="s">
        <v>7225</v>
      </c>
      <c r="P2341" t="s">
        <v>7224</v>
      </c>
      <c r="Q2341">
        <v>34</v>
      </c>
      <c r="R2341" t="s">
        <v>7260</v>
      </c>
      <c r="S2341" t="s">
        <v>35</v>
      </c>
      <c r="T2341" t="s">
        <v>197</v>
      </c>
      <c r="U2341" t="s">
        <v>7200</v>
      </c>
      <c r="V2341" t="s">
        <v>7348</v>
      </c>
      <c r="W2341">
        <v>32</v>
      </c>
      <c r="X2341" t="s">
        <v>7237</v>
      </c>
      <c r="Y2341" t="s">
        <v>17693</v>
      </c>
      <c r="Z2341" t="s">
        <v>7607</v>
      </c>
      <c r="AA2341" t="s">
        <v>7393</v>
      </c>
      <c r="AB2341" t="s">
        <v>7229</v>
      </c>
      <c r="AC2341" t="s">
        <v>7394</v>
      </c>
      <c r="AE2341" t="s">
        <v>7164</v>
      </c>
      <c r="AF2341" t="s">
        <v>103</v>
      </c>
      <c r="AG2341" t="s">
        <v>7164</v>
      </c>
    </row>
    <row r="2342" spans="1:33" x14ac:dyDescent="0.3">
      <c r="A2342" t="s">
        <v>4185</v>
      </c>
      <c r="B2342" t="s">
        <v>7744</v>
      </c>
      <c r="C2342" t="s">
        <v>8105</v>
      </c>
      <c r="D2342" t="s">
        <v>88</v>
      </c>
      <c r="E2342" t="s">
        <v>55</v>
      </c>
      <c r="F2342" t="s">
        <v>17694</v>
      </c>
      <c r="G2342">
        <v>39.039935</v>
      </c>
      <c r="H2342">
        <v>-94.069798000000006</v>
      </c>
      <c r="I2342" t="s">
        <v>17695</v>
      </c>
      <c r="J2342" t="s">
        <v>377</v>
      </c>
      <c r="K2342" t="s">
        <v>7159</v>
      </c>
      <c r="L2342" t="s">
        <v>7188</v>
      </c>
      <c r="M2342">
        <v>5905</v>
      </c>
      <c r="N2342" t="s">
        <v>1220</v>
      </c>
      <c r="O2342" t="s">
        <v>7171</v>
      </c>
      <c r="P2342" t="s">
        <v>7156</v>
      </c>
      <c r="Q2342">
        <v>34</v>
      </c>
      <c r="R2342" t="s">
        <v>34</v>
      </c>
      <c r="S2342" t="s">
        <v>41</v>
      </c>
      <c r="T2342" t="s">
        <v>124</v>
      </c>
      <c r="U2342" t="s">
        <v>7334</v>
      </c>
      <c r="V2342" t="s">
        <v>7317</v>
      </c>
      <c r="W2342">
        <v>16</v>
      </c>
      <c r="X2342" t="s">
        <v>7373</v>
      </c>
      <c r="Y2342" t="s">
        <v>7164</v>
      </c>
      <c r="Z2342" t="s">
        <v>7383</v>
      </c>
      <c r="AA2342" t="s">
        <v>7344</v>
      </c>
      <c r="AB2342" t="s">
        <v>61</v>
      </c>
      <c r="AC2342" t="s">
        <v>155</v>
      </c>
      <c r="AE2342" t="s">
        <v>17696</v>
      </c>
      <c r="AF2342" t="s">
        <v>7195</v>
      </c>
      <c r="AG2342" t="s">
        <v>7164</v>
      </c>
    </row>
    <row r="2343" spans="1:33" x14ac:dyDescent="0.3">
      <c r="A2343" t="s">
        <v>4186</v>
      </c>
      <c r="B2343" t="s">
        <v>8042</v>
      </c>
      <c r="C2343" t="s">
        <v>7582</v>
      </c>
      <c r="D2343" t="s">
        <v>92</v>
      </c>
      <c r="E2343" t="s">
        <v>186</v>
      </c>
      <c r="F2343" t="s">
        <v>17697</v>
      </c>
      <c r="G2343">
        <v>32.116804999999999</v>
      </c>
      <c r="H2343">
        <v>-108.982602</v>
      </c>
      <c r="I2343" t="s">
        <v>17698</v>
      </c>
      <c r="J2343" t="s">
        <v>579</v>
      </c>
      <c r="K2343" t="s">
        <v>7246</v>
      </c>
      <c r="L2343" t="s">
        <v>7382</v>
      </c>
      <c r="M2343">
        <v>1119</v>
      </c>
      <c r="N2343" t="s">
        <v>4187</v>
      </c>
      <c r="O2343" t="s">
        <v>7361</v>
      </c>
      <c r="P2343" t="s">
        <v>7391</v>
      </c>
      <c r="Q2343">
        <v>64</v>
      </c>
      <c r="R2343" t="s">
        <v>7157</v>
      </c>
      <c r="S2343" t="s">
        <v>107</v>
      </c>
      <c r="T2343" t="s">
        <v>1488</v>
      </c>
      <c r="U2343" t="s">
        <v>7187</v>
      </c>
      <c r="V2343" t="s">
        <v>7189</v>
      </c>
      <c r="W2343">
        <v>42</v>
      </c>
      <c r="X2343" t="s">
        <v>7260</v>
      </c>
      <c r="Y2343" t="s">
        <v>17699</v>
      </c>
      <c r="Z2343" t="s">
        <v>7270</v>
      </c>
      <c r="AA2343" t="s">
        <v>7311</v>
      </c>
      <c r="AB2343" t="s">
        <v>7178</v>
      </c>
      <c r="AC2343" t="s">
        <v>7178</v>
      </c>
      <c r="AD2343">
        <v>-4</v>
      </c>
      <c r="AE2343" t="s">
        <v>7164</v>
      </c>
      <c r="AF2343" t="s">
        <v>7180</v>
      </c>
      <c r="AG2343" t="s">
        <v>17700</v>
      </c>
    </row>
    <row r="2344" spans="1:33" x14ac:dyDescent="0.3">
      <c r="A2344" t="s">
        <v>4188</v>
      </c>
      <c r="B2344" t="s">
        <v>17701</v>
      </c>
      <c r="C2344" t="s">
        <v>342</v>
      </c>
      <c r="D2344" t="s">
        <v>100</v>
      </c>
      <c r="E2344" t="s">
        <v>23</v>
      </c>
      <c r="F2344" t="s">
        <v>8879</v>
      </c>
      <c r="G2344">
        <v>29.058686000000002</v>
      </c>
      <c r="I2344" t="s">
        <v>17702</v>
      </c>
      <c r="J2344" t="s">
        <v>56</v>
      </c>
      <c r="K2344" t="s">
        <v>7156</v>
      </c>
      <c r="L2344" t="s">
        <v>7482</v>
      </c>
      <c r="M2344">
        <v>6670</v>
      </c>
      <c r="N2344" t="s">
        <v>1870</v>
      </c>
      <c r="O2344" t="s">
        <v>7280</v>
      </c>
      <c r="P2344" t="s">
        <v>7391</v>
      </c>
      <c r="Q2344">
        <v>15</v>
      </c>
      <c r="R2344" t="s">
        <v>34</v>
      </c>
      <c r="S2344" t="s">
        <v>7158</v>
      </c>
      <c r="T2344" t="s">
        <v>1999</v>
      </c>
      <c r="U2344" t="s">
        <v>7236</v>
      </c>
      <c r="V2344" t="s">
        <v>7213</v>
      </c>
      <c r="X2344" t="s">
        <v>7299</v>
      </c>
      <c r="Y2344" t="s">
        <v>17703</v>
      </c>
      <c r="Z2344" t="s">
        <v>215</v>
      </c>
      <c r="AA2344" t="s">
        <v>7393</v>
      </c>
      <c r="AB2344" t="s">
        <v>7229</v>
      </c>
      <c r="AC2344" t="s">
        <v>7364</v>
      </c>
      <c r="AD2344">
        <v>0</v>
      </c>
      <c r="AE2344" t="s">
        <v>17704</v>
      </c>
      <c r="AF2344" t="s">
        <v>7164</v>
      </c>
      <c r="AG2344" t="s">
        <v>17705</v>
      </c>
    </row>
    <row r="2345" spans="1:33" x14ac:dyDescent="0.3">
      <c r="A2345" t="s">
        <v>4189</v>
      </c>
      <c r="B2345" t="s">
        <v>539</v>
      </c>
      <c r="C2345" t="s">
        <v>7582</v>
      </c>
      <c r="D2345" t="s">
        <v>88</v>
      </c>
      <c r="E2345" t="s">
        <v>112</v>
      </c>
      <c r="F2345" t="s">
        <v>17706</v>
      </c>
      <c r="G2345">
        <v>45.727099000000003</v>
      </c>
      <c r="H2345">
        <v>-103.19173499999999</v>
      </c>
      <c r="I2345" t="s">
        <v>17707</v>
      </c>
      <c r="J2345" t="s">
        <v>986</v>
      </c>
      <c r="K2345" t="s">
        <v>7202</v>
      </c>
      <c r="L2345" t="s">
        <v>7173</v>
      </c>
      <c r="M2345">
        <v>6193</v>
      </c>
      <c r="N2345" t="s">
        <v>3138</v>
      </c>
      <c r="O2345" t="s">
        <v>7259</v>
      </c>
      <c r="P2345" t="s">
        <v>7308</v>
      </c>
      <c r="Q2345">
        <v>33</v>
      </c>
      <c r="R2345" t="s">
        <v>7373</v>
      </c>
      <c r="S2345" t="s">
        <v>7309</v>
      </c>
      <c r="T2345" t="s">
        <v>2079</v>
      </c>
      <c r="U2345" t="s">
        <v>7174</v>
      </c>
      <c r="V2345" t="s">
        <v>7276</v>
      </c>
      <c r="W2345">
        <v>40</v>
      </c>
      <c r="X2345" t="s">
        <v>34</v>
      </c>
      <c r="Y2345" t="s">
        <v>7164</v>
      </c>
      <c r="Z2345" t="s">
        <v>27</v>
      </c>
      <c r="AA2345" t="s">
        <v>139</v>
      </c>
      <c r="AB2345" t="s">
        <v>7229</v>
      </c>
      <c r="AC2345" t="s">
        <v>7394</v>
      </c>
      <c r="AD2345">
        <v>0</v>
      </c>
      <c r="AE2345" t="s">
        <v>17708</v>
      </c>
      <c r="AF2345" t="s">
        <v>110</v>
      </c>
      <c r="AG2345" t="s">
        <v>17709</v>
      </c>
    </row>
    <row r="2346" spans="1:33" x14ac:dyDescent="0.3">
      <c r="A2346" t="s">
        <v>4190</v>
      </c>
      <c r="B2346" t="s">
        <v>7625</v>
      </c>
      <c r="C2346" t="s">
        <v>7616</v>
      </c>
      <c r="D2346" t="s">
        <v>88</v>
      </c>
      <c r="E2346" t="s">
        <v>23</v>
      </c>
      <c r="F2346" t="s">
        <v>17710</v>
      </c>
      <c r="G2346">
        <v>43.686104999999998</v>
      </c>
      <c r="H2346">
        <v>-90.373135000000005</v>
      </c>
      <c r="I2346" t="s">
        <v>17711</v>
      </c>
      <c r="J2346" t="s">
        <v>113</v>
      </c>
      <c r="K2346" t="s">
        <v>7156</v>
      </c>
      <c r="L2346" t="s">
        <v>7239</v>
      </c>
      <c r="M2346">
        <v>3965</v>
      </c>
      <c r="N2346" t="s">
        <v>3961</v>
      </c>
      <c r="O2346" t="s">
        <v>7246</v>
      </c>
      <c r="P2346" t="s">
        <v>7154</v>
      </c>
      <c r="R2346" t="s">
        <v>7178</v>
      </c>
      <c r="S2346" t="s">
        <v>7164</v>
      </c>
      <c r="T2346" t="s">
        <v>2292</v>
      </c>
      <c r="U2346" t="s">
        <v>7288</v>
      </c>
      <c r="V2346" t="s">
        <v>7172</v>
      </c>
      <c r="W2346">
        <v>-54</v>
      </c>
      <c r="X2346" t="s">
        <v>7260</v>
      </c>
      <c r="Y2346" t="s">
        <v>17712</v>
      </c>
      <c r="Z2346" t="s">
        <v>45</v>
      </c>
      <c r="AA2346" t="s">
        <v>7228</v>
      </c>
      <c r="AB2346" t="s">
        <v>132</v>
      </c>
      <c r="AC2346" t="s">
        <v>155</v>
      </c>
      <c r="AD2346">
        <v>0</v>
      </c>
      <c r="AE2346" t="s">
        <v>17713</v>
      </c>
      <c r="AF2346" t="s">
        <v>7165</v>
      </c>
      <c r="AG2346" t="s">
        <v>17714</v>
      </c>
    </row>
    <row r="2347" spans="1:33" x14ac:dyDescent="0.3">
      <c r="A2347" t="s">
        <v>4191</v>
      </c>
      <c r="B2347" t="s">
        <v>7529</v>
      </c>
      <c r="C2347" t="s">
        <v>7273</v>
      </c>
      <c r="D2347" t="s">
        <v>65</v>
      </c>
      <c r="E2347" t="s">
        <v>72</v>
      </c>
      <c r="F2347" t="s">
        <v>17715</v>
      </c>
      <c r="G2347">
        <v>43.194845000000001</v>
      </c>
      <c r="H2347">
        <v>-107.716746</v>
      </c>
      <c r="I2347" t="s">
        <v>17716</v>
      </c>
      <c r="J2347" t="s">
        <v>56</v>
      </c>
      <c r="K2347" t="s">
        <v>7249</v>
      </c>
      <c r="L2347" t="s">
        <v>7289</v>
      </c>
      <c r="M2347">
        <v>8201</v>
      </c>
      <c r="N2347" t="s">
        <v>4192</v>
      </c>
      <c r="O2347" t="s">
        <v>7223</v>
      </c>
      <c r="P2347" t="s">
        <v>7172</v>
      </c>
      <c r="Q2347">
        <v>17</v>
      </c>
      <c r="R2347" t="s">
        <v>7157</v>
      </c>
      <c r="S2347" t="s">
        <v>85</v>
      </c>
      <c r="T2347" t="s">
        <v>457</v>
      </c>
      <c r="U2347" t="s">
        <v>7288</v>
      </c>
      <c r="V2347" t="s">
        <v>7189</v>
      </c>
      <c r="W2347">
        <v>81</v>
      </c>
      <c r="X2347" t="s">
        <v>7157</v>
      </c>
      <c r="Y2347" t="s">
        <v>17717</v>
      </c>
      <c r="Z2347" t="s">
        <v>7291</v>
      </c>
      <c r="AA2347" t="s">
        <v>7164</v>
      </c>
      <c r="AB2347" t="s">
        <v>132</v>
      </c>
      <c r="AC2347" t="s">
        <v>7328</v>
      </c>
      <c r="AD2347">
        <v>2</v>
      </c>
      <c r="AE2347" t="s">
        <v>17718</v>
      </c>
      <c r="AF2347" t="s">
        <v>7165</v>
      </c>
      <c r="AG2347" t="s">
        <v>17719</v>
      </c>
    </row>
    <row r="2348" spans="1:33" x14ac:dyDescent="0.3">
      <c r="A2348" t="s">
        <v>4193</v>
      </c>
      <c r="B2348" t="s">
        <v>7477</v>
      </c>
      <c r="C2348" t="s">
        <v>7243</v>
      </c>
      <c r="D2348" t="s">
        <v>92</v>
      </c>
      <c r="E2348" t="s">
        <v>78</v>
      </c>
      <c r="F2348" t="s">
        <v>17720</v>
      </c>
      <c r="G2348">
        <v>28.461198</v>
      </c>
      <c r="I2348" t="s">
        <v>17721</v>
      </c>
      <c r="J2348" t="s">
        <v>823</v>
      </c>
      <c r="K2348" t="s">
        <v>14441</v>
      </c>
      <c r="L2348" t="s">
        <v>7247</v>
      </c>
      <c r="M2348">
        <v>9134</v>
      </c>
      <c r="N2348" t="s">
        <v>2008</v>
      </c>
      <c r="O2348" t="s">
        <v>7342</v>
      </c>
      <c r="P2348" t="s">
        <v>7482</v>
      </c>
      <c r="Q2348">
        <v>35</v>
      </c>
      <c r="R2348" t="s">
        <v>7260</v>
      </c>
      <c r="S2348" t="s">
        <v>107</v>
      </c>
      <c r="T2348" t="s">
        <v>1150</v>
      </c>
      <c r="U2348" t="s">
        <v>7222</v>
      </c>
      <c r="V2348" t="s">
        <v>7354</v>
      </c>
      <c r="W2348">
        <v>89</v>
      </c>
      <c r="X2348" t="s">
        <v>43</v>
      </c>
      <c r="Y2348" t="s">
        <v>17722</v>
      </c>
      <c r="Z2348" t="s">
        <v>7375</v>
      </c>
      <c r="AA2348" t="s">
        <v>7217</v>
      </c>
      <c r="AB2348" t="s">
        <v>7192</v>
      </c>
      <c r="AC2348" t="s">
        <v>62</v>
      </c>
      <c r="AD2348">
        <v>0</v>
      </c>
      <c r="AE2348" t="s">
        <v>17723</v>
      </c>
      <c r="AF2348" t="s">
        <v>7254</v>
      </c>
      <c r="AG2348" t="s">
        <v>17724</v>
      </c>
    </row>
    <row r="2349" spans="1:33" x14ac:dyDescent="0.3">
      <c r="A2349" t="s">
        <v>4194</v>
      </c>
      <c r="B2349" t="s">
        <v>7453</v>
      </c>
      <c r="C2349" t="s">
        <v>7358</v>
      </c>
      <c r="D2349" t="s">
        <v>100</v>
      </c>
      <c r="E2349" t="s">
        <v>72</v>
      </c>
      <c r="F2349" t="s">
        <v>17725</v>
      </c>
      <c r="G2349">
        <v>40.240205000000003</v>
      </c>
      <c r="H2349">
        <v>-109.049454</v>
      </c>
      <c r="I2349" t="s">
        <v>17726</v>
      </c>
      <c r="J2349" t="s">
        <v>503</v>
      </c>
      <c r="K2349" t="s">
        <v>7307</v>
      </c>
      <c r="L2349" t="s">
        <v>7482</v>
      </c>
      <c r="M2349">
        <v>4239</v>
      </c>
      <c r="N2349" t="s">
        <v>4195</v>
      </c>
      <c r="O2349" t="s">
        <v>7246</v>
      </c>
      <c r="P2349" t="s">
        <v>7400</v>
      </c>
      <c r="Q2349">
        <v>193</v>
      </c>
      <c r="R2349" t="s">
        <v>7299</v>
      </c>
      <c r="S2349" t="s">
        <v>7279</v>
      </c>
      <c r="T2349" t="s">
        <v>984</v>
      </c>
      <c r="U2349" t="s">
        <v>7223</v>
      </c>
      <c r="V2349" t="s">
        <v>7201</v>
      </c>
      <c r="W2349">
        <v>31</v>
      </c>
      <c r="X2349" t="s">
        <v>7260</v>
      </c>
      <c r="Y2349" t="s">
        <v>17727</v>
      </c>
      <c r="Z2349" t="s">
        <v>7270</v>
      </c>
      <c r="AA2349" t="s">
        <v>7228</v>
      </c>
      <c r="AB2349" t="s">
        <v>7229</v>
      </c>
      <c r="AC2349" t="s">
        <v>7364</v>
      </c>
      <c r="AD2349">
        <v>2</v>
      </c>
      <c r="AE2349" t="s">
        <v>17728</v>
      </c>
      <c r="AF2349" t="s">
        <v>103</v>
      </c>
      <c r="AG2349" t="s">
        <v>17729</v>
      </c>
    </row>
    <row r="2350" spans="1:33" x14ac:dyDescent="0.3">
      <c r="A2350" t="s">
        <v>4196</v>
      </c>
      <c r="B2350" t="s">
        <v>7408</v>
      </c>
      <c r="C2350" t="s">
        <v>7801</v>
      </c>
      <c r="D2350" t="s">
        <v>22</v>
      </c>
      <c r="E2350" t="s">
        <v>23</v>
      </c>
      <c r="F2350" t="s">
        <v>17730</v>
      </c>
      <c r="G2350">
        <v>41.926960999999999</v>
      </c>
      <c r="H2350">
        <v>-103.34473199999999</v>
      </c>
      <c r="I2350" t="s">
        <v>17731</v>
      </c>
      <c r="J2350" t="s">
        <v>433</v>
      </c>
      <c r="K2350" t="s">
        <v>7236</v>
      </c>
      <c r="L2350" t="s">
        <v>7289</v>
      </c>
      <c r="M2350">
        <v>3526</v>
      </c>
      <c r="N2350" t="s">
        <v>1510</v>
      </c>
      <c r="O2350" t="s">
        <v>7155</v>
      </c>
      <c r="P2350" t="s">
        <v>7175</v>
      </c>
      <c r="Q2350">
        <v>45</v>
      </c>
      <c r="R2350" t="s">
        <v>7214</v>
      </c>
      <c r="S2350" t="s">
        <v>7161</v>
      </c>
      <c r="T2350" t="s">
        <v>1926</v>
      </c>
      <c r="U2350" t="s">
        <v>7159</v>
      </c>
      <c r="V2350" t="s">
        <v>7154</v>
      </c>
      <c r="W2350">
        <v>62</v>
      </c>
      <c r="X2350" t="s">
        <v>7373</v>
      </c>
      <c r="Y2350" t="s">
        <v>7178</v>
      </c>
      <c r="Z2350" t="s">
        <v>7375</v>
      </c>
      <c r="AA2350" t="s">
        <v>7217</v>
      </c>
      <c r="AB2350" t="s">
        <v>53</v>
      </c>
      <c r="AC2350" t="s">
        <v>7394</v>
      </c>
      <c r="AD2350">
        <v>2</v>
      </c>
      <c r="AE2350" t="s">
        <v>7164</v>
      </c>
      <c r="AF2350" t="s">
        <v>110</v>
      </c>
      <c r="AG2350" t="s">
        <v>7164</v>
      </c>
    </row>
    <row r="2351" spans="1:33" x14ac:dyDescent="0.3">
      <c r="A2351" t="s">
        <v>4197</v>
      </c>
      <c r="B2351" t="s">
        <v>267</v>
      </c>
      <c r="C2351" t="s">
        <v>7958</v>
      </c>
      <c r="D2351" t="s">
        <v>22</v>
      </c>
      <c r="E2351" t="s">
        <v>31</v>
      </c>
      <c r="F2351" t="s">
        <v>17732</v>
      </c>
      <c r="G2351">
        <v>30.292639000000001</v>
      </c>
      <c r="H2351">
        <v>-105.251608</v>
      </c>
      <c r="I2351" t="s">
        <v>17733</v>
      </c>
      <c r="J2351" t="s">
        <v>351</v>
      </c>
      <c r="K2351" t="s">
        <v>7238</v>
      </c>
      <c r="L2351" t="s">
        <v>7248</v>
      </c>
      <c r="M2351">
        <v>2100</v>
      </c>
      <c r="N2351" t="s">
        <v>1967</v>
      </c>
      <c r="O2351" t="s">
        <v>7155</v>
      </c>
      <c r="P2351" t="s">
        <v>7172</v>
      </c>
      <c r="Q2351">
        <v>275</v>
      </c>
      <c r="R2351" t="s">
        <v>7214</v>
      </c>
      <c r="S2351" t="s">
        <v>7279</v>
      </c>
      <c r="T2351" t="s">
        <v>300</v>
      </c>
      <c r="U2351" t="s">
        <v>7153</v>
      </c>
      <c r="V2351" t="s">
        <v>7189</v>
      </c>
      <c r="W2351">
        <v>70</v>
      </c>
      <c r="X2351" t="s">
        <v>7237</v>
      </c>
      <c r="Y2351" t="s">
        <v>17734</v>
      </c>
      <c r="Z2351" t="s">
        <v>7607</v>
      </c>
      <c r="AA2351" t="s">
        <v>7311</v>
      </c>
      <c r="AB2351" t="s">
        <v>28</v>
      </c>
      <c r="AC2351" t="s">
        <v>7328</v>
      </c>
      <c r="AE2351" t="s">
        <v>17735</v>
      </c>
      <c r="AF2351" t="s">
        <v>7385</v>
      </c>
      <c r="AG2351" t="s">
        <v>17736</v>
      </c>
    </row>
    <row r="2352" spans="1:33" x14ac:dyDescent="0.3">
      <c r="A2352" t="s">
        <v>4198</v>
      </c>
      <c r="B2352" t="s">
        <v>422</v>
      </c>
      <c r="C2352" t="s">
        <v>7296</v>
      </c>
      <c r="D2352" t="s">
        <v>38</v>
      </c>
      <c r="E2352" t="s">
        <v>23</v>
      </c>
      <c r="F2352" t="s">
        <v>17737</v>
      </c>
      <c r="G2352">
        <v>26.037317999999999</v>
      </c>
      <c r="H2352">
        <v>-121.27243300000001</v>
      </c>
      <c r="I2352" t="s">
        <v>17738</v>
      </c>
      <c r="J2352" t="s">
        <v>609</v>
      </c>
      <c r="K2352" t="s">
        <v>7381</v>
      </c>
      <c r="L2352" t="s">
        <v>7189</v>
      </c>
      <c r="M2352">
        <v>7392</v>
      </c>
      <c r="N2352" t="s">
        <v>80</v>
      </c>
      <c r="O2352" t="s">
        <v>7249</v>
      </c>
      <c r="P2352" t="s">
        <v>7247</v>
      </c>
      <c r="Q2352">
        <v>18</v>
      </c>
      <c r="R2352" t="s">
        <v>7237</v>
      </c>
      <c r="S2352" t="s">
        <v>7215</v>
      </c>
      <c r="T2352" t="s">
        <v>1117</v>
      </c>
      <c r="U2352" t="s">
        <v>7200</v>
      </c>
      <c r="V2352" t="s">
        <v>7276</v>
      </c>
      <c r="W2352">
        <v>31</v>
      </c>
      <c r="X2352" t="s">
        <v>59</v>
      </c>
      <c r="Y2352" t="s">
        <v>7164</v>
      </c>
      <c r="Z2352" t="s">
        <v>215</v>
      </c>
      <c r="AA2352" t="s">
        <v>7262</v>
      </c>
      <c r="AB2352" t="s">
        <v>7271</v>
      </c>
      <c r="AC2352" t="s">
        <v>155</v>
      </c>
      <c r="AD2352">
        <v>3</v>
      </c>
      <c r="AE2352" t="s">
        <v>17739</v>
      </c>
      <c r="AF2352" t="s">
        <v>7385</v>
      </c>
      <c r="AG2352" t="s">
        <v>17740</v>
      </c>
    </row>
    <row r="2353" spans="1:33" x14ac:dyDescent="0.3">
      <c r="A2353" t="s">
        <v>4199</v>
      </c>
      <c r="B2353" t="s">
        <v>7182</v>
      </c>
      <c r="C2353" t="s">
        <v>7958</v>
      </c>
      <c r="D2353" t="s">
        <v>48</v>
      </c>
      <c r="E2353" t="s">
        <v>186</v>
      </c>
      <c r="F2353" t="s">
        <v>17741</v>
      </c>
      <c r="G2353">
        <v>41.407786000000002</v>
      </c>
      <c r="H2353">
        <v>-108.55012499999999</v>
      </c>
      <c r="I2353" t="s">
        <v>7164</v>
      </c>
      <c r="J2353" t="s">
        <v>419</v>
      </c>
      <c r="K2353" t="s">
        <v>7288</v>
      </c>
      <c r="L2353" t="s">
        <v>7203</v>
      </c>
      <c r="M2353">
        <v>7938</v>
      </c>
      <c r="N2353" t="s">
        <v>3599</v>
      </c>
      <c r="O2353" t="s">
        <v>7238</v>
      </c>
      <c r="P2353" t="s">
        <v>7173</v>
      </c>
      <c r="Q2353">
        <v>72</v>
      </c>
      <c r="R2353" t="s">
        <v>7278</v>
      </c>
      <c r="S2353" t="s">
        <v>7161</v>
      </c>
      <c r="T2353" t="s">
        <v>1091</v>
      </c>
      <c r="U2353" t="s">
        <v>7155</v>
      </c>
      <c r="V2353" t="s">
        <v>7247</v>
      </c>
      <c r="W2353">
        <v>80</v>
      </c>
      <c r="X2353" t="s">
        <v>7278</v>
      </c>
      <c r="Y2353" t="s">
        <v>17742</v>
      </c>
      <c r="Z2353" t="s">
        <v>7270</v>
      </c>
      <c r="AA2353" t="s">
        <v>139</v>
      </c>
      <c r="AB2353" t="s">
        <v>7271</v>
      </c>
      <c r="AC2353" t="s">
        <v>7193</v>
      </c>
      <c r="AD2353">
        <v>4</v>
      </c>
      <c r="AE2353" t="s">
        <v>17743</v>
      </c>
      <c r="AF2353" t="s">
        <v>7164</v>
      </c>
      <c r="AG2353" t="s">
        <v>17744</v>
      </c>
    </row>
    <row r="2354" spans="1:33" x14ac:dyDescent="0.3">
      <c r="A2354" t="s">
        <v>4200</v>
      </c>
      <c r="B2354" t="s">
        <v>479</v>
      </c>
      <c r="C2354" t="s">
        <v>7351</v>
      </c>
      <c r="D2354" t="s">
        <v>88</v>
      </c>
      <c r="E2354" t="s">
        <v>93</v>
      </c>
      <c r="F2354" t="s">
        <v>17745</v>
      </c>
      <c r="G2354">
        <v>26.706517999999999</v>
      </c>
      <c r="H2354">
        <v>-113.93839800000001</v>
      </c>
      <c r="I2354" t="s">
        <v>17746</v>
      </c>
      <c r="J2354" t="s">
        <v>706</v>
      </c>
      <c r="K2354" t="s">
        <v>7202</v>
      </c>
      <c r="L2354" t="s">
        <v>7213</v>
      </c>
      <c r="M2354">
        <v>9535</v>
      </c>
      <c r="N2354" t="s">
        <v>1956</v>
      </c>
      <c r="O2354" t="s">
        <v>7171</v>
      </c>
      <c r="P2354" t="s">
        <v>7239</v>
      </c>
      <c r="Q2354">
        <v>51</v>
      </c>
      <c r="R2354" t="s">
        <v>43</v>
      </c>
      <c r="S2354" t="s">
        <v>7161</v>
      </c>
      <c r="T2354" t="s">
        <v>758</v>
      </c>
      <c r="U2354" t="s">
        <v>7187</v>
      </c>
      <c r="V2354" t="s">
        <v>7276</v>
      </c>
      <c r="W2354">
        <v>41</v>
      </c>
      <c r="X2354" t="s">
        <v>7299</v>
      </c>
      <c r="Y2354" t="s">
        <v>17747</v>
      </c>
      <c r="Z2354" t="s">
        <v>7164</v>
      </c>
      <c r="AA2354" t="s">
        <v>7262</v>
      </c>
      <c r="AB2354" t="s">
        <v>7164</v>
      </c>
      <c r="AC2354" t="s">
        <v>7193</v>
      </c>
      <c r="AD2354">
        <v>3</v>
      </c>
      <c r="AE2354" t="s">
        <v>17748</v>
      </c>
      <c r="AF2354" t="s">
        <v>7165</v>
      </c>
      <c r="AG2354" t="s">
        <v>17749</v>
      </c>
    </row>
    <row r="2355" spans="1:33" x14ac:dyDescent="0.3">
      <c r="A2355" t="s">
        <v>4201</v>
      </c>
      <c r="B2355" t="s">
        <v>935</v>
      </c>
      <c r="C2355" t="s">
        <v>7265</v>
      </c>
      <c r="D2355" t="s">
        <v>100</v>
      </c>
      <c r="E2355" t="s">
        <v>31</v>
      </c>
      <c r="F2355" t="s">
        <v>17750</v>
      </c>
      <c r="G2355">
        <v>27.993879</v>
      </c>
      <c r="I2355" t="s">
        <v>17751</v>
      </c>
      <c r="J2355" t="s">
        <v>234</v>
      </c>
      <c r="K2355" t="s">
        <v>7153</v>
      </c>
      <c r="L2355" t="s">
        <v>7333</v>
      </c>
      <c r="M2355">
        <v>3036</v>
      </c>
      <c r="N2355" t="s">
        <v>2877</v>
      </c>
      <c r="O2355" t="s">
        <v>7277</v>
      </c>
      <c r="P2355" t="s">
        <v>7268</v>
      </c>
      <c r="Q2355">
        <v>66</v>
      </c>
      <c r="R2355" t="s">
        <v>34</v>
      </c>
      <c r="S2355" t="s">
        <v>7164</v>
      </c>
      <c r="T2355" t="s">
        <v>918</v>
      </c>
      <c r="U2355" t="s">
        <v>7156</v>
      </c>
      <c r="V2355" t="s">
        <v>7248</v>
      </c>
      <c r="W2355">
        <v>17</v>
      </c>
      <c r="X2355" t="s">
        <v>7260</v>
      </c>
      <c r="Y2355" t="s">
        <v>17752</v>
      </c>
      <c r="Z2355" t="s">
        <v>7205</v>
      </c>
      <c r="AA2355" t="s">
        <v>7344</v>
      </c>
      <c r="AB2355" t="s">
        <v>7192</v>
      </c>
      <c r="AC2355" t="s">
        <v>7394</v>
      </c>
      <c r="AD2355">
        <v>4</v>
      </c>
      <c r="AE2355" t="s">
        <v>17753</v>
      </c>
      <c r="AF2355" t="s">
        <v>7385</v>
      </c>
      <c r="AG2355" t="s">
        <v>17754</v>
      </c>
    </row>
    <row r="2356" spans="1:33" x14ac:dyDescent="0.3">
      <c r="A2356" t="s">
        <v>4202</v>
      </c>
      <c r="B2356" t="s">
        <v>7357</v>
      </c>
      <c r="C2356" t="s">
        <v>233</v>
      </c>
      <c r="D2356" t="s">
        <v>77</v>
      </c>
      <c r="E2356" t="s">
        <v>31</v>
      </c>
      <c r="F2356" t="s">
        <v>17755</v>
      </c>
      <c r="G2356">
        <v>41.77093</v>
      </c>
      <c r="H2356">
        <v>-72.679786000000007</v>
      </c>
      <c r="I2356" t="s">
        <v>17756</v>
      </c>
      <c r="J2356" t="s">
        <v>419</v>
      </c>
      <c r="K2356" t="s">
        <v>7481</v>
      </c>
      <c r="L2356" t="s">
        <v>7175</v>
      </c>
      <c r="M2356">
        <v>8901</v>
      </c>
      <c r="N2356" t="s">
        <v>679</v>
      </c>
      <c r="O2356" t="s">
        <v>7481</v>
      </c>
      <c r="P2356" t="s">
        <v>7400</v>
      </c>
      <c r="Q2356">
        <v>22</v>
      </c>
      <c r="R2356" t="s">
        <v>59</v>
      </c>
      <c r="S2356" t="s">
        <v>7215</v>
      </c>
      <c r="T2356" t="s">
        <v>178</v>
      </c>
      <c r="U2356" t="s">
        <v>7307</v>
      </c>
      <c r="V2356" t="s">
        <v>7173</v>
      </c>
      <c r="W2356">
        <v>55</v>
      </c>
      <c r="X2356" t="s">
        <v>34</v>
      </c>
      <c r="Y2356" t="s">
        <v>17757</v>
      </c>
      <c r="Z2356" t="s">
        <v>70</v>
      </c>
      <c r="AA2356" t="s">
        <v>7311</v>
      </c>
      <c r="AB2356" t="s">
        <v>7336</v>
      </c>
      <c r="AC2356" t="s">
        <v>155</v>
      </c>
      <c r="AD2356">
        <v>1</v>
      </c>
      <c r="AE2356" t="s">
        <v>17758</v>
      </c>
      <c r="AF2356" t="s">
        <v>7254</v>
      </c>
      <c r="AG2356" t="s">
        <v>17759</v>
      </c>
    </row>
    <row r="2357" spans="1:33" x14ac:dyDescent="0.3">
      <c r="A2357" t="s">
        <v>4203</v>
      </c>
      <c r="B2357" t="s">
        <v>7491</v>
      </c>
      <c r="C2357" t="s">
        <v>7397</v>
      </c>
      <c r="D2357" t="s">
        <v>38</v>
      </c>
      <c r="E2357" t="s">
        <v>112</v>
      </c>
      <c r="F2357" t="s">
        <v>17760</v>
      </c>
      <c r="G2357">
        <v>47.301189999999998</v>
      </c>
      <c r="H2357">
        <v>-79.122535999999997</v>
      </c>
      <c r="I2357" t="s">
        <v>17761</v>
      </c>
      <c r="J2357" t="s">
        <v>49</v>
      </c>
      <c r="K2357" t="s">
        <v>7223</v>
      </c>
      <c r="L2357" t="s">
        <v>7189</v>
      </c>
      <c r="M2357">
        <v>9809</v>
      </c>
      <c r="N2357" t="s">
        <v>1051</v>
      </c>
      <c r="O2357" t="s">
        <v>7361</v>
      </c>
      <c r="P2357" t="s">
        <v>7213</v>
      </c>
      <c r="Q2357">
        <v>73</v>
      </c>
      <c r="R2357" t="s">
        <v>7178</v>
      </c>
      <c r="S2357" t="s">
        <v>107</v>
      </c>
      <c r="T2357" t="s">
        <v>4204</v>
      </c>
      <c r="U2357" t="s">
        <v>7202</v>
      </c>
      <c r="V2357" t="s">
        <v>7333</v>
      </c>
      <c r="W2357">
        <v>39</v>
      </c>
      <c r="X2357" t="s">
        <v>7299</v>
      </c>
      <c r="Y2357" t="s">
        <v>17762</v>
      </c>
      <c r="Z2357" t="s">
        <v>27</v>
      </c>
      <c r="AA2357" t="s">
        <v>7262</v>
      </c>
      <c r="AB2357" t="s">
        <v>7293</v>
      </c>
      <c r="AC2357" t="s">
        <v>62</v>
      </c>
      <c r="AD2357">
        <v>1</v>
      </c>
      <c r="AE2357" t="s">
        <v>17763</v>
      </c>
      <c r="AF2357" t="s">
        <v>7191</v>
      </c>
      <c r="AG2357" t="s">
        <v>7164</v>
      </c>
    </row>
    <row r="2358" spans="1:33" x14ac:dyDescent="0.3">
      <c r="A2358" t="s">
        <v>4205</v>
      </c>
      <c r="B2358" t="s">
        <v>7284</v>
      </c>
      <c r="C2358" t="s">
        <v>233</v>
      </c>
      <c r="D2358" t="s">
        <v>65</v>
      </c>
      <c r="E2358" t="s">
        <v>186</v>
      </c>
      <c r="F2358" t="s">
        <v>17764</v>
      </c>
      <c r="G2358">
        <v>47.857982999999997</v>
      </c>
      <c r="H2358">
        <v>-93.923001999999997</v>
      </c>
      <c r="I2358" t="s">
        <v>17765</v>
      </c>
      <c r="J2358" t="s">
        <v>321</v>
      </c>
      <c r="K2358" t="s">
        <v>7222</v>
      </c>
      <c r="L2358" t="s">
        <v>7188</v>
      </c>
      <c r="M2358">
        <v>8829</v>
      </c>
      <c r="N2358" t="s">
        <v>4206</v>
      </c>
      <c r="O2358" t="s">
        <v>7249</v>
      </c>
      <c r="P2358" t="s">
        <v>7400</v>
      </c>
      <c r="Q2358">
        <v>48</v>
      </c>
      <c r="R2358" t="s">
        <v>43</v>
      </c>
      <c r="S2358" t="s">
        <v>7158</v>
      </c>
      <c r="T2358" t="s">
        <v>4207</v>
      </c>
      <c r="U2358" t="s">
        <v>7159</v>
      </c>
      <c r="V2358" t="s">
        <v>7482</v>
      </c>
      <c r="W2358">
        <v>82</v>
      </c>
      <c r="X2358" t="s">
        <v>7157</v>
      </c>
      <c r="Y2358" t="s">
        <v>17766</v>
      </c>
      <c r="Z2358" t="s">
        <v>7251</v>
      </c>
      <c r="AA2358" t="s">
        <v>139</v>
      </c>
      <c r="AB2358" t="s">
        <v>7178</v>
      </c>
      <c r="AC2358" t="s">
        <v>270</v>
      </c>
      <c r="AD2358">
        <v>2</v>
      </c>
      <c r="AE2358" t="s">
        <v>17767</v>
      </c>
      <c r="AF2358" t="s">
        <v>7385</v>
      </c>
      <c r="AG2358" t="s">
        <v>17768</v>
      </c>
    </row>
    <row r="2359" spans="1:33" x14ac:dyDescent="0.3">
      <c r="A2359" t="s">
        <v>4208</v>
      </c>
      <c r="B2359" t="s">
        <v>8418</v>
      </c>
      <c r="C2359" t="s">
        <v>7631</v>
      </c>
      <c r="D2359" t="s">
        <v>38</v>
      </c>
      <c r="E2359" t="s">
        <v>93</v>
      </c>
      <c r="F2359" t="s">
        <v>17769</v>
      </c>
      <c r="G2359">
        <v>28.596905</v>
      </c>
      <c r="H2359">
        <v>-121.975528</v>
      </c>
      <c r="I2359" t="s">
        <v>17770</v>
      </c>
      <c r="J2359" t="s">
        <v>812</v>
      </c>
      <c r="K2359" t="s">
        <v>7481</v>
      </c>
      <c r="L2359" t="s">
        <v>7203</v>
      </c>
      <c r="N2359" t="s">
        <v>956</v>
      </c>
      <c r="O2359" t="s">
        <v>7223</v>
      </c>
      <c r="P2359" t="s">
        <v>7348</v>
      </c>
      <c r="Q2359">
        <v>37</v>
      </c>
      <c r="R2359" t="s">
        <v>7164</v>
      </c>
      <c r="S2359" t="s">
        <v>7164</v>
      </c>
      <c r="T2359" t="s">
        <v>1370</v>
      </c>
      <c r="U2359" t="s">
        <v>7361</v>
      </c>
      <c r="V2359" t="s">
        <v>7333</v>
      </c>
      <c r="X2359" t="s">
        <v>43</v>
      </c>
      <c r="Y2359" t="s">
        <v>7178</v>
      </c>
      <c r="Z2359" t="s">
        <v>7270</v>
      </c>
      <c r="AA2359" t="s">
        <v>7177</v>
      </c>
      <c r="AB2359" t="s">
        <v>61</v>
      </c>
      <c r="AC2359" t="s">
        <v>270</v>
      </c>
      <c r="AD2359">
        <v>1</v>
      </c>
      <c r="AE2359" t="s">
        <v>17771</v>
      </c>
      <c r="AF2359" t="s">
        <v>7403</v>
      </c>
      <c r="AG2359" t="s">
        <v>17772</v>
      </c>
    </row>
    <row r="2360" spans="1:33" x14ac:dyDescent="0.3">
      <c r="A2360" t="s">
        <v>4209</v>
      </c>
      <c r="B2360" t="s">
        <v>7477</v>
      </c>
      <c r="C2360" t="s">
        <v>7273</v>
      </c>
      <c r="D2360" t="s">
        <v>48</v>
      </c>
      <c r="E2360" t="s">
        <v>66</v>
      </c>
      <c r="F2360" t="s">
        <v>17773</v>
      </c>
      <c r="G2360">
        <v>35.761274</v>
      </c>
      <c r="H2360">
        <v>-76.379756</v>
      </c>
      <c r="I2360" t="s">
        <v>17774</v>
      </c>
      <c r="J2360" t="s">
        <v>254</v>
      </c>
      <c r="K2360" t="s">
        <v>7222</v>
      </c>
      <c r="L2360" t="s">
        <v>7391</v>
      </c>
      <c r="M2360">
        <v>3462</v>
      </c>
      <c r="N2360" t="s">
        <v>2969</v>
      </c>
      <c r="O2360" t="s">
        <v>7202</v>
      </c>
      <c r="P2360" t="s">
        <v>7156</v>
      </c>
      <c r="Q2360">
        <v>72</v>
      </c>
      <c r="R2360" t="s">
        <v>7161</v>
      </c>
      <c r="S2360" t="s">
        <v>7279</v>
      </c>
      <c r="T2360" t="s">
        <v>4210</v>
      </c>
      <c r="U2360" t="s">
        <v>7225</v>
      </c>
      <c r="V2360" t="s">
        <v>7308</v>
      </c>
      <c r="W2360">
        <v>50</v>
      </c>
      <c r="X2360" t="s">
        <v>7164</v>
      </c>
      <c r="Y2360" t="s">
        <v>17775</v>
      </c>
      <c r="Z2360" t="s">
        <v>45</v>
      </c>
      <c r="AA2360" t="s">
        <v>7311</v>
      </c>
      <c r="AB2360" t="s">
        <v>28</v>
      </c>
      <c r="AC2360" t="s">
        <v>155</v>
      </c>
      <c r="AD2360">
        <v>-3</v>
      </c>
      <c r="AE2360" t="s">
        <v>7164</v>
      </c>
      <c r="AF2360" t="s">
        <v>7207</v>
      </c>
      <c r="AG2360" t="s">
        <v>7164</v>
      </c>
    </row>
    <row r="2361" spans="1:33" x14ac:dyDescent="0.3">
      <c r="A2361" t="s">
        <v>4211</v>
      </c>
      <c r="B2361" t="s">
        <v>7698</v>
      </c>
      <c r="C2361" t="s">
        <v>7434</v>
      </c>
      <c r="D2361" t="s">
        <v>77</v>
      </c>
      <c r="E2361" t="s">
        <v>93</v>
      </c>
      <c r="F2361" t="s">
        <v>17776</v>
      </c>
      <c r="G2361">
        <v>44.030642</v>
      </c>
      <c r="H2361">
        <v>-101.26603</v>
      </c>
      <c r="I2361" t="s">
        <v>17777</v>
      </c>
      <c r="J2361" t="s">
        <v>289</v>
      </c>
      <c r="K2361" t="s">
        <v>7249</v>
      </c>
      <c r="L2361" t="s">
        <v>7201</v>
      </c>
      <c r="M2361">
        <v>6120</v>
      </c>
      <c r="N2361" t="s">
        <v>1845</v>
      </c>
      <c r="O2361" t="s">
        <v>7159</v>
      </c>
      <c r="P2361" t="s">
        <v>7247</v>
      </c>
      <c r="Q2361">
        <v>74</v>
      </c>
      <c r="R2361" t="s">
        <v>7157</v>
      </c>
      <c r="S2361" t="s">
        <v>35</v>
      </c>
      <c r="T2361" t="s">
        <v>1495</v>
      </c>
      <c r="U2361" t="s">
        <v>7174</v>
      </c>
      <c r="V2361" t="s">
        <v>7201</v>
      </c>
      <c r="W2361">
        <v>22</v>
      </c>
      <c r="X2361" t="s">
        <v>7178</v>
      </c>
      <c r="Y2361" t="s">
        <v>17778</v>
      </c>
      <c r="Z2361" t="s">
        <v>116</v>
      </c>
      <c r="AA2361" t="s">
        <v>7262</v>
      </c>
      <c r="AB2361" t="s">
        <v>7229</v>
      </c>
      <c r="AC2361" t="s">
        <v>7364</v>
      </c>
      <c r="AD2361">
        <v>2</v>
      </c>
      <c r="AE2361" t="s">
        <v>17779</v>
      </c>
      <c r="AF2361" t="s">
        <v>7191</v>
      </c>
      <c r="AG2361" t="s">
        <v>17780</v>
      </c>
    </row>
    <row r="2362" spans="1:33" x14ac:dyDescent="0.3">
      <c r="A2362" t="s">
        <v>4212</v>
      </c>
      <c r="B2362" t="s">
        <v>263</v>
      </c>
      <c r="C2362" t="s">
        <v>8053</v>
      </c>
      <c r="D2362" t="s">
        <v>48</v>
      </c>
      <c r="E2362" t="s">
        <v>78</v>
      </c>
      <c r="F2362" t="s">
        <v>17781</v>
      </c>
      <c r="H2362">
        <v>-70.375657000000004</v>
      </c>
      <c r="I2362" t="s">
        <v>17782</v>
      </c>
      <c r="J2362" t="s">
        <v>605</v>
      </c>
      <c r="K2362" t="s">
        <v>7334</v>
      </c>
      <c r="L2362" t="s">
        <v>7289</v>
      </c>
      <c r="M2362">
        <v>7730</v>
      </c>
      <c r="N2362" t="s">
        <v>7164</v>
      </c>
      <c r="O2362" t="s">
        <v>7164</v>
      </c>
      <c r="P2362" t="s">
        <v>7164</v>
      </c>
      <c r="R2362" t="s">
        <v>7164</v>
      </c>
      <c r="S2362" t="s">
        <v>7164</v>
      </c>
      <c r="T2362" t="s">
        <v>2475</v>
      </c>
      <c r="U2362" t="s">
        <v>7222</v>
      </c>
      <c r="V2362" t="s">
        <v>7224</v>
      </c>
      <c r="W2362">
        <v>-75</v>
      </c>
      <c r="X2362" t="s">
        <v>7214</v>
      </c>
      <c r="Y2362" t="s">
        <v>7164</v>
      </c>
      <c r="Z2362" t="s">
        <v>7164</v>
      </c>
      <c r="AA2362" t="s">
        <v>7262</v>
      </c>
      <c r="AB2362" t="s">
        <v>53</v>
      </c>
      <c r="AC2362" t="s">
        <v>29</v>
      </c>
      <c r="AD2362">
        <v>1</v>
      </c>
      <c r="AE2362" t="s">
        <v>17783</v>
      </c>
      <c r="AF2362" t="s">
        <v>7180</v>
      </c>
      <c r="AG2362" t="s">
        <v>7164</v>
      </c>
    </row>
    <row r="2363" spans="1:33" x14ac:dyDescent="0.3">
      <c r="A2363" t="s">
        <v>4213</v>
      </c>
      <c r="B2363" t="s">
        <v>7321</v>
      </c>
      <c r="C2363" t="s">
        <v>8105</v>
      </c>
      <c r="D2363" t="s">
        <v>77</v>
      </c>
      <c r="E2363" t="s">
        <v>23</v>
      </c>
      <c r="F2363" t="s">
        <v>17784</v>
      </c>
      <c r="G2363">
        <v>30.209361000000001</v>
      </c>
      <c r="I2363" t="s">
        <v>17785</v>
      </c>
      <c r="J2363" t="s">
        <v>347</v>
      </c>
      <c r="K2363" t="s">
        <v>7155</v>
      </c>
      <c r="L2363" t="s">
        <v>7333</v>
      </c>
      <c r="M2363">
        <v>9248</v>
      </c>
      <c r="N2363" t="s">
        <v>1220</v>
      </c>
      <c r="O2363" t="s">
        <v>7280</v>
      </c>
      <c r="P2363" t="s">
        <v>7156</v>
      </c>
      <c r="Q2363">
        <v>40</v>
      </c>
      <c r="R2363" t="s">
        <v>7299</v>
      </c>
      <c r="S2363" t="s">
        <v>35</v>
      </c>
      <c r="T2363" t="s">
        <v>4214</v>
      </c>
      <c r="U2363" t="s">
        <v>7186</v>
      </c>
      <c r="V2363" t="s">
        <v>7156</v>
      </c>
      <c r="W2363">
        <v>70</v>
      </c>
      <c r="X2363" t="s">
        <v>7214</v>
      </c>
      <c r="Y2363" t="s">
        <v>17786</v>
      </c>
      <c r="Z2363" t="s">
        <v>7607</v>
      </c>
      <c r="AA2363" t="s">
        <v>7164</v>
      </c>
      <c r="AB2363" t="s">
        <v>7271</v>
      </c>
      <c r="AC2363" t="s">
        <v>7178</v>
      </c>
      <c r="AD2363">
        <v>0</v>
      </c>
      <c r="AE2363" t="s">
        <v>17787</v>
      </c>
      <c r="AF2363" t="s">
        <v>7207</v>
      </c>
      <c r="AG2363" t="s">
        <v>17788</v>
      </c>
    </row>
    <row r="2364" spans="1:33" x14ac:dyDescent="0.3">
      <c r="A2364" t="s">
        <v>4215</v>
      </c>
      <c r="B2364" t="s">
        <v>7284</v>
      </c>
      <c r="C2364" t="s">
        <v>7150</v>
      </c>
      <c r="D2364" t="s">
        <v>22</v>
      </c>
      <c r="E2364" t="s">
        <v>78</v>
      </c>
      <c r="F2364" t="s">
        <v>17789</v>
      </c>
      <c r="G2364">
        <v>33.452007999999999</v>
      </c>
      <c r="H2364">
        <v>-100.783649</v>
      </c>
      <c r="I2364" t="s">
        <v>17790</v>
      </c>
      <c r="J2364" t="s">
        <v>939</v>
      </c>
      <c r="K2364" t="s">
        <v>7481</v>
      </c>
      <c r="L2364" t="s">
        <v>7317</v>
      </c>
      <c r="M2364">
        <v>7232</v>
      </c>
      <c r="N2364" t="s">
        <v>1038</v>
      </c>
      <c r="O2364" t="s">
        <v>7288</v>
      </c>
      <c r="P2364" t="s">
        <v>7400</v>
      </c>
      <c r="Q2364">
        <v>38</v>
      </c>
      <c r="R2364" t="s">
        <v>7164</v>
      </c>
      <c r="S2364" t="s">
        <v>34</v>
      </c>
      <c r="T2364" t="s">
        <v>1475</v>
      </c>
      <c r="U2364" t="s">
        <v>7334</v>
      </c>
      <c r="V2364" t="s">
        <v>7226</v>
      </c>
      <c r="W2364">
        <v>52</v>
      </c>
      <c r="X2364" t="s">
        <v>7178</v>
      </c>
      <c r="Y2364" t="s">
        <v>17791</v>
      </c>
      <c r="Z2364" t="s">
        <v>7178</v>
      </c>
      <c r="AA2364" t="s">
        <v>7311</v>
      </c>
      <c r="AB2364" t="s">
        <v>7229</v>
      </c>
      <c r="AC2364" t="s">
        <v>7364</v>
      </c>
      <c r="AD2364">
        <v>5</v>
      </c>
      <c r="AE2364" t="s">
        <v>17792</v>
      </c>
      <c r="AF2364" t="s">
        <v>7385</v>
      </c>
      <c r="AG2364" t="s">
        <v>17793</v>
      </c>
    </row>
    <row r="2365" spans="1:33" x14ac:dyDescent="0.3">
      <c r="A2365" t="s">
        <v>4216</v>
      </c>
      <c r="B2365" t="s">
        <v>8070</v>
      </c>
      <c r="C2365" t="s">
        <v>7210</v>
      </c>
      <c r="D2365" t="s">
        <v>48</v>
      </c>
      <c r="E2365" t="s">
        <v>78</v>
      </c>
      <c r="F2365" t="s">
        <v>17794</v>
      </c>
      <c r="G2365">
        <v>35.556744000000002</v>
      </c>
      <c r="H2365">
        <v>-100.535713</v>
      </c>
      <c r="I2365" t="s">
        <v>17795</v>
      </c>
      <c r="J2365" t="s">
        <v>392</v>
      </c>
      <c r="K2365" t="s">
        <v>7246</v>
      </c>
      <c r="L2365" t="s">
        <v>7333</v>
      </c>
      <c r="M2365">
        <v>3764</v>
      </c>
      <c r="N2365" t="s">
        <v>296</v>
      </c>
      <c r="O2365" t="s">
        <v>7342</v>
      </c>
      <c r="P2365" t="s">
        <v>7154</v>
      </c>
      <c r="Q2365">
        <v>30</v>
      </c>
      <c r="R2365" t="s">
        <v>34</v>
      </c>
      <c r="S2365" t="s">
        <v>107</v>
      </c>
      <c r="T2365" t="s">
        <v>1368</v>
      </c>
      <c r="U2365" t="s">
        <v>7481</v>
      </c>
      <c r="V2365" t="s">
        <v>7276</v>
      </c>
      <c r="W2365">
        <v>28</v>
      </c>
      <c r="X2365" t="s">
        <v>7260</v>
      </c>
      <c r="Y2365" t="s">
        <v>7164</v>
      </c>
      <c r="Z2365" t="s">
        <v>60</v>
      </c>
      <c r="AA2365" t="s">
        <v>7164</v>
      </c>
      <c r="AB2365" t="s">
        <v>7192</v>
      </c>
      <c r="AC2365" t="s">
        <v>7364</v>
      </c>
      <c r="AD2365">
        <v>0</v>
      </c>
      <c r="AE2365" t="s">
        <v>7164</v>
      </c>
      <c r="AF2365" t="s">
        <v>7180</v>
      </c>
      <c r="AG2365" t="s">
        <v>17796</v>
      </c>
    </row>
    <row r="2366" spans="1:33" x14ac:dyDescent="0.3">
      <c r="A2366" t="s">
        <v>4217</v>
      </c>
      <c r="B2366" t="s">
        <v>7321</v>
      </c>
      <c r="C2366" t="s">
        <v>7471</v>
      </c>
      <c r="D2366" t="s">
        <v>88</v>
      </c>
      <c r="E2366" t="s">
        <v>39</v>
      </c>
      <c r="F2366" t="s">
        <v>17797</v>
      </c>
      <c r="G2366">
        <v>32.796650999999997</v>
      </c>
      <c r="H2366">
        <v>-72.060122000000007</v>
      </c>
      <c r="I2366" t="s">
        <v>17798</v>
      </c>
      <c r="J2366" t="s">
        <v>682</v>
      </c>
      <c r="K2366" t="s">
        <v>7334</v>
      </c>
      <c r="L2366" t="s">
        <v>7160</v>
      </c>
      <c r="M2366">
        <v>5747</v>
      </c>
      <c r="N2366" t="s">
        <v>1731</v>
      </c>
      <c r="O2366" t="s">
        <v>7249</v>
      </c>
      <c r="P2366" t="s">
        <v>7213</v>
      </c>
      <c r="Q2366">
        <v>68</v>
      </c>
      <c r="R2366" t="s">
        <v>59</v>
      </c>
      <c r="S2366" t="s">
        <v>7279</v>
      </c>
      <c r="T2366" t="s">
        <v>120</v>
      </c>
      <c r="U2366" t="s">
        <v>7361</v>
      </c>
      <c r="V2366" t="s">
        <v>7201</v>
      </c>
      <c r="X2366" t="s">
        <v>7164</v>
      </c>
      <c r="Y2366" t="s">
        <v>17799</v>
      </c>
      <c r="Z2366" t="s">
        <v>60</v>
      </c>
      <c r="AA2366" t="s">
        <v>7191</v>
      </c>
      <c r="AB2366" t="s">
        <v>7336</v>
      </c>
      <c r="AC2366" t="s">
        <v>7328</v>
      </c>
      <c r="AD2366">
        <v>3</v>
      </c>
      <c r="AE2366" t="s">
        <v>17800</v>
      </c>
      <c r="AF2366" t="s">
        <v>7165</v>
      </c>
      <c r="AG2366" t="s">
        <v>17801</v>
      </c>
    </row>
    <row r="2367" spans="1:33" x14ac:dyDescent="0.3">
      <c r="A2367" t="s">
        <v>4218</v>
      </c>
      <c r="B2367" t="s">
        <v>7167</v>
      </c>
      <c r="C2367" t="s">
        <v>7582</v>
      </c>
      <c r="D2367" t="s">
        <v>77</v>
      </c>
      <c r="E2367" t="s">
        <v>23</v>
      </c>
      <c r="F2367" t="s">
        <v>17802</v>
      </c>
      <c r="G2367">
        <v>33.332453000000001</v>
      </c>
      <c r="H2367">
        <v>-113.952247</v>
      </c>
      <c r="I2367" t="s">
        <v>17803</v>
      </c>
      <c r="J2367" t="s">
        <v>727</v>
      </c>
      <c r="K2367" t="s">
        <v>7450</v>
      </c>
      <c r="L2367" t="s">
        <v>7247</v>
      </c>
      <c r="M2367">
        <v>8567</v>
      </c>
      <c r="N2367" t="s">
        <v>965</v>
      </c>
      <c r="O2367" t="s">
        <v>7187</v>
      </c>
      <c r="P2367" t="s">
        <v>7308</v>
      </c>
      <c r="Q2367">
        <v>197</v>
      </c>
      <c r="R2367" t="s">
        <v>7214</v>
      </c>
      <c r="S2367" t="s">
        <v>34</v>
      </c>
      <c r="T2367" t="s">
        <v>4180</v>
      </c>
      <c r="U2367" t="s">
        <v>7225</v>
      </c>
      <c r="V2367" t="s">
        <v>7382</v>
      </c>
      <c r="W2367">
        <v>45</v>
      </c>
      <c r="X2367" t="s">
        <v>43</v>
      </c>
      <c r="Y2367" t="s">
        <v>17804</v>
      </c>
      <c r="Z2367" t="s">
        <v>7251</v>
      </c>
      <c r="AA2367" t="s">
        <v>52</v>
      </c>
      <c r="AB2367" t="s">
        <v>7363</v>
      </c>
      <c r="AC2367" t="s">
        <v>29</v>
      </c>
      <c r="AD2367">
        <v>3</v>
      </c>
      <c r="AE2367" t="s">
        <v>17805</v>
      </c>
      <c r="AF2367" t="s">
        <v>7403</v>
      </c>
      <c r="AG2367" t="s">
        <v>17806</v>
      </c>
    </row>
    <row r="2368" spans="1:33" x14ac:dyDescent="0.3">
      <c r="A2368" t="s">
        <v>4219</v>
      </c>
      <c r="B2368" t="s">
        <v>7992</v>
      </c>
      <c r="C2368" t="s">
        <v>7815</v>
      </c>
      <c r="D2368" t="s">
        <v>38</v>
      </c>
      <c r="E2368" t="s">
        <v>93</v>
      </c>
      <c r="F2368" t="s">
        <v>17807</v>
      </c>
      <c r="G2368">
        <v>35.416721000000003</v>
      </c>
      <c r="H2368">
        <v>-83.116806999999994</v>
      </c>
      <c r="I2368" t="s">
        <v>17808</v>
      </c>
      <c r="J2368" t="s">
        <v>408</v>
      </c>
      <c r="K2368" t="s">
        <v>16812</v>
      </c>
      <c r="L2368" t="s">
        <v>7188</v>
      </c>
      <c r="M2368">
        <v>7372</v>
      </c>
      <c r="N2368" t="s">
        <v>2322</v>
      </c>
      <c r="O2368" t="s">
        <v>7249</v>
      </c>
      <c r="P2368" t="s">
        <v>7333</v>
      </c>
      <c r="Q2368">
        <v>25</v>
      </c>
      <c r="R2368" t="s">
        <v>7164</v>
      </c>
      <c r="S2368" t="s">
        <v>7215</v>
      </c>
      <c r="T2368" t="s">
        <v>1166</v>
      </c>
      <c r="U2368" t="s">
        <v>7222</v>
      </c>
      <c r="V2368" t="s">
        <v>7276</v>
      </c>
      <c r="W2368">
        <v>11</v>
      </c>
      <c r="X2368" t="s">
        <v>7278</v>
      </c>
      <c r="Y2368" t="s">
        <v>17809</v>
      </c>
      <c r="Z2368" t="s">
        <v>7178</v>
      </c>
      <c r="AA2368" t="s">
        <v>7177</v>
      </c>
      <c r="AB2368" t="s">
        <v>7293</v>
      </c>
      <c r="AC2368" t="s">
        <v>7178</v>
      </c>
      <c r="AD2368">
        <v>2</v>
      </c>
      <c r="AE2368" t="s">
        <v>17810</v>
      </c>
      <c r="AF2368" t="s">
        <v>7180</v>
      </c>
      <c r="AG2368" t="s">
        <v>17811</v>
      </c>
    </row>
    <row r="2369" spans="1:33" x14ac:dyDescent="0.3">
      <c r="A2369" t="s">
        <v>4220</v>
      </c>
      <c r="B2369" t="s">
        <v>676</v>
      </c>
      <c r="C2369" t="s">
        <v>7958</v>
      </c>
      <c r="D2369" t="s">
        <v>77</v>
      </c>
      <c r="E2369" t="s">
        <v>23</v>
      </c>
      <c r="F2369" t="s">
        <v>17812</v>
      </c>
      <c r="G2369">
        <v>35.372646000000003</v>
      </c>
      <c r="H2369">
        <v>60.204000000000001</v>
      </c>
      <c r="I2369" t="s">
        <v>17813</v>
      </c>
      <c r="J2369" t="s">
        <v>49</v>
      </c>
      <c r="K2369" t="s">
        <v>7342</v>
      </c>
      <c r="L2369" t="s">
        <v>7247</v>
      </c>
      <c r="M2369">
        <v>8414</v>
      </c>
      <c r="N2369" t="s">
        <v>2163</v>
      </c>
      <c r="O2369" t="s">
        <v>7249</v>
      </c>
      <c r="P2369" t="s">
        <v>7354</v>
      </c>
      <c r="Q2369">
        <v>41</v>
      </c>
      <c r="R2369" t="s">
        <v>7299</v>
      </c>
      <c r="S2369" t="s">
        <v>35</v>
      </c>
      <c r="T2369" t="s">
        <v>732</v>
      </c>
      <c r="U2369" t="s">
        <v>7153</v>
      </c>
      <c r="V2369" t="s">
        <v>7354</v>
      </c>
      <c r="W2369">
        <v>50</v>
      </c>
      <c r="X2369" t="s">
        <v>7164</v>
      </c>
      <c r="Y2369" t="s">
        <v>17814</v>
      </c>
      <c r="Z2369" t="s">
        <v>116</v>
      </c>
      <c r="AA2369" t="s">
        <v>7262</v>
      </c>
      <c r="AB2369" t="s">
        <v>7336</v>
      </c>
      <c r="AC2369" t="s">
        <v>7164</v>
      </c>
      <c r="AD2369">
        <v>3</v>
      </c>
      <c r="AE2369" t="s">
        <v>17815</v>
      </c>
      <c r="AF2369" t="s">
        <v>103</v>
      </c>
      <c r="AG2369" t="s">
        <v>17816</v>
      </c>
    </row>
    <row r="2370" spans="1:33" x14ac:dyDescent="0.3">
      <c r="A2370" t="s">
        <v>4221</v>
      </c>
      <c r="B2370" t="s">
        <v>598</v>
      </c>
      <c r="C2370" t="s">
        <v>7397</v>
      </c>
      <c r="D2370" t="s">
        <v>48</v>
      </c>
      <c r="E2370" t="s">
        <v>55</v>
      </c>
      <c r="F2370" t="s">
        <v>17817</v>
      </c>
      <c r="G2370">
        <v>41.494393000000002</v>
      </c>
      <c r="H2370">
        <v>-118.256545</v>
      </c>
      <c r="I2370" t="s">
        <v>17818</v>
      </c>
      <c r="J2370" t="s">
        <v>343</v>
      </c>
      <c r="K2370" t="s">
        <v>7153</v>
      </c>
      <c r="L2370" t="s">
        <v>7289</v>
      </c>
      <c r="M2370">
        <v>1454</v>
      </c>
      <c r="N2370" t="s">
        <v>7164</v>
      </c>
      <c r="O2370" t="s">
        <v>7164</v>
      </c>
      <c r="P2370" t="s">
        <v>7164</v>
      </c>
      <c r="R2370" t="s">
        <v>7164</v>
      </c>
      <c r="S2370" t="s">
        <v>7164</v>
      </c>
      <c r="T2370" t="s">
        <v>108</v>
      </c>
      <c r="U2370" t="s">
        <v>7236</v>
      </c>
      <c r="V2370" t="s">
        <v>7189</v>
      </c>
      <c r="W2370">
        <v>78</v>
      </c>
      <c r="X2370" t="s">
        <v>7278</v>
      </c>
      <c r="Y2370" t="s">
        <v>17819</v>
      </c>
      <c r="Z2370" t="s">
        <v>70</v>
      </c>
      <c r="AA2370" t="s">
        <v>139</v>
      </c>
      <c r="AB2370" t="s">
        <v>7164</v>
      </c>
      <c r="AC2370" t="s">
        <v>155</v>
      </c>
      <c r="AD2370">
        <v>3</v>
      </c>
      <c r="AE2370" t="s">
        <v>17820</v>
      </c>
      <c r="AF2370" t="s">
        <v>7180</v>
      </c>
      <c r="AG2370" t="s">
        <v>17821</v>
      </c>
    </row>
    <row r="2371" spans="1:33" x14ac:dyDescent="0.3">
      <c r="A2371" t="s">
        <v>4222</v>
      </c>
      <c r="B2371" t="s">
        <v>306</v>
      </c>
      <c r="C2371" t="s">
        <v>7339</v>
      </c>
      <c r="D2371" t="s">
        <v>48</v>
      </c>
      <c r="E2371" t="s">
        <v>39</v>
      </c>
      <c r="F2371" t="s">
        <v>17822</v>
      </c>
      <c r="G2371">
        <v>31.796994999999999</v>
      </c>
      <c r="H2371">
        <v>-94.224086</v>
      </c>
      <c r="I2371" t="s">
        <v>17823</v>
      </c>
      <c r="J2371" t="s">
        <v>503</v>
      </c>
      <c r="K2371" t="s">
        <v>7238</v>
      </c>
      <c r="L2371" t="s">
        <v>7289</v>
      </c>
      <c r="M2371">
        <v>2828</v>
      </c>
      <c r="N2371" t="s">
        <v>1102</v>
      </c>
      <c r="O2371" t="s">
        <v>7280</v>
      </c>
      <c r="P2371" t="s">
        <v>7482</v>
      </c>
      <c r="Q2371">
        <v>51</v>
      </c>
      <c r="R2371" t="s">
        <v>7373</v>
      </c>
      <c r="S2371" t="s">
        <v>85</v>
      </c>
      <c r="T2371" t="s">
        <v>1960</v>
      </c>
      <c r="U2371" t="s">
        <v>7259</v>
      </c>
      <c r="V2371" t="s">
        <v>7391</v>
      </c>
      <c r="W2371">
        <v>-10</v>
      </c>
      <c r="X2371" t="s">
        <v>7214</v>
      </c>
      <c r="Y2371" t="s">
        <v>7164</v>
      </c>
      <c r="Z2371" t="s">
        <v>7383</v>
      </c>
      <c r="AA2371" t="s">
        <v>7217</v>
      </c>
      <c r="AB2371" t="s">
        <v>7336</v>
      </c>
      <c r="AC2371" t="s">
        <v>7164</v>
      </c>
      <c r="AD2371">
        <v>3</v>
      </c>
      <c r="AE2371" t="s">
        <v>17824</v>
      </c>
      <c r="AF2371" t="s">
        <v>7195</v>
      </c>
      <c r="AG2371" t="s">
        <v>17825</v>
      </c>
    </row>
    <row r="2372" spans="1:33" x14ac:dyDescent="0.3">
      <c r="A2372" t="s">
        <v>4223</v>
      </c>
      <c r="B2372" t="s">
        <v>7314</v>
      </c>
      <c r="C2372" t="s">
        <v>11666</v>
      </c>
      <c r="D2372" t="s">
        <v>88</v>
      </c>
      <c r="E2372" t="s">
        <v>112</v>
      </c>
      <c r="F2372" t="s">
        <v>17826</v>
      </c>
      <c r="G2372">
        <v>36.028188</v>
      </c>
      <c r="H2372">
        <v>-74.600138000000001</v>
      </c>
      <c r="I2372" t="s">
        <v>17827</v>
      </c>
      <c r="J2372" t="s">
        <v>315</v>
      </c>
      <c r="K2372" t="s">
        <v>7381</v>
      </c>
      <c r="L2372" t="s">
        <v>7154</v>
      </c>
      <c r="M2372">
        <v>9939</v>
      </c>
      <c r="N2372" t="s">
        <v>2112</v>
      </c>
      <c r="O2372" t="s">
        <v>7361</v>
      </c>
      <c r="P2372" t="s">
        <v>7201</v>
      </c>
      <c r="Q2372">
        <v>36</v>
      </c>
      <c r="R2372" t="s">
        <v>7164</v>
      </c>
      <c r="S2372" t="s">
        <v>41</v>
      </c>
      <c r="T2372" t="s">
        <v>1971</v>
      </c>
      <c r="U2372" t="s">
        <v>7174</v>
      </c>
      <c r="V2372" t="s">
        <v>7333</v>
      </c>
      <c r="W2372">
        <v>72</v>
      </c>
      <c r="X2372" t="s">
        <v>7161</v>
      </c>
      <c r="Y2372" t="s">
        <v>17828</v>
      </c>
      <c r="Z2372" t="s">
        <v>7205</v>
      </c>
      <c r="AA2372" t="s">
        <v>7311</v>
      </c>
      <c r="AB2372" t="s">
        <v>53</v>
      </c>
      <c r="AC2372" t="s">
        <v>155</v>
      </c>
      <c r="AD2372">
        <v>2</v>
      </c>
      <c r="AE2372" t="s">
        <v>17829</v>
      </c>
      <c r="AF2372" t="s">
        <v>7385</v>
      </c>
      <c r="AG2372" t="s">
        <v>17830</v>
      </c>
    </row>
    <row r="2373" spans="1:33" x14ac:dyDescent="0.3">
      <c r="A2373" t="s">
        <v>4224</v>
      </c>
      <c r="B2373" t="s">
        <v>479</v>
      </c>
      <c r="C2373" t="s">
        <v>220</v>
      </c>
      <c r="D2373" t="s">
        <v>77</v>
      </c>
      <c r="E2373" t="s">
        <v>55</v>
      </c>
      <c r="F2373" t="s">
        <v>17831</v>
      </c>
      <c r="G2373">
        <v>37.678223000000003</v>
      </c>
      <c r="H2373">
        <v>-98.126035000000002</v>
      </c>
      <c r="I2373" t="s">
        <v>17832</v>
      </c>
      <c r="J2373" t="s">
        <v>377</v>
      </c>
      <c r="K2373" t="s">
        <v>7187</v>
      </c>
      <c r="L2373" t="s">
        <v>7224</v>
      </c>
      <c r="M2373">
        <v>9156</v>
      </c>
      <c r="N2373" t="s">
        <v>469</v>
      </c>
      <c r="O2373" t="s">
        <v>7288</v>
      </c>
      <c r="P2373" t="s">
        <v>7326</v>
      </c>
      <c r="Q2373">
        <v>68</v>
      </c>
      <c r="R2373" t="s">
        <v>7373</v>
      </c>
      <c r="S2373" t="s">
        <v>107</v>
      </c>
      <c r="T2373" t="s">
        <v>7164</v>
      </c>
      <c r="U2373" t="s">
        <v>7164</v>
      </c>
      <c r="V2373" t="s">
        <v>7164</v>
      </c>
      <c r="X2373" t="s">
        <v>7164</v>
      </c>
      <c r="Y2373" t="s">
        <v>7164</v>
      </c>
      <c r="Z2373" t="s">
        <v>27</v>
      </c>
      <c r="AA2373" t="s">
        <v>7344</v>
      </c>
      <c r="AB2373" t="s">
        <v>61</v>
      </c>
      <c r="AC2373" t="s">
        <v>62</v>
      </c>
      <c r="AD2373">
        <v>3</v>
      </c>
      <c r="AE2373" t="s">
        <v>17833</v>
      </c>
      <c r="AF2373" t="s">
        <v>7164</v>
      </c>
      <c r="AG2373" t="s">
        <v>17834</v>
      </c>
    </row>
    <row r="2374" spans="1:33" x14ac:dyDescent="0.3">
      <c r="A2374" t="s">
        <v>4225</v>
      </c>
      <c r="B2374" t="s">
        <v>539</v>
      </c>
      <c r="C2374" t="s">
        <v>17835</v>
      </c>
      <c r="D2374" t="s">
        <v>100</v>
      </c>
      <c r="E2374" t="s">
        <v>23</v>
      </c>
      <c r="F2374" t="s">
        <v>17836</v>
      </c>
      <c r="G2374">
        <v>43.842750000000002</v>
      </c>
      <c r="H2374">
        <v>-91.004093999999995</v>
      </c>
      <c r="I2374" t="s">
        <v>17837</v>
      </c>
      <c r="J2374" t="s">
        <v>181</v>
      </c>
      <c r="K2374" t="s">
        <v>7334</v>
      </c>
      <c r="L2374" t="s">
        <v>7172</v>
      </c>
      <c r="M2374">
        <v>5911</v>
      </c>
      <c r="N2374" t="s">
        <v>2602</v>
      </c>
      <c r="O2374" t="s">
        <v>7171</v>
      </c>
      <c r="P2374" t="s">
        <v>7382</v>
      </c>
      <c r="Q2374">
        <v>53</v>
      </c>
      <c r="R2374" t="s">
        <v>7373</v>
      </c>
      <c r="S2374" t="s">
        <v>7309</v>
      </c>
      <c r="T2374" t="s">
        <v>2484</v>
      </c>
      <c r="U2374" t="s">
        <v>7450</v>
      </c>
      <c r="V2374" t="s">
        <v>7326</v>
      </c>
      <c r="W2374">
        <v>40</v>
      </c>
      <c r="X2374" t="s">
        <v>34</v>
      </c>
      <c r="Y2374" t="s">
        <v>17838</v>
      </c>
      <c r="Z2374" t="s">
        <v>70</v>
      </c>
      <c r="AA2374" t="s">
        <v>7311</v>
      </c>
      <c r="AB2374" t="s">
        <v>7293</v>
      </c>
      <c r="AC2374" t="s">
        <v>7328</v>
      </c>
      <c r="AD2374">
        <v>1</v>
      </c>
      <c r="AE2374" t="s">
        <v>17839</v>
      </c>
      <c r="AF2374" t="s">
        <v>7403</v>
      </c>
      <c r="AG2374" t="s">
        <v>17840</v>
      </c>
    </row>
    <row r="2375" spans="1:33" x14ac:dyDescent="0.3">
      <c r="A2375" t="s">
        <v>4226</v>
      </c>
      <c r="B2375" t="s">
        <v>7284</v>
      </c>
      <c r="C2375" t="s">
        <v>7285</v>
      </c>
      <c r="D2375" t="s">
        <v>88</v>
      </c>
      <c r="E2375" t="s">
        <v>39</v>
      </c>
      <c r="F2375" t="s">
        <v>17841</v>
      </c>
      <c r="G2375">
        <v>41.954101000000001</v>
      </c>
      <c r="H2375">
        <v>-88.406356000000002</v>
      </c>
      <c r="I2375" t="s">
        <v>17842</v>
      </c>
      <c r="J2375" t="s">
        <v>1196</v>
      </c>
      <c r="K2375" t="s">
        <v>7186</v>
      </c>
      <c r="L2375" t="s">
        <v>7188</v>
      </c>
      <c r="M2375">
        <v>2092</v>
      </c>
      <c r="N2375" t="s">
        <v>4227</v>
      </c>
      <c r="O2375" t="s">
        <v>7187</v>
      </c>
      <c r="P2375" t="s">
        <v>7188</v>
      </c>
      <c r="Q2375">
        <v>71</v>
      </c>
      <c r="R2375" t="s">
        <v>7178</v>
      </c>
      <c r="S2375" t="s">
        <v>7309</v>
      </c>
      <c r="T2375" t="s">
        <v>7164</v>
      </c>
      <c r="U2375" t="s">
        <v>7164</v>
      </c>
      <c r="V2375" t="s">
        <v>7164</v>
      </c>
      <c r="X2375" t="s">
        <v>7164</v>
      </c>
      <c r="Y2375" t="s">
        <v>7164</v>
      </c>
      <c r="Z2375" t="s">
        <v>70</v>
      </c>
      <c r="AA2375" t="s">
        <v>7262</v>
      </c>
      <c r="AB2375" t="s">
        <v>7229</v>
      </c>
      <c r="AC2375" t="s">
        <v>7193</v>
      </c>
      <c r="AD2375">
        <v>4</v>
      </c>
      <c r="AE2375" t="s">
        <v>17843</v>
      </c>
      <c r="AF2375" t="s">
        <v>7254</v>
      </c>
      <c r="AG2375" t="s">
        <v>17844</v>
      </c>
    </row>
    <row r="2376" spans="1:33" x14ac:dyDescent="0.3">
      <c r="A2376" t="s">
        <v>4228</v>
      </c>
      <c r="B2376" t="s">
        <v>7774</v>
      </c>
      <c r="C2376" t="s">
        <v>7210</v>
      </c>
      <c r="D2376" t="s">
        <v>88</v>
      </c>
      <c r="E2376" t="s">
        <v>66</v>
      </c>
      <c r="F2376" t="s">
        <v>17845</v>
      </c>
      <c r="G2376">
        <v>32.600436999999999</v>
      </c>
      <c r="H2376">
        <v>-76.891653000000005</v>
      </c>
      <c r="I2376" t="s">
        <v>17846</v>
      </c>
      <c r="J2376" t="s">
        <v>118</v>
      </c>
      <c r="K2376" t="s">
        <v>7159</v>
      </c>
      <c r="L2376" t="s">
        <v>7203</v>
      </c>
      <c r="M2376">
        <v>7683</v>
      </c>
      <c r="N2376" t="s">
        <v>7164</v>
      </c>
      <c r="O2376" t="s">
        <v>7164</v>
      </c>
      <c r="P2376" t="s">
        <v>7164</v>
      </c>
      <c r="R2376" t="s">
        <v>7164</v>
      </c>
      <c r="S2376" t="s">
        <v>7164</v>
      </c>
      <c r="T2376" t="s">
        <v>2986</v>
      </c>
      <c r="U2376" t="s">
        <v>7361</v>
      </c>
      <c r="V2376" t="s">
        <v>7203</v>
      </c>
      <c r="W2376">
        <v>77</v>
      </c>
      <c r="X2376" t="s">
        <v>7178</v>
      </c>
      <c r="Y2376" t="s">
        <v>7164</v>
      </c>
      <c r="Z2376" t="s">
        <v>60</v>
      </c>
      <c r="AA2376" t="s">
        <v>139</v>
      </c>
      <c r="AB2376" t="s">
        <v>132</v>
      </c>
      <c r="AC2376" t="s">
        <v>270</v>
      </c>
      <c r="AD2376">
        <v>2</v>
      </c>
      <c r="AE2376" t="s">
        <v>17847</v>
      </c>
      <c r="AF2376" t="s">
        <v>110</v>
      </c>
      <c r="AG2376" t="s">
        <v>7164</v>
      </c>
    </row>
    <row r="2377" spans="1:33" x14ac:dyDescent="0.3">
      <c r="A2377" t="s">
        <v>4229</v>
      </c>
      <c r="B2377" t="s">
        <v>7357</v>
      </c>
      <c r="C2377" t="s">
        <v>7434</v>
      </c>
      <c r="D2377" t="s">
        <v>92</v>
      </c>
      <c r="E2377" t="s">
        <v>112</v>
      </c>
      <c r="F2377" t="s">
        <v>17848</v>
      </c>
      <c r="G2377">
        <v>37.083486000000001</v>
      </c>
      <c r="H2377">
        <v>-77.565877</v>
      </c>
      <c r="I2377" t="s">
        <v>17849</v>
      </c>
      <c r="J2377" t="s">
        <v>727</v>
      </c>
      <c r="K2377" t="s">
        <v>7280</v>
      </c>
      <c r="L2377" t="s">
        <v>7201</v>
      </c>
      <c r="M2377">
        <v>9400</v>
      </c>
      <c r="N2377" t="s">
        <v>7164</v>
      </c>
      <c r="O2377" t="s">
        <v>7164</v>
      </c>
      <c r="P2377" t="s">
        <v>7164</v>
      </c>
      <c r="R2377" t="s">
        <v>7164</v>
      </c>
      <c r="S2377" t="s">
        <v>7164</v>
      </c>
      <c r="T2377" t="s">
        <v>3201</v>
      </c>
      <c r="U2377" t="s">
        <v>7222</v>
      </c>
      <c r="V2377" t="s">
        <v>7333</v>
      </c>
      <c r="W2377">
        <v>86</v>
      </c>
      <c r="X2377" t="s">
        <v>59</v>
      </c>
      <c r="Y2377" t="s">
        <v>17850</v>
      </c>
      <c r="Z2377" t="s">
        <v>7318</v>
      </c>
      <c r="AA2377" t="s">
        <v>109</v>
      </c>
      <c r="AB2377" t="s">
        <v>98</v>
      </c>
      <c r="AC2377" t="s">
        <v>7178</v>
      </c>
      <c r="AD2377">
        <v>3</v>
      </c>
      <c r="AE2377" t="s">
        <v>17851</v>
      </c>
      <c r="AF2377" t="s">
        <v>7180</v>
      </c>
      <c r="AG2377" t="s">
        <v>17852</v>
      </c>
    </row>
    <row r="2378" spans="1:33" x14ac:dyDescent="0.3">
      <c r="A2378" t="s">
        <v>4230</v>
      </c>
      <c r="B2378" t="s">
        <v>7303</v>
      </c>
      <c r="C2378" t="s">
        <v>7815</v>
      </c>
      <c r="D2378" t="s">
        <v>100</v>
      </c>
      <c r="E2378" t="s">
        <v>93</v>
      </c>
      <c r="F2378" t="s">
        <v>17853</v>
      </c>
      <c r="G2378">
        <v>41.201963999999997</v>
      </c>
      <c r="H2378">
        <v>-103.664222</v>
      </c>
      <c r="I2378" t="s">
        <v>17854</v>
      </c>
      <c r="J2378" t="s">
        <v>73</v>
      </c>
      <c r="K2378" t="s">
        <v>7246</v>
      </c>
      <c r="L2378" t="s">
        <v>7203</v>
      </c>
      <c r="M2378">
        <v>3734</v>
      </c>
      <c r="N2378" t="s">
        <v>7164</v>
      </c>
      <c r="O2378" t="s">
        <v>7164</v>
      </c>
      <c r="P2378" t="s">
        <v>7164</v>
      </c>
      <c r="R2378" t="s">
        <v>7164</v>
      </c>
      <c r="S2378" t="s">
        <v>7164</v>
      </c>
      <c r="T2378" t="s">
        <v>627</v>
      </c>
      <c r="U2378" t="s">
        <v>7225</v>
      </c>
      <c r="V2378" t="s">
        <v>7247</v>
      </c>
      <c r="W2378">
        <v>69</v>
      </c>
      <c r="X2378" t="s">
        <v>7299</v>
      </c>
      <c r="Y2378" t="s">
        <v>7164</v>
      </c>
      <c r="Z2378" t="s">
        <v>7178</v>
      </c>
      <c r="AA2378" t="s">
        <v>7393</v>
      </c>
      <c r="AB2378" t="s">
        <v>7293</v>
      </c>
      <c r="AC2378" t="s">
        <v>7394</v>
      </c>
      <c r="AD2378">
        <v>1</v>
      </c>
      <c r="AE2378" t="s">
        <v>7164</v>
      </c>
      <c r="AF2378" t="s">
        <v>7403</v>
      </c>
      <c r="AG2378" t="s">
        <v>17855</v>
      </c>
    </row>
    <row r="2379" spans="1:33" x14ac:dyDescent="0.3">
      <c r="A2379" t="s">
        <v>4231</v>
      </c>
      <c r="B2379" t="s">
        <v>7149</v>
      </c>
      <c r="C2379" t="s">
        <v>17856</v>
      </c>
      <c r="D2379" t="s">
        <v>38</v>
      </c>
      <c r="E2379" t="s">
        <v>66</v>
      </c>
      <c r="F2379" t="s">
        <v>17857</v>
      </c>
      <c r="G2379">
        <v>38.821837000000002</v>
      </c>
      <c r="H2379">
        <v>-121.153633</v>
      </c>
      <c r="I2379" t="s">
        <v>7164</v>
      </c>
      <c r="J2379" t="s">
        <v>243</v>
      </c>
      <c r="K2379" t="s">
        <v>7238</v>
      </c>
      <c r="L2379" t="s">
        <v>7213</v>
      </c>
      <c r="M2379">
        <v>5340</v>
      </c>
      <c r="N2379" t="s">
        <v>7164</v>
      </c>
      <c r="O2379" t="s">
        <v>7164</v>
      </c>
      <c r="P2379" t="s">
        <v>7164</v>
      </c>
      <c r="R2379" t="s">
        <v>7164</v>
      </c>
      <c r="S2379" t="s">
        <v>7164</v>
      </c>
      <c r="T2379" t="s">
        <v>2742</v>
      </c>
      <c r="U2379" t="s">
        <v>7277</v>
      </c>
      <c r="V2379" t="s">
        <v>7189</v>
      </c>
      <c r="W2379">
        <v>45</v>
      </c>
      <c r="X2379" t="s">
        <v>7164</v>
      </c>
      <c r="Y2379" t="s">
        <v>17858</v>
      </c>
      <c r="Z2379" t="s">
        <v>7270</v>
      </c>
      <c r="AA2379" t="s">
        <v>7217</v>
      </c>
      <c r="AB2379" t="s">
        <v>7271</v>
      </c>
      <c r="AC2379" t="s">
        <v>155</v>
      </c>
      <c r="AD2379">
        <v>-1</v>
      </c>
      <c r="AE2379" t="s">
        <v>17859</v>
      </c>
      <c r="AF2379" t="s">
        <v>7165</v>
      </c>
      <c r="AG2379" t="s">
        <v>17860</v>
      </c>
    </row>
    <row r="2380" spans="1:33" x14ac:dyDescent="0.3">
      <c r="A2380" t="s">
        <v>4232</v>
      </c>
      <c r="B2380" t="s">
        <v>7744</v>
      </c>
      <c r="C2380" t="s">
        <v>7273</v>
      </c>
      <c r="D2380" t="s">
        <v>88</v>
      </c>
      <c r="E2380" t="s">
        <v>186</v>
      </c>
      <c r="F2380" t="s">
        <v>17861</v>
      </c>
      <c r="G2380">
        <v>29.563407999999999</v>
      </c>
      <c r="H2380">
        <v>-97.824235000000002</v>
      </c>
      <c r="I2380" t="s">
        <v>17862</v>
      </c>
      <c r="J2380" t="s">
        <v>986</v>
      </c>
      <c r="K2380" t="s">
        <v>7449</v>
      </c>
      <c r="L2380" t="s">
        <v>7247</v>
      </c>
      <c r="M2380">
        <v>7790</v>
      </c>
      <c r="N2380" t="s">
        <v>728</v>
      </c>
      <c r="O2380" t="s">
        <v>7238</v>
      </c>
      <c r="P2380" t="s">
        <v>7248</v>
      </c>
      <c r="Q2380">
        <v>15</v>
      </c>
      <c r="R2380" t="s">
        <v>7299</v>
      </c>
      <c r="S2380" t="s">
        <v>7215</v>
      </c>
      <c r="T2380" t="s">
        <v>1184</v>
      </c>
      <c r="U2380" t="s">
        <v>7225</v>
      </c>
      <c r="V2380" t="s">
        <v>7326</v>
      </c>
      <c r="W2380">
        <v>40</v>
      </c>
      <c r="X2380" t="s">
        <v>7157</v>
      </c>
      <c r="Y2380" t="s">
        <v>17863</v>
      </c>
      <c r="Z2380" t="s">
        <v>7291</v>
      </c>
      <c r="AA2380" t="s">
        <v>7164</v>
      </c>
      <c r="AB2380" t="s">
        <v>7293</v>
      </c>
      <c r="AC2380" t="s">
        <v>7230</v>
      </c>
      <c r="AD2380">
        <v>3</v>
      </c>
      <c r="AE2380" t="s">
        <v>17864</v>
      </c>
      <c r="AF2380" t="s">
        <v>7165</v>
      </c>
      <c r="AG2380" t="s">
        <v>17865</v>
      </c>
    </row>
    <row r="2381" spans="1:33" x14ac:dyDescent="0.3">
      <c r="A2381" t="s">
        <v>4233</v>
      </c>
      <c r="B2381" t="s">
        <v>7774</v>
      </c>
      <c r="C2381" t="s">
        <v>8123</v>
      </c>
      <c r="D2381" t="s">
        <v>88</v>
      </c>
      <c r="E2381" t="s">
        <v>93</v>
      </c>
      <c r="F2381" t="s">
        <v>17866</v>
      </c>
      <c r="G2381">
        <v>39.139792</v>
      </c>
      <c r="H2381">
        <v>-93.319333999999998</v>
      </c>
      <c r="I2381" t="s">
        <v>17867</v>
      </c>
      <c r="J2381" t="s">
        <v>412</v>
      </c>
      <c r="K2381" t="s">
        <v>7174</v>
      </c>
      <c r="L2381" t="s">
        <v>7308</v>
      </c>
      <c r="M2381">
        <v>4640</v>
      </c>
      <c r="N2381" t="s">
        <v>7164</v>
      </c>
      <c r="O2381" t="s">
        <v>7164</v>
      </c>
      <c r="P2381" t="s">
        <v>7164</v>
      </c>
      <c r="R2381" t="s">
        <v>7164</v>
      </c>
      <c r="S2381" t="s">
        <v>7164</v>
      </c>
      <c r="T2381" t="s">
        <v>3349</v>
      </c>
      <c r="U2381" t="s">
        <v>7481</v>
      </c>
      <c r="V2381" t="s">
        <v>7173</v>
      </c>
      <c r="W2381">
        <v>12</v>
      </c>
      <c r="X2381" t="s">
        <v>7373</v>
      </c>
      <c r="Y2381" t="s">
        <v>17868</v>
      </c>
      <c r="Z2381" t="s">
        <v>215</v>
      </c>
      <c r="AA2381" t="s">
        <v>7311</v>
      </c>
      <c r="AB2381" t="s">
        <v>98</v>
      </c>
      <c r="AC2381" t="s">
        <v>7230</v>
      </c>
      <c r="AD2381">
        <v>0</v>
      </c>
      <c r="AE2381" t="s">
        <v>17869</v>
      </c>
      <c r="AF2381" t="s">
        <v>110</v>
      </c>
      <c r="AG2381" t="s">
        <v>7164</v>
      </c>
    </row>
    <row r="2382" spans="1:33" x14ac:dyDescent="0.3">
      <c r="A2382" t="s">
        <v>4234</v>
      </c>
      <c r="B2382" t="s">
        <v>7992</v>
      </c>
      <c r="C2382" t="s">
        <v>7754</v>
      </c>
      <c r="D2382" t="s">
        <v>65</v>
      </c>
      <c r="E2382" t="s">
        <v>39</v>
      </c>
      <c r="F2382" t="s">
        <v>17870</v>
      </c>
      <c r="G2382">
        <v>30.062328000000001</v>
      </c>
      <c r="H2382">
        <v>-79.486618000000007</v>
      </c>
      <c r="I2382" t="s">
        <v>17871</v>
      </c>
      <c r="J2382" t="s">
        <v>67</v>
      </c>
      <c r="K2382" t="s">
        <v>7280</v>
      </c>
      <c r="L2382" t="s">
        <v>7239</v>
      </c>
      <c r="N2382" t="s">
        <v>2008</v>
      </c>
      <c r="O2382" t="s">
        <v>7186</v>
      </c>
      <c r="P2382" t="s">
        <v>41</v>
      </c>
      <c r="Q2382">
        <v>33</v>
      </c>
      <c r="R2382" t="s">
        <v>7178</v>
      </c>
      <c r="S2382" t="s">
        <v>7158</v>
      </c>
      <c r="T2382" t="s">
        <v>291</v>
      </c>
      <c r="U2382" t="s">
        <v>7361</v>
      </c>
      <c r="V2382" t="s">
        <v>7268</v>
      </c>
      <c r="W2382">
        <v>48</v>
      </c>
      <c r="X2382" t="s">
        <v>7214</v>
      </c>
      <c r="Y2382" t="s">
        <v>17872</v>
      </c>
      <c r="Z2382" t="s">
        <v>27</v>
      </c>
      <c r="AA2382" t="s">
        <v>7217</v>
      </c>
      <c r="AB2382" t="s">
        <v>98</v>
      </c>
      <c r="AC2382" t="s">
        <v>7394</v>
      </c>
      <c r="AD2382">
        <v>0</v>
      </c>
      <c r="AE2382" t="s">
        <v>17873</v>
      </c>
      <c r="AF2382" t="s">
        <v>7195</v>
      </c>
      <c r="AG2382" t="s">
        <v>17874</v>
      </c>
    </row>
    <row r="2383" spans="1:33" x14ac:dyDescent="0.3">
      <c r="A2383" t="s">
        <v>4235</v>
      </c>
      <c r="B2383" t="s">
        <v>7440</v>
      </c>
      <c r="C2383" t="s">
        <v>7945</v>
      </c>
      <c r="D2383" t="s">
        <v>48</v>
      </c>
      <c r="E2383" t="s">
        <v>186</v>
      </c>
      <c r="F2383" t="s">
        <v>17875</v>
      </c>
      <c r="G2383">
        <v>44.636451999999998</v>
      </c>
      <c r="H2383">
        <v>-116.90036000000001</v>
      </c>
      <c r="I2383" t="s">
        <v>17876</v>
      </c>
      <c r="J2383" t="s">
        <v>961</v>
      </c>
      <c r="K2383" t="s">
        <v>7307</v>
      </c>
      <c r="L2383" t="s">
        <v>7173</v>
      </c>
      <c r="M2383">
        <v>3077</v>
      </c>
      <c r="N2383" t="s">
        <v>2544</v>
      </c>
      <c r="O2383" t="s">
        <v>7153</v>
      </c>
      <c r="P2383" t="s">
        <v>7289</v>
      </c>
      <c r="Q2383">
        <v>45</v>
      </c>
      <c r="R2383" t="s">
        <v>7260</v>
      </c>
      <c r="S2383" t="s">
        <v>7158</v>
      </c>
      <c r="T2383" t="s">
        <v>1246</v>
      </c>
      <c r="U2383" t="s">
        <v>7481</v>
      </c>
      <c r="V2383" t="s">
        <v>7172</v>
      </c>
      <c r="X2383" t="s">
        <v>7214</v>
      </c>
      <c r="Y2383" t="s">
        <v>17877</v>
      </c>
      <c r="Z2383" t="s">
        <v>7375</v>
      </c>
      <c r="AA2383" t="s">
        <v>97</v>
      </c>
      <c r="AB2383" t="s">
        <v>98</v>
      </c>
      <c r="AC2383" t="s">
        <v>7193</v>
      </c>
      <c r="AD2383">
        <v>4</v>
      </c>
      <c r="AE2383" t="s">
        <v>17878</v>
      </c>
      <c r="AF2383" t="s">
        <v>110</v>
      </c>
      <c r="AG2383" t="s">
        <v>17879</v>
      </c>
    </row>
    <row r="2384" spans="1:33" x14ac:dyDescent="0.3">
      <c r="A2384" t="s">
        <v>4236</v>
      </c>
      <c r="B2384" t="s">
        <v>13840</v>
      </c>
      <c r="C2384" t="s">
        <v>7815</v>
      </c>
      <c r="D2384" t="s">
        <v>77</v>
      </c>
      <c r="E2384" t="s">
        <v>55</v>
      </c>
      <c r="F2384" t="s">
        <v>17880</v>
      </c>
      <c r="G2384">
        <v>44.200707999999999</v>
      </c>
      <c r="H2384">
        <v>-97.369506999999999</v>
      </c>
      <c r="I2384" t="s">
        <v>17881</v>
      </c>
      <c r="J2384" t="s">
        <v>282</v>
      </c>
      <c r="K2384" t="s">
        <v>7222</v>
      </c>
      <c r="L2384" t="s">
        <v>7354</v>
      </c>
      <c r="N2384" t="s">
        <v>4237</v>
      </c>
      <c r="O2384" t="s">
        <v>7381</v>
      </c>
      <c r="P2384" t="s">
        <v>7382</v>
      </c>
      <c r="Q2384">
        <v>55</v>
      </c>
      <c r="R2384" t="s">
        <v>7164</v>
      </c>
      <c r="S2384" t="s">
        <v>107</v>
      </c>
      <c r="T2384" t="s">
        <v>1065</v>
      </c>
      <c r="U2384" t="s">
        <v>7156</v>
      </c>
      <c r="V2384" t="s">
        <v>7201</v>
      </c>
      <c r="W2384">
        <v>39</v>
      </c>
      <c r="X2384" t="s">
        <v>34</v>
      </c>
      <c r="Y2384" t="s">
        <v>7164</v>
      </c>
      <c r="Z2384" t="s">
        <v>7164</v>
      </c>
      <c r="AA2384" t="s">
        <v>7177</v>
      </c>
      <c r="AB2384" t="s">
        <v>7229</v>
      </c>
      <c r="AC2384" t="s">
        <v>7178</v>
      </c>
      <c r="AD2384">
        <v>2</v>
      </c>
      <c r="AE2384" t="s">
        <v>17882</v>
      </c>
      <c r="AF2384" t="s">
        <v>7403</v>
      </c>
      <c r="AG2384" t="s">
        <v>7164</v>
      </c>
    </row>
    <row r="2385" spans="1:33" x14ac:dyDescent="0.3">
      <c r="A2385" t="s">
        <v>4238</v>
      </c>
      <c r="B2385" t="s">
        <v>7744</v>
      </c>
      <c r="C2385" t="s">
        <v>7351</v>
      </c>
      <c r="D2385" t="s">
        <v>48</v>
      </c>
      <c r="E2385" t="s">
        <v>66</v>
      </c>
      <c r="F2385" t="s">
        <v>14543</v>
      </c>
      <c r="G2385">
        <v>41.046244999999999</v>
      </c>
      <c r="H2385">
        <v>-87.402119999999996</v>
      </c>
      <c r="I2385" t="s">
        <v>17883</v>
      </c>
      <c r="J2385" t="s">
        <v>187</v>
      </c>
      <c r="K2385" t="s">
        <v>7652</v>
      </c>
      <c r="L2385" t="s">
        <v>7333</v>
      </c>
      <c r="M2385">
        <v>1152</v>
      </c>
      <c r="N2385" t="s">
        <v>7164</v>
      </c>
      <c r="O2385" t="s">
        <v>7164</v>
      </c>
      <c r="P2385" t="s">
        <v>7164</v>
      </c>
      <c r="R2385" t="s">
        <v>7164</v>
      </c>
      <c r="S2385" t="s">
        <v>7164</v>
      </c>
      <c r="T2385" t="s">
        <v>1683</v>
      </c>
      <c r="U2385" t="s">
        <v>7334</v>
      </c>
      <c r="V2385" t="s">
        <v>7317</v>
      </c>
      <c r="W2385">
        <v>49</v>
      </c>
      <c r="X2385" t="s">
        <v>43</v>
      </c>
      <c r="Y2385" t="s">
        <v>17884</v>
      </c>
      <c r="Z2385" t="s">
        <v>7251</v>
      </c>
      <c r="AA2385" t="s">
        <v>52</v>
      </c>
      <c r="AB2385" t="s">
        <v>7229</v>
      </c>
      <c r="AC2385" t="s">
        <v>7364</v>
      </c>
      <c r="AE2385" t="s">
        <v>17885</v>
      </c>
      <c r="AF2385" t="s">
        <v>7385</v>
      </c>
      <c r="AG2385" t="s">
        <v>14546</v>
      </c>
    </row>
    <row r="2386" spans="1:33" x14ac:dyDescent="0.3">
      <c r="A2386" t="s">
        <v>4239</v>
      </c>
      <c r="B2386" t="s">
        <v>935</v>
      </c>
      <c r="C2386" t="s">
        <v>342</v>
      </c>
      <c r="D2386" t="s">
        <v>22</v>
      </c>
      <c r="E2386" t="s">
        <v>112</v>
      </c>
      <c r="F2386" t="s">
        <v>17886</v>
      </c>
      <c r="G2386">
        <v>32.903826000000002</v>
      </c>
      <c r="H2386">
        <v>-96.142171000000005</v>
      </c>
      <c r="I2386" t="s">
        <v>17887</v>
      </c>
      <c r="J2386" t="s">
        <v>412</v>
      </c>
      <c r="K2386" t="s">
        <v>7174</v>
      </c>
      <c r="L2386" t="s">
        <v>7289</v>
      </c>
      <c r="M2386">
        <v>4272</v>
      </c>
      <c r="N2386" t="s">
        <v>1769</v>
      </c>
      <c r="O2386" t="s">
        <v>7361</v>
      </c>
      <c r="P2386" t="s">
        <v>7317</v>
      </c>
      <c r="Q2386">
        <v>16</v>
      </c>
      <c r="R2386" t="s">
        <v>7372</v>
      </c>
      <c r="S2386" t="s">
        <v>7309</v>
      </c>
      <c r="T2386" t="s">
        <v>4240</v>
      </c>
      <c r="U2386" t="s">
        <v>7238</v>
      </c>
      <c r="V2386" t="s">
        <v>7268</v>
      </c>
      <c r="W2386">
        <v>26</v>
      </c>
      <c r="X2386" t="s">
        <v>59</v>
      </c>
      <c r="Y2386" t="s">
        <v>17888</v>
      </c>
      <c r="Z2386" t="s">
        <v>7375</v>
      </c>
      <c r="AA2386" t="s">
        <v>7262</v>
      </c>
      <c r="AB2386" t="s">
        <v>7336</v>
      </c>
      <c r="AC2386" t="s">
        <v>7178</v>
      </c>
      <c r="AD2386">
        <v>1</v>
      </c>
      <c r="AE2386" t="s">
        <v>17889</v>
      </c>
      <c r="AF2386" t="s">
        <v>7403</v>
      </c>
      <c r="AG2386" t="s">
        <v>17890</v>
      </c>
    </row>
    <row r="2387" spans="1:33" x14ac:dyDescent="0.3">
      <c r="A2387" t="s">
        <v>4241</v>
      </c>
      <c r="B2387" t="s">
        <v>306</v>
      </c>
      <c r="C2387" t="s">
        <v>7760</v>
      </c>
      <c r="D2387" t="s">
        <v>38</v>
      </c>
      <c r="E2387" t="s">
        <v>55</v>
      </c>
      <c r="F2387" t="s">
        <v>17891</v>
      </c>
      <c r="G2387">
        <v>31.185136</v>
      </c>
      <c r="H2387">
        <v>-108.04284699999999</v>
      </c>
      <c r="I2387" t="s">
        <v>17892</v>
      </c>
      <c r="J2387" t="s">
        <v>173</v>
      </c>
      <c r="K2387" t="s">
        <v>7222</v>
      </c>
      <c r="L2387" t="s">
        <v>7201</v>
      </c>
      <c r="M2387">
        <v>5521</v>
      </c>
      <c r="N2387" t="s">
        <v>650</v>
      </c>
      <c r="O2387" t="s">
        <v>7288</v>
      </c>
      <c r="P2387" t="s">
        <v>7354</v>
      </c>
      <c r="Q2387">
        <v>38</v>
      </c>
      <c r="R2387" t="s">
        <v>7214</v>
      </c>
      <c r="S2387" t="s">
        <v>107</v>
      </c>
      <c r="T2387" t="s">
        <v>2176</v>
      </c>
      <c r="U2387" t="s">
        <v>7449</v>
      </c>
      <c r="V2387" t="s">
        <v>7224</v>
      </c>
      <c r="W2387">
        <v>35</v>
      </c>
      <c r="X2387" t="s">
        <v>7157</v>
      </c>
      <c r="Y2387" t="s">
        <v>17893</v>
      </c>
      <c r="Z2387" t="s">
        <v>27</v>
      </c>
      <c r="AA2387" t="s">
        <v>7228</v>
      </c>
      <c r="AB2387" t="s">
        <v>7363</v>
      </c>
      <c r="AC2387" t="s">
        <v>7394</v>
      </c>
      <c r="AD2387">
        <v>3</v>
      </c>
      <c r="AE2387" t="s">
        <v>17894</v>
      </c>
      <c r="AF2387" t="s">
        <v>7385</v>
      </c>
      <c r="AG2387" t="s">
        <v>17895</v>
      </c>
    </row>
    <row r="2388" spans="1:33" x14ac:dyDescent="0.3">
      <c r="A2388" t="s">
        <v>4242</v>
      </c>
      <c r="B2388" t="s">
        <v>7453</v>
      </c>
      <c r="C2388" t="s">
        <v>8059</v>
      </c>
      <c r="D2388" t="s">
        <v>92</v>
      </c>
      <c r="E2388" t="s">
        <v>186</v>
      </c>
      <c r="F2388" t="s">
        <v>17896</v>
      </c>
      <c r="G2388">
        <v>25.788708</v>
      </c>
      <c r="H2388">
        <v>-97.317408999999998</v>
      </c>
      <c r="I2388" t="s">
        <v>17897</v>
      </c>
      <c r="J2388" t="s">
        <v>24</v>
      </c>
      <c r="K2388" t="s">
        <v>7381</v>
      </c>
      <c r="L2388" t="s">
        <v>7333</v>
      </c>
      <c r="M2388">
        <v>8288</v>
      </c>
      <c r="N2388" t="s">
        <v>1248</v>
      </c>
      <c r="O2388" t="s">
        <v>7225</v>
      </c>
      <c r="P2388" t="s">
        <v>7289</v>
      </c>
      <c r="Q2388">
        <v>39</v>
      </c>
      <c r="R2388" t="s">
        <v>7161</v>
      </c>
      <c r="S2388" t="s">
        <v>7158</v>
      </c>
      <c r="T2388" t="s">
        <v>4243</v>
      </c>
      <c r="U2388" t="s">
        <v>7236</v>
      </c>
      <c r="V2388" t="s">
        <v>7213</v>
      </c>
      <c r="W2388">
        <v>61</v>
      </c>
      <c r="X2388" t="s">
        <v>43</v>
      </c>
      <c r="Y2388" t="s">
        <v>17898</v>
      </c>
      <c r="Z2388" t="s">
        <v>215</v>
      </c>
      <c r="AA2388" t="s">
        <v>7163</v>
      </c>
      <c r="AB2388" t="s">
        <v>7336</v>
      </c>
      <c r="AC2388" t="s">
        <v>7178</v>
      </c>
      <c r="AE2388" t="s">
        <v>17899</v>
      </c>
      <c r="AF2388" t="s">
        <v>103</v>
      </c>
      <c r="AG2388" t="s">
        <v>17900</v>
      </c>
    </row>
    <row r="2389" spans="1:33" x14ac:dyDescent="0.3">
      <c r="A2389" t="s">
        <v>4244</v>
      </c>
      <c r="B2389" t="s">
        <v>7256</v>
      </c>
      <c r="C2389" t="s">
        <v>17901</v>
      </c>
      <c r="D2389" t="s">
        <v>38</v>
      </c>
      <c r="E2389" t="s">
        <v>39</v>
      </c>
      <c r="F2389" t="s">
        <v>17902</v>
      </c>
      <c r="G2389">
        <v>37.762988999999997</v>
      </c>
      <c r="H2389">
        <v>-96.538614999999993</v>
      </c>
      <c r="I2389" t="s">
        <v>17903</v>
      </c>
      <c r="J2389" t="s">
        <v>377</v>
      </c>
      <c r="K2389" t="s">
        <v>7249</v>
      </c>
      <c r="L2389" t="s">
        <v>7289</v>
      </c>
      <c r="M2389">
        <v>8389</v>
      </c>
      <c r="N2389" t="s">
        <v>7164</v>
      </c>
      <c r="O2389" t="s">
        <v>7164</v>
      </c>
      <c r="P2389" t="s">
        <v>7164</v>
      </c>
      <c r="R2389" t="s">
        <v>7164</v>
      </c>
      <c r="S2389" t="s">
        <v>7164</v>
      </c>
      <c r="T2389" t="s">
        <v>4245</v>
      </c>
      <c r="U2389" t="s">
        <v>7371</v>
      </c>
      <c r="V2389" t="s">
        <v>7276</v>
      </c>
      <c r="W2389">
        <v>34</v>
      </c>
      <c r="X2389" t="s">
        <v>7373</v>
      </c>
      <c r="Y2389" t="s">
        <v>17904</v>
      </c>
      <c r="Z2389" t="s">
        <v>60</v>
      </c>
      <c r="AA2389" t="s">
        <v>7228</v>
      </c>
      <c r="AB2389" t="s">
        <v>7178</v>
      </c>
      <c r="AC2389" t="s">
        <v>7193</v>
      </c>
      <c r="AD2389">
        <v>3</v>
      </c>
      <c r="AE2389" t="s">
        <v>17905</v>
      </c>
      <c r="AF2389" t="s">
        <v>7403</v>
      </c>
      <c r="AG2389" t="s">
        <v>17906</v>
      </c>
    </row>
    <row r="2390" spans="1:33" x14ac:dyDescent="0.3">
      <c r="A2390" t="s">
        <v>4246</v>
      </c>
      <c r="B2390" t="s">
        <v>935</v>
      </c>
      <c r="C2390" t="s">
        <v>7945</v>
      </c>
      <c r="D2390" t="s">
        <v>88</v>
      </c>
      <c r="E2390" t="s">
        <v>31</v>
      </c>
      <c r="F2390" t="s">
        <v>17907</v>
      </c>
      <c r="G2390">
        <v>36.372118999999998</v>
      </c>
      <c r="H2390">
        <v>-74.533896999999996</v>
      </c>
      <c r="I2390" t="s">
        <v>17908</v>
      </c>
      <c r="J2390" t="s">
        <v>1196</v>
      </c>
      <c r="K2390" t="s">
        <v>7280</v>
      </c>
      <c r="L2390" t="s">
        <v>7400</v>
      </c>
      <c r="M2390">
        <v>8423</v>
      </c>
      <c r="N2390" t="s">
        <v>348</v>
      </c>
      <c r="O2390" t="s">
        <v>7186</v>
      </c>
      <c r="P2390" t="s">
        <v>7326</v>
      </c>
      <c r="Q2390">
        <v>71</v>
      </c>
      <c r="R2390" t="s">
        <v>7157</v>
      </c>
      <c r="S2390" t="s">
        <v>41</v>
      </c>
      <c r="T2390" t="s">
        <v>1524</v>
      </c>
      <c r="U2390" t="s">
        <v>7225</v>
      </c>
      <c r="V2390" t="s">
        <v>7203</v>
      </c>
      <c r="W2390">
        <v>87</v>
      </c>
      <c r="X2390" t="s">
        <v>43</v>
      </c>
      <c r="Y2390" t="s">
        <v>17909</v>
      </c>
      <c r="Z2390" t="s">
        <v>7178</v>
      </c>
      <c r="AA2390" t="s">
        <v>7163</v>
      </c>
      <c r="AB2390" t="s">
        <v>7229</v>
      </c>
      <c r="AC2390" t="s">
        <v>7230</v>
      </c>
      <c r="AD2390">
        <v>4</v>
      </c>
      <c r="AE2390" t="s">
        <v>17910</v>
      </c>
      <c r="AF2390" t="s">
        <v>7195</v>
      </c>
      <c r="AG2390" t="s">
        <v>17911</v>
      </c>
    </row>
    <row r="2391" spans="1:33" x14ac:dyDescent="0.3">
      <c r="A2391" t="s">
        <v>4247</v>
      </c>
      <c r="B2391" t="s">
        <v>165</v>
      </c>
      <c r="C2391" t="s">
        <v>8933</v>
      </c>
      <c r="D2391" t="s">
        <v>65</v>
      </c>
      <c r="E2391" t="s">
        <v>55</v>
      </c>
      <c r="F2391" t="s">
        <v>17912</v>
      </c>
      <c r="G2391">
        <v>37.701355</v>
      </c>
      <c r="H2391">
        <v>-85.639904000000001</v>
      </c>
      <c r="I2391" t="s">
        <v>17913</v>
      </c>
      <c r="J2391" t="s">
        <v>718</v>
      </c>
      <c r="K2391" t="s">
        <v>7246</v>
      </c>
      <c r="L2391" t="s">
        <v>7482</v>
      </c>
      <c r="M2391">
        <v>8535</v>
      </c>
      <c r="N2391" t="s">
        <v>1096</v>
      </c>
      <c r="O2391" t="s">
        <v>7342</v>
      </c>
      <c r="P2391" t="s">
        <v>7391</v>
      </c>
      <c r="Q2391">
        <v>46</v>
      </c>
      <c r="R2391" t="s">
        <v>34</v>
      </c>
      <c r="S2391" t="s">
        <v>41</v>
      </c>
      <c r="T2391" t="s">
        <v>1802</v>
      </c>
      <c r="U2391" t="s">
        <v>7159</v>
      </c>
      <c r="V2391" t="s">
        <v>7203</v>
      </c>
      <c r="W2391">
        <v>21</v>
      </c>
      <c r="X2391" t="s">
        <v>7178</v>
      </c>
      <c r="Y2391" t="s">
        <v>7164</v>
      </c>
      <c r="Z2391" t="s">
        <v>116</v>
      </c>
      <c r="AA2391" t="s">
        <v>7393</v>
      </c>
      <c r="AB2391" t="s">
        <v>7252</v>
      </c>
      <c r="AC2391" t="s">
        <v>270</v>
      </c>
      <c r="AD2391">
        <v>4</v>
      </c>
      <c r="AE2391" t="s">
        <v>17914</v>
      </c>
      <c r="AF2391" t="s">
        <v>7403</v>
      </c>
      <c r="AG2391" t="s">
        <v>17915</v>
      </c>
    </row>
    <row r="2392" spans="1:33" x14ac:dyDescent="0.3">
      <c r="A2392" t="s">
        <v>4248</v>
      </c>
      <c r="B2392" t="s">
        <v>8407</v>
      </c>
      <c r="C2392" t="s">
        <v>7471</v>
      </c>
      <c r="D2392" t="s">
        <v>22</v>
      </c>
      <c r="E2392" t="s">
        <v>72</v>
      </c>
      <c r="F2392" t="s">
        <v>17916</v>
      </c>
      <c r="G2392">
        <v>29.778532999999999</v>
      </c>
      <c r="H2392">
        <v>-92.934472999999997</v>
      </c>
      <c r="I2392" t="s">
        <v>17917</v>
      </c>
      <c r="J2392" t="s">
        <v>1020</v>
      </c>
      <c r="K2392" t="s">
        <v>7187</v>
      </c>
      <c r="L2392" t="s">
        <v>7382</v>
      </c>
      <c r="M2392">
        <v>5704</v>
      </c>
      <c r="N2392" t="s">
        <v>3769</v>
      </c>
      <c r="O2392" t="s">
        <v>7280</v>
      </c>
      <c r="P2392" t="s">
        <v>7326</v>
      </c>
      <c r="Q2392">
        <v>46</v>
      </c>
      <c r="R2392" t="s">
        <v>7260</v>
      </c>
      <c r="S2392" t="s">
        <v>7164</v>
      </c>
      <c r="T2392" t="s">
        <v>1716</v>
      </c>
      <c r="U2392" t="s">
        <v>7200</v>
      </c>
      <c r="V2392" t="s">
        <v>7348</v>
      </c>
      <c r="W2392">
        <v>35</v>
      </c>
      <c r="X2392" t="s">
        <v>34</v>
      </c>
      <c r="Y2392" t="s">
        <v>17918</v>
      </c>
      <c r="Z2392" t="s">
        <v>70</v>
      </c>
      <c r="AA2392" t="s">
        <v>109</v>
      </c>
      <c r="AB2392" t="s">
        <v>132</v>
      </c>
      <c r="AC2392" t="s">
        <v>29</v>
      </c>
      <c r="AD2392">
        <v>0</v>
      </c>
      <c r="AE2392" t="s">
        <v>17919</v>
      </c>
      <c r="AF2392" t="s">
        <v>7403</v>
      </c>
      <c r="AG2392" t="s">
        <v>17920</v>
      </c>
    </row>
    <row r="2393" spans="1:33" x14ac:dyDescent="0.3">
      <c r="A2393" t="s">
        <v>4249</v>
      </c>
      <c r="B2393" t="s">
        <v>7847</v>
      </c>
      <c r="C2393" t="s">
        <v>342</v>
      </c>
      <c r="D2393" t="s">
        <v>92</v>
      </c>
      <c r="E2393" t="s">
        <v>55</v>
      </c>
      <c r="F2393" t="s">
        <v>17921</v>
      </c>
      <c r="G2393">
        <v>44.411048000000001</v>
      </c>
      <c r="H2393">
        <v>-94.073648000000006</v>
      </c>
      <c r="I2393" t="s">
        <v>17922</v>
      </c>
      <c r="J2393" t="s">
        <v>712</v>
      </c>
      <c r="K2393" t="s">
        <v>7156</v>
      </c>
      <c r="L2393" t="s">
        <v>7248</v>
      </c>
      <c r="M2393">
        <v>1535</v>
      </c>
      <c r="N2393" t="s">
        <v>2099</v>
      </c>
      <c r="O2393" t="s">
        <v>7155</v>
      </c>
      <c r="P2393" t="s">
        <v>7175</v>
      </c>
      <c r="Q2393">
        <v>36</v>
      </c>
      <c r="R2393" t="s">
        <v>7237</v>
      </c>
      <c r="S2393" t="s">
        <v>85</v>
      </c>
      <c r="T2393" t="s">
        <v>3120</v>
      </c>
      <c r="U2393" t="s">
        <v>7481</v>
      </c>
      <c r="V2393" t="s">
        <v>7268</v>
      </c>
      <c r="W2393">
        <v>89</v>
      </c>
      <c r="X2393" t="s">
        <v>7299</v>
      </c>
      <c r="Y2393" t="s">
        <v>17923</v>
      </c>
      <c r="Z2393" t="s">
        <v>45</v>
      </c>
      <c r="AA2393" t="s">
        <v>7163</v>
      </c>
      <c r="AB2393" t="s">
        <v>61</v>
      </c>
      <c r="AC2393" t="s">
        <v>270</v>
      </c>
      <c r="AD2393">
        <v>4</v>
      </c>
      <c r="AE2393" t="s">
        <v>17924</v>
      </c>
      <c r="AF2393" t="s">
        <v>7180</v>
      </c>
      <c r="AG2393" t="s">
        <v>17925</v>
      </c>
    </row>
    <row r="2394" spans="1:33" x14ac:dyDescent="0.3">
      <c r="A2394" t="s">
        <v>4250</v>
      </c>
      <c r="B2394" t="s">
        <v>507</v>
      </c>
      <c r="C2394" t="s">
        <v>7296</v>
      </c>
      <c r="D2394" t="s">
        <v>100</v>
      </c>
      <c r="E2394" t="s">
        <v>66</v>
      </c>
      <c r="F2394" t="s">
        <v>17926</v>
      </c>
      <c r="G2394">
        <v>46.465718000000003</v>
      </c>
      <c r="H2394">
        <v>-100.902742</v>
      </c>
      <c r="I2394" t="s">
        <v>17927</v>
      </c>
      <c r="J2394" t="s">
        <v>181</v>
      </c>
      <c r="K2394" t="s">
        <v>7307</v>
      </c>
      <c r="L2394" t="s">
        <v>7201</v>
      </c>
      <c r="M2394">
        <v>1386</v>
      </c>
      <c r="N2394" t="s">
        <v>1128</v>
      </c>
      <c r="O2394" t="s">
        <v>7236</v>
      </c>
      <c r="P2394" t="s">
        <v>7247</v>
      </c>
      <c r="Q2394">
        <v>51</v>
      </c>
      <c r="R2394" t="s">
        <v>34</v>
      </c>
      <c r="S2394" t="s">
        <v>7161</v>
      </c>
      <c r="T2394" t="s">
        <v>1452</v>
      </c>
      <c r="U2394" t="s">
        <v>7187</v>
      </c>
      <c r="V2394" t="s">
        <v>7354</v>
      </c>
      <c r="W2394">
        <v>72</v>
      </c>
      <c r="X2394" t="s">
        <v>7278</v>
      </c>
      <c r="Y2394" t="s">
        <v>17928</v>
      </c>
      <c r="Z2394" t="s">
        <v>7383</v>
      </c>
      <c r="AA2394" t="s">
        <v>139</v>
      </c>
      <c r="AB2394" t="s">
        <v>132</v>
      </c>
      <c r="AC2394" t="s">
        <v>270</v>
      </c>
      <c r="AD2394">
        <v>3</v>
      </c>
      <c r="AE2394" t="s">
        <v>17929</v>
      </c>
      <c r="AF2394" t="s">
        <v>7165</v>
      </c>
      <c r="AG2394" t="s">
        <v>7164</v>
      </c>
    </row>
    <row r="2395" spans="1:33" x14ac:dyDescent="0.3">
      <c r="A2395" t="s">
        <v>4251</v>
      </c>
      <c r="B2395" t="s">
        <v>7182</v>
      </c>
      <c r="C2395" t="s">
        <v>7871</v>
      </c>
      <c r="D2395" t="s">
        <v>100</v>
      </c>
      <c r="E2395" t="s">
        <v>31</v>
      </c>
      <c r="F2395" t="s">
        <v>10327</v>
      </c>
      <c r="G2395">
        <v>36.292022000000003</v>
      </c>
      <c r="H2395">
        <v>-84.342719000000002</v>
      </c>
      <c r="I2395" t="s">
        <v>10328</v>
      </c>
      <c r="J2395" t="s">
        <v>419</v>
      </c>
      <c r="K2395" t="s">
        <v>7381</v>
      </c>
      <c r="L2395" t="s">
        <v>7226</v>
      </c>
      <c r="M2395">
        <v>6705</v>
      </c>
      <c r="N2395" t="s">
        <v>1776</v>
      </c>
      <c r="O2395" t="s">
        <v>7236</v>
      </c>
      <c r="P2395" t="s">
        <v>7226</v>
      </c>
      <c r="Q2395">
        <v>45</v>
      </c>
      <c r="R2395" t="s">
        <v>34</v>
      </c>
      <c r="S2395" t="s">
        <v>85</v>
      </c>
      <c r="T2395" t="s">
        <v>147</v>
      </c>
      <c r="U2395" t="s">
        <v>7200</v>
      </c>
      <c r="V2395" t="s">
        <v>7175</v>
      </c>
      <c r="W2395">
        <v>86</v>
      </c>
      <c r="X2395" t="s">
        <v>7278</v>
      </c>
      <c r="Y2395" t="s">
        <v>10329</v>
      </c>
      <c r="Z2395" t="s">
        <v>7291</v>
      </c>
      <c r="AA2395" t="s">
        <v>7217</v>
      </c>
      <c r="AB2395" t="s">
        <v>28</v>
      </c>
      <c r="AC2395" t="s">
        <v>270</v>
      </c>
      <c r="AD2395">
        <v>0</v>
      </c>
      <c r="AE2395" t="s">
        <v>10330</v>
      </c>
      <c r="AF2395" t="s">
        <v>7180</v>
      </c>
      <c r="AG2395" t="s">
        <v>7164</v>
      </c>
    </row>
    <row r="2396" spans="1:33" x14ac:dyDescent="0.3">
      <c r="A2396" t="s">
        <v>705</v>
      </c>
      <c r="B2396" t="s">
        <v>8219</v>
      </c>
      <c r="C2396" t="s">
        <v>7150</v>
      </c>
      <c r="D2396" t="s">
        <v>48</v>
      </c>
      <c r="E2396" t="s">
        <v>112</v>
      </c>
      <c r="F2396" t="s">
        <v>8220</v>
      </c>
      <c r="G2396">
        <v>43.169646999999998</v>
      </c>
      <c r="H2396">
        <v>-109.627556</v>
      </c>
      <c r="I2396" t="s">
        <v>8221</v>
      </c>
      <c r="J2396" t="s">
        <v>706</v>
      </c>
      <c r="K2396" t="s">
        <v>7222</v>
      </c>
      <c r="L2396" t="s">
        <v>7226</v>
      </c>
      <c r="M2396">
        <v>1858</v>
      </c>
      <c r="N2396" t="s">
        <v>707</v>
      </c>
      <c r="O2396" t="s">
        <v>7156</v>
      </c>
      <c r="P2396" t="s">
        <v>7333</v>
      </c>
      <c r="Q2396">
        <v>62</v>
      </c>
      <c r="R2396" t="s">
        <v>7237</v>
      </c>
      <c r="S2396" t="s">
        <v>7309</v>
      </c>
      <c r="T2396" t="s">
        <v>708</v>
      </c>
      <c r="U2396" t="s">
        <v>7156</v>
      </c>
      <c r="V2396" t="s">
        <v>7203</v>
      </c>
      <c r="W2396">
        <v>-23</v>
      </c>
      <c r="X2396" t="s">
        <v>7157</v>
      </c>
      <c r="Y2396" t="s">
        <v>8222</v>
      </c>
      <c r="Z2396" t="s">
        <v>7383</v>
      </c>
      <c r="AA2396" t="s">
        <v>7344</v>
      </c>
      <c r="AB2396" t="s">
        <v>7178</v>
      </c>
      <c r="AC2396" t="s">
        <v>155</v>
      </c>
      <c r="AD2396">
        <v>0</v>
      </c>
      <c r="AE2396" t="s">
        <v>8223</v>
      </c>
      <c r="AF2396" t="s">
        <v>7191</v>
      </c>
      <c r="AG2396" t="s">
        <v>8224</v>
      </c>
    </row>
    <row r="2397" spans="1:33" x14ac:dyDescent="0.3">
      <c r="A2397" t="s">
        <v>4252</v>
      </c>
      <c r="B2397" t="s">
        <v>7232</v>
      </c>
      <c r="C2397" t="s">
        <v>8288</v>
      </c>
      <c r="D2397" t="s">
        <v>77</v>
      </c>
      <c r="E2397" t="s">
        <v>66</v>
      </c>
      <c r="F2397" t="s">
        <v>17930</v>
      </c>
      <c r="G2397">
        <v>42.905532999999998</v>
      </c>
      <c r="H2397">
        <v>55.8842</v>
      </c>
      <c r="I2397" t="s">
        <v>17931</v>
      </c>
      <c r="J2397" t="s">
        <v>173</v>
      </c>
      <c r="K2397" t="s">
        <v>7450</v>
      </c>
      <c r="L2397" t="s">
        <v>7317</v>
      </c>
      <c r="M2397">
        <v>7626</v>
      </c>
      <c r="N2397" t="s">
        <v>1134</v>
      </c>
      <c r="O2397" t="s">
        <v>7280</v>
      </c>
      <c r="P2397" t="s">
        <v>7308</v>
      </c>
      <c r="Q2397">
        <v>67</v>
      </c>
      <c r="R2397" t="s">
        <v>43</v>
      </c>
      <c r="S2397" t="s">
        <v>34</v>
      </c>
      <c r="T2397" t="s">
        <v>1517</v>
      </c>
      <c r="U2397" t="s">
        <v>7307</v>
      </c>
      <c r="V2397" t="s">
        <v>7175</v>
      </c>
      <c r="W2397">
        <v>36</v>
      </c>
      <c r="X2397" t="s">
        <v>7260</v>
      </c>
      <c r="Y2397" t="s">
        <v>17932</v>
      </c>
      <c r="Z2397" t="s">
        <v>7164</v>
      </c>
      <c r="AA2397" t="s">
        <v>7393</v>
      </c>
      <c r="AB2397" t="s">
        <v>7164</v>
      </c>
      <c r="AC2397" t="s">
        <v>7164</v>
      </c>
      <c r="AE2397" t="s">
        <v>17933</v>
      </c>
      <c r="AF2397" t="s">
        <v>103</v>
      </c>
      <c r="AG2397" t="s">
        <v>17934</v>
      </c>
    </row>
    <row r="2398" spans="1:33" x14ac:dyDescent="0.3">
      <c r="A2398" t="s">
        <v>4253</v>
      </c>
      <c r="B2398" t="s">
        <v>7321</v>
      </c>
      <c r="C2398" t="s">
        <v>7233</v>
      </c>
      <c r="D2398" t="s">
        <v>92</v>
      </c>
      <c r="E2398" t="s">
        <v>93</v>
      </c>
      <c r="F2398" t="s">
        <v>17935</v>
      </c>
      <c r="G2398">
        <v>39.559126999999997</v>
      </c>
      <c r="H2398">
        <v>-108.707077</v>
      </c>
      <c r="I2398" t="s">
        <v>17936</v>
      </c>
      <c r="J2398" t="s">
        <v>605</v>
      </c>
      <c r="K2398" t="s">
        <v>7249</v>
      </c>
      <c r="L2398" t="s">
        <v>7276</v>
      </c>
      <c r="M2398">
        <v>5137</v>
      </c>
      <c r="N2398" t="s">
        <v>725</v>
      </c>
      <c r="O2398" t="s">
        <v>7200</v>
      </c>
      <c r="P2398" t="s">
        <v>7268</v>
      </c>
      <c r="Q2398">
        <v>66</v>
      </c>
      <c r="R2398" t="s">
        <v>34</v>
      </c>
      <c r="S2398" t="s">
        <v>34</v>
      </c>
      <c r="T2398" t="s">
        <v>2726</v>
      </c>
      <c r="U2398" t="s">
        <v>7449</v>
      </c>
      <c r="V2398" t="s">
        <v>7248</v>
      </c>
      <c r="W2398">
        <v>22</v>
      </c>
      <c r="X2398" t="s">
        <v>7260</v>
      </c>
      <c r="Y2398" t="s">
        <v>17937</v>
      </c>
      <c r="Z2398" t="s">
        <v>7607</v>
      </c>
      <c r="AA2398" t="s">
        <v>109</v>
      </c>
      <c r="AB2398" t="s">
        <v>7164</v>
      </c>
      <c r="AC2398" t="s">
        <v>7364</v>
      </c>
      <c r="AD2398">
        <v>2</v>
      </c>
      <c r="AE2398" t="s">
        <v>17938</v>
      </c>
      <c r="AF2398" t="s">
        <v>7195</v>
      </c>
      <c r="AG2398" t="s">
        <v>17939</v>
      </c>
    </row>
    <row r="2399" spans="1:33" x14ac:dyDescent="0.3">
      <c r="A2399" t="s">
        <v>4254</v>
      </c>
      <c r="B2399" t="s">
        <v>8122</v>
      </c>
      <c r="C2399" t="s">
        <v>135</v>
      </c>
      <c r="D2399" t="s">
        <v>100</v>
      </c>
      <c r="E2399" t="s">
        <v>186</v>
      </c>
      <c r="F2399" t="s">
        <v>17940</v>
      </c>
      <c r="G2399">
        <v>27.371566999999999</v>
      </c>
      <c r="H2399">
        <v>-73.638801999999998</v>
      </c>
      <c r="I2399" t="s">
        <v>17941</v>
      </c>
      <c r="J2399" t="s">
        <v>986</v>
      </c>
      <c r="K2399" t="s">
        <v>7236</v>
      </c>
      <c r="L2399" t="s">
        <v>7348</v>
      </c>
      <c r="M2399">
        <v>4701</v>
      </c>
      <c r="N2399" t="s">
        <v>4255</v>
      </c>
      <c r="O2399" t="s">
        <v>7334</v>
      </c>
      <c r="P2399" t="s">
        <v>7289</v>
      </c>
      <c r="Q2399">
        <v>37</v>
      </c>
      <c r="R2399" t="s">
        <v>7237</v>
      </c>
      <c r="S2399" t="s">
        <v>7158</v>
      </c>
      <c r="T2399" t="s">
        <v>2914</v>
      </c>
      <c r="U2399" t="s">
        <v>7259</v>
      </c>
      <c r="V2399" t="s">
        <v>7188</v>
      </c>
      <c r="W2399">
        <v>62</v>
      </c>
      <c r="X2399" t="s">
        <v>43</v>
      </c>
      <c r="Y2399" t="s">
        <v>17942</v>
      </c>
      <c r="Z2399" t="s">
        <v>60</v>
      </c>
      <c r="AA2399" t="s">
        <v>7292</v>
      </c>
      <c r="AB2399" t="s">
        <v>61</v>
      </c>
      <c r="AC2399" t="s">
        <v>270</v>
      </c>
      <c r="AD2399">
        <v>0</v>
      </c>
      <c r="AE2399" t="s">
        <v>7164</v>
      </c>
      <c r="AF2399" t="s">
        <v>7385</v>
      </c>
      <c r="AG2399" t="s">
        <v>7164</v>
      </c>
    </row>
    <row r="2400" spans="1:33" x14ac:dyDescent="0.3">
      <c r="A2400" t="s">
        <v>4256</v>
      </c>
      <c r="B2400" t="s">
        <v>479</v>
      </c>
      <c r="C2400" t="s">
        <v>7265</v>
      </c>
      <c r="D2400" t="s">
        <v>48</v>
      </c>
      <c r="E2400" t="s">
        <v>66</v>
      </c>
      <c r="F2400" t="s">
        <v>17943</v>
      </c>
      <c r="G2400">
        <v>38.338625</v>
      </c>
      <c r="H2400">
        <v>-103.081754</v>
      </c>
      <c r="I2400" t="s">
        <v>7164</v>
      </c>
      <c r="J2400" t="s">
        <v>455</v>
      </c>
      <c r="K2400" t="s">
        <v>7236</v>
      </c>
      <c r="L2400" t="s">
        <v>7400</v>
      </c>
      <c r="M2400">
        <v>4970</v>
      </c>
      <c r="N2400" t="s">
        <v>2266</v>
      </c>
      <c r="O2400" t="s">
        <v>7277</v>
      </c>
      <c r="P2400" t="s">
        <v>7400</v>
      </c>
      <c r="Q2400">
        <v>58</v>
      </c>
      <c r="R2400" t="s">
        <v>7237</v>
      </c>
      <c r="S2400" t="s">
        <v>34</v>
      </c>
      <c r="T2400" t="s">
        <v>7164</v>
      </c>
      <c r="U2400" t="s">
        <v>7164</v>
      </c>
      <c r="V2400" t="s">
        <v>7164</v>
      </c>
      <c r="X2400" t="s">
        <v>7164</v>
      </c>
      <c r="Y2400" t="s">
        <v>7164</v>
      </c>
      <c r="Z2400" t="s">
        <v>7375</v>
      </c>
      <c r="AA2400" t="s">
        <v>139</v>
      </c>
      <c r="AB2400" t="s">
        <v>98</v>
      </c>
      <c r="AC2400" t="s">
        <v>7193</v>
      </c>
      <c r="AD2400">
        <v>0</v>
      </c>
      <c r="AE2400" t="s">
        <v>17944</v>
      </c>
      <c r="AF2400" t="s">
        <v>110</v>
      </c>
      <c r="AG2400" t="s">
        <v>17945</v>
      </c>
    </row>
    <row r="2401" spans="1:33" x14ac:dyDescent="0.3">
      <c r="A2401" t="s">
        <v>4257</v>
      </c>
      <c r="B2401" t="s">
        <v>7433</v>
      </c>
      <c r="C2401" t="s">
        <v>8076</v>
      </c>
      <c r="D2401" t="s">
        <v>92</v>
      </c>
      <c r="E2401" t="s">
        <v>78</v>
      </c>
      <c r="F2401" t="s">
        <v>17946</v>
      </c>
      <c r="G2401">
        <v>39.662964000000002</v>
      </c>
      <c r="H2401">
        <v>-95.560046999999997</v>
      </c>
      <c r="I2401" t="s">
        <v>17947</v>
      </c>
      <c r="J2401" t="s">
        <v>195</v>
      </c>
      <c r="K2401" t="s">
        <v>7381</v>
      </c>
      <c r="L2401" t="s">
        <v>7172</v>
      </c>
      <c r="M2401">
        <v>8559</v>
      </c>
      <c r="N2401" t="s">
        <v>2958</v>
      </c>
      <c r="O2401" t="s">
        <v>7186</v>
      </c>
      <c r="P2401" t="s">
        <v>7203</v>
      </c>
      <c r="Q2401">
        <v>35</v>
      </c>
      <c r="R2401" t="s">
        <v>7164</v>
      </c>
      <c r="S2401" t="s">
        <v>7164</v>
      </c>
      <c r="T2401" t="s">
        <v>457</v>
      </c>
      <c r="U2401" t="s">
        <v>7481</v>
      </c>
      <c r="V2401" t="s">
        <v>7276</v>
      </c>
      <c r="W2401">
        <v>28</v>
      </c>
      <c r="X2401" t="s">
        <v>7299</v>
      </c>
      <c r="Y2401" t="s">
        <v>17948</v>
      </c>
      <c r="Z2401" t="s">
        <v>116</v>
      </c>
      <c r="AA2401" t="s">
        <v>7393</v>
      </c>
      <c r="AB2401" t="s">
        <v>61</v>
      </c>
      <c r="AC2401" t="s">
        <v>7193</v>
      </c>
      <c r="AD2401">
        <v>1</v>
      </c>
      <c r="AE2401" t="s">
        <v>17949</v>
      </c>
      <c r="AF2401" t="s">
        <v>7385</v>
      </c>
      <c r="AG2401" t="s">
        <v>17950</v>
      </c>
    </row>
    <row r="2402" spans="1:33" x14ac:dyDescent="0.3">
      <c r="A2402" t="s">
        <v>4258</v>
      </c>
      <c r="B2402" t="s">
        <v>7615</v>
      </c>
      <c r="C2402" t="s">
        <v>7815</v>
      </c>
      <c r="D2402" t="s">
        <v>38</v>
      </c>
      <c r="E2402" t="s">
        <v>186</v>
      </c>
      <c r="F2402" t="s">
        <v>17951</v>
      </c>
      <c r="G2402">
        <v>30.560096999999999</v>
      </c>
      <c r="H2402">
        <v>-82.189590999999993</v>
      </c>
      <c r="I2402" t="s">
        <v>17952</v>
      </c>
      <c r="J2402" t="s">
        <v>622</v>
      </c>
      <c r="K2402" t="s">
        <v>7342</v>
      </c>
      <c r="L2402" t="s">
        <v>7317</v>
      </c>
      <c r="M2402">
        <v>8472</v>
      </c>
      <c r="N2402" t="s">
        <v>463</v>
      </c>
      <c r="O2402" t="s">
        <v>7200</v>
      </c>
      <c r="P2402" t="s">
        <v>7354</v>
      </c>
      <c r="Q2402">
        <v>48</v>
      </c>
      <c r="R2402" t="s">
        <v>7260</v>
      </c>
      <c r="S2402" t="s">
        <v>7279</v>
      </c>
      <c r="T2402" t="s">
        <v>3167</v>
      </c>
      <c r="U2402" t="s">
        <v>7334</v>
      </c>
      <c r="V2402" t="s">
        <v>7333</v>
      </c>
      <c r="W2402">
        <v>-75</v>
      </c>
      <c r="X2402" t="s">
        <v>7373</v>
      </c>
      <c r="Y2402" t="s">
        <v>17953</v>
      </c>
      <c r="Z2402" t="s">
        <v>70</v>
      </c>
      <c r="AA2402" t="s">
        <v>97</v>
      </c>
      <c r="AB2402" t="s">
        <v>7293</v>
      </c>
      <c r="AC2402" t="s">
        <v>7394</v>
      </c>
      <c r="AD2402">
        <v>4</v>
      </c>
      <c r="AE2402" t="s">
        <v>17954</v>
      </c>
      <c r="AF2402" t="s">
        <v>7180</v>
      </c>
      <c r="AG2402" t="s">
        <v>17955</v>
      </c>
    </row>
    <row r="2403" spans="1:33" x14ac:dyDescent="0.3">
      <c r="A2403" t="s">
        <v>4259</v>
      </c>
      <c r="B2403" t="s">
        <v>7459</v>
      </c>
      <c r="C2403" t="s">
        <v>7597</v>
      </c>
      <c r="D2403" t="s">
        <v>77</v>
      </c>
      <c r="E2403" t="s">
        <v>39</v>
      </c>
      <c r="F2403" t="s">
        <v>17956</v>
      </c>
      <c r="G2403">
        <v>47.234551000000003</v>
      </c>
      <c r="H2403">
        <v>-76.690068999999994</v>
      </c>
      <c r="I2403" t="s">
        <v>17957</v>
      </c>
      <c r="J2403" t="s">
        <v>566</v>
      </c>
      <c r="K2403" t="s">
        <v>16313</v>
      </c>
      <c r="L2403" t="s">
        <v>7354</v>
      </c>
      <c r="M2403">
        <v>5248</v>
      </c>
      <c r="N2403" t="s">
        <v>7164</v>
      </c>
      <c r="O2403" t="s">
        <v>7164</v>
      </c>
      <c r="P2403" t="s">
        <v>7164</v>
      </c>
      <c r="R2403" t="s">
        <v>7164</v>
      </c>
      <c r="S2403" t="s">
        <v>7164</v>
      </c>
      <c r="T2403" t="s">
        <v>7164</v>
      </c>
      <c r="U2403" t="s">
        <v>7164</v>
      </c>
      <c r="V2403" t="s">
        <v>7164</v>
      </c>
      <c r="X2403" t="s">
        <v>7164</v>
      </c>
      <c r="Y2403" t="s">
        <v>7164</v>
      </c>
      <c r="Z2403" t="s">
        <v>7291</v>
      </c>
      <c r="AA2403" t="s">
        <v>139</v>
      </c>
      <c r="AB2403" t="s">
        <v>28</v>
      </c>
      <c r="AC2403" t="s">
        <v>62</v>
      </c>
      <c r="AD2403">
        <v>5</v>
      </c>
      <c r="AE2403" t="s">
        <v>17958</v>
      </c>
      <c r="AF2403" t="s">
        <v>7191</v>
      </c>
      <c r="AG2403" t="s">
        <v>17959</v>
      </c>
    </row>
    <row r="2404" spans="1:33" x14ac:dyDescent="0.3">
      <c r="A2404" t="s">
        <v>4260</v>
      </c>
      <c r="B2404" t="s">
        <v>7242</v>
      </c>
      <c r="C2404" t="s">
        <v>7339</v>
      </c>
      <c r="D2404" t="s">
        <v>65</v>
      </c>
      <c r="E2404" t="s">
        <v>31</v>
      </c>
      <c r="F2404" t="s">
        <v>17960</v>
      </c>
      <c r="G2404">
        <v>33.821586000000003</v>
      </c>
      <c r="H2404">
        <v>-101.663359</v>
      </c>
      <c r="I2404" t="s">
        <v>17961</v>
      </c>
      <c r="J2404" t="s">
        <v>993</v>
      </c>
      <c r="K2404" t="s">
        <v>7225</v>
      </c>
      <c r="L2404" t="s">
        <v>7188</v>
      </c>
      <c r="M2404">
        <v>1460</v>
      </c>
      <c r="N2404" t="s">
        <v>2299</v>
      </c>
      <c r="O2404" t="s">
        <v>7171</v>
      </c>
      <c r="P2404" t="s">
        <v>7333</v>
      </c>
      <c r="Q2404">
        <v>22</v>
      </c>
      <c r="R2404" t="s">
        <v>7164</v>
      </c>
      <c r="S2404" t="s">
        <v>7161</v>
      </c>
      <c r="T2404" t="s">
        <v>395</v>
      </c>
      <c r="U2404" t="s">
        <v>7249</v>
      </c>
      <c r="V2404" t="s">
        <v>7268</v>
      </c>
      <c r="W2404">
        <v>64</v>
      </c>
      <c r="X2404" t="s">
        <v>7237</v>
      </c>
      <c r="Y2404" t="s">
        <v>17962</v>
      </c>
      <c r="Z2404" t="s">
        <v>7383</v>
      </c>
      <c r="AA2404" t="s">
        <v>7311</v>
      </c>
      <c r="AB2404" t="s">
        <v>7293</v>
      </c>
      <c r="AC2404" t="s">
        <v>29</v>
      </c>
      <c r="AD2404">
        <v>4</v>
      </c>
      <c r="AE2404" t="s">
        <v>17963</v>
      </c>
      <c r="AF2404" t="s">
        <v>110</v>
      </c>
      <c r="AG2404" t="s">
        <v>17964</v>
      </c>
    </row>
    <row r="2405" spans="1:33" x14ac:dyDescent="0.3">
      <c r="A2405" t="s">
        <v>4261</v>
      </c>
      <c r="B2405" t="s">
        <v>7440</v>
      </c>
      <c r="C2405" t="s">
        <v>7339</v>
      </c>
      <c r="D2405" t="s">
        <v>38</v>
      </c>
      <c r="E2405" t="s">
        <v>93</v>
      </c>
      <c r="F2405" t="s">
        <v>17965</v>
      </c>
      <c r="G2405">
        <v>37.397903999999997</v>
      </c>
      <c r="H2405">
        <v>-120.205333</v>
      </c>
      <c r="I2405" t="s">
        <v>17966</v>
      </c>
      <c r="J2405" t="s">
        <v>331</v>
      </c>
      <c r="K2405" t="s">
        <v>7381</v>
      </c>
      <c r="L2405" t="s">
        <v>7333</v>
      </c>
      <c r="M2405">
        <v>4704</v>
      </c>
      <c r="N2405" t="s">
        <v>2299</v>
      </c>
      <c r="O2405" t="s">
        <v>7153</v>
      </c>
      <c r="P2405" t="s">
        <v>7156</v>
      </c>
      <c r="Q2405">
        <v>38</v>
      </c>
      <c r="R2405" t="s">
        <v>7260</v>
      </c>
      <c r="S2405" t="s">
        <v>7309</v>
      </c>
      <c r="T2405" t="s">
        <v>4180</v>
      </c>
      <c r="U2405" t="s">
        <v>7481</v>
      </c>
      <c r="V2405" t="s">
        <v>7189</v>
      </c>
      <c r="W2405">
        <v>13</v>
      </c>
      <c r="X2405" t="s">
        <v>7164</v>
      </c>
      <c r="Y2405" t="s">
        <v>17967</v>
      </c>
      <c r="Z2405" t="s">
        <v>60</v>
      </c>
      <c r="AA2405" t="s">
        <v>139</v>
      </c>
      <c r="AB2405" t="s">
        <v>7271</v>
      </c>
      <c r="AC2405" t="s">
        <v>7230</v>
      </c>
      <c r="AD2405">
        <v>5</v>
      </c>
      <c r="AE2405" t="s">
        <v>17968</v>
      </c>
      <c r="AF2405" t="s">
        <v>7254</v>
      </c>
      <c r="AG2405" t="s">
        <v>17969</v>
      </c>
    </row>
    <row r="2406" spans="1:33" x14ac:dyDescent="0.3">
      <c r="A2406" t="s">
        <v>4262</v>
      </c>
      <c r="B2406" t="s">
        <v>7477</v>
      </c>
      <c r="C2406" t="s">
        <v>7631</v>
      </c>
      <c r="D2406" t="s">
        <v>77</v>
      </c>
      <c r="E2406" t="s">
        <v>39</v>
      </c>
      <c r="F2406" t="s">
        <v>17970</v>
      </c>
      <c r="G2406">
        <v>37.939104999999998</v>
      </c>
      <c r="H2406">
        <v>-88.889988000000002</v>
      </c>
      <c r="I2406" t="s">
        <v>17971</v>
      </c>
      <c r="J2406" t="s">
        <v>1313</v>
      </c>
      <c r="K2406" t="s">
        <v>7449</v>
      </c>
      <c r="L2406" t="s">
        <v>7188</v>
      </c>
      <c r="M2406">
        <v>7031</v>
      </c>
      <c r="N2406" t="s">
        <v>7164</v>
      </c>
      <c r="O2406" t="s">
        <v>7164</v>
      </c>
      <c r="P2406" t="s">
        <v>7164</v>
      </c>
      <c r="R2406" t="s">
        <v>7164</v>
      </c>
      <c r="S2406" t="s">
        <v>7164</v>
      </c>
      <c r="T2406" t="s">
        <v>1058</v>
      </c>
      <c r="U2406" t="s">
        <v>7156</v>
      </c>
      <c r="V2406" t="s">
        <v>7289</v>
      </c>
      <c r="W2406">
        <v>56</v>
      </c>
      <c r="X2406" t="s">
        <v>7164</v>
      </c>
      <c r="Y2406" t="s">
        <v>7164</v>
      </c>
      <c r="Z2406" t="s">
        <v>7251</v>
      </c>
      <c r="AA2406" t="s">
        <v>7217</v>
      </c>
      <c r="AB2406" t="s">
        <v>7363</v>
      </c>
      <c r="AC2406" t="s">
        <v>7178</v>
      </c>
      <c r="AD2406">
        <v>4</v>
      </c>
      <c r="AE2406" t="s">
        <v>17972</v>
      </c>
      <c r="AF2406" t="s">
        <v>7254</v>
      </c>
      <c r="AG2406" t="s">
        <v>17973</v>
      </c>
    </row>
    <row r="2407" spans="1:33" x14ac:dyDescent="0.3">
      <c r="A2407" t="s">
        <v>4263</v>
      </c>
      <c r="B2407" t="s">
        <v>8122</v>
      </c>
      <c r="C2407" t="s">
        <v>7434</v>
      </c>
      <c r="D2407" t="s">
        <v>38</v>
      </c>
      <c r="E2407" t="s">
        <v>186</v>
      </c>
      <c r="F2407" t="s">
        <v>17974</v>
      </c>
      <c r="G2407">
        <v>47.598098999999998</v>
      </c>
      <c r="H2407">
        <v>-91.628637999999995</v>
      </c>
      <c r="I2407" t="s">
        <v>17975</v>
      </c>
      <c r="J2407" t="s">
        <v>122</v>
      </c>
      <c r="K2407" t="s">
        <v>7246</v>
      </c>
      <c r="L2407" t="s">
        <v>7156</v>
      </c>
      <c r="M2407">
        <v>5659</v>
      </c>
      <c r="N2407" t="s">
        <v>3469</v>
      </c>
      <c r="O2407" t="s">
        <v>7200</v>
      </c>
      <c r="P2407" t="s">
        <v>7391</v>
      </c>
      <c r="Q2407">
        <v>56</v>
      </c>
      <c r="R2407" t="s">
        <v>7161</v>
      </c>
      <c r="S2407" t="s">
        <v>34</v>
      </c>
      <c r="T2407" t="s">
        <v>200</v>
      </c>
      <c r="U2407" t="s">
        <v>7450</v>
      </c>
      <c r="V2407" t="s">
        <v>7156</v>
      </c>
      <c r="W2407">
        <v>82</v>
      </c>
      <c r="X2407" t="s">
        <v>7178</v>
      </c>
      <c r="Y2407" t="s">
        <v>17976</v>
      </c>
      <c r="Z2407" t="s">
        <v>7291</v>
      </c>
      <c r="AA2407" t="s">
        <v>7163</v>
      </c>
      <c r="AB2407" t="s">
        <v>28</v>
      </c>
      <c r="AC2407" t="s">
        <v>29</v>
      </c>
      <c r="AD2407">
        <v>3</v>
      </c>
      <c r="AE2407" t="s">
        <v>17977</v>
      </c>
      <c r="AF2407" t="s">
        <v>7195</v>
      </c>
      <c r="AG2407" t="s">
        <v>17978</v>
      </c>
    </row>
    <row r="2408" spans="1:33" x14ac:dyDescent="0.3">
      <c r="A2408" t="s">
        <v>4264</v>
      </c>
      <c r="B2408" t="s">
        <v>8902</v>
      </c>
      <c r="C2408" t="s">
        <v>8933</v>
      </c>
      <c r="D2408" t="s">
        <v>65</v>
      </c>
      <c r="E2408" t="s">
        <v>55</v>
      </c>
      <c r="F2408" t="s">
        <v>12188</v>
      </c>
      <c r="G2408">
        <v>27.287139</v>
      </c>
      <c r="H2408">
        <v>-109.47606500000001</v>
      </c>
      <c r="I2408" t="s">
        <v>17979</v>
      </c>
      <c r="J2408" t="s">
        <v>224</v>
      </c>
      <c r="K2408" t="s">
        <v>7280</v>
      </c>
      <c r="L2408" t="s">
        <v>7326</v>
      </c>
      <c r="M2408">
        <v>3870</v>
      </c>
      <c r="N2408" t="s">
        <v>7164</v>
      </c>
      <c r="O2408" t="s">
        <v>7164</v>
      </c>
      <c r="P2408" t="s">
        <v>7164</v>
      </c>
      <c r="R2408" t="s">
        <v>7164</v>
      </c>
      <c r="S2408" t="s">
        <v>7164</v>
      </c>
      <c r="T2408" t="s">
        <v>304</v>
      </c>
      <c r="U2408" t="s">
        <v>7449</v>
      </c>
      <c r="V2408" t="s">
        <v>7239</v>
      </c>
      <c r="W2408">
        <v>17</v>
      </c>
      <c r="X2408" t="s">
        <v>59</v>
      </c>
      <c r="Y2408" t="s">
        <v>17980</v>
      </c>
      <c r="Z2408" t="s">
        <v>7318</v>
      </c>
      <c r="AA2408" t="s">
        <v>7191</v>
      </c>
      <c r="AB2408" t="s">
        <v>53</v>
      </c>
      <c r="AC2408" t="s">
        <v>7230</v>
      </c>
      <c r="AD2408">
        <v>0</v>
      </c>
      <c r="AE2408" t="s">
        <v>17981</v>
      </c>
      <c r="AF2408" t="s">
        <v>7195</v>
      </c>
      <c r="AG2408" t="s">
        <v>7164</v>
      </c>
    </row>
    <row r="2409" spans="1:33" x14ac:dyDescent="0.3">
      <c r="A2409" t="s">
        <v>4265</v>
      </c>
      <c r="B2409" t="s">
        <v>7321</v>
      </c>
      <c r="C2409" t="s">
        <v>468</v>
      </c>
      <c r="D2409" t="s">
        <v>92</v>
      </c>
      <c r="E2409" t="s">
        <v>31</v>
      </c>
      <c r="F2409" t="s">
        <v>17982</v>
      </c>
      <c r="G2409">
        <v>38.929341999999998</v>
      </c>
      <c r="H2409">
        <v>-105.85351799999999</v>
      </c>
      <c r="I2409" t="s">
        <v>17983</v>
      </c>
      <c r="J2409" t="s">
        <v>295</v>
      </c>
      <c r="K2409" t="s">
        <v>7361</v>
      </c>
      <c r="L2409" t="s">
        <v>7348</v>
      </c>
      <c r="M2409">
        <v>6208</v>
      </c>
      <c r="N2409" t="s">
        <v>971</v>
      </c>
      <c r="O2409" t="s">
        <v>7225</v>
      </c>
      <c r="P2409" t="s">
        <v>7154</v>
      </c>
      <c r="Q2409">
        <v>31</v>
      </c>
      <c r="R2409" t="s">
        <v>7157</v>
      </c>
      <c r="S2409" t="s">
        <v>7178</v>
      </c>
      <c r="T2409" t="s">
        <v>2772</v>
      </c>
      <c r="U2409" t="s">
        <v>7223</v>
      </c>
      <c r="V2409" t="s">
        <v>7348</v>
      </c>
      <c r="W2409">
        <v>-30</v>
      </c>
      <c r="X2409" t="s">
        <v>7164</v>
      </c>
      <c r="Y2409" t="s">
        <v>17984</v>
      </c>
      <c r="Z2409" t="s">
        <v>7164</v>
      </c>
      <c r="AA2409" t="s">
        <v>7191</v>
      </c>
      <c r="AB2409" t="s">
        <v>7293</v>
      </c>
      <c r="AC2409" t="s">
        <v>7394</v>
      </c>
      <c r="AD2409">
        <v>2</v>
      </c>
      <c r="AE2409" t="s">
        <v>17985</v>
      </c>
      <c r="AF2409" t="s">
        <v>7164</v>
      </c>
      <c r="AG2409" t="s">
        <v>17986</v>
      </c>
    </row>
    <row r="2410" spans="1:33" x14ac:dyDescent="0.3">
      <c r="A2410" t="s">
        <v>4266</v>
      </c>
      <c r="B2410" t="s">
        <v>242</v>
      </c>
      <c r="C2410" t="s">
        <v>7351</v>
      </c>
      <c r="D2410" t="s">
        <v>77</v>
      </c>
      <c r="E2410" t="s">
        <v>78</v>
      </c>
      <c r="F2410" t="s">
        <v>17987</v>
      </c>
      <c r="G2410">
        <v>28.451449</v>
      </c>
      <c r="H2410">
        <v>-120.89748400000001</v>
      </c>
      <c r="I2410" t="s">
        <v>17988</v>
      </c>
      <c r="J2410" t="s">
        <v>579</v>
      </c>
      <c r="K2410" t="s">
        <v>7153</v>
      </c>
      <c r="L2410" t="s">
        <v>7482</v>
      </c>
      <c r="M2410">
        <v>1059</v>
      </c>
      <c r="N2410" t="s">
        <v>4267</v>
      </c>
      <c r="O2410" t="s">
        <v>7371</v>
      </c>
      <c r="P2410" t="s">
        <v>7382</v>
      </c>
      <c r="Q2410">
        <v>34</v>
      </c>
      <c r="R2410" t="s">
        <v>59</v>
      </c>
      <c r="S2410" t="s">
        <v>34</v>
      </c>
      <c r="T2410" t="s">
        <v>1532</v>
      </c>
      <c r="U2410" t="s">
        <v>7156</v>
      </c>
      <c r="V2410" t="s">
        <v>7173</v>
      </c>
      <c r="W2410">
        <v>89</v>
      </c>
      <c r="X2410" t="s">
        <v>34</v>
      </c>
      <c r="Y2410" t="s">
        <v>7178</v>
      </c>
      <c r="Z2410" t="s">
        <v>116</v>
      </c>
      <c r="AA2410" t="s">
        <v>7177</v>
      </c>
      <c r="AB2410" t="s">
        <v>7293</v>
      </c>
      <c r="AC2410" t="s">
        <v>7328</v>
      </c>
      <c r="AD2410">
        <v>3</v>
      </c>
      <c r="AE2410" t="s">
        <v>17989</v>
      </c>
      <c r="AF2410" t="s">
        <v>7403</v>
      </c>
      <c r="AG2410" t="s">
        <v>17990</v>
      </c>
    </row>
    <row r="2411" spans="1:33" x14ac:dyDescent="0.3">
      <c r="A2411" t="s">
        <v>4268</v>
      </c>
      <c r="B2411" t="s">
        <v>7295</v>
      </c>
      <c r="C2411" t="s">
        <v>8105</v>
      </c>
      <c r="D2411" t="s">
        <v>77</v>
      </c>
      <c r="E2411" t="s">
        <v>23</v>
      </c>
      <c r="F2411" t="s">
        <v>17991</v>
      </c>
      <c r="G2411">
        <v>40.870249999999999</v>
      </c>
      <c r="H2411">
        <v>-95.358271999999999</v>
      </c>
      <c r="I2411" t="s">
        <v>17992</v>
      </c>
      <c r="J2411" t="s">
        <v>852</v>
      </c>
      <c r="K2411" t="s">
        <v>7236</v>
      </c>
      <c r="L2411" t="s">
        <v>7239</v>
      </c>
      <c r="M2411">
        <v>1913</v>
      </c>
      <c r="N2411" t="s">
        <v>74</v>
      </c>
      <c r="O2411" t="s">
        <v>7307</v>
      </c>
      <c r="P2411" t="s">
        <v>7248</v>
      </c>
      <c r="Q2411">
        <v>37</v>
      </c>
      <c r="R2411" t="s">
        <v>7161</v>
      </c>
      <c r="S2411" t="s">
        <v>7178</v>
      </c>
      <c r="T2411" t="s">
        <v>933</v>
      </c>
      <c r="U2411" t="s">
        <v>7371</v>
      </c>
      <c r="V2411" t="s">
        <v>7326</v>
      </c>
      <c r="W2411">
        <v>62</v>
      </c>
      <c r="X2411" t="s">
        <v>7164</v>
      </c>
      <c r="Y2411" t="s">
        <v>7178</v>
      </c>
      <c r="Z2411" t="s">
        <v>116</v>
      </c>
      <c r="AA2411" t="s">
        <v>7191</v>
      </c>
      <c r="AB2411" t="s">
        <v>7229</v>
      </c>
      <c r="AC2411" t="s">
        <v>7230</v>
      </c>
      <c r="AD2411">
        <v>3</v>
      </c>
      <c r="AE2411" t="s">
        <v>7164</v>
      </c>
      <c r="AF2411" t="s">
        <v>7403</v>
      </c>
      <c r="AG2411" t="s">
        <v>17993</v>
      </c>
    </row>
    <row r="2412" spans="1:33" x14ac:dyDescent="0.3">
      <c r="A2412" t="s">
        <v>4269</v>
      </c>
      <c r="B2412" t="s">
        <v>7167</v>
      </c>
      <c r="C2412" t="s">
        <v>7285</v>
      </c>
      <c r="D2412" t="s">
        <v>100</v>
      </c>
      <c r="E2412" t="s">
        <v>93</v>
      </c>
      <c r="F2412" t="s">
        <v>17994</v>
      </c>
      <c r="G2412">
        <v>40.762990000000002</v>
      </c>
      <c r="H2412">
        <v>-110.227343</v>
      </c>
      <c r="I2412" t="s">
        <v>7164</v>
      </c>
      <c r="J2412" t="s">
        <v>682</v>
      </c>
      <c r="K2412" t="s">
        <v>7371</v>
      </c>
      <c r="L2412" t="s">
        <v>7201</v>
      </c>
      <c r="M2412">
        <v>8626</v>
      </c>
      <c r="N2412" t="s">
        <v>3417</v>
      </c>
      <c r="O2412" t="s">
        <v>7381</v>
      </c>
      <c r="P2412" t="s">
        <v>7400</v>
      </c>
      <c r="Q2412">
        <v>63</v>
      </c>
      <c r="R2412" t="s">
        <v>7157</v>
      </c>
      <c r="S2412" t="s">
        <v>35</v>
      </c>
      <c r="T2412" t="s">
        <v>2825</v>
      </c>
      <c r="U2412" t="s">
        <v>7361</v>
      </c>
      <c r="V2412" t="s">
        <v>7160</v>
      </c>
      <c r="W2412">
        <v>49</v>
      </c>
      <c r="X2412" t="s">
        <v>7178</v>
      </c>
      <c r="Y2412" t="s">
        <v>17995</v>
      </c>
      <c r="Z2412" t="s">
        <v>70</v>
      </c>
      <c r="AA2412" t="s">
        <v>97</v>
      </c>
      <c r="AB2412" t="s">
        <v>7229</v>
      </c>
      <c r="AC2412" t="s">
        <v>270</v>
      </c>
      <c r="AD2412">
        <v>5</v>
      </c>
      <c r="AE2412" t="s">
        <v>17996</v>
      </c>
      <c r="AF2412" t="s">
        <v>7165</v>
      </c>
      <c r="AG2412" t="s">
        <v>7164</v>
      </c>
    </row>
    <row r="2413" spans="1:33" x14ac:dyDescent="0.3">
      <c r="A2413" t="s">
        <v>4270</v>
      </c>
      <c r="B2413" t="s">
        <v>7209</v>
      </c>
      <c r="C2413" t="s">
        <v>7210</v>
      </c>
      <c r="D2413" t="s">
        <v>38</v>
      </c>
      <c r="E2413" t="s">
        <v>78</v>
      </c>
      <c r="F2413" t="s">
        <v>17997</v>
      </c>
      <c r="G2413">
        <v>28.408826000000001</v>
      </c>
      <c r="H2413">
        <v>-99.768018999999995</v>
      </c>
      <c r="I2413" t="s">
        <v>17998</v>
      </c>
      <c r="J2413" t="s">
        <v>490</v>
      </c>
      <c r="K2413" t="s">
        <v>7342</v>
      </c>
      <c r="L2413" t="s">
        <v>7317</v>
      </c>
      <c r="M2413">
        <v>9407</v>
      </c>
      <c r="N2413" t="s">
        <v>2033</v>
      </c>
      <c r="O2413" t="s">
        <v>7280</v>
      </c>
      <c r="P2413" t="s">
        <v>7226</v>
      </c>
      <c r="R2413" t="s">
        <v>34</v>
      </c>
      <c r="S2413" t="s">
        <v>7164</v>
      </c>
      <c r="T2413" t="s">
        <v>1984</v>
      </c>
      <c r="U2413" t="s">
        <v>7200</v>
      </c>
      <c r="V2413" t="s">
        <v>7226</v>
      </c>
      <c r="W2413">
        <v>64</v>
      </c>
      <c r="X2413" t="s">
        <v>7372</v>
      </c>
      <c r="Y2413" t="s">
        <v>7164</v>
      </c>
      <c r="Z2413" t="s">
        <v>7251</v>
      </c>
      <c r="AA2413" t="s">
        <v>139</v>
      </c>
      <c r="AB2413" t="s">
        <v>7363</v>
      </c>
      <c r="AC2413" t="s">
        <v>7178</v>
      </c>
      <c r="AD2413">
        <v>0</v>
      </c>
      <c r="AE2413" t="s">
        <v>17999</v>
      </c>
      <c r="AF2413" t="s">
        <v>7164</v>
      </c>
      <c r="AG2413" t="s">
        <v>7164</v>
      </c>
    </row>
    <row r="2414" spans="1:33" x14ac:dyDescent="0.3">
      <c r="A2414" t="s">
        <v>4271</v>
      </c>
      <c r="B2414" t="s">
        <v>7433</v>
      </c>
      <c r="C2414" t="s">
        <v>180</v>
      </c>
      <c r="D2414" t="s">
        <v>65</v>
      </c>
      <c r="E2414" t="s">
        <v>93</v>
      </c>
      <c r="F2414" t="s">
        <v>18000</v>
      </c>
      <c r="G2414">
        <v>28.967112</v>
      </c>
      <c r="H2414">
        <v>-88.878131999999994</v>
      </c>
      <c r="I2414" t="s">
        <v>18001</v>
      </c>
      <c r="J2414" t="s">
        <v>718</v>
      </c>
      <c r="K2414" t="s">
        <v>7236</v>
      </c>
      <c r="L2414" t="s">
        <v>7203</v>
      </c>
      <c r="M2414">
        <v>2335</v>
      </c>
      <c r="N2414" t="s">
        <v>2780</v>
      </c>
      <c r="O2414" t="s">
        <v>7277</v>
      </c>
      <c r="P2414" t="s">
        <v>7173</v>
      </c>
      <c r="Q2414">
        <v>56</v>
      </c>
      <c r="R2414" t="s">
        <v>7373</v>
      </c>
      <c r="S2414" t="s">
        <v>7215</v>
      </c>
      <c r="T2414" t="s">
        <v>4272</v>
      </c>
      <c r="U2414" t="s">
        <v>7450</v>
      </c>
      <c r="V2414" t="s">
        <v>7173</v>
      </c>
      <c r="W2414">
        <v>35</v>
      </c>
      <c r="X2414" t="s">
        <v>7178</v>
      </c>
      <c r="Y2414" t="s">
        <v>18002</v>
      </c>
      <c r="Z2414" t="s">
        <v>27</v>
      </c>
      <c r="AA2414" t="s">
        <v>7164</v>
      </c>
      <c r="AB2414" t="s">
        <v>7229</v>
      </c>
      <c r="AC2414" t="s">
        <v>62</v>
      </c>
      <c r="AD2414">
        <v>3</v>
      </c>
      <c r="AE2414" t="s">
        <v>18003</v>
      </c>
      <c r="AF2414" t="s">
        <v>7195</v>
      </c>
      <c r="AG2414" t="s">
        <v>18004</v>
      </c>
    </row>
    <row r="2415" spans="1:33" x14ac:dyDescent="0.3">
      <c r="A2415" t="s">
        <v>4273</v>
      </c>
      <c r="B2415" t="s">
        <v>7834</v>
      </c>
      <c r="C2415" t="s">
        <v>686</v>
      </c>
      <c r="D2415" t="s">
        <v>100</v>
      </c>
      <c r="E2415" t="s">
        <v>72</v>
      </c>
      <c r="F2415" t="s">
        <v>18005</v>
      </c>
      <c r="G2415">
        <v>34.238840000000003</v>
      </c>
      <c r="H2415">
        <v>-116.84318500000001</v>
      </c>
      <c r="I2415" t="s">
        <v>18006</v>
      </c>
      <c r="J2415" t="s">
        <v>238</v>
      </c>
      <c r="K2415" t="s">
        <v>7236</v>
      </c>
      <c r="L2415" t="s">
        <v>7326</v>
      </c>
      <c r="M2415">
        <v>8584</v>
      </c>
      <c r="N2415" t="s">
        <v>595</v>
      </c>
      <c r="O2415" t="s">
        <v>7450</v>
      </c>
      <c r="P2415" t="s">
        <v>7268</v>
      </c>
      <c r="Q2415">
        <v>56</v>
      </c>
      <c r="R2415" t="s">
        <v>59</v>
      </c>
      <c r="S2415" t="s">
        <v>7279</v>
      </c>
      <c r="T2415" t="s">
        <v>2971</v>
      </c>
      <c r="U2415" t="s">
        <v>7171</v>
      </c>
      <c r="V2415" t="s">
        <v>7203</v>
      </c>
      <c r="W2415">
        <v>59</v>
      </c>
      <c r="X2415" t="s">
        <v>7178</v>
      </c>
      <c r="Y2415" t="s">
        <v>18007</v>
      </c>
      <c r="Z2415" t="s">
        <v>7164</v>
      </c>
      <c r="AA2415" t="s">
        <v>7191</v>
      </c>
      <c r="AB2415" t="s">
        <v>53</v>
      </c>
      <c r="AC2415" t="s">
        <v>7394</v>
      </c>
      <c r="AD2415">
        <v>2</v>
      </c>
      <c r="AE2415" t="s">
        <v>18008</v>
      </c>
      <c r="AF2415" t="s">
        <v>7165</v>
      </c>
      <c r="AG2415" t="s">
        <v>18009</v>
      </c>
    </row>
    <row r="2416" spans="1:33" x14ac:dyDescent="0.3">
      <c r="A2416" t="s">
        <v>4274</v>
      </c>
      <c r="B2416" t="s">
        <v>7698</v>
      </c>
      <c r="C2416" t="s">
        <v>7351</v>
      </c>
      <c r="D2416" t="s">
        <v>38</v>
      </c>
      <c r="E2416" t="s">
        <v>186</v>
      </c>
      <c r="F2416" t="s">
        <v>18010</v>
      </c>
      <c r="G2416">
        <v>26.546807999999999</v>
      </c>
      <c r="H2416">
        <v>-116.591886</v>
      </c>
      <c r="I2416" t="s">
        <v>7164</v>
      </c>
      <c r="J2416" t="s">
        <v>347</v>
      </c>
      <c r="K2416" t="s">
        <v>10992</v>
      </c>
      <c r="L2416" t="s">
        <v>7201</v>
      </c>
      <c r="N2416" t="s">
        <v>1995</v>
      </c>
      <c r="O2416" t="s">
        <v>7361</v>
      </c>
      <c r="P2416" t="s">
        <v>7226</v>
      </c>
      <c r="Q2416">
        <v>45</v>
      </c>
      <c r="R2416" t="s">
        <v>7299</v>
      </c>
      <c r="S2416" t="s">
        <v>7309</v>
      </c>
      <c r="T2416" t="s">
        <v>4275</v>
      </c>
      <c r="U2416" t="s">
        <v>7307</v>
      </c>
      <c r="V2416" t="s">
        <v>7317</v>
      </c>
      <c r="W2416">
        <v>46</v>
      </c>
      <c r="X2416" t="s">
        <v>7278</v>
      </c>
      <c r="Y2416" t="s">
        <v>18011</v>
      </c>
      <c r="Z2416" t="s">
        <v>7291</v>
      </c>
      <c r="AA2416" t="s">
        <v>7164</v>
      </c>
      <c r="AB2416" t="s">
        <v>7178</v>
      </c>
      <c r="AC2416" t="s">
        <v>7364</v>
      </c>
      <c r="AD2416">
        <v>1</v>
      </c>
      <c r="AE2416" t="s">
        <v>18012</v>
      </c>
      <c r="AF2416" t="s">
        <v>7164</v>
      </c>
      <c r="AG2416" t="s">
        <v>18013</v>
      </c>
    </row>
    <row r="2417" spans="1:33" x14ac:dyDescent="0.3">
      <c r="A2417" t="s">
        <v>4276</v>
      </c>
      <c r="B2417" t="s">
        <v>7847</v>
      </c>
      <c r="C2417" t="s">
        <v>7597</v>
      </c>
      <c r="D2417" t="s">
        <v>100</v>
      </c>
      <c r="E2417" t="s">
        <v>72</v>
      </c>
      <c r="F2417" t="s">
        <v>18014</v>
      </c>
      <c r="G2417">
        <v>34.435059000000003</v>
      </c>
      <c r="H2417">
        <v>-79.857292000000001</v>
      </c>
      <c r="I2417" t="s">
        <v>7164</v>
      </c>
      <c r="J2417" t="s">
        <v>32</v>
      </c>
      <c r="K2417" t="s">
        <v>7371</v>
      </c>
      <c r="L2417" t="s">
        <v>7226</v>
      </c>
      <c r="M2417">
        <v>1912</v>
      </c>
      <c r="N2417" t="s">
        <v>7164</v>
      </c>
      <c r="O2417" t="s">
        <v>7164</v>
      </c>
      <c r="P2417" t="s">
        <v>7164</v>
      </c>
      <c r="R2417" t="s">
        <v>7164</v>
      </c>
      <c r="S2417" t="s">
        <v>7164</v>
      </c>
      <c r="T2417" t="s">
        <v>991</v>
      </c>
      <c r="U2417" t="s">
        <v>7155</v>
      </c>
      <c r="V2417" t="s">
        <v>7248</v>
      </c>
      <c r="W2417">
        <v>70</v>
      </c>
      <c r="X2417" t="s">
        <v>59</v>
      </c>
      <c r="Y2417" t="s">
        <v>18015</v>
      </c>
      <c r="Z2417" t="s">
        <v>7270</v>
      </c>
      <c r="AA2417" t="s">
        <v>7164</v>
      </c>
      <c r="AB2417" t="s">
        <v>7229</v>
      </c>
      <c r="AC2417" t="s">
        <v>7178</v>
      </c>
      <c r="AD2417">
        <v>3</v>
      </c>
      <c r="AE2417" t="s">
        <v>18016</v>
      </c>
      <c r="AF2417" t="s">
        <v>7403</v>
      </c>
      <c r="AG2417" t="s">
        <v>7164</v>
      </c>
    </row>
    <row r="2418" spans="1:33" x14ac:dyDescent="0.3">
      <c r="A2418" t="s">
        <v>4277</v>
      </c>
      <c r="B2418" t="s">
        <v>1173</v>
      </c>
      <c r="C2418" t="s">
        <v>180</v>
      </c>
      <c r="D2418" t="s">
        <v>38</v>
      </c>
      <c r="E2418" t="s">
        <v>78</v>
      </c>
      <c r="F2418" t="s">
        <v>18017</v>
      </c>
      <c r="G2418">
        <v>25.360244000000002</v>
      </c>
      <c r="H2418">
        <v>-115.99046800000001</v>
      </c>
      <c r="I2418" t="s">
        <v>18018</v>
      </c>
      <c r="J2418" t="s">
        <v>173</v>
      </c>
      <c r="K2418" t="s">
        <v>7155</v>
      </c>
      <c r="L2418" t="s">
        <v>7201</v>
      </c>
      <c r="M2418">
        <v>5953</v>
      </c>
      <c r="N2418" t="s">
        <v>1112</v>
      </c>
      <c r="O2418" t="s">
        <v>7155</v>
      </c>
      <c r="P2418" t="s">
        <v>7154</v>
      </c>
      <c r="Q2418">
        <v>44</v>
      </c>
      <c r="R2418" t="s">
        <v>7164</v>
      </c>
      <c r="S2418" t="s">
        <v>7309</v>
      </c>
      <c r="T2418" t="s">
        <v>1273</v>
      </c>
      <c r="U2418" t="s">
        <v>7277</v>
      </c>
      <c r="V2418" t="s">
        <v>7308</v>
      </c>
      <c r="W2418">
        <v>264</v>
      </c>
      <c r="X2418" t="s">
        <v>59</v>
      </c>
      <c r="Y2418" t="s">
        <v>18019</v>
      </c>
      <c r="Z2418" t="s">
        <v>7251</v>
      </c>
      <c r="AA2418" t="s">
        <v>7311</v>
      </c>
      <c r="AB2418" t="s">
        <v>7192</v>
      </c>
      <c r="AC2418" t="s">
        <v>7193</v>
      </c>
      <c r="AD2418">
        <v>0</v>
      </c>
      <c r="AE2418" t="s">
        <v>18020</v>
      </c>
      <c r="AF2418" t="s">
        <v>7180</v>
      </c>
      <c r="AG2418" t="s">
        <v>18021</v>
      </c>
    </row>
    <row r="2419" spans="1:33" x14ac:dyDescent="0.3">
      <c r="A2419" t="s">
        <v>4278</v>
      </c>
      <c r="B2419" t="s">
        <v>7295</v>
      </c>
      <c r="C2419" t="s">
        <v>342</v>
      </c>
      <c r="D2419" t="s">
        <v>77</v>
      </c>
      <c r="E2419" t="s">
        <v>93</v>
      </c>
      <c r="F2419" t="s">
        <v>18022</v>
      </c>
      <c r="G2419">
        <v>39.132359000000001</v>
      </c>
      <c r="H2419">
        <v>-113.991998</v>
      </c>
      <c r="I2419" t="s">
        <v>18023</v>
      </c>
      <c r="J2419" t="s">
        <v>1492</v>
      </c>
      <c r="K2419" t="s">
        <v>7334</v>
      </c>
      <c r="L2419" t="s">
        <v>7482</v>
      </c>
      <c r="M2419">
        <v>7736</v>
      </c>
      <c r="N2419" t="s">
        <v>4279</v>
      </c>
      <c r="O2419" t="s">
        <v>7153</v>
      </c>
      <c r="P2419" t="s">
        <v>7391</v>
      </c>
      <c r="Q2419">
        <v>49</v>
      </c>
      <c r="R2419" t="s">
        <v>59</v>
      </c>
      <c r="S2419" t="s">
        <v>41</v>
      </c>
      <c r="T2419" t="s">
        <v>7164</v>
      </c>
      <c r="U2419" t="s">
        <v>7164</v>
      </c>
      <c r="V2419" t="s">
        <v>7164</v>
      </c>
      <c r="X2419" t="s">
        <v>7164</v>
      </c>
      <c r="Y2419" t="s">
        <v>7164</v>
      </c>
      <c r="Z2419" t="s">
        <v>7607</v>
      </c>
      <c r="AA2419" t="s">
        <v>7191</v>
      </c>
      <c r="AB2419" t="s">
        <v>7293</v>
      </c>
      <c r="AC2419" t="s">
        <v>62</v>
      </c>
      <c r="AD2419">
        <v>-1</v>
      </c>
      <c r="AE2419" t="s">
        <v>7164</v>
      </c>
      <c r="AF2419" t="s">
        <v>7385</v>
      </c>
      <c r="AG2419" t="s">
        <v>18024</v>
      </c>
    </row>
    <row r="2420" spans="1:33" x14ac:dyDescent="0.3">
      <c r="A2420" t="s">
        <v>4280</v>
      </c>
      <c r="B2420" t="s">
        <v>8042</v>
      </c>
      <c r="C2420" t="s">
        <v>686</v>
      </c>
      <c r="D2420" t="s">
        <v>100</v>
      </c>
      <c r="E2420" t="s">
        <v>186</v>
      </c>
      <c r="F2420" t="s">
        <v>18025</v>
      </c>
      <c r="G2420">
        <v>29.119759999999999</v>
      </c>
      <c r="H2420">
        <v>-101.50529</v>
      </c>
      <c r="I2420" t="s">
        <v>18026</v>
      </c>
      <c r="J2420" t="s">
        <v>480</v>
      </c>
      <c r="K2420" t="s">
        <v>7156</v>
      </c>
      <c r="L2420" t="s">
        <v>7268</v>
      </c>
      <c r="M2420">
        <v>2620</v>
      </c>
      <c r="N2420" t="s">
        <v>2099</v>
      </c>
      <c r="O2420" t="s">
        <v>7246</v>
      </c>
      <c r="P2420" t="s">
        <v>7289</v>
      </c>
      <c r="Q2420">
        <v>56</v>
      </c>
      <c r="R2420" t="s">
        <v>7278</v>
      </c>
      <c r="S2420" t="s">
        <v>35</v>
      </c>
      <c r="T2420" t="s">
        <v>1323</v>
      </c>
      <c r="U2420" t="s">
        <v>7200</v>
      </c>
      <c r="V2420" t="s">
        <v>7224</v>
      </c>
      <c r="W2420">
        <v>90</v>
      </c>
      <c r="X2420" t="s">
        <v>43</v>
      </c>
      <c r="Y2420" t="s">
        <v>18027</v>
      </c>
      <c r="Z2420" t="s">
        <v>7270</v>
      </c>
      <c r="AA2420" t="s">
        <v>7228</v>
      </c>
      <c r="AB2420" t="s">
        <v>7178</v>
      </c>
      <c r="AC2420" t="s">
        <v>62</v>
      </c>
      <c r="AD2420">
        <v>1</v>
      </c>
      <c r="AE2420" t="s">
        <v>18028</v>
      </c>
      <c r="AF2420" t="s">
        <v>7180</v>
      </c>
      <c r="AG2420" t="s">
        <v>18029</v>
      </c>
    </row>
    <row r="2421" spans="1:33" x14ac:dyDescent="0.3">
      <c r="A2421" t="s">
        <v>4281</v>
      </c>
      <c r="B2421" t="s">
        <v>598</v>
      </c>
      <c r="C2421" t="s">
        <v>7378</v>
      </c>
      <c r="D2421" t="s">
        <v>22</v>
      </c>
      <c r="E2421" t="s">
        <v>31</v>
      </c>
      <c r="F2421" t="s">
        <v>18030</v>
      </c>
      <c r="G2421">
        <v>27.475473999999998</v>
      </c>
      <c r="H2421">
        <v>-86.699130999999994</v>
      </c>
      <c r="I2421" t="s">
        <v>18031</v>
      </c>
      <c r="J2421" t="s">
        <v>228</v>
      </c>
      <c r="K2421" t="s">
        <v>7277</v>
      </c>
      <c r="L2421" t="s">
        <v>7154</v>
      </c>
      <c r="M2421">
        <v>9305</v>
      </c>
      <c r="N2421" t="s">
        <v>920</v>
      </c>
      <c r="O2421" t="s">
        <v>7259</v>
      </c>
      <c r="P2421" t="s">
        <v>7213</v>
      </c>
      <c r="Q2421">
        <v>51</v>
      </c>
      <c r="R2421" t="s">
        <v>34</v>
      </c>
      <c r="S2421" t="s">
        <v>7158</v>
      </c>
      <c r="T2421" t="s">
        <v>2065</v>
      </c>
      <c r="U2421" t="s">
        <v>7159</v>
      </c>
      <c r="V2421" t="s">
        <v>7348</v>
      </c>
      <c r="W2421">
        <v>87</v>
      </c>
      <c r="X2421" t="s">
        <v>7372</v>
      </c>
      <c r="Y2421" t="s">
        <v>18032</v>
      </c>
      <c r="Z2421" t="s">
        <v>215</v>
      </c>
      <c r="AA2421" t="s">
        <v>7217</v>
      </c>
      <c r="AB2421" t="s">
        <v>53</v>
      </c>
      <c r="AC2421" t="s">
        <v>7394</v>
      </c>
      <c r="AD2421">
        <v>2</v>
      </c>
      <c r="AE2421" t="s">
        <v>7164</v>
      </c>
      <c r="AF2421" t="s">
        <v>7195</v>
      </c>
      <c r="AG2421" t="s">
        <v>18033</v>
      </c>
    </row>
    <row r="2422" spans="1:33" x14ac:dyDescent="0.3">
      <c r="A2422" t="s">
        <v>4282</v>
      </c>
      <c r="B2422" t="s">
        <v>7992</v>
      </c>
      <c r="C2422" t="s">
        <v>7660</v>
      </c>
      <c r="D2422" t="s">
        <v>48</v>
      </c>
      <c r="E2422" t="s">
        <v>112</v>
      </c>
      <c r="F2422" t="s">
        <v>18034</v>
      </c>
      <c r="G2422">
        <v>37.173524</v>
      </c>
      <c r="H2422">
        <v>-74.568234000000004</v>
      </c>
      <c r="I2422" t="s">
        <v>18035</v>
      </c>
      <c r="J2422" t="s">
        <v>706</v>
      </c>
      <c r="K2422" t="s">
        <v>7156</v>
      </c>
      <c r="L2422" t="s">
        <v>7188</v>
      </c>
      <c r="M2422">
        <v>4823</v>
      </c>
      <c r="N2422" t="s">
        <v>751</v>
      </c>
      <c r="O2422" t="s">
        <v>7171</v>
      </c>
      <c r="P2422" t="s">
        <v>7317</v>
      </c>
      <c r="Q2422">
        <v>61</v>
      </c>
      <c r="R2422" t="s">
        <v>7237</v>
      </c>
      <c r="S2422" t="s">
        <v>7309</v>
      </c>
      <c r="T2422" t="s">
        <v>2361</v>
      </c>
      <c r="U2422" t="s">
        <v>7381</v>
      </c>
      <c r="V2422" t="s">
        <v>7400</v>
      </c>
      <c r="W2422">
        <v>15</v>
      </c>
      <c r="X2422" t="s">
        <v>7161</v>
      </c>
      <c r="Y2422" t="s">
        <v>18036</v>
      </c>
      <c r="Z2422" t="s">
        <v>7251</v>
      </c>
      <c r="AA2422" t="s">
        <v>7311</v>
      </c>
      <c r="AB2422" t="s">
        <v>132</v>
      </c>
      <c r="AC2422" t="s">
        <v>7364</v>
      </c>
      <c r="AD2422">
        <v>5</v>
      </c>
      <c r="AE2422" t="s">
        <v>7164</v>
      </c>
      <c r="AF2422" t="s">
        <v>7180</v>
      </c>
      <c r="AG2422" t="s">
        <v>7164</v>
      </c>
    </row>
    <row r="2423" spans="1:33" x14ac:dyDescent="0.3">
      <c r="A2423" t="s">
        <v>4283</v>
      </c>
      <c r="B2423" t="s">
        <v>134</v>
      </c>
      <c r="C2423" t="s">
        <v>7285</v>
      </c>
      <c r="D2423" t="s">
        <v>100</v>
      </c>
      <c r="E2423" t="s">
        <v>66</v>
      </c>
      <c r="F2423" t="s">
        <v>18037</v>
      </c>
      <c r="G2423">
        <v>26.415112000000001</v>
      </c>
      <c r="H2423">
        <v>72.105900000000005</v>
      </c>
      <c r="I2423" t="s">
        <v>18038</v>
      </c>
      <c r="J2423" t="s">
        <v>370</v>
      </c>
      <c r="K2423" t="s">
        <v>7342</v>
      </c>
      <c r="L2423" t="s">
        <v>7156</v>
      </c>
      <c r="M2423">
        <v>7661</v>
      </c>
      <c r="N2423" t="s">
        <v>3708</v>
      </c>
      <c r="O2423" t="s">
        <v>7222</v>
      </c>
      <c r="P2423" t="s">
        <v>7333</v>
      </c>
      <c r="Q2423">
        <v>45</v>
      </c>
      <c r="R2423" t="s">
        <v>7178</v>
      </c>
      <c r="S2423" t="s">
        <v>7158</v>
      </c>
      <c r="T2423" t="s">
        <v>732</v>
      </c>
      <c r="U2423" t="s">
        <v>7481</v>
      </c>
      <c r="V2423" t="s">
        <v>7268</v>
      </c>
      <c r="W2423">
        <v>-25</v>
      </c>
      <c r="X2423" t="s">
        <v>7161</v>
      </c>
      <c r="Y2423" t="s">
        <v>18039</v>
      </c>
      <c r="Z2423" t="s">
        <v>60</v>
      </c>
      <c r="AA2423" t="s">
        <v>7228</v>
      </c>
      <c r="AB2423" t="s">
        <v>7252</v>
      </c>
      <c r="AC2423" t="s">
        <v>270</v>
      </c>
      <c r="AD2423">
        <v>3</v>
      </c>
      <c r="AE2423" t="s">
        <v>18040</v>
      </c>
      <c r="AF2423" t="s">
        <v>110</v>
      </c>
      <c r="AG2423" t="s">
        <v>18041</v>
      </c>
    </row>
    <row r="2424" spans="1:33" x14ac:dyDescent="0.3">
      <c r="A2424" t="s">
        <v>4284</v>
      </c>
      <c r="B2424" t="s">
        <v>7459</v>
      </c>
      <c r="C2424" t="s">
        <v>7296</v>
      </c>
      <c r="D2424" t="s">
        <v>48</v>
      </c>
      <c r="E2424" t="s">
        <v>72</v>
      </c>
      <c r="F2424" t="s">
        <v>18042</v>
      </c>
      <c r="G2424">
        <v>29.35614</v>
      </c>
      <c r="H2424">
        <v>-94.353317000000004</v>
      </c>
      <c r="I2424" t="s">
        <v>18043</v>
      </c>
      <c r="J2424" t="s">
        <v>32</v>
      </c>
      <c r="K2424" t="s">
        <v>7342</v>
      </c>
      <c r="L2424" t="s">
        <v>7400</v>
      </c>
      <c r="M2424">
        <v>6092</v>
      </c>
      <c r="N2424" t="s">
        <v>783</v>
      </c>
      <c r="O2424" t="s">
        <v>7277</v>
      </c>
      <c r="P2424" t="s">
        <v>7268</v>
      </c>
      <c r="Q2424">
        <v>30</v>
      </c>
      <c r="R2424" t="s">
        <v>7237</v>
      </c>
      <c r="S2424" t="s">
        <v>7164</v>
      </c>
      <c r="T2424" t="s">
        <v>3744</v>
      </c>
      <c r="U2424" t="s">
        <v>7249</v>
      </c>
      <c r="V2424" t="s">
        <v>7173</v>
      </c>
      <c r="W2424">
        <v>229</v>
      </c>
      <c r="X2424" t="s">
        <v>7373</v>
      </c>
      <c r="Y2424" t="s">
        <v>18044</v>
      </c>
      <c r="Z2424" t="s">
        <v>70</v>
      </c>
      <c r="AA2424" t="s">
        <v>109</v>
      </c>
      <c r="AB2424" t="s">
        <v>61</v>
      </c>
      <c r="AC2424" t="s">
        <v>29</v>
      </c>
      <c r="AD2424">
        <v>-1</v>
      </c>
      <c r="AE2424" t="s">
        <v>18045</v>
      </c>
      <c r="AF2424" t="s">
        <v>7207</v>
      </c>
      <c r="AG2424" t="s">
        <v>18046</v>
      </c>
    </row>
    <row r="2425" spans="1:33" x14ac:dyDescent="0.3">
      <c r="A2425" t="s">
        <v>4285</v>
      </c>
      <c r="B2425" t="s">
        <v>8070</v>
      </c>
      <c r="C2425" t="s">
        <v>7397</v>
      </c>
      <c r="D2425" t="s">
        <v>22</v>
      </c>
      <c r="E2425" t="s">
        <v>186</v>
      </c>
      <c r="F2425" t="s">
        <v>18047</v>
      </c>
      <c r="G2425">
        <v>25.956779999999998</v>
      </c>
      <c r="H2425">
        <v>-93.934417999999994</v>
      </c>
      <c r="I2425" t="s">
        <v>18048</v>
      </c>
      <c r="J2425" t="s">
        <v>640</v>
      </c>
      <c r="K2425" t="s">
        <v>7371</v>
      </c>
      <c r="L2425" t="s">
        <v>7348</v>
      </c>
      <c r="M2425">
        <v>4806</v>
      </c>
      <c r="N2425" t="s">
        <v>2322</v>
      </c>
      <c r="O2425" t="s">
        <v>7202</v>
      </c>
      <c r="P2425" t="s">
        <v>7354</v>
      </c>
      <c r="Q2425">
        <v>70</v>
      </c>
      <c r="R2425" t="s">
        <v>7299</v>
      </c>
      <c r="S2425" t="s">
        <v>7164</v>
      </c>
      <c r="T2425" t="s">
        <v>7164</v>
      </c>
      <c r="U2425" t="s">
        <v>7164</v>
      </c>
      <c r="V2425" t="s">
        <v>7164</v>
      </c>
      <c r="X2425" t="s">
        <v>7164</v>
      </c>
      <c r="Y2425" t="s">
        <v>7164</v>
      </c>
      <c r="Z2425" t="s">
        <v>60</v>
      </c>
      <c r="AA2425" t="s">
        <v>7164</v>
      </c>
      <c r="AB2425" t="s">
        <v>98</v>
      </c>
      <c r="AC2425" t="s">
        <v>7328</v>
      </c>
      <c r="AD2425">
        <v>3</v>
      </c>
      <c r="AE2425" t="s">
        <v>7164</v>
      </c>
      <c r="AF2425" t="s">
        <v>7164</v>
      </c>
      <c r="AG2425" t="s">
        <v>18049</v>
      </c>
    </row>
    <row r="2426" spans="1:33" x14ac:dyDescent="0.3">
      <c r="A2426" t="s">
        <v>4286</v>
      </c>
      <c r="B2426" t="s">
        <v>539</v>
      </c>
      <c r="C2426" t="s">
        <v>7945</v>
      </c>
      <c r="D2426" t="s">
        <v>22</v>
      </c>
      <c r="E2426" t="s">
        <v>23</v>
      </c>
      <c r="F2426" t="s">
        <v>18050</v>
      </c>
      <c r="G2426">
        <v>47.405915</v>
      </c>
      <c r="H2426">
        <v>-99.912188999999998</v>
      </c>
      <c r="I2426" t="s">
        <v>18051</v>
      </c>
      <c r="J2426" t="s">
        <v>750</v>
      </c>
      <c r="K2426" t="s">
        <v>7200</v>
      </c>
      <c r="L2426" t="s">
        <v>7172</v>
      </c>
      <c r="M2426">
        <v>3757</v>
      </c>
      <c r="N2426" t="s">
        <v>757</v>
      </c>
      <c r="O2426" t="s">
        <v>7187</v>
      </c>
      <c r="P2426" t="s">
        <v>7173</v>
      </c>
      <c r="Q2426">
        <v>48</v>
      </c>
      <c r="R2426" t="s">
        <v>7299</v>
      </c>
      <c r="S2426" t="s">
        <v>85</v>
      </c>
      <c r="T2426" t="s">
        <v>138</v>
      </c>
      <c r="U2426" t="s">
        <v>7186</v>
      </c>
      <c r="V2426" t="s">
        <v>7289</v>
      </c>
      <c r="W2426">
        <v>69</v>
      </c>
      <c r="X2426" t="s">
        <v>7164</v>
      </c>
      <c r="Y2426" t="s">
        <v>18052</v>
      </c>
      <c r="Z2426" t="s">
        <v>27</v>
      </c>
      <c r="AA2426" t="s">
        <v>52</v>
      </c>
      <c r="AB2426" t="s">
        <v>7363</v>
      </c>
      <c r="AC2426" t="s">
        <v>7193</v>
      </c>
      <c r="AD2426">
        <v>3</v>
      </c>
      <c r="AE2426" t="s">
        <v>18053</v>
      </c>
      <c r="AF2426" t="s">
        <v>7165</v>
      </c>
      <c r="AG2426" t="s">
        <v>18054</v>
      </c>
    </row>
    <row r="2427" spans="1:33" x14ac:dyDescent="0.3">
      <c r="A2427" t="s">
        <v>4287</v>
      </c>
      <c r="B2427" t="s">
        <v>373</v>
      </c>
      <c r="C2427" t="s">
        <v>468</v>
      </c>
      <c r="D2427" t="s">
        <v>92</v>
      </c>
      <c r="E2427" t="s">
        <v>66</v>
      </c>
      <c r="F2427" t="s">
        <v>8593</v>
      </c>
      <c r="G2427">
        <v>32.900615999999999</v>
      </c>
      <c r="H2427">
        <v>-82.125268000000005</v>
      </c>
      <c r="I2427" t="s">
        <v>8594</v>
      </c>
      <c r="J2427" t="s">
        <v>254</v>
      </c>
      <c r="K2427" t="s">
        <v>7155</v>
      </c>
      <c r="L2427" t="s">
        <v>7224</v>
      </c>
      <c r="M2427">
        <v>1760</v>
      </c>
      <c r="N2427" t="s">
        <v>920</v>
      </c>
      <c r="O2427" t="s">
        <v>7449</v>
      </c>
      <c r="P2427" t="s">
        <v>7348</v>
      </c>
      <c r="Q2427">
        <v>40</v>
      </c>
      <c r="R2427" t="s">
        <v>7278</v>
      </c>
      <c r="S2427" t="s">
        <v>7158</v>
      </c>
      <c r="T2427" t="s">
        <v>810</v>
      </c>
      <c r="U2427" t="s">
        <v>7342</v>
      </c>
      <c r="V2427" t="s">
        <v>7224</v>
      </c>
      <c r="W2427">
        <v>14</v>
      </c>
      <c r="X2427" t="s">
        <v>7278</v>
      </c>
      <c r="Y2427" t="s">
        <v>8595</v>
      </c>
      <c r="Z2427" t="s">
        <v>7291</v>
      </c>
      <c r="AA2427" t="s">
        <v>97</v>
      </c>
      <c r="AB2427" t="s">
        <v>7293</v>
      </c>
      <c r="AC2427" t="s">
        <v>155</v>
      </c>
      <c r="AD2427">
        <v>5</v>
      </c>
      <c r="AE2427" t="s">
        <v>8596</v>
      </c>
      <c r="AF2427" t="s">
        <v>7195</v>
      </c>
      <c r="AG2427" t="s">
        <v>8597</v>
      </c>
    </row>
    <row r="2428" spans="1:33" x14ac:dyDescent="0.3">
      <c r="A2428" t="s">
        <v>4288</v>
      </c>
      <c r="B2428" t="s">
        <v>263</v>
      </c>
      <c r="C2428" t="s">
        <v>7754</v>
      </c>
      <c r="D2428" t="s">
        <v>22</v>
      </c>
      <c r="E2428" t="s">
        <v>93</v>
      </c>
      <c r="F2428" t="s">
        <v>18055</v>
      </c>
      <c r="G2428">
        <v>29.405609999999999</v>
      </c>
      <c r="H2428">
        <v>-84.685717999999994</v>
      </c>
      <c r="I2428" t="s">
        <v>18056</v>
      </c>
      <c r="J2428" t="s">
        <v>1492</v>
      </c>
      <c r="K2428" t="s">
        <v>7225</v>
      </c>
      <c r="L2428" t="s">
        <v>7247</v>
      </c>
      <c r="M2428">
        <v>6835</v>
      </c>
      <c r="N2428" t="s">
        <v>3616</v>
      </c>
      <c r="O2428" t="s">
        <v>7225</v>
      </c>
      <c r="P2428" t="s">
        <v>7268</v>
      </c>
      <c r="Q2428">
        <v>24</v>
      </c>
      <c r="R2428" t="s">
        <v>7157</v>
      </c>
      <c r="S2428" t="s">
        <v>107</v>
      </c>
      <c r="T2428" t="s">
        <v>1590</v>
      </c>
      <c r="U2428" t="s">
        <v>7481</v>
      </c>
      <c r="V2428" t="s">
        <v>7268</v>
      </c>
      <c r="W2428">
        <v>22</v>
      </c>
      <c r="X2428" t="s">
        <v>43</v>
      </c>
      <c r="Y2428" t="s">
        <v>7164</v>
      </c>
      <c r="Z2428" t="s">
        <v>60</v>
      </c>
      <c r="AA2428" t="s">
        <v>7177</v>
      </c>
      <c r="AB2428" t="s">
        <v>7164</v>
      </c>
      <c r="AC2428" t="s">
        <v>29</v>
      </c>
      <c r="AD2428">
        <v>0</v>
      </c>
      <c r="AE2428" t="s">
        <v>18057</v>
      </c>
      <c r="AF2428" t="s">
        <v>7180</v>
      </c>
      <c r="AG2428" t="s">
        <v>18058</v>
      </c>
    </row>
    <row r="2429" spans="1:33" x14ac:dyDescent="0.3">
      <c r="A2429" t="s">
        <v>4289</v>
      </c>
      <c r="B2429" t="s">
        <v>9252</v>
      </c>
      <c r="C2429" t="s">
        <v>468</v>
      </c>
      <c r="D2429" t="s">
        <v>92</v>
      </c>
      <c r="E2429" t="s">
        <v>112</v>
      </c>
      <c r="F2429" t="s">
        <v>7424</v>
      </c>
      <c r="G2429">
        <v>26.172712000000001</v>
      </c>
      <c r="H2429">
        <v>-116.703355</v>
      </c>
      <c r="I2429" t="s">
        <v>18059</v>
      </c>
      <c r="J2429" t="s">
        <v>122</v>
      </c>
      <c r="K2429" t="s">
        <v>7381</v>
      </c>
      <c r="L2429" t="s">
        <v>7172</v>
      </c>
      <c r="M2429">
        <v>8820</v>
      </c>
      <c r="N2429" t="s">
        <v>2280</v>
      </c>
      <c r="O2429" t="s">
        <v>7481</v>
      </c>
      <c r="P2429" t="s">
        <v>7213</v>
      </c>
      <c r="Q2429">
        <v>74</v>
      </c>
      <c r="R2429" t="s">
        <v>7164</v>
      </c>
      <c r="S2429" t="s">
        <v>35</v>
      </c>
      <c r="T2429" t="s">
        <v>7164</v>
      </c>
      <c r="U2429" t="s">
        <v>7164</v>
      </c>
      <c r="V2429" t="s">
        <v>7164</v>
      </c>
      <c r="X2429" t="s">
        <v>7164</v>
      </c>
      <c r="Y2429" t="s">
        <v>7164</v>
      </c>
      <c r="Z2429" t="s">
        <v>7291</v>
      </c>
      <c r="AA2429" t="s">
        <v>7177</v>
      </c>
      <c r="AB2429" t="s">
        <v>7293</v>
      </c>
      <c r="AC2429" t="s">
        <v>7164</v>
      </c>
      <c r="AD2429">
        <v>5</v>
      </c>
      <c r="AE2429" t="s">
        <v>7164</v>
      </c>
      <c r="AF2429" t="s">
        <v>7385</v>
      </c>
      <c r="AG2429" t="s">
        <v>18060</v>
      </c>
    </row>
    <row r="2430" spans="1:33" x14ac:dyDescent="0.3">
      <c r="A2430" t="s">
        <v>4290</v>
      </c>
      <c r="B2430" t="s">
        <v>8122</v>
      </c>
      <c r="C2430" t="s">
        <v>342</v>
      </c>
      <c r="D2430" t="s">
        <v>88</v>
      </c>
      <c r="E2430" t="s">
        <v>31</v>
      </c>
      <c r="F2430" t="s">
        <v>18061</v>
      </c>
      <c r="G2430">
        <v>30.437715000000001</v>
      </c>
      <c r="H2430">
        <v>-109.854817</v>
      </c>
      <c r="I2430" t="s">
        <v>18062</v>
      </c>
      <c r="J2430" t="s">
        <v>339</v>
      </c>
      <c r="K2430" t="s">
        <v>7225</v>
      </c>
      <c r="L2430" t="s">
        <v>7268</v>
      </c>
      <c r="M2430">
        <v>6997</v>
      </c>
      <c r="N2430" t="s">
        <v>1776</v>
      </c>
      <c r="O2430" t="s">
        <v>7381</v>
      </c>
      <c r="P2430" t="s">
        <v>7172</v>
      </c>
      <c r="Q2430">
        <v>67</v>
      </c>
      <c r="R2430" t="s">
        <v>7278</v>
      </c>
      <c r="S2430" t="s">
        <v>7158</v>
      </c>
      <c r="T2430" t="s">
        <v>671</v>
      </c>
      <c r="U2430" t="s">
        <v>7202</v>
      </c>
      <c r="V2430" t="s">
        <v>7268</v>
      </c>
      <c r="W2430">
        <v>271</v>
      </c>
      <c r="X2430" t="s">
        <v>7161</v>
      </c>
      <c r="Y2430" t="s">
        <v>18063</v>
      </c>
      <c r="Z2430" t="s">
        <v>7164</v>
      </c>
      <c r="AA2430" t="s">
        <v>7344</v>
      </c>
      <c r="AB2430" t="s">
        <v>53</v>
      </c>
      <c r="AC2430" t="s">
        <v>270</v>
      </c>
      <c r="AD2430">
        <v>0</v>
      </c>
      <c r="AE2430" t="s">
        <v>7164</v>
      </c>
      <c r="AF2430" t="s">
        <v>7403</v>
      </c>
      <c r="AG2430" t="s">
        <v>18064</v>
      </c>
    </row>
    <row r="2431" spans="1:33" x14ac:dyDescent="0.3">
      <c r="A2431" t="s">
        <v>4291</v>
      </c>
      <c r="B2431" t="s">
        <v>7477</v>
      </c>
      <c r="C2431" t="s">
        <v>7760</v>
      </c>
      <c r="D2431" t="s">
        <v>38</v>
      </c>
      <c r="E2431" t="s">
        <v>93</v>
      </c>
      <c r="F2431" t="s">
        <v>18065</v>
      </c>
      <c r="G2431">
        <v>45.574781999999999</v>
      </c>
      <c r="H2431">
        <v>-76.120003999999994</v>
      </c>
      <c r="I2431" t="s">
        <v>18066</v>
      </c>
      <c r="J2431" t="s">
        <v>455</v>
      </c>
      <c r="K2431" t="s">
        <v>7288</v>
      </c>
      <c r="L2431" t="s">
        <v>7354</v>
      </c>
      <c r="M2431">
        <v>7925</v>
      </c>
      <c r="N2431" t="s">
        <v>1345</v>
      </c>
      <c r="O2431" t="s">
        <v>7238</v>
      </c>
      <c r="P2431" t="s">
        <v>7154</v>
      </c>
      <c r="Q2431">
        <v>48</v>
      </c>
      <c r="R2431" t="s">
        <v>7260</v>
      </c>
      <c r="S2431" t="s">
        <v>7164</v>
      </c>
      <c r="T2431" t="s">
        <v>542</v>
      </c>
      <c r="U2431" t="s">
        <v>7200</v>
      </c>
      <c r="V2431" t="s">
        <v>7482</v>
      </c>
      <c r="W2431">
        <v>53</v>
      </c>
      <c r="X2431" t="s">
        <v>7161</v>
      </c>
      <c r="Y2431" t="s">
        <v>18067</v>
      </c>
      <c r="Z2431" t="s">
        <v>7178</v>
      </c>
      <c r="AA2431" t="s">
        <v>7228</v>
      </c>
      <c r="AB2431" t="s">
        <v>7363</v>
      </c>
      <c r="AC2431" t="s">
        <v>62</v>
      </c>
      <c r="AD2431">
        <v>0</v>
      </c>
      <c r="AE2431" t="s">
        <v>18068</v>
      </c>
      <c r="AF2431" t="s">
        <v>7403</v>
      </c>
      <c r="AG2431" t="s">
        <v>18069</v>
      </c>
    </row>
    <row r="2432" spans="1:33" x14ac:dyDescent="0.3">
      <c r="A2432" t="s">
        <v>4292</v>
      </c>
      <c r="B2432" t="s">
        <v>7295</v>
      </c>
      <c r="C2432" t="s">
        <v>7322</v>
      </c>
      <c r="D2432" t="s">
        <v>65</v>
      </c>
      <c r="E2432" t="s">
        <v>186</v>
      </c>
      <c r="F2432" t="s">
        <v>18070</v>
      </c>
      <c r="G2432">
        <v>40.623735000000003</v>
      </c>
      <c r="H2432">
        <v>-101.240782</v>
      </c>
      <c r="I2432" t="s">
        <v>18071</v>
      </c>
      <c r="J2432" t="s">
        <v>793</v>
      </c>
      <c r="K2432" t="s">
        <v>7481</v>
      </c>
      <c r="L2432" t="s">
        <v>7317</v>
      </c>
      <c r="M2432">
        <v>5529</v>
      </c>
      <c r="N2432" t="s">
        <v>1562</v>
      </c>
      <c r="O2432" t="s">
        <v>7174</v>
      </c>
      <c r="P2432" t="s">
        <v>7224</v>
      </c>
      <c r="Q2432">
        <v>42</v>
      </c>
      <c r="R2432" t="s">
        <v>7373</v>
      </c>
      <c r="S2432" t="s">
        <v>107</v>
      </c>
      <c r="T2432" t="s">
        <v>2767</v>
      </c>
      <c r="U2432" t="s">
        <v>7156</v>
      </c>
      <c r="V2432" t="s">
        <v>7154</v>
      </c>
      <c r="W2432">
        <v>12</v>
      </c>
      <c r="X2432" t="s">
        <v>7372</v>
      </c>
      <c r="Y2432" t="s">
        <v>18072</v>
      </c>
      <c r="Z2432" t="s">
        <v>7318</v>
      </c>
      <c r="AA2432" t="s">
        <v>7164</v>
      </c>
      <c r="AB2432" t="s">
        <v>7192</v>
      </c>
      <c r="AC2432" t="s">
        <v>7230</v>
      </c>
      <c r="AD2432">
        <v>-4</v>
      </c>
      <c r="AE2432" t="s">
        <v>18073</v>
      </c>
      <c r="AF2432" t="s">
        <v>7180</v>
      </c>
      <c r="AG2432" t="s">
        <v>18074</v>
      </c>
    </row>
    <row r="2433" spans="1:33" x14ac:dyDescent="0.3">
      <c r="A2433" t="s">
        <v>4293</v>
      </c>
      <c r="B2433" t="s">
        <v>7847</v>
      </c>
      <c r="C2433" t="s">
        <v>7478</v>
      </c>
      <c r="D2433" t="s">
        <v>65</v>
      </c>
      <c r="E2433" t="s">
        <v>93</v>
      </c>
      <c r="F2433" t="s">
        <v>18075</v>
      </c>
      <c r="G2433">
        <v>41.324751999999997</v>
      </c>
      <c r="I2433" t="s">
        <v>18076</v>
      </c>
      <c r="J2433" t="s">
        <v>331</v>
      </c>
      <c r="K2433" t="s">
        <v>7361</v>
      </c>
      <c r="L2433" t="s">
        <v>7154</v>
      </c>
      <c r="M2433">
        <v>2059</v>
      </c>
      <c r="N2433" t="s">
        <v>3422</v>
      </c>
      <c r="O2433" t="s">
        <v>7238</v>
      </c>
      <c r="P2433" t="s">
        <v>7400</v>
      </c>
      <c r="Q2433">
        <v>56</v>
      </c>
      <c r="R2433" t="s">
        <v>7164</v>
      </c>
      <c r="S2433" t="s">
        <v>7215</v>
      </c>
      <c r="T2433" t="s">
        <v>2732</v>
      </c>
      <c r="U2433" t="s">
        <v>7246</v>
      </c>
      <c r="V2433" t="s">
        <v>7308</v>
      </c>
      <c r="W2433">
        <v>79</v>
      </c>
      <c r="X2433" t="s">
        <v>7164</v>
      </c>
      <c r="Y2433" t="s">
        <v>18077</v>
      </c>
      <c r="Z2433" t="s">
        <v>7270</v>
      </c>
      <c r="AA2433" t="s">
        <v>7191</v>
      </c>
      <c r="AB2433" t="s">
        <v>7252</v>
      </c>
      <c r="AC2433" t="s">
        <v>270</v>
      </c>
      <c r="AE2433" t="s">
        <v>18078</v>
      </c>
      <c r="AF2433" t="s">
        <v>7254</v>
      </c>
      <c r="AG2433" t="s">
        <v>18079</v>
      </c>
    </row>
    <row r="2434" spans="1:33" x14ac:dyDescent="0.3">
      <c r="A2434" t="s">
        <v>4294</v>
      </c>
      <c r="B2434" t="s">
        <v>8155</v>
      </c>
      <c r="C2434" t="s">
        <v>7471</v>
      </c>
      <c r="D2434" t="s">
        <v>100</v>
      </c>
      <c r="E2434" t="s">
        <v>23</v>
      </c>
      <c r="F2434" t="s">
        <v>18080</v>
      </c>
      <c r="G2434">
        <v>32.599654000000001</v>
      </c>
      <c r="H2434">
        <v>-101.32250500000001</v>
      </c>
      <c r="I2434" t="s">
        <v>18081</v>
      </c>
      <c r="J2434" t="s">
        <v>173</v>
      </c>
      <c r="K2434" t="s">
        <v>7153</v>
      </c>
      <c r="L2434" t="s">
        <v>41</v>
      </c>
      <c r="N2434" t="s">
        <v>476</v>
      </c>
      <c r="O2434" t="s">
        <v>7171</v>
      </c>
      <c r="P2434" t="s">
        <v>7160</v>
      </c>
      <c r="Q2434">
        <v>43</v>
      </c>
      <c r="R2434" t="s">
        <v>43</v>
      </c>
      <c r="S2434" t="s">
        <v>41</v>
      </c>
      <c r="T2434" t="s">
        <v>2637</v>
      </c>
      <c r="U2434" t="s">
        <v>7153</v>
      </c>
      <c r="V2434" t="s">
        <v>7400</v>
      </c>
      <c r="W2434">
        <v>33</v>
      </c>
      <c r="X2434" t="s">
        <v>7260</v>
      </c>
      <c r="Y2434" t="s">
        <v>18082</v>
      </c>
      <c r="Z2434" t="s">
        <v>215</v>
      </c>
      <c r="AA2434" t="s">
        <v>7191</v>
      </c>
      <c r="AB2434" t="s">
        <v>7252</v>
      </c>
      <c r="AC2434" t="s">
        <v>7394</v>
      </c>
      <c r="AD2434">
        <v>2</v>
      </c>
      <c r="AE2434" t="s">
        <v>18083</v>
      </c>
      <c r="AF2434" t="s">
        <v>7254</v>
      </c>
      <c r="AG2434" t="s">
        <v>18084</v>
      </c>
    </row>
    <row r="2435" spans="1:33" x14ac:dyDescent="0.3">
      <c r="A2435" t="s">
        <v>4295</v>
      </c>
      <c r="B2435" t="s">
        <v>391</v>
      </c>
      <c r="C2435" t="s">
        <v>8059</v>
      </c>
      <c r="D2435" t="s">
        <v>77</v>
      </c>
      <c r="E2435" t="s">
        <v>39</v>
      </c>
      <c r="F2435" t="s">
        <v>18085</v>
      </c>
      <c r="G2435">
        <v>47.322059000000003</v>
      </c>
      <c r="H2435">
        <v>-114.776447</v>
      </c>
      <c r="I2435" t="s">
        <v>18086</v>
      </c>
      <c r="J2435" t="s">
        <v>408</v>
      </c>
      <c r="K2435" t="s">
        <v>8643</v>
      </c>
      <c r="L2435" t="s">
        <v>7247</v>
      </c>
      <c r="M2435">
        <v>6187</v>
      </c>
      <c r="N2435" t="s">
        <v>2328</v>
      </c>
      <c r="O2435" t="s">
        <v>7159</v>
      </c>
      <c r="P2435" t="s">
        <v>7248</v>
      </c>
      <c r="Q2435">
        <v>72</v>
      </c>
      <c r="R2435" t="s">
        <v>59</v>
      </c>
      <c r="S2435" t="s">
        <v>7161</v>
      </c>
      <c r="T2435" t="s">
        <v>842</v>
      </c>
      <c r="U2435" t="s">
        <v>7481</v>
      </c>
      <c r="V2435" t="s">
        <v>7248</v>
      </c>
      <c r="W2435">
        <v>81</v>
      </c>
      <c r="X2435" t="s">
        <v>7260</v>
      </c>
      <c r="Y2435" t="s">
        <v>18087</v>
      </c>
      <c r="Z2435" t="s">
        <v>7375</v>
      </c>
      <c r="AA2435" t="s">
        <v>7262</v>
      </c>
      <c r="AB2435" t="s">
        <v>98</v>
      </c>
      <c r="AC2435" t="s">
        <v>7394</v>
      </c>
      <c r="AD2435">
        <v>4</v>
      </c>
      <c r="AE2435" t="s">
        <v>18088</v>
      </c>
      <c r="AF2435" t="s">
        <v>7403</v>
      </c>
      <c r="AG2435" t="s">
        <v>7164</v>
      </c>
    </row>
    <row r="2436" spans="1:33" x14ac:dyDescent="0.3">
      <c r="A2436" t="s">
        <v>4296</v>
      </c>
      <c r="B2436" t="s">
        <v>7477</v>
      </c>
      <c r="C2436" t="s">
        <v>7871</v>
      </c>
      <c r="D2436" t="s">
        <v>38</v>
      </c>
      <c r="E2436" t="s">
        <v>39</v>
      </c>
      <c r="F2436" t="s">
        <v>18089</v>
      </c>
      <c r="G2436">
        <v>25.792721</v>
      </c>
      <c r="H2436">
        <v>-91.365138999999999</v>
      </c>
      <c r="I2436" t="s">
        <v>18090</v>
      </c>
      <c r="J2436" t="s">
        <v>358</v>
      </c>
      <c r="K2436" t="s">
        <v>7200</v>
      </c>
      <c r="L2436" t="s">
        <v>7160</v>
      </c>
      <c r="M2436">
        <v>9050</v>
      </c>
      <c r="N2436" t="s">
        <v>951</v>
      </c>
      <c r="O2436" t="s">
        <v>7246</v>
      </c>
      <c r="P2436" t="s">
        <v>7188</v>
      </c>
      <c r="Q2436">
        <v>24</v>
      </c>
      <c r="R2436" t="s">
        <v>7373</v>
      </c>
      <c r="S2436" t="s">
        <v>7158</v>
      </c>
      <c r="T2436" t="s">
        <v>3272</v>
      </c>
      <c r="U2436" t="s">
        <v>7238</v>
      </c>
      <c r="V2436" t="s">
        <v>7326</v>
      </c>
      <c r="W2436">
        <v>52</v>
      </c>
      <c r="X2436" t="s">
        <v>43</v>
      </c>
      <c r="Y2436" t="s">
        <v>18091</v>
      </c>
      <c r="Z2436" t="s">
        <v>7251</v>
      </c>
      <c r="AA2436" t="s">
        <v>109</v>
      </c>
      <c r="AB2436" t="s">
        <v>7164</v>
      </c>
      <c r="AC2436" t="s">
        <v>7193</v>
      </c>
      <c r="AD2436">
        <v>3</v>
      </c>
      <c r="AE2436" t="s">
        <v>18092</v>
      </c>
      <c r="AF2436" t="s">
        <v>7207</v>
      </c>
      <c r="AG2436" t="s">
        <v>18093</v>
      </c>
    </row>
    <row r="2437" spans="1:33" x14ac:dyDescent="0.3">
      <c r="A2437" t="s">
        <v>4297</v>
      </c>
      <c r="B2437" t="s">
        <v>8185</v>
      </c>
      <c r="C2437" t="s">
        <v>7871</v>
      </c>
      <c r="D2437" t="s">
        <v>100</v>
      </c>
      <c r="E2437" t="s">
        <v>78</v>
      </c>
      <c r="F2437" t="s">
        <v>18094</v>
      </c>
      <c r="G2437">
        <v>35.512500000000003</v>
      </c>
      <c r="H2437">
        <v>-102.567364</v>
      </c>
      <c r="I2437" t="s">
        <v>18095</v>
      </c>
      <c r="J2437" t="s">
        <v>67</v>
      </c>
      <c r="K2437" t="s">
        <v>7156</v>
      </c>
      <c r="L2437" t="s">
        <v>7160</v>
      </c>
      <c r="M2437">
        <v>9956</v>
      </c>
      <c r="N2437" t="s">
        <v>2086</v>
      </c>
      <c r="O2437" t="s">
        <v>7153</v>
      </c>
      <c r="P2437" t="s">
        <v>7160</v>
      </c>
      <c r="Q2437">
        <v>46</v>
      </c>
      <c r="R2437" t="s">
        <v>7373</v>
      </c>
      <c r="S2437" t="s">
        <v>7161</v>
      </c>
      <c r="T2437" t="s">
        <v>2906</v>
      </c>
      <c r="U2437" t="s">
        <v>7307</v>
      </c>
      <c r="V2437" t="s">
        <v>7175</v>
      </c>
      <c r="W2437">
        <v>-27</v>
      </c>
      <c r="X2437" t="s">
        <v>59</v>
      </c>
      <c r="Y2437" t="s">
        <v>18096</v>
      </c>
      <c r="Z2437" t="s">
        <v>7178</v>
      </c>
      <c r="AA2437" t="s">
        <v>7177</v>
      </c>
      <c r="AB2437" t="s">
        <v>132</v>
      </c>
      <c r="AC2437" t="s">
        <v>29</v>
      </c>
      <c r="AD2437">
        <v>2</v>
      </c>
      <c r="AE2437" t="s">
        <v>18097</v>
      </c>
      <c r="AF2437" t="s">
        <v>7254</v>
      </c>
      <c r="AG2437" t="s">
        <v>18098</v>
      </c>
    </row>
    <row r="2438" spans="1:33" x14ac:dyDescent="0.3">
      <c r="A2438" t="s">
        <v>4298</v>
      </c>
      <c r="B2438" t="s">
        <v>232</v>
      </c>
      <c r="C2438" t="s">
        <v>7339</v>
      </c>
      <c r="D2438" t="s">
        <v>88</v>
      </c>
      <c r="E2438" t="s">
        <v>93</v>
      </c>
      <c r="F2438" t="s">
        <v>18099</v>
      </c>
      <c r="G2438">
        <v>30.041920999999999</v>
      </c>
      <c r="H2438">
        <v>-71.689006000000006</v>
      </c>
      <c r="I2438" t="s">
        <v>18100</v>
      </c>
      <c r="J2438" t="s">
        <v>832</v>
      </c>
      <c r="K2438" t="s">
        <v>7159</v>
      </c>
      <c r="L2438" t="s">
        <v>7308</v>
      </c>
      <c r="M2438">
        <v>1077</v>
      </c>
      <c r="N2438" t="s">
        <v>252</v>
      </c>
      <c r="O2438" t="s">
        <v>7159</v>
      </c>
      <c r="P2438" t="s">
        <v>7201</v>
      </c>
      <c r="Q2438">
        <v>42</v>
      </c>
      <c r="R2438" t="s">
        <v>7260</v>
      </c>
      <c r="S2438" t="s">
        <v>7178</v>
      </c>
      <c r="T2438" t="s">
        <v>4299</v>
      </c>
      <c r="U2438" t="s">
        <v>7371</v>
      </c>
      <c r="V2438" t="s">
        <v>41</v>
      </c>
      <c r="W2438">
        <v>83</v>
      </c>
      <c r="X2438" t="s">
        <v>34</v>
      </c>
      <c r="Y2438" t="s">
        <v>7164</v>
      </c>
      <c r="Z2438" t="s">
        <v>7251</v>
      </c>
      <c r="AA2438" t="s">
        <v>7228</v>
      </c>
      <c r="AB2438" t="s">
        <v>98</v>
      </c>
      <c r="AC2438" t="s">
        <v>7230</v>
      </c>
      <c r="AD2438">
        <v>5</v>
      </c>
      <c r="AE2438" t="s">
        <v>18101</v>
      </c>
      <c r="AF2438" t="s">
        <v>7207</v>
      </c>
      <c r="AG2438" t="s">
        <v>18102</v>
      </c>
    </row>
    <row r="2439" spans="1:33" x14ac:dyDescent="0.3">
      <c r="A2439" t="s">
        <v>4300</v>
      </c>
      <c r="B2439" t="s">
        <v>7587</v>
      </c>
      <c r="C2439" t="s">
        <v>7339</v>
      </c>
      <c r="D2439" t="s">
        <v>65</v>
      </c>
      <c r="E2439" t="s">
        <v>72</v>
      </c>
      <c r="F2439" t="s">
        <v>18103</v>
      </c>
      <c r="G2439">
        <v>42.116734000000001</v>
      </c>
      <c r="I2439" t="s">
        <v>18104</v>
      </c>
      <c r="J2439" t="s">
        <v>191</v>
      </c>
      <c r="K2439" t="s">
        <v>7225</v>
      </c>
      <c r="L2439" t="s">
        <v>7226</v>
      </c>
      <c r="M2439">
        <v>5277</v>
      </c>
      <c r="N2439" t="s">
        <v>1416</v>
      </c>
      <c r="O2439" t="s">
        <v>7246</v>
      </c>
      <c r="P2439" t="s">
        <v>7268</v>
      </c>
      <c r="R2439" t="s">
        <v>7161</v>
      </c>
      <c r="S2439" t="s">
        <v>7215</v>
      </c>
      <c r="T2439" t="s">
        <v>2785</v>
      </c>
      <c r="U2439" t="s">
        <v>7223</v>
      </c>
      <c r="V2439" t="s">
        <v>7400</v>
      </c>
      <c r="W2439">
        <v>-33</v>
      </c>
      <c r="X2439" t="s">
        <v>7164</v>
      </c>
      <c r="Y2439" t="s">
        <v>18105</v>
      </c>
      <c r="Z2439" t="s">
        <v>7178</v>
      </c>
      <c r="AA2439" t="s">
        <v>52</v>
      </c>
      <c r="AB2439" t="s">
        <v>7336</v>
      </c>
      <c r="AC2439" t="s">
        <v>7230</v>
      </c>
      <c r="AD2439">
        <v>1</v>
      </c>
      <c r="AE2439" t="s">
        <v>18106</v>
      </c>
      <c r="AF2439" t="s">
        <v>7207</v>
      </c>
      <c r="AG2439" t="s">
        <v>18107</v>
      </c>
    </row>
    <row r="2440" spans="1:33" x14ac:dyDescent="0.3">
      <c r="A2440" t="s">
        <v>4301</v>
      </c>
      <c r="B2440" t="s">
        <v>935</v>
      </c>
      <c r="C2440" t="s">
        <v>8059</v>
      </c>
      <c r="D2440" t="s">
        <v>22</v>
      </c>
      <c r="E2440" t="s">
        <v>55</v>
      </c>
      <c r="F2440" t="s">
        <v>13204</v>
      </c>
      <c r="G2440">
        <v>32.934553999999999</v>
      </c>
      <c r="H2440">
        <v>-75.219226000000006</v>
      </c>
      <c r="I2440" t="s">
        <v>13205</v>
      </c>
      <c r="J2440" t="s">
        <v>718</v>
      </c>
      <c r="K2440" t="s">
        <v>7246</v>
      </c>
      <c r="L2440" t="s">
        <v>7213</v>
      </c>
      <c r="M2440">
        <v>1799</v>
      </c>
      <c r="N2440" t="s">
        <v>1455</v>
      </c>
      <c r="O2440" t="s">
        <v>7153</v>
      </c>
      <c r="P2440" t="s">
        <v>7175</v>
      </c>
      <c r="Q2440">
        <v>51</v>
      </c>
      <c r="R2440" t="s">
        <v>7164</v>
      </c>
      <c r="S2440" t="s">
        <v>7178</v>
      </c>
      <c r="T2440" t="s">
        <v>7164</v>
      </c>
      <c r="U2440" t="s">
        <v>7164</v>
      </c>
      <c r="V2440" t="s">
        <v>7164</v>
      </c>
      <c r="X2440" t="s">
        <v>7164</v>
      </c>
      <c r="Y2440" t="s">
        <v>7164</v>
      </c>
      <c r="Z2440" t="s">
        <v>7205</v>
      </c>
      <c r="AA2440" t="s">
        <v>7164</v>
      </c>
      <c r="AB2440" t="s">
        <v>61</v>
      </c>
      <c r="AC2440" t="s">
        <v>155</v>
      </c>
      <c r="AD2440">
        <v>2</v>
      </c>
      <c r="AE2440" t="s">
        <v>13206</v>
      </c>
      <c r="AF2440" t="s">
        <v>7254</v>
      </c>
      <c r="AG2440" t="s">
        <v>7164</v>
      </c>
    </row>
    <row r="2441" spans="1:33" x14ac:dyDescent="0.3">
      <c r="A2441" t="s">
        <v>4302</v>
      </c>
      <c r="B2441" t="s">
        <v>7453</v>
      </c>
      <c r="C2441" t="s">
        <v>7150</v>
      </c>
      <c r="D2441" t="s">
        <v>77</v>
      </c>
      <c r="E2441" t="s">
        <v>31</v>
      </c>
      <c r="F2441" t="s">
        <v>18108</v>
      </c>
      <c r="G2441">
        <v>30.318085</v>
      </c>
      <c r="H2441">
        <v>-96.643253999999999</v>
      </c>
      <c r="I2441" t="s">
        <v>18109</v>
      </c>
      <c r="J2441" t="s">
        <v>1212</v>
      </c>
      <c r="K2441" t="s">
        <v>7225</v>
      </c>
      <c r="L2441" t="s">
        <v>7317</v>
      </c>
      <c r="M2441">
        <v>8901</v>
      </c>
      <c r="N2441" t="s">
        <v>583</v>
      </c>
      <c r="O2441" t="s">
        <v>7249</v>
      </c>
      <c r="P2441" t="s">
        <v>7175</v>
      </c>
      <c r="Q2441">
        <v>36</v>
      </c>
      <c r="R2441" t="s">
        <v>7278</v>
      </c>
      <c r="S2441" t="s">
        <v>35</v>
      </c>
      <c r="T2441" t="s">
        <v>4303</v>
      </c>
      <c r="U2441" t="s">
        <v>7288</v>
      </c>
      <c r="V2441" t="s">
        <v>7333</v>
      </c>
      <c r="W2441">
        <v>80</v>
      </c>
      <c r="X2441" t="s">
        <v>7178</v>
      </c>
      <c r="Y2441" t="s">
        <v>18110</v>
      </c>
      <c r="Z2441" t="s">
        <v>7318</v>
      </c>
      <c r="AA2441" t="s">
        <v>7191</v>
      </c>
      <c r="AB2441" t="s">
        <v>7336</v>
      </c>
      <c r="AC2441" t="s">
        <v>155</v>
      </c>
      <c r="AD2441">
        <v>3</v>
      </c>
      <c r="AE2441" t="s">
        <v>18111</v>
      </c>
      <c r="AF2441" t="s">
        <v>7165</v>
      </c>
      <c r="AG2441" t="s">
        <v>7164</v>
      </c>
    </row>
    <row r="2442" spans="1:33" x14ac:dyDescent="0.3">
      <c r="A2442" t="s">
        <v>4304</v>
      </c>
      <c r="B2442" t="s">
        <v>8219</v>
      </c>
      <c r="C2442" t="s">
        <v>8123</v>
      </c>
      <c r="D2442" t="s">
        <v>48</v>
      </c>
      <c r="E2442" t="s">
        <v>93</v>
      </c>
      <c r="F2442" t="s">
        <v>18112</v>
      </c>
      <c r="G2442">
        <v>31.812889999999999</v>
      </c>
      <c r="H2442">
        <v>-94.142122000000001</v>
      </c>
      <c r="I2442" t="s">
        <v>18113</v>
      </c>
      <c r="J2442" t="s">
        <v>579</v>
      </c>
      <c r="K2442" t="s">
        <v>7334</v>
      </c>
      <c r="L2442" t="s">
        <v>7308</v>
      </c>
      <c r="M2442">
        <v>4067</v>
      </c>
      <c r="N2442" t="s">
        <v>2118</v>
      </c>
      <c r="O2442" t="s">
        <v>7280</v>
      </c>
      <c r="P2442" t="s">
        <v>7354</v>
      </c>
      <c r="Q2442">
        <v>74</v>
      </c>
      <c r="R2442" t="s">
        <v>7178</v>
      </c>
      <c r="S2442" t="s">
        <v>34</v>
      </c>
      <c r="T2442" t="s">
        <v>3512</v>
      </c>
      <c r="U2442" t="s">
        <v>7238</v>
      </c>
      <c r="V2442" t="s">
        <v>7175</v>
      </c>
      <c r="W2442">
        <v>27</v>
      </c>
      <c r="X2442" t="s">
        <v>7260</v>
      </c>
      <c r="Y2442" t="s">
        <v>18114</v>
      </c>
      <c r="Z2442" t="s">
        <v>27</v>
      </c>
      <c r="AA2442" t="s">
        <v>97</v>
      </c>
      <c r="AB2442" t="s">
        <v>7164</v>
      </c>
      <c r="AC2442" t="s">
        <v>7230</v>
      </c>
      <c r="AD2442">
        <v>4</v>
      </c>
      <c r="AE2442" t="s">
        <v>18115</v>
      </c>
      <c r="AF2442" t="s">
        <v>7207</v>
      </c>
      <c r="AG2442" t="s">
        <v>18116</v>
      </c>
    </row>
    <row r="2443" spans="1:33" x14ac:dyDescent="0.3">
      <c r="A2443" t="s">
        <v>4305</v>
      </c>
      <c r="B2443" t="s">
        <v>8116</v>
      </c>
      <c r="C2443" t="s">
        <v>233</v>
      </c>
      <c r="D2443" t="s">
        <v>100</v>
      </c>
      <c r="E2443" t="s">
        <v>31</v>
      </c>
      <c r="F2443" t="s">
        <v>18117</v>
      </c>
      <c r="G2443">
        <v>34.985424000000002</v>
      </c>
      <c r="H2443">
        <v>-77.913976000000005</v>
      </c>
      <c r="I2443" t="s">
        <v>18118</v>
      </c>
      <c r="J2443" t="s">
        <v>32</v>
      </c>
      <c r="K2443" t="s">
        <v>7259</v>
      </c>
      <c r="L2443" t="s">
        <v>7354</v>
      </c>
      <c r="M2443">
        <v>7384</v>
      </c>
      <c r="N2443" t="s">
        <v>7164</v>
      </c>
      <c r="O2443" t="s">
        <v>7164</v>
      </c>
      <c r="P2443" t="s">
        <v>7164</v>
      </c>
      <c r="R2443" t="s">
        <v>7164</v>
      </c>
      <c r="S2443" t="s">
        <v>7164</v>
      </c>
      <c r="T2443" t="s">
        <v>1098</v>
      </c>
      <c r="U2443" t="s">
        <v>7200</v>
      </c>
      <c r="V2443" t="s">
        <v>7213</v>
      </c>
      <c r="W2443">
        <v>51</v>
      </c>
      <c r="X2443" t="s">
        <v>7372</v>
      </c>
      <c r="Y2443" t="s">
        <v>18119</v>
      </c>
      <c r="Z2443" t="s">
        <v>7375</v>
      </c>
      <c r="AA2443" t="s">
        <v>7262</v>
      </c>
      <c r="AB2443" t="s">
        <v>28</v>
      </c>
      <c r="AC2443" t="s">
        <v>62</v>
      </c>
      <c r="AD2443">
        <v>4</v>
      </c>
      <c r="AE2443" t="s">
        <v>18120</v>
      </c>
      <c r="AF2443" t="s">
        <v>7403</v>
      </c>
      <c r="AG2443" t="s">
        <v>18121</v>
      </c>
    </row>
    <row r="2444" spans="1:33" x14ac:dyDescent="0.3">
      <c r="A2444" t="s">
        <v>4306</v>
      </c>
      <c r="B2444" t="s">
        <v>1019</v>
      </c>
      <c r="C2444" t="s">
        <v>7210</v>
      </c>
      <c r="D2444" t="s">
        <v>77</v>
      </c>
      <c r="E2444" t="s">
        <v>186</v>
      </c>
      <c r="F2444" t="s">
        <v>18122</v>
      </c>
      <c r="G2444">
        <v>30.593664</v>
      </c>
      <c r="H2444">
        <v>-98.984286999999995</v>
      </c>
      <c r="I2444" t="s">
        <v>18123</v>
      </c>
      <c r="J2444" t="s">
        <v>503</v>
      </c>
      <c r="K2444" t="s">
        <v>7449</v>
      </c>
      <c r="L2444" t="s">
        <v>7482</v>
      </c>
      <c r="M2444">
        <v>1705</v>
      </c>
      <c r="N2444" t="s">
        <v>2650</v>
      </c>
      <c r="O2444" t="s">
        <v>7200</v>
      </c>
      <c r="P2444" t="s">
        <v>7333</v>
      </c>
      <c r="Q2444">
        <v>51</v>
      </c>
      <c r="R2444" t="s">
        <v>7260</v>
      </c>
      <c r="S2444" t="s">
        <v>35</v>
      </c>
      <c r="T2444" t="s">
        <v>245</v>
      </c>
      <c r="U2444" t="s">
        <v>7155</v>
      </c>
      <c r="V2444" t="s">
        <v>7354</v>
      </c>
      <c r="W2444">
        <v>30</v>
      </c>
      <c r="X2444" t="s">
        <v>7260</v>
      </c>
      <c r="Y2444" t="s">
        <v>18124</v>
      </c>
      <c r="Z2444" t="s">
        <v>7291</v>
      </c>
      <c r="AA2444" t="s">
        <v>139</v>
      </c>
      <c r="AB2444" t="s">
        <v>7178</v>
      </c>
      <c r="AC2444" t="s">
        <v>7230</v>
      </c>
      <c r="AD2444">
        <v>5</v>
      </c>
      <c r="AE2444" t="s">
        <v>18125</v>
      </c>
      <c r="AF2444" t="s">
        <v>7254</v>
      </c>
      <c r="AG2444" t="s">
        <v>18126</v>
      </c>
    </row>
    <row r="2445" spans="1:33" x14ac:dyDescent="0.3">
      <c r="A2445" t="s">
        <v>4307</v>
      </c>
      <c r="B2445" t="s">
        <v>7295</v>
      </c>
      <c r="C2445" t="s">
        <v>185</v>
      </c>
      <c r="D2445" t="s">
        <v>77</v>
      </c>
      <c r="E2445" t="s">
        <v>72</v>
      </c>
      <c r="F2445" t="s">
        <v>18127</v>
      </c>
      <c r="G2445">
        <v>46.072727</v>
      </c>
      <c r="H2445">
        <v>-91.205383999999995</v>
      </c>
      <c r="I2445" t="s">
        <v>18128</v>
      </c>
      <c r="J2445" t="s">
        <v>89</v>
      </c>
      <c r="K2445" t="s">
        <v>7342</v>
      </c>
      <c r="L2445" t="s">
        <v>7213</v>
      </c>
      <c r="M2445">
        <v>1148</v>
      </c>
      <c r="N2445" t="s">
        <v>887</v>
      </c>
      <c r="O2445" t="s">
        <v>7202</v>
      </c>
      <c r="P2445" t="s">
        <v>7203</v>
      </c>
      <c r="Q2445">
        <v>57</v>
      </c>
      <c r="R2445" t="s">
        <v>7164</v>
      </c>
      <c r="S2445" t="s">
        <v>7178</v>
      </c>
      <c r="T2445" t="s">
        <v>816</v>
      </c>
      <c r="U2445" t="s">
        <v>7153</v>
      </c>
      <c r="V2445" t="s">
        <v>7213</v>
      </c>
      <c r="W2445">
        <v>60</v>
      </c>
      <c r="X2445" t="s">
        <v>43</v>
      </c>
      <c r="Y2445" t="s">
        <v>18129</v>
      </c>
      <c r="Z2445" t="s">
        <v>27</v>
      </c>
      <c r="AA2445" t="s">
        <v>7262</v>
      </c>
      <c r="AB2445" t="s">
        <v>7164</v>
      </c>
      <c r="AC2445" t="s">
        <v>155</v>
      </c>
      <c r="AD2445">
        <v>0</v>
      </c>
      <c r="AE2445" t="s">
        <v>18130</v>
      </c>
      <c r="AF2445" t="s">
        <v>7403</v>
      </c>
      <c r="AG2445" t="s">
        <v>18131</v>
      </c>
    </row>
    <row r="2446" spans="1:33" x14ac:dyDescent="0.3">
      <c r="A2446" t="s">
        <v>4308</v>
      </c>
      <c r="B2446" t="s">
        <v>539</v>
      </c>
      <c r="C2446" t="s">
        <v>7351</v>
      </c>
      <c r="D2446" t="s">
        <v>77</v>
      </c>
      <c r="E2446" t="s">
        <v>23</v>
      </c>
      <c r="F2446" t="s">
        <v>18132</v>
      </c>
      <c r="G2446">
        <v>28.50403</v>
      </c>
      <c r="H2446">
        <v>-99.759992999999994</v>
      </c>
      <c r="I2446" t="s">
        <v>18133</v>
      </c>
      <c r="J2446" t="s">
        <v>212</v>
      </c>
      <c r="K2446" t="s">
        <v>7277</v>
      </c>
      <c r="L2446" t="s">
        <v>7224</v>
      </c>
      <c r="M2446">
        <v>4560</v>
      </c>
      <c r="N2446" t="s">
        <v>2330</v>
      </c>
      <c r="O2446" t="s">
        <v>7288</v>
      </c>
      <c r="P2446" t="s">
        <v>7482</v>
      </c>
      <c r="Q2446">
        <v>59</v>
      </c>
      <c r="R2446" t="s">
        <v>7164</v>
      </c>
      <c r="S2446" t="s">
        <v>7279</v>
      </c>
      <c r="T2446" t="s">
        <v>1420</v>
      </c>
      <c r="U2446" t="s">
        <v>7361</v>
      </c>
      <c r="V2446" t="s">
        <v>7400</v>
      </c>
      <c r="W2446">
        <v>85</v>
      </c>
      <c r="X2446" t="s">
        <v>59</v>
      </c>
      <c r="Y2446" t="s">
        <v>18134</v>
      </c>
      <c r="Z2446" t="s">
        <v>7383</v>
      </c>
      <c r="AA2446" t="s">
        <v>52</v>
      </c>
      <c r="AB2446" t="s">
        <v>7363</v>
      </c>
      <c r="AC2446" t="s">
        <v>7164</v>
      </c>
      <c r="AD2446">
        <v>5</v>
      </c>
      <c r="AE2446" t="s">
        <v>18135</v>
      </c>
      <c r="AF2446" t="s">
        <v>7191</v>
      </c>
      <c r="AG2446" t="s">
        <v>18136</v>
      </c>
    </row>
    <row r="2447" spans="1:33" x14ac:dyDescent="0.3">
      <c r="A2447" t="s">
        <v>4309</v>
      </c>
      <c r="B2447" t="s">
        <v>808</v>
      </c>
      <c r="C2447" t="s">
        <v>233</v>
      </c>
      <c r="D2447" t="s">
        <v>88</v>
      </c>
      <c r="E2447" t="s">
        <v>72</v>
      </c>
      <c r="F2447" t="s">
        <v>18137</v>
      </c>
      <c r="G2447">
        <v>47.473326999999998</v>
      </c>
      <c r="H2447">
        <v>-89.779222000000004</v>
      </c>
      <c r="I2447" t="s">
        <v>18138</v>
      </c>
      <c r="J2447" t="s">
        <v>682</v>
      </c>
      <c r="K2447" t="s">
        <v>8341</v>
      </c>
      <c r="L2447" t="s">
        <v>7276</v>
      </c>
      <c r="M2447">
        <v>1632</v>
      </c>
      <c r="N2447" t="s">
        <v>1724</v>
      </c>
      <c r="O2447" t="s">
        <v>7371</v>
      </c>
      <c r="P2447" t="s">
        <v>7213</v>
      </c>
      <c r="Q2447">
        <v>58</v>
      </c>
      <c r="R2447" t="s">
        <v>7157</v>
      </c>
      <c r="S2447" t="s">
        <v>7161</v>
      </c>
      <c r="T2447" t="s">
        <v>3481</v>
      </c>
      <c r="U2447" t="s">
        <v>7249</v>
      </c>
      <c r="V2447" t="s">
        <v>41</v>
      </c>
      <c r="W2447">
        <v>59</v>
      </c>
      <c r="X2447" t="s">
        <v>7237</v>
      </c>
      <c r="Y2447" t="s">
        <v>18139</v>
      </c>
      <c r="Z2447" t="s">
        <v>116</v>
      </c>
      <c r="AA2447" t="s">
        <v>7217</v>
      </c>
      <c r="AB2447" t="s">
        <v>53</v>
      </c>
      <c r="AC2447" t="s">
        <v>29</v>
      </c>
      <c r="AD2447">
        <v>5</v>
      </c>
      <c r="AE2447" t="s">
        <v>18140</v>
      </c>
      <c r="AF2447" t="s">
        <v>7195</v>
      </c>
      <c r="AG2447" t="s">
        <v>18141</v>
      </c>
    </row>
    <row r="2448" spans="1:33" x14ac:dyDescent="0.3">
      <c r="A2448" t="s">
        <v>4310</v>
      </c>
      <c r="B2448" t="s">
        <v>7428</v>
      </c>
      <c r="C2448" t="s">
        <v>7183</v>
      </c>
      <c r="D2448" t="s">
        <v>92</v>
      </c>
      <c r="E2448" t="s">
        <v>112</v>
      </c>
      <c r="F2448" t="s">
        <v>18142</v>
      </c>
      <c r="G2448">
        <v>31.196942</v>
      </c>
      <c r="H2448">
        <v>-100.397111</v>
      </c>
      <c r="I2448" t="s">
        <v>18143</v>
      </c>
      <c r="J2448" t="s">
        <v>366</v>
      </c>
      <c r="K2448" t="s">
        <v>7449</v>
      </c>
      <c r="L2448" t="s">
        <v>7333</v>
      </c>
      <c r="M2448">
        <v>6425</v>
      </c>
      <c r="N2448" t="s">
        <v>2841</v>
      </c>
      <c r="O2448" t="s">
        <v>7481</v>
      </c>
      <c r="P2448" t="s">
        <v>7400</v>
      </c>
      <c r="Q2448">
        <v>16</v>
      </c>
      <c r="R2448" t="s">
        <v>7161</v>
      </c>
      <c r="S2448" t="s">
        <v>7178</v>
      </c>
      <c r="T2448" t="s">
        <v>2292</v>
      </c>
      <c r="U2448" t="s">
        <v>7371</v>
      </c>
      <c r="V2448" t="s">
        <v>7348</v>
      </c>
      <c r="W2448">
        <v>67</v>
      </c>
      <c r="X2448" t="s">
        <v>7164</v>
      </c>
      <c r="Y2448" t="s">
        <v>7164</v>
      </c>
      <c r="Z2448" t="s">
        <v>27</v>
      </c>
      <c r="AA2448" t="s">
        <v>52</v>
      </c>
      <c r="AB2448" t="s">
        <v>53</v>
      </c>
      <c r="AC2448" t="s">
        <v>270</v>
      </c>
      <c r="AD2448">
        <v>4</v>
      </c>
      <c r="AE2448" t="s">
        <v>18144</v>
      </c>
      <c r="AF2448" t="s">
        <v>7191</v>
      </c>
      <c r="AG2448" t="s">
        <v>7164</v>
      </c>
    </row>
    <row r="2449" spans="1:33" x14ac:dyDescent="0.3">
      <c r="A2449" t="s">
        <v>4311</v>
      </c>
      <c r="B2449" t="s">
        <v>7882</v>
      </c>
      <c r="C2449" t="s">
        <v>7582</v>
      </c>
      <c r="D2449" t="s">
        <v>88</v>
      </c>
      <c r="E2449" t="s">
        <v>112</v>
      </c>
      <c r="F2449" t="s">
        <v>18145</v>
      </c>
      <c r="G2449">
        <v>47.575685</v>
      </c>
      <c r="H2449">
        <v>-120.16997600000001</v>
      </c>
      <c r="I2449" t="s">
        <v>18146</v>
      </c>
      <c r="J2449" t="s">
        <v>1020</v>
      </c>
      <c r="K2449" t="s">
        <v>7186</v>
      </c>
      <c r="L2449" t="s">
        <v>7317</v>
      </c>
      <c r="M2449">
        <v>4353</v>
      </c>
      <c r="N2449" t="s">
        <v>1663</v>
      </c>
      <c r="O2449" t="s">
        <v>7246</v>
      </c>
      <c r="P2449" t="s">
        <v>7276</v>
      </c>
      <c r="Q2449">
        <v>29</v>
      </c>
      <c r="R2449" t="s">
        <v>7299</v>
      </c>
      <c r="S2449" t="s">
        <v>7164</v>
      </c>
      <c r="T2449" t="s">
        <v>3154</v>
      </c>
      <c r="U2449" t="s">
        <v>7202</v>
      </c>
      <c r="V2449" t="s">
        <v>7354</v>
      </c>
      <c r="W2449">
        <v>23</v>
      </c>
      <c r="X2449" t="s">
        <v>7178</v>
      </c>
      <c r="Y2449" t="s">
        <v>18147</v>
      </c>
      <c r="Z2449" t="s">
        <v>60</v>
      </c>
      <c r="AA2449" t="s">
        <v>7311</v>
      </c>
      <c r="AB2449" t="s">
        <v>7271</v>
      </c>
      <c r="AC2449" t="s">
        <v>270</v>
      </c>
      <c r="AD2449">
        <v>4</v>
      </c>
      <c r="AE2449" t="s">
        <v>18148</v>
      </c>
      <c r="AF2449" t="s">
        <v>7403</v>
      </c>
      <c r="AG2449" t="s">
        <v>18149</v>
      </c>
    </row>
    <row r="2450" spans="1:33" x14ac:dyDescent="0.3">
      <c r="A2450" t="s">
        <v>4312</v>
      </c>
      <c r="B2450" t="s">
        <v>539</v>
      </c>
      <c r="C2450" t="s">
        <v>8059</v>
      </c>
      <c r="D2450" t="s">
        <v>100</v>
      </c>
      <c r="E2450" t="s">
        <v>112</v>
      </c>
      <c r="F2450" t="s">
        <v>18150</v>
      </c>
      <c r="G2450">
        <v>45.765447000000002</v>
      </c>
      <c r="H2450">
        <v>-111.182363</v>
      </c>
      <c r="I2450" t="s">
        <v>7164</v>
      </c>
      <c r="J2450" t="s">
        <v>727</v>
      </c>
      <c r="K2450" t="s">
        <v>7307</v>
      </c>
      <c r="L2450" t="s">
        <v>7482</v>
      </c>
      <c r="M2450">
        <v>9522</v>
      </c>
      <c r="N2450" t="s">
        <v>881</v>
      </c>
      <c r="O2450" t="s">
        <v>7249</v>
      </c>
      <c r="P2450" t="s">
        <v>7173</v>
      </c>
      <c r="Q2450">
        <v>45</v>
      </c>
      <c r="R2450" t="s">
        <v>7278</v>
      </c>
      <c r="S2450" t="s">
        <v>7178</v>
      </c>
      <c r="T2450" t="s">
        <v>1384</v>
      </c>
      <c r="U2450" t="s">
        <v>7159</v>
      </c>
      <c r="V2450" t="s">
        <v>7317</v>
      </c>
      <c r="W2450">
        <v>57</v>
      </c>
      <c r="X2450" t="s">
        <v>7373</v>
      </c>
      <c r="Y2450" t="s">
        <v>18151</v>
      </c>
      <c r="Z2450" t="s">
        <v>70</v>
      </c>
      <c r="AA2450" t="s">
        <v>139</v>
      </c>
      <c r="AB2450" t="s">
        <v>7229</v>
      </c>
      <c r="AC2450" t="s">
        <v>7328</v>
      </c>
      <c r="AD2450">
        <v>3</v>
      </c>
      <c r="AE2450" t="s">
        <v>18152</v>
      </c>
      <c r="AF2450" t="s">
        <v>7180</v>
      </c>
      <c r="AG2450" t="s">
        <v>18153</v>
      </c>
    </row>
    <row r="2451" spans="1:33" x14ac:dyDescent="0.3">
      <c r="A2451" t="s">
        <v>4313</v>
      </c>
      <c r="B2451" t="s">
        <v>7295</v>
      </c>
      <c r="C2451" t="s">
        <v>180</v>
      </c>
      <c r="D2451" t="s">
        <v>22</v>
      </c>
      <c r="E2451" t="s">
        <v>55</v>
      </c>
      <c r="F2451" t="s">
        <v>18154</v>
      </c>
      <c r="G2451">
        <v>28.596235</v>
      </c>
      <c r="H2451">
        <v>-95.304452999999995</v>
      </c>
      <c r="I2451" t="s">
        <v>18155</v>
      </c>
      <c r="J2451" t="s">
        <v>347</v>
      </c>
      <c r="K2451" t="s">
        <v>7156</v>
      </c>
      <c r="L2451" t="s">
        <v>7175</v>
      </c>
      <c r="M2451">
        <v>4096</v>
      </c>
      <c r="N2451" t="s">
        <v>3764</v>
      </c>
      <c r="O2451" t="s">
        <v>7450</v>
      </c>
      <c r="P2451" t="s">
        <v>7226</v>
      </c>
      <c r="Q2451">
        <v>27</v>
      </c>
      <c r="R2451" t="s">
        <v>7214</v>
      </c>
      <c r="S2451" t="s">
        <v>7161</v>
      </c>
      <c r="T2451" t="s">
        <v>946</v>
      </c>
      <c r="U2451" t="s">
        <v>7381</v>
      </c>
      <c r="V2451" t="s">
        <v>7188</v>
      </c>
      <c r="W2451">
        <v>53</v>
      </c>
      <c r="X2451" t="s">
        <v>7372</v>
      </c>
      <c r="Y2451" t="s">
        <v>18156</v>
      </c>
      <c r="Z2451" t="s">
        <v>7375</v>
      </c>
      <c r="AA2451" t="s">
        <v>7262</v>
      </c>
      <c r="AB2451" t="s">
        <v>61</v>
      </c>
      <c r="AC2451" t="s">
        <v>7394</v>
      </c>
      <c r="AD2451">
        <v>1</v>
      </c>
      <c r="AE2451" t="s">
        <v>18157</v>
      </c>
      <c r="AF2451" t="s">
        <v>7164</v>
      </c>
      <c r="AG2451" t="s">
        <v>7164</v>
      </c>
    </row>
    <row r="2452" spans="1:33" x14ac:dyDescent="0.3">
      <c r="A2452" t="s">
        <v>4314</v>
      </c>
      <c r="B2452" t="s">
        <v>165</v>
      </c>
      <c r="C2452" t="s">
        <v>8059</v>
      </c>
      <c r="D2452" t="s">
        <v>92</v>
      </c>
      <c r="E2452" t="s">
        <v>39</v>
      </c>
      <c r="F2452" t="s">
        <v>18158</v>
      </c>
      <c r="G2452">
        <v>42.690784999999998</v>
      </c>
      <c r="H2452">
        <v>-79.186351000000002</v>
      </c>
      <c r="I2452" t="s">
        <v>18159</v>
      </c>
      <c r="J2452" t="s">
        <v>1438</v>
      </c>
      <c r="K2452" t="s">
        <v>7249</v>
      </c>
      <c r="L2452" t="s">
        <v>7239</v>
      </c>
      <c r="M2452">
        <v>2215</v>
      </c>
      <c r="N2452" t="s">
        <v>483</v>
      </c>
      <c r="O2452" t="s">
        <v>7156</v>
      </c>
      <c r="P2452" t="s">
        <v>7382</v>
      </c>
      <c r="Q2452">
        <v>23</v>
      </c>
      <c r="R2452" t="s">
        <v>7373</v>
      </c>
      <c r="S2452" t="s">
        <v>7158</v>
      </c>
      <c r="T2452" t="s">
        <v>647</v>
      </c>
      <c r="U2452" t="s">
        <v>7450</v>
      </c>
      <c r="V2452" t="s">
        <v>7276</v>
      </c>
      <c r="W2452">
        <v>65</v>
      </c>
      <c r="X2452" t="s">
        <v>7278</v>
      </c>
      <c r="Y2452" t="s">
        <v>18160</v>
      </c>
      <c r="Z2452" t="s">
        <v>7251</v>
      </c>
      <c r="AA2452" t="s">
        <v>7292</v>
      </c>
      <c r="AB2452" t="s">
        <v>98</v>
      </c>
      <c r="AC2452" t="s">
        <v>62</v>
      </c>
      <c r="AD2452">
        <v>2</v>
      </c>
      <c r="AE2452" t="s">
        <v>18161</v>
      </c>
      <c r="AF2452" t="s">
        <v>7254</v>
      </c>
      <c r="AG2452" t="s">
        <v>18162</v>
      </c>
    </row>
    <row r="2453" spans="1:33" x14ac:dyDescent="0.3">
      <c r="A2453" t="s">
        <v>4315</v>
      </c>
      <c r="B2453" t="s">
        <v>232</v>
      </c>
      <c r="C2453" t="s">
        <v>7558</v>
      </c>
      <c r="D2453" t="s">
        <v>48</v>
      </c>
      <c r="E2453" t="s">
        <v>78</v>
      </c>
      <c r="F2453" t="s">
        <v>18163</v>
      </c>
      <c r="G2453">
        <v>36.193845000000003</v>
      </c>
      <c r="H2453">
        <v>-100.093171</v>
      </c>
      <c r="I2453" t="s">
        <v>18164</v>
      </c>
      <c r="J2453" t="s">
        <v>706</v>
      </c>
      <c r="K2453" t="s">
        <v>7246</v>
      </c>
      <c r="L2453" t="s">
        <v>7276</v>
      </c>
      <c r="M2453">
        <v>9698</v>
      </c>
      <c r="N2453" t="s">
        <v>826</v>
      </c>
      <c r="O2453" t="s">
        <v>7223</v>
      </c>
      <c r="P2453" t="s">
        <v>7175</v>
      </c>
      <c r="Q2453">
        <v>58</v>
      </c>
      <c r="R2453" t="s">
        <v>7373</v>
      </c>
      <c r="S2453" t="s">
        <v>35</v>
      </c>
      <c r="T2453" t="s">
        <v>1488</v>
      </c>
      <c r="U2453" t="s">
        <v>7449</v>
      </c>
      <c r="V2453" t="s">
        <v>7326</v>
      </c>
      <c r="W2453">
        <v>58</v>
      </c>
      <c r="X2453" t="s">
        <v>7178</v>
      </c>
      <c r="Y2453" t="s">
        <v>18165</v>
      </c>
      <c r="Z2453" t="s">
        <v>7270</v>
      </c>
      <c r="AA2453" t="s">
        <v>52</v>
      </c>
      <c r="AB2453" t="s">
        <v>7164</v>
      </c>
      <c r="AC2453" t="s">
        <v>270</v>
      </c>
      <c r="AD2453">
        <v>4</v>
      </c>
      <c r="AE2453" t="s">
        <v>18166</v>
      </c>
      <c r="AF2453" t="s">
        <v>7180</v>
      </c>
      <c r="AG2453" t="s">
        <v>7164</v>
      </c>
    </row>
    <row r="2454" spans="1:33" x14ac:dyDescent="0.3">
      <c r="A2454" t="s">
        <v>4316</v>
      </c>
      <c r="B2454" t="s">
        <v>7242</v>
      </c>
      <c r="C2454" t="s">
        <v>233</v>
      </c>
      <c r="D2454" t="s">
        <v>92</v>
      </c>
      <c r="E2454" t="s">
        <v>72</v>
      </c>
      <c r="F2454" t="s">
        <v>18167</v>
      </c>
      <c r="G2454">
        <v>45.370420000000003</v>
      </c>
      <c r="H2454">
        <v>-79.903199999999998</v>
      </c>
      <c r="I2454" t="s">
        <v>18168</v>
      </c>
      <c r="J2454" t="s">
        <v>939</v>
      </c>
      <c r="K2454" t="s">
        <v>7288</v>
      </c>
      <c r="L2454" t="s">
        <v>41</v>
      </c>
      <c r="M2454">
        <v>7963</v>
      </c>
      <c r="N2454" t="s">
        <v>707</v>
      </c>
      <c r="O2454" t="s">
        <v>7187</v>
      </c>
      <c r="P2454" t="s">
        <v>7203</v>
      </c>
      <c r="Q2454">
        <v>44</v>
      </c>
      <c r="R2454" t="s">
        <v>7299</v>
      </c>
      <c r="S2454" t="s">
        <v>85</v>
      </c>
      <c r="T2454" t="s">
        <v>1254</v>
      </c>
      <c r="U2454" t="s">
        <v>7159</v>
      </c>
      <c r="V2454" t="s">
        <v>7224</v>
      </c>
      <c r="W2454">
        <v>89</v>
      </c>
      <c r="X2454" t="s">
        <v>7299</v>
      </c>
      <c r="Y2454" t="s">
        <v>18169</v>
      </c>
      <c r="Z2454" t="s">
        <v>45</v>
      </c>
      <c r="AA2454" t="s">
        <v>7191</v>
      </c>
      <c r="AB2454" t="s">
        <v>53</v>
      </c>
      <c r="AC2454" t="s">
        <v>7178</v>
      </c>
      <c r="AD2454">
        <v>3</v>
      </c>
      <c r="AE2454" t="s">
        <v>18170</v>
      </c>
      <c r="AF2454" t="s">
        <v>7180</v>
      </c>
      <c r="AG2454" t="s">
        <v>18171</v>
      </c>
    </row>
    <row r="2455" spans="1:33" x14ac:dyDescent="0.3">
      <c r="A2455" t="s">
        <v>4317</v>
      </c>
      <c r="B2455" t="s">
        <v>382</v>
      </c>
      <c r="C2455" t="s">
        <v>7219</v>
      </c>
      <c r="D2455" t="s">
        <v>92</v>
      </c>
      <c r="E2455" t="s">
        <v>23</v>
      </c>
      <c r="F2455" t="s">
        <v>18172</v>
      </c>
      <c r="G2455">
        <v>42.824182999999998</v>
      </c>
      <c r="I2455" t="s">
        <v>18173</v>
      </c>
      <c r="J2455" t="s">
        <v>318</v>
      </c>
      <c r="K2455" t="s">
        <v>7259</v>
      </c>
      <c r="L2455" t="s">
        <v>7172</v>
      </c>
      <c r="M2455">
        <v>9047</v>
      </c>
      <c r="N2455" t="s">
        <v>7164</v>
      </c>
      <c r="O2455" t="s">
        <v>7164</v>
      </c>
      <c r="P2455" t="s">
        <v>7164</v>
      </c>
      <c r="R2455" t="s">
        <v>7164</v>
      </c>
      <c r="S2455" t="s">
        <v>7164</v>
      </c>
      <c r="T2455" t="s">
        <v>310</v>
      </c>
      <c r="U2455" t="s">
        <v>7222</v>
      </c>
      <c r="V2455" t="s">
        <v>7213</v>
      </c>
      <c r="W2455">
        <v>66</v>
      </c>
      <c r="X2455" t="s">
        <v>7237</v>
      </c>
      <c r="Y2455" t="s">
        <v>18174</v>
      </c>
      <c r="Z2455" t="s">
        <v>7270</v>
      </c>
      <c r="AA2455" t="s">
        <v>7191</v>
      </c>
      <c r="AB2455" t="s">
        <v>61</v>
      </c>
      <c r="AC2455" t="s">
        <v>7364</v>
      </c>
      <c r="AD2455">
        <v>4</v>
      </c>
      <c r="AE2455" t="s">
        <v>18175</v>
      </c>
      <c r="AF2455" t="s">
        <v>7195</v>
      </c>
      <c r="AG2455" t="s">
        <v>18176</v>
      </c>
    </row>
    <row r="2456" spans="1:33" x14ac:dyDescent="0.3">
      <c r="A2456" t="s">
        <v>4318</v>
      </c>
      <c r="B2456" t="s">
        <v>18177</v>
      </c>
      <c r="C2456" t="s">
        <v>7478</v>
      </c>
      <c r="D2456" t="s">
        <v>77</v>
      </c>
      <c r="E2456" t="s">
        <v>112</v>
      </c>
      <c r="F2456" t="s">
        <v>18178</v>
      </c>
      <c r="G2456">
        <v>29.786455</v>
      </c>
      <c r="I2456" t="s">
        <v>18179</v>
      </c>
      <c r="J2456" t="s">
        <v>566</v>
      </c>
      <c r="K2456" t="s">
        <v>9635</v>
      </c>
      <c r="L2456" t="s">
        <v>7224</v>
      </c>
      <c r="M2456">
        <v>8387</v>
      </c>
      <c r="N2456" t="s">
        <v>3990</v>
      </c>
      <c r="O2456" t="s">
        <v>7246</v>
      </c>
      <c r="P2456" t="s">
        <v>7276</v>
      </c>
      <c r="Q2456">
        <v>59</v>
      </c>
      <c r="R2456" t="s">
        <v>7299</v>
      </c>
      <c r="S2456" t="s">
        <v>7158</v>
      </c>
      <c r="T2456" t="s">
        <v>2030</v>
      </c>
      <c r="U2456" t="s">
        <v>7361</v>
      </c>
      <c r="V2456" t="s">
        <v>7276</v>
      </c>
      <c r="X2456" t="s">
        <v>7157</v>
      </c>
      <c r="Y2456" t="s">
        <v>18180</v>
      </c>
      <c r="Z2456" t="s">
        <v>116</v>
      </c>
      <c r="AA2456" t="s">
        <v>7311</v>
      </c>
      <c r="AB2456" t="s">
        <v>7336</v>
      </c>
      <c r="AC2456" t="s">
        <v>7230</v>
      </c>
      <c r="AD2456">
        <v>1</v>
      </c>
      <c r="AE2456" t="s">
        <v>18181</v>
      </c>
      <c r="AF2456" t="s">
        <v>7207</v>
      </c>
      <c r="AG2456" t="s">
        <v>18182</v>
      </c>
    </row>
    <row r="2457" spans="1:33" x14ac:dyDescent="0.3">
      <c r="A2457" t="s">
        <v>4319</v>
      </c>
      <c r="B2457" t="s">
        <v>7367</v>
      </c>
      <c r="C2457" t="s">
        <v>7233</v>
      </c>
      <c r="D2457" t="s">
        <v>65</v>
      </c>
      <c r="E2457" t="s">
        <v>23</v>
      </c>
      <c r="F2457" t="s">
        <v>18183</v>
      </c>
      <c r="G2457">
        <v>36.844023</v>
      </c>
      <c r="H2457">
        <v>64.909400000000005</v>
      </c>
      <c r="I2457" t="s">
        <v>7164</v>
      </c>
      <c r="J2457" t="s">
        <v>295</v>
      </c>
      <c r="K2457" t="s">
        <v>7280</v>
      </c>
      <c r="L2457" t="s">
        <v>7482</v>
      </c>
      <c r="M2457">
        <v>4723</v>
      </c>
      <c r="N2457" t="s">
        <v>2705</v>
      </c>
      <c r="O2457" t="s">
        <v>7342</v>
      </c>
      <c r="P2457" t="s">
        <v>7172</v>
      </c>
      <c r="Q2457">
        <v>-47</v>
      </c>
      <c r="R2457" t="s">
        <v>7372</v>
      </c>
      <c r="S2457" t="s">
        <v>7178</v>
      </c>
      <c r="T2457" t="s">
        <v>1086</v>
      </c>
      <c r="U2457" t="s">
        <v>7238</v>
      </c>
      <c r="V2457" t="s">
        <v>7203</v>
      </c>
      <c r="W2457">
        <v>-23</v>
      </c>
      <c r="X2457" t="s">
        <v>7299</v>
      </c>
      <c r="Y2457" t="s">
        <v>18184</v>
      </c>
      <c r="Z2457" t="s">
        <v>70</v>
      </c>
      <c r="AA2457" t="s">
        <v>109</v>
      </c>
      <c r="AB2457" t="s">
        <v>7192</v>
      </c>
      <c r="AC2457" t="s">
        <v>7164</v>
      </c>
      <c r="AD2457">
        <v>1</v>
      </c>
      <c r="AE2457" t="s">
        <v>7164</v>
      </c>
      <c r="AF2457" t="s">
        <v>110</v>
      </c>
      <c r="AG2457" t="s">
        <v>18185</v>
      </c>
    </row>
    <row r="2458" spans="1:33" x14ac:dyDescent="0.3">
      <c r="A2458" t="s">
        <v>4320</v>
      </c>
      <c r="B2458" t="s">
        <v>7734</v>
      </c>
      <c r="C2458" t="s">
        <v>7631</v>
      </c>
      <c r="D2458" t="s">
        <v>88</v>
      </c>
      <c r="E2458" t="s">
        <v>112</v>
      </c>
      <c r="F2458" t="s">
        <v>18186</v>
      </c>
      <c r="G2458">
        <v>42.139046</v>
      </c>
      <c r="H2458">
        <v>-83.899276</v>
      </c>
      <c r="I2458" t="s">
        <v>18187</v>
      </c>
      <c r="J2458" t="s">
        <v>343</v>
      </c>
      <c r="K2458" t="s">
        <v>8133</v>
      </c>
      <c r="L2458" t="s">
        <v>7247</v>
      </c>
      <c r="M2458">
        <v>8560</v>
      </c>
      <c r="N2458" t="s">
        <v>405</v>
      </c>
      <c r="O2458" t="s">
        <v>7381</v>
      </c>
      <c r="P2458" t="s">
        <v>7400</v>
      </c>
      <c r="Q2458">
        <v>45</v>
      </c>
      <c r="R2458" t="s">
        <v>7373</v>
      </c>
      <c r="S2458" t="s">
        <v>7309</v>
      </c>
      <c r="T2458" t="s">
        <v>4083</v>
      </c>
      <c r="U2458" t="s">
        <v>7238</v>
      </c>
      <c r="V2458" t="s">
        <v>7188</v>
      </c>
      <c r="W2458">
        <v>35</v>
      </c>
      <c r="X2458" t="s">
        <v>59</v>
      </c>
      <c r="Y2458" t="s">
        <v>18188</v>
      </c>
      <c r="Z2458" t="s">
        <v>45</v>
      </c>
      <c r="AA2458" t="s">
        <v>7344</v>
      </c>
      <c r="AB2458" t="s">
        <v>7192</v>
      </c>
      <c r="AC2458" t="s">
        <v>7230</v>
      </c>
      <c r="AD2458">
        <v>5</v>
      </c>
      <c r="AE2458" t="s">
        <v>18189</v>
      </c>
      <c r="AF2458" t="s">
        <v>7385</v>
      </c>
      <c r="AG2458" t="s">
        <v>18190</v>
      </c>
    </row>
    <row r="2459" spans="1:33" x14ac:dyDescent="0.3">
      <c r="A2459" t="s">
        <v>4321</v>
      </c>
      <c r="B2459" t="s">
        <v>7465</v>
      </c>
      <c r="C2459" t="s">
        <v>8288</v>
      </c>
      <c r="D2459" t="s">
        <v>22</v>
      </c>
      <c r="E2459" t="s">
        <v>93</v>
      </c>
      <c r="F2459" t="s">
        <v>18191</v>
      </c>
      <c r="G2459">
        <v>28.899663</v>
      </c>
      <c r="H2459">
        <v>-92.800702000000001</v>
      </c>
      <c r="I2459" t="s">
        <v>18192</v>
      </c>
      <c r="J2459" t="s">
        <v>503</v>
      </c>
      <c r="K2459" t="s">
        <v>7450</v>
      </c>
      <c r="L2459" t="s">
        <v>7154</v>
      </c>
      <c r="M2459">
        <v>9630</v>
      </c>
      <c r="N2459" t="s">
        <v>7164</v>
      </c>
      <c r="O2459" t="s">
        <v>7164</v>
      </c>
      <c r="P2459" t="s">
        <v>7164</v>
      </c>
      <c r="R2459" t="s">
        <v>7164</v>
      </c>
      <c r="S2459" t="s">
        <v>7164</v>
      </c>
      <c r="T2459" t="s">
        <v>1610</v>
      </c>
      <c r="U2459" t="s">
        <v>7449</v>
      </c>
      <c r="V2459" t="s">
        <v>7189</v>
      </c>
      <c r="W2459">
        <v>71</v>
      </c>
      <c r="X2459" t="s">
        <v>7157</v>
      </c>
      <c r="Y2459" t="s">
        <v>18193</v>
      </c>
      <c r="Z2459" t="s">
        <v>7383</v>
      </c>
      <c r="AA2459" t="s">
        <v>7163</v>
      </c>
      <c r="AB2459" t="s">
        <v>7252</v>
      </c>
      <c r="AC2459" t="s">
        <v>7364</v>
      </c>
      <c r="AD2459">
        <v>5</v>
      </c>
      <c r="AE2459" t="s">
        <v>18194</v>
      </c>
      <c r="AF2459" t="s">
        <v>103</v>
      </c>
      <c r="AG2459" t="s">
        <v>18195</v>
      </c>
    </row>
    <row r="2460" spans="1:33" x14ac:dyDescent="0.3">
      <c r="A2460" t="s">
        <v>4322</v>
      </c>
      <c r="B2460" t="s">
        <v>18196</v>
      </c>
      <c r="C2460" t="s">
        <v>7330</v>
      </c>
      <c r="D2460" t="s">
        <v>88</v>
      </c>
      <c r="E2460" t="s">
        <v>23</v>
      </c>
      <c r="F2460" t="s">
        <v>18197</v>
      </c>
      <c r="G2460">
        <v>35.444169000000002</v>
      </c>
      <c r="H2460">
        <v>-71.735225</v>
      </c>
      <c r="I2460" t="s">
        <v>18198</v>
      </c>
      <c r="J2460" t="s">
        <v>448</v>
      </c>
      <c r="K2460" t="s">
        <v>7449</v>
      </c>
      <c r="L2460" t="s">
        <v>7172</v>
      </c>
      <c r="M2460">
        <v>2746</v>
      </c>
      <c r="N2460" t="s">
        <v>2697</v>
      </c>
      <c r="O2460" t="s">
        <v>7156</v>
      </c>
      <c r="P2460" t="s">
        <v>7189</v>
      </c>
      <c r="Q2460">
        <v>66</v>
      </c>
      <c r="R2460" t="s">
        <v>7237</v>
      </c>
      <c r="S2460" t="s">
        <v>7215</v>
      </c>
      <c r="T2460" t="s">
        <v>4272</v>
      </c>
      <c r="U2460" t="s">
        <v>7200</v>
      </c>
      <c r="V2460" t="s">
        <v>7160</v>
      </c>
      <c r="W2460">
        <v>24</v>
      </c>
      <c r="X2460" t="s">
        <v>7214</v>
      </c>
      <c r="Y2460" t="s">
        <v>18199</v>
      </c>
      <c r="Z2460" t="s">
        <v>70</v>
      </c>
      <c r="AA2460" t="s">
        <v>7311</v>
      </c>
      <c r="AB2460" t="s">
        <v>53</v>
      </c>
      <c r="AC2460" t="s">
        <v>7178</v>
      </c>
      <c r="AD2460">
        <v>4</v>
      </c>
      <c r="AE2460" t="s">
        <v>18200</v>
      </c>
      <c r="AF2460" t="s">
        <v>110</v>
      </c>
      <c r="AG2460" t="s">
        <v>18201</v>
      </c>
    </row>
    <row r="2461" spans="1:33" x14ac:dyDescent="0.3">
      <c r="A2461" t="s">
        <v>4323</v>
      </c>
      <c r="B2461" t="s">
        <v>391</v>
      </c>
      <c r="C2461" t="s">
        <v>7760</v>
      </c>
      <c r="D2461" t="s">
        <v>22</v>
      </c>
      <c r="E2461" t="s">
        <v>55</v>
      </c>
      <c r="F2461" t="s">
        <v>18202</v>
      </c>
      <c r="G2461">
        <v>32.716949</v>
      </c>
      <c r="H2461">
        <v>-86.433729999999997</v>
      </c>
      <c r="I2461" t="s">
        <v>7164</v>
      </c>
      <c r="J2461" t="s">
        <v>351</v>
      </c>
      <c r="K2461" t="s">
        <v>7361</v>
      </c>
      <c r="L2461" t="s">
        <v>7268</v>
      </c>
      <c r="M2461">
        <v>6020</v>
      </c>
      <c r="N2461" t="s">
        <v>2636</v>
      </c>
      <c r="O2461" t="s">
        <v>7171</v>
      </c>
      <c r="P2461" t="s">
        <v>7156</v>
      </c>
      <c r="Q2461">
        <v>60</v>
      </c>
      <c r="R2461" t="s">
        <v>7372</v>
      </c>
      <c r="S2461" t="s">
        <v>7279</v>
      </c>
      <c r="T2461" t="s">
        <v>998</v>
      </c>
      <c r="U2461" t="s">
        <v>7246</v>
      </c>
      <c r="V2461" t="s">
        <v>7317</v>
      </c>
      <c r="X2461" t="s">
        <v>7299</v>
      </c>
      <c r="Y2461" t="s">
        <v>18203</v>
      </c>
      <c r="Z2461" t="s">
        <v>45</v>
      </c>
      <c r="AA2461" t="s">
        <v>7217</v>
      </c>
      <c r="AB2461" t="s">
        <v>28</v>
      </c>
      <c r="AC2461" t="s">
        <v>7364</v>
      </c>
      <c r="AD2461">
        <v>1</v>
      </c>
      <c r="AE2461" t="s">
        <v>18204</v>
      </c>
      <c r="AF2461" t="s">
        <v>103</v>
      </c>
      <c r="AG2461" t="s">
        <v>18205</v>
      </c>
    </row>
    <row r="2462" spans="1:33" x14ac:dyDescent="0.3">
      <c r="A2462" t="s">
        <v>4324</v>
      </c>
      <c r="B2462" t="s">
        <v>7491</v>
      </c>
      <c r="C2462" t="s">
        <v>8878</v>
      </c>
      <c r="D2462" t="s">
        <v>88</v>
      </c>
      <c r="E2462" t="s">
        <v>112</v>
      </c>
      <c r="F2462" t="s">
        <v>18206</v>
      </c>
      <c r="G2462">
        <v>29.656551</v>
      </c>
      <c r="H2462">
        <v>-90.314020999999997</v>
      </c>
      <c r="I2462" t="s">
        <v>18207</v>
      </c>
      <c r="J2462" t="s">
        <v>234</v>
      </c>
      <c r="K2462" t="s">
        <v>7223</v>
      </c>
      <c r="L2462" t="s">
        <v>7289</v>
      </c>
      <c r="M2462">
        <v>4976</v>
      </c>
      <c r="N2462" t="s">
        <v>192</v>
      </c>
      <c r="O2462" t="s">
        <v>7277</v>
      </c>
      <c r="P2462" t="s">
        <v>7268</v>
      </c>
      <c r="Q2462">
        <v>48</v>
      </c>
      <c r="R2462" t="s">
        <v>59</v>
      </c>
      <c r="S2462" t="s">
        <v>7215</v>
      </c>
      <c r="T2462" t="s">
        <v>3597</v>
      </c>
      <c r="U2462" t="s">
        <v>7280</v>
      </c>
      <c r="V2462" t="s">
        <v>7247</v>
      </c>
      <c r="X2462" t="s">
        <v>7164</v>
      </c>
      <c r="Y2462" t="s">
        <v>18208</v>
      </c>
      <c r="Z2462" t="s">
        <v>215</v>
      </c>
      <c r="AA2462" t="s">
        <v>7164</v>
      </c>
      <c r="AB2462" t="s">
        <v>7229</v>
      </c>
      <c r="AC2462" t="s">
        <v>155</v>
      </c>
      <c r="AD2462">
        <v>1</v>
      </c>
      <c r="AE2462" t="s">
        <v>18209</v>
      </c>
      <c r="AF2462" t="s">
        <v>7180</v>
      </c>
      <c r="AG2462" t="s">
        <v>18210</v>
      </c>
    </row>
    <row r="2463" spans="1:33" x14ac:dyDescent="0.3">
      <c r="A2463" t="s">
        <v>4325</v>
      </c>
      <c r="B2463" t="s">
        <v>7387</v>
      </c>
      <c r="C2463" t="s">
        <v>7273</v>
      </c>
      <c r="D2463" t="s">
        <v>77</v>
      </c>
      <c r="E2463" t="s">
        <v>112</v>
      </c>
      <c r="F2463" t="s">
        <v>18211</v>
      </c>
      <c r="H2463">
        <v>-88.002190999999996</v>
      </c>
      <c r="I2463" t="s">
        <v>18212</v>
      </c>
      <c r="J2463" t="s">
        <v>212</v>
      </c>
      <c r="K2463" t="s">
        <v>7249</v>
      </c>
      <c r="L2463" t="s">
        <v>7348</v>
      </c>
      <c r="M2463">
        <v>9235</v>
      </c>
      <c r="N2463" t="s">
        <v>2221</v>
      </c>
      <c r="O2463" t="s">
        <v>7288</v>
      </c>
      <c r="P2463" t="s">
        <v>7203</v>
      </c>
      <c r="Q2463">
        <v>49</v>
      </c>
      <c r="R2463" t="s">
        <v>7237</v>
      </c>
      <c r="S2463" t="s">
        <v>35</v>
      </c>
      <c r="T2463" t="s">
        <v>2300</v>
      </c>
      <c r="U2463" t="s">
        <v>7225</v>
      </c>
      <c r="V2463" t="s">
        <v>7382</v>
      </c>
      <c r="W2463">
        <v>72</v>
      </c>
      <c r="X2463" t="s">
        <v>59</v>
      </c>
      <c r="Y2463" t="s">
        <v>18213</v>
      </c>
      <c r="Z2463" t="s">
        <v>7607</v>
      </c>
      <c r="AA2463" t="s">
        <v>7311</v>
      </c>
      <c r="AB2463" t="s">
        <v>7229</v>
      </c>
      <c r="AC2463" t="s">
        <v>7328</v>
      </c>
      <c r="AD2463">
        <v>4</v>
      </c>
      <c r="AE2463" t="s">
        <v>18214</v>
      </c>
      <c r="AF2463" t="s">
        <v>7385</v>
      </c>
      <c r="AG2463" t="s">
        <v>7164</v>
      </c>
    </row>
    <row r="2464" spans="1:33" x14ac:dyDescent="0.3">
      <c r="A2464" t="s">
        <v>4326</v>
      </c>
      <c r="B2464" t="s">
        <v>141</v>
      </c>
      <c r="C2464" t="s">
        <v>7322</v>
      </c>
      <c r="D2464" t="s">
        <v>65</v>
      </c>
      <c r="E2464" t="s">
        <v>112</v>
      </c>
      <c r="F2464" t="s">
        <v>18215</v>
      </c>
      <c r="G2464">
        <v>34.787115999999997</v>
      </c>
      <c r="I2464" t="s">
        <v>18216</v>
      </c>
      <c r="J2464" t="s">
        <v>113</v>
      </c>
      <c r="K2464" t="s">
        <v>7259</v>
      </c>
      <c r="L2464" t="s">
        <v>7382</v>
      </c>
      <c r="M2464">
        <v>7491</v>
      </c>
      <c r="N2464" t="s">
        <v>158</v>
      </c>
      <c r="O2464" t="s">
        <v>7225</v>
      </c>
      <c r="P2464" t="s">
        <v>7308</v>
      </c>
      <c r="Q2464">
        <v>15</v>
      </c>
      <c r="R2464" t="s">
        <v>34</v>
      </c>
      <c r="S2464" t="s">
        <v>41</v>
      </c>
      <c r="T2464" t="s">
        <v>3426</v>
      </c>
      <c r="U2464" t="s">
        <v>7171</v>
      </c>
      <c r="V2464" t="s">
        <v>7289</v>
      </c>
      <c r="W2464">
        <v>79</v>
      </c>
      <c r="X2464" t="s">
        <v>7157</v>
      </c>
      <c r="Y2464" t="s">
        <v>18217</v>
      </c>
      <c r="Z2464" t="s">
        <v>7205</v>
      </c>
      <c r="AA2464" t="s">
        <v>7163</v>
      </c>
      <c r="AB2464" t="s">
        <v>28</v>
      </c>
      <c r="AC2464" t="s">
        <v>7178</v>
      </c>
      <c r="AD2464">
        <v>4</v>
      </c>
      <c r="AE2464" t="s">
        <v>18218</v>
      </c>
      <c r="AF2464" t="s">
        <v>7164</v>
      </c>
      <c r="AG2464" t="s">
        <v>18219</v>
      </c>
    </row>
    <row r="2465" spans="1:33" x14ac:dyDescent="0.3">
      <c r="A2465" t="s">
        <v>4327</v>
      </c>
      <c r="B2465" t="s">
        <v>9252</v>
      </c>
      <c r="C2465" t="s">
        <v>7801</v>
      </c>
      <c r="D2465" t="s">
        <v>65</v>
      </c>
      <c r="E2465" t="s">
        <v>186</v>
      </c>
      <c r="F2465" t="s">
        <v>18220</v>
      </c>
      <c r="G2465">
        <v>38.485894999999999</v>
      </c>
      <c r="H2465">
        <v>-104.87700100000001</v>
      </c>
      <c r="I2465" t="s">
        <v>18221</v>
      </c>
      <c r="J2465" t="s">
        <v>377</v>
      </c>
      <c r="K2465" t="s">
        <v>7223</v>
      </c>
      <c r="L2465" t="s">
        <v>7276</v>
      </c>
      <c r="M2465">
        <v>1841</v>
      </c>
      <c r="N2465" t="s">
        <v>1057</v>
      </c>
      <c r="O2465" t="s">
        <v>7222</v>
      </c>
      <c r="P2465" t="s">
        <v>7333</v>
      </c>
      <c r="Q2465">
        <v>18</v>
      </c>
      <c r="R2465" t="s">
        <v>7214</v>
      </c>
      <c r="S2465" t="s">
        <v>7158</v>
      </c>
      <c r="T2465" t="s">
        <v>4299</v>
      </c>
      <c r="U2465" t="s">
        <v>7361</v>
      </c>
      <c r="V2465" t="s">
        <v>7289</v>
      </c>
      <c r="W2465">
        <v>43</v>
      </c>
      <c r="X2465" t="s">
        <v>43</v>
      </c>
      <c r="Y2465" t="s">
        <v>18222</v>
      </c>
      <c r="Z2465" t="s">
        <v>7607</v>
      </c>
      <c r="AA2465" t="s">
        <v>7311</v>
      </c>
      <c r="AB2465" t="s">
        <v>7229</v>
      </c>
      <c r="AC2465" t="s">
        <v>7394</v>
      </c>
      <c r="AD2465">
        <v>5</v>
      </c>
      <c r="AE2465" t="s">
        <v>18223</v>
      </c>
      <c r="AF2465" t="s">
        <v>7254</v>
      </c>
      <c r="AG2465" t="s">
        <v>7164</v>
      </c>
    </row>
    <row r="2466" spans="1:33" x14ac:dyDescent="0.3">
      <c r="A2466" t="s">
        <v>4328</v>
      </c>
      <c r="B2466" t="s">
        <v>7698</v>
      </c>
      <c r="C2466" t="s">
        <v>8933</v>
      </c>
      <c r="D2466" t="s">
        <v>38</v>
      </c>
      <c r="E2466" t="s">
        <v>93</v>
      </c>
      <c r="F2466" t="s">
        <v>18224</v>
      </c>
      <c r="G2466">
        <v>33.825299000000001</v>
      </c>
      <c r="H2466">
        <v>-96.486441999999997</v>
      </c>
      <c r="I2466" t="s">
        <v>18225</v>
      </c>
      <c r="J2466" t="s">
        <v>113</v>
      </c>
      <c r="K2466" t="s">
        <v>7334</v>
      </c>
      <c r="L2466" t="s">
        <v>41</v>
      </c>
      <c r="M2466">
        <v>4404</v>
      </c>
      <c r="N2466" t="s">
        <v>114</v>
      </c>
      <c r="O2466" t="s">
        <v>7246</v>
      </c>
      <c r="P2466" t="s">
        <v>7188</v>
      </c>
      <c r="Q2466">
        <v>32</v>
      </c>
      <c r="R2466" t="s">
        <v>7372</v>
      </c>
      <c r="S2466" t="s">
        <v>7279</v>
      </c>
      <c r="T2466" t="s">
        <v>896</v>
      </c>
      <c r="U2466" t="s">
        <v>7186</v>
      </c>
      <c r="V2466" t="s">
        <v>7175</v>
      </c>
      <c r="W2466">
        <v>62</v>
      </c>
      <c r="X2466" t="s">
        <v>7157</v>
      </c>
      <c r="Y2466" t="s">
        <v>18226</v>
      </c>
      <c r="Z2466" t="s">
        <v>7318</v>
      </c>
      <c r="AA2466" t="s">
        <v>7344</v>
      </c>
      <c r="AB2466" t="s">
        <v>7229</v>
      </c>
      <c r="AC2466" t="s">
        <v>270</v>
      </c>
      <c r="AD2466">
        <v>0</v>
      </c>
      <c r="AE2466" t="s">
        <v>18227</v>
      </c>
      <c r="AF2466" t="s">
        <v>7385</v>
      </c>
      <c r="AG2466" t="s">
        <v>18228</v>
      </c>
    </row>
    <row r="2467" spans="1:33" x14ac:dyDescent="0.3">
      <c r="A2467" t="s">
        <v>4329</v>
      </c>
      <c r="B2467" t="s">
        <v>9252</v>
      </c>
      <c r="C2467" t="s">
        <v>7815</v>
      </c>
      <c r="D2467" t="s">
        <v>38</v>
      </c>
      <c r="E2467" t="s">
        <v>23</v>
      </c>
      <c r="F2467" t="s">
        <v>18229</v>
      </c>
      <c r="G2467">
        <v>44.950761999999997</v>
      </c>
      <c r="H2467">
        <v>-75.740846000000005</v>
      </c>
      <c r="I2467" t="s">
        <v>18230</v>
      </c>
      <c r="J2467" t="s">
        <v>503</v>
      </c>
      <c r="K2467" t="s">
        <v>7381</v>
      </c>
      <c r="L2467" t="s">
        <v>7482</v>
      </c>
      <c r="M2467">
        <v>9710</v>
      </c>
      <c r="N2467" t="s">
        <v>4330</v>
      </c>
      <c r="O2467" t="s">
        <v>7238</v>
      </c>
      <c r="P2467" t="s">
        <v>7188</v>
      </c>
      <c r="Q2467">
        <v>-35</v>
      </c>
      <c r="R2467" t="s">
        <v>7237</v>
      </c>
      <c r="S2467" t="s">
        <v>7215</v>
      </c>
      <c r="T2467" t="s">
        <v>638</v>
      </c>
      <c r="U2467" t="s">
        <v>7334</v>
      </c>
      <c r="V2467" t="s">
        <v>7382</v>
      </c>
      <c r="W2467">
        <v>25</v>
      </c>
      <c r="X2467" t="s">
        <v>7373</v>
      </c>
      <c r="Y2467" t="s">
        <v>18231</v>
      </c>
      <c r="Z2467" t="s">
        <v>7383</v>
      </c>
      <c r="AA2467" t="s">
        <v>7177</v>
      </c>
      <c r="AB2467" t="s">
        <v>53</v>
      </c>
      <c r="AC2467" t="s">
        <v>62</v>
      </c>
      <c r="AD2467">
        <v>5</v>
      </c>
      <c r="AE2467" t="s">
        <v>18232</v>
      </c>
      <c r="AF2467" t="s">
        <v>110</v>
      </c>
      <c r="AG2467" t="s">
        <v>7164</v>
      </c>
    </row>
    <row r="2468" spans="1:33" x14ac:dyDescent="0.3">
      <c r="A2468" t="s">
        <v>4331</v>
      </c>
      <c r="B2468" t="s">
        <v>382</v>
      </c>
      <c r="C2468" t="s">
        <v>7351</v>
      </c>
      <c r="D2468" t="s">
        <v>77</v>
      </c>
      <c r="E2468" t="s">
        <v>112</v>
      </c>
      <c r="F2468" t="s">
        <v>18233</v>
      </c>
      <c r="G2468">
        <v>27.268530999999999</v>
      </c>
      <c r="H2468">
        <v>-116.33995899999999</v>
      </c>
      <c r="I2468" t="s">
        <v>18234</v>
      </c>
      <c r="J2468" t="s">
        <v>1093</v>
      </c>
      <c r="K2468" t="s">
        <v>7223</v>
      </c>
      <c r="L2468" t="s">
        <v>7203</v>
      </c>
      <c r="M2468">
        <v>5704</v>
      </c>
      <c r="N2468" t="s">
        <v>2401</v>
      </c>
      <c r="O2468" t="s">
        <v>7449</v>
      </c>
      <c r="P2468" t="s">
        <v>7201</v>
      </c>
      <c r="Q2468">
        <v>54</v>
      </c>
      <c r="R2468" t="s">
        <v>34</v>
      </c>
      <c r="S2468" t="s">
        <v>35</v>
      </c>
      <c r="T2468" t="s">
        <v>1683</v>
      </c>
      <c r="U2468" t="s">
        <v>7236</v>
      </c>
      <c r="V2468" t="s">
        <v>7154</v>
      </c>
      <c r="W2468">
        <v>86</v>
      </c>
      <c r="X2468" t="s">
        <v>7299</v>
      </c>
      <c r="Y2468" t="s">
        <v>18235</v>
      </c>
      <c r="Z2468" t="s">
        <v>7270</v>
      </c>
      <c r="AA2468" t="s">
        <v>139</v>
      </c>
      <c r="AB2468" t="s">
        <v>7336</v>
      </c>
      <c r="AC2468" t="s">
        <v>7364</v>
      </c>
      <c r="AD2468">
        <v>2</v>
      </c>
      <c r="AE2468" t="s">
        <v>18236</v>
      </c>
      <c r="AF2468" t="s">
        <v>110</v>
      </c>
      <c r="AG2468" t="s">
        <v>18237</v>
      </c>
    </row>
    <row r="2469" spans="1:33" x14ac:dyDescent="0.3">
      <c r="A2469" t="s">
        <v>117</v>
      </c>
      <c r="B2469" t="s">
        <v>7314</v>
      </c>
      <c r="C2469" t="s">
        <v>7243</v>
      </c>
      <c r="D2469" t="s">
        <v>77</v>
      </c>
      <c r="E2469" t="s">
        <v>31</v>
      </c>
      <c r="F2469" t="s">
        <v>7315</v>
      </c>
      <c r="G2469">
        <v>28.121431999999999</v>
      </c>
      <c r="H2469">
        <v>-84.979481000000007</v>
      </c>
      <c r="I2469" t="s">
        <v>7316</v>
      </c>
      <c r="J2469" t="s">
        <v>118</v>
      </c>
      <c r="K2469" t="s">
        <v>7288</v>
      </c>
      <c r="L2469" t="s">
        <v>7268</v>
      </c>
      <c r="M2469">
        <v>8121</v>
      </c>
      <c r="N2469" t="s">
        <v>119</v>
      </c>
      <c r="O2469" t="s">
        <v>7259</v>
      </c>
      <c r="P2469" t="s">
        <v>7268</v>
      </c>
      <c r="Q2469">
        <v>52</v>
      </c>
      <c r="R2469" t="s">
        <v>34</v>
      </c>
      <c r="S2469" t="s">
        <v>7215</v>
      </c>
      <c r="T2469" t="s">
        <v>120</v>
      </c>
      <c r="U2469" t="s">
        <v>7155</v>
      </c>
      <c r="V2469" t="s">
        <v>7317</v>
      </c>
      <c r="W2469">
        <v>26</v>
      </c>
      <c r="X2469" t="s">
        <v>59</v>
      </c>
      <c r="Y2469" t="s">
        <v>7178</v>
      </c>
      <c r="Z2469" t="s">
        <v>7318</v>
      </c>
      <c r="AA2469" t="s">
        <v>7177</v>
      </c>
      <c r="AB2469" t="s">
        <v>7164</v>
      </c>
      <c r="AC2469" t="s">
        <v>7193</v>
      </c>
      <c r="AD2469">
        <v>3</v>
      </c>
      <c r="AE2469" t="s">
        <v>7319</v>
      </c>
      <c r="AF2469" t="s">
        <v>7191</v>
      </c>
      <c r="AG2469" t="s">
        <v>7320</v>
      </c>
    </row>
    <row r="2470" spans="1:33" x14ac:dyDescent="0.3">
      <c r="A2470" t="s">
        <v>4332</v>
      </c>
      <c r="B2470" t="s">
        <v>134</v>
      </c>
      <c r="C2470" t="s">
        <v>7478</v>
      </c>
      <c r="D2470" t="s">
        <v>38</v>
      </c>
      <c r="E2470" t="s">
        <v>93</v>
      </c>
      <c r="F2470" t="s">
        <v>18238</v>
      </c>
      <c r="G2470">
        <v>30.800615000000001</v>
      </c>
      <c r="H2470">
        <v>-77.483953</v>
      </c>
      <c r="I2470" t="s">
        <v>18239</v>
      </c>
      <c r="J2470" t="s">
        <v>366</v>
      </c>
      <c r="K2470" t="s">
        <v>7171</v>
      </c>
      <c r="L2470" t="s">
        <v>7268</v>
      </c>
      <c r="M2470">
        <v>4519</v>
      </c>
      <c r="N2470" t="s">
        <v>1419</v>
      </c>
      <c r="O2470" t="s">
        <v>7174</v>
      </c>
      <c r="P2470" t="s">
        <v>7326</v>
      </c>
      <c r="R2470" t="s">
        <v>7214</v>
      </c>
      <c r="S2470" t="s">
        <v>35</v>
      </c>
      <c r="T2470" t="s">
        <v>3660</v>
      </c>
      <c r="U2470" t="s">
        <v>7159</v>
      </c>
      <c r="V2470" t="s">
        <v>7172</v>
      </c>
      <c r="W2470">
        <v>76</v>
      </c>
      <c r="X2470" t="s">
        <v>7260</v>
      </c>
      <c r="Y2470" t="s">
        <v>7178</v>
      </c>
      <c r="Z2470" t="s">
        <v>7205</v>
      </c>
      <c r="AA2470" t="s">
        <v>7344</v>
      </c>
      <c r="AB2470" t="s">
        <v>7363</v>
      </c>
      <c r="AC2470" t="s">
        <v>7394</v>
      </c>
      <c r="AD2470">
        <v>0</v>
      </c>
      <c r="AE2470" t="s">
        <v>18240</v>
      </c>
      <c r="AF2470" t="s">
        <v>7403</v>
      </c>
      <c r="AG2470" t="s">
        <v>18241</v>
      </c>
    </row>
    <row r="2471" spans="1:33" x14ac:dyDescent="0.3">
      <c r="A2471" t="s">
        <v>4333</v>
      </c>
      <c r="B2471" t="s">
        <v>8110</v>
      </c>
      <c r="C2471" t="s">
        <v>562</v>
      </c>
      <c r="D2471" t="s">
        <v>48</v>
      </c>
      <c r="E2471" t="s">
        <v>31</v>
      </c>
      <c r="F2471" t="s">
        <v>18242</v>
      </c>
      <c r="G2471">
        <v>29.474385000000002</v>
      </c>
      <c r="H2471">
        <v>-82.189621000000002</v>
      </c>
      <c r="I2471" t="s">
        <v>18243</v>
      </c>
      <c r="J2471" t="s">
        <v>212</v>
      </c>
      <c r="K2471" t="s">
        <v>7481</v>
      </c>
      <c r="L2471" t="s">
        <v>7172</v>
      </c>
      <c r="M2471">
        <v>3192</v>
      </c>
      <c r="N2471" t="s">
        <v>1629</v>
      </c>
      <c r="O2471" t="s">
        <v>7174</v>
      </c>
      <c r="P2471" t="s">
        <v>7201</v>
      </c>
      <c r="Q2471">
        <v>68</v>
      </c>
      <c r="R2471" t="s">
        <v>7373</v>
      </c>
      <c r="S2471" t="s">
        <v>7178</v>
      </c>
      <c r="T2471" t="s">
        <v>3337</v>
      </c>
      <c r="U2471" t="s">
        <v>7280</v>
      </c>
      <c r="V2471" t="s">
        <v>7239</v>
      </c>
      <c r="W2471">
        <v>11</v>
      </c>
      <c r="X2471" t="s">
        <v>7214</v>
      </c>
      <c r="Y2471" t="s">
        <v>18244</v>
      </c>
      <c r="Z2471" t="s">
        <v>45</v>
      </c>
      <c r="AA2471" t="s">
        <v>7177</v>
      </c>
      <c r="AB2471" t="s">
        <v>7178</v>
      </c>
      <c r="AC2471" t="s">
        <v>29</v>
      </c>
      <c r="AD2471">
        <v>1</v>
      </c>
      <c r="AE2471" t="s">
        <v>7164</v>
      </c>
      <c r="AF2471" t="s">
        <v>7191</v>
      </c>
      <c r="AG2471" t="s">
        <v>18245</v>
      </c>
    </row>
    <row r="2472" spans="1:33" x14ac:dyDescent="0.3">
      <c r="A2472" t="s">
        <v>4334</v>
      </c>
      <c r="B2472" t="s">
        <v>7182</v>
      </c>
      <c r="C2472" t="s">
        <v>7558</v>
      </c>
      <c r="D2472" t="s">
        <v>22</v>
      </c>
      <c r="E2472" t="s">
        <v>31</v>
      </c>
      <c r="F2472" t="s">
        <v>18246</v>
      </c>
      <c r="G2472">
        <v>28.68225</v>
      </c>
      <c r="H2472">
        <v>-86.927688000000003</v>
      </c>
      <c r="I2472" t="s">
        <v>18247</v>
      </c>
      <c r="J2472" t="s">
        <v>1196</v>
      </c>
      <c r="K2472" t="s">
        <v>7334</v>
      </c>
      <c r="L2472" t="s">
        <v>7248</v>
      </c>
      <c r="M2472">
        <v>6123</v>
      </c>
      <c r="N2472" t="s">
        <v>2204</v>
      </c>
      <c r="O2472" t="s">
        <v>7174</v>
      </c>
      <c r="P2472" t="s">
        <v>7400</v>
      </c>
      <c r="Q2472">
        <v>53</v>
      </c>
      <c r="R2472" t="s">
        <v>59</v>
      </c>
      <c r="S2472" t="s">
        <v>7164</v>
      </c>
      <c r="T2472" t="s">
        <v>1216</v>
      </c>
      <c r="U2472" t="s">
        <v>7153</v>
      </c>
      <c r="V2472" t="s">
        <v>7188</v>
      </c>
      <c r="W2472">
        <v>90</v>
      </c>
      <c r="X2472" t="s">
        <v>7237</v>
      </c>
      <c r="Y2472" t="s">
        <v>18248</v>
      </c>
      <c r="Z2472" t="s">
        <v>7318</v>
      </c>
      <c r="AA2472" t="s">
        <v>52</v>
      </c>
      <c r="AB2472" t="s">
        <v>7164</v>
      </c>
      <c r="AC2472" t="s">
        <v>7178</v>
      </c>
      <c r="AD2472">
        <v>-4</v>
      </c>
      <c r="AE2472" t="s">
        <v>18249</v>
      </c>
      <c r="AF2472" t="s">
        <v>7165</v>
      </c>
      <c r="AG2472" t="s">
        <v>7164</v>
      </c>
    </row>
    <row r="2473" spans="1:33" x14ac:dyDescent="0.3">
      <c r="A2473" t="s">
        <v>4335</v>
      </c>
      <c r="B2473" t="s">
        <v>8110</v>
      </c>
      <c r="C2473" t="s">
        <v>7351</v>
      </c>
      <c r="D2473" t="s">
        <v>92</v>
      </c>
      <c r="E2473" t="s">
        <v>186</v>
      </c>
      <c r="F2473" t="s">
        <v>18250</v>
      </c>
      <c r="H2473">
        <v>-103.337891</v>
      </c>
      <c r="I2473" t="s">
        <v>18251</v>
      </c>
      <c r="J2473" t="s">
        <v>503</v>
      </c>
      <c r="K2473" t="s">
        <v>7186</v>
      </c>
      <c r="L2473" t="s">
        <v>7382</v>
      </c>
      <c r="M2473">
        <v>3801</v>
      </c>
      <c r="N2473" t="s">
        <v>646</v>
      </c>
      <c r="O2473" t="s">
        <v>7280</v>
      </c>
      <c r="P2473" t="s">
        <v>7224</v>
      </c>
      <c r="Q2473">
        <v>32</v>
      </c>
      <c r="R2473" t="s">
        <v>7161</v>
      </c>
      <c r="S2473" t="s">
        <v>7279</v>
      </c>
      <c r="T2473" t="s">
        <v>1303</v>
      </c>
      <c r="U2473" t="s">
        <v>7342</v>
      </c>
      <c r="V2473" t="s">
        <v>7354</v>
      </c>
      <c r="W2473">
        <v>34</v>
      </c>
      <c r="X2473" t="s">
        <v>7237</v>
      </c>
      <c r="Y2473" t="s">
        <v>18252</v>
      </c>
      <c r="Z2473" t="s">
        <v>60</v>
      </c>
      <c r="AA2473" t="s">
        <v>52</v>
      </c>
      <c r="AB2473" t="s">
        <v>7271</v>
      </c>
      <c r="AC2473" t="s">
        <v>7164</v>
      </c>
      <c r="AD2473">
        <v>5</v>
      </c>
      <c r="AE2473" t="s">
        <v>18253</v>
      </c>
      <c r="AF2473" t="s">
        <v>7180</v>
      </c>
      <c r="AG2473" t="s">
        <v>18254</v>
      </c>
    </row>
    <row r="2474" spans="1:33" x14ac:dyDescent="0.3">
      <c r="A2474" t="s">
        <v>4336</v>
      </c>
      <c r="B2474" t="s">
        <v>539</v>
      </c>
      <c r="C2474" t="s">
        <v>7265</v>
      </c>
      <c r="D2474" t="s">
        <v>22</v>
      </c>
      <c r="E2474" t="s">
        <v>66</v>
      </c>
      <c r="F2474" t="s">
        <v>18255</v>
      </c>
      <c r="G2474">
        <v>45.172075</v>
      </c>
      <c r="H2474">
        <v>-71.859804999999994</v>
      </c>
      <c r="I2474" t="s">
        <v>18256</v>
      </c>
      <c r="J2474" t="s">
        <v>419</v>
      </c>
      <c r="K2474" t="s">
        <v>7381</v>
      </c>
      <c r="L2474" t="s">
        <v>7188</v>
      </c>
      <c r="M2474">
        <v>4487</v>
      </c>
      <c r="N2474" t="s">
        <v>2703</v>
      </c>
      <c r="O2474" t="s">
        <v>7307</v>
      </c>
      <c r="P2474" t="s">
        <v>7156</v>
      </c>
      <c r="Q2474">
        <v>59</v>
      </c>
      <c r="R2474" t="s">
        <v>7299</v>
      </c>
      <c r="S2474" t="s">
        <v>7158</v>
      </c>
      <c r="T2474" t="s">
        <v>1590</v>
      </c>
      <c r="U2474" t="s">
        <v>7202</v>
      </c>
      <c r="V2474" t="s">
        <v>7224</v>
      </c>
      <c r="W2474">
        <v>68</v>
      </c>
      <c r="X2474" t="s">
        <v>59</v>
      </c>
      <c r="Y2474" t="s">
        <v>7178</v>
      </c>
      <c r="Z2474" t="s">
        <v>215</v>
      </c>
      <c r="AA2474" t="s">
        <v>52</v>
      </c>
      <c r="AB2474" t="s">
        <v>7229</v>
      </c>
      <c r="AC2474" t="s">
        <v>7328</v>
      </c>
      <c r="AD2474">
        <v>3</v>
      </c>
      <c r="AE2474" t="s">
        <v>18257</v>
      </c>
      <c r="AF2474" t="s">
        <v>7164</v>
      </c>
      <c r="AG2474" t="s">
        <v>7164</v>
      </c>
    </row>
    <row r="2475" spans="1:33" x14ac:dyDescent="0.3">
      <c r="A2475" t="s">
        <v>4337</v>
      </c>
      <c r="B2475" t="s">
        <v>126</v>
      </c>
      <c r="C2475" t="s">
        <v>7478</v>
      </c>
      <c r="D2475" t="s">
        <v>65</v>
      </c>
      <c r="E2475" t="s">
        <v>72</v>
      </c>
      <c r="F2475" t="s">
        <v>18258</v>
      </c>
      <c r="G2475">
        <v>29.630231999999999</v>
      </c>
      <c r="H2475">
        <v>-80.674745000000001</v>
      </c>
      <c r="I2475" t="s">
        <v>7164</v>
      </c>
      <c r="J2475" t="s">
        <v>49</v>
      </c>
      <c r="K2475" t="s">
        <v>7187</v>
      </c>
      <c r="L2475" t="s">
        <v>7156</v>
      </c>
      <c r="M2475">
        <v>1462</v>
      </c>
      <c r="N2475" t="s">
        <v>452</v>
      </c>
      <c r="O2475" t="s">
        <v>7186</v>
      </c>
      <c r="P2475" t="s">
        <v>7173</v>
      </c>
      <c r="Q2475">
        <v>-72</v>
      </c>
      <c r="R2475" t="s">
        <v>7299</v>
      </c>
      <c r="S2475" t="s">
        <v>85</v>
      </c>
      <c r="T2475" t="s">
        <v>611</v>
      </c>
      <c r="U2475" t="s">
        <v>7222</v>
      </c>
      <c r="V2475" t="s">
        <v>7189</v>
      </c>
      <c r="W2475">
        <v>17</v>
      </c>
      <c r="X2475" t="s">
        <v>7164</v>
      </c>
      <c r="Y2475" t="s">
        <v>18259</v>
      </c>
      <c r="Z2475" t="s">
        <v>116</v>
      </c>
      <c r="AA2475" t="s">
        <v>7228</v>
      </c>
      <c r="AB2475" t="s">
        <v>7192</v>
      </c>
      <c r="AC2475" t="s">
        <v>7230</v>
      </c>
      <c r="AD2475">
        <v>5</v>
      </c>
      <c r="AE2475" t="s">
        <v>18260</v>
      </c>
      <c r="AF2475" t="s">
        <v>103</v>
      </c>
      <c r="AG2475" t="s">
        <v>18261</v>
      </c>
    </row>
    <row r="2476" spans="1:33" x14ac:dyDescent="0.3">
      <c r="A2476" t="s">
        <v>4338</v>
      </c>
      <c r="B2476" t="s">
        <v>685</v>
      </c>
      <c r="C2476" t="s">
        <v>7760</v>
      </c>
      <c r="D2476" t="s">
        <v>88</v>
      </c>
      <c r="E2476" t="s">
        <v>39</v>
      </c>
      <c r="F2476" t="s">
        <v>18262</v>
      </c>
      <c r="G2476">
        <v>36.720616999999997</v>
      </c>
      <c r="H2476">
        <v>-72.918638999999999</v>
      </c>
      <c r="I2476" t="s">
        <v>18263</v>
      </c>
      <c r="J2476" t="s">
        <v>272</v>
      </c>
      <c r="K2476" t="s">
        <v>7307</v>
      </c>
      <c r="L2476" t="s">
        <v>7224</v>
      </c>
      <c r="M2476">
        <v>4911</v>
      </c>
      <c r="N2476" t="s">
        <v>4339</v>
      </c>
      <c r="O2476" t="s">
        <v>7449</v>
      </c>
      <c r="P2476" t="s">
        <v>7172</v>
      </c>
      <c r="Q2476">
        <v>169</v>
      </c>
      <c r="R2476" t="s">
        <v>7164</v>
      </c>
      <c r="S2476" t="s">
        <v>7161</v>
      </c>
      <c r="T2476" t="s">
        <v>4210</v>
      </c>
      <c r="U2476" t="s">
        <v>7246</v>
      </c>
      <c r="V2476" t="s">
        <v>7391</v>
      </c>
      <c r="W2476">
        <v>-37</v>
      </c>
      <c r="X2476" t="s">
        <v>7278</v>
      </c>
      <c r="Y2476" t="s">
        <v>18264</v>
      </c>
      <c r="Z2476" t="s">
        <v>60</v>
      </c>
      <c r="AA2476" t="s">
        <v>7163</v>
      </c>
      <c r="AB2476" t="s">
        <v>61</v>
      </c>
      <c r="AC2476" t="s">
        <v>62</v>
      </c>
      <c r="AD2476">
        <v>2</v>
      </c>
      <c r="AE2476" t="s">
        <v>18265</v>
      </c>
      <c r="AF2476" t="s">
        <v>103</v>
      </c>
      <c r="AG2476" t="s">
        <v>18266</v>
      </c>
    </row>
    <row r="2477" spans="1:33" x14ac:dyDescent="0.3">
      <c r="A2477" t="s">
        <v>4340</v>
      </c>
      <c r="B2477" t="s">
        <v>8338</v>
      </c>
      <c r="C2477" t="s">
        <v>7760</v>
      </c>
      <c r="D2477" t="s">
        <v>77</v>
      </c>
      <c r="E2477" t="s">
        <v>31</v>
      </c>
      <c r="F2477" t="s">
        <v>18267</v>
      </c>
      <c r="G2477">
        <v>39.045445000000001</v>
      </c>
      <c r="H2477">
        <v>-85.785259999999994</v>
      </c>
      <c r="I2477" t="s">
        <v>18268</v>
      </c>
      <c r="J2477" t="s">
        <v>136</v>
      </c>
      <c r="K2477" t="s">
        <v>7174</v>
      </c>
      <c r="L2477" t="s">
        <v>7308</v>
      </c>
      <c r="M2477">
        <v>8963</v>
      </c>
      <c r="N2477" t="s">
        <v>1218</v>
      </c>
      <c r="O2477" t="s">
        <v>7153</v>
      </c>
      <c r="P2477" t="s">
        <v>7308</v>
      </c>
      <c r="Q2477">
        <v>71</v>
      </c>
      <c r="R2477" t="s">
        <v>7178</v>
      </c>
      <c r="S2477" t="s">
        <v>41</v>
      </c>
      <c r="T2477" t="s">
        <v>3096</v>
      </c>
      <c r="U2477" t="s">
        <v>7371</v>
      </c>
      <c r="V2477" t="s">
        <v>7382</v>
      </c>
      <c r="W2477">
        <v>34</v>
      </c>
      <c r="X2477" t="s">
        <v>7157</v>
      </c>
      <c r="Y2477" t="s">
        <v>18269</v>
      </c>
      <c r="Z2477" t="s">
        <v>7178</v>
      </c>
      <c r="AA2477" t="s">
        <v>139</v>
      </c>
      <c r="AB2477" t="s">
        <v>7252</v>
      </c>
      <c r="AC2477" t="s">
        <v>7394</v>
      </c>
      <c r="AD2477">
        <v>0</v>
      </c>
      <c r="AE2477" t="s">
        <v>18270</v>
      </c>
      <c r="AF2477" t="s">
        <v>103</v>
      </c>
      <c r="AG2477" t="s">
        <v>18271</v>
      </c>
    </row>
    <row r="2478" spans="1:33" x14ac:dyDescent="0.3">
      <c r="A2478" t="s">
        <v>4341</v>
      </c>
      <c r="B2478" t="s">
        <v>7625</v>
      </c>
      <c r="C2478" t="s">
        <v>7197</v>
      </c>
      <c r="D2478" t="s">
        <v>100</v>
      </c>
      <c r="E2478" t="s">
        <v>66</v>
      </c>
      <c r="F2478" t="s">
        <v>18272</v>
      </c>
      <c r="G2478">
        <v>35.538654999999999</v>
      </c>
      <c r="H2478">
        <v>-91.053847000000005</v>
      </c>
      <c r="I2478" t="s">
        <v>18273</v>
      </c>
      <c r="J2478" t="s">
        <v>524</v>
      </c>
      <c r="K2478" t="s">
        <v>7371</v>
      </c>
      <c r="L2478" t="s">
        <v>7333</v>
      </c>
      <c r="M2478">
        <v>1089</v>
      </c>
      <c r="N2478" t="s">
        <v>3340</v>
      </c>
      <c r="O2478" t="s">
        <v>7449</v>
      </c>
      <c r="P2478" t="s">
        <v>41</v>
      </c>
      <c r="Q2478">
        <v>74</v>
      </c>
      <c r="R2478" t="s">
        <v>7214</v>
      </c>
      <c r="S2478" t="s">
        <v>7161</v>
      </c>
      <c r="T2478" t="s">
        <v>4034</v>
      </c>
      <c r="U2478" t="s">
        <v>7236</v>
      </c>
      <c r="V2478" t="s">
        <v>7189</v>
      </c>
      <c r="W2478">
        <v>291</v>
      </c>
      <c r="X2478" t="s">
        <v>59</v>
      </c>
      <c r="Y2478" t="s">
        <v>18274</v>
      </c>
      <c r="Z2478" t="s">
        <v>7607</v>
      </c>
      <c r="AA2478" t="s">
        <v>7344</v>
      </c>
      <c r="AB2478" t="s">
        <v>28</v>
      </c>
      <c r="AC2478" t="s">
        <v>270</v>
      </c>
      <c r="AD2478">
        <v>4</v>
      </c>
      <c r="AE2478" t="s">
        <v>18275</v>
      </c>
      <c r="AF2478" t="s">
        <v>7403</v>
      </c>
      <c r="AG2478" t="s">
        <v>18276</v>
      </c>
    </row>
    <row r="2479" spans="1:33" x14ac:dyDescent="0.3">
      <c r="A2479" t="s">
        <v>4342</v>
      </c>
      <c r="B2479" t="s">
        <v>8418</v>
      </c>
      <c r="C2479" t="s">
        <v>7322</v>
      </c>
      <c r="D2479" t="s">
        <v>38</v>
      </c>
      <c r="E2479" t="s">
        <v>31</v>
      </c>
      <c r="F2479" t="s">
        <v>18277</v>
      </c>
      <c r="G2479">
        <v>31.172426999999999</v>
      </c>
      <c r="H2479">
        <v>-94.713166999999999</v>
      </c>
      <c r="I2479" t="s">
        <v>18278</v>
      </c>
      <c r="J2479" t="s">
        <v>961</v>
      </c>
      <c r="K2479" t="s">
        <v>7186</v>
      </c>
      <c r="L2479" t="s">
        <v>7213</v>
      </c>
      <c r="M2479">
        <v>3715</v>
      </c>
      <c r="N2479" t="s">
        <v>1773</v>
      </c>
      <c r="O2479" t="s">
        <v>7259</v>
      </c>
      <c r="P2479" t="s">
        <v>7213</v>
      </c>
      <c r="Q2479">
        <v>74</v>
      </c>
      <c r="R2479" t="s">
        <v>7372</v>
      </c>
      <c r="S2479" t="s">
        <v>7164</v>
      </c>
      <c r="T2479" t="s">
        <v>4343</v>
      </c>
      <c r="U2479" t="s">
        <v>7259</v>
      </c>
      <c r="V2479" t="s">
        <v>7308</v>
      </c>
      <c r="W2479">
        <v>-53</v>
      </c>
      <c r="X2479" t="s">
        <v>7157</v>
      </c>
      <c r="Y2479" t="s">
        <v>18279</v>
      </c>
      <c r="Z2479" t="s">
        <v>7318</v>
      </c>
      <c r="AA2479" t="s">
        <v>7228</v>
      </c>
      <c r="AB2479" t="s">
        <v>53</v>
      </c>
      <c r="AC2479" t="s">
        <v>7328</v>
      </c>
      <c r="AD2479">
        <v>4</v>
      </c>
      <c r="AE2479" t="s">
        <v>18280</v>
      </c>
      <c r="AF2479" t="s">
        <v>7191</v>
      </c>
      <c r="AG2479" t="s">
        <v>18281</v>
      </c>
    </row>
    <row r="2480" spans="1:33" x14ac:dyDescent="0.3">
      <c r="A2480" t="s">
        <v>4344</v>
      </c>
      <c r="B2480" t="s">
        <v>165</v>
      </c>
      <c r="C2480" t="s">
        <v>7150</v>
      </c>
      <c r="D2480" t="s">
        <v>65</v>
      </c>
      <c r="E2480" t="s">
        <v>39</v>
      </c>
      <c r="F2480" t="s">
        <v>18282</v>
      </c>
      <c r="G2480">
        <v>159.9212</v>
      </c>
      <c r="I2480" t="s">
        <v>18283</v>
      </c>
      <c r="J2480" t="s">
        <v>278</v>
      </c>
      <c r="K2480" t="s">
        <v>7288</v>
      </c>
      <c r="L2480" t="s">
        <v>7239</v>
      </c>
      <c r="M2480">
        <v>1423</v>
      </c>
      <c r="N2480" t="s">
        <v>7164</v>
      </c>
      <c r="O2480" t="s">
        <v>7164</v>
      </c>
      <c r="P2480" t="s">
        <v>7164</v>
      </c>
      <c r="R2480" t="s">
        <v>7164</v>
      </c>
      <c r="S2480" t="s">
        <v>7164</v>
      </c>
      <c r="T2480" t="s">
        <v>1674</v>
      </c>
      <c r="U2480" t="s">
        <v>7277</v>
      </c>
      <c r="V2480" t="s">
        <v>7333</v>
      </c>
      <c r="W2480">
        <v>216</v>
      </c>
      <c r="X2480" t="s">
        <v>7164</v>
      </c>
      <c r="Y2480" t="s">
        <v>7178</v>
      </c>
      <c r="Z2480" t="s">
        <v>7205</v>
      </c>
      <c r="AA2480" t="s">
        <v>97</v>
      </c>
      <c r="AB2480" t="s">
        <v>61</v>
      </c>
      <c r="AC2480" t="s">
        <v>7364</v>
      </c>
      <c r="AD2480">
        <v>1</v>
      </c>
      <c r="AE2480" t="s">
        <v>7164</v>
      </c>
      <c r="AF2480" t="s">
        <v>7207</v>
      </c>
      <c r="AG2480" t="s">
        <v>18284</v>
      </c>
    </row>
    <row r="2481" spans="1:33" x14ac:dyDescent="0.3">
      <c r="A2481" t="s">
        <v>4345</v>
      </c>
      <c r="B2481" t="s">
        <v>373</v>
      </c>
      <c r="C2481" t="s">
        <v>7945</v>
      </c>
      <c r="D2481" t="s">
        <v>48</v>
      </c>
      <c r="E2481" t="s">
        <v>23</v>
      </c>
      <c r="F2481" t="s">
        <v>18285</v>
      </c>
      <c r="G2481">
        <v>30.528931</v>
      </c>
      <c r="H2481">
        <v>-114.67639200000001</v>
      </c>
      <c r="I2481" t="s">
        <v>18286</v>
      </c>
      <c r="J2481" t="s">
        <v>339</v>
      </c>
      <c r="K2481" t="s">
        <v>7186</v>
      </c>
      <c r="L2481" t="s">
        <v>7391</v>
      </c>
      <c r="M2481">
        <v>9393</v>
      </c>
      <c r="N2481" t="s">
        <v>95</v>
      </c>
      <c r="O2481" t="s">
        <v>7481</v>
      </c>
      <c r="P2481" t="s">
        <v>7354</v>
      </c>
      <c r="Q2481">
        <v>44</v>
      </c>
      <c r="R2481" t="s">
        <v>7178</v>
      </c>
      <c r="S2481" t="s">
        <v>85</v>
      </c>
      <c r="T2481" t="s">
        <v>1017</v>
      </c>
      <c r="U2481" t="s">
        <v>7249</v>
      </c>
      <c r="V2481" t="s">
        <v>7248</v>
      </c>
      <c r="W2481">
        <v>41</v>
      </c>
      <c r="X2481" t="s">
        <v>7373</v>
      </c>
      <c r="Y2481" t="s">
        <v>18287</v>
      </c>
      <c r="Z2481" t="s">
        <v>7318</v>
      </c>
      <c r="AA2481" t="s">
        <v>7393</v>
      </c>
      <c r="AB2481" t="s">
        <v>7363</v>
      </c>
      <c r="AC2481" t="s">
        <v>7230</v>
      </c>
      <c r="AD2481">
        <v>3</v>
      </c>
      <c r="AE2481" t="s">
        <v>18288</v>
      </c>
      <c r="AF2481" t="s">
        <v>7207</v>
      </c>
      <c r="AG2481" t="s">
        <v>18289</v>
      </c>
    </row>
    <row r="2482" spans="1:33" x14ac:dyDescent="0.3">
      <c r="A2482" t="s">
        <v>4346</v>
      </c>
      <c r="B2482" t="s">
        <v>523</v>
      </c>
      <c r="C2482" t="s">
        <v>7150</v>
      </c>
      <c r="D2482" t="s">
        <v>38</v>
      </c>
      <c r="E2482" t="s">
        <v>23</v>
      </c>
      <c r="F2482" t="s">
        <v>18290</v>
      </c>
      <c r="G2482">
        <v>47.282232</v>
      </c>
      <c r="H2482">
        <v>-119.525362</v>
      </c>
      <c r="I2482" t="s">
        <v>18291</v>
      </c>
      <c r="J2482" t="s">
        <v>295</v>
      </c>
      <c r="K2482" t="s">
        <v>7174</v>
      </c>
      <c r="L2482" t="s">
        <v>7308</v>
      </c>
      <c r="M2482">
        <v>9559</v>
      </c>
      <c r="N2482" t="s">
        <v>2127</v>
      </c>
      <c r="O2482" t="s">
        <v>7156</v>
      </c>
      <c r="P2482" t="s">
        <v>7213</v>
      </c>
      <c r="Q2482">
        <v>23</v>
      </c>
      <c r="R2482" t="s">
        <v>7214</v>
      </c>
      <c r="S2482" t="s">
        <v>35</v>
      </c>
      <c r="T2482" t="s">
        <v>1587</v>
      </c>
      <c r="U2482" t="s">
        <v>7187</v>
      </c>
      <c r="V2482" t="s">
        <v>7247</v>
      </c>
      <c r="W2482">
        <v>57</v>
      </c>
      <c r="X2482" t="s">
        <v>34</v>
      </c>
      <c r="Y2482" t="s">
        <v>18292</v>
      </c>
      <c r="Z2482" t="s">
        <v>7291</v>
      </c>
      <c r="AA2482" t="s">
        <v>97</v>
      </c>
      <c r="AB2482" t="s">
        <v>53</v>
      </c>
      <c r="AC2482" t="s">
        <v>7230</v>
      </c>
      <c r="AD2482">
        <v>1</v>
      </c>
      <c r="AE2482" t="s">
        <v>18293</v>
      </c>
      <c r="AF2482" t="s">
        <v>7254</v>
      </c>
      <c r="AG2482" t="s">
        <v>18294</v>
      </c>
    </row>
    <row r="2483" spans="1:33" x14ac:dyDescent="0.3">
      <c r="A2483" t="s">
        <v>4347</v>
      </c>
      <c r="B2483" t="s">
        <v>8031</v>
      </c>
      <c r="C2483" t="s">
        <v>7471</v>
      </c>
      <c r="D2483" t="s">
        <v>48</v>
      </c>
      <c r="E2483" t="s">
        <v>72</v>
      </c>
      <c r="F2483" t="s">
        <v>18295</v>
      </c>
      <c r="G2483">
        <v>39.246229</v>
      </c>
      <c r="H2483">
        <v>-90.67465</v>
      </c>
      <c r="I2483" t="s">
        <v>18296</v>
      </c>
      <c r="J2483" t="s">
        <v>24</v>
      </c>
      <c r="K2483" t="s">
        <v>7307</v>
      </c>
      <c r="L2483" t="s">
        <v>7248</v>
      </c>
      <c r="M2483">
        <v>5461</v>
      </c>
      <c r="N2483" t="s">
        <v>1870</v>
      </c>
      <c r="O2483" t="s">
        <v>7277</v>
      </c>
      <c r="P2483" t="s">
        <v>7189</v>
      </c>
      <c r="R2483" t="s">
        <v>7157</v>
      </c>
      <c r="S2483" t="s">
        <v>7309</v>
      </c>
      <c r="T2483" t="s">
        <v>1036</v>
      </c>
      <c r="U2483" t="s">
        <v>7342</v>
      </c>
      <c r="V2483" t="s">
        <v>7224</v>
      </c>
      <c r="W2483">
        <v>15</v>
      </c>
      <c r="X2483" t="s">
        <v>7161</v>
      </c>
      <c r="Y2483" t="s">
        <v>18297</v>
      </c>
      <c r="Z2483" t="s">
        <v>70</v>
      </c>
      <c r="AA2483" t="s">
        <v>7262</v>
      </c>
      <c r="AB2483" t="s">
        <v>7293</v>
      </c>
      <c r="AC2483" t="s">
        <v>7230</v>
      </c>
      <c r="AE2483" t="s">
        <v>18298</v>
      </c>
      <c r="AF2483" t="s">
        <v>7385</v>
      </c>
      <c r="AG2483" t="s">
        <v>18299</v>
      </c>
    </row>
    <row r="2484" spans="1:33" x14ac:dyDescent="0.3">
      <c r="A2484" t="s">
        <v>4348</v>
      </c>
      <c r="B2484" t="s">
        <v>17479</v>
      </c>
      <c r="C2484" t="s">
        <v>7397</v>
      </c>
      <c r="D2484" t="s">
        <v>100</v>
      </c>
      <c r="E2484" t="s">
        <v>66</v>
      </c>
      <c r="F2484" t="s">
        <v>18300</v>
      </c>
      <c r="G2484">
        <v>177.66730000000001</v>
      </c>
      <c r="H2484">
        <v>-116.205771</v>
      </c>
      <c r="I2484" t="s">
        <v>18301</v>
      </c>
      <c r="J2484" t="s">
        <v>774</v>
      </c>
      <c r="K2484" t="s">
        <v>7186</v>
      </c>
      <c r="L2484" t="s">
        <v>7248</v>
      </c>
      <c r="M2484">
        <v>3174</v>
      </c>
      <c r="N2484" t="s">
        <v>1159</v>
      </c>
      <c r="O2484" t="s">
        <v>7222</v>
      </c>
      <c r="P2484" t="s">
        <v>7201</v>
      </c>
      <c r="Q2484">
        <v>17</v>
      </c>
      <c r="R2484" t="s">
        <v>59</v>
      </c>
      <c r="S2484" t="s">
        <v>34</v>
      </c>
      <c r="T2484" t="s">
        <v>1719</v>
      </c>
      <c r="U2484" t="s">
        <v>7450</v>
      </c>
      <c r="V2484" t="s">
        <v>7156</v>
      </c>
      <c r="W2484">
        <v>32</v>
      </c>
      <c r="X2484" t="s">
        <v>7373</v>
      </c>
      <c r="Y2484" t="s">
        <v>18302</v>
      </c>
      <c r="Z2484" t="s">
        <v>27</v>
      </c>
      <c r="AA2484" t="s">
        <v>7217</v>
      </c>
      <c r="AB2484" t="s">
        <v>7293</v>
      </c>
      <c r="AC2484" t="s">
        <v>62</v>
      </c>
      <c r="AD2484">
        <v>3</v>
      </c>
      <c r="AE2484" t="s">
        <v>18303</v>
      </c>
      <c r="AF2484" t="s">
        <v>103</v>
      </c>
      <c r="AG2484" t="s">
        <v>7164</v>
      </c>
    </row>
    <row r="2485" spans="1:33" x14ac:dyDescent="0.3">
      <c r="A2485" t="s">
        <v>4349</v>
      </c>
      <c r="B2485" t="s">
        <v>422</v>
      </c>
      <c r="C2485" t="s">
        <v>7471</v>
      </c>
      <c r="D2485" t="s">
        <v>48</v>
      </c>
      <c r="E2485" t="s">
        <v>39</v>
      </c>
      <c r="F2485" t="s">
        <v>18304</v>
      </c>
      <c r="G2485">
        <v>44.678451000000003</v>
      </c>
      <c r="H2485">
        <v>-75.050606999999999</v>
      </c>
      <c r="I2485" t="s">
        <v>18305</v>
      </c>
      <c r="J2485" t="s">
        <v>212</v>
      </c>
      <c r="K2485" t="s">
        <v>7481</v>
      </c>
      <c r="L2485" t="s">
        <v>7400</v>
      </c>
      <c r="M2485">
        <v>4206</v>
      </c>
      <c r="N2485" t="s">
        <v>2075</v>
      </c>
      <c r="O2485" t="s">
        <v>7307</v>
      </c>
      <c r="P2485" t="s">
        <v>7213</v>
      </c>
      <c r="Q2485">
        <v>63</v>
      </c>
      <c r="R2485" t="s">
        <v>7299</v>
      </c>
      <c r="S2485" t="s">
        <v>7161</v>
      </c>
      <c r="T2485" t="s">
        <v>1376</v>
      </c>
      <c r="U2485" t="s">
        <v>7153</v>
      </c>
      <c r="V2485" t="s">
        <v>7289</v>
      </c>
      <c r="W2485">
        <v>41</v>
      </c>
      <c r="X2485" t="s">
        <v>7214</v>
      </c>
      <c r="Y2485" t="s">
        <v>18306</v>
      </c>
      <c r="Z2485" t="s">
        <v>7270</v>
      </c>
      <c r="AA2485" t="s">
        <v>109</v>
      </c>
      <c r="AB2485" t="s">
        <v>132</v>
      </c>
      <c r="AC2485" t="s">
        <v>7178</v>
      </c>
      <c r="AD2485">
        <v>0</v>
      </c>
      <c r="AE2485" t="s">
        <v>7164</v>
      </c>
      <c r="AF2485" t="s">
        <v>103</v>
      </c>
      <c r="AG2485" t="s">
        <v>18307</v>
      </c>
    </row>
    <row r="2486" spans="1:33" x14ac:dyDescent="0.3">
      <c r="A2486" t="s">
        <v>4350</v>
      </c>
      <c r="B2486" t="s">
        <v>7834</v>
      </c>
      <c r="C2486" t="s">
        <v>8123</v>
      </c>
      <c r="D2486" t="s">
        <v>77</v>
      </c>
      <c r="E2486" t="s">
        <v>39</v>
      </c>
      <c r="F2486" t="s">
        <v>18308</v>
      </c>
      <c r="G2486">
        <v>31.969201999999999</v>
      </c>
      <c r="H2486">
        <v>-102.949673</v>
      </c>
      <c r="I2486" t="s">
        <v>18309</v>
      </c>
      <c r="J2486" t="s">
        <v>664</v>
      </c>
      <c r="K2486" t="s">
        <v>9090</v>
      </c>
      <c r="L2486" t="s">
        <v>7172</v>
      </c>
      <c r="M2486">
        <v>9135</v>
      </c>
      <c r="N2486" t="s">
        <v>698</v>
      </c>
      <c r="O2486" t="s">
        <v>7159</v>
      </c>
      <c r="P2486" t="s">
        <v>7400</v>
      </c>
      <c r="Q2486">
        <v>58</v>
      </c>
      <c r="R2486" t="s">
        <v>7178</v>
      </c>
      <c r="S2486" t="s">
        <v>34</v>
      </c>
      <c r="T2486" t="s">
        <v>4351</v>
      </c>
      <c r="U2486" t="s">
        <v>7361</v>
      </c>
      <c r="V2486" t="s">
        <v>7156</v>
      </c>
      <c r="W2486">
        <v>64</v>
      </c>
      <c r="X2486" t="s">
        <v>59</v>
      </c>
      <c r="Y2486" t="s">
        <v>18310</v>
      </c>
      <c r="Z2486" t="s">
        <v>27</v>
      </c>
      <c r="AA2486" t="s">
        <v>139</v>
      </c>
      <c r="AB2486" t="s">
        <v>98</v>
      </c>
      <c r="AC2486" t="s">
        <v>155</v>
      </c>
      <c r="AD2486">
        <v>5</v>
      </c>
      <c r="AE2486" t="s">
        <v>18311</v>
      </c>
      <c r="AF2486" t="s">
        <v>7191</v>
      </c>
      <c r="AG2486" t="s">
        <v>18312</v>
      </c>
    </row>
    <row r="2487" spans="1:33" x14ac:dyDescent="0.3">
      <c r="A2487" t="s">
        <v>4352</v>
      </c>
      <c r="B2487" t="s">
        <v>8407</v>
      </c>
      <c r="C2487" t="s">
        <v>7265</v>
      </c>
      <c r="D2487" t="s">
        <v>38</v>
      </c>
      <c r="E2487" t="s">
        <v>72</v>
      </c>
      <c r="F2487" t="s">
        <v>18313</v>
      </c>
      <c r="G2487">
        <v>43.112988999999999</v>
      </c>
      <c r="H2487">
        <v>-78.895556999999997</v>
      </c>
      <c r="I2487" t="s">
        <v>18314</v>
      </c>
      <c r="J2487" t="s">
        <v>307</v>
      </c>
      <c r="K2487" t="s">
        <v>7288</v>
      </c>
      <c r="L2487" t="s">
        <v>7317</v>
      </c>
      <c r="M2487">
        <v>5269</v>
      </c>
      <c r="N2487" t="s">
        <v>2610</v>
      </c>
      <c r="O2487" t="s">
        <v>7334</v>
      </c>
      <c r="P2487" t="s">
        <v>7268</v>
      </c>
      <c r="Q2487">
        <v>37</v>
      </c>
      <c r="R2487" t="s">
        <v>7161</v>
      </c>
      <c r="S2487" t="s">
        <v>107</v>
      </c>
      <c r="T2487" t="s">
        <v>1014</v>
      </c>
      <c r="U2487" t="s">
        <v>7481</v>
      </c>
      <c r="V2487" t="s">
        <v>7175</v>
      </c>
      <c r="W2487">
        <v>43</v>
      </c>
      <c r="X2487" t="s">
        <v>7372</v>
      </c>
      <c r="Y2487" t="s">
        <v>18315</v>
      </c>
      <c r="Z2487" t="s">
        <v>45</v>
      </c>
      <c r="AA2487" t="s">
        <v>7191</v>
      </c>
      <c r="AB2487" t="s">
        <v>7336</v>
      </c>
      <c r="AC2487" t="s">
        <v>7164</v>
      </c>
      <c r="AE2487" t="s">
        <v>18316</v>
      </c>
      <c r="AF2487" t="s">
        <v>7191</v>
      </c>
      <c r="AG2487" t="s">
        <v>18317</v>
      </c>
    </row>
    <row r="2488" spans="1:33" x14ac:dyDescent="0.3">
      <c r="A2488" t="s">
        <v>4353</v>
      </c>
      <c r="B2488" t="s">
        <v>7491</v>
      </c>
      <c r="C2488" t="s">
        <v>15031</v>
      </c>
      <c r="D2488" t="s">
        <v>92</v>
      </c>
      <c r="E2488" t="s">
        <v>186</v>
      </c>
      <c r="F2488" t="s">
        <v>18318</v>
      </c>
      <c r="G2488">
        <v>41.448377000000001</v>
      </c>
      <c r="H2488">
        <v>-92.126300999999998</v>
      </c>
      <c r="I2488" t="s">
        <v>18319</v>
      </c>
      <c r="J2488" t="s">
        <v>83</v>
      </c>
      <c r="K2488" t="s">
        <v>7156</v>
      </c>
      <c r="L2488" t="s">
        <v>7333</v>
      </c>
      <c r="M2488">
        <v>3619</v>
      </c>
      <c r="N2488" t="s">
        <v>3762</v>
      </c>
      <c r="O2488" t="s">
        <v>7450</v>
      </c>
      <c r="P2488" t="s">
        <v>7308</v>
      </c>
      <c r="Q2488">
        <v>61</v>
      </c>
      <c r="R2488" t="s">
        <v>7260</v>
      </c>
      <c r="S2488" t="s">
        <v>7164</v>
      </c>
      <c r="T2488" t="s">
        <v>2885</v>
      </c>
      <c r="U2488" t="s">
        <v>7171</v>
      </c>
      <c r="V2488" t="s">
        <v>7348</v>
      </c>
      <c r="W2488">
        <v>77</v>
      </c>
      <c r="X2488" t="s">
        <v>7214</v>
      </c>
      <c r="Y2488" t="s">
        <v>18320</v>
      </c>
      <c r="Z2488" t="s">
        <v>45</v>
      </c>
      <c r="AA2488" t="s">
        <v>7217</v>
      </c>
      <c r="AB2488" t="s">
        <v>7293</v>
      </c>
      <c r="AC2488" t="s">
        <v>29</v>
      </c>
      <c r="AD2488">
        <v>1</v>
      </c>
      <c r="AE2488" t="s">
        <v>18321</v>
      </c>
      <c r="AF2488" t="s">
        <v>7164</v>
      </c>
      <c r="AG2488" t="s">
        <v>18322</v>
      </c>
    </row>
    <row r="2489" spans="1:33" x14ac:dyDescent="0.3">
      <c r="A2489" t="s">
        <v>4354</v>
      </c>
      <c r="B2489" t="s">
        <v>7338</v>
      </c>
      <c r="C2489" t="s">
        <v>258</v>
      </c>
      <c r="D2489" t="s">
        <v>88</v>
      </c>
      <c r="E2489" t="s">
        <v>78</v>
      </c>
      <c r="F2489" t="s">
        <v>18323</v>
      </c>
      <c r="G2489">
        <v>43.361387999999998</v>
      </c>
      <c r="H2489">
        <v>-120.796582</v>
      </c>
      <c r="I2489" t="s">
        <v>18324</v>
      </c>
      <c r="J2489" t="s">
        <v>1386</v>
      </c>
      <c r="K2489" t="s">
        <v>7342</v>
      </c>
      <c r="L2489" t="s">
        <v>7188</v>
      </c>
      <c r="M2489">
        <v>3494</v>
      </c>
      <c r="N2489" t="s">
        <v>7164</v>
      </c>
      <c r="O2489" t="s">
        <v>7164</v>
      </c>
      <c r="P2489" t="s">
        <v>7164</v>
      </c>
      <c r="R2489" t="s">
        <v>7164</v>
      </c>
      <c r="S2489" t="s">
        <v>7164</v>
      </c>
      <c r="T2489" t="s">
        <v>2353</v>
      </c>
      <c r="U2489" t="s">
        <v>7307</v>
      </c>
      <c r="V2489" t="s">
        <v>7348</v>
      </c>
      <c r="W2489">
        <v>84</v>
      </c>
      <c r="X2489" t="s">
        <v>7164</v>
      </c>
      <c r="Y2489" t="s">
        <v>18325</v>
      </c>
      <c r="Z2489" t="s">
        <v>116</v>
      </c>
      <c r="AA2489" t="s">
        <v>7228</v>
      </c>
      <c r="AB2489" t="s">
        <v>28</v>
      </c>
      <c r="AC2489" t="s">
        <v>7364</v>
      </c>
      <c r="AD2489">
        <v>5</v>
      </c>
      <c r="AE2489" t="s">
        <v>7164</v>
      </c>
      <c r="AF2489" t="s">
        <v>7165</v>
      </c>
      <c r="AG2489" t="s">
        <v>18326</v>
      </c>
    </row>
    <row r="2490" spans="1:33" x14ac:dyDescent="0.3">
      <c r="A2490" t="s">
        <v>4355</v>
      </c>
      <c r="B2490" t="s">
        <v>141</v>
      </c>
      <c r="C2490" t="s">
        <v>7150</v>
      </c>
      <c r="D2490" t="s">
        <v>77</v>
      </c>
      <c r="E2490" t="s">
        <v>66</v>
      </c>
      <c r="F2490" t="s">
        <v>18327</v>
      </c>
      <c r="G2490">
        <v>36.571705000000001</v>
      </c>
      <c r="H2490">
        <v>-116.83988100000001</v>
      </c>
      <c r="I2490" t="s">
        <v>18328</v>
      </c>
      <c r="J2490" t="s">
        <v>524</v>
      </c>
      <c r="K2490" t="s">
        <v>7200</v>
      </c>
      <c r="L2490" t="s">
        <v>7226</v>
      </c>
      <c r="M2490">
        <v>4563</v>
      </c>
      <c r="N2490" t="s">
        <v>7164</v>
      </c>
      <c r="O2490" t="s">
        <v>7164</v>
      </c>
      <c r="P2490" t="s">
        <v>7164</v>
      </c>
      <c r="R2490" t="s">
        <v>7164</v>
      </c>
      <c r="S2490" t="s">
        <v>7164</v>
      </c>
      <c r="T2490" t="s">
        <v>778</v>
      </c>
      <c r="U2490" t="s">
        <v>7225</v>
      </c>
      <c r="V2490" t="s">
        <v>7276</v>
      </c>
      <c r="W2490">
        <v>63</v>
      </c>
      <c r="X2490" t="s">
        <v>7214</v>
      </c>
      <c r="Y2490" t="s">
        <v>7164</v>
      </c>
      <c r="Z2490" t="s">
        <v>7164</v>
      </c>
      <c r="AA2490" t="s">
        <v>7262</v>
      </c>
      <c r="AB2490" t="s">
        <v>7363</v>
      </c>
      <c r="AC2490" t="s">
        <v>7328</v>
      </c>
      <c r="AD2490">
        <v>3</v>
      </c>
      <c r="AE2490" t="s">
        <v>18329</v>
      </c>
      <c r="AF2490" t="s">
        <v>7385</v>
      </c>
      <c r="AG2490" t="s">
        <v>18330</v>
      </c>
    </row>
    <row r="2491" spans="1:33" x14ac:dyDescent="0.3">
      <c r="A2491" t="s">
        <v>4356</v>
      </c>
      <c r="B2491" t="s">
        <v>338</v>
      </c>
      <c r="C2491" t="s">
        <v>468</v>
      </c>
      <c r="D2491" t="s">
        <v>38</v>
      </c>
      <c r="E2491" t="s">
        <v>78</v>
      </c>
      <c r="F2491" t="s">
        <v>18331</v>
      </c>
      <c r="G2491">
        <v>29.664597000000001</v>
      </c>
      <c r="H2491">
        <v>-81.899625999999998</v>
      </c>
      <c r="I2491" t="s">
        <v>18332</v>
      </c>
      <c r="J2491" t="s">
        <v>302</v>
      </c>
      <c r="K2491" t="s">
        <v>7202</v>
      </c>
      <c r="L2491" t="s">
        <v>7400</v>
      </c>
      <c r="M2491">
        <v>6022</v>
      </c>
      <c r="N2491" t="s">
        <v>869</v>
      </c>
      <c r="O2491" t="s">
        <v>7450</v>
      </c>
      <c r="P2491" t="s">
        <v>7213</v>
      </c>
      <c r="Q2491">
        <v>51</v>
      </c>
      <c r="R2491" t="s">
        <v>7373</v>
      </c>
      <c r="S2491" t="s">
        <v>7178</v>
      </c>
      <c r="T2491" t="s">
        <v>310</v>
      </c>
      <c r="U2491" t="s">
        <v>7449</v>
      </c>
      <c r="V2491" t="s">
        <v>7239</v>
      </c>
      <c r="W2491">
        <v>26</v>
      </c>
      <c r="X2491" t="s">
        <v>7214</v>
      </c>
      <c r="Y2491" t="s">
        <v>18333</v>
      </c>
      <c r="Z2491" t="s">
        <v>60</v>
      </c>
      <c r="AA2491" t="s">
        <v>7311</v>
      </c>
      <c r="AB2491" t="s">
        <v>98</v>
      </c>
      <c r="AC2491" t="s">
        <v>7364</v>
      </c>
      <c r="AD2491">
        <v>0</v>
      </c>
      <c r="AE2491" t="s">
        <v>18334</v>
      </c>
      <c r="AF2491" t="s">
        <v>7180</v>
      </c>
      <c r="AG2491" t="s">
        <v>7164</v>
      </c>
    </row>
    <row r="2492" spans="1:33" x14ac:dyDescent="0.3">
      <c r="A2492" t="s">
        <v>4357</v>
      </c>
      <c r="B2492" t="s">
        <v>479</v>
      </c>
      <c r="C2492" t="s">
        <v>7285</v>
      </c>
      <c r="D2492" t="s">
        <v>38</v>
      </c>
      <c r="E2492" t="s">
        <v>93</v>
      </c>
      <c r="F2492" t="s">
        <v>18335</v>
      </c>
      <c r="G2492">
        <v>31.329833000000001</v>
      </c>
      <c r="H2492">
        <v>-71.436233999999999</v>
      </c>
      <c r="I2492" t="s">
        <v>18336</v>
      </c>
      <c r="J2492" t="s">
        <v>318</v>
      </c>
      <c r="K2492" t="s">
        <v>7171</v>
      </c>
      <c r="L2492" t="s">
        <v>7482</v>
      </c>
      <c r="M2492">
        <v>6756</v>
      </c>
      <c r="N2492" t="s">
        <v>2663</v>
      </c>
      <c r="O2492" t="s">
        <v>7277</v>
      </c>
      <c r="P2492" t="s">
        <v>7189</v>
      </c>
      <c r="Q2492">
        <v>55</v>
      </c>
      <c r="R2492" t="s">
        <v>7372</v>
      </c>
      <c r="S2492" t="s">
        <v>35</v>
      </c>
      <c r="T2492" t="s">
        <v>3510</v>
      </c>
      <c r="U2492" t="s">
        <v>7307</v>
      </c>
      <c r="V2492" t="s">
        <v>7239</v>
      </c>
      <c r="W2492">
        <v>47</v>
      </c>
      <c r="X2492" t="s">
        <v>7161</v>
      </c>
      <c r="Y2492" t="s">
        <v>18337</v>
      </c>
      <c r="Z2492" t="s">
        <v>7251</v>
      </c>
      <c r="AA2492" t="s">
        <v>7191</v>
      </c>
      <c r="AB2492" t="s">
        <v>7178</v>
      </c>
      <c r="AC2492" t="s">
        <v>7230</v>
      </c>
      <c r="AD2492">
        <v>3</v>
      </c>
      <c r="AE2492" t="s">
        <v>18338</v>
      </c>
      <c r="AF2492" t="s">
        <v>7164</v>
      </c>
      <c r="AG2492" t="s">
        <v>18339</v>
      </c>
    </row>
    <row r="2493" spans="1:33" x14ac:dyDescent="0.3">
      <c r="A2493" t="s">
        <v>4358</v>
      </c>
      <c r="B2493" t="s">
        <v>479</v>
      </c>
      <c r="C2493" t="s">
        <v>562</v>
      </c>
      <c r="D2493" t="s">
        <v>22</v>
      </c>
      <c r="E2493" t="s">
        <v>23</v>
      </c>
      <c r="F2493" t="s">
        <v>18340</v>
      </c>
      <c r="G2493">
        <v>38.348722000000002</v>
      </c>
      <c r="H2493">
        <v>-74.765894000000003</v>
      </c>
      <c r="I2493" t="s">
        <v>18341</v>
      </c>
      <c r="J2493" t="s">
        <v>408</v>
      </c>
      <c r="K2493" t="s">
        <v>16812</v>
      </c>
      <c r="L2493" t="s">
        <v>7268</v>
      </c>
      <c r="M2493">
        <v>2654</v>
      </c>
      <c r="N2493" t="s">
        <v>2828</v>
      </c>
      <c r="O2493" t="s">
        <v>7288</v>
      </c>
      <c r="P2493" t="s">
        <v>7326</v>
      </c>
      <c r="Q2493">
        <v>66</v>
      </c>
      <c r="R2493" t="s">
        <v>43</v>
      </c>
      <c r="S2493" t="s">
        <v>7279</v>
      </c>
      <c r="T2493" t="s">
        <v>4359</v>
      </c>
      <c r="U2493" t="s">
        <v>7187</v>
      </c>
      <c r="V2493" t="s">
        <v>7201</v>
      </c>
      <c r="W2493">
        <v>54</v>
      </c>
      <c r="X2493" t="s">
        <v>7278</v>
      </c>
      <c r="Y2493" t="s">
        <v>18342</v>
      </c>
      <c r="Z2493" t="s">
        <v>45</v>
      </c>
      <c r="AA2493" t="s">
        <v>7177</v>
      </c>
      <c r="AB2493" t="s">
        <v>7192</v>
      </c>
      <c r="AC2493" t="s">
        <v>7328</v>
      </c>
      <c r="AD2493">
        <v>0</v>
      </c>
      <c r="AE2493" t="s">
        <v>18343</v>
      </c>
      <c r="AF2493" t="s">
        <v>110</v>
      </c>
      <c r="AG2493" t="s">
        <v>18344</v>
      </c>
    </row>
    <row r="2494" spans="1:33" x14ac:dyDescent="0.3">
      <c r="A2494" t="s">
        <v>4360</v>
      </c>
      <c r="B2494" t="s">
        <v>382</v>
      </c>
      <c r="C2494" t="s">
        <v>7582</v>
      </c>
      <c r="D2494" t="s">
        <v>88</v>
      </c>
      <c r="E2494" t="s">
        <v>23</v>
      </c>
      <c r="F2494" t="s">
        <v>18345</v>
      </c>
      <c r="G2494">
        <v>39.315694000000001</v>
      </c>
      <c r="H2494">
        <v>-87.293664000000007</v>
      </c>
      <c r="I2494" t="s">
        <v>18346</v>
      </c>
      <c r="J2494" t="s">
        <v>79</v>
      </c>
      <c r="K2494" t="s">
        <v>7259</v>
      </c>
      <c r="L2494" t="s">
        <v>7173</v>
      </c>
      <c r="M2494">
        <v>3270</v>
      </c>
      <c r="N2494" t="s">
        <v>2962</v>
      </c>
      <c r="O2494" t="s">
        <v>7342</v>
      </c>
      <c r="P2494" t="s">
        <v>7239</v>
      </c>
      <c r="Q2494">
        <v>75</v>
      </c>
      <c r="R2494" t="s">
        <v>34</v>
      </c>
      <c r="S2494" t="s">
        <v>7279</v>
      </c>
      <c r="T2494" t="s">
        <v>7164</v>
      </c>
      <c r="U2494" t="s">
        <v>7164</v>
      </c>
      <c r="V2494" t="s">
        <v>7164</v>
      </c>
      <c r="X2494" t="s">
        <v>7164</v>
      </c>
      <c r="Y2494" t="s">
        <v>7164</v>
      </c>
      <c r="Z2494" t="s">
        <v>215</v>
      </c>
      <c r="AA2494" t="s">
        <v>7262</v>
      </c>
      <c r="AB2494" t="s">
        <v>7178</v>
      </c>
      <c r="AC2494" t="s">
        <v>155</v>
      </c>
      <c r="AD2494">
        <v>2</v>
      </c>
      <c r="AE2494" t="s">
        <v>18347</v>
      </c>
      <c r="AF2494" t="s">
        <v>7191</v>
      </c>
      <c r="AG2494" t="s">
        <v>18348</v>
      </c>
    </row>
    <row r="2495" spans="1:33" x14ac:dyDescent="0.3">
      <c r="A2495" t="s">
        <v>4361</v>
      </c>
      <c r="B2495" t="s">
        <v>7834</v>
      </c>
      <c r="C2495" t="s">
        <v>7616</v>
      </c>
      <c r="D2495" t="s">
        <v>92</v>
      </c>
      <c r="E2495" t="s">
        <v>112</v>
      </c>
      <c r="F2495" t="s">
        <v>18349</v>
      </c>
      <c r="G2495">
        <v>33.382052999999999</v>
      </c>
      <c r="H2495">
        <v>-120.32796500000001</v>
      </c>
      <c r="I2495" t="s">
        <v>18350</v>
      </c>
      <c r="J2495" t="s">
        <v>181</v>
      </c>
      <c r="K2495" t="s">
        <v>7202</v>
      </c>
      <c r="L2495" t="s">
        <v>7382</v>
      </c>
      <c r="M2495">
        <v>2920</v>
      </c>
      <c r="N2495" t="s">
        <v>2173</v>
      </c>
      <c r="O2495" t="s">
        <v>7200</v>
      </c>
      <c r="P2495" t="s">
        <v>7391</v>
      </c>
      <c r="Q2495">
        <v>28</v>
      </c>
      <c r="R2495" t="s">
        <v>7214</v>
      </c>
      <c r="S2495" t="s">
        <v>34</v>
      </c>
      <c r="T2495" t="s">
        <v>3566</v>
      </c>
      <c r="U2495" t="s">
        <v>7174</v>
      </c>
      <c r="V2495" t="s">
        <v>7333</v>
      </c>
      <c r="W2495">
        <v>69</v>
      </c>
      <c r="X2495" t="s">
        <v>59</v>
      </c>
      <c r="Y2495" t="s">
        <v>18351</v>
      </c>
      <c r="Z2495" t="s">
        <v>7383</v>
      </c>
      <c r="AA2495" t="s">
        <v>7262</v>
      </c>
      <c r="AB2495" t="s">
        <v>7363</v>
      </c>
      <c r="AC2495" t="s">
        <v>7193</v>
      </c>
      <c r="AD2495">
        <v>5</v>
      </c>
      <c r="AE2495" t="s">
        <v>18352</v>
      </c>
      <c r="AF2495" t="s">
        <v>110</v>
      </c>
      <c r="AG2495" t="s">
        <v>18353</v>
      </c>
    </row>
    <row r="2496" spans="1:33" x14ac:dyDescent="0.3">
      <c r="A2496" t="s">
        <v>4362</v>
      </c>
      <c r="B2496" t="s">
        <v>7242</v>
      </c>
      <c r="C2496" t="s">
        <v>220</v>
      </c>
      <c r="D2496" t="s">
        <v>65</v>
      </c>
      <c r="E2496" t="s">
        <v>39</v>
      </c>
      <c r="F2496" t="s">
        <v>18354</v>
      </c>
      <c r="G2496">
        <v>30.550882999999999</v>
      </c>
      <c r="H2496">
        <v>-103.825273</v>
      </c>
      <c r="I2496" t="s">
        <v>18355</v>
      </c>
      <c r="J2496" t="s">
        <v>1492</v>
      </c>
      <c r="K2496" t="s">
        <v>7449</v>
      </c>
      <c r="L2496" t="s">
        <v>7224</v>
      </c>
      <c r="M2496">
        <v>4023</v>
      </c>
      <c r="N2496" t="s">
        <v>1522</v>
      </c>
      <c r="O2496" t="s">
        <v>7307</v>
      </c>
      <c r="P2496" t="s">
        <v>7482</v>
      </c>
      <c r="Q2496">
        <v>35</v>
      </c>
      <c r="R2496" t="s">
        <v>7372</v>
      </c>
      <c r="S2496" t="s">
        <v>35</v>
      </c>
      <c r="T2496" t="s">
        <v>4363</v>
      </c>
      <c r="U2496" t="s">
        <v>7200</v>
      </c>
      <c r="V2496" t="s">
        <v>7188</v>
      </c>
      <c r="W2496">
        <v>48</v>
      </c>
      <c r="X2496" t="s">
        <v>7214</v>
      </c>
      <c r="Y2496" t="s">
        <v>7178</v>
      </c>
      <c r="Z2496" t="s">
        <v>7270</v>
      </c>
      <c r="AA2496" t="s">
        <v>7191</v>
      </c>
      <c r="AB2496" t="s">
        <v>53</v>
      </c>
      <c r="AC2496" t="s">
        <v>29</v>
      </c>
      <c r="AD2496">
        <v>-2</v>
      </c>
      <c r="AE2496" t="s">
        <v>18356</v>
      </c>
      <c r="AF2496" t="s">
        <v>7403</v>
      </c>
      <c r="AG2496" t="s">
        <v>18357</v>
      </c>
    </row>
    <row r="2497" spans="1:33" x14ac:dyDescent="0.3">
      <c r="A2497" t="s">
        <v>4364</v>
      </c>
      <c r="B2497" t="s">
        <v>8122</v>
      </c>
      <c r="C2497" t="s">
        <v>7616</v>
      </c>
      <c r="D2497" t="s">
        <v>77</v>
      </c>
      <c r="E2497" t="s">
        <v>112</v>
      </c>
      <c r="F2497" t="s">
        <v>18358</v>
      </c>
      <c r="G2497">
        <v>33.764409000000001</v>
      </c>
      <c r="H2497">
        <v>-79.049205999999998</v>
      </c>
      <c r="I2497" t="s">
        <v>18359</v>
      </c>
      <c r="J2497" t="s">
        <v>161</v>
      </c>
      <c r="K2497" t="s">
        <v>8356</v>
      </c>
      <c r="L2497" t="s">
        <v>7482</v>
      </c>
      <c r="N2497" t="s">
        <v>890</v>
      </c>
      <c r="O2497" t="s">
        <v>7449</v>
      </c>
      <c r="P2497" t="s">
        <v>7239</v>
      </c>
      <c r="Q2497">
        <v>75</v>
      </c>
      <c r="R2497" t="s">
        <v>43</v>
      </c>
      <c r="S2497" t="s">
        <v>35</v>
      </c>
      <c r="T2497" t="s">
        <v>3114</v>
      </c>
      <c r="U2497" t="s">
        <v>7450</v>
      </c>
      <c r="V2497" t="s">
        <v>7276</v>
      </c>
      <c r="W2497">
        <v>35</v>
      </c>
      <c r="X2497" t="s">
        <v>7299</v>
      </c>
      <c r="Y2497" t="s">
        <v>18360</v>
      </c>
      <c r="Z2497" t="s">
        <v>7375</v>
      </c>
      <c r="AA2497" t="s">
        <v>7311</v>
      </c>
      <c r="AB2497" t="s">
        <v>7293</v>
      </c>
      <c r="AC2497" t="s">
        <v>7230</v>
      </c>
      <c r="AD2497">
        <v>4</v>
      </c>
      <c r="AE2497" t="s">
        <v>18361</v>
      </c>
      <c r="AF2497" t="s">
        <v>110</v>
      </c>
      <c r="AG2497" t="s">
        <v>18362</v>
      </c>
    </row>
    <row r="2498" spans="1:33" x14ac:dyDescent="0.3">
      <c r="A2498" t="s">
        <v>4365</v>
      </c>
      <c r="B2498" t="s">
        <v>7284</v>
      </c>
      <c r="C2498" t="s">
        <v>7958</v>
      </c>
      <c r="D2498" t="s">
        <v>65</v>
      </c>
      <c r="E2498" t="s">
        <v>93</v>
      </c>
      <c r="F2498" t="s">
        <v>18363</v>
      </c>
      <c r="G2498">
        <v>30.903133</v>
      </c>
      <c r="I2498" t="s">
        <v>18364</v>
      </c>
      <c r="J2498" t="s">
        <v>640</v>
      </c>
      <c r="K2498" t="s">
        <v>7187</v>
      </c>
      <c r="L2498" t="s">
        <v>41</v>
      </c>
      <c r="M2498">
        <v>7875</v>
      </c>
      <c r="N2498" t="s">
        <v>1702</v>
      </c>
      <c r="O2498" t="s">
        <v>7371</v>
      </c>
      <c r="P2498" t="s">
        <v>7213</v>
      </c>
      <c r="Q2498">
        <v>39</v>
      </c>
      <c r="R2498" t="s">
        <v>59</v>
      </c>
      <c r="S2498" t="s">
        <v>7158</v>
      </c>
      <c r="T2498" t="s">
        <v>863</v>
      </c>
      <c r="U2498" t="s">
        <v>7371</v>
      </c>
      <c r="V2498" t="s">
        <v>7160</v>
      </c>
      <c r="W2498">
        <v>83</v>
      </c>
      <c r="X2498" t="s">
        <v>7164</v>
      </c>
      <c r="Y2498" t="s">
        <v>7164</v>
      </c>
      <c r="Z2498" t="s">
        <v>7375</v>
      </c>
      <c r="AA2498" t="s">
        <v>7344</v>
      </c>
      <c r="AB2498" t="s">
        <v>61</v>
      </c>
      <c r="AC2498" t="s">
        <v>155</v>
      </c>
      <c r="AD2498">
        <v>2</v>
      </c>
      <c r="AE2498" t="s">
        <v>18365</v>
      </c>
      <c r="AF2498" t="s">
        <v>7195</v>
      </c>
      <c r="AG2498" t="s">
        <v>18366</v>
      </c>
    </row>
    <row r="2499" spans="1:33" x14ac:dyDescent="0.3">
      <c r="A2499" t="s">
        <v>4366</v>
      </c>
      <c r="B2499" t="s">
        <v>7256</v>
      </c>
      <c r="C2499" t="s">
        <v>7616</v>
      </c>
      <c r="D2499" t="s">
        <v>48</v>
      </c>
      <c r="E2499" t="s">
        <v>23</v>
      </c>
      <c r="F2499" t="s">
        <v>18367</v>
      </c>
      <c r="G2499">
        <v>26.495843000000001</v>
      </c>
      <c r="H2499">
        <v>-95.623000000000005</v>
      </c>
      <c r="I2499" t="s">
        <v>18368</v>
      </c>
      <c r="J2499" t="s">
        <v>664</v>
      </c>
      <c r="K2499" t="s">
        <v>7202</v>
      </c>
      <c r="L2499" t="s">
        <v>7289</v>
      </c>
      <c r="M2499">
        <v>1333</v>
      </c>
      <c r="N2499" t="s">
        <v>2173</v>
      </c>
      <c r="O2499" t="s">
        <v>7171</v>
      </c>
      <c r="P2499" t="s">
        <v>7308</v>
      </c>
      <c r="Q2499">
        <v>66</v>
      </c>
      <c r="R2499" t="s">
        <v>7164</v>
      </c>
      <c r="S2499" t="s">
        <v>34</v>
      </c>
      <c r="T2499" t="s">
        <v>4150</v>
      </c>
      <c r="U2499" t="s">
        <v>7155</v>
      </c>
      <c r="V2499" t="s">
        <v>7354</v>
      </c>
      <c r="W2499">
        <v>86</v>
      </c>
      <c r="X2499" t="s">
        <v>7161</v>
      </c>
      <c r="Y2499" t="s">
        <v>18369</v>
      </c>
      <c r="Z2499" t="s">
        <v>70</v>
      </c>
      <c r="AA2499" t="s">
        <v>139</v>
      </c>
      <c r="AB2499" t="s">
        <v>7336</v>
      </c>
      <c r="AC2499" t="s">
        <v>270</v>
      </c>
      <c r="AD2499">
        <v>4</v>
      </c>
      <c r="AE2499" t="s">
        <v>18370</v>
      </c>
      <c r="AF2499" t="s">
        <v>110</v>
      </c>
      <c r="AG2499" t="s">
        <v>7164</v>
      </c>
    </row>
    <row r="2500" spans="1:33" x14ac:dyDescent="0.3">
      <c r="A2500" t="s">
        <v>4367</v>
      </c>
      <c r="B2500" t="s">
        <v>7625</v>
      </c>
      <c r="C2500" t="s">
        <v>258</v>
      </c>
      <c r="D2500" t="s">
        <v>92</v>
      </c>
      <c r="E2500" t="s">
        <v>186</v>
      </c>
      <c r="F2500" t="s">
        <v>18371</v>
      </c>
      <c r="G2500">
        <v>26.388245999999999</v>
      </c>
      <c r="H2500">
        <v>-84.202556000000001</v>
      </c>
      <c r="I2500" t="s">
        <v>18372</v>
      </c>
      <c r="J2500" t="s">
        <v>331</v>
      </c>
      <c r="K2500" t="s">
        <v>7334</v>
      </c>
      <c r="L2500" t="s">
        <v>7224</v>
      </c>
      <c r="M2500">
        <v>1059</v>
      </c>
      <c r="N2500" t="s">
        <v>3323</v>
      </c>
      <c r="O2500" t="s">
        <v>7200</v>
      </c>
      <c r="P2500" t="s">
        <v>7482</v>
      </c>
      <c r="Q2500">
        <v>63</v>
      </c>
      <c r="R2500" t="s">
        <v>7278</v>
      </c>
      <c r="S2500" t="s">
        <v>7279</v>
      </c>
      <c r="T2500" t="s">
        <v>1200</v>
      </c>
      <c r="U2500" t="s">
        <v>7381</v>
      </c>
      <c r="V2500" t="s">
        <v>7348</v>
      </c>
      <c r="W2500">
        <v>82</v>
      </c>
      <c r="X2500" t="s">
        <v>7299</v>
      </c>
      <c r="Y2500" t="s">
        <v>18373</v>
      </c>
      <c r="Z2500" t="s">
        <v>7205</v>
      </c>
      <c r="AA2500" t="s">
        <v>7163</v>
      </c>
      <c r="AB2500" t="s">
        <v>132</v>
      </c>
      <c r="AC2500" t="s">
        <v>7328</v>
      </c>
      <c r="AD2500">
        <v>4</v>
      </c>
      <c r="AE2500" t="s">
        <v>18374</v>
      </c>
      <c r="AF2500" t="s">
        <v>7403</v>
      </c>
      <c r="AG2500" t="s">
        <v>18375</v>
      </c>
    </row>
    <row r="2501" spans="1:33" x14ac:dyDescent="0.3">
      <c r="A2501" t="s">
        <v>4368</v>
      </c>
      <c r="B2501" t="s">
        <v>7744</v>
      </c>
      <c r="C2501" t="s">
        <v>7243</v>
      </c>
      <c r="D2501" t="s">
        <v>65</v>
      </c>
      <c r="E2501" t="s">
        <v>78</v>
      </c>
      <c r="F2501" t="s">
        <v>18376</v>
      </c>
      <c r="G2501">
        <v>37.748527000000003</v>
      </c>
      <c r="H2501">
        <v>-106.344762</v>
      </c>
      <c r="I2501" t="s">
        <v>18377</v>
      </c>
      <c r="J2501" t="s">
        <v>49</v>
      </c>
      <c r="K2501" t="s">
        <v>7342</v>
      </c>
      <c r="L2501" t="s">
        <v>7172</v>
      </c>
      <c r="M2501">
        <v>8555</v>
      </c>
      <c r="N2501" t="s">
        <v>1603</v>
      </c>
      <c r="O2501" t="s">
        <v>7288</v>
      </c>
      <c r="P2501" t="s">
        <v>7213</v>
      </c>
      <c r="Q2501">
        <v>68</v>
      </c>
      <c r="R2501" t="s">
        <v>43</v>
      </c>
      <c r="S2501" t="s">
        <v>35</v>
      </c>
      <c r="T2501" t="s">
        <v>293</v>
      </c>
      <c r="U2501" t="s">
        <v>7259</v>
      </c>
      <c r="V2501" t="s">
        <v>7248</v>
      </c>
      <c r="W2501">
        <v>74</v>
      </c>
      <c r="X2501" t="s">
        <v>7164</v>
      </c>
      <c r="Y2501" t="s">
        <v>18378</v>
      </c>
      <c r="Z2501" t="s">
        <v>7270</v>
      </c>
      <c r="AA2501" t="s">
        <v>7228</v>
      </c>
      <c r="AB2501" t="s">
        <v>7192</v>
      </c>
      <c r="AC2501" t="s">
        <v>7328</v>
      </c>
      <c r="AD2501">
        <v>3</v>
      </c>
      <c r="AE2501" t="s">
        <v>18379</v>
      </c>
      <c r="AF2501" t="s">
        <v>7165</v>
      </c>
      <c r="AG2501" t="s">
        <v>7164</v>
      </c>
    </row>
    <row r="2502" spans="1:33" x14ac:dyDescent="0.3">
      <c r="A2502" t="s">
        <v>4369</v>
      </c>
      <c r="B2502" t="s">
        <v>7284</v>
      </c>
      <c r="C2502" t="s">
        <v>7273</v>
      </c>
      <c r="D2502" t="s">
        <v>77</v>
      </c>
      <c r="E2502" t="s">
        <v>31</v>
      </c>
      <c r="F2502" t="s">
        <v>18380</v>
      </c>
      <c r="G2502">
        <v>25.613665000000001</v>
      </c>
      <c r="H2502">
        <v>-95.779537000000005</v>
      </c>
      <c r="I2502" t="s">
        <v>18381</v>
      </c>
      <c r="J2502" t="s">
        <v>208</v>
      </c>
      <c r="K2502" t="s">
        <v>7236</v>
      </c>
      <c r="L2502" t="s">
        <v>7248</v>
      </c>
      <c r="M2502">
        <v>4540</v>
      </c>
      <c r="N2502" t="s">
        <v>1078</v>
      </c>
      <c r="O2502" t="s">
        <v>7225</v>
      </c>
      <c r="P2502" t="s">
        <v>41</v>
      </c>
      <c r="Q2502">
        <v>36</v>
      </c>
      <c r="R2502" t="s">
        <v>7299</v>
      </c>
      <c r="S2502" t="s">
        <v>35</v>
      </c>
      <c r="T2502" t="s">
        <v>2202</v>
      </c>
      <c r="U2502" t="s">
        <v>7371</v>
      </c>
      <c r="V2502" t="s">
        <v>7160</v>
      </c>
      <c r="W2502">
        <v>55</v>
      </c>
      <c r="X2502" t="s">
        <v>7237</v>
      </c>
      <c r="Y2502" t="s">
        <v>7164</v>
      </c>
      <c r="Z2502" t="s">
        <v>7383</v>
      </c>
      <c r="AA2502" t="s">
        <v>97</v>
      </c>
      <c r="AB2502" t="s">
        <v>53</v>
      </c>
      <c r="AC2502" t="s">
        <v>7230</v>
      </c>
      <c r="AD2502">
        <v>3</v>
      </c>
      <c r="AE2502" t="s">
        <v>18382</v>
      </c>
      <c r="AF2502" t="s">
        <v>7403</v>
      </c>
      <c r="AG2502" t="s">
        <v>18383</v>
      </c>
    </row>
    <row r="2503" spans="1:33" x14ac:dyDescent="0.3">
      <c r="A2503" t="s">
        <v>4370</v>
      </c>
      <c r="B2503" t="s">
        <v>7338</v>
      </c>
      <c r="C2503" t="s">
        <v>7304</v>
      </c>
      <c r="D2503" t="s">
        <v>38</v>
      </c>
      <c r="E2503" t="s">
        <v>39</v>
      </c>
      <c r="F2503" t="s">
        <v>18384</v>
      </c>
      <c r="G2503">
        <v>33.530662</v>
      </c>
      <c r="H2503">
        <v>-79.892735999999999</v>
      </c>
      <c r="I2503" t="s">
        <v>18385</v>
      </c>
      <c r="J2503" t="s">
        <v>480</v>
      </c>
      <c r="K2503" t="s">
        <v>7449</v>
      </c>
      <c r="L2503" t="s">
        <v>7175</v>
      </c>
      <c r="N2503" t="s">
        <v>7164</v>
      </c>
      <c r="O2503" t="s">
        <v>7164</v>
      </c>
      <c r="P2503" t="s">
        <v>7164</v>
      </c>
      <c r="R2503" t="s">
        <v>7164</v>
      </c>
      <c r="S2503" t="s">
        <v>7164</v>
      </c>
      <c r="T2503" t="s">
        <v>1166</v>
      </c>
      <c r="U2503" t="s">
        <v>7246</v>
      </c>
      <c r="V2503" t="s">
        <v>7188</v>
      </c>
      <c r="X2503" t="s">
        <v>7237</v>
      </c>
      <c r="Y2503" t="s">
        <v>18386</v>
      </c>
      <c r="Z2503" t="s">
        <v>7318</v>
      </c>
      <c r="AA2503" t="s">
        <v>7164</v>
      </c>
      <c r="AB2503" t="s">
        <v>7293</v>
      </c>
      <c r="AC2503" t="s">
        <v>29</v>
      </c>
      <c r="AD2503">
        <v>0</v>
      </c>
      <c r="AE2503" t="s">
        <v>18387</v>
      </c>
      <c r="AF2503" t="s">
        <v>7195</v>
      </c>
      <c r="AG2503" t="s">
        <v>18388</v>
      </c>
    </row>
    <row r="2504" spans="1:33" x14ac:dyDescent="0.3">
      <c r="A2504" t="s">
        <v>4371</v>
      </c>
      <c r="B2504" t="s">
        <v>7408</v>
      </c>
      <c r="C2504" t="s">
        <v>7723</v>
      </c>
      <c r="D2504" t="s">
        <v>38</v>
      </c>
      <c r="E2504" t="s">
        <v>112</v>
      </c>
      <c r="F2504" t="s">
        <v>18389</v>
      </c>
      <c r="G2504">
        <v>28.602060000000002</v>
      </c>
      <c r="H2504">
        <v>-101.742137</v>
      </c>
      <c r="I2504" t="s">
        <v>18390</v>
      </c>
      <c r="J2504" t="s">
        <v>852</v>
      </c>
      <c r="K2504" t="s">
        <v>7259</v>
      </c>
      <c r="L2504" t="s">
        <v>7154</v>
      </c>
      <c r="M2504">
        <v>9459</v>
      </c>
      <c r="N2504" t="s">
        <v>7164</v>
      </c>
      <c r="O2504" t="s">
        <v>7164</v>
      </c>
      <c r="P2504" t="s">
        <v>7164</v>
      </c>
      <c r="R2504" t="s">
        <v>7164</v>
      </c>
      <c r="S2504" t="s">
        <v>7164</v>
      </c>
      <c r="T2504" t="s">
        <v>1616</v>
      </c>
      <c r="U2504" t="s">
        <v>7342</v>
      </c>
      <c r="V2504" t="s">
        <v>7382</v>
      </c>
      <c r="W2504">
        <v>84</v>
      </c>
      <c r="X2504" t="s">
        <v>7161</v>
      </c>
      <c r="Y2504" t="s">
        <v>18391</v>
      </c>
      <c r="Z2504" t="s">
        <v>7375</v>
      </c>
      <c r="AA2504" t="s">
        <v>97</v>
      </c>
      <c r="AB2504" t="s">
        <v>7293</v>
      </c>
      <c r="AC2504" t="s">
        <v>7394</v>
      </c>
      <c r="AD2504">
        <v>1</v>
      </c>
      <c r="AE2504" t="s">
        <v>18392</v>
      </c>
      <c r="AF2504" t="s">
        <v>7195</v>
      </c>
      <c r="AG2504" t="s">
        <v>18393</v>
      </c>
    </row>
    <row r="2505" spans="1:33" x14ac:dyDescent="0.3">
      <c r="A2505" t="s">
        <v>4372</v>
      </c>
      <c r="B2505" t="s">
        <v>7387</v>
      </c>
      <c r="C2505" t="s">
        <v>7460</v>
      </c>
      <c r="D2505" t="s">
        <v>48</v>
      </c>
      <c r="E2505" t="s">
        <v>78</v>
      </c>
      <c r="F2505" t="s">
        <v>18394</v>
      </c>
      <c r="G2505">
        <v>46.285018999999998</v>
      </c>
      <c r="H2505">
        <v>-86.418102000000005</v>
      </c>
      <c r="I2505" t="s">
        <v>18395</v>
      </c>
      <c r="J2505" t="s">
        <v>324</v>
      </c>
      <c r="K2505" t="s">
        <v>7381</v>
      </c>
      <c r="L2505" t="s">
        <v>7173</v>
      </c>
      <c r="M2505">
        <v>9069</v>
      </c>
      <c r="N2505" t="s">
        <v>7164</v>
      </c>
      <c r="O2505" t="s">
        <v>7164</v>
      </c>
      <c r="P2505" t="s">
        <v>7164</v>
      </c>
      <c r="R2505" t="s">
        <v>7164</v>
      </c>
      <c r="S2505" t="s">
        <v>7164</v>
      </c>
      <c r="T2505" t="s">
        <v>2989</v>
      </c>
      <c r="U2505" t="s">
        <v>7288</v>
      </c>
      <c r="V2505" t="s">
        <v>7175</v>
      </c>
      <c r="W2505">
        <v>60</v>
      </c>
      <c r="X2505" t="s">
        <v>7373</v>
      </c>
      <c r="Y2505" t="s">
        <v>18396</v>
      </c>
      <c r="Z2505" t="s">
        <v>116</v>
      </c>
      <c r="AA2505" t="s">
        <v>7262</v>
      </c>
      <c r="AB2505" t="s">
        <v>7293</v>
      </c>
      <c r="AC2505" t="s">
        <v>7193</v>
      </c>
      <c r="AD2505">
        <v>1</v>
      </c>
      <c r="AE2505" t="s">
        <v>18397</v>
      </c>
      <c r="AF2505" t="s">
        <v>7191</v>
      </c>
      <c r="AG2505" t="s">
        <v>18398</v>
      </c>
    </row>
    <row r="2506" spans="1:33" x14ac:dyDescent="0.3">
      <c r="A2506" t="s">
        <v>4373</v>
      </c>
      <c r="B2506" t="s">
        <v>7209</v>
      </c>
      <c r="C2506" t="s">
        <v>7582</v>
      </c>
      <c r="D2506" t="s">
        <v>88</v>
      </c>
      <c r="E2506" t="s">
        <v>112</v>
      </c>
      <c r="F2506" t="s">
        <v>18399</v>
      </c>
      <c r="G2506">
        <v>45.760666000000001</v>
      </c>
      <c r="H2506">
        <v>-82.907229000000001</v>
      </c>
      <c r="I2506" t="s">
        <v>18400</v>
      </c>
      <c r="J2506" t="s">
        <v>404</v>
      </c>
      <c r="K2506" t="s">
        <v>7288</v>
      </c>
      <c r="L2506" t="s">
        <v>41</v>
      </c>
      <c r="M2506">
        <v>7131</v>
      </c>
      <c r="N2506" t="s">
        <v>1952</v>
      </c>
      <c r="O2506" t="s">
        <v>7153</v>
      </c>
      <c r="P2506" t="s">
        <v>7154</v>
      </c>
      <c r="R2506" t="s">
        <v>59</v>
      </c>
      <c r="S2506" t="s">
        <v>35</v>
      </c>
      <c r="T2506" t="s">
        <v>778</v>
      </c>
      <c r="U2506" t="s">
        <v>7288</v>
      </c>
      <c r="V2506" t="s">
        <v>7188</v>
      </c>
      <c r="W2506">
        <v>70</v>
      </c>
      <c r="X2506" t="s">
        <v>7372</v>
      </c>
      <c r="Y2506" t="s">
        <v>18401</v>
      </c>
      <c r="Z2506" t="s">
        <v>7375</v>
      </c>
      <c r="AA2506" t="s">
        <v>109</v>
      </c>
      <c r="AB2506" t="s">
        <v>7336</v>
      </c>
      <c r="AC2506" t="s">
        <v>7193</v>
      </c>
      <c r="AD2506">
        <v>0</v>
      </c>
      <c r="AE2506" t="s">
        <v>18402</v>
      </c>
      <c r="AF2506" t="s">
        <v>7180</v>
      </c>
      <c r="AG2506" t="s">
        <v>18403</v>
      </c>
    </row>
    <row r="2507" spans="1:33" x14ac:dyDescent="0.3">
      <c r="A2507" t="s">
        <v>2938</v>
      </c>
      <c r="B2507" t="s">
        <v>64</v>
      </c>
      <c r="C2507" t="s">
        <v>7150</v>
      </c>
      <c r="D2507" t="s">
        <v>77</v>
      </c>
      <c r="E2507" t="s">
        <v>66</v>
      </c>
      <c r="F2507" t="s">
        <v>13398</v>
      </c>
      <c r="G2507">
        <v>175.80940000000001</v>
      </c>
      <c r="H2507">
        <v>-77.782635999999997</v>
      </c>
      <c r="I2507" t="s">
        <v>13399</v>
      </c>
      <c r="J2507" t="s">
        <v>462</v>
      </c>
      <c r="K2507" t="s">
        <v>7156</v>
      </c>
      <c r="L2507" t="s">
        <v>7326</v>
      </c>
      <c r="M2507">
        <v>4846</v>
      </c>
      <c r="N2507" t="s">
        <v>1278</v>
      </c>
      <c r="O2507" t="s">
        <v>7202</v>
      </c>
      <c r="P2507" t="s">
        <v>7348</v>
      </c>
      <c r="Q2507">
        <v>38</v>
      </c>
      <c r="R2507" t="s">
        <v>7214</v>
      </c>
      <c r="S2507" t="s">
        <v>107</v>
      </c>
      <c r="T2507" t="s">
        <v>256</v>
      </c>
      <c r="U2507" t="s">
        <v>7246</v>
      </c>
      <c r="V2507" t="s">
        <v>7160</v>
      </c>
      <c r="W2507">
        <v>33</v>
      </c>
      <c r="X2507" t="s">
        <v>7237</v>
      </c>
      <c r="Y2507" t="s">
        <v>13400</v>
      </c>
      <c r="Z2507" t="s">
        <v>215</v>
      </c>
      <c r="AA2507" t="s">
        <v>139</v>
      </c>
      <c r="AB2507" t="s">
        <v>7363</v>
      </c>
      <c r="AC2507" t="s">
        <v>7178</v>
      </c>
      <c r="AD2507">
        <v>2</v>
      </c>
      <c r="AE2507" t="s">
        <v>13401</v>
      </c>
      <c r="AF2507" t="s">
        <v>7207</v>
      </c>
      <c r="AG2507" t="s">
        <v>13402</v>
      </c>
    </row>
    <row r="2508" spans="1:33" x14ac:dyDescent="0.3">
      <c r="A2508" t="s">
        <v>4374</v>
      </c>
      <c r="B2508" t="s">
        <v>7440</v>
      </c>
      <c r="C2508" t="s">
        <v>7150</v>
      </c>
      <c r="D2508" t="s">
        <v>65</v>
      </c>
      <c r="E2508" t="s">
        <v>93</v>
      </c>
      <c r="F2508" t="s">
        <v>18404</v>
      </c>
      <c r="G2508">
        <v>27.513200999999999</v>
      </c>
      <c r="H2508">
        <v>-111.38096400000001</v>
      </c>
      <c r="I2508" t="s">
        <v>18405</v>
      </c>
      <c r="J2508" t="s">
        <v>276</v>
      </c>
      <c r="K2508" t="s">
        <v>7236</v>
      </c>
      <c r="L2508" t="s">
        <v>41</v>
      </c>
      <c r="M2508">
        <v>2242</v>
      </c>
      <c r="N2508" t="s">
        <v>286</v>
      </c>
      <c r="O2508" t="s">
        <v>7307</v>
      </c>
      <c r="P2508" t="s">
        <v>7160</v>
      </c>
      <c r="Q2508">
        <v>22</v>
      </c>
      <c r="R2508" t="s">
        <v>7164</v>
      </c>
      <c r="S2508" t="s">
        <v>34</v>
      </c>
      <c r="T2508" t="s">
        <v>1495</v>
      </c>
      <c r="U2508" t="s">
        <v>7153</v>
      </c>
      <c r="V2508" t="s">
        <v>7308</v>
      </c>
      <c r="W2508">
        <v>43</v>
      </c>
      <c r="X2508" t="s">
        <v>7214</v>
      </c>
      <c r="Y2508" t="s">
        <v>18406</v>
      </c>
      <c r="Z2508" t="s">
        <v>7251</v>
      </c>
      <c r="AA2508" t="s">
        <v>52</v>
      </c>
      <c r="AB2508" t="s">
        <v>98</v>
      </c>
      <c r="AC2508" t="s">
        <v>29</v>
      </c>
      <c r="AD2508">
        <v>1</v>
      </c>
      <c r="AE2508" t="s">
        <v>18407</v>
      </c>
      <c r="AF2508" t="s">
        <v>7191</v>
      </c>
      <c r="AG2508" t="s">
        <v>18408</v>
      </c>
    </row>
    <row r="2509" spans="1:33" x14ac:dyDescent="0.3">
      <c r="A2509" t="s">
        <v>4375</v>
      </c>
      <c r="B2509" t="s">
        <v>8116</v>
      </c>
      <c r="C2509" t="s">
        <v>7597</v>
      </c>
      <c r="D2509" t="s">
        <v>38</v>
      </c>
      <c r="E2509" t="s">
        <v>55</v>
      </c>
      <c r="F2509" t="s">
        <v>18409</v>
      </c>
      <c r="H2509">
        <v>-104.229268</v>
      </c>
      <c r="I2509" t="s">
        <v>18410</v>
      </c>
      <c r="J2509" t="s">
        <v>750</v>
      </c>
      <c r="K2509" t="s">
        <v>7200</v>
      </c>
      <c r="L2509" t="s">
        <v>7247</v>
      </c>
      <c r="M2509">
        <v>3540</v>
      </c>
      <c r="N2509" t="s">
        <v>2204</v>
      </c>
      <c r="O2509" t="s">
        <v>7200</v>
      </c>
      <c r="P2509" t="s">
        <v>7175</v>
      </c>
      <c r="Q2509">
        <v>20</v>
      </c>
      <c r="R2509" t="s">
        <v>7214</v>
      </c>
      <c r="S2509" t="s">
        <v>7309</v>
      </c>
      <c r="T2509" t="s">
        <v>2486</v>
      </c>
      <c r="U2509" t="s">
        <v>7288</v>
      </c>
      <c r="V2509" t="s">
        <v>7173</v>
      </c>
      <c r="W2509">
        <v>48</v>
      </c>
      <c r="X2509" t="s">
        <v>34</v>
      </c>
      <c r="Y2509" t="s">
        <v>18411</v>
      </c>
      <c r="Z2509" t="s">
        <v>7607</v>
      </c>
      <c r="AA2509" t="s">
        <v>7393</v>
      </c>
      <c r="AB2509" t="s">
        <v>7252</v>
      </c>
      <c r="AC2509" t="s">
        <v>7164</v>
      </c>
      <c r="AD2509">
        <v>4</v>
      </c>
      <c r="AE2509" t="s">
        <v>18412</v>
      </c>
      <c r="AF2509" t="s">
        <v>110</v>
      </c>
      <c r="AG2509" t="s">
        <v>18413</v>
      </c>
    </row>
    <row r="2510" spans="1:33" x14ac:dyDescent="0.3">
      <c r="A2510" t="s">
        <v>4376</v>
      </c>
      <c r="B2510" t="s">
        <v>7465</v>
      </c>
      <c r="C2510" t="s">
        <v>8288</v>
      </c>
      <c r="D2510" t="s">
        <v>77</v>
      </c>
      <c r="E2510" t="s">
        <v>78</v>
      </c>
      <c r="F2510" t="s">
        <v>18414</v>
      </c>
      <c r="G2510">
        <v>28.900006000000001</v>
      </c>
      <c r="H2510">
        <v>-121.646654</v>
      </c>
      <c r="I2510" t="s">
        <v>18415</v>
      </c>
      <c r="J2510" t="s">
        <v>727</v>
      </c>
      <c r="K2510" t="s">
        <v>13599</v>
      </c>
      <c r="L2510" t="s">
        <v>7354</v>
      </c>
      <c r="M2510">
        <v>1060</v>
      </c>
      <c r="N2510" t="s">
        <v>1490</v>
      </c>
      <c r="O2510" t="s">
        <v>7449</v>
      </c>
      <c r="P2510" t="s">
        <v>7203</v>
      </c>
      <c r="R2510" t="s">
        <v>7278</v>
      </c>
      <c r="S2510" t="s">
        <v>7215</v>
      </c>
      <c r="T2510" t="s">
        <v>1343</v>
      </c>
      <c r="U2510" t="s">
        <v>7259</v>
      </c>
      <c r="V2510" t="s">
        <v>7333</v>
      </c>
      <c r="W2510">
        <v>51</v>
      </c>
      <c r="X2510" t="s">
        <v>7373</v>
      </c>
      <c r="Y2510" t="s">
        <v>7178</v>
      </c>
      <c r="Z2510" t="s">
        <v>7251</v>
      </c>
      <c r="AA2510" t="s">
        <v>7344</v>
      </c>
      <c r="AB2510" t="s">
        <v>7252</v>
      </c>
      <c r="AC2510" t="s">
        <v>7178</v>
      </c>
      <c r="AD2510">
        <v>5</v>
      </c>
      <c r="AE2510" t="s">
        <v>18416</v>
      </c>
      <c r="AF2510" t="s">
        <v>7254</v>
      </c>
      <c r="AG2510" t="s">
        <v>18417</v>
      </c>
    </row>
    <row r="2511" spans="1:33" x14ac:dyDescent="0.3">
      <c r="A2511" t="s">
        <v>4377</v>
      </c>
      <c r="B2511" t="s">
        <v>7847</v>
      </c>
      <c r="C2511" t="s">
        <v>7183</v>
      </c>
      <c r="D2511" t="s">
        <v>92</v>
      </c>
      <c r="E2511" t="s">
        <v>23</v>
      </c>
      <c r="F2511" t="s">
        <v>18418</v>
      </c>
      <c r="G2511">
        <v>25.922405000000001</v>
      </c>
      <c r="H2511">
        <v>-96.018480999999994</v>
      </c>
      <c r="I2511" t="s">
        <v>18419</v>
      </c>
      <c r="J2511" t="s">
        <v>302</v>
      </c>
      <c r="K2511" t="s">
        <v>7238</v>
      </c>
      <c r="L2511" t="s">
        <v>7348</v>
      </c>
      <c r="M2511">
        <v>3624</v>
      </c>
      <c r="N2511" t="s">
        <v>2138</v>
      </c>
      <c r="O2511" t="s">
        <v>7153</v>
      </c>
      <c r="P2511" t="s">
        <v>7175</v>
      </c>
      <c r="Q2511">
        <v>53</v>
      </c>
      <c r="R2511" t="s">
        <v>43</v>
      </c>
      <c r="S2511" t="s">
        <v>7279</v>
      </c>
      <c r="T2511" t="s">
        <v>154</v>
      </c>
      <c r="U2511" t="s">
        <v>7223</v>
      </c>
      <c r="V2511" t="s">
        <v>7382</v>
      </c>
      <c r="W2511">
        <v>36</v>
      </c>
      <c r="X2511" t="s">
        <v>7157</v>
      </c>
      <c r="Y2511" t="s">
        <v>7164</v>
      </c>
      <c r="Z2511" t="s">
        <v>7251</v>
      </c>
      <c r="AA2511" t="s">
        <v>109</v>
      </c>
      <c r="AB2511" t="s">
        <v>132</v>
      </c>
      <c r="AC2511" t="s">
        <v>155</v>
      </c>
      <c r="AD2511">
        <v>4</v>
      </c>
      <c r="AE2511" t="s">
        <v>18420</v>
      </c>
      <c r="AF2511" t="s">
        <v>110</v>
      </c>
      <c r="AG2511" t="s">
        <v>18421</v>
      </c>
    </row>
    <row r="2512" spans="1:33" x14ac:dyDescent="0.3">
      <c r="A2512" t="s">
        <v>4378</v>
      </c>
      <c r="B2512" t="s">
        <v>8407</v>
      </c>
      <c r="C2512" t="s">
        <v>7945</v>
      </c>
      <c r="D2512" t="s">
        <v>22</v>
      </c>
      <c r="E2512" t="s">
        <v>31</v>
      </c>
      <c r="F2512" t="s">
        <v>18422</v>
      </c>
      <c r="G2512">
        <v>38.675825000000003</v>
      </c>
      <c r="H2512">
        <v>-72.406773000000001</v>
      </c>
      <c r="I2512" t="s">
        <v>18423</v>
      </c>
      <c r="J2512" t="s">
        <v>823</v>
      </c>
      <c r="K2512" t="s">
        <v>7280</v>
      </c>
      <c r="L2512" t="s">
        <v>41</v>
      </c>
      <c r="M2512">
        <v>8537</v>
      </c>
      <c r="N2512" t="s">
        <v>2333</v>
      </c>
      <c r="O2512" t="s">
        <v>7171</v>
      </c>
      <c r="P2512" t="s">
        <v>7154</v>
      </c>
      <c r="Q2512">
        <v>19</v>
      </c>
      <c r="R2512" t="s">
        <v>59</v>
      </c>
      <c r="S2512" t="s">
        <v>35</v>
      </c>
      <c r="T2512" t="s">
        <v>4379</v>
      </c>
      <c r="U2512" t="s">
        <v>7371</v>
      </c>
      <c r="V2512" t="s">
        <v>7175</v>
      </c>
      <c r="W2512">
        <v>80</v>
      </c>
      <c r="X2512" t="s">
        <v>34</v>
      </c>
      <c r="Y2512" t="s">
        <v>18424</v>
      </c>
      <c r="Z2512" t="s">
        <v>7270</v>
      </c>
      <c r="AA2512" t="s">
        <v>139</v>
      </c>
      <c r="AB2512" t="s">
        <v>132</v>
      </c>
      <c r="AC2512" t="s">
        <v>7230</v>
      </c>
      <c r="AD2512">
        <v>1</v>
      </c>
      <c r="AE2512" t="s">
        <v>18425</v>
      </c>
      <c r="AF2512" t="s">
        <v>7385</v>
      </c>
      <c r="AG2512" t="s">
        <v>18426</v>
      </c>
    </row>
    <row r="2513" spans="1:33" x14ac:dyDescent="0.3">
      <c r="A2513" t="s">
        <v>4380</v>
      </c>
      <c r="B2513" t="s">
        <v>8155</v>
      </c>
      <c r="C2513" t="s">
        <v>7150</v>
      </c>
      <c r="D2513" t="s">
        <v>65</v>
      </c>
      <c r="E2513" t="s">
        <v>93</v>
      </c>
      <c r="F2513" t="s">
        <v>18427</v>
      </c>
      <c r="G2513">
        <v>42.680363999999997</v>
      </c>
      <c r="H2513">
        <v>-105.282535</v>
      </c>
      <c r="I2513" t="s">
        <v>18428</v>
      </c>
      <c r="J2513" t="s">
        <v>212</v>
      </c>
      <c r="K2513" t="s">
        <v>7187</v>
      </c>
      <c r="L2513" t="s">
        <v>7391</v>
      </c>
      <c r="M2513">
        <v>7127</v>
      </c>
      <c r="N2513" t="s">
        <v>1275</v>
      </c>
      <c r="O2513" t="s">
        <v>7334</v>
      </c>
      <c r="P2513" t="s">
        <v>7326</v>
      </c>
      <c r="Q2513">
        <v>53</v>
      </c>
      <c r="R2513" t="s">
        <v>7373</v>
      </c>
      <c r="S2513" t="s">
        <v>7178</v>
      </c>
      <c r="T2513" t="s">
        <v>7164</v>
      </c>
      <c r="U2513" t="s">
        <v>7164</v>
      </c>
      <c r="V2513" t="s">
        <v>7164</v>
      </c>
      <c r="X2513" t="s">
        <v>7164</v>
      </c>
      <c r="Y2513" t="s">
        <v>7164</v>
      </c>
      <c r="Z2513" t="s">
        <v>7318</v>
      </c>
      <c r="AA2513" t="s">
        <v>7177</v>
      </c>
      <c r="AB2513" t="s">
        <v>7293</v>
      </c>
      <c r="AC2513" t="s">
        <v>7178</v>
      </c>
      <c r="AD2513">
        <v>4</v>
      </c>
      <c r="AE2513" t="s">
        <v>18429</v>
      </c>
      <c r="AF2513" t="s">
        <v>7254</v>
      </c>
      <c r="AG2513" t="s">
        <v>7164</v>
      </c>
    </row>
    <row r="2514" spans="1:33" x14ac:dyDescent="0.3">
      <c r="A2514" t="s">
        <v>4381</v>
      </c>
      <c r="B2514" t="s">
        <v>306</v>
      </c>
      <c r="C2514" t="s">
        <v>7339</v>
      </c>
      <c r="D2514" t="s">
        <v>77</v>
      </c>
      <c r="E2514" t="s">
        <v>186</v>
      </c>
      <c r="F2514" t="s">
        <v>18430</v>
      </c>
      <c r="G2514">
        <v>44.30265</v>
      </c>
      <c r="H2514">
        <v>-70.999938999999998</v>
      </c>
      <c r="I2514" t="s">
        <v>18431</v>
      </c>
      <c r="J2514" t="s">
        <v>295</v>
      </c>
      <c r="K2514" t="s">
        <v>7174</v>
      </c>
      <c r="L2514" t="s">
        <v>7248</v>
      </c>
      <c r="M2514">
        <v>8884</v>
      </c>
      <c r="N2514" t="s">
        <v>1551</v>
      </c>
      <c r="O2514" t="s">
        <v>7236</v>
      </c>
      <c r="P2514" t="s">
        <v>7308</v>
      </c>
      <c r="Q2514">
        <v>39</v>
      </c>
      <c r="R2514" t="s">
        <v>7157</v>
      </c>
      <c r="S2514" t="s">
        <v>7164</v>
      </c>
      <c r="T2514" t="s">
        <v>634</v>
      </c>
      <c r="U2514" t="s">
        <v>7307</v>
      </c>
      <c r="V2514" t="s">
        <v>7247</v>
      </c>
      <c r="W2514">
        <v>39</v>
      </c>
      <c r="X2514" t="s">
        <v>43</v>
      </c>
      <c r="Y2514" t="s">
        <v>18432</v>
      </c>
      <c r="Z2514" t="s">
        <v>7291</v>
      </c>
      <c r="AA2514" t="s">
        <v>139</v>
      </c>
      <c r="AB2514" t="s">
        <v>28</v>
      </c>
      <c r="AC2514" t="s">
        <v>62</v>
      </c>
      <c r="AD2514">
        <v>1</v>
      </c>
      <c r="AE2514" t="s">
        <v>18433</v>
      </c>
      <c r="AF2514" t="s">
        <v>7191</v>
      </c>
      <c r="AG2514" t="s">
        <v>18434</v>
      </c>
    </row>
    <row r="2515" spans="1:33" x14ac:dyDescent="0.3">
      <c r="A2515" t="s">
        <v>4382</v>
      </c>
      <c r="B2515" t="s">
        <v>7149</v>
      </c>
      <c r="C2515" t="s">
        <v>185</v>
      </c>
      <c r="D2515" t="s">
        <v>22</v>
      </c>
      <c r="E2515" t="s">
        <v>31</v>
      </c>
      <c r="F2515" t="s">
        <v>18435</v>
      </c>
      <c r="G2515">
        <v>47.806792000000002</v>
      </c>
      <c r="H2515">
        <v>-80.503246000000004</v>
      </c>
      <c r="I2515" t="s">
        <v>18436</v>
      </c>
      <c r="J2515" t="s">
        <v>1688</v>
      </c>
      <c r="K2515" t="s">
        <v>7361</v>
      </c>
      <c r="L2515" t="s">
        <v>7276</v>
      </c>
      <c r="M2515">
        <v>4129</v>
      </c>
      <c r="N2515" t="s">
        <v>529</v>
      </c>
      <c r="O2515" t="s">
        <v>7200</v>
      </c>
      <c r="P2515" t="s">
        <v>7224</v>
      </c>
      <c r="Q2515">
        <v>18</v>
      </c>
      <c r="R2515" t="s">
        <v>7161</v>
      </c>
      <c r="S2515" t="s">
        <v>7161</v>
      </c>
      <c r="T2515" t="s">
        <v>1716</v>
      </c>
      <c r="U2515" t="s">
        <v>7280</v>
      </c>
      <c r="V2515" t="s">
        <v>7333</v>
      </c>
      <c r="W2515">
        <v>60</v>
      </c>
      <c r="X2515" t="s">
        <v>7214</v>
      </c>
      <c r="Y2515" t="s">
        <v>18437</v>
      </c>
      <c r="Z2515" t="s">
        <v>7251</v>
      </c>
      <c r="AA2515" t="s">
        <v>7344</v>
      </c>
      <c r="AB2515" t="s">
        <v>7252</v>
      </c>
      <c r="AC2515" t="s">
        <v>29</v>
      </c>
      <c r="AD2515">
        <v>0</v>
      </c>
      <c r="AE2515" t="s">
        <v>18438</v>
      </c>
      <c r="AF2515" t="s">
        <v>7403</v>
      </c>
      <c r="AG2515" t="s">
        <v>18439</v>
      </c>
    </row>
    <row r="2516" spans="1:33" x14ac:dyDescent="0.3">
      <c r="A2516" t="s">
        <v>4383</v>
      </c>
      <c r="B2516" t="s">
        <v>1173</v>
      </c>
      <c r="C2516" t="s">
        <v>8933</v>
      </c>
      <c r="D2516" t="s">
        <v>22</v>
      </c>
      <c r="E2516" t="s">
        <v>31</v>
      </c>
      <c r="F2516" t="s">
        <v>18440</v>
      </c>
      <c r="G2516">
        <v>126.9847</v>
      </c>
      <c r="H2516">
        <v>-76.525886</v>
      </c>
      <c r="I2516" t="s">
        <v>18441</v>
      </c>
      <c r="J2516" t="s">
        <v>535</v>
      </c>
      <c r="K2516" t="s">
        <v>7450</v>
      </c>
      <c r="L2516" t="s">
        <v>7160</v>
      </c>
      <c r="M2516">
        <v>7578</v>
      </c>
      <c r="N2516" t="s">
        <v>1845</v>
      </c>
      <c r="O2516" t="s">
        <v>7381</v>
      </c>
      <c r="P2516" t="s">
        <v>7326</v>
      </c>
      <c r="R2516" t="s">
        <v>7237</v>
      </c>
      <c r="S2516" t="s">
        <v>7279</v>
      </c>
      <c r="T2516" t="s">
        <v>3398</v>
      </c>
      <c r="U2516" t="s">
        <v>7246</v>
      </c>
      <c r="V2516" t="s">
        <v>7248</v>
      </c>
      <c r="W2516">
        <v>55</v>
      </c>
      <c r="X2516" t="s">
        <v>59</v>
      </c>
      <c r="Y2516" t="s">
        <v>7164</v>
      </c>
      <c r="Z2516" t="s">
        <v>27</v>
      </c>
      <c r="AA2516" t="s">
        <v>7217</v>
      </c>
      <c r="AB2516" t="s">
        <v>7229</v>
      </c>
      <c r="AC2516" t="s">
        <v>7193</v>
      </c>
      <c r="AD2516">
        <v>4</v>
      </c>
      <c r="AE2516" t="s">
        <v>18442</v>
      </c>
      <c r="AF2516" t="s">
        <v>110</v>
      </c>
      <c r="AG2516" t="s">
        <v>18443</v>
      </c>
    </row>
    <row r="2517" spans="1:33" x14ac:dyDescent="0.3">
      <c r="A2517" t="s">
        <v>4384</v>
      </c>
      <c r="B2517" t="s">
        <v>1019</v>
      </c>
      <c r="C2517" t="s">
        <v>8053</v>
      </c>
      <c r="D2517" t="s">
        <v>100</v>
      </c>
      <c r="E2517" t="s">
        <v>93</v>
      </c>
      <c r="F2517" t="s">
        <v>18444</v>
      </c>
      <c r="G2517">
        <v>35.995215999999999</v>
      </c>
      <c r="H2517">
        <v>-87.467427000000001</v>
      </c>
      <c r="I2517" t="s">
        <v>18445</v>
      </c>
      <c r="J2517" t="s">
        <v>181</v>
      </c>
      <c r="K2517" t="s">
        <v>7174</v>
      </c>
      <c r="L2517" t="s">
        <v>7172</v>
      </c>
      <c r="M2517">
        <v>1924</v>
      </c>
      <c r="N2517" t="s">
        <v>2028</v>
      </c>
      <c r="O2517" t="s">
        <v>7159</v>
      </c>
      <c r="P2517" t="s">
        <v>7382</v>
      </c>
      <c r="Q2517">
        <v>201</v>
      </c>
      <c r="R2517" t="s">
        <v>7373</v>
      </c>
      <c r="S2517" t="s">
        <v>35</v>
      </c>
      <c r="T2517" t="s">
        <v>120</v>
      </c>
      <c r="U2517" t="s">
        <v>7246</v>
      </c>
      <c r="V2517" t="s">
        <v>7224</v>
      </c>
      <c r="W2517">
        <v>271</v>
      </c>
      <c r="X2517" t="s">
        <v>7164</v>
      </c>
      <c r="Y2517" t="s">
        <v>18446</v>
      </c>
      <c r="Z2517" t="s">
        <v>70</v>
      </c>
      <c r="AA2517" t="s">
        <v>7228</v>
      </c>
      <c r="AB2517" t="s">
        <v>61</v>
      </c>
      <c r="AC2517" t="s">
        <v>7178</v>
      </c>
      <c r="AE2517" t="s">
        <v>18447</v>
      </c>
      <c r="AF2517" t="s">
        <v>7164</v>
      </c>
      <c r="AG2517" t="s">
        <v>18448</v>
      </c>
    </row>
    <row r="2518" spans="1:33" x14ac:dyDescent="0.3">
      <c r="A2518" t="s">
        <v>4385</v>
      </c>
      <c r="B2518" t="s">
        <v>935</v>
      </c>
      <c r="C2518" t="s">
        <v>7339</v>
      </c>
      <c r="D2518" t="s">
        <v>100</v>
      </c>
      <c r="E2518" t="s">
        <v>55</v>
      </c>
      <c r="F2518" t="s">
        <v>18449</v>
      </c>
      <c r="G2518">
        <v>31.293119999999998</v>
      </c>
      <c r="H2518">
        <v>-82.002752000000001</v>
      </c>
      <c r="I2518" t="s">
        <v>18450</v>
      </c>
      <c r="J2518" t="s">
        <v>161</v>
      </c>
      <c r="K2518" t="s">
        <v>7449</v>
      </c>
      <c r="L2518" t="s">
        <v>41</v>
      </c>
      <c r="M2518">
        <v>3623</v>
      </c>
      <c r="N2518" t="s">
        <v>1444</v>
      </c>
      <c r="O2518" t="s">
        <v>7361</v>
      </c>
      <c r="P2518" t="s">
        <v>7188</v>
      </c>
      <c r="Q2518">
        <v>24</v>
      </c>
      <c r="R2518" t="s">
        <v>7214</v>
      </c>
      <c r="S2518" t="s">
        <v>85</v>
      </c>
      <c r="T2518" t="s">
        <v>2009</v>
      </c>
      <c r="U2518" t="s">
        <v>7200</v>
      </c>
      <c r="V2518" t="s">
        <v>7348</v>
      </c>
      <c r="X2518" t="s">
        <v>43</v>
      </c>
      <c r="Y2518" t="s">
        <v>18451</v>
      </c>
      <c r="Z2518" t="s">
        <v>7607</v>
      </c>
      <c r="AA2518" t="s">
        <v>109</v>
      </c>
      <c r="AB2518" t="s">
        <v>7252</v>
      </c>
      <c r="AC2518" t="s">
        <v>7328</v>
      </c>
      <c r="AD2518">
        <v>0</v>
      </c>
      <c r="AE2518" t="s">
        <v>18452</v>
      </c>
      <c r="AF2518" t="s">
        <v>7165</v>
      </c>
      <c r="AG2518" t="s">
        <v>18453</v>
      </c>
    </row>
    <row r="2519" spans="1:33" x14ac:dyDescent="0.3">
      <c r="A2519" t="s">
        <v>4386</v>
      </c>
      <c r="B2519" t="s">
        <v>373</v>
      </c>
      <c r="C2519" t="s">
        <v>8105</v>
      </c>
      <c r="D2519" t="s">
        <v>77</v>
      </c>
      <c r="E2519" t="s">
        <v>66</v>
      </c>
      <c r="F2519" t="s">
        <v>18454</v>
      </c>
      <c r="G2519">
        <v>47.889643999999997</v>
      </c>
      <c r="H2519">
        <v>-75.850775999999996</v>
      </c>
      <c r="I2519" t="s">
        <v>18455</v>
      </c>
      <c r="J2519" t="s">
        <v>636</v>
      </c>
      <c r="K2519" t="s">
        <v>7159</v>
      </c>
      <c r="L2519" t="s">
        <v>7354</v>
      </c>
      <c r="M2519">
        <v>4122</v>
      </c>
      <c r="N2519" t="s">
        <v>4387</v>
      </c>
      <c r="O2519" t="s">
        <v>7200</v>
      </c>
      <c r="P2519" t="s">
        <v>7154</v>
      </c>
      <c r="R2519" t="s">
        <v>7161</v>
      </c>
      <c r="S2519" t="s">
        <v>85</v>
      </c>
      <c r="T2519" t="s">
        <v>713</v>
      </c>
      <c r="U2519" t="s">
        <v>7223</v>
      </c>
      <c r="V2519" t="s">
        <v>7189</v>
      </c>
      <c r="W2519">
        <v>22</v>
      </c>
      <c r="X2519" t="s">
        <v>34</v>
      </c>
      <c r="Y2519" t="s">
        <v>18456</v>
      </c>
      <c r="Z2519" t="s">
        <v>215</v>
      </c>
      <c r="AA2519" t="s">
        <v>109</v>
      </c>
      <c r="AB2519" t="s">
        <v>132</v>
      </c>
      <c r="AC2519" t="s">
        <v>7178</v>
      </c>
      <c r="AD2519">
        <v>5</v>
      </c>
      <c r="AE2519" t="s">
        <v>18457</v>
      </c>
      <c r="AF2519" t="s">
        <v>7195</v>
      </c>
      <c r="AG2519" t="s">
        <v>18458</v>
      </c>
    </row>
    <row r="2520" spans="1:33" x14ac:dyDescent="0.3">
      <c r="A2520" t="s">
        <v>4388</v>
      </c>
      <c r="B2520" t="s">
        <v>391</v>
      </c>
      <c r="C2520" t="s">
        <v>342</v>
      </c>
      <c r="D2520" t="s">
        <v>100</v>
      </c>
      <c r="E2520" t="s">
        <v>23</v>
      </c>
      <c r="F2520" t="s">
        <v>18459</v>
      </c>
      <c r="G2520">
        <v>47.999006000000001</v>
      </c>
      <c r="H2520">
        <v>-112.759868</v>
      </c>
      <c r="I2520" t="s">
        <v>18460</v>
      </c>
      <c r="J2520" t="s">
        <v>234</v>
      </c>
      <c r="K2520" t="s">
        <v>7288</v>
      </c>
      <c r="L2520" t="s">
        <v>7173</v>
      </c>
      <c r="M2520">
        <v>3314</v>
      </c>
      <c r="N2520" t="s">
        <v>1715</v>
      </c>
      <c r="O2520" t="s">
        <v>7225</v>
      </c>
      <c r="P2520" t="s">
        <v>7201</v>
      </c>
      <c r="Q2520">
        <v>71</v>
      </c>
      <c r="R2520" t="s">
        <v>7164</v>
      </c>
      <c r="S2520" t="s">
        <v>7215</v>
      </c>
      <c r="T2520" t="s">
        <v>1456</v>
      </c>
      <c r="U2520" t="s">
        <v>7381</v>
      </c>
      <c r="V2520" t="s">
        <v>7173</v>
      </c>
      <c r="X2520" t="s">
        <v>7278</v>
      </c>
      <c r="Y2520" t="s">
        <v>18461</v>
      </c>
      <c r="Z2520" t="s">
        <v>7607</v>
      </c>
      <c r="AA2520" t="s">
        <v>7393</v>
      </c>
      <c r="AB2520" t="s">
        <v>28</v>
      </c>
      <c r="AC2520" t="s">
        <v>29</v>
      </c>
      <c r="AD2520">
        <v>5</v>
      </c>
      <c r="AE2520" t="s">
        <v>18462</v>
      </c>
      <c r="AF2520" t="s">
        <v>7191</v>
      </c>
      <c r="AG2520" t="s">
        <v>18463</v>
      </c>
    </row>
    <row r="2521" spans="1:33" x14ac:dyDescent="0.3">
      <c r="A2521" t="s">
        <v>4389</v>
      </c>
      <c r="B2521" t="s">
        <v>7440</v>
      </c>
      <c r="C2521" t="s">
        <v>220</v>
      </c>
      <c r="D2521" t="s">
        <v>38</v>
      </c>
      <c r="E2521" t="s">
        <v>23</v>
      </c>
      <c r="F2521" t="s">
        <v>17433</v>
      </c>
      <c r="G2521">
        <v>45.358612000000001</v>
      </c>
      <c r="H2521">
        <v>-81.152911000000003</v>
      </c>
      <c r="I2521" t="s">
        <v>18464</v>
      </c>
      <c r="J2521" t="s">
        <v>524</v>
      </c>
      <c r="K2521" t="s">
        <v>7200</v>
      </c>
      <c r="L2521" t="s">
        <v>7203</v>
      </c>
      <c r="M2521">
        <v>9173</v>
      </c>
      <c r="N2521" t="s">
        <v>1834</v>
      </c>
      <c r="O2521" t="s">
        <v>7186</v>
      </c>
      <c r="P2521" t="s">
        <v>7482</v>
      </c>
      <c r="Q2521">
        <v>63</v>
      </c>
      <c r="R2521" t="s">
        <v>7278</v>
      </c>
      <c r="S2521" t="s">
        <v>7164</v>
      </c>
      <c r="T2521" t="s">
        <v>814</v>
      </c>
      <c r="U2521" t="s">
        <v>7307</v>
      </c>
      <c r="V2521" t="s">
        <v>7201</v>
      </c>
      <c r="W2521">
        <v>46</v>
      </c>
      <c r="X2521" t="s">
        <v>59</v>
      </c>
      <c r="Y2521" t="s">
        <v>7164</v>
      </c>
      <c r="Z2521" t="s">
        <v>70</v>
      </c>
      <c r="AA2521" t="s">
        <v>7191</v>
      </c>
      <c r="AB2521" t="s">
        <v>7192</v>
      </c>
      <c r="AC2521" t="s">
        <v>7328</v>
      </c>
      <c r="AD2521">
        <v>5</v>
      </c>
      <c r="AE2521" t="s">
        <v>18465</v>
      </c>
      <c r="AF2521" t="s">
        <v>7191</v>
      </c>
      <c r="AG2521" t="s">
        <v>17436</v>
      </c>
    </row>
    <row r="2522" spans="1:33" x14ac:dyDescent="0.3">
      <c r="A2522" t="s">
        <v>4390</v>
      </c>
      <c r="B2522" t="s">
        <v>7744</v>
      </c>
      <c r="C2522" t="s">
        <v>258</v>
      </c>
      <c r="D2522" t="s">
        <v>65</v>
      </c>
      <c r="E2522" t="s">
        <v>72</v>
      </c>
      <c r="F2522" t="s">
        <v>18466</v>
      </c>
      <c r="G2522">
        <v>39.733642000000003</v>
      </c>
      <c r="H2522">
        <v>-111.80875899999999</v>
      </c>
      <c r="I2522" t="s">
        <v>18467</v>
      </c>
      <c r="J2522" t="s">
        <v>774</v>
      </c>
      <c r="K2522" t="s">
        <v>7381</v>
      </c>
      <c r="L2522" t="s">
        <v>7173</v>
      </c>
      <c r="M2522">
        <v>2441</v>
      </c>
      <c r="N2522" t="s">
        <v>3355</v>
      </c>
      <c r="O2522" t="s">
        <v>7381</v>
      </c>
      <c r="P2522" t="s">
        <v>7213</v>
      </c>
      <c r="Q2522">
        <v>73</v>
      </c>
      <c r="R2522" t="s">
        <v>7178</v>
      </c>
      <c r="S2522" t="s">
        <v>107</v>
      </c>
      <c r="T2522" t="s">
        <v>4204</v>
      </c>
      <c r="U2522" t="s">
        <v>7236</v>
      </c>
      <c r="V2522" t="s">
        <v>7391</v>
      </c>
      <c r="W2522">
        <v>51</v>
      </c>
      <c r="X2522" t="s">
        <v>34</v>
      </c>
      <c r="Y2522" t="s">
        <v>18468</v>
      </c>
      <c r="Z2522" t="s">
        <v>45</v>
      </c>
      <c r="AA2522" t="s">
        <v>97</v>
      </c>
      <c r="AB2522" t="s">
        <v>7363</v>
      </c>
      <c r="AC2522" t="s">
        <v>7178</v>
      </c>
      <c r="AD2522">
        <v>1</v>
      </c>
      <c r="AE2522" t="s">
        <v>18469</v>
      </c>
      <c r="AF2522" t="s">
        <v>7165</v>
      </c>
      <c r="AG2522" t="s">
        <v>18470</v>
      </c>
    </row>
    <row r="2523" spans="1:33" x14ac:dyDescent="0.3">
      <c r="A2523" t="s">
        <v>4391</v>
      </c>
      <c r="B2523" t="s">
        <v>7209</v>
      </c>
      <c r="C2523" t="s">
        <v>686</v>
      </c>
      <c r="D2523" t="s">
        <v>92</v>
      </c>
      <c r="E2523" t="s">
        <v>66</v>
      </c>
      <c r="F2523" t="s">
        <v>18471</v>
      </c>
      <c r="G2523">
        <v>39.188828999999998</v>
      </c>
      <c r="H2523">
        <v>-72.730549999999994</v>
      </c>
      <c r="I2523" t="s">
        <v>18472</v>
      </c>
      <c r="J2523" t="s">
        <v>459</v>
      </c>
      <c r="K2523" t="s">
        <v>7225</v>
      </c>
      <c r="L2523" t="s">
        <v>7382</v>
      </c>
      <c r="M2523">
        <v>5535</v>
      </c>
      <c r="N2523" t="s">
        <v>3019</v>
      </c>
      <c r="O2523" t="s">
        <v>7334</v>
      </c>
      <c r="P2523" t="s">
        <v>7201</v>
      </c>
      <c r="Q2523">
        <v>58</v>
      </c>
      <c r="R2523" t="s">
        <v>7260</v>
      </c>
      <c r="S2523" t="s">
        <v>7161</v>
      </c>
      <c r="T2523" t="s">
        <v>4392</v>
      </c>
      <c r="U2523" t="s">
        <v>7381</v>
      </c>
      <c r="V2523" t="s">
        <v>7188</v>
      </c>
      <c r="W2523">
        <v>50</v>
      </c>
      <c r="X2523" t="s">
        <v>43</v>
      </c>
      <c r="Y2523" t="s">
        <v>18473</v>
      </c>
      <c r="Z2523" t="s">
        <v>7291</v>
      </c>
      <c r="AA2523" t="s">
        <v>109</v>
      </c>
      <c r="AB2523" t="s">
        <v>132</v>
      </c>
      <c r="AC2523" t="s">
        <v>155</v>
      </c>
      <c r="AD2523">
        <v>5</v>
      </c>
      <c r="AE2523" t="s">
        <v>18474</v>
      </c>
      <c r="AF2523" t="s">
        <v>103</v>
      </c>
      <c r="AG2523" t="s">
        <v>7164</v>
      </c>
    </row>
    <row r="2524" spans="1:33" x14ac:dyDescent="0.3">
      <c r="A2524" t="s">
        <v>4393</v>
      </c>
      <c r="B2524" t="s">
        <v>250</v>
      </c>
      <c r="C2524" t="s">
        <v>7558</v>
      </c>
      <c r="D2524" t="s">
        <v>77</v>
      </c>
      <c r="E2524" t="s">
        <v>55</v>
      </c>
      <c r="F2524" t="s">
        <v>18475</v>
      </c>
      <c r="H2524">
        <v>-80.125996000000001</v>
      </c>
      <c r="I2524" t="s">
        <v>18476</v>
      </c>
      <c r="J2524" t="s">
        <v>636</v>
      </c>
      <c r="K2524" t="s">
        <v>7222</v>
      </c>
      <c r="L2524" t="s">
        <v>7173</v>
      </c>
      <c r="M2524">
        <v>6152</v>
      </c>
      <c r="N2524" t="s">
        <v>1165</v>
      </c>
      <c r="O2524" t="s">
        <v>7174</v>
      </c>
      <c r="P2524" t="s">
        <v>7154</v>
      </c>
      <c r="Q2524">
        <v>53</v>
      </c>
      <c r="R2524" t="s">
        <v>7178</v>
      </c>
      <c r="S2524" t="s">
        <v>7215</v>
      </c>
      <c r="T2524" t="s">
        <v>4394</v>
      </c>
      <c r="U2524" t="s">
        <v>7280</v>
      </c>
      <c r="V2524" t="s">
        <v>7317</v>
      </c>
      <c r="W2524">
        <v>83</v>
      </c>
      <c r="X2524" t="s">
        <v>7164</v>
      </c>
      <c r="Y2524" t="s">
        <v>18477</v>
      </c>
      <c r="Z2524" t="s">
        <v>7164</v>
      </c>
      <c r="AA2524" t="s">
        <v>7191</v>
      </c>
      <c r="AB2524" t="s">
        <v>7336</v>
      </c>
      <c r="AC2524" t="s">
        <v>7164</v>
      </c>
      <c r="AD2524">
        <v>5</v>
      </c>
      <c r="AE2524" t="s">
        <v>18478</v>
      </c>
      <c r="AF2524" t="s">
        <v>7180</v>
      </c>
      <c r="AG2524" t="s">
        <v>18479</v>
      </c>
    </row>
    <row r="2525" spans="1:33" x14ac:dyDescent="0.3">
      <c r="A2525" t="s">
        <v>4395</v>
      </c>
      <c r="B2525" t="s">
        <v>8042</v>
      </c>
      <c r="C2525" t="s">
        <v>7660</v>
      </c>
      <c r="D2525" t="s">
        <v>48</v>
      </c>
      <c r="E2525" t="s">
        <v>186</v>
      </c>
      <c r="F2525" t="s">
        <v>18480</v>
      </c>
      <c r="G2525">
        <v>29.268743000000001</v>
      </c>
      <c r="H2525">
        <v>-120.82512</v>
      </c>
      <c r="I2525" t="s">
        <v>18481</v>
      </c>
      <c r="J2525" t="s">
        <v>113</v>
      </c>
      <c r="K2525" t="s">
        <v>7259</v>
      </c>
      <c r="L2525" t="s">
        <v>7175</v>
      </c>
      <c r="M2525">
        <v>9217</v>
      </c>
      <c r="N2525" t="s">
        <v>7164</v>
      </c>
      <c r="O2525" t="s">
        <v>7164</v>
      </c>
      <c r="P2525" t="s">
        <v>7164</v>
      </c>
      <c r="R2525" t="s">
        <v>7164</v>
      </c>
      <c r="S2525" t="s">
        <v>7164</v>
      </c>
      <c r="T2525" t="s">
        <v>2034</v>
      </c>
      <c r="U2525" t="s">
        <v>7223</v>
      </c>
      <c r="V2525" t="s">
        <v>7333</v>
      </c>
      <c r="W2525">
        <v>40</v>
      </c>
      <c r="X2525" t="s">
        <v>7299</v>
      </c>
      <c r="Y2525" t="s">
        <v>18482</v>
      </c>
      <c r="Z2525" t="s">
        <v>116</v>
      </c>
      <c r="AA2525" t="s">
        <v>7164</v>
      </c>
      <c r="AB2525" t="s">
        <v>7192</v>
      </c>
      <c r="AC2525" t="s">
        <v>270</v>
      </c>
      <c r="AD2525">
        <v>1</v>
      </c>
      <c r="AE2525" t="s">
        <v>18483</v>
      </c>
      <c r="AF2525" t="s">
        <v>110</v>
      </c>
      <c r="AG2525" t="s">
        <v>18484</v>
      </c>
    </row>
    <row r="2526" spans="1:33" x14ac:dyDescent="0.3">
      <c r="A2526" t="s">
        <v>4396</v>
      </c>
      <c r="B2526" t="s">
        <v>232</v>
      </c>
      <c r="C2526" t="s">
        <v>7754</v>
      </c>
      <c r="D2526" t="s">
        <v>48</v>
      </c>
      <c r="E2526" t="s">
        <v>93</v>
      </c>
      <c r="F2526" t="s">
        <v>18485</v>
      </c>
      <c r="G2526">
        <v>45.432766999999998</v>
      </c>
      <c r="I2526" t="s">
        <v>7164</v>
      </c>
      <c r="J2526" t="s">
        <v>993</v>
      </c>
      <c r="K2526" t="s">
        <v>7450</v>
      </c>
      <c r="L2526" t="s">
        <v>7348</v>
      </c>
      <c r="M2526">
        <v>5909</v>
      </c>
      <c r="N2526" t="s">
        <v>736</v>
      </c>
      <c r="O2526" t="s">
        <v>7481</v>
      </c>
      <c r="P2526" t="s">
        <v>7226</v>
      </c>
      <c r="Q2526">
        <v>70</v>
      </c>
      <c r="R2526" t="s">
        <v>7373</v>
      </c>
      <c r="S2526" t="s">
        <v>7164</v>
      </c>
      <c r="T2526" t="s">
        <v>120</v>
      </c>
      <c r="U2526" t="s">
        <v>7155</v>
      </c>
      <c r="V2526" t="s">
        <v>7213</v>
      </c>
      <c r="W2526">
        <v>71</v>
      </c>
      <c r="X2526" t="s">
        <v>7260</v>
      </c>
      <c r="Y2526" t="s">
        <v>18486</v>
      </c>
      <c r="Z2526" t="s">
        <v>70</v>
      </c>
      <c r="AA2526" t="s">
        <v>7311</v>
      </c>
      <c r="AB2526" t="s">
        <v>7293</v>
      </c>
      <c r="AC2526" t="s">
        <v>62</v>
      </c>
      <c r="AD2526">
        <v>2</v>
      </c>
      <c r="AE2526" t="s">
        <v>18487</v>
      </c>
      <c r="AF2526" t="s">
        <v>7403</v>
      </c>
      <c r="AG2526" t="s">
        <v>18488</v>
      </c>
    </row>
    <row r="2527" spans="1:33" x14ac:dyDescent="0.3">
      <c r="A2527" t="s">
        <v>4397</v>
      </c>
      <c r="B2527" t="s">
        <v>7587</v>
      </c>
      <c r="C2527" t="s">
        <v>7471</v>
      </c>
      <c r="D2527" t="s">
        <v>38</v>
      </c>
      <c r="E2527" t="s">
        <v>186</v>
      </c>
      <c r="F2527" t="s">
        <v>18489</v>
      </c>
      <c r="G2527">
        <v>43.245148</v>
      </c>
      <c r="I2527" t="s">
        <v>18490</v>
      </c>
      <c r="J2527" t="s">
        <v>362</v>
      </c>
      <c r="K2527" t="s">
        <v>7153</v>
      </c>
      <c r="L2527" t="s">
        <v>7247</v>
      </c>
      <c r="M2527">
        <v>3052</v>
      </c>
      <c r="N2527" t="s">
        <v>1741</v>
      </c>
      <c r="O2527" t="s">
        <v>7187</v>
      </c>
      <c r="P2527" t="s">
        <v>7400</v>
      </c>
      <c r="Q2527">
        <v>28</v>
      </c>
      <c r="R2527" t="s">
        <v>7373</v>
      </c>
      <c r="S2527" t="s">
        <v>7158</v>
      </c>
      <c r="T2527" t="s">
        <v>245</v>
      </c>
      <c r="U2527" t="s">
        <v>7153</v>
      </c>
      <c r="V2527" t="s">
        <v>7382</v>
      </c>
      <c r="W2527">
        <v>27</v>
      </c>
      <c r="X2527" t="s">
        <v>34</v>
      </c>
      <c r="Y2527" t="s">
        <v>7164</v>
      </c>
      <c r="Z2527" t="s">
        <v>7164</v>
      </c>
      <c r="AA2527" t="s">
        <v>7344</v>
      </c>
      <c r="AB2527" t="s">
        <v>7229</v>
      </c>
      <c r="AC2527" t="s">
        <v>7164</v>
      </c>
      <c r="AE2527" t="s">
        <v>18491</v>
      </c>
      <c r="AF2527" t="s">
        <v>7254</v>
      </c>
      <c r="AG2527" t="s">
        <v>18492</v>
      </c>
    </row>
    <row r="2528" spans="1:33" x14ac:dyDescent="0.3">
      <c r="A2528" t="s">
        <v>4398</v>
      </c>
      <c r="B2528" t="s">
        <v>7440</v>
      </c>
      <c r="C2528" t="s">
        <v>7322</v>
      </c>
      <c r="D2528" t="s">
        <v>100</v>
      </c>
      <c r="E2528" t="s">
        <v>93</v>
      </c>
      <c r="F2528" t="s">
        <v>18493</v>
      </c>
      <c r="G2528">
        <v>26.264188999999998</v>
      </c>
      <c r="H2528">
        <v>-110.032122</v>
      </c>
      <c r="I2528" t="s">
        <v>18494</v>
      </c>
      <c r="J2528" t="s">
        <v>56</v>
      </c>
      <c r="K2528" t="s">
        <v>7236</v>
      </c>
      <c r="L2528" t="s">
        <v>7354</v>
      </c>
      <c r="M2528">
        <v>7549</v>
      </c>
      <c r="N2528" t="s">
        <v>7164</v>
      </c>
      <c r="O2528" t="s">
        <v>7164</v>
      </c>
      <c r="P2528" t="s">
        <v>7164</v>
      </c>
      <c r="R2528" t="s">
        <v>7164</v>
      </c>
      <c r="S2528" t="s">
        <v>7164</v>
      </c>
      <c r="T2528" t="s">
        <v>3179</v>
      </c>
      <c r="U2528" t="s">
        <v>7361</v>
      </c>
      <c r="V2528" t="s">
        <v>7289</v>
      </c>
      <c r="W2528">
        <v>13</v>
      </c>
      <c r="X2528" t="s">
        <v>7157</v>
      </c>
      <c r="Y2528" t="s">
        <v>7178</v>
      </c>
      <c r="Z2528" t="s">
        <v>7270</v>
      </c>
      <c r="AA2528" t="s">
        <v>7217</v>
      </c>
      <c r="AB2528" t="s">
        <v>7229</v>
      </c>
      <c r="AC2528" t="s">
        <v>7193</v>
      </c>
      <c r="AD2528">
        <v>0</v>
      </c>
      <c r="AE2528" t="s">
        <v>18495</v>
      </c>
      <c r="AF2528" t="s">
        <v>7195</v>
      </c>
      <c r="AG2528" t="s">
        <v>18496</v>
      </c>
    </row>
    <row r="2529" spans="1:33" x14ac:dyDescent="0.3">
      <c r="A2529" t="s">
        <v>4399</v>
      </c>
      <c r="B2529" t="s">
        <v>7587</v>
      </c>
      <c r="C2529" t="s">
        <v>7243</v>
      </c>
      <c r="D2529" t="s">
        <v>88</v>
      </c>
      <c r="E2529" t="s">
        <v>23</v>
      </c>
      <c r="F2529" t="s">
        <v>18497</v>
      </c>
      <c r="G2529">
        <v>46.679910999999997</v>
      </c>
      <c r="H2529">
        <v>-95.556943000000004</v>
      </c>
      <c r="I2529" t="s">
        <v>18498</v>
      </c>
      <c r="J2529" t="s">
        <v>276</v>
      </c>
      <c r="K2529" t="s">
        <v>7280</v>
      </c>
      <c r="L2529" t="s">
        <v>7326</v>
      </c>
      <c r="M2529">
        <v>9340</v>
      </c>
      <c r="N2529" t="s">
        <v>847</v>
      </c>
      <c r="O2529" t="s">
        <v>7280</v>
      </c>
      <c r="P2529" t="s">
        <v>7391</v>
      </c>
      <c r="Q2529">
        <v>70</v>
      </c>
      <c r="R2529" t="s">
        <v>7372</v>
      </c>
      <c r="S2529" t="s">
        <v>7161</v>
      </c>
      <c r="T2529" t="s">
        <v>1616</v>
      </c>
      <c r="U2529" t="s">
        <v>7159</v>
      </c>
      <c r="V2529" t="s">
        <v>7326</v>
      </c>
      <c r="W2529">
        <v>71</v>
      </c>
      <c r="X2529" t="s">
        <v>34</v>
      </c>
      <c r="Y2529" t="s">
        <v>18499</v>
      </c>
      <c r="Z2529" t="s">
        <v>45</v>
      </c>
      <c r="AA2529" t="s">
        <v>7262</v>
      </c>
      <c r="AB2529" t="s">
        <v>7293</v>
      </c>
      <c r="AC2529" t="s">
        <v>7364</v>
      </c>
      <c r="AD2529">
        <v>1</v>
      </c>
      <c r="AE2529" t="s">
        <v>18500</v>
      </c>
      <c r="AF2529" t="s">
        <v>7254</v>
      </c>
      <c r="AG2529" t="s">
        <v>7164</v>
      </c>
    </row>
    <row r="2530" spans="1:33" x14ac:dyDescent="0.3">
      <c r="A2530" t="s">
        <v>4400</v>
      </c>
      <c r="B2530" t="s">
        <v>64</v>
      </c>
      <c r="C2530" t="s">
        <v>180</v>
      </c>
      <c r="D2530" t="s">
        <v>88</v>
      </c>
      <c r="E2530" t="s">
        <v>78</v>
      </c>
      <c r="F2530" t="s">
        <v>18501</v>
      </c>
      <c r="G2530">
        <v>38.774500000000003</v>
      </c>
      <c r="H2530">
        <v>-103.18850500000001</v>
      </c>
      <c r="I2530" t="s">
        <v>7164</v>
      </c>
      <c r="J2530" t="s">
        <v>730</v>
      </c>
      <c r="K2530" t="s">
        <v>7381</v>
      </c>
      <c r="L2530" t="s">
        <v>7189</v>
      </c>
      <c r="M2530">
        <v>5225</v>
      </c>
      <c r="N2530" t="s">
        <v>835</v>
      </c>
      <c r="O2530" t="s">
        <v>7259</v>
      </c>
      <c r="P2530" t="s">
        <v>7289</v>
      </c>
      <c r="Q2530">
        <v>22</v>
      </c>
      <c r="R2530" t="s">
        <v>59</v>
      </c>
      <c r="S2530" t="s">
        <v>7158</v>
      </c>
      <c r="T2530" t="s">
        <v>3718</v>
      </c>
      <c r="U2530" t="s">
        <v>7171</v>
      </c>
      <c r="V2530" t="s">
        <v>7226</v>
      </c>
      <c r="W2530">
        <v>30</v>
      </c>
      <c r="X2530" t="s">
        <v>7161</v>
      </c>
      <c r="Y2530" t="s">
        <v>18502</v>
      </c>
      <c r="Z2530" t="s">
        <v>7164</v>
      </c>
      <c r="AA2530" t="s">
        <v>7311</v>
      </c>
      <c r="AB2530" t="s">
        <v>7164</v>
      </c>
      <c r="AC2530" t="s">
        <v>62</v>
      </c>
      <c r="AD2530">
        <v>2</v>
      </c>
      <c r="AE2530" t="s">
        <v>18503</v>
      </c>
      <c r="AF2530" t="s">
        <v>7195</v>
      </c>
      <c r="AG2530" t="s">
        <v>18504</v>
      </c>
    </row>
    <row r="2531" spans="1:33" x14ac:dyDescent="0.3">
      <c r="A2531" t="s">
        <v>4401</v>
      </c>
      <c r="B2531" t="s">
        <v>7284</v>
      </c>
      <c r="C2531" t="s">
        <v>7322</v>
      </c>
      <c r="D2531" t="s">
        <v>88</v>
      </c>
      <c r="E2531" t="s">
        <v>186</v>
      </c>
      <c r="F2531" t="s">
        <v>18505</v>
      </c>
      <c r="G2531">
        <v>30.853876</v>
      </c>
      <c r="H2531">
        <v>66.134100000000004</v>
      </c>
      <c r="I2531" t="s">
        <v>18506</v>
      </c>
      <c r="J2531" t="s">
        <v>480</v>
      </c>
      <c r="K2531" t="s">
        <v>7200</v>
      </c>
      <c r="L2531" t="s">
        <v>7248</v>
      </c>
      <c r="M2531">
        <v>1144</v>
      </c>
      <c r="N2531" t="s">
        <v>637</v>
      </c>
      <c r="O2531" t="s">
        <v>7450</v>
      </c>
      <c r="P2531" t="s">
        <v>7354</v>
      </c>
      <c r="Q2531">
        <v>20</v>
      </c>
      <c r="R2531" t="s">
        <v>59</v>
      </c>
      <c r="S2531" t="s">
        <v>34</v>
      </c>
      <c r="T2531" t="s">
        <v>1926</v>
      </c>
      <c r="U2531" t="s">
        <v>7481</v>
      </c>
      <c r="V2531" t="s">
        <v>41</v>
      </c>
      <c r="W2531">
        <v>57</v>
      </c>
      <c r="X2531" t="s">
        <v>7373</v>
      </c>
      <c r="Y2531" t="s">
        <v>18507</v>
      </c>
      <c r="Z2531" t="s">
        <v>7178</v>
      </c>
      <c r="AA2531" t="s">
        <v>7311</v>
      </c>
      <c r="AB2531" t="s">
        <v>7336</v>
      </c>
      <c r="AC2531" t="s">
        <v>7230</v>
      </c>
      <c r="AD2531">
        <v>1</v>
      </c>
      <c r="AE2531" t="s">
        <v>18508</v>
      </c>
      <c r="AF2531" t="s">
        <v>7180</v>
      </c>
      <c r="AG2531" t="s">
        <v>18509</v>
      </c>
    </row>
    <row r="2532" spans="1:33" x14ac:dyDescent="0.3">
      <c r="A2532" t="s">
        <v>2924</v>
      </c>
      <c r="B2532" t="s">
        <v>338</v>
      </c>
      <c r="C2532" t="s">
        <v>7760</v>
      </c>
      <c r="D2532" t="s">
        <v>65</v>
      </c>
      <c r="E2532" t="s">
        <v>78</v>
      </c>
      <c r="F2532" t="s">
        <v>13345</v>
      </c>
      <c r="G2532">
        <v>172.417</v>
      </c>
      <c r="H2532">
        <v>92.465999999999994</v>
      </c>
      <c r="I2532" t="s">
        <v>13346</v>
      </c>
      <c r="J2532" t="s">
        <v>490</v>
      </c>
      <c r="K2532" t="s">
        <v>7307</v>
      </c>
      <c r="L2532" t="s">
        <v>7382</v>
      </c>
      <c r="M2532">
        <v>9012</v>
      </c>
      <c r="N2532" t="s">
        <v>397</v>
      </c>
      <c r="O2532" t="s">
        <v>7288</v>
      </c>
      <c r="P2532" t="s">
        <v>7160</v>
      </c>
      <c r="Q2532">
        <v>37</v>
      </c>
      <c r="R2532" t="s">
        <v>7237</v>
      </c>
      <c r="S2532" t="s">
        <v>7279</v>
      </c>
      <c r="T2532" t="s">
        <v>1132</v>
      </c>
      <c r="U2532" t="s">
        <v>7223</v>
      </c>
      <c r="V2532" t="s">
        <v>7173</v>
      </c>
      <c r="W2532">
        <v>60</v>
      </c>
      <c r="X2532" t="s">
        <v>7214</v>
      </c>
      <c r="Y2532" t="s">
        <v>13347</v>
      </c>
      <c r="Z2532" t="s">
        <v>7205</v>
      </c>
      <c r="AA2532" t="s">
        <v>109</v>
      </c>
      <c r="AB2532" t="s">
        <v>7271</v>
      </c>
      <c r="AC2532" t="s">
        <v>7394</v>
      </c>
      <c r="AD2532">
        <v>2</v>
      </c>
      <c r="AE2532" t="s">
        <v>7164</v>
      </c>
      <c r="AF2532" t="s">
        <v>7191</v>
      </c>
      <c r="AG2532" t="s">
        <v>13348</v>
      </c>
    </row>
    <row r="2533" spans="1:33" x14ac:dyDescent="0.3">
      <c r="A2533" t="s">
        <v>4402</v>
      </c>
      <c r="B2533" t="s">
        <v>242</v>
      </c>
      <c r="C2533" t="s">
        <v>7616</v>
      </c>
      <c r="D2533" t="s">
        <v>38</v>
      </c>
      <c r="E2533" t="s">
        <v>72</v>
      </c>
      <c r="F2533" t="s">
        <v>18510</v>
      </c>
      <c r="G2533">
        <v>42.337546000000003</v>
      </c>
      <c r="H2533">
        <v>-71.455921000000004</v>
      </c>
      <c r="I2533" t="s">
        <v>18511</v>
      </c>
      <c r="J2533" t="s">
        <v>812</v>
      </c>
      <c r="K2533" t="s">
        <v>7222</v>
      </c>
      <c r="L2533" t="s">
        <v>7348</v>
      </c>
      <c r="M2533">
        <v>2926</v>
      </c>
      <c r="N2533" t="s">
        <v>1800</v>
      </c>
      <c r="O2533" t="s">
        <v>7186</v>
      </c>
      <c r="P2533" t="s">
        <v>7189</v>
      </c>
      <c r="Q2533">
        <v>69</v>
      </c>
      <c r="R2533" t="s">
        <v>7278</v>
      </c>
      <c r="S2533" t="s">
        <v>7161</v>
      </c>
      <c r="T2533" t="s">
        <v>1691</v>
      </c>
      <c r="U2533" t="s">
        <v>7280</v>
      </c>
      <c r="V2533" t="s">
        <v>7326</v>
      </c>
      <c r="W2533">
        <v>29</v>
      </c>
      <c r="X2533" t="s">
        <v>7373</v>
      </c>
      <c r="Y2533" t="s">
        <v>18512</v>
      </c>
      <c r="Z2533" t="s">
        <v>7607</v>
      </c>
      <c r="AA2533" t="s">
        <v>7228</v>
      </c>
      <c r="AB2533" t="s">
        <v>132</v>
      </c>
      <c r="AC2533" t="s">
        <v>7394</v>
      </c>
      <c r="AD2533">
        <v>3</v>
      </c>
      <c r="AE2533" t="s">
        <v>7164</v>
      </c>
      <c r="AF2533" t="s">
        <v>7254</v>
      </c>
      <c r="AG2533" t="s">
        <v>7164</v>
      </c>
    </row>
    <row r="2534" spans="1:33" x14ac:dyDescent="0.3">
      <c r="A2534" t="s">
        <v>4403</v>
      </c>
      <c r="B2534" t="s">
        <v>7620</v>
      </c>
      <c r="C2534" t="s">
        <v>7441</v>
      </c>
      <c r="D2534" t="s">
        <v>38</v>
      </c>
      <c r="E2534" t="s">
        <v>55</v>
      </c>
      <c r="F2534" t="s">
        <v>18513</v>
      </c>
      <c r="G2534">
        <v>25.095624000000001</v>
      </c>
      <c r="H2534">
        <v>-80.552447000000001</v>
      </c>
      <c r="I2534" t="s">
        <v>18514</v>
      </c>
      <c r="J2534" t="s">
        <v>649</v>
      </c>
      <c r="K2534" t="s">
        <v>7249</v>
      </c>
      <c r="L2534" t="s">
        <v>7482</v>
      </c>
      <c r="N2534" t="s">
        <v>1267</v>
      </c>
      <c r="O2534" t="s">
        <v>7277</v>
      </c>
      <c r="P2534" t="s">
        <v>7226</v>
      </c>
      <c r="Q2534">
        <v>60</v>
      </c>
      <c r="R2534" t="s">
        <v>7260</v>
      </c>
      <c r="S2534" t="s">
        <v>85</v>
      </c>
      <c r="T2534" t="s">
        <v>248</v>
      </c>
      <c r="U2534" t="s">
        <v>7159</v>
      </c>
      <c r="V2534" t="s">
        <v>7175</v>
      </c>
      <c r="W2534">
        <v>279</v>
      </c>
      <c r="X2534" t="s">
        <v>34</v>
      </c>
      <c r="Y2534" t="s">
        <v>18515</v>
      </c>
      <c r="Z2534" t="s">
        <v>7270</v>
      </c>
      <c r="AA2534" t="s">
        <v>139</v>
      </c>
      <c r="AB2534" t="s">
        <v>7252</v>
      </c>
      <c r="AC2534" t="s">
        <v>155</v>
      </c>
      <c r="AD2534">
        <v>0</v>
      </c>
      <c r="AE2534" t="s">
        <v>18516</v>
      </c>
      <c r="AF2534" t="s">
        <v>7254</v>
      </c>
      <c r="AG2534" t="s">
        <v>18517</v>
      </c>
    </row>
    <row r="2535" spans="1:33" x14ac:dyDescent="0.3">
      <c r="A2535" t="s">
        <v>4404</v>
      </c>
      <c r="B2535" t="s">
        <v>306</v>
      </c>
      <c r="C2535" t="s">
        <v>7150</v>
      </c>
      <c r="D2535" t="s">
        <v>38</v>
      </c>
      <c r="E2535" t="s">
        <v>93</v>
      </c>
      <c r="F2535" t="s">
        <v>18518</v>
      </c>
      <c r="G2535">
        <v>30.561126999999999</v>
      </c>
      <c r="H2535">
        <v>-97.047207999999998</v>
      </c>
      <c r="I2535" t="s">
        <v>18519</v>
      </c>
      <c r="J2535" t="s">
        <v>370</v>
      </c>
      <c r="K2535" t="s">
        <v>7371</v>
      </c>
      <c r="L2535" t="s">
        <v>7189</v>
      </c>
      <c r="M2535">
        <v>5023</v>
      </c>
      <c r="N2535" t="s">
        <v>2339</v>
      </c>
      <c r="O2535" t="s">
        <v>7202</v>
      </c>
      <c r="P2535" t="s">
        <v>7224</v>
      </c>
      <c r="Q2535">
        <v>41</v>
      </c>
      <c r="R2535" t="s">
        <v>34</v>
      </c>
      <c r="S2535" t="s">
        <v>7309</v>
      </c>
      <c r="T2535" t="s">
        <v>1184</v>
      </c>
      <c r="U2535" t="s">
        <v>7238</v>
      </c>
      <c r="V2535" t="s">
        <v>7348</v>
      </c>
      <c r="W2535">
        <v>85</v>
      </c>
      <c r="X2535" t="s">
        <v>7157</v>
      </c>
      <c r="Y2535" t="s">
        <v>7164</v>
      </c>
      <c r="Z2535" t="s">
        <v>7375</v>
      </c>
      <c r="AA2535" t="s">
        <v>7217</v>
      </c>
      <c r="AB2535" t="s">
        <v>98</v>
      </c>
      <c r="AC2535" t="s">
        <v>7193</v>
      </c>
      <c r="AD2535">
        <v>5</v>
      </c>
      <c r="AE2535" t="s">
        <v>18520</v>
      </c>
      <c r="AF2535" t="s">
        <v>7403</v>
      </c>
      <c r="AG2535" t="s">
        <v>18521</v>
      </c>
    </row>
    <row r="2536" spans="1:33" x14ac:dyDescent="0.3">
      <c r="A2536" t="s">
        <v>4405</v>
      </c>
      <c r="B2536" t="s">
        <v>7408</v>
      </c>
      <c r="C2536" t="s">
        <v>8933</v>
      </c>
      <c r="D2536" t="s">
        <v>88</v>
      </c>
      <c r="E2536" t="s">
        <v>31</v>
      </c>
      <c r="F2536" t="s">
        <v>18522</v>
      </c>
      <c r="G2536">
        <v>25.750775999999998</v>
      </c>
      <c r="H2536">
        <v>-121.36619399999999</v>
      </c>
      <c r="I2536" t="s">
        <v>18523</v>
      </c>
      <c r="J2536" t="s">
        <v>419</v>
      </c>
      <c r="K2536" t="s">
        <v>7307</v>
      </c>
      <c r="L2536" t="s">
        <v>7400</v>
      </c>
      <c r="M2536">
        <v>2457</v>
      </c>
      <c r="N2536" t="s">
        <v>7164</v>
      </c>
      <c r="O2536" t="s">
        <v>7164</v>
      </c>
      <c r="P2536" t="s">
        <v>7164</v>
      </c>
      <c r="R2536" t="s">
        <v>7164</v>
      </c>
      <c r="S2536" t="s">
        <v>7164</v>
      </c>
      <c r="T2536" t="s">
        <v>4406</v>
      </c>
      <c r="U2536" t="s">
        <v>7225</v>
      </c>
      <c r="V2536" t="s">
        <v>7289</v>
      </c>
      <c r="W2536">
        <v>186</v>
      </c>
      <c r="X2536" t="s">
        <v>43</v>
      </c>
      <c r="Y2536" t="s">
        <v>18524</v>
      </c>
      <c r="Z2536" t="s">
        <v>70</v>
      </c>
      <c r="AA2536" t="s">
        <v>7163</v>
      </c>
      <c r="AB2536" t="s">
        <v>61</v>
      </c>
      <c r="AC2536" t="s">
        <v>7394</v>
      </c>
      <c r="AD2536">
        <v>5</v>
      </c>
      <c r="AE2536" t="s">
        <v>18525</v>
      </c>
      <c r="AF2536" t="s">
        <v>110</v>
      </c>
      <c r="AG2536" t="s">
        <v>7164</v>
      </c>
    </row>
    <row r="2537" spans="1:33" x14ac:dyDescent="0.3">
      <c r="A2537" t="s">
        <v>4407</v>
      </c>
      <c r="B2537" t="s">
        <v>7514</v>
      </c>
      <c r="C2537" t="s">
        <v>7322</v>
      </c>
      <c r="D2537" t="s">
        <v>48</v>
      </c>
      <c r="E2537" t="s">
        <v>72</v>
      </c>
      <c r="F2537" t="s">
        <v>18526</v>
      </c>
      <c r="G2537">
        <v>40.682921</v>
      </c>
      <c r="H2537">
        <v>-114.217615</v>
      </c>
      <c r="I2537" t="s">
        <v>18527</v>
      </c>
      <c r="J2537" t="s">
        <v>622</v>
      </c>
      <c r="K2537" t="s">
        <v>7249</v>
      </c>
      <c r="L2537" t="s">
        <v>7348</v>
      </c>
      <c r="M2537">
        <v>1797</v>
      </c>
      <c r="N2537" t="s">
        <v>728</v>
      </c>
      <c r="O2537" t="s">
        <v>7246</v>
      </c>
      <c r="P2537" t="s">
        <v>7348</v>
      </c>
      <c r="Q2537">
        <v>51</v>
      </c>
      <c r="R2537" t="s">
        <v>7178</v>
      </c>
      <c r="S2537" t="s">
        <v>7178</v>
      </c>
      <c r="T2537" t="s">
        <v>4083</v>
      </c>
      <c r="U2537" t="s">
        <v>7481</v>
      </c>
      <c r="V2537" t="s">
        <v>7154</v>
      </c>
      <c r="W2537">
        <v>66</v>
      </c>
      <c r="X2537" t="s">
        <v>7373</v>
      </c>
      <c r="Y2537" t="s">
        <v>18528</v>
      </c>
      <c r="Z2537" t="s">
        <v>27</v>
      </c>
      <c r="AA2537" t="s">
        <v>139</v>
      </c>
      <c r="AB2537" t="s">
        <v>28</v>
      </c>
      <c r="AC2537" t="s">
        <v>7328</v>
      </c>
      <c r="AD2537">
        <v>1</v>
      </c>
      <c r="AE2537" t="s">
        <v>18529</v>
      </c>
      <c r="AF2537" t="s">
        <v>103</v>
      </c>
      <c r="AG2537" t="s">
        <v>18530</v>
      </c>
    </row>
    <row r="2538" spans="1:33" x14ac:dyDescent="0.3">
      <c r="A2538" t="s">
        <v>4408</v>
      </c>
      <c r="B2538" t="s">
        <v>7440</v>
      </c>
      <c r="C2538" t="s">
        <v>7330</v>
      </c>
      <c r="D2538" t="s">
        <v>38</v>
      </c>
      <c r="E2538" t="s">
        <v>31</v>
      </c>
      <c r="F2538" t="s">
        <v>18531</v>
      </c>
      <c r="G2538">
        <v>31.759747000000001</v>
      </c>
      <c r="H2538">
        <v>-106.67668999999999</v>
      </c>
      <c r="I2538" t="s">
        <v>18532</v>
      </c>
      <c r="J2538" t="s">
        <v>594</v>
      </c>
      <c r="K2538" t="s">
        <v>7171</v>
      </c>
      <c r="L2538" t="s">
        <v>7173</v>
      </c>
      <c r="M2538">
        <v>6862</v>
      </c>
      <c r="N2538" t="s">
        <v>7164</v>
      </c>
      <c r="O2538" t="s">
        <v>7164</v>
      </c>
      <c r="P2538" t="s">
        <v>7164</v>
      </c>
      <c r="R2538" t="s">
        <v>7164</v>
      </c>
      <c r="S2538" t="s">
        <v>7164</v>
      </c>
      <c r="T2538" t="s">
        <v>4034</v>
      </c>
      <c r="U2538" t="s">
        <v>7171</v>
      </c>
      <c r="V2538" t="s">
        <v>7188</v>
      </c>
      <c r="W2538">
        <v>21</v>
      </c>
      <c r="X2538" t="s">
        <v>7278</v>
      </c>
      <c r="Y2538" t="s">
        <v>18533</v>
      </c>
      <c r="Z2538" t="s">
        <v>7318</v>
      </c>
      <c r="AA2538" t="s">
        <v>7163</v>
      </c>
      <c r="AB2538" t="s">
        <v>132</v>
      </c>
      <c r="AC2538" t="s">
        <v>7164</v>
      </c>
      <c r="AE2538" t="s">
        <v>18534</v>
      </c>
      <c r="AF2538" t="s">
        <v>110</v>
      </c>
      <c r="AG2538" t="s">
        <v>18535</v>
      </c>
    </row>
    <row r="2539" spans="1:33" x14ac:dyDescent="0.3">
      <c r="A2539" t="s">
        <v>4409</v>
      </c>
      <c r="B2539" t="s">
        <v>8219</v>
      </c>
      <c r="C2539" t="s">
        <v>7478</v>
      </c>
      <c r="D2539" t="s">
        <v>38</v>
      </c>
      <c r="E2539" t="s">
        <v>55</v>
      </c>
      <c r="F2539" t="s">
        <v>18536</v>
      </c>
      <c r="G2539">
        <v>192.4366</v>
      </c>
      <c r="H2539">
        <v>-90.190040999999994</v>
      </c>
      <c r="I2539" t="s">
        <v>18537</v>
      </c>
      <c r="J2539" t="s">
        <v>113</v>
      </c>
      <c r="K2539" t="s">
        <v>7174</v>
      </c>
      <c r="L2539" t="s">
        <v>7354</v>
      </c>
      <c r="M2539">
        <v>1899</v>
      </c>
      <c r="N2539" t="s">
        <v>2328</v>
      </c>
      <c r="O2539" t="s">
        <v>7280</v>
      </c>
      <c r="P2539" t="s">
        <v>7239</v>
      </c>
      <c r="Q2539">
        <v>75</v>
      </c>
      <c r="R2539" t="s">
        <v>43</v>
      </c>
      <c r="S2539" t="s">
        <v>7178</v>
      </c>
      <c r="T2539" t="s">
        <v>256</v>
      </c>
      <c r="U2539" t="s">
        <v>7155</v>
      </c>
      <c r="V2539" t="s">
        <v>7173</v>
      </c>
      <c r="W2539">
        <v>66</v>
      </c>
      <c r="X2539" t="s">
        <v>7214</v>
      </c>
      <c r="Y2539" t="s">
        <v>18538</v>
      </c>
      <c r="Z2539" t="s">
        <v>7607</v>
      </c>
      <c r="AA2539" t="s">
        <v>7228</v>
      </c>
      <c r="AB2539" t="s">
        <v>7252</v>
      </c>
      <c r="AC2539" t="s">
        <v>7364</v>
      </c>
      <c r="AD2539">
        <v>4</v>
      </c>
      <c r="AE2539" t="s">
        <v>18539</v>
      </c>
      <c r="AF2539" t="s">
        <v>7207</v>
      </c>
      <c r="AG2539" t="s">
        <v>18540</v>
      </c>
    </row>
    <row r="2540" spans="1:33" x14ac:dyDescent="0.3">
      <c r="A2540" t="s">
        <v>4410</v>
      </c>
      <c r="B2540" t="s">
        <v>808</v>
      </c>
      <c r="C2540" t="s">
        <v>7150</v>
      </c>
      <c r="D2540" t="s">
        <v>65</v>
      </c>
      <c r="E2540" t="s">
        <v>93</v>
      </c>
      <c r="F2540" t="s">
        <v>18541</v>
      </c>
      <c r="G2540">
        <v>29.747169</v>
      </c>
      <c r="H2540">
        <v>-121.36127</v>
      </c>
      <c r="I2540" t="s">
        <v>18542</v>
      </c>
      <c r="J2540" t="s">
        <v>649</v>
      </c>
      <c r="K2540" t="s">
        <v>7280</v>
      </c>
      <c r="L2540" t="s">
        <v>7189</v>
      </c>
      <c r="M2540">
        <v>7692</v>
      </c>
      <c r="N2540" t="s">
        <v>2505</v>
      </c>
      <c r="O2540" t="s">
        <v>7246</v>
      </c>
      <c r="P2540" t="s">
        <v>7172</v>
      </c>
      <c r="Q2540">
        <v>38</v>
      </c>
      <c r="R2540" t="s">
        <v>59</v>
      </c>
      <c r="S2540" t="s">
        <v>7279</v>
      </c>
      <c r="T2540" t="s">
        <v>1672</v>
      </c>
      <c r="U2540" t="s">
        <v>7238</v>
      </c>
      <c r="V2540" t="s">
        <v>7160</v>
      </c>
      <c r="W2540">
        <v>35</v>
      </c>
      <c r="X2540" t="s">
        <v>7278</v>
      </c>
      <c r="Y2540" t="s">
        <v>7164</v>
      </c>
      <c r="Z2540" t="s">
        <v>7270</v>
      </c>
      <c r="AA2540" t="s">
        <v>7164</v>
      </c>
      <c r="AB2540" t="s">
        <v>132</v>
      </c>
      <c r="AC2540" t="s">
        <v>155</v>
      </c>
      <c r="AD2540">
        <v>0</v>
      </c>
      <c r="AE2540" t="s">
        <v>18543</v>
      </c>
      <c r="AF2540" t="s">
        <v>7207</v>
      </c>
      <c r="AG2540" t="s">
        <v>18544</v>
      </c>
    </row>
    <row r="2541" spans="1:33" x14ac:dyDescent="0.3">
      <c r="A2541" t="s">
        <v>4411</v>
      </c>
      <c r="B2541" t="s">
        <v>7428</v>
      </c>
      <c r="C2541" t="s">
        <v>8053</v>
      </c>
      <c r="D2541" t="s">
        <v>48</v>
      </c>
      <c r="E2541" t="s">
        <v>39</v>
      </c>
      <c r="F2541" t="s">
        <v>18545</v>
      </c>
      <c r="G2541">
        <v>47.699928999999997</v>
      </c>
      <c r="H2541">
        <v>-94.297528999999997</v>
      </c>
      <c r="I2541" t="s">
        <v>18546</v>
      </c>
      <c r="J2541" t="s">
        <v>404</v>
      </c>
      <c r="K2541" t="s">
        <v>7153</v>
      </c>
      <c r="L2541" t="s">
        <v>7247</v>
      </c>
      <c r="M2541">
        <v>7782</v>
      </c>
      <c r="N2541" t="s">
        <v>7164</v>
      </c>
      <c r="O2541" t="s">
        <v>7164</v>
      </c>
      <c r="P2541" t="s">
        <v>7164</v>
      </c>
      <c r="R2541" t="s">
        <v>7164</v>
      </c>
      <c r="S2541" t="s">
        <v>7164</v>
      </c>
      <c r="T2541" t="s">
        <v>261</v>
      </c>
      <c r="U2541" t="s">
        <v>7222</v>
      </c>
      <c r="V2541" t="s">
        <v>7226</v>
      </c>
      <c r="W2541">
        <v>13</v>
      </c>
      <c r="X2541" t="s">
        <v>59</v>
      </c>
      <c r="Y2541" t="s">
        <v>18547</v>
      </c>
      <c r="Z2541" t="s">
        <v>7291</v>
      </c>
      <c r="AA2541" t="s">
        <v>52</v>
      </c>
      <c r="AB2541" t="s">
        <v>53</v>
      </c>
      <c r="AC2541" t="s">
        <v>7164</v>
      </c>
      <c r="AD2541">
        <v>3</v>
      </c>
      <c r="AE2541" t="s">
        <v>7164</v>
      </c>
      <c r="AF2541" t="s">
        <v>7254</v>
      </c>
      <c r="AG2541" t="s">
        <v>18548</v>
      </c>
    </row>
    <row r="2542" spans="1:33" x14ac:dyDescent="0.3">
      <c r="A2542" t="s">
        <v>4412</v>
      </c>
      <c r="B2542" t="s">
        <v>507</v>
      </c>
      <c r="C2542" t="s">
        <v>7478</v>
      </c>
      <c r="D2542" t="s">
        <v>48</v>
      </c>
      <c r="E2542" t="s">
        <v>31</v>
      </c>
      <c r="F2542" t="s">
        <v>18549</v>
      </c>
      <c r="G2542">
        <v>36.637875999999999</v>
      </c>
      <c r="H2542">
        <v>85.421000000000006</v>
      </c>
      <c r="I2542" t="s">
        <v>18550</v>
      </c>
      <c r="J2542" t="s">
        <v>347</v>
      </c>
      <c r="K2542" t="s">
        <v>7159</v>
      </c>
      <c r="L2542" t="s">
        <v>7354</v>
      </c>
      <c r="M2542">
        <v>7065</v>
      </c>
      <c r="N2542" t="s">
        <v>2633</v>
      </c>
      <c r="O2542" t="s">
        <v>7236</v>
      </c>
      <c r="P2542" t="s">
        <v>7188</v>
      </c>
      <c r="Q2542">
        <v>51</v>
      </c>
      <c r="R2542" t="s">
        <v>7373</v>
      </c>
      <c r="S2542" t="s">
        <v>7158</v>
      </c>
      <c r="T2542" t="s">
        <v>4413</v>
      </c>
      <c r="U2542" t="s">
        <v>7481</v>
      </c>
      <c r="V2542" t="s">
        <v>7382</v>
      </c>
      <c r="W2542">
        <v>87</v>
      </c>
      <c r="X2542" t="s">
        <v>7372</v>
      </c>
      <c r="Y2542" t="s">
        <v>18551</v>
      </c>
      <c r="Z2542" t="s">
        <v>70</v>
      </c>
      <c r="AA2542" t="s">
        <v>7292</v>
      </c>
      <c r="AB2542" t="s">
        <v>132</v>
      </c>
      <c r="AC2542" t="s">
        <v>29</v>
      </c>
      <c r="AD2542">
        <v>4</v>
      </c>
      <c r="AE2542" t="s">
        <v>7164</v>
      </c>
      <c r="AF2542" t="s">
        <v>7165</v>
      </c>
      <c r="AG2542" t="s">
        <v>7164</v>
      </c>
    </row>
    <row r="2543" spans="1:33" x14ac:dyDescent="0.3">
      <c r="A2543" t="s">
        <v>4414</v>
      </c>
      <c r="B2543" t="s">
        <v>7734</v>
      </c>
      <c r="C2543" t="s">
        <v>7801</v>
      </c>
      <c r="D2543" t="s">
        <v>88</v>
      </c>
      <c r="E2543" t="s">
        <v>93</v>
      </c>
      <c r="F2543" t="s">
        <v>18552</v>
      </c>
      <c r="G2543">
        <v>29.453108</v>
      </c>
      <c r="H2543">
        <v>84.733500000000006</v>
      </c>
      <c r="I2543" t="s">
        <v>18553</v>
      </c>
      <c r="J2543" t="s">
        <v>127</v>
      </c>
      <c r="K2543" t="s">
        <v>7202</v>
      </c>
      <c r="L2543" t="s">
        <v>7247</v>
      </c>
      <c r="M2543">
        <v>7612</v>
      </c>
      <c r="N2543" t="s">
        <v>4415</v>
      </c>
      <c r="O2543" t="s">
        <v>7171</v>
      </c>
      <c r="P2543" t="s">
        <v>7224</v>
      </c>
      <c r="Q2543">
        <v>52</v>
      </c>
      <c r="R2543" t="s">
        <v>7373</v>
      </c>
      <c r="S2543" t="s">
        <v>7178</v>
      </c>
      <c r="T2543" t="s">
        <v>1802</v>
      </c>
      <c r="U2543" t="s">
        <v>7186</v>
      </c>
      <c r="V2543" t="s">
        <v>7247</v>
      </c>
      <c r="W2543">
        <v>15</v>
      </c>
      <c r="X2543" t="s">
        <v>7161</v>
      </c>
      <c r="Y2543" t="s">
        <v>18554</v>
      </c>
      <c r="Z2543" t="s">
        <v>70</v>
      </c>
      <c r="AA2543" t="s">
        <v>7164</v>
      </c>
      <c r="AB2543" t="s">
        <v>7178</v>
      </c>
      <c r="AC2543" t="s">
        <v>29</v>
      </c>
      <c r="AD2543">
        <v>5</v>
      </c>
      <c r="AE2543" t="s">
        <v>18555</v>
      </c>
      <c r="AF2543" t="s">
        <v>103</v>
      </c>
      <c r="AG2543" t="s">
        <v>18556</v>
      </c>
    </row>
    <row r="2544" spans="1:33" x14ac:dyDescent="0.3">
      <c r="A2544" t="s">
        <v>4416</v>
      </c>
      <c r="B2544" t="s">
        <v>7167</v>
      </c>
      <c r="C2544" t="s">
        <v>8059</v>
      </c>
      <c r="D2544" t="s">
        <v>22</v>
      </c>
      <c r="E2544" t="s">
        <v>93</v>
      </c>
      <c r="F2544" t="s">
        <v>18557</v>
      </c>
      <c r="G2544">
        <v>43.378014</v>
      </c>
      <c r="H2544">
        <v>-121.744967</v>
      </c>
      <c r="I2544" t="s">
        <v>18558</v>
      </c>
      <c r="J2544" t="s">
        <v>1050</v>
      </c>
      <c r="K2544" t="s">
        <v>7280</v>
      </c>
      <c r="L2544" t="s">
        <v>7276</v>
      </c>
      <c r="M2544">
        <v>5292</v>
      </c>
      <c r="N2544" t="s">
        <v>7164</v>
      </c>
      <c r="O2544" t="s">
        <v>7164</v>
      </c>
      <c r="P2544" t="s">
        <v>7164</v>
      </c>
      <c r="R2544" t="s">
        <v>7164</v>
      </c>
      <c r="S2544" t="s">
        <v>7164</v>
      </c>
      <c r="T2544" t="s">
        <v>1529</v>
      </c>
      <c r="U2544" t="s">
        <v>7371</v>
      </c>
      <c r="V2544" t="s">
        <v>7354</v>
      </c>
      <c r="W2544">
        <v>71</v>
      </c>
      <c r="X2544" t="s">
        <v>59</v>
      </c>
      <c r="Y2544" t="s">
        <v>18559</v>
      </c>
      <c r="Z2544" t="s">
        <v>7178</v>
      </c>
      <c r="AA2544" t="s">
        <v>97</v>
      </c>
      <c r="AB2544" t="s">
        <v>7178</v>
      </c>
      <c r="AC2544" t="s">
        <v>7164</v>
      </c>
      <c r="AD2544">
        <v>2</v>
      </c>
      <c r="AE2544" t="s">
        <v>18560</v>
      </c>
      <c r="AF2544" t="s">
        <v>7191</v>
      </c>
      <c r="AG2544" t="s">
        <v>18561</v>
      </c>
    </row>
    <row r="2545" spans="1:33" x14ac:dyDescent="0.3">
      <c r="A2545" t="s">
        <v>4417</v>
      </c>
      <c r="B2545" t="s">
        <v>8418</v>
      </c>
      <c r="C2545" t="s">
        <v>342</v>
      </c>
      <c r="D2545" t="s">
        <v>92</v>
      </c>
      <c r="E2545" t="s">
        <v>93</v>
      </c>
      <c r="F2545" t="s">
        <v>18562</v>
      </c>
      <c r="G2545">
        <v>28.445846</v>
      </c>
      <c r="H2545">
        <v>-114.10594399999999</v>
      </c>
      <c r="I2545" t="s">
        <v>18563</v>
      </c>
      <c r="J2545" t="s">
        <v>321</v>
      </c>
      <c r="K2545" t="s">
        <v>7187</v>
      </c>
      <c r="L2545" t="s">
        <v>7226</v>
      </c>
      <c r="M2545">
        <v>3213</v>
      </c>
      <c r="N2545" t="s">
        <v>2578</v>
      </c>
      <c r="O2545" t="s">
        <v>7156</v>
      </c>
      <c r="P2545" t="s">
        <v>7239</v>
      </c>
      <c r="Q2545">
        <v>39</v>
      </c>
      <c r="R2545" t="s">
        <v>7237</v>
      </c>
      <c r="S2545" t="s">
        <v>7279</v>
      </c>
      <c r="T2545" t="s">
        <v>245</v>
      </c>
      <c r="U2545" t="s">
        <v>7174</v>
      </c>
      <c r="V2545" t="s">
        <v>7213</v>
      </c>
      <c r="W2545">
        <v>72</v>
      </c>
      <c r="X2545" t="s">
        <v>7372</v>
      </c>
      <c r="Y2545" t="s">
        <v>18564</v>
      </c>
      <c r="Z2545" t="s">
        <v>7205</v>
      </c>
      <c r="AA2545" t="s">
        <v>7177</v>
      </c>
      <c r="AB2545" t="s">
        <v>7293</v>
      </c>
      <c r="AC2545" t="s">
        <v>7394</v>
      </c>
      <c r="AD2545">
        <v>3</v>
      </c>
      <c r="AE2545" t="s">
        <v>18565</v>
      </c>
      <c r="AF2545" t="s">
        <v>103</v>
      </c>
      <c r="AG2545" t="s">
        <v>18566</v>
      </c>
    </row>
    <row r="2546" spans="1:33" x14ac:dyDescent="0.3">
      <c r="A2546" t="s">
        <v>4418</v>
      </c>
      <c r="B2546" t="s">
        <v>7433</v>
      </c>
      <c r="C2546" t="s">
        <v>7958</v>
      </c>
      <c r="D2546" t="s">
        <v>65</v>
      </c>
      <c r="E2546" t="s">
        <v>39</v>
      </c>
      <c r="F2546" t="s">
        <v>18567</v>
      </c>
      <c r="G2546">
        <v>34.026708999999997</v>
      </c>
      <c r="H2546">
        <v>-95.178837000000001</v>
      </c>
      <c r="I2546" t="s">
        <v>18568</v>
      </c>
      <c r="J2546" t="s">
        <v>238</v>
      </c>
      <c r="K2546" t="s">
        <v>9905</v>
      </c>
      <c r="L2546" t="s">
        <v>7308</v>
      </c>
      <c r="M2546">
        <v>7943</v>
      </c>
      <c r="N2546" t="s">
        <v>1008</v>
      </c>
      <c r="O2546" t="s">
        <v>7236</v>
      </c>
      <c r="P2546" t="s">
        <v>7154</v>
      </c>
      <c r="Q2546">
        <v>68</v>
      </c>
      <c r="R2546" t="s">
        <v>7157</v>
      </c>
      <c r="S2546" t="s">
        <v>7178</v>
      </c>
      <c r="T2546" t="s">
        <v>449</v>
      </c>
      <c r="U2546" t="s">
        <v>7159</v>
      </c>
      <c r="V2546" t="s">
        <v>7247</v>
      </c>
      <c r="W2546">
        <v>71</v>
      </c>
      <c r="X2546" t="s">
        <v>7237</v>
      </c>
      <c r="Y2546" t="s">
        <v>18569</v>
      </c>
      <c r="Z2546" t="s">
        <v>27</v>
      </c>
      <c r="AA2546" t="s">
        <v>52</v>
      </c>
      <c r="AB2546" t="s">
        <v>7164</v>
      </c>
      <c r="AC2546" t="s">
        <v>7178</v>
      </c>
      <c r="AD2546">
        <v>2</v>
      </c>
      <c r="AE2546" t="s">
        <v>18570</v>
      </c>
      <c r="AF2546" t="s">
        <v>7165</v>
      </c>
      <c r="AG2546" t="s">
        <v>18571</v>
      </c>
    </row>
    <row r="2547" spans="1:33" x14ac:dyDescent="0.3">
      <c r="A2547" t="s">
        <v>4419</v>
      </c>
      <c r="B2547" t="s">
        <v>8070</v>
      </c>
      <c r="C2547" t="s">
        <v>7183</v>
      </c>
      <c r="D2547" t="s">
        <v>38</v>
      </c>
      <c r="E2547" t="s">
        <v>186</v>
      </c>
      <c r="F2547" t="s">
        <v>18572</v>
      </c>
      <c r="G2547">
        <v>33.628964000000003</v>
      </c>
      <c r="H2547">
        <v>-118.073154</v>
      </c>
      <c r="I2547" t="s">
        <v>18573</v>
      </c>
      <c r="J2547" t="s">
        <v>609</v>
      </c>
      <c r="K2547" t="s">
        <v>7187</v>
      </c>
      <c r="L2547" t="s">
        <v>7175</v>
      </c>
      <c r="M2547">
        <v>5558</v>
      </c>
      <c r="N2547" t="s">
        <v>2851</v>
      </c>
      <c r="O2547" t="s">
        <v>7202</v>
      </c>
      <c r="P2547" t="s">
        <v>41</v>
      </c>
      <c r="Q2547">
        <v>75</v>
      </c>
      <c r="R2547" t="s">
        <v>7157</v>
      </c>
      <c r="S2547" t="s">
        <v>7215</v>
      </c>
      <c r="T2547" t="s">
        <v>7164</v>
      </c>
      <c r="U2547" t="s">
        <v>7164</v>
      </c>
      <c r="V2547" t="s">
        <v>7164</v>
      </c>
      <c r="X2547" t="s">
        <v>7164</v>
      </c>
      <c r="Y2547" t="s">
        <v>7164</v>
      </c>
      <c r="Z2547" t="s">
        <v>70</v>
      </c>
      <c r="AA2547" t="s">
        <v>7191</v>
      </c>
      <c r="AB2547" t="s">
        <v>7192</v>
      </c>
      <c r="AC2547" t="s">
        <v>7178</v>
      </c>
      <c r="AD2547">
        <v>5</v>
      </c>
      <c r="AE2547" t="s">
        <v>18574</v>
      </c>
      <c r="AF2547" t="s">
        <v>110</v>
      </c>
      <c r="AG2547" t="s">
        <v>18575</v>
      </c>
    </row>
    <row r="2548" spans="1:33" x14ac:dyDescent="0.3">
      <c r="A2548" t="s">
        <v>4420</v>
      </c>
      <c r="B2548" t="s">
        <v>7314</v>
      </c>
      <c r="C2548" t="s">
        <v>7243</v>
      </c>
      <c r="D2548" t="s">
        <v>88</v>
      </c>
      <c r="E2548" t="s">
        <v>112</v>
      </c>
      <c r="F2548" t="s">
        <v>18576</v>
      </c>
      <c r="G2548">
        <v>35.739978000000001</v>
      </c>
      <c r="H2548">
        <v>-73.318533000000002</v>
      </c>
      <c r="I2548" t="s">
        <v>18577</v>
      </c>
      <c r="J2548" t="s">
        <v>264</v>
      </c>
      <c r="K2548" t="s">
        <v>7236</v>
      </c>
      <c r="L2548" t="s">
        <v>7226</v>
      </c>
      <c r="M2548">
        <v>7995</v>
      </c>
      <c r="N2548" t="s">
        <v>655</v>
      </c>
      <c r="O2548" t="s">
        <v>7450</v>
      </c>
      <c r="P2548" t="s">
        <v>7188</v>
      </c>
      <c r="Q2548">
        <v>35</v>
      </c>
      <c r="R2548" t="s">
        <v>7214</v>
      </c>
      <c r="S2548" t="s">
        <v>85</v>
      </c>
      <c r="T2548" t="s">
        <v>1595</v>
      </c>
      <c r="U2548" t="s">
        <v>7450</v>
      </c>
      <c r="V2548" t="s">
        <v>7317</v>
      </c>
      <c r="W2548">
        <v>58</v>
      </c>
      <c r="X2548" t="s">
        <v>43</v>
      </c>
      <c r="Y2548" t="s">
        <v>18578</v>
      </c>
      <c r="Z2548" t="s">
        <v>7205</v>
      </c>
      <c r="AA2548" t="s">
        <v>97</v>
      </c>
      <c r="AB2548" t="s">
        <v>7192</v>
      </c>
      <c r="AC2548" t="s">
        <v>29</v>
      </c>
      <c r="AD2548">
        <v>3</v>
      </c>
      <c r="AE2548" t="s">
        <v>18579</v>
      </c>
      <c r="AF2548" t="s">
        <v>7254</v>
      </c>
      <c r="AG2548" t="s">
        <v>18580</v>
      </c>
    </row>
    <row r="2549" spans="1:33" x14ac:dyDescent="0.3">
      <c r="A2549" t="s">
        <v>4421</v>
      </c>
      <c r="B2549" t="s">
        <v>263</v>
      </c>
      <c r="C2549" t="s">
        <v>7558</v>
      </c>
      <c r="D2549" t="s">
        <v>65</v>
      </c>
      <c r="E2549" t="s">
        <v>72</v>
      </c>
      <c r="F2549" t="s">
        <v>18581</v>
      </c>
      <c r="G2549">
        <v>42.505018</v>
      </c>
      <c r="H2549">
        <v>-71.567722000000003</v>
      </c>
      <c r="I2549" t="s">
        <v>18582</v>
      </c>
      <c r="J2549" t="s">
        <v>259</v>
      </c>
      <c r="K2549" t="s">
        <v>7225</v>
      </c>
      <c r="L2549" t="s">
        <v>7172</v>
      </c>
      <c r="M2549">
        <v>1354</v>
      </c>
      <c r="N2549" t="s">
        <v>2697</v>
      </c>
      <c r="O2549" t="s">
        <v>7371</v>
      </c>
      <c r="P2549" t="s">
        <v>7172</v>
      </c>
      <c r="Q2549">
        <v>-18</v>
      </c>
      <c r="R2549" t="s">
        <v>7237</v>
      </c>
      <c r="S2549" t="s">
        <v>7164</v>
      </c>
      <c r="T2549" t="s">
        <v>1273</v>
      </c>
      <c r="U2549" t="s">
        <v>7174</v>
      </c>
      <c r="V2549" t="s">
        <v>7154</v>
      </c>
      <c r="W2549">
        <v>246</v>
      </c>
      <c r="X2549" t="s">
        <v>7299</v>
      </c>
      <c r="Y2549" t="s">
        <v>18583</v>
      </c>
      <c r="Z2549" t="s">
        <v>7205</v>
      </c>
      <c r="AA2549" t="s">
        <v>7163</v>
      </c>
      <c r="AB2549" t="s">
        <v>7293</v>
      </c>
      <c r="AC2549" t="s">
        <v>29</v>
      </c>
      <c r="AD2549">
        <v>1</v>
      </c>
      <c r="AE2549" t="s">
        <v>18584</v>
      </c>
      <c r="AF2549" t="s">
        <v>7165</v>
      </c>
      <c r="AG2549" t="s">
        <v>7164</v>
      </c>
    </row>
    <row r="2550" spans="1:33" x14ac:dyDescent="0.3">
      <c r="A2550" t="s">
        <v>4422</v>
      </c>
      <c r="B2550" t="s">
        <v>126</v>
      </c>
      <c r="C2550" t="s">
        <v>7434</v>
      </c>
      <c r="D2550" t="s">
        <v>100</v>
      </c>
      <c r="E2550" t="s">
        <v>66</v>
      </c>
      <c r="F2550" t="s">
        <v>18585</v>
      </c>
      <c r="G2550">
        <v>45.219250000000002</v>
      </c>
      <c r="H2550">
        <v>-81.319525999999996</v>
      </c>
      <c r="I2550" t="s">
        <v>18586</v>
      </c>
      <c r="J2550" t="s">
        <v>254</v>
      </c>
      <c r="K2550" t="s">
        <v>13599</v>
      </c>
      <c r="L2550" t="s">
        <v>7156</v>
      </c>
      <c r="M2550">
        <v>3816</v>
      </c>
      <c r="N2550" t="s">
        <v>3185</v>
      </c>
      <c r="O2550" t="s">
        <v>7381</v>
      </c>
      <c r="P2550" t="s">
        <v>7201</v>
      </c>
      <c r="Q2550">
        <v>42</v>
      </c>
      <c r="R2550" t="s">
        <v>7157</v>
      </c>
      <c r="S2550" t="s">
        <v>7158</v>
      </c>
      <c r="T2550" t="s">
        <v>4423</v>
      </c>
      <c r="U2550" t="s">
        <v>7223</v>
      </c>
      <c r="V2550" t="s">
        <v>7203</v>
      </c>
      <c r="W2550">
        <v>34</v>
      </c>
      <c r="X2550" t="s">
        <v>7157</v>
      </c>
      <c r="Y2550" t="s">
        <v>18587</v>
      </c>
      <c r="Z2550" t="s">
        <v>7291</v>
      </c>
      <c r="AA2550" t="s">
        <v>7177</v>
      </c>
      <c r="AB2550" t="s">
        <v>7363</v>
      </c>
      <c r="AC2550" t="s">
        <v>62</v>
      </c>
      <c r="AD2550">
        <v>1</v>
      </c>
      <c r="AE2550" t="s">
        <v>18588</v>
      </c>
      <c r="AF2550" t="s">
        <v>7164</v>
      </c>
      <c r="AG2550" t="s">
        <v>18589</v>
      </c>
    </row>
    <row r="2551" spans="1:33" x14ac:dyDescent="0.3">
      <c r="A2551" t="s">
        <v>4424</v>
      </c>
      <c r="B2551" t="s">
        <v>7698</v>
      </c>
      <c r="C2551" t="s">
        <v>185</v>
      </c>
      <c r="D2551" t="s">
        <v>88</v>
      </c>
      <c r="E2551" t="s">
        <v>66</v>
      </c>
      <c r="F2551" t="s">
        <v>18590</v>
      </c>
      <c r="G2551">
        <v>38.193482000000003</v>
      </c>
      <c r="H2551">
        <v>-99.280822999999998</v>
      </c>
      <c r="I2551" t="s">
        <v>18591</v>
      </c>
      <c r="J2551" t="s">
        <v>400</v>
      </c>
      <c r="K2551" t="s">
        <v>7449</v>
      </c>
      <c r="L2551" t="s">
        <v>7308</v>
      </c>
      <c r="M2551">
        <v>8446</v>
      </c>
      <c r="N2551" t="s">
        <v>895</v>
      </c>
      <c r="O2551" t="s">
        <v>7223</v>
      </c>
      <c r="P2551" t="s">
        <v>41</v>
      </c>
      <c r="Q2551">
        <v>40</v>
      </c>
      <c r="R2551" t="s">
        <v>59</v>
      </c>
      <c r="S2551" t="s">
        <v>85</v>
      </c>
      <c r="T2551" t="s">
        <v>222</v>
      </c>
      <c r="U2551" t="s">
        <v>7171</v>
      </c>
      <c r="V2551" t="s">
        <v>7188</v>
      </c>
      <c r="X2551" t="s">
        <v>7161</v>
      </c>
      <c r="Y2551" t="s">
        <v>7178</v>
      </c>
      <c r="Z2551" t="s">
        <v>70</v>
      </c>
      <c r="AA2551" t="s">
        <v>7163</v>
      </c>
      <c r="AB2551" t="s">
        <v>7293</v>
      </c>
      <c r="AC2551" t="s">
        <v>155</v>
      </c>
      <c r="AD2551">
        <v>5</v>
      </c>
      <c r="AE2551" t="s">
        <v>18592</v>
      </c>
      <c r="AF2551" t="s">
        <v>110</v>
      </c>
      <c r="AG2551" t="s">
        <v>18593</v>
      </c>
    </row>
    <row r="2552" spans="1:33" x14ac:dyDescent="0.3">
      <c r="A2552" t="s">
        <v>4425</v>
      </c>
      <c r="B2552" t="s">
        <v>8418</v>
      </c>
      <c r="C2552" t="s">
        <v>7754</v>
      </c>
      <c r="D2552" t="s">
        <v>22</v>
      </c>
      <c r="E2552" t="s">
        <v>23</v>
      </c>
      <c r="F2552" t="s">
        <v>18594</v>
      </c>
      <c r="G2552">
        <v>28.663387</v>
      </c>
      <c r="H2552">
        <v>-91.391706999999997</v>
      </c>
      <c r="I2552" t="s">
        <v>18595</v>
      </c>
      <c r="J2552" t="s">
        <v>32</v>
      </c>
      <c r="K2552" t="s">
        <v>7249</v>
      </c>
      <c r="L2552" t="s">
        <v>7247</v>
      </c>
      <c r="M2552">
        <v>6211</v>
      </c>
      <c r="N2552" t="s">
        <v>4339</v>
      </c>
      <c r="O2552" t="s">
        <v>7249</v>
      </c>
      <c r="P2552" t="s">
        <v>7333</v>
      </c>
      <c r="Q2552">
        <v>24</v>
      </c>
      <c r="R2552" t="s">
        <v>43</v>
      </c>
      <c r="S2552" t="s">
        <v>41</v>
      </c>
      <c r="T2552" t="s">
        <v>723</v>
      </c>
      <c r="U2552" t="s">
        <v>7307</v>
      </c>
      <c r="V2552" t="s">
        <v>7172</v>
      </c>
      <c r="W2552">
        <v>13</v>
      </c>
      <c r="X2552" t="s">
        <v>43</v>
      </c>
      <c r="Y2552" t="s">
        <v>18596</v>
      </c>
      <c r="Z2552" t="s">
        <v>27</v>
      </c>
      <c r="AA2552" t="s">
        <v>7262</v>
      </c>
      <c r="AB2552" t="s">
        <v>7336</v>
      </c>
      <c r="AC2552" t="s">
        <v>29</v>
      </c>
      <c r="AD2552">
        <v>4</v>
      </c>
      <c r="AE2552" t="s">
        <v>18597</v>
      </c>
      <c r="AF2552" t="s">
        <v>7164</v>
      </c>
      <c r="AG2552" t="s">
        <v>18598</v>
      </c>
    </row>
    <row r="2553" spans="1:33" x14ac:dyDescent="0.3">
      <c r="A2553" t="s">
        <v>4426</v>
      </c>
      <c r="B2553" t="s">
        <v>126</v>
      </c>
      <c r="C2553" t="s">
        <v>562</v>
      </c>
      <c r="D2553" t="s">
        <v>22</v>
      </c>
      <c r="E2553" t="s">
        <v>55</v>
      </c>
      <c r="F2553" t="s">
        <v>18599</v>
      </c>
      <c r="G2553">
        <v>37.978869000000003</v>
      </c>
      <c r="H2553">
        <v>-72.921395000000004</v>
      </c>
      <c r="I2553" t="s">
        <v>7164</v>
      </c>
      <c r="J2553" t="s">
        <v>212</v>
      </c>
      <c r="K2553" t="s">
        <v>7156</v>
      </c>
      <c r="L2553" t="s">
        <v>7348</v>
      </c>
      <c r="M2553">
        <v>7846</v>
      </c>
      <c r="N2553" t="s">
        <v>483</v>
      </c>
      <c r="O2553" t="s">
        <v>7171</v>
      </c>
      <c r="P2553" t="s">
        <v>7268</v>
      </c>
      <c r="Q2553">
        <v>36</v>
      </c>
      <c r="R2553" t="s">
        <v>7260</v>
      </c>
      <c r="S2553" t="s">
        <v>7309</v>
      </c>
      <c r="T2553" t="s">
        <v>969</v>
      </c>
      <c r="U2553" t="s">
        <v>7381</v>
      </c>
      <c r="V2553" t="s">
        <v>7391</v>
      </c>
      <c r="W2553">
        <v>55</v>
      </c>
      <c r="X2553" t="s">
        <v>43</v>
      </c>
      <c r="Y2553" t="s">
        <v>18600</v>
      </c>
      <c r="Z2553" t="s">
        <v>7291</v>
      </c>
      <c r="AA2553" t="s">
        <v>109</v>
      </c>
      <c r="AB2553" t="s">
        <v>7293</v>
      </c>
      <c r="AC2553" t="s">
        <v>270</v>
      </c>
      <c r="AD2553">
        <v>0</v>
      </c>
      <c r="AE2553" t="s">
        <v>18601</v>
      </c>
      <c r="AF2553" t="s">
        <v>7164</v>
      </c>
      <c r="AG2553" t="s">
        <v>18602</v>
      </c>
    </row>
    <row r="2554" spans="1:33" x14ac:dyDescent="0.3">
      <c r="A2554" t="s">
        <v>4427</v>
      </c>
      <c r="B2554" t="s">
        <v>422</v>
      </c>
      <c r="C2554" t="s">
        <v>7616</v>
      </c>
      <c r="D2554" t="s">
        <v>65</v>
      </c>
      <c r="E2554" t="s">
        <v>78</v>
      </c>
      <c r="F2554" t="s">
        <v>18603</v>
      </c>
      <c r="G2554">
        <v>36.236505999999999</v>
      </c>
      <c r="H2554">
        <v>-95.028844000000007</v>
      </c>
      <c r="I2554" t="s">
        <v>18604</v>
      </c>
      <c r="J2554" t="s">
        <v>566</v>
      </c>
      <c r="K2554" t="s">
        <v>7259</v>
      </c>
      <c r="L2554" t="s">
        <v>7326</v>
      </c>
      <c r="M2554">
        <v>7346</v>
      </c>
      <c r="N2554" t="s">
        <v>1608</v>
      </c>
      <c r="O2554" t="s">
        <v>7280</v>
      </c>
      <c r="P2554" t="s">
        <v>7308</v>
      </c>
      <c r="Q2554">
        <v>48</v>
      </c>
      <c r="R2554" t="s">
        <v>7372</v>
      </c>
      <c r="S2554" t="s">
        <v>34</v>
      </c>
      <c r="T2554" t="s">
        <v>2971</v>
      </c>
      <c r="U2554" t="s">
        <v>7288</v>
      </c>
      <c r="V2554" t="s">
        <v>7203</v>
      </c>
      <c r="X2554" t="s">
        <v>7161</v>
      </c>
      <c r="Y2554" t="s">
        <v>7164</v>
      </c>
      <c r="Z2554" t="s">
        <v>60</v>
      </c>
      <c r="AA2554" t="s">
        <v>7344</v>
      </c>
      <c r="AB2554" t="s">
        <v>7293</v>
      </c>
      <c r="AC2554" t="s">
        <v>7394</v>
      </c>
      <c r="AD2554">
        <v>3</v>
      </c>
      <c r="AE2554" t="s">
        <v>7164</v>
      </c>
      <c r="AF2554" t="s">
        <v>7165</v>
      </c>
      <c r="AG2554" t="s">
        <v>18605</v>
      </c>
    </row>
    <row r="2555" spans="1:33" x14ac:dyDescent="0.3">
      <c r="A2555" t="s">
        <v>4428</v>
      </c>
      <c r="B2555" t="s">
        <v>8902</v>
      </c>
      <c r="C2555" t="s">
        <v>8059</v>
      </c>
      <c r="D2555" t="s">
        <v>48</v>
      </c>
      <c r="E2555" t="s">
        <v>39</v>
      </c>
      <c r="F2555" t="s">
        <v>18606</v>
      </c>
      <c r="G2555">
        <v>47.669687000000003</v>
      </c>
      <c r="H2555">
        <v>-119.196322</v>
      </c>
      <c r="I2555" t="s">
        <v>18607</v>
      </c>
      <c r="J2555" t="s">
        <v>264</v>
      </c>
      <c r="K2555" t="s">
        <v>7174</v>
      </c>
      <c r="L2555" t="s">
        <v>7172</v>
      </c>
      <c r="M2555">
        <v>5596</v>
      </c>
      <c r="N2555" t="s">
        <v>1310</v>
      </c>
      <c r="O2555" t="s">
        <v>7223</v>
      </c>
      <c r="P2555" t="s">
        <v>7400</v>
      </c>
      <c r="Q2555">
        <v>54</v>
      </c>
      <c r="R2555" t="s">
        <v>7372</v>
      </c>
      <c r="S2555" t="s">
        <v>7164</v>
      </c>
      <c r="T2555" t="s">
        <v>1782</v>
      </c>
      <c r="U2555" t="s">
        <v>7223</v>
      </c>
      <c r="V2555" t="s">
        <v>7172</v>
      </c>
      <c r="W2555">
        <v>16</v>
      </c>
      <c r="X2555" t="s">
        <v>59</v>
      </c>
      <c r="Y2555" t="s">
        <v>18608</v>
      </c>
      <c r="Z2555" t="s">
        <v>7375</v>
      </c>
      <c r="AA2555" t="s">
        <v>7228</v>
      </c>
      <c r="AB2555" t="s">
        <v>7271</v>
      </c>
      <c r="AC2555" t="s">
        <v>155</v>
      </c>
      <c r="AD2555">
        <v>3</v>
      </c>
      <c r="AE2555" t="s">
        <v>18609</v>
      </c>
      <c r="AF2555" t="s">
        <v>7180</v>
      </c>
      <c r="AG2555" t="s">
        <v>18610</v>
      </c>
    </row>
    <row r="2556" spans="1:33" x14ac:dyDescent="0.3">
      <c r="A2556" t="s">
        <v>4429</v>
      </c>
      <c r="B2556" t="s">
        <v>7625</v>
      </c>
      <c r="C2556" t="s">
        <v>7815</v>
      </c>
      <c r="D2556" t="s">
        <v>65</v>
      </c>
      <c r="E2556" t="s">
        <v>186</v>
      </c>
      <c r="F2556" t="s">
        <v>18611</v>
      </c>
      <c r="G2556">
        <v>42.365968000000002</v>
      </c>
      <c r="H2556">
        <v>-115.44914300000001</v>
      </c>
      <c r="I2556" t="s">
        <v>18612</v>
      </c>
      <c r="J2556" t="s">
        <v>423</v>
      </c>
      <c r="K2556" t="s">
        <v>7249</v>
      </c>
      <c r="L2556" t="s">
        <v>7354</v>
      </c>
      <c r="M2556">
        <v>5791</v>
      </c>
      <c r="N2556" t="s">
        <v>1149</v>
      </c>
      <c r="O2556" t="s">
        <v>7238</v>
      </c>
      <c r="P2556" t="s">
        <v>7239</v>
      </c>
      <c r="Q2556">
        <v>70</v>
      </c>
      <c r="R2556" t="s">
        <v>7164</v>
      </c>
      <c r="S2556" t="s">
        <v>7215</v>
      </c>
      <c r="T2556" t="s">
        <v>1370</v>
      </c>
      <c r="U2556" t="s">
        <v>7371</v>
      </c>
      <c r="V2556" t="s">
        <v>7289</v>
      </c>
      <c r="W2556">
        <v>65</v>
      </c>
      <c r="X2556" t="s">
        <v>7214</v>
      </c>
      <c r="Y2556" t="s">
        <v>18613</v>
      </c>
      <c r="Z2556" t="s">
        <v>215</v>
      </c>
      <c r="AA2556" t="s">
        <v>7393</v>
      </c>
      <c r="AB2556" t="s">
        <v>132</v>
      </c>
      <c r="AC2556" t="s">
        <v>7230</v>
      </c>
      <c r="AD2556">
        <v>5</v>
      </c>
      <c r="AE2556" t="s">
        <v>18614</v>
      </c>
      <c r="AF2556" t="s">
        <v>7207</v>
      </c>
      <c r="AG2556" t="s">
        <v>18615</v>
      </c>
    </row>
    <row r="2557" spans="1:33" x14ac:dyDescent="0.3">
      <c r="A2557" t="s">
        <v>4430</v>
      </c>
      <c r="B2557" t="s">
        <v>7387</v>
      </c>
      <c r="C2557" t="s">
        <v>7304</v>
      </c>
      <c r="D2557" t="s">
        <v>48</v>
      </c>
      <c r="E2557" t="s">
        <v>66</v>
      </c>
      <c r="F2557" t="s">
        <v>18616</v>
      </c>
      <c r="G2557">
        <v>44.766145999999999</v>
      </c>
      <c r="H2557">
        <v>-118.50706</v>
      </c>
      <c r="I2557" t="s">
        <v>18617</v>
      </c>
      <c r="J2557" t="s">
        <v>535</v>
      </c>
      <c r="K2557" t="s">
        <v>7222</v>
      </c>
      <c r="L2557" t="s">
        <v>7391</v>
      </c>
      <c r="M2557">
        <v>7000</v>
      </c>
      <c r="N2557" t="s">
        <v>3762</v>
      </c>
      <c r="O2557" t="s">
        <v>7246</v>
      </c>
      <c r="P2557" t="s">
        <v>7289</v>
      </c>
      <c r="Q2557">
        <v>19</v>
      </c>
      <c r="R2557" t="s">
        <v>7299</v>
      </c>
      <c r="S2557" t="s">
        <v>7161</v>
      </c>
      <c r="T2557" t="s">
        <v>7164</v>
      </c>
      <c r="U2557" t="s">
        <v>7164</v>
      </c>
      <c r="V2557" t="s">
        <v>7164</v>
      </c>
      <c r="X2557" t="s">
        <v>7164</v>
      </c>
      <c r="Y2557" t="s">
        <v>7164</v>
      </c>
      <c r="Z2557" t="s">
        <v>7178</v>
      </c>
      <c r="AA2557" t="s">
        <v>7344</v>
      </c>
      <c r="AB2557" t="s">
        <v>132</v>
      </c>
      <c r="AC2557" t="s">
        <v>7364</v>
      </c>
      <c r="AD2557">
        <v>5</v>
      </c>
      <c r="AE2557" t="s">
        <v>18618</v>
      </c>
      <c r="AF2557" t="s">
        <v>7385</v>
      </c>
      <c r="AG2557" t="s">
        <v>18619</v>
      </c>
    </row>
    <row r="2558" spans="1:33" x14ac:dyDescent="0.3">
      <c r="A2558" t="s">
        <v>4431</v>
      </c>
      <c r="B2558" t="s">
        <v>250</v>
      </c>
      <c r="C2558" t="s">
        <v>468</v>
      </c>
      <c r="D2558" t="s">
        <v>88</v>
      </c>
      <c r="E2558" t="s">
        <v>112</v>
      </c>
      <c r="F2558" t="s">
        <v>18620</v>
      </c>
      <c r="G2558">
        <v>29.769019</v>
      </c>
      <c r="H2558">
        <v>-103.59887500000001</v>
      </c>
      <c r="I2558" t="s">
        <v>18621</v>
      </c>
      <c r="J2558" t="s">
        <v>524</v>
      </c>
      <c r="K2558" t="s">
        <v>7200</v>
      </c>
      <c r="L2558" t="s">
        <v>7203</v>
      </c>
      <c r="M2558">
        <v>8819</v>
      </c>
      <c r="N2558" t="s">
        <v>2336</v>
      </c>
      <c r="O2558" t="s">
        <v>7307</v>
      </c>
      <c r="P2558" t="s">
        <v>7248</v>
      </c>
      <c r="Q2558">
        <v>72</v>
      </c>
      <c r="R2558" t="s">
        <v>43</v>
      </c>
      <c r="S2558" t="s">
        <v>7309</v>
      </c>
      <c r="T2558" t="s">
        <v>1810</v>
      </c>
      <c r="U2558" t="s">
        <v>7187</v>
      </c>
      <c r="V2558" t="s">
        <v>7247</v>
      </c>
      <c r="W2558">
        <v>64</v>
      </c>
      <c r="X2558" t="s">
        <v>7157</v>
      </c>
      <c r="Y2558" t="s">
        <v>18622</v>
      </c>
      <c r="Z2558" t="s">
        <v>7205</v>
      </c>
      <c r="AA2558" t="s">
        <v>7262</v>
      </c>
      <c r="AB2558" t="s">
        <v>7164</v>
      </c>
      <c r="AC2558" t="s">
        <v>29</v>
      </c>
      <c r="AD2558">
        <v>-1</v>
      </c>
      <c r="AE2558" t="s">
        <v>18623</v>
      </c>
      <c r="AF2558" t="s">
        <v>7165</v>
      </c>
      <c r="AG2558" t="s">
        <v>7164</v>
      </c>
    </row>
    <row r="2559" spans="1:33" x14ac:dyDescent="0.3">
      <c r="A2559" t="s">
        <v>4432</v>
      </c>
      <c r="B2559" t="s">
        <v>7581</v>
      </c>
      <c r="C2559" t="s">
        <v>7397</v>
      </c>
      <c r="D2559" t="s">
        <v>88</v>
      </c>
      <c r="E2559" t="s">
        <v>23</v>
      </c>
      <c r="F2559" t="s">
        <v>18624</v>
      </c>
      <c r="G2559">
        <v>40.600520000000003</v>
      </c>
      <c r="H2559">
        <v>-117.440455</v>
      </c>
      <c r="I2559" t="s">
        <v>7164</v>
      </c>
      <c r="J2559" t="s">
        <v>613</v>
      </c>
      <c r="K2559" t="s">
        <v>7280</v>
      </c>
      <c r="L2559" t="s">
        <v>7188</v>
      </c>
      <c r="M2559">
        <v>5562</v>
      </c>
      <c r="N2559" t="s">
        <v>3720</v>
      </c>
      <c r="O2559" t="s">
        <v>7481</v>
      </c>
      <c r="P2559" t="s">
        <v>7172</v>
      </c>
      <c r="Q2559">
        <v>41</v>
      </c>
      <c r="R2559" t="s">
        <v>7372</v>
      </c>
      <c r="S2559" t="s">
        <v>34</v>
      </c>
      <c r="T2559" t="s">
        <v>431</v>
      </c>
      <c r="U2559" t="s">
        <v>7342</v>
      </c>
      <c r="V2559" t="s">
        <v>7203</v>
      </c>
      <c r="W2559">
        <v>21</v>
      </c>
      <c r="X2559" t="s">
        <v>34</v>
      </c>
      <c r="Y2559" t="s">
        <v>18625</v>
      </c>
      <c r="Z2559" t="s">
        <v>7178</v>
      </c>
      <c r="AA2559" t="s">
        <v>7311</v>
      </c>
      <c r="AB2559" t="s">
        <v>132</v>
      </c>
      <c r="AC2559" t="s">
        <v>62</v>
      </c>
      <c r="AE2559" t="s">
        <v>18626</v>
      </c>
      <c r="AF2559" t="s">
        <v>7164</v>
      </c>
      <c r="AG2559" t="s">
        <v>7164</v>
      </c>
    </row>
    <row r="2560" spans="1:33" x14ac:dyDescent="0.3">
      <c r="A2560" t="s">
        <v>4433</v>
      </c>
      <c r="B2560" t="s">
        <v>8155</v>
      </c>
      <c r="C2560" t="s">
        <v>233</v>
      </c>
      <c r="D2560" t="s">
        <v>100</v>
      </c>
      <c r="E2560" t="s">
        <v>112</v>
      </c>
      <c r="F2560" t="s">
        <v>18627</v>
      </c>
      <c r="G2560">
        <v>33.531305000000003</v>
      </c>
      <c r="H2560">
        <v>-104.709188</v>
      </c>
      <c r="I2560" t="s">
        <v>18628</v>
      </c>
      <c r="J2560" t="s">
        <v>181</v>
      </c>
      <c r="K2560" t="s">
        <v>7371</v>
      </c>
      <c r="L2560" t="s">
        <v>7188</v>
      </c>
      <c r="M2560">
        <v>7391</v>
      </c>
      <c r="N2560" t="s">
        <v>692</v>
      </c>
      <c r="O2560" t="s">
        <v>7334</v>
      </c>
      <c r="P2560" t="s">
        <v>7189</v>
      </c>
      <c r="Q2560">
        <v>55</v>
      </c>
      <c r="R2560" t="s">
        <v>7278</v>
      </c>
      <c r="S2560" t="s">
        <v>41</v>
      </c>
      <c r="T2560" t="s">
        <v>1984</v>
      </c>
      <c r="U2560" t="s">
        <v>7381</v>
      </c>
      <c r="V2560" t="s">
        <v>7391</v>
      </c>
      <c r="W2560">
        <v>23</v>
      </c>
      <c r="X2560" t="s">
        <v>7214</v>
      </c>
      <c r="Y2560" t="s">
        <v>18629</v>
      </c>
      <c r="Z2560" t="s">
        <v>7607</v>
      </c>
      <c r="AA2560" t="s">
        <v>109</v>
      </c>
      <c r="AB2560" t="s">
        <v>7252</v>
      </c>
      <c r="AC2560" t="s">
        <v>7394</v>
      </c>
      <c r="AD2560">
        <v>5</v>
      </c>
      <c r="AE2560" t="s">
        <v>18630</v>
      </c>
      <c r="AF2560" t="s">
        <v>7195</v>
      </c>
      <c r="AG2560" t="s">
        <v>18631</v>
      </c>
    </row>
    <row r="2561" spans="1:33" x14ac:dyDescent="0.3">
      <c r="A2561" t="s">
        <v>396</v>
      </c>
      <c r="B2561" t="s">
        <v>7734</v>
      </c>
      <c r="C2561" t="s">
        <v>7322</v>
      </c>
      <c r="D2561" t="s">
        <v>22</v>
      </c>
      <c r="E2561" t="s">
        <v>112</v>
      </c>
      <c r="F2561" t="s">
        <v>7735</v>
      </c>
      <c r="G2561">
        <v>30.599985</v>
      </c>
      <c r="H2561">
        <v>-106.30058200000001</v>
      </c>
      <c r="I2561" t="s">
        <v>7736</v>
      </c>
      <c r="J2561" t="s">
        <v>173</v>
      </c>
      <c r="K2561" t="s">
        <v>7222</v>
      </c>
      <c r="L2561" t="s">
        <v>7333</v>
      </c>
      <c r="M2561">
        <v>7932</v>
      </c>
      <c r="N2561" t="s">
        <v>397</v>
      </c>
      <c r="O2561" t="s">
        <v>7342</v>
      </c>
      <c r="P2561" t="s">
        <v>7317</v>
      </c>
      <c r="Q2561">
        <v>44</v>
      </c>
      <c r="R2561" t="s">
        <v>7161</v>
      </c>
      <c r="S2561" t="s">
        <v>107</v>
      </c>
      <c r="T2561" t="s">
        <v>398</v>
      </c>
      <c r="U2561" t="s">
        <v>7187</v>
      </c>
      <c r="V2561" t="s">
        <v>7203</v>
      </c>
      <c r="W2561">
        <v>13</v>
      </c>
      <c r="X2561" t="s">
        <v>43</v>
      </c>
      <c r="Y2561" t="s">
        <v>7164</v>
      </c>
      <c r="Z2561" t="s">
        <v>7251</v>
      </c>
      <c r="AA2561" t="s">
        <v>7393</v>
      </c>
      <c r="AB2561" t="s">
        <v>7192</v>
      </c>
      <c r="AC2561" t="s">
        <v>155</v>
      </c>
      <c r="AD2561">
        <v>0</v>
      </c>
      <c r="AE2561" t="s">
        <v>7737</v>
      </c>
      <c r="AF2561" t="s">
        <v>7403</v>
      </c>
      <c r="AG2561" t="s">
        <v>7738</v>
      </c>
    </row>
    <row r="2562" spans="1:33" x14ac:dyDescent="0.3">
      <c r="A2562" t="s">
        <v>4434</v>
      </c>
      <c r="B2562" t="s">
        <v>7408</v>
      </c>
      <c r="C2562" t="s">
        <v>7660</v>
      </c>
      <c r="D2562" t="s">
        <v>48</v>
      </c>
      <c r="E2562" t="s">
        <v>66</v>
      </c>
      <c r="F2562" t="s">
        <v>18632</v>
      </c>
      <c r="G2562">
        <v>47.871758999999997</v>
      </c>
      <c r="I2562" t="s">
        <v>18633</v>
      </c>
      <c r="J2562" t="s">
        <v>622</v>
      </c>
      <c r="K2562" t="s">
        <v>7236</v>
      </c>
      <c r="L2562" t="s">
        <v>7224</v>
      </c>
      <c r="M2562">
        <v>8126</v>
      </c>
      <c r="N2562" t="s">
        <v>4435</v>
      </c>
      <c r="O2562" t="s">
        <v>7342</v>
      </c>
      <c r="P2562" t="s">
        <v>7317</v>
      </c>
      <c r="Q2562">
        <v>20</v>
      </c>
      <c r="R2562" t="s">
        <v>7372</v>
      </c>
      <c r="S2562" t="s">
        <v>41</v>
      </c>
      <c r="T2562" t="s">
        <v>4436</v>
      </c>
      <c r="U2562" t="s">
        <v>7202</v>
      </c>
      <c r="V2562" t="s">
        <v>7382</v>
      </c>
      <c r="X2562" t="s">
        <v>34</v>
      </c>
      <c r="Y2562" t="s">
        <v>18634</v>
      </c>
      <c r="Z2562" t="s">
        <v>7270</v>
      </c>
      <c r="AA2562" t="s">
        <v>7177</v>
      </c>
      <c r="AB2562" t="s">
        <v>61</v>
      </c>
      <c r="AC2562" t="s">
        <v>7328</v>
      </c>
      <c r="AD2562">
        <v>1</v>
      </c>
      <c r="AE2562" t="s">
        <v>18635</v>
      </c>
      <c r="AF2562" t="s">
        <v>7385</v>
      </c>
      <c r="AG2562" t="s">
        <v>7164</v>
      </c>
    </row>
    <row r="2563" spans="1:33" x14ac:dyDescent="0.3">
      <c r="A2563" t="s">
        <v>4437</v>
      </c>
      <c r="B2563" t="s">
        <v>7992</v>
      </c>
      <c r="C2563" t="s">
        <v>7434</v>
      </c>
      <c r="D2563" t="s">
        <v>22</v>
      </c>
      <c r="E2563" t="s">
        <v>31</v>
      </c>
      <c r="F2563" t="s">
        <v>18636</v>
      </c>
      <c r="G2563">
        <v>46.211142000000002</v>
      </c>
      <c r="H2563">
        <v>-96.001226000000003</v>
      </c>
      <c r="I2563" t="s">
        <v>18637</v>
      </c>
      <c r="J2563" t="s">
        <v>181</v>
      </c>
      <c r="K2563" t="s">
        <v>7450</v>
      </c>
      <c r="L2563" t="s">
        <v>7354</v>
      </c>
      <c r="M2563">
        <v>5456</v>
      </c>
      <c r="N2563" t="s">
        <v>7164</v>
      </c>
      <c r="O2563" t="s">
        <v>7164</v>
      </c>
      <c r="P2563" t="s">
        <v>7164</v>
      </c>
      <c r="R2563" t="s">
        <v>7164</v>
      </c>
      <c r="S2563" t="s">
        <v>7164</v>
      </c>
      <c r="T2563" t="s">
        <v>1666</v>
      </c>
      <c r="U2563" t="s">
        <v>7450</v>
      </c>
      <c r="V2563" t="s">
        <v>7175</v>
      </c>
      <c r="W2563">
        <v>85</v>
      </c>
      <c r="X2563" t="s">
        <v>7164</v>
      </c>
      <c r="Y2563" t="s">
        <v>18638</v>
      </c>
      <c r="Z2563" t="s">
        <v>7164</v>
      </c>
      <c r="AA2563" t="s">
        <v>7228</v>
      </c>
      <c r="AB2563" t="s">
        <v>7252</v>
      </c>
      <c r="AC2563" t="s">
        <v>7193</v>
      </c>
      <c r="AD2563">
        <v>0</v>
      </c>
      <c r="AE2563" t="s">
        <v>18639</v>
      </c>
      <c r="AF2563" t="s">
        <v>7385</v>
      </c>
      <c r="AG2563" t="s">
        <v>18640</v>
      </c>
    </row>
    <row r="2564" spans="1:33" x14ac:dyDescent="0.3">
      <c r="A2564" t="s">
        <v>4438</v>
      </c>
      <c r="B2564" t="s">
        <v>250</v>
      </c>
      <c r="C2564" t="s">
        <v>7441</v>
      </c>
      <c r="D2564" t="s">
        <v>65</v>
      </c>
      <c r="E2564" t="s">
        <v>186</v>
      </c>
      <c r="F2564" t="s">
        <v>18641</v>
      </c>
      <c r="G2564">
        <v>32.199266000000001</v>
      </c>
      <c r="H2564">
        <v>-110.90137900000001</v>
      </c>
      <c r="I2564" t="s">
        <v>18642</v>
      </c>
      <c r="J2564" t="s">
        <v>1050</v>
      </c>
      <c r="K2564" t="s">
        <v>7249</v>
      </c>
      <c r="L2564" t="s">
        <v>7156</v>
      </c>
      <c r="M2564">
        <v>4271</v>
      </c>
      <c r="N2564" t="s">
        <v>1954</v>
      </c>
      <c r="O2564" t="s">
        <v>7249</v>
      </c>
      <c r="P2564" t="s">
        <v>7248</v>
      </c>
      <c r="Q2564">
        <v>68</v>
      </c>
      <c r="R2564" t="s">
        <v>59</v>
      </c>
      <c r="S2564" t="s">
        <v>7164</v>
      </c>
      <c r="T2564" t="s">
        <v>300</v>
      </c>
      <c r="U2564" t="s">
        <v>7156</v>
      </c>
      <c r="V2564" t="s">
        <v>7213</v>
      </c>
      <c r="W2564">
        <v>22</v>
      </c>
      <c r="X2564" t="s">
        <v>7299</v>
      </c>
      <c r="Y2564" t="s">
        <v>18643</v>
      </c>
      <c r="Z2564" t="s">
        <v>7383</v>
      </c>
      <c r="AA2564" t="s">
        <v>7164</v>
      </c>
      <c r="AB2564" t="s">
        <v>7229</v>
      </c>
      <c r="AC2564" t="s">
        <v>7164</v>
      </c>
      <c r="AE2564" t="s">
        <v>18644</v>
      </c>
      <c r="AF2564" t="s">
        <v>7403</v>
      </c>
      <c r="AG2564" t="s">
        <v>18645</v>
      </c>
    </row>
    <row r="2565" spans="1:33" x14ac:dyDescent="0.3">
      <c r="A2565" t="s">
        <v>4439</v>
      </c>
      <c r="B2565" t="s">
        <v>7440</v>
      </c>
      <c r="C2565" t="s">
        <v>7304</v>
      </c>
      <c r="D2565" t="s">
        <v>65</v>
      </c>
      <c r="E2565" t="s">
        <v>78</v>
      </c>
      <c r="F2565" t="s">
        <v>18646</v>
      </c>
      <c r="G2565">
        <v>35.235385000000001</v>
      </c>
      <c r="H2565">
        <v>-83.597665000000006</v>
      </c>
      <c r="I2565" t="s">
        <v>18647</v>
      </c>
      <c r="J2565" t="s">
        <v>195</v>
      </c>
      <c r="K2565" t="s">
        <v>7238</v>
      </c>
      <c r="L2565" t="s">
        <v>7317</v>
      </c>
      <c r="M2565">
        <v>4443</v>
      </c>
      <c r="N2565" t="s">
        <v>7164</v>
      </c>
      <c r="O2565" t="s">
        <v>7164</v>
      </c>
      <c r="P2565" t="s">
        <v>7164</v>
      </c>
      <c r="R2565" t="s">
        <v>7164</v>
      </c>
      <c r="S2565" t="s">
        <v>7164</v>
      </c>
      <c r="T2565" t="s">
        <v>1054</v>
      </c>
      <c r="U2565" t="s">
        <v>7187</v>
      </c>
      <c r="V2565" t="s">
        <v>7172</v>
      </c>
      <c r="W2565">
        <v>90</v>
      </c>
      <c r="X2565" t="s">
        <v>7237</v>
      </c>
      <c r="Y2565" t="s">
        <v>18648</v>
      </c>
      <c r="Z2565" t="s">
        <v>7251</v>
      </c>
      <c r="AA2565" t="s">
        <v>97</v>
      </c>
      <c r="AB2565" t="s">
        <v>7192</v>
      </c>
      <c r="AC2565" t="s">
        <v>7164</v>
      </c>
      <c r="AE2565" t="s">
        <v>18649</v>
      </c>
      <c r="AF2565" t="s">
        <v>110</v>
      </c>
      <c r="AG2565" t="s">
        <v>18650</v>
      </c>
    </row>
    <row r="2566" spans="1:33" x14ac:dyDescent="0.3">
      <c r="A2566" t="s">
        <v>4440</v>
      </c>
      <c r="B2566" t="s">
        <v>8110</v>
      </c>
      <c r="C2566" t="s">
        <v>7434</v>
      </c>
      <c r="D2566" t="s">
        <v>22</v>
      </c>
      <c r="E2566" t="s">
        <v>72</v>
      </c>
      <c r="F2566" t="s">
        <v>18651</v>
      </c>
      <c r="G2566">
        <v>39.915142000000003</v>
      </c>
      <c r="H2566">
        <v>-84.197933000000006</v>
      </c>
      <c r="I2566" t="s">
        <v>18652</v>
      </c>
      <c r="J2566" t="s">
        <v>169</v>
      </c>
      <c r="K2566" t="s">
        <v>7280</v>
      </c>
      <c r="L2566" t="s">
        <v>7156</v>
      </c>
      <c r="M2566">
        <v>8261</v>
      </c>
      <c r="N2566" t="s">
        <v>997</v>
      </c>
      <c r="O2566" t="s">
        <v>7481</v>
      </c>
      <c r="P2566" t="s">
        <v>7188</v>
      </c>
      <c r="Q2566">
        <v>21</v>
      </c>
      <c r="R2566" t="s">
        <v>7214</v>
      </c>
      <c r="S2566" t="s">
        <v>7178</v>
      </c>
      <c r="T2566" t="s">
        <v>2258</v>
      </c>
      <c r="U2566" t="s">
        <v>7246</v>
      </c>
      <c r="V2566" t="s">
        <v>7156</v>
      </c>
      <c r="W2566">
        <v>38</v>
      </c>
      <c r="X2566" t="s">
        <v>7260</v>
      </c>
      <c r="Y2566" t="s">
        <v>18653</v>
      </c>
      <c r="Z2566" t="s">
        <v>70</v>
      </c>
      <c r="AA2566" t="s">
        <v>52</v>
      </c>
      <c r="AB2566" t="s">
        <v>28</v>
      </c>
      <c r="AC2566" t="s">
        <v>7394</v>
      </c>
      <c r="AD2566">
        <v>5</v>
      </c>
      <c r="AE2566" t="s">
        <v>18654</v>
      </c>
      <c r="AF2566" t="s">
        <v>7180</v>
      </c>
      <c r="AG2566" t="s">
        <v>18655</v>
      </c>
    </row>
    <row r="2567" spans="1:33" x14ac:dyDescent="0.3">
      <c r="A2567" t="s">
        <v>4441</v>
      </c>
      <c r="B2567" t="s">
        <v>7413</v>
      </c>
      <c r="C2567" t="s">
        <v>7322</v>
      </c>
      <c r="D2567" t="s">
        <v>100</v>
      </c>
      <c r="E2567" t="s">
        <v>23</v>
      </c>
      <c r="F2567" t="s">
        <v>18656</v>
      </c>
      <c r="G2567">
        <v>43.282317999999997</v>
      </c>
      <c r="H2567">
        <v>-119.632586</v>
      </c>
      <c r="I2567" t="s">
        <v>18657</v>
      </c>
      <c r="J2567" t="s">
        <v>191</v>
      </c>
      <c r="K2567" t="s">
        <v>7236</v>
      </c>
      <c r="L2567" t="s">
        <v>7354</v>
      </c>
      <c r="N2567" t="s">
        <v>977</v>
      </c>
      <c r="O2567" t="s">
        <v>7159</v>
      </c>
      <c r="P2567" t="s">
        <v>7382</v>
      </c>
      <c r="Q2567">
        <v>33</v>
      </c>
      <c r="R2567" t="s">
        <v>7299</v>
      </c>
      <c r="S2567" t="s">
        <v>7279</v>
      </c>
      <c r="T2567" t="s">
        <v>3112</v>
      </c>
      <c r="U2567" t="s">
        <v>7342</v>
      </c>
      <c r="V2567" t="s">
        <v>7173</v>
      </c>
      <c r="W2567">
        <v>57</v>
      </c>
      <c r="X2567" t="s">
        <v>7237</v>
      </c>
      <c r="Y2567" t="s">
        <v>7164</v>
      </c>
      <c r="Z2567" t="s">
        <v>7291</v>
      </c>
      <c r="AA2567" t="s">
        <v>97</v>
      </c>
      <c r="AB2567" t="s">
        <v>7252</v>
      </c>
      <c r="AC2567" t="s">
        <v>7394</v>
      </c>
      <c r="AD2567">
        <v>1</v>
      </c>
      <c r="AE2567" t="s">
        <v>18658</v>
      </c>
      <c r="AF2567" t="s">
        <v>7165</v>
      </c>
      <c r="AG2567" t="s">
        <v>18659</v>
      </c>
    </row>
    <row r="2568" spans="1:33" x14ac:dyDescent="0.3">
      <c r="A2568" t="s">
        <v>4442</v>
      </c>
      <c r="B2568" t="s">
        <v>7413</v>
      </c>
      <c r="C2568" t="s">
        <v>468</v>
      </c>
      <c r="D2568" t="s">
        <v>77</v>
      </c>
      <c r="E2568" t="s">
        <v>186</v>
      </c>
      <c r="F2568" t="s">
        <v>18660</v>
      </c>
      <c r="G2568">
        <v>27.860690999999999</v>
      </c>
      <c r="H2568">
        <v>-72.306780000000003</v>
      </c>
      <c r="I2568" t="s">
        <v>18661</v>
      </c>
      <c r="J2568" t="s">
        <v>208</v>
      </c>
      <c r="K2568" t="s">
        <v>7159</v>
      </c>
      <c r="L2568" t="s">
        <v>7154</v>
      </c>
      <c r="M2568">
        <v>1667</v>
      </c>
      <c r="N2568" t="s">
        <v>3415</v>
      </c>
      <c r="O2568" t="s">
        <v>7249</v>
      </c>
      <c r="P2568" t="s">
        <v>7175</v>
      </c>
      <c r="Q2568">
        <v>29</v>
      </c>
      <c r="R2568" t="s">
        <v>43</v>
      </c>
      <c r="S2568" t="s">
        <v>7215</v>
      </c>
      <c r="T2568" t="s">
        <v>941</v>
      </c>
      <c r="U2568" t="s">
        <v>7223</v>
      </c>
      <c r="V2568" t="s">
        <v>7348</v>
      </c>
      <c r="X2568" t="s">
        <v>7178</v>
      </c>
      <c r="Y2568" t="s">
        <v>18662</v>
      </c>
      <c r="Z2568" t="s">
        <v>7270</v>
      </c>
      <c r="AA2568" t="s">
        <v>7393</v>
      </c>
      <c r="AB2568" t="s">
        <v>7336</v>
      </c>
      <c r="AC2568" t="s">
        <v>7178</v>
      </c>
      <c r="AD2568">
        <v>0</v>
      </c>
      <c r="AE2568" t="s">
        <v>18663</v>
      </c>
      <c r="AF2568" t="s">
        <v>7191</v>
      </c>
      <c r="AG2568" t="s">
        <v>18664</v>
      </c>
    </row>
    <row r="2569" spans="1:33" x14ac:dyDescent="0.3">
      <c r="A2569" t="s">
        <v>3870</v>
      </c>
      <c r="B2569" t="s">
        <v>232</v>
      </c>
      <c r="C2569" t="s">
        <v>7322</v>
      </c>
      <c r="D2569" t="s">
        <v>38</v>
      </c>
      <c r="E2569" t="s">
        <v>72</v>
      </c>
      <c r="F2569" t="s">
        <v>16523</v>
      </c>
      <c r="G2569">
        <v>32.817131000000003</v>
      </c>
      <c r="H2569">
        <v>-81.038695000000004</v>
      </c>
      <c r="I2569" t="s">
        <v>16524</v>
      </c>
      <c r="J2569" t="s">
        <v>459</v>
      </c>
      <c r="K2569" t="s">
        <v>7155</v>
      </c>
      <c r="L2569" t="s">
        <v>7348</v>
      </c>
      <c r="M2569">
        <v>5891</v>
      </c>
      <c r="N2569" t="s">
        <v>549</v>
      </c>
      <c r="O2569" t="s">
        <v>7277</v>
      </c>
      <c r="P2569" t="s">
        <v>7173</v>
      </c>
      <c r="Q2569">
        <v>70</v>
      </c>
      <c r="R2569" t="s">
        <v>34</v>
      </c>
      <c r="S2569" t="s">
        <v>7309</v>
      </c>
      <c r="T2569" t="s">
        <v>2536</v>
      </c>
      <c r="U2569" t="s">
        <v>7249</v>
      </c>
      <c r="V2569" t="s">
        <v>7268</v>
      </c>
      <c r="W2569">
        <v>79</v>
      </c>
      <c r="X2569" t="s">
        <v>43</v>
      </c>
      <c r="Y2569" t="s">
        <v>7164</v>
      </c>
      <c r="Z2569" t="s">
        <v>7607</v>
      </c>
      <c r="AA2569" t="s">
        <v>7262</v>
      </c>
      <c r="AB2569" t="s">
        <v>7252</v>
      </c>
      <c r="AC2569" t="s">
        <v>270</v>
      </c>
      <c r="AD2569">
        <v>3</v>
      </c>
      <c r="AE2569" t="s">
        <v>16525</v>
      </c>
      <c r="AF2569" t="s">
        <v>7403</v>
      </c>
      <c r="AG2569" t="s">
        <v>16526</v>
      </c>
    </row>
    <row r="2570" spans="1:33" x14ac:dyDescent="0.3">
      <c r="A2570" t="s">
        <v>4443</v>
      </c>
      <c r="B2570" t="s">
        <v>7357</v>
      </c>
      <c r="C2570" t="s">
        <v>7434</v>
      </c>
      <c r="D2570" t="s">
        <v>100</v>
      </c>
      <c r="E2570" t="s">
        <v>112</v>
      </c>
      <c r="F2570" t="s">
        <v>18665</v>
      </c>
      <c r="G2570">
        <v>39.027731000000003</v>
      </c>
      <c r="H2570">
        <v>-115.197733</v>
      </c>
      <c r="I2570" t="s">
        <v>18666</v>
      </c>
      <c r="J2570" t="s">
        <v>1438</v>
      </c>
      <c r="K2570" t="s">
        <v>7238</v>
      </c>
      <c r="L2570" t="s">
        <v>7348</v>
      </c>
      <c r="M2570">
        <v>6167</v>
      </c>
      <c r="N2570" t="s">
        <v>614</v>
      </c>
      <c r="O2570" t="s">
        <v>7259</v>
      </c>
      <c r="P2570" t="s">
        <v>7348</v>
      </c>
      <c r="Q2570">
        <v>44</v>
      </c>
      <c r="R2570" t="s">
        <v>7161</v>
      </c>
      <c r="S2570" t="s">
        <v>7178</v>
      </c>
      <c r="T2570" t="s">
        <v>383</v>
      </c>
      <c r="U2570" t="s">
        <v>7381</v>
      </c>
      <c r="V2570" t="s">
        <v>41</v>
      </c>
      <c r="W2570">
        <v>19</v>
      </c>
      <c r="X2570" t="s">
        <v>34</v>
      </c>
      <c r="Y2570" t="s">
        <v>18667</v>
      </c>
      <c r="Z2570" t="s">
        <v>7205</v>
      </c>
      <c r="AA2570" t="s">
        <v>7191</v>
      </c>
      <c r="AB2570" t="s">
        <v>28</v>
      </c>
      <c r="AC2570" t="s">
        <v>29</v>
      </c>
      <c r="AD2570">
        <v>1</v>
      </c>
      <c r="AE2570" t="s">
        <v>18668</v>
      </c>
      <c r="AF2570" t="s">
        <v>7207</v>
      </c>
      <c r="AG2570" t="s">
        <v>18669</v>
      </c>
    </row>
    <row r="2571" spans="1:33" x14ac:dyDescent="0.3">
      <c r="A2571" t="s">
        <v>4444</v>
      </c>
      <c r="B2571" t="s">
        <v>165</v>
      </c>
      <c r="C2571" t="s">
        <v>7285</v>
      </c>
      <c r="D2571" t="s">
        <v>100</v>
      </c>
      <c r="E2571" t="s">
        <v>55</v>
      </c>
      <c r="F2571" t="s">
        <v>18670</v>
      </c>
      <c r="G2571">
        <v>42.185837999999997</v>
      </c>
      <c r="H2571">
        <v>-70.664541999999997</v>
      </c>
      <c r="I2571" t="s">
        <v>18671</v>
      </c>
      <c r="J2571" t="s">
        <v>1070</v>
      </c>
      <c r="K2571" t="s">
        <v>7156</v>
      </c>
      <c r="L2571" t="s">
        <v>7189</v>
      </c>
      <c r="M2571">
        <v>3348</v>
      </c>
      <c r="N2571" t="s">
        <v>715</v>
      </c>
      <c r="O2571" t="s">
        <v>7174</v>
      </c>
      <c r="P2571" t="s">
        <v>7248</v>
      </c>
      <c r="Q2571">
        <v>-37</v>
      </c>
      <c r="R2571" t="s">
        <v>43</v>
      </c>
      <c r="S2571" t="s">
        <v>7161</v>
      </c>
      <c r="T2571" t="s">
        <v>2125</v>
      </c>
      <c r="U2571" t="s">
        <v>7342</v>
      </c>
      <c r="V2571" t="s">
        <v>7276</v>
      </c>
      <c r="W2571">
        <v>258</v>
      </c>
      <c r="X2571" t="s">
        <v>7299</v>
      </c>
      <c r="Y2571" t="s">
        <v>18672</v>
      </c>
      <c r="Z2571" t="s">
        <v>7270</v>
      </c>
      <c r="AA2571" t="s">
        <v>109</v>
      </c>
      <c r="AB2571" t="s">
        <v>7293</v>
      </c>
      <c r="AC2571" t="s">
        <v>7164</v>
      </c>
      <c r="AD2571">
        <v>-1</v>
      </c>
      <c r="AE2571" t="s">
        <v>18673</v>
      </c>
      <c r="AF2571" t="s">
        <v>7180</v>
      </c>
      <c r="AG2571" t="s">
        <v>18674</v>
      </c>
    </row>
    <row r="2572" spans="1:33" x14ac:dyDescent="0.3">
      <c r="A2572" t="s">
        <v>4445</v>
      </c>
      <c r="B2572" t="s">
        <v>1173</v>
      </c>
      <c r="C2572" t="s">
        <v>7304</v>
      </c>
      <c r="D2572" t="s">
        <v>88</v>
      </c>
      <c r="E2572" t="s">
        <v>39</v>
      </c>
      <c r="F2572" t="s">
        <v>18675</v>
      </c>
      <c r="G2572">
        <v>29.508094</v>
      </c>
      <c r="H2572">
        <v>-92.236912000000004</v>
      </c>
      <c r="I2572" t="s">
        <v>18676</v>
      </c>
      <c r="J2572" t="s">
        <v>392</v>
      </c>
      <c r="K2572" t="s">
        <v>12969</v>
      </c>
      <c r="L2572" t="s">
        <v>7400</v>
      </c>
      <c r="N2572" t="s">
        <v>7164</v>
      </c>
      <c r="O2572" t="s">
        <v>7164</v>
      </c>
      <c r="P2572" t="s">
        <v>7164</v>
      </c>
      <c r="R2572" t="s">
        <v>7164</v>
      </c>
      <c r="S2572" t="s">
        <v>7164</v>
      </c>
      <c r="T2572" t="s">
        <v>1578</v>
      </c>
      <c r="U2572" t="s">
        <v>7222</v>
      </c>
      <c r="V2572" t="s">
        <v>7400</v>
      </c>
      <c r="W2572">
        <v>84</v>
      </c>
      <c r="X2572" t="s">
        <v>34</v>
      </c>
      <c r="Y2572" t="s">
        <v>18677</v>
      </c>
      <c r="Z2572" t="s">
        <v>7164</v>
      </c>
      <c r="AA2572" t="s">
        <v>7163</v>
      </c>
      <c r="AB2572" t="s">
        <v>98</v>
      </c>
      <c r="AC2572" t="s">
        <v>155</v>
      </c>
      <c r="AD2572">
        <v>1</v>
      </c>
      <c r="AE2572" t="s">
        <v>18678</v>
      </c>
      <c r="AF2572" t="s">
        <v>7195</v>
      </c>
      <c r="AG2572" t="s">
        <v>18679</v>
      </c>
    </row>
    <row r="2573" spans="1:33" x14ac:dyDescent="0.3">
      <c r="A2573" t="s">
        <v>4446</v>
      </c>
      <c r="B2573" t="s">
        <v>7529</v>
      </c>
      <c r="C2573" t="s">
        <v>7243</v>
      </c>
      <c r="D2573" t="s">
        <v>88</v>
      </c>
      <c r="E2573" t="s">
        <v>31</v>
      </c>
      <c r="F2573" t="s">
        <v>18680</v>
      </c>
      <c r="G2573">
        <v>46.259708000000003</v>
      </c>
      <c r="H2573">
        <v>-76.738566000000006</v>
      </c>
      <c r="I2573" t="s">
        <v>18681</v>
      </c>
      <c r="J2573" t="s">
        <v>1261</v>
      </c>
      <c r="K2573" t="s">
        <v>7249</v>
      </c>
      <c r="L2573" t="s">
        <v>7172</v>
      </c>
      <c r="M2573">
        <v>2374</v>
      </c>
      <c r="N2573" t="s">
        <v>1973</v>
      </c>
      <c r="O2573" t="s">
        <v>7200</v>
      </c>
      <c r="P2573" t="s">
        <v>7382</v>
      </c>
      <c r="Q2573">
        <v>24</v>
      </c>
      <c r="R2573" t="s">
        <v>7373</v>
      </c>
      <c r="S2573" t="s">
        <v>107</v>
      </c>
      <c r="T2573" t="s">
        <v>1058</v>
      </c>
      <c r="U2573" t="s">
        <v>7334</v>
      </c>
      <c r="V2573" t="s">
        <v>7354</v>
      </c>
      <c r="W2573">
        <v>82</v>
      </c>
      <c r="X2573" t="s">
        <v>7214</v>
      </c>
      <c r="Y2573" t="s">
        <v>18682</v>
      </c>
      <c r="Z2573" t="s">
        <v>7383</v>
      </c>
      <c r="AA2573" t="s">
        <v>7311</v>
      </c>
      <c r="AB2573" t="s">
        <v>53</v>
      </c>
      <c r="AC2573" t="s">
        <v>7394</v>
      </c>
      <c r="AD2573">
        <v>5</v>
      </c>
      <c r="AE2573" t="s">
        <v>18683</v>
      </c>
      <c r="AF2573" t="s">
        <v>7191</v>
      </c>
      <c r="AG2573" t="s">
        <v>18684</v>
      </c>
    </row>
    <row r="2574" spans="1:33" x14ac:dyDescent="0.3">
      <c r="A2574" t="s">
        <v>4447</v>
      </c>
      <c r="B2574" t="s">
        <v>8902</v>
      </c>
      <c r="C2574" t="s">
        <v>7150</v>
      </c>
      <c r="D2574" t="s">
        <v>100</v>
      </c>
      <c r="E2574" t="s">
        <v>93</v>
      </c>
      <c r="F2574" t="s">
        <v>18685</v>
      </c>
      <c r="G2574">
        <v>40.866442999999997</v>
      </c>
      <c r="H2574">
        <v>-85.136837999999997</v>
      </c>
      <c r="I2574" t="s">
        <v>18686</v>
      </c>
      <c r="J2574" t="s">
        <v>459</v>
      </c>
      <c r="K2574" t="s">
        <v>7238</v>
      </c>
      <c r="L2574" t="s">
        <v>7326</v>
      </c>
      <c r="M2574">
        <v>4809</v>
      </c>
      <c r="N2574" t="s">
        <v>2008</v>
      </c>
      <c r="O2574" t="s">
        <v>7381</v>
      </c>
      <c r="P2574" t="s">
        <v>7173</v>
      </c>
      <c r="Q2574">
        <v>28</v>
      </c>
      <c r="R2574" t="s">
        <v>43</v>
      </c>
      <c r="S2574" t="s">
        <v>41</v>
      </c>
      <c r="T2574" t="s">
        <v>496</v>
      </c>
      <c r="U2574" t="s">
        <v>7174</v>
      </c>
      <c r="V2574" t="s">
        <v>7154</v>
      </c>
      <c r="W2574">
        <v>59</v>
      </c>
      <c r="X2574" t="s">
        <v>7214</v>
      </c>
      <c r="Y2574" t="s">
        <v>18687</v>
      </c>
      <c r="Z2574" t="s">
        <v>7607</v>
      </c>
      <c r="AA2574" t="s">
        <v>7228</v>
      </c>
      <c r="AB2574" t="s">
        <v>7293</v>
      </c>
      <c r="AC2574" t="s">
        <v>7394</v>
      </c>
      <c r="AD2574">
        <v>4</v>
      </c>
      <c r="AE2574" t="s">
        <v>18688</v>
      </c>
      <c r="AF2574" t="s">
        <v>7207</v>
      </c>
      <c r="AG2574" t="s">
        <v>18689</v>
      </c>
    </row>
    <row r="2575" spans="1:33" x14ac:dyDescent="0.3">
      <c r="A2575" t="s">
        <v>4448</v>
      </c>
      <c r="B2575" t="s">
        <v>7440</v>
      </c>
      <c r="C2575" t="s">
        <v>7322</v>
      </c>
      <c r="D2575" t="s">
        <v>48</v>
      </c>
      <c r="E2575" t="s">
        <v>78</v>
      </c>
      <c r="F2575" t="s">
        <v>18690</v>
      </c>
      <c r="G2575">
        <v>29.816624000000001</v>
      </c>
      <c r="H2575">
        <v>-91.656897000000001</v>
      </c>
      <c r="I2575" t="s">
        <v>18691</v>
      </c>
      <c r="J2575" t="s">
        <v>993</v>
      </c>
      <c r="K2575" t="s">
        <v>7225</v>
      </c>
      <c r="L2575" t="s">
        <v>7154</v>
      </c>
      <c r="M2575">
        <v>2248</v>
      </c>
      <c r="N2575" t="s">
        <v>4115</v>
      </c>
      <c r="O2575" t="s">
        <v>7222</v>
      </c>
      <c r="P2575" t="s">
        <v>7226</v>
      </c>
      <c r="Q2575">
        <v>37</v>
      </c>
      <c r="R2575" t="s">
        <v>7161</v>
      </c>
      <c r="S2575" t="s">
        <v>7279</v>
      </c>
      <c r="T2575" t="s">
        <v>1259</v>
      </c>
      <c r="U2575" t="s">
        <v>7246</v>
      </c>
      <c r="V2575" t="s">
        <v>7326</v>
      </c>
      <c r="W2575">
        <v>11</v>
      </c>
      <c r="X2575" t="s">
        <v>43</v>
      </c>
      <c r="Y2575" t="s">
        <v>7164</v>
      </c>
      <c r="Z2575" t="s">
        <v>60</v>
      </c>
      <c r="AA2575" t="s">
        <v>97</v>
      </c>
      <c r="AB2575" t="s">
        <v>7363</v>
      </c>
      <c r="AC2575" t="s">
        <v>7230</v>
      </c>
      <c r="AD2575">
        <v>5</v>
      </c>
      <c r="AE2575" t="s">
        <v>18692</v>
      </c>
      <c r="AF2575" t="s">
        <v>7180</v>
      </c>
      <c r="AG2575" t="s">
        <v>18693</v>
      </c>
    </row>
    <row r="2576" spans="1:33" x14ac:dyDescent="0.3">
      <c r="A2576" t="s">
        <v>4449</v>
      </c>
      <c r="B2576" t="s">
        <v>422</v>
      </c>
      <c r="C2576" t="s">
        <v>7339</v>
      </c>
      <c r="D2576" t="s">
        <v>65</v>
      </c>
      <c r="E2576" t="s">
        <v>78</v>
      </c>
      <c r="F2576" t="s">
        <v>18694</v>
      </c>
      <c r="G2576">
        <v>45.880384999999997</v>
      </c>
      <c r="H2576">
        <v>-119.406262</v>
      </c>
      <c r="I2576" t="s">
        <v>18695</v>
      </c>
      <c r="J2576" t="s">
        <v>1020</v>
      </c>
      <c r="K2576" t="s">
        <v>7342</v>
      </c>
      <c r="L2576" t="s">
        <v>7333</v>
      </c>
      <c r="M2576">
        <v>2342</v>
      </c>
      <c r="N2576" t="s">
        <v>1510</v>
      </c>
      <c r="O2576" t="s">
        <v>7159</v>
      </c>
      <c r="P2576" t="s">
        <v>7175</v>
      </c>
      <c r="Q2576">
        <v>25</v>
      </c>
      <c r="R2576" t="s">
        <v>7214</v>
      </c>
      <c r="S2576" t="s">
        <v>7309</v>
      </c>
      <c r="T2576" t="s">
        <v>1420</v>
      </c>
      <c r="U2576" t="s">
        <v>7223</v>
      </c>
      <c r="V2576" t="s">
        <v>7354</v>
      </c>
      <c r="W2576">
        <v>78</v>
      </c>
      <c r="X2576" t="s">
        <v>7237</v>
      </c>
      <c r="Y2576" t="s">
        <v>18696</v>
      </c>
      <c r="Z2576" t="s">
        <v>116</v>
      </c>
      <c r="AA2576" t="s">
        <v>7177</v>
      </c>
      <c r="AB2576" t="s">
        <v>7336</v>
      </c>
      <c r="AC2576" t="s">
        <v>7193</v>
      </c>
      <c r="AD2576">
        <v>2</v>
      </c>
      <c r="AE2576" t="s">
        <v>7164</v>
      </c>
      <c r="AF2576" t="s">
        <v>7165</v>
      </c>
      <c r="AG2576" t="s">
        <v>18697</v>
      </c>
    </row>
    <row r="2577" spans="1:33" x14ac:dyDescent="0.3">
      <c r="A2577" t="s">
        <v>4450</v>
      </c>
      <c r="B2577" t="s">
        <v>7581</v>
      </c>
      <c r="C2577" t="s">
        <v>220</v>
      </c>
      <c r="D2577" t="s">
        <v>48</v>
      </c>
      <c r="E2577" t="s">
        <v>78</v>
      </c>
      <c r="F2577" t="s">
        <v>18698</v>
      </c>
      <c r="G2577">
        <v>46.882767999999999</v>
      </c>
      <c r="H2577">
        <v>-75.692231000000007</v>
      </c>
      <c r="I2577" t="s">
        <v>18699</v>
      </c>
      <c r="J2577" t="s">
        <v>1438</v>
      </c>
      <c r="K2577" t="s">
        <v>7449</v>
      </c>
      <c r="L2577" t="s">
        <v>7326</v>
      </c>
      <c r="M2577">
        <v>8505</v>
      </c>
      <c r="N2577" t="s">
        <v>1769</v>
      </c>
      <c r="O2577" t="s">
        <v>7246</v>
      </c>
      <c r="P2577" t="s">
        <v>7482</v>
      </c>
      <c r="Q2577">
        <v>22</v>
      </c>
      <c r="R2577" t="s">
        <v>7164</v>
      </c>
      <c r="S2577" t="s">
        <v>7158</v>
      </c>
      <c r="T2577" t="s">
        <v>3044</v>
      </c>
      <c r="U2577" t="s">
        <v>7259</v>
      </c>
      <c r="V2577" t="s">
        <v>7400</v>
      </c>
      <c r="W2577">
        <v>54</v>
      </c>
      <c r="X2577" t="s">
        <v>7237</v>
      </c>
      <c r="Y2577" t="s">
        <v>18700</v>
      </c>
      <c r="Z2577" t="s">
        <v>60</v>
      </c>
      <c r="AA2577" t="s">
        <v>7292</v>
      </c>
      <c r="AB2577" t="s">
        <v>61</v>
      </c>
      <c r="AC2577" t="s">
        <v>7230</v>
      </c>
      <c r="AD2577">
        <v>0</v>
      </c>
      <c r="AE2577" t="s">
        <v>18701</v>
      </c>
      <c r="AF2577" t="s">
        <v>7164</v>
      </c>
      <c r="AG2577" t="s">
        <v>18702</v>
      </c>
    </row>
    <row r="2578" spans="1:33" x14ac:dyDescent="0.3">
      <c r="A2578" t="s">
        <v>4451</v>
      </c>
      <c r="B2578" t="s">
        <v>7209</v>
      </c>
      <c r="C2578" t="s">
        <v>8053</v>
      </c>
      <c r="D2578" t="s">
        <v>65</v>
      </c>
      <c r="E2578" t="s">
        <v>39</v>
      </c>
      <c r="F2578" t="s">
        <v>18703</v>
      </c>
      <c r="G2578">
        <v>37.694769999999998</v>
      </c>
      <c r="H2578">
        <v>72.751300000000001</v>
      </c>
      <c r="I2578" t="s">
        <v>18704</v>
      </c>
      <c r="J2578" t="s">
        <v>295</v>
      </c>
      <c r="K2578" t="s">
        <v>7481</v>
      </c>
      <c r="L2578" t="s">
        <v>7400</v>
      </c>
      <c r="M2578">
        <v>6434</v>
      </c>
      <c r="N2578" t="s">
        <v>2387</v>
      </c>
      <c r="O2578" t="s">
        <v>7186</v>
      </c>
      <c r="P2578" t="s">
        <v>7224</v>
      </c>
      <c r="Q2578">
        <v>38</v>
      </c>
      <c r="R2578" t="s">
        <v>43</v>
      </c>
      <c r="S2578" t="s">
        <v>107</v>
      </c>
      <c r="T2578" t="s">
        <v>3521</v>
      </c>
      <c r="U2578" t="s">
        <v>7225</v>
      </c>
      <c r="V2578" t="s">
        <v>7354</v>
      </c>
      <c r="W2578">
        <v>70</v>
      </c>
      <c r="X2578" t="s">
        <v>7372</v>
      </c>
      <c r="Y2578" t="s">
        <v>18705</v>
      </c>
      <c r="Z2578" t="s">
        <v>7178</v>
      </c>
      <c r="AA2578" t="s">
        <v>7217</v>
      </c>
      <c r="AB2578" t="s">
        <v>98</v>
      </c>
      <c r="AC2578" t="s">
        <v>7178</v>
      </c>
      <c r="AD2578">
        <v>4</v>
      </c>
      <c r="AE2578" t="s">
        <v>18706</v>
      </c>
      <c r="AF2578" t="s">
        <v>7385</v>
      </c>
      <c r="AG2578" t="s">
        <v>18707</v>
      </c>
    </row>
    <row r="2579" spans="1:33" x14ac:dyDescent="0.3">
      <c r="A2579" t="s">
        <v>4452</v>
      </c>
      <c r="B2579" t="s">
        <v>7232</v>
      </c>
      <c r="C2579" t="s">
        <v>7322</v>
      </c>
      <c r="D2579" t="s">
        <v>38</v>
      </c>
      <c r="E2579" t="s">
        <v>23</v>
      </c>
      <c r="F2579" t="s">
        <v>18708</v>
      </c>
      <c r="G2579">
        <v>32.112431999999998</v>
      </c>
      <c r="H2579">
        <v>-111.05000200000001</v>
      </c>
      <c r="I2579" t="s">
        <v>18709</v>
      </c>
      <c r="J2579" t="s">
        <v>993</v>
      </c>
      <c r="K2579" t="s">
        <v>7200</v>
      </c>
      <c r="L2579" t="s">
        <v>7317</v>
      </c>
      <c r="M2579">
        <v>9933</v>
      </c>
      <c r="N2579" t="s">
        <v>1251</v>
      </c>
      <c r="O2579" t="s">
        <v>7246</v>
      </c>
      <c r="P2579" t="s">
        <v>7172</v>
      </c>
      <c r="Q2579">
        <v>25</v>
      </c>
      <c r="R2579" t="s">
        <v>7373</v>
      </c>
      <c r="S2579" t="s">
        <v>7164</v>
      </c>
      <c r="T2579" t="s">
        <v>907</v>
      </c>
      <c r="U2579" t="s">
        <v>7334</v>
      </c>
      <c r="V2579" t="s">
        <v>7224</v>
      </c>
      <c r="W2579">
        <v>49</v>
      </c>
      <c r="X2579" t="s">
        <v>7278</v>
      </c>
      <c r="Y2579" t="s">
        <v>7164</v>
      </c>
      <c r="Z2579" t="s">
        <v>60</v>
      </c>
      <c r="AA2579" t="s">
        <v>7311</v>
      </c>
      <c r="AB2579" t="s">
        <v>7363</v>
      </c>
      <c r="AC2579" t="s">
        <v>7364</v>
      </c>
      <c r="AD2579">
        <v>4</v>
      </c>
      <c r="AE2579" t="s">
        <v>18710</v>
      </c>
      <c r="AF2579" t="s">
        <v>7180</v>
      </c>
      <c r="AG2579" t="s">
        <v>18711</v>
      </c>
    </row>
    <row r="2580" spans="1:33" x14ac:dyDescent="0.3">
      <c r="A2580" t="s">
        <v>4453</v>
      </c>
      <c r="B2580" t="s">
        <v>7992</v>
      </c>
      <c r="C2580" t="s">
        <v>7210</v>
      </c>
      <c r="D2580" t="s">
        <v>88</v>
      </c>
      <c r="E2580" t="s">
        <v>39</v>
      </c>
      <c r="F2580" t="s">
        <v>18712</v>
      </c>
      <c r="G2580">
        <v>40.753933000000004</v>
      </c>
      <c r="H2580">
        <v>-118.354437</v>
      </c>
      <c r="I2580" t="s">
        <v>18713</v>
      </c>
      <c r="J2580" t="s">
        <v>385</v>
      </c>
      <c r="K2580" t="s">
        <v>7155</v>
      </c>
      <c r="L2580" t="s">
        <v>7160</v>
      </c>
      <c r="M2580">
        <v>7143</v>
      </c>
      <c r="N2580" t="s">
        <v>1372</v>
      </c>
      <c r="O2580" t="s">
        <v>7159</v>
      </c>
      <c r="P2580" t="s">
        <v>7172</v>
      </c>
      <c r="Q2580">
        <v>18</v>
      </c>
      <c r="R2580" t="s">
        <v>34</v>
      </c>
      <c r="S2580" t="s">
        <v>7158</v>
      </c>
      <c r="T2580" t="s">
        <v>3795</v>
      </c>
      <c r="U2580" t="s">
        <v>7307</v>
      </c>
      <c r="V2580" t="s">
        <v>7268</v>
      </c>
      <c r="W2580">
        <v>33</v>
      </c>
      <c r="X2580" t="s">
        <v>59</v>
      </c>
      <c r="Y2580" t="s">
        <v>18714</v>
      </c>
      <c r="Z2580" t="s">
        <v>7318</v>
      </c>
      <c r="AA2580" t="s">
        <v>7344</v>
      </c>
      <c r="AB2580" t="s">
        <v>7336</v>
      </c>
      <c r="AC2580" t="s">
        <v>7193</v>
      </c>
      <c r="AD2580">
        <v>1</v>
      </c>
      <c r="AE2580" t="s">
        <v>18715</v>
      </c>
      <c r="AF2580" t="s">
        <v>110</v>
      </c>
      <c r="AG2580" t="s">
        <v>7164</v>
      </c>
    </row>
    <row r="2581" spans="1:33" x14ac:dyDescent="0.3">
      <c r="A2581" t="s">
        <v>4454</v>
      </c>
      <c r="B2581" t="s">
        <v>7149</v>
      </c>
      <c r="C2581" t="s">
        <v>7351</v>
      </c>
      <c r="D2581" t="s">
        <v>48</v>
      </c>
      <c r="E2581" t="s">
        <v>39</v>
      </c>
      <c r="F2581" t="s">
        <v>12464</v>
      </c>
      <c r="G2581">
        <v>46.737574000000002</v>
      </c>
      <c r="H2581">
        <v>-81.772062000000005</v>
      </c>
      <c r="I2581" t="s">
        <v>12465</v>
      </c>
      <c r="J2581" t="s">
        <v>412</v>
      </c>
      <c r="K2581" t="s">
        <v>7288</v>
      </c>
      <c r="L2581" t="s">
        <v>7154</v>
      </c>
      <c r="M2581">
        <v>6812</v>
      </c>
      <c r="N2581" t="s">
        <v>2089</v>
      </c>
      <c r="O2581" t="s">
        <v>7449</v>
      </c>
      <c r="P2581" t="s">
        <v>7189</v>
      </c>
      <c r="Q2581">
        <v>52</v>
      </c>
      <c r="R2581" t="s">
        <v>7157</v>
      </c>
      <c r="S2581" t="s">
        <v>35</v>
      </c>
      <c r="T2581" t="s">
        <v>769</v>
      </c>
      <c r="U2581" t="s">
        <v>7450</v>
      </c>
      <c r="V2581" t="s">
        <v>7391</v>
      </c>
      <c r="X2581" t="s">
        <v>7214</v>
      </c>
      <c r="Y2581" t="s">
        <v>12466</v>
      </c>
      <c r="Z2581" t="s">
        <v>7270</v>
      </c>
      <c r="AA2581" t="s">
        <v>52</v>
      </c>
      <c r="AB2581" t="s">
        <v>7178</v>
      </c>
      <c r="AC2581" t="s">
        <v>7230</v>
      </c>
      <c r="AD2581">
        <v>3</v>
      </c>
      <c r="AE2581" t="s">
        <v>12467</v>
      </c>
      <c r="AF2581" t="s">
        <v>7403</v>
      </c>
      <c r="AG2581" t="s">
        <v>7164</v>
      </c>
    </row>
    <row r="2582" spans="1:33" x14ac:dyDescent="0.3">
      <c r="A2582" t="s">
        <v>4455</v>
      </c>
      <c r="B2582" t="s">
        <v>8116</v>
      </c>
      <c r="C2582" t="s">
        <v>7597</v>
      </c>
      <c r="D2582" t="s">
        <v>65</v>
      </c>
      <c r="E2582" t="s">
        <v>186</v>
      </c>
      <c r="F2582" t="s">
        <v>18716</v>
      </c>
      <c r="G2582">
        <v>33.168219000000001</v>
      </c>
      <c r="H2582">
        <v>-93.084637000000001</v>
      </c>
      <c r="I2582" t="s">
        <v>18717</v>
      </c>
      <c r="J2582" t="s">
        <v>649</v>
      </c>
      <c r="K2582" t="s">
        <v>7202</v>
      </c>
      <c r="L2582" t="s">
        <v>7400</v>
      </c>
      <c r="M2582">
        <v>4516</v>
      </c>
      <c r="N2582" t="s">
        <v>4456</v>
      </c>
      <c r="O2582" t="s">
        <v>7223</v>
      </c>
      <c r="P2582" t="s">
        <v>7160</v>
      </c>
      <c r="Q2582">
        <v>72</v>
      </c>
      <c r="R2582" t="s">
        <v>7164</v>
      </c>
      <c r="S2582" t="s">
        <v>7158</v>
      </c>
      <c r="T2582" t="s">
        <v>265</v>
      </c>
      <c r="U2582" t="s">
        <v>7277</v>
      </c>
      <c r="V2582" t="s">
        <v>7160</v>
      </c>
      <c r="W2582">
        <v>83</v>
      </c>
      <c r="X2582" t="s">
        <v>7372</v>
      </c>
      <c r="Y2582" t="s">
        <v>18718</v>
      </c>
      <c r="Z2582" t="s">
        <v>60</v>
      </c>
      <c r="AA2582" t="s">
        <v>7292</v>
      </c>
      <c r="AB2582" t="s">
        <v>53</v>
      </c>
      <c r="AC2582" t="s">
        <v>270</v>
      </c>
      <c r="AD2582">
        <v>2</v>
      </c>
      <c r="AE2582" t="s">
        <v>18719</v>
      </c>
      <c r="AF2582" t="s">
        <v>7165</v>
      </c>
      <c r="AG2582" t="s">
        <v>7164</v>
      </c>
    </row>
    <row r="2583" spans="1:33" x14ac:dyDescent="0.3">
      <c r="A2583" t="s">
        <v>4457</v>
      </c>
      <c r="B2583" t="s">
        <v>7149</v>
      </c>
      <c r="C2583" t="s">
        <v>8053</v>
      </c>
      <c r="D2583" t="s">
        <v>38</v>
      </c>
      <c r="E2583" t="s">
        <v>39</v>
      </c>
      <c r="F2583" t="s">
        <v>18720</v>
      </c>
      <c r="G2583">
        <v>156.82900000000001</v>
      </c>
      <c r="H2583">
        <v>-75.213258999999994</v>
      </c>
      <c r="I2583" t="s">
        <v>18721</v>
      </c>
      <c r="J2583" t="s">
        <v>285</v>
      </c>
      <c r="K2583" t="s">
        <v>7153</v>
      </c>
      <c r="L2583" t="s">
        <v>7276</v>
      </c>
      <c r="M2583">
        <v>7031</v>
      </c>
      <c r="N2583" t="s">
        <v>2005</v>
      </c>
      <c r="O2583" t="s">
        <v>7186</v>
      </c>
      <c r="P2583" t="s">
        <v>7248</v>
      </c>
      <c r="Q2583">
        <v>19</v>
      </c>
      <c r="R2583" t="s">
        <v>7260</v>
      </c>
      <c r="S2583" t="s">
        <v>7158</v>
      </c>
      <c r="T2583" t="s">
        <v>2270</v>
      </c>
      <c r="U2583" t="s">
        <v>7307</v>
      </c>
      <c r="V2583" t="s">
        <v>7317</v>
      </c>
      <c r="W2583">
        <v>56</v>
      </c>
      <c r="X2583" t="s">
        <v>7299</v>
      </c>
      <c r="Y2583" t="s">
        <v>18722</v>
      </c>
      <c r="Z2583" t="s">
        <v>7291</v>
      </c>
      <c r="AA2583" t="s">
        <v>139</v>
      </c>
      <c r="AB2583" t="s">
        <v>132</v>
      </c>
      <c r="AC2583" t="s">
        <v>7178</v>
      </c>
      <c r="AD2583">
        <v>5</v>
      </c>
      <c r="AE2583" t="s">
        <v>18723</v>
      </c>
      <c r="AF2583" t="s">
        <v>7195</v>
      </c>
      <c r="AG2583" t="s">
        <v>18724</v>
      </c>
    </row>
    <row r="2584" spans="1:33" x14ac:dyDescent="0.3">
      <c r="A2584" t="s">
        <v>4458</v>
      </c>
      <c r="B2584" t="s">
        <v>7744</v>
      </c>
      <c r="C2584" t="s">
        <v>7304</v>
      </c>
      <c r="D2584" t="s">
        <v>48</v>
      </c>
      <c r="E2584" t="s">
        <v>23</v>
      </c>
      <c r="F2584" t="s">
        <v>18725</v>
      </c>
      <c r="G2584">
        <v>35.408861999999999</v>
      </c>
      <c r="H2584">
        <v>54.575499999999998</v>
      </c>
      <c r="I2584" t="s">
        <v>18726</v>
      </c>
      <c r="J2584" t="s">
        <v>212</v>
      </c>
      <c r="K2584" t="s">
        <v>7187</v>
      </c>
      <c r="L2584" t="s">
        <v>7268</v>
      </c>
      <c r="M2584">
        <v>4426</v>
      </c>
      <c r="N2584" t="s">
        <v>2367</v>
      </c>
      <c r="O2584" t="s">
        <v>7481</v>
      </c>
      <c r="P2584" t="s">
        <v>7400</v>
      </c>
      <c r="Q2584">
        <v>25</v>
      </c>
      <c r="R2584" t="s">
        <v>7214</v>
      </c>
      <c r="S2584" t="s">
        <v>7309</v>
      </c>
      <c r="T2584" t="s">
        <v>1094</v>
      </c>
      <c r="U2584" t="s">
        <v>7381</v>
      </c>
      <c r="V2584" t="s">
        <v>7354</v>
      </c>
      <c r="W2584">
        <v>-18</v>
      </c>
      <c r="X2584" t="s">
        <v>7214</v>
      </c>
      <c r="Y2584" t="s">
        <v>7178</v>
      </c>
      <c r="Z2584" t="s">
        <v>7607</v>
      </c>
      <c r="AA2584" t="s">
        <v>109</v>
      </c>
      <c r="AB2584" t="s">
        <v>7363</v>
      </c>
      <c r="AC2584" t="s">
        <v>155</v>
      </c>
      <c r="AE2584" t="s">
        <v>18727</v>
      </c>
      <c r="AF2584" t="s">
        <v>7403</v>
      </c>
      <c r="AG2584" t="s">
        <v>18728</v>
      </c>
    </row>
    <row r="2585" spans="1:33" x14ac:dyDescent="0.3">
      <c r="A2585" t="s">
        <v>4459</v>
      </c>
      <c r="B2585" t="s">
        <v>8110</v>
      </c>
      <c r="C2585" t="s">
        <v>7322</v>
      </c>
      <c r="D2585" t="s">
        <v>92</v>
      </c>
      <c r="E2585" t="s">
        <v>55</v>
      </c>
      <c r="F2585" t="s">
        <v>18729</v>
      </c>
      <c r="G2585">
        <v>38.591191999999999</v>
      </c>
      <c r="H2585">
        <v>-102.263699</v>
      </c>
      <c r="I2585" t="s">
        <v>18730</v>
      </c>
      <c r="J2585" t="s">
        <v>362</v>
      </c>
      <c r="K2585" t="s">
        <v>7202</v>
      </c>
      <c r="L2585" t="s">
        <v>7247</v>
      </c>
      <c r="M2585">
        <v>3954</v>
      </c>
      <c r="N2585" t="s">
        <v>3425</v>
      </c>
      <c r="O2585" t="s">
        <v>7450</v>
      </c>
      <c r="P2585" t="s">
        <v>7160</v>
      </c>
      <c r="Q2585">
        <v>54</v>
      </c>
      <c r="R2585" t="s">
        <v>43</v>
      </c>
      <c r="S2585" t="s">
        <v>7279</v>
      </c>
      <c r="T2585" t="s">
        <v>2811</v>
      </c>
      <c r="U2585" t="s">
        <v>7342</v>
      </c>
      <c r="V2585" t="s">
        <v>7172</v>
      </c>
      <c r="W2585">
        <v>65</v>
      </c>
      <c r="X2585" t="s">
        <v>7372</v>
      </c>
      <c r="Y2585" t="s">
        <v>18731</v>
      </c>
      <c r="Z2585" t="s">
        <v>7164</v>
      </c>
      <c r="AA2585" t="s">
        <v>7217</v>
      </c>
      <c r="AB2585" t="s">
        <v>7293</v>
      </c>
      <c r="AC2585" t="s">
        <v>7364</v>
      </c>
      <c r="AD2585">
        <v>1</v>
      </c>
      <c r="AE2585" t="s">
        <v>18732</v>
      </c>
      <c r="AF2585" t="s">
        <v>7191</v>
      </c>
      <c r="AG2585" t="s">
        <v>7164</v>
      </c>
    </row>
    <row r="2586" spans="1:33" x14ac:dyDescent="0.3">
      <c r="A2586" t="s">
        <v>4460</v>
      </c>
      <c r="B2586" t="s">
        <v>134</v>
      </c>
      <c r="C2586" t="s">
        <v>7183</v>
      </c>
      <c r="D2586" t="s">
        <v>100</v>
      </c>
      <c r="E2586" t="s">
        <v>55</v>
      </c>
      <c r="F2586" t="s">
        <v>18733</v>
      </c>
      <c r="G2586">
        <v>44.152236000000002</v>
      </c>
      <c r="I2586" t="s">
        <v>18734</v>
      </c>
      <c r="J2586" t="s">
        <v>622</v>
      </c>
      <c r="K2586" t="s">
        <v>7159</v>
      </c>
      <c r="L2586" t="s">
        <v>7188</v>
      </c>
      <c r="M2586">
        <v>3668</v>
      </c>
      <c r="N2586" t="s">
        <v>1598</v>
      </c>
      <c r="O2586" t="s">
        <v>7222</v>
      </c>
      <c r="P2586" t="s">
        <v>41</v>
      </c>
      <c r="Q2586">
        <v>31</v>
      </c>
      <c r="R2586" t="s">
        <v>7299</v>
      </c>
      <c r="S2586" t="s">
        <v>7158</v>
      </c>
      <c r="T2586" t="s">
        <v>2353</v>
      </c>
      <c r="U2586" t="s">
        <v>7307</v>
      </c>
      <c r="V2586" t="s">
        <v>7247</v>
      </c>
      <c r="W2586">
        <v>83</v>
      </c>
      <c r="X2586" t="s">
        <v>7164</v>
      </c>
      <c r="Y2586" t="s">
        <v>18735</v>
      </c>
      <c r="Z2586" t="s">
        <v>7318</v>
      </c>
      <c r="AA2586" t="s">
        <v>139</v>
      </c>
      <c r="AB2586" t="s">
        <v>7164</v>
      </c>
      <c r="AC2586" t="s">
        <v>62</v>
      </c>
      <c r="AD2586">
        <v>2</v>
      </c>
      <c r="AE2586" t="s">
        <v>18736</v>
      </c>
      <c r="AF2586" t="s">
        <v>110</v>
      </c>
      <c r="AG2586" t="s">
        <v>18737</v>
      </c>
    </row>
    <row r="2587" spans="1:33" x14ac:dyDescent="0.3">
      <c r="A2587" t="s">
        <v>4461</v>
      </c>
      <c r="B2587" t="s">
        <v>373</v>
      </c>
      <c r="C2587" t="s">
        <v>135</v>
      </c>
      <c r="D2587" t="s">
        <v>88</v>
      </c>
      <c r="E2587" t="s">
        <v>31</v>
      </c>
      <c r="F2587" t="s">
        <v>18738</v>
      </c>
      <c r="G2587">
        <v>27.205123</v>
      </c>
      <c r="H2587">
        <v>-71.816712999999993</v>
      </c>
      <c r="I2587" t="s">
        <v>18739</v>
      </c>
      <c r="J2587" t="s">
        <v>272</v>
      </c>
      <c r="K2587" t="s">
        <v>7186</v>
      </c>
      <c r="L2587" t="s">
        <v>7239</v>
      </c>
      <c r="M2587">
        <v>3996</v>
      </c>
      <c r="N2587" t="s">
        <v>335</v>
      </c>
      <c r="O2587" t="s">
        <v>7381</v>
      </c>
      <c r="P2587" t="s">
        <v>7308</v>
      </c>
      <c r="Q2587">
        <v>67</v>
      </c>
      <c r="R2587" t="s">
        <v>7161</v>
      </c>
      <c r="S2587" t="s">
        <v>7279</v>
      </c>
      <c r="T2587" t="s">
        <v>159</v>
      </c>
      <c r="U2587" t="s">
        <v>7156</v>
      </c>
      <c r="V2587" t="s">
        <v>7268</v>
      </c>
      <c r="W2587">
        <v>78</v>
      </c>
      <c r="X2587" t="s">
        <v>7373</v>
      </c>
      <c r="Y2587" t="s">
        <v>7178</v>
      </c>
      <c r="Z2587" t="s">
        <v>70</v>
      </c>
      <c r="AA2587" t="s">
        <v>52</v>
      </c>
      <c r="AB2587" t="s">
        <v>7271</v>
      </c>
      <c r="AC2587" t="s">
        <v>7364</v>
      </c>
      <c r="AD2587">
        <v>2</v>
      </c>
      <c r="AE2587" t="s">
        <v>18740</v>
      </c>
      <c r="AF2587" t="s">
        <v>7403</v>
      </c>
      <c r="AG2587" t="s">
        <v>18741</v>
      </c>
    </row>
    <row r="2588" spans="1:33" x14ac:dyDescent="0.3">
      <c r="A2588" t="s">
        <v>4462</v>
      </c>
      <c r="B2588" t="s">
        <v>8031</v>
      </c>
      <c r="C2588" t="s">
        <v>7351</v>
      </c>
      <c r="D2588" t="s">
        <v>92</v>
      </c>
      <c r="E2588" t="s">
        <v>66</v>
      </c>
      <c r="F2588" t="s">
        <v>18742</v>
      </c>
      <c r="G2588">
        <v>44.526966000000002</v>
      </c>
      <c r="H2588">
        <v>-72.835436999999999</v>
      </c>
      <c r="I2588" t="s">
        <v>18743</v>
      </c>
      <c r="J2588" t="s">
        <v>161</v>
      </c>
      <c r="K2588" t="s">
        <v>7236</v>
      </c>
      <c r="L2588" t="s">
        <v>7239</v>
      </c>
      <c r="M2588">
        <v>1680</v>
      </c>
      <c r="N2588" t="s">
        <v>1793</v>
      </c>
      <c r="O2588" t="s">
        <v>7371</v>
      </c>
      <c r="P2588" t="s">
        <v>7333</v>
      </c>
      <c r="Q2588">
        <v>41</v>
      </c>
      <c r="R2588" t="s">
        <v>7214</v>
      </c>
      <c r="S2588" t="s">
        <v>7164</v>
      </c>
      <c r="T2588" t="s">
        <v>2108</v>
      </c>
      <c r="U2588" t="s">
        <v>7225</v>
      </c>
      <c r="V2588" t="s">
        <v>7248</v>
      </c>
      <c r="W2588">
        <v>74</v>
      </c>
      <c r="X2588" t="s">
        <v>7373</v>
      </c>
      <c r="Y2588" t="s">
        <v>18744</v>
      </c>
      <c r="Z2588" t="s">
        <v>7178</v>
      </c>
      <c r="AA2588" t="s">
        <v>7217</v>
      </c>
      <c r="AB2588" t="s">
        <v>7192</v>
      </c>
      <c r="AC2588" t="s">
        <v>7193</v>
      </c>
      <c r="AD2588">
        <v>5</v>
      </c>
      <c r="AE2588" t="s">
        <v>18745</v>
      </c>
      <c r="AF2588" t="s">
        <v>7254</v>
      </c>
      <c r="AG2588" t="s">
        <v>18746</v>
      </c>
    </row>
    <row r="2589" spans="1:33" x14ac:dyDescent="0.3">
      <c r="A2589" t="s">
        <v>4463</v>
      </c>
      <c r="B2589" t="s">
        <v>7620</v>
      </c>
      <c r="C2589" t="s">
        <v>7330</v>
      </c>
      <c r="D2589" t="s">
        <v>100</v>
      </c>
      <c r="E2589" t="s">
        <v>72</v>
      </c>
      <c r="F2589" t="s">
        <v>18747</v>
      </c>
      <c r="G2589">
        <v>39.011493999999999</v>
      </c>
      <c r="H2589">
        <v>-119.765737</v>
      </c>
      <c r="I2589" t="s">
        <v>18748</v>
      </c>
      <c r="J2589" t="s">
        <v>1313</v>
      </c>
      <c r="K2589" t="s">
        <v>7238</v>
      </c>
      <c r="L2589" t="s">
        <v>7224</v>
      </c>
      <c r="M2589">
        <v>9164</v>
      </c>
      <c r="N2589" t="s">
        <v>965</v>
      </c>
      <c r="O2589" t="s">
        <v>7481</v>
      </c>
      <c r="P2589" t="s">
        <v>7354</v>
      </c>
      <c r="Q2589">
        <v>46</v>
      </c>
      <c r="R2589" t="s">
        <v>7299</v>
      </c>
      <c r="S2589" t="s">
        <v>7279</v>
      </c>
      <c r="T2589" t="s">
        <v>4464</v>
      </c>
      <c r="U2589" t="s">
        <v>7171</v>
      </c>
      <c r="V2589" t="s">
        <v>7317</v>
      </c>
      <c r="W2589">
        <v>53</v>
      </c>
      <c r="X2589" t="s">
        <v>7299</v>
      </c>
      <c r="Y2589" t="s">
        <v>18749</v>
      </c>
      <c r="Z2589" t="s">
        <v>7383</v>
      </c>
      <c r="AA2589" t="s">
        <v>109</v>
      </c>
      <c r="AB2589" t="s">
        <v>7229</v>
      </c>
      <c r="AC2589" t="s">
        <v>155</v>
      </c>
      <c r="AD2589">
        <v>0</v>
      </c>
      <c r="AE2589" t="s">
        <v>18750</v>
      </c>
      <c r="AF2589" t="s">
        <v>7164</v>
      </c>
      <c r="AG2589" t="s">
        <v>7164</v>
      </c>
    </row>
    <row r="2590" spans="1:33" x14ac:dyDescent="0.3">
      <c r="A2590" t="s">
        <v>4465</v>
      </c>
      <c r="B2590" t="s">
        <v>141</v>
      </c>
      <c r="C2590" t="s">
        <v>8076</v>
      </c>
      <c r="D2590" t="s">
        <v>88</v>
      </c>
      <c r="E2590" t="s">
        <v>39</v>
      </c>
      <c r="F2590" t="s">
        <v>18751</v>
      </c>
      <c r="G2590">
        <v>45.167670999999999</v>
      </c>
      <c r="H2590">
        <v>-110.94783</v>
      </c>
      <c r="I2590" t="s">
        <v>18752</v>
      </c>
      <c r="J2590" t="s">
        <v>761</v>
      </c>
      <c r="K2590" t="s">
        <v>7200</v>
      </c>
      <c r="L2590" t="s">
        <v>7188</v>
      </c>
      <c r="M2590">
        <v>9566</v>
      </c>
      <c r="N2590" t="s">
        <v>2260</v>
      </c>
      <c r="O2590" t="s">
        <v>7223</v>
      </c>
      <c r="P2590" t="s">
        <v>7276</v>
      </c>
      <c r="R2590" t="s">
        <v>7373</v>
      </c>
      <c r="S2590" t="s">
        <v>34</v>
      </c>
      <c r="T2590" t="s">
        <v>2256</v>
      </c>
      <c r="U2590" t="s">
        <v>7186</v>
      </c>
      <c r="V2590" t="s">
        <v>7201</v>
      </c>
      <c r="W2590">
        <v>72</v>
      </c>
      <c r="X2590" t="s">
        <v>7164</v>
      </c>
      <c r="Y2590" t="s">
        <v>18753</v>
      </c>
      <c r="Z2590" t="s">
        <v>7318</v>
      </c>
      <c r="AA2590" t="s">
        <v>97</v>
      </c>
      <c r="AB2590" t="s">
        <v>132</v>
      </c>
      <c r="AC2590" t="s">
        <v>155</v>
      </c>
      <c r="AD2590">
        <v>1</v>
      </c>
      <c r="AE2590" t="s">
        <v>18754</v>
      </c>
      <c r="AF2590" t="s">
        <v>110</v>
      </c>
      <c r="AG2590" t="s">
        <v>18755</v>
      </c>
    </row>
    <row r="2591" spans="1:33" x14ac:dyDescent="0.3">
      <c r="A2591" t="s">
        <v>4466</v>
      </c>
      <c r="B2591" t="s">
        <v>7242</v>
      </c>
      <c r="C2591" t="s">
        <v>7322</v>
      </c>
      <c r="D2591" t="s">
        <v>48</v>
      </c>
      <c r="E2591" t="s">
        <v>31</v>
      </c>
      <c r="F2591" t="s">
        <v>18756</v>
      </c>
      <c r="G2591">
        <v>46.141013999999998</v>
      </c>
      <c r="H2591">
        <v>-114.014819</v>
      </c>
      <c r="I2591" t="s">
        <v>7164</v>
      </c>
      <c r="J2591" t="s">
        <v>318</v>
      </c>
      <c r="K2591" t="s">
        <v>7342</v>
      </c>
      <c r="L2591" t="s">
        <v>7382</v>
      </c>
      <c r="M2591">
        <v>8993</v>
      </c>
      <c r="N2591" t="s">
        <v>158</v>
      </c>
      <c r="O2591" t="s">
        <v>7186</v>
      </c>
      <c r="P2591" t="s">
        <v>7482</v>
      </c>
      <c r="Q2591">
        <v>36</v>
      </c>
      <c r="R2591" t="s">
        <v>43</v>
      </c>
      <c r="S2591" t="s">
        <v>7178</v>
      </c>
      <c r="T2591" t="s">
        <v>2819</v>
      </c>
      <c r="U2591" t="s">
        <v>7449</v>
      </c>
      <c r="V2591" t="s">
        <v>7400</v>
      </c>
      <c r="W2591">
        <v>31</v>
      </c>
      <c r="X2591" t="s">
        <v>7178</v>
      </c>
      <c r="Y2591" t="s">
        <v>18757</v>
      </c>
      <c r="Z2591" t="s">
        <v>7291</v>
      </c>
      <c r="AA2591" t="s">
        <v>7228</v>
      </c>
      <c r="AB2591" t="s">
        <v>7336</v>
      </c>
      <c r="AC2591" t="s">
        <v>270</v>
      </c>
      <c r="AD2591">
        <v>4</v>
      </c>
      <c r="AE2591" t="s">
        <v>18758</v>
      </c>
      <c r="AF2591" t="s">
        <v>7180</v>
      </c>
      <c r="AG2591" t="s">
        <v>7164</v>
      </c>
    </row>
    <row r="2592" spans="1:33" x14ac:dyDescent="0.3">
      <c r="A2592" t="s">
        <v>4467</v>
      </c>
      <c r="B2592" t="s">
        <v>7433</v>
      </c>
      <c r="C2592" t="s">
        <v>8933</v>
      </c>
      <c r="D2592" t="s">
        <v>48</v>
      </c>
      <c r="E2592" t="s">
        <v>23</v>
      </c>
      <c r="F2592" t="s">
        <v>18759</v>
      </c>
      <c r="H2592">
        <v>-109.442274</v>
      </c>
      <c r="I2592" t="s">
        <v>18760</v>
      </c>
      <c r="J2592" t="s">
        <v>712</v>
      </c>
      <c r="K2592" t="s">
        <v>7249</v>
      </c>
      <c r="L2592" t="s">
        <v>7175</v>
      </c>
      <c r="N2592" t="s">
        <v>4468</v>
      </c>
      <c r="O2592" t="s">
        <v>7249</v>
      </c>
      <c r="P2592" t="s">
        <v>7268</v>
      </c>
      <c r="Q2592">
        <v>23</v>
      </c>
      <c r="R2592" t="s">
        <v>7373</v>
      </c>
      <c r="S2592" t="s">
        <v>85</v>
      </c>
      <c r="T2592" t="s">
        <v>2783</v>
      </c>
      <c r="U2592" t="s">
        <v>7171</v>
      </c>
      <c r="V2592" t="s">
        <v>7289</v>
      </c>
      <c r="X2592" t="s">
        <v>34</v>
      </c>
      <c r="Y2592" t="s">
        <v>7164</v>
      </c>
      <c r="Z2592" t="s">
        <v>7251</v>
      </c>
      <c r="AA2592" t="s">
        <v>7262</v>
      </c>
      <c r="AB2592" t="s">
        <v>7192</v>
      </c>
      <c r="AC2592" t="s">
        <v>29</v>
      </c>
      <c r="AE2592" t="s">
        <v>18761</v>
      </c>
      <c r="AF2592" t="s">
        <v>7165</v>
      </c>
      <c r="AG2592" t="s">
        <v>7164</v>
      </c>
    </row>
    <row r="2593" spans="1:33" x14ac:dyDescent="0.3">
      <c r="A2593" t="s">
        <v>4469</v>
      </c>
      <c r="B2593" t="s">
        <v>7433</v>
      </c>
      <c r="C2593" t="s">
        <v>7441</v>
      </c>
      <c r="D2593" t="s">
        <v>100</v>
      </c>
      <c r="E2593" t="s">
        <v>112</v>
      </c>
      <c r="F2593" t="s">
        <v>18762</v>
      </c>
      <c r="G2593">
        <v>26.820187000000001</v>
      </c>
      <c r="H2593">
        <v>-103.50958300000001</v>
      </c>
      <c r="I2593" t="s">
        <v>18763</v>
      </c>
      <c r="J2593" t="s">
        <v>503</v>
      </c>
      <c r="K2593" t="s">
        <v>7249</v>
      </c>
      <c r="L2593" t="s">
        <v>7213</v>
      </c>
      <c r="M2593">
        <v>1213</v>
      </c>
      <c r="N2593" t="s">
        <v>476</v>
      </c>
      <c r="O2593" t="s">
        <v>7174</v>
      </c>
      <c r="P2593" t="s">
        <v>7201</v>
      </c>
      <c r="R2593" t="s">
        <v>7178</v>
      </c>
      <c r="S2593" t="s">
        <v>41</v>
      </c>
      <c r="T2593" t="s">
        <v>2732</v>
      </c>
      <c r="U2593" t="s">
        <v>7259</v>
      </c>
      <c r="V2593" t="s">
        <v>7173</v>
      </c>
      <c r="W2593">
        <v>28</v>
      </c>
      <c r="X2593" t="s">
        <v>7372</v>
      </c>
      <c r="Y2593" t="s">
        <v>18764</v>
      </c>
      <c r="Z2593" t="s">
        <v>7383</v>
      </c>
      <c r="AA2593" t="s">
        <v>7177</v>
      </c>
      <c r="AB2593" t="s">
        <v>7252</v>
      </c>
      <c r="AC2593" t="s">
        <v>62</v>
      </c>
      <c r="AD2593">
        <v>2</v>
      </c>
      <c r="AE2593" t="s">
        <v>18765</v>
      </c>
      <c r="AF2593" t="s">
        <v>110</v>
      </c>
      <c r="AG2593" t="s">
        <v>7164</v>
      </c>
    </row>
    <row r="2594" spans="1:33" x14ac:dyDescent="0.3">
      <c r="A2594" t="s">
        <v>4470</v>
      </c>
      <c r="B2594" t="s">
        <v>7387</v>
      </c>
      <c r="C2594" t="s">
        <v>7760</v>
      </c>
      <c r="D2594" t="s">
        <v>48</v>
      </c>
      <c r="E2594" t="s">
        <v>72</v>
      </c>
      <c r="F2594" t="s">
        <v>18766</v>
      </c>
      <c r="G2594">
        <v>32.299674000000003</v>
      </c>
      <c r="H2594">
        <v>-114.241986</v>
      </c>
      <c r="I2594" t="s">
        <v>18767</v>
      </c>
      <c r="J2594" t="s">
        <v>83</v>
      </c>
      <c r="K2594" t="s">
        <v>7223</v>
      </c>
      <c r="L2594" t="s">
        <v>7160</v>
      </c>
      <c r="M2594">
        <v>8686</v>
      </c>
      <c r="N2594" t="s">
        <v>7164</v>
      </c>
      <c r="O2594" t="s">
        <v>7164</v>
      </c>
      <c r="P2594" t="s">
        <v>7164</v>
      </c>
      <c r="R2594" t="s">
        <v>7164</v>
      </c>
      <c r="S2594" t="s">
        <v>7164</v>
      </c>
      <c r="T2594" t="s">
        <v>2156</v>
      </c>
      <c r="U2594" t="s">
        <v>7200</v>
      </c>
      <c r="V2594" t="s">
        <v>7172</v>
      </c>
      <c r="X2594" t="s">
        <v>7164</v>
      </c>
      <c r="Y2594" t="s">
        <v>18768</v>
      </c>
      <c r="Z2594" t="s">
        <v>7291</v>
      </c>
      <c r="AA2594" t="s">
        <v>139</v>
      </c>
      <c r="AB2594" t="s">
        <v>7229</v>
      </c>
      <c r="AC2594" t="s">
        <v>62</v>
      </c>
      <c r="AD2594">
        <v>2</v>
      </c>
      <c r="AE2594" t="s">
        <v>18769</v>
      </c>
      <c r="AF2594" t="s">
        <v>110</v>
      </c>
      <c r="AG2594" t="s">
        <v>18770</v>
      </c>
    </row>
    <row r="2595" spans="1:33" x14ac:dyDescent="0.3">
      <c r="A2595" t="s">
        <v>4471</v>
      </c>
      <c r="B2595" t="s">
        <v>134</v>
      </c>
      <c r="C2595" t="s">
        <v>7945</v>
      </c>
      <c r="D2595" t="s">
        <v>22</v>
      </c>
      <c r="E2595" t="s">
        <v>93</v>
      </c>
      <c r="F2595" t="s">
        <v>18771</v>
      </c>
      <c r="G2595">
        <v>41.640165000000003</v>
      </c>
      <c r="H2595">
        <v>-85.574740000000006</v>
      </c>
      <c r="I2595" t="s">
        <v>18772</v>
      </c>
      <c r="J2595" t="s">
        <v>774</v>
      </c>
      <c r="K2595" t="s">
        <v>7259</v>
      </c>
      <c r="L2595" t="s">
        <v>7317</v>
      </c>
      <c r="M2595">
        <v>8514</v>
      </c>
      <c r="N2595" t="s">
        <v>3138</v>
      </c>
      <c r="O2595" t="s">
        <v>7171</v>
      </c>
      <c r="P2595" t="s">
        <v>7354</v>
      </c>
      <c r="Q2595">
        <v>170</v>
      </c>
      <c r="R2595" t="s">
        <v>59</v>
      </c>
      <c r="S2595" t="s">
        <v>35</v>
      </c>
      <c r="T2595" t="s">
        <v>1674</v>
      </c>
      <c r="U2595" t="s">
        <v>7153</v>
      </c>
      <c r="V2595" t="s">
        <v>41</v>
      </c>
      <c r="W2595">
        <v>18</v>
      </c>
      <c r="X2595" t="s">
        <v>7164</v>
      </c>
      <c r="Y2595" t="s">
        <v>18773</v>
      </c>
      <c r="Z2595" t="s">
        <v>7178</v>
      </c>
      <c r="AA2595" t="s">
        <v>7163</v>
      </c>
      <c r="AB2595" t="s">
        <v>7336</v>
      </c>
      <c r="AC2595" t="s">
        <v>7230</v>
      </c>
      <c r="AD2595">
        <v>1</v>
      </c>
      <c r="AE2595" t="s">
        <v>18774</v>
      </c>
      <c r="AF2595" t="s">
        <v>7385</v>
      </c>
      <c r="AG2595" t="s">
        <v>18775</v>
      </c>
    </row>
    <row r="2596" spans="1:33" x14ac:dyDescent="0.3">
      <c r="A2596" t="s">
        <v>4472</v>
      </c>
      <c r="B2596" t="s">
        <v>7413</v>
      </c>
      <c r="C2596" t="s">
        <v>7871</v>
      </c>
      <c r="D2596" t="s">
        <v>88</v>
      </c>
      <c r="E2596" t="s">
        <v>55</v>
      </c>
      <c r="F2596" t="s">
        <v>18776</v>
      </c>
      <c r="G2596">
        <v>37.417392</v>
      </c>
      <c r="H2596">
        <v>-108.204301</v>
      </c>
      <c r="I2596" t="s">
        <v>7164</v>
      </c>
      <c r="J2596" t="s">
        <v>334</v>
      </c>
      <c r="K2596" t="s">
        <v>7174</v>
      </c>
      <c r="L2596" t="s">
        <v>7308</v>
      </c>
      <c r="M2596">
        <v>7493</v>
      </c>
      <c r="N2596" t="s">
        <v>520</v>
      </c>
      <c r="O2596" t="s">
        <v>7223</v>
      </c>
      <c r="P2596" t="s">
        <v>7172</v>
      </c>
      <c r="Q2596">
        <v>58</v>
      </c>
      <c r="R2596" t="s">
        <v>7157</v>
      </c>
      <c r="S2596" t="s">
        <v>85</v>
      </c>
      <c r="T2596" t="s">
        <v>907</v>
      </c>
      <c r="U2596" t="s">
        <v>7238</v>
      </c>
      <c r="V2596" t="s">
        <v>7268</v>
      </c>
      <c r="W2596">
        <v>26</v>
      </c>
      <c r="X2596" t="s">
        <v>34</v>
      </c>
      <c r="Y2596" t="s">
        <v>18777</v>
      </c>
      <c r="Z2596" t="s">
        <v>7607</v>
      </c>
      <c r="AA2596" t="s">
        <v>7292</v>
      </c>
      <c r="AB2596" t="s">
        <v>28</v>
      </c>
      <c r="AC2596" t="s">
        <v>7230</v>
      </c>
      <c r="AD2596">
        <v>2</v>
      </c>
      <c r="AE2596" t="s">
        <v>7164</v>
      </c>
      <c r="AF2596" t="s">
        <v>7207</v>
      </c>
      <c r="AG2596" t="s">
        <v>18778</v>
      </c>
    </row>
    <row r="2597" spans="1:33" x14ac:dyDescent="0.3">
      <c r="A2597" t="s">
        <v>4473</v>
      </c>
      <c r="B2597" t="s">
        <v>8031</v>
      </c>
      <c r="C2597" t="s">
        <v>342</v>
      </c>
      <c r="D2597" t="s">
        <v>100</v>
      </c>
      <c r="E2597" t="s">
        <v>112</v>
      </c>
      <c r="F2597" t="s">
        <v>18779</v>
      </c>
      <c r="G2597">
        <v>39.049517000000002</v>
      </c>
      <c r="H2597">
        <v>-110.671036</v>
      </c>
      <c r="I2597" t="s">
        <v>7164</v>
      </c>
      <c r="J2597" t="s">
        <v>910</v>
      </c>
      <c r="K2597" t="s">
        <v>7449</v>
      </c>
      <c r="L2597" t="s">
        <v>41</v>
      </c>
      <c r="M2597">
        <v>6177</v>
      </c>
      <c r="N2597" t="s">
        <v>2359</v>
      </c>
      <c r="O2597" t="s">
        <v>7307</v>
      </c>
      <c r="P2597" t="s">
        <v>7173</v>
      </c>
      <c r="Q2597">
        <v>48</v>
      </c>
      <c r="R2597" t="s">
        <v>7157</v>
      </c>
      <c r="S2597" t="s">
        <v>107</v>
      </c>
      <c r="T2597" t="s">
        <v>4474</v>
      </c>
      <c r="U2597" t="s">
        <v>7156</v>
      </c>
      <c r="V2597" t="s">
        <v>7348</v>
      </c>
      <c r="W2597">
        <v>22</v>
      </c>
      <c r="X2597" t="s">
        <v>7161</v>
      </c>
      <c r="Y2597" t="s">
        <v>18780</v>
      </c>
      <c r="Z2597" t="s">
        <v>7164</v>
      </c>
      <c r="AA2597" t="s">
        <v>7163</v>
      </c>
      <c r="AB2597" t="s">
        <v>7293</v>
      </c>
      <c r="AC2597" t="s">
        <v>7230</v>
      </c>
      <c r="AD2597">
        <v>0</v>
      </c>
      <c r="AE2597" t="s">
        <v>18781</v>
      </c>
      <c r="AF2597" t="s">
        <v>7191</v>
      </c>
      <c r="AG2597" t="s">
        <v>18782</v>
      </c>
    </row>
    <row r="2598" spans="1:33" x14ac:dyDescent="0.3">
      <c r="A2598" t="s">
        <v>4475</v>
      </c>
      <c r="B2598" t="s">
        <v>373</v>
      </c>
      <c r="C2598" t="s">
        <v>7233</v>
      </c>
      <c r="D2598" t="s">
        <v>77</v>
      </c>
      <c r="E2598" t="s">
        <v>93</v>
      </c>
      <c r="F2598" t="s">
        <v>18783</v>
      </c>
      <c r="G2598">
        <v>26.295339999999999</v>
      </c>
      <c r="H2598">
        <v>-75.453303000000005</v>
      </c>
      <c r="I2598" t="s">
        <v>18784</v>
      </c>
      <c r="J2598" t="s">
        <v>609</v>
      </c>
      <c r="K2598" t="s">
        <v>7277</v>
      </c>
      <c r="L2598" t="s">
        <v>7268</v>
      </c>
      <c r="M2598">
        <v>5331</v>
      </c>
      <c r="N2598" t="s">
        <v>4476</v>
      </c>
      <c r="O2598" t="s">
        <v>7449</v>
      </c>
      <c r="P2598" t="s">
        <v>7248</v>
      </c>
      <c r="Q2598">
        <v>25</v>
      </c>
      <c r="R2598" t="s">
        <v>59</v>
      </c>
      <c r="S2598" t="s">
        <v>7279</v>
      </c>
      <c r="T2598" t="s">
        <v>1216</v>
      </c>
      <c r="U2598" t="s">
        <v>7200</v>
      </c>
      <c r="V2598" t="s">
        <v>7189</v>
      </c>
      <c r="W2598">
        <v>32</v>
      </c>
      <c r="X2598" t="s">
        <v>7260</v>
      </c>
      <c r="Y2598" t="s">
        <v>18785</v>
      </c>
      <c r="Z2598" t="s">
        <v>7291</v>
      </c>
      <c r="AA2598" t="s">
        <v>7191</v>
      </c>
      <c r="AB2598" t="s">
        <v>7271</v>
      </c>
      <c r="AC2598" t="s">
        <v>29</v>
      </c>
      <c r="AD2598">
        <v>5</v>
      </c>
      <c r="AE2598" t="s">
        <v>18786</v>
      </c>
      <c r="AF2598" t="s">
        <v>7191</v>
      </c>
      <c r="AG2598" t="s">
        <v>18787</v>
      </c>
    </row>
    <row r="2599" spans="1:33" x14ac:dyDescent="0.3">
      <c r="A2599" t="s">
        <v>1877</v>
      </c>
      <c r="B2599" t="s">
        <v>7587</v>
      </c>
      <c r="C2599" t="s">
        <v>7296</v>
      </c>
      <c r="D2599" t="s">
        <v>88</v>
      </c>
      <c r="E2599" t="s">
        <v>23</v>
      </c>
      <c r="F2599" t="s">
        <v>10548</v>
      </c>
      <c r="G2599">
        <v>29.145907999999999</v>
      </c>
      <c r="H2599">
        <v>-73.660971000000004</v>
      </c>
      <c r="I2599" t="s">
        <v>10549</v>
      </c>
      <c r="J2599" t="s">
        <v>852</v>
      </c>
      <c r="K2599" t="s">
        <v>7280</v>
      </c>
      <c r="L2599" t="s">
        <v>7391</v>
      </c>
      <c r="M2599">
        <v>5497</v>
      </c>
      <c r="N2599" t="s">
        <v>7164</v>
      </c>
      <c r="O2599" t="s">
        <v>7164</v>
      </c>
      <c r="P2599" t="s">
        <v>7164</v>
      </c>
      <c r="R2599" t="s">
        <v>7164</v>
      </c>
      <c r="S2599" t="s">
        <v>7164</v>
      </c>
      <c r="T2599" t="s">
        <v>1878</v>
      </c>
      <c r="U2599" t="s">
        <v>7381</v>
      </c>
      <c r="V2599" t="s">
        <v>7160</v>
      </c>
      <c r="W2599">
        <v>80</v>
      </c>
      <c r="X2599" t="s">
        <v>7161</v>
      </c>
      <c r="Y2599" t="s">
        <v>10550</v>
      </c>
      <c r="Z2599" t="s">
        <v>7178</v>
      </c>
      <c r="AA2599" t="s">
        <v>7177</v>
      </c>
      <c r="AB2599" t="s">
        <v>7252</v>
      </c>
      <c r="AC2599" t="s">
        <v>29</v>
      </c>
      <c r="AD2599">
        <v>0</v>
      </c>
      <c r="AE2599" t="s">
        <v>10551</v>
      </c>
      <c r="AF2599" t="s">
        <v>7403</v>
      </c>
      <c r="AG2599" t="s">
        <v>7164</v>
      </c>
    </row>
    <row r="2600" spans="1:33" x14ac:dyDescent="0.3">
      <c r="A2600" t="s">
        <v>4477</v>
      </c>
      <c r="B2600" t="s">
        <v>8923</v>
      </c>
      <c r="C2600" t="s">
        <v>7558</v>
      </c>
      <c r="D2600" t="s">
        <v>100</v>
      </c>
      <c r="E2600" t="s">
        <v>66</v>
      </c>
      <c r="F2600" t="s">
        <v>18788</v>
      </c>
      <c r="G2600">
        <v>30.897791000000002</v>
      </c>
      <c r="H2600">
        <v>-85.565624999999997</v>
      </c>
      <c r="I2600" t="s">
        <v>18789</v>
      </c>
      <c r="J2600" t="s">
        <v>419</v>
      </c>
      <c r="K2600" t="s">
        <v>7280</v>
      </c>
      <c r="L2600" t="s">
        <v>7175</v>
      </c>
      <c r="M2600">
        <v>6116</v>
      </c>
      <c r="N2600" t="s">
        <v>1000</v>
      </c>
      <c r="O2600" t="s">
        <v>7259</v>
      </c>
      <c r="P2600" t="s">
        <v>7391</v>
      </c>
      <c r="Q2600">
        <v>29</v>
      </c>
      <c r="R2600" t="s">
        <v>7260</v>
      </c>
      <c r="S2600" t="s">
        <v>7161</v>
      </c>
      <c r="T2600" t="s">
        <v>816</v>
      </c>
      <c r="U2600" t="s">
        <v>7156</v>
      </c>
      <c r="V2600" t="s">
        <v>41</v>
      </c>
      <c r="W2600">
        <v>-62</v>
      </c>
      <c r="X2600" t="s">
        <v>7161</v>
      </c>
      <c r="Y2600" t="s">
        <v>18790</v>
      </c>
      <c r="Z2600" t="s">
        <v>7178</v>
      </c>
      <c r="AA2600" t="s">
        <v>7217</v>
      </c>
      <c r="AB2600" t="s">
        <v>98</v>
      </c>
      <c r="AC2600" t="s">
        <v>7394</v>
      </c>
      <c r="AD2600">
        <v>2</v>
      </c>
      <c r="AE2600" t="s">
        <v>18791</v>
      </c>
      <c r="AF2600" t="s">
        <v>7403</v>
      </c>
      <c r="AG2600" t="s">
        <v>18792</v>
      </c>
    </row>
    <row r="2601" spans="1:33" x14ac:dyDescent="0.3">
      <c r="A2601" t="s">
        <v>4478</v>
      </c>
      <c r="B2601" t="s">
        <v>8338</v>
      </c>
      <c r="C2601" t="s">
        <v>8105</v>
      </c>
      <c r="D2601" t="s">
        <v>77</v>
      </c>
      <c r="E2601" t="s">
        <v>78</v>
      </c>
      <c r="F2601" t="s">
        <v>18793</v>
      </c>
      <c r="H2601">
        <v>-76.853718000000001</v>
      </c>
      <c r="I2601" t="s">
        <v>18794</v>
      </c>
      <c r="J2601" t="s">
        <v>161</v>
      </c>
      <c r="K2601" t="s">
        <v>7450</v>
      </c>
      <c r="L2601" t="s">
        <v>7201</v>
      </c>
      <c r="M2601">
        <v>3607</v>
      </c>
      <c r="N2601" t="s">
        <v>409</v>
      </c>
      <c r="O2601" t="s">
        <v>7225</v>
      </c>
      <c r="P2601" t="s">
        <v>7188</v>
      </c>
      <c r="Q2601">
        <v>53</v>
      </c>
      <c r="R2601" t="s">
        <v>7372</v>
      </c>
      <c r="S2601" t="s">
        <v>7178</v>
      </c>
      <c r="T2601" t="s">
        <v>69</v>
      </c>
      <c r="U2601" t="s">
        <v>7186</v>
      </c>
      <c r="V2601" t="s">
        <v>7160</v>
      </c>
      <c r="W2601">
        <v>14</v>
      </c>
      <c r="X2601" t="s">
        <v>7373</v>
      </c>
      <c r="Y2601" t="s">
        <v>18795</v>
      </c>
      <c r="Z2601" t="s">
        <v>7318</v>
      </c>
      <c r="AA2601" t="s">
        <v>7344</v>
      </c>
      <c r="AB2601" t="s">
        <v>7293</v>
      </c>
      <c r="AC2601" t="s">
        <v>7364</v>
      </c>
      <c r="AD2601">
        <v>0</v>
      </c>
      <c r="AE2601" t="s">
        <v>18796</v>
      </c>
      <c r="AF2601" t="s">
        <v>7403</v>
      </c>
      <c r="AG2601" t="s">
        <v>18797</v>
      </c>
    </row>
    <row r="2602" spans="1:33" x14ac:dyDescent="0.3">
      <c r="A2602" t="s">
        <v>4479</v>
      </c>
      <c r="B2602" t="s">
        <v>382</v>
      </c>
      <c r="C2602" t="s">
        <v>7150</v>
      </c>
      <c r="D2602" t="s">
        <v>38</v>
      </c>
      <c r="E2602" t="s">
        <v>31</v>
      </c>
      <c r="F2602" t="s">
        <v>18798</v>
      </c>
      <c r="H2602">
        <v>-91.357088000000005</v>
      </c>
      <c r="I2602" t="s">
        <v>18799</v>
      </c>
      <c r="J2602" t="s">
        <v>475</v>
      </c>
      <c r="K2602" t="s">
        <v>7202</v>
      </c>
      <c r="L2602" t="s">
        <v>7239</v>
      </c>
      <c r="N2602" t="s">
        <v>2682</v>
      </c>
      <c r="O2602" t="s">
        <v>7449</v>
      </c>
      <c r="P2602" t="s">
        <v>7276</v>
      </c>
      <c r="Q2602">
        <v>270</v>
      </c>
      <c r="R2602" t="s">
        <v>34</v>
      </c>
      <c r="S2602" t="s">
        <v>107</v>
      </c>
      <c r="T2602" t="s">
        <v>7164</v>
      </c>
      <c r="U2602" t="s">
        <v>7164</v>
      </c>
      <c r="V2602" t="s">
        <v>7164</v>
      </c>
      <c r="X2602" t="s">
        <v>7164</v>
      </c>
      <c r="Y2602" t="s">
        <v>7164</v>
      </c>
      <c r="Z2602" t="s">
        <v>7251</v>
      </c>
      <c r="AA2602" t="s">
        <v>7393</v>
      </c>
      <c r="AB2602" t="s">
        <v>7229</v>
      </c>
      <c r="AC2602" t="s">
        <v>7394</v>
      </c>
      <c r="AD2602">
        <v>0</v>
      </c>
      <c r="AE2602" t="s">
        <v>18800</v>
      </c>
      <c r="AF2602" t="s">
        <v>7164</v>
      </c>
      <c r="AG2602" t="s">
        <v>18801</v>
      </c>
    </row>
    <row r="2603" spans="1:33" x14ac:dyDescent="0.3">
      <c r="A2603" t="s">
        <v>3995</v>
      </c>
      <c r="B2603" t="s">
        <v>507</v>
      </c>
      <c r="C2603" t="s">
        <v>7304</v>
      </c>
      <c r="D2603" t="s">
        <v>100</v>
      </c>
      <c r="E2603" t="s">
        <v>112</v>
      </c>
      <c r="F2603" t="s">
        <v>16982</v>
      </c>
      <c r="G2603">
        <v>32.411566999999998</v>
      </c>
      <c r="H2603">
        <v>-84.758215000000007</v>
      </c>
      <c r="I2603" t="s">
        <v>16983</v>
      </c>
      <c r="J2603" t="s">
        <v>166</v>
      </c>
      <c r="K2603" t="s">
        <v>7187</v>
      </c>
      <c r="L2603" t="s">
        <v>7317</v>
      </c>
      <c r="M2603">
        <v>4241</v>
      </c>
      <c r="N2603" t="s">
        <v>7164</v>
      </c>
      <c r="O2603" t="s">
        <v>7164</v>
      </c>
      <c r="P2603" t="s">
        <v>7164</v>
      </c>
      <c r="R2603" t="s">
        <v>7164</v>
      </c>
      <c r="S2603" t="s">
        <v>7164</v>
      </c>
      <c r="T2603" t="s">
        <v>3996</v>
      </c>
      <c r="U2603" t="s">
        <v>7246</v>
      </c>
      <c r="V2603" t="s">
        <v>7201</v>
      </c>
      <c r="W2603">
        <v>-66</v>
      </c>
      <c r="X2603" t="s">
        <v>7373</v>
      </c>
      <c r="Y2603" t="s">
        <v>7164</v>
      </c>
      <c r="Z2603" t="s">
        <v>7270</v>
      </c>
      <c r="AA2603" t="s">
        <v>7177</v>
      </c>
      <c r="AB2603" t="s">
        <v>132</v>
      </c>
      <c r="AC2603" t="s">
        <v>7230</v>
      </c>
      <c r="AD2603">
        <v>0</v>
      </c>
      <c r="AE2603" t="s">
        <v>16984</v>
      </c>
      <c r="AF2603" t="s">
        <v>7254</v>
      </c>
      <c r="AG2603" t="s">
        <v>16985</v>
      </c>
    </row>
    <row r="2604" spans="1:33" x14ac:dyDescent="0.3">
      <c r="A2604" t="s">
        <v>4480</v>
      </c>
      <c r="B2604" t="s">
        <v>64</v>
      </c>
      <c r="C2604" t="s">
        <v>7150</v>
      </c>
      <c r="D2604" t="s">
        <v>65</v>
      </c>
      <c r="E2604" t="s">
        <v>112</v>
      </c>
      <c r="F2604" t="s">
        <v>18802</v>
      </c>
      <c r="G2604">
        <v>26.882874999999999</v>
      </c>
      <c r="I2604" t="s">
        <v>18803</v>
      </c>
      <c r="J2604" t="s">
        <v>812</v>
      </c>
      <c r="K2604" t="s">
        <v>7156</v>
      </c>
      <c r="L2604" t="s">
        <v>7201</v>
      </c>
      <c r="M2604">
        <v>7274</v>
      </c>
      <c r="N2604" t="s">
        <v>2365</v>
      </c>
      <c r="O2604" t="s">
        <v>7449</v>
      </c>
      <c r="P2604" t="s">
        <v>7175</v>
      </c>
      <c r="Q2604">
        <v>61</v>
      </c>
      <c r="R2604" t="s">
        <v>7161</v>
      </c>
      <c r="S2604" t="s">
        <v>41</v>
      </c>
      <c r="T2604" t="s">
        <v>484</v>
      </c>
      <c r="U2604" t="s">
        <v>7449</v>
      </c>
      <c r="V2604" t="s">
        <v>7189</v>
      </c>
      <c r="W2604">
        <v>54</v>
      </c>
      <c r="X2604" t="s">
        <v>7260</v>
      </c>
      <c r="Y2604" t="s">
        <v>18804</v>
      </c>
      <c r="Z2604" t="s">
        <v>116</v>
      </c>
      <c r="AA2604" t="s">
        <v>7177</v>
      </c>
      <c r="AB2604" t="s">
        <v>7336</v>
      </c>
      <c r="AC2604" t="s">
        <v>7164</v>
      </c>
      <c r="AD2604">
        <v>0</v>
      </c>
      <c r="AE2604" t="s">
        <v>18805</v>
      </c>
      <c r="AF2604" t="s">
        <v>7207</v>
      </c>
      <c r="AG2604" t="s">
        <v>7164</v>
      </c>
    </row>
    <row r="2605" spans="1:33" x14ac:dyDescent="0.3">
      <c r="A2605" t="s">
        <v>4481</v>
      </c>
      <c r="B2605" t="s">
        <v>7491</v>
      </c>
      <c r="C2605" t="s">
        <v>8053</v>
      </c>
      <c r="D2605" t="s">
        <v>38</v>
      </c>
      <c r="E2605" t="s">
        <v>78</v>
      </c>
      <c r="F2605" t="s">
        <v>18806</v>
      </c>
      <c r="G2605">
        <v>27.766932000000001</v>
      </c>
      <c r="H2605">
        <v>-116.868903</v>
      </c>
      <c r="I2605" t="s">
        <v>7164</v>
      </c>
      <c r="J2605" t="s">
        <v>1050</v>
      </c>
      <c r="K2605" t="s">
        <v>7449</v>
      </c>
      <c r="L2605" t="s">
        <v>7333</v>
      </c>
      <c r="M2605">
        <v>5822</v>
      </c>
      <c r="N2605" t="s">
        <v>3764</v>
      </c>
      <c r="O2605" t="s">
        <v>7186</v>
      </c>
      <c r="P2605" t="s">
        <v>7308</v>
      </c>
      <c r="Q2605">
        <v>73</v>
      </c>
      <c r="R2605" t="s">
        <v>7161</v>
      </c>
      <c r="S2605" t="s">
        <v>7164</v>
      </c>
      <c r="T2605" t="s">
        <v>991</v>
      </c>
      <c r="U2605" t="s">
        <v>7186</v>
      </c>
      <c r="V2605" t="s">
        <v>7333</v>
      </c>
      <c r="W2605">
        <v>67</v>
      </c>
      <c r="X2605" t="s">
        <v>59</v>
      </c>
      <c r="Y2605" t="s">
        <v>7164</v>
      </c>
      <c r="Z2605" t="s">
        <v>7318</v>
      </c>
      <c r="AA2605" t="s">
        <v>7164</v>
      </c>
      <c r="AB2605" t="s">
        <v>7192</v>
      </c>
      <c r="AC2605" t="s">
        <v>7193</v>
      </c>
      <c r="AD2605">
        <v>3</v>
      </c>
      <c r="AE2605" t="s">
        <v>7164</v>
      </c>
      <c r="AF2605" t="s">
        <v>7385</v>
      </c>
      <c r="AG2605" t="s">
        <v>18807</v>
      </c>
    </row>
    <row r="2606" spans="1:33" x14ac:dyDescent="0.3">
      <c r="A2606" t="s">
        <v>4482</v>
      </c>
      <c r="B2606" t="s">
        <v>9252</v>
      </c>
      <c r="C2606" t="s">
        <v>7815</v>
      </c>
      <c r="D2606" t="s">
        <v>77</v>
      </c>
      <c r="E2606" t="s">
        <v>93</v>
      </c>
      <c r="F2606" t="s">
        <v>18808</v>
      </c>
      <c r="G2606">
        <v>43.405752999999997</v>
      </c>
      <c r="H2606">
        <v>-78.817001000000005</v>
      </c>
      <c r="I2606" t="s">
        <v>18809</v>
      </c>
      <c r="J2606" t="s">
        <v>315</v>
      </c>
      <c r="K2606" t="s">
        <v>7259</v>
      </c>
      <c r="L2606" t="s">
        <v>7156</v>
      </c>
      <c r="M2606">
        <v>9000</v>
      </c>
      <c r="N2606" t="s">
        <v>3450</v>
      </c>
      <c r="O2606" t="s">
        <v>7334</v>
      </c>
      <c r="P2606" t="s">
        <v>7276</v>
      </c>
      <c r="Q2606">
        <v>48</v>
      </c>
      <c r="R2606" t="s">
        <v>43</v>
      </c>
      <c r="S2606" t="s">
        <v>7215</v>
      </c>
      <c r="T2606" t="s">
        <v>1897</v>
      </c>
      <c r="U2606" t="s">
        <v>7236</v>
      </c>
      <c r="V2606" t="s">
        <v>7156</v>
      </c>
      <c r="W2606">
        <v>52</v>
      </c>
      <c r="X2606" t="s">
        <v>7260</v>
      </c>
      <c r="Y2606" t="s">
        <v>7164</v>
      </c>
      <c r="Z2606" t="s">
        <v>7375</v>
      </c>
      <c r="AA2606" t="s">
        <v>7262</v>
      </c>
      <c r="AB2606" t="s">
        <v>98</v>
      </c>
      <c r="AC2606" t="s">
        <v>29</v>
      </c>
      <c r="AD2606">
        <v>3</v>
      </c>
      <c r="AE2606" t="s">
        <v>18810</v>
      </c>
      <c r="AF2606" t="s">
        <v>7385</v>
      </c>
      <c r="AG2606" t="s">
        <v>18811</v>
      </c>
    </row>
    <row r="2607" spans="1:33" x14ac:dyDescent="0.3">
      <c r="A2607" t="s">
        <v>4483</v>
      </c>
      <c r="B2607" t="s">
        <v>7698</v>
      </c>
      <c r="C2607" t="s">
        <v>8288</v>
      </c>
      <c r="D2607" t="s">
        <v>100</v>
      </c>
      <c r="E2607" t="s">
        <v>78</v>
      </c>
      <c r="F2607" t="s">
        <v>18812</v>
      </c>
      <c r="G2607">
        <v>38.394148000000001</v>
      </c>
      <c r="H2607">
        <v>-91.030322999999996</v>
      </c>
      <c r="I2607" t="s">
        <v>18813</v>
      </c>
      <c r="J2607" t="s">
        <v>664</v>
      </c>
      <c r="K2607" t="s">
        <v>10954</v>
      </c>
      <c r="L2607" t="s">
        <v>7326</v>
      </c>
      <c r="M2607">
        <v>2528</v>
      </c>
      <c r="N2607" t="s">
        <v>2215</v>
      </c>
      <c r="O2607" t="s">
        <v>7156</v>
      </c>
      <c r="P2607" t="s">
        <v>7226</v>
      </c>
      <c r="Q2607">
        <v>24</v>
      </c>
      <c r="R2607" t="s">
        <v>7237</v>
      </c>
      <c r="S2607" t="s">
        <v>34</v>
      </c>
      <c r="T2607" t="s">
        <v>776</v>
      </c>
      <c r="U2607" t="s">
        <v>7238</v>
      </c>
      <c r="V2607" t="s">
        <v>7188</v>
      </c>
      <c r="W2607">
        <v>14</v>
      </c>
      <c r="X2607" t="s">
        <v>7161</v>
      </c>
      <c r="Y2607" t="s">
        <v>18814</v>
      </c>
      <c r="Z2607" t="s">
        <v>7318</v>
      </c>
      <c r="AA2607" t="s">
        <v>97</v>
      </c>
      <c r="AB2607" t="s">
        <v>28</v>
      </c>
      <c r="AC2607" t="s">
        <v>155</v>
      </c>
      <c r="AD2607">
        <v>0</v>
      </c>
      <c r="AE2607" t="s">
        <v>18815</v>
      </c>
      <c r="AF2607" t="s">
        <v>7254</v>
      </c>
      <c r="AG2607" t="s">
        <v>18816</v>
      </c>
    </row>
    <row r="2608" spans="1:33" x14ac:dyDescent="0.3">
      <c r="A2608" t="s">
        <v>4484</v>
      </c>
      <c r="B2608" t="s">
        <v>232</v>
      </c>
      <c r="C2608" t="s">
        <v>7358</v>
      </c>
      <c r="D2608" t="s">
        <v>77</v>
      </c>
      <c r="E2608" t="s">
        <v>93</v>
      </c>
      <c r="F2608" t="s">
        <v>18817</v>
      </c>
      <c r="G2608">
        <v>34.751527000000003</v>
      </c>
      <c r="H2608">
        <v>-71.759934999999999</v>
      </c>
      <c r="I2608" t="s">
        <v>18818</v>
      </c>
      <c r="J2608" t="s">
        <v>927</v>
      </c>
      <c r="K2608" t="s">
        <v>7307</v>
      </c>
      <c r="L2608" t="s">
        <v>41</v>
      </c>
      <c r="M2608">
        <v>5505</v>
      </c>
      <c r="N2608" t="s">
        <v>1952</v>
      </c>
      <c r="O2608" t="s">
        <v>7481</v>
      </c>
      <c r="P2608" t="s">
        <v>7400</v>
      </c>
      <c r="Q2608">
        <v>-27</v>
      </c>
      <c r="R2608" t="s">
        <v>7214</v>
      </c>
      <c r="S2608" t="s">
        <v>41</v>
      </c>
      <c r="T2608" t="s">
        <v>4485</v>
      </c>
      <c r="U2608" t="s">
        <v>7307</v>
      </c>
      <c r="V2608" t="s">
        <v>7317</v>
      </c>
      <c r="W2608">
        <v>51</v>
      </c>
      <c r="X2608" t="s">
        <v>59</v>
      </c>
      <c r="Y2608" t="s">
        <v>18819</v>
      </c>
      <c r="Z2608" t="s">
        <v>215</v>
      </c>
      <c r="AA2608" t="s">
        <v>7191</v>
      </c>
      <c r="AB2608" t="s">
        <v>7178</v>
      </c>
      <c r="AC2608" t="s">
        <v>270</v>
      </c>
      <c r="AD2608">
        <v>1</v>
      </c>
      <c r="AE2608" t="s">
        <v>18820</v>
      </c>
      <c r="AF2608" t="s">
        <v>7195</v>
      </c>
      <c r="AG2608" t="s">
        <v>18821</v>
      </c>
    </row>
    <row r="2609" spans="1:33" x14ac:dyDescent="0.3">
      <c r="A2609" t="s">
        <v>4486</v>
      </c>
      <c r="B2609" t="s">
        <v>8070</v>
      </c>
      <c r="C2609" t="s">
        <v>7273</v>
      </c>
      <c r="D2609" t="s">
        <v>38</v>
      </c>
      <c r="E2609" t="s">
        <v>72</v>
      </c>
      <c r="F2609" t="s">
        <v>18822</v>
      </c>
      <c r="G2609">
        <v>45.682769</v>
      </c>
      <c r="H2609">
        <v>-88.269796999999997</v>
      </c>
      <c r="I2609" t="s">
        <v>18823</v>
      </c>
      <c r="J2609" t="s">
        <v>609</v>
      </c>
      <c r="K2609" t="s">
        <v>7361</v>
      </c>
      <c r="L2609" t="s">
        <v>7348</v>
      </c>
      <c r="M2609">
        <v>9475</v>
      </c>
      <c r="N2609" t="s">
        <v>2310</v>
      </c>
      <c r="O2609" t="s">
        <v>7450</v>
      </c>
      <c r="P2609" t="s">
        <v>7247</v>
      </c>
      <c r="Q2609">
        <v>68</v>
      </c>
      <c r="R2609" t="s">
        <v>7164</v>
      </c>
      <c r="S2609" t="s">
        <v>7164</v>
      </c>
      <c r="T2609" t="s">
        <v>581</v>
      </c>
      <c r="U2609" t="s">
        <v>7246</v>
      </c>
      <c r="V2609" t="s">
        <v>7239</v>
      </c>
      <c r="W2609">
        <v>50</v>
      </c>
      <c r="X2609" t="s">
        <v>34</v>
      </c>
      <c r="Y2609" t="s">
        <v>18824</v>
      </c>
      <c r="Z2609" t="s">
        <v>7251</v>
      </c>
      <c r="AA2609" t="s">
        <v>139</v>
      </c>
      <c r="AB2609" t="s">
        <v>7271</v>
      </c>
      <c r="AC2609" t="s">
        <v>7230</v>
      </c>
      <c r="AD2609">
        <v>4</v>
      </c>
      <c r="AE2609" t="s">
        <v>18825</v>
      </c>
      <c r="AF2609" t="s">
        <v>7191</v>
      </c>
      <c r="AG2609" t="s">
        <v>18826</v>
      </c>
    </row>
    <row r="2610" spans="1:33" x14ac:dyDescent="0.3">
      <c r="A2610" t="s">
        <v>4487</v>
      </c>
      <c r="B2610" t="s">
        <v>598</v>
      </c>
      <c r="C2610" t="s">
        <v>562</v>
      </c>
      <c r="D2610" t="s">
        <v>77</v>
      </c>
      <c r="E2610" t="s">
        <v>72</v>
      </c>
      <c r="F2610" t="s">
        <v>18827</v>
      </c>
      <c r="G2610">
        <v>29.06748</v>
      </c>
      <c r="H2610">
        <v>-99.015977000000007</v>
      </c>
      <c r="I2610" t="s">
        <v>18828</v>
      </c>
      <c r="J2610" t="s">
        <v>187</v>
      </c>
      <c r="K2610" t="s">
        <v>7156</v>
      </c>
      <c r="L2610" t="s">
        <v>41</v>
      </c>
      <c r="M2610">
        <v>3019</v>
      </c>
      <c r="N2610" t="s">
        <v>2044</v>
      </c>
      <c r="O2610" t="s">
        <v>7223</v>
      </c>
      <c r="P2610" t="s">
        <v>7289</v>
      </c>
      <c r="Q2610">
        <v>59</v>
      </c>
      <c r="R2610" t="s">
        <v>7260</v>
      </c>
      <c r="S2610" t="s">
        <v>7215</v>
      </c>
      <c r="T2610" t="s">
        <v>3165</v>
      </c>
      <c r="U2610" t="s">
        <v>7174</v>
      </c>
      <c r="V2610" t="s">
        <v>7348</v>
      </c>
      <c r="W2610">
        <v>31</v>
      </c>
      <c r="X2610" t="s">
        <v>34</v>
      </c>
      <c r="Y2610" t="s">
        <v>18829</v>
      </c>
      <c r="Z2610" t="s">
        <v>60</v>
      </c>
      <c r="AA2610" t="s">
        <v>7393</v>
      </c>
      <c r="AB2610" t="s">
        <v>7229</v>
      </c>
      <c r="AC2610" t="s">
        <v>29</v>
      </c>
      <c r="AD2610">
        <v>2</v>
      </c>
      <c r="AE2610" t="s">
        <v>18830</v>
      </c>
      <c r="AF2610" t="s">
        <v>7207</v>
      </c>
      <c r="AG2610" t="s">
        <v>18831</v>
      </c>
    </row>
    <row r="2611" spans="1:33" x14ac:dyDescent="0.3">
      <c r="A2611" t="s">
        <v>4488</v>
      </c>
      <c r="B2611" t="s">
        <v>338</v>
      </c>
      <c r="C2611" t="s">
        <v>258</v>
      </c>
      <c r="D2611" t="s">
        <v>88</v>
      </c>
      <c r="E2611" t="s">
        <v>186</v>
      </c>
      <c r="F2611" t="s">
        <v>18832</v>
      </c>
      <c r="G2611">
        <v>39.492151999999997</v>
      </c>
      <c r="H2611">
        <v>-111.290002</v>
      </c>
      <c r="I2611" t="s">
        <v>18833</v>
      </c>
      <c r="J2611" t="s">
        <v>649</v>
      </c>
      <c r="K2611" t="s">
        <v>7187</v>
      </c>
      <c r="L2611" t="s">
        <v>7248</v>
      </c>
      <c r="M2611">
        <v>1301</v>
      </c>
      <c r="N2611" t="s">
        <v>3446</v>
      </c>
      <c r="O2611" t="s">
        <v>7174</v>
      </c>
      <c r="P2611" t="s">
        <v>7201</v>
      </c>
      <c r="Q2611">
        <v>61</v>
      </c>
      <c r="R2611" t="s">
        <v>7157</v>
      </c>
      <c r="S2611" t="s">
        <v>35</v>
      </c>
      <c r="T2611" t="s">
        <v>7164</v>
      </c>
      <c r="U2611" t="s">
        <v>7164</v>
      </c>
      <c r="V2611" t="s">
        <v>7164</v>
      </c>
      <c r="X2611" t="s">
        <v>7164</v>
      </c>
      <c r="Y2611" t="s">
        <v>7164</v>
      </c>
      <c r="Z2611" t="s">
        <v>70</v>
      </c>
      <c r="AA2611" t="s">
        <v>7191</v>
      </c>
      <c r="AB2611" t="s">
        <v>7271</v>
      </c>
      <c r="AC2611" t="s">
        <v>7364</v>
      </c>
      <c r="AD2611">
        <v>5</v>
      </c>
      <c r="AE2611" t="s">
        <v>18834</v>
      </c>
      <c r="AF2611" t="s">
        <v>7195</v>
      </c>
      <c r="AG2611" t="s">
        <v>18835</v>
      </c>
    </row>
    <row r="2612" spans="1:33" x14ac:dyDescent="0.3">
      <c r="A2612" t="s">
        <v>4489</v>
      </c>
      <c r="B2612" t="s">
        <v>7992</v>
      </c>
      <c r="C2612" t="s">
        <v>7754</v>
      </c>
      <c r="D2612" t="s">
        <v>92</v>
      </c>
      <c r="E2612" t="s">
        <v>112</v>
      </c>
      <c r="F2612" t="s">
        <v>18836</v>
      </c>
      <c r="G2612">
        <v>40.210096</v>
      </c>
      <c r="H2612">
        <v>-81.255808000000002</v>
      </c>
      <c r="I2612" t="s">
        <v>18837</v>
      </c>
      <c r="J2612" t="s">
        <v>169</v>
      </c>
      <c r="K2612" t="s">
        <v>7186</v>
      </c>
      <c r="L2612" t="s">
        <v>7154</v>
      </c>
      <c r="M2612">
        <v>4420</v>
      </c>
      <c r="N2612" t="s">
        <v>2075</v>
      </c>
      <c r="O2612" t="s">
        <v>7187</v>
      </c>
      <c r="P2612" t="s">
        <v>7348</v>
      </c>
      <c r="Q2612">
        <v>46</v>
      </c>
      <c r="R2612" t="s">
        <v>7299</v>
      </c>
      <c r="S2612" t="s">
        <v>7279</v>
      </c>
      <c r="T2612" t="s">
        <v>1423</v>
      </c>
      <c r="U2612" t="s">
        <v>7171</v>
      </c>
      <c r="V2612" t="s">
        <v>7189</v>
      </c>
      <c r="W2612">
        <v>-72</v>
      </c>
      <c r="X2612" t="s">
        <v>7157</v>
      </c>
      <c r="Y2612" t="s">
        <v>18838</v>
      </c>
      <c r="Z2612" t="s">
        <v>45</v>
      </c>
      <c r="AA2612" t="s">
        <v>7163</v>
      </c>
      <c r="AB2612" t="s">
        <v>7178</v>
      </c>
      <c r="AC2612" t="s">
        <v>155</v>
      </c>
      <c r="AD2612">
        <v>1</v>
      </c>
      <c r="AE2612" t="s">
        <v>18839</v>
      </c>
      <c r="AF2612" t="s">
        <v>7403</v>
      </c>
      <c r="AG2612" t="s">
        <v>18840</v>
      </c>
    </row>
    <row r="2613" spans="1:33" x14ac:dyDescent="0.3">
      <c r="A2613" t="s">
        <v>4490</v>
      </c>
      <c r="B2613" t="s">
        <v>7453</v>
      </c>
      <c r="C2613" t="s">
        <v>7397</v>
      </c>
      <c r="D2613" t="s">
        <v>77</v>
      </c>
      <c r="E2613" t="s">
        <v>112</v>
      </c>
      <c r="F2613" t="s">
        <v>18841</v>
      </c>
      <c r="G2613">
        <v>43.711700999999998</v>
      </c>
      <c r="H2613">
        <v>-75.120885000000001</v>
      </c>
      <c r="I2613" t="s">
        <v>18842</v>
      </c>
      <c r="J2613" t="s">
        <v>519</v>
      </c>
      <c r="K2613" t="s">
        <v>7223</v>
      </c>
      <c r="L2613" t="s">
        <v>41</v>
      </c>
      <c r="M2613">
        <v>1827</v>
      </c>
      <c r="N2613" t="s">
        <v>7164</v>
      </c>
      <c r="O2613" t="s">
        <v>7164</v>
      </c>
      <c r="P2613" t="s">
        <v>7164</v>
      </c>
      <c r="R2613" t="s">
        <v>7164</v>
      </c>
      <c r="S2613" t="s">
        <v>7164</v>
      </c>
      <c r="T2613" t="s">
        <v>1578</v>
      </c>
      <c r="U2613" t="s">
        <v>7481</v>
      </c>
      <c r="V2613" t="s">
        <v>7203</v>
      </c>
      <c r="W2613">
        <v>26</v>
      </c>
      <c r="X2613" t="s">
        <v>7237</v>
      </c>
      <c r="Y2613" t="s">
        <v>18843</v>
      </c>
      <c r="Z2613" t="s">
        <v>7607</v>
      </c>
      <c r="AA2613" t="s">
        <v>7191</v>
      </c>
      <c r="AB2613" t="s">
        <v>7252</v>
      </c>
      <c r="AC2613" t="s">
        <v>29</v>
      </c>
      <c r="AD2613">
        <v>2</v>
      </c>
      <c r="AE2613" t="s">
        <v>18844</v>
      </c>
      <c r="AF2613" t="s">
        <v>7254</v>
      </c>
      <c r="AG2613" t="s">
        <v>18845</v>
      </c>
    </row>
    <row r="2614" spans="1:33" x14ac:dyDescent="0.3">
      <c r="A2614" t="s">
        <v>4491</v>
      </c>
      <c r="B2614" t="s">
        <v>382</v>
      </c>
      <c r="C2614" t="s">
        <v>8933</v>
      </c>
      <c r="D2614" t="s">
        <v>77</v>
      </c>
      <c r="E2614" t="s">
        <v>93</v>
      </c>
      <c r="F2614" t="s">
        <v>18846</v>
      </c>
      <c r="G2614">
        <v>46.047051000000003</v>
      </c>
      <c r="I2614" t="s">
        <v>18847</v>
      </c>
      <c r="J2614" t="s">
        <v>278</v>
      </c>
      <c r="K2614" t="s">
        <v>7307</v>
      </c>
      <c r="L2614" t="s">
        <v>7172</v>
      </c>
      <c r="M2614">
        <v>7110</v>
      </c>
      <c r="N2614" t="s">
        <v>2715</v>
      </c>
      <c r="O2614" t="s">
        <v>7202</v>
      </c>
      <c r="P2614" t="s">
        <v>7160</v>
      </c>
      <c r="Q2614">
        <v>61</v>
      </c>
      <c r="R2614" t="s">
        <v>7157</v>
      </c>
      <c r="S2614" t="s">
        <v>41</v>
      </c>
      <c r="T2614" t="s">
        <v>3586</v>
      </c>
      <c r="U2614" t="s">
        <v>7225</v>
      </c>
      <c r="V2614" t="s">
        <v>7201</v>
      </c>
      <c r="W2614">
        <v>15</v>
      </c>
      <c r="X2614" t="s">
        <v>7157</v>
      </c>
      <c r="Y2614" t="s">
        <v>18848</v>
      </c>
      <c r="Z2614" t="s">
        <v>116</v>
      </c>
      <c r="AA2614" t="s">
        <v>7344</v>
      </c>
      <c r="AB2614" t="s">
        <v>7229</v>
      </c>
      <c r="AC2614" t="s">
        <v>29</v>
      </c>
      <c r="AD2614">
        <v>1</v>
      </c>
      <c r="AE2614" t="s">
        <v>18849</v>
      </c>
      <c r="AF2614" t="s">
        <v>7164</v>
      </c>
      <c r="AG2614" t="s">
        <v>7164</v>
      </c>
    </row>
    <row r="2615" spans="1:33" x14ac:dyDescent="0.3">
      <c r="A2615" t="s">
        <v>4492</v>
      </c>
      <c r="B2615" t="s">
        <v>507</v>
      </c>
      <c r="C2615" t="s">
        <v>8076</v>
      </c>
      <c r="D2615" t="s">
        <v>92</v>
      </c>
      <c r="E2615" t="s">
        <v>66</v>
      </c>
      <c r="F2615" t="s">
        <v>18850</v>
      </c>
      <c r="G2615">
        <v>33.320925000000003</v>
      </c>
      <c r="H2615">
        <v>-82.664956000000004</v>
      </c>
      <c r="I2615" t="s">
        <v>18851</v>
      </c>
      <c r="J2615" t="s">
        <v>1399</v>
      </c>
      <c r="K2615" t="s">
        <v>7450</v>
      </c>
      <c r="L2615" t="s">
        <v>7317</v>
      </c>
      <c r="M2615">
        <v>4335</v>
      </c>
      <c r="N2615" t="s">
        <v>1416</v>
      </c>
      <c r="O2615" t="s">
        <v>7236</v>
      </c>
      <c r="P2615" t="s">
        <v>7391</v>
      </c>
      <c r="Q2615">
        <v>43</v>
      </c>
      <c r="R2615" t="s">
        <v>7178</v>
      </c>
      <c r="S2615" t="s">
        <v>7309</v>
      </c>
      <c r="T2615" t="s">
        <v>7164</v>
      </c>
      <c r="U2615" t="s">
        <v>7164</v>
      </c>
      <c r="V2615" t="s">
        <v>7164</v>
      </c>
      <c r="X2615" t="s">
        <v>7164</v>
      </c>
      <c r="Y2615" t="s">
        <v>7164</v>
      </c>
      <c r="Z2615" t="s">
        <v>7607</v>
      </c>
      <c r="AA2615" t="s">
        <v>7191</v>
      </c>
      <c r="AB2615" t="s">
        <v>98</v>
      </c>
      <c r="AC2615" t="s">
        <v>7164</v>
      </c>
      <c r="AD2615">
        <v>4</v>
      </c>
      <c r="AE2615" t="s">
        <v>18852</v>
      </c>
      <c r="AF2615" t="s">
        <v>7191</v>
      </c>
      <c r="AG2615" t="s">
        <v>7164</v>
      </c>
    </row>
    <row r="2616" spans="1:33" x14ac:dyDescent="0.3">
      <c r="A2616" t="s">
        <v>4493</v>
      </c>
      <c r="B2616" t="s">
        <v>676</v>
      </c>
      <c r="C2616" t="s">
        <v>7219</v>
      </c>
      <c r="D2616" t="s">
        <v>100</v>
      </c>
      <c r="E2616" t="s">
        <v>31</v>
      </c>
      <c r="F2616" t="s">
        <v>18853</v>
      </c>
      <c r="G2616">
        <v>34.177371000000001</v>
      </c>
      <c r="H2616">
        <v>-99.161912999999998</v>
      </c>
      <c r="I2616" t="s">
        <v>18854</v>
      </c>
      <c r="J2616" t="s">
        <v>238</v>
      </c>
      <c r="K2616" t="s">
        <v>8721</v>
      </c>
      <c r="L2616" t="s">
        <v>7289</v>
      </c>
      <c r="M2616">
        <v>8231</v>
      </c>
      <c r="N2616" t="s">
        <v>975</v>
      </c>
      <c r="O2616" t="s">
        <v>7280</v>
      </c>
      <c r="P2616" t="s">
        <v>7289</v>
      </c>
      <c r="Q2616">
        <v>18</v>
      </c>
      <c r="R2616" t="s">
        <v>7373</v>
      </c>
      <c r="S2616" t="s">
        <v>7279</v>
      </c>
      <c r="T2616" t="s">
        <v>481</v>
      </c>
      <c r="U2616" t="s">
        <v>7361</v>
      </c>
      <c r="V2616" t="s">
        <v>7326</v>
      </c>
      <c r="W2616">
        <v>89</v>
      </c>
      <c r="X2616" t="s">
        <v>7278</v>
      </c>
      <c r="Y2616" t="s">
        <v>18855</v>
      </c>
      <c r="Z2616" t="s">
        <v>7205</v>
      </c>
      <c r="AA2616" t="s">
        <v>109</v>
      </c>
      <c r="AB2616" t="s">
        <v>132</v>
      </c>
      <c r="AC2616" t="s">
        <v>7364</v>
      </c>
      <c r="AD2616">
        <v>2</v>
      </c>
      <c r="AE2616" t="s">
        <v>18856</v>
      </c>
      <c r="AF2616" t="s">
        <v>7385</v>
      </c>
      <c r="AG2616" t="s">
        <v>18857</v>
      </c>
    </row>
    <row r="2617" spans="1:33" x14ac:dyDescent="0.3">
      <c r="A2617" t="s">
        <v>4494</v>
      </c>
      <c r="B2617" t="s">
        <v>7774</v>
      </c>
      <c r="C2617" t="s">
        <v>7150</v>
      </c>
      <c r="D2617" t="s">
        <v>100</v>
      </c>
      <c r="E2617" t="s">
        <v>93</v>
      </c>
      <c r="F2617" t="s">
        <v>18858</v>
      </c>
      <c r="G2617">
        <v>29.707023</v>
      </c>
      <c r="H2617">
        <v>-118.017178</v>
      </c>
      <c r="I2617" t="s">
        <v>18859</v>
      </c>
      <c r="J2617" t="s">
        <v>276</v>
      </c>
      <c r="K2617" t="s">
        <v>7249</v>
      </c>
      <c r="L2617" t="s">
        <v>7189</v>
      </c>
      <c r="M2617">
        <v>1109</v>
      </c>
      <c r="N2617" t="s">
        <v>2333</v>
      </c>
      <c r="O2617" t="s">
        <v>7171</v>
      </c>
      <c r="P2617" t="s">
        <v>7482</v>
      </c>
      <c r="Q2617">
        <v>-68</v>
      </c>
      <c r="R2617" t="s">
        <v>7164</v>
      </c>
      <c r="S2617" t="s">
        <v>7178</v>
      </c>
      <c r="T2617" t="s">
        <v>1786</v>
      </c>
      <c r="U2617" t="s">
        <v>7381</v>
      </c>
      <c r="V2617" t="s">
        <v>7203</v>
      </c>
      <c r="W2617">
        <v>82</v>
      </c>
      <c r="X2617" t="s">
        <v>7299</v>
      </c>
      <c r="Y2617" t="s">
        <v>18860</v>
      </c>
      <c r="Z2617" t="s">
        <v>60</v>
      </c>
      <c r="AA2617" t="s">
        <v>7191</v>
      </c>
      <c r="AB2617" t="s">
        <v>61</v>
      </c>
      <c r="AC2617" t="s">
        <v>62</v>
      </c>
      <c r="AD2617">
        <v>1</v>
      </c>
      <c r="AE2617" t="s">
        <v>18861</v>
      </c>
      <c r="AF2617" t="s">
        <v>7180</v>
      </c>
      <c r="AG2617" t="s">
        <v>18862</v>
      </c>
    </row>
    <row r="2618" spans="1:33" x14ac:dyDescent="0.3">
      <c r="A2618" t="s">
        <v>4495</v>
      </c>
      <c r="B2618" t="s">
        <v>7256</v>
      </c>
      <c r="C2618" t="s">
        <v>7760</v>
      </c>
      <c r="D2618" t="s">
        <v>48</v>
      </c>
      <c r="E2618" t="s">
        <v>186</v>
      </c>
      <c r="F2618" t="s">
        <v>18863</v>
      </c>
      <c r="G2618">
        <v>153.16730000000001</v>
      </c>
      <c r="H2618">
        <v>-97.789756999999994</v>
      </c>
      <c r="I2618" t="s">
        <v>18864</v>
      </c>
      <c r="J2618" t="s">
        <v>298</v>
      </c>
      <c r="K2618" t="s">
        <v>7249</v>
      </c>
      <c r="L2618" t="s">
        <v>7175</v>
      </c>
      <c r="N2618" t="s">
        <v>424</v>
      </c>
      <c r="O2618" t="s">
        <v>7371</v>
      </c>
      <c r="P2618" t="s">
        <v>7317</v>
      </c>
      <c r="Q2618">
        <v>55</v>
      </c>
      <c r="R2618" t="s">
        <v>7157</v>
      </c>
      <c r="S2618" t="s">
        <v>7164</v>
      </c>
      <c r="T2618" t="s">
        <v>3306</v>
      </c>
      <c r="U2618" t="s">
        <v>7449</v>
      </c>
      <c r="V2618" t="s">
        <v>7188</v>
      </c>
      <c r="W2618">
        <v>21</v>
      </c>
      <c r="X2618" t="s">
        <v>7260</v>
      </c>
      <c r="Y2618" t="s">
        <v>18865</v>
      </c>
      <c r="Z2618" t="s">
        <v>45</v>
      </c>
      <c r="AA2618" t="s">
        <v>7177</v>
      </c>
      <c r="AB2618" t="s">
        <v>7293</v>
      </c>
      <c r="AC2618" t="s">
        <v>7230</v>
      </c>
      <c r="AD2618">
        <v>1</v>
      </c>
      <c r="AE2618" t="s">
        <v>18866</v>
      </c>
      <c r="AF2618" t="s">
        <v>7385</v>
      </c>
      <c r="AG2618" t="s">
        <v>18867</v>
      </c>
    </row>
    <row r="2619" spans="1:33" x14ac:dyDescent="0.3">
      <c r="A2619" t="s">
        <v>4496</v>
      </c>
      <c r="B2619" t="s">
        <v>7834</v>
      </c>
      <c r="C2619" t="s">
        <v>180</v>
      </c>
      <c r="D2619" t="s">
        <v>88</v>
      </c>
      <c r="E2619" t="s">
        <v>186</v>
      </c>
      <c r="F2619" t="s">
        <v>18868</v>
      </c>
      <c r="G2619">
        <v>41.030121999999999</v>
      </c>
      <c r="H2619">
        <v>-70.057219000000003</v>
      </c>
      <c r="I2619" t="s">
        <v>7164</v>
      </c>
      <c r="J2619" t="s">
        <v>355</v>
      </c>
      <c r="K2619" t="s">
        <v>7249</v>
      </c>
      <c r="L2619" t="s">
        <v>7348</v>
      </c>
      <c r="M2619">
        <v>4608</v>
      </c>
      <c r="N2619" t="s">
        <v>1191</v>
      </c>
      <c r="O2619" t="s">
        <v>7371</v>
      </c>
      <c r="P2619" t="s">
        <v>7400</v>
      </c>
      <c r="Q2619">
        <v>61</v>
      </c>
      <c r="R2619" t="s">
        <v>7237</v>
      </c>
      <c r="S2619" t="s">
        <v>107</v>
      </c>
      <c r="T2619" t="s">
        <v>36</v>
      </c>
      <c r="U2619" t="s">
        <v>7334</v>
      </c>
      <c r="V2619" t="s">
        <v>7173</v>
      </c>
      <c r="X2619" t="s">
        <v>7161</v>
      </c>
      <c r="Y2619" t="s">
        <v>18869</v>
      </c>
      <c r="Z2619" t="s">
        <v>45</v>
      </c>
      <c r="AA2619" t="s">
        <v>7344</v>
      </c>
      <c r="AB2619" t="s">
        <v>53</v>
      </c>
      <c r="AC2619" t="s">
        <v>7178</v>
      </c>
      <c r="AD2619">
        <v>5</v>
      </c>
      <c r="AE2619" t="s">
        <v>18870</v>
      </c>
      <c r="AF2619" t="s">
        <v>7191</v>
      </c>
      <c r="AG2619" t="s">
        <v>7164</v>
      </c>
    </row>
    <row r="2620" spans="1:33" x14ac:dyDescent="0.3">
      <c r="A2620" t="s">
        <v>4497</v>
      </c>
      <c r="B2620" t="s">
        <v>685</v>
      </c>
      <c r="C2620" t="s">
        <v>342</v>
      </c>
      <c r="D2620" t="s">
        <v>88</v>
      </c>
      <c r="E2620" t="s">
        <v>112</v>
      </c>
      <c r="F2620" t="s">
        <v>18871</v>
      </c>
      <c r="G2620">
        <v>44.691464000000003</v>
      </c>
      <c r="H2620">
        <v>-117.076801</v>
      </c>
      <c r="I2620" t="s">
        <v>18872</v>
      </c>
      <c r="J2620" t="s">
        <v>609</v>
      </c>
      <c r="K2620" t="s">
        <v>7236</v>
      </c>
      <c r="L2620" t="s">
        <v>7382</v>
      </c>
      <c r="M2620">
        <v>1897</v>
      </c>
      <c r="N2620" t="s">
        <v>2599</v>
      </c>
      <c r="O2620" t="s">
        <v>7200</v>
      </c>
      <c r="P2620" t="s">
        <v>7160</v>
      </c>
      <c r="Q2620">
        <v>20</v>
      </c>
      <c r="R2620" t="s">
        <v>7161</v>
      </c>
      <c r="S2620" t="s">
        <v>34</v>
      </c>
      <c r="T2620" t="s">
        <v>2079</v>
      </c>
      <c r="U2620" t="s">
        <v>7342</v>
      </c>
      <c r="V2620" t="s">
        <v>7333</v>
      </c>
      <c r="W2620">
        <v>34</v>
      </c>
      <c r="X2620" t="s">
        <v>43</v>
      </c>
      <c r="Y2620" t="s">
        <v>18873</v>
      </c>
      <c r="Z2620" t="s">
        <v>116</v>
      </c>
      <c r="AA2620" t="s">
        <v>7311</v>
      </c>
      <c r="AB2620" t="s">
        <v>7363</v>
      </c>
      <c r="AC2620" t="s">
        <v>7230</v>
      </c>
      <c r="AD2620">
        <v>0</v>
      </c>
      <c r="AE2620" t="s">
        <v>18874</v>
      </c>
      <c r="AF2620" t="s">
        <v>7164</v>
      </c>
      <c r="AG2620" t="s">
        <v>18875</v>
      </c>
    </row>
    <row r="2621" spans="1:33" x14ac:dyDescent="0.3">
      <c r="A2621" t="s">
        <v>4498</v>
      </c>
      <c r="B2621" t="s">
        <v>7232</v>
      </c>
      <c r="C2621" t="s">
        <v>7597</v>
      </c>
      <c r="D2621" t="s">
        <v>77</v>
      </c>
      <c r="E2621" t="s">
        <v>93</v>
      </c>
      <c r="F2621" t="s">
        <v>18876</v>
      </c>
      <c r="G2621">
        <v>37.606605000000002</v>
      </c>
      <c r="H2621">
        <v>-84.281930000000003</v>
      </c>
      <c r="I2621" t="s">
        <v>18877</v>
      </c>
      <c r="J2621" t="s">
        <v>251</v>
      </c>
      <c r="K2621" t="s">
        <v>7222</v>
      </c>
      <c r="L2621" t="s">
        <v>7317</v>
      </c>
      <c r="N2621" t="s">
        <v>1035</v>
      </c>
      <c r="O2621" t="s">
        <v>7156</v>
      </c>
      <c r="P2621" t="s">
        <v>41</v>
      </c>
      <c r="Q2621">
        <v>73</v>
      </c>
      <c r="R2621" t="s">
        <v>7278</v>
      </c>
      <c r="S2621" t="s">
        <v>7158</v>
      </c>
      <c r="T2621" t="s">
        <v>2823</v>
      </c>
      <c r="U2621" t="s">
        <v>7223</v>
      </c>
      <c r="V2621" t="s">
        <v>7226</v>
      </c>
      <c r="W2621">
        <v>15</v>
      </c>
      <c r="X2621" t="s">
        <v>7278</v>
      </c>
      <c r="Y2621" t="s">
        <v>18878</v>
      </c>
      <c r="Z2621" t="s">
        <v>7607</v>
      </c>
      <c r="AA2621" t="s">
        <v>109</v>
      </c>
      <c r="AB2621" t="s">
        <v>7229</v>
      </c>
      <c r="AC2621" t="s">
        <v>62</v>
      </c>
      <c r="AD2621">
        <v>2</v>
      </c>
      <c r="AE2621" t="s">
        <v>18879</v>
      </c>
      <c r="AF2621" t="s">
        <v>103</v>
      </c>
      <c r="AG2621" t="s">
        <v>18880</v>
      </c>
    </row>
    <row r="2622" spans="1:33" x14ac:dyDescent="0.3">
      <c r="A2622" t="s">
        <v>4499</v>
      </c>
      <c r="B2622" t="s">
        <v>8407</v>
      </c>
      <c r="C2622" t="s">
        <v>7460</v>
      </c>
      <c r="D2622" t="s">
        <v>100</v>
      </c>
      <c r="E2622" t="s">
        <v>23</v>
      </c>
      <c r="F2622" t="s">
        <v>16649</v>
      </c>
      <c r="G2622">
        <v>35.918101999999998</v>
      </c>
      <c r="H2622">
        <v>-72.192680999999993</v>
      </c>
      <c r="I2622" t="s">
        <v>18881</v>
      </c>
      <c r="J2622" t="s">
        <v>750</v>
      </c>
      <c r="K2622" t="s">
        <v>7277</v>
      </c>
      <c r="L2622" t="s">
        <v>7154</v>
      </c>
      <c r="M2622">
        <v>1478</v>
      </c>
      <c r="N2622" t="s">
        <v>2460</v>
      </c>
      <c r="O2622" t="s">
        <v>7238</v>
      </c>
      <c r="P2622" t="s">
        <v>7160</v>
      </c>
      <c r="Q2622">
        <v>75</v>
      </c>
      <c r="R2622" t="s">
        <v>7178</v>
      </c>
      <c r="S2622" t="s">
        <v>34</v>
      </c>
      <c r="T2622" t="s">
        <v>2119</v>
      </c>
      <c r="U2622" t="s">
        <v>7225</v>
      </c>
      <c r="V2622" t="s">
        <v>7289</v>
      </c>
      <c r="W2622">
        <v>11</v>
      </c>
      <c r="X2622" t="s">
        <v>7278</v>
      </c>
      <c r="Y2622" t="s">
        <v>7164</v>
      </c>
      <c r="Z2622" t="s">
        <v>70</v>
      </c>
      <c r="AA2622" t="s">
        <v>139</v>
      </c>
      <c r="AB2622" t="s">
        <v>98</v>
      </c>
      <c r="AC2622" t="s">
        <v>7230</v>
      </c>
      <c r="AD2622">
        <v>-4</v>
      </c>
      <c r="AE2622" t="s">
        <v>18882</v>
      </c>
      <c r="AF2622" t="s">
        <v>7195</v>
      </c>
      <c r="AG2622" t="s">
        <v>16652</v>
      </c>
    </row>
    <row r="2623" spans="1:33" x14ac:dyDescent="0.3">
      <c r="A2623" t="s">
        <v>4500</v>
      </c>
      <c r="B2623" t="s">
        <v>134</v>
      </c>
      <c r="C2623" t="s">
        <v>7330</v>
      </c>
      <c r="D2623" t="s">
        <v>88</v>
      </c>
      <c r="E2623" t="s">
        <v>66</v>
      </c>
      <c r="F2623" t="s">
        <v>18883</v>
      </c>
      <c r="G2623">
        <v>39.033718999999998</v>
      </c>
      <c r="H2623">
        <v>-102.036576</v>
      </c>
      <c r="I2623" t="s">
        <v>18884</v>
      </c>
      <c r="J2623" t="s">
        <v>455</v>
      </c>
      <c r="K2623" t="s">
        <v>7249</v>
      </c>
      <c r="L2623" t="s">
        <v>7382</v>
      </c>
      <c r="M2623">
        <v>9517</v>
      </c>
      <c r="N2623" t="s">
        <v>1390</v>
      </c>
      <c r="O2623" t="s">
        <v>7200</v>
      </c>
      <c r="P2623" t="s">
        <v>7154</v>
      </c>
      <c r="Q2623">
        <v>52</v>
      </c>
      <c r="R2623" t="s">
        <v>7260</v>
      </c>
      <c r="S2623" t="s">
        <v>7178</v>
      </c>
      <c r="T2623" t="s">
        <v>1477</v>
      </c>
      <c r="U2623" t="s">
        <v>7223</v>
      </c>
      <c r="V2623" t="s">
        <v>7289</v>
      </c>
      <c r="W2623">
        <v>75</v>
      </c>
      <c r="X2623" t="s">
        <v>7299</v>
      </c>
      <c r="Y2623" t="s">
        <v>7164</v>
      </c>
      <c r="Z2623" t="s">
        <v>27</v>
      </c>
      <c r="AA2623" t="s">
        <v>7217</v>
      </c>
      <c r="AB2623" t="s">
        <v>7229</v>
      </c>
      <c r="AC2623" t="s">
        <v>7328</v>
      </c>
      <c r="AD2623">
        <v>3</v>
      </c>
      <c r="AE2623" t="s">
        <v>18885</v>
      </c>
      <c r="AF2623" t="s">
        <v>110</v>
      </c>
      <c r="AG2623" t="s">
        <v>18886</v>
      </c>
    </row>
    <row r="2624" spans="1:33" x14ac:dyDescent="0.3">
      <c r="A2624" t="s">
        <v>4501</v>
      </c>
      <c r="B2624" t="s">
        <v>373</v>
      </c>
      <c r="C2624" t="s">
        <v>135</v>
      </c>
      <c r="D2624" t="s">
        <v>100</v>
      </c>
      <c r="E2624" t="s">
        <v>93</v>
      </c>
      <c r="F2624" t="s">
        <v>18887</v>
      </c>
      <c r="G2624">
        <v>36.382593999999997</v>
      </c>
      <c r="H2624">
        <v>-73.825857999999997</v>
      </c>
      <c r="I2624" t="s">
        <v>18888</v>
      </c>
      <c r="J2624" t="s">
        <v>594</v>
      </c>
      <c r="K2624" t="s">
        <v>7334</v>
      </c>
      <c r="L2624" t="s">
        <v>7289</v>
      </c>
      <c r="M2624">
        <v>3759</v>
      </c>
      <c r="N2624" t="s">
        <v>7164</v>
      </c>
      <c r="O2624" t="s">
        <v>7164</v>
      </c>
      <c r="P2624" t="s">
        <v>7164</v>
      </c>
      <c r="R2624" t="s">
        <v>7164</v>
      </c>
      <c r="S2624" t="s">
        <v>7164</v>
      </c>
      <c r="T2624" t="s">
        <v>1470</v>
      </c>
      <c r="U2624" t="s">
        <v>7156</v>
      </c>
      <c r="V2624" t="s">
        <v>7247</v>
      </c>
      <c r="W2624">
        <v>25</v>
      </c>
      <c r="X2624" t="s">
        <v>7178</v>
      </c>
      <c r="Y2624" t="s">
        <v>18889</v>
      </c>
      <c r="Z2624" t="s">
        <v>7205</v>
      </c>
      <c r="AA2624" t="s">
        <v>7311</v>
      </c>
      <c r="AB2624" t="s">
        <v>7178</v>
      </c>
      <c r="AC2624" t="s">
        <v>155</v>
      </c>
      <c r="AD2624">
        <v>0</v>
      </c>
      <c r="AE2624" t="s">
        <v>18890</v>
      </c>
      <c r="AF2624" t="s">
        <v>7195</v>
      </c>
      <c r="AG2624" t="s">
        <v>18891</v>
      </c>
    </row>
    <row r="2625" spans="1:33" x14ac:dyDescent="0.3">
      <c r="A2625" t="s">
        <v>4502</v>
      </c>
      <c r="B2625" t="s">
        <v>18892</v>
      </c>
      <c r="C2625" t="s">
        <v>7330</v>
      </c>
      <c r="D2625" t="s">
        <v>100</v>
      </c>
      <c r="E2625" t="s">
        <v>72</v>
      </c>
      <c r="F2625" t="s">
        <v>18893</v>
      </c>
      <c r="G2625">
        <v>26.530470999999999</v>
      </c>
      <c r="I2625" t="s">
        <v>18894</v>
      </c>
      <c r="J2625" t="s">
        <v>1070</v>
      </c>
      <c r="K2625" t="s">
        <v>7307</v>
      </c>
      <c r="L2625" t="s">
        <v>7189</v>
      </c>
      <c r="N2625" t="s">
        <v>2688</v>
      </c>
      <c r="O2625" t="s">
        <v>7238</v>
      </c>
      <c r="P2625" t="s">
        <v>7201</v>
      </c>
      <c r="Q2625">
        <v>30</v>
      </c>
      <c r="R2625" t="s">
        <v>7237</v>
      </c>
      <c r="S2625" t="s">
        <v>7215</v>
      </c>
      <c r="T2625" t="s">
        <v>1599</v>
      </c>
      <c r="U2625" t="s">
        <v>7481</v>
      </c>
      <c r="V2625" t="s">
        <v>7308</v>
      </c>
      <c r="W2625">
        <v>30</v>
      </c>
      <c r="X2625" t="s">
        <v>7178</v>
      </c>
      <c r="Y2625" t="s">
        <v>18895</v>
      </c>
      <c r="Z2625" t="s">
        <v>7164</v>
      </c>
      <c r="AA2625" t="s">
        <v>7292</v>
      </c>
      <c r="AB2625" t="s">
        <v>7363</v>
      </c>
      <c r="AC2625" t="s">
        <v>270</v>
      </c>
      <c r="AD2625">
        <v>3</v>
      </c>
      <c r="AE2625" t="s">
        <v>18896</v>
      </c>
      <c r="AF2625" t="s">
        <v>7195</v>
      </c>
      <c r="AG2625" t="s">
        <v>18897</v>
      </c>
    </row>
    <row r="2626" spans="1:33" x14ac:dyDescent="0.3">
      <c r="A2626" t="s">
        <v>4503</v>
      </c>
      <c r="B2626" t="s">
        <v>539</v>
      </c>
      <c r="C2626" t="s">
        <v>7322</v>
      </c>
      <c r="D2626" t="s">
        <v>38</v>
      </c>
      <c r="E2626" t="s">
        <v>39</v>
      </c>
      <c r="F2626" t="s">
        <v>18898</v>
      </c>
      <c r="G2626">
        <v>46.296562999999999</v>
      </c>
      <c r="H2626">
        <v>-89.994587999999993</v>
      </c>
      <c r="I2626" t="s">
        <v>18899</v>
      </c>
      <c r="J2626" t="s">
        <v>1399</v>
      </c>
      <c r="K2626" t="s">
        <v>7202</v>
      </c>
      <c r="L2626" t="s">
        <v>41</v>
      </c>
      <c r="M2626">
        <v>2327</v>
      </c>
      <c r="N2626" t="s">
        <v>2280</v>
      </c>
      <c r="O2626" t="s">
        <v>7159</v>
      </c>
      <c r="P2626" t="s">
        <v>7382</v>
      </c>
      <c r="Q2626">
        <v>73</v>
      </c>
      <c r="R2626" t="s">
        <v>7161</v>
      </c>
      <c r="S2626" t="s">
        <v>35</v>
      </c>
      <c r="T2626" t="s">
        <v>4504</v>
      </c>
      <c r="U2626" t="s">
        <v>7171</v>
      </c>
      <c r="V2626" t="s">
        <v>7333</v>
      </c>
      <c r="W2626">
        <v>36</v>
      </c>
      <c r="X2626" t="s">
        <v>7161</v>
      </c>
      <c r="Y2626" t="s">
        <v>18900</v>
      </c>
      <c r="Z2626" t="s">
        <v>60</v>
      </c>
      <c r="AA2626" t="s">
        <v>7292</v>
      </c>
      <c r="AB2626" t="s">
        <v>53</v>
      </c>
      <c r="AC2626" t="s">
        <v>62</v>
      </c>
      <c r="AD2626">
        <v>3</v>
      </c>
      <c r="AE2626" t="s">
        <v>18901</v>
      </c>
      <c r="AF2626" t="s">
        <v>7254</v>
      </c>
      <c r="AG2626" t="s">
        <v>18902</v>
      </c>
    </row>
    <row r="2627" spans="1:33" x14ac:dyDescent="0.3">
      <c r="A2627" t="s">
        <v>4505</v>
      </c>
      <c r="B2627" t="s">
        <v>8923</v>
      </c>
      <c r="C2627" t="s">
        <v>7304</v>
      </c>
      <c r="D2627" t="s">
        <v>100</v>
      </c>
      <c r="E2627" t="s">
        <v>31</v>
      </c>
      <c r="F2627" t="s">
        <v>18903</v>
      </c>
      <c r="G2627">
        <v>47.101180999999997</v>
      </c>
      <c r="H2627">
        <v>-113.70829999999999</v>
      </c>
      <c r="I2627" t="s">
        <v>18904</v>
      </c>
      <c r="J2627" t="s">
        <v>823</v>
      </c>
      <c r="K2627" t="s">
        <v>7153</v>
      </c>
      <c r="L2627" t="s">
        <v>7289</v>
      </c>
      <c r="M2627">
        <v>1159</v>
      </c>
      <c r="N2627" t="s">
        <v>7164</v>
      </c>
      <c r="O2627" t="s">
        <v>7164</v>
      </c>
      <c r="P2627" t="s">
        <v>7164</v>
      </c>
      <c r="R2627" t="s">
        <v>7164</v>
      </c>
      <c r="S2627" t="s">
        <v>7164</v>
      </c>
      <c r="T2627" t="s">
        <v>108</v>
      </c>
      <c r="U2627" t="s">
        <v>7450</v>
      </c>
      <c r="V2627" t="s">
        <v>7248</v>
      </c>
      <c r="W2627">
        <v>23</v>
      </c>
      <c r="X2627" t="s">
        <v>7372</v>
      </c>
      <c r="Y2627" t="s">
        <v>18905</v>
      </c>
      <c r="Z2627" t="s">
        <v>27</v>
      </c>
      <c r="AA2627" t="s">
        <v>7164</v>
      </c>
      <c r="AB2627" t="s">
        <v>53</v>
      </c>
      <c r="AC2627" t="s">
        <v>29</v>
      </c>
      <c r="AD2627">
        <v>1</v>
      </c>
      <c r="AE2627" t="s">
        <v>18906</v>
      </c>
      <c r="AF2627" t="s">
        <v>110</v>
      </c>
      <c r="AG2627" t="s">
        <v>18907</v>
      </c>
    </row>
    <row r="2628" spans="1:33" x14ac:dyDescent="0.3">
      <c r="A2628" t="s">
        <v>4506</v>
      </c>
      <c r="B2628" t="s">
        <v>263</v>
      </c>
      <c r="C2628" t="s">
        <v>7631</v>
      </c>
      <c r="D2628" t="s">
        <v>65</v>
      </c>
      <c r="E2628" t="s">
        <v>93</v>
      </c>
      <c r="F2628" t="s">
        <v>18908</v>
      </c>
      <c r="G2628">
        <v>34.947909000000003</v>
      </c>
      <c r="H2628">
        <v>-94.822478000000004</v>
      </c>
      <c r="I2628" t="s">
        <v>18909</v>
      </c>
      <c r="J2628" t="s">
        <v>385</v>
      </c>
      <c r="K2628" t="s">
        <v>8088</v>
      </c>
      <c r="L2628" t="s">
        <v>7354</v>
      </c>
      <c r="M2628">
        <v>8856</v>
      </c>
      <c r="N2628" t="s">
        <v>4237</v>
      </c>
      <c r="O2628" t="s">
        <v>7259</v>
      </c>
      <c r="P2628" t="s">
        <v>7173</v>
      </c>
      <c r="Q2628">
        <v>40</v>
      </c>
      <c r="R2628" t="s">
        <v>7299</v>
      </c>
      <c r="S2628" t="s">
        <v>7161</v>
      </c>
      <c r="T2628" t="s">
        <v>2012</v>
      </c>
      <c r="U2628" t="s">
        <v>7277</v>
      </c>
      <c r="V2628" t="s">
        <v>7276</v>
      </c>
      <c r="W2628">
        <v>21</v>
      </c>
      <c r="X2628" t="s">
        <v>7237</v>
      </c>
      <c r="Y2628" t="s">
        <v>18910</v>
      </c>
      <c r="Z2628" t="s">
        <v>45</v>
      </c>
      <c r="AA2628" t="s">
        <v>52</v>
      </c>
      <c r="AB2628" t="s">
        <v>7271</v>
      </c>
      <c r="AC2628" t="s">
        <v>62</v>
      </c>
      <c r="AD2628">
        <v>3</v>
      </c>
      <c r="AE2628" t="s">
        <v>18911</v>
      </c>
      <c r="AF2628" t="s">
        <v>7191</v>
      </c>
      <c r="AG2628" t="s">
        <v>18912</v>
      </c>
    </row>
    <row r="2629" spans="1:33" x14ac:dyDescent="0.3">
      <c r="A2629" t="s">
        <v>4507</v>
      </c>
      <c r="B2629" t="s">
        <v>7303</v>
      </c>
      <c r="C2629" t="s">
        <v>7441</v>
      </c>
      <c r="D2629" t="s">
        <v>77</v>
      </c>
      <c r="E2629" t="s">
        <v>72</v>
      </c>
      <c r="F2629" t="s">
        <v>18913</v>
      </c>
      <c r="G2629">
        <v>34.924272999999999</v>
      </c>
      <c r="H2629">
        <v>-117.351286</v>
      </c>
      <c r="I2629" t="s">
        <v>18914</v>
      </c>
      <c r="J2629" t="s">
        <v>682</v>
      </c>
      <c r="K2629" t="s">
        <v>7222</v>
      </c>
      <c r="L2629" t="s">
        <v>7276</v>
      </c>
      <c r="M2629">
        <v>8741</v>
      </c>
      <c r="N2629" t="s">
        <v>1571</v>
      </c>
      <c r="O2629" t="s">
        <v>7342</v>
      </c>
      <c r="P2629" t="s">
        <v>7247</v>
      </c>
      <c r="R2629" t="s">
        <v>43</v>
      </c>
      <c r="S2629" t="s">
        <v>41</v>
      </c>
      <c r="T2629" t="s">
        <v>3583</v>
      </c>
      <c r="U2629" t="s">
        <v>7174</v>
      </c>
      <c r="V2629" t="s">
        <v>7213</v>
      </c>
      <c r="X2629" t="s">
        <v>59</v>
      </c>
      <c r="Y2629" t="s">
        <v>18915</v>
      </c>
      <c r="Z2629" t="s">
        <v>7375</v>
      </c>
      <c r="AA2629" t="s">
        <v>7163</v>
      </c>
      <c r="AB2629" t="s">
        <v>7293</v>
      </c>
      <c r="AC2629" t="s">
        <v>7164</v>
      </c>
      <c r="AD2629">
        <v>3</v>
      </c>
      <c r="AE2629" t="s">
        <v>18916</v>
      </c>
      <c r="AF2629" t="s">
        <v>7403</v>
      </c>
      <c r="AG2629" t="s">
        <v>18917</v>
      </c>
    </row>
    <row r="2630" spans="1:33" x14ac:dyDescent="0.3">
      <c r="A2630" t="s">
        <v>4508</v>
      </c>
      <c r="B2630" t="s">
        <v>7338</v>
      </c>
      <c r="C2630" t="s">
        <v>7322</v>
      </c>
      <c r="D2630" t="s">
        <v>48</v>
      </c>
      <c r="E2630" t="s">
        <v>78</v>
      </c>
      <c r="F2630" t="s">
        <v>18918</v>
      </c>
      <c r="G2630">
        <v>45.531705000000002</v>
      </c>
      <c r="H2630">
        <v>-93.167128000000005</v>
      </c>
      <c r="I2630" t="s">
        <v>18919</v>
      </c>
      <c r="J2630" t="s">
        <v>961</v>
      </c>
      <c r="K2630" t="s">
        <v>8467</v>
      </c>
      <c r="L2630" t="s">
        <v>7354</v>
      </c>
      <c r="M2630">
        <v>8058</v>
      </c>
      <c r="N2630" t="s">
        <v>987</v>
      </c>
      <c r="O2630" t="s">
        <v>7153</v>
      </c>
      <c r="P2630" t="s">
        <v>7154</v>
      </c>
      <c r="Q2630">
        <v>52</v>
      </c>
      <c r="R2630" t="s">
        <v>34</v>
      </c>
      <c r="S2630" t="s">
        <v>35</v>
      </c>
      <c r="T2630" t="s">
        <v>283</v>
      </c>
      <c r="U2630" t="s">
        <v>7155</v>
      </c>
      <c r="V2630" t="s">
        <v>7160</v>
      </c>
      <c r="W2630">
        <v>282</v>
      </c>
      <c r="X2630" t="s">
        <v>7164</v>
      </c>
      <c r="Y2630" t="s">
        <v>7164</v>
      </c>
      <c r="Z2630" t="s">
        <v>7164</v>
      </c>
      <c r="AA2630" t="s">
        <v>109</v>
      </c>
      <c r="AB2630" t="s">
        <v>132</v>
      </c>
      <c r="AC2630" t="s">
        <v>7178</v>
      </c>
      <c r="AD2630">
        <v>2</v>
      </c>
      <c r="AE2630" t="s">
        <v>18920</v>
      </c>
      <c r="AF2630" t="s">
        <v>7403</v>
      </c>
      <c r="AG2630" t="s">
        <v>18921</v>
      </c>
    </row>
    <row r="2631" spans="1:33" x14ac:dyDescent="0.3">
      <c r="A2631" t="s">
        <v>4509</v>
      </c>
      <c r="B2631" t="s">
        <v>7428</v>
      </c>
      <c r="C2631" t="s">
        <v>8933</v>
      </c>
      <c r="D2631" t="s">
        <v>38</v>
      </c>
      <c r="E2631" t="s">
        <v>186</v>
      </c>
      <c r="F2631" t="s">
        <v>18922</v>
      </c>
      <c r="G2631">
        <v>29.965866999999999</v>
      </c>
      <c r="H2631">
        <v>-92.830174999999997</v>
      </c>
      <c r="I2631" t="s">
        <v>18923</v>
      </c>
      <c r="J2631" t="s">
        <v>67</v>
      </c>
      <c r="K2631" t="s">
        <v>7171</v>
      </c>
      <c r="L2631" t="s">
        <v>7268</v>
      </c>
      <c r="M2631">
        <v>5538</v>
      </c>
      <c r="N2631" t="s">
        <v>1485</v>
      </c>
      <c r="O2631" t="s">
        <v>7171</v>
      </c>
      <c r="P2631" t="s">
        <v>7326</v>
      </c>
      <c r="Q2631">
        <v>74</v>
      </c>
      <c r="R2631" t="s">
        <v>7372</v>
      </c>
      <c r="S2631" t="s">
        <v>35</v>
      </c>
      <c r="T2631" t="s">
        <v>1624</v>
      </c>
      <c r="U2631" t="s">
        <v>7153</v>
      </c>
      <c r="V2631" t="s">
        <v>7391</v>
      </c>
      <c r="W2631">
        <v>71</v>
      </c>
      <c r="X2631" t="s">
        <v>7278</v>
      </c>
      <c r="Y2631" t="s">
        <v>18924</v>
      </c>
      <c r="Z2631" t="s">
        <v>7270</v>
      </c>
      <c r="AA2631" t="s">
        <v>7163</v>
      </c>
      <c r="AB2631" t="s">
        <v>7252</v>
      </c>
      <c r="AC2631" t="s">
        <v>7164</v>
      </c>
      <c r="AD2631">
        <v>2</v>
      </c>
      <c r="AE2631" t="s">
        <v>18925</v>
      </c>
      <c r="AF2631" t="s">
        <v>7385</v>
      </c>
      <c r="AG2631" t="s">
        <v>18926</v>
      </c>
    </row>
    <row r="2632" spans="1:33" x14ac:dyDescent="0.3">
      <c r="A2632" t="s">
        <v>4510</v>
      </c>
      <c r="B2632" t="s">
        <v>8407</v>
      </c>
      <c r="C2632" t="s">
        <v>180</v>
      </c>
      <c r="D2632" t="s">
        <v>77</v>
      </c>
      <c r="E2632" t="s">
        <v>93</v>
      </c>
      <c r="F2632" t="s">
        <v>7745</v>
      </c>
      <c r="G2632">
        <v>187.06979999999999</v>
      </c>
      <c r="H2632">
        <v>-106.70295400000001</v>
      </c>
      <c r="I2632" t="s">
        <v>18927</v>
      </c>
      <c r="J2632" t="s">
        <v>334</v>
      </c>
      <c r="K2632" t="s">
        <v>7288</v>
      </c>
      <c r="L2632" t="s">
        <v>7248</v>
      </c>
      <c r="M2632">
        <v>6264</v>
      </c>
      <c r="N2632" t="s">
        <v>2044</v>
      </c>
      <c r="O2632" t="s">
        <v>7200</v>
      </c>
      <c r="P2632" t="s">
        <v>7348</v>
      </c>
      <c r="Q2632">
        <v>18</v>
      </c>
      <c r="R2632" t="s">
        <v>7260</v>
      </c>
      <c r="S2632" t="s">
        <v>7279</v>
      </c>
      <c r="T2632" t="s">
        <v>4511</v>
      </c>
      <c r="U2632" t="s">
        <v>7153</v>
      </c>
      <c r="V2632" t="s">
        <v>7173</v>
      </c>
      <c r="W2632">
        <v>73</v>
      </c>
      <c r="X2632" t="s">
        <v>7299</v>
      </c>
      <c r="Y2632" t="s">
        <v>18928</v>
      </c>
      <c r="Z2632" t="s">
        <v>45</v>
      </c>
      <c r="AA2632" t="s">
        <v>7164</v>
      </c>
      <c r="AB2632" t="s">
        <v>132</v>
      </c>
      <c r="AC2632" t="s">
        <v>62</v>
      </c>
      <c r="AD2632">
        <v>4</v>
      </c>
      <c r="AE2632" t="s">
        <v>18929</v>
      </c>
      <c r="AF2632" t="s">
        <v>7164</v>
      </c>
      <c r="AG2632" t="s">
        <v>7748</v>
      </c>
    </row>
    <row r="2633" spans="1:33" x14ac:dyDescent="0.3">
      <c r="A2633" t="s">
        <v>4512</v>
      </c>
      <c r="B2633" t="s">
        <v>7620</v>
      </c>
      <c r="C2633" t="s">
        <v>7183</v>
      </c>
      <c r="D2633" t="s">
        <v>88</v>
      </c>
      <c r="E2633" t="s">
        <v>72</v>
      </c>
      <c r="F2633" t="s">
        <v>18930</v>
      </c>
      <c r="H2633">
        <v>-76.87585</v>
      </c>
      <c r="I2633" t="s">
        <v>18931</v>
      </c>
      <c r="J2633" t="s">
        <v>228</v>
      </c>
      <c r="K2633" t="s">
        <v>7246</v>
      </c>
      <c r="L2633" t="s">
        <v>7226</v>
      </c>
      <c r="M2633">
        <v>6867</v>
      </c>
      <c r="N2633" t="s">
        <v>1213</v>
      </c>
      <c r="O2633" t="s">
        <v>7277</v>
      </c>
      <c r="P2633" t="s">
        <v>7247</v>
      </c>
      <c r="Q2633">
        <v>35</v>
      </c>
      <c r="R2633" t="s">
        <v>7372</v>
      </c>
      <c r="S2633" t="s">
        <v>85</v>
      </c>
      <c r="T2633" t="s">
        <v>624</v>
      </c>
      <c r="U2633" t="s">
        <v>7225</v>
      </c>
      <c r="V2633" t="s">
        <v>7382</v>
      </c>
      <c r="W2633">
        <v>88</v>
      </c>
      <c r="X2633" t="s">
        <v>7161</v>
      </c>
      <c r="Y2633" t="s">
        <v>18932</v>
      </c>
      <c r="Z2633" t="s">
        <v>116</v>
      </c>
      <c r="AA2633" t="s">
        <v>139</v>
      </c>
      <c r="AB2633" t="s">
        <v>61</v>
      </c>
      <c r="AC2633" t="s">
        <v>29</v>
      </c>
      <c r="AD2633">
        <v>4</v>
      </c>
      <c r="AE2633" t="s">
        <v>7164</v>
      </c>
      <c r="AF2633" t="s">
        <v>7385</v>
      </c>
      <c r="AG2633" t="s">
        <v>18933</v>
      </c>
    </row>
    <row r="2634" spans="1:33" x14ac:dyDescent="0.3">
      <c r="A2634" t="s">
        <v>4513</v>
      </c>
      <c r="B2634" t="s">
        <v>7440</v>
      </c>
      <c r="C2634" t="s">
        <v>7460</v>
      </c>
      <c r="D2634" t="s">
        <v>38</v>
      </c>
      <c r="E2634" t="s">
        <v>78</v>
      </c>
      <c r="F2634" t="s">
        <v>18934</v>
      </c>
      <c r="G2634">
        <v>41.250708000000003</v>
      </c>
      <c r="H2634">
        <v>-100.610079</v>
      </c>
      <c r="I2634" t="s">
        <v>18935</v>
      </c>
      <c r="J2634" t="s">
        <v>1093</v>
      </c>
      <c r="K2634" t="s">
        <v>7225</v>
      </c>
      <c r="L2634" t="s">
        <v>7326</v>
      </c>
      <c r="M2634">
        <v>5311</v>
      </c>
      <c r="N2634" t="s">
        <v>614</v>
      </c>
      <c r="O2634" t="s">
        <v>7259</v>
      </c>
      <c r="P2634" t="s">
        <v>7391</v>
      </c>
      <c r="Q2634">
        <v>49</v>
      </c>
      <c r="R2634" t="s">
        <v>43</v>
      </c>
      <c r="S2634" t="s">
        <v>7158</v>
      </c>
      <c r="T2634" t="s">
        <v>3600</v>
      </c>
      <c r="U2634" t="s">
        <v>7481</v>
      </c>
      <c r="V2634" t="s">
        <v>7289</v>
      </c>
      <c r="W2634">
        <v>54</v>
      </c>
      <c r="X2634" t="s">
        <v>7214</v>
      </c>
      <c r="Y2634" t="s">
        <v>18936</v>
      </c>
      <c r="Z2634" t="s">
        <v>7205</v>
      </c>
      <c r="AA2634" t="s">
        <v>7262</v>
      </c>
      <c r="AB2634" t="s">
        <v>7192</v>
      </c>
      <c r="AC2634" t="s">
        <v>155</v>
      </c>
      <c r="AD2634">
        <v>0</v>
      </c>
      <c r="AE2634" t="s">
        <v>18937</v>
      </c>
      <c r="AF2634" t="s">
        <v>7207</v>
      </c>
      <c r="AG2634" t="s">
        <v>7164</v>
      </c>
    </row>
    <row r="2635" spans="1:33" x14ac:dyDescent="0.3">
      <c r="A2635" t="s">
        <v>4514</v>
      </c>
      <c r="B2635" t="s">
        <v>8338</v>
      </c>
      <c r="C2635" t="s">
        <v>7660</v>
      </c>
      <c r="D2635" t="s">
        <v>38</v>
      </c>
      <c r="E2635" t="s">
        <v>112</v>
      </c>
      <c r="F2635" t="s">
        <v>18938</v>
      </c>
      <c r="G2635">
        <v>27.311848000000001</v>
      </c>
      <c r="H2635">
        <v>-106.70447799999999</v>
      </c>
      <c r="I2635" t="s">
        <v>18939</v>
      </c>
      <c r="J2635" t="s">
        <v>224</v>
      </c>
      <c r="K2635" t="s">
        <v>7222</v>
      </c>
      <c r="L2635" t="s">
        <v>7354</v>
      </c>
      <c r="M2635">
        <v>1183</v>
      </c>
      <c r="N2635" t="s">
        <v>463</v>
      </c>
      <c r="O2635" t="s">
        <v>7307</v>
      </c>
      <c r="P2635" t="s">
        <v>7382</v>
      </c>
      <c r="Q2635">
        <v>26</v>
      </c>
      <c r="R2635" t="s">
        <v>7299</v>
      </c>
      <c r="S2635" t="s">
        <v>7178</v>
      </c>
      <c r="T2635" t="s">
        <v>1999</v>
      </c>
      <c r="U2635" t="s">
        <v>7246</v>
      </c>
      <c r="V2635" t="s">
        <v>7400</v>
      </c>
      <c r="X2635" t="s">
        <v>7178</v>
      </c>
      <c r="Y2635" t="s">
        <v>7164</v>
      </c>
      <c r="Z2635" t="s">
        <v>215</v>
      </c>
      <c r="AA2635" t="s">
        <v>7228</v>
      </c>
      <c r="AB2635" t="s">
        <v>7164</v>
      </c>
      <c r="AC2635" t="s">
        <v>7164</v>
      </c>
      <c r="AE2635" t="s">
        <v>18940</v>
      </c>
      <c r="AF2635" t="s">
        <v>103</v>
      </c>
      <c r="AG2635" t="s">
        <v>7164</v>
      </c>
    </row>
    <row r="2636" spans="1:33" x14ac:dyDescent="0.3">
      <c r="A2636" t="s">
        <v>4515</v>
      </c>
      <c r="B2636" t="s">
        <v>7744</v>
      </c>
      <c r="C2636" t="s">
        <v>7330</v>
      </c>
      <c r="D2636" t="s">
        <v>48</v>
      </c>
      <c r="E2636" t="s">
        <v>55</v>
      </c>
      <c r="F2636" t="s">
        <v>18941</v>
      </c>
      <c r="G2636">
        <v>47.467691000000002</v>
      </c>
      <c r="H2636">
        <v>-94.385678999999996</v>
      </c>
      <c r="I2636" t="s">
        <v>18942</v>
      </c>
      <c r="J2636" t="s">
        <v>83</v>
      </c>
      <c r="K2636" t="s">
        <v>7222</v>
      </c>
      <c r="L2636" t="s">
        <v>7239</v>
      </c>
      <c r="M2636">
        <v>3570</v>
      </c>
      <c r="N2636" t="s">
        <v>7164</v>
      </c>
      <c r="O2636" t="s">
        <v>7164</v>
      </c>
      <c r="P2636" t="s">
        <v>7164</v>
      </c>
      <c r="R2636" t="s">
        <v>7164</v>
      </c>
      <c r="S2636" t="s">
        <v>7164</v>
      </c>
      <c r="T2636" t="s">
        <v>115</v>
      </c>
      <c r="U2636" t="s">
        <v>7155</v>
      </c>
      <c r="V2636" t="s">
        <v>7175</v>
      </c>
      <c r="W2636">
        <v>35</v>
      </c>
      <c r="X2636" t="s">
        <v>7373</v>
      </c>
      <c r="Y2636" t="s">
        <v>18943</v>
      </c>
      <c r="Z2636" t="s">
        <v>27</v>
      </c>
      <c r="AA2636" t="s">
        <v>7344</v>
      </c>
      <c r="AB2636" t="s">
        <v>61</v>
      </c>
      <c r="AC2636" t="s">
        <v>29</v>
      </c>
      <c r="AD2636">
        <v>4</v>
      </c>
      <c r="AE2636" t="s">
        <v>18944</v>
      </c>
      <c r="AF2636" t="s">
        <v>7385</v>
      </c>
      <c r="AG2636" t="s">
        <v>18945</v>
      </c>
    </row>
    <row r="2637" spans="1:33" x14ac:dyDescent="0.3">
      <c r="A2637" t="s">
        <v>4516</v>
      </c>
      <c r="B2637" t="s">
        <v>9252</v>
      </c>
      <c r="C2637" t="s">
        <v>7322</v>
      </c>
      <c r="D2637" t="s">
        <v>100</v>
      </c>
      <c r="E2637" t="s">
        <v>66</v>
      </c>
      <c r="F2637" t="s">
        <v>18946</v>
      </c>
      <c r="G2637">
        <v>36.598519000000003</v>
      </c>
      <c r="H2637">
        <v>-84.164676999999998</v>
      </c>
      <c r="I2637" t="s">
        <v>18947</v>
      </c>
      <c r="J2637" t="s">
        <v>152</v>
      </c>
      <c r="K2637" t="s">
        <v>9467</v>
      </c>
      <c r="L2637" t="s">
        <v>7400</v>
      </c>
      <c r="M2637">
        <v>5527</v>
      </c>
      <c r="N2637" t="s">
        <v>1531</v>
      </c>
      <c r="O2637" t="s">
        <v>7159</v>
      </c>
      <c r="P2637" t="s">
        <v>7154</v>
      </c>
      <c r="Q2637">
        <v>39</v>
      </c>
      <c r="R2637" t="s">
        <v>7237</v>
      </c>
      <c r="S2637" t="s">
        <v>7178</v>
      </c>
      <c r="T2637" t="s">
        <v>2565</v>
      </c>
      <c r="U2637" t="s">
        <v>7288</v>
      </c>
      <c r="V2637" t="s">
        <v>7175</v>
      </c>
      <c r="W2637">
        <v>20</v>
      </c>
      <c r="X2637" t="s">
        <v>43</v>
      </c>
      <c r="Y2637" t="s">
        <v>18948</v>
      </c>
      <c r="Z2637" t="s">
        <v>215</v>
      </c>
      <c r="AA2637" t="s">
        <v>97</v>
      </c>
      <c r="AB2637" t="s">
        <v>7293</v>
      </c>
      <c r="AC2637" t="s">
        <v>7394</v>
      </c>
      <c r="AD2637">
        <v>3</v>
      </c>
      <c r="AE2637" t="s">
        <v>18949</v>
      </c>
      <c r="AF2637" t="s">
        <v>7254</v>
      </c>
      <c r="AG2637" t="s">
        <v>18950</v>
      </c>
    </row>
    <row r="2638" spans="1:33" x14ac:dyDescent="0.3">
      <c r="A2638" t="s">
        <v>4517</v>
      </c>
      <c r="B2638" t="s">
        <v>7465</v>
      </c>
      <c r="C2638" t="s">
        <v>7434</v>
      </c>
      <c r="D2638" t="s">
        <v>38</v>
      </c>
      <c r="E2638" t="s">
        <v>112</v>
      </c>
      <c r="F2638" t="s">
        <v>18951</v>
      </c>
      <c r="G2638">
        <v>35.467554999999997</v>
      </c>
      <c r="H2638">
        <v>-70.567462000000006</v>
      </c>
      <c r="I2638" t="s">
        <v>18952</v>
      </c>
      <c r="J2638" t="s">
        <v>1492</v>
      </c>
      <c r="K2638" t="s">
        <v>7307</v>
      </c>
      <c r="L2638" t="s">
        <v>7248</v>
      </c>
      <c r="M2638">
        <v>3231</v>
      </c>
      <c r="N2638" t="s">
        <v>983</v>
      </c>
      <c r="O2638" t="s">
        <v>7450</v>
      </c>
      <c r="P2638" t="s">
        <v>7400</v>
      </c>
      <c r="Q2638">
        <v>55</v>
      </c>
      <c r="R2638" t="s">
        <v>59</v>
      </c>
      <c r="S2638" t="s">
        <v>7309</v>
      </c>
      <c r="T2638" t="s">
        <v>2494</v>
      </c>
      <c r="U2638" t="s">
        <v>7280</v>
      </c>
      <c r="V2638" t="s">
        <v>7276</v>
      </c>
      <c r="W2638">
        <v>51</v>
      </c>
      <c r="X2638" t="s">
        <v>7278</v>
      </c>
      <c r="Y2638" t="s">
        <v>18953</v>
      </c>
      <c r="Z2638" t="s">
        <v>215</v>
      </c>
      <c r="AA2638" t="s">
        <v>52</v>
      </c>
      <c r="AB2638" t="s">
        <v>7293</v>
      </c>
      <c r="AC2638" t="s">
        <v>270</v>
      </c>
      <c r="AE2638" t="s">
        <v>18954</v>
      </c>
      <c r="AF2638" t="s">
        <v>7165</v>
      </c>
      <c r="AG2638" t="s">
        <v>18955</v>
      </c>
    </row>
    <row r="2639" spans="1:33" x14ac:dyDescent="0.3">
      <c r="A2639" t="s">
        <v>4518</v>
      </c>
      <c r="B2639" t="s">
        <v>232</v>
      </c>
      <c r="C2639" t="s">
        <v>7150</v>
      </c>
      <c r="D2639" t="s">
        <v>65</v>
      </c>
      <c r="E2639" t="s">
        <v>186</v>
      </c>
      <c r="F2639" t="s">
        <v>18956</v>
      </c>
      <c r="G2639">
        <v>45.715609000000001</v>
      </c>
      <c r="H2639">
        <v>-101.70053299999999</v>
      </c>
      <c r="I2639" t="s">
        <v>18957</v>
      </c>
      <c r="J2639" t="s">
        <v>408</v>
      </c>
      <c r="K2639" t="s">
        <v>7202</v>
      </c>
      <c r="L2639" t="s">
        <v>7482</v>
      </c>
      <c r="M2639">
        <v>3486</v>
      </c>
      <c r="N2639" t="s">
        <v>4137</v>
      </c>
      <c r="O2639" t="s">
        <v>7222</v>
      </c>
      <c r="P2639" t="s">
        <v>7308</v>
      </c>
      <c r="Q2639">
        <v>68</v>
      </c>
      <c r="R2639" t="s">
        <v>7299</v>
      </c>
      <c r="S2639" t="s">
        <v>35</v>
      </c>
      <c r="T2639" t="s">
        <v>1336</v>
      </c>
      <c r="U2639" t="s">
        <v>7249</v>
      </c>
      <c r="V2639" t="s">
        <v>7173</v>
      </c>
      <c r="W2639">
        <v>85</v>
      </c>
      <c r="X2639" t="s">
        <v>7161</v>
      </c>
      <c r="Y2639" t="s">
        <v>18958</v>
      </c>
      <c r="Z2639" t="s">
        <v>7270</v>
      </c>
      <c r="AA2639" t="s">
        <v>7163</v>
      </c>
      <c r="AB2639" t="s">
        <v>7229</v>
      </c>
      <c r="AC2639" t="s">
        <v>29</v>
      </c>
      <c r="AD2639">
        <v>0</v>
      </c>
      <c r="AE2639" t="s">
        <v>7164</v>
      </c>
      <c r="AF2639" t="s">
        <v>7195</v>
      </c>
      <c r="AG2639" t="s">
        <v>18959</v>
      </c>
    </row>
    <row r="2640" spans="1:33" x14ac:dyDescent="0.3">
      <c r="A2640" t="s">
        <v>4519</v>
      </c>
      <c r="B2640" t="s">
        <v>7321</v>
      </c>
      <c r="C2640" t="s">
        <v>7273</v>
      </c>
      <c r="D2640" t="s">
        <v>65</v>
      </c>
      <c r="E2640" t="s">
        <v>112</v>
      </c>
      <c r="F2640" t="s">
        <v>18960</v>
      </c>
      <c r="G2640">
        <v>43.992978999999998</v>
      </c>
      <c r="H2640">
        <v>-91.288971000000004</v>
      </c>
      <c r="I2640" t="s">
        <v>18961</v>
      </c>
      <c r="J2640" t="s">
        <v>682</v>
      </c>
      <c r="K2640" t="s">
        <v>7280</v>
      </c>
      <c r="L2640" t="s">
        <v>7239</v>
      </c>
      <c r="M2640">
        <v>1097</v>
      </c>
      <c r="N2640" t="s">
        <v>2260</v>
      </c>
      <c r="O2640" t="s">
        <v>7481</v>
      </c>
      <c r="P2640" t="s">
        <v>7239</v>
      </c>
      <c r="Q2640">
        <v>31</v>
      </c>
      <c r="R2640" t="s">
        <v>7260</v>
      </c>
      <c r="S2640" t="s">
        <v>35</v>
      </c>
      <c r="T2640" t="s">
        <v>1117</v>
      </c>
      <c r="U2640" t="s">
        <v>7174</v>
      </c>
      <c r="V2640" t="s">
        <v>7247</v>
      </c>
      <c r="W2640">
        <v>58</v>
      </c>
      <c r="X2640" t="s">
        <v>7161</v>
      </c>
      <c r="Y2640" t="s">
        <v>18962</v>
      </c>
      <c r="Z2640" t="s">
        <v>7375</v>
      </c>
      <c r="AA2640" t="s">
        <v>7292</v>
      </c>
      <c r="AB2640" t="s">
        <v>7336</v>
      </c>
      <c r="AC2640" t="s">
        <v>155</v>
      </c>
      <c r="AD2640">
        <v>4</v>
      </c>
      <c r="AE2640" t="s">
        <v>18963</v>
      </c>
      <c r="AF2640" t="s">
        <v>7385</v>
      </c>
      <c r="AG2640" t="s">
        <v>18964</v>
      </c>
    </row>
    <row r="2641" spans="1:33" x14ac:dyDescent="0.3">
      <c r="A2641" t="s">
        <v>4520</v>
      </c>
      <c r="B2641" t="s">
        <v>479</v>
      </c>
      <c r="C2641" t="s">
        <v>7754</v>
      </c>
      <c r="D2641" t="s">
        <v>48</v>
      </c>
      <c r="E2641" t="s">
        <v>66</v>
      </c>
      <c r="F2641" t="s">
        <v>18965</v>
      </c>
      <c r="G2641">
        <v>25.010629000000002</v>
      </c>
      <c r="H2641">
        <v>-73.757407000000001</v>
      </c>
      <c r="I2641" t="s">
        <v>18966</v>
      </c>
      <c r="J2641" t="s">
        <v>594</v>
      </c>
      <c r="K2641" t="s">
        <v>7159</v>
      </c>
      <c r="L2641" t="s">
        <v>7268</v>
      </c>
      <c r="M2641">
        <v>7509</v>
      </c>
      <c r="N2641" t="s">
        <v>3019</v>
      </c>
      <c r="O2641" t="s">
        <v>7200</v>
      </c>
      <c r="P2641" t="s">
        <v>7326</v>
      </c>
      <c r="Q2641">
        <v>-65</v>
      </c>
      <c r="R2641" t="s">
        <v>7178</v>
      </c>
      <c r="S2641" t="s">
        <v>7161</v>
      </c>
      <c r="T2641" t="s">
        <v>2270</v>
      </c>
      <c r="U2641" t="s">
        <v>7238</v>
      </c>
      <c r="V2641" t="s">
        <v>7172</v>
      </c>
      <c r="W2641">
        <v>34</v>
      </c>
      <c r="X2641" t="s">
        <v>7372</v>
      </c>
      <c r="Y2641" t="s">
        <v>18967</v>
      </c>
      <c r="Z2641" t="s">
        <v>70</v>
      </c>
      <c r="AA2641" t="s">
        <v>7311</v>
      </c>
      <c r="AB2641" t="s">
        <v>7271</v>
      </c>
      <c r="AC2641" t="s">
        <v>7328</v>
      </c>
      <c r="AD2641">
        <v>4</v>
      </c>
      <c r="AE2641" t="s">
        <v>7164</v>
      </c>
      <c r="AF2641" t="s">
        <v>7180</v>
      </c>
      <c r="AG2641" t="s">
        <v>18968</v>
      </c>
    </row>
    <row r="2642" spans="1:33" x14ac:dyDescent="0.3">
      <c r="A2642" t="s">
        <v>4521</v>
      </c>
      <c r="B2642" t="s">
        <v>306</v>
      </c>
      <c r="C2642" t="s">
        <v>7210</v>
      </c>
      <c r="D2642" t="s">
        <v>48</v>
      </c>
      <c r="E2642" t="s">
        <v>39</v>
      </c>
      <c r="F2642" t="s">
        <v>18969</v>
      </c>
      <c r="G2642">
        <v>32.603490999999998</v>
      </c>
      <c r="H2642">
        <v>-120.192633</v>
      </c>
      <c r="I2642" t="s">
        <v>18970</v>
      </c>
      <c r="J2642" t="s">
        <v>122</v>
      </c>
      <c r="K2642" t="s">
        <v>7186</v>
      </c>
      <c r="L2642" t="s">
        <v>7226</v>
      </c>
      <c r="M2642">
        <v>2280</v>
      </c>
      <c r="N2642" t="s">
        <v>413</v>
      </c>
      <c r="O2642" t="s">
        <v>7288</v>
      </c>
      <c r="P2642" t="s">
        <v>7391</v>
      </c>
      <c r="Q2642">
        <v>30</v>
      </c>
      <c r="R2642" t="s">
        <v>43</v>
      </c>
      <c r="S2642" t="s">
        <v>41</v>
      </c>
      <c r="T2642" t="s">
        <v>1259</v>
      </c>
      <c r="U2642" t="s">
        <v>7223</v>
      </c>
      <c r="V2642" t="s">
        <v>7173</v>
      </c>
      <c r="W2642">
        <v>-42</v>
      </c>
      <c r="X2642" t="s">
        <v>59</v>
      </c>
      <c r="Y2642" t="s">
        <v>18971</v>
      </c>
      <c r="Z2642" t="s">
        <v>116</v>
      </c>
      <c r="AA2642" t="s">
        <v>52</v>
      </c>
      <c r="AB2642" t="s">
        <v>132</v>
      </c>
      <c r="AC2642" t="s">
        <v>7193</v>
      </c>
      <c r="AD2642">
        <v>5</v>
      </c>
      <c r="AE2642" t="s">
        <v>18972</v>
      </c>
      <c r="AF2642" t="s">
        <v>7195</v>
      </c>
      <c r="AG2642" t="s">
        <v>18973</v>
      </c>
    </row>
    <row r="2643" spans="1:33" x14ac:dyDescent="0.3">
      <c r="A2643" t="s">
        <v>4522</v>
      </c>
      <c r="B2643" t="s">
        <v>7656</v>
      </c>
      <c r="C2643" t="s">
        <v>180</v>
      </c>
      <c r="D2643" t="s">
        <v>77</v>
      </c>
      <c r="E2643" t="s">
        <v>93</v>
      </c>
      <c r="F2643" t="s">
        <v>18974</v>
      </c>
      <c r="G2643">
        <v>28.11093</v>
      </c>
      <c r="I2643" t="s">
        <v>18975</v>
      </c>
      <c r="J2643" t="s">
        <v>238</v>
      </c>
      <c r="K2643" t="s">
        <v>7288</v>
      </c>
      <c r="L2643" t="s">
        <v>7276</v>
      </c>
      <c r="M2643">
        <v>2752</v>
      </c>
      <c r="N2643" t="s">
        <v>2546</v>
      </c>
      <c r="O2643" t="s">
        <v>7449</v>
      </c>
      <c r="P2643" t="s">
        <v>7175</v>
      </c>
      <c r="Q2643">
        <v>48</v>
      </c>
      <c r="R2643" t="s">
        <v>7372</v>
      </c>
      <c r="S2643" t="s">
        <v>107</v>
      </c>
      <c r="T2643" t="s">
        <v>425</v>
      </c>
      <c r="U2643" t="s">
        <v>7236</v>
      </c>
      <c r="V2643" t="s">
        <v>7226</v>
      </c>
      <c r="W2643">
        <v>13</v>
      </c>
      <c r="X2643" t="s">
        <v>7278</v>
      </c>
      <c r="Y2643" t="s">
        <v>18976</v>
      </c>
      <c r="Z2643" t="s">
        <v>7375</v>
      </c>
      <c r="AA2643" t="s">
        <v>7217</v>
      </c>
      <c r="AB2643" t="s">
        <v>53</v>
      </c>
      <c r="AC2643" t="s">
        <v>7164</v>
      </c>
      <c r="AD2643">
        <v>5</v>
      </c>
      <c r="AE2643" t="s">
        <v>7164</v>
      </c>
      <c r="AF2643" t="s">
        <v>7207</v>
      </c>
      <c r="AG2643" t="s">
        <v>18977</v>
      </c>
    </row>
    <row r="2644" spans="1:33" x14ac:dyDescent="0.3">
      <c r="A2644" t="s">
        <v>4523</v>
      </c>
      <c r="B2644" t="s">
        <v>7581</v>
      </c>
      <c r="C2644" t="s">
        <v>7660</v>
      </c>
      <c r="D2644" t="s">
        <v>100</v>
      </c>
      <c r="E2644" t="s">
        <v>186</v>
      </c>
      <c r="F2644" t="s">
        <v>18978</v>
      </c>
      <c r="G2644">
        <v>32.961559000000001</v>
      </c>
      <c r="H2644">
        <v>-85.281994999999995</v>
      </c>
      <c r="I2644" t="s">
        <v>18979</v>
      </c>
      <c r="J2644" t="s">
        <v>101</v>
      </c>
      <c r="K2644" t="s">
        <v>7159</v>
      </c>
      <c r="L2644" t="s">
        <v>7188</v>
      </c>
      <c r="M2644">
        <v>5874</v>
      </c>
      <c r="N2644" t="s">
        <v>1540</v>
      </c>
      <c r="O2644" t="s">
        <v>7238</v>
      </c>
      <c r="P2644" t="s">
        <v>7226</v>
      </c>
      <c r="Q2644">
        <v>55</v>
      </c>
      <c r="R2644" t="s">
        <v>7260</v>
      </c>
      <c r="S2644" t="s">
        <v>7309</v>
      </c>
      <c r="T2644" t="s">
        <v>1110</v>
      </c>
      <c r="U2644" t="s">
        <v>7223</v>
      </c>
      <c r="V2644" t="s">
        <v>7289</v>
      </c>
      <c r="W2644">
        <v>21</v>
      </c>
      <c r="X2644" t="s">
        <v>7260</v>
      </c>
      <c r="Y2644" t="s">
        <v>18980</v>
      </c>
      <c r="Z2644" t="s">
        <v>7318</v>
      </c>
      <c r="AA2644" t="s">
        <v>139</v>
      </c>
      <c r="AB2644" t="s">
        <v>7293</v>
      </c>
      <c r="AC2644" t="s">
        <v>7164</v>
      </c>
      <c r="AD2644">
        <v>5</v>
      </c>
      <c r="AE2644" t="s">
        <v>18981</v>
      </c>
      <c r="AF2644" t="s">
        <v>7207</v>
      </c>
      <c r="AG2644" t="s">
        <v>18982</v>
      </c>
    </row>
    <row r="2645" spans="1:33" x14ac:dyDescent="0.3">
      <c r="A2645" t="s">
        <v>4524</v>
      </c>
      <c r="B2645" t="s">
        <v>507</v>
      </c>
      <c r="C2645" t="s">
        <v>180</v>
      </c>
      <c r="D2645" t="s">
        <v>65</v>
      </c>
      <c r="E2645" t="s">
        <v>39</v>
      </c>
      <c r="F2645" t="s">
        <v>18983</v>
      </c>
      <c r="G2645">
        <v>35.023135000000003</v>
      </c>
      <c r="H2645">
        <v>-89.444924</v>
      </c>
      <c r="I2645" t="s">
        <v>18984</v>
      </c>
      <c r="J2645" t="s">
        <v>594</v>
      </c>
      <c r="K2645" t="s">
        <v>7186</v>
      </c>
      <c r="L2645" t="s">
        <v>7354</v>
      </c>
      <c r="M2645">
        <v>5930</v>
      </c>
      <c r="N2645" t="s">
        <v>3852</v>
      </c>
      <c r="O2645" t="s">
        <v>7371</v>
      </c>
      <c r="P2645" t="s">
        <v>7201</v>
      </c>
      <c r="Q2645">
        <v>16</v>
      </c>
      <c r="R2645" t="s">
        <v>7237</v>
      </c>
      <c r="S2645" t="s">
        <v>85</v>
      </c>
      <c r="T2645" t="s">
        <v>340</v>
      </c>
      <c r="U2645" t="s">
        <v>7259</v>
      </c>
      <c r="V2645" t="s">
        <v>41</v>
      </c>
      <c r="W2645">
        <v>72</v>
      </c>
      <c r="X2645" t="s">
        <v>7157</v>
      </c>
      <c r="Y2645" t="s">
        <v>18985</v>
      </c>
      <c r="Z2645" t="s">
        <v>7607</v>
      </c>
      <c r="AA2645" t="s">
        <v>109</v>
      </c>
      <c r="AB2645" t="s">
        <v>7293</v>
      </c>
      <c r="AC2645" t="s">
        <v>7394</v>
      </c>
      <c r="AE2645" t="s">
        <v>18986</v>
      </c>
      <c r="AF2645" t="s">
        <v>103</v>
      </c>
      <c r="AG2645" t="s">
        <v>7164</v>
      </c>
    </row>
    <row r="2646" spans="1:33" x14ac:dyDescent="0.3">
      <c r="A2646" t="s">
        <v>2711</v>
      </c>
      <c r="B2646" t="s">
        <v>7433</v>
      </c>
      <c r="C2646" t="s">
        <v>342</v>
      </c>
      <c r="D2646" t="s">
        <v>77</v>
      </c>
      <c r="E2646" t="s">
        <v>39</v>
      </c>
      <c r="F2646" t="s">
        <v>9861</v>
      </c>
      <c r="G2646">
        <v>33.207301000000001</v>
      </c>
      <c r="H2646">
        <v>-99.836124999999996</v>
      </c>
      <c r="I2646" t="s">
        <v>9862</v>
      </c>
      <c r="J2646" t="s">
        <v>278</v>
      </c>
      <c r="K2646" t="s">
        <v>9863</v>
      </c>
      <c r="L2646" t="s">
        <v>7333</v>
      </c>
      <c r="M2646">
        <v>9763</v>
      </c>
      <c r="N2646" t="s">
        <v>7164</v>
      </c>
      <c r="O2646" t="s">
        <v>7164</v>
      </c>
      <c r="P2646" t="s">
        <v>7164</v>
      </c>
      <c r="R2646" t="s">
        <v>7164</v>
      </c>
      <c r="S2646" t="s">
        <v>7164</v>
      </c>
      <c r="T2646" t="s">
        <v>1368</v>
      </c>
      <c r="U2646" t="s">
        <v>7223</v>
      </c>
      <c r="V2646" t="s">
        <v>7188</v>
      </c>
      <c r="W2646">
        <v>28</v>
      </c>
      <c r="X2646" t="s">
        <v>7157</v>
      </c>
      <c r="Y2646" t="s">
        <v>9864</v>
      </c>
      <c r="Z2646" t="s">
        <v>215</v>
      </c>
      <c r="AA2646" t="s">
        <v>7164</v>
      </c>
      <c r="AB2646" t="s">
        <v>7336</v>
      </c>
      <c r="AC2646" t="s">
        <v>62</v>
      </c>
      <c r="AD2646">
        <v>1</v>
      </c>
      <c r="AE2646" t="s">
        <v>9865</v>
      </c>
      <c r="AF2646" t="s">
        <v>7180</v>
      </c>
      <c r="AG2646" t="s">
        <v>9866</v>
      </c>
    </row>
    <row r="2647" spans="1:33" x14ac:dyDescent="0.3">
      <c r="A2647" t="s">
        <v>4525</v>
      </c>
      <c r="B2647" t="s">
        <v>7477</v>
      </c>
      <c r="C2647" t="s">
        <v>468</v>
      </c>
      <c r="D2647" t="s">
        <v>88</v>
      </c>
      <c r="E2647" t="s">
        <v>66</v>
      </c>
      <c r="F2647" t="s">
        <v>18987</v>
      </c>
      <c r="G2647">
        <v>38.114351999999997</v>
      </c>
      <c r="H2647">
        <v>-77.105059999999995</v>
      </c>
      <c r="I2647" t="s">
        <v>18988</v>
      </c>
      <c r="J2647" t="s">
        <v>302</v>
      </c>
      <c r="K2647" t="s">
        <v>7187</v>
      </c>
      <c r="L2647" t="s">
        <v>41</v>
      </c>
      <c r="M2647">
        <v>7212</v>
      </c>
      <c r="N2647" t="s">
        <v>3646</v>
      </c>
      <c r="O2647" t="s">
        <v>7288</v>
      </c>
      <c r="P2647" t="s">
        <v>7382</v>
      </c>
      <c r="Q2647">
        <v>64</v>
      </c>
      <c r="R2647" t="s">
        <v>7299</v>
      </c>
      <c r="S2647" t="s">
        <v>7158</v>
      </c>
      <c r="T2647" t="s">
        <v>2211</v>
      </c>
      <c r="U2647" t="s">
        <v>7342</v>
      </c>
      <c r="V2647" t="s">
        <v>7382</v>
      </c>
      <c r="W2647">
        <v>281</v>
      </c>
      <c r="X2647" t="s">
        <v>7260</v>
      </c>
      <c r="Y2647" t="s">
        <v>18989</v>
      </c>
      <c r="Z2647" t="s">
        <v>215</v>
      </c>
      <c r="AA2647" t="s">
        <v>52</v>
      </c>
      <c r="AB2647" t="s">
        <v>61</v>
      </c>
      <c r="AC2647" t="s">
        <v>29</v>
      </c>
      <c r="AD2647">
        <v>4</v>
      </c>
      <c r="AE2647" t="s">
        <v>18990</v>
      </c>
      <c r="AF2647" t="s">
        <v>103</v>
      </c>
      <c r="AG2647" t="s">
        <v>18991</v>
      </c>
    </row>
    <row r="2648" spans="1:33" x14ac:dyDescent="0.3">
      <c r="A2648" t="s">
        <v>4526</v>
      </c>
      <c r="B2648" t="s">
        <v>7428</v>
      </c>
      <c r="C2648" t="s">
        <v>135</v>
      </c>
      <c r="D2648" t="s">
        <v>88</v>
      </c>
      <c r="E2648" t="s">
        <v>186</v>
      </c>
      <c r="F2648" t="s">
        <v>18992</v>
      </c>
      <c r="G2648">
        <v>41.330106000000001</v>
      </c>
      <c r="H2648">
        <v>-98.178047000000007</v>
      </c>
      <c r="I2648" t="s">
        <v>18993</v>
      </c>
      <c r="J2648" t="s">
        <v>238</v>
      </c>
      <c r="K2648" t="s">
        <v>7342</v>
      </c>
      <c r="L2648" t="s">
        <v>7326</v>
      </c>
      <c r="M2648">
        <v>5189</v>
      </c>
      <c r="N2648" t="s">
        <v>2084</v>
      </c>
      <c r="O2648" t="s">
        <v>7223</v>
      </c>
      <c r="P2648" t="s">
        <v>7326</v>
      </c>
      <c r="Q2648">
        <v>61</v>
      </c>
      <c r="R2648" t="s">
        <v>7164</v>
      </c>
      <c r="S2648" t="s">
        <v>35</v>
      </c>
      <c r="T2648" t="s">
        <v>2555</v>
      </c>
      <c r="U2648" t="s">
        <v>7156</v>
      </c>
      <c r="V2648" t="s">
        <v>41</v>
      </c>
      <c r="W2648">
        <v>-10</v>
      </c>
      <c r="X2648" t="s">
        <v>7214</v>
      </c>
      <c r="Y2648" t="s">
        <v>18994</v>
      </c>
      <c r="Z2648" t="s">
        <v>7270</v>
      </c>
      <c r="AA2648" t="s">
        <v>7311</v>
      </c>
      <c r="AB2648" t="s">
        <v>7363</v>
      </c>
      <c r="AC2648" t="s">
        <v>7394</v>
      </c>
      <c r="AD2648">
        <v>5</v>
      </c>
      <c r="AE2648" t="s">
        <v>18995</v>
      </c>
      <c r="AF2648" t="s">
        <v>7191</v>
      </c>
      <c r="AG2648" t="s">
        <v>18996</v>
      </c>
    </row>
    <row r="2649" spans="1:33" x14ac:dyDescent="0.3">
      <c r="A2649" t="s">
        <v>4527</v>
      </c>
      <c r="B2649" t="s">
        <v>7529</v>
      </c>
      <c r="C2649" t="s">
        <v>7597</v>
      </c>
      <c r="D2649" t="s">
        <v>88</v>
      </c>
      <c r="E2649" t="s">
        <v>72</v>
      </c>
      <c r="F2649" t="s">
        <v>18997</v>
      </c>
      <c r="G2649">
        <v>27.545048999999999</v>
      </c>
      <c r="H2649">
        <v>-84.374005999999994</v>
      </c>
      <c r="I2649" t="s">
        <v>18998</v>
      </c>
      <c r="J2649" t="s">
        <v>49</v>
      </c>
      <c r="K2649" t="s">
        <v>7155</v>
      </c>
      <c r="L2649" t="s">
        <v>7247</v>
      </c>
      <c r="M2649">
        <v>8297</v>
      </c>
      <c r="N2649" t="s">
        <v>3688</v>
      </c>
      <c r="O2649" t="s">
        <v>7361</v>
      </c>
      <c r="P2649" t="s">
        <v>7333</v>
      </c>
      <c r="Q2649">
        <v>49</v>
      </c>
      <c r="R2649" t="s">
        <v>7278</v>
      </c>
      <c r="S2649" t="s">
        <v>34</v>
      </c>
      <c r="T2649" t="s">
        <v>2326</v>
      </c>
      <c r="U2649" t="s">
        <v>7153</v>
      </c>
      <c r="V2649" t="s">
        <v>7188</v>
      </c>
      <c r="W2649">
        <v>24</v>
      </c>
      <c r="X2649" t="s">
        <v>7260</v>
      </c>
      <c r="Y2649" t="s">
        <v>18999</v>
      </c>
      <c r="Z2649" t="s">
        <v>7375</v>
      </c>
      <c r="AA2649" t="s">
        <v>109</v>
      </c>
      <c r="AB2649" t="s">
        <v>61</v>
      </c>
      <c r="AC2649" t="s">
        <v>7178</v>
      </c>
      <c r="AD2649">
        <v>4</v>
      </c>
      <c r="AE2649" t="s">
        <v>19000</v>
      </c>
      <c r="AF2649" t="s">
        <v>110</v>
      </c>
      <c r="AG2649" t="s">
        <v>19001</v>
      </c>
    </row>
    <row r="2650" spans="1:33" x14ac:dyDescent="0.3">
      <c r="A2650" t="s">
        <v>4528</v>
      </c>
      <c r="B2650" t="s">
        <v>8031</v>
      </c>
      <c r="C2650" t="s">
        <v>7471</v>
      </c>
      <c r="D2650" t="s">
        <v>100</v>
      </c>
      <c r="E2650" t="s">
        <v>112</v>
      </c>
      <c r="F2650" t="s">
        <v>19002</v>
      </c>
      <c r="G2650">
        <v>36.563056000000003</v>
      </c>
      <c r="H2650">
        <v>-75.058948000000001</v>
      </c>
      <c r="I2650" t="s">
        <v>19003</v>
      </c>
      <c r="J2650" t="s">
        <v>1261</v>
      </c>
      <c r="K2650" t="s">
        <v>7449</v>
      </c>
      <c r="L2650" t="s">
        <v>7203</v>
      </c>
      <c r="M2650">
        <v>9312</v>
      </c>
      <c r="N2650" t="s">
        <v>1156</v>
      </c>
      <c r="O2650" t="s">
        <v>7361</v>
      </c>
      <c r="P2650" t="s">
        <v>7188</v>
      </c>
      <c r="Q2650">
        <v>46</v>
      </c>
      <c r="R2650" t="s">
        <v>59</v>
      </c>
      <c r="S2650" t="s">
        <v>35</v>
      </c>
      <c r="T2650" t="s">
        <v>776</v>
      </c>
      <c r="U2650" t="s">
        <v>7186</v>
      </c>
      <c r="V2650" t="s">
        <v>7248</v>
      </c>
      <c r="W2650">
        <v>18</v>
      </c>
      <c r="X2650" t="s">
        <v>59</v>
      </c>
      <c r="Y2650" t="s">
        <v>19004</v>
      </c>
      <c r="Z2650" t="s">
        <v>215</v>
      </c>
      <c r="AA2650" t="s">
        <v>7217</v>
      </c>
      <c r="AB2650" t="s">
        <v>7363</v>
      </c>
      <c r="AC2650" t="s">
        <v>7230</v>
      </c>
      <c r="AE2650" t="s">
        <v>19005</v>
      </c>
      <c r="AF2650" t="s">
        <v>110</v>
      </c>
      <c r="AG2650" t="s">
        <v>19006</v>
      </c>
    </row>
    <row r="2651" spans="1:33" x14ac:dyDescent="0.3">
      <c r="A2651" t="s">
        <v>4529</v>
      </c>
      <c r="B2651" t="s">
        <v>7625</v>
      </c>
      <c r="C2651" t="s">
        <v>7285</v>
      </c>
      <c r="D2651" t="s">
        <v>65</v>
      </c>
      <c r="E2651" t="s">
        <v>186</v>
      </c>
      <c r="F2651" t="s">
        <v>19007</v>
      </c>
      <c r="G2651">
        <v>30.239972999999999</v>
      </c>
      <c r="H2651">
        <v>-112.93591600000001</v>
      </c>
      <c r="I2651" t="s">
        <v>19008</v>
      </c>
      <c r="J2651" t="s">
        <v>122</v>
      </c>
      <c r="K2651" t="s">
        <v>7187</v>
      </c>
      <c r="L2651" t="s">
        <v>7333</v>
      </c>
      <c r="M2651">
        <v>4517</v>
      </c>
      <c r="N2651" t="s">
        <v>1629</v>
      </c>
      <c r="O2651" t="s">
        <v>7449</v>
      </c>
      <c r="P2651" t="s">
        <v>7226</v>
      </c>
      <c r="Q2651">
        <v>36</v>
      </c>
      <c r="R2651" t="s">
        <v>7373</v>
      </c>
      <c r="S2651" t="s">
        <v>7279</v>
      </c>
      <c r="T2651" t="s">
        <v>4158</v>
      </c>
      <c r="U2651" t="s">
        <v>7159</v>
      </c>
      <c r="V2651" t="s">
        <v>7400</v>
      </c>
      <c r="W2651">
        <v>48</v>
      </c>
      <c r="X2651" t="s">
        <v>34</v>
      </c>
      <c r="Y2651" t="s">
        <v>19009</v>
      </c>
      <c r="Z2651" t="s">
        <v>7383</v>
      </c>
      <c r="AA2651" t="s">
        <v>7262</v>
      </c>
      <c r="AB2651" t="s">
        <v>7192</v>
      </c>
      <c r="AC2651" t="s">
        <v>7328</v>
      </c>
      <c r="AD2651">
        <v>0</v>
      </c>
      <c r="AE2651" t="s">
        <v>19010</v>
      </c>
      <c r="AF2651" t="s">
        <v>7207</v>
      </c>
      <c r="AG2651" t="s">
        <v>19011</v>
      </c>
    </row>
    <row r="2652" spans="1:33" x14ac:dyDescent="0.3">
      <c r="A2652" t="s">
        <v>4530</v>
      </c>
      <c r="B2652" t="s">
        <v>422</v>
      </c>
      <c r="C2652" t="s">
        <v>180</v>
      </c>
      <c r="D2652" t="s">
        <v>92</v>
      </c>
      <c r="E2652" t="s">
        <v>93</v>
      </c>
      <c r="F2652" t="s">
        <v>19012</v>
      </c>
      <c r="G2652">
        <v>45.427962000000001</v>
      </c>
      <c r="H2652">
        <v>-86.366954000000007</v>
      </c>
      <c r="I2652" t="s">
        <v>19013</v>
      </c>
      <c r="J2652" t="s">
        <v>243</v>
      </c>
      <c r="K2652" t="s">
        <v>7342</v>
      </c>
      <c r="L2652" t="s">
        <v>7400</v>
      </c>
      <c r="M2652">
        <v>4418</v>
      </c>
      <c r="N2652" t="s">
        <v>4531</v>
      </c>
      <c r="O2652" t="s">
        <v>7307</v>
      </c>
      <c r="P2652" t="s">
        <v>7326</v>
      </c>
      <c r="Q2652">
        <v>31</v>
      </c>
      <c r="R2652" t="s">
        <v>7214</v>
      </c>
      <c r="S2652" t="s">
        <v>7279</v>
      </c>
      <c r="T2652" t="s">
        <v>2906</v>
      </c>
      <c r="U2652" t="s">
        <v>7361</v>
      </c>
      <c r="V2652" t="s">
        <v>7189</v>
      </c>
      <c r="W2652">
        <v>66</v>
      </c>
      <c r="X2652" t="s">
        <v>34</v>
      </c>
      <c r="Y2652" t="s">
        <v>19014</v>
      </c>
      <c r="Z2652" t="s">
        <v>7178</v>
      </c>
      <c r="AA2652" t="s">
        <v>109</v>
      </c>
      <c r="AB2652" t="s">
        <v>7229</v>
      </c>
      <c r="AC2652" t="s">
        <v>155</v>
      </c>
      <c r="AD2652">
        <v>4</v>
      </c>
      <c r="AE2652" t="s">
        <v>19015</v>
      </c>
      <c r="AF2652" t="s">
        <v>7207</v>
      </c>
      <c r="AG2652" t="s">
        <v>7164</v>
      </c>
    </row>
    <row r="2653" spans="1:33" x14ac:dyDescent="0.3">
      <c r="A2653" t="s">
        <v>4532</v>
      </c>
      <c r="B2653" t="s">
        <v>7295</v>
      </c>
      <c r="C2653" t="s">
        <v>7801</v>
      </c>
      <c r="D2653" t="s">
        <v>38</v>
      </c>
      <c r="E2653" t="s">
        <v>72</v>
      </c>
      <c r="F2653" t="s">
        <v>19016</v>
      </c>
      <c r="G2653">
        <v>32.724586000000002</v>
      </c>
      <c r="H2653">
        <v>-88.331063999999998</v>
      </c>
      <c r="I2653" t="s">
        <v>19017</v>
      </c>
      <c r="J2653" t="s">
        <v>856</v>
      </c>
      <c r="K2653" t="s">
        <v>7155</v>
      </c>
      <c r="L2653" t="s">
        <v>7201</v>
      </c>
      <c r="M2653">
        <v>1461</v>
      </c>
      <c r="N2653" t="s">
        <v>2186</v>
      </c>
      <c r="O2653" t="s">
        <v>7200</v>
      </c>
      <c r="P2653" t="s">
        <v>7248</v>
      </c>
      <c r="Q2653">
        <v>53</v>
      </c>
      <c r="R2653" t="s">
        <v>59</v>
      </c>
      <c r="S2653" t="s">
        <v>7279</v>
      </c>
      <c r="T2653" t="s">
        <v>2380</v>
      </c>
      <c r="U2653" t="s">
        <v>7277</v>
      </c>
      <c r="V2653" t="s">
        <v>7333</v>
      </c>
      <c r="W2653">
        <v>85</v>
      </c>
      <c r="X2653" t="s">
        <v>7373</v>
      </c>
      <c r="Y2653" t="s">
        <v>19018</v>
      </c>
      <c r="Z2653" t="s">
        <v>7270</v>
      </c>
      <c r="AA2653" t="s">
        <v>7177</v>
      </c>
      <c r="AB2653" t="s">
        <v>7336</v>
      </c>
      <c r="AC2653" t="s">
        <v>29</v>
      </c>
      <c r="AD2653">
        <v>1</v>
      </c>
      <c r="AE2653" t="s">
        <v>7164</v>
      </c>
      <c r="AF2653" t="s">
        <v>7254</v>
      </c>
      <c r="AG2653" t="s">
        <v>19019</v>
      </c>
    </row>
    <row r="2654" spans="1:33" x14ac:dyDescent="0.3">
      <c r="A2654" t="s">
        <v>4533</v>
      </c>
      <c r="B2654" t="s">
        <v>7413</v>
      </c>
      <c r="C2654" t="s">
        <v>468</v>
      </c>
      <c r="D2654" t="s">
        <v>77</v>
      </c>
      <c r="E2654" t="s">
        <v>186</v>
      </c>
      <c r="F2654" t="s">
        <v>18660</v>
      </c>
      <c r="G2654">
        <v>27.860690999999999</v>
      </c>
      <c r="H2654">
        <v>-72.306780000000003</v>
      </c>
      <c r="I2654" t="s">
        <v>18661</v>
      </c>
      <c r="J2654" t="s">
        <v>208</v>
      </c>
      <c r="K2654" t="s">
        <v>7159</v>
      </c>
      <c r="L2654" t="s">
        <v>7154</v>
      </c>
      <c r="M2654">
        <v>1667</v>
      </c>
      <c r="N2654" t="s">
        <v>3415</v>
      </c>
      <c r="O2654" t="s">
        <v>7249</v>
      </c>
      <c r="P2654" t="s">
        <v>7175</v>
      </c>
      <c r="Q2654">
        <v>29</v>
      </c>
      <c r="R2654" t="s">
        <v>43</v>
      </c>
      <c r="S2654" t="s">
        <v>7215</v>
      </c>
      <c r="T2654" t="s">
        <v>941</v>
      </c>
      <c r="U2654" t="s">
        <v>7223</v>
      </c>
      <c r="V2654" t="s">
        <v>7348</v>
      </c>
      <c r="X2654" t="s">
        <v>7178</v>
      </c>
      <c r="Y2654" t="s">
        <v>18662</v>
      </c>
      <c r="Z2654" t="s">
        <v>7270</v>
      </c>
      <c r="AA2654" t="s">
        <v>7393</v>
      </c>
      <c r="AB2654" t="s">
        <v>7336</v>
      </c>
      <c r="AC2654" t="s">
        <v>7178</v>
      </c>
      <c r="AD2654">
        <v>0</v>
      </c>
      <c r="AE2654" t="s">
        <v>18663</v>
      </c>
      <c r="AF2654" t="s">
        <v>7191</v>
      </c>
      <c r="AG2654" t="s">
        <v>18664</v>
      </c>
    </row>
    <row r="2655" spans="1:33" x14ac:dyDescent="0.3">
      <c r="A2655" t="s">
        <v>4534</v>
      </c>
      <c r="B2655" t="s">
        <v>7581</v>
      </c>
      <c r="C2655" t="s">
        <v>7197</v>
      </c>
      <c r="D2655" t="s">
        <v>65</v>
      </c>
      <c r="E2655" t="s">
        <v>55</v>
      </c>
      <c r="F2655" t="s">
        <v>19020</v>
      </c>
      <c r="G2655">
        <v>34.849151999999997</v>
      </c>
      <c r="H2655">
        <v>-121.898754</v>
      </c>
      <c r="I2655" t="s">
        <v>19021</v>
      </c>
      <c r="J2655" t="s">
        <v>804</v>
      </c>
      <c r="K2655" t="s">
        <v>7481</v>
      </c>
      <c r="L2655" t="s">
        <v>7160</v>
      </c>
      <c r="M2655">
        <v>6653</v>
      </c>
      <c r="N2655" t="s">
        <v>1580</v>
      </c>
      <c r="O2655" t="s">
        <v>7222</v>
      </c>
      <c r="P2655" t="s">
        <v>7326</v>
      </c>
      <c r="Q2655">
        <v>28</v>
      </c>
      <c r="R2655" t="s">
        <v>7299</v>
      </c>
      <c r="S2655" t="s">
        <v>7279</v>
      </c>
      <c r="T2655" t="s">
        <v>4165</v>
      </c>
      <c r="U2655" t="s">
        <v>7450</v>
      </c>
      <c r="V2655" t="s">
        <v>7482</v>
      </c>
      <c r="W2655">
        <v>85</v>
      </c>
      <c r="X2655" t="s">
        <v>7214</v>
      </c>
      <c r="Y2655" t="s">
        <v>7164</v>
      </c>
      <c r="Z2655" t="s">
        <v>7164</v>
      </c>
      <c r="AA2655" t="s">
        <v>97</v>
      </c>
      <c r="AB2655" t="s">
        <v>53</v>
      </c>
      <c r="AC2655" t="s">
        <v>7178</v>
      </c>
      <c r="AD2655">
        <v>3</v>
      </c>
      <c r="AE2655" t="s">
        <v>19022</v>
      </c>
      <c r="AF2655" t="s">
        <v>7164</v>
      </c>
      <c r="AG2655" t="s">
        <v>19023</v>
      </c>
    </row>
    <row r="2656" spans="1:33" x14ac:dyDescent="0.3">
      <c r="A2656" t="s">
        <v>4535</v>
      </c>
      <c r="B2656" t="s">
        <v>338</v>
      </c>
      <c r="C2656" t="s">
        <v>8053</v>
      </c>
      <c r="D2656" t="s">
        <v>77</v>
      </c>
      <c r="E2656" t="s">
        <v>72</v>
      </c>
      <c r="F2656" t="s">
        <v>19024</v>
      </c>
      <c r="H2656">
        <v>-119.63000099999999</v>
      </c>
      <c r="I2656" t="s">
        <v>19025</v>
      </c>
      <c r="J2656" t="s">
        <v>169</v>
      </c>
      <c r="K2656" t="s">
        <v>7545</v>
      </c>
      <c r="L2656" t="s">
        <v>7172</v>
      </c>
      <c r="M2656">
        <v>1206</v>
      </c>
      <c r="N2656" t="s">
        <v>1186</v>
      </c>
      <c r="O2656" t="s">
        <v>7450</v>
      </c>
      <c r="P2656" t="s">
        <v>7482</v>
      </c>
      <c r="Q2656">
        <v>32</v>
      </c>
      <c r="R2656" t="s">
        <v>7373</v>
      </c>
      <c r="S2656" t="s">
        <v>7164</v>
      </c>
      <c r="T2656" t="s">
        <v>200</v>
      </c>
      <c r="U2656" t="s">
        <v>7159</v>
      </c>
      <c r="V2656" t="s">
        <v>7482</v>
      </c>
      <c r="W2656">
        <v>78</v>
      </c>
      <c r="X2656" t="s">
        <v>7161</v>
      </c>
      <c r="Y2656" t="s">
        <v>19026</v>
      </c>
      <c r="Z2656" t="s">
        <v>7205</v>
      </c>
      <c r="AA2656" t="s">
        <v>139</v>
      </c>
      <c r="AB2656" t="s">
        <v>7363</v>
      </c>
      <c r="AC2656" t="s">
        <v>7230</v>
      </c>
      <c r="AD2656">
        <v>4</v>
      </c>
      <c r="AE2656" t="s">
        <v>19027</v>
      </c>
      <c r="AF2656" t="s">
        <v>7164</v>
      </c>
      <c r="AG2656" t="s">
        <v>7164</v>
      </c>
    </row>
    <row r="2657" spans="1:33" x14ac:dyDescent="0.3">
      <c r="A2657" t="s">
        <v>4536</v>
      </c>
      <c r="B2657" t="s">
        <v>8122</v>
      </c>
      <c r="C2657" t="s">
        <v>7150</v>
      </c>
      <c r="D2657" t="s">
        <v>100</v>
      </c>
      <c r="E2657" t="s">
        <v>39</v>
      </c>
      <c r="F2657" t="s">
        <v>19028</v>
      </c>
      <c r="G2657">
        <v>41.540261000000001</v>
      </c>
      <c r="H2657">
        <v>-82.350183000000001</v>
      </c>
      <c r="I2657" t="s">
        <v>19029</v>
      </c>
      <c r="J2657" t="s">
        <v>986</v>
      </c>
      <c r="K2657" t="s">
        <v>7450</v>
      </c>
      <c r="L2657" t="s">
        <v>7201</v>
      </c>
      <c r="M2657">
        <v>5216</v>
      </c>
      <c r="N2657" t="s">
        <v>710</v>
      </c>
      <c r="O2657" t="s">
        <v>7381</v>
      </c>
      <c r="P2657" t="s">
        <v>7308</v>
      </c>
      <c r="Q2657">
        <v>47</v>
      </c>
      <c r="R2657" t="s">
        <v>7214</v>
      </c>
      <c r="S2657" t="s">
        <v>7158</v>
      </c>
      <c r="T2657" t="s">
        <v>1969</v>
      </c>
      <c r="U2657" t="s">
        <v>7288</v>
      </c>
      <c r="V2657" t="s">
        <v>7239</v>
      </c>
      <c r="W2657">
        <v>66</v>
      </c>
      <c r="X2657" t="s">
        <v>43</v>
      </c>
      <c r="Y2657" t="s">
        <v>7164</v>
      </c>
      <c r="Z2657" t="s">
        <v>7178</v>
      </c>
      <c r="AA2657" t="s">
        <v>7262</v>
      </c>
      <c r="AB2657" t="s">
        <v>132</v>
      </c>
      <c r="AC2657" t="s">
        <v>29</v>
      </c>
      <c r="AD2657">
        <v>4</v>
      </c>
      <c r="AE2657" t="s">
        <v>19030</v>
      </c>
      <c r="AF2657" t="s">
        <v>7254</v>
      </c>
      <c r="AG2657" t="s">
        <v>7164</v>
      </c>
    </row>
    <row r="2658" spans="1:33" x14ac:dyDescent="0.3">
      <c r="A2658" t="s">
        <v>4537</v>
      </c>
      <c r="B2658" t="s">
        <v>7491</v>
      </c>
      <c r="C2658" t="s">
        <v>686</v>
      </c>
      <c r="D2658" t="s">
        <v>65</v>
      </c>
      <c r="E2658" t="s">
        <v>39</v>
      </c>
      <c r="F2658" t="s">
        <v>19031</v>
      </c>
      <c r="G2658">
        <v>30.908486</v>
      </c>
      <c r="H2658">
        <v>-91.001542000000001</v>
      </c>
      <c r="I2658" t="s">
        <v>19032</v>
      </c>
      <c r="J2658" t="s">
        <v>181</v>
      </c>
      <c r="K2658" t="s">
        <v>7159</v>
      </c>
      <c r="L2658" t="s">
        <v>7289</v>
      </c>
      <c r="M2658">
        <v>6838</v>
      </c>
      <c r="N2658" t="s">
        <v>4538</v>
      </c>
      <c r="O2658" t="s">
        <v>7186</v>
      </c>
      <c r="P2658" t="s">
        <v>7154</v>
      </c>
      <c r="Q2658">
        <v>16</v>
      </c>
      <c r="R2658" t="s">
        <v>7278</v>
      </c>
      <c r="S2658" t="s">
        <v>7279</v>
      </c>
      <c r="T2658" t="s">
        <v>647</v>
      </c>
      <c r="U2658" t="s">
        <v>7361</v>
      </c>
      <c r="V2658" t="s">
        <v>7391</v>
      </c>
      <c r="W2658">
        <v>-81</v>
      </c>
      <c r="X2658" t="s">
        <v>43</v>
      </c>
      <c r="Y2658" t="s">
        <v>19033</v>
      </c>
      <c r="Z2658" t="s">
        <v>116</v>
      </c>
      <c r="AA2658" t="s">
        <v>7393</v>
      </c>
      <c r="AB2658" t="s">
        <v>7363</v>
      </c>
      <c r="AC2658" t="s">
        <v>155</v>
      </c>
      <c r="AD2658">
        <v>2</v>
      </c>
      <c r="AE2658" t="s">
        <v>19034</v>
      </c>
      <c r="AF2658" t="s">
        <v>7195</v>
      </c>
      <c r="AG2658" t="s">
        <v>19035</v>
      </c>
    </row>
    <row r="2659" spans="1:33" x14ac:dyDescent="0.3">
      <c r="A2659" t="s">
        <v>4539</v>
      </c>
      <c r="B2659" t="s">
        <v>8155</v>
      </c>
      <c r="C2659" t="s">
        <v>7441</v>
      </c>
      <c r="D2659" t="s">
        <v>77</v>
      </c>
      <c r="E2659" t="s">
        <v>55</v>
      </c>
      <c r="F2659" t="s">
        <v>19036</v>
      </c>
      <c r="G2659">
        <v>29.574019</v>
      </c>
      <c r="H2659">
        <v>-106.30488699999999</v>
      </c>
      <c r="I2659" t="s">
        <v>19037</v>
      </c>
      <c r="J2659" t="s">
        <v>609</v>
      </c>
      <c r="K2659" t="s">
        <v>7259</v>
      </c>
      <c r="L2659" t="s">
        <v>7173</v>
      </c>
      <c r="M2659">
        <v>1837</v>
      </c>
      <c r="N2659" t="s">
        <v>3466</v>
      </c>
      <c r="O2659" t="s">
        <v>7155</v>
      </c>
      <c r="P2659" t="s">
        <v>7317</v>
      </c>
      <c r="Q2659">
        <v>-34</v>
      </c>
      <c r="R2659" t="s">
        <v>7157</v>
      </c>
      <c r="S2659" t="s">
        <v>85</v>
      </c>
      <c r="T2659" t="s">
        <v>3476</v>
      </c>
      <c r="U2659" t="s">
        <v>7277</v>
      </c>
      <c r="V2659" t="s">
        <v>7172</v>
      </c>
      <c r="W2659">
        <v>13</v>
      </c>
      <c r="X2659" t="s">
        <v>7157</v>
      </c>
      <c r="Y2659" t="s">
        <v>19038</v>
      </c>
      <c r="Z2659" t="s">
        <v>70</v>
      </c>
      <c r="AA2659" t="s">
        <v>7228</v>
      </c>
      <c r="AB2659" t="s">
        <v>98</v>
      </c>
      <c r="AC2659" t="s">
        <v>62</v>
      </c>
      <c r="AD2659">
        <v>4</v>
      </c>
      <c r="AE2659" t="s">
        <v>19039</v>
      </c>
      <c r="AF2659" t="s">
        <v>7165</v>
      </c>
      <c r="AG2659" t="s">
        <v>19040</v>
      </c>
    </row>
    <row r="2660" spans="1:33" x14ac:dyDescent="0.3">
      <c r="A2660" t="s">
        <v>4540</v>
      </c>
      <c r="B2660" t="s">
        <v>7698</v>
      </c>
      <c r="C2660" t="s">
        <v>7285</v>
      </c>
      <c r="D2660" t="s">
        <v>92</v>
      </c>
      <c r="E2660" t="s">
        <v>31</v>
      </c>
      <c r="F2660" t="s">
        <v>19041</v>
      </c>
      <c r="G2660">
        <v>45.234499</v>
      </c>
      <c r="H2660">
        <v>-76.739493999999993</v>
      </c>
      <c r="I2660" t="s">
        <v>19042</v>
      </c>
      <c r="J2660" t="s">
        <v>272</v>
      </c>
      <c r="K2660" t="s">
        <v>7288</v>
      </c>
      <c r="L2660" t="s">
        <v>7326</v>
      </c>
      <c r="M2660">
        <v>1166</v>
      </c>
      <c r="N2660" t="s">
        <v>2260</v>
      </c>
      <c r="O2660" t="s">
        <v>7481</v>
      </c>
      <c r="P2660" t="s">
        <v>7189</v>
      </c>
      <c r="Q2660">
        <v>75</v>
      </c>
      <c r="R2660" t="s">
        <v>7278</v>
      </c>
      <c r="S2660" t="s">
        <v>7309</v>
      </c>
      <c r="T2660" t="s">
        <v>701</v>
      </c>
      <c r="U2660" t="s">
        <v>7225</v>
      </c>
      <c r="V2660" t="s">
        <v>7154</v>
      </c>
      <c r="W2660">
        <v>59</v>
      </c>
      <c r="X2660" t="s">
        <v>7260</v>
      </c>
      <c r="Y2660" t="s">
        <v>19043</v>
      </c>
      <c r="Z2660" t="s">
        <v>7383</v>
      </c>
      <c r="AA2660" t="s">
        <v>7344</v>
      </c>
      <c r="AB2660" t="s">
        <v>7252</v>
      </c>
      <c r="AC2660" t="s">
        <v>7164</v>
      </c>
      <c r="AD2660">
        <v>0</v>
      </c>
      <c r="AE2660" t="s">
        <v>19044</v>
      </c>
      <c r="AF2660" t="s">
        <v>7180</v>
      </c>
      <c r="AG2660" t="s">
        <v>19045</v>
      </c>
    </row>
    <row r="2661" spans="1:33" x14ac:dyDescent="0.3">
      <c r="A2661" t="s">
        <v>4541</v>
      </c>
      <c r="B2661" t="s">
        <v>382</v>
      </c>
      <c r="C2661" t="s">
        <v>7471</v>
      </c>
      <c r="D2661" t="s">
        <v>77</v>
      </c>
      <c r="E2661" t="s">
        <v>55</v>
      </c>
      <c r="F2661" t="s">
        <v>19046</v>
      </c>
      <c r="G2661">
        <v>32.387163999999999</v>
      </c>
      <c r="H2661">
        <v>-81.083584999999999</v>
      </c>
      <c r="I2661" t="s">
        <v>19047</v>
      </c>
      <c r="J2661" t="s">
        <v>195</v>
      </c>
      <c r="K2661" t="s">
        <v>7222</v>
      </c>
      <c r="L2661" t="s">
        <v>7224</v>
      </c>
      <c r="M2661">
        <v>5654</v>
      </c>
      <c r="N2661" t="s">
        <v>3415</v>
      </c>
      <c r="O2661" t="s">
        <v>7449</v>
      </c>
      <c r="P2661" t="s">
        <v>7239</v>
      </c>
      <c r="Q2661">
        <v>49</v>
      </c>
      <c r="R2661" t="s">
        <v>7299</v>
      </c>
      <c r="S2661" t="s">
        <v>35</v>
      </c>
      <c r="T2661" t="s">
        <v>7164</v>
      </c>
      <c r="U2661" t="s">
        <v>7164</v>
      </c>
      <c r="V2661" t="s">
        <v>7164</v>
      </c>
      <c r="X2661" t="s">
        <v>7164</v>
      </c>
      <c r="Y2661" t="s">
        <v>7164</v>
      </c>
      <c r="Z2661" t="s">
        <v>7205</v>
      </c>
      <c r="AA2661" t="s">
        <v>7292</v>
      </c>
      <c r="AB2661" t="s">
        <v>7293</v>
      </c>
      <c r="AC2661" t="s">
        <v>7230</v>
      </c>
      <c r="AD2661">
        <v>2</v>
      </c>
      <c r="AE2661" t="s">
        <v>19048</v>
      </c>
      <c r="AF2661" t="s">
        <v>7195</v>
      </c>
      <c r="AG2661" t="s">
        <v>7164</v>
      </c>
    </row>
    <row r="2662" spans="1:33" x14ac:dyDescent="0.3">
      <c r="A2662" t="s">
        <v>4542</v>
      </c>
      <c r="B2662" t="s">
        <v>7491</v>
      </c>
      <c r="C2662" t="s">
        <v>7597</v>
      </c>
      <c r="D2662" t="s">
        <v>65</v>
      </c>
      <c r="E2662" t="s">
        <v>186</v>
      </c>
      <c r="F2662" t="s">
        <v>19049</v>
      </c>
      <c r="H2662">
        <v>-90.425674000000001</v>
      </c>
      <c r="I2662" t="s">
        <v>19050</v>
      </c>
      <c r="J2662" t="s">
        <v>640</v>
      </c>
      <c r="K2662" t="s">
        <v>7156</v>
      </c>
      <c r="L2662" t="s">
        <v>7239</v>
      </c>
      <c r="M2662">
        <v>7336</v>
      </c>
      <c r="N2662" t="s">
        <v>1078</v>
      </c>
      <c r="O2662" t="s">
        <v>7249</v>
      </c>
      <c r="P2662" t="s">
        <v>7213</v>
      </c>
      <c r="R2662" t="s">
        <v>7372</v>
      </c>
      <c r="S2662" t="s">
        <v>7164</v>
      </c>
      <c r="T2662" t="s">
        <v>3512</v>
      </c>
      <c r="U2662" t="s">
        <v>7307</v>
      </c>
      <c r="V2662" t="s">
        <v>7333</v>
      </c>
      <c r="W2662">
        <v>37</v>
      </c>
      <c r="X2662" t="s">
        <v>7372</v>
      </c>
      <c r="Y2662" t="s">
        <v>19051</v>
      </c>
      <c r="Z2662" t="s">
        <v>215</v>
      </c>
      <c r="AA2662" t="s">
        <v>7217</v>
      </c>
      <c r="AB2662" t="s">
        <v>98</v>
      </c>
      <c r="AC2662" t="s">
        <v>270</v>
      </c>
      <c r="AD2662">
        <v>5</v>
      </c>
      <c r="AE2662" t="s">
        <v>19052</v>
      </c>
      <c r="AF2662" t="s">
        <v>7195</v>
      </c>
      <c r="AG2662" t="s">
        <v>19053</v>
      </c>
    </row>
    <row r="2663" spans="1:33" x14ac:dyDescent="0.3">
      <c r="A2663" t="s">
        <v>4543</v>
      </c>
      <c r="B2663" t="s">
        <v>7529</v>
      </c>
      <c r="C2663" t="s">
        <v>7582</v>
      </c>
      <c r="D2663" t="s">
        <v>65</v>
      </c>
      <c r="E2663" t="s">
        <v>31</v>
      </c>
      <c r="F2663" t="s">
        <v>19054</v>
      </c>
      <c r="G2663">
        <v>42.970191</v>
      </c>
      <c r="H2663">
        <v>-75.536355999999998</v>
      </c>
      <c r="I2663" t="s">
        <v>19055</v>
      </c>
      <c r="J2663" t="s">
        <v>961</v>
      </c>
      <c r="K2663" t="s">
        <v>7288</v>
      </c>
      <c r="L2663" t="s">
        <v>7154</v>
      </c>
      <c r="M2663">
        <v>5882</v>
      </c>
      <c r="N2663" t="s">
        <v>3917</v>
      </c>
      <c r="O2663" t="s">
        <v>7449</v>
      </c>
      <c r="P2663" t="s">
        <v>7391</v>
      </c>
      <c r="Q2663">
        <v>29</v>
      </c>
      <c r="R2663" t="s">
        <v>7214</v>
      </c>
      <c r="S2663" t="s">
        <v>7164</v>
      </c>
      <c r="T2663" t="s">
        <v>4544</v>
      </c>
      <c r="U2663" t="s">
        <v>7307</v>
      </c>
      <c r="V2663" t="s">
        <v>7160</v>
      </c>
      <c r="W2663">
        <v>81</v>
      </c>
      <c r="X2663" t="s">
        <v>7157</v>
      </c>
      <c r="Y2663" t="s">
        <v>19056</v>
      </c>
      <c r="Z2663" t="s">
        <v>70</v>
      </c>
      <c r="AA2663" t="s">
        <v>7164</v>
      </c>
      <c r="AB2663" t="s">
        <v>7363</v>
      </c>
      <c r="AC2663" t="s">
        <v>62</v>
      </c>
      <c r="AD2663">
        <v>5</v>
      </c>
      <c r="AE2663" t="s">
        <v>19057</v>
      </c>
      <c r="AF2663" t="s">
        <v>7254</v>
      </c>
      <c r="AG2663" t="s">
        <v>19058</v>
      </c>
    </row>
    <row r="2664" spans="1:33" x14ac:dyDescent="0.3">
      <c r="A2664" t="s">
        <v>4545</v>
      </c>
      <c r="B2664" t="s">
        <v>1019</v>
      </c>
      <c r="C2664" t="s">
        <v>7460</v>
      </c>
      <c r="D2664" t="s">
        <v>77</v>
      </c>
      <c r="E2664" t="s">
        <v>55</v>
      </c>
      <c r="F2664" t="s">
        <v>19059</v>
      </c>
      <c r="G2664">
        <v>32.524459</v>
      </c>
      <c r="H2664">
        <v>-107.031361</v>
      </c>
      <c r="I2664" t="s">
        <v>7164</v>
      </c>
      <c r="J2664" t="s">
        <v>307</v>
      </c>
      <c r="K2664" t="s">
        <v>7381</v>
      </c>
      <c r="L2664" t="s">
        <v>7203</v>
      </c>
      <c r="M2664">
        <v>5508</v>
      </c>
      <c r="N2664" t="s">
        <v>2166</v>
      </c>
      <c r="O2664" t="s">
        <v>7259</v>
      </c>
      <c r="P2664" t="s">
        <v>7482</v>
      </c>
      <c r="Q2664">
        <v>49</v>
      </c>
      <c r="R2664" t="s">
        <v>7214</v>
      </c>
      <c r="S2664" t="s">
        <v>7215</v>
      </c>
      <c r="T2664" t="s">
        <v>1802</v>
      </c>
      <c r="U2664" t="s">
        <v>7200</v>
      </c>
      <c r="V2664" t="s">
        <v>7239</v>
      </c>
      <c r="W2664">
        <v>-69</v>
      </c>
      <c r="X2664" t="s">
        <v>34</v>
      </c>
      <c r="Y2664" t="s">
        <v>19060</v>
      </c>
      <c r="Z2664" t="s">
        <v>7270</v>
      </c>
      <c r="AA2664" t="s">
        <v>7163</v>
      </c>
      <c r="AB2664" t="s">
        <v>132</v>
      </c>
      <c r="AC2664" t="s">
        <v>7394</v>
      </c>
      <c r="AD2664">
        <v>5</v>
      </c>
      <c r="AE2664" t="s">
        <v>19061</v>
      </c>
      <c r="AF2664" t="s">
        <v>7164</v>
      </c>
      <c r="AG2664" t="s">
        <v>19062</v>
      </c>
    </row>
    <row r="2665" spans="1:33" x14ac:dyDescent="0.3">
      <c r="A2665" t="s">
        <v>4546</v>
      </c>
      <c r="B2665" t="s">
        <v>8902</v>
      </c>
      <c r="C2665" t="s">
        <v>7801</v>
      </c>
      <c r="D2665" t="s">
        <v>88</v>
      </c>
      <c r="E2665" t="s">
        <v>31</v>
      </c>
      <c r="F2665" t="s">
        <v>19063</v>
      </c>
      <c r="G2665">
        <v>40.474863999999997</v>
      </c>
      <c r="H2665">
        <v>-75.660122000000001</v>
      </c>
      <c r="I2665" t="s">
        <v>19064</v>
      </c>
      <c r="J2665" t="s">
        <v>79</v>
      </c>
      <c r="K2665" t="s">
        <v>7381</v>
      </c>
      <c r="L2665" t="s">
        <v>7213</v>
      </c>
      <c r="M2665">
        <v>1341</v>
      </c>
      <c r="N2665" t="s">
        <v>3019</v>
      </c>
      <c r="O2665" t="s">
        <v>7371</v>
      </c>
      <c r="P2665" t="s">
        <v>7201</v>
      </c>
      <c r="Q2665">
        <v>22</v>
      </c>
      <c r="R2665" t="s">
        <v>7372</v>
      </c>
      <c r="S2665" t="s">
        <v>41</v>
      </c>
      <c r="T2665" t="s">
        <v>3931</v>
      </c>
      <c r="U2665" t="s">
        <v>7202</v>
      </c>
      <c r="V2665" t="s">
        <v>7289</v>
      </c>
      <c r="W2665">
        <v>19</v>
      </c>
      <c r="X2665" t="s">
        <v>7164</v>
      </c>
      <c r="Y2665" t="s">
        <v>19065</v>
      </c>
      <c r="Z2665" t="s">
        <v>7270</v>
      </c>
      <c r="AA2665" t="s">
        <v>7262</v>
      </c>
      <c r="AB2665" t="s">
        <v>7164</v>
      </c>
      <c r="AC2665" t="s">
        <v>7328</v>
      </c>
      <c r="AD2665">
        <v>4</v>
      </c>
      <c r="AE2665" t="s">
        <v>19066</v>
      </c>
      <c r="AF2665" t="s">
        <v>7403</v>
      </c>
      <c r="AG2665" t="s">
        <v>19067</v>
      </c>
    </row>
    <row r="2666" spans="1:33" x14ac:dyDescent="0.3">
      <c r="A2666" t="s">
        <v>4547</v>
      </c>
      <c r="B2666" t="s">
        <v>7477</v>
      </c>
      <c r="C2666" t="s">
        <v>7388</v>
      </c>
      <c r="D2666" t="s">
        <v>22</v>
      </c>
      <c r="E2666" t="s">
        <v>55</v>
      </c>
      <c r="F2666" t="s">
        <v>19068</v>
      </c>
      <c r="G2666">
        <v>37.448528000000003</v>
      </c>
      <c r="H2666">
        <v>-72.110446999999994</v>
      </c>
      <c r="I2666" t="s">
        <v>19069</v>
      </c>
      <c r="J2666" t="s">
        <v>961</v>
      </c>
      <c r="K2666" t="s">
        <v>7361</v>
      </c>
      <c r="L2666" t="s">
        <v>7213</v>
      </c>
      <c r="M2666">
        <v>6149</v>
      </c>
      <c r="N2666" t="s">
        <v>401</v>
      </c>
      <c r="O2666" t="s">
        <v>7381</v>
      </c>
      <c r="P2666" t="s">
        <v>7333</v>
      </c>
      <c r="Q2666">
        <v>-30</v>
      </c>
      <c r="R2666" t="s">
        <v>7157</v>
      </c>
      <c r="S2666" t="s">
        <v>7309</v>
      </c>
      <c r="T2666" t="s">
        <v>4001</v>
      </c>
      <c r="U2666" t="s">
        <v>7222</v>
      </c>
      <c r="V2666" t="s">
        <v>7226</v>
      </c>
      <c r="W2666">
        <v>55</v>
      </c>
      <c r="X2666" t="s">
        <v>7373</v>
      </c>
      <c r="Y2666" t="s">
        <v>19070</v>
      </c>
      <c r="Z2666" t="s">
        <v>7251</v>
      </c>
      <c r="AA2666" t="s">
        <v>7311</v>
      </c>
      <c r="AB2666" t="s">
        <v>7363</v>
      </c>
      <c r="AC2666" t="s">
        <v>270</v>
      </c>
      <c r="AD2666">
        <v>5</v>
      </c>
      <c r="AE2666" t="s">
        <v>19071</v>
      </c>
      <c r="AF2666" t="s">
        <v>7385</v>
      </c>
      <c r="AG2666" t="s">
        <v>19072</v>
      </c>
    </row>
    <row r="2667" spans="1:33" x14ac:dyDescent="0.3">
      <c r="A2667" t="s">
        <v>394</v>
      </c>
      <c r="B2667" t="s">
        <v>267</v>
      </c>
      <c r="C2667" t="s">
        <v>7322</v>
      </c>
      <c r="D2667" t="s">
        <v>100</v>
      </c>
      <c r="E2667" t="s">
        <v>78</v>
      </c>
      <c r="F2667" t="s">
        <v>7729</v>
      </c>
      <c r="G2667">
        <v>43.564075000000003</v>
      </c>
      <c r="H2667">
        <v>-85.532807000000005</v>
      </c>
      <c r="I2667" t="s">
        <v>7730</v>
      </c>
      <c r="J2667" t="s">
        <v>113</v>
      </c>
      <c r="K2667" t="s">
        <v>7307</v>
      </c>
      <c r="L2667" t="s">
        <v>7239</v>
      </c>
      <c r="M2667">
        <v>2959</v>
      </c>
      <c r="N2667" t="s">
        <v>7164</v>
      </c>
      <c r="O2667" t="s">
        <v>7164</v>
      </c>
      <c r="P2667" t="s">
        <v>7164</v>
      </c>
      <c r="R2667" t="s">
        <v>7164</v>
      </c>
      <c r="S2667" t="s">
        <v>7164</v>
      </c>
      <c r="T2667" t="s">
        <v>395</v>
      </c>
      <c r="U2667" t="s">
        <v>7225</v>
      </c>
      <c r="V2667" t="s">
        <v>7239</v>
      </c>
      <c r="W2667">
        <v>32</v>
      </c>
      <c r="X2667" t="s">
        <v>7372</v>
      </c>
      <c r="Y2667" t="s">
        <v>7731</v>
      </c>
      <c r="Z2667" t="s">
        <v>7205</v>
      </c>
      <c r="AA2667" t="s">
        <v>7164</v>
      </c>
      <c r="AB2667" t="s">
        <v>7363</v>
      </c>
      <c r="AC2667" t="s">
        <v>7394</v>
      </c>
      <c r="AD2667">
        <v>1</v>
      </c>
      <c r="AE2667" t="s">
        <v>7732</v>
      </c>
      <c r="AF2667" t="s">
        <v>7385</v>
      </c>
      <c r="AG2667" t="s">
        <v>7733</v>
      </c>
    </row>
    <row r="2668" spans="1:33" x14ac:dyDescent="0.3">
      <c r="A2668" t="s">
        <v>4548</v>
      </c>
      <c r="B2668" t="s">
        <v>382</v>
      </c>
      <c r="C2668" t="s">
        <v>7754</v>
      </c>
      <c r="D2668" t="s">
        <v>88</v>
      </c>
      <c r="E2668" t="s">
        <v>23</v>
      </c>
      <c r="F2668" t="s">
        <v>19073</v>
      </c>
      <c r="G2668">
        <v>25.190062000000001</v>
      </c>
      <c r="H2668">
        <v>78.944199999999995</v>
      </c>
      <c r="I2668" t="s">
        <v>19074</v>
      </c>
      <c r="J2668" t="s">
        <v>355</v>
      </c>
      <c r="K2668" t="s">
        <v>7238</v>
      </c>
      <c r="L2668" t="s">
        <v>7317</v>
      </c>
      <c r="M2668">
        <v>1807</v>
      </c>
      <c r="N2668" t="s">
        <v>2286</v>
      </c>
      <c r="O2668" t="s">
        <v>7225</v>
      </c>
      <c r="P2668" t="s">
        <v>7239</v>
      </c>
      <c r="Q2668">
        <v>54</v>
      </c>
      <c r="R2668" t="s">
        <v>7237</v>
      </c>
      <c r="S2668" t="s">
        <v>35</v>
      </c>
      <c r="T2668" t="s">
        <v>2427</v>
      </c>
      <c r="U2668" t="s">
        <v>7159</v>
      </c>
      <c r="V2668" t="s">
        <v>7213</v>
      </c>
      <c r="W2668">
        <v>14</v>
      </c>
      <c r="X2668" t="s">
        <v>7299</v>
      </c>
      <c r="Y2668" t="s">
        <v>19075</v>
      </c>
      <c r="Z2668" t="s">
        <v>27</v>
      </c>
      <c r="AA2668" t="s">
        <v>109</v>
      </c>
      <c r="AB2668" t="s">
        <v>132</v>
      </c>
      <c r="AC2668" t="s">
        <v>7193</v>
      </c>
      <c r="AD2668">
        <v>2</v>
      </c>
      <c r="AE2668" t="s">
        <v>19076</v>
      </c>
      <c r="AF2668" t="s">
        <v>7191</v>
      </c>
      <c r="AG2668" t="s">
        <v>19077</v>
      </c>
    </row>
    <row r="2669" spans="1:33" x14ac:dyDescent="0.3">
      <c r="A2669" t="s">
        <v>4549</v>
      </c>
      <c r="B2669" t="s">
        <v>7581</v>
      </c>
      <c r="C2669" t="s">
        <v>7616</v>
      </c>
      <c r="D2669" t="s">
        <v>77</v>
      </c>
      <c r="E2669" t="s">
        <v>39</v>
      </c>
      <c r="F2669" t="s">
        <v>19078</v>
      </c>
      <c r="G2669">
        <v>37.787128000000003</v>
      </c>
      <c r="H2669">
        <v>-108.75816</v>
      </c>
      <c r="I2669" t="s">
        <v>19079</v>
      </c>
      <c r="J2669" t="s">
        <v>238</v>
      </c>
      <c r="K2669" t="s">
        <v>7450</v>
      </c>
      <c r="L2669" t="s">
        <v>7482</v>
      </c>
      <c r="M2669">
        <v>3847</v>
      </c>
      <c r="N2669" t="s">
        <v>2624</v>
      </c>
      <c r="O2669" t="s">
        <v>7334</v>
      </c>
      <c r="P2669" t="s">
        <v>7188</v>
      </c>
      <c r="Q2669">
        <v>21</v>
      </c>
      <c r="R2669" t="s">
        <v>7260</v>
      </c>
      <c r="S2669" t="s">
        <v>107</v>
      </c>
      <c r="T2669" t="s">
        <v>620</v>
      </c>
      <c r="U2669" t="s">
        <v>7288</v>
      </c>
      <c r="V2669" t="s">
        <v>7203</v>
      </c>
      <c r="W2669">
        <v>68</v>
      </c>
      <c r="X2669" t="s">
        <v>7161</v>
      </c>
      <c r="Y2669" t="s">
        <v>19080</v>
      </c>
      <c r="Z2669" t="s">
        <v>7251</v>
      </c>
      <c r="AA2669" t="s">
        <v>109</v>
      </c>
      <c r="AB2669" t="s">
        <v>28</v>
      </c>
      <c r="AC2669" t="s">
        <v>7328</v>
      </c>
      <c r="AD2669">
        <v>5</v>
      </c>
      <c r="AE2669" t="s">
        <v>19081</v>
      </c>
      <c r="AF2669" t="s">
        <v>7385</v>
      </c>
      <c r="AG2669" t="s">
        <v>19082</v>
      </c>
    </row>
    <row r="2670" spans="1:33" x14ac:dyDescent="0.3">
      <c r="A2670" t="s">
        <v>4550</v>
      </c>
      <c r="B2670" t="s">
        <v>373</v>
      </c>
      <c r="C2670" t="s">
        <v>8053</v>
      </c>
      <c r="D2670" t="s">
        <v>38</v>
      </c>
      <c r="E2670" t="s">
        <v>78</v>
      </c>
      <c r="F2670" t="s">
        <v>19083</v>
      </c>
      <c r="G2670">
        <v>28.699408999999999</v>
      </c>
      <c r="H2670">
        <v>-97.709965999999994</v>
      </c>
      <c r="I2670" t="s">
        <v>19084</v>
      </c>
      <c r="J2670" t="s">
        <v>1305</v>
      </c>
      <c r="K2670" t="s">
        <v>10075</v>
      </c>
      <c r="L2670" t="s">
        <v>7333</v>
      </c>
      <c r="M2670">
        <v>4139</v>
      </c>
      <c r="N2670" t="s">
        <v>7164</v>
      </c>
      <c r="O2670" t="s">
        <v>7164</v>
      </c>
      <c r="P2670" t="s">
        <v>7164</v>
      </c>
      <c r="R2670" t="s">
        <v>7164</v>
      </c>
      <c r="S2670" t="s">
        <v>7164</v>
      </c>
      <c r="T2670" t="s">
        <v>4099</v>
      </c>
      <c r="U2670" t="s">
        <v>7155</v>
      </c>
      <c r="V2670" t="s">
        <v>7154</v>
      </c>
      <c r="W2670">
        <v>27</v>
      </c>
      <c r="X2670" t="s">
        <v>7299</v>
      </c>
      <c r="Y2670" t="s">
        <v>19085</v>
      </c>
      <c r="Z2670" t="s">
        <v>7270</v>
      </c>
      <c r="AA2670" t="s">
        <v>7191</v>
      </c>
      <c r="AB2670" t="s">
        <v>7252</v>
      </c>
      <c r="AC2670" t="s">
        <v>7230</v>
      </c>
      <c r="AD2670">
        <v>0</v>
      </c>
      <c r="AE2670" t="s">
        <v>19086</v>
      </c>
      <c r="AF2670" t="s">
        <v>110</v>
      </c>
      <c r="AG2670" t="s">
        <v>7164</v>
      </c>
    </row>
    <row r="2671" spans="1:33" x14ac:dyDescent="0.3">
      <c r="A2671" t="s">
        <v>4551</v>
      </c>
      <c r="B2671" t="s">
        <v>7453</v>
      </c>
      <c r="C2671" t="s">
        <v>7150</v>
      </c>
      <c r="D2671" t="s">
        <v>38</v>
      </c>
      <c r="E2671" t="s">
        <v>112</v>
      </c>
      <c r="F2671" t="s">
        <v>19087</v>
      </c>
      <c r="G2671">
        <v>35.274982000000001</v>
      </c>
      <c r="H2671">
        <v>-74.032989999999998</v>
      </c>
      <c r="I2671" t="s">
        <v>7164</v>
      </c>
      <c r="J2671" t="s">
        <v>459</v>
      </c>
      <c r="K2671" t="s">
        <v>7159</v>
      </c>
      <c r="L2671" t="s">
        <v>7213</v>
      </c>
      <c r="M2671">
        <v>7407</v>
      </c>
      <c r="N2671" t="s">
        <v>7164</v>
      </c>
      <c r="O2671" t="s">
        <v>7164</v>
      </c>
      <c r="P2671" t="s">
        <v>7164</v>
      </c>
      <c r="R2671" t="s">
        <v>7164</v>
      </c>
      <c r="S2671" t="s">
        <v>7164</v>
      </c>
      <c r="T2671" t="s">
        <v>3889</v>
      </c>
      <c r="U2671" t="s">
        <v>7174</v>
      </c>
      <c r="V2671" t="s">
        <v>7173</v>
      </c>
      <c r="W2671">
        <v>43</v>
      </c>
      <c r="X2671" t="s">
        <v>7178</v>
      </c>
      <c r="Y2671" t="s">
        <v>7164</v>
      </c>
      <c r="Z2671" t="s">
        <v>7607</v>
      </c>
      <c r="AA2671" t="s">
        <v>7163</v>
      </c>
      <c r="AB2671" t="s">
        <v>7363</v>
      </c>
      <c r="AC2671" t="s">
        <v>7178</v>
      </c>
      <c r="AD2671">
        <v>1</v>
      </c>
      <c r="AE2671" t="s">
        <v>19088</v>
      </c>
      <c r="AF2671" t="s">
        <v>7180</v>
      </c>
      <c r="AG2671" t="s">
        <v>19089</v>
      </c>
    </row>
    <row r="2672" spans="1:33" x14ac:dyDescent="0.3">
      <c r="A2672" t="s">
        <v>4552</v>
      </c>
      <c r="B2672" t="s">
        <v>7149</v>
      </c>
      <c r="C2672" t="s">
        <v>7243</v>
      </c>
      <c r="D2672" t="s">
        <v>77</v>
      </c>
      <c r="E2672" t="s">
        <v>55</v>
      </c>
      <c r="F2672" t="s">
        <v>19090</v>
      </c>
      <c r="G2672">
        <v>42.947428000000002</v>
      </c>
      <c r="H2672">
        <v>-94.072991999999999</v>
      </c>
      <c r="I2672" t="s">
        <v>19091</v>
      </c>
      <c r="J2672" t="s">
        <v>272</v>
      </c>
      <c r="K2672" t="s">
        <v>7174</v>
      </c>
      <c r="L2672" t="s">
        <v>7226</v>
      </c>
      <c r="M2672">
        <v>7258</v>
      </c>
      <c r="N2672" t="s">
        <v>7164</v>
      </c>
      <c r="O2672" t="s">
        <v>7164</v>
      </c>
      <c r="P2672" t="s">
        <v>7164</v>
      </c>
      <c r="R2672" t="s">
        <v>7164</v>
      </c>
      <c r="S2672" t="s">
        <v>7164</v>
      </c>
      <c r="T2672" t="s">
        <v>627</v>
      </c>
      <c r="U2672" t="s">
        <v>7481</v>
      </c>
      <c r="V2672" t="s">
        <v>7247</v>
      </c>
      <c r="W2672">
        <v>76</v>
      </c>
      <c r="X2672" t="s">
        <v>7299</v>
      </c>
      <c r="Y2672" t="s">
        <v>7178</v>
      </c>
      <c r="Z2672" t="s">
        <v>7205</v>
      </c>
      <c r="AA2672" t="s">
        <v>52</v>
      </c>
      <c r="AB2672" t="s">
        <v>61</v>
      </c>
      <c r="AC2672" t="s">
        <v>29</v>
      </c>
      <c r="AD2672">
        <v>1</v>
      </c>
      <c r="AE2672" t="s">
        <v>7164</v>
      </c>
      <c r="AF2672" t="s">
        <v>7165</v>
      </c>
      <c r="AG2672" t="s">
        <v>19092</v>
      </c>
    </row>
    <row r="2673" spans="1:33" x14ac:dyDescent="0.3">
      <c r="A2673" t="s">
        <v>4553</v>
      </c>
      <c r="B2673" t="s">
        <v>373</v>
      </c>
      <c r="C2673" t="s">
        <v>7233</v>
      </c>
      <c r="D2673" t="s">
        <v>92</v>
      </c>
      <c r="E2673" t="s">
        <v>93</v>
      </c>
      <c r="F2673" t="s">
        <v>19093</v>
      </c>
      <c r="G2673">
        <v>29.075227000000002</v>
      </c>
      <c r="H2673">
        <v>-78.796232000000003</v>
      </c>
      <c r="I2673" t="s">
        <v>19094</v>
      </c>
      <c r="J2673" t="s">
        <v>127</v>
      </c>
      <c r="K2673" t="s">
        <v>19095</v>
      </c>
      <c r="L2673" t="s">
        <v>7391</v>
      </c>
      <c r="M2673">
        <v>1346</v>
      </c>
      <c r="N2673" t="s">
        <v>4554</v>
      </c>
      <c r="O2673" t="s">
        <v>7381</v>
      </c>
      <c r="P2673" t="s">
        <v>7239</v>
      </c>
      <c r="Q2673">
        <v>51</v>
      </c>
      <c r="R2673" t="s">
        <v>7373</v>
      </c>
      <c r="S2673" t="s">
        <v>7178</v>
      </c>
      <c r="T2673" t="s">
        <v>4299</v>
      </c>
      <c r="U2673" t="s">
        <v>7449</v>
      </c>
      <c r="V2673" t="s">
        <v>7382</v>
      </c>
      <c r="W2673">
        <v>68</v>
      </c>
      <c r="X2673" t="s">
        <v>7237</v>
      </c>
      <c r="Y2673" t="s">
        <v>19096</v>
      </c>
      <c r="Z2673" t="s">
        <v>7205</v>
      </c>
      <c r="AA2673" t="s">
        <v>7164</v>
      </c>
      <c r="AB2673" t="s">
        <v>7178</v>
      </c>
      <c r="AC2673" t="s">
        <v>7178</v>
      </c>
      <c r="AD2673">
        <v>4</v>
      </c>
      <c r="AE2673" t="s">
        <v>19097</v>
      </c>
      <c r="AF2673" t="s">
        <v>103</v>
      </c>
      <c r="AG2673" t="s">
        <v>19098</v>
      </c>
    </row>
    <row r="2674" spans="1:33" x14ac:dyDescent="0.3">
      <c r="A2674" t="s">
        <v>4555</v>
      </c>
      <c r="B2674" t="s">
        <v>7992</v>
      </c>
      <c r="C2674" t="s">
        <v>220</v>
      </c>
      <c r="D2674" t="s">
        <v>38</v>
      </c>
      <c r="E2674" t="s">
        <v>23</v>
      </c>
      <c r="F2674" t="s">
        <v>19099</v>
      </c>
      <c r="G2674">
        <v>42.668608999999996</v>
      </c>
      <c r="H2674">
        <v>-117.709586</v>
      </c>
      <c r="I2674" t="s">
        <v>19100</v>
      </c>
      <c r="J2674" t="s">
        <v>40</v>
      </c>
      <c r="K2674" t="s">
        <v>13667</v>
      </c>
      <c r="L2674" t="s">
        <v>41</v>
      </c>
      <c r="M2674">
        <v>6966</v>
      </c>
      <c r="N2674" t="s">
        <v>119</v>
      </c>
      <c r="O2674" t="s">
        <v>7171</v>
      </c>
      <c r="P2674" t="s">
        <v>7248</v>
      </c>
      <c r="Q2674">
        <v>33</v>
      </c>
      <c r="R2674" t="s">
        <v>7157</v>
      </c>
      <c r="S2674" t="s">
        <v>107</v>
      </c>
      <c r="T2674" t="s">
        <v>521</v>
      </c>
      <c r="U2674" t="s">
        <v>7277</v>
      </c>
      <c r="V2674" t="s">
        <v>7276</v>
      </c>
      <c r="W2674">
        <v>42</v>
      </c>
      <c r="X2674" t="s">
        <v>7260</v>
      </c>
      <c r="Y2674" t="s">
        <v>19101</v>
      </c>
      <c r="Z2674" t="s">
        <v>7270</v>
      </c>
      <c r="AA2674" t="s">
        <v>7393</v>
      </c>
      <c r="AB2674" t="s">
        <v>7178</v>
      </c>
      <c r="AC2674" t="s">
        <v>155</v>
      </c>
      <c r="AD2674">
        <v>3</v>
      </c>
      <c r="AE2674" t="s">
        <v>19102</v>
      </c>
      <c r="AF2674" t="s">
        <v>7254</v>
      </c>
      <c r="AG2674" t="s">
        <v>19103</v>
      </c>
    </row>
    <row r="2675" spans="1:33" x14ac:dyDescent="0.3">
      <c r="A2675" t="s">
        <v>4556</v>
      </c>
      <c r="B2675" t="s">
        <v>7167</v>
      </c>
      <c r="C2675" t="s">
        <v>7351</v>
      </c>
      <c r="D2675" t="s">
        <v>65</v>
      </c>
      <c r="E2675" t="s">
        <v>72</v>
      </c>
      <c r="F2675" t="s">
        <v>19104</v>
      </c>
      <c r="G2675">
        <v>35.225054999999998</v>
      </c>
      <c r="H2675">
        <v>-121.341064</v>
      </c>
      <c r="I2675" t="s">
        <v>19105</v>
      </c>
      <c r="J2675" t="s">
        <v>712</v>
      </c>
      <c r="K2675" t="s">
        <v>7236</v>
      </c>
      <c r="L2675" t="s">
        <v>7189</v>
      </c>
      <c r="M2675">
        <v>9499</v>
      </c>
      <c r="N2675" t="s">
        <v>2546</v>
      </c>
      <c r="O2675" t="s">
        <v>7202</v>
      </c>
      <c r="P2675" t="s">
        <v>7391</v>
      </c>
      <c r="Q2675">
        <v>-21</v>
      </c>
      <c r="R2675" t="s">
        <v>34</v>
      </c>
      <c r="S2675" t="s">
        <v>41</v>
      </c>
      <c r="T2675" t="s">
        <v>891</v>
      </c>
      <c r="U2675" t="s">
        <v>7280</v>
      </c>
      <c r="V2675" t="s">
        <v>7289</v>
      </c>
      <c r="W2675">
        <v>37</v>
      </c>
      <c r="X2675" t="s">
        <v>34</v>
      </c>
      <c r="Y2675" t="s">
        <v>19106</v>
      </c>
      <c r="Z2675" t="s">
        <v>7291</v>
      </c>
      <c r="AA2675" t="s">
        <v>7311</v>
      </c>
      <c r="AB2675" t="s">
        <v>53</v>
      </c>
      <c r="AC2675" t="s">
        <v>7364</v>
      </c>
      <c r="AD2675">
        <v>4</v>
      </c>
      <c r="AE2675" t="s">
        <v>19107</v>
      </c>
      <c r="AF2675" t="s">
        <v>7195</v>
      </c>
      <c r="AG2675" t="s">
        <v>7164</v>
      </c>
    </row>
    <row r="2676" spans="1:33" x14ac:dyDescent="0.3">
      <c r="A2676" t="s">
        <v>4557</v>
      </c>
      <c r="B2676" t="s">
        <v>19108</v>
      </c>
      <c r="C2676" t="s">
        <v>7322</v>
      </c>
      <c r="D2676" t="s">
        <v>48</v>
      </c>
      <c r="E2676" t="s">
        <v>55</v>
      </c>
      <c r="F2676" t="s">
        <v>19109</v>
      </c>
      <c r="G2676">
        <v>28.439436000000001</v>
      </c>
      <c r="H2676">
        <v>-77.902942999999993</v>
      </c>
      <c r="I2676" t="s">
        <v>19110</v>
      </c>
      <c r="J2676" t="s">
        <v>622</v>
      </c>
      <c r="K2676" t="s">
        <v>7371</v>
      </c>
      <c r="L2676" t="s">
        <v>7247</v>
      </c>
      <c r="M2676">
        <v>9629</v>
      </c>
      <c r="N2676" t="s">
        <v>4187</v>
      </c>
      <c r="O2676" t="s">
        <v>7187</v>
      </c>
      <c r="P2676" t="s">
        <v>7276</v>
      </c>
      <c r="Q2676">
        <v>-22</v>
      </c>
      <c r="R2676" t="s">
        <v>7278</v>
      </c>
      <c r="S2676" t="s">
        <v>35</v>
      </c>
      <c r="T2676" t="s">
        <v>210</v>
      </c>
      <c r="U2676" t="s">
        <v>7381</v>
      </c>
      <c r="V2676" t="s">
        <v>7173</v>
      </c>
      <c r="W2676">
        <v>78</v>
      </c>
      <c r="X2676" t="s">
        <v>7161</v>
      </c>
      <c r="Y2676" t="s">
        <v>7178</v>
      </c>
      <c r="Z2676" t="s">
        <v>7205</v>
      </c>
      <c r="AA2676" t="s">
        <v>52</v>
      </c>
      <c r="AB2676" t="s">
        <v>132</v>
      </c>
      <c r="AC2676" t="s">
        <v>29</v>
      </c>
      <c r="AD2676">
        <v>1</v>
      </c>
      <c r="AE2676" t="s">
        <v>19111</v>
      </c>
      <c r="AF2676" t="s">
        <v>7180</v>
      </c>
      <c r="AG2676" t="s">
        <v>7164</v>
      </c>
    </row>
    <row r="2677" spans="1:33" x14ac:dyDescent="0.3">
      <c r="A2677" t="s">
        <v>4558</v>
      </c>
      <c r="B2677" t="s">
        <v>7744</v>
      </c>
      <c r="C2677" t="s">
        <v>7210</v>
      </c>
      <c r="D2677" t="s">
        <v>22</v>
      </c>
      <c r="E2677" t="s">
        <v>78</v>
      </c>
      <c r="F2677" t="s">
        <v>19112</v>
      </c>
      <c r="G2677">
        <v>26.638396</v>
      </c>
      <c r="H2677">
        <v>-96.435834999999997</v>
      </c>
      <c r="I2677" t="s">
        <v>19113</v>
      </c>
      <c r="J2677" t="s">
        <v>609</v>
      </c>
      <c r="K2677" t="s">
        <v>7371</v>
      </c>
      <c r="L2677" t="s">
        <v>7333</v>
      </c>
      <c r="M2677">
        <v>7700</v>
      </c>
      <c r="N2677" t="s">
        <v>977</v>
      </c>
      <c r="O2677" t="s">
        <v>7238</v>
      </c>
      <c r="P2677" t="s">
        <v>7391</v>
      </c>
      <c r="Q2677">
        <v>56</v>
      </c>
      <c r="R2677" t="s">
        <v>43</v>
      </c>
      <c r="S2677" t="s">
        <v>85</v>
      </c>
      <c r="T2677" t="s">
        <v>2252</v>
      </c>
      <c r="U2677" t="s">
        <v>7381</v>
      </c>
      <c r="V2677" t="s">
        <v>7154</v>
      </c>
      <c r="W2677">
        <v>57</v>
      </c>
      <c r="X2677" t="s">
        <v>7178</v>
      </c>
      <c r="Y2677" t="s">
        <v>19114</v>
      </c>
      <c r="Z2677" t="s">
        <v>116</v>
      </c>
      <c r="AA2677" t="s">
        <v>7311</v>
      </c>
      <c r="AB2677" t="s">
        <v>53</v>
      </c>
      <c r="AC2677" t="s">
        <v>62</v>
      </c>
      <c r="AD2677">
        <v>1</v>
      </c>
      <c r="AE2677" t="s">
        <v>19115</v>
      </c>
      <c r="AF2677" t="s">
        <v>7403</v>
      </c>
      <c r="AG2677" t="s">
        <v>19116</v>
      </c>
    </row>
    <row r="2678" spans="1:33" x14ac:dyDescent="0.3">
      <c r="A2678" t="s">
        <v>4559</v>
      </c>
      <c r="B2678" t="s">
        <v>64</v>
      </c>
      <c r="C2678" t="s">
        <v>220</v>
      </c>
      <c r="D2678" t="s">
        <v>48</v>
      </c>
      <c r="E2678" t="s">
        <v>93</v>
      </c>
      <c r="F2678" t="s">
        <v>19117</v>
      </c>
      <c r="G2678">
        <v>46.452798000000001</v>
      </c>
      <c r="H2678">
        <v>-102.601371</v>
      </c>
      <c r="I2678" t="s">
        <v>19118</v>
      </c>
      <c r="J2678" t="s">
        <v>217</v>
      </c>
      <c r="K2678" t="s">
        <v>7153</v>
      </c>
      <c r="L2678" t="s">
        <v>7154</v>
      </c>
      <c r="M2678">
        <v>8125</v>
      </c>
      <c r="N2678" t="s">
        <v>650</v>
      </c>
      <c r="O2678" t="s">
        <v>7334</v>
      </c>
      <c r="P2678" t="s">
        <v>7224</v>
      </c>
      <c r="Q2678">
        <v>39</v>
      </c>
      <c r="R2678" t="s">
        <v>7157</v>
      </c>
      <c r="S2678" t="s">
        <v>35</v>
      </c>
      <c r="T2678" t="s">
        <v>2191</v>
      </c>
      <c r="U2678" t="s">
        <v>7159</v>
      </c>
      <c r="V2678" t="s">
        <v>7188</v>
      </c>
      <c r="W2678">
        <v>37</v>
      </c>
      <c r="X2678" t="s">
        <v>7161</v>
      </c>
      <c r="Y2678" t="s">
        <v>19119</v>
      </c>
      <c r="Z2678" t="s">
        <v>7251</v>
      </c>
      <c r="AA2678" t="s">
        <v>139</v>
      </c>
      <c r="AB2678" t="s">
        <v>7363</v>
      </c>
      <c r="AC2678" t="s">
        <v>7230</v>
      </c>
      <c r="AD2678">
        <v>4</v>
      </c>
      <c r="AE2678" t="s">
        <v>19120</v>
      </c>
      <c r="AF2678" t="s">
        <v>7180</v>
      </c>
      <c r="AG2678" t="s">
        <v>19121</v>
      </c>
    </row>
    <row r="2679" spans="1:33" x14ac:dyDescent="0.3">
      <c r="A2679" t="s">
        <v>4560</v>
      </c>
      <c r="B2679" t="s">
        <v>7453</v>
      </c>
      <c r="C2679" t="s">
        <v>7631</v>
      </c>
      <c r="D2679" t="s">
        <v>22</v>
      </c>
      <c r="E2679" t="s">
        <v>186</v>
      </c>
      <c r="F2679" t="s">
        <v>19122</v>
      </c>
      <c r="G2679">
        <v>43.224479000000002</v>
      </c>
      <c r="H2679">
        <v>-101.22606500000001</v>
      </c>
      <c r="I2679" t="s">
        <v>19123</v>
      </c>
      <c r="J2679" t="s">
        <v>67</v>
      </c>
      <c r="K2679" t="s">
        <v>7307</v>
      </c>
      <c r="L2679" t="s">
        <v>7156</v>
      </c>
      <c r="M2679">
        <v>9266</v>
      </c>
      <c r="N2679" t="s">
        <v>1593</v>
      </c>
      <c r="O2679" t="s">
        <v>7381</v>
      </c>
      <c r="P2679" t="s">
        <v>7276</v>
      </c>
      <c r="R2679" t="s">
        <v>7237</v>
      </c>
      <c r="S2679" t="s">
        <v>107</v>
      </c>
      <c r="T2679" t="s">
        <v>2164</v>
      </c>
      <c r="U2679" t="s">
        <v>7288</v>
      </c>
      <c r="V2679" t="s">
        <v>7248</v>
      </c>
      <c r="W2679">
        <v>84</v>
      </c>
      <c r="X2679" t="s">
        <v>59</v>
      </c>
      <c r="Y2679" t="s">
        <v>7164</v>
      </c>
      <c r="Z2679" t="s">
        <v>7205</v>
      </c>
      <c r="AA2679" t="s">
        <v>7191</v>
      </c>
      <c r="AB2679" t="s">
        <v>7363</v>
      </c>
      <c r="AC2679" t="s">
        <v>7164</v>
      </c>
      <c r="AD2679">
        <v>5</v>
      </c>
      <c r="AE2679" t="s">
        <v>19124</v>
      </c>
      <c r="AF2679" t="s">
        <v>7385</v>
      </c>
      <c r="AG2679" t="s">
        <v>19125</v>
      </c>
    </row>
    <row r="2680" spans="1:33" x14ac:dyDescent="0.3">
      <c r="A2680" t="s">
        <v>4561</v>
      </c>
      <c r="B2680" t="s">
        <v>7459</v>
      </c>
      <c r="C2680" t="s">
        <v>7243</v>
      </c>
      <c r="D2680" t="s">
        <v>100</v>
      </c>
      <c r="E2680" t="s">
        <v>39</v>
      </c>
      <c r="F2680" t="s">
        <v>19126</v>
      </c>
      <c r="G2680">
        <v>45.311591999999997</v>
      </c>
      <c r="H2680">
        <v>-108.483993</v>
      </c>
      <c r="I2680" t="s">
        <v>7164</v>
      </c>
      <c r="J2680" t="s">
        <v>1093</v>
      </c>
      <c r="K2680" t="s">
        <v>7202</v>
      </c>
      <c r="L2680" t="s">
        <v>7226</v>
      </c>
      <c r="M2680">
        <v>7034</v>
      </c>
      <c r="N2680" t="s">
        <v>2033</v>
      </c>
      <c r="O2680" t="s">
        <v>7236</v>
      </c>
      <c r="P2680" t="s">
        <v>7382</v>
      </c>
      <c r="Q2680">
        <v>45</v>
      </c>
      <c r="R2680" t="s">
        <v>7161</v>
      </c>
      <c r="S2680" t="s">
        <v>7161</v>
      </c>
      <c r="T2680" t="s">
        <v>1532</v>
      </c>
      <c r="U2680" t="s">
        <v>7246</v>
      </c>
      <c r="V2680" t="s">
        <v>7400</v>
      </c>
      <c r="W2680">
        <v>60</v>
      </c>
      <c r="X2680" t="s">
        <v>34</v>
      </c>
      <c r="Y2680" t="s">
        <v>19127</v>
      </c>
      <c r="Z2680" t="s">
        <v>7251</v>
      </c>
      <c r="AA2680" t="s">
        <v>52</v>
      </c>
      <c r="AB2680" t="s">
        <v>7252</v>
      </c>
      <c r="AC2680" t="s">
        <v>7178</v>
      </c>
      <c r="AD2680">
        <v>0</v>
      </c>
      <c r="AE2680" t="s">
        <v>7164</v>
      </c>
      <c r="AF2680" t="s">
        <v>7164</v>
      </c>
      <c r="AG2680" t="s">
        <v>19128</v>
      </c>
    </row>
    <row r="2681" spans="1:33" x14ac:dyDescent="0.3">
      <c r="A2681" t="s">
        <v>4562</v>
      </c>
      <c r="B2681" t="s">
        <v>7847</v>
      </c>
      <c r="C2681" t="s">
        <v>7285</v>
      </c>
      <c r="D2681" t="s">
        <v>100</v>
      </c>
      <c r="E2681" t="s">
        <v>39</v>
      </c>
      <c r="F2681" t="s">
        <v>19129</v>
      </c>
      <c r="G2681">
        <v>33.216351000000003</v>
      </c>
      <c r="H2681">
        <v>-83.745940000000004</v>
      </c>
      <c r="I2681" t="s">
        <v>19130</v>
      </c>
      <c r="J2681" t="s">
        <v>586</v>
      </c>
      <c r="K2681" t="s">
        <v>12681</v>
      </c>
      <c r="L2681" t="s">
        <v>7268</v>
      </c>
      <c r="M2681">
        <v>2832</v>
      </c>
      <c r="N2681" t="s">
        <v>2581</v>
      </c>
      <c r="O2681" t="s">
        <v>7222</v>
      </c>
      <c r="P2681" t="s">
        <v>7268</v>
      </c>
      <c r="Q2681">
        <v>204</v>
      </c>
      <c r="R2681" t="s">
        <v>7157</v>
      </c>
      <c r="S2681" t="s">
        <v>7178</v>
      </c>
      <c r="T2681" t="s">
        <v>3028</v>
      </c>
      <c r="U2681" t="s">
        <v>7449</v>
      </c>
      <c r="V2681" t="s">
        <v>7326</v>
      </c>
      <c r="W2681">
        <v>23</v>
      </c>
      <c r="X2681" t="s">
        <v>7373</v>
      </c>
      <c r="Y2681" t="s">
        <v>19131</v>
      </c>
      <c r="Z2681" t="s">
        <v>116</v>
      </c>
      <c r="AA2681" t="s">
        <v>7292</v>
      </c>
      <c r="AB2681" t="s">
        <v>7363</v>
      </c>
      <c r="AC2681" t="s">
        <v>155</v>
      </c>
      <c r="AD2681">
        <v>4</v>
      </c>
      <c r="AE2681" t="s">
        <v>19132</v>
      </c>
      <c r="AF2681" t="s">
        <v>7164</v>
      </c>
      <c r="AG2681" t="s">
        <v>19133</v>
      </c>
    </row>
    <row r="2682" spans="1:33" x14ac:dyDescent="0.3">
      <c r="A2682" t="s">
        <v>4084</v>
      </c>
      <c r="B2682" t="s">
        <v>7338</v>
      </c>
      <c r="C2682" t="s">
        <v>7441</v>
      </c>
      <c r="D2682" t="s">
        <v>77</v>
      </c>
      <c r="E2682" t="s">
        <v>186</v>
      </c>
      <c r="F2682" t="s">
        <v>17307</v>
      </c>
      <c r="G2682">
        <v>28.926020999999999</v>
      </c>
      <c r="H2682">
        <v>-74.636390000000006</v>
      </c>
      <c r="I2682" t="s">
        <v>17308</v>
      </c>
      <c r="J2682" t="s">
        <v>392</v>
      </c>
      <c r="K2682" t="s">
        <v>7249</v>
      </c>
      <c r="L2682" t="s">
        <v>7239</v>
      </c>
      <c r="M2682">
        <v>6710</v>
      </c>
      <c r="N2682" t="s">
        <v>1310</v>
      </c>
      <c r="O2682" t="s">
        <v>7156</v>
      </c>
      <c r="P2682" t="s">
        <v>7348</v>
      </c>
      <c r="Q2682">
        <v>22</v>
      </c>
      <c r="R2682" t="s">
        <v>7373</v>
      </c>
      <c r="S2682" t="s">
        <v>7164</v>
      </c>
      <c r="T2682" t="s">
        <v>758</v>
      </c>
      <c r="U2682" t="s">
        <v>7174</v>
      </c>
      <c r="V2682" t="s">
        <v>41</v>
      </c>
      <c r="W2682">
        <v>84</v>
      </c>
      <c r="X2682" t="s">
        <v>7157</v>
      </c>
      <c r="Y2682" t="s">
        <v>17309</v>
      </c>
      <c r="Z2682" t="s">
        <v>7251</v>
      </c>
      <c r="AA2682" t="s">
        <v>7292</v>
      </c>
      <c r="AB2682" t="s">
        <v>7229</v>
      </c>
      <c r="AC2682" t="s">
        <v>7364</v>
      </c>
      <c r="AD2682">
        <v>1</v>
      </c>
      <c r="AE2682" t="s">
        <v>17310</v>
      </c>
      <c r="AF2682" t="s">
        <v>7403</v>
      </c>
      <c r="AG2682" t="s">
        <v>17311</v>
      </c>
    </row>
    <row r="2683" spans="1:33" x14ac:dyDescent="0.3">
      <c r="A2683" t="s">
        <v>4563</v>
      </c>
      <c r="B2683" t="s">
        <v>7587</v>
      </c>
      <c r="C2683" t="s">
        <v>7351</v>
      </c>
      <c r="D2683" t="s">
        <v>22</v>
      </c>
      <c r="E2683" t="s">
        <v>31</v>
      </c>
      <c r="F2683" t="s">
        <v>19134</v>
      </c>
      <c r="G2683">
        <v>45.520038</v>
      </c>
      <c r="H2683">
        <v>-98.314407000000003</v>
      </c>
      <c r="I2683" t="s">
        <v>19135</v>
      </c>
      <c r="J2683" t="s">
        <v>986</v>
      </c>
      <c r="K2683" t="s">
        <v>7342</v>
      </c>
      <c r="L2683" t="s">
        <v>7400</v>
      </c>
      <c r="M2683">
        <v>1200</v>
      </c>
      <c r="N2683" t="s">
        <v>2247</v>
      </c>
      <c r="O2683" t="s">
        <v>7288</v>
      </c>
      <c r="P2683" t="s">
        <v>7391</v>
      </c>
      <c r="Q2683">
        <v>-73</v>
      </c>
      <c r="R2683" t="s">
        <v>7214</v>
      </c>
      <c r="S2683" t="s">
        <v>85</v>
      </c>
      <c r="T2683" t="s">
        <v>4564</v>
      </c>
      <c r="U2683" t="s">
        <v>7481</v>
      </c>
      <c r="V2683" t="s">
        <v>7224</v>
      </c>
      <c r="W2683">
        <v>82</v>
      </c>
      <c r="X2683" t="s">
        <v>7178</v>
      </c>
      <c r="Y2683" t="s">
        <v>19136</v>
      </c>
      <c r="Z2683" t="s">
        <v>7164</v>
      </c>
      <c r="AA2683" t="s">
        <v>7228</v>
      </c>
      <c r="AB2683" t="s">
        <v>7164</v>
      </c>
      <c r="AC2683" t="s">
        <v>7394</v>
      </c>
      <c r="AD2683">
        <v>2</v>
      </c>
      <c r="AE2683" t="s">
        <v>19137</v>
      </c>
      <c r="AF2683" t="s">
        <v>7180</v>
      </c>
      <c r="AG2683" t="s">
        <v>19138</v>
      </c>
    </row>
    <row r="2684" spans="1:33" x14ac:dyDescent="0.3">
      <c r="A2684" t="s">
        <v>4565</v>
      </c>
      <c r="B2684" t="s">
        <v>7587</v>
      </c>
      <c r="C2684" t="s">
        <v>185</v>
      </c>
      <c r="D2684" t="s">
        <v>38</v>
      </c>
      <c r="E2684" t="s">
        <v>112</v>
      </c>
      <c r="F2684" t="s">
        <v>19139</v>
      </c>
      <c r="G2684">
        <v>25.206129000000001</v>
      </c>
      <c r="H2684">
        <v>-96.281470999999996</v>
      </c>
      <c r="I2684" t="s">
        <v>19140</v>
      </c>
      <c r="J2684" t="s">
        <v>366</v>
      </c>
      <c r="K2684" t="s">
        <v>7342</v>
      </c>
      <c r="L2684" t="s">
        <v>7268</v>
      </c>
      <c r="M2684">
        <v>2911</v>
      </c>
      <c r="N2684" t="s">
        <v>3981</v>
      </c>
      <c r="O2684" t="s">
        <v>7361</v>
      </c>
      <c r="P2684" t="s">
        <v>7317</v>
      </c>
      <c r="R2684" t="s">
        <v>7214</v>
      </c>
      <c r="S2684" t="s">
        <v>7161</v>
      </c>
      <c r="T2684" t="s">
        <v>3822</v>
      </c>
      <c r="U2684" t="s">
        <v>7202</v>
      </c>
      <c r="V2684" t="s">
        <v>7172</v>
      </c>
      <c r="W2684">
        <v>57</v>
      </c>
      <c r="X2684" t="s">
        <v>7214</v>
      </c>
      <c r="Y2684" t="s">
        <v>7164</v>
      </c>
      <c r="Z2684" t="s">
        <v>45</v>
      </c>
      <c r="AA2684" t="s">
        <v>7393</v>
      </c>
      <c r="AB2684" t="s">
        <v>7336</v>
      </c>
      <c r="AC2684" t="s">
        <v>7328</v>
      </c>
      <c r="AD2684">
        <v>1</v>
      </c>
      <c r="AE2684" t="s">
        <v>19141</v>
      </c>
      <c r="AF2684" t="s">
        <v>103</v>
      </c>
      <c r="AG2684" t="s">
        <v>19142</v>
      </c>
    </row>
    <row r="2685" spans="1:33" x14ac:dyDescent="0.3">
      <c r="A2685" t="s">
        <v>4566</v>
      </c>
      <c r="B2685" t="s">
        <v>7256</v>
      </c>
      <c r="C2685" t="s">
        <v>7397</v>
      </c>
      <c r="D2685" t="s">
        <v>88</v>
      </c>
      <c r="E2685" t="s">
        <v>23</v>
      </c>
      <c r="F2685" t="s">
        <v>19143</v>
      </c>
      <c r="G2685">
        <v>29.851277</v>
      </c>
      <c r="H2685">
        <v>-118.689607</v>
      </c>
      <c r="I2685" t="s">
        <v>19144</v>
      </c>
      <c r="J2685" t="s">
        <v>212</v>
      </c>
      <c r="K2685" t="s">
        <v>7307</v>
      </c>
      <c r="L2685" t="s">
        <v>7156</v>
      </c>
      <c r="M2685">
        <v>5049</v>
      </c>
      <c r="N2685" t="s">
        <v>476</v>
      </c>
      <c r="O2685" t="s">
        <v>7450</v>
      </c>
      <c r="P2685" t="s">
        <v>7226</v>
      </c>
      <c r="Q2685">
        <v>54</v>
      </c>
      <c r="R2685" t="s">
        <v>7214</v>
      </c>
      <c r="S2685" t="s">
        <v>35</v>
      </c>
      <c r="T2685" t="s">
        <v>395</v>
      </c>
      <c r="U2685" t="s">
        <v>7259</v>
      </c>
      <c r="V2685" t="s">
        <v>7354</v>
      </c>
      <c r="W2685">
        <v>88</v>
      </c>
      <c r="X2685" t="s">
        <v>34</v>
      </c>
      <c r="Y2685" t="s">
        <v>19145</v>
      </c>
      <c r="Z2685" t="s">
        <v>27</v>
      </c>
      <c r="AA2685" t="s">
        <v>7262</v>
      </c>
      <c r="AB2685" t="s">
        <v>132</v>
      </c>
      <c r="AC2685" t="s">
        <v>7193</v>
      </c>
      <c r="AD2685">
        <v>5</v>
      </c>
      <c r="AE2685" t="s">
        <v>19146</v>
      </c>
      <c r="AF2685" t="s">
        <v>7180</v>
      </c>
      <c r="AG2685" t="s">
        <v>19147</v>
      </c>
    </row>
    <row r="2686" spans="1:33" x14ac:dyDescent="0.3">
      <c r="A2686" t="s">
        <v>4567</v>
      </c>
      <c r="B2686" t="s">
        <v>7587</v>
      </c>
      <c r="C2686" t="s">
        <v>342</v>
      </c>
      <c r="D2686" t="s">
        <v>22</v>
      </c>
      <c r="E2686" t="s">
        <v>39</v>
      </c>
      <c r="F2686" t="s">
        <v>19148</v>
      </c>
      <c r="G2686">
        <v>38.628134000000003</v>
      </c>
      <c r="H2686">
        <v>-87.892628999999999</v>
      </c>
      <c r="I2686" t="s">
        <v>19149</v>
      </c>
      <c r="J2686" t="s">
        <v>362</v>
      </c>
      <c r="K2686" t="s">
        <v>7449</v>
      </c>
      <c r="L2686" t="s">
        <v>41</v>
      </c>
      <c r="M2686">
        <v>2522</v>
      </c>
      <c r="N2686" t="s">
        <v>646</v>
      </c>
      <c r="O2686" t="s">
        <v>7371</v>
      </c>
      <c r="P2686" t="s">
        <v>7160</v>
      </c>
      <c r="Q2686">
        <v>20</v>
      </c>
      <c r="R2686" t="s">
        <v>7260</v>
      </c>
      <c r="S2686" t="s">
        <v>41</v>
      </c>
      <c r="T2686" t="s">
        <v>1450</v>
      </c>
      <c r="U2686" t="s">
        <v>7307</v>
      </c>
      <c r="V2686" t="s">
        <v>7201</v>
      </c>
      <c r="W2686">
        <v>41</v>
      </c>
      <c r="X2686" t="s">
        <v>7260</v>
      </c>
      <c r="Y2686" t="s">
        <v>19150</v>
      </c>
      <c r="Z2686" t="s">
        <v>215</v>
      </c>
      <c r="AA2686" t="s">
        <v>7163</v>
      </c>
      <c r="AB2686" t="s">
        <v>7271</v>
      </c>
      <c r="AC2686" t="s">
        <v>7178</v>
      </c>
      <c r="AD2686">
        <v>2</v>
      </c>
      <c r="AE2686" t="s">
        <v>19151</v>
      </c>
      <c r="AF2686" t="s">
        <v>103</v>
      </c>
      <c r="AG2686" t="s">
        <v>19152</v>
      </c>
    </row>
    <row r="2687" spans="1:33" x14ac:dyDescent="0.3">
      <c r="A2687" t="s">
        <v>4568</v>
      </c>
      <c r="B2687" t="s">
        <v>479</v>
      </c>
      <c r="C2687" t="s">
        <v>7441</v>
      </c>
      <c r="D2687" t="s">
        <v>88</v>
      </c>
      <c r="E2687" t="s">
        <v>31</v>
      </c>
      <c r="F2687" t="s">
        <v>19153</v>
      </c>
      <c r="G2687">
        <v>36.770910000000001</v>
      </c>
      <c r="H2687">
        <v>-82.829790000000003</v>
      </c>
      <c r="I2687" t="s">
        <v>19154</v>
      </c>
      <c r="J2687" t="s">
        <v>347</v>
      </c>
      <c r="K2687" t="s">
        <v>7246</v>
      </c>
      <c r="L2687" t="s">
        <v>7239</v>
      </c>
      <c r="M2687">
        <v>3257</v>
      </c>
      <c r="N2687" t="s">
        <v>7164</v>
      </c>
      <c r="O2687" t="s">
        <v>7164</v>
      </c>
      <c r="P2687" t="s">
        <v>7164</v>
      </c>
      <c r="R2687" t="s">
        <v>7164</v>
      </c>
      <c r="S2687" t="s">
        <v>7164</v>
      </c>
      <c r="T2687" t="s">
        <v>4569</v>
      </c>
      <c r="U2687" t="s">
        <v>7381</v>
      </c>
      <c r="V2687" t="s">
        <v>7224</v>
      </c>
      <c r="W2687">
        <v>67</v>
      </c>
      <c r="X2687" t="s">
        <v>7372</v>
      </c>
      <c r="Y2687" t="s">
        <v>19155</v>
      </c>
      <c r="Z2687" t="s">
        <v>60</v>
      </c>
      <c r="AA2687" t="s">
        <v>7164</v>
      </c>
      <c r="AB2687" t="s">
        <v>53</v>
      </c>
      <c r="AC2687" t="s">
        <v>7230</v>
      </c>
      <c r="AD2687">
        <v>5</v>
      </c>
      <c r="AE2687" t="s">
        <v>19156</v>
      </c>
      <c r="AF2687" t="s">
        <v>7164</v>
      </c>
      <c r="AG2687" t="s">
        <v>19157</v>
      </c>
    </row>
    <row r="2688" spans="1:33" x14ac:dyDescent="0.3">
      <c r="A2688" t="s">
        <v>4570</v>
      </c>
      <c r="B2688" t="s">
        <v>8338</v>
      </c>
      <c r="C2688" t="s">
        <v>19158</v>
      </c>
      <c r="D2688" t="s">
        <v>48</v>
      </c>
      <c r="E2688" t="s">
        <v>23</v>
      </c>
      <c r="F2688" t="s">
        <v>19159</v>
      </c>
      <c r="G2688">
        <v>43.858648000000002</v>
      </c>
      <c r="H2688">
        <v>-87.180716000000004</v>
      </c>
      <c r="I2688" t="s">
        <v>19160</v>
      </c>
      <c r="J2688" t="s">
        <v>1020</v>
      </c>
      <c r="K2688" t="s">
        <v>7277</v>
      </c>
      <c r="L2688" t="s">
        <v>7224</v>
      </c>
      <c r="M2688">
        <v>6327</v>
      </c>
      <c r="N2688" t="s">
        <v>1067</v>
      </c>
      <c r="O2688" t="s">
        <v>7171</v>
      </c>
      <c r="P2688" t="s">
        <v>7224</v>
      </c>
      <c r="Q2688">
        <v>70</v>
      </c>
      <c r="R2688" t="s">
        <v>7373</v>
      </c>
      <c r="S2688" t="s">
        <v>7279</v>
      </c>
      <c r="T2688" t="s">
        <v>1417</v>
      </c>
      <c r="U2688" t="s">
        <v>7307</v>
      </c>
      <c r="V2688" t="s">
        <v>7239</v>
      </c>
      <c r="W2688">
        <v>59</v>
      </c>
      <c r="X2688" t="s">
        <v>7260</v>
      </c>
      <c r="Y2688" t="s">
        <v>19161</v>
      </c>
      <c r="Z2688" t="s">
        <v>7375</v>
      </c>
      <c r="AA2688" t="s">
        <v>7262</v>
      </c>
      <c r="AB2688" t="s">
        <v>61</v>
      </c>
      <c r="AC2688" t="s">
        <v>7164</v>
      </c>
      <c r="AD2688">
        <v>0</v>
      </c>
      <c r="AE2688" t="s">
        <v>19162</v>
      </c>
      <c r="AF2688" t="s">
        <v>7180</v>
      </c>
      <c r="AG2688" t="s">
        <v>19163</v>
      </c>
    </row>
    <row r="2689" spans="1:33" x14ac:dyDescent="0.3">
      <c r="A2689" t="s">
        <v>4571</v>
      </c>
      <c r="B2689" t="s">
        <v>263</v>
      </c>
      <c r="C2689" t="s">
        <v>8105</v>
      </c>
      <c r="D2689" t="s">
        <v>77</v>
      </c>
      <c r="E2689" t="s">
        <v>112</v>
      </c>
      <c r="F2689" t="s">
        <v>19164</v>
      </c>
      <c r="G2689">
        <v>25.486048</v>
      </c>
      <c r="H2689">
        <v>-88.516362000000001</v>
      </c>
      <c r="I2689" t="s">
        <v>19165</v>
      </c>
      <c r="J2689" t="s">
        <v>73</v>
      </c>
      <c r="K2689" t="s">
        <v>7361</v>
      </c>
      <c r="L2689" t="s">
        <v>7289</v>
      </c>
      <c r="M2689">
        <v>7919</v>
      </c>
      <c r="N2689" t="s">
        <v>901</v>
      </c>
      <c r="O2689" t="s">
        <v>7187</v>
      </c>
      <c r="P2689" t="s">
        <v>7156</v>
      </c>
      <c r="Q2689">
        <v>40</v>
      </c>
      <c r="R2689" t="s">
        <v>7164</v>
      </c>
      <c r="S2689" t="s">
        <v>7215</v>
      </c>
      <c r="T2689" t="s">
        <v>2645</v>
      </c>
      <c r="U2689" t="s">
        <v>7381</v>
      </c>
      <c r="V2689" t="s">
        <v>7247</v>
      </c>
      <c r="W2689">
        <v>10</v>
      </c>
      <c r="X2689" t="s">
        <v>7372</v>
      </c>
      <c r="Y2689" t="s">
        <v>7164</v>
      </c>
      <c r="Z2689" t="s">
        <v>45</v>
      </c>
      <c r="AA2689" t="s">
        <v>7393</v>
      </c>
      <c r="AB2689" t="s">
        <v>7164</v>
      </c>
      <c r="AC2689" t="s">
        <v>29</v>
      </c>
      <c r="AD2689">
        <v>0</v>
      </c>
      <c r="AE2689" t="s">
        <v>19166</v>
      </c>
      <c r="AF2689" t="s">
        <v>7191</v>
      </c>
      <c r="AG2689" t="s">
        <v>19167</v>
      </c>
    </row>
    <row r="2690" spans="1:33" x14ac:dyDescent="0.3">
      <c r="A2690" t="s">
        <v>4572</v>
      </c>
      <c r="B2690" t="s">
        <v>7284</v>
      </c>
      <c r="C2690" t="s">
        <v>686</v>
      </c>
      <c r="D2690" t="s">
        <v>88</v>
      </c>
      <c r="E2690" t="s">
        <v>31</v>
      </c>
      <c r="F2690" t="s">
        <v>19168</v>
      </c>
      <c r="G2690">
        <v>31.288641999999999</v>
      </c>
      <c r="H2690">
        <v>-117.111773</v>
      </c>
      <c r="I2690" t="s">
        <v>19169</v>
      </c>
      <c r="J2690" t="s">
        <v>535</v>
      </c>
      <c r="K2690" t="s">
        <v>7277</v>
      </c>
      <c r="L2690" t="s">
        <v>7203</v>
      </c>
      <c r="M2690">
        <v>5111</v>
      </c>
      <c r="N2690" t="s">
        <v>1567</v>
      </c>
      <c r="O2690" t="s">
        <v>7222</v>
      </c>
      <c r="P2690" t="s">
        <v>7156</v>
      </c>
      <c r="Q2690">
        <v>18</v>
      </c>
      <c r="R2690" t="s">
        <v>7278</v>
      </c>
      <c r="S2690" t="s">
        <v>34</v>
      </c>
      <c r="T2690" t="s">
        <v>7164</v>
      </c>
      <c r="U2690" t="s">
        <v>7164</v>
      </c>
      <c r="V2690" t="s">
        <v>7164</v>
      </c>
      <c r="X2690" t="s">
        <v>7164</v>
      </c>
      <c r="Y2690" t="s">
        <v>7164</v>
      </c>
      <c r="Z2690" t="s">
        <v>7205</v>
      </c>
      <c r="AA2690" t="s">
        <v>7228</v>
      </c>
      <c r="AB2690" t="s">
        <v>7271</v>
      </c>
      <c r="AC2690" t="s">
        <v>29</v>
      </c>
      <c r="AD2690">
        <v>1</v>
      </c>
      <c r="AE2690" t="s">
        <v>19170</v>
      </c>
      <c r="AF2690" t="s">
        <v>7165</v>
      </c>
      <c r="AG2690" t="s">
        <v>19171</v>
      </c>
    </row>
    <row r="2691" spans="1:33" x14ac:dyDescent="0.3">
      <c r="A2691" t="s">
        <v>4573</v>
      </c>
      <c r="B2691" t="s">
        <v>7232</v>
      </c>
      <c r="C2691" t="s">
        <v>7478</v>
      </c>
      <c r="D2691" t="s">
        <v>65</v>
      </c>
      <c r="E2691" t="s">
        <v>72</v>
      </c>
      <c r="F2691" t="s">
        <v>19172</v>
      </c>
      <c r="G2691">
        <v>26.761323999999998</v>
      </c>
      <c r="H2691">
        <v>-87.022272999999998</v>
      </c>
      <c r="I2691" t="s">
        <v>19173</v>
      </c>
      <c r="J2691" t="s">
        <v>324</v>
      </c>
      <c r="K2691" t="s">
        <v>7223</v>
      </c>
      <c r="L2691" t="s">
        <v>7173</v>
      </c>
      <c r="M2691">
        <v>8666</v>
      </c>
      <c r="N2691" t="s">
        <v>1270</v>
      </c>
      <c r="O2691" t="s">
        <v>7371</v>
      </c>
      <c r="P2691" t="s">
        <v>7172</v>
      </c>
      <c r="Q2691">
        <v>28</v>
      </c>
      <c r="R2691" t="s">
        <v>7299</v>
      </c>
      <c r="S2691" t="s">
        <v>7215</v>
      </c>
      <c r="T2691" t="s">
        <v>3275</v>
      </c>
      <c r="U2691" t="s">
        <v>7223</v>
      </c>
      <c r="V2691" t="s">
        <v>7317</v>
      </c>
      <c r="W2691">
        <v>33</v>
      </c>
      <c r="X2691" t="s">
        <v>7214</v>
      </c>
      <c r="Y2691" t="s">
        <v>19174</v>
      </c>
      <c r="Z2691" t="s">
        <v>7251</v>
      </c>
      <c r="AA2691" t="s">
        <v>7262</v>
      </c>
      <c r="AB2691" t="s">
        <v>7178</v>
      </c>
      <c r="AC2691" t="s">
        <v>7193</v>
      </c>
      <c r="AD2691">
        <v>4</v>
      </c>
      <c r="AE2691" t="s">
        <v>7164</v>
      </c>
      <c r="AF2691" t="s">
        <v>103</v>
      </c>
      <c r="AG2691" t="s">
        <v>19175</v>
      </c>
    </row>
    <row r="2692" spans="1:33" x14ac:dyDescent="0.3">
      <c r="A2692" t="s">
        <v>4574</v>
      </c>
      <c r="B2692" t="s">
        <v>382</v>
      </c>
      <c r="C2692" t="s">
        <v>7296</v>
      </c>
      <c r="D2692" t="s">
        <v>77</v>
      </c>
      <c r="E2692" t="s">
        <v>39</v>
      </c>
      <c r="F2692" t="s">
        <v>12242</v>
      </c>
      <c r="G2692">
        <v>32.375945000000002</v>
      </c>
      <c r="H2692">
        <v>-100.78398799999999</v>
      </c>
      <c r="I2692" t="s">
        <v>19176</v>
      </c>
      <c r="J2692" t="s">
        <v>238</v>
      </c>
      <c r="K2692" t="s">
        <v>7361</v>
      </c>
      <c r="L2692" t="s">
        <v>7247</v>
      </c>
      <c r="M2692">
        <v>8662</v>
      </c>
      <c r="N2692" t="s">
        <v>7164</v>
      </c>
      <c r="O2692" t="s">
        <v>7164</v>
      </c>
      <c r="P2692" t="s">
        <v>7164</v>
      </c>
      <c r="R2692" t="s">
        <v>7164</v>
      </c>
      <c r="S2692" t="s">
        <v>7164</v>
      </c>
      <c r="T2692" t="s">
        <v>340</v>
      </c>
      <c r="U2692" t="s">
        <v>7249</v>
      </c>
      <c r="V2692" t="s">
        <v>7160</v>
      </c>
      <c r="W2692">
        <v>18</v>
      </c>
      <c r="X2692" t="s">
        <v>7157</v>
      </c>
      <c r="Y2692" t="s">
        <v>19177</v>
      </c>
      <c r="Z2692" t="s">
        <v>215</v>
      </c>
      <c r="AA2692" t="s">
        <v>7177</v>
      </c>
      <c r="AB2692" t="s">
        <v>7252</v>
      </c>
      <c r="AC2692" t="s">
        <v>62</v>
      </c>
      <c r="AD2692">
        <v>5</v>
      </c>
      <c r="AE2692" t="s">
        <v>19178</v>
      </c>
      <c r="AF2692" t="s">
        <v>103</v>
      </c>
      <c r="AG2692" t="s">
        <v>12245</v>
      </c>
    </row>
    <row r="2693" spans="1:33" x14ac:dyDescent="0.3">
      <c r="A2693" t="s">
        <v>4575</v>
      </c>
      <c r="B2693" t="s">
        <v>598</v>
      </c>
      <c r="C2693" t="s">
        <v>7378</v>
      </c>
      <c r="D2693" t="s">
        <v>88</v>
      </c>
      <c r="E2693" t="s">
        <v>186</v>
      </c>
      <c r="F2693" t="s">
        <v>19179</v>
      </c>
      <c r="G2693">
        <v>45.061269000000003</v>
      </c>
      <c r="I2693" t="s">
        <v>7164</v>
      </c>
      <c r="J2693" t="s">
        <v>1399</v>
      </c>
      <c r="K2693" t="s">
        <v>7187</v>
      </c>
      <c r="L2693" t="s">
        <v>7482</v>
      </c>
      <c r="M2693">
        <v>7769</v>
      </c>
      <c r="N2693" t="s">
        <v>710</v>
      </c>
      <c r="O2693" t="s">
        <v>7238</v>
      </c>
      <c r="P2693" t="s">
        <v>7333</v>
      </c>
      <c r="Q2693">
        <v>41</v>
      </c>
      <c r="R2693" t="s">
        <v>7161</v>
      </c>
      <c r="S2693" t="s">
        <v>85</v>
      </c>
      <c r="T2693" t="s">
        <v>1526</v>
      </c>
      <c r="U2693" t="s">
        <v>7449</v>
      </c>
      <c r="V2693" t="s">
        <v>7239</v>
      </c>
      <c r="W2693">
        <v>78</v>
      </c>
      <c r="X2693" t="s">
        <v>7299</v>
      </c>
      <c r="Y2693" t="s">
        <v>19180</v>
      </c>
      <c r="Z2693" t="s">
        <v>7383</v>
      </c>
      <c r="AA2693" t="s">
        <v>7177</v>
      </c>
      <c r="AB2693" t="s">
        <v>7363</v>
      </c>
      <c r="AC2693" t="s">
        <v>155</v>
      </c>
      <c r="AD2693">
        <v>0</v>
      </c>
      <c r="AE2693" t="s">
        <v>19181</v>
      </c>
      <c r="AF2693" t="s">
        <v>7191</v>
      </c>
      <c r="AG2693" t="s">
        <v>19182</v>
      </c>
    </row>
    <row r="2694" spans="1:33" x14ac:dyDescent="0.3">
      <c r="A2694" t="s">
        <v>4576</v>
      </c>
      <c r="B2694" t="s">
        <v>7284</v>
      </c>
      <c r="C2694" t="s">
        <v>180</v>
      </c>
      <c r="D2694" t="s">
        <v>77</v>
      </c>
      <c r="E2694" t="s">
        <v>31</v>
      </c>
      <c r="F2694" t="s">
        <v>19183</v>
      </c>
      <c r="H2694">
        <v>-91.139318000000003</v>
      </c>
      <c r="I2694" t="s">
        <v>19184</v>
      </c>
      <c r="J2694" t="s">
        <v>1093</v>
      </c>
      <c r="K2694" t="s">
        <v>7156</v>
      </c>
      <c r="L2694" t="s">
        <v>7348</v>
      </c>
      <c r="M2694">
        <v>1695</v>
      </c>
      <c r="N2694" t="s">
        <v>335</v>
      </c>
      <c r="O2694" t="s">
        <v>7174</v>
      </c>
      <c r="P2694" t="s">
        <v>41</v>
      </c>
      <c r="Q2694">
        <v>29</v>
      </c>
      <c r="R2694" t="s">
        <v>7299</v>
      </c>
      <c r="S2694" t="s">
        <v>7164</v>
      </c>
      <c r="T2694" t="s">
        <v>946</v>
      </c>
      <c r="U2694" t="s">
        <v>7342</v>
      </c>
      <c r="V2694" t="s">
        <v>7175</v>
      </c>
      <c r="W2694">
        <v>35</v>
      </c>
      <c r="X2694" t="s">
        <v>7299</v>
      </c>
      <c r="Y2694" t="s">
        <v>19185</v>
      </c>
      <c r="Z2694" t="s">
        <v>7251</v>
      </c>
      <c r="AA2694" t="s">
        <v>109</v>
      </c>
      <c r="AB2694" t="s">
        <v>7252</v>
      </c>
      <c r="AC2694" t="s">
        <v>7364</v>
      </c>
      <c r="AD2694">
        <v>4</v>
      </c>
      <c r="AE2694" t="s">
        <v>19186</v>
      </c>
      <c r="AF2694" t="s">
        <v>7254</v>
      </c>
      <c r="AG2694" t="s">
        <v>7164</v>
      </c>
    </row>
    <row r="2695" spans="1:33" x14ac:dyDescent="0.3">
      <c r="A2695" t="s">
        <v>4577</v>
      </c>
      <c r="B2695" t="s">
        <v>598</v>
      </c>
      <c r="C2695" t="s">
        <v>185</v>
      </c>
      <c r="D2695" t="s">
        <v>65</v>
      </c>
      <c r="E2695" t="s">
        <v>112</v>
      </c>
      <c r="F2695" t="s">
        <v>19187</v>
      </c>
      <c r="G2695">
        <v>35.745111000000001</v>
      </c>
      <c r="I2695" t="s">
        <v>19188</v>
      </c>
      <c r="J2695" t="s">
        <v>961</v>
      </c>
      <c r="K2695" t="s">
        <v>7187</v>
      </c>
      <c r="L2695" t="s">
        <v>7391</v>
      </c>
      <c r="M2695">
        <v>5460</v>
      </c>
      <c r="N2695" t="s">
        <v>1156</v>
      </c>
      <c r="O2695" t="s">
        <v>7449</v>
      </c>
      <c r="P2695" t="s">
        <v>7172</v>
      </c>
      <c r="Q2695">
        <v>27</v>
      </c>
      <c r="R2695" t="s">
        <v>7373</v>
      </c>
      <c r="S2695" t="s">
        <v>7215</v>
      </c>
      <c r="T2695" t="s">
        <v>653</v>
      </c>
      <c r="U2695" t="s">
        <v>7171</v>
      </c>
      <c r="V2695" t="s">
        <v>7175</v>
      </c>
      <c r="W2695">
        <v>31</v>
      </c>
      <c r="X2695" t="s">
        <v>7299</v>
      </c>
      <c r="Y2695" t="s">
        <v>19189</v>
      </c>
      <c r="Z2695" t="s">
        <v>7383</v>
      </c>
      <c r="AA2695" t="s">
        <v>7164</v>
      </c>
      <c r="AB2695" t="s">
        <v>7192</v>
      </c>
      <c r="AC2695" t="s">
        <v>62</v>
      </c>
      <c r="AD2695">
        <v>1</v>
      </c>
      <c r="AE2695" t="s">
        <v>19190</v>
      </c>
      <c r="AF2695" t="s">
        <v>103</v>
      </c>
      <c r="AG2695" t="s">
        <v>19191</v>
      </c>
    </row>
    <row r="2696" spans="1:33" x14ac:dyDescent="0.3">
      <c r="A2696" t="s">
        <v>4578</v>
      </c>
      <c r="B2696" t="s">
        <v>7698</v>
      </c>
      <c r="C2696" t="s">
        <v>7478</v>
      </c>
      <c r="D2696" t="s">
        <v>88</v>
      </c>
      <c r="E2696" t="s">
        <v>31</v>
      </c>
      <c r="F2696" t="s">
        <v>19192</v>
      </c>
      <c r="H2696">
        <v>-118.91042400000001</v>
      </c>
      <c r="I2696" t="s">
        <v>19193</v>
      </c>
      <c r="J2696" t="s">
        <v>664</v>
      </c>
      <c r="K2696" t="s">
        <v>7174</v>
      </c>
      <c r="L2696" t="s">
        <v>7160</v>
      </c>
      <c r="M2696">
        <v>7278</v>
      </c>
      <c r="N2696" t="s">
        <v>4015</v>
      </c>
      <c r="O2696" t="s">
        <v>7481</v>
      </c>
      <c r="P2696" t="s">
        <v>7400</v>
      </c>
      <c r="Q2696">
        <v>75</v>
      </c>
      <c r="R2696" t="s">
        <v>7372</v>
      </c>
      <c r="S2696" t="s">
        <v>7158</v>
      </c>
      <c r="T2696" t="s">
        <v>7164</v>
      </c>
      <c r="U2696" t="s">
        <v>7164</v>
      </c>
      <c r="V2696" t="s">
        <v>7164</v>
      </c>
      <c r="X2696" t="s">
        <v>7164</v>
      </c>
      <c r="Y2696" t="s">
        <v>7164</v>
      </c>
      <c r="Z2696" t="s">
        <v>7383</v>
      </c>
      <c r="AA2696" t="s">
        <v>97</v>
      </c>
      <c r="AB2696" t="s">
        <v>7229</v>
      </c>
      <c r="AC2696" t="s">
        <v>7178</v>
      </c>
      <c r="AD2696">
        <v>1</v>
      </c>
      <c r="AE2696" t="s">
        <v>7164</v>
      </c>
      <c r="AF2696" t="s">
        <v>7403</v>
      </c>
      <c r="AG2696" t="s">
        <v>7164</v>
      </c>
    </row>
    <row r="2697" spans="1:33" x14ac:dyDescent="0.3">
      <c r="A2697" t="s">
        <v>4579</v>
      </c>
      <c r="B2697" t="s">
        <v>479</v>
      </c>
      <c r="C2697" t="s">
        <v>7552</v>
      </c>
      <c r="D2697" t="s">
        <v>22</v>
      </c>
      <c r="E2697" t="s">
        <v>93</v>
      </c>
      <c r="F2697" t="s">
        <v>19194</v>
      </c>
      <c r="G2697">
        <v>38.662993999999998</v>
      </c>
      <c r="H2697">
        <v>-79.693946999999994</v>
      </c>
      <c r="I2697" t="s">
        <v>19195</v>
      </c>
      <c r="J2697" t="s">
        <v>605</v>
      </c>
      <c r="K2697" t="s">
        <v>7222</v>
      </c>
      <c r="L2697" t="s">
        <v>7247</v>
      </c>
      <c r="N2697" t="s">
        <v>1381</v>
      </c>
      <c r="O2697" t="s">
        <v>7371</v>
      </c>
      <c r="P2697" t="s">
        <v>7248</v>
      </c>
      <c r="Q2697">
        <v>61</v>
      </c>
      <c r="R2697" t="s">
        <v>7372</v>
      </c>
      <c r="S2697" t="s">
        <v>7309</v>
      </c>
      <c r="T2697" t="s">
        <v>671</v>
      </c>
      <c r="U2697" t="s">
        <v>7449</v>
      </c>
      <c r="V2697" t="s">
        <v>7188</v>
      </c>
      <c r="W2697">
        <v>12</v>
      </c>
      <c r="X2697" t="s">
        <v>7164</v>
      </c>
      <c r="Y2697" t="s">
        <v>19196</v>
      </c>
      <c r="Z2697" t="s">
        <v>7164</v>
      </c>
      <c r="AA2697" t="s">
        <v>7262</v>
      </c>
      <c r="AB2697" t="s">
        <v>7363</v>
      </c>
      <c r="AC2697" t="s">
        <v>7394</v>
      </c>
      <c r="AD2697">
        <v>0</v>
      </c>
      <c r="AE2697" t="s">
        <v>19197</v>
      </c>
      <c r="AF2697" t="s">
        <v>110</v>
      </c>
      <c r="AG2697" t="s">
        <v>19198</v>
      </c>
    </row>
    <row r="2698" spans="1:33" x14ac:dyDescent="0.3">
      <c r="A2698" t="s">
        <v>4580</v>
      </c>
      <c r="B2698" t="s">
        <v>8155</v>
      </c>
      <c r="C2698" t="s">
        <v>7351</v>
      </c>
      <c r="D2698" t="s">
        <v>22</v>
      </c>
      <c r="E2698" t="s">
        <v>72</v>
      </c>
      <c r="F2698" t="s">
        <v>19199</v>
      </c>
      <c r="G2698">
        <v>44.311359000000003</v>
      </c>
      <c r="H2698">
        <v>-111.722244</v>
      </c>
      <c r="I2698" t="s">
        <v>19200</v>
      </c>
      <c r="J2698" t="s">
        <v>276</v>
      </c>
      <c r="K2698" t="s">
        <v>7277</v>
      </c>
      <c r="L2698" t="s">
        <v>7213</v>
      </c>
      <c r="M2698">
        <v>9947</v>
      </c>
      <c r="N2698" t="s">
        <v>303</v>
      </c>
      <c r="O2698" t="s">
        <v>7225</v>
      </c>
      <c r="P2698" t="s">
        <v>7308</v>
      </c>
      <c r="Q2698">
        <v>29</v>
      </c>
      <c r="R2698" t="s">
        <v>7237</v>
      </c>
      <c r="S2698" t="s">
        <v>7215</v>
      </c>
      <c r="T2698" t="s">
        <v>2294</v>
      </c>
      <c r="U2698" t="s">
        <v>7174</v>
      </c>
      <c r="V2698" t="s">
        <v>7289</v>
      </c>
      <c r="W2698">
        <v>10</v>
      </c>
      <c r="X2698" t="s">
        <v>7260</v>
      </c>
      <c r="Y2698" t="s">
        <v>19201</v>
      </c>
      <c r="Z2698" t="s">
        <v>70</v>
      </c>
      <c r="AA2698" t="s">
        <v>7191</v>
      </c>
      <c r="AB2698" t="s">
        <v>7229</v>
      </c>
      <c r="AC2698" t="s">
        <v>62</v>
      </c>
      <c r="AD2698">
        <v>2</v>
      </c>
      <c r="AE2698" t="s">
        <v>19202</v>
      </c>
      <c r="AF2698" t="s">
        <v>7254</v>
      </c>
      <c r="AG2698" t="s">
        <v>19203</v>
      </c>
    </row>
    <row r="2699" spans="1:33" x14ac:dyDescent="0.3">
      <c r="A2699" t="s">
        <v>4581</v>
      </c>
      <c r="B2699" t="s">
        <v>19204</v>
      </c>
      <c r="C2699" t="s">
        <v>8059</v>
      </c>
      <c r="D2699" t="s">
        <v>77</v>
      </c>
      <c r="E2699" t="s">
        <v>31</v>
      </c>
      <c r="F2699" t="s">
        <v>19205</v>
      </c>
      <c r="G2699">
        <v>39.255777999999999</v>
      </c>
      <c r="H2699">
        <v>-74.827021999999999</v>
      </c>
      <c r="I2699" t="s">
        <v>19206</v>
      </c>
      <c r="J2699" t="s">
        <v>412</v>
      </c>
      <c r="K2699" t="s">
        <v>7200</v>
      </c>
      <c r="L2699" t="s">
        <v>7248</v>
      </c>
      <c r="M2699">
        <v>4906</v>
      </c>
      <c r="N2699" t="s">
        <v>3616</v>
      </c>
      <c r="O2699" t="s">
        <v>7159</v>
      </c>
      <c r="P2699" t="s">
        <v>7317</v>
      </c>
      <c r="Q2699">
        <v>38</v>
      </c>
      <c r="R2699" t="s">
        <v>7214</v>
      </c>
      <c r="S2699" t="s">
        <v>34</v>
      </c>
      <c r="T2699" t="s">
        <v>2342</v>
      </c>
      <c r="U2699" t="s">
        <v>7334</v>
      </c>
      <c r="V2699" t="s">
        <v>7203</v>
      </c>
      <c r="W2699">
        <v>33</v>
      </c>
      <c r="X2699" t="s">
        <v>7157</v>
      </c>
      <c r="Y2699" t="s">
        <v>19207</v>
      </c>
      <c r="Z2699" t="s">
        <v>7205</v>
      </c>
      <c r="AA2699" t="s">
        <v>52</v>
      </c>
      <c r="AB2699" t="s">
        <v>7252</v>
      </c>
      <c r="AC2699" t="s">
        <v>270</v>
      </c>
      <c r="AD2699">
        <v>4</v>
      </c>
      <c r="AE2699" t="s">
        <v>19208</v>
      </c>
      <c r="AF2699" t="s">
        <v>7191</v>
      </c>
      <c r="AG2699" t="s">
        <v>19209</v>
      </c>
    </row>
    <row r="2700" spans="1:33" x14ac:dyDescent="0.3">
      <c r="A2700" t="s">
        <v>4582</v>
      </c>
      <c r="B2700" t="s">
        <v>1173</v>
      </c>
      <c r="C2700" t="s">
        <v>220</v>
      </c>
      <c r="D2700" t="s">
        <v>22</v>
      </c>
      <c r="E2700" t="s">
        <v>66</v>
      </c>
      <c r="F2700" t="s">
        <v>19210</v>
      </c>
      <c r="G2700">
        <v>38.134894000000003</v>
      </c>
      <c r="H2700">
        <v>71.908299999999997</v>
      </c>
      <c r="I2700" t="s">
        <v>19211</v>
      </c>
      <c r="J2700" t="s">
        <v>455</v>
      </c>
      <c r="K2700" t="s">
        <v>7381</v>
      </c>
      <c r="L2700" t="s">
        <v>7354</v>
      </c>
      <c r="M2700">
        <v>5700</v>
      </c>
      <c r="N2700" t="s">
        <v>2024</v>
      </c>
      <c r="O2700" t="s">
        <v>7171</v>
      </c>
      <c r="P2700" t="s">
        <v>7308</v>
      </c>
      <c r="Q2700">
        <v>35</v>
      </c>
      <c r="R2700" t="s">
        <v>7373</v>
      </c>
      <c r="S2700" t="s">
        <v>7161</v>
      </c>
      <c r="T2700" t="s">
        <v>4583</v>
      </c>
      <c r="U2700" t="s">
        <v>7371</v>
      </c>
      <c r="V2700" t="s">
        <v>7239</v>
      </c>
      <c r="W2700">
        <v>44</v>
      </c>
      <c r="X2700" t="s">
        <v>7157</v>
      </c>
      <c r="Y2700" t="s">
        <v>19212</v>
      </c>
      <c r="Z2700" t="s">
        <v>7251</v>
      </c>
      <c r="AA2700" t="s">
        <v>97</v>
      </c>
      <c r="AB2700" t="s">
        <v>28</v>
      </c>
      <c r="AC2700" t="s">
        <v>29</v>
      </c>
      <c r="AD2700">
        <v>0</v>
      </c>
      <c r="AE2700" t="s">
        <v>19213</v>
      </c>
      <c r="AF2700" t="s">
        <v>103</v>
      </c>
      <c r="AG2700" t="s">
        <v>19214</v>
      </c>
    </row>
    <row r="2701" spans="1:33" x14ac:dyDescent="0.3">
      <c r="A2701" t="s">
        <v>4584</v>
      </c>
      <c r="B2701" t="s">
        <v>7459</v>
      </c>
      <c r="C2701" t="s">
        <v>7183</v>
      </c>
      <c r="D2701" t="s">
        <v>88</v>
      </c>
      <c r="E2701" t="s">
        <v>186</v>
      </c>
      <c r="F2701" t="s">
        <v>19215</v>
      </c>
      <c r="G2701">
        <v>43.705705999999999</v>
      </c>
      <c r="H2701">
        <v>-78.926676</v>
      </c>
      <c r="I2701" t="s">
        <v>7164</v>
      </c>
      <c r="J2701" t="s">
        <v>152</v>
      </c>
      <c r="K2701" t="s">
        <v>7238</v>
      </c>
      <c r="L2701" t="s">
        <v>7382</v>
      </c>
      <c r="M2701">
        <v>7599</v>
      </c>
      <c r="N2701" t="s">
        <v>290</v>
      </c>
      <c r="O2701" t="s">
        <v>7238</v>
      </c>
      <c r="P2701" t="s">
        <v>41</v>
      </c>
      <c r="Q2701">
        <v>65</v>
      </c>
      <c r="R2701" t="s">
        <v>7237</v>
      </c>
      <c r="S2701" t="s">
        <v>85</v>
      </c>
      <c r="T2701" t="s">
        <v>3159</v>
      </c>
      <c r="U2701" t="s">
        <v>7187</v>
      </c>
      <c r="V2701" t="s">
        <v>7248</v>
      </c>
      <c r="W2701">
        <v>29</v>
      </c>
      <c r="X2701" t="s">
        <v>7214</v>
      </c>
      <c r="Y2701" t="s">
        <v>19216</v>
      </c>
      <c r="Z2701" t="s">
        <v>70</v>
      </c>
      <c r="AA2701" t="s">
        <v>7393</v>
      </c>
      <c r="AB2701" t="s">
        <v>7363</v>
      </c>
      <c r="AC2701" t="s">
        <v>62</v>
      </c>
      <c r="AD2701">
        <v>5</v>
      </c>
      <c r="AE2701" t="s">
        <v>19217</v>
      </c>
      <c r="AF2701" t="s">
        <v>7165</v>
      </c>
      <c r="AG2701" t="s">
        <v>19218</v>
      </c>
    </row>
    <row r="2702" spans="1:33" x14ac:dyDescent="0.3">
      <c r="A2702" t="s">
        <v>4585</v>
      </c>
      <c r="B2702" t="s">
        <v>232</v>
      </c>
      <c r="C2702" t="s">
        <v>8105</v>
      </c>
      <c r="D2702" t="s">
        <v>92</v>
      </c>
      <c r="E2702" t="s">
        <v>78</v>
      </c>
      <c r="F2702" t="s">
        <v>19219</v>
      </c>
      <c r="G2702">
        <v>33.405085999999997</v>
      </c>
      <c r="H2702">
        <v>-74.150645999999995</v>
      </c>
      <c r="I2702" t="s">
        <v>19220</v>
      </c>
      <c r="J2702" t="s">
        <v>272</v>
      </c>
      <c r="K2702" t="s">
        <v>7449</v>
      </c>
      <c r="L2702" t="s">
        <v>7247</v>
      </c>
      <c r="M2702">
        <v>1386</v>
      </c>
      <c r="N2702" t="s">
        <v>452</v>
      </c>
      <c r="O2702" t="s">
        <v>7449</v>
      </c>
      <c r="P2702" t="s">
        <v>7400</v>
      </c>
      <c r="Q2702">
        <v>56</v>
      </c>
      <c r="R2702" t="s">
        <v>7373</v>
      </c>
      <c r="S2702" t="s">
        <v>35</v>
      </c>
      <c r="T2702" t="s">
        <v>4406</v>
      </c>
      <c r="U2702" t="s">
        <v>7238</v>
      </c>
      <c r="V2702" t="s">
        <v>7391</v>
      </c>
      <c r="W2702">
        <v>38</v>
      </c>
      <c r="X2702" t="s">
        <v>43</v>
      </c>
      <c r="Y2702" t="s">
        <v>19221</v>
      </c>
      <c r="Z2702" t="s">
        <v>7318</v>
      </c>
      <c r="AA2702" t="s">
        <v>7217</v>
      </c>
      <c r="AB2702" t="s">
        <v>7293</v>
      </c>
      <c r="AC2702" t="s">
        <v>155</v>
      </c>
      <c r="AD2702">
        <v>0</v>
      </c>
      <c r="AE2702" t="s">
        <v>19222</v>
      </c>
      <c r="AF2702" t="s">
        <v>7191</v>
      </c>
      <c r="AG2702" t="s">
        <v>19223</v>
      </c>
    </row>
    <row r="2703" spans="1:33" x14ac:dyDescent="0.3">
      <c r="A2703" t="s">
        <v>4586</v>
      </c>
      <c r="B2703" t="s">
        <v>7232</v>
      </c>
      <c r="C2703" t="s">
        <v>8933</v>
      </c>
      <c r="D2703" t="s">
        <v>88</v>
      </c>
      <c r="E2703" t="s">
        <v>72</v>
      </c>
      <c r="F2703" t="s">
        <v>19224</v>
      </c>
      <c r="H2703">
        <v>-103.97405000000001</v>
      </c>
      <c r="I2703" t="s">
        <v>19225</v>
      </c>
      <c r="J2703" t="s">
        <v>327</v>
      </c>
      <c r="K2703" t="s">
        <v>7334</v>
      </c>
      <c r="L2703" t="s">
        <v>7391</v>
      </c>
      <c r="M2703">
        <v>2732</v>
      </c>
      <c r="N2703" t="s">
        <v>1168</v>
      </c>
      <c r="O2703" t="s">
        <v>7246</v>
      </c>
      <c r="P2703" t="s">
        <v>7173</v>
      </c>
      <c r="Q2703">
        <v>43</v>
      </c>
      <c r="R2703" t="s">
        <v>7164</v>
      </c>
      <c r="S2703" t="s">
        <v>7215</v>
      </c>
      <c r="T2703" t="s">
        <v>2114</v>
      </c>
      <c r="U2703" t="s">
        <v>7307</v>
      </c>
      <c r="V2703" t="s">
        <v>7201</v>
      </c>
      <c r="W2703">
        <v>67</v>
      </c>
      <c r="X2703" t="s">
        <v>7164</v>
      </c>
      <c r="Y2703" t="s">
        <v>19226</v>
      </c>
      <c r="Z2703" t="s">
        <v>7383</v>
      </c>
      <c r="AA2703" t="s">
        <v>7217</v>
      </c>
      <c r="AB2703" t="s">
        <v>7293</v>
      </c>
      <c r="AC2703" t="s">
        <v>7164</v>
      </c>
      <c r="AD2703">
        <v>0</v>
      </c>
      <c r="AE2703" t="s">
        <v>19227</v>
      </c>
      <c r="AF2703" t="s">
        <v>7180</v>
      </c>
      <c r="AG2703" t="s">
        <v>19228</v>
      </c>
    </row>
    <row r="2704" spans="1:33" x14ac:dyDescent="0.3">
      <c r="A2704" t="s">
        <v>4587</v>
      </c>
      <c r="B2704" t="s">
        <v>7834</v>
      </c>
      <c r="C2704" t="s">
        <v>180</v>
      </c>
      <c r="D2704" t="s">
        <v>77</v>
      </c>
      <c r="E2704" t="s">
        <v>72</v>
      </c>
      <c r="F2704" t="s">
        <v>19229</v>
      </c>
      <c r="G2704">
        <v>34.790519000000003</v>
      </c>
      <c r="H2704">
        <v>-76.877307999999999</v>
      </c>
      <c r="I2704" t="s">
        <v>19230</v>
      </c>
      <c r="J2704" t="s">
        <v>1305</v>
      </c>
      <c r="K2704" t="s">
        <v>7236</v>
      </c>
      <c r="L2704" t="s">
        <v>7239</v>
      </c>
      <c r="M2704">
        <v>4009</v>
      </c>
      <c r="N2704" t="s">
        <v>1885</v>
      </c>
      <c r="O2704" t="s">
        <v>7371</v>
      </c>
      <c r="P2704" t="s">
        <v>7268</v>
      </c>
      <c r="Q2704">
        <v>54</v>
      </c>
      <c r="R2704" t="s">
        <v>7214</v>
      </c>
      <c r="S2704" t="s">
        <v>35</v>
      </c>
      <c r="T2704" t="s">
        <v>3272</v>
      </c>
      <c r="U2704" t="s">
        <v>7222</v>
      </c>
      <c r="V2704" t="s">
        <v>7160</v>
      </c>
      <c r="W2704">
        <v>28</v>
      </c>
      <c r="X2704" t="s">
        <v>7157</v>
      </c>
      <c r="Y2704" t="s">
        <v>19231</v>
      </c>
      <c r="Z2704" t="s">
        <v>7205</v>
      </c>
      <c r="AA2704" t="s">
        <v>7393</v>
      </c>
      <c r="AB2704" t="s">
        <v>53</v>
      </c>
      <c r="AC2704" t="s">
        <v>7193</v>
      </c>
      <c r="AD2704">
        <v>0</v>
      </c>
      <c r="AE2704" t="s">
        <v>19232</v>
      </c>
      <c r="AF2704" t="s">
        <v>7164</v>
      </c>
      <c r="AG2704" t="s">
        <v>19233</v>
      </c>
    </row>
    <row r="2705" spans="1:33" x14ac:dyDescent="0.3">
      <c r="A2705" t="s">
        <v>4129</v>
      </c>
      <c r="B2705" t="s">
        <v>382</v>
      </c>
      <c r="C2705" t="s">
        <v>7339</v>
      </c>
      <c r="D2705" t="s">
        <v>100</v>
      </c>
      <c r="E2705" t="s">
        <v>23</v>
      </c>
      <c r="F2705" t="s">
        <v>17485</v>
      </c>
      <c r="G2705">
        <v>39.513762</v>
      </c>
      <c r="H2705">
        <v>-89.793919000000002</v>
      </c>
      <c r="I2705" t="s">
        <v>17486</v>
      </c>
      <c r="J2705" t="s">
        <v>247</v>
      </c>
      <c r="K2705" t="s">
        <v>7280</v>
      </c>
      <c r="L2705" t="s">
        <v>7276</v>
      </c>
      <c r="M2705">
        <v>3096</v>
      </c>
      <c r="N2705" t="s">
        <v>549</v>
      </c>
      <c r="O2705" t="s">
        <v>7361</v>
      </c>
      <c r="P2705" t="s">
        <v>7226</v>
      </c>
      <c r="R2705" t="s">
        <v>43</v>
      </c>
      <c r="S2705" t="s">
        <v>35</v>
      </c>
      <c r="T2705" t="s">
        <v>2042</v>
      </c>
      <c r="U2705" t="s">
        <v>7277</v>
      </c>
      <c r="V2705" t="s">
        <v>7400</v>
      </c>
      <c r="W2705">
        <v>90</v>
      </c>
      <c r="X2705" t="s">
        <v>7237</v>
      </c>
      <c r="Y2705" t="s">
        <v>17487</v>
      </c>
      <c r="Z2705" t="s">
        <v>7205</v>
      </c>
      <c r="AA2705" t="s">
        <v>7311</v>
      </c>
      <c r="AB2705" t="s">
        <v>61</v>
      </c>
      <c r="AC2705" t="s">
        <v>270</v>
      </c>
      <c r="AE2705" t="s">
        <v>17488</v>
      </c>
      <c r="AF2705" t="s">
        <v>7165</v>
      </c>
      <c r="AG2705" t="s">
        <v>17489</v>
      </c>
    </row>
    <row r="2706" spans="1:33" x14ac:dyDescent="0.3">
      <c r="A2706" t="s">
        <v>4588</v>
      </c>
      <c r="B2706" t="s">
        <v>7303</v>
      </c>
      <c r="C2706" t="s">
        <v>185</v>
      </c>
      <c r="D2706" t="s">
        <v>77</v>
      </c>
      <c r="E2706" t="s">
        <v>55</v>
      </c>
      <c r="F2706" t="s">
        <v>19234</v>
      </c>
      <c r="G2706">
        <v>26.851893</v>
      </c>
      <c r="H2706">
        <v>-90.967814000000004</v>
      </c>
      <c r="I2706" t="s">
        <v>19235</v>
      </c>
      <c r="J2706" t="s">
        <v>451</v>
      </c>
      <c r="K2706" t="s">
        <v>7874</v>
      </c>
      <c r="L2706" t="s">
        <v>7354</v>
      </c>
      <c r="M2706">
        <v>2245</v>
      </c>
      <c r="N2706" t="s">
        <v>3762</v>
      </c>
      <c r="O2706" t="s">
        <v>7450</v>
      </c>
      <c r="P2706" t="s">
        <v>7400</v>
      </c>
      <c r="Q2706">
        <v>153</v>
      </c>
      <c r="R2706" t="s">
        <v>7260</v>
      </c>
      <c r="S2706" t="s">
        <v>107</v>
      </c>
      <c r="T2706" t="s">
        <v>2742</v>
      </c>
      <c r="U2706" t="s">
        <v>7238</v>
      </c>
      <c r="V2706" t="s">
        <v>7160</v>
      </c>
      <c r="W2706">
        <v>14</v>
      </c>
      <c r="X2706" t="s">
        <v>7164</v>
      </c>
      <c r="Y2706" t="s">
        <v>19236</v>
      </c>
      <c r="Z2706" t="s">
        <v>116</v>
      </c>
      <c r="AA2706" t="s">
        <v>7163</v>
      </c>
      <c r="AB2706" t="s">
        <v>7252</v>
      </c>
      <c r="AC2706" t="s">
        <v>7230</v>
      </c>
      <c r="AD2706">
        <v>3</v>
      </c>
      <c r="AE2706" t="s">
        <v>19237</v>
      </c>
      <c r="AF2706" t="s">
        <v>7165</v>
      </c>
      <c r="AG2706" t="s">
        <v>7164</v>
      </c>
    </row>
    <row r="2707" spans="1:33" x14ac:dyDescent="0.3">
      <c r="A2707" t="s">
        <v>4589</v>
      </c>
      <c r="B2707" t="s">
        <v>7459</v>
      </c>
      <c r="C2707" t="s">
        <v>185</v>
      </c>
      <c r="D2707" t="s">
        <v>77</v>
      </c>
      <c r="E2707" t="s">
        <v>23</v>
      </c>
      <c r="F2707" t="s">
        <v>14547</v>
      </c>
      <c r="G2707">
        <v>42.821367000000002</v>
      </c>
      <c r="H2707">
        <v>-118.136093</v>
      </c>
      <c r="I2707" t="s">
        <v>19238</v>
      </c>
      <c r="J2707" t="s">
        <v>475</v>
      </c>
      <c r="K2707" t="s">
        <v>7361</v>
      </c>
      <c r="L2707" t="s">
        <v>7189</v>
      </c>
      <c r="M2707">
        <v>2099</v>
      </c>
      <c r="N2707" t="s">
        <v>1613</v>
      </c>
      <c r="O2707" t="s">
        <v>7222</v>
      </c>
      <c r="P2707" t="s">
        <v>7354</v>
      </c>
      <c r="Q2707">
        <v>34</v>
      </c>
      <c r="R2707" t="s">
        <v>7373</v>
      </c>
      <c r="S2707" t="s">
        <v>7215</v>
      </c>
      <c r="T2707" t="s">
        <v>1493</v>
      </c>
      <c r="U2707" t="s">
        <v>7155</v>
      </c>
      <c r="V2707" t="s">
        <v>7248</v>
      </c>
      <c r="W2707">
        <v>29</v>
      </c>
      <c r="X2707" t="s">
        <v>7372</v>
      </c>
      <c r="Y2707" t="s">
        <v>19239</v>
      </c>
      <c r="Z2707" t="s">
        <v>60</v>
      </c>
      <c r="AA2707" t="s">
        <v>7164</v>
      </c>
      <c r="AB2707" t="s">
        <v>7252</v>
      </c>
      <c r="AC2707" t="s">
        <v>7394</v>
      </c>
      <c r="AD2707">
        <v>2</v>
      </c>
      <c r="AE2707" t="s">
        <v>19240</v>
      </c>
      <c r="AF2707" t="s">
        <v>103</v>
      </c>
      <c r="AG2707" t="s">
        <v>14549</v>
      </c>
    </row>
    <row r="2708" spans="1:33" x14ac:dyDescent="0.3">
      <c r="A2708" t="s">
        <v>4590</v>
      </c>
      <c r="B2708" t="s">
        <v>7209</v>
      </c>
      <c r="C2708" t="s">
        <v>7478</v>
      </c>
      <c r="D2708" t="s">
        <v>22</v>
      </c>
      <c r="E2708" t="s">
        <v>93</v>
      </c>
      <c r="F2708" t="s">
        <v>19241</v>
      </c>
      <c r="G2708">
        <v>34.580221000000002</v>
      </c>
      <c r="H2708">
        <v>-117.462424</v>
      </c>
      <c r="I2708" t="s">
        <v>19242</v>
      </c>
      <c r="J2708" t="s">
        <v>927</v>
      </c>
      <c r="K2708" t="s">
        <v>7249</v>
      </c>
      <c r="L2708" t="s">
        <v>7400</v>
      </c>
      <c r="M2708">
        <v>4692</v>
      </c>
      <c r="N2708" t="s">
        <v>3627</v>
      </c>
      <c r="O2708" t="s">
        <v>7361</v>
      </c>
      <c r="P2708" t="s">
        <v>7289</v>
      </c>
      <c r="Q2708">
        <v>23</v>
      </c>
      <c r="R2708" t="s">
        <v>7237</v>
      </c>
      <c r="S2708" t="s">
        <v>7161</v>
      </c>
      <c r="T2708" t="s">
        <v>322</v>
      </c>
      <c r="U2708" t="s">
        <v>7249</v>
      </c>
      <c r="V2708" t="s">
        <v>7354</v>
      </c>
      <c r="W2708">
        <v>24</v>
      </c>
      <c r="X2708" t="s">
        <v>7299</v>
      </c>
      <c r="Y2708" t="s">
        <v>19243</v>
      </c>
      <c r="Z2708" t="s">
        <v>7375</v>
      </c>
      <c r="AA2708" t="s">
        <v>7344</v>
      </c>
      <c r="AB2708" t="s">
        <v>98</v>
      </c>
      <c r="AC2708" t="s">
        <v>7230</v>
      </c>
      <c r="AD2708">
        <v>-5</v>
      </c>
      <c r="AE2708" t="s">
        <v>19244</v>
      </c>
      <c r="AF2708" t="s">
        <v>110</v>
      </c>
      <c r="AG2708" t="s">
        <v>7164</v>
      </c>
    </row>
    <row r="2709" spans="1:33" x14ac:dyDescent="0.3">
      <c r="A2709" t="s">
        <v>4591</v>
      </c>
      <c r="B2709" t="s">
        <v>7303</v>
      </c>
      <c r="C2709" t="s">
        <v>233</v>
      </c>
      <c r="D2709" t="s">
        <v>77</v>
      </c>
      <c r="E2709" t="s">
        <v>93</v>
      </c>
      <c r="F2709" t="s">
        <v>19245</v>
      </c>
      <c r="G2709">
        <v>25.499081</v>
      </c>
      <c r="H2709">
        <v>-106.71226900000001</v>
      </c>
      <c r="I2709" t="s">
        <v>19246</v>
      </c>
      <c r="J2709" t="s">
        <v>259</v>
      </c>
      <c r="K2709" t="s">
        <v>7249</v>
      </c>
      <c r="L2709" t="s">
        <v>7224</v>
      </c>
      <c r="M2709">
        <v>6800</v>
      </c>
      <c r="N2709" t="s">
        <v>2116</v>
      </c>
      <c r="O2709" t="s">
        <v>7342</v>
      </c>
      <c r="P2709" t="s">
        <v>7276</v>
      </c>
      <c r="Q2709">
        <v>62</v>
      </c>
      <c r="R2709" t="s">
        <v>7278</v>
      </c>
      <c r="S2709" t="s">
        <v>85</v>
      </c>
      <c r="T2709" t="s">
        <v>3493</v>
      </c>
      <c r="U2709" t="s">
        <v>7288</v>
      </c>
      <c r="V2709" t="s">
        <v>7160</v>
      </c>
      <c r="W2709">
        <v>28</v>
      </c>
      <c r="X2709" t="s">
        <v>7373</v>
      </c>
      <c r="Y2709" t="s">
        <v>19247</v>
      </c>
      <c r="Z2709" t="s">
        <v>7178</v>
      </c>
      <c r="AA2709" t="s">
        <v>7217</v>
      </c>
      <c r="AB2709" t="s">
        <v>7271</v>
      </c>
      <c r="AC2709" t="s">
        <v>155</v>
      </c>
      <c r="AD2709">
        <v>2</v>
      </c>
      <c r="AE2709" t="s">
        <v>19248</v>
      </c>
      <c r="AF2709" t="s">
        <v>7207</v>
      </c>
      <c r="AG2709" t="s">
        <v>19249</v>
      </c>
    </row>
    <row r="2710" spans="1:33" x14ac:dyDescent="0.3">
      <c r="A2710" t="s">
        <v>4592</v>
      </c>
      <c r="B2710" t="s">
        <v>12210</v>
      </c>
      <c r="C2710" t="s">
        <v>342</v>
      </c>
      <c r="D2710" t="s">
        <v>100</v>
      </c>
      <c r="E2710" t="s">
        <v>31</v>
      </c>
      <c r="F2710" t="s">
        <v>19250</v>
      </c>
      <c r="G2710">
        <v>29.939461000000001</v>
      </c>
      <c r="H2710">
        <v>-102.04365199999999</v>
      </c>
      <c r="I2710" t="s">
        <v>19251</v>
      </c>
      <c r="J2710" t="s">
        <v>347</v>
      </c>
      <c r="K2710" t="s">
        <v>7223</v>
      </c>
      <c r="L2710" t="s">
        <v>7400</v>
      </c>
      <c r="M2710">
        <v>4041</v>
      </c>
      <c r="N2710" t="s">
        <v>859</v>
      </c>
      <c r="O2710" t="s">
        <v>7174</v>
      </c>
      <c r="P2710" t="s">
        <v>7172</v>
      </c>
      <c r="Q2710">
        <v>51</v>
      </c>
      <c r="R2710" t="s">
        <v>7278</v>
      </c>
      <c r="S2710" t="s">
        <v>7164</v>
      </c>
      <c r="T2710" t="s">
        <v>3413</v>
      </c>
      <c r="U2710" t="s">
        <v>7334</v>
      </c>
      <c r="V2710" t="s">
        <v>7175</v>
      </c>
      <c r="W2710">
        <v>90</v>
      </c>
      <c r="X2710" t="s">
        <v>7373</v>
      </c>
      <c r="Y2710" t="s">
        <v>19252</v>
      </c>
      <c r="Z2710" t="s">
        <v>7291</v>
      </c>
      <c r="AA2710" t="s">
        <v>7262</v>
      </c>
      <c r="AB2710" t="s">
        <v>132</v>
      </c>
      <c r="AC2710" t="s">
        <v>62</v>
      </c>
      <c r="AD2710">
        <v>3</v>
      </c>
      <c r="AE2710" t="s">
        <v>19253</v>
      </c>
      <c r="AF2710" t="s">
        <v>7180</v>
      </c>
      <c r="AG2710" t="s">
        <v>19254</v>
      </c>
    </row>
    <row r="2711" spans="1:33" x14ac:dyDescent="0.3">
      <c r="A2711" t="s">
        <v>4593</v>
      </c>
      <c r="B2711" t="s">
        <v>422</v>
      </c>
      <c r="C2711" t="s">
        <v>7296</v>
      </c>
      <c r="D2711" t="s">
        <v>100</v>
      </c>
      <c r="E2711" t="s">
        <v>39</v>
      </c>
      <c r="F2711" t="s">
        <v>19255</v>
      </c>
      <c r="G2711">
        <v>38.390087000000001</v>
      </c>
      <c r="H2711">
        <v>-93.190864000000005</v>
      </c>
      <c r="I2711" t="s">
        <v>19256</v>
      </c>
      <c r="J2711" t="s">
        <v>238</v>
      </c>
      <c r="K2711" t="s">
        <v>7186</v>
      </c>
      <c r="L2711" t="s">
        <v>7224</v>
      </c>
      <c r="M2711">
        <v>8808</v>
      </c>
      <c r="N2711" t="s">
        <v>2417</v>
      </c>
      <c r="O2711" t="s">
        <v>7450</v>
      </c>
      <c r="P2711" t="s">
        <v>7308</v>
      </c>
      <c r="Q2711">
        <v>49</v>
      </c>
      <c r="R2711" t="s">
        <v>7161</v>
      </c>
      <c r="S2711" t="s">
        <v>7279</v>
      </c>
      <c r="T2711" t="s">
        <v>2486</v>
      </c>
      <c r="U2711" t="s">
        <v>7307</v>
      </c>
      <c r="V2711" t="s">
        <v>7326</v>
      </c>
      <c r="W2711">
        <v>79</v>
      </c>
      <c r="X2711" t="s">
        <v>7178</v>
      </c>
      <c r="Y2711" t="s">
        <v>19257</v>
      </c>
      <c r="Z2711" t="s">
        <v>70</v>
      </c>
      <c r="AA2711" t="s">
        <v>7311</v>
      </c>
      <c r="AB2711" t="s">
        <v>7229</v>
      </c>
      <c r="AC2711" t="s">
        <v>7394</v>
      </c>
      <c r="AD2711">
        <v>2</v>
      </c>
      <c r="AE2711" t="s">
        <v>19258</v>
      </c>
      <c r="AF2711" t="s">
        <v>7254</v>
      </c>
      <c r="AG2711" t="s">
        <v>19259</v>
      </c>
    </row>
    <row r="2712" spans="1:33" x14ac:dyDescent="0.3">
      <c r="A2712" t="s">
        <v>4594</v>
      </c>
      <c r="B2712" t="s">
        <v>8185</v>
      </c>
      <c r="C2712" t="s">
        <v>7760</v>
      </c>
      <c r="D2712" t="s">
        <v>38</v>
      </c>
      <c r="E2712" t="s">
        <v>112</v>
      </c>
      <c r="F2712" t="s">
        <v>19260</v>
      </c>
      <c r="G2712">
        <v>39.704478999999999</v>
      </c>
      <c r="H2712">
        <v>-96.899356999999995</v>
      </c>
      <c r="I2712" t="s">
        <v>19261</v>
      </c>
      <c r="J2712" t="s">
        <v>318</v>
      </c>
      <c r="K2712" t="s">
        <v>7450</v>
      </c>
      <c r="L2712" t="s">
        <v>7175</v>
      </c>
      <c r="M2712">
        <v>3073</v>
      </c>
      <c r="N2712" t="s">
        <v>119</v>
      </c>
      <c r="O2712" t="s">
        <v>7202</v>
      </c>
      <c r="P2712" t="s">
        <v>7173</v>
      </c>
      <c r="Q2712">
        <v>62</v>
      </c>
      <c r="R2712" t="s">
        <v>7372</v>
      </c>
      <c r="S2712" t="s">
        <v>85</v>
      </c>
      <c r="T2712" t="s">
        <v>4544</v>
      </c>
      <c r="U2712" t="s">
        <v>7246</v>
      </c>
      <c r="V2712" t="s">
        <v>7308</v>
      </c>
      <c r="W2712">
        <v>23</v>
      </c>
      <c r="X2712" t="s">
        <v>7157</v>
      </c>
      <c r="Y2712" t="s">
        <v>19262</v>
      </c>
      <c r="Z2712" t="s">
        <v>45</v>
      </c>
      <c r="AA2712" t="s">
        <v>7393</v>
      </c>
      <c r="AB2712" t="s">
        <v>7192</v>
      </c>
      <c r="AC2712" t="s">
        <v>7364</v>
      </c>
      <c r="AD2712">
        <v>2</v>
      </c>
      <c r="AE2712" t="s">
        <v>19263</v>
      </c>
      <c r="AF2712" t="s">
        <v>7207</v>
      </c>
      <c r="AG2712" t="s">
        <v>19264</v>
      </c>
    </row>
    <row r="2713" spans="1:33" x14ac:dyDescent="0.3">
      <c r="A2713" t="s">
        <v>4595</v>
      </c>
      <c r="B2713" t="s">
        <v>7620</v>
      </c>
      <c r="C2713" t="s">
        <v>7958</v>
      </c>
      <c r="D2713" t="s">
        <v>48</v>
      </c>
      <c r="E2713" t="s">
        <v>55</v>
      </c>
      <c r="F2713" t="s">
        <v>19265</v>
      </c>
      <c r="G2713">
        <v>32.997549999999997</v>
      </c>
      <c r="H2713">
        <v>-86.872769000000005</v>
      </c>
      <c r="I2713" t="s">
        <v>19266</v>
      </c>
      <c r="J2713" t="s">
        <v>312</v>
      </c>
      <c r="K2713" t="s">
        <v>7187</v>
      </c>
      <c r="L2713" t="s">
        <v>7203</v>
      </c>
      <c r="M2713">
        <v>2407</v>
      </c>
      <c r="N2713" t="s">
        <v>1913</v>
      </c>
      <c r="O2713" t="s">
        <v>7222</v>
      </c>
      <c r="P2713" t="s">
        <v>7391</v>
      </c>
      <c r="Q2713">
        <v>61</v>
      </c>
      <c r="R2713" t="s">
        <v>7164</v>
      </c>
      <c r="S2713" t="s">
        <v>35</v>
      </c>
      <c r="T2713" t="s">
        <v>1601</v>
      </c>
      <c r="U2713" t="s">
        <v>7307</v>
      </c>
      <c r="V2713" t="s">
        <v>7224</v>
      </c>
      <c r="W2713">
        <v>83</v>
      </c>
      <c r="X2713" t="s">
        <v>59</v>
      </c>
      <c r="Y2713" t="s">
        <v>19267</v>
      </c>
      <c r="Z2713" t="s">
        <v>7318</v>
      </c>
      <c r="AA2713" t="s">
        <v>7191</v>
      </c>
      <c r="AB2713" t="s">
        <v>28</v>
      </c>
      <c r="AC2713" t="s">
        <v>29</v>
      </c>
      <c r="AD2713">
        <v>1</v>
      </c>
      <c r="AE2713" t="s">
        <v>19268</v>
      </c>
      <c r="AF2713" t="s">
        <v>7165</v>
      </c>
      <c r="AG2713" t="s">
        <v>19269</v>
      </c>
    </row>
    <row r="2714" spans="1:33" x14ac:dyDescent="0.3">
      <c r="A2714" t="s">
        <v>4596</v>
      </c>
      <c r="B2714" t="s">
        <v>7209</v>
      </c>
      <c r="C2714" t="s">
        <v>7150</v>
      </c>
      <c r="D2714" t="s">
        <v>92</v>
      </c>
      <c r="E2714" t="s">
        <v>39</v>
      </c>
      <c r="F2714" t="s">
        <v>19270</v>
      </c>
      <c r="G2714">
        <v>36.667703000000003</v>
      </c>
      <c r="H2714">
        <v>-81.793723</v>
      </c>
      <c r="I2714" t="s">
        <v>19271</v>
      </c>
      <c r="J2714" t="s">
        <v>339</v>
      </c>
      <c r="K2714" t="s">
        <v>13887</v>
      </c>
      <c r="L2714" t="s">
        <v>7391</v>
      </c>
      <c r="M2714">
        <v>4766</v>
      </c>
      <c r="N2714" t="s">
        <v>397</v>
      </c>
      <c r="O2714" t="s">
        <v>7334</v>
      </c>
      <c r="P2714" t="s">
        <v>7224</v>
      </c>
      <c r="Q2714">
        <v>60</v>
      </c>
      <c r="R2714" t="s">
        <v>7178</v>
      </c>
      <c r="S2714" t="s">
        <v>7215</v>
      </c>
      <c r="T2714" t="s">
        <v>2302</v>
      </c>
      <c r="U2714" t="s">
        <v>7381</v>
      </c>
      <c r="V2714" t="s">
        <v>7160</v>
      </c>
      <c r="W2714">
        <v>39</v>
      </c>
      <c r="X2714" t="s">
        <v>59</v>
      </c>
      <c r="Y2714" t="s">
        <v>19272</v>
      </c>
      <c r="Z2714" t="s">
        <v>7291</v>
      </c>
      <c r="AA2714" t="s">
        <v>7311</v>
      </c>
      <c r="AB2714" t="s">
        <v>7293</v>
      </c>
      <c r="AC2714" t="s">
        <v>7230</v>
      </c>
      <c r="AD2714">
        <v>3</v>
      </c>
      <c r="AE2714" t="s">
        <v>19273</v>
      </c>
      <c r="AF2714" t="s">
        <v>7195</v>
      </c>
      <c r="AG2714" t="s">
        <v>19274</v>
      </c>
    </row>
    <row r="2715" spans="1:33" x14ac:dyDescent="0.3">
      <c r="A2715" t="s">
        <v>4597</v>
      </c>
      <c r="B2715" t="s">
        <v>7774</v>
      </c>
      <c r="C2715" t="s">
        <v>7339</v>
      </c>
      <c r="D2715" t="s">
        <v>88</v>
      </c>
      <c r="E2715" t="s">
        <v>55</v>
      </c>
      <c r="F2715" t="s">
        <v>19275</v>
      </c>
      <c r="G2715">
        <v>33.776037000000002</v>
      </c>
      <c r="H2715">
        <v>-87.897425999999996</v>
      </c>
      <c r="I2715" t="s">
        <v>19276</v>
      </c>
      <c r="J2715" t="s">
        <v>804</v>
      </c>
      <c r="K2715" t="s">
        <v>7342</v>
      </c>
      <c r="L2715" t="s">
        <v>7391</v>
      </c>
      <c r="M2715">
        <v>9292</v>
      </c>
      <c r="N2715" t="s">
        <v>1258</v>
      </c>
      <c r="O2715" t="s">
        <v>7223</v>
      </c>
      <c r="P2715" t="s">
        <v>7173</v>
      </c>
      <c r="Q2715">
        <v>32</v>
      </c>
      <c r="R2715" t="s">
        <v>7237</v>
      </c>
      <c r="S2715" t="s">
        <v>107</v>
      </c>
      <c r="T2715" t="s">
        <v>2378</v>
      </c>
      <c r="U2715" t="s">
        <v>7361</v>
      </c>
      <c r="V2715" t="s">
        <v>7482</v>
      </c>
      <c r="W2715">
        <v>47</v>
      </c>
      <c r="X2715" t="s">
        <v>7164</v>
      </c>
      <c r="Y2715" t="s">
        <v>19277</v>
      </c>
      <c r="Z2715" t="s">
        <v>7251</v>
      </c>
      <c r="AA2715" t="s">
        <v>7393</v>
      </c>
      <c r="AB2715" t="s">
        <v>53</v>
      </c>
      <c r="AC2715" t="s">
        <v>7193</v>
      </c>
      <c r="AD2715">
        <v>2</v>
      </c>
      <c r="AE2715" t="s">
        <v>19278</v>
      </c>
      <c r="AF2715" t="s">
        <v>7195</v>
      </c>
      <c r="AG2715" t="s">
        <v>19279</v>
      </c>
    </row>
    <row r="2716" spans="1:33" x14ac:dyDescent="0.3">
      <c r="A2716" t="s">
        <v>4598</v>
      </c>
      <c r="B2716" t="s">
        <v>8110</v>
      </c>
      <c r="C2716" t="s">
        <v>7150</v>
      </c>
      <c r="D2716" t="s">
        <v>92</v>
      </c>
      <c r="E2716" t="s">
        <v>66</v>
      </c>
      <c r="F2716" t="s">
        <v>19280</v>
      </c>
      <c r="G2716">
        <v>28.341657999999999</v>
      </c>
      <c r="H2716">
        <v>-93.339934999999997</v>
      </c>
      <c r="I2716" t="s">
        <v>19281</v>
      </c>
      <c r="J2716" t="s">
        <v>927</v>
      </c>
      <c r="K2716" t="s">
        <v>7371</v>
      </c>
      <c r="L2716" t="s">
        <v>7317</v>
      </c>
      <c r="M2716">
        <v>2371</v>
      </c>
      <c r="N2716" t="s">
        <v>744</v>
      </c>
      <c r="O2716" t="s">
        <v>7200</v>
      </c>
      <c r="P2716" t="s">
        <v>7189</v>
      </c>
      <c r="Q2716">
        <v>36</v>
      </c>
      <c r="R2716" t="s">
        <v>7164</v>
      </c>
      <c r="S2716" t="s">
        <v>85</v>
      </c>
      <c r="T2716" t="s">
        <v>154</v>
      </c>
      <c r="U2716" t="s">
        <v>7381</v>
      </c>
      <c r="V2716" t="s">
        <v>7156</v>
      </c>
      <c r="W2716">
        <v>60</v>
      </c>
      <c r="X2716" t="s">
        <v>7164</v>
      </c>
      <c r="Y2716" t="s">
        <v>19282</v>
      </c>
      <c r="Z2716" t="s">
        <v>7178</v>
      </c>
      <c r="AA2716" t="s">
        <v>7292</v>
      </c>
      <c r="AB2716" t="s">
        <v>132</v>
      </c>
      <c r="AC2716" t="s">
        <v>7328</v>
      </c>
      <c r="AD2716">
        <v>4</v>
      </c>
      <c r="AE2716" t="s">
        <v>7164</v>
      </c>
      <c r="AF2716" t="s">
        <v>7165</v>
      </c>
      <c r="AG2716" t="s">
        <v>19283</v>
      </c>
    </row>
    <row r="2717" spans="1:33" x14ac:dyDescent="0.3">
      <c r="A2717" t="s">
        <v>4599</v>
      </c>
      <c r="B2717" t="s">
        <v>598</v>
      </c>
      <c r="C2717" t="s">
        <v>7219</v>
      </c>
      <c r="D2717" t="s">
        <v>88</v>
      </c>
      <c r="E2717" t="s">
        <v>78</v>
      </c>
      <c r="F2717" t="s">
        <v>19284</v>
      </c>
      <c r="G2717">
        <v>31.078182000000002</v>
      </c>
      <c r="H2717">
        <v>-81.696721999999994</v>
      </c>
      <c r="I2717" t="s">
        <v>19285</v>
      </c>
      <c r="J2717" t="s">
        <v>157</v>
      </c>
      <c r="K2717" t="s">
        <v>7307</v>
      </c>
      <c r="L2717" t="s">
        <v>7382</v>
      </c>
      <c r="M2717">
        <v>4639</v>
      </c>
      <c r="N2717" t="s">
        <v>7164</v>
      </c>
      <c r="O2717" t="s">
        <v>7164</v>
      </c>
      <c r="P2717" t="s">
        <v>7164</v>
      </c>
      <c r="R2717" t="s">
        <v>7164</v>
      </c>
      <c r="S2717" t="s">
        <v>7164</v>
      </c>
      <c r="T2717" t="s">
        <v>3295</v>
      </c>
      <c r="U2717" t="s">
        <v>7381</v>
      </c>
      <c r="V2717" t="s">
        <v>7189</v>
      </c>
      <c r="W2717">
        <v>64</v>
      </c>
      <c r="X2717" t="s">
        <v>7278</v>
      </c>
      <c r="Y2717" t="s">
        <v>19286</v>
      </c>
      <c r="Z2717" t="s">
        <v>7383</v>
      </c>
      <c r="AA2717" t="s">
        <v>7177</v>
      </c>
      <c r="AB2717" t="s">
        <v>98</v>
      </c>
      <c r="AC2717" t="s">
        <v>7193</v>
      </c>
      <c r="AD2717">
        <v>2</v>
      </c>
      <c r="AE2717" t="s">
        <v>19287</v>
      </c>
      <c r="AF2717" t="s">
        <v>110</v>
      </c>
      <c r="AG2717" t="s">
        <v>19288</v>
      </c>
    </row>
    <row r="2718" spans="1:33" x14ac:dyDescent="0.3">
      <c r="A2718" t="s">
        <v>4600</v>
      </c>
      <c r="B2718" t="s">
        <v>19289</v>
      </c>
      <c r="C2718" t="s">
        <v>7285</v>
      </c>
      <c r="D2718" t="s">
        <v>92</v>
      </c>
      <c r="E2718" t="s">
        <v>78</v>
      </c>
      <c r="F2718" t="s">
        <v>19290</v>
      </c>
      <c r="G2718">
        <v>44.262898999999997</v>
      </c>
      <c r="H2718">
        <v>-91.547426000000002</v>
      </c>
      <c r="I2718" t="s">
        <v>19291</v>
      </c>
      <c r="J2718" t="s">
        <v>1438</v>
      </c>
      <c r="K2718" t="s">
        <v>7449</v>
      </c>
      <c r="L2718" t="s">
        <v>7156</v>
      </c>
      <c r="M2718">
        <v>3210</v>
      </c>
      <c r="N2718" t="s">
        <v>1191</v>
      </c>
      <c r="O2718" t="s">
        <v>7342</v>
      </c>
      <c r="P2718" t="s">
        <v>7289</v>
      </c>
      <c r="Q2718">
        <v>23</v>
      </c>
      <c r="R2718" t="s">
        <v>7373</v>
      </c>
      <c r="S2718" t="s">
        <v>7309</v>
      </c>
      <c r="T2718" t="s">
        <v>1672</v>
      </c>
      <c r="U2718" t="s">
        <v>7246</v>
      </c>
      <c r="V2718" t="s">
        <v>7333</v>
      </c>
      <c r="W2718">
        <v>36</v>
      </c>
      <c r="X2718" t="s">
        <v>7178</v>
      </c>
      <c r="Y2718" t="s">
        <v>19292</v>
      </c>
      <c r="Z2718" t="s">
        <v>7383</v>
      </c>
      <c r="AA2718" t="s">
        <v>7393</v>
      </c>
      <c r="AB2718" t="s">
        <v>7271</v>
      </c>
      <c r="AC2718" t="s">
        <v>7230</v>
      </c>
      <c r="AD2718">
        <v>2</v>
      </c>
      <c r="AE2718" t="s">
        <v>19293</v>
      </c>
      <c r="AF2718" t="s">
        <v>7385</v>
      </c>
      <c r="AG2718" t="s">
        <v>19294</v>
      </c>
    </row>
    <row r="2719" spans="1:33" x14ac:dyDescent="0.3">
      <c r="A2719" t="s">
        <v>4601</v>
      </c>
      <c r="B2719" t="s">
        <v>935</v>
      </c>
      <c r="C2719" t="s">
        <v>7351</v>
      </c>
      <c r="D2719" t="s">
        <v>77</v>
      </c>
      <c r="E2719" t="s">
        <v>31</v>
      </c>
      <c r="F2719" t="s">
        <v>19295</v>
      </c>
      <c r="G2719">
        <v>43.770269999999996</v>
      </c>
      <c r="H2719">
        <v>-75.689571000000001</v>
      </c>
      <c r="I2719" t="s">
        <v>19296</v>
      </c>
      <c r="J2719" t="s">
        <v>224</v>
      </c>
      <c r="K2719" t="s">
        <v>7156</v>
      </c>
      <c r="L2719" t="s">
        <v>7188</v>
      </c>
      <c r="M2719">
        <v>3961</v>
      </c>
      <c r="N2719" t="s">
        <v>695</v>
      </c>
      <c r="O2719" t="s">
        <v>7381</v>
      </c>
      <c r="P2719" t="s">
        <v>7289</v>
      </c>
      <c r="Q2719">
        <v>47</v>
      </c>
      <c r="R2719" t="s">
        <v>43</v>
      </c>
      <c r="S2719" t="s">
        <v>107</v>
      </c>
      <c r="T2719" t="s">
        <v>1290</v>
      </c>
      <c r="U2719" t="s">
        <v>7277</v>
      </c>
      <c r="V2719" t="s">
        <v>7354</v>
      </c>
      <c r="W2719">
        <v>38</v>
      </c>
      <c r="X2719" t="s">
        <v>43</v>
      </c>
      <c r="Y2719" t="s">
        <v>19297</v>
      </c>
      <c r="Z2719" t="s">
        <v>7607</v>
      </c>
      <c r="AA2719" t="s">
        <v>7292</v>
      </c>
      <c r="AB2719" t="s">
        <v>7293</v>
      </c>
      <c r="AC2719" t="s">
        <v>270</v>
      </c>
      <c r="AD2719">
        <v>5</v>
      </c>
      <c r="AE2719" t="s">
        <v>7164</v>
      </c>
      <c r="AF2719" t="s">
        <v>7254</v>
      </c>
      <c r="AG2719" t="s">
        <v>19298</v>
      </c>
    </row>
    <row r="2720" spans="1:33" x14ac:dyDescent="0.3">
      <c r="A2720" t="s">
        <v>4602</v>
      </c>
      <c r="B2720" t="s">
        <v>19299</v>
      </c>
      <c r="C2720" t="s">
        <v>7296</v>
      </c>
      <c r="D2720" t="s">
        <v>77</v>
      </c>
      <c r="E2720" t="s">
        <v>23</v>
      </c>
      <c r="F2720" t="s">
        <v>19300</v>
      </c>
      <c r="G2720">
        <v>47.472717000000003</v>
      </c>
      <c r="H2720">
        <v>-70.161518000000001</v>
      </c>
      <c r="I2720" t="s">
        <v>19301</v>
      </c>
      <c r="J2720" t="s">
        <v>113</v>
      </c>
      <c r="K2720" t="s">
        <v>7187</v>
      </c>
      <c r="L2720" t="s">
        <v>7175</v>
      </c>
      <c r="M2720">
        <v>4299</v>
      </c>
      <c r="N2720" t="s">
        <v>2244</v>
      </c>
      <c r="O2720" t="s">
        <v>7159</v>
      </c>
      <c r="P2720" t="s">
        <v>7247</v>
      </c>
      <c r="Q2720">
        <v>67</v>
      </c>
      <c r="R2720" t="s">
        <v>7237</v>
      </c>
      <c r="S2720" t="s">
        <v>7309</v>
      </c>
      <c r="T2720" t="s">
        <v>108</v>
      </c>
      <c r="U2720" t="s">
        <v>7449</v>
      </c>
      <c r="V2720" t="s">
        <v>7276</v>
      </c>
      <c r="W2720">
        <v>80</v>
      </c>
      <c r="X2720" t="s">
        <v>34</v>
      </c>
      <c r="Y2720" t="s">
        <v>19302</v>
      </c>
      <c r="Z2720" t="s">
        <v>45</v>
      </c>
      <c r="AA2720" t="s">
        <v>109</v>
      </c>
      <c r="AB2720" t="s">
        <v>61</v>
      </c>
      <c r="AC2720" t="s">
        <v>62</v>
      </c>
      <c r="AD2720">
        <v>2</v>
      </c>
      <c r="AE2720" t="s">
        <v>19303</v>
      </c>
      <c r="AF2720" t="s">
        <v>7403</v>
      </c>
      <c r="AG2720" t="s">
        <v>7164</v>
      </c>
    </row>
    <row r="2721" spans="1:33" x14ac:dyDescent="0.3">
      <c r="A2721" t="s">
        <v>4603</v>
      </c>
      <c r="B2721" t="s">
        <v>7477</v>
      </c>
      <c r="C2721" t="s">
        <v>7388</v>
      </c>
      <c r="D2721" t="s">
        <v>65</v>
      </c>
      <c r="E2721" t="s">
        <v>55</v>
      </c>
      <c r="F2721" t="s">
        <v>19304</v>
      </c>
      <c r="G2721">
        <v>45.884137000000003</v>
      </c>
      <c r="H2721">
        <v>-77.661387000000005</v>
      </c>
      <c r="I2721" t="s">
        <v>19305</v>
      </c>
      <c r="J2721" t="s">
        <v>1261</v>
      </c>
      <c r="K2721" t="s">
        <v>7259</v>
      </c>
      <c r="L2721" t="s">
        <v>7268</v>
      </c>
      <c r="M2721">
        <v>9383</v>
      </c>
      <c r="N2721" t="s">
        <v>4604</v>
      </c>
      <c r="O2721" t="s">
        <v>7225</v>
      </c>
      <c r="P2721" t="s">
        <v>7172</v>
      </c>
      <c r="Q2721">
        <v>67</v>
      </c>
      <c r="R2721" t="s">
        <v>7157</v>
      </c>
      <c r="S2721" t="s">
        <v>7158</v>
      </c>
      <c r="T2721" t="s">
        <v>4605</v>
      </c>
      <c r="U2721" t="s">
        <v>7202</v>
      </c>
      <c r="V2721" t="s">
        <v>7203</v>
      </c>
      <c r="W2721">
        <v>44</v>
      </c>
      <c r="X2721" t="s">
        <v>7260</v>
      </c>
      <c r="Y2721" t="s">
        <v>19306</v>
      </c>
      <c r="Z2721" t="s">
        <v>7205</v>
      </c>
      <c r="AA2721" t="s">
        <v>97</v>
      </c>
      <c r="AB2721" t="s">
        <v>7229</v>
      </c>
      <c r="AC2721" t="s">
        <v>7178</v>
      </c>
      <c r="AD2721">
        <v>2</v>
      </c>
      <c r="AE2721" t="s">
        <v>19307</v>
      </c>
      <c r="AF2721" t="s">
        <v>7385</v>
      </c>
      <c r="AG2721" t="s">
        <v>19308</v>
      </c>
    </row>
    <row r="2722" spans="1:33" x14ac:dyDescent="0.3">
      <c r="A2722" t="s">
        <v>4606</v>
      </c>
      <c r="B2722" t="s">
        <v>7477</v>
      </c>
      <c r="C2722" t="s">
        <v>7304</v>
      </c>
      <c r="D2722" t="s">
        <v>22</v>
      </c>
      <c r="E2722" t="s">
        <v>186</v>
      </c>
      <c r="F2722" t="s">
        <v>19309</v>
      </c>
      <c r="G2722">
        <v>28.057652000000001</v>
      </c>
      <c r="H2722">
        <v>-114.99808299999999</v>
      </c>
      <c r="I2722" t="s">
        <v>19310</v>
      </c>
      <c r="J2722" t="s">
        <v>856</v>
      </c>
      <c r="K2722" t="s">
        <v>7361</v>
      </c>
      <c r="L2722" t="s">
        <v>7391</v>
      </c>
      <c r="M2722">
        <v>5282</v>
      </c>
      <c r="N2722" t="s">
        <v>1251</v>
      </c>
      <c r="O2722" t="s">
        <v>7361</v>
      </c>
      <c r="P2722" t="s">
        <v>7382</v>
      </c>
      <c r="Q2722">
        <v>19</v>
      </c>
      <c r="R2722" t="s">
        <v>7178</v>
      </c>
      <c r="S2722" t="s">
        <v>7178</v>
      </c>
      <c r="T2722" t="s">
        <v>3712</v>
      </c>
      <c r="U2722" t="s">
        <v>7238</v>
      </c>
      <c r="V2722" t="s">
        <v>7154</v>
      </c>
      <c r="W2722">
        <v>65</v>
      </c>
      <c r="X2722" t="s">
        <v>7178</v>
      </c>
      <c r="Y2722" t="s">
        <v>19311</v>
      </c>
      <c r="Z2722" t="s">
        <v>70</v>
      </c>
      <c r="AA2722" t="s">
        <v>7344</v>
      </c>
      <c r="AB2722" t="s">
        <v>7293</v>
      </c>
      <c r="AC2722" t="s">
        <v>7193</v>
      </c>
      <c r="AD2722">
        <v>5</v>
      </c>
      <c r="AE2722" t="s">
        <v>19312</v>
      </c>
      <c r="AF2722" t="s">
        <v>7164</v>
      </c>
      <c r="AG2722" t="s">
        <v>19313</v>
      </c>
    </row>
    <row r="2723" spans="1:33" x14ac:dyDescent="0.3">
      <c r="A2723" t="s">
        <v>4607</v>
      </c>
      <c r="B2723" t="s">
        <v>8338</v>
      </c>
      <c r="C2723" t="s">
        <v>7558</v>
      </c>
      <c r="D2723" t="s">
        <v>48</v>
      </c>
      <c r="E2723" t="s">
        <v>31</v>
      </c>
      <c r="F2723" t="s">
        <v>19314</v>
      </c>
      <c r="H2723">
        <v>-100.145263</v>
      </c>
      <c r="I2723" t="s">
        <v>19315</v>
      </c>
      <c r="J2723" t="s">
        <v>408</v>
      </c>
      <c r="K2723" t="s">
        <v>7223</v>
      </c>
      <c r="L2723" t="s">
        <v>7391</v>
      </c>
      <c r="M2723">
        <v>6172</v>
      </c>
      <c r="N2723" t="s">
        <v>1105</v>
      </c>
      <c r="O2723" t="s">
        <v>7225</v>
      </c>
      <c r="P2723" t="s">
        <v>7188</v>
      </c>
      <c r="Q2723">
        <v>40</v>
      </c>
      <c r="R2723" t="s">
        <v>7157</v>
      </c>
      <c r="S2723" t="s">
        <v>7164</v>
      </c>
      <c r="T2723" t="s">
        <v>1601</v>
      </c>
      <c r="U2723" t="s">
        <v>7223</v>
      </c>
      <c r="V2723" t="s">
        <v>7348</v>
      </c>
      <c r="W2723">
        <v>90</v>
      </c>
      <c r="X2723" t="s">
        <v>7260</v>
      </c>
      <c r="Y2723" t="s">
        <v>19316</v>
      </c>
      <c r="Z2723" t="s">
        <v>60</v>
      </c>
      <c r="AA2723" t="s">
        <v>109</v>
      </c>
      <c r="AB2723" t="s">
        <v>7363</v>
      </c>
      <c r="AC2723" t="s">
        <v>7164</v>
      </c>
      <c r="AD2723">
        <v>5</v>
      </c>
      <c r="AE2723" t="s">
        <v>19317</v>
      </c>
      <c r="AF2723" t="s">
        <v>7195</v>
      </c>
      <c r="AG2723" t="s">
        <v>19318</v>
      </c>
    </row>
    <row r="2724" spans="1:33" x14ac:dyDescent="0.3">
      <c r="A2724" t="s">
        <v>4608</v>
      </c>
      <c r="B2724" t="s">
        <v>808</v>
      </c>
      <c r="C2724" t="s">
        <v>7150</v>
      </c>
      <c r="D2724" t="s">
        <v>48</v>
      </c>
      <c r="E2724" t="s">
        <v>72</v>
      </c>
      <c r="F2724" t="s">
        <v>19319</v>
      </c>
      <c r="G2724">
        <v>26.526786999999999</v>
      </c>
      <c r="H2724">
        <v>-102.714158</v>
      </c>
      <c r="I2724" t="s">
        <v>19320</v>
      </c>
      <c r="J2724" t="s">
        <v>331</v>
      </c>
      <c r="K2724" t="s">
        <v>7171</v>
      </c>
      <c r="L2724" t="s">
        <v>7382</v>
      </c>
      <c r="M2724">
        <v>8359</v>
      </c>
      <c r="N2724" t="s">
        <v>7164</v>
      </c>
      <c r="O2724" t="s">
        <v>7164</v>
      </c>
      <c r="P2724" t="s">
        <v>7164</v>
      </c>
      <c r="R2724" t="s">
        <v>7164</v>
      </c>
      <c r="S2724" t="s">
        <v>7164</v>
      </c>
      <c r="T2724" t="s">
        <v>58</v>
      </c>
      <c r="U2724" t="s">
        <v>7259</v>
      </c>
      <c r="V2724" t="s">
        <v>7276</v>
      </c>
      <c r="W2724">
        <v>43</v>
      </c>
      <c r="X2724" t="s">
        <v>59</v>
      </c>
      <c r="Y2724" t="s">
        <v>19321</v>
      </c>
      <c r="Z2724" t="s">
        <v>7318</v>
      </c>
      <c r="AA2724" t="s">
        <v>109</v>
      </c>
      <c r="AB2724" t="s">
        <v>7271</v>
      </c>
      <c r="AC2724" t="s">
        <v>7394</v>
      </c>
      <c r="AD2724">
        <v>3</v>
      </c>
      <c r="AE2724" t="s">
        <v>19322</v>
      </c>
      <c r="AF2724" t="s">
        <v>7164</v>
      </c>
      <c r="AG2724" t="s">
        <v>19323</v>
      </c>
    </row>
    <row r="2725" spans="1:33" x14ac:dyDescent="0.3">
      <c r="A2725" t="s">
        <v>4609</v>
      </c>
      <c r="B2725" t="s">
        <v>7491</v>
      </c>
      <c r="C2725" t="s">
        <v>7815</v>
      </c>
      <c r="D2725" t="s">
        <v>92</v>
      </c>
      <c r="E2725" t="s">
        <v>23</v>
      </c>
      <c r="F2725" t="s">
        <v>19324</v>
      </c>
      <c r="G2725">
        <v>31.304435999999999</v>
      </c>
      <c r="H2725">
        <v>-81.673316999999997</v>
      </c>
      <c r="I2725" t="s">
        <v>19325</v>
      </c>
      <c r="J2725" t="s">
        <v>448</v>
      </c>
      <c r="K2725" t="s">
        <v>7481</v>
      </c>
      <c r="L2725" t="s">
        <v>7348</v>
      </c>
      <c r="M2725">
        <v>7163</v>
      </c>
      <c r="N2725" t="s">
        <v>209</v>
      </c>
      <c r="O2725" t="s">
        <v>7277</v>
      </c>
      <c r="P2725" t="s">
        <v>7268</v>
      </c>
      <c r="Q2725">
        <v>17</v>
      </c>
      <c r="R2725" t="s">
        <v>7373</v>
      </c>
      <c r="S2725" t="s">
        <v>41</v>
      </c>
      <c r="T2725" t="s">
        <v>2560</v>
      </c>
      <c r="U2725" t="s">
        <v>7159</v>
      </c>
      <c r="V2725" t="s">
        <v>7172</v>
      </c>
      <c r="W2725">
        <v>67</v>
      </c>
      <c r="X2725" t="s">
        <v>7373</v>
      </c>
      <c r="Y2725" t="s">
        <v>19326</v>
      </c>
      <c r="Z2725" t="s">
        <v>7164</v>
      </c>
      <c r="AA2725" t="s">
        <v>139</v>
      </c>
      <c r="AB2725" t="s">
        <v>7293</v>
      </c>
      <c r="AC2725" t="s">
        <v>29</v>
      </c>
      <c r="AD2725">
        <v>0</v>
      </c>
      <c r="AE2725" t="s">
        <v>19327</v>
      </c>
      <c r="AF2725" t="s">
        <v>7180</v>
      </c>
      <c r="AG2725" t="s">
        <v>19328</v>
      </c>
    </row>
    <row r="2726" spans="1:33" x14ac:dyDescent="0.3">
      <c r="A2726" t="s">
        <v>4610</v>
      </c>
      <c r="B2726" t="s">
        <v>373</v>
      </c>
      <c r="C2726" t="s">
        <v>19329</v>
      </c>
      <c r="D2726" t="s">
        <v>22</v>
      </c>
      <c r="E2726" t="s">
        <v>23</v>
      </c>
      <c r="F2726" t="s">
        <v>19330</v>
      </c>
      <c r="G2726">
        <v>46.005319999999998</v>
      </c>
      <c r="H2726">
        <v>-73.699472999999998</v>
      </c>
      <c r="I2726" t="s">
        <v>19331</v>
      </c>
      <c r="J2726" t="s">
        <v>264</v>
      </c>
      <c r="K2726" t="s">
        <v>7238</v>
      </c>
      <c r="L2726" t="s">
        <v>7189</v>
      </c>
      <c r="M2726">
        <v>2953</v>
      </c>
      <c r="N2726" t="s">
        <v>3754</v>
      </c>
      <c r="O2726" t="s">
        <v>7238</v>
      </c>
      <c r="P2726" t="s">
        <v>7160</v>
      </c>
      <c r="Q2726">
        <v>18</v>
      </c>
      <c r="R2726" t="s">
        <v>7237</v>
      </c>
      <c r="S2726" t="s">
        <v>85</v>
      </c>
      <c r="T2726" t="s">
        <v>7164</v>
      </c>
      <c r="U2726" t="s">
        <v>7164</v>
      </c>
      <c r="V2726" t="s">
        <v>7164</v>
      </c>
      <c r="X2726" t="s">
        <v>7164</v>
      </c>
      <c r="Y2726" t="s">
        <v>7164</v>
      </c>
      <c r="Z2726" t="s">
        <v>7251</v>
      </c>
      <c r="AA2726" t="s">
        <v>7393</v>
      </c>
      <c r="AB2726" t="s">
        <v>7363</v>
      </c>
      <c r="AC2726" t="s">
        <v>7364</v>
      </c>
      <c r="AD2726">
        <v>3</v>
      </c>
      <c r="AE2726" t="s">
        <v>19332</v>
      </c>
      <c r="AF2726" t="s">
        <v>103</v>
      </c>
      <c r="AG2726" t="s">
        <v>19333</v>
      </c>
    </row>
    <row r="2727" spans="1:33" x14ac:dyDescent="0.3">
      <c r="A2727" t="s">
        <v>4611</v>
      </c>
      <c r="B2727" t="s">
        <v>141</v>
      </c>
      <c r="C2727" t="s">
        <v>7760</v>
      </c>
      <c r="D2727" t="s">
        <v>88</v>
      </c>
      <c r="E2727" t="s">
        <v>78</v>
      </c>
      <c r="F2727" t="s">
        <v>19334</v>
      </c>
      <c r="G2727">
        <v>46.096083</v>
      </c>
      <c r="H2727">
        <v>-70.554195000000007</v>
      </c>
      <c r="I2727" t="s">
        <v>19335</v>
      </c>
      <c r="J2727" t="s">
        <v>142</v>
      </c>
      <c r="K2727" t="s">
        <v>7171</v>
      </c>
      <c r="L2727" t="s">
        <v>7348</v>
      </c>
      <c r="M2727">
        <v>1065</v>
      </c>
      <c r="N2727" t="s">
        <v>7164</v>
      </c>
      <c r="O2727" t="s">
        <v>7164</v>
      </c>
      <c r="P2727" t="s">
        <v>7164</v>
      </c>
      <c r="R2727" t="s">
        <v>7164</v>
      </c>
      <c r="S2727" t="s">
        <v>7164</v>
      </c>
      <c r="T2727" t="s">
        <v>896</v>
      </c>
      <c r="U2727" t="s">
        <v>7280</v>
      </c>
      <c r="V2727" t="s">
        <v>7276</v>
      </c>
      <c r="W2727">
        <v>28</v>
      </c>
      <c r="X2727" t="s">
        <v>7178</v>
      </c>
      <c r="Y2727" t="s">
        <v>19336</v>
      </c>
      <c r="Z2727" t="s">
        <v>7251</v>
      </c>
      <c r="AA2727" t="s">
        <v>7344</v>
      </c>
      <c r="AB2727" t="s">
        <v>7192</v>
      </c>
      <c r="AC2727" t="s">
        <v>62</v>
      </c>
      <c r="AD2727">
        <v>4</v>
      </c>
      <c r="AE2727" t="s">
        <v>19337</v>
      </c>
      <c r="AF2727" t="s">
        <v>7191</v>
      </c>
      <c r="AG2727" t="s">
        <v>19338</v>
      </c>
    </row>
    <row r="2728" spans="1:33" x14ac:dyDescent="0.3">
      <c r="A2728" t="s">
        <v>4612</v>
      </c>
      <c r="B2728" t="s">
        <v>267</v>
      </c>
      <c r="C2728" t="s">
        <v>7397</v>
      </c>
      <c r="D2728" t="s">
        <v>100</v>
      </c>
      <c r="E2728" t="s">
        <v>72</v>
      </c>
      <c r="F2728" t="s">
        <v>19339</v>
      </c>
      <c r="G2728">
        <v>28.008293999999999</v>
      </c>
      <c r="I2728" t="s">
        <v>19340</v>
      </c>
      <c r="J2728" t="s">
        <v>118</v>
      </c>
      <c r="K2728" t="s">
        <v>7277</v>
      </c>
      <c r="L2728" t="s">
        <v>7203</v>
      </c>
      <c r="M2728">
        <v>1937</v>
      </c>
      <c r="N2728" t="s">
        <v>4613</v>
      </c>
      <c r="O2728" t="s">
        <v>7450</v>
      </c>
      <c r="P2728" t="s">
        <v>7201</v>
      </c>
      <c r="Q2728">
        <v>21</v>
      </c>
      <c r="R2728" t="s">
        <v>43</v>
      </c>
      <c r="S2728" t="s">
        <v>85</v>
      </c>
      <c r="T2728" t="s">
        <v>3872</v>
      </c>
      <c r="U2728" t="s">
        <v>7307</v>
      </c>
      <c r="V2728" t="s">
        <v>7173</v>
      </c>
      <c r="W2728">
        <v>19</v>
      </c>
      <c r="X2728" t="s">
        <v>34</v>
      </c>
      <c r="Y2728" t="s">
        <v>19341</v>
      </c>
      <c r="Z2728" t="s">
        <v>60</v>
      </c>
      <c r="AA2728" t="s">
        <v>7311</v>
      </c>
      <c r="AB2728" t="s">
        <v>7178</v>
      </c>
      <c r="AC2728" t="s">
        <v>155</v>
      </c>
      <c r="AD2728">
        <v>0</v>
      </c>
      <c r="AE2728" t="s">
        <v>19342</v>
      </c>
      <c r="AF2728" t="s">
        <v>7165</v>
      </c>
      <c r="AG2728" t="s">
        <v>19343</v>
      </c>
    </row>
    <row r="2729" spans="1:33" x14ac:dyDescent="0.3">
      <c r="A2729" t="s">
        <v>4614</v>
      </c>
      <c r="B2729" t="s">
        <v>7491</v>
      </c>
      <c r="C2729" t="s">
        <v>7552</v>
      </c>
      <c r="D2729" t="s">
        <v>92</v>
      </c>
      <c r="E2729" t="s">
        <v>31</v>
      </c>
      <c r="F2729" t="s">
        <v>19344</v>
      </c>
      <c r="G2729">
        <v>36.719104999999999</v>
      </c>
      <c r="H2729">
        <v>-117.272711</v>
      </c>
      <c r="I2729" t="s">
        <v>19345</v>
      </c>
      <c r="J2729" t="s">
        <v>1070</v>
      </c>
      <c r="K2729" t="s">
        <v>7159</v>
      </c>
      <c r="L2729" t="s">
        <v>7239</v>
      </c>
      <c r="M2729">
        <v>3621</v>
      </c>
      <c r="N2729" t="s">
        <v>3450</v>
      </c>
      <c r="O2729" t="s">
        <v>7174</v>
      </c>
      <c r="P2729" t="s">
        <v>7156</v>
      </c>
      <c r="Q2729">
        <v>39</v>
      </c>
      <c r="R2729" t="s">
        <v>7161</v>
      </c>
      <c r="S2729" t="s">
        <v>7309</v>
      </c>
      <c r="T2729" t="s">
        <v>2100</v>
      </c>
      <c r="U2729" t="s">
        <v>7246</v>
      </c>
      <c r="V2729" t="s">
        <v>7189</v>
      </c>
      <c r="W2729">
        <v>232</v>
      </c>
      <c r="X2729" t="s">
        <v>7164</v>
      </c>
      <c r="Y2729" t="s">
        <v>19346</v>
      </c>
      <c r="Z2729" t="s">
        <v>7205</v>
      </c>
      <c r="AA2729" t="s">
        <v>7163</v>
      </c>
      <c r="AB2729" t="s">
        <v>7178</v>
      </c>
      <c r="AC2729" t="s">
        <v>7230</v>
      </c>
      <c r="AD2729">
        <v>0</v>
      </c>
      <c r="AE2729" t="s">
        <v>19347</v>
      </c>
      <c r="AF2729" t="s">
        <v>7180</v>
      </c>
      <c r="AG2729" t="s">
        <v>19348</v>
      </c>
    </row>
    <row r="2730" spans="1:33" x14ac:dyDescent="0.3">
      <c r="A2730" t="s">
        <v>4615</v>
      </c>
      <c r="B2730" t="s">
        <v>1173</v>
      </c>
      <c r="C2730" t="s">
        <v>7150</v>
      </c>
      <c r="D2730" t="s">
        <v>77</v>
      </c>
      <c r="E2730" t="s">
        <v>23</v>
      </c>
      <c r="F2730" t="s">
        <v>19349</v>
      </c>
      <c r="G2730">
        <v>26.963992000000001</v>
      </c>
      <c r="H2730">
        <v>-88.357365000000001</v>
      </c>
      <c r="I2730" t="s">
        <v>19350</v>
      </c>
      <c r="J2730" t="s">
        <v>657</v>
      </c>
      <c r="K2730" t="s">
        <v>7280</v>
      </c>
      <c r="L2730" t="s">
        <v>7289</v>
      </c>
      <c r="M2730">
        <v>1530</v>
      </c>
      <c r="N2730" t="s">
        <v>3895</v>
      </c>
      <c r="O2730" t="s">
        <v>7236</v>
      </c>
      <c r="P2730" t="s">
        <v>7482</v>
      </c>
      <c r="Q2730">
        <v>29</v>
      </c>
      <c r="R2730" t="s">
        <v>59</v>
      </c>
      <c r="S2730" t="s">
        <v>41</v>
      </c>
      <c r="T2730" t="s">
        <v>2976</v>
      </c>
      <c r="U2730" t="s">
        <v>7259</v>
      </c>
      <c r="V2730" t="s">
        <v>7333</v>
      </c>
      <c r="W2730">
        <v>65</v>
      </c>
      <c r="X2730" t="s">
        <v>7237</v>
      </c>
      <c r="Y2730" t="s">
        <v>19351</v>
      </c>
      <c r="Z2730" t="s">
        <v>70</v>
      </c>
      <c r="AA2730" t="s">
        <v>7393</v>
      </c>
      <c r="AB2730" t="s">
        <v>7271</v>
      </c>
      <c r="AC2730" t="s">
        <v>7193</v>
      </c>
      <c r="AD2730">
        <v>5</v>
      </c>
      <c r="AE2730" t="s">
        <v>7164</v>
      </c>
      <c r="AF2730" t="s">
        <v>7403</v>
      </c>
      <c r="AG2730" t="s">
        <v>19352</v>
      </c>
    </row>
    <row r="2731" spans="1:33" x14ac:dyDescent="0.3">
      <c r="A2731" t="s">
        <v>4616</v>
      </c>
      <c r="B2731" t="s">
        <v>141</v>
      </c>
      <c r="C2731" t="s">
        <v>7273</v>
      </c>
      <c r="D2731" t="s">
        <v>48</v>
      </c>
      <c r="E2731" t="s">
        <v>23</v>
      </c>
      <c r="F2731" t="s">
        <v>19353</v>
      </c>
      <c r="G2731">
        <v>33.152411999999998</v>
      </c>
      <c r="H2731">
        <v>-98.406917000000007</v>
      </c>
      <c r="I2731" t="s">
        <v>19354</v>
      </c>
      <c r="J2731" t="s">
        <v>166</v>
      </c>
      <c r="K2731" t="s">
        <v>7222</v>
      </c>
      <c r="L2731" t="s">
        <v>7348</v>
      </c>
      <c r="M2731">
        <v>7637</v>
      </c>
      <c r="N2731" t="s">
        <v>2663</v>
      </c>
      <c r="O2731" t="s">
        <v>7280</v>
      </c>
      <c r="P2731" t="s">
        <v>7154</v>
      </c>
      <c r="Q2731">
        <v>20</v>
      </c>
      <c r="R2731" t="s">
        <v>43</v>
      </c>
      <c r="S2731" t="s">
        <v>85</v>
      </c>
      <c r="T2731" t="s">
        <v>912</v>
      </c>
      <c r="U2731" t="s">
        <v>7171</v>
      </c>
      <c r="V2731" t="s">
        <v>7172</v>
      </c>
      <c r="W2731">
        <v>66</v>
      </c>
      <c r="X2731" t="s">
        <v>7299</v>
      </c>
      <c r="Y2731" t="s">
        <v>19355</v>
      </c>
      <c r="Z2731" t="s">
        <v>116</v>
      </c>
      <c r="AA2731" t="s">
        <v>7228</v>
      </c>
      <c r="AB2731" t="s">
        <v>7164</v>
      </c>
      <c r="AC2731" t="s">
        <v>7230</v>
      </c>
      <c r="AD2731">
        <v>4</v>
      </c>
      <c r="AE2731" t="s">
        <v>19356</v>
      </c>
      <c r="AF2731" t="s">
        <v>7165</v>
      </c>
      <c r="AG2731" t="s">
        <v>19357</v>
      </c>
    </row>
    <row r="2732" spans="1:33" x14ac:dyDescent="0.3">
      <c r="A2732" t="s">
        <v>4617</v>
      </c>
      <c r="B2732" t="s">
        <v>7491</v>
      </c>
      <c r="C2732" t="s">
        <v>7631</v>
      </c>
      <c r="D2732" t="s">
        <v>77</v>
      </c>
      <c r="E2732" t="s">
        <v>186</v>
      </c>
      <c r="F2732" t="s">
        <v>19358</v>
      </c>
      <c r="G2732">
        <v>44.440587000000001</v>
      </c>
      <c r="H2732">
        <v>-118.735383</v>
      </c>
      <c r="I2732" t="s">
        <v>19359</v>
      </c>
      <c r="J2732" t="s">
        <v>278</v>
      </c>
      <c r="K2732" t="s">
        <v>7371</v>
      </c>
      <c r="L2732" t="s">
        <v>7382</v>
      </c>
      <c r="M2732">
        <v>3069</v>
      </c>
      <c r="N2732" t="s">
        <v>1231</v>
      </c>
      <c r="O2732" t="s">
        <v>7381</v>
      </c>
      <c r="P2732" t="s">
        <v>7172</v>
      </c>
      <c r="Q2732">
        <v>23</v>
      </c>
      <c r="R2732" t="s">
        <v>7164</v>
      </c>
      <c r="S2732" t="s">
        <v>7158</v>
      </c>
      <c r="T2732" t="s">
        <v>740</v>
      </c>
      <c r="U2732" t="s">
        <v>7381</v>
      </c>
      <c r="V2732" t="s">
        <v>7289</v>
      </c>
      <c r="W2732">
        <v>70</v>
      </c>
      <c r="X2732" t="s">
        <v>7373</v>
      </c>
      <c r="Y2732" t="s">
        <v>7178</v>
      </c>
      <c r="Z2732" t="s">
        <v>7291</v>
      </c>
      <c r="AA2732" t="s">
        <v>7344</v>
      </c>
      <c r="AB2732" t="s">
        <v>7192</v>
      </c>
      <c r="AC2732" t="s">
        <v>7364</v>
      </c>
      <c r="AD2732">
        <v>5</v>
      </c>
      <c r="AE2732" t="s">
        <v>19360</v>
      </c>
      <c r="AF2732" t="s">
        <v>103</v>
      </c>
      <c r="AG2732" t="s">
        <v>19361</v>
      </c>
    </row>
    <row r="2733" spans="1:33" x14ac:dyDescent="0.3">
      <c r="A2733" t="s">
        <v>4618</v>
      </c>
      <c r="B2733" t="s">
        <v>7453</v>
      </c>
      <c r="C2733" t="s">
        <v>342</v>
      </c>
      <c r="D2733" t="s">
        <v>100</v>
      </c>
      <c r="E2733" t="s">
        <v>112</v>
      </c>
      <c r="F2733" t="s">
        <v>19362</v>
      </c>
      <c r="G2733">
        <v>36.360843000000003</v>
      </c>
      <c r="H2733">
        <v>-108.43747399999999</v>
      </c>
      <c r="I2733" t="s">
        <v>7164</v>
      </c>
      <c r="J2733" t="s">
        <v>224</v>
      </c>
      <c r="K2733" t="s">
        <v>7187</v>
      </c>
      <c r="L2733" t="s">
        <v>7482</v>
      </c>
      <c r="N2733" t="s">
        <v>661</v>
      </c>
      <c r="O2733" t="s">
        <v>7249</v>
      </c>
      <c r="P2733" t="s">
        <v>7276</v>
      </c>
      <c r="Q2733">
        <v>59</v>
      </c>
      <c r="R2733" t="s">
        <v>7373</v>
      </c>
      <c r="S2733" t="s">
        <v>85</v>
      </c>
      <c r="T2733" t="s">
        <v>1265</v>
      </c>
      <c r="U2733" t="s">
        <v>7186</v>
      </c>
      <c r="V2733" t="s">
        <v>7248</v>
      </c>
      <c r="W2733">
        <v>-90</v>
      </c>
      <c r="X2733" t="s">
        <v>34</v>
      </c>
      <c r="Y2733" t="s">
        <v>19363</v>
      </c>
      <c r="Z2733" t="s">
        <v>7270</v>
      </c>
      <c r="AA2733" t="s">
        <v>7311</v>
      </c>
      <c r="AB2733" t="s">
        <v>28</v>
      </c>
      <c r="AC2733" t="s">
        <v>7394</v>
      </c>
      <c r="AD2733">
        <v>2</v>
      </c>
      <c r="AE2733" t="s">
        <v>19364</v>
      </c>
      <c r="AF2733" t="s">
        <v>7180</v>
      </c>
      <c r="AG2733" t="s">
        <v>19365</v>
      </c>
    </row>
    <row r="2734" spans="1:33" x14ac:dyDescent="0.3">
      <c r="A2734" t="s">
        <v>4619</v>
      </c>
      <c r="B2734" t="s">
        <v>479</v>
      </c>
      <c r="C2734" t="s">
        <v>233</v>
      </c>
      <c r="D2734" t="s">
        <v>38</v>
      </c>
      <c r="E2734" t="s">
        <v>112</v>
      </c>
      <c r="F2734" t="s">
        <v>19366</v>
      </c>
      <c r="G2734">
        <v>30.609556000000001</v>
      </c>
      <c r="H2734">
        <v>-74.747102999999996</v>
      </c>
      <c r="I2734" t="s">
        <v>7164</v>
      </c>
      <c r="J2734" t="s">
        <v>649</v>
      </c>
      <c r="K2734" t="s">
        <v>7371</v>
      </c>
      <c r="L2734" t="s">
        <v>7326</v>
      </c>
      <c r="M2734">
        <v>9847</v>
      </c>
      <c r="N2734" t="s">
        <v>1102</v>
      </c>
      <c r="O2734" t="s">
        <v>7174</v>
      </c>
      <c r="P2734" t="s">
        <v>7156</v>
      </c>
      <c r="Q2734">
        <v>59</v>
      </c>
      <c r="R2734" t="s">
        <v>7372</v>
      </c>
      <c r="S2734" t="s">
        <v>7178</v>
      </c>
      <c r="T2734" t="s">
        <v>2444</v>
      </c>
      <c r="U2734" t="s">
        <v>7222</v>
      </c>
      <c r="V2734" t="s">
        <v>7172</v>
      </c>
      <c r="W2734">
        <v>15</v>
      </c>
      <c r="X2734" t="s">
        <v>7278</v>
      </c>
      <c r="Y2734" t="s">
        <v>7164</v>
      </c>
      <c r="Z2734" t="s">
        <v>7251</v>
      </c>
      <c r="AA2734" t="s">
        <v>109</v>
      </c>
      <c r="AB2734" t="s">
        <v>7178</v>
      </c>
      <c r="AC2734" t="s">
        <v>7364</v>
      </c>
      <c r="AD2734">
        <v>5</v>
      </c>
      <c r="AE2734" t="s">
        <v>19367</v>
      </c>
      <c r="AF2734" t="s">
        <v>7403</v>
      </c>
      <c r="AG2734" t="s">
        <v>19368</v>
      </c>
    </row>
    <row r="2735" spans="1:33" x14ac:dyDescent="0.3">
      <c r="A2735" t="s">
        <v>4620</v>
      </c>
      <c r="B2735" t="s">
        <v>7615</v>
      </c>
      <c r="C2735" t="s">
        <v>342</v>
      </c>
      <c r="D2735" t="s">
        <v>88</v>
      </c>
      <c r="E2735" t="s">
        <v>186</v>
      </c>
      <c r="F2735" t="s">
        <v>19369</v>
      </c>
      <c r="G2735">
        <v>33.182606999999997</v>
      </c>
      <c r="H2735">
        <v>-98.290502000000004</v>
      </c>
      <c r="I2735" t="s">
        <v>19370</v>
      </c>
      <c r="J2735" t="s">
        <v>302</v>
      </c>
      <c r="K2735" t="s">
        <v>7238</v>
      </c>
      <c r="L2735" t="s">
        <v>7382</v>
      </c>
      <c r="M2735">
        <v>5386</v>
      </c>
      <c r="N2735" t="s">
        <v>820</v>
      </c>
      <c r="O2735" t="s">
        <v>7246</v>
      </c>
      <c r="P2735" t="s">
        <v>7391</v>
      </c>
      <c r="Q2735">
        <v>31</v>
      </c>
      <c r="R2735" t="s">
        <v>34</v>
      </c>
      <c r="S2735" t="s">
        <v>7161</v>
      </c>
      <c r="T2735" t="s">
        <v>4048</v>
      </c>
      <c r="U2735" t="s">
        <v>7225</v>
      </c>
      <c r="V2735" t="s">
        <v>7175</v>
      </c>
      <c r="W2735">
        <v>63</v>
      </c>
      <c r="X2735" t="s">
        <v>7373</v>
      </c>
      <c r="Y2735" t="s">
        <v>19371</v>
      </c>
      <c r="Z2735" t="s">
        <v>45</v>
      </c>
      <c r="AA2735" t="s">
        <v>7344</v>
      </c>
      <c r="AB2735" t="s">
        <v>53</v>
      </c>
      <c r="AC2735" t="s">
        <v>29</v>
      </c>
      <c r="AD2735">
        <v>3</v>
      </c>
      <c r="AE2735" t="s">
        <v>19372</v>
      </c>
      <c r="AF2735" t="s">
        <v>110</v>
      </c>
      <c r="AG2735" t="s">
        <v>19373</v>
      </c>
    </row>
    <row r="2736" spans="1:33" x14ac:dyDescent="0.3">
      <c r="A2736" t="s">
        <v>4621</v>
      </c>
      <c r="B2736" t="s">
        <v>8185</v>
      </c>
      <c r="C2736" t="s">
        <v>258</v>
      </c>
      <c r="D2736" t="s">
        <v>22</v>
      </c>
      <c r="E2736" t="s">
        <v>93</v>
      </c>
      <c r="F2736" t="s">
        <v>19374</v>
      </c>
      <c r="G2736">
        <v>28.309078</v>
      </c>
      <c r="H2736">
        <v>-75.371258999999995</v>
      </c>
      <c r="I2736" t="s">
        <v>19375</v>
      </c>
      <c r="J2736" t="s">
        <v>157</v>
      </c>
      <c r="K2736" t="s">
        <v>7259</v>
      </c>
      <c r="L2736" t="s">
        <v>7154</v>
      </c>
      <c r="M2736">
        <v>9850</v>
      </c>
      <c r="N2736" t="s">
        <v>4622</v>
      </c>
      <c r="O2736" t="s">
        <v>7155</v>
      </c>
      <c r="P2736" t="s">
        <v>7226</v>
      </c>
      <c r="Q2736">
        <v>41</v>
      </c>
      <c r="R2736" t="s">
        <v>7237</v>
      </c>
      <c r="S2736" t="s">
        <v>7309</v>
      </c>
      <c r="T2736" t="s">
        <v>3662</v>
      </c>
      <c r="U2736" t="s">
        <v>7153</v>
      </c>
      <c r="V2736" t="s">
        <v>7348</v>
      </c>
      <c r="W2736">
        <v>73</v>
      </c>
      <c r="X2736" t="s">
        <v>7299</v>
      </c>
      <c r="Y2736" t="s">
        <v>19376</v>
      </c>
      <c r="Z2736" t="s">
        <v>7383</v>
      </c>
      <c r="AA2736" t="s">
        <v>109</v>
      </c>
      <c r="AB2736" t="s">
        <v>28</v>
      </c>
      <c r="AC2736" t="s">
        <v>7394</v>
      </c>
      <c r="AD2736">
        <v>2</v>
      </c>
      <c r="AE2736" t="s">
        <v>7164</v>
      </c>
      <c r="AF2736" t="s">
        <v>7195</v>
      </c>
      <c r="AG2736" t="s">
        <v>19377</v>
      </c>
    </row>
    <row r="2737" spans="1:33" x14ac:dyDescent="0.3">
      <c r="A2737" t="s">
        <v>4623</v>
      </c>
      <c r="B2737" t="s">
        <v>7428</v>
      </c>
      <c r="C2737" t="s">
        <v>7397</v>
      </c>
      <c r="D2737" t="s">
        <v>92</v>
      </c>
      <c r="E2737" t="s">
        <v>78</v>
      </c>
      <c r="F2737" t="s">
        <v>19378</v>
      </c>
      <c r="G2737">
        <v>29.536442000000001</v>
      </c>
      <c r="H2737">
        <v>-93.242306999999997</v>
      </c>
      <c r="I2737" t="s">
        <v>19379</v>
      </c>
      <c r="J2737" t="s">
        <v>282</v>
      </c>
      <c r="K2737" t="s">
        <v>7277</v>
      </c>
      <c r="L2737" t="s">
        <v>7172</v>
      </c>
      <c r="M2737">
        <v>2040</v>
      </c>
      <c r="N2737" t="s">
        <v>1231</v>
      </c>
      <c r="O2737" t="s">
        <v>7249</v>
      </c>
      <c r="P2737" t="s">
        <v>7348</v>
      </c>
      <c r="Q2737">
        <v>68</v>
      </c>
      <c r="R2737" t="s">
        <v>7161</v>
      </c>
      <c r="S2737" t="s">
        <v>85</v>
      </c>
      <c r="T2737" t="s">
        <v>1405</v>
      </c>
      <c r="U2737" t="s">
        <v>7361</v>
      </c>
      <c r="V2737" t="s">
        <v>7333</v>
      </c>
      <c r="X2737" t="s">
        <v>7161</v>
      </c>
      <c r="Y2737" t="s">
        <v>19380</v>
      </c>
      <c r="Z2737" t="s">
        <v>7291</v>
      </c>
      <c r="AA2737" t="s">
        <v>97</v>
      </c>
      <c r="AB2737" t="s">
        <v>132</v>
      </c>
      <c r="AC2737" t="s">
        <v>29</v>
      </c>
      <c r="AD2737">
        <v>0</v>
      </c>
      <c r="AE2737" t="s">
        <v>19381</v>
      </c>
      <c r="AF2737" t="s">
        <v>7191</v>
      </c>
      <c r="AG2737" t="s">
        <v>19382</v>
      </c>
    </row>
    <row r="2738" spans="1:33" x14ac:dyDescent="0.3">
      <c r="A2738" t="s">
        <v>4624</v>
      </c>
      <c r="B2738" t="s">
        <v>7232</v>
      </c>
      <c r="C2738" t="s">
        <v>7871</v>
      </c>
      <c r="D2738" t="s">
        <v>48</v>
      </c>
      <c r="E2738" t="s">
        <v>78</v>
      </c>
      <c r="F2738" t="s">
        <v>19383</v>
      </c>
      <c r="G2738">
        <v>37.982568999999998</v>
      </c>
      <c r="H2738">
        <v>-72.950120999999996</v>
      </c>
      <c r="I2738" t="s">
        <v>19384</v>
      </c>
      <c r="J2738" t="s">
        <v>823</v>
      </c>
      <c r="K2738" t="s">
        <v>7334</v>
      </c>
      <c r="L2738" t="s">
        <v>7188</v>
      </c>
      <c r="M2738">
        <v>6046</v>
      </c>
      <c r="N2738" t="s">
        <v>780</v>
      </c>
      <c r="O2738" t="s">
        <v>7288</v>
      </c>
      <c r="P2738" t="s">
        <v>7156</v>
      </c>
      <c r="Q2738">
        <v>33</v>
      </c>
      <c r="R2738" t="s">
        <v>43</v>
      </c>
      <c r="S2738" t="s">
        <v>7164</v>
      </c>
      <c r="T2738" t="s">
        <v>4423</v>
      </c>
      <c r="U2738" t="s">
        <v>7236</v>
      </c>
      <c r="V2738" t="s">
        <v>7308</v>
      </c>
      <c r="W2738">
        <v>88</v>
      </c>
      <c r="X2738" t="s">
        <v>7214</v>
      </c>
      <c r="Y2738" t="s">
        <v>19385</v>
      </c>
      <c r="Z2738" t="s">
        <v>215</v>
      </c>
      <c r="AA2738" t="s">
        <v>139</v>
      </c>
      <c r="AB2738" t="s">
        <v>132</v>
      </c>
      <c r="AC2738" t="s">
        <v>7328</v>
      </c>
      <c r="AD2738">
        <v>4</v>
      </c>
      <c r="AE2738" t="s">
        <v>19386</v>
      </c>
      <c r="AF2738" t="s">
        <v>7180</v>
      </c>
      <c r="AG2738" t="s">
        <v>19387</v>
      </c>
    </row>
    <row r="2739" spans="1:33" x14ac:dyDescent="0.3">
      <c r="A2739" t="s">
        <v>4625</v>
      </c>
      <c r="B2739" t="s">
        <v>7847</v>
      </c>
      <c r="C2739" t="s">
        <v>7478</v>
      </c>
      <c r="D2739" t="s">
        <v>88</v>
      </c>
      <c r="E2739" t="s">
        <v>93</v>
      </c>
      <c r="F2739" t="s">
        <v>19388</v>
      </c>
      <c r="G2739">
        <v>46.216287999999999</v>
      </c>
      <c r="H2739">
        <v>92.806299999999993</v>
      </c>
      <c r="I2739" t="s">
        <v>19389</v>
      </c>
      <c r="J2739" t="s">
        <v>161</v>
      </c>
      <c r="K2739" t="s">
        <v>10102</v>
      </c>
      <c r="L2739" t="s">
        <v>7308</v>
      </c>
      <c r="M2739">
        <v>8656</v>
      </c>
      <c r="N2739" t="s">
        <v>920</v>
      </c>
      <c r="O2739" t="s">
        <v>7236</v>
      </c>
      <c r="P2739" t="s">
        <v>7173</v>
      </c>
      <c r="Q2739">
        <v>50</v>
      </c>
      <c r="R2739" t="s">
        <v>7161</v>
      </c>
      <c r="S2739" t="s">
        <v>7279</v>
      </c>
      <c r="T2739" t="s">
        <v>3303</v>
      </c>
      <c r="U2739" t="s">
        <v>7155</v>
      </c>
      <c r="V2739" t="s">
        <v>7173</v>
      </c>
      <c r="W2739">
        <v>74</v>
      </c>
      <c r="X2739" t="s">
        <v>7164</v>
      </c>
      <c r="Y2739" t="s">
        <v>19390</v>
      </c>
      <c r="Z2739" t="s">
        <v>7291</v>
      </c>
      <c r="AA2739" t="s">
        <v>7393</v>
      </c>
      <c r="AB2739" t="s">
        <v>7363</v>
      </c>
      <c r="AC2739" t="s">
        <v>7394</v>
      </c>
      <c r="AD2739">
        <v>2</v>
      </c>
      <c r="AE2739" t="s">
        <v>19391</v>
      </c>
      <c r="AF2739" t="s">
        <v>110</v>
      </c>
      <c r="AG2739" t="s">
        <v>19392</v>
      </c>
    </row>
    <row r="2740" spans="1:33" x14ac:dyDescent="0.3">
      <c r="A2740" t="s">
        <v>4626</v>
      </c>
      <c r="B2740" t="s">
        <v>7387</v>
      </c>
      <c r="C2740" t="s">
        <v>7378</v>
      </c>
      <c r="D2740" t="s">
        <v>38</v>
      </c>
      <c r="E2740" t="s">
        <v>55</v>
      </c>
      <c r="F2740" t="s">
        <v>19393</v>
      </c>
      <c r="G2740">
        <v>44.171548999999999</v>
      </c>
      <c r="I2740" t="s">
        <v>7164</v>
      </c>
      <c r="J2740" t="s">
        <v>234</v>
      </c>
      <c r="K2740" t="s">
        <v>7450</v>
      </c>
      <c r="L2740" t="s">
        <v>7203</v>
      </c>
      <c r="M2740">
        <v>9262</v>
      </c>
      <c r="N2740" t="s">
        <v>965</v>
      </c>
      <c r="O2740" t="s">
        <v>7307</v>
      </c>
      <c r="P2740" t="s">
        <v>7226</v>
      </c>
      <c r="Q2740">
        <v>-64</v>
      </c>
      <c r="R2740" t="s">
        <v>7214</v>
      </c>
      <c r="S2740" t="s">
        <v>7164</v>
      </c>
      <c r="T2740" t="s">
        <v>1052</v>
      </c>
      <c r="U2740" t="s">
        <v>7200</v>
      </c>
      <c r="V2740" t="s">
        <v>7175</v>
      </c>
      <c r="W2740">
        <v>60</v>
      </c>
      <c r="X2740" t="s">
        <v>7157</v>
      </c>
      <c r="Y2740" t="s">
        <v>7164</v>
      </c>
      <c r="Z2740" t="s">
        <v>215</v>
      </c>
      <c r="AA2740" t="s">
        <v>139</v>
      </c>
      <c r="AB2740" t="s">
        <v>98</v>
      </c>
      <c r="AC2740" t="s">
        <v>29</v>
      </c>
      <c r="AD2740">
        <v>-4</v>
      </c>
      <c r="AE2740" t="s">
        <v>19394</v>
      </c>
      <c r="AF2740" t="s">
        <v>7165</v>
      </c>
      <c r="AG2740" t="s">
        <v>19395</v>
      </c>
    </row>
    <row r="2741" spans="1:33" x14ac:dyDescent="0.3">
      <c r="A2741" t="s">
        <v>4627</v>
      </c>
      <c r="B2741" t="s">
        <v>7242</v>
      </c>
      <c r="C2741" t="s">
        <v>7210</v>
      </c>
      <c r="D2741" t="s">
        <v>77</v>
      </c>
      <c r="E2741" t="s">
        <v>78</v>
      </c>
      <c r="F2741" t="s">
        <v>19396</v>
      </c>
      <c r="G2741">
        <v>30.852516000000001</v>
      </c>
      <c r="H2741">
        <v>-121.84319499999999</v>
      </c>
      <c r="I2741" t="s">
        <v>19397</v>
      </c>
      <c r="J2741" t="s">
        <v>670</v>
      </c>
      <c r="K2741" t="s">
        <v>7174</v>
      </c>
      <c r="L2741" t="s">
        <v>7317</v>
      </c>
      <c r="M2741">
        <v>7941</v>
      </c>
      <c r="N2741" t="s">
        <v>2099</v>
      </c>
      <c r="O2741" t="s">
        <v>7246</v>
      </c>
      <c r="P2741" t="s">
        <v>7317</v>
      </c>
      <c r="Q2741">
        <v>74</v>
      </c>
      <c r="R2741" t="s">
        <v>7237</v>
      </c>
      <c r="S2741" t="s">
        <v>7309</v>
      </c>
      <c r="T2741" t="s">
        <v>2608</v>
      </c>
      <c r="U2741" t="s">
        <v>7222</v>
      </c>
      <c r="V2741" t="s">
        <v>7188</v>
      </c>
      <c r="W2741">
        <v>27</v>
      </c>
      <c r="X2741" t="s">
        <v>7260</v>
      </c>
      <c r="Y2741" t="s">
        <v>19398</v>
      </c>
      <c r="Z2741" t="s">
        <v>7270</v>
      </c>
      <c r="AA2741" t="s">
        <v>7311</v>
      </c>
      <c r="AB2741" t="s">
        <v>7252</v>
      </c>
      <c r="AC2741" t="s">
        <v>7193</v>
      </c>
      <c r="AD2741">
        <v>3</v>
      </c>
      <c r="AE2741" t="s">
        <v>19399</v>
      </c>
      <c r="AF2741" t="s">
        <v>7164</v>
      </c>
      <c r="AG2741" t="s">
        <v>19400</v>
      </c>
    </row>
    <row r="2742" spans="1:33" x14ac:dyDescent="0.3">
      <c r="A2742" t="s">
        <v>4628</v>
      </c>
      <c r="B2742" t="s">
        <v>165</v>
      </c>
      <c r="C2742" t="s">
        <v>7296</v>
      </c>
      <c r="D2742" t="s">
        <v>92</v>
      </c>
      <c r="E2742" t="s">
        <v>112</v>
      </c>
      <c r="F2742" t="s">
        <v>19401</v>
      </c>
      <c r="G2742">
        <v>47.018242000000001</v>
      </c>
      <c r="H2742">
        <v>-117.590278</v>
      </c>
      <c r="I2742" t="s">
        <v>19402</v>
      </c>
      <c r="J2742" t="s">
        <v>302</v>
      </c>
      <c r="K2742" t="s">
        <v>7187</v>
      </c>
      <c r="L2742" t="s">
        <v>7276</v>
      </c>
      <c r="M2742">
        <v>9849</v>
      </c>
      <c r="N2742" t="s">
        <v>3895</v>
      </c>
      <c r="O2742" t="s">
        <v>7450</v>
      </c>
      <c r="P2742" t="s">
        <v>7400</v>
      </c>
      <c r="Q2742">
        <v>34</v>
      </c>
      <c r="R2742" t="s">
        <v>7161</v>
      </c>
      <c r="S2742" t="s">
        <v>7158</v>
      </c>
      <c r="T2742" t="s">
        <v>380</v>
      </c>
      <c r="U2742" t="s">
        <v>7187</v>
      </c>
      <c r="V2742" t="s">
        <v>7213</v>
      </c>
      <c r="W2742">
        <v>80</v>
      </c>
      <c r="X2742" t="s">
        <v>7161</v>
      </c>
      <c r="Y2742" t="s">
        <v>19403</v>
      </c>
      <c r="Z2742" t="s">
        <v>60</v>
      </c>
      <c r="AA2742" t="s">
        <v>7164</v>
      </c>
      <c r="AB2742" t="s">
        <v>28</v>
      </c>
      <c r="AC2742" t="s">
        <v>29</v>
      </c>
      <c r="AD2742">
        <v>-3</v>
      </c>
      <c r="AE2742" t="s">
        <v>19404</v>
      </c>
      <c r="AF2742" t="s">
        <v>7180</v>
      </c>
      <c r="AG2742" t="s">
        <v>19405</v>
      </c>
    </row>
    <row r="2743" spans="1:33" x14ac:dyDescent="0.3">
      <c r="A2743" t="s">
        <v>4629</v>
      </c>
      <c r="B2743" t="s">
        <v>8042</v>
      </c>
      <c r="C2743" t="s">
        <v>7478</v>
      </c>
      <c r="D2743" t="s">
        <v>48</v>
      </c>
      <c r="E2743" t="s">
        <v>55</v>
      </c>
      <c r="F2743" t="s">
        <v>19406</v>
      </c>
      <c r="G2743">
        <v>27.235700999999999</v>
      </c>
      <c r="H2743">
        <v>-120.944788</v>
      </c>
      <c r="I2743" t="s">
        <v>19407</v>
      </c>
      <c r="J2743" t="s">
        <v>136</v>
      </c>
      <c r="K2743" t="s">
        <v>7381</v>
      </c>
      <c r="L2743" t="s">
        <v>7482</v>
      </c>
      <c r="M2743">
        <v>3227</v>
      </c>
      <c r="N2743" t="s">
        <v>430</v>
      </c>
      <c r="O2743" t="s">
        <v>7236</v>
      </c>
      <c r="P2743" t="s">
        <v>7326</v>
      </c>
      <c r="Q2743">
        <v>25</v>
      </c>
      <c r="R2743" t="s">
        <v>7178</v>
      </c>
      <c r="S2743" t="s">
        <v>7215</v>
      </c>
      <c r="T2743" t="s">
        <v>969</v>
      </c>
      <c r="U2743" t="s">
        <v>7288</v>
      </c>
      <c r="V2743" t="s">
        <v>7224</v>
      </c>
      <c r="W2743">
        <v>75</v>
      </c>
      <c r="X2743" t="s">
        <v>7299</v>
      </c>
      <c r="Y2743" t="s">
        <v>19408</v>
      </c>
      <c r="Z2743" t="s">
        <v>27</v>
      </c>
      <c r="AA2743" t="s">
        <v>52</v>
      </c>
      <c r="AB2743" t="s">
        <v>7192</v>
      </c>
      <c r="AC2743" t="s">
        <v>7178</v>
      </c>
      <c r="AD2743">
        <v>3</v>
      </c>
      <c r="AE2743" t="s">
        <v>19409</v>
      </c>
      <c r="AF2743" t="s">
        <v>7191</v>
      </c>
      <c r="AG2743" t="s">
        <v>19410</v>
      </c>
    </row>
    <row r="2744" spans="1:33" x14ac:dyDescent="0.3">
      <c r="A2744" t="s">
        <v>4630</v>
      </c>
      <c r="B2744" t="s">
        <v>598</v>
      </c>
      <c r="C2744" t="s">
        <v>8123</v>
      </c>
      <c r="D2744" t="s">
        <v>48</v>
      </c>
      <c r="E2744" t="s">
        <v>23</v>
      </c>
      <c r="F2744" t="s">
        <v>19411</v>
      </c>
      <c r="G2744">
        <v>26.453555999999999</v>
      </c>
      <c r="H2744">
        <v>-121.54093</v>
      </c>
      <c r="I2744" t="s">
        <v>19412</v>
      </c>
      <c r="J2744" t="s">
        <v>101</v>
      </c>
      <c r="K2744" t="s">
        <v>7371</v>
      </c>
      <c r="L2744" t="s">
        <v>7326</v>
      </c>
      <c r="M2744">
        <v>3591</v>
      </c>
      <c r="N2744" t="s">
        <v>7164</v>
      </c>
      <c r="O2744" t="s">
        <v>7164</v>
      </c>
      <c r="P2744" t="s">
        <v>7164</v>
      </c>
      <c r="R2744" t="s">
        <v>7164</v>
      </c>
      <c r="S2744" t="s">
        <v>7164</v>
      </c>
      <c r="T2744" t="s">
        <v>1908</v>
      </c>
      <c r="U2744" t="s">
        <v>7155</v>
      </c>
      <c r="V2744" t="s">
        <v>7175</v>
      </c>
      <c r="X2744" t="s">
        <v>7278</v>
      </c>
      <c r="Y2744" t="s">
        <v>19413</v>
      </c>
      <c r="Z2744" t="s">
        <v>7291</v>
      </c>
      <c r="AA2744" t="s">
        <v>7217</v>
      </c>
      <c r="AB2744" t="s">
        <v>7271</v>
      </c>
      <c r="AC2744" t="s">
        <v>7364</v>
      </c>
      <c r="AD2744">
        <v>0</v>
      </c>
      <c r="AE2744" t="s">
        <v>19414</v>
      </c>
      <c r="AF2744" t="s">
        <v>7385</v>
      </c>
      <c r="AG2744" t="s">
        <v>19415</v>
      </c>
    </row>
    <row r="2745" spans="1:33" x14ac:dyDescent="0.3">
      <c r="A2745" t="s">
        <v>4631</v>
      </c>
      <c r="B2745" t="s">
        <v>263</v>
      </c>
      <c r="C2745" t="s">
        <v>7197</v>
      </c>
      <c r="D2745" t="s">
        <v>77</v>
      </c>
      <c r="E2745" t="s">
        <v>55</v>
      </c>
      <c r="F2745" t="s">
        <v>19416</v>
      </c>
      <c r="G2745">
        <v>28.104109999999999</v>
      </c>
      <c r="H2745">
        <v>-70.712688999999997</v>
      </c>
      <c r="I2745" t="s">
        <v>7164</v>
      </c>
      <c r="J2745" t="s">
        <v>480</v>
      </c>
      <c r="K2745" t="s">
        <v>7371</v>
      </c>
      <c r="L2745" t="s">
        <v>7268</v>
      </c>
      <c r="M2745">
        <v>3832</v>
      </c>
      <c r="N2745" t="s">
        <v>7164</v>
      </c>
      <c r="O2745" t="s">
        <v>7164</v>
      </c>
      <c r="P2745" t="s">
        <v>7164</v>
      </c>
      <c r="R2745" t="s">
        <v>7164</v>
      </c>
      <c r="S2745" t="s">
        <v>7164</v>
      </c>
      <c r="T2745" t="s">
        <v>3317</v>
      </c>
      <c r="U2745" t="s">
        <v>7187</v>
      </c>
      <c r="V2745" t="s">
        <v>7239</v>
      </c>
      <c r="W2745">
        <v>20</v>
      </c>
      <c r="X2745" t="s">
        <v>43</v>
      </c>
      <c r="Y2745" t="s">
        <v>19417</v>
      </c>
      <c r="Z2745" t="s">
        <v>7205</v>
      </c>
      <c r="AA2745" t="s">
        <v>7311</v>
      </c>
      <c r="AB2745" t="s">
        <v>7229</v>
      </c>
      <c r="AC2745" t="s">
        <v>7178</v>
      </c>
      <c r="AD2745">
        <v>1</v>
      </c>
      <c r="AE2745" t="s">
        <v>19418</v>
      </c>
      <c r="AF2745" t="s">
        <v>7403</v>
      </c>
      <c r="AG2745" t="s">
        <v>7164</v>
      </c>
    </row>
    <row r="2746" spans="1:33" x14ac:dyDescent="0.3">
      <c r="A2746" t="s">
        <v>4632</v>
      </c>
      <c r="B2746" t="s">
        <v>7465</v>
      </c>
      <c r="C2746" t="s">
        <v>7243</v>
      </c>
      <c r="D2746" t="s">
        <v>48</v>
      </c>
      <c r="E2746" t="s">
        <v>78</v>
      </c>
      <c r="F2746" t="s">
        <v>19419</v>
      </c>
      <c r="G2746">
        <v>46.921832000000002</v>
      </c>
      <c r="H2746">
        <v>-90.003084000000001</v>
      </c>
      <c r="I2746" t="s">
        <v>19420</v>
      </c>
      <c r="J2746" t="s">
        <v>455</v>
      </c>
      <c r="K2746" t="s">
        <v>7280</v>
      </c>
      <c r="L2746" t="s">
        <v>7213</v>
      </c>
      <c r="M2746">
        <v>2138</v>
      </c>
      <c r="N2746" t="s">
        <v>3722</v>
      </c>
      <c r="O2746" t="s">
        <v>7236</v>
      </c>
      <c r="P2746" t="s">
        <v>7354</v>
      </c>
      <c r="R2746" t="s">
        <v>7299</v>
      </c>
      <c r="S2746" t="s">
        <v>7309</v>
      </c>
      <c r="T2746" t="s">
        <v>758</v>
      </c>
      <c r="U2746" t="s">
        <v>7381</v>
      </c>
      <c r="V2746" t="s">
        <v>7348</v>
      </c>
      <c r="W2746">
        <v>19</v>
      </c>
      <c r="X2746" t="s">
        <v>43</v>
      </c>
      <c r="Y2746" t="s">
        <v>19421</v>
      </c>
      <c r="Z2746" t="s">
        <v>60</v>
      </c>
      <c r="AA2746" t="s">
        <v>97</v>
      </c>
      <c r="AB2746" t="s">
        <v>7336</v>
      </c>
      <c r="AC2746" t="s">
        <v>7193</v>
      </c>
      <c r="AD2746">
        <v>0</v>
      </c>
      <c r="AE2746" t="s">
        <v>19422</v>
      </c>
      <c r="AF2746" t="s">
        <v>7195</v>
      </c>
      <c r="AG2746" t="s">
        <v>7164</v>
      </c>
    </row>
    <row r="2747" spans="1:33" x14ac:dyDescent="0.3">
      <c r="A2747" t="s">
        <v>4633</v>
      </c>
      <c r="B2747" t="s">
        <v>7491</v>
      </c>
      <c r="C2747" t="s">
        <v>135</v>
      </c>
      <c r="D2747" t="s">
        <v>48</v>
      </c>
      <c r="E2747" t="s">
        <v>66</v>
      </c>
      <c r="F2747" t="s">
        <v>10435</v>
      </c>
      <c r="H2747">
        <v>-107.04403000000001</v>
      </c>
      <c r="I2747" t="s">
        <v>10436</v>
      </c>
      <c r="J2747" t="s">
        <v>1070</v>
      </c>
      <c r="K2747" t="s">
        <v>7156</v>
      </c>
      <c r="L2747" t="s">
        <v>7203</v>
      </c>
      <c r="N2747" t="s">
        <v>1826</v>
      </c>
      <c r="O2747" t="s">
        <v>7277</v>
      </c>
      <c r="P2747" t="s">
        <v>7326</v>
      </c>
      <c r="Q2747">
        <v>73</v>
      </c>
      <c r="R2747" t="s">
        <v>7260</v>
      </c>
      <c r="S2747" t="s">
        <v>107</v>
      </c>
      <c r="T2747" t="s">
        <v>1225</v>
      </c>
      <c r="U2747" t="s">
        <v>7238</v>
      </c>
      <c r="V2747" t="s">
        <v>7172</v>
      </c>
      <c r="W2747">
        <v>63</v>
      </c>
      <c r="X2747" t="s">
        <v>34</v>
      </c>
      <c r="Y2747" t="s">
        <v>10437</v>
      </c>
      <c r="Z2747" t="s">
        <v>7607</v>
      </c>
      <c r="AA2747" t="s">
        <v>7311</v>
      </c>
      <c r="AB2747" t="s">
        <v>7363</v>
      </c>
      <c r="AC2747" t="s">
        <v>7394</v>
      </c>
      <c r="AD2747">
        <v>3</v>
      </c>
      <c r="AE2747" t="s">
        <v>10438</v>
      </c>
      <c r="AF2747" t="s">
        <v>7403</v>
      </c>
      <c r="AG2747" t="s">
        <v>7164</v>
      </c>
    </row>
    <row r="2748" spans="1:33" x14ac:dyDescent="0.3">
      <c r="A2748" t="s">
        <v>4634</v>
      </c>
      <c r="B2748" t="s">
        <v>7387</v>
      </c>
      <c r="C2748" t="s">
        <v>7322</v>
      </c>
      <c r="D2748" t="s">
        <v>22</v>
      </c>
      <c r="E2748" t="s">
        <v>72</v>
      </c>
      <c r="F2748" t="s">
        <v>19423</v>
      </c>
      <c r="G2748">
        <v>152.8356</v>
      </c>
      <c r="I2748" t="s">
        <v>7164</v>
      </c>
      <c r="J2748" t="s">
        <v>32</v>
      </c>
      <c r="K2748" t="s">
        <v>7171</v>
      </c>
      <c r="L2748" t="s">
        <v>7247</v>
      </c>
      <c r="N2748" t="s">
        <v>1245</v>
      </c>
      <c r="O2748" t="s">
        <v>7174</v>
      </c>
      <c r="P2748" t="s">
        <v>7226</v>
      </c>
      <c r="Q2748">
        <v>19</v>
      </c>
      <c r="R2748" t="s">
        <v>7237</v>
      </c>
      <c r="S2748" t="s">
        <v>7158</v>
      </c>
      <c r="T2748" t="s">
        <v>1311</v>
      </c>
      <c r="U2748" t="s">
        <v>7200</v>
      </c>
      <c r="V2748" t="s">
        <v>7317</v>
      </c>
      <c r="W2748">
        <v>65</v>
      </c>
      <c r="X2748" t="s">
        <v>7178</v>
      </c>
      <c r="Y2748" t="s">
        <v>19424</v>
      </c>
      <c r="Z2748" t="s">
        <v>7375</v>
      </c>
      <c r="AA2748" t="s">
        <v>7311</v>
      </c>
      <c r="AB2748" t="s">
        <v>7164</v>
      </c>
      <c r="AC2748" t="s">
        <v>29</v>
      </c>
      <c r="AE2748" t="s">
        <v>7164</v>
      </c>
      <c r="AF2748" t="s">
        <v>7191</v>
      </c>
      <c r="AG2748" t="s">
        <v>19425</v>
      </c>
    </row>
    <row r="2749" spans="1:33" x14ac:dyDescent="0.3">
      <c r="A2749" t="s">
        <v>4635</v>
      </c>
      <c r="B2749" t="s">
        <v>422</v>
      </c>
      <c r="C2749" t="s">
        <v>7582</v>
      </c>
      <c r="D2749" t="s">
        <v>38</v>
      </c>
      <c r="E2749" t="s">
        <v>186</v>
      </c>
      <c r="F2749" t="s">
        <v>19426</v>
      </c>
      <c r="G2749">
        <v>44.707678000000001</v>
      </c>
      <c r="H2749">
        <v>-80.031469000000001</v>
      </c>
      <c r="I2749" t="s">
        <v>19427</v>
      </c>
      <c r="J2749" t="s">
        <v>1386</v>
      </c>
      <c r="K2749" t="s">
        <v>7200</v>
      </c>
      <c r="L2749" t="s">
        <v>7391</v>
      </c>
      <c r="M2749">
        <v>2236</v>
      </c>
      <c r="N2749" t="s">
        <v>4604</v>
      </c>
      <c r="O2749" t="s">
        <v>7277</v>
      </c>
      <c r="P2749" t="s">
        <v>7160</v>
      </c>
      <c r="Q2749">
        <v>53</v>
      </c>
      <c r="R2749" t="s">
        <v>7237</v>
      </c>
      <c r="S2749" t="s">
        <v>41</v>
      </c>
      <c r="T2749" t="s">
        <v>1669</v>
      </c>
      <c r="U2749" t="s">
        <v>7153</v>
      </c>
      <c r="V2749" t="s">
        <v>7268</v>
      </c>
      <c r="W2749">
        <v>15</v>
      </c>
      <c r="X2749" t="s">
        <v>59</v>
      </c>
      <c r="Y2749" t="s">
        <v>19428</v>
      </c>
      <c r="Z2749" t="s">
        <v>7318</v>
      </c>
      <c r="AA2749" t="s">
        <v>7262</v>
      </c>
      <c r="AB2749" t="s">
        <v>7252</v>
      </c>
      <c r="AC2749" t="s">
        <v>7364</v>
      </c>
      <c r="AD2749">
        <v>0</v>
      </c>
      <c r="AE2749" t="s">
        <v>19429</v>
      </c>
      <c r="AF2749" t="s">
        <v>7191</v>
      </c>
      <c r="AG2749" t="s">
        <v>19430</v>
      </c>
    </row>
    <row r="2750" spans="1:33" x14ac:dyDescent="0.3">
      <c r="A2750" t="s">
        <v>4636</v>
      </c>
      <c r="B2750" t="s">
        <v>7459</v>
      </c>
      <c r="C2750" t="s">
        <v>7351</v>
      </c>
      <c r="D2750" t="s">
        <v>92</v>
      </c>
      <c r="E2750" t="s">
        <v>39</v>
      </c>
      <c r="F2750" t="s">
        <v>19431</v>
      </c>
      <c r="G2750">
        <v>38.970016000000001</v>
      </c>
      <c r="H2750">
        <v>-119.599827</v>
      </c>
      <c r="I2750" t="s">
        <v>19432</v>
      </c>
      <c r="J2750" t="s">
        <v>343</v>
      </c>
      <c r="K2750" t="s">
        <v>7450</v>
      </c>
      <c r="L2750" t="s">
        <v>7268</v>
      </c>
      <c r="M2750">
        <v>7058</v>
      </c>
      <c r="N2750" t="s">
        <v>1834</v>
      </c>
      <c r="O2750" t="s">
        <v>7277</v>
      </c>
      <c r="P2750" t="s">
        <v>7333</v>
      </c>
      <c r="Q2750">
        <v>48</v>
      </c>
      <c r="R2750" t="s">
        <v>7164</v>
      </c>
      <c r="S2750" t="s">
        <v>35</v>
      </c>
      <c r="T2750" t="s">
        <v>1452</v>
      </c>
      <c r="U2750" t="s">
        <v>7155</v>
      </c>
      <c r="V2750" t="s">
        <v>7173</v>
      </c>
      <c r="W2750">
        <v>25</v>
      </c>
      <c r="X2750" t="s">
        <v>7237</v>
      </c>
      <c r="Y2750" t="s">
        <v>19433</v>
      </c>
      <c r="Z2750" t="s">
        <v>7270</v>
      </c>
      <c r="AA2750" t="s">
        <v>7164</v>
      </c>
      <c r="AB2750" t="s">
        <v>98</v>
      </c>
      <c r="AC2750" t="s">
        <v>7328</v>
      </c>
      <c r="AD2750">
        <v>2</v>
      </c>
      <c r="AE2750" t="s">
        <v>19434</v>
      </c>
      <c r="AF2750" t="s">
        <v>7164</v>
      </c>
      <c r="AG2750" t="s">
        <v>19435</v>
      </c>
    </row>
    <row r="2751" spans="1:33" x14ac:dyDescent="0.3">
      <c r="A2751" t="s">
        <v>1792</v>
      </c>
      <c r="B2751" t="s">
        <v>382</v>
      </c>
      <c r="C2751" t="s">
        <v>8053</v>
      </c>
      <c r="D2751" t="s">
        <v>48</v>
      </c>
      <c r="E2751" t="s">
        <v>55</v>
      </c>
      <c r="F2751" t="s">
        <v>10361</v>
      </c>
      <c r="G2751">
        <v>45.343119999999999</v>
      </c>
      <c r="H2751">
        <v>-99.787475999999998</v>
      </c>
      <c r="I2751" t="s">
        <v>10362</v>
      </c>
      <c r="J2751" t="s">
        <v>315</v>
      </c>
      <c r="K2751" t="s">
        <v>7307</v>
      </c>
      <c r="L2751" t="s">
        <v>7348</v>
      </c>
      <c r="M2751">
        <v>5667</v>
      </c>
      <c r="N2751" t="s">
        <v>1793</v>
      </c>
      <c r="O2751" t="s">
        <v>7277</v>
      </c>
      <c r="P2751" t="s">
        <v>41</v>
      </c>
      <c r="Q2751">
        <v>33</v>
      </c>
      <c r="R2751" t="s">
        <v>7373</v>
      </c>
      <c r="S2751" t="s">
        <v>7164</v>
      </c>
      <c r="T2751" t="s">
        <v>888</v>
      </c>
      <c r="U2751" t="s">
        <v>7236</v>
      </c>
      <c r="V2751" t="s">
        <v>7289</v>
      </c>
      <c r="W2751">
        <v>15</v>
      </c>
      <c r="X2751" t="s">
        <v>7373</v>
      </c>
      <c r="Y2751" t="s">
        <v>10363</v>
      </c>
      <c r="Z2751" t="s">
        <v>215</v>
      </c>
      <c r="AA2751" t="s">
        <v>7393</v>
      </c>
      <c r="AB2751" t="s">
        <v>7271</v>
      </c>
      <c r="AC2751" t="s">
        <v>62</v>
      </c>
      <c r="AD2751">
        <v>3</v>
      </c>
      <c r="AE2751" t="s">
        <v>10364</v>
      </c>
      <c r="AF2751" t="s">
        <v>7191</v>
      </c>
      <c r="AG2751" t="s">
        <v>10365</v>
      </c>
    </row>
    <row r="2752" spans="1:33" x14ac:dyDescent="0.3">
      <c r="A2752" t="s">
        <v>4637</v>
      </c>
      <c r="B2752" t="s">
        <v>8338</v>
      </c>
      <c r="C2752" t="s">
        <v>7478</v>
      </c>
      <c r="D2752" t="s">
        <v>22</v>
      </c>
      <c r="E2752" t="s">
        <v>55</v>
      </c>
      <c r="F2752" t="s">
        <v>19436</v>
      </c>
      <c r="G2752">
        <v>44.504685000000002</v>
      </c>
      <c r="H2752">
        <v>-75.761722000000006</v>
      </c>
      <c r="I2752" t="s">
        <v>19437</v>
      </c>
      <c r="J2752" t="s">
        <v>1386</v>
      </c>
      <c r="K2752" t="s">
        <v>19438</v>
      </c>
      <c r="L2752" t="s">
        <v>7224</v>
      </c>
      <c r="M2752">
        <v>3671</v>
      </c>
      <c r="N2752" t="s">
        <v>1047</v>
      </c>
      <c r="O2752" t="s">
        <v>7342</v>
      </c>
      <c r="P2752" t="s">
        <v>7308</v>
      </c>
      <c r="Q2752">
        <v>40</v>
      </c>
      <c r="R2752" t="s">
        <v>59</v>
      </c>
      <c r="S2752" t="s">
        <v>7215</v>
      </c>
      <c r="T2752" t="s">
        <v>3275</v>
      </c>
      <c r="U2752" t="s">
        <v>7200</v>
      </c>
      <c r="V2752" t="s">
        <v>7239</v>
      </c>
      <c r="W2752">
        <v>19</v>
      </c>
      <c r="X2752" t="s">
        <v>7372</v>
      </c>
      <c r="Y2752" t="s">
        <v>19439</v>
      </c>
      <c r="Z2752" t="s">
        <v>70</v>
      </c>
      <c r="AA2752" t="s">
        <v>7311</v>
      </c>
      <c r="AB2752" t="s">
        <v>7363</v>
      </c>
      <c r="AC2752" t="s">
        <v>7164</v>
      </c>
      <c r="AD2752">
        <v>4</v>
      </c>
      <c r="AE2752" t="s">
        <v>7164</v>
      </c>
      <c r="AF2752" t="s">
        <v>110</v>
      </c>
      <c r="AG2752" t="s">
        <v>19440</v>
      </c>
    </row>
    <row r="2753" spans="1:33" x14ac:dyDescent="0.3">
      <c r="A2753" t="s">
        <v>4638</v>
      </c>
      <c r="B2753" t="s">
        <v>808</v>
      </c>
      <c r="C2753" t="s">
        <v>7150</v>
      </c>
      <c r="D2753" t="s">
        <v>77</v>
      </c>
      <c r="E2753" t="s">
        <v>31</v>
      </c>
      <c r="F2753" t="s">
        <v>19441</v>
      </c>
      <c r="G2753">
        <v>29.908245999999998</v>
      </c>
      <c r="H2753">
        <v>-71.717229000000003</v>
      </c>
      <c r="I2753" t="s">
        <v>19442</v>
      </c>
      <c r="J2753" t="s">
        <v>1212</v>
      </c>
      <c r="K2753" t="s">
        <v>7222</v>
      </c>
      <c r="L2753" t="s">
        <v>7276</v>
      </c>
      <c r="M2753">
        <v>1162</v>
      </c>
      <c r="N2753" t="s">
        <v>170</v>
      </c>
      <c r="O2753" t="s">
        <v>7277</v>
      </c>
      <c r="P2753" t="s">
        <v>7247</v>
      </c>
      <c r="Q2753">
        <v>59</v>
      </c>
      <c r="R2753" t="s">
        <v>7260</v>
      </c>
      <c r="S2753" t="s">
        <v>107</v>
      </c>
      <c r="T2753" t="s">
        <v>1171</v>
      </c>
      <c r="U2753" t="s">
        <v>7159</v>
      </c>
      <c r="V2753" t="s">
        <v>7226</v>
      </c>
      <c r="W2753">
        <v>83</v>
      </c>
      <c r="X2753" t="s">
        <v>7164</v>
      </c>
      <c r="Y2753" t="s">
        <v>7164</v>
      </c>
      <c r="Z2753" t="s">
        <v>7205</v>
      </c>
      <c r="AA2753" t="s">
        <v>7393</v>
      </c>
      <c r="AB2753" t="s">
        <v>7229</v>
      </c>
      <c r="AC2753" t="s">
        <v>62</v>
      </c>
      <c r="AD2753">
        <v>2</v>
      </c>
      <c r="AE2753" t="s">
        <v>7164</v>
      </c>
      <c r="AF2753" t="s">
        <v>7165</v>
      </c>
      <c r="AG2753" t="s">
        <v>19443</v>
      </c>
    </row>
    <row r="2754" spans="1:33" x14ac:dyDescent="0.3">
      <c r="A2754" t="s">
        <v>4639</v>
      </c>
      <c r="B2754" t="s">
        <v>242</v>
      </c>
      <c r="C2754" t="s">
        <v>7285</v>
      </c>
      <c r="D2754" t="s">
        <v>77</v>
      </c>
      <c r="E2754" t="s">
        <v>112</v>
      </c>
      <c r="F2754" t="s">
        <v>19444</v>
      </c>
      <c r="G2754">
        <v>33.717272000000001</v>
      </c>
      <c r="H2754">
        <v>-99.471226999999999</v>
      </c>
      <c r="I2754" t="s">
        <v>19445</v>
      </c>
      <c r="J2754" t="s">
        <v>503</v>
      </c>
      <c r="K2754" t="s">
        <v>7186</v>
      </c>
      <c r="L2754" t="s">
        <v>7348</v>
      </c>
      <c r="M2754">
        <v>8828</v>
      </c>
      <c r="N2754" t="s">
        <v>2588</v>
      </c>
      <c r="O2754" t="s">
        <v>7259</v>
      </c>
      <c r="P2754" t="s">
        <v>7482</v>
      </c>
      <c r="Q2754">
        <v>56</v>
      </c>
      <c r="R2754" t="s">
        <v>7373</v>
      </c>
      <c r="S2754" t="s">
        <v>7178</v>
      </c>
      <c r="T2754" t="s">
        <v>2156</v>
      </c>
      <c r="U2754" t="s">
        <v>7223</v>
      </c>
      <c r="V2754" t="s">
        <v>7173</v>
      </c>
      <c r="W2754">
        <v>34</v>
      </c>
      <c r="X2754" t="s">
        <v>7260</v>
      </c>
      <c r="Y2754" t="s">
        <v>19446</v>
      </c>
      <c r="Z2754" t="s">
        <v>7251</v>
      </c>
      <c r="AA2754" t="s">
        <v>109</v>
      </c>
      <c r="AB2754" t="s">
        <v>132</v>
      </c>
      <c r="AC2754" t="s">
        <v>7178</v>
      </c>
      <c r="AD2754">
        <v>4</v>
      </c>
      <c r="AE2754" t="s">
        <v>7164</v>
      </c>
      <c r="AF2754" t="s">
        <v>7403</v>
      </c>
      <c r="AG2754" t="s">
        <v>19447</v>
      </c>
    </row>
    <row r="2755" spans="1:33" x14ac:dyDescent="0.3">
      <c r="A2755" t="s">
        <v>4640</v>
      </c>
      <c r="B2755" t="s">
        <v>7242</v>
      </c>
      <c r="C2755" t="s">
        <v>7760</v>
      </c>
      <c r="D2755" t="s">
        <v>100</v>
      </c>
      <c r="E2755" t="s">
        <v>23</v>
      </c>
      <c r="F2755" t="s">
        <v>19448</v>
      </c>
      <c r="H2755">
        <v>-95.356589999999997</v>
      </c>
      <c r="I2755" t="s">
        <v>19449</v>
      </c>
      <c r="J2755" t="s">
        <v>127</v>
      </c>
      <c r="K2755" t="s">
        <v>7202</v>
      </c>
      <c r="L2755" t="s">
        <v>7276</v>
      </c>
      <c r="M2755">
        <v>1869</v>
      </c>
      <c r="N2755" t="s">
        <v>1394</v>
      </c>
      <c r="O2755" t="s">
        <v>7225</v>
      </c>
      <c r="P2755" t="s">
        <v>7175</v>
      </c>
      <c r="Q2755">
        <v>39</v>
      </c>
      <c r="R2755" t="s">
        <v>7372</v>
      </c>
      <c r="S2755" t="s">
        <v>85</v>
      </c>
      <c r="T2755" t="s">
        <v>509</v>
      </c>
      <c r="U2755" t="s">
        <v>7280</v>
      </c>
      <c r="V2755" t="s">
        <v>7154</v>
      </c>
      <c r="W2755">
        <v>70</v>
      </c>
      <c r="X2755" t="s">
        <v>7373</v>
      </c>
      <c r="Y2755" t="s">
        <v>7178</v>
      </c>
      <c r="Z2755" t="s">
        <v>7291</v>
      </c>
      <c r="AA2755" t="s">
        <v>7262</v>
      </c>
      <c r="AB2755" t="s">
        <v>28</v>
      </c>
      <c r="AC2755" t="s">
        <v>7178</v>
      </c>
      <c r="AD2755">
        <v>4</v>
      </c>
      <c r="AE2755" t="s">
        <v>19450</v>
      </c>
      <c r="AF2755" t="s">
        <v>7403</v>
      </c>
      <c r="AG2755" t="s">
        <v>19451</v>
      </c>
    </row>
    <row r="2756" spans="1:33" x14ac:dyDescent="0.3">
      <c r="A2756" t="s">
        <v>4641</v>
      </c>
      <c r="B2756" t="s">
        <v>507</v>
      </c>
      <c r="C2756" t="s">
        <v>7322</v>
      </c>
      <c r="D2756" t="s">
        <v>77</v>
      </c>
      <c r="E2756" t="s">
        <v>78</v>
      </c>
      <c r="F2756" t="s">
        <v>19452</v>
      </c>
      <c r="G2756">
        <v>27.636934</v>
      </c>
      <c r="H2756">
        <v>-73.762692000000001</v>
      </c>
      <c r="I2756" t="s">
        <v>19453</v>
      </c>
      <c r="J2756" t="s">
        <v>490</v>
      </c>
      <c r="K2756" t="s">
        <v>19454</v>
      </c>
      <c r="L2756" t="s">
        <v>7188</v>
      </c>
      <c r="N2756" t="s">
        <v>1655</v>
      </c>
      <c r="O2756" t="s">
        <v>7155</v>
      </c>
      <c r="P2756" t="s">
        <v>7308</v>
      </c>
      <c r="Q2756">
        <v>43</v>
      </c>
      <c r="R2756" t="s">
        <v>7157</v>
      </c>
      <c r="S2756" t="s">
        <v>7279</v>
      </c>
      <c r="T2756" t="s">
        <v>2700</v>
      </c>
      <c r="U2756" t="s">
        <v>7481</v>
      </c>
      <c r="V2756" t="s">
        <v>7224</v>
      </c>
      <c r="W2756">
        <v>36</v>
      </c>
      <c r="X2756" t="s">
        <v>7299</v>
      </c>
      <c r="Y2756" t="s">
        <v>7164</v>
      </c>
      <c r="Z2756" t="s">
        <v>45</v>
      </c>
      <c r="AA2756" t="s">
        <v>97</v>
      </c>
      <c r="AB2756" t="s">
        <v>7178</v>
      </c>
      <c r="AC2756" t="s">
        <v>29</v>
      </c>
      <c r="AD2756">
        <v>3</v>
      </c>
      <c r="AE2756" t="s">
        <v>19455</v>
      </c>
      <c r="AF2756" t="s">
        <v>110</v>
      </c>
      <c r="AG2756" t="s">
        <v>19456</v>
      </c>
    </row>
    <row r="2757" spans="1:33" x14ac:dyDescent="0.3">
      <c r="A2757" t="s">
        <v>4642</v>
      </c>
      <c r="B2757" t="s">
        <v>479</v>
      </c>
      <c r="C2757" t="s">
        <v>19457</v>
      </c>
      <c r="D2757" t="s">
        <v>77</v>
      </c>
      <c r="E2757" t="s">
        <v>39</v>
      </c>
      <c r="F2757" t="s">
        <v>19458</v>
      </c>
      <c r="G2757">
        <v>40.777895000000001</v>
      </c>
      <c r="I2757" t="s">
        <v>19459</v>
      </c>
      <c r="J2757" t="s">
        <v>181</v>
      </c>
      <c r="K2757" t="s">
        <v>7449</v>
      </c>
      <c r="L2757" t="s">
        <v>7224</v>
      </c>
      <c r="M2757">
        <v>4176</v>
      </c>
      <c r="N2757" t="s">
        <v>3720</v>
      </c>
      <c r="O2757" t="s">
        <v>7371</v>
      </c>
      <c r="P2757" t="s">
        <v>7382</v>
      </c>
      <c r="Q2757">
        <v>55</v>
      </c>
      <c r="R2757" t="s">
        <v>7157</v>
      </c>
      <c r="S2757" t="s">
        <v>85</v>
      </c>
      <c r="T2757" t="s">
        <v>1106</v>
      </c>
      <c r="U2757" t="s">
        <v>7450</v>
      </c>
      <c r="V2757" t="s">
        <v>7213</v>
      </c>
      <c r="W2757">
        <v>61</v>
      </c>
      <c r="X2757" t="s">
        <v>43</v>
      </c>
      <c r="Y2757" t="s">
        <v>7164</v>
      </c>
      <c r="Z2757" t="s">
        <v>7318</v>
      </c>
      <c r="AA2757" t="s">
        <v>109</v>
      </c>
      <c r="AB2757" t="s">
        <v>7252</v>
      </c>
      <c r="AC2757" t="s">
        <v>7178</v>
      </c>
      <c r="AD2757">
        <v>3</v>
      </c>
      <c r="AE2757" t="s">
        <v>7164</v>
      </c>
      <c r="AF2757" t="s">
        <v>7164</v>
      </c>
      <c r="AG2757" t="s">
        <v>19460</v>
      </c>
    </row>
    <row r="2758" spans="1:33" x14ac:dyDescent="0.3">
      <c r="A2758" t="s">
        <v>4643</v>
      </c>
      <c r="B2758" t="s">
        <v>523</v>
      </c>
      <c r="C2758" t="s">
        <v>8123</v>
      </c>
      <c r="D2758" t="s">
        <v>100</v>
      </c>
      <c r="E2758" t="s">
        <v>55</v>
      </c>
      <c r="F2758" t="s">
        <v>12343</v>
      </c>
      <c r="G2758">
        <v>29.736046999999999</v>
      </c>
      <c r="H2758">
        <v>-110.71811599999999</v>
      </c>
      <c r="I2758" t="s">
        <v>12344</v>
      </c>
      <c r="J2758" t="s">
        <v>321</v>
      </c>
      <c r="K2758" t="s">
        <v>9260</v>
      </c>
      <c r="L2758" t="s">
        <v>7189</v>
      </c>
      <c r="M2758">
        <v>6954</v>
      </c>
      <c r="N2758" t="s">
        <v>2482</v>
      </c>
      <c r="O2758" t="s">
        <v>7450</v>
      </c>
      <c r="P2758" t="s">
        <v>7160</v>
      </c>
      <c r="Q2758">
        <v>41</v>
      </c>
      <c r="R2758" t="s">
        <v>59</v>
      </c>
      <c r="S2758" t="s">
        <v>7161</v>
      </c>
      <c r="T2758" t="s">
        <v>603</v>
      </c>
      <c r="U2758" t="s">
        <v>7159</v>
      </c>
      <c r="V2758" t="s">
        <v>7173</v>
      </c>
      <c r="W2758">
        <v>23</v>
      </c>
      <c r="X2758" t="s">
        <v>7278</v>
      </c>
      <c r="Y2758" t="s">
        <v>7178</v>
      </c>
      <c r="Z2758" t="s">
        <v>7178</v>
      </c>
      <c r="AA2758" t="s">
        <v>52</v>
      </c>
      <c r="AB2758" t="s">
        <v>132</v>
      </c>
      <c r="AC2758" t="s">
        <v>270</v>
      </c>
      <c r="AD2758">
        <v>2</v>
      </c>
      <c r="AE2758" t="s">
        <v>12345</v>
      </c>
      <c r="AF2758" t="s">
        <v>7180</v>
      </c>
      <c r="AG2758" t="s">
        <v>12346</v>
      </c>
    </row>
    <row r="2759" spans="1:33" x14ac:dyDescent="0.3">
      <c r="A2759" t="s">
        <v>3197</v>
      </c>
      <c r="B2759" t="s">
        <v>338</v>
      </c>
      <c r="C2759" t="s">
        <v>8123</v>
      </c>
      <c r="D2759" t="s">
        <v>100</v>
      </c>
      <c r="E2759" t="s">
        <v>39</v>
      </c>
      <c r="F2759" t="s">
        <v>14217</v>
      </c>
      <c r="G2759">
        <v>36.895817999999998</v>
      </c>
      <c r="H2759">
        <v>-80.556087000000005</v>
      </c>
      <c r="I2759" t="s">
        <v>7164</v>
      </c>
      <c r="J2759" t="s">
        <v>927</v>
      </c>
      <c r="K2759" t="s">
        <v>7159</v>
      </c>
      <c r="L2759" t="s">
        <v>7189</v>
      </c>
      <c r="M2759">
        <v>6755</v>
      </c>
      <c r="N2759" t="s">
        <v>1947</v>
      </c>
      <c r="O2759" t="s">
        <v>7223</v>
      </c>
      <c r="P2759" t="s">
        <v>7239</v>
      </c>
      <c r="Q2759">
        <v>24</v>
      </c>
      <c r="R2759" t="s">
        <v>7161</v>
      </c>
      <c r="S2759" t="s">
        <v>7178</v>
      </c>
      <c r="T2759" t="s">
        <v>3198</v>
      </c>
      <c r="U2759" t="s">
        <v>7174</v>
      </c>
      <c r="V2759" t="s">
        <v>7160</v>
      </c>
      <c r="W2759">
        <v>60</v>
      </c>
      <c r="X2759" t="s">
        <v>7278</v>
      </c>
      <c r="Y2759" t="s">
        <v>14218</v>
      </c>
      <c r="Z2759" t="s">
        <v>70</v>
      </c>
      <c r="AA2759" t="s">
        <v>7262</v>
      </c>
      <c r="AB2759" t="s">
        <v>7293</v>
      </c>
      <c r="AC2759" t="s">
        <v>62</v>
      </c>
      <c r="AD2759">
        <v>1</v>
      </c>
      <c r="AE2759" t="s">
        <v>14219</v>
      </c>
      <c r="AF2759" t="s">
        <v>7164</v>
      </c>
      <c r="AG2759" t="s">
        <v>14220</v>
      </c>
    </row>
    <row r="2760" spans="1:33" x14ac:dyDescent="0.3">
      <c r="A2760" t="s">
        <v>4644</v>
      </c>
      <c r="B2760" t="s">
        <v>267</v>
      </c>
      <c r="C2760" t="s">
        <v>686</v>
      </c>
      <c r="D2760" t="s">
        <v>38</v>
      </c>
      <c r="E2760" t="s">
        <v>78</v>
      </c>
      <c r="F2760" t="s">
        <v>19461</v>
      </c>
      <c r="G2760">
        <v>25.234933999999999</v>
      </c>
      <c r="H2760">
        <v>-109.96213899999999</v>
      </c>
      <c r="I2760" t="s">
        <v>19462</v>
      </c>
      <c r="J2760" t="s">
        <v>289</v>
      </c>
      <c r="K2760" t="s">
        <v>7225</v>
      </c>
      <c r="L2760" t="s">
        <v>7172</v>
      </c>
      <c r="M2760">
        <v>6798</v>
      </c>
      <c r="N2760" t="s">
        <v>689</v>
      </c>
      <c r="O2760" t="s">
        <v>7202</v>
      </c>
      <c r="P2760" t="s">
        <v>7400</v>
      </c>
      <c r="Q2760">
        <v>20</v>
      </c>
      <c r="R2760" t="s">
        <v>7157</v>
      </c>
      <c r="S2760" t="s">
        <v>35</v>
      </c>
      <c r="T2760" t="s">
        <v>533</v>
      </c>
      <c r="U2760" t="s">
        <v>7171</v>
      </c>
      <c r="V2760" t="s">
        <v>7308</v>
      </c>
      <c r="W2760">
        <v>78</v>
      </c>
      <c r="X2760" t="s">
        <v>7260</v>
      </c>
      <c r="Y2760" t="s">
        <v>19463</v>
      </c>
      <c r="Z2760" t="s">
        <v>215</v>
      </c>
      <c r="AA2760" t="s">
        <v>7177</v>
      </c>
      <c r="AB2760" t="s">
        <v>98</v>
      </c>
      <c r="AC2760" t="s">
        <v>7230</v>
      </c>
      <c r="AD2760">
        <v>1</v>
      </c>
      <c r="AE2760" t="s">
        <v>19464</v>
      </c>
      <c r="AF2760" t="s">
        <v>7180</v>
      </c>
      <c r="AG2760" t="s">
        <v>7164</v>
      </c>
    </row>
    <row r="2761" spans="1:33" x14ac:dyDescent="0.3">
      <c r="A2761" t="s">
        <v>4645</v>
      </c>
      <c r="B2761" t="s">
        <v>267</v>
      </c>
      <c r="C2761" t="s">
        <v>7388</v>
      </c>
      <c r="D2761" t="s">
        <v>65</v>
      </c>
      <c r="E2761" t="s">
        <v>66</v>
      </c>
      <c r="F2761" t="s">
        <v>19465</v>
      </c>
      <c r="G2761">
        <v>38.544725999999997</v>
      </c>
      <c r="H2761">
        <v>-117.40937</v>
      </c>
      <c r="I2761" t="s">
        <v>19466</v>
      </c>
      <c r="J2761" t="s">
        <v>670</v>
      </c>
      <c r="K2761" t="s">
        <v>7236</v>
      </c>
      <c r="L2761" t="s">
        <v>7400</v>
      </c>
      <c r="M2761">
        <v>8386</v>
      </c>
      <c r="N2761" t="s">
        <v>2682</v>
      </c>
      <c r="O2761" t="s">
        <v>7449</v>
      </c>
      <c r="P2761" t="s">
        <v>7482</v>
      </c>
      <c r="Q2761">
        <v>51</v>
      </c>
      <c r="R2761" t="s">
        <v>7178</v>
      </c>
      <c r="S2761" t="s">
        <v>85</v>
      </c>
      <c r="T2761" t="s">
        <v>4214</v>
      </c>
      <c r="U2761" t="s">
        <v>7236</v>
      </c>
      <c r="V2761" t="s">
        <v>7354</v>
      </c>
      <c r="W2761">
        <v>19</v>
      </c>
      <c r="X2761" t="s">
        <v>7214</v>
      </c>
      <c r="Y2761" t="s">
        <v>7164</v>
      </c>
      <c r="Z2761" t="s">
        <v>7383</v>
      </c>
      <c r="AA2761" t="s">
        <v>7292</v>
      </c>
      <c r="AB2761" t="s">
        <v>98</v>
      </c>
      <c r="AC2761" t="s">
        <v>270</v>
      </c>
      <c r="AD2761">
        <v>3</v>
      </c>
      <c r="AE2761" t="s">
        <v>19467</v>
      </c>
      <c r="AF2761" t="s">
        <v>7385</v>
      </c>
      <c r="AG2761" t="s">
        <v>19468</v>
      </c>
    </row>
    <row r="2762" spans="1:33" x14ac:dyDescent="0.3">
      <c r="A2762" t="s">
        <v>4646</v>
      </c>
      <c r="B2762" t="s">
        <v>7453</v>
      </c>
      <c r="C2762" t="s">
        <v>7471</v>
      </c>
      <c r="D2762" t="s">
        <v>100</v>
      </c>
      <c r="E2762" t="s">
        <v>55</v>
      </c>
      <c r="F2762" t="s">
        <v>19469</v>
      </c>
      <c r="G2762">
        <v>39.257567999999999</v>
      </c>
      <c r="H2762">
        <v>-97.415503000000001</v>
      </c>
      <c r="I2762" t="s">
        <v>7164</v>
      </c>
      <c r="J2762" t="s">
        <v>264</v>
      </c>
      <c r="K2762" t="s">
        <v>7246</v>
      </c>
      <c r="L2762" t="s">
        <v>7326</v>
      </c>
      <c r="M2762">
        <v>4252</v>
      </c>
      <c r="N2762" t="s">
        <v>2541</v>
      </c>
      <c r="O2762" t="s">
        <v>7280</v>
      </c>
      <c r="P2762" t="s">
        <v>7172</v>
      </c>
      <c r="Q2762">
        <v>30</v>
      </c>
      <c r="R2762" t="s">
        <v>7260</v>
      </c>
      <c r="S2762" t="s">
        <v>35</v>
      </c>
      <c r="T2762" t="s">
        <v>857</v>
      </c>
      <c r="U2762" t="s">
        <v>7159</v>
      </c>
      <c r="V2762" t="s">
        <v>7308</v>
      </c>
      <c r="W2762">
        <v>42</v>
      </c>
      <c r="X2762" t="s">
        <v>34</v>
      </c>
      <c r="Y2762" t="s">
        <v>19470</v>
      </c>
      <c r="Z2762" t="s">
        <v>7164</v>
      </c>
      <c r="AA2762" t="s">
        <v>7177</v>
      </c>
      <c r="AB2762" t="s">
        <v>7271</v>
      </c>
      <c r="AC2762" t="s">
        <v>7328</v>
      </c>
      <c r="AD2762">
        <v>4</v>
      </c>
      <c r="AE2762" t="s">
        <v>19471</v>
      </c>
      <c r="AF2762" t="s">
        <v>7164</v>
      </c>
      <c r="AG2762" t="s">
        <v>19472</v>
      </c>
    </row>
    <row r="2763" spans="1:33" x14ac:dyDescent="0.3">
      <c r="A2763" t="s">
        <v>4647</v>
      </c>
      <c r="B2763" t="s">
        <v>7656</v>
      </c>
      <c r="C2763" t="s">
        <v>7958</v>
      </c>
      <c r="D2763" t="s">
        <v>22</v>
      </c>
      <c r="E2763" t="s">
        <v>78</v>
      </c>
      <c r="F2763" t="s">
        <v>19473</v>
      </c>
      <c r="G2763">
        <v>40.284807999999998</v>
      </c>
      <c r="I2763" t="s">
        <v>19474</v>
      </c>
      <c r="J2763" t="s">
        <v>535</v>
      </c>
      <c r="K2763" t="s">
        <v>7222</v>
      </c>
      <c r="L2763" t="s">
        <v>7154</v>
      </c>
      <c r="M2763">
        <v>9660</v>
      </c>
      <c r="N2763" t="s">
        <v>2028</v>
      </c>
      <c r="O2763" t="s">
        <v>7280</v>
      </c>
      <c r="P2763" t="s">
        <v>7268</v>
      </c>
      <c r="Q2763">
        <v>296</v>
      </c>
      <c r="R2763" t="s">
        <v>7278</v>
      </c>
      <c r="S2763" t="s">
        <v>41</v>
      </c>
      <c r="T2763" t="s">
        <v>1583</v>
      </c>
      <c r="U2763" t="s">
        <v>7174</v>
      </c>
      <c r="V2763" t="s">
        <v>7201</v>
      </c>
      <c r="W2763">
        <v>59</v>
      </c>
      <c r="X2763" t="s">
        <v>7161</v>
      </c>
      <c r="Y2763" t="s">
        <v>19475</v>
      </c>
      <c r="Z2763" t="s">
        <v>7318</v>
      </c>
      <c r="AA2763" t="s">
        <v>7177</v>
      </c>
      <c r="AB2763" t="s">
        <v>98</v>
      </c>
      <c r="AC2763" t="s">
        <v>7193</v>
      </c>
      <c r="AD2763">
        <v>5</v>
      </c>
      <c r="AE2763" t="s">
        <v>19476</v>
      </c>
      <c r="AF2763" t="s">
        <v>7180</v>
      </c>
      <c r="AG2763" t="s">
        <v>19477</v>
      </c>
    </row>
    <row r="2764" spans="1:33" x14ac:dyDescent="0.3">
      <c r="A2764" t="s">
        <v>4648</v>
      </c>
      <c r="B2764" t="s">
        <v>8122</v>
      </c>
      <c r="C2764" t="s">
        <v>7219</v>
      </c>
      <c r="D2764" t="s">
        <v>88</v>
      </c>
      <c r="E2764" t="s">
        <v>112</v>
      </c>
      <c r="F2764" t="s">
        <v>19478</v>
      </c>
      <c r="G2764">
        <v>36.154389999999999</v>
      </c>
      <c r="H2764">
        <v>-77.266240999999994</v>
      </c>
      <c r="I2764" t="s">
        <v>19479</v>
      </c>
      <c r="J2764" t="s">
        <v>856</v>
      </c>
      <c r="K2764" t="s">
        <v>7156</v>
      </c>
      <c r="L2764" t="s">
        <v>7354</v>
      </c>
      <c r="M2764">
        <v>9930</v>
      </c>
      <c r="N2764" t="s">
        <v>3134</v>
      </c>
      <c r="O2764" t="s">
        <v>7259</v>
      </c>
      <c r="P2764" t="s">
        <v>7247</v>
      </c>
      <c r="Q2764">
        <v>59</v>
      </c>
      <c r="R2764" t="s">
        <v>7237</v>
      </c>
      <c r="S2764" t="s">
        <v>7158</v>
      </c>
      <c r="T2764" t="s">
        <v>2974</v>
      </c>
      <c r="U2764" t="s">
        <v>7159</v>
      </c>
      <c r="V2764" t="s">
        <v>7173</v>
      </c>
      <c r="W2764">
        <v>47</v>
      </c>
      <c r="X2764" t="s">
        <v>7260</v>
      </c>
      <c r="Y2764" t="s">
        <v>19480</v>
      </c>
      <c r="Z2764" t="s">
        <v>45</v>
      </c>
      <c r="AA2764" t="s">
        <v>7164</v>
      </c>
      <c r="AB2764" t="s">
        <v>53</v>
      </c>
      <c r="AC2764" t="s">
        <v>29</v>
      </c>
      <c r="AD2764">
        <v>3</v>
      </c>
      <c r="AE2764" t="s">
        <v>19481</v>
      </c>
      <c r="AF2764" t="s">
        <v>110</v>
      </c>
      <c r="AG2764" t="s">
        <v>19482</v>
      </c>
    </row>
    <row r="2765" spans="1:33" x14ac:dyDescent="0.3">
      <c r="A2765" t="s">
        <v>4649</v>
      </c>
      <c r="B2765" t="s">
        <v>7459</v>
      </c>
      <c r="C2765" t="s">
        <v>7582</v>
      </c>
      <c r="D2765" t="s">
        <v>48</v>
      </c>
      <c r="E2765" t="s">
        <v>55</v>
      </c>
      <c r="F2765" t="s">
        <v>19483</v>
      </c>
      <c r="G2765">
        <v>37.456066</v>
      </c>
      <c r="H2765">
        <v>-115.122266</v>
      </c>
      <c r="I2765" t="s">
        <v>19484</v>
      </c>
      <c r="J2765" t="s">
        <v>331</v>
      </c>
      <c r="K2765" t="s">
        <v>7280</v>
      </c>
      <c r="L2765" t="s">
        <v>7482</v>
      </c>
      <c r="M2765">
        <v>4175</v>
      </c>
      <c r="N2765" t="s">
        <v>1278</v>
      </c>
      <c r="O2765" t="s">
        <v>7153</v>
      </c>
      <c r="P2765" t="s">
        <v>7268</v>
      </c>
      <c r="Q2765">
        <v>43</v>
      </c>
      <c r="R2765" t="s">
        <v>7373</v>
      </c>
      <c r="S2765" t="s">
        <v>7178</v>
      </c>
      <c r="T2765" t="s">
        <v>7164</v>
      </c>
      <c r="U2765" t="s">
        <v>7164</v>
      </c>
      <c r="V2765" t="s">
        <v>7164</v>
      </c>
      <c r="X2765" t="s">
        <v>7164</v>
      </c>
      <c r="Y2765" t="s">
        <v>7164</v>
      </c>
      <c r="Z2765" t="s">
        <v>116</v>
      </c>
      <c r="AA2765" t="s">
        <v>109</v>
      </c>
      <c r="AB2765" t="s">
        <v>7192</v>
      </c>
      <c r="AC2765" t="s">
        <v>7164</v>
      </c>
      <c r="AD2765">
        <v>0</v>
      </c>
      <c r="AE2765" t="s">
        <v>19485</v>
      </c>
      <c r="AF2765" t="s">
        <v>7195</v>
      </c>
      <c r="AG2765" t="s">
        <v>19486</v>
      </c>
    </row>
    <row r="2766" spans="1:33" x14ac:dyDescent="0.3">
      <c r="A2766" t="s">
        <v>4650</v>
      </c>
      <c r="B2766" t="s">
        <v>19487</v>
      </c>
      <c r="C2766" t="s">
        <v>7441</v>
      </c>
      <c r="D2766" t="s">
        <v>77</v>
      </c>
      <c r="E2766" t="s">
        <v>23</v>
      </c>
      <c r="F2766" t="s">
        <v>19488</v>
      </c>
      <c r="G2766">
        <v>39.006667</v>
      </c>
      <c r="H2766">
        <v>-110.374185</v>
      </c>
      <c r="I2766" t="s">
        <v>19489</v>
      </c>
      <c r="J2766" t="s">
        <v>1975</v>
      </c>
      <c r="K2766" t="s">
        <v>7450</v>
      </c>
      <c r="L2766" t="s">
        <v>7247</v>
      </c>
      <c r="M2766">
        <v>8327</v>
      </c>
      <c r="N2766" t="s">
        <v>890</v>
      </c>
      <c r="O2766" t="s">
        <v>7155</v>
      </c>
      <c r="P2766" t="s">
        <v>7354</v>
      </c>
      <c r="Q2766">
        <v>70</v>
      </c>
      <c r="R2766" t="s">
        <v>7161</v>
      </c>
      <c r="S2766" t="s">
        <v>34</v>
      </c>
      <c r="T2766" t="s">
        <v>521</v>
      </c>
      <c r="U2766" t="s">
        <v>7246</v>
      </c>
      <c r="V2766" t="s">
        <v>7354</v>
      </c>
      <c r="W2766">
        <v>24</v>
      </c>
      <c r="X2766" t="s">
        <v>7260</v>
      </c>
      <c r="Y2766" t="s">
        <v>19490</v>
      </c>
      <c r="Z2766" t="s">
        <v>7383</v>
      </c>
      <c r="AA2766" t="s">
        <v>7393</v>
      </c>
      <c r="AB2766" t="s">
        <v>7192</v>
      </c>
      <c r="AC2766" t="s">
        <v>7364</v>
      </c>
      <c r="AD2766">
        <v>4</v>
      </c>
      <c r="AE2766" t="s">
        <v>19491</v>
      </c>
      <c r="AF2766" t="s">
        <v>7180</v>
      </c>
      <c r="AG2766" t="s">
        <v>19492</v>
      </c>
    </row>
    <row r="2767" spans="1:33" x14ac:dyDescent="0.3">
      <c r="A2767" t="s">
        <v>4651</v>
      </c>
      <c r="B2767" t="s">
        <v>7242</v>
      </c>
      <c r="C2767" t="s">
        <v>7197</v>
      </c>
      <c r="D2767" t="s">
        <v>88</v>
      </c>
      <c r="E2767" t="s">
        <v>23</v>
      </c>
      <c r="F2767" t="s">
        <v>19493</v>
      </c>
      <c r="G2767">
        <v>33.541092999999996</v>
      </c>
      <c r="H2767">
        <v>-87.895280999999997</v>
      </c>
      <c r="I2767" t="s">
        <v>7164</v>
      </c>
      <c r="J2767" t="s">
        <v>682</v>
      </c>
      <c r="K2767" t="s">
        <v>7171</v>
      </c>
      <c r="L2767" t="s">
        <v>7276</v>
      </c>
      <c r="M2767">
        <v>4999</v>
      </c>
      <c r="N2767" t="s">
        <v>1507</v>
      </c>
      <c r="O2767" t="s">
        <v>7222</v>
      </c>
      <c r="P2767" t="s">
        <v>7391</v>
      </c>
      <c r="Q2767">
        <v>43</v>
      </c>
      <c r="R2767" t="s">
        <v>7373</v>
      </c>
      <c r="S2767" t="s">
        <v>34</v>
      </c>
      <c r="T2767" t="s">
        <v>2767</v>
      </c>
      <c r="U2767" t="s">
        <v>7171</v>
      </c>
      <c r="V2767" t="s">
        <v>7239</v>
      </c>
      <c r="W2767">
        <v>11</v>
      </c>
      <c r="X2767" t="s">
        <v>7372</v>
      </c>
      <c r="Y2767" t="s">
        <v>19494</v>
      </c>
      <c r="Z2767" t="s">
        <v>7178</v>
      </c>
      <c r="AA2767" t="s">
        <v>52</v>
      </c>
      <c r="AB2767" t="s">
        <v>7178</v>
      </c>
      <c r="AC2767" t="s">
        <v>7394</v>
      </c>
      <c r="AD2767">
        <v>3</v>
      </c>
      <c r="AE2767" t="s">
        <v>19495</v>
      </c>
      <c r="AF2767" t="s">
        <v>103</v>
      </c>
      <c r="AG2767" t="s">
        <v>19496</v>
      </c>
    </row>
    <row r="2768" spans="1:33" x14ac:dyDescent="0.3">
      <c r="A2768" t="s">
        <v>4652</v>
      </c>
      <c r="B2768" t="s">
        <v>7656</v>
      </c>
      <c r="C2768" t="s">
        <v>7478</v>
      </c>
      <c r="D2768" t="s">
        <v>92</v>
      </c>
      <c r="E2768" t="s">
        <v>186</v>
      </c>
      <c r="F2768" t="s">
        <v>10858</v>
      </c>
      <c r="G2768">
        <v>28.389146</v>
      </c>
      <c r="H2768">
        <v>-86.119056999999998</v>
      </c>
      <c r="I2768" t="s">
        <v>7164</v>
      </c>
      <c r="J2768" t="s">
        <v>298</v>
      </c>
      <c r="K2768" t="s">
        <v>7200</v>
      </c>
      <c r="L2768" t="s">
        <v>7317</v>
      </c>
      <c r="M2768">
        <v>8592</v>
      </c>
      <c r="N2768" t="s">
        <v>1143</v>
      </c>
      <c r="O2768" t="s">
        <v>7236</v>
      </c>
      <c r="P2768" t="s">
        <v>7213</v>
      </c>
      <c r="Q2768">
        <v>43</v>
      </c>
      <c r="R2768" t="s">
        <v>43</v>
      </c>
      <c r="S2768" t="s">
        <v>7178</v>
      </c>
      <c r="T2768" t="s">
        <v>766</v>
      </c>
      <c r="U2768" t="s">
        <v>7222</v>
      </c>
      <c r="V2768" t="s">
        <v>41</v>
      </c>
      <c r="W2768">
        <v>75</v>
      </c>
      <c r="X2768" t="s">
        <v>7372</v>
      </c>
      <c r="Y2768" t="s">
        <v>19497</v>
      </c>
      <c r="Z2768" t="s">
        <v>7318</v>
      </c>
      <c r="AA2768" t="s">
        <v>7164</v>
      </c>
      <c r="AB2768" t="s">
        <v>7192</v>
      </c>
      <c r="AC2768" t="s">
        <v>29</v>
      </c>
      <c r="AD2768">
        <v>0</v>
      </c>
      <c r="AE2768" t="s">
        <v>19498</v>
      </c>
      <c r="AF2768" t="s">
        <v>7254</v>
      </c>
      <c r="AG2768" t="s">
        <v>7164</v>
      </c>
    </row>
    <row r="2769" spans="1:33" x14ac:dyDescent="0.3">
      <c r="A2769" t="s">
        <v>4653</v>
      </c>
      <c r="B2769" t="s">
        <v>7587</v>
      </c>
      <c r="C2769" t="s">
        <v>8105</v>
      </c>
      <c r="D2769" t="s">
        <v>77</v>
      </c>
      <c r="E2769" t="s">
        <v>78</v>
      </c>
      <c r="F2769" t="s">
        <v>19499</v>
      </c>
      <c r="I2769" t="s">
        <v>19500</v>
      </c>
      <c r="J2769" t="s">
        <v>118</v>
      </c>
      <c r="K2769" t="s">
        <v>7202</v>
      </c>
      <c r="L2769" t="s">
        <v>7391</v>
      </c>
      <c r="M2769">
        <v>8577</v>
      </c>
      <c r="N2769" t="s">
        <v>7164</v>
      </c>
      <c r="O2769" t="s">
        <v>7164</v>
      </c>
      <c r="P2769" t="s">
        <v>7164</v>
      </c>
      <c r="R2769" t="s">
        <v>7164</v>
      </c>
      <c r="S2769" t="s">
        <v>7164</v>
      </c>
      <c r="T2769" t="s">
        <v>2300</v>
      </c>
      <c r="U2769" t="s">
        <v>7450</v>
      </c>
      <c r="V2769" t="s">
        <v>7224</v>
      </c>
      <c r="W2769">
        <v>-36</v>
      </c>
      <c r="X2769" t="s">
        <v>34</v>
      </c>
      <c r="Y2769" t="s">
        <v>19501</v>
      </c>
      <c r="Z2769" t="s">
        <v>215</v>
      </c>
      <c r="AA2769" t="s">
        <v>7292</v>
      </c>
      <c r="AB2769" t="s">
        <v>53</v>
      </c>
      <c r="AC2769" t="s">
        <v>7230</v>
      </c>
      <c r="AD2769">
        <v>5</v>
      </c>
      <c r="AE2769" t="s">
        <v>19502</v>
      </c>
      <c r="AF2769" t="s">
        <v>7180</v>
      </c>
      <c r="AG2769" t="s">
        <v>19503</v>
      </c>
    </row>
    <row r="2770" spans="1:33" x14ac:dyDescent="0.3">
      <c r="A2770" t="s">
        <v>4654</v>
      </c>
      <c r="B2770" t="s">
        <v>126</v>
      </c>
      <c r="C2770" t="s">
        <v>7265</v>
      </c>
      <c r="D2770" t="s">
        <v>38</v>
      </c>
      <c r="E2770" t="s">
        <v>186</v>
      </c>
      <c r="F2770" t="s">
        <v>19504</v>
      </c>
      <c r="G2770">
        <v>36.864252999999998</v>
      </c>
      <c r="H2770">
        <v>-88.853763999999998</v>
      </c>
      <c r="I2770" t="s">
        <v>19505</v>
      </c>
      <c r="J2770" t="s">
        <v>285</v>
      </c>
      <c r="K2770" t="s">
        <v>7342</v>
      </c>
      <c r="L2770" t="s">
        <v>7326</v>
      </c>
      <c r="M2770">
        <v>4014</v>
      </c>
      <c r="N2770" t="s">
        <v>2341</v>
      </c>
      <c r="O2770" t="s">
        <v>7153</v>
      </c>
      <c r="P2770" t="s">
        <v>7226</v>
      </c>
      <c r="Q2770">
        <v>36</v>
      </c>
      <c r="R2770" t="s">
        <v>59</v>
      </c>
      <c r="S2770" t="s">
        <v>7309</v>
      </c>
      <c r="T2770" t="s">
        <v>1263</v>
      </c>
      <c r="U2770" t="s">
        <v>7202</v>
      </c>
      <c r="V2770" t="s">
        <v>7289</v>
      </c>
      <c r="W2770">
        <v>35</v>
      </c>
      <c r="X2770" t="s">
        <v>7157</v>
      </c>
      <c r="Y2770" t="s">
        <v>19506</v>
      </c>
      <c r="Z2770" t="s">
        <v>60</v>
      </c>
      <c r="AA2770" t="s">
        <v>7228</v>
      </c>
      <c r="AB2770" t="s">
        <v>7252</v>
      </c>
      <c r="AC2770" t="s">
        <v>155</v>
      </c>
      <c r="AD2770">
        <v>2</v>
      </c>
      <c r="AE2770" t="s">
        <v>19507</v>
      </c>
      <c r="AF2770" t="s">
        <v>7180</v>
      </c>
      <c r="AG2770" t="s">
        <v>19508</v>
      </c>
    </row>
    <row r="2771" spans="1:33" x14ac:dyDescent="0.3">
      <c r="A2771" t="s">
        <v>4655</v>
      </c>
      <c r="B2771" t="s">
        <v>7387</v>
      </c>
      <c r="C2771" t="s">
        <v>7631</v>
      </c>
      <c r="D2771" t="s">
        <v>92</v>
      </c>
      <c r="E2771" t="s">
        <v>93</v>
      </c>
      <c r="F2771" t="s">
        <v>14935</v>
      </c>
      <c r="G2771">
        <v>40.379168</v>
      </c>
      <c r="H2771">
        <v>-79.059713000000002</v>
      </c>
      <c r="I2771" t="s">
        <v>19509</v>
      </c>
      <c r="J2771" t="s">
        <v>181</v>
      </c>
      <c r="K2771" t="s">
        <v>7225</v>
      </c>
      <c r="L2771" t="s">
        <v>7173</v>
      </c>
      <c r="M2771">
        <v>7205</v>
      </c>
      <c r="N2771" t="s">
        <v>4656</v>
      </c>
      <c r="O2771" t="s">
        <v>7246</v>
      </c>
      <c r="P2771" t="s">
        <v>7268</v>
      </c>
      <c r="Q2771">
        <v>47</v>
      </c>
      <c r="R2771" t="s">
        <v>7237</v>
      </c>
      <c r="S2771" t="s">
        <v>7164</v>
      </c>
      <c r="T2771" t="s">
        <v>4657</v>
      </c>
      <c r="U2771" t="s">
        <v>7187</v>
      </c>
      <c r="V2771" t="s">
        <v>7203</v>
      </c>
      <c r="W2771">
        <v>57</v>
      </c>
      <c r="X2771" t="s">
        <v>7278</v>
      </c>
      <c r="Y2771" t="s">
        <v>19510</v>
      </c>
      <c r="Z2771" t="s">
        <v>60</v>
      </c>
      <c r="AA2771" t="s">
        <v>7292</v>
      </c>
      <c r="AB2771" t="s">
        <v>132</v>
      </c>
      <c r="AC2771" t="s">
        <v>7193</v>
      </c>
      <c r="AD2771">
        <v>-4</v>
      </c>
      <c r="AE2771" t="s">
        <v>19511</v>
      </c>
      <c r="AF2771" t="s">
        <v>7207</v>
      </c>
      <c r="AG2771" t="s">
        <v>14939</v>
      </c>
    </row>
    <row r="2772" spans="1:33" x14ac:dyDescent="0.3">
      <c r="A2772" t="s">
        <v>4658</v>
      </c>
      <c r="B2772" t="s">
        <v>7338</v>
      </c>
      <c r="C2772" t="s">
        <v>8105</v>
      </c>
      <c r="D2772" t="s">
        <v>100</v>
      </c>
      <c r="E2772" t="s">
        <v>55</v>
      </c>
      <c r="F2772" t="s">
        <v>19512</v>
      </c>
      <c r="G2772">
        <v>38.138688999999999</v>
      </c>
      <c r="H2772">
        <v>-120.42335300000001</v>
      </c>
      <c r="I2772" t="s">
        <v>19513</v>
      </c>
      <c r="J2772" t="s">
        <v>1386</v>
      </c>
      <c r="K2772" t="s">
        <v>7174</v>
      </c>
      <c r="L2772" t="s">
        <v>7189</v>
      </c>
      <c r="M2772">
        <v>8323</v>
      </c>
      <c r="N2772" t="s">
        <v>768</v>
      </c>
      <c r="O2772" t="s">
        <v>7223</v>
      </c>
      <c r="P2772" t="s">
        <v>7189</v>
      </c>
      <c r="Q2772">
        <v>20</v>
      </c>
      <c r="R2772" t="s">
        <v>7214</v>
      </c>
      <c r="S2772" t="s">
        <v>7309</v>
      </c>
      <c r="T2772" t="s">
        <v>1426</v>
      </c>
      <c r="U2772" t="s">
        <v>7481</v>
      </c>
      <c r="V2772" t="s">
        <v>7160</v>
      </c>
      <c r="W2772">
        <v>69</v>
      </c>
      <c r="X2772" t="s">
        <v>7373</v>
      </c>
      <c r="Y2772" t="s">
        <v>19514</v>
      </c>
      <c r="Z2772" t="s">
        <v>215</v>
      </c>
      <c r="AA2772" t="s">
        <v>7311</v>
      </c>
      <c r="AB2772" t="s">
        <v>7192</v>
      </c>
      <c r="AC2772" t="s">
        <v>270</v>
      </c>
      <c r="AD2772">
        <v>4</v>
      </c>
      <c r="AE2772" t="s">
        <v>19515</v>
      </c>
      <c r="AF2772" t="s">
        <v>7191</v>
      </c>
      <c r="AG2772" t="s">
        <v>19516</v>
      </c>
    </row>
    <row r="2773" spans="1:33" x14ac:dyDescent="0.3">
      <c r="A2773" t="s">
        <v>4659</v>
      </c>
      <c r="B2773" t="s">
        <v>126</v>
      </c>
      <c r="C2773" t="s">
        <v>7150</v>
      </c>
      <c r="D2773" t="s">
        <v>38</v>
      </c>
      <c r="E2773" t="s">
        <v>72</v>
      </c>
      <c r="F2773" t="s">
        <v>19517</v>
      </c>
      <c r="G2773">
        <v>29.521659</v>
      </c>
      <c r="H2773">
        <v>-72.161319000000006</v>
      </c>
      <c r="I2773" t="s">
        <v>19518</v>
      </c>
      <c r="J2773" t="s">
        <v>79</v>
      </c>
      <c r="K2773" t="s">
        <v>7223</v>
      </c>
      <c r="L2773" t="s">
        <v>7248</v>
      </c>
      <c r="M2773">
        <v>8616</v>
      </c>
      <c r="N2773" t="s">
        <v>2496</v>
      </c>
      <c r="O2773" t="s">
        <v>7223</v>
      </c>
      <c r="P2773" t="s">
        <v>7317</v>
      </c>
      <c r="Q2773">
        <v>21</v>
      </c>
      <c r="R2773" t="s">
        <v>7157</v>
      </c>
      <c r="S2773" t="s">
        <v>107</v>
      </c>
      <c r="T2773" t="s">
        <v>1003</v>
      </c>
      <c r="U2773" t="s">
        <v>7288</v>
      </c>
      <c r="V2773" t="s">
        <v>7203</v>
      </c>
      <c r="W2773">
        <v>11</v>
      </c>
      <c r="X2773" t="s">
        <v>7372</v>
      </c>
      <c r="Y2773" t="s">
        <v>19519</v>
      </c>
      <c r="Z2773" t="s">
        <v>70</v>
      </c>
      <c r="AA2773" t="s">
        <v>109</v>
      </c>
      <c r="AB2773" t="s">
        <v>7271</v>
      </c>
      <c r="AC2773" t="s">
        <v>155</v>
      </c>
      <c r="AD2773">
        <v>-5</v>
      </c>
      <c r="AE2773" t="s">
        <v>19520</v>
      </c>
      <c r="AF2773" t="s">
        <v>7180</v>
      </c>
      <c r="AG2773" t="s">
        <v>7164</v>
      </c>
    </row>
    <row r="2774" spans="1:33" x14ac:dyDescent="0.3">
      <c r="A2774" t="s">
        <v>4660</v>
      </c>
      <c r="B2774" t="s">
        <v>47</v>
      </c>
      <c r="C2774" t="s">
        <v>8288</v>
      </c>
      <c r="D2774" t="s">
        <v>100</v>
      </c>
      <c r="E2774" t="s">
        <v>72</v>
      </c>
      <c r="F2774" t="s">
        <v>19521</v>
      </c>
      <c r="G2774">
        <v>39.017325999999997</v>
      </c>
      <c r="H2774">
        <v>-102.101359</v>
      </c>
      <c r="I2774" t="s">
        <v>19522</v>
      </c>
      <c r="J2774" t="s">
        <v>812</v>
      </c>
      <c r="K2774" t="s">
        <v>7171</v>
      </c>
      <c r="L2774" t="s">
        <v>7400</v>
      </c>
      <c r="M2774">
        <v>4984</v>
      </c>
      <c r="N2774" t="s">
        <v>1008</v>
      </c>
      <c r="O2774" t="s">
        <v>7361</v>
      </c>
      <c r="P2774" t="s">
        <v>7308</v>
      </c>
      <c r="Q2774">
        <v>16</v>
      </c>
      <c r="R2774" t="s">
        <v>34</v>
      </c>
      <c r="S2774" t="s">
        <v>7279</v>
      </c>
      <c r="T2774" t="s">
        <v>1472</v>
      </c>
      <c r="U2774" t="s">
        <v>7186</v>
      </c>
      <c r="V2774" t="s">
        <v>7248</v>
      </c>
      <c r="W2774">
        <v>55</v>
      </c>
      <c r="X2774" t="s">
        <v>7372</v>
      </c>
      <c r="Y2774" t="s">
        <v>19523</v>
      </c>
      <c r="Z2774" t="s">
        <v>7318</v>
      </c>
      <c r="AA2774" t="s">
        <v>52</v>
      </c>
      <c r="AB2774" t="s">
        <v>28</v>
      </c>
      <c r="AC2774" t="s">
        <v>7230</v>
      </c>
      <c r="AD2774">
        <v>2</v>
      </c>
      <c r="AE2774" t="s">
        <v>19524</v>
      </c>
      <c r="AF2774" t="s">
        <v>7165</v>
      </c>
      <c r="AG2774" t="s">
        <v>19525</v>
      </c>
    </row>
    <row r="2775" spans="1:33" x14ac:dyDescent="0.3">
      <c r="A2775" t="s">
        <v>4661</v>
      </c>
      <c r="B2775" t="s">
        <v>7491</v>
      </c>
      <c r="C2775" t="s">
        <v>7233</v>
      </c>
      <c r="D2775" t="s">
        <v>38</v>
      </c>
      <c r="E2775" t="s">
        <v>78</v>
      </c>
      <c r="F2775" t="s">
        <v>19526</v>
      </c>
      <c r="G2775">
        <v>33.416550999999998</v>
      </c>
      <c r="H2775">
        <v>-71.264274999999998</v>
      </c>
      <c r="I2775" t="s">
        <v>19527</v>
      </c>
      <c r="J2775" t="s">
        <v>993</v>
      </c>
      <c r="K2775" t="s">
        <v>7449</v>
      </c>
      <c r="L2775" t="s">
        <v>7248</v>
      </c>
      <c r="M2775">
        <v>3312</v>
      </c>
      <c r="N2775" t="s">
        <v>7164</v>
      </c>
      <c r="O2775" t="s">
        <v>7164</v>
      </c>
      <c r="P2775" t="s">
        <v>7164</v>
      </c>
      <c r="R2775" t="s">
        <v>7164</v>
      </c>
      <c r="S2775" t="s">
        <v>7164</v>
      </c>
      <c r="T2775" t="s">
        <v>2058</v>
      </c>
      <c r="U2775" t="s">
        <v>7342</v>
      </c>
      <c r="V2775" t="s">
        <v>7175</v>
      </c>
      <c r="W2775">
        <v>35</v>
      </c>
      <c r="X2775" t="s">
        <v>7278</v>
      </c>
      <c r="Y2775" t="s">
        <v>19528</v>
      </c>
      <c r="Z2775" t="s">
        <v>27</v>
      </c>
      <c r="AA2775" t="s">
        <v>7164</v>
      </c>
      <c r="AB2775" t="s">
        <v>7192</v>
      </c>
      <c r="AC2775" t="s">
        <v>7394</v>
      </c>
      <c r="AD2775">
        <v>5</v>
      </c>
      <c r="AE2775" t="s">
        <v>19529</v>
      </c>
      <c r="AF2775" t="s">
        <v>7207</v>
      </c>
      <c r="AG2775" t="s">
        <v>7164</v>
      </c>
    </row>
    <row r="2776" spans="1:33" x14ac:dyDescent="0.3">
      <c r="A2776" t="s">
        <v>4662</v>
      </c>
      <c r="B2776" t="s">
        <v>7413</v>
      </c>
      <c r="C2776" t="s">
        <v>7304</v>
      </c>
      <c r="D2776" t="s">
        <v>22</v>
      </c>
      <c r="E2776" t="s">
        <v>66</v>
      </c>
      <c r="F2776" t="s">
        <v>19530</v>
      </c>
      <c r="G2776">
        <v>35.354177999999997</v>
      </c>
      <c r="H2776">
        <v>-106.11425300000001</v>
      </c>
      <c r="I2776" t="s">
        <v>7164</v>
      </c>
      <c r="J2776" t="s">
        <v>212</v>
      </c>
      <c r="K2776" t="s">
        <v>7187</v>
      </c>
      <c r="L2776" t="s">
        <v>7173</v>
      </c>
      <c r="M2776">
        <v>6213</v>
      </c>
      <c r="N2776" t="s">
        <v>7164</v>
      </c>
      <c r="O2776" t="s">
        <v>7164</v>
      </c>
      <c r="P2776" t="s">
        <v>7164</v>
      </c>
      <c r="R2776" t="s">
        <v>7164</v>
      </c>
      <c r="S2776" t="s">
        <v>7164</v>
      </c>
      <c r="T2776" t="s">
        <v>7164</v>
      </c>
      <c r="U2776" t="s">
        <v>7164</v>
      </c>
      <c r="V2776" t="s">
        <v>7164</v>
      </c>
      <c r="X2776" t="s">
        <v>7164</v>
      </c>
      <c r="Y2776" t="s">
        <v>7164</v>
      </c>
      <c r="Z2776" t="s">
        <v>60</v>
      </c>
      <c r="AA2776" t="s">
        <v>7191</v>
      </c>
      <c r="AB2776" t="s">
        <v>7293</v>
      </c>
      <c r="AC2776" t="s">
        <v>29</v>
      </c>
      <c r="AD2776">
        <v>2</v>
      </c>
      <c r="AE2776" t="s">
        <v>19531</v>
      </c>
      <c r="AF2776" t="s">
        <v>7164</v>
      </c>
      <c r="AG2776" t="s">
        <v>19532</v>
      </c>
    </row>
    <row r="2777" spans="1:33" x14ac:dyDescent="0.3">
      <c r="A2777" t="s">
        <v>4663</v>
      </c>
      <c r="B2777" t="s">
        <v>47</v>
      </c>
      <c r="C2777" t="s">
        <v>7351</v>
      </c>
      <c r="D2777" t="s">
        <v>88</v>
      </c>
      <c r="E2777" t="s">
        <v>66</v>
      </c>
      <c r="F2777" t="s">
        <v>19533</v>
      </c>
      <c r="G2777">
        <v>27.722636999999999</v>
      </c>
      <c r="I2777" t="s">
        <v>19534</v>
      </c>
      <c r="J2777" t="s">
        <v>79</v>
      </c>
      <c r="K2777" t="s">
        <v>7307</v>
      </c>
      <c r="L2777" t="s">
        <v>7175</v>
      </c>
      <c r="M2777">
        <v>5321</v>
      </c>
      <c r="N2777" t="s">
        <v>405</v>
      </c>
      <c r="O2777" t="s">
        <v>7371</v>
      </c>
      <c r="P2777" t="s">
        <v>7160</v>
      </c>
      <c r="Q2777">
        <v>27</v>
      </c>
      <c r="R2777" t="s">
        <v>7157</v>
      </c>
      <c r="S2777" t="s">
        <v>7279</v>
      </c>
      <c r="T2777" t="s">
        <v>2720</v>
      </c>
      <c r="U2777" t="s">
        <v>7259</v>
      </c>
      <c r="V2777" t="s">
        <v>7276</v>
      </c>
      <c r="W2777">
        <v>86</v>
      </c>
      <c r="X2777" t="s">
        <v>7161</v>
      </c>
      <c r="Y2777" t="s">
        <v>19535</v>
      </c>
      <c r="Z2777" t="s">
        <v>7178</v>
      </c>
      <c r="AA2777" t="s">
        <v>7262</v>
      </c>
      <c r="AB2777" t="s">
        <v>53</v>
      </c>
      <c r="AC2777" t="s">
        <v>7193</v>
      </c>
      <c r="AD2777">
        <v>2</v>
      </c>
      <c r="AE2777" t="s">
        <v>7164</v>
      </c>
      <c r="AF2777" t="s">
        <v>7254</v>
      </c>
      <c r="AG2777" t="s">
        <v>19536</v>
      </c>
    </row>
    <row r="2778" spans="1:33" x14ac:dyDescent="0.3">
      <c r="A2778" t="s">
        <v>4664</v>
      </c>
      <c r="B2778" t="s">
        <v>7242</v>
      </c>
      <c r="C2778" t="s">
        <v>7441</v>
      </c>
      <c r="D2778" t="s">
        <v>92</v>
      </c>
      <c r="E2778" t="s">
        <v>186</v>
      </c>
      <c r="F2778" t="s">
        <v>19537</v>
      </c>
      <c r="G2778">
        <v>31.247349</v>
      </c>
      <c r="H2778">
        <v>-108.87906700000001</v>
      </c>
      <c r="I2778" t="s">
        <v>19538</v>
      </c>
      <c r="J2778" t="s">
        <v>586</v>
      </c>
      <c r="K2778" t="s">
        <v>7223</v>
      </c>
      <c r="L2778" t="s">
        <v>7213</v>
      </c>
      <c r="M2778">
        <v>5037</v>
      </c>
      <c r="N2778" t="s">
        <v>646</v>
      </c>
      <c r="O2778" t="s">
        <v>7223</v>
      </c>
      <c r="P2778" t="s">
        <v>7317</v>
      </c>
      <c r="R2778" t="s">
        <v>7157</v>
      </c>
      <c r="S2778" t="s">
        <v>7309</v>
      </c>
      <c r="T2778" t="s">
        <v>1129</v>
      </c>
      <c r="U2778" t="s">
        <v>7307</v>
      </c>
      <c r="V2778" t="s">
        <v>7173</v>
      </c>
      <c r="X2778" t="s">
        <v>7164</v>
      </c>
      <c r="Y2778" t="s">
        <v>19539</v>
      </c>
      <c r="Z2778" t="s">
        <v>45</v>
      </c>
      <c r="AA2778" t="s">
        <v>7163</v>
      </c>
      <c r="AB2778" t="s">
        <v>132</v>
      </c>
      <c r="AC2778" t="s">
        <v>155</v>
      </c>
      <c r="AD2778">
        <v>3</v>
      </c>
      <c r="AE2778" t="s">
        <v>19540</v>
      </c>
      <c r="AF2778" t="s">
        <v>110</v>
      </c>
      <c r="AG2778" t="s">
        <v>19541</v>
      </c>
    </row>
    <row r="2779" spans="1:33" x14ac:dyDescent="0.3">
      <c r="A2779" t="s">
        <v>4665</v>
      </c>
      <c r="B2779" t="s">
        <v>8407</v>
      </c>
      <c r="C2779" t="s">
        <v>7339</v>
      </c>
      <c r="D2779" t="s">
        <v>48</v>
      </c>
      <c r="E2779" t="s">
        <v>78</v>
      </c>
      <c r="F2779" t="s">
        <v>19542</v>
      </c>
      <c r="G2779">
        <v>38.393009999999997</v>
      </c>
      <c r="H2779">
        <v>-113.27649099999999</v>
      </c>
      <c r="I2779" t="s">
        <v>7164</v>
      </c>
      <c r="J2779" t="s">
        <v>462</v>
      </c>
      <c r="K2779" t="s">
        <v>7186</v>
      </c>
      <c r="L2779" t="s">
        <v>7154</v>
      </c>
      <c r="M2779">
        <v>2561</v>
      </c>
      <c r="N2779" t="s">
        <v>1759</v>
      </c>
      <c r="O2779" t="s">
        <v>7381</v>
      </c>
      <c r="P2779" t="s">
        <v>7239</v>
      </c>
      <c r="Q2779">
        <v>69</v>
      </c>
      <c r="R2779" t="s">
        <v>7157</v>
      </c>
      <c r="S2779" t="s">
        <v>7164</v>
      </c>
      <c r="T2779" t="s">
        <v>4666</v>
      </c>
      <c r="U2779" t="s">
        <v>7280</v>
      </c>
      <c r="V2779" t="s">
        <v>7326</v>
      </c>
      <c r="W2779">
        <v>11</v>
      </c>
      <c r="X2779" t="s">
        <v>7164</v>
      </c>
      <c r="Y2779" t="s">
        <v>19543</v>
      </c>
      <c r="Z2779" t="s">
        <v>70</v>
      </c>
      <c r="AA2779" t="s">
        <v>139</v>
      </c>
      <c r="AB2779" t="s">
        <v>132</v>
      </c>
      <c r="AC2779" t="s">
        <v>7178</v>
      </c>
      <c r="AD2779">
        <v>4</v>
      </c>
      <c r="AE2779" t="s">
        <v>19544</v>
      </c>
      <c r="AF2779" t="s">
        <v>110</v>
      </c>
      <c r="AG2779" t="s">
        <v>19545</v>
      </c>
    </row>
    <row r="2780" spans="1:33" x14ac:dyDescent="0.3">
      <c r="A2780" t="s">
        <v>4667</v>
      </c>
      <c r="B2780" t="s">
        <v>7433</v>
      </c>
      <c r="C2780" t="s">
        <v>7304</v>
      </c>
      <c r="D2780" t="s">
        <v>88</v>
      </c>
      <c r="E2780" t="s">
        <v>186</v>
      </c>
      <c r="F2780" t="s">
        <v>19546</v>
      </c>
      <c r="G2780">
        <v>47.931947000000001</v>
      </c>
      <c r="H2780">
        <v>-106.32970299999999</v>
      </c>
      <c r="I2780" t="s">
        <v>19547</v>
      </c>
      <c r="J2780" t="s">
        <v>49</v>
      </c>
      <c r="K2780" t="s">
        <v>7249</v>
      </c>
      <c r="L2780" t="s">
        <v>7247</v>
      </c>
      <c r="M2780">
        <v>6265</v>
      </c>
      <c r="N2780" t="s">
        <v>2588</v>
      </c>
      <c r="O2780" t="s">
        <v>7259</v>
      </c>
      <c r="P2780" t="s">
        <v>7189</v>
      </c>
      <c r="Q2780">
        <v>50</v>
      </c>
      <c r="R2780" t="s">
        <v>7299</v>
      </c>
      <c r="S2780" t="s">
        <v>7161</v>
      </c>
      <c r="T2780" t="s">
        <v>3132</v>
      </c>
      <c r="U2780" t="s">
        <v>7159</v>
      </c>
      <c r="V2780" t="s">
        <v>41</v>
      </c>
      <c r="W2780">
        <v>56</v>
      </c>
      <c r="X2780" t="s">
        <v>7237</v>
      </c>
      <c r="Y2780" t="s">
        <v>7164</v>
      </c>
      <c r="Z2780" t="s">
        <v>7205</v>
      </c>
      <c r="AA2780" t="s">
        <v>7217</v>
      </c>
      <c r="AB2780" t="s">
        <v>7229</v>
      </c>
      <c r="AC2780" t="s">
        <v>7178</v>
      </c>
      <c r="AD2780">
        <v>2</v>
      </c>
      <c r="AE2780" t="s">
        <v>19548</v>
      </c>
      <c r="AF2780" t="s">
        <v>7254</v>
      </c>
      <c r="AG2780" t="s">
        <v>19549</v>
      </c>
    </row>
    <row r="2781" spans="1:33" x14ac:dyDescent="0.3">
      <c r="A2781" t="s">
        <v>4668</v>
      </c>
      <c r="B2781" t="s">
        <v>479</v>
      </c>
      <c r="C2781" t="s">
        <v>7958</v>
      </c>
      <c r="D2781" t="s">
        <v>100</v>
      </c>
      <c r="E2781" t="s">
        <v>112</v>
      </c>
      <c r="F2781" t="s">
        <v>19550</v>
      </c>
      <c r="G2781">
        <v>26.129190999999999</v>
      </c>
      <c r="H2781">
        <v>-119.570069</v>
      </c>
      <c r="I2781" t="s">
        <v>19551</v>
      </c>
      <c r="J2781" t="s">
        <v>276</v>
      </c>
      <c r="K2781" t="s">
        <v>7236</v>
      </c>
      <c r="L2781" t="s">
        <v>7226</v>
      </c>
      <c r="N2781" t="s">
        <v>2718</v>
      </c>
      <c r="O2781" t="s">
        <v>7159</v>
      </c>
      <c r="P2781" t="s">
        <v>7203</v>
      </c>
      <c r="R2781" t="s">
        <v>7373</v>
      </c>
      <c r="S2781" t="s">
        <v>7164</v>
      </c>
      <c r="T2781" t="s">
        <v>1536</v>
      </c>
      <c r="U2781" t="s">
        <v>7186</v>
      </c>
      <c r="V2781" t="s">
        <v>7189</v>
      </c>
      <c r="W2781">
        <v>10</v>
      </c>
      <c r="X2781" t="s">
        <v>7260</v>
      </c>
      <c r="Y2781" t="s">
        <v>7178</v>
      </c>
      <c r="Z2781" t="s">
        <v>7607</v>
      </c>
      <c r="AA2781" t="s">
        <v>7228</v>
      </c>
      <c r="AB2781" t="s">
        <v>7164</v>
      </c>
      <c r="AC2781" t="s">
        <v>155</v>
      </c>
      <c r="AE2781" t="s">
        <v>19552</v>
      </c>
      <c r="AF2781" t="s">
        <v>7254</v>
      </c>
      <c r="AG2781" t="s">
        <v>19553</v>
      </c>
    </row>
    <row r="2782" spans="1:33" x14ac:dyDescent="0.3">
      <c r="A2782" t="s">
        <v>4669</v>
      </c>
      <c r="B2782" t="s">
        <v>382</v>
      </c>
      <c r="C2782" t="s">
        <v>7197</v>
      </c>
      <c r="D2782" t="s">
        <v>38</v>
      </c>
      <c r="E2782" t="s">
        <v>93</v>
      </c>
      <c r="F2782" t="s">
        <v>19554</v>
      </c>
      <c r="G2782">
        <v>46.772674000000002</v>
      </c>
      <c r="H2782">
        <v>-88.002212</v>
      </c>
      <c r="I2782" t="s">
        <v>19555</v>
      </c>
      <c r="J2782" t="s">
        <v>750</v>
      </c>
      <c r="K2782" t="s">
        <v>7249</v>
      </c>
      <c r="L2782" t="s">
        <v>7188</v>
      </c>
      <c r="M2782">
        <v>8443</v>
      </c>
      <c r="N2782" t="s">
        <v>2190</v>
      </c>
      <c r="O2782" t="s">
        <v>7307</v>
      </c>
      <c r="P2782" t="s">
        <v>7189</v>
      </c>
      <c r="Q2782">
        <v>60</v>
      </c>
      <c r="R2782" t="s">
        <v>34</v>
      </c>
      <c r="S2782" t="s">
        <v>35</v>
      </c>
      <c r="T2782" t="s">
        <v>4666</v>
      </c>
      <c r="U2782" t="s">
        <v>7238</v>
      </c>
      <c r="V2782" t="s">
        <v>41</v>
      </c>
      <c r="W2782">
        <v>78</v>
      </c>
      <c r="X2782" t="s">
        <v>7157</v>
      </c>
      <c r="Y2782" t="s">
        <v>19556</v>
      </c>
      <c r="Z2782" t="s">
        <v>7607</v>
      </c>
      <c r="AA2782" t="s">
        <v>109</v>
      </c>
      <c r="AB2782" t="s">
        <v>7336</v>
      </c>
      <c r="AC2782" t="s">
        <v>7230</v>
      </c>
      <c r="AD2782">
        <v>3</v>
      </c>
      <c r="AE2782" t="s">
        <v>19557</v>
      </c>
      <c r="AF2782" t="s">
        <v>7207</v>
      </c>
      <c r="AG2782" t="s">
        <v>19558</v>
      </c>
    </row>
    <row r="2783" spans="1:33" x14ac:dyDescent="0.3">
      <c r="A2783" t="s">
        <v>4670</v>
      </c>
      <c r="B2783" t="s">
        <v>7338</v>
      </c>
      <c r="C2783" t="s">
        <v>7945</v>
      </c>
      <c r="D2783" t="s">
        <v>22</v>
      </c>
      <c r="E2783" t="s">
        <v>31</v>
      </c>
      <c r="F2783" t="s">
        <v>19559</v>
      </c>
      <c r="G2783">
        <v>36.485075999999999</v>
      </c>
      <c r="H2783">
        <v>-79.687254999999993</v>
      </c>
      <c r="I2783" t="s">
        <v>19560</v>
      </c>
      <c r="J2783" t="s">
        <v>67</v>
      </c>
      <c r="K2783" t="s">
        <v>7249</v>
      </c>
      <c r="L2783" t="s">
        <v>7154</v>
      </c>
      <c r="M2783">
        <v>9555</v>
      </c>
      <c r="N2783" t="s">
        <v>2286</v>
      </c>
      <c r="O2783" t="s">
        <v>7222</v>
      </c>
      <c r="P2783" t="s">
        <v>7326</v>
      </c>
      <c r="Q2783">
        <v>36</v>
      </c>
      <c r="R2783" t="s">
        <v>7299</v>
      </c>
      <c r="S2783" t="s">
        <v>85</v>
      </c>
      <c r="T2783" t="s">
        <v>699</v>
      </c>
      <c r="U2783" t="s">
        <v>7171</v>
      </c>
      <c r="V2783" t="s">
        <v>7226</v>
      </c>
      <c r="W2783">
        <v>18</v>
      </c>
      <c r="X2783" t="s">
        <v>7157</v>
      </c>
      <c r="Y2783" t="s">
        <v>19561</v>
      </c>
      <c r="Z2783" t="s">
        <v>27</v>
      </c>
      <c r="AA2783" t="s">
        <v>7217</v>
      </c>
      <c r="AB2783" t="s">
        <v>7164</v>
      </c>
      <c r="AC2783" t="s">
        <v>62</v>
      </c>
      <c r="AD2783">
        <v>2</v>
      </c>
      <c r="AE2783" t="s">
        <v>19562</v>
      </c>
      <c r="AF2783" t="s">
        <v>7195</v>
      </c>
      <c r="AG2783" t="s">
        <v>19563</v>
      </c>
    </row>
    <row r="2784" spans="1:33" x14ac:dyDescent="0.3">
      <c r="A2784" t="s">
        <v>4671</v>
      </c>
      <c r="B2784" t="s">
        <v>935</v>
      </c>
      <c r="C2784" t="s">
        <v>19564</v>
      </c>
      <c r="D2784" t="s">
        <v>48</v>
      </c>
      <c r="E2784" t="s">
        <v>23</v>
      </c>
      <c r="F2784" t="s">
        <v>19565</v>
      </c>
      <c r="G2784">
        <v>32.880012999999998</v>
      </c>
      <c r="H2784">
        <v>-109.653865</v>
      </c>
      <c r="I2784" t="s">
        <v>19566</v>
      </c>
      <c r="J2784" t="s">
        <v>73</v>
      </c>
      <c r="K2784" t="s">
        <v>7153</v>
      </c>
      <c r="L2784" t="s">
        <v>7213</v>
      </c>
      <c r="M2784">
        <v>9660</v>
      </c>
      <c r="N2784" t="s">
        <v>1026</v>
      </c>
      <c r="O2784" t="s">
        <v>7186</v>
      </c>
      <c r="P2784" t="s">
        <v>7154</v>
      </c>
      <c r="Q2784">
        <v>56</v>
      </c>
      <c r="R2784" t="s">
        <v>59</v>
      </c>
      <c r="S2784" t="s">
        <v>7164</v>
      </c>
      <c r="T2784" t="s">
        <v>1100</v>
      </c>
      <c r="U2784" t="s">
        <v>7361</v>
      </c>
      <c r="V2784" t="s">
        <v>7247</v>
      </c>
      <c r="W2784">
        <v>57</v>
      </c>
      <c r="X2784" t="s">
        <v>7157</v>
      </c>
      <c r="Y2784" t="s">
        <v>19567</v>
      </c>
      <c r="Z2784" t="s">
        <v>116</v>
      </c>
      <c r="AA2784" t="s">
        <v>7393</v>
      </c>
      <c r="AB2784" t="s">
        <v>7363</v>
      </c>
      <c r="AC2784" t="s">
        <v>7394</v>
      </c>
      <c r="AD2784">
        <v>4</v>
      </c>
      <c r="AE2784" t="s">
        <v>19568</v>
      </c>
      <c r="AF2784" t="s">
        <v>7195</v>
      </c>
      <c r="AG2784" t="s">
        <v>19569</v>
      </c>
    </row>
    <row r="2785" spans="1:33" x14ac:dyDescent="0.3">
      <c r="A2785" t="s">
        <v>4672</v>
      </c>
      <c r="B2785" t="s">
        <v>8155</v>
      </c>
      <c r="C2785" t="s">
        <v>7958</v>
      </c>
      <c r="D2785" t="s">
        <v>92</v>
      </c>
      <c r="E2785" t="s">
        <v>55</v>
      </c>
      <c r="F2785" t="s">
        <v>19570</v>
      </c>
      <c r="G2785">
        <v>41.580804000000001</v>
      </c>
      <c r="H2785">
        <v>-106.3875</v>
      </c>
      <c r="I2785" t="s">
        <v>19571</v>
      </c>
      <c r="J2785" t="s">
        <v>228</v>
      </c>
      <c r="K2785" t="s">
        <v>7187</v>
      </c>
      <c r="L2785" t="s">
        <v>7224</v>
      </c>
      <c r="M2785">
        <v>1839</v>
      </c>
      <c r="N2785" t="s">
        <v>3923</v>
      </c>
      <c r="O2785" t="s">
        <v>7202</v>
      </c>
      <c r="P2785" t="s">
        <v>7348</v>
      </c>
      <c r="Q2785">
        <v>26</v>
      </c>
      <c r="R2785" t="s">
        <v>43</v>
      </c>
      <c r="S2785" t="s">
        <v>7178</v>
      </c>
      <c r="T2785" t="s">
        <v>7164</v>
      </c>
      <c r="U2785" t="s">
        <v>7164</v>
      </c>
      <c r="V2785" t="s">
        <v>7164</v>
      </c>
      <c r="X2785" t="s">
        <v>7164</v>
      </c>
      <c r="Y2785" t="s">
        <v>7164</v>
      </c>
      <c r="Z2785" t="s">
        <v>60</v>
      </c>
      <c r="AA2785" t="s">
        <v>52</v>
      </c>
      <c r="AB2785" t="s">
        <v>7178</v>
      </c>
      <c r="AC2785" t="s">
        <v>7394</v>
      </c>
      <c r="AD2785">
        <v>0</v>
      </c>
      <c r="AE2785" t="s">
        <v>19572</v>
      </c>
      <c r="AF2785" t="s">
        <v>7165</v>
      </c>
      <c r="AG2785" t="s">
        <v>19573</v>
      </c>
    </row>
    <row r="2786" spans="1:33" x14ac:dyDescent="0.3">
      <c r="A2786" t="s">
        <v>4673</v>
      </c>
      <c r="B2786" t="s">
        <v>126</v>
      </c>
      <c r="C2786" t="s">
        <v>180</v>
      </c>
      <c r="D2786" t="s">
        <v>77</v>
      </c>
      <c r="E2786" t="s">
        <v>55</v>
      </c>
      <c r="F2786" t="s">
        <v>19574</v>
      </c>
      <c r="G2786">
        <v>43.343265000000002</v>
      </c>
      <c r="H2786">
        <v>-89.034698000000006</v>
      </c>
      <c r="I2786" t="s">
        <v>19575</v>
      </c>
      <c r="J2786" t="s">
        <v>24</v>
      </c>
      <c r="K2786" t="s">
        <v>7156</v>
      </c>
      <c r="L2786" t="s">
        <v>7160</v>
      </c>
      <c r="M2786">
        <v>2822</v>
      </c>
      <c r="N2786" t="s">
        <v>7164</v>
      </c>
      <c r="O2786" t="s">
        <v>7164</v>
      </c>
      <c r="P2786" t="s">
        <v>7164</v>
      </c>
      <c r="R2786" t="s">
        <v>7164</v>
      </c>
      <c r="S2786" t="s">
        <v>7164</v>
      </c>
      <c r="T2786" t="s">
        <v>7164</v>
      </c>
      <c r="U2786" t="s">
        <v>7164</v>
      </c>
      <c r="V2786" t="s">
        <v>7164</v>
      </c>
      <c r="X2786" t="s">
        <v>7164</v>
      </c>
      <c r="Y2786" t="s">
        <v>7164</v>
      </c>
      <c r="Z2786" t="s">
        <v>116</v>
      </c>
      <c r="AA2786" t="s">
        <v>7217</v>
      </c>
      <c r="AB2786" t="s">
        <v>7229</v>
      </c>
      <c r="AC2786" t="s">
        <v>155</v>
      </c>
      <c r="AD2786">
        <v>1</v>
      </c>
      <c r="AE2786" t="s">
        <v>19576</v>
      </c>
      <c r="AF2786" t="s">
        <v>7164</v>
      </c>
      <c r="AG2786" t="s">
        <v>19577</v>
      </c>
    </row>
    <row r="2787" spans="1:33" x14ac:dyDescent="0.3">
      <c r="A2787" t="s">
        <v>4674</v>
      </c>
      <c r="B2787" t="s">
        <v>7357</v>
      </c>
      <c r="C2787" t="s">
        <v>7552</v>
      </c>
      <c r="D2787" t="s">
        <v>65</v>
      </c>
      <c r="E2787" t="s">
        <v>66</v>
      </c>
      <c r="F2787" t="s">
        <v>19578</v>
      </c>
      <c r="G2787">
        <v>35.706924999999998</v>
      </c>
      <c r="H2787">
        <v>-100.92859199999999</v>
      </c>
      <c r="I2787" t="s">
        <v>19579</v>
      </c>
      <c r="J2787" t="s">
        <v>247</v>
      </c>
      <c r="K2787" t="s">
        <v>7259</v>
      </c>
      <c r="L2787" t="s">
        <v>7224</v>
      </c>
      <c r="M2787">
        <v>8672</v>
      </c>
      <c r="N2787" t="s">
        <v>1665</v>
      </c>
      <c r="O2787" t="s">
        <v>7159</v>
      </c>
      <c r="P2787" t="s">
        <v>7160</v>
      </c>
      <c r="Q2787">
        <v>66</v>
      </c>
      <c r="R2787" t="s">
        <v>7237</v>
      </c>
      <c r="S2787" t="s">
        <v>41</v>
      </c>
      <c r="T2787" t="s">
        <v>313</v>
      </c>
      <c r="U2787" t="s">
        <v>7202</v>
      </c>
      <c r="V2787" t="s">
        <v>7482</v>
      </c>
      <c r="W2787">
        <v>37</v>
      </c>
      <c r="X2787" t="s">
        <v>7299</v>
      </c>
      <c r="Y2787" t="s">
        <v>19580</v>
      </c>
      <c r="Z2787" t="s">
        <v>7375</v>
      </c>
      <c r="AA2787" t="s">
        <v>52</v>
      </c>
      <c r="AB2787" t="s">
        <v>132</v>
      </c>
      <c r="AC2787" t="s">
        <v>29</v>
      </c>
      <c r="AD2787">
        <v>5</v>
      </c>
      <c r="AE2787" t="s">
        <v>19581</v>
      </c>
      <c r="AF2787" t="s">
        <v>7207</v>
      </c>
      <c r="AG2787" t="s">
        <v>7164</v>
      </c>
    </row>
    <row r="2788" spans="1:33" x14ac:dyDescent="0.3">
      <c r="A2788" t="s">
        <v>4675</v>
      </c>
      <c r="B2788" t="s">
        <v>7303</v>
      </c>
      <c r="C2788" t="s">
        <v>7233</v>
      </c>
      <c r="D2788" t="s">
        <v>77</v>
      </c>
      <c r="E2788" t="s">
        <v>72</v>
      </c>
      <c r="F2788" t="s">
        <v>19582</v>
      </c>
      <c r="G2788">
        <v>25.146215000000002</v>
      </c>
      <c r="H2788">
        <v>-100.18968</v>
      </c>
      <c r="I2788" t="s">
        <v>19583</v>
      </c>
      <c r="J2788" t="s">
        <v>750</v>
      </c>
      <c r="K2788" t="s">
        <v>7342</v>
      </c>
      <c r="L2788" t="s">
        <v>7382</v>
      </c>
      <c r="M2788">
        <v>2970</v>
      </c>
      <c r="N2788" t="s">
        <v>3089</v>
      </c>
      <c r="O2788" t="s">
        <v>7334</v>
      </c>
      <c r="P2788" t="s">
        <v>7203</v>
      </c>
      <c r="Q2788">
        <v>59</v>
      </c>
      <c r="R2788" t="s">
        <v>7161</v>
      </c>
      <c r="S2788" t="s">
        <v>7158</v>
      </c>
      <c r="T2788" t="s">
        <v>3179</v>
      </c>
      <c r="U2788" t="s">
        <v>7249</v>
      </c>
      <c r="V2788" t="s">
        <v>7189</v>
      </c>
      <c r="W2788">
        <v>40</v>
      </c>
      <c r="X2788" t="s">
        <v>7157</v>
      </c>
      <c r="Y2788" t="s">
        <v>19584</v>
      </c>
      <c r="Z2788" t="s">
        <v>215</v>
      </c>
      <c r="AA2788" t="s">
        <v>7163</v>
      </c>
      <c r="AB2788" t="s">
        <v>7336</v>
      </c>
      <c r="AC2788" t="s">
        <v>7328</v>
      </c>
      <c r="AD2788">
        <v>1</v>
      </c>
      <c r="AE2788" t="s">
        <v>19585</v>
      </c>
      <c r="AF2788" t="s">
        <v>103</v>
      </c>
      <c r="AG2788" t="s">
        <v>19586</v>
      </c>
    </row>
    <row r="2789" spans="1:33" x14ac:dyDescent="0.3">
      <c r="A2789" t="s">
        <v>4676</v>
      </c>
      <c r="B2789" t="s">
        <v>7433</v>
      </c>
      <c r="C2789" t="s">
        <v>7388</v>
      </c>
      <c r="D2789" t="s">
        <v>48</v>
      </c>
      <c r="E2789" t="s">
        <v>39</v>
      </c>
      <c r="F2789" t="s">
        <v>19587</v>
      </c>
      <c r="G2789">
        <v>27.664228000000001</v>
      </c>
      <c r="H2789">
        <v>-105.828971</v>
      </c>
      <c r="I2789" t="s">
        <v>19588</v>
      </c>
      <c r="J2789" t="s">
        <v>419</v>
      </c>
      <c r="K2789" t="s">
        <v>7965</v>
      </c>
      <c r="L2789" t="s">
        <v>41</v>
      </c>
      <c r="M2789">
        <v>1755</v>
      </c>
      <c r="N2789" t="s">
        <v>1962</v>
      </c>
      <c r="O2789" t="s">
        <v>7277</v>
      </c>
      <c r="P2789" t="s">
        <v>7348</v>
      </c>
      <c r="Q2789">
        <v>162</v>
      </c>
      <c r="R2789" t="s">
        <v>7372</v>
      </c>
      <c r="S2789" t="s">
        <v>7164</v>
      </c>
      <c r="T2789" t="s">
        <v>150</v>
      </c>
      <c r="U2789" t="s">
        <v>7280</v>
      </c>
      <c r="V2789" t="s">
        <v>7400</v>
      </c>
      <c r="W2789">
        <v>51</v>
      </c>
      <c r="X2789" t="s">
        <v>7299</v>
      </c>
      <c r="Y2789" t="s">
        <v>19589</v>
      </c>
      <c r="Z2789" t="s">
        <v>7318</v>
      </c>
      <c r="AA2789" t="s">
        <v>7163</v>
      </c>
      <c r="AB2789" t="s">
        <v>7192</v>
      </c>
      <c r="AC2789" t="s">
        <v>7178</v>
      </c>
      <c r="AD2789">
        <v>0</v>
      </c>
      <c r="AE2789" t="s">
        <v>19590</v>
      </c>
      <c r="AF2789" t="s">
        <v>7180</v>
      </c>
      <c r="AG2789" t="s">
        <v>19591</v>
      </c>
    </row>
    <row r="2790" spans="1:33" x14ac:dyDescent="0.3">
      <c r="A2790" t="s">
        <v>4677</v>
      </c>
      <c r="B2790" t="s">
        <v>267</v>
      </c>
      <c r="C2790" t="s">
        <v>8059</v>
      </c>
      <c r="D2790" t="s">
        <v>100</v>
      </c>
      <c r="E2790" t="s">
        <v>55</v>
      </c>
      <c r="F2790" t="s">
        <v>19592</v>
      </c>
      <c r="G2790">
        <v>47.554940000000002</v>
      </c>
      <c r="H2790">
        <v>-93.985958999999994</v>
      </c>
      <c r="I2790" t="s">
        <v>19593</v>
      </c>
      <c r="J2790" t="s">
        <v>228</v>
      </c>
      <c r="K2790" t="s">
        <v>7280</v>
      </c>
      <c r="L2790" t="s">
        <v>7382</v>
      </c>
      <c r="M2790">
        <v>1772</v>
      </c>
      <c r="N2790" t="s">
        <v>3298</v>
      </c>
      <c r="O2790" t="s">
        <v>7223</v>
      </c>
      <c r="P2790" t="s">
        <v>7224</v>
      </c>
      <c r="R2790" t="s">
        <v>7157</v>
      </c>
      <c r="S2790" t="s">
        <v>85</v>
      </c>
      <c r="T2790" t="s">
        <v>2536</v>
      </c>
      <c r="U2790" t="s">
        <v>7288</v>
      </c>
      <c r="V2790" t="s">
        <v>7289</v>
      </c>
      <c r="X2790" t="s">
        <v>7161</v>
      </c>
      <c r="Y2790" t="s">
        <v>19594</v>
      </c>
      <c r="Z2790" t="s">
        <v>7270</v>
      </c>
      <c r="AA2790" t="s">
        <v>7393</v>
      </c>
      <c r="AB2790" t="s">
        <v>7229</v>
      </c>
      <c r="AC2790" t="s">
        <v>7394</v>
      </c>
      <c r="AD2790">
        <v>1</v>
      </c>
      <c r="AE2790" t="s">
        <v>19595</v>
      </c>
      <c r="AF2790" t="s">
        <v>7164</v>
      </c>
      <c r="AG2790" t="s">
        <v>19596</v>
      </c>
    </row>
    <row r="2791" spans="1:33" x14ac:dyDescent="0.3">
      <c r="A2791" t="s">
        <v>4678</v>
      </c>
      <c r="B2791" t="s">
        <v>676</v>
      </c>
      <c r="C2791" t="s">
        <v>7558</v>
      </c>
      <c r="D2791" t="s">
        <v>92</v>
      </c>
      <c r="E2791" t="s">
        <v>72</v>
      </c>
      <c r="F2791" t="s">
        <v>19597</v>
      </c>
      <c r="G2791">
        <v>46.635739000000001</v>
      </c>
      <c r="H2791">
        <v>-74.885351999999997</v>
      </c>
      <c r="I2791" t="s">
        <v>19598</v>
      </c>
      <c r="J2791" t="s">
        <v>586</v>
      </c>
      <c r="K2791" t="s">
        <v>7236</v>
      </c>
      <c r="L2791" t="s">
        <v>7400</v>
      </c>
      <c r="M2791">
        <v>2569</v>
      </c>
      <c r="N2791" t="s">
        <v>7164</v>
      </c>
      <c r="O2791" t="s">
        <v>7164</v>
      </c>
      <c r="P2791" t="s">
        <v>7164</v>
      </c>
      <c r="R2791" t="s">
        <v>7164</v>
      </c>
      <c r="S2791" t="s">
        <v>7164</v>
      </c>
      <c r="T2791" t="s">
        <v>4359</v>
      </c>
      <c r="U2791" t="s">
        <v>7280</v>
      </c>
      <c r="V2791" t="s">
        <v>7382</v>
      </c>
      <c r="W2791">
        <v>13</v>
      </c>
      <c r="X2791" t="s">
        <v>7178</v>
      </c>
      <c r="Y2791" t="s">
        <v>19599</v>
      </c>
      <c r="Z2791" t="s">
        <v>215</v>
      </c>
      <c r="AA2791" t="s">
        <v>7262</v>
      </c>
      <c r="AB2791" t="s">
        <v>98</v>
      </c>
      <c r="AC2791" t="s">
        <v>7193</v>
      </c>
      <c r="AD2791">
        <v>-2</v>
      </c>
      <c r="AE2791" t="s">
        <v>19600</v>
      </c>
      <c r="AF2791" t="s">
        <v>7191</v>
      </c>
      <c r="AG2791" t="s">
        <v>7164</v>
      </c>
    </row>
    <row r="2792" spans="1:33" x14ac:dyDescent="0.3">
      <c r="A2792" t="s">
        <v>4679</v>
      </c>
      <c r="B2792" t="s">
        <v>47</v>
      </c>
      <c r="C2792" t="s">
        <v>7219</v>
      </c>
      <c r="D2792" t="s">
        <v>48</v>
      </c>
      <c r="E2792" t="s">
        <v>39</v>
      </c>
      <c r="F2792" t="s">
        <v>19601</v>
      </c>
      <c r="G2792">
        <v>45.869504999999997</v>
      </c>
      <c r="H2792">
        <v>-79.887028000000001</v>
      </c>
      <c r="I2792" t="s">
        <v>19602</v>
      </c>
      <c r="J2792" t="s">
        <v>315</v>
      </c>
      <c r="K2792" t="s">
        <v>7481</v>
      </c>
      <c r="L2792" t="s">
        <v>7482</v>
      </c>
      <c r="M2792">
        <v>6004</v>
      </c>
      <c r="N2792" t="s">
        <v>580</v>
      </c>
      <c r="O2792" t="s">
        <v>7450</v>
      </c>
      <c r="P2792" t="s">
        <v>7348</v>
      </c>
      <c r="Q2792">
        <v>42</v>
      </c>
      <c r="R2792" t="s">
        <v>7237</v>
      </c>
      <c r="S2792" t="s">
        <v>35</v>
      </c>
      <c r="T2792" t="s">
        <v>7164</v>
      </c>
      <c r="U2792" t="s">
        <v>7164</v>
      </c>
      <c r="V2792" t="s">
        <v>7164</v>
      </c>
      <c r="X2792" t="s">
        <v>7164</v>
      </c>
      <c r="Y2792" t="s">
        <v>7164</v>
      </c>
      <c r="Z2792" t="s">
        <v>7205</v>
      </c>
      <c r="AA2792" t="s">
        <v>7228</v>
      </c>
      <c r="AB2792" t="s">
        <v>7178</v>
      </c>
      <c r="AC2792" t="s">
        <v>7193</v>
      </c>
      <c r="AD2792">
        <v>3</v>
      </c>
      <c r="AE2792" t="s">
        <v>7164</v>
      </c>
      <c r="AF2792" t="s">
        <v>7403</v>
      </c>
      <c r="AG2792" t="s">
        <v>19603</v>
      </c>
    </row>
    <row r="2793" spans="1:33" x14ac:dyDescent="0.3">
      <c r="A2793" t="s">
        <v>4680</v>
      </c>
      <c r="B2793" t="s">
        <v>7357</v>
      </c>
      <c r="C2793" t="s">
        <v>7388</v>
      </c>
      <c r="D2793" t="s">
        <v>48</v>
      </c>
      <c r="E2793" t="s">
        <v>72</v>
      </c>
      <c r="F2793" t="s">
        <v>19604</v>
      </c>
      <c r="G2793">
        <v>38.361325999999998</v>
      </c>
      <c r="H2793">
        <v>-94.271319000000005</v>
      </c>
      <c r="I2793" t="s">
        <v>19605</v>
      </c>
      <c r="J2793" t="s">
        <v>315</v>
      </c>
      <c r="K2793" t="s">
        <v>7371</v>
      </c>
      <c r="L2793" t="s">
        <v>7308</v>
      </c>
      <c r="M2793">
        <v>8050</v>
      </c>
      <c r="N2793" t="s">
        <v>7164</v>
      </c>
      <c r="O2793" t="s">
        <v>7164</v>
      </c>
      <c r="P2793" t="s">
        <v>7164</v>
      </c>
      <c r="R2793" t="s">
        <v>7164</v>
      </c>
      <c r="S2793" t="s">
        <v>7164</v>
      </c>
      <c r="T2793" t="s">
        <v>984</v>
      </c>
      <c r="U2793" t="s">
        <v>7155</v>
      </c>
      <c r="V2793" t="s">
        <v>7326</v>
      </c>
      <c r="W2793">
        <v>52</v>
      </c>
      <c r="X2793" t="s">
        <v>7260</v>
      </c>
      <c r="Y2793" t="s">
        <v>19606</v>
      </c>
      <c r="Z2793" t="s">
        <v>70</v>
      </c>
      <c r="AA2793" t="s">
        <v>7217</v>
      </c>
      <c r="AB2793" t="s">
        <v>7178</v>
      </c>
      <c r="AC2793" t="s">
        <v>7328</v>
      </c>
      <c r="AD2793">
        <v>1</v>
      </c>
      <c r="AE2793" t="s">
        <v>7164</v>
      </c>
      <c r="AF2793" t="s">
        <v>7180</v>
      </c>
      <c r="AG2793" t="s">
        <v>19607</v>
      </c>
    </row>
    <row r="2794" spans="1:33" x14ac:dyDescent="0.3">
      <c r="A2794" t="s">
        <v>4681</v>
      </c>
      <c r="B2794" t="s">
        <v>8219</v>
      </c>
      <c r="C2794" t="s">
        <v>220</v>
      </c>
      <c r="D2794" t="s">
        <v>88</v>
      </c>
      <c r="E2794" t="s">
        <v>66</v>
      </c>
      <c r="F2794" t="s">
        <v>19608</v>
      </c>
      <c r="G2794">
        <v>36.733935000000002</v>
      </c>
      <c r="H2794">
        <v>-75.386402000000004</v>
      </c>
      <c r="I2794" t="s">
        <v>19609</v>
      </c>
      <c r="J2794" t="s">
        <v>243</v>
      </c>
      <c r="K2794" t="s">
        <v>7156</v>
      </c>
      <c r="L2794" t="s">
        <v>7226</v>
      </c>
      <c r="M2794">
        <v>6863</v>
      </c>
      <c r="N2794" t="s">
        <v>7164</v>
      </c>
      <c r="O2794" t="s">
        <v>7164</v>
      </c>
      <c r="P2794" t="s">
        <v>7164</v>
      </c>
      <c r="R2794" t="s">
        <v>7164</v>
      </c>
      <c r="S2794" t="s">
        <v>7164</v>
      </c>
      <c r="T2794" t="s">
        <v>2986</v>
      </c>
      <c r="U2794" t="s">
        <v>7236</v>
      </c>
      <c r="V2794" t="s">
        <v>7247</v>
      </c>
      <c r="W2794">
        <v>72</v>
      </c>
      <c r="X2794" t="s">
        <v>7237</v>
      </c>
      <c r="Y2794" t="s">
        <v>19610</v>
      </c>
      <c r="Z2794" t="s">
        <v>7270</v>
      </c>
      <c r="AA2794" t="s">
        <v>7191</v>
      </c>
      <c r="AB2794" t="s">
        <v>7336</v>
      </c>
      <c r="AC2794" t="s">
        <v>7178</v>
      </c>
      <c r="AD2794">
        <v>5</v>
      </c>
      <c r="AE2794" t="s">
        <v>19611</v>
      </c>
      <c r="AF2794" t="s">
        <v>7180</v>
      </c>
      <c r="AG2794" t="s">
        <v>19612</v>
      </c>
    </row>
    <row r="2795" spans="1:33" x14ac:dyDescent="0.3">
      <c r="A2795" t="s">
        <v>4682</v>
      </c>
      <c r="B2795" t="s">
        <v>7295</v>
      </c>
      <c r="C2795" t="s">
        <v>7958</v>
      </c>
      <c r="D2795" t="s">
        <v>22</v>
      </c>
      <c r="E2795" t="s">
        <v>78</v>
      </c>
      <c r="F2795" t="s">
        <v>19613</v>
      </c>
      <c r="G2795">
        <v>47.879137999999998</v>
      </c>
      <c r="H2795">
        <v>-74.693887000000004</v>
      </c>
      <c r="I2795" t="s">
        <v>19614</v>
      </c>
      <c r="J2795" t="s">
        <v>234</v>
      </c>
      <c r="K2795" t="s">
        <v>7225</v>
      </c>
      <c r="L2795" t="s">
        <v>7276</v>
      </c>
      <c r="M2795">
        <v>6512</v>
      </c>
      <c r="N2795" t="s">
        <v>1251</v>
      </c>
      <c r="O2795" t="s">
        <v>7449</v>
      </c>
      <c r="P2795" t="s">
        <v>7391</v>
      </c>
      <c r="Q2795">
        <v>66</v>
      </c>
      <c r="R2795" t="s">
        <v>7278</v>
      </c>
      <c r="S2795" t="s">
        <v>34</v>
      </c>
      <c r="T2795" t="s">
        <v>4683</v>
      </c>
      <c r="U2795" t="s">
        <v>7288</v>
      </c>
      <c r="V2795" t="s">
        <v>7173</v>
      </c>
      <c r="W2795">
        <v>54</v>
      </c>
      <c r="X2795" t="s">
        <v>7161</v>
      </c>
      <c r="Y2795" t="s">
        <v>19615</v>
      </c>
      <c r="Z2795" t="s">
        <v>60</v>
      </c>
      <c r="AA2795" t="s">
        <v>7228</v>
      </c>
      <c r="AB2795" t="s">
        <v>7271</v>
      </c>
      <c r="AC2795" t="s">
        <v>7178</v>
      </c>
      <c r="AD2795">
        <v>5</v>
      </c>
      <c r="AE2795" t="s">
        <v>19616</v>
      </c>
      <c r="AF2795" t="s">
        <v>7164</v>
      </c>
      <c r="AG2795" t="s">
        <v>19617</v>
      </c>
    </row>
    <row r="2796" spans="1:33" x14ac:dyDescent="0.3">
      <c r="A2796" t="s">
        <v>3813</v>
      </c>
      <c r="B2796" t="s">
        <v>7284</v>
      </c>
      <c r="C2796" t="s">
        <v>7150</v>
      </c>
      <c r="D2796" t="s">
        <v>88</v>
      </c>
      <c r="E2796" t="s">
        <v>72</v>
      </c>
      <c r="F2796" t="s">
        <v>16302</v>
      </c>
      <c r="H2796">
        <v>-103.398428</v>
      </c>
      <c r="I2796" t="s">
        <v>16303</v>
      </c>
      <c r="J2796" t="s">
        <v>169</v>
      </c>
      <c r="K2796" t="s">
        <v>7202</v>
      </c>
      <c r="L2796" t="s">
        <v>7172</v>
      </c>
      <c r="M2796">
        <v>4994</v>
      </c>
      <c r="N2796" t="s">
        <v>2116</v>
      </c>
      <c r="O2796" t="s">
        <v>7481</v>
      </c>
      <c r="P2796" t="s">
        <v>7308</v>
      </c>
      <c r="Q2796">
        <v>45</v>
      </c>
      <c r="R2796" t="s">
        <v>7260</v>
      </c>
      <c r="S2796" t="s">
        <v>7178</v>
      </c>
      <c r="T2796" t="s">
        <v>836</v>
      </c>
      <c r="U2796" t="s">
        <v>7280</v>
      </c>
      <c r="V2796" t="s">
        <v>7224</v>
      </c>
      <c r="W2796">
        <v>36</v>
      </c>
      <c r="X2796" t="s">
        <v>7278</v>
      </c>
      <c r="Y2796" t="s">
        <v>16304</v>
      </c>
      <c r="Z2796" t="s">
        <v>27</v>
      </c>
      <c r="AA2796" t="s">
        <v>7344</v>
      </c>
      <c r="AB2796" t="s">
        <v>7178</v>
      </c>
      <c r="AC2796" t="s">
        <v>7230</v>
      </c>
      <c r="AD2796">
        <v>4</v>
      </c>
      <c r="AE2796" t="s">
        <v>16305</v>
      </c>
      <c r="AF2796" t="s">
        <v>7254</v>
      </c>
      <c r="AG2796" t="s">
        <v>16306</v>
      </c>
    </row>
    <row r="2797" spans="1:33" x14ac:dyDescent="0.3">
      <c r="A2797" t="s">
        <v>4684</v>
      </c>
      <c r="B2797" t="s">
        <v>19618</v>
      </c>
      <c r="C2797" t="s">
        <v>342</v>
      </c>
      <c r="D2797" t="s">
        <v>48</v>
      </c>
      <c r="E2797" t="s">
        <v>78</v>
      </c>
      <c r="F2797" t="s">
        <v>19619</v>
      </c>
      <c r="G2797">
        <v>29.407927000000001</v>
      </c>
      <c r="H2797">
        <v>-72.894233999999997</v>
      </c>
      <c r="I2797" t="s">
        <v>19620</v>
      </c>
      <c r="J2797" t="s">
        <v>113</v>
      </c>
      <c r="K2797" t="s">
        <v>7249</v>
      </c>
      <c r="L2797" t="s">
        <v>7289</v>
      </c>
      <c r="M2797">
        <v>9228</v>
      </c>
      <c r="N2797" t="s">
        <v>2633</v>
      </c>
      <c r="O2797" t="s">
        <v>7246</v>
      </c>
      <c r="P2797" t="s">
        <v>7400</v>
      </c>
      <c r="R2797" t="s">
        <v>59</v>
      </c>
      <c r="S2797" t="s">
        <v>35</v>
      </c>
      <c r="T2797" t="s">
        <v>1610</v>
      </c>
      <c r="U2797" t="s">
        <v>7342</v>
      </c>
      <c r="V2797" t="s">
        <v>7317</v>
      </c>
      <c r="X2797" t="s">
        <v>7161</v>
      </c>
      <c r="Y2797" t="s">
        <v>19621</v>
      </c>
      <c r="Z2797" t="s">
        <v>7607</v>
      </c>
      <c r="AA2797" t="s">
        <v>7344</v>
      </c>
      <c r="AB2797" t="s">
        <v>7252</v>
      </c>
      <c r="AC2797" t="s">
        <v>7230</v>
      </c>
      <c r="AD2797">
        <v>1</v>
      </c>
      <c r="AE2797" t="s">
        <v>19622</v>
      </c>
      <c r="AF2797" t="s">
        <v>7207</v>
      </c>
      <c r="AG2797" t="s">
        <v>19623</v>
      </c>
    </row>
    <row r="2798" spans="1:33" x14ac:dyDescent="0.3">
      <c r="A2798" t="s">
        <v>4685</v>
      </c>
      <c r="B2798" t="s">
        <v>7149</v>
      </c>
      <c r="C2798" t="s">
        <v>7150</v>
      </c>
      <c r="D2798" t="s">
        <v>48</v>
      </c>
      <c r="E2798" t="s">
        <v>72</v>
      </c>
      <c r="F2798" t="s">
        <v>19624</v>
      </c>
      <c r="G2798">
        <v>37.660300999999997</v>
      </c>
      <c r="H2798">
        <v>-121.068361</v>
      </c>
      <c r="I2798" t="s">
        <v>19625</v>
      </c>
      <c r="J2798" t="s">
        <v>339</v>
      </c>
      <c r="K2798" t="s">
        <v>7481</v>
      </c>
      <c r="L2798" t="s">
        <v>7203</v>
      </c>
      <c r="N2798" t="s">
        <v>3866</v>
      </c>
      <c r="O2798" t="s">
        <v>7202</v>
      </c>
      <c r="P2798" t="s">
        <v>7248</v>
      </c>
      <c r="Q2798">
        <v>25</v>
      </c>
      <c r="R2798" t="s">
        <v>43</v>
      </c>
      <c r="S2798" t="s">
        <v>35</v>
      </c>
      <c r="T2798" t="s">
        <v>4686</v>
      </c>
      <c r="U2798" t="s">
        <v>7187</v>
      </c>
      <c r="V2798" t="s">
        <v>41</v>
      </c>
      <c r="W2798">
        <v>12</v>
      </c>
      <c r="X2798" t="s">
        <v>7178</v>
      </c>
      <c r="Y2798" t="s">
        <v>19626</v>
      </c>
      <c r="Z2798" t="s">
        <v>215</v>
      </c>
      <c r="AA2798" t="s">
        <v>7292</v>
      </c>
      <c r="AB2798" t="s">
        <v>7252</v>
      </c>
      <c r="AC2798" t="s">
        <v>7394</v>
      </c>
      <c r="AD2798">
        <v>2</v>
      </c>
      <c r="AE2798" t="s">
        <v>19627</v>
      </c>
      <c r="AF2798" t="s">
        <v>7385</v>
      </c>
      <c r="AG2798" t="s">
        <v>19628</v>
      </c>
    </row>
    <row r="2799" spans="1:33" x14ac:dyDescent="0.3">
      <c r="A2799" t="s">
        <v>4687</v>
      </c>
      <c r="B2799" t="s">
        <v>7847</v>
      </c>
      <c r="C2799" t="s">
        <v>7233</v>
      </c>
      <c r="D2799" t="s">
        <v>22</v>
      </c>
      <c r="E2799" t="s">
        <v>31</v>
      </c>
      <c r="F2799" t="s">
        <v>19629</v>
      </c>
      <c r="G2799">
        <v>47.163494999999998</v>
      </c>
      <c r="H2799">
        <v>-116.00419599999999</v>
      </c>
      <c r="I2799" t="s">
        <v>19630</v>
      </c>
      <c r="J2799" t="s">
        <v>285</v>
      </c>
      <c r="K2799" t="s">
        <v>7249</v>
      </c>
      <c r="L2799" t="s">
        <v>7172</v>
      </c>
      <c r="M2799">
        <v>1063</v>
      </c>
      <c r="N2799" t="s">
        <v>1241</v>
      </c>
      <c r="O2799" t="s">
        <v>7450</v>
      </c>
      <c r="P2799" t="s">
        <v>7201</v>
      </c>
      <c r="Q2799">
        <v>16</v>
      </c>
      <c r="R2799" t="s">
        <v>7161</v>
      </c>
      <c r="S2799" t="s">
        <v>7309</v>
      </c>
      <c r="T2799" t="s">
        <v>1526</v>
      </c>
      <c r="U2799" t="s">
        <v>7342</v>
      </c>
      <c r="V2799" t="s">
        <v>7201</v>
      </c>
      <c r="W2799">
        <v>30</v>
      </c>
      <c r="X2799" t="s">
        <v>7161</v>
      </c>
      <c r="Y2799" t="s">
        <v>19631</v>
      </c>
      <c r="Z2799" t="s">
        <v>60</v>
      </c>
      <c r="AA2799" t="s">
        <v>7344</v>
      </c>
      <c r="AB2799" t="s">
        <v>132</v>
      </c>
      <c r="AC2799" t="s">
        <v>7328</v>
      </c>
      <c r="AD2799">
        <v>3</v>
      </c>
      <c r="AE2799" t="s">
        <v>19632</v>
      </c>
      <c r="AF2799" t="s">
        <v>7165</v>
      </c>
      <c r="AG2799" t="s">
        <v>19633</v>
      </c>
    </row>
    <row r="2800" spans="1:33" x14ac:dyDescent="0.3">
      <c r="A2800" t="s">
        <v>4688</v>
      </c>
      <c r="B2800" t="s">
        <v>7321</v>
      </c>
      <c r="C2800" t="s">
        <v>7958</v>
      </c>
      <c r="D2800" t="s">
        <v>100</v>
      </c>
      <c r="E2800" t="s">
        <v>186</v>
      </c>
      <c r="F2800" t="s">
        <v>19634</v>
      </c>
      <c r="G2800">
        <v>47.141579</v>
      </c>
      <c r="H2800">
        <v>-113.212441</v>
      </c>
      <c r="I2800" t="s">
        <v>19635</v>
      </c>
      <c r="J2800" t="s">
        <v>812</v>
      </c>
      <c r="K2800" t="s">
        <v>7156</v>
      </c>
      <c r="L2800" t="s">
        <v>7189</v>
      </c>
      <c r="M2800">
        <v>2471</v>
      </c>
      <c r="N2800" t="s">
        <v>2135</v>
      </c>
      <c r="O2800" t="s">
        <v>7249</v>
      </c>
      <c r="P2800" t="s">
        <v>7268</v>
      </c>
      <c r="Q2800">
        <v>72</v>
      </c>
      <c r="R2800" t="s">
        <v>7214</v>
      </c>
      <c r="S2800" t="s">
        <v>7309</v>
      </c>
      <c r="T2800" t="s">
        <v>4689</v>
      </c>
      <c r="U2800" t="s">
        <v>7288</v>
      </c>
      <c r="V2800" t="s">
        <v>7400</v>
      </c>
      <c r="W2800">
        <v>18</v>
      </c>
      <c r="X2800" t="s">
        <v>59</v>
      </c>
      <c r="Y2800" t="s">
        <v>19636</v>
      </c>
      <c r="Z2800" t="s">
        <v>7607</v>
      </c>
      <c r="AA2800" t="s">
        <v>7344</v>
      </c>
      <c r="AB2800" t="s">
        <v>7252</v>
      </c>
      <c r="AC2800" t="s">
        <v>7230</v>
      </c>
      <c r="AD2800">
        <v>2</v>
      </c>
      <c r="AE2800" t="s">
        <v>19637</v>
      </c>
      <c r="AF2800" t="s">
        <v>7164</v>
      </c>
      <c r="AG2800" t="s">
        <v>19638</v>
      </c>
    </row>
    <row r="2801" spans="1:33" x14ac:dyDescent="0.3">
      <c r="A2801" t="s">
        <v>4690</v>
      </c>
      <c r="B2801" t="s">
        <v>7834</v>
      </c>
      <c r="C2801" t="s">
        <v>7330</v>
      </c>
      <c r="D2801" t="s">
        <v>100</v>
      </c>
      <c r="E2801" t="s">
        <v>23</v>
      </c>
      <c r="F2801" t="s">
        <v>19639</v>
      </c>
      <c r="G2801">
        <v>43.684192000000003</v>
      </c>
      <c r="I2801" t="s">
        <v>19640</v>
      </c>
      <c r="J2801" t="s">
        <v>730</v>
      </c>
      <c r="K2801" t="s">
        <v>7174</v>
      </c>
      <c r="L2801" t="s">
        <v>7289</v>
      </c>
      <c r="M2801">
        <v>3156</v>
      </c>
      <c r="N2801" t="s">
        <v>3021</v>
      </c>
      <c r="O2801" t="s">
        <v>7171</v>
      </c>
      <c r="P2801" t="s">
        <v>7317</v>
      </c>
      <c r="Q2801">
        <v>29</v>
      </c>
      <c r="R2801" t="s">
        <v>7157</v>
      </c>
      <c r="S2801" t="s">
        <v>35</v>
      </c>
      <c r="T2801" t="s">
        <v>1332</v>
      </c>
      <c r="U2801" t="s">
        <v>7159</v>
      </c>
      <c r="V2801" t="s">
        <v>41</v>
      </c>
      <c r="W2801">
        <v>54</v>
      </c>
      <c r="X2801" t="s">
        <v>7161</v>
      </c>
      <c r="Y2801" t="s">
        <v>19641</v>
      </c>
      <c r="Z2801" t="s">
        <v>7318</v>
      </c>
      <c r="AA2801" t="s">
        <v>7344</v>
      </c>
      <c r="AB2801" t="s">
        <v>7178</v>
      </c>
      <c r="AC2801" t="s">
        <v>29</v>
      </c>
      <c r="AD2801">
        <v>2</v>
      </c>
      <c r="AE2801" t="s">
        <v>19642</v>
      </c>
      <c r="AF2801" t="s">
        <v>110</v>
      </c>
      <c r="AG2801" t="s">
        <v>19643</v>
      </c>
    </row>
    <row r="2802" spans="1:33" x14ac:dyDescent="0.3">
      <c r="A2802" t="s">
        <v>4691</v>
      </c>
      <c r="B2802" t="s">
        <v>306</v>
      </c>
      <c r="C2802" t="s">
        <v>7597</v>
      </c>
      <c r="D2802" t="s">
        <v>22</v>
      </c>
      <c r="E2802" t="s">
        <v>39</v>
      </c>
      <c r="F2802" t="s">
        <v>19644</v>
      </c>
      <c r="G2802">
        <v>33.127814999999998</v>
      </c>
      <c r="H2802">
        <v>56.871499999999997</v>
      </c>
      <c r="I2802" t="s">
        <v>19645</v>
      </c>
      <c r="J2802" t="s">
        <v>519</v>
      </c>
      <c r="K2802" t="s">
        <v>7202</v>
      </c>
      <c r="L2802" t="s">
        <v>7400</v>
      </c>
      <c r="M2802">
        <v>5356</v>
      </c>
      <c r="N2802" t="s">
        <v>319</v>
      </c>
      <c r="O2802" t="s">
        <v>7449</v>
      </c>
      <c r="P2802" t="s">
        <v>7172</v>
      </c>
      <c r="Q2802">
        <v>72</v>
      </c>
      <c r="R2802" t="s">
        <v>7157</v>
      </c>
      <c r="S2802" t="s">
        <v>7309</v>
      </c>
      <c r="T2802" t="s">
        <v>1332</v>
      </c>
      <c r="U2802" t="s">
        <v>7155</v>
      </c>
      <c r="V2802" t="s">
        <v>7354</v>
      </c>
      <c r="W2802">
        <v>22</v>
      </c>
      <c r="X2802" t="s">
        <v>7214</v>
      </c>
      <c r="Y2802" t="s">
        <v>19646</v>
      </c>
      <c r="Z2802" t="s">
        <v>70</v>
      </c>
      <c r="AA2802" t="s">
        <v>7217</v>
      </c>
      <c r="AB2802" t="s">
        <v>7271</v>
      </c>
      <c r="AC2802" t="s">
        <v>270</v>
      </c>
      <c r="AD2802">
        <v>1</v>
      </c>
      <c r="AE2802" t="s">
        <v>19647</v>
      </c>
      <c r="AF2802" t="s">
        <v>7385</v>
      </c>
      <c r="AG2802" t="s">
        <v>19648</v>
      </c>
    </row>
    <row r="2803" spans="1:33" x14ac:dyDescent="0.3">
      <c r="A2803" t="s">
        <v>4692</v>
      </c>
      <c r="B2803" t="s">
        <v>808</v>
      </c>
      <c r="C2803" t="s">
        <v>342</v>
      </c>
      <c r="D2803" t="s">
        <v>88</v>
      </c>
      <c r="E2803" t="s">
        <v>23</v>
      </c>
      <c r="F2803" t="s">
        <v>19649</v>
      </c>
      <c r="H2803">
        <v>-81.190438999999998</v>
      </c>
      <c r="I2803" t="s">
        <v>19650</v>
      </c>
      <c r="J2803" t="s">
        <v>528</v>
      </c>
      <c r="K2803" t="s">
        <v>7200</v>
      </c>
      <c r="L2803" t="s">
        <v>7348</v>
      </c>
      <c r="M2803">
        <v>5956</v>
      </c>
      <c r="N2803" t="s">
        <v>1652</v>
      </c>
      <c r="O2803" t="s">
        <v>7334</v>
      </c>
      <c r="P2803" t="s">
        <v>7317</v>
      </c>
      <c r="Q2803">
        <v>33</v>
      </c>
      <c r="R2803" t="s">
        <v>7178</v>
      </c>
      <c r="S2803" t="s">
        <v>7164</v>
      </c>
      <c r="T2803" t="s">
        <v>802</v>
      </c>
      <c r="U2803" t="s">
        <v>7171</v>
      </c>
      <c r="V2803" t="s">
        <v>7248</v>
      </c>
      <c r="W2803">
        <v>48</v>
      </c>
      <c r="X2803" t="s">
        <v>7299</v>
      </c>
      <c r="Y2803" t="s">
        <v>19651</v>
      </c>
      <c r="Z2803" t="s">
        <v>7270</v>
      </c>
      <c r="AA2803" t="s">
        <v>139</v>
      </c>
      <c r="AB2803" t="s">
        <v>28</v>
      </c>
      <c r="AC2803" t="s">
        <v>7178</v>
      </c>
      <c r="AD2803">
        <v>2</v>
      </c>
      <c r="AE2803" t="s">
        <v>19652</v>
      </c>
      <c r="AF2803" t="s">
        <v>103</v>
      </c>
      <c r="AG2803" t="s">
        <v>7164</v>
      </c>
    </row>
    <row r="2804" spans="1:33" x14ac:dyDescent="0.3">
      <c r="A2804" t="s">
        <v>4693</v>
      </c>
      <c r="B2804" t="s">
        <v>685</v>
      </c>
      <c r="C2804" t="s">
        <v>468</v>
      </c>
      <c r="D2804" t="s">
        <v>88</v>
      </c>
      <c r="E2804" t="s">
        <v>23</v>
      </c>
      <c r="F2804" t="s">
        <v>19653</v>
      </c>
      <c r="G2804">
        <v>35.641016</v>
      </c>
      <c r="H2804">
        <v>-90.883903000000004</v>
      </c>
      <c r="I2804" t="s">
        <v>19654</v>
      </c>
      <c r="J2804" t="s">
        <v>32</v>
      </c>
      <c r="K2804" t="s">
        <v>7361</v>
      </c>
      <c r="L2804" t="s">
        <v>7333</v>
      </c>
      <c r="M2804">
        <v>3613</v>
      </c>
      <c r="N2804" t="s">
        <v>1177</v>
      </c>
      <c r="O2804" t="s">
        <v>7259</v>
      </c>
      <c r="P2804" t="s">
        <v>41</v>
      </c>
      <c r="Q2804">
        <v>34</v>
      </c>
      <c r="R2804" t="s">
        <v>43</v>
      </c>
      <c r="S2804" t="s">
        <v>41</v>
      </c>
      <c r="T2804" t="s">
        <v>175</v>
      </c>
      <c r="U2804" t="s">
        <v>7277</v>
      </c>
      <c r="V2804" t="s">
        <v>7400</v>
      </c>
      <c r="W2804">
        <v>23</v>
      </c>
      <c r="X2804" t="s">
        <v>34</v>
      </c>
      <c r="Y2804" t="s">
        <v>7164</v>
      </c>
      <c r="Z2804" t="s">
        <v>215</v>
      </c>
      <c r="AA2804" t="s">
        <v>7344</v>
      </c>
      <c r="AB2804" t="s">
        <v>7271</v>
      </c>
      <c r="AC2804" t="s">
        <v>155</v>
      </c>
      <c r="AD2804">
        <v>2</v>
      </c>
      <c r="AE2804" t="s">
        <v>19655</v>
      </c>
      <c r="AF2804" t="s">
        <v>7254</v>
      </c>
      <c r="AG2804" t="s">
        <v>19656</v>
      </c>
    </row>
    <row r="2805" spans="1:33" x14ac:dyDescent="0.3">
      <c r="A2805" t="s">
        <v>4694</v>
      </c>
      <c r="B2805" t="s">
        <v>8407</v>
      </c>
      <c r="C2805" t="s">
        <v>8123</v>
      </c>
      <c r="D2805" t="s">
        <v>92</v>
      </c>
      <c r="E2805" t="s">
        <v>112</v>
      </c>
      <c r="F2805" t="s">
        <v>19657</v>
      </c>
      <c r="G2805">
        <v>32.120382999999997</v>
      </c>
      <c r="H2805">
        <v>-102.412676</v>
      </c>
      <c r="I2805" t="s">
        <v>19658</v>
      </c>
      <c r="J2805" t="s">
        <v>1688</v>
      </c>
      <c r="K2805" t="s">
        <v>7225</v>
      </c>
      <c r="L2805" t="s">
        <v>7276</v>
      </c>
      <c r="M2805">
        <v>9624</v>
      </c>
      <c r="N2805" t="s">
        <v>4468</v>
      </c>
      <c r="O2805" t="s">
        <v>7381</v>
      </c>
      <c r="P2805" t="s">
        <v>7175</v>
      </c>
      <c r="Q2805">
        <v>38</v>
      </c>
      <c r="R2805" t="s">
        <v>7372</v>
      </c>
      <c r="S2805" t="s">
        <v>7215</v>
      </c>
      <c r="T2805" t="s">
        <v>988</v>
      </c>
      <c r="U2805" t="s">
        <v>7186</v>
      </c>
      <c r="V2805" t="s">
        <v>7248</v>
      </c>
      <c r="W2805">
        <v>72</v>
      </c>
      <c r="X2805" t="s">
        <v>7299</v>
      </c>
      <c r="Y2805" t="s">
        <v>19659</v>
      </c>
      <c r="Z2805" t="s">
        <v>70</v>
      </c>
      <c r="AA2805" t="s">
        <v>7292</v>
      </c>
      <c r="AB2805" t="s">
        <v>7336</v>
      </c>
      <c r="AC2805" t="s">
        <v>29</v>
      </c>
      <c r="AD2805">
        <v>4</v>
      </c>
      <c r="AE2805" t="s">
        <v>19660</v>
      </c>
      <c r="AF2805" t="s">
        <v>7165</v>
      </c>
      <c r="AG2805" t="s">
        <v>7164</v>
      </c>
    </row>
    <row r="2806" spans="1:33" x14ac:dyDescent="0.3">
      <c r="A2806" t="s">
        <v>4695</v>
      </c>
      <c r="B2806" t="s">
        <v>7705</v>
      </c>
      <c r="C2806" t="s">
        <v>220</v>
      </c>
      <c r="D2806" t="s">
        <v>77</v>
      </c>
      <c r="E2806" t="s">
        <v>23</v>
      </c>
      <c r="F2806" t="s">
        <v>19661</v>
      </c>
      <c r="G2806">
        <v>26.814627999999999</v>
      </c>
      <c r="H2806">
        <v>-94.814065999999997</v>
      </c>
      <c r="I2806" t="s">
        <v>7164</v>
      </c>
      <c r="J2806" t="s">
        <v>423</v>
      </c>
      <c r="K2806" t="s">
        <v>7171</v>
      </c>
      <c r="L2806" t="s">
        <v>7348</v>
      </c>
      <c r="M2806">
        <v>2917</v>
      </c>
      <c r="N2806" t="s">
        <v>7164</v>
      </c>
      <c r="O2806" t="s">
        <v>7164</v>
      </c>
      <c r="P2806" t="s">
        <v>7164</v>
      </c>
      <c r="R2806" t="s">
        <v>7164</v>
      </c>
      <c r="S2806" t="s">
        <v>7164</v>
      </c>
      <c r="T2806" t="s">
        <v>4423</v>
      </c>
      <c r="U2806" t="s">
        <v>7342</v>
      </c>
      <c r="V2806" t="s">
        <v>7173</v>
      </c>
      <c r="W2806">
        <v>88</v>
      </c>
      <c r="X2806" t="s">
        <v>7373</v>
      </c>
      <c r="Y2806" t="s">
        <v>19662</v>
      </c>
      <c r="Z2806" t="s">
        <v>7270</v>
      </c>
      <c r="AA2806" t="s">
        <v>7228</v>
      </c>
      <c r="AB2806" t="s">
        <v>98</v>
      </c>
      <c r="AC2806" t="s">
        <v>7178</v>
      </c>
      <c r="AD2806">
        <v>5</v>
      </c>
      <c r="AE2806" t="s">
        <v>19663</v>
      </c>
      <c r="AF2806" t="s">
        <v>7164</v>
      </c>
      <c r="AG2806" t="s">
        <v>19664</v>
      </c>
    </row>
    <row r="2807" spans="1:33" x14ac:dyDescent="0.3">
      <c r="A2807" t="s">
        <v>4696</v>
      </c>
      <c r="B2807" t="s">
        <v>134</v>
      </c>
      <c r="C2807" t="s">
        <v>185</v>
      </c>
      <c r="D2807" t="s">
        <v>92</v>
      </c>
      <c r="E2807" t="s">
        <v>186</v>
      </c>
      <c r="F2807" t="s">
        <v>19665</v>
      </c>
      <c r="G2807">
        <v>32.071615999999999</v>
      </c>
      <c r="H2807">
        <v>-114.078346</v>
      </c>
      <c r="I2807" t="s">
        <v>19666</v>
      </c>
      <c r="J2807" t="s">
        <v>579</v>
      </c>
      <c r="K2807" t="s">
        <v>7238</v>
      </c>
      <c r="L2807" t="s">
        <v>7382</v>
      </c>
      <c r="M2807">
        <v>2700</v>
      </c>
      <c r="N2807" t="s">
        <v>1571</v>
      </c>
      <c r="O2807" t="s">
        <v>7334</v>
      </c>
      <c r="P2807" t="s">
        <v>7188</v>
      </c>
      <c r="Q2807">
        <v>40</v>
      </c>
      <c r="R2807" t="s">
        <v>7260</v>
      </c>
      <c r="S2807" t="s">
        <v>7158</v>
      </c>
      <c r="T2807" t="s">
        <v>1036</v>
      </c>
      <c r="U2807" t="s">
        <v>7307</v>
      </c>
      <c r="V2807" t="s">
        <v>7213</v>
      </c>
      <c r="W2807">
        <v>57</v>
      </c>
      <c r="X2807" t="s">
        <v>59</v>
      </c>
      <c r="Y2807" t="s">
        <v>19667</v>
      </c>
      <c r="Z2807" t="s">
        <v>45</v>
      </c>
      <c r="AA2807" t="s">
        <v>7344</v>
      </c>
      <c r="AB2807" t="s">
        <v>7293</v>
      </c>
      <c r="AC2807" t="s">
        <v>155</v>
      </c>
      <c r="AD2807">
        <v>5</v>
      </c>
      <c r="AE2807" t="s">
        <v>19668</v>
      </c>
      <c r="AF2807" t="s">
        <v>7165</v>
      </c>
      <c r="AG2807" t="s">
        <v>19669</v>
      </c>
    </row>
    <row r="2808" spans="1:33" x14ac:dyDescent="0.3">
      <c r="A2808" t="s">
        <v>4697</v>
      </c>
      <c r="B2808" t="s">
        <v>338</v>
      </c>
      <c r="C2808" t="s">
        <v>7233</v>
      </c>
      <c r="D2808" t="s">
        <v>22</v>
      </c>
      <c r="E2808" t="s">
        <v>55</v>
      </c>
      <c r="F2808" t="s">
        <v>19670</v>
      </c>
      <c r="G2808">
        <v>39.304012</v>
      </c>
      <c r="H2808">
        <v>-120.51913500000001</v>
      </c>
      <c r="I2808" t="s">
        <v>19671</v>
      </c>
      <c r="J2808" t="s">
        <v>1688</v>
      </c>
      <c r="K2808" t="s">
        <v>7223</v>
      </c>
      <c r="L2808" t="s">
        <v>7213</v>
      </c>
      <c r="M2808">
        <v>8708</v>
      </c>
      <c r="N2808" t="s">
        <v>2927</v>
      </c>
      <c r="O2808" t="s">
        <v>7159</v>
      </c>
      <c r="P2808" t="s">
        <v>7172</v>
      </c>
      <c r="Q2808">
        <v>41</v>
      </c>
      <c r="R2808" t="s">
        <v>7372</v>
      </c>
      <c r="S2808" t="s">
        <v>7158</v>
      </c>
      <c r="T2808" t="s">
        <v>567</v>
      </c>
      <c r="U2808" t="s">
        <v>7153</v>
      </c>
      <c r="V2808" t="s">
        <v>7175</v>
      </c>
      <c r="W2808">
        <v>31</v>
      </c>
      <c r="X2808" t="s">
        <v>34</v>
      </c>
      <c r="Y2808" t="s">
        <v>19672</v>
      </c>
      <c r="Z2808" t="s">
        <v>7607</v>
      </c>
      <c r="AA2808" t="s">
        <v>139</v>
      </c>
      <c r="AB2808" t="s">
        <v>7252</v>
      </c>
      <c r="AC2808" t="s">
        <v>29</v>
      </c>
      <c r="AD2808">
        <v>0</v>
      </c>
      <c r="AE2808" t="s">
        <v>19673</v>
      </c>
      <c r="AF2808" t="s">
        <v>7403</v>
      </c>
      <c r="AG2808" t="s">
        <v>19674</v>
      </c>
    </row>
    <row r="2809" spans="1:33" x14ac:dyDescent="0.3">
      <c r="A2809" t="s">
        <v>4698</v>
      </c>
      <c r="B2809" t="s">
        <v>507</v>
      </c>
      <c r="C2809" t="s">
        <v>7322</v>
      </c>
      <c r="D2809" t="s">
        <v>38</v>
      </c>
      <c r="E2809" t="s">
        <v>23</v>
      </c>
      <c r="F2809" t="s">
        <v>19675</v>
      </c>
      <c r="G2809">
        <v>45.59449</v>
      </c>
      <c r="H2809">
        <v>-106.41772400000001</v>
      </c>
      <c r="I2809" t="s">
        <v>19676</v>
      </c>
      <c r="J2809" t="s">
        <v>423</v>
      </c>
      <c r="K2809" t="s">
        <v>7200</v>
      </c>
      <c r="L2809" t="s">
        <v>7289</v>
      </c>
      <c r="M2809">
        <v>5946</v>
      </c>
      <c r="N2809" t="s">
        <v>1156</v>
      </c>
      <c r="O2809" t="s">
        <v>7481</v>
      </c>
      <c r="P2809" t="s">
        <v>7188</v>
      </c>
      <c r="Q2809">
        <v>38</v>
      </c>
      <c r="R2809" t="s">
        <v>34</v>
      </c>
      <c r="S2809" t="s">
        <v>85</v>
      </c>
      <c r="T2809" t="s">
        <v>460</v>
      </c>
      <c r="U2809" t="s">
        <v>7155</v>
      </c>
      <c r="V2809" t="s">
        <v>7268</v>
      </c>
      <c r="W2809">
        <v>15</v>
      </c>
      <c r="X2809" t="s">
        <v>59</v>
      </c>
      <c r="Y2809" t="s">
        <v>19677</v>
      </c>
      <c r="Z2809" t="s">
        <v>215</v>
      </c>
      <c r="AA2809" t="s">
        <v>7164</v>
      </c>
      <c r="AB2809" t="s">
        <v>7271</v>
      </c>
      <c r="AC2809" t="s">
        <v>7364</v>
      </c>
      <c r="AD2809">
        <v>2</v>
      </c>
      <c r="AE2809" t="s">
        <v>19678</v>
      </c>
      <c r="AF2809" t="s">
        <v>7254</v>
      </c>
      <c r="AG2809" t="s">
        <v>19679</v>
      </c>
    </row>
    <row r="2810" spans="1:33" x14ac:dyDescent="0.3">
      <c r="A2810" t="s">
        <v>4699</v>
      </c>
      <c r="B2810" t="s">
        <v>8902</v>
      </c>
      <c r="C2810" t="s">
        <v>7285</v>
      </c>
      <c r="D2810" t="s">
        <v>38</v>
      </c>
      <c r="E2810" t="s">
        <v>78</v>
      </c>
      <c r="F2810" t="s">
        <v>19680</v>
      </c>
      <c r="G2810">
        <v>26.568187000000002</v>
      </c>
      <c r="H2810">
        <v>-86.459120999999996</v>
      </c>
      <c r="I2810" t="s">
        <v>7164</v>
      </c>
      <c r="J2810" t="s">
        <v>609</v>
      </c>
      <c r="K2810" t="s">
        <v>7361</v>
      </c>
      <c r="L2810" t="s">
        <v>7326</v>
      </c>
      <c r="M2810">
        <v>8019</v>
      </c>
      <c r="N2810" t="s">
        <v>7164</v>
      </c>
      <c r="O2810" t="s">
        <v>7164</v>
      </c>
      <c r="P2810" t="s">
        <v>7164</v>
      </c>
      <c r="R2810" t="s">
        <v>7164</v>
      </c>
      <c r="S2810" t="s">
        <v>7164</v>
      </c>
      <c r="T2810" t="s">
        <v>564</v>
      </c>
      <c r="U2810" t="s">
        <v>7381</v>
      </c>
      <c r="V2810" t="s">
        <v>7248</v>
      </c>
      <c r="W2810">
        <v>12</v>
      </c>
      <c r="X2810" t="s">
        <v>7157</v>
      </c>
      <c r="Y2810" t="s">
        <v>19681</v>
      </c>
      <c r="Z2810" t="s">
        <v>7291</v>
      </c>
      <c r="AA2810" t="s">
        <v>7228</v>
      </c>
      <c r="AB2810" t="s">
        <v>7293</v>
      </c>
      <c r="AC2810" t="s">
        <v>7178</v>
      </c>
      <c r="AD2810">
        <v>1</v>
      </c>
      <c r="AE2810" t="s">
        <v>19682</v>
      </c>
      <c r="AF2810" t="s">
        <v>7254</v>
      </c>
      <c r="AG2810" t="s">
        <v>19683</v>
      </c>
    </row>
    <row r="2811" spans="1:33" x14ac:dyDescent="0.3">
      <c r="A2811" t="s">
        <v>4700</v>
      </c>
      <c r="B2811" t="s">
        <v>126</v>
      </c>
      <c r="C2811" t="s">
        <v>7183</v>
      </c>
      <c r="D2811" t="s">
        <v>92</v>
      </c>
      <c r="E2811" t="s">
        <v>93</v>
      </c>
      <c r="F2811" t="s">
        <v>19684</v>
      </c>
      <c r="G2811">
        <v>29.007224000000001</v>
      </c>
      <c r="H2811">
        <v>-108.66958</v>
      </c>
      <c r="I2811" t="s">
        <v>19685</v>
      </c>
      <c r="J2811" t="s">
        <v>243</v>
      </c>
      <c r="K2811" t="s">
        <v>7307</v>
      </c>
      <c r="L2811" t="s">
        <v>41</v>
      </c>
      <c r="M2811">
        <v>7044</v>
      </c>
      <c r="N2811" t="s">
        <v>3281</v>
      </c>
      <c r="O2811" t="s">
        <v>7155</v>
      </c>
      <c r="P2811" t="s">
        <v>41</v>
      </c>
      <c r="Q2811">
        <v>57</v>
      </c>
      <c r="R2811" t="s">
        <v>7214</v>
      </c>
      <c r="S2811" t="s">
        <v>7178</v>
      </c>
      <c r="T2811" t="s">
        <v>860</v>
      </c>
      <c r="U2811" t="s">
        <v>7334</v>
      </c>
      <c r="V2811" t="s">
        <v>7326</v>
      </c>
      <c r="W2811">
        <v>46</v>
      </c>
      <c r="X2811" t="s">
        <v>34</v>
      </c>
      <c r="Y2811" t="s">
        <v>7164</v>
      </c>
      <c r="Z2811" t="s">
        <v>60</v>
      </c>
      <c r="AA2811" t="s">
        <v>7164</v>
      </c>
      <c r="AB2811" t="s">
        <v>7336</v>
      </c>
      <c r="AC2811" t="s">
        <v>7328</v>
      </c>
      <c r="AD2811">
        <v>5</v>
      </c>
      <c r="AE2811" t="s">
        <v>19686</v>
      </c>
      <c r="AF2811" t="s">
        <v>7191</v>
      </c>
      <c r="AG2811" t="s">
        <v>19687</v>
      </c>
    </row>
    <row r="2812" spans="1:33" x14ac:dyDescent="0.3">
      <c r="A2812" t="s">
        <v>4701</v>
      </c>
      <c r="B2812" t="s">
        <v>64</v>
      </c>
      <c r="C2812" t="s">
        <v>7471</v>
      </c>
      <c r="D2812" t="s">
        <v>88</v>
      </c>
      <c r="E2812" t="s">
        <v>72</v>
      </c>
      <c r="F2812" t="s">
        <v>19688</v>
      </c>
      <c r="G2812">
        <v>27.026785</v>
      </c>
      <c r="H2812">
        <v>-109.028154</v>
      </c>
      <c r="I2812" t="s">
        <v>19689</v>
      </c>
      <c r="J2812" t="s">
        <v>524</v>
      </c>
      <c r="K2812" t="s">
        <v>7202</v>
      </c>
      <c r="L2812" t="s">
        <v>7400</v>
      </c>
      <c r="M2812">
        <v>1884</v>
      </c>
      <c r="N2812" t="s">
        <v>487</v>
      </c>
      <c r="O2812" t="s">
        <v>7238</v>
      </c>
      <c r="P2812" t="s">
        <v>7400</v>
      </c>
      <c r="Q2812">
        <v>18</v>
      </c>
      <c r="R2812" t="s">
        <v>7260</v>
      </c>
      <c r="S2812" t="s">
        <v>34</v>
      </c>
      <c r="T2812" t="s">
        <v>7164</v>
      </c>
      <c r="U2812" t="s">
        <v>7164</v>
      </c>
      <c r="V2812" t="s">
        <v>7164</v>
      </c>
      <c r="X2812" t="s">
        <v>7164</v>
      </c>
      <c r="Y2812" t="s">
        <v>7164</v>
      </c>
      <c r="Z2812" t="s">
        <v>7164</v>
      </c>
      <c r="AA2812" t="s">
        <v>7393</v>
      </c>
      <c r="AB2812" t="s">
        <v>61</v>
      </c>
      <c r="AC2812" t="s">
        <v>7178</v>
      </c>
      <c r="AD2812">
        <v>5</v>
      </c>
      <c r="AE2812" t="s">
        <v>19690</v>
      </c>
      <c r="AF2812" t="s">
        <v>103</v>
      </c>
      <c r="AG2812" t="s">
        <v>19691</v>
      </c>
    </row>
    <row r="2813" spans="1:33" x14ac:dyDescent="0.3">
      <c r="A2813" t="s">
        <v>4702</v>
      </c>
      <c r="B2813" t="s">
        <v>7620</v>
      </c>
      <c r="C2813" t="s">
        <v>7233</v>
      </c>
      <c r="D2813" t="s">
        <v>100</v>
      </c>
      <c r="E2813" t="s">
        <v>78</v>
      </c>
      <c r="F2813" t="s">
        <v>19692</v>
      </c>
      <c r="G2813">
        <v>28.815258</v>
      </c>
      <c r="H2813">
        <v>-111.86679599999999</v>
      </c>
      <c r="I2813" t="s">
        <v>19693</v>
      </c>
      <c r="J2813" t="s">
        <v>259</v>
      </c>
      <c r="K2813" t="s">
        <v>7156</v>
      </c>
      <c r="L2813" t="s">
        <v>7154</v>
      </c>
      <c r="M2813">
        <v>9779</v>
      </c>
      <c r="N2813" t="s">
        <v>780</v>
      </c>
      <c r="O2813" t="s">
        <v>7174</v>
      </c>
      <c r="P2813" t="s">
        <v>7391</v>
      </c>
      <c r="Q2813">
        <v>27</v>
      </c>
      <c r="R2813" t="s">
        <v>43</v>
      </c>
      <c r="S2813" t="s">
        <v>7161</v>
      </c>
      <c r="T2813" t="s">
        <v>2631</v>
      </c>
      <c r="U2813" t="s">
        <v>7225</v>
      </c>
      <c r="V2813" t="s">
        <v>7226</v>
      </c>
      <c r="W2813">
        <v>76</v>
      </c>
      <c r="X2813" t="s">
        <v>7164</v>
      </c>
      <c r="Y2813" t="s">
        <v>19694</v>
      </c>
      <c r="Z2813" t="s">
        <v>60</v>
      </c>
      <c r="AA2813" t="s">
        <v>7292</v>
      </c>
      <c r="AB2813" t="s">
        <v>7229</v>
      </c>
      <c r="AC2813" t="s">
        <v>7230</v>
      </c>
      <c r="AD2813">
        <v>3</v>
      </c>
      <c r="AE2813" t="s">
        <v>7164</v>
      </c>
      <c r="AF2813" t="s">
        <v>7180</v>
      </c>
      <c r="AG2813" t="s">
        <v>19695</v>
      </c>
    </row>
    <row r="2814" spans="1:33" x14ac:dyDescent="0.3">
      <c r="A2814" t="s">
        <v>4703</v>
      </c>
      <c r="B2814" t="s">
        <v>242</v>
      </c>
      <c r="C2814" t="s">
        <v>7351</v>
      </c>
      <c r="D2814" t="s">
        <v>22</v>
      </c>
      <c r="E2814" t="s">
        <v>23</v>
      </c>
      <c r="F2814" t="s">
        <v>19696</v>
      </c>
      <c r="G2814">
        <v>25.759626000000001</v>
      </c>
      <c r="H2814">
        <v>-105.049092</v>
      </c>
      <c r="I2814" t="s">
        <v>19697</v>
      </c>
      <c r="J2814" t="s">
        <v>644</v>
      </c>
      <c r="K2814" t="s">
        <v>7431</v>
      </c>
      <c r="L2814" t="s">
        <v>7289</v>
      </c>
      <c r="M2814">
        <v>4681</v>
      </c>
      <c r="N2814" t="s">
        <v>95</v>
      </c>
      <c r="O2814" t="s">
        <v>7307</v>
      </c>
      <c r="P2814" t="s">
        <v>7175</v>
      </c>
      <c r="Q2814">
        <v>43</v>
      </c>
      <c r="R2814" t="s">
        <v>7299</v>
      </c>
      <c r="S2814" t="s">
        <v>7158</v>
      </c>
      <c r="T2814" t="s">
        <v>3253</v>
      </c>
      <c r="U2814" t="s">
        <v>7223</v>
      </c>
      <c r="V2814" t="s">
        <v>7213</v>
      </c>
      <c r="W2814">
        <v>66</v>
      </c>
      <c r="X2814" t="s">
        <v>7299</v>
      </c>
      <c r="Y2814" t="s">
        <v>19698</v>
      </c>
      <c r="Z2814" t="s">
        <v>7205</v>
      </c>
      <c r="AA2814" t="s">
        <v>7163</v>
      </c>
      <c r="AB2814" t="s">
        <v>7252</v>
      </c>
      <c r="AC2814" t="s">
        <v>7164</v>
      </c>
      <c r="AD2814">
        <v>0</v>
      </c>
      <c r="AE2814" t="s">
        <v>19699</v>
      </c>
      <c r="AF2814" t="s">
        <v>7403</v>
      </c>
      <c r="AG2814" t="s">
        <v>19700</v>
      </c>
    </row>
    <row r="2815" spans="1:33" x14ac:dyDescent="0.3">
      <c r="A2815" t="s">
        <v>4704</v>
      </c>
      <c r="B2815" t="s">
        <v>7656</v>
      </c>
      <c r="C2815" t="s">
        <v>686</v>
      </c>
      <c r="D2815" t="s">
        <v>92</v>
      </c>
      <c r="E2815" t="s">
        <v>78</v>
      </c>
      <c r="F2815" t="s">
        <v>19701</v>
      </c>
      <c r="G2815">
        <v>35.100940000000001</v>
      </c>
      <c r="H2815">
        <v>-86.110033999999999</v>
      </c>
      <c r="I2815" t="s">
        <v>19702</v>
      </c>
      <c r="J2815" t="s">
        <v>166</v>
      </c>
      <c r="K2815" t="s">
        <v>7223</v>
      </c>
      <c r="L2815" t="s">
        <v>7188</v>
      </c>
      <c r="M2815">
        <v>4391</v>
      </c>
      <c r="N2815" t="s">
        <v>401</v>
      </c>
      <c r="O2815" t="s">
        <v>7361</v>
      </c>
      <c r="P2815" t="s">
        <v>7326</v>
      </c>
      <c r="Q2815">
        <v>54</v>
      </c>
      <c r="R2815" t="s">
        <v>7299</v>
      </c>
      <c r="S2815" t="s">
        <v>7279</v>
      </c>
      <c r="T2815" t="s">
        <v>933</v>
      </c>
      <c r="U2815" t="s">
        <v>7238</v>
      </c>
      <c r="V2815" t="s">
        <v>7276</v>
      </c>
      <c r="W2815">
        <v>30</v>
      </c>
      <c r="X2815" t="s">
        <v>7161</v>
      </c>
      <c r="Y2815" t="s">
        <v>7178</v>
      </c>
      <c r="Z2815" t="s">
        <v>7375</v>
      </c>
      <c r="AA2815" t="s">
        <v>7191</v>
      </c>
      <c r="AB2815" t="s">
        <v>28</v>
      </c>
      <c r="AC2815" t="s">
        <v>7178</v>
      </c>
      <c r="AD2815">
        <v>5</v>
      </c>
      <c r="AE2815" t="s">
        <v>7164</v>
      </c>
      <c r="AF2815" t="s">
        <v>7191</v>
      </c>
      <c r="AG2815" t="s">
        <v>19703</v>
      </c>
    </row>
    <row r="2816" spans="1:33" x14ac:dyDescent="0.3">
      <c r="A2816" t="s">
        <v>4705</v>
      </c>
      <c r="B2816" t="s">
        <v>7847</v>
      </c>
      <c r="C2816" t="s">
        <v>233</v>
      </c>
      <c r="D2816" t="s">
        <v>22</v>
      </c>
      <c r="E2816" t="s">
        <v>112</v>
      </c>
      <c r="F2816" t="s">
        <v>19704</v>
      </c>
      <c r="G2816">
        <v>37.677300000000002</v>
      </c>
      <c r="H2816">
        <v>-103.19319400000001</v>
      </c>
      <c r="I2816" t="s">
        <v>19705</v>
      </c>
      <c r="J2816" t="s">
        <v>298</v>
      </c>
      <c r="K2816" t="s">
        <v>7277</v>
      </c>
      <c r="L2816" t="s">
        <v>7317</v>
      </c>
      <c r="M2816">
        <v>9719</v>
      </c>
      <c r="N2816" t="s">
        <v>2841</v>
      </c>
      <c r="O2816" t="s">
        <v>7200</v>
      </c>
      <c r="P2816" t="s">
        <v>7308</v>
      </c>
      <c r="Q2816">
        <v>38</v>
      </c>
      <c r="R2816" t="s">
        <v>7164</v>
      </c>
      <c r="S2816" t="s">
        <v>7158</v>
      </c>
      <c r="T2816" t="s">
        <v>3201</v>
      </c>
      <c r="U2816" t="s">
        <v>7171</v>
      </c>
      <c r="V2816" t="s">
        <v>7317</v>
      </c>
      <c r="W2816">
        <v>70</v>
      </c>
      <c r="X2816" t="s">
        <v>59</v>
      </c>
      <c r="Y2816" t="s">
        <v>19706</v>
      </c>
      <c r="Z2816" t="s">
        <v>7164</v>
      </c>
      <c r="AA2816" t="s">
        <v>7164</v>
      </c>
      <c r="AB2816" t="s">
        <v>53</v>
      </c>
      <c r="AC2816" t="s">
        <v>7364</v>
      </c>
      <c r="AD2816">
        <v>5</v>
      </c>
      <c r="AE2816" t="s">
        <v>19707</v>
      </c>
      <c r="AF2816" t="s">
        <v>7195</v>
      </c>
      <c r="AG2816" t="s">
        <v>19708</v>
      </c>
    </row>
    <row r="2817" spans="1:33" x14ac:dyDescent="0.3">
      <c r="A2817" t="s">
        <v>4706</v>
      </c>
      <c r="B2817" t="s">
        <v>7656</v>
      </c>
      <c r="C2817" t="s">
        <v>7351</v>
      </c>
      <c r="D2817" t="s">
        <v>22</v>
      </c>
      <c r="E2817" t="s">
        <v>72</v>
      </c>
      <c r="F2817" t="s">
        <v>19709</v>
      </c>
      <c r="H2817">
        <v>-98.533741000000006</v>
      </c>
      <c r="I2817" t="s">
        <v>19710</v>
      </c>
      <c r="J2817" t="s">
        <v>774</v>
      </c>
      <c r="K2817" t="s">
        <v>7381</v>
      </c>
      <c r="L2817" t="s">
        <v>7333</v>
      </c>
      <c r="M2817">
        <v>2336</v>
      </c>
      <c r="N2817" t="s">
        <v>3738</v>
      </c>
      <c r="O2817" t="s">
        <v>7223</v>
      </c>
      <c r="P2817" t="s">
        <v>7188</v>
      </c>
      <c r="Q2817">
        <v>43</v>
      </c>
      <c r="R2817" t="s">
        <v>43</v>
      </c>
      <c r="S2817" t="s">
        <v>35</v>
      </c>
      <c r="T2817" t="s">
        <v>4707</v>
      </c>
      <c r="U2817" t="s">
        <v>7450</v>
      </c>
      <c r="V2817" t="s">
        <v>7482</v>
      </c>
      <c r="W2817">
        <v>66</v>
      </c>
      <c r="X2817" t="s">
        <v>7278</v>
      </c>
      <c r="Y2817" t="s">
        <v>19711</v>
      </c>
      <c r="Z2817" t="s">
        <v>7251</v>
      </c>
      <c r="AA2817" t="s">
        <v>7228</v>
      </c>
      <c r="AB2817" t="s">
        <v>28</v>
      </c>
      <c r="AC2817" t="s">
        <v>7364</v>
      </c>
      <c r="AD2817">
        <v>4</v>
      </c>
      <c r="AE2817" t="s">
        <v>19712</v>
      </c>
      <c r="AF2817" t="s">
        <v>110</v>
      </c>
      <c r="AG2817" t="s">
        <v>19713</v>
      </c>
    </row>
    <row r="2818" spans="1:33" x14ac:dyDescent="0.3">
      <c r="A2818" t="s">
        <v>4708</v>
      </c>
      <c r="B2818" t="s">
        <v>685</v>
      </c>
      <c r="C2818" t="s">
        <v>7233</v>
      </c>
      <c r="D2818" t="s">
        <v>77</v>
      </c>
      <c r="E2818" t="s">
        <v>78</v>
      </c>
      <c r="F2818" t="s">
        <v>19714</v>
      </c>
      <c r="G2818">
        <v>34.362433000000003</v>
      </c>
      <c r="H2818">
        <v>-70.870980000000003</v>
      </c>
      <c r="I2818" t="s">
        <v>19715</v>
      </c>
      <c r="J2818" t="s">
        <v>750</v>
      </c>
      <c r="K2818" t="s">
        <v>7450</v>
      </c>
      <c r="L2818" t="s">
        <v>7391</v>
      </c>
      <c r="M2818">
        <v>5802</v>
      </c>
      <c r="N2818" t="s">
        <v>1724</v>
      </c>
      <c r="O2818" t="s">
        <v>7159</v>
      </c>
      <c r="P2818" t="s">
        <v>7354</v>
      </c>
      <c r="Q2818">
        <v>56</v>
      </c>
      <c r="R2818" t="s">
        <v>43</v>
      </c>
      <c r="S2818" t="s">
        <v>41</v>
      </c>
      <c r="T2818" t="s">
        <v>1254</v>
      </c>
      <c r="U2818" t="s">
        <v>7186</v>
      </c>
      <c r="V2818" t="s">
        <v>7172</v>
      </c>
      <c r="W2818">
        <v>85</v>
      </c>
      <c r="X2818" t="s">
        <v>7214</v>
      </c>
      <c r="Y2818" t="s">
        <v>19716</v>
      </c>
      <c r="Z2818" t="s">
        <v>27</v>
      </c>
      <c r="AA2818" t="s">
        <v>7262</v>
      </c>
      <c r="AB2818" t="s">
        <v>7293</v>
      </c>
      <c r="AC2818" t="s">
        <v>7164</v>
      </c>
      <c r="AD2818">
        <v>5</v>
      </c>
      <c r="AE2818" t="s">
        <v>19717</v>
      </c>
      <c r="AF2818" t="s">
        <v>7403</v>
      </c>
      <c r="AG2818" t="s">
        <v>19718</v>
      </c>
    </row>
    <row r="2819" spans="1:33" x14ac:dyDescent="0.3">
      <c r="A2819" t="s">
        <v>4709</v>
      </c>
      <c r="B2819" t="s">
        <v>7834</v>
      </c>
      <c r="C2819" t="s">
        <v>7304</v>
      </c>
      <c r="D2819" t="s">
        <v>48</v>
      </c>
      <c r="E2819" t="s">
        <v>66</v>
      </c>
      <c r="F2819" t="s">
        <v>19719</v>
      </c>
      <c r="G2819">
        <v>34.182056000000003</v>
      </c>
      <c r="H2819">
        <v>-109.016577</v>
      </c>
      <c r="I2819" t="s">
        <v>19720</v>
      </c>
      <c r="J2819" t="s">
        <v>285</v>
      </c>
      <c r="K2819" t="s">
        <v>7223</v>
      </c>
      <c r="L2819" t="s">
        <v>7354</v>
      </c>
      <c r="M2819">
        <v>8281</v>
      </c>
      <c r="N2819" t="s">
        <v>7164</v>
      </c>
      <c r="O2819" t="s">
        <v>7164</v>
      </c>
      <c r="P2819" t="s">
        <v>7164</v>
      </c>
      <c r="R2819" t="s">
        <v>7164</v>
      </c>
      <c r="S2819" t="s">
        <v>7164</v>
      </c>
      <c r="T2819" t="s">
        <v>778</v>
      </c>
      <c r="U2819" t="s">
        <v>7225</v>
      </c>
      <c r="V2819" t="s">
        <v>7226</v>
      </c>
      <c r="W2819">
        <v>80</v>
      </c>
      <c r="X2819" t="s">
        <v>7373</v>
      </c>
      <c r="Y2819" t="s">
        <v>19721</v>
      </c>
      <c r="Z2819" t="s">
        <v>7607</v>
      </c>
      <c r="AA2819" t="s">
        <v>139</v>
      </c>
      <c r="AB2819" t="s">
        <v>53</v>
      </c>
      <c r="AC2819" t="s">
        <v>7230</v>
      </c>
      <c r="AD2819">
        <v>0</v>
      </c>
      <c r="AE2819" t="s">
        <v>19722</v>
      </c>
      <c r="AF2819" t="s">
        <v>7164</v>
      </c>
      <c r="AG2819" t="s">
        <v>7164</v>
      </c>
    </row>
    <row r="2820" spans="1:33" x14ac:dyDescent="0.3">
      <c r="A2820" t="s">
        <v>4710</v>
      </c>
      <c r="B2820" t="s">
        <v>7615</v>
      </c>
      <c r="C2820" t="s">
        <v>7871</v>
      </c>
      <c r="D2820" t="s">
        <v>88</v>
      </c>
      <c r="E2820" t="s">
        <v>66</v>
      </c>
      <c r="F2820" t="s">
        <v>19723</v>
      </c>
      <c r="G2820">
        <v>29.477602000000001</v>
      </c>
      <c r="H2820">
        <v>-107.93974799999999</v>
      </c>
      <c r="I2820" t="s">
        <v>19724</v>
      </c>
      <c r="J2820" t="s">
        <v>609</v>
      </c>
      <c r="K2820" t="s">
        <v>7249</v>
      </c>
      <c r="L2820" t="s">
        <v>7247</v>
      </c>
      <c r="M2820">
        <v>6571</v>
      </c>
      <c r="N2820" t="s">
        <v>33</v>
      </c>
      <c r="O2820" t="s">
        <v>7381</v>
      </c>
      <c r="P2820" t="s">
        <v>7156</v>
      </c>
      <c r="Q2820">
        <v>45</v>
      </c>
      <c r="R2820" t="s">
        <v>43</v>
      </c>
      <c r="S2820" t="s">
        <v>34</v>
      </c>
      <c r="T2820" t="s">
        <v>4711</v>
      </c>
      <c r="U2820" t="s">
        <v>7481</v>
      </c>
      <c r="V2820" t="s">
        <v>7189</v>
      </c>
      <c r="W2820">
        <v>85</v>
      </c>
      <c r="X2820" t="s">
        <v>7260</v>
      </c>
      <c r="Y2820" t="s">
        <v>19725</v>
      </c>
      <c r="Z2820" t="s">
        <v>7383</v>
      </c>
      <c r="AA2820" t="s">
        <v>7344</v>
      </c>
      <c r="AB2820" t="s">
        <v>61</v>
      </c>
      <c r="AC2820" t="s">
        <v>7230</v>
      </c>
      <c r="AD2820">
        <v>2</v>
      </c>
      <c r="AE2820" t="s">
        <v>19726</v>
      </c>
      <c r="AF2820" t="s">
        <v>7180</v>
      </c>
      <c r="AG2820" t="s">
        <v>7164</v>
      </c>
    </row>
    <row r="2821" spans="1:33" x14ac:dyDescent="0.3">
      <c r="A2821" t="s">
        <v>4712</v>
      </c>
      <c r="B2821" t="s">
        <v>263</v>
      </c>
      <c r="C2821" t="s">
        <v>7150</v>
      </c>
      <c r="D2821" t="s">
        <v>38</v>
      </c>
      <c r="E2821" t="s">
        <v>66</v>
      </c>
      <c r="F2821" t="s">
        <v>19727</v>
      </c>
      <c r="G2821">
        <v>29.774965000000002</v>
      </c>
      <c r="H2821">
        <v>-86.431252999999998</v>
      </c>
      <c r="I2821" t="s">
        <v>19728</v>
      </c>
      <c r="J2821" t="s">
        <v>343</v>
      </c>
      <c r="K2821" t="s">
        <v>7259</v>
      </c>
      <c r="L2821" t="s">
        <v>7172</v>
      </c>
      <c r="M2821">
        <v>7390</v>
      </c>
      <c r="N2821" t="s">
        <v>2001</v>
      </c>
      <c r="O2821" t="s">
        <v>7186</v>
      </c>
      <c r="P2821" t="s">
        <v>7333</v>
      </c>
      <c r="Q2821">
        <v>38</v>
      </c>
      <c r="R2821" t="s">
        <v>7260</v>
      </c>
      <c r="S2821" t="s">
        <v>7178</v>
      </c>
      <c r="T2821" t="s">
        <v>1003</v>
      </c>
      <c r="U2821" t="s">
        <v>7361</v>
      </c>
      <c r="V2821" t="s">
        <v>7247</v>
      </c>
      <c r="W2821">
        <v>14</v>
      </c>
      <c r="X2821" t="s">
        <v>7157</v>
      </c>
      <c r="Y2821" t="s">
        <v>19729</v>
      </c>
      <c r="Z2821" t="s">
        <v>7205</v>
      </c>
      <c r="AA2821" t="s">
        <v>7163</v>
      </c>
      <c r="AB2821" t="s">
        <v>7293</v>
      </c>
      <c r="AC2821" t="s">
        <v>270</v>
      </c>
      <c r="AD2821">
        <v>0</v>
      </c>
      <c r="AE2821" t="s">
        <v>19730</v>
      </c>
      <c r="AF2821" t="s">
        <v>110</v>
      </c>
      <c r="AG2821" t="s">
        <v>7164</v>
      </c>
    </row>
    <row r="2822" spans="1:33" x14ac:dyDescent="0.3">
      <c r="A2822" t="s">
        <v>4713</v>
      </c>
      <c r="B2822" t="s">
        <v>7338</v>
      </c>
      <c r="C2822" t="s">
        <v>8933</v>
      </c>
      <c r="D2822" t="s">
        <v>38</v>
      </c>
      <c r="E2822" t="s">
        <v>39</v>
      </c>
      <c r="F2822" t="s">
        <v>19731</v>
      </c>
      <c r="G2822">
        <v>36.789816000000002</v>
      </c>
      <c r="H2822">
        <v>-91.178444999999996</v>
      </c>
      <c r="I2822" t="s">
        <v>19732</v>
      </c>
      <c r="J2822" t="s">
        <v>173</v>
      </c>
      <c r="K2822" t="s">
        <v>7371</v>
      </c>
      <c r="L2822" t="s">
        <v>7175</v>
      </c>
      <c r="M2822">
        <v>6478</v>
      </c>
      <c r="N2822" t="s">
        <v>2471</v>
      </c>
      <c r="O2822" t="s">
        <v>7225</v>
      </c>
      <c r="P2822" t="s">
        <v>7247</v>
      </c>
      <c r="Q2822">
        <v>197</v>
      </c>
      <c r="R2822" t="s">
        <v>7157</v>
      </c>
      <c r="S2822" t="s">
        <v>107</v>
      </c>
      <c r="T2822" t="s">
        <v>3684</v>
      </c>
      <c r="U2822" t="s">
        <v>7202</v>
      </c>
      <c r="V2822" t="s">
        <v>7154</v>
      </c>
      <c r="X2822" t="s">
        <v>43</v>
      </c>
      <c r="Y2822" t="s">
        <v>19733</v>
      </c>
      <c r="Z2822" t="s">
        <v>7164</v>
      </c>
      <c r="AA2822" t="s">
        <v>7344</v>
      </c>
      <c r="AB2822" t="s">
        <v>28</v>
      </c>
      <c r="AC2822" t="s">
        <v>7178</v>
      </c>
      <c r="AD2822">
        <v>1</v>
      </c>
      <c r="AE2822" t="s">
        <v>19734</v>
      </c>
      <c r="AF2822" t="s">
        <v>7164</v>
      </c>
      <c r="AG2822" t="s">
        <v>19735</v>
      </c>
    </row>
    <row r="2823" spans="1:33" x14ac:dyDescent="0.3">
      <c r="A2823" t="s">
        <v>4714</v>
      </c>
      <c r="B2823" t="s">
        <v>685</v>
      </c>
      <c r="C2823" t="s">
        <v>258</v>
      </c>
      <c r="D2823" t="s">
        <v>77</v>
      </c>
      <c r="E2823" t="s">
        <v>55</v>
      </c>
      <c r="F2823" t="s">
        <v>19736</v>
      </c>
      <c r="G2823">
        <v>44.094662</v>
      </c>
      <c r="I2823" t="s">
        <v>7164</v>
      </c>
      <c r="J2823" t="s">
        <v>400</v>
      </c>
      <c r="K2823" t="s">
        <v>7371</v>
      </c>
      <c r="L2823" t="s">
        <v>7203</v>
      </c>
      <c r="M2823">
        <v>7892</v>
      </c>
      <c r="N2823" t="s">
        <v>2008</v>
      </c>
      <c r="O2823" t="s">
        <v>7361</v>
      </c>
      <c r="P2823" t="s">
        <v>7391</v>
      </c>
      <c r="Q2823">
        <v>35</v>
      </c>
      <c r="R2823" t="s">
        <v>7157</v>
      </c>
      <c r="S2823" t="s">
        <v>35</v>
      </c>
      <c r="T2823" t="s">
        <v>4715</v>
      </c>
      <c r="U2823" t="s">
        <v>7288</v>
      </c>
      <c r="V2823" t="s">
        <v>7348</v>
      </c>
      <c r="W2823">
        <v>65</v>
      </c>
      <c r="X2823" t="s">
        <v>7372</v>
      </c>
      <c r="Y2823" t="s">
        <v>19737</v>
      </c>
      <c r="Z2823" t="s">
        <v>7164</v>
      </c>
      <c r="AA2823" t="s">
        <v>7163</v>
      </c>
      <c r="AB2823" t="s">
        <v>28</v>
      </c>
      <c r="AC2823" t="s">
        <v>62</v>
      </c>
      <c r="AD2823">
        <v>4</v>
      </c>
      <c r="AE2823" t="s">
        <v>19738</v>
      </c>
      <c r="AF2823" t="s">
        <v>7164</v>
      </c>
      <c r="AG2823" t="s">
        <v>19739</v>
      </c>
    </row>
    <row r="2824" spans="1:33" x14ac:dyDescent="0.3">
      <c r="A2824" t="s">
        <v>4716</v>
      </c>
      <c r="B2824" t="s">
        <v>7408</v>
      </c>
      <c r="C2824" t="s">
        <v>468</v>
      </c>
      <c r="D2824" t="s">
        <v>77</v>
      </c>
      <c r="E2824" t="s">
        <v>112</v>
      </c>
      <c r="F2824" t="s">
        <v>19740</v>
      </c>
      <c r="G2824">
        <v>37.821294999999999</v>
      </c>
      <c r="H2824">
        <v>-87.575838000000005</v>
      </c>
      <c r="I2824" t="s">
        <v>19741</v>
      </c>
      <c r="J2824" t="s">
        <v>264</v>
      </c>
      <c r="K2824" t="s">
        <v>7288</v>
      </c>
      <c r="L2824" t="s">
        <v>7308</v>
      </c>
      <c r="M2824">
        <v>2316</v>
      </c>
      <c r="N2824" t="s">
        <v>3898</v>
      </c>
      <c r="O2824" t="s">
        <v>7155</v>
      </c>
      <c r="P2824" t="s">
        <v>7189</v>
      </c>
      <c r="Q2824">
        <v>28</v>
      </c>
      <c r="R2824" t="s">
        <v>7260</v>
      </c>
      <c r="S2824" t="s">
        <v>7161</v>
      </c>
      <c r="T2824" t="s">
        <v>1001</v>
      </c>
      <c r="U2824" t="s">
        <v>7307</v>
      </c>
      <c r="V2824" t="s">
        <v>7248</v>
      </c>
      <c r="W2824">
        <v>28</v>
      </c>
      <c r="X2824" t="s">
        <v>7164</v>
      </c>
      <c r="Y2824" t="s">
        <v>7164</v>
      </c>
      <c r="Z2824" t="s">
        <v>7270</v>
      </c>
      <c r="AA2824" t="s">
        <v>7177</v>
      </c>
      <c r="AB2824" t="s">
        <v>7164</v>
      </c>
      <c r="AC2824" t="s">
        <v>7230</v>
      </c>
      <c r="AD2824">
        <v>5</v>
      </c>
      <c r="AE2824" t="s">
        <v>19742</v>
      </c>
      <c r="AF2824" t="s">
        <v>103</v>
      </c>
      <c r="AG2824" t="s">
        <v>19743</v>
      </c>
    </row>
    <row r="2825" spans="1:33" x14ac:dyDescent="0.3">
      <c r="A2825" t="s">
        <v>4717</v>
      </c>
      <c r="B2825" t="s">
        <v>7367</v>
      </c>
      <c r="C2825" t="s">
        <v>7388</v>
      </c>
      <c r="D2825" t="s">
        <v>65</v>
      </c>
      <c r="E2825" t="s">
        <v>55</v>
      </c>
      <c r="F2825" t="s">
        <v>19744</v>
      </c>
      <c r="G2825">
        <v>36.243091999999997</v>
      </c>
      <c r="H2825">
        <v>-77.710592000000005</v>
      </c>
      <c r="I2825" t="s">
        <v>19745</v>
      </c>
      <c r="J2825" t="s">
        <v>927</v>
      </c>
      <c r="K2825" t="s">
        <v>7202</v>
      </c>
      <c r="L2825" t="s">
        <v>7226</v>
      </c>
      <c r="M2825">
        <v>6560</v>
      </c>
      <c r="N2825" t="s">
        <v>1795</v>
      </c>
      <c r="O2825" t="s">
        <v>7238</v>
      </c>
      <c r="P2825" t="s">
        <v>7172</v>
      </c>
      <c r="Q2825">
        <v>25</v>
      </c>
      <c r="R2825" t="s">
        <v>43</v>
      </c>
      <c r="S2825" t="s">
        <v>34</v>
      </c>
      <c r="T2825" t="s">
        <v>2009</v>
      </c>
      <c r="U2825" t="s">
        <v>7236</v>
      </c>
      <c r="V2825" t="s">
        <v>7239</v>
      </c>
      <c r="W2825">
        <v>47</v>
      </c>
      <c r="X2825" t="s">
        <v>7278</v>
      </c>
      <c r="Y2825" t="s">
        <v>19746</v>
      </c>
      <c r="Z2825" t="s">
        <v>215</v>
      </c>
      <c r="AA2825" t="s">
        <v>52</v>
      </c>
      <c r="AB2825" t="s">
        <v>7178</v>
      </c>
      <c r="AC2825" t="s">
        <v>7164</v>
      </c>
      <c r="AD2825">
        <v>0</v>
      </c>
      <c r="AE2825" t="s">
        <v>19747</v>
      </c>
      <c r="AF2825" t="s">
        <v>103</v>
      </c>
      <c r="AG2825" t="s">
        <v>19748</v>
      </c>
    </row>
    <row r="2826" spans="1:33" x14ac:dyDescent="0.3">
      <c r="A2826" t="s">
        <v>4718</v>
      </c>
      <c r="B2826" t="s">
        <v>126</v>
      </c>
      <c r="C2826" t="s">
        <v>7460</v>
      </c>
      <c r="D2826" t="s">
        <v>100</v>
      </c>
      <c r="E2826" t="s">
        <v>39</v>
      </c>
      <c r="F2826" t="s">
        <v>19749</v>
      </c>
      <c r="G2826">
        <v>30.851872</v>
      </c>
      <c r="H2826">
        <v>-113.459006</v>
      </c>
      <c r="I2826" t="s">
        <v>19750</v>
      </c>
      <c r="J2826" t="s">
        <v>334</v>
      </c>
      <c r="K2826" t="s">
        <v>7238</v>
      </c>
      <c r="L2826" t="s">
        <v>7400</v>
      </c>
      <c r="M2826">
        <v>8981</v>
      </c>
      <c r="N2826" t="s">
        <v>2099</v>
      </c>
      <c r="O2826" t="s">
        <v>7449</v>
      </c>
      <c r="P2826" t="s">
        <v>7247</v>
      </c>
      <c r="Q2826">
        <v>-54</v>
      </c>
      <c r="R2826" t="s">
        <v>34</v>
      </c>
      <c r="S2826" t="s">
        <v>7215</v>
      </c>
      <c r="T2826" t="s">
        <v>1897</v>
      </c>
      <c r="U2826" t="s">
        <v>7259</v>
      </c>
      <c r="V2826" t="s">
        <v>7308</v>
      </c>
      <c r="W2826">
        <v>38</v>
      </c>
      <c r="X2826" t="s">
        <v>7372</v>
      </c>
      <c r="Y2826" t="s">
        <v>7164</v>
      </c>
      <c r="Z2826" t="s">
        <v>116</v>
      </c>
      <c r="AA2826" t="s">
        <v>7311</v>
      </c>
      <c r="AB2826" t="s">
        <v>53</v>
      </c>
      <c r="AC2826" t="s">
        <v>62</v>
      </c>
      <c r="AD2826">
        <v>4</v>
      </c>
      <c r="AE2826" t="s">
        <v>7164</v>
      </c>
      <c r="AF2826" t="s">
        <v>7191</v>
      </c>
      <c r="AG2826" t="s">
        <v>19751</v>
      </c>
    </row>
    <row r="2827" spans="1:33" x14ac:dyDescent="0.3">
      <c r="A2827" t="s">
        <v>4719</v>
      </c>
      <c r="B2827" t="s">
        <v>391</v>
      </c>
      <c r="C2827" t="s">
        <v>7616</v>
      </c>
      <c r="D2827" t="s">
        <v>88</v>
      </c>
      <c r="E2827" t="s">
        <v>31</v>
      </c>
      <c r="F2827" t="s">
        <v>19752</v>
      </c>
      <c r="G2827">
        <v>29.160689999999999</v>
      </c>
      <c r="H2827">
        <v>-97.805688000000004</v>
      </c>
      <c r="I2827" t="s">
        <v>7164</v>
      </c>
      <c r="J2827" t="s">
        <v>535</v>
      </c>
      <c r="K2827" t="s">
        <v>7361</v>
      </c>
      <c r="L2827" t="s">
        <v>7289</v>
      </c>
      <c r="N2827" t="s">
        <v>2754</v>
      </c>
      <c r="O2827" t="s">
        <v>7246</v>
      </c>
      <c r="P2827" t="s">
        <v>7239</v>
      </c>
      <c r="Q2827">
        <v>22</v>
      </c>
      <c r="R2827" t="s">
        <v>7214</v>
      </c>
      <c r="S2827" t="s">
        <v>35</v>
      </c>
      <c r="T2827" t="s">
        <v>592</v>
      </c>
      <c r="U2827" t="s">
        <v>7361</v>
      </c>
      <c r="V2827" t="s">
        <v>7333</v>
      </c>
      <c r="W2827">
        <v>77</v>
      </c>
      <c r="X2827" t="s">
        <v>7178</v>
      </c>
      <c r="Y2827" t="s">
        <v>19753</v>
      </c>
      <c r="Z2827" t="s">
        <v>7375</v>
      </c>
      <c r="AA2827" t="s">
        <v>109</v>
      </c>
      <c r="AB2827" t="s">
        <v>7164</v>
      </c>
      <c r="AC2827" t="s">
        <v>7164</v>
      </c>
      <c r="AD2827">
        <v>3</v>
      </c>
      <c r="AE2827" t="s">
        <v>19754</v>
      </c>
      <c r="AF2827" t="s">
        <v>103</v>
      </c>
      <c r="AG2827" t="s">
        <v>19755</v>
      </c>
    </row>
    <row r="2828" spans="1:33" x14ac:dyDescent="0.3">
      <c r="A2828" t="s">
        <v>4720</v>
      </c>
      <c r="B2828" t="s">
        <v>808</v>
      </c>
      <c r="C2828" t="s">
        <v>7582</v>
      </c>
      <c r="D2828" t="s">
        <v>48</v>
      </c>
      <c r="E2828" t="s">
        <v>93</v>
      </c>
      <c r="F2828" t="s">
        <v>19756</v>
      </c>
      <c r="G2828">
        <v>25.109363999999999</v>
      </c>
      <c r="H2828">
        <v>-75.971868000000001</v>
      </c>
      <c r="I2828" t="s">
        <v>19757</v>
      </c>
      <c r="J2828" t="s">
        <v>961</v>
      </c>
      <c r="K2828" t="s">
        <v>7186</v>
      </c>
      <c r="L2828" t="s">
        <v>7382</v>
      </c>
      <c r="M2828">
        <v>7456</v>
      </c>
      <c r="N2828" t="s">
        <v>3469</v>
      </c>
      <c r="O2828" t="s">
        <v>7174</v>
      </c>
      <c r="P2828" t="s">
        <v>7382</v>
      </c>
      <c r="Q2828">
        <v>68</v>
      </c>
      <c r="R2828" t="s">
        <v>7161</v>
      </c>
      <c r="S2828" t="s">
        <v>7178</v>
      </c>
      <c r="T2828" t="s">
        <v>488</v>
      </c>
      <c r="U2828" t="s">
        <v>7159</v>
      </c>
      <c r="V2828" t="s">
        <v>7391</v>
      </c>
      <c r="X2828" t="s">
        <v>7164</v>
      </c>
      <c r="Y2828" t="s">
        <v>19758</v>
      </c>
      <c r="Z2828" t="s">
        <v>7270</v>
      </c>
      <c r="AA2828" t="s">
        <v>7311</v>
      </c>
      <c r="AB2828" t="s">
        <v>7229</v>
      </c>
      <c r="AC2828" t="s">
        <v>270</v>
      </c>
      <c r="AD2828">
        <v>4</v>
      </c>
      <c r="AE2828" t="s">
        <v>19759</v>
      </c>
      <c r="AF2828" t="s">
        <v>7164</v>
      </c>
      <c r="AG2828" t="s">
        <v>19760</v>
      </c>
    </row>
    <row r="2829" spans="1:33" x14ac:dyDescent="0.3">
      <c r="A2829" t="s">
        <v>4721</v>
      </c>
      <c r="B2829" t="s">
        <v>8122</v>
      </c>
      <c r="C2829" t="s">
        <v>562</v>
      </c>
      <c r="D2829" t="s">
        <v>88</v>
      </c>
      <c r="E2829" t="s">
        <v>66</v>
      </c>
      <c r="F2829" t="s">
        <v>19761</v>
      </c>
      <c r="G2829">
        <v>33.178534999999997</v>
      </c>
      <c r="H2829">
        <v>-82.791567000000001</v>
      </c>
      <c r="I2829" t="s">
        <v>19762</v>
      </c>
      <c r="J2829" t="s">
        <v>423</v>
      </c>
      <c r="K2829" t="s">
        <v>7381</v>
      </c>
      <c r="L2829" t="s">
        <v>7173</v>
      </c>
      <c r="M2829">
        <v>9433</v>
      </c>
      <c r="N2829" t="s">
        <v>536</v>
      </c>
      <c r="O2829" t="s">
        <v>7223</v>
      </c>
      <c r="P2829" t="s">
        <v>7189</v>
      </c>
      <c r="Q2829">
        <v>150</v>
      </c>
      <c r="R2829" t="s">
        <v>7157</v>
      </c>
      <c r="S2829" t="s">
        <v>7279</v>
      </c>
      <c r="T2829" t="s">
        <v>3447</v>
      </c>
      <c r="U2829" t="s">
        <v>7361</v>
      </c>
      <c r="V2829" t="s">
        <v>7160</v>
      </c>
      <c r="W2829">
        <v>86</v>
      </c>
      <c r="X2829" t="s">
        <v>7237</v>
      </c>
      <c r="Y2829" t="s">
        <v>19763</v>
      </c>
      <c r="Z2829" t="s">
        <v>7205</v>
      </c>
      <c r="AA2829" t="s">
        <v>139</v>
      </c>
      <c r="AB2829" t="s">
        <v>7363</v>
      </c>
      <c r="AC2829" t="s">
        <v>7178</v>
      </c>
      <c r="AD2829">
        <v>5</v>
      </c>
      <c r="AE2829" t="s">
        <v>19764</v>
      </c>
      <c r="AF2829" t="s">
        <v>7207</v>
      </c>
      <c r="AG2829" t="s">
        <v>7164</v>
      </c>
    </row>
    <row r="2830" spans="1:33" x14ac:dyDescent="0.3">
      <c r="A2830" t="s">
        <v>4722</v>
      </c>
      <c r="B2830" t="s">
        <v>7182</v>
      </c>
      <c r="C2830" t="s">
        <v>7597</v>
      </c>
      <c r="D2830" t="s">
        <v>88</v>
      </c>
      <c r="E2830" t="s">
        <v>78</v>
      </c>
      <c r="F2830" t="s">
        <v>19765</v>
      </c>
      <c r="G2830">
        <v>45.918244999999999</v>
      </c>
      <c r="H2830">
        <v>-92.086776</v>
      </c>
      <c r="I2830" t="s">
        <v>19766</v>
      </c>
      <c r="J2830" t="s">
        <v>1261</v>
      </c>
      <c r="K2830" t="s">
        <v>7280</v>
      </c>
      <c r="L2830" t="s">
        <v>7308</v>
      </c>
      <c r="M2830">
        <v>6071</v>
      </c>
      <c r="N2830" t="s">
        <v>2436</v>
      </c>
      <c r="O2830" t="s">
        <v>7450</v>
      </c>
      <c r="P2830" t="s">
        <v>7189</v>
      </c>
      <c r="Q2830">
        <v>49</v>
      </c>
      <c r="R2830" t="s">
        <v>7214</v>
      </c>
      <c r="S2830" t="s">
        <v>7279</v>
      </c>
      <c r="T2830" t="s">
        <v>3439</v>
      </c>
      <c r="U2830" t="s">
        <v>7288</v>
      </c>
      <c r="V2830" t="s">
        <v>7203</v>
      </c>
      <c r="W2830">
        <v>29</v>
      </c>
      <c r="X2830" t="s">
        <v>7164</v>
      </c>
      <c r="Y2830" t="s">
        <v>19767</v>
      </c>
      <c r="Z2830" t="s">
        <v>60</v>
      </c>
      <c r="AA2830" t="s">
        <v>7393</v>
      </c>
      <c r="AB2830" t="s">
        <v>28</v>
      </c>
      <c r="AC2830" t="s">
        <v>7178</v>
      </c>
      <c r="AE2830" t="s">
        <v>19768</v>
      </c>
      <c r="AF2830" t="s">
        <v>7403</v>
      </c>
      <c r="AG2830" t="s">
        <v>19769</v>
      </c>
    </row>
    <row r="2831" spans="1:33" x14ac:dyDescent="0.3">
      <c r="A2831" t="s">
        <v>4723</v>
      </c>
      <c r="B2831" t="s">
        <v>7477</v>
      </c>
      <c r="C2831" t="s">
        <v>562</v>
      </c>
      <c r="D2831" t="s">
        <v>22</v>
      </c>
      <c r="E2831" t="s">
        <v>78</v>
      </c>
      <c r="F2831" t="s">
        <v>19770</v>
      </c>
      <c r="G2831">
        <v>25.166370000000001</v>
      </c>
      <c r="H2831">
        <v>-118.237033</v>
      </c>
      <c r="I2831" t="s">
        <v>19771</v>
      </c>
      <c r="J2831" t="s">
        <v>321</v>
      </c>
      <c r="K2831" t="s">
        <v>7277</v>
      </c>
      <c r="L2831" t="s">
        <v>7289</v>
      </c>
      <c r="M2831">
        <v>8709</v>
      </c>
      <c r="N2831" t="s">
        <v>3868</v>
      </c>
      <c r="O2831" t="s">
        <v>7187</v>
      </c>
      <c r="P2831" t="s">
        <v>7382</v>
      </c>
      <c r="Q2831">
        <v>26</v>
      </c>
      <c r="R2831" t="s">
        <v>59</v>
      </c>
      <c r="S2831" t="s">
        <v>7309</v>
      </c>
      <c r="T2831" t="s">
        <v>2125</v>
      </c>
      <c r="U2831" t="s">
        <v>7449</v>
      </c>
      <c r="V2831" t="s">
        <v>7160</v>
      </c>
      <c r="W2831">
        <v>63</v>
      </c>
      <c r="X2831" t="s">
        <v>43</v>
      </c>
      <c r="Y2831" t="s">
        <v>19772</v>
      </c>
      <c r="Z2831" t="s">
        <v>60</v>
      </c>
      <c r="AA2831" t="s">
        <v>7164</v>
      </c>
      <c r="AB2831" t="s">
        <v>7178</v>
      </c>
      <c r="AC2831" t="s">
        <v>7164</v>
      </c>
      <c r="AD2831">
        <v>0</v>
      </c>
      <c r="AE2831" t="s">
        <v>19773</v>
      </c>
      <c r="AF2831" t="s">
        <v>7254</v>
      </c>
      <c r="AG2831" t="s">
        <v>19774</v>
      </c>
    </row>
    <row r="2832" spans="1:33" x14ac:dyDescent="0.3">
      <c r="A2832" t="s">
        <v>4724</v>
      </c>
      <c r="B2832" t="s">
        <v>7705</v>
      </c>
      <c r="C2832" t="s">
        <v>7210</v>
      </c>
      <c r="D2832" t="s">
        <v>88</v>
      </c>
      <c r="E2832" t="s">
        <v>31</v>
      </c>
      <c r="F2832" t="s">
        <v>19775</v>
      </c>
      <c r="G2832">
        <v>47.857425999999997</v>
      </c>
      <c r="H2832">
        <v>-111.112151</v>
      </c>
      <c r="I2832" t="s">
        <v>19776</v>
      </c>
      <c r="J2832" t="s">
        <v>307</v>
      </c>
      <c r="K2832" t="s">
        <v>7187</v>
      </c>
      <c r="L2832" t="s">
        <v>41</v>
      </c>
      <c r="M2832">
        <v>3795</v>
      </c>
      <c r="N2832" t="s">
        <v>7164</v>
      </c>
      <c r="O2832" t="s">
        <v>7164</v>
      </c>
      <c r="P2832" t="s">
        <v>7164</v>
      </c>
      <c r="R2832" t="s">
        <v>7164</v>
      </c>
      <c r="S2832" t="s">
        <v>7164</v>
      </c>
      <c r="T2832" t="s">
        <v>4021</v>
      </c>
      <c r="U2832" t="s">
        <v>7334</v>
      </c>
      <c r="V2832" t="s">
        <v>7239</v>
      </c>
      <c r="W2832">
        <v>83</v>
      </c>
      <c r="X2832" t="s">
        <v>7299</v>
      </c>
      <c r="Y2832" t="s">
        <v>19777</v>
      </c>
      <c r="Z2832" t="s">
        <v>45</v>
      </c>
      <c r="AA2832" t="s">
        <v>7228</v>
      </c>
      <c r="AB2832" t="s">
        <v>7363</v>
      </c>
      <c r="AC2832" t="s">
        <v>29</v>
      </c>
      <c r="AE2832" t="s">
        <v>19778</v>
      </c>
      <c r="AF2832" t="s">
        <v>7385</v>
      </c>
      <c r="AG2832" t="s">
        <v>19779</v>
      </c>
    </row>
    <row r="2833" spans="1:33" x14ac:dyDescent="0.3">
      <c r="A2833" t="s">
        <v>4725</v>
      </c>
      <c r="B2833" t="s">
        <v>7149</v>
      </c>
      <c r="C2833" t="s">
        <v>7616</v>
      </c>
      <c r="D2833" t="s">
        <v>38</v>
      </c>
      <c r="E2833" t="s">
        <v>93</v>
      </c>
      <c r="F2833" t="s">
        <v>19780</v>
      </c>
      <c r="G2833">
        <v>37.262157999999999</v>
      </c>
      <c r="H2833">
        <v>-120.251637</v>
      </c>
      <c r="I2833" t="s">
        <v>19781</v>
      </c>
      <c r="J2833" t="s">
        <v>370</v>
      </c>
      <c r="K2833" t="s">
        <v>7202</v>
      </c>
      <c r="L2833" t="s">
        <v>7382</v>
      </c>
      <c r="M2833">
        <v>8325</v>
      </c>
      <c r="N2833" t="s">
        <v>1956</v>
      </c>
      <c r="O2833" t="s">
        <v>7171</v>
      </c>
      <c r="P2833" t="s">
        <v>7326</v>
      </c>
      <c r="Q2833">
        <v>22</v>
      </c>
      <c r="R2833" t="s">
        <v>7161</v>
      </c>
      <c r="S2833" t="s">
        <v>85</v>
      </c>
      <c r="T2833" t="s">
        <v>3096</v>
      </c>
      <c r="U2833" t="s">
        <v>7225</v>
      </c>
      <c r="V2833" t="s">
        <v>7189</v>
      </c>
      <c r="W2833">
        <v>64</v>
      </c>
      <c r="X2833" t="s">
        <v>7214</v>
      </c>
      <c r="Y2833" t="s">
        <v>19782</v>
      </c>
      <c r="Z2833" t="s">
        <v>116</v>
      </c>
      <c r="AA2833" t="s">
        <v>7292</v>
      </c>
      <c r="AB2833" t="s">
        <v>7164</v>
      </c>
      <c r="AC2833" t="s">
        <v>7230</v>
      </c>
      <c r="AD2833">
        <v>4</v>
      </c>
      <c r="AE2833" t="s">
        <v>19783</v>
      </c>
      <c r="AF2833" t="s">
        <v>7385</v>
      </c>
      <c r="AG2833" t="s">
        <v>19784</v>
      </c>
    </row>
    <row r="2834" spans="1:33" x14ac:dyDescent="0.3">
      <c r="A2834" t="s">
        <v>4726</v>
      </c>
      <c r="B2834" t="s">
        <v>523</v>
      </c>
      <c r="C2834" t="s">
        <v>233</v>
      </c>
      <c r="D2834" t="s">
        <v>22</v>
      </c>
      <c r="E2834" t="s">
        <v>23</v>
      </c>
      <c r="F2834" t="s">
        <v>19785</v>
      </c>
      <c r="G2834">
        <v>26.105748999999999</v>
      </c>
      <c r="H2834">
        <v>-101.993534</v>
      </c>
      <c r="I2834" t="s">
        <v>19786</v>
      </c>
      <c r="J2834" t="s">
        <v>640</v>
      </c>
      <c r="K2834" t="s">
        <v>7450</v>
      </c>
      <c r="L2834" t="s">
        <v>7226</v>
      </c>
      <c r="M2834">
        <v>9409</v>
      </c>
      <c r="N2834" t="s">
        <v>3308</v>
      </c>
      <c r="O2834" t="s">
        <v>7202</v>
      </c>
      <c r="P2834" t="s">
        <v>7172</v>
      </c>
      <c r="Q2834">
        <v>-19</v>
      </c>
      <c r="R2834" t="s">
        <v>7372</v>
      </c>
      <c r="S2834" t="s">
        <v>7279</v>
      </c>
      <c r="T2834" t="s">
        <v>3447</v>
      </c>
      <c r="U2834" t="s">
        <v>7238</v>
      </c>
      <c r="V2834" t="s">
        <v>7203</v>
      </c>
      <c r="W2834">
        <v>14</v>
      </c>
      <c r="X2834" t="s">
        <v>7237</v>
      </c>
      <c r="Y2834" t="s">
        <v>19787</v>
      </c>
      <c r="Z2834" t="s">
        <v>45</v>
      </c>
      <c r="AA2834" t="s">
        <v>7164</v>
      </c>
      <c r="AB2834" t="s">
        <v>132</v>
      </c>
      <c r="AC2834" t="s">
        <v>7364</v>
      </c>
      <c r="AD2834">
        <v>0</v>
      </c>
      <c r="AE2834" t="s">
        <v>7164</v>
      </c>
      <c r="AF2834" t="s">
        <v>7165</v>
      </c>
      <c r="AG2834" t="s">
        <v>19788</v>
      </c>
    </row>
    <row r="2835" spans="1:33" x14ac:dyDescent="0.3">
      <c r="A2835" t="s">
        <v>4727</v>
      </c>
      <c r="B2835" t="s">
        <v>7321</v>
      </c>
      <c r="C2835" t="s">
        <v>7597</v>
      </c>
      <c r="D2835" t="s">
        <v>22</v>
      </c>
      <c r="E2835" t="s">
        <v>72</v>
      </c>
      <c r="F2835" t="s">
        <v>19789</v>
      </c>
      <c r="G2835">
        <v>26.965328</v>
      </c>
      <c r="H2835">
        <v>-100.65257</v>
      </c>
      <c r="I2835" t="s">
        <v>19790</v>
      </c>
      <c r="J2835" t="s">
        <v>852</v>
      </c>
      <c r="K2835" t="s">
        <v>7186</v>
      </c>
      <c r="L2835" t="s">
        <v>7189</v>
      </c>
      <c r="M2835">
        <v>9597</v>
      </c>
      <c r="N2835" t="s">
        <v>3616</v>
      </c>
      <c r="O2835" t="s">
        <v>7249</v>
      </c>
      <c r="P2835" t="s">
        <v>7317</v>
      </c>
      <c r="Q2835">
        <v>-53</v>
      </c>
      <c r="R2835" t="s">
        <v>7178</v>
      </c>
      <c r="S2835" t="s">
        <v>7178</v>
      </c>
      <c r="T2835" t="s">
        <v>611</v>
      </c>
      <c r="U2835" t="s">
        <v>7174</v>
      </c>
      <c r="V2835" t="s">
        <v>7354</v>
      </c>
      <c r="W2835">
        <v>78</v>
      </c>
      <c r="X2835" t="s">
        <v>34</v>
      </c>
      <c r="Y2835" t="s">
        <v>19791</v>
      </c>
      <c r="Z2835" t="s">
        <v>7383</v>
      </c>
      <c r="AA2835" t="s">
        <v>7191</v>
      </c>
      <c r="AB2835" t="s">
        <v>7252</v>
      </c>
      <c r="AC2835" t="s">
        <v>29</v>
      </c>
      <c r="AD2835">
        <v>3</v>
      </c>
      <c r="AE2835" t="s">
        <v>19792</v>
      </c>
      <c r="AF2835" t="s">
        <v>110</v>
      </c>
      <c r="AG2835" t="s">
        <v>19793</v>
      </c>
    </row>
    <row r="2836" spans="1:33" x14ac:dyDescent="0.3">
      <c r="A2836" t="s">
        <v>4728</v>
      </c>
      <c r="B2836" t="s">
        <v>7774</v>
      </c>
      <c r="C2836" t="s">
        <v>7552</v>
      </c>
      <c r="D2836" t="s">
        <v>38</v>
      </c>
      <c r="E2836" t="s">
        <v>55</v>
      </c>
      <c r="F2836" t="s">
        <v>19794</v>
      </c>
      <c r="G2836">
        <v>26.190968999999999</v>
      </c>
      <c r="H2836">
        <v>-121.23166399999999</v>
      </c>
      <c r="I2836" t="s">
        <v>19795</v>
      </c>
      <c r="J2836" t="s">
        <v>264</v>
      </c>
      <c r="K2836" t="s">
        <v>7223</v>
      </c>
      <c r="L2836" t="s">
        <v>7400</v>
      </c>
      <c r="M2836">
        <v>4069</v>
      </c>
      <c r="N2836" t="s">
        <v>965</v>
      </c>
      <c r="O2836" t="s">
        <v>7153</v>
      </c>
      <c r="P2836" t="s">
        <v>7308</v>
      </c>
      <c r="R2836" t="s">
        <v>7278</v>
      </c>
      <c r="S2836" t="s">
        <v>7158</v>
      </c>
      <c r="T2836" t="s">
        <v>574</v>
      </c>
      <c r="U2836" t="s">
        <v>7155</v>
      </c>
      <c r="V2836" t="s">
        <v>7189</v>
      </c>
      <c r="W2836">
        <v>275</v>
      </c>
      <c r="X2836" t="s">
        <v>7161</v>
      </c>
      <c r="Y2836" t="s">
        <v>19796</v>
      </c>
      <c r="Z2836" t="s">
        <v>7164</v>
      </c>
      <c r="AA2836" t="s">
        <v>109</v>
      </c>
      <c r="AB2836" t="s">
        <v>61</v>
      </c>
      <c r="AC2836" t="s">
        <v>155</v>
      </c>
      <c r="AD2836">
        <v>2</v>
      </c>
      <c r="AE2836" t="s">
        <v>19797</v>
      </c>
      <c r="AF2836" t="s">
        <v>7165</v>
      </c>
      <c r="AG2836" t="s">
        <v>19798</v>
      </c>
    </row>
    <row r="2837" spans="1:33" x14ac:dyDescent="0.3">
      <c r="A2837" t="s">
        <v>4729</v>
      </c>
      <c r="B2837" t="s">
        <v>479</v>
      </c>
      <c r="C2837" t="s">
        <v>7150</v>
      </c>
      <c r="D2837" t="s">
        <v>38</v>
      </c>
      <c r="E2837" t="s">
        <v>78</v>
      </c>
      <c r="F2837" t="s">
        <v>19799</v>
      </c>
      <c r="G2837">
        <v>31.086596</v>
      </c>
      <c r="H2837">
        <v>-102.966658</v>
      </c>
      <c r="I2837" t="s">
        <v>19800</v>
      </c>
      <c r="J2837" t="s">
        <v>730</v>
      </c>
      <c r="K2837" t="s">
        <v>7307</v>
      </c>
      <c r="L2837" t="s">
        <v>7326</v>
      </c>
      <c r="M2837">
        <v>4816</v>
      </c>
      <c r="N2837" t="s">
        <v>196</v>
      </c>
      <c r="O2837" t="s">
        <v>7174</v>
      </c>
      <c r="P2837" t="s">
        <v>7160</v>
      </c>
      <c r="Q2837">
        <v>74</v>
      </c>
      <c r="R2837" t="s">
        <v>7161</v>
      </c>
      <c r="S2837" t="s">
        <v>7161</v>
      </c>
      <c r="T2837" t="s">
        <v>1583</v>
      </c>
      <c r="U2837" t="s">
        <v>7156</v>
      </c>
      <c r="V2837" t="s">
        <v>7248</v>
      </c>
      <c r="W2837">
        <v>55</v>
      </c>
      <c r="X2837" t="s">
        <v>34</v>
      </c>
      <c r="Y2837" t="s">
        <v>7164</v>
      </c>
      <c r="Z2837" t="s">
        <v>7164</v>
      </c>
      <c r="AA2837" t="s">
        <v>7344</v>
      </c>
      <c r="AB2837" t="s">
        <v>7271</v>
      </c>
      <c r="AC2837" t="s">
        <v>155</v>
      </c>
      <c r="AD2837">
        <v>1</v>
      </c>
      <c r="AE2837" t="s">
        <v>19801</v>
      </c>
      <c r="AF2837" t="s">
        <v>7207</v>
      </c>
      <c r="AG2837" t="s">
        <v>19802</v>
      </c>
    </row>
    <row r="2838" spans="1:33" x14ac:dyDescent="0.3">
      <c r="A2838" t="s">
        <v>3093</v>
      </c>
      <c r="B2838" t="s">
        <v>7744</v>
      </c>
      <c r="C2838" t="s">
        <v>7210</v>
      </c>
      <c r="D2838" t="s">
        <v>100</v>
      </c>
      <c r="E2838" t="s">
        <v>112</v>
      </c>
      <c r="F2838" t="s">
        <v>13891</v>
      </c>
      <c r="G2838">
        <v>46.817152</v>
      </c>
      <c r="H2838">
        <v>-100.115219</v>
      </c>
      <c r="I2838" t="s">
        <v>7164</v>
      </c>
      <c r="J2838" t="s">
        <v>613</v>
      </c>
      <c r="K2838" t="s">
        <v>7202</v>
      </c>
      <c r="L2838" t="s">
        <v>7382</v>
      </c>
      <c r="M2838">
        <v>4427</v>
      </c>
      <c r="N2838" t="s">
        <v>1026</v>
      </c>
      <c r="O2838" t="s">
        <v>7481</v>
      </c>
      <c r="P2838" t="s">
        <v>7173</v>
      </c>
      <c r="Q2838">
        <v>32</v>
      </c>
      <c r="R2838" t="s">
        <v>7373</v>
      </c>
      <c r="S2838" t="s">
        <v>35</v>
      </c>
      <c r="T2838" t="s">
        <v>3094</v>
      </c>
      <c r="U2838" t="s">
        <v>7174</v>
      </c>
      <c r="V2838" t="s">
        <v>7326</v>
      </c>
      <c r="W2838">
        <v>44</v>
      </c>
      <c r="X2838" t="s">
        <v>7372</v>
      </c>
      <c r="Y2838" t="s">
        <v>7164</v>
      </c>
      <c r="Z2838" t="s">
        <v>45</v>
      </c>
      <c r="AA2838" t="s">
        <v>7262</v>
      </c>
      <c r="AB2838" t="s">
        <v>7252</v>
      </c>
      <c r="AC2838" t="s">
        <v>7364</v>
      </c>
      <c r="AD2838">
        <v>2</v>
      </c>
      <c r="AE2838" t="s">
        <v>13892</v>
      </c>
      <c r="AF2838" t="s">
        <v>7254</v>
      </c>
      <c r="AG2838" t="s">
        <v>13893</v>
      </c>
    </row>
    <row r="2839" spans="1:33" x14ac:dyDescent="0.3">
      <c r="A2839" t="s">
        <v>4730</v>
      </c>
      <c r="B2839" t="s">
        <v>7303</v>
      </c>
      <c r="C2839" t="s">
        <v>7388</v>
      </c>
      <c r="D2839" t="s">
        <v>22</v>
      </c>
      <c r="E2839" t="s">
        <v>66</v>
      </c>
      <c r="F2839" t="s">
        <v>19803</v>
      </c>
      <c r="G2839">
        <v>26.531749000000001</v>
      </c>
      <c r="H2839">
        <v>-87.660612999999998</v>
      </c>
      <c r="I2839" t="s">
        <v>7164</v>
      </c>
      <c r="J2839" t="s">
        <v>89</v>
      </c>
      <c r="K2839" t="s">
        <v>7171</v>
      </c>
      <c r="L2839" t="s">
        <v>7333</v>
      </c>
      <c r="M2839">
        <v>1312</v>
      </c>
      <c r="N2839" t="s">
        <v>4731</v>
      </c>
      <c r="O2839" t="s">
        <v>7200</v>
      </c>
      <c r="P2839" t="s">
        <v>7156</v>
      </c>
      <c r="Q2839">
        <v>29</v>
      </c>
      <c r="R2839" t="s">
        <v>43</v>
      </c>
      <c r="S2839" t="s">
        <v>7158</v>
      </c>
      <c r="T2839" t="s">
        <v>3357</v>
      </c>
      <c r="U2839" t="s">
        <v>7249</v>
      </c>
      <c r="V2839" t="s">
        <v>7173</v>
      </c>
      <c r="W2839">
        <v>86</v>
      </c>
      <c r="X2839" t="s">
        <v>7278</v>
      </c>
      <c r="Y2839" t="s">
        <v>19804</v>
      </c>
      <c r="Z2839" t="s">
        <v>7164</v>
      </c>
      <c r="AA2839" t="s">
        <v>7393</v>
      </c>
      <c r="AB2839" t="s">
        <v>7164</v>
      </c>
      <c r="AC2839" t="s">
        <v>155</v>
      </c>
      <c r="AD2839">
        <v>0</v>
      </c>
      <c r="AE2839" t="s">
        <v>19805</v>
      </c>
      <c r="AF2839" t="s">
        <v>7165</v>
      </c>
      <c r="AG2839" t="s">
        <v>19806</v>
      </c>
    </row>
    <row r="2840" spans="1:33" x14ac:dyDescent="0.3">
      <c r="A2840" t="s">
        <v>2778</v>
      </c>
      <c r="B2840" t="s">
        <v>7774</v>
      </c>
      <c r="C2840" t="s">
        <v>7801</v>
      </c>
      <c r="D2840" t="s">
        <v>92</v>
      </c>
      <c r="E2840" t="s">
        <v>186</v>
      </c>
      <c r="F2840" t="s">
        <v>12910</v>
      </c>
      <c r="G2840">
        <v>33.304616000000003</v>
      </c>
      <c r="H2840">
        <v>-81.709424999999996</v>
      </c>
      <c r="I2840" t="s">
        <v>12911</v>
      </c>
      <c r="J2840" t="s">
        <v>404</v>
      </c>
      <c r="K2840" t="s">
        <v>8881</v>
      </c>
      <c r="L2840" t="s">
        <v>7317</v>
      </c>
      <c r="M2840">
        <v>1878</v>
      </c>
      <c r="N2840" t="s">
        <v>7164</v>
      </c>
      <c r="O2840" t="s">
        <v>7164</v>
      </c>
      <c r="P2840" t="s">
        <v>7164</v>
      </c>
      <c r="R2840" t="s">
        <v>7164</v>
      </c>
      <c r="S2840" t="s">
        <v>7164</v>
      </c>
      <c r="T2840" t="s">
        <v>904</v>
      </c>
      <c r="U2840" t="s">
        <v>7155</v>
      </c>
      <c r="V2840" t="s">
        <v>7156</v>
      </c>
      <c r="W2840">
        <v>71</v>
      </c>
      <c r="X2840" t="s">
        <v>7372</v>
      </c>
      <c r="Y2840" t="s">
        <v>12912</v>
      </c>
      <c r="Z2840" t="s">
        <v>215</v>
      </c>
      <c r="AA2840" t="s">
        <v>7228</v>
      </c>
      <c r="AB2840" t="s">
        <v>7271</v>
      </c>
      <c r="AC2840" t="s">
        <v>155</v>
      </c>
      <c r="AD2840">
        <v>4</v>
      </c>
      <c r="AE2840" t="s">
        <v>12913</v>
      </c>
      <c r="AF2840" t="s">
        <v>7385</v>
      </c>
      <c r="AG2840" t="s">
        <v>7164</v>
      </c>
    </row>
    <row r="2841" spans="1:33" x14ac:dyDescent="0.3">
      <c r="A2841" t="s">
        <v>4732</v>
      </c>
      <c r="B2841" t="s">
        <v>1019</v>
      </c>
      <c r="C2841" t="s">
        <v>562</v>
      </c>
      <c r="D2841" t="s">
        <v>38</v>
      </c>
      <c r="E2841" t="s">
        <v>93</v>
      </c>
      <c r="F2841" t="s">
        <v>19807</v>
      </c>
      <c r="G2841">
        <v>42.996009000000001</v>
      </c>
      <c r="H2841">
        <v>-79.900205</v>
      </c>
      <c r="I2841" t="s">
        <v>19808</v>
      </c>
      <c r="J2841" t="s">
        <v>195</v>
      </c>
      <c r="K2841" t="s">
        <v>7153</v>
      </c>
      <c r="L2841" t="s">
        <v>7482</v>
      </c>
      <c r="M2841">
        <v>4062</v>
      </c>
      <c r="N2841" t="s">
        <v>707</v>
      </c>
      <c r="O2841" t="s">
        <v>7222</v>
      </c>
      <c r="P2841" t="s">
        <v>7268</v>
      </c>
      <c r="R2841" t="s">
        <v>7278</v>
      </c>
      <c r="S2841" t="s">
        <v>41</v>
      </c>
      <c r="T2841" t="s">
        <v>1132</v>
      </c>
      <c r="U2841" t="s">
        <v>7156</v>
      </c>
      <c r="V2841" t="s">
        <v>7382</v>
      </c>
      <c r="W2841">
        <v>86</v>
      </c>
      <c r="X2841" t="s">
        <v>59</v>
      </c>
      <c r="Y2841" t="s">
        <v>7164</v>
      </c>
      <c r="Z2841" t="s">
        <v>7383</v>
      </c>
      <c r="AA2841" t="s">
        <v>109</v>
      </c>
      <c r="AB2841" t="s">
        <v>7293</v>
      </c>
      <c r="AC2841" t="s">
        <v>7364</v>
      </c>
      <c r="AD2841">
        <v>1</v>
      </c>
      <c r="AE2841" t="s">
        <v>19809</v>
      </c>
      <c r="AF2841" t="s">
        <v>7191</v>
      </c>
      <c r="AG2841" t="s">
        <v>19810</v>
      </c>
    </row>
    <row r="2842" spans="1:33" x14ac:dyDescent="0.3">
      <c r="A2842" t="s">
        <v>4733</v>
      </c>
      <c r="B2842" t="s">
        <v>7413</v>
      </c>
      <c r="C2842" t="s">
        <v>7631</v>
      </c>
      <c r="D2842" t="s">
        <v>100</v>
      </c>
      <c r="E2842" t="s">
        <v>31</v>
      </c>
      <c r="F2842" t="s">
        <v>19811</v>
      </c>
      <c r="G2842">
        <v>38.935116999999998</v>
      </c>
      <c r="H2842">
        <v>-80.539214999999999</v>
      </c>
      <c r="I2842" t="s">
        <v>19812</v>
      </c>
      <c r="J2842" t="s">
        <v>276</v>
      </c>
      <c r="K2842" t="s">
        <v>7280</v>
      </c>
      <c r="L2842" t="s">
        <v>7239</v>
      </c>
      <c r="M2842">
        <v>4079</v>
      </c>
      <c r="N2842" t="s">
        <v>951</v>
      </c>
      <c r="O2842" t="s">
        <v>7249</v>
      </c>
      <c r="P2842" t="s">
        <v>7354</v>
      </c>
      <c r="Q2842">
        <v>43</v>
      </c>
      <c r="R2842" t="s">
        <v>43</v>
      </c>
      <c r="S2842" t="s">
        <v>7279</v>
      </c>
      <c r="T2842" t="s">
        <v>2275</v>
      </c>
      <c r="U2842" t="s">
        <v>7159</v>
      </c>
      <c r="V2842" t="s">
        <v>7203</v>
      </c>
      <c r="W2842">
        <v>43</v>
      </c>
      <c r="X2842" t="s">
        <v>7178</v>
      </c>
      <c r="Y2842" t="s">
        <v>19813</v>
      </c>
      <c r="Z2842" t="s">
        <v>7375</v>
      </c>
      <c r="AA2842" t="s">
        <v>7228</v>
      </c>
      <c r="AB2842" t="s">
        <v>53</v>
      </c>
      <c r="AC2842" t="s">
        <v>7230</v>
      </c>
      <c r="AD2842">
        <v>2</v>
      </c>
      <c r="AE2842" t="s">
        <v>19814</v>
      </c>
      <c r="AF2842" t="s">
        <v>7254</v>
      </c>
      <c r="AG2842" t="s">
        <v>7164</v>
      </c>
    </row>
    <row r="2843" spans="1:33" x14ac:dyDescent="0.3">
      <c r="A2843" t="s">
        <v>4734</v>
      </c>
      <c r="B2843" t="s">
        <v>974</v>
      </c>
      <c r="C2843" t="s">
        <v>7871</v>
      </c>
      <c r="D2843" t="s">
        <v>92</v>
      </c>
      <c r="E2843" t="s">
        <v>55</v>
      </c>
      <c r="F2843" t="s">
        <v>19815</v>
      </c>
      <c r="G2843">
        <v>31.622150000000001</v>
      </c>
      <c r="H2843">
        <v>-85.805488999999994</v>
      </c>
      <c r="I2843" t="s">
        <v>19816</v>
      </c>
      <c r="J2843" t="s">
        <v>400</v>
      </c>
      <c r="K2843" t="s">
        <v>7342</v>
      </c>
      <c r="L2843" t="s">
        <v>7400</v>
      </c>
      <c r="M2843">
        <v>6623</v>
      </c>
      <c r="N2843" t="s">
        <v>4735</v>
      </c>
      <c r="O2843" t="s">
        <v>7259</v>
      </c>
      <c r="P2843" t="s">
        <v>7247</v>
      </c>
      <c r="Q2843">
        <v>35</v>
      </c>
      <c r="R2843" t="s">
        <v>34</v>
      </c>
      <c r="S2843" t="s">
        <v>34</v>
      </c>
      <c r="T2843" t="s">
        <v>2353</v>
      </c>
      <c r="U2843" t="s">
        <v>7449</v>
      </c>
      <c r="V2843" t="s">
        <v>7354</v>
      </c>
      <c r="W2843">
        <v>75</v>
      </c>
      <c r="X2843" t="s">
        <v>7278</v>
      </c>
      <c r="Y2843" t="s">
        <v>19817</v>
      </c>
      <c r="Z2843" t="s">
        <v>60</v>
      </c>
      <c r="AA2843" t="s">
        <v>7191</v>
      </c>
      <c r="AB2843" t="s">
        <v>7164</v>
      </c>
      <c r="AC2843" t="s">
        <v>7394</v>
      </c>
      <c r="AD2843">
        <v>0</v>
      </c>
      <c r="AE2843" t="s">
        <v>19818</v>
      </c>
      <c r="AF2843" t="s">
        <v>7403</v>
      </c>
      <c r="AG2843" t="s">
        <v>7164</v>
      </c>
    </row>
    <row r="2844" spans="1:33" x14ac:dyDescent="0.3">
      <c r="A2844" t="s">
        <v>4736</v>
      </c>
      <c r="B2844" t="s">
        <v>7847</v>
      </c>
      <c r="C2844" t="s">
        <v>185</v>
      </c>
      <c r="D2844" t="s">
        <v>88</v>
      </c>
      <c r="E2844" t="s">
        <v>23</v>
      </c>
      <c r="F2844" t="s">
        <v>19819</v>
      </c>
      <c r="G2844">
        <v>25.171379000000002</v>
      </c>
      <c r="H2844">
        <v>-105.383437</v>
      </c>
      <c r="I2844" t="s">
        <v>19820</v>
      </c>
      <c r="J2844" t="s">
        <v>727</v>
      </c>
      <c r="K2844" t="s">
        <v>7277</v>
      </c>
      <c r="L2844" t="s">
        <v>7276</v>
      </c>
      <c r="M2844">
        <v>7095</v>
      </c>
      <c r="N2844" t="s">
        <v>7164</v>
      </c>
      <c r="O2844" t="s">
        <v>7164</v>
      </c>
      <c r="P2844" t="s">
        <v>7164</v>
      </c>
      <c r="R2844" t="s">
        <v>7164</v>
      </c>
      <c r="S2844" t="s">
        <v>7164</v>
      </c>
      <c r="T2844" t="s">
        <v>1042</v>
      </c>
      <c r="U2844" t="s">
        <v>7450</v>
      </c>
      <c r="V2844" t="s">
        <v>7239</v>
      </c>
      <c r="W2844">
        <v>85</v>
      </c>
      <c r="X2844" t="s">
        <v>7161</v>
      </c>
      <c r="Y2844" t="s">
        <v>19821</v>
      </c>
      <c r="Z2844" t="s">
        <v>7383</v>
      </c>
      <c r="AA2844" t="s">
        <v>97</v>
      </c>
      <c r="AB2844" t="s">
        <v>7271</v>
      </c>
      <c r="AC2844" t="s">
        <v>7178</v>
      </c>
      <c r="AD2844">
        <v>3</v>
      </c>
      <c r="AE2844" t="s">
        <v>19822</v>
      </c>
      <c r="AF2844" t="s">
        <v>7207</v>
      </c>
      <c r="AG2844" t="s">
        <v>19823</v>
      </c>
    </row>
    <row r="2845" spans="1:33" x14ac:dyDescent="0.3">
      <c r="A2845" t="s">
        <v>4737</v>
      </c>
      <c r="B2845" t="s">
        <v>7625</v>
      </c>
      <c r="C2845" t="s">
        <v>7558</v>
      </c>
      <c r="D2845" t="s">
        <v>65</v>
      </c>
      <c r="E2845" t="s">
        <v>39</v>
      </c>
      <c r="F2845" t="s">
        <v>19824</v>
      </c>
      <c r="G2845">
        <v>42.595748999999998</v>
      </c>
      <c r="I2845" t="s">
        <v>19825</v>
      </c>
      <c r="J2845" t="s">
        <v>324</v>
      </c>
      <c r="K2845" t="s">
        <v>11891</v>
      </c>
      <c r="L2845" t="s">
        <v>7175</v>
      </c>
      <c r="M2845">
        <v>1503</v>
      </c>
      <c r="N2845" t="s">
        <v>715</v>
      </c>
      <c r="O2845" t="s">
        <v>7238</v>
      </c>
      <c r="P2845" t="s">
        <v>7333</v>
      </c>
      <c r="Q2845">
        <v>72</v>
      </c>
      <c r="R2845" t="s">
        <v>7372</v>
      </c>
      <c r="S2845" t="s">
        <v>34</v>
      </c>
      <c r="T2845" t="s">
        <v>2407</v>
      </c>
      <c r="U2845" t="s">
        <v>7225</v>
      </c>
      <c r="V2845" t="s">
        <v>7382</v>
      </c>
      <c r="W2845">
        <v>71</v>
      </c>
      <c r="X2845" t="s">
        <v>7372</v>
      </c>
      <c r="Y2845" t="s">
        <v>19826</v>
      </c>
      <c r="Z2845" t="s">
        <v>7270</v>
      </c>
      <c r="AA2845" t="s">
        <v>7163</v>
      </c>
      <c r="AB2845" t="s">
        <v>7252</v>
      </c>
      <c r="AC2845" t="s">
        <v>270</v>
      </c>
      <c r="AD2845">
        <v>5</v>
      </c>
      <c r="AE2845" t="s">
        <v>19827</v>
      </c>
      <c r="AF2845" t="s">
        <v>7385</v>
      </c>
      <c r="AG2845" t="s">
        <v>7164</v>
      </c>
    </row>
    <row r="2846" spans="1:33" x14ac:dyDescent="0.3">
      <c r="A2846" t="s">
        <v>4738</v>
      </c>
      <c r="B2846" t="s">
        <v>126</v>
      </c>
      <c r="C2846" t="s">
        <v>7243</v>
      </c>
      <c r="D2846" t="s">
        <v>38</v>
      </c>
      <c r="E2846" t="s">
        <v>39</v>
      </c>
      <c r="F2846" t="s">
        <v>19828</v>
      </c>
      <c r="G2846">
        <v>29.740960000000001</v>
      </c>
      <c r="H2846">
        <v>-96.959934000000004</v>
      </c>
      <c r="I2846" t="s">
        <v>19829</v>
      </c>
      <c r="J2846" t="s">
        <v>169</v>
      </c>
      <c r="K2846" t="s">
        <v>7156</v>
      </c>
      <c r="L2846" t="s">
        <v>41</v>
      </c>
      <c r="M2846">
        <v>3973</v>
      </c>
      <c r="N2846" t="s">
        <v>2533</v>
      </c>
      <c r="O2846" t="s">
        <v>7280</v>
      </c>
      <c r="P2846" t="s">
        <v>7289</v>
      </c>
      <c r="R2846" t="s">
        <v>43</v>
      </c>
      <c r="S2846" t="s">
        <v>34</v>
      </c>
      <c r="T2846" t="s">
        <v>3195</v>
      </c>
      <c r="U2846" t="s">
        <v>7259</v>
      </c>
      <c r="V2846" t="s">
        <v>7348</v>
      </c>
      <c r="W2846">
        <v>49</v>
      </c>
      <c r="X2846" t="s">
        <v>7161</v>
      </c>
      <c r="Y2846" t="s">
        <v>19830</v>
      </c>
      <c r="Z2846" t="s">
        <v>7291</v>
      </c>
      <c r="AA2846" t="s">
        <v>7217</v>
      </c>
      <c r="AB2846" t="s">
        <v>61</v>
      </c>
      <c r="AC2846" t="s">
        <v>7364</v>
      </c>
      <c r="AD2846">
        <v>2</v>
      </c>
      <c r="AE2846" t="s">
        <v>19831</v>
      </c>
      <c r="AF2846" t="s">
        <v>7191</v>
      </c>
      <c r="AG2846" t="s">
        <v>19832</v>
      </c>
    </row>
    <row r="2847" spans="1:33" x14ac:dyDescent="0.3">
      <c r="A2847" t="s">
        <v>4739</v>
      </c>
      <c r="B2847" t="s">
        <v>8116</v>
      </c>
      <c r="C2847" t="s">
        <v>7945</v>
      </c>
      <c r="D2847" t="s">
        <v>100</v>
      </c>
      <c r="E2847" t="s">
        <v>39</v>
      </c>
      <c r="F2847" t="s">
        <v>19833</v>
      </c>
      <c r="G2847">
        <v>42.617089999999997</v>
      </c>
      <c r="H2847">
        <v>-97.217093000000006</v>
      </c>
      <c r="I2847" t="s">
        <v>19834</v>
      </c>
      <c r="J2847" t="s">
        <v>187</v>
      </c>
      <c r="K2847" t="s">
        <v>7259</v>
      </c>
      <c r="L2847" t="s">
        <v>7308</v>
      </c>
      <c r="M2847">
        <v>7417</v>
      </c>
      <c r="N2847" t="s">
        <v>1880</v>
      </c>
      <c r="O2847" t="s">
        <v>7371</v>
      </c>
      <c r="P2847" t="s">
        <v>7154</v>
      </c>
      <c r="Q2847">
        <v>19</v>
      </c>
      <c r="R2847" t="s">
        <v>7237</v>
      </c>
      <c r="S2847" t="s">
        <v>35</v>
      </c>
      <c r="T2847" t="s">
        <v>2433</v>
      </c>
      <c r="U2847" t="s">
        <v>7277</v>
      </c>
      <c r="V2847" t="s">
        <v>7276</v>
      </c>
      <c r="W2847">
        <v>-38</v>
      </c>
      <c r="X2847" t="s">
        <v>7178</v>
      </c>
      <c r="Y2847" t="s">
        <v>19835</v>
      </c>
      <c r="Z2847" t="s">
        <v>7178</v>
      </c>
      <c r="AA2847" t="s">
        <v>7217</v>
      </c>
      <c r="AB2847" t="s">
        <v>7336</v>
      </c>
      <c r="AC2847" t="s">
        <v>7193</v>
      </c>
      <c r="AD2847">
        <v>1</v>
      </c>
      <c r="AE2847" t="s">
        <v>19836</v>
      </c>
      <c r="AF2847" t="s">
        <v>7164</v>
      </c>
      <c r="AG2847" t="s">
        <v>19837</v>
      </c>
    </row>
    <row r="2848" spans="1:33" x14ac:dyDescent="0.3">
      <c r="A2848" t="s">
        <v>4740</v>
      </c>
      <c r="B2848" t="s">
        <v>7433</v>
      </c>
      <c r="C2848" t="s">
        <v>220</v>
      </c>
      <c r="D2848" t="s">
        <v>92</v>
      </c>
      <c r="E2848" t="s">
        <v>78</v>
      </c>
      <c r="F2848" t="s">
        <v>19838</v>
      </c>
      <c r="G2848">
        <v>158.7629</v>
      </c>
      <c r="H2848">
        <v>-77.811156999999994</v>
      </c>
      <c r="I2848" t="s">
        <v>19839</v>
      </c>
      <c r="J2848" t="s">
        <v>419</v>
      </c>
      <c r="K2848" t="s">
        <v>7481</v>
      </c>
      <c r="L2848" t="s">
        <v>7224</v>
      </c>
      <c r="M2848">
        <v>5031</v>
      </c>
      <c r="N2848" t="s">
        <v>2607</v>
      </c>
      <c r="O2848" t="s">
        <v>7249</v>
      </c>
      <c r="P2848" t="s">
        <v>7172</v>
      </c>
      <c r="Q2848">
        <v>64</v>
      </c>
      <c r="R2848" t="s">
        <v>7214</v>
      </c>
      <c r="S2848" t="s">
        <v>107</v>
      </c>
      <c r="T2848" t="s">
        <v>1417</v>
      </c>
      <c r="U2848" t="s">
        <v>7202</v>
      </c>
      <c r="V2848" t="s">
        <v>7213</v>
      </c>
      <c r="W2848">
        <v>32</v>
      </c>
      <c r="X2848" t="s">
        <v>7214</v>
      </c>
      <c r="Y2848" t="s">
        <v>7164</v>
      </c>
      <c r="Z2848" t="s">
        <v>60</v>
      </c>
      <c r="AA2848" t="s">
        <v>52</v>
      </c>
      <c r="AB2848" t="s">
        <v>7178</v>
      </c>
      <c r="AC2848" t="s">
        <v>7230</v>
      </c>
      <c r="AD2848">
        <v>0</v>
      </c>
      <c r="AE2848" t="s">
        <v>19840</v>
      </c>
      <c r="AF2848" t="s">
        <v>7403</v>
      </c>
      <c r="AG2848" t="s">
        <v>19841</v>
      </c>
    </row>
    <row r="2849" spans="1:33" x14ac:dyDescent="0.3">
      <c r="A2849" t="s">
        <v>4741</v>
      </c>
      <c r="B2849" t="s">
        <v>338</v>
      </c>
      <c r="C2849" t="s">
        <v>7397</v>
      </c>
      <c r="D2849" t="s">
        <v>88</v>
      </c>
      <c r="E2849" t="s">
        <v>23</v>
      </c>
      <c r="F2849" t="s">
        <v>19842</v>
      </c>
      <c r="G2849">
        <v>29.420423</v>
      </c>
      <c r="I2849" t="s">
        <v>19843</v>
      </c>
      <c r="J2849" t="s">
        <v>774</v>
      </c>
      <c r="K2849" t="s">
        <v>7225</v>
      </c>
      <c r="L2849" t="s">
        <v>7308</v>
      </c>
      <c r="M2849">
        <v>2998</v>
      </c>
      <c r="N2849" t="s">
        <v>1885</v>
      </c>
      <c r="O2849" t="s">
        <v>7187</v>
      </c>
      <c r="P2849" t="s">
        <v>7188</v>
      </c>
      <c r="Q2849">
        <v>43</v>
      </c>
      <c r="R2849" t="s">
        <v>7299</v>
      </c>
      <c r="S2849" t="s">
        <v>7178</v>
      </c>
      <c r="T2849" t="s">
        <v>845</v>
      </c>
      <c r="U2849" t="s">
        <v>7153</v>
      </c>
      <c r="V2849" t="s">
        <v>7188</v>
      </c>
      <c r="X2849" t="s">
        <v>7278</v>
      </c>
      <c r="Y2849" t="s">
        <v>19844</v>
      </c>
      <c r="Z2849" t="s">
        <v>7291</v>
      </c>
      <c r="AA2849" t="s">
        <v>7164</v>
      </c>
      <c r="AB2849" t="s">
        <v>7293</v>
      </c>
      <c r="AC2849" t="s">
        <v>7230</v>
      </c>
      <c r="AD2849">
        <v>1</v>
      </c>
      <c r="AE2849" t="s">
        <v>19845</v>
      </c>
      <c r="AF2849" t="s">
        <v>103</v>
      </c>
      <c r="AG2849" t="s">
        <v>19846</v>
      </c>
    </row>
    <row r="2850" spans="1:33" x14ac:dyDescent="0.3">
      <c r="A2850" t="s">
        <v>4742</v>
      </c>
      <c r="B2850" t="s">
        <v>7834</v>
      </c>
      <c r="C2850" t="s">
        <v>686</v>
      </c>
      <c r="D2850" t="s">
        <v>65</v>
      </c>
      <c r="E2850" t="s">
        <v>186</v>
      </c>
      <c r="F2850" t="s">
        <v>19847</v>
      </c>
      <c r="G2850">
        <v>39.719751000000002</v>
      </c>
      <c r="H2850">
        <v>-107.74454</v>
      </c>
      <c r="I2850" t="s">
        <v>19848</v>
      </c>
      <c r="J2850" t="s">
        <v>152</v>
      </c>
      <c r="K2850" t="s">
        <v>7159</v>
      </c>
      <c r="L2850" t="s">
        <v>7203</v>
      </c>
      <c r="N2850" t="s">
        <v>7164</v>
      </c>
      <c r="O2850" t="s">
        <v>7164</v>
      </c>
      <c r="P2850" t="s">
        <v>7164</v>
      </c>
      <c r="R2850" t="s">
        <v>7164</v>
      </c>
      <c r="S2850" t="s">
        <v>7164</v>
      </c>
      <c r="T2850" t="s">
        <v>7164</v>
      </c>
      <c r="U2850" t="s">
        <v>7164</v>
      </c>
      <c r="V2850" t="s">
        <v>7164</v>
      </c>
      <c r="X2850" t="s">
        <v>7164</v>
      </c>
      <c r="Y2850" t="s">
        <v>7164</v>
      </c>
      <c r="Z2850" t="s">
        <v>7251</v>
      </c>
      <c r="AA2850" t="s">
        <v>7311</v>
      </c>
      <c r="AB2850" t="s">
        <v>98</v>
      </c>
      <c r="AC2850" t="s">
        <v>29</v>
      </c>
      <c r="AD2850">
        <v>1</v>
      </c>
      <c r="AE2850" t="s">
        <v>19849</v>
      </c>
      <c r="AF2850" t="s">
        <v>7403</v>
      </c>
      <c r="AG2850" t="s">
        <v>19850</v>
      </c>
    </row>
    <row r="2851" spans="1:33" x14ac:dyDescent="0.3">
      <c r="A2851" t="s">
        <v>4743</v>
      </c>
      <c r="B2851" t="s">
        <v>7698</v>
      </c>
      <c r="C2851" t="s">
        <v>7330</v>
      </c>
      <c r="D2851" t="s">
        <v>22</v>
      </c>
      <c r="E2851" t="s">
        <v>66</v>
      </c>
      <c r="F2851" t="s">
        <v>19851</v>
      </c>
      <c r="G2851">
        <v>47.642249999999997</v>
      </c>
      <c r="H2851">
        <v>-119.151338</v>
      </c>
      <c r="I2851" t="s">
        <v>19852</v>
      </c>
      <c r="J2851" t="s">
        <v>24</v>
      </c>
      <c r="K2851" t="s">
        <v>7186</v>
      </c>
      <c r="L2851" t="s">
        <v>7188</v>
      </c>
      <c r="M2851">
        <v>3248</v>
      </c>
      <c r="N2851" t="s">
        <v>106</v>
      </c>
      <c r="O2851" t="s">
        <v>7249</v>
      </c>
      <c r="P2851" t="s">
        <v>7333</v>
      </c>
      <c r="Q2851">
        <v>-15</v>
      </c>
      <c r="R2851" t="s">
        <v>7157</v>
      </c>
      <c r="S2851" t="s">
        <v>7178</v>
      </c>
      <c r="T2851" t="s">
        <v>1157</v>
      </c>
      <c r="U2851" t="s">
        <v>7187</v>
      </c>
      <c r="V2851" t="s">
        <v>7268</v>
      </c>
      <c r="X2851" t="s">
        <v>7278</v>
      </c>
      <c r="Y2851" t="s">
        <v>19853</v>
      </c>
      <c r="Z2851" t="s">
        <v>70</v>
      </c>
      <c r="AA2851" t="s">
        <v>7228</v>
      </c>
      <c r="AB2851" t="s">
        <v>7336</v>
      </c>
      <c r="AC2851" t="s">
        <v>155</v>
      </c>
      <c r="AD2851">
        <v>3</v>
      </c>
      <c r="AE2851" t="s">
        <v>19854</v>
      </c>
      <c r="AF2851" t="s">
        <v>110</v>
      </c>
      <c r="AG2851" t="s">
        <v>19855</v>
      </c>
    </row>
    <row r="2852" spans="1:33" x14ac:dyDescent="0.3">
      <c r="A2852" t="s">
        <v>4744</v>
      </c>
      <c r="B2852" t="s">
        <v>7744</v>
      </c>
      <c r="C2852" t="s">
        <v>7339</v>
      </c>
      <c r="D2852" t="s">
        <v>65</v>
      </c>
      <c r="E2852" t="s">
        <v>186</v>
      </c>
      <c r="F2852" t="s">
        <v>19856</v>
      </c>
      <c r="G2852">
        <v>28.302544000000001</v>
      </c>
      <c r="H2852">
        <v>-76.437088000000003</v>
      </c>
      <c r="I2852" t="s">
        <v>19857</v>
      </c>
      <c r="J2852" t="s">
        <v>586</v>
      </c>
      <c r="K2852" t="s">
        <v>7307</v>
      </c>
      <c r="L2852" t="s">
        <v>7308</v>
      </c>
      <c r="M2852">
        <v>9562</v>
      </c>
      <c r="N2852" t="s">
        <v>7164</v>
      </c>
      <c r="O2852" t="s">
        <v>7164</v>
      </c>
      <c r="P2852" t="s">
        <v>7164</v>
      </c>
      <c r="R2852" t="s">
        <v>7164</v>
      </c>
      <c r="S2852" t="s">
        <v>7164</v>
      </c>
      <c r="T2852" t="s">
        <v>2628</v>
      </c>
      <c r="U2852" t="s">
        <v>7153</v>
      </c>
      <c r="V2852" t="s">
        <v>7482</v>
      </c>
      <c r="W2852">
        <v>-16</v>
      </c>
      <c r="X2852" t="s">
        <v>7161</v>
      </c>
      <c r="Y2852" t="s">
        <v>7164</v>
      </c>
      <c r="Z2852" t="s">
        <v>7205</v>
      </c>
      <c r="AA2852" t="s">
        <v>7164</v>
      </c>
      <c r="AB2852" t="s">
        <v>7164</v>
      </c>
      <c r="AC2852" t="s">
        <v>7230</v>
      </c>
      <c r="AD2852">
        <v>5</v>
      </c>
      <c r="AE2852" t="s">
        <v>19858</v>
      </c>
      <c r="AF2852" t="s">
        <v>7385</v>
      </c>
      <c r="AG2852" t="s">
        <v>19859</v>
      </c>
    </row>
    <row r="2853" spans="1:33" x14ac:dyDescent="0.3">
      <c r="A2853" t="s">
        <v>4745</v>
      </c>
      <c r="B2853" t="s">
        <v>7367</v>
      </c>
      <c r="C2853" t="s">
        <v>7265</v>
      </c>
      <c r="D2853" t="s">
        <v>88</v>
      </c>
      <c r="E2853" t="s">
        <v>72</v>
      </c>
      <c r="F2853" t="s">
        <v>19860</v>
      </c>
      <c r="G2853">
        <v>28.219992000000001</v>
      </c>
      <c r="H2853">
        <v>-78.745744999999999</v>
      </c>
      <c r="I2853" t="s">
        <v>19861</v>
      </c>
      <c r="J2853" t="s">
        <v>331</v>
      </c>
      <c r="K2853" t="s">
        <v>7334</v>
      </c>
      <c r="L2853" t="s">
        <v>7172</v>
      </c>
      <c r="M2853">
        <v>7428</v>
      </c>
      <c r="N2853" t="s">
        <v>2533</v>
      </c>
      <c r="O2853" t="s">
        <v>7449</v>
      </c>
      <c r="P2853" t="s">
        <v>41</v>
      </c>
      <c r="Q2853">
        <v>43</v>
      </c>
      <c r="R2853" t="s">
        <v>7373</v>
      </c>
      <c r="S2853" t="s">
        <v>7279</v>
      </c>
      <c r="T2853" t="s">
        <v>556</v>
      </c>
      <c r="U2853" t="s">
        <v>7156</v>
      </c>
      <c r="V2853" t="s">
        <v>7289</v>
      </c>
      <c r="W2853">
        <v>42</v>
      </c>
      <c r="X2853" t="s">
        <v>7373</v>
      </c>
      <c r="Y2853" t="s">
        <v>19862</v>
      </c>
      <c r="Z2853" t="s">
        <v>7178</v>
      </c>
      <c r="AA2853" t="s">
        <v>7163</v>
      </c>
      <c r="AB2853" t="s">
        <v>28</v>
      </c>
      <c r="AC2853" t="s">
        <v>62</v>
      </c>
      <c r="AD2853">
        <v>1</v>
      </c>
      <c r="AE2853" t="s">
        <v>19863</v>
      </c>
      <c r="AF2853" t="s">
        <v>7191</v>
      </c>
      <c r="AG2853" t="s">
        <v>7164</v>
      </c>
    </row>
    <row r="2854" spans="1:33" x14ac:dyDescent="0.3">
      <c r="A2854" t="s">
        <v>4746</v>
      </c>
      <c r="B2854" t="s">
        <v>8122</v>
      </c>
      <c r="C2854" t="s">
        <v>7660</v>
      </c>
      <c r="D2854" t="s">
        <v>88</v>
      </c>
      <c r="E2854" t="s">
        <v>23</v>
      </c>
      <c r="F2854" t="s">
        <v>19864</v>
      </c>
      <c r="G2854">
        <v>39.637117000000003</v>
      </c>
      <c r="I2854" t="s">
        <v>19865</v>
      </c>
      <c r="J2854" t="s">
        <v>579</v>
      </c>
      <c r="K2854" t="s">
        <v>7171</v>
      </c>
      <c r="L2854" t="s">
        <v>7276</v>
      </c>
      <c r="M2854">
        <v>7313</v>
      </c>
      <c r="N2854" t="s">
        <v>2221</v>
      </c>
      <c r="O2854" t="s">
        <v>7238</v>
      </c>
      <c r="P2854" t="s">
        <v>7308</v>
      </c>
      <c r="Q2854">
        <v>21</v>
      </c>
      <c r="R2854" t="s">
        <v>7260</v>
      </c>
      <c r="S2854" t="s">
        <v>7178</v>
      </c>
      <c r="T2854" t="s">
        <v>4207</v>
      </c>
      <c r="U2854" t="s">
        <v>7280</v>
      </c>
      <c r="V2854" t="s">
        <v>7188</v>
      </c>
      <c r="W2854">
        <v>30</v>
      </c>
      <c r="X2854" t="s">
        <v>7178</v>
      </c>
      <c r="Y2854" t="s">
        <v>7164</v>
      </c>
      <c r="Z2854" t="s">
        <v>7318</v>
      </c>
      <c r="AA2854" t="s">
        <v>7217</v>
      </c>
      <c r="AB2854" t="s">
        <v>7229</v>
      </c>
      <c r="AC2854" t="s">
        <v>155</v>
      </c>
      <c r="AD2854">
        <v>0</v>
      </c>
      <c r="AE2854" t="s">
        <v>19866</v>
      </c>
      <c r="AF2854" t="s">
        <v>7164</v>
      </c>
      <c r="AG2854" t="s">
        <v>19867</v>
      </c>
    </row>
    <row r="2855" spans="1:33" x14ac:dyDescent="0.3">
      <c r="A2855" t="s">
        <v>4747</v>
      </c>
      <c r="B2855" t="s">
        <v>7338</v>
      </c>
      <c r="C2855" t="s">
        <v>233</v>
      </c>
      <c r="D2855" t="s">
        <v>22</v>
      </c>
      <c r="E2855" t="s">
        <v>186</v>
      </c>
      <c r="F2855" t="s">
        <v>19868</v>
      </c>
      <c r="G2855">
        <v>38.435639000000002</v>
      </c>
      <c r="H2855">
        <v>-106.197974</v>
      </c>
      <c r="I2855" t="s">
        <v>19869</v>
      </c>
      <c r="J2855" t="s">
        <v>122</v>
      </c>
      <c r="K2855" t="s">
        <v>7249</v>
      </c>
      <c r="L2855" t="s">
        <v>7172</v>
      </c>
      <c r="M2855">
        <v>5283</v>
      </c>
      <c r="N2855" t="s">
        <v>1331</v>
      </c>
      <c r="O2855" t="s">
        <v>7155</v>
      </c>
      <c r="P2855" t="s">
        <v>7188</v>
      </c>
      <c r="Q2855">
        <v>51</v>
      </c>
      <c r="R2855" t="s">
        <v>7161</v>
      </c>
      <c r="S2855" t="s">
        <v>7158</v>
      </c>
      <c r="T2855" t="s">
        <v>1583</v>
      </c>
      <c r="U2855" t="s">
        <v>7153</v>
      </c>
      <c r="V2855" t="s">
        <v>7154</v>
      </c>
      <c r="W2855">
        <v>152</v>
      </c>
      <c r="X2855" t="s">
        <v>7260</v>
      </c>
      <c r="Y2855" t="s">
        <v>19870</v>
      </c>
      <c r="Z2855" t="s">
        <v>7270</v>
      </c>
      <c r="AA2855" t="s">
        <v>7292</v>
      </c>
      <c r="AB2855" t="s">
        <v>7293</v>
      </c>
      <c r="AC2855" t="s">
        <v>7164</v>
      </c>
      <c r="AD2855">
        <v>0</v>
      </c>
      <c r="AE2855" t="s">
        <v>19871</v>
      </c>
      <c r="AF2855" t="s">
        <v>7207</v>
      </c>
      <c r="AG2855" t="s">
        <v>19872</v>
      </c>
    </row>
    <row r="2856" spans="1:33" x14ac:dyDescent="0.3">
      <c r="A2856" t="s">
        <v>4748</v>
      </c>
      <c r="B2856" t="s">
        <v>7440</v>
      </c>
      <c r="C2856" t="s">
        <v>7378</v>
      </c>
      <c r="D2856" t="s">
        <v>38</v>
      </c>
      <c r="E2856" t="s">
        <v>31</v>
      </c>
      <c r="F2856" t="s">
        <v>19873</v>
      </c>
      <c r="G2856">
        <v>39.475057</v>
      </c>
      <c r="H2856">
        <v>-78.161777999999998</v>
      </c>
      <c r="I2856" t="s">
        <v>19874</v>
      </c>
      <c r="J2856" t="s">
        <v>939</v>
      </c>
      <c r="K2856" t="s">
        <v>7171</v>
      </c>
      <c r="L2856" t="s">
        <v>7201</v>
      </c>
      <c r="M2856">
        <v>3940</v>
      </c>
      <c r="N2856" t="s">
        <v>551</v>
      </c>
      <c r="O2856" t="s">
        <v>7222</v>
      </c>
      <c r="P2856" t="s">
        <v>7482</v>
      </c>
      <c r="Q2856">
        <v>27</v>
      </c>
      <c r="R2856" t="s">
        <v>43</v>
      </c>
      <c r="S2856" t="s">
        <v>41</v>
      </c>
      <c r="T2856" t="s">
        <v>2068</v>
      </c>
      <c r="U2856" t="s">
        <v>7187</v>
      </c>
      <c r="V2856" t="s">
        <v>7154</v>
      </c>
      <c r="W2856">
        <v>83</v>
      </c>
      <c r="X2856" t="s">
        <v>7161</v>
      </c>
      <c r="Y2856" t="s">
        <v>19875</v>
      </c>
      <c r="Z2856" t="s">
        <v>215</v>
      </c>
      <c r="AA2856" t="s">
        <v>7177</v>
      </c>
      <c r="AB2856" t="s">
        <v>132</v>
      </c>
      <c r="AC2856" t="s">
        <v>7364</v>
      </c>
      <c r="AD2856">
        <v>2</v>
      </c>
      <c r="AE2856" t="s">
        <v>19876</v>
      </c>
      <c r="AF2856" t="s">
        <v>110</v>
      </c>
      <c r="AG2856" t="s">
        <v>19877</v>
      </c>
    </row>
    <row r="2857" spans="1:33" x14ac:dyDescent="0.3">
      <c r="A2857" t="s">
        <v>4749</v>
      </c>
      <c r="B2857" t="s">
        <v>8219</v>
      </c>
      <c r="C2857" t="s">
        <v>8288</v>
      </c>
      <c r="D2857" t="s">
        <v>38</v>
      </c>
      <c r="E2857" t="s">
        <v>39</v>
      </c>
      <c r="F2857" t="s">
        <v>19878</v>
      </c>
      <c r="G2857">
        <v>34.121861000000003</v>
      </c>
      <c r="H2857">
        <v>-105.518742</v>
      </c>
      <c r="I2857" t="s">
        <v>19879</v>
      </c>
      <c r="J2857" t="s">
        <v>94</v>
      </c>
      <c r="K2857" t="s">
        <v>7249</v>
      </c>
      <c r="L2857" t="s">
        <v>7248</v>
      </c>
      <c r="M2857">
        <v>5506</v>
      </c>
      <c r="N2857" t="s">
        <v>1854</v>
      </c>
      <c r="O2857" t="s">
        <v>7307</v>
      </c>
      <c r="P2857" t="s">
        <v>7160</v>
      </c>
      <c r="Q2857">
        <v>30</v>
      </c>
      <c r="R2857" t="s">
        <v>7214</v>
      </c>
      <c r="S2857" t="s">
        <v>34</v>
      </c>
      <c r="T2857" t="s">
        <v>368</v>
      </c>
      <c r="U2857" t="s">
        <v>7238</v>
      </c>
      <c r="V2857" t="s">
        <v>7247</v>
      </c>
      <c r="W2857">
        <v>231</v>
      </c>
      <c r="X2857" t="s">
        <v>7237</v>
      </c>
      <c r="Y2857" t="s">
        <v>19880</v>
      </c>
      <c r="Z2857" t="s">
        <v>70</v>
      </c>
      <c r="AA2857" t="s">
        <v>7177</v>
      </c>
      <c r="AB2857" t="s">
        <v>7192</v>
      </c>
      <c r="AC2857" t="s">
        <v>270</v>
      </c>
      <c r="AD2857">
        <v>1</v>
      </c>
      <c r="AE2857" t="s">
        <v>19881</v>
      </c>
      <c r="AF2857" t="s">
        <v>7385</v>
      </c>
      <c r="AG2857" t="s">
        <v>19882</v>
      </c>
    </row>
    <row r="2858" spans="1:33" x14ac:dyDescent="0.3">
      <c r="A2858" t="s">
        <v>4750</v>
      </c>
      <c r="B2858" t="s">
        <v>7433</v>
      </c>
      <c r="C2858" t="s">
        <v>7397</v>
      </c>
      <c r="D2858" t="s">
        <v>65</v>
      </c>
      <c r="E2858" t="s">
        <v>31</v>
      </c>
      <c r="F2858" t="s">
        <v>19883</v>
      </c>
      <c r="G2858">
        <v>35.618639999999999</v>
      </c>
      <c r="H2858">
        <v>-107.34787</v>
      </c>
      <c r="I2858" t="s">
        <v>19884</v>
      </c>
      <c r="J2858" t="s">
        <v>191</v>
      </c>
      <c r="K2858" t="s">
        <v>7156</v>
      </c>
      <c r="L2858" t="s">
        <v>7201</v>
      </c>
      <c r="N2858" t="s">
        <v>4751</v>
      </c>
      <c r="O2858" t="s">
        <v>7159</v>
      </c>
      <c r="P2858" t="s">
        <v>7189</v>
      </c>
      <c r="Q2858">
        <v>31</v>
      </c>
      <c r="R2858" t="s">
        <v>7372</v>
      </c>
      <c r="S2858" t="s">
        <v>7161</v>
      </c>
      <c r="T2858" t="s">
        <v>389</v>
      </c>
      <c r="U2858" t="s">
        <v>7246</v>
      </c>
      <c r="V2858" t="s">
        <v>7172</v>
      </c>
      <c r="X2858" t="s">
        <v>7178</v>
      </c>
      <c r="Y2858" t="s">
        <v>7164</v>
      </c>
      <c r="Z2858" t="s">
        <v>7383</v>
      </c>
      <c r="AA2858" t="s">
        <v>139</v>
      </c>
      <c r="AB2858" t="s">
        <v>7271</v>
      </c>
      <c r="AC2858" t="s">
        <v>62</v>
      </c>
      <c r="AD2858">
        <v>2</v>
      </c>
      <c r="AE2858" t="s">
        <v>19885</v>
      </c>
      <c r="AF2858" t="s">
        <v>7165</v>
      </c>
      <c r="AG2858" t="s">
        <v>7164</v>
      </c>
    </row>
    <row r="2859" spans="1:33" x14ac:dyDescent="0.3">
      <c r="A2859" t="s">
        <v>4752</v>
      </c>
      <c r="B2859" t="s">
        <v>7167</v>
      </c>
      <c r="C2859" t="s">
        <v>7243</v>
      </c>
      <c r="D2859" t="s">
        <v>38</v>
      </c>
      <c r="E2859" t="s">
        <v>112</v>
      </c>
      <c r="F2859" t="s">
        <v>19886</v>
      </c>
      <c r="G2859">
        <v>36.305421000000003</v>
      </c>
      <c r="H2859">
        <v>-78.017608999999993</v>
      </c>
      <c r="I2859" t="s">
        <v>19887</v>
      </c>
      <c r="J2859" t="s">
        <v>605</v>
      </c>
      <c r="K2859" t="s">
        <v>7238</v>
      </c>
      <c r="L2859" t="s">
        <v>7189</v>
      </c>
      <c r="M2859">
        <v>5058</v>
      </c>
      <c r="N2859" t="s">
        <v>1134</v>
      </c>
      <c r="O2859" t="s">
        <v>7259</v>
      </c>
      <c r="P2859" t="s">
        <v>7201</v>
      </c>
      <c r="Q2859">
        <v>16</v>
      </c>
      <c r="R2859" t="s">
        <v>7260</v>
      </c>
      <c r="S2859" t="s">
        <v>7309</v>
      </c>
      <c r="T2859" t="s">
        <v>138</v>
      </c>
      <c r="U2859" t="s">
        <v>7249</v>
      </c>
      <c r="V2859" t="s">
        <v>7248</v>
      </c>
      <c r="W2859">
        <v>73</v>
      </c>
      <c r="X2859" t="s">
        <v>43</v>
      </c>
      <c r="Y2859" t="s">
        <v>19888</v>
      </c>
      <c r="Z2859" t="s">
        <v>27</v>
      </c>
      <c r="AA2859" t="s">
        <v>7344</v>
      </c>
      <c r="AB2859" t="s">
        <v>7271</v>
      </c>
      <c r="AC2859" t="s">
        <v>155</v>
      </c>
      <c r="AD2859">
        <v>4</v>
      </c>
      <c r="AE2859" t="s">
        <v>19889</v>
      </c>
      <c r="AF2859" t="s">
        <v>110</v>
      </c>
      <c r="AG2859" t="s">
        <v>19890</v>
      </c>
    </row>
    <row r="2860" spans="1:33" x14ac:dyDescent="0.3">
      <c r="A2860" t="s">
        <v>4753</v>
      </c>
      <c r="B2860" t="s">
        <v>7620</v>
      </c>
      <c r="C2860" t="s">
        <v>220</v>
      </c>
      <c r="D2860" t="s">
        <v>48</v>
      </c>
      <c r="E2860" t="s">
        <v>66</v>
      </c>
      <c r="F2860" t="s">
        <v>11941</v>
      </c>
      <c r="G2860">
        <v>44.148834999999998</v>
      </c>
      <c r="H2860">
        <v>-88.101845999999995</v>
      </c>
      <c r="I2860" t="s">
        <v>19891</v>
      </c>
      <c r="J2860" t="s">
        <v>524</v>
      </c>
      <c r="K2860" t="s">
        <v>7381</v>
      </c>
      <c r="L2860" t="s">
        <v>7175</v>
      </c>
      <c r="M2860">
        <v>3480</v>
      </c>
      <c r="N2860" t="s">
        <v>3852</v>
      </c>
      <c r="O2860" t="s">
        <v>7288</v>
      </c>
      <c r="P2860" t="s">
        <v>7354</v>
      </c>
      <c r="Q2860">
        <v>56</v>
      </c>
      <c r="R2860" t="s">
        <v>7178</v>
      </c>
      <c r="S2860" t="s">
        <v>7309</v>
      </c>
      <c r="T2860" t="s">
        <v>991</v>
      </c>
      <c r="U2860" t="s">
        <v>7246</v>
      </c>
      <c r="V2860" t="s">
        <v>7391</v>
      </c>
      <c r="W2860">
        <v>17</v>
      </c>
      <c r="X2860" t="s">
        <v>59</v>
      </c>
      <c r="Y2860" t="s">
        <v>7178</v>
      </c>
      <c r="Z2860" t="s">
        <v>7178</v>
      </c>
      <c r="AA2860" t="s">
        <v>52</v>
      </c>
      <c r="AB2860" t="s">
        <v>7363</v>
      </c>
      <c r="AC2860" t="s">
        <v>7328</v>
      </c>
      <c r="AD2860">
        <v>0</v>
      </c>
      <c r="AE2860" t="s">
        <v>19892</v>
      </c>
      <c r="AF2860" t="s">
        <v>7195</v>
      </c>
      <c r="AG2860" t="s">
        <v>19893</v>
      </c>
    </row>
    <row r="2861" spans="1:33" x14ac:dyDescent="0.3">
      <c r="A2861" t="s">
        <v>4754</v>
      </c>
      <c r="B2861" t="s">
        <v>242</v>
      </c>
      <c r="C2861" t="s">
        <v>7471</v>
      </c>
      <c r="D2861" t="s">
        <v>100</v>
      </c>
      <c r="E2861" t="s">
        <v>23</v>
      </c>
      <c r="F2861" t="s">
        <v>19894</v>
      </c>
      <c r="H2861">
        <v>-95.054507000000001</v>
      </c>
      <c r="I2861" t="s">
        <v>19895</v>
      </c>
      <c r="J2861" t="s">
        <v>276</v>
      </c>
      <c r="K2861" t="s">
        <v>7342</v>
      </c>
      <c r="L2861" t="s">
        <v>7239</v>
      </c>
      <c r="M2861">
        <v>2621</v>
      </c>
      <c r="N2861" t="s">
        <v>901</v>
      </c>
      <c r="O2861" t="s">
        <v>7186</v>
      </c>
      <c r="P2861" t="s">
        <v>7391</v>
      </c>
      <c r="Q2861">
        <v>19</v>
      </c>
      <c r="R2861" t="s">
        <v>7260</v>
      </c>
      <c r="S2861" t="s">
        <v>7178</v>
      </c>
      <c r="T2861" t="s">
        <v>1182</v>
      </c>
      <c r="U2861" t="s">
        <v>7153</v>
      </c>
      <c r="V2861" t="s">
        <v>7247</v>
      </c>
      <c r="W2861">
        <v>23</v>
      </c>
      <c r="X2861" t="s">
        <v>7373</v>
      </c>
      <c r="Y2861" t="s">
        <v>19896</v>
      </c>
      <c r="Z2861" t="s">
        <v>7270</v>
      </c>
      <c r="AA2861" t="s">
        <v>7262</v>
      </c>
      <c r="AB2861" t="s">
        <v>7164</v>
      </c>
      <c r="AC2861" t="s">
        <v>62</v>
      </c>
      <c r="AD2861">
        <v>2</v>
      </c>
      <c r="AE2861" t="s">
        <v>19897</v>
      </c>
      <c r="AF2861" t="s">
        <v>7164</v>
      </c>
      <c r="AG2861" t="s">
        <v>19898</v>
      </c>
    </row>
    <row r="2862" spans="1:33" x14ac:dyDescent="0.3">
      <c r="A2862" t="s">
        <v>4755</v>
      </c>
      <c r="B2862" t="s">
        <v>7295</v>
      </c>
      <c r="C2862" t="s">
        <v>686</v>
      </c>
      <c r="D2862" t="s">
        <v>92</v>
      </c>
      <c r="E2862" t="s">
        <v>31</v>
      </c>
      <c r="F2862" t="s">
        <v>19899</v>
      </c>
      <c r="G2862">
        <v>28.470323</v>
      </c>
      <c r="H2862">
        <v>-114.179182</v>
      </c>
      <c r="I2862" t="s">
        <v>19900</v>
      </c>
      <c r="J2862" t="s">
        <v>503</v>
      </c>
      <c r="K2862" t="s">
        <v>7238</v>
      </c>
      <c r="L2862" t="s">
        <v>7154</v>
      </c>
      <c r="M2862">
        <v>6599</v>
      </c>
      <c r="N2862" t="s">
        <v>1497</v>
      </c>
      <c r="O2862" t="s">
        <v>7371</v>
      </c>
      <c r="P2862" t="s">
        <v>7276</v>
      </c>
      <c r="Q2862">
        <v>-21</v>
      </c>
      <c r="R2862" t="s">
        <v>34</v>
      </c>
      <c r="S2862" t="s">
        <v>7164</v>
      </c>
      <c r="T2862" t="s">
        <v>1108</v>
      </c>
      <c r="U2862" t="s">
        <v>7222</v>
      </c>
      <c r="V2862" t="s">
        <v>41</v>
      </c>
      <c r="W2862">
        <v>44</v>
      </c>
      <c r="X2862" t="s">
        <v>7372</v>
      </c>
      <c r="Y2862" t="s">
        <v>19901</v>
      </c>
      <c r="Z2862" t="s">
        <v>27</v>
      </c>
      <c r="AA2862" t="s">
        <v>7311</v>
      </c>
      <c r="AB2862" t="s">
        <v>61</v>
      </c>
      <c r="AC2862" t="s">
        <v>7394</v>
      </c>
      <c r="AD2862">
        <v>5</v>
      </c>
      <c r="AE2862" t="s">
        <v>19902</v>
      </c>
      <c r="AF2862" t="s">
        <v>7165</v>
      </c>
      <c r="AG2862" t="s">
        <v>7164</v>
      </c>
    </row>
    <row r="2863" spans="1:33" x14ac:dyDescent="0.3">
      <c r="A2863" t="s">
        <v>4756</v>
      </c>
      <c r="B2863" t="s">
        <v>64</v>
      </c>
      <c r="C2863" t="s">
        <v>7754</v>
      </c>
      <c r="D2863" t="s">
        <v>38</v>
      </c>
      <c r="E2863" t="s">
        <v>23</v>
      </c>
      <c r="F2863" t="s">
        <v>19903</v>
      </c>
      <c r="G2863">
        <v>42.747278000000001</v>
      </c>
      <c r="H2863">
        <v>-114.667862</v>
      </c>
      <c r="I2863" t="s">
        <v>19904</v>
      </c>
      <c r="J2863" t="s">
        <v>400</v>
      </c>
      <c r="K2863" t="s">
        <v>7277</v>
      </c>
      <c r="L2863" t="s">
        <v>7189</v>
      </c>
      <c r="M2863">
        <v>5210</v>
      </c>
      <c r="N2863" t="s">
        <v>2299</v>
      </c>
      <c r="O2863" t="s">
        <v>7236</v>
      </c>
      <c r="P2863" t="s">
        <v>7400</v>
      </c>
      <c r="Q2863">
        <v>20</v>
      </c>
      <c r="R2863" t="s">
        <v>43</v>
      </c>
      <c r="S2863" t="s">
        <v>41</v>
      </c>
      <c r="T2863" t="s">
        <v>7164</v>
      </c>
      <c r="U2863" t="s">
        <v>7164</v>
      </c>
      <c r="V2863" t="s">
        <v>7164</v>
      </c>
      <c r="X2863" t="s">
        <v>7164</v>
      </c>
      <c r="Y2863" t="s">
        <v>7164</v>
      </c>
      <c r="Z2863" t="s">
        <v>116</v>
      </c>
      <c r="AA2863" t="s">
        <v>109</v>
      </c>
      <c r="AB2863" t="s">
        <v>7192</v>
      </c>
      <c r="AC2863" t="s">
        <v>7193</v>
      </c>
      <c r="AD2863">
        <v>5</v>
      </c>
      <c r="AE2863" t="s">
        <v>19905</v>
      </c>
      <c r="AF2863" t="s">
        <v>7180</v>
      </c>
      <c r="AG2863" t="s">
        <v>19906</v>
      </c>
    </row>
    <row r="2864" spans="1:33" x14ac:dyDescent="0.3">
      <c r="A2864" t="s">
        <v>4757</v>
      </c>
      <c r="B2864" t="s">
        <v>7387</v>
      </c>
      <c r="C2864" t="s">
        <v>7322</v>
      </c>
      <c r="D2864" t="s">
        <v>77</v>
      </c>
      <c r="E2864" t="s">
        <v>72</v>
      </c>
      <c r="F2864" t="s">
        <v>19907</v>
      </c>
      <c r="G2864">
        <v>32.943981000000001</v>
      </c>
      <c r="H2864">
        <v>-76.034726000000006</v>
      </c>
      <c r="I2864" t="s">
        <v>19908</v>
      </c>
      <c r="J2864" t="s">
        <v>67</v>
      </c>
      <c r="K2864" t="s">
        <v>7246</v>
      </c>
      <c r="L2864" t="s">
        <v>7224</v>
      </c>
      <c r="M2864">
        <v>5212</v>
      </c>
      <c r="N2864" t="s">
        <v>2845</v>
      </c>
      <c r="O2864" t="s">
        <v>7449</v>
      </c>
      <c r="P2864" t="s">
        <v>7213</v>
      </c>
      <c r="Q2864">
        <v>45</v>
      </c>
      <c r="R2864" t="s">
        <v>7278</v>
      </c>
      <c r="S2864" t="s">
        <v>7178</v>
      </c>
      <c r="T2864" t="s">
        <v>1395</v>
      </c>
      <c r="U2864" t="s">
        <v>7156</v>
      </c>
      <c r="V2864" t="s">
        <v>7326</v>
      </c>
      <c r="W2864">
        <v>53</v>
      </c>
      <c r="X2864" t="s">
        <v>43</v>
      </c>
      <c r="Y2864" t="s">
        <v>19909</v>
      </c>
      <c r="Z2864" t="s">
        <v>7375</v>
      </c>
      <c r="AA2864" t="s">
        <v>52</v>
      </c>
      <c r="AB2864" t="s">
        <v>7271</v>
      </c>
      <c r="AC2864" t="s">
        <v>29</v>
      </c>
      <c r="AD2864">
        <v>0</v>
      </c>
      <c r="AE2864" t="s">
        <v>19910</v>
      </c>
      <c r="AF2864" t="s">
        <v>7191</v>
      </c>
      <c r="AG2864" t="s">
        <v>19911</v>
      </c>
    </row>
    <row r="2865" spans="1:33" x14ac:dyDescent="0.3">
      <c r="A2865" t="s">
        <v>4758</v>
      </c>
      <c r="B2865" t="s">
        <v>134</v>
      </c>
      <c r="C2865" t="s">
        <v>7552</v>
      </c>
      <c r="D2865" t="s">
        <v>77</v>
      </c>
      <c r="E2865" t="s">
        <v>78</v>
      </c>
      <c r="F2865" t="s">
        <v>19912</v>
      </c>
      <c r="G2865">
        <v>39.480268000000002</v>
      </c>
      <c r="H2865">
        <v>-73.796158000000005</v>
      </c>
      <c r="I2865" t="s">
        <v>19913</v>
      </c>
      <c r="J2865" t="s">
        <v>217</v>
      </c>
      <c r="K2865" t="s">
        <v>7381</v>
      </c>
      <c r="L2865" t="s">
        <v>7482</v>
      </c>
      <c r="N2865" t="s">
        <v>95</v>
      </c>
      <c r="O2865" t="s">
        <v>7174</v>
      </c>
      <c r="P2865" t="s">
        <v>7482</v>
      </c>
      <c r="Q2865">
        <v>29</v>
      </c>
      <c r="R2865" t="s">
        <v>7299</v>
      </c>
      <c r="S2865" t="s">
        <v>107</v>
      </c>
      <c r="T2865" t="s">
        <v>2657</v>
      </c>
      <c r="U2865" t="s">
        <v>7450</v>
      </c>
      <c r="V2865" t="s">
        <v>7268</v>
      </c>
      <c r="W2865">
        <v>80</v>
      </c>
      <c r="X2865" t="s">
        <v>34</v>
      </c>
      <c r="Y2865" t="s">
        <v>19914</v>
      </c>
      <c r="Z2865" t="s">
        <v>27</v>
      </c>
      <c r="AA2865" t="s">
        <v>97</v>
      </c>
      <c r="AB2865" t="s">
        <v>7178</v>
      </c>
      <c r="AC2865" t="s">
        <v>7328</v>
      </c>
      <c r="AD2865">
        <v>5</v>
      </c>
      <c r="AE2865" t="s">
        <v>19915</v>
      </c>
      <c r="AF2865" t="s">
        <v>110</v>
      </c>
      <c r="AG2865" t="s">
        <v>19916</v>
      </c>
    </row>
    <row r="2866" spans="1:33" x14ac:dyDescent="0.3">
      <c r="A2866" t="s">
        <v>4759</v>
      </c>
      <c r="B2866" t="s">
        <v>64</v>
      </c>
      <c r="C2866" t="s">
        <v>135</v>
      </c>
      <c r="D2866" t="s">
        <v>88</v>
      </c>
      <c r="E2866" t="s">
        <v>72</v>
      </c>
      <c r="F2866" t="s">
        <v>19917</v>
      </c>
      <c r="G2866">
        <v>45.437080999999999</v>
      </c>
      <c r="H2866">
        <v>-74.272491000000002</v>
      </c>
      <c r="I2866" t="s">
        <v>19918</v>
      </c>
      <c r="J2866" t="s">
        <v>706</v>
      </c>
      <c r="K2866" t="s">
        <v>7371</v>
      </c>
      <c r="L2866" t="s">
        <v>7400</v>
      </c>
      <c r="M2866">
        <v>9600</v>
      </c>
      <c r="N2866" t="s">
        <v>987</v>
      </c>
      <c r="O2866" t="s">
        <v>7236</v>
      </c>
      <c r="P2866" t="s">
        <v>7268</v>
      </c>
      <c r="Q2866">
        <v>57</v>
      </c>
      <c r="R2866" t="s">
        <v>7372</v>
      </c>
      <c r="S2866" t="s">
        <v>35</v>
      </c>
      <c r="T2866" t="s">
        <v>624</v>
      </c>
      <c r="U2866" t="s">
        <v>7174</v>
      </c>
      <c r="V2866" t="s">
        <v>7276</v>
      </c>
      <c r="X2866" t="s">
        <v>7164</v>
      </c>
      <c r="Y2866" t="s">
        <v>19919</v>
      </c>
      <c r="Z2866" t="s">
        <v>7270</v>
      </c>
      <c r="AA2866" t="s">
        <v>97</v>
      </c>
      <c r="AB2866" t="s">
        <v>7336</v>
      </c>
      <c r="AC2866" t="s">
        <v>29</v>
      </c>
      <c r="AD2866">
        <v>0</v>
      </c>
      <c r="AE2866" t="s">
        <v>19920</v>
      </c>
      <c r="AF2866" t="s">
        <v>7403</v>
      </c>
      <c r="AG2866" t="s">
        <v>19921</v>
      </c>
    </row>
    <row r="2867" spans="1:33" x14ac:dyDescent="0.3">
      <c r="A2867" t="s">
        <v>4760</v>
      </c>
      <c r="B2867" t="s">
        <v>9252</v>
      </c>
      <c r="C2867" t="s">
        <v>8076</v>
      </c>
      <c r="D2867" t="s">
        <v>65</v>
      </c>
      <c r="E2867" t="s">
        <v>66</v>
      </c>
      <c r="F2867" t="s">
        <v>19922</v>
      </c>
      <c r="G2867">
        <v>37.866728000000002</v>
      </c>
      <c r="H2867">
        <v>-99.760853999999995</v>
      </c>
      <c r="I2867" t="s">
        <v>19923</v>
      </c>
      <c r="J2867" t="s">
        <v>212</v>
      </c>
      <c r="K2867" t="s">
        <v>7874</v>
      </c>
      <c r="L2867" t="s">
        <v>7160</v>
      </c>
      <c r="M2867">
        <v>1142</v>
      </c>
      <c r="N2867" t="s">
        <v>898</v>
      </c>
      <c r="O2867" t="s">
        <v>7186</v>
      </c>
      <c r="P2867" t="s">
        <v>7348</v>
      </c>
      <c r="Q2867">
        <v>30</v>
      </c>
      <c r="R2867" t="s">
        <v>43</v>
      </c>
      <c r="S2867" t="s">
        <v>85</v>
      </c>
      <c r="T2867" t="s">
        <v>428</v>
      </c>
      <c r="U2867" t="s">
        <v>7481</v>
      </c>
      <c r="V2867" t="s">
        <v>7156</v>
      </c>
      <c r="W2867">
        <v>54</v>
      </c>
      <c r="X2867" t="s">
        <v>43</v>
      </c>
      <c r="Y2867" t="s">
        <v>19924</v>
      </c>
      <c r="Z2867" t="s">
        <v>116</v>
      </c>
      <c r="AA2867" t="s">
        <v>7217</v>
      </c>
      <c r="AB2867" t="s">
        <v>7178</v>
      </c>
      <c r="AC2867" t="s">
        <v>7394</v>
      </c>
      <c r="AD2867">
        <v>5</v>
      </c>
      <c r="AE2867" t="s">
        <v>19925</v>
      </c>
      <c r="AF2867" t="s">
        <v>7254</v>
      </c>
      <c r="AG2867" t="s">
        <v>19926</v>
      </c>
    </row>
    <row r="2868" spans="1:33" x14ac:dyDescent="0.3">
      <c r="A2868" t="s">
        <v>4761</v>
      </c>
      <c r="B2868" t="s">
        <v>7465</v>
      </c>
      <c r="C2868" t="s">
        <v>7597</v>
      </c>
      <c r="D2868" t="s">
        <v>48</v>
      </c>
      <c r="E2868" t="s">
        <v>72</v>
      </c>
      <c r="F2868" t="s">
        <v>19927</v>
      </c>
      <c r="G2868">
        <v>25.49372</v>
      </c>
      <c r="H2868">
        <v>94.011600000000001</v>
      </c>
      <c r="I2868" t="s">
        <v>19928</v>
      </c>
      <c r="J2868" t="s">
        <v>1688</v>
      </c>
      <c r="K2868" t="s">
        <v>7171</v>
      </c>
      <c r="L2868" t="s">
        <v>7354</v>
      </c>
      <c r="M2868">
        <v>6133</v>
      </c>
      <c r="N2868" t="s">
        <v>2201</v>
      </c>
      <c r="O2868" t="s">
        <v>7159</v>
      </c>
      <c r="P2868" t="s">
        <v>7400</v>
      </c>
      <c r="Q2868">
        <v>34</v>
      </c>
      <c r="R2868" t="s">
        <v>7373</v>
      </c>
      <c r="S2868" t="s">
        <v>35</v>
      </c>
      <c r="T2868" t="s">
        <v>4762</v>
      </c>
      <c r="U2868" t="s">
        <v>7249</v>
      </c>
      <c r="V2868" t="s">
        <v>7203</v>
      </c>
      <c r="W2868">
        <v>67</v>
      </c>
      <c r="X2868" t="s">
        <v>7157</v>
      </c>
      <c r="Y2868" t="s">
        <v>7178</v>
      </c>
      <c r="Z2868" t="s">
        <v>7383</v>
      </c>
      <c r="AA2868" t="s">
        <v>7292</v>
      </c>
      <c r="AB2868" t="s">
        <v>61</v>
      </c>
      <c r="AC2868" t="s">
        <v>7364</v>
      </c>
      <c r="AD2868">
        <v>1</v>
      </c>
      <c r="AE2868" t="s">
        <v>19929</v>
      </c>
      <c r="AF2868" t="s">
        <v>7180</v>
      </c>
      <c r="AG2868" t="s">
        <v>7164</v>
      </c>
    </row>
    <row r="2869" spans="1:33" x14ac:dyDescent="0.3">
      <c r="A2869" t="s">
        <v>4763</v>
      </c>
      <c r="B2869" t="s">
        <v>47</v>
      </c>
      <c r="C2869" t="s">
        <v>7210</v>
      </c>
      <c r="D2869" t="s">
        <v>48</v>
      </c>
      <c r="E2869" t="s">
        <v>186</v>
      </c>
      <c r="F2869" t="s">
        <v>19930</v>
      </c>
      <c r="G2869">
        <v>126.85769999999999</v>
      </c>
      <c r="H2869">
        <v>-98.205196000000001</v>
      </c>
      <c r="I2869" t="s">
        <v>19931</v>
      </c>
      <c r="J2869" t="s">
        <v>347</v>
      </c>
      <c r="K2869" t="s">
        <v>7223</v>
      </c>
      <c r="L2869" t="s">
        <v>7326</v>
      </c>
      <c r="M2869">
        <v>9377</v>
      </c>
      <c r="N2869" t="s">
        <v>4079</v>
      </c>
      <c r="O2869" t="s">
        <v>7200</v>
      </c>
      <c r="P2869" t="s">
        <v>7326</v>
      </c>
      <c r="Q2869">
        <v>26</v>
      </c>
      <c r="R2869" t="s">
        <v>7164</v>
      </c>
      <c r="S2869" t="s">
        <v>35</v>
      </c>
      <c r="T2869" t="s">
        <v>102</v>
      </c>
      <c r="U2869" t="s">
        <v>7371</v>
      </c>
      <c r="V2869" t="s">
        <v>7333</v>
      </c>
      <c r="W2869">
        <v>57</v>
      </c>
      <c r="X2869" t="s">
        <v>59</v>
      </c>
      <c r="Y2869" t="s">
        <v>19932</v>
      </c>
      <c r="Z2869" t="s">
        <v>70</v>
      </c>
      <c r="AA2869" t="s">
        <v>7163</v>
      </c>
      <c r="AB2869" t="s">
        <v>7192</v>
      </c>
      <c r="AC2869" t="s">
        <v>7164</v>
      </c>
      <c r="AD2869">
        <v>2</v>
      </c>
      <c r="AE2869" t="s">
        <v>19933</v>
      </c>
      <c r="AF2869" t="s">
        <v>7195</v>
      </c>
      <c r="AG2869" t="s">
        <v>19934</v>
      </c>
    </row>
    <row r="2870" spans="1:33" x14ac:dyDescent="0.3">
      <c r="A2870" t="s">
        <v>4764</v>
      </c>
      <c r="B2870" t="s">
        <v>242</v>
      </c>
      <c r="C2870" t="s">
        <v>135</v>
      </c>
      <c r="D2870" t="s">
        <v>38</v>
      </c>
      <c r="E2870" t="s">
        <v>78</v>
      </c>
      <c r="F2870" t="s">
        <v>19935</v>
      </c>
      <c r="G2870">
        <v>26.465178999999999</v>
      </c>
      <c r="H2870">
        <v>-118.460897</v>
      </c>
      <c r="I2870" t="s">
        <v>7164</v>
      </c>
      <c r="J2870" t="s">
        <v>136</v>
      </c>
      <c r="K2870" t="s">
        <v>7450</v>
      </c>
      <c r="L2870" t="s">
        <v>7268</v>
      </c>
      <c r="M2870">
        <v>8966</v>
      </c>
      <c r="N2870" t="s">
        <v>655</v>
      </c>
      <c r="O2870" t="s">
        <v>7225</v>
      </c>
      <c r="P2870" t="s">
        <v>7382</v>
      </c>
      <c r="Q2870">
        <v>51</v>
      </c>
      <c r="R2870" t="s">
        <v>7373</v>
      </c>
      <c r="S2870" t="s">
        <v>41</v>
      </c>
      <c r="T2870" t="s">
        <v>435</v>
      </c>
      <c r="U2870" t="s">
        <v>7449</v>
      </c>
      <c r="V2870" t="s">
        <v>7226</v>
      </c>
      <c r="W2870">
        <v>12</v>
      </c>
      <c r="X2870" t="s">
        <v>7161</v>
      </c>
      <c r="Y2870" t="s">
        <v>19936</v>
      </c>
      <c r="Z2870" t="s">
        <v>7164</v>
      </c>
      <c r="AA2870" t="s">
        <v>7311</v>
      </c>
      <c r="AB2870" t="s">
        <v>7336</v>
      </c>
      <c r="AC2870" t="s">
        <v>7394</v>
      </c>
      <c r="AD2870">
        <v>2</v>
      </c>
      <c r="AE2870" t="s">
        <v>19937</v>
      </c>
      <c r="AF2870" t="s">
        <v>7385</v>
      </c>
      <c r="AG2870" t="s">
        <v>19938</v>
      </c>
    </row>
    <row r="2871" spans="1:33" x14ac:dyDescent="0.3">
      <c r="A2871" t="s">
        <v>4765</v>
      </c>
      <c r="B2871" t="s">
        <v>232</v>
      </c>
      <c r="C2871" t="s">
        <v>7285</v>
      </c>
      <c r="D2871" t="s">
        <v>77</v>
      </c>
      <c r="E2871" t="s">
        <v>72</v>
      </c>
      <c r="F2871" t="s">
        <v>19939</v>
      </c>
      <c r="G2871">
        <v>29.419118999999998</v>
      </c>
      <c r="I2871" t="s">
        <v>19940</v>
      </c>
      <c r="J2871" t="s">
        <v>404</v>
      </c>
      <c r="K2871" t="s">
        <v>7246</v>
      </c>
      <c r="L2871" t="s">
        <v>7201</v>
      </c>
      <c r="M2871">
        <v>8230</v>
      </c>
      <c r="N2871" t="s">
        <v>1168</v>
      </c>
      <c r="O2871" t="s">
        <v>7481</v>
      </c>
      <c r="P2871" t="s">
        <v>7289</v>
      </c>
      <c r="Q2871">
        <v>29</v>
      </c>
      <c r="R2871" t="s">
        <v>43</v>
      </c>
      <c r="S2871" t="s">
        <v>34</v>
      </c>
      <c r="T2871" t="s">
        <v>2767</v>
      </c>
      <c r="U2871" t="s">
        <v>7280</v>
      </c>
      <c r="V2871" t="s">
        <v>7154</v>
      </c>
      <c r="W2871">
        <v>58</v>
      </c>
      <c r="X2871" t="s">
        <v>7237</v>
      </c>
      <c r="Y2871" t="s">
        <v>7178</v>
      </c>
      <c r="Z2871" t="s">
        <v>60</v>
      </c>
      <c r="AA2871" t="s">
        <v>7191</v>
      </c>
      <c r="AB2871" t="s">
        <v>28</v>
      </c>
      <c r="AC2871" t="s">
        <v>155</v>
      </c>
      <c r="AD2871">
        <v>1</v>
      </c>
      <c r="AE2871" t="s">
        <v>19941</v>
      </c>
      <c r="AF2871" t="s">
        <v>7165</v>
      </c>
      <c r="AG2871" t="s">
        <v>19942</v>
      </c>
    </row>
    <row r="2872" spans="1:33" x14ac:dyDescent="0.3">
      <c r="A2872" t="s">
        <v>4766</v>
      </c>
      <c r="B2872" t="s">
        <v>7581</v>
      </c>
      <c r="C2872" t="s">
        <v>7397</v>
      </c>
      <c r="D2872" t="s">
        <v>100</v>
      </c>
      <c r="E2872" t="s">
        <v>186</v>
      </c>
      <c r="F2872" t="s">
        <v>19943</v>
      </c>
      <c r="G2872">
        <v>45.039422000000002</v>
      </c>
      <c r="H2872">
        <v>-98.34563</v>
      </c>
      <c r="I2872" t="s">
        <v>19944</v>
      </c>
      <c r="J2872" t="s">
        <v>181</v>
      </c>
      <c r="K2872" t="s">
        <v>7288</v>
      </c>
      <c r="L2872" t="s">
        <v>7247</v>
      </c>
      <c r="M2872">
        <v>9543</v>
      </c>
      <c r="N2872" t="s">
        <v>1383</v>
      </c>
      <c r="O2872" t="s">
        <v>7174</v>
      </c>
      <c r="P2872" t="s">
        <v>7326</v>
      </c>
      <c r="Q2872">
        <v>41</v>
      </c>
      <c r="R2872" t="s">
        <v>7237</v>
      </c>
      <c r="S2872" t="s">
        <v>34</v>
      </c>
      <c r="T2872" t="s">
        <v>4767</v>
      </c>
      <c r="U2872" t="s">
        <v>7371</v>
      </c>
      <c r="V2872" t="s">
        <v>7482</v>
      </c>
      <c r="W2872">
        <v>18</v>
      </c>
      <c r="X2872" t="s">
        <v>7178</v>
      </c>
      <c r="Y2872" t="s">
        <v>19945</v>
      </c>
      <c r="Z2872" t="s">
        <v>70</v>
      </c>
      <c r="AA2872" t="s">
        <v>7177</v>
      </c>
      <c r="AB2872" t="s">
        <v>7271</v>
      </c>
      <c r="AC2872" t="s">
        <v>7164</v>
      </c>
      <c r="AD2872">
        <v>2</v>
      </c>
      <c r="AE2872" t="s">
        <v>19946</v>
      </c>
      <c r="AF2872" t="s">
        <v>7385</v>
      </c>
      <c r="AG2872" t="s">
        <v>19947</v>
      </c>
    </row>
    <row r="2873" spans="1:33" x14ac:dyDescent="0.3">
      <c r="A2873" t="s">
        <v>4768</v>
      </c>
      <c r="B2873" t="s">
        <v>8155</v>
      </c>
      <c r="C2873" t="s">
        <v>7558</v>
      </c>
      <c r="D2873" t="s">
        <v>65</v>
      </c>
      <c r="E2873" t="s">
        <v>93</v>
      </c>
      <c r="F2873" t="s">
        <v>19948</v>
      </c>
      <c r="G2873">
        <v>160.6986</v>
      </c>
      <c r="H2873">
        <v>-94.661867999999998</v>
      </c>
      <c r="I2873" t="s">
        <v>19949</v>
      </c>
      <c r="J2873" t="s">
        <v>1050</v>
      </c>
      <c r="K2873" t="s">
        <v>7153</v>
      </c>
      <c r="L2873" t="s">
        <v>7382</v>
      </c>
      <c r="M2873">
        <v>1931</v>
      </c>
      <c r="N2873" t="s">
        <v>255</v>
      </c>
      <c r="O2873" t="s">
        <v>7334</v>
      </c>
      <c r="P2873" t="s">
        <v>7248</v>
      </c>
      <c r="Q2873">
        <v>44</v>
      </c>
      <c r="R2873" t="s">
        <v>7299</v>
      </c>
      <c r="S2873" t="s">
        <v>7178</v>
      </c>
      <c r="T2873" t="s">
        <v>4099</v>
      </c>
      <c r="U2873" t="s">
        <v>7450</v>
      </c>
      <c r="V2873" t="s">
        <v>7247</v>
      </c>
      <c r="W2873">
        <v>62</v>
      </c>
      <c r="X2873" t="s">
        <v>7278</v>
      </c>
      <c r="Y2873" t="s">
        <v>19950</v>
      </c>
      <c r="Z2873" t="s">
        <v>60</v>
      </c>
      <c r="AA2873" t="s">
        <v>7292</v>
      </c>
      <c r="AB2873" t="s">
        <v>7192</v>
      </c>
      <c r="AC2873" t="s">
        <v>7230</v>
      </c>
      <c r="AD2873">
        <v>4</v>
      </c>
      <c r="AE2873" t="s">
        <v>19951</v>
      </c>
      <c r="AF2873" t="s">
        <v>7165</v>
      </c>
      <c r="AG2873" t="s">
        <v>19952</v>
      </c>
    </row>
    <row r="2874" spans="1:33" x14ac:dyDescent="0.3">
      <c r="A2874" t="s">
        <v>4769</v>
      </c>
      <c r="B2874" t="s">
        <v>7167</v>
      </c>
      <c r="C2874" t="s">
        <v>7815</v>
      </c>
      <c r="D2874" t="s">
        <v>48</v>
      </c>
      <c r="E2874" t="s">
        <v>72</v>
      </c>
      <c r="F2874" t="s">
        <v>19953</v>
      </c>
      <c r="G2874">
        <v>42.902042999999999</v>
      </c>
      <c r="H2874">
        <v>-89.090841999999995</v>
      </c>
      <c r="I2874" t="s">
        <v>19954</v>
      </c>
      <c r="J2874" t="s">
        <v>448</v>
      </c>
      <c r="K2874" t="s">
        <v>7156</v>
      </c>
      <c r="L2874" t="s">
        <v>41</v>
      </c>
      <c r="M2874">
        <v>9948</v>
      </c>
      <c r="N2874" t="s">
        <v>7164</v>
      </c>
      <c r="O2874" t="s">
        <v>7164</v>
      </c>
      <c r="P2874" t="s">
        <v>7164</v>
      </c>
      <c r="R2874" t="s">
        <v>7164</v>
      </c>
      <c r="S2874" t="s">
        <v>7164</v>
      </c>
      <c r="T2874" t="s">
        <v>3381</v>
      </c>
      <c r="U2874" t="s">
        <v>7223</v>
      </c>
      <c r="V2874" t="s">
        <v>7224</v>
      </c>
      <c r="W2874">
        <v>71</v>
      </c>
      <c r="X2874" t="s">
        <v>7164</v>
      </c>
      <c r="Y2874" t="s">
        <v>7164</v>
      </c>
      <c r="Z2874" t="s">
        <v>70</v>
      </c>
      <c r="AA2874" t="s">
        <v>7177</v>
      </c>
      <c r="AB2874" t="s">
        <v>7252</v>
      </c>
      <c r="AC2874" t="s">
        <v>270</v>
      </c>
      <c r="AD2874">
        <v>4</v>
      </c>
      <c r="AE2874" t="s">
        <v>19955</v>
      </c>
      <c r="AF2874" t="s">
        <v>7207</v>
      </c>
      <c r="AG2874" t="s">
        <v>19956</v>
      </c>
    </row>
    <row r="2875" spans="1:33" x14ac:dyDescent="0.3">
      <c r="A2875" t="s">
        <v>4770</v>
      </c>
      <c r="B2875" t="s">
        <v>935</v>
      </c>
      <c r="C2875" t="s">
        <v>7150</v>
      </c>
      <c r="D2875" t="s">
        <v>38</v>
      </c>
      <c r="E2875" t="s">
        <v>31</v>
      </c>
      <c r="F2875" t="s">
        <v>19957</v>
      </c>
      <c r="G2875">
        <v>39.806158000000003</v>
      </c>
      <c r="H2875">
        <v>-101.645899</v>
      </c>
      <c r="I2875" t="s">
        <v>7164</v>
      </c>
      <c r="J2875" t="s">
        <v>832</v>
      </c>
      <c r="K2875" t="s">
        <v>7371</v>
      </c>
      <c r="L2875" t="s">
        <v>7226</v>
      </c>
      <c r="M2875">
        <v>3800</v>
      </c>
      <c r="N2875" t="s">
        <v>1967</v>
      </c>
      <c r="O2875" t="s">
        <v>7223</v>
      </c>
      <c r="P2875" t="s">
        <v>7156</v>
      </c>
      <c r="Q2875">
        <v>57</v>
      </c>
      <c r="R2875" t="s">
        <v>7164</v>
      </c>
      <c r="S2875" t="s">
        <v>7164</v>
      </c>
      <c r="T2875" t="s">
        <v>1862</v>
      </c>
      <c r="U2875" t="s">
        <v>7222</v>
      </c>
      <c r="V2875" t="s">
        <v>7326</v>
      </c>
      <c r="W2875">
        <v>39</v>
      </c>
      <c r="X2875" t="s">
        <v>7373</v>
      </c>
      <c r="Y2875" t="s">
        <v>19958</v>
      </c>
      <c r="Z2875" t="s">
        <v>215</v>
      </c>
      <c r="AA2875" t="s">
        <v>7164</v>
      </c>
      <c r="AB2875" t="s">
        <v>7229</v>
      </c>
      <c r="AC2875" t="s">
        <v>155</v>
      </c>
      <c r="AD2875">
        <v>3</v>
      </c>
      <c r="AE2875" t="s">
        <v>19959</v>
      </c>
      <c r="AF2875" t="s">
        <v>103</v>
      </c>
      <c r="AG2875" t="s">
        <v>7164</v>
      </c>
    </row>
    <row r="2876" spans="1:33" x14ac:dyDescent="0.3">
      <c r="A2876" t="s">
        <v>4771</v>
      </c>
      <c r="B2876" t="s">
        <v>134</v>
      </c>
      <c r="C2876" t="s">
        <v>7219</v>
      </c>
      <c r="D2876" t="s">
        <v>65</v>
      </c>
      <c r="E2876" t="s">
        <v>93</v>
      </c>
      <c r="F2876" t="s">
        <v>19960</v>
      </c>
      <c r="G2876">
        <v>37.470294000000003</v>
      </c>
      <c r="H2876">
        <v>-96.806713999999999</v>
      </c>
      <c r="I2876" t="s">
        <v>19961</v>
      </c>
      <c r="J2876" t="s">
        <v>927</v>
      </c>
      <c r="K2876" t="s">
        <v>7249</v>
      </c>
      <c r="L2876" t="s">
        <v>7175</v>
      </c>
      <c r="M2876">
        <v>7450</v>
      </c>
      <c r="N2876" t="s">
        <v>1637</v>
      </c>
      <c r="O2876" t="s">
        <v>7156</v>
      </c>
      <c r="P2876" t="s">
        <v>7276</v>
      </c>
      <c r="Q2876">
        <v>40</v>
      </c>
      <c r="R2876" t="s">
        <v>7178</v>
      </c>
      <c r="S2876" t="s">
        <v>41</v>
      </c>
      <c r="T2876" t="s">
        <v>2885</v>
      </c>
      <c r="U2876" t="s">
        <v>7202</v>
      </c>
      <c r="V2876" t="s">
        <v>7382</v>
      </c>
      <c r="W2876">
        <v>56</v>
      </c>
      <c r="X2876" t="s">
        <v>7372</v>
      </c>
      <c r="Y2876" t="s">
        <v>19962</v>
      </c>
      <c r="Z2876" t="s">
        <v>45</v>
      </c>
      <c r="AA2876" t="s">
        <v>7393</v>
      </c>
      <c r="AB2876" t="s">
        <v>7363</v>
      </c>
      <c r="AC2876" t="s">
        <v>270</v>
      </c>
      <c r="AD2876">
        <v>0</v>
      </c>
      <c r="AE2876" t="s">
        <v>19963</v>
      </c>
      <c r="AF2876" t="s">
        <v>7207</v>
      </c>
      <c r="AG2876" t="s">
        <v>7164</v>
      </c>
    </row>
    <row r="2877" spans="1:33" x14ac:dyDescent="0.3">
      <c r="A2877" t="s">
        <v>4772</v>
      </c>
      <c r="B2877" t="s">
        <v>391</v>
      </c>
      <c r="C2877" t="s">
        <v>7183</v>
      </c>
      <c r="D2877" t="s">
        <v>77</v>
      </c>
      <c r="E2877" t="s">
        <v>112</v>
      </c>
      <c r="F2877" t="s">
        <v>19964</v>
      </c>
      <c r="G2877">
        <v>36.542746999999999</v>
      </c>
      <c r="H2877">
        <v>-73.974815000000007</v>
      </c>
      <c r="I2877" t="s">
        <v>19965</v>
      </c>
      <c r="J2877" t="s">
        <v>83</v>
      </c>
      <c r="K2877" t="s">
        <v>7361</v>
      </c>
      <c r="L2877" t="s">
        <v>7333</v>
      </c>
      <c r="M2877">
        <v>1346</v>
      </c>
      <c r="N2877" t="s">
        <v>707</v>
      </c>
      <c r="O2877" t="s">
        <v>7156</v>
      </c>
      <c r="P2877" t="s">
        <v>7308</v>
      </c>
      <c r="Q2877">
        <v>64</v>
      </c>
      <c r="R2877" t="s">
        <v>7164</v>
      </c>
      <c r="S2877" t="s">
        <v>107</v>
      </c>
      <c r="T2877" t="s">
        <v>740</v>
      </c>
      <c r="U2877" t="s">
        <v>7249</v>
      </c>
      <c r="V2877" t="s">
        <v>7201</v>
      </c>
      <c r="W2877">
        <v>86</v>
      </c>
      <c r="X2877" t="s">
        <v>7178</v>
      </c>
      <c r="Y2877" t="s">
        <v>19966</v>
      </c>
      <c r="Z2877" t="s">
        <v>7383</v>
      </c>
      <c r="AA2877" t="s">
        <v>7292</v>
      </c>
      <c r="AB2877" t="s">
        <v>7192</v>
      </c>
      <c r="AC2877" t="s">
        <v>29</v>
      </c>
      <c r="AD2877">
        <v>3</v>
      </c>
      <c r="AE2877" t="s">
        <v>19967</v>
      </c>
      <c r="AF2877" t="s">
        <v>7180</v>
      </c>
      <c r="AG2877" t="s">
        <v>19968</v>
      </c>
    </row>
    <row r="2878" spans="1:33" x14ac:dyDescent="0.3">
      <c r="A2878" t="s">
        <v>4773</v>
      </c>
      <c r="B2878" t="s">
        <v>19969</v>
      </c>
      <c r="C2878" t="s">
        <v>686</v>
      </c>
      <c r="D2878" t="s">
        <v>88</v>
      </c>
      <c r="E2878" t="s">
        <v>39</v>
      </c>
      <c r="F2878" t="s">
        <v>19970</v>
      </c>
      <c r="G2878">
        <v>38.83426</v>
      </c>
      <c r="H2878">
        <v>-104.792171</v>
      </c>
      <c r="I2878" t="s">
        <v>19971</v>
      </c>
      <c r="J2878" t="s">
        <v>243</v>
      </c>
      <c r="K2878" t="s">
        <v>9090</v>
      </c>
      <c r="L2878" t="s">
        <v>7289</v>
      </c>
      <c r="M2878">
        <v>5118</v>
      </c>
      <c r="N2878" t="s">
        <v>3153</v>
      </c>
      <c r="O2878" t="s">
        <v>7174</v>
      </c>
      <c r="P2878" t="s">
        <v>7189</v>
      </c>
      <c r="Q2878">
        <v>-70</v>
      </c>
      <c r="R2878" t="s">
        <v>34</v>
      </c>
      <c r="S2878" t="s">
        <v>34</v>
      </c>
      <c r="T2878" t="s">
        <v>2292</v>
      </c>
      <c r="U2878" t="s">
        <v>7334</v>
      </c>
      <c r="V2878" t="s">
        <v>7189</v>
      </c>
      <c r="W2878">
        <v>76</v>
      </c>
      <c r="X2878" t="s">
        <v>7161</v>
      </c>
      <c r="Y2878" t="s">
        <v>19972</v>
      </c>
      <c r="Z2878" t="s">
        <v>116</v>
      </c>
      <c r="AA2878" t="s">
        <v>7393</v>
      </c>
      <c r="AB2878" t="s">
        <v>7164</v>
      </c>
      <c r="AC2878" t="s">
        <v>29</v>
      </c>
      <c r="AD2878">
        <v>4</v>
      </c>
      <c r="AE2878" t="s">
        <v>19973</v>
      </c>
      <c r="AF2878" t="s">
        <v>7195</v>
      </c>
      <c r="AG2878" t="s">
        <v>19974</v>
      </c>
    </row>
    <row r="2879" spans="1:33" x14ac:dyDescent="0.3">
      <c r="A2879" t="s">
        <v>4774</v>
      </c>
      <c r="B2879" t="s">
        <v>8110</v>
      </c>
      <c r="C2879" t="s">
        <v>7801</v>
      </c>
      <c r="D2879" t="s">
        <v>100</v>
      </c>
      <c r="E2879" t="s">
        <v>39</v>
      </c>
      <c r="F2879" t="s">
        <v>19975</v>
      </c>
      <c r="G2879">
        <v>28.045169000000001</v>
      </c>
      <c r="H2879">
        <v>-74.262378999999996</v>
      </c>
      <c r="I2879" t="s">
        <v>19976</v>
      </c>
      <c r="J2879" t="s">
        <v>166</v>
      </c>
      <c r="K2879" t="s">
        <v>7155</v>
      </c>
      <c r="L2879" t="s">
        <v>7268</v>
      </c>
      <c r="M2879">
        <v>1840</v>
      </c>
      <c r="N2879" t="s">
        <v>273</v>
      </c>
      <c r="O2879" t="s">
        <v>7361</v>
      </c>
      <c r="P2879" t="s">
        <v>7201</v>
      </c>
      <c r="Q2879">
        <v>27</v>
      </c>
      <c r="R2879" t="s">
        <v>43</v>
      </c>
      <c r="S2879" t="s">
        <v>7309</v>
      </c>
      <c r="T2879" t="s">
        <v>4775</v>
      </c>
      <c r="U2879" t="s">
        <v>7249</v>
      </c>
      <c r="V2879" t="s">
        <v>7276</v>
      </c>
      <c r="W2879">
        <v>43</v>
      </c>
      <c r="X2879" t="s">
        <v>7373</v>
      </c>
      <c r="Y2879" t="s">
        <v>19977</v>
      </c>
      <c r="Z2879" t="s">
        <v>7607</v>
      </c>
      <c r="AA2879" t="s">
        <v>7217</v>
      </c>
      <c r="AB2879" t="s">
        <v>132</v>
      </c>
      <c r="AC2879" t="s">
        <v>7193</v>
      </c>
      <c r="AD2879">
        <v>3</v>
      </c>
      <c r="AE2879" t="s">
        <v>19978</v>
      </c>
      <c r="AF2879" t="s">
        <v>7180</v>
      </c>
      <c r="AG2879" t="s">
        <v>19979</v>
      </c>
    </row>
    <row r="2880" spans="1:33" x14ac:dyDescent="0.3">
      <c r="A2880" t="s">
        <v>4776</v>
      </c>
      <c r="B2880" t="s">
        <v>7834</v>
      </c>
      <c r="C2880" t="s">
        <v>7397</v>
      </c>
      <c r="D2880" t="s">
        <v>77</v>
      </c>
      <c r="E2880" t="s">
        <v>31</v>
      </c>
      <c r="F2880" t="s">
        <v>19980</v>
      </c>
      <c r="G2880">
        <v>43.059401000000001</v>
      </c>
      <c r="H2880">
        <v>-121.01170399999999</v>
      </c>
      <c r="I2880" t="s">
        <v>19981</v>
      </c>
      <c r="J2880" t="s">
        <v>83</v>
      </c>
      <c r="K2880" t="s">
        <v>7280</v>
      </c>
      <c r="L2880" t="s">
        <v>7173</v>
      </c>
      <c r="M2880">
        <v>6195</v>
      </c>
      <c r="N2880" t="s">
        <v>7164</v>
      </c>
      <c r="O2880" t="s">
        <v>7164</v>
      </c>
      <c r="P2880" t="s">
        <v>7164</v>
      </c>
      <c r="R2880" t="s">
        <v>7164</v>
      </c>
      <c r="S2880" t="s">
        <v>7164</v>
      </c>
      <c r="T2880" t="s">
        <v>2205</v>
      </c>
      <c r="U2880" t="s">
        <v>7361</v>
      </c>
      <c r="V2880" t="s">
        <v>7203</v>
      </c>
      <c r="W2880">
        <v>58</v>
      </c>
      <c r="X2880" t="s">
        <v>59</v>
      </c>
      <c r="Y2880" t="s">
        <v>19982</v>
      </c>
      <c r="Z2880" t="s">
        <v>7291</v>
      </c>
      <c r="AA2880" t="s">
        <v>7311</v>
      </c>
      <c r="AB2880" t="s">
        <v>61</v>
      </c>
      <c r="AC2880" t="s">
        <v>7230</v>
      </c>
      <c r="AD2880">
        <v>2</v>
      </c>
      <c r="AE2880" t="s">
        <v>19983</v>
      </c>
      <c r="AF2880" t="s">
        <v>7207</v>
      </c>
      <c r="AG2880" t="s">
        <v>7164</v>
      </c>
    </row>
    <row r="2881" spans="1:33" x14ac:dyDescent="0.3">
      <c r="A2881" t="s">
        <v>4777</v>
      </c>
      <c r="B2881" t="s">
        <v>8407</v>
      </c>
      <c r="C2881" t="s">
        <v>7801</v>
      </c>
      <c r="D2881" t="s">
        <v>100</v>
      </c>
      <c r="E2881" t="s">
        <v>31</v>
      </c>
      <c r="F2881" t="s">
        <v>19984</v>
      </c>
      <c r="G2881">
        <v>31.657029000000001</v>
      </c>
      <c r="H2881">
        <v>-113.18940000000001</v>
      </c>
      <c r="I2881" t="s">
        <v>19985</v>
      </c>
      <c r="J2881" t="s">
        <v>56</v>
      </c>
      <c r="K2881" t="s">
        <v>7334</v>
      </c>
      <c r="L2881" t="s">
        <v>7154</v>
      </c>
      <c r="M2881">
        <v>5646</v>
      </c>
      <c r="N2881" t="s">
        <v>1598</v>
      </c>
      <c r="O2881" t="s">
        <v>7450</v>
      </c>
      <c r="P2881" t="s">
        <v>7160</v>
      </c>
      <c r="Q2881">
        <v>75</v>
      </c>
      <c r="R2881" t="s">
        <v>43</v>
      </c>
      <c r="S2881" t="s">
        <v>7158</v>
      </c>
      <c r="T2881" t="s">
        <v>1068</v>
      </c>
      <c r="U2881" t="s">
        <v>7277</v>
      </c>
      <c r="V2881" t="s">
        <v>7268</v>
      </c>
      <c r="W2881">
        <v>-37</v>
      </c>
      <c r="X2881" t="s">
        <v>7260</v>
      </c>
      <c r="Y2881" t="s">
        <v>19986</v>
      </c>
      <c r="Z2881" t="s">
        <v>7318</v>
      </c>
      <c r="AA2881" t="s">
        <v>52</v>
      </c>
      <c r="AB2881" t="s">
        <v>7178</v>
      </c>
      <c r="AC2881" t="s">
        <v>7230</v>
      </c>
      <c r="AD2881">
        <v>5</v>
      </c>
      <c r="AE2881" t="s">
        <v>19987</v>
      </c>
      <c r="AF2881" t="s">
        <v>7385</v>
      </c>
      <c r="AG2881" t="s">
        <v>19988</v>
      </c>
    </row>
    <row r="2882" spans="1:33" x14ac:dyDescent="0.3">
      <c r="A2882" t="s">
        <v>4778</v>
      </c>
      <c r="B2882" t="s">
        <v>7514</v>
      </c>
      <c r="C2882" t="s">
        <v>7388</v>
      </c>
      <c r="D2882" t="s">
        <v>88</v>
      </c>
      <c r="E2882" t="s">
        <v>55</v>
      </c>
      <c r="F2882" t="s">
        <v>19989</v>
      </c>
      <c r="G2882">
        <v>161.26179999999999</v>
      </c>
      <c r="I2882" t="s">
        <v>19990</v>
      </c>
      <c r="J2882" t="s">
        <v>939</v>
      </c>
      <c r="K2882" t="s">
        <v>7225</v>
      </c>
      <c r="L2882" t="s">
        <v>7247</v>
      </c>
      <c r="M2882">
        <v>8257</v>
      </c>
      <c r="N2882" t="s">
        <v>1738</v>
      </c>
      <c r="O2882" t="s">
        <v>7288</v>
      </c>
      <c r="P2882" t="s">
        <v>7226</v>
      </c>
      <c r="Q2882">
        <v>75</v>
      </c>
      <c r="R2882" t="s">
        <v>7278</v>
      </c>
      <c r="S2882" t="s">
        <v>35</v>
      </c>
      <c r="T2882" t="s">
        <v>4210</v>
      </c>
      <c r="U2882" t="s">
        <v>7187</v>
      </c>
      <c r="V2882" t="s">
        <v>7317</v>
      </c>
      <c r="W2882">
        <v>66</v>
      </c>
      <c r="X2882" t="s">
        <v>7237</v>
      </c>
      <c r="Y2882" t="s">
        <v>19991</v>
      </c>
      <c r="Z2882" t="s">
        <v>7270</v>
      </c>
      <c r="AA2882" t="s">
        <v>7228</v>
      </c>
      <c r="AB2882" t="s">
        <v>7252</v>
      </c>
      <c r="AC2882" t="s">
        <v>270</v>
      </c>
      <c r="AD2882">
        <v>4</v>
      </c>
      <c r="AE2882" t="s">
        <v>19992</v>
      </c>
      <c r="AF2882" t="s">
        <v>7180</v>
      </c>
      <c r="AG2882" t="s">
        <v>19993</v>
      </c>
    </row>
    <row r="2883" spans="1:33" x14ac:dyDescent="0.3">
      <c r="A2883" t="s">
        <v>4779</v>
      </c>
      <c r="B2883" t="s">
        <v>808</v>
      </c>
      <c r="C2883" t="s">
        <v>7801</v>
      </c>
      <c r="D2883" t="s">
        <v>38</v>
      </c>
      <c r="E2883" t="s">
        <v>55</v>
      </c>
      <c r="F2883" t="s">
        <v>19994</v>
      </c>
      <c r="G2883">
        <v>40.598999999999997</v>
      </c>
      <c r="H2883">
        <v>-72.586806999999993</v>
      </c>
      <c r="I2883" t="s">
        <v>19995</v>
      </c>
      <c r="J2883" t="s">
        <v>370</v>
      </c>
      <c r="K2883" t="s">
        <v>7342</v>
      </c>
      <c r="L2883" t="s">
        <v>7482</v>
      </c>
      <c r="M2883">
        <v>8271</v>
      </c>
      <c r="N2883" t="s">
        <v>2525</v>
      </c>
      <c r="O2883" t="s">
        <v>7371</v>
      </c>
      <c r="P2883" t="s">
        <v>7239</v>
      </c>
      <c r="Q2883">
        <v>34</v>
      </c>
      <c r="R2883" t="s">
        <v>7164</v>
      </c>
      <c r="S2883" t="s">
        <v>34</v>
      </c>
      <c r="T2883" t="s">
        <v>1459</v>
      </c>
      <c r="U2883" t="s">
        <v>7371</v>
      </c>
      <c r="V2883" t="s">
        <v>7160</v>
      </c>
      <c r="W2883">
        <v>53</v>
      </c>
      <c r="X2883" t="s">
        <v>7299</v>
      </c>
      <c r="Y2883" t="s">
        <v>19996</v>
      </c>
      <c r="Z2883" t="s">
        <v>7291</v>
      </c>
      <c r="AA2883" t="s">
        <v>97</v>
      </c>
      <c r="AB2883" t="s">
        <v>28</v>
      </c>
      <c r="AC2883" t="s">
        <v>7394</v>
      </c>
      <c r="AD2883">
        <v>5</v>
      </c>
      <c r="AE2883" t="s">
        <v>19997</v>
      </c>
      <c r="AF2883" t="s">
        <v>7207</v>
      </c>
      <c r="AG2883" t="s">
        <v>19998</v>
      </c>
    </row>
    <row r="2884" spans="1:33" x14ac:dyDescent="0.3">
      <c r="A2884" t="s">
        <v>4780</v>
      </c>
      <c r="B2884" t="s">
        <v>7620</v>
      </c>
      <c r="C2884" t="s">
        <v>7322</v>
      </c>
      <c r="D2884" t="s">
        <v>48</v>
      </c>
      <c r="E2884" t="s">
        <v>39</v>
      </c>
      <c r="F2884" t="s">
        <v>19999</v>
      </c>
      <c r="G2884">
        <v>26.764336</v>
      </c>
      <c r="H2884">
        <v>-82.893708000000004</v>
      </c>
      <c r="I2884" t="s">
        <v>20000</v>
      </c>
      <c r="J2884" t="s">
        <v>569</v>
      </c>
      <c r="K2884" t="s">
        <v>7156</v>
      </c>
      <c r="L2884" t="s">
        <v>7289</v>
      </c>
      <c r="M2884">
        <v>4006</v>
      </c>
      <c r="N2884" t="s">
        <v>2190</v>
      </c>
      <c r="O2884" t="s">
        <v>7361</v>
      </c>
      <c r="P2884" t="s">
        <v>7188</v>
      </c>
      <c r="Q2884">
        <v>44</v>
      </c>
      <c r="R2884" t="s">
        <v>7299</v>
      </c>
      <c r="S2884" t="s">
        <v>34</v>
      </c>
      <c r="T2884" t="s">
        <v>7164</v>
      </c>
      <c r="U2884" t="s">
        <v>7164</v>
      </c>
      <c r="V2884" t="s">
        <v>7164</v>
      </c>
      <c r="X2884" t="s">
        <v>7164</v>
      </c>
      <c r="Y2884" t="s">
        <v>7164</v>
      </c>
      <c r="Z2884" t="s">
        <v>7205</v>
      </c>
      <c r="AA2884" t="s">
        <v>7164</v>
      </c>
      <c r="AB2884" t="s">
        <v>7178</v>
      </c>
      <c r="AC2884" t="s">
        <v>155</v>
      </c>
      <c r="AD2884">
        <v>4</v>
      </c>
      <c r="AE2884" t="s">
        <v>20001</v>
      </c>
      <c r="AF2884" t="s">
        <v>110</v>
      </c>
      <c r="AG2884" t="s">
        <v>20002</v>
      </c>
    </row>
    <row r="2885" spans="1:33" x14ac:dyDescent="0.3">
      <c r="A2885" t="s">
        <v>4781</v>
      </c>
      <c r="B2885" t="s">
        <v>7453</v>
      </c>
      <c r="C2885" t="s">
        <v>220</v>
      </c>
      <c r="D2885" t="s">
        <v>100</v>
      </c>
      <c r="E2885" t="s">
        <v>55</v>
      </c>
      <c r="F2885" t="s">
        <v>20003</v>
      </c>
      <c r="G2885">
        <v>37.172401999999998</v>
      </c>
      <c r="H2885">
        <v>-103.892335</v>
      </c>
      <c r="I2885" t="s">
        <v>7164</v>
      </c>
      <c r="J2885" t="s">
        <v>355</v>
      </c>
      <c r="K2885" t="s">
        <v>7153</v>
      </c>
      <c r="L2885" t="s">
        <v>7326</v>
      </c>
      <c r="M2885">
        <v>6867</v>
      </c>
      <c r="N2885" t="s">
        <v>3138</v>
      </c>
      <c r="O2885" t="s">
        <v>7222</v>
      </c>
      <c r="P2885" t="s">
        <v>7482</v>
      </c>
      <c r="Q2885">
        <v>49</v>
      </c>
      <c r="R2885" t="s">
        <v>7157</v>
      </c>
      <c r="S2885" t="s">
        <v>7164</v>
      </c>
      <c r="T2885" t="s">
        <v>2966</v>
      </c>
      <c r="U2885" t="s">
        <v>7159</v>
      </c>
      <c r="V2885" t="s">
        <v>7289</v>
      </c>
      <c r="W2885">
        <v>26</v>
      </c>
      <c r="X2885" t="s">
        <v>7157</v>
      </c>
      <c r="Y2885" t="s">
        <v>20004</v>
      </c>
      <c r="Z2885" t="s">
        <v>7291</v>
      </c>
      <c r="AA2885" t="s">
        <v>7393</v>
      </c>
      <c r="AB2885" t="s">
        <v>7271</v>
      </c>
      <c r="AC2885" t="s">
        <v>270</v>
      </c>
      <c r="AD2885">
        <v>0</v>
      </c>
      <c r="AE2885" t="s">
        <v>20005</v>
      </c>
      <c r="AF2885" t="s">
        <v>7165</v>
      </c>
      <c r="AG2885" t="s">
        <v>20006</v>
      </c>
    </row>
    <row r="2886" spans="1:33" x14ac:dyDescent="0.3">
      <c r="A2886" t="s">
        <v>4782</v>
      </c>
      <c r="B2886" t="s">
        <v>1173</v>
      </c>
      <c r="C2886" t="s">
        <v>7322</v>
      </c>
      <c r="D2886" t="s">
        <v>22</v>
      </c>
      <c r="E2886" t="s">
        <v>23</v>
      </c>
      <c r="F2886" t="s">
        <v>15537</v>
      </c>
      <c r="H2886">
        <v>-121.921346</v>
      </c>
      <c r="I2886" t="s">
        <v>20007</v>
      </c>
      <c r="J2886" t="s">
        <v>224</v>
      </c>
      <c r="K2886" t="s">
        <v>7259</v>
      </c>
      <c r="L2886" t="s">
        <v>7201</v>
      </c>
      <c r="M2886">
        <v>4485</v>
      </c>
      <c r="N2886" t="s">
        <v>4783</v>
      </c>
      <c r="O2886" t="s">
        <v>7381</v>
      </c>
      <c r="P2886" t="s">
        <v>7175</v>
      </c>
      <c r="Q2886">
        <v>51</v>
      </c>
      <c r="R2886" t="s">
        <v>7278</v>
      </c>
      <c r="S2886" t="s">
        <v>7279</v>
      </c>
      <c r="T2886" t="s">
        <v>509</v>
      </c>
      <c r="U2886" t="s">
        <v>7156</v>
      </c>
      <c r="V2886" t="s">
        <v>7188</v>
      </c>
      <c r="W2886">
        <v>242</v>
      </c>
      <c r="X2886" t="s">
        <v>7260</v>
      </c>
      <c r="Y2886" t="s">
        <v>7164</v>
      </c>
      <c r="Z2886" t="s">
        <v>7164</v>
      </c>
      <c r="AA2886" t="s">
        <v>7177</v>
      </c>
      <c r="AB2886" t="s">
        <v>7336</v>
      </c>
      <c r="AC2886" t="s">
        <v>7178</v>
      </c>
      <c r="AD2886">
        <v>0</v>
      </c>
      <c r="AE2886" t="s">
        <v>20008</v>
      </c>
      <c r="AF2886" t="s">
        <v>110</v>
      </c>
      <c r="AG2886" t="s">
        <v>15541</v>
      </c>
    </row>
    <row r="2887" spans="1:33" x14ac:dyDescent="0.3">
      <c r="A2887" t="s">
        <v>3869</v>
      </c>
      <c r="B2887" t="s">
        <v>1173</v>
      </c>
      <c r="C2887" t="s">
        <v>135</v>
      </c>
      <c r="D2887" t="s">
        <v>88</v>
      </c>
      <c r="E2887" t="s">
        <v>39</v>
      </c>
      <c r="F2887" t="s">
        <v>16518</v>
      </c>
      <c r="H2887">
        <v>86.7911</v>
      </c>
      <c r="I2887" t="s">
        <v>16519</v>
      </c>
      <c r="J2887" t="s">
        <v>605</v>
      </c>
      <c r="K2887" t="s">
        <v>7159</v>
      </c>
      <c r="L2887" t="s">
        <v>7400</v>
      </c>
      <c r="M2887">
        <v>9900</v>
      </c>
      <c r="N2887" t="s">
        <v>7164</v>
      </c>
      <c r="O2887" t="s">
        <v>7164</v>
      </c>
      <c r="P2887" t="s">
        <v>7164</v>
      </c>
      <c r="R2887" t="s">
        <v>7164</v>
      </c>
      <c r="S2887" t="s">
        <v>7164</v>
      </c>
      <c r="T2887" t="s">
        <v>1054</v>
      </c>
      <c r="U2887" t="s">
        <v>7238</v>
      </c>
      <c r="V2887" t="s">
        <v>7326</v>
      </c>
      <c r="W2887">
        <v>13</v>
      </c>
      <c r="X2887" t="s">
        <v>7373</v>
      </c>
      <c r="Y2887" t="s">
        <v>16520</v>
      </c>
      <c r="Z2887" t="s">
        <v>7383</v>
      </c>
      <c r="AA2887" t="s">
        <v>52</v>
      </c>
      <c r="AB2887" t="s">
        <v>61</v>
      </c>
      <c r="AC2887" t="s">
        <v>7164</v>
      </c>
      <c r="AD2887">
        <v>3</v>
      </c>
      <c r="AE2887" t="s">
        <v>16521</v>
      </c>
      <c r="AF2887" t="s">
        <v>110</v>
      </c>
      <c r="AG2887" t="s">
        <v>16522</v>
      </c>
    </row>
    <row r="2888" spans="1:33" x14ac:dyDescent="0.3">
      <c r="A2888" t="s">
        <v>4784</v>
      </c>
      <c r="B2888" t="s">
        <v>7303</v>
      </c>
      <c r="C2888" t="s">
        <v>7582</v>
      </c>
      <c r="D2888" t="s">
        <v>48</v>
      </c>
      <c r="E2888" t="s">
        <v>39</v>
      </c>
      <c r="F2888" t="s">
        <v>20009</v>
      </c>
      <c r="G2888">
        <v>47.902540999999999</v>
      </c>
      <c r="H2888">
        <v>-90.690693999999993</v>
      </c>
      <c r="I2888" t="s">
        <v>20010</v>
      </c>
      <c r="J2888" t="s">
        <v>204</v>
      </c>
      <c r="K2888" t="s">
        <v>7153</v>
      </c>
      <c r="L2888" t="s">
        <v>7268</v>
      </c>
      <c r="M2888">
        <v>9398</v>
      </c>
      <c r="N2888" t="s">
        <v>7164</v>
      </c>
      <c r="O2888" t="s">
        <v>7164</v>
      </c>
      <c r="P2888" t="s">
        <v>7164</v>
      </c>
      <c r="R2888" t="s">
        <v>7164</v>
      </c>
      <c r="S2888" t="s">
        <v>7164</v>
      </c>
      <c r="T2888" t="s">
        <v>1423</v>
      </c>
      <c r="U2888" t="s">
        <v>7342</v>
      </c>
      <c r="V2888" t="s">
        <v>7333</v>
      </c>
      <c r="X2888" t="s">
        <v>7260</v>
      </c>
      <c r="Y2888" t="s">
        <v>20011</v>
      </c>
      <c r="Z2888" t="s">
        <v>7205</v>
      </c>
      <c r="AA2888" t="s">
        <v>97</v>
      </c>
      <c r="AB2888" t="s">
        <v>7336</v>
      </c>
      <c r="AC2888" t="s">
        <v>7164</v>
      </c>
      <c r="AD2888">
        <v>4</v>
      </c>
      <c r="AE2888" t="s">
        <v>20012</v>
      </c>
      <c r="AF2888" t="s">
        <v>7165</v>
      </c>
      <c r="AG2888" t="s">
        <v>20013</v>
      </c>
    </row>
    <row r="2889" spans="1:33" x14ac:dyDescent="0.3">
      <c r="A2889" t="s">
        <v>4785</v>
      </c>
      <c r="B2889" t="s">
        <v>7514</v>
      </c>
      <c r="C2889" t="s">
        <v>180</v>
      </c>
      <c r="D2889" t="s">
        <v>65</v>
      </c>
      <c r="E2889" t="s">
        <v>72</v>
      </c>
      <c r="F2889" t="s">
        <v>20014</v>
      </c>
      <c r="G2889">
        <v>47.995966000000003</v>
      </c>
      <c r="H2889">
        <v>-79.320420999999996</v>
      </c>
      <c r="I2889" t="s">
        <v>20015</v>
      </c>
      <c r="J2889" t="s">
        <v>195</v>
      </c>
      <c r="K2889" t="s">
        <v>7225</v>
      </c>
      <c r="L2889" t="s">
        <v>7308</v>
      </c>
      <c r="M2889">
        <v>2294</v>
      </c>
      <c r="N2889" t="s">
        <v>619</v>
      </c>
      <c r="O2889" t="s">
        <v>7288</v>
      </c>
      <c r="P2889" t="s">
        <v>7189</v>
      </c>
      <c r="Q2889">
        <v>47</v>
      </c>
      <c r="R2889" t="s">
        <v>7214</v>
      </c>
      <c r="S2889" t="s">
        <v>7161</v>
      </c>
      <c r="T2889" t="s">
        <v>1376</v>
      </c>
      <c r="U2889" t="s">
        <v>7481</v>
      </c>
      <c r="V2889" t="s">
        <v>7175</v>
      </c>
      <c r="W2889">
        <v>78</v>
      </c>
      <c r="X2889" t="s">
        <v>59</v>
      </c>
      <c r="Y2889" t="s">
        <v>20016</v>
      </c>
      <c r="Z2889" t="s">
        <v>7318</v>
      </c>
      <c r="AA2889" t="s">
        <v>7217</v>
      </c>
      <c r="AB2889" t="s">
        <v>98</v>
      </c>
      <c r="AC2889" t="s">
        <v>7164</v>
      </c>
      <c r="AD2889">
        <v>2</v>
      </c>
      <c r="AE2889" t="s">
        <v>20017</v>
      </c>
      <c r="AF2889" t="s">
        <v>7191</v>
      </c>
      <c r="AG2889" t="s">
        <v>7164</v>
      </c>
    </row>
    <row r="2890" spans="1:33" x14ac:dyDescent="0.3">
      <c r="A2890" t="s">
        <v>4786</v>
      </c>
      <c r="B2890" t="s">
        <v>507</v>
      </c>
      <c r="C2890" t="s">
        <v>7330</v>
      </c>
      <c r="D2890" t="s">
        <v>38</v>
      </c>
      <c r="E2890" t="s">
        <v>55</v>
      </c>
      <c r="F2890" t="s">
        <v>20018</v>
      </c>
      <c r="G2890">
        <v>28.969666</v>
      </c>
      <c r="H2890">
        <v>-88.721774999999994</v>
      </c>
      <c r="I2890" t="s">
        <v>20019</v>
      </c>
      <c r="J2890" t="s">
        <v>1688</v>
      </c>
      <c r="K2890" t="s">
        <v>7159</v>
      </c>
      <c r="L2890" t="s">
        <v>7326</v>
      </c>
      <c r="M2890">
        <v>3125</v>
      </c>
      <c r="N2890" t="s">
        <v>7164</v>
      </c>
      <c r="O2890" t="s">
        <v>7164</v>
      </c>
      <c r="P2890" t="s">
        <v>7164</v>
      </c>
      <c r="R2890" t="s">
        <v>7164</v>
      </c>
      <c r="S2890" t="s">
        <v>7164</v>
      </c>
      <c r="T2890" t="s">
        <v>3192</v>
      </c>
      <c r="U2890" t="s">
        <v>7381</v>
      </c>
      <c r="V2890" t="s">
        <v>7188</v>
      </c>
      <c r="W2890">
        <v>11</v>
      </c>
      <c r="X2890" t="s">
        <v>59</v>
      </c>
      <c r="Y2890" t="s">
        <v>20020</v>
      </c>
      <c r="Z2890" t="s">
        <v>215</v>
      </c>
      <c r="AA2890" t="s">
        <v>7191</v>
      </c>
      <c r="AB2890" t="s">
        <v>7336</v>
      </c>
      <c r="AC2890" t="s">
        <v>270</v>
      </c>
      <c r="AD2890">
        <v>4</v>
      </c>
      <c r="AE2890" t="s">
        <v>20021</v>
      </c>
      <c r="AF2890" t="s">
        <v>7207</v>
      </c>
      <c r="AG2890" t="s">
        <v>20022</v>
      </c>
    </row>
    <row r="2891" spans="1:33" x14ac:dyDescent="0.3">
      <c r="A2891" t="s">
        <v>4787</v>
      </c>
      <c r="B2891" t="s">
        <v>8418</v>
      </c>
      <c r="C2891" t="s">
        <v>7815</v>
      </c>
      <c r="D2891" t="s">
        <v>77</v>
      </c>
      <c r="E2891" t="s">
        <v>66</v>
      </c>
      <c r="F2891" t="s">
        <v>20023</v>
      </c>
      <c r="G2891">
        <v>27.439741999999999</v>
      </c>
      <c r="I2891" t="s">
        <v>20024</v>
      </c>
      <c r="J2891" t="s">
        <v>32</v>
      </c>
      <c r="K2891" t="s">
        <v>7381</v>
      </c>
      <c r="L2891" t="s">
        <v>7317</v>
      </c>
      <c r="M2891">
        <v>9700</v>
      </c>
      <c r="N2891" t="s">
        <v>3446</v>
      </c>
      <c r="O2891" t="s">
        <v>7236</v>
      </c>
      <c r="P2891" t="s">
        <v>41</v>
      </c>
      <c r="Q2891">
        <v>23</v>
      </c>
      <c r="R2891" t="s">
        <v>7372</v>
      </c>
      <c r="S2891" t="s">
        <v>7161</v>
      </c>
      <c r="T2891" t="s">
        <v>7164</v>
      </c>
      <c r="U2891" t="s">
        <v>7164</v>
      </c>
      <c r="V2891" t="s">
        <v>7164</v>
      </c>
      <c r="X2891" t="s">
        <v>7164</v>
      </c>
      <c r="Y2891" t="s">
        <v>7164</v>
      </c>
      <c r="Z2891" t="s">
        <v>7607</v>
      </c>
      <c r="AA2891" t="s">
        <v>7311</v>
      </c>
      <c r="AB2891" t="s">
        <v>7178</v>
      </c>
      <c r="AC2891" t="s">
        <v>270</v>
      </c>
      <c r="AD2891">
        <v>4</v>
      </c>
      <c r="AE2891" t="s">
        <v>20025</v>
      </c>
      <c r="AF2891" t="s">
        <v>110</v>
      </c>
      <c r="AG2891" t="s">
        <v>20026</v>
      </c>
    </row>
    <row r="2892" spans="1:33" x14ac:dyDescent="0.3">
      <c r="A2892" t="s">
        <v>4788</v>
      </c>
      <c r="B2892" t="s">
        <v>7774</v>
      </c>
      <c r="C2892" t="s">
        <v>7150</v>
      </c>
      <c r="D2892" t="s">
        <v>100</v>
      </c>
      <c r="E2892" t="s">
        <v>66</v>
      </c>
      <c r="F2892" t="s">
        <v>20027</v>
      </c>
      <c r="G2892">
        <v>26.873069000000001</v>
      </c>
      <c r="H2892">
        <v>-77.345787999999999</v>
      </c>
      <c r="I2892" t="s">
        <v>20028</v>
      </c>
      <c r="J2892" t="s">
        <v>1975</v>
      </c>
      <c r="K2892" t="s">
        <v>7334</v>
      </c>
      <c r="L2892" t="s">
        <v>7175</v>
      </c>
      <c r="M2892">
        <v>2923</v>
      </c>
      <c r="N2892" t="s">
        <v>7164</v>
      </c>
      <c r="O2892" t="s">
        <v>7164</v>
      </c>
      <c r="P2892" t="s">
        <v>7164</v>
      </c>
      <c r="R2892" t="s">
        <v>7164</v>
      </c>
      <c r="S2892" t="s">
        <v>7164</v>
      </c>
      <c r="T2892" t="s">
        <v>389</v>
      </c>
      <c r="U2892" t="s">
        <v>7238</v>
      </c>
      <c r="V2892" t="s">
        <v>7382</v>
      </c>
      <c r="W2892">
        <v>42</v>
      </c>
      <c r="X2892" t="s">
        <v>7278</v>
      </c>
      <c r="Y2892" t="s">
        <v>20029</v>
      </c>
      <c r="Z2892" t="s">
        <v>7291</v>
      </c>
      <c r="AA2892" t="s">
        <v>7228</v>
      </c>
      <c r="AB2892" t="s">
        <v>7178</v>
      </c>
      <c r="AC2892" t="s">
        <v>270</v>
      </c>
      <c r="AE2892" t="s">
        <v>20030</v>
      </c>
      <c r="AF2892" t="s">
        <v>7164</v>
      </c>
      <c r="AG2892" t="s">
        <v>20031</v>
      </c>
    </row>
    <row r="2893" spans="1:33" x14ac:dyDescent="0.3">
      <c r="A2893" t="s">
        <v>4789</v>
      </c>
      <c r="B2893" t="s">
        <v>7182</v>
      </c>
      <c r="C2893" t="s">
        <v>7210</v>
      </c>
      <c r="D2893" t="s">
        <v>48</v>
      </c>
      <c r="E2893" t="s">
        <v>55</v>
      </c>
      <c r="F2893" t="s">
        <v>20032</v>
      </c>
      <c r="G2893">
        <v>44.629843000000001</v>
      </c>
      <c r="H2893">
        <v>-72.788218000000001</v>
      </c>
      <c r="I2893" t="s">
        <v>20033</v>
      </c>
      <c r="J2893" t="s">
        <v>480</v>
      </c>
      <c r="K2893" t="s">
        <v>20034</v>
      </c>
      <c r="L2893" t="s">
        <v>7203</v>
      </c>
      <c r="M2893">
        <v>9250</v>
      </c>
      <c r="N2893" t="s">
        <v>1936</v>
      </c>
      <c r="O2893" t="s">
        <v>7159</v>
      </c>
      <c r="P2893" t="s">
        <v>7317</v>
      </c>
      <c r="Q2893">
        <v>65</v>
      </c>
      <c r="R2893" t="s">
        <v>59</v>
      </c>
      <c r="S2893" t="s">
        <v>34</v>
      </c>
      <c r="T2893" t="s">
        <v>946</v>
      </c>
      <c r="U2893" t="s">
        <v>7236</v>
      </c>
      <c r="V2893" t="s">
        <v>7189</v>
      </c>
      <c r="W2893">
        <v>32</v>
      </c>
      <c r="X2893" t="s">
        <v>7278</v>
      </c>
      <c r="Y2893" t="s">
        <v>20035</v>
      </c>
      <c r="Z2893" t="s">
        <v>7375</v>
      </c>
      <c r="AA2893" t="s">
        <v>7344</v>
      </c>
      <c r="AB2893" t="s">
        <v>61</v>
      </c>
      <c r="AC2893" t="s">
        <v>7328</v>
      </c>
      <c r="AD2893">
        <v>2</v>
      </c>
      <c r="AE2893" t="s">
        <v>20036</v>
      </c>
      <c r="AF2893" t="s">
        <v>7164</v>
      </c>
      <c r="AG2893" t="s">
        <v>20037</v>
      </c>
    </row>
    <row r="2894" spans="1:33" x14ac:dyDescent="0.3">
      <c r="A2894" t="s">
        <v>4790</v>
      </c>
      <c r="B2894" t="s">
        <v>7295</v>
      </c>
      <c r="C2894" t="s">
        <v>7958</v>
      </c>
      <c r="D2894" t="s">
        <v>65</v>
      </c>
      <c r="E2894" t="s">
        <v>78</v>
      </c>
      <c r="F2894" t="s">
        <v>20038</v>
      </c>
      <c r="G2894">
        <v>46.121647000000003</v>
      </c>
      <c r="H2894">
        <v>-104.488198</v>
      </c>
      <c r="I2894" t="s">
        <v>20039</v>
      </c>
      <c r="J2894" t="s">
        <v>358</v>
      </c>
      <c r="K2894" t="s">
        <v>7238</v>
      </c>
      <c r="L2894" t="s">
        <v>7213</v>
      </c>
      <c r="M2894">
        <v>8782</v>
      </c>
      <c r="N2894" t="s">
        <v>2877</v>
      </c>
      <c r="O2894" t="s">
        <v>7381</v>
      </c>
      <c r="P2894" t="s">
        <v>7203</v>
      </c>
      <c r="Q2894">
        <v>27</v>
      </c>
      <c r="R2894" t="s">
        <v>7299</v>
      </c>
      <c r="S2894" t="s">
        <v>34</v>
      </c>
      <c r="T2894" t="s">
        <v>7164</v>
      </c>
      <c r="U2894" t="s">
        <v>7164</v>
      </c>
      <c r="V2894" t="s">
        <v>7164</v>
      </c>
      <c r="X2894" t="s">
        <v>7164</v>
      </c>
      <c r="Y2894" t="s">
        <v>7164</v>
      </c>
      <c r="Z2894" t="s">
        <v>7270</v>
      </c>
      <c r="AA2894" t="s">
        <v>97</v>
      </c>
      <c r="AB2894" t="s">
        <v>7229</v>
      </c>
      <c r="AC2894" t="s">
        <v>155</v>
      </c>
      <c r="AD2894">
        <v>4</v>
      </c>
      <c r="AE2894" t="s">
        <v>20040</v>
      </c>
      <c r="AF2894" t="s">
        <v>7164</v>
      </c>
      <c r="AG2894" t="s">
        <v>20041</v>
      </c>
    </row>
    <row r="2895" spans="1:33" x14ac:dyDescent="0.3">
      <c r="A2895" t="s">
        <v>4791</v>
      </c>
      <c r="B2895" t="s">
        <v>7847</v>
      </c>
      <c r="C2895" t="s">
        <v>15768</v>
      </c>
      <c r="D2895" t="s">
        <v>65</v>
      </c>
      <c r="E2895" t="s">
        <v>112</v>
      </c>
      <c r="F2895" t="s">
        <v>20042</v>
      </c>
      <c r="G2895">
        <v>45.495068000000003</v>
      </c>
      <c r="H2895">
        <v>-96.273169999999993</v>
      </c>
      <c r="I2895" t="s">
        <v>20043</v>
      </c>
      <c r="J2895" t="s">
        <v>101</v>
      </c>
      <c r="K2895" t="s">
        <v>7156</v>
      </c>
      <c r="L2895" t="s">
        <v>7172</v>
      </c>
      <c r="N2895" t="s">
        <v>1648</v>
      </c>
      <c r="O2895" t="s">
        <v>7288</v>
      </c>
      <c r="P2895" t="s">
        <v>7175</v>
      </c>
      <c r="Q2895">
        <v>17</v>
      </c>
      <c r="R2895" t="s">
        <v>34</v>
      </c>
      <c r="S2895" t="s">
        <v>7164</v>
      </c>
      <c r="T2895" t="s">
        <v>802</v>
      </c>
      <c r="U2895" t="s">
        <v>7342</v>
      </c>
      <c r="V2895" t="s">
        <v>7276</v>
      </c>
      <c r="W2895">
        <v>75</v>
      </c>
      <c r="X2895" t="s">
        <v>7299</v>
      </c>
      <c r="Y2895" t="s">
        <v>20044</v>
      </c>
      <c r="Z2895" t="s">
        <v>60</v>
      </c>
      <c r="AA2895" t="s">
        <v>7292</v>
      </c>
      <c r="AB2895" t="s">
        <v>7178</v>
      </c>
      <c r="AC2895" t="s">
        <v>7394</v>
      </c>
      <c r="AD2895">
        <v>2</v>
      </c>
      <c r="AE2895" t="s">
        <v>20045</v>
      </c>
      <c r="AF2895" t="s">
        <v>103</v>
      </c>
      <c r="AG2895" t="s">
        <v>20046</v>
      </c>
    </row>
    <row r="2896" spans="1:33" x14ac:dyDescent="0.3">
      <c r="A2896" t="s">
        <v>4792</v>
      </c>
      <c r="B2896" t="s">
        <v>8031</v>
      </c>
      <c r="C2896" t="s">
        <v>7150</v>
      </c>
      <c r="D2896" t="s">
        <v>22</v>
      </c>
      <c r="E2896" t="s">
        <v>186</v>
      </c>
      <c r="F2896" t="s">
        <v>20047</v>
      </c>
      <c r="G2896">
        <v>47.304721999999998</v>
      </c>
      <c r="H2896">
        <v>-87.879017000000005</v>
      </c>
      <c r="I2896" t="s">
        <v>20048</v>
      </c>
      <c r="J2896" t="s">
        <v>622</v>
      </c>
      <c r="K2896" t="s">
        <v>7153</v>
      </c>
      <c r="L2896" t="s">
        <v>7348</v>
      </c>
      <c r="M2896">
        <v>3118</v>
      </c>
      <c r="N2896" t="s">
        <v>4793</v>
      </c>
      <c r="O2896" t="s">
        <v>7288</v>
      </c>
      <c r="P2896" t="s">
        <v>7239</v>
      </c>
      <c r="Q2896">
        <v>33</v>
      </c>
      <c r="R2896" t="s">
        <v>59</v>
      </c>
      <c r="S2896" t="s">
        <v>41</v>
      </c>
      <c r="T2896" t="s">
        <v>2762</v>
      </c>
      <c r="U2896" t="s">
        <v>7449</v>
      </c>
      <c r="V2896" t="s">
        <v>7156</v>
      </c>
      <c r="W2896">
        <v>21</v>
      </c>
      <c r="X2896" t="s">
        <v>43</v>
      </c>
      <c r="Y2896" t="s">
        <v>20049</v>
      </c>
      <c r="Z2896" t="s">
        <v>7291</v>
      </c>
      <c r="AA2896" t="s">
        <v>139</v>
      </c>
      <c r="AB2896" t="s">
        <v>28</v>
      </c>
      <c r="AC2896" t="s">
        <v>270</v>
      </c>
      <c r="AD2896">
        <v>1</v>
      </c>
      <c r="AE2896" t="s">
        <v>20050</v>
      </c>
      <c r="AF2896" t="s">
        <v>7191</v>
      </c>
      <c r="AG2896" t="s">
        <v>20051</v>
      </c>
    </row>
    <row r="2897" spans="1:33" x14ac:dyDescent="0.3">
      <c r="A2897" t="s">
        <v>4794</v>
      </c>
      <c r="B2897" t="s">
        <v>7295</v>
      </c>
      <c r="C2897" t="s">
        <v>7219</v>
      </c>
      <c r="D2897" t="s">
        <v>88</v>
      </c>
      <c r="E2897" t="s">
        <v>72</v>
      </c>
      <c r="F2897" t="s">
        <v>20052</v>
      </c>
      <c r="G2897">
        <v>44.093043000000002</v>
      </c>
      <c r="H2897">
        <v>-88.135060999999993</v>
      </c>
      <c r="I2897" t="s">
        <v>7164</v>
      </c>
      <c r="J2897" t="s">
        <v>993</v>
      </c>
      <c r="K2897" t="s">
        <v>7449</v>
      </c>
      <c r="L2897" t="s">
        <v>7333</v>
      </c>
      <c r="M2897">
        <v>9057</v>
      </c>
      <c r="N2897" t="s">
        <v>1328</v>
      </c>
      <c r="O2897" t="s">
        <v>7238</v>
      </c>
      <c r="P2897" t="s">
        <v>7188</v>
      </c>
      <c r="Q2897">
        <v>33</v>
      </c>
      <c r="R2897" t="s">
        <v>34</v>
      </c>
      <c r="S2897" t="s">
        <v>7164</v>
      </c>
      <c r="T2897" t="s">
        <v>222</v>
      </c>
      <c r="U2897" t="s">
        <v>7361</v>
      </c>
      <c r="V2897" t="s">
        <v>7391</v>
      </c>
      <c r="W2897">
        <v>44</v>
      </c>
      <c r="X2897" t="s">
        <v>7373</v>
      </c>
      <c r="Y2897" t="s">
        <v>20053</v>
      </c>
      <c r="Z2897" t="s">
        <v>116</v>
      </c>
      <c r="AA2897" t="s">
        <v>7217</v>
      </c>
      <c r="AB2897" t="s">
        <v>98</v>
      </c>
      <c r="AC2897" t="s">
        <v>29</v>
      </c>
      <c r="AD2897">
        <v>3</v>
      </c>
      <c r="AE2897" t="s">
        <v>20054</v>
      </c>
      <c r="AF2897" t="s">
        <v>103</v>
      </c>
      <c r="AG2897" t="s">
        <v>20055</v>
      </c>
    </row>
    <row r="2898" spans="1:33" x14ac:dyDescent="0.3">
      <c r="A2898" t="s">
        <v>4795</v>
      </c>
      <c r="B2898" t="s">
        <v>391</v>
      </c>
      <c r="C2898" t="s">
        <v>7760</v>
      </c>
      <c r="D2898" t="s">
        <v>48</v>
      </c>
      <c r="E2898" t="s">
        <v>23</v>
      </c>
      <c r="F2898" t="s">
        <v>20056</v>
      </c>
      <c r="G2898">
        <v>40.659731999999998</v>
      </c>
      <c r="H2898">
        <v>-111.600786</v>
      </c>
      <c r="I2898" t="s">
        <v>20057</v>
      </c>
      <c r="J2898" t="s">
        <v>318</v>
      </c>
      <c r="K2898" t="s">
        <v>7153</v>
      </c>
      <c r="L2898" t="s">
        <v>7188</v>
      </c>
      <c r="M2898">
        <v>3037</v>
      </c>
      <c r="N2898" t="s">
        <v>7164</v>
      </c>
      <c r="O2898" t="s">
        <v>7164</v>
      </c>
      <c r="P2898" t="s">
        <v>7164</v>
      </c>
      <c r="R2898" t="s">
        <v>7164</v>
      </c>
      <c r="S2898" t="s">
        <v>7164</v>
      </c>
      <c r="T2898" t="s">
        <v>1058</v>
      </c>
      <c r="U2898" t="s">
        <v>7481</v>
      </c>
      <c r="V2898" t="s">
        <v>7160</v>
      </c>
      <c r="W2898">
        <v>87</v>
      </c>
      <c r="X2898" t="s">
        <v>34</v>
      </c>
      <c r="Y2898" t="s">
        <v>20058</v>
      </c>
      <c r="Z2898" t="s">
        <v>7318</v>
      </c>
      <c r="AA2898" t="s">
        <v>7217</v>
      </c>
      <c r="AB2898" t="s">
        <v>53</v>
      </c>
      <c r="AC2898" t="s">
        <v>7178</v>
      </c>
      <c r="AD2898">
        <v>5</v>
      </c>
      <c r="AE2898" t="s">
        <v>20059</v>
      </c>
      <c r="AF2898" t="s">
        <v>103</v>
      </c>
      <c r="AG2898" t="s">
        <v>20060</v>
      </c>
    </row>
    <row r="2899" spans="1:33" x14ac:dyDescent="0.3">
      <c r="A2899" t="s">
        <v>4796</v>
      </c>
      <c r="B2899" t="s">
        <v>7587</v>
      </c>
      <c r="C2899" t="s">
        <v>7760</v>
      </c>
      <c r="D2899" t="s">
        <v>77</v>
      </c>
      <c r="E2899" t="s">
        <v>78</v>
      </c>
      <c r="F2899" t="s">
        <v>20061</v>
      </c>
      <c r="G2899">
        <v>29.922453000000001</v>
      </c>
      <c r="H2899">
        <v>-115.27112200000001</v>
      </c>
      <c r="I2899" t="s">
        <v>20062</v>
      </c>
      <c r="J2899" t="s">
        <v>370</v>
      </c>
      <c r="K2899" t="s">
        <v>7342</v>
      </c>
      <c r="L2899" t="s">
        <v>7188</v>
      </c>
      <c r="M2899">
        <v>9304</v>
      </c>
      <c r="N2899" t="s">
        <v>525</v>
      </c>
      <c r="O2899" t="s">
        <v>7238</v>
      </c>
      <c r="P2899" t="s">
        <v>7172</v>
      </c>
      <c r="Q2899">
        <v>61</v>
      </c>
      <c r="R2899" t="s">
        <v>7372</v>
      </c>
      <c r="S2899" t="s">
        <v>7178</v>
      </c>
      <c r="T2899" t="s">
        <v>1417</v>
      </c>
      <c r="U2899" t="s">
        <v>7238</v>
      </c>
      <c r="V2899" t="s">
        <v>7224</v>
      </c>
      <c r="W2899">
        <v>71</v>
      </c>
      <c r="X2899" t="s">
        <v>7299</v>
      </c>
      <c r="Y2899" t="s">
        <v>20063</v>
      </c>
      <c r="Z2899" t="s">
        <v>215</v>
      </c>
      <c r="AA2899" t="s">
        <v>7292</v>
      </c>
      <c r="AB2899" t="s">
        <v>7229</v>
      </c>
      <c r="AC2899" t="s">
        <v>7364</v>
      </c>
      <c r="AD2899">
        <v>2</v>
      </c>
      <c r="AE2899" t="s">
        <v>20064</v>
      </c>
      <c r="AF2899" t="s">
        <v>7195</v>
      </c>
      <c r="AG2899" t="s">
        <v>20065</v>
      </c>
    </row>
    <row r="2900" spans="1:33" x14ac:dyDescent="0.3">
      <c r="A2900" t="s">
        <v>4797</v>
      </c>
      <c r="B2900" t="s">
        <v>7367</v>
      </c>
      <c r="C2900" t="s">
        <v>8123</v>
      </c>
      <c r="D2900" t="s">
        <v>22</v>
      </c>
      <c r="E2900" t="s">
        <v>55</v>
      </c>
      <c r="F2900" t="s">
        <v>20066</v>
      </c>
      <c r="G2900">
        <v>30.636113000000002</v>
      </c>
      <c r="H2900">
        <v>-113.979465</v>
      </c>
      <c r="I2900" t="s">
        <v>20067</v>
      </c>
      <c r="J2900" t="s">
        <v>503</v>
      </c>
      <c r="K2900" t="s">
        <v>7449</v>
      </c>
      <c r="L2900" t="s">
        <v>7213</v>
      </c>
      <c r="M2900">
        <v>8166</v>
      </c>
      <c r="N2900" t="s">
        <v>260</v>
      </c>
      <c r="O2900" t="s">
        <v>7236</v>
      </c>
      <c r="P2900" t="s">
        <v>7348</v>
      </c>
      <c r="Q2900">
        <v>67</v>
      </c>
      <c r="R2900" t="s">
        <v>43</v>
      </c>
      <c r="S2900" t="s">
        <v>7161</v>
      </c>
      <c r="T2900" t="s">
        <v>3159</v>
      </c>
      <c r="U2900" t="s">
        <v>7159</v>
      </c>
      <c r="V2900" t="s">
        <v>7317</v>
      </c>
      <c r="W2900">
        <v>90</v>
      </c>
      <c r="X2900" t="s">
        <v>59</v>
      </c>
      <c r="Y2900" t="s">
        <v>20068</v>
      </c>
      <c r="Z2900" t="s">
        <v>7383</v>
      </c>
      <c r="AA2900" t="s">
        <v>7262</v>
      </c>
      <c r="AB2900" t="s">
        <v>53</v>
      </c>
      <c r="AC2900" t="s">
        <v>29</v>
      </c>
      <c r="AE2900" t="s">
        <v>20069</v>
      </c>
      <c r="AF2900" t="s">
        <v>7180</v>
      </c>
      <c r="AG2900" t="s">
        <v>20070</v>
      </c>
    </row>
    <row r="2901" spans="1:33" x14ac:dyDescent="0.3">
      <c r="A2901" t="s">
        <v>4798</v>
      </c>
      <c r="B2901" t="s">
        <v>7428</v>
      </c>
      <c r="C2901" t="s">
        <v>7552</v>
      </c>
      <c r="D2901" t="s">
        <v>48</v>
      </c>
      <c r="E2901" t="s">
        <v>186</v>
      </c>
      <c r="F2901" t="s">
        <v>20071</v>
      </c>
      <c r="G2901">
        <v>27.356387000000002</v>
      </c>
      <c r="H2901">
        <v>-89.802447000000001</v>
      </c>
      <c r="I2901" t="s">
        <v>7164</v>
      </c>
      <c r="J2901" t="s">
        <v>475</v>
      </c>
      <c r="K2901" t="s">
        <v>13667</v>
      </c>
      <c r="L2901" t="s">
        <v>7226</v>
      </c>
      <c r="M2901">
        <v>8753</v>
      </c>
      <c r="N2901" t="s">
        <v>7164</v>
      </c>
      <c r="O2901" t="s">
        <v>7164</v>
      </c>
      <c r="P2901" t="s">
        <v>7164</v>
      </c>
      <c r="R2901" t="s">
        <v>7164</v>
      </c>
      <c r="S2901" t="s">
        <v>7164</v>
      </c>
      <c r="T2901" t="s">
        <v>7164</v>
      </c>
      <c r="U2901" t="s">
        <v>7164</v>
      </c>
      <c r="V2901" t="s">
        <v>7164</v>
      </c>
      <c r="X2901" t="s">
        <v>7164</v>
      </c>
      <c r="Y2901" t="s">
        <v>7164</v>
      </c>
      <c r="Z2901" t="s">
        <v>7318</v>
      </c>
      <c r="AA2901" t="s">
        <v>139</v>
      </c>
      <c r="AB2901" t="s">
        <v>7293</v>
      </c>
      <c r="AC2901" t="s">
        <v>7328</v>
      </c>
      <c r="AD2901">
        <v>2</v>
      </c>
      <c r="AE2901" t="s">
        <v>20072</v>
      </c>
      <c r="AF2901" t="s">
        <v>7195</v>
      </c>
      <c r="AG2901" t="s">
        <v>7164</v>
      </c>
    </row>
    <row r="2902" spans="1:33" x14ac:dyDescent="0.3">
      <c r="A2902" t="s">
        <v>4799</v>
      </c>
      <c r="B2902" t="s">
        <v>7338</v>
      </c>
      <c r="C2902" t="s">
        <v>7183</v>
      </c>
      <c r="D2902" t="s">
        <v>48</v>
      </c>
      <c r="E2902" t="s">
        <v>31</v>
      </c>
      <c r="F2902" t="s">
        <v>20073</v>
      </c>
      <c r="G2902">
        <v>38.554634999999998</v>
      </c>
      <c r="H2902">
        <v>-84.832933999999995</v>
      </c>
      <c r="I2902" t="s">
        <v>20074</v>
      </c>
      <c r="J2902" t="s">
        <v>761</v>
      </c>
      <c r="K2902" t="s">
        <v>7572</v>
      </c>
      <c r="L2902" t="s">
        <v>7268</v>
      </c>
      <c r="M2902">
        <v>9216</v>
      </c>
      <c r="N2902" t="s">
        <v>689</v>
      </c>
      <c r="O2902" t="s">
        <v>7225</v>
      </c>
      <c r="P2902" t="s">
        <v>7268</v>
      </c>
      <c r="Q2902">
        <v>33</v>
      </c>
      <c r="R2902" t="s">
        <v>7157</v>
      </c>
      <c r="S2902" t="s">
        <v>41</v>
      </c>
      <c r="T2902" t="s">
        <v>4204</v>
      </c>
      <c r="U2902" t="s">
        <v>7334</v>
      </c>
      <c r="V2902" t="s">
        <v>7354</v>
      </c>
      <c r="W2902">
        <v>38</v>
      </c>
      <c r="X2902" t="s">
        <v>7373</v>
      </c>
      <c r="Y2902" t="s">
        <v>20075</v>
      </c>
      <c r="Z2902" t="s">
        <v>7164</v>
      </c>
      <c r="AA2902" t="s">
        <v>139</v>
      </c>
      <c r="AB2902" t="s">
        <v>7271</v>
      </c>
      <c r="AC2902" t="s">
        <v>62</v>
      </c>
      <c r="AD2902">
        <v>1</v>
      </c>
      <c r="AE2902" t="s">
        <v>20076</v>
      </c>
      <c r="AF2902" t="s">
        <v>103</v>
      </c>
      <c r="AG2902" t="s">
        <v>20077</v>
      </c>
    </row>
    <row r="2903" spans="1:33" x14ac:dyDescent="0.3">
      <c r="A2903" t="s">
        <v>4800</v>
      </c>
      <c r="B2903" t="s">
        <v>539</v>
      </c>
      <c r="C2903" t="s">
        <v>342</v>
      </c>
      <c r="D2903" t="s">
        <v>92</v>
      </c>
      <c r="E2903" t="s">
        <v>55</v>
      </c>
      <c r="F2903" t="s">
        <v>20078</v>
      </c>
      <c r="G2903">
        <v>46.005561</v>
      </c>
      <c r="H2903">
        <v>-119.823742</v>
      </c>
      <c r="I2903" t="s">
        <v>20079</v>
      </c>
      <c r="J2903" t="s">
        <v>927</v>
      </c>
      <c r="K2903" t="s">
        <v>7307</v>
      </c>
      <c r="L2903" t="s">
        <v>7276</v>
      </c>
      <c r="M2903">
        <v>6618</v>
      </c>
      <c r="N2903" t="s">
        <v>3616</v>
      </c>
      <c r="O2903" t="s">
        <v>7156</v>
      </c>
      <c r="P2903" t="s">
        <v>7188</v>
      </c>
      <c r="Q2903">
        <v>43</v>
      </c>
      <c r="R2903" t="s">
        <v>7299</v>
      </c>
      <c r="S2903" t="s">
        <v>107</v>
      </c>
      <c r="T2903" t="s">
        <v>1208</v>
      </c>
      <c r="U2903" t="s">
        <v>7153</v>
      </c>
      <c r="V2903" t="s">
        <v>7400</v>
      </c>
      <c r="W2903">
        <v>14</v>
      </c>
      <c r="X2903" t="s">
        <v>7214</v>
      </c>
      <c r="Y2903" t="s">
        <v>7164</v>
      </c>
      <c r="Z2903" t="s">
        <v>7291</v>
      </c>
      <c r="AA2903" t="s">
        <v>7217</v>
      </c>
      <c r="AB2903" t="s">
        <v>132</v>
      </c>
      <c r="AC2903" t="s">
        <v>7364</v>
      </c>
      <c r="AE2903" t="s">
        <v>20080</v>
      </c>
      <c r="AF2903" t="s">
        <v>7403</v>
      </c>
      <c r="AG2903" t="s">
        <v>20081</v>
      </c>
    </row>
    <row r="2904" spans="1:33" x14ac:dyDescent="0.3">
      <c r="A2904" t="s">
        <v>4801</v>
      </c>
      <c r="B2904" t="s">
        <v>7242</v>
      </c>
      <c r="C2904" t="s">
        <v>7233</v>
      </c>
      <c r="D2904" t="s">
        <v>38</v>
      </c>
      <c r="E2904" t="s">
        <v>39</v>
      </c>
      <c r="F2904" t="s">
        <v>20082</v>
      </c>
      <c r="G2904">
        <v>37.425260999999999</v>
      </c>
      <c r="H2904">
        <v>-112.49168</v>
      </c>
      <c r="I2904" t="s">
        <v>20083</v>
      </c>
      <c r="J2904" t="s">
        <v>727</v>
      </c>
      <c r="K2904" t="s">
        <v>7156</v>
      </c>
      <c r="L2904" t="s">
        <v>7154</v>
      </c>
      <c r="M2904">
        <v>3658</v>
      </c>
      <c r="N2904" t="s">
        <v>980</v>
      </c>
      <c r="O2904" t="s">
        <v>7342</v>
      </c>
      <c r="P2904" t="s">
        <v>7268</v>
      </c>
      <c r="Q2904">
        <v>42</v>
      </c>
      <c r="R2904" t="s">
        <v>7278</v>
      </c>
      <c r="S2904" t="s">
        <v>85</v>
      </c>
      <c r="T2904" t="s">
        <v>3112</v>
      </c>
      <c r="U2904" t="s">
        <v>7171</v>
      </c>
      <c r="V2904" t="s">
        <v>7391</v>
      </c>
      <c r="W2904">
        <v>83</v>
      </c>
      <c r="X2904" t="s">
        <v>7214</v>
      </c>
      <c r="Y2904" t="s">
        <v>7178</v>
      </c>
      <c r="Z2904" t="s">
        <v>7178</v>
      </c>
      <c r="AA2904" t="s">
        <v>139</v>
      </c>
      <c r="AB2904" t="s">
        <v>7229</v>
      </c>
      <c r="AC2904" t="s">
        <v>7394</v>
      </c>
      <c r="AD2904">
        <v>4</v>
      </c>
      <c r="AE2904" t="s">
        <v>20084</v>
      </c>
      <c r="AF2904" t="s">
        <v>103</v>
      </c>
      <c r="AG2904" t="s">
        <v>7164</v>
      </c>
    </row>
    <row r="2905" spans="1:33" x14ac:dyDescent="0.3">
      <c r="A2905" t="s">
        <v>4802</v>
      </c>
      <c r="B2905" t="s">
        <v>9252</v>
      </c>
      <c r="C2905" t="s">
        <v>7243</v>
      </c>
      <c r="D2905" t="s">
        <v>88</v>
      </c>
      <c r="E2905" t="s">
        <v>93</v>
      </c>
      <c r="F2905" t="s">
        <v>20085</v>
      </c>
      <c r="G2905">
        <v>29.278438000000001</v>
      </c>
      <c r="H2905">
        <v>-113.658767</v>
      </c>
      <c r="I2905" t="s">
        <v>20086</v>
      </c>
      <c r="J2905" t="s">
        <v>535</v>
      </c>
      <c r="K2905" t="s">
        <v>7288</v>
      </c>
      <c r="L2905" t="s">
        <v>7203</v>
      </c>
      <c r="M2905">
        <v>4266</v>
      </c>
      <c r="N2905" t="s">
        <v>1156</v>
      </c>
      <c r="O2905" t="s">
        <v>7238</v>
      </c>
      <c r="P2905" t="s">
        <v>7308</v>
      </c>
      <c r="Q2905">
        <v>37</v>
      </c>
      <c r="R2905" t="s">
        <v>7299</v>
      </c>
      <c r="S2905" t="s">
        <v>7161</v>
      </c>
      <c r="T2905" t="s">
        <v>280</v>
      </c>
      <c r="U2905" t="s">
        <v>7449</v>
      </c>
      <c r="V2905" t="s">
        <v>7268</v>
      </c>
      <c r="W2905">
        <v>42</v>
      </c>
      <c r="X2905" t="s">
        <v>34</v>
      </c>
      <c r="Y2905" t="s">
        <v>20087</v>
      </c>
      <c r="Z2905" t="s">
        <v>215</v>
      </c>
      <c r="AA2905" t="s">
        <v>7191</v>
      </c>
      <c r="AB2905" t="s">
        <v>53</v>
      </c>
      <c r="AC2905" t="s">
        <v>29</v>
      </c>
      <c r="AD2905">
        <v>1</v>
      </c>
      <c r="AE2905" t="s">
        <v>20088</v>
      </c>
      <c r="AF2905" t="s">
        <v>7180</v>
      </c>
      <c r="AG2905" t="s">
        <v>7164</v>
      </c>
    </row>
    <row r="2906" spans="1:33" x14ac:dyDescent="0.3">
      <c r="A2906" t="s">
        <v>4803</v>
      </c>
      <c r="B2906" t="s">
        <v>8122</v>
      </c>
      <c r="C2906" t="s">
        <v>8123</v>
      </c>
      <c r="D2906" t="s">
        <v>38</v>
      </c>
      <c r="E2906" t="s">
        <v>78</v>
      </c>
      <c r="F2906" t="s">
        <v>20089</v>
      </c>
      <c r="G2906">
        <v>40.450229999999998</v>
      </c>
      <c r="H2906">
        <v>-85.874762000000004</v>
      </c>
      <c r="I2906" t="s">
        <v>20090</v>
      </c>
      <c r="J2906" t="s">
        <v>191</v>
      </c>
      <c r="K2906" t="s">
        <v>7249</v>
      </c>
      <c r="L2906" t="s">
        <v>7213</v>
      </c>
      <c r="M2906">
        <v>5148</v>
      </c>
      <c r="N2906" t="s">
        <v>437</v>
      </c>
      <c r="O2906" t="s">
        <v>7481</v>
      </c>
      <c r="P2906" t="s">
        <v>7317</v>
      </c>
      <c r="Q2906">
        <v>17</v>
      </c>
      <c r="R2906" t="s">
        <v>7164</v>
      </c>
      <c r="S2906" t="s">
        <v>7279</v>
      </c>
      <c r="T2906" t="s">
        <v>545</v>
      </c>
      <c r="U2906" t="s">
        <v>7202</v>
      </c>
      <c r="V2906" t="s">
        <v>7391</v>
      </c>
      <c r="W2906">
        <v>69</v>
      </c>
      <c r="X2906" t="s">
        <v>59</v>
      </c>
      <c r="Y2906" t="s">
        <v>20091</v>
      </c>
      <c r="Z2906" t="s">
        <v>70</v>
      </c>
      <c r="AA2906" t="s">
        <v>139</v>
      </c>
      <c r="AB2906" t="s">
        <v>98</v>
      </c>
      <c r="AC2906" t="s">
        <v>270</v>
      </c>
      <c r="AD2906">
        <v>1</v>
      </c>
      <c r="AE2906" t="s">
        <v>20092</v>
      </c>
      <c r="AF2906" t="s">
        <v>7403</v>
      </c>
      <c r="AG2906" t="s">
        <v>20093</v>
      </c>
    </row>
    <row r="2907" spans="1:33" x14ac:dyDescent="0.3">
      <c r="A2907" t="s">
        <v>4804</v>
      </c>
      <c r="B2907" t="s">
        <v>7149</v>
      </c>
      <c r="C2907" t="s">
        <v>7330</v>
      </c>
      <c r="D2907" t="s">
        <v>65</v>
      </c>
      <c r="E2907" t="s">
        <v>39</v>
      </c>
      <c r="F2907" t="s">
        <v>20094</v>
      </c>
      <c r="G2907">
        <v>47.662373000000002</v>
      </c>
      <c r="H2907">
        <v>-76.593442999999994</v>
      </c>
      <c r="I2907" t="s">
        <v>20095</v>
      </c>
      <c r="J2907" t="s">
        <v>1688</v>
      </c>
      <c r="K2907" t="s">
        <v>7307</v>
      </c>
      <c r="L2907" t="s">
        <v>7239</v>
      </c>
      <c r="M2907">
        <v>8438</v>
      </c>
      <c r="N2907" t="s">
        <v>1658</v>
      </c>
      <c r="O2907" t="s">
        <v>7381</v>
      </c>
      <c r="P2907" t="s">
        <v>7482</v>
      </c>
      <c r="R2907" t="s">
        <v>7372</v>
      </c>
      <c r="S2907" t="s">
        <v>34</v>
      </c>
      <c r="T2907" t="s">
        <v>4805</v>
      </c>
      <c r="U2907" t="s">
        <v>7371</v>
      </c>
      <c r="V2907" t="s">
        <v>7160</v>
      </c>
      <c r="W2907">
        <v>90</v>
      </c>
      <c r="X2907" t="s">
        <v>7164</v>
      </c>
      <c r="Y2907" t="s">
        <v>20096</v>
      </c>
      <c r="Z2907" t="s">
        <v>7205</v>
      </c>
      <c r="AA2907" t="s">
        <v>7164</v>
      </c>
      <c r="AB2907" t="s">
        <v>132</v>
      </c>
      <c r="AC2907" t="s">
        <v>7230</v>
      </c>
      <c r="AD2907">
        <v>2</v>
      </c>
      <c r="AE2907" t="s">
        <v>20097</v>
      </c>
      <c r="AF2907" t="s">
        <v>7403</v>
      </c>
      <c r="AG2907" t="s">
        <v>7164</v>
      </c>
    </row>
    <row r="2908" spans="1:33" x14ac:dyDescent="0.3">
      <c r="A2908" t="s">
        <v>4806</v>
      </c>
      <c r="B2908" t="s">
        <v>7232</v>
      </c>
      <c r="C2908" t="s">
        <v>7660</v>
      </c>
      <c r="D2908" t="s">
        <v>88</v>
      </c>
      <c r="E2908" t="s">
        <v>31</v>
      </c>
      <c r="F2908" t="s">
        <v>20098</v>
      </c>
      <c r="G2908">
        <v>37.714784999999999</v>
      </c>
      <c r="H2908">
        <v>-79.752161000000001</v>
      </c>
      <c r="I2908" t="s">
        <v>20099</v>
      </c>
      <c r="J2908" t="s">
        <v>1093</v>
      </c>
      <c r="K2908" t="s">
        <v>7259</v>
      </c>
      <c r="L2908" t="s">
        <v>7175</v>
      </c>
      <c r="M2908">
        <v>8320</v>
      </c>
      <c r="N2908" t="s">
        <v>3646</v>
      </c>
      <c r="O2908" t="s">
        <v>7342</v>
      </c>
      <c r="P2908" t="s">
        <v>7382</v>
      </c>
      <c r="Q2908">
        <v>65</v>
      </c>
      <c r="R2908" t="s">
        <v>7161</v>
      </c>
      <c r="S2908" t="s">
        <v>35</v>
      </c>
      <c r="T2908" t="s">
        <v>2073</v>
      </c>
      <c r="U2908" t="s">
        <v>7236</v>
      </c>
      <c r="V2908" t="s">
        <v>7224</v>
      </c>
      <c r="W2908">
        <v>12</v>
      </c>
      <c r="X2908" t="s">
        <v>59</v>
      </c>
      <c r="Y2908" t="s">
        <v>20100</v>
      </c>
      <c r="Z2908" t="s">
        <v>7205</v>
      </c>
      <c r="AA2908" t="s">
        <v>7217</v>
      </c>
      <c r="AB2908" t="s">
        <v>7229</v>
      </c>
      <c r="AC2908" t="s">
        <v>7193</v>
      </c>
      <c r="AE2908" t="s">
        <v>7164</v>
      </c>
      <c r="AF2908" t="s">
        <v>103</v>
      </c>
      <c r="AG2908" t="s">
        <v>20101</v>
      </c>
    </row>
    <row r="2909" spans="1:33" x14ac:dyDescent="0.3">
      <c r="A2909" t="s">
        <v>4807</v>
      </c>
      <c r="B2909" t="s">
        <v>7149</v>
      </c>
      <c r="C2909" t="s">
        <v>7597</v>
      </c>
      <c r="D2909" t="s">
        <v>77</v>
      </c>
      <c r="E2909" t="s">
        <v>66</v>
      </c>
      <c r="F2909" t="s">
        <v>20102</v>
      </c>
      <c r="G2909">
        <v>37.043165999999999</v>
      </c>
      <c r="H2909">
        <v>-88.667698000000001</v>
      </c>
      <c r="I2909" t="s">
        <v>20103</v>
      </c>
      <c r="J2909" t="s">
        <v>524</v>
      </c>
      <c r="K2909" t="s">
        <v>7450</v>
      </c>
      <c r="L2909" t="s">
        <v>7333</v>
      </c>
      <c r="M2909">
        <v>8615</v>
      </c>
      <c r="N2909" t="s">
        <v>1663</v>
      </c>
      <c r="O2909" t="s">
        <v>7371</v>
      </c>
      <c r="P2909" t="s">
        <v>7173</v>
      </c>
      <c r="Q2909">
        <v>66</v>
      </c>
      <c r="R2909" t="s">
        <v>7237</v>
      </c>
      <c r="S2909" t="s">
        <v>107</v>
      </c>
      <c r="T2909" t="s">
        <v>402</v>
      </c>
      <c r="U2909" t="s">
        <v>7381</v>
      </c>
      <c r="V2909" t="s">
        <v>7160</v>
      </c>
      <c r="W2909">
        <v>13</v>
      </c>
      <c r="X2909" t="s">
        <v>43</v>
      </c>
      <c r="Y2909" t="s">
        <v>20104</v>
      </c>
      <c r="Z2909" t="s">
        <v>7270</v>
      </c>
      <c r="AA2909" t="s">
        <v>7163</v>
      </c>
      <c r="AB2909" t="s">
        <v>132</v>
      </c>
      <c r="AC2909" t="s">
        <v>7164</v>
      </c>
      <c r="AD2909">
        <v>0</v>
      </c>
      <c r="AE2909" t="s">
        <v>20105</v>
      </c>
      <c r="AF2909" t="s">
        <v>7165</v>
      </c>
      <c r="AG2909" t="s">
        <v>20106</v>
      </c>
    </row>
    <row r="2910" spans="1:33" x14ac:dyDescent="0.3">
      <c r="A2910" t="s">
        <v>4808</v>
      </c>
      <c r="B2910" t="s">
        <v>8116</v>
      </c>
      <c r="C2910" t="s">
        <v>7631</v>
      </c>
      <c r="D2910" t="s">
        <v>22</v>
      </c>
      <c r="E2910" t="s">
        <v>23</v>
      </c>
      <c r="F2910" t="s">
        <v>20107</v>
      </c>
      <c r="G2910">
        <v>27.253028</v>
      </c>
      <c r="I2910" t="s">
        <v>20108</v>
      </c>
      <c r="J2910" t="s">
        <v>730</v>
      </c>
      <c r="K2910" t="s">
        <v>7222</v>
      </c>
      <c r="L2910" t="s">
        <v>7173</v>
      </c>
      <c r="M2910">
        <v>1178</v>
      </c>
      <c r="N2910" t="s">
        <v>1497</v>
      </c>
      <c r="O2910" t="s">
        <v>7371</v>
      </c>
      <c r="P2910" t="s">
        <v>7189</v>
      </c>
      <c r="Q2910">
        <v>-21</v>
      </c>
      <c r="R2910" t="s">
        <v>43</v>
      </c>
      <c r="S2910" t="s">
        <v>85</v>
      </c>
      <c r="T2910" t="s">
        <v>734</v>
      </c>
      <c r="U2910" t="s">
        <v>7236</v>
      </c>
      <c r="V2910" t="s">
        <v>7391</v>
      </c>
      <c r="W2910">
        <v>67</v>
      </c>
      <c r="X2910" t="s">
        <v>7373</v>
      </c>
      <c r="Y2910" t="s">
        <v>20109</v>
      </c>
      <c r="Z2910" t="s">
        <v>215</v>
      </c>
      <c r="AA2910" t="s">
        <v>109</v>
      </c>
      <c r="AB2910" t="s">
        <v>7164</v>
      </c>
      <c r="AC2910" t="s">
        <v>7178</v>
      </c>
      <c r="AD2910">
        <v>4</v>
      </c>
      <c r="AE2910" t="s">
        <v>20110</v>
      </c>
      <c r="AF2910" t="s">
        <v>7385</v>
      </c>
      <c r="AG2910" t="s">
        <v>7164</v>
      </c>
    </row>
    <row r="2911" spans="1:33" x14ac:dyDescent="0.3">
      <c r="A2911" t="s">
        <v>4809</v>
      </c>
      <c r="B2911" t="s">
        <v>8042</v>
      </c>
      <c r="C2911" t="s">
        <v>7265</v>
      </c>
      <c r="D2911" t="s">
        <v>65</v>
      </c>
      <c r="E2911" t="s">
        <v>23</v>
      </c>
      <c r="F2911" t="s">
        <v>20111</v>
      </c>
      <c r="G2911">
        <v>37.230944000000001</v>
      </c>
      <c r="H2911">
        <v>-88.409559999999999</v>
      </c>
      <c r="I2911" t="s">
        <v>20112</v>
      </c>
      <c r="J2911" t="s">
        <v>334</v>
      </c>
      <c r="K2911" t="s">
        <v>7186</v>
      </c>
      <c r="L2911" t="s">
        <v>7354</v>
      </c>
      <c r="M2911">
        <v>1180</v>
      </c>
      <c r="N2911" t="s">
        <v>182</v>
      </c>
      <c r="O2911" t="s">
        <v>7381</v>
      </c>
      <c r="P2911" t="s">
        <v>7333</v>
      </c>
      <c r="Q2911">
        <v>69</v>
      </c>
      <c r="R2911" t="s">
        <v>7299</v>
      </c>
      <c r="S2911" t="s">
        <v>7161</v>
      </c>
      <c r="T2911" t="s">
        <v>1303</v>
      </c>
      <c r="U2911" t="s">
        <v>7153</v>
      </c>
      <c r="V2911" t="s">
        <v>7213</v>
      </c>
      <c r="W2911">
        <v>81</v>
      </c>
      <c r="X2911" t="s">
        <v>7260</v>
      </c>
      <c r="Y2911" t="s">
        <v>20113</v>
      </c>
      <c r="Z2911" t="s">
        <v>7607</v>
      </c>
      <c r="AA2911" t="s">
        <v>7344</v>
      </c>
      <c r="AB2911" t="s">
        <v>53</v>
      </c>
      <c r="AC2911" t="s">
        <v>7394</v>
      </c>
      <c r="AD2911">
        <v>2</v>
      </c>
      <c r="AE2911" t="s">
        <v>20114</v>
      </c>
      <c r="AF2911" t="s">
        <v>7164</v>
      </c>
      <c r="AG2911" t="s">
        <v>7164</v>
      </c>
    </row>
    <row r="2912" spans="1:33" x14ac:dyDescent="0.3">
      <c r="A2912" t="s">
        <v>4810</v>
      </c>
      <c r="B2912" t="s">
        <v>523</v>
      </c>
      <c r="C2912" t="s">
        <v>7330</v>
      </c>
      <c r="D2912" t="s">
        <v>100</v>
      </c>
      <c r="E2912" t="s">
        <v>66</v>
      </c>
      <c r="F2912" t="s">
        <v>20115</v>
      </c>
      <c r="G2912">
        <v>45.353090999999999</v>
      </c>
      <c r="H2912">
        <v>-100.92230499999999</v>
      </c>
      <c r="I2912" t="s">
        <v>20116</v>
      </c>
      <c r="J2912" t="s">
        <v>609</v>
      </c>
      <c r="K2912" t="s">
        <v>7381</v>
      </c>
      <c r="L2912" t="s">
        <v>7248</v>
      </c>
      <c r="M2912">
        <v>4743</v>
      </c>
      <c r="N2912" t="s">
        <v>3308</v>
      </c>
      <c r="O2912" t="s">
        <v>7450</v>
      </c>
      <c r="P2912" t="s">
        <v>41</v>
      </c>
      <c r="Q2912">
        <v>69</v>
      </c>
      <c r="R2912" t="s">
        <v>7372</v>
      </c>
      <c r="S2912" t="s">
        <v>34</v>
      </c>
      <c r="T2912" t="s">
        <v>4150</v>
      </c>
      <c r="U2912" t="s">
        <v>7342</v>
      </c>
      <c r="V2912" t="s">
        <v>7189</v>
      </c>
      <c r="W2912">
        <v>60</v>
      </c>
      <c r="X2912" t="s">
        <v>7372</v>
      </c>
      <c r="Y2912" t="s">
        <v>20117</v>
      </c>
      <c r="Z2912" t="s">
        <v>7178</v>
      </c>
      <c r="AA2912" t="s">
        <v>139</v>
      </c>
      <c r="AB2912" t="s">
        <v>7164</v>
      </c>
      <c r="AC2912" t="s">
        <v>7364</v>
      </c>
      <c r="AD2912">
        <v>5</v>
      </c>
      <c r="AE2912" t="s">
        <v>20118</v>
      </c>
      <c r="AF2912" t="s">
        <v>7180</v>
      </c>
      <c r="AG2912" t="s">
        <v>7164</v>
      </c>
    </row>
    <row r="2913" spans="1:33" x14ac:dyDescent="0.3">
      <c r="A2913" t="s">
        <v>4811</v>
      </c>
      <c r="B2913" t="s">
        <v>8031</v>
      </c>
      <c r="C2913" t="s">
        <v>7322</v>
      </c>
      <c r="D2913" t="s">
        <v>77</v>
      </c>
      <c r="E2913" t="s">
        <v>93</v>
      </c>
      <c r="F2913" t="s">
        <v>20119</v>
      </c>
      <c r="H2913">
        <v>-90.901448000000002</v>
      </c>
      <c r="I2913" t="s">
        <v>20120</v>
      </c>
      <c r="J2913" t="s">
        <v>519</v>
      </c>
      <c r="K2913" t="s">
        <v>7246</v>
      </c>
      <c r="L2913" t="s">
        <v>7326</v>
      </c>
      <c r="M2913">
        <v>7115</v>
      </c>
      <c r="N2913" t="s">
        <v>859</v>
      </c>
      <c r="O2913" t="s">
        <v>7153</v>
      </c>
      <c r="P2913" t="s">
        <v>7268</v>
      </c>
      <c r="Q2913">
        <v>49</v>
      </c>
      <c r="R2913" t="s">
        <v>34</v>
      </c>
      <c r="S2913" t="s">
        <v>7215</v>
      </c>
      <c r="T2913" t="s">
        <v>1538</v>
      </c>
      <c r="U2913" t="s">
        <v>7381</v>
      </c>
      <c r="V2913" t="s">
        <v>7326</v>
      </c>
      <c r="W2913">
        <v>84</v>
      </c>
      <c r="X2913" t="s">
        <v>43</v>
      </c>
      <c r="Y2913" t="s">
        <v>20121</v>
      </c>
      <c r="Z2913" t="s">
        <v>7383</v>
      </c>
      <c r="AA2913" t="s">
        <v>97</v>
      </c>
      <c r="AB2913" t="s">
        <v>7336</v>
      </c>
      <c r="AC2913" t="s">
        <v>7178</v>
      </c>
      <c r="AD2913">
        <v>3</v>
      </c>
      <c r="AE2913" t="s">
        <v>20122</v>
      </c>
      <c r="AF2913" t="s">
        <v>7191</v>
      </c>
      <c r="AG2913" t="s">
        <v>20123</v>
      </c>
    </row>
    <row r="2914" spans="1:33" x14ac:dyDescent="0.3">
      <c r="A2914" t="s">
        <v>4812</v>
      </c>
      <c r="B2914" t="s">
        <v>7387</v>
      </c>
      <c r="C2914" t="s">
        <v>8076</v>
      </c>
      <c r="D2914" t="s">
        <v>22</v>
      </c>
      <c r="E2914" t="s">
        <v>23</v>
      </c>
      <c r="F2914" t="s">
        <v>20124</v>
      </c>
      <c r="G2914">
        <v>31.857157000000001</v>
      </c>
      <c r="H2914">
        <v>-90.508922999999996</v>
      </c>
      <c r="I2914" t="s">
        <v>20125</v>
      </c>
      <c r="J2914" t="s">
        <v>217</v>
      </c>
      <c r="K2914" t="s">
        <v>7246</v>
      </c>
      <c r="L2914" t="s">
        <v>7239</v>
      </c>
      <c r="M2914">
        <v>2081</v>
      </c>
      <c r="N2914" t="s">
        <v>7164</v>
      </c>
      <c r="O2914" t="s">
        <v>7164</v>
      </c>
      <c r="P2914" t="s">
        <v>7164</v>
      </c>
      <c r="R2914" t="s">
        <v>7164</v>
      </c>
      <c r="S2914" t="s">
        <v>7164</v>
      </c>
      <c r="T2914" t="s">
        <v>925</v>
      </c>
      <c r="U2914" t="s">
        <v>7246</v>
      </c>
      <c r="V2914" t="s">
        <v>7175</v>
      </c>
      <c r="W2914">
        <v>68</v>
      </c>
      <c r="X2914" t="s">
        <v>7260</v>
      </c>
      <c r="Y2914" t="s">
        <v>20126</v>
      </c>
      <c r="Z2914" t="s">
        <v>70</v>
      </c>
      <c r="AA2914" t="s">
        <v>7217</v>
      </c>
      <c r="AB2914" t="s">
        <v>98</v>
      </c>
      <c r="AC2914" t="s">
        <v>270</v>
      </c>
      <c r="AD2914">
        <v>4</v>
      </c>
      <c r="AE2914" t="s">
        <v>20127</v>
      </c>
      <c r="AF2914" t="s">
        <v>7191</v>
      </c>
      <c r="AG2914" t="s">
        <v>20128</v>
      </c>
    </row>
    <row r="2915" spans="1:33" x14ac:dyDescent="0.3">
      <c r="A2915" t="s">
        <v>4305</v>
      </c>
      <c r="B2915" t="s">
        <v>8116</v>
      </c>
      <c r="C2915" t="s">
        <v>233</v>
      </c>
      <c r="D2915" t="s">
        <v>100</v>
      </c>
      <c r="E2915" t="s">
        <v>31</v>
      </c>
      <c r="F2915" t="s">
        <v>18117</v>
      </c>
      <c r="G2915">
        <v>34.985424000000002</v>
      </c>
      <c r="H2915">
        <v>-77.913976000000005</v>
      </c>
      <c r="I2915" t="s">
        <v>18118</v>
      </c>
      <c r="J2915" t="s">
        <v>32</v>
      </c>
      <c r="K2915" t="s">
        <v>7259</v>
      </c>
      <c r="L2915" t="s">
        <v>7354</v>
      </c>
      <c r="M2915">
        <v>7384</v>
      </c>
      <c r="N2915" t="s">
        <v>7164</v>
      </c>
      <c r="O2915" t="s">
        <v>7164</v>
      </c>
      <c r="P2915" t="s">
        <v>7164</v>
      </c>
      <c r="R2915" t="s">
        <v>7164</v>
      </c>
      <c r="S2915" t="s">
        <v>7164</v>
      </c>
      <c r="T2915" t="s">
        <v>1098</v>
      </c>
      <c r="U2915" t="s">
        <v>7200</v>
      </c>
      <c r="V2915" t="s">
        <v>7213</v>
      </c>
      <c r="W2915">
        <v>51</v>
      </c>
      <c r="X2915" t="s">
        <v>7372</v>
      </c>
      <c r="Y2915" t="s">
        <v>18119</v>
      </c>
      <c r="Z2915" t="s">
        <v>7375</v>
      </c>
      <c r="AA2915" t="s">
        <v>7262</v>
      </c>
      <c r="AB2915" t="s">
        <v>28</v>
      </c>
      <c r="AC2915" t="s">
        <v>62</v>
      </c>
      <c r="AD2915">
        <v>4</v>
      </c>
      <c r="AE2915" t="s">
        <v>18120</v>
      </c>
      <c r="AF2915" t="s">
        <v>7403</v>
      </c>
      <c r="AG2915" t="s">
        <v>18121</v>
      </c>
    </row>
    <row r="2916" spans="1:33" x14ac:dyDescent="0.3">
      <c r="A2916" t="s">
        <v>4813</v>
      </c>
      <c r="B2916" t="s">
        <v>7453</v>
      </c>
      <c r="C2916" t="s">
        <v>7183</v>
      </c>
      <c r="D2916" t="s">
        <v>88</v>
      </c>
      <c r="E2916" t="s">
        <v>31</v>
      </c>
      <c r="F2916" t="s">
        <v>20129</v>
      </c>
      <c r="G2916">
        <v>36.029384</v>
      </c>
      <c r="H2916">
        <v>-88.259060000000005</v>
      </c>
      <c r="I2916" t="s">
        <v>20130</v>
      </c>
      <c r="J2916" t="s">
        <v>278</v>
      </c>
      <c r="K2916" t="s">
        <v>7371</v>
      </c>
      <c r="L2916" t="s">
        <v>7289</v>
      </c>
      <c r="M2916">
        <v>5673</v>
      </c>
      <c r="N2916" t="s">
        <v>667</v>
      </c>
      <c r="O2916" t="s">
        <v>7334</v>
      </c>
      <c r="P2916" t="s">
        <v>7201</v>
      </c>
      <c r="Q2916">
        <v>50</v>
      </c>
      <c r="R2916" t="s">
        <v>7161</v>
      </c>
      <c r="S2916" t="s">
        <v>7215</v>
      </c>
      <c r="T2916" t="s">
        <v>4814</v>
      </c>
      <c r="U2916" t="s">
        <v>7187</v>
      </c>
      <c r="V2916" t="s">
        <v>41</v>
      </c>
      <c r="X2916" t="s">
        <v>7164</v>
      </c>
      <c r="Y2916" t="s">
        <v>20131</v>
      </c>
      <c r="Z2916" t="s">
        <v>116</v>
      </c>
      <c r="AA2916" t="s">
        <v>7217</v>
      </c>
      <c r="AB2916" t="s">
        <v>61</v>
      </c>
      <c r="AC2916" t="s">
        <v>29</v>
      </c>
      <c r="AD2916">
        <v>0</v>
      </c>
      <c r="AE2916" t="s">
        <v>20132</v>
      </c>
      <c r="AF2916" t="s">
        <v>7207</v>
      </c>
      <c r="AG2916" t="s">
        <v>20133</v>
      </c>
    </row>
    <row r="2917" spans="1:33" x14ac:dyDescent="0.3">
      <c r="A2917" t="s">
        <v>4815</v>
      </c>
      <c r="B2917" t="s">
        <v>7440</v>
      </c>
      <c r="C2917" t="s">
        <v>7265</v>
      </c>
      <c r="D2917" t="s">
        <v>38</v>
      </c>
      <c r="E2917" t="s">
        <v>23</v>
      </c>
      <c r="F2917" t="s">
        <v>7821</v>
      </c>
      <c r="G2917">
        <v>42.119039000000001</v>
      </c>
      <c r="H2917">
        <v>-78.615272000000004</v>
      </c>
      <c r="I2917" t="s">
        <v>20134</v>
      </c>
      <c r="J2917" t="s">
        <v>423</v>
      </c>
      <c r="K2917" t="s">
        <v>7200</v>
      </c>
      <c r="L2917" t="s">
        <v>7348</v>
      </c>
      <c r="M2917">
        <v>1162</v>
      </c>
      <c r="N2917" t="s">
        <v>4816</v>
      </c>
      <c r="O2917" t="s">
        <v>7342</v>
      </c>
      <c r="P2917" t="s">
        <v>7154</v>
      </c>
      <c r="Q2917">
        <v>59</v>
      </c>
      <c r="R2917" t="s">
        <v>7164</v>
      </c>
      <c r="S2917" t="s">
        <v>7164</v>
      </c>
      <c r="T2917" t="s">
        <v>3731</v>
      </c>
      <c r="U2917" t="s">
        <v>7449</v>
      </c>
      <c r="V2917" t="s">
        <v>41</v>
      </c>
      <c r="W2917">
        <v>31</v>
      </c>
      <c r="X2917" t="s">
        <v>7373</v>
      </c>
      <c r="Y2917" t="s">
        <v>7164</v>
      </c>
      <c r="Z2917" t="s">
        <v>7291</v>
      </c>
      <c r="AA2917" t="s">
        <v>97</v>
      </c>
      <c r="AB2917" t="s">
        <v>28</v>
      </c>
      <c r="AC2917" t="s">
        <v>7230</v>
      </c>
      <c r="AD2917">
        <v>1</v>
      </c>
      <c r="AE2917" t="s">
        <v>20135</v>
      </c>
      <c r="AF2917" t="s">
        <v>7195</v>
      </c>
      <c r="AG2917" t="s">
        <v>7825</v>
      </c>
    </row>
    <row r="2918" spans="1:33" x14ac:dyDescent="0.3">
      <c r="A2918" t="s">
        <v>4817</v>
      </c>
      <c r="B2918" t="s">
        <v>7242</v>
      </c>
      <c r="C2918" t="s">
        <v>7273</v>
      </c>
      <c r="D2918" t="s">
        <v>88</v>
      </c>
      <c r="E2918" t="s">
        <v>55</v>
      </c>
      <c r="F2918" t="s">
        <v>8840</v>
      </c>
      <c r="G2918">
        <v>31.657347000000001</v>
      </c>
      <c r="H2918">
        <v>-94.771045000000001</v>
      </c>
      <c r="I2918" t="s">
        <v>20136</v>
      </c>
      <c r="J2918" t="s">
        <v>118</v>
      </c>
      <c r="K2918" t="s">
        <v>7381</v>
      </c>
      <c r="L2918" t="s">
        <v>7203</v>
      </c>
      <c r="M2918">
        <v>4053</v>
      </c>
      <c r="N2918" t="s">
        <v>3450</v>
      </c>
      <c r="O2918" t="s">
        <v>7225</v>
      </c>
      <c r="P2918" t="s">
        <v>7400</v>
      </c>
      <c r="Q2918">
        <v>68</v>
      </c>
      <c r="R2918" t="s">
        <v>7260</v>
      </c>
      <c r="S2918" t="s">
        <v>7161</v>
      </c>
      <c r="T2918" t="s">
        <v>991</v>
      </c>
      <c r="U2918" t="s">
        <v>7371</v>
      </c>
      <c r="V2918" t="s">
        <v>7213</v>
      </c>
      <c r="W2918">
        <v>25</v>
      </c>
      <c r="X2918" t="s">
        <v>7161</v>
      </c>
      <c r="Y2918" t="s">
        <v>20137</v>
      </c>
      <c r="Z2918" t="s">
        <v>7164</v>
      </c>
      <c r="AA2918" t="s">
        <v>7228</v>
      </c>
      <c r="AB2918" t="s">
        <v>7363</v>
      </c>
      <c r="AC2918" t="s">
        <v>29</v>
      </c>
      <c r="AD2918">
        <v>2</v>
      </c>
      <c r="AE2918" t="s">
        <v>20138</v>
      </c>
      <c r="AF2918" t="s">
        <v>7385</v>
      </c>
      <c r="AG2918" t="s">
        <v>7164</v>
      </c>
    </row>
    <row r="2919" spans="1:33" x14ac:dyDescent="0.3">
      <c r="A2919" t="s">
        <v>4818</v>
      </c>
      <c r="B2919" t="s">
        <v>974</v>
      </c>
      <c r="C2919" t="s">
        <v>20139</v>
      </c>
      <c r="D2919" t="s">
        <v>88</v>
      </c>
      <c r="E2919" t="s">
        <v>55</v>
      </c>
      <c r="F2919" t="s">
        <v>20140</v>
      </c>
      <c r="G2919">
        <v>33.470408999999997</v>
      </c>
      <c r="H2919">
        <v>-110.690524</v>
      </c>
      <c r="I2919" t="s">
        <v>20141</v>
      </c>
      <c r="J2919" t="s">
        <v>204</v>
      </c>
      <c r="K2919" t="s">
        <v>7155</v>
      </c>
      <c r="L2919" t="s">
        <v>7156</v>
      </c>
      <c r="M2919">
        <v>5852</v>
      </c>
      <c r="N2919" t="s">
        <v>4819</v>
      </c>
      <c r="O2919" t="s">
        <v>7238</v>
      </c>
      <c r="P2919" t="s">
        <v>7203</v>
      </c>
      <c r="Q2919">
        <v>70</v>
      </c>
      <c r="R2919" t="s">
        <v>7299</v>
      </c>
      <c r="S2919" t="s">
        <v>7178</v>
      </c>
      <c r="T2919" t="s">
        <v>791</v>
      </c>
      <c r="U2919" t="s">
        <v>7155</v>
      </c>
      <c r="V2919" t="s">
        <v>7154</v>
      </c>
      <c r="W2919">
        <v>84</v>
      </c>
      <c r="X2919" t="s">
        <v>59</v>
      </c>
      <c r="Y2919" t="s">
        <v>20142</v>
      </c>
      <c r="Z2919" t="s">
        <v>215</v>
      </c>
      <c r="AA2919" t="s">
        <v>7228</v>
      </c>
      <c r="AB2919" t="s">
        <v>132</v>
      </c>
      <c r="AC2919" t="s">
        <v>29</v>
      </c>
      <c r="AD2919">
        <v>0</v>
      </c>
      <c r="AE2919" t="s">
        <v>20143</v>
      </c>
      <c r="AF2919" t="s">
        <v>7403</v>
      </c>
      <c r="AG2919" t="s">
        <v>20144</v>
      </c>
    </row>
    <row r="2920" spans="1:33" x14ac:dyDescent="0.3">
      <c r="A2920" t="s">
        <v>4820</v>
      </c>
      <c r="B2920" t="s">
        <v>19969</v>
      </c>
      <c r="C2920" t="s">
        <v>220</v>
      </c>
      <c r="D2920" t="s">
        <v>65</v>
      </c>
      <c r="E2920" t="s">
        <v>93</v>
      </c>
      <c r="F2920" t="s">
        <v>20145</v>
      </c>
      <c r="G2920">
        <v>30.626656000000001</v>
      </c>
      <c r="H2920">
        <v>-93.715458999999996</v>
      </c>
      <c r="I2920" t="s">
        <v>20146</v>
      </c>
      <c r="J2920" t="s">
        <v>832</v>
      </c>
      <c r="K2920" t="s">
        <v>7159</v>
      </c>
      <c r="L2920" t="s">
        <v>7213</v>
      </c>
      <c r="M2920">
        <v>2681</v>
      </c>
      <c r="N2920" t="s">
        <v>7164</v>
      </c>
      <c r="O2920" t="s">
        <v>7164</v>
      </c>
      <c r="P2920" t="s">
        <v>7164</v>
      </c>
      <c r="R2920" t="s">
        <v>7164</v>
      </c>
      <c r="S2920" t="s">
        <v>7164</v>
      </c>
      <c r="T2920" t="s">
        <v>3889</v>
      </c>
      <c r="U2920" t="s">
        <v>7342</v>
      </c>
      <c r="V2920" t="s">
        <v>7175</v>
      </c>
      <c r="W2920">
        <v>15</v>
      </c>
      <c r="X2920" t="s">
        <v>7164</v>
      </c>
      <c r="Y2920" t="s">
        <v>20147</v>
      </c>
      <c r="Z2920" t="s">
        <v>7291</v>
      </c>
      <c r="AA2920" t="s">
        <v>52</v>
      </c>
      <c r="AB2920" t="s">
        <v>7252</v>
      </c>
      <c r="AC2920" t="s">
        <v>7230</v>
      </c>
      <c r="AD2920">
        <v>1</v>
      </c>
      <c r="AE2920" t="s">
        <v>7164</v>
      </c>
      <c r="AF2920" t="s">
        <v>7164</v>
      </c>
      <c r="AG2920" t="s">
        <v>20148</v>
      </c>
    </row>
    <row r="2921" spans="1:33" x14ac:dyDescent="0.3">
      <c r="A2921" t="s">
        <v>4821</v>
      </c>
      <c r="B2921" t="s">
        <v>8110</v>
      </c>
      <c r="C2921" t="s">
        <v>8059</v>
      </c>
      <c r="D2921" t="s">
        <v>88</v>
      </c>
      <c r="E2921" t="s">
        <v>55</v>
      </c>
      <c r="F2921" t="s">
        <v>20149</v>
      </c>
      <c r="G2921">
        <v>41.902652000000003</v>
      </c>
      <c r="H2921">
        <v>-86.350729000000001</v>
      </c>
      <c r="I2921" t="s">
        <v>20150</v>
      </c>
      <c r="J2921" t="s">
        <v>566</v>
      </c>
      <c r="K2921" t="s">
        <v>7449</v>
      </c>
      <c r="L2921" t="s">
        <v>7268</v>
      </c>
      <c r="M2921">
        <v>8253</v>
      </c>
      <c r="N2921" t="s">
        <v>153</v>
      </c>
      <c r="O2921" t="s">
        <v>7187</v>
      </c>
      <c r="P2921" t="s">
        <v>7175</v>
      </c>
      <c r="Q2921">
        <v>43</v>
      </c>
      <c r="R2921" t="s">
        <v>7164</v>
      </c>
      <c r="S2921" t="s">
        <v>7178</v>
      </c>
      <c r="T2921" t="s">
        <v>2433</v>
      </c>
      <c r="U2921" t="s">
        <v>7153</v>
      </c>
      <c r="V2921" t="s">
        <v>41</v>
      </c>
      <c r="W2921">
        <v>-69</v>
      </c>
      <c r="X2921" t="s">
        <v>59</v>
      </c>
      <c r="Y2921" t="s">
        <v>20151</v>
      </c>
      <c r="Z2921" t="s">
        <v>70</v>
      </c>
      <c r="AA2921" t="s">
        <v>139</v>
      </c>
      <c r="AB2921" t="s">
        <v>7363</v>
      </c>
      <c r="AC2921" t="s">
        <v>7193</v>
      </c>
      <c r="AD2921">
        <v>0</v>
      </c>
      <c r="AE2921" t="s">
        <v>20152</v>
      </c>
      <c r="AF2921" t="s">
        <v>7195</v>
      </c>
      <c r="AG2921" t="s">
        <v>20153</v>
      </c>
    </row>
    <row r="2922" spans="1:33" x14ac:dyDescent="0.3">
      <c r="A2922" t="s">
        <v>4822</v>
      </c>
      <c r="B2922" t="s">
        <v>7428</v>
      </c>
      <c r="C2922" t="s">
        <v>7150</v>
      </c>
      <c r="D2922" t="s">
        <v>38</v>
      </c>
      <c r="E2922" t="s">
        <v>31</v>
      </c>
      <c r="F2922" t="s">
        <v>20154</v>
      </c>
      <c r="G2922">
        <v>28.627064000000001</v>
      </c>
      <c r="H2922">
        <v>-117.247119</v>
      </c>
      <c r="I2922" t="s">
        <v>20155</v>
      </c>
      <c r="J2922" t="s">
        <v>804</v>
      </c>
      <c r="K2922" t="s">
        <v>7236</v>
      </c>
      <c r="L2922" t="s">
        <v>7188</v>
      </c>
      <c r="M2922">
        <v>1983</v>
      </c>
      <c r="N2922" t="s">
        <v>2223</v>
      </c>
      <c r="O2922" t="s">
        <v>7159</v>
      </c>
      <c r="P2922" t="s">
        <v>7482</v>
      </c>
      <c r="Q2922">
        <v>49</v>
      </c>
      <c r="R2922" t="s">
        <v>7260</v>
      </c>
      <c r="S2922" t="s">
        <v>35</v>
      </c>
      <c r="T2922" t="s">
        <v>300</v>
      </c>
      <c r="U2922" t="s">
        <v>7249</v>
      </c>
      <c r="V2922" t="s">
        <v>7268</v>
      </c>
      <c r="W2922">
        <v>54</v>
      </c>
      <c r="X2922" t="s">
        <v>7260</v>
      </c>
      <c r="Y2922" t="s">
        <v>20156</v>
      </c>
      <c r="Z2922" t="s">
        <v>27</v>
      </c>
      <c r="AA2922" t="s">
        <v>7191</v>
      </c>
      <c r="AB2922" t="s">
        <v>7252</v>
      </c>
      <c r="AC2922" t="s">
        <v>7230</v>
      </c>
      <c r="AD2922">
        <v>5</v>
      </c>
      <c r="AE2922" t="s">
        <v>20157</v>
      </c>
      <c r="AF2922" t="s">
        <v>103</v>
      </c>
      <c r="AG2922" t="s">
        <v>20158</v>
      </c>
    </row>
    <row r="2923" spans="1:33" x14ac:dyDescent="0.3">
      <c r="A2923" t="s">
        <v>4823</v>
      </c>
      <c r="B2923" t="s">
        <v>7882</v>
      </c>
      <c r="C2923" t="s">
        <v>8059</v>
      </c>
      <c r="D2923" t="s">
        <v>48</v>
      </c>
      <c r="E2923" t="s">
        <v>112</v>
      </c>
      <c r="F2923" t="s">
        <v>20159</v>
      </c>
      <c r="G2923">
        <v>34.228729000000001</v>
      </c>
      <c r="I2923" t="s">
        <v>20160</v>
      </c>
      <c r="J2923" t="s">
        <v>166</v>
      </c>
      <c r="K2923" t="s">
        <v>7159</v>
      </c>
      <c r="L2923" t="s">
        <v>7354</v>
      </c>
      <c r="M2923">
        <v>5961</v>
      </c>
      <c r="N2923" t="s">
        <v>768</v>
      </c>
      <c r="O2923" t="s">
        <v>7371</v>
      </c>
      <c r="P2923" t="s">
        <v>7201</v>
      </c>
      <c r="Q2923">
        <v>63</v>
      </c>
      <c r="R2923" t="s">
        <v>7299</v>
      </c>
      <c r="S2923" t="s">
        <v>7158</v>
      </c>
      <c r="T2923" t="s">
        <v>1719</v>
      </c>
      <c r="U2923" t="s">
        <v>7200</v>
      </c>
      <c r="V2923" t="s">
        <v>7224</v>
      </c>
      <c r="W2923">
        <v>13</v>
      </c>
      <c r="X2923" t="s">
        <v>7278</v>
      </c>
      <c r="Y2923" t="s">
        <v>20161</v>
      </c>
      <c r="Z2923" t="s">
        <v>7607</v>
      </c>
      <c r="AA2923" t="s">
        <v>7311</v>
      </c>
      <c r="AB2923" t="s">
        <v>28</v>
      </c>
      <c r="AC2923" t="s">
        <v>270</v>
      </c>
      <c r="AD2923">
        <v>1</v>
      </c>
      <c r="AE2923" t="s">
        <v>20162</v>
      </c>
      <c r="AF2923" t="s">
        <v>7254</v>
      </c>
      <c r="AG2923" t="s">
        <v>20163</v>
      </c>
    </row>
    <row r="2924" spans="1:33" x14ac:dyDescent="0.3">
      <c r="A2924" t="s">
        <v>4824</v>
      </c>
      <c r="B2924" t="s">
        <v>134</v>
      </c>
      <c r="C2924" t="s">
        <v>8076</v>
      </c>
      <c r="D2924" t="s">
        <v>48</v>
      </c>
      <c r="E2924" t="s">
        <v>31</v>
      </c>
      <c r="F2924" t="s">
        <v>20164</v>
      </c>
      <c r="G2924">
        <v>32.330893000000003</v>
      </c>
      <c r="H2924">
        <v>-100.351119</v>
      </c>
      <c r="I2924" t="s">
        <v>20165</v>
      </c>
      <c r="J2924" t="s">
        <v>49</v>
      </c>
      <c r="K2924" t="s">
        <v>7187</v>
      </c>
      <c r="L2924" t="s">
        <v>7326</v>
      </c>
      <c r="M2924">
        <v>9813</v>
      </c>
      <c r="N2924" t="s">
        <v>192</v>
      </c>
      <c r="O2924" t="s">
        <v>7334</v>
      </c>
      <c r="P2924" t="s">
        <v>7391</v>
      </c>
      <c r="Q2924">
        <v>69</v>
      </c>
      <c r="R2924" t="s">
        <v>7178</v>
      </c>
      <c r="S2924" t="s">
        <v>85</v>
      </c>
      <c r="T2924" t="s">
        <v>1871</v>
      </c>
      <c r="U2924" t="s">
        <v>7238</v>
      </c>
      <c r="V2924" t="s">
        <v>7268</v>
      </c>
      <c r="W2924">
        <v>198</v>
      </c>
      <c r="X2924" t="s">
        <v>43</v>
      </c>
      <c r="Y2924" t="s">
        <v>20166</v>
      </c>
      <c r="Z2924" t="s">
        <v>7291</v>
      </c>
      <c r="AA2924" t="s">
        <v>109</v>
      </c>
      <c r="AB2924" t="s">
        <v>7293</v>
      </c>
      <c r="AC2924" t="s">
        <v>270</v>
      </c>
      <c r="AD2924">
        <v>2</v>
      </c>
      <c r="AE2924" t="s">
        <v>20167</v>
      </c>
      <c r="AF2924" t="s">
        <v>7403</v>
      </c>
      <c r="AG2924" t="s">
        <v>20168</v>
      </c>
    </row>
    <row r="2925" spans="1:33" x14ac:dyDescent="0.3">
      <c r="A2925" t="s">
        <v>4825</v>
      </c>
      <c r="B2925" t="s">
        <v>8110</v>
      </c>
      <c r="C2925" t="s">
        <v>7441</v>
      </c>
      <c r="D2925" t="s">
        <v>22</v>
      </c>
      <c r="E2925" t="s">
        <v>66</v>
      </c>
      <c r="F2925" t="s">
        <v>20169</v>
      </c>
      <c r="G2925">
        <v>27.392313000000001</v>
      </c>
      <c r="H2925">
        <v>-85.964989000000003</v>
      </c>
      <c r="I2925" t="s">
        <v>20170</v>
      </c>
      <c r="J2925" t="s">
        <v>285</v>
      </c>
      <c r="K2925" t="s">
        <v>7449</v>
      </c>
      <c r="L2925" t="s">
        <v>7239</v>
      </c>
      <c r="M2925">
        <v>3589</v>
      </c>
      <c r="N2925" t="s">
        <v>747</v>
      </c>
      <c r="O2925" t="s">
        <v>7222</v>
      </c>
      <c r="P2925" t="s">
        <v>7333</v>
      </c>
      <c r="Q2925">
        <v>64</v>
      </c>
      <c r="R2925" t="s">
        <v>7178</v>
      </c>
      <c r="S2925" t="s">
        <v>85</v>
      </c>
      <c r="T2925" t="s">
        <v>7164</v>
      </c>
      <c r="U2925" t="s">
        <v>7164</v>
      </c>
      <c r="V2925" t="s">
        <v>7164</v>
      </c>
      <c r="X2925" t="s">
        <v>7164</v>
      </c>
      <c r="Y2925" t="s">
        <v>7164</v>
      </c>
      <c r="Z2925" t="s">
        <v>7375</v>
      </c>
      <c r="AA2925" t="s">
        <v>7344</v>
      </c>
      <c r="AB2925" t="s">
        <v>53</v>
      </c>
      <c r="AC2925" t="s">
        <v>7364</v>
      </c>
      <c r="AD2925">
        <v>0</v>
      </c>
      <c r="AE2925" t="s">
        <v>20171</v>
      </c>
      <c r="AF2925" t="s">
        <v>7403</v>
      </c>
      <c r="AG2925" t="s">
        <v>20172</v>
      </c>
    </row>
    <row r="2926" spans="1:33" x14ac:dyDescent="0.3">
      <c r="A2926" t="s">
        <v>4826</v>
      </c>
      <c r="B2926" t="s">
        <v>7992</v>
      </c>
      <c r="C2926" t="s">
        <v>7233</v>
      </c>
      <c r="D2926" t="s">
        <v>48</v>
      </c>
      <c r="E2926" t="s">
        <v>31</v>
      </c>
      <c r="F2926" t="s">
        <v>20173</v>
      </c>
      <c r="G2926">
        <v>25.966604</v>
      </c>
      <c r="H2926">
        <v>-89.214631999999995</v>
      </c>
      <c r="I2926" t="s">
        <v>20174</v>
      </c>
      <c r="J2926" t="s">
        <v>24</v>
      </c>
      <c r="K2926" t="s">
        <v>7481</v>
      </c>
      <c r="L2926" t="s">
        <v>7382</v>
      </c>
      <c r="N2926" t="s">
        <v>7164</v>
      </c>
      <c r="O2926" t="s">
        <v>7164</v>
      </c>
      <c r="P2926" t="s">
        <v>7164</v>
      </c>
      <c r="R2926" t="s">
        <v>7164</v>
      </c>
      <c r="S2926" t="s">
        <v>7164</v>
      </c>
      <c r="T2926" t="s">
        <v>453</v>
      </c>
      <c r="U2926" t="s">
        <v>7450</v>
      </c>
      <c r="V2926" t="s">
        <v>7239</v>
      </c>
      <c r="W2926">
        <v>17</v>
      </c>
      <c r="X2926" t="s">
        <v>7161</v>
      </c>
      <c r="Y2926" t="s">
        <v>20175</v>
      </c>
      <c r="Z2926" t="s">
        <v>7291</v>
      </c>
      <c r="AA2926" t="s">
        <v>97</v>
      </c>
      <c r="AB2926" t="s">
        <v>7293</v>
      </c>
      <c r="AC2926" t="s">
        <v>155</v>
      </c>
      <c r="AD2926">
        <v>4</v>
      </c>
      <c r="AE2926" t="s">
        <v>20176</v>
      </c>
      <c r="AF2926" t="s">
        <v>7165</v>
      </c>
      <c r="AG2926" t="s">
        <v>20177</v>
      </c>
    </row>
    <row r="2927" spans="1:33" x14ac:dyDescent="0.3">
      <c r="A2927" t="s">
        <v>4827</v>
      </c>
      <c r="B2927" t="s">
        <v>7705</v>
      </c>
      <c r="C2927" t="s">
        <v>7582</v>
      </c>
      <c r="D2927" t="s">
        <v>88</v>
      </c>
      <c r="E2927" t="s">
        <v>31</v>
      </c>
      <c r="F2927" t="s">
        <v>9280</v>
      </c>
      <c r="G2927">
        <v>32.064118999999998</v>
      </c>
      <c r="H2927">
        <v>-90.989808999999994</v>
      </c>
      <c r="I2927" t="s">
        <v>20178</v>
      </c>
      <c r="J2927" t="s">
        <v>1050</v>
      </c>
      <c r="K2927" t="s">
        <v>7222</v>
      </c>
      <c r="L2927" t="s">
        <v>7276</v>
      </c>
      <c r="M2927">
        <v>3571</v>
      </c>
      <c r="N2927" t="s">
        <v>901</v>
      </c>
      <c r="O2927" t="s">
        <v>7174</v>
      </c>
      <c r="P2927" t="s">
        <v>7348</v>
      </c>
      <c r="Q2927">
        <v>189</v>
      </c>
      <c r="R2927" t="s">
        <v>7178</v>
      </c>
      <c r="S2927" t="s">
        <v>7215</v>
      </c>
      <c r="T2927" t="s">
        <v>1711</v>
      </c>
      <c r="U2927" t="s">
        <v>7449</v>
      </c>
      <c r="V2927" t="s">
        <v>41</v>
      </c>
      <c r="W2927">
        <v>58</v>
      </c>
      <c r="X2927" t="s">
        <v>7278</v>
      </c>
      <c r="Y2927" t="s">
        <v>20179</v>
      </c>
      <c r="Z2927" t="s">
        <v>7318</v>
      </c>
      <c r="AA2927" t="s">
        <v>7217</v>
      </c>
      <c r="AB2927" t="s">
        <v>28</v>
      </c>
      <c r="AC2927" t="s">
        <v>7364</v>
      </c>
      <c r="AE2927" t="s">
        <v>20180</v>
      </c>
      <c r="AF2927" t="s">
        <v>7207</v>
      </c>
      <c r="AG2927" t="s">
        <v>7164</v>
      </c>
    </row>
    <row r="2928" spans="1:33" x14ac:dyDescent="0.3">
      <c r="A2928" t="s">
        <v>4828</v>
      </c>
      <c r="B2928" t="s">
        <v>7774</v>
      </c>
      <c r="C2928" t="s">
        <v>8105</v>
      </c>
      <c r="D2928" t="s">
        <v>38</v>
      </c>
      <c r="E2928" t="s">
        <v>31</v>
      </c>
      <c r="F2928" t="s">
        <v>20181</v>
      </c>
      <c r="G2928">
        <v>30.862850999999999</v>
      </c>
      <c r="H2928">
        <v>-111.2948</v>
      </c>
      <c r="I2928" t="s">
        <v>20182</v>
      </c>
      <c r="J2928" t="s">
        <v>307</v>
      </c>
      <c r="K2928" t="s">
        <v>7371</v>
      </c>
      <c r="L2928" t="s">
        <v>7239</v>
      </c>
      <c r="M2928">
        <v>2175</v>
      </c>
      <c r="N2928" t="s">
        <v>2884</v>
      </c>
      <c r="O2928" t="s">
        <v>7246</v>
      </c>
      <c r="P2928" t="s">
        <v>7382</v>
      </c>
      <c r="Q2928">
        <v>69</v>
      </c>
      <c r="R2928" t="s">
        <v>7178</v>
      </c>
      <c r="S2928" t="s">
        <v>7161</v>
      </c>
      <c r="T2928" t="s">
        <v>4829</v>
      </c>
      <c r="U2928" t="s">
        <v>7259</v>
      </c>
      <c r="V2928" t="s">
        <v>7354</v>
      </c>
      <c r="W2928">
        <v>70</v>
      </c>
      <c r="X2928" t="s">
        <v>7373</v>
      </c>
      <c r="Y2928" t="s">
        <v>20183</v>
      </c>
      <c r="Z2928" t="s">
        <v>60</v>
      </c>
      <c r="AA2928" t="s">
        <v>7163</v>
      </c>
      <c r="AB2928" t="s">
        <v>7363</v>
      </c>
      <c r="AC2928" t="s">
        <v>7364</v>
      </c>
      <c r="AD2928">
        <v>0</v>
      </c>
      <c r="AE2928" t="s">
        <v>20184</v>
      </c>
      <c r="AF2928" t="s">
        <v>7207</v>
      </c>
      <c r="AG2928" t="s">
        <v>20185</v>
      </c>
    </row>
    <row r="2929" spans="1:33" x14ac:dyDescent="0.3">
      <c r="A2929" t="s">
        <v>4830</v>
      </c>
      <c r="B2929" t="s">
        <v>7656</v>
      </c>
      <c r="C2929" t="s">
        <v>19329</v>
      </c>
      <c r="D2929" t="s">
        <v>77</v>
      </c>
      <c r="E2929" t="s">
        <v>39</v>
      </c>
      <c r="F2929" t="s">
        <v>20186</v>
      </c>
      <c r="G2929">
        <v>33.986972999999999</v>
      </c>
      <c r="H2929">
        <v>-118.974536</v>
      </c>
      <c r="I2929" t="s">
        <v>20187</v>
      </c>
      <c r="J2929" t="s">
        <v>433</v>
      </c>
      <c r="K2929" t="s">
        <v>7153</v>
      </c>
      <c r="L2929" t="s">
        <v>7156</v>
      </c>
      <c r="M2929">
        <v>7744</v>
      </c>
      <c r="N2929" t="s">
        <v>7164</v>
      </c>
      <c r="O2929" t="s">
        <v>7164</v>
      </c>
      <c r="P2929" t="s">
        <v>7164</v>
      </c>
      <c r="R2929" t="s">
        <v>7164</v>
      </c>
      <c r="S2929" t="s">
        <v>7164</v>
      </c>
      <c r="T2929" t="s">
        <v>3597</v>
      </c>
      <c r="U2929" t="s">
        <v>7246</v>
      </c>
      <c r="V2929" t="s">
        <v>7160</v>
      </c>
      <c r="W2929">
        <v>21</v>
      </c>
      <c r="X2929" t="s">
        <v>7178</v>
      </c>
      <c r="Y2929" t="s">
        <v>20188</v>
      </c>
      <c r="Z2929" t="s">
        <v>7291</v>
      </c>
      <c r="AA2929" t="s">
        <v>7311</v>
      </c>
      <c r="AB2929" t="s">
        <v>28</v>
      </c>
      <c r="AC2929" t="s">
        <v>62</v>
      </c>
      <c r="AD2929">
        <v>4</v>
      </c>
      <c r="AE2929" t="s">
        <v>20189</v>
      </c>
      <c r="AF2929" t="s">
        <v>7207</v>
      </c>
      <c r="AG2929" t="s">
        <v>7164</v>
      </c>
    </row>
    <row r="2930" spans="1:33" x14ac:dyDescent="0.3">
      <c r="A2930" t="s">
        <v>4831</v>
      </c>
      <c r="B2930" t="s">
        <v>8902</v>
      </c>
      <c r="C2930" t="s">
        <v>7441</v>
      </c>
      <c r="D2930" t="s">
        <v>22</v>
      </c>
      <c r="E2930" t="s">
        <v>31</v>
      </c>
      <c r="F2930" t="s">
        <v>20190</v>
      </c>
      <c r="G2930">
        <v>40.174491000000003</v>
      </c>
      <c r="H2930">
        <v>-79.869607000000002</v>
      </c>
      <c r="I2930" t="s">
        <v>20191</v>
      </c>
      <c r="J2930" t="s">
        <v>404</v>
      </c>
      <c r="K2930" t="s">
        <v>7186</v>
      </c>
      <c r="L2930" t="s">
        <v>7333</v>
      </c>
      <c r="M2930">
        <v>8417</v>
      </c>
      <c r="N2930" t="s">
        <v>2969</v>
      </c>
      <c r="O2930" t="s">
        <v>7450</v>
      </c>
      <c r="P2930" t="s">
        <v>7201</v>
      </c>
      <c r="Q2930">
        <v>54</v>
      </c>
      <c r="R2930" t="s">
        <v>7161</v>
      </c>
      <c r="S2930" t="s">
        <v>7309</v>
      </c>
      <c r="T2930" t="s">
        <v>2205</v>
      </c>
      <c r="U2930" t="s">
        <v>7223</v>
      </c>
      <c r="V2930" t="s">
        <v>7203</v>
      </c>
      <c r="W2930">
        <v>36</v>
      </c>
      <c r="X2930" t="s">
        <v>7164</v>
      </c>
      <c r="Y2930" t="s">
        <v>20192</v>
      </c>
      <c r="Z2930" t="s">
        <v>7383</v>
      </c>
      <c r="AA2930" t="s">
        <v>7217</v>
      </c>
      <c r="AB2930" t="s">
        <v>7271</v>
      </c>
      <c r="AC2930" t="s">
        <v>155</v>
      </c>
      <c r="AD2930">
        <v>3</v>
      </c>
      <c r="AE2930" t="s">
        <v>20193</v>
      </c>
      <c r="AF2930" t="s">
        <v>7164</v>
      </c>
      <c r="AG2930" t="s">
        <v>20194</v>
      </c>
    </row>
    <row r="2931" spans="1:33" x14ac:dyDescent="0.3">
      <c r="A2931" t="s">
        <v>4832</v>
      </c>
      <c r="B2931" t="s">
        <v>7847</v>
      </c>
      <c r="C2931" t="s">
        <v>7815</v>
      </c>
      <c r="D2931" t="s">
        <v>77</v>
      </c>
      <c r="E2931" t="s">
        <v>112</v>
      </c>
      <c r="F2931" t="s">
        <v>20195</v>
      </c>
      <c r="G2931">
        <v>26.666922</v>
      </c>
      <c r="H2931">
        <v>-81.214022</v>
      </c>
      <c r="I2931" t="s">
        <v>20196</v>
      </c>
      <c r="J2931" t="s">
        <v>664</v>
      </c>
      <c r="K2931" t="s">
        <v>9952</v>
      </c>
      <c r="L2931" t="s">
        <v>7308</v>
      </c>
      <c r="M2931">
        <v>5671</v>
      </c>
      <c r="N2931" t="s">
        <v>2841</v>
      </c>
      <c r="O2931" t="s">
        <v>7450</v>
      </c>
      <c r="P2931" t="s">
        <v>7247</v>
      </c>
      <c r="Q2931">
        <v>68</v>
      </c>
      <c r="R2931" t="s">
        <v>7157</v>
      </c>
      <c r="S2931" t="s">
        <v>7164</v>
      </c>
      <c r="T2931" t="s">
        <v>1963</v>
      </c>
      <c r="U2931" t="s">
        <v>7202</v>
      </c>
      <c r="V2931" t="s">
        <v>7203</v>
      </c>
      <c r="W2931">
        <v>81</v>
      </c>
      <c r="X2931" t="s">
        <v>43</v>
      </c>
      <c r="Y2931" t="s">
        <v>20197</v>
      </c>
      <c r="Z2931" t="s">
        <v>60</v>
      </c>
      <c r="AA2931" t="s">
        <v>7393</v>
      </c>
      <c r="AB2931" t="s">
        <v>7271</v>
      </c>
      <c r="AC2931" t="s">
        <v>7230</v>
      </c>
      <c r="AD2931">
        <v>3</v>
      </c>
      <c r="AE2931" t="s">
        <v>20198</v>
      </c>
      <c r="AF2931" t="s">
        <v>7195</v>
      </c>
      <c r="AG2931" t="s">
        <v>20199</v>
      </c>
    </row>
    <row r="2932" spans="1:33" x14ac:dyDescent="0.3">
      <c r="A2932" t="s">
        <v>4833</v>
      </c>
      <c r="B2932" t="s">
        <v>263</v>
      </c>
      <c r="C2932" t="s">
        <v>7616</v>
      </c>
      <c r="D2932" t="s">
        <v>92</v>
      </c>
      <c r="E2932" t="s">
        <v>112</v>
      </c>
      <c r="F2932" t="s">
        <v>20200</v>
      </c>
      <c r="G2932">
        <v>39.476379999999999</v>
      </c>
      <c r="H2932">
        <v>-89.319192000000001</v>
      </c>
      <c r="I2932" t="s">
        <v>20201</v>
      </c>
      <c r="J2932" t="s">
        <v>362</v>
      </c>
      <c r="K2932" t="s">
        <v>7186</v>
      </c>
      <c r="L2932" t="s">
        <v>7189</v>
      </c>
      <c r="M2932">
        <v>3223</v>
      </c>
      <c r="N2932" t="s">
        <v>1598</v>
      </c>
      <c r="O2932" t="s">
        <v>7361</v>
      </c>
      <c r="P2932" t="s">
        <v>7247</v>
      </c>
      <c r="Q2932">
        <v>16</v>
      </c>
      <c r="R2932" t="s">
        <v>7214</v>
      </c>
      <c r="S2932" t="s">
        <v>35</v>
      </c>
      <c r="T2932" t="s">
        <v>7164</v>
      </c>
      <c r="U2932" t="s">
        <v>7164</v>
      </c>
      <c r="V2932" t="s">
        <v>7164</v>
      </c>
      <c r="X2932" t="s">
        <v>7164</v>
      </c>
      <c r="Y2932" t="s">
        <v>7164</v>
      </c>
      <c r="Z2932" t="s">
        <v>116</v>
      </c>
      <c r="AA2932" t="s">
        <v>7262</v>
      </c>
      <c r="AB2932" t="s">
        <v>7271</v>
      </c>
      <c r="AC2932" t="s">
        <v>155</v>
      </c>
      <c r="AD2932">
        <v>2</v>
      </c>
      <c r="AE2932" t="s">
        <v>20202</v>
      </c>
      <c r="AF2932" t="s">
        <v>7195</v>
      </c>
      <c r="AG2932" t="s">
        <v>20203</v>
      </c>
    </row>
    <row r="2933" spans="1:33" x14ac:dyDescent="0.3">
      <c r="A2933" t="s">
        <v>4834</v>
      </c>
      <c r="B2933" t="s">
        <v>8407</v>
      </c>
      <c r="C2933" t="s">
        <v>233</v>
      </c>
      <c r="D2933" t="s">
        <v>77</v>
      </c>
      <c r="E2933" t="s">
        <v>78</v>
      </c>
      <c r="F2933" t="s">
        <v>20204</v>
      </c>
      <c r="G2933">
        <v>43.405721999999997</v>
      </c>
      <c r="H2933">
        <v>-116.33550700000001</v>
      </c>
      <c r="I2933" t="s">
        <v>20205</v>
      </c>
      <c r="J2933" t="s">
        <v>528</v>
      </c>
      <c r="K2933" t="s">
        <v>7288</v>
      </c>
      <c r="L2933" t="s">
        <v>7268</v>
      </c>
      <c r="M2933">
        <v>4168</v>
      </c>
      <c r="N2933" t="s">
        <v>7164</v>
      </c>
      <c r="O2933" t="s">
        <v>7164</v>
      </c>
      <c r="P2933" t="s">
        <v>7164</v>
      </c>
      <c r="R2933" t="s">
        <v>7164</v>
      </c>
      <c r="S2933" t="s">
        <v>7164</v>
      </c>
      <c r="T2933" t="s">
        <v>1405</v>
      </c>
      <c r="U2933" t="s">
        <v>7246</v>
      </c>
      <c r="V2933" t="s">
        <v>7224</v>
      </c>
      <c r="W2933">
        <v>26</v>
      </c>
      <c r="X2933" t="s">
        <v>7157</v>
      </c>
      <c r="Y2933" t="s">
        <v>20206</v>
      </c>
      <c r="Z2933" t="s">
        <v>215</v>
      </c>
      <c r="AA2933" t="s">
        <v>7311</v>
      </c>
      <c r="AB2933" t="s">
        <v>7229</v>
      </c>
      <c r="AC2933" t="s">
        <v>7328</v>
      </c>
      <c r="AD2933">
        <v>2</v>
      </c>
      <c r="AE2933" t="s">
        <v>20207</v>
      </c>
      <c r="AF2933" t="s">
        <v>103</v>
      </c>
      <c r="AG2933" t="s">
        <v>7164</v>
      </c>
    </row>
    <row r="2934" spans="1:33" x14ac:dyDescent="0.3">
      <c r="A2934" t="s">
        <v>4835</v>
      </c>
      <c r="B2934" t="s">
        <v>7734</v>
      </c>
      <c r="C2934" t="s">
        <v>7322</v>
      </c>
      <c r="D2934" t="s">
        <v>77</v>
      </c>
      <c r="E2934" t="s">
        <v>78</v>
      </c>
      <c r="F2934" t="s">
        <v>20208</v>
      </c>
      <c r="G2934">
        <v>31.273620999999999</v>
      </c>
      <c r="H2934">
        <v>-95.778051000000005</v>
      </c>
      <c r="I2934" t="s">
        <v>20209</v>
      </c>
      <c r="J2934" t="s">
        <v>307</v>
      </c>
      <c r="K2934" t="s">
        <v>7481</v>
      </c>
      <c r="L2934" t="s">
        <v>7224</v>
      </c>
      <c r="N2934" t="s">
        <v>1407</v>
      </c>
      <c r="O2934" t="s">
        <v>7361</v>
      </c>
      <c r="P2934" t="s">
        <v>41</v>
      </c>
      <c r="Q2934">
        <v>15</v>
      </c>
      <c r="R2934" t="s">
        <v>7178</v>
      </c>
      <c r="S2934" t="s">
        <v>35</v>
      </c>
      <c r="T2934" t="s">
        <v>7164</v>
      </c>
      <c r="U2934" t="s">
        <v>7164</v>
      </c>
      <c r="V2934" t="s">
        <v>7164</v>
      </c>
      <c r="X2934" t="s">
        <v>7164</v>
      </c>
      <c r="Y2934" t="s">
        <v>7164</v>
      </c>
      <c r="Z2934" t="s">
        <v>7178</v>
      </c>
      <c r="AA2934" t="s">
        <v>7191</v>
      </c>
      <c r="AB2934" t="s">
        <v>7192</v>
      </c>
      <c r="AC2934" t="s">
        <v>7193</v>
      </c>
      <c r="AD2934">
        <v>3</v>
      </c>
      <c r="AE2934" t="s">
        <v>20210</v>
      </c>
      <c r="AF2934" t="s">
        <v>7164</v>
      </c>
      <c r="AG2934" t="s">
        <v>7164</v>
      </c>
    </row>
    <row r="2935" spans="1:33" x14ac:dyDescent="0.3">
      <c r="A2935" t="s">
        <v>4836</v>
      </c>
      <c r="B2935" t="s">
        <v>134</v>
      </c>
      <c r="C2935" t="s">
        <v>180</v>
      </c>
      <c r="D2935" t="s">
        <v>77</v>
      </c>
      <c r="E2935" t="s">
        <v>55</v>
      </c>
      <c r="F2935" t="s">
        <v>20211</v>
      </c>
      <c r="G2935">
        <v>35.941704999999999</v>
      </c>
      <c r="H2935">
        <v>-121.448162</v>
      </c>
      <c r="I2935" t="s">
        <v>20212</v>
      </c>
      <c r="J2935" t="s">
        <v>161</v>
      </c>
      <c r="K2935" t="s">
        <v>7361</v>
      </c>
      <c r="L2935" t="s">
        <v>7333</v>
      </c>
      <c r="M2935">
        <v>1742</v>
      </c>
      <c r="N2935" t="s">
        <v>137</v>
      </c>
      <c r="O2935" t="s">
        <v>7277</v>
      </c>
      <c r="P2935" t="s">
        <v>7213</v>
      </c>
      <c r="Q2935">
        <v>53</v>
      </c>
      <c r="R2935" t="s">
        <v>7278</v>
      </c>
      <c r="S2935" t="s">
        <v>7164</v>
      </c>
      <c r="T2935" t="s">
        <v>7164</v>
      </c>
      <c r="U2935" t="s">
        <v>7164</v>
      </c>
      <c r="V2935" t="s">
        <v>7164</v>
      </c>
      <c r="X2935" t="s">
        <v>7164</v>
      </c>
      <c r="Y2935" t="s">
        <v>7164</v>
      </c>
      <c r="Z2935" t="s">
        <v>7318</v>
      </c>
      <c r="AA2935" t="s">
        <v>7228</v>
      </c>
      <c r="AB2935" t="s">
        <v>7192</v>
      </c>
      <c r="AC2935" t="s">
        <v>7394</v>
      </c>
      <c r="AD2935">
        <v>5</v>
      </c>
      <c r="AE2935" t="s">
        <v>20213</v>
      </c>
      <c r="AF2935" t="s">
        <v>7385</v>
      </c>
      <c r="AG2935" t="s">
        <v>20214</v>
      </c>
    </row>
    <row r="2936" spans="1:33" x14ac:dyDescent="0.3">
      <c r="A2936" t="s">
        <v>4837</v>
      </c>
      <c r="B2936" t="s">
        <v>7303</v>
      </c>
      <c r="C2936" t="s">
        <v>20215</v>
      </c>
      <c r="D2936" t="s">
        <v>77</v>
      </c>
      <c r="E2936" t="s">
        <v>72</v>
      </c>
      <c r="F2936" t="s">
        <v>20216</v>
      </c>
      <c r="G2936">
        <v>129.67939999999999</v>
      </c>
      <c r="H2936">
        <v>-92.603527999999997</v>
      </c>
      <c r="I2936" t="s">
        <v>20217</v>
      </c>
      <c r="J2936" t="s">
        <v>173</v>
      </c>
      <c r="K2936" t="s">
        <v>7246</v>
      </c>
      <c r="L2936" t="s">
        <v>7482</v>
      </c>
      <c r="M2936">
        <v>3069</v>
      </c>
      <c r="N2936" t="s">
        <v>1962</v>
      </c>
      <c r="O2936" t="s">
        <v>7246</v>
      </c>
      <c r="P2936" t="s">
        <v>7156</v>
      </c>
      <c r="Q2936">
        <v>270</v>
      </c>
      <c r="R2936" t="s">
        <v>43</v>
      </c>
      <c r="S2936" t="s">
        <v>7164</v>
      </c>
      <c r="T2936" t="s">
        <v>4829</v>
      </c>
      <c r="U2936" t="s">
        <v>7481</v>
      </c>
      <c r="V2936" t="s">
        <v>7248</v>
      </c>
      <c r="W2936">
        <v>-54</v>
      </c>
      <c r="X2936" t="s">
        <v>7278</v>
      </c>
      <c r="Y2936" t="s">
        <v>20218</v>
      </c>
      <c r="Z2936" t="s">
        <v>45</v>
      </c>
      <c r="AA2936" t="s">
        <v>7228</v>
      </c>
      <c r="AB2936" t="s">
        <v>7363</v>
      </c>
      <c r="AC2936" t="s">
        <v>7230</v>
      </c>
      <c r="AD2936">
        <v>5</v>
      </c>
      <c r="AE2936" t="s">
        <v>20219</v>
      </c>
      <c r="AF2936" t="s">
        <v>7165</v>
      </c>
      <c r="AG2936" t="s">
        <v>20220</v>
      </c>
    </row>
    <row r="2937" spans="1:33" x14ac:dyDescent="0.3">
      <c r="A2937" t="s">
        <v>4838</v>
      </c>
      <c r="B2937" t="s">
        <v>507</v>
      </c>
      <c r="C2937" t="s">
        <v>7478</v>
      </c>
      <c r="D2937" t="s">
        <v>22</v>
      </c>
      <c r="E2937" t="s">
        <v>23</v>
      </c>
      <c r="F2937" t="s">
        <v>20221</v>
      </c>
      <c r="G2937">
        <v>44.275979999999997</v>
      </c>
      <c r="I2937" t="s">
        <v>20222</v>
      </c>
      <c r="J2937" t="s">
        <v>247</v>
      </c>
      <c r="K2937" t="s">
        <v>7277</v>
      </c>
      <c r="L2937" t="s">
        <v>7348</v>
      </c>
      <c r="M2937">
        <v>4077</v>
      </c>
      <c r="N2937" t="s">
        <v>2044</v>
      </c>
      <c r="O2937" t="s">
        <v>7371</v>
      </c>
      <c r="P2937" t="s">
        <v>7247</v>
      </c>
      <c r="Q2937">
        <v>-72</v>
      </c>
      <c r="R2937" t="s">
        <v>7237</v>
      </c>
      <c r="S2937" t="s">
        <v>107</v>
      </c>
      <c r="T2937" t="s">
        <v>4243</v>
      </c>
      <c r="U2937" t="s">
        <v>7450</v>
      </c>
      <c r="V2937" t="s">
        <v>7391</v>
      </c>
      <c r="W2937">
        <v>-86</v>
      </c>
      <c r="X2937" t="s">
        <v>7260</v>
      </c>
      <c r="Y2937" t="s">
        <v>7164</v>
      </c>
      <c r="Z2937" t="s">
        <v>116</v>
      </c>
      <c r="AA2937" t="s">
        <v>7191</v>
      </c>
      <c r="AB2937" t="s">
        <v>7252</v>
      </c>
      <c r="AC2937" t="s">
        <v>270</v>
      </c>
      <c r="AD2937">
        <v>2</v>
      </c>
      <c r="AE2937" t="s">
        <v>20223</v>
      </c>
      <c r="AF2937" t="s">
        <v>7180</v>
      </c>
      <c r="AG2937" t="s">
        <v>20224</v>
      </c>
    </row>
    <row r="2938" spans="1:33" x14ac:dyDescent="0.3">
      <c r="A2938" t="s">
        <v>4839</v>
      </c>
      <c r="B2938" t="s">
        <v>7698</v>
      </c>
      <c r="C2938" t="s">
        <v>135</v>
      </c>
      <c r="D2938" t="s">
        <v>65</v>
      </c>
      <c r="E2938" t="s">
        <v>93</v>
      </c>
      <c r="F2938" t="s">
        <v>20225</v>
      </c>
      <c r="G2938">
        <v>39.236888999999998</v>
      </c>
      <c r="H2938">
        <v>-96.550730999999999</v>
      </c>
      <c r="I2938" t="s">
        <v>20226</v>
      </c>
      <c r="J2938" t="s">
        <v>712</v>
      </c>
      <c r="K2938" t="s">
        <v>7449</v>
      </c>
      <c r="L2938" t="s">
        <v>7317</v>
      </c>
      <c r="M2938">
        <v>1033</v>
      </c>
      <c r="N2938" t="s">
        <v>667</v>
      </c>
      <c r="O2938" t="s">
        <v>7222</v>
      </c>
      <c r="P2938" t="s">
        <v>7482</v>
      </c>
      <c r="R2938" t="s">
        <v>7164</v>
      </c>
      <c r="S2938" t="s">
        <v>7215</v>
      </c>
      <c r="T2938" t="s">
        <v>1157</v>
      </c>
      <c r="U2938" t="s">
        <v>7159</v>
      </c>
      <c r="V2938" t="s">
        <v>7326</v>
      </c>
      <c r="W2938">
        <v>53</v>
      </c>
      <c r="X2938" t="s">
        <v>43</v>
      </c>
      <c r="Y2938" t="s">
        <v>20227</v>
      </c>
      <c r="Z2938" t="s">
        <v>60</v>
      </c>
      <c r="AA2938" t="s">
        <v>139</v>
      </c>
      <c r="AB2938" t="s">
        <v>7229</v>
      </c>
      <c r="AC2938" t="s">
        <v>7230</v>
      </c>
      <c r="AD2938">
        <v>2</v>
      </c>
      <c r="AE2938" t="s">
        <v>20228</v>
      </c>
      <c r="AF2938" t="s">
        <v>7195</v>
      </c>
      <c r="AG2938" t="s">
        <v>7164</v>
      </c>
    </row>
    <row r="2939" spans="1:33" x14ac:dyDescent="0.3">
      <c r="A2939" t="s">
        <v>4840</v>
      </c>
      <c r="B2939" t="s">
        <v>306</v>
      </c>
      <c r="C2939" t="s">
        <v>7358</v>
      </c>
      <c r="D2939" t="s">
        <v>38</v>
      </c>
      <c r="E2939" t="s">
        <v>78</v>
      </c>
      <c r="F2939" t="s">
        <v>20229</v>
      </c>
      <c r="H2939">
        <v>-114.736557</v>
      </c>
      <c r="I2939" t="s">
        <v>20230</v>
      </c>
      <c r="J2939" t="s">
        <v>670</v>
      </c>
      <c r="K2939" t="s">
        <v>7156</v>
      </c>
      <c r="L2939" t="s">
        <v>7203</v>
      </c>
      <c r="M2939">
        <v>6742</v>
      </c>
      <c r="N2939" t="s">
        <v>2409</v>
      </c>
      <c r="O2939" t="s">
        <v>7288</v>
      </c>
      <c r="P2939" t="s">
        <v>7175</v>
      </c>
      <c r="Q2939">
        <v>70</v>
      </c>
      <c r="R2939" t="s">
        <v>7237</v>
      </c>
      <c r="S2939" t="s">
        <v>7309</v>
      </c>
      <c r="T2939" t="s">
        <v>1626</v>
      </c>
      <c r="U2939" t="s">
        <v>7236</v>
      </c>
      <c r="V2939" t="s">
        <v>7482</v>
      </c>
      <c r="W2939">
        <v>39</v>
      </c>
      <c r="X2939" t="s">
        <v>7237</v>
      </c>
      <c r="Y2939" t="s">
        <v>20231</v>
      </c>
      <c r="Z2939" t="s">
        <v>7383</v>
      </c>
      <c r="AA2939" t="s">
        <v>52</v>
      </c>
      <c r="AB2939" t="s">
        <v>7293</v>
      </c>
      <c r="AC2939" t="s">
        <v>7193</v>
      </c>
      <c r="AD2939">
        <v>1</v>
      </c>
      <c r="AE2939" t="s">
        <v>20232</v>
      </c>
      <c r="AF2939" t="s">
        <v>7403</v>
      </c>
      <c r="AG2939" t="s">
        <v>20233</v>
      </c>
    </row>
    <row r="2940" spans="1:33" x14ac:dyDescent="0.3">
      <c r="A2940" t="s">
        <v>4841</v>
      </c>
      <c r="B2940" t="s">
        <v>7182</v>
      </c>
      <c r="C2940" t="s">
        <v>233</v>
      </c>
      <c r="D2940" t="s">
        <v>65</v>
      </c>
      <c r="E2940" t="s">
        <v>39</v>
      </c>
      <c r="F2940" t="s">
        <v>20234</v>
      </c>
      <c r="G2940">
        <v>43.550987999999997</v>
      </c>
      <c r="H2940">
        <v>-95.749188000000004</v>
      </c>
      <c r="I2940" t="s">
        <v>20235</v>
      </c>
      <c r="J2940" t="s">
        <v>404</v>
      </c>
      <c r="K2940" t="s">
        <v>7159</v>
      </c>
      <c r="L2940" t="s">
        <v>7326</v>
      </c>
      <c r="M2940">
        <v>4971</v>
      </c>
      <c r="N2940" t="s">
        <v>7164</v>
      </c>
      <c r="O2940" t="s">
        <v>7164</v>
      </c>
      <c r="P2940" t="s">
        <v>7164</v>
      </c>
      <c r="R2940" t="s">
        <v>7164</v>
      </c>
      <c r="S2940" t="s">
        <v>7164</v>
      </c>
      <c r="T2940" t="s">
        <v>745</v>
      </c>
      <c r="U2940" t="s">
        <v>7342</v>
      </c>
      <c r="V2940" t="s">
        <v>7400</v>
      </c>
      <c r="W2940">
        <v>62</v>
      </c>
      <c r="X2940" t="s">
        <v>7157</v>
      </c>
      <c r="Y2940" t="s">
        <v>20236</v>
      </c>
      <c r="Z2940" t="s">
        <v>45</v>
      </c>
      <c r="AA2940" t="s">
        <v>139</v>
      </c>
      <c r="AB2940" t="s">
        <v>7252</v>
      </c>
      <c r="AC2940" t="s">
        <v>270</v>
      </c>
      <c r="AD2940">
        <v>3</v>
      </c>
      <c r="AE2940" t="s">
        <v>20237</v>
      </c>
      <c r="AF2940" t="s">
        <v>7195</v>
      </c>
      <c r="AG2940" t="s">
        <v>7164</v>
      </c>
    </row>
    <row r="2941" spans="1:33" x14ac:dyDescent="0.3">
      <c r="A2941" t="s">
        <v>4842</v>
      </c>
      <c r="B2941" t="s">
        <v>7992</v>
      </c>
      <c r="C2941" t="s">
        <v>7397</v>
      </c>
      <c r="D2941" t="s">
        <v>88</v>
      </c>
      <c r="E2941" t="s">
        <v>55</v>
      </c>
      <c r="F2941" t="s">
        <v>20238</v>
      </c>
      <c r="G2941">
        <v>39.349556999999997</v>
      </c>
      <c r="H2941">
        <v>-82.250535999999997</v>
      </c>
      <c r="I2941" t="s">
        <v>20239</v>
      </c>
      <c r="J2941" t="s">
        <v>501</v>
      </c>
      <c r="K2941" t="s">
        <v>7334</v>
      </c>
      <c r="L2941" t="s">
        <v>7333</v>
      </c>
      <c r="M2941">
        <v>4011</v>
      </c>
      <c r="N2941" t="s">
        <v>7164</v>
      </c>
      <c r="O2941" t="s">
        <v>7164</v>
      </c>
      <c r="P2941" t="s">
        <v>7164</v>
      </c>
      <c r="R2941" t="s">
        <v>7164</v>
      </c>
      <c r="S2941" t="s">
        <v>7164</v>
      </c>
      <c r="T2941" t="s">
        <v>514</v>
      </c>
      <c r="U2941" t="s">
        <v>7288</v>
      </c>
      <c r="V2941" t="s">
        <v>7289</v>
      </c>
      <c r="W2941">
        <v>24</v>
      </c>
      <c r="X2941" t="s">
        <v>7260</v>
      </c>
      <c r="Y2941" t="s">
        <v>20240</v>
      </c>
      <c r="Z2941" t="s">
        <v>7270</v>
      </c>
      <c r="AA2941" t="s">
        <v>7191</v>
      </c>
      <c r="AB2941" t="s">
        <v>7164</v>
      </c>
      <c r="AC2941" t="s">
        <v>155</v>
      </c>
      <c r="AD2941">
        <v>5</v>
      </c>
      <c r="AE2941" t="s">
        <v>20241</v>
      </c>
      <c r="AF2941" t="s">
        <v>7191</v>
      </c>
      <c r="AG2941" t="s">
        <v>20242</v>
      </c>
    </row>
    <row r="2942" spans="1:33" x14ac:dyDescent="0.3">
      <c r="A2942" t="s">
        <v>4843</v>
      </c>
      <c r="B2942" t="s">
        <v>8185</v>
      </c>
      <c r="C2942" t="s">
        <v>8059</v>
      </c>
      <c r="D2942" t="s">
        <v>92</v>
      </c>
      <c r="E2942" t="s">
        <v>93</v>
      </c>
      <c r="F2942" t="s">
        <v>20243</v>
      </c>
      <c r="G2942">
        <v>25.386821000000001</v>
      </c>
      <c r="H2942">
        <v>-121.315744</v>
      </c>
      <c r="I2942" t="s">
        <v>20244</v>
      </c>
      <c r="J2942" t="s">
        <v>605</v>
      </c>
      <c r="K2942" t="s">
        <v>7223</v>
      </c>
      <c r="L2942" t="s">
        <v>7172</v>
      </c>
      <c r="M2942">
        <v>2539</v>
      </c>
      <c r="N2942" t="s">
        <v>2738</v>
      </c>
      <c r="O2942" t="s">
        <v>7225</v>
      </c>
      <c r="P2942" t="s">
        <v>7348</v>
      </c>
      <c r="Q2942">
        <v>47</v>
      </c>
      <c r="R2942" t="s">
        <v>7214</v>
      </c>
      <c r="S2942" t="s">
        <v>7164</v>
      </c>
      <c r="T2942" t="s">
        <v>3048</v>
      </c>
      <c r="U2942" t="s">
        <v>7236</v>
      </c>
      <c r="V2942" t="s">
        <v>7172</v>
      </c>
      <c r="W2942">
        <v>87</v>
      </c>
      <c r="X2942" t="s">
        <v>7157</v>
      </c>
      <c r="Y2942" t="s">
        <v>20245</v>
      </c>
      <c r="Z2942" t="s">
        <v>116</v>
      </c>
      <c r="AA2942" t="s">
        <v>52</v>
      </c>
      <c r="AB2942" t="s">
        <v>7252</v>
      </c>
      <c r="AC2942" t="s">
        <v>7193</v>
      </c>
      <c r="AD2942">
        <v>3</v>
      </c>
      <c r="AE2942" t="s">
        <v>20246</v>
      </c>
      <c r="AF2942" t="s">
        <v>7165</v>
      </c>
      <c r="AG2942" t="s">
        <v>20247</v>
      </c>
    </row>
    <row r="2943" spans="1:33" x14ac:dyDescent="0.3">
      <c r="A2943" t="s">
        <v>4844</v>
      </c>
      <c r="B2943" t="s">
        <v>7440</v>
      </c>
      <c r="C2943" t="s">
        <v>7150</v>
      </c>
      <c r="D2943" t="s">
        <v>100</v>
      </c>
      <c r="E2943" t="s">
        <v>112</v>
      </c>
      <c r="F2943" t="s">
        <v>20248</v>
      </c>
      <c r="G2943">
        <v>31.106742000000001</v>
      </c>
      <c r="H2943">
        <v>-101.321423</v>
      </c>
      <c r="I2943" t="s">
        <v>20249</v>
      </c>
      <c r="J2943" t="s">
        <v>113</v>
      </c>
      <c r="K2943" t="s">
        <v>7186</v>
      </c>
      <c r="L2943" t="s">
        <v>7482</v>
      </c>
      <c r="M2943">
        <v>4145</v>
      </c>
      <c r="N2943" t="s">
        <v>2741</v>
      </c>
      <c r="O2943" t="s">
        <v>7307</v>
      </c>
      <c r="P2943" t="s">
        <v>7172</v>
      </c>
      <c r="Q2943">
        <v>55</v>
      </c>
      <c r="R2943" t="s">
        <v>7237</v>
      </c>
      <c r="S2943" t="s">
        <v>7215</v>
      </c>
      <c r="T2943" t="s">
        <v>1653</v>
      </c>
      <c r="U2943" t="s">
        <v>7449</v>
      </c>
      <c r="V2943" t="s">
        <v>7382</v>
      </c>
      <c r="W2943">
        <v>264</v>
      </c>
      <c r="X2943" t="s">
        <v>7237</v>
      </c>
      <c r="Y2943" t="s">
        <v>20250</v>
      </c>
      <c r="Z2943" t="s">
        <v>7375</v>
      </c>
      <c r="AA2943" t="s">
        <v>7262</v>
      </c>
      <c r="AB2943" t="s">
        <v>7293</v>
      </c>
      <c r="AC2943" t="s">
        <v>7164</v>
      </c>
      <c r="AD2943">
        <v>0</v>
      </c>
      <c r="AE2943" t="s">
        <v>20251</v>
      </c>
      <c r="AF2943" t="s">
        <v>7180</v>
      </c>
      <c r="AG2943" t="s">
        <v>20252</v>
      </c>
    </row>
    <row r="2944" spans="1:33" x14ac:dyDescent="0.3">
      <c r="A2944" t="s">
        <v>4845</v>
      </c>
      <c r="B2944" t="s">
        <v>7149</v>
      </c>
      <c r="C2944" t="s">
        <v>7210</v>
      </c>
      <c r="D2944" t="s">
        <v>77</v>
      </c>
      <c r="E2944" t="s">
        <v>23</v>
      </c>
      <c r="F2944" t="s">
        <v>19994</v>
      </c>
      <c r="G2944">
        <v>31.702352999999999</v>
      </c>
      <c r="H2944">
        <v>-96.036976999999993</v>
      </c>
      <c r="I2944" t="s">
        <v>20253</v>
      </c>
      <c r="J2944" t="s">
        <v>101</v>
      </c>
      <c r="K2944" t="s">
        <v>7225</v>
      </c>
      <c r="L2944" t="s">
        <v>7482</v>
      </c>
      <c r="M2944">
        <v>3764</v>
      </c>
      <c r="N2944" t="s">
        <v>1876</v>
      </c>
      <c r="O2944" t="s">
        <v>7236</v>
      </c>
      <c r="P2944" t="s">
        <v>7248</v>
      </c>
      <c r="Q2944">
        <v>73</v>
      </c>
      <c r="R2944" t="s">
        <v>7278</v>
      </c>
      <c r="S2944" t="s">
        <v>35</v>
      </c>
      <c r="T2944" t="s">
        <v>1683</v>
      </c>
      <c r="U2944" t="s">
        <v>7159</v>
      </c>
      <c r="V2944" t="s">
        <v>7400</v>
      </c>
      <c r="W2944">
        <v>32</v>
      </c>
      <c r="X2944" t="s">
        <v>34</v>
      </c>
      <c r="Y2944" t="s">
        <v>20254</v>
      </c>
      <c r="Z2944" t="s">
        <v>7205</v>
      </c>
      <c r="AA2944" t="s">
        <v>7217</v>
      </c>
      <c r="AB2944" t="s">
        <v>7336</v>
      </c>
      <c r="AC2944" t="s">
        <v>7164</v>
      </c>
      <c r="AD2944">
        <v>4</v>
      </c>
      <c r="AE2944" t="s">
        <v>20255</v>
      </c>
      <c r="AF2944" t="s">
        <v>7403</v>
      </c>
      <c r="AG2944" t="s">
        <v>19998</v>
      </c>
    </row>
    <row r="2945" spans="1:33" x14ac:dyDescent="0.3">
      <c r="A2945" t="s">
        <v>4846</v>
      </c>
      <c r="B2945" t="s">
        <v>7615</v>
      </c>
      <c r="C2945" t="s">
        <v>7397</v>
      </c>
      <c r="D2945" t="s">
        <v>48</v>
      </c>
      <c r="E2945" t="s">
        <v>78</v>
      </c>
      <c r="F2945" t="s">
        <v>20256</v>
      </c>
      <c r="G2945">
        <v>36.049207000000003</v>
      </c>
      <c r="H2945">
        <v>-101.782523</v>
      </c>
      <c r="I2945" t="s">
        <v>20257</v>
      </c>
      <c r="J2945" t="s">
        <v>318</v>
      </c>
      <c r="K2945" t="s">
        <v>7277</v>
      </c>
      <c r="L2945" t="s">
        <v>7160</v>
      </c>
      <c r="M2945">
        <v>6335</v>
      </c>
      <c r="N2945" t="s">
        <v>4237</v>
      </c>
      <c r="O2945" t="s">
        <v>7449</v>
      </c>
      <c r="P2945" t="s">
        <v>7201</v>
      </c>
      <c r="Q2945">
        <v>35</v>
      </c>
      <c r="R2945" t="s">
        <v>34</v>
      </c>
      <c r="S2945" t="s">
        <v>35</v>
      </c>
      <c r="T2945" t="s">
        <v>2553</v>
      </c>
      <c r="U2945" t="s">
        <v>7334</v>
      </c>
      <c r="V2945" t="s">
        <v>7268</v>
      </c>
      <c r="W2945">
        <v>38</v>
      </c>
      <c r="X2945" t="s">
        <v>59</v>
      </c>
      <c r="Y2945" t="s">
        <v>20258</v>
      </c>
      <c r="Z2945" t="s">
        <v>7251</v>
      </c>
      <c r="AA2945" t="s">
        <v>7292</v>
      </c>
      <c r="AB2945" t="s">
        <v>7363</v>
      </c>
      <c r="AC2945" t="s">
        <v>7230</v>
      </c>
      <c r="AD2945">
        <v>1</v>
      </c>
      <c r="AE2945" t="s">
        <v>20259</v>
      </c>
      <c r="AF2945" t="s">
        <v>7207</v>
      </c>
      <c r="AG2945" t="s">
        <v>7164</v>
      </c>
    </row>
    <row r="2946" spans="1:33" x14ac:dyDescent="0.3">
      <c r="A2946" t="s">
        <v>4847</v>
      </c>
      <c r="B2946" t="s">
        <v>250</v>
      </c>
      <c r="C2946" t="s">
        <v>7760</v>
      </c>
      <c r="D2946" t="s">
        <v>65</v>
      </c>
      <c r="E2946" t="s">
        <v>31</v>
      </c>
      <c r="F2946" t="s">
        <v>20260</v>
      </c>
      <c r="G2946">
        <v>25.478978999999999</v>
      </c>
      <c r="H2946">
        <v>-94.248174000000006</v>
      </c>
      <c r="I2946" t="s">
        <v>20261</v>
      </c>
      <c r="J2946" t="s">
        <v>793</v>
      </c>
      <c r="K2946" t="s">
        <v>7307</v>
      </c>
      <c r="L2946" t="s">
        <v>7226</v>
      </c>
      <c r="M2946">
        <v>8351</v>
      </c>
      <c r="N2946" t="s">
        <v>890</v>
      </c>
      <c r="O2946" t="s">
        <v>7222</v>
      </c>
      <c r="P2946" t="s">
        <v>7189</v>
      </c>
      <c r="Q2946">
        <v>70</v>
      </c>
      <c r="R2946" t="s">
        <v>7260</v>
      </c>
      <c r="S2946" t="s">
        <v>7309</v>
      </c>
      <c r="T2946" t="s">
        <v>1666</v>
      </c>
      <c r="U2946" t="s">
        <v>7361</v>
      </c>
      <c r="V2946" t="s">
        <v>7276</v>
      </c>
      <c r="W2946">
        <v>227</v>
      </c>
      <c r="X2946" t="s">
        <v>7260</v>
      </c>
      <c r="Y2946" t="s">
        <v>20262</v>
      </c>
      <c r="Z2946" t="s">
        <v>7251</v>
      </c>
      <c r="AA2946" t="s">
        <v>7191</v>
      </c>
      <c r="AB2946" t="s">
        <v>28</v>
      </c>
      <c r="AC2946" t="s">
        <v>270</v>
      </c>
      <c r="AD2946">
        <v>5</v>
      </c>
      <c r="AE2946" t="s">
        <v>20263</v>
      </c>
      <c r="AF2946" t="s">
        <v>7180</v>
      </c>
      <c r="AG2946" t="s">
        <v>20264</v>
      </c>
    </row>
    <row r="2947" spans="1:33" x14ac:dyDescent="0.3">
      <c r="A2947" t="s">
        <v>4848</v>
      </c>
      <c r="B2947" t="s">
        <v>7440</v>
      </c>
      <c r="C2947" t="s">
        <v>7754</v>
      </c>
      <c r="D2947" t="s">
        <v>48</v>
      </c>
      <c r="E2947" t="s">
        <v>39</v>
      </c>
      <c r="F2947" t="s">
        <v>20265</v>
      </c>
      <c r="G2947">
        <v>26.149356999999998</v>
      </c>
      <c r="H2947">
        <v>-84.349435999999997</v>
      </c>
      <c r="I2947" t="s">
        <v>20266</v>
      </c>
      <c r="J2947" t="s">
        <v>1050</v>
      </c>
      <c r="K2947" t="s">
        <v>7307</v>
      </c>
      <c r="L2947" t="s">
        <v>7289</v>
      </c>
      <c r="M2947">
        <v>4957</v>
      </c>
      <c r="N2947" t="s">
        <v>2525</v>
      </c>
      <c r="O2947" t="s">
        <v>7153</v>
      </c>
      <c r="P2947" t="s">
        <v>7156</v>
      </c>
      <c r="Q2947">
        <v>35</v>
      </c>
      <c r="R2947" t="s">
        <v>7178</v>
      </c>
      <c r="S2947" t="s">
        <v>7215</v>
      </c>
      <c r="T2947" t="s">
        <v>1456</v>
      </c>
      <c r="U2947" t="s">
        <v>7280</v>
      </c>
      <c r="V2947" t="s">
        <v>7248</v>
      </c>
      <c r="W2947">
        <v>49</v>
      </c>
      <c r="X2947" t="s">
        <v>7372</v>
      </c>
      <c r="Y2947" t="s">
        <v>20267</v>
      </c>
      <c r="Z2947" t="s">
        <v>7205</v>
      </c>
      <c r="AA2947" t="s">
        <v>7262</v>
      </c>
      <c r="AB2947" t="s">
        <v>7192</v>
      </c>
      <c r="AC2947" t="s">
        <v>62</v>
      </c>
      <c r="AD2947">
        <v>0</v>
      </c>
      <c r="AE2947" t="s">
        <v>7164</v>
      </c>
      <c r="AF2947" t="s">
        <v>7180</v>
      </c>
      <c r="AG2947" t="s">
        <v>7164</v>
      </c>
    </row>
    <row r="2948" spans="1:33" x14ac:dyDescent="0.3">
      <c r="A2948" t="s">
        <v>4849</v>
      </c>
      <c r="B2948" t="s">
        <v>7459</v>
      </c>
      <c r="C2948" t="s">
        <v>7801</v>
      </c>
      <c r="D2948" t="s">
        <v>38</v>
      </c>
      <c r="E2948" t="s">
        <v>93</v>
      </c>
      <c r="F2948" t="s">
        <v>20268</v>
      </c>
      <c r="G2948">
        <v>142.94229999999999</v>
      </c>
      <c r="H2948">
        <v>55.976900000000001</v>
      </c>
      <c r="I2948" t="s">
        <v>20269</v>
      </c>
      <c r="J2948" t="s">
        <v>247</v>
      </c>
      <c r="K2948" t="s">
        <v>9044</v>
      </c>
      <c r="L2948" t="s">
        <v>7160</v>
      </c>
      <c r="N2948" t="s">
        <v>689</v>
      </c>
      <c r="O2948" t="s">
        <v>7238</v>
      </c>
      <c r="P2948" t="s">
        <v>7188</v>
      </c>
      <c r="Q2948">
        <v>67</v>
      </c>
      <c r="R2948" t="s">
        <v>7237</v>
      </c>
      <c r="S2948" t="s">
        <v>35</v>
      </c>
      <c r="T2948" t="s">
        <v>1246</v>
      </c>
      <c r="U2948" t="s">
        <v>7246</v>
      </c>
      <c r="V2948" t="s">
        <v>7482</v>
      </c>
      <c r="W2948">
        <v>17</v>
      </c>
      <c r="X2948" t="s">
        <v>7164</v>
      </c>
      <c r="Y2948" t="s">
        <v>20270</v>
      </c>
      <c r="Z2948" t="s">
        <v>7375</v>
      </c>
      <c r="AA2948" t="s">
        <v>7393</v>
      </c>
      <c r="AB2948" t="s">
        <v>7293</v>
      </c>
      <c r="AC2948" t="s">
        <v>62</v>
      </c>
      <c r="AD2948">
        <v>4</v>
      </c>
      <c r="AE2948" t="s">
        <v>20271</v>
      </c>
      <c r="AF2948" t="s">
        <v>103</v>
      </c>
      <c r="AG2948" t="s">
        <v>20272</v>
      </c>
    </row>
    <row r="2949" spans="1:33" x14ac:dyDescent="0.3">
      <c r="A2949" t="s">
        <v>4850</v>
      </c>
      <c r="B2949" t="s">
        <v>7408</v>
      </c>
      <c r="C2949" t="s">
        <v>7871</v>
      </c>
      <c r="D2949" t="s">
        <v>22</v>
      </c>
      <c r="E2949" t="s">
        <v>72</v>
      </c>
      <c r="F2949" t="s">
        <v>20273</v>
      </c>
      <c r="G2949">
        <v>46.381528000000003</v>
      </c>
      <c r="H2949">
        <v>-72.846607000000006</v>
      </c>
      <c r="I2949" t="s">
        <v>20274</v>
      </c>
      <c r="J2949" t="s">
        <v>136</v>
      </c>
      <c r="K2949" t="s">
        <v>7249</v>
      </c>
      <c r="L2949" t="s">
        <v>7226</v>
      </c>
      <c r="M2949">
        <v>1670</v>
      </c>
      <c r="N2949" t="s">
        <v>871</v>
      </c>
      <c r="O2949" t="s">
        <v>7307</v>
      </c>
      <c r="P2949" t="s">
        <v>7175</v>
      </c>
      <c r="Q2949">
        <v>28</v>
      </c>
      <c r="R2949" t="s">
        <v>7372</v>
      </c>
      <c r="S2949" t="s">
        <v>7309</v>
      </c>
      <c r="T2949" t="s">
        <v>1216</v>
      </c>
      <c r="U2949" t="s">
        <v>7361</v>
      </c>
      <c r="V2949" t="s">
        <v>7156</v>
      </c>
      <c r="W2949">
        <v>35</v>
      </c>
      <c r="X2949" t="s">
        <v>34</v>
      </c>
      <c r="Y2949" t="s">
        <v>20275</v>
      </c>
      <c r="Z2949" t="s">
        <v>45</v>
      </c>
      <c r="AA2949" t="s">
        <v>7164</v>
      </c>
      <c r="AB2949" t="s">
        <v>7293</v>
      </c>
      <c r="AC2949" t="s">
        <v>7394</v>
      </c>
      <c r="AD2949">
        <v>0</v>
      </c>
      <c r="AE2949" t="s">
        <v>20276</v>
      </c>
      <c r="AF2949" t="s">
        <v>103</v>
      </c>
      <c r="AG2949" t="s">
        <v>20277</v>
      </c>
    </row>
    <row r="2950" spans="1:33" x14ac:dyDescent="0.3">
      <c r="A2950" t="s">
        <v>4851</v>
      </c>
      <c r="B2950" t="s">
        <v>7387</v>
      </c>
      <c r="C2950" t="s">
        <v>8105</v>
      </c>
      <c r="D2950" t="s">
        <v>88</v>
      </c>
      <c r="E2950" t="s">
        <v>78</v>
      </c>
      <c r="F2950" t="s">
        <v>20278</v>
      </c>
      <c r="G2950">
        <v>34.260112999999997</v>
      </c>
      <c r="H2950">
        <v>-75.612724</v>
      </c>
      <c r="I2950" t="s">
        <v>20279</v>
      </c>
      <c r="J2950" t="s">
        <v>433</v>
      </c>
      <c r="K2950" t="s">
        <v>7159</v>
      </c>
      <c r="L2950" t="s">
        <v>7382</v>
      </c>
      <c r="M2950">
        <v>9899</v>
      </c>
      <c r="N2950" t="s">
        <v>922</v>
      </c>
      <c r="O2950" t="s">
        <v>7223</v>
      </c>
      <c r="P2950" t="s">
        <v>7188</v>
      </c>
      <c r="Q2950">
        <v>74</v>
      </c>
      <c r="R2950" t="s">
        <v>34</v>
      </c>
      <c r="S2950" t="s">
        <v>85</v>
      </c>
      <c r="T2950" t="s">
        <v>2045</v>
      </c>
      <c r="U2950" t="s">
        <v>7259</v>
      </c>
      <c r="V2950" t="s">
        <v>7173</v>
      </c>
      <c r="W2950">
        <v>84</v>
      </c>
      <c r="X2950" t="s">
        <v>7164</v>
      </c>
      <c r="Y2950" t="s">
        <v>20280</v>
      </c>
      <c r="Z2950" t="s">
        <v>116</v>
      </c>
      <c r="AA2950" t="s">
        <v>7217</v>
      </c>
      <c r="AB2950" t="s">
        <v>7271</v>
      </c>
      <c r="AC2950" t="s">
        <v>7164</v>
      </c>
      <c r="AD2950">
        <v>5</v>
      </c>
      <c r="AE2950" t="s">
        <v>20281</v>
      </c>
      <c r="AF2950" t="s">
        <v>7207</v>
      </c>
      <c r="AG2950" t="s">
        <v>20282</v>
      </c>
    </row>
    <row r="2951" spans="1:33" x14ac:dyDescent="0.3">
      <c r="A2951" t="s">
        <v>4852</v>
      </c>
      <c r="B2951" t="s">
        <v>7615</v>
      </c>
      <c r="C2951" t="s">
        <v>8123</v>
      </c>
      <c r="D2951" t="s">
        <v>48</v>
      </c>
      <c r="E2951" t="s">
        <v>186</v>
      </c>
      <c r="F2951" t="s">
        <v>20283</v>
      </c>
      <c r="H2951">
        <v>-107.220508</v>
      </c>
      <c r="I2951" t="s">
        <v>20284</v>
      </c>
      <c r="J2951" t="s">
        <v>254</v>
      </c>
      <c r="K2951" t="s">
        <v>7225</v>
      </c>
      <c r="L2951" t="s">
        <v>7268</v>
      </c>
      <c r="M2951">
        <v>9295</v>
      </c>
      <c r="N2951" t="s">
        <v>1528</v>
      </c>
      <c r="O2951" t="s">
        <v>7223</v>
      </c>
      <c r="P2951" t="s">
        <v>7317</v>
      </c>
      <c r="Q2951">
        <v>68</v>
      </c>
      <c r="R2951" t="s">
        <v>7157</v>
      </c>
      <c r="S2951" t="s">
        <v>35</v>
      </c>
      <c r="T2951" t="s">
        <v>2807</v>
      </c>
      <c r="U2951" t="s">
        <v>7153</v>
      </c>
      <c r="V2951" t="s">
        <v>7224</v>
      </c>
      <c r="W2951">
        <v>33</v>
      </c>
      <c r="X2951" t="s">
        <v>7237</v>
      </c>
      <c r="Y2951" t="s">
        <v>7164</v>
      </c>
      <c r="Z2951" t="s">
        <v>215</v>
      </c>
      <c r="AA2951" t="s">
        <v>7292</v>
      </c>
      <c r="AB2951" t="s">
        <v>7336</v>
      </c>
      <c r="AC2951" t="s">
        <v>7394</v>
      </c>
      <c r="AD2951">
        <v>0</v>
      </c>
      <c r="AE2951" t="s">
        <v>7164</v>
      </c>
      <c r="AF2951" t="s">
        <v>7165</v>
      </c>
      <c r="AG2951" t="s">
        <v>7164</v>
      </c>
    </row>
    <row r="2952" spans="1:33" x14ac:dyDescent="0.3">
      <c r="A2952" t="s">
        <v>4853</v>
      </c>
      <c r="B2952" t="s">
        <v>7992</v>
      </c>
      <c r="C2952" t="s">
        <v>8288</v>
      </c>
      <c r="D2952" t="s">
        <v>88</v>
      </c>
      <c r="E2952" t="s">
        <v>186</v>
      </c>
      <c r="F2952" t="s">
        <v>20285</v>
      </c>
      <c r="G2952">
        <v>32.550983000000002</v>
      </c>
      <c r="H2952">
        <v>-103.08088100000001</v>
      </c>
      <c r="I2952" t="s">
        <v>20286</v>
      </c>
      <c r="J2952" t="s">
        <v>224</v>
      </c>
      <c r="K2952" t="s">
        <v>7174</v>
      </c>
      <c r="L2952" t="s">
        <v>7226</v>
      </c>
      <c r="M2952">
        <v>1633</v>
      </c>
      <c r="N2952" t="s">
        <v>1035</v>
      </c>
      <c r="O2952" t="s">
        <v>7307</v>
      </c>
      <c r="P2952" t="s">
        <v>41</v>
      </c>
      <c r="Q2952">
        <v>67</v>
      </c>
      <c r="R2952" t="s">
        <v>7214</v>
      </c>
      <c r="S2952" t="s">
        <v>35</v>
      </c>
      <c r="T2952" t="s">
        <v>3306</v>
      </c>
      <c r="U2952" t="s">
        <v>7361</v>
      </c>
      <c r="V2952" t="s">
        <v>7289</v>
      </c>
      <c r="X2952" t="s">
        <v>43</v>
      </c>
      <c r="Y2952" t="s">
        <v>20287</v>
      </c>
      <c r="Z2952" t="s">
        <v>7318</v>
      </c>
      <c r="AA2952" t="s">
        <v>7177</v>
      </c>
      <c r="AB2952" t="s">
        <v>132</v>
      </c>
      <c r="AC2952" t="s">
        <v>7230</v>
      </c>
      <c r="AD2952">
        <v>1</v>
      </c>
      <c r="AE2952" t="s">
        <v>20288</v>
      </c>
      <c r="AF2952" t="s">
        <v>7254</v>
      </c>
      <c r="AG2952" t="s">
        <v>20289</v>
      </c>
    </row>
    <row r="2953" spans="1:33" x14ac:dyDescent="0.3">
      <c r="A2953" t="s">
        <v>4854</v>
      </c>
      <c r="B2953" t="s">
        <v>7182</v>
      </c>
      <c r="C2953" t="s">
        <v>7183</v>
      </c>
      <c r="D2953" t="s">
        <v>65</v>
      </c>
      <c r="E2953" t="s">
        <v>55</v>
      </c>
      <c r="F2953" t="s">
        <v>20290</v>
      </c>
      <c r="G2953">
        <v>42.847045999999999</v>
      </c>
      <c r="H2953">
        <v>93.970600000000005</v>
      </c>
      <c r="I2953" t="s">
        <v>20291</v>
      </c>
      <c r="J2953" t="s">
        <v>264</v>
      </c>
      <c r="K2953" t="s">
        <v>7342</v>
      </c>
      <c r="L2953" t="s">
        <v>7391</v>
      </c>
      <c r="M2953">
        <v>4367</v>
      </c>
      <c r="N2953" t="s">
        <v>7164</v>
      </c>
      <c r="O2953" t="s">
        <v>7164</v>
      </c>
      <c r="P2953" t="s">
        <v>7164</v>
      </c>
      <c r="R2953" t="s">
        <v>7164</v>
      </c>
      <c r="S2953" t="s">
        <v>7164</v>
      </c>
      <c r="T2953" t="s">
        <v>2565</v>
      </c>
      <c r="U2953" t="s">
        <v>7174</v>
      </c>
      <c r="V2953" t="s">
        <v>7189</v>
      </c>
      <c r="W2953">
        <v>42</v>
      </c>
      <c r="X2953" t="s">
        <v>7372</v>
      </c>
      <c r="Y2953" t="s">
        <v>20292</v>
      </c>
      <c r="Z2953" t="s">
        <v>45</v>
      </c>
      <c r="AA2953" t="s">
        <v>7177</v>
      </c>
      <c r="AB2953" t="s">
        <v>7229</v>
      </c>
      <c r="AC2953" t="s">
        <v>7394</v>
      </c>
      <c r="AE2953" t="s">
        <v>20293</v>
      </c>
      <c r="AF2953" t="s">
        <v>7195</v>
      </c>
      <c r="AG2953" t="s">
        <v>20294</v>
      </c>
    </row>
    <row r="2954" spans="1:33" x14ac:dyDescent="0.3">
      <c r="A2954" t="s">
        <v>4855</v>
      </c>
      <c r="B2954" t="s">
        <v>8418</v>
      </c>
      <c r="C2954" t="s">
        <v>7397</v>
      </c>
      <c r="D2954" t="s">
        <v>100</v>
      </c>
      <c r="E2954" t="s">
        <v>78</v>
      </c>
      <c r="F2954" t="s">
        <v>20295</v>
      </c>
      <c r="G2954">
        <v>30.598459999999999</v>
      </c>
      <c r="H2954">
        <v>-92.310789</v>
      </c>
      <c r="I2954" t="s">
        <v>20296</v>
      </c>
      <c r="J2954" t="s">
        <v>298</v>
      </c>
      <c r="K2954" t="s">
        <v>7156</v>
      </c>
      <c r="L2954" t="s">
        <v>7391</v>
      </c>
      <c r="N2954" t="s">
        <v>7164</v>
      </c>
      <c r="O2954" t="s">
        <v>7164</v>
      </c>
      <c r="P2954" t="s">
        <v>7164</v>
      </c>
      <c r="R2954" t="s">
        <v>7164</v>
      </c>
      <c r="S2954" t="s">
        <v>7164</v>
      </c>
      <c r="T2954" t="s">
        <v>1169</v>
      </c>
      <c r="U2954" t="s">
        <v>7200</v>
      </c>
      <c r="V2954" t="s">
        <v>7248</v>
      </c>
      <c r="W2954">
        <v>-59</v>
      </c>
      <c r="X2954" t="s">
        <v>7161</v>
      </c>
      <c r="Y2954" t="s">
        <v>20297</v>
      </c>
      <c r="Z2954" t="s">
        <v>7251</v>
      </c>
      <c r="AA2954" t="s">
        <v>7191</v>
      </c>
      <c r="AB2954" t="s">
        <v>7178</v>
      </c>
      <c r="AC2954" t="s">
        <v>7364</v>
      </c>
      <c r="AD2954">
        <v>5</v>
      </c>
      <c r="AE2954" t="s">
        <v>20298</v>
      </c>
      <c r="AF2954" t="s">
        <v>7385</v>
      </c>
      <c r="AG2954" t="s">
        <v>20299</v>
      </c>
    </row>
    <row r="2955" spans="1:33" x14ac:dyDescent="0.3">
      <c r="A2955" t="s">
        <v>4856</v>
      </c>
      <c r="B2955" t="s">
        <v>9252</v>
      </c>
      <c r="C2955" t="s">
        <v>8933</v>
      </c>
      <c r="D2955" t="s">
        <v>92</v>
      </c>
      <c r="E2955" t="s">
        <v>72</v>
      </c>
      <c r="F2955" t="s">
        <v>20300</v>
      </c>
      <c r="G2955">
        <v>40.821246000000002</v>
      </c>
      <c r="H2955">
        <v>-104.5528</v>
      </c>
      <c r="I2955" t="s">
        <v>20301</v>
      </c>
      <c r="J2955" t="s">
        <v>804</v>
      </c>
      <c r="K2955" t="s">
        <v>7200</v>
      </c>
      <c r="L2955" t="s">
        <v>7203</v>
      </c>
      <c r="M2955">
        <v>9767</v>
      </c>
      <c r="N2955" t="s">
        <v>1047</v>
      </c>
      <c r="O2955" t="s">
        <v>7200</v>
      </c>
      <c r="P2955" t="s">
        <v>7188</v>
      </c>
      <c r="Q2955">
        <v>34</v>
      </c>
      <c r="R2955" t="s">
        <v>7373</v>
      </c>
      <c r="S2955" t="s">
        <v>7161</v>
      </c>
      <c r="T2955" t="s">
        <v>3096</v>
      </c>
      <c r="U2955" t="s">
        <v>7481</v>
      </c>
      <c r="V2955" t="s">
        <v>7333</v>
      </c>
      <c r="W2955">
        <v>295</v>
      </c>
      <c r="X2955" t="s">
        <v>7157</v>
      </c>
      <c r="Y2955" t="s">
        <v>7164</v>
      </c>
      <c r="Z2955" t="s">
        <v>70</v>
      </c>
      <c r="AA2955" t="s">
        <v>7164</v>
      </c>
      <c r="AB2955" t="s">
        <v>61</v>
      </c>
      <c r="AC2955" t="s">
        <v>7328</v>
      </c>
      <c r="AD2955">
        <v>0</v>
      </c>
      <c r="AE2955" t="s">
        <v>20302</v>
      </c>
      <c r="AF2955" t="s">
        <v>103</v>
      </c>
      <c r="AG2955" t="s">
        <v>7164</v>
      </c>
    </row>
    <row r="2956" spans="1:33" x14ac:dyDescent="0.3">
      <c r="A2956" t="s">
        <v>3548</v>
      </c>
      <c r="B2956" t="s">
        <v>7428</v>
      </c>
      <c r="C2956" t="s">
        <v>8059</v>
      </c>
      <c r="D2956" t="s">
        <v>65</v>
      </c>
      <c r="E2956" t="s">
        <v>31</v>
      </c>
      <c r="F2956" t="s">
        <v>15388</v>
      </c>
      <c r="G2956">
        <v>31.641569</v>
      </c>
      <c r="H2956">
        <v>84.451599999999999</v>
      </c>
      <c r="I2956" t="s">
        <v>7164</v>
      </c>
      <c r="J2956" t="s">
        <v>234</v>
      </c>
      <c r="K2956" t="s">
        <v>7155</v>
      </c>
      <c r="L2956" t="s">
        <v>7172</v>
      </c>
      <c r="M2956">
        <v>6231</v>
      </c>
      <c r="N2956" t="s">
        <v>940</v>
      </c>
      <c r="O2956" t="s">
        <v>7174</v>
      </c>
      <c r="P2956" t="s">
        <v>7203</v>
      </c>
      <c r="Q2956">
        <v>47</v>
      </c>
      <c r="R2956" t="s">
        <v>7260</v>
      </c>
      <c r="S2956" t="s">
        <v>41</v>
      </c>
      <c r="T2956" t="s">
        <v>2825</v>
      </c>
      <c r="U2956" t="s">
        <v>7381</v>
      </c>
      <c r="V2956" t="s">
        <v>7160</v>
      </c>
      <c r="W2956">
        <v>80</v>
      </c>
      <c r="X2956" t="s">
        <v>7164</v>
      </c>
      <c r="Y2956" t="s">
        <v>15389</v>
      </c>
      <c r="Z2956" t="s">
        <v>7383</v>
      </c>
      <c r="AA2956" t="s">
        <v>7228</v>
      </c>
      <c r="AB2956" t="s">
        <v>7336</v>
      </c>
      <c r="AC2956" t="s">
        <v>7394</v>
      </c>
      <c r="AD2956">
        <v>2</v>
      </c>
      <c r="AE2956" t="s">
        <v>15390</v>
      </c>
      <c r="AF2956" t="s">
        <v>110</v>
      </c>
      <c r="AG2956" t="s">
        <v>7164</v>
      </c>
    </row>
    <row r="2957" spans="1:33" x14ac:dyDescent="0.3">
      <c r="A2957" t="s">
        <v>4857</v>
      </c>
      <c r="B2957" t="s">
        <v>7992</v>
      </c>
      <c r="C2957" t="s">
        <v>7322</v>
      </c>
      <c r="D2957" t="s">
        <v>22</v>
      </c>
      <c r="E2957" t="s">
        <v>78</v>
      </c>
      <c r="F2957" t="s">
        <v>20303</v>
      </c>
      <c r="G2957">
        <v>47.818364000000003</v>
      </c>
      <c r="H2957">
        <v>-83.984595999999996</v>
      </c>
      <c r="I2957" t="s">
        <v>20304</v>
      </c>
      <c r="J2957" t="s">
        <v>169</v>
      </c>
      <c r="K2957" t="s">
        <v>7246</v>
      </c>
      <c r="L2957" t="s">
        <v>7224</v>
      </c>
      <c r="M2957">
        <v>3550</v>
      </c>
      <c r="N2957" t="s">
        <v>229</v>
      </c>
      <c r="O2957" t="s">
        <v>7159</v>
      </c>
      <c r="P2957" t="s">
        <v>7289</v>
      </c>
      <c r="Q2957">
        <v>22</v>
      </c>
      <c r="R2957" t="s">
        <v>7164</v>
      </c>
      <c r="S2957" t="s">
        <v>7215</v>
      </c>
      <c r="T2957" t="s">
        <v>3398</v>
      </c>
      <c r="U2957" t="s">
        <v>7288</v>
      </c>
      <c r="V2957" t="s">
        <v>7203</v>
      </c>
      <c r="W2957">
        <v>64</v>
      </c>
      <c r="X2957" t="s">
        <v>7299</v>
      </c>
      <c r="Y2957" t="s">
        <v>7164</v>
      </c>
      <c r="Z2957" t="s">
        <v>60</v>
      </c>
      <c r="AA2957" t="s">
        <v>7344</v>
      </c>
      <c r="AB2957" t="s">
        <v>98</v>
      </c>
      <c r="AC2957" t="s">
        <v>7178</v>
      </c>
      <c r="AE2957" t="s">
        <v>20305</v>
      </c>
      <c r="AF2957" t="s">
        <v>7165</v>
      </c>
      <c r="AG2957" t="s">
        <v>20306</v>
      </c>
    </row>
    <row r="2958" spans="1:33" x14ac:dyDescent="0.3">
      <c r="A2958" t="s">
        <v>4858</v>
      </c>
      <c r="B2958" t="s">
        <v>7581</v>
      </c>
      <c r="C2958" t="s">
        <v>180</v>
      </c>
      <c r="D2958" t="s">
        <v>22</v>
      </c>
      <c r="E2958" t="s">
        <v>112</v>
      </c>
      <c r="F2958" t="s">
        <v>20307</v>
      </c>
      <c r="H2958">
        <v>-105.990019</v>
      </c>
      <c r="I2958" t="s">
        <v>20308</v>
      </c>
      <c r="J2958" t="s">
        <v>362</v>
      </c>
      <c r="K2958" t="s">
        <v>7174</v>
      </c>
      <c r="L2958" t="s">
        <v>7173</v>
      </c>
      <c r="M2958">
        <v>1541</v>
      </c>
      <c r="N2958" t="s">
        <v>1834</v>
      </c>
      <c r="O2958" t="s">
        <v>7225</v>
      </c>
      <c r="P2958" t="s">
        <v>7317</v>
      </c>
      <c r="Q2958">
        <v>44</v>
      </c>
      <c r="R2958" t="s">
        <v>34</v>
      </c>
      <c r="S2958" t="s">
        <v>7158</v>
      </c>
      <c r="T2958" t="s">
        <v>693</v>
      </c>
      <c r="U2958" t="s">
        <v>7246</v>
      </c>
      <c r="V2958" t="s">
        <v>7391</v>
      </c>
      <c r="W2958">
        <v>52</v>
      </c>
      <c r="X2958" t="s">
        <v>7299</v>
      </c>
      <c r="Y2958" t="s">
        <v>20309</v>
      </c>
      <c r="Z2958" t="s">
        <v>7251</v>
      </c>
      <c r="AA2958" t="s">
        <v>7177</v>
      </c>
      <c r="AB2958" t="s">
        <v>53</v>
      </c>
      <c r="AC2958" t="s">
        <v>7364</v>
      </c>
      <c r="AD2958">
        <v>4</v>
      </c>
      <c r="AE2958" t="s">
        <v>7164</v>
      </c>
      <c r="AF2958" t="s">
        <v>7254</v>
      </c>
      <c r="AG2958" t="s">
        <v>20310</v>
      </c>
    </row>
    <row r="2959" spans="1:33" x14ac:dyDescent="0.3">
      <c r="A2959" t="s">
        <v>4859</v>
      </c>
      <c r="B2959" t="s">
        <v>1019</v>
      </c>
      <c r="C2959" t="s">
        <v>7552</v>
      </c>
      <c r="D2959" t="s">
        <v>38</v>
      </c>
      <c r="E2959" t="s">
        <v>31</v>
      </c>
      <c r="F2959" t="s">
        <v>20311</v>
      </c>
      <c r="G2959">
        <v>30.602924000000002</v>
      </c>
      <c r="H2959">
        <v>-109.74277499999999</v>
      </c>
      <c r="I2959" t="s">
        <v>20312</v>
      </c>
      <c r="J2959" t="s">
        <v>1196</v>
      </c>
      <c r="K2959" t="s">
        <v>8881</v>
      </c>
      <c r="L2959" t="s">
        <v>7317</v>
      </c>
      <c r="M2959">
        <v>9659</v>
      </c>
      <c r="N2959" t="s">
        <v>3923</v>
      </c>
      <c r="O2959" t="s">
        <v>7249</v>
      </c>
      <c r="P2959" t="s">
        <v>7482</v>
      </c>
      <c r="Q2959">
        <v>57</v>
      </c>
      <c r="R2959" t="s">
        <v>7157</v>
      </c>
      <c r="S2959" t="s">
        <v>7178</v>
      </c>
      <c r="T2959" t="s">
        <v>1666</v>
      </c>
      <c r="U2959" t="s">
        <v>7174</v>
      </c>
      <c r="V2959" t="s">
        <v>7317</v>
      </c>
      <c r="W2959">
        <v>71</v>
      </c>
      <c r="X2959" t="s">
        <v>7299</v>
      </c>
      <c r="Y2959" t="s">
        <v>20313</v>
      </c>
      <c r="Z2959" t="s">
        <v>27</v>
      </c>
      <c r="AA2959" t="s">
        <v>109</v>
      </c>
      <c r="AB2959" t="s">
        <v>7229</v>
      </c>
      <c r="AC2959" t="s">
        <v>270</v>
      </c>
      <c r="AD2959">
        <v>2</v>
      </c>
      <c r="AE2959" t="s">
        <v>20314</v>
      </c>
      <c r="AF2959" t="s">
        <v>7254</v>
      </c>
      <c r="AG2959" t="s">
        <v>20315</v>
      </c>
    </row>
    <row r="2960" spans="1:33" x14ac:dyDescent="0.3">
      <c r="A2960" t="s">
        <v>4860</v>
      </c>
      <c r="B2960" t="s">
        <v>165</v>
      </c>
      <c r="C2960" t="s">
        <v>8053</v>
      </c>
      <c r="D2960" t="s">
        <v>65</v>
      </c>
      <c r="E2960" t="s">
        <v>186</v>
      </c>
      <c r="F2960" t="s">
        <v>20316</v>
      </c>
      <c r="G2960">
        <v>46.124873999999998</v>
      </c>
      <c r="H2960">
        <v>-105.99949599999999</v>
      </c>
      <c r="I2960" t="s">
        <v>20317</v>
      </c>
      <c r="J2960" t="s">
        <v>1492</v>
      </c>
      <c r="K2960" t="s">
        <v>7223</v>
      </c>
      <c r="L2960" t="s">
        <v>7172</v>
      </c>
      <c r="M2960">
        <v>1749</v>
      </c>
      <c r="N2960" t="s">
        <v>7164</v>
      </c>
      <c r="O2960" t="s">
        <v>7164</v>
      </c>
      <c r="P2960" t="s">
        <v>7164</v>
      </c>
      <c r="R2960" t="s">
        <v>7164</v>
      </c>
      <c r="S2960" t="s">
        <v>7164</v>
      </c>
      <c r="T2960" t="s">
        <v>7164</v>
      </c>
      <c r="U2960" t="s">
        <v>7164</v>
      </c>
      <c r="V2960" t="s">
        <v>7164</v>
      </c>
      <c r="X2960" t="s">
        <v>7164</v>
      </c>
      <c r="Y2960" t="s">
        <v>7164</v>
      </c>
      <c r="Z2960" t="s">
        <v>7383</v>
      </c>
      <c r="AA2960" t="s">
        <v>7163</v>
      </c>
      <c r="AB2960" t="s">
        <v>132</v>
      </c>
      <c r="AC2960" t="s">
        <v>7328</v>
      </c>
      <c r="AD2960">
        <v>1</v>
      </c>
      <c r="AE2960" t="s">
        <v>20318</v>
      </c>
      <c r="AF2960" t="s">
        <v>7180</v>
      </c>
      <c r="AG2960" t="s">
        <v>20319</v>
      </c>
    </row>
    <row r="2961" spans="1:33" x14ac:dyDescent="0.3">
      <c r="A2961" t="s">
        <v>4861</v>
      </c>
      <c r="B2961" t="s">
        <v>7698</v>
      </c>
      <c r="C2961" t="s">
        <v>7378</v>
      </c>
      <c r="D2961" t="s">
        <v>48</v>
      </c>
      <c r="E2961" t="s">
        <v>31</v>
      </c>
      <c r="F2961" t="s">
        <v>20320</v>
      </c>
      <c r="G2961">
        <v>33.897280000000002</v>
      </c>
      <c r="H2961">
        <v>-78.373388000000006</v>
      </c>
      <c r="I2961" t="s">
        <v>20321</v>
      </c>
      <c r="J2961" t="s">
        <v>157</v>
      </c>
      <c r="K2961" t="s">
        <v>7246</v>
      </c>
      <c r="L2961" t="s">
        <v>7247</v>
      </c>
      <c r="M2961">
        <v>3830</v>
      </c>
      <c r="N2961" t="s">
        <v>4415</v>
      </c>
      <c r="O2961" t="s">
        <v>7450</v>
      </c>
      <c r="P2961" t="s">
        <v>7354</v>
      </c>
      <c r="Q2961">
        <v>16</v>
      </c>
      <c r="R2961" t="s">
        <v>7161</v>
      </c>
      <c r="S2961" t="s">
        <v>35</v>
      </c>
      <c r="T2961" t="s">
        <v>3552</v>
      </c>
      <c r="U2961" t="s">
        <v>7238</v>
      </c>
      <c r="V2961" t="s">
        <v>7172</v>
      </c>
      <c r="W2961">
        <v>17</v>
      </c>
      <c r="X2961" t="s">
        <v>7260</v>
      </c>
      <c r="Y2961" t="s">
        <v>20322</v>
      </c>
      <c r="Z2961" t="s">
        <v>7178</v>
      </c>
      <c r="AA2961" t="s">
        <v>7228</v>
      </c>
      <c r="AB2961" t="s">
        <v>7164</v>
      </c>
      <c r="AC2961" t="s">
        <v>7328</v>
      </c>
      <c r="AD2961">
        <v>0</v>
      </c>
      <c r="AE2961" t="s">
        <v>20323</v>
      </c>
      <c r="AF2961" t="s">
        <v>7165</v>
      </c>
      <c r="AG2961" t="s">
        <v>20324</v>
      </c>
    </row>
    <row r="2962" spans="1:33" x14ac:dyDescent="0.3">
      <c r="A2962" t="s">
        <v>4862</v>
      </c>
      <c r="B2962" t="s">
        <v>7149</v>
      </c>
      <c r="C2962" t="s">
        <v>220</v>
      </c>
      <c r="D2962" t="s">
        <v>38</v>
      </c>
      <c r="E2962" t="s">
        <v>78</v>
      </c>
      <c r="F2962" t="s">
        <v>20325</v>
      </c>
      <c r="G2962">
        <v>35.407353000000001</v>
      </c>
      <c r="H2962">
        <v>-71.828654</v>
      </c>
      <c r="I2962" t="s">
        <v>7164</v>
      </c>
      <c r="J2962" t="s">
        <v>254</v>
      </c>
      <c r="K2962" t="s">
        <v>7249</v>
      </c>
      <c r="L2962" t="s">
        <v>41</v>
      </c>
      <c r="M2962">
        <v>4275</v>
      </c>
      <c r="N2962" t="s">
        <v>1419</v>
      </c>
      <c r="O2962" t="s">
        <v>7155</v>
      </c>
      <c r="P2962" t="s">
        <v>7382</v>
      </c>
      <c r="Q2962">
        <v>54</v>
      </c>
      <c r="R2962" t="s">
        <v>7299</v>
      </c>
      <c r="S2962" t="s">
        <v>7279</v>
      </c>
      <c r="T2962" t="s">
        <v>364</v>
      </c>
      <c r="U2962" t="s">
        <v>7361</v>
      </c>
      <c r="V2962" t="s">
        <v>7391</v>
      </c>
      <c r="W2962">
        <v>63</v>
      </c>
      <c r="X2962" t="s">
        <v>7278</v>
      </c>
      <c r="Y2962" t="s">
        <v>20326</v>
      </c>
      <c r="Z2962" t="s">
        <v>45</v>
      </c>
      <c r="AA2962" t="s">
        <v>7191</v>
      </c>
      <c r="AB2962" t="s">
        <v>53</v>
      </c>
      <c r="AC2962" t="s">
        <v>155</v>
      </c>
      <c r="AD2962">
        <v>1</v>
      </c>
      <c r="AE2962" t="s">
        <v>20327</v>
      </c>
      <c r="AF2962" t="s">
        <v>7165</v>
      </c>
      <c r="AG2962" t="s">
        <v>20328</v>
      </c>
    </row>
    <row r="2963" spans="1:33" x14ac:dyDescent="0.3">
      <c r="A2963" t="s">
        <v>4863</v>
      </c>
      <c r="B2963" t="s">
        <v>7182</v>
      </c>
      <c r="C2963" t="s">
        <v>7434</v>
      </c>
      <c r="D2963" t="s">
        <v>65</v>
      </c>
      <c r="E2963" t="s">
        <v>23</v>
      </c>
      <c r="F2963" t="s">
        <v>20329</v>
      </c>
      <c r="G2963">
        <v>46.672924999999999</v>
      </c>
      <c r="H2963">
        <v>-105.10810600000001</v>
      </c>
      <c r="I2963" t="s">
        <v>20330</v>
      </c>
      <c r="J2963" t="s">
        <v>366</v>
      </c>
      <c r="K2963" t="s">
        <v>7223</v>
      </c>
      <c r="L2963" t="s">
        <v>7160</v>
      </c>
      <c r="M2963">
        <v>4173</v>
      </c>
      <c r="N2963" t="s">
        <v>7164</v>
      </c>
      <c r="O2963" t="s">
        <v>7164</v>
      </c>
      <c r="P2963" t="s">
        <v>7164</v>
      </c>
      <c r="R2963" t="s">
        <v>7164</v>
      </c>
      <c r="S2963" t="s">
        <v>7164</v>
      </c>
      <c r="T2963" t="s">
        <v>178</v>
      </c>
      <c r="U2963" t="s">
        <v>7174</v>
      </c>
      <c r="V2963" t="s">
        <v>7201</v>
      </c>
      <c r="W2963">
        <v>56</v>
      </c>
      <c r="X2963" t="s">
        <v>7372</v>
      </c>
      <c r="Y2963" t="s">
        <v>7164</v>
      </c>
      <c r="Z2963" t="s">
        <v>45</v>
      </c>
      <c r="AA2963" t="s">
        <v>7228</v>
      </c>
      <c r="AB2963" t="s">
        <v>7271</v>
      </c>
      <c r="AC2963" t="s">
        <v>7164</v>
      </c>
      <c r="AD2963">
        <v>0</v>
      </c>
      <c r="AE2963" t="s">
        <v>20331</v>
      </c>
      <c r="AF2963" t="s">
        <v>7165</v>
      </c>
      <c r="AG2963" t="s">
        <v>20332</v>
      </c>
    </row>
    <row r="2964" spans="1:33" x14ac:dyDescent="0.3">
      <c r="A2964" t="s">
        <v>4864</v>
      </c>
      <c r="B2964" t="s">
        <v>7440</v>
      </c>
      <c r="C2964" t="s">
        <v>562</v>
      </c>
      <c r="D2964" t="s">
        <v>38</v>
      </c>
      <c r="E2964" t="s">
        <v>72</v>
      </c>
      <c r="F2964" t="s">
        <v>20333</v>
      </c>
      <c r="G2964">
        <v>38.126919999999998</v>
      </c>
      <c r="H2964">
        <v>-111.861572</v>
      </c>
      <c r="I2964" t="s">
        <v>20334</v>
      </c>
      <c r="J2964" t="s">
        <v>419</v>
      </c>
      <c r="K2964" t="s">
        <v>7371</v>
      </c>
      <c r="L2964" t="s">
        <v>7156</v>
      </c>
      <c r="M2964">
        <v>8836</v>
      </c>
      <c r="N2964" t="s">
        <v>2395</v>
      </c>
      <c r="O2964" t="s">
        <v>7450</v>
      </c>
      <c r="P2964" t="s">
        <v>7173</v>
      </c>
      <c r="Q2964">
        <v>55</v>
      </c>
      <c r="R2964" t="s">
        <v>7372</v>
      </c>
      <c r="S2964" t="s">
        <v>41</v>
      </c>
      <c r="T2964" t="s">
        <v>380</v>
      </c>
      <c r="U2964" t="s">
        <v>7307</v>
      </c>
      <c r="V2964" t="s">
        <v>7203</v>
      </c>
      <c r="W2964">
        <v>64</v>
      </c>
      <c r="X2964" t="s">
        <v>7260</v>
      </c>
      <c r="Y2964" t="s">
        <v>20335</v>
      </c>
      <c r="Z2964" t="s">
        <v>7383</v>
      </c>
      <c r="AA2964" t="s">
        <v>7217</v>
      </c>
      <c r="AB2964" t="s">
        <v>98</v>
      </c>
      <c r="AC2964" t="s">
        <v>7193</v>
      </c>
      <c r="AD2964">
        <v>4</v>
      </c>
      <c r="AE2964" t="s">
        <v>20336</v>
      </c>
      <c r="AF2964" t="s">
        <v>7195</v>
      </c>
      <c r="AG2964" t="s">
        <v>20337</v>
      </c>
    </row>
    <row r="2965" spans="1:33" x14ac:dyDescent="0.3">
      <c r="A2965" t="s">
        <v>4865</v>
      </c>
      <c r="B2965" t="s">
        <v>479</v>
      </c>
      <c r="C2965" t="s">
        <v>7243</v>
      </c>
      <c r="D2965" t="s">
        <v>22</v>
      </c>
      <c r="E2965" t="s">
        <v>112</v>
      </c>
      <c r="F2965" t="s">
        <v>20338</v>
      </c>
      <c r="G2965">
        <v>32.779269999999997</v>
      </c>
      <c r="H2965">
        <v>-77.101065000000006</v>
      </c>
      <c r="I2965" t="s">
        <v>20339</v>
      </c>
      <c r="J2965" t="s">
        <v>1093</v>
      </c>
      <c r="K2965" t="s">
        <v>7371</v>
      </c>
      <c r="L2965" t="s">
        <v>7188</v>
      </c>
      <c r="M2965">
        <v>4794</v>
      </c>
      <c r="N2965" t="s">
        <v>4554</v>
      </c>
      <c r="O2965" t="s">
        <v>7334</v>
      </c>
      <c r="P2965" t="s">
        <v>7268</v>
      </c>
      <c r="Q2965">
        <v>19</v>
      </c>
      <c r="R2965" t="s">
        <v>7373</v>
      </c>
      <c r="S2965" t="s">
        <v>41</v>
      </c>
      <c r="T2965" t="s">
        <v>1086</v>
      </c>
      <c r="U2965" t="s">
        <v>7186</v>
      </c>
      <c r="V2965" t="s">
        <v>7224</v>
      </c>
      <c r="W2965">
        <v>16</v>
      </c>
      <c r="X2965" t="s">
        <v>43</v>
      </c>
      <c r="Y2965" t="s">
        <v>20340</v>
      </c>
      <c r="Z2965" t="s">
        <v>45</v>
      </c>
      <c r="AA2965" t="s">
        <v>7191</v>
      </c>
      <c r="AB2965" t="s">
        <v>53</v>
      </c>
      <c r="AC2965" t="s">
        <v>62</v>
      </c>
      <c r="AD2965">
        <v>-5</v>
      </c>
      <c r="AE2965" t="s">
        <v>20341</v>
      </c>
      <c r="AF2965" t="s">
        <v>7164</v>
      </c>
      <c r="AG2965" t="s">
        <v>20342</v>
      </c>
    </row>
    <row r="2966" spans="1:33" x14ac:dyDescent="0.3">
      <c r="A2966" t="s">
        <v>4866</v>
      </c>
      <c r="B2966" t="s">
        <v>338</v>
      </c>
      <c r="C2966" t="s">
        <v>7478</v>
      </c>
      <c r="D2966" t="s">
        <v>77</v>
      </c>
      <c r="E2966" t="s">
        <v>72</v>
      </c>
      <c r="F2966" t="s">
        <v>20343</v>
      </c>
      <c r="H2966">
        <v>-81.570727000000005</v>
      </c>
      <c r="I2966" t="s">
        <v>20344</v>
      </c>
      <c r="J2966" t="s">
        <v>101</v>
      </c>
      <c r="K2966" t="s">
        <v>7225</v>
      </c>
      <c r="L2966" t="s">
        <v>7160</v>
      </c>
      <c r="M2966">
        <v>4045</v>
      </c>
      <c r="N2966" t="s">
        <v>2289</v>
      </c>
      <c r="O2966" t="s">
        <v>7187</v>
      </c>
      <c r="P2966" t="s">
        <v>7268</v>
      </c>
      <c r="Q2966">
        <v>33</v>
      </c>
      <c r="R2966" t="s">
        <v>59</v>
      </c>
      <c r="S2966" t="s">
        <v>7279</v>
      </c>
      <c r="T2966" t="s">
        <v>2473</v>
      </c>
      <c r="U2966" t="s">
        <v>7259</v>
      </c>
      <c r="V2966" t="s">
        <v>7156</v>
      </c>
      <c r="W2966">
        <v>80</v>
      </c>
      <c r="X2966" t="s">
        <v>7164</v>
      </c>
      <c r="Y2966" t="s">
        <v>20345</v>
      </c>
      <c r="Z2966" t="s">
        <v>7291</v>
      </c>
      <c r="AA2966" t="s">
        <v>52</v>
      </c>
      <c r="AB2966" t="s">
        <v>7271</v>
      </c>
      <c r="AC2966" t="s">
        <v>155</v>
      </c>
      <c r="AD2966">
        <v>0</v>
      </c>
      <c r="AE2966" t="s">
        <v>7164</v>
      </c>
      <c r="AF2966" t="s">
        <v>103</v>
      </c>
      <c r="AG2966" t="s">
        <v>20346</v>
      </c>
    </row>
    <row r="2967" spans="1:33" x14ac:dyDescent="0.3">
      <c r="A2967" t="s">
        <v>4867</v>
      </c>
      <c r="B2967" t="s">
        <v>7433</v>
      </c>
      <c r="C2967" t="s">
        <v>7558</v>
      </c>
      <c r="D2967" t="s">
        <v>22</v>
      </c>
      <c r="E2967" t="s">
        <v>55</v>
      </c>
      <c r="F2967" t="s">
        <v>20347</v>
      </c>
      <c r="G2967">
        <v>37.775171999999998</v>
      </c>
      <c r="H2967">
        <v>-90.292828999999998</v>
      </c>
      <c r="I2967" t="s">
        <v>7164</v>
      </c>
      <c r="J2967" t="s">
        <v>166</v>
      </c>
      <c r="K2967" t="s">
        <v>7238</v>
      </c>
      <c r="L2967" t="s">
        <v>7189</v>
      </c>
      <c r="M2967">
        <v>5159</v>
      </c>
      <c r="N2967" t="s">
        <v>1275</v>
      </c>
      <c r="O2967" t="s">
        <v>7342</v>
      </c>
      <c r="P2967" t="s">
        <v>7289</v>
      </c>
      <c r="Q2967">
        <v>73</v>
      </c>
      <c r="R2967" t="s">
        <v>7178</v>
      </c>
      <c r="S2967" t="s">
        <v>7161</v>
      </c>
      <c r="T2967" t="s">
        <v>1061</v>
      </c>
      <c r="U2967" t="s">
        <v>7449</v>
      </c>
      <c r="V2967" t="s">
        <v>7289</v>
      </c>
      <c r="W2967">
        <v>50</v>
      </c>
      <c r="X2967" t="s">
        <v>7178</v>
      </c>
      <c r="Y2967" t="s">
        <v>20348</v>
      </c>
      <c r="Z2967" t="s">
        <v>45</v>
      </c>
      <c r="AA2967" t="s">
        <v>7262</v>
      </c>
      <c r="AB2967" t="s">
        <v>7178</v>
      </c>
      <c r="AC2967" t="s">
        <v>7164</v>
      </c>
      <c r="AD2967">
        <v>-3</v>
      </c>
      <c r="AE2967" t="s">
        <v>20349</v>
      </c>
      <c r="AF2967" t="s">
        <v>7385</v>
      </c>
      <c r="AG2967" t="s">
        <v>20350</v>
      </c>
    </row>
    <row r="2968" spans="1:33" x14ac:dyDescent="0.3">
      <c r="A2968" t="s">
        <v>4868</v>
      </c>
      <c r="B2968" t="s">
        <v>7882</v>
      </c>
      <c r="C2968" t="s">
        <v>7296</v>
      </c>
      <c r="D2968" t="s">
        <v>65</v>
      </c>
      <c r="E2968" t="s">
        <v>112</v>
      </c>
      <c r="F2968" t="s">
        <v>20351</v>
      </c>
      <c r="G2968">
        <v>30.775652999999998</v>
      </c>
      <c r="H2968">
        <v>71.3887</v>
      </c>
      <c r="I2968" t="s">
        <v>7164</v>
      </c>
      <c r="J2968" t="s">
        <v>251</v>
      </c>
      <c r="K2968" t="s">
        <v>7342</v>
      </c>
      <c r="L2968" t="s">
        <v>7382</v>
      </c>
      <c r="M2968">
        <v>8906</v>
      </c>
      <c r="N2968" t="s">
        <v>3391</v>
      </c>
      <c r="O2968" t="s">
        <v>7249</v>
      </c>
      <c r="P2968" t="s">
        <v>7201</v>
      </c>
      <c r="Q2968">
        <v>25</v>
      </c>
      <c r="R2968" t="s">
        <v>7278</v>
      </c>
      <c r="S2968" t="s">
        <v>41</v>
      </c>
      <c r="T2968" t="s">
        <v>3899</v>
      </c>
      <c r="U2968" t="s">
        <v>7334</v>
      </c>
      <c r="V2968" t="s">
        <v>7382</v>
      </c>
      <c r="W2968">
        <v>12</v>
      </c>
      <c r="X2968" t="s">
        <v>7372</v>
      </c>
      <c r="Y2968" t="s">
        <v>20352</v>
      </c>
      <c r="Z2968" t="s">
        <v>7318</v>
      </c>
      <c r="AA2968" t="s">
        <v>7163</v>
      </c>
      <c r="AB2968" t="s">
        <v>7363</v>
      </c>
      <c r="AC2968" t="s">
        <v>7364</v>
      </c>
      <c r="AD2968">
        <v>0</v>
      </c>
      <c r="AE2968" t="s">
        <v>20353</v>
      </c>
      <c r="AF2968" t="s">
        <v>7195</v>
      </c>
      <c r="AG2968" t="s">
        <v>20354</v>
      </c>
    </row>
    <row r="2969" spans="1:33" x14ac:dyDescent="0.3">
      <c r="A2969" t="s">
        <v>4869</v>
      </c>
      <c r="B2969" t="s">
        <v>267</v>
      </c>
      <c r="C2969" t="s">
        <v>7183</v>
      </c>
      <c r="D2969" t="s">
        <v>38</v>
      </c>
      <c r="E2969" t="s">
        <v>186</v>
      </c>
      <c r="F2969" t="s">
        <v>20355</v>
      </c>
      <c r="G2969">
        <v>30.68918</v>
      </c>
      <c r="H2969">
        <v>-79.983897999999996</v>
      </c>
      <c r="I2969" t="s">
        <v>20356</v>
      </c>
      <c r="J2969" t="s">
        <v>586</v>
      </c>
      <c r="K2969" t="s">
        <v>7334</v>
      </c>
      <c r="L2969" t="s">
        <v>7172</v>
      </c>
      <c r="N2969" t="s">
        <v>1757</v>
      </c>
      <c r="O2969" t="s">
        <v>7342</v>
      </c>
      <c r="P2969" t="s">
        <v>41</v>
      </c>
      <c r="Q2969">
        <v>184</v>
      </c>
      <c r="R2969" t="s">
        <v>7373</v>
      </c>
      <c r="S2969" t="s">
        <v>35</v>
      </c>
      <c r="T2969" t="s">
        <v>1397</v>
      </c>
      <c r="U2969" t="s">
        <v>7223</v>
      </c>
      <c r="V2969" t="s">
        <v>7308</v>
      </c>
      <c r="W2969">
        <v>36</v>
      </c>
      <c r="X2969" t="s">
        <v>7299</v>
      </c>
      <c r="Y2969" t="s">
        <v>20357</v>
      </c>
      <c r="Z2969" t="s">
        <v>7178</v>
      </c>
      <c r="AA2969" t="s">
        <v>7393</v>
      </c>
      <c r="AB2969" t="s">
        <v>98</v>
      </c>
      <c r="AC2969" t="s">
        <v>7394</v>
      </c>
      <c r="AD2969">
        <v>2</v>
      </c>
      <c r="AE2969" t="s">
        <v>20358</v>
      </c>
      <c r="AF2969" t="s">
        <v>7180</v>
      </c>
      <c r="AG2969" t="s">
        <v>20359</v>
      </c>
    </row>
    <row r="2970" spans="1:33" x14ac:dyDescent="0.3">
      <c r="A2970" t="s">
        <v>4870</v>
      </c>
      <c r="B2970" t="s">
        <v>7698</v>
      </c>
      <c r="C2970" t="s">
        <v>7265</v>
      </c>
      <c r="D2970" t="s">
        <v>100</v>
      </c>
      <c r="E2970" t="s">
        <v>93</v>
      </c>
      <c r="F2970" t="s">
        <v>20360</v>
      </c>
      <c r="G2970">
        <v>27.743442999999999</v>
      </c>
      <c r="H2970">
        <v>-77.114485000000002</v>
      </c>
      <c r="I2970" t="s">
        <v>20361</v>
      </c>
      <c r="J2970" t="s">
        <v>105</v>
      </c>
      <c r="K2970" t="s">
        <v>7259</v>
      </c>
      <c r="L2970" t="s">
        <v>7326</v>
      </c>
      <c r="M2970">
        <v>1742</v>
      </c>
      <c r="N2970" t="s">
        <v>1236</v>
      </c>
      <c r="O2970" t="s">
        <v>7249</v>
      </c>
      <c r="P2970" t="s">
        <v>7156</v>
      </c>
      <c r="Q2970">
        <v>41</v>
      </c>
      <c r="R2970" t="s">
        <v>7260</v>
      </c>
      <c r="S2970" t="s">
        <v>41</v>
      </c>
      <c r="T2970" t="s">
        <v>202</v>
      </c>
      <c r="U2970" t="s">
        <v>7449</v>
      </c>
      <c r="V2970" t="s">
        <v>7308</v>
      </c>
      <c r="W2970">
        <v>29</v>
      </c>
      <c r="X2970" t="s">
        <v>7278</v>
      </c>
      <c r="Y2970" t="s">
        <v>20362</v>
      </c>
      <c r="Z2970" t="s">
        <v>70</v>
      </c>
      <c r="AA2970" t="s">
        <v>139</v>
      </c>
      <c r="AB2970" t="s">
        <v>7336</v>
      </c>
      <c r="AC2970" t="s">
        <v>29</v>
      </c>
      <c r="AD2970">
        <v>5</v>
      </c>
      <c r="AE2970" t="s">
        <v>20363</v>
      </c>
      <c r="AF2970" t="s">
        <v>7180</v>
      </c>
      <c r="AG2970" t="s">
        <v>7164</v>
      </c>
    </row>
    <row r="2971" spans="1:33" x14ac:dyDescent="0.3">
      <c r="A2971" t="s">
        <v>4871</v>
      </c>
      <c r="B2971" t="s">
        <v>306</v>
      </c>
      <c r="C2971" t="s">
        <v>233</v>
      </c>
      <c r="D2971" t="s">
        <v>48</v>
      </c>
      <c r="E2971" t="s">
        <v>78</v>
      </c>
      <c r="F2971" t="s">
        <v>20364</v>
      </c>
      <c r="G2971">
        <v>26.322486000000001</v>
      </c>
      <c r="H2971">
        <v>-90.026514000000006</v>
      </c>
      <c r="I2971" t="s">
        <v>20365</v>
      </c>
      <c r="J2971" t="s">
        <v>1196</v>
      </c>
      <c r="K2971" t="s">
        <v>7222</v>
      </c>
      <c r="L2971" t="s">
        <v>7400</v>
      </c>
      <c r="M2971">
        <v>2217</v>
      </c>
      <c r="N2971" t="s">
        <v>626</v>
      </c>
      <c r="O2971" t="s">
        <v>7334</v>
      </c>
      <c r="P2971" t="s">
        <v>7317</v>
      </c>
      <c r="Q2971">
        <v>59</v>
      </c>
      <c r="R2971" t="s">
        <v>7278</v>
      </c>
      <c r="S2971" t="s">
        <v>7309</v>
      </c>
      <c r="T2971" t="s">
        <v>1320</v>
      </c>
      <c r="U2971" t="s">
        <v>7153</v>
      </c>
      <c r="V2971" t="s">
        <v>7333</v>
      </c>
      <c r="W2971">
        <v>78</v>
      </c>
      <c r="X2971" t="s">
        <v>7157</v>
      </c>
      <c r="Y2971" t="s">
        <v>20366</v>
      </c>
      <c r="Z2971" t="s">
        <v>116</v>
      </c>
      <c r="AA2971" t="s">
        <v>7311</v>
      </c>
      <c r="AB2971" t="s">
        <v>7363</v>
      </c>
      <c r="AC2971" t="s">
        <v>155</v>
      </c>
      <c r="AD2971">
        <v>0</v>
      </c>
      <c r="AE2971" t="s">
        <v>20367</v>
      </c>
      <c r="AF2971" t="s">
        <v>7180</v>
      </c>
      <c r="AG2971" t="s">
        <v>20368</v>
      </c>
    </row>
    <row r="2972" spans="1:33" x14ac:dyDescent="0.3">
      <c r="A2972" t="s">
        <v>4872</v>
      </c>
      <c r="B2972" t="s">
        <v>7303</v>
      </c>
      <c r="C2972" t="s">
        <v>686</v>
      </c>
      <c r="D2972" t="s">
        <v>38</v>
      </c>
      <c r="E2972" t="s">
        <v>55</v>
      </c>
      <c r="F2972" t="s">
        <v>20369</v>
      </c>
      <c r="G2972">
        <v>39.572201</v>
      </c>
      <c r="H2972">
        <v>-112.471473</v>
      </c>
      <c r="I2972" t="s">
        <v>20370</v>
      </c>
      <c r="J2972" t="s">
        <v>636</v>
      </c>
      <c r="K2972" t="s">
        <v>7238</v>
      </c>
      <c r="L2972" t="s">
        <v>7326</v>
      </c>
      <c r="M2972">
        <v>5658</v>
      </c>
      <c r="N2972" t="s">
        <v>268</v>
      </c>
      <c r="O2972" t="s">
        <v>7156</v>
      </c>
      <c r="P2972" t="s">
        <v>7391</v>
      </c>
      <c r="Q2972">
        <v>47</v>
      </c>
      <c r="R2972" t="s">
        <v>7157</v>
      </c>
      <c r="S2972" t="s">
        <v>85</v>
      </c>
      <c r="T2972" t="s">
        <v>4351</v>
      </c>
      <c r="U2972" t="s">
        <v>7249</v>
      </c>
      <c r="V2972" t="s">
        <v>7154</v>
      </c>
      <c r="W2972">
        <v>-30</v>
      </c>
      <c r="X2972" t="s">
        <v>7157</v>
      </c>
      <c r="Y2972" t="s">
        <v>20371</v>
      </c>
      <c r="Z2972" t="s">
        <v>7318</v>
      </c>
      <c r="AA2972" t="s">
        <v>139</v>
      </c>
      <c r="AB2972" t="s">
        <v>7271</v>
      </c>
      <c r="AC2972" t="s">
        <v>7394</v>
      </c>
      <c r="AD2972">
        <v>3</v>
      </c>
      <c r="AE2972" t="s">
        <v>20372</v>
      </c>
      <c r="AF2972" t="s">
        <v>7164</v>
      </c>
      <c r="AG2972" t="s">
        <v>7164</v>
      </c>
    </row>
    <row r="2973" spans="1:33" x14ac:dyDescent="0.3">
      <c r="A2973" t="s">
        <v>4873</v>
      </c>
      <c r="B2973" t="s">
        <v>7433</v>
      </c>
      <c r="C2973" t="s">
        <v>7478</v>
      </c>
      <c r="D2973" t="s">
        <v>65</v>
      </c>
      <c r="E2973" t="s">
        <v>31</v>
      </c>
      <c r="F2973" t="s">
        <v>20373</v>
      </c>
      <c r="G2973">
        <v>30.667183000000001</v>
      </c>
      <c r="H2973">
        <v>-91.545522000000005</v>
      </c>
      <c r="I2973" t="s">
        <v>20374</v>
      </c>
      <c r="J2973" t="s">
        <v>986</v>
      </c>
      <c r="K2973" t="s">
        <v>7222</v>
      </c>
      <c r="L2973" t="s">
        <v>7248</v>
      </c>
      <c r="M2973">
        <v>5333</v>
      </c>
      <c r="N2973" t="s">
        <v>3391</v>
      </c>
      <c r="O2973" t="s">
        <v>7155</v>
      </c>
      <c r="P2973" t="s">
        <v>7382</v>
      </c>
      <c r="Q2973">
        <v>43</v>
      </c>
      <c r="R2973" t="s">
        <v>7372</v>
      </c>
      <c r="S2973" t="s">
        <v>107</v>
      </c>
      <c r="T2973" t="s">
        <v>620</v>
      </c>
      <c r="U2973" t="s">
        <v>7246</v>
      </c>
      <c r="V2973" t="s">
        <v>7247</v>
      </c>
      <c r="W2973">
        <v>254</v>
      </c>
      <c r="X2973" t="s">
        <v>7372</v>
      </c>
      <c r="Y2973" t="s">
        <v>20375</v>
      </c>
      <c r="Z2973" t="s">
        <v>7375</v>
      </c>
      <c r="AA2973" t="s">
        <v>7292</v>
      </c>
      <c r="AB2973" t="s">
        <v>7192</v>
      </c>
      <c r="AC2973" t="s">
        <v>155</v>
      </c>
      <c r="AD2973">
        <v>3</v>
      </c>
      <c r="AE2973" t="s">
        <v>20376</v>
      </c>
      <c r="AF2973" t="s">
        <v>7165</v>
      </c>
      <c r="AG2973" t="s">
        <v>7164</v>
      </c>
    </row>
    <row r="2974" spans="1:33" x14ac:dyDescent="0.3">
      <c r="A2974" t="s">
        <v>4874</v>
      </c>
      <c r="B2974" t="s">
        <v>7625</v>
      </c>
      <c r="C2974" t="s">
        <v>7330</v>
      </c>
      <c r="D2974" t="s">
        <v>92</v>
      </c>
      <c r="E2974" t="s">
        <v>39</v>
      </c>
      <c r="F2974" t="s">
        <v>20377</v>
      </c>
      <c r="G2974">
        <v>26.693887</v>
      </c>
      <c r="H2974">
        <v>-120.42903200000001</v>
      </c>
      <c r="I2974" t="s">
        <v>20378</v>
      </c>
      <c r="J2974" t="s">
        <v>727</v>
      </c>
      <c r="K2974" t="s">
        <v>7277</v>
      </c>
      <c r="L2974" t="s">
        <v>7203</v>
      </c>
      <c r="N2974" t="s">
        <v>1834</v>
      </c>
      <c r="O2974" t="s">
        <v>7450</v>
      </c>
      <c r="P2974" t="s">
        <v>7326</v>
      </c>
      <c r="R2974" t="s">
        <v>7157</v>
      </c>
      <c r="S2974" t="s">
        <v>7161</v>
      </c>
      <c r="T2974" t="s">
        <v>2439</v>
      </c>
      <c r="U2974" t="s">
        <v>7202</v>
      </c>
      <c r="V2974" t="s">
        <v>7189</v>
      </c>
      <c r="W2974">
        <v>71</v>
      </c>
      <c r="X2974" t="s">
        <v>7299</v>
      </c>
      <c r="Y2974" t="s">
        <v>20379</v>
      </c>
      <c r="Z2974" t="s">
        <v>7178</v>
      </c>
      <c r="AA2974" t="s">
        <v>7311</v>
      </c>
      <c r="AB2974" t="s">
        <v>98</v>
      </c>
      <c r="AC2974" t="s">
        <v>7364</v>
      </c>
      <c r="AD2974">
        <v>2</v>
      </c>
      <c r="AE2974" t="s">
        <v>20380</v>
      </c>
      <c r="AF2974" t="s">
        <v>110</v>
      </c>
      <c r="AG2974" t="s">
        <v>20381</v>
      </c>
    </row>
    <row r="2975" spans="1:33" x14ac:dyDescent="0.3">
      <c r="A2975" t="s">
        <v>4875</v>
      </c>
      <c r="B2975" t="s">
        <v>7744</v>
      </c>
      <c r="C2975" t="s">
        <v>7243</v>
      </c>
      <c r="D2975" t="s">
        <v>48</v>
      </c>
      <c r="E2975" t="s">
        <v>186</v>
      </c>
      <c r="F2975" t="s">
        <v>20382</v>
      </c>
      <c r="G2975">
        <v>27.957608</v>
      </c>
      <c r="H2975">
        <v>-89.292190000000005</v>
      </c>
      <c r="I2975" t="s">
        <v>20383</v>
      </c>
      <c r="J2975" t="s">
        <v>324</v>
      </c>
      <c r="K2975" t="s">
        <v>9952</v>
      </c>
      <c r="L2975" t="s">
        <v>7391</v>
      </c>
      <c r="M2975">
        <v>6336</v>
      </c>
      <c r="N2975" t="s">
        <v>114</v>
      </c>
      <c r="O2975" t="s">
        <v>7159</v>
      </c>
      <c r="P2975" t="s">
        <v>7175</v>
      </c>
      <c r="Q2975">
        <v>62</v>
      </c>
      <c r="R2975" t="s">
        <v>7372</v>
      </c>
      <c r="S2975" t="s">
        <v>7178</v>
      </c>
      <c r="T2975" t="s">
        <v>4343</v>
      </c>
      <c r="U2975" t="s">
        <v>7202</v>
      </c>
      <c r="V2975" t="s">
        <v>7188</v>
      </c>
      <c r="W2975">
        <v>48</v>
      </c>
      <c r="X2975" t="s">
        <v>43</v>
      </c>
      <c r="Y2975" t="s">
        <v>7164</v>
      </c>
      <c r="Z2975" t="s">
        <v>45</v>
      </c>
      <c r="AA2975" t="s">
        <v>109</v>
      </c>
      <c r="AB2975" t="s">
        <v>7336</v>
      </c>
      <c r="AC2975" t="s">
        <v>7193</v>
      </c>
      <c r="AE2975" t="s">
        <v>20384</v>
      </c>
      <c r="AF2975" t="s">
        <v>110</v>
      </c>
      <c r="AG2975" t="s">
        <v>20385</v>
      </c>
    </row>
    <row r="2976" spans="1:33" x14ac:dyDescent="0.3">
      <c r="A2976" t="s">
        <v>4876</v>
      </c>
      <c r="B2976" t="s">
        <v>7303</v>
      </c>
      <c r="C2976" t="s">
        <v>7358</v>
      </c>
      <c r="D2976" t="s">
        <v>77</v>
      </c>
      <c r="E2976" t="s">
        <v>39</v>
      </c>
      <c r="F2976" t="s">
        <v>20386</v>
      </c>
      <c r="H2976">
        <v>-112.814745</v>
      </c>
      <c r="I2976" t="s">
        <v>20387</v>
      </c>
      <c r="J2976" t="s">
        <v>927</v>
      </c>
      <c r="K2976" t="s">
        <v>7334</v>
      </c>
      <c r="L2976" t="s">
        <v>7317</v>
      </c>
      <c r="M2976">
        <v>4232</v>
      </c>
      <c r="N2976" t="s">
        <v>4456</v>
      </c>
      <c r="O2976" t="s">
        <v>7153</v>
      </c>
      <c r="P2976" t="s">
        <v>7160</v>
      </c>
      <c r="Q2976">
        <v>48</v>
      </c>
      <c r="R2976" t="s">
        <v>7373</v>
      </c>
      <c r="S2976" t="s">
        <v>7279</v>
      </c>
      <c r="T2976" t="s">
        <v>197</v>
      </c>
      <c r="U2976" t="s">
        <v>7342</v>
      </c>
      <c r="V2976" t="s">
        <v>7268</v>
      </c>
      <c r="W2976">
        <v>87</v>
      </c>
      <c r="X2976" t="s">
        <v>43</v>
      </c>
      <c r="Y2976" t="s">
        <v>20388</v>
      </c>
      <c r="Z2976" t="s">
        <v>7383</v>
      </c>
      <c r="AA2976" t="s">
        <v>7262</v>
      </c>
      <c r="AB2976" t="s">
        <v>7293</v>
      </c>
      <c r="AC2976" t="s">
        <v>7178</v>
      </c>
      <c r="AD2976">
        <v>3</v>
      </c>
      <c r="AE2976" t="s">
        <v>7164</v>
      </c>
      <c r="AF2976" t="s">
        <v>7164</v>
      </c>
      <c r="AG2976" t="s">
        <v>20389</v>
      </c>
    </row>
    <row r="2977" spans="1:33" x14ac:dyDescent="0.3">
      <c r="A2977" t="s">
        <v>4877</v>
      </c>
      <c r="B2977" t="s">
        <v>7387</v>
      </c>
      <c r="C2977" t="s">
        <v>7339</v>
      </c>
      <c r="D2977" t="s">
        <v>48</v>
      </c>
      <c r="E2977" t="s">
        <v>112</v>
      </c>
      <c r="F2977" t="s">
        <v>20390</v>
      </c>
      <c r="G2977">
        <v>40.682084000000003</v>
      </c>
      <c r="H2977">
        <v>-78.079803999999996</v>
      </c>
      <c r="I2977" t="s">
        <v>20391</v>
      </c>
      <c r="J2977" t="s">
        <v>343</v>
      </c>
      <c r="K2977" t="s">
        <v>7288</v>
      </c>
      <c r="L2977" t="s">
        <v>7156</v>
      </c>
      <c r="M2977">
        <v>5047</v>
      </c>
      <c r="N2977" t="s">
        <v>68</v>
      </c>
      <c r="O2977" t="s">
        <v>7481</v>
      </c>
      <c r="P2977" t="s">
        <v>7289</v>
      </c>
      <c r="Q2977">
        <v>16</v>
      </c>
      <c r="R2977" t="s">
        <v>43</v>
      </c>
      <c r="S2977" t="s">
        <v>7215</v>
      </c>
      <c r="T2977" t="s">
        <v>1719</v>
      </c>
      <c r="U2977" t="s">
        <v>7288</v>
      </c>
      <c r="V2977" t="s">
        <v>7482</v>
      </c>
      <c r="W2977">
        <v>84</v>
      </c>
      <c r="X2977" t="s">
        <v>59</v>
      </c>
      <c r="Y2977" t="s">
        <v>7178</v>
      </c>
      <c r="Z2977" t="s">
        <v>215</v>
      </c>
      <c r="AA2977" t="s">
        <v>97</v>
      </c>
      <c r="AB2977" t="s">
        <v>61</v>
      </c>
      <c r="AC2977" t="s">
        <v>7178</v>
      </c>
      <c r="AD2977">
        <v>4</v>
      </c>
      <c r="AE2977" t="s">
        <v>20392</v>
      </c>
      <c r="AF2977" t="s">
        <v>7191</v>
      </c>
      <c r="AG2977" t="s">
        <v>7164</v>
      </c>
    </row>
    <row r="2978" spans="1:33" x14ac:dyDescent="0.3">
      <c r="A2978" t="s">
        <v>4878</v>
      </c>
      <c r="B2978" t="s">
        <v>8338</v>
      </c>
      <c r="C2978" t="s">
        <v>7197</v>
      </c>
      <c r="D2978" t="s">
        <v>100</v>
      </c>
      <c r="E2978" t="s">
        <v>186</v>
      </c>
      <c r="F2978" t="s">
        <v>20393</v>
      </c>
      <c r="G2978">
        <v>40.606783999999998</v>
      </c>
      <c r="H2978">
        <v>-106.390989</v>
      </c>
      <c r="I2978" t="s">
        <v>7164</v>
      </c>
      <c r="J2978" t="s">
        <v>282</v>
      </c>
      <c r="K2978" t="s">
        <v>7361</v>
      </c>
      <c r="L2978" t="s">
        <v>7201</v>
      </c>
      <c r="M2978">
        <v>7977</v>
      </c>
      <c r="N2978" t="s">
        <v>797</v>
      </c>
      <c r="O2978" t="s">
        <v>7342</v>
      </c>
      <c r="P2978" t="s">
        <v>7156</v>
      </c>
      <c r="Q2978">
        <v>52</v>
      </c>
      <c r="R2978" t="s">
        <v>7372</v>
      </c>
      <c r="S2978" t="s">
        <v>85</v>
      </c>
      <c r="T2978" t="s">
        <v>2971</v>
      </c>
      <c r="U2978" t="s">
        <v>7155</v>
      </c>
      <c r="V2978" t="s">
        <v>7213</v>
      </c>
      <c r="W2978">
        <v>86</v>
      </c>
      <c r="X2978" t="s">
        <v>7178</v>
      </c>
      <c r="Y2978" t="s">
        <v>7164</v>
      </c>
      <c r="Z2978" t="s">
        <v>7251</v>
      </c>
      <c r="AA2978" t="s">
        <v>7164</v>
      </c>
      <c r="AB2978" t="s">
        <v>7363</v>
      </c>
      <c r="AC2978" t="s">
        <v>155</v>
      </c>
      <c r="AD2978">
        <v>0</v>
      </c>
      <c r="AE2978" t="s">
        <v>20394</v>
      </c>
      <c r="AF2978" t="s">
        <v>7180</v>
      </c>
      <c r="AG2978" t="s">
        <v>20395</v>
      </c>
    </row>
    <row r="2979" spans="1:33" x14ac:dyDescent="0.3">
      <c r="A2979" t="s">
        <v>4879</v>
      </c>
      <c r="B2979" t="s">
        <v>1173</v>
      </c>
      <c r="C2979" t="s">
        <v>7265</v>
      </c>
      <c r="D2979" t="s">
        <v>77</v>
      </c>
      <c r="E2979" t="s">
        <v>23</v>
      </c>
      <c r="F2979" t="s">
        <v>10633</v>
      </c>
      <c r="G2979">
        <v>30.111647000000001</v>
      </c>
      <c r="H2979">
        <v>-115.509788</v>
      </c>
      <c r="I2979" t="s">
        <v>10634</v>
      </c>
      <c r="J2979" t="s">
        <v>358</v>
      </c>
      <c r="K2979" t="s">
        <v>7174</v>
      </c>
      <c r="L2979" t="s">
        <v>7189</v>
      </c>
      <c r="M2979">
        <v>2124</v>
      </c>
      <c r="N2979" t="s">
        <v>1907</v>
      </c>
      <c r="O2979" t="s">
        <v>7225</v>
      </c>
      <c r="P2979" t="s">
        <v>7239</v>
      </c>
      <c r="Q2979">
        <v>-48</v>
      </c>
      <c r="R2979" t="s">
        <v>7161</v>
      </c>
      <c r="S2979" t="s">
        <v>85</v>
      </c>
      <c r="T2979" t="s">
        <v>1908</v>
      </c>
      <c r="U2979" t="s">
        <v>7156</v>
      </c>
      <c r="V2979" t="s">
        <v>7173</v>
      </c>
      <c r="W2979">
        <v>74</v>
      </c>
      <c r="X2979" t="s">
        <v>7278</v>
      </c>
      <c r="Y2979" t="s">
        <v>10635</v>
      </c>
      <c r="Z2979" t="s">
        <v>7270</v>
      </c>
      <c r="AA2979" t="s">
        <v>7163</v>
      </c>
      <c r="AB2979" t="s">
        <v>98</v>
      </c>
      <c r="AC2979" t="s">
        <v>7193</v>
      </c>
      <c r="AD2979">
        <v>4</v>
      </c>
      <c r="AE2979" t="s">
        <v>10636</v>
      </c>
      <c r="AF2979" t="s">
        <v>103</v>
      </c>
      <c r="AG2979" t="s">
        <v>10637</v>
      </c>
    </row>
    <row r="2980" spans="1:33" x14ac:dyDescent="0.3">
      <c r="A2980" t="s">
        <v>4880</v>
      </c>
      <c r="B2980" t="s">
        <v>373</v>
      </c>
      <c r="C2980" t="s">
        <v>180</v>
      </c>
      <c r="D2980" t="s">
        <v>100</v>
      </c>
      <c r="E2980" t="s">
        <v>72</v>
      </c>
      <c r="F2980" t="s">
        <v>20396</v>
      </c>
      <c r="G2980">
        <v>29.806660000000001</v>
      </c>
      <c r="H2980">
        <v>-113.984658</v>
      </c>
      <c r="I2980" t="s">
        <v>7164</v>
      </c>
      <c r="J2980" t="s">
        <v>1212</v>
      </c>
      <c r="K2980" t="s">
        <v>7381</v>
      </c>
      <c r="L2980" t="s">
        <v>7382</v>
      </c>
      <c r="M2980">
        <v>3022</v>
      </c>
      <c r="N2980" t="s">
        <v>1013</v>
      </c>
      <c r="O2980" t="s">
        <v>7342</v>
      </c>
      <c r="P2980" t="s">
        <v>7160</v>
      </c>
      <c r="Q2980">
        <v>28</v>
      </c>
      <c r="R2980" t="s">
        <v>34</v>
      </c>
      <c r="S2980" t="s">
        <v>7164</v>
      </c>
      <c r="T2980" t="s">
        <v>3165</v>
      </c>
      <c r="U2980" t="s">
        <v>7155</v>
      </c>
      <c r="V2980" t="s">
        <v>7203</v>
      </c>
      <c r="W2980">
        <v>22</v>
      </c>
      <c r="X2980" t="s">
        <v>7157</v>
      </c>
      <c r="Y2980" t="s">
        <v>7164</v>
      </c>
      <c r="Z2980" t="s">
        <v>7178</v>
      </c>
      <c r="AA2980" t="s">
        <v>97</v>
      </c>
      <c r="AB2980" t="s">
        <v>53</v>
      </c>
      <c r="AC2980" t="s">
        <v>7230</v>
      </c>
      <c r="AD2980">
        <v>1</v>
      </c>
      <c r="AE2980" t="s">
        <v>20397</v>
      </c>
      <c r="AF2980" t="s">
        <v>7207</v>
      </c>
      <c r="AG2980" t="s">
        <v>7164</v>
      </c>
    </row>
    <row r="2981" spans="1:33" x14ac:dyDescent="0.3">
      <c r="A2981" t="s">
        <v>4881</v>
      </c>
      <c r="B2981" t="s">
        <v>338</v>
      </c>
      <c r="C2981" t="s">
        <v>562</v>
      </c>
      <c r="D2981" t="s">
        <v>88</v>
      </c>
      <c r="E2981" t="s">
        <v>31</v>
      </c>
      <c r="F2981" t="s">
        <v>20398</v>
      </c>
      <c r="G2981">
        <v>41.414968000000002</v>
      </c>
      <c r="H2981">
        <v>-93.361999999999995</v>
      </c>
      <c r="I2981" t="s">
        <v>20399</v>
      </c>
      <c r="J2981" t="s">
        <v>1797</v>
      </c>
      <c r="K2981" t="s">
        <v>7381</v>
      </c>
      <c r="L2981" t="s">
        <v>7482</v>
      </c>
      <c r="M2981">
        <v>3756</v>
      </c>
      <c r="N2981" t="s">
        <v>3950</v>
      </c>
      <c r="O2981" t="s">
        <v>7449</v>
      </c>
      <c r="P2981" t="s">
        <v>7348</v>
      </c>
      <c r="Q2981">
        <v>57</v>
      </c>
      <c r="R2981" t="s">
        <v>34</v>
      </c>
      <c r="S2981" t="s">
        <v>35</v>
      </c>
      <c r="T2981" t="s">
        <v>1674</v>
      </c>
      <c r="U2981" t="s">
        <v>7156</v>
      </c>
      <c r="V2981" t="s">
        <v>7160</v>
      </c>
      <c r="W2981">
        <v>25</v>
      </c>
      <c r="X2981" t="s">
        <v>7278</v>
      </c>
      <c r="Y2981" t="s">
        <v>20400</v>
      </c>
      <c r="Z2981" t="s">
        <v>7270</v>
      </c>
      <c r="AA2981" t="s">
        <v>7262</v>
      </c>
      <c r="AB2981" t="s">
        <v>61</v>
      </c>
      <c r="AC2981" t="s">
        <v>7328</v>
      </c>
      <c r="AD2981">
        <v>0</v>
      </c>
      <c r="AE2981" t="s">
        <v>20401</v>
      </c>
      <c r="AF2981" t="s">
        <v>7165</v>
      </c>
      <c r="AG2981" t="s">
        <v>20402</v>
      </c>
    </row>
    <row r="2982" spans="1:33" x14ac:dyDescent="0.3">
      <c r="A2982" t="s">
        <v>4882</v>
      </c>
      <c r="B2982" t="s">
        <v>7209</v>
      </c>
      <c r="C2982" t="s">
        <v>20403</v>
      </c>
      <c r="D2982" t="s">
        <v>100</v>
      </c>
      <c r="E2982" t="s">
        <v>23</v>
      </c>
      <c r="F2982" t="s">
        <v>20404</v>
      </c>
      <c r="G2982">
        <v>195.1523</v>
      </c>
      <c r="H2982">
        <v>-87.821687999999995</v>
      </c>
      <c r="I2982" t="s">
        <v>20405</v>
      </c>
      <c r="J2982" t="s">
        <v>480</v>
      </c>
      <c r="K2982" t="s">
        <v>7225</v>
      </c>
      <c r="L2982" t="s">
        <v>7400</v>
      </c>
      <c r="M2982">
        <v>9210</v>
      </c>
      <c r="N2982" t="s">
        <v>525</v>
      </c>
      <c r="O2982" t="s">
        <v>7288</v>
      </c>
      <c r="P2982" t="s">
        <v>7247</v>
      </c>
      <c r="Q2982">
        <v>66</v>
      </c>
      <c r="R2982" t="s">
        <v>7373</v>
      </c>
      <c r="S2982" t="s">
        <v>34</v>
      </c>
      <c r="T2982" t="s">
        <v>3209</v>
      </c>
      <c r="U2982" t="s">
        <v>7238</v>
      </c>
      <c r="V2982" t="s">
        <v>7224</v>
      </c>
      <c r="W2982">
        <v>78</v>
      </c>
      <c r="X2982" t="s">
        <v>7157</v>
      </c>
      <c r="Y2982" t="s">
        <v>20406</v>
      </c>
      <c r="Z2982" t="s">
        <v>45</v>
      </c>
      <c r="AA2982" t="s">
        <v>139</v>
      </c>
      <c r="AB2982" t="s">
        <v>7178</v>
      </c>
      <c r="AC2982" t="s">
        <v>62</v>
      </c>
      <c r="AD2982">
        <v>5</v>
      </c>
      <c r="AE2982" t="s">
        <v>20407</v>
      </c>
      <c r="AF2982" t="s">
        <v>7191</v>
      </c>
      <c r="AG2982" t="s">
        <v>20408</v>
      </c>
    </row>
    <row r="2983" spans="1:33" x14ac:dyDescent="0.3">
      <c r="A2983" t="s">
        <v>4883</v>
      </c>
      <c r="B2983" t="s">
        <v>165</v>
      </c>
      <c r="C2983" t="s">
        <v>686</v>
      </c>
      <c r="D2983" t="s">
        <v>100</v>
      </c>
      <c r="E2983" t="s">
        <v>78</v>
      </c>
      <c r="F2983" t="s">
        <v>20409</v>
      </c>
      <c r="G2983">
        <v>37.575977000000002</v>
      </c>
      <c r="H2983">
        <v>-113.695059</v>
      </c>
      <c r="I2983" t="s">
        <v>20410</v>
      </c>
      <c r="J2983" t="s">
        <v>622</v>
      </c>
      <c r="K2983" t="s">
        <v>7449</v>
      </c>
      <c r="L2983" t="s">
        <v>7239</v>
      </c>
      <c r="M2983">
        <v>5318</v>
      </c>
      <c r="N2983" t="s">
        <v>7164</v>
      </c>
      <c r="O2983" t="s">
        <v>7164</v>
      </c>
      <c r="P2983" t="s">
        <v>7164</v>
      </c>
      <c r="R2983" t="s">
        <v>7164</v>
      </c>
      <c r="S2983" t="s">
        <v>7164</v>
      </c>
      <c r="T2983" t="s">
        <v>1452</v>
      </c>
      <c r="U2983" t="s">
        <v>7277</v>
      </c>
      <c r="V2983" t="s">
        <v>7482</v>
      </c>
      <c r="W2983">
        <v>74</v>
      </c>
      <c r="X2983" t="s">
        <v>7372</v>
      </c>
      <c r="Y2983" t="s">
        <v>20411</v>
      </c>
      <c r="Z2983" t="s">
        <v>7251</v>
      </c>
      <c r="AA2983" t="s">
        <v>7177</v>
      </c>
      <c r="AB2983" t="s">
        <v>53</v>
      </c>
      <c r="AC2983" t="s">
        <v>7193</v>
      </c>
      <c r="AD2983">
        <v>1</v>
      </c>
      <c r="AE2983" t="s">
        <v>20412</v>
      </c>
      <c r="AF2983" t="s">
        <v>110</v>
      </c>
      <c r="AG2983" t="s">
        <v>7164</v>
      </c>
    </row>
    <row r="2984" spans="1:33" x14ac:dyDescent="0.3">
      <c r="A2984" t="s">
        <v>4884</v>
      </c>
      <c r="B2984" t="s">
        <v>7477</v>
      </c>
      <c r="C2984" t="s">
        <v>8933</v>
      </c>
      <c r="D2984" t="s">
        <v>22</v>
      </c>
      <c r="E2984" t="s">
        <v>112</v>
      </c>
      <c r="F2984" t="s">
        <v>20413</v>
      </c>
      <c r="G2984">
        <v>45.070728000000003</v>
      </c>
      <c r="H2984">
        <v>-92.997978000000003</v>
      </c>
      <c r="I2984" t="s">
        <v>20414</v>
      </c>
      <c r="J2984" t="s">
        <v>187</v>
      </c>
      <c r="K2984" t="s">
        <v>7225</v>
      </c>
      <c r="L2984" t="s">
        <v>7173</v>
      </c>
      <c r="M2984">
        <v>6305</v>
      </c>
      <c r="N2984" t="s">
        <v>2201</v>
      </c>
      <c r="O2984" t="s">
        <v>7481</v>
      </c>
      <c r="P2984" t="s">
        <v>7201</v>
      </c>
      <c r="R2984" t="s">
        <v>7237</v>
      </c>
      <c r="S2984" t="s">
        <v>85</v>
      </c>
      <c r="T2984" t="s">
        <v>1138</v>
      </c>
      <c r="U2984" t="s">
        <v>7223</v>
      </c>
      <c r="V2984" t="s">
        <v>7154</v>
      </c>
      <c r="W2984">
        <v>21</v>
      </c>
      <c r="X2984" t="s">
        <v>7161</v>
      </c>
      <c r="Y2984" t="s">
        <v>20415</v>
      </c>
      <c r="Z2984" t="s">
        <v>116</v>
      </c>
      <c r="AA2984" t="s">
        <v>7191</v>
      </c>
      <c r="AB2984" t="s">
        <v>7252</v>
      </c>
      <c r="AC2984" t="s">
        <v>7164</v>
      </c>
      <c r="AD2984">
        <v>4</v>
      </c>
      <c r="AE2984" t="s">
        <v>20416</v>
      </c>
      <c r="AF2984" t="s">
        <v>7164</v>
      </c>
      <c r="AG2984" t="s">
        <v>20417</v>
      </c>
    </row>
    <row r="2985" spans="1:33" x14ac:dyDescent="0.3">
      <c r="A2985" t="s">
        <v>4885</v>
      </c>
      <c r="B2985" t="s">
        <v>7440</v>
      </c>
      <c r="C2985" t="s">
        <v>7330</v>
      </c>
      <c r="D2985" t="s">
        <v>65</v>
      </c>
      <c r="E2985" t="s">
        <v>186</v>
      </c>
      <c r="F2985" t="s">
        <v>20418</v>
      </c>
      <c r="G2985">
        <v>27.583663000000001</v>
      </c>
      <c r="H2985">
        <v>-71.41395</v>
      </c>
      <c r="I2985" t="s">
        <v>20419</v>
      </c>
      <c r="J2985" t="s">
        <v>254</v>
      </c>
      <c r="K2985" t="s">
        <v>7187</v>
      </c>
      <c r="L2985" t="s">
        <v>7173</v>
      </c>
      <c r="M2985">
        <v>1474</v>
      </c>
      <c r="N2985" t="s">
        <v>7164</v>
      </c>
      <c r="O2985" t="s">
        <v>7164</v>
      </c>
      <c r="P2985" t="s">
        <v>7164</v>
      </c>
      <c r="R2985" t="s">
        <v>7164</v>
      </c>
      <c r="S2985" t="s">
        <v>7164</v>
      </c>
      <c r="T2985" t="s">
        <v>1855</v>
      </c>
      <c r="U2985" t="s">
        <v>7159</v>
      </c>
      <c r="V2985" t="s">
        <v>7173</v>
      </c>
      <c r="W2985">
        <v>63</v>
      </c>
      <c r="X2985" t="s">
        <v>7214</v>
      </c>
      <c r="Y2985" t="s">
        <v>20420</v>
      </c>
      <c r="Z2985" t="s">
        <v>45</v>
      </c>
      <c r="AA2985" t="s">
        <v>7228</v>
      </c>
      <c r="AB2985" t="s">
        <v>7336</v>
      </c>
      <c r="AC2985" t="s">
        <v>270</v>
      </c>
      <c r="AD2985">
        <v>1</v>
      </c>
      <c r="AE2985" t="s">
        <v>20421</v>
      </c>
      <c r="AF2985" t="s">
        <v>110</v>
      </c>
      <c r="AG2985" t="s">
        <v>20422</v>
      </c>
    </row>
    <row r="2986" spans="1:33" x14ac:dyDescent="0.3">
      <c r="A2986" t="s">
        <v>4886</v>
      </c>
      <c r="B2986" t="s">
        <v>242</v>
      </c>
      <c r="C2986" t="s">
        <v>7631</v>
      </c>
      <c r="D2986" t="s">
        <v>22</v>
      </c>
      <c r="E2986" t="s">
        <v>39</v>
      </c>
      <c r="F2986" t="s">
        <v>20423</v>
      </c>
      <c r="G2986">
        <v>145.05250000000001</v>
      </c>
      <c r="I2986" t="s">
        <v>20424</v>
      </c>
      <c r="J2986" t="s">
        <v>318</v>
      </c>
      <c r="K2986" t="s">
        <v>7288</v>
      </c>
      <c r="L2986" t="s">
        <v>7382</v>
      </c>
      <c r="M2986">
        <v>7528</v>
      </c>
      <c r="N2986" t="s">
        <v>914</v>
      </c>
      <c r="O2986" t="s">
        <v>7223</v>
      </c>
      <c r="P2986" t="s">
        <v>7276</v>
      </c>
      <c r="Q2986">
        <v>26</v>
      </c>
      <c r="R2986" t="s">
        <v>7164</v>
      </c>
      <c r="S2986" t="s">
        <v>35</v>
      </c>
      <c r="T2986" t="s">
        <v>959</v>
      </c>
      <c r="U2986" t="s">
        <v>7449</v>
      </c>
      <c r="V2986" t="s">
        <v>7188</v>
      </c>
      <c r="W2986">
        <v>24</v>
      </c>
      <c r="X2986" t="s">
        <v>43</v>
      </c>
      <c r="Y2986" t="s">
        <v>20425</v>
      </c>
      <c r="Z2986" t="s">
        <v>70</v>
      </c>
      <c r="AA2986" t="s">
        <v>52</v>
      </c>
      <c r="AB2986" t="s">
        <v>7192</v>
      </c>
      <c r="AC2986" t="s">
        <v>7178</v>
      </c>
      <c r="AD2986">
        <v>2</v>
      </c>
      <c r="AE2986" t="s">
        <v>20426</v>
      </c>
      <c r="AF2986" t="s">
        <v>7165</v>
      </c>
      <c r="AG2986" t="s">
        <v>20427</v>
      </c>
    </row>
    <row r="2987" spans="1:33" x14ac:dyDescent="0.3">
      <c r="A2987" t="s">
        <v>4887</v>
      </c>
      <c r="B2987" t="s">
        <v>141</v>
      </c>
      <c r="C2987" t="s">
        <v>7339</v>
      </c>
      <c r="D2987" t="s">
        <v>22</v>
      </c>
      <c r="E2987" t="s">
        <v>55</v>
      </c>
      <c r="F2987" t="s">
        <v>20428</v>
      </c>
      <c r="G2987">
        <v>46.344323000000003</v>
      </c>
      <c r="H2987">
        <v>-96.319298000000003</v>
      </c>
      <c r="I2987" t="s">
        <v>20429</v>
      </c>
      <c r="J2987" t="s">
        <v>1050</v>
      </c>
      <c r="K2987" t="s">
        <v>7153</v>
      </c>
      <c r="L2987" t="s">
        <v>7308</v>
      </c>
      <c r="M2987">
        <v>8126</v>
      </c>
      <c r="N2987" t="s">
        <v>1262</v>
      </c>
      <c r="O2987" t="s">
        <v>7202</v>
      </c>
      <c r="P2987" t="s">
        <v>7308</v>
      </c>
      <c r="Q2987">
        <v>51</v>
      </c>
      <c r="R2987" t="s">
        <v>43</v>
      </c>
      <c r="S2987" t="s">
        <v>7164</v>
      </c>
      <c r="T2987" t="s">
        <v>620</v>
      </c>
      <c r="U2987" t="s">
        <v>7156</v>
      </c>
      <c r="V2987" t="s">
        <v>7382</v>
      </c>
      <c r="W2987">
        <v>59</v>
      </c>
      <c r="X2987" t="s">
        <v>7214</v>
      </c>
      <c r="Y2987" t="s">
        <v>20430</v>
      </c>
      <c r="Z2987" t="s">
        <v>7291</v>
      </c>
      <c r="AA2987" t="s">
        <v>7344</v>
      </c>
      <c r="AB2987" t="s">
        <v>7164</v>
      </c>
      <c r="AC2987" t="s">
        <v>7230</v>
      </c>
      <c r="AD2987">
        <v>3</v>
      </c>
      <c r="AE2987" t="s">
        <v>20431</v>
      </c>
      <c r="AF2987" t="s">
        <v>7385</v>
      </c>
      <c r="AG2987" t="s">
        <v>20432</v>
      </c>
    </row>
    <row r="2988" spans="1:33" x14ac:dyDescent="0.3">
      <c r="A2988" t="s">
        <v>1209</v>
      </c>
      <c r="B2988" t="s">
        <v>8155</v>
      </c>
      <c r="C2988" t="s">
        <v>7150</v>
      </c>
      <c r="D2988" t="s">
        <v>100</v>
      </c>
      <c r="E2988" t="s">
        <v>78</v>
      </c>
      <c r="F2988" t="s">
        <v>9098</v>
      </c>
      <c r="G2988">
        <v>38.570968000000001</v>
      </c>
      <c r="H2988">
        <v>-77.539323999999993</v>
      </c>
      <c r="I2988" t="s">
        <v>9099</v>
      </c>
      <c r="J2988" t="s">
        <v>67</v>
      </c>
      <c r="K2988" t="s">
        <v>7277</v>
      </c>
      <c r="L2988" t="s">
        <v>7188</v>
      </c>
      <c r="M2988">
        <v>4005</v>
      </c>
      <c r="N2988" t="s">
        <v>7164</v>
      </c>
      <c r="O2988" t="s">
        <v>7164</v>
      </c>
      <c r="P2988" t="s">
        <v>7164</v>
      </c>
      <c r="R2988" t="s">
        <v>7164</v>
      </c>
      <c r="S2988" t="s">
        <v>7164</v>
      </c>
      <c r="T2988" t="s">
        <v>1210</v>
      </c>
      <c r="U2988" t="s">
        <v>7153</v>
      </c>
      <c r="V2988" t="s">
        <v>7156</v>
      </c>
      <c r="W2988">
        <v>77</v>
      </c>
      <c r="X2988" t="s">
        <v>7157</v>
      </c>
      <c r="Y2988" t="s">
        <v>9100</v>
      </c>
      <c r="Z2988" t="s">
        <v>116</v>
      </c>
      <c r="AA2988" t="s">
        <v>7344</v>
      </c>
      <c r="AB2988" t="s">
        <v>61</v>
      </c>
      <c r="AC2988" t="s">
        <v>7178</v>
      </c>
      <c r="AD2988">
        <v>-5</v>
      </c>
      <c r="AE2988" t="s">
        <v>9101</v>
      </c>
      <c r="AF2988" t="s">
        <v>110</v>
      </c>
      <c r="AG2988" t="s">
        <v>9102</v>
      </c>
    </row>
    <row r="2989" spans="1:33" x14ac:dyDescent="0.3">
      <c r="A2989" t="s">
        <v>4888</v>
      </c>
      <c r="B2989" t="s">
        <v>165</v>
      </c>
      <c r="C2989" t="s">
        <v>7304</v>
      </c>
      <c r="D2989" t="s">
        <v>77</v>
      </c>
      <c r="E2989" t="s">
        <v>72</v>
      </c>
      <c r="F2989" t="s">
        <v>20433</v>
      </c>
      <c r="G2989">
        <v>38.964998000000001</v>
      </c>
      <c r="H2989">
        <v>-84.979016999999999</v>
      </c>
      <c r="I2989" t="s">
        <v>20434</v>
      </c>
      <c r="J2989" t="s">
        <v>295</v>
      </c>
      <c r="K2989" t="s">
        <v>7288</v>
      </c>
      <c r="L2989" t="s">
        <v>7189</v>
      </c>
      <c r="M2989">
        <v>9267</v>
      </c>
      <c r="N2989" t="s">
        <v>7164</v>
      </c>
      <c r="O2989" t="s">
        <v>7164</v>
      </c>
      <c r="P2989" t="s">
        <v>7164</v>
      </c>
      <c r="R2989" t="s">
        <v>7164</v>
      </c>
      <c r="S2989" t="s">
        <v>7164</v>
      </c>
      <c r="T2989" t="s">
        <v>1117</v>
      </c>
      <c r="U2989" t="s">
        <v>7225</v>
      </c>
      <c r="V2989" t="s">
        <v>7247</v>
      </c>
      <c r="W2989">
        <v>80</v>
      </c>
      <c r="X2989" t="s">
        <v>7373</v>
      </c>
      <c r="Y2989" t="s">
        <v>20435</v>
      </c>
      <c r="Z2989" t="s">
        <v>215</v>
      </c>
      <c r="AA2989" t="s">
        <v>7344</v>
      </c>
      <c r="AB2989" t="s">
        <v>7178</v>
      </c>
      <c r="AC2989" t="s">
        <v>7364</v>
      </c>
      <c r="AD2989">
        <v>1</v>
      </c>
      <c r="AE2989" t="s">
        <v>20436</v>
      </c>
      <c r="AF2989" t="s">
        <v>7180</v>
      </c>
      <c r="AG2989" t="s">
        <v>20437</v>
      </c>
    </row>
    <row r="2990" spans="1:33" x14ac:dyDescent="0.3">
      <c r="A2990" t="s">
        <v>4889</v>
      </c>
      <c r="B2990" t="s">
        <v>7167</v>
      </c>
      <c r="C2990" t="s">
        <v>7616</v>
      </c>
      <c r="D2990" t="s">
        <v>48</v>
      </c>
      <c r="E2990" t="s">
        <v>72</v>
      </c>
      <c r="F2990" t="s">
        <v>20438</v>
      </c>
      <c r="G2990">
        <v>28.253757</v>
      </c>
      <c r="H2990">
        <v>-116.71018100000001</v>
      </c>
      <c r="I2990" t="s">
        <v>20439</v>
      </c>
      <c r="J2990" t="s">
        <v>334</v>
      </c>
      <c r="K2990" t="s">
        <v>7225</v>
      </c>
      <c r="L2990" t="s">
        <v>7173</v>
      </c>
      <c r="M2990">
        <v>8162</v>
      </c>
      <c r="N2990" t="s">
        <v>7164</v>
      </c>
      <c r="O2990" t="s">
        <v>7164</v>
      </c>
      <c r="P2990" t="s">
        <v>7164</v>
      </c>
      <c r="R2990" t="s">
        <v>7164</v>
      </c>
      <c r="S2990" t="s">
        <v>7164</v>
      </c>
      <c r="T2990" t="s">
        <v>3758</v>
      </c>
      <c r="U2990" t="s">
        <v>7187</v>
      </c>
      <c r="V2990" t="s">
        <v>7276</v>
      </c>
      <c r="W2990">
        <v>74</v>
      </c>
      <c r="X2990" t="s">
        <v>7237</v>
      </c>
      <c r="Y2990" t="s">
        <v>20440</v>
      </c>
      <c r="Z2990" t="s">
        <v>45</v>
      </c>
      <c r="AA2990" t="s">
        <v>139</v>
      </c>
      <c r="AB2990" t="s">
        <v>53</v>
      </c>
      <c r="AC2990" t="s">
        <v>7328</v>
      </c>
      <c r="AD2990">
        <v>5</v>
      </c>
      <c r="AE2990" t="s">
        <v>20441</v>
      </c>
      <c r="AF2990" t="s">
        <v>7385</v>
      </c>
      <c r="AG2990" t="s">
        <v>7164</v>
      </c>
    </row>
    <row r="2991" spans="1:33" x14ac:dyDescent="0.3">
      <c r="A2991" t="s">
        <v>4890</v>
      </c>
      <c r="B2991" t="s">
        <v>8902</v>
      </c>
      <c r="C2991" t="s">
        <v>7441</v>
      </c>
      <c r="D2991" t="s">
        <v>38</v>
      </c>
      <c r="E2991" t="s">
        <v>72</v>
      </c>
      <c r="F2991" t="s">
        <v>20442</v>
      </c>
      <c r="G2991">
        <v>47.258687999999999</v>
      </c>
      <c r="H2991">
        <v>62.594700000000003</v>
      </c>
      <c r="I2991" t="s">
        <v>20443</v>
      </c>
      <c r="J2991" t="s">
        <v>105</v>
      </c>
      <c r="K2991" t="s">
        <v>7236</v>
      </c>
      <c r="L2991" t="s">
        <v>7188</v>
      </c>
      <c r="N2991" t="s">
        <v>1008</v>
      </c>
      <c r="O2991" t="s">
        <v>7371</v>
      </c>
      <c r="P2991" t="s">
        <v>7268</v>
      </c>
      <c r="R2991" t="s">
        <v>7214</v>
      </c>
      <c r="S2991" t="s">
        <v>7164</v>
      </c>
      <c r="T2991" t="s">
        <v>567</v>
      </c>
      <c r="U2991" t="s">
        <v>7236</v>
      </c>
      <c r="V2991" t="s">
        <v>7156</v>
      </c>
      <c r="W2991">
        <v>40</v>
      </c>
      <c r="X2991" t="s">
        <v>7214</v>
      </c>
      <c r="Y2991" t="s">
        <v>20444</v>
      </c>
      <c r="Z2991" t="s">
        <v>215</v>
      </c>
      <c r="AA2991" t="s">
        <v>7177</v>
      </c>
      <c r="AB2991" t="s">
        <v>7229</v>
      </c>
      <c r="AC2991" t="s">
        <v>7178</v>
      </c>
      <c r="AD2991">
        <v>2</v>
      </c>
      <c r="AE2991" t="s">
        <v>20445</v>
      </c>
      <c r="AF2991" t="s">
        <v>7385</v>
      </c>
      <c r="AG2991" t="s">
        <v>20446</v>
      </c>
    </row>
    <row r="2992" spans="1:33" x14ac:dyDescent="0.3">
      <c r="A2992" t="s">
        <v>4891</v>
      </c>
      <c r="B2992" t="s">
        <v>7477</v>
      </c>
      <c r="C2992" t="s">
        <v>135</v>
      </c>
      <c r="D2992" t="s">
        <v>65</v>
      </c>
      <c r="E2992" t="s">
        <v>186</v>
      </c>
      <c r="F2992" t="s">
        <v>20447</v>
      </c>
      <c r="G2992">
        <v>41.105251000000003</v>
      </c>
      <c r="H2992">
        <v>-92.854765</v>
      </c>
      <c r="I2992" t="s">
        <v>20448</v>
      </c>
      <c r="J2992" t="s">
        <v>166</v>
      </c>
      <c r="K2992" t="s">
        <v>7246</v>
      </c>
      <c r="L2992" t="s">
        <v>7326</v>
      </c>
      <c r="M2992">
        <v>7520</v>
      </c>
      <c r="N2992" t="s">
        <v>2693</v>
      </c>
      <c r="O2992" t="s">
        <v>7186</v>
      </c>
      <c r="P2992" t="s">
        <v>7354</v>
      </c>
      <c r="Q2992">
        <v>20</v>
      </c>
      <c r="R2992" t="s">
        <v>7178</v>
      </c>
      <c r="S2992" t="s">
        <v>7164</v>
      </c>
      <c r="T2992" t="s">
        <v>1323</v>
      </c>
      <c r="U2992" t="s">
        <v>7187</v>
      </c>
      <c r="V2992" t="s">
        <v>7189</v>
      </c>
      <c r="W2992">
        <v>43</v>
      </c>
      <c r="X2992" t="s">
        <v>34</v>
      </c>
      <c r="Y2992" t="s">
        <v>20449</v>
      </c>
      <c r="Z2992" t="s">
        <v>7270</v>
      </c>
      <c r="AA2992" t="s">
        <v>7228</v>
      </c>
      <c r="AB2992" t="s">
        <v>98</v>
      </c>
      <c r="AC2992" t="s">
        <v>7328</v>
      </c>
      <c r="AE2992" t="s">
        <v>20450</v>
      </c>
      <c r="AF2992" t="s">
        <v>7195</v>
      </c>
      <c r="AG2992" t="s">
        <v>20451</v>
      </c>
    </row>
    <row r="2993" spans="1:33" x14ac:dyDescent="0.3">
      <c r="A2993" t="s">
        <v>4892</v>
      </c>
      <c r="B2993" t="s">
        <v>9252</v>
      </c>
      <c r="C2993" t="s">
        <v>8076</v>
      </c>
      <c r="D2993" t="s">
        <v>88</v>
      </c>
      <c r="E2993" t="s">
        <v>23</v>
      </c>
      <c r="F2993" t="s">
        <v>20452</v>
      </c>
      <c r="G2993">
        <v>46.950099000000002</v>
      </c>
      <c r="H2993">
        <v>-73.920716999999996</v>
      </c>
      <c r="I2993" t="s">
        <v>20453</v>
      </c>
      <c r="J2993" t="s">
        <v>83</v>
      </c>
      <c r="K2993" t="s">
        <v>7449</v>
      </c>
      <c r="L2993" t="s">
        <v>7382</v>
      </c>
      <c r="M2993">
        <v>9090</v>
      </c>
      <c r="N2993" t="s">
        <v>4893</v>
      </c>
      <c r="O2993" t="s">
        <v>7249</v>
      </c>
      <c r="P2993" t="s">
        <v>7203</v>
      </c>
      <c r="Q2993">
        <v>44</v>
      </c>
      <c r="R2993" t="s">
        <v>34</v>
      </c>
      <c r="S2993" t="s">
        <v>35</v>
      </c>
      <c r="T2993" t="s">
        <v>2125</v>
      </c>
      <c r="U2993" t="s">
        <v>7174</v>
      </c>
      <c r="V2993" t="s">
        <v>7268</v>
      </c>
      <c r="W2993">
        <v>83</v>
      </c>
      <c r="X2993" t="s">
        <v>59</v>
      </c>
      <c r="Y2993" t="s">
        <v>20454</v>
      </c>
      <c r="Z2993" t="s">
        <v>7383</v>
      </c>
      <c r="AA2993" t="s">
        <v>7217</v>
      </c>
      <c r="AB2993" t="s">
        <v>61</v>
      </c>
      <c r="AC2993" t="s">
        <v>7328</v>
      </c>
      <c r="AD2993">
        <v>0</v>
      </c>
      <c r="AE2993" t="s">
        <v>20455</v>
      </c>
      <c r="AF2993" t="s">
        <v>7403</v>
      </c>
      <c r="AG2993" t="s">
        <v>20456</v>
      </c>
    </row>
    <row r="2994" spans="1:33" x14ac:dyDescent="0.3">
      <c r="A2994" t="s">
        <v>4894</v>
      </c>
      <c r="B2994" t="s">
        <v>7529</v>
      </c>
      <c r="C2994" t="s">
        <v>7597</v>
      </c>
      <c r="D2994" t="s">
        <v>88</v>
      </c>
      <c r="E2994" t="s">
        <v>72</v>
      </c>
      <c r="F2994" t="s">
        <v>20457</v>
      </c>
      <c r="G2994">
        <v>44.482151999999999</v>
      </c>
      <c r="H2994">
        <v>-100.132442</v>
      </c>
      <c r="I2994" t="s">
        <v>20458</v>
      </c>
      <c r="J2994" t="s">
        <v>503</v>
      </c>
      <c r="K2994" t="s">
        <v>7334</v>
      </c>
      <c r="L2994" t="s">
        <v>7354</v>
      </c>
      <c r="M2994">
        <v>2752</v>
      </c>
      <c r="N2994" t="s">
        <v>1038</v>
      </c>
      <c r="O2994" t="s">
        <v>7307</v>
      </c>
      <c r="P2994" t="s">
        <v>7224</v>
      </c>
      <c r="Q2994">
        <v>72</v>
      </c>
      <c r="R2994" t="s">
        <v>7237</v>
      </c>
      <c r="S2994" t="s">
        <v>34</v>
      </c>
      <c r="T2994" t="s">
        <v>4180</v>
      </c>
      <c r="U2994" t="s">
        <v>7342</v>
      </c>
      <c r="V2994" t="s">
        <v>7382</v>
      </c>
      <c r="W2994">
        <v>22</v>
      </c>
      <c r="X2994" t="s">
        <v>7237</v>
      </c>
      <c r="Y2994" t="s">
        <v>20459</v>
      </c>
      <c r="Z2994" t="s">
        <v>45</v>
      </c>
      <c r="AA2994" t="s">
        <v>7177</v>
      </c>
      <c r="AB2994" t="s">
        <v>132</v>
      </c>
      <c r="AC2994" t="s">
        <v>7394</v>
      </c>
      <c r="AD2994">
        <v>5</v>
      </c>
      <c r="AE2994" t="s">
        <v>20460</v>
      </c>
      <c r="AF2994" t="s">
        <v>7385</v>
      </c>
      <c r="AG2994" t="s">
        <v>20461</v>
      </c>
    </row>
    <row r="2995" spans="1:33" x14ac:dyDescent="0.3">
      <c r="A2995" t="s">
        <v>4895</v>
      </c>
      <c r="B2995" t="s">
        <v>7477</v>
      </c>
      <c r="C2995" t="s">
        <v>8105</v>
      </c>
      <c r="D2995" t="s">
        <v>88</v>
      </c>
      <c r="E2995" t="s">
        <v>112</v>
      </c>
      <c r="F2995" t="s">
        <v>20462</v>
      </c>
      <c r="G2995">
        <v>28.187566</v>
      </c>
      <c r="H2995">
        <v>-105.310316</v>
      </c>
      <c r="I2995" t="s">
        <v>20463</v>
      </c>
      <c r="J2995" t="s">
        <v>142</v>
      </c>
      <c r="K2995" t="s">
        <v>7238</v>
      </c>
      <c r="L2995" t="s">
        <v>7268</v>
      </c>
      <c r="M2995">
        <v>8635</v>
      </c>
      <c r="N2995" t="s">
        <v>1256</v>
      </c>
      <c r="O2995" t="s">
        <v>7371</v>
      </c>
      <c r="P2995" t="s">
        <v>7189</v>
      </c>
      <c r="Q2995">
        <v>41</v>
      </c>
      <c r="R2995" t="s">
        <v>7372</v>
      </c>
      <c r="S2995" t="s">
        <v>7161</v>
      </c>
      <c r="T2995" t="s">
        <v>2458</v>
      </c>
      <c r="U2995" t="s">
        <v>7156</v>
      </c>
      <c r="V2995" t="s">
        <v>7173</v>
      </c>
      <c r="W2995">
        <v>17</v>
      </c>
      <c r="X2995" t="s">
        <v>7299</v>
      </c>
      <c r="Y2995" t="s">
        <v>7178</v>
      </c>
      <c r="Z2995" t="s">
        <v>7318</v>
      </c>
      <c r="AA2995" t="s">
        <v>7177</v>
      </c>
      <c r="AB2995" t="s">
        <v>7229</v>
      </c>
      <c r="AC2995" t="s">
        <v>270</v>
      </c>
      <c r="AD2995">
        <v>5</v>
      </c>
      <c r="AE2995" t="s">
        <v>20464</v>
      </c>
      <c r="AF2995" t="s">
        <v>103</v>
      </c>
      <c r="AG2995" t="s">
        <v>7164</v>
      </c>
    </row>
    <row r="2996" spans="1:33" x14ac:dyDescent="0.3">
      <c r="A2996" t="s">
        <v>4896</v>
      </c>
      <c r="B2996" t="s">
        <v>8902</v>
      </c>
      <c r="C2996" t="s">
        <v>258</v>
      </c>
      <c r="D2996" t="s">
        <v>22</v>
      </c>
      <c r="E2996" t="s">
        <v>186</v>
      </c>
      <c r="F2996" t="s">
        <v>20465</v>
      </c>
      <c r="G2996">
        <v>40.897427999999998</v>
      </c>
      <c r="H2996">
        <v>-112.801149</v>
      </c>
      <c r="I2996" t="s">
        <v>20466</v>
      </c>
      <c r="J2996" t="s">
        <v>370</v>
      </c>
      <c r="K2996" t="s">
        <v>7222</v>
      </c>
      <c r="L2996" t="s">
        <v>7317</v>
      </c>
      <c r="M2996">
        <v>7612</v>
      </c>
      <c r="N2996" t="s">
        <v>2882</v>
      </c>
      <c r="O2996" t="s">
        <v>7186</v>
      </c>
      <c r="P2996" t="s">
        <v>7154</v>
      </c>
      <c r="Q2996">
        <v>59</v>
      </c>
      <c r="R2996" t="s">
        <v>7299</v>
      </c>
      <c r="S2996" t="s">
        <v>107</v>
      </c>
      <c r="T2996" t="s">
        <v>1786</v>
      </c>
      <c r="U2996" t="s">
        <v>7280</v>
      </c>
      <c r="V2996" t="s">
        <v>7226</v>
      </c>
      <c r="W2996">
        <v>88</v>
      </c>
      <c r="X2996" t="s">
        <v>7278</v>
      </c>
      <c r="Y2996" t="s">
        <v>7164</v>
      </c>
      <c r="Z2996" t="s">
        <v>7205</v>
      </c>
      <c r="AA2996" t="s">
        <v>7292</v>
      </c>
      <c r="AB2996" t="s">
        <v>7192</v>
      </c>
      <c r="AC2996" t="s">
        <v>7328</v>
      </c>
      <c r="AD2996">
        <v>4</v>
      </c>
      <c r="AE2996" t="s">
        <v>20467</v>
      </c>
      <c r="AF2996" t="s">
        <v>7191</v>
      </c>
      <c r="AG2996" t="s">
        <v>20468</v>
      </c>
    </row>
    <row r="2997" spans="1:33" x14ac:dyDescent="0.3">
      <c r="A2997" t="s">
        <v>4897</v>
      </c>
      <c r="B2997" t="s">
        <v>7357</v>
      </c>
      <c r="C2997" t="s">
        <v>7339</v>
      </c>
      <c r="D2997" t="s">
        <v>65</v>
      </c>
      <c r="E2997" t="s">
        <v>112</v>
      </c>
      <c r="F2997" t="s">
        <v>20469</v>
      </c>
      <c r="G2997">
        <v>31.110199000000001</v>
      </c>
      <c r="H2997">
        <v>-92.963189</v>
      </c>
      <c r="I2997" t="s">
        <v>20470</v>
      </c>
      <c r="J2997" t="s">
        <v>640</v>
      </c>
      <c r="K2997" t="s">
        <v>7334</v>
      </c>
      <c r="L2997" t="s">
        <v>7326</v>
      </c>
      <c r="N2997" t="s">
        <v>1325</v>
      </c>
      <c r="O2997" t="s">
        <v>7156</v>
      </c>
      <c r="P2997" t="s">
        <v>7247</v>
      </c>
      <c r="Q2997">
        <v>29</v>
      </c>
      <c r="R2997" t="s">
        <v>43</v>
      </c>
      <c r="S2997" t="s">
        <v>7158</v>
      </c>
      <c r="T2997" t="s">
        <v>1918</v>
      </c>
      <c r="U2997" t="s">
        <v>7334</v>
      </c>
      <c r="V2997" t="s">
        <v>7317</v>
      </c>
      <c r="X2997" t="s">
        <v>34</v>
      </c>
      <c r="Y2997" t="s">
        <v>20471</v>
      </c>
      <c r="Z2997" t="s">
        <v>7291</v>
      </c>
      <c r="AA2997" t="s">
        <v>7164</v>
      </c>
      <c r="AB2997" t="s">
        <v>7271</v>
      </c>
      <c r="AC2997" t="s">
        <v>7178</v>
      </c>
      <c r="AD2997">
        <v>1</v>
      </c>
      <c r="AE2997" t="s">
        <v>20472</v>
      </c>
      <c r="AF2997" t="s">
        <v>7207</v>
      </c>
      <c r="AG2997" t="s">
        <v>20473</v>
      </c>
    </row>
    <row r="2998" spans="1:33" x14ac:dyDescent="0.3">
      <c r="A2998" t="s">
        <v>4898</v>
      </c>
      <c r="B2998" t="s">
        <v>808</v>
      </c>
      <c r="C2998" t="s">
        <v>8076</v>
      </c>
      <c r="D2998" t="s">
        <v>65</v>
      </c>
      <c r="E2998" t="s">
        <v>39</v>
      </c>
      <c r="F2998" t="s">
        <v>20474</v>
      </c>
      <c r="G2998">
        <v>44.527524999999997</v>
      </c>
      <c r="I2998" t="s">
        <v>20475</v>
      </c>
      <c r="J2998" t="s">
        <v>40</v>
      </c>
      <c r="K2998" t="s">
        <v>7174</v>
      </c>
      <c r="L2998" t="s">
        <v>41</v>
      </c>
      <c r="M2998">
        <v>6278</v>
      </c>
      <c r="N2998" t="s">
        <v>7164</v>
      </c>
      <c r="O2998" t="s">
        <v>7164</v>
      </c>
      <c r="P2998" t="s">
        <v>7164</v>
      </c>
      <c r="R2998" t="s">
        <v>7164</v>
      </c>
      <c r="S2998" t="s">
        <v>7164</v>
      </c>
      <c r="T2998" t="s">
        <v>2805</v>
      </c>
      <c r="U2998" t="s">
        <v>7381</v>
      </c>
      <c r="V2998" t="s">
        <v>7213</v>
      </c>
      <c r="W2998">
        <v>38</v>
      </c>
      <c r="X2998" t="s">
        <v>7260</v>
      </c>
      <c r="Y2998" t="s">
        <v>20476</v>
      </c>
      <c r="Z2998" t="s">
        <v>27</v>
      </c>
      <c r="AA2998" t="s">
        <v>7177</v>
      </c>
      <c r="AB2998" t="s">
        <v>7192</v>
      </c>
      <c r="AC2998" t="s">
        <v>7178</v>
      </c>
      <c r="AD2998">
        <v>4</v>
      </c>
      <c r="AE2998" t="s">
        <v>20477</v>
      </c>
      <c r="AF2998" t="s">
        <v>7195</v>
      </c>
      <c r="AG2998" t="s">
        <v>20478</v>
      </c>
    </row>
    <row r="2999" spans="1:33" x14ac:dyDescent="0.3">
      <c r="A2999" t="s">
        <v>4899</v>
      </c>
      <c r="B2999" t="s">
        <v>306</v>
      </c>
      <c r="C2999" t="s">
        <v>8933</v>
      </c>
      <c r="D2999" t="s">
        <v>92</v>
      </c>
      <c r="E2999" t="s">
        <v>72</v>
      </c>
      <c r="F2999" t="s">
        <v>20479</v>
      </c>
      <c r="G2999">
        <v>46.520046000000001</v>
      </c>
      <c r="H2999">
        <v>-81.109734000000003</v>
      </c>
      <c r="I2999" t="s">
        <v>20480</v>
      </c>
      <c r="J2999" t="s">
        <v>79</v>
      </c>
      <c r="K2999" t="s">
        <v>7200</v>
      </c>
      <c r="L2999" t="s">
        <v>7189</v>
      </c>
      <c r="M2999">
        <v>6467</v>
      </c>
      <c r="N2999" t="s">
        <v>7164</v>
      </c>
      <c r="O2999" t="s">
        <v>7164</v>
      </c>
      <c r="P2999" t="s">
        <v>7164</v>
      </c>
      <c r="R2999" t="s">
        <v>7164</v>
      </c>
      <c r="S2999" t="s">
        <v>7164</v>
      </c>
      <c r="T2999" t="s">
        <v>3140</v>
      </c>
      <c r="U2999" t="s">
        <v>7361</v>
      </c>
      <c r="V2999" t="s">
        <v>7276</v>
      </c>
      <c r="W2999">
        <v>82</v>
      </c>
      <c r="X2999" t="s">
        <v>7164</v>
      </c>
      <c r="Y2999" t="s">
        <v>7164</v>
      </c>
      <c r="Z2999" t="s">
        <v>215</v>
      </c>
      <c r="AA2999" t="s">
        <v>7393</v>
      </c>
      <c r="AB2999" t="s">
        <v>7271</v>
      </c>
      <c r="AC2999" t="s">
        <v>62</v>
      </c>
      <c r="AD2999">
        <v>0</v>
      </c>
      <c r="AE2999" t="s">
        <v>20481</v>
      </c>
      <c r="AF2999" t="s">
        <v>7403</v>
      </c>
      <c r="AG2999" t="s">
        <v>7164</v>
      </c>
    </row>
    <row r="3000" spans="1:33" x14ac:dyDescent="0.3">
      <c r="A3000" t="s">
        <v>4900</v>
      </c>
      <c r="B3000" t="s">
        <v>7705</v>
      </c>
      <c r="C3000" t="s">
        <v>7304</v>
      </c>
      <c r="D3000" t="s">
        <v>65</v>
      </c>
      <c r="E3000" t="s">
        <v>39</v>
      </c>
      <c r="F3000" t="s">
        <v>20482</v>
      </c>
      <c r="G3000">
        <v>42.693624999999997</v>
      </c>
      <c r="H3000">
        <v>-72.915785</v>
      </c>
      <c r="I3000" t="s">
        <v>20483</v>
      </c>
      <c r="J3000" t="s">
        <v>793</v>
      </c>
      <c r="K3000" t="s">
        <v>7223</v>
      </c>
      <c r="L3000" t="s">
        <v>7224</v>
      </c>
      <c r="M3000">
        <v>9671</v>
      </c>
      <c r="N3000" t="s">
        <v>2359</v>
      </c>
      <c r="O3000" t="s">
        <v>7155</v>
      </c>
      <c r="P3000" t="s">
        <v>7391</v>
      </c>
      <c r="Q3000">
        <v>15</v>
      </c>
      <c r="R3000" t="s">
        <v>7260</v>
      </c>
      <c r="S3000" t="s">
        <v>35</v>
      </c>
      <c r="T3000" t="s">
        <v>230</v>
      </c>
      <c r="U3000" t="s">
        <v>7225</v>
      </c>
      <c r="V3000" t="s">
        <v>7248</v>
      </c>
      <c r="W3000">
        <v>22</v>
      </c>
      <c r="X3000" t="s">
        <v>7157</v>
      </c>
      <c r="Y3000" t="s">
        <v>20484</v>
      </c>
      <c r="Z3000" t="s">
        <v>60</v>
      </c>
      <c r="AA3000" t="s">
        <v>7191</v>
      </c>
      <c r="AB3000" t="s">
        <v>7178</v>
      </c>
      <c r="AC3000" t="s">
        <v>7394</v>
      </c>
      <c r="AD3000">
        <v>4</v>
      </c>
      <c r="AE3000" t="s">
        <v>20485</v>
      </c>
      <c r="AF3000" t="s">
        <v>7254</v>
      </c>
      <c r="AG3000" t="s">
        <v>20486</v>
      </c>
    </row>
    <row r="3001" spans="1:33" x14ac:dyDescent="0.3">
      <c r="A3001" t="s">
        <v>4901</v>
      </c>
      <c r="B3001" t="s">
        <v>338</v>
      </c>
      <c r="C3001" t="s">
        <v>8053</v>
      </c>
      <c r="D3001" t="s">
        <v>92</v>
      </c>
      <c r="E3001" t="s">
        <v>23</v>
      </c>
      <c r="F3001" t="s">
        <v>20487</v>
      </c>
      <c r="G3001">
        <v>35.176310999999998</v>
      </c>
      <c r="H3001">
        <v>-120.93058600000001</v>
      </c>
      <c r="I3001" t="s">
        <v>20488</v>
      </c>
      <c r="J3001" t="s">
        <v>718</v>
      </c>
      <c r="K3001" t="s">
        <v>7334</v>
      </c>
      <c r="L3001" t="s">
        <v>7382</v>
      </c>
      <c r="M3001">
        <v>2860</v>
      </c>
      <c r="N3001" t="s">
        <v>2602</v>
      </c>
      <c r="O3001" t="s">
        <v>7186</v>
      </c>
      <c r="P3001" t="s">
        <v>7326</v>
      </c>
      <c r="Q3001">
        <v>64</v>
      </c>
      <c r="R3001" t="s">
        <v>7278</v>
      </c>
      <c r="S3001" t="s">
        <v>107</v>
      </c>
      <c r="T3001" t="s">
        <v>108</v>
      </c>
      <c r="U3001" t="s">
        <v>7450</v>
      </c>
      <c r="V3001" t="s">
        <v>7156</v>
      </c>
      <c r="X3001" t="s">
        <v>59</v>
      </c>
      <c r="Y3001" t="s">
        <v>20489</v>
      </c>
      <c r="Z3001" t="s">
        <v>7318</v>
      </c>
      <c r="AA3001" t="s">
        <v>7393</v>
      </c>
      <c r="AB3001" t="s">
        <v>98</v>
      </c>
      <c r="AC3001" t="s">
        <v>29</v>
      </c>
      <c r="AD3001">
        <v>5</v>
      </c>
      <c r="AE3001" t="s">
        <v>20490</v>
      </c>
      <c r="AF3001" t="s">
        <v>7403</v>
      </c>
      <c r="AG3001" t="s">
        <v>20491</v>
      </c>
    </row>
    <row r="3002" spans="1:33" x14ac:dyDescent="0.3">
      <c r="A3002" t="s">
        <v>4902</v>
      </c>
      <c r="B3002" t="s">
        <v>8338</v>
      </c>
      <c r="C3002" t="s">
        <v>342</v>
      </c>
      <c r="D3002" t="s">
        <v>88</v>
      </c>
      <c r="E3002" t="s">
        <v>78</v>
      </c>
      <c r="F3002" t="s">
        <v>20492</v>
      </c>
      <c r="G3002">
        <v>30.49278</v>
      </c>
      <c r="H3002">
        <v>-99.971208000000004</v>
      </c>
      <c r="I3002" t="s">
        <v>20493</v>
      </c>
      <c r="J3002" t="s">
        <v>730</v>
      </c>
      <c r="K3002" t="s">
        <v>7246</v>
      </c>
      <c r="L3002" t="s">
        <v>7224</v>
      </c>
      <c r="M3002">
        <v>2577</v>
      </c>
      <c r="N3002" t="s">
        <v>4206</v>
      </c>
      <c r="O3002" t="s">
        <v>7223</v>
      </c>
      <c r="P3002" t="s">
        <v>7391</v>
      </c>
      <c r="Q3002">
        <v>58</v>
      </c>
      <c r="R3002" t="s">
        <v>7260</v>
      </c>
      <c r="S3002" t="s">
        <v>7215</v>
      </c>
      <c r="T3002" t="s">
        <v>200</v>
      </c>
      <c r="U3002" t="s">
        <v>7200</v>
      </c>
      <c r="V3002" t="s">
        <v>7189</v>
      </c>
      <c r="X3002" t="s">
        <v>7161</v>
      </c>
      <c r="Y3002" t="s">
        <v>7178</v>
      </c>
      <c r="Z3002" t="s">
        <v>116</v>
      </c>
      <c r="AA3002" t="s">
        <v>52</v>
      </c>
      <c r="AB3002" t="s">
        <v>7336</v>
      </c>
      <c r="AC3002" t="s">
        <v>7230</v>
      </c>
      <c r="AE3002" t="s">
        <v>20494</v>
      </c>
      <c r="AF3002" t="s">
        <v>7165</v>
      </c>
      <c r="AG3002" t="s">
        <v>20495</v>
      </c>
    </row>
    <row r="3003" spans="1:33" x14ac:dyDescent="0.3">
      <c r="A3003" t="s">
        <v>4903</v>
      </c>
      <c r="B3003" t="s">
        <v>7408</v>
      </c>
      <c r="C3003" t="s">
        <v>7558</v>
      </c>
      <c r="D3003" t="s">
        <v>65</v>
      </c>
      <c r="E3003" t="s">
        <v>72</v>
      </c>
      <c r="F3003" t="s">
        <v>20496</v>
      </c>
      <c r="G3003">
        <v>37.425776999999997</v>
      </c>
      <c r="H3003">
        <v>-90.901565000000005</v>
      </c>
      <c r="I3003" t="s">
        <v>20497</v>
      </c>
      <c r="J3003" t="s">
        <v>40</v>
      </c>
      <c r="K3003" t="s">
        <v>7450</v>
      </c>
      <c r="L3003" t="s">
        <v>7482</v>
      </c>
      <c r="M3003">
        <v>7357</v>
      </c>
      <c r="N3003" t="s">
        <v>2008</v>
      </c>
      <c r="O3003" t="s">
        <v>7171</v>
      </c>
      <c r="P3003" t="s">
        <v>7172</v>
      </c>
      <c r="Q3003">
        <v>61</v>
      </c>
      <c r="R3003" t="s">
        <v>43</v>
      </c>
      <c r="S3003" t="s">
        <v>7158</v>
      </c>
      <c r="T3003" t="s">
        <v>2261</v>
      </c>
      <c r="U3003" t="s">
        <v>7361</v>
      </c>
      <c r="V3003" t="s">
        <v>7213</v>
      </c>
      <c r="W3003">
        <v>13</v>
      </c>
      <c r="X3003" t="s">
        <v>7214</v>
      </c>
      <c r="Y3003" t="s">
        <v>7164</v>
      </c>
      <c r="Z3003" t="s">
        <v>70</v>
      </c>
      <c r="AA3003" t="s">
        <v>7344</v>
      </c>
      <c r="AB3003" t="s">
        <v>7293</v>
      </c>
      <c r="AC3003" t="s">
        <v>7394</v>
      </c>
      <c r="AE3003" t="s">
        <v>20498</v>
      </c>
      <c r="AF3003" t="s">
        <v>7164</v>
      </c>
      <c r="AG3003" t="s">
        <v>20499</v>
      </c>
    </row>
    <row r="3004" spans="1:33" x14ac:dyDescent="0.3">
      <c r="A3004" t="s">
        <v>4904</v>
      </c>
      <c r="B3004" t="s">
        <v>7465</v>
      </c>
      <c r="C3004" t="s">
        <v>7815</v>
      </c>
      <c r="D3004" t="s">
        <v>88</v>
      </c>
      <c r="E3004" t="s">
        <v>39</v>
      </c>
      <c r="F3004" t="s">
        <v>20500</v>
      </c>
      <c r="G3004">
        <v>42.023626999999998</v>
      </c>
      <c r="H3004">
        <v>-98.339994000000004</v>
      </c>
      <c r="I3004" t="s">
        <v>20501</v>
      </c>
      <c r="J3004" t="s">
        <v>927</v>
      </c>
      <c r="K3004" t="s">
        <v>7171</v>
      </c>
      <c r="L3004" t="s">
        <v>7248</v>
      </c>
      <c r="M3004">
        <v>6171</v>
      </c>
      <c r="N3004" t="s">
        <v>4905</v>
      </c>
      <c r="O3004" t="s">
        <v>7246</v>
      </c>
      <c r="P3004" t="s">
        <v>7201</v>
      </c>
      <c r="Q3004">
        <v>65</v>
      </c>
      <c r="R3004" t="s">
        <v>7214</v>
      </c>
      <c r="S3004" t="s">
        <v>7178</v>
      </c>
      <c r="T3004" t="s">
        <v>1774</v>
      </c>
      <c r="U3004" t="s">
        <v>7153</v>
      </c>
      <c r="V3004" t="s">
        <v>7226</v>
      </c>
      <c r="W3004">
        <v>20</v>
      </c>
      <c r="X3004" t="s">
        <v>7161</v>
      </c>
      <c r="Y3004" t="s">
        <v>20502</v>
      </c>
      <c r="Z3004" t="s">
        <v>7607</v>
      </c>
      <c r="AA3004" t="s">
        <v>7228</v>
      </c>
      <c r="AB3004" t="s">
        <v>7336</v>
      </c>
      <c r="AC3004" t="s">
        <v>7193</v>
      </c>
      <c r="AD3004">
        <v>3</v>
      </c>
      <c r="AE3004" t="s">
        <v>20503</v>
      </c>
      <c r="AF3004" t="s">
        <v>7191</v>
      </c>
      <c r="AG3004" t="s">
        <v>20504</v>
      </c>
    </row>
    <row r="3005" spans="1:33" x14ac:dyDescent="0.3">
      <c r="A3005" t="s">
        <v>4906</v>
      </c>
      <c r="B3005" t="s">
        <v>7992</v>
      </c>
      <c r="C3005" t="s">
        <v>258</v>
      </c>
      <c r="D3005" t="s">
        <v>77</v>
      </c>
      <c r="E3005" t="s">
        <v>93</v>
      </c>
      <c r="F3005" t="s">
        <v>20505</v>
      </c>
      <c r="G3005">
        <v>44.952447999999997</v>
      </c>
      <c r="H3005">
        <v>-102.153201</v>
      </c>
      <c r="I3005" t="s">
        <v>20506</v>
      </c>
      <c r="J3005" t="s">
        <v>812</v>
      </c>
      <c r="K3005" t="s">
        <v>7238</v>
      </c>
      <c r="L3005" t="s">
        <v>7189</v>
      </c>
      <c r="M3005">
        <v>3470</v>
      </c>
      <c r="N3005" t="s">
        <v>1838</v>
      </c>
      <c r="O3005" t="s">
        <v>7249</v>
      </c>
      <c r="P3005" t="s">
        <v>7201</v>
      </c>
      <c r="Q3005">
        <v>51</v>
      </c>
      <c r="R3005" t="s">
        <v>7157</v>
      </c>
      <c r="S3005" t="s">
        <v>85</v>
      </c>
      <c r="T3005" t="s">
        <v>4001</v>
      </c>
      <c r="U3005" t="s">
        <v>7222</v>
      </c>
      <c r="V3005" t="s">
        <v>7188</v>
      </c>
      <c r="W3005">
        <v>151</v>
      </c>
      <c r="X3005" t="s">
        <v>7157</v>
      </c>
      <c r="Y3005" t="s">
        <v>20507</v>
      </c>
      <c r="Z3005" t="s">
        <v>7318</v>
      </c>
      <c r="AA3005" t="s">
        <v>7164</v>
      </c>
      <c r="AB3005" t="s">
        <v>28</v>
      </c>
      <c r="AC3005" t="s">
        <v>155</v>
      </c>
      <c r="AD3005">
        <v>3</v>
      </c>
      <c r="AE3005" t="s">
        <v>7164</v>
      </c>
      <c r="AF3005" t="s">
        <v>7180</v>
      </c>
      <c r="AG3005" t="s">
        <v>20508</v>
      </c>
    </row>
    <row r="3006" spans="1:33" x14ac:dyDescent="0.3">
      <c r="A3006" t="s">
        <v>4907</v>
      </c>
      <c r="B3006" t="s">
        <v>306</v>
      </c>
      <c r="C3006" t="s">
        <v>20509</v>
      </c>
      <c r="D3006" t="s">
        <v>88</v>
      </c>
      <c r="E3006" t="s">
        <v>112</v>
      </c>
      <c r="F3006" t="s">
        <v>20510</v>
      </c>
      <c r="H3006">
        <v>-84.873250999999996</v>
      </c>
      <c r="I3006" t="s">
        <v>20511</v>
      </c>
      <c r="J3006" t="s">
        <v>528</v>
      </c>
      <c r="K3006" t="s">
        <v>7174</v>
      </c>
      <c r="L3006" t="s">
        <v>7160</v>
      </c>
      <c r="M3006">
        <v>4934</v>
      </c>
      <c r="N3006" t="s">
        <v>434</v>
      </c>
      <c r="O3006" t="s">
        <v>7186</v>
      </c>
      <c r="P3006" t="s">
        <v>7308</v>
      </c>
      <c r="R3006" t="s">
        <v>7164</v>
      </c>
      <c r="S3006" t="s">
        <v>7279</v>
      </c>
      <c r="T3006" t="s">
        <v>1079</v>
      </c>
      <c r="U3006" t="s">
        <v>7200</v>
      </c>
      <c r="V3006" t="s">
        <v>7326</v>
      </c>
      <c r="W3006">
        <v>-74</v>
      </c>
      <c r="X3006" t="s">
        <v>7161</v>
      </c>
      <c r="Y3006" t="s">
        <v>20512</v>
      </c>
      <c r="Z3006" t="s">
        <v>7164</v>
      </c>
      <c r="AA3006" t="s">
        <v>109</v>
      </c>
      <c r="AB3006" t="s">
        <v>7192</v>
      </c>
      <c r="AC3006" t="s">
        <v>7193</v>
      </c>
      <c r="AD3006">
        <v>2</v>
      </c>
      <c r="AE3006" t="s">
        <v>20513</v>
      </c>
      <c r="AF3006" t="s">
        <v>7164</v>
      </c>
      <c r="AG3006" t="s">
        <v>20514</v>
      </c>
    </row>
    <row r="3007" spans="1:33" x14ac:dyDescent="0.3">
      <c r="A3007" t="s">
        <v>4908</v>
      </c>
      <c r="B3007" t="s">
        <v>8116</v>
      </c>
      <c r="C3007" t="s">
        <v>7801</v>
      </c>
      <c r="D3007" t="s">
        <v>38</v>
      </c>
      <c r="E3007" t="s">
        <v>78</v>
      </c>
      <c r="F3007" t="s">
        <v>20515</v>
      </c>
      <c r="G3007">
        <v>35.888148999999999</v>
      </c>
      <c r="H3007">
        <v>-109.688631</v>
      </c>
      <c r="I3007" t="s">
        <v>20516</v>
      </c>
      <c r="J3007" t="s">
        <v>579</v>
      </c>
      <c r="K3007" t="s">
        <v>7334</v>
      </c>
      <c r="L3007" t="s">
        <v>7348</v>
      </c>
      <c r="M3007">
        <v>9764</v>
      </c>
      <c r="N3007" t="s">
        <v>632</v>
      </c>
      <c r="O3007" t="s">
        <v>7238</v>
      </c>
      <c r="P3007" t="s">
        <v>7276</v>
      </c>
      <c r="Q3007">
        <v>30</v>
      </c>
      <c r="R3007" t="s">
        <v>7164</v>
      </c>
      <c r="S3007" t="s">
        <v>85</v>
      </c>
      <c r="T3007" t="s">
        <v>1171</v>
      </c>
      <c r="U3007" t="s">
        <v>7481</v>
      </c>
      <c r="V3007" t="s">
        <v>7482</v>
      </c>
      <c r="X3007" t="s">
        <v>7237</v>
      </c>
      <c r="Y3007" t="s">
        <v>20517</v>
      </c>
      <c r="Z3007" t="s">
        <v>7607</v>
      </c>
      <c r="AA3007" t="s">
        <v>7163</v>
      </c>
      <c r="AB3007" t="s">
        <v>7271</v>
      </c>
      <c r="AC3007" t="s">
        <v>62</v>
      </c>
      <c r="AD3007">
        <v>4</v>
      </c>
      <c r="AE3007" t="s">
        <v>20518</v>
      </c>
      <c r="AF3007" t="s">
        <v>7180</v>
      </c>
      <c r="AG3007" t="s">
        <v>20519</v>
      </c>
    </row>
    <row r="3008" spans="1:33" x14ac:dyDescent="0.3">
      <c r="A3008" t="s">
        <v>4909</v>
      </c>
      <c r="B3008" t="s">
        <v>8418</v>
      </c>
      <c r="C3008" t="s">
        <v>8288</v>
      </c>
      <c r="D3008" t="s">
        <v>65</v>
      </c>
      <c r="E3008" t="s">
        <v>112</v>
      </c>
      <c r="F3008" t="s">
        <v>20520</v>
      </c>
      <c r="G3008">
        <v>29.191668</v>
      </c>
      <c r="H3008">
        <v>-119.448796</v>
      </c>
      <c r="I3008" t="s">
        <v>20521</v>
      </c>
      <c r="J3008" t="s">
        <v>79</v>
      </c>
      <c r="K3008" t="s">
        <v>7449</v>
      </c>
      <c r="L3008" t="s">
        <v>7276</v>
      </c>
      <c r="M3008">
        <v>6760</v>
      </c>
      <c r="N3008" t="s">
        <v>7164</v>
      </c>
      <c r="O3008" t="s">
        <v>7164</v>
      </c>
      <c r="P3008" t="s">
        <v>7164</v>
      </c>
      <c r="R3008" t="s">
        <v>7164</v>
      </c>
      <c r="S3008" t="s">
        <v>7164</v>
      </c>
      <c r="T3008" t="s">
        <v>3094</v>
      </c>
      <c r="U3008" t="s">
        <v>7238</v>
      </c>
      <c r="V3008" t="s">
        <v>7154</v>
      </c>
      <c r="W3008">
        <v>84</v>
      </c>
      <c r="X3008" t="s">
        <v>7178</v>
      </c>
      <c r="Y3008" t="s">
        <v>20522</v>
      </c>
      <c r="Z3008" t="s">
        <v>7251</v>
      </c>
      <c r="AA3008" t="s">
        <v>7217</v>
      </c>
      <c r="AB3008" t="s">
        <v>7178</v>
      </c>
      <c r="AC3008" t="s">
        <v>270</v>
      </c>
      <c r="AD3008">
        <v>2</v>
      </c>
      <c r="AE3008" t="s">
        <v>20523</v>
      </c>
      <c r="AF3008" t="s">
        <v>7195</v>
      </c>
      <c r="AG3008" t="s">
        <v>20524</v>
      </c>
    </row>
    <row r="3009" spans="1:33" x14ac:dyDescent="0.3">
      <c r="A3009" t="s">
        <v>4910</v>
      </c>
      <c r="B3009" t="s">
        <v>7581</v>
      </c>
      <c r="C3009" t="s">
        <v>7358</v>
      </c>
      <c r="D3009" t="s">
        <v>92</v>
      </c>
      <c r="E3009" t="s">
        <v>78</v>
      </c>
      <c r="F3009" t="s">
        <v>20525</v>
      </c>
      <c r="G3009">
        <v>31.883704000000002</v>
      </c>
      <c r="H3009">
        <v>-101.809366</v>
      </c>
      <c r="I3009" t="s">
        <v>20526</v>
      </c>
      <c r="J3009" t="s">
        <v>1975</v>
      </c>
      <c r="K3009" t="s">
        <v>7186</v>
      </c>
      <c r="L3009" t="s">
        <v>7354</v>
      </c>
      <c r="M3009">
        <v>9331</v>
      </c>
      <c r="N3009" t="s">
        <v>3172</v>
      </c>
      <c r="O3009" t="s">
        <v>7288</v>
      </c>
      <c r="P3009" t="s">
        <v>7333</v>
      </c>
      <c r="Q3009">
        <v>64</v>
      </c>
      <c r="R3009" t="s">
        <v>34</v>
      </c>
      <c r="S3009" t="s">
        <v>107</v>
      </c>
      <c r="T3009" t="s">
        <v>904</v>
      </c>
      <c r="U3009" t="s">
        <v>7371</v>
      </c>
      <c r="V3009" t="s">
        <v>7308</v>
      </c>
      <c r="W3009">
        <v>89</v>
      </c>
      <c r="X3009" t="s">
        <v>7157</v>
      </c>
      <c r="Y3009" t="s">
        <v>20527</v>
      </c>
      <c r="Z3009" t="s">
        <v>7178</v>
      </c>
      <c r="AA3009" t="s">
        <v>7191</v>
      </c>
      <c r="AB3009" t="s">
        <v>98</v>
      </c>
      <c r="AC3009" t="s">
        <v>7328</v>
      </c>
      <c r="AD3009">
        <v>5</v>
      </c>
      <c r="AE3009" t="s">
        <v>20528</v>
      </c>
      <c r="AF3009" t="s">
        <v>110</v>
      </c>
      <c r="AG3009" t="s">
        <v>20529</v>
      </c>
    </row>
    <row r="3010" spans="1:33" x14ac:dyDescent="0.3">
      <c r="A3010" t="s">
        <v>4911</v>
      </c>
      <c r="B3010" t="s">
        <v>8185</v>
      </c>
      <c r="C3010" t="s">
        <v>180</v>
      </c>
      <c r="D3010" t="s">
        <v>77</v>
      </c>
      <c r="E3010" t="s">
        <v>66</v>
      </c>
      <c r="F3010" t="s">
        <v>20530</v>
      </c>
      <c r="G3010">
        <v>32.037210000000002</v>
      </c>
      <c r="H3010">
        <v>-76.119465000000005</v>
      </c>
      <c r="I3010" t="s">
        <v>20531</v>
      </c>
      <c r="J3010" t="s">
        <v>480</v>
      </c>
      <c r="K3010" t="s">
        <v>7249</v>
      </c>
      <c r="L3010" t="s">
        <v>7333</v>
      </c>
      <c r="M3010">
        <v>8150</v>
      </c>
      <c r="N3010" t="s">
        <v>928</v>
      </c>
      <c r="O3010" t="s">
        <v>7171</v>
      </c>
      <c r="P3010" t="s">
        <v>7276</v>
      </c>
      <c r="Q3010">
        <v>41</v>
      </c>
      <c r="R3010" t="s">
        <v>43</v>
      </c>
      <c r="S3010" t="s">
        <v>41</v>
      </c>
      <c r="T3010" t="s">
        <v>7164</v>
      </c>
      <c r="U3010" t="s">
        <v>7164</v>
      </c>
      <c r="V3010" t="s">
        <v>7164</v>
      </c>
      <c r="X3010" t="s">
        <v>7164</v>
      </c>
      <c r="Y3010" t="s">
        <v>7164</v>
      </c>
      <c r="Z3010" t="s">
        <v>70</v>
      </c>
      <c r="AA3010" t="s">
        <v>7164</v>
      </c>
      <c r="AB3010" t="s">
        <v>7293</v>
      </c>
      <c r="AC3010" t="s">
        <v>7394</v>
      </c>
      <c r="AD3010">
        <v>5</v>
      </c>
      <c r="AE3010" t="s">
        <v>20532</v>
      </c>
      <c r="AF3010" t="s">
        <v>7385</v>
      </c>
      <c r="AG3010" t="s">
        <v>7164</v>
      </c>
    </row>
    <row r="3011" spans="1:33" x14ac:dyDescent="0.3">
      <c r="A3011" t="s">
        <v>1392</v>
      </c>
      <c r="B3011" t="s">
        <v>7338</v>
      </c>
      <c r="C3011" t="s">
        <v>7243</v>
      </c>
      <c r="D3011" t="s">
        <v>88</v>
      </c>
      <c r="E3011" t="s">
        <v>186</v>
      </c>
      <c r="F3011" t="s">
        <v>9461</v>
      </c>
      <c r="G3011">
        <v>45.130718000000002</v>
      </c>
      <c r="H3011">
        <v>-115.31407900000001</v>
      </c>
      <c r="I3011" t="s">
        <v>9462</v>
      </c>
      <c r="J3011" t="s">
        <v>355</v>
      </c>
      <c r="K3011" t="s">
        <v>7223</v>
      </c>
      <c r="L3011" t="s">
        <v>7333</v>
      </c>
      <c r="M3011">
        <v>9597</v>
      </c>
      <c r="N3011" t="s">
        <v>785</v>
      </c>
      <c r="O3011" t="s">
        <v>7202</v>
      </c>
      <c r="P3011" t="s">
        <v>41</v>
      </c>
      <c r="Q3011">
        <v>41</v>
      </c>
      <c r="R3011" t="s">
        <v>7178</v>
      </c>
      <c r="S3011" t="s">
        <v>41</v>
      </c>
      <c r="T3011" t="s">
        <v>368</v>
      </c>
      <c r="U3011" t="s">
        <v>7156</v>
      </c>
      <c r="V3011" t="s">
        <v>7201</v>
      </c>
      <c r="W3011">
        <v>66</v>
      </c>
      <c r="X3011" t="s">
        <v>7164</v>
      </c>
      <c r="Y3011" t="s">
        <v>9463</v>
      </c>
      <c r="Z3011" t="s">
        <v>7251</v>
      </c>
      <c r="AA3011" t="s">
        <v>7228</v>
      </c>
      <c r="AB3011" t="s">
        <v>98</v>
      </c>
      <c r="AC3011" t="s">
        <v>7164</v>
      </c>
      <c r="AD3011">
        <v>4</v>
      </c>
      <c r="AE3011" t="s">
        <v>9464</v>
      </c>
      <c r="AF3011" t="s">
        <v>7385</v>
      </c>
      <c r="AG3011" t="s">
        <v>7164</v>
      </c>
    </row>
    <row r="3012" spans="1:33" x14ac:dyDescent="0.3">
      <c r="A3012" t="s">
        <v>4912</v>
      </c>
      <c r="B3012" t="s">
        <v>7367</v>
      </c>
      <c r="C3012" t="s">
        <v>233</v>
      </c>
      <c r="D3012" t="s">
        <v>38</v>
      </c>
      <c r="E3012" t="s">
        <v>93</v>
      </c>
      <c r="F3012" t="s">
        <v>20533</v>
      </c>
      <c r="G3012">
        <v>41.679965000000003</v>
      </c>
      <c r="H3012">
        <v>-107.338874</v>
      </c>
      <c r="I3012" t="s">
        <v>20534</v>
      </c>
      <c r="J3012" t="s">
        <v>706</v>
      </c>
      <c r="K3012" t="s">
        <v>7186</v>
      </c>
      <c r="L3012" t="s">
        <v>7224</v>
      </c>
      <c r="M3012">
        <v>6968</v>
      </c>
      <c r="N3012" t="s">
        <v>356</v>
      </c>
      <c r="O3012" t="s">
        <v>7155</v>
      </c>
      <c r="P3012" t="s">
        <v>7348</v>
      </c>
      <c r="Q3012">
        <v>39</v>
      </c>
      <c r="R3012" t="s">
        <v>7299</v>
      </c>
      <c r="S3012" t="s">
        <v>85</v>
      </c>
      <c r="T3012" t="s">
        <v>1706</v>
      </c>
      <c r="U3012" t="s">
        <v>7236</v>
      </c>
      <c r="V3012" t="s">
        <v>7175</v>
      </c>
      <c r="W3012">
        <v>44</v>
      </c>
      <c r="X3012" t="s">
        <v>43</v>
      </c>
      <c r="Y3012" t="s">
        <v>20535</v>
      </c>
      <c r="Z3012" t="s">
        <v>70</v>
      </c>
      <c r="AA3012" t="s">
        <v>7163</v>
      </c>
      <c r="AB3012" t="s">
        <v>7164</v>
      </c>
      <c r="AC3012" t="s">
        <v>62</v>
      </c>
      <c r="AD3012">
        <v>4</v>
      </c>
      <c r="AE3012" t="s">
        <v>20536</v>
      </c>
      <c r="AF3012" t="s">
        <v>7180</v>
      </c>
      <c r="AG3012" t="s">
        <v>20537</v>
      </c>
    </row>
    <row r="3013" spans="1:33" x14ac:dyDescent="0.3">
      <c r="A3013" t="s">
        <v>4913</v>
      </c>
      <c r="B3013" t="s">
        <v>8155</v>
      </c>
      <c r="C3013" t="s">
        <v>7754</v>
      </c>
      <c r="D3013" t="s">
        <v>92</v>
      </c>
      <c r="E3013" t="s">
        <v>39</v>
      </c>
      <c r="F3013" t="s">
        <v>20538</v>
      </c>
      <c r="G3013">
        <v>26.519030999999998</v>
      </c>
      <c r="H3013">
        <v>-102.53335800000001</v>
      </c>
      <c r="I3013" t="s">
        <v>20539</v>
      </c>
      <c r="J3013" t="s">
        <v>459</v>
      </c>
      <c r="K3013" t="s">
        <v>7342</v>
      </c>
      <c r="L3013" t="s">
        <v>7248</v>
      </c>
      <c r="M3013">
        <v>9809</v>
      </c>
      <c r="N3013" t="s">
        <v>914</v>
      </c>
      <c r="O3013" t="s">
        <v>7223</v>
      </c>
      <c r="P3013" t="s">
        <v>7172</v>
      </c>
      <c r="Q3013">
        <v>-15</v>
      </c>
      <c r="R3013" t="s">
        <v>7178</v>
      </c>
      <c r="S3013" t="s">
        <v>35</v>
      </c>
      <c r="T3013" t="s">
        <v>1379</v>
      </c>
      <c r="U3013" t="s">
        <v>7159</v>
      </c>
      <c r="V3013" t="s">
        <v>7276</v>
      </c>
      <c r="W3013">
        <v>87</v>
      </c>
      <c r="X3013" t="s">
        <v>7237</v>
      </c>
      <c r="Y3013" t="s">
        <v>20540</v>
      </c>
      <c r="Z3013" t="s">
        <v>70</v>
      </c>
      <c r="AA3013" t="s">
        <v>52</v>
      </c>
      <c r="AB3013" t="s">
        <v>7164</v>
      </c>
      <c r="AC3013" t="s">
        <v>7364</v>
      </c>
      <c r="AD3013">
        <v>1</v>
      </c>
      <c r="AE3013" t="s">
        <v>20541</v>
      </c>
      <c r="AF3013" t="s">
        <v>110</v>
      </c>
      <c r="AG3013" t="s">
        <v>20542</v>
      </c>
    </row>
    <row r="3014" spans="1:33" x14ac:dyDescent="0.3">
      <c r="A3014" t="s">
        <v>4914</v>
      </c>
      <c r="B3014" t="s">
        <v>7167</v>
      </c>
      <c r="C3014" t="s">
        <v>342</v>
      </c>
      <c r="D3014" t="s">
        <v>38</v>
      </c>
      <c r="E3014" t="s">
        <v>72</v>
      </c>
      <c r="F3014" t="s">
        <v>20543</v>
      </c>
      <c r="G3014">
        <v>37.333612000000002</v>
      </c>
      <c r="H3014">
        <v>-112.51561599999999</v>
      </c>
      <c r="I3014" t="s">
        <v>20544</v>
      </c>
      <c r="J3014" t="s">
        <v>142</v>
      </c>
      <c r="K3014" t="s">
        <v>7481</v>
      </c>
      <c r="L3014" t="s">
        <v>7175</v>
      </c>
      <c r="M3014">
        <v>7879</v>
      </c>
      <c r="N3014" t="s">
        <v>1696</v>
      </c>
      <c r="O3014" t="s">
        <v>7249</v>
      </c>
      <c r="P3014" t="s">
        <v>7348</v>
      </c>
      <c r="Q3014">
        <v>68</v>
      </c>
      <c r="R3014" t="s">
        <v>7157</v>
      </c>
      <c r="S3014" t="s">
        <v>7178</v>
      </c>
      <c r="T3014" t="s">
        <v>322</v>
      </c>
      <c r="U3014" t="s">
        <v>7334</v>
      </c>
      <c r="V3014" t="s">
        <v>7188</v>
      </c>
      <c r="W3014">
        <v>64</v>
      </c>
      <c r="X3014" t="s">
        <v>7373</v>
      </c>
      <c r="Y3014" t="s">
        <v>20545</v>
      </c>
      <c r="Z3014" t="s">
        <v>7607</v>
      </c>
      <c r="AA3014" t="s">
        <v>7311</v>
      </c>
      <c r="AB3014" t="s">
        <v>61</v>
      </c>
      <c r="AC3014" t="s">
        <v>7364</v>
      </c>
      <c r="AD3014">
        <v>1</v>
      </c>
      <c r="AE3014" t="s">
        <v>20546</v>
      </c>
      <c r="AF3014" t="s">
        <v>7385</v>
      </c>
      <c r="AG3014" t="s">
        <v>20547</v>
      </c>
    </row>
    <row r="3015" spans="1:33" x14ac:dyDescent="0.3">
      <c r="A3015" t="s">
        <v>4915</v>
      </c>
      <c r="B3015" t="s">
        <v>263</v>
      </c>
      <c r="C3015" t="s">
        <v>7304</v>
      </c>
      <c r="D3015" t="s">
        <v>65</v>
      </c>
      <c r="E3015" t="s">
        <v>78</v>
      </c>
      <c r="F3015" t="s">
        <v>20548</v>
      </c>
      <c r="H3015">
        <v>-77.449314000000001</v>
      </c>
      <c r="I3015" t="s">
        <v>20549</v>
      </c>
      <c r="J3015" t="s">
        <v>282</v>
      </c>
      <c r="K3015" t="s">
        <v>7156</v>
      </c>
      <c r="L3015" t="s">
        <v>7382</v>
      </c>
      <c r="M3015">
        <v>4809</v>
      </c>
      <c r="N3015" t="s">
        <v>1947</v>
      </c>
      <c r="O3015" t="s">
        <v>7236</v>
      </c>
      <c r="P3015" t="s">
        <v>7268</v>
      </c>
      <c r="Q3015">
        <v>30</v>
      </c>
      <c r="R3015" t="s">
        <v>7237</v>
      </c>
      <c r="S3015" t="s">
        <v>7164</v>
      </c>
      <c r="T3015" t="s">
        <v>3481</v>
      </c>
      <c r="U3015" t="s">
        <v>7222</v>
      </c>
      <c r="V3015" t="s">
        <v>41</v>
      </c>
      <c r="W3015">
        <v>30</v>
      </c>
      <c r="X3015" t="s">
        <v>7157</v>
      </c>
      <c r="Y3015" t="s">
        <v>20550</v>
      </c>
      <c r="Z3015" t="s">
        <v>7383</v>
      </c>
      <c r="AA3015" t="s">
        <v>52</v>
      </c>
      <c r="AB3015" t="s">
        <v>7192</v>
      </c>
      <c r="AC3015" t="s">
        <v>7394</v>
      </c>
      <c r="AD3015">
        <v>5</v>
      </c>
      <c r="AE3015" t="s">
        <v>20551</v>
      </c>
      <c r="AF3015" t="s">
        <v>7254</v>
      </c>
      <c r="AG3015" t="s">
        <v>7164</v>
      </c>
    </row>
    <row r="3016" spans="1:33" x14ac:dyDescent="0.3">
      <c r="A3016" t="s">
        <v>4916</v>
      </c>
      <c r="B3016" t="s">
        <v>7744</v>
      </c>
      <c r="C3016" t="s">
        <v>7233</v>
      </c>
      <c r="D3016" t="s">
        <v>100</v>
      </c>
      <c r="E3016" t="s">
        <v>93</v>
      </c>
      <c r="F3016" t="s">
        <v>20552</v>
      </c>
      <c r="G3016">
        <v>39.794381000000001</v>
      </c>
      <c r="H3016">
        <v>-73.140885999999995</v>
      </c>
      <c r="I3016" t="s">
        <v>7164</v>
      </c>
      <c r="J3016" t="s">
        <v>127</v>
      </c>
      <c r="K3016" t="s">
        <v>7280</v>
      </c>
      <c r="L3016" t="s">
        <v>7172</v>
      </c>
      <c r="M3016">
        <v>5676</v>
      </c>
      <c r="N3016" t="s">
        <v>7164</v>
      </c>
      <c r="O3016" t="s">
        <v>7164</v>
      </c>
      <c r="P3016" t="s">
        <v>7164</v>
      </c>
      <c r="R3016" t="s">
        <v>7164</v>
      </c>
      <c r="S3016" t="s">
        <v>7164</v>
      </c>
      <c r="T3016" t="s">
        <v>530</v>
      </c>
      <c r="U3016" t="s">
        <v>7277</v>
      </c>
      <c r="V3016" t="s">
        <v>7289</v>
      </c>
      <c r="W3016">
        <v>88</v>
      </c>
      <c r="X3016" t="s">
        <v>7237</v>
      </c>
      <c r="Y3016" t="s">
        <v>7164</v>
      </c>
      <c r="Z3016" t="s">
        <v>27</v>
      </c>
      <c r="AA3016" t="s">
        <v>7344</v>
      </c>
      <c r="AB3016" t="s">
        <v>7363</v>
      </c>
      <c r="AC3016" t="s">
        <v>62</v>
      </c>
      <c r="AD3016">
        <v>2</v>
      </c>
      <c r="AE3016" t="s">
        <v>20553</v>
      </c>
      <c r="AF3016" t="s">
        <v>7254</v>
      </c>
      <c r="AG3016" t="s">
        <v>20554</v>
      </c>
    </row>
    <row r="3017" spans="1:33" x14ac:dyDescent="0.3">
      <c r="A3017" t="s">
        <v>4917</v>
      </c>
      <c r="B3017" t="s">
        <v>7167</v>
      </c>
      <c r="C3017" t="s">
        <v>135</v>
      </c>
      <c r="D3017" t="s">
        <v>48</v>
      </c>
      <c r="E3017" t="s">
        <v>93</v>
      </c>
      <c r="F3017" t="s">
        <v>20555</v>
      </c>
      <c r="G3017">
        <v>28.342037999999999</v>
      </c>
      <c r="H3017">
        <v>-120.458741</v>
      </c>
      <c r="I3017" t="s">
        <v>7164</v>
      </c>
      <c r="J3017" t="s">
        <v>254</v>
      </c>
      <c r="K3017" t="s">
        <v>17167</v>
      </c>
      <c r="L3017" t="s">
        <v>7175</v>
      </c>
      <c r="M3017">
        <v>5615</v>
      </c>
      <c r="N3017" t="s">
        <v>2387</v>
      </c>
      <c r="O3017" t="s">
        <v>7202</v>
      </c>
      <c r="P3017" t="s">
        <v>7154</v>
      </c>
      <c r="Q3017">
        <v>36</v>
      </c>
      <c r="R3017" t="s">
        <v>7299</v>
      </c>
      <c r="S3017" t="s">
        <v>7164</v>
      </c>
      <c r="T3017" t="s">
        <v>1370</v>
      </c>
      <c r="U3017" t="s">
        <v>7259</v>
      </c>
      <c r="V3017" t="s">
        <v>7213</v>
      </c>
      <c r="W3017">
        <v>61</v>
      </c>
      <c r="X3017" t="s">
        <v>7161</v>
      </c>
      <c r="Y3017" t="s">
        <v>20556</v>
      </c>
      <c r="Z3017" t="s">
        <v>7318</v>
      </c>
      <c r="AA3017" t="s">
        <v>7163</v>
      </c>
      <c r="AB3017" t="s">
        <v>98</v>
      </c>
      <c r="AC3017" t="s">
        <v>155</v>
      </c>
      <c r="AD3017">
        <v>3</v>
      </c>
      <c r="AE3017" t="s">
        <v>20557</v>
      </c>
      <c r="AF3017" t="s">
        <v>7164</v>
      </c>
      <c r="AG3017" t="s">
        <v>7164</v>
      </c>
    </row>
    <row r="3018" spans="1:33" x14ac:dyDescent="0.3">
      <c r="A3018" t="s">
        <v>4918</v>
      </c>
      <c r="B3018" t="s">
        <v>7149</v>
      </c>
      <c r="C3018" t="s">
        <v>7233</v>
      </c>
      <c r="D3018" t="s">
        <v>38</v>
      </c>
      <c r="E3018" t="s">
        <v>112</v>
      </c>
      <c r="F3018" t="s">
        <v>20558</v>
      </c>
      <c r="G3018">
        <v>25.448834999999999</v>
      </c>
      <c r="H3018">
        <v>-95.256559999999993</v>
      </c>
      <c r="I3018" t="s">
        <v>20559</v>
      </c>
      <c r="J3018" t="s">
        <v>254</v>
      </c>
      <c r="K3018" t="s">
        <v>7450</v>
      </c>
      <c r="L3018" t="s">
        <v>7175</v>
      </c>
      <c r="M3018">
        <v>3370</v>
      </c>
      <c r="N3018" t="s">
        <v>3019</v>
      </c>
      <c r="O3018" t="s">
        <v>7186</v>
      </c>
      <c r="P3018" t="s">
        <v>7173</v>
      </c>
      <c r="Q3018">
        <v>55</v>
      </c>
      <c r="R3018" t="s">
        <v>7278</v>
      </c>
      <c r="S3018" t="s">
        <v>107</v>
      </c>
      <c r="T3018" t="s">
        <v>2100</v>
      </c>
      <c r="U3018" t="s">
        <v>7361</v>
      </c>
      <c r="V3018" t="s">
        <v>7188</v>
      </c>
      <c r="W3018">
        <v>48</v>
      </c>
      <c r="X3018" t="s">
        <v>7161</v>
      </c>
      <c r="Y3018" t="s">
        <v>20560</v>
      </c>
      <c r="Z3018" t="s">
        <v>7607</v>
      </c>
      <c r="AA3018" t="s">
        <v>7164</v>
      </c>
      <c r="AB3018" t="s">
        <v>7293</v>
      </c>
      <c r="AC3018" t="s">
        <v>7178</v>
      </c>
      <c r="AD3018">
        <v>0</v>
      </c>
      <c r="AE3018" t="s">
        <v>20561</v>
      </c>
      <c r="AF3018" t="s">
        <v>7180</v>
      </c>
      <c r="AG3018" t="s">
        <v>7164</v>
      </c>
    </row>
    <row r="3019" spans="1:33" x14ac:dyDescent="0.3">
      <c r="A3019" t="s">
        <v>4919</v>
      </c>
      <c r="B3019" t="s">
        <v>20562</v>
      </c>
      <c r="C3019" t="s">
        <v>7616</v>
      </c>
      <c r="D3019" t="s">
        <v>38</v>
      </c>
      <c r="E3019" t="s">
        <v>23</v>
      </c>
      <c r="F3019" t="s">
        <v>20563</v>
      </c>
      <c r="G3019">
        <v>41.228046999999997</v>
      </c>
      <c r="H3019">
        <v>-97.506062999999997</v>
      </c>
      <c r="I3019" t="s">
        <v>20564</v>
      </c>
      <c r="J3019" t="s">
        <v>217</v>
      </c>
      <c r="K3019" t="s">
        <v>7223</v>
      </c>
      <c r="L3019" t="s">
        <v>41</v>
      </c>
      <c r="M3019">
        <v>3054</v>
      </c>
      <c r="N3019" t="s">
        <v>7164</v>
      </c>
      <c r="O3019" t="s">
        <v>7164</v>
      </c>
      <c r="P3019" t="s">
        <v>7164</v>
      </c>
      <c r="R3019" t="s">
        <v>7164</v>
      </c>
      <c r="S3019" t="s">
        <v>7164</v>
      </c>
      <c r="T3019" t="s">
        <v>3209</v>
      </c>
      <c r="U3019" t="s">
        <v>7280</v>
      </c>
      <c r="V3019" t="s">
        <v>7175</v>
      </c>
      <c r="W3019">
        <v>46</v>
      </c>
      <c r="X3019" t="s">
        <v>7373</v>
      </c>
      <c r="Y3019" t="s">
        <v>20565</v>
      </c>
      <c r="Z3019" t="s">
        <v>7205</v>
      </c>
      <c r="AA3019" t="s">
        <v>7311</v>
      </c>
      <c r="AB3019" t="s">
        <v>53</v>
      </c>
      <c r="AC3019" t="s">
        <v>7193</v>
      </c>
      <c r="AD3019">
        <v>-5</v>
      </c>
      <c r="AE3019" t="s">
        <v>20566</v>
      </c>
      <c r="AF3019" t="s">
        <v>7207</v>
      </c>
      <c r="AG3019" t="s">
        <v>20567</v>
      </c>
    </row>
    <row r="3020" spans="1:33" x14ac:dyDescent="0.3">
      <c r="A3020" t="s">
        <v>1681</v>
      </c>
      <c r="B3020" t="s">
        <v>7529</v>
      </c>
      <c r="C3020" t="s">
        <v>7478</v>
      </c>
      <c r="D3020" t="s">
        <v>48</v>
      </c>
      <c r="E3020" t="s">
        <v>31</v>
      </c>
      <c r="F3020" t="s">
        <v>10100</v>
      </c>
      <c r="G3020">
        <v>30.973289999999999</v>
      </c>
      <c r="H3020">
        <v>-103.96363700000001</v>
      </c>
      <c r="I3020" t="s">
        <v>10101</v>
      </c>
      <c r="J3020" t="s">
        <v>212</v>
      </c>
      <c r="K3020" t="s">
        <v>10102</v>
      </c>
      <c r="L3020" t="s">
        <v>7224</v>
      </c>
      <c r="M3020">
        <v>3372</v>
      </c>
      <c r="N3020" t="s">
        <v>914</v>
      </c>
      <c r="O3020" t="s">
        <v>7381</v>
      </c>
      <c r="P3020" t="s">
        <v>7348</v>
      </c>
      <c r="Q3020">
        <v>20</v>
      </c>
      <c r="R3020" t="s">
        <v>59</v>
      </c>
      <c r="S3020" t="s">
        <v>7164</v>
      </c>
      <c r="T3020" t="s">
        <v>842</v>
      </c>
      <c r="U3020" t="s">
        <v>7481</v>
      </c>
      <c r="V3020" t="s">
        <v>7188</v>
      </c>
      <c r="X3020" t="s">
        <v>59</v>
      </c>
      <c r="Y3020" t="s">
        <v>10103</v>
      </c>
      <c r="Z3020" t="s">
        <v>7178</v>
      </c>
      <c r="AA3020" t="s">
        <v>7344</v>
      </c>
      <c r="AB3020" t="s">
        <v>28</v>
      </c>
      <c r="AC3020" t="s">
        <v>7193</v>
      </c>
      <c r="AD3020">
        <v>4</v>
      </c>
      <c r="AE3020" t="s">
        <v>10104</v>
      </c>
      <c r="AF3020" t="s">
        <v>7403</v>
      </c>
      <c r="AG3020" t="s">
        <v>10105</v>
      </c>
    </row>
    <row r="3021" spans="1:33" x14ac:dyDescent="0.3">
      <c r="A3021" t="s">
        <v>4920</v>
      </c>
      <c r="B3021" t="s">
        <v>808</v>
      </c>
      <c r="C3021" t="s">
        <v>20568</v>
      </c>
      <c r="D3021" t="s">
        <v>22</v>
      </c>
      <c r="E3021" t="s">
        <v>55</v>
      </c>
      <c r="F3021" t="s">
        <v>20569</v>
      </c>
      <c r="G3021">
        <v>33.271528000000004</v>
      </c>
      <c r="H3021">
        <v>-90.028651999999994</v>
      </c>
      <c r="I3021" t="s">
        <v>20570</v>
      </c>
      <c r="J3021" t="s">
        <v>727</v>
      </c>
      <c r="K3021" t="s">
        <v>7246</v>
      </c>
      <c r="L3021" t="s">
        <v>7201</v>
      </c>
      <c r="M3021">
        <v>9297</v>
      </c>
      <c r="N3021" t="s">
        <v>2538</v>
      </c>
      <c r="O3021" t="s">
        <v>7280</v>
      </c>
      <c r="P3021" t="s">
        <v>7172</v>
      </c>
      <c r="Q3021">
        <v>43</v>
      </c>
      <c r="R3021" t="s">
        <v>59</v>
      </c>
      <c r="S3021" t="s">
        <v>7178</v>
      </c>
      <c r="T3021" t="s">
        <v>2421</v>
      </c>
      <c r="U3021" t="s">
        <v>7159</v>
      </c>
      <c r="V3021" t="s">
        <v>7354</v>
      </c>
      <c r="W3021">
        <v>-36</v>
      </c>
      <c r="X3021" t="s">
        <v>7278</v>
      </c>
      <c r="Y3021" t="s">
        <v>20571</v>
      </c>
      <c r="Z3021" t="s">
        <v>7375</v>
      </c>
      <c r="AA3021" t="s">
        <v>139</v>
      </c>
      <c r="AB3021" t="s">
        <v>7192</v>
      </c>
      <c r="AC3021" t="s">
        <v>270</v>
      </c>
      <c r="AD3021">
        <v>1</v>
      </c>
      <c r="AE3021" t="s">
        <v>20572</v>
      </c>
      <c r="AF3021" t="s">
        <v>7164</v>
      </c>
      <c r="AG3021" t="s">
        <v>20573</v>
      </c>
    </row>
    <row r="3022" spans="1:33" x14ac:dyDescent="0.3">
      <c r="A3022" t="s">
        <v>4921</v>
      </c>
      <c r="B3022" t="s">
        <v>539</v>
      </c>
      <c r="C3022" t="s">
        <v>7660</v>
      </c>
      <c r="D3022" t="s">
        <v>92</v>
      </c>
      <c r="E3022" t="s">
        <v>72</v>
      </c>
      <c r="F3022" t="s">
        <v>20574</v>
      </c>
      <c r="G3022">
        <v>25.956918000000002</v>
      </c>
      <c r="H3022">
        <v>-90.416616000000005</v>
      </c>
      <c r="I3022" t="s">
        <v>20575</v>
      </c>
      <c r="J3022" t="s">
        <v>362</v>
      </c>
      <c r="K3022" t="s">
        <v>7277</v>
      </c>
      <c r="L3022" t="s">
        <v>7289</v>
      </c>
      <c r="M3022">
        <v>2407</v>
      </c>
      <c r="N3022" t="s">
        <v>504</v>
      </c>
      <c r="O3022" t="s">
        <v>7236</v>
      </c>
      <c r="P3022" t="s">
        <v>7248</v>
      </c>
      <c r="Q3022">
        <v>32</v>
      </c>
      <c r="R3022" t="s">
        <v>7237</v>
      </c>
      <c r="S3022" t="s">
        <v>107</v>
      </c>
      <c r="T3022" t="s">
        <v>1068</v>
      </c>
      <c r="U3022" t="s">
        <v>7381</v>
      </c>
      <c r="V3022" t="s">
        <v>7156</v>
      </c>
      <c r="W3022">
        <v>56</v>
      </c>
      <c r="X3022" t="s">
        <v>7178</v>
      </c>
      <c r="Y3022" t="s">
        <v>20576</v>
      </c>
      <c r="Z3022" t="s">
        <v>7318</v>
      </c>
      <c r="AA3022" t="s">
        <v>7262</v>
      </c>
      <c r="AB3022" t="s">
        <v>7271</v>
      </c>
      <c r="AC3022" t="s">
        <v>29</v>
      </c>
      <c r="AD3022">
        <v>2</v>
      </c>
      <c r="AE3022" t="s">
        <v>20577</v>
      </c>
      <c r="AF3022" t="s">
        <v>7385</v>
      </c>
      <c r="AG3022" t="s">
        <v>20578</v>
      </c>
    </row>
    <row r="3023" spans="1:33" x14ac:dyDescent="0.3">
      <c r="A3023" t="s">
        <v>4922</v>
      </c>
      <c r="B3023" t="s">
        <v>8902</v>
      </c>
      <c r="C3023" t="s">
        <v>258</v>
      </c>
      <c r="D3023" t="s">
        <v>77</v>
      </c>
      <c r="E3023" t="s">
        <v>78</v>
      </c>
      <c r="F3023" t="s">
        <v>20579</v>
      </c>
      <c r="G3023">
        <v>47.238852000000001</v>
      </c>
      <c r="H3023">
        <v>-86.658877000000004</v>
      </c>
      <c r="I3023" t="s">
        <v>20580</v>
      </c>
      <c r="J3023" t="s">
        <v>312</v>
      </c>
      <c r="K3023" t="s">
        <v>7381</v>
      </c>
      <c r="L3023" t="s">
        <v>7268</v>
      </c>
      <c r="M3023">
        <v>5121</v>
      </c>
      <c r="N3023" t="s">
        <v>1516</v>
      </c>
      <c r="O3023" t="s">
        <v>7307</v>
      </c>
      <c r="P3023" t="s">
        <v>7482</v>
      </c>
      <c r="Q3023">
        <v>52</v>
      </c>
      <c r="R3023" t="s">
        <v>34</v>
      </c>
      <c r="S3023" t="s">
        <v>7158</v>
      </c>
      <c r="T3023" t="s">
        <v>3723</v>
      </c>
      <c r="U3023" t="s">
        <v>7249</v>
      </c>
      <c r="V3023" t="s">
        <v>7247</v>
      </c>
      <c r="W3023">
        <v>48</v>
      </c>
      <c r="X3023" t="s">
        <v>7178</v>
      </c>
      <c r="Y3023" t="s">
        <v>20581</v>
      </c>
      <c r="Z3023" t="s">
        <v>45</v>
      </c>
      <c r="AA3023" t="s">
        <v>7292</v>
      </c>
      <c r="AB3023" t="s">
        <v>7178</v>
      </c>
      <c r="AC3023" t="s">
        <v>155</v>
      </c>
      <c r="AD3023">
        <v>5</v>
      </c>
      <c r="AE3023" t="s">
        <v>20582</v>
      </c>
      <c r="AF3023" t="s">
        <v>110</v>
      </c>
      <c r="AG3023" t="s">
        <v>20583</v>
      </c>
    </row>
    <row r="3024" spans="1:33" x14ac:dyDescent="0.3">
      <c r="A3024" t="s">
        <v>4923</v>
      </c>
      <c r="B3024" t="s">
        <v>7440</v>
      </c>
      <c r="C3024" t="s">
        <v>7441</v>
      </c>
      <c r="D3024" t="s">
        <v>88</v>
      </c>
      <c r="E3024" t="s">
        <v>55</v>
      </c>
      <c r="F3024" t="s">
        <v>20584</v>
      </c>
      <c r="G3024">
        <v>40.642777000000002</v>
      </c>
      <c r="I3024" t="s">
        <v>20585</v>
      </c>
      <c r="J3024" t="s">
        <v>67</v>
      </c>
      <c r="K3024" t="s">
        <v>7159</v>
      </c>
      <c r="L3024" t="s">
        <v>7213</v>
      </c>
      <c r="M3024">
        <v>1949</v>
      </c>
      <c r="N3024" t="s">
        <v>1282</v>
      </c>
      <c r="O3024" t="s">
        <v>7174</v>
      </c>
      <c r="P3024" t="s">
        <v>7160</v>
      </c>
      <c r="Q3024">
        <v>-22</v>
      </c>
      <c r="R3024" t="s">
        <v>7373</v>
      </c>
      <c r="S3024" t="s">
        <v>7158</v>
      </c>
      <c r="T3024" t="s">
        <v>4924</v>
      </c>
      <c r="U3024" t="s">
        <v>7155</v>
      </c>
      <c r="V3024" t="s">
        <v>7333</v>
      </c>
      <c r="W3024">
        <v>79</v>
      </c>
      <c r="X3024" t="s">
        <v>7214</v>
      </c>
      <c r="Y3024" t="s">
        <v>7178</v>
      </c>
      <c r="Z3024" t="s">
        <v>60</v>
      </c>
      <c r="AA3024" t="s">
        <v>7217</v>
      </c>
      <c r="AB3024" t="s">
        <v>7336</v>
      </c>
      <c r="AC3024" t="s">
        <v>155</v>
      </c>
      <c r="AD3024">
        <v>4</v>
      </c>
      <c r="AE3024" t="s">
        <v>7164</v>
      </c>
      <c r="AF3024" t="s">
        <v>7191</v>
      </c>
      <c r="AG3024" t="s">
        <v>7164</v>
      </c>
    </row>
    <row r="3025" spans="1:33" x14ac:dyDescent="0.3">
      <c r="A3025" t="s">
        <v>4925</v>
      </c>
      <c r="B3025" t="s">
        <v>7744</v>
      </c>
      <c r="C3025" t="s">
        <v>7397</v>
      </c>
      <c r="D3025" t="s">
        <v>100</v>
      </c>
      <c r="E3025" t="s">
        <v>78</v>
      </c>
      <c r="F3025" t="s">
        <v>20586</v>
      </c>
      <c r="G3025">
        <v>31.146417</v>
      </c>
      <c r="I3025" t="s">
        <v>20587</v>
      </c>
      <c r="J3025" t="s">
        <v>706</v>
      </c>
      <c r="K3025" t="s">
        <v>7307</v>
      </c>
      <c r="L3025" t="s">
        <v>7248</v>
      </c>
      <c r="M3025">
        <v>5877</v>
      </c>
      <c r="N3025" t="s">
        <v>7164</v>
      </c>
      <c r="O3025" t="s">
        <v>7164</v>
      </c>
      <c r="P3025" t="s">
        <v>7164</v>
      </c>
      <c r="R3025" t="s">
        <v>7164</v>
      </c>
      <c r="S3025" t="s">
        <v>7164</v>
      </c>
      <c r="T3025" t="s">
        <v>349</v>
      </c>
      <c r="U3025" t="s">
        <v>7238</v>
      </c>
      <c r="V3025" t="s">
        <v>7268</v>
      </c>
      <c r="W3025">
        <v>60</v>
      </c>
      <c r="X3025" t="s">
        <v>7299</v>
      </c>
      <c r="Y3025" t="s">
        <v>20588</v>
      </c>
      <c r="Z3025" t="s">
        <v>215</v>
      </c>
      <c r="AA3025" t="s">
        <v>97</v>
      </c>
      <c r="AB3025" t="s">
        <v>7164</v>
      </c>
      <c r="AC3025" t="s">
        <v>62</v>
      </c>
      <c r="AD3025">
        <v>5</v>
      </c>
      <c r="AE3025" t="s">
        <v>7164</v>
      </c>
      <c r="AF3025" t="s">
        <v>7195</v>
      </c>
      <c r="AG3025" t="s">
        <v>20589</v>
      </c>
    </row>
    <row r="3026" spans="1:33" x14ac:dyDescent="0.3">
      <c r="A3026" t="s">
        <v>4926</v>
      </c>
      <c r="B3026" t="s">
        <v>7433</v>
      </c>
      <c r="C3026" t="s">
        <v>7478</v>
      </c>
      <c r="D3026" t="s">
        <v>48</v>
      </c>
      <c r="E3026" t="s">
        <v>39</v>
      </c>
      <c r="F3026" t="s">
        <v>20590</v>
      </c>
      <c r="G3026">
        <v>37.064073</v>
      </c>
      <c r="H3026">
        <v>-121.762078</v>
      </c>
      <c r="I3026" t="s">
        <v>20591</v>
      </c>
      <c r="J3026" t="s">
        <v>243</v>
      </c>
      <c r="K3026" t="s">
        <v>7334</v>
      </c>
      <c r="L3026" t="s">
        <v>7326</v>
      </c>
      <c r="N3026" t="s">
        <v>1075</v>
      </c>
      <c r="O3026" t="s">
        <v>7246</v>
      </c>
      <c r="P3026" t="s">
        <v>7400</v>
      </c>
      <c r="Q3026">
        <v>57</v>
      </c>
      <c r="R3026" t="s">
        <v>7373</v>
      </c>
      <c r="S3026" t="s">
        <v>7161</v>
      </c>
      <c r="T3026" t="s">
        <v>325</v>
      </c>
      <c r="U3026" t="s">
        <v>7171</v>
      </c>
      <c r="V3026" t="s">
        <v>7348</v>
      </c>
      <c r="X3026" t="s">
        <v>7161</v>
      </c>
      <c r="Y3026" t="s">
        <v>20592</v>
      </c>
      <c r="Z3026" t="s">
        <v>116</v>
      </c>
      <c r="AA3026" t="s">
        <v>7217</v>
      </c>
      <c r="AB3026" t="s">
        <v>28</v>
      </c>
      <c r="AC3026" t="s">
        <v>7164</v>
      </c>
      <c r="AD3026">
        <v>2</v>
      </c>
      <c r="AE3026" t="s">
        <v>20593</v>
      </c>
      <c r="AF3026" t="s">
        <v>7385</v>
      </c>
      <c r="AG3026" t="s">
        <v>20594</v>
      </c>
    </row>
    <row r="3027" spans="1:33" x14ac:dyDescent="0.3">
      <c r="A3027" t="s">
        <v>4927</v>
      </c>
      <c r="B3027" t="s">
        <v>7182</v>
      </c>
      <c r="C3027" t="s">
        <v>8123</v>
      </c>
      <c r="D3027" t="s">
        <v>77</v>
      </c>
      <c r="E3027" t="s">
        <v>78</v>
      </c>
      <c r="F3027" t="s">
        <v>20595</v>
      </c>
      <c r="H3027">
        <v>-119.467136</v>
      </c>
      <c r="I3027" t="s">
        <v>20596</v>
      </c>
      <c r="J3027" t="s">
        <v>94</v>
      </c>
      <c r="K3027" t="s">
        <v>7280</v>
      </c>
      <c r="L3027" t="s">
        <v>7248</v>
      </c>
      <c r="N3027" t="s">
        <v>626</v>
      </c>
      <c r="O3027" t="s">
        <v>7334</v>
      </c>
      <c r="P3027" t="s">
        <v>7382</v>
      </c>
      <c r="Q3027">
        <v>223</v>
      </c>
      <c r="R3027" t="s">
        <v>7373</v>
      </c>
      <c r="S3027" t="s">
        <v>41</v>
      </c>
      <c r="T3027" t="s">
        <v>818</v>
      </c>
      <c r="U3027" t="s">
        <v>7222</v>
      </c>
      <c r="V3027" t="s">
        <v>7201</v>
      </c>
      <c r="W3027">
        <v>36</v>
      </c>
      <c r="X3027" t="s">
        <v>43</v>
      </c>
      <c r="Y3027" t="s">
        <v>20597</v>
      </c>
      <c r="Z3027" t="s">
        <v>7291</v>
      </c>
      <c r="AA3027" t="s">
        <v>7393</v>
      </c>
      <c r="AB3027" t="s">
        <v>7336</v>
      </c>
      <c r="AC3027" t="s">
        <v>155</v>
      </c>
      <c r="AD3027">
        <v>3</v>
      </c>
      <c r="AE3027" t="s">
        <v>20598</v>
      </c>
      <c r="AF3027" t="s">
        <v>7191</v>
      </c>
      <c r="AG3027" t="s">
        <v>20599</v>
      </c>
    </row>
    <row r="3028" spans="1:33" x14ac:dyDescent="0.3">
      <c r="A3028" t="s">
        <v>4928</v>
      </c>
      <c r="B3028" t="s">
        <v>8185</v>
      </c>
      <c r="C3028" t="s">
        <v>7210</v>
      </c>
      <c r="D3028" t="s">
        <v>38</v>
      </c>
      <c r="E3028" t="s">
        <v>186</v>
      </c>
      <c r="F3028" t="s">
        <v>17880</v>
      </c>
      <c r="G3028">
        <v>27.255123999999999</v>
      </c>
      <c r="H3028">
        <v>-115.995729</v>
      </c>
      <c r="I3028" t="s">
        <v>20600</v>
      </c>
      <c r="J3028" t="s">
        <v>285</v>
      </c>
      <c r="K3028" t="s">
        <v>7280</v>
      </c>
      <c r="L3028" t="s">
        <v>7160</v>
      </c>
      <c r="M3028">
        <v>2014</v>
      </c>
      <c r="N3028" t="s">
        <v>1137</v>
      </c>
      <c r="O3028" t="s">
        <v>7187</v>
      </c>
      <c r="P3028" t="s">
        <v>7156</v>
      </c>
      <c r="Q3028">
        <v>73</v>
      </c>
      <c r="R3028" t="s">
        <v>43</v>
      </c>
      <c r="S3028" t="s">
        <v>7279</v>
      </c>
      <c r="T3028" t="s">
        <v>3057</v>
      </c>
      <c r="U3028" t="s">
        <v>7200</v>
      </c>
      <c r="V3028" t="s">
        <v>7317</v>
      </c>
      <c r="W3028">
        <v>81</v>
      </c>
      <c r="X3028" t="s">
        <v>59</v>
      </c>
      <c r="Y3028" t="s">
        <v>7164</v>
      </c>
      <c r="Z3028" t="s">
        <v>7318</v>
      </c>
      <c r="AA3028" t="s">
        <v>7217</v>
      </c>
      <c r="AB3028" t="s">
        <v>7363</v>
      </c>
      <c r="AC3028" t="s">
        <v>270</v>
      </c>
      <c r="AD3028">
        <v>4</v>
      </c>
      <c r="AE3028" t="s">
        <v>20601</v>
      </c>
      <c r="AF3028" t="s">
        <v>110</v>
      </c>
      <c r="AG3028" t="s">
        <v>20602</v>
      </c>
    </row>
    <row r="3029" spans="1:33" x14ac:dyDescent="0.3">
      <c r="A3029" t="s">
        <v>870</v>
      </c>
      <c r="B3029" t="s">
        <v>7744</v>
      </c>
      <c r="C3029" t="s">
        <v>8508</v>
      </c>
      <c r="D3029" t="s">
        <v>22</v>
      </c>
      <c r="E3029" t="s">
        <v>31</v>
      </c>
      <c r="F3029" t="s">
        <v>8509</v>
      </c>
      <c r="G3029">
        <v>43.967328000000002</v>
      </c>
      <c r="H3029">
        <v>-121.692938</v>
      </c>
      <c r="I3029" t="s">
        <v>8510</v>
      </c>
      <c r="J3029" t="s">
        <v>455</v>
      </c>
      <c r="K3029" t="s">
        <v>8511</v>
      </c>
      <c r="L3029" t="s">
        <v>7326</v>
      </c>
      <c r="N3029" t="s">
        <v>871</v>
      </c>
      <c r="O3029" t="s">
        <v>7280</v>
      </c>
      <c r="P3029" t="s">
        <v>7189</v>
      </c>
      <c r="Q3029">
        <v>62</v>
      </c>
      <c r="R3029" t="s">
        <v>7278</v>
      </c>
      <c r="S3029" t="s">
        <v>7279</v>
      </c>
      <c r="T3029" t="s">
        <v>872</v>
      </c>
      <c r="U3029" t="s">
        <v>7249</v>
      </c>
      <c r="V3029" t="s">
        <v>7226</v>
      </c>
      <c r="W3029">
        <v>73</v>
      </c>
      <c r="X3029" t="s">
        <v>7372</v>
      </c>
      <c r="Y3029" t="s">
        <v>8512</v>
      </c>
      <c r="Z3029" t="s">
        <v>60</v>
      </c>
      <c r="AA3029" t="s">
        <v>7262</v>
      </c>
      <c r="AB3029" t="s">
        <v>7178</v>
      </c>
      <c r="AC3029" t="s">
        <v>7230</v>
      </c>
      <c r="AD3029">
        <v>0</v>
      </c>
      <c r="AE3029" t="s">
        <v>8513</v>
      </c>
      <c r="AF3029" t="s">
        <v>7164</v>
      </c>
      <c r="AG3029" t="s">
        <v>8514</v>
      </c>
    </row>
    <row r="3030" spans="1:33" x14ac:dyDescent="0.3">
      <c r="A3030" t="s">
        <v>4929</v>
      </c>
      <c r="B3030" t="s">
        <v>8185</v>
      </c>
      <c r="C3030" t="s">
        <v>7945</v>
      </c>
      <c r="D3030" t="s">
        <v>48</v>
      </c>
      <c r="E3030" t="s">
        <v>186</v>
      </c>
      <c r="F3030" t="s">
        <v>20603</v>
      </c>
      <c r="G3030">
        <v>36.890873999999997</v>
      </c>
      <c r="H3030">
        <v>-116.381107</v>
      </c>
      <c r="I3030" t="s">
        <v>20604</v>
      </c>
      <c r="J3030" t="s">
        <v>152</v>
      </c>
      <c r="K3030" t="s">
        <v>7200</v>
      </c>
      <c r="L3030" t="s">
        <v>7188</v>
      </c>
      <c r="M3030">
        <v>4769</v>
      </c>
      <c r="N3030" t="s">
        <v>25</v>
      </c>
      <c r="O3030" t="s">
        <v>7481</v>
      </c>
      <c r="P3030" t="s">
        <v>7247</v>
      </c>
      <c r="Q3030">
        <v>215</v>
      </c>
      <c r="R3030" t="s">
        <v>7161</v>
      </c>
      <c r="S3030" t="s">
        <v>7215</v>
      </c>
      <c r="T3030" t="s">
        <v>552</v>
      </c>
      <c r="U3030" t="s">
        <v>7238</v>
      </c>
      <c r="V3030" t="s">
        <v>7391</v>
      </c>
      <c r="W3030">
        <v>49</v>
      </c>
      <c r="X3030" t="s">
        <v>7373</v>
      </c>
      <c r="Y3030" t="s">
        <v>20605</v>
      </c>
      <c r="Z3030" t="s">
        <v>116</v>
      </c>
      <c r="AA3030" t="s">
        <v>52</v>
      </c>
      <c r="AB3030" t="s">
        <v>7164</v>
      </c>
      <c r="AC3030" t="s">
        <v>7328</v>
      </c>
      <c r="AD3030">
        <v>0</v>
      </c>
      <c r="AE3030" t="s">
        <v>20606</v>
      </c>
      <c r="AF3030" t="s">
        <v>7403</v>
      </c>
      <c r="AG3030" t="s">
        <v>20607</v>
      </c>
    </row>
    <row r="3031" spans="1:33" x14ac:dyDescent="0.3">
      <c r="A3031" t="s">
        <v>4201</v>
      </c>
      <c r="B3031" t="s">
        <v>935</v>
      </c>
      <c r="C3031" t="s">
        <v>7265</v>
      </c>
      <c r="D3031" t="s">
        <v>100</v>
      </c>
      <c r="E3031" t="s">
        <v>31</v>
      </c>
      <c r="F3031" t="s">
        <v>17750</v>
      </c>
      <c r="G3031">
        <v>27.993879</v>
      </c>
      <c r="I3031" t="s">
        <v>17751</v>
      </c>
      <c r="J3031" t="s">
        <v>234</v>
      </c>
      <c r="K3031" t="s">
        <v>7153</v>
      </c>
      <c r="L3031" t="s">
        <v>7333</v>
      </c>
      <c r="M3031">
        <v>3036</v>
      </c>
      <c r="N3031" t="s">
        <v>2877</v>
      </c>
      <c r="O3031" t="s">
        <v>7277</v>
      </c>
      <c r="P3031" t="s">
        <v>7268</v>
      </c>
      <c r="Q3031">
        <v>66</v>
      </c>
      <c r="R3031" t="s">
        <v>34</v>
      </c>
      <c r="S3031" t="s">
        <v>7164</v>
      </c>
      <c r="T3031" t="s">
        <v>918</v>
      </c>
      <c r="U3031" t="s">
        <v>7156</v>
      </c>
      <c r="V3031" t="s">
        <v>7248</v>
      </c>
      <c r="W3031">
        <v>17</v>
      </c>
      <c r="X3031" t="s">
        <v>7260</v>
      </c>
      <c r="Y3031" t="s">
        <v>17752</v>
      </c>
      <c r="Z3031" t="s">
        <v>7205</v>
      </c>
      <c r="AA3031" t="s">
        <v>7344</v>
      </c>
      <c r="AB3031" t="s">
        <v>7192</v>
      </c>
      <c r="AC3031" t="s">
        <v>7394</v>
      </c>
      <c r="AD3031">
        <v>4</v>
      </c>
      <c r="AE3031" t="s">
        <v>17753</v>
      </c>
      <c r="AF3031" t="s">
        <v>7385</v>
      </c>
      <c r="AG3031" t="s">
        <v>17754</v>
      </c>
    </row>
    <row r="3032" spans="1:33" x14ac:dyDescent="0.3">
      <c r="A3032" t="s">
        <v>4930</v>
      </c>
      <c r="B3032" t="s">
        <v>8155</v>
      </c>
      <c r="C3032" t="s">
        <v>7552</v>
      </c>
      <c r="D3032" t="s">
        <v>100</v>
      </c>
      <c r="E3032" t="s">
        <v>55</v>
      </c>
      <c r="F3032" t="s">
        <v>20608</v>
      </c>
      <c r="G3032">
        <v>37.495412999999999</v>
      </c>
      <c r="H3032">
        <v>-92.125277999999994</v>
      </c>
      <c r="I3032" t="s">
        <v>20609</v>
      </c>
      <c r="J3032" t="s">
        <v>727</v>
      </c>
      <c r="K3032" t="s">
        <v>7249</v>
      </c>
      <c r="L3032" t="s">
        <v>7326</v>
      </c>
      <c r="M3032">
        <v>7528</v>
      </c>
      <c r="N3032" t="s">
        <v>2882</v>
      </c>
      <c r="O3032" t="s">
        <v>7381</v>
      </c>
      <c r="P3032" t="s">
        <v>7160</v>
      </c>
      <c r="Q3032">
        <v>46</v>
      </c>
      <c r="R3032" t="s">
        <v>43</v>
      </c>
      <c r="S3032" t="s">
        <v>7215</v>
      </c>
      <c r="T3032" t="s">
        <v>1855</v>
      </c>
      <c r="U3032" t="s">
        <v>7187</v>
      </c>
      <c r="V3032" t="s">
        <v>7308</v>
      </c>
      <c r="W3032">
        <v>11</v>
      </c>
      <c r="X3032" t="s">
        <v>7161</v>
      </c>
      <c r="Y3032" t="s">
        <v>20610</v>
      </c>
      <c r="Z3032" t="s">
        <v>7164</v>
      </c>
      <c r="AA3032" t="s">
        <v>7292</v>
      </c>
      <c r="AB3032" t="s">
        <v>7271</v>
      </c>
      <c r="AC3032" t="s">
        <v>155</v>
      </c>
      <c r="AD3032">
        <v>5</v>
      </c>
      <c r="AE3032" t="s">
        <v>20611</v>
      </c>
      <c r="AF3032" t="s">
        <v>7164</v>
      </c>
      <c r="AG3032" t="s">
        <v>20612</v>
      </c>
    </row>
    <row r="3033" spans="1:33" x14ac:dyDescent="0.3">
      <c r="A3033" t="s">
        <v>4931</v>
      </c>
      <c r="B3033" t="s">
        <v>7387</v>
      </c>
      <c r="C3033" t="s">
        <v>8105</v>
      </c>
      <c r="D3033" t="s">
        <v>100</v>
      </c>
      <c r="E3033" t="s">
        <v>39</v>
      </c>
      <c r="F3033" t="s">
        <v>20613</v>
      </c>
      <c r="G3033">
        <v>35.953468000000001</v>
      </c>
      <c r="H3033">
        <v>-78.225746999999998</v>
      </c>
      <c r="I3033" t="s">
        <v>20614</v>
      </c>
      <c r="J3033" t="s">
        <v>910</v>
      </c>
      <c r="K3033" t="s">
        <v>7246</v>
      </c>
      <c r="L3033" t="s">
        <v>7226</v>
      </c>
      <c r="M3033">
        <v>8737</v>
      </c>
      <c r="N3033" t="s">
        <v>348</v>
      </c>
      <c r="O3033" t="s">
        <v>7259</v>
      </c>
      <c r="P3033" t="s">
        <v>7354</v>
      </c>
      <c r="Q3033">
        <v>26</v>
      </c>
      <c r="R3033" t="s">
        <v>7299</v>
      </c>
      <c r="S3033" t="s">
        <v>85</v>
      </c>
      <c r="T3033" t="s">
        <v>3701</v>
      </c>
      <c r="U3033" t="s">
        <v>7280</v>
      </c>
      <c r="V3033" t="s">
        <v>41</v>
      </c>
      <c r="W3033">
        <v>90</v>
      </c>
      <c r="X3033" t="s">
        <v>7157</v>
      </c>
      <c r="Y3033" t="s">
        <v>20615</v>
      </c>
      <c r="Z3033" t="s">
        <v>215</v>
      </c>
      <c r="AA3033" t="s">
        <v>7177</v>
      </c>
      <c r="AB3033" t="s">
        <v>7164</v>
      </c>
      <c r="AC3033" t="s">
        <v>7394</v>
      </c>
      <c r="AD3033">
        <v>5</v>
      </c>
      <c r="AE3033" t="s">
        <v>20616</v>
      </c>
      <c r="AF3033" t="s">
        <v>7164</v>
      </c>
      <c r="AG3033" t="s">
        <v>20617</v>
      </c>
    </row>
    <row r="3034" spans="1:33" x14ac:dyDescent="0.3">
      <c r="A3034" t="s">
        <v>4932</v>
      </c>
      <c r="B3034" t="s">
        <v>7847</v>
      </c>
      <c r="C3034" t="s">
        <v>8123</v>
      </c>
      <c r="D3034" t="s">
        <v>38</v>
      </c>
      <c r="E3034" t="s">
        <v>186</v>
      </c>
      <c r="F3034" t="s">
        <v>20618</v>
      </c>
      <c r="G3034">
        <v>44.783892999999999</v>
      </c>
      <c r="H3034">
        <v>-110.497609</v>
      </c>
      <c r="I3034" t="s">
        <v>20619</v>
      </c>
      <c r="J3034" t="s">
        <v>451</v>
      </c>
      <c r="K3034" t="s">
        <v>7200</v>
      </c>
      <c r="L3034" t="s">
        <v>7400</v>
      </c>
      <c r="M3034">
        <v>9818</v>
      </c>
      <c r="N3034" t="s">
        <v>7164</v>
      </c>
      <c r="O3034" t="s">
        <v>7164</v>
      </c>
      <c r="P3034" t="s">
        <v>7164</v>
      </c>
      <c r="R3034" t="s">
        <v>7164</v>
      </c>
      <c r="S3034" t="s">
        <v>7164</v>
      </c>
      <c r="T3034" t="s">
        <v>1581</v>
      </c>
      <c r="U3034" t="s">
        <v>7259</v>
      </c>
      <c r="V3034" t="s">
        <v>7224</v>
      </c>
      <c r="W3034">
        <v>18</v>
      </c>
      <c r="X3034" t="s">
        <v>7161</v>
      </c>
      <c r="Y3034" t="s">
        <v>20620</v>
      </c>
      <c r="Z3034" t="s">
        <v>215</v>
      </c>
      <c r="AA3034" t="s">
        <v>7292</v>
      </c>
      <c r="AB3034" t="s">
        <v>7336</v>
      </c>
      <c r="AC3034" t="s">
        <v>7178</v>
      </c>
      <c r="AD3034">
        <v>2</v>
      </c>
      <c r="AE3034" t="s">
        <v>20621</v>
      </c>
      <c r="AF3034" t="s">
        <v>7165</v>
      </c>
      <c r="AG3034" t="s">
        <v>20622</v>
      </c>
    </row>
    <row r="3035" spans="1:33" x14ac:dyDescent="0.3">
      <c r="A3035" t="s">
        <v>4933</v>
      </c>
      <c r="B3035" t="s">
        <v>935</v>
      </c>
      <c r="C3035" t="s">
        <v>7273</v>
      </c>
      <c r="D3035" t="s">
        <v>77</v>
      </c>
      <c r="E3035" t="s">
        <v>31</v>
      </c>
      <c r="F3035" t="s">
        <v>20623</v>
      </c>
      <c r="G3035">
        <v>28.753314</v>
      </c>
      <c r="I3035" t="s">
        <v>20624</v>
      </c>
      <c r="J3035" t="s">
        <v>302</v>
      </c>
      <c r="K3035" t="s">
        <v>7307</v>
      </c>
      <c r="L3035" t="s">
        <v>7317</v>
      </c>
      <c r="M3035">
        <v>9162</v>
      </c>
      <c r="N3035" t="s">
        <v>3948</v>
      </c>
      <c r="O3035" t="s">
        <v>7259</v>
      </c>
      <c r="P3035" t="s">
        <v>7188</v>
      </c>
      <c r="Q3035">
        <v>19</v>
      </c>
      <c r="R3035" t="s">
        <v>7161</v>
      </c>
      <c r="S3035" t="s">
        <v>7178</v>
      </c>
      <c r="T3035" t="s">
        <v>1706</v>
      </c>
      <c r="U3035" t="s">
        <v>7186</v>
      </c>
      <c r="V3035" t="s">
        <v>7247</v>
      </c>
      <c r="W3035">
        <v>27</v>
      </c>
      <c r="X3035" t="s">
        <v>7178</v>
      </c>
      <c r="Y3035" t="s">
        <v>20625</v>
      </c>
      <c r="Z3035" t="s">
        <v>7205</v>
      </c>
      <c r="AA3035" t="s">
        <v>7228</v>
      </c>
      <c r="AB3035" t="s">
        <v>61</v>
      </c>
      <c r="AC3035" t="s">
        <v>7178</v>
      </c>
      <c r="AD3035">
        <v>2</v>
      </c>
      <c r="AE3035" t="s">
        <v>20626</v>
      </c>
      <c r="AF3035" t="s">
        <v>7403</v>
      </c>
      <c r="AG3035" t="s">
        <v>7164</v>
      </c>
    </row>
    <row r="3036" spans="1:33" x14ac:dyDescent="0.3">
      <c r="A3036" t="s">
        <v>4934</v>
      </c>
      <c r="B3036" t="s">
        <v>7314</v>
      </c>
      <c r="C3036" t="s">
        <v>8288</v>
      </c>
      <c r="D3036" t="s">
        <v>22</v>
      </c>
      <c r="E3036" t="s">
        <v>55</v>
      </c>
      <c r="F3036" t="s">
        <v>20627</v>
      </c>
      <c r="G3036">
        <v>34.356625999999999</v>
      </c>
      <c r="H3036">
        <v>-81.786995000000005</v>
      </c>
      <c r="I3036" t="s">
        <v>20628</v>
      </c>
      <c r="J3036" t="s">
        <v>1975</v>
      </c>
      <c r="K3036" t="s">
        <v>7280</v>
      </c>
      <c r="L3036" t="s">
        <v>7382</v>
      </c>
      <c r="N3036" t="s">
        <v>3740</v>
      </c>
      <c r="O3036" t="s">
        <v>7159</v>
      </c>
      <c r="P3036" t="s">
        <v>7247</v>
      </c>
      <c r="Q3036">
        <v>20</v>
      </c>
      <c r="R3036" t="s">
        <v>7372</v>
      </c>
      <c r="S3036" t="s">
        <v>7164</v>
      </c>
      <c r="T3036" t="s">
        <v>4935</v>
      </c>
      <c r="U3036" t="s">
        <v>7171</v>
      </c>
      <c r="V3036" t="s">
        <v>7482</v>
      </c>
      <c r="W3036">
        <v>65</v>
      </c>
      <c r="X3036" t="s">
        <v>7161</v>
      </c>
      <c r="Y3036" t="s">
        <v>20629</v>
      </c>
      <c r="Z3036" t="s">
        <v>7164</v>
      </c>
      <c r="AA3036" t="s">
        <v>7191</v>
      </c>
      <c r="AB3036" t="s">
        <v>7192</v>
      </c>
      <c r="AC3036" t="s">
        <v>7164</v>
      </c>
      <c r="AD3036">
        <v>4</v>
      </c>
      <c r="AE3036" t="s">
        <v>20630</v>
      </c>
      <c r="AF3036" t="s">
        <v>7403</v>
      </c>
      <c r="AG3036" t="s">
        <v>7164</v>
      </c>
    </row>
    <row r="3037" spans="1:33" x14ac:dyDescent="0.3">
      <c r="A3037" t="s">
        <v>1235</v>
      </c>
      <c r="B3037" t="s">
        <v>422</v>
      </c>
      <c r="C3037" t="s">
        <v>8105</v>
      </c>
      <c r="D3037" t="s">
        <v>77</v>
      </c>
      <c r="E3037" t="s">
        <v>23</v>
      </c>
      <c r="F3037" t="s">
        <v>9149</v>
      </c>
      <c r="G3037">
        <v>27.634547999999999</v>
      </c>
      <c r="H3037">
        <v>-106.905203</v>
      </c>
      <c r="I3037" t="s">
        <v>9150</v>
      </c>
      <c r="J3037" t="s">
        <v>191</v>
      </c>
      <c r="K3037" t="s">
        <v>7342</v>
      </c>
      <c r="L3037" t="s">
        <v>7289</v>
      </c>
      <c r="M3037">
        <v>3630</v>
      </c>
      <c r="N3037" t="s">
        <v>1236</v>
      </c>
      <c r="O3037" t="s">
        <v>7238</v>
      </c>
      <c r="P3037" t="s">
        <v>7160</v>
      </c>
      <c r="Q3037">
        <v>20</v>
      </c>
      <c r="R3037" t="s">
        <v>7373</v>
      </c>
      <c r="S3037" t="s">
        <v>7279</v>
      </c>
      <c r="T3037" t="s">
        <v>668</v>
      </c>
      <c r="U3037" t="s">
        <v>7171</v>
      </c>
      <c r="V3037" t="s">
        <v>7276</v>
      </c>
      <c r="X3037" t="s">
        <v>59</v>
      </c>
      <c r="Y3037" t="s">
        <v>9151</v>
      </c>
      <c r="Z3037" t="s">
        <v>7607</v>
      </c>
      <c r="AA3037" t="s">
        <v>7393</v>
      </c>
      <c r="AB3037" t="s">
        <v>7192</v>
      </c>
      <c r="AC3037" t="s">
        <v>155</v>
      </c>
      <c r="AD3037">
        <v>4</v>
      </c>
      <c r="AE3037" t="s">
        <v>9152</v>
      </c>
      <c r="AF3037" t="s">
        <v>7207</v>
      </c>
      <c r="AG3037" t="s">
        <v>7164</v>
      </c>
    </row>
    <row r="3038" spans="1:33" x14ac:dyDescent="0.3">
      <c r="A3038" t="s">
        <v>4936</v>
      </c>
      <c r="B3038" t="s">
        <v>8219</v>
      </c>
      <c r="C3038" t="s">
        <v>7210</v>
      </c>
      <c r="D3038" t="s">
        <v>92</v>
      </c>
      <c r="E3038" t="s">
        <v>31</v>
      </c>
      <c r="F3038" t="s">
        <v>16416</v>
      </c>
      <c r="G3038">
        <v>40.074213</v>
      </c>
      <c r="H3038">
        <v>-70.131607000000002</v>
      </c>
      <c r="I3038" t="s">
        <v>20631</v>
      </c>
      <c r="J3038" t="s">
        <v>358</v>
      </c>
      <c r="K3038" t="s">
        <v>7187</v>
      </c>
      <c r="L3038" t="s">
        <v>7156</v>
      </c>
      <c r="M3038">
        <v>1578</v>
      </c>
      <c r="N3038" t="s">
        <v>1407</v>
      </c>
      <c r="O3038" t="s">
        <v>7342</v>
      </c>
      <c r="P3038" t="s">
        <v>7289</v>
      </c>
      <c r="Q3038">
        <v>27</v>
      </c>
      <c r="R3038" t="s">
        <v>59</v>
      </c>
      <c r="S3038" t="s">
        <v>7178</v>
      </c>
      <c r="T3038" t="s">
        <v>4937</v>
      </c>
      <c r="U3038" t="s">
        <v>7246</v>
      </c>
      <c r="V3038" t="s">
        <v>7239</v>
      </c>
      <c r="W3038">
        <v>70</v>
      </c>
      <c r="X3038" t="s">
        <v>7164</v>
      </c>
      <c r="Y3038" t="s">
        <v>7164</v>
      </c>
      <c r="Z3038" t="s">
        <v>7375</v>
      </c>
      <c r="AA3038" t="s">
        <v>7177</v>
      </c>
      <c r="AB3038" t="s">
        <v>7178</v>
      </c>
      <c r="AC3038" t="s">
        <v>7364</v>
      </c>
      <c r="AD3038">
        <v>1</v>
      </c>
      <c r="AE3038" t="s">
        <v>20632</v>
      </c>
      <c r="AF3038" t="s">
        <v>7403</v>
      </c>
      <c r="AG3038" t="s">
        <v>7164</v>
      </c>
    </row>
    <row r="3039" spans="1:33" x14ac:dyDescent="0.3">
      <c r="A3039" t="s">
        <v>4938</v>
      </c>
      <c r="B3039" t="s">
        <v>267</v>
      </c>
      <c r="C3039" t="s">
        <v>686</v>
      </c>
      <c r="D3039" t="s">
        <v>92</v>
      </c>
      <c r="E3039" t="s">
        <v>78</v>
      </c>
      <c r="F3039" t="s">
        <v>20633</v>
      </c>
      <c r="G3039">
        <v>47.758589999999998</v>
      </c>
      <c r="H3039">
        <v>-111.489661</v>
      </c>
      <c r="I3039" t="s">
        <v>20634</v>
      </c>
      <c r="J3039" t="s">
        <v>370</v>
      </c>
      <c r="K3039" t="s">
        <v>7449</v>
      </c>
      <c r="L3039" t="s">
        <v>7248</v>
      </c>
      <c r="M3039">
        <v>6437</v>
      </c>
      <c r="N3039" t="s">
        <v>3059</v>
      </c>
      <c r="O3039" t="s">
        <v>7223</v>
      </c>
      <c r="P3039" t="s">
        <v>7247</v>
      </c>
      <c r="Q3039">
        <v>46</v>
      </c>
      <c r="R3039" t="s">
        <v>7237</v>
      </c>
      <c r="S3039" t="s">
        <v>7215</v>
      </c>
      <c r="T3039" t="s">
        <v>389</v>
      </c>
      <c r="U3039" t="s">
        <v>7171</v>
      </c>
      <c r="V3039" t="s">
        <v>7203</v>
      </c>
      <c r="W3039">
        <v>62</v>
      </c>
      <c r="X3039" t="s">
        <v>7157</v>
      </c>
      <c r="Y3039" t="s">
        <v>20635</v>
      </c>
      <c r="Z3039" t="s">
        <v>70</v>
      </c>
      <c r="AA3039" t="s">
        <v>7228</v>
      </c>
      <c r="AB3039" t="s">
        <v>61</v>
      </c>
      <c r="AC3039" t="s">
        <v>155</v>
      </c>
      <c r="AD3039">
        <v>2</v>
      </c>
      <c r="AE3039" t="s">
        <v>20636</v>
      </c>
      <c r="AF3039" t="s">
        <v>7164</v>
      </c>
      <c r="AG3039" t="s">
        <v>20637</v>
      </c>
    </row>
    <row r="3040" spans="1:33" x14ac:dyDescent="0.3">
      <c r="A3040" t="s">
        <v>4939</v>
      </c>
      <c r="B3040" t="s">
        <v>8122</v>
      </c>
      <c r="C3040" t="s">
        <v>7397</v>
      </c>
      <c r="D3040" t="s">
        <v>88</v>
      </c>
      <c r="E3040" t="s">
        <v>55</v>
      </c>
      <c r="F3040" t="s">
        <v>20638</v>
      </c>
      <c r="G3040">
        <v>32.327182999999998</v>
      </c>
      <c r="H3040">
        <v>-91.259223000000006</v>
      </c>
      <c r="I3040" t="s">
        <v>20639</v>
      </c>
      <c r="J3040" t="s">
        <v>289</v>
      </c>
      <c r="K3040" t="s">
        <v>7159</v>
      </c>
      <c r="L3040" t="s">
        <v>7333</v>
      </c>
      <c r="M3040">
        <v>9482</v>
      </c>
      <c r="N3040" t="s">
        <v>1231</v>
      </c>
      <c r="O3040" t="s">
        <v>7246</v>
      </c>
      <c r="P3040" t="s">
        <v>7382</v>
      </c>
      <c r="Q3040">
        <v>40</v>
      </c>
      <c r="R3040" t="s">
        <v>43</v>
      </c>
      <c r="S3040" t="s">
        <v>41</v>
      </c>
      <c r="T3040" t="s">
        <v>840</v>
      </c>
      <c r="U3040" t="s">
        <v>7223</v>
      </c>
      <c r="V3040" t="s">
        <v>7247</v>
      </c>
      <c r="W3040">
        <v>78</v>
      </c>
      <c r="X3040" t="s">
        <v>59</v>
      </c>
      <c r="Y3040" t="s">
        <v>20640</v>
      </c>
      <c r="Z3040" t="s">
        <v>7178</v>
      </c>
      <c r="AA3040" t="s">
        <v>7177</v>
      </c>
      <c r="AB3040" t="s">
        <v>7229</v>
      </c>
      <c r="AC3040" t="s">
        <v>155</v>
      </c>
      <c r="AD3040">
        <v>0</v>
      </c>
      <c r="AE3040" t="s">
        <v>20641</v>
      </c>
      <c r="AF3040" t="s">
        <v>7385</v>
      </c>
      <c r="AG3040" t="s">
        <v>20642</v>
      </c>
    </row>
    <row r="3041" spans="1:33" x14ac:dyDescent="0.3">
      <c r="A3041" t="s">
        <v>4940</v>
      </c>
      <c r="B3041" t="s">
        <v>7357</v>
      </c>
      <c r="C3041" t="s">
        <v>562</v>
      </c>
      <c r="D3041" t="s">
        <v>88</v>
      </c>
      <c r="E3041" t="s">
        <v>39</v>
      </c>
      <c r="F3041" t="s">
        <v>20643</v>
      </c>
      <c r="G3041">
        <v>40.211911999999998</v>
      </c>
      <c r="H3041">
        <v>-82.253118999999998</v>
      </c>
      <c r="I3041" t="s">
        <v>20644</v>
      </c>
      <c r="J3041" t="s">
        <v>331</v>
      </c>
      <c r="K3041" t="s">
        <v>7225</v>
      </c>
      <c r="L3041" t="s">
        <v>7188</v>
      </c>
      <c r="N3041" t="s">
        <v>3840</v>
      </c>
      <c r="O3041" t="s">
        <v>7225</v>
      </c>
      <c r="P3041" t="s">
        <v>7160</v>
      </c>
      <c r="Q3041">
        <v>19</v>
      </c>
      <c r="R3041" t="s">
        <v>7260</v>
      </c>
      <c r="S3041" t="s">
        <v>107</v>
      </c>
      <c r="T3041" t="s">
        <v>4941</v>
      </c>
      <c r="U3041" t="s">
        <v>7171</v>
      </c>
      <c r="V3041" t="s">
        <v>7247</v>
      </c>
      <c r="W3041">
        <v>10</v>
      </c>
      <c r="X3041" t="s">
        <v>7278</v>
      </c>
      <c r="Y3041" t="s">
        <v>20645</v>
      </c>
      <c r="Z3041" t="s">
        <v>215</v>
      </c>
      <c r="AA3041" t="s">
        <v>109</v>
      </c>
      <c r="AB3041" t="s">
        <v>7336</v>
      </c>
      <c r="AC3041" t="s">
        <v>62</v>
      </c>
      <c r="AD3041">
        <v>2</v>
      </c>
      <c r="AE3041" t="s">
        <v>20646</v>
      </c>
      <c r="AF3041" t="s">
        <v>110</v>
      </c>
      <c r="AG3041" t="s">
        <v>7164</v>
      </c>
    </row>
    <row r="3042" spans="1:33" x14ac:dyDescent="0.3">
      <c r="A3042" t="s">
        <v>4942</v>
      </c>
      <c r="B3042" t="s">
        <v>7284</v>
      </c>
      <c r="C3042" t="s">
        <v>7631</v>
      </c>
      <c r="D3042" t="s">
        <v>100</v>
      </c>
      <c r="E3042" t="s">
        <v>23</v>
      </c>
      <c r="F3042" t="s">
        <v>20647</v>
      </c>
      <c r="G3042">
        <v>34.892007999999997</v>
      </c>
      <c r="I3042" t="s">
        <v>20648</v>
      </c>
      <c r="J3042" t="s">
        <v>191</v>
      </c>
      <c r="K3042" t="s">
        <v>7481</v>
      </c>
      <c r="L3042" t="s">
        <v>7188</v>
      </c>
      <c r="M3042">
        <v>4593</v>
      </c>
      <c r="N3042" t="s">
        <v>2877</v>
      </c>
      <c r="O3042" t="s">
        <v>7156</v>
      </c>
      <c r="P3042" t="s">
        <v>7213</v>
      </c>
      <c r="Q3042">
        <v>54</v>
      </c>
      <c r="R3042" t="s">
        <v>7260</v>
      </c>
      <c r="S3042" t="s">
        <v>107</v>
      </c>
      <c r="T3042" t="s">
        <v>1963</v>
      </c>
      <c r="U3042" t="s">
        <v>7238</v>
      </c>
      <c r="V3042" t="s">
        <v>7239</v>
      </c>
      <c r="W3042">
        <v>42</v>
      </c>
      <c r="X3042" t="s">
        <v>7214</v>
      </c>
      <c r="Y3042" t="s">
        <v>20649</v>
      </c>
      <c r="Z3042" t="s">
        <v>70</v>
      </c>
      <c r="AA3042" t="s">
        <v>7177</v>
      </c>
      <c r="AB3042" t="s">
        <v>7164</v>
      </c>
      <c r="AC3042" t="s">
        <v>7364</v>
      </c>
      <c r="AD3042">
        <v>5</v>
      </c>
      <c r="AE3042" t="s">
        <v>20650</v>
      </c>
      <c r="AF3042" t="s">
        <v>7385</v>
      </c>
      <c r="AG3042" t="s">
        <v>20651</v>
      </c>
    </row>
    <row r="3043" spans="1:33" x14ac:dyDescent="0.3">
      <c r="A3043" t="s">
        <v>4943</v>
      </c>
      <c r="B3043" t="s">
        <v>232</v>
      </c>
      <c r="C3043" t="s">
        <v>7441</v>
      </c>
      <c r="D3043" t="s">
        <v>88</v>
      </c>
      <c r="E3043" t="s">
        <v>78</v>
      </c>
      <c r="F3043" t="s">
        <v>20652</v>
      </c>
      <c r="G3043">
        <v>25.157316000000002</v>
      </c>
      <c r="H3043">
        <v>-117.627281</v>
      </c>
      <c r="I3043" t="s">
        <v>20653</v>
      </c>
      <c r="J3043" t="s">
        <v>217</v>
      </c>
      <c r="K3043" t="s">
        <v>7202</v>
      </c>
      <c r="L3043" t="s">
        <v>7482</v>
      </c>
      <c r="M3043">
        <v>7500</v>
      </c>
      <c r="N3043" t="s">
        <v>2913</v>
      </c>
      <c r="O3043" t="s">
        <v>7342</v>
      </c>
      <c r="P3043" t="s">
        <v>7333</v>
      </c>
      <c r="Q3043">
        <v>33</v>
      </c>
      <c r="R3043" t="s">
        <v>7373</v>
      </c>
      <c r="S3043" t="s">
        <v>85</v>
      </c>
      <c r="T3043" t="s">
        <v>3872</v>
      </c>
      <c r="U3043" t="s">
        <v>7223</v>
      </c>
      <c r="V3043" t="s">
        <v>7213</v>
      </c>
      <c r="W3043">
        <v>25</v>
      </c>
      <c r="X3043" t="s">
        <v>7373</v>
      </c>
      <c r="Y3043" t="s">
        <v>20654</v>
      </c>
      <c r="Z3043" t="s">
        <v>215</v>
      </c>
      <c r="AA3043" t="s">
        <v>7344</v>
      </c>
      <c r="AB3043" t="s">
        <v>7293</v>
      </c>
      <c r="AC3043" t="s">
        <v>155</v>
      </c>
      <c r="AD3043">
        <v>1</v>
      </c>
      <c r="AE3043" t="s">
        <v>20655</v>
      </c>
      <c r="AF3043" t="s">
        <v>7165</v>
      </c>
      <c r="AG3043" t="s">
        <v>20656</v>
      </c>
    </row>
    <row r="3044" spans="1:33" x14ac:dyDescent="0.3">
      <c r="A3044" t="s">
        <v>4944</v>
      </c>
      <c r="B3044" t="s">
        <v>7232</v>
      </c>
      <c r="C3044" t="s">
        <v>7219</v>
      </c>
      <c r="D3044" t="s">
        <v>65</v>
      </c>
      <c r="E3044" t="s">
        <v>186</v>
      </c>
      <c r="F3044" t="s">
        <v>20657</v>
      </c>
      <c r="G3044">
        <v>27.563565000000001</v>
      </c>
      <c r="H3044">
        <v>-91.078964999999997</v>
      </c>
      <c r="I3044" t="s">
        <v>20658</v>
      </c>
      <c r="J3044" t="s">
        <v>113</v>
      </c>
      <c r="K3044" t="s">
        <v>7259</v>
      </c>
      <c r="L3044" t="s">
        <v>7188</v>
      </c>
      <c r="M3044">
        <v>5647</v>
      </c>
      <c r="N3044" t="s">
        <v>7164</v>
      </c>
      <c r="O3044" t="s">
        <v>7164</v>
      </c>
      <c r="P3044" t="s">
        <v>7164</v>
      </c>
      <c r="R3044" t="s">
        <v>7164</v>
      </c>
      <c r="S3044" t="s">
        <v>7164</v>
      </c>
      <c r="T3044" t="s">
        <v>7164</v>
      </c>
      <c r="U3044" t="s">
        <v>7164</v>
      </c>
      <c r="V3044" t="s">
        <v>7164</v>
      </c>
      <c r="X3044" t="s">
        <v>7164</v>
      </c>
      <c r="Y3044" t="s">
        <v>7164</v>
      </c>
      <c r="Z3044" t="s">
        <v>60</v>
      </c>
      <c r="AA3044" t="s">
        <v>7228</v>
      </c>
      <c r="AB3044" t="s">
        <v>28</v>
      </c>
      <c r="AC3044" t="s">
        <v>7193</v>
      </c>
      <c r="AD3044">
        <v>4</v>
      </c>
      <c r="AE3044" t="s">
        <v>20659</v>
      </c>
      <c r="AF3044" t="s">
        <v>7207</v>
      </c>
      <c r="AG3044" t="s">
        <v>20660</v>
      </c>
    </row>
    <row r="3045" spans="1:33" x14ac:dyDescent="0.3">
      <c r="A3045" t="s">
        <v>4945</v>
      </c>
      <c r="B3045" t="s">
        <v>373</v>
      </c>
      <c r="C3045" t="s">
        <v>7478</v>
      </c>
      <c r="D3045" t="s">
        <v>22</v>
      </c>
      <c r="E3045" t="s">
        <v>112</v>
      </c>
      <c r="F3045" t="s">
        <v>20661</v>
      </c>
      <c r="G3045">
        <v>46.704560000000001</v>
      </c>
      <c r="H3045">
        <v>-85.748093999999995</v>
      </c>
      <c r="I3045" t="s">
        <v>20662</v>
      </c>
      <c r="J3045" t="s">
        <v>247</v>
      </c>
      <c r="K3045" t="s">
        <v>7334</v>
      </c>
      <c r="L3045" t="s">
        <v>41</v>
      </c>
      <c r="M3045">
        <v>3290</v>
      </c>
      <c r="N3045" t="s">
        <v>2299</v>
      </c>
      <c r="O3045" t="s">
        <v>7222</v>
      </c>
      <c r="P3045" t="s">
        <v>7326</v>
      </c>
      <c r="Q3045">
        <v>36</v>
      </c>
      <c r="R3045" t="s">
        <v>7260</v>
      </c>
      <c r="S3045" t="s">
        <v>7164</v>
      </c>
      <c r="T3045" t="s">
        <v>2045</v>
      </c>
      <c r="U3045" t="s">
        <v>7334</v>
      </c>
      <c r="V3045" t="s">
        <v>7160</v>
      </c>
      <c r="W3045">
        <v>39</v>
      </c>
      <c r="X3045" t="s">
        <v>7178</v>
      </c>
      <c r="Y3045" t="s">
        <v>20663</v>
      </c>
      <c r="Z3045" t="s">
        <v>27</v>
      </c>
      <c r="AA3045" t="s">
        <v>7393</v>
      </c>
      <c r="AB3045" t="s">
        <v>7164</v>
      </c>
      <c r="AC3045" t="s">
        <v>7394</v>
      </c>
      <c r="AD3045">
        <v>-2</v>
      </c>
      <c r="AE3045" t="s">
        <v>20664</v>
      </c>
      <c r="AF3045" t="s">
        <v>7254</v>
      </c>
      <c r="AG3045" t="s">
        <v>20665</v>
      </c>
    </row>
    <row r="3046" spans="1:33" x14ac:dyDescent="0.3">
      <c r="A3046" t="s">
        <v>4946</v>
      </c>
      <c r="B3046" t="s">
        <v>373</v>
      </c>
      <c r="C3046" t="s">
        <v>7358</v>
      </c>
      <c r="D3046" t="s">
        <v>38</v>
      </c>
      <c r="E3046" t="s">
        <v>39</v>
      </c>
      <c r="F3046" t="s">
        <v>20666</v>
      </c>
      <c r="G3046">
        <v>40.902754000000002</v>
      </c>
      <c r="H3046">
        <v>-71.288213999999996</v>
      </c>
      <c r="I3046" t="s">
        <v>20667</v>
      </c>
      <c r="J3046" t="s">
        <v>122</v>
      </c>
      <c r="K3046" t="s">
        <v>7449</v>
      </c>
      <c r="L3046" t="s">
        <v>7239</v>
      </c>
      <c r="M3046">
        <v>2031</v>
      </c>
      <c r="N3046" t="s">
        <v>1800</v>
      </c>
      <c r="O3046" t="s">
        <v>7236</v>
      </c>
      <c r="P3046" t="s">
        <v>7226</v>
      </c>
      <c r="Q3046">
        <v>-70</v>
      </c>
      <c r="R3046" t="s">
        <v>7214</v>
      </c>
      <c r="S3046" t="s">
        <v>7164</v>
      </c>
      <c r="T3046" t="s">
        <v>1574</v>
      </c>
      <c r="U3046" t="s">
        <v>7236</v>
      </c>
      <c r="V3046" t="s">
        <v>7213</v>
      </c>
      <c r="W3046">
        <v>51</v>
      </c>
      <c r="X3046" t="s">
        <v>7299</v>
      </c>
      <c r="Y3046" t="s">
        <v>7178</v>
      </c>
      <c r="Z3046" t="s">
        <v>7383</v>
      </c>
      <c r="AA3046" t="s">
        <v>109</v>
      </c>
      <c r="AB3046" t="s">
        <v>7336</v>
      </c>
      <c r="AC3046" t="s">
        <v>7230</v>
      </c>
      <c r="AD3046">
        <v>4</v>
      </c>
      <c r="AE3046" t="s">
        <v>20668</v>
      </c>
      <c r="AF3046" t="s">
        <v>7195</v>
      </c>
      <c r="AG3046" t="s">
        <v>20669</v>
      </c>
    </row>
    <row r="3047" spans="1:33" x14ac:dyDescent="0.3">
      <c r="A3047" t="s">
        <v>4947</v>
      </c>
      <c r="B3047" t="s">
        <v>7303</v>
      </c>
      <c r="C3047" t="s">
        <v>7388</v>
      </c>
      <c r="D3047" t="s">
        <v>92</v>
      </c>
      <c r="E3047" t="s">
        <v>93</v>
      </c>
      <c r="F3047" t="s">
        <v>20670</v>
      </c>
      <c r="G3047">
        <v>28.79843</v>
      </c>
      <c r="H3047">
        <v>-110.721419</v>
      </c>
      <c r="I3047" t="s">
        <v>20671</v>
      </c>
      <c r="J3047" t="s">
        <v>327</v>
      </c>
      <c r="K3047" t="s">
        <v>7259</v>
      </c>
      <c r="L3047" t="s">
        <v>7289</v>
      </c>
      <c r="M3047">
        <v>2067</v>
      </c>
      <c r="N3047" t="s">
        <v>1218</v>
      </c>
      <c r="O3047" t="s">
        <v>7171</v>
      </c>
      <c r="P3047" t="s">
        <v>7224</v>
      </c>
      <c r="Q3047">
        <v>42</v>
      </c>
      <c r="R3047" t="s">
        <v>7278</v>
      </c>
      <c r="S3047" t="s">
        <v>7215</v>
      </c>
      <c r="T3047" t="s">
        <v>3317</v>
      </c>
      <c r="U3047" t="s">
        <v>7187</v>
      </c>
      <c r="V3047" t="s">
        <v>7188</v>
      </c>
      <c r="W3047">
        <v>72</v>
      </c>
      <c r="X3047" t="s">
        <v>7299</v>
      </c>
      <c r="Y3047" t="s">
        <v>20672</v>
      </c>
      <c r="Z3047" t="s">
        <v>7178</v>
      </c>
      <c r="AA3047" t="s">
        <v>7262</v>
      </c>
      <c r="AB3047" t="s">
        <v>7336</v>
      </c>
      <c r="AC3047" t="s">
        <v>7178</v>
      </c>
      <c r="AD3047">
        <v>2</v>
      </c>
      <c r="AE3047" t="s">
        <v>20673</v>
      </c>
      <c r="AF3047" t="s">
        <v>7164</v>
      </c>
      <c r="AG3047" t="s">
        <v>20674</v>
      </c>
    </row>
    <row r="3048" spans="1:33" x14ac:dyDescent="0.3">
      <c r="A3048" t="s">
        <v>4948</v>
      </c>
      <c r="B3048" t="s">
        <v>7847</v>
      </c>
      <c r="C3048" t="s">
        <v>7597</v>
      </c>
      <c r="D3048" t="s">
        <v>77</v>
      </c>
      <c r="E3048" t="s">
        <v>66</v>
      </c>
      <c r="F3048" t="s">
        <v>8687</v>
      </c>
      <c r="G3048">
        <v>37.605286999999997</v>
      </c>
      <c r="H3048">
        <v>-117.038776</v>
      </c>
      <c r="I3048" t="s">
        <v>8688</v>
      </c>
      <c r="J3048" t="s">
        <v>83</v>
      </c>
      <c r="K3048" t="s">
        <v>7449</v>
      </c>
      <c r="L3048" t="s">
        <v>41</v>
      </c>
      <c r="M3048">
        <v>2835</v>
      </c>
      <c r="N3048" t="s">
        <v>707</v>
      </c>
      <c r="O3048" t="s">
        <v>7450</v>
      </c>
      <c r="P3048" t="s">
        <v>7239</v>
      </c>
      <c r="Q3048">
        <v>15</v>
      </c>
      <c r="R3048" t="s">
        <v>7161</v>
      </c>
      <c r="S3048" t="s">
        <v>7178</v>
      </c>
      <c r="T3048" t="s">
        <v>630</v>
      </c>
      <c r="U3048" t="s">
        <v>7174</v>
      </c>
      <c r="V3048" t="s">
        <v>7289</v>
      </c>
      <c r="W3048">
        <v>73</v>
      </c>
      <c r="X3048" t="s">
        <v>34</v>
      </c>
      <c r="Y3048" t="s">
        <v>8689</v>
      </c>
      <c r="Z3048" t="s">
        <v>60</v>
      </c>
      <c r="AA3048" t="s">
        <v>7191</v>
      </c>
      <c r="AB3048" t="s">
        <v>7336</v>
      </c>
      <c r="AC3048" t="s">
        <v>155</v>
      </c>
      <c r="AD3048">
        <v>4</v>
      </c>
      <c r="AE3048" t="s">
        <v>8690</v>
      </c>
      <c r="AF3048" t="s">
        <v>7195</v>
      </c>
      <c r="AG3048" t="s">
        <v>8691</v>
      </c>
    </row>
    <row r="3049" spans="1:33" x14ac:dyDescent="0.3">
      <c r="A3049" t="s">
        <v>4949</v>
      </c>
      <c r="B3049" t="s">
        <v>134</v>
      </c>
      <c r="C3049" t="s">
        <v>7304</v>
      </c>
      <c r="D3049" t="s">
        <v>100</v>
      </c>
      <c r="E3049" t="s">
        <v>72</v>
      </c>
      <c r="F3049" t="s">
        <v>20675</v>
      </c>
      <c r="G3049">
        <v>36.814214</v>
      </c>
      <c r="H3049">
        <v>-89.016617999999994</v>
      </c>
      <c r="I3049" t="s">
        <v>20676</v>
      </c>
      <c r="J3049" t="s">
        <v>423</v>
      </c>
      <c r="K3049" t="s">
        <v>7202</v>
      </c>
      <c r="L3049" t="s">
        <v>7224</v>
      </c>
      <c r="M3049">
        <v>5331</v>
      </c>
      <c r="N3049" t="s">
        <v>2116</v>
      </c>
      <c r="O3049" t="s">
        <v>7450</v>
      </c>
      <c r="P3049" t="s">
        <v>7213</v>
      </c>
      <c r="Q3049">
        <v>20</v>
      </c>
      <c r="R3049" t="s">
        <v>7260</v>
      </c>
      <c r="S3049" t="s">
        <v>7309</v>
      </c>
      <c r="T3049" t="s">
        <v>3409</v>
      </c>
      <c r="U3049" t="s">
        <v>7381</v>
      </c>
      <c r="V3049" t="s">
        <v>7276</v>
      </c>
      <c r="W3049">
        <v>60</v>
      </c>
      <c r="X3049" t="s">
        <v>59</v>
      </c>
      <c r="Y3049" t="s">
        <v>20677</v>
      </c>
      <c r="Z3049" t="s">
        <v>7251</v>
      </c>
      <c r="AA3049" t="s">
        <v>97</v>
      </c>
      <c r="AB3049" t="s">
        <v>7164</v>
      </c>
      <c r="AC3049" t="s">
        <v>7193</v>
      </c>
      <c r="AD3049">
        <v>0</v>
      </c>
      <c r="AE3049" t="s">
        <v>20678</v>
      </c>
      <c r="AF3049" t="s">
        <v>7165</v>
      </c>
      <c r="AG3049" t="s">
        <v>7164</v>
      </c>
    </row>
    <row r="3050" spans="1:33" x14ac:dyDescent="0.3">
      <c r="A3050" t="s">
        <v>4950</v>
      </c>
      <c r="B3050" t="s">
        <v>7387</v>
      </c>
      <c r="C3050" t="s">
        <v>7304</v>
      </c>
      <c r="D3050" t="s">
        <v>100</v>
      </c>
      <c r="E3050" t="s">
        <v>186</v>
      </c>
      <c r="F3050" t="s">
        <v>20679</v>
      </c>
      <c r="G3050">
        <v>25.385845</v>
      </c>
      <c r="H3050">
        <v>-88.620998999999998</v>
      </c>
      <c r="I3050" t="s">
        <v>20680</v>
      </c>
      <c r="J3050" t="s">
        <v>448</v>
      </c>
      <c r="K3050" t="s">
        <v>7259</v>
      </c>
      <c r="L3050" t="s">
        <v>7326</v>
      </c>
      <c r="M3050">
        <v>4812</v>
      </c>
      <c r="N3050" t="s">
        <v>655</v>
      </c>
      <c r="O3050" t="s">
        <v>7153</v>
      </c>
      <c r="P3050" t="s">
        <v>7326</v>
      </c>
      <c r="R3050" t="s">
        <v>7178</v>
      </c>
      <c r="S3050" t="s">
        <v>85</v>
      </c>
      <c r="T3050" t="s">
        <v>1587</v>
      </c>
      <c r="U3050" t="s">
        <v>7155</v>
      </c>
      <c r="V3050" t="s">
        <v>7189</v>
      </c>
      <c r="W3050">
        <v>12</v>
      </c>
      <c r="X3050" t="s">
        <v>59</v>
      </c>
      <c r="Y3050" t="s">
        <v>20681</v>
      </c>
      <c r="Z3050" t="s">
        <v>7607</v>
      </c>
      <c r="AA3050" t="s">
        <v>7262</v>
      </c>
      <c r="AB3050" t="s">
        <v>7229</v>
      </c>
      <c r="AC3050" t="s">
        <v>7328</v>
      </c>
      <c r="AD3050">
        <v>1</v>
      </c>
      <c r="AE3050" t="s">
        <v>20682</v>
      </c>
      <c r="AF3050" t="s">
        <v>110</v>
      </c>
      <c r="AG3050" t="s">
        <v>20683</v>
      </c>
    </row>
    <row r="3051" spans="1:33" x14ac:dyDescent="0.3">
      <c r="A3051" t="s">
        <v>4951</v>
      </c>
      <c r="B3051" t="s">
        <v>8185</v>
      </c>
      <c r="C3051" t="s">
        <v>7397</v>
      </c>
      <c r="D3051" t="s">
        <v>65</v>
      </c>
      <c r="E3051" t="s">
        <v>55</v>
      </c>
      <c r="F3051" t="s">
        <v>20684</v>
      </c>
      <c r="G3051">
        <v>46.971176999999997</v>
      </c>
      <c r="H3051">
        <v>-116.595468</v>
      </c>
      <c r="I3051" t="s">
        <v>20685</v>
      </c>
      <c r="J3051" t="s">
        <v>501</v>
      </c>
      <c r="K3051" t="s">
        <v>7225</v>
      </c>
      <c r="L3051" t="s">
        <v>7308</v>
      </c>
      <c r="N3051" t="s">
        <v>2451</v>
      </c>
      <c r="O3051" t="s">
        <v>7225</v>
      </c>
      <c r="P3051" t="s">
        <v>7482</v>
      </c>
      <c r="Q3051">
        <v>52</v>
      </c>
      <c r="R3051" t="s">
        <v>7214</v>
      </c>
      <c r="S3051" t="s">
        <v>34</v>
      </c>
      <c r="T3051" t="s">
        <v>4952</v>
      </c>
      <c r="U3051" t="s">
        <v>7222</v>
      </c>
      <c r="V3051" t="s">
        <v>7160</v>
      </c>
      <c r="W3051">
        <v>73</v>
      </c>
      <c r="X3051" t="s">
        <v>34</v>
      </c>
      <c r="Y3051" t="s">
        <v>20686</v>
      </c>
      <c r="Z3051" t="s">
        <v>60</v>
      </c>
      <c r="AA3051" t="s">
        <v>7228</v>
      </c>
      <c r="AB3051" t="s">
        <v>53</v>
      </c>
      <c r="AC3051" t="s">
        <v>7394</v>
      </c>
      <c r="AD3051">
        <v>4</v>
      </c>
      <c r="AE3051" t="s">
        <v>20687</v>
      </c>
      <c r="AF3051" t="s">
        <v>7403</v>
      </c>
      <c r="AG3051" t="s">
        <v>20688</v>
      </c>
    </row>
    <row r="3052" spans="1:33" x14ac:dyDescent="0.3">
      <c r="A3052" t="s">
        <v>4953</v>
      </c>
      <c r="B3052" t="s">
        <v>7465</v>
      </c>
      <c r="C3052" t="s">
        <v>7150</v>
      </c>
      <c r="D3052" t="s">
        <v>65</v>
      </c>
      <c r="E3052" t="s">
        <v>39</v>
      </c>
      <c r="F3052" t="s">
        <v>20689</v>
      </c>
      <c r="G3052">
        <v>43.579118000000001</v>
      </c>
      <c r="H3052">
        <v>-121.370614</v>
      </c>
      <c r="I3052" t="s">
        <v>20690</v>
      </c>
      <c r="J3052" t="s">
        <v>718</v>
      </c>
      <c r="K3052" t="s">
        <v>7187</v>
      </c>
      <c r="L3052" t="s">
        <v>7188</v>
      </c>
      <c r="M3052">
        <v>1163</v>
      </c>
      <c r="N3052" t="s">
        <v>7164</v>
      </c>
      <c r="O3052" t="s">
        <v>7164</v>
      </c>
      <c r="P3052" t="s">
        <v>7164</v>
      </c>
      <c r="R3052" t="s">
        <v>7164</v>
      </c>
      <c r="S3052" t="s">
        <v>7164</v>
      </c>
      <c r="T3052" t="s">
        <v>1802</v>
      </c>
      <c r="U3052" t="s">
        <v>7238</v>
      </c>
      <c r="V3052" t="s">
        <v>7482</v>
      </c>
      <c r="X3052" t="s">
        <v>7214</v>
      </c>
      <c r="Y3052" t="s">
        <v>20691</v>
      </c>
      <c r="Z3052" t="s">
        <v>70</v>
      </c>
      <c r="AA3052" t="s">
        <v>7393</v>
      </c>
      <c r="AB3052" t="s">
        <v>132</v>
      </c>
      <c r="AC3052" t="s">
        <v>62</v>
      </c>
      <c r="AD3052">
        <v>4</v>
      </c>
      <c r="AE3052" t="s">
        <v>20692</v>
      </c>
      <c r="AF3052" t="s">
        <v>103</v>
      </c>
      <c r="AG3052" t="s">
        <v>20693</v>
      </c>
    </row>
    <row r="3053" spans="1:33" x14ac:dyDescent="0.3">
      <c r="A3053" t="s">
        <v>4954</v>
      </c>
      <c r="B3053" t="s">
        <v>7303</v>
      </c>
      <c r="C3053" t="s">
        <v>7233</v>
      </c>
      <c r="D3053" t="s">
        <v>100</v>
      </c>
      <c r="E3053" t="s">
        <v>112</v>
      </c>
      <c r="F3053" t="s">
        <v>20694</v>
      </c>
      <c r="G3053">
        <v>32.813460999999997</v>
      </c>
      <c r="H3053">
        <v>-97.482611000000006</v>
      </c>
      <c r="I3053" t="s">
        <v>20695</v>
      </c>
      <c r="J3053" t="s">
        <v>295</v>
      </c>
      <c r="K3053" t="s">
        <v>7187</v>
      </c>
      <c r="L3053" t="s">
        <v>7382</v>
      </c>
      <c r="M3053">
        <v>4703</v>
      </c>
      <c r="N3053" t="s">
        <v>2024</v>
      </c>
      <c r="O3053" t="s">
        <v>7481</v>
      </c>
      <c r="P3053" t="s">
        <v>7382</v>
      </c>
      <c r="Q3053">
        <v>49</v>
      </c>
      <c r="R3053" t="s">
        <v>7178</v>
      </c>
      <c r="S3053" t="s">
        <v>35</v>
      </c>
      <c r="T3053" t="s">
        <v>496</v>
      </c>
      <c r="U3053" t="s">
        <v>7238</v>
      </c>
      <c r="V3053" t="s">
        <v>7382</v>
      </c>
      <c r="W3053">
        <v>78</v>
      </c>
      <c r="X3053" t="s">
        <v>7178</v>
      </c>
      <c r="Y3053" t="s">
        <v>20696</v>
      </c>
      <c r="Z3053" t="s">
        <v>7251</v>
      </c>
      <c r="AA3053" t="s">
        <v>7311</v>
      </c>
      <c r="AB3053" t="s">
        <v>7252</v>
      </c>
      <c r="AC3053" t="s">
        <v>7230</v>
      </c>
      <c r="AD3053">
        <v>4</v>
      </c>
      <c r="AE3053" t="s">
        <v>20697</v>
      </c>
      <c r="AF3053" t="s">
        <v>7195</v>
      </c>
      <c r="AG3053" t="s">
        <v>20698</v>
      </c>
    </row>
    <row r="3054" spans="1:33" x14ac:dyDescent="0.3">
      <c r="A3054" t="s">
        <v>4955</v>
      </c>
      <c r="B3054" t="s">
        <v>7465</v>
      </c>
      <c r="C3054" t="s">
        <v>7760</v>
      </c>
      <c r="D3054" t="s">
        <v>38</v>
      </c>
      <c r="E3054" t="s">
        <v>72</v>
      </c>
      <c r="F3054" t="s">
        <v>20699</v>
      </c>
      <c r="G3054">
        <v>37.615850000000002</v>
      </c>
      <c r="I3054" t="s">
        <v>20700</v>
      </c>
      <c r="J3054" t="s">
        <v>569</v>
      </c>
      <c r="K3054" t="s">
        <v>7334</v>
      </c>
      <c r="L3054" t="s">
        <v>7247</v>
      </c>
      <c r="M3054">
        <v>6382</v>
      </c>
      <c r="N3054" t="s">
        <v>954</v>
      </c>
      <c r="O3054" t="s">
        <v>7155</v>
      </c>
      <c r="P3054" t="s">
        <v>7173</v>
      </c>
      <c r="Q3054">
        <v>19</v>
      </c>
      <c r="R3054" t="s">
        <v>43</v>
      </c>
      <c r="S3054" t="s">
        <v>35</v>
      </c>
      <c r="T3054" t="s">
        <v>509</v>
      </c>
      <c r="U3054" t="s">
        <v>7156</v>
      </c>
      <c r="V3054" t="s">
        <v>7317</v>
      </c>
      <c r="W3054">
        <v>21</v>
      </c>
      <c r="X3054" t="s">
        <v>7260</v>
      </c>
      <c r="Y3054" t="s">
        <v>20701</v>
      </c>
      <c r="Z3054" t="s">
        <v>70</v>
      </c>
      <c r="AA3054" t="s">
        <v>52</v>
      </c>
      <c r="AB3054" t="s">
        <v>28</v>
      </c>
      <c r="AC3054" t="s">
        <v>29</v>
      </c>
      <c r="AD3054">
        <v>3</v>
      </c>
      <c r="AE3054" t="s">
        <v>20702</v>
      </c>
      <c r="AF3054" t="s">
        <v>7254</v>
      </c>
      <c r="AG3054" t="s">
        <v>7164</v>
      </c>
    </row>
    <row r="3055" spans="1:33" x14ac:dyDescent="0.3">
      <c r="A3055" t="s">
        <v>4956</v>
      </c>
      <c r="B3055" t="s">
        <v>141</v>
      </c>
      <c r="C3055" t="s">
        <v>180</v>
      </c>
      <c r="D3055" t="s">
        <v>22</v>
      </c>
      <c r="E3055" t="s">
        <v>112</v>
      </c>
      <c r="F3055" t="s">
        <v>20703</v>
      </c>
      <c r="G3055">
        <v>38.975682999999997</v>
      </c>
      <c r="H3055">
        <v>-118.100846</v>
      </c>
      <c r="I3055" t="s">
        <v>20704</v>
      </c>
      <c r="J3055" t="s">
        <v>169</v>
      </c>
      <c r="K3055" t="s">
        <v>7159</v>
      </c>
      <c r="L3055" t="s">
        <v>7173</v>
      </c>
      <c r="M3055">
        <v>1989</v>
      </c>
      <c r="N3055" t="s">
        <v>1685</v>
      </c>
      <c r="O3055" t="s">
        <v>7155</v>
      </c>
      <c r="P3055" t="s">
        <v>41</v>
      </c>
      <c r="Q3055">
        <v>57</v>
      </c>
      <c r="R3055" t="s">
        <v>7161</v>
      </c>
      <c r="S3055" t="s">
        <v>7161</v>
      </c>
      <c r="T3055" t="s">
        <v>2441</v>
      </c>
      <c r="U3055" t="s">
        <v>7259</v>
      </c>
      <c r="V3055" t="s">
        <v>7400</v>
      </c>
      <c r="W3055">
        <v>67</v>
      </c>
      <c r="X3055" t="s">
        <v>7237</v>
      </c>
      <c r="Y3055" t="s">
        <v>7164</v>
      </c>
      <c r="Z3055" t="s">
        <v>7251</v>
      </c>
      <c r="AA3055" t="s">
        <v>7292</v>
      </c>
      <c r="AB3055" t="s">
        <v>7293</v>
      </c>
      <c r="AC3055" t="s">
        <v>7178</v>
      </c>
      <c r="AD3055">
        <v>-1</v>
      </c>
      <c r="AE3055" t="s">
        <v>20705</v>
      </c>
      <c r="AF3055" t="s">
        <v>103</v>
      </c>
      <c r="AG3055" t="s">
        <v>20706</v>
      </c>
    </row>
    <row r="3056" spans="1:33" x14ac:dyDescent="0.3">
      <c r="A3056" t="s">
        <v>4957</v>
      </c>
      <c r="B3056" t="s">
        <v>7242</v>
      </c>
      <c r="C3056" t="s">
        <v>7958</v>
      </c>
      <c r="D3056" t="s">
        <v>88</v>
      </c>
      <c r="E3056" t="s">
        <v>66</v>
      </c>
      <c r="F3056" t="s">
        <v>20707</v>
      </c>
      <c r="G3056">
        <v>46.276772999999999</v>
      </c>
      <c r="H3056">
        <v>-78.627285000000001</v>
      </c>
      <c r="I3056" t="s">
        <v>20708</v>
      </c>
      <c r="J3056" t="s">
        <v>49</v>
      </c>
      <c r="K3056" t="s">
        <v>7187</v>
      </c>
      <c r="L3056" t="s">
        <v>7154</v>
      </c>
      <c r="M3056">
        <v>7810</v>
      </c>
      <c r="N3056" t="s">
        <v>7164</v>
      </c>
      <c r="O3056" t="s">
        <v>7164</v>
      </c>
      <c r="P3056" t="s">
        <v>7164</v>
      </c>
      <c r="R3056" t="s">
        <v>7164</v>
      </c>
      <c r="S3056" t="s">
        <v>7164</v>
      </c>
      <c r="T3056" t="s">
        <v>1482</v>
      </c>
      <c r="U3056" t="s">
        <v>7381</v>
      </c>
      <c r="V3056" t="s">
        <v>7201</v>
      </c>
      <c r="W3056">
        <v>47</v>
      </c>
      <c r="X3056" t="s">
        <v>59</v>
      </c>
      <c r="Y3056" t="s">
        <v>7178</v>
      </c>
      <c r="Z3056" t="s">
        <v>7607</v>
      </c>
      <c r="AA3056" t="s">
        <v>7228</v>
      </c>
      <c r="AB3056" t="s">
        <v>7178</v>
      </c>
      <c r="AC3056" t="s">
        <v>7193</v>
      </c>
      <c r="AD3056">
        <v>0</v>
      </c>
      <c r="AE3056" t="s">
        <v>20709</v>
      </c>
      <c r="AF3056" t="s">
        <v>7403</v>
      </c>
      <c r="AG3056" t="s">
        <v>20710</v>
      </c>
    </row>
    <row r="3057" spans="1:33" x14ac:dyDescent="0.3">
      <c r="A3057" t="s">
        <v>4958</v>
      </c>
      <c r="B3057" t="s">
        <v>7338</v>
      </c>
      <c r="C3057" t="s">
        <v>7378</v>
      </c>
      <c r="D3057" t="s">
        <v>22</v>
      </c>
      <c r="E3057" t="s">
        <v>55</v>
      </c>
      <c r="F3057" t="s">
        <v>20711</v>
      </c>
      <c r="G3057">
        <v>32.072906000000003</v>
      </c>
      <c r="H3057">
        <v>-78.857192999999995</v>
      </c>
      <c r="I3057" t="s">
        <v>20712</v>
      </c>
      <c r="J3057" t="s">
        <v>475</v>
      </c>
      <c r="K3057" t="s">
        <v>7449</v>
      </c>
      <c r="L3057" t="s">
        <v>7268</v>
      </c>
      <c r="M3057">
        <v>5165</v>
      </c>
      <c r="N3057" t="s">
        <v>7164</v>
      </c>
      <c r="O3057" t="s">
        <v>7164</v>
      </c>
      <c r="P3057" t="s">
        <v>7164</v>
      </c>
      <c r="R3057" t="s">
        <v>7164</v>
      </c>
      <c r="S3057" t="s">
        <v>7164</v>
      </c>
      <c r="T3057" t="s">
        <v>1303</v>
      </c>
      <c r="U3057" t="s">
        <v>7381</v>
      </c>
      <c r="V3057" t="s">
        <v>7289</v>
      </c>
      <c r="W3057">
        <v>15</v>
      </c>
      <c r="X3057" t="s">
        <v>7278</v>
      </c>
      <c r="Y3057" t="s">
        <v>20713</v>
      </c>
      <c r="Z3057" t="s">
        <v>116</v>
      </c>
      <c r="AA3057" t="s">
        <v>7177</v>
      </c>
      <c r="AB3057" t="s">
        <v>7252</v>
      </c>
      <c r="AC3057" t="s">
        <v>7328</v>
      </c>
      <c r="AD3057">
        <v>5</v>
      </c>
      <c r="AE3057" t="s">
        <v>20714</v>
      </c>
      <c r="AF3057" t="s">
        <v>7164</v>
      </c>
      <c r="AG3057" t="s">
        <v>20715</v>
      </c>
    </row>
    <row r="3058" spans="1:33" x14ac:dyDescent="0.3">
      <c r="A3058" t="s">
        <v>4959</v>
      </c>
      <c r="B3058" t="s">
        <v>7321</v>
      </c>
      <c r="C3058" t="s">
        <v>7150</v>
      </c>
      <c r="D3058" t="s">
        <v>48</v>
      </c>
      <c r="E3058" t="s">
        <v>72</v>
      </c>
      <c r="F3058" t="s">
        <v>20716</v>
      </c>
      <c r="G3058">
        <v>25.824134000000001</v>
      </c>
      <c r="H3058">
        <v>-93.446862999999993</v>
      </c>
      <c r="I3058" t="s">
        <v>20717</v>
      </c>
      <c r="J3058" t="s">
        <v>24</v>
      </c>
      <c r="K3058" t="s">
        <v>7280</v>
      </c>
      <c r="L3058" t="s">
        <v>7175</v>
      </c>
      <c r="M3058">
        <v>4389</v>
      </c>
      <c r="N3058" t="s">
        <v>229</v>
      </c>
      <c r="O3058" t="s">
        <v>7249</v>
      </c>
      <c r="P3058" t="s">
        <v>7382</v>
      </c>
      <c r="R3058" t="s">
        <v>7372</v>
      </c>
      <c r="S3058" t="s">
        <v>107</v>
      </c>
      <c r="T3058" t="s">
        <v>2094</v>
      </c>
      <c r="U3058" t="s">
        <v>7246</v>
      </c>
      <c r="V3058" t="s">
        <v>7188</v>
      </c>
      <c r="W3058">
        <v>89</v>
      </c>
      <c r="X3058" t="s">
        <v>7161</v>
      </c>
      <c r="Y3058" t="s">
        <v>20718</v>
      </c>
      <c r="Z3058" t="s">
        <v>7164</v>
      </c>
      <c r="AA3058" t="s">
        <v>139</v>
      </c>
      <c r="AB3058" t="s">
        <v>61</v>
      </c>
      <c r="AC3058" t="s">
        <v>7178</v>
      </c>
      <c r="AD3058">
        <v>1</v>
      </c>
      <c r="AE3058" t="s">
        <v>20719</v>
      </c>
      <c r="AF3058" t="s">
        <v>7385</v>
      </c>
      <c r="AG3058" t="s">
        <v>20720</v>
      </c>
    </row>
    <row r="3059" spans="1:33" x14ac:dyDescent="0.3">
      <c r="A3059" t="s">
        <v>4960</v>
      </c>
      <c r="B3059" t="s">
        <v>7705</v>
      </c>
      <c r="C3059" t="s">
        <v>7945</v>
      </c>
      <c r="D3059" t="s">
        <v>100</v>
      </c>
      <c r="E3059" t="s">
        <v>112</v>
      </c>
      <c r="F3059" t="s">
        <v>20721</v>
      </c>
      <c r="G3059">
        <v>41.722276999999998</v>
      </c>
      <c r="H3059">
        <v>-92.536508999999995</v>
      </c>
      <c r="I3059" t="s">
        <v>7164</v>
      </c>
      <c r="J3059" t="s">
        <v>83</v>
      </c>
      <c r="K3059" t="s">
        <v>7450</v>
      </c>
      <c r="L3059" t="s">
        <v>7189</v>
      </c>
      <c r="M3059">
        <v>5593</v>
      </c>
      <c r="N3059" t="s">
        <v>4267</v>
      </c>
      <c r="O3059" t="s">
        <v>7187</v>
      </c>
      <c r="P3059" t="s">
        <v>7175</v>
      </c>
      <c r="Q3059">
        <v>-50</v>
      </c>
      <c r="R3059" t="s">
        <v>7372</v>
      </c>
      <c r="S3059" t="s">
        <v>7161</v>
      </c>
      <c r="T3059" t="s">
        <v>4961</v>
      </c>
      <c r="U3059" t="s">
        <v>7246</v>
      </c>
      <c r="V3059" t="s">
        <v>7248</v>
      </c>
      <c r="W3059">
        <v>65</v>
      </c>
      <c r="X3059" t="s">
        <v>7372</v>
      </c>
      <c r="Y3059" t="s">
        <v>7164</v>
      </c>
      <c r="Z3059" t="s">
        <v>7318</v>
      </c>
      <c r="AA3059" t="s">
        <v>52</v>
      </c>
      <c r="AB3059" t="s">
        <v>7178</v>
      </c>
      <c r="AC3059" t="s">
        <v>7178</v>
      </c>
      <c r="AD3059">
        <v>0</v>
      </c>
      <c r="AE3059" t="s">
        <v>20722</v>
      </c>
      <c r="AF3059" t="s">
        <v>103</v>
      </c>
      <c r="AG3059" t="s">
        <v>20723</v>
      </c>
    </row>
    <row r="3060" spans="1:33" x14ac:dyDescent="0.3">
      <c r="A3060" t="s">
        <v>4962</v>
      </c>
      <c r="B3060" t="s">
        <v>8031</v>
      </c>
      <c r="C3060" t="s">
        <v>7582</v>
      </c>
      <c r="D3060" t="s">
        <v>88</v>
      </c>
      <c r="E3060" t="s">
        <v>39</v>
      </c>
      <c r="F3060" t="s">
        <v>20724</v>
      </c>
      <c r="G3060">
        <v>33.383636000000003</v>
      </c>
      <c r="H3060">
        <v>-92.614710000000002</v>
      </c>
      <c r="I3060" t="s">
        <v>20725</v>
      </c>
      <c r="J3060" t="s">
        <v>362</v>
      </c>
      <c r="K3060" t="s">
        <v>7202</v>
      </c>
      <c r="L3060" t="s">
        <v>7175</v>
      </c>
      <c r="M3060">
        <v>2524</v>
      </c>
      <c r="N3060" t="s">
        <v>3089</v>
      </c>
      <c r="O3060" t="s">
        <v>7288</v>
      </c>
      <c r="P3060" t="s">
        <v>41</v>
      </c>
      <c r="Q3060">
        <v>190</v>
      </c>
      <c r="R3060" t="s">
        <v>7237</v>
      </c>
      <c r="S3060" t="s">
        <v>7215</v>
      </c>
      <c r="T3060" t="s">
        <v>3558</v>
      </c>
      <c r="U3060" t="s">
        <v>7156</v>
      </c>
      <c r="V3060" t="s">
        <v>7333</v>
      </c>
      <c r="W3060">
        <v>32</v>
      </c>
      <c r="X3060" t="s">
        <v>34</v>
      </c>
      <c r="Y3060" t="s">
        <v>20726</v>
      </c>
      <c r="Z3060" t="s">
        <v>7164</v>
      </c>
      <c r="AA3060" t="s">
        <v>7292</v>
      </c>
      <c r="AB3060" t="s">
        <v>7336</v>
      </c>
      <c r="AC3060" t="s">
        <v>7364</v>
      </c>
      <c r="AD3060">
        <v>3</v>
      </c>
      <c r="AE3060" t="s">
        <v>20727</v>
      </c>
      <c r="AF3060" t="s">
        <v>7180</v>
      </c>
      <c r="AG3060" t="s">
        <v>20728</v>
      </c>
    </row>
    <row r="3061" spans="1:33" x14ac:dyDescent="0.3">
      <c r="A3061" t="s">
        <v>4963</v>
      </c>
      <c r="B3061" t="s">
        <v>7620</v>
      </c>
      <c r="C3061" t="s">
        <v>8123</v>
      </c>
      <c r="D3061" t="s">
        <v>77</v>
      </c>
      <c r="E3061" t="s">
        <v>39</v>
      </c>
      <c r="F3061" t="s">
        <v>20729</v>
      </c>
      <c r="G3061">
        <v>27.737300000000001</v>
      </c>
      <c r="H3061">
        <v>-113.05094</v>
      </c>
      <c r="I3061" t="s">
        <v>20730</v>
      </c>
      <c r="J3061" t="s">
        <v>285</v>
      </c>
      <c r="K3061" t="s">
        <v>7371</v>
      </c>
      <c r="L3061" t="s">
        <v>7391</v>
      </c>
      <c r="M3061">
        <v>9739</v>
      </c>
      <c r="N3061" t="s">
        <v>2599</v>
      </c>
      <c r="O3061" t="s">
        <v>7449</v>
      </c>
      <c r="P3061" t="s">
        <v>7400</v>
      </c>
      <c r="Q3061">
        <v>36</v>
      </c>
      <c r="R3061" t="s">
        <v>7278</v>
      </c>
      <c r="S3061" t="s">
        <v>7158</v>
      </c>
      <c r="T3061" t="s">
        <v>308</v>
      </c>
      <c r="U3061" t="s">
        <v>7153</v>
      </c>
      <c r="V3061" t="s">
        <v>7268</v>
      </c>
      <c r="W3061">
        <v>44</v>
      </c>
      <c r="X3061" t="s">
        <v>7157</v>
      </c>
      <c r="Y3061" t="s">
        <v>20731</v>
      </c>
      <c r="Z3061" t="s">
        <v>7291</v>
      </c>
      <c r="AA3061" t="s">
        <v>7217</v>
      </c>
      <c r="AB3061" t="s">
        <v>53</v>
      </c>
      <c r="AC3061" t="s">
        <v>7178</v>
      </c>
      <c r="AD3061">
        <v>0</v>
      </c>
      <c r="AE3061" t="s">
        <v>20732</v>
      </c>
      <c r="AF3061" t="s">
        <v>7195</v>
      </c>
      <c r="AG3061" t="s">
        <v>20733</v>
      </c>
    </row>
    <row r="3062" spans="1:33" x14ac:dyDescent="0.3">
      <c r="A3062" t="s">
        <v>4964</v>
      </c>
      <c r="B3062" t="s">
        <v>391</v>
      </c>
      <c r="C3062" t="s">
        <v>7150</v>
      </c>
      <c r="D3062" t="s">
        <v>65</v>
      </c>
      <c r="E3062" t="s">
        <v>93</v>
      </c>
      <c r="F3062" t="s">
        <v>20734</v>
      </c>
      <c r="G3062">
        <v>28.680529</v>
      </c>
      <c r="H3062">
        <v>-91.386080000000007</v>
      </c>
      <c r="I3062" t="s">
        <v>20735</v>
      </c>
      <c r="J3062" t="s">
        <v>73</v>
      </c>
      <c r="K3062" t="s">
        <v>7174</v>
      </c>
      <c r="L3062" t="s">
        <v>7268</v>
      </c>
      <c r="M3062">
        <v>5209</v>
      </c>
      <c r="N3062" t="s">
        <v>2086</v>
      </c>
      <c r="O3062" t="s">
        <v>7481</v>
      </c>
      <c r="P3062" t="s">
        <v>7247</v>
      </c>
      <c r="Q3062">
        <v>56</v>
      </c>
      <c r="R3062" t="s">
        <v>7161</v>
      </c>
      <c r="S3062" t="s">
        <v>7309</v>
      </c>
      <c r="T3062" t="s">
        <v>2429</v>
      </c>
      <c r="U3062" t="s">
        <v>7259</v>
      </c>
      <c r="V3062" t="s">
        <v>7160</v>
      </c>
      <c r="W3062">
        <v>53</v>
      </c>
      <c r="X3062" t="s">
        <v>34</v>
      </c>
      <c r="Y3062" t="s">
        <v>20736</v>
      </c>
      <c r="Z3062" t="s">
        <v>7318</v>
      </c>
      <c r="AA3062" t="s">
        <v>7393</v>
      </c>
      <c r="AB3062" t="s">
        <v>53</v>
      </c>
      <c r="AC3062" t="s">
        <v>7193</v>
      </c>
      <c r="AE3062" t="s">
        <v>7164</v>
      </c>
      <c r="AF3062" t="s">
        <v>7191</v>
      </c>
      <c r="AG3062" t="s">
        <v>20737</v>
      </c>
    </row>
    <row r="3063" spans="1:33" x14ac:dyDescent="0.3">
      <c r="A3063" t="s">
        <v>4965</v>
      </c>
      <c r="B3063" t="s">
        <v>373</v>
      </c>
      <c r="C3063" t="s">
        <v>8105</v>
      </c>
      <c r="D3063" t="s">
        <v>38</v>
      </c>
      <c r="E3063" t="s">
        <v>93</v>
      </c>
      <c r="F3063" t="s">
        <v>20738</v>
      </c>
      <c r="H3063">
        <v>-113.290088</v>
      </c>
      <c r="I3063" t="s">
        <v>20739</v>
      </c>
      <c r="J3063" t="s">
        <v>282</v>
      </c>
      <c r="K3063" t="s">
        <v>7277</v>
      </c>
      <c r="L3063" t="s">
        <v>7400</v>
      </c>
      <c r="M3063">
        <v>4941</v>
      </c>
      <c r="N3063" t="s">
        <v>1285</v>
      </c>
      <c r="O3063" t="s">
        <v>7288</v>
      </c>
      <c r="P3063" t="s">
        <v>7482</v>
      </c>
      <c r="Q3063">
        <v>33</v>
      </c>
      <c r="R3063" t="s">
        <v>7299</v>
      </c>
      <c r="S3063" t="s">
        <v>41</v>
      </c>
      <c r="T3063" t="s">
        <v>2058</v>
      </c>
      <c r="U3063" t="s">
        <v>7288</v>
      </c>
      <c r="V3063" t="s">
        <v>7189</v>
      </c>
      <c r="W3063">
        <v>82</v>
      </c>
      <c r="X3063" t="s">
        <v>7161</v>
      </c>
      <c r="Y3063" t="s">
        <v>7178</v>
      </c>
      <c r="Z3063" t="s">
        <v>7178</v>
      </c>
      <c r="AA3063" t="s">
        <v>7217</v>
      </c>
      <c r="AB3063" t="s">
        <v>61</v>
      </c>
      <c r="AC3063" t="s">
        <v>7193</v>
      </c>
      <c r="AD3063">
        <v>5</v>
      </c>
      <c r="AE3063" t="s">
        <v>20740</v>
      </c>
      <c r="AF3063" t="s">
        <v>7385</v>
      </c>
      <c r="AG3063" t="s">
        <v>20741</v>
      </c>
    </row>
    <row r="3064" spans="1:33" x14ac:dyDescent="0.3">
      <c r="A3064" t="s">
        <v>4966</v>
      </c>
      <c r="B3064" t="s">
        <v>165</v>
      </c>
      <c r="C3064" t="s">
        <v>342</v>
      </c>
      <c r="D3064" t="s">
        <v>88</v>
      </c>
      <c r="E3064" t="s">
        <v>23</v>
      </c>
      <c r="F3064" t="s">
        <v>20742</v>
      </c>
      <c r="G3064">
        <v>46.897852</v>
      </c>
      <c r="H3064">
        <v>-74.006439</v>
      </c>
      <c r="I3064" t="s">
        <v>20743</v>
      </c>
      <c r="J3064" t="s">
        <v>1386</v>
      </c>
      <c r="K3064" t="s">
        <v>7159</v>
      </c>
      <c r="L3064" t="s">
        <v>7201</v>
      </c>
      <c r="M3064">
        <v>1949</v>
      </c>
      <c r="N3064" t="s">
        <v>1743</v>
      </c>
      <c r="O3064" t="s">
        <v>7222</v>
      </c>
      <c r="P3064" t="s">
        <v>7248</v>
      </c>
      <c r="Q3064">
        <v>27</v>
      </c>
      <c r="R3064" t="s">
        <v>7157</v>
      </c>
      <c r="S3064" t="s">
        <v>41</v>
      </c>
      <c r="T3064" t="s">
        <v>567</v>
      </c>
      <c r="U3064" t="s">
        <v>7249</v>
      </c>
      <c r="V3064" t="s">
        <v>7289</v>
      </c>
      <c r="W3064">
        <v>59</v>
      </c>
      <c r="X3064" t="s">
        <v>7373</v>
      </c>
      <c r="Y3064" t="s">
        <v>20744</v>
      </c>
      <c r="Z3064" t="s">
        <v>7164</v>
      </c>
      <c r="AA3064" t="s">
        <v>139</v>
      </c>
      <c r="AB3064" t="s">
        <v>132</v>
      </c>
      <c r="AC3064" t="s">
        <v>7328</v>
      </c>
      <c r="AD3064">
        <v>0</v>
      </c>
      <c r="AE3064" t="s">
        <v>20745</v>
      </c>
      <c r="AF3064" t="s">
        <v>7254</v>
      </c>
      <c r="AG3064" t="s">
        <v>20746</v>
      </c>
    </row>
    <row r="3065" spans="1:33" x14ac:dyDescent="0.3">
      <c r="A3065" t="s">
        <v>4967</v>
      </c>
      <c r="B3065" t="s">
        <v>7295</v>
      </c>
      <c r="C3065" t="s">
        <v>7441</v>
      </c>
      <c r="D3065" t="s">
        <v>88</v>
      </c>
      <c r="E3065" t="s">
        <v>66</v>
      </c>
      <c r="F3065" t="s">
        <v>15930</v>
      </c>
      <c r="G3065">
        <v>41.617002999999997</v>
      </c>
      <c r="H3065">
        <v>-91.099193999999997</v>
      </c>
      <c r="I3065" t="s">
        <v>20747</v>
      </c>
      <c r="J3065" t="s">
        <v>142</v>
      </c>
      <c r="K3065" t="s">
        <v>7361</v>
      </c>
      <c r="L3065" t="s">
        <v>7382</v>
      </c>
      <c r="M3065">
        <v>8122</v>
      </c>
      <c r="N3065" t="s">
        <v>7164</v>
      </c>
      <c r="O3065" t="s">
        <v>7164</v>
      </c>
      <c r="P3065" t="s">
        <v>7164</v>
      </c>
      <c r="R3065" t="s">
        <v>7164</v>
      </c>
      <c r="S3065" t="s">
        <v>7164</v>
      </c>
      <c r="T3065" t="s">
        <v>200</v>
      </c>
      <c r="U3065" t="s">
        <v>7371</v>
      </c>
      <c r="V3065" t="s">
        <v>7201</v>
      </c>
      <c r="W3065">
        <v>81</v>
      </c>
      <c r="X3065" t="s">
        <v>7372</v>
      </c>
      <c r="Y3065" t="s">
        <v>20748</v>
      </c>
      <c r="Z3065" t="s">
        <v>215</v>
      </c>
      <c r="AA3065" t="s">
        <v>109</v>
      </c>
      <c r="AB3065" t="s">
        <v>98</v>
      </c>
      <c r="AC3065" t="s">
        <v>270</v>
      </c>
      <c r="AD3065">
        <v>3</v>
      </c>
      <c r="AE3065" t="s">
        <v>20749</v>
      </c>
      <c r="AF3065" t="s">
        <v>7207</v>
      </c>
      <c r="AG3065" t="s">
        <v>20750</v>
      </c>
    </row>
    <row r="3066" spans="1:33" x14ac:dyDescent="0.3">
      <c r="A3066" t="s">
        <v>4017</v>
      </c>
      <c r="B3066" t="s">
        <v>8338</v>
      </c>
      <c r="C3066" t="s">
        <v>7616</v>
      </c>
      <c r="D3066" t="s">
        <v>88</v>
      </c>
      <c r="E3066" t="s">
        <v>39</v>
      </c>
      <c r="F3066" t="s">
        <v>17062</v>
      </c>
      <c r="G3066">
        <v>46.727862999999999</v>
      </c>
      <c r="H3066">
        <v>-121.25178099999999</v>
      </c>
      <c r="I3066" t="s">
        <v>17063</v>
      </c>
      <c r="J3066" t="s">
        <v>331</v>
      </c>
      <c r="K3066" t="s">
        <v>7225</v>
      </c>
      <c r="L3066" t="s">
        <v>7333</v>
      </c>
      <c r="M3066">
        <v>5855</v>
      </c>
      <c r="N3066" t="s">
        <v>1137</v>
      </c>
      <c r="O3066" t="s">
        <v>7186</v>
      </c>
      <c r="P3066" t="s">
        <v>7175</v>
      </c>
      <c r="R3066" t="s">
        <v>7299</v>
      </c>
      <c r="S3066" t="s">
        <v>7279</v>
      </c>
      <c r="T3066" t="s">
        <v>167</v>
      </c>
      <c r="U3066" t="s">
        <v>7222</v>
      </c>
      <c r="V3066" t="s">
        <v>7201</v>
      </c>
      <c r="W3066">
        <v>22</v>
      </c>
      <c r="X3066" t="s">
        <v>7299</v>
      </c>
      <c r="Y3066" t="s">
        <v>17064</v>
      </c>
      <c r="Z3066" t="s">
        <v>60</v>
      </c>
      <c r="AA3066" t="s">
        <v>7311</v>
      </c>
      <c r="AB3066" t="s">
        <v>7178</v>
      </c>
      <c r="AC3066" t="s">
        <v>62</v>
      </c>
      <c r="AD3066">
        <v>2</v>
      </c>
      <c r="AE3066" t="s">
        <v>17065</v>
      </c>
      <c r="AF3066" t="s">
        <v>7165</v>
      </c>
      <c r="AG3066" t="s">
        <v>17066</v>
      </c>
    </row>
    <row r="3067" spans="1:33" x14ac:dyDescent="0.3">
      <c r="A3067" t="s">
        <v>4968</v>
      </c>
      <c r="B3067" t="s">
        <v>7882</v>
      </c>
      <c r="C3067" t="s">
        <v>8105</v>
      </c>
      <c r="D3067" t="s">
        <v>38</v>
      </c>
      <c r="E3067" t="s">
        <v>39</v>
      </c>
      <c r="F3067" t="s">
        <v>20751</v>
      </c>
      <c r="G3067">
        <v>35.424405999999998</v>
      </c>
      <c r="H3067">
        <v>-117.190584</v>
      </c>
      <c r="I3067" t="s">
        <v>7164</v>
      </c>
      <c r="J3067" t="s">
        <v>649</v>
      </c>
      <c r="K3067" t="s">
        <v>7236</v>
      </c>
      <c r="L3067" t="s">
        <v>7154</v>
      </c>
      <c r="M3067">
        <v>5480</v>
      </c>
      <c r="N3067" t="s">
        <v>2958</v>
      </c>
      <c r="O3067" t="s">
        <v>7361</v>
      </c>
      <c r="P3067" t="s">
        <v>7213</v>
      </c>
      <c r="Q3067">
        <v>63</v>
      </c>
      <c r="R3067" t="s">
        <v>7157</v>
      </c>
      <c r="S3067" t="s">
        <v>7164</v>
      </c>
      <c r="T3067" t="s">
        <v>2964</v>
      </c>
      <c r="U3067" t="s">
        <v>7238</v>
      </c>
      <c r="V3067" t="s">
        <v>7201</v>
      </c>
      <c r="W3067">
        <v>10</v>
      </c>
      <c r="X3067" t="s">
        <v>59</v>
      </c>
      <c r="Y3067" t="s">
        <v>20752</v>
      </c>
      <c r="Z3067" t="s">
        <v>60</v>
      </c>
      <c r="AA3067" t="s">
        <v>7177</v>
      </c>
      <c r="AB3067" t="s">
        <v>132</v>
      </c>
      <c r="AC3067" t="s">
        <v>7230</v>
      </c>
      <c r="AD3067">
        <v>3</v>
      </c>
      <c r="AE3067" t="s">
        <v>20753</v>
      </c>
      <c r="AF3067" t="s">
        <v>110</v>
      </c>
      <c r="AG3067" t="s">
        <v>20754</v>
      </c>
    </row>
    <row r="3068" spans="1:33" x14ac:dyDescent="0.3">
      <c r="A3068" t="s">
        <v>4969</v>
      </c>
      <c r="B3068" t="s">
        <v>7847</v>
      </c>
      <c r="C3068" t="s">
        <v>7631</v>
      </c>
      <c r="D3068" t="s">
        <v>48</v>
      </c>
      <c r="E3068" t="s">
        <v>72</v>
      </c>
      <c r="F3068" t="s">
        <v>20755</v>
      </c>
      <c r="G3068">
        <v>35.670121999999999</v>
      </c>
      <c r="H3068">
        <v>-101.10390599999999</v>
      </c>
      <c r="I3068" t="s">
        <v>20756</v>
      </c>
      <c r="J3068" t="s">
        <v>173</v>
      </c>
      <c r="K3068" t="s">
        <v>7342</v>
      </c>
      <c r="L3068" t="s">
        <v>7189</v>
      </c>
      <c r="M3068">
        <v>3015</v>
      </c>
      <c r="N3068" t="s">
        <v>7164</v>
      </c>
      <c r="O3068" t="s">
        <v>7164</v>
      </c>
      <c r="P3068" t="s">
        <v>7164</v>
      </c>
      <c r="R3068" t="s">
        <v>7164</v>
      </c>
      <c r="S3068" t="s">
        <v>7164</v>
      </c>
      <c r="T3068" t="s">
        <v>336</v>
      </c>
      <c r="U3068" t="s">
        <v>7280</v>
      </c>
      <c r="V3068" t="s">
        <v>7333</v>
      </c>
      <c r="W3068">
        <v>84</v>
      </c>
      <c r="X3068" t="s">
        <v>7157</v>
      </c>
      <c r="Y3068" t="s">
        <v>20757</v>
      </c>
      <c r="Z3068" t="s">
        <v>60</v>
      </c>
      <c r="AA3068" t="s">
        <v>7292</v>
      </c>
      <c r="AB3068" t="s">
        <v>7271</v>
      </c>
      <c r="AC3068" t="s">
        <v>7164</v>
      </c>
      <c r="AD3068">
        <v>2</v>
      </c>
      <c r="AE3068" t="s">
        <v>20758</v>
      </c>
      <c r="AF3068" t="s">
        <v>7195</v>
      </c>
      <c r="AG3068" t="s">
        <v>7164</v>
      </c>
    </row>
    <row r="3069" spans="1:33" x14ac:dyDescent="0.3">
      <c r="A3069" t="s">
        <v>4970</v>
      </c>
      <c r="B3069" t="s">
        <v>7734</v>
      </c>
      <c r="C3069" t="s">
        <v>8288</v>
      </c>
      <c r="D3069" t="s">
        <v>22</v>
      </c>
      <c r="E3069" t="s">
        <v>55</v>
      </c>
      <c r="F3069" t="s">
        <v>20759</v>
      </c>
      <c r="G3069">
        <v>43.187606000000002</v>
      </c>
      <c r="H3069">
        <v>-84.824923999999996</v>
      </c>
      <c r="I3069" t="s">
        <v>7164</v>
      </c>
      <c r="J3069" t="s">
        <v>1313</v>
      </c>
      <c r="K3069" t="s">
        <v>7259</v>
      </c>
      <c r="L3069" t="s">
        <v>41</v>
      </c>
      <c r="M3069">
        <v>8787</v>
      </c>
      <c r="N3069" t="s">
        <v>2774</v>
      </c>
      <c r="O3069" t="s">
        <v>7449</v>
      </c>
      <c r="P3069" t="s">
        <v>7172</v>
      </c>
      <c r="Q3069">
        <v>41</v>
      </c>
      <c r="R3069" t="s">
        <v>7373</v>
      </c>
      <c r="S3069" t="s">
        <v>41</v>
      </c>
      <c r="T3069" t="s">
        <v>552</v>
      </c>
      <c r="U3069" t="s">
        <v>7174</v>
      </c>
      <c r="V3069" t="s">
        <v>7391</v>
      </c>
      <c r="W3069">
        <v>-21</v>
      </c>
      <c r="X3069" t="s">
        <v>7299</v>
      </c>
      <c r="Y3069" t="s">
        <v>20760</v>
      </c>
      <c r="Z3069" t="s">
        <v>45</v>
      </c>
      <c r="AA3069" t="s">
        <v>7191</v>
      </c>
      <c r="AB3069" t="s">
        <v>53</v>
      </c>
      <c r="AC3069" t="s">
        <v>7193</v>
      </c>
      <c r="AD3069">
        <v>1</v>
      </c>
      <c r="AE3069" t="s">
        <v>20761</v>
      </c>
      <c r="AF3069" t="s">
        <v>7165</v>
      </c>
      <c r="AG3069" t="s">
        <v>20762</v>
      </c>
    </row>
    <row r="3070" spans="1:33" x14ac:dyDescent="0.3">
      <c r="A3070" t="s">
        <v>4971</v>
      </c>
      <c r="B3070" t="s">
        <v>1173</v>
      </c>
      <c r="C3070" t="s">
        <v>7388</v>
      </c>
      <c r="D3070" t="s">
        <v>77</v>
      </c>
      <c r="E3070" t="s">
        <v>39</v>
      </c>
      <c r="F3070" t="s">
        <v>20763</v>
      </c>
      <c r="G3070">
        <v>47.457856999999997</v>
      </c>
      <c r="H3070">
        <v>-92.97654</v>
      </c>
      <c r="I3070" t="s">
        <v>20764</v>
      </c>
      <c r="J3070" t="s">
        <v>101</v>
      </c>
      <c r="K3070" t="s">
        <v>7153</v>
      </c>
      <c r="L3070" t="s">
        <v>7400</v>
      </c>
      <c r="N3070" t="s">
        <v>1310</v>
      </c>
      <c r="O3070" t="s">
        <v>7371</v>
      </c>
      <c r="P3070" t="s">
        <v>7400</v>
      </c>
      <c r="Q3070">
        <v>53</v>
      </c>
      <c r="R3070" t="s">
        <v>7214</v>
      </c>
      <c r="S3070" t="s">
        <v>7161</v>
      </c>
      <c r="T3070" t="s">
        <v>1323</v>
      </c>
      <c r="U3070" t="s">
        <v>7155</v>
      </c>
      <c r="V3070" t="s">
        <v>7224</v>
      </c>
      <c r="W3070">
        <v>77</v>
      </c>
      <c r="X3070" t="s">
        <v>59</v>
      </c>
      <c r="Y3070" t="s">
        <v>20765</v>
      </c>
      <c r="Z3070" t="s">
        <v>60</v>
      </c>
      <c r="AA3070" t="s">
        <v>7393</v>
      </c>
      <c r="AB3070" t="s">
        <v>7192</v>
      </c>
      <c r="AC3070" t="s">
        <v>7328</v>
      </c>
      <c r="AD3070">
        <v>0</v>
      </c>
      <c r="AE3070" t="s">
        <v>7164</v>
      </c>
      <c r="AF3070" t="s">
        <v>7164</v>
      </c>
      <c r="AG3070" t="s">
        <v>20766</v>
      </c>
    </row>
    <row r="3071" spans="1:33" x14ac:dyDescent="0.3">
      <c r="A3071" t="s">
        <v>4972</v>
      </c>
      <c r="B3071" t="s">
        <v>523</v>
      </c>
      <c r="C3071" t="s">
        <v>7434</v>
      </c>
      <c r="D3071" t="s">
        <v>65</v>
      </c>
      <c r="E3071" t="s">
        <v>112</v>
      </c>
      <c r="F3071" t="s">
        <v>20767</v>
      </c>
      <c r="G3071">
        <v>33.149850999999998</v>
      </c>
      <c r="H3071">
        <v>-117.260577</v>
      </c>
      <c r="I3071" t="s">
        <v>20768</v>
      </c>
      <c r="J3071" t="s">
        <v>1492</v>
      </c>
      <c r="K3071" t="s">
        <v>7200</v>
      </c>
      <c r="L3071" t="s">
        <v>7154</v>
      </c>
      <c r="M3071">
        <v>1376</v>
      </c>
      <c r="N3071" t="s">
        <v>7164</v>
      </c>
      <c r="O3071" t="s">
        <v>7164</v>
      </c>
      <c r="P3071" t="s">
        <v>7164</v>
      </c>
      <c r="R3071" t="s">
        <v>7164</v>
      </c>
      <c r="S3071" t="s">
        <v>7164</v>
      </c>
      <c r="T3071" t="s">
        <v>1808</v>
      </c>
      <c r="U3071" t="s">
        <v>7238</v>
      </c>
      <c r="V3071" t="s">
        <v>7188</v>
      </c>
      <c r="W3071">
        <v>14</v>
      </c>
      <c r="X3071" t="s">
        <v>34</v>
      </c>
      <c r="Y3071" t="s">
        <v>20769</v>
      </c>
      <c r="Z3071" t="s">
        <v>7383</v>
      </c>
      <c r="AA3071" t="s">
        <v>7344</v>
      </c>
      <c r="AB3071" t="s">
        <v>7363</v>
      </c>
      <c r="AC3071" t="s">
        <v>7164</v>
      </c>
      <c r="AD3071">
        <v>5</v>
      </c>
      <c r="AE3071" t="s">
        <v>20770</v>
      </c>
      <c r="AF3071" t="s">
        <v>7191</v>
      </c>
      <c r="AG3071" t="s">
        <v>20771</v>
      </c>
    </row>
    <row r="3072" spans="1:33" x14ac:dyDescent="0.3">
      <c r="A3072" t="s">
        <v>4973</v>
      </c>
      <c r="B3072" t="s">
        <v>7303</v>
      </c>
      <c r="C3072" t="s">
        <v>7478</v>
      </c>
      <c r="D3072" t="s">
        <v>100</v>
      </c>
      <c r="E3072" t="s">
        <v>112</v>
      </c>
      <c r="F3072" t="s">
        <v>20772</v>
      </c>
      <c r="G3072">
        <v>27.931922</v>
      </c>
      <c r="H3072">
        <v>-82.879566999999994</v>
      </c>
      <c r="I3072" t="s">
        <v>20773</v>
      </c>
      <c r="J3072" t="s">
        <v>433</v>
      </c>
      <c r="K3072" t="s">
        <v>7334</v>
      </c>
      <c r="L3072" t="s">
        <v>7189</v>
      </c>
      <c r="M3072">
        <v>7900</v>
      </c>
      <c r="N3072" t="s">
        <v>3532</v>
      </c>
      <c r="O3072" t="s">
        <v>7238</v>
      </c>
      <c r="P3072" t="s">
        <v>7156</v>
      </c>
      <c r="Q3072">
        <v>45</v>
      </c>
      <c r="R3072" t="s">
        <v>59</v>
      </c>
      <c r="S3072" t="s">
        <v>107</v>
      </c>
      <c r="T3072" t="s">
        <v>653</v>
      </c>
      <c r="U3072" t="s">
        <v>7280</v>
      </c>
      <c r="V3072" t="s">
        <v>7226</v>
      </c>
      <c r="W3072">
        <v>58</v>
      </c>
      <c r="X3072" t="s">
        <v>34</v>
      </c>
      <c r="Y3072" t="s">
        <v>20774</v>
      </c>
      <c r="Z3072" t="s">
        <v>215</v>
      </c>
      <c r="AA3072" t="s">
        <v>7164</v>
      </c>
      <c r="AB3072" t="s">
        <v>7336</v>
      </c>
      <c r="AC3072" t="s">
        <v>7394</v>
      </c>
      <c r="AD3072">
        <v>0</v>
      </c>
      <c r="AE3072" t="s">
        <v>20775</v>
      </c>
      <c r="AF3072" t="s">
        <v>110</v>
      </c>
      <c r="AG3072" t="s">
        <v>20776</v>
      </c>
    </row>
    <row r="3073" spans="1:33" x14ac:dyDescent="0.3">
      <c r="A3073" t="s">
        <v>3922</v>
      </c>
      <c r="B3073" t="s">
        <v>1173</v>
      </c>
      <c r="C3073" t="s">
        <v>7397</v>
      </c>
      <c r="D3073" t="s">
        <v>92</v>
      </c>
      <c r="E3073" t="s">
        <v>55</v>
      </c>
      <c r="F3073" t="s">
        <v>16713</v>
      </c>
      <c r="G3073">
        <v>38.924930000000003</v>
      </c>
      <c r="H3073">
        <v>-101.239441</v>
      </c>
      <c r="I3073" t="s">
        <v>16714</v>
      </c>
      <c r="J3073" t="s">
        <v>238</v>
      </c>
      <c r="K3073" t="s">
        <v>7371</v>
      </c>
      <c r="L3073" t="s">
        <v>7382</v>
      </c>
      <c r="M3073">
        <v>9968</v>
      </c>
      <c r="N3073" t="s">
        <v>3923</v>
      </c>
      <c r="O3073" t="s">
        <v>7156</v>
      </c>
      <c r="P3073" t="s">
        <v>7201</v>
      </c>
      <c r="Q3073">
        <v>46</v>
      </c>
      <c r="R3073" t="s">
        <v>7157</v>
      </c>
      <c r="S3073" t="s">
        <v>85</v>
      </c>
      <c r="T3073" t="s">
        <v>3112</v>
      </c>
      <c r="U3073" t="s">
        <v>7280</v>
      </c>
      <c r="V3073" t="s">
        <v>7154</v>
      </c>
      <c r="W3073">
        <v>10</v>
      </c>
      <c r="X3073" t="s">
        <v>7161</v>
      </c>
      <c r="Y3073" t="s">
        <v>16715</v>
      </c>
      <c r="Z3073" t="s">
        <v>215</v>
      </c>
      <c r="AA3073" t="s">
        <v>7344</v>
      </c>
      <c r="AB3073" t="s">
        <v>7336</v>
      </c>
      <c r="AC3073" t="s">
        <v>29</v>
      </c>
      <c r="AD3073">
        <v>2</v>
      </c>
      <c r="AE3073" t="s">
        <v>16716</v>
      </c>
      <c r="AF3073" t="s">
        <v>110</v>
      </c>
      <c r="AG3073" t="s">
        <v>16717</v>
      </c>
    </row>
    <row r="3074" spans="1:33" x14ac:dyDescent="0.3">
      <c r="A3074" t="s">
        <v>4974</v>
      </c>
      <c r="B3074" t="s">
        <v>7514</v>
      </c>
      <c r="C3074" t="s">
        <v>7388</v>
      </c>
      <c r="D3074" t="s">
        <v>38</v>
      </c>
      <c r="E3074" t="s">
        <v>39</v>
      </c>
      <c r="F3074" t="s">
        <v>20777</v>
      </c>
      <c r="G3074">
        <v>25.173475</v>
      </c>
      <c r="H3074">
        <v>-120.099093</v>
      </c>
      <c r="I3074" t="s">
        <v>20778</v>
      </c>
      <c r="J3074" t="s">
        <v>1492</v>
      </c>
      <c r="K3074" t="s">
        <v>7187</v>
      </c>
      <c r="L3074" t="s">
        <v>7348</v>
      </c>
      <c r="M3074">
        <v>4906</v>
      </c>
      <c r="N3074" t="s">
        <v>7164</v>
      </c>
      <c r="O3074" t="s">
        <v>7164</v>
      </c>
      <c r="P3074" t="s">
        <v>7164</v>
      </c>
      <c r="R3074" t="s">
        <v>7164</v>
      </c>
      <c r="S3074" t="s">
        <v>7164</v>
      </c>
      <c r="T3074" t="s">
        <v>4975</v>
      </c>
      <c r="U3074" t="s">
        <v>7200</v>
      </c>
      <c r="V3074" t="s">
        <v>7289</v>
      </c>
      <c r="X3074" t="s">
        <v>7373</v>
      </c>
      <c r="Y3074" t="s">
        <v>7164</v>
      </c>
      <c r="Z3074" t="s">
        <v>7164</v>
      </c>
      <c r="AA3074" t="s">
        <v>7292</v>
      </c>
      <c r="AB3074" t="s">
        <v>61</v>
      </c>
      <c r="AC3074" t="s">
        <v>7178</v>
      </c>
      <c r="AD3074">
        <v>0</v>
      </c>
      <c r="AE3074" t="s">
        <v>20779</v>
      </c>
      <c r="AF3074" t="s">
        <v>110</v>
      </c>
      <c r="AG3074" t="s">
        <v>20780</v>
      </c>
    </row>
    <row r="3075" spans="1:33" x14ac:dyDescent="0.3">
      <c r="A3075" t="s">
        <v>4976</v>
      </c>
      <c r="B3075" t="s">
        <v>7256</v>
      </c>
      <c r="C3075" t="s">
        <v>686</v>
      </c>
      <c r="D3075" t="s">
        <v>88</v>
      </c>
      <c r="E3075" t="s">
        <v>186</v>
      </c>
      <c r="F3075" t="s">
        <v>20781</v>
      </c>
      <c r="G3075">
        <v>31.386201</v>
      </c>
      <c r="H3075">
        <v>-78.550621000000007</v>
      </c>
      <c r="I3075" t="s">
        <v>20782</v>
      </c>
      <c r="J3075" t="s">
        <v>83</v>
      </c>
      <c r="K3075" t="s">
        <v>7280</v>
      </c>
      <c r="L3075" t="s">
        <v>7247</v>
      </c>
      <c r="M3075">
        <v>3723</v>
      </c>
      <c r="N3075" t="s">
        <v>1342</v>
      </c>
      <c r="O3075" t="s">
        <v>7481</v>
      </c>
      <c r="P3075" t="s">
        <v>7268</v>
      </c>
      <c r="Q3075">
        <v>69</v>
      </c>
      <c r="R3075" t="s">
        <v>7278</v>
      </c>
      <c r="S3075" t="s">
        <v>7158</v>
      </c>
      <c r="T3075" t="s">
        <v>943</v>
      </c>
      <c r="U3075" t="s">
        <v>7225</v>
      </c>
      <c r="V3075" t="s">
        <v>7172</v>
      </c>
      <c r="W3075">
        <v>-11</v>
      </c>
      <c r="X3075" t="s">
        <v>7237</v>
      </c>
      <c r="Y3075" t="s">
        <v>20783</v>
      </c>
      <c r="Z3075" t="s">
        <v>7318</v>
      </c>
      <c r="AA3075" t="s">
        <v>7163</v>
      </c>
      <c r="AB3075" t="s">
        <v>7178</v>
      </c>
      <c r="AC3075" t="s">
        <v>155</v>
      </c>
      <c r="AD3075">
        <v>1</v>
      </c>
      <c r="AE3075" t="s">
        <v>20784</v>
      </c>
      <c r="AF3075" t="s">
        <v>7403</v>
      </c>
      <c r="AG3075" t="s">
        <v>20785</v>
      </c>
    </row>
    <row r="3076" spans="1:33" x14ac:dyDescent="0.3">
      <c r="A3076" t="s">
        <v>4977</v>
      </c>
      <c r="B3076" t="s">
        <v>7656</v>
      </c>
      <c r="C3076" t="s">
        <v>135</v>
      </c>
      <c r="D3076" t="s">
        <v>22</v>
      </c>
      <c r="E3076" t="s">
        <v>66</v>
      </c>
      <c r="F3076" t="s">
        <v>20786</v>
      </c>
      <c r="G3076">
        <v>35.398147000000002</v>
      </c>
      <c r="H3076">
        <v>-86.016259000000005</v>
      </c>
      <c r="I3076" t="s">
        <v>20787</v>
      </c>
      <c r="J3076" t="s">
        <v>254</v>
      </c>
      <c r="K3076" t="s">
        <v>7225</v>
      </c>
      <c r="L3076" t="s">
        <v>7382</v>
      </c>
      <c r="M3076">
        <v>3272</v>
      </c>
      <c r="N3076" t="s">
        <v>7164</v>
      </c>
      <c r="O3076" t="s">
        <v>7164</v>
      </c>
      <c r="P3076" t="s">
        <v>7164</v>
      </c>
      <c r="R3076" t="s">
        <v>7164</v>
      </c>
      <c r="S3076" t="s">
        <v>7164</v>
      </c>
      <c r="T3076" t="s">
        <v>603</v>
      </c>
      <c r="U3076" t="s">
        <v>7153</v>
      </c>
      <c r="V3076" t="s">
        <v>7226</v>
      </c>
      <c r="X3076" t="s">
        <v>7260</v>
      </c>
      <c r="Y3076" t="s">
        <v>20788</v>
      </c>
      <c r="Z3076" t="s">
        <v>7375</v>
      </c>
      <c r="AA3076" t="s">
        <v>7228</v>
      </c>
      <c r="AB3076" t="s">
        <v>7293</v>
      </c>
      <c r="AC3076" t="s">
        <v>7164</v>
      </c>
      <c r="AD3076">
        <v>0</v>
      </c>
      <c r="AE3076" t="s">
        <v>20789</v>
      </c>
      <c r="AF3076" t="s">
        <v>7195</v>
      </c>
      <c r="AG3076" t="s">
        <v>7164</v>
      </c>
    </row>
    <row r="3077" spans="1:33" x14ac:dyDescent="0.3">
      <c r="A3077" t="s">
        <v>4978</v>
      </c>
      <c r="B3077" t="s">
        <v>7834</v>
      </c>
      <c r="C3077" t="s">
        <v>220</v>
      </c>
      <c r="D3077" t="s">
        <v>77</v>
      </c>
      <c r="E3077" t="s">
        <v>39</v>
      </c>
      <c r="F3077" t="s">
        <v>20790</v>
      </c>
      <c r="G3077">
        <v>32.883099999999999</v>
      </c>
      <c r="H3077">
        <v>90.212500000000006</v>
      </c>
      <c r="I3077" t="s">
        <v>20791</v>
      </c>
      <c r="J3077" t="s">
        <v>664</v>
      </c>
      <c r="K3077" t="s">
        <v>7174</v>
      </c>
      <c r="L3077" t="s">
        <v>7382</v>
      </c>
      <c r="M3077">
        <v>2217</v>
      </c>
      <c r="N3077" t="s">
        <v>2039</v>
      </c>
      <c r="O3077" t="s">
        <v>7202</v>
      </c>
      <c r="P3077" t="s">
        <v>7160</v>
      </c>
      <c r="Q3077">
        <v>72</v>
      </c>
      <c r="R3077" t="s">
        <v>7161</v>
      </c>
      <c r="S3077" t="s">
        <v>34</v>
      </c>
      <c r="T3077" t="s">
        <v>2595</v>
      </c>
      <c r="U3077" t="s">
        <v>7259</v>
      </c>
      <c r="V3077" t="s">
        <v>7160</v>
      </c>
      <c r="W3077">
        <v>73</v>
      </c>
      <c r="X3077" t="s">
        <v>7299</v>
      </c>
      <c r="Y3077" t="s">
        <v>20792</v>
      </c>
      <c r="Z3077" t="s">
        <v>27</v>
      </c>
      <c r="AA3077" t="s">
        <v>7344</v>
      </c>
      <c r="AB3077" t="s">
        <v>132</v>
      </c>
      <c r="AC3077" t="s">
        <v>7178</v>
      </c>
      <c r="AD3077">
        <v>5</v>
      </c>
      <c r="AE3077" t="s">
        <v>20793</v>
      </c>
      <c r="AF3077" t="s">
        <v>7165</v>
      </c>
      <c r="AG3077" t="s">
        <v>20794</v>
      </c>
    </row>
    <row r="3078" spans="1:33" x14ac:dyDescent="0.3">
      <c r="A3078" t="s">
        <v>4979</v>
      </c>
      <c r="B3078" t="s">
        <v>391</v>
      </c>
      <c r="C3078" t="s">
        <v>7322</v>
      </c>
      <c r="D3078" t="s">
        <v>92</v>
      </c>
      <c r="E3078" t="s">
        <v>78</v>
      </c>
      <c r="F3078" t="s">
        <v>20795</v>
      </c>
      <c r="G3078">
        <v>34.500570000000003</v>
      </c>
      <c r="H3078">
        <v>-102.088656</v>
      </c>
      <c r="I3078" t="s">
        <v>20796</v>
      </c>
      <c r="J3078" t="s">
        <v>986</v>
      </c>
      <c r="K3078" t="s">
        <v>7277</v>
      </c>
      <c r="L3078" t="s">
        <v>7382</v>
      </c>
      <c r="M3078">
        <v>2813</v>
      </c>
      <c r="N3078" t="s">
        <v>1419</v>
      </c>
      <c r="O3078" t="s">
        <v>7280</v>
      </c>
      <c r="P3078" t="s">
        <v>7213</v>
      </c>
      <c r="Q3078">
        <v>-44</v>
      </c>
      <c r="R3078" t="s">
        <v>7178</v>
      </c>
      <c r="S3078" t="s">
        <v>7279</v>
      </c>
      <c r="T3078" t="s">
        <v>1225</v>
      </c>
      <c r="U3078" t="s">
        <v>7450</v>
      </c>
      <c r="V3078" t="s">
        <v>7189</v>
      </c>
      <c r="W3078">
        <v>74</v>
      </c>
      <c r="X3078" t="s">
        <v>7164</v>
      </c>
      <c r="Y3078" t="s">
        <v>20797</v>
      </c>
      <c r="Z3078" t="s">
        <v>7270</v>
      </c>
      <c r="AA3078" t="s">
        <v>97</v>
      </c>
      <c r="AB3078" t="s">
        <v>132</v>
      </c>
      <c r="AC3078" t="s">
        <v>7328</v>
      </c>
      <c r="AD3078">
        <v>5</v>
      </c>
      <c r="AE3078" t="s">
        <v>20798</v>
      </c>
      <c r="AF3078" t="s">
        <v>7385</v>
      </c>
      <c r="AG3078" t="s">
        <v>20799</v>
      </c>
    </row>
    <row r="3079" spans="1:33" x14ac:dyDescent="0.3">
      <c r="A3079" t="s">
        <v>4980</v>
      </c>
      <c r="B3079" t="s">
        <v>7321</v>
      </c>
      <c r="C3079" t="s">
        <v>7243</v>
      </c>
      <c r="D3079" t="s">
        <v>88</v>
      </c>
      <c r="E3079" t="s">
        <v>23</v>
      </c>
      <c r="F3079" t="s">
        <v>20800</v>
      </c>
      <c r="G3079">
        <v>46.631462999999997</v>
      </c>
      <c r="H3079">
        <v>-73.619316999999995</v>
      </c>
      <c r="I3079" t="s">
        <v>20801</v>
      </c>
      <c r="J3079" t="s">
        <v>524</v>
      </c>
      <c r="K3079" t="s">
        <v>7481</v>
      </c>
      <c r="L3079" t="s">
        <v>7247</v>
      </c>
      <c r="M3079">
        <v>5554</v>
      </c>
      <c r="N3079" t="s">
        <v>2591</v>
      </c>
      <c r="O3079" t="s">
        <v>7159</v>
      </c>
      <c r="P3079" t="s">
        <v>7382</v>
      </c>
      <c r="Q3079">
        <v>33</v>
      </c>
      <c r="R3079" t="s">
        <v>7157</v>
      </c>
      <c r="S3079" t="s">
        <v>85</v>
      </c>
      <c r="T3079" t="s">
        <v>1353</v>
      </c>
      <c r="U3079" t="s">
        <v>7238</v>
      </c>
      <c r="V3079" t="s">
        <v>7391</v>
      </c>
      <c r="W3079">
        <v>72</v>
      </c>
      <c r="X3079" t="s">
        <v>7214</v>
      </c>
      <c r="Y3079" t="s">
        <v>20802</v>
      </c>
      <c r="Z3079" t="s">
        <v>7164</v>
      </c>
      <c r="AA3079" t="s">
        <v>7177</v>
      </c>
      <c r="AB3079" t="s">
        <v>7363</v>
      </c>
      <c r="AC3079" t="s">
        <v>7328</v>
      </c>
      <c r="AD3079">
        <v>1</v>
      </c>
      <c r="AE3079" t="s">
        <v>20803</v>
      </c>
      <c r="AF3079" t="s">
        <v>7207</v>
      </c>
      <c r="AG3079" t="s">
        <v>7164</v>
      </c>
    </row>
    <row r="3080" spans="1:33" x14ac:dyDescent="0.3">
      <c r="A3080" t="s">
        <v>4981</v>
      </c>
      <c r="B3080" t="s">
        <v>7433</v>
      </c>
      <c r="C3080" t="s">
        <v>7597</v>
      </c>
      <c r="D3080" t="s">
        <v>22</v>
      </c>
      <c r="E3080" t="s">
        <v>78</v>
      </c>
      <c r="F3080" t="s">
        <v>20804</v>
      </c>
      <c r="G3080">
        <v>40.313837999999997</v>
      </c>
      <c r="H3080">
        <v>-116.880351</v>
      </c>
      <c r="I3080" t="s">
        <v>20805</v>
      </c>
      <c r="J3080" t="s">
        <v>187</v>
      </c>
      <c r="K3080" t="s">
        <v>7171</v>
      </c>
      <c r="L3080" t="s">
        <v>7276</v>
      </c>
      <c r="M3080">
        <v>1332</v>
      </c>
      <c r="N3080" t="s">
        <v>1795</v>
      </c>
      <c r="O3080" t="s">
        <v>7200</v>
      </c>
      <c r="P3080" t="s">
        <v>7160</v>
      </c>
      <c r="Q3080">
        <v>38</v>
      </c>
      <c r="R3080" t="s">
        <v>7178</v>
      </c>
      <c r="S3080" t="s">
        <v>7215</v>
      </c>
      <c r="T3080" t="s">
        <v>1343</v>
      </c>
      <c r="U3080" t="s">
        <v>7223</v>
      </c>
      <c r="V3080" t="s">
        <v>7173</v>
      </c>
      <c r="W3080">
        <v>14</v>
      </c>
      <c r="X3080" t="s">
        <v>7237</v>
      </c>
      <c r="Y3080" t="s">
        <v>20806</v>
      </c>
      <c r="Z3080" t="s">
        <v>27</v>
      </c>
      <c r="AA3080" t="s">
        <v>7217</v>
      </c>
      <c r="AB3080" t="s">
        <v>7178</v>
      </c>
      <c r="AC3080" t="s">
        <v>7364</v>
      </c>
      <c r="AD3080">
        <v>2</v>
      </c>
      <c r="AE3080" t="s">
        <v>7164</v>
      </c>
      <c r="AF3080" t="s">
        <v>7191</v>
      </c>
      <c r="AG3080" t="s">
        <v>20807</v>
      </c>
    </row>
    <row r="3081" spans="1:33" x14ac:dyDescent="0.3">
      <c r="A3081" t="s">
        <v>4982</v>
      </c>
      <c r="B3081" t="s">
        <v>242</v>
      </c>
      <c r="C3081" t="s">
        <v>562</v>
      </c>
      <c r="D3081" t="s">
        <v>77</v>
      </c>
      <c r="E3081" t="s">
        <v>23</v>
      </c>
      <c r="F3081" t="s">
        <v>20808</v>
      </c>
      <c r="G3081">
        <v>41.050041</v>
      </c>
      <c r="H3081">
        <v>-99.796908999999999</v>
      </c>
      <c r="I3081" t="s">
        <v>20809</v>
      </c>
      <c r="J3081" t="s">
        <v>278</v>
      </c>
      <c r="K3081" t="s">
        <v>7225</v>
      </c>
      <c r="L3081" t="s">
        <v>7354</v>
      </c>
      <c r="M3081">
        <v>5761</v>
      </c>
      <c r="N3081" t="s">
        <v>50</v>
      </c>
      <c r="O3081" t="s">
        <v>7334</v>
      </c>
      <c r="P3081" t="s">
        <v>7224</v>
      </c>
      <c r="Q3081">
        <v>46</v>
      </c>
      <c r="R3081" t="s">
        <v>7372</v>
      </c>
      <c r="S3081" t="s">
        <v>7178</v>
      </c>
      <c r="T3081" t="s">
        <v>1908</v>
      </c>
      <c r="U3081" t="s">
        <v>7223</v>
      </c>
      <c r="V3081" t="s">
        <v>7482</v>
      </c>
      <c r="W3081">
        <v>51</v>
      </c>
      <c r="X3081" t="s">
        <v>7260</v>
      </c>
      <c r="Y3081" t="s">
        <v>20810</v>
      </c>
      <c r="Z3081" t="s">
        <v>7383</v>
      </c>
      <c r="AA3081" t="s">
        <v>109</v>
      </c>
      <c r="AB3081" t="s">
        <v>28</v>
      </c>
      <c r="AC3081" t="s">
        <v>7193</v>
      </c>
      <c r="AE3081" t="s">
        <v>20811</v>
      </c>
      <c r="AF3081" t="s">
        <v>7403</v>
      </c>
      <c r="AG3081" t="s">
        <v>20812</v>
      </c>
    </row>
    <row r="3082" spans="1:33" x14ac:dyDescent="0.3">
      <c r="A3082" t="s">
        <v>4983</v>
      </c>
      <c r="B3082" t="s">
        <v>242</v>
      </c>
      <c r="C3082" t="s">
        <v>8059</v>
      </c>
      <c r="D3082" t="s">
        <v>65</v>
      </c>
      <c r="E3082" t="s">
        <v>72</v>
      </c>
      <c r="F3082" t="s">
        <v>20813</v>
      </c>
      <c r="G3082">
        <v>32.813223999999998</v>
      </c>
      <c r="H3082">
        <v>-77.303591999999995</v>
      </c>
      <c r="I3082" t="s">
        <v>20814</v>
      </c>
      <c r="J3082" t="s">
        <v>204</v>
      </c>
      <c r="K3082" t="s">
        <v>7174</v>
      </c>
      <c r="L3082" t="s">
        <v>7226</v>
      </c>
      <c r="M3082">
        <v>2782</v>
      </c>
      <c r="N3082" t="s">
        <v>4079</v>
      </c>
      <c r="O3082" t="s">
        <v>7222</v>
      </c>
      <c r="P3082" t="s">
        <v>7201</v>
      </c>
      <c r="Q3082">
        <v>61</v>
      </c>
      <c r="R3082" t="s">
        <v>7214</v>
      </c>
      <c r="S3082" t="s">
        <v>85</v>
      </c>
      <c r="T3082" t="s">
        <v>4392</v>
      </c>
      <c r="U3082" t="s">
        <v>7288</v>
      </c>
      <c r="V3082" t="s">
        <v>7156</v>
      </c>
      <c r="W3082">
        <v>42</v>
      </c>
      <c r="X3082" t="s">
        <v>7178</v>
      </c>
      <c r="Y3082" t="s">
        <v>20815</v>
      </c>
      <c r="Z3082" t="s">
        <v>45</v>
      </c>
      <c r="AA3082" t="s">
        <v>7393</v>
      </c>
      <c r="AB3082" t="s">
        <v>7164</v>
      </c>
      <c r="AC3082" t="s">
        <v>270</v>
      </c>
      <c r="AD3082">
        <v>5</v>
      </c>
      <c r="AE3082" t="s">
        <v>20816</v>
      </c>
      <c r="AF3082" t="s">
        <v>110</v>
      </c>
      <c r="AG3082" t="s">
        <v>20817</v>
      </c>
    </row>
    <row r="3083" spans="1:33" x14ac:dyDescent="0.3">
      <c r="A3083" t="s">
        <v>4984</v>
      </c>
      <c r="B3083" t="s">
        <v>7698</v>
      </c>
      <c r="C3083" t="s">
        <v>7296</v>
      </c>
      <c r="D3083" t="s">
        <v>38</v>
      </c>
      <c r="E3083" t="s">
        <v>186</v>
      </c>
      <c r="F3083" t="s">
        <v>20818</v>
      </c>
      <c r="G3083">
        <v>31.06072</v>
      </c>
      <c r="H3083">
        <v>-101.21839300000001</v>
      </c>
      <c r="I3083" t="s">
        <v>7164</v>
      </c>
      <c r="J3083" t="s">
        <v>400</v>
      </c>
      <c r="K3083" t="s">
        <v>7246</v>
      </c>
      <c r="L3083" t="s">
        <v>7348</v>
      </c>
      <c r="M3083">
        <v>8275</v>
      </c>
      <c r="N3083" t="s">
        <v>4098</v>
      </c>
      <c r="O3083" t="s">
        <v>7450</v>
      </c>
      <c r="P3083" t="s">
        <v>7317</v>
      </c>
      <c r="Q3083">
        <v>27</v>
      </c>
      <c r="R3083" t="s">
        <v>7178</v>
      </c>
      <c r="S3083" t="s">
        <v>85</v>
      </c>
      <c r="T3083" t="s">
        <v>662</v>
      </c>
      <c r="U3083" t="s">
        <v>7361</v>
      </c>
      <c r="V3083" t="s">
        <v>7289</v>
      </c>
      <c r="W3083">
        <v>43</v>
      </c>
      <c r="X3083" t="s">
        <v>7372</v>
      </c>
      <c r="Y3083" t="s">
        <v>7164</v>
      </c>
      <c r="Z3083" t="s">
        <v>7270</v>
      </c>
      <c r="AA3083" t="s">
        <v>7191</v>
      </c>
      <c r="AB3083" t="s">
        <v>7336</v>
      </c>
      <c r="AC3083" t="s">
        <v>7230</v>
      </c>
      <c r="AD3083">
        <v>4</v>
      </c>
      <c r="AE3083" t="s">
        <v>20819</v>
      </c>
      <c r="AF3083" t="s">
        <v>7385</v>
      </c>
      <c r="AG3083" t="s">
        <v>7164</v>
      </c>
    </row>
    <row r="3084" spans="1:33" x14ac:dyDescent="0.3">
      <c r="A3084" t="s">
        <v>4985</v>
      </c>
      <c r="B3084" t="s">
        <v>141</v>
      </c>
      <c r="C3084" t="s">
        <v>7754</v>
      </c>
      <c r="D3084" t="s">
        <v>88</v>
      </c>
      <c r="E3084" t="s">
        <v>186</v>
      </c>
      <c r="F3084" t="s">
        <v>20820</v>
      </c>
      <c r="G3084">
        <v>31.705037000000001</v>
      </c>
      <c r="H3084">
        <v>-89.269437999999994</v>
      </c>
      <c r="I3084" t="s">
        <v>20821</v>
      </c>
      <c r="J3084" t="s">
        <v>462</v>
      </c>
      <c r="K3084" t="s">
        <v>7186</v>
      </c>
      <c r="L3084" t="s">
        <v>7400</v>
      </c>
      <c r="M3084">
        <v>8460</v>
      </c>
      <c r="N3084" t="s">
        <v>2871</v>
      </c>
      <c r="O3084" t="s">
        <v>7342</v>
      </c>
      <c r="P3084" t="s">
        <v>7213</v>
      </c>
      <c r="Q3084">
        <v>30</v>
      </c>
      <c r="R3084" t="s">
        <v>7278</v>
      </c>
      <c r="S3084" t="s">
        <v>41</v>
      </c>
      <c r="T3084" t="s">
        <v>4436</v>
      </c>
      <c r="U3084" t="s">
        <v>7307</v>
      </c>
      <c r="V3084" t="s">
        <v>7160</v>
      </c>
      <c r="W3084">
        <v>15</v>
      </c>
      <c r="X3084" t="s">
        <v>7237</v>
      </c>
      <c r="Y3084" t="s">
        <v>20822</v>
      </c>
      <c r="Z3084" t="s">
        <v>45</v>
      </c>
      <c r="AA3084" t="s">
        <v>7344</v>
      </c>
      <c r="AB3084" t="s">
        <v>7252</v>
      </c>
      <c r="AC3084" t="s">
        <v>155</v>
      </c>
      <c r="AD3084">
        <v>2</v>
      </c>
      <c r="AE3084" t="s">
        <v>7164</v>
      </c>
      <c r="AF3084" t="s">
        <v>7207</v>
      </c>
      <c r="AG3084" t="s">
        <v>20823</v>
      </c>
    </row>
    <row r="3085" spans="1:33" x14ac:dyDescent="0.3">
      <c r="A3085" t="s">
        <v>4986</v>
      </c>
      <c r="B3085" t="s">
        <v>7357</v>
      </c>
      <c r="C3085" t="s">
        <v>342</v>
      </c>
      <c r="D3085" t="s">
        <v>22</v>
      </c>
      <c r="E3085" t="s">
        <v>112</v>
      </c>
      <c r="F3085" t="s">
        <v>20824</v>
      </c>
      <c r="G3085">
        <v>25.482187</v>
      </c>
      <c r="H3085">
        <v>-111.248772</v>
      </c>
      <c r="I3085" t="s">
        <v>20825</v>
      </c>
      <c r="J3085" t="s">
        <v>331</v>
      </c>
      <c r="K3085" t="s">
        <v>7334</v>
      </c>
      <c r="L3085" t="s">
        <v>7268</v>
      </c>
      <c r="M3085">
        <v>7398</v>
      </c>
      <c r="N3085" t="s">
        <v>7164</v>
      </c>
      <c r="O3085" t="s">
        <v>7164</v>
      </c>
      <c r="P3085" t="s">
        <v>7164</v>
      </c>
      <c r="R3085" t="s">
        <v>7164</v>
      </c>
      <c r="S3085" t="s">
        <v>7164</v>
      </c>
      <c r="T3085" t="s">
        <v>766</v>
      </c>
      <c r="U3085" t="s">
        <v>7449</v>
      </c>
      <c r="V3085" t="s">
        <v>7289</v>
      </c>
      <c r="W3085">
        <v>69</v>
      </c>
      <c r="X3085" t="s">
        <v>7278</v>
      </c>
      <c r="Y3085" t="s">
        <v>20826</v>
      </c>
      <c r="Z3085" t="s">
        <v>7291</v>
      </c>
      <c r="AA3085" t="s">
        <v>7311</v>
      </c>
      <c r="AB3085" t="s">
        <v>61</v>
      </c>
      <c r="AC3085" t="s">
        <v>7328</v>
      </c>
      <c r="AD3085">
        <v>4</v>
      </c>
      <c r="AE3085" t="s">
        <v>20827</v>
      </c>
      <c r="AF3085" t="s">
        <v>7165</v>
      </c>
      <c r="AG3085" t="s">
        <v>20828</v>
      </c>
    </row>
    <row r="3086" spans="1:33" x14ac:dyDescent="0.3">
      <c r="A3086" t="s">
        <v>4987</v>
      </c>
      <c r="B3086" t="s">
        <v>9252</v>
      </c>
      <c r="C3086" t="s">
        <v>19158</v>
      </c>
      <c r="D3086" t="s">
        <v>48</v>
      </c>
      <c r="E3086" t="s">
        <v>31</v>
      </c>
      <c r="F3086" t="s">
        <v>20829</v>
      </c>
      <c r="G3086">
        <v>41.313377000000003</v>
      </c>
      <c r="H3086">
        <v>-107.980104</v>
      </c>
      <c r="I3086" t="s">
        <v>20830</v>
      </c>
      <c r="J3086" t="s">
        <v>400</v>
      </c>
      <c r="K3086" t="s">
        <v>7222</v>
      </c>
      <c r="L3086" t="s">
        <v>7348</v>
      </c>
      <c r="M3086">
        <v>7524</v>
      </c>
      <c r="N3086" t="s">
        <v>1220</v>
      </c>
      <c r="O3086" t="s">
        <v>7187</v>
      </c>
      <c r="P3086" t="s">
        <v>7175</v>
      </c>
      <c r="Q3086">
        <v>63</v>
      </c>
      <c r="R3086" t="s">
        <v>7214</v>
      </c>
      <c r="S3086" t="s">
        <v>107</v>
      </c>
      <c r="T3086" t="s">
        <v>58</v>
      </c>
      <c r="U3086" t="s">
        <v>7481</v>
      </c>
      <c r="V3086" t="s">
        <v>7160</v>
      </c>
      <c r="W3086">
        <v>-13</v>
      </c>
      <c r="X3086" t="s">
        <v>7299</v>
      </c>
      <c r="Y3086" t="s">
        <v>20831</v>
      </c>
      <c r="Z3086" t="s">
        <v>7318</v>
      </c>
      <c r="AA3086" t="s">
        <v>7292</v>
      </c>
      <c r="AB3086" t="s">
        <v>7363</v>
      </c>
      <c r="AC3086" t="s">
        <v>7394</v>
      </c>
      <c r="AD3086">
        <v>-2</v>
      </c>
      <c r="AE3086" t="s">
        <v>20832</v>
      </c>
      <c r="AF3086" t="s">
        <v>7191</v>
      </c>
      <c r="AG3086" t="s">
        <v>7164</v>
      </c>
    </row>
    <row r="3087" spans="1:33" x14ac:dyDescent="0.3">
      <c r="A3087" t="s">
        <v>4988</v>
      </c>
      <c r="B3087" t="s">
        <v>7149</v>
      </c>
      <c r="C3087" t="s">
        <v>8123</v>
      </c>
      <c r="D3087" t="s">
        <v>92</v>
      </c>
      <c r="E3087" t="s">
        <v>112</v>
      </c>
      <c r="F3087" t="s">
        <v>20833</v>
      </c>
      <c r="G3087">
        <v>37.279943000000003</v>
      </c>
      <c r="H3087">
        <v>-86.161310999999998</v>
      </c>
      <c r="I3087" t="s">
        <v>20834</v>
      </c>
      <c r="J3087" t="s">
        <v>404</v>
      </c>
      <c r="K3087" t="s">
        <v>7280</v>
      </c>
      <c r="L3087" t="s">
        <v>7188</v>
      </c>
      <c r="M3087">
        <v>2551</v>
      </c>
      <c r="N3087" t="s">
        <v>1199</v>
      </c>
      <c r="O3087" t="s">
        <v>7159</v>
      </c>
      <c r="P3087" t="s">
        <v>41</v>
      </c>
      <c r="Q3087">
        <v>66</v>
      </c>
      <c r="R3087" t="s">
        <v>59</v>
      </c>
      <c r="S3087" t="s">
        <v>7279</v>
      </c>
      <c r="T3087" t="s">
        <v>2469</v>
      </c>
      <c r="U3087" t="s">
        <v>7225</v>
      </c>
      <c r="V3087" t="s">
        <v>7354</v>
      </c>
      <c r="W3087">
        <v>89</v>
      </c>
      <c r="X3087" t="s">
        <v>7373</v>
      </c>
      <c r="Y3087" t="s">
        <v>20835</v>
      </c>
      <c r="Z3087" t="s">
        <v>7164</v>
      </c>
      <c r="AA3087" t="s">
        <v>7164</v>
      </c>
      <c r="AB3087" t="s">
        <v>53</v>
      </c>
      <c r="AC3087" t="s">
        <v>155</v>
      </c>
      <c r="AD3087">
        <v>0</v>
      </c>
      <c r="AE3087" t="s">
        <v>20836</v>
      </c>
      <c r="AF3087" t="s">
        <v>7254</v>
      </c>
      <c r="AG3087" t="s">
        <v>20837</v>
      </c>
    </row>
    <row r="3088" spans="1:33" x14ac:dyDescent="0.3">
      <c r="A3088" t="s">
        <v>4989</v>
      </c>
      <c r="B3088" t="s">
        <v>8031</v>
      </c>
      <c r="C3088" t="s">
        <v>7631</v>
      </c>
      <c r="D3088" t="s">
        <v>38</v>
      </c>
      <c r="E3088" t="s">
        <v>39</v>
      </c>
      <c r="F3088" t="s">
        <v>20838</v>
      </c>
      <c r="G3088">
        <v>45.006934999999999</v>
      </c>
      <c r="H3088">
        <v>-118.360784</v>
      </c>
      <c r="I3088" t="s">
        <v>20839</v>
      </c>
      <c r="J3088" t="s">
        <v>113</v>
      </c>
      <c r="K3088" t="s">
        <v>7200</v>
      </c>
      <c r="L3088" t="s">
        <v>7276</v>
      </c>
      <c r="M3088">
        <v>4345</v>
      </c>
      <c r="N3088" t="s">
        <v>7164</v>
      </c>
      <c r="O3088" t="s">
        <v>7164</v>
      </c>
      <c r="P3088" t="s">
        <v>7164</v>
      </c>
      <c r="R3088" t="s">
        <v>7164</v>
      </c>
      <c r="S3088" t="s">
        <v>7164</v>
      </c>
      <c r="T3088" t="s">
        <v>4392</v>
      </c>
      <c r="U3088" t="s">
        <v>7288</v>
      </c>
      <c r="V3088" t="s">
        <v>7172</v>
      </c>
      <c r="W3088">
        <v>36</v>
      </c>
      <c r="X3088" t="s">
        <v>7299</v>
      </c>
      <c r="Y3088" t="s">
        <v>7164</v>
      </c>
      <c r="Z3088" t="s">
        <v>7164</v>
      </c>
      <c r="AA3088" t="s">
        <v>7292</v>
      </c>
      <c r="AB3088" t="s">
        <v>98</v>
      </c>
      <c r="AC3088" t="s">
        <v>270</v>
      </c>
      <c r="AD3088">
        <v>1</v>
      </c>
      <c r="AE3088" t="s">
        <v>20840</v>
      </c>
      <c r="AF3088" t="s">
        <v>7207</v>
      </c>
      <c r="AG3088" t="s">
        <v>20841</v>
      </c>
    </row>
    <row r="3089" spans="1:33" x14ac:dyDescent="0.3">
      <c r="A3089" t="s">
        <v>4990</v>
      </c>
      <c r="B3089" t="s">
        <v>422</v>
      </c>
      <c r="C3089" t="s">
        <v>7150</v>
      </c>
      <c r="D3089" t="s">
        <v>38</v>
      </c>
      <c r="E3089" t="s">
        <v>72</v>
      </c>
      <c r="F3089" t="s">
        <v>20842</v>
      </c>
      <c r="G3089">
        <v>34.549469999999999</v>
      </c>
      <c r="H3089">
        <v>-75.197396999999995</v>
      </c>
      <c r="I3089" t="s">
        <v>20843</v>
      </c>
      <c r="J3089" t="s">
        <v>122</v>
      </c>
      <c r="K3089" t="s">
        <v>7246</v>
      </c>
      <c r="L3089" t="s">
        <v>7189</v>
      </c>
      <c r="M3089">
        <v>2534</v>
      </c>
      <c r="N3089" t="s">
        <v>7164</v>
      </c>
      <c r="O3089" t="s">
        <v>7164</v>
      </c>
      <c r="P3089" t="s">
        <v>7164</v>
      </c>
      <c r="R3089" t="s">
        <v>7164</v>
      </c>
      <c r="S3089" t="s">
        <v>7164</v>
      </c>
      <c r="T3089" t="s">
        <v>806</v>
      </c>
      <c r="U3089" t="s">
        <v>7156</v>
      </c>
      <c r="V3089" t="s">
        <v>7276</v>
      </c>
      <c r="W3089">
        <v>67</v>
      </c>
      <c r="X3089" t="s">
        <v>7237</v>
      </c>
      <c r="Y3089" t="s">
        <v>7164</v>
      </c>
      <c r="Z3089" t="s">
        <v>215</v>
      </c>
      <c r="AA3089" t="s">
        <v>7217</v>
      </c>
      <c r="AB3089" t="s">
        <v>7192</v>
      </c>
      <c r="AC3089" t="s">
        <v>29</v>
      </c>
      <c r="AD3089">
        <v>5</v>
      </c>
      <c r="AE3089" t="s">
        <v>20844</v>
      </c>
      <c r="AF3089" t="s">
        <v>7207</v>
      </c>
      <c r="AG3089" t="s">
        <v>20845</v>
      </c>
    </row>
    <row r="3090" spans="1:33" x14ac:dyDescent="0.3">
      <c r="A3090" t="s">
        <v>4991</v>
      </c>
      <c r="B3090" t="s">
        <v>7705</v>
      </c>
      <c r="C3090" t="s">
        <v>7330</v>
      </c>
      <c r="D3090" t="s">
        <v>77</v>
      </c>
      <c r="E3090" t="s">
        <v>78</v>
      </c>
      <c r="F3090" t="s">
        <v>20846</v>
      </c>
      <c r="G3090">
        <v>27.084664</v>
      </c>
      <c r="H3090">
        <v>-101.994696</v>
      </c>
      <c r="I3090" t="s">
        <v>20847</v>
      </c>
      <c r="J3090" t="s">
        <v>404</v>
      </c>
      <c r="K3090" t="s">
        <v>7361</v>
      </c>
      <c r="L3090" t="s">
        <v>7154</v>
      </c>
      <c r="M3090">
        <v>3290</v>
      </c>
      <c r="N3090" t="s">
        <v>319</v>
      </c>
      <c r="O3090" t="s">
        <v>7249</v>
      </c>
      <c r="P3090" t="s">
        <v>7317</v>
      </c>
      <c r="Q3090">
        <v>21</v>
      </c>
      <c r="R3090" t="s">
        <v>7178</v>
      </c>
      <c r="S3090" t="s">
        <v>107</v>
      </c>
      <c r="T3090" t="s">
        <v>3398</v>
      </c>
      <c r="U3090" t="s">
        <v>7246</v>
      </c>
      <c r="V3090" t="s">
        <v>7333</v>
      </c>
      <c r="W3090">
        <v>63</v>
      </c>
      <c r="X3090" t="s">
        <v>7214</v>
      </c>
      <c r="Y3090" t="s">
        <v>20848</v>
      </c>
      <c r="Z3090" t="s">
        <v>70</v>
      </c>
      <c r="AA3090" t="s">
        <v>7311</v>
      </c>
      <c r="AB3090" t="s">
        <v>28</v>
      </c>
      <c r="AC3090" t="s">
        <v>155</v>
      </c>
      <c r="AD3090">
        <v>5</v>
      </c>
      <c r="AE3090" t="s">
        <v>20849</v>
      </c>
      <c r="AF3090" t="s">
        <v>7403</v>
      </c>
      <c r="AG3090" t="s">
        <v>7164</v>
      </c>
    </row>
    <row r="3091" spans="1:33" x14ac:dyDescent="0.3">
      <c r="A3091" t="s">
        <v>4992</v>
      </c>
      <c r="B3091" t="s">
        <v>7303</v>
      </c>
      <c r="C3091" t="s">
        <v>7273</v>
      </c>
      <c r="D3091" t="s">
        <v>92</v>
      </c>
      <c r="E3091" t="s">
        <v>31</v>
      </c>
      <c r="F3091" t="s">
        <v>20850</v>
      </c>
      <c r="G3091">
        <v>43.975613000000003</v>
      </c>
      <c r="H3091">
        <v>-97.780967000000004</v>
      </c>
      <c r="I3091" t="s">
        <v>20851</v>
      </c>
      <c r="J3091" t="s">
        <v>586</v>
      </c>
      <c r="K3091" t="s">
        <v>7342</v>
      </c>
      <c r="L3091" t="s">
        <v>7156</v>
      </c>
      <c r="M3091">
        <v>7295</v>
      </c>
      <c r="N3091" t="s">
        <v>830</v>
      </c>
      <c r="O3091" t="s">
        <v>7186</v>
      </c>
      <c r="P3091" t="s">
        <v>7226</v>
      </c>
      <c r="Q3091">
        <v>64</v>
      </c>
      <c r="R3091" t="s">
        <v>7164</v>
      </c>
      <c r="S3091" t="s">
        <v>7178</v>
      </c>
      <c r="T3091" t="s">
        <v>4030</v>
      </c>
      <c r="U3091" t="s">
        <v>7202</v>
      </c>
      <c r="V3091" t="s">
        <v>7224</v>
      </c>
      <c r="W3091">
        <v>82</v>
      </c>
      <c r="X3091" t="s">
        <v>7299</v>
      </c>
      <c r="Y3091" t="s">
        <v>7164</v>
      </c>
      <c r="Z3091" t="s">
        <v>7164</v>
      </c>
      <c r="AA3091" t="s">
        <v>7217</v>
      </c>
      <c r="AB3091" t="s">
        <v>7192</v>
      </c>
      <c r="AC3091" t="s">
        <v>7394</v>
      </c>
      <c r="AD3091">
        <v>4</v>
      </c>
      <c r="AE3091" t="s">
        <v>20852</v>
      </c>
      <c r="AF3091" t="s">
        <v>110</v>
      </c>
      <c r="AG3091" t="s">
        <v>20853</v>
      </c>
    </row>
    <row r="3092" spans="1:33" x14ac:dyDescent="0.3">
      <c r="A3092" t="s">
        <v>4993</v>
      </c>
      <c r="B3092" t="s">
        <v>7529</v>
      </c>
      <c r="C3092" t="s">
        <v>7210</v>
      </c>
      <c r="D3092" t="s">
        <v>65</v>
      </c>
      <c r="E3092" t="s">
        <v>66</v>
      </c>
      <c r="F3092" t="s">
        <v>20854</v>
      </c>
      <c r="G3092">
        <v>29.112247</v>
      </c>
      <c r="H3092">
        <v>-85.982958999999994</v>
      </c>
      <c r="I3092" t="s">
        <v>20855</v>
      </c>
      <c r="J3092" t="s">
        <v>640</v>
      </c>
      <c r="K3092" t="s">
        <v>7416</v>
      </c>
      <c r="L3092" t="s">
        <v>7239</v>
      </c>
      <c r="M3092">
        <v>8995</v>
      </c>
      <c r="N3092" t="s">
        <v>1828</v>
      </c>
      <c r="O3092" t="s">
        <v>7449</v>
      </c>
      <c r="P3092" t="s">
        <v>7317</v>
      </c>
      <c r="Q3092">
        <v>17</v>
      </c>
      <c r="R3092" t="s">
        <v>7372</v>
      </c>
      <c r="S3092" t="s">
        <v>7309</v>
      </c>
      <c r="T3092" t="s">
        <v>2272</v>
      </c>
      <c r="U3092" t="s">
        <v>7153</v>
      </c>
      <c r="V3092" t="s">
        <v>7213</v>
      </c>
      <c r="W3092">
        <v>11</v>
      </c>
      <c r="X3092" t="s">
        <v>7161</v>
      </c>
      <c r="Y3092" t="s">
        <v>20856</v>
      </c>
      <c r="Z3092" t="s">
        <v>7383</v>
      </c>
      <c r="AA3092" t="s">
        <v>109</v>
      </c>
      <c r="AB3092" t="s">
        <v>7336</v>
      </c>
      <c r="AC3092" t="s">
        <v>270</v>
      </c>
      <c r="AD3092">
        <v>3</v>
      </c>
      <c r="AE3092" t="s">
        <v>20857</v>
      </c>
      <c r="AF3092" t="s">
        <v>7254</v>
      </c>
      <c r="AG3092" t="s">
        <v>20858</v>
      </c>
    </row>
    <row r="3093" spans="1:33" x14ac:dyDescent="0.3">
      <c r="A3093" t="s">
        <v>4994</v>
      </c>
      <c r="B3093" t="s">
        <v>974</v>
      </c>
      <c r="C3093" t="s">
        <v>7243</v>
      </c>
      <c r="D3093" t="s">
        <v>92</v>
      </c>
      <c r="E3093" t="s">
        <v>31</v>
      </c>
      <c r="F3093" t="s">
        <v>20859</v>
      </c>
      <c r="G3093">
        <v>37.947690000000001</v>
      </c>
      <c r="H3093">
        <v>-103.820201</v>
      </c>
      <c r="I3093" t="s">
        <v>20860</v>
      </c>
      <c r="J3093" t="s">
        <v>181</v>
      </c>
      <c r="K3093" t="s">
        <v>7155</v>
      </c>
      <c r="L3093" t="s">
        <v>7160</v>
      </c>
      <c r="M3093">
        <v>3788</v>
      </c>
      <c r="N3093" t="s">
        <v>33</v>
      </c>
      <c r="O3093" t="s">
        <v>7223</v>
      </c>
      <c r="P3093" t="s">
        <v>7173</v>
      </c>
      <c r="R3093" t="s">
        <v>7278</v>
      </c>
      <c r="S3093" t="s">
        <v>7279</v>
      </c>
      <c r="T3093" t="s">
        <v>1091</v>
      </c>
      <c r="U3093" t="s">
        <v>7174</v>
      </c>
      <c r="V3093" t="s">
        <v>7326</v>
      </c>
      <c r="W3093">
        <v>87</v>
      </c>
      <c r="X3093" t="s">
        <v>59</v>
      </c>
      <c r="Y3093" t="s">
        <v>20861</v>
      </c>
      <c r="Z3093" t="s">
        <v>116</v>
      </c>
      <c r="AA3093" t="s">
        <v>7393</v>
      </c>
      <c r="AB3093" t="s">
        <v>7271</v>
      </c>
      <c r="AC3093" t="s">
        <v>7328</v>
      </c>
      <c r="AD3093">
        <v>4</v>
      </c>
      <c r="AE3093" t="s">
        <v>20862</v>
      </c>
      <c r="AF3093" t="s">
        <v>7403</v>
      </c>
      <c r="AG3093" t="s">
        <v>7164</v>
      </c>
    </row>
    <row r="3094" spans="1:33" x14ac:dyDescent="0.3">
      <c r="A3094" t="s">
        <v>4995</v>
      </c>
      <c r="B3094" t="s">
        <v>7321</v>
      </c>
      <c r="C3094" t="s">
        <v>468</v>
      </c>
      <c r="D3094" t="s">
        <v>22</v>
      </c>
      <c r="E3094" t="s">
        <v>93</v>
      </c>
      <c r="F3094" t="s">
        <v>20863</v>
      </c>
      <c r="G3094">
        <v>118.01900000000001</v>
      </c>
      <c r="H3094">
        <v>-95.963378000000006</v>
      </c>
      <c r="I3094" t="s">
        <v>20864</v>
      </c>
      <c r="J3094" t="s">
        <v>462</v>
      </c>
      <c r="K3094" t="s">
        <v>7381</v>
      </c>
      <c r="L3094" t="s">
        <v>7482</v>
      </c>
      <c r="M3094">
        <v>4355</v>
      </c>
      <c r="N3094" t="s">
        <v>830</v>
      </c>
      <c r="O3094" t="s">
        <v>7277</v>
      </c>
      <c r="P3094" t="s">
        <v>7203</v>
      </c>
      <c r="Q3094">
        <v>59</v>
      </c>
      <c r="R3094" t="s">
        <v>7178</v>
      </c>
      <c r="S3094" t="s">
        <v>41</v>
      </c>
      <c r="T3094" t="s">
        <v>4048</v>
      </c>
      <c r="U3094" t="s">
        <v>7186</v>
      </c>
      <c r="V3094" t="s">
        <v>7400</v>
      </c>
      <c r="W3094">
        <v>80</v>
      </c>
      <c r="X3094" t="s">
        <v>7237</v>
      </c>
      <c r="Y3094" t="s">
        <v>20865</v>
      </c>
      <c r="Z3094" t="s">
        <v>70</v>
      </c>
      <c r="AA3094" t="s">
        <v>7191</v>
      </c>
      <c r="AB3094" t="s">
        <v>7336</v>
      </c>
      <c r="AC3094" t="s">
        <v>7193</v>
      </c>
      <c r="AD3094">
        <v>0</v>
      </c>
      <c r="AE3094" t="s">
        <v>20866</v>
      </c>
      <c r="AF3094" t="s">
        <v>7180</v>
      </c>
      <c r="AG3094" t="s">
        <v>7164</v>
      </c>
    </row>
    <row r="3095" spans="1:33" x14ac:dyDescent="0.3">
      <c r="A3095" t="s">
        <v>4996</v>
      </c>
      <c r="B3095" t="s">
        <v>232</v>
      </c>
      <c r="C3095" t="s">
        <v>258</v>
      </c>
      <c r="D3095" t="s">
        <v>92</v>
      </c>
      <c r="E3095" t="s">
        <v>66</v>
      </c>
      <c r="F3095" t="s">
        <v>20867</v>
      </c>
      <c r="G3095">
        <v>41.758600999999999</v>
      </c>
      <c r="H3095">
        <v>-118.916358</v>
      </c>
      <c r="I3095" t="s">
        <v>20868</v>
      </c>
      <c r="J3095" t="s">
        <v>358</v>
      </c>
      <c r="K3095" t="s">
        <v>7288</v>
      </c>
      <c r="L3095" t="s">
        <v>7308</v>
      </c>
      <c r="M3095">
        <v>3830</v>
      </c>
      <c r="N3095" t="s">
        <v>2962</v>
      </c>
      <c r="O3095" t="s">
        <v>7342</v>
      </c>
      <c r="P3095" t="s">
        <v>7247</v>
      </c>
      <c r="Q3095">
        <v>41</v>
      </c>
      <c r="R3095" t="s">
        <v>7178</v>
      </c>
      <c r="S3095" t="s">
        <v>7215</v>
      </c>
      <c r="T3095" t="s">
        <v>435</v>
      </c>
      <c r="U3095" t="s">
        <v>7249</v>
      </c>
      <c r="V3095" t="s">
        <v>7248</v>
      </c>
      <c r="W3095">
        <v>21</v>
      </c>
      <c r="X3095" t="s">
        <v>7260</v>
      </c>
      <c r="Y3095" t="s">
        <v>20869</v>
      </c>
      <c r="Z3095" t="s">
        <v>7270</v>
      </c>
      <c r="AA3095" t="s">
        <v>97</v>
      </c>
      <c r="AB3095" t="s">
        <v>7229</v>
      </c>
      <c r="AC3095" t="s">
        <v>62</v>
      </c>
      <c r="AD3095">
        <v>4</v>
      </c>
      <c r="AE3095" t="s">
        <v>20870</v>
      </c>
      <c r="AF3095" t="s">
        <v>7191</v>
      </c>
      <c r="AG3095" t="s">
        <v>20871</v>
      </c>
    </row>
    <row r="3096" spans="1:33" x14ac:dyDescent="0.3">
      <c r="A3096" t="s">
        <v>4997</v>
      </c>
      <c r="B3096" t="s">
        <v>7284</v>
      </c>
      <c r="C3096" t="s">
        <v>8933</v>
      </c>
      <c r="D3096" t="s">
        <v>77</v>
      </c>
      <c r="E3096" t="s">
        <v>112</v>
      </c>
      <c r="F3096" t="s">
        <v>20872</v>
      </c>
      <c r="G3096">
        <v>41.569845999999998</v>
      </c>
      <c r="H3096">
        <v>-111.806359</v>
      </c>
      <c r="I3096" t="s">
        <v>20873</v>
      </c>
      <c r="J3096" t="s">
        <v>385</v>
      </c>
      <c r="K3096" t="s">
        <v>7187</v>
      </c>
      <c r="L3096" t="s">
        <v>7326</v>
      </c>
      <c r="M3096">
        <v>7800</v>
      </c>
      <c r="N3096" t="s">
        <v>2482</v>
      </c>
      <c r="O3096" t="s">
        <v>7200</v>
      </c>
      <c r="P3096" t="s">
        <v>7317</v>
      </c>
      <c r="Q3096">
        <v>20</v>
      </c>
      <c r="R3096" t="s">
        <v>7260</v>
      </c>
      <c r="S3096" t="s">
        <v>41</v>
      </c>
      <c r="T3096" t="s">
        <v>690</v>
      </c>
      <c r="U3096" t="s">
        <v>7246</v>
      </c>
      <c r="V3096" t="s">
        <v>7348</v>
      </c>
      <c r="W3096">
        <v>21</v>
      </c>
      <c r="X3096" t="s">
        <v>7178</v>
      </c>
      <c r="Y3096" t="s">
        <v>20874</v>
      </c>
      <c r="Z3096" t="s">
        <v>7270</v>
      </c>
      <c r="AA3096" t="s">
        <v>7163</v>
      </c>
      <c r="AB3096" t="s">
        <v>7336</v>
      </c>
      <c r="AC3096" t="s">
        <v>155</v>
      </c>
      <c r="AD3096">
        <v>2</v>
      </c>
      <c r="AE3096" t="s">
        <v>20875</v>
      </c>
      <c r="AF3096" t="s">
        <v>7180</v>
      </c>
      <c r="AG3096" t="s">
        <v>20876</v>
      </c>
    </row>
    <row r="3097" spans="1:33" x14ac:dyDescent="0.3">
      <c r="A3097" t="s">
        <v>4998</v>
      </c>
      <c r="B3097" t="s">
        <v>7698</v>
      </c>
      <c r="C3097" t="s">
        <v>8933</v>
      </c>
      <c r="D3097" t="s">
        <v>100</v>
      </c>
      <c r="E3097" t="s">
        <v>23</v>
      </c>
      <c r="F3097" t="s">
        <v>20877</v>
      </c>
      <c r="G3097">
        <v>41.354956000000001</v>
      </c>
      <c r="H3097">
        <v>-117.592949</v>
      </c>
      <c r="I3097" t="s">
        <v>20878</v>
      </c>
      <c r="J3097" t="s">
        <v>208</v>
      </c>
      <c r="K3097" t="s">
        <v>7277</v>
      </c>
      <c r="L3097" t="s">
        <v>7333</v>
      </c>
      <c r="M3097">
        <v>1407</v>
      </c>
      <c r="N3097" t="s">
        <v>7164</v>
      </c>
      <c r="O3097" t="s">
        <v>7164</v>
      </c>
      <c r="P3097" t="s">
        <v>7164</v>
      </c>
      <c r="R3097" t="s">
        <v>7164</v>
      </c>
      <c r="S3097" t="s">
        <v>7164</v>
      </c>
      <c r="T3097" t="s">
        <v>2320</v>
      </c>
      <c r="U3097" t="s">
        <v>7153</v>
      </c>
      <c r="V3097" t="s">
        <v>7326</v>
      </c>
      <c r="W3097">
        <v>79</v>
      </c>
      <c r="X3097" t="s">
        <v>7237</v>
      </c>
      <c r="Y3097" t="s">
        <v>7178</v>
      </c>
      <c r="Z3097" t="s">
        <v>116</v>
      </c>
      <c r="AA3097" t="s">
        <v>7164</v>
      </c>
      <c r="AB3097" t="s">
        <v>7164</v>
      </c>
      <c r="AC3097" t="s">
        <v>7364</v>
      </c>
      <c r="AD3097">
        <v>0</v>
      </c>
      <c r="AE3097" t="s">
        <v>20879</v>
      </c>
      <c r="AF3097" t="s">
        <v>7191</v>
      </c>
      <c r="AG3097" t="s">
        <v>20880</v>
      </c>
    </row>
    <row r="3098" spans="1:33" x14ac:dyDescent="0.3">
      <c r="A3098" t="s">
        <v>4999</v>
      </c>
      <c r="B3098" t="s">
        <v>250</v>
      </c>
      <c r="C3098" t="s">
        <v>686</v>
      </c>
      <c r="D3098" t="s">
        <v>100</v>
      </c>
      <c r="E3098" t="s">
        <v>78</v>
      </c>
      <c r="F3098" t="s">
        <v>20881</v>
      </c>
      <c r="H3098">
        <v>-71.556652999999997</v>
      </c>
      <c r="I3098" t="s">
        <v>20882</v>
      </c>
      <c r="J3098" t="s">
        <v>208</v>
      </c>
      <c r="K3098" t="s">
        <v>7249</v>
      </c>
      <c r="L3098" t="s">
        <v>7248</v>
      </c>
      <c r="M3098">
        <v>6861</v>
      </c>
      <c r="N3098" t="s">
        <v>7164</v>
      </c>
      <c r="O3098" t="s">
        <v>7164</v>
      </c>
      <c r="P3098" t="s">
        <v>7164</v>
      </c>
      <c r="R3098" t="s">
        <v>7164</v>
      </c>
      <c r="S3098" t="s">
        <v>7164</v>
      </c>
      <c r="T3098" t="s">
        <v>1495</v>
      </c>
      <c r="U3098" t="s">
        <v>7280</v>
      </c>
      <c r="V3098" t="s">
        <v>7348</v>
      </c>
      <c r="W3098">
        <v>33</v>
      </c>
      <c r="X3098" t="s">
        <v>7260</v>
      </c>
      <c r="Y3098" t="s">
        <v>7164</v>
      </c>
      <c r="Z3098" t="s">
        <v>7205</v>
      </c>
      <c r="AA3098" t="s">
        <v>97</v>
      </c>
      <c r="AB3098" t="s">
        <v>7178</v>
      </c>
      <c r="AC3098" t="s">
        <v>7164</v>
      </c>
      <c r="AE3098" t="s">
        <v>20883</v>
      </c>
      <c r="AF3098" t="s">
        <v>110</v>
      </c>
      <c r="AG3098" t="s">
        <v>7164</v>
      </c>
    </row>
    <row r="3099" spans="1:33" x14ac:dyDescent="0.3">
      <c r="A3099" t="s">
        <v>5000</v>
      </c>
      <c r="B3099" t="s">
        <v>8155</v>
      </c>
      <c r="C3099" t="s">
        <v>7471</v>
      </c>
      <c r="D3099" t="s">
        <v>22</v>
      </c>
      <c r="E3099" t="s">
        <v>39</v>
      </c>
      <c r="F3099" t="s">
        <v>20884</v>
      </c>
      <c r="G3099">
        <v>42.176569999999998</v>
      </c>
      <c r="H3099">
        <v>-109.941862</v>
      </c>
      <c r="I3099" t="s">
        <v>20885</v>
      </c>
      <c r="J3099" t="s">
        <v>321</v>
      </c>
      <c r="K3099" t="s">
        <v>7187</v>
      </c>
      <c r="L3099" t="s">
        <v>7201</v>
      </c>
      <c r="M3099">
        <v>5059</v>
      </c>
      <c r="N3099" t="s">
        <v>1081</v>
      </c>
      <c r="O3099" t="s">
        <v>7381</v>
      </c>
      <c r="P3099" t="s">
        <v>7333</v>
      </c>
      <c r="Q3099">
        <v>26</v>
      </c>
      <c r="R3099" t="s">
        <v>7372</v>
      </c>
      <c r="S3099" t="s">
        <v>34</v>
      </c>
      <c r="T3099" t="s">
        <v>4150</v>
      </c>
      <c r="U3099" t="s">
        <v>7449</v>
      </c>
      <c r="V3099" t="s">
        <v>7173</v>
      </c>
      <c r="W3099">
        <v>73</v>
      </c>
      <c r="X3099" t="s">
        <v>7260</v>
      </c>
      <c r="Y3099" t="s">
        <v>20886</v>
      </c>
      <c r="Z3099" t="s">
        <v>116</v>
      </c>
      <c r="AA3099" t="s">
        <v>7292</v>
      </c>
      <c r="AB3099" t="s">
        <v>53</v>
      </c>
      <c r="AC3099" t="s">
        <v>7230</v>
      </c>
      <c r="AD3099">
        <v>0</v>
      </c>
      <c r="AE3099" t="s">
        <v>20887</v>
      </c>
      <c r="AF3099" t="s">
        <v>7164</v>
      </c>
      <c r="AG3099" t="s">
        <v>20888</v>
      </c>
    </row>
    <row r="3100" spans="1:33" x14ac:dyDescent="0.3">
      <c r="A3100" t="s">
        <v>5001</v>
      </c>
      <c r="B3100" t="s">
        <v>7338</v>
      </c>
      <c r="C3100" t="s">
        <v>7150</v>
      </c>
      <c r="D3100" t="s">
        <v>38</v>
      </c>
      <c r="E3100" t="s">
        <v>31</v>
      </c>
      <c r="F3100" t="s">
        <v>20889</v>
      </c>
      <c r="G3100">
        <v>104.6643</v>
      </c>
      <c r="H3100">
        <v>-117.070047</v>
      </c>
      <c r="I3100" t="s">
        <v>20890</v>
      </c>
      <c r="J3100" t="s">
        <v>682</v>
      </c>
      <c r="K3100" t="s">
        <v>7225</v>
      </c>
      <c r="L3100" t="s">
        <v>7308</v>
      </c>
      <c r="M3100">
        <v>3677</v>
      </c>
      <c r="N3100" t="s">
        <v>2882</v>
      </c>
      <c r="O3100" t="s">
        <v>7371</v>
      </c>
      <c r="P3100" t="s">
        <v>7203</v>
      </c>
      <c r="Q3100">
        <v>52</v>
      </c>
      <c r="R3100" t="s">
        <v>7372</v>
      </c>
      <c r="S3100" t="s">
        <v>7164</v>
      </c>
      <c r="T3100" t="s">
        <v>1719</v>
      </c>
      <c r="U3100" t="s">
        <v>7381</v>
      </c>
      <c r="V3100" t="s">
        <v>7348</v>
      </c>
      <c r="W3100">
        <v>12</v>
      </c>
      <c r="X3100" t="s">
        <v>34</v>
      </c>
      <c r="Y3100" t="s">
        <v>20891</v>
      </c>
      <c r="Z3100" t="s">
        <v>45</v>
      </c>
      <c r="AA3100" t="s">
        <v>7393</v>
      </c>
      <c r="AB3100" t="s">
        <v>132</v>
      </c>
      <c r="AC3100" t="s">
        <v>7394</v>
      </c>
      <c r="AD3100">
        <v>5</v>
      </c>
      <c r="AE3100" t="s">
        <v>20892</v>
      </c>
      <c r="AF3100" t="s">
        <v>7403</v>
      </c>
      <c r="AG3100" t="s">
        <v>7164</v>
      </c>
    </row>
    <row r="3101" spans="1:33" x14ac:dyDescent="0.3">
      <c r="A3101" t="s">
        <v>5002</v>
      </c>
      <c r="B3101" t="s">
        <v>7209</v>
      </c>
      <c r="C3101" t="s">
        <v>8059</v>
      </c>
      <c r="D3101" t="s">
        <v>77</v>
      </c>
      <c r="E3101" t="s">
        <v>31</v>
      </c>
      <c r="F3101" t="s">
        <v>20893</v>
      </c>
      <c r="G3101">
        <v>33.588092000000003</v>
      </c>
      <c r="H3101">
        <v>-90.041869000000005</v>
      </c>
      <c r="I3101" t="s">
        <v>20894</v>
      </c>
      <c r="J3101" t="s">
        <v>400</v>
      </c>
      <c r="K3101" t="s">
        <v>7450</v>
      </c>
      <c r="L3101" t="s">
        <v>7276</v>
      </c>
      <c r="M3101">
        <v>4007</v>
      </c>
      <c r="N3101" t="s">
        <v>849</v>
      </c>
      <c r="O3101" t="s">
        <v>7259</v>
      </c>
      <c r="P3101" t="s">
        <v>7268</v>
      </c>
      <c r="Q3101">
        <v>25</v>
      </c>
      <c r="R3101" t="s">
        <v>7372</v>
      </c>
      <c r="S3101" t="s">
        <v>7164</v>
      </c>
      <c r="T3101" t="s">
        <v>1669</v>
      </c>
      <c r="U3101" t="s">
        <v>7381</v>
      </c>
      <c r="V3101" t="s">
        <v>7276</v>
      </c>
      <c r="W3101">
        <v>29</v>
      </c>
      <c r="X3101" t="s">
        <v>7299</v>
      </c>
      <c r="Y3101" t="s">
        <v>20895</v>
      </c>
      <c r="Z3101" t="s">
        <v>7205</v>
      </c>
      <c r="AA3101" t="s">
        <v>7191</v>
      </c>
      <c r="AB3101" t="s">
        <v>98</v>
      </c>
      <c r="AC3101" t="s">
        <v>62</v>
      </c>
      <c r="AD3101">
        <v>0</v>
      </c>
      <c r="AE3101" t="s">
        <v>20896</v>
      </c>
      <c r="AF3101" t="s">
        <v>7164</v>
      </c>
      <c r="AG3101" t="s">
        <v>7164</v>
      </c>
    </row>
    <row r="3102" spans="1:33" x14ac:dyDescent="0.3">
      <c r="A3102" t="s">
        <v>5003</v>
      </c>
      <c r="B3102" t="s">
        <v>507</v>
      </c>
      <c r="C3102" t="s">
        <v>7358</v>
      </c>
      <c r="D3102" t="s">
        <v>100</v>
      </c>
      <c r="E3102" t="s">
        <v>23</v>
      </c>
      <c r="F3102" t="s">
        <v>20897</v>
      </c>
      <c r="G3102">
        <v>180.5256</v>
      </c>
      <c r="H3102">
        <v>-99.299638999999999</v>
      </c>
      <c r="I3102" t="s">
        <v>20898</v>
      </c>
      <c r="J3102" t="s">
        <v>152</v>
      </c>
      <c r="K3102" t="s">
        <v>7288</v>
      </c>
      <c r="L3102" t="s">
        <v>7276</v>
      </c>
      <c r="M3102">
        <v>7280</v>
      </c>
      <c r="N3102" t="s">
        <v>794</v>
      </c>
      <c r="O3102" t="s">
        <v>7381</v>
      </c>
      <c r="P3102" t="s">
        <v>7276</v>
      </c>
      <c r="R3102" t="s">
        <v>34</v>
      </c>
      <c r="S3102" t="s">
        <v>7164</v>
      </c>
      <c r="T3102" t="s">
        <v>3167</v>
      </c>
      <c r="U3102" t="s">
        <v>7171</v>
      </c>
      <c r="V3102" t="s">
        <v>7348</v>
      </c>
      <c r="W3102">
        <v>64</v>
      </c>
      <c r="X3102" t="s">
        <v>43</v>
      </c>
      <c r="Y3102" t="s">
        <v>20899</v>
      </c>
      <c r="Z3102" t="s">
        <v>7164</v>
      </c>
      <c r="AA3102" t="s">
        <v>7292</v>
      </c>
      <c r="AB3102" t="s">
        <v>98</v>
      </c>
      <c r="AC3102" t="s">
        <v>7178</v>
      </c>
      <c r="AD3102">
        <v>3</v>
      </c>
      <c r="AE3102" t="s">
        <v>20900</v>
      </c>
      <c r="AF3102" t="s">
        <v>7254</v>
      </c>
      <c r="AG3102" t="s">
        <v>20901</v>
      </c>
    </row>
    <row r="3103" spans="1:33" x14ac:dyDescent="0.3">
      <c r="A3103" t="s">
        <v>5004</v>
      </c>
      <c r="B3103" t="s">
        <v>539</v>
      </c>
      <c r="C3103" t="s">
        <v>7233</v>
      </c>
      <c r="D3103" t="s">
        <v>65</v>
      </c>
      <c r="E3103" t="s">
        <v>112</v>
      </c>
      <c r="F3103" t="s">
        <v>20902</v>
      </c>
      <c r="G3103">
        <v>31.784504999999999</v>
      </c>
      <c r="H3103">
        <v>-89.029624999999996</v>
      </c>
      <c r="I3103" t="s">
        <v>20903</v>
      </c>
      <c r="J3103" t="s">
        <v>644</v>
      </c>
      <c r="K3103" t="s">
        <v>7223</v>
      </c>
      <c r="L3103" t="s">
        <v>7268</v>
      </c>
      <c r="M3103">
        <v>3316</v>
      </c>
      <c r="N3103" t="s">
        <v>7164</v>
      </c>
      <c r="O3103" t="s">
        <v>7164</v>
      </c>
      <c r="P3103" t="s">
        <v>7164</v>
      </c>
      <c r="R3103" t="s">
        <v>7164</v>
      </c>
      <c r="S3103" t="s">
        <v>7164</v>
      </c>
      <c r="T3103" t="s">
        <v>1996</v>
      </c>
      <c r="U3103" t="s">
        <v>7246</v>
      </c>
      <c r="V3103" t="s">
        <v>7268</v>
      </c>
      <c r="X3103" t="s">
        <v>7214</v>
      </c>
      <c r="Y3103" t="s">
        <v>20904</v>
      </c>
      <c r="Z3103" t="s">
        <v>45</v>
      </c>
      <c r="AA3103" t="s">
        <v>7228</v>
      </c>
      <c r="AB3103" t="s">
        <v>7178</v>
      </c>
      <c r="AC3103" t="s">
        <v>7364</v>
      </c>
      <c r="AD3103">
        <v>1</v>
      </c>
      <c r="AE3103" t="s">
        <v>20905</v>
      </c>
      <c r="AF3103" t="s">
        <v>7254</v>
      </c>
      <c r="AG3103" t="s">
        <v>20906</v>
      </c>
    </row>
    <row r="3104" spans="1:33" x14ac:dyDescent="0.3">
      <c r="A3104" t="s">
        <v>5005</v>
      </c>
      <c r="B3104" t="s">
        <v>7705</v>
      </c>
      <c r="C3104" t="s">
        <v>7233</v>
      </c>
      <c r="D3104" t="s">
        <v>38</v>
      </c>
      <c r="E3104" t="s">
        <v>186</v>
      </c>
      <c r="F3104" t="s">
        <v>20907</v>
      </c>
      <c r="G3104">
        <v>34.289355999999998</v>
      </c>
      <c r="H3104">
        <v>-115.790092</v>
      </c>
      <c r="I3104" t="s">
        <v>20908</v>
      </c>
      <c r="J3104" t="s">
        <v>750</v>
      </c>
      <c r="K3104" t="s">
        <v>7481</v>
      </c>
      <c r="L3104" t="s">
        <v>7239</v>
      </c>
      <c r="M3104">
        <v>5608</v>
      </c>
      <c r="N3104" t="s">
        <v>4137</v>
      </c>
      <c r="O3104" t="s">
        <v>7381</v>
      </c>
      <c r="P3104" t="s">
        <v>7400</v>
      </c>
      <c r="Q3104">
        <v>63</v>
      </c>
      <c r="R3104" t="s">
        <v>7372</v>
      </c>
      <c r="S3104" t="s">
        <v>34</v>
      </c>
      <c r="T3104" t="s">
        <v>3644</v>
      </c>
      <c r="U3104" t="s">
        <v>7361</v>
      </c>
      <c r="V3104" t="s">
        <v>7175</v>
      </c>
      <c r="W3104">
        <v>65</v>
      </c>
      <c r="X3104" t="s">
        <v>7157</v>
      </c>
      <c r="Y3104" t="s">
        <v>20909</v>
      </c>
      <c r="Z3104" t="s">
        <v>116</v>
      </c>
      <c r="AA3104" t="s">
        <v>7292</v>
      </c>
      <c r="AB3104" t="s">
        <v>7192</v>
      </c>
      <c r="AC3104" t="s">
        <v>7164</v>
      </c>
      <c r="AD3104">
        <v>3</v>
      </c>
      <c r="AE3104" t="s">
        <v>20910</v>
      </c>
      <c r="AF3104" t="s">
        <v>7254</v>
      </c>
      <c r="AG3104" t="s">
        <v>20911</v>
      </c>
    </row>
    <row r="3105" spans="1:33" x14ac:dyDescent="0.3">
      <c r="A3105" t="s">
        <v>5006</v>
      </c>
      <c r="B3105" t="s">
        <v>7882</v>
      </c>
      <c r="C3105" t="s">
        <v>7351</v>
      </c>
      <c r="D3105" t="s">
        <v>88</v>
      </c>
      <c r="E3105" t="s">
        <v>112</v>
      </c>
      <c r="F3105" t="s">
        <v>20912</v>
      </c>
      <c r="G3105">
        <v>32.641305000000003</v>
      </c>
      <c r="H3105">
        <v>-84.628142999999994</v>
      </c>
      <c r="I3105" t="s">
        <v>20913</v>
      </c>
      <c r="J3105" t="s">
        <v>462</v>
      </c>
      <c r="K3105" t="s">
        <v>7381</v>
      </c>
      <c r="L3105" t="s">
        <v>7317</v>
      </c>
      <c r="M3105">
        <v>5547</v>
      </c>
      <c r="N3105" t="s">
        <v>106</v>
      </c>
      <c r="O3105" t="s">
        <v>7277</v>
      </c>
      <c r="P3105" t="s">
        <v>7224</v>
      </c>
      <c r="Q3105">
        <v>52</v>
      </c>
      <c r="R3105" t="s">
        <v>59</v>
      </c>
      <c r="S3105" t="s">
        <v>7178</v>
      </c>
      <c r="T3105" t="s">
        <v>1068</v>
      </c>
      <c r="U3105" t="s">
        <v>7159</v>
      </c>
      <c r="V3105" t="s">
        <v>7248</v>
      </c>
      <c r="W3105">
        <v>53</v>
      </c>
      <c r="X3105" t="s">
        <v>7372</v>
      </c>
      <c r="Y3105" t="s">
        <v>20914</v>
      </c>
      <c r="Z3105" t="s">
        <v>7205</v>
      </c>
      <c r="AA3105" t="s">
        <v>7177</v>
      </c>
      <c r="AB3105" t="s">
        <v>7164</v>
      </c>
      <c r="AC3105" t="s">
        <v>7164</v>
      </c>
      <c r="AE3105" t="s">
        <v>20915</v>
      </c>
      <c r="AF3105" t="s">
        <v>7164</v>
      </c>
      <c r="AG3105" t="s">
        <v>20916</v>
      </c>
    </row>
    <row r="3106" spans="1:33" x14ac:dyDescent="0.3">
      <c r="A3106" t="s">
        <v>5007</v>
      </c>
      <c r="B3106" t="s">
        <v>808</v>
      </c>
      <c r="C3106" t="s">
        <v>7441</v>
      </c>
      <c r="D3106" t="s">
        <v>38</v>
      </c>
      <c r="E3106" t="s">
        <v>78</v>
      </c>
      <c r="F3106" t="s">
        <v>20917</v>
      </c>
      <c r="G3106">
        <v>46.190024999999999</v>
      </c>
      <c r="H3106">
        <v>-72.865274999999997</v>
      </c>
      <c r="I3106" t="s">
        <v>20918</v>
      </c>
      <c r="J3106" t="s">
        <v>272</v>
      </c>
      <c r="K3106" t="s">
        <v>7381</v>
      </c>
      <c r="L3106" t="s">
        <v>7248</v>
      </c>
      <c r="M3106">
        <v>2930</v>
      </c>
      <c r="N3106" t="s">
        <v>1514</v>
      </c>
      <c r="O3106" t="s">
        <v>7222</v>
      </c>
      <c r="P3106" t="s">
        <v>7201</v>
      </c>
      <c r="Q3106">
        <v>27</v>
      </c>
      <c r="R3106" t="s">
        <v>7299</v>
      </c>
      <c r="S3106" t="s">
        <v>7164</v>
      </c>
      <c r="T3106" t="s">
        <v>265</v>
      </c>
      <c r="U3106" t="s">
        <v>7277</v>
      </c>
      <c r="V3106" t="s">
        <v>7226</v>
      </c>
      <c r="W3106">
        <v>55</v>
      </c>
      <c r="X3106" t="s">
        <v>59</v>
      </c>
      <c r="Y3106" t="s">
        <v>20919</v>
      </c>
      <c r="Z3106" t="s">
        <v>215</v>
      </c>
      <c r="AA3106" t="s">
        <v>7393</v>
      </c>
      <c r="AB3106" t="s">
        <v>53</v>
      </c>
      <c r="AC3106" t="s">
        <v>7178</v>
      </c>
      <c r="AD3106">
        <v>4</v>
      </c>
      <c r="AE3106" t="s">
        <v>20920</v>
      </c>
      <c r="AF3106" t="s">
        <v>7180</v>
      </c>
      <c r="AG3106" t="s">
        <v>20921</v>
      </c>
    </row>
    <row r="3107" spans="1:33" x14ac:dyDescent="0.3">
      <c r="A3107" t="s">
        <v>5008</v>
      </c>
      <c r="B3107" t="s">
        <v>7357</v>
      </c>
      <c r="C3107" t="s">
        <v>7616</v>
      </c>
      <c r="D3107" t="s">
        <v>65</v>
      </c>
      <c r="E3107" t="s">
        <v>93</v>
      </c>
      <c r="F3107" t="s">
        <v>20922</v>
      </c>
      <c r="G3107">
        <v>38.182315000000003</v>
      </c>
      <c r="H3107">
        <v>-119.349842</v>
      </c>
      <c r="I3107" t="s">
        <v>7164</v>
      </c>
      <c r="J3107" t="s">
        <v>412</v>
      </c>
      <c r="K3107" t="s">
        <v>7449</v>
      </c>
      <c r="L3107" t="s">
        <v>7268</v>
      </c>
      <c r="M3107">
        <v>3158</v>
      </c>
      <c r="N3107" t="s">
        <v>1551</v>
      </c>
      <c r="O3107" t="s">
        <v>7187</v>
      </c>
      <c r="P3107" t="s">
        <v>7160</v>
      </c>
      <c r="Q3107">
        <v>65</v>
      </c>
      <c r="R3107" t="s">
        <v>7278</v>
      </c>
      <c r="S3107" t="s">
        <v>41</v>
      </c>
      <c r="T3107" t="s">
        <v>325</v>
      </c>
      <c r="U3107" t="s">
        <v>7174</v>
      </c>
      <c r="V3107" t="s">
        <v>7224</v>
      </c>
      <c r="W3107">
        <v>36</v>
      </c>
      <c r="X3107" t="s">
        <v>7278</v>
      </c>
      <c r="Y3107" t="s">
        <v>20923</v>
      </c>
      <c r="Z3107" t="s">
        <v>7291</v>
      </c>
      <c r="AA3107" t="s">
        <v>7228</v>
      </c>
      <c r="AB3107" t="s">
        <v>98</v>
      </c>
      <c r="AC3107" t="s">
        <v>7364</v>
      </c>
      <c r="AD3107">
        <v>5</v>
      </c>
      <c r="AE3107" t="s">
        <v>20924</v>
      </c>
      <c r="AF3107" t="s">
        <v>7207</v>
      </c>
      <c r="AG3107" t="s">
        <v>20925</v>
      </c>
    </row>
    <row r="3108" spans="1:33" x14ac:dyDescent="0.3">
      <c r="A3108" t="s">
        <v>5009</v>
      </c>
      <c r="B3108" t="s">
        <v>7459</v>
      </c>
      <c r="C3108" t="s">
        <v>7958</v>
      </c>
      <c r="D3108" t="s">
        <v>22</v>
      </c>
      <c r="E3108" t="s">
        <v>55</v>
      </c>
      <c r="F3108" t="s">
        <v>20926</v>
      </c>
      <c r="G3108">
        <v>44.883459999999999</v>
      </c>
      <c r="H3108">
        <v>-78.848445999999996</v>
      </c>
      <c r="I3108" t="s">
        <v>20927</v>
      </c>
      <c r="J3108" t="s">
        <v>191</v>
      </c>
      <c r="K3108" t="s">
        <v>7171</v>
      </c>
      <c r="L3108" t="s">
        <v>7268</v>
      </c>
      <c r="M3108">
        <v>1188</v>
      </c>
      <c r="N3108" t="s">
        <v>3429</v>
      </c>
      <c r="O3108" t="s">
        <v>7202</v>
      </c>
      <c r="P3108" t="s">
        <v>7203</v>
      </c>
      <c r="Q3108">
        <v>36</v>
      </c>
      <c r="R3108" t="s">
        <v>7214</v>
      </c>
      <c r="S3108" t="s">
        <v>7309</v>
      </c>
      <c r="T3108" t="s">
        <v>840</v>
      </c>
      <c r="U3108" t="s">
        <v>7223</v>
      </c>
      <c r="V3108" t="s">
        <v>7276</v>
      </c>
      <c r="W3108">
        <v>78</v>
      </c>
      <c r="X3108" t="s">
        <v>7161</v>
      </c>
      <c r="Y3108" t="s">
        <v>20928</v>
      </c>
      <c r="Z3108" t="s">
        <v>7383</v>
      </c>
      <c r="AA3108" t="s">
        <v>7163</v>
      </c>
      <c r="AB3108" t="s">
        <v>132</v>
      </c>
      <c r="AC3108" t="s">
        <v>7178</v>
      </c>
      <c r="AD3108">
        <v>3</v>
      </c>
      <c r="AE3108" t="s">
        <v>20929</v>
      </c>
      <c r="AF3108" t="s">
        <v>110</v>
      </c>
      <c r="AG3108" t="s">
        <v>20930</v>
      </c>
    </row>
    <row r="3109" spans="1:33" x14ac:dyDescent="0.3">
      <c r="A3109" t="s">
        <v>5010</v>
      </c>
      <c r="B3109" t="s">
        <v>7284</v>
      </c>
      <c r="C3109" t="s">
        <v>185</v>
      </c>
      <c r="D3109" t="s">
        <v>92</v>
      </c>
      <c r="E3109" t="s">
        <v>23</v>
      </c>
      <c r="F3109" t="s">
        <v>20931</v>
      </c>
      <c r="G3109">
        <v>30.528299000000001</v>
      </c>
      <c r="H3109">
        <v>-114.057044</v>
      </c>
      <c r="I3109" t="s">
        <v>7164</v>
      </c>
      <c r="J3109" t="s">
        <v>1688</v>
      </c>
      <c r="K3109" t="s">
        <v>7307</v>
      </c>
      <c r="L3109" t="s">
        <v>7268</v>
      </c>
      <c r="M3109">
        <v>3158</v>
      </c>
      <c r="N3109" t="s">
        <v>2713</v>
      </c>
      <c r="O3109" t="s">
        <v>7342</v>
      </c>
      <c r="P3109" t="s">
        <v>7268</v>
      </c>
      <c r="Q3109">
        <v>218</v>
      </c>
      <c r="R3109" t="s">
        <v>7260</v>
      </c>
      <c r="S3109" t="s">
        <v>107</v>
      </c>
      <c r="T3109" t="s">
        <v>2326</v>
      </c>
      <c r="U3109" t="s">
        <v>7259</v>
      </c>
      <c r="V3109" t="s">
        <v>7482</v>
      </c>
      <c r="W3109">
        <v>77</v>
      </c>
      <c r="X3109" t="s">
        <v>34</v>
      </c>
      <c r="Y3109" t="s">
        <v>20932</v>
      </c>
      <c r="Z3109" t="s">
        <v>7375</v>
      </c>
      <c r="AA3109" t="s">
        <v>7217</v>
      </c>
      <c r="AB3109" t="s">
        <v>61</v>
      </c>
      <c r="AC3109" t="s">
        <v>7364</v>
      </c>
      <c r="AD3109">
        <v>4</v>
      </c>
      <c r="AE3109" t="s">
        <v>20933</v>
      </c>
      <c r="AF3109" t="s">
        <v>110</v>
      </c>
      <c r="AG3109" t="s">
        <v>7164</v>
      </c>
    </row>
    <row r="3110" spans="1:33" x14ac:dyDescent="0.3">
      <c r="A3110" t="s">
        <v>5011</v>
      </c>
      <c r="B3110" t="s">
        <v>422</v>
      </c>
      <c r="C3110" t="s">
        <v>7478</v>
      </c>
      <c r="D3110" t="s">
        <v>100</v>
      </c>
      <c r="E3110" t="s">
        <v>186</v>
      </c>
      <c r="F3110" t="s">
        <v>20934</v>
      </c>
      <c r="G3110">
        <v>40.576810999999999</v>
      </c>
      <c r="H3110">
        <v>-106.61179</v>
      </c>
      <c r="I3110" t="s">
        <v>20935</v>
      </c>
      <c r="J3110" t="s">
        <v>712</v>
      </c>
      <c r="K3110" t="s">
        <v>7174</v>
      </c>
      <c r="L3110" t="s">
        <v>7213</v>
      </c>
      <c r="M3110">
        <v>4120</v>
      </c>
      <c r="N3110" t="s">
        <v>3320</v>
      </c>
      <c r="O3110" t="s">
        <v>7223</v>
      </c>
      <c r="P3110" t="s">
        <v>7172</v>
      </c>
      <c r="Q3110">
        <v>60</v>
      </c>
      <c r="R3110" t="s">
        <v>34</v>
      </c>
      <c r="S3110" t="s">
        <v>34</v>
      </c>
      <c r="T3110" t="s">
        <v>3447</v>
      </c>
      <c r="U3110" t="s">
        <v>7187</v>
      </c>
      <c r="V3110" t="s">
        <v>7154</v>
      </c>
      <c r="W3110">
        <v>47</v>
      </c>
      <c r="X3110" t="s">
        <v>7161</v>
      </c>
      <c r="Y3110" t="s">
        <v>20936</v>
      </c>
      <c r="Z3110" t="s">
        <v>7205</v>
      </c>
      <c r="AA3110" t="s">
        <v>7311</v>
      </c>
      <c r="AB3110" t="s">
        <v>61</v>
      </c>
      <c r="AC3110" t="s">
        <v>7394</v>
      </c>
      <c r="AD3110">
        <v>0</v>
      </c>
      <c r="AE3110" t="s">
        <v>20937</v>
      </c>
      <c r="AF3110" t="s">
        <v>7385</v>
      </c>
      <c r="AG3110" t="s">
        <v>7164</v>
      </c>
    </row>
    <row r="3111" spans="1:33" x14ac:dyDescent="0.3">
      <c r="A3111" t="s">
        <v>5012</v>
      </c>
      <c r="B3111" t="s">
        <v>8155</v>
      </c>
      <c r="C3111" t="s">
        <v>7871</v>
      </c>
      <c r="D3111" t="s">
        <v>88</v>
      </c>
      <c r="E3111" t="s">
        <v>186</v>
      </c>
      <c r="F3111" t="s">
        <v>20938</v>
      </c>
      <c r="G3111">
        <v>32.627434999999998</v>
      </c>
      <c r="H3111">
        <v>-111.36010899999999</v>
      </c>
      <c r="I3111" t="s">
        <v>7164</v>
      </c>
      <c r="J3111" t="s">
        <v>89</v>
      </c>
      <c r="K3111" t="s">
        <v>7361</v>
      </c>
      <c r="L3111" t="s">
        <v>7156</v>
      </c>
      <c r="M3111">
        <v>1347</v>
      </c>
      <c r="N3111" t="s">
        <v>5013</v>
      </c>
      <c r="O3111" t="s">
        <v>7334</v>
      </c>
      <c r="P3111" t="s">
        <v>7333</v>
      </c>
      <c r="Q3111">
        <v>59</v>
      </c>
      <c r="R3111" t="s">
        <v>7372</v>
      </c>
      <c r="S3111" t="s">
        <v>7178</v>
      </c>
      <c r="T3111" t="s">
        <v>4941</v>
      </c>
      <c r="U3111" t="s">
        <v>7259</v>
      </c>
      <c r="V3111" t="s">
        <v>7189</v>
      </c>
      <c r="W3111">
        <v>178</v>
      </c>
      <c r="X3111" t="s">
        <v>7178</v>
      </c>
      <c r="Y3111" t="s">
        <v>20939</v>
      </c>
      <c r="Z3111" t="s">
        <v>215</v>
      </c>
      <c r="AA3111" t="s">
        <v>7177</v>
      </c>
      <c r="AB3111" t="s">
        <v>7336</v>
      </c>
      <c r="AC3111" t="s">
        <v>155</v>
      </c>
      <c r="AD3111">
        <v>0</v>
      </c>
      <c r="AE3111" t="s">
        <v>7164</v>
      </c>
      <c r="AF3111" t="s">
        <v>110</v>
      </c>
      <c r="AG3111" t="s">
        <v>20940</v>
      </c>
    </row>
    <row r="3112" spans="1:33" x14ac:dyDescent="0.3">
      <c r="A3112" t="s">
        <v>5014</v>
      </c>
      <c r="B3112" t="s">
        <v>7465</v>
      </c>
      <c r="C3112" t="s">
        <v>180</v>
      </c>
      <c r="D3112" t="s">
        <v>22</v>
      </c>
      <c r="E3112" t="s">
        <v>55</v>
      </c>
      <c r="F3112" t="s">
        <v>20941</v>
      </c>
      <c r="G3112">
        <v>43.751750000000001</v>
      </c>
      <c r="H3112">
        <v>-72.961605000000006</v>
      </c>
      <c r="I3112" t="s">
        <v>20942</v>
      </c>
      <c r="J3112" t="s">
        <v>94</v>
      </c>
      <c r="K3112" t="s">
        <v>7155</v>
      </c>
      <c r="L3112" t="s">
        <v>7224</v>
      </c>
      <c r="M3112">
        <v>9587</v>
      </c>
      <c r="N3112" t="s">
        <v>7164</v>
      </c>
      <c r="O3112" t="s">
        <v>7164</v>
      </c>
      <c r="P3112" t="s">
        <v>7164</v>
      </c>
      <c r="R3112" t="s">
        <v>7164</v>
      </c>
      <c r="S3112" t="s">
        <v>7164</v>
      </c>
      <c r="T3112" t="s">
        <v>3542</v>
      </c>
      <c r="U3112" t="s">
        <v>7381</v>
      </c>
      <c r="V3112" t="s">
        <v>7239</v>
      </c>
      <c r="W3112">
        <v>77</v>
      </c>
      <c r="X3112" t="s">
        <v>7372</v>
      </c>
      <c r="Y3112" t="s">
        <v>20943</v>
      </c>
      <c r="Z3112" t="s">
        <v>7205</v>
      </c>
      <c r="AA3112" t="s">
        <v>7311</v>
      </c>
      <c r="AB3112" t="s">
        <v>28</v>
      </c>
      <c r="AC3112" t="s">
        <v>29</v>
      </c>
      <c r="AD3112">
        <v>0</v>
      </c>
      <c r="AE3112" t="s">
        <v>20944</v>
      </c>
      <c r="AF3112" t="s">
        <v>7191</v>
      </c>
      <c r="AG3112" t="s">
        <v>20945</v>
      </c>
    </row>
    <row r="3113" spans="1:33" x14ac:dyDescent="0.3">
      <c r="A3113" t="s">
        <v>5015</v>
      </c>
      <c r="B3113" t="s">
        <v>7321</v>
      </c>
      <c r="C3113" t="s">
        <v>7660</v>
      </c>
      <c r="D3113" t="s">
        <v>88</v>
      </c>
      <c r="E3113" t="s">
        <v>78</v>
      </c>
      <c r="F3113" t="s">
        <v>20946</v>
      </c>
      <c r="G3113">
        <v>44.250697000000002</v>
      </c>
      <c r="H3113">
        <v>-98.080888000000002</v>
      </c>
      <c r="I3113" t="s">
        <v>20947</v>
      </c>
      <c r="J3113" t="s">
        <v>327</v>
      </c>
      <c r="K3113" t="s">
        <v>7288</v>
      </c>
      <c r="L3113" t="s">
        <v>7308</v>
      </c>
      <c r="M3113">
        <v>1098</v>
      </c>
      <c r="N3113" t="s">
        <v>1466</v>
      </c>
      <c r="O3113" t="s">
        <v>7156</v>
      </c>
      <c r="P3113" t="s">
        <v>7188</v>
      </c>
      <c r="R3113" t="s">
        <v>7260</v>
      </c>
      <c r="S3113" t="s">
        <v>7158</v>
      </c>
      <c r="T3113" t="s">
        <v>505</v>
      </c>
      <c r="U3113" t="s">
        <v>7450</v>
      </c>
      <c r="V3113" t="s">
        <v>7276</v>
      </c>
      <c r="W3113">
        <v>36</v>
      </c>
      <c r="X3113" t="s">
        <v>34</v>
      </c>
      <c r="Y3113" t="s">
        <v>20948</v>
      </c>
      <c r="Z3113" t="s">
        <v>7178</v>
      </c>
      <c r="AA3113" t="s">
        <v>139</v>
      </c>
      <c r="AB3113" t="s">
        <v>7363</v>
      </c>
      <c r="AC3113" t="s">
        <v>7178</v>
      </c>
      <c r="AD3113">
        <v>1</v>
      </c>
      <c r="AE3113" t="s">
        <v>20949</v>
      </c>
      <c r="AF3113" t="s">
        <v>7254</v>
      </c>
      <c r="AG3113" t="s">
        <v>20950</v>
      </c>
    </row>
    <row r="3114" spans="1:33" x14ac:dyDescent="0.3">
      <c r="A3114" t="s">
        <v>5016</v>
      </c>
      <c r="B3114" t="s">
        <v>8042</v>
      </c>
      <c r="C3114" t="s">
        <v>8053</v>
      </c>
      <c r="D3114" t="s">
        <v>22</v>
      </c>
      <c r="E3114" t="s">
        <v>93</v>
      </c>
      <c r="F3114" t="s">
        <v>20951</v>
      </c>
      <c r="G3114">
        <v>25.790268000000001</v>
      </c>
      <c r="H3114">
        <v>-97.167032000000006</v>
      </c>
      <c r="I3114" t="s">
        <v>20952</v>
      </c>
      <c r="J3114" t="s">
        <v>1070</v>
      </c>
      <c r="K3114" t="s">
        <v>19454</v>
      </c>
      <c r="L3114" t="s">
        <v>7213</v>
      </c>
      <c r="M3114">
        <v>5201</v>
      </c>
      <c r="N3114" t="s">
        <v>830</v>
      </c>
      <c r="O3114" t="s">
        <v>7153</v>
      </c>
      <c r="P3114" t="s">
        <v>7188</v>
      </c>
      <c r="Q3114">
        <v>50</v>
      </c>
      <c r="R3114" t="s">
        <v>7237</v>
      </c>
      <c r="S3114" t="s">
        <v>7158</v>
      </c>
      <c r="T3114" t="s">
        <v>1271</v>
      </c>
      <c r="U3114" t="s">
        <v>7450</v>
      </c>
      <c r="V3114" t="s">
        <v>7239</v>
      </c>
      <c r="W3114">
        <v>67</v>
      </c>
      <c r="X3114" t="s">
        <v>34</v>
      </c>
      <c r="Y3114" t="s">
        <v>20953</v>
      </c>
      <c r="Z3114" t="s">
        <v>116</v>
      </c>
      <c r="AA3114" t="s">
        <v>7191</v>
      </c>
      <c r="AB3114" t="s">
        <v>7178</v>
      </c>
      <c r="AC3114" t="s">
        <v>270</v>
      </c>
      <c r="AD3114">
        <v>5</v>
      </c>
      <c r="AE3114" t="s">
        <v>20954</v>
      </c>
      <c r="AF3114" t="s">
        <v>7254</v>
      </c>
      <c r="AG3114" t="s">
        <v>20955</v>
      </c>
    </row>
    <row r="3115" spans="1:33" x14ac:dyDescent="0.3">
      <c r="A3115" t="s">
        <v>5017</v>
      </c>
      <c r="B3115" t="s">
        <v>7303</v>
      </c>
      <c r="C3115" t="s">
        <v>8105</v>
      </c>
      <c r="D3115" t="s">
        <v>92</v>
      </c>
      <c r="E3115" t="s">
        <v>31</v>
      </c>
      <c r="F3115" t="s">
        <v>20956</v>
      </c>
      <c r="G3115">
        <v>132.56280000000001</v>
      </c>
      <c r="H3115">
        <v>-121.264151</v>
      </c>
      <c r="I3115" t="s">
        <v>20957</v>
      </c>
      <c r="J3115" t="s">
        <v>289</v>
      </c>
      <c r="K3115" t="s">
        <v>7174</v>
      </c>
      <c r="L3115" t="s">
        <v>7201</v>
      </c>
      <c r="M3115">
        <v>4892</v>
      </c>
      <c r="N3115" t="s">
        <v>1000</v>
      </c>
      <c r="O3115" t="s">
        <v>7155</v>
      </c>
      <c r="P3115" t="s">
        <v>7289</v>
      </c>
      <c r="Q3115">
        <v>58</v>
      </c>
      <c r="R3115" t="s">
        <v>7214</v>
      </c>
      <c r="S3115" t="s">
        <v>7164</v>
      </c>
      <c r="T3115" t="s">
        <v>1117</v>
      </c>
      <c r="U3115" t="s">
        <v>7155</v>
      </c>
      <c r="V3115" t="s">
        <v>7333</v>
      </c>
      <c r="W3115">
        <v>41</v>
      </c>
      <c r="X3115" t="s">
        <v>7164</v>
      </c>
      <c r="Y3115" t="s">
        <v>20958</v>
      </c>
      <c r="Z3115" t="s">
        <v>7383</v>
      </c>
      <c r="AA3115" t="s">
        <v>7177</v>
      </c>
      <c r="AB3115" t="s">
        <v>53</v>
      </c>
      <c r="AC3115" t="s">
        <v>270</v>
      </c>
      <c r="AD3115">
        <v>3</v>
      </c>
      <c r="AE3115" t="s">
        <v>20959</v>
      </c>
      <c r="AF3115" t="s">
        <v>7191</v>
      </c>
      <c r="AG3115" t="s">
        <v>7164</v>
      </c>
    </row>
    <row r="3116" spans="1:33" x14ac:dyDescent="0.3">
      <c r="A3116" t="s">
        <v>5018</v>
      </c>
      <c r="B3116" t="s">
        <v>267</v>
      </c>
      <c r="C3116" t="s">
        <v>7815</v>
      </c>
      <c r="D3116" t="s">
        <v>48</v>
      </c>
      <c r="E3116" t="s">
        <v>31</v>
      </c>
      <c r="F3116" t="s">
        <v>20960</v>
      </c>
      <c r="G3116">
        <v>29.296191</v>
      </c>
      <c r="H3116">
        <v>-110.373943</v>
      </c>
      <c r="I3116" t="s">
        <v>20961</v>
      </c>
      <c r="J3116" t="s">
        <v>1399</v>
      </c>
      <c r="K3116" t="s">
        <v>7171</v>
      </c>
      <c r="L3116" t="s">
        <v>7268</v>
      </c>
      <c r="M3116">
        <v>7305</v>
      </c>
      <c r="N3116" t="s">
        <v>2171</v>
      </c>
      <c r="O3116" t="s">
        <v>7225</v>
      </c>
      <c r="P3116" t="s">
        <v>7382</v>
      </c>
      <c r="Q3116">
        <v>23</v>
      </c>
      <c r="R3116" t="s">
        <v>43</v>
      </c>
      <c r="S3116" t="s">
        <v>35</v>
      </c>
      <c r="T3116" t="s">
        <v>1638</v>
      </c>
      <c r="U3116" t="s">
        <v>7307</v>
      </c>
      <c r="V3116" t="s">
        <v>7308</v>
      </c>
      <c r="W3116">
        <v>54</v>
      </c>
      <c r="X3116" t="s">
        <v>7164</v>
      </c>
      <c r="Y3116" t="s">
        <v>20962</v>
      </c>
      <c r="Z3116" t="s">
        <v>7270</v>
      </c>
      <c r="AA3116" t="s">
        <v>97</v>
      </c>
      <c r="AB3116" t="s">
        <v>53</v>
      </c>
      <c r="AC3116" t="s">
        <v>7230</v>
      </c>
      <c r="AD3116">
        <v>0</v>
      </c>
      <c r="AE3116" t="s">
        <v>20963</v>
      </c>
      <c r="AF3116" t="s">
        <v>7165</v>
      </c>
      <c r="AG3116" t="s">
        <v>20964</v>
      </c>
    </row>
    <row r="3117" spans="1:33" x14ac:dyDescent="0.3">
      <c r="A3117" t="s">
        <v>5019</v>
      </c>
      <c r="B3117" t="s">
        <v>7338</v>
      </c>
      <c r="C3117" t="s">
        <v>7552</v>
      </c>
      <c r="D3117" t="s">
        <v>48</v>
      </c>
      <c r="E3117" t="s">
        <v>72</v>
      </c>
      <c r="F3117" t="s">
        <v>20965</v>
      </c>
      <c r="G3117">
        <v>41.375312999999998</v>
      </c>
      <c r="H3117">
        <v>-114.527418</v>
      </c>
      <c r="I3117" t="s">
        <v>20966</v>
      </c>
      <c r="J3117" t="s">
        <v>191</v>
      </c>
      <c r="K3117" t="s">
        <v>7156</v>
      </c>
      <c r="L3117" t="s">
        <v>7173</v>
      </c>
      <c r="M3117">
        <v>4822</v>
      </c>
      <c r="N3117" t="s">
        <v>4456</v>
      </c>
      <c r="O3117" t="s">
        <v>7277</v>
      </c>
      <c r="P3117" t="s">
        <v>7317</v>
      </c>
      <c r="Q3117">
        <v>57</v>
      </c>
      <c r="R3117" t="s">
        <v>7299</v>
      </c>
      <c r="S3117" t="s">
        <v>7178</v>
      </c>
      <c r="T3117" t="s">
        <v>1091</v>
      </c>
      <c r="U3117" t="s">
        <v>7159</v>
      </c>
      <c r="V3117" t="s">
        <v>7400</v>
      </c>
      <c r="W3117">
        <v>56</v>
      </c>
      <c r="X3117" t="s">
        <v>34</v>
      </c>
      <c r="Y3117" t="s">
        <v>20967</v>
      </c>
      <c r="Z3117" t="s">
        <v>45</v>
      </c>
      <c r="AA3117" t="s">
        <v>7163</v>
      </c>
      <c r="AB3117" t="s">
        <v>98</v>
      </c>
      <c r="AC3117" t="s">
        <v>62</v>
      </c>
      <c r="AE3117" t="s">
        <v>7164</v>
      </c>
      <c r="AF3117" t="s">
        <v>7164</v>
      </c>
      <c r="AG3117" t="s">
        <v>7164</v>
      </c>
    </row>
    <row r="3118" spans="1:33" x14ac:dyDescent="0.3">
      <c r="A3118" t="s">
        <v>5020</v>
      </c>
      <c r="B3118" t="s">
        <v>7882</v>
      </c>
      <c r="C3118" t="s">
        <v>7197</v>
      </c>
      <c r="D3118" t="s">
        <v>92</v>
      </c>
      <c r="E3118" t="s">
        <v>186</v>
      </c>
      <c r="F3118" t="s">
        <v>20968</v>
      </c>
      <c r="G3118">
        <v>35.159481999999997</v>
      </c>
      <c r="H3118">
        <v>-74.501493999999994</v>
      </c>
      <c r="I3118" t="s">
        <v>20969</v>
      </c>
      <c r="J3118" t="s">
        <v>408</v>
      </c>
      <c r="K3118" t="s">
        <v>7450</v>
      </c>
      <c r="L3118" t="s">
        <v>7175</v>
      </c>
      <c r="M3118">
        <v>7126</v>
      </c>
      <c r="N3118" t="s">
        <v>1598</v>
      </c>
      <c r="O3118" t="s">
        <v>7222</v>
      </c>
      <c r="P3118" t="s">
        <v>7354</v>
      </c>
      <c r="R3118" t="s">
        <v>7178</v>
      </c>
      <c r="S3118" t="s">
        <v>7158</v>
      </c>
      <c r="T3118" t="s">
        <v>4829</v>
      </c>
      <c r="U3118" t="s">
        <v>7171</v>
      </c>
      <c r="V3118" t="s">
        <v>7175</v>
      </c>
      <c r="W3118">
        <v>82</v>
      </c>
      <c r="X3118" t="s">
        <v>7372</v>
      </c>
      <c r="Y3118" t="s">
        <v>20970</v>
      </c>
      <c r="Z3118" t="s">
        <v>116</v>
      </c>
      <c r="AA3118" t="s">
        <v>109</v>
      </c>
      <c r="AB3118" t="s">
        <v>28</v>
      </c>
      <c r="AC3118" t="s">
        <v>7193</v>
      </c>
      <c r="AD3118">
        <v>0</v>
      </c>
      <c r="AE3118" t="s">
        <v>20971</v>
      </c>
      <c r="AF3118" t="s">
        <v>7254</v>
      </c>
      <c r="AG3118" t="s">
        <v>20972</v>
      </c>
    </row>
    <row r="3119" spans="1:33" x14ac:dyDescent="0.3">
      <c r="A3119" t="s">
        <v>5021</v>
      </c>
      <c r="B3119" t="s">
        <v>9252</v>
      </c>
      <c r="C3119" t="s">
        <v>7754</v>
      </c>
      <c r="D3119" t="s">
        <v>88</v>
      </c>
      <c r="E3119" t="s">
        <v>23</v>
      </c>
      <c r="F3119" t="s">
        <v>20973</v>
      </c>
      <c r="G3119">
        <v>25.066198</v>
      </c>
      <c r="I3119" t="s">
        <v>20974</v>
      </c>
      <c r="J3119" t="s">
        <v>1050</v>
      </c>
      <c r="K3119" t="s">
        <v>7450</v>
      </c>
      <c r="L3119" t="s">
        <v>7248</v>
      </c>
      <c r="M3119">
        <v>6665</v>
      </c>
      <c r="N3119" t="s">
        <v>980</v>
      </c>
      <c r="O3119" t="s">
        <v>7202</v>
      </c>
      <c r="P3119" t="s">
        <v>7482</v>
      </c>
      <c r="Q3119">
        <v>33</v>
      </c>
      <c r="R3119" t="s">
        <v>43</v>
      </c>
      <c r="S3119" t="s">
        <v>7279</v>
      </c>
      <c r="T3119" t="s">
        <v>1009</v>
      </c>
      <c r="U3119" t="s">
        <v>7225</v>
      </c>
      <c r="V3119" t="s">
        <v>7382</v>
      </c>
      <c r="W3119">
        <v>86</v>
      </c>
      <c r="X3119" t="s">
        <v>7164</v>
      </c>
      <c r="Y3119" t="s">
        <v>20975</v>
      </c>
      <c r="Z3119" t="s">
        <v>116</v>
      </c>
      <c r="AA3119" t="s">
        <v>7163</v>
      </c>
      <c r="AB3119" t="s">
        <v>53</v>
      </c>
      <c r="AC3119" t="s">
        <v>7193</v>
      </c>
      <c r="AD3119">
        <v>4</v>
      </c>
      <c r="AE3119" t="s">
        <v>20976</v>
      </c>
      <c r="AF3119" t="s">
        <v>7207</v>
      </c>
      <c r="AG3119" t="s">
        <v>20977</v>
      </c>
    </row>
    <row r="3120" spans="1:33" x14ac:dyDescent="0.3">
      <c r="A3120" t="s">
        <v>5022</v>
      </c>
      <c r="B3120" t="s">
        <v>7367</v>
      </c>
      <c r="C3120" t="s">
        <v>7631</v>
      </c>
      <c r="D3120" t="s">
        <v>92</v>
      </c>
      <c r="E3120" t="s">
        <v>72</v>
      </c>
      <c r="F3120" t="s">
        <v>20978</v>
      </c>
      <c r="G3120">
        <v>35.182217000000001</v>
      </c>
      <c r="H3120">
        <v>-106.650294</v>
      </c>
      <c r="I3120" t="s">
        <v>20979</v>
      </c>
      <c r="J3120" t="s">
        <v>419</v>
      </c>
      <c r="K3120" t="s">
        <v>7371</v>
      </c>
      <c r="L3120" t="s">
        <v>7189</v>
      </c>
      <c r="M3120">
        <v>7463</v>
      </c>
      <c r="N3120" t="s">
        <v>4387</v>
      </c>
      <c r="O3120" t="s">
        <v>7186</v>
      </c>
      <c r="P3120" t="s">
        <v>7248</v>
      </c>
      <c r="Q3120">
        <v>65</v>
      </c>
      <c r="R3120" t="s">
        <v>59</v>
      </c>
      <c r="S3120" t="s">
        <v>34</v>
      </c>
      <c r="T3120" t="s">
        <v>7164</v>
      </c>
      <c r="U3120" t="s">
        <v>7164</v>
      </c>
      <c r="V3120" t="s">
        <v>7164</v>
      </c>
      <c r="X3120" t="s">
        <v>7164</v>
      </c>
      <c r="Y3120" t="s">
        <v>7164</v>
      </c>
      <c r="Z3120" t="s">
        <v>215</v>
      </c>
      <c r="AA3120" t="s">
        <v>139</v>
      </c>
      <c r="AB3120" t="s">
        <v>7192</v>
      </c>
      <c r="AC3120" t="s">
        <v>7178</v>
      </c>
      <c r="AD3120">
        <v>1</v>
      </c>
      <c r="AE3120" t="s">
        <v>20980</v>
      </c>
      <c r="AF3120" t="s">
        <v>7207</v>
      </c>
      <c r="AG3120" t="s">
        <v>7164</v>
      </c>
    </row>
    <row r="3121" spans="1:33" x14ac:dyDescent="0.3">
      <c r="A3121" t="s">
        <v>133</v>
      </c>
      <c r="B3121" t="s">
        <v>134</v>
      </c>
      <c r="C3121" t="s">
        <v>135</v>
      </c>
      <c r="D3121" t="s">
        <v>22</v>
      </c>
      <c r="E3121" t="s">
        <v>66</v>
      </c>
      <c r="F3121" t="s">
        <v>7346</v>
      </c>
      <c r="G3121">
        <v>40.614362</v>
      </c>
      <c r="H3121">
        <v>-80.606866999999994</v>
      </c>
      <c r="I3121" t="s">
        <v>7347</v>
      </c>
      <c r="J3121" t="s">
        <v>136</v>
      </c>
      <c r="K3121" t="s">
        <v>7202</v>
      </c>
      <c r="L3121" t="s">
        <v>7239</v>
      </c>
      <c r="M3121">
        <v>2599</v>
      </c>
      <c r="N3121" t="s">
        <v>137</v>
      </c>
      <c r="O3121" t="s">
        <v>7187</v>
      </c>
      <c r="P3121" t="s">
        <v>7348</v>
      </c>
      <c r="Q3121">
        <v>57</v>
      </c>
      <c r="R3121" t="s">
        <v>7164</v>
      </c>
      <c r="S3121" t="s">
        <v>7178</v>
      </c>
      <c r="T3121" t="s">
        <v>138</v>
      </c>
      <c r="U3121" t="s">
        <v>7238</v>
      </c>
      <c r="V3121" t="s">
        <v>7239</v>
      </c>
      <c r="W3121">
        <v>49</v>
      </c>
      <c r="X3121" t="s">
        <v>7157</v>
      </c>
      <c r="Y3121" t="s">
        <v>7178</v>
      </c>
      <c r="Z3121" t="s">
        <v>7178</v>
      </c>
      <c r="AA3121" t="s">
        <v>139</v>
      </c>
      <c r="AB3121" t="s">
        <v>7164</v>
      </c>
      <c r="AC3121" t="s">
        <v>29</v>
      </c>
      <c r="AD3121">
        <v>2</v>
      </c>
      <c r="AE3121" t="s">
        <v>7349</v>
      </c>
      <c r="AF3121" t="s">
        <v>7164</v>
      </c>
      <c r="AG3121" t="s">
        <v>7350</v>
      </c>
    </row>
    <row r="3122" spans="1:33" x14ac:dyDescent="0.3">
      <c r="A3122" t="s">
        <v>5023</v>
      </c>
      <c r="B3122" t="s">
        <v>263</v>
      </c>
      <c r="C3122" t="s">
        <v>7754</v>
      </c>
      <c r="D3122" t="s">
        <v>92</v>
      </c>
      <c r="E3122" t="s">
        <v>39</v>
      </c>
      <c r="F3122" t="s">
        <v>20981</v>
      </c>
      <c r="G3122">
        <v>40.834690999999999</v>
      </c>
      <c r="H3122">
        <v>-74.408542999999995</v>
      </c>
      <c r="I3122" t="s">
        <v>20982</v>
      </c>
      <c r="J3122" t="s">
        <v>448</v>
      </c>
      <c r="K3122" t="s">
        <v>7225</v>
      </c>
      <c r="L3122" t="s">
        <v>7188</v>
      </c>
      <c r="M3122">
        <v>6134</v>
      </c>
      <c r="N3122" t="s">
        <v>162</v>
      </c>
      <c r="O3122" t="s">
        <v>7249</v>
      </c>
      <c r="P3122" t="s">
        <v>7173</v>
      </c>
      <c r="Q3122">
        <v>53</v>
      </c>
      <c r="R3122" t="s">
        <v>7214</v>
      </c>
      <c r="S3122" t="s">
        <v>85</v>
      </c>
      <c r="T3122" t="s">
        <v>1587</v>
      </c>
      <c r="U3122" t="s">
        <v>7334</v>
      </c>
      <c r="V3122" t="s">
        <v>41</v>
      </c>
      <c r="W3122">
        <v>37</v>
      </c>
      <c r="X3122" t="s">
        <v>7157</v>
      </c>
      <c r="Y3122" t="s">
        <v>7178</v>
      </c>
      <c r="Z3122" t="s">
        <v>7270</v>
      </c>
      <c r="AA3122" t="s">
        <v>109</v>
      </c>
      <c r="AB3122" t="s">
        <v>7192</v>
      </c>
      <c r="AC3122" t="s">
        <v>62</v>
      </c>
      <c r="AD3122">
        <v>2</v>
      </c>
      <c r="AE3122" t="s">
        <v>20983</v>
      </c>
      <c r="AF3122" t="s">
        <v>7207</v>
      </c>
      <c r="AG3122" t="s">
        <v>20984</v>
      </c>
    </row>
    <row r="3123" spans="1:33" x14ac:dyDescent="0.3">
      <c r="A3123" t="s">
        <v>5024</v>
      </c>
      <c r="B3123" t="s">
        <v>7834</v>
      </c>
      <c r="C3123" t="s">
        <v>8076</v>
      </c>
      <c r="D3123" t="s">
        <v>92</v>
      </c>
      <c r="E3123" t="s">
        <v>66</v>
      </c>
      <c r="F3123" t="s">
        <v>20985</v>
      </c>
      <c r="G3123">
        <v>44.465784999999997</v>
      </c>
      <c r="H3123">
        <v>-120.722846</v>
      </c>
      <c r="I3123" t="s">
        <v>7164</v>
      </c>
      <c r="J3123" t="s">
        <v>1305</v>
      </c>
      <c r="K3123" t="s">
        <v>7280</v>
      </c>
      <c r="L3123" t="s">
        <v>7248</v>
      </c>
      <c r="M3123">
        <v>3170</v>
      </c>
      <c r="N3123" t="s">
        <v>2308</v>
      </c>
      <c r="O3123" t="s">
        <v>7249</v>
      </c>
      <c r="P3123" t="s">
        <v>41</v>
      </c>
      <c r="Q3123">
        <v>43</v>
      </c>
      <c r="R3123" t="s">
        <v>7278</v>
      </c>
      <c r="S3123" t="s">
        <v>35</v>
      </c>
      <c r="T3123" t="s">
        <v>2462</v>
      </c>
      <c r="U3123" t="s">
        <v>7153</v>
      </c>
      <c r="V3123" t="s">
        <v>7172</v>
      </c>
      <c r="W3123">
        <v>18</v>
      </c>
      <c r="X3123" t="s">
        <v>34</v>
      </c>
      <c r="Y3123" t="s">
        <v>20986</v>
      </c>
      <c r="Z3123" t="s">
        <v>116</v>
      </c>
      <c r="AA3123" t="s">
        <v>7393</v>
      </c>
      <c r="AB3123" t="s">
        <v>7164</v>
      </c>
      <c r="AC3123" t="s">
        <v>7364</v>
      </c>
      <c r="AE3123" t="s">
        <v>7164</v>
      </c>
      <c r="AF3123" t="s">
        <v>7207</v>
      </c>
      <c r="AG3123" t="s">
        <v>20987</v>
      </c>
    </row>
    <row r="3124" spans="1:33" x14ac:dyDescent="0.3">
      <c r="A3124" t="s">
        <v>5025</v>
      </c>
      <c r="B3124" t="s">
        <v>7992</v>
      </c>
      <c r="C3124" t="s">
        <v>7958</v>
      </c>
      <c r="D3124" t="s">
        <v>100</v>
      </c>
      <c r="E3124" t="s">
        <v>66</v>
      </c>
      <c r="F3124" t="s">
        <v>20988</v>
      </c>
      <c r="G3124">
        <v>25.377337000000001</v>
      </c>
      <c r="H3124">
        <v>-88.920490999999998</v>
      </c>
      <c r="I3124" t="s">
        <v>20989</v>
      </c>
      <c r="J3124" t="s">
        <v>101</v>
      </c>
      <c r="K3124" t="s">
        <v>7153</v>
      </c>
      <c r="L3124" t="s">
        <v>7189</v>
      </c>
      <c r="M3124">
        <v>3169</v>
      </c>
      <c r="N3124" t="s">
        <v>2118</v>
      </c>
      <c r="O3124" t="s">
        <v>7225</v>
      </c>
      <c r="P3124" t="s">
        <v>7247</v>
      </c>
      <c r="Q3124">
        <v>54</v>
      </c>
      <c r="R3124" t="s">
        <v>7157</v>
      </c>
      <c r="S3124" t="s">
        <v>85</v>
      </c>
      <c r="T3124" t="s">
        <v>1526</v>
      </c>
      <c r="U3124" t="s">
        <v>7249</v>
      </c>
      <c r="V3124" t="s">
        <v>7400</v>
      </c>
      <c r="W3124">
        <v>83</v>
      </c>
      <c r="X3124" t="s">
        <v>7278</v>
      </c>
      <c r="Y3124" t="s">
        <v>20990</v>
      </c>
      <c r="Z3124" t="s">
        <v>7383</v>
      </c>
      <c r="AA3124" t="s">
        <v>7217</v>
      </c>
      <c r="AB3124" t="s">
        <v>132</v>
      </c>
      <c r="AC3124" t="s">
        <v>7193</v>
      </c>
      <c r="AD3124">
        <v>2</v>
      </c>
      <c r="AE3124" t="s">
        <v>20991</v>
      </c>
      <c r="AF3124" t="s">
        <v>7180</v>
      </c>
      <c r="AG3124" t="s">
        <v>20992</v>
      </c>
    </row>
    <row r="3125" spans="1:33" x14ac:dyDescent="0.3">
      <c r="A3125" t="s">
        <v>5026</v>
      </c>
      <c r="B3125" t="s">
        <v>7413</v>
      </c>
      <c r="C3125" t="s">
        <v>7265</v>
      </c>
      <c r="D3125" t="s">
        <v>48</v>
      </c>
      <c r="E3125" t="s">
        <v>55</v>
      </c>
      <c r="F3125" t="s">
        <v>20993</v>
      </c>
      <c r="G3125">
        <v>42.359242999999999</v>
      </c>
      <c r="H3125">
        <v>-94.739169000000004</v>
      </c>
      <c r="I3125" t="s">
        <v>20994</v>
      </c>
      <c r="J3125" t="s">
        <v>852</v>
      </c>
      <c r="K3125" t="s">
        <v>7288</v>
      </c>
      <c r="L3125" t="s">
        <v>7160</v>
      </c>
      <c r="M3125">
        <v>7321</v>
      </c>
      <c r="N3125" t="s">
        <v>805</v>
      </c>
      <c r="O3125" t="s">
        <v>7277</v>
      </c>
      <c r="P3125" t="s">
        <v>7482</v>
      </c>
      <c r="Q3125">
        <v>46</v>
      </c>
      <c r="R3125" t="s">
        <v>7157</v>
      </c>
      <c r="S3125" t="s">
        <v>7161</v>
      </c>
      <c r="T3125" t="s">
        <v>1753</v>
      </c>
      <c r="U3125" t="s">
        <v>7186</v>
      </c>
      <c r="V3125" t="s">
        <v>7213</v>
      </c>
      <c r="W3125">
        <v>27</v>
      </c>
      <c r="X3125" t="s">
        <v>7299</v>
      </c>
      <c r="Y3125" t="s">
        <v>20995</v>
      </c>
      <c r="Z3125" t="s">
        <v>60</v>
      </c>
      <c r="AA3125" t="s">
        <v>7344</v>
      </c>
      <c r="AB3125" t="s">
        <v>132</v>
      </c>
      <c r="AC3125" t="s">
        <v>7328</v>
      </c>
      <c r="AE3125" t="s">
        <v>20996</v>
      </c>
      <c r="AF3125" t="s">
        <v>110</v>
      </c>
      <c r="AG3125" t="s">
        <v>20997</v>
      </c>
    </row>
    <row r="3126" spans="1:33" x14ac:dyDescent="0.3">
      <c r="A3126" t="s">
        <v>5027</v>
      </c>
      <c r="B3126" t="s">
        <v>7303</v>
      </c>
      <c r="C3126" t="s">
        <v>180</v>
      </c>
      <c r="D3126" t="s">
        <v>92</v>
      </c>
      <c r="E3126" t="s">
        <v>23</v>
      </c>
      <c r="F3126" t="s">
        <v>20998</v>
      </c>
      <c r="G3126">
        <v>25.320723000000001</v>
      </c>
      <c r="H3126">
        <v>-75.907280999999998</v>
      </c>
      <c r="I3126" t="s">
        <v>20999</v>
      </c>
      <c r="J3126" t="s">
        <v>419</v>
      </c>
      <c r="K3126" t="s">
        <v>7187</v>
      </c>
      <c r="L3126" t="s">
        <v>7156</v>
      </c>
      <c r="M3126">
        <v>8275</v>
      </c>
      <c r="N3126" t="s">
        <v>2286</v>
      </c>
      <c r="O3126" t="s">
        <v>7449</v>
      </c>
      <c r="P3126" t="s">
        <v>7172</v>
      </c>
      <c r="Q3126">
        <v>15</v>
      </c>
      <c r="R3126" t="s">
        <v>7214</v>
      </c>
      <c r="S3126" t="s">
        <v>7161</v>
      </c>
      <c r="T3126" t="s">
        <v>762</v>
      </c>
      <c r="U3126" t="s">
        <v>7236</v>
      </c>
      <c r="V3126" t="s">
        <v>7172</v>
      </c>
      <c r="W3126">
        <v>68</v>
      </c>
      <c r="X3126" t="s">
        <v>59</v>
      </c>
      <c r="Y3126" t="s">
        <v>21000</v>
      </c>
      <c r="Z3126" t="s">
        <v>7164</v>
      </c>
      <c r="AA3126" t="s">
        <v>7217</v>
      </c>
      <c r="AB3126" t="s">
        <v>7336</v>
      </c>
      <c r="AC3126" t="s">
        <v>7394</v>
      </c>
      <c r="AD3126">
        <v>1</v>
      </c>
      <c r="AE3126" t="s">
        <v>7164</v>
      </c>
      <c r="AF3126" t="s">
        <v>7207</v>
      </c>
      <c r="AG3126" t="s">
        <v>21001</v>
      </c>
    </row>
    <row r="3127" spans="1:33" x14ac:dyDescent="0.3">
      <c r="A3127" t="s">
        <v>5028</v>
      </c>
      <c r="B3127" t="s">
        <v>7734</v>
      </c>
      <c r="C3127" t="s">
        <v>8105</v>
      </c>
      <c r="D3127" t="s">
        <v>77</v>
      </c>
      <c r="E3127" t="s">
        <v>66</v>
      </c>
      <c r="F3127" t="s">
        <v>21002</v>
      </c>
      <c r="G3127">
        <v>35.536835000000004</v>
      </c>
      <c r="H3127">
        <v>-74.271524999999997</v>
      </c>
      <c r="I3127" t="s">
        <v>21003</v>
      </c>
      <c r="J3127" t="s">
        <v>664</v>
      </c>
      <c r="K3127" t="s">
        <v>7156</v>
      </c>
      <c r="L3127" t="s">
        <v>7247</v>
      </c>
      <c r="M3127">
        <v>4401</v>
      </c>
      <c r="N3127" t="s">
        <v>7164</v>
      </c>
      <c r="O3127" t="s">
        <v>7164</v>
      </c>
      <c r="P3127" t="s">
        <v>7164</v>
      </c>
      <c r="R3127" t="s">
        <v>7164</v>
      </c>
      <c r="S3127" t="s">
        <v>7164</v>
      </c>
      <c r="T3127" t="s">
        <v>5029</v>
      </c>
      <c r="U3127" t="s">
        <v>7280</v>
      </c>
      <c r="V3127" t="s">
        <v>7156</v>
      </c>
      <c r="W3127">
        <v>88</v>
      </c>
      <c r="X3127" t="s">
        <v>59</v>
      </c>
      <c r="Y3127" t="s">
        <v>21004</v>
      </c>
      <c r="Z3127" t="s">
        <v>45</v>
      </c>
      <c r="AA3127" t="s">
        <v>7191</v>
      </c>
      <c r="AB3127" t="s">
        <v>98</v>
      </c>
      <c r="AC3127" t="s">
        <v>7193</v>
      </c>
      <c r="AD3127">
        <v>5</v>
      </c>
      <c r="AE3127" t="s">
        <v>21005</v>
      </c>
      <c r="AF3127" t="s">
        <v>7207</v>
      </c>
      <c r="AG3127" t="s">
        <v>21006</v>
      </c>
    </row>
    <row r="3128" spans="1:33" x14ac:dyDescent="0.3">
      <c r="A3128" t="s">
        <v>5030</v>
      </c>
      <c r="B3128" t="s">
        <v>250</v>
      </c>
      <c r="C3128" t="s">
        <v>7660</v>
      </c>
      <c r="D3128" t="s">
        <v>48</v>
      </c>
      <c r="E3128" t="s">
        <v>66</v>
      </c>
      <c r="F3128" t="s">
        <v>21007</v>
      </c>
      <c r="G3128">
        <v>33.200530000000001</v>
      </c>
      <c r="H3128">
        <v>-94.550588000000005</v>
      </c>
      <c r="I3128" t="s">
        <v>21008</v>
      </c>
      <c r="J3128" t="s">
        <v>448</v>
      </c>
      <c r="K3128" t="s">
        <v>7236</v>
      </c>
      <c r="L3128" t="s">
        <v>7175</v>
      </c>
      <c r="M3128">
        <v>7490</v>
      </c>
      <c r="N3128" t="s">
        <v>2166</v>
      </c>
      <c r="O3128" t="s">
        <v>7371</v>
      </c>
      <c r="P3128" t="s">
        <v>7188</v>
      </c>
      <c r="Q3128">
        <v>28</v>
      </c>
      <c r="R3128" t="s">
        <v>7157</v>
      </c>
      <c r="S3128" t="s">
        <v>34</v>
      </c>
      <c r="T3128" t="s">
        <v>1595</v>
      </c>
      <c r="U3128" t="s">
        <v>7187</v>
      </c>
      <c r="V3128" t="s">
        <v>7156</v>
      </c>
      <c r="W3128">
        <v>58</v>
      </c>
      <c r="X3128" t="s">
        <v>7372</v>
      </c>
      <c r="Y3128" t="s">
        <v>21009</v>
      </c>
      <c r="Z3128" t="s">
        <v>7291</v>
      </c>
      <c r="AA3128" t="s">
        <v>7228</v>
      </c>
      <c r="AB3128" t="s">
        <v>7164</v>
      </c>
      <c r="AC3128" t="s">
        <v>155</v>
      </c>
      <c r="AD3128">
        <v>2</v>
      </c>
      <c r="AE3128" t="s">
        <v>21010</v>
      </c>
      <c r="AF3128" t="s">
        <v>7403</v>
      </c>
      <c r="AG3128" t="s">
        <v>21011</v>
      </c>
    </row>
    <row r="3129" spans="1:33" x14ac:dyDescent="0.3">
      <c r="A3129" t="s">
        <v>5031</v>
      </c>
      <c r="B3129" t="s">
        <v>539</v>
      </c>
      <c r="C3129" t="s">
        <v>7296</v>
      </c>
      <c r="D3129" t="s">
        <v>88</v>
      </c>
      <c r="E3129" t="s">
        <v>72</v>
      </c>
      <c r="F3129" t="s">
        <v>21012</v>
      </c>
      <c r="G3129">
        <v>45.211792000000003</v>
      </c>
      <c r="H3129">
        <v>-117.518567</v>
      </c>
      <c r="I3129" t="s">
        <v>21013</v>
      </c>
      <c r="J3129" t="s">
        <v>1212</v>
      </c>
      <c r="K3129" t="s">
        <v>7361</v>
      </c>
      <c r="L3129" t="s">
        <v>7156</v>
      </c>
      <c r="M3129">
        <v>9020</v>
      </c>
      <c r="N3129" t="s">
        <v>213</v>
      </c>
      <c r="O3129" t="s">
        <v>7334</v>
      </c>
      <c r="P3129" t="s">
        <v>7224</v>
      </c>
      <c r="Q3129">
        <v>59</v>
      </c>
      <c r="R3129" t="s">
        <v>7161</v>
      </c>
      <c r="S3129" t="s">
        <v>7309</v>
      </c>
      <c r="T3129" t="s">
        <v>1505</v>
      </c>
      <c r="U3129" t="s">
        <v>7155</v>
      </c>
      <c r="V3129" t="s">
        <v>7224</v>
      </c>
      <c r="W3129">
        <v>76</v>
      </c>
      <c r="X3129" t="s">
        <v>7299</v>
      </c>
      <c r="Y3129" t="s">
        <v>21014</v>
      </c>
      <c r="Z3129" t="s">
        <v>7375</v>
      </c>
      <c r="AA3129" t="s">
        <v>7344</v>
      </c>
      <c r="AB3129" t="s">
        <v>7192</v>
      </c>
      <c r="AC3129" t="s">
        <v>155</v>
      </c>
      <c r="AD3129">
        <v>1</v>
      </c>
      <c r="AE3129" t="s">
        <v>21015</v>
      </c>
      <c r="AF3129" t="s">
        <v>7207</v>
      </c>
      <c r="AG3129" t="s">
        <v>21016</v>
      </c>
    </row>
    <row r="3130" spans="1:33" x14ac:dyDescent="0.3">
      <c r="A3130" t="s">
        <v>5032</v>
      </c>
      <c r="B3130" t="s">
        <v>7314</v>
      </c>
      <c r="C3130" t="s">
        <v>8123</v>
      </c>
      <c r="D3130" t="s">
        <v>77</v>
      </c>
      <c r="E3130" t="s">
        <v>55</v>
      </c>
      <c r="F3130" t="s">
        <v>21017</v>
      </c>
      <c r="G3130">
        <v>120.384</v>
      </c>
      <c r="H3130">
        <v>-78.103821999999994</v>
      </c>
      <c r="I3130" t="s">
        <v>21018</v>
      </c>
      <c r="J3130" t="s">
        <v>1196</v>
      </c>
      <c r="K3130" t="s">
        <v>21019</v>
      </c>
      <c r="L3130" t="s">
        <v>7348</v>
      </c>
      <c r="M3130">
        <v>8503</v>
      </c>
      <c r="N3130" t="s">
        <v>1904</v>
      </c>
      <c r="O3130" t="s">
        <v>7342</v>
      </c>
      <c r="P3130" t="s">
        <v>7239</v>
      </c>
      <c r="Q3130">
        <v>45</v>
      </c>
      <c r="R3130" t="s">
        <v>7157</v>
      </c>
      <c r="S3130" t="s">
        <v>34</v>
      </c>
      <c r="T3130" t="s">
        <v>1283</v>
      </c>
      <c r="U3130" t="s">
        <v>7249</v>
      </c>
      <c r="V3130" t="s">
        <v>7308</v>
      </c>
      <c r="W3130">
        <v>65</v>
      </c>
      <c r="X3130" t="s">
        <v>7278</v>
      </c>
      <c r="Y3130" t="s">
        <v>21020</v>
      </c>
      <c r="Z3130" t="s">
        <v>7251</v>
      </c>
      <c r="AA3130" t="s">
        <v>109</v>
      </c>
      <c r="AB3130" t="s">
        <v>132</v>
      </c>
      <c r="AC3130" t="s">
        <v>155</v>
      </c>
      <c r="AD3130">
        <v>4</v>
      </c>
      <c r="AE3130" t="s">
        <v>21021</v>
      </c>
      <c r="AF3130" t="s">
        <v>7191</v>
      </c>
      <c r="AG3130" t="s">
        <v>21022</v>
      </c>
    </row>
    <row r="3131" spans="1:33" x14ac:dyDescent="0.3">
      <c r="A3131" t="s">
        <v>5033</v>
      </c>
      <c r="B3131" t="s">
        <v>141</v>
      </c>
      <c r="C3131" t="s">
        <v>7285</v>
      </c>
      <c r="D3131" t="s">
        <v>22</v>
      </c>
      <c r="E3131" t="s">
        <v>39</v>
      </c>
      <c r="F3131" t="s">
        <v>21023</v>
      </c>
      <c r="G3131">
        <v>26.988886999999998</v>
      </c>
      <c r="H3131">
        <v>-75.151360999999994</v>
      </c>
      <c r="I3131" t="s">
        <v>21024</v>
      </c>
      <c r="J3131" t="s">
        <v>343</v>
      </c>
      <c r="K3131" t="s">
        <v>7246</v>
      </c>
      <c r="L3131" t="s">
        <v>7160</v>
      </c>
      <c r="M3131">
        <v>2888</v>
      </c>
      <c r="N3131" t="s">
        <v>1497</v>
      </c>
      <c r="O3131" t="s">
        <v>7223</v>
      </c>
      <c r="P3131" t="s">
        <v>7382</v>
      </c>
      <c r="Q3131">
        <v>41</v>
      </c>
      <c r="R3131" t="s">
        <v>7164</v>
      </c>
      <c r="S3131" t="s">
        <v>7178</v>
      </c>
      <c r="T3131" t="s">
        <v>3411</v>
      </c>
      <c r="U3131" t="s">
        <v>7277</v>
      </c>
      <c r="V3131" t="s">
        <v>7247</v>
      </c>
      <c r="W3131">
        <v>90</v>
      </c>
      <c r="X3131" t="s">
        <v>34</v>
      </c>
      <c r="Y3131" t="s">
        <v>7178</v>
      </c>
      <c r="Z3131" t="s">
        <v>7205</v>
      </c>
      <c r="AA3131" t="s">
        <v>7228</v>
      </c>
      <c r="AB3131" t="s">
        <v>7293</v>
      </c>
      <c r="AC3131" t="s">
        <v>62</v>
      </c>
      <c r="AD3131">
        <v>-4</v>
      </c>
      <c r="AE3131" t="s">
        <v>7164</v>
      </c>
      <c r="AF3131" t="s">
        <v>7385</v>
      </c>
      <c r="AG3131" t="s">
        <v>21025</v>
      </c>
    </row>
    <row r="3132" spans="1:33" x14ac:dyDescent="0.3">
      <c r="A3132" t="s">
        <v>5034</v>
      </c>
      <c r="B3132" t="s">
        <v>974</v>
      </c>
      <c r="C3132" t="s">
        <v>7183</v>
      </c>
      <c r="D3132" t="s">
        <v>88</v>
      </c>
      <c r="E3132" t="s">
        <v>78</v>
      </c>
      <c r="F3132" t="s">
        <v>21026</v>
      </c>
      <c r="G3132">
        <v>28.51437</v>
      </c>
      <c r="H3132">
        <v>-84.214292</v>
      </c>
      <c r="I3132" t="s">
        <v>21027</v>
      </c>
      <c r="J3132" t="s">
        <v>774</v>
      </c>
      <c r="K3132" t="s">
        <v>7600</v>
      </c>
      <c r="L3132" t="s">
        <v>7391</v>
      </c>
      <c r="M3132">
        <v>8431</v>
      </c>
      <c r="N3132" t="s">
        <v>1497</v>
      </c>
      <c r="O3132" t="s">
        <v>7449</v>
      </c>
      <c r="P3132" t="s">
        <v>7173</v>
      </c>
      <c r="Q3132">
        <v>19</v>
      </c>
      <c r="R3132" t="s">
        <v>59</v>
      </c>
      <c r="S3132" t="s">
        <v>85</v>
      </c>
      <c r="T3132" t="s">
        <v>4406</v>
      </c>
      <c r="U3132" t="s">
        <v>7159</v>
      </c>
      <c r="V3132" t="s">
        <v>7172</v>
      </c>
      <c r="W3132">
        <v>-34</v>
      </c>
      <c r="X3132" t="s">
        <v>7372</v>
      </c>
      <c r="Y3132" t="s">
        <v>21028</v>
      </c>
      <c r="Z3132" t="s">
        <v>7270</v>
      </c>
      <c r="AA3132" t="s">
        <v>7344</v>
      </c>
      <c r="AB3132" t="s">
        <v>7252</v>
      </c>
      <c r="AC3132" t="s">
        <v>7328</v>
      </c>
      <c r="AD3132">
        <v>3</v>
      </c>
      <c r="AE3132" t="s">
        <v>21029</v>
      </c>
      <c r="AF3132" t="s">
        <v>7385</v>
      </c>
      <c r="AG3132" t="s">
        <v>21030</v>
      </c>
    </row>
    <row r="3133" spans="1:33" x14ac:dyDescent="0.3">
      <c r="A3133" t="s">
        <v>5035</v>
      </c>
      <c r="B3133" t="s">
        <v>7477</v>
      </c>
      <c r="C3133" t="s">
        <v>258</v>
      </c>
      <c r="D3133" t="s">
        <v>22</v>
      </c>
      <c r="E3133" t="s">
        <v>112</v>
      </c>
      <c r="F3133" t="s">
        <v>21031</v>
      </c>
      <c r="G3133">
        <v>45.343589999999999</v>
      </c>
      <c r="H3133">
        <v>-107.121527</v>
      </c>
      <c r="I3133" t="s">
        <v>21032</v>
      </c>
      <c r="J3133" t="s">
        <v>706</v>
      </c>
      <c r="K3133" t="s">
        <v>10954</v>
      </c>
      <c r="L3133" t="s">
        <v>7173</v>
      </c>
      <c r="M3133">
        <v>1864</v>
      </c>
      <c r="N3133" t="s">
        <v>2516</v>
      </c>
      <c r="O3133" t="s">
        <v>7307</v>
      </c>
      <c r="P3133" t="s">
        <v>7333</v>
      </c>
      <c r="Q3133">
        <v>38</v>
      </c>
      <c r="R3133" t="s">
        <v>59</v>
      </c>
      <c r="S3133" t="s">
        <v>7164</v>
      </c>
      <c r="T3133" t="s">
        <v>4275</v>
      </c>
      <c r="U3133" t="s">
        <v>7225</v>
      </c>
      <c r="V3133" t="s">
        <v>7154</v>
      </c>
      <c r="X3133" t="s">
        <v>7299</v>
      </c>
      <c r="Y3133" t="s">
        <v>21033</v>
      </c>
      <c r="Z3133" t="s">
        <v>116</v>
      </c>
      <c r="AA3133" t="s">
        <v>7393</v>
      </c>
      <c r="AB3133" t="s">
        <v>7252</v>
      </c>
      <c r="AC3133" t="s">
        <v>29</v>
      </c>
      <c r="AD3133">
        <v>0</v>
      </c>
      <c r="AE3133" t="s">
        <v>21034</v>
      </c>
      <c r="AF3133" t="s">
        <v>7385</v>
      </c>
      <c r="AG3133" t="s">
        <v>7164</v>
      </c>
    </row>
    <row r="3134" spans="1:33" x14ac:dyDescent="0.3">
      <c r="A3134" t="s">
        <v>5036</v>
      </c>
      <c r="B3134" t="s">
        <v>8042</v>
      </c>
      <c r="C3134" t="s">
        <v>8105</v>
      </c>
      <c r="D3134" t="s">
        <v>77</v>
      </c>
      <c r="E3134" t="s">
        <v>55</v>
      </c>
      <c r="F3134" t="s">
        <v>21035</v>
      </c>
      <c r="G3134">
        <v>40.635106999999998</v>
      </c>
      <c r="H3134">
        <v>-102.06410099999999</v>
      </c>
      <c r="I3134" t="s">
        <v>21036</v>
      </c>
      <c r="J3134" t="s">
        <v>613</v>
      </c>
      <c r="K3134" t="s">
        <v>7155</v>
      </c>
      <c r="L3134" t="s">
        <v>7189</v>
      </c>
      <c r="M3134">
        <v>9184</v>
      </c>
      <c r="N3134" t="s">
        <v>619</v>
      </c>
      <c r="O3134" t="s">
        <v>7225</v>
      </c>
      <c r="P3134" t="s">
        <v>7354</v>
      </c>
      <c r="R3134" t="s">
        <v>7157</v>
      </c>
      <c r="S3134" t="s">
        <v>7215</v>
      </c>
      <c r="T3134" t="s">
        <v>1138</v>
      </c>
      <c r="U3134" t="s">
        <v>7238</v>
      </c>
      <c r="V3134" t="s">
        <v>7203</v>
      </c>
      <c r="W3134">
        <v>65</v>
      </c>
      <c r="X3134" t="s">
        <v>7237</v>
      </c>
      <c r="Y3134" t="s">
        <v>21037</v>
      </c>
      <c r="Z3134" t="s">
        <v>7270</v>
      </c>
      <c r="AA3134" t="s">
        <v>139</v>
      </c>
      <c r="AB3134" t="s">
        <v>61</v>
      </c>
      <c r="AC3134" t="s">
        <v>7193</v>
      </c>
      <c r="AD3134">
        <v>2</v>
      </c>
      <c r="AE3134" t="s">
        <v>21038</v>
      </c>
      <c r="AF3134" t="s">
        <v>7254</v>
      </c>
      <c r="AG3134" t="s">
        <v>21039</v>
      </c>
    </row>
    <row r="3135" spans="1:33" x14ac:dyDescent="0.3">
      <c r="A3135" t="s">
        <v>5037</v>
      </c>
      <c r="B3135" t="s">
        <v>8185</v>
      </c>
      <c r="C3135" t="s">
        <v>7243</v>
      </c>
      <c r="D3135" t="s">
        <v>22</v>
      </c>
      <c r="E3135" t="s">
        <v>112</v>
      </c>
      <c r="F3135" t="s">
        <v>21040</v>
      </c>
      <c r="G3135">
        <v>35.267451000000001</v>
      </c>
      <c r="H3135">
        <v>-113.257983</v>
      </c>
      <c r="I3135" t="s">
        <v>21041</v>
      </c>
      <c r="J3135" t="s">
        <v>191</v>
      </c>
      <c r="K3135" t="s">
        <v>7288</v>
      </c>
      <c r="L3135" t="s">
        <v>7154</v>
      </c>
      <c r="M3135">
        <v>7883</v>
      </c>
      <c r="N3135" t="s">
        <v>2387</v>
      </c>
      <c r="O3135" t="s">
        <v>7238</v>
      </c>
      <c r="P3135" t="s">
        <v>41</v>
      </c>
      <c r="Q3135">
        <v>48</v>
      </c>
      <c r="R3135" t="s">
        <v>7237</v>
      </c>
      <c r="S3135" t="s">
        <v>7178</v>
      </c>
      <c r="T3135" t="s">
        <v>2055</v>
      </c>
      <c r="U3135" t="s">
        <v>7449</v>
      </c>
      <c r="V3135" t="s">
        <v>7203</v>
      </c>
      <c r="W3135">
        <v>81</v>
      </c>
      <c r="X3135" t="s">
        <v>7372</v>
      </c>
      <c r="Y3135" t="s">
        <v>21042</v>
      </c>
      <c r="Z3135" t="s">
        <v>7383</v>
      </c>
      <c r="AA3135" t="s">
        <v>7191</v>
      </c>
      <c r="AB3135" t="s">
        <v>7178</v>
      </c>
      <c r="AC3135" t="s">
        <v>29</v>
      </c>
      <c r="AD3135">
        <v>5</v>
      </c>
      <c r="AE3135" t="s">
        <v>21043</v>
      </c>
      <c r="AF3135" t="s">
        <v>7403</v>
      </c>
      <c r="AG3135" t="s">
        <v>21044</v>
      </c>
    </row>
    <row r="3136" spans="1:33" x14ac:dyDescent="0.3">
      <c r="A3136" t="s">
        <v>5038</v>
      </c>
      <c r="B3136" t="s">
        <v>7182</v>
      </c>
      <c r="C3136" t="s">
        <v>220</v>
      </c>
      <c r="D3136" t="s">
        <v>92</v>
      </c>
      <c r="E3136" t="s">
        <v>66</v>
      </c>
      <c r="F3136" t="s">
        <v>21045</v>
      </c>
      <c r="G3136">
        <v>41.427950000000003</v>
      </c>
      <c r="H3136">
        <v>-97.834317999999996</v>
      </c>
      <c r="I3136" t="s">
        <v>21046</v>
      </c>
      <c r="J3136" t="s">
        <v>1212</v>
      </c>
      <c r="K3136" t="s">
        <v>7288</v>
      </c>
      <c r="L3136" t="s">
        <v>7175</v>
      </c>
      <c r="M3136">
        <v>9471</v>
      </c>
      <c r="N3136" t="s">
        <v>1231</v>
      </c>
      <c r="O3136" t="s">
        <v>7187</v>
      </c>
      <c r="P3136" t="s">
        <v>7247</v>
      </c>
      <c r="Q3136">
        <v>54</v>
      </c>
      <c r="R3136" t="s">
        <v>7164</v>
      </c>
      <c r="S3136" t="s">
        <v>7178</v>
      </c>
      <c r="T3136" t="s">
        <v>776</v>
      </c>
      <c r="U3136" t="s">
        <v>7334</v>
      </c>
      <c r="V3136" t="s">
        <v>7354</v>
      </c>
      <c r="W3136">
        <v>84</v>
      </c>
      <c r="X3136" t="s">
        <v>7237</v>
      </c>
      <c r="Y3136" t="s">
        <v>21047</v>
      </c>
      <c r="Z3136" t="s">
        <v>7178</v>
      </c>
      <c r="AA3136" t="s">
        <v>7344</v>
      </c>
      <c r="AB3136" t="s">
        <v>132</v>
      </c>
      <c r="AC3136" t="s">
        <v>155</v>
      </c>
      <c r="AD3136">
        <v>3</v>
      </c>
      <c r="AE3136" t="s">
        <v>21048</v>
      </c>
      <c r="AF3136" t="s">
        <v>7165</v>
      </c>
      <c r="AG3136" t="s">
        <v>21049</v>
      </c>
    </row>
    <row r="3137" spans="1:33" x14ac:dyDescent="0.3">
      <c r="A3137" t="s">
        <v>5039</v>
      </c>
      <c r="B3137" t="s">
        <v>7321</v>
      </c>
      <c r="C3137" t="s">
        <v>7616</v>
      </c>
      <c r="D3137" t="s">
        <v>38</v>
      </c>
      <c r="E3137" t="s">
        <v>31</v>
      </c>
      <c r="F3137" t="s">
        <v>21050</v>
      </c>
      <c r="G3137">
        <v>43.986955999999999</v>
      </c>
      <c r="H3137">
        <v>-100.85518999999999</v>
      </c>
      <c r="I3137" t="s">
        <v>21051</v>
      </c>
      <c r="J3137" t="s">
        <v>228</v>
      </c>
      <c r="K3137" t="s">
        <v>7159</v>
      </c>
      <c r="L3137" t="s">
        <v>7308</v>
      </c>
      <c r="M3137">
        <v>9233</v>
      </c>
      <c r="N3137" t="s">
        <v>1425</v>
      </c>
      <c r="O3137" t="s">
        <v>7450</v>
      </c>
      <c r="P3137" t="s">
        <v>7154</v>
      </c>
      <c r="Q3137">
        <v>32</v>
      </c>
      <c r="R3137" t="s">
        <v>7278</v>
      </c>
      <c r="S3137" t="s">
        <v>7279</v>
      </c>
      <c r="T3137" t="s">
        <v>1565</v>
      </c>
      <c r="U3137" t="s">
        <v>7334</v>
      </c>
      <c r="V3137" t="s">
        <v>7224</v>
      </c>
      <c r="W3137">
        <v>15</v>
      </c>
      <c r="X3137" t="s">
        <v>43</v>
      </c>
      <c r="Y3137" t="s">
        <v>21052</v>
      </c>
      <c r="Z3137" t="s">
        <v>60</v>
      </c>
      <c r="AA3137" t="s">
        <v>97</v>
      </c>
      <c r="AB3137" t="s">
        <v>7271</v>
      </c>
      <c r="AC3137" t="s">
        <v>7364</v>
      </c>
      <c r="AD3137">
        <v>3</v>
      </c>
      <c r="AE3137" t="s">
        <v>21053</v>
      </c>
      <c r="AF3137" t="s">
        <v>110</v>
      </c>
      <c r="AG3137" t="s">
        <v>21054</v>
      </c>
    </row>
    <row r="3138" spans="1:33" x14ac:dyDescent="0.3">
      <c r="A3138" t="s">
        <v>5040</v>
      </c>
      <c r="B3138" t="s">
        <v>422</v>
      </c>
      <c r="C3138" t="s">
        <v>7945</v>
      </c>
      <c r="D3138" t="s">
        <v>100</v>
      </c>
      <c r="E3138" t="s">
        <v>112</v>
      </c>
      <c r="F3138" t="s">
        <v>21055</v>
      </c>
      <c r="G3138">
        <v>39.52713</v>
      </c>
      <c r="H3138">
        <v>-71.692603000000005</v>
      </c>
      <c r="I3138" t="s">
        <v>21056</v>
      </c>
      <c r="J3138" t="s">
        <v>295</v>
      </c>
      <c r="K3138" t="s">
        <v>7307</v>
      </c>
      <c r="L3138" t="s">
        <v>7175</v>
      </c>
      <c r="M3138">
        <v>3710</v>
      </c>
      <c r="N3138" t="s">
        <v>7164</v>
      </c>
      <c r="O3138" t="s">
        <v>7164</v>
      </c>
      <c r="P3138" t="s">
        <v>7164</v>
      </c>
      <c r="R3138" t="s">
        <v>7164</v>
      </c>
      <c r="S3138" t="s">
        <v>7164</v>
      </c>
      <c r="T3138" t="s">
        <v>1905</v>
      </c>
      <c r="U3138" t="s">
        <v>7202</v>
      </c>
      <c r="V3138" t="s">
        <v>7289</v>
      </c>
      <c r="W3138">
        <v>68</v>
      </c>
      <c r="X3138" t="s">
        <v>7237</v>
      </c>
      <c r="Y3138" t="s">
        <v>21057</v>
      </c>
      <c r="Z3138" t="s">
        <v>7607</v>
      </c>
      <c r="AA3138" t="s">
        <v>7191</v>
      </c>
      <c r="AB3138" t="s">
        <v>53</v>
      </c>
      <c r="AC3138" t="s">
        <v>7394</v>
      </c>
      <c r="AD3138">
        <v>4</v>
      </c>
      <c r="AE3138" t="s">
        <v>21058</v>
      </c>
      <c r="AF3138" t="s">
        <v>110</v>
      </c>
      <c r="AG3138" t="s">
        <v>21059</v>
      </c>
    </row>
    <row r="3139" spans="1:33" x14ac:dyDescent="0.3">
      <c r="A3139" t="s">
        <v>5041</v>
      </c>
      <c r="B3139" t="s">
        <v>7453</v>
      </c>
      <c r="C3139" t="s">
        <v>233</v>
      </c>
      <c r="D3139" t="s">
        <v>88</v>
      </c>
      <c r="E3139" t="s">
        <v>31</v>
      </c>
      <c r="F3139" t="s">
        <v>21060</v>
      </c>
      <c r="G3139">
        <v>28.893355</v>
      </c>
      <c r="H3139">
        <v>-81.071986999999993</v>
      </c>
      <c r="I3139" t="s">
        <v>21061</v>
      </c>
      <c r="J3139" t="s">
        <v>24</v>
      </c>
      <c r="K3139" t="s">
        <v>7236</v>
      </c>
      <c r="L3139" t="s">
        <v>7247</v>
      </c>
      <c r="M3139">
        <v>8109</v>
      </c>
      <c r="N3139" t="s">
        <v>95</v>
      </c>
      <c r="O3139" t="s">
        <v>7342</v>
      </c>
      <c r="P3139" t="s">
        <v>41</v>
      </c>
      <c r="Q3139">
        <v>45</v>
      </c>
      <c r="R3139" t="s">
        <v>7157</v>
      </c>
      <c r="S3139" t="s">
        <v>7178</v>
      </c>
      <c r="T3139" t="s">
        <v>2130</v>
      </c>
      <c r="U3139" t="s">
        <v>7259</v>
      </c>
      <c r="V3139" t="s">
        <v>7160</v>
      </c>
      <c r="X3139" t="s">
        <v>7164</v>
      </c>
      <c r="Y3139" t="s">
        <v>21062</v>
      </c>
      <c r="Z3139" t="s">
        <v>7318</v>
      </c>
      <c r="AA3139" t="s">
        <v>7393</v>
      </c>
      <c r="AB3139" t="s">
        <v>7271</v>
      </c>
      <c r="AC3139" t="s">
        <v>62</v>
      </c>
      <c r="AD3139">
        <v>5</v>
      </c>
      <c r="AE3139" t="s">
        <v>7164</v>
      </c>
      <c r="AF3139" t="s">
        <v>7165</v>
      </c>
      <c r="AG3139" t="s">
        <v>21063</v>
      </c>
    </row>
    <row r="3140" spans="1:33" x14ac:dyDescent="0.3">
      <c r="A3140" t="s">
        <v>5042</v>
      </c>
      <c r="B3140" t="s">
        <v>8122</v>
      </c>
      <c r="C3140" t="s">
        <v>7815</v>
      </c>
      <c r="D3140" t="s">
        <v>77</v>
      </c>
      <c r="E3140" t="s">
        <v>72</v>
      </c>
      <c r="F3140" t="s">
        <v>21064</v>
      </c>
      <c r="G3140">
        <v>36.822009000000001</v>
      </c>
      <c r="H3140">
        <v>-80.417882000000006</v>
      </c>
      <c r="I3140" t="s">
        <v>21065</v>
      </c>
      <c r="J3140" t="s">
        <v>321</v>
      </c>
      <c r="K3140" t="s">
        <v>7246</v>
      </c>
      <c r="L3140" t="s">
        <v>7308</v>
      </c>
      <c r="M3140">
        <v>8891</v>
      </c>
      <c r="N3140" t="s">
        <v>7164</v>
      </c>
      <c r="O3140" t="s">
        <v>7164</v>
      </c>
      <c r="P3140" t="s">
        <v>7164</v>
      </c>
      <c r="R3140" t="s">
        <v>7164</v>
      </c>
      <c r="S3140" t="s">
        <v>7164</v>
      </c>
      <c r="T3140" t="s">
        <v>1033</v>
      </c>
      <c r="U3140" t="s">
        <v>7222</v>
      </c>
      <c r="V3140" t="s">
        <v>7160</v>
      </c>
      <c r="W3140">
        <v>29</v>
      </c>
      <c r="X3140" t="s">
        <v>7373</v>
      </c>
      <c r="Y3140" t="s">
        <v>7164</v>
      </c>
      <c r="Z3140" t="s">
        <v>7291</v>
      </c>
      <c r="AA3140" t="s">
        <v>7344</v>
      </c>
      <c r="AB3140" t="s">
        <v>7363</v>
      </c>
      <c r="AC3140" t="s">
        <v>7394</v>
      </c>
      <c r="AD3140">
        <v>3</v>
      </c>
      <c r="AE3140" t="s">
        <v>21066</v>
      </c>
      <c r="AF3140" t="s">
        <v>7195</v>
      </c>
      <c r="AG3140" t="s">
        <v>21067</v>
      </c>
    </row>
    <row r="3141" spans="1:33" x14ac:dyDescent="0.3">
      <c r="A3141" t="s">
        <v>5043</v>
      </c>
      <c r="B3141" t="s">
        <v>21068</v>
      </c>
      <c r="C3141" t="s">
        <v>8933</v>
      </c>
      <c r="D3141" t="s">
        <v>48</v>
      </c>
      <c r="E3141" t="s">
        <v>31</v>
      </c>
      <c r="F3141" t="s">
        <v>21069</v>
      </c>
      <c r="G3141">
        <v>47.444068000000001</v>
      </c>
      <c r="H3141">
        <v>-115.974839</v>
      </c>
      <c r="I3141" t="s">
        <v>21070</v>
      </c>
      <c r="J3141" t="s">
        <v>501</v>
      </c>
      <c r="K3141" t="s">
        <v>7222</v>
      </c>
      <c r="L3141" t="s">
        <v>7224</v>
      </c>
      <c r="M3141">
        <v>7298</v>
      </c>
      <c r="N3141" t="s">
        <v>1507</v>
      </c>
      <c r="O3141" t="s">
        <v>7156</v>
      </c>
      <c r="P3141" t="s">
        <v>7239</v>
      </c>
      <c r="Q3141">
        <v>64</v>
      </c>
      <c r="R3141" t="s">
        <v>7178</v>
      </c>
      <c r="S3141" t="s">
        <v>85</v>
      </c>
      <c r="T3141" t="s">
        <v>2318</v>
      </c>
      <c r="U3141" t="s">
        <v>7222</v>
      </c>
      <c r="V3141" t="s">
        <v>7175</v>
      </c>
      <c r="W3141">
        <v>82</v>
      </c>
      <c r="X3141" t="s">
        <v>7373</v>
      </c>
      <c r="Y3141" t="s">
        <v>21071</v>
      </c>
      <c r="Z3141" t="s">
        <v>7375</v>
      </c>
      <c r="AA3141" t="s">
        <v>7228</v>
      </c>
      <c r="AB3141" t="s">
        <v>7229</v>
      </c>
      <c r="AC3141" t="s">
        <v>7230</v>
      </c>
      <c r="AD3141">
        <v>5</v>
      </c>
      <c r="AE3141" t="s">
        <v>21072</v>
      </c>
      <c r="AF3141" t="s">
        <v>7195</v>
      </c>
      <c r="AG3141" t="s">
        <v>21073</v>
      </c>
    </row>
    <row r="3142" spans="1:33" x14ac:dyDescent="0.3">
      <c r="A3142" t="s">
        <v>5044</v>
      </c>
      <c r="B3142" t="s">
        <v>7465</v>
      </c>
      <c r="C3142" t="s">
        <v>7815</v>
      </c>
      <c r="D3142" t="s">
        <v>65</v>
      </c>
      <c r="E3142" t="s">
        <v>112</v>
      </c>
      <c r="F3142" t="s">
        <v>21074</v>
      </c>
      <c r="G3142">
        <v>39.488866000000002</v>
      </c>
      <c r="H3142">
        <v>-79.819160999999994</v>
      </c>
      <c r="I3142" t="s">
        <v>7164</v>
      </c>
      <c r="J3142" t="s">
        <v>657</v>
      </c>
      <c r="K3142" t="s">
        <v>7186</v>
      </c>
      <c r="L3142" t="s">
        <v>7400</v>
      </c>
      <c r="M3142">
        <v>9675</v>
      </c>
      <c r="N3142" t="s">
        <v>7164</v>
      </c>
      <c r="O3142" t="s">
        <v>7164</v>
      </c>
      <c r="P3142" t="s">
        <v>7164</v>
      </c>
      <c r="R3142" t="s">
        <v>7164</v>
      </c>
      <c r="S3142" t="s">
        <v>7164</v>
      </c>
      <c r="T3142" t="s">
        <v>2730</v>
      </c>
      <c r="U3142" t="s">
        <v>7481</v>
      </c>
      <c r="V3142" t="s">
        <v>7160</v>
      </c>
      <c r="W3142">
        <v>84</v>
      </c>
      <c r="X3142" t="s">
        <v>7157</v>
      </c>
      <c r="Y3142" t="s">
        <v>7164</v>
      </c>
      <c r="Z3142" t="s">
        <v>7383</v>
      </c>
      <c r="AA3142" t="s">
        <v>7292</v>
      </c>
      <c r="AB3142" t="s">
        <v>7293</v>
      </c>
      <c r="AC3142" t="s">
        <v>7193</v>
      </c>
      <c r="AD3142">
        <v>4</v>
      </c>
      <c r="AE3142" t="s">
        <v>21075</v>
      </c>
      <c r="AF3142" t="s">
        <v>7164</v>
      </c>
      <c r="AG3142" t="s">
        <v>21076</v>
      </c>
    </row>
    <row r="3143" spans="1:33" x14ac:dyDescent="0.3">
      <c r="A3143" t="s">
        <v>5045</v>
      </c>
      <c r="B3143" t="s">
        <v>7698</v>
      </c>
      <c r="C3143" t="s">
        <v>7582</v>
      </c>
      <c r="D3143" t="s">
        <v>92</v>
      </c>
      <c r="E3143" t="s">
        <v>93</v>
      </c>
      <c r="F3143" t="s">
        <v>21077</v>
      </c>
      <c r="G3143">
        <v>47.090918000000002</v>
      </c>
      <c r="H3143">
        <v>-73.963898</v>
      </c>
      <c r="I3143" t="s">
        <v>21078</v>
      </c>
      <c r="J3143" t="s">
        <v>40</v>
      </c>
      <c r="K3143" t="s">
        <v>7187</v>
      </c>
      <c r="L3143" t="s">
        <v>7326</v>
      </c>
      <c r="M3143">
        <v>5271</v>
      </c>
      <c r="N3143" t="s">
        <v>2044</v>
      </c>
      <c r="O3143" t="s">
        <v>7236</v>
      </c>
      <c r="P3143" t="s">
        <v>7248</v>
      </c>
      <c r="Q3143">
        <v>26</v>
      </c>
      <c r="R3143" t="s">
        <v>7278</v>
      </c>
      <c r="S3143" t="s">
        <v>7215</v>
      </c>
      <c r="T3143" t="s">
        <v>4379</v>
      </c>
      <c r="U3143" t="s">
        <v>7371</v>
      </c>
      <c r="V3143" t="s">
        <v>7326</v>
      </c>
      <c r="W3143">
        <v>53</v>
      </c>
      <c r="X3143" t="s">
        <v>43</v>
      </c>
      <c r="Y3143" t="s">
        <v>21079</v>
      </c>
      <c r="Z3143" t="s">
        <v>7291</v>
      </c>
      <c r="AA3143" t="s">
        <v>7262</v>
      </c>
      <c r="AB3143" t="s">
        <v>132</v>
      </c>
      <c r="AC3143" t="s">
        <v>270</v>
      </c>
      <c r="AD3143">
        <v>2</v>
      </c>
      <c r="AE3143" t="s">
        <v>21080</v>
      </c>
      <c r="AF3143" t="s">
        <v>7164</v>
      </c>
      <c r="AG3143" t="s">
        <v>21081</v>
      </c>
    </row>
    <row r="3144" spans="1:33" x14ac:dyDescent="0.3">
      <c r="A3144" t="s">
        <v>5046</v>
      </c>
      <c r="B3144" t="s">
        <v>7338</v>
      </c>
      <c r="C3144" t="s">
        <v>7434</v>
      </c>
      <c r="D3144" t="s">
        <v>65</v>
      </c>
      <c r="E3144" t="s">
        <v>78</v>
      </c>
      <c r="F3144" t="s">
        <v>21082</v>
      </c>
      <c r="G3144">
        <v>25.667570999999999</v>
      </c>
      <c r="I3144" t="s">
        <v>21083</v>
      </c>
      <c r="J3144" t="s">
        <v>105</v>
      </c>
      <c r="K3144" t="s">
        <v>7153</v>
      </c>
      <c r="L3144" t="s">
        <v>7326</v>
      </c>
      <c r="N3144" t="s">
        <v>2341</v>
      </c>
      <c r="O3144" t="s">
        <v>7246</v>
      </c>
      <c r="P3144" t="s">
        <v>7308</v>
      </c>
      <c r="Q3144">
        <v>73</v>
      </c>
      <c r="R3144" t="s">
        <v>43</v>
      </c>
      <c r="S3144" t="s">
        <v>7164</v>
      </c>
      <c r="T3144" t="s">
        <v>3822</v>
      </c>
      <c r="U3144" t="s">
        <v>7174</v>
      </c>
      <c r="V3144" t="s">
        <v>7239</v>
      </c>
      <c r="X3144" t="s">
        <v>34</v>
      </c>
      <c r="Y3144" t="s">
        <v>21084</v>
      </c>
      <c r="Z3144" t="s">
        <v>7205</v>
      </c>
      <c r="AA3144" t="s">
        <v>7228</v>
      </c>
      <c r="AB3144" t="s">
        <v>7363</v>
      </c>
      <c r="AC3144" t="s">
        <v>270</v>
      </c>
      <c r="AD3144">
        <v>3</v>
      </c>
      <c r="AE3144" t="s">
        <v>7164</v>
      </c>
      <c r="AF3144" t="s">
        <v>7191</v>
      </c>
      <c r="AG3144" t="s">
        <v>21085</v>
      </c>
    </row>
    <row r="3145" spans="1:33" x14ac:dyDescent="0.3">
      <c r="A3145" t="s">
        <v>5047</v>
      </c>
      <c r="B3145" t="s">
        <v>373</v>
      </c>
      <c r="C3145" t="s">
        <v>7871</v>
      </c>
      <c r="D3145" t="s">
        <v>48</v>
      </c>
      <c r="E3145" t="s">
        <v>78</v>
      </c>
      <c r="F3145" t="s">
        <v>21086</v>
      </c>
      <c r="G3145">
        <v>42.355477</v>
      </c>
      <c r="H3145">
        <v>-70.537848999999994</v>
      </c>
      <c r="I3145" t="s">
        <v>21087</v>
      </c>
      <c r="J3145" t="s">
        <v>1261</v>
      </c>
      <c r="K3145" t="s">
        <v>15571</v>
      </c>
      <c r="L3145" t="s">
        <v>7154</v>
      </c>
      <c r="M3145">
        <v>7771</v>
      </c>
      <c r="N3145" t="s">
        <v>7164</v>
      </c>
      <c r="O3145" t="s">
        <v>7164</v>
      </c>
      <c r="P3145" t="s">
        <v>7164</v>
      </c>
      <c r="R3145" t="s">
        <v>7164</v>
      </c>
      <c r="S3145" t="s">
        <v>7164</v>
      </c>
      <c r="T3145" t="s">
        <v>4941</v>
      </c>
      <c r="U3145" t="s">
        <v>7174</v>
      </c>
      <c r="V3145" t="s">
        <v>7247</v>
      </c>
      <c r="W3145">
        <v>46</v>
      </c>
      <c r="X3145" t="s">
        <v>7178</v>
      </c>
      <c r="Y3145" t="s">
        <v>21088</v>
      </c>
      <c r="Z3145" t="s">
        <v>45</v>
      </c>
      <c r="AA3145" t="s">
        <v>7217</v>
      </c>
      <c r="AB3145" t="s">
        <v>7178</v>
      </c>
      <c r="AC3145" t="s">
        <v>155</v>
      </c>
      <c r="AD3145">
        <v>2</v>
      </c>
      <c r="AE3145" t="s">
        <v>21089</v>
      </c>
      <c r="AF3145" t="s">
        <v>7195</v>
      </c>
      <c r="AG3145" t="s">
        <v>21090</v>
      </c>
    </row>
    <row r="3146" spans="1:33" x14ac:dyDescent="0.3">
      <c r="A3146" t="s">
        <v>5048</v>
      </c>
      <c r="B3146" t="s">
        <v>8219</v>
      </c>
      <c r="C3146" t="s">
        <v>7378</v>
      </c>
      <c r="D3146" t="s">
        <v>22</v>
      </c>
      <c r="E3146" t="s">
        <v>55</v>
      </c>
      <c r="F3146" t="s">
        <v>21091</v>
      </c>
      <c r="G3146">
        <v>37.915664</v>
      </c>
      <c r="H3146">
        <v>-101.81809199999999</v>
      </c>
      <c r="I3146" t="s">
        <v>21092</v>
      </c>
      <c r="J3146" t="s">
        <v>622</v>
      </c>
      <c r="K3146" t="s">
        <v>7259</v>
      </c>
      <c r="L3146" t="s">
        <v>7391</v>
      </c>
      <c r="M3146">
        <v>3603</v>
      </c>
      <c r="N3146" t="s">
        <v>1593</v>
      </c>
      <c r="O3146" t="s">
        <v>7159</v>
      </c>
      <c r="P3146" t="s">
        <v>7289</v>
      </c>
      <c r="Q3146">
        <v>36</v>
      </c>
      <c r="R3146" t="s">
        <v>43</v>
      </c>
      <c r="S3146" t="s">
        <v>7215</v>
      </c>
      <c r="T3146" t="s">
        <v>7164</v>
      </c>
      <c r="U3146" t="s">
        <v>7164</v>
      </c>
      <c r="V3146" t="s">
        <v>7164</v>
      </c>
      <c r="X3146" t="s">
        <v>7164</v>
      </c>
      <c r="Y3146" t="s">
        <v>7164</v>
      </c>
      <c r="Z3146" t="s">
        <v>7375</v>
      </c>
      <c r="AA3146" t="s">
        <v>7177</v>
      </c>
      <c r="AB3146" t="s">
        <v>28</v>
      </c>
      <c r="AC3146" t="s">
        <v>29</v>
      </c>
      <c r="AE3146" t="s">
        <v>21093</v>
      </c>
      <c r="AF3146" t="s">
        <v>7254</v>
      </c>
      <c r="AG3146" t="s">
        <v>21094</v>
      </c>
    </row>
    <row r="3147" spans="1:33" x14ac:dyDescent="0.3">
      <c r="A3147" t="s">
        <v>5049</v>
      </c>
      <c r="B3147" t="s">
        <v>7656</v>
      </c>
      <c r="C3147" t="s">
        <v>7460</v>
      </c>
      <c r="D3147" t="s">
        <v>77</v>
      </c>
      <c r="E3147" t="s">
        <v>78</v>
      </c>
      <c r="F3147" t="s">
        <v>21095</v>
      </c>
      <c r="H3147">
        <v>-113.89582900000001</v>
      </c>
      <c r="I3147" t="s">
        <v>21096</v>
      </c>
      <c r="J3147" t="s">
        <v>1688</v>
      </c>
      <c r="K3147" t="s">
        <v>7156</v>
      </c>
      <c r="L3147" t="s">
        <v>7203</v>
      </c>
      <c r="M3147">
        <v>3609</v>
      </c>
      <c r="N3147" t="s">
        <v>4905</v>
      </c>
      <c r="O3147" t="s">
        <v>7371</v>
      </c>
      <c r="P3147" t="s">
        <v>7224</v>
      </c>
      <c r="Q3147">
        <v>68</v>
      </c>
      <c r="R3147" t="s">
        <v>7372</v>
      </c>
      <c r="S3147" t="s">
        <v>7161</v>
      </c>
      <c r="T3147" t="s">
        <v>3653</v>
      </c>
      <c r="U3147" t="s">
        <v>7187</v>
      </c>
      <c r="V3147" t="s">
        <v>7172</v>
      </c>
      <c r="W3147">
        <v>65</v>
      </c>
      <c r="X3147" t="s">
        <v>7237</v>
      </c>
      <c r="Y3147" t="s">
        <v>21097</v>
      </c>
      <c r="Z3147" t="s">
        <v>7291</v>
      </c>
      <c r="AA3147" t="s">
        <v>7164</v>
      </c>
      <c r="AB3147" t="s">
        <v>7192</v>
      </c>
      <c r="AC3147" t="s">
        <v>7328</v>
      </c>
      <c r="AD3147">
        <v>1</v>
      </c>
      <c r="AE3147" t="s">
        <v>21098</v>
      </c>
      <c r="AF3147" t="s">
        <v>7165</v>
      </c>
      <c r="AG3147" t="s">
        <v>21099</v>
      </c>
    </row>
    <row r="3148" spans="1:33" x14ac:dyDescent="0.3">
      <c r="A3148" t="s">
        <v>5050</v>
      </c>
      <c r="B3148" t="s">
        <v>7387</v>
      </c>
      <c r="C3148" t="s">
        <v>7322</v>
      </c>
      <c r="D3148" t="s">
        <v>77</v>
      </c>
      <c r="E3148" t="s">
        <v>31</v>
      </c>
      <c r="F3148" t="s">
        <v>21100</v>
      </c>
      <c r="G3148">
        <v>44.235914999999999</v>
      </c>
      <c r="H3148">
        <v>-72.531851000000003</v>
      </c>
      <c r="I3148" t="s">
        <v>21101</v>
      </c>
      <c r="J3148" t="s">
        <v>800</v>
      </c>
      <c r="K3148" t="s">
        <v>12312</v>
      </c>
      <c r="L3148" t="s">
        <v>7289</v>
      </c>
      <c r="M3148">
        <v>5811</v>
      </c>
      <c r="N3148" t="s">
        <v>2693</v>
      </c>
      <c r="O3148" t="s">
        <v>7361</v>
      </c>
      <c r="P3148" t="s">
        <v>7482</v>
      </c>
      <c r="R3148" t="s">
        <v>7157</v>
      </c>
      <c r="S3148" t="s">
        <v>7309</v>
      </c>
      <c r="T3148" t="s">
        <v>2176</v>
      </c>
      <c r="U3148" t="s">
        <v>7449</v>
      </c>
      <c r="V3148" t="s">
        <v>7239</v>
      </c>
      <c r="W3148">
        <v>66</v>
      </c>
      <c r="X3148" t="s">
        <v>7157</v>
      </c>
      <c r="Y3148" t="s">
        <v>21102</v>
      </c>
      <c r="Z3148" t="s">
        <v>7251</v>
      </c>
      <c r="AA3148" t="s">
        <v>7191</v>
      </c>
      <c r="AB3148" t="s">
        <v>7252</v>
      </c>
      <c r="AC3148" t="s">
        <v>7164</v>
      </c>
      <c r="AE3148" t="s">
        <v>21103</v>
      </c>
      <c r="AF3148" t="s">
        <v>110</v>
      </c>
      <c r="AG3148" t="s">
        <v>21104</v>
      </c>
    </row>
    <row r="3149" spans="1:33" x14ac:dyDescent="0.3">
      <c r="A3149" t="s">
        <v>5051</v>
      </c>
      <c r="B3149" t="s">
        <v>808</v>
      </c>
      <c r="C3149" t="s">
        <v>7378</v>
      </c>
      <c r="D3149" t="s">
        <v>100</v>
      </c>
      <c r="E3149" t="s">
        <v>55</v>
      </c>
      <c r="F3149" t="s">
        <v>21105</v>
      </c>
      <c r="G3149">
        <v>44.311283000000003</v>
      </c>
      <c r="H3149">
        <v>-113.520893</v>
      </c>
      <c r="I3149" t="s">
        <v>21106</v>
      </c>
      <c r="J3149" t="s">
        <v>278</v>
      </c>
      <c r="K3149" t="s">
        <v>7449</v>
      </c>
      <c r="L3149" t="s">
        <v>7348</v>
      </c>
      <c r="M3149">
        <v>2997</v>
      </c>
      <c r="N3149" t="s">
        <v>588</v>
      </c>
      <c r="O3149" t="s">
        <v>7481</v>
      </c>
      <c r="P3149" t="s">
        <v>7172</v>
      </c>
      <c r="Q3149">
        <v>45</v>
      </c>
      <c r="R3149" t="s">
        <v>59</v>
      </c>
      <c r="S3149" t="s">
        <v>7178</v>
      </c>
      <c r="T3149" t="s">
        <v>620</v>
      </c>
      <c r="U3149" t="s">
        <v>7481</v>
      </c>
      <c r="V3149" t="s">
        <v>7226</v>
      </c>
      <c r="W3149">
        <v>17</v>
      </c>
      <c r="X3149" t="s">
        <v>7278</v>
      </c>
      <c r="Y3149" t="s">
        <v>21107</v>
      </c>
      <c r="Z3149" t="s">
        <v>60</v>
      </c>
      <c r="AA3149" t="s">
        <v>7311</v>
      </c>
      <c r="AB3149" t="s">
        <v>28</v>
      </c>
      <c r="AC3149" t="s">
        <v>270</v>
      </c>
      <c r="AD3149">
        <v>5</v>
      </c>
      <c r="AE3149" t="s">
        <v>21108</v>
      </c>
      <c r="AF3149" t="s">
        <v>7180</v>
      </c>
      <c r="AG3149" t="s">
        <v>21109</v>
      </c>
    </row>
    <row r="3150" spans="1:33" x14ac:dyDescent="0.3">
      <c r="A3150" t="s">
        <v>5052</v>
      </c>
      <c r="B3150" t="s">
        <v>141</v>
      </c>
      <c r="C3150" t="s">
        <v>7760</v>
      </c>
      <c r="D3150" t="s">
        <v>77</v>
      </c>
      <c r="E3150" t="s">
        <v>93</v>
      </c>
      <c r="F3150" t="s">
        <v>21110</v>
      </c>
      <c r="G3150">
        <v>195.6995</v>
      </c>
      <c r="H3150">
        <v>-97.471433000000005</v>
      </c>
      <c r="I3150" t="s">
        <v>21111</v>
      </c>
      <c r="J3150" t="s">
        <v>247</v>
      </c>
      <c r="K3150" t="s">
        <v>7156</v>
      </c>
      <c r="L3150" t="s">
        <v>7400</v>
      </c>
      <c r="M3150">
        <v>2363</v>
      </c>
      <c r="N3150" t="s">
        <v>1696</v>
      </c>
      <c r="O3150" t="s">
        <v>7334</v>
      </c>
      <c r="P3150" t="s">
        <v>7482</v>
      </c>
      <c r="Q3150">
        <v>179</v>
      </c>
      <c r="R3150" t="s">
        <v>59</v>
      </c>
      <c r="S3150" t="s">
        <v>34</v>
      </c>
      <c r="T3150" t="s">
        <v>2446</v>
      </c>
      <c r="U3150" t="s">
        <v>7222</v>
      </c>
      <c r="V3150" t="s">
        <v>7308</v>
      </c>
      <c r="W3150">
        <v>70</v>
      </c>
      <c r="X3150" t="s">
        <v>34</v>
      </c>
      <c r="Y3150" t="s">
        <v>21112</v>
      </c>
      <c r="Z3150" t="s">
        <v>27</v>
      </c>
      <c r="AA3150" t="s">
        <v>7393</v>
      </c>
      <c r="AB3150" t="s">
        <v>7293</v>
      </c>
      <c r="AC3150" t="s">
        <v>62</v>
      </c>
      <c r="AD3150">
        <v>4</v>
      </c>
      <c r="AE3150" t="s">
        <v>21113</v>
      </c>
      <c r="AF3150" t="s">
        <v>7164</v>
      </c>
      <c r="AG3150" t="s">
        <v>7164</v>
      </c>
    </row>
    <row r="3151" spans="1:33" x14ac:dyDescent="0.3">
      <c r="A3151" t="s">
        <v>5053</v>
      </c>
      <c r="B3151" t="s">
        <v>8407</v>
      </c>
      <c r="C3151" t="s">
        <v>135</v>
      </c>
      <c r="D3151" t="s">
        <v>77</v>
      </c>
      <c r="E3151" t="s">
        <v>93</v>
      </c>
      <c r="F3151" t="s">
        <v>21114</v>
      </c>
      <c r="G3151">
        <v>43.769620000000003</v>
      </c>
      <c r="H3151">
        <v>-114.709856</v>
      </c>
      <c r="I3151" t="s">
        <v>21115</v>
      </c>
      <c r="J3151" t="s">
        <v>800</v>
      </c>
      <c r="K3151" t="s">
        <v>7371</v>
      </c>
      <c r="L3151" t="s">
        <v>7226</v>
      </c>
      <c r="M3151">
        <v>1942</v>
      </c>
      <c r="N3151" t="s">
        <v>3942</v>
      </c>
      <c r="O3151" t="s">
        <v>7155</v>
      </c>
      <c r="P3151" t="s">
        <v>7175</v>
      </c>
      <c r="Q3151">
        <v>23</v>
      </c>
      <c r="R3151" t="s">
        <v>7214</v>
      </c>
      <c r="S3151" t="s">
        <v>85</v>
      </c>
      <c r="T3151" t="s">
        <v>3198</v>
      </c>
      <c r="U3151" t="s">
        <v>7361</v>
      </c>
      <c r="V3151" t="s">
        <v>7482</v>
      </c>
      <c r="W3151">
        <v>55</v>
      </c>
      <c r="X3151" t="s">
        <v>43</v>
      </c>
      <c r="Y3151" t="s">
        <v>7178</v>
      </c>
      <c r="Z3151" t="s">
        <v>7318</v>
      </c>
      <c r="AA3151" t="s">
        <v>7344</v>
      </c>
      <c r="AB3151" t="s">
        <v>7363</v>
      </c>
      <c r="AC3151" t="s">
        <v>29</v>
      </c>
      <c r="AE3151" t="s">
        <v>21116</v>
      </c>
      <c r="AF3151" t="s">
        <v>7164</v>
      </c>
      <c r="AG3151" t="s">
        <v>21117</v>
      </c>
    </row>
    <row r="3152" spans="1:33" x14ac:dyDescent="0.3">
      <c r="A3152" t="s">
        <v>5054</v>
      </c>
      <c r="B3152" t="s">
        <v>7581</v>
      </c>
      <c r="C3152" t="s">
        <v>233</v>
      </c>
      <c r="D3152" t="s">
        <v>77</v>
      </c>
      <c r="E3152" t="s">
        <v>55</v>
      </c>
      <c r="F3152" t="s">
        <v>21118</v>
      </c>
      <c r="G3152">
        <v>28.929978999999999</v>
      </c>
      <c r="H3152">
        <v>-91.477729999999994</v>
      </c>
      <c r="I3152" t="s">
        <v>21119</v>
      </c>
      <c r="J3152" t="s">
        <v>1492</v>
      </c>
      <c r="K3152" t="s">
        <v>7155</v>
      </c>
      <c r="L3152" t="s">
        <v>7268</v>
      </c>
      <c r="M3152">
        <v>2842</v>
      </c>
      <c r="N3152" t="s">
        <v>286</v>
      </c>
      <c r="O3152" t="s">
        <v>7236</v>
      </c>
      <c r="P3152" t="s">
        <v>7276</v>
      </c>
      <c r="Q3152">
        <v>45</v>
      </c>
      <c r="R3152" t="s">
        <v>34</v>
      </c>
      <c r="S3152" t="s">
        <v>7164</v>
      </c>
      <c r="T3152" t="s">
        <v>86</v>
      </c>
      <c r="U3152" t="s">
        <v>7259</v>
      </c>
      <c r="V3152" t="s">
        <v>7382</v>
      </c>
      <c r="W3152">
        <v>27</v>
      </c>
      <c r="X3152" t="s">
        <v>7372</v>
      </c>
      <c r="Y3152" t="s">
        <v>21120</v>
      </c>
      <c r="Z3152" t="s">
        <v>116</v>
      </c>
      <c r="AA3152" t="s">
        <v>7292</v>
      </c>
      <c r="AB3152" t="s">
        <v>7164</v>
      </c>
      <c r="AC3152" t="s">
        <v>270</v>
      </c>
      <c r="AD3152">
        <v>0</v>
      </c>
      <c r="AE3152" t="s">
        <v>21121</v>
      </c>
      <c r="AF3152" t="s">
        <v>7403</v>
      </c>
      <c r="AG3152" t="s">
        <v>21122</v>
      </c>
    </row>
    <row r="3153" spans="1:33" x14ac:dyDescent="0.3">
      <c r="A3153" t="s">
        <v>5055</v>
      </c>
      <c r="B3153" t="s">
        <v>306</v>
      </c>
      <c r="C3153" t="s">
        <v>7304</v>
      </c>
      <c r="D3153" t="s">
        <v>38</v>
      </c>
      <c r="E3153" t="s">
        <v>93</v>
      </c>
      <c r="F3153" t="s">
        <v>21123</v>
      </c>
      <c r="G3153">
        <v>35.495299000000003</v>
      </c>
      <c r="H3153">
        <v>-115.97275</v>
      </c>
      <c r="I3153" t="s">
        <v>21124</v>
      </c>
      <c r="J3153" t="s">
        <v>793</v>
      </c>
      <c r="K3153" t="s">
        <v>7280</v>
      </c>
      <c r="L3153" t="s">
        <v>41</v>
      </c>
      <c r="M3153">
        <v>6035</v>
      </c>
      <c r="N3153" t="s">
        <v>7164</v>
      </c>
      <c r="O3153" t="s">
        <v>7164</v>
      </c>
      <c r="P3153" t="s">
        <v>7164</v>
      </c>
      <c r="R3153" t="s">
        <v>7164</v>
      </c>
      <c r="S3153" t="s">
        <v>7164</v>
      </c>
      <c r="T3153" t="s">
        <v>2176</v>
      </c>
      <c r="U3153" t="s">
        <v>7159</v>
      </c>
      <c r="V3153" t="s">
        <v>7348</v>
      </c>
      <c r="W3153">
        <v>-19</v>
      </c>
      <c r="X3153" t="s">
        <v>7214</v>
      </c>
      <c r="Y3153" t="s">
        <v>7164</v>
      </c>
      <c r="Z3153" t="s">
        <v>215</v>
      </c>
      <c r="AA3153" t="s">
        <v>7163</v>
      </c>
      <c r="AB3153" t="s">
        <v>7252</v>
      </c>
      <c r="AC3153" t="s">
        <v>155</v>
      </c>
      <c r="AD3153">
        <v>5</v>
      </c>
      <c r="AE3153" t="s">
        <v>21125</v>
      </c>
      <c r="AF3153" t="s">
        <v>7180</v>
      </c>
      <c r="AG3153" t="s">
        <v>21126</v>
      </c>
    </row>
    <row r="3154" spans="1:33" x14ac:dyDescent="0.3">
      <c r="A3154" t="s">
        <v>5056</v>
      </c>
      <c r="B3154" t="s">
        <v>7284</v>
      </c>
      <c r="C3154" t="s">
        <v>342</v>
      </c>
      <c r="D3154" t="s">
        <v>92</v>
      </c>
      <c r="E3154" t="s">
        <v>23</v>
      </c>
      <c r="F3154" t="s">
        <v>21127</v>
      </c>
      <c r="G3154">
        <v>28.218858000000001</v>
      </c>
      <c r="H3154">
        <v>-77.613780000000006</v>
      </c>
      <c r="I3154" t="s">
        <v>21128</v>
      </c>
      <c r="J3154" t="s">
        <v>161</v>
      </c>
      <c r="K3154" t="s">
        <v>7381</v>
      </c>
      <c r="L3154" t="s">
        <v>7213</v>
      </c>
      <c r="N3154" t="s">
        <v>5057</v>
      </c>
      <c r="O3154" t="s">
        <v>7307</v>
      </c>
      <c r="P3154" t="s">
        <v>7213</v>
      </c>
      <c r="R3154" t="s">
        <v>7161</v>
      </c>
      <c r="S3154" t="s">
        <v>34</v>
      </c>
      <c r="T3154" t="s">
        <v>2863</v>
      </c>
      <c r="U3154" t="s">
        <v>7186</v>
      </c>
      <c r="V3154" t="s">
        <v>7175</v>
      </c>
      <c r="W3154">
        <v>72</v>
      </c>
      <c r="X3154" t="s">
        <v>7372</v>
      </c>
      <c r="Y3154" t="s">
        <v>21129</v>
      </c>
      <c r="Z3154" t="s">
        <v>7251</v>
      </c>
      <c r="AA3154" t="s">
        <v>7228</v>
      </c>
      <c r="AB3154" t="s">
        <v>61</v>
      </c>
      <c r="AC3154" t="s">
        <v>7394</v>
      </c>
      <c r="AD3154">
        <v>1</v>
      </c>
      <c r="AE3154" t="s">
        <v>21130</v>
      </c>
      <c r="AF3154" t="s">
        <v>7403</v>
      </c>
      <c r="AG3154" t="s">
        <v>7164</v>
      </c>
    </row>
    <row r="3155" spans="1:33" x14ac:dyDescent="0.3">
      <c r="A3155" t="s">
        <v>5058</v>
      </c>
      <c r="B3155" t="s">
        <v>7882</v>
      </c>
      <c r="C3155" t="s">
        <v>7378</v>
      </c>
      <c r="D3155" t="s">
        <v>48</v>
      </c>
      <c r="E3155" t="s">
        <v>39</v>
      </c>
      <c r="F3155" t="s">
        <v>21131</v>
      </c>
      <c r="G3155">
        <v>43.642930999999997</v>
      </c>
      <c r="I3155" t="s">
        <v>21132</v>
      </c>
      <c r="J3155" t="s">
        <v>282</v>
      </c>
      <c r="K3155" t="s">
        <v>7200</v>
      </c>
      <c r="L3155" t="s">
        <v>7317</v>
      </c>
      <c r="M3155">
        <v>1977</v>
      </c>
      <c r="N3155" t="s">
        <v>7164</v>
      </c>
      <c r="O3155" t="s">
        <v>7164</v>
      </c>
      <c r="P3155" t="s">
        <v>7164</v>
      </c>
      <c r="R3155" t="s">
        <v>7164</v>
      </c>
      <c r="S3155" t="s">
        <v>7164</v>
      </c>
      <c r="T3155" t="s">
        <v>2843</v>
      </c>
      <c r="U3155" t="s">
        <v>7159</v>
      </c>
      <c r="V3155" t="s">
        <v>7213</v>
      </c>
      <c r="X3155" t="s">
        <v>43</v>
      </c>
      <c r="Y3155" t="s">
        <v>21133</v>
      </c>
      <c r="Z3155" t="s">
        <v>7178</v>
      </c>
      <c r="AA3155" t="s">
        <v>7177</v>
      </c>
      <c r="AB3155" t="s">
        <v>7164</v>
      </c>
      <c r="AC3155" t="s">
        <v>7164</v>
      </c>
      <c r="AD3155">
        <v>4</v>
      </c>
      <c r="AE3155" t="s">
        <v>21134</v>
      </c>
      <c r="AF3155" t="s">
        <v>7191</v>
      </c>
      <c r="AG3155" t="s">
        <v>21135</v>
      </c>
    </row>
    <row r="3156" spans="1:33" x14ac:dyDescent="0.3">
      <c r="A3156" t="s">
        <v>5059</v>
      </c>
      <c r="B3156" t="s">
        <v>507</v>
      </c>
      <c r="C3156" t="s">
        <v>7150</v>
      </c>
      <c r="D3156" t="s">
        <v>92</v>
      </c>
      <c r="E3156" t="s">
        <v>31</v>
      </c>
      <c r="F3156" t="s">
        <v>21136</v>
      </c>
      <c r="G3156">
        <v>45.451825999999997</v>
      </c>
      <c r="H3156">
        <v>-76.160314</v>
      </c>
      <c r="I3156" t="s">
        <v>21137</v>
      </c>
      <c r="J3156" t="s">
        <v>324</v>
      </c>
      <c r="K3156" t="s">
        <v>7223</v>
      </c>
      <c r="L3156" t="s">
        <v>7400</v>
      </c>
      <c r="M3156">
        <v>7514</v>
      </c>
      <c r="N3156" t="s">
        <v>3616</v>
      </c>
      <c r="O3156" t="s">
        <v>7153</v>
      </c>
      <c r="P3156" t="s">
        <v>7226</v>
      </c>
      <c r="Q3156">
        <v>-17</v>
      </c>
      <c r="R3156" t="s">
        <v>34</v>
      </c>
      <c r="S3156" t="s">
        <v>7164</v>
      </c>
      <c r="T3156" t="s">
        <v>3154</v>
      </c>
      <c r="U3156" t="s">
        <v>7381</v>
      </c>
      <c r="V3156" t="s">
        <v>7175</v>
      </c>
      <c r="W3156">
        <v>72</v>
      </c>
      <c r="X3156" t="s">
        <v>7373</v>
      </c>
      <c r="Y3156" t="s">
        <v>7164</v>
      </c>
      <c r="Z3156" t="s">
        <v>45</v>
      </c>
      <c r="AA3156" t="s">
        <v>97</v>
      </c>
      <c r="AB3156" t="s">
        <v>7252</v>
      </c>
      <c r="AC3156" t="s">
        <v>62</v>
      </c>
      <c r="AD3156">
        <v>0</v>
      </c>
      <c r="AE3156" t="s">
        <v>21138</v>
      </c>
      <c r="AF3156" t="s">
        <v>7254</v>
      </c>
      <c r="AG3156" t="s">
        <v>21139</v>
      </c>
    </row>
    <row r="3157" spans="1:33" x14ac:dyDescent="0.3">
      <c r="A3157" t="s">
        <v>5060</v>
      </c>
      <c r="B3157" t="s">
        <v>7314</v>
      </c>
      <c r="C3157" t="s">
        <v>7233</v>
      </c>
      <c r="D3157" t="s">
        <v>92</v>
      </c>
      <c r="E3157" t="s">
        <v>93</v>
      </c>
      <c r="F3157" t="s">
        <v>21140</v>
      </c>
      <c r="G3157">
        <v>41.374442000000002</v>
      </c>
      <c r="H3157">
        <v>-71.780917000000002</v>
      </c>
      <c r="I3157" t="s">
        <v>21141</v>
      </c>
      <c r="J3157" t="s">
        <v>1050</v>
      </c>
      <c r="K3157" t="s">
        <v>7186</v>
      </c>
      <c r="L3157" t="s">
        <v>7201</v>
      </c>
      <c r="M3157">
        <v>7294</v>
      </c>
      <c r="N3157" t="s">
        <v>7164</v>
      </c>
      <c r="O3157" t="s">
        <v>7164</v>
      </c>
      <c r="P3157" t="s">
        <v>7164</v>
      </c>
      <c r="R3157" t="s">
        <v>7164</v>
      </c>
      <c r="S3157" t="s">
        <v>7164</v>
      </c>
      <c r="T3157" t="s">
        <v>517</v>
      </c>
      <c r="U3157" t="s">
        <v>7174</v>
      </c>
      <c r="V3157" t="s">
        <v>7348</v>
      </c>
      <c r="W3157">
        <v>64</v>
      </c>
      <c r="X3157" t="s">
        <v>7164</v>
      </c>
      <c r="Y3157" t="s">
        <v>21142</v>
      </c>
      <c r="Z3157" t="s">
        <v>7375</v>
      </c>
      <c r="AA3157" t="s">
        <v>7163</v>
      </c>
      <c r="AB3157" t="s">
        <v>7229</v>
      </c>
      <c r="AC3157" t="s">
        <v>7230</v>
      </c>
      <c r="AD3157">
        <v>3</v>
      </c>
      <c r="AE3157" t="s">
        <v>21143</v>
      </c>
      <c r="AF3157" t="s">
        <v>7403</v>
      </c>
      <c r="AG3157" t="s">
        <v>21144</v>
      </c>
    </row>
    <row r="3158" spans="1:33" x14ac:dyDescent="0.3">
      <c r="A3158" t="s">
        <v>5061</v>
      </c>
      <c r="B3158" t="s">
        <v>7625</v>
      </c>
      <c r="C3158" t="s">
        <v>7397</v>
      </c>
      <c r="D3158" t="s">
        <v>22</v>
      </c>
      <c r="E3158" t="s">
        <v>186</v>
      </c>
      <c r="F3158" t="s">
        <v>21145</v>
      </c>
      <c r="G3158">
        <v>39.775097000000002</v>
      </c>
      <c r="H3158">
        <v>-114.738907</v>
      </c>
      <c r="I3158" t="s">
        <v>21146</v>
      </c>
      <c r="J3158" t="s">
        <v>569</v>
      </c>
      <c r="K3158" t="s">
        <v>7450</v>
      </c>
      <c r="L3158" t="s">
        <v>7289</v>
      </c>
      <c r="M3158">
        <v>8950</v>
      </c>
      <c r="N3158" t="s">
        <v>7164</v>
      </c>
      <c r="O3158" t="s">
        <v>7164</v>
      </c>
      <c r="P3158" t="s">
        <v>7164</v>
      </c>
      <c r="R3158" t="s">
        <v>7164</v>
      </c>
      <c r="S3158" t="s">
        <v>7164</v>
      </c>
      <c r="T3158" t="s">
        <v>1744</v>
      </c>
      <c r="U3158" t="s">
        <v>7238</v>
      </c>
      <c r="V3158" t="s">
        <v>7317</v>
      </c>
      <c r="W3158">
        <v>14</v>
      </c>
      <c r="X3158" t="s">
        <v>7373</v>
      </c>
      <c r="Y3158" t="s">
        <v>21147</v>
      </c>
      <c r="Z3158" t="s">
        <v>45</v>
      </c>
      <c r="AA3158" t="s">
        <v>7191</v>
      </c>
      <c r="AB3158" t="s">
        <v>7192</v>
      </c>
      <c r="AC3158" t="s">
        <v>7328</v>
      </c>
      <c r="AD3158">
        <v>4</v>
      </c>
      <c r="AE3158" t="s">
        <v>21148</v>
      </c>
      <c r="AF3158" t="s">
        <v>110</v>
      </c>
      <c r="AG3158" t="s">
        <v>7164</v>
      </c>
    </row>
    <row r="3159" spans="1:33" x14ac:dyDescent="0.3">
      <c r="A3159" t="s">
        <v>5062</v>
      </c>
      <c r="B3159" t="s">
        <v>808</v>
      </c>
      <c r="C3159" t="s">
        <v>7150</v>
      </c>
      <c r="D3159" t="s">
        <v>92</v>
      </c>
      <c r="E3159" t="s">
        <v>78</v>
      </c>
      <c r="F3159" t="s">
        <v>21149</v>
      </c>
      <c r="G3159">
        <v>37.873229000000002</v>
      </c>
      <c r="H3159">
        <v>-80.140107</v>
      </c>
      <c r="I3159" t="s">
        <v>21150</v>
      </c>
      <c r="J3159" t="s">
        <v>351</v>
      </c>
      <c r="K3159" t="s">
        <v>7307</v>
      </c>
      <c r="L3159" t="s">
        <v>7326</v>
      </c>
      <c r="M3159">
        <v>6990</v>
      </c>
      <c r="N3159" t="s">
        <v>7164</v>
      </c>
      <c r="O3159" t="s">
        <v>7164</v>
      </c>
      <c r="P3159" t="s">
        <v>7164</v>
      </c>
      <c r="R3159" t="s">
        <v>7164</v>
      </c>
      <c r="S3159" t="s">
        <v>7164</v>
      </c>
      <c r="T3159" t="s">
        <v>2062</v>
      </c>
      <c r="U3159" t="s">
        <v>7334</v>
      </c>
      <c r="V3159" t="s">
        <v>7226</v>
      </c>
      <c r="W3159">
        <v>35</v>
      </c>
      <c r="X3159" t="s">
        <v>7373</v>
      </c>
      <c r="Y3159" t="s">
        <v>21151</v>
      </c>
      <c r="Z3159" t="s">
        <v>70</v>
      </c>
      <c r="AA3159" t="s">
        <v>139</v>
      </c>
      <c r="AB3159" t="s">
        <v>7164</v>
      </c>
      <c r="AC3159" t="s">
        <v>7230</v>
      </c>
      <c r="AD3159">
        <v>5</v>
      </c>
      <c r="AE3159" t="s">
        <v>21152</v>
      </c>
      <c r="AF3159" t="s">
        <v>7191</v>
      </c>
      <c r="AG3159" t="s">
        <v>7164</v>
      </c>
    </row>
    <row r="3160" spans="1:33" x14ac:dyDescent="0.3">
      <c r="A3160" t="s">
        <v>5063</v>
      </c>
      <c r="B3160" t="s">
        <v>64</v>
      </c>
      <c r="C3160" t="s">
        <v>185</v>
      </c>
      <c r="D3160" t="s">
        <v>65</v>
      </c>
      <c r="E3160" t="s">
        <v>78</v>
      </c>
      <c r="F3160" t="s">
        <v>21153</v>
      </c>
      <c r="G3160">
        <v>45.417248999999998</v>
      </c>
      <c r="H3160">
        <v>-75.091975000000005</v>
      </c>
      <c r="I3160" t="s">
        <v>21154</v>
      </c>
      <c r="J3160" t="s">
        <v>832</v>
      </c>
      <c r="K3160" t="s">
        <v>7449</v>
      </c>
      <c r="L3160" t="s">
        <v>7308</v>
      </c>
      <c r="M3160">
        <v>2436</v>
      </c>
      <c r="N3160" t="s">
        <v>849</v>
      </c>
      <c r="O3160" t="s">
        <v>7156</v>
      </c>
      <c r="P3160" t="s">
        <v>7248</v>
      </c>
      <c r="Q3160">
        <v>49</v>
      </c>
      <c r="R3160" t="s">
        <v>7157</v>
      </c>
      <c r="S3160" t="s">
        <v>7161</v>
      </c>
      <c r="T3160" t="s">
        <v>2584</v>
      </c>
      <c r="U3160" t="s">
        <v>7450</v>
      </c>
      <c r="V3160" t="s">
        <v>7239</v>
      </c>
      <c r="W3160">
        <v>21</v>
      </c>
      <c r="X3160" t="s">
        <v>7214</v>
      </c>
      <c r="Y3160" t="s">
        <v>21155</v>
      </c>
      <c r="Z3160" t="s">
        <v>7607</v>
      </c>
      <c r="AA3160" t="s">
        <v>7177</v>
      </c>
      <c r="AB3160" t="s">
        <v>28</v>
      </c>
      <c r="AC3160" t="s">
        <v>155</v>
      </c>
      <c r="AD3160">
        <v>3</v>
      </c>
      <c r="AE3160" t="s">
        <v>21156</v>
      </c>
      <c r="AF3160" t="s">
        <v>7180</v>
      </c>
      <c r="AG3160" t="s">
        <v>7164</v>
      </c>
    </row>
    <row r="3161" spans="1:33" x14ac:dyDescent="0.3">
      <c r="A3161" t="s">
        <v>5064</v>
      </c>
      <c r="B3161" t="s">
        <v>8923</v>
      </c>
      <c r="C3161" t="s">
        <v>233</v>
      </c>
      <c r="D3161" t="s">
        <v>38</v>
      </c>
      <c r="E3161" t="s">
        <v>78</v>
      </c>
      <c r="F3161" t="s">
        <v>21157</v>
      </c>
      <c r="G3161">
        <v>32.100897000000003</v>
      </c>
      <c r="H3161">
        <v>-118.051616</v>
      </c>
      <c r="I3161" t="s">
        <v>21158</v>
      </c>
      <c r="J3161" t="s">
        <v>412</v>
      </c>
      <c r="K3161" t="s">
        <v>7277</v>
      </c>
      <c r="L3161" t="s">
        <v>7276</v>
      </c>
      <c r="M3161">
        <v>1981</v>
      </c>
      <c r="N3161" t="s">
        <v>3688</v>
      </c>
      <c r="O3161" t="s">
        <v>7277</v>
      </c>
      <c r="P3161" t="s">
        <v>7213</v>
      </c>
      <c r="Q3161">
        <v>53</v>
      </c>
      <c r="R3161" t="s">
        <v>7161</v>
      </c>
      <c r="S3161" t="s">
        <v>7164</v>
      </c>
      <c r="T3161" t="s">
        <v>3804</v>
      </c>
      <c r="U3161" t="s">
        <v>7342</v>
      </c>
      <c r="V3161" t="s">
        <v>7482</v>
      </c>
      <c r="X3161" t="s">
        <v>7214</v>
      </c>
      <c r="Y3161" t="s">
        <v>21159</v>
      </c>
      <c r="Z3161" t="s">
        <v>7375</v>
      </c>
      <c r="AA3161" t="s">
        <v>7228</v>
      </c>
      <c r="AB3161" t="s">
        <v>7252</v>
      </c>
      <c r="AC3161" t="s">
        <v>62</v>
      </c>
      <c r="AD3161">
        <v>4</v>
      </c>
      <c r="AE3161" t="s">
        <v>21160</v>
      </c>
      <c r="AF3161" t="s">
        <v>7164</v>
      </c>
      <c r="AG3161" t="s">
        <v>21161</v>
      </c>
    </row>
    <row r="3162" spans="1:33" x14ac:dyDescent="0.3">
      <c r="A3162" t="s">
        <v>5065</v>
      </c>
      <c r="B3162" t="s">
        <v>598</v>
      </c>
      <c r="C3162" t="s">
        <v>7378</v>
      </c>
      <c r="D3162" t="s">
        <v>88</v>
      </c>
      <c r="E3162" t="s">
        <v>31</v>
      </c>
      <c r="F3162" t="s">
        <v>21162</v>
      </c>
      <c r="G3162">
        <v>42.792023</v>
      </c>
      <c r="H3162">
        <v>-112.713523</v>
      </c>
      <c r="I3162" t="s">
        <v>21163</v>
      </c>
      <c r="J3162" t="s">
        <v>334</v>
      </c>
      <c r="K3162" t="s">
        <v>19438</v>
      </c>
      <c r="L3162" t="s">
        <v>7248</v>
      </c>
      <c r="M3162">
        <v>9517</v>
      </c>
      <c r="N3162" t="s">
        <v>1081</v>
      </c>
      <c r="O3162" t="s">
        <v>7280</v>
      </c>
      <c r="P3162" t="s">
        <v>7188</v>
      </c>
      <c r="Q3162">
        <v>72</v>
      </c>
      <c r="R3162" t="s">
        <v>59</v>
      </c>
      <c r="S3162" t="s">
        <v>7164</v>
      </c>
      <c r="T3162" t="s">
        <v>821</v>
      </c>
      <c r="U3162" t="s">
        <v>7155</v>
      </c>
      <c r="V3162" t="s">
        <v>7248</v>
      </c>
      <c r="X3162" t="s">
        <v>43</v>
      </c>
      <c r="Y3162" t="s">
        <v>7164</v>
      </c>
      <c r="Z3162" t="s">
        <v>7318</v>
      </c>
      <c r="AA3162" t="s">
        <v>52</v>
      </c>
      <c r="AB3162" t="s">
        <v>7164</v>
      </c>
      <c r="AC3162" t="s">
        <v>7230</v>
      </c>
      <c r="AD3162">
        <v>4</v>
      </c>
      <c r="AE3162" t="s">
        <v>21164</v>
      </c>
      <c r="AF3162" t="s">
        <v>7385</v>
      </c>
      <c r="AG3162" t="s">
        <v>7164</v>
      </c>
    </row>
    <row r="3163" spans="1:33" x14ac:dyDescent="0.3">
      <c r="A3163" t="s">
        <v>5066</v>
      </c>
      <c r="B3163" t="s">
        <v>7209</v>
      </c>
      <c r="C3163" t="s">
        <v>7801</v>
      </c>
      <c r="D3163" t="s">
        <v>77</v>
      </c>
      <c r="E3163" t="s">
        <v>112</v>
      </c>
      <c r="F3163" t="s">
        <v>21165</v>
      </c>
      <c r="H3163">
        <v>-109.143534</v>
      </c>
      <c r="I3163" t="s">
        <v>21166</v>
      </c>
      <c r="J3163" t="s">
        <v>448</v>
      </c>
      <c r="K3163" t="s">
        <v>7450</v>
      </c>
      <c r="L3163" t="s">
        <v>7188</v>
      </c>
      <c r="M3163">
        <v>9540</v>
      </c>
      <c r="N3163" t="s">
        <v>260</v>
      </c>
      <c r="O3163" t="s">
        <v>7481</v>
      </c>
      <c r="P3163" t="s">
        <v>41</v>
      </c>
      <c r="Q3163">
        <v>19</v>
      </c>
      <c r="R3163" t="s">
        <v>7178</v>
      </c>
      <c r="S3163" t="s">
        <v>34</v>
      </c>
      <c r="T3163" t="s">
        <v>3439</v>
      </c>
      <c r="U3163" t="s">
        <v>7249</v>
      </c>
      <c r="V3163" t="s">
        <v>7213</v>
      </c>
      <c r="W3163">
        <v>79</v>
      </c>
      <c r="X3163" t="s">
        <v>7237</v>
      </c>
      <c r="Y3163" t="s">
        <v>21167</v>
      </c>
      <c r="Z3163" t="s">
        <v>7291</v>
      </c>
      <c r="AA3163" t="s">
        <v>7191</v>
      </c>
      <c r="AB3163" t="s">
        <v>98</v>
      </c>
      <c r="AC3163" t="s">
        <v>270</v>
      </c>
      <c r="AD3163">
        <v>0</v>
      </c>
      <c r="AE3163" t="s">
        <v>21168</v>
      </c>
      <c r="AF3163" t="s">
        <v>7385</v>
      </c>
      <c r="AG3163" t="s">
        <v>21169</v>
      </c>
    </row>
    <row r="3164" spans="1:33" x14ac:dyDescent="0.3">
      <c r="A3164" t="s">
        <v>5067</v>
      </c>
      <c r="B3164" t="s">
        <v>8923</v>
      </c>
      <c r="C3164" t="s">
        <v>7351</v>
      </c>
      <c r="D3164" t="s">
        <v>48</v>
      </c>
      <c r="E3164" t="s">
        <v>78</v>
      </c>
      <c r="F3164" t="s">
        <v>21170</v>
      </c>
      <c r="G3164">
        <v>35.692670999999997</v>
      </c>
      <c r="H3164">
        <v>-93.526421999999997</v>
      </c>
      <c r="I3164" t="s">
        <v>21171</v>
      </c>
      <c r="J3164" t="s">
        <v>812</v>
      </c>
      <c r="K3164" t="s">
        <v>7153</v>
      </c>
      <c r="L3164" t="s">
        <v>7333</v>
      </c>
      <c r="M3164">
        <v>1476</v>
      </c>
      <c r="N3164" t="s">
        <v>1870</v>
      </c>
      <c r="O3164" t="s">
        <v>7155</v>
      </c>
      <c r="P3164" t="s">
        <v>7317</v>
      </c>
      <c r="Q3164">
        <v>75</v>
      </c>
      <c r="R3164" t="s">
        <v>7278</v>
      </c>
      <c r="S3164" t="s">
        <v>7279</v>
      </c>
      <c r="T3164" t="s">
        <v>2488</v>
      </c>
      <c r="U3164" t="s">
        <v>7361</v>
      </c>
      <c r="V3164" t="s">
        <v>7226</v>
      </c>
      <c r="W3164">
        <v>12</v>
      </c>
      <c r="X3164" t="s">
        <v>43</v>
      </c>
      <c r="Y3164" t="s">
        <v>21172</v>
      </c>
      <c r="Z3164" t="s">
        <v>116</v>
      </c>
      <c r="AA3164" t="s">
        <v>7393</v>
      </c>
      <c r="AB3164" t="s">
        <v>7164</v>
      </c>
      <c r="AC3164" t="s">
        <v>270</v>
      </c>
      <c r="AD3164">
        <v>1</v>
      </c>
      <c r="AE3164" t="s">
        <v>21173</v>
      </c>
      <c r="AF3164" t="s">
        <v>7385</v>
      </c>
      <c r="AG3164" t="s">
        <v>7164</v>
      </c>
    </row>
    <row r="3165" spans="1:33" x14ac:dyDescent="0.3">
      <c r="A3165" t="s">
        <v>5068</v>
      </c>
      <c r="B3165" t="s">
        <v>7774</v>
      </c>
      <c r="C3165" t="s">
        <v>686</v>
      </c>
      <c r="D3165" t="s">
        <v>38</v>
      </c>
      <c r="E3165" t="s">
        <v>23</v>
      </c>
      <c r="F3165" t="s">
        <v>7515</v>
      </c>
      <c r="G3165">
        <v>172.13829999999999</v>
      </c>
      <c r="H3165">
        <v>-90.189655000000002</v>
      </c>
      <c r="I3165" t="s">
        <v>21174</v>
      </c>
      <c r="J3165" t="s">
        <v>804</v>
      </c>
      <c r="K3165" t="s">
        <v>7277</v>
      </c>
      <c r="L3165" t="s">
        <v>7188</v>
      </c>
      <c r="M3165">
        <v>6235</v>
      </c>
      <c r="N3165" t="s">
        <v>434</v>
      </c>
      <c r="O3165" t="s">
        <v>7238</v>
      </c>
      <c r="P3165" t="s">
        <v>7239</v>
      </c>
      <c r="Q3165">
        <v>16</v>
      </c>
      <c r="R3165" t="s">
        <v>7161</v>
      </c>
      <c r="S3165" t="s">
        <v>34</v>
      </c>
      <c r="T3165" t="s">
        <v>1110</v>
      </c>
      <c r="U3165" t="s">
        <v>7156</v>
      </c>
      <c r="V3165" t="s">
        <v>7308</v>
      </c>
      <c r="W3165">
        <v>45</v>
      </c>
      <c r="X3165" t="s">
        <v>7237</v>
      </c>
      <c r="Y3165" t="s">
        <v>7164</v>
      </c>
      <c r="Z3165" t="s">
        <v>7164</v>
      </c>
      <c r="AA3165" t="s">
        <v>7217</v>
      </c>
      <c r="AB3165" t="s">
        <v>7271</v>
      </c>
      <c r="AC3165" t="s">
        <v>270</v>
      </c>
      <c r="AD3165">
        <v>1</v>
      </c>
      <c r="AE3165" t="s">
        <v>21175</v>
      </c>
      <c r="AF3165" t="s">
        <v>7164</v>
      </c>
      <c r="AG3165" t="s">
        <v>7164</v>
      </c>
    </row>
    <row r="3166" spans="1:33" x14ac:dyDescent="0.3">
      <c r="A3166" t="s">
        <v>5069</v>
      </c>
      <c r="B3166" t="s">
        <v>267</v>
      </c>
      <c r="C3166" t="s">
        <v>7339</v>
      </c>
      <c r="D3166" t="s">
        <v>100</v>
      </c>
      <c r="E3166" t="s">
        <v>31</v>
      </c>
      <c r="F3166" t="s">
        <v>21176</v>
      </c>
      <c r="H3166">
        <v>-87.415929000000006</v>
      </c>
      <c r="I3166" t="s">
        <v>21177</v>
      </c>
      <c r="J3166" t="s">
        <v>278</v>
      </c>
      <c r="K3166" t="s">
        <v>7202</v>
      </c>
      <c r="L3166" t="s">
        <v>7189</v>
      </c>
      <c r="M3166">
        <v>6410</v>
      </c>
      <c r="N3166" t="s">
        <v>7164</v>
      </c>
      <c r="O3166" t="s">
        <v>7164</v>
      </c>
      <c r="P3166" t="s">
        <v>7164</v>
      </c>
      <c r="R3166" t="s">
        <v>7164</v>
      </c>
      <c r="S3166" t="s">
        <v>7164</v>
      </c>
      <c r="T3166" t="s">
        <v>1820</v>
      </c>
      <c r="U3166" t="s">
        <v>7153</v>
      </c>
      <c r="V3166" t="s">
        <v>7289</v>
      </c>
      <c r="W3166">
        <v>27</v>
      </c>
      <c r="X3166" t="s">
        <v>7372</v>
      </c>
      <c r="Y3166" t="s">
        <v>21178</v>
      </c>
      <c r="Z3166" t="s">
        <v>7205</v>
      </c>
      <c r="AA3166" t="s">
        <v>7191</v>
      </c>
      <c r="AB3166" t="s">
        <v>7271</v>
      </c>
      <c r="AC3166" t="s">
        <v>270</v>
      </c>
      <c r="AE3166" t="s">
        <v>21179</v>
      </c>
      <c r="AF3166" t="s">
        <v>7164</v>
      </c>
      <c r="AG3166" t="s">
        <v>21180</v>
      </c>
    </row>
    <row r="3167" spans="1:33" x14ac:dyDescent="0.3">
      <c r="A3167" t="s">
        <v>5070</v>
      </c>
      <c r="B3167" t="s">
        <v>8185</v>
      </c>
      <c r="C3167" t="s">
        <v>7597</v>
      </c>
      <c r="D3167" t="s">
        <v>38</v>
      </c>
      <c r="E3167" t="s">
        <v>72</v>
      </c>
      <c r="F3167" t="s">
        <v>21181</v>
      </c>
      <c r="G3167">
        <v>32.292465999999997</v>
      </c>
      <c r="H3167">
        <v>-93.871669999999995</v>
      </c>
      <c r="I3167" t="s">
        <v>21182</v>
      </c>
      <c r="J3167" t="s">
        <v>856</v>
      </c>
      <c r="K3167" t="s">
        <v>7280</v>
      </c>
      <c r="L3167" t="s">
        <v>7226</v>
      </c>
      <c r="M3167">
        <v>4558</v>
      </c>
      <c r="N3167" t="s">
        <v>1102</v>
      </c>
      <c r="O3167" t="s">
        <v>7307</v>
      </c>
      <c r="P3167" t="s">
        <v>7226</v>
      </c>
      <c r="Q3167">
        <v>37</v>
      </c>
      <c r="R3167" t="s">
        <v>7299</v>
      </c>
      <c r="S3167" t="s">
        <v>7164</v>
      </c>
      <c r="T3167" t="s">
        <v>512</v>
      </c>
      <c r="U3167" t="s">
        <v>7238</v>
      </c>
      <c r="V3167" t="s">
        <v>7326</v>
      </c>
      <c r="W3167">
        <v>39</v>
      </c>
      <c r="X3167" t="s">
        <v>7278</v>
      </c>
      <c r="Y3167" t="s">
        <v>7164</v>
      </c>
      <c r="Z3167" t="s">
        <v>7178</v>
      </c>
      <c r="AA3167" t="s">
        <v>139</v>
      </c>
      <c r="AB3167" t="s">
        <v>7271</v>
      </c>
      <c r="AC3167" t="s">
        <v>7178</v>
      </c>
      <c r="AD3167">
        <v>2</v>
      </c>
      <c r="AE3167" t="s">
        <v>7164</v>
      </c>
      <c r="AF3167" t="s">
        <v>7254</v>
      </c>
      <c r="AG3167" t="s">
        <v>21183</v>
      </c>
    </row>
    <row r="3168" spans="1:33" x14ac:dyDescent="0.3">
      <c r="A3168" t="s">
        <v>5071</v>
      </c>
      <c r="B3168" t="s">
        <v>598</v>
      </c>
      <c r="C3168" t="s">
        <v>7322</v>
      </c>
      <c r="D3168" t="s">
        <v>65</v>
      </c>
      <c r="E3168" t="s">
        <v>23</v>
      </c>
      <c r="F3168" t="s">
        <v>21184</v>
      </c>
      <c r="G3168">
        <v>44.909632000000002</v>
      </c>
      <c r="H3168">
        <v>-89.733310000000003</v>
      </c>
      <c r="I3168" t="s">
        <v>21185</v>
      </c>
      <c r="J3168" t="s">
        <v>362</v>
      </c>
      <c r="K3168" t="s">
        <v>7449</v>
      </c>
      <c r="L3168" t="s">
        <v>7268</v>
      </c>
      <c r="N3168" t="s">
        <v>2132</v>
      </c>
      <c r="O3168" t="s">
        <v>7222</v>
      </c>
      <c r="P3168" t="s">
        <v>7326</v>
      </c>
      <c r="Q3168">
        <v>24</v>
      </c>
      <c r="R3168" t="s">
        <v>7278</v>
      </c>
      <c r="S3168" t="s">
        <v>107</v>
      </c>
      <c r="T3168" t="s">
        <v>2411</v>
      </c>
      <c r="U3168" t="s">
        <v>7200</v>
      </c>
      <c r="V3168" t="s">
        <v>7248</v>
      </c>
      <c r="W3168">
        <v>33</v>
      </c>
      <c r="X3168" t="s">
        <v>7372</v>
      </c>
      <c r="Y3168" t="s">
        <v>21186</v>
      </c>
      <c r="Z3168" t="s">
        <v>215</v>
      </c>
      <c r="AA3168" t="s">
        <v>7393</v>
      </c>
      <c r="AB3168" t="s">
        <v>7178</v>
      </c>
      <c r="AC3168" t="s">
        <v>270</v>
      </c>
      <c r="AD3168">
        <v>1</v>
      </c>
      <c r="AE3168" t="s">
        <v>21187</v>
      </c>
      <c r="AF3168" t="s">
        <v>7180</v>
      </c>
      <c r="AG3168" t="s">
        <v>21188</v>
      </c>
    </row>
    <row r="3169" spans="1:33" x14ac:dyDescent="0.3">
      <c r="A3169" t="s">
        <v>5072</v>
      </c>
      <c r="B3169" t="s">
        <v>7581</v>
      </c>
      <c r="C3169" t="s">
        <v>7322</v>
      </c>
      <c r="D3169" t="s">
        <v>65</v>
      </c>
      <c r="E3169" t="s">
        <v>31</v>
      </c>
      <c r="F3169" t="s">
        <v>21189</v>
      </c>
      <c r="G3169">
        <v>39.561275999999999</v>
      </c>
      <c r="H3169">
        <v>-109.257164</v>
      </c>
      <c r="I3169" t="s">
        <v>21190</v>
      </c>
      <c r="J3169" t="s">
        <v>664</v>
      </c>
      <c r="K3169" t="s">
        <v>7236</v>
      </c>
      <c r="L3169" t="s">
        <v>7201</v>
      </c>
      <c r="M3169">
        <v>6427</v>
      </c>
      <c r="N3169" t="s">
        <v>3740</v>
      </c>
      <c r="O3169" t="s">
        <v>7371</v>
      </c>
      <c r="P3169" t="s">
        <v>7308</v>
      </c>
      <c r="Q3169">
        <v>67</v>
      </c>
      <c r="R3169" t="s">
        <v>7260</v>
      </c>
      <c r="S3169" t="s">
        <v>7215</v>
      </c>
      <c r="T3169" t="s">
        <v>907</v>
      </c>
      <c r="U3169" t="s">
        <v>7156</v>
      </c>
      <c r="V3169" t="s">
        <v>7154</v>
      </c>
      <c r="W3169">
        <v>75</v>
      </c>
      <c r="X3169" t="s">
        <v>7157</v>
      </c>
      <c r="Y3169" t="s">
        <v>21191</v>
      </c>
      <c r="Z3169" t="s">
        <v>215</v>
      </c>
      <c r="AA3169" t="s">
        <v>52</v>
      </c>
      <c r="AB3169" t="s">
        <v>132</v>
      </c>
      <c r="AC3169" t="s">
        <v>7230</v>
      </c>
      <c r="AD3169">
        <v>2</v>
      </c>
      <c r="AE3169" t="s">
        <v>21192</v>
      </c>
      <c r="AF3169" t="s">
        <v>7164</v>
      </c>
      <c r="AG3169" t="s">
        <v>21193</v>
      </c>
    </row>
    <row r="3170" spans="1:33" x14ac:dyDescent="0.3">
      <c r="A3170" t="s">
        <v>5073</v>
      </c>
      <c r="B3170" t="s">
        <v>935</v>
      </c>
      <c r="C3170" t="s">
        <v>7285</v>
      </c>
      <c r="D3170" t="s">
        <v>100</v>
      </c>
      <c r="E3170" t="s">
        <v>112</v>
      </c>
      <c r="F3170" t="s">
        <v>21194</v>
      </c>
      <c r="G3170">
        <v>39.221207</v>
      </c>
      <c r="H3170">
        <v>-91.698971999999998</v>
      </c>
      <c r="I3170" t="s">
        <v>21195</v>
      </c>
      <c r="J3170" t="s">
        <v>56</v>
      </c>
      <c r="K3170" t="s">
        <v>7334</v>
      </c>
      <c r="L3170" t="s">
        <v>7348</v>
      </c>
      <c r="M3170">
        <v>5769</v>
      </c>
      <c r="N3170" t="s">
        <v>3433</v>
      </c>
      <c r="O3170" t="s">
        <v>7238</v>
      </c>
      <c r="P3170" t="s">
        <v>41</v>
      </c>
      <c r="Q3170">
        <v>64</v>
      </c>
      <c r="R3170" t="s">
        <v>7214</v>
      </c>
      <c r="S3170" t="s">
        <v>34</v>
      </c>
      <c r="T3170" t="s">
        <v>1169</v>
      </c>
      <c r="U3170" t="s">
        <v>7225</v>
      </c>
      <c r="V3170" t="s">
        <v>7239</v>
      </c>
      <c r="X3170" t="s">
        <v>7372</v>
      </c>
      <c r="Y3170" t="s">
        <v>21196</v>
      </c>
      <c r="Z3170" t="s">
        <v>27</v>
      </c>
      <c r="AA3170" t="s">
        <v>7177</v>
      </c>
      <c r="AB3170" t="s">
        <v>61</v>
      </c>
      <c r="AC3170" t="s">
        <v>7364</v>
      </c>
      <c r="AD3170">
        <v>2</v>
      </c>
      <c r="AE3170" t="s">
        <v>21197</v>
      </c>
      <c r="AF3170" t="s">
        <v>7165</v>
      </c>
      <c r="AG3170" t="s">
        <v>21198</v>
      </c>
    </row>
    <row r="3171" spans="1:33" x14ac:dyDescent="0.3">
      <c r="A3171" t="s">
        <v>5074</v>
      </c>
      <c r="B3171" t="s">
        <v>539</v>
      </c>
      <c r="C3171" t="s">
        <v>7233</v>
      </c>
      <c r="D3171" t="s">
        <v>48</v>
      </c>
      <c r="E3171" t="s">
        <v>93</v>
      </c>
      <c r="F3171" t="s">
        <v>21199</v>
      </c>
      <c r="G3171">
        <v>38.504019999999997</v>
      </c>
      <c r="H3171">
        <v>-103.401884</v>
      </c>
      <c r="I3171" t="s">
        <v>21200</v>
      </c>
      <c r="J3171" t="s">
        <v>400</v>
      </c>
      <c r="K3171" t="s">
        <v>7223</v>
      </c>
      <c r="L3171" t="s">
        <v>7308</v>
      </c>
      <c r="M3171">
        <v>2042</v>
      </c>
      <c r="N3171" t="s">
        <v>7164</v>
      </c>
      <c r="O3171" t="s">
        <v>7164</v>
      </c>
      <c r="P3171" t="s">
        <v>7164</v>
      </c>
      <c r="R3171" t="s">
        <v>7164</v>
      </c>
      <c r="S3171" t="s">
        <v>7164</v>
      </c>
      <c r="T3171" t="s">
        <v>4162</v>
      </c>
      <c r="U3171" t="s">
        <v>7236</v>
      </c>
      <c r="V3171" t="s">
        <v>7348</v>
      </c>
      <c r="W3171">
        <v>50</v>
      </c>
      <c r="X3171" t="s">
        <v>7214</v>
      </c>
      <c r="Y3171" t="s">
        <v>21201</v>
      </c>
      <c r="Z3171" t="s">
        <v>116</v>
      </c>
      <c r="AA3171" t="s">
        <v>7191</v>
      </c>
      <c r="AB3171" t="s">
        <v>7336</v>
      </c>
      <c r="AC3171" t="s">
        <v>7193</v>
      </c>
      <c r="AD3171">
        <v>4</v>
      </c>
      <c r="AE3171" t="s">
        <v>21202</v>
      </c>
      <c r="AF3171" t="s">
        <v>7180</v>
      </c>
      <c r="AG3171" t="s">
        <v>21203</v>
      </c>
    </row>
    <row r="3172" spans="1:33" x14ac:dyDescent="0.3">
      <c r="A3172" t="s">
        <v>5075</v>
      </c>
      <c r="B3172" t="s">
        <v>165</v>
      </c>
      <c r="C3172" t="s">
        <v>7815</v>
      </c>
      <c r="D3172" t="s">
        <v>88</v>
      </c>
      <c r="E3172" t="s">
        <v>23</v>
      </c>
      <c r="F3172" t="s">
        <v>21204</v>
      </c>
      <c r="G3172">
        <v>30.233532</v>
      </c>
      <c r="H3172">
        <v>-103.743298</v>
      </c>
      <c r="I3172" t="s">
        <v>21205</v>
      </c>
      <c r="J3172" t="s">
        <v>448</v>
      </c>
      <c r="K3172" t="s">
        <v>7236</v>
      </c>
      <c r="L3172" t="s">
        <v>7188</v>
      </c>
      <c r="M3172">
        <v>3521</v>
      </c>
      <c r="N3172" t="s">
        <v>483</v>
      </c>
      <c r="O3172" t="s">
        <v>7334</v>
      </c>
      <c r="P3172" t="s">
        <v>7268</v>
      </c>
      <c r="Q3172">
        <v>246</v>
      </c>
      <c r="R3172" t="s">
        <v>43</v>
      </c>
      <c r="S3172" t="s">
        <v>34</v>
      </c>
      <c r="T3172" t="s">
        <v>1810</v>
      </c>
      <c r="U3172" t="s">
        <v>7187</v>
      </c>
      <c r="V3172" t="s">
        <v>7201</v>
      </c>
      <c r="W3172">
        <v>24</v>
      </c>
      <c r="X3172" t="s">
        <v>7214</v>
      </c>
      <c r="Y3172" t="s">
        <v>7178</v>
      </c>
      <c r="Z3172" t="s">
        <v>70</v>
      </c>
      <c r="AA3172" t="s">
        <v>109</v>
      </c>
      <c r="AB3172" t="s">
        <v>7192</v>
      </c>
      <c r="AC3172" t="s">
        <v>7164</v>
      </c>
      <c r="AE3172" t="s">
        <v>21206</v>
      </c>
      <c r="AF3172" t="s">
        <v>7165</v>
      </c>
      <c r="AG3172" t="s">
        <v>21207</v>
      </c>
    </row>
    <row r="3173" spans="1:33" x14ac:dyDescent="0.3">
      <c r="A3173" t="s">
        <v>4965</v>
      </c>
      <c r="B3173" t="s">
        <v>373</v>
      </c>
      <c r="C3173" t="s">
        <v>8105</v>
      </c>
      <c r="D3173" t="s">
        <v>38</v>
      </c>
      <c r="E3173" t="s">
        <v>93</v>
      </c>
      <c r="F3173" t="s">
        <v>20738</v>
      </c>
      <c r="H3173">
        <v>-113.290088</v>
      </c>
      <c r="I3173" t="s">
        <v>20739</v>
      </c>
      <c r="J3173" t="s">
        <v>282</v>
      </c>
      <c r="K3173" t="s">
        <v>7277</v>
      </c>
      <c r="L3173" t="s">
        <v>7400</v>
      </c>
      <c r="M3173">
        <v>4941</v>
      </c>
      <c r="N3173" t="s">
        <v>1285</v>
      </c>
      <c r="O3173" t="s">
        <v>7288</v>
      </c>
      <c r="P3173" t="s">
        <v>7482</v>
      </c>
      <c r="Q3173">
        <v>33</v>
      </c>
      <c r="R3173" t="s">
        <v>7299</v>
      </c>
      <c r="S3173" t="s">
        <v>41</v>
      </c>
      <c r="T3173" t="s">
        <v>2058</v>
      </c>
      <c r="U3173" t="s">
        <v>7288</v>
      </c>
      <c r="V3173" t="s">
        <v>7189</v>
      </c>
      <c r="W3173">
        <v>82</v>
      </c>
      <c r="X3173" t="s">
        <v>7161</v>
      </c>
      <c r="Y3173" t="s">
        <v>7178</v>
      </c>
      <c r="Z3173" t="s">
        <v>7178</v>
      </c>
      <c r="AA3173" t="s">
        <v>7217</v>
      </c>
      <c r="AB3173" t="s">
        <v>61</v>
      </c>
      <c r="AC3173" t="s">
        <v>7193</v>
      </c>
      <c r="AD3173">
        <v>5</v>
      </c>
      <c r="AE3173" t="s">
        <v>20740</v>
      </c>
      <c r="AF3173" t="s">
        <v>7385</v>
      </c>
      <c r="AG3173" t="s">
        <v>20741</v>
      </c>
    </row>
    <row r="3174" spans="1:33" x14ac:dyDescent="0.3">
      <c r="A3174" t="s">
        <v>5076</v>
      </c>
      <c r="B3174" t="s">
        <v>7367</v>
      </c>
      <c r="C3174" t="s">
        <v>7285</v>
      </c>
      <c r="D3174" t="s">
        <v>77</v>
      </c>
      <c r="E3174" t="s">
        <v>23</v>
      </c>
      <c r="F3174" t="s">
        <v>21208</v>
      </c>
      <c r="G3174">
        <v>45.027946</v>
      </c>
      <c r="I3174" t="s">
        <v>21209</v>
      </c>
      <c r="J3174" t="s">
        <v>503</v>
      </c>
      <c r="K3174" t="s">
        <v>7200</v>
      </c>
      <c r="L3174" t="s">
        <v>41</v>
      </c>
      <c r="M3174">
        <v>8288</v>
      </c>
      <c r="N3174" t="s">
        <v>3417</v>
      </c>
      <c r="O3174" t="s">
        <v>7171</v>
      </c>
      <c r="P3174" t="s">
        <v>7289</v>
      </c>
      <c r="Q3174">
        <v>62</v>
      </c>
      <c r="R3174" t="s">
        <v>7161</v>
      </c>
      <c r="S3174" t="s">
        <v>107</v>
      </c>
      <c r="T3174" t="s">
        <v>36</v>
      </c>
      <c r="U3174" t="s">
        <v>7187</v>
      </c>
      <c r="V3174" t="s">
        <v>7247</v>
      </c>
      <c r="W3174">
        <v>84</v>
      </c>
      <c r="X3174" t="s">
        <v>7164</v>
      </c>
      <c r="Y3174" t="s">
        <v>21210</v>
      </c>
      <c r="Z3174" t="s">
        <v>27</v>
      </c>
      <c r="AA3174" t="s">
        <v>7228</v>
      </c>
      <c r="AB3174" t="s">
        <v>7336</v>
      </c>
      <c r="AC3174" t="s">
        <v>7230</v>
      </c>
      <c r="AD3174">
        <v>4</v>
      </c>
      <c r="AE3174" t="s">
        <v>7164</v>
      </c>
      <c r="AF3174" t="s">
        <v>110</v>
      </c>
      <c r="AG3174" t="s">
        <v>21211</v>
      </c>
    </row>
    <row r="3175" spans="1:33" x14ac:dyDescent="0.3">
      <c r="A3175" t="s">
        <v>5077</v>
      </c>
      <c r="B3175" t="s">
        <v>507</v>
      </c>
      <c r="C3175" t="s">
        <v>7330</v>
      </c>
      <c r="D3175" t="s">
        <v>65</v>
      </c>
      <c r="E3175" t="s">
        <v>55</v>
      </c>
      <c r="F3175" t="s">
        <v>21212</v>
      </c>
      <c r="G3175">
        <v>31.847306</v>
      </c>
      <c r="H3175">
        <v>-70.035741000000002</v>
      </c>
      <c r="I3175" t="s">
        <v>21213</v>
      </c>
      <c r="J3175" t="s">
        <v>1492</v>
      </c>
      <c r="K3175" t="s">
        <v>7202</v>
      </c>
      <c r="L3175" t="s">
        <v>7189</v>
      </c>
      <c r="N3175" t="s">
        <v>2132</v>
      </c>
      <c r="O3175" t="s">
        <v>7361</v>
      </c>
      <c r="P3175" t="s">
        <v>7188</v>
      </c>
      <c r="Q3175">
        <v>66</v>
      </c>
      <c r="R3175" t="s">
        <v>7299</v>
      </c>
      <c r="S3175" t="s">
        <v>107</v>
      </c>
      <c r="T3175" t="s">
        <v>4569</v>
      </c>
      <c r="U3175" t="s">
        <v>7259</v>
      </c>
      <c r="V3175" t="s">
        <v>7382</v>
      </c>
      <c r="W3175">
        <v>88</v>
      </c>
      <c r="X3175" t="s">
        <v>7164</v>
      </c>
      <c r="Y3175" t="s">
        <v>21214</v>
      </c>
      <c r="Z3175" t="s">
        <v>45</v>
      </c>
      <c r="AA3175" t="s">
        <v>7177</v>
      </c>
      <c r="AB3175" t="s">
        <v>132</v>
      </c>
      <c r="AC3175" t="s">
        <v>155</v>
      </c>
      <c r="AD3175">
        <v>4</v>
      </c>
      <c r="AE3175" t="s">
        <v>21215</v>
      </c>
      <c r="AF3175" t="s">
        <v>7195</v>
      </c>
      <c r="AG3175" t="s">
        <v>21216</v>
      </c>
    </row>
    <row r="3176" spans="1:33" x14ac:dyDescent="0.3">
      <c r="A3176" t="s">
        <v>5078</v>
      </c>
      <c r="B3176" t="s">
        <v>1173</v>
      </c>
      <c r="C3176" t="s">
        <v>7801</v>
      </c>
      <c r="D3176" t="s">
        <v>65</v>
      </c>
      <c r="E3176" t="s">
        <v>72</v>
      </c>
      <c r="F3176" t="s">
        <v>21217</v>
      </c>
      <c r="G3176">
        <v>31.35191</v>
      </c>
      <c r="H3176">
        <v>-72.953098999999995</v>
      </c>
      <c r="I3176" t="s">
        <v>21218</v>
      </c>
      <c r="J3176" t="s">
        <v>327</v>
      </c>
      <c r="K3176" t="s">
        <v>7381</v>
      </c>
      <c r="L3176" t="s">
        <v>7175</v>
      </c>
      <c r="M3176">
        <v>1698</v>
      </c>
      <c r="N3176" t="s">
        <v>7164</v>
      </c>
      <c r="O3176" t="s">
        <v>7164</v>
      </c>
      <c r="P3176" t="s">
        <v>7164</v>
      </c>
      <c r="R3176" t="s">
        <v>7164</v>
      </c>
      <c r="S3176" t="s">
        <v>7164</v>
      </c>
      <c r="T3176" t="s">
        <v>5079</v>
      </c>
      <c r="U3176" t="s">
        <v>7277</v>
      </c>
      <c r="V3176" t="s">
        <v>7382</v>
      </c>
      <c r="W3176">
        <v>294</v>
      </c>
      <c r="X3176" t="s">
        <v>7237</v>
      </c>
      <c r="Y3176" t="s">
        <v>21219</v>
      </c>
      <c r="Z3176" t="s">
        <v>215</v>
      </c>
      <c r="AA3176" t="s">
        <v>7217</v>
      </c>
      <c r="AB3176" t="s">
        <v>7164</v>
      </c>
      <c r="AC3176" t="s">
        <v>155</v>
      </c>
      <c r="AD3176">
        <v>3</v>
      </c>
      <c r="AE3176" t="s">
        <v>21220</v>
      </c>
      <c r="AF3176" t="s">
        <v>7165</v>
      </c>
      <c r="AG3176" t="s">
        <v>7164</v>
      </c>
    </row>
    <row r="3177" spans="1:33" x14ac:dyDescent="0.3">
      <c r="A3177" t="s">
        <v>5080</v>
      </c>
      <c r="B3177" t="s">
        <v>7581</v>
      </c>
      <c r="C3177" t="s">
        <v>258</v>
      </c>
      <c r="D3177" t="s">
        <v>77</v>
      </c>
      <c r="E3177" t="s">
        <v>93</v>
      </c>
      <c r="F3177" t="s">
        <v>21221</v>
      </c>
      <c r="G3177">
        <v>47.180754</v>
      </c>
      <c r="H3177">
        <v>-119.451632</v>
      </c>
      <c r="I3177" t="s">
        <v>21222</v>
      </c>
      <c r="J3177" t="s">
        <v>32</v>
      </c>
      <c r="K3177" t="s">
        <v>7187</v>
      </c>
      <c r="L3177" t="s">
        <v>7289</v>
      </c>
      <c r="M3177">
        <v>4539</v>
      </c>
      <c r="N3177" t="s">
        <v>2204</v>
      </c>
      <c r="O3177" t="s">
        <v>7381</v>
      </c>
      <c r="P3177" t="s">
        <v>7247</v>
      </c>
      <c r="Q3177">
        <v>24</v>
      </c>
      <c r="R3177" t="s">
        <v>7299</v>
      </c>
      <c r="S3177" t="s">
        <v>107</v>
      </c>
      <c r="T3177" t="s">
        <v>1999</v>
      </c>
      <c r="U3177" t="s">
        <v>7450</v>
      </c>
      <c r="V3177" t="s">
        <v>7226</v>
      </c>
      <c r="W3177">
        <v>74</v>
      </c>
      <c r="X3177" t="s">
        <v>7373</v>
      </c>
      <c r="Y3177" t="s">
        <v>21223</v>
      </c>
      <c r="Z3177" t="s">
        <v>7205</v>
      </c>
      <c r="AA3177" t="s">
        <v>7191</v>
      </c>
      <c r="AB3177" t="s">
        <v>53</v>
      </c>
      <c r="AC3177" t="s">
        <v>7164</v>
      </c>
      <c r="AD3177">
        <v>2</v>
      </c>
      <c r="AE3177" t="s">
        <v>21224</v>
      </c>
      <c r="AF3177" t="s">
        <v>7254</v>
      </c>
      <c r="AG3177" t="s">
        <v>21225</v>
      </c>
    </row>
    <row r="3178" spans="1:33" x14ac:dyDescent="0.3">
      <c r="A3178" t="s">
        <v>5081</v>
      </c>
      <c r="B3178" t="s">
        <v>7744</v>
      </c>
      <c r="C3178" t="s">
        <v>7219</v>
      </c>
      <c r="D3178" t="s">
        <v>88</v>
      </c>
      <c r="E3178" t="s">
        <v>93</v>
      </c>
      <c r="F3178" t="s">
        <v>21226</v>
      </c>
      <c r="G3178">
        <v>47.281908999999999</v>
      </c>
      <c r="H3178">
        <v>-119.59825499999999</v>
      </c>
      <c r="I3178" t="s">
        <v>21227</v>
      </c>
      <c r="J3178" t="s">
        <v>856</v>
      </c>
      <c r="K3178" t="s">
        <v>7186</v>
      </c>
      <c r="L3178" t="s">
        <v>7175</v>
      </c>
      <c r="M3178">
        <v>5707</v>
      </c>
      <c r="N3178" t="s">
        <v>7164</v>
      </c>
      <c r="O3178" t="s">
        <v>7164</v>
      </c>
      <c r="P3178" t="s">
        <v>7164</v>
      </c>
      <c r="R3178" t="s">
        <v>7164</v>
      </c>
      <c r="S3178" t="s">
        <v>7164</v>
      </c>
      <c r="T3178" t="s">
        <v>5082</v>
      </c>
      <c r="U3178" t="s">
        <v>7187</v>
      </c>
      <c r="V3178" t="s">
        <v>7224</v>
      </c>
      <c r="W3178">
        <v>163</v>
      </c>
      <c r="X3178" t="s">
        <v>34</v>
      </c>
      <c r="Y3178" t="s">
        <v>21228</v>
      </c>
      <c r="Z3178" t="s">
        <v>7375</v>
      </c>
      <c r="AA3178" t="s">
        <v>7163</v>
      </c>
      <c r="AB3178" t="s">
        <v>7229</v>
      </c>
      <c r="AC3178" t="s">
        <v>7178</v>
      </c>
      <c r="AD3178">
        <v>4</v>
      </c>
      <c r="AE3178" t="s">
        <v>7164</v>
      </c>
      <c r="AF3178" t="s">
        <v>7403</v>
      </c>
      <c r="AG3178" t="s">
        <v>21229</v>
      </c>
    </row>
    <row r="3179" spans="1:33" x14ac:dyDescent="0.3">
      <c r="A3179" t="s">
        <v>5083</v>
      </c>
      <c r="B3179" t="s">
        <v>8031</v>
      </c>
      <c r="C3179" t="s">
        <v>686</v>
      </c>
      <c r="D3179" t="s">
        <v>92</v>
      </c>
      <c r="E3179" t="s">
        <v>186</v>
      </c>
      <c r="F3179" t="s">
        <v>21230</v>
      </c>
      <c r="G3179">
        <v>25.737717</v>
      </c>
      <c r="H3179">
        <v>-71.794694000000007</v>
      </c>
      <c r="I3179" t="s">
        <v>21231</v>
      </c>
      <c r="J3179" t="s">
        <v>136</v>
      </c>
      <c r="K3179" t="s">
        <v>7156</v>
      </c>
      <c r="L3179" t="s">
        <v>7289</v>
      </c>
      <c r="M3179">
        <v>6085</v>
      </c>
      <c r="N3179" t="s">
        <v>2397</v>
      </c>
      <c r="O3179" t="s">
        <v>7371</v>
      </c>
      <c r="P3179" t="s">
        <v>7172</v>
      </c>
      <c r="Q3179">
        <v>46</v>
      </c>
      <c r="R3179" t="s">
        <v>7299</v>
      </c>
      <c r="S3179" t="s">
        <v>7215</v>
      </c>
      <c r="T3179" t="s">
        <v>850</v>
      </c>
      <c r="U3179" t="s">
        <v>7361</v>
      </c>
      <c r="V3179" t="s">
        <v>7175</v>
      </c>
      <c r="W3179">
        <v>77</v>
      </c>
      <c r="X3179" t="s">
        <v>7214</v>
      </c>
      <c r="Y3179" t="s">
        <v>21232</v>
      </c>
      <c r="Z3179" t="s">
        <v>70</v>
      </c>
      <c r="AA3179" t="s">
        <v>7228</v>
      </c>
      <c r="AB3179" t="s">
        <v>132</v>
      </c>
      <c r="AC3179" t="s">
        <v>62</v>
      </c>
      <c r="AD3179">
        <v>1</v>
      </c>
      <c r="AE3179" t="s">
        <v>21233</v>
      </c>
      <c r="AF3179" t="s">
        <v>7385</v>
      </c>
      <c r="AG3179" t="s">
        <v>21234</v>
      </c>
    </row>
    <row r="3180" spans="1:33" x14ac:dyDescent="0.3">
      <c r="A3180" t="s">
        <v>5084</v>
      </c>
      <c r="B3180" t="s">
        <v>8042</v>
      </c>
      <c r="C3180" t="s">
        <v>7958</v>
      </c>
      <c r="D3180" t="s">
        <v>88</v>
      </c>
      <c r="E3180" t="s">
        <v>31</v>
      </c>
      <c r="F3180" t="s">
        <v>21235</v>
      </c>
      <c r="G3180">
        <v>37.465094000000001</v>
      </c>
      <c r="H3180">
        <v>-76.372179000000003</v>
      </c>
      <c r="I3180" t="s">
        <v>21236</v>
      </c>
      <c r="J3180" t="s">
        <v>334</v>
      </c>
      <c r="K3180" t="s">
        <v>7159</v>
      </c>
      <c r="L3180" t="s">
        <v>7203</v>
      </c>
      <c r="M3180">
        <v>2998</v>
      </c>
      <c r="N3180" t="s">
        <v>7164</v>
      </c>
      <c r="O3180" t="s">
        <v>7164</v>
      </c>
      <c r="P3180" t="s">
        <v>7164</v>
      </c>
      <c r="R3180" t="s">
        <v>7164</v>
      </c>
      <c r="S3180" t="s">
        <v>7164</v>
      </c>
      <c r="T3180" t="s">
        <v>1358</v>
      </c>
      <c r="U3180" t="s">
        <v>7481</v>
      </c>
      <c r="V3180" t="s">
        <v>7268</v>
      </c>
      <c r="X3180" t="s">
        <v>7157</v>
      </c>
      <c r="Y3180" t="s">
        <v>21237</v>
      </c>
      <c r="Z3180" t="s">
        <v>7318</v>
      </c>
      <c r="AA3180" t="s">
        <v>7177</v>
      </c>
      <c r="AB3180" t="s">
        <v>7164</v>
      </c>
      <c r="AC3180" t="s">
        <v>155</v>
      </c>
      <c r="AD3180">
        <v>5</v>
      </c>
      <c r="AE3180" t="s">
        <v>21238</v>
      </c>
      <c r="AF3180" t="s">
        <v>7164</v>
      </c>
      <c r="AG3180" t="s">
        <v>7164</v>
      </c>
    </row>
    <row r="3181" spans="1:33" x14ac:dyDescent="0.3">
      <c r="A3181" t="s">
        <v>5085</v>
      </c>
      <c r="B3181" t="s">
        <v>242</v>
      </c>
      <c r="C3181" t="s">
        <v>7183</v>
      </c>
      <c r="D3181" t="s">
        <v>77</v>
      </c>
      <c r="E3181" t="s">
        <v>55</v>
      </c>
      <c r="F3181" t="s">
        <v>21239</v>
      </c>
      <c r="G3181">
        <v>34.717314999999999</v>
      </c>
      <c r="H3181">
        <v>-89.284216999999998</v>
      </c>
      <c r="I3181" t="s">
        <v>21240</v>
      </c>
      <c r="J3181" t="s">
        <v>670</v>
      </c>
      <c r="K3181" t="s">
        <v>7222</v>
      </c>
      <c r="L3181" t="s">
        <v>7308</v>
      </c>
      <c r="M3181">
        <v>9818</v>
      </c>
      <c r="N3181" t="s">
        <v>7164</v>
      </c>
      <c r="O3181" t="s">
        <v>7164</v>
      </c>
      <c r="P3181" t="s">
        <v>7164</v>
      </c>
      <c r="R3181" t="s">
        <v>7164</v>
      </c>
      <c r="S3181" t="s">
        <v>7164</v>
      </c>
      <c r="T3181" t="s">
        <v>5086</v>
      </c>
      <c r="U3181" t="s">
        <v>7334</v>
      </c>
      <c r="V3181" t="s">
        <v>7188</v>
      </c>
      <c r="W3181">
        <v>19</v>
      </c>
      <c r="X3181" t="s">
        <v>7161</v>
      </c>
      <c r="Y3181" t="s">
        <v>21241</v>
      </c>
      <c r="Z3181" t="s">
        <v>7178</v>
      </c>
      <c r="AA3181" t="s">
        <v>139</v>
      </c>
      <c r="AB3181" t="s">
        <v>7192</v>
      </c>
      <c r="AC3181" t="s">
        <v>7364</v>
      </c>
      <c r="AD3181">
        <v>5</v>
      </c>
      <c r="AE3181" t="s">
        <v>21242</v>
      </c>
      <c r="AF3181" t="s">
        <v>7207</v>
      </c>
      <c r="AG3181" t="s">
        <v>21243</v>
      </c>
    </row>
    <row r="3182" spans="1:33" x14ac:dyDescent="0.3">
      <c r="A3182" t="s">
        <v>5087</v>
      </c>
      <c r="B3182" t="s">
        <v>7587</v>
      </c>
      <c r="C3182" t="s">
        <v>342</v>
      </c>
      <c r="D3182" t="s">
        <v>77</v>
      </c>
      <c r="E3182" t="s">
        <v>31</v>
      </c>
      <c r="F3182" t="s">
        <v>21244</v>
      </c>
      <c r="G3182">
        <v>40.114539999999998</v>
      </c>
      <c r="H3182">
        <v>-79.905023</v>
      </c>
      <c r="I3182" t="s">
        <v>21245</v>
      </c>
      <c r="J3182" t="s">
        <v>613</v>
      </c>
      <c r="K3182" t="s">
        <v>7225</v>
      </c>
      <c r="L3182" t="s">
        <v>7175</v>
      </c>
      <c r="M3182">
        <v>7218</v>
      </c>
      <c r="N3182" t="s">
        <v>2089</v>
      </c>
      <c r="O3182" t="s">
        <v>7159</v>
      </c>
      <c r="P3182" t="s">
        <v>41</v>
      </c>
      <c r="Q3182">
        <v>44</v>
      </c>
      <c r="R3182" t="s">
        <v>7164</v>
      </c>
      <c r="S3182" t="s">
        <v>7161</v>
      </c>
      <c r="T3182" t="s">
        <v>3723</v>
      </c>
      <c r="U3182" t="s">
        <v>7238</v>
      </c>
      <c r="V3182" t="s">
        <v>7203</v>
      </c>
      <c r="W3182">
        <v>14</v>
      </c>
      <c r="X3182" t="s">
        <v>7260</v>
      </c>
      <c r="Y3182" t="s">
        <v>21246</v>
      </c>
      <c r="Z3182" t="s">
        <v>7178</v>
      </c>
      <c r="AA3182" t="s">
        <v>7393</v>
      </c>
      <c r="AB3182" t="s">
        <v>7178</v>
      </c>
      <c r="AC3182" t="s">
        <v>155</v>
      </c>
      <c r="AD3182">
        <v>1</v>
      </c>
      <c r="AE3182" t="s">
        <v>21247</v>
      </c>
      <c r="AF3182" t="s">
        <v>7195</v>
      </c>
      <c r="AG3182" t="s">
        <v>21248</v>
      </c>
    </row>
    <row r="3183" spans="1:33" x14ac:dyDescent="0.3">
      <c r="A3183" t="s">
        <v>5088</v>
      </c>
      <c r="B3183" t="s">
        <v>7182</v>
      </c>
      <c r="C3183" t="s">
        <v>7815</v>
      </c>
      <c r="D3183" t="s">
        <v>88</v>
      </c>
      <c r="E3183" t="s">
        <v>55</v>
      </c>
      <c r="F3183" t="s">
        <v>21249</v>
      </c>
      <c r="G3183">
        <v>33.213040999999997</v>
      </c>
      <c r="H3183">
        <v>-78.729265999999996</v>
      </c>
      <c r="I3183" t="s">
        <v>21250</v>
      </c>
      <c r="J3183" t="s">
        <v>224</v>
      </c>
      <c r="K3183" t="s">
        <v>7450</v>
      </c>
      <c r="L3183" t="s">
        <v>7239</v>
      </c>
      <c r="M3183">
        <v>8015</v>
      </c>
      <c r="N3183" t="s">
        <v>2710</v>
      </c>
      <c r="O3183" t="s">
        <v>7159</v>
      </c>
      <c r="P3183" t="s">
        <v>7226</v>
      </c>
      <c r="Q3183">
        <v>29</v>
      </c>
      <c r="R3183" t="s">
        <v>7214</v>
      </c>
      <c r="S3183" t="s">
        <v>7161</v>
      </c>
      <c r="T3183" t="s">
        <v>4359</v>
      </c>
      <c r="U3183" t="s">
        <v>7334</v>
      </c>
      <c r="V3183" t="s">
        <v>7276</v>
      </c>
      <c r="W3183">
        <v>75</v>
      </c>
      <c r="X3183" t="s">
        <v>7260</v>
      </c>
      <c r="Y3183" t="s">
        <v>21251</v>
      </c>
      <c r="Z3183" t="s">
        <v>7164</v>
      </c>
      <c r="AA3183" t="s">
        <v>7164</v>
      </c>
      <c r="AB3183" t="s">
        <v>7271</v>
      </c>
      <c r="AC3183" t="s">
        <v>62</v>
      </c>
      <c r="AD3183">
        <v>1</v>
      </c>
      <c r="AE3183" t="s">
        <v>21252</v>
      </c>
      <c r="AF3183" t="s">
        <v>7254</v>
      </c>
      <c r="AG3183" t="s">
        <v>21253</v>
      </c>
    </row>
    <row r="3184" spans="1:33" x14ac:dyDescent="0.3">
      <c r="A3184" t="s">
        <v>5089</v>
      </c>
      <c r="B3184" t="s">
        <v>8116</v>
      </c>
      <c r="C3184" t="s">
        <v>562</v>
      </c>
      <c r="D3184" t="s">
        <v>88</v>
      </c>
      <c r="E3184" t="s">
        <v>31</v>
      </c>
      <c r="F3184" t="s">
        <v>21254</v>
      </c>
      <c r="G3184">
        <v>43.71651</v>
      </c>
      <c r="H3184">
        <v>-88.807501000000002</v>
      </c>
      <c r="I3184" t="s">
        <v>21255</v>
      </c>
      <c r="J3184" t="s">
        <v>339</v>
      </c>
      <c r="K3184" t="s">
        <v>7371</v>
      </c>
      <c r="L3184" t="s">
        <v>7276</v>
      </c>
      <c r="N3184" t="s">
        <v>239</v>
      </c>
      <c r="O3184" t="s">
        <v>7155</v>
      </c>
      <c r="P3184" t="s">
        <v>7189</v>
      </c>
      <c r="Q3184">
        <v>66</v>
      </c>
      <c r="R3184" t="s">
        <v>7161</v>
      </c>
      <c r="S3184" t="s">
        <v>85</v>
      </c>
      <c r="T3184" t="s">
        <v>1679</v>
      </c>
      <c r="U3184" t="s">
        <v>7156</v>
      </c>
      <c r="V3184" t="s">
        <v>7201</v>
      </c>
      <c r="W3184">
        <v>19</v>
      </c>
      <c r="X3184" t="s">
        <v>59</v>
      </c>
      <c r="Y3184" t="s">
        <v>21256</v>
      </c>
      <c r="Z3184" t="s">
        <v>7164</v>
      </c>
      <c r="AA3184" t="s">
        <v>139</v>
      </c>
      <c r="AB3184" t="s">
        <v>7178</v>
      </c>
      <c r="AC3184" t="s">
        <v>7193</v>
      </c>
      <c r="AD3184">
        <v>5</v>
      </c>
      <c r="AE3184" t="s">
        <v>21257</v>
      </c>
      <c r="AF3184" t="s">
        <v>110</v>
      </c>
      <c r="AG3184" t="s">
        <v>21258</v>
      </c>
    </row>
    <row r="3185" spans="1:33" x14ac:dyDescent="0.3">
      <c r="A3185" t="s">
        <v>5090</v>
      </c>
      <c r="B3185" t="s">
        <v>7428</v>
      </c>
      <c r="C3185" t="s">
        <v>8288</v>
      </c>
      <c r="D3185" t="s">
        <v>77</v>
      </c>
      <c r="E3185" t="s">
        <v>112</v>
      </c>
      <c r="F3185" t="s">
        <v>21259</v>
      </c>
      <c r="G3185">
        <v>33.211288000000003</v>
      </c>
      <c r="H3185">
        <v>-107.742825</v>
      </c>
      <c r="I3185" t="s">
        <v>21260</v>
      </c>
      <c r="J3185" t="s">
        <v>586</v>
      </c>
      <c r="K3185" t="s">
        <v>7249</v>
      </c>
      <c r="L3185" t="s">
        <v>7382</v>
      </c>
      <c r="M3185">
        <v>1521</v>
      </c>
      <c r="N3185" t="s">
        <v>715</v>
      </c>
      <c r="O3185" t="s">
        <v>7277</v>
      </c>
      <c r="P3185" t="s">
        <v>7201</v>
      </c>
      <c r="Q3185">
        <v>49</v>
      </c>
      <c r="R3185" t="s">
        <v>7164</v>
      </c>
      <c r="S3185" t="s">
        <v>7215</v>
      </c>
      <c r="T3185" t="s">
        <v>1395</v>
      </c>
      <c r="U3185" t="s">
        <v>7246</v>
      </c>
      <c r="V3185" t="s">
        <v>7326</v>
      </c>
      <c r="W3185">
        <v>73</v>
      </c>
      <c r="X3185" t="s">
        <v>7178</v>
      </c>
      <c r="Y3185" t="s">
        <v>21261</v>
      </c>
      <c r="Z3185" t="s">
        <v>27</v>
      </c>
      <c r="AA3185" t="s">
        <v>7217</v>
      </c>
      <c r="AB3185" t="s">
        <v>7164</v>
      </c>
      <c r="AC3185" t="s">
        <v>7178</v>
      </c>
      <c r="AD3185">
        <v>5</v>
      </c>
      <c r="AE3185" t="s">
        <v>21262</v>
      </c>
      <c r="AF3185" t="s">
        <v>7164</v>
      </c>
      <c r="AG3185" t="s">
        <v>7164</v>
      </c>
    </row>
    <row r="3186" spans="1:33" x14ac:dyDescent="0.3">
      <c r="A3186" t="s">
        <v>5091</v>
      </c>
      <c r="B3186" t="s">
        <v>267</v>
      </c>
      <c r="C3186" t="s">
        <v>7754</v>
      </c>
      <c r="D3186" t="s">
        <v>65</v>
      </c>
      <c r="E3186" t="s">
        <v>78</v>
      </c>
      <c r="F3186" t="s">
        <v>21263</v>
      </c>
      <c r="G3186">
        <v>28.500482000000002</v>
      </c>
      <c r="H3186">
        <v>-95.198064000000002</v>
      </c>
      <c r="I3186" t="s">
        <v>21264</v>
      </c>
      <c r="J3186" t="s">
        <v>961</v>
      </c>
      <c r="K3186" t="s">
        <v>19438</v>
      </c>
      <c r="L3186" t="s">
        <v>7226</v>
      </c>
      <c r="M3186">
        <v>1229</v>
      </c>
      <c r="N3186" t="s">
        <v>2693</v>
      </c>
      <c r="O3186" t="s">
        <v>7174</v>
      </c>
      <c r="P3186" t="s">
        <v>41</v>
      </c>
      <c r="Q3186">
        <v>44</v>
      </c>
      <c r="R3186" t="s">
        <v>7161</v>
      </c>
      <c r="S3186" t="s">
        <v>41</v>
      </c>
      <c r="T3186" t="s">
        <v>3419</v>
      </c>
      <c r="U3186" t="s">
        <v>7174</v>
      </c>
      <c r="V3186" t="s">
        <v>7382</v>
      </c>
      <c r="W3186">
        <v>46</v>
      </c>
      <c r="X3186" t="s">
        <v>7373</v>
      </c>
      <c r="Y3186" t="s">
        <v>21265</v>
      </c>
      <c r="Z3186" t="s">
        <v>7318</v>
      </c>
      <c r="AA3186" t="s">
        <v>52</v>
      </c>
      <c r="AB3186" t="s">
        <v>7363</v>
      </c>
      <c r="AC3186" t="s">
        <v>270</v>
      </c>
      <c r="AD3186">
        <v>5</v>
      </c>
      <c r="AE3186" t="s">
        <v>7164</v>
      </c>
      <c r="AF3186" t="s">
        <v>7191</v>
      </c>
      <c r="AG3186" t="s">
        <v>7164</v>
      </c>
    </row>
    <row r="3187" spans="1:33" x14ac:dyDescent="0.3">
      <c r="A3187" t="s">
        <v>5092</v>
      </c>
      <c r="B3187" t="s">
        <v>7387</v>
      </c>
      <c r="C3187" t="s">
        <v>7631</v>
      </c>
      <c r="D3187" t="s">
        <v>65</v>
      </c>
      <c r="E3187" t="s">
        <v>93</v>
      </c>
      <c r="F3187" t="s">
        <v>21266</v>
      </c>
      <c r="G3187">
        <v>39.882139000000002</v>
      </c>
      <c r="H3187">
        <v>56.462600000000002</v>
      </c>
      <c r="I3187" t="s">
        <v>21267</v>
      </c>
      <c r="J3187" t="s">
        <v>251</v>
      </c>
      <c r="K3187" t="s">
        <v>7249</v>
      </c>
      <c r="L3187" t="s">
        <v>7354</v>
      </c>
      <c r="M3187">
        <v>9437</v>
      </c>
      <c r="N3187" t="s">
        <v>1516</v>
      </c>
      <c r="O3187" t="s">
        <v>7280</v>
      </c>
      <c r="P3187" t="s">
        <v>7203</v>
      </c>
      <c r="Q3187">
        <v>53</v>
      </c>
      <c r="R3187" t="s">
        <v>7373</v>
      </c>
      <c r="S3187" t="s">
        <v>7309</v>
      </c>
      <c r="T3187" t="s">
        <v>4162</v>
      </c>
      <c r="U3187" t="s">
        <v>7171</v>
      </c>
      <c r="V3187" t="s">
        <v>7391</v>
      </c>
      <c r="W3187">
        <v>-21</v>
      </c>
      <c r="X3187" t="s">
        <v>7157</v>
      </c>
      <c r="Y3187" t="s">
        <v>21268</v>
      </c>
      <c r="Z3187" t="s">
        <v>7383</v>
      </c>
      <c r="AA3187" t="s">
        <v>109</v>
      </c>
      <c r="AB3187" t="s">
        <v>7336</v>
      </c>
      <c r="AC3187" t="s">
        <v>7394</v>
      </c>
      <c r="AD3187">
        <v>4</v>
      </c>
      <c r="AE3187" t="s">
        <v>21269</v>
      </c>
      <c r="AF3187" t="s">
        <v>7180</v>
      </c>
      <c r="AG3187" t="s">
        <v>21270</v>
      </c>
    </row>
    <row r="3188" spans="1:33" x14ac:dyDescent="0.3">
      <c r="A3188" t="s">
        <v>5093</v>
      </c>
      <c r="B3188" t="s">
        <v>306</v>
      </c>
      <c r="C3188" t="s">
        <v>7210</v>
      </c>
      <c r="D3188" t="s">
        <v>38</v>
      </c>
      <c r="E3188" t="s">
        <v>93</v>
      </c>
      <c r="F3188" t="s">
        <v>21271</v>
      </c>
      <c r="G3188">
        <v>29.520757</v>
      </c>
      <c r="H3188">
        <v>-71.219423000000006</v>
      </c>
      <c r="I3188" t="s">
        <v>21272</v>
      </c>
      <c r="J3188" t="s">
        <v>187</v>
      </c>
      <c r="K3188" t="s">
        <v>7223</v>
      </c>
      <c r="L3188" t="s">
        <v>7317</v>
      </c>
      <c r="M3188">
        <v>3854</v>
      </c>
      <c r="N3188" t="s">
        <v>3429</v>
      </c>
      <c r="O3188" t="s">
        <v>7288</v>
      </c>
      <c r="P3188" t="s">
        <v>7173</v>
      </c>
      <c r="Q3188">
        <v>62</v>
      </c>
      <c r="R3188" t="s">
        <v>7278</v>
      </c>
      <c r="S3188" t="s">
        <v>35</v>
      </c>
      <c r="T3188" t="s">
        <v>2518</v>
      </c>
      <c r="U3188" t="s">
        <v>7153</v>
      </c>
      <c r="V3188" t="s">
        <v>7391</v>
      </c>
      <c r="W3188">
        <v>28</v>
      </c>
      <c r="X3188" t="s">
        <v>7214</v>
      </c>
      <c r="Y3188" t="s">
        <v>21273</v>
      </c>
      <c r="Z3188" t="s">
        <v>7375</v>
      </c>
      <c r="AA3188" t="s">
        <v>109</v>
      </c>
      <c r="AB3188" t="s">
        <v>7164</v>
      </c>
      <c r="AC3188" t="s">
        <v>270</v>
      </c>
      <c r="AD3188">
        <v>3</v>
      </c>
      <c r="AE3188" t="s">
        <v>21274</v>
      </c>
      <c r="AF3188" t="s">
        <v>7195</v>
      </c>
      <c r="AG3188" t="s">
        <v>21275</v>
      </c>
    </row>
    <row r="3189" spans="1:33" x14ac:dyDescent="0.3">
      <c r="A3189" t="s">
        <v>5094</v>
      </c>
      <c r="B3189" t="s">
        <v>7232</v>
      </c>
      <c r="C3189" t="s">
        <v>8123</v>
      </c>
      <c r="D3189" t="s">
        <v>38</v>
      </c>
      <c r="E3189" t="s">
        <v>72</v>
      </c>
      <c r="F3189" t="s">
        <v>21276</v>
      </c>
      <c r="G3189">
        <v>38.539425999999999</v>
      </c>
      <c r="I3189" t="s">
        <v>7164</v>
      </c>
      <c r="J3189" t="s">
        <v>49</v>
      </c>
      <c r="K3189" t="s">
        <v>7155</v>
      </c>
      <c r="L3189" t="s">
        <v>41</v>
      </c>
      <c r="M3189">
        <v>9524</v>
      </c>
      <c r="N3189" t="s">
        <v>2247</v>
      </c>
      <c r="O3189" t="s">
        <v>7381</v>
      </c>
      <c r="P3189" t="s">
        <v>7213</v>
      </c>
      <c r="Q3189">
        <v>58</v>
      </c>
      <c r="R3189" t="s">
        <v>34</v>
      </c>
      <c r="S3189" t="s">
        <v>7215</v>
      </c>
      <c r="T3189" t="s">
        <v>1830</v>
      </c>
      <c r="U3189" t="s">
        <v>7450</v>
      </c>
      <c r="V3189" t="s">
        <v>7400</v>
      </c>
      <c r="W3189">
        <v>31</v>
      </c>
      <c r="X3189" t="s">
        <v>7260</v>
      </c>
      <c r="Y3189" t="s">
        <v>7164</v>
      </c>
      <c r="Z3189" t="s">
        <v>7607</v>
      </c>
      <c r="AA3189" t="s">
        <v>7191</v>
      </c>
      <c r="AB3189" t="s">
        <v>98</v>
      </c>
      <c r="AC3189" t="s">
        <v>270</v>
      </c>
      <c r="AD3189">
        <v>5</v>
      </c>
      <c r="AE3189" t="s">
        <v>21277</v>
      </c>
      <c r="AF3189" t="s">
        <v>7165</v>
      </c>
      <c r="AG3189" t="s">
        <v>7164</v>
      </c>
    </row>
    <row r="3190" spans="1:33" x14ac:dyDescent="0.3">
      <c r="A3190" t="s">
        <v>5095</v>
      </c>
      <c r="B3190" t="s">
        <v>64</v>
      </c>
      <c r="C3190" t="s">
        <v>468</v>
      </c>
      <c r="D3190" t="s">
        <v>92</v>
      </c>
      <c r="E3190" t="s">
        <v>55</v>
      </c>
      <c r="F3190" t="s">
        <v>21278</v>
      </c>
      <c r="G3190">
        <v>37.69361</v>
      </c>
      <c r="H3190">
        <v>-70.524258000000003</v>
      </c>
      <c r="I3190" t="s">
        <v>21279</v>
      </c>
      <c r="J3190" t="s">
        <v>1975</v>
      </c>
      <c r="K3190" t="s">
        <v>7288</v>
      </c>
      <c r="L3190" t="s">
        <v>7268</v>
      </c>
      <c r="M3190">
        <v>7174</v>
      </c>
      <c r="N3190" t="s">
        <v>4816</v>
      </c>
      <c r="O3190" t="s">
        <v>7187</v>
      </c>
      <c r="P3190" t="s">
        <v>7348</v>
      </c>
      <c r="Q3190">
        <v>75</v>
      </c>
      <c r="R3190" t="s">
        <v>7278</v>
      </c>
      <c r="S3190" t="s">
        <v>7215</v>
      </c>
      <c r="T3190" t="s">
        <v>4406</v>
      </c>
      <c r="U3190" t="s">
        <v>7159</v>
      </c>
      <c r="V3190" t="s">
        <v>7173</v>
      </c>
      <c r="W3190">
        <v>16</v>
      </c>
      <c r="X3190" t="s">
        <v>7178</v>
      </c>
      <c r="Y3190" t="s">
        <v>21280</v>
      </c>
      <c r="Z3190" t="s">
        <v>45</v>
      </c>
      <c r="AA3190" t="s">
        <v>7228</v>
      </c>
      <c r="AB3190" t="s">
        <v>28</v>
      </c>
      <c r="AC3190" t="s">
        <v>7328</v>
      </c>
      <c r="AD3190">
        <v>1</v>
      </c>
      <c r="AE3190" t="s">
        <v>21281</v>
      </c>
      <c r="AF3190" t="s">
        <v>7403</v>
      </c>
      <c r="AG3190" t="s">
        <v>7164</v>
      </c>
    </row>
    <row r="3191" spans="1:33" x14ac:dyDescent="0.3">
      <c r="A3191" t="s">
        <v>3794</v>
      </c>
      <c r="B3191" t="s">
        <v>9252</v>
      </c>
      <c r="C3191" t="s">
        <v>7388</v>
      </c>
      <c r="D3191" t="s">
        <v>48</v>
      </c>
      <c r="E3191" t="s">
        <v>31</v>
      </c>
      <c r="F3191" t="s">
        <v>16225</v>
      </c>
      <c r="G3191">
        <v>110.9316</v>
      </c>
      <c r="H3191">
        <v>-78.000811999999996</v>
      </c>
      <c r="I3191" t="s">
        <v>16226</v>
      </c>
      <c r="J3191" t="s">
        <v>644</v>
      </c>
      <c r="K3191" t="s">
        <v>7222</v>
      </c>
      <c r="L3191" t="s">
        <v>7189</v>
      </c>
      <c r="M3191">
        <v>7348</v>
      </c>
      <c r="N3191" t="s">
        <v>3298</v>
      </c>
      <c r="O3191" t="s">
        <v>7222</v>
      </c>
      <c r="P3191" t="s">
        <v>7400</v>
      </c>
      <c r="Q3191">
        <v>29</v>
      </c>
      <c r="R3191" t="s">
        <v>7372</v>
      </c>
      <c r="S3191" t="s">
        <v>7279</v>
      </c>
      <c r="T3191" t="s">
        <v>3795</v>
      </c>
      <c r="U3191" t="s">
        <v>7236</v>
      </c>
      <c r="V3191" t="s">
        <v>7226</v>
      </c>
      <c r="W3191">
        <v>62</v>
      </c>
      <c r="X3191" t="s">
        <v>7299</v>
      </c>
      <c r="Y3191" t="s">
        <v>16227</v>
      </c>
      <c r="Z3191" t="s">
        <v>45</v>
      </c>
      <c r="AA3191" t="s">
        <v>139</v>
      </c>
      <c r="AB3191" t="s">
        <v>98</v>
      </c>
      <c r="AC3191" t="s">
        <v>7193</v>
      </c>
      <c r="AD3191">
        <v>4</v>
      </c>
      <c r="AE3191" t="s">
        <v>16228</v>
      </c>
      <c r="AF3191" t="s">
        <v>7385</v>
      </c>
      <c r="AG3191" t="s">
        <v>16229</v>
      </c>
    </row>
    <row r="3192" spans="1:33" x14ac:dyDescent="0.3">
      <c r="A3192" t="s">
        <v>5096</v>
      </c>
      <c r="B3192" t="s">
        <v>8031</v>
      </c>
      <c r="C3192" t="s">
        <v>7322</v>
      </c>
      <c r="D3192" t="s">
        <v>65</v>
      </c>
      <c r="E3192" t="s">
        <v>78</v>
      </c>
      <c r="F3192" t="s">
        <v>21282</v>
      </c>
      <c r="G3192">
        <v>36.173828999999998</v>
      </c>
      <c r="H3192">
        <v>-72.834185000000005</v>
      </c>
      <c r="I3192" t="s">
        <v>21283</v>
      </c>
      <c r="J3192" t="s">
        <v>208</v>
      </c>
      <c r="K3192" t="s">
        <v>7381</v>
      </c>
      <c r="L3192" t="s">
        <v>7317</v>
      </c>
      <c r="M3192">
        <v>3012</v>
      </c>
      <c r="N3192" t="s">
        <v>3990</v>
      </c>
      <c r="O3192" t="s">
        <v>7249</v>
      </c>
      <c r="P3192" t="s">
        <v>7154</v>
      </c>
      <c r="R3192" t="s">
        <v>7161</v>
      </c>
      <c r="S3192" t="s">
        <v>7164</v>
      </c>
      <c r="T3192" t="s">
        <v>5097</v>
      </c>
      <c r="U3192" t="s">
        <v>7174</v>
      </c>
      <c r="V3192" t="s">
        <v>7333</v>
      </c>
      <c r="W3192">
        <v>50</v>
      </c>
      <c r="X3192" t="s">
        <v>7214</v>
      </c>
      <c r="Y3192" t="s">
        <v>21284</v>
      </c>
      <c r="Z3192" t="s">
        <v>70</v>
      </c>
      <c r="AA3192" t="s">
        <v>7217</v>
      </c>
      <c r="AB3192" t="s">
        <v>28</v>
      </c>
      <c r="AC3192" t="s">
        <v>7178</v>
      </c>
      <c r="AD3192">
        <v>5</v>
      </c>
      <c r="AE3192" t="s">
        <v>21285</v>
      </c>
      <c r="AF3192" t="s">
        <v>7164</v>
      </c>
      <c r="AG3192" t="s">
        <v>21286</v>
      </c>
    </row>
    <row r="3193" spans="1:33" x14ac:dyDescent="0.3">
      <c r="A3193" t="s">
        <v>5098</v>
      </c>
      <c r="B3193" t="s">
        <v>7774</v>
      </c>
      <c r="C3193" t="s">
        <v>7815</v>
      </c>
      <c r="D3193" t="s">
        <v>48</v>
      </c>
      <c r="E3193" t="s">
        <v>186</v>
      </c>
      <c r="F3193" t="s">
        <v>21287</v>
      </c>
      <c r="G3193">
        <v>47.002571000000003</v>
      </c>
      <c r="H3193">
        <v>-114.097492</v>
      </c>
      <c r="I3193" t="s">
        <v>21288</v>
      </c>
      <c r="J3193" t="s">
        <v>730</v>
      </c>
      <c r="K3193" t="s">
        <v>7371</v>
      </c>
      <c r="L3193" t="s">
        <v>7160</v>
      </c>
      <c r="N3193" t="s">
        <v>328</v>
      </c>
      <c r="O3193" t="s">
        <v>7259</v>
      </c>
      <c r="P3193" t="s">
        <v>7172</v>
      </c>
      <c r="Q3193">
        <v>34</v>
      </c>
      <c r="R3193" t="s">
        <v>7372</v>
      </c>
      <c r="S3193" t="s">
        <v>85</v>
      </c>
      <c r="T3193" t="s">
        <v>3844</v>
      </c>
      <c r="U3193" t="s">
        <v>7225</v>
      </c>
      <c r="V3193" t="s">
        <v>7175</v>
      </c>
      <c r="W3193">
        <v>14</v>
      </c>
      <c r="X3193" t="s">
        <v>7278</v>
      </c>
      <c r="Y3193" t="s">
        <v>21289</v>
      </c>
      <c r="Z3193" t="s">
        <v>7607</v>
      </c>
      <c r="AA3193" t="s">
        <v>7311</v>
      </c>
      <c r="AB3193" t="s">
        <v>7363</v>
      </c>
      <c r="AC3193" t="s">
        <v>7230</v>
      </c>
      <c r="AD3193">
        <v>0</v>
      </c>
      <c r="AE3193" t="s">
        <v>21290</v>
      </c>
      <c r="AF3193" t="s">
        <v>7164</v>
      </c>
      <c r="AG3193" t="s">
        <v>21291</v>
      </c>
    </row>
    <row r="3194" spans="1:33" x14ac:dyDescent="0.3">
      <c r="A3194" t="s">
        <v>5099</v>
      </c>
      <c r="B3194" t="s">
        <v>134</v>
      </c>
      <c r="C3194" t="s">
        <v>7945</v>
      </c>
      <c r="D3194" t="s">
        <v>22</v>
      </c>
      <c r="E3194" t="s">
        <v>78</v>
      </c>
      <c r="F3194" t="s">
        <v>21292</v>
      </c>
      <c r="G3194">
        <v>26.230609000000001</v>
      </c>
      <c r="H3194">
        <v>-98.855046000000002</v>
      </c>
      <c r="I3194" t="s">
        <v>21293</v>
      </c>
      <c r="J3194" t="s">
        <v>400</v>
      </c>
      <c r="K3194" t="s">
        <v>7222</v>
      </c>
      <c r="L3194" t="s">
        <v>7354</v>
      </c>
      <c r="M3194">
        <v>5818</v>
      </c>
      <c r="N3194" t="s">
        <v>2703</v>
      </c>
      <c r="O3194" t="s">
        <v>7171</v>
      </c>
      <c r="P3194" t="s">
        <v>7189</v>
      </c>
      <c r="Q3194">
        <v>17</v>
      </c>
      <c r="R3194" t="s">
        <v>7214</v>
      </c>
      <c r="S3194" t="s">
        <v>7161</v>
      </c>
      <c r="T3194" t="s">
        <v>1045</v>
      </c>
      <c r="U3194" t="s">
        <v>7225</v>
      </c>
      <c r="V3194" t="s">
        <v>7213</v>
      </c>
      <c r="W3194">
        <v>69</v>
      </c>
      <c r="X3194" t="s">
        <v>7164</v>
      </c>
      <c r="Y3194" t="s">
        <v>21294</v>
      </c>
      <c r="Z3194" t="s">
        <v>215</v>
      </c>
      <c r="AA3194" t="s">
        <v>7217</v>
      </c>
      <c r="AB3194" t="s">
        <v>7336</v>
      </c>
      <c r="AC3194" t="s">
        <v>155</v>
      </c>
      <c r="AD3194">
        <v>5</v>
      </c>
      <c r="AE3194" t="s">
        <v>21295</v>
      </c>
      <c r="AF3194" t="s">
        <v>7207</v>
      </c>
      <c r="AG3194" t="s">
        <v>21296</v>
      </c>
    </row>
    <row r="3195" spans="1:33" x14ac:dyDescent="0.3">
      <c r="A3195" t="s">
        <v>5100</v>
      </c>
      <c r="B3195" t="s">
        <v>8902</v>
      </c>
      <c r="C3195" t="s">
        <v>7760</v>
      </c>
      <c r="D3195" t="s">
        <v>100</v>
      </c>
      <c r="E3195" t="s">
        <v>23</v>
      </c>
      <c r="F3195" t="s">
        <v>21297</v>
      </c>
      <c r="G3195">
        <v>32.493701000000001</v>
      </c>
      <c r="H3195">
        <v>94.7697</v>
      </c>
      <c r="I3195" t="s">
        <v>21298</v>
      </c>
      <c r="J3195" t="s">
        <v>636</v>
      </c>
      <c r="K3195" t="s">
        <v>7200</v>
      </c>
      <c r="L3195" t="s">
        <v>7348</v>
      </c>
      <c r="N3195" t="s">
        <v>1967</v>
      </c>
      <c r="O3195" t="s">
        <v>7288</v>
      </c>
      <c r="P3195" t="s">
        <v>7188</v>
      </c>
      <c r="Q3195">
        <v>30</v>
      </c>
      <c r="R3195" t="s">
        <v>7164</v>
      </c>
      <c r="S3195" t="s">
        <v>7178</v>
      </c>
      <c r="T3195" t="s">
        <v>1669</v>
      </c>
      <c r="U3195" t="s">
        <v>7259</v>
      </c>
      <c r="V3195" t="s">
        <v>7400</v>
      </c>
      <c r="W3195">
        <v>67</v>
      </c>
      <c r="X3195" t="s">
        <v>7178</v>
      </c>
      <c r="Y3195" t="s">
        <v>21299</v>
      </c>
      <c r="Z3195" t="s">
        <v>7270</v>
      </c>
      <c r="AA3195" t="s">
        <v>7311</v>
      </c>
      <c r="AB3195" t="s">
        <v>7192</v>
      </c>
      <c r="AC3195" t="s">
        <v>29</v>
      </c>
      <c r="AD3195">
        <v>2</v>
      </c>
      <c r="AE3195" t="s">
        <v>21300</v>
      </c>
      <c r="AF3195" t="s">
        <v>7195</v>
      </c>
      <c r="AG3195" t="s">
        <v>21301</v>
      </c>
    </row>
    <row r="3196" spans="1:33" x14ac:dyDescent="0.3">
      <c r="A3196" t="s">
        <v>5101</v>
      </c>
      <c r="B3196" t="s">
        <v>242</v>
      </c>
      <c r="C3196" t="s">
        <v>7460</v>
      </c>
      <c r="D3196" t="s">
        <v>38</v>
      </c>
      <c r="E3196" t="s">
        <v>31</v>
      </c>
      <c r="F3196" t="s">
        <v>21302</v>
      </c>
      <c r="G3196">
        <v>30.433176</v>
      </c>
      <c r="H3196">
        <v>-121.25597</v>
      </c>
      <c r="I3196" t="s">
        <v>21303</v>
      </c>
      <c r="J3196" t="s">
        <v>832</v>
      </c>
      <c r="K3196" t="s">
        <v>7159</v>
      </c>
      <c r="L3196" t="s">
        <v>7348</v>
      </c>
      <c r="M3196">
        <v>3125</v>
      </c>
      <c r="N3196" t="s">
        <v>1278</v>
      </c>
      <c r="O3196" t="s">
        <v>7236</v>
      </c>
      <c r="P3196" t="s">
        <v>7348</v>
      </c>
      <c r="Q3196">
        <v>59</v>
      </c>
      <c r="R3196" t="s">
        <v>7372</v>
      </c>
      <c r="S3196" t="s">
        <v>107</v>
      </c>
      <c r="T3196" t="s">
        <v>1290</v>
      </c>
      <c r="U3196" t="s">
        <v>7202</v>
      </c>
      <c r="V3196" t="s">
        <v>7400</v>
      </c>
      <c r="W3196">
        <v>35</v>
      </c>
      <c r="X3196" t="s">
        <v>7214</v>
      </c>
      <c r="Y3196" t="s">
        <v>21304</v>
      </c>
      <c r="Z3196" t="s">
        <v>7318</v>
      </c>
      <c r="AA3196" t="s">
        <v>7191</v>
      </c>
      <c r="AB3196" t="s">
        <v>61</v>
      </c>
      <c r="AC3196" t="s">
        <v>29</v>
      </c>
      <c r="AD3196">
        <v>4</v>
      </c>
      <c r="AE3196" t="s">
        <v>21305</v>
      </c>
      <c r="AF3196" t="s">
        <v>7195</v>
      </c>
      <c r="AG3196" t="s">
        <v>21306</v>
      </c>
    </row>
    <row r="3197" spans="1:33" x14ac:dyDescent="0.3">
      <c r="A3197" t="s">
        <v>5102</v>
      </c>
      <c r="B3197" t="s">
        <v>64</v>
      </c>
      <c r="C3197" t="s">
        <v>7434</v>
      </c>
      <c r="D3197" t="s">
        <v>48</v>
      </c>
      <c r="E3197" t="s">
        <v>66</v>
      </c>
      <c r="F3197" t="s">
        <v>21307</v>
      </c>
      <c r="G3197">
        <v>35.899777</v>
      </c>
      <c r="H3197">
        <v>-75.878776000000002</v>
      </c>
      <c r="I3197" t="s">
        <v>21308</v>
      </c>
      <c r="J3197" t="s">
        <v>503</v>
      </c>
      <c r="K3197" t="s">
        <v>7342</v>
      </c>
      <c r="L3197" t="s">
        <v>7172</v>
      </c>
      <c r="M3197">
        <v>7293</v>
      </c>
      <c r="N3197" t="s">
        <v>7164</v>
      </c>
      <c r="O3197" t="s">
        <v>7164</v>
      </c>
      <c r="P3197" t="s">
        <v>7164</v>
      </c>
      <c r="R3197" t="s">
        <v>7164</v>
      </c>
      <c r="S3197" t="s">
        <v>7164</v>
      </c>
      <c r="T3197" t="s">
        <v>1426</v>
      </c>
      <c r="U3197" t="s">
        <v>7381</v>
      </c>
      <c r="V3197" t="s">
        <v>7382</v>
      </c>
      <c r="W3197">
        <v>-68</v>
      </c>
      <c r="X3197" t="s">
        <v>7237</v>
      </c>
      <c r="Y3197" t="s">
        <v>7164</v>
      </c>
      <c r="Z3197" t="s">
        <v>27</v>
      </c>
      <c r="AA3197" t="s">
        <v>7217</v>
      </c>
      <c r="AB3197" t="s">
        <v>7271</v>
      </c>
      <c r="AC3197" t="s">
        <v>155</v>
      </c>
      <c r="AD3197">
        <v>0</v>
      </c>
      <c r="AE3197" t="s">
        <v>21309</v>
      </c>
      <c r="AF3197" t="s">
        <v>7254</v>
      </c>
      <c r="AG3197" t="s">
        <v>21310</v>
      </c>
    </row>
    <row r="3198" spans="1:33" x14ac:dyDescent="0.3">
      <c r="A3198" t="s">
        <v>5103</v>
      </c>
      <c r="B3198" t="s">
        <v>7367</v>
      </c>
      <c r="C3198" t="s">
        <v>21311</v>
      </c>
      <c r="D3198" t="s">
        <v>65</v>
      </c>
      <c r="E3198" t="s">
        <v>78</v>
      </c>
      <c r="F3198" t="s">
        <v>21312</v>
      </c>
      <c r="G3198">
        <v>40.140537999999999</v>
      </c>
      <c r="H3198">
        <v>-102.65189599999999</v>
      </c>
      <c r="I3198" t="s">
        <v>21313</v>
      </c>
      <c r="J3198" t="s">
        <v>321</v>
      </c>
      <c r="K3198" t="s">
        <v>7481</v>
      </c>
      <c r="L3198" t="s">
        <v>41</v>
      </c>
      <c r="M3198">
        <v>7890</v>
      </c>
      <c r="N3198" t="s">
        <v>2538</v>
      </c>
      <c r="O3198" t="s">
        <v>7371</v>
      </c>
      <c r="P3198" t="s">
        <v>7188</v>
      </c>
      <c r="R3198" t="s">
        <v>34</v>
      </c>
      <c r="S3198" t="s">
        <v>7215</v>
      </c>
      <c r="T3198" t="s">
        <v>3672</v>
      </c>
      <c r="U3198" t="s">
        <v>7371</v>
      </c>
      <c r="V3198" t="s">
        <v>7308</v>
      </c>
      <c r="W3198">
        <v>41</v>
      </c>
      <c r="X3198" t="s">
        <v>43</v>
      </c>
      <c r="Y3198" t="s">
        <v>21314</v>
      </c>
      <c r="Z3198" t="s">
        <v>7383</v>
      </c>
      <c r="AA3198" t="s">
        <v>7164</v>
      </c>
      <c r="AB3198" t="s">
        <v>7192</v>
      </c>
      <c r="AC3198" t="s">
        <v>7364</v>
      </c>
      <c r="AD3198">
        <v>-1</v>
      </c>
      <c r="AE3198" t="s">
        <v>21315</v>
      </c>
      <c r="AF3198" t="s">
        <v>7191</v>
      </c>
      <c r="AG3198" t="s">
        <v>21316</v>
      </c>
    </row>
    <row r="3199" spans="1:33" x14ac:dyDescent="0.3">
      <c r="A3199" t="s">
        <v>5104</v>
      </c>
      <c r="B3199" t="s">
        <v>7774</v>
      </c>
      <c r="C3199" t="s">
        <v>8933</v>
      </c>
      <c r="D3199" t="s">
        <v>92</v>
      </c>
      <c r="E3199" t="s">
        <v>112</v>
      </c>
      <c r="F3199" t="s">
        <v>21317</v>
      </c>
      <c r="G3199">
        <v>25.295893</v>
      </c>
      <c r="H3199">
        <v>-100.24623800000001</v>
      </c>
      <c r="I3199" t="s">
        <v>7164</v>
      </c>
      <c r="J3199" t="s">
        <v>94</v>
      </c>
      <c r="K3199" t="s">
        <v>7159</v>
      </c>
      <c r="L3199" t="s">
        <v>7154</v>
      </c>
      <c r="M3199">
        <v>6279</v>
      </c>
      <c r="N3199" t="s">
        <v>3808</v>
      </c>
      <c r="O3199" t="s">
        <v>7200</v>
      </c>
      <c r="P3199" t="s">
        <v>7175</v>
      </c>
      <c r="Q3199">
        <v>29</v>
      </c>
      <c r="R3199" t="s">
        <v>7372</v>
      </c>
      <c r="S3199" t="s">
        <v>7178</v>
      </c>
      <c r="T3199" t="s">
        <v>1878</v>
      </c>
      <c r="U3199" t="s">
        <v>7481</v>
      </c>
      <c r="V3199" t="s">
        <v>7247</v>
      </c>
      <c r="W3199">
        <v>28</v>
      </c>
      <c r="X3199" t="s">
        <v>7373</v>
      </c>
      <c r="Y3199" t="s">
        <v>21318</v>
      </c>
      <c r="Z3199" t="s">
        <v>7164</v>
      </c>
      <c r="AA3199" t="s">
        <v>7217</v>
      </c>
      <c r="AB3199" t="s">
        <v>7271</v>
      </c>
      <c r="AC3199" t="s">
        <v>270</v>
      </c>
      <c r="AD3199">
        <v>4</v>
      </c>
      <c r="AE3199" t="s">
        <v>21319</v>
      </c>
      <c r="AF3199" t="s">
        <v>7191</v>
      </c>
      <c r="AG3199" t="s">
        <v>21320</v>
      </c>
    </row>
    <row r="3200" spans="1:33" x14ac:dyDescent="0.3">
      <c r="A3200" t="s">
        <v>5105</v>
      </c>
      <c r="B3200" t="s">
        <v>523</v>
      </c>
      <c r="C3200" t="s">
        <v>7460</v>
      </c>
      <c r="D3200" t="s">
        <v>65</v>
      </c>
      <c r="E3200" t="s">
        <v>93</v>
      </c>
      <c r="F3200" t="s">
        <v>21321</v>
      </c>
      <c r="G3200">
        <v>36.448839999999997</v>
      </c>
      <c r="H3200">
        <v>-104.562405</v>
      </c>
      <c r="I3200" t="s">
        <v>21322</v>
      </c>
      <c r="J3200" t="s">
        <v>347</v>
      </c>
      <c r="K3200" t="s">
        <v>7450</v>
      </c>
      <c r="L3200" t="s">
        <v>7239</v>
      </c>
      <c r="M3200">
        <v>7680</v>
      </c>
      <c r="N3200" t="s">
        <v>4456</v>
      </c>
      <c r="O3200" t="s">
        <v>7223</v>
      </c>
      <c r="P3200" t="s">
        <v>7201</v>
      </c>
      <c r="Q3200">
        <v>24</v>
      </c>
      <c r="R3200" t="s">
        <v>59</v>
      </c>
      <c r="S3200" t="s">
        <v>7215</v>
      </c>
      <c r="T3200" t="s">
        <v>1132</v>
      </c>
      <c r="U3200" t="s">
        <v>7156</v>
      </c>
      <c r="V3200" t="s">
        <v>7326</v>
      </c>
      <c r="W3200">
        <v>74</v>
      </c>
      <c r="X3200" t="s">
        <v>7161</v>
      </c>
      <c r="Y3200" t="s">
        <v>7164</v>
      </c>
      <c r="Z3200" t="s">
        <v>7318</v>
      </c>
      <c r="AA3200" t="s">
        <v>7393</v>
      </c>
      <c r="AB3200" t="s">
        <v>7229</v>
      </c>
      <c r="AC3200" t="s">
        <v>7364</v>
      </c>
      <c r="AD3200">
        <v>5</v>
      </c>
      <c r="AE3200" t="s">
        <v>21323</v>
      </c>
      <c r="AF3200" t="s">
        <v>7207</v>
      </c>
      <c r="AG3200" t="s">
        <v>7164</v>
      </c>
    </row>
    <row r="3201" spans="1:33" x14ac:dyDescent="0.3">
      <c r="A3201" t="s">
        <v>5106</v>
      </c>
      <c r="B3201" t="s">
        <v>7387</v>
      </c>
      <c r="C3201" t="s">
        <v>7631</v>
      </c>
      <c r="D3201" t="s">
        <v>77</v>
      </c>
      <c r="E3201" t="s">
        <v>72</v>
      </c>
      <c r="F3201" t="s">
        <v>21324</v>
      </c>
      <c r="G3201">
        <v>47.405741999999996</v>
      </c>
      <c r="H3201">
        <v>-99.563809000000006</v>
      </c>
      <c r="I3201" t="s">
        <v>21325</v>
      </c>
      <c r="J3201" t="s">
        <v>173</v>
      </c>
      <c r="K3201" t="s">
        <v>7156</v>
      </c>
      <c r="L3201" t="s">
        <v>7203</v>
      </c>
      <c r="M3201">
        <v>4757</v>
      </c>
      <c r="N3201" t="s">
        <v>7164</v>
      </c>
      <c r="O3201" t="s">
        <v>7164</v>
      </c>
      <c r="P3201" t="s">
        <v>7164</v>
      </c>
      <c r="R3201" t="s">
        <v>7164</v>
      </c>
      <c r="S3201" t="s">
        <v>7164</v>
      </c>
      <c r="T3201" t="s">
        <v>1713</v>
      </c>
      <c r="U3201" t="s">
        <v>7449</v>
      </c>
      <c r="V3201" t="s">
        <v>41</v>
      </c>
      <c r="W3201">
        <v>90</v>
      </c>
      <c r="X3201" t="s">
        <v>7299</v>
      </c>
      <c r="Y3201" t="s">
        <v>21326</v>
      </c>
      <c r="Z3201" t="s">
        <v>215</v>
      </c>
      <c r="AA3201" t="s">
        <v>7217</v>
      </c>
      <c r="AB3201" t="s">
        <v>7336</v>
      </c>
      <c r="AC3201" t="s">
        <v>62</v>
      </c>
      <c r="AD3201">
        <v>4</v>
      </c>
      <c r="AE3201" t="s">
        <v>7164</v>
      </c>
      <c r="AF3201" t="s">
        <v>7195</v>
      </c>
      <c r="AG3201" t="s">
        <v>21327</v>
      </c>
    </row>
    <row r="3202" spans="1:33" x14ac:dyDescent="0.3">
      <c r="A3202" t="s">
        <v>5107</v>
      </c>
      <c r="B3202" t="s">
        <v>7182</v>
      </c>
      <c r="C3202" t="s">
        <v>7597</v>
      </c>
      <c r="D3202" t="s">
        <v>65</v>
      </c>
      <c r="E3202" t="s">
        <v>23</v>
      </c>
      <c r="F3202" t="s">
        <v>21328</v>
      </c>
      <c r="G3202">
        <v>34.761864000000003</v>
      </c>
      <c r="H3202">
        <v>-95.201240999999996</v>
      </c>
      <c r="I3202" t="s">
        <v>21329</v>
      </c>
      <c r="J3202" t="s">
        <v>1313</v>
      </c>
      <c r="K3202" t="s">
        <v>7225</v>
      </c>
      <c r="L3202" t="s">
        <v>7248</v>
      </c>
      <c r="M3202">
        <v>2734</v>
      </c>
      <c r="N3202" t="s">
        <v>2244</v>
      </c>
      <c r="O3202" t="s">
        <v>7259</v>
      </c>
      <c r="P3202" t="s">
        <v>7348</v>
      </c>
      <c r="Q3202">
        <v>25</v>
      </c>
      <c r="R3202" t="s">
        <v>59</v>
      </c>
      <c r="S3202" t="s">
        <v>35</v>
      </c>
      <c r="T3202" t="s">
        <v>850</v>
      </c>
      <c r="U3202" t="s">
        <v>7202</v>
      </c>
      <c r="V3202" t="s">
        <v>7268</v>
      </c>
      <c r="W3202">
        <v>52</v>
      </c>
      <c r="X3202" t="s">
        <v>7278</v>
      </c>
      <c r="Y3202" t="s">
        <v>21330</v>
      </c>
      <c r="Z3202" t="s">
        <v>7607</v>
      </c>
      <c r="AA3202" t="s">
        <v>7217</v>
      </c>
      <c r="AB3202" t="s">
        <v>7336</v>
      </c>
      <c r="AC3202" t="s">
        <v>62</v>
      </c>
      <c r="AD3202">
        <v>4</v>
      </c>
      <c r="AE3202" t="s">
        <v>21331</v>
      </c>
      <c r="AF3202" t="s">
        <v>7195</v>
      </c>
      <c r="AG3202" t="s">
        <v>21332</v>
      </c>
    </row>
    <row r="3203" spans="1:33" x14ac:dyDescent="0.3">
      <c r="A3203" t="s">
        <v>5108</v>
      </c>
      <c r="B3203" t="s">
        <v>8407</v>
      </c>
      <c r="C3203" t="s">
        <v>7660</v>
      </c>
      <c r="D3203" t="s">
        <v>88</v>
      </c>
      <c r="E3203" t="s">
        <v>23</v>
      </c>
      <c r="F3203" t="s">
        <v>21333</v>
      </c>
      <c r="G3203">
        <v>46.660941000000001</v>
      </c>
      <c r="H3203">
        <v>-109.546589</v>
      </c>
      <c r="I3203" t="s">
        <v>21334</v>
      </c>
      <c r="J3203" t="s">
        <v>259</v>
      </c>
      <c r="K3203" t="s">
        <v>7223</v>
      </c>
      <c r="L3203" t="s">
        <v>7173</v>
      </c>
      <c r="M3203">
        <v>3122</v>
      </c>
      <c r="N3203" t="s">
        <v>1463</v>
      </c>
      <c r="O3203" t="s">
        <v>7156</v>
      </c>
      <c r="P3203" t="s">
        <v>7354</v>
      </c>
      <c r="Q3203">
        <v>62</v>
      </c>
      <c r="R3203" t="s">
        <v>7178</v>
      </c>
      <c r="S3203" t="s">
        <v>41</v>
      </c>
      <c r="T3203" t="s">
        <v>4207</v>
      </c>
      <c r="U3203" t="s">
        <v>7153</v>
      </c>
      <c r="V3203" t="s">
        <v>7203</v>
      </c>
      <c r="W3203">
        <v>74</v>
      </c>
      <c r="X3203" t="s">
        <v>7214</v>
      </c>
      <c r="Y3203" t="s">
        <v>21335</v>
      </c>
      <c r="Z3203" t="s">
        <v>45</v>
      </c>
      <c r="AA3203" t="s">
        <v>139</v>
      </c>
      <c r="AB3203" t="s">
        <v>7271</v>
      </c>
      <c r="AC3203" t="s">
        <v>7364</v>
      </c>
      <c r="AD3203">
        <v>1</v>
      </c>
      <c r="AE3203" t="s">
        <v>21336</v>
      </c>
      <c r="AF3203" t="s">
        <v>110</v>
      </c>
      <c r="AG3203" t="s">
        <v>21337</v>
      </c>
    </row>
    <row r="3204" spans="1:33" x14ac:dyDescent="0.3">
      <c r="A3204" t="s">
        <v>5109</v>
      </c>
      <c r="B3204" t="s">
        <v>7433</v>
      </c>
      <c r="C3204" t="s">
        <v>7582</v>
      </c>
      <c r="D3204" t="s">
        <v>92</v>
      </c>
      <c r="E3204" t="s">
        <v>186</v>
      </c>
      <c r="F3204" t="s">
        <v>21338</v>
      </c>
      <c r="G3204">
        <v>30.828748000000001</v>
      </c>
      <c r="H3204">
        <v>-98.571524999999994</v>
      </c>
      <c r="I3204" t="s">
        <v>21339</v>
      </c>
      <c r="J3204" t="s">
        <v>1261</v>
      </c>
      <c r="K3204" t="s">
        <v>7259</v>
      </c>
      <c r="L3204" t="s">
        <v>7289</v>
      </c>
      <c r="M3204">
        <v>5321</v>
      </c>
      <c r="N3204" t="s">
        <v>826</v>
      </c>
      <c r="O3204" t="s">
        <v>7225</v>
      </c>
      <c r="P3204" t="s">
        <v>7224</v>
      </c>
      <c r="Q3204">
        <v>62</v>
      </c>
      <c r="R3204" t="s">
        <v>7260</v>
      </c>
      <c r="S3204" t="s">
        <v>35</v>
      </c>
      <c r="T3204" t="s">
        <v>530</v>
      </c>
      <c r="U3204" t="s">
        <v>7202</v>
      </c>
      <c r="V3204" t="s">
        <v>7248</v>
      </c>
      <c r="W3204">
        <v>67</v>
      </c>
      <c r="X3204" t="s">
        <v>7161</v>
      </c>
      <c r="Y3204" t="s">
        <v>21340</v>
      </c>
      <c r="Z3204" t="s">
        <v>45</v>
      </c>
      <c r="AA3204" t="s">
        <v>109</v>
      </c>
      <c r="AB3204" t="s">
        <v>28</v>
      </c>
      <c r="AC3204" t="s">
        <v>7193</v>
      </c>
      <c r="AD3204">
        <v>0</v>
      </c>
      <c r="AE3204" t="s">
        <v>7164</v>
      </c>
      <c r="AF3204" t="s">
        <v>110</v>
      </c>
      <c r="AG3204" t="s">
        <v>21341</v>
      </c>
    </row>
    <row r="3205" spans="1:33" x14ac:dyDescent="0.3">
      <c r="A3205" t="s">
        <v>5110</v>
      </c>
      <c r="B3205" t="s">
        <v>232</v>
      </c>
      <c r="C3205" t="s">
        <v>7631</v>
      </c>
      <c r="D3205" t="s">
        <v>92</v>
      </c>
      <c r="E3205" t="s">
        <v>55</v>
      </c>
      <c r="F3205" t="s">
        <v>21342</v>
      </c>
      <c r="G3205">
        <v>30.555254000000001</v>
      </c>
      <c r="H3205">
        <v>-92.120035000000001</v>
      </c>
      <c r="I3205" t="s">
        <v>21343</v>
      </c>
      <c r="J3205" t="s">
        <v>358</v>
      </c>
      <c r="K3205" t="s">
        <v>7159</v>
      </c>
      <c r="L3205" t="s">
        <v>7175</v>
      </c>
      <c r="M3205">
        <v>2997</v>
      </c>
      <c r="N3205" t="s">
        <v>170</v>
      </c>
      <c r="O3205" t="s">
        <v>7186</v>
      </c>
      <c r="P3205" t="s">
        <v>7348</v>
      </c>
      <c r="Q3205">
        <v>45</v>
      </c>
      <c r="R3205" t="s">
        <v>7373</v>
      </c>
      <c r="S3205" t="s">
        <v>7158</v>
      </c>
      <c r="T3205" t="s">
        <v>1963</v>
      </c>
      <c r="U3205" t="s">
        <v>7249</v>
      </c>
      <c r="V3205" t="s">
        <v>7326</v>
      </c>
      <c r="W3205">
        <v>58</v>
      </c>
      <c r="X3205" t="s">
        <v>7214</v>
      </c>
      <c r="Y3205" t="s">
        <v>21344</v>
      </c>
      <c r="Z3205" t="s">
        <v>7205</v>
      </c>
      <c r="AA3205" t="s">
        <v>7217</v>
      </c>
      <c r="AB3205" t="s">
        <v>7164</v>
      </c>
      <c r="AC3205" t="s">
        <v>62</v>
      </c>
      <c r="AD3205">
        <v>5</v>
      </c>
      <c r="AE3205" t="s">
        <v>21345</v>
      </c>
      <c r="AF3205" t="s">
        <v>7195</v>
      </c>
      <c r="AG3205" t="s">
        <v>7164</v>
      </c>
    </row>
    <row r="3206" spans="1:33" x14ac:dyDescent="0.3">
      <c r="A3206" t="s">
        <v>5111</v>
      </c>
      <c r="B3206" t="s">
        <v>21346</v>
      </c>
      <c r="C3206" t="s">
        <v>220</v>
      </c>
      <c r="D3206" t="s">
        <v>100</v>
      </c>
      <c r="E3206" t="s">
        <v>186</v>
      </c>
      <c r="F3206" t="s">
        <v>21347</v>
      </c>
      <c r="G3206">
        <v>28.236868000000001</v>
      </c>
      <c r="H3206">
        <v>-77.402170999999996</v>
      </c>
      <c r="I3206" t="s">
        <v>21348</v>
      </c>
      <c r="J3206" t="s">
        <v>32</v>
      </c>
      <c r="K3206" t="s">
        <v>9952</v>
      </c>
      <c r="L3206" t="s">
        <v>7348</v>
      </c>
      <c r="M3206">
        <v>4857</v>
      </c>
      <c r="N3206" t="s">
        <v>7164</v>
      </c>
      <c r="O3206" t="s">
        <v>7164</v>
      </c>
      <c r="P3206" t="s">
        <v>7164</v>
      </c>
      <c r="R3206" t="s">
        <v>7164</v>
      </c>
      <c r="S3206" t="s">
        <v>7164</v>
      </c>
      <c r="T3206" t="s">
        <v>893</v>
      </c>
      <c r="U3206" t="s">
        <v>7277</v>
      </c>
      <c r="V3206" t="s">
        <v>7348</v>
      </c>
      <c r="W3206">
        <v>63</v>
      </c>
      <c r="X3206" t="s">
        <v>7278</v>
      </c>
      <c r="Y3206" t="s">
        <v>21349</v>
      </c>
      <c r="Z3206" t="s">
        <v>70</v>
      </c>
      <c r="AA3206" t="s">
        <v>7292</v>
      </c>
      <c r="AB3206" t="s">
        <v>7164</v>
      </c>
      <c r="AC3206" t="s">
        <v>7364</v>
      </c>
      <c r="AD3206">
        <v>3</v>
      </c>
      <c r="AE3206" t="s">
        <v>21350</v>
      </c>
      <c r="AF3206" t="s">
        <v>7254</v>
      </c>
      <c r="AG3206" t="s">
        <v>21351</v>
      </c>
    </row>
    <row r="3207" spans="1:33" x14ac:dyDescent="0.3">
      <c r="A3207" t="s">
        <v>5112</v>
      </c>
      <c r="B3207" t="s">
        <v>8923</v>
      </c>
      <c r="C3207" t="s">
        <v>468</v>
      </c>
      <c r="D3207" t="s">
        <v>100</v>
      </c>
      <c r="E3207" t="s">
        <v>23</v>
      </c>
      <c r="F3207" t="s">
        <v>21352</v>
      </c>
      <c r="H3207">
        <v>-95.657813000000004</v>
      </c>
      <c r="I3207" t="s">
        <v>21353</v>
      </c>
      <c r="J3207" t="s">
        <v>212</v>
      </c>
      <c r="K3207" t="s">
        <v>7277</v>
      </c>
      <c r="L3207" t="s">
        <v>7247</v>
      </c>
      <c r="M3207">
        <v>1704</v>
      </c>
      <c r="N3207" t="s">
        <v>7164</v>
      </c>
      <c r="O3207" t="s">
        <v>7164</v>
      </c>
      <c r="P3207" t="s">
        <v>7164</v>
      </c>
      <c r="R3207" t="s">
        <v>7164</v>
      </c>
      <c r="S3207" t="s">
        <v>7164</v>
      </c>
      <c r="T3207" t="s">
        <v>2477</v>
      </c>
      <c r="U3207" t="s">
        <v>7334</v>
      </c>
      <c r="V3207" t="s">
        <v>7156</v>
      </c>
      <c r="W3207">
        <v>31</v>
      </c>
      <c r="X3207" t="s">
        <v>59</v>
      </c>
      <c r="Y3207" t="s">
        <v>7164</v>
      </c>
      <c r="Z3207" t="s">
        <v>116</v>
      </c>
      <c r="AA3207" t="s">
        <v>139</v>
      </c>
      <c r="AB3207" t="s">
        <v>7271</v>
      </c>
      <c r="AC3207" t="s">
        <v>155</v>
      </c>
      <c r="AD3207">
        <v>3</v>
      </c>
      <c r="AE3207" t="s">
        <v>21354</v>
      </c>
      <c r="AF3207" t="s">
        <v>7165</v>
      </c>
      <c r="AG3207" t="s">
        <v>7164</v>
      </c>
    </row>
    <row r="3208" spans="1:33" x14ac:dyDescent="0.3">
      <c r="A3208" t="s">
        <v>5113</v>
      </c>
      <c r="B3208" t="s">
        <v>9252</v>
      </c>
      <c r="C3208" t="s">
        <v>7871</v>
      </c>
      <c r="D3208" t="s">
        <v>65</v>
      </c>
      <c r="E3208" t="s">
        <v>66</v>
      </c>
      <c r="F3208" t="s">
        <v>21355</v>
      </c>
      <c r="G3208">
        <v>29.021874</v>
      </c>
      <c r="H3208">
        <v>-95.399750999999995</v>
      </c>
      <c r="I3208" t="s">
        <v>21356</v>
      </c>
      <c r="J3208" t="s">
        <v>264</v>
      </c>
      <c r="K3208" t="s">
        <v>7371</v>
      </c>
      <c r="L3208" t="s">
        <v>7226</v>
      </c>
      <c r="M3208">
        <v>5975</v>
      </c>
      <c r="N3208" t="s">
        <v>2039</v>
      </c>
      <c r="O3208" t="s">
        <v>7223</v>
      </c>
      <c r="P3208" t="s">
        <v>7189</v>
      </c>
      <c r="Q3208">
        <v>61</v>
      </c>
      <c r="R3208" t="s">
        <v>7157</v>
      </c>
      <c r="S3208" t="s">
        <v>7215</v>
      </c>
      <c r="T3208" t="s">
        <v>2690</v>
      </c>
      <c r="U3208" t="s">
        <v>7156</v>
      </c>
      <c r="V3208" t="s">
        <v>7160</v>
      </c>
      <c r="W3208">
        <v>49</v>
      </c>
      <c r="X3208" t="s">
        <v>7164</v>
      </c>
      <c r="Y3208" t="s">
        <v>21357</v>
      </c>
      <c r="Z3208" t="s">
        <v>7375</v>
      </c>
      <c r="AA3208" t="s">
        <v>7191</v>
      </c>
      <c r="AB3208" t="s">
        <v>132</v>
      </c>
      <c r="AC3208" t="s">
        <v>29</v>
      </c>
      <c r="AD3208">
        <v>1</v>
      </c>
      <c r="AE3208" t="s">
        <v>21358</v>
      </c>
      <c r="AF3208" t="s">
        <v>103</v>
      </c>
      <c r="AG3208" t="s">
        <v>21359</v>
      </c>
    </row>
    <row r="3209" spans="1:33" x14ac:dyDescent="0.3">
      <c r="A3209" t="s">
        <v>5114</v>
      </c>
      <c r="B3209" t="s">
        <v>7453</v>
      </c>
      <c r="C3209" t="s">
        <v>7210</v>
      </c>
      <c r="D3209" t="s">
        <v>22</v>
      </c>
      <c r="E3209" t="s">
        <v>78</v>
      </c>
      <c r="F3209" t="s">
        <v>21360</v>
      </c>
      <c r="G3209">
        <v>37.881973000000002</v>
      </c>
      <c r="H3209">
        <v>-96.552278000000001</v>
      </c>
      <c r="I3209" t="s">
        <v>21361</v>
      </c>
      <c r="J3209" t="s">
        <v>259</v>
      </c>
      <c r="K3209" t="s">
        <v>7222</v>
      </c>
      <c r="L3209" t="s">
        <v>41</v>
      </c>
      <c r="M3209">
        <v>8134</v>
      </c>
      <c r="N3209" t="s">
        <v>2874</v>
      </c>
      <c r="O3209" t="s">
        <v>7288</v>
      </c>
      <c r="P3209" t="s">
        <v>7348</v>
      </c>
      <c r="Q3209">
        <v>37</v>
      </c>
      <c r="R3209" t="s">
        <v>7178</v>
      </c>
      <c r="S3209" t="s">
        <v>107</v>
      </c>
      <c r="T3209" t="s">
        <v>7164</v>
      </c>
      <c r="U3209" t="s">
        <v>7164</v>
      </c>
      <c r="V3209" t="s">
        <v>7164</v>
      </c>
      <c r="X3209" t="s">
        <v>7164</v>
      </c>
      <c r="Y3209" t="s">
        <v>7164</v>
      </c>
      <c r="Z3209" t="s">
        <v>7383</v>
      </c>
      <c r="AA3209" t="s">
        <v>109</v>
      </c>
      <c r="AB3209" t="s">
        <v>61</v>
      </c>
      <c r="AC3209" t="s">
        <v>7178</v>
      </c>
      <c r="AD3209">
        <v>4</v>
      </c>
      <c r="AE3209" t="s">
        <v>21362</v>
      </c>
      <c r="AF3209" t="s">
        <v>110</v>
      </c>
      <c r="AG3209" t="s">
        <v>21363</v>
      </c>
    </row>
    <row r="3210" spans="1:33" x14ac:dyDescent="0.3">
      <c r="A3210" t="s">
        <v>5115</v>
      </c>
      <c r="B3210" t="s">
        <v>7992</v>
      </c>
      <c r="C3210" t="s">
        <v>7378</v>
      </c>
      <c r="D3210" t="s">
        <v>92</v>
      </c>
      <c r="E3210" t="s">
        <v>112</v>
      </c>
      <c r="F3210" t="s">
        <v>21364</v>
      </c>
      <c r="G3210">
        <v>31.794809000000001</v>
      </c>
      <c r="H3210">
        <v>-118.660614</v>
      </c>
      <c r="I3210" t="s">
        <v>21365</v>
      </c>
      <c r="J3210" t="s">
        <v>856</v>
      </c>
      <c r="K3210" t="s">
        <v>7381</v>
      </c>
      <c r="L3210" t="s">
        <v>7188</v>
      </c>
      <c r="N3210" t="s">
        <v>1499</v>
      </c>
      <c r="O3210" t="s">
        <v>7381</v>
      </c>
      <c r="P3210" t="s">
        <v>41</v>
      </c>
      <c r="Q3210">
        <v>69</v>
      </c>
      <c r="R3210" t="s">
        <v>7164</v>
      </c>
      <c r="S3210" t="s">
        <v>35</v>
      </c>
      <c r="T3210" t="s">
        <v>1154</v>
      </c>
      <c r="U3210" t="s">
        <v>7361</v>
      </c>
      <c r="V3210" t="s">
        <v>7333</v>
      </c>
      <c r="W3210">
        <v>39</v>
      </c>
      <c r="X3210" t="s">
        <v>7372</v>
      </c>
      <c r="Y3210" t="s">
        <v>21366</v>
      </c>
      <c r="Z3210" t="s">
        <v>7607</v>
      </c>
      <c r="AA3210" t="s">
        <v>97</v>
      </c>
      <c r="AB3210" t="s">
        <v>7178</v>
      </c>
      <c r="AC3210" t="s">
        <v>7193</v>
      </c>
      <c r="AD3210">
        <v>0</v>
      </c>
      <c r="AE3210" t="s">
        <v>21367</v>
      </c>
      <c r="AF3210" t="s">
        <v>7385</v>
      </c>
      <c r="AG3210" t="s">
        <v>21368</v>
      </c>
    </row>
    <row r="3211" spans="1:33" x14ac:dyDescent="0.3">
      <c r="A3211" t="s">
        <v>4747</v>
      </c>
      <c r="B3211" t="s">
        <v>7338</v>
      </c>
      <c r="C3211" t="s">
        <v>233</v>
      </c>
      <c r="D3211" t="s">
        <v>22</v>
      </c>
      <c r="E3211" t="s">
        <v>186</v>
      </c>
      <c r="F3211" t="s">
        <v>19868</v>
      </c>
      <c r="G3211">
        <v>38.435639000000002</v>
      </c>
      <c r="H3211">
        <v>-106.197974</v>
      </c>
      <c r="I3211" t="s">
        <v>19869</v>
      </c>
      <c r="J3211" t="s">
        <v>122</v>
      </c>
      <c r="K3211" t="s">
        <v>7249</v>
      </c>
      <c r="L3211" t="s">
        <v>7172</v>
      </c>
      <c r="M3211">
        <v>5283</v>
      </c>
      <c r="N3211" t="s">
        <v>1331</v>
      </c>
      <c r="O3211" t="s">
        <v>7155</v>
      </c>
      <c r="P3211" t="s">
        <v>7188</v>
      </c>
      <c r="Q3211">
        <v>51</v>
      </c>
      <c r="R3211" t="s">
        <v>7161</v>
      </c>
      <c r="S3211" t="s">
        <v>7158</v>
      </c>
      <c r="T3211" t="s">
        <v>1583</v>
      </c>
      <c r="U3211" t="s">
        <v>7153</v>
      </c>
      <c r="V3211" t="s">
        <v>7154</v>
      </c>
      <c r="W3211">
        <v>152</v>
      </c>
      <c r="X3211" t="s">
        <v>7260</v>
      </c>
      <c r="Y3211" t="s">
        <v>19870</v>
      </c>
      <c r="Z3211" t="s">
        <v>7270</v>
      </c>
      <c r="AA3211" t="s">
        <v>7292</v>
      </c>
      <c r="AB3211" t="s">
        <v>7293</v>
      </c>
      <c r="AC3211" t="s">
        <v>7164</v>
      </c>
      <c r="AD3211">
        <v>0</v>
      </c>
      <c r="AE3211" t="s">
        <v>19871</v>
      </c>
      <c r="AF3211" t="s">
        <v>7207</v>
      </c>
      <c r="AG3211" t="s">
        <v>19872</v>
      </c>
    </row>
    <row r="3212" spans="1:33" x14ac:dyDescent="0.3">
      <c r="A3212" t="s">
        <v>5116</v>
      </c>
      <c r="B3212" t="s">
        <v>242</v>
      </c>
      <c r="C3212" t="s">
        <v>342</v>
      </c>
      <c r="D3212" t="s">
        <v>48</v>
      </c>
      <c r="E3212" t="s">
        <v>55</v>
      </c>
      <c r="F3212" t="s">
        <v>21369</v>
      </c>
      <c r="G3212">
        <v>25.539249999999999</v>
      </c>
      <c r="H3212">
        <v>-79.213888999999995</v>
      </c>
      <c r="I3212" t="s">
        <v>21370</v>
      </c>
      <c r="J3212" t="s">
        <v>73</v>
      </c>
      <c r="K3212" t="s">
        <v>7246</v>
      </c>
      <c r="L3212" t="s">
        <v>7239</v>
      </c>
      <c r="N3212" t="s">
        <v>1589</v>
      </c>
      <c r="O3212" t="s">
        <v>7187</v>
      </c>
      <c r="P3212" t="s">
        <v>7189</v>
      </c>
      <c r="Q3212">
        <v>64</v>
      </c>
      <c r="R3212" t="s">
        <v>7278</v>
      </c>
      <c r="S3212" t="s">
        <v>7309</v>
      </c>
      <c r="T3212" t="s">
        <v>4214</v>
      </c>
      <c r="U3212" t="s">
        <v>7174</v>
      </c>
      <c r="V3212" t="s">
        <v>7203</v>
      </c>
      <c r="W3212">
        <v>77</v>
      </c>
      <c r="X3212" t="s">
        <v>59</v>
      </c>
      <c r="Y3212" t="s">
        <v>21371</v>
      </c>
      <c r="Z3212" t="s">
        <v>7318</v>
      </c>
      <c r="AA3212" t="s">
        <v>109</v>
      </c>
      <c r="AB3212" t="s">
        <v>7252</v>
      </c>
      <c r="AC3212" t="s">
        <v>7394</v>
      </c>
      <c r="AD3212">
        <v>0</v>
      </c>
      <c r="AE3212" t="s">
        <v>21372</v>
      </c>
      <c r="AF3212" t="s">
        <v>7191</v>
      </c>
      <c r="AG3212" t="s">
        <v>21373</v>
      </c>
    </row>
    <row r="3213" spans="1:33" x14ac:dyDescent="0.3">
      <c r="A3213" t="s">
        <v>5117</v>
      </c>
      <c r="B3213" t="s">
        <v>7387</v>
      </c>
      <c r="C3213" t="s">
        <v>7322</v>
      </c>
      <c r="D3213" t="s">
        <v>22</v>
      </c>
      <c r="E3213" t="s">
        <v>112</v>
      </c>
      <c r="F3213" t="s">
        <v>21374</v>
      </c>
      <c r="G3213">
        <v>44.471654999999998</v>
      </c>
      <c r="H3213">
        <v>-74.848629000000003</v>
      </c>
      <c r="I3213" t="s">
        <v>21375</v>
      </c>
      <c r="J3213" t="s">
        <v>750</v>
      </c>
      <c r="K3213" t="s">
        <v>7259</v>
      </c>
      <c r="L3213" t="s">
        <v>7289</v>
      </c>
      <c r="M3213">
        <v>7134</v>
      </c>
      <c r="N3213" t="s">
        <v>25</v>
      </c>
      <c r="O3213" t="s">
        <v>7307</v>
      </c>
      <c r="P3213" t="s">
        <v>7213</v>
      </c>
      <c r="Q3213">
        <v>30</v>
      </c>
      <c r="R3213" t="s">
        <v>34</v>
      </c>
      <c r="S3213" t="s">
        <v>7279</v>
      </c>
      <c r="T3213" t="s">
        <v>791</v>
      </c>
      <c r="U3213" t="s">
        <v>7153</v>
      </c>
      <c r="V3213" t="s">
        <v>7289</v>
      </c>
      <c r="W3213">
        <v>79</v>
      </c>
      <c r="X3213" t="s">
        <v>43</v>
      </c>
      <c r="Y3213" t="s">
        <v>21376</v>
      </c>
      <c r="Z3213" t="s">
        <v>7383</v>
      </c>
      <c r="AA3213" t="s">
        <v>7393</v>
      </c>
      <c r="AB3213" t="s">
        <v>7164</v>
      </c>
      <c r="AC3213" t="s">
        <v>7364</v>
      </c>
      <c r="AD3213">
        <v>1</v>
      </c>
      <c r="AE3213" t="s">
        <v>21377</v>
      </c>
      <c r="AF3213" t="s">
        <v>7191</v>
      </c>
      <c r="AG3213" t="s">
        <v>21378</v>
      </c>
    </row>
    <row r="3214" spans="1:33" x14ac:dyDescent="0.3">
      <c r="A3214" t="s">
        <v>5118</v>
      </c>
      <c r="B3214" t="s">
        <v>7314</v>
      </c>
      <c r="C3214" t="s">
        <v>342</v>
      </c>
      <c r="D3214" t="s">
        <v>22</v>
      </c>
      <c r="E3214" t="s">
        <v>72</v>
      </c>
      <c r="F3214" t="s">
        <v>21379</v>
      </c>
      <c r="G3214">
        <v>47.040981000000002</v>
      </c>
      <c r="H3214">
        <v>-105.276112</v>
      </c>
      <c r="I3214" t="s">
        <v>21380</v>
      </c>
      <c r="J3214" t="s">
        <v>377</v>
      </c>
      <c r="K3214" t="s">
        <v>7223</v>
      </c>
      <c r="L3214" t="s">
        <v>7308</v>
      </c>
      <c r="M3214">
        <v>5173</v>
      </c>
      <c r="N3214" t="s">
        <v>7164</v>
      </c>
      <c r="O3214" t="s">
        <v>7164</v>
      </c>
      <c r="P3214" t="s">
        <v>7164</v>
      </c>
      <c r="R3214" t="s">
        <v>7164</v>
      </c>
      <c r="S3214" t="s">
        <v>7164</v>
      </c>
      <c r="T3214" t="s">
        <v>380</v>
      </c>
      <c r="U3214" t="s">
        <v>7481</v>
      </c>
      <c r="V3214" t="s">
        <v>7382</v>
      </c>
      <c r="W3214">
        <v>25</v>
      </c>
      <c r="X3214" t="s">
        <v>43</v>
      </c>
      <c r="Y3214" t="s">
        <v>21381</v>
      </c>
      <c r="Z3214" t="s">
        <v>7178</v>
      </c>
      <c r="AA3214" t="s">
        <v>7217</v>
      </c>
      <c r="AB3214" t="s">
        <v>132</v>
      </c>
      <c r="AC3214" t="s">
        <v>7193</v>
      </c>
      <c r="AD3214">
        <v>0</v>
      </c>
      <c r="AE3214" t="s">
        <v>21382</v>
      </c>
      <c r="AF3214" t="s">
        <v>7254</v>
      </c>
      <c r="AG3214" t="s">
        <v>21383</v>
      </c>
    </row>
    <row r="3215" spans="1:33" x14ac:dyDescent="0.3">
      <c r="A3215" t="s">
        <v>5119</v>
      </c>
      <c r="B3215" t="s">
        <v>263</v>
      </c>
      <c r="C3215" t="s">
        <v>21384</v>
      </c>
      <c r="D3215" t="s">
        <v>100</v>
      </c>
      <c r="E3215" t="s">
        <v>31</v>
      </c>
      <c r="F3215" t="s">
        <v>21385</v>
      </c>
      <c r="G3215">
        <v>38.735954</v>
      </c>
      <c r="H3215">
        <v>-80.377343999999994</v>
      </c>
      <c r="I3215" t="s">
        <v>21386</v>
      </c>
      <c r="J3215" t="s">
        <v>480</v>
      </c>
      <c r="K3215" t="s">
        <v>7225</v>
      </c>
      <c r="L3215" t="s">
        <v>7201</v>
      </c>
      <c r="M3215">
        <v>8151</v>
      </c>
      <c r="N3215" t="s">
        <v>2171</v>
      </c>
      <c r="O3215" t="s">
        <v>7159</v>
      </c>
      <c r="P3215" t="s">
        <v>7348</v>
      </c>
      <c r="Q3215">
        <v>29</v>
      </c>
      <c r="R3215" t="s">
        <v>7161</v>
      </c>
      <c r="S3215" t="s">
        <v>34</v>
      </c>
      <c r="T3215" t="s">
        <v>969</v>
      </c>
      <c r="U3215" t="s">
        <v>7159</v>
      </c>
      <c r="V3215" t="s">
        <v>7333</v>
      </c>
      <c r="W3215">
        <v>30</v>
      </c>
      <c r="X3215" t="s">
        <v>7178</v>
      </c>
      <c r="Y3215" t="s">
        <v>21387</v>
      </c>
      <c r="Z3215" t="s">
        <v>70</v>
      </c>
      <c r="AA3215" t="s">
        <v>7164</v>
      </c>
      <c r="AB3215" t="s">
        <v>7336</v>
      </c>
      <c r="AC3215" t="s">
        <v>29</v>
      </c>
      <c r="AD3215">
        <v>-2</v>
      </c>
      <c r="AE3215" t="s">
        <v>21388</v>
      </c>
      <c r="AF3215" t="s">
        <v>7165</v>
      </c>
      <c r="AG3215" t="s">
        <v>21389</v>
      </c>
    </row>
    <row r="3216" spans="1:33" x14ac:dyDescent="0.3">
      <c r="A3216" t="s">
        <v>5120</v>
      </c>
      <c r="B3216" t="s">
        <v>8923</v>
      </c>
      <c r="C3216" t="s">
        <v>7233</v>
      </c>
      <c r="D3216" t="s">
        <v>48</v>
      </c>
      <c r="E3216" t="s">
        <v>39</v>
      </c>
      <c r="F3216" t="s">
        <v>21390</v>
      </c>
      <c r="G3216">
        <v>46.052145000000003</v>
      </c>
      <c r="H3216">
        <v>-112.257486</v>
      </c>
      <c r="I3216" t="s">
        <v>21391</v>
      </c>
      <c r="J3216" t="s">
        <v>254</v>
      </c>
      <c r="K3216" t="s">
        <v>7153</v>
      </c>
      <c r="L3216" t="s">
        <v>7154</v>
      </c>
      <c r="M3216">
        <v>9725</v>
      </c>
      <c r="N3216" t="s">
        <v>3961</v>
      </c>
      <c r="O3216" t="s">
        <v>7449</v>
      </c>
      <c r="P3216" t="s">
        <v>7213</v>
      </c>
      <c r="Q3216">
        <v>63</v>
      </c>
      <c r="R3216" t="s">
        <v>7278</v>
      </c>
      <c r="S3216" t="s">
        <v>7178</v>
      </c>
      <c r="T3216" t="s">
        <v>345</v>
      </c>
      <c r="U3216" t="s">
        <v>7342</v>
      </c>
      <c r="V3216" t="s">
        <v>7248</v>
      </c>
      <c r="W3216">
        <v>38</v>
      </c>
      <c r="X3216" t="s">
        <v>7157</v>
      </c>
      <c r="Y3216" t="s">
        <v>21392</v>
      </c>
      <c r="Z3216" t="s">
        <v>7291</v>
      </c>
      <c r="AA3216" t="s">
        <v>7262</v>
      </c>
      <c r="AB3216" t="s">
        <v>132</v>
      </c>
      <c r="AC3216" t="s">
        <v>155</v>
      </c>
      <c r="AD3216">
        <v>2</v>
      </c>
      <c r="AE3216" t="s">
        <v>7164</v>
      </c>
      <c r="AF3216" t="s">
        <v>7385</v>
      </c>
      <c r="AG3216" t="s">
        <v>21393</v>
      </c>
    </row>
    <row r="3217" spans="1:33" x14ac:dyDescent="0.3">
      <c r="A3217" t="s">
        <v>5121</v>
      </c>
      <c r="B3217" t="s">
        <v>7615</v>
      </c>
      <c r="C3217" t="s">
        <v>7273</v>
      </c>
      <c r="D3217" t="s">
        <v>88</v>
      </c>
      <c r="E3217" t="s">
        <v>186</v>
      </c>
      <c r="F3217" t="s">
        <v>21394</v>
      </c>
      <c r="G3217">
        <v>25.074158000000001</v>
      </c>
      <c r="H3217">
        <v>-74.673320000000004</v>
      </c>
      <c r="I3217" t="s">
        <v>21395</v>
      </c>
      <c r="J3217" t="s">
        <v>664</v>
      </c>
      <c r="K3217" t="s">
        <v>7449</v>
      </c>
      <c r="L3217" t="s">
        <v>7382</v>
      </c>
      <c r="M3217">
        <v>1326</v>
      </c>
      <c r="N3217" t="s">
        <v>1102</v>
      </c>
      <c r="O3217" t="s">
        <v>7481</v>
      </c>
      <c r="P3217" t="s">
        <v>7226</v>
      </c>
      <c r="Q3217">
        <v>54</v>
      </c>
      <c r="R3217" t="s">
        <v>7178</v>
      </c>
      <c r="S3217" t="s">
        <v>85</v>
      </c>
      <c r="T3217" t="s">
        <v>1144</v>
      </c>
      <c r="U3217" t="s">
        <v>7334</v>
      </c>
      <c r="V3217" t="s">
        <v>7348</v>
      </c>
      <c r="W3217">
        <v>265</v>
      </c>
      <c r="X3217" t="s">
        <v>59</v>
      </c>
      <c r="Y3217" t="s">
        <v>21396</v>
      </c>
      <c r="Z3217" t="s">
        <v>45</v>
      </c>
      <c r="AA3217" t="s">
        <v>7217</v>
      </c>
      <c r="AB3217" t="s">
        <v>7363</v>
      </c>
      <c r="AC3217" t="s">
        <v>29</v>
      </c>
      <c r="AD3217">
        <v>1</v>
      </c>
      <c r="AE3217" t="s">
        <v>21397</v>
      </c>
      <c r="AF3217" t="s">
        <v>7191</v>
      </c>
      <c r="AG3217" t="s">
        <v>21398</v>
      </c>
    </row>
    <row r="3218" spans="1:33" x14ac:dyDescent="0.3">
      <c r="A3218" t="s">
        <v>5122</v>
      </c>
      <c r="B3218" t="s">
        <v>8902</v>
      </c>
      <c r="C3218" t="s">
        <v>7958</v>
      </c>
      <c r="D3218" t="s">
        <v>77</v>
      </c>
      <c r="E3218" t="s">
        <v>39</v>
      </c>
      <c r="F3218" t="s">
        <v>21399</v>
      </c>
      <c r="G3218">
        <v>38.272989000000003</v>
      </c>
      <c r="H3218">
        <v>-103.986647</v>
      </c>
      <c r="I3218" t="s">
        <v>21400</v>
      </c>
      <c r="J3218" t="s">
        <v>347</v>
      </c>
      <c r="K3218" t="s">
        <v>13887</v>
      </c>
      <c r="L3218" t="s">
        <v>7172</v>
      </c>
      <c r="M3218">
        <v>7465</v>
      </c>
      <c r="N3218" t="s">
        <v>692</v>
      </c>
      <c r="O3218" t="s">
        <v>7155</v>
      </c>
      <c r="P3218" t="s">
        <v>7248</v>
      </c>
      <c r="Q3218">
        <v>57</v>
      </c>
      <c r="R3218" t="s">
        <v>7164</v>
      </c>
      <c r="S3218" t="s">
        <v>7178</v>
      </c>
      <c r="T3218" t="s">
        <v>496</v>
      </c>
      <c r="U3218" t="s">
        <v>7171</v>
      </c>
      <c r="V3218" t="s">
        <v>7154</v>
      </c>
      <c r="W3218">
        <v>87</v>
      </c>
      <c r="X3218" t="s">
        <v>7161</v>
      </c>
      <c r="Y3218" t="s">
        <v>21401</v>
      </c>
      <c r="Z3218" t="s">
        <v>7383</v>
      </c>
      <c r="AA3218" t="s">
        <v>139</v>
      </c>
      <c r="AB3218" t="s">
        <v>53</v>
      </c>
      <c r="AC3218" t="s">
        <v>29</v>
      </c>
      <c r="AD3218">
        <v>1</v>
      </c>
      <c r="AE3218" t="s">
        <v>21402</v>
      </c>
      <c r="AF3218" t="s">
        <v>7180</v>
      </c>
      <c r="AG3218" t="s">
        <v>21403</v>
      </c>
    </row>
    <row r="3219" spans="1:33" x14ac:dyDescent="0.3">
      <c r="A3219" t="s">
        <v>5123</v>
      </c>
      <c r="B3219" t="s">
        <v>8923</v>
      </c>
      <c r="C3219" t="s">
        <v>8053</v>
      </c>
      <c r="D3219" t="s">
        <v>65</v>
      </c>
      <c r="E3219" t="s">
        <v>72</v>
      </c>
      <c r="F3219" t="s">
        <v>21404</v>
      </c>
      <c r="G3219">
        <v>28.050967</v>
      </c>
      <c r="H3219">
        <v>-109.88315900000001</v>
      </c>
      <c r="I3219" t="s">
        <v>21405</v>
      </c>
      <c r="J3219" t="s">
        <v>761</v>
      </c>
      <c r="K3219" t="s">
        <v>7450</v>
      </c>
      <c r="L3219" t="s">
        <v>7308</v>
      </c>
      <c r="M3219">
        <v>1312</v>
      </c>
      <c r="N3219" t="s">
        <v>286</v>
      </c>
      <c r="O3219" t="s">
        <v>7342</v>
      </c>
      <c r="P3219" t="s">
        <v>7482</v>
      </c>
      <c r="Q3219">
        <v>48</v>
      </c>
      <c r="R3219" t="s">
        <v>34</v>
      </c>
      <c r="S3219" t="s">
        <v>7178</v>
      </c>
      <c r="T3219" t="s">
        <v>3542</v>
      </c>
      <c r="U3219" t="s">
        <v>7361</v>
      </c>
      <c r="V3219" t="s">
        <v>7224</v>
      </c>
      <c r="W3219">
        <v>29</v>
      </c>
      <c r="X3219" t="s">
        <v>7214</v>
      </c>
      <c r="Y3219" t="s">
        <v>21406</v>
      </c>
      <c r="Z3219" t="s">
        <v>45</v>
      </c>
      <c r="AA3219" t="s">
        <v>7311</v>
      </c>
      <c r="AB3219" t="s">
        <v>7336</v>
      </c>
      <c r="AC3219" t="s">
        <v>7394</v>
      </c>
      <c r="AD3219">
        <v>2</v>
      </c>
      <c r="AE3219" t="s">
        <v>21407</v>
      </c>
      <c r="AF3219" t="s">
        <v>7165</v>
      </c>
      <c r="AG3219" t="s">
        <v>21408</v>
      </c>
    </row>
    <row r="3220" spans="1:33" x14ac:dyDescent="0.3">
      <c r="A3220" t="s">
        <v>4244</v>
      </c>
      <c r="B3220" t="s">
        <v>7256</v>
      </c>
      <c r="C3220" t="s">
        <v>17901</v>
      </c>
      <c r="D3220" t="s">
        <v>38</v>
      </c>
      <c r="E3220" t="s">
        <v>39</v>
      </c>
      <c r="F3220" t="s">
        <v>17902</v>
      </c>
      <c r="G3220">
        <v>37.762988999999997</v>
      </c>
      <c r="H3220">
        <v>-96.538614999999993</v>
      </c>
      <c r="I3220" t="s">
        <v>17903</v>
      </c>
      <c r="J3220" t="s">
        <v>377</v>
      </c>
      <c r="K3220" t="s">
        <v>7249</v>
      </c>
      <c r="L3220" t="s">
        <v>7289</v>
      </c>
      <c r="M3220">
        <v>8389</v>
      </c>
      <c r="N3220" t="s">
        <v>7164</v>
      </c>
      <c r="O3220" t="s">
        <v>7164</v>
      </c>
      <c r="P3220" t="s">
        <v>7164</v>
      </c>
      <c r="R3220" t="s">
        <v>7164</v>
      </c>
      <c r="S3220" t="s">
        <v>7164</v>
      </c>
      <c r="T3220" t="s">
        <v>4245</v>
      </c>
      <c r="U3220" t="s">
        <v>7371</v>
      </c>
      <c r="V3220" t="s">
        <v>7276</v>
      </c>
      <c r="W3220">
        <v>34</v>
      </c>
      <c r="X3220" t="s">
        <v>7373</v>
      </c>
      <c r="Y3220" t="s">
        <v>17904</v>
      </c>
      <c r="Z3220" t="s">
        <v>60</v>
      </c>
      <c r="AA3220" t="s">
        <v>7228</v>
      </c>
      <c r="AB3220" t="s">
        <v>7178</v>
      </c>
      <c r="AC3220" t="s">
        <v>7193</v>
      </c>
      <c r="AD3220">
        <v>3</v>
      </c>
      <c r="AE3220" t="s">
        <v>17905</v>
      </c>
      <c r="AF3220" t="s">
        <v>7403</v>
      </c>
      <c r="AG3220" t="s">
        <v>17906</v>
      </c>
    </row>
    <row r="3221" spans="1:33" x14ac:dyDescent="0.3">
      <c r="A3221" t="s">
        <v>3224</v>
      </c>
      <c r="B3221" t="s">
        <v>8116</v>
      </c>
      <c r="C3221" t="s">
        <v>220</v>
      </c>
      <c r="D3221" t="s">
        <v>65</v>
      </c>
      <c r="E3221" t="s">
        <v>186</v>
      </c>
      <c r="F3221" t="s">
        <v>14312</v>
      </c>
      <c r="G3221">
        <v>40.679391000000003</v>
      </c>
      <c r="H3221">
        <v>-93.394844000000006</v>
      </c>
      <c r="I3221" t="s">
        <v>14313</v>
      </c>
      <c r="J3221" t="s">
        <v>347</v>
      </c>
      <c r="K3221" t="s">
        <v>7259</v>
      </c>
      <c r="L3221" t="s">
        <v>7400</v>
      </c>
      <c r="M3221">
        <v>8183</v>
      </c>
      <c r="N3221" t="s">
        <v>1840</v>
      </c>
      <c r="O3221" t="s">
        <v>7174</v>
      </c>
      <c r="P3221" t="s">
        <v>7289</v>
      </c>
      <c r="Q3221">
        <v>69</v>
      </c>
      <c r="R3221" t="s">
        <v>7260</v>
      </c>
      <c r="S3221" t="s">
        <v>7279</v>
      </c>
      <c r="T3221" t="s">
        <v>1512</v>
      </c>
      <c r="U3221" t="s">
        <v>7200</v>
      </c>
      <c r="V3221" t="s">
        <v>7391</v>
      </c>
      <c r="W3221">
        <v>40</v>
      </c>
      <c r="X3221" t="s">
        <v>7214</v>
      </c>
      <c r="Y3221" t="s">
        <v>14314</v>
      </c>
      <c r="Z3221" t="s">
        <v>7291</v>
      </c>
      <c r="AA3221" t="s">
        <v>139</v>
      </c>
      <c r="AB3221" t="s">
        <v>7192</v>
      </c>
      <c r="AC3221" t="s">
        <v>7394</v>
      </c>
      <c r="AD3221">
        <v>3</v>
      </c>
      <c r="AE3221" t="s">
        <v>14315</v>
      </c>
      <c r="AF3221" t="s">
        <v>7165</v>
      </c>
      <c r="AG3221" t="s">
        <v>14316</v>
      </c>
    </row>
    <row r="3222" spans="1:33" x14ac:dyDescent="0.3">
      <c r="A3222" t="s">
        <v>1886</v>
      </c>
      <c r="B3222" t="s">
        <v>7529</v>
      </c>
      <c r="C3222" t="s">
        <v>7552</v>
      </c>
      <c r="D3222" t="s">
        <v>38</v>
      </c>
      <c r="E3222" t="s">
        <v>72</v>
      </c>
      <c r="F3222" t="s">
        <v>10570</v>
      </c>
      <c r="G3222">
        <v>34.559170999999999</v>
      </c>
      <c r="H3222">
        <v>-98.474165999999997</v>
      </c>
      <c r="I3222" t="s">
        <v>10571</v>
      </c>
      <c r="J3222" t="s">
        <v>127</v>
      </c>
      <c r="K3222" t="s">
        <v>7381</v>
      </c>
      <c r="L3222" t="s">
        <v>7201</v>
      </c>
      <c r="M3222">
        <v>8135</v>
      </c>
      <c r="N3222" t="s">
        <v>7164</v>
      </c>
      <c r="O3222" t="s">
        <v>7164</v>
      </c>
      <c r="P3222" t="s">
        <v>7164</v>
      </c>
      <c r="R3222" t="s">
        <v>7164</v>
      </c>
      <c r="S3222" t="s">
        <v>7164</v>
      </c>
      <c r="T3222" t="s">
        <v>472</v>
      </c>
      <c r="U3222" t="s">
        <v>7236</v>
      </c>
      <c r="V3222" t="s">
        <v>7154</v>
      </c>
      <c r="W3222">
        <v>45</v>
      </c>
      <c r="X3222" t="s">
        <v>34</v>
      </c>
      <c r="Y3222" t="s">
        <v>10572</v>
      </c>
      <c r="Z3222" t="s">
        <v>7251</v>
      </c>
      <c r="AA3222" t="s">
        <v>7164</v>
      </c>
      <c r="AB3222" t="s">
        <v>7164</v>
      </c>
      <c r="AC3222" t="s">
        <v>270</v>
      </c>
      <c r="AD3222">
        <v>2</v>
      </c>
      <c r="AE3222" t="s">
        <v>10573</v>
      </c>
      <c r="AF3222" t="s">
        <v>7165</v>
      </c>
      <c r="AG3222" t="s">
        <v>7164</v>
      </c>
    </row>
    <row r="3223" spans="1:33" x14ac:dyDescent="0.3">
      <c r="A3223" t="s">
        <v>5124</v>
      </c>
      <c r="B3223" t="s">
        <v>338</v>
      </c>
      <c r="C3223" t="s">
        <v>8123</v>
      </c>
      <c r="D3223" t="s">
        <v>77</v>
      </c>
      <c r="E3223" t="s">
        <v>112</v>
      </c>
      <c r="F3223" t="s">
        <v>21409</v>
      </c>
      <c r="G3223">
        <v>36.144725000000001</v>
      </c>
      <c r="H3223">
        <v>-93.175332999999995</v>
      </c>
      <c r="I3223" t="s">
        <v>21410</v>
      </c>
      <c r="J3223" t="s">
        <v>343</v>
      </c>
      <c r="K3223" t="s">
        <v>7277</v>
      </c>
      <c r="L3223" t="s">
        <v>7276</v>
      </c>
      <c r="M3223">
        <v>8559</v>
      </c>
      <c r="N3223" t="s">
        <v>650</v>
      </c>
      <c r="O3223" t="s">
        <v>7277</v>
      </c>
      <c r="P3223" t="s">
        <v>7188</v>
      </c>
      <c r="Q3223">
        <v>68</v>
      </c>
      <c r="R3223" t="s">
        <v>7178</v>
      </c>
      <c r="S3223" t="s">
        <v>34</v>
      </c>
      <c r="T3223" t="s">
        <v>1806</v>
      </c>
      <c r="U3223" t="s">
        <v>7334</v>
      </c>
      <c r="V3223" t="s">
        <v>7154</v>
      </c>
      <c r="X3223" t="s">
        <v>7373</v>
      </c>
      <c r="Y3223" t="s">
        <v>21411</v>
      </c>
      <c r="Z3223" t="s">
        <v>7318</v>
      </c>
      <c r="AA3223" t="s">
        <v>7163</v>
      </c>
      <c r="AB3223" t="s">
        <v>28</v>
      </c>
      <c r="AC3223" t="s">
        <v>7230</v>
      </c>
      <c r="AD3223">
        <v>4</v>
      </c>
      <c r="AE3223" t="s">
        <v>21412</v>
      </c>
      <c r="AF3223" t="s">
        <v>7403</v>
      </c>
      <c r="AG3223" t="s">
        <v>7164</v>
      </c>
    </row>
    <row r="3224" spans="1:33" x14ac:dyDescent="0.3">
      <c r="A3224" t="s">
        <v>5125</v>
      </c>
      <c r="B3224" t="s">
        <v>8031</v>
      </c>
      <c r="C3224" t="s">
        <v>7552</v>
      </c>
      <c r="D3224" t="s">
        <v>88</v>
      </c>
      <c r="E3224" t="s">
        <v>93</v>
      </c>
      <c r="F3224" t="s">
        <v>21413</v>
      </c>
      <c r="H3224">
        <v>-96.688310000000001</v>
      </c>
      <c r="I3224" t="s">
        <v>21414</v>
      </c>
      <c r="J3224" t="s">
        <v>122</v>
      </c>
      <c r="K3224" t="s">
        <v>7174</v>
      </c>
      <c r="L3224" t="s">
        <v>7391</v>
      </c>
      <c r="M3224">
        <v>9814</v>
      </c>
      <c r="N3224" t="s">
        <v>689</v>
      </c>
      <c r="O3224" t="s">
        <v>7159</v>
      </c>
      <c r="P3224" t="s">
        <v>41</v>
      </c>
      <c r="R3224" t="s">
        <v>59</v>
      </c>
      <c r="S3224" t="s">
        <v>85</v>
      </c>
      <c r="T3224" t="s">
        <v>1632</v>
      </c>
      <c r="U3224" t="s">
        <v>7238</v>
      </c>
      <c r="V3224" t="s">
        <v>7333</v>
      </c>
      <c r="W3224">
        <v>57</v>
      </c>
      <c r="X3224" t="s">
        <v>59</v>
      </c>
      <c r="Y3224" t="s">
        <v>21415</v>
      </c>
      <c r="Z3224" t="s">
        <v>7205</v>
      </c>
      <c r="AA3224" t="s">
        <v>109</v>
      </c>
      <c r="AB3224" t="s">
        <v>53</v>
      </c>
      <c r="AC3224" t="s">
        <v>7328</v>
      </c>
      <c r="AD3224">
        <v>3</v>
      </c>
      <c r="AE3224" t="s">
        <v>21416</v>
      </c>
      <c r="AF3224" t="s">
        <v>7191</v>
      </c>
      <c r="AG3224" t="s">
        <v>7164</v>
      </c>
    </row>
    <row r="3225" spans="1:33" x14ac:dyDescent="0.3">
      <c r="A3225" t="s">
        <v>5126</v>
      </c>
      <c r="B3225" t="s">
        <v>8070</v>
      </c>
      <c r="C3225" t="s">
        <v>7265</v>
      </c>
      <c r="D3225" t="s">
        <v>100</v>
      </c>
      <c r="E3225" t="s">
        <v>186</v>
      </c>
      <c r="F3225" t="s">
        <v>21417</v>
      </c>
      <c r="G3225">
        <v>46.706479000000002</v>
      </c>
      <c r="I3225" t="s">
        <v>21418</v>
      </c>
      <c r="J3225" t="s">
        <v>302</v>
      </c>
      <c r="K3225" t="s">
        <v>7202</v>
      </c>
      <c r="L3225" t="s">
        <v>7226</v>
      </c>
      <c r="M3225">
        <v>8995</v>
      </c>
      <c r="N3225" t="s">
        <v>667</v>
      </c>
      <c r="O3225" t="s">
        <v>7449</v>
      </c>
      <c r="P3225" t="s">
        <v>7189</v>
      </c>
      <c r="R3225" t="s">
        <v>7214</v>
      </c>
      <c r="S3225" t="s">
        <v>7215</v>
      </c>
      <c r="T3225" t="s">
        <v>1141</v>
      </c>
      <c r="U3225" t="s">
        <v>7342</v>
      </c>
      <c r="V3225" t="s">
        <v>7333</v>
      </c>
      <c r="W3225">
        <v>43</v>
      </c>
      <c r="X3225" t="s">
        <v>59</v>
      </c>
      <c r="Y3225" t="s">
        <v>21419</v>
      </c>
      <c r="Z3225" t="s">
        <v>27</v>
      </c>
      <c r="AA3225" t="s">
        <v>97</v>
      </c>
      <c r="AB3225" t="s">
        <v>28</v>
      </c>
      <c r="AC3225" t="s">
        <v>7178</v>
      </c>
      <c r="AD3225">
        <v>-1</v>
      </c>
      <c r="AE3225" t="s">
        <v>21420</v>
      </c>
      <c r="AF3225" t="s">
        <v>7164</v>
      </c>
      <c r="AG3225" t="s">
        <v>21421</v>
      </c>
    </row>
    <row r="3226" spans="1:33" x14ac:dyDescent="0.3">
      <c r="A3226" t="s">
        <v>5127</v>
      </c>
      <c r="B3226" t="s">
        <v>7367</v>
      </c>
      <c r="C3226" t="s">
        <v>7441</v>
      </c>
      <c r="D3226" t="s">
        <v>38</v>
      </c>
      <c r="E3226" t="s">
        <v>112</v>
      </c>
      <c r="F3226" t="s">
        <v>21422</v>
      </c>
      <c r="G3226">
        <v>46.776471999999998</v>
      </c>
      <c r="H3226">
        <v>-76.061049999999994</v>
      </c>
      <c r="I3226" t="s">
        <v>21423</v>
      </c>
      <c r="J3226" t="s">
        <v>217</v>
      </c>
      <c r="K3226" t="s">
        <v>7153</v>
      </c>
      <c r="L3226" t="s">
        <v>7172</v>
      </c>
      <c r="M3226">
        <v>4819</v>
      </c>
      <c r="N3226" t="s">
        <v>1047</v>
      </c>
      <c r="O3226" t="s">
        <v>7156</v>
      </c>
      <c r="P3226" t="s">
        <v>7382</v>
      </c>
      <c r="Q3226">
        <v>43</v>
      </c>
      <c r="R3226" t="s">
        <v>7372</v>
      </c>
      <c r="S3226" t="s">
        <v>7158</v>
      </c>
      <c r="T3226" t="s">
        <v>1428</v>
      </c>
      <c r="U3226" t="s">
        <v>7223</v>
      </c>
      <c r="V3226" t="s">
        <v>7226</v>
      </c>
      <c r="W3226">
        <v>79</v>
      </c>
      <c r="X3226" t="s">
        <v>7372</v>
      </c>
      <c r="Y3226" t="s">
        <v>21424</v>
      </c>
      <c r="Z3226" t="s">
        <v>60</v>
      </c>
      <c r="AA3226" t="s">
        <v>7164</v>
      </c>
      <c r="AB3226" t="s">
        <v>61</v>
      </c>
      <c r="AC3226" t="s">
        <v>62</v>
      </c>
      <c r="AD3226">
        <v>1</v>
      </c>
      <c r="AE3226" t="s">
        <v>21425</v>
      </c>
      <c r="AF3226" t="s">
        <v>110</v>
      </c>
      <c r="AG3226" t="s">
        <v>21426</v>
      </c>
    </row>
    <row r="3227" spans="1:33" x14ac:dyDescent="0.3">
      <c r="A3227" t="s">
        <v>5128</v>
      </c>
      <c r="B3227" t="s">
        <v>5129</v>
      </c>
      <c r="C3227" t="s">
        <v>7597</v>
      </c>
      <c r="D3227" t="s">
        <v>88</v>
      </c>
      <c r="E3227" t="s">
        <v>39</v>
      </c>
      <c r="F3227" t="s">
        <v>21427</v>
      </c>
      <c r="G3227">
        <v>45.154707000000002</v>
      </c>
      <c r="H3227">
        <v>-120.039199</v>
      </c>
      <c r="I3227" t="s">
        <v>21428</v>
      </c>
      <c r="J3227" t="s">
        <v>1020</v>
      </c>
      <c r="K3227" t="s">
        <v>7288</v>
      </c>
      <c r="L3227" t="s">
        <v>7268</v>
      </c>
      <c r="N3227" t="s">
        <v>1950</v>
      </c>
      <c r="O3227" t="s">
        <v>7222</v>
      </c>
      <c r="P3227" t="s">
        <v>7333</v>
      </c>
      <c r="Q3227">
        <v>28</v>
      </c>
      <c r="R3227" t="s">
        <v>7278</v>
      </c>
      <c r="S3227" t="s">
        <v>34</v>
      </c>
      <c r="T3227" t="s">
        <v>4707</v>
      </c>
      <c r="U3227" t="s">
        <v>7159</v>
      </c>
      <c r="V3227" t="s">
        <v>7354</v>
      </c>
      <c r="W3227">
        <v>41</v>
      </c>
      <c r="X3227" t="s">
        <v>7373</v>
      </c>
      <c r="Y3227" t="s">
        <v>21429</v>
      </c>
      <c r="Z3227" t="s">
        <v>116</v>
      </c>
      <c r="AA3227" t="s">
        <v>7164</v>
      </c>
      <c r="AB3227" t="s">
        <v>28</v>
      </c>
      <c r="AC3227" t="s">
        <v>7164</v>
      </c>
      <c r="AD3227">
        <v>5</v>
      </c>
      <c r="AE3227" t="s">
        <v>21430</v>
      </c>
      <c r="AF3227" t="s">
        <v>7207</v>
      </c>
      <c r="AG3227" t="s">
        <v>21431</v>
      </c>
    </row>
    <row r="3228" spans="1:33" x14ac:dyDescent="0.3">
      <c r="A3228" t="s">
        <v>5130</v>
      </c>
      <c r="B3228" t="s">
        <v>7387</v>
      </c>
      <c r="C3228" t="s">
        <v>7582</v>
      </c>
      <c r="D3228" t="s">
        <v>38</v>
      </c>
      <c r="E3228" t="s">
        <v>23</v>
      </c>
      <c r="F3228" t="s">
        <v>21432</v>
      </c>
      <c r="G3228">
        <v>31.940258</v>
      </c>
      <c r="H3228">
        <v>-85.249110999999999</v>
      </c>
      <c r="I3228" t="s">
        <v>21433</v>
      </c>
      <c r="J3228" t="s">
        <v>331</v>
      </c>
      <c r="K3228" t="s">
        <v>7187</v>
      </c>
      <c r="L3228" t="s">
        <v>7226</v>
      </c>
      <c r="M3228">
        <v>6616</v>
      </c>
      <c r="N3228" t="s">
        <v>3138</v>
      </c>
      <c r="O3228" t="s">
        <v>7481</v>
      </c>
      <c r="P3228" t="s">
        <v>7189</v>
      </c>
      <c r="Q3228">
        <v>196</v>
      </c>
      <c r="R3228" t="s">
        <v>43</v>
      </c>
      <c r="S3228" t="s">
        <v>7309</v>
      </c>
      <c r="T3228" t="s">
        <v>7164</v>
      </c>
      <c r="U3228" t="s">
        <v>7164</v>
      </c>
      <c r="V3228" t="s">
        <v>7164</v>
      </c>
      <c r="X3228" t="s">
        <v>7164</v>
      </c>
      <c r="Y3228" t="s">
        <v>7164</v>
      </c>
      <c r="Z3228" t="s">
        <v>70</v>
      </c>
      <c r="AA3228" t="s">
        <v>52</v>
      </c>
      <c r="AB3228" t="s">
        <v>7363</v>
      </c>
      <c r="AC3228" t="s">
        <v>7328</v>
      </c>
      <c r="AD3228">
        <v>0</v>
      </c>
      <c r="AE3228" t="s">
        <v>21434</v>
      </c>
      <c r="AF3228" t="s">
        <v>7403</v>
      </c>
      <c r="AG3228" t="s">
        <v>21435</v>
      </c>
    </row>
    <row r="3229" spans="1:33" x14ac:dyDescent="0.3">
      <c r="A3229" t="s">
        <v>5131</v>
      </c>
      <c r="B3229" t="s">
        <v>7477</v>
      </c>
      <c r="C3229" t="s">
        <v>342</v>
      </c>
      <c r="D3229" t="s">
        <v>48</v>
      </c>
      <c r="E3229" t="s">
        <v>112</v>
      </c>
      <c r="F3229" t="s">
        <v>21436</v>
      </c>
      <c r="G3229">
        <v>30.346215999999998</v>
      </c>
      <c r="H3229">
        <v>-99.434269</v>
      </c>
      <c r="I3229" t="s">
        <v>7164</v>
      </c>
      <c r="J3229" t="s">
        <v>832</v>
      </c>
      <c r="K3229" t="s">
        <v>7238</v>
      </c>
      <c r="L3229" t="s">
        <v>7248</v>
      </c>
      <c r="M3229">
        <v>8415</v>
      </c>
      <c r="N3229" t="s">
        <v>661</v>
      </c>
      <c r="O3229" t="s">
        <v>7334</v>
      </c>
      <c r="P3229" t="s">
        <v>7482</v>
      </c>
      <c r="Q3229">
        <v>66</v>
      </c>
      <c r="R3229" t="s">
        <v>7164</v>
      </c>
      <c r="S3229" t="s">
        <v>7158</v>
      </c>
      <c r="T3229" t="s">
        <v>90</v>
      </c>
      <c r="U3229" t="s">
        <v>7159</v>
      </c>
      <c r="V3229" t="s">
        <v>41</v>
      </c>
      <c r="W3229">
        <v>48</v>
      </c>
      <c r="X3229" t="s">
        <v>7164</v>
      </c>
      <c r="Y3229" t="s">
        <v>7164</v>
      </c>
      <c r="Z3229" t="s">
        <v>27</v>
      </c>
      <c r="AA3229" t="s">
        <v>7393</v>
      </c>
      <c r="AB3229" t="s">
        <v>7192</v>
      </c>
      <c r="AC3229" t="s">
        <v>62</v>
      </c>
      <c r="AD3229">
        <v>0</v>
      </c>
      <c r="AE3229" t="s">
        <v>21437</v>
      </c>
      <c r="AF3229" t="s">
        <v>7191</v>
      </c>
      <c r="AG3229" t="s">
        <v>21438</v>
      </c>
    </row>
    <row r="3230" spans="1:33" x14ac:dyDescent="0.3">
      <c r="A3230" t="s">
        <v>5132</v>
      </c>
      <c r="B3230" t="s">
        <v>935</v>
      </c>
      <c r="C3230" t="s">
        <v>8288</v>
      </c>
      <c r="D3230" t="s">
        <v>100</v>
      </c>
      <c r="E3230" t="s">
        <v>72</v>
      </c>
      <c r="F3230" t="s">
        <v>21439</v>
      </c>
      <c r="G3230">
        <v>26.217023000000001</v>
      </c>
      <c r="H3230">
        <v>-74.463909999999998</v>
      </c>
      <c r="I3230" t="s">
        <v>21440</v>
      </c>
      <c r="J3230" t="s">
        <v>594</v>
      </c>
      <c r="K3230" t="s">
        <v>7307</v>
      </c>
      <c r="L3230" t="s">
        <v>41</v>
      </c>
      <c r="M3230">
        <v>8818</v>
      </c>
      <c r="N3230" t="s">
        <v>1939</v>
      </c>
      <c r="O3230" t="s">
        <v>7277</v>
      </c>
      <c r="P3230" t="s">
        <v>7247</v>
      </c>
      <c r="Q3230">
        <v>64</v>
      </c>
      <c r="R3230" t="s">
        <v>34</v>
      </c>
      <c r="S3230" t="s">
        <v>41</v>
      </c>
      <c r="T3230" t="s">
        <v>836</v>
      </c>
      <c r="U3230" t="s">
        <v>7187</v>
      </c>
      <c r="V3230" t="s">
        <v>7308</v>
      </c>
      <c r="W3230">
        <v>86</v>
      </c>
      <c r="X3230" t="s">
        <v>34</v>
      </c>
      <c r="Y3230" t="s">
        <v>21441</v>
      </c>
      <c r="Z3230" t="s">
        <v>215</v>
      </c>
      <c r="AA3230" t="s">
        <v>139</v>
      </c>
      <c r="AB3230" t="s">
        <v>98</v>
      </c>
      <c r="AC3230" t="s">
        <v>7364</v>
      </c>
      <c r="AD3230">
        <v>5</v>
      </c>
      <c r="AE3230" t="s">
        <v>21442</v>
      </c>
      <c r="AF3230" t="s">
        <v>7180</v>
      </c>
      <c r="AG3230" t="s">
        <v>21443</v>
      </c>
    </row>
    <row r="3231" spans="1:33" x14ac:dyDescent="0.3">
      <c r="A3231" t="s">
        <v>5133</v>
      </c>
      <c r="B3231" t="s">
        <v>250</v>
      </c>
      <c r="C3231" t="s">
        <v>7330</v>
      </c>
      <c r="D3231" t="s">
        <v>88</v>
      </c>
      <c r="E3231" t="s">
        <v>112</v>
      </c>
      <c r="F3231" t="s">
        <v>21444</v>
      </c>
      <c r="G3231">
        <v>35.314847</v>
      </c>
      <c r="H3231">
        <v>-72.493983</v>
      </c>
      <c r="I3231" t="s">
        <v>21445</v>
      </c>
      <c r="J3231" t="s">
        <v>195</v>
      </c>
      <c r="K3231" t="s">
        <v>7238</v>
      </c>
      <c r="L3231" t="s">
        <v>7189</v>
      </c>
      <c r="M3231">
        <v>5433</v>
      </c>
      <c r="N3231" t="s">
        <v>1248</v>
      </c>
      <c r="O3231" t="s">
        <v>7342</v>
      </c>
      <c r="P3231" t="s">
        <v>7391</v>
      </c>
      <c r="Q3231">
        <v>50</v>
      </c>
      <c r="R3231" t="s">
        <v>7214</v>
      </c>
      <c r="S3231" t="s">
        <v>35</v>
      </c>
      <c r="T3231" t="s">
        <v>2837</v>
      </c>
      <c r="U3231" t="s">
        <v>7155</v>
      </c>
      <c r="V3231" t="s">
        <v>7326</v>
      </c>
      <c r="W3231">
        <v>90</v>
      </c>
      <c r="X3231" t="s">
        <v>7178</v>
      </c>
      <c r="Y3231" t="s">
        <v>21446</v>
      </c>
      <c r="Z3231" t="s">
        <v>7318</v>
      </c>
      <c r="AA3231" t="s">
        <v>7191</v>
      </c>
      <c r="AB3231" t="s">
        <v>7363</v>
      </c>
      <c r="AC3231" t="s">
        <v>62</v>
      </c>
      <c r="AD3231">
        <v>4</v>
      </c>
      <c r="AE3231" t="s">
        <v>7164</v>
      </c>
      <c r="AF3231" t="s">
        <v>7254</v>
      </c>
      <c r="AG3231" t="s">
        <v>21447</v>
      </c>
    </row>
    <row r="3232" spans="1:33" x14ac:dyDescent="0.3">
      <c r="A3232" t="s">
        <v>5134</v>
      </c>
      <c r="B3232" t="s">
        <v>7232</v>
      </c>
      <c r="C3232" t="s">
        <v>7471</v>
      </c>
      <c r="D3232" t="s">
        <v>65</v>
      </c>
      <c r="E3232" t="s">
        <v>39</v>
      </c>
      <c r="F3232" t="s">
        <v>21448</v>
      </c>
      <c r="G3232">
        <v>25.933375999999999</v>
      </c>
      <c r="H3232">
        <v>-78.794529999999995</v>
      </c>
      <c r="I3232" t="s">
        <v>21449</v>
      </c>
      <c r="J3232" t="s">
        <v>173</v>
      </c>
      <c r="K3232" t="s">
        <v>7223</v>
      </c>
      <c r="L3232" t="s">
        <v>7226</v>
      </c>
      <c r="M3232">
        <v>4531</v>
      </c>
      <c r="N3232" t="s">
        <v>2541</v>
      </c>
      <c r="O3232" t="s">
        <v>7159</v>
      </c>
      <c r="P3232" t="s">
        <v>7354</v>
      </c>
      <c r="Q3232">
        <v>22</v>
      </c>
      <c r="R3232" t="s">
        <v>59</v>
      </c>
      <c r="S3232" t="s">
        <v>7158</v>
      </c>
      <c r="T3232" t="s">
        <v>963</v>
      </c>
      <c r="U3232" t="s">
        <v>7371</v>
      </c>
      <c r="V3232" t="s">
        <v>7160</v>
      </c>
      <c r="W3232">
        <v>16</v>
      </c>
      <c r="X3232" t="s">
        <v>7278</v>
      </c>
      <c r="Y3232" t="s">
        <v>7164</v>
      </c>
      <c r="Z3232" t="s">
        <v>7178</v>
      </c>
      <c r="AA3232" t="s">
        <v>7344</v>
      </c>
      <c r="AB3232" t="s">
        <v>7164</v>
      </c>
      <c r="AC3232" t="s">
        <v>7178</v>
      </c>
      <c r="AD3232">
        <v>3</v>
      </c>
      <c r="AE3232" t="s">
        <v>21450</v>
      </c>
      <c r="AF3232" t="s">
        <v>7191</v>
      </c>
      <c r="AG3232" t="s">
        <v>7164</v>
      </c>
    </row>
    <row r="3233" spans="1:33" x14ac:dyDescent="0.3">
      <c r="A3233" t="s">
        <v>5135</v>
      </c>
      <c r="B3233" t="s">
        <v>507</v>
      </c>
      <c r="C3233" t="s">
        <v>7434</v>
      </c>
      <c r="D3233" t="s">
        <v>22</v>
      </c>
      <c r="E3233" t="s">
        <v>66</v>
      </c>
      <c r="F3233" t="s">
        <v>21451</v>
      </c>
      <c r="G3233">
        <v>31.512743</v>
      </c>
      <c r="H3233">
        <v>-75.373045000000005</v>
      </c>
      <c r="I3233" t="s">
        <v>21452</v>
      </c>
      <c r="J3233" t="s">
        <v>605</v>
      </c>
      <c r="K3233" t="s">
        <v>7187</v>
      </c>
      <c r="L3233" t="s">
        <v>7160</v>
      </c>
      <c r="M3233">
        <v>7875</v>
      </c>
      <c r="N3233" t="s">
        <v>7164</v>
      </c>
      <c r="O3233" t="s">
        <v>7164</v>
      </c>
      <c r="P3233" t="s">
        <v>7164</v>
      </c>
      <c r="R3233" t="s">
        <v>7164</v>
      </c>
      <c r="S3233" t="s">
        <v>7164</v>
      </c>
      <c r="T3233" t="s">
        <v>995</v>
      </c>
      <c r="U3233" t="s">
        <v>7153</v>
      </c>
      <c r="V3233" t="s">
        <v>7226</v>
      </c>
      <c r="W3233">
        <v>83</v>
      </c>
      <c r="X3233" t="s">
        <v>7214</v>
      </c>
      <c r="Y3233" t="s">
        <v>21453</v>
      </c>
      <c r="Z3233" t="s">
        <v>7178</v>
      </c>
      <c r="AA3233" t="s">
        <v>7217</v>
      </c>
      <c r="AB3233" t="s">
        <v>7252</v>
      </c>
      <c r="AC3233" t="s">
        <v>7193</v>
      </c>
      <c r="AD3233">
        <v>0</v>
      </c>
      <c r="AE3233" t="s">
        <v>21454</v>
      </c>
      <c r="AF3233" t="s">
        <v>7180</v>
      </c>
      <c r="AG3233" t="s">
        <v>7164</v>
      </c>
    </row>
    <row r="3234" spans="1:33" x14ac:dyDescent="0.3">
      <c r="A3234" t="s">
        <v>5136</v>
      </c>
      <c r="B3234" t="s">
        <v>9252</v>
      </c>
      <c r="C3234" t="s">
        <v>7958</v>
      </c>
      <c r="D3234" t="s">
        <v>92</v>
      </c>
      <c r="E3234" t="s">
        <v>55</v>
      </c>
      <c r="F3234" t="s">
        <v>21455</v>
      </c>
      <c r="G3234">
        <v>103.7004</v>
      </c>
      <c r="H3234">
        <v>-72.471373</v>
      </c>
      <c r="I3234" t="s">
        <v>21456</v>
      </c>
      <c r="J3234" t="s">
        <v>318</v>
      </c>
      <c r="K3234" t="s">
        <v>7171</v>
      </c>
      <c r="L3234" t="s">
        <v>7268</v>
      </c>
      <c r="N3234" t="s">
        <v>1973</v>
      </c>
      <c r="O3234" t="s">
        <v>7342</v>
      </c>
      <c r="P3234" t="s">
        <v>7188</v>
      </c>
      <c r="Q3234">
        <v>48</v>
      </c>
      <c r="R3234" t="s">
        <v>7214</v>
      </c>
      <c r="S3234" t="s">
        <v>85</v>
      </c>
      <c r="T3234" t="s">
        <v>1599</v>
      </c>
      <c r="U3234" t="s">
        <v>7153</v>
      </c>
      <c r="V3234" t="s">
        <v>7172</v>
      </c>
      <c r="X3234" t="s">
        <v>34</v>
      </c>
      <c r="Y3234" t="s">
        <v>21457</v>
      </c>
      <c r="Z3234" t="s">
        <v>70</v>
      </c>
      <c r="AA3234" t="s">
        <v>109</v>
      </c>
      <c r="AB3234" t="s">
        <v>7271</v>
      </c>
      <c r="AC3234" t="s">
        <v>7364</v>
      </c>
      <c r="AD3234">
        <v>2</v>
      </c>
      <c r="AE3234" t="s">
        <v>21458</v>
      </c>
      <c r="AF3234" t="s">
        <v>7191</v>
      </c>
      <c r="AG3234" t="s">
        <v>7164</v>
      </c>
    </row>
    <row r="3235" spans="1:33" x14ac:dyDescent="0.3">
      <c r="A3235" t="s">
        <v>5137</v>
      </c>
      <c r="B3235" t="s">
        <v>8042</v>
      </c>
      <c r="C3235" t="s">
        <v>7322</v>
      </c>
      <c r="D3235" t="s">
        <v>22</v>
      </c>
      <c r="E3235" t="s">
        <v>31</v>
      </c>
      <c r="F3235" t="s">
        <v>21459</v>
      </c>
      <c r="G3235">
        <v>32.667673999999998</v>
      </c>
      <c r="I3235" t="s">
        <v>21460</v>
      </c>
      <c r="J3235" t="s">
        <v>586</v>
      </c>
      <c r="K3235" t="s">
        <v>7174</v>
      </c>
      <c r="L3235" t="s">
        <v>7173</v>
      </c>
      <c r="M3235">
        <v>1164</v>
      </c>
      <c r="N3235" t="s">
        <v>1372</v>
      </c>
      <c r="O3235" t="s">
        <v>7174</v>
      </c>
      <c r="P3235" t="s">
        <v>7156</v>
      </c>
      <c r="Q3235">
        <v>18</v>
      </c>
      <c r="R3235" t="s">
        <v>7164</v>
      </c>
      <c r="S3235" t="s">
        <v>107</v>
      </c>
      <c r="T3235" t="s">
        <v>683</v>
      </c>
      <c r="U3235" t="s">
        <v>7259</v>
      </c>
      <c r="V3235" t="s">
        <v>7354</v>
      </c>
      <c r="W3235">
        <v>26</v>
      </c>
      <c r="X3235" t="s">
        <v>7278</v>
      </c>
      <c r="Y3235" t="s">
        <v>21461</v>
      </c>
      <c r="Z3235" t="s">
        <v>215</v>
      </c>
      <c r="AA3235" t="s">
        <v>7292</v>
      </c>
      <c r="AB3235" t="s">
        <v>98</v>
      </c>
      <c r="AC3235" t="s">
        <v>7230</v>
      </c>
      <c r="AE3235" t="s">
        <v>21462</v>
      </c>
      <c r="AF3235" t="s">
        <v>110</v>
      </c>
      <c r="AG3235" t="s">
        <v>21463</v>
      </c>
    </row>
    <row r="3236" spans="1:33" x14ac:dyDescent="0.3">
      <c r="A3236" t="s">
        <v>5138</v>
      </c>
      <c r="B3236" t="s">
        <v>8185</v>
      </c>
      <c r="C3236" t="s">
        <v>8076</v>
      </c>
      <c r="D3236" t="s">
        <v>100</v>
      </c>
      <c r="E3236" t="s">
        <v>55</v>
      </c>
      <c r="F3236" t="s">
        <v>21464</v>
      </c>
      <c r="G3236">
        <v>28.203161000000001</v>
      </c>
      <c r="H3236">
        <v>-73.826772000000005</v>
      </c>
      <c r="I3236" t="s">
        <v>21465</v>
      </c>
      <c r="J3236" t="s">
        <v>727</v>
      </c>
      <c r="K3236" t="s">
        <v>9675</v>
      </c>
      <c r="L3236" t="s">
        <v>7247</v>
      </c>
      <c r="M3236">
        <v>8222</v>
      </c>
      <c r="N3236" t="s">
        <v>2718</v>
      </c>
      <c r="O3236" t="s">
        <v>7153</v>
      </c>
      <c r="P3236" t="s">
        <v>7239</v>
      </c>
      <c r="Q3236">
        <v>22</v>
      </c>
      <c r="R3236" t="s">
        <v>7278</v>
      </c>
      <c r="S3236" t="s">
        <v>7279</v>
      </c>
      <c r="T3236" t="s">
        <v>499</v>
      </c>
      <c r="U3236" t="s">
        <v>7202</v>
      </c>
      <c r="V3236" t="s">
        <v>7156</v>
      </c>
      <c r="W3236">
        <v>81</v>
      </c>
      <c r="X3236" t="s">
        <v>34</v>
      </c>
      <c r="Y3236" t="s">
        <v>21466</v>
      </c>
      <c r="Z3236" t="s">
        <v>7375</v>
      </c>
      <c r="AA3236" t="s">
        <v>139</v>
      </c>
      <c r="AB3236" t="s">
        <v>7192</v>
      </c>
      <c r="AC3236" t="s">
        <v>270</v>
      </c>
      <c r="AD3236">
        <v>5</v>
      </c>
      <c r="AE3236" t="s">
        <v>21467</v>
      </c>
      <c r="AF3236" t="s">
        <v>7254</v>
      </c>
      <c r="AG3236" t="s">
        <v>21468</v>
      </c>
    </row>
    <row r="3237" spans="1:33" x14ac:dyDescent="0.3">
      <c r="A3237" t="s">
        <v>5139</v>
      </c>
      <c r="B3237" t="s">
        <v>808</v>
      </c>
      <c r="C3237" t="s">
        <v>7434</v>
      </c>
      <c r="D3237" t="s">
        <v>65</v>
      </c>
      <c r="E3237" t="s">
        <v>72</v>
      </c>
      <c r="F3237" t="s">
        <v>21469</v>
      </c>
      <c r="G3237">
        <v>30.614000999999998</v>
      </c>
      <c r="H3237">
        <v>-77.699633000000006</v>
      </c>
      <c r="I3237" t="s">
        <v>21470</v>
      </c>
      <c r="J3237" t="s">
        <v>302</v>
      </c>
      <c r="K3237" t="s">
        <v>7238</v>
      </c>
      <c r="L3237" t="s">
        <v>7333</v>
      </c>
      <c r="M3237">
        <v>8685</v>
      </c>
      <c r="N3237" t="s">
        <v>692</v>
      </c>
      <c r="O3237" t="s">
        <v>7280</v>
      </c>
      <c r="P3237" t="s">
        <v>7276</v>
      </c>
      <c r="Q3237">
        <v>47</v>
      </c>
      <c r="R3237" t="s">
        <v>7260</v>
      </c>
      <c r="S3237" t="s">
        <v>41</v>
      </c>
      <c r="T3237" t="s">
        <v>3204</v>
      </c>
      <c r="U3237" t="s">
        <v>7259</v>
      </c>
      <c r="V3237" t="s">
        <v>7213</v>
      </c>
      <c r="W3237">
        <v>61</v>
      </c>
      <c r="X3237" t="s">
        <v>7214</v>
      </c>
      <c r="Y3237" t="s">
        <v>21471</v>
      </c>
      <c r="Z3237" t="s">
        <v>7383</v>
      </c>
      <c r="AA3237" t="s">
        <v>7163</v>
      </c>
      <c r="AB3237" t="s">
        <v>7178</v>
      </c>
      <c r="AC3237" t="s">
        <v>7193</v>
      </c>
      <c r="AD3237">
        <v>2</v>
      </c>
      <c r="AE3237" t="s">
        <v>21472</v>
      </c>
      <c r="AF3237" t="s">
        <v>7164</v>
      </c>
      <c r="AG3237" t="s">
        <v>7164</v>
      </c>
    </row>
    <row r="3238" spans="1:33" x14ac:dyDescent="0.3">
      <c r="A3238" t="s">
        <v>5140</v>
      </c>
      <c r="B3238" t="s">
        <v>1019</v>
      </c>
      <c r="C3238" t="s">
        <v>258</v>
      </c>
      <c r="D3238" t="s">
        <v>22</v>
      </c>
      <c r="E3238" t="s">
        <v>31</v>
      </c>
      <c r="F3238" t="s">
        <v>21473</v>
      </c>
      <c r="G3238">
        <v>46.899864999999998</v>
      </c>
      <c r="H3238">
        <v>-119.215001</v>
      </c>
      <c r="I3238" t="s">
        <v>21474</v>
      </c>
      <c r="J3238" t="s">
        <v>804</v>
      </c>
      <c r="K3238" t="s">
        <v>7334</v>
      </c>
      <c r="L3238" t="s">
        <v>7382</v>
      </c>
      <c r="M3238">
        <v>5622</v>
      </c>
      <c r="N3238" t="s">
        <v>1629</v>
      </c>
      <c r="O3238" t="s">
        <v>7186</v>
      </c>
      <c r="P3238" t="s">
        <v>41</v>
      </c>
      <c r="Q3238">
        <v>25</v>
      </c>
      <c r="R3238" t="s">
        <v>7214</v>
      </c>
      <c r="S3238" t="s">
        <v>7279</v>
      </c>
      <c r="T3238" t="s">
        <v>3996</v>
      </c>
      <c r="U3238" t="s">
        <v>7187</v>
      </c>
      <c r="V3238" t="s">
        <v>7348</v>
      </c>
      <c r="W3238">
        <v>26</v>
      </c>
      <c r="X3238" t="s">
        <v>34</v>
      </c>
      <c r="Y3238" t="s">
        <v>21475</v>
      </c>
      <c r="Z3238" t="s">
        <v>7291</v>
      </c>
      <c r="AA3238" t="s">
        <v>139</v>
      </c>
      <c r="AB3238" t="s">
        <v>7192</v>
      </c>
      <c r="AC3238" t="s">
        <v>7164</v>
      </c>
      <c r="AD3238">
        <v>5</v>
      </c>
      <c r="AE3238" t="s">
        <v>21476</v>
      </c>
      <c r="AF3238" t="s">
        <v>103</v>
      </c>
      <c r="AG3238" t="s">
        <v>21477</v>
      </c>
    </row>
    <row r="3239" spans="1:33" x14ac:dyDescent="0.3">
      <c r="A3239" t="s">
        <v>5032</v>
      </c>
      <c r="B3239" t="s">
        <v>7314</v>
      </c>
      <c r="C3239" t="s">
        <v>8123</v>
      </c>
      <c r="D3239" t="s">
        <v>77</v>
      </c>
      <c r="E3239" t="s">
        <v>55</v>
      </c>
      <c r="F3239" t="s">
        <v>21017</v>
      </c>
      <c r="G3239">
        <v>120.384</v>
      </c>
      <c r="H3239">
        <v>-78.103821999999994</v>
      </c>
      <c r="I3239" t="s">
        <v>21018</v>
      </c>
      <c r="J3239" t="s">
        <v>1196</v>
      </c>
      <c r="K3239" t="s">
        <v>21019</v>
      </c>
      <c r="L3239" t="s">
        <v>7348</v>
      </c>
      <c r="M3239">
        <v>8503</v>
      </c>
      <c r="N3239" t="s">
        <v>1904</v>
      </c>
      <c r="O3239" t="s">
        <v>7342</v>
      </c>
      <c r="P3239" t="s">
        <v>7239</v>
      </c>
      <c r="Q3239">
        <v>45</v>
      </c>
      <c r="R3239" t="s">
        <v>7157</v>
      </c>
      <c r="S3239" t="s">
        <v>34</v>
      </c>
      <c r="T3239" t="s">
        <v>1283</v>
      </c>
      <c r="U3239" t="s">
        <v>7249</v>
      </c>
      <c r="V3239" t="s">
        <v>7308</v>
      </c>
      <c r="W3239">
        <v>65</v>
      </c>
      <c r="X3239" t="s">
        <v>7278</v>
      </c>
      <c r="Y3239" t="s">
        <v>21020</v>
      </c>
      <c r="Z3239" t="s">
        <v>7251</v>
      </c>
      <c r="AA3239" t="s">
        <v>109</v>
      </c>
      <c r="AB3239" t="s">
        <v>132</v>
      </c>
      <c r="AC3239" t="s">
        <v>155</v>
      </c>
      <c r="AD3239">
        <v>4</v>
      </c>
      <c r="AE3239" t="s">
        <v>21021</v>
      </c>
      <c r="AF3239" t="s">
        <v>7191</v>
      </c>
      <c r="AG3239" t="s">
        <v>21022</v>
      </c>
    </row>
    <row r="3240" spans="1:33" x14ac:dyDescent="0.3">
      <c r="A3240" t="s">
        <v>5141</v>
      </c>
      <c r="B3240" t="s">
        <v>8407</v>
      </c>
      <c r="C3240" t="s">
        <v>7754</v>
      </c>
      <c r="D3240" t="s">
        <v>48</v>
      </c>
      <c r="E3240" t="s">
        <v>72</v>
      </c>
      <c r="F3240" t="s">
        <v>21478</v>
      </c>
      <c r="G3240">
        <v>27.887083000000001</v>
      </c>
      <c r="H3240">
        <v>-71.821511000000001</v>
      </c>
      <c r="I3240" t="s">
        <v>21479</v>
      </c>
      <c r="J3240" t="s">
        <v>136</v>
      </c>
      <c r="K3240" t="s">
        <v>8709</v>
      </c>
      <c r="L3240" t="s">
        <v>7326</v>
      </c>
      <c r="M3240">
        <v>8429</v>
      </c>
      <c r="N3240" t="s">
        <v>698</v>
      </c>
      <c r="O3240" t="s">
        <v>7259</v>
      </c>
      <c r="P3240" t="s">
        <v>7175</v>
      </c>
      <c r="Q3240">
        <v>65</v>
      </c>
      <c r="R3240" t="s">
        <v>7373</v>
      </c>
      <c r="S3240" t="s">
        <v>35</v>
      </c>
      <c r="T3240" t="s">
        <v>1672</v>
      </c>
      <c r="U3240" t="s">
        <v>7277</v>
      </c>
      <c r="V3240" t="s">
        <v>7482</v>
      </c>
      <c r="W3240">
        <v>21</v>
      </c>
      <c r="X3240" t="s">
        <v>34</v>
      </c>
      <c r="Y3240" t="s">
        <v>21480</v>
      </c>
      <c r="Z3240" t="s">
        <v>7164</v>
      </c>
      <c r="AA3240" t="s">
        <v>97</v>
      </c>
      <c r="AB3240" t="s">
        <v>28</v>
      </c>
      <c r="AC3240" t="s">
        <v>7394</v>
      </c>
      <c r="AD3240">
        <v>4</v>
      </c>
      <c r="AE3240" t="s">
        <v>21481</v>
      </c>
      <c r="AF3240" t="s">
        <v>7195</v>
      </c>
      <c r="AG3240" t="s">
        <v>21482</v>
      </c>
    </row>
    <row r="3241" spans="1:33" x14ac:dyDescent="0.3">
      <c r="A3241" t="s">
        <v>5142</v>
      </c>
      <c r="B3241" t="s">
        <v>7314</v>
      </c>
      <c r="C3241" t="s">
        <v>7378</v>
      </c>
      <c r="D3241" t="s">
        <v>100</v>
      </c>
      <c r="E3241" t="s">
        <v>186</v>
      </c>
      <c r="F3241" t="s">
        <v>21483</v>
      </c>
      <c r="G3241">
        <v>45.569879</v>
      </c>
      <c r="H3241">
        <v>-84.810902999999996</v>
      </c>
      <c r="I3241" t="s">
        <v>21484</v>
      </c>
      <c r="J3241" t="s">
        <v>118</v>
      </c>
      <c r="K3241" t="s">
        <v>7361</v>
      </c>
      <c r="L3241" t="s">
        <v>7226</v>
      </c>
      <c r="M3241">
        <v>2751</v>
      </c>
      <c r="N3241" t="s">
        <v>2451</v>
      </c>
      <c r="O3241" t="s">
        <v>7449</v>
      </c>
      <c r="P3241" t="s">
        <v>7276</v>
      </c>
      <c r="Q3241">
        <v>37</v>
      </c>
      <c r="R3241" t="s">
        <v>7178</v>
      </c>
      <c r="S3241" t="s">
        <v>7309</v>
      </c>
      <c r="T3241" t="s">
        <v>2068</v>
      </c>
      <c r="U3241" t="s">
        <v>7288</v>
      </c>
      <c r="V3241" t="s">
        <v>7213</v>
      </c>
      <c r="W3241">
        <v>39</v>
      </c>
      <c r="X3241" t="s">
        <v>7372</v>
      </c>
      <c r="Y3241" t="s">
        <v>7164</v>
      </c>
      <c r="Z3241" t="s">
        <v>7205</v>
      </c>
      <c r="AA3241" t="s">
        <v>7177</v>
      </c>
      <c r="AB3241" t="s">
        <v>7293</v>
      </c>
      <c r="AC3241" t="s">
        <v>7230</v>
      </c>
      <c r="AD3241">
        <v>5</v>
      </c>
      <c r="AE3241" t="s">
        <v>21485</v>
      </c>
      <c r="AF3241" t="s">
        <v>7403</v>
      </c>
      <c r="AG3241" t="s">
        <v>21486</v>
      </c>
    </row>
    <row r="3242" spans="1:33" x14ac:dyDescent="0.3">
      <c r="A3242" t="s">
        <v>5143</v>
      </c>
      <c r="B3242" t="s">
        <v>7357</v>
      </c>
      <c r="C3242" t="s">
        <v>7760</v>
      </c>
      <c r="D3242" t="s">
        <v>48</v>
      </c>
      <c r="E3242" t="s">
        <v>186</v>
      </c>
      <c r="F3242" t="s">
        <v>21487</v>
      </c>
      <c r="G3242">
        <v>45.892257999999998</v>
      </c>
      <c r="H3242">
        <v>-116.80064299999999</v>
      </c>
      <c r="I3242" t="s">
        <v>21488</v>
      </c>
      <c r="J3242" t="s">
        <v>793</v>
      </c>
      <c r="K3242" t="s">
        <v>7481</v>
      </c>
      <c r="L3242" t="s">
        <v>7400</v>
      </c>
      <c r="M3242">
        <v>8305</v>
      </c>
      <c r="N3242" t="s">
        <v>1134</v>
      </c>
      <c r="O3242" t="s">
        <v>7222</v>
      </c>
      <c r="P3242" t="s">
        <v>7224</v>
      </c>
      <c r="Q3242">
        <v>20</v>
      </c>
      <c r="R3242" t="s">
        <v>7260</v>
      </c>
      <c r="S3242" t="s">
        <v>7279</v>
      </c>
      <c r="T3242" t="s">
        <v>3232</v>
      </c>
      <c r="U3242" t="s">
        <v>7222</v>
      </c>
      <c r="V3242" t="s">
        <v>7213</v>
      </c>
      <c r="W3242">
        <v>38</v>
      </c>
      <c r="X3242" t="s">
        <v>7372</v>
      </c>
      <c r="Y3242" t="s">
        <v>21489</v>
      </c>
      <c r="Z3242" t="s">
        <v>7607</v>
      </c>
      <c r="AA3242" t="s">
        <v>7177</v>
      </c>
      <c r="AB3242" t="s">
        <v>61</v>
      </c>
      <c r="AC3242" t="s">
        <v>7364</v>
      </c>
      <c r="AD3242">
        <v>4</v>
      </c>
      <c r="AE3242" t="s">
        <v>21490</v>
      </c>
      <c r="AF3242" t="s">
        <v>7403</v>
      </c>
      <c r="AG3242" t="s">
        <v>21491</v>
      </c>
    </row>
    <row r="3243" spans="1:33" x14ac:dyDescent="0.3">
      <c r="A3243" t="s">
        <v>5144</v>
      </c>
      <c r="B3243" t="s">
        <v>141</v>
      </c>
      <c r="C3243" t="s">
        <v>180</v>
      </c>
      <c r="D3243" t="s">
        <v>88</v>
      </c>
      <c r="E3243" t="s">
        <v>93</v>
      </c>
      <c r="F3243" t="s">
        <v>21492</v>
      </c>
      <c r="G3243">
        <v>34.430953000000002</v>
      </c>
      <c r="H3243">
        <v>-109.57541500000001</v>
      </c>
      <c r="I3243" t="s">
        <v>21493</v>
      </c>
      <c r="J3243" t="s">
        <v>664</v>
      </c>
      <c r="K3243" t="s">
        <v>7238</v>
      </c>
      <c r="L3243" t="s">
        <v>7188</v>
      </c>
      <c r="M3243">
        <v>2346</v>
      </c>
      <c r="N3243" t="s">
        <v>74</v>
      </c>
      <c r="O3243" t="s">
        <v>7222</v>
      </c>
      <c r="P3243" t="s">
        <v>7326</v>
      </c>
      <c r="Q3243">
        <v>47</v>
      </c>
      <c r="R3243" t="s">
        <v>59</v>
      </c>
      <c r="S3243" t="s">
        <v>85</v>
      </c>
      <c r="T3243" t="s">
        <v>7164</v>
      </c>
      <c r="U3243" t="s">
        <v>7164</v>
      </c>
      <c r="V3243" t="s">
        <v>7164</v>
      </c>
      <c r="X3243" t="s">
        <v>7164</v>
      </c>
      <c r="Y3243" t="s">
        <v>7164</v>
      </c>
      <c r="Z3243" t="s">
        <v>45</v>
      </c>
      <c r="AA3243" t="s">
        <v>109</v>
      </c>
      <c r="AB3243" t="s">
        <v>7164</v>
      </c>
      <c r="AC3243" t="s">
        <v>155</v>
      </c>
      <c r="AD3243">
        <v>5</v>
      </c>
      <c r="AE3243" t="s">
        <v>21494</v>
      </c>
      <c r="AF3243" t="s">
        <v>7180</v>
      </c>
      <c r="AG3243" t="s">
        <v>21495</v>
      </c>
    </row>
    <row r="3244" spans="1:33" x14ac:dyDescent="0.3">
      <c r="A3244" t="s">
        <v>5145</v>
      </c>
      <c r="B3244" t="s">
        <v>7338</v>
      </c>
      <c r="C3244" t="s">
        <v>7378</v>
      </c>
      <c r="D3244" t="s">
        <v>77</v>
      </c>
      <c r="E3244" t="s">
        <v>23</v>
      </c>
      <c r="F3244" t="s">
        <v>21496</v>
      </c>
      <c r="G3244">
        <v>40.741066000000004</v>
      </c>
      <c r="I3244" t="s">
        <v>7164</v>
      </c>
      <c r="J3244" t="s">
        <v>910</v>
      </c>
      <c r="K3244" t="s">
        <v>7174</v>
      </c>
      <c r="L3244" t="s">
        <v>7317</v>
      </c>
      <c r="M3244">
        <v>7190</v>
      </c>
      <c r="N3244" t="s">
        <v>5146</v>
      </c>
      <c r="O3244" t="s">
        <v>7381</v>
      </c>
      <c r="P3244" t="s">
        <v>7247</v>
      </c>
      <c r="Q3244">
        <v>53</v>
      </c>
      <c r="R3244" t="s">
        <v>7237</v>
      </c>
      <c r="S3244" t="s">
        <v>85</v>
      </c>
      <c r="T3244" t="s">
        <v>477</v>
      </c>
      <c r="U3244" t="s">
        <v>7171</v>
      </c>
      <c r="V3244" t="s">
        <v>7173</v>
      </c>
      <c r="W3244">
        <v>35</v>
      </c>
      <c r="X3244" t="s">
        <v>7157</v>
      </c>
      <c r="Y3244" t="s">
        <v>21497</v>
      </c>
      <c r="Z3244" t="s">
        <v>60</v>
      </c>
      <c r="AA3244" t="s">
        <v>7163</v>
      </c>
      <c r="AB3244" t="s">
        <v>7178</v>
      </c>
      <c r="AC3244" t="s">
        <v>7328</v>
      </c>
      <c r="AD3244">
        <v>2</v>
      </c>
      <c r="AE3244" t="s">
        <v>7164</v>
      </c>
      <c r="AF3244" t="s">
        <v>7403</v>
      </c>
      <c r="AG3244" t="s">
        <v>21498</v>
      </c>
    </row>
    <row r="3245" spans="1:33" x14ac:dyDescent="0.3">
      <c r="A3245" t="s">
        <v>5147</v>
      </c>
      <c r="B3245" t="s">
        <v>7242</v>
      </c>
      <c r="C3245" t="s">
        <v>8105</v>
      </c>
      <c r="D3245" t="s">
        <v>38</v>
      </c>
      <c r="E3245" t="s">
        <v>39</v>
      </c>
      <c r="F3245" t="s">
        <v>21499</v>
      </c>
      <c r="G3245">
        <v>33.938063</v>
      </c>
      <c r="H3245">
        <v>-84.835615000000004</v>
      </c>
      <c r="I3245" t="s">
        <v>21500</v>
      </c>
      <c r="J3245" t="s">
        <v>939</v>
      </c>
      <c r="K3245" t="s">
        <v>7342</v>
      </c>
      <c r="L3245" t="s">
        <v>7175</v>
      </c>
      <c r="M3245">
        <v>1680</v>
      </c>
      <c r="N3245" t="s">
        <v>3323</v>
      </c>
      <c r="O3245" t="s">
        <v>7371</v>
      </c>
      <c r="P3245" t="s">
        <v>7348</v>
      </c>
      <c r="Q3245">
        <v>-58</v>
      </c>
      <c r="R3245" t="s">
        <v>7278</v>
      </c>
      <c r="S3245" t="s">
        <v>7164</v>
      </c>
      <c r="T3245" t="s">
        <v>624</v>
      </c>
      <c r="U3245" t="s">
        <v>7223</v>
      </c>
      <c r="V3245" t="s">
        <v>7173</v>
      </c>
      <c r="W3245">
        <v>83</v>
      </c>
      <c r="X3245" t="s">
        <v>7278</v>
      </c>
      <c r="Y3245" t="s">
        <v>21501</v>
      </c>
      <c r="Z3245" t="s">
        <v>70</v>
      </c>
      <c r="AA3245" t="s">
        <v>7311</v>
      </c>
      <c r="AB3245" t="s">
        <v>28</v>
      </c>
      <c r="AC3245" t="s">
        <v>29</v>
      </c>
      <c r="AD3245">
        <v>1</v>
      </c>
      <c r="AE3245" t="s">
        <v>21502</v>
      </c>
      <c r="AF3245" t="s">
        <v>7180</v>
      </c>
      <c r="AG3245" t="s">
        <v>21503</v>
      </c>
    </row>
    <row r="3246" spans="1:33" x14ac:dyDescent="0.3">
      <c r="A3246" t="s">
        <v>5148</v>
      </c>
      <c r="B3246" t="s">
        <v>7491</v>
      </c>
      <c r="C3246" t="s">
        <v>7351</v>
      </c>
      <c r="D3246" t="s">
        <v>48</v>
      </c>
      <c r="E3246" t="s">
        <v>66</v>
      </c>
      <c r="F3246" t="s">
        <v>21504</v>
      </c>
      <c r="G3246">
        <v>31.402417</v>
      </c>
      <c r="H3246">
        <v>51.998699999999999</v>
      </c>
      <c r="I3246" t="s">
        <v>21505</v>
      </c>
      <c r="J3246" t="s">
        <v>657</v>
      </c>
      <c r="K3246" t="s">
        <v>7159</v>
      </c>
      <c r="L3246" t="s">
        <v>7213</v>
      </c>
      <c r="M3246">
        <v>4063</v>
      </c>
      <c r="N3246" t="s">
        <v>2325</v>
      </c>
      <c r="O3246" t="s">
        <v>7225</v>
      </c>
      <c r="P3246" t="s">
        <v>7289</v>
      </c>
      <c r="Q3246">
        <v>243</v>
      </c>
      <c r="R3246" t="s">
        <v>7157</v>
      </c>
      <c r="S3246" t="s">
        <v>7158</v>
      </c>
      <c r="T3246" t="s">
        <v>2608</v>
      </c>
      <c r="U3246" t="s">
        <v>7450</v>
      </c>
      <c r="V3246" t="s">
        <v>7239</v>
      </c>
      <c r="W3246">
        <v>83</v>
      </c>
      <c r="X3246" t="s">
        <v>7372</v>
      </c>
      <c r="Y3246" t="s">
        <v>21506</v>
      </c>
      <c r="Z3246" t="s">
        <v>7251</v>
      </c>
      <c r="AA3246" t="s">
        <v>109</v>
      </c>
      <c r="AB3246" t="s">
        <v>7293</v>
      </c>
      <c r="AC3246" t="s">
        <v>7230</v>
      </c>
      <c r="AD3246">
        <v>4</v>
      </c>
      <c r="AE3246" t="s">
        <v>7164</v>
      </c>
      <c r="AF3246" t="s">
        <v>7164</v>
      </c>
      <c r="AG3246" t="s">
        <v>21507</v>
      </c>
    </row>
    <row r="3247" spans="1:33" x14ac:dyDescent="0.3">
      <c r="A3247" t="s">
        <v>5149</v>
      </c>
      <c r="B3247" t="s">
        <v>382</v>
      </c>
      <c r="C3247" t="s">
        <v>7150</v>
      </c>
      <c r="D3247" t="s">
        <v>48</v>
      </c>
      <c r="E3247" t="s">
        <v>112</v>
      </c>
      <c r="F3247" t="s">
        <v>21508</v>
      </c>
      <c r="G3247">
        <v>44.768059000000001</v>
      </c>
      <c r="H3247">
        <v>-85.923153999999997</v>
      </c>
      <c r="I3247" t="s">
        <v>21509</v>
      </c>
      <c r="J3247" t="s">
        <v>73</v>
      </c>
      <c r="K3247" t="s">
        <v>7202</v>
      </c>
      <c r="L3247" t="s">
        <v>7400</v>
      </c>
      <c r="M3247">
        <v>8721</v>
      </c>
      <c r="N3247" t="s">
        <v>1865</v>
      </c>
      <c r="O3247" t="s">
        <v>7334</v>
      </c>
      <c r="P3247" t="s">
        <v>7308</v>
      </c>
      <c r="Q3247">
        <v>46</v>
      </c>
      <c r="R3247" t="s">
        <v>7214</v>
      </c>
      <c r="S3247" t="s">
        <v>85</v>
      </c>
      <c r="T3247" t="s">
        <v>3060</v>
      </c>
      <c r="U3247" t="s">
        <v>7277</v>
      </c>
      <c r="V3247" t="s">
        <v>7289</v>
      </c>
      <c r="W3247">
        <v>32</v>
      </c>
      <c r="X3247" t="s">
        <v>7278</v>
      </c>
      <c r="Y3247" t="s">
        <v>21510</v>
      </c>
      <c r="Z3247" t="s">
        <v>116</v>
      </c>
      <c r="AA3247" t="s">
        <v>7344</v>
      </c>
      <c r="AB3247" t="s">
        <v>7363</v>
      </c>
      <c r="AC3247" t="s">
        <v>7394</v>
      </c>
      <c r="AD3247">
        <v>1</v>
      </c>
      <c r="AE3247" t="s">
        <v>21511</v>
      </c>
      <c r="AF3247" t="s">
        <v>7254</v>
      </c>
      <c r="AG3247" t="s">
        <v>21512</v>
      </c>
    </row>
    <row r="3248" spans="1:33" x14ac:dyDescent="0.3">
      <c r="A3248" t="s">
        <v>5150</v>
      </c>
      <c r="B3248" t="s">
        <v>676</v>
      </c>
      <c r="C3248" t="s">
        <v>7441</v>
      </c>
      <c r="D3248" t="s">
        <v>48</v>
      </c>
      <c r="E3248" t="s">
        <v>31</v>
      </c>
      <c r="F3248" t="s">
        <v>21513</v>
      </c>
      <c r="G3248">
        <v>32.527389999999997</v>
      </c>
      <c r="I3248" t="s">
        <v>21514</v>
      </c>
      <c r="J3248" t="s">
        <v>67</v>
      </c>
      <c r="K3248" t="s">
        <v>7481</v>
      </c>
      <c r="L3248" t="s">
        <v>7268</v>
      </c>
      <c r="M3248">
        <v>3027</v>
      </c>
      <c r="N3248" t="s">
        <v>707</v>
      </c>
      <c r="O3248" t="s">
        <v>7361</v>
      </c>
      <c r="P3248" t="s">
        <v>7247</v>
      </c>
      <c r="Q3248">
        <v>66</v>
      </c>
      <c r="R3248" t="s">
        <v>7260</v>
      </c>
      <c r="S3248" t="s">
        <v>7215</v>
      </c>
      <c r="T3248" t="s">
        <v>7164</v>
      </c>
      <c r="U3248" t="s">
        <v>7164</v>
      </c>
      <c r="V3248" t="s">
        <v>7164</v>
      </c>
      <c r="X3248" t="s">
        <v>7164</v>
      </c>
      <c r="Y3248" t="s">
        <v>7164</v>
      </c>
      <c r="Z3248" t="s">
        <v>7251</v>
      </c>
      <c r="AA3248" t="s">
        <v>7344</v>
      </c>
      <c r="AB3248" t="s">
        <v>98</v>
      </c>
      <c r="AC3248" t="s">
        <v>7394</v>
      </c>
      <c r="AD3248">
        <v>0</v>
      </c>
      <c r="AE3248" t="s">
        <v>21515</v>
      </c>
      <c r="AF3248" t="s">
        <v>7180</v>
      </c>
      <c r="AG3248" t="s">
        <v>21516</v>
      </c>
    </row>
    <row r="3249" spans="1:33" x14ac:dyDescent="0.3">
      <c r="A3249" t="s">
        <v>5151</v>
      </c>
      <c r="B3249" t="s">
        <v>7413</v>
      </c>
      <c r="C3249" t="s">
        <v>7285</v>
      </c>
      <c r="D3249" t="s">
        <v>77</v>
      </c>
      <c r="E3249" t="s">
        <v>66</v>
      </c>
      <c r="F3249" t="s">
        <v>21517</v>
      </c>
      <c r="G3249">
        <v>44.675217000000004</v>
      </c>
      <c r="H3249">
        <v>-105.181631</v>
      </c>
      <c r="I3249" t="s">
        <v>21518</v>
      </c>
      <c r="J3249" t="s">
        <v>640</v>
      </c>
      <c r="K3249" t="s">
        <v>7481</v>
      </c>
      <c r="L3249" t="s">
        <v>7333</v>
      </c>
      <c r="M3249">
        <v>7869</v>
      </c>
      <c r="N3249" t="s">
        <v>3808</v>
      </c>
      <c r="O3249" t="s">
        <v>7225</v>
      </c>
      <c r="P3249" t="s">
        <v>7203</v>
      </c>
      <c r="Q3249">
        <v>43</v>
      </c>
      <c r="R3249" t="s">
        <v>7299</v>
      </c>
      <c r="S3249" t="s">
        <v>7279</v>
      </c>
      <c r="T3249" t="s">
        <v>3583</v>
      </c>
      <c r="U3249" t="s">
        <v>7238</v>
      </c>
      <c r="V3249" t="s">
        <v>7247</v>
      </c>
      <c r="W3249">
        <v>12</v>
      </c>
      <c r="X3249" t="s">
        <v>59</v>
      </c>
      <c r="Y3249" t="s">
        <v>21519</v>
      </c>
      <c r="Z3249" t="s">
        <v>7178</v>
      </c>
      <c r="AA3249" t="s">
        <v>139</v>
      </c>
      <c r="AB3249" t="s">
        <v>7336</v>
      </c>
      <c r="AC3249" t="s">
        <v>29</v>
      </c>
      <c r="AD3249">
        <v>2</v>
      </c>
      <c r="AE3249" t="s">
        <v>21520</v>
      </c>
      <c r="AF3249" t="s">
        <v>7180</v>
      </c>
      <c r="AG3249" t="s">
        <v>21521</v>
      </c>
    </row>
    <row r="3250" spans="1:33" x14ac:dyDescent="0.3">
      <c r="A3250" t="s">
        <v>5152</v>
      </c>
      <c r="B3250" t="s">
        <v>165</v>
      </c>
      <c r="C3250" t="s">
        <v>258</v>
      </c>
      <c r="D3250" t="s">
        <v>22</v>
      </c>
      <c r="E3250" t="s">
        <v>186</v>
      </c>
      <c r="F3250" t="s">
        <v>21522</v>
      </c>
      <c r="G3250">
        <v>34.619691000000003</v>
      </c>
      <c r="H3250">
        <v>-108.65813</v>
      </c>
      <c r="I3250" t="s">
        <v>21523</v>
      </c>
      <c r="J3250" t="s">
        <v>1386</v>
      </c>
      <c r="K3250" t="s">
        <v>7249</v>
      </c>
      <c r="L3250" t="s">
        <v>7248</v>
      </c>
      <c r="M3250">
        <v>4938</v>
      </c>
      <c r="N3250" t="s">
        <v>1193</v>
      </c>
      <c r="O3250" t="s">
        <v>7334</v>
      </c>
      <c r="P3250" t="s">
        <v>7213</v>
      </c>
      <c r="Q3250">
        <v>19</v>
      </c>
      <c r="R3250" t="s">
        <v>34</v>
      </c>
      <c r="S3250" t="s">
        <v>85</v>
      </c>
      <c r="T3250" t="s">
        <v>2311</v>
      </c>
      <c r="U3250" t="s">
        <v>7153</v>
      </c>
      <c r="V3250" t="s">
        <v>7226</v>
      </c>
      <c r="W3250">
        <v>75</v>
      </c>
      <c r="X3250" t="s">
        <v>7214</v>
      </c>
      <c r="Y3250" t="s">
        <v>7178</v>
      </c>
      <c r="Z3250" t="s">
        <v>7270</v>
      </c>
      <c r="AA3250" t="s">
        <v>7177</v>
      </c>
      <c r="AB3250" t="s">
        <v>7271</v>
      </c>
      <c r="AC3250" t="s">
        <v>62</v>
      </c>
      <c r="AD3250">
        <v>5</v>
      </c>
      <c r="AE3250" t="s">
        <v>21524</v>
      </c>
      <c r="AF3250" t="s">
        <v>110</v>
      </c>
      <c r="AG3250" t="s">
        <v>21525</v>
      </c>
    </row>
    <row r="3251" spans="1:33" x14ac:dyDescent="0.3">
      <c r="A3251" t="s">
        <v>5153</v>
      </c>
      <c r="B3251" t="s">
        <v>7992</v>
      </c>
      <c r="C3251" t="s">
        <v>7760</v>
      </c>
      <c r="D3251" t="s">
        <v>65</v>
      </c>
      <c r="E3251" t="s">
        <v>55</v>
      </c>
      <c r="F3251" t="s">
        <v>21526</v>
      </c>
      <c r="G3251">
        <v>46.458959999999998</v>
      </c>
      <c r="H3251">
        <v>-75.939265000000006</v>
      </c>
      <c r="I3251" t="s">
        <v>7164</v>
      </c>
      <c r="J3251" t="s">
        <v>750</v>
      </c>
      <c r="K3251" t="s">
        <v>7361</v>
      </c>
      <c r="L3251" t="s">
        <v>7173</v>
      </c>
      <c r="M3251">
        <v>1934</v>
      </c>
      <c r="N3251" t="s">
        <v>2325</v>
      </c>
      <c r="O3251" t="s">
        <v>7187</v>
      </c>
      <c r="P3251" t="s">
        <v>7248</v>
      </c>
      <c r="Q3251">
        <v>60</v>
      </c>
      <c r="R3251" t="s">
        <v>34</v>
      </c>
      <c r="S3251" t="s">
        <v>41</v>
      </c>
      <c r="T3251" t="s">
        <v>671</v>
      </c>
      <c r="U3251" t="s">
        <v>7153</v>
      </c>
      <c r="V3251" t="s">
        <v>7354</v>
      </c>
      <c r="W3251">
        <v>70</v>
      </c>
      <c r="X3251" t="s">
        <v>7161</v>
      </c>
      <c r="Y3251" t="s">
        <v>21527</v>
      </c>
      <c r="Z3251" t="s">
        <v>45</v>
      </c>
      <c r="AA3251" t="s">
        <v>7177</v>
      </c>
      <c r="AB3251" t="s">
        <v>7192</v>
      </c>
      <c r="AC3251" t="s">
        <v>29</v>
      </c>
      <c r="AD3251">
        <v>5</v>
      </c>
      <c r="AE3251" t="s">
        <v>21528</v>
      </c>
      <c r="AF3251" t="s">
        <v>7254</v>
      </c>
      <c r="AG3251" t="s">
        <v>21529</v>
      </c>
    </row>
    <row r="3252" spans="1:33" x14ac:dyDescent="0.3">
      <c r="A3252" t="s">
        <v>5154</v>
      </c>
      <c r="B3252" t="s">
        <v>7698</v>
      </c>
      <c r="C3252" t="s">
        <v>7285</v>
      </c>
      <c r="D3252" t="s">
        <v>38</v>
      </c>
      <c r="E3252" t="s">
        <v>93</v>
      </c>
      <c r="F3252" t="s">
        <v>21530</v>
      </c>
      <c r="G3252">
        <v>30.339600999999998</v>
      </c>
      <c r="H3252">
        <v>-115.52179700000001</v>
      </c>
      <c r="I3252" t="s">
        <v>21531</v>
      </c>
      <c r="J3252" t="s">
        <v>800</v>
      </c>
      <c r="K3252" t="s">
        <v>7280</v>
      </c>
      <c r="L3252" t="s">
        <v>7188</v>
      </c>
      <c r="M3252">
        <v>9862</v>
      </c>
      <c r="N3252" t="s">
        <v>3646</v>
      </c>
      <c r="O3252" t="s">
        <v>7156</v>
      </c>
      <c r="P3252" t="s">
        <v>7239</v>
      </c>
      <c r="Q3252">
        <v>47</v>
      </c>
      <c r="R3252" t="s">
        <v>7157</v>
      </c>
      <c r="S3252" t="s">
        <v>41</v>
      </c>
      <c r="T3252" t="s">
        <v>5155</v>
      </c>
      <c r="U3252" t="s">
        <v>7187</v>
      </c>
      <c r="V3252" t="s">
        <v>7175</v>
      </c>
      <c r="W3252">
        <v>35</v>
      </c>
      <c r="X3252" t="s">
        <v>7157</v>
      </c>
      <c r="Y3252" t="s">
        <v>21532</v>
      </c>
      <c r="Z3252" t="s">
        <v>7205</v>
      </c>
      <c r="AA3252" t="s">
        <v>7177</v>
      </c>
      <c r="AB3252" t="s">
        <v>7229</v>
      </c>
      <c r="AC3252" t="s">
        <v>7178</v>
      </c>
      <c r="AD3252">
        <v>3</v>
      </c>
      <c r="AE3252" t="s">
        <v>21533</v>
      </c>
      <c r="AF3252" t="s">
        <v>7207</v>
      </c>
      <c r="AG3252" t="s">
        <v>7164</v>
      </c>
    </row>
    <row r="3253" spans="1:33" x14ac:dyDescent="0.3">
      <c r="A3253" t="s">
        <v>5156</v>
      </c>
      <c r="B3253" t="s">
        <v>8219</v>
      </c>
      <c r="C3253" t="s">
        <v>7597</v>
      </c>
      <c r="D3253" t="s">
        <v>22</v>
      </c>
      <c r="E3253" t="s">
        <v>31</v>
      </c>
      <c r="F3253" t="s">
        <v>21534</v>
      </c>
      <c r="G3253">
        <v>33.245187000000001</v>
      </c>
      <c r="H3253">
        <v>-89.927875</v>
      </c>
      <c r="I3253" t="s">
        <v>21535</v>
      </c>
      <c r="J3253" t="s">
        <v>480</v>
      </c>
      <c r="K3253" t="s">
        <v>7187</v>
      </c>
      <c r="L3253" t="s">
        <v>7289</v>
      </c>
      <c r="M3253">
        <v>6203</v>
      </c>
      <c r="N3253" t="s">
        <v>7164</v>
      </c>
      <c r="O3253" t="s">
        <v>7164</v>
      </c>
      <c r="P3253" t="s">
        <v>7164</v>
      </c>
      <c r="R3253" t="s">
        <v>7164</v>
      </c>
      <c r="S3253" t="s">
        <v>7164</v>
      </c>
      <c r="T3253" t="s">
        <v>477</v>
      </c>
      <c r="U3253" t="s">
        <v>7381</v>
      </c>
      <c r="V3253" t="s">
        <v>7382</v>
      </c>
      <c r="W3253">
        <v>32</v>
      </c>
      <c r="X3253" t="s">
        <v>34</v>
      </c>
      <c r="Y3253" t="s">
        <v>21536</v>
      </c>
      <c r="Z3253" t="s">
        <v>7291</v>
      </c>
      <c r="AA3253" t="s">
        <v>7262</v>
      </c>
      <c r="AB3253" t="s">
        <v>28</v>
      </c>
      <c r="AC3253" t="s">
        <v>7164</v>
      </c>
      <c r="AD3253">
        <v>3</v>
      </c>
      <c r="AE3253" t="s">
        <v>7164</v>
      </c>
      <c r="AF3253" t="s">
        <v>7191</v>
      </c>
      <c r="AG3253" t="s">
        <v>21537</v>
      </c>
    </row>
    <row r="3254" spans="1:33" x14ac:dyDescent="0.3">
      <c r="A3254" t="s">
        <v>5157</v>
      </c>
      <c r="B3254" t="s">
        <v>263</v>
      </c>
      <c r="C3254" t="s">
        <v>7478</v>
      </c>
      <c r="D3254" t="s">
        <v>88</v>
      </c>
      <c r="E3254" t="s">
        <v>39</v>
      </c>
      <c r="F3254" t="s">
        <v>21538</v>
      </c>
      <c r="G3254">
        <v>31.994461999999999</v>
      </c>
      <c r="H3254">
        <v>-94.102760000000004</v>
      </c>
      <c r="I3254" t="s">
        <v>7164</v>
      </c>
      <c r="J3254" t="s">
        <v>910</v>
      </c>
      <c r="K3254" t="s">
        <v>7381</v>
      </c>
      <c r="L3254" t="s">
        <v>7326</v>
      </c>
      <c r="M3254">
        <v>8673</v>
      </c>
      <c r="N3254" t="s">
        <v>2201</v>
      </c>
      <c r="O3254" t="s">
        <v>7307</v>
      </c>
      <c r="P3254" t="s">
        <v>7247</v>
      </c>
      <c r="Q3254">
        <v>44</v>
      </c>
      <c r="R3254" t="s">
        <v>7278</v>
      </c>
      <c r="S3254" t="s">
        <v>107</v>
      </c>
      <c r="T3254" t="s">
        <v>2819</v>
      </c>
      <c r="U3254" t="s">
        <v>7153</v>
      </c>
      <c r="V3254" t="s">
        <v>7189</v>
      </c>
      <c r="W3254">
        <v>77</v>
      </c>
      <c r="X3254" t="s">
        <v>7178</v>
      </c>
      <c r="Y3254" t="s">
        <v>21539</v>
      </c>
      <c r="Z3254" t="s">
        <v>45</v>
      </c>
      <c r="AA3254" t="s">
        <v>7191</v>
      </c>
      <c r="AB3254" t="s">
        <v>7192</v>
      </c>
      <c r="AC3254" t="s">
        <v>62</v>
      </c>
      <c r="AD3254">
        <v>3</v>
      </c>
      <c r="AE3254" t="s">
        <v>21540</v>
      </c>
      <c r="AF3254" t="s">
        <v>7191</v>
      </c>
      <c r="AG3254" t="s">
        <v>21541</v>
      </c>
    </row>
    <row r="3255" spans="1:33" x14ac:dyDescent="0.3">
      <c r="A3255" t="s">
        <v>5158</v>
      </c>
      <c r="B3255" t="s">
        <v>7295</v>
      </c>
      <c r="C3255" t="s">
        <v>7330</v>
      </c>
      <c r="D3255" t="s">
        <v>77</v>
      </c>
      <c r="E3255" t="s">
        <v>72</v>
      </c>
      <c r="F3255" t="s">
        <v>21542</v>
      </c>
      <c r="G3255">
        <v>46.875400999999997</v>
      </c>
      <c r="H3255">
        <v>-77.71557</v>
      </c>
      <c r="I3255" t="s">
        <v>21543</v>
      </c>
      <c r="J3255" t="s">
        <v>793</v>
      </c>
      <c r="K3255" t="s">
        <v>7200</v>
      </c>
      <c r="L3255" t="s">
        <v>7308</v>
      </c>
      <c r="M3255">
        <v>9220</v>
      </c>
      <c r="N3255" t="s">
        <v>1880</v>
      </c>
      <c r="O3255" t="s">
        <v>7334</v>
      </c>
      <c r="P3255" t="s">
        <v>7189</v>
      </c>
      <c r="R3255" t="s">
        <v>43</v>
      </c>
      <c r="S3255" t="s">
        <v>7158</v>
      </c>
      <c r="T3255" t="s">
        <v>1524</v>
      </c>
      <c r="U3255" t="s">
        <v>7381</v>
      </c>
      <c r="V3255" t="s">
        <v>7224</v>
      </c>
      <c r="W3255">
        <v>81</v>
      </c>
      <c r="X3255" t="s">
        <v>7164</v>
      </c>
      <c r="Y3255" t="s">
        <v>7164</v>
      </c>
      <c r="Z3255" t="s">
        <v>7251</v>
      </c>
      <c r="AA3255" t="s">
        <v>7191</v>
      </c>
      <c r="AB3255" t="s">
        <v>28</v>
      </c>
      <c r="AC3255" t="s">
        <v>7328</v>
      </c>
      <c r="AD3255">
        <v>5</v>
      </c>
      <c r="AE3255" t="s">
        <v>21544</v>
      </c>
      <c r="AF3255" t="s">
        <v>103</v>
      </c>
      <c r="AG3255" t="s">
        <v>21545</v>
      </c>
    </row>
    <row r="3256" spans="1:33" x14ac:dyDescent="0.3">
      <c r="A3256" t="s">
        <v>1101</v>
      </c>
      <c r="B3256" t="s">
        <v>7491</v>
      </c>
      <c r="C3256" t="s">
        <v>7339</v>
      </c>
      <c r="D3256" t="s">
        <v>65</v>
      </c>
      <c r="E3256" t="s">
        <v>93</v>
      </c>
      <c r="F3256" t="s">
        <v>8898</v>
      </c>
      <c r="G3256">
        <v>35.967834000000003</v>
      </c>
      <c r="H3256">
        <v>-98.714791000000005</v>
      </c>
      <c r="I3256" t="s">
        <v>8899</v>
      </c>
      <c r="J3256" t="s">
        <v>73</v>
      </c>
      <c r="K3256" t="s">
        <v>7288</v>
      </c>
      <c r="L3256" t="s">
        <v>7482</v>
      </c>
      <c r="M3256">
        <v>6900</v>
      </c>
      <c r="N3256" t="s">
        <v>1102</v>
      </c>
      <c r="O3256" t="s">
        <v>7280</v>
      </c>
      <c r="P3256" t="s">
        <v>7189</v>
      </c>
      <c r="Q3256">
        <v>32</v>
      </c>
      <c r="R3256" t="s">
        <v>7161</v>
      </c>
      <c r="S3256" t="s">
        <v>7164</v>
      </c>
      <c r="T3256" t="s">
        <v>1103</v>
      </c>
      <c r="U3256" t="s">
        <v>7156</v>
      </c>
      <c r="V3256" t="s">
        <v>7348</v>
      </c>
      <c r="W3256">
        <v>44</v>
      </c>
      <c r="X3256" t="s">
        <v>7178</v>
      </c>
      <c r="Y3256" t="s">
        <v>8900</v>
      </c>
      <c r="Z3256" t="s">
        <v>60</v>
      </c>
      <c r="AA3256" t="s">
        <v>7262</v>
      </c>
      <c r="AB3256" t="s">
        <v>7192</v>
      </c>
      <c r="AC3256" t="s">
        <v>62</v>
      </c>
      <c r="AD3256">
        <v>4</v>
      </c>
      <c r="AE3256" t="s">
        <v>7164</v>
      </c>
      <c r="AF3256" t="s">
        <v>7180</v>
      </c>
      <c r="AG3256" t="s">
        <v>8901</v>
      </c>
    </row>
    <row r="3257" spans="1:33" x14ac:dyDescent="0.3">
      <c r="A3257" t="s">
        <v>5159</v>
      </c>
      <c r="B3257" t="s">
        <v>7656</v>
      </c>
      <c r="C3257" t="s">
        <v>7233</v>
      </c>
      <c r="D3257" t="s">
        <v>38</v>
      </c>
      <c r="E3257" t="s">
        <v>78</v>
      </c>
      <c r="F3257" t="s">
        <v>21546</v>
      </c>
      <c r="G3257">
        <v>27.629522999999999</v>
      </c>
      <c r="H3257">
        <v>-73.738363000000007</v>
      </c>
      <c r="I3257" t="s">
        <v>21547</v>
      </c>
      <c r="J3257" t="s">
        <v>157</v>
      </c>
      <c r="K3257" t="s">
        <v>7481</v>
      </c>
      <c r="L3257" t="s">
        <v>7203</v>
      </c>
      <c r="M3257">
        <v>8129</v>
      </c>
      <c r="N3257" t="s">
        <v>1637</v>
      </c>
      <c r="O3257" t="s">
        <v>7222</v>
      </c>
      <c r="P3257" t="s">
        <v>41</v>
      </c>
      <c r="Q3257">
        <v>58</v>
      </c>
      <c r="R3257" t="s">
        <v>43</v>
      </c>
      <c r="S3257" t="s">
        <v>41</v>
      </c>
      <c r="T3257" t="s">
        <v>1704</v>
      </c>
      <c r="U3257" t="s">
        <v>7153</v>
      </c>
      <c r="V3257" t="s">
        <v>7326</v>
      </c>
      <c r="W3257">
        <v>79</v>
      </c>
      <c r="X3257" t="s">
        <v>7237</v>
      </c>
      <c r="Y3257" t="s">
        <v>21548</v>
      </c>
      <c r="Z3257" t="s">
        <v>60</v>
      </c>
      <c r="AA3257" t="s">
        <v>139</v>
      </c>
      <c r="AB3257" t="s">
        <v>7252</v>
      </c>
      <c r="AC3257" t="s">
        <v>7394</v>
      </c>
      <c r="AD3257">
        <v>4</v>
      </c>
      <c r="AE3257" t="s">
        <v>21549</v>
      </c>
      <c r="AF3257" t="s">
        <v>7195</v>
      </c>
      <c r="AG3257" t="s">
        <v>21550</v>
      </c>
    </row>
    <row r="3258" spans="1:33" x14ac:dyDescent="0.3">
      <c r="A3258" t="s">
        <v>5160</v>
      </c>
      <c r="B3258" t="s">
        <v>685</v>
      </c>
      <c r="C3258" t="s">
        <v>7197</v>
      </c>
      <c r="D3258" t="s">
        <v>22</v>
      </c>
      <c r="E3258" t="s">
        <v>112</v>
      </c>
      <c r="F3258" t="s">
        <v>21551</v>
      </c>
      <c r="G3258">
        <v>36.464286000000001</v>
      </c>
      <c r="H3258">
        <v>-73.593210999999997</v>
      </c>
      <c r="I3258" t="s">
        <v>21552</v>
      </c>
      <c r="J3258" t="s">
        <v>142</v>
      </c>
      <c r="K3258" t="s">
        <v>7187</v>
      </c>
      <c r="L3258" t="s">
        <v>7482</v>
      </c>
      <c r="M3258">
        <v>4075</v>
      </c>
      <c r="N3258" t="s">
        <v>504</v>
      </c>
      <c r="O3258" t="s">
        <v>7187</v>
      </c>
      <c r="P3258" t="s">
        <v>7226</v>
      </c>
      <c r="Q3258">
        <v>30</v>
      </c>
      <c r="R3258" t="s">
        <v>34</v>
      </c>
      <c r="S3258" t="s">
        <v>7161</v>
      </c>
      <c r="T3258" t="s">
        <v>1299</v>
      </c>
      <c r="U3258" t="s">
        <v>7187</v>
      </c>
      <c r="V3258" t="s">
        <v>7224</v>
      </c>
      <c r="W3258">
        <v>47</v>
      </c>
      <c r="X3258" t="s">
        <v>7178</v>
      </c>
      <c r="Y3258" t="s">
        <v>21553</v>
      </c>
      <c r="Z3258" t="s">
        <v>7178</v>
      </c>
      <c r="AA3258" t="s">
        <v>7292</v>
      </c>
      <c r="AB3258" t="s">
        <v>98</v>
      </c>
      <c r="AC3258" t="s">
        <v>155</v>
      </c>
      <c r="AD3258">
        <v>1</v>
      </c>
      <c r="AE3258" t="s">
        <v>21554</v>
      </c>
      <c r="AF3258" t="s">
        <v>7180</v>
      </c>
      <c r="AG3258" t="s">
        <v>21555</v>
      </c>
    </row>
    <row r="3259" spans="1:33" x14ac:dyDescent="0.3">
      <c r="A3259" t="s">
        <v>5161</v>
      </c>
      <c r="B3259" t="s">
        <v>9252</v>
      </c>
      <c r="C3259" t="s">
        <v>7434</v>
      </c>
      <c r="D3259" t="s">
        <v>100</v>
      </c>
      <c r="E3259" t="s">
        <v>39</v>
      </c>
      <c r="F3259" t="s">
        <v>21556</v>
      </c>
      <c r="G3259">
        <v>27.320993999999999</v>
      </c>
      <c r="H3259">
        <v>-72.269892999999996</v>
      </c>
      <c r="I3259" t="s">
        <v>21557</v>
      </c>
      <c r="J3259" t="s">
        <v>1305</v>
      </c>
      <c r="K3259" t="s">
        <v>7246</v>
      </c>
      <c r="L3259" t="s">
        <v>7308</v>
      </c>
      <c r="M3259">
        <v>8012</v>
      </c>
      <c r="N3259" t="s">
        <v>146</v>
      </c>
      <c r="O3259" t="s">
        <v>7156</v>
      </c>
      <c r="P3259" t="s">
        <v>7391</v>
      </c>
      <c r="Q3259">
        <v>36</v>
      </c>
      <c r="R3259" t="s">
        <v>7214</v>
      </c>
      <c r="S3259" t="s">
        <v>7215</v>
      </c>
      <c r="T3259" t="s">
        <v>4504</v>
      </c>
      <c r="U3259" t="s">
        <v>7280</v>
      </c>
      <c r="V3259" t="s">
        <v>7482</v>
      </c>
      <c r="X3259" t="s">
        <v>7161</v>
      </c>
      <c r="Y3259" t="s">
        <v>7164</v>
      </c>
      <c r="Z3259" t="s">
        <v>60</v>
      </c>
      <c r="AA3259" t="s">
        <v>52</v>
      </c>
      <c r="AB3259" t="s">
        <v>7336</v>
      </c>
      <c r="AC3259" t="s">
        <v>7164</v>
      </c>
      <c r="AD3259">
        <v>3</v>
      </c>
      <c r="AE3259" t="s">
        <v>21558</v>
      </c>
      <c r="AF3259" t="s">
        <v>7165</v>
      </c>
      <c r="AG3259" t="s">
        <v>21559</v>
      </c>
    </row>
    <row r="3260" spans="1:33" x14ac:dyDescent="0.3">
      <c r="A3260" t="s">
        <v>5162</v>
      </c>
      <c r="B3260" t="s">
        <v>64</v>
      </c>
      <c r="C3260" t="s">
        <v>21560</v>
      </c>
      <c r="D3260" t="s">
        <v>38</v>
      </c>
      <c r="E3260" t="s">
        <v>39</v>
      </c>
      <c r="F3260" t="s">
        <v>21561</v>
      </c>
      <c r="G3260">
        <v>169.11660000000001</v>
      </c>
      <c r="H3260">
        <v>-99.458349999999996</v>
      </c>
      <c r="I3260" t="s">
        <v>21562</v>
      </c>
      <c r="J3260" t="s">
        <v>224</v>
      </c>
      <c r="K3260" t="s">
        <v>7225</v>
      </c>
      <c r="L3260" t="s">
        <v>7201</v>
      </c>
      <c r="N3260" t="s">
        <v>7164</v>
      </c>
      <c r="O3260" t="s">
        <v>7164</v>
      </c>
      <c r="P3260" t="s">
        <v>7164</v>
      </c>
      <c r="R3260" t="s">
        <v>7164</v>
      </c>
      <c r="S3260" t="s">
        <v>7164</v>
      </c>
      <c r="T3260" t="s">
        <v>7164</v>
      </c>
      <c r="U3260" t="s">
        <v>7164</v>
      </c>
      <c r="V3260" t="s">
        <v>7164</v>
      </c>
      <c r="X3260" t="s">
        <v>7164</v>
      </c>
      <c r="Y3260" t="s">
        <v>7164</v>
      </c>
      <c r="Z3260" t="s">
        <v>70</v>
      </c>
      <c r="AA3260" t="s">
        <v>7163</v>
      </c>
      <c r="AB3260" t="s">
        <v>98</v>
      </c>
      <c r="AC3260" t="s">
        <v>7394</v>
      </c>
      <c r="AD3260">
        <v>5</v>
      </c>
      <c r="AE3260" t="s">
        <v>21563</v>
      </c>
      <c r="AF3260" t="s">
        <v>7403</v>
      </c>
      <c r="AG3260" t="s">
        <v>7164</v>
      </c>
    </row>
    <row r="3261" spans="1:33" x14ac:dyDescent="0.3">
      <c r="A3261" t="s">
        <v>5163</v>
      </c>
      <c r="B3261" t="s">
        <v>8116</v>
      </c>
      <c r="C3261" t="s">
        <v>185</v>
      </c>
      <c r="D3261" t="s">
        <v>65</v>
      </c>
      <c r="E3261" t="s">
        <v>78</v>
      </c>
      <c r="F3261" t="s">
        <v>21564</v>
      </c>
      <c r="G3261">
        <v>43.391511999999999</v>
      </c>
      <c r="H3261">
        <v>-85.162345999999999</v>
      </c>
      <c r="I3261" t="s">
        <v>21565</v>
      </c>
      <c r="J3261" t="s">
        <v>459</v>
      </c>
      <c r="K3261" t="s">
        <v>7223</v>
      </c>
      <c r="L3261" t="s">
        <v>7382</v>
      </c>
      <c r="M3261">
        <v>4774</v>
      </c>
      <c r="N3261" t="s">
        <v>1854</v>
      </c>
      <c r="O3261" t="s">
        <v>7200</v>
      </c>
      <c r="P3261" t="s">
        <v>7239</v>
      </c>
      <c r="Q3261">
        <v>187</v>
      </c>
      <c r="R3261" t="s">
        <v>7164</v>
      </c>
      <c r="S3261" t="s">
        <v>7215</v>
      </c>
      <c r="T3261" t="s">
        <v>2999</v>
      </c>
      <c r="U3261" t="s">
        <v>7159</v>
      </c>
      <c r="V3261" t="s">
        <v>7268</v>
      </c>
      <c r="W3261">
        <v>-90</v>
      </c>
      <c r="X3261" t="s">
        <v>7157</v>
      </c>
      <c r="Y3261" t="s">
        <v>21566</v>
      </c>
      <c r="Z3261" t="s">
        <v>7375</v>
      </c>
      <c r="AA3261" t="s">
        <v>97</v>
      </c>
      <c r="AB3261" t="s">
        <v>28</v>
      </c>
      <c r="AC3261" t="s">
        <v>155</v>
      </c>
      <c r="AD3261">
        <v>5</v>
      </c>
      <c r="AE3261" t="s">
        <v>21567</v>
      </c>
      <c r="AF3261" t="s">
        <v>7195</v>
      </c>
      <c r="AG3261" t="s">
        <v>21568</v>
      </c>
    </row>
    <row r="3262" spans="1:33" x14ac:dyDescent="0.3">
      <c r="A3262" t="s">
        <v>5164</v>
      </c>
      <c r="B3262" t="s">
        <v>7387</v>
      </c>
      <c r="C3262" t="s">
        <v>7322</v>
      </c>
      <c r="D3262" t="s">
        <v>38</v>
      </c>
      <c r="E3262" t="s">
        <v>31</v>
      </c>
      <c r="F3262" t="s">
        <v>21569</v>
      </c>
      <c r="G3262">
        <v>46.051405000000003</v>
      </c>
      <c r="H3262">
        <v>-77.335094999999995</v>
      </c>
      <c r="I3262" t="s">
        <v>21570</v>
      </c>
      <c r="J3262" t="s">
        <v>195</v>
      </c>
      <c r="K3262" t="s">
        <v>7361</v>
      </c>
      <c r="L3262" t="s">
        <v>7173</v>
      </c>
      <c r="M3262">
        <v>5567</v>
      </c>
      <c r="N3262" t="s">
        <v>1793</v>
      </c>
      <c r="O3262" t="s">
        <v>7277</v>
      </c>
      <c r="P3262" t="s">
        <v>7201</v>
      </c>
      <c r="R3262" t="s">
        <v>7157</v>
      </c>
      <c r="S3262" t="s">
        <v>107</v>
      </c>
      <c r="T3262" t="s">
        <v>3413</v>
      </c>
      <c r="U3262" t="s">
        <v>7280</v>
      </c>
      <c r="V3262" t="s">
        <v>7289</v>
      </c>
      <c r="W3262">
        <v>65</v>
      </c>
      <c r="X3262" t="s">
        <v>7299</v>
      </c>
      <c r="Y3262" t="s">
        <v>7164</v>
      </c>
      <c r="Z3262" t="s">
        <v>215</v>
      </c>
      <c r="AA3262" t="s">
        <v>139</v>
      </c>
      <c r="AB3262" t="s">
        <v>7229</v>
      </c>
      <c r="AC3262" t="s">
        <v>7394</v>
      </c>
      <c r="AD3262">
        <v>4</v>
      </c>
      <c r="AE3262" t="s">
        <v>21571</v>
      </c>
      <c r="AF3262" t="s">
        <v>110</v>
      </c>
      <c r="AG3262" t="s">
        <v>21572</v>
      </c>
    </row>
    <row r="3263" spans="1:33" x14ac:dyDescent="0.3">
      <c r="A3263" t="s">
        <v>5165</v>
      </c>
      <c r="B3263" t="s">
        <v>7620</v>
      </c>
      <c r="C3263" t="s">
        <v>7150</v>
      </c>
      <c r="D3263" t="s">
        <v>88</v>
      </c>
      <c r="E3263" t="s">
        <v>39</v>
      </c>
      <c r="F3263" t="s">
        <v>21573</v>
      </c>
      <c r="G3263">
        <v>30.164017000000001</v>
      </c>
      <c r="H3263">
        <v>-72.263743000000005</v>
      </c>
      <c r="I3263" t="s">
        <v>21574</v>
      </c>
      <c r="J3263" t="s">
        <v>524</v>
      </c>
      <c r="K3263" t="s">
        <v>7174</v>
      </c>
      <c r="L3263" t="s">
        <v>7224</v>
      </c>
      <c r="M3263">
        <v>6467</v>
      </c>
      <c r="N3263" t="s">
        <v>1917</v>
      </c>
      <c r="O3263" t="s">
        <v>7236</v>
      </c>
      <c r="P3263" t="s">
        <v>7172</v>
      </c>
      <c r="Q3263">
        <v>20</v>
      </c>
      <c r="R3263" t="s">
        <v>7372</v>
      </c>
      <c r="S3263" t="s">
        <v>7164</v>
      </c>
      <c r="T3263" t="s">
        <v>5166</v>
      </c>
      <c r="U3263" t="s">
        <v>7156</v>
      </c>
      <c r="V3263" t="s">
        <v>7248</v>
      </c>
      <c r="W3263">
        <v>86</v>
      </c>
      <c r="X3263" t="s">
        <v>34</v>
      </c>
      <c r="Y3263" t="s">
        <v>21575</v>
      </c>
      <c r="Z3263" t="s">
        <v>7383</v>
      </c>
      <c r="AA3263" t="s">
        <v>7262</v>
      </c>
      <c r="AB3263" t="s">
        <v>7336</v>
      </c>
      <c r="AC3263" t="s">
        <v>7164</v>
      </c>
      <c r="AD3263">
        <v>2</v>
      </c>
      <c r="AE3263" t="s">
        <v>21576</v>
      </c>
      <c r="AF3263" t="s">
        <v>7195</v>
      </c>
      <c r="AG3263" t="s">
        <v>21577</v>
      </c>
    </row>
    <row r="3264" spans="1:33" x14ac:dyDescent="0.3">
      <c r="A3264" t="s">
        <v>5167</v>
      </c>
      <c r="B3264" t="s">
        <v>373</v>
      </c>
      <c r="C3264" t="s">
        <v>8288</v>
      </c>
      <c r="D3264" t="s">
        <v>38</v>
      </c>
      <c r="E3264" t="s">
        <v>31</v>
      </c>
      <c r="F3264" t="s">
        <v>21578</v>
      </c>
      <c r="G3264">
        <v>46.296348999999999</v>
      </c>
      <c r="H3264">
        <v>-86.818444999999997</v>
      </c>
      <c r="I3264" t="s">
        <v>21579</v>
      </c>
      <c r="J3264" t="s">
        <v>327</v>
      </c>
      <c r="K3264" t="s">
        <v>7277</v>
      </c>
      <c r="L3264" t="s">
        <v>7154</v>
      </c>
      <c r="M3264">
        <v>6322</v>
      </c>
      <c r="N3264" t="s">
        <v>2024</v>
      </c>
      <c r="O3264" t="s">
        <v>7259</v>
      </c>
      <c r="P3264" t="s">
        <v>7317</v>
      </c>
      <c r="Q3264">
        <v>60</v>
      </c>
      <c r="R3264" t="s">
        <v>7237</v>
      </c>
      <c r="S3264" t="s">
        <v>107</v>
      </c>
      <c r="T3264" t="s">
        <v>545</v>
      </c>
      <c r="U3264" t="s">
        <v>7249</v>
      </c>
      <c r="V3264" t="s">
        <v>7160</v>
      </c>
      <c r="W3264">
        <v>19</v>
      </c>
      <c r="X3264" t="s">
        <v>43</v>
      </c>
      <c r="Y3264" t="s">
        <v>21580</v>
      </c>
      <c r="Z3264" t="s">
        <v>60</v>
      </c>
      <c r="AA3264" t="s">
        <v>7191</v>
      </c>
      <c r="AB3264" t="s">
        <v>61</v>
      </c>
      <c r="AC3264" t="s">
        <v>7364</v>
      </c>
      <c r="AD3264">
        <v>0</v>
      </c>
      <c r="AE3264" t="s">
        <v>21581</v>
      </c>
      <c r="AF3264" t="s">
        <v>7403</v>
      </c>
      <c r="AG3264" t="s">
        <v>21582</v>
      </c>
    </row>
    <row r="3265" spans="1:33" x14ac:dyDescent="0.3">
      <c r="A3265" t="s">
        <v>5168</v>
      </c>
      <c r="B3265" t="s">
        <v>7625</v>
      </c>
      <c r="C3265" t="s">
        <v>7273</v>
      </c>
      <c r="D3265" t="s">
        <v>65</v>
      </c>
      <c r="E3265" t="s">
        <v>78</v>
      </c>
      <c r="F3265" t="s">
        <v>21583</v>
      </c>
      <c r="G3265">
        <v>44.772353000000003</v>
      </c>
      <c r="H3265">
        <v>-114.34854199999999</v>
      </c>
      <c r="I3265" t="s">
        <v>21584</v>
      </c>
      <c r="J3265" t="s">
        <v>730</v>
      </c>
      <c r="K3265" t="s">
        <v>7246</v>
      </c>
      <c r="L3265" t="s">
        <v>7239</v>
      </c>
      <c r="M3265">
        <v>7974</v>
      </c>
      <c r="N3265" t="s">
        <v>239</v>
      </c>
      <c r="O3265" t="s">
        <v>7371</v>
      </c>
      <c r="P3265" t="s">
        <v>7175</v>
      </c>
      <c r="Q3265">
        <v>31</v>
      </c>
      <c r="R3265" t="s">
        <v>7178</v>
      </c>
      <c r="S3265" t="s">
        <v>7161</v>
      </c>
      <c r="T3265" t="s">
        <v>159</v>
      </c>
      <c r="U3265" t="s">
        <v>7342</v>
      </c>
      <c r="V3265" t="s">
        <v>7400</v>
      </c>
      <c r="W3265">
        <v>83</v>
      </c>
      <c r="X3265" t="s">
        <v>34</v>
      </c>
      <c r="Y3265" t="s">
        <v>21585</v>
      </c>
      <c r="Z3265" t="s">
        <v>70</v>
      </c>
      <c r="AA3265" t="s">
        <v>139</v>
      </c>
      <c r="AB3265" t="s">
        <v>98</v>
      </c>
      <c r="AC3265" t="s">
        <v>7178</v>
      </c>
      <c r="AD3265">
        <v>1</v>
      </c>
      <c r="AE3265" t="s">
        <v>21586</v>
      </c>
      <c r="AF3265" t="s">
        <v>7180</v>
      </c>
      <c r="AG3265" t="s">
        <v>21587</v>
      </c>
    </row>
    <row r="3266" spans="1:33" x14ac:dyDescent="0.3">
      <c r="A3266" t="s">
        <v>5169</v>
      </c>
      <c r="B3266" t="s">
        <v>242</v>
      </c>
      <c r="C3266" t="s">
        <v>7322</v>
      </c>
      <c r="D3266" t="s">
        <v>100</v>
      </c>
      <c r="E3266" t="s">
        <v>66</v>
      </c>
      <c r="F3266" t="s">
        <v>21588</v>
      </c>
      <c r="G3266">
        <v>30.339312</v>
      </c>
      <c r="H3266">
        <v>-118.047051</v>
      </c>
      <c r="I3266" t="s">
        <v>21589</v>
      </c>
      <c r="J3266" t="s">
        <v>1196</v>
      </c>
      <c r="K3266" t="s">
        <v>9044</v>
      </c>
      <c r="L3266" t="s">
        <v>7248</v>
      </c>
      <c r="M3266">
        <v>1485</v>
      </c>
      <c r="N3266" t="s">
        <v>725</v>
      </c>
      <c r="O3266" t="s">
        <v>7307</v>
      </c>
      <c r="P3266" t="s">
        <v>7173</v>
      </c>
      <c r="Q3266">
        <v>29</v>
      </c>
      <c r="R3266" t="s">
        <v>59</v>
      </c>
      <c r="S3266" t="s">
        <v>7158</v>
      </c>
      <c r="T3266" t="s">
        <v>1024</v>
      </c>
      <c r="U3266" t="s">
        <v>7222</v>
      </c>
      <c r="V3266" t="s">
        <v>7247</v>
      </c>
      <c r="W3266">
        <v>84</v>
      </c>
      <c r="X3266" t="s">
        <v>7164</v>
      </c>
      <c r="Y3266" t="s">
        <v>7164</v>
      </c>
      <c r="Z3266" t="s">
        <v>7607</v>
      </c>
      <c r="AA3266" t="s">
        <v>7191</v>
      </c>
      <c r="AB3266" t="s">
        <v>61</v>
      </c>
      <c r="AC3266" t="s">
        <v>29</v>
      </c>
      <c r="AD3266">
        <v>2</v>
      </c>
      <c r="AE3266" t="s">
        <v>21590</v>
      </c>
      <c r="AF3266" t="s">
        <v>7164</v>
      </c>
      <c r="AG3266" t="s">
        <v>7164</v>
      </c>
    </row>
    <row r="3267" spans="1:33" x14ac:dyDescent="0.3">
      <c r="A3267" t="s">
        <v>5170</v>
      </c>
      <c r="B3267" t="s">
        <v>7413</v>
      </c>
      <c r="C3267" t="s">
        <v>7871</v>
      </c>
      <c r="D3267" t="s">
        <v>22</v>
      </c>
      <c r="E3267" t="s">
        <v>55</v>
      </c>
      <c r="F3267" t="s">
        <v>21591</v>
      </c>
      <c r="G3267">
        <v>37.258011000000003</v>
      </c>
      <c r="H3267">
        <v>64.590800000000002</v>
      </c>
      <c r="I3267" t="s">
        <v>21592</v>
      </c>
      <c r="J3267" t="s">
        <v>157</v>
      </c>
      <c r="K3267" t="s">
        <v>7277</v>
      </c>
      <c r="L3267" t="s">
        <v>41</v>
      </c>
      <c r="M3267">
        <v>7341</v>
      </c>
      <c r="N3267" t="s">
        <v>299</v>
      </c>
      <c r="O3267" t="s">
        <v>7202</v>
      </c>
      <c r="P3267" t="s">
        <v>7175</v>
      </c>
      <c r="Q3267">
        <v>69</v>
      </c>
      <c r="R3267" t="s">
        <v>7178</v>
      </c>
      <c r="S3267" t="s">
        <v>7309</v>
      </c>
      <c r="T3267" t="s">
        <v>788</v>
      </c>
      <c r="U3267" t="s">
        <v>7174</v>
      </c>
      <c r="V3267" t="s">
        <v>7189</v>
      </c>
      <c r="W3267">
        <v>37</v>
      </c>
      <c r="X3267" t="s">
        <v>59</v>
      </c>
      <c r="Y3267" t="s">
        <v>7164</v>
      </c>
      <c r="Z3267" t="s">
        <v>7318</v>
      </c>
      <c r="AA3267" t="s">
        <v>7393</v>
      </c>
      <c r="AB3267" t="s">
        <v>7252</v>
      </c>
      <c r="AC3267" t="s">
        <v>7193</v>
      </c>
      <c r="AD3267">
        <v>2</v>
      </c>
      <c r="AE3267" t="s">
        <v>21593</v>
      </c>
      <c r="AF3267" t="s">
        <v>7195</v>
      </c>
      <c r="AG3267" t="s">
        <v>21594</v>
      </c>
    </row>
    <row r="3268" spans="1:33" x14ac:dyDescent="0.3">
      <c r="A3268" t="s">
        <v>5171</v>
      </c>
      <c r="B3268" t="s">
        <v>808</v>
      </c>
      <c r="C3268" t="s">
        <v>7351</v>
      </c>
      <c r="D3268" t="s">
        <v>92</v>
      </c>
      <c r="E3268" t="s">
        <v>55</v>
      </c>
      <c r="F3268" t="s">
        <v>21595</v>
      </c>
      <c r="G3268">
        <v>30.936724000000002</v>
      </c>
      <c r="H3268">
        <v>-84.023820000000001</v>
      </c>
      <c r="I3268" t="s">
        <v>21596</v>
      </c>
      <c r="J3268" t="s">
        <v>528</v>
      </c>
      <c r="K3268" t="s">
        <v>7202</v>
      </c>
      <c r="L3268" t="s">
        <v>7247</v>
      </c>
      <c r="M3268">
        <v>6826</v>
      </c>
      <c r="N3268" t="s">
        <v>1262</v>
      </c>
      <c r="O3268" t="s">
        <v>7246</v>
      </c>
      <c r="P3268" t="s">
        <v>7276</v>
      </c>
      <c r="Q3268">
        <v>33</v>
      </c>
      <c r="R3268" t="s">
        <v>7372</v>
      </c>
      <c r="S3268" t="s">
        <v>7309</v>
      </c>
      <c r="T3268" t="s">
        <v>2012</v>
      </c>
      <c r="U3268" t="s">
        <v>7186</v>
      </c>
      <c r="V3268" t="s">
        <v>7160</v>
      </c>
      <c r="W3268">
        <v>58</v>
      </c>
      <c r="X3268" t="s">
        <v>59</v>
      </c>
      <c r="Y3268" t="s">
        <v>21597</v>
      </c>
      <c r="Z3268" t="s">
        <v>7270</v>
      </c>
      <c r="AA3268" t="s">
        <v>7311</v>
      </c>
      <c r="AB3268" t="s">
        <v>7178</v>
      </c>
      <c r="AC3268" t="s">
        <v>7230</v>
      </c>
      <c r="AD3268">
        <v>0</v>
      </c>
      <c r="AE3268" t="s">
        <v>21598</v>
      </c>
      <c r="AF3268" t="s">
        <v>7207</v>
      </c>
      <c r="AG3268" t="s">
        <v>7164</v>
      </c>
    </row>
    <row r="3269" spans="1:33" x14ac:dyDescent="0.3">
      <c r="A3269" t="s">
        <v>5172</v>
      </c>
      <c r="B3269" t="s">
        <v>523</v>
      </c>
      <c r="C3269" t="s">
        <v>7330</v>
      </c>
      <c r="D3269" t="s">
        <v>65</v>
      </c>
      <c r="E3269" t="s">
        <v>186</v>
      </c>
      <c r="F3269" t="s">
        <v>21599</v>
      </c>
      <c r="G3269">
        <v>36.573374999999999</v>
      </c>
      <c r="H3269">
        <v>-85.550312000000005</v>
      </c>
      <c r="I3269" t="s">
        <v>21600</v>
      </c>
      <c r="J3269" t="s">
        <v>351</v>
      </c>
      <c r="K3269" t="s">
        <v>7153</v>
      </c>
      <c r="L3269" t="s">
        <v>7226</v>
      </c>
      <c r="M3269">
        <v>1944</v>
      </c>
      <c r="N3269" t="s">
        <v>2581</v>
      </c>
      <c r="O3269" t="s">
        <v>7449</v>
      </c>
      <c r="P3269" t="s">
        <v>7317</v>
      </c>
      <c r="R3269" t="s">
        <v>7372</v>
      </c>
      <c r="S3269" t="s">
        <v>107</v>
      </c>
      <c r="T3269" t="s">
        <v>607</v>
      </c>
      <c r="U3269" t="s">
        <v>7238</v>
      </c>
      <c r="V3269" t="s">
        <v>7326</v>
      </c>
      <c r="W3269">
        <v>32</v>
      </c>
      <c r="X3269" t="s">
        <v>7260</v>
      </c>
      <c r="Y3269" t="s">
        <v>21601</v>
      </c>
      <c r="Z3269" t="s">
        <v>7291</v>
      </c>
      <c r="AA3269" t="s">
        <v>139</v>
      </c>
      <c r="AB3269" t="s">
        <v>7336</v>
      </c>
      <c r="AC3269" t="s">
        <v>7364</v>
      </c>
      <c r="AD3269">
        <v>4</v>
      </c>
      <c r="AE3269" t="s">
        <v>21602</v>
      </c>
      <c r="AF3269" t="s">
        <v>7403</v>
      </c>
      <c r="AG3269" t="s">
        <v>21603</v>
      </c>
    </row>
    <row r="3270" spans="1:33" x14ac:dyDescent="0.3">
      <c r="A3270" t="s">
        <v>5173</v>
      </c>
      <c r="B3270" t="s">
        <v>7529</v>
      </c>
      <c r="C3270" t="s">
        <v>7558</v>
      </c>
      <c r="D3270" t="s">
        <v>92</v>
      </c>
      <c r="E3270" t="s">
        <v>23</v>
      </c>
      <c r="F3270" t="s">
        <v>21604</v>
      </c>
      <c r="H3270">
        <v>-102.951216</v>
      </c>
      <c r="I3270" t="s">
        <v>21605</v>
      </c>
      <c r="J3270" t="s">
        <v>56</v>
      </c>
      <c r="K3270" t="s">
        <v>7246</v>
      </c>
      <c r="L3270" t="s">
        <v>7156</v>
      </c>
      <c r="M3270">
        <v>1890</v>
      </c>
      <c r="N3270" t="s">
        <v>7164</v>
      </c>
      <c r="O3270" t="s">
        <v>7164</v>
      </c>
      <c r="P3270" t="s">
        <v>7164</v>
      </c>
      <c r="R3270" t="s">
        <v>7164</v>
      </c>
      <c r="S3270" t="s">
        <v>7164</v>
      </c>
      <c r="T3270" t="s">
        <v>4204</v>
      </c>
      <c r="U3270" t="s">
        <v>7334</v>
      </c>
      <c r="V3270" t="s">
        <v>7175</v>
      </c>
      <c r="W3270">
        <v>30</v>
      </c>
      <c r="X3270" t="s">
        <v>7299</v>
      </c>
      <c r="Y3270" t="s">
        <v>21606</v>
      </c>
      <c r="Z3270" t="s">
        <v>60</v>
      </c>
      <c r="AA3270" t="s">
        <v>52</v>
      </c>
      <c r="AB3270" t="s">
        <v>7363</v>
      </c>
      <c r="AC3270" t="s">
        <v>155</v>
      </c>
      <c r="AD3270">
        <v>5</v>
      </c>
      <c r="AE3270" t="s">
        <v>21607</v>
      </c>
      <c r="AF3270" t="s">
        <v>7195</v>
      </c>
      <c r="AG3270" t="s">
        <v>21608</v>
      </c>
    </row>
    <row r="3271" spans="1:33" x14ac:dyDescent="0.3">
      <c r="A3271" t="s">
        <v>4285</v>
      </c>
      <c r="B3271" t="s">
        <v>8070</v>
      </c>
      <c r="C3271" t="s">
        <v>7397</v>
      </c>
      <c r="D3271" t="s">
        <v>22</v>
      </c>
      <c r="E3271" t="s">
        <v>186</v>
      </c>
      <c r="F3271" t="s">
        <v>18047</v>
      </c>
      <c r="G3271">
        <v>25.956779999999998</v>
      </c>
      <c r="H3271">
        <v>-93.934417999999994</v>
      </c>
      <c r="I3271" t="s">
        <v>18048</v>
      </c>
      <c r="J3271" t="s">
        <v>640</v>
      </c>
      <c r="K3271" t="s">
        <v>7371</v>
      </c>
      <c r="L3271" t="s">
        <v>7348</v>
      </c>
      <c r="M3271">
        <v>4806</v>
      </c>
      <c r="N3271" t="s">
        <v>2322</v>
      </c>
      <c r="O3271" t="s">
        <v>7202</v>
      </c>
      <c r="P3271" t="s">
        <v>7354</v>
      </c>
      <c r="Q3271">
        <v>70</v>
      </c>
      <c r="R3271" t="s">
        <v>7299</v>
      </c>
      <c r="S3271" t="s">
        <v>7164</v>
      </c>
      <c r="T3271" t="s">
        <v>7164</v>
      </c>
      <c r="U3271" t="s">
        <v>7164</v>
      </c>
      <c r="V3271" t="s">
        <v>7164</v>
      </c>
      <c r="X3271" t="s">
        <v>7164</v>
      </c>
      <c r="Y3271" t="s">
        <v>7164</v>
      </c>
      <c r="Z3271" t="s">
        <v>60</v>
      </c>
      <c r="AA3271" t="s">
        <v>7164</v>
      </c>
      <c r="AB3271" t="s">
        <v>98</v>
      </c>
      <c r="AC3271" t="s">
        <v>7328</v>
      </c>
      <c r="AD3271">
        <v>3</v>
      </c>
      <c r="AE3271" t="s">
        <v>7164</v>
      </c>
      <c r="AF3271" t="s">
        <v>7164</v>
      </c>
      <c r="AG3271" t="s">
        <v>18049</v>
      </c>
    </row>
    <row r="3272" spans="1:33" x14ac:dyDescent="0.3">
      <c r="A3272" t="s">
        <v>5174</v>
      </c>
      <c r="B3272" t="s">
        <v>523</v>
      </c>
      <c r="C3272" t="s">
        <v>7434</v>
      </c>
      <c r="D3272" t="s">
        <v>48</v>
      </c>
      <c r="E3272" t="s">
        <v>72</v>
      </c>
      <c r="F3272" t="s">
        <v>21609</v>
      </c>
      <c r="G3272">
        <v>46.760145999999999</v>
      </c>
      <c r="H3272">
        <v>-80.064128999999994</v>
      </c>
      <c r="I3272" t="s">
        <v>21610</v>
      </c>
      <c r="J3272" t="s">
        <v>187</v>
      </c>
      <c r="K3272" t="s">
        <v>7187</v>
      </c>
      <c r="L3272" t="s">
        <v>7391</v>
      </c>
      <c r="M3272">
        <v>4854</v>
      </c>
      <c r="N3272" t="s">
        <v>2570</v>
      </c>
      <c r="O3272" t="s">
        <v>7153</v>
      </c>
      <c r="P3272" t="s">
        <v>7354</v>
      </c>
      <c r="Q3272">
        <v>51</v>
      </c>
      <c r="R3272" t="s">
        <v>7278</v>
      </c>
      <c r="S3272" t="s">
        <v>7161</v>
      </c>
      <c r="T3272" t="s">
        <v>624</v>
      </c>
      <c r="U3272" t="s">
        <v>7238</v>
      </c>
      <c r="V3272" t="s">
        <v>7268</v>
      </c>
      <c r="W3272">
        <v>52</v>
      </c>
      <c r="X3272" t="s">
        <v>7178</v>
      </c>
      <c r="Y3272" t="s">
        <v>7164</v>
      </c>
      <c r="Z3272" t="s">
        <v>7383</v>
      </c>
      <c r="AA3272" t="s">
        <v>97</v>
      </c>
      <c r="AB3272" t="s">
        <v>132</v>
      </c>
      <c r="AC3272" t="s">
        <v>7328</v>
      </c>
      <c r="AD3272">
        <v>4</v>
      </c>
      <c r="AE3272" t="s">
        <v>21611</v>
      </c>
      <c r="AF3272" t="s">
        <v>7191</v>
      </c>
      <c r="AG3272" t="s">
        <v>7164</v>
      </c>
    </row>
    <row r="3273" spans="1:33" x14ac:dyDescent="0.3">
      <c r="A3273" t="s">
        <v>5175</v>
      </c>
      <c r="B3273" t="s">
        <v>7705</v>
      </c>
      <c r="C3273" t="s">
        <v>135</v>
      </c>
      <c r="D3273" t="s">
        <v>48</v>
      </c>
      <c r="E3273" t="s">
        <v>78</v>
      </c>
      <c r="F3273" t="s">
        <v>21612</v>
      </c>
      <c r="G3273">
        <v>26.695074000000002</v>
      </c>
      <c r="H3273">
        <v>-99.825283999999996</v>
      </c>
      <c r="I3273" t="s">
        <v>21613</v>
      </c>
      <c r="J3273" t="s">
        <v>774</v>
      </c>
      <c r="K3273" t="s">
        <v>7277</v>
      </c>
      <c r="L3273" t="s">
        <v>7154</v>
      </c>
      <c r="M3273">
        <v>1676</v>
      </c>
      <c r="N3273" t="s">
        <v>255</v>
      </c>
      <c r="O3273" t="s">
        <v>7280</v>
      </c>
      <c r="P3273" t="s">
        <v>7326</v>
      </c>
      <c r="Q3273">
        <v>46</v>
      </c>
      <c r="R3273" t="s">
        <v>59</v>
      </c>
      <c r="S3273" t="s">
        <v>7279</v>
      </c>
      <c r="T3273" t="s">
        <v>1656</v>
      </c>
      <c r="U3273" t="s">
        <v>7280</v>
      </c>
      <c r="V3273" t="s">
        <v>7189</v>
      </c>
      <c r="W3273">
        <v>33</v>
      </c>
      <c r="X3273" t="s">
        <v>7372</v>
      </c>
      <c r="Y3273" t="s">
        <v>21614</v>
      </c>
      <c r="Z3273" t="s">
        <v>7318</v>
      </c>
      <c r="AA3273" t="s">
        <v>7393</v>
      </c>
      <c r="AB3273" t="s">
        <v>53</v>
      </c>
      <c r="AC3273" t="s">
        <v>62</v>
      </c>
      <c r="AD3273">
        <v>4</v>
      </c>
      <c r="AE3273" t="s">
        <v>21615</v>
      </c>
      <c r="AF3273" t="s">
        <v>103</v>
      </c>
      <c r="AG3273" t="s">
        <v>21616</v>
      </c>
    </row>
    <row r="3274" spans="1:33" x14ac:dyDescent="0.3">
      <c r="A3274" t="s">
        <v>5176</v>
      </c>
      <c r="B3274" t="s">
        <v>7167</v>
      </c>
      <c r="C3274" t="s">
        <v>7660</v>
      </c>
      <c r="D3274" t="s">
        <v>22</v>
      </c>
      <c r="E3274" t="s">
        <v>66</v>
      </c>
      <c r="F3274" t="s">
        <v>21617</v>
      </c>
      <c r="G3274">
        <v>27.144811000000001</v>
      </c>
      <c r="H3274">
        <v>-92.179839000000001</v>
      </c>
      <c r="I3274" t="s">
        <v>21618</v>
      </c>
      <c r="J3274" t="s">
        <v>1438</v>
      </c>
      <c r="K3274" t="s">
        <v>7249</v>
      </c>
      <c r="L3274" t="s">
        <v>7276</v>
      </c>
      <c r="N3274" t="s">
        <v>3950</v>
      </c>
      <c r="O3274" t="s">
        <v>7222</v>
      </c>
      <c r="P3274" t="s">
        <v>7173</v>
      </c>
      <c r="Q3274">
        <v>22</v>
      </c>
      <c r="R3274" t="s">
        <v>7260</v>
      </c>
      <c r="S3274" t="s">
        <v>7215</v>
      </c>
      <c r="T3274" t="s">
        <v>1820</v>
      </c>
      <c r="U3274" t="s">
        <v>7277</v>
      </c>
      <c r="V3274" t="s">
        <v>7317</v>
      </c>
      <c r="W3274">
        <v>25</v>
      </c>
      <c r="X3274" t="s">
        <v>7157</v>
      </c>
      <c r="Y3274" t="s">
        <v>21619</v>
      </c>
      <c r="Z3274" t="s">
        <v>7607</v>
      </c>
      <c r="AA3274" t="s">
        <v>7164</v>
      </c>
      <c r="AB3274" t="s">
        <v>132</v>
      </c>
      <c r="AC3274" t="s">
        <v>155</v>
      </c>
      <c r="AD3274">
        <v>2</v>
      </c>
      <c r="AE3274" t="s">
        <v>21620</v>
      </c>
      <c r="AF3274" t="s">
        <v>103</v>
      </c>
      <c r="AG3274" t="s">
        <v>7164</v>
      </c>
    </row>
    <row r="3275" spans="1:33" x14ac:dyDescent="0.3">
      <c r="A3275" t="s">
        <v>5177</v>
      </c>
      <c r="B3275" t="s">
        <v>391</v>
      </c>
      <c r="C3275" t="s">
        <v>8123</v>
      </c>
      <c r="D3275" t="s">
        <v>65</v>
      </c>
      <c r="E3275" t="s">
        <v>66</v>
      </c>
      <c r="F3275" t="s">
        <v>21621</v>
      </c>
      <c r="G3275">
        <v>44.686762000000002</v>
      </c>
      <c r="I3275" t="s">
        <v>21622</v>
      </c>
      <c r="J3275" t="s">
        <v>664</v>
      </c>
      <c r="K3275" t="s">
        <v>7288</v>
      </c>
      <c r="L3275" t="s">
        <v>7188</v>
      </c>
      <c r="M3275">
        <v>8164</v>
      </c>
      <c r="N3275" t="s">
        <v>7164</v>
      </c>
      <c r="O3275" t="s">
        <v>7164</v>
      </c>
      <c r="P3275" t="s">
        <v>7164</v>
      </c>
      <c r="R3275" t="s">
        <v>7164</v>
      </c>
      <c r="S3275" t="s">
        <v>7164</v>
      </c>
      <c r="T3275" t="s">
        <v>882</v>
      </c>
      <c r="U3275" t="s">
        <v>7246</v>
      </c>
      <c r="V3275" t="s">
        <v>7154</v>
      </c>
      <c r="W3275">
        <v>38</v>
      </c>
      <c r="X3275" t="s">
        <v>7178</v>
      </c>
      <c r="Y3275" t="s">
        <v>21623</v>
      </c>
      <c r="Z3275" t="s">
        <v>7291</v>
      </c>
      <c r="AA3275" t="s">
        <v>7163</v>
      </c>
      <c r="AB3275" t="s">
        <v>53</v>
      </c>
      <c r="AC3275" t="s">
        <v>62</v>
      </c>
      <c r="AD3275">
        <v>4</v>
      </c>
      <c r="AE3275" t="s">
        <v>21624</v>
      </c>
      <c r="AF3275" t="s">
        <v>110</v>
      </c>
      <c r="AG3275" t="s">
        <v>7164</v>
      </c>
    </row>
    <row r="3276" spans="1:33" x14ac:dyDescent="0.3">
      <c r="A3276" t="s">
        <v>5178</v>
      </c>
      <c r="B3276" t="s">
        <v>7321</v>
      </c>
      <c r="C3276" t="s">
        <v>8053</v>
      </c>
      <c r="D3276" t="s">
        <v>65</v>
      </c>
      <c r="E3276" t="s">
        <v>39</v>
      </c>
      <c r="F3276" t="s">
        <v>21625</v>
      </c>
      <c r="G3276">
        <v>38.651086999999997</v>
      </c>
      <c r="H3276">
        <v>-117.190411</v>
      </c>
      <c r="I3276" t="s">
        <v>21626</v>
      </c>
      <c r="J3276" t="s">
        <v>423</v>
      </c>
      <c r="K3276" t="s">
        <v>7159</v>
      </c>
      <c r="L3276" t="s">
        <v>7326</v>
      </c>
      <c r="M3276">
        <v>6349</v>
      </c>
      <c r="N3276" t="s">
        <v>7164</v>
      </c>
      <c r="O3276" t="s">
        <v>7164</v>
      </c>
      <c r="P3276" t="s">
        <v>7164</v>
      </c>
      <c r="R3276" t="s">
        <v>7164</v>
      </c>
      <c r="S3276" t="s">
        <v>7164</v>
      </c>
      <c r="T3276" t="s">
        <v>1450</v>
      </c>
      <c r="U3276" t="s">
        <v>7202</v>
      </c>
      <c r="V3276" t="s">
        <v>7160</v>
      </c>
      <c r="W3276">
        <v>59</v>
      </c>
      <c r="X3276" t="s">
        <v>59</v>
      </c>
      <c r="Y3276" t="s">
        <v>21627</v>
      </c>
      <c r="Z3276" t="s">
        <v>7291</v>
      </c>
      <c r="AA3276" t="s">
        <v>52</v>
      </c>
      <c r="AB3276" t="s">
        <v>28</v>
      </c>
      <c r="AC3276" t="s">
        <v>7230</v>
      </c>
      <c r="AD3276">
        <v>0</v>
      </c>
      <c r="AE3276" t="s">
        <v>21628</v>
      </c>
      <c r="AF3276" t="s">
        <v>7403</v>
      </c>
      <c r="AG3276" t="s">
        <v>7164</v>
      </c>
    </row>
    <row r="3277" spans="1:33" x14ac:dyDescent="0.3">
      <c r="A3277" t="s">
        <v>3034</v>
      </c>
      <c r="B3277" t="s">
        <v>165</v>
      </c>
      <c r="C3277" t="s">
        <v>8059</v>
      </c>
      <c r="D3277" t="s">
        <v>92</v>
      </c>
      <c r="E3277" t="s">
        <v>66</v>
      </c>
      <c r="F3277" t="s">
        <v>13689</v>
      </c>
      <c r="G3277">
        <v>29.442014</v>
      </c>
      <c r="H3277">
        <v>-112.632564</v>
      </c>
      <c r="I3277" t="s">
        <v>13690</v>
      </c>
      <c r="J3277" t="s">
        <v>540</v>
      </c>
      <c r="K3277" t="s">
        <v>7223</v>
      </c>
      <c r="L3277" t="s">
        <v>7175</v>
      </c>
      <c r="M3277">
        <v>4623</v>
      </c>
      <c r="N3277" t="s">
        <v>2748</v>
      </c>
      <c r="O3277" t="s">
        <v>7481</v>
      </c>
      <c r="P3277" t="s">
        <v>7289</v>
      </c>
      <c r="Q3277">
        <v>61</v>
      </c>
      <c r="R3277" t="s">
        <v>7178</v>
      </c>
      <c r="S3277" t="s">
        <v>35</v>
      </c>
      <c r="T3277" t="s">
        <v>120</v>
      </c>
      <c r="U3277" t="s">
        <v>7277</v>
      </c>
      <c r="V3277" t="s">
        <v>7156</v>
      </c>
      <c r="W3277">
        <v>32</v>
      </c>
      <c r="X3277" t="s">
        <v>7237</v>
      </c>
      <c r="Y3277" t="s">
        <v>13691</v>
      </c>
      <c r="Z3277" t="s">
        <v>7270</v>
      </c>
      <c r="AA3277" t="s">
        <v>52</v>
      </c>
      <c r="AB3277" t="s">
        <v>53</v>
      </c>
      <c r="AC3277" t="s">
        <v>155</v>
      </c>
      <c r="AD3277">
        <v>2</v>
      </c>
      <c r="AE3277" t="s">
        <v>13692</v>
      </c>
      <c r="AF3277" t="s">
        <v>7164</v>
      </c>
      <c r="AG3277" t="s">
        <v>13693</v>
      </c>
    </row>
    <row r="3278" spans="1:33" x14ac:dyDescent="0.3">
      <c r="A3278" t="s">
        <v>5179</v>
      </c>
      <c r="B3278" t="s">
        <v>8407</v>
      </c>
      <c r="C3278" t="s">
        <v>7265</v>
      </c>
      <c r="D3278" t="s">
        <v>22</v>
      </c>
      <c r="E3278" t="s">
        <v>72</v>
      </c>
      <c r="F3278" t="s">
        <v>21629</v>
      </c>
      <c r="G3278">
        <v>41.876769000000003</v>
      </c>
      <c r="H3278">
        <v>-102.91719399999999</v>
      </c>
      <c r="I3278" t="s">
        <v>21630</v>
      </c>
      <c r="J3278" t="s">
        <v>856</v>
      </c>
      <c r="K3278" t="s">
        <v>7187</v>
      </c>
      <c r="L3278" t="s">
        <v>7201</v>
      </c>
      <c r="M3278">
        <v>8193</v>
      </c>
      <c r="N3278" t="s">
        <v>1800</v>
      </c>
      <c r="O3278" t="s">
        <v>7174</v>
      </c>
      <c r="P3278" t="s">
        <v>7203</v>
      </c>
      <c r="Q3278">
        <v>63</v>
      </c>
      <c r="R3278" t="s">
        <v>43</v>
      </c>
      <c r="S3278" t="s">
        <v>7279</v>
      </c>
      <c r="T3278" t="s">
        <v>3639</v>
      </c>
      <c r="U3278" t="s">
        <v>7225</v>
      </c>
      <c r="V3278" t="s">
        <v>7154</v>
      </c>
      <c r="W3278">
        <v>27</v>
      </c>
      <c r="X3278" t="s">
        <v>7278</v>
      </c>
      <c r="Y3278" t="s">
        <v>21631</v>
      </c>
      <c r="Z3278" t="s">
        <v>7251</v>
      </c>
      <c r="AA3278" t="s">
        <v>7217</v>
      </c>
      <c r="AB3278" t="s">
        <v>7229</v>
      </c>
      <c r="AC3278" t="s">
        <v>7164</v>
      </c>
      <c r="AD3278">
        <v>1</v>
      </c>
      <c r="AE3278" t="s">
        <v>21632</v>
      </c>
      <c r="AF3278" t="s">
        <v>7180</v>
      </c>
      <c r="AG3278" t="s">
        <v>7164</v>
      </c>
    </row>
    <row r="3279" spans="1:33" x14ac:dyDescent="0.3">
      <c r="A3279" t="s">
        <v>5180</v>
      </c>
      <c r="B3279" t="s">
        <v>7620</v>
      </c>
      <c r="C3279" t="s">
        <v>7197</v>
      </c>
      <c r="D3279" t="s">
        <v>22</v>
      </c>
      <c r="E3279" t="s">
        <v>72</v>
      </c>
      <c r="F3279" t="s">
        <v>21633</v>
      </c>
      <c r="G3279">
        <v>29.987952</v>
      </c>
      <c r="H3279">
        <v>-114.384423</v>
      </c>
      <c r="I3279" t="s">
        <v>21634</v>
      </c>
      <c r="J3279" t="s">
        <v>1305</v>
      </c>
      <c r="K3279" t="s">
        <v>7171</v>
      </c>
      <c r="L3279" t="s">
        <v>7289</v>
      </c>
      <c r="M3279">
        <v>7932</v>
      </c>
      <c r="N3279" t="s">
        <v>1156</v>
      </c>
      <c r="O3279" t="s">
        <v>7481</v>
      </c>
      <c r="P3279" t="s">
        <v>7172</v>
      </c>
      <c r="Q3279">
        <v>58</v>
      </c>
      <c r="R3279" t="s">
        <v>7372</v>
      </c>
      <c r="S3279" t="s">
        <v>34</v>
      </c>
      <c r="T3279" t="s">
        <v>81</v>
      </c>
      <c r="U3279" t="s">
        <v>7238</v>
      </c>
      <c r="V3279" t="s">
        <v>7354</v>
      </c>
      <c r="W3279">
        <v>26</v>
      </c>
      <c r="X3279" t="s">
        <v>7161</v>
      </c>
      <c r="Y3279" t="s">
        <v>21635</v>
      </c>
      <c r="Z3279" t="s">
        <v>7375</v>
      </c>
      <c r="AA3279" t="s">
        <v>7191</v>
      </c>
      <c r="AB3279" t="s">
        <v>28</v>
      </c>
      <c r="AC3279" t="s">
        <v>62</v>
      </c>
      <c r="AD3279">
        <v>1</v>
      </c>
      <c r="AE3279" t="s">
        <v>21636</v>
      </c>
      <c r="AF3279" t="s">
        <v>110</v>
      </c>
      <c r="AG3279" t="s">
        <v>21637</v>
      </c>
    </row>
    <row r="3280" spans="1:33" x14ac:dyDescent="0.3">
      <c r="A3280" t="s">
        <v>5181</v>
      </c>
      <c r="B3280" t="s">
        <v>141</v>
      </c>
      <c r="C3280" t="s">
        <v>8076</v>
      </c>
      <c r="D3280" t="s">
        <v>92</v>
      </c>
      <c r="E3280" t="s">
        <v>23</v>
      </c>
      <c r="F3280" t="s">
        <v>21638</v>
      </c>
      <c r="G3280">
        <v>37.480449999999998</v>
      </c>
      <c r="H3280">
        <v>-106.582566</v>
      </c>
      <c r="I3280" t="s">
        <v>21639</v>
      </c>
      <c r="J3280" t="s">
        <v>1438</v>
      </c>
      <c r="K3280" t="s">
        <v>7361</v>
      </c>
      <c r="L3280" t="s">
        <v>7203</v>
      </c>
      <c r="M3280">
        <v>4231</v>
      </c>
      <c r="N3280" t="s">
        <v>1665</v>
      </c>
      <c r="O3280" t="s">
        <v>7246</v>
      </c>
      <c r="P3280" t="s">
        <v>7224</v>
      </c>
      <c r="Q3280">
        <v>38</v>
      </c>
      <c r="R3280" t="s">
        <v>7214</v>
      </c>
      <c r="S3280" t="s">
        <v>35</v>
      </c>
      <c r="T3280" t="s">
        <v>2444</v>
      </c>
      <c r="U3280" t="s">
        <v>7187</v>
      </c>
      <c r="V3280" t="s">
        <v>7391</v>
      </c>
      <c r="W3280">
        <v>61</v>
      </c>
      <c r="X3280" t="s">
        <v>7178</v>
      </c>
      <c r="Y3280" t="s">
        <v>7178</v>
      </c>
      <c r="Z3280" t="s">
        <v>7607</v>
      </c>
      <c r="AA3280" t="s">
        <v>7177</v>
      </c>
      <c r="AB3280" t="s">
        <v>7293</v>
      </c>
      <c r="AC3280" t="s">
        <v>7394</v>
      </c>
      <c r="AD3280">
        <v>0</v>
      </c>
      <c r="AE3280" t="s">
        <v>21640</v>
      </c>
      <c r="AF3280" t="s">
        <v>7385</v>
      </c>
      <c r="AG3280" t="s">
        <v>21641</v>
      </c>
    </row>
    <row r="3281" spans="1:33" x14ac:dyDescent="0.3">
      <c r="A3281" t="s">
        <v>5182</v>
      </c>
      <c r="B3281" t="s">
        <v>7847</v>
      </c>
      <c r="C3281" t="s">
        <v>468</v>
      </c>
      <c r="D3281" t="s">
        <v>88</v>
      </c>
      <c r="E3281" t="s">
        <v>78</v>
      </c>
      <c r="F3281" t="s">
        <v>21642</v>
      </c>
      <c r="H3281">
        <v>-120.82638900000001</v>
      </c>
      <c r="I3281" t="s">
        <v>21643</v>
      </c>
      <c r="J3281" t="s">
        <v>1313</v>
      </c>
      <c r="K3281" t="s">
        <v>7155</v>
      </c>
      <c r="L3281" t="s">
        <v>41</v>
      </c>
      <c r="N3281" t="s">
        <v>170</v>
      </c>
      <c r="O3281" t="s">
        <v>7280</v>
      </c>
      <c r="P3281" t="s">
        <v>7239</v>
      </c>
      <c r="Q3281">
        <v>58</v>
      </c>
      <c r="R3281" t="s">
        <v>7278</v>
      </c>
      <c r="S3281" t="s">
        <v>7158</v>
      </c>
      <c r="T3281" t="s">
        <v>102</v>
      </c>
      <c r="U3281" t="s">
        <v>7246</v>
      </c>
      <c r="V3281" t="s">
        <v>7482</v>
      </c>
      <c r="W3281">
        <v>29</v>
      </c>
      <c r="X3281" t="s">
        <v>7278</v>
      </c>
      <c r="Y3281" t="s">
        <v>21644</v>
      </c>
      <c r="Z3281" t="s">
        <v>7270</v>
      </c>
      <c r="AA3281" t="s">
        <v>139</v>
      </c>
      <c r="AB3281" t="s">
        <v>28</v>
      </c>
      <c r="AC3281" t="s">
        <v>7328</v>
      </c>
      <c r="AD3281">
        <v>5</v>
      </c>
      <c r="AE3281" t="s">
        <v>21645</v>
      </c>
      <c r="AF3281" t="s">
        <v>7195</v>
      </c>
      <c r="AG3281" t="s">
        <v>7164</v>
      </c>
    </row>
    <row r="3282" spans="1:33" x14ac:dyDescent="0.3">
      <c r="A3282" t="s">
        <v>5183</v>
      </c>
      <c r="B3282" t="s">
        <v>7615</v>
      </c>
      <c r="C3282" t="s">
        <v>8105</v>
      </c>
      <c r="D3282" t="s">
        <v>88</v>
      </c>
      <c r="E3282" t="s">
        <v>112</v>
      </c>
      <c r="F3282" t="s">
        <v>21646</v>
      </c>
      <c r="G3282">
        <v>44.120876000000003</v>
      </c>
      <c r="H3282">
        <v>-72.815140999999997</v>
      </c>
      <c r="I3282" t="s">
        <v>21647</v>
      </c>
      <c r="J3282" t="s">
        <v>566</v>
      </c>
      <c r="K3282" t="s">
        <v>7381</v>
      </c>
      <c r="L3282" t="s">
        <v>7317</v>
      </c>
      <c r="M3282">
        <v>7435</v>
      </c>
      <c r="N3282" t="s">
        <v>7164</v>
      </c>
      <c r="O3282" t="s">
        <v>7164</v>
      </c>
      <c r="P3282" t="s">
        <v>7164</v>
      </c>
      <c r="R3282" t="s">
        <v>7164</v>
      </c>
      <c r="S3282" t="s">
        <v>7164</v>
      </c>
      <c r="T3282" t="s">
        <v>1686</v>
      </c>
      <c r="U3282" t="s">
        <v>7238</v>
      </c>
      <c r="V3282" t="s">
        <v>7276</v>
      </c>
      <c r="X3282" t="s">
        <v>7164</v>
      </c>
      <c r="Y3282" t="s">
        <v>21648</v>
      </c>
      <c r="Z3282" t="s">
        <v>7607</v>
      </c>
      <c r="AA3282" t="s">
        <v>7344</v>
      </c>
      <c r="AB3282" t="s">
        <v>132</v>
      </c>
      <c r="AC3282" t="s">
        <v>7328</v>
      </c>
      <c r="AD3282">
        <v>3</v>
      </c>
      <c r="AE3282" t="s">
        <v>7164</v>
      </c>
      <c r="AF3282" t="s">
        <v>103</v>
      </c>
      <c r="AG3282" t="s">
        <v>21649</v>
      </c>
    </row>
    <row r="3283" spans="1:33" x14ac:dyDescent="0.3">
      <c r="A3283" t="s">
        <v>5184</v>
      </c>
      <c r="B3283" t="s">
        <v>7625</v>
      </c>
      <c r="C3283" t="s">
        <v>8076</v>
      </c>
      <c r="D3283" t="s">
        <v>65</v>
      </c>
      <c r="E3283" t="s">
        <v>31</v>
      </c>
      <c r="F3283" t="s">
        <v>21650</v>
      </c>
      <c r="G3283">
        <v>37.270370999999997</v>
      </c>
      <c r="H3283">
        <v>51.308</v>
      </c>
      <c r="I3283" t="s">
        <v>21651</v>
      </c>
      <c r="J3283" t="s">
        <v>298</v>
      </c>
      <c r="K3283" t="s">
        <v>7361</v>
      </c>
      <c r="L3283" t="s">
        <v>7226</v>
      </c>
      <c r="M3283">
        <v>8140</v>
      </c>
      <c r="N3283" t="s">
        <v>2359</v>
      </c>
      <c r="O3283" t="s">
        <v>7307</v>
      </c>
      <c r="P3283" t="s">
        <v>7189</v>
      </c>
      <c r="Q3283">
        <v>28</v>
      </c>
      <c r="R3283" t="s">
        <v>59</v>
      </c>
      <c r="S3283" t="s">
        <v>107</v>
      </c>
      <c r="T3283" t="s">
        <v>2174</v>
      </c>
      <c r="U3283" t="s">
        <v>7236</v>
      </c>
      <c r="V3283" t="s">
        <v>7188</v>
      </c>
      <c r="W3283">
        <v>75</v>
      </c>
      <c r="X3283" t="s">
        <v>43</v>
      </c>
      <c r="Y3283" t="s">
        <v>21652</v>
      </c>
      <c r="Z3283" t="s">
        <v>7178</v>
      </c>
      <c r="AA3283" t="s">
        <v>139</v>
      </c>
      <c r="AB3283" t="s">
        <v>7192</v>
      </c>
      <c r="AC3283" t="s">
        <v>7178</v>
      </c>
      <c r="AD3283">
        <v>0</v>
      </c>
      <c r="AE3283" t="s">
        <v>21653</v>
      </c>
      <c r="AF3283" t="s">
        <v>7403</v>
      </c>
      <c r="AG3283" t="s">
        <v>21654</v>
      </c>
    </row>
    <row r="3284" spans="1:33" x14ac:dyDescent="0.3">
      <c r="A3284" t="s">
        <v>5185</v>
      </c>
      <c r="B3284" t="s">
        <v>7491</v>
      </c>
      <c r="C3284" t="s">
        <v>7660</v>
      </c>
      <c r="D3284" t="s">
        <v>48</v>
      </c>
      <c r="E3284" t="s">
        <v>186</v>
      </c>
      <c r="F3284" t="s">
        <v>21655</v>
      </c>
      <c r="G3284">
        <v>27.278566999999999</v>
      </c>
      <c r="H3284">
        <v>-92.154923999999994</v>
      </c>
      <c r="I3284" t="s">
        <v>21656</v>
      </c>
      <c r="J3284" t="s">
        <v>812</v>
      </c>
      <c r="K3284" t="s">
        <v>7186</v>
      </c>
      <c r="L3284" t="s">
        <v>7160</v>
      </c>
      <c r="M3284">
        <v>3004</v>
      </c>
      <c r="N3284" t="s">
        <v>1000</v>
      </c>
      <c r="O3284" t="s">
        <v>7187</v>
      </c>
      <c r="P3284" t="s">
        <v>7391</v>
      </c>
      <c r="Q3284">
        <v>44</v>
      </c>
      <c r="R3284" t="s">
        <v>7214</v>
      </c>
      <c r="S3284" t="s">
        <v>7178</v>
      </c>
      <c r="T3284" t="s">
        <v>1918</v>
      </c>
      <c r="U3284" t="s">
        <v>7361</v>
      </c>
      <c r="V3284" t="s">
        <v>7348</v>
      </c>
      <c r="W3284">
        <v>88</v>
      </c>
      <c r="X3284" t="s">
        <v>7278</v>
      </c>
      <c r="Y3284" t="s">
        <v>21657</v>
      </c>
      <c r="Z3284" t="s">
        <v>215</v>
      </c>
      <c r="AA3284" t="s">
        <v>7177</v>
      </c>
      <c r="AB3284" t="s">
        <v>53</v>
      </c>
      <c r="AC3284" t="s">
        <v>7394</v>
      </c>
      <c r="AD3284">
        <v>2</v>
      </c>
      <c r="AE3284" t="s">
        <v>21658</v>
      </c>
      <c r="AF3284" t="s">
        <v>7207</v>
      </c>
      <c r="AG3284" t="s">
        <v>7164</v>
      </c>
    </row>
    <row r="3285" spans="1:33" x14ac:dyDescent="0.3">
      <c r="A3285" t="s">
        <v>5186</v>
      </c>
      <c r="B3285" t="s">
        <v>232</v>
      </c>
      <c r="C3285" t="s">
        <v>7582</v>
      </c>
      <c r="D3285" t="s">
        <v>88</v>
      </c>
      <c r="E3285" t="s">
        <v>31</v>
      </c>
      <c r="F3285" t="s">
        <v>21659</v>
      </c>
      <c r="G3285">
        <v>130.3246</v>
      </c>
      <c r="H3285">
        <v>-92.954599000000002</v>
      </c>
      <c r="I3285" t="s">
        <v>21660</v>
      </c>
      <c r="J3285" t="s">
        <v>278</v>
      </c>
      <c r="K3285" t="s">
        <v>7159</v>
      </c>
      <c r="L3285" t="s">
        <v>7308</v>
      </c>
      <c r="N3285" t="s">
        <v>1207</v>
      </c>
      <c r="O3285" t="s">
        <v>7153</v>
      </c>
      <c r="P3285" t="s">
        <v>7308</v>
      </c>
      <c r="Q3285">
        <v>24</v>
      </c>
      <c r="R3285" t="s">
        <v>7237</v>
      </c>
      <c r="S3285" t="s">
        <v>7164</v>
      </c>
      <c r="T3285" t="s">
        <v>154</v>
      </c>
      <c r="U3285" t="s">
        <v>7236</v>
      </c>
      <c r="V3285" t="s">
        <v>7154</v>
      </c>
      <c r="W3285">
        <v>42</v>
      </c>
      <c r="X3285" t="s">
        <v>59</v>
      </c>
      <c r="Y3285" t="s">
        <v>21661</v>
      </c>
      <c r="Z3285" t="s">
        <v>7291</v>
      </c>
      <c r="AA3285" t="s">
        <v>52</v>
      </c>
      <c r="AB3285" t="s">
        <v>7192</v>
      </c>
      <c r="AC3285" t="s">
        <v>7164</v>
      </c>
      <c r="AD3285">
        <v>0</v>
      </c>
      <c r="AE3285" t="s">
        <v>21662</v>
      </c>
      <c r="AF3285" t="s">
        <v>7207</v>
      </c>
      <c r="AG3285" t="s">
        <v>21663</v>
      </c>
    </row>
    <row r="3286" spans="1:33" x14ac:dyDescent="0.3">
      <c r="A3286" t="s">
        <v>5187</v>
      </c>
      <c r="B3286" t="s">
        <v>7477</v>
      </c>
      <c r="C3286" t="s">
        <v>7945</v>
      </c>
      <c r="D3286" t="s">
        <v>38</v>
      </c>
      <c r="E3286" t="s">
        <v>55</v>
      </c>
      <c r="F3286" t="s">
        <v>21664</v>
      </c>
      <c r="G3286">
        <v>47.191623</v>
      </c>
      <c r="H3286">
        <v>-112.66925500000001</v>
      </c>
      <c r="I3286" t="s">
        <v>21665</v>
      </c>
      <c r="J3286" t="s">
        <v>347</v>
      </c>
      <c r="K3286" t="s">
        <v>7200</v>
      </c>
      <c r="L3286" t="s">
        <v>7248</v>
      </c>
      <c r="N3286" t="s">
        <v>5013</v>
      </c>
      <c r="O3286" t="s">
        <v>7361</v>
      </c>
      <c r="P3286" t="s">
        <v>7189</v>
      </c>
      <c r="R3286" t="s">
        <v>7299</v>
      </c>
      <c r="S3286" t="s">
        <v>85</v>
      </c>
      <c r="T3286" t="s">
        <v>1547</v>
      </c>
      <c r="U3286" t="s">
        <v>7187</v>
      </c>
      <c r="V3286" t="s">
        <v>7354</v>
      </c>
      <c r="W3286">
        <v>36</v>
      </c>
      <c r="X3286" t="s">
        <v>7161</v>
      </c>
      <c r="Y3286" t="s">
        <v>21666</v>
      </c>
      <c r="Z3286" t="s">
        <v>7607</v>
      </c>
      <c r="AA3286" t="s">
        <v>139</v>
      </c>
      <c r="AB3286" t="s">
        <v>7271</v>
      </c>
      <c r="AC3286" t="s">
        <v>7364</v>
      </c>
      <c r="AE3286" t="s">
        <v>21667</v>
      </c>
      <c r="AF3286" t="s">
        <v>7403</v>
      </c>
      <c r="AG3286" t="s">
        <v>21668</v>
      </c>
    </row>
    <row r="3287" spans="1:33" x14ac:dyDescent="0.3">
      <c r="A3287" t="s">
        <v>5188</v>
      </c>
      <c r="B3287" t="s">
        <v>7581</v>
      </c>
      <c r="C3287" t="s">
        <v>7296</v>
      </c>
      <c r="D3287" t="s">
        <v>38</v>
      </c>
      <c r="E3287" t="s">
        <v>78</v>
      </c>
      <c r="F3287" t="s">
        <v>21669</v>
      </c>
      <c r="G3287">
        <v>38.232438999999999</v>
      </c>
      <c r="H3287">
        <v>-79.271766999999997</v>
      </c>
      <c r="I3287" t="s">
        <v>21670</v>
      </c>
      <c r="J3287" t="s">
        <v>718</v>
      </c>
      <c r="K3287" t="s">
        <v>7381</v>
      </c>
      <c r="L3287" t="s">
        <v>7382</v>
      </c>
      <c r="M3287">
        <v>4476</v>
      </c>
      <c r="N3287" t="s">
        <v>2387</v>
      </c>
      <c r="O3287" t="s">
        <v>7361</v>
      </c>
      <c r="P3287" t="s">
        <v>7326</v>
      </c>
      <c r="Q3287">
        <v>29</v>
      </c>
      <c r="R3287" t="s">
        <v>7161</v>
      </c>
      <c r="S3287" t="s">
        <v>35</v>
      </c>
      <c r="T3287" t="s">
        <v>5189</v>
      </c>
      <c r="U3287" t="s">
        <v>7249</v>
      </c>
      <c r="V3287" t="s">
        <v>7276</v>
      </c>
      <c r="W3287">
        <v>20</v>
      </c>
      <c r="X3287" t="s">
        <v>7278</v>
      </c>
      <c r="Y3287" t="s">
        <v>21671</v>
      </c>
      <c r="Z3287" t="s">
        <v>7205</v>
      </c>
      <c r="AA3287" t="s">
        <v>7164</v>
      </c>
      <c r="AB3287" t="s">
        <v>61</v>
      </c>
      <c r="AC3287" t="s">
        <v>155</v>
      </c>
      <c r="AD3287">
        <v>2</v>
      </c>
      <c r="AE3287" t="s">
        <v>21672</v>
      </c>
      <c r="AF3287" t="s">
        <v>7180</v>
      </c>
      <c r="AG3287" t="s">
        <v>21673</v>
      </c>
    </row>
    <row r="3288" spans="1:33" x14ac:dyDescent="0.3">
      <c r="A3288" t="s">
        <v>5190</v>
      </c>
      <c r="B3288" t="s">
        <v>1173</v>
      </c>
      <c r="C3288" t="s">
        <v>21674</v>
      </c>
      <c r="D3288" t="s">
        <v>22</v>
      </c>
      <c r="E3288" t="s">
        <v>72</v>
      </c>
      <c r="F3288" t="s">
        <v>21675</v>
      </c>
      <c r="G3288">
        <v>32.246895000000002</v>
      </c>
      <c r="H3288">
        <v>-77.920975999999996</v>
      </c>
      <c r="I3288" t="s">
        <v>21676</v>
      </c>
      <c r="J3288" t="s">
        <v>761</v>
      </c>
      <c r="K3288" t="s">
        <v>7334</v>
      </c>
      <c r="L3288" t="s">
        <v>7308</v>
      </c>
      <c r="M3288">
        <v>7650</v>
      </c>
      <c r="N3288" t="s">
        <v>2705</v>
      </c>
      <c r="O3288" t="s">
        <v>7174</v>
      </c>
      <c r="P3288" t="s">
        <v>7289</v>
      </c>
      <c r="Q3288">
        <v>52</v>
      </c>
      <c r="R3288" t="s">
        <v>7164</v>
      </c>
      <c r="S3288" t="s">
        <v>41</v>
      </c>
      <c r="T3288" t="s">
        <v>984</v>
      </c>
      <c r="U3288" t="s">
        <v>7159</v>
      </c>
      <c r="V3288" t="s">
        <v>7317</v>
      </c>
      <c r="W3288">
        <v>-47</v>
      </c>
      <c r="X3288" t="s">
        <v>7278</v>
      </c>
      <c r="Y3288" t="s">
        <v>21677</v>
      </c>
      <c r="Z3288" t="s">
        <v>7164</v>
      </c>
      <c r="AA3288" t="s">
        <v>7262</v>
      </c>
      <c r="AB3288" t="s">
        <v>7252</v>
      </c>
      <c r="AC3288" t="s">
        <v>7364</v>
      </c>
      <c r="AD3288">
        <v>4</v>
      </c>
      <c r="AE3288" t="s">
        <v>21678</v>
      </c>
      <c r="AF3288" t="s">
        <v>7254</v>
      </c>
      <c r="AG3288" t="s">
        <v>21679</v>
      </c>
    </row>
    <row r="3289" spans="1:33" x14ac:dyDescent="0.3">
      <c r="A3289" t="s">
        <v>5191</v>
      </c>
      <c r="B3289" t="s">
        <v>8185</v>
      </c>
      <c r="C3289" t="s">
        <v>7150</v>
      </c>
      <c r="D3289" t="s">
        <v>77</v>
      </c>
      <c r="E3289" t="s">
        <v>112</v>
      </c>
      <c r="F3289" t="s">
        <v>21680</v>
      </c>
      <c r="G3289">
        <v>25.413758000000001</v>
      </c>
      <c r="I3289" t="s">
        <v>21681</v>
      </c>
      <c r="J3289" t="s">
        <v>1975</v>
      </c>
      <c r="K3289" t="s">
        <v>7159</v>
      </c>
      <c r="L3289" t="s">
        <v>7247</v>
      </c>
      <c r="M3289">
        <v>3757</v>
      </c>
      <c r="N3289" t="s">
        <v>920</v>
      </c>
      <c r="O3289" t="s">
        <v>7186</v>
      </c>
      <c r="P3289" t="s">
        <v>7189</v>
      </c>
      <c r="Q3289">
        <v>64</v>
      </c>
      <c r="R3289" t="s">
        <v>7164</v>
      </c>
      <c r="S3289" t="s">
        <v>7215</v>
      </c>
      <c r="T3289" t="s">
        <v>4707</v>
      </c>
      <c r="U3289" t="s">
        <v>7288</v>
      </c>
      <c r="V3289" t="s">
        <v>7203</v>
      </c>
      <c r="W3289">
        <v>60</v>
      </c>
      <c r="X3289" t="s">
        <v>34</v>
      </c>
      <c r="Y3289" t="s">
        <v>21682</v>
      </c>
      <c r="Z3289" t="s">
        <v>7375</v>
      </c>
      <c r="AA3289" t="s">
        <v>7177</v>
      </c>
      <c r="AB3289" t="s">
        <v>7363</v>
      </c>
      <c r="AC3289" t="s">
        <v>155</v>
      </c>
      <c r="AD3289">
        <v>0</v>
      </c>
      <c r="AE3289" t="s">
        <v>21683</v>
      </c>
      <c r="AF3289" t="s">
        <v>7385</v>
      </c>
      <c r="AG3289" t="s">
        <v>21684</v>
      </c>
    </row>
    <row r="3290" spans="1:33" x14ac:dyDescent="0.3">
      <c r="A3290" t="s">
        <v>5192</v>
      </c>
      <c r="B3290" t="s">
        <v>7774</v>
      </c>
      <c r="C3290" t="s">
        <v>7871</v>
      </c>
      <c r="D3290" t="s">
        <v>100</v>
      </c>
      <c r="E3290" t="s">
        <v>112</v>
      </c>
      <c r="F3290" t="s">
        <v>21685</v>
      </c>
      <c r="G3290">
        <v>25.553782000000002</v>
      </c>
      <c r="H3290">
        <v>-84.741772999999995</v>
      </c>
      <c r="I3290" t="s">
        <v>21686</v>
      </c>
      <c r="J3290" t="s">
        <v>1386</v>
      </c>
      <c r="K3290" t="s">
        <v>7288</v>
      </c>
      <c r="L3290" t="s">
        <v>7172</v>
      </c>
      <c r="M3290">
        <v>8227</v>
      </c>
      <c r="N3290" t="s">
        <v>1531</v>
      </c>
      <c r="O3290" t="s">
        <v>7159</v>
      </c>
      <c r="P3290" t="s">
        <v>7308</v>
      </c>
      <c r="Q3290">
        <v>67</v>
      </c>
      <c r="R3290" t="s">
        <v>7157</v>
      </c>
      <c r="S3290" t="s">
        <v>85</v>
      </c>
      <c r="T3290" t="s">
        <v>5193</v>
      </c>
      <c r="U3290" t="s">
        <v>7153</v>
      </c>
      <c r="V3290" t="s">
        <v>7317</v>
      </c>
      <c r="W3290">
        <v>89</v>
      </c>
      <c r="X3290" t="s">
        <v>59</v>
      </c>
      <c r="Y3290" t="s">
        <v>21687</v>
      </c>
      <c r="Z3290" t="s">
        <v>7607</v>
      </c>
      <c r="AA3290" t="s">
        <v>7217</v>
      </c>
      <c r="AB3290" t="s">
        <v>7164</v>
      </c>
      <c r="AC3290" t="s">
        <v>7230</v>
      </c>
      <c r="AD3290">
        <v>0</v>
      </c>
      <c r="AE3290" t="s">
        <v>21688</v>
      </c>
      <c r="AF3290" t="s">
        <v>7165</v>
      </c>
      <c r="AG3290" t="s">
        <v>7164</v>
      </c>
    </row>
    <row r="3291" spans="1:33" x14ac:dyDescent="0.3">
      <c r="A3291" t="s">
        <v>5194</v>
      </c>
      <c r="B3291" t="s">
        <v>242</v>
      </c>
      <c r="C3291" t="s">
        <v>7582</v>
      </c>
      <c r="D3291" t="s">
        <v>22</v>
      </c>
      <c r="E3291" t="s">
        <v>23</v>
      </c>
      <c r="F3291" t="s">
        <v>21689</v>
      </c>
      <c r="G3291">
        <v>47.927517999999999</v>
      </c>
      <c r="H3291">
        <v>-85.260841999999997</v>
      </c>
      <c r="I3291" t="s">
        <v>21690</v>
      </c>
      <c r="J3291" t="s">
        <v>343</v>
      </c>
      <c r="K3291" t="s">
        <v>7371</v>
      </c>
      <c r="L3291" t="s">
        <v>7391</v>
      </c>
      <c r="M3291">
        <v>7171</v>
      </c>
      <c r="N3291" t="s">
        <v>563</v>
      </c>
      <c r="O3291" t="s">
        <v>7249</v>
      </c>
      <c r="P3291" t="s">
        <v>7276</v>
      </c>
      <c r="Q3291">
        <v>67</v>
      </c>
      <c r="R3291" t="s">
        <v>7178</v>
      </c>
      <c r="S3291" t="s">
        <v>107</v>
      </c>
      <c r="T3291" t="s">
        <v>2553</v>
      </c>
      <c r="U3291" t="s">
        <v>7288</v>
      </c>
      <c r="V3291" t="s">
        <v>7154</v>
      </c>
      <c r="W3291">
        <v>16</v>
      </c>
      <c r="X3291" t="s">
        <v>7373</v>
      </c>
      <c r="Y3291" t="s">
        <v>21691</v>
      </c>
      <c r="Z3291" t="s">
        <v>7291</v>
      </c>
      <c r="AA3291" t="s">
        <v>7292</v>
      </c>
      <c r="AB3291" t="s">
        <v>7336</v>
      </c>
      <c r="AC3291" t="s">
        <v>7178</v>
      </c>
      <c r="AD3291">
        <v>1</v>
      </c>
      <c r="AE3291" t="s">
        <v>21692</v>
      </c>
      <c r="AF3291" t="s">
        <v>7165</v>
      </c>
      <c r="AG3291" t="s">
        <v>21693</v>
      </c>
    </row>
    <row r="3292" spans="1:33" x14ac:dyDescent="0.3">
      <c r="A3292" t="s">
        <v>5195</v>
      </c>
      <c r="B3292" t="s">
        <v>7477</v>
      </c>
      <c r="C3292" t="s">
        <v>7552</v>
      </c>
      <c r="D3292" t="s">
        <v>77</v>
      </c>
      <c r="E3292" t="s">
        <v>112</v>
      </c>
      <c r="F3292" t="s">
        <v>21694</v>
      </c>
      <c r="G3292">
        <v>33.815058000000001</v>
      </c>
      <c r="H3292">
        <v>-90.850314999999995</v>
      </c>
      <c r="I3292" t="s">
        <v>21695</v>
      </c>
      <c r="J3292" t="s">
        <v>118</v>
      </c>
      <c r="K3292" t="s">
        <v>7186</v>
      </c>
      <c r="L3292" t="s">
        <v>7160</v>
      </c>
      <c r="M3292">
        <v>9928</v>
      </c>
      <c r="N3292" t="s">
        <v>1231</v>
      </c>
      <c r="O3292" t="s">
        <v>7156</v>
      </c>
      <c r="P3292" t="s">
        <v>7188</v>
      </c>
      <c r="Q3292">
        <v>58</v>
      </c>
      <c r="R3292" t="s">
        <v>7178</v>
      </c>
      <c r="S3292" t="s">
        <v>107</v>
      </c>
      <c r="T3292" t="s">
        <v>3232</v>
      </c>
      <c r="U3292" t="s">
        <v>7155</v>
      </c>
      <c r="V3292" t="s">
        <v>7326</v>
      </c>
      <c r="W3292">
        <v>54</v>
      </c>
      <c r="X3292" t="s">
        <v>7278</v>
      </c>
      <c r="Y3292" t="s">
        <v>21696</v>
      </c>
      <c r="Z3292" t="s">
        <v>45</v>
      </c>
      <c r="AA3292" t="s">
        <v>7164</v>
      </c>
      <c r="AB3292" t="s">
        <v>7178</v>
      </c>
      <c r="AC3292" t="s">
        <v>7364</v>
      </c>
      <c r="AD3292">
        <v>5</v>
      </c>
      <c r="AE3292" t="s">
        <v>21697</v>
      </c>
      <c r="AF3292" t="s">
        <v>7254</v>
      </c>
      <c r="AG3292" t="s">
        <v>21698</v>
      </c>
    </row>
    <row r="3293" spans="1:33" x14ac:dyDescent="0.3">
      <c r="A3293" t="s">
        <v>5196</v>
      </c>
      <c r="B3293" t="s">
        <v>8042</v>
      </c>
      <c r="C3293" t="s">
        <v>7815</v>
      </c>
      <c r="D3293" t="s">
        <v>22</v>
      </c>
      <c r="E3293" t="s">
        <v>72</v>
      </c>
      <c r="F3293" t="s">
        <v>21699</v>
      </c>
      <c r="G3293">
        <v>38.974324000000003</v>
      </c>
      <c r="H3293">
        <v>-89.141711999999998</v>
      </c>
      <c r="I3293" t="s">
        <v>21700</v>
      </c>
      <c r="J3293" t="s">
        <v>247</v>
      </c>
      <c r="K3293" t="s">
        <v>7174</v>
      </c>
      <c r="L3293" t="s">
        <v>7308</v>
      </c>
      <c r="M3293">
        <v>5424</v>
      </c>
      <c r="N3293" t="s">
        <v>2752</v>
      </c>
      <c r="O3293" t="s">
        <v>7246</v>
      </c>
      <c r="P3293" t="s">
        <v>7239</v>
      </c>
      <c r="Q3293">
        <v>57</v>
      </c>
      <c r="R3293" t="s">
        <v>59</v>
      </c>
      <c r="S3293" t="s">
        <v>7161</v>
      </c>
      <c r="T3293" t="s">
        <v>2811</v>
      </c>
      <c r="U3293" t="s">
        <v>7449</v>
      </c>
      <c r="V3293" t="s">
        <v>7156</v>
      </c>
      <c r="W3293">
        <v>50</v>
      </c>
      <c r="X3293" t="s">
        <v>7178</v>
      </c>
      <c r="Y3293" t="s">
        <v>21701</v>
      </c>
      <c r="Z3293" t="s">
        <v>116</v>
      </c>
      <c r="AA3293" t="s">
        <v>7163</v>
      </c>
      <c r="AB3293" t="s">
        <v>7229</v>
      </c>
      <c r="AC3293" t="s">
        <v>7230</v>
      </c>
      <c r="AE3293" t="s">
        <v>21702</v>
      </c>
      <c r="AF3293" t="s">
        <v>7165</v>
      </c>
      <c r="AG3293" t="s">
        <v>21703</v>
      </c>
    </row>
    <row r="3294" spans="1:33" x14ac:dyDescent="0.3">
      <c r="A3294" t="s">
        <v>5197</v>
      </c>
      <c r="B3294" t="s">
        <v>7465</v>
      </c>
      <c r="C3294" t="s">
        <v>8123</v>
      </c>
      <c r="D3294" t="s">
        <v>77</v>
      </c>
      <c r="E3294" t="s">
        <v>78</v>
      </c>
      <c r="F3294" t="s">
        <v>21704</v>
      </c>
      <c r="G3294">
        <v>44.550786000000002</v>
      </c>
      <c r="H3294">
        <v>-71.985436000000007</v>
      </c>
      <c r="I3294" t="s">
        <v>21705</v>
      </c>
      <c r="J3294" t="s">
        <v>272</v>
      </c>
      <c r="K3294" t="s">
        <v>7361</v>
      </c>
      <c r="L3294" t="s">
        <v>7326</v>
      </c>
      <c r="M3294">
        <v>7352</v>
      </c>
      <c r="N3294" t="s">
        <v>1355</v>
      </c>
      <c r="O3294" t="s">
        <v>7187</v>
      </c>
      <c r="P3294" t="s">
        <v>7188</v>
      </c>
      <c r="Q3294">
        <v>21</v>
      </c>
      <c r="R3294" t="s">
        <v>7260</v>
      </c>
      <c r="S3294" t="s">
        <v>107</v>
      </c>
      <c r="T3294" t="s">
        <v>2853</v>
      </c>
      <c r="U3294" t="s">
        <v>7307</v>
      </c>
      <c r="V3294" t="s">
        <v>7201</v>
      </c>
      <c r="W3294">
        <v>18</v>
      </c>
      <c r="X3294" t="s">
        <v>7372</v>
      </c>
      <c r="Y3294" t="s">
        <v>21706</v>
      </c>
      <c r="Z3294" t="s">
        <v>7383</v>
      </c>
      <c r="AA3294" t="s">
        <v>7393</v>
      </c>
      <c r="AB3294" t="s">
        <v>7178</v>
      </c>
      <c r="AC3294" t="s">
        <v>7328</v>
      </c>
      <c r="AD3294">
        <v>2</v>
      </c>
      <c r="AE3294" t="s">
        <v>21707</v>
      </c>
      <c r="AF3294" t="s">
        <v>7191</v>
      </c>
      <c r="AG3294" t="s">
        <v>21708</v>
      </c>
    </row>
    <row r="3295" spans="1:33" x14ac:dyDescent="0.3">
      <c r="A3295" t="s">
        <v>5198</v>
      </c>
      <c r="B3295" t="s">
        <v>232</v>
      </c>
      <c r="C3295" t="s">
        <v>8059</v>
      </c>
      <c r="D3295" t="s">
        <v>92</v>
      </c>
      <c r="E3295" t="s">
        <v>93</v>
      </c>
      <c r="F3295" t="s">
        <v>21709</v>
      </c>
      <c r="G3295">
        <v>36.550379</v>
      </c>
      <c r="H3295">
        <v>-95.587805000000003</v>
      </c>
      <c r="I3295" t="s">
        <v>21710</v>
      </c>
      <c r="J3295" t="s">
        <v>315</v>
      </c>
      <c r="K3295" t="s">
        <v>7481</v>
      </c>
      <c r="L3295" t="s">
        <v>7382</v>
      </c>
      <c r="M3295">
        <v>2602</v>
      </c>
      <c r="N3295" t="s">
        <v>2089</v>
      </c>
      <c r="O3295" t="s">
        <v>7153</v>
      </c>
      <c r="P3295" t="s">
        <v>7172</v>
      </c>
      <c r="Q3295">
        <v>42</v>
      </c>
      <c r="R3295" t="s">
        <v>7299</v>
      </c>
      <c r="S3295" t="s">
        <v>34</v>
      </c>
      <c r="T3295" t="s">
        <v>1980</v>
      </c>
      <c r="U3295" t="s">
        <v>7449</v>
      </c>
      <c r="V3295" t="s">
        <v>7226</v>
      </c>
      <c r="W3295">
        <v>77</v>
      </c>
      <c r="X3295" t="s">
        <v>7161</v>
      </c>
      <c r="Y3295" t="s">
        <v>21711</v>
      </c>
      <c r="Z3295" t="s">
        <v>215</v>
      </c>
      <c r="AA3295" t="s">
        <v>7164</v>
      </c>
      <c r="AB3295" t="s">
        <v>28</v>
      </c>
      <c r="AC3295" t="s">
        <v>7178</v>
      </c>
      <c r="AD3295">
        <v>1</v>
      </c>
      <c r="AE3295" t="s">
        <v>21712</v>
      </c>
      <c r="AF3295" t="s">
        <v>7254</v>
      </c>
      <c r="AG3295" t="s">
        <v>7164</v>
      </c>
    </row>
    <row r="3296" spans="1:33" x14ac:dyDescent="0.3">
      <c r="A3296" t="s">
        <v>5199</v>
      </c>
      <c r="B3296" t="s">
        <v>7314</v>
      </c>
      <c r="C3296" t="s">
        <v>7233</v>
      </c>
      <c r="D3296" t="s">
        <v>38</v>
      </c>
      <c r="E3296" t="s">
        <v>112</v>
      </c>
      <c r="F3296" t="s">
        <v>16307</v>
      </c>
      <c r="G3296">
        <v>46.116855999999999</v>
      </c>
      <c r="H3296">
        <v>-98.495086999999998</v>
      </c>
      <c r="I3296" t="s">
        <v>16308</v>
      </c>
      <c r="J3296" t="s">
        <v>566</v>
      </c>
      <c r="K3296" t="s">
        <v>7449</v>
      </c>
      <c r="L3296" t="s">
        <v>7354</v>
      </c>
      <c r="M3296">
        <v>7980</v>
      </c>
      <c r="N3296" t="s">
        <v>2070</v>
      </c>
      <c r="O3296" t="s">
        <v>7288</v>
      </c>
      <c r="P3296" t="s">
        <v>7333</v>
      </c>
      <c r="Q3296">
        <v>52</v>
      </c>
      <c r="R3296" t="s">
        <v>7237</v>
      </c>
      <c r="S3296" t="s">
        <v>41</v>
      </c>
      <c r="T3296" t="s">
        <v>7164</v>
      </c>
      <c r="U3296" t="s">
        <v>7164</v>
      </c>
      <c r="V3296" t="s">
        <v>7164</v>
      </c>
      <c r="X3296" t="s">
        <v>7164</v>
      </c>
      <c r="Y3296" t="s">
        <v>7164</v>
      </c>
      <c r="Z3296" t="s">
        <v>7178</v>
      </c>
      <c r="AA3296" t="s">
        <v>7228</v>
      </c>
      <c r="AB3296" t="s">
        <v>7164</v>
      </c>
      <c r="AC3296" t="s">
        <v>155</v>
      </c>
      <c r="AD3296">
        <v>5</v>
      </c>
      <c r="AE3296" t="s">
        <v>16309</v>
      </c>
      <c r="AF3296" t="s">
        <v>7180</v>
      </c>
      <c r="AG3296" t="s">
        <v>16310</v>
      </c>
    </row>
    <row r="3297" spans="1:33" x14ac:dyDescent="0.3">
      <c r="A3297" t="s">
        <v>5200</v>
      </c>
      <c r="B3297" t="s">
        <v>935</v>
      </c>
      <c r="C3297" t="s">
        <v>7351</v>
      </c>
      <c r="D3297" t="s">
        <v>65</v>
      </c>
      <c r="E3297" t="s">
        <v>93</v>
      </c>
      <c r="F3297" t="s">
        <v>21713</v>
      </c>
      <c r="G3297">
        <v>47.554017000000002</v>
      </c>
      <c r="H3297">
        <v>-101.663066</v>
      </c>
      <c r="I3297" t="s">
        <v>21714</v>
      </c>
      <c r="J3297" t="s">
        <v>142</v>
      </c>
      <c r="K3297" t="s">
        <v>7371</v>
      </c>
      <c r="L3297" t="s">
        <v>7289</v>
      </c>
      <c r="M3297">
        <v>5289</v>
      </c>
      <c r="N3297" t="s">
        <v>7164</v>
      </c>
      <c r="O3297" t="s">
        <v>7164</v>
      </c>
      <c r="P3297" t="s">
        <v>7164</v>
      </c>
      <c r="R3297" t="s">
        <v>7164</v>
      </c>
      <c r="S3297" t="s">
        <v>7164</v>
      </c>
      <c r="T3297" t="s">
        <v>882</v>
      </c>
      <c r="U3297" t="s">
        <v>7450</v>
      </c>
      <c r="V3297" t="s">
        <v>7268</v>
      </c>
      <c r="W3297">
        <v>78</v>
      </c>
      <c r="X3297" t="s">
        <v>7214</v>
      </c>
      <c r="Y3297" t="s">
        <v>21715</v>
      </c>
      <c r="Z3297" t="s">
        <v>60</v>
      </c>
      <c r="AA3297" t="s">
        <v>139</v>
      </c>
      <c r="AB3297" t="s">
        <v>7164</v>
      </c>
      <c r="AC3297" t="s">
        <v>62</v>
      </c>
      <c r="AD3297">
        <v>5</v>
      </c>
      <c r="AE3297" t="s">
        <v>21716</v>
      </c>
      <c r="AF3297" t="s">
        <v>110</v>
      </c>
      <c r="AG3297" t="s">
        <v>21717</v>
      </c>
    </row>
    <row r="3298" spans="1:33" x14ac:dyDescent="0.3">
      <c r="A3298" t="s">
        <v>5201</v>
      </c>
      <c r="B3298" t="s">
        <v>21718</v>
      </c>
      <c r="C3298" t="s">
        <v>180</v>
      </c>
      <c r="D3298" t="s">
        <v>92</v>
      </c>
      <c r="E3298" t="s">
        <v>72</v>
      </c>
      <c r="F3298" t="s">
        <v>21719</v>
      </c>
      <c r="G3298">
        <v>31.893201999999999</v>
      </c>
      <c r="H3298">
        <v>-105.19156099999999</v>
      </c>
      <c r="I3298" t="s">
        <v>21720</v>
      </c>
      <c r="J3298" t="s">
        <v>613</v>
      </c>
      <c r="K3298" t="s">
        <v>7236</v>
      </c>
      <c r="L3298" t="s">
        <v>7276</v>
      </c>
      <c r="M3298">
        <v>1784</v>
      </c>
      <c r="N3298" t="s">
        <v>7164</v>
      </c>
      <c r="O3298" t="s">
        <v>7164</v>
      </c>
      <c r="P3298" t="s">
        <v>7164</v>
      </c>
      <c r="R3298" t="s">
        <v>7164</v>
      </c>
      <c r="S3298" t="s">
        <v>7164</v>
      </c>
      <c r="T3298" t="s">
        <v>44</v>
      </c>
      <c r="U3298" t="s">
        <v>7361</v>
      </c>
      <c r="V3298" t="s">
        <v>7326</v>
      </c>
      <c r="W3298">
        <v>81</v>
      </c>
      <c r="X3298" t="s">
        <v>7178</v>
      </c>
      <c r="Y3298" t="s">
        <v>7164</v>
      </c>
      <c r="Z3298" t="s">
        <v>60</v>
      </c>
      <c r="AA3298" t="s">
        <v>7191</v>
      </c>
      <c r="AB3298" t="s">
        <v>7363</v>
      </c>
      <c r="AC3298" t="s">
        <v>270</v>
      </c>
      <c r="AD3298">
        <v>1</v>
      </c>
      <c r="AE3298" t="s">
        <v>21721</v>
      </c>
      <c r="AF3298" t="s">
        <v>103</v>
      </c>
      <c r="AG3298" t="s">
        <v>7164</v>
      </c>
    </row>
    <row r="3299" spans="1:33" x14ac:dyDescent="0.3">
      <c r="A3299" t="s">
        <v>5202</v>
      </c>
      <c r="B3299" t="s">
        <v>8031</v>
      </c>
      <c r="C3299" t="s">
        <v>7582</v>
      </c>
      <c r="D3299" t="s">
        <v>92</v>
      </c>
      <c r="E3299" t="s">
        <v>66</v>
      </c>
      <c r="F3299" t="s">
        <v>21722</v>
      </c>
      <c r="I3299" t="s">
        <v>21723</v>
      </c>
      <c r="J3299" t="s">
        <v>315</v>
      </c>
      <c r="K3299" t="s">
        <v>7174</v>
      </c>
      <c r="L3299" t="s">
        <v>7188</v>
      </c>
      <c r="M3299">
        <v>2962</v>
      </c>
      <c r="N3299" t="s">
        <v>388</v>
      </c>
      <c r="O3299" t="s">
        <v>7222</v>
      </c>
      <c r="P3299" t="s">
        <v>7239</v>
      </c>
      <c r="Q3299">
        <v>31</v>
      </c>
      <c r="R3299" t="s">
        <v>34</v>
      </c>
      <c r="S3299" t="s">
        <v>41</v>
      </c>
      <c r="T3299" t="s">
        <v>2553</v>
      </c>
      <c r="U3299" t="s">
        <v>7280</v>
      </c>
      <c r="V3299" t="s">
        <v>7333</v>
      </c>
      <c r="W3299">
        <v>33</v>
      </c>
      <c r="X3299" t="s">
        <v>59</v>
      </c>
      <c r="Y3299" t="s">
        <v>21724</v>
      </c>
      <c r="Z3299" t="s">
        <v>7251</v>
      </c>
      <c r="AA3299" t="s">
        <v>52</v>
      </c>
      <c r="AB3299" t="s">
        <v>7252</v>
      </c>
      <c r="AC3299" t="s">
        <v>7178</v>
      </c>
      <c r="AD3299">
        <v>0</v>
      </c>
      <c r="AE3299" t="s">
        <v>21725</v>
      </c>
      <c r="AF3299" t="s">
        <v>7195</v>
      </c>
      <c r="AG3299" t="s">
        <v>21726</v>
      </c>
    </row>
    <row r="3300" spans="1:33" x14ac:dyDescent="0.3">
      <c r="A3300" t="s">
        <v>5203</v>
      </c>
      <c r="B3300" t="s">
        <v>7744</v>
      </c>
      <c r="C3300" t="s">
        <v>8933</v>
      </c>
      <c r="D3300" t="s">
        <v>100</v>
      </c>
      <c r="E3300" t="s">
        <v>112</v>
      </c>
      <c r="F3300" t="s">
        <v>21727</v>
      </c>
      <c r="G3300">
        <v>41.441111999999997</v>
      </c>
      <c r="H3300">
        <v>-71.490318000000002</v>
      </c>
      <c r="I3300" t="s">
        <v>21728</v>
      </c>
      <c r="J3300" t="s">
        <v>423</v>
      </c>
      <c r="K3300" t="s">
        <v>7156</v>
      </c>
      <c r="L3300" t="s">
        <v>7239</v>
      </c>
      <c r="N3300" t="s">
        <v>2804</v>
      </c>
      <c r="O3300" t="s">
        <v>7481</v>
      </c>
      <c r="P3300" t="s">
        <v>7247</v>
      </c>
      <c r="Q3300">
        <v>43</v>
      </c>
      <c r="R3300" t="s">
        <v>34</v>
      </c>
      <c r="S3300" t="s">
        <v>85</v>
      </c>
      <c r="T3300" t="s">
        <v>226</v>
      </c>
      <c r="U3300" t="s">
        <v>7153</v>
      </c>
      <c r="V3300" t="s">
        <v>7154</v>
      </c>
      <c r="W3300">
        <v>52</v>
      </c>
      <c r="X3300" t="s">
        <v>7161</v>
      </c>
      <c r="Y3300" t="s">
        <v>21729</v>
      </c>
      <c r="Z3300" t="s">
        <v>7251</v>
      </c>
      <c r="AA3300" t="s">
        <v>7191</v>
      </c>
      <c r="AB3300" t="s">
        <v>7164</v>
      </c>
      <c r="AC3300" t="s">
        <v>29</v>
      </c>
      <c r="AD3300">
        <v>3</v>
      </c>
      <c r="AE3300" t="s">
        <v>21730</v>
      </c>
      <c r="AF3300" t="s">
        <v>7195</v>
      </c>
      <c r="AG3300" t="s">
        <v>21731</v>
      </c>
    </row>
    <row r="3301" spans="1:33" x14ac:dyDescent="0.3">
      <c r="A3301" t="s">
        <v>5204</v>
      </c>
      <c r="B3301" t="s">
        <v>7357</v>
      </c>
      <c r="C3301" t="s">
        <v>180</v>
      </c>
      <c r="D3301" t="s">
        <v>65</v>
      </c>
      <c r="E3301" t="s">
        <v>93</v>
      </c>
      <c r="F3301" t="s">
        <v>21732</v>
      </c>
      <c r="G3301">
        <v>46.152563000000001</v>
      </c>
      <c r="H3301">
        <v>-104.966326</v>
      </c>
      <c r="I3301" t="s">
        <v>21733</v>
      </c>
      <c r="J3301" t="s">
        <v>234</v>
      </c>
      <c r="K3301" t="s">
        <v>7187</v>
      </c>
      <c r="L3301" t="s">
        <v>7224</v>
      </c>
      <c r="M3301">
        <v>8340</v>
      </c>
      <c r="N3301" t="s">
        <v>7164</v>
      </c>
      <c r="O3301" t="s">
        <v>7164</v>
      </c>
      <c r="P3301" t="s">
        <v>7164</v>
      </c>
      <c r="R3301" t="s">
        <v>7164</v>
      </c>
      <c r="S3301" t="s">
        <v>7164</v>
      </c>
      <c r="T3301" t="s">
        <v>7164</v>
      </c>
      <c r="U3301" t="s">
        <v>7164</v>
      </c>
      <c r="V3301" t="s">
        <v>7164</v>
      </c>
      <c r="X3301" t="s">
        <v>7164</v>
      </c>
      <c r="Y3301" t="s">
        <v>7164</v>
      </c>
      <c r="Z3301" t="s">
        <v>7270</v>
      </c>
      <c r="AA3301" t="s">
        <v>139</v>
      </c>
      <c r="AB3301" t="s">
        <v>7178</v>
      </c>
      <c r="AC3301" t="s">
        <v>7193</v>
      </c>
      <c r="AD3301">
        <v>1</v>
      </c>
      <c r="AE3301" t="s">
        <v>21734</v>
      </c>
      <c r="AF3301" t="s">
        <v>7164</v>
      </c>
      <c r="AG3301" t="s">
        <v>21735</v>
      </c>
    </row>
    <row r="3302" spans="1:33" x14ac:dyDescent="0.3">
      <c r="A3302" t="s">
        <v>5205</v>
      </c>
      <c r="B3302" t="s">
        <v>7440</v>
      </c>
      <c r="C3302" t="s">
        <v>7330</v>
      </c>
      <c r="D3302" t="s">
        <v>92</v>
      </c>
      <c r="E3302" t="s">
        <v>23</v>
      </c>
      <c r="F3302" t="s">
        <v>21736</v>
      </c>
      <c r="G3302">
        <v>30.493932999999998</v>
      </c>
      <c r="H3302">
        <v>-82.545699999999997</v>
      </c>
      <c r="I3302" t="s">
        <v>21737</v>
      </c>
      <c r="J3302" t="s">
        <v>339</v>
      </c>
      <c r="K3302" t="s">
        <v>7954</v>
      </c>
      <c r="L3302" t="s">
        <v>7175</v>
      </c>
      <c r="M3302">
        <v>7479</v>
      </c>
      <c r="N3302" t="s">
        <v>7164</v>
      </c>
      <c r="O3302" t="s">
        <v>7164</v>
      </c>
      <c r="P3302" t="s">
        <v>7164</v>
      </c>
      <c r="R3302" t="s">
        <v>7164</v>
      </c>
      <c r="S3302" t="s">
        <v>7164</v>
      </c>
      <c r="T3302" t="s">
        <v>2724</v>
      </c>
      <c r="U3302" t="s">
        <v>7288</v>
      </c>
      <c r="V3302" t="s">
        <v>7400</v>
      </c>
      <c r="W3302">
        <v>62</v>
      </c>
      <c r="X3302" t="s">
        <v>7260</v>
      </c>
      <c r="Y3302" t="s">
        <v>7164</v>
      </c>
      <c r="Z3302" t="s">
        <v>7375</v>
      </c>
      <c r="AA3302" t="s">
        <v>7228</v>
      </c>
      <c r="AB3302" t="s">
        <v>53</v>
      </c>
      <c r="AC3302" t="s">
        <v>7178</v>
      </c>
      <c r="AD3302">
        <v>3</v>
      </c>
      <c r="AE3302" t="s">
        <v>21738</v>
      </c>
      <c r="AF3302" t="s">
        <v>7164</v>
      </c>
      <c r="AG3302" t="s">
        <v>21739</v>
      </c>
    </row>
    <row r="3303" spans="1:33" x14ac:dyDescent="0.3">
      <c r="A3303" t="s">
        <v>5206</v>
      </c>
      <c r="B3303" t="s">
        <v>974</v>
      </c>
      <c r="C3303" t="s">
        <v>7945</v>
      </c>
      <c r="D3303" t="s">
        <v>92</v>
      </c>
      <c r="E3303" t="s">
        <v>39</v>
      </c>
      <c r="F3303" t="s">
        <v>21740</v>
      </c>
      <c r="G3303">
        <v>40.283884999999998</v>
      </c>
      <c r="H3303">
        <v>-83.228976000000003</v>
      </c>
      <c r="I3303" t="s">
        <v>21741</v>
      </c>
      <c r="J3303" t="s">
        <v>682</v>
      </c>
      <c r="K3303" t="s">
        <v>7236</v>
      </c>
      <c r="L3303" t="s">
        <v>7189</v>
      </c>
      <c r="M3303">
        <v>8303</v>
      </c>
      <c r="N3303" t="s">
        <v>7164</v>
      </c>
      <c r="O3303" t="s">
        <v>7164</v>
      </c>
      <c r="P3303" t="s">
        <v>7164</v>
      </c>
      <c r="R3303" t="s">
        <v>7164</v>
      </c>
      <c r="S3303" t="s">
        <v>7164</v>
      </c>
      <c r="T3303" t="s">
        <v>634</v>
      </c>
      <c r="U3303" t="s">
        <v>7238</v>
      </c>
      <c r="V3303" t="s">
        <v>7175</v>
      </c>
      <c r="W3303">
        <v>16</v>
      </c>
      <c r="X3303" t="s">
        <v>7161</v>
      </c>
      <c r="Y3303" t="s">
        <v>21742</v>
      </c>
      <c r="Z3303" t="s">
        <v>60</v>
      </c>
      <c r="AA3303" t="s">
        <v>7164</v>
      </c>
      <c r="AB3303" t="s">
        <v>98</v>
      </c>
      <c r="AC3303" t="s">
        <v>7394</v>
      </c>
      <c r="AD3303">
        <v>4</v>
      </c>
      <c r="AE3303" t="s">
        <v>21743</v>
      </c>
      <c r="AF3303" t="s">
        <v>7403</v>
      </c>
      <c r="AG3303" t="s">
        <v>7164</v>
      </c>
    </row>
    <row r="3304" spans="1:33" x14ac:dyDescent="0.3">
      <c r="A3304" t="s">
        <v>5207</v>
      </c>
      <c r="B3304" t="s">
        <v>8418</v>
      </c>
      <c r="C3304" t="s">
        <v>8123</v>
      </c>
      <c r="D3304" t="s">
        <v>88</v>
      </c>
      <c r="E3304" t="s">
        <v>55</v>
      </c>
      <c r="F3304" t="s">
        <v>21744</v>
      </c>
      <c r="G3304">
        <v>26.577842</v>
      </c>
      <c r="H3304">
        <v>-97.899989000000005</v>
      </c>
      <c r="I3304" t="s">
        <v>21745</v>
      </c>
      <c r="J3304" t="s">
        <v>636</v>
      </c>
      <c r="K3304" t="s">
        <v>7449</v>
      </c>
      <c r="L3304" t="s">
        <v>7348</v>
      </c>
      <c r="M3304">
        <v>4424</v>
      </c>
      <c r="N3304" t="s">
        <v>3019</v>
      </c>
      <c r="O3304" t="s">
        <v>7222</v>
      </c>
      <c r="P3304" t="s">
        <v>7482</v>
      </c>
      <c r="Q3304">
        <v>50</v>
      </c>
      <c r="R3304" t="s">
        <v>7157</v>
      </c>
      <c r="S3304" t="s">
        <v>35</v>
      </c>
      <c r="T3304" t="s">
        <v>915</v>
      </c>
      <c r="U3304" t="s">
        <v>7153</v>
      </c>
      <c r="V3304" t="s">
        <v>7382</v>
      </c>
      <c r="X3304" t="s">
        <v>7214</v>
      </c>
      <c r="Y3304" t="s">
        <v>21746</v>
      </c>
      <c r="Z3304" t="s">
        <v>7318</v>
      </c>
      <c r="AA3304" t="s">
        <v>7393</v>
      </c>
      <c r="AB3304" t="s">
        <v>7293</v>
      </c>
      <c r="AC3304" t="s">
        <v>7178</v>
      </c>
      <c r="AD3304">
        <v>3</v>
      </c>
      <c r="AE3304" t="s">
        <v>21747</v>
      </c>
      <c r="AF3304" t="s">
        <v>7207</v>
      </c>
      <c r="AG3304" t="s">
        <v>21748</v>
      </c>
    </row>
    <row r="3305" spans="1:33" x14ac:dyDescent="0.3">
      <c r="A3305" t="s">
        <v>5208</v>
      </c>
      <c r="B3305" t="s">
        <v>7744</v>
      </c>
      <c r="C3305" t="s">
        <v>7285</v>
      </c>
      <c r="D3305" t="s">
        <v>65</v>
      </c>
      <c r="E3305" t="s">
        <v>112</v>
      </c>
      <c r="F3305" t="s">
        <v>21749</v>
      </c>
      <c r="G3305">
        <v>32.375802999999998</v>
      </c>
      <c r="H3305">
        <v>-85.476136999999994</v>
      </c>
      <c r="I3305" t="s">
        <v>21750</v>
      </c>
      <c r="J3305" t="s">
        <v>664</v>
      </c>
      <c r="K3305" t="s">
        <v>7186</v>
      </c>
      <c r="L3305" t="s">
        <v>7276</v>
      </c>
      <c r="M3305">
        <v>5524</v>
      </c>
      <c r="N3305" t="s">
        <v>4731</v>
      </c>
      <c r="O3305" t="s">
        <v>7153</v>
      </c>
      <c r="P3305" t="s">
        <v>7224</v>
      </c>
      <c r="Q3305">
        <v>26</v>
      </c>
      <c r="R3305" t="s">
        <v>34</v>
      </c>
      <c r="S3305" t="s">
        <v>41</v>
      </c>
      <c r="T3305" t="s">
        <v>3060</v>
      </c>
      <c r="U3305" t="s">
        <v>7200</v>
      </c>
      <c r="V3305" t="s">
        <v>7239</v>
      </c>
      <c r="W3305">
        <v>24</v>
      </c>
      <c r="X3305" t="s">
        <v>7373</v>
      </c>
      <c r="Y3305" t="s">
        <v>7164</v>
      </c>
      <c r="Z3305" t="s">
        <v>7205</v>
      </c>
      <c r="AA3305" t="s">
        <v>7191</v>
      </c>
      <c r="AB3305" t="s">
        <v>7164</v>
      </c>
      <c r="AC3305" t="s">
        <v>155</v>
      </c>
      <c r="AD3305">
        <v>5</v>
      </c>
      <c r="AE3305" t="s">
        <v>21751</v>
      </c>
      <c r="AF3305" t="s">
        <v>110</v>
      </c>
      <c r="AG3305" t="s">
        <v>21752</v>
      </c>
    </row>
    <row r="3306" spans="1:33" x14ac:dyDescent="0.3">
      <c r="A3306" t="s">
        <v>5209</v>
      </c>
      <c r="B3306" t="s">
        <v>242</v>
      </c>
      <c r="C3306" t="s">
        <v>7183</v>
      </c>
      <c r="D3306" t="s">
        <v>88</v>
      </c>
      <c r="E3306" t="s">
        <v>31</v>
      </c>
      <c r="F3306" t="s">
        <v>21753</v>
      </c>
      <c r="G3306">
        <v>32.977803000000002</v>
      </c>
      <c r="H3306">
        <v>-99.118038999999996</v>
      </c>
      <c r="I3306" t="s">
        <v>7164</v>
      </c>
      <c r="J3306" t="s">
        <v>644</v>
      </c>
      <c r="K3306" t="s">
        <v>7159</v>
      </c>
      <c r="L3306" t="s">
        <v>7326</v>
      </c>
      <c r="M3306">
        <v>5188</v>
      </c>
      <c r="N3306" t="s">
        <v>7164</v>
      </c>
      <c r="O3306" t="s">
        <v>7164</v>
      </c>
      <c r="P3306" t="s">
        <v>7164</v>
      </c>
      <c r="R3306" t="s">
        <v>7164</v>
      </c>
      <c r="S3306" t="s">
        <v>7164</v>
      </c>
      <c r="T3306" t="s">
        <v>2275</v>
      </c>
      <c r="U3306" t="s">
        <v>7155</v>
      </c>
      <c r="V3306" t="s">
        <v>41</v>
      </c>
      <c r="W3306">
        <v>-82</v>
      </c>
      <c r="X3306" t="s">
        <v>7214</v>
      </c>
      <c r="Y3306" t="s">
        <v>21754</v>
      </c>
      <c r="Z3306" t="s">
        <v>7205</v>
      </c>
      <c r="AA3306" t="s">
        <v>7191</v>
      </c>
      <c r="AB3306" t="s">
        <v>7164</v>
      </c>
      <c r="AC3306" t="s">
        <v>7230</v>
      </c>
      <c r="AD3306">
        <v>1</v>
      </c>
      <c r="AE3306" t="s">
        <v>21755</v>
      </c>
      <c r="AF3306" t="s">
        <v>7385</v>
      </c>
      <c r="AG3306" t="s">
        <v>21756</v>
      </c>
    </row>
    <row r="3307" spans="1:33" x14ac:dyDescent="0.3">
      <c r="A3307" t="s">
        <v>5210</v>
      </c>
      <c r="B3307" t="s">
        <v>7656</v>
      </c>
      <c r="C3307" t="s">
        <v>7815</v>
      </c>
      <c r="D3307" t="s">
        <v>100</v>
      </c>
      <c r="E3307" t="s">
        <v>93</v>
      </c>
      <c r="F3307" t="s">
        <v>21757</v>
      </c>
      <c r="G3307">
        <v>32.787222</v>
      </c>
      <c r="H3307">
        <v>-76.430397999999997</v>
      </c>
      <c r="I3307" t="s">
        <v>21758</v>
      </c>
      <c r="J3307" t="s">
        <v>856</v>
      </c>
      <c r="K3307" t="s">
        <v>7259</v>
      </c>
      <c r="L3307" t="s">
        <v>41</v>
      </c>
      <c r="N3307" t="s">
        <v>413</v>
      </c>
      <c r="O3307" t="s">
        <v>7222</v>
      </c>
      <c r="P3307" t="s">
        <v>7239</v>
      </c>
      <c r="Q3307">
        <v>69</v>
      </c>
      <c r="R3307" t="s">
        <v>7214</v>
      </c>
      <c r="S3307" t="s">
        <v>35</v>
      </c>
      <c r="T3307" t="s">
        <v>3303</v>
      </c>
      <c r="U3307" t="s">
        <v>7222</v>
      </c>
      <c r="V3307" t="s">
        <v>7348</v>
      </c>
      <c r="W3307">
        <v>14</v>
      </c>
      <c r="X3307" t="s">
        <v>7373</v>
      </c>
      <c r="Y3307" t="s">
        <v>21759</v>
      </c>
      <c r="Z3307" t="s">
        <v>60</v>
      </c>
      <c r="AA3307" t="s">
        <v>7191</v>
      </c>
      <c r="AB3307" t="s">
        <v>61</v>
      </c>
      <c r="AC3307" t="s">
        <v>7164</v>
      </c>
      <c r="AD3307">
        <v>4</v>
      </c>
      <c r="AE3307" t="s">
        <v>21760</v>
      </c>
      <c r="AF3307" t="s">
        <v>7207</v>
      </c>
      <c r="AG3307" t="s">
        <v>7164</v>
      </c>
    </row>
    <row r="3308" spans="1:33" x14ac:dyDescent="0.3">
      <c r="A3308" t="s">
        <v>5211</v>
      </c>
      <c r="B3308" t="s">
        <v>8042</v>
      </c>
      <c r="C3308" t="s">
        <v>7871</v>
      </c>
      <c r="D3308" t="s">
        <v>100</v>
      </c>
      <c r="E3308" t="s">
        <v>66</v>
      </c>
      <c r="F3308" t="s">
        <v>21761</v>
      </c>
      <c r="G3308">
        <v>30.963667999999998</v>
      </c>
      <c r="H3308">
        <v>-119.618495</v>
      </c>
      <c r="I3308" t="s">
        <v>21762</v>
      </c>
      <c r="J3308" t="s">
        <v>1093</v>
      </c>
      <c r="K3308" t="s">
        <v>7171</v>
      </c>
      <c r="L3308" t="s">
        <v>7175</v>
      </c>
      <c r="M3308">
        <v>8059</v>
      </c>
      <c r="N3308" t="s">
        <v>7164</v>
      </c>
      <c r="O3308" t="s">
        <v>7164</v>
      </c>
      <c r="P3308" t="s">
        <v>7164</v>
      </c>
      <c r="R3308" t="s">
        <v>7164</v>
      </c>
      <c r="S3308" t="s">
        <v>7164</v>
      </c>
      <c r="T3308" t="s">
        <v>772</v>
      </c>
      <c r="U3308" t="s">
        <v>7200</v>
      </c>
      <c r="V3308" t="s">
        <v>7248</v>
      </c>
      <c r="W3308">
        <v>90</v>
      </c>
      <c r="X3308" t="s">
        <v>7260</v>
      </c>
      <c r="Y3308" t="s">
        <v>7164</v>
      </c>
      <c r="Z3308" t="s">
        <v>7375</v>
      </c>
      <c r="AA3308" t="s">
        <v>7393</v>
      </c>
      <c r="AB3308" t="s">
        <v>98</v>
      </c>
      <c r="AC3308" t="s">
        <v>7193</v>
      </c>
      <c r="AD3308">
        <v>3</v>
      </c>
      <c r="AE3308" t="s">
        <v>21763</v>
      </c>
      <c r="AF3308" t="s">
        <v>7385</v>
      </c>
      <c r="AG3308" t="s">
        <v>21764</v>
      </c>
    </row>
    <row r="3309" spans="1:33" x14ac:dyDescent="0.3">
      <c r="A3309" t="s">
        <v>5212</v>
      </c>
      <c r="B3309" t="s">
        <v>232</v>
      </c>
      <c r="C3309" t="s">
        <v>562</v>
      </c>
      <c r="D3309" t="s">
        <v>100</v>
      </c>
      <c r="E3309" t="s">
        <v>55</v>
      </c>
      <c r="F3309" t="s">
        <v>21765</v>
      </c>
      <c r="G3309">
        <v>36.303879999999999</v>
      </c>
      <c r="H3309">
        <v>-73.439863000000003</v>
      </c>
      <c r="I3309" t="s">
        <v>21766</v>
      </c>
      <c r="J3309" t="s">
        <v>501</v>
      </c>
      <c r="K3309" t="s">
        <v>7222</v>
      </c>
      <c r="L3309" t="s">
        <v>7201</v>
      </c>
      <c r="M3309">
        <v>1394</v>
      </c>
      <c r="N3309" t="s">
        <v>629</v>
      </c>
      <c r="O3309" t="s">
        <v>7481</v>
      </c>
      <c r="P3309" t="s">
        <v>7354</v>
      </c>
      <c r="Q3309">
        <v>22</v>
      </c>
      <c r="R3309" t="s">
        <v>7237</v>
      </c>
      <c r="S3309" t="s">
        <v>7158</v>
      </c>
      <c r="T3309" t="s">
        <v>2819</v>
      </c>
      <c r="U3309" t="s">
        <v>7222</v>
      </c>
      <c r="V3309" t="s">
        <v>7226</v>
      </c>
      <c r="W3309">
        <v>-21</v>
      </c>
      <c r="X3309" t="s">
        <v>34</v>
      </c>
      <c r="Y3309" t="s">
        <v>21767</v>
      </c>
      <c r="Z3309" t="s">
        <v>116</v>
      </c>
      <c r="AA3309" t="s">
        <v>7262</v>
      </c>
      <c r="AB3309" t="s">
        <v>7363</v>
      </c>
      <c r="AC3309" t="s">
        <v>62</v>
      </c>
      <c r="AD3309">
        <v>0</v>
      </c>
      <c r="AE3309" t="s">
        <v>21768</v>
      </c>
      <c r="AF3309" t="s">
        <v>7195</v>
      </c>
      <c r="AG3309" t="s">
        <v>21769</v>
      </c>
    </row>
    <row r="3310" spans="1:33" x14ac:dyDescent="0.3">
      <c r="A3310" t="s">
        <v>5213</v>
      </c>
      <c r="B3310" t="s">
        <v>7209</v>
      </c>
      <c r="C3310" t="s">
        <v>7754</v>
      </c>
      <c r="D3310" t="s">
        <v>38</v>
      </c>
      <c r="E3310" t="s">
        <v>66</v>
      </c>
      <c r="F3310" t="s">
        <v>21770</v>
      </c>
      <c r="G3310">
        <v>46.202948999999997</v>
      </c>
      <c r="H3310">
        <v>-94.405362999999994</v>
      </c>
      <c r="I3310" t="s">
        <v>21771</v>
      </c>
      <c r="J3310" t="s">
        <v>169</v>
      </c>
      <c r="K3310" t="s">
        <v>7288</v>
      </c>
      <c r="L3310" t="s">
        <v>41</v>
      </c>
      <c r="M3310">
        <v>5420</v>
      </c>
      <c r="N3310" t="s">
        <v>1463</v>
      </c>
      <c r="O3310" t="s">
        <v>7449</v>
      </c>
      <c r="P3310" t="s">
        <v>7188</v>
      </c>
      <c r="Q3310">
        <v>73</v>
      </c>
      <c r="R3310" t="s">
        <v>34</v>
      </c>
      <c r="S3310" t="s">
        <v>107</v>
      </c>
      <c r="T3310" t="s">
        <v>4158</v>
      </c>
      <c r="U3310" t="s">
        <v>7186</v>
      </c>
      <c r="V3310" t="s">
        <v>7201</v>
      </c>
      <c r="W3310">
        <v>11</v>
      </c>
      <c r="X3310" t="s">
        <v>43</v>
      </c>
      <c r="Y3310" t="s">
        <v>21772</v>
      </c>
      <c r="Z3310" t="s">
        <v>60</v>
      </c>
      <c r="AA3310" t="s">
        <v>139</v>
      </c>
      <c r="AB3310" t="s">
        <v>53</v>
      </c>
      <c r="AC3310" t="s">
        <v>7178</v>
      </c>
      <c r="AD3310">
        <v>1</v>
      </c>
      <c r="AE3310" t="s">
        <v>21773</v>
      </c>
      <c r="AF3310" t="s">
        <v>7207</v>
      </c>
      <c r="AG3310" t="s">
        <v>21774</v>
      </c>
    </row>
    <row r="3311" spans="1:33" x14ac:dyDescent="0.3">
      <c r="A3311" t="s">
        <v>5214</v>
      </c>
      <c r="B3311" t="s">
        <v>7387</v>
      </c>
      <c r="C3311" t="s">
        <v>180</v>
      </c>
      <c r="D3311" t="s">
        <v>65</v>
      </c>
      <c r="E3311" t="s">
        <v>31</v>
      </c>
      <c r="F3311" t="s">
        <v>21775</v>
      </c>
      <c r="G3311">
        <v>45.550094999999999</v>
      </c>
      <c r="H3311">
        <v>-91.930158000000006</v>
      </c>
      <c r="I3311" t="s">
        <v>21776</v>
      </c>
      <c r="J3311" t="s">
        <v>1070</v>
      </c>
      <c r="K3311" t="s">
        <v>7223</v>
      </c>
      <c r="L3311" t="s">
        <v>7188</v>
      </c>
      <c r="M3311">
        <v>3863</v>
      </c>
      <c r="N3311" t="s">
        <v>1499</v>
      </c>
      <c r="O3311" t="s">
        <v>7200</v>
      </c>
      <c r="P3311" t="s">
        <v>7382</v>
      </c>
      <c r="Q3311">
        <v>18</v>
      </c>
      <c r="R3311" t="s">
        <v>7373</v>
      </c>
      <c r="S3311" t="s">
        <v>34</v>
      </c>
      <c r="T3311" t="s">
        <v>4083</v>
      </c>
      <c r="U3311" t="s">
        <v>7222</v>
      </c>
      <c r="V3311" t="s">
        <v>7247</v>
      </c>
      <c r="W3311">
        <v>20</v>
      </c>
      <c r="X3311" t="s">
        <v>43</v>
      </c>
      <c r="Y3311" t="s">
        <v>21777</v>
      </c>
      <c r="Z3311" t="s">
        <v>7318</v>
      </c>
      <c r="AA3311" t="s">
        <v>97</v>
      </c>
      <c r="AB3311" t="s">
        <v>53</v>
      </c>
      <c r="AC3311" t="s">
        <v>7193</v>
      </c>
      <c r="AD3311">
        <v>1</v>
      </c>
      <c r="AE3311" t="s">
        <v>21778</v>
      </c>
      <c r="AF3311" t="s">
        <v>7385</v>
      </c>
      <c r="AG3311" t="s">
        <v>21779</v>
      </c>
    </row>
    <row r="3312" spans="1:33" x14ac:dyDescent="0.3">
      <c r="A3312" t="s">
        <v>5215</v>
      </c>
      <c r="B3312" t="s">
        <v>1019</v>
      </c>
      <c r="C3312" t="s">
        <v>8485</v>
      </c>
      <c r="D3312" t="s">
        <v>92</v>
      </c>
      <c r="E3312" t="s">
        <v>66</v>
      </c>
      <c r="F3312" t="s">
        <v>21780</v>
      </c>
      <c r="G3312">
        <v>46.296363999999997</v>
      </c>
      <c r="H3312">
        <v>-98.906279999999995</v>
      </c>
      <c r="I3312" t="s">
        <v>21781</v>
      </c>
      <c r="J3312" t="s">
        <v>480</v>
      </c>
      <c r="K3312" t="s">
        <v>7249</v>
      </c>
      <c r="L3312" t="s">
        <v>7239</v>
      </c>
      <c r="M3312">
        <v>5821</v>
      </c>
      <c r="N3312" t="s">
        <v>2985</v>
      </c>
      <c r="O3312" t="s">
        <v>7159</v>
      </c>
      <c r="P3312" t="s">
        <v>7308</v>
      </c>
      <c r="Q3312">
        <v>68</v>
      </c>
      <c r="R3312" t="s">
        <v>7299</v>
      </c>
      <c r="S3312" t="s">
        <v>85</v>
      </c>
      <c r="T3312" t="s">
        <v>668</v>
      </c>
      <c r="U3312" t="s">
        <v>7249</v>
      </c>
      <c r="V3312" t="s">
        <v>7482</v>
      </c>
      <c r="W3312">
        <v>48</v>
      </c>
      <c r="X3312" t="s">
        <v>34</v>
      </c>
      <c r="Y3312" t="s">
        <v>21782</v>
      </c>
      <c r="Z3312" t="s">
        <v>27</v>
      </c>
      <c r="AA3312" t="s">
        <v>7177</v>
      </c>
      <c r="AB3312" t="s">
        <v>7229</v>
      </c>
      <c r="AC3312" t="s">
        <v>7193</v>
      </c>
      <c r="AD3312">
        <v>2</v>
      </c>
      <c r="AE3312" t="s">
        <v>21783</v>
      </c>
      <c r="AF3312" t="s">
        <v>7180</v>
      </c>
      <c r="AG3312" t="s">
        <v>21784</v>
      </c>
    </row>
    <row r="3313" spans="1:33" x14ac:dyDescent="0.3">
      <c r="A3313" t="s">
        <v>3683</v>
      </c>
      <c r="B3313" t="s">
        <v>7387</v>
      </c>
      <c r="C3313" t="s">
        <v>7616</v>
      </c>
      <c r="D3313" t="s">
        <v>100</v>
      </c>
      <c r="E3313" t="s">
        <v>78</v>
      </c>
      <c r="F3313" t="s">
        <v>15854</v>
      </c>
      <c r="G3313">
        <v>36.453265000000002</v>
      </c>
      <c r="H3313">
        <v>-120.49566799999999</v>
      </c>
      <c r="I3313" t="s">
        <v>15855</v>
      </c>
      <c r="J3313" t="s">
        <v>152</v>
      </c>
      <c r="K3313" t="s">
        <v>7381</v>
      </c>
      <c r="L3313" t="s">
        <v>7154</v>
      </c>
      <c r="M3313">
        <v>3792</v>
      </c>
      <c r="N3313" t="s">
        <v>994</v>
      </c>
      <c r="O3313" t="s">
        <v>7236</v>
      </c>
      <c r="P3313" t="s">
        <v>7268</v>
      </c>
      <c r="Q3313">
        <v>55</v>
      </c>
      <c r="R3313" t="s">
        <v>7164</v>
      </c>
      <c r="S3313" t="s">
        <v>7178</v>
      </c>
      <c r="T3313" t="s">
        <v>3684</v>
      </c>
      <c r="U3313" t="s">
        <v>7171</v>
      </c>
      <c r="V3313" t="s">
        <v>7248</v>
      </c>
      <c r="W3313">
        <v>69</v>
      </c>
      <c r="X3313" t="s">
        <v>7237</v>
      </c>
      <c r="Y3313" t="s">
        <v>15856</v>
      </c>
      <c r="Z3313" t="s">
        <v>7178</v>
      </c>
      <c r="AA3313" t="s">
        <v>7191</v>
      </c>
      <c r="AB3313" t="s">
        <v>53</v>
      </c>
      <c r="AC3313" t="s">
        <v>7394</v>
      </c>
      <c r="AD3313">
        <v>0</v>
      </c>
      <c r="AE3313" t="s">
        <v>15857</v>
      </c>
      <c r="AF3313" t="s">
        <v>7207</v>
      </c>
      <c r="AG3313" t="s">
        <v>15858</v>
      </c>
    </row>
    <row r="3314" spans="1:33" x14ac:dyDescent="0.3">
      <c r="A3314" t="s">
        <v>5216</v>
      </c>
      <c r="B3314" t="s">
        <v>5217</v>
      </c>
      <c r="C3314" t="s">
        <v>7815</v>
      </c>
      <c r="D3314" t="s">
        <v>65</v>
      </c>
      <c r="E3314" t="s">
        <v>39</v>
      </c>
      <c r="F3314" t="s">
        <v>21785</v>
      </c>
      <c r="G3314">
        <v>39.625537999999999</v>
      </c>
      <c r="H3314">
        <v>-97.773368000000005</v>
      </c>
      <c r="I3314" t="s">
        <v>21786</v>
      </c>
      <c r="J3314" t="s">
        <v>1196</v>
      </c>
      <c r="K3314" t="s">
        <v>7159</v>
      </c>
      <c r="L3314" t="s">
        <v>7333</v>
      </c>
      <c r="M3314">
        <v>7349</v>
      </c>
      <c r="N3314" t="s">
        <v>7164</v>
      </c>
      <c r="O3314" t="s">
        <v>7164</v>
      </c>
      <c r="P3314" t="s">
        <v>7164</v>
      </c>
      <c r="R3314" t="s">
        <v>7164</v>
      </c>
      <c r="S3314" t="s">
        <v>7164</v>
      </c>
      <c r="T3314" t="s">
        <v>1789</v>
      </c>
      <c r="U3314" t="s">
        <v>7381</v>
      </c>
      <c r="V3314" t="s">
        <v>7354</v>
      </c>
      <c r="W3314">
        <v>55</v>
      </c>
      <c r="X3314" t="s">
        <v>7157</v>
      </c>
      <c r="Y3314" t="s">
        <v>21787</v>
      </c>
      <c r="Z3314" t="s">
        <v>7270</v>
      </c>
      <c r="AA3314" t="s">
        <v>7217</v>
      </c>
      <c r="AB3314" t="s">
        <v>7178</v>
      </c>
      <c r="AC3314" t="s">
        <v>29</v>
      </c>
      <c r="AD3314">
        <v>-1</v>
      </c>
      <c r="AE3314" t="s">
        <v>21788</v>
      </c>
      <c r="AF3314" t="s">
        <v>7207</v>
      </c>
      <c r="AG3314" t="s">
        <v>21789</v>
      </c>
    </row>
    <row r="3315" spans="1:33" x14ac:dyDescent="0.3">
      <c r="A3315" t="s">
        <v>5218</v>
      </c>
      <c r="B3315" t="s">
        <v>7882</v>
      </c>
      <c r="C3315" t="s">
        <v>7296</v>
      </c>
      <c r="D3315" t="s">
        <v>48</v>
      </c>
      <c r="E3315" t="s">
        <v>31</v>
      </c>
      <c r="F3315" t="s">
        <v>21790</v>
      </c>
      <c r="G3315">
        <v>150.2013</v>
      </c>
      <c r="I3315" t="s">
        <v>21791</v>
      </c>
      <c r="J3315" t="s">
        <v>355</v>
      </c>
      <c r="K3315" t="s">
        <v>7156</v>
      </c>
      <c r="L3315" t="s">
        <v>7308</v>
      </c>
      <c r="M3315">
        <v>5630</v>
      </c>
      <c r="N3315" t="s">
        <v>7164</v>
      </c>
      <c r="O3315" t="s">
        <v>7164</v>
      </c>
      <c r="P3315" t="s">
        <v>7164</v>
      </c>
      <c r="R3315" t="s">
        <v>7164</v>
      </c>
      <c r="S3315" t="s">
        <v>7164</v>
      </c>
      <c r="T3315" t="s">
        <v>1252</v>
      </c>
      <c r="U3315" t="s">
        <v>7246</v>
      </c>
      <c r="V3315" t="s">
        <v>7213</v>
      </c>
      <c r="W3315">
        <v>237</v>
      </c>
      <c r="X3315" t="s">
        <v>7299</v>
      </c>
      <c r="Y3315" t="s">
        <v>21792</v>
      </c>
      <c r="Z3315" t="s">
        <v>7270</v>
      </c>
      <c r="AA3315" t="s">
        <v>7217</v>
      </c>
      <c r="AB3315" t="s">
        <v>53</v>
      </c>
      <c r="AC3315" t="s">
        <v>7230</v>
      </c>
      <c r="AD3315">
        <v>5</v>
      </c>
      <c r="AE3315" t="s">
        <v>21793</v>
      </c>
      <c r="AF3315" t="s">
        <v>110</v>
      </c>
      <c r="AG3315" t="s">
        <v>21794</v>
      </c>
    </row>
    <row r="3316" spans="1:33" x14ac:dyDescent="0.3">
      <c r="A3316" t="s">
        <v>5219</v>
      </c>
      <c r="B3316" t="s">
        <v>134</v>
      </c>
      <c r="C3316" t="s">
        <v>342</v>
      </c>
      <c r="D3316" t="s">
        <v>77</v>
      </c>
      <c r="E3316" t="s">
        <v>72</v>
      </c>
      <c r="F3316" t="s">
        <v>21795</v>
      </c>
      <c r="G3316">
        <v>25.021374999999999</v>
      </c>
      <c r="H3316">
        <v>-114.36519</v>
      </c>
      <c r="I3316" t="s">
        <v>21796</v>
      </c>
      <c r="J3316" t="s">
        <v>1261</v>
      </c>
      <c r="K3316" t="s">
        <v>7381</v>
      </c>
      <c r="L3316" t="s">
        <v>7226</v>
      </c>
      <c r="M3316">
        <v>3885</v>
      </c>
      <c r="N3316" t="s">
        <v>2451</v>
      </c>
      <c r="O3316" t="s">
        <v>7381</v>
      </c>
      <c r="P3316" t="s">
        <v>7172</v>
      </c>
      <c r="Q3316">
        <v>65</v>
      </c>
      <c r="R3316" t="s">
        <v>7214</v>
      </c>
      <c r="S3316" t="s">
        <v>107</v>
      </c>
      <c r="T3316" t="s">
        <v>3411</v>
      </c>
      <c r="U3316" t="s">
        <v>7200</v>
      </c>
      <c r="V3316" t="s">
        <v>7391</v>
      </c>
      <c r="W3316">
        <v>62</v>
      </c>
      <c r="X3316" t="s">
        <v>59</v>
      </c>
      <c r="Y3316" t="s">
        <v>21797</v>
      </c>
      <c r="Z3316" t="s">
        <v>116</v>
      </c>
      <c r="AA3316" t="s">
        <v>7177</v>
      </c>
      <c r="AB3316" t="s">
        <v>7363</v>
      </c>
      <c r="AC3316" t="s">
        <v>270</v>
      </c>
      <c r="AD3316">
        <v>2</v>
      </c>
      <c r="AE3316" t="s">
        <v>21798</v>
      </c>
      <c r="AF3316" t="s">
        <v>7403</v>
      </c>
      <c r="AG3316" t="s">
        <v>21799</v>
      </c>
    </row>
    <row r="3317" spans="1:33" x14ac:dyDescent="0.3">
      <c r="A3317" t="s">
        <v>5220</v>
      </c>
      <c r="B3317" t="s">
        <v>7882</v>
      </c>
      <c r="C3317" t="s">
        <v>7460</v>
      </c>
      <c r="D3317" t="s">
        <v>92</v>
      </c>
      <c r="E3317" t="s">
        <v>72</v>
      </c>
      <c r="F3317" t="s">
        <v>21800</v>
      </c>
      <c r="G3317">
        <v>34.594132000000002</v>
      </c>
      <c r="H3317">
        <v>-93.259861000000001</v>
      </c>
      <c r="I3317" t="s">
        <v>21801</v>
      </c>
      <c r="J3317" t="s">
        <v>455</v>
      </c>
      <c r="K3317" t="s">
        <v>7325</v>
      </c>
      <c r="L3317" t="s">
        <v>7289</v>
      </c>
      <c r="M3317">
        <v>4906</v>
      </c>
      <c r="N3317" t="s">
        <v>244</v>
      </c>
      <c r="O3317" t="s">
        <v>7174</v>
      </c>
      <c r="P3317" t="s">
        <v>7173</v>
      </c>
      <c r="Q3317">
        <v>40</v>
      </c>
      <c r="R3317" t="s">
        <v>7164</v>
      </c>
      <c r="S3317" t="s">
        <v>35</v>
      </c>
      <c r="T3317" t="s">
        <v>129</v>
      </c>
      <c r="U3317" t="s">
        <v>7307</v>
      </c>
      <c r="V3317" t="s">
        <v>7213</v>
      </c>
      <c r="W3317">
        <v>83</v>
      </c>
      <c r="X3317" t="s">
        <v>7278</v>
      </c>
      <c r="Y3317" t="s">
        <v>21802</v>
      </c>
      <c r="Z3317" t="s">
        <v>7164</v>
      </c>
      <c r="AA3317" t="s">
        <v>7177</v>
      </c>
      <c r="AB3317" t="s">
        <v>7293</v>
      </c>
      <c r="AC3317" t="s">
        <v>7164</v>
      </c>
      <c r="AD3317">
        <v>4</v>
      </c>
      <c r="AE3317" t="s">
        <v>21803</v>
      </c>
      <c r="AF3317" t="s">
        <v>7207</v>
      </c>
      <c r="AG3317" t="s">
        <v>21804</v>
      </c>
    </row>
    <row r="3318" spans="1:33" x14ac:dyDescent="0.3">
      <c r="A3318" t="s">
        <v>5221</v>
      </c>
      <c r="B3318" t="s">
        <v>7408</v>
      </c>
      <c r="C3318" t="s">
        <v>7471</v>
      </c>
      <c r="D3318" t="s">
        <v>65</v>
      </c>
      <c r="E3318" t="s">
        <v>78</v>
      </c>
      <c r="F3318" t="s">
        <v>21805</v>
      </c>
      <c r="H3318">
        <v>-109.594404</v>
      </c>
      <c r="I3318" t="s">
        <v>21806</v>
      </c>
      <c r="J3318" t="s">
        <v>609</v>
      </c>
      <c r="K3318" t="s">
        <v>7545</v>
      </c>
      <c r="L3318" t="s">
        <v>7248</v>
      </c>
      <c r="M3318">
        <v>3000</v>
      </c>
      <c r="N3318" t="s">
        <v>7164</v>
      </c>
      <c r="O3318" t="s">
        <v>7164</v>
      </c>
      <c r="P3318" t="s">
        <v>7164</v>
      </c>
      <c r="R3318" t="s">
        <v>7164</v>
      </c>
      <c r="S3318" t="s">
        <v>7164</v>
      </c>
      <c r="T3318" t="s">
        <v>603</v>
      </c>
      <c r="U3318" t="s">
        <v>7202</v>
      </c>
      <c r="V3318" t="s">
        <v>7482</v>
      </c>
      <c r="W3318">
        <v>39</v>
      </c>
      <c r="X3318" t="s">
        <v>7237</v>
      </c>
      <c r="Y3318" t="s">
        <v>7164</v>
      </c>
      <c r="Z3318" t="s">
        <v>116</v>
      </c>
      <c r="AA3318" t="s">
        <v>7164</v>
      </c>
      <c r="AB3318" t="s">
        <v>7293</v>
      </c>
      <c r="AC3318" t="s">
        <v>62</v>
      </c>
      <c r="AD3318">
        <v>5</v>
      </c>
      <c r="AE3318" t="s">
        <v>21807</v>
      </c>
      <c r="AF3318" t="s">
        <v>7207</v>
      </c>
      <c r="AG3318" t="s">
        <v>21808</v>
      </c>
    </row>
    <row r="3319" spans="1:33" x14ac:dyDescent="0.3">
      <c r="A3319" t="s">
        <v>5222</v>
      </c>
      <c r="B3319" t="s">
        <v>7734</v>
      </c>
      <c r="C3319" t="s">
        <v>8053</v>
      </c>
      <c r="D3319" t="s">
        <v>65</v>
      </c>
      <c r="E3319" t="s">
        <v>55</v>
      </c>
      <c r="F3319" t="s">
        <v>21809</v>
      </c>
      <c r="G3319">
        <v>32.650978000000002</v>
      </c>
      <c r="H3319">
        <v>-95.882750999999999</v>
      </c>
      <c r="I3319" t="s">
        <v>21810</v>
      </c>
      <c r="J3319" t="s">
        <v>569</v>
      </c>
      <c r="K3319" t="s">
        <v>7246</v>
      </c>
      <c r="L3319" t="s">
        <v>7247</v>
      </c>
      <c r="M3319">
        <v>7980</v>
      </c>
      <c r="N3319" t="s">
        <v>3083</v>
      </c>
      <c r="O3319" t="s">
        <v>7259</v>
      </c>
      <c r="P3319" t="s">
        <v>7382</v>
      </c>
      <c r="Q3319">
        <v>67</v>
      </c>
      <c r="R3319" t="s">
        <v>7157</v>
      </c>
      <c r="S3319" t="s">
        <v>7161</v>
      </c>
      <c r="T3319" t="s">
        <v>3767</v>
      </c>
      <c r="U3319" t="s">
        <v>7159</v>
      </c>
      <c r="V3319" t="s">
        <v>7247</v>
      </c>
      <c r="W3319">
        <v>86</v>
      </c>
      <c r="X3319" t="s">
        <v>7161</v>
      </c>
      <c r="Y3319" t="s">
        <v>21811</v>
      </c>
      <c r="Z3319" t="s">
        <v>7164</v>
      </c>
      <c r="AA3319" t="s">
        <v>7163</v>
      </c>
      <c r="AB3319" t="s">
        <v>7178</v>
      </c>
      <c r="AC3319" t="s">
        <v>29</v>
      </c>
      <c r="AD3319">
        <v>4</v>
      </c>
      <c r="AE3319" t="s">
        <v>21812</v>
      </c>
      <c r="AF3319" t="s">
        <v>7165</v>
      </c>
      <c r="AG3319" t="s">
        <v>7164</v>
      </c>
    </row>
    <row r="3320" spans="1:33" x14ac:dyDescent="0.3">
      <c r="A3320" t="s">
        <v>3860</v>
      </c>
      <c r="B3320" t="s">
        <v>7295</v>
      </c>
      <c r="C3320" t="s">
        <v>7945</v>
      </c>
      <c r="D3320" t="s">
        <v>88</v>
      </c>
      <c r="E3320" t="s">
        <v>66</v>
      </c>
      <c r="F3320" t="s">
        <v>16485</v>
      </c>
      <c r="G3320">
        <v>36.856710999999997</v>
      </c>
      <c r="H3320">
        <v>-110.546263</v>
      </c>
      <c r="I3320" t="s">
        <v>7164</v>
      </c>
      <c r="J3320" t="s">
        <v>173</v>
      </c>
      <c r="K3320" t="s">
        <v>7223</v>
      </c>
      <c r="L3320" t="s">
        <v>7189</v>
      </c>
      <c r="M3320">
        <v>4076</v>
      </c>
      <c r="N3320" t="s">
        <v>3830</v>
      </c>
      <c r="O3320" t="s">
        <v>7155</v>
      </c>
      <c r="P3320" t="s">
        <v>7173</v>
      </c>
      <c r="Q3320">
        <v>24</v>
      </c>
      <c r="R3320" t="s">
        <v>7373</v>
      </c>
      <c r="S3320" t="s">
        <v>7178</v>
      </c>
      <c r="T3320" t="s">
        <v>2256</v>
      </c>
      <c r="U3320" t="s">
        <v>7236</v>
      </c>
      <c r="V3320" t="s">
        <v>7382</v>
      </c>
      <c r="W3320">
        <v>280</v>
      </c>
      <c r="X3320" t="s">
        <v>7178</v>
      </c>
      <c r="Y3320" t="s">
        <v>16486</v>
      </c>
      <c r="Z3320" t="s">
        <v>7383</v>
      </c>
      <c r="AA3320" t="s">
        <v>7344</v>
      </c>
      <c r="AB3320" t="s">
        <v>7164</v>
      </c>
      <c r="AC3320" t="s">
        <v>29</v>
      </c>
      <c r="AD3320">
        <v>1</v>
      </c>
      <c r="AE3320" t="s">
        <v>16487</v>
      </c>
      <c r="AF3320" t="s">
        <v>7403</v>
      </c>
      <c r="AG3320" t="s">
        <v>16488</v>
      </c>
    </row>
    <row r="3321" spans="1:33" x14ac:dyDescent="0.3">
      <c r="A3321" t="s">
        <v>5223</v>
      </c>
      <c r="B3321" t="s">
        <v>7149</v>
      </c>
      <c r="C3321" t="s">
        <v>7471</v>
      </c>
      <c r="D3321" t="s">
        <v>48</v>
      </c>
      <c r="E3321" t="s">
        <v>39</v>
      </c>
      <c r="F3321" t="s">
        <v>21813</v>
      </c>
      <c r="G3321">
        <v>45.930860000000003</v>
      </c>
      <c r="H3321">
        <v>-103.699873</v>
      </c>
      <c r="I3321" t="s">
        <v>21814</v>
      </c>
      <c r="J3321" t="s">
        <v>649</v>
      </c>
      <c r="K3321" t="s">
        <v>7155</v>
      </c>
      <c r="L3321" t="s">
        <v>7156</v>
      </c>
      <c r="M3321">
        <v>1729</v>
      </c>
      <c r="N3321" t="s">
        <v>5224</v>
      </c>
      <c r="O3321" t="s">
        <v>7174</v>
      </c>
      <c r="P3321" t="s">
        <v>7172</v>
      </c>
      <c r="Q3321">
        <v>36</v>
      </c>
      <c r="R3321" t="s">
        <v>7164</v>
      </c>
      <c r="S3321" t="s">
        <v>107</v>
      </c>
      <c r="T3321" t="s">
        <v>3299</v>
      </c>
      <c r="U3321" t="s">
        <v>7449</v>
      </c>
      <c r="V3321" t="s">
        <v>7160</v>
      </c>
      <c r="W3321">
        <v>152</v>
      </c>
      <c r="X3321" t="s">
        <v>43</v>
      </c>
      <c r="Y3321" t="s">
        <v>21815</v>
      </c>
      <c r="Z3321" t="s">
        <v>215</v>
      </c>
      <c r="AA3321" t="s">
        <v>7344</v>
      </c>
      <c r="AB3321" t="s">
        <v>98</v>
      </c>
      <c r="AC3321" t="s">
        <v>7230</v>
      </c>
      <c r="AD3321">
        <v>1</v>
      </c>
      <c r="AE3321" t="s">
        <v>21816</v>
      </c>
      <c r="AF3321" t="s">
        <v>7403</v>
      </c>
      <c r="AG3321" t="s">
        <v>21817</v>
      </c>
    </row>
    <row r="3322" spans="1:33" x14ac:dyDescent="0.3">
      <c r="A3322" t="s">
        <v>5225</v>
      </c>
      <c r="B3322" t="s">
        <v>7882</v>
      </c>
      <c r="C3322" t="s">
        <v>8053</v>
      </c>
      <c r="D3322" t="s">
        <v>48</v>
      </c>
      <c r="E3322" t="s">
        <v>39</v>
      </c>
      <c r="F3322" t="s">
        <v>21818</v>
      </c>
      <c r="G3322">
        <v>40.116055000000003</v>
      </c>
      <c r="H3322">
        <v>-119.44641</v>
      </c>
      <c r="I3322" t="s">
        <v>21819</v>
      </c>
      <c r="J3322" t="s">
        <v>566</v>
      </c>
      <c r="K3322" t="s">
        <v>7200</v>
      </c>
      <c r="L3322" t="s">
        <v>7391</v>
      </c>
      <c r="M3322">
        <v>1812</v>
      </c>
      <c r="N3322" t="s">
        <v>1531</v>
      </c>
      <c r="O3322" t="s">
        <v>7187</v>
      </c>
      <c r="P3322" t="s">
        <v>7154</v>
      </c>
      <c r="Q3322">
        <v>25</v>
      </c>
      <c r="R3322" t="s">
        <v>7278</v>
      </c>
      <c r="S3322" t="s">
        <v>107</v>
      </c>
      <c r="T3322" t="s">
        <v>406</v>
      </c>
      <c r="U3322" t="s">
        <v>7450</v>
      </c>
      <c r="V3322" t="s">
        <v>7226</v>
      </c>
      <c r="W3322">
        <v>208</v>
      </c>
      <c r="X3322" t="s">
        <v>7373</v>
      </c>
      <c r="Y3322" t="s">
        <v>21820</v>
      </c>
      <c r="Z3322" t="s">
        <v>7291</v>
      </c>
      <c r="AA3322" t="s">
        <v>7292</v>
      </c>
      <c r="AB3322" t="s">
        <v>98</v>
      </c>
      <c r="AC3322" t="s">
        <v>29</v>
      </c>
      <c r="AD3322">
        <v>4</v>
      </c>
      <c r="AE3322" t="s">
        <v>21821</v>
      </c>
      <c r="AF3322" t="s">
        <v>7195</v>
      </c>
      <c r="AG3322" t="s">
        <v>21822</v>
      </c>
    </row>
    <row r="3323" spans="1:33" x14ac:dyDescent="0.3">
      <c r="A3323" t="s">
        <v>5226</v>
      </c>
      <c r="B3323" t="s">
        <v>7882</v>
      </c>
      <c r="C3323" t="s">
        <v>8933</v>
      </c>
      <c r="D3323" t="s">
        <v>22</v>
      </c>
      <c r="E3323" t="s">
        <v>78</v>
      </c>
      <c r="F3323" t="s">
        <v>21823</v>
      </c>
      <c r="G3323">
        <v>28.400084</v>
      </c>
      <c r="H3323">
        <v>-108.437358</v>
      </c>
      <c r="I3323" t="s">
        <v>21824</v>
      </c>
      <c r="J3323" t="s">
        <v>594</v>
      </c>
      <c r="K3323" t="s">
        <v>7371</v>
      </c>
      <c r="L3323" t="s">
        <v>7354</v>
      </c>
      <c r="M3323">
        <v>7247</v>
      </c>
      <c r="N3323" t="s">
        <v>962</v>
      </c>
      <c r="O3323" t="s">
        <v>7246</v>
      </c>
      <c r="P3323" t="s">
        <v>7175</v>
      </c>
      <c r="Q3323">
        <v>23</v>
      </c>
      <c r="R3323" t="s">
        <v>59</v>
      </c>
      <c r="S3323" t="s">
        <v>35</v>
      </c>
      <c r="T3323" t="s">
        <v>3091</v>
      </c>
      <c r="U3323" t="s">
        <v>7277</v>
      </c>
      <c r="V3323" t="s">
        <v>7333</v>
      </c>
      <c r="W3323">
        <v>22</v>
      </c>
      <c r="X3323" t="s">
        <v>7178</v>
      </c>
      <c r="Y3323" t="s">
        <v>21825</v>
      </c>
      <c r="Z3323" t="s">
        <v>70</v>
      </c>
      <c r="AA3323" t="s">
        <v>7191</v>
      </c>
      <c r="AB3323" t="s">
        <v>7336</v>
      </c>
      <c r="AC3323" t="s">
        <v>7178</v>
      </c>
      <c r="AD3323">
        <v>5</v>
      </c>
      <c r="AE3323" t="s">
        <v>21826</v>
      </c>
      <c r="AF3323" t="s">
        <v>7403</v>
      </c>
      <c r="AG3323" t="s">
        <v>7164</v>
      </c>
    </row>
    <row r="3324" spans="1:33" x14ac:dyDescent="0.3">
      <c r="A3324" t="s">
        <v>5227</v>
      </c>
      <c r="B3324" t="s">
        <v>8407</v>
      </c>
      <c r="C3324" t="s">
        <v>7397</v>
      </c>
      <c r="D3324" t="s">
        <v>65</v>
      </c>
      <c r="E3324" t="s">
        <v>186</v>
      </c>
      <c r="F3324" t="s">
        <v>21827</v>
      </c>
      <c r="G3324">
        <v>42.831682000000001</v>
      </c>
      <c r="H3324">
        <v>-104.23756899999999</v>
      </c>
      <c r="I3324" t="s">
        <v>21828</v>
      </c>
      <c r="J3324" t="s">
        <v>433</v>
      </c>
      <c r="K3324" t="s">
        <v>7361</v>
      </c>
      <c r="L3324" t="s">
        <v>7213</v>
      </c>
      <c r="M3324">
        <v>5181</v>
      </c>
      <c r="N3324" t="s">
        <v>3738</v>
      </c>
      <c r="O3324" t="s">
        <v>7249</v>
      </c>
      <c r="P3324" t="s">
        <v>7224</v>
      </c>
      <c r="Q3324">
        <v>51</v>
      </c>
      <c r="R3324" t="s">
        <v>7299</v>
      </c>
      <c r="S3324" t="s">
        <v>7158</v>
      </c>
      <c r="T3324" t="s">
        <v>2823</v>
      </c>
      <c r="U3324" t="s">
        <v>7246</v>
      </c>
      <c r="V3324" t="s">
        <v>7400</v>
      </c>
      <c r="W3324">
        <v>14</v>
      </c>
      <c r="X3324" t="s">
        <v>7260</v>
      </c>
      <c r="Y3324" t="s">
        <v>21829</v>
      </c>
      <c r="Z3324" t="s">
        <v>7205</v>
      </c>
      <c r="AA3324" t="s">
        <v>7344</v>
      </c>
      <c r="AB3324" t="s">
        <v>7164</v>
      </c>
      <c r="AC3324" t="s">
        <v>62</v>
      </c>
      <c r="AD3324">
        <v>4</v>
      </c>
      <c r="AE3324" t="s">
        <v>21830</v>
      </c>
      <c r="AF3324" t="s">
        <v>7385</v>
      </c>
      <c r="AG3324" t="s">
        <v>21831</v>
      </c>
    </row>
    <row r="3325" spans="1:33" x14ac:dyDescent="0.3">
      <c r="A3325" t="s">
        <v>5228</v>
      </c>
      <c r="B3325" t="s">
        <v>7453</v>
      </c>
      <c r="C3325" t="s">
        <v>8076</v>
      </c>
      <c r="D3325" t="s">
        <v>92</v>
      </c>
      <c r="E3325" t="s">
        <v>72</v>
      </c>
      <c r="F3325" t="s">
        <v>21832</v>
      </c>
      <c r="G3325">
        <v>27.631406999999999</v>
      </c>
      <c r="H3325">
        <v>-120.299066</v>
      </c>
      <c r="I3325" t="s">
        <v>21833</v>
      </c>
      <c r="J3325" t="s">
        <v>1386</v>
      </c>
      <c r="K3325" t="s">
        <v>7381</v>
      </c>
      <c r="L3325" t="s">
        <v>7400</v>
      </c>
      <c r="M3325">
        <v>8455</v>
      </c>
      <c r="N3325" t="s">
        <v>3616</v>
      </c>
      <c r="O3325" t="s">
        <v>7187</v>
      </c>
      <c r="P3325" t="s">
        <v>7173</v>
      </c>
      <c r="Q3325">
        <v>73</v>
      </c>
      <c r="R3325" t="s">
        <v>7237</v>
      </c>
      <c r="S3325" t="s">
        <v>7279</v>
      </c>
      <c r="T3325" t="s">
        <v>2597</v>
      </c>
      <c r="U3325" t="s">
        <v>7259</v>
      </c>
      <c r="V3325" t="s">
        <v>7203</v>
      </c>
      <c r="W3325">
        <v>167</v>
      </c>
      <c r="X3325" t="s">
        <v>7161</v>
      </c>
      <c r="Y3325" t="s">
        <v>7164</v>
      </c>
      <c r="Z3325" t="s">
        <v>7383</v>
      </c>
      <c r="AA3325" t="s">
        <v>7228</v>
      </c>
      <c r="AB3325" t="s">
        <v>98</v>
      </c>
      <c r="AC3325" t="s">
        <v>7178</v>
      </c>
      <c r="AD3325">
        <v>2</v>
      </c>
      <c r="AE3325" t="s">
        <v>21834</v>
      </c>
      <c r="AF3325" t="s">
        <v>110</v>
      </c>
      <c r="AG3325" t="s">
        <v>21835</v>
      </c>
    </row>
    <row r="3326" spans="1:33" x14ac:dyDescent="0.3">
      <c r="A3326" t="s">
        <v>5229</v>
      </c>
      <c r="B3326" t="s">
        <v>8902</v>
      </c>
      <c r="C3326" t="s">
        <v>342</v>
      </c>
      <c r="D3326" t="s">
        <v>88</v>
      </c>
      <c r="E3326" t="s">
        <v>112</v>
      </c>
      <c r="F3326" t="s">
        <v>21836</v>
      </c>
      <c r="G3326">
        <v>33.700811000000002</v>
      </c>
      <c r="H3326">
        <v>-81.296059999999997</v>
      </c>
      <c r="I3326" t="s">
        <v>21837</v>
      </c>
      <c r="J3326" t="s">
        <v>366</v>
      </c>
      <c r="K3326" t="s">
        <v>7171</v>
      </c>
      <c r="L3326" t="s">
        <v>7203</v>
      </c>
      <c r="M3326">
        <v>6783</v>
      </c>
      <c r="N3326" t="s">
        <v>7164</v>
      </c>
      <c r="O3326" t="s">
        <v>7164</v>
      </c>
      <c r="P3326" t="s">
        <v>7164</v>
      </c>
      <c r="R3326" t="s">
        <v>7164</v>
      </c>
      <c r="S3326" t="s">
        <v>7164</v>
      </c>
      <c r="T3326" t="s">
        <v>5230</v>
      </c>
      <c r="U3326" t="s">
        <v>7259</v>
      </c>
      <c r="V3326" t="s">
        <v>7382</v>
      </c>
      <c r="W3326">
        <v>40</v>
      </c>
      <c r="X3326" t="s">
        <v>7372</v>
      </c>
      <c r="Y3326" t="s">
        <v>21838</v>
      </c>
      <c r="Z3326" t="s">
        <v>7291</v>
      </c>
      <c r="AA3326" t="s">
        <v>7311</v>
      </c>
      <c r="AB3326" t="s">
        <v>132</v>
      </c>
      <c r="AC3326" t="s">
        <v>270</v>
      </c>
      <c r="AD3326">
        <v>4</v>
      </c>
      <c r="AE3326" t="s">
        <v>21839</v>
      </c>
      <c r="AF3326" t="s">
        <v>7403</v>
      </c>
      <c r="AG3326" t="s">
        <v>21840</v>
      </c>
    </row>
    <row r="3327" spans="1:33" x14ac:dyDescent="0.3">
      <c r="A3327" t="s">
        <v>5060</v>
      </c>
      <c r="B3327" t="s">
        <v>7314</v>
      </c>
      <c r="C3327" t="s">
        <v>7233</v>
      </c>
      <c r="D3327" t="s">
        <v>92</v>
      </c>
      <c r="E3327" t="s">
        <v>93</v>
      </c>
      <c r="F3327" t="s">
        <v>21140</v>
      </c>
      <c r="G3327">
        <v>41.374442000000002</v>
      </c>
      <c r="H3327">
        <v>-71.780917000000002</v>
      </c>
      <c r="I3327" t="s">
        <v>21141</v>
      </c>
      <c r="J3327" t="s">
        <v>1050</v>
      </c>
      <c r="K3327" t="s">
        <v>7186</v>
      </c>
      <c r="L3327" t="s">
        <v>7201</v>
      </c>
      <c r="M3327">
        <v>7294</v>
      </c>
      <c r="N3327" t="s">
        <v>7164</v>
      </c>
      <c r="O3327" t="s">
        <v>7164</v>
      </c>
      <c r="P3327" t="s">
        <v>7164</v>
      </c>
      <c r="R3327" t="s">
        <v>7164</v>
      </c>
      <c r="S3327" t="s">
        <v>7164</v>
      </c>
      <c r="T3327" t="s">
        <v>517</v>
      </c>
      <c r="U3327" t="s">
        <v>7174</v>
      </c>
      <c r="V3327" t="s">
        <v>7348</v>
      </c>
      <c r="W3327">
        <v>64</v>
      </c>
      <c r="X3327" t="s">
        <v>7164</v>
      </c>
      <c r="Y3327" t="s">
        <v>21142</v>
      </c>
      <c r="Z3327" t="s">
        <v>7375</v>
      </c>
      <c r="AA3327" t="s">
        <v>7163</v>
      </c>
      <c r="AB3327" t="s">
        <v>7229</v>
      </c>
      <c r="AC3327" t="s">
        <v>7230</v>
      </c>
      <c r="AD3327">
        <v>3</v>
      </c>
      <c r="AE3327" t="s">
        <v>21143</v>
      </c>
      <c r="AF3327" t="s">
        <v>7403</v>
      </c>
      <c r="AG3327" t="s">
        <v>21144</v>
      </c>
    </row>
    <row r="3328" spans="1:33" x14ac:dyDescent="0.3">
      <c r="A3328" t="s">
        <v>5231</v>
      </c>
      <c r="B3328" t="s">
        <v>598</v>
      </c>
      <c r="C3328" t="s">
        <v>468</v>
      </c>
      <c r="D3328" t="s">
        <v>65</v>
      </c>
      <c r="E3328" t="s">
        <v>72</v>
      </c>
      <c r="F3328" t="s">
        <v>21841</v>
      </c>
      <c r="G3328">
        <v>27.035554999999999</v>
      </c>
      <c r="H3328">
        <v>-76.267635999999996</v>
      </c>
      <c r="I3328" t="s">
        <v>21842</v>
      </c>
      <c r="J3328" t="s">
        <v>282</v>
      </c>
      <c r="K3328" t="s">
        <v>7225</v>
      </c>
      <c r="L3328" t="s">
        <v>7348</v>
      </c>
      <c r="M3328">
        <v>8149</v>
      </c>
      <c r="N3328" t="s">
        <v>7164</v>
      </c>
      <c r="O3328" t="s">
        <v>7164</v>
      </c>
      <c r="P3328" t="s">
        <v>7164</v>
      </c>
      <c r="R3328" t="s">
        <v>7164</v>
      </c>
      <c r="S3328" t="s">
        <v>7164</v>
      </c>
      <c r="T3328" t="s">
        <v>1351</v>
      </c>
      <c r="U3328" t="s">
        <v>7450</v>
      </c>
      <c r="V3328" t="s">
        <v>7400</v>
      </c>
      <c r="W3328">
        <v>34</v>
      </c>
      <c r="X3328" t="s">
        <v>7373</v>
      </c>
      <c r="Y3328" t="s">
        <v>21843</v>
      </c>
      <c r="Z3328" t="s">
        <v>116</v>
      </c>
      <c r="AA3328" t="s">
        <v>52</v>
      </c>
      <c r="AB3328" t="s">
        <v>7271</v>
      </c>
      <c r="AC3328" t="s">
        <v>7178</v>
      </c>
      <c r="AD3328">
        <v>4</v>
      </c>
      <c r="AE3328" t="s">
        <v>21844</v>
      </c>
      <c r="AF3328" t="s">
        <v>7195</v>
      </c>
      <c r="AG3328" t="s">
        <v>21845</v>
      </c>
    </row>
    <row r="3329" spans="1:33" x14ac:dyDescent="0.3">
      <c r="A3329" t="s">
        <v>5232</v>
      </c>
      <c r="B3329" t="s">
        <v>9252</v>
      </c>
      <c r="C3329" t="s">
        <v>7150</v>
      </c>
      <c r="D3329" t="s">
        <v>65</v>
      </c>
      <c r="E3329" t="s">
        <v>72</v>
      </c>
      <c r="F3329" t="s">
        <v>21846</v>
      </c>
      <c r="G3329">
        <v>36.988957999999997</v>
      </c>
      <c r="H3329">
        <v>-97.013643999999999</v>
      </c>
      <c r="I3329" t="s">
        <v>7164</v>
      </c>
      <c r="J3329" t="s">
        <v>247</v>
      </c>
      <c r="K3329" t="s">
        <v>7187</v>
      </c>
      <c r="L3329" t="s">
        <v>7160</v>
      </c>
      <c r="N3329" t="s">
        <v>7164</v>
      </c>
      <c r="O3329" t="s">
        <v>7164</v>
      </c>
      <c r="P3329" t="s">
        <v>7164</v>
      </c>
      <c r="R3329" t="s">
        <v>7164</v>
      </c>
      <c r="S3329" t="s">
        <v>7164</v>
      </c>
      <c r="T3329" t="s">
        <v>1014</v>
      </c>
      <c r="U3329" t="s">
        <v>7174</v>
      </c>
      <c r="V3329" t="s">
        <v>7156</v>
      </c>
      <c r="W3329">
        <v>51</v>
      </c>
      <c r="X3329" t="s">
        <v>7178</v>
      </c>
      <c r="Y3329" t="s">
        <v>21847</v>
      </c>
      <c r="Z3329" t="s">
        <v>215</v>
      </c>
      <c r="AA3329" t="s">
        <v>7164</v>
      </c>
      <c r="AB3329" t="s">
        <v>7192</v>
      </c>
      <c r="AC3329" t="s">
        <v>7364</v>
      </c>
      <c r="AD3329">
        <v>5</v>
      </c>
      <c r="AE3329" t="s">
        <v>21848</v>
      </c>
      <c r="AF3329" t="s">
        <v>7195</v>
      </c>
      <c r="AG3329" t="s">
        <v>21849</v>
      </c>
    </row>
    <row r="3330" spans="1:33" x14ac:dyDescent="0.3">
      <c r="A3330" t="s">
        <v>5233</v>
      </c>
      <c r="B3330" t="s">
        <v>7314</v>
      </c>
      <c r="C3330" t="s">
        <v>7616</v>
      </c>
      <c r="D3330" t="s">
        <v>22</v>
      </c>
      <c r="E3330" t="s">
        <v>55</v>
      </c>
      <c r="F3330" t="s">
        <v>21850</v>
      </c>
      <c r="G3330">
        <v>31.577946000000001</v>
      </c>
      <c r="H3330">
        <v>-114.963611</v>
      </c>
      <c r="I3330" t="s">
        <v>21851</v>
      </c>
      <c r="J3330" t="s">
        <v>152</v>
      </c>
      <c r="K3330" t="s">
        <v>7342</v>
      </c>
      <c r="L3330" t="s">
        <v>7268</v>
      </c>
      <c r="M3330">
        <v>4809</v>
      </c>
      <c r="N3330" t="s">
        <v>2710</v>
      </c>
      <c r="O3330" t="s">
        <v>7187</v>
      </c>
      <c r="P3330" t="s">
        <v>7160</v>
      </c>
      <c r="R3330" t="s">
        <v>59</v>
      </c>
      <c r="S3330" t="s">
        <v>85</v>
      </c>
      <c r="T3330" t="s">
        <v>984</v>
      </c>
      <c r="U3330" t="s">
        <v>7174</v>
      </c>
      <c r="V3330" t="s">
        <v>7268</v>
      </c>
      <c r="W3330">
        <v>80</v>
      </c>
      <c r="X3330" t="s">
        <v>43</v>
      </c>
      <c r="Y3330" t="s">
        <v>21852</v>
      </c>
      <c r="Z3330" t="s">
        <v>7375</v>
      </c>
      <c r="AA3330" t="s">
        <v>7163</v>
      </c>
      <c r="AB3330" t="s">
        <v>98</v>
      </c>
      <c r="AC3330" t="s">
        <v>7193</v>
      </c>
      <c r="AD3330">
        <v>1</v>
      </c>
      <c r="AE3330" t="s">
        <v>21853</v>
      </c>
      <c r="AF3330" t="s">
        <v>7254</v>
      </c>
      <c r="AG3330" t="s">
        <v>21854</v>
      </c>
    </row>
    <row r="3331" spans="1:33" x14ac:dyDescent="0.3">
      <c r="A3331" t="s">
        <v>5234</v>
      </c>
      <c r="B3331" t="s">
        <v>382</v>
      </c>
      <c r="C3331" t="s">
        <v>233</v>
      </c>
      <c r="D3331" t="s">
        <v>77</v>
      </c>
      <c r="E3331" t="s">
        <v>55</v>
      </c>
      <c r="F3331" t="s">
        <v>21855</v>
      </c>
      <c r="G3331">
        <v>38.507845000000003</v>
      </c>
      <c r="H3331">
        <v>-119.97387000000001</v>
      </c>
      <c r="I3331" t="s">
        <v>21856</v>
      </c>
      <c r="J3331" t="s">
        <v>423</v>
      </c>
      <c r="K3331" t="s">
        <v>7202</v>
      </c>
      <c r="L3331" t="s">
        <v>7333</v>
      </c>
      <c r="N3331" t="s">
        <v>570</v>
      </c>
      <c r="O3331" t="s">
        <v>7450</v>
      </c>
      <c r="P3331" t="s">
        <v>7247</v>
      </c>
      <c r="Q3331">
        <v>66</v>
      </c>
      <c r="R3331" t="s">
        <v>7161</v>
      </c>
      <c r="S3331" t="s">
        <v>35</v>
      </c>
      <c r="T3331" t="s">
        <v>3703</v>
      </c>
      <c r="U3331" t="s">
        <v>7277</v>
      </c>
      <c r="V3331" t="s">
        <v>7308</v>
      </c>
      <c r="W3331">
        <v>62</v>
      </c>
      <c r="X3331" t="s">
        <v>7299</v>
      </c>
      <c r="Y3331" t="s">
        <v>21857</v>
      </c>
      <c r="Z3331" t="s">
        <v>7375</v>
      </c>
      <c r="AA3331" t="s">
        <v>7164</v>
      </c>
      <c r="AB3331" t="s">
        <v>7178</v>
      </c>
      <c r="AC3331" t="s">
        <v>155</v>
      </c>
      <c r="AD3331">
        <v>0</v>
      </c>
      <c r="AE3331" t="s">
        <v>21858</v>
      </c>
      <c r="AF3331" t="s">
        <v>7403</v>
      </c>
      <c r="AG3331" t="s">
        <v>7164</v>
      </c>
    </row>
    <row r="3332" spans="1:33" x14ac:dyDescent="0.3">
      <c r="A3332" t="s">
        <v>5235</v>
      </c>
      <c r="B3332" t="s">
        <v>7734</v>
      </c>
      <c r="C3332" t="s">
        <v>7582</v>
      </c>
      <c r="D3332" t="s">
        <v>65</v>
      </c>
      <c r="E3332" t="s">
        <v>112</v>
      </c>
      <c r="F3332" t="s">
        <v>21859</v>
      </c>
      <c r="G3332">
        <v>43.05442</v>
      </c>
      <c r="H3332">
        <v>-111.78234399999999</v>
      </c>
      <c r="I3332" t="s">
        <v>21860</v>
      </c>
      <c r="J3332" t="s">
        <v>278</v>
      </c>
      <c r="K3332" t="s">
        <v>7223</v>
      </c>
      <c r="L3332" t="s">
        <v>7160</v>
      </c>
      <c r="M3332">
        <v>3644</v>
      </c>
      <c r="N3332" t="s">
        <v>1847</v>
      </c>
      <c r="O3332" t="s">
        <v>7187</v>
      </c>
      <c r="P3332" t="s">
        <v>7160</v>
      </c>
      <c r="Q3332">
        <v>68</v>
      </c>
      <c r="R3332" t="s">
        <v>7372</v>
      </c>
      <c r="S3332" t="s">
        <v>34</v>
      </c>
      <c r="T3332" t="s">
        <v>677</v>
      </c>
      <c r="U3332" t="s">
        <v>7307</v>
      </c>
      <c r="V3332" t="s">
        <v>7308</v>
      </c>
      <c r="W3332">
        <v>14</v>
      </c>
      <c r="X3332" t="s">
        <v>7214</v>
      </c>
      <c r="Y3332" t="s">
        <v>21861</v>
      </c>
      <c r="Z3332" t="s">
        <v>7205</v>
      </c>
      <c r="AA3332" t="s">
        <v>7191</v>
      </c>
      <c r="AB3332" t="s">
        <v>7229</v>
      </c>
      <c r="AC3332" t="s">
        <v>270</v>
      </c>
      <c r="AD3332">
        <v>3</v>
      </c>
      <c r="AE3332" t="s">
        <v>21862</v>
      </c>
      <c r="AF3332" t="s">
        <v>7254</v>
      </c>
      <c r="AG3332" t="s">
        <v>7164</v>
      </c>
    </row>
    <row r="3333" spans="1:33" x14ac:dyDescent="0.3">
      <c r="A3333" t="s">
        <v>4461</v>
      </c>
      <c r="B3333" t="s">
        <v>373</v>
      </c>
      <c r="C3333" t="s">
        <v>135</v>
      </c>
      <c r="D3333" t="s">
        <v>88</v>
      </c>
      <c r="E3333" t="s">
        <v>31</v>
      </c>
      <c r="F3333" t="s">
        <v>18738</v>
      </c>
      <c r="G3333">
        <v>27.205123</v>
      </c>
      <c r="H3333">
        <v>-71.816712999999993</v>
      </c>
      <c r="I3333" t="s">
        <v>18739</v>
      </c>
      <c r="J3333" t="s">
        <v>272</v>
      </c>
      <c r="K3333" t="s">
        <v>7186</v>
      </c>
      <c r="L3333" t="s">
        <v>7239</v>
      </c>
      <c r="M3333">
        <v>3996</v>
      </c>
      <c r="N3333" t="s">
        <v>335</v>
      </c>
      <c r="O3333" t="s">
        <v>7381</v>
      </c>
      <c r="P3333" t="s">
        <v>7308</v>
      </c>
      <c r="Q3333">
        <v>67</v>
      </c>
      <c r="R3333" t="s">
        <v>7161</v>
      </c>
      <c r="S3333" t="s">
        <v>7279</v>
      </c>
      <c r="T3333" t="s">
        <v>159</v>
      </c>
      <c r="U3333" t="s">
        <v>7156</v>
      </c>
      <c r="V3333" t="s">
        <v>7268</v>
      </c>
      <c r="W3333">
        <v>78</v>
      </c>
      <c r="X3333" t="s">
        <v>7373</v>
      </c>
      <c r="Y3333" t="s">
        <v>7178</v>
      </c>
      <c r="Z3333" t="s">
        <v>70</v>
      </c>
      <c r="AA3333" t="s">
        <v>52</v>
      </c>
      <c r="AB3333" t="s">
        <v>7271</v>
      </c>
      <c r="AC3333" t="s">
        <v>7364</v>
      </c>
      <c r="AD3333">
        <v>2</v>
      </c>
      <c r="AE3333" t="s">
        <v>18740</v>
      </c>
      <c r="AF3333" t="s">
        <v>7403</v>
      </c>
      <c r="AG3333" t="s">
        <v>18741</v>
      </c>
    </row>
    <row r="3334" spans="1:33" x14ac:dyDescent="0.3">
      <c r="A3334" t="s">
        <v>5236</v>
      </c>
      <c r="B3334" t="s">
        <v>242</v>
      </c>
      <c r="C3334" t="s">
        <v>686</v>
      </c>
      <c r="D3334" t="s">
        <v>92</v>
      </c>
      <c r="E3334" t="s">
        <v>186</v>
      </c>
      <c r="F3334" t="s">
        <v>21863</v>
      </c>
      <c r="G3334">
        <v>25.509885000000001</v>
      </c>
      <c r="I3334" t="s">
        <v>21864</v>
      </c>
      <c r="J3334" t="s">
        <v>682</v>
      </c>
      <c r="K3334" t="s">
        <v>7381</v>
      </c>
      <c r="L3334" t="s">
        <v>7400</v>
      </c>
      <c r="M3334">
        <v>6695</v>
      </c>
      <c r="N3334" t="s">
        <v>2871</v>
      </c>
      <c r="O3334" t="s">
        <v>7225</v>
      </c>
      <c r="P3334" t="s">
        <v>7268</v>
      </c>
      <c r="R3334" t="s">
        <v>7373</v>
      </c>
      <c r="S3334" t="s">
        <v>7161</v>
      </c>
      <c r="T3334" t="s">
        <v>3310</v>
      </c>
      <c r="U3334" t="s">
        <v>7155</v>
      </c>
      <c r="V3334" t="s">
        <v>7226</v>
      </c>
      <c r="W3334">
        <v>48</v>
      </c>
      <c r="X3334" t="s">
        <v>7214</v>
      </c>
      <c r="Y3334" t="s">
        <v>21865</v>
      </c>
      <c r="Z3334" t="s">
        <v>7251</v>
      </c>
      <c r="AA3334" t="s">
        <v>7217</v>
      </c>
      <c r="AB3334" t="s">
        <v>7229</v>
      </c>
      <c r="AC3334" t="s">
        <v>7178</v>
      </c>
      <c r="AD3334">
        <v>1</v>
      </c>
      <c r="AE3334" t="s">
        <v>21866</v>
      </c>
      <c r="AF3334" t="s">
        <v>7164</v>
      </c>
      <c r="AG3334" t="s">
        <v>21867</v>
      </c>
    </row>
    <row r="3335" spans="1:33" x14ac:dyDescent="0.3">
      <c r="A3335" t="s">
        <v>5237</v>
      </c>
      <c r="B3335" t="s">
        <v>7491</v>
      </c>
      <c r="C3335" t="s">
        <v>8076</v>
      </c>
      <c r="D3335" t="s">
        <v>77</v>
      </c>
      <c r="E3335" t="s">
        <v>78</v>
      </c>
      <c r="F3335" t="s">
        <v>17506</v>
      </c>
      <c r="G3335">
        <v>25.675319999999999</v>
      </c>
      <c r="H3335">
        <v>-98.537340999999998</v>
      </c>
      <c r="I3335" t="s">
        <v>21868</v>
      </c>
      <c r="J3335" t="s">
        <v>289</v>
      </c>
      <c r="K3335" t="s">
        <v>7174</v>
      </c>
      <c r="L3335" t="s">
        <v>41</v>
      </c>
      <c r="M3335">
        <v>6047</v>
      </c>
      <c r="N3335" t="s">
        <v>3750</v>
      </c>
      <c r="O3335" t="s">
        <v>7361</v>
      </c>
      <c r="P3335" t="s">
        <v>7239</v>
      </c>
      <c r="Q3335">
        <v>272</v>
      </c>
      <c r="R3335" t="s">
        <v>59</v>
      </c>
      <c r="S3335" t="s">
        <v>35</v>
      </c>
      <c r="T3335" t="s">
        <v>7164</v>
      </c>
      <c r="U3335" t="s">
        <v>7164</v>
      </c>
      <c r="V3335" t="s">
        <v>7164</v>
      </c>
      <c r="X3335" t="s">
        <v>7164</v>
      </c>
      <c r="Y3335" t="s">
        <v>7164</v>
      </c>
      <c r="Z3335" t="s">
        <v>7205</v>
      </c>
      <c r="AA3335" t="s">
        <v>52</v>
      </c>
      <c r="AB3335" t="s">
        <v>7293</v>
      </c>
      <c r="AC3335" t="s">
        <v>7364</v>
      </c>
      <c r="AD3335">
        <v>1</v>
      </c>
      <c r="AE3335" t="s">
        <v>21869</v>
      </c>
      <c r="AF3335" t="s">
        <v>7385</v>
      </c>
      <c r="AG3335" t="s">
        <v>17510</v>
      </c>
    </row>
    <row r="3336" spans="1:33" x14ac:dyDescent="0.3">
      <c r="A3336" t="s">
        <v>5238</v>
      </c>
      <c r="B3336" t="s">
        <v>974</v>
      </c>
      <c r="C3336" t="s">
        <v>8059</v>
      </c>
      <c r="D3336" t="s">
        <v>100</v>
      </c>
      <c r="E3336" t="s">
        <v>93</v>
      </c>
      <c r="F3336" t="s">
        <v>21870</v>
      </c>
      <c r="G3336">
        <v>42.120083000000001</v>
      </c>
      <c r="H3336">
        <v>-94.626480000000001</v>
      </c>
      <c r="I3336" t="s">
        <v>21871</v>
      </c>
      <c r="J3336" t="s">
        <v>181</v>
      </c>
      <c r="K3336" t="s">
        <v>7159</v>
      </c>
      <c r="L3336" t="s">
        <v>7213</v>
      </c>
      <c r="M3336">
        <v>7334</v>
      </c>
      <c r="N3336" t="s">
        <v>7164</v>
      </c>
      <c r="O3336" t="s">
        <v>7164</v>
      </c>
      <c r="P3336" t="s">
        <v>7164</v>
      </c>
      <c r="R3336" t="s">
        <v>7164</v>
      </c>
      <c r="S3336" t="s">
        <v>7164</v>
      </c>
      <c r="T3336" t="s">
        <v>671</v>
      </c>
      <c r="U3336" t="s">
        <v>7259</v>
      </c>
      <c r="V3336" t="s">
        <v>7226</v>
      </c>
      <c r="W3336">
        <v>27</v>
      </c>
      <c r="X3336" t="s">
        <v>59</v>
      </c>
      <c r="Y3336" t="s">
        <v>21872</v>
      </c>
      <c r="Z3336" t="s">
        <v>7607</v>
      </c>
      <c r="AA3336" t="s">
        <v>7393</v>
      </c>
      <c r="AB3336" t="s">
        <v>61</v>
      </c>
      <c r="AC3336" t="s">
        <v>62</v>
      </c>
      <c r="AD3336">
        <v>-2</v>
      </c>
      <c r="AE3336" t="s">
        <v>21873</v>
      </c>
      <c r="AF3336" t="s">
        <v>7165</v>
      </c>
      <c r="AG3336" t="s">
        <v>21874</v>
      </c>
    </row>
    <row r="3337" spans="1:33" x14ac:dyDescent="0.3">
      <c r="A3337" t="s">
        <v>5239</v>
      </c>
      <c r="B3337" t="s">
        <v>263</v>
      </c>
      <c r="C3337" t="s">
        <v>7558</v>
      </c>
      <c r="D3337" t="s">
        <v>22</v>
      </c>
      <c r="E3337" t="s">
        <v>78</v>
      </c>
      <c r="F3337" t="s">
        <v>21875</v>
      </c>
      <c r="H3337">
        <v>-120.500696</v>
      </c>
      <c r="I3337" t="s">
        <v>21876</v>
      </c>
      <c r="J3337" t="s">
        <v>278</v>
      </c>
      <c r="K3337" t="s">
        <v>7238</v>
      </c>
      <c r="L3337" t="s">
        <v>7160</v>
      </c>
      <c r="M3337">
        <v>6393</v>
      </c>
      <c r="N3337" t="s">
        <v>3355</v>
      </c>
      <c r="O3337" t="s">
        <v>7381</v>
      </c>
      <c r="P3337" t="s">
        <v>7391</v>
      </c>
      <c r="Q3337">
        <v>15</v>
      </c>
      <c r="R3337" t="s">
        <v>7178</v>
      </c>
      <c r="S3337" t="s">
        <v>41</v>
      </c>
      <c r="T3337" t="s">
        <v>3782</v>
      </c>
      <c r="U3337" t="s">
        <v>7225</v>
      </c>
      <c r="V3337" t="s">
        <v>7203</v>
      </c>
      <c r="W3337">
        <v>59</v>
      </c>
      <c r="X3337" t="s">
        <v>59</v>
      </c>
      <c r="Y3337" t="s">
        <v>21877</v>
      </c>
      <c r="Z3337" t="s">
        <v>7383</v>
      </c>
      <c r="AA3337" t="s">
        <v>7262</v>
      </c>
      <c r="AB3337" t="s">
        <v>7192</v>
      </c>
      <c r="AC3337" t="s">
        <v>7328</v>
      </c>
      <c r="AD3337">
        <v>2</v>
      </c>
      <c r="AE3337" t="s">
        <v>21878</v>
      </c>
      <c r="AF3337" t="s">
        <v>7207</v>
      </c>
      <c r="AG3337" t="s">
        <v>7164</v>
      </c>
    </row>
    <row r="3338" spans="1:33" x14ac:dyDescent="0.3">
      <c r="A3338" t="s">
        <v>5240</v>
      </c>
      <c r="B3338" t="s">
        <v>47</v>
      </c>
      <c r="C3338" t="s">
        <v>7441</v>
      </c>
      <c r="D3338" t="s">
        <v>88</v>
      </c>
      <c r="E3338" t="s">
        <v>112</v>
      </c>
      <c r="F3338" t="s">
        <v>21879</v>
      </c>
      <c r="G3338">
        <v>34.587401</v>
      </c>
      <c r="H3338">
        <v>-97.403398999999993</v>
      </c>
      <c r="I3338" t="s">
        <v>21880</v>
      </c>
      <c r="J3338" t="s">
        <v>195</v>
      </c>
      <c r="K3338" t="s">
        <v>7381</v>
      </c>
      <c r="L3338" t="s">
        <v>7201</v>
      </c>
      <c r="M3338">
        <v>5278</v>
      </c>
      <c r="N3338" t="s">
        <v>7164</v>
      </c>
      <c r="O3338" t="s">
        <v>7164</v>
      </c>
      <c r="P3338" t="s">
        <v>7164</v>
      </c>
      <c r="R3338" t="s">
        <v>7164</v>
      </c>
      <c r="S3338" t="s">
        <v>7164</v>
      </c>
      <c r="T3338" t="s">
        <v>564</v>
      </c>
      <c r="U3338" t="s">
        <v>7381</v>
      </c>
      <c r="V3338" t="s">
        <v>7160</v>
      </c>
      <c r="W3338">
        <v>86</v>
      </c>
      <c r="X3338" t="s">
        <v>7299</v>
      </c>
      <c r="Y3338" t="s">
        <v>21881</v>
      </c>
      <c r="Z3338" t="s">
        <v>116</v>
      </c>
      <c r="AA3338" t="s">
        <v>7164</v>
      </c>
      <c r="AB3338" t="s">
        <v>53</v>
      </c>
      <c r="AC3338" t="s">
        <v>7193</v>
      </c>
      <c r="AD3338">
        <v>0</v>
      </c>
      <c r="AE3338" t="s">
        <v>21882</v>
      </c>
      <c r="AF3338" t="s">
        <v>7254</v>
      </c>
      <c r="AG3338" t="s">
        <v>21883</v>
      </c>
    </row>
    <row r="3339" spans="1:33" x14ac:dyDescent="0.3">
      <c r="A3339" t="s">
        <v>5241</v>
      </c>
      <c r="B3339" t="s">
        <v>598</v>
      </c>
      <c r="C3339" t="s">
        <v>7183</v>
      </c>
      <c r="D3339" t="s">
        <v>48</v>
      </c>
      <c r="E3339" t="s">
        <v>23</v>
      </c>
      <c r="F3339" t="s">
        <v>21884</v>
      </c>
      <c r="G3339">
        <v>38.543351000000001</v>
      </c>
      <c r="H3339">
        <v>-100.311853</v>
      </c>
      <c r="I3339" t="s">
        <v>21885</v>
      </c>
      <c r="J3339" t="s">
        <v>113</v>
      </c>
      <c r="K3339" t="s">
        <v>7223</v>
      </c>
      <c r="L3339" t="s">
        <v>7317</v>
      </c>
      <c r="M3339">
        <v>4054</v>
      </c>
      <c r="N3339" t="s">
        <v>1922</v>
      </c>
      <c r="O3339" t="s">
        <v>7202</v>
      </c>
      <c r="P3339" t="s">
        <v>7308</v>
      </c>
      <c r="Q3339">
        <v>54</v>
      </c>
      <c r="R3339" t="s">
        <v>7299</v>
      </c>
      <c r="S3339" t="s">
        <v>7178</v>
      </c>
      <c r="T3339" t="s">
        <v>1719</v>
      </c>
      <c r="U3339" t="s">
        <v>7223</v>
      </c>
      <c r="V3339" t="s">
        <v>7226</v>
      </c>
      <c r="W3339">
        <v>70</v>
      </c>
      <c r="X3339" t="s">
        <v>7373</v>
      </c>
      <c r="Y3339" t="s">
        <v>21886</v>
      </c>
      <c r="Z3339" t="s">
        <v>116</v>
      </c>
      <c r="AA3339" t="s">
        <v>109</v>
      </c>
      <c r="AB3339" t="s">
        <v>132</v>
      </c>
      <c r="AC3339" t="s">
        <v>7193</v>
      </c>
      <c r="AD3339">
        <v>0</v>
      </c>
      <c r="AE3339" t="s">
        <v>21887</v>
      </c>
      <c r="AF3339" t="s">
        <v>7164</v>
      </c>
      <c r="AG3339" t="s">
        <v>7164</v>
      </c>
    </row>
    <row r="3340" spans="1:33" x14ac:dyDescent="0.3">
      <c r="A3340" t="s">
        <v>5242</v>
      </c>
      <c r="B3340" t="s">
        <v>7774</v>
      </c>
      <c r="C3340" t="s">
        <v>7273</v>
      </c>
      <c r="D3340" t="s">
        <v>77</v>
      </c>
      <c r="E3340" t="s">
        <v>112</v>
      </c>
      <c r="F3340" t="s">
        <v>21888</v>
      </c>
      <c r="G3340">
        <v>134.66</v>
      </c>
      <c r="H3340">
        <v>-102.674595</v>
      </c>
      <c r="I3340" t="s">
        <v>21889</v>
      </c>
      <c r="J3340" t="s">
        <v>569</v>
      </c>
      <c r="K3340" t="s">
        <v>7187</v>
      </c>
      <c r="L3340" t="s">
        <v>7248</v>
      </c>
      <c r="M3340">
        <v>4683</v>
      </c>
      <c r="N3340" t="s">
        <v>2171</v>
      </c>
      <c r="O3340" t="s">
        <v>7481</v>
      </c>
      <c r="P3340" t="s">
        <v>7173</v>
      </c>
      <c r="Q3340">
        <v>63</v>
      </c>
      <c r="R3340" t="s">
        <v>34</v>
      </c>
      <c r="S3340" t="s">
        <v>7178</v>
      </c>
      <c r="T3340" t="s">
        <v>1098</v>
      </c>
      <c r="U3340" t="s">
        <v>7334</v>
      </c>
      <c r="V3340" t="s">
        <v>7160</v>
      </c>
      <c r="W3340">
        <v>-34</v>
      </c>
      <c r="X3340" t="s">
        <v>7278</v>
      </c>
      <c r="Y3340" t="s">
        <v>21890</v>
      </c>
      <c r="Z3340" t="s">
        <v>7164</v>
      </c>
      <c r="AA3340" t="s">
        <v>97</v>
      </c>
      <c r="AB3340" t="s">
        <v>7252</v>
      </c>
      <c r="AC3340" t="s">
        <v>62</v>
      </c>
      <c r="AD3340">
        <v>4</v>
      </c>
      <c r="AE3340" t="s">
        <v>21891</v>
      </c>
      <c r="AF3340" t="s">
        <v>110</v>
      </c>
      <c r="AG3340" t="s">
        <v>7164</v>
      </c>
    </row>
    <row r="3341" spans="1:33" x14ac:dyDescent="0.3">
      <c r="A3341" t="s">
        <v>5243</v>
      </c>
      <c r="B3341" t="s">
        <v>7387</v>
      </c>
      <c r="C3341" t="s">
        <v>7322</v>
      </c>
      <c r="D3341" t="s">
        <v>48</v>
      </c>
      <c r="E3341" t="s">
        <v>66</v>
      </c>
      <c r="F3341" t="s">
        <v>21892</v>
      </c>
      <c r="G3341">
        <v>46.192684999999997</v>
      </c>
      <c r="H3341">
        <v>-107.85345100000001</v>
      </c>
      <c r="I3341" t="s">
        <v>21893</v>
      </c>
      <c r="J3341" t="s">
        <v>1688</v>
      </c>
      <c r="K3341" t="s">
        <v>7159</v>
      </c>
      <c r="L3341" t="s">
        <v>7354</v>
      </c>
      <c r="N3341" t="s">
        <v>2306</v>
      </c>
      <c r="O3341" t="s">
        <v>7225</v>
      </c>
      <c r="P3341" t="s">
        <v>7317</v>
      </c>
      <c r="Q3341">
        <v>49</v>
      </c>
      <c r="R3341" t="s">
        <v>7260</v>
      </c>
      <c r="S3341" t="s">
        <v>7161</v>
      </c>
      <c r="T3341" t="s">
        <v>4162</v>
      </c>
      <c r="U3341" t="s">
        <v>7222</v>
      </c>
      <c r="V3341" t="s">
        <v>7276</v>
      </c>
      <c r="X3341" t="s">
        <v>7178</v>
      </c>
      <c r="Y3341" t="s">
        <v>21894</v>
      </c>
      <c r="Z3341" t="s">
        <v>7383</v>
      </c>
      <c r="AA3341" t="s">
        <v>7228</v>
      </c>
      <c r="AB3341" t="s">
        <v>7252</v>
      </c>
      <c r="AC3341" t="s">
        <v>29</v>
      </c>
      <c r="AD3341">
        <v>2</v>
      </c>
      <c r="AE3341" t="s">
        <v>21895</v>
      </c>
      <c r="AF3341" t="s">
        <v>7164</v>
      </c>
      <c r="AG3341" t="s">
        <v>21896</v>
      </c>
    </row>
    <row r="3342" spans="1:33" x14ac:dyDescent="0.3">
      <c r="A3342" t="s">
        <v>5244</v>
      </c>
      <c r="B3342" t="s">
        <v>7440</v>
      </c>
      <c r="C3342" t="s">
        <v>220</v>
      </c>
      <c r="D3342" t="s">
        <v>65</v>
      </c>
      <c r="E3342" t="s">
        <v>55</v>
      </c>
      <c r="F3342" t="s">
        <v>21897</v>
      </c>
      <c r="G3342">
        <v>42.395125999999998</v>
      </c>
      <c r="H3342">
        <v>-83.824999000000005</v>
      </c>
      <c r="I3342" t="s">
        <v>21898</v>
      </c>
      <c r="J3342" t="s">
        <v>355</v>
      </c>
      <c r="K3342" t="s">
        <v>7153</v>
      </c>
      <c r="L3342" t="s">
        <v>7308</v>
      </c>
      <c r="M3342">
        <v>5125</v>
      </c>
      <c r="N3342" t="s">
        <v>4893</v>
      </c>
      <c r="O3342" t="s">
        <v>7371</v>
      </c>
      <c r="P3342" t="s">
        <v>7213</v>
      </c>
      <c r="Q3342">
        <v>73</v>
      </c>
      <c r="R3342" t="s">
        <v>34</v>
      </c>
      <c r="S3342" t="s">
        <v>85</v>
      </c>
      <c r="T3342" t="s">
        <v>51</v>
      </c>
      <c r="U3342" t="s">
        <v>7381</v>
      </c>
      <c r="V3342" t="s">
        <v>7189</v>
      </c>
      <c r="W3342">
        <v>72</v>
      </c>
      <c r="X3342" t="s">
        <v>7373</v>
      </c>
      <c r="Y3342" t="s">
        <v>21899</v>
      </c>
      <c r="Z3342" t="s">
        <v>116</v>
      </c>
      <c r="AA3342" t="s">
        <v>7191</v>
      </c>
      <c r="AB3342" t="s">
        <v>132</v>
      </c>
      <c r="AC3342" t="s">
        <v>7178</v>
      </c>
      <c r="AD3342">
        <v>1</v>
      </c>
      <c r="AE3342" t="s">
        <v>21900</v>
      </c>
      <c r="AF3342" t="s">
        <v>7165</v>
      </c>
      <c r="AG3342" t="s">
        <v>7164</v>
      </c>
    </row>
    <row r="3343" spans="1:33" x14ac:dyDescent="0.3">
      <c r="A3343" t="s">
        <v>5245</v>
      </c>
      <c r="B3343" t="s">
        <v>974</v>
      </c>
      <c r="C3343" t="s">
        <v>7552</v>
      </c>
      <c r="D3343" t="s">
        <v>88</v>
      </c>
      <c r="E3343" t="s">
        <v>72</v>
      </c>
      <c r="F3343" t="s">
        <v>21901</v>
      </c>
      <c r="G3343">
        <v>159.88990000000001</v>
      </c>
      <c r="H3343">
        <v>-97.472644000000003</v>
      </c>
      <c r="I3343" t="s">
        <v>21902</v>
      </c>
      <c r="J3343" t="s">
        <v>910</v>
      </c>
      <c r="K3343" t="s">
        <v>7259</v>
      </c>
      <c r="L3343" t="s">
        <v>7276</v>
      </c>
      <c r="M3343">
        <v>7652</v>
      </c>
      <c r="N3343" t="s">
        <v>658</v>
      </c>
      <c r="O3343" t="s">
        <v>7236</v>
      </c>
      <c r="P3343" t="s">
        <v>7213</v>
      </c>
      <c r="Q3343">
        <v>71</v>
      </c>
      <c r="R3343" t="s">
        <v>7178</v>
      </c>
      <c r="S3343" t="s">
        <v>107</v>
      </c>
      <c r="T3343" t="s">
        <v>824</v>
      </c>
      <c r="U3343" t="s">
        <v>7342</v>
      </c>
      <c r="V3343" t="s">
        <v>7247</v>
      </c>
      <c r="W3343">
        <v>33</v>
      </c>
      <c r="X3343" t="s">
        <v>7299</v>
      </c>
      <c r="Y3343" t="s">
        <v>21903</v>
      </c>
      <c r="Z3343" t="s">
        <v>27</v>
      </c>
      <c r="AA3343" t="s">
        <v>7191</v>
      </c>
      <c r="AB3343" t="s">
        <v>53</v>
      </c>
      <c r="AC3343" t="s">
        <v>62</v>
      </c>
      <c r="AD3343">
        <v>4</v>
      </c>
      <c r="AE3343" t="s">
        <v>21904</v>
      </c>
      <c r="AF3343" t="s">
        <v>7195</v>
      </c>
      <c r="AG3343" t="s">
        <v>7164</v>
      </c>
    </row>
    <row r="3344" spans="1:33" x14ac:dyDescent="0.3">
      <c r="A3344" t="s">
        <v>5246</v>
      </c>
      <c r="B3344" t="s">
        <v>7167</v>
      </c>
      <c r="C3344" t="s">
        <v>8933</v>
      </c>
      <c r="D3344" t="s">
        <v>65</v>
      </c>
      <c r="E3344" t="s">
        <v>93</v>
      </c>
      <c r="F3344" t="s">
        <v>21905</v>
      </c>
      <c r="G3344">
        <v>29.527514</v>
      </c>
      <c r="H3344">
        <v>-73.181844999999996</v>
      </c>
      <c r="I3344" t="s">
        <v>21906</v>
      </c>
      <c r="J3344" t="s">
        <v>118</v>
      </c>
      <c r="K3344" t="s">
        <v>7153</v>
      </c>
      <c r="L3344" t="s">
        <v>7326</v>
      </c>
      <c r="M3344">
        <v>4563</v>
      </c>
      <c r="N3344" t="s">
        <v>1749</v>
      </c>
      <c r="O3344" t="s">
        <v>7223</v>
      </c>
      <c r="P3344" t="s">
        <v>7156</v>
      </c>
      <c r="R3344" t="s">
        <v>7157</v>
      </c>
      <c r="S3344" t="s">
        <v>7161</v>
      </c>
      <c r="T3344" t="s">
        <v>627</v>
      </c>
      <c r="U3344" t="s">
        <v>7171</v>
      </c>
      <c r="V3344" t="s">
        <v>7482</v>
      </c>
      <c r="W3344">
        <v>47</v>
      </c>
      <c r="X3344" t="s">
        <v>7373</v>
      </c>
      <c r="Y3344" t="s">
        <v>21907</v>
      </c>
      <c r="Z3344" t="s">
        <v>7205</v>
      </c>
      <c r="AA3344" t="s">
        <v>7292</v>
      </c>
      <c r="AB3344" t="s">
        <v>61</v>
      </c>
      <c r="AC3344" t="s">
        <v>62</v>
      </c>
      <c r="AD3344">
        <v>2</v>
      </c>
      <c r="AE3344" t="s">
        <v>21908</v>
      </c>
      <c r="AF3344" t="s">
        <v>7180</v>
      </c>
      <c r="AG3344" t="s">
        <v>7164</v>
      </c>
    </row>
    <row r="3345" spans="1:33" x14ac:dyDescent="0.3">
      <c r="A3345" t="s">
        <v>5247</v>
      </c>
      <c r="B3345" t="s">
        <v>8219</v>
      </c>
      <c r="C3345" t="s">
        <v>8076</v>
      </c>
      <c r="D3345" t="s">
        <v>88</v>
      </c>
      <c r="E3345" t="s">
        <v>39</v>
      </c>
      <c r="F3345" t="s">
        <v>21909</v>
      </c>
      <c r="G3345">
        <v>39.716855000000002</v>
      </c>
      <c r="H3345">
        <v>-90.785497000000007</v>
      </c>
      <c r="I3345" t="s">
        <v>21910</v>
      </c>
      <c r="J3345" t="s">
        <v>122</v>
      </c>
      <c r="K3345" t="s">
        <v>7381</v>
      </c>
      <c r="L3345" t="s">
        <v>7188</v>
      </c>
      <c r="N3345" t="s">
        <v>2557</v>
      </c>
      <c r="O3345" t="s">
        <v>7223</v>
      </c>
      <c r="P3345" t="s">
        <v>7188</v>
      </c>
      <c r="Q3345">
        <v>51</v>
      </c>
      <c r="R3345" t="s">
        <v>7372</v>
      </c>
      <c r="S3345" t="s">
        <v>7178</v>
      </c>
      <c r="T3345" t="s">
        <v>798</v>
      </c>
      <c r="U3345" t="s">
        <v>7361</v>
      </c>
      <c r="V3345" t="s">
        <v>7348</v>
      </c>
      <c r="W3345">
        <v>19</v>
      </c>
      <c r="X3345" t="s">
        <v>59</v>
      </c>
      <c r="Y3345" t="s">
        <v>21911</v>
      </c>
      <c r="Z3345" t="s">
        <v>7164</v>
      </c>
      <c r="AA3345" t="s">
        <v>7228</v>
      </c>
      <c r="AB3345" t="s">
        <v>7252</v>
      </c>
      <c r="AC3345" t="s">
        <v>155</v>
      </c>
      <c r="AD3345">
        <v>3</v>
      </c>
      <c r="AE3345" t="s">
        <v>21912</v>
      </c>
      <c r="AF3345" t="s">
        <v>110</v>
      </c>
      <c r="AG3345" t="s">
        <v>21913</v>
      </c>
    </row>
    <row r="3346" spans="1:33" x14ac:dyDescent="0.3">
      <c r="A3346" t="s">
        <v>5248</v>
      </c>
      <c r="B3346" t="s">
        <v>7242</v>
      </c>
      <c r="C3346" t="s">
        <v>7378</v>
      </c>
      <c r="D3346" t="s">
        <v>48</v>
      </c>
      <c r="E3346" t="s">
        <v>31</v>
      </c>
      <c r="F3346" t="s">
        <v>21914</v>
      </c>
      <c r="G3346">
        <v>35.860384000000003</v>
      </c>
      <c r="H3346">
        <v>-80.564924000000005</v>
      </c>
      <c r="I3346" t="s">
        <v>21915</v>
      </c>
      <c r="J3346" t="s">
        <v>475</v>
      </c>
      <c r="K3346" t="s">
        <v>7200</v>
      </c>
      <c r="L3346" t="s">
        <v>7333</v>
      </c>
      <c r="M3346">
        <v>3748</v>
      </c>
      <c r="N3346" t="s">
        <v>2754</v>
      </c>
      <c r="O3346" t="s">
        <v>7342</v>
      </c>
      <c r="P3346" t="s">
        <v>7382</v>
      </c>
      <c r="Q3346">
        <v>55</v>
      </c>
      <c r="R3346" t="s">
        <v>7161</v>
      </c>
      <c r="S3346" t="s">
        <v>107</v>
      </c>
      <c r="T3346" t="s">
        <v>589</v>
      </c>
      <c r="U3346" t="s">
        <v>7381</v>
      </c>
      <c r="V3346" t="s">
        <v>7226</v>
      </c>
      <c r="W3346">
        <v>62</v>
      </c>
      <c r="X3346" t="s">
        <v>7372</v>
      </c>
      <c r="Y3346" t="s">
        <v>21916</v>
      </c>
      <c r="Z3346" t="s">
        <v>7178</v>
      </c>
      <c r="AA3346" t="s">
        <v>7177</v>
      </c>
      <c r="AB3346" t="s">
        <v>61</v>
      </c>
      <c r="AC3346" t="s">
        <v>7164</v>
      </c>
      <c r="AD3346">
        <v>0</v>
      </c>
      <c r="AE3346" t="s">
        <v>21917</v>
      </c>
      <c r="AF3346" t="s">
        <v>103</v>
      </c>
      <c r="AG3346" t="s">
        <v>21918</v>
      </c>
    </row>
    <row r="3347" spans="1:33" x14ac:dyDescent="0.3">
      <c r="A3347" t="s">
        <v>5249</v>
      </c>
      <c r="B3347" t="s">
        <v>8110</v>
      </c>
      <c r="C3347" t="s">
        <v>7330</v>
      </c>
      <c r="D3347" t="s">
        <v>88</v>
      </c>
      <c r="E3347" t="s">
        <v>112</v>
      </c>
      <c r="F3347" t="s">
        <v>21919</v>
      </c>
      <c r="G3347">
        <v>158.27420000000001</v>
      </c>
      <c r="H3347">
        <v>-93.792150000000007</v>
      </c>
      <c r="I3347" t="s">
        <v>21920</v>
      </c>
      <c r="J3347" t="s">
        <v>136</v>
      </c>
      <c r="K3347" t="s">
        <v>7361</v>
      </c>
      <c r="L3347" t="s">
        <v>7172</v>
      </c>
      <c r="M3347">
        <v>6443</v>
      </c>
      <c r="N3347" t="s">
        <v>1840</v>
      </c>
      <c r="O3347" t="s">
        <v>7481</v>
      </c>
      <c r="P3347" t="s">
        <v>7333</v>
      </c>
      <c r="Q3347">
        <v>17</v>
      </c>
      <c r="R3347" t="s">
        <v>7214</v>
      </c>
      <c r="S3347" t="s">
        <v>7215</v>
      </c>
      <c r="T3347" t="s">
        <v>2724</v>
      </c>
      <c r="U3347" t="s">
        <v>7246</v>
      </c>
      <c r="V3347" t="s">
        <v>7239</v>
      </c>
      <c r="W3347">
        <v>40</v>
      </c>
      <c r="X3347" t="s">
        <v>59</v>
      </c>
      <c r="Y3347" t="s">
        <v>21921</v>
      </c>
      <c r="Z3347" t="s">
        <v>7164</v>
      </c>
      <c r="AA3347" t="s">
        <v>7177</v>
      </c>
      <c r="AB3347" t="s">
        <v>61</v>
      </c>
      <c r="AC3347" t="s">
        <v>7164</v>
      </c>
      <c r="AD3347">
        <v>5</v>
      </c>
      <c r="AE3347" t="s">
        <v>21922</v>
      </c>
      <c r="AF3347" t="s">
        <v>7165</v>
      </c>
      <c r="AG3347" t="s">
        <v>21923</v>
      </c>
    </row>
    <row r="3348" spans="1:33" x14ac:dyDescent="0.3">
      <c r="A3348" t="s">
        <v>5250</v>
      </c>
      <c r="B3348" t="s">
        <v>7167</v>
      </c>
      <c r="C3348" t="s">
        <v>11666</v>
      </c>
      <c r="D3348" t="s">
        <v>100</v>
      </c>
      <c r="E3348" t="s">
        <v>112</v>
      </c>
      <c r="F3348" t="s">
        <v>21924</v>
      </c>
      <c r="G3348">
        <v>39.876801</v>
      </c>
      <c r="H3348">
        <v>-102.359758</v>
      </c>
      <c r="I3348" t="s">
        <v>21925</v>
      </c>
      <c r="J3348" t="s">
        <v>347</v>
      </c>
      <c r="K3348" t="s">
        <v>7159</v>
      </c>
      <c r="L3348" t="s">
        <v>7172</v>
      </c>
      <c r="M3348">
        <v>7972</v>
      </c>
      <c r="N3348" t="s">
        <v>2280</v>
      </c>
      <c r="O3348" t="s">
        <v>7156</v>
      </c>
      <c r="P3348" t="s">
        <v>7189</v>
      </c>
      <c r="Q3348">
        <v>67</v>
      </c>
      <c r="R3348" t="s">
        <v>7260</v>
      </c>
      <c r="S3348" t="s">
        <v>35</v>
      </c>
      <c r="T3348" t="s">
        <v>1786</v>
      </c>
      <c r="U3348" t="s">
        <v>7223</v>
      </c>
      <c r="V3348" t="s">
        <v>7289</v>
      </c>
      <c r="W3348">
        <v>33</v>
      </c>
      <c r="X3348" t="s">
        <v>7161</v>
      </c>
      <c r="Y3348" t="s">
        <v>21926</v>
      </c>
      <c r="Z3348" t="s">
        <v>7375</v>
      </c>
      <c r="AA3348" t="s">
        <v>7311</v>
      </c>
      <c r="AB3348" t="s">
        <v>132</v>
      </c>
      <c r="AC3348" t="s">
        <v>29</v>
      </c>
      <c r="AD3348">
        <v>2</v>
      </c>
      <c r="AE3348" t="s">
        <v>21927</v>
      </c>
      <c r="AF3348" t="s">
        <v>7165</v>
      </c>
      <c r="AG3348" t="s">
        <v>21928</v>
      </c>
    </row>
    <row r="3349" spans="1:33" x14ac:dyDescent="0.3">
      <c r="A3349" t="s">
        <v>5251</v>
      </c>
      <c r="B3349" t="s">
        <v>539</v>
      </c>
      <c r="C3349" t="s">
        <v>7760</v>
      </c>
      <c r="D3349" t="s">
        <v>22</v>
      </c>
      <c r="E3349" t="s">
        <v>39</v>
      </c>
      <c r="F3349" t="s">
        <v>21929</v>
      </c>
      <c r="G3349">
        <v>27.884205999999999</v>
      </c>
      <c r="H3349">
        <v>-105.11044800000001</v>
      </c>
      <c r="I3349" t="s">
        <v>21930</v>
      </c>
      <c r="J3349" t="s">
        <v>324</v>
      </c>
      <c r="K3349" t="s">
        <v>7225</v>
      </c>
      <c r="L3349" t="s">
        <v>7239</v>
      </c>
      <c r="M3349">
        <v>8056</v>
      </c>
      <c r="N3349" t="s">
        <v>2557</v>
      </c>
      <c r="O3349" t="s">
        <v>7225</v>
      </c>
      <c r="P3349" t="s">
        <v>7172</v>
      </c>
      <c r="Q3349">
        <v>54</v>
      </c>
      <c r="R3349" t="s">
        <v>7260</v>
      </c>
      <c r="S3349" t="s">
        <v>7215</v>
      </c>
      <c r="T3349" t="s">
        <v>5252</v>
      </c>
      <c r="U3349" t="s">
        <v>7381</v>
      </c>
      <c r="V3349" t="s">
        <v>7189</v>
      </c>
      <c r="W3349">
        <v>16</v>
      </c>
      <c r="X3349" t="s">
        <v>7178</v>
      </c>
      <c r="Y3349" t="s">
        <v>21931</v>
      </c>
      <c r="Z3349" t="s">
        <v>7318</v>
      </c>
      <c r="AA3349" t="s">
        <v>7311</v>
      </c>
      <c r="AB3349" t="s">
        <v>132</v>
      </c>
      <c r="AC3349" t="s">
        <v>7364</v>
      </c>
      <c r="AD3349">
        <v>3</v>
      </c>
      <c r="AE3349" t="s">
        <v>21932</v>
      </c>
      <c r="AF3349" t="s">
        <v>7180</v>
      </c>
      <c r="AG3349" t="s">
        <v>7164</v>
      </c>
    </row>
    <row r="3350" spans="1:33" x14ac:dyDescent="0.3">
      <c r="A3350" t="s">
        <v>5253</v>
      </c>
      <c r="B3350" t="s">
        <v>7182</v>
      </c>
      <c r="C3350" t="s">
        <v>135</v>
      </c>
      <c r="D3350" t="s">
        <v>88</v>
      </c>
      <c r="E3350" t="s">
        <v>186</v>
      </c>
      <c r="F3350" t="s">
        <v>21933</v>
      </c>
      <c r="G3350">
        <v>41.512889000000001</v>
      </c>
      <c r="H3350">
        <v>-104.161467</v>
      </c>
      <c r="I3350" t="s">
        <v>7164</v>
      </c>
      <c r="J3350" t="s">
        <v>161</v>
      </c>
      <c r="K3350" t="s">
        <v>7259</v>
      </c>
      <c r="L3350" t="s">
        <v>7326</v>
      </c>
      <c r="M3350">
        <v>3718</v>
      </c>
      <c r="N3350" t="s">
        <v>1446</v>
      </c>
      <c r="O3350" t="s">
        <v>7200</v>
      </c>
      <c r="P3350" t="s">
        <v>7226</v>
      </c>
      <c r="Q3350">
        <v>73</v>
      </c>
      <c r="R3350" t="s">
        <v>7214</v>
      </c>
      <c r="S3350" t="s">
        <v>7309</v>
      </c>
      <c r="T3350" t="s">
        <v>2149</v>
      </c>
      <c r="U3350" t="s">
        <v>7342</v>
      </c>
      <c r="V3350" t="s">
        <v>7391</v>
      </c>
      <c r="W3350">
        <v>24</v>
      </c>
      <c r="X3350" t="s">
        <v>59</v>
      </c>
      <c r="Y3350" t="s">
        <v>21934</v>
      </c>
      <c r="Z3350" t="s">
        <v>60</v>
      </c>
      <c r="AA3350" t="s">
        <v>7311</v>
      </c>
      <c r="AB3350" t="s">
        <v>53</v>
      </c>
      <c r="AC3350" t="s">
        <v>29</v>
      </c>
      <c r="AD3350">
        <v>0</v>
      </c>
      <c r="AE3350" t="s">
        <v>21935</v>
      </c>
      <c r="AF3350" t="s">
        <v>110</v>
      </c>
      <c r="AG3350" t="s">
        <v>21936</v>
      </c>
    </row>
    <row r="3351" spans="1:33" x14ac:dyDescent="0.3">
      <c r="A3351" t="s">
        <v>5254</v>
      </c>
      <c r="B3351" t="s">
        <v>21937</v>
      </c>
      <c r="C3351" t="s">
        <v>7150</v>
      </c>
      <c r="D3351" t="s">
        <v>88</v>
      </c>
      <c r="E3351" t="s">
        <v>93</v>
      </c>
      <c r="F3351" t="s">
        <v>21938</v>
      </c>
      <c r="G3351">
        <v>27.631288999999999</v>
      </c>
      <c r="H3351">
        <v>-115.30767</v>
      </c>
      <c r="I3351" t="s">
        <v>21939</v>
      </c>
      <c r="J3351" t="s">
        <v>682</v>
      </c>
      <c r="K3351" t="s">
        <v>7288</v>
      </c>
      <c r="L3351" t="s">
        <v>7175</v>
      </c>
      <c r="M3351">
        <v>8500</v>
      </c>
      <c r="N3351" t="s">
        <v>5255</v>
      </c>
      <c r="O3351" t="s">
        <v>7187</v>
      </c>
      <c r="P3351" t="s">
        <v>7189</v>
      </c>
      <c r="Q3351">
        <v>-48</v>
      </c>
      <c r="R3351" t="s">
        <v>7299</v>
      </c>
      <c r="S3351" t="s">
        <v>7215</v>
      </c>
      <c r="T3351" t="s">
        <v>2240</v>
      </c>
      <c r="U3351" t="s">
        <v>7174</v>
      </c>
      <c r="V3351" t="s">
        <v>7276</v>
      </c>
      <c r="W3351">
        <v>34</v>
      </c>
      <c r="X3351" t="s">
        <v>7214</v>
      </c>
      <c r="Y3351" t="s">
        <v>21940</v>
      </c>
      <c r="Z3351" t="s">
        <v>70</v>
      </c>
      <c r="AA3351" t="s">
        <v>7262</v>
      </c>
      <c r="AB3351" t="s">
        <v>98</v>
      </c>
      <c r="AC3351" t="s">
        <v>7328</v>
      </c>
      <c r="AE3351" t="s">
        <v>21941</v>
      </c>
      <c r="AF3351" t="s">
        <v>7254</v>
      </c>
      <c r="AG3351" t="s">
        <v>7164</v>
      </c>
    </row>
    <row r="3352" spans="1:33" x14ac:dyDescent="0.3">
      <c r="A3352" t="s">
        <v>5256</v>
      </c>
      <c r="B3352" t="s">
        <v>7428</v>
      </c>
      <c r="C3352" t="s">
        <v>7582</v>
      </c>
      <c r="D3352" t="s">
        <v>38</v>
      </c>
      <c r="E3352" t="s">
        <v>112</v>
      </c>
      <c r="F3352" t="s">
        <v>21942</v>
      </c>
      <c r="G3352">
        <v>28.249845000000001</v>
      </c>
      <c r="H3352">
        <v>-78.436269999999993</v>
      </c>
      <c r="I3352" t="s">
        <v>21943</v>
      </c>
      <c r="J3352" t="s">
        <v>212</v>
      </c>
      <c r="K3352" t="s">
        <v>7381</v>
      </c>
      <c r="L3352" t="s">
        <v>7248</v>
      </c>
      <c r="M3352">
        <v>6552</v>
      </c>
      <c r="N3352" t="s">
        <v>123</v>
      </c>
      <c r="O3352" t="s">
        <v>7246</v>
      </c>
      <c r="P3352" t="s">
        <v>7203</v>
      </c>
      <c r="Q3352">
        <v>-17</v>
      </c>
      <c r="R3352" t="s">
        <v>7214</v>
      </c>
      <c r="S3352" t="s">
        <v>7161</v>
      </c>
      <c r="T3352" t="s">
        <v>26</v>
      </c>
      <c r="U3352" t="s">
        <v>7222</v>
      </c>
      <c r="V3352" t="s">
        <v>7173</v>
      </c>
      <c r="W3352">
        <v>42</v>
      </c>
      <c r="X3352" t="s">
        <v>43</v>
      </c>
      <c r="Y3352" t="s">
        <v>7164</v>
      </c>
      <c r="Z3352" t="s">
        <v>7607</v>
      </c>
      <c r="AA3352" t="s">
        <v>109</v>
      </c>
      <c r="AB3352" t="s">
        <v>7293</v>
      </c>
      <c r="AC3352" t="s">
        <v>7364</v>
      </c>
      <c r="AD3352">
        <v>1</v>
      </c>
      <c r="AE3352" t="s">
        <v>21944</v>
      </c>
      <c r="AF3352" t="s">
        <v>7164</v>
      </c>
      <c r="AG3352" t="s">
        <v>7164</v>
      </c>
    </row>
    <row r="3353" spans="1:33" x14ac:dyDescent="0.3">
      <c r="A3353" t="s">
        <v>5257</v>
      </c>
      <c r="B3353" t="s">
        <v>7529</v>
      </c>
      <c r="C3353" t="s">
        <v>7273</v>
      </c>
      <c r="D3353" t="s">
        <v>92</v>
      </c>
      <c r="E3353" t="s">
        <v>78</v>
      </c>
      <c r="F3353" t="s">
        <v>21945</v>
      </c>
      <c r="G3353">
        <v>39.783349000000001</v>
      </c>
      <c r="H3353">
        <v>-79.223388</v>
      </c>
      <c r="I3353" t="s">
        <v>21946</v>
      </c>
      <c r="J3353" t="s">
        <v>1093</v>
      </c>
      <c r="K3353" t="s">
        <v>7288</v>
      </c>
      <c r="L3353" t="s">
        <v>7154</v>
      </c>
      <c r="M3353">
        <v>3109</v>
      </c>
      <c r="N3353" t="s">
        <v>3083</v>
      </c>
      <c r="O3353" t="s">
        <v>7259</v>
      </c>
      <c r="P3353" t="s">
        <v>7160</v>
      </c>
      <c r="Q3353">
        <v>74</v>
      </c>
      <c r="R3353" t="s">
        <v>59</v>
      </c>
      <c r="S3353" t="s">
        <v>7309</v>
      </c>
      <c r="T3353" t="s">
        <v>1467</v>
      </c>
      <c r="U3353" t="s">
        <v>7342</v>
      </c>
      <c r="V3353" t="s">
        <v>7317</v>
      </c>
      <c r="W3353">
        <v>38</v>
      </c>
      <c r="X3353" t="s">
        <v>7178</v>
      </c>
      <c r="Y3353" t="s">
        <v>21947</v>
      </c>
      <c r="Z3353" t="s">
        <v>27</v>
      </c>
      <c r="AA3353" t="s">
        <v>139</v>
      </c>
      <c r="AB3353" t="s">
        <v>28</v>
      </c>
      <c r="AC3353" t="s">
        <v>7364</v>
      </c>
      <c r="AE3353" t="s">
        <v>21948</v>
      </c>
      <c r="AF3353" t="s">
        <v>7403</v>
      </c>
      <c r="AG3353" t="s">
        <v>21949</v>
      </c>
    </row>
    <row r="3354" spans="1:33" x14ac:dyDescent="0.3">
      <c r="A3354" t="s">
        <v>5258</v>
      </c>
      <c r="B3354" t="s">
        <v>7209</v>
      </c>
      <c r="C3354" t="s">
        <v>7296</v>
      </c>
      <c r="D3354" t="s">
        <v>48</v>
      </c>
      <c r="E3354" t="s">
        <v>186</v>
      </c>
      <c r="F3354" t="s">
        <v>21950</v>
      </c>
      <c r="G3354">
        <v>32.364038000000001</v>
      </c>
      <c r="H3354">
        <v>-107.940444</v>
      </c>
      <c r="I3354" t="s">
        <v>21951</v>
      </c>
      <c r="J3354" t="s">
        <v>419</v>
      </c>
      <c r="K3354" t="s">
        <v>7222</v>
      </c>
      <c r="L3354" t="s">
        <v>7188</v>
      </c>
      <c r="M3354">
        <v>9622</v>
      </c>
      <c r="N3354" t="s">
        <v>7164</v>
      </c>
      <c r="O3354" t="s">
        <v>7164</v>
      </c>
      <c r="P3354" t="s">
        <v>7164</v>
      </c>
      <c r="R3354" t="s">
        <v>7164</v>
      </c>
      <c r="S3354" t="s">
        <v>7164</v>
      </c>
      <c r="T3354" t="s">
        <v>2637</v>
      </c>
      <c r="U3354" t="s">
        <v>7280</v>
      </c>
      <c r="V3354" t="s">
        <v>7482</v>
      </c>
      <c r="W3354">
        <v>83</v>
      </c>
      <c r="X3354" t="s">
        <v>7373</v>
      </c>
      <c r="Y3354" t="s">
        <v>21952</v>
      </c>
      <c r="Z3354" t="s">
        <v>7205</v>
      </c>
      <c r="AA3354" t="s">
        <v>7311</v>
      </c>
      <c r="AB3354" t="s">
        <v>98</v>
      </c>
      <c r="AC3354" t="s">
        <v>62</v>
      </c>
      <c r="AD3354">
        <v>4</v>
      </c>
      <c r="AE3354" t="s">
        <v>21953</v>
      </c>
      <c r="AF3354" t="s">
        <v>7207</v>
      </c>
      <c r="AG3354" t="s">
        <v>21954</v>
      </c>
    </row>
    <row r="3355" spans="1:33" x14ac:dyDescent="0.3">
      <c r="A3355" t="s">
        <v>5259</v>
      </c>
      <c r="B3355" t="s">
        <v>382</v>
      </c>
      <c r="C3355" t="s">
        <v>7351</v>
      </c>
      <c r="D3355" t="s">
        <v>22</v>
      </c>
      <c r="E3355" t="s">
        <v>55</v>
      </c>
      <c r="F3355" t="s">
        <v>21955</v>
      </c>
      <c r="G3355">
        <v>27.771294999999999</v>
      </c>
      <c r="H3355">
        <v>-79.077552999999995</v>
      </c>
      <c r="I3355" t="s">
        <v>21956</v>
      </c>
      <c r="J3355" t="s">
        <v>605</v>
      </c>
      <c r="K3355" t="s">
        <v>7249</v>
      </c>
      <c r="L3355" t="s">
        <v>7201</v>
      </c>
      <c r="M3355">
        <v>8296</v>
      </c>
      <c r="N3355" t="s">
        <v>7164</v>
      </c>
      <c r="O3355" t="s">
        <v>7164</v>
      </c>
      <c r="P3355" t="s">
        <v>7164</v>
      </c>
      <c r="R3355" t="s">
        <v>7164</v>
      </c>
      <c r="S3355" t="s">
        <v>7164</v>
      </c>
      <c r="T3355" t="s">
        <v>1666</v>
      </c>
      <c r="U3355" t="s">
        <v>7277</v>
      </c>
      <c r="V3355" t="s">
        <v>7382</v>
      </c>
      <c r="W3355">
        <v>30</v>
      </c>
      <c r="X3355" t="s">
        <v>7260</v>
      </c>
      <c r="Y3355" t="s">
        <v>21957</v>
      </c>
      <c r="Z3355" t="s">
        <v>116</v>
      </c>
      <c r="AA3355" t="s">
        <v>7217</v>
      </c>
      <c r="AB3355" t="s">
        <v>53</v>
      </c>
      <c r="AC3355" t="s">
        <v>155</v>
      </c>
      <c r="AD3355">
        <v>3</v>
      </c>
      <c r="AE3355" t="s">
        <v>21958</v>
      </c>
      <c r="AF3355" t="s">
        <v>7207</v>
      </c>
      <c r="AG3355" t="s">
        <v>21959</v>
      </c>
    </row>
    <row r="3356" spans="1:33" x14ac:dyDescent="0.3">
      <c r="A3356" t="s">
        <v>5260</v>
      </c>
      <c r="B3356" t="s">
        <v>1019</v>
      </c>
      <c r="C3356" t="s">
        <v>7296</v>
      </c>
      <c r="D3356" t="s">
        <v>100</v>
      </c>
      <c r="E3356" t="s">
        <v>55</v>
      </c>
      <c r="F3356" t="s">
        <v>21960</v>
      </c>
      <c r="G3356">
        <v>45.103102999999997</v>
      </c>
      <c r="H3356">
        <v>-83.126422000000005</v>
      </c>
      <c r="I3356" t="s">
        <v>21961</v>
      </c>
      <c r="J3356" t="s">
        <v>1212</v>
      </c>
      <c r="K3356" t="s">
        <v>7171</v>
      </c>
      <c r="L3356" t="s">
        <v>7333</v>
      </c>
      <c r="M3356">
        <v>7327</v>
      </c>
      <c r="N3356" t="s">
        <v>177</v>
      </c>
      <c r="O3356" t="s">
        <v>7155</v>
      </c>
      <c r="P3356" t="s">
        <v>7160</v>
      </c>
      <c r="Q3356">
        <v>38</v>
      </c>
      <c r="R3356" t="s">
        <v>7260</v>
      </c>
      <c r="S3356" t="s">
        <v>7158</v>
      </c>
      <c r="T3356" t="s">
        <v>1171</v>
      </c>
      <c r="U3356" t="s">
        <v>7200</v>
      </c>
      <c r="V3356" t="s">
        <v>7276</v>
      </c>
      <c r="W3356">
        <v>45</v>
      </c>
      <c r="X3356" t="s">
        <v>7372</v>
      </c>
      <c r="Y3356" t="s">
        <v>7164</v>
      </c>
      <c r="Z3356" t="s">
        <v>215</v>
      </c>
      <c r="AA3356" t="s">
        <v>52</v>
      </c>
      <c r="AB3356" t="s">
        <v>61</v>
      </c>
      <c r="AC3356" t="s">
        <v>7394</v>
      </c>
      <c r="AD3356">
        <v>5</v>
      </c>
      <c r="AE3356" t="s">
        <v>21962</v>
      </c>
      <c r="AF3356" t="s">
        <v>7403</v>
      </c>
      <c r="AG3356" t="s">
        <v>7164</v>
      </c>
    </row>
    <row r="3357" spans="1:33" x14ac:dyDescent="0.3">
      <c r="A3357" t="s">
        <v>5261</v>
      </c>
      <c r="B3357" t="s">
        <v>64</v>
      </c>
      <c r="C3357" t="s">
        <v>7552</v>
      </c>
      <c r="D3357" t="s">
        <v>65</v>
      </c>
      <c r="E3357" t="s">
        <v>66</v>
      </c>
      <c r="F3357" t="s">
        <v>21963</v>
      </c>
      <c r="G3357">
        <v>32.339843999999999</v>
      </c>
      <c r="H3357">
        <v>-107.89354400000001</v>
      </c>
      <c r="I3357" t="s">
        <v>21964</v>
      </c>
      <c r="J3357" t="s">
        <v>302</v>
      </c>
      <c r="K3357" t="s">
        <v>7449</v>
      </c>
      <c r="L3357" t="s">
        <v>7400</v>
      </c>
      <c r="M3357">
        <v>5260</v>
      </c>
      <c r="N3357" t="s">
        <v>2022</v>
      </c>
      <c r="O3357" t="s">
        <v>7277</v>
      </c>
      <c r="P3357" t="s">
        <v>7400</v>
      </c>
      <c r="Q3357">
        <v>39</v>
      </c>
      <c r="R3357" t="s">
        <v>7178</v>
      </c>
      <c r="S3357" t="s">
        <v>35</v>
      </c>
      <c r="T3357" t="s">
        <v>7164</v>
      </c>
      <c r="U3357" t="s">
        <v>7164</v>
      </c>
      <c r="V3357" t="s">
        <v>7164</v>
      </c>
      <c r="X3357" t="s">
        <v>7164</v>
      </c>
      <c r="Y3357" t="s">
        <v>7164</v>
      </c>
      <c r="Z3357" t="s">
        <v>70</v>
      </c>
      <c r="AA3357" t="s">
        <v>109</v>
      </c>
      <c r="AB3357" t="s">
        <v>7229</v>
      </c>
      <c r="AC3357" t="s">
        <v>29</v>
      </c>
      <c r="AD3357">
        <v>0</v>
      </c>
      <c r="AE3357" t="s">
        <v>21965</v>
      </c>
      <c r="AF3357" t="s">
        <v>7385</v>
      </c>
      <c r="AG3357" t="s">
        <v>21966</v>
      </c>
    </row>
    <row r="3358" spans="1:33" x14ac:dyDescent="0.3">
      <c r="A3358" t="s">
        <v>5262</v>
      </c>
      <c r="B3358" t="s">
        <v>338</v>
      </c>
      <c r="C3358" t="s">
        <v>7397</v>
      </c>
      <c r="D3358" t="s">
        <v>38</v>
      </c>
      <c r="E3358" t="s">
        <v>39</v>
      </c>
      <c r="F3358" t="s">
        <v>21967</v>
      </c>
      <c r="G3358">
        <v>25.120778000000001</v>
      </c>
      <c r="H3358">
        <v>-117.88026000000001</v>
      </c>
      <c r="I3358" t="s">
        <v>21968</v>
      </c>
      <c r="J3358" t="s">
        <v>343</v>
      </c>
      <c r="K3358" t="s">
        <v>7225</v>
      </c>
      <c r="L3358" t="s">
        <v>7276</v>
      </c>
      <c r="M3358">
        <v>9991</v>
      </c>
      <c r="N3358" t="s">
        <v>1870</v>
      </c>
      <c r="O3358" t="s">
        <v>7381</v>
      </c>
      <c r="P3358" t="s">
        <v>7333</v>
      </c>
      <c r="Q3358">
        <v>167</v>
      </c>
      <c r="R3358" t="s">
        <v>7214</v>
      </c>
      <c r="S3358" t="s">
        <v>107</v>
      </c>
      <c r="T3358" t="s">
        <v>1960</v>
      </c>
      <c r="U3358" t="s">
        <v>7334</v>
      </c>
      <c r="V3358" t="s">
        <v>7201</v>
      </c>
      <c r="W3358">
        <v>89</v>
      </c>
      <c r="X3358" t="s">
        <v>7157</v>
      </c>
      <c r="Y3358" t="s">
        <v>21969</v>
      </c>
      <c r="Z3358" t="s">
        <v>27</v>
      </c>
      <c r="AA3358" t="s">
        <v>7164</v>
      </c>
      <c r="AB3358" t="s">
        <v>7229</v>
      </c>
      <c r="AC3358" t="s">
        <v>7394</v>
      </c>
      <c r="AD3358">
        <v>1</v>
      </c>
      <c r="AE3358" t="s">
        <v>21970</v>
      </c>
      <c r="AF3358" t="s">
        <v>7195</v>
      </c>
      <c r="AG3358" t="s">
        <v>21971</v>
      </c>
    </row>
    <row r="3359" spans="1:33" x14ac:dyDescent="0.3">
      <c r="A3359" t="s">
        <v>5263</v>
      </c>
      <c r="B3359" t="s">
        <v>242</v>
      </c>
      <c r="C3359" t="s">
        <v>7552</v>
      </c>
      <c r="D3359" t="s">
        <v>22</v>
      </c>
      <c r="E3359" t="s">
        <v>66</v>
      </c>
      <c r="F3359" t="s">
        <v>21972</v>
      </c>
      <c r="G3359">
        <v>37.757241</v>
      </c>
      <c r="H3359">
        <v>-76.310597999999999</v>
      </c>
      <c r="I3359" t="s">
        <v>21973</v>
      </c>
      <c r="J3359" t="s">
        <v>224</v>
      </c>
      <c r="K3359" t="s">
        <v>7371</v>
      </c>
      <c r="L3359" t="s">
        <v>41</v>
      </c>
      <c r="M3359">
        <v>7120</v>
      </c>
      <c r="N3359" t="s">
        <v>7164</v>
      </c>
      <c r="O3359" t="s">
        <v>7164</v>
      </c>
      <c r="P3359" t="s">
        <v>7164</v>
      </c>
      <c r="R3359" t="s">
        <v>7164</v>
      </c>
      <c r="S3359" t="s">
        <v>7164</v>
      </c>
      <c r="T3359" t="s">
        <v>5264</v>
      </c>
      <c r="U3359" t="s">
        <v>7371</v>
      </c>
      <c r="V3359" t="s">
        <v>7173</v>
      </c>
      <c r="W3359">
        <v>38</v>
      </c>
      <c r="X3359" t="s">
        <v>7161</v>
      </c>
      <c r="Y3359" t="s">
        <v>21974</v>
      </c>
      <c r="Z3359" t="s">
        <v>116</v>
      </c>
      <c r="AA3359" t="s">
        <v>7311</v>
      </c>
      <c r="AB3359" t="s">
        <v>7271</v>
      </c>
      <c r="AC3359" t="s">
        <v>7164</v>
      </c>
      <c r="AE3359" t="s">
        <v>21975</v>
      </c>
      <c r="AF3359" t="s">
        <v>7403</v>
      </c>
      <c r="AG3359" t="s">
        <v>21976</v>
      </c>
    </row>
    <row r="3360" spans="1:33" x14ac:dyDescent="0.3">
      <c r="A3360" t="s">
        <v>5265</v>
      </c>
      <c r="B3360" t="s">
        <v>267</v>
      </c>
      <c r="C3360" t="s">
        <v>7597</v>
      </c>
      <c r="D3360" t="s">
        <v>92</v>
      </c>
      <c r="E3360" t="s">
        <v>23</v>
      </c>
      <c r="F3360" t="s">
        <v>21977</v>
      </c>
      <c r="G3360">
        <v>36.319017000000002</v>
      </c>
      <c r="H3360">
        <v>-78.344368000000003</v>
      </c>
      <c r="I3360" t="s">
        <v>21978</v>
      </c>
      <c r="J3360" t="s">
        <v>343</v>
      </c>
      <c r="K3360" t="s">
        <v>7381</v>
      </c>
      <c r="L3360" t="s">
        <v>7289</v>
      </c>
      <c r="M3360">
        <v>6760</v>
      </c>
      <c r="N3360" t="s">
        <v>2336</v>
      </c>
      <c r="O3360" t="s">
        <v>7155</v>
      </c>
      <c r="P3360" t="s">
        <v>7326</v>
      </c>
      <c r="Q3360">
        <v>-57</v>
      </c>
      <c r="R3360" t="s">
        <v>7214</v>
      </c>
      <c r="S3360" t="s">
        <v>35</v>
      </c>
      <c r="T3360" t="s">
        <v>7164</v>
      </c>
      <c r="U3360" t="s">
        <v>7164</v>
      </c>
      <c r="V3360" t="s">
        <v>7164</v>
      </c>
      <c r="X3360" t="s">
        <v>7164</v>
      </c>
      <c r="Y3360" t="s">
        <v>7164</v>
      </c>
      <c r="Z3360" t="s">
        <v>7375</v>
      </c>
      <c r="AA3360" t="s">
        <v>7262</v>
      </c>
      <c r="AB3360" t="s">
        <v>53</v>
      </c>
      <c r="AC3360" t="s">
        <v>7193</v>
      </c>
      <c r="AD3360">
        <v>1</v>
      </c>
      <c r="AE3360" t="s">
        <v>21979</v>
      </c>
      <c r="AF3360" t="s">
        <v>7195</v>
      </c>
      <c r="AG3360" t="s">
        <v>21980</v>
      </c>
    </row>
    <row r="3361" spans="1:33" x14ac:dyDescent="0.3">
      <c r="A3361" t="s">
        <v>5266</v>
      </c>
      <c r="B3361" t="s">
        <v>7744</v>
      </c>
      <c r="C3361" t="s">
        <v>342</v>
      </c>
      <c r="D3361" t="s">
        <v>77</v>
      </c>
      <c r="E3361" t="s">
        <v>39</v>
      </c>
      <c r="F3361" t="s">
        <v>21981</v>
      </c>
      <c r="G3361">
        <v>39.102446</v>
      </c>
      <c r="H3361">
        <v>-120.15412000000001</v>
      </c>
      <c r="I3361" t="s">
        <v>21982</v>
      </c>
      <c r="J3361" t="s">
        <v>195</v>
      </c>
      <c r="K3361" t="s">
        <v>7187</v>
      </c>
      <c r="L3361" t="s">
        <v>7354</v>
      </c>
      <c r="M3361">
        <v>7722</v>
      </c>
      <c r="N3361" t="s">
        <v>3422</v>
      </c>
      <c r="O3361" t="s">
        <v>7342</v>
      </c>
      <c r="P3361" t="s">
        <v>7224</v>
      </c>
      <c r="Q3361">
        <v>22</v>
      </c>
      <c r="R3361" t="s">
        <v>7237</v>
      </c>
      <c r="S3361" t="s">
        <v>41</v>
      </c>
      <c r="T3361" t="s">
        <v>3782</v>
      </c>
      <c r="U3361" t="s">
        <v>7259</v>
      </c>
      <c r="V3361" t="s">
        <v>7308</v>
      </c>
      <c r="X3361" t="s">
        <v>7260</v>
      </c>
      <c r="Y3361" t="s">
        <v>21983</v>
      </c>
      <c r="Z3361" t="s">
        <v>45</v>
      </c>
      <c r="AA3361" t="s">
        <v>7164</v>
      </c>
      <c r="AB3361" t="s">
        <v>7192</v>
      </c>
      <c r="AC3361" t="s">
        <v>155</v>
      </c>
      <c r="AD3361">
        <v>1</v>
      </c>
      <c r="AE3361" t="s">
        <v>21984</v>
      </c>
      <c r="AF3361" t="s">
        <v>7191</v>
      </c>
      <c r="AG3361" t="s">
        <v>21985</v>
      </c>
    </row>
    <row r="3362" spans="1:33" x14ac:dyDescent="0.3">
      <c r="A3362" t="s">
        <v>5267</v>
      </c>
      <c r="B3362" t="s">
        <v>7882</v>
      </c>
      <c r="C3362" t="s">
        <v>8053</v>
      </c>
      <c r="D3362" t="s">
        <v>77</v>
      </c>
      <c r="E3362" t="s">
        <v>31</v>
      </c>
      <c r="F3362" t="s">
        <v>21986</v>
      </c>
      <c r="G3362">
        <v>33.297904000000003</v>
      </c>
      <c r="H3362">
        <v>-80.942886999999999</v>
      </c>
      <c r="I3362" t="s">
        <v>21987</v>
      </c>
      <c r="J3362" t="s">
        <v>540</v>
      </c>
      <c r="K3362" t="s">
        <v>7222</v>
      </c>
      <c r="L3362" t="s">
        <v>7400</v>
      </c>
      <c r="M3362">
        <v>1225</v>
      </c>
      <c r="N3362" t="s">
        <v>4020</v>
      </c>
      <c r="O3362" t="s">
        <v>7238</v>
      </c>
      <c r="P3362" t="s">
        <v>7160</v>
      </c>
      <c r="Q3362">
        <v>42</v>
      </c>
      <c r="R3362" t="s">
        <v>7373</v>
      </c>
      <c r="S3362" t="s">
        <v>41</v>
      </c>
      <c r="T3362" t="s">
        <v>2860</v>
      </c>
      <c r="U3362" t="s">
        <v>7174</v>
      </c>
      <c r="V3362" t="s">
        <v>41</v>
      </c>
      <c r="W3362">
        <v>53</v>
      </c>
      <c r="X3362" t="s">
        <v>7372</v>
      </c>
      <c r="Y3362" t="s">
        <v>21988</v>
      </c>
      <c r="Z3362" t="s">
        <v>215</v>
      </c>
      <c r="AA3362" t="s">
        <v>109</v>
      </c>
      <c r="AB3362" t="s">
        <v>28</v>
      </c>
      <c r="AC3362" t="s">
        <v>155</v>
      </c>
      <c r="AD3362">
        <v>3</v>
      </c>
      <c r="AE3362" t="s">
        <v>21989</v>
      </c>
      <c r="AF3362" t="s">
        <v>7165</v>
      </c>
      <c r="AG3362" t="s">
        <v>21990</v>
      </c>
    </row>
    <row r="3363" spans="1:33" x14ac:dyDescent="0.3">
      <c r="A3363" t="s">
        <v>5268</v>
      </c>
      <c r="B3363" t="s">
        <v>1173</v>
      </c>
      <c r="C3363" t="s">
        <v>7183</v>
      </c>
      <c r="D3363" t="s">
        <v>48</v>
      </c>
      <c r="E3363" t="s">
        <v>72</v>
      </c>
      <c r="F3363" t="s">
        <v>21991</v>
      </c>
      <c r="G3363">
        <v>40.4557</v>
      </c>
      <c r="H3363">
        <v>-87.740733000000006</v>
      </c>
      <c r="I3363" t="s">
        <v>21992</v>
      </c>
      <c r="J3363" t="s">
        <v>307</v>
      </c>
      <c r="K3363" t="s">
        <v>7171</v>
      </c>
      <c r="L3363" t="s">
        <v>7188</v>
      </c>
      <c r="M3363">
        <v>6014</v>
      </c>
      <c r="N3363" t="s">
        <v>614</v>
      </c>
      <c r="O3363" t="s">
        <v>7236</v>
      </c>
      <c r="P3363" t="s">
        <v>7201</v>
      </c>
      <c r="Q3363">
        <v>73</v>
      </c>
      <c r="R3363" t="s">
        <v>7260</v>
      </c>
      <c r="S3363" t="s">
        <v>107</v>
      </c>
      <c r="T3363" t="s">
        <v>1482</v>
      </c>
      <c r="U3363" t="s">
        <v>7223</v>
      </c>
      <c r="V3363" t="s">
        <v>7326</v>
      </c>
      <c r="W3363">
        <v>57</v>
      </c>
      <c r="X3363" t="s">
        <v>7299</v>
      </c>
      <c r="Y3363" t="s">
        <v>21993</v>
      </c>
      <c r="Z3363" t="s">
        <v>60</v>
      </c>
      <c r="AA3363" t="s">
        <v>139</v>
      </c>
      <c r="AB3363" t="s">
        <v>7336</v>
      </c>
      <c r="AC3363" t="s">
        <v>7364</v>
      </c>
      <c r="AD3363">
        <v>3</v>
      </c>
      <c r="AE3363" t="s">
        <v>21994</v>
      </c>
      <c r="AF3363" t="s">
        <v>7180</v>
      </c>
      <c r="AG3363" t="s">
        <v>21995</v>
      </c>
    </row>
    <row r="3364" spans="1:33" x14ac:dyDescent="0.3">
      <c r="A3364" t="s">
        <v>5269</v>
      </c>
      <c r="B3364" t="s">
        <v>306</v>
      </c>
      <c r="C3364" t="s">
        <v>7631</v>
      </c>
      <c r="D3364" t="s">
        <v>88</v>
      </c>
      <c r="E3364" t="s">
        <v>39</v>
      </c>
      <c r="F3364" t="s">
        <v>21996</v>
      </c>
      <c r="G3364">
        <v>34.358029999999999</v>
      </c>
      <c r="H3364">
        <v>-120.640315</v>
      </c>
      <c r="I3364" t="s">
        <v>21997</v>
      </c>
      <c r="J3364" t="s">
        <v>622</v>
      </c>
      <c r="K3364" t="s">
        <v>7222</v>
      </c>
      <c r="L3364" t="s">
        <v>7482</v>
      </c>
      <c r="M3364">
        <v>2524</v>
      </c>
      <c r="N3364" t="s">
        <v>1838</v>
      </c>
      <c r="O3364" t="s">
        <v>7449</v>
      </c>
      <c r="P3364" t="s">
        <v>7224</v>
      </c>
      <c r="Q3364">
        <v>69</v>
      </c>
      <c r="R3364" t="s">
        <v>7237</v>
      </c>
      <c r="S3364" t="s">
        <v>7215</v>
      </c>
      <c r="T3364" t="s">
        <v>2018</v>
      </c>
      <c r="U3364" t="s">
        <v>7481</v>
      </c>
      <c r="V3364" t="s">
        <v>7188</v>
      </c>
      <c r="W3364">
        <v>52</v>
      </c>
      <c r="X3364" t="s">
        <v>59</v>
      </c>
      <c r="Y3364" t="s">
        <v>21998</v>
      </c>
      <c r="Z3364" t="s">
        <v>70</v>
      </c>
      <c r="AA3364" t="s">
        <v>109</v>
      </c>
      <c r="AB3364" t="s">
        <v>28</v>
      </c>
      <c r="AC3364" t="s">
        <v>7164</v>
      </c>
      <c r="AD3364">
        <v>2</v>
      </c>
      <c r="AE3364" t="s">
        <v>21999</v>
      </c>
      <c r="AF3364" t="s">
        <v>7165</v>
      </c>
      <c r="AG3364" t="s">
        <v>22000</v>
      </c>
    </row>
    <row r="3365" spans="1:33" x14ac:dyDescent="0.3">
      <c r="A3365" t="s">
        <v>5270</v>
      </c>
      <c r="B3365" t="s">
        <v>7338</v>
      </c>
      <c r="C3365" t="s">
        <v>7150</v>
      </c>
      <c r="D3365" t="s">
        <v>48</v>
      </c>
      <c r="E3365" t="s">
        <v>186</v>
      </c>
      <c r="F3365" t="s">
        <v>22001</v>
      </c>
      <c r="G3365">
        <v>46.237707999999998</v>
      </c>
      <c r="H3365">
        <v>-115.19565</v>
      </c>
      <c r="I3365" t="s">
        <v>22002</v>
      </c>
      <c r="J3365" t="s">
        <v>636</v>
      </c>
      <c r="K3365" t="s">
        <v>7187</v>
      </c>
      <c r="L3365" t="s">
        <v>7482</v>
      </c>
      <c r="M3365">
        <v>7673</v>
      </c>
      <c r="N3365" t="s">
        <v>673</v>
      </c>
      <c r="O3365" t="s">
        <v>7288</v>
      </c>
      <c r="P3365" t="s">
        <v>7189</v>
      </c>
      <c r="Q3365">
        <v>52</v>
      </c>
      <c r="R3365" t="s">
        <v>7178</v>
      </c>
      <c r="S3365" t="s">
        <v>107</v>
      </c>
      <c r="T3365" t="s">
        <v>1065</v>
      </c>
      <c r="U3365" t="s">
        <v>7200</v>
      </c>
      <c r="V3365" t="s">
        <v>7248</v>
      </c>
      <c r="W3365">
        <v>55</v>
      </c>
      <c r="X3365" t="s">
        <v>7260</v>
      </c>
      <c r="Y3365" t="s">
        <v>7178</v>
      </c>
      <c r="Z3365" t="s">
        <v>7178</v>
      </c>
      <c r="AA3365" t="s">
        <v>7163</v>
      </c>
      <c r="AB3365" t="s">
        <v>7229</v>
      </c>
      <c r="AC3365" t="s">
        <v>7178</v>
      </c>
      <c r="AD3365">
        <v>4</v>
      </c>
      <c r="AE3365" t="s">
        <v>22003</v>
      </c>
      <c r="AF3365" t="s">
        <v>7385</v>
      </c>
      <c r="AG3365" t="s">
        <v>22004</v>
      </c>
    </row>
    <row r="3366" spans="1:33" x14ac:dyDescent="0.3">
      <c r="A3366" t="s">
        <v>5271</v>
      </c>
      <c r="B3366" t="s">
        <v>306</v>
      </c>
      <c r="C3366" t="s">
        <v>7471</v>
      </c>
      <c r="D3366" t="s">
        <v>92</v>
      </c>
      <c r="E3366" t="s">
        <v>72</v>
      </c>
      <c r="F3366" t="s">
        <v>22005</v>
      </c>
      <c r="G3366">
        <v>43.139184999999998</v>
      </c>
      <c r="H3366">
        <v>-93.750112999999999</v>
      </c>
      <c r="I3366" t="s">
        <v>22006</v>
      </c>
      <c r="J3366" t="s">
        <v>331</v>
      </c>
      <c r="K3366" t="s">
        <v>7236</v>
      </c>
      <c r="L3366" t="s">
        <v>7248</v>
      </c>
      <c r="M3366">
        <v>7854</v>
      </c>
      <c r="N3366" t="s">
        <v>7164</v>
      </c>
      <c r="O3366" t="s">
        <v>7164</v>
      </c>
      <c r="P3366" t="s">
        <v>7164</v>
      </c>
      <c r="R3366" t="s">
        <v>7164</v>
      </c>
      <c r="S3366" t="s">
        <v>7164</v>
      </c>
      <c r="T3366" t="s">
        <v>509</v>
      </c>
      <c r="U3366" t="s">
        <v>7200</v>
      </c>
      <c r="V3366" t="s">
        <v>7224</v>
      </c>
      <c r="W3366">
        <v>246</v>
      </c>
      <c r="X3366" t="s">
        <v>7372</v>
      </c>
      <c r="Y3366" t="s">
        <v>7164</v>
      </c>
      <c r="Z3366" t="s">
        <v>7291</v>
      </c>
      <c r="AA3366" t="s">
        <v>139</v>
      </c>
      <c r="AB3366" t="s">
        <v>7271</v>
      </c>
      <c r="AC3366" t="s">
        <v>155</v>
      </c>
      <c r="AD3366">
        <v>3</v>
      </c>
      <c r="AE3366" t="s">
        <v>22007</v>
      </c>
      <c r="AF3366" t="s">
        <v>7164</v>
      </c>
      <c r="AG3366" t="s">
        <v>22008</v>
      </c>
    </row>
    <row r="3367" spans="1:33" x14ac:dyDescent="0.3">
      <c r="A3367" t="s">
        <v>5272</v>
      </c>
      <c r="B3367" t="s">
        <v>141</v>
      </c>
      <c r="C3367" t="s">
        <v>7273</v>
      </c>
      <c r="D3367" t="s">
        <v>100</v>
      </c>
      <c r="E3367" t="s">
        <v>93</v>
      </c>
      <c r="F3367" t="s">
        <v>22009</v>
      </c>
      <c r="G3367">
        <v>34.336624999999998</v>
      </c>
      <c r="H3367">
        <v>-115.03860299999999</v>
      </c>
      <c r="I3367" t="s">
        <v>7164</v>
      </c>
      <c r="J3367" t="s">
        <v>173</v>
      </c>
      <c r="K3367" t="s">
        <v>7342</v>
      </c>
      <c r="L3367" t="s">
        <v>7247</v>
      </c>
      <c r="M3367">
        <v>6436</v>
      </c>
      <c r="N3367" t="s">
        <v>1131</v>
      </c>
      <c r="O3367" t="s">
        <v>7174</v>
      </c>
      <c r="P3367" t="s">
        <v>7308</v>
      </c>
      <c r="Q3367">
        <v>51</v>
      </c>
      <c r="R3367" t="s">
        <v>7214</v>
      </c>
      <c r="S3367" t="s">
        <v>7215</v>
      </c>
      <c r="T3367" t="s">
        <v>2282</v>
      </c>
      <c r="U3367" t="s">
        <v>7288</v>
      </c>
      <c r="V3367" t="s">
        <v>7276</v>
      </c>
      <c r="W3367">
        <v>61</v>
      </c>
      <c r="X3367" t="s">
        <v>59</v>
      </c>
      <c r="Y3367" t="s">
        <v>22010</v>
      </c>
      <c r="Z3367" t="s">
        <v>70</v>
      </c>
      <c r="AA3367" t="s">
        <v>7228</v>
      </c>
      <c r="AB3367" t="s">
        <v>7363</v>
      </c>
      <c r="AC3367" t="s">
        <v>7230</v>
      </c>
      <c r="AD3367">
        <v>0</v>
      </c>
      <c r="AE3367" t="s">
        <v>22011</v>
      </c>
      <c r="AF3367" t="s">
        <v>7191</v>
      </c>
      <c r="AG3367" t="s">
        <v>7164</v>
      </c>
    </row>
    <row r="3368" spans="1:33" x14ac:dyDescent="0.3">
      <c r="A3368" t="s">
        <v>5273</v>
      </c>
      <c r="B3368" t="s">
        <v>47</v>
      </c>
      <c r="C3368" t="s">
        <v>7871</v>
      </c>
      <c r="D3368" t="s">
        <v>48</v>
      </c>
      <c r="E3368" t="s">
        <v>78</v>
      </c>
      <c r="F3368" t="s">
        <v>22012</v>
      </c>
      <c r="G3368">
        <v>40.423043999999997</v>
      </c>
      <c r="H3368">
        <v>-116.544775</v>
      </c>
      <c r="I3368" t="s">
        <v>22013</v>
      </c>
      <c r="J3368" t="s">
        <v>142</v>
      </c>
      <c r="K3368" t="s">
        <v>7174</v>
      </c>
      <c r="L3368" t="s">
        <v>41</v>
      </c>
      <c r="M3368">
        <v>3629</v>
      </c>
      <c r="N3368" t="s">
        <v>1067</v>
      </c>
      <c r="O3368" t="s">
        <v>7174</v>
      </c>
      <c r="P3368" t="s">
        <v>7213</v>
      </c>
      <c r="Q3368">
        <v>17</v>
      </c>
      <c r="R3368" t="s">
        <v>7278</v>
      </c>
      <c r="S3368" t="s">
        <v>7161</v>
      </c>
      <c r="T3368" t="s">
        <v>3782</v>
      </c>
      <c r="U3368" t="s">
        <v>7187</v>
      </c>
      <c r="V3368" t="s">
        <v>7400</v>
      </c>
      <c r="W3368">
        <v>19</v>
      </c>
      <c r="X3368" t="s">
        <v>7260</v>
      </c>
      <c r="Y3368" t="s">
        <v>22014</v>
      </c>
      <c r="Z3368" t="s">
        <v>215</v>
      </c>
      <c r="AA3368" t="s">
        <v>7163</v>
      </c>
      <c r="AB3368" t="s">
        <v>98</v>
      </c>
      <c r="AC3368" t="s">
        <v>7328</v>
      </c>
      <c r="AD3368">
        <v>2</v>
      </c>
      <c r="AE3368" t="s">
        <v>22015</v>
      </c>
      <c r="AF3368" t="s">
        <v>7165</v>
      </c>
      <c r="AG3368" t="s">
        <v>22016</v>
      </c>
    </row>
    <row r="3369" spans="1:33" x14ac:dyDescent="0.3">
      <c r="A3369" t="s">
        <v>5274</v>
      </c>
      <c r="B3369" t="s">
        <v>7882</v>
      </c>
      <c r="C3369" t="s">
        <v>7358</v>
      </c>
      <c r="D3369" t="s">
        <v>38</v>
      </c>
      <c r="E3369" t="s">
        <v>66</v>
      </c>
      <c r="F3369" t="s">
        <v>22017</v>
      </c>
      <c r="G3369">
        <v>30.272724</v>
      </c>
      <c r="H3369">
        <v>-103.57115899999999</v>
      </c>
      <c r="I3369" t="s">
        <v>22018</v>
      </c>
      <c r="J3369" t="s">
        <v>730</v>
      </c>
      <c r="K3369" t="s">
        <v>7222</v>
      </c>
      <c r="L3369" t="s">
        <v>7239</v>
      </c>
      <c r="M3369">
        <v>6489</v>
      </c>
      <c r="N3369" t="s">
        <v>3880</v>
      </c>
      <c r="O3369" t="s">
        <v>7200</v>
      </c>
      <c r="P3369" t="s">
        <v>7239</v>
      </c>
      <c r="Q3369">
        <v>28</v>
      </c>
      <c r="R3369" t="s">
        <v>7161</v>
      </c>
      <c r="S3369" t="s">
        <v>85</v>
      </c>
      <c r="T3369" t="s">
        <v>2986</v>
      </c>
      <c r="U3369" t="s">
        <v>7222</v>
      </c>
      <c r="V3369" t="s">
        <v>7268</v>
      </c>
      <c r="W3369">
        <v>79</v>
      </c>
      <c r="X3369" t="s">
        <v>59</v>
      </c>
      <c r="Y3369" t="s">
        <v>22019</v>
      </c>
      <c r="Z3369" t="s">
        <v>7205</v>
      </c>
      <c r="AA3369" t="s">
        <v>7262</v>
      </c>
      <c r="AB3369" t="s">
        <v>7164</v>
      </c>
      <c r="AC3369" t="s">
        <v>7164</v>
      </c>
      <c r="AD3369">
        <v>4</v>
      </c>
      <c r="AE3369" t="s">
        <v>22020</v>
      </c>
      <c r="AF3369" t="s">
        <v>110</v>
      </c>
      <c r="AG3369" t="s">
        <v>22021</v>
      </c>
    </row>
    <row r="3370" spans="1:33" x14ac:dyDescent="0.3">
      <c r="A3370" t="s">
        <v>5275</v>
      </c>
      <c r="B3370" t="s">
        <v>7882</v>
      </c>
      <c r="C3370" t="s">
        <v>7871</v>
      </c>
      <c r="D3370" t="s">
        <v>92</v>
      </c>
      <c r="E3370" t="s">
        <v>78</v>
      </c>
      <c r="F3370" t="s">
        <v>22022</v>
      </c>
      <c r="G3370">
        <v>44.211835999999998</v>
      </c>
      <c r="H3370">
        <v>-80.379063000000002</v>
      </c>
      <c r="I3370" t="s">
        <v>22023</v>
      </c>
      <c r="J3370" t="s">
        <v>343</v>
      </c>
      <c r="K3370" t="s">
        <v>7171</v>
      </c>
      <c r="L3370" t="s">
        <v>7203</v>
      </c>
      <c r="M3370">
        <v>1997</v>
      </c>
      <c r="N3370" t="s">
        <v>3149</v>
      </c>
      <c r="O3370" t="s">
        <v>7371</v>
      </c>
      <c r="P3370" t="s">
        <v>7308</v>
      </c>
      <c r="Q3370">
        <v>64</v>
      </c>
      <c r="R3370" t="s">
        <v>7161</v>
      </c>
      <c r="S3370" t="s">
        <v>7178</v>
      </c>
      <c r="T3370" t="s">
        <v>1630</v>
      </c>
      <c r="U3370" t="s">
        <v>7171</v>
      </c>
      <c r="V3370" t="s">
        <v>7482</v>
      </c>
      <c r="W3370">
        <v>57</v>
      </c>
      <c r="X3370" t="s">
        <v>7373</v>
      </c>
      <c r="Y3370" t="s">
        <v>22024</v>
      </c>
      <c r="Z3370" t="s">
        <v>7205</v>
      </c>
      <c r="AA3370" t="s">
        <v>7177</v>
      </c>
      <c r="AB3370" t="s">
        <v>61</v>
      </c>
      <c r="AC3370" t="s">
        <v>7164</v>
      </c>
      <c r="AD3370">
        <v>4</v>
      </c>
      <c r="AE3370" t="s">
        <v>22025</v>
      </c>
      <c r="AF3370" t="s">
        <v>7191</v>
      </c>
      <c r="AG3370" t="s">
        <v>22026</v>
      </c>
    </row>
    <row r="3371" spans="1:33" x14ac:dyDescent="0.3">
      <c r="A3371" t="s">
        <v>5276</v>
      </c>
      <c r="B3371" t="s">
        <v>306</v>
      </c>
      <c r="C3371" t="s">
        <v>7339</v>
      </c>
      <c r="D3371" t="s">
        <v>88</v>
      </c>
      <c r="E3371" t="s">
        <v>186</v>
      </c>
      <c r="F3371" t="s">
        <v>22027</v>
      </c>
      <c r="G3371">
        <v>35.085985999999998</v>
      </c>
      <c r="H3371">
        <v>-78.956800999999999</v>
      </c>
      <c r="I3371" t="s">
        <v>22028</v>
      </c>
      <c r="J3371" t="s">
        <v>243</v>
      </c>
      <c r="K3371" t="s">
        <v>7288</v>
      </c>
      <c r="L3371" t="s">
        <v>7156</v>
      </c>
      <c r="M3371">
        <v>1653</v>
      </c>
      <c r="N3371" t="s">
        <v>1186</v>
      </c>
      <c r="O3371" t="s">
        <v>7236</v>
      </c>
      <c r="P3371" t="s">
        <v>7175</v>
      </c>
      <c r="Q3371">
        <v>55</v>
      </c>
      <c r="R3371" t="s">
        <v>7164</v>
      </c>
      <c r="S3371" t="s">
        <v>7309</v>
      </c>
      <c r="T3371" t="s">
        <v>949</v>
      </c>
      <c r="U3371" t="s">
        <v>7361</v>
      </c>
      <c r="V3371" t="s">
        <v>7276</v>
      </c>
      <c r="W3371">
        <v>43</v>
      </c>
      <c r="X3371" t="s">
        <v>7260</v>
      </c>
      <c r="Y3371" t="s">
        <v>22029</v>
      </c>
      <c r="Z3371" t="s">
        <v>7375</v>
      </c>
      <c r="AA3371" t="s">
        <v>7217</v>
      </c>
      <c r="AB3371" t="s">
        <v>7252</v>
      </c>
      <c r="AC3371" t="s">
        <v>7178</v>
      </c>
      <c r="AD3371">
        <v>2</v>
      </c>
      <c r="AE3371" t="s">
        <v>22030</v>
      </c>
      <c r="AF3371" t="s">
        <v>7254</v>
      </c>
      <c r="AG3371" t="s">
        <v>22031</v>
      </c>
    </row>
    <row r="3372" spans="1:33" x14ac:dyDescent="0.3">
      <c r="A3372" t="s">
        <v>5277</v>
      </c>
      <c r="B3372" t="s">
        <v>7408</v>
      </c>
      <c r="C3372" t="s">
        <v>7945</v>
      </c>
      <c r="D3372" t="s">
        <v>48</v>
      </c>
      <c r="E3372" t="s">
        <v>78</v>
      </c>
      <c r="F3372" t="s">
        <v>22032</v>
      </c>
      <c r="G3372">
        <v>46.252222000000003</v>
      </c>
      <c r="H3372">
        <v>-87.889453000000003</v>
      </c>
      <c r="I3372" t="s">
        <v>22033</v>
      </c>
      <c r="J3372" t="s">
        <v>276</v>
      </c>
      <c r="K3372" t="s">
        <v>7186</v>
      </c>
      <c r="L3372" t="s">
        <v>7400</v>
      </c>
      <c r="M3372">
        <v>9824</v>
      </c>
      <c r="N3372" t="s">
        <v>2738</v>
      </c>
      <c r="O3372" t="s">
        <v>7259</v>
      </c>
      <c r="P3372" t="s">
        <v>7226</v>
      </c>
      <c r="Q3372">
        <v>23</v>
      </c>
      <c r="R3372" t="s">
        <v>7237</v>
      </c>
      <c r="S3372" t="s">
        <v>7164</v>
      </c>
      <c r="T3372" t="s">
        <v>2934</v>
      </c>
      <c r="U3372" t="s">
        <v>7334</v>
      </c>
      <c r="V3372" t="s">
        <v>7317</v>
      </c>
      <c r="W3372">
        <v>77</v>
      </c>
      <c r="X3372" t="s">
        <v>7299</v>
      </c>
      <c r="Y3372" t="s">
        <v>22034</v>
      </c>
      <c r="Z3372" t="s">
        <v>215</v>
      </c>
      <c r="AA3372" t="s">
        <v>7228</v>
      </c>
      <c r="AB3372" t="s">
        <v>7363</v>
      </c>
      <c r="AC3372" t="s">
        <v>7193</v>
      </c>
      <c r="AD3372">
        <v>0</v>
      </c>
      <c r="AE3372" t="s">
        <v>22035</v>
      </c>
      <c r="AF3372" t="s">
        <v>7180</v>
      </c>
      <c r="AG3372" t="s">
        <v>7164</v>
      </c>
    </row>
    <row r="3373" spans="1:33" x14ac:dyDescent="0.3">
      <c r="A3373" t="s">
        <v>5278</v>
      </c>
      <c r="B3373" t="s">
        <v>8219</v>
      </c>
      <c r="C3373" t="s">
        <v>8123</v>
      </c>
      <c r="D3373" t="s">
        <v>100</v>
      </c>
      <c r="E3373" t="s">
        <v>93</v>
      </c>
      <c r="F3373" t="s">
        <v>22036</v>
      </c>
      <c r="G3373">
        <v>44.428297000000001</v>
      </c>
      <c r="H3373">
        <v>-72.676007999999996</v>
      </c>
      <c r="I3373" t="s">
        <v>22037</v>
      </c>
      <c r="J3373" t="s">
        <v>83</v>
      </c>
      <c r="K3373" t="s">
        <v>7174</v>
      </c>
      <c r="L3373" t="s">
        <v>7156</v>
      </c>
      <c r="N3373" t="s">
        <v>2718</v>
      </c>
      <c r="O3373" t="s">
        <v>7225</v>
      </c>
      <c r="P3373" t="s">
        <v>7326</v>
      </c>
      <c r="Q3373">
        <v>-74</v>
      </c>
      <c r="R3373" t="s">
        <v>7373</v>
      </c>
      <c r="S3373" t="s">
        <v>41</v>
      </c>
      <c r="T3373" t="s">
        <v>7164</v>
      </c>
      <c r="U3373" t="s">
        <v>7164</v>
      </c>
      <c r="V3373" t="s">
        <v>7164</v>
      </c>
      <c r="X3373" t="s">
        <v>7164</v>
      </c>
      <c r="Y3373" t="s">
        <v>7164</v>
      </c>
      <c r="Z3373" t="s">
        <v>7607</v>
      </c>
      <c r="AA3373" t="s">
        <v>7217</v>
      </c>
      <c r="AB3373" t="s">
        <v>7178</v>
      </c>
      <c r="AC3373" t="s">
        <v>270</v>
      </c>
      <c r="AD3373">
        <v>3</v>
      </c>
      <c r="AE3373" t="s">
        <v>22038</v>
      </c>
      <c r="AF3373" t="s">
        <v>110</v>
      </c>
      <c r="AG3373" t="s">
        <v>22039</v>
      </c>
    </row>
    <row r="3374" spans="1:33" x14ac:dyDescent="0.3">
      <c r="A3374" t="s">
        <v>5279</v>
      </c>
      <c r="B3374" t="s">
        <v>250</v>
      </c>
      <c r="C3374" t="s">
        <v>7378</v>
      </c>
      <c r="D3374" t="s">
        <v>92</v>
      </c>
      <c r="E3374" t="s">
        <v>72</v>
      </c>
      <c r="F3374" t="s">
        <v>22040</v>
      </c>
      <c r="G3374">
        <v>37.926299999999998</v>
      </c>
      <c r="H3374">
        <v>-101.67222099999999</v>
      </c>
      <c r="I3374" t="s">
        <v>22041</v>
      </c>
      <c r="J3374" t="s">
        <v>519</v>
      </c>
      <c r="K3374" t="s">
        <v>7277</v>
      </c>
      <c r="L3374" t="s">
        <v>7160</v>
      </c>
      <c r="M3374">
        <v>5335</v>
      </c>
      <c r="N3374" t="s">
        <v>4783</v>
      </c>
      <c r="O3374" t="s">
        <v>7277</v>
      </c>
      <c r="P3374" t="s">
        <v>7156</v>
      </c>
      <c r="Q3374">
        <v>261</v>
      </c>
      <c r="R3374" t="s">
        <v>7214</v>
      </c>
      <c r="S3374" t="s">
        <v>35</v>
      </c>
      <c r="T3374" t="s">
        <v>3712</v>
      </c>
      <c r="U3374" t="s">
        <v>7171</v>
      </c>
      <c r="V3374" t="s">
        <v>7160</v>
      </c>
      <c r="W3374">
        <v>25</v>
      </c>
      <c r="X3374" t="s">
        <v>7373</v>
      </c>
      <c r="Y3374" t="s">
        <v>22042</v>
      </c>
      <c r="Z3374" t="s">
        <v>7291</v>
      </c>
      <c r="AA3374" t="s">
        <v>7191</v>
      </c>
      <c r="AB3374" t="s">
        <v>7252</v>
      </c>
      <c r="AC3374" t="s">
        <v>7178</v>
      </c>
      <c r="AD3374">
        <v>0</v>
      </c>
      <c r="AE3374" t="s">
        <v>22043</v>
      </c>
      <c r="AF3374" t="s">
        <v>7180</v>
      </c>
      <c r="AG3374" t="s">
        <v>22044</v>
      </c>
    </row>
    <row r="3375" spans="1:33" x14ac:dyDescent="0.3">
      <c r="A3375" t="s">
        <v>5280</v>
      </c>
      <c r="B3375" t="s">
        <v>8407</v>
      </c>
      <c r="C3375" t="s">
        <v>7631</v>
      </c>
      <c r="D3375" t="s">
        <v>77</v>
      </c>
      <c r="E3375" t="s">
        <v>72</v>
      </c>
      <c r="F3375" t="s">
        <v>22045</v>
      </c>
      <c r="G3375">
        <v>29.592103999999999</v>
      </c>
      <c r="I3375" t="s">
        <v>22046</v>
      </c>
      <c r="J3375" t="s">
        <v>334</v>
      </c>
      <c r="K3375" t="s">
        <v>7307</v>
      </c>
      <c r="L3375" t="s">
        <v>7333</v>
      </c>
      <c r="N3375" t="s">
        <v>177</v>
      </c>
      <c r="O3375" t="s">
        <v>7200</v>
      </c>
      <c r="P3375" t="s">
        <v>7276</v>
      </c>
      <c r="Q3375">
        <v>62</v>
      </c>
      <c r="R3375" t="s">
        <v>7299</v>
      </c>
      <c r="S3375" t="s">
        <v>7279</v>
      </c>
      <c r="T3375" t="s">
        <v>1039</v>
      </c>
      <c r="U3375" t="s">
        <v>7246</v>
      </c>
      <c r="V3375" t="s">
        <v>7189</v>
      </c>
      <c r="W3375">
        <v>13</v>
      </c>
      <c r="X3375" t="s">
        <v>7214</v>
      </c>
      <c r="Y3375" t="s">
        <v>7164</v>
      </c>
      <c r="Z3375" t="s">
        <v>116</v>
      </c>
      <c r="AA3375" t="s">
        <v>139</v>
      </c>
      <c r="AB3375" t="s">
        <v>7192</v>
      </c>
      <c r="AC3375" t="s">
        <v>7328</v>
      </c>
      <c r="AD3375">
        <v>2</v>
      </c>
      <c r="AE3375" t="s">
        <v>22047</v>
      </c>
      <c r="AF3375" t="s">
        <v>7164</v>
      </c>
      <c r="AG3375" t="s">
        <v>22048</v>
      </c>
    </row>
    <row r="3376" spans="1:33" x14ac:dyDescent="0.3">
      <c r="A3376" t="s">
        <v>5281</v>
      </c>
      <c r="B3376" t="s">
        <v>7433</v>
      </c>
      <c r="C3376" t="s">
        <v>7754</v>
      </c>
      <c r="D3376" t="s">
        <v>100</v>
      </c>
      <c r="E3376" t="s">
        <v>66</v>
      </c>
      <c r="F3376" t="s">
        <v>22049</v>
      </c>
      <c r="G3376">
        <v>28.053792000000001</v>
      </c>
      <c r="I3376" t="s">
        <v>22050</v>
      </c>
      <c r="J3376" t="s">
        <v>324</v>
      </c>
      <c r="K3376" t="s">
        <v>7307</v>
      </c>
      <c r="L3376" t="s">
        <v>7400</v>
      </c>
      <c r="M3376">
        <v>5645</v>
      </c>
      <c r="N3376" t="s">
        <v>1956</v>
      </c>
      <c r="O3376" t="s">
        <v>7246</v>
      </c>
      <c r="P3376" t="s">
        <v>7400</v>
      </c>
      <c r="Q3376">
        <v>47</v>
      </c>
      <c r="R3376" t="s">
        <v>7178</v>
      </c>
      <c r="S3376" t="s">
        <v>7164</v>
      </c>
      <c r="T3376" t="s">
        <v>3167</v>
      </c>
      <c r="U3376" t="s">
        <v>7156</v>
      </c>
      <c r="V3376" t="s">
        <v>7189</v>
      </c>
      <c r="W3376">
        <v>16</v>
      </c>
      <c r="X3376" t="s">
        <v>7373</v>
      </c>
      <c r="Y3376" t="s">
        <v>7178</v>
      </c>
      <c r="Z3376" t="s">
        <v>116</v>
      </c>
      <c r="AA3376" t="s">
        <v>7228</v>
      </c>
      <c r="AB3376" t="s">
        <v>7293</v>
      </c>
      <c r="AC3376" t="s">
        <v>270</v>
      </c>
      <c r="AD3376">
        <v>-5</v>
      </c>
      <c r="AE3376" t="s">
        <v>22051</v>
      </c>
      <c r="AF3376" t="s">
        <v>103</v>
      </c>
      <c r="AG3376" t="s">
        <v>22052</v>
      </c>
    </row>
    <row r="3377" spans="1:33" x14ac:dyDescent="0.3">
      <c r="A3377" t="s">
        <v>5282</v>
      </c>
      <c r="B3377" t="s">
        <v>9252</v>
      </c>
      <c r="C3377" t="s">
        <v>7478</v>
      </c>
      <c r="D3377" t="s">
        <v>77</v>
      </c>
      <c r="E3377" t="s">
        <v>39</v>
      </c>
      <c r="F3377" t="s">
        <v>22053</v>
      </c>
      <c r="G3377">
        <v>30.947206000000001</v>
      </c>
      <c r="H3377">
        <v>-87.250388000000001</v>
      </c>
      <c r="I3377" t="s">
        <v>22054</v>
      </c>
      <c r="J3377" t="s">
        <v>136</v>
      </c>
      <c r="K3377" t="s">
        <v>7334</v>
      </c>
      <c r="L3377" t="s">
        <v>7289</v>
      </c>
      <c r="M3377">
        <v>8654</v>
      </c>
      <c r="N3377" t="s">
        <v>707</v>
      </c>
      <c r="O3377" t="s">
        <v>7238</v>
      </c>
      <c r="P3377" t="s">
        <v>7188</v>
      </c>
      <c r="Q3377">
        <v>72</v>
      </c>
      <c r="R3377" t="s">
        <v>7237</v>
      </c>
      <c r="S3377" t="s">
        <v>107</v>
      </c>
      <c r="T3377" t="s">
        <v>1822</v>
      </c>
      <c r="U3377" t="s">
        <v>7153</v>
      </c>
      <c r="V3377" t="s">
        <v>7239</v>
      </c>
      <c r="W3377">
        <v>77</v>
      </c>
      <c r="X3377" t="s">
        <v>7164</v>
      </c>
      <c r="Y3377" t="s">
        <v>22055</v>
      </c>
      <c r="Z3377" t="s">
        <v>7291</v>
      </c>
      <c r="AA3377" t="s">
        <v>7292</v>
      </c>
      <c r="AB3377" t="s">
        <v>7164</v>
      </c>
      <c r="AC3377" t="s">
        <v>62</v>
      </c>
      <c r="AD3377">
        <v>0</v>
      </c>
      <c r="AE3377" t="s">
        <v>22056</v>
      </c>
      <c r="AF3377" t="s">
        <v>7207</v>
      </c>
      <c r="AG3377" t="s">
        <v>7164</v>
      </c>
    </row>
    <row r="3378" spans="1:33" x14ac:dyDescent="0.3">
      <c r="A3378" t="s">
        <v>5283</v>
      </c>
      <c r="B3378" t="s">
        <v>7338</v>
      </c>
      <c r="C3378" t="s">
        <v>7388</v>
      </c>
      <c r="D3378" t="s">
        <v>48</v>
      </c>
      <c r="E3378" t="s">
        <v>93</v>
      </c>
      <c r="F3378" t="s">
        <v>22057</v>
      </c>
      <c r="G3378">
        <v>39.113010000000003</v>
      </c>
      <c r="H3378">
        <v>-90.426181999999997</v>
      </c>
      <c r="I3378" t="s">
        <v>22058</v>
      </c>
      <c r="J3378" t="s">
        <v>122</v>
      </c>
      <c r="K3378" t="s">
        <v>7171</v>
      </c>
      <c r="L3378" t="s">
        <v>7400</v>
      </c>
      <c r="M3378">
        <v>4460</v>
      </c>
      <c r="N3378" t="s">
        <v>2588</v>
      </c>
      <c r="O3378" t="s">
        <v>7223</v>
      </c>
      <c r="P3378" t="s">
        <v>7154</v>
      </c>
      <c r="Q3378">
        <v>25</v>
      </c>
      <c r="R3378" t="s">
        <v>7237</v>
      </c>
      <c r="S3378" t="s">
        <v>7164</v>
      </c>
      <c r="T3378" t="s">
        <v>2732</v>
      </c>
      <c r="U3378" t="s">
        <v>7342</v>
      </c>
      <c r="V3378" t="s">
        <v>7289</v>
      </c>
      <c r="W3378">
        <v>63</v>
      </c>
      <c r="X3378" t="s">
        <v>59</v>
      </c>
      <c r="Y3378" t="s">
        <v>22059</v>
      </c>
      <c r="Z3378" t="s">
        <v>27</v>
      </c>
      <c r="AA3378" t="s">
        <v>97</v>
      </c>
      <c r="AB3378" t="s">
        <v>7363</v>
      </c>
      <c r="AC3378" t="s">
        <v>155</v>
      </c>
      <c r="AD3378">
        <v>3</v>
      </c>
      <c r="AE3378" t="s">
        <v>22060</v>
      </c>
      <c r="AF3378" t="s">
        <v>7164</v>
      </c>
      <c r="AG3378" t="s">
        <v>22061</v>
      </c>
    </row>
    <row r="3379" spans="1:33" x14ac:dyDescent="0.3">
      <c r="A3379" t="s">
        <v>4610</v>
      </c>
      <c r="B3379" t="s">
        <v>373</v>
      </c>
      <c r="C3379" t="s">
        <v>19329</v>
      </c>
      <c r="D3379" t="s">
        <v>22</v>
      </c>
      <c r="E3379" t="s">
        <v>23</v>
      </c>
      <c r="F3379" t="s">
        <v>19330</v>
      </c>
      <c r="G3379">
        <v>46.005319999999998</v>
      </c>
      <c r="H3379">
        <v>-73.699472999999998</v>
      </c>
      <c r="I3379" t="s">
        <v>19331</v>
      </c>
      <c r="J3379" t="s">
        <v>264</v>
      </c>
      <c r="K3379" t="s">
        <v>7238</v>
      </c>
      <c r="L3379" t="s">
        <v>7189</v>
      </c>
      <c r="M3379">
        <v>2953</v>
      </c>
      <c r="N3379" t="s">
        <v>3754</v>
      </c>
      <c r="O3379" t="s">
        <v>7238</v>
      </c>
      <c r="P3379" t="s">
        <v>7160</v>
      </c>
      <c r="Q3379">
        <v>18</v>
      </c>
      <c r="R3379" t="s">
        <v>7237</v>
      </c>
      <c r="S3379" t="s">
        <v>85</v>
      </c>
      <c r="T3379" t="s">
        <v>7164</v>
      </c>
      <c r="U3379" t="s">
        <v>7164</v>
      </c>
      <c r="V3379" t="s">
        <v>7164</v>
      </c>
      <c r="X3379" t="s">
        <v>7164</v>
      </c>
      <c r="Y3379" t="s">
        <v>7164</v>
      </c>
      <c r="Z3379" t="s">
        <v>7251</v>
      </c>
      <c r="AA3379" t="s">
        <v>7393</v>
      </c>
      <c r="AB3379" t="s">
        <v>7363</v>
      </c>
      <c r="AC3379" t="s">
        <v>7364</v>
      </c>
      <c r="AD3379">
        <v>3</v>
      </c>
      <c r="AE3379" t="s">
        <v>19332</v>
      </c>
      <c r="AF3379" t="s">
        <v>103</v>
      </c>
      <c r="AG3379" t="s">
        <v>19333</v>
      </c>
    </row>
    <row r="3380" spans="1:33" x14ac:dyDescent="0.3">
      <c r="A3380" t="s">
        <v>5284</v>
      </c>
      <c r="B3380" t="s">
        <v>7209</v>
      </c>
      <c r="C3380" t="s">
        <v>7441</v>
      </c>
      <c r="D3380" t="s">
        <v>65</v>
      </c>
      <c r="E3380" t="s">
        <v>39</v>
      </c>
      <c r="F3380" t="s">
        <v>22062</v>
      </c>
      <c r="G3380">
        <v>43.685602000000003</v>
      </c>
      <c r="H3380">
        <v>-80.536889000000002</v>
      </c>
      <c r="I3380" t="s">
        <v>22063</v>
      </c>
      <c r="J3380" t="s">
        <v>448</v>
      </c>
      <c r="K3380" t="s">
        <v>7481</v>
      </c>
      <c r="L3380" t="s">
        <v>7276</v>
      </c>
      <c r="M3380">
        <v>1494</v>
      </c>
      <c r="N3380" t="s">
        <v>42</v>
      </c>
      <c r="O3380" t="s">
        <v>7155</v>
      </c>
      <c r="P3380" t="s">
        <v>7226</v>
      </c>
      <c r="Q3380">
        <v>17</v>
      </c>
      <c r="R3380" t="s">
        <v>7164</v>
      </c>
      <c r="S3380" t="s">
        <v>107</v>
      </c>
      <c r="T3380" t="s">
        <v>2213</v>
      </c>
      <c r="U3380" t="s">
        <v>7171</v>
      </c>
      <c r="V3380" t="s">
        <v>7172</v>
      </c>
      <c r="W3380">
        <v>38</v>
      </c>
      <c r="X3380" t="s">
        <v>7260</v>
      </c>
      <c r="Y3380" t="s">
        <v>22064</v>
      </c>
      <c r="Z3380" t="s">
        <v>7164</v>
      </c>
      <c r="AA3380" t="s">
        <v>7177</v>
      </c>
      <c r="AB3380" t="s">
        <v>61</v>
      </c>
      <c r="AC3380" t="s">
        <v>7178</v>
      </c>
      <c r="AD3380">
        <v>1</v>
      </c>
      <c r="AE3380" t="s">
        <v>22065</v>
      </c>
      <c r="AF3380" t="s">
        <v>110</v>
      </c>
      <c r="AG3380" t="s">
        <v>22066</v>
      </c>
    </row>
    <row r="3381" spans="1:33" x14ac:dyDescent="0.3">
      <c r="A3381" t="s">
        <v>5285</v>
      </c>
      <c r="B3381" t="s">
        <v>47</v>
      </c>
      <c r="C3381" t="s">
        <v>7478</v>
      </c>
      <c r="D3381" t="s">
        <v>65</v>
      </c>
      <c r="E3381" t="s">
        <v>23</v>
      </c>
      <c r="F3381" t="s">
        <v>22067</v>
      </c>
      <c r="G3381">
        <v>28.529889000000001</v>
      </c>
      <c r="H3381">
        <v>-113.095297</v>
      </c>
      <c r="I3381" t="s">
        <v>22068</v>
      </c>
      <c r="J3381" t="s">
        <v>312</v>
      </c>
      <c r="K3381" t="s">
        <v>8341</v>
      </c>
      <c r="L3381" t="s">
        <v>7482</v>
      </c>
      <c r="M3381">
        <v>6186</v>
      </c>
      <c r="N3381" t="s">
        <v>3383</v>
      </c>
      <c r="O3381" t="s">
        <v>7361</v>
      </c>
      <c r="P3381" t="s">
        <v>7175</v>
      </c>
      <c r="Q3381">
        <v>26</v>
      </c>
      <c r="R3381" t="s">
        <v>43</v>
      </c>
      <c r="S3381" t="s">
        <v>107</v>
      </c>
      <c r="T3381" t="s">
        <v>1141</v>
      </c>
      <c r="U3381" t="s">
        <v>7202</v>
      </c>
      <c r="V3381" t="s">
        <v>7189</v>
      </c>
      <c r="W3381">
        <v>66</v>
      </c>
      <c r="X3381" t="s">
        <v>7299</v>
      </c>
      <c r="Y3381" t="s">
        <v>7164</v>
      </c>
      <c r="Z3381" t="s">
        <v>70</v>
      </c>
      <c r="AA3381" t="s">
        <v>7177</v>
      </c>
      <c r="AB3381" t="s">
        <v>132</v>
      </c>
      <c r="AC3381" t="s">
        <v>270</v>
      </c>
      <c r="AE3381" t="s">
        <v>22069</v>
      </c>
      <c r="AF3381" t="s">
        <v>7165</v>
      </c>
      <c r="AG3381" t="s">
        <v>7164</v>
      </c>
    </row>
    <row r="3382" spans="1:33" x14ac:dyDescent="0.3">
      <c r="A3382" t="s">
        <v>5286</v>
      </c>
      <c r="B3382" t="s">
        <v>306</v>
      </c>
      <c r="C3382" t="s">
        <v>7358</v>
      </c>
      <c r="D3382" t="s">
        <v>22</v>
      </c>
      <c r="E3382" t="s">
        <v>72</v>
      </c>
      <c r="F3382" t="s">
        <v>22070</v>
      </c>
      <c r="G3382">
        <v>44.716861000000002</v>
      </c>
      <c r="H3382">
        <v>-85.524395999999996</v>
      </c>
      <c r="I3382" t="s">
        <v>22071</v>
      </c>
      <c r="J3382" t="s">
        <v>118</v>
      </c>
      <c r="K3382" t="s">
        <v>7449</v>
      </c>
      <c r="L3382" t="s">
        <v>7156</v>
      </c>
      <c r="M3382">
        <v>4297</v>
      </c>
      <c r="N3382" t="s">
        <v>2748</v>
      </c>
      <c r="O3382" t="s">
        <v>7277</v>
      </c>
      <c r="P3382" t="s">
        <v>7308</v>
      </c>
      <c r="Q3382">
        <v>26</v>
      </c>
      <c r="R3382" t="s">
        <v>43</v>
      </c>
      <c r="S3382" t="s">
        <v>34</v>
      </c>
      <c r="T3382" t="s">
        <v>5287</v>
      </c>
      <c r="U3382" t="s">
        <v>7200</v>
      </c>
      <c r="V3382" t="s">
        <v>7348</v>
      </c>
      <c r="W3382">
        <v>29</v>
      </c>
      <c r="X3382" t="s">
        <v>7373</v>
      </c>
      <c r="Y3382" t="s">
        <v>22072</v>
      </c>
      <c r="Z3382" t="s">
        <v>7607</v>
      </c>
      <c r="AA3382" t="s">
        <v>139</v>
      </c>
      <c r="AB3382" t="s">
        <v>7363</v>
      </c>
      <c r="AC3382" t="s">
        <v>29</v>
      </c>
      <c r="AD3382">
        <v>5</v>
      </c>
      <c r="AE3382" t="s">
        <v>22073</v>
      </c>
      <c r="AF3382" t="s">
        <v>7180</v>
      </c>
      <c r="AG3382" t="s">
        <v>22074</v>
      </c>
    </row>
    <row r="3383" spans="1:33" x14ac:dyDescent="0.3">
      <c r="A3383" t="s">
        <v>5288</v>
      </c>
      <c r="B3383" t="s">
        <v>306</v>
      </c>
      <c r="C3383" t="s">
        <v>7150</v>
      </c>
      <c r="D3383" t="s">
        <v>38</v>
      </c>
      <c r="E3383" t="s">
        <v>78</v>
      </c>
      <c r="F3383" t="s">
        <v>22075</v>
      </c>
      <c r="G3383">
        <v>34.819391000000003</v>
      </c>
      <c r="H3383">
        <v>-111.786738</v>
      </c>
      <c r="I3383" t="s">
        <v>22076</v>
      </c>
      <c r="J3383" t="s">
        <v>412</v>
      </c>
      <c r="K3383" t="s">
        <v>7159</v>
      </c>
      <c r="L3383" t="s">
        <v>7173</v>
      </c>
      <c r="N3383" t="s">
        <v>1083</v>
      </c>
      <c r="O3383" t="s">
        <v>7259</v>
      </c>
      <c r="P3383" t="s">
        <v>41</v>
      </c>
      <c r="Q3383">
        <v>60</v>
      </c>
      <c r="R3383" t="s">
        <v>59</v>
      </c>
      <c r="S3383" t="s">
        <v>7178</v>
      </c>
      <c r="T3383" t="s">
        <v>651</v>
      </c>
      <c r="U3383" t="s">
        <v>7246</v>
      </c>
      <c r="V3383" t="s">
        <v>7173</v>
      </c>
      <c r="W3383">
        <v>55</v>
      </c>
      <c r="X3383" t="s">
        <v>7178</v>
      </c>
      <c r="Y3383" t="s">
        <v>22077</v>
      </c>
      <c r="Z3383" t="s">
        <v>70</v>
      </c>
      <c r="AA3383" t="s">
        <v>7163</v>
      </c>
      <c r="AB3383" t="s">
        <v>28</v>
      </c>
      <c r="AC3383" t="s">
        <v>7178</v>
      </c>
      <c r="AD3383">
        <v>5</v>
      </c>
      <c r="AE3383" t="s">
        <v>22078</v>
      </c>
      <c r="AF3383" t="s">
        <v>110</v>
      </c>
      <c r="AG3383" t="s">
        <v>22079</v>
      </c>
    </row>
    <row r="3384" spans="1:33" x14ac:dyDescent="0.3">
      <c r="A3384" t="s">
        <v>5289</v>
      </c>
      <c r="B3384" t="s">
        <v>64</v>
      </c>
      <c r="C3384" t="s">
        <v>7150</v>
      </c>
      <c r="D3384" t="s">
        <v>48</v>
      </c>
      <c r="E3384" t="s">
        <v>66</v>
      </c>
      <c r="F3384" t="s">
        <v>22080</v>
      </c>
      <c r="G3384">
        <v>26.113541999999999</v>
      </c>
      <c r="H3384">
        <v>-83.102016000000006</v>
      </c>
      <c r="I3384" t="s">
        <v>22081</v>
      </c>
      <c r="J3384" t="s">
        <v>127</v>
      </c>
      <c r="K3384" t="s">
        <v>7155</v>
      </c>
      <c r="L3384" t="s">
        <v>7239</v>
      </c>
      <c r="N3384" t="s">
        <v>7164</v>
      </c>
      <c r="O3384" t="s">
        <v>7164</v>
      </c>
      <c r="P3384" t="s">
        <v>7164</v>
      </c>
      <c r="R3384" t="s">
        <v>7164</v>
      </c>
      <c r="S3384" t="s">
        <v>7164</v>
      </c>
      <c r="T3384" t="s">
        <v>332</v>
      </c>
      <c r="U3384" t="s">
        <v>7200</v>
      </c>
      <c r="V3384" t="s">
        <v>7247</v>
      </c>
      <c r="W3384">
        <v>73</v>
      </c>
      <c r="X3384" t="s">
        <v>7237</v>
      </c>
      <c r="Y3384" t="s">
        <v>7164</v>
      </c>
      <c r="Z3384" t="s">
        <v>7164</v>
      </c>
      <c r="AA3384" t="s">
        <v>7262</v>
      </c>
      <c r="AB3384" t="s">
        <v>7164</v>
      </c>
      <c r="AC3384" t="s">
        <v>7193</v>
      </c>
      <c r="AD3384">
        <v>2</v>
      </c>
      <c r="AE3384" t="s">
        <v>22082</v>
      </c>
      <c r="AF3384" t="s">
        <v>7180</v>
      </c>
      <c r="AG3384" t="s">
        <v>22083</v>
      </c>
    </row>
    <row r="3385" spans="1:33" x14ac:dyDescent="0.3">
      <c r="A3385" t="s">
        <v>5290</v>
      </c>
      <c r="B3385" t="s">
        <v>7465</v>
      </c>
      <c r="C3385" t="s">
        <v>7265</v>
      </c>
      <c r="D3385" t="s">
        <v>100</v>
      </c>
      <c r="E3385" t="s">
        <v>93</v>
      </c>
      <c r="F3385" t="s">
        <v>22084</v>
      </c>
      <c r="G3385">
        <v>45.654381999999998</v>
      </c>
      <c r="H3385">
        <v>-74.980857</v>
      </c>
      <c r="I3385" t="s">
        <v>22085</v>
      </c>
      <c r="J3385" t="s">
        <v>706</v>
      </c>
      <c r="K3385" t="s">
        <v>7381</v>
      </c>
      <c r="L3385" t="s">
        <v>7400</v>
      </c>
      <c r="M3385">
        <v>2359</v>
      </c>
      <c r="N3385" t="s">
        <v>177</v>
      </c>
      <c r="O3385" t="s">
        <v>7225</v>
      </c>
      <c r="P3385" t="s">
        <v>7203</v>
      </c>
      <c r="Q3385">
        <v>63</v>
      </c>
      <c r="R3385" t="s">
        <v>34</v>
      </c>
      <c r="S3385" t="s">
        <v>7161</v>
      </c>
      <c r="T3385" t="s">
        <v>7164</v>
      </c>
      <c r="U3385" t="s">
        <v>7164</v>
      </c>
      <c r="V3385" t="s">
        <v>7164</v>
      </c>
      <c r="X3385" t="s">
        <v>7164</v>
      </c>
      <c r="Y3385" t="s">
        <v>7164</v>
      </c>
      <c r="Z3385" t="s">
        <v>215</v>
      </c>
      <c r="AA3385" t="s">
        <v>7262</v>
      </c>
      <c r="AB3385" t="s">
        <v>53</v>
      </c>
      <c r="AC3385" t="s">
        <v>7193</v>
      </c>
      <c r="AD3385">
        <v>1</v>
      </c>
      <c r="AE3385" t="s">
        <v>22086</v>
      </c>
      <c r="AF3385" t="s">
        <v>7403</v>
      </c>
      <c r="AG3385" t="s">
        <v>22087</v>
      </c>
    </row>
    <row r="3386" spans="1:33" x14ac:dyDescent="0.3">
      <c r="A3386" t="s">
        <v>5291</v>
      </c>
      <c r="B3386" t="s">
        <v>7408</v>
      </c>
      <c r="C3386" t="s">
        <v>342</v>
      </c>
      <c r="D3386" t="s">
        <v>48</v>
      </c>
      <c r="E3386" t="s">
        <v>55</v>
      </c>
      <c r="F3386" t="s">
        <v>22088</v>
      </c>
      <c r="G3386">
        <v>44.952585999999997</v>
      </c>
      <c r="H3386">
        <v>-85.134144000000006</v>
      </c>
      <c r="I3386" t="s">
        <v>22089</v>
      </c>
      <c r="J3386" t="s">
        <v>750</v>
      </c>
      <c r="K3386" t="s">
        <v>7155</v>
      </c>
      <c r="L3386" t="s">
        <v>7308</v>
      </c>
      <c r="M3386">
        <v>8323</v>
      </c>
      <c r="N3386" t="s">
        <v>2718</v>
      </c>
      <c r="O3386" t="s">
        <v>7187</v>
      </c>
      <c r="P3386" t="s">
        <v>7224</v>
      </c>
      <c r="Q3386">
        <v>67</v>
      </c>
      <c r="R3386" t="s">
        <v>7161</v>
      </c>
      <c r="S3386" t="s">
        <v>34</v>
      </c>
      <c r="T3386" t="s">
        <v>574</v>
      </c>
      <c r="U3386" t="s">
        <v>7238</v>
      </c>
      <c r="V3386" t="s">
        <v>7175</v>
      </c>
      <c r="W3386">
        <v>88</v>
      </c>
      <c r="X3386" t="s">
        <v>7372</v>
      </c>
      <c r="Y3386" t="s">
        <v>22090</v>
      </c>
      <c r="Z3386" t="s">
        <v>7178</v>
      </c>
      <c r="AA3386" t="s">
        <v>7228</v>
      </c>
      <c r="AB3386" t="s">
        <v>7229</v>
      </c>
      <c r="AC3386" t="s">
        <v>270</v>
      </c>
      <c r="AD3386">
        <v>2</v>
      </c>
      <c r="AE3386" t="s">
        <v>22091</v>
      </c>
      <c r="AF3386" t="s">
        <v>7191</v>
      </c>
      <c r="AG3386" t="s">
        <v>22092</v>
      </c>
    </row>
    <row r="3387" spans="1:33" x14ac:dyDescent="0.3">
      <c r="A3387" t="s">
        <v>5292</v>
      </c>
      <c r="B3387" t="s">
        <v>7514</v>
      </c>
      <c r="C3387" t="s">
        <v>258</v>
      </c>
      <c r="D3387" t="s">
        <v>22</v>
      </c>
      <c r="E3387" t="s">
        <v>186</v>
      </c>
      <c r="F3387" t="s">
        <v>22093</v>
      </c>
      <c r="G3387">
        <v>43.512351000000002</v>
      </c>
      <c r="H3387">
        <v>-98.127583999999999</v>
      </c>
      <c r="I3387" t="s">
        <v>7164</v>
      </c>
      <c r="J3387" t="s">
        <v>1492</v>
      </c>
      <c r="K3387" t="s">
        <v>7381</v>
      </c>
      <c r="L3387" t="s">
        <v>7400</v>
      </c>
      <c r="M3387">
        <v>7188</v>
      </c>
      <c r="N3387" t="s">
        <v>3153</v>
      </c>
      <c r="O3387" t="s">
        <v>7449</v>
      </c>
      <c r="P3387" t="s">
        <v>7333</v>
      </c>
      <c r="Q3387">
        <v>58</v>
      </c>
      <c r="R3387" t="s">
        <v>7260</v>
      </c>
      <c r="S3387" t="s">
        <v>7158</v>
      </c>
      <c r="T3387" t="s">
        <v>512</v>
      </c>
      <c r="U3387" t="s">
        <v>7153</v>
      </c>
      <c r="V3387" t="s">
        <v>7160</v>
      </c>
      <c r="W3387">
        <v>47</v>
      </c>
      <c r="X3387" t="s">
        <v>7299</v>
      </c>
      <c r="Y3387" t="s">
        <v>22094</v>
      </c>
      <c r="Z3387" t="s">
        <v>7375</v>
      </c>
      <c r="AA3387" t="s">
        <v>52</v>
      </c>
      <c r="AB3387" t="s">
        <v>7178</v>
      </c>
      <c r="AC3387" t="s">
        <v>7364</v>
      </c>
      <c r="AD3387">
        <v>2</v>
      </c>
      <c r="AE3387" t="s">
        <v>22095</v>
      </c>
      <c r="AF3387" t="s">
        <v>7180</v>
      </c>
      <c r="AG3387" t="s">
        <v>22096</v>
      </c>
    </row>
    <row r="3388" spans="1:33" x14ac:dyDescent="0.3">
      <c r="A3388" t="s">
        <v>5293</v>
      </c>
      <c r="B3388" t="s">
        <v>382</v>
      </c>
      <c r="C3388" t="s">
        <v>468</v>
      </c>
      <c r="D3388" t="s">
        <v>77</v>
      </c>
      <c r="E3388" t="s">
        <v>39</v>
      </c>
      <c r="F3388" t="s">
        <v>22097</v>
      </c>
      <c r="G3388">
        <v>45.468032999999998</v>
      </c>
      <c r="H3388">
        <v>-95.625698</v>
      </c>
      <c r="I3388" t="s">
        <v>22098</v>
      </c>
      <c r="J3388" t="s">
        <v>56</v>
      </c>
      <c r="K3388" t="s">
        <v>7449</v>
      </c>
      <c r="L3388" t="s">
        <v>7160</v>
      </c>
      <c r="M3388">
        <v>2403</v>
      </c>
      <c r="N3388" t="s">
        <v>1251</v>
      </c>
      <c r="O3388" t="s">
        <v>7156</v>
      </c>
      <c r="P3388" t="s">
        <v>7203</v>
      </c>
      <c r="Q3388">
        <v>277</v>
      </c>
      <c r="R3388" t="s">
        <v>7164</v>
      </c>
      <c r="S3388" t="s">
        <v>85</v>
      </c>
      <c r="T3388" t="s">
        <v>1676</v>
      </c>
      <c r="U3388" t="s">
        <v>7307</v>
      </c>
      <c r="V3388" t="s">
        <v>7201</v>
      </c>
      <c r="W3388">
        <v>85</v>
      </c>
      <c r="X3388" t="s">
        <v>7373</v>
      </c>
      <c r="Y3388" t="s">
        <v>7164</v>
      </c>
      <c r="Z3388" t="s">
        <v>7607</v>
      </c>
      <c r="AA3388" t="s">
        <v>7393</v>
      </c>
      <c r="AB3388" t="s">
        <v>7336</v>
      </c>
      <c r="AC3388" t="s">
        <v>270</v>
      </c>
      <c r="AD3388">
        <v>2</v>
      </c>
      <c r="AE3388" t="s">
        <v>22099</v>
      </c>
      <c r="AF3388" t="s">
        <v>7165</v>
      </c>
      <c r="AG3388" t="s">
        <v>22100</v>
      </c>
    </row>
    <row r="3389" spans="1:33" x14ac:dyDescent="0.3">
      <c r="A3389" t="s">
        <v>5294</v>
      </c>
      <c r="B3389" t="s">
        <v>7149</v>
      </c>
      <c r="C3389" t="s">
        <v>233</v>
      </c>
      <c r="D3389" t="s">
        <v>77</v>
      </c>
      <c r="E3389" t="s">
        <v>55</v>
      </c>
      <c r="F3389" t="s">
        <v>22101</v>
      </c>
      <c r="G3389">
        <v>31.471744000000001</v>
      </c>
      <c r="H3389">
        <v>-85.147000000000006</v>
      </c>
      <c r="I3389" t="s">
        <v>22102</v>
      </c>
      <c r="J3389" t="s">
        <v>910</v>
      </c>
      <c r="K3389" t="s">
        <v>7223</v>
      </c>
      <c r="L3389" t="s">
        <v>7308</v>
      </c>
      <c r="M3389">
        <v>6334</v>
      </c>
      <c r="N3389" t="s">
        <v>2940</v>
      </c>
      <c r="O3389" t="s">
        <v>7186</v>
      </c>
      <c r="P3389" t="s">
        <v>7226</v>
      </c>
      <c r="Q3389">
        <v>42</v>
      </c>
      <c r="R3389" t="s">
        <v>7237</v>
      </c>
      <c r="S3389" t="s">
        <v>7309</v>
      </c>
      <c r="T3389" t="s">
        <v>131</v>
      </c>
      <c r="U3389" t="s">
        <v>7159</v>
      </c>
      <c r="V3389" t="s">
        <v>7189</v>
      </c>
      <c r="W3389">
        <v>38</v>
      </c>
      <c r="X3389" t="s">
        <v>7164</v>
      </c>
      <c r="Y3389" t="s">
        <v>7164</v>
      </c>
      <c r="Z3389" t="s">
        <v>7178</v>
      </c>
      <c r="AA3389" t="s">
        <v>139</v>
      </c>
      <c r="AB3389" t="s">
        <v>28</v>
      </c>
      <c r="AC3389" t="s">
        <v>7178</v>
      </c>
      <c r="AD3389">
        <v>4</v>
      </c>
      <c r="AE3389" t="s">
        <v>22103</v>
      </c>
      <c r="AF3389" t="s">
        <v>110</v>
      </c>
      <c r="AG3389" t="s">
        <v>22104</v>
      </c>
    </row>
    <row r="3390" spans="1:33" x14ac:dyDescent="0.3">
      <c r="A3390" t="s">
        <v>5295</v>
      </c>
      <c r="B3390" t="s">
        <v>8031</v>
      </c>
      <c r="C3390" t="s">
        <v>7219</v>
      </c>
      <c r="D3390" t="s">
        <v>65</v>
      </c>
      <c r="E3390" t="s">
        <v>31</v>
      </c>
      <c r="F3390" t="s">
        <v>22105</v>
      </c>
      <c r="G3390">
        <v>37.668193000000002</v>
      </c>
      <c r="H3390">
        <v>-76.431368000000006</v>
      </c>
      <c r="I3390" t="s">
        <v>22106</v>
      </c>
      <c r="J3390" t="s">
        <v>285</v>
      </c>
      <c r="K3390" t="s">
        <v>7277</v>
      </c>
      <c r="L3390" t="s">
        <v>7247</v>
      </c>
      <c r="M3390">
        <v>9672</v>
      </c>
      <c r="N3390" t="s">
        <v>965</v>
      </c>
      <c r="O3390" t="s">
        <v>7361</v>
      </c>
      <c r="P3390" t="s">
        <v>7391</v>
      </c>
      <c r="Q3390">
        <v>27</v>
      </c>
      <c r="R3390" t="s">
        <v>7164</v>
      </c>
      <c r="S3390" t="s">
        <v>7178</v>
      </c>
      <c r="T3390" t="s">
        <v>1079</v>
      </c>
      <c r="U3390" t="s">
        <v>7159</v>
      </c>
      <c r="V3390" t="s">
        <v>7382</v>
      </c>
      <c r="X3390" t="s">
        <v>7372</v>
      </c>
      <c r="Y3390" t="s">
        <v>22107</v>
      </c>
      <c r="Z3390" t="s">
        <v>27</v>
      </c>
      <c r="AA3390" t="s">
        <v>7292</v>
      </c>
      <c r="AB3390" t="s">
        <v>98</v>
      </c>
      <c r="AC3390" t="s">
        <v>7178</v>
      </c>
      <c r="AD3390">
        <v>3</v>
      </c>
      <c r="AE3390" t="s">
        <v>22108</v>
      </c>
      <c r="AF3390" t="s">
        <v>7165</v>
      </c>
      <c r="AG3390" t="s">
        <v>7164</v>
      </c>
    </row>
    <row r="3391" spans="1:33" x14ac:dyDescent="0.3">
      <c r="A3391" t="s">
        <v>5296</v>
      </c>
      <c r="B3391" t="s">
        <v>8418</v>
      </c>
      <c r="C3391" t="s">
        <v>7660</v>
      </c>
      <c r="D3391" t="s">
        <v>22</v>
      </c>
      <c r="E3391" t="s">
        <v>39</v>
      </c>
      <c r="F3391" t="s">
        <v>22109</v>
      </c>
      <c r="H3391">
        <v>-110.361487</v>
      </c>
      <c r="I3391" t="s">
        <v>22110</v>
      </c>
      <c r="J3391" t="s">
        <v>586</v>
      </c>
      <c r="K3391" t="s">
        <v>7288</v>
      </c>
      <c r="L3391" t="s">
        <v>7276</v>
      </c>
      <c r="M3391">
        <v>1151</v>
      </c>
      <c r="N3391" t="s">
        <v>2330</v>
      </c>
      <c r="O3391" t="s">
        <v>7155</v>
      </c>
      <c r="P3391" t="s">
        <v>7226</v>
      </c>
      <c r="Q3391">
        <v>64</v>
      </c>
      <c r="R3391" t="s">
        <v>7161</v>
      </c>
      <c r="S3391" t="s">
        <v>34</v>
      </c>
      <c r="T3391" t="s">
        <v>1129</v>
      </c>
      <c r="U3391" t="s">
        <v>7155</v>
      </c>
      <c r="V3391" t="s">
        <v>7224</v>
      </c>
      <c r="W3391">
        <v>27</v>
      </c>
      <c r="X3391" t="s">
        <v>7164</v>
      </c>
      <c r="Y3391" t="s">
        <v>22111</v>
      </c>
      <c r="Z3391" t="s">
        <v>7291</v>
      </c>
      <c r="AA3391" t="s">
        <v>7164</v>
      </c>
      <c r="AB3391" t="s">
        <v>61</v>
      </c>
      <c r="AC3391" t="s">
        <v>29</v>
      </c>
      <c r="AD3391">
        <v>0</v>
      </c>
      <c r="AE3391" t="s">
        <v>22112</v>
      </c>
      <c r="AF3391" t="s">
        <v>7191</v>
      </c>
      <c r="AG3391" t="s">
        <v>22113</v>
      </c>
    </row>
    <row r="3392" spans="1:33" x14ac:dyDescent="0.3">
      <c r="A3392" t="s">
        <v>5297</v>
      </c>
      <c r="B3392" t="s">
        <v>523</v>
      </c>
      <c r="C3392" t="s">
        <v>7265</v>
      </c>
      <c r="D3392" t="s">
        <v>77</v>
      </c>
      <c r="E3392" t="s">
        <v>39</v>
      </c>
      <c r="F3392" t="s">
        <v>22114</v>
      </c>
      <c r="G3392">
        <v>39.216728000000003</v>
      </c>
      <c r="H3392">
        <v>-107.142647</v>
      </c>
      <c r="I3392" t="s">
        <v>22115</v>
      </c>
      <c r="J3392" t="s">
        <v>1050</v>
      </c>
      <c r="K3392" t="s">
        <v>7238</v>
      </c>
      <c r="L3392" t="s">
        <v>41</v>
      </c>
      <c r="M3392">
        <v>5792</v>
      </c>
      <c r="N3392" t="s">
        <v>7164</v>
      </c>
      <c r="O3392" t="s">
        <v>7164</v>
      </c>
      <c r="P3392" t="s">
        <v>7164</v>
      </c>
      <c r="R3392" t="s">
        <v>7164</v>
      </c>
      <c r="S3392" t="s">
        <v>7164</v>
      </c>
      <c r="T3392" t="s">
        <v>574</v>
      </c>
      <c r="U3392" t="s">
        <v>7200</v>
      </c>
      <c r="V3392" t="s">
        <v>7308</v>
      </c>
      <c r="W3392">
        <v>34</v>
      </c>
      <c r="X3392" t="s">
        <v>7214</v>
      </c>
      <c r="Y3392" t="s">
        <v>22116</v>
      </c>
      <c r="Z3392" t="s">
        <v>7383</v>
      </c>
      <c r="AA3392" t="s">
        <v>7344</v>
      </c>
      <c r="AB3392" t="s">
        <v>7336</v>
      </c>
      <c r="AC3392" t="s">
        <v>7394</v>
      </c>
      <c r="AD3392">
        <v>4</v>
      </c>
      <c r="AE3392" t="s">
        <v>22117</v>
      </c>
      <c r="AF3392" t="s">
        <v>7254</v>
      </c>
      <c r="AG3392" t="s">
        <v>22118</v>
      </c>
    </row>
    <row r="3393" spans="1:33" x14ac:dyDescent="0.3">
      <c r="A3393" t="s">
        <v>5298</v>
      </c>
      <c r="B3393" t="s">
        <v>7465</v>
      </c>
      <c r="C3393" t="s">
        <v>7616</v>
      </c>
      <c r="D3393" t="s">
        <v>38</v>
      </c>
      <c r="E3393" t="s">
        <v>78</v>
      </c>
      <c r="F3393" t="s">
        <v>22119</v>
      </c>
      <c r="G3393">
        <v>28.213411000000001</v>
      </c>
      <c r="H3393">
        <v>-115.53087600000001</v>
      </c>
      <c r="I3393" t="s">
        <v>22120</v>
      </c>
      <c r="J3393" t="s">
        <v>800</v>
      </c>
      <c r="K3393" t="s">
        <v>7153</v>
      </c>
      <c r="L3393" t="s">
        <v>7348</v>
      </c>
      <c r="M3393">
        <v>8067</v>
      </c>
      <c r="N3393" t="s">
        <v>629</v>
      </c>
      <c r="O3393" t="s">
        <v>7449</v>
      </c>
      <c r="P3393" t="s">
        <v>41</v>
      </c>
      <c r="Q3393">
        <v>25</v>
      </c>
      <c r="R3393" t="s">
        <v>7260</v>
      </c>
      <c r="S3393" t="s">
        <v>7161</v>
      </c>
      <c r="T3393" t="s">
        <v>5299</v>
      </c>
      <c r="U3393" t="s">
        <v>7225</v>
      </c>
      <c r="V3393" t="s">
        <v>7203</v>
      </c>
      <c r="W3393">
        <v>-21</v>
      </c>
      <c r="X3393" t="s">
        <v>7372</v>
      </c>
      <c r="Y3393" t="s">
        <v>7178</v>
      </c>
      <c r="Z3393" t="s">
        <v>215</v>
      </c>
      <c r="AA3393" t="s">
        <v>7177</v>
      </c>
      <c r="AB3393" t="s">
        <v>7229</v>
      </c>
      <c r="AC3393" t="s">
        <v>7328</v>
      </c>
      <c r="AD3393">
        <v>1</v>
      </c>
      <c r="AE3393" t="s">
        <v>22121</v>
      </c>
      <c r="AF3393" t="s">
        <v>7385</v>
      </c>
      <c r="AG3393" t="s">
        <v>22122</v>
      </c>
    </row>
    <row r="3394" spans="1:33" x14ac:dyDescent="0.3">
      <c r="A3394" t="s">
        <v>5300</v>
      </c>
      <c r="B3394" t="s">
        <v>7182</v>
      </c>
      <c r="C3394" t="s">
        <v>220</v>
      </c>
      <c r="D3394" t="s">
        <v>100</v>
      </c>
      <c r="E3394" t="s">
        <v>72</v>
      </c>
      <c r="F3394" t="s">
        <v>22123</v>
      </c>
      <c r="G3394">
        <v>47.855407999999997</v>
      </c>
      <c r="H3394">
        <v>-100.155727</v>
      </c>
      <c r="I3394" t="s">
        <v>22124</v>
      </c>
      <c r="J3394" t="s">
        <v>706</v>
      </c>
      <c r="K3394" t="s">
        <v>7874</v>
      </c>
      <c r="L3394" t="s">
        <v>7189</v>
      </c>
      <c r="M3394">
        <v>2721</v>
      </c>
      <c r="N3394" t="s">
        <v>5301</v>
      </c>
      <c r="O3394" t="s">
        <v>7187</v>
      </c>
      <c r="P3394" t="s">
        <v>7156</v>
      </c>
      <c r="R3394" t="s">
        <v>59</v>
      </c>
      <c r="S3394" t="s">
        <v>34</v>
      </c>
      <c r="T3394" t="s">
        <v>1960</v>
      </c>
      <c r="U3394" t="s">
        <v>7288</v>
      </c>
      <c r="V3394" t="s">
        <v>7308</v>
      </c>
      <c r="W3394">
        <v>50</v>
      </c>
      <c r="X3394" t="s">
        <v>7237</v>
      </c>
      <c r="Y3394" t="s">
        <v>22125</v>
      </c>
      <c r="Z3394" t="s">
        <v>7270</v>
      </c>
      <c r="AA3394" t="s">
        <v>7262</v>
      </c>
      <c r="AB3394" t="s">
        <v>61</v>
      </c>
      <c r="AC3394" t="s">
        <v>270</v>
      </c>
      <c r="AE3394" t="s">
        <v>22126</v>
      </c>
      <c r="AF3394" t="s">
        <v>7195</v>
      </c>
      <c r="AG3394" t="s">
        <v>22127</v>
      </c>
    </row>
    <row r="3395" spans="1:33" x14ac:dyDescent="0.3">
      <c r="A3395" t="s">
        <v>5302</v>
      </c>
      <c r="B3395" t="s">
        <v>7992</v>
      </c>
      <c r="C3395" t="s">
        <v>7150</v>
      </c>
      <c r="D3395" t="s">
        <v>65</v>
      </c>
      <c r="E3395" t="s">
        <v>55</v>
      </c>
      <c r="F3395" t="s">
        <v>22128</v>
      </c>
      <c r="G3395">
        <v>29.95429</v>
      </c>
      <c r="H3395">
        <v>-94.418653000000006</v>
      </c>
      <c r="I3395" t="s">
        <v>22129</v>
      </c>
      <c r="J3395" t="s">
        <v>503</v>
      </c>
      <c r="K3395" t="s">
        <v>7238</v>
      </c>
      <c r="L3395" t="s">
        <v>7317</v>
      </c>
      <c r="M3395">
        <v>5425</v>
      </c>
      <c r="N3395" t="s">
        <v>1345</v>
      </c>
      <c r="O3395" t="s">
        <v>7200</v>
      </c>
      <c r="P3395" t="s">
        <v>7248</v>
      </c>
      <c r="Q3395">
        <v>16</v>
      </c>
      <c r="R3395" t="s">
        <v>59</v>
      </c>
      <c r="S3395" t="s">
        <v>7215</v>
      </c>
      <c r="T3395" t="s">
        <v>4814</v>
      </c>
      <c r="U3395" t="s">
        <v>7334</v>
      </c>
      <c r="V3395" t="s">
        <v>7201</v>
      </c>
      <c r="X3395" t="s">
        <v>7178</v>
      </c>
      <c r="Y3395" t="s">
        <v>22130</v>
      </c>
      <c r="Z3395" t="s">
        <v>7164</v>
      </c>
      <c r="AA3395" t="s">
        <v>7311</v>
      </c>
      <c r="AB3395" t="s">
        <v>28</v>
      </c>
      <c r="AC3395" t="s">
        <v>62</v>
      </c>
      <c r="AD3395">
        <v>4</v>
      </c>
      <c r="AE3395" t="s">
        <v>7164</v>
      </c>
      <c r="AF3395" t="s">
        <v>103</v>
      </c>
      <c r="AG3395" t="s">
        <v>22131</v>
      </c>
    </row>
    <row r="3396" spans="1:33" x14ac:dyDescent="0.3">
      <c r="A3396" t="s">
        <v>5303</v>
      </c>
      <c r="B3396" t="s">
        <v>7209</v>
      </c>
      <c r="C3396" t="s">
        <v>7597</v>
      </c>
      <c r="D3396" t="s">
        <v>65</v>
      </c>
      <c r="E3396" t="s">
        <v>72</v>
      </c>
      <c r="F3396" t="s">
        <v>22132</v>
      </c>
      <c r="G3396">
        <v>42.780571999999999</v>
      </c>
      <c r="H3396">
        <v>-70.768480999999994</v>
      </c>
      <c r="I3396" t="s">
        <v>22133</v>
      </c>
      <c r="J3396" t="s">
        <v>961</v>
      </c>
      <c r="K3396" t="s">
        <v>22134</v>
      </c>
      <c r="L3396" t="s">
        <v>7226</v>
      </c>
      <c r="M3396">
        <v>8428</v>
      </c>
      <c r="N3396" t="s">
        <v>1678</v>
      </c>
      <c r="O3396" t="s">
        <v>7222</v>
      </c>
      <c r="P3396" t="s">
        <v>7382</v>
      </c>
      <c r="Q3396">
        <v>37</v>
      </c>
      <c r="R3396" t="s">
        <v>7299</v>
      </c>
      <c r="S3396" t="s">
        <v>7161</v>
      </c>
      <c r="T3396" t="s">
        <v>1280</v>
      </c>
      <c r="U3396" t="s">
        <v>7277</v>
      </c>
      <c r="V3396" t="s">
        <v>7239</v>
      </c>
      <c r="W3396">
        <v>19</v>
      </c>
      <c r="X3396" t="s">
        <v>7161</v>
      </c>
      <c r="Y3396" t="s">
        <v>7164</v>
      </c>
      <c r="Z3396" t="s">
        <v>7607</v>
      </c>
      <c r="AA3396" t="s">
        <v>97</v>
      </c>
      <c r="AB3396" t="s">
        <v>7192</v>
      </c>
      <c r="AC3396" t="s">
        <v>7328</v>
      </c>
      <c r="AD3396">
        <v>2</v>
      </c>
      <c r="AE3396" t="s">
        <v>22135</v>
      </c>
      <c r="AF3396" t="s">
        <v>7164</v>
      </c>
      <c r="AG3396" t="s">
        <v>22136</v>
      </c>
    </row>
    <row r="3397" spans="1:33" x14ac:dyDescent="0.3">
      <c r="A3397" t="s">
        <v>5304</v>
      </c>
      <c r="B3397" t="s">
        <v>7656</v>
      </c>
      <c r="C3397" t="s">
        <v>258</v>
      </c>
      <c r="D3397" t="s">
        <v>48</v>
      </c>
      <c r="E3397" t="s">
        <v>93</v>
      </c>
      <c r="F3397" t="s">
        <v>22137</v>
      </c>
      <c r="G3397">
        <v>33.847875000000002</v>
      </c>
      <c r="H3397">
        <v>-88.774648999999997</v>
      </c>
      <c r="I3397" t="s">
        <v>22138</v>
      </c>
      <c r="J3397" t="s">
        <v>89</v>
      </c>
      <c r="K3397" t="s">
        <v>7280</v>
      </c>
      <c r="L3397" t="s">
        <v>7160</v>
      </c>
      <c r="M3397">
        <v>2999</v>
      </c>
      <c r="N3397" t="s">
        <v>2516</v>
      </c>
      <c r="O3397" t="s">
        <v>7171</v>
      </c>
      <c r="P3397" t="s">
        <v>41</v>
      </c>
      <c r="Q3397">
        <v>39</v>
      </c>
      <c r="R3397" t="s">
        <v>7372</v>
      </c>
      <c r="S3397" t="s">
        <v>7279</v>
      </c>
      <c r="T3397" t="s">
        <v>1166</v>
      </c>
      <c r="U3397" t="s">
        <v>7481</v>
      </c>
      <c r="V3397" t="s">
        <v>7391</v>
      </c>
      <c r="W3397">
        <v>21</v>
      </c>
      <c r="X3397" t="s">
        <v>7373</v>
      </c>
      <c r="Y3397" t="s">
        <v>22139</v>
      </c>
      <c r="Z3397" t="s">
        <v>45</v>
      </c>
      <c r="AA3397" t="s">
        <v>7177</v>
      </c>
      <c r="AB3397" t="s">
        <v>98</v>
      </c>
      <c r="AC3397" t="s">
        <v>7193</v>
      </c>
      <c r="AD3397">
        <v>5</v>
      </c>
      <c r="AE3397" t="s">
        <v>22140</v>
      </c>
      <c r="AF3397" t="s">
        <v>7164</v>
      </c>
      <c r="AG3397" t="s">
        <v>22141</v>
      </c>
    </row>
    <row r="3398" spans="1:33" x14ac:dyDescent="0.3">
      <c r="A3398" t="s">
        <v>5305</v>
      </c>
      <c r="B3398" t="s">
        <v>7587</v>
      </c>
      <c r="C3398" t="s">
        <v>7322</v>
      </c>
      <c r="D3398" t="s">
        <v>77</v>
      </c>
      <c r="E3398" t="s">
        <v>78</v>
      </c>
      <c r="F3398" t="s">
        <v>22142</v>
      </c>
      <c r="G3398">
        <v>34.990580999999999</v>
      </c>
      <c r="H3398">
        <v>-102.27976200000001</v>
      </c>
      <c r="I3398" t="s">
        <v>22143</v>
      </c>
      <c r="J3398" t="s">
        <v>238</v>
      </c>
      <c r="K3398" t="s">
        <v>7280</v>
      </c>
      <c r="L3398" t="s">
        <v>7317</v>
      </c>
      <c r="M3398">
        <v>8887</v>
      </c>
      <c r="N3398" t="s">
        <v>2057</v>
      </c>
      <c r="O3398" t="s">
        <v>7155</v>
      </c>
      <c r="P3398" t="s">
        <v>7348</v>
      </c>
      <c r="Q3398">
        <v>54</v>
      </c>
      <c r="R3398" t="s">
        <v>7214</v>
      </c>
      <c r="S3398" t="s">
        <v>7161</v>
      </c>
      <c r="T3398" t="s">
        <v>1926</v>
      </c>
      <c r="U3398" t="s">
        <v>7200</v>
      </c>
      <c r="V3398" t="s">
        <v>7289</v>
      </c>
      <c r="W3398">
        <v>49</v>
      </c>
      <c r="X3398" t="s">
        <v>7299</v>
      </c>
      <c r="Y3398" t="s">
        <v>22144</v>
      </c>
      <c r="Z3398" t="s">
        <v>60</v>
      </c>
      <c r="AA3398" t="s">
        <v>7164</v>
      </c>
      <c r="AB3398" t="s">
        <v>7192</v>
      </c>
      <c r="AC3398" t="s">
        <v>29</v>
      </c>
      <c r="AD3398">
        <v>2</v>
      </c>
      <c r="AE3398" t="s">
        <v>22145</v>
      </c>
      <c r="AF3398" t="s">
        <v>7207</v>
      </c>
      <c r="AG3398" t="s">
        <v>7164</v>
      </c>
    </row>
    <row r="3399" spans="1:33" x14ac:dyDescent="0.3">
      <c r="A3399" t="s">
        <v>5306</v>
      </c>
      <c r="B3399" t="s">
        <v>126</v>
      </c>
      <c r="C3399" t="s">
        <v>7265</v>
      </c>
      <c r="D3399" t="s">
        <v>38</v>
      </c>
      <c r="E3399" t="s">
        <v>186</v>
      </c>
      <c r="F3399" t="s">
        <v>19504</v>
      </c>
      <c r="G3399">
        <v>36.864252999999998</v>
      </c>
      <c r="H3399">
        <v>-88.853763999999998</v>
      </c>
      <c r="I3399" t="s">
        <v>19505</v>
      </c>
      <c r="J3399" t="s">
        <v>285</v>
      </c>
      <c r="K3399" t="s">
        <v>7342</v>
      </c>
      <c r="L3399" t="s">
        <v>7326</v>
      </c>
      <c r="M3399">
        <v>4014</v>
      </c>
      <c r="N3399" t="s">
        <v>2341</v>
      </c>
      <c r="O3399" t="s">
        <v>7153</v>
      </c>
      <c r="P3399" t="s">
        <v>7226</v>
      </c>
      <c r="Q3399">
        <v>36</v>
      </c>
      <c r="R3399" t="s">
        <v>59</v>
      </c>
      <c r="S3399" t="s">
        <v>7309</v>
      </c>
      <c r="T3399" t="s">
        <v>1263</v>
      </c>
      <c r="U3399" t="s">
        <v>7202</v>
      </c>
      <c r="V3399" t="s">
        <v>7289</v>
      </c>
      <c r="W3399">
        <v>35</v>
      </c>
      <c r="X3399" t="s">
        <v>7157</v>
      </c>
      <c r="Y3399" t="s">
        <v>19506</v>
      </c>
      <c r="Z3399" t="s">
        <v>60</v>
      </c>
      <c r="AA3399" t="s">
        <v>7228</v>
      </c>
      <c r="AB3399" t="s">
        <v>7252</v>
      </c>
      <c r="AC3399" t="s">
        <v>155</v>
      </c>
      <c r="AD3399">
        <v>2</v>
      </c>
      <c r="AE3399" t="s">
        <v>19507</v>
      </c>
      <c r="AF3399" t="s">
        <v>7180</v>
      </c>
      <c r="AG3399" t="s">
        <v>19508</v>
      </c>
    </row>
    <row r="3400" spans="1:33" x14ac:dyDescent="0.3">
      <c r="A3400" t="s">
        <v>5307</v>
      </c>
      <c r="B3400" t="s">
        <v>7625</v>
      </c>
      <c r="C3400" t="s">
        <v>7945</v>
      </c>
      <c r="D3400" t="s">
        <v>65</v>
      </c>
      <c r="E3400" t="s">
        <v>186</v>
      </c>
      <c r="F3400" t="s">
        <v>22146</v>
      </c>
      <c r="G3400">
        <v>43.640397</v>
      </c>
      <c r="H3400">
        <v>-101.484089</v>
      </c>
      <c r="I3400" t="s">
        <v>22147</v>
      </c>
      <c r="J3400" t="s">
        <v>32</v>
      </c>
      <c r="K3400" t="s">
        <v>7259</v>
      </c>
      <c r="L3400" t="s">
        <v>7173</v>
      </c>
      <c r="M3400">
        <v>3020</v>
      </c>
      <c r="N3400" t="s">
        <v>1554</v>
      </c>
      <c r="O3400" t="s">
        <v>7202</v>
      </c>
      <c r="P3400" t="s">
        <v>7247</v>
      </c>
      <c r="Q3400">
        <v>68</v>
      </c>
      <c r="R3400" t="s">
        <v>43</v>
      </c>
      <c r="S3400" t="s">
        <v>7158</v>
      </c>
      <c r="T3400" t="s">
        <v>1232</v>
      </c>
      <c r="U3400" t="s">
        <v>7381</v>
      </c>
      <c r="V3400" t="s">
        <v>7276</v>
      </c>
      <c r="W3400">
        <v>74</v>
      </c>
      <c r="X3400" t="s">
        <v>7299</v>
      </c>
      <c r="Y3400" t="s">
        <v>22148</v>
      </c>
      <c r="Z3400" t="s">
        <v>7383</v>
      </c>
      <c r="AA3400" t="s">
        <v>7311</v>
      </c>
      <c r="AB3400" t="s">
        <v>7164</v>
      </c>
      <c r="AC3400" t="s">
        <v>7394</v>
      </c>
      <c r="AD3400">
        <v>0</v>
      </c>
      <c r="AE3400" t="s">
        <v>22149</v>
      </c>
      <c r="AF3400" t="s">
        <v>7207</v>
      </c>
      <c r="AG3400" t="s">
        <v>22150</v>
      </c>
    </row>
    <row r="3401" spans="1:33" x14ac:dyDescent="0.3">
      <c r="A3401" t="s">
        <v>5308</v>
      </c>
      <c r="B3401" t="s">
        <v>1173</v>
      </c>
      <c r="C3401" t="s">
        <v>7183</v>
      </c>
      <c r="D3401" t="s">
        <v>38</v>
      </c>
      <c r="E3401" t="s">
        <v>55</v>
      </c>
      <c r="F3401" t="s">
        <v>22151</v>
      </c>
      <c r="G3401">
        <v>25.395796000000001</v>
      </c>
      <c r="H3401">
        <v>-74.393694999999994</v>
      </c>
      <c r="I3401" t="s">
        <v>22152</v>
      </c>
      <c r="J3401" t="s">
        <v>800</v>
      </c>
      <c r="K3401" t="s">
        <v>7259</v>
      </c>
      <c r="L3401" t="s">
        <v>7317</v>
      </c>
      <c r="M3401">
        <v>8322</v>
      </c>
      <c r="N3401" t="s">
        <v>7164</v>
      </c>
      <c r="O3401" t="s">
        <v>7164</v>
      </c>
      <c r="P3401" t="s">
        <v>7164</v>
      </c>
      <c r="R3401" t="s">
        <v>7164</v>
      </c>
      <c r="S3401" t="s">
        <v>7164</v>
      </c>
      <c r="T3401" t="s">
        <v>3822</v>
      </c>
      <c r="U3401" t="s">
        <v>7342</v>
      </c>
      <c r="V3401" t="s">
        <v>7308</v>
      </c>
      <c r="X3401" t="s">
        <v>7214</v>
      </c>
      <c r="Y3401" t="s">
        <v>22153</v>
      </c>
      <c r="Z3401" t="s">
        <v>116</v>
      </c>
      <c r="AA3401" t="s">
        <v>7228</v>
      </c>
      <c r="AB3401" t="s">
        <v>7192</v>
      </c>
      <c r="AC3401" t="s">
        <v>29</v>
      </c>
      <c r="AD3401">
        <v>0</v>
      </c>
      <c r="AE3401" t="s">
        <v>22154</v>
      </c>
      <c r="AF3401" t="s">
        <v>7403</v>
      </c>
      <c r="AG3401" t="s">
        <v>22155</v>
      </c>
    </row>
    <row r="3402" spans="1:33" x14ac:dyDescent="0.3">
      <c r="A3402" t="s">
        <v>5309</v>
      </c>
      <c r="B3402" t="s">
        <v>8219</v>
      </c>
      <c r="C3402" t="s">
        <v>7754</v>
      </c>
      <c r="D3402" t="s">
        <v>100</v>
      </c>
      <c r="E3402" t="s">
        <v>23</v>
      </c>
      <c r="F3402" t="s">
        <v>22156</v>
      </c>
      <c r="G3402">
        <v>31.670840999999999</v>
      </c>
      <c r="H3402">
        <v>-119.967224</v>
      </c>
      <c r="I3402" t="s">
        <v>22157</v>
      </c>
      <c r="J3402" t="s">
        <v>238</v>
      </c>
      <c r="K3402" t="s">
        <v>7225</v>
      </c>
      <c r="L3402" t="s">
        <v>7308</v>
      </c>
      <c r="M3402">
        <v>7791</v>
      </c>
      <c r="N3402" t="s">
        <v>951</v>
      </c>
      <c r="O3402" t="s">
        <v>7153</v>
      </c>
      <c r="P3402" t="s">
        <v>7268</v>
      </c>
      <c r="Q3402">
        <v>198</v>
      </c>
      <c r="R3402" t="s">
        <v>7278</v>
      </c>
      <c r="S3402" t="s">
        <v>7164</v>
      </c>
      <c r="T3402" t="s">
        <v>1086</v>
      </c>
      <c r="U3402" t="s">
        <v>7225</v>
      </c>
      <c r="V3402" t="s">
        <v>7173</v>
      </c>
      <c r="W3402">
        <v>19</v>
      </c>
      <c r="X3402" t="s">
        <v>7372</v>
      </c>
      <c r="Y3402" t="s">
        <v>22158</v>
      </c>
      <c r="Z3402" t="s">
        <v>60</v>
      </c>
      <c r="AA3402" t="s">
        <v>139</v>
      </c>
      <c r="AB3402" t="s">
        <v>7178</v>
      </c>
      <c r="AC3402" t="s">
        <v>29</v>
      </c>
      <c r="AD3402">
        <v>1</v>
      </c>
      <c r="AE3402" t="s">
        <v>22159</v>
      </c>
      <c r="AF3402" t="s">
        <v>7195</v>
      </c>
      <c r="AG3402" t="s">
        <v>22160</v>
      </c>
    </row>
    <row r="3403" spans="1:33" x14ac:dyDescent="0.3">
      <c r="A3403" t="s">
        <v>5310</v>
      </c>
      <c r="B3403" t="s">
        <v>7256</v>
      </c>
      <c r="C3403" t="s">
        <v>233</v>
      </c>
      <c r="D3403" t="s">
        <v>22</v>
      </c>
      <c r="E3403" t="s">
        <v>186</v>
      </c>
      <c r="F3403" t="s">
        <v>22161</v>
      </c>
      <c r="I3403" t="s">
        <v>22162</v>
      </c>
      <c r="J3403" t="s">
        <v>49</v>
      </c>
      <c r="K3403" t="s">
        <v>7174</v>
      </c>
      <c r="L3403" t="s">
        <v>7201</v>
      </c>
      <c r="M3403">
        <v>8667</v>
      </c>
      <c r="N3403" t="s">
        <v>328</v>
      </c>
      <c r="O3403" t="s">
        <v>7277</v>
      </c>
      <c r="P3403" t="s">
        <v>7326</v>
      </c>
      <c r="Q3403">
        <v>56</v>
      </c>
      <c r="R3403" t="s">
        <v>7372</v>
      </c>
      <c r="S3403" t="s">
        <v>85</v>
      </c>
      <c r="T3403" t="s">
        <v>5311</v>
      </c>
      <c r="U3403" t="s">
        <v>7236</v>
      </c>
      <c r="V3403" t="s">
        <v>7175</v>
      </c>
      <c r="W3403">
        <v>88</v>
      </c>
      <c r="X3403" t="s">
        <v>7164</v>
      </c>
      <c r="Y3403" t="s">
        <v>22163</v>
      </c>
      <c r="Z3403" t="s">
        <v>7205</v>
      </c>
      <c r="AA3403" t="s">
        <v>7217</v>
      </c>
      <c r="AB3403" t="s">
        <v>7336</v>
      </c>
      <c r="AC3403" t="s">
        <v>7164</v>
      </c>
      <c r="AD3403">
        <v>4</v>
      </c>
      <c r="AE3403" t="s">
        <v>22164</v>
      </c>
      <c r="AF3403" t="s">
        <v>110</v>
      </c>
      <c r="AG3403" t="s">
        <v>22165</v>
      </c>
    </row>
    <row r="3404" spans="1:33" x14ac:dyDescent="0.3">
      <c r="A3404" t="s">
        <v>5312</v>
      </c>
      <c r="B3404" t="s">
        <v>8219</v>
      </c>
      <c r="C3404" t="s">
        <v>7558</v>
      </c>
      <c r="D3404" t="s">
        <v>22</v>
      </c>
      <c r="E3404" t="s">
        <v>31</v>
      </c>
      <c r="F3404" t="s">
        <v>22166</v>
      </c>
      <c r="G3404">
        <v>27.725707</v>
      </c>
      <c r="H3404">
        <v>-70.399247000000003</v>
      </c>
      <c r="I3404" t="s">
        <v>22167</v>
      </c>
      <c r="J3404" t="s">
        <v>657</v>
      </c>
      <c r="K3404" t="s">
        <v>14441</v>
      </c>
      <c r="L3404" t="s">
        <v>7203</v>
      </c>
      <c r="M3404">
        <v>1044</v>
      </c>
      <c r="N3404" t="s">
        <v>3866</v>
      </c>
      <c r="O3404" t="s">
        <v>7155</v>
      </c>
      <c r="P3404" t="s">
        <v>7188</v>
      </c>
      <c r="Q3404">
        <v>37</v>
      </c>
      <c r="R3404" t="s">
        <v>43</v>
      </c>
      <c r="S3404" t="s">
        <v>34</v>
      </c>
      <c r="T3404" t="s">
        <v>1197</v>
      </c>
      <c r="U3404" t="s">
        <v>7159</v>
      </c>
      <c r="V3404" t="s">
        <v>7189</v>
      </c>
      <c r="W3404">
        <v>13</v>
      </c>
      <c r="X3404" t="s">
        <v>7373</v>
      </c>
      <c r="Y3404" t="s">
        <v>22168</v>
      </c>
      <c r="Z3404" t="s">
        <v>116</v>
      </c>
      <c r="AA3404" t="s">
        <v>97</v>
      </c>
      <c r="AB3404" t="s">
        <v>53</v>
      </c>
      <c r="AC3404" t="s">
        <v>7364</v>
      </c>
      <c r="AD3404">
        <v>3</v>
      </c>
      <c r="AE3404" t="s">
        <v>22169</v>
      </c>
      <c r="AF3404" t="s">
        <v>103</v>
      </c>
      <c r="AG3404" t="s">
        <v>22170</v>
      </c>
    </row>
    <row r="3405" spans="1:33" x14ac:dyDescent="0.3">
      <c r="A3405" t="s">
        <v>5313</v>
      </c>
      <c r="B3405" t="s">
        <v>134</v>
      </c>
      <c r="C3405" t="s">
        <v>7388</v>
      </c>
      <c r="D3405" t="s">
        <v>38</v>
      </c>
      <c r="E3405" t="s">
        <v>39</v>
      </c>
      <c r="F3405" t="s">
        <v>22171</v>
      </c>
      <c r="G3405">
        <v>38.981957999999999</v>
      </c>
      <c r="H3405">
        <v>-81.973697000000001</v>
      </c>
      <c r="I3405" t="s">
        <v>22172</v>
      </c>
      <c r="J3405" t="s">
        <v>377</v>
      </c>
      <c r="K3405" t="s">
        <v>7174</v>
      </c>
      <c r="L3405" t="s">
        <v>7289</v>
      </c>
      <c r="M3405">
        <v>6647</v>
      </c>
      <c r="N3405" t="s">
        <v>7164</v>
      </c>
      <c r="O3405" t="s">
        <v>7164</v>
      </c>
      <c r="P3405" t="s">
        <v>7164</v>
      </c>
      <c r="R3405" t="s">
        <v>7164</v>
      </c>
      <c r="S3405" t="s">
        <v>7164</v>
      </c>
      <c r="T3405" t="s">
        <v>293</v>
      </c>
      <c r="U3405" t="s">
        <v>7371</v>
      </c>
      <c r="V3405" t="s">
        <v>41</v>
      </c>
      <c r="W3405">
        <v>31</v>
      </c>
      <c r="X3405" t="s">
        <v>7237</v>
      </c>
      <c r="Y3405" t="s">
        <v>22173</v>
      </c>
      <c r="Z3405" t="s">
        <v>7291</v>
      </c>
      <c r="AA3405" t="s">
        <v>7311</v>
      </c>
      <c r="AB3405" t="s">
        <v>53</v>
      </c>
      <c r="AC3405" t="s">
        <v>7178</v>
      </c>
      <c r="AE3405" t="s">
        <v>22174</v>
      </c>
      <c r="AF3405" t="s">
        <v>7385</v>
      </c>
      <c r="AG3405" t="s">
        <v>22175</v>
      </c>
    </row>
    <row r="3406" spans="1:33" x14ac:dyDescent="0.3">
      <c r="A3406" t="s">
        <v>5314</v>
      </c>
      <c r="B3406" t="s">
        <v>7284</v>
      </c>
      <c r="C3406" t="s">
        <v>7233</v>
      </c>
      <c r="D3406" t="s">
        <v>88</v>
      </c>
      <c r="E3406" t="s">
        <v>55</v>
      </c>
      <c r="F3406" t="s">
        <v>22176</v>
      </c>
      <c r="G3406">
        <v>40.493926000000002</v>
      </c>
      <c r="H3406">
        <v>-121.34744000000001</v>
      </c>
      <c r="I3406" t="s">
        <v>22177</v>
      </c>
      <c r="J3406" t="s">
        <v>234</v>
      </c>
      <c r="K3406" t="s">
        <v>7381</v>
      </c>
      <c r="L3406" t="s">
        <v>7226</v>
      </c>
      <c r="M3406">
        <v>9494</v>
      </c>
      <c r="N3406" t="s">
        <v>1660</v>
      </c>
      <c r="O3406" t="s">
        <v>7342</v>
      </c>
      <c r="P3406" t="s">
        <v>7354</v>
      </c>
      <c r="Q3406">
        <v>18</v>
      </c>
      <c r="R3406" t="s">
        <v>7372</v>
      </c>
      <c r="S3406" t="s">
        <v>107</v>
      </c>
      <c r="T3406" t="s">
        <v>1963</v>
      </c>
      <c r="U3406" t="s">
        <v>7236</v>
      </c>
      <c r="V3406" t="s">
        <v>7333</v>
      </c>
      <c r="W3406">
        <v>21</v>
      </c>
      <c r="X3406" t="s">
        <v>59</v>
      </c>
      <c r="Y3406" t="s">
        <v>22178</v>
      </c>
      <c r="Z3406" t="s">
        <v>7318</v>
      </c>
      <c r="AA3406" t="s">
        <v>7262</v>
      </c>
      <c r="AB3406" t="s">
        <v>53</v>
      </c>
      <c r="AC3406" t="s">
        <v>7364</v>
      </c>
      <c r="AD3406">
        <v>2</v>
      </c>
      <c r="AE3406" t="s">
        <v>22179</v>
      </c>
      <c r="AF3406" t="s">
        <v>7385</v>
      </c>
      <c r="AG3406" t="s">
        <v>22180</v>
      </c>
    </row>
    <row r="3407" spans="1:33" x14ac:dyDescent="0.3">
      <c r="A3407" t="s">
        <v>5315</v>
      </c>
      <c r="B3407" t="s">
        <v>267</v>
      </c>
      <c r="C3407" t="s">
        <v>135</v>
      </c>
      <c r="D3407" t="s">
        <v>77</v>
      </c>
      <c r="E3407" t="s">
        <v>72</v>
      </c>
      <c r="F3407" t="s">
        <v>22181</v>
      </c>
      <c r="G3407">
        <v>40.221794000000003</v>
      </c>
      <c r="H3407">
        <v>-121.65051</v>
      </c>
      <c r="I3407" t="s">
        <v>22182</v>
      </c>
      <c r="J3407" t="s">
        <v>535</v>
      </c>
      <c r="K3407" t="s">
        <v>7156</v>
      </c>
      <c r="L3407" t="s">
        <v>7226</v>
      </c>
      <c r="M3407">
        <v>6752</v>
      </c>
      <c r="N3407" t="s">
        <v>1125</v>
      </c>
      <c r="O3407" t="s">
        <v>7288</v>
      </c>
      <c r="P3407" t="s">
        <v>7173</v>
      </c>
      <c r="Q3407">
        <v>19</v>
      </c>
      <c r="R3407" t="s">
        <v>59</v>
      </c>
      <c r="S3407" t="s">
        <v>7161</v>
      </c>
      <c r="T3407" t="s">
        <v>2628</v>
      </c>
      <c r="U3407" t="s">
        <v>7307</v>
      </c>
      <c r="V3407" t="s">
        <v>7239</v>
      </c>
      <c r="W3407">
        <v>58</v>
      </c>
      <c r="X3407" t="s">
        <v>43</v>
      </c>
      <c r="Y3407" t="s">
        <v>22183</v>
      </c>
      <c r="Z3407" t="s">
        <v>7178</v>
      </c>
      <c r="AA3407" t="s">
        <v>7393</v>
      </c>
      <c r="AB3407" t="s">
        <v>53</v>
      </c>
      <c r="AC3407" t="s">
        <v>270</v>
      </c>
      <c r="AD3407">
        <v>4</v>
      </c>
      <c r="AE3407" t="s">
        <v>22184</v>
      </c>
      <c r="AF3407" t="s">
        <v>110</v>
      </c>
      <c r="AG3407" t="s">
        <v>22185</v>
      </c>
    </row>
    <row r="3408" spans="1:33" x14ac:dyDescent="0.3">
      <c r="A3408" t="s">
        <v>5316</v>
      </c>
      <c r="B3408" t="s">
        <v>7303</v>
      </c>
      <c r="C3408" t="s">
        <v>7434</v>
      </c>
      <c r="D3408" t="s">
        <v>38</v>
      </c>
      <c r="E3408" t="s">
        <v>78</v>
      </c>
      <c r="F3408" t="s">
        <v>22186</v>
      </c>
      <c r="H3408">
        <v>-93.767966000000001</v>
      </c>
      <c r="I3408" t="s">
        <v>22187</v>
      </c>
      <c r="J3408" t="s">
        <v>264</v>
      </c>
      <c r="K3408" t="s">
        <v>7222</v>
      </c>
      <c r="L3408" t="s">
        <v>7354</v>
      </c>
      <c r="M3408">
        <v>4812</v>
      </c>
      <c r="N3408" t="s">
        <v>260</v>
      </c>
      <c r="O3408" t="s">
        <v>7155</v>
      </c>
      <c r="P3408" t="s">
        <v>7173</v>
      </c>
      <c r="Q3408">
        <v>41</v>
      </c>
      <c r="R3408" t="s">
        <v>34</v>
      </c>
      <c r="S3408" t="s">
        <v>7279</v>
      </c>
      <c r="T3408" t="s">
        <v>4683</v>
      </c>
      <c r="U3408" t="s">
        <v>7223</v>
      </c>
      <c r="V3408" t="s">
        <v>7156</v>
      </c>
      <c r="W3408">
        <v>73</v>
      </c>
      <c r="X3408" t="s">
        <v>7161</v>
      </c>
      <c r="Y3408" t="s">
        <v>22188</v>
      </c>
      <c r="Z3408" t="s">
        <v>7383</v>
      </c>
      <c r="AA3408" t="s">
        <v>97</v>
      </c>
      <c r="AB3408" t="s">
        <v>132</v>
      </c>
      <c r="AC3408" t="s">
        <v>29</v>
      </c>
      <c r="AD3408">
        <v>0</v>
      </c>
      <c r="AE3408" t="s">
        <v>7164</v>
      </c>
      <c r="AF3408" t="s">
        <v>7180</v>
      </c>
      <c r="AG3408" t="s">
        <v>22189</v>
      </c>
    </row>
    <row r="3409" spans="1:33" x14ac:dyDescent="0.3">
      <c r="A3409" t="s">
        <v>5317</v>
      </c>
      <c r="B3409" t="s">
        <v>267</v>
      </c>
      <c r="C3409" t="s">
        <v>342</v>
      </c>
      <c r="D3409" t="s">
        <v>65</v>
      </c>
      <c r="E3409" t="s">
        <v>66</v>
      </c>
      <c r="F3409" t="s">
        <v>22190</v>
      </c>
      <c r="G3409">
        <v>27.418120999999999</v>
      </c>
      <c r="H3409">
        <v>-105.21133</v>
      </c>
      <c r="I3409" t="s">
        <v>22191</v>
      </c>
      <c r="J3409" t="s">
        <v>501</v>
      </c>
      <c r="K3409" t="s">
        <v>7334</v>
      </c>
      <c r="L3409" t="s">
        <v>7326</v>
      </c>
      <c r="M3409">
        <v>2442</v>
      </c>
      <c r="N3409" t="s">
        <v>299</v>
      </c>
      <c r="O3409" t="s">
        <v>7288</v>
      </c>
      <c r="P3409" t="s">
        <v>7382</v>
      </c>
      <c r="Q3409">
        <v>67</v>
      </c>
      <c r="R3409" t="s">
        <v>7278</v>
      </c>
      <c r="S3409" t="s">
        <v>41</v>
      </c>
      <c r="T3409" t="s">
        <v>3566</v>
      </c>
      <c r="U3409" t="s">
        <v>7238</v>
      </c>
      <c r="V3409" t="s">
        <v>7226</v>
      </c>
      <c r="W3409">
        <v>15</v>
      </c>
      <c r="X3409" t="s">
        <v>7237</v>
      </c>
      <c r="Y3409" t="s">
        <v>22192</v>
      </c>
      <c r="Z3409" t="s">
        <v>7205</v>
      </c>
      <c r="AA3409" t="s">
        <v>7217</v>
      </c>
      <c r="AB3409" t="s">
        <v>7164</v>
      </c>
      <c r="AC3409" t="s">
        <v>7394</v>
      </c>
      <c r="AD3409">
        <v>3</v>
      </c>
      <c r="AE3409" t="s">
        <v>22193</v>
      </c>
      <c r="AF3409" t="s">
        <v>7180</v>
      </c>
      <c r="AG3409" t="s">
        <v>22194</v>
      </c>
    </row>
    <row r="3410" spans="1:33" x14ac:dyDescent="0.3">
      <c r="A3410" t="s">
        <v>5318</v>
      </c>
      <c r="B3410" t="s">
        <v>7882</v>
      </c>
      <c r="C3410" t="s">
        <v>8059</v>
      </c>
      <c r="D3410" t="s">
        <v>38</v>
      </c>
      <c r="E3410" t="s">
        <v>23</v>
      </c>
      <c r="F3410" t="s">
        <v>22195</v>
      </c>
      <c r="G3410">
        <v>47.660541000000002</v>
      </c>
      <c r="H3410">
        <v>-105.88021999999999</v>
      </c>
      <c r="I3410" t="s">
        <v>22196</v>
      </c>
      <c r="J3410" t="s">
        <v>852</v>
      </c>
      <c r="K3410" t="s">
        <v>10102</v>
      </c>
      <c r="L3410" t="s">
        <v>7382</v>
      </c>
      <c r="M3410">
        <v>5494</v>
      </c>
      <c r="N3410" t="s">
        <v>1876</v>
      </c>
      <c r="O3410" t="s">
        <v>7202</v>
      </c>
      <c r="P3410" t="s">
        <v>7289</v>
      </c>
      <c r="Q3410">
        <v>-17</v>
      </c>
      <c r="R3410" t="s">
        <v>7278</v>
      </c>
      <c r="S3410" t="s">
        <v>34</v>
      </c>
      <c r="T3410" t="s">
        <v>1753</v>
      </c>
      <c r="U3410" t="s">
        <v>7153</v>
      </c>
      <c r="V3410" t="s">
        <v>7248</v>
      </c>
      <c r="W3410">
        <v>21</v>
      </c>
      <c r="X3410" t="s">
        <v>7157</v>
      </c>
      <c r="Y3410" t="s">
        <v>22197</v>
      </c>
      <c r="Z3410" t="s">
        <v>7251</v>
      </c>
      <c r="AA3410" t="s">
        <v>7163</v>
      </c>
      <c r="AB3410" t="s">
        <v>28</v>
      </c>
      <c r="AC3410" t="s">
        <v>7164</v>
      </c>
      <c r="AD3410">
        <v>3</v>
      </c>
      <c r="AE3410" t="s">
        <v>22198</v>
      </c>
      <c r="AF3410" t="s">
        <v>103</v>
      </c>
      <c r="AG3410" t="s">
        <v>22199</v>
      </c>
    </row>
    <row r="3411" spans="1:33" x14ac:dyDescent="0.3">
      <c r="A3411" t="s">
        <v>4985</v>
      </c>
      <c r="B3411" t="s">
        <v>141</v>
      </c>
      <c r="C3411" t="s">
        <v>7754</v>
      </c>
      <c r="D3411" t="s">
        <v>88</v>
      </c>
      <c r="E3411" t="s">
        <v>186</v>
      </c>
      <c r="F3411" t="s">
        <v>20820</v>
      </c>
      <c r="G3411">
        <v>31.705037000000001</v>
      </c>
      <c r="H3411">
        <v>-89.269437999999994</v>
      </c>
      <c r="I3411" t="s">
        <v>20821</v>
      </c>
      <c r="J3411" t="s">
        <v>462</v>
      </c>
      <c r="K3411" t="s">
        <v>7186</v>
      </c>
      <c r="L3411" t="s">
        <v>7400</v>
      </c>
      <c r="M3411">
        <v>8460</v>
      </c>
      <c r="N3411" t="s">
        <v>2871</v>
      </c>
      <c r="O3411" t="s">
        <v>7342</v>
      </c>
      <c r="P3411" t="s">
        <v>7213</v>
      </c>
      <c r="Q3411">
        <v>30</v>
      </c>
      <c r="R3411" t="s">
        <v>7278</v>
      </c>
      <c r="S3411" t="s">
        <v>41</v>
      </c>
      <c r="T3411" t="s">
        <v>4436</v>
      </c>
      <c r="U3411" t="s">
        <v>7307</v>
      </c>
      <c r="V3411" t="s">
        <v>7160</v>
      </c>
      <c r="W3411">
        <v>15</v>
      </c>
      <c r="X3411" t="s">
        <v>7237</v>
      </c>
      <c r="Y3411" t="s">
        <v>20822</v>
      </c>
      <c r="Z3411" t="s">
        <v>45</v>
      </c>
      <c r="AA3411" t="s">
        <v>7344</v>
      </c>
      <c r="AB3411" t="s">
        <v>7252</v>
      </c>
      <c r="AC3411" t="s">
        <v>155</v>
      </c>
      <c r="AD3411">
        <v>2</v>
      </c>
      <c r="AE3411" t="s">
        <v>7164</v>
      </c>
      <c r="AF3411" t="s">
        <v>7207</v>
      </c>
      <c r="AG3411" t="s">
        <v>20823</v>
      </c>
    </row>
    <row r="3412" spans="1:33" x14ac:dyDescent="0.3">
      <c r="A3412" t="s">
        <v>5319</v>
      </c>
      <c r="B3412" t="s">
        <v>8155</v>
      </c>
      <c r="C3412" t="s">
        <v>8053</v>
      </c>
      <c r="D3412" t="s">
        <v>65</v>
      </c>
      <c r="E3412" t="s">
        <v>72</v>
      </c>
      <c r="F3412" t="s">
        <v>22200</v>
      </c>
      <c r="G3412">
        <v>47.499443999999997</v>
      </c>
      <c r="H3412">
        <v>-109.005691</v>
      </c>
      <c r="I3412" t="s">
        <v>22201</v>
      </c>
      <c r="J3412" t="s">
        <v>1050</v>
      </c>
      <c r="K3412" t="s">
        <v>7186</v>
      </c>
      <c r="L3412" t="s">
        <v>7391</v>
      </c>
      <c r="N3412" t="s">
        <v>273</v>
      </c>
      <c r="O3412" t="s">
        <v>7153</v>
      </c>
      <c r="P3412" t="s">
        <v>7213</v>
      </c>
      <c r="Q3412">
        <v>26</v>
      </c>
      <c r="R3412" t="s">
        <v>7278</v>
      </c>
      <c r="S3412" t="s">
        <v>7309</v>
      </c>
      <c r="T3412" t="s">
        <v>1734</v>
      </c>
      <c r="U3412" t="s">
        <v>7288</v>
      </c>
      <c r="V3412" t="s">
        <v>7382</v>
      </c>
      <c r="W3412">
        <v>63</v>
      </c>
      <c r="X3412" t="s">
        <v>59</v>
      </c>
      <c r="Y3412" t="s">
        <v>22202</v>
      </c>
      <c r="Z3412" t="s">
        <v>7178</v>
      </c>
      <c r="AA3412" t="s">
        <v>7163</v>
      </c>
      <c r="AB3412" t="s">
        <v>7229</v>
      </c>
      <c r="AC3412" t="s">
        <v>155</v>
      </c>
      <c r="AD3412">
        <v>5</v>
      </c>
      <c r="AE3412" t="s">
        <v>22203</v>
      </c>
      <c r="AF3412" t="s">
        <v>7385</v>
      </c>
      <c r="AG3412" t="s">
        <v>22204</v>
      </c>
    </row>
    <row r="3413" spans="1:33" x14ac:dyDescent="0.3">
      <c r="A3413" t="s">
        <v>5320</v>
      </c>
      <c r="B3413" t="s">
        <v>422</v>
      </c>
      <c r="C3413" t="s">
        <v>7296</v>
      </c>
      <c r="D3413" t="s">
        <v>88</v>
      </c>
      <c r="E3413" t="s">
        <v>112</v>
      </c>
      <c r="F3413" t="s">
        <v>22205</v>
      </c>
      <c r="G3413">
        <v>39.412374</v>
      </c>
      <c r="H3413">
        <v>-120.95441700000001</v>
      </c>
      <c r="I3413" t="s">
        <v>22206</v>
      </c>
      <c r="J3413" t="s">
        <v>285</v>
      </c>
      <c r="K3413" t="s">
        <v>7186</v>
      </c>
      <c r="L3413" t="s">
        <v>7239</v>
      </c>
      <c r="M3413">
        <v>7136</v>
      </c>
      <c r="N3413" t="s">
        <v>7164</v>
      </c>
      <c r="O3413" t="s">
        <v>7164</v>
      </c>
      <c r="P3413" t="s">
        <v>7164</v>
      </c>
      <c r="R3413" t="s">
        <v>7164</v>
      </c>
      <c r="S3413" t="s">
        <v>7164</v>
      </c>
      <c r="T3413" t="s">
        <v>1100</v>
      </c>
      <c r="U3413" t="s">
        <v>7155</v>
      </c>
      <c r="V3413" t="s">
        <v>7289</v>
      </c>
      <c r="W3413">
        <v>34</v>
      </c>
      <c r="X3413" t="s">
        <v>7178</v>
      </c>
      <c r="Y3413" t="s">
        <v>22207</v>
      </c>
      <c r="Z3413" t="s">
        <v>7383</v>
      </c>
      <c r="AA3413" t="s">
        <v>52</v>
      </c>
      <c r="AB3413" t="s">
        <v>7252</v>
      </c>
      <c r="AC3413" t="s">
        <v>7164</v>
      </c>
      <c r="AD3413">
        <v>1</v>
      </c>
      <c r="AE3413" t="s">
        <v>22208</v>
      </c>
      <c r="AF3413" t="s">
        <v>7207</v>
      </c>
      <c r="AG3413" t="s">
        <v>22209</v>
      </c>
    </row>
    <row r="3414" spans="1:33" x14ac:dyDescent="0.3">
      <c r="A3414" t="s">
        <v>5321</v>
      </c>
      <c r="B3414" t="s">
        <v>7440</v>
      </c>
      <c r="C3414" t="s">
        <v>7285</v>
      </c>
      <c r="D3414" t="s">
        <v>100</v>
      </c>
      <c r="E3414" t="s">
        <v>112</v>
      </c>
      <c r="F3414" t="s">
        <v>22210</v>
      </c>
      <c r="G3414">
        <v>37.092433</v>
      </c>
      <c r="H3414">
        <v>-111.546352</v>
      </c>
      <c r="I3414" t="s">
        <v>7164</v>
      </c>
      <c r="J3414" t="s">
        <v>1386</v>
      </c>
      <c r="K3414" t="s">
        <v>7371</v>
      </c>
      <c r="L3414" t="s">
        <v>7189</v>
      </c>
      <c r="M3414">
        <v>1887</v>
      </c>
      <c r="N3414" t="s">
        <v>1838</v>
      </c>
      <c r="O3414" t="s">
        <v>7361</v>
      </c>
      <c r="P3414" t="s">
        <v>7276</v>
      </c>
      <c r="Q3414">
        <v>33</v>
      </c>
      <c r="R3414" t="s">
        <v>7214</v>
      </c>
      <c r="S3414" t="s">
        <v>7158</v>
      </c>
      <c r="T3414" t="s">
        <v>1098</v>
      </c>
      <c r="U3414" t="s">
        <v>7159</v>
      </c>
      <c r="V3414" t="s">
        <v>7391</v>
      </c>
      <c r="W3414">
        <v>17</v>
      </c>
      <c r="X3414" t="s">
        <v>7214</v>
      </c>
      <c r="Y3414" t="s">
        <v>7164</v>
      </c>
      <c r="Z3414" t="s">
        <v>70</v>
      </c>
      <c r="AA3414" t="s">
        <v>139</v>
      </c>
      <c r="AB3414" t="s">
        <v>7192</v>
      </c>
      <c r="AC3414" t="s">
        <v>7230</v>
      </c>
      <c r="AD3414">
        <v>0</v>
      </c>
      <c r="AE3414" t="s">
        <v>22211</v>
      </c>
      <c r="AF3414" t="s">
        <v>7254</v>
      </c>
      <c r="AG3414" t="s">
        <v>22212</v>
      </c>
    </row>
    <row r="3415" spans="1:33" x14ac:dyDescent="0.3">
      <c r="A3415" t="s">
        <v>5322</v>
      </c>
      <c r="B3415" t="s">
        <v>7209</v>
      </c>
      <c r="C3415" t="s">
        <v>7460</v>
      </c>
      <c r="D3415" t="s">
        <v>38</v>
      </c>
      <c r="E3415" t="s">
        <v>23</v>
      </c>
      <c r="F3415" t="s">
        <v>22213</v>
      </c>
      <c r="G3415">
        <v>43.858367000000001</v>
      </c>
      <c r="H3415">
        <v>-78.179946999999999</v>
      </c>
      <c r="I3415" t="s">
        <v>22214</v>
      </c>
      <c r="J3415" t="s">
        <v>649</v>
      </c>
      <c r="K3415" t="s">
        <v>7600</v>
      </c>
      <c r="L3415" t="s">
        <v>7239</v>
      </c>
      <c r="M3415">
        <v>1868</v>
      </c>
      <c r="N3415" t="s">
        <v>1378</v>
      </c>
      <c r="O3415" t="s">
        <v>7259</v>
      </c>
      <c r="P3415" t="s">
        <v>7160</v>
      </c>
      <c r="Q3415">
        <v>56</v>
      </c>
      <c r="R3415" t="s">
        <v>34</v>
      </c>
      <c r="S3415" t="s">
        <v>7161</v>
      </c>
      <c r="T3415" t="s">
        <v>1045</v>
      </c>
      <c r="U3415" t="s">
        <v>7187</v>
      </c>
      <c r="V3415" t="s">
        <v>7247</v>
      </c>
      <c r="W3415">
        <v>84</v>
      </c>
      <c r="X3415" t="s">
        <v>59</v>
      </c>
      <c r="Y3415" t="s">
        <v>22215</v>
      </c>
      <c r="Z3415" t="s">
        <v>7383</v>
      </c>
      <c r="AA3415" t="s">
        <v>7228</v>
      </c>
      <c r="AB3415" t="s">
        <v>7164</v>
      </c>
      <c r="AC3415" t="s">
        <v>155</v>
      </c>
      <c r="AD3415">
        <v>2</v>
      </c>
      <c r="AE3415" t="s">
        <v>22216</v>
      </c>
      <c r="AF3415" t="s">
        <v>103</v>
      </c>
      <c r="AG3415" t="s">
        <v>22217</v>
      </c>
    </row>
    <row r="3416" spans="1:33" x14ac:dyDescent="0.3">
      <c r="A3416" t="s">
        <v>5323</v>
      </c>
      <c r="B3416" t="s">
        <v>7367</v>
      </c>
      <c r="C3416" t="s">
        <v>7801</v>
      </c>
      <c r="D3416" t="s">
        <v>88</v>
      </c>
      <c r="E3416" t="s">
        <v>55</v>
      </c>
      <c r="F3416" t="s">
        <v>22218</v>
      </c>
      <c r="G3416">
        <v>47.542090999999999</v>
      </c>
      <c r="H3416">
        <v>-106.01667999999999</v>
      </c>
      <c r="I3416" t="s">
        <v>22219</v>
      </c>
      <c r="J3416" t="s">
        <v>312</v>
      </c>
      <c r="K3416" t="s">
        <v>7307</v>
      </c>
      <c r="L3416" t="s">
        <v>7175</v>
      </c>
      <c r="M3416">
        <v>9083</v>
      </c>
      <c r="N3416" t="s">
        <v>744</v>
      </c>
      <c r="O3416" t="s">
        <v>7450</v>
      </c>
      <c r="P3416" t="s">
        <v>7188</v>
      </c>
      <c r="Q3416">
        <v>61</v>
      </c>
      <c r="R3416" t="s">
        <v>7237</v>
      </c>
      <c r="S3416" t="s">
        <v>7309</v>
      </c>
      <c r="T3416" t="s">
        <v>2767</v>
      </c>
      <c r="U3416" t="s">
        <v>7277</v>
      </c>
      <c r="V3416" t="s">
        <v>7224</v>
      </c>
      <c r="W3416">
        <v>58</v>
      </c>
      <c r="X3416" t="s">
        <v>7373</v>
      </c>
      <c r="Y3416" t="s">
        <v>7164</v>
      </c>
      <c r="Z3416" t="s">
        <v>60</v>
      </c>
      <c r="AA3416" t="s">
        <v>109</v>
      </c>
      <c r="AB3416" t="s">
        <v>28</v>
      </c>
      <c r="AC3416" t="s">
        <v>7193</v>
      </c>
      <c r="AD3416">
        <v>2</v>
      </c>
      <c r="AE3416" t="s">
        <v>22220</v>
      </c>
      <c r="AF3416" t="s">
        <v>103</v>
      </c>
      <c r="AG3416" t="s">
        <v>7164</v>
      </c>
    </row>
    <row r="3417" spans="1:33" x14ac:dyDescent="0.3">
      <c r="A3417" t="s">
        <v>5324</v>
      </c>
      <c r="B3417" t="s">
        <v>1173</v>
      </c>
      <c r="C3417" t="s">
        <v>233</v>
      </c>
      <c r="D3417" t="s">
        <v>22</v>
      </c>
      <c r="E3417" t="s">
        <v>66</v>
      </c>
      <c r="F3417" t="s">
        <v>22221</v>
      </c>
      <c r="G3417">
        <v>33.128539000000004</v>
      </c>
      <c r="H3417">
        <v>-90.795930999999996</v>
      </c>
      <c r="I3417" t="s">
        <v>22222</v>
      </c>
      <c r="J3417" t="s">
        <v>812</v>
      </c>
      <c r="K3417" t="s">
        <v>7202</v>
      </c>
      <c r="L3417" t="s">
        <v>7482</v>
      </c>
      <c r="M3417">
        <v>7685</v>
      </c>
      <c r="N3417" t="s">
        <v>3429</v>
      </c>
      <c r="O3417" t="s">
        <v>7155</v>
      </c>
      <c r="P3417" t="s">
        <v>7188</v>
      </c>
      <c r="Q3417">
        <v>51</v>
      </c>
      <c r="R3417" t="s">
        <v>7161</v>
      </c>
      <c r="S3417" t="s">
        <v>7215</v>
      </c>
      <c r="T3417" t="s">
        <v>4583</v>
      </c>
      <c r="U3417" t="s">
        <v>7186</v>
      </c>
      <c r="V3417" t="s">
        <v>7226</v>
      </c>
      <c r="W3417">
        <v>12</v>
      </c>
      <c r="X3417" t="s">
        <v>59</v>
      </c>
      <c r="Y3417" t="s">
        <v>7164</v>
      </c>
      <c r="Z3417" t="s">
        <v>27</v>
      </c>
      <c r="AA3417" t="s">
        <v>97</v>
      </c>
      <c r="AB3417" t="s">
        <v>7336</v>
      </c>
      <c r="AC3417" t="s">
        <v>155</v>
      </c>
      <c r="AD3417">
        <v>4</v>
      </c>
      <c r="AE3417" t="s">
        <v>22223</v>
      </c>
      <c r="AF3417" t="s">
        <v>7254</v>
      </c>
      <c r="AG3417" t="s">
        <v>22224</v>
      </c>
    </row>
    <row r="3418" spans="1:33" x14ac:dyDescent="0.3">
      <c r="A3418" t="s">
        <v>5325</v>
      </c>
      <c r="B3418" t="s">
        <v>126</v>
      </c>
      <c r="C3418" t="s">
        <v>220</v>
      </c>
      <c r="D3418" t="s">
        <v>38</v>
      </c>
      <c r="E3418" t="s">
        <v>39</v>
      </c>
      <c r="F3418" t="s">
        <v>22225</v>
      </c>
      <c r="G3418">
        <v>30.930510999999999</v>
      </c>
      <c r="H3418">
        <v>-73.794544000000002</v>
      </c>
      <c r="I3418" t="s">
        <v>22226</v>
      </c>
      <c r="J3418" t="s">
        <v>404</v>
      </c>
      <c r="K3418" t="s">
        <v>7155</v>
      </c>
      <c r="L3418" t="s">
        <v>7201</v>
      </c>
      <c r="M3418">
        <v>3413</v>
      </c>
      <c r="N3418" t="s">
        <v>2237</v>
      </c>
      <c r="O3418" t="s">
        <v>7202</v>
      </c>
      <c r="P3418" t="s">
        <v>7201</v>
      </c>
      <c r="Q3418">
        <v>67</v>
      </c>
      <c r="R3418" t="s">
        <v>7373</v>
      </c>
      <c r="S3418" t="s">
        <v>7161</v>
      </c>
      <c r="T3418" t="s">
        <v>406</v>
      </c>
      <c r="U3418" t="s">
        <v>7249</v>
      </c>
      <c r="V3418" t="s">
        <v>7382</v>
      </c>
      <c r="W3418">
        <v>78</v>
      </c>
      <c r="X3418" t="s">
        <v>34</v>
      </c>
      <c r="Y3418" t="s">
        <v>7164</v>
      </c>
      <c r="Z3418" t="s">
        <v>7270</v>
      </c>
      <c r="AA3418" t="s">
        <v>7311</v>
      </c>
      <c r="AB3418" t="s">
        <v>98</v>
      </c>
      <c r="AC3418" t="s">
        <v>155</v>
      </c>
      <c r="AD3418">
        <v>4</v>
      </c>
      <c r="AE3418" t="s">
        <v>22227</v>
      </c>
      <c r="AF3418" t="s">
        <v>7164</v>
      </c>
      <c r="AG3418" t="s">
        <v>22228</v>
      </c>
    </row>
    <row r="3419" spans="1:33" x14ac:dyDescent="0.3">
      <c r="A3419" t="s">
        <v>5326</v>
      </c>
      <c r="B3419" t="s">
        <v>7440</v>
      </c>
      <c r="C3419" t="s">
        <v>7434</v>
      </c>
      <c r="D3419" t="s">
        <v>38</v>
      </c>
      <c r="E3419" t="s">
        <v>78</v>
      </c>
      <c r="F3419" t="s">
        <v>22229</v>
      </c>
      <c r="G3419">
        <v>47.552655000000001</v>
      </c>
      <c r="H3419">
        <v>-83.348712000000006</v>
      </c>
      <c r="I3419" t="s">
        <v>22230</v>
      </c>
      <c r="J3419" t="s">
        <v>823</v>
      </c>
      <c r="K3419" t="s">
        <v>7450</v>
      </c>
      <c r="L3419" t="s">
        <v>7154</v>
      </c>
      <c r="M3419">
        <v>4160</v>
      </c>
      <c r="N3419" t="s">
        <v>3466</v>
      </c>
      <c r="O3419" t="s">
        <v>7155</v>
      </c>
      <c r="P3419" t="s">
        <v>7173</v>
      </c>
      <c r="Q3419">
        <v>36</v>
      </c>
      <c r="R3419" t="s">
        <v>7372</v>
      </c>
      <c r="S3419" t="s">
        <v>7164</v>
      </c>
      <c r="T3419" t="s">
        <v>4240</v>
      </c>
      <c r="U3419" t="s">
        <v>7371</v>
      </c>
      <c r="V3419" t="s">
        <v>7268</v>
      </c>
      <c r="W3419">
        <v>34</v>
      </c>
      <c r="X3419" t="s">
        <v>59</v>
      </c>
      <c r="Y3419" t="s">
        <v>7164</v>
      </c>
      <c r="Z3419" t="s">
        <v>7291</v>
      </c>
      <c r="AA3419" t="s">
        <v>7311</v>
      </c>
      <c r="AB3419" t="s">
        <v>7336</v>
      </c>
      <c r="AC3419" t="s">
        <v>7164</v>
      </c>
      <c r="AD3419">
        <v>0</v>
      </c>
      <c r="AE3419" t="s">
        <v>22231</v>
      </c>
      <c r="AF3419" t="s">
        <v>7164</v>
      </c>
      <c r="AG3419" t="s">
        <v>22232</v>
      </c>
    </row>
    <row r="3420" spans="1:33" x14ac:dyDescent="0.3">
      <c r="A3420" t="s">
        <v>5327</v>
      </c>
      <c r="B3420" t="s">
        <v>7774</v>
      </c>
      <c r="C3420" t="s">
        <v>220</v>
      </c>
      <c r="D3420" t="s">
        <v>48</v>
      </c>
      <c r="E3420" t="s">
        <v>186</v>
      </c>
      <c r="F3420" t="s">
        <v>22233</v>
      </c>
      <c r="G3420">
        <v>44.249485</v>
      </c>
      <c r="H3420">
        <v>-103.858407</v>
      </c>
      <c r="I3420" t="s">
        <v>22234</v>
      </c>
      <c r="J3420" t="s">
        <v>238</v>
      </c>
      <c r="K3420" t="s">
        <v>7223</v>
      </c>
      <c r="L3420" t="s">
        <v>7188</v>
      </c>
      <c r="M3420">
        <v>6591</v>
      </c>
      <c r="N3420" t="s">
        <v>7164</v>
      </c>
      <c r="O3420" t="s">
        <v>7164</v>
      </c>
      <c r="P3420" t="s">
        <v>7164</v>
      </c>
      <c r="R3420" t="s">
        <v>7164</v>
      </c>
      <c r="S3420" t="s">
        <v>7164</v>
      </c>
      <c r="T3420" t="s">
        <v>776</v>
      </c>
      <c r="U3420" t="s">
        <v>7381</v>
      </c>
      <c r="V3420" t="s">
        <v>7382</v>
      </c>
      <c r="W3420">
        <v>17</v>
      </c>
      <c r="X3420" t="s">
        <v>7164</v>
      </c>
      <c r="Y3420" t="s">
        <v>7178</v>
      </c>
      <c r="Z3420" t="s">
        <v>7383</v>
      </c>
      <c r="AA3420" t="s">
        <v>7262</v>
      </c>
      <c r="AB3420" t="s">
        <v>61</v>
      </c>
      <c r="AC3420" t="s">
        <v>29</v>
      </c>
      <c r="AD3420">
        <v>2</v>
      </c>
      <c r="AE3420" t="s">
        <v>22235</v>
      </c>
      <c r="AF3420" t="s">
        <v>7180</v>
      </c>
      <c r="AG3420" t="s">
        <v>7164</v>
      </c>
    </row>
    <row r="3421" spans="1:33" x14ac:dyDescent="0.3">
      <c r="A3421" t="s">
        <v>5328</v>
      </c>
      <c r="B3421" t="s">
        <v>7284</v>
      </c>
      <c r="C3421" t="s">
        <v>7801</v>
      </c>
      <c r="D3421" t="s">
        <v>65</v>
      </c>
      <c r="E3421" t="s">
        <v>93</v>
      </c>
      <c r="F3421" t="s">
        <v>22236</v>
      </c>
      <c r="G3421">
        <v>33.992119000000002</v>
      </c>
      <c r="H3421">
        <v>-119.997314</v>
      </c>
      <c r="I3421" t="s">
        <v>22237</v>
      </c>
      <c r="J3421" t="s">
        <v>1797</v>
      </c>
      <c r="K3421" t="s">
        <v>7156</v>
      </c>
      <c r="L3421" t="s">
        <v>7201</v>
      </c>
      <c r="M3421">
        <v>7433</v>
      </c>
      <c r="N3421" t="s">
        <v>3738</v>
      </c>
      <c r="O3421" t="s">
        <v>7307</v>
      </c>
      <c r="P3421" t="s">
        <v>7175</v>
      </c>
      <c r="Q3421">
        <v>49</v>
      </c>
      <c r="R3421" t="s">
        <v>7373</v>
      </c>
      <c r="S3421" t="s">
        <v>7279</v>
      </c>
      <c r="T3421" t="s">
        <v>178</v>
      </c>
      <c r="U3421" t="s">
        <v>7259</v>
      </c>
      <c r="V3421" t="s">
        <v>7213</v>
      </c>
      <c r="W3421">
        <v>236</v>
      </c>
      <c r="X3421" t="s">
        <v>7157</v>
      </c>
      <c r="Y3421" t="s">
        <v>22238</v>
      </c>
      <c r="Z3421" t="s">
        <v>215</v>
      </c>
      <c r="AA3421" t="s">
        <v>7191</v>
      </c>
      <c r="AB3421" t="s">
        <v>132</v>
      </c>
      <c r="AC3421" t="s">
        <v>62</v>
      </c>
      <c r="AD3421">
        <v>0</v>
      </c>
      <c r="AE3421" t="s">
        <v>22239</v>
      </c>
      <c r="AF3421" t="s">
        <v>7180</v>
      </c>
      <c r="AG3421" t="s">
        <v>22240</v>
      </c>
    </row>
    <row r="3422" spans="1:33" x14ac:dyDescent="0.3">
      <c r="A3422" t="s">
        <v>5329</v>
      </c>
      <c r="B3422" t="s">
        <v>422</v>
      </c>
      <c r="C3422" t="s">
        <v>7265</v>
      </c>
      <c r="D3422" t="s">
        <v>22</v>
      </c>
      <c r="E3422" t="s">
        <v>39</v>
      </c>
      <c r="F3422" t="s">
        <v>22241</v>
      </c>
      <c r="G3422">
        <v>43.618219000000003</v>
      </c>
      <c r="H3422">
        <v>-87.632746999999995</v>
      </c>
      <c r="I3422" t="s">
        <v>22242</v>
      </c>
      <c r="J3422" t="s">
        <v>501</v>
      </c>
      <c r="K3422" t="s">
        <v>7280</v>
      </c>
      <c r="L3422" t="s">
        <v>7482</v>
      </c>
      <c r="M3422">
        <v>2071</v>
      </c>
      <c r="N3422" t="s">
        <v>7164</v>
      </c>
      <c r="O3422" t="s">
        <v>7164</v>
      </c>
      <c r="P3422" t="s">
        <v>7164</v>
      </c>
      <c r="R3422" t="s">
        <v>7164</v>
      </c>
      <c r="S3422" t="s">
        <v>7164</v>
      </c>
      <c r="T3422" t="s">
        <v>1146</v>
      </c>
      <c r="U3422" t="s">
        <v>7186</v>
      </c>
      <c r="V3422" t="s">
        <v>7400</v>
      </c>
      <c r="W3422">
        <v>-78</v>
      </c>
      <c r="X3422" t="s">
        <v>43</v>
      </c>
      <c r="Y3422" t="s">
        <v>22243</v>
      </c>
      <c r="Z3422" t="s">
        <v>7178</v>
      </c>
      <c r="AA3422" t="s">
        <v>7164</v>
      </c>
      <c r="AB3422" t="s">
        <v>132</v>
      </c>
      <c r="AC3422" t="s">
        <v>155</v>
      </c>
      <c r="AD3422">
        <v>4</v>
      </c>
      <c r="AE3422" t="s">
        <v>22244</v>
      </c>
      <c r="AF3422" t="s">
        <v>7165</v>
      </c>
      <c r="AG3422" t="s">
        <v>22245</v>
      </c>
    </row>
    <row r="3423" spans="1:33" x14ac:dyDescent="0.3">
      <c r="A3423" t="s">
        <v>5330</v>
      </c>
      <c r="B3423" t="s">
        <v>7744</v>
      </c>
      <c r="C3423" t="s">
        <v>7322</v>
      </c>
      <c r="D3423" t="s">
        <v>88</v>
      </c>
      <c r="E3423" t="s">
        <v>31</v>
      </c>
      <c r="F3423" t="s">
        <v>22246</v>
      </c>
      <c r="G3423">
        <v>35.731214000000001</v>
      </c>
      <c r="H3423">
        <v>-106.42444</v>
      </c>
      <c r="I3423" t="s">
        <v>22247</v>
      </c>
      <c r="J3423" t="s">
        <v>670</v>
      </c>
      <c r="K3423" t="s">
        <v>7223</v>
      </c>
      <c r="L3423" t="s">
        <v>7348</v>
      </c>
      <c r="M3423">
        <v>4120</v>
      </c>
      <c r="N3423" t="s">
        <v>106</v>
      </c>
      <c r="O3423" t="s">
        <v>7449</v>
      </c>
      <c r="P3423" t="s">
        <v>7226</v>
      </c>
      <c r="Q3423">
        <v>24</v>
      </c>
      <c r="R3423" t="s">
        <v>43</v>
      </c>
      <c r="S3423" t="s">
        <v>35</v>
      </c>
      <c r="T3423" t="s">
        <v>1336</v>
      </c>
      <c r="U3423" t="s">
        <v>7280</v>
      </c>
      <c r="V3423" t="s">
        <v>7239</v>
      </c>
      <c r="W3423">
        <v>20</v>
      </c>
      <c r="X3423" t="s">
        <v>59</v>
      </c>
      <c r="Y3423" t="s">
        <v>22248</v>
      </c>
      <c r="Z3423" t="s">
        <v>116</v>
      </c>
      <c r="AA3423" t="s">
        <v>7262</v>
      </c>
      <c r="AB3423" t="s">
        <v>53</v>
      </c>
      <c r="AC3423" t="s">
        <v>7178</v>
      </c>
      <c r="AD3423">
        <v>3</v>
      </c>
      <c r="AE3423" t="s">
        <v>7164</v>
      </c>
      <c r="AF3423" t="s">
        <v>7180</v>
      </c>
      <c r="AG3423" t="s">
        <v>7164</v>
      </c>
    </row>
    <row r="3424" spans="1:33" x14ac:dyDescent="0.3">
      <c r="A3424" t="s">
        <v>5331</v>
      </c>
      <c r="B3424" t="s">
        <v>7459</v>
      </c>
      <c r="C3424" t="s">
        <v>7150</v>
      </c>
      <c r="D3424" t="s">
        <v>38</v>
      </c>
      <c r="E3424" t="s">
        <v>112</v>
      </c>
      <c r="F3424" t="s">
        <v>22249</v>
      </c>
      <c r="G3424">
        <v>29.357334999999999</v>
      </c>
      <c r="H3424">
        <v>-94.243154000000004</v>
      </c>
      <c r="I3424" t="s">
        <v>22250</v>
      </c>
      <c r="J3424" t="s">
        <v>366</v>
      </c>
      <c r="K3424" t="s">
        <v>7277</v>
      </c>
      <c r="L3424" t="s">
        <v>7268</v>
      </c>
      <c r="M3424">
        <v>2433</v>
      </c>
      <c r="N3424" t="s">
        <v>1982</v>
      </c>
      <c r="O3424" t="s">
        <v>7222</v>
      </c>
      <c r="P3424" t="s">
        <v>7354</v>
      </c>
      <c r="Q3424">
        <v>48</v>
      </c>
      <c r="R3424" t="s">
        <v>7237</v>
      </c>
      <c r="S3424" t="s">
        <v>7279</v>
      </c>
      <c r="T3424" t="s">
        <v>1765</v>
      </c>
      <c r="U3424" t="s">
        <v>7371</v>
      </c>
      <c r="V3424" t="s">
        <v>7160</v>
      </c>
      <c r="W3424">
        <v>71</v>
      </c>
      <c r="X3424" t="s">
        <v>59</v>
      </c>
      <c r="Y3424" t="s">
        <v>22251</v>
      </c>
      <c r="Z3424" t="s">
        <v>7164</v>
      </c>
      <c r="AA3424" t="s">
        <v>7292</v>
      </c>
      <c r="AB3424" t="s">
        <v>7252</v>
      </c>
      <c r="AC3424" t="s">
        <v>7164</v>
      </c>
      <c r="AD3424">
        <v>0</v>
      </c>
      <c r="AE3424" t="s">
        <v>22252</v>
      </c>
      <c r="AF3424" t="s">
        <v>7403</v>
      </c>
      <c r="AG3424" t="s">
        <v>22253</v>
      </c>
    </row>
    <row r="3425" spans="1:33" x14ac:dyDescent="0.3">
      <c r="A3425" t="s">
        <v>5332</v>
      </c>
      <c r="B3425" t="s">
        <v>7209</v>
      </c>
      <c r="C3425" t="s">
        <v>7304</v>
      </c>
      <c r="D3425" t="s">
        <v>38</v>
      </c>
      <c r="E3425" t="s">
        <v>93</v>
      </c>
      <c r="F3425" t="s">
        <v>22254</v>
      </c>
      <c r="G3425">
        <v>26.037499</v>
      </c>
      <c r="H3425">
        <v>-107.859994</v>
      </c>
      <c r="I3425" t="s">
        <v>22255</v>
      </c>
      <c r="J3425" t="s">
        <v>339</v>
      </c>
      <c r="K3425" t="s">
        <v>7277</v>
      </c>
      <c r="L3425" t="s">
        <v>7333</v>
      </c>
      <c r="M3425">
        <v>6965</v>
      </c>
      <c r="N3425" t="s">
        <v>728</v>
      </c>
      <c r="O3425" t="s">
        <v>7334</v>
      </c>
      <c r="P3425" t="s">
        <v>7317</v>
      </c>
      <c r="Q3425">
        <v>44</v>
      </c>
      <c r="R3425" t="s">
        <v>43</v>
      </c>
      <c r="S3425" t="s">
        <v>7309</v>
      </c>
      <c r="T3425" t="s">
        <v>1030</v>
      </c>
      <c r="U3425" t="s">
        <v>7449</v>
      </c>
      <c r="V3425" t="s">
        <v>7247</v>
      </c>
      <c r="W3425">
        <v>89</v>
      </c>
      <c r="X3425" t="s">
        <v>7164</v>
      </c>
      <c r="Y3425" t="s">
        <v>22256</v>
      </c>
      <c r="Z3425" t="s">
        <v>7318</v>
      </c>
      <c r="AA3425" t="s">
        <v>7311</v>
      </c>
      <c r="AB3425" t="s">
        <v>7271</v>
      </c>
      <c r="AC3425" t="s">
        <v>7230</v>
      </c>
      <c r="AD3425">
        <v>4</v>
      </c>
      <c r="AE3425" t="s">
        <v>22257</v>
      </c>
      <c r="AF3425" t="s">
        <v>7254</v>
      </c>
      <c r="AG3425" t="s">
        <v>22258</v>
      </c>
    </row>
    <row r="3426" spans="1:33" x14ac:dyDescent="0.3">
      <c r="A3426" t="s">
        <v>5333</v>
      </c>
      <c r="B3426" t="s">
        <v>7491</v>
      </c>
      <c r="C3426" t="s">
        <v>185</v>
      </c>
      <c r="D3426" t="s">
        <v>77</v>
      </c>
      <c r="E3426" t="s">
        <v>112</v>
      </c>
      <c r="F3426" t="s">
        <v>11407</v>
      </c>
      <c r="G3426">
        <v>42.695737999999999</v>
      </c>
      <c r="H3426">
        <v>73.280299999999997</v>
      </c>
      <c r="I3426" t="s">
        <v>22259</v>
      </c>
      <c r="J3426" t="s">
        <v>136</v>
      </c>
      <c r="K3426" t="s">
        <v>7259</v>
      </c>
      <c r="L3426" t="s">
        <v>7224</v>
      </c>
      <c r="M3426">
        <v>5197</v>
      </c>
      <c r="N3426" t="s">
        <v>3056</v>
      </c>
      <c r="O3426" t="s">
        <v>7280</v>
      </c>
      <c r="P3426" t="s">
        <v>7391</v>
      </c>
      <c r="Q3426">
        <v>70</v>
      </c>
      <c r="R3426" t="s">
        <v>7157</v>
      </c>
      <c r="S3426" t="s">
        <v>7158</v>
      </c>
      <c r="T3426" t="s">
        <v>1100</v>
      </c>
      <c r="U3426" t="s">
        <v>7277</v>
      </c>
      <c r="V3426" t="s">
        <v>7354</v>
      </c>
      <c r="W3426">
        <v>35</v>
      </c>
      <c r="X3426" t="s">
        <v>43</v>
      </c>
      <c r="Y3426" t="s">
        <v>22260</v>
      </c>
      <c r="Z3426" t="s">
        <v>70</v>
      </c>
      <c r="AA3426" t="s">
        <v>7164</v>
      </c>
      <c r="AB3426" t="s">
        <v>7252</v>
      </c>
      <c r="AC3426" t="s">
        <v>7364</v>
      </c>
      <c r="AD3426">
        <v>2</v>
      </c>
      <c r="AE3426" t="s">
        <v>22261</v>
      </c>
      <c r="AF3426" t="s">
        <v>7164</v>
      </c>
      <c r="AG3426" t="s">
        <v>11411</v>
      </c>
    </row>
    <row r="3427" spans="1:33" x14ac:dyDescent="0.3">
      <c r="A3427" t="s">
        <v>5334</v>
      </c>
      <c r="B3427" t="s">
        <v>134</v>
      </c>
      <c r="C3427" t="s">
        <v>562</v>
      </c>
      <c r="D3427" t="s">
        <v>77</v>
      </c>
      <c r="E3427" t="s">
        <v>78</v>
      </c>
      <c r="F3427" t="s">
        <v>22262</v>
      </c>
      <c r="G3427">
        <v>42.031157</v>
      </c>
      <c r="H3427">
        <v>-78.294650000000004</v>
      </c>
      <c r="I3427" t="s">
        <v>22263</v>
      </c>
      <c r="J3427" t="s">
        <v>644</v>
      </c>
      <c r="K3427" t="s">
        <v>7171</v>
      </c>
      <c r="L3427" t="s">
        <v>7400</v>
      </c>
      <c r="M3427">
        <v>1925</v>
      </c>
      <c r="N3427" t="s">
        <v>5255</v>
      </c>
      <c r="O3427" t="s">
        <v>7238</v>
      </c>
      <c r="P3427" t="s">
        <v>7308</v>
      </c>
      <c r="Q3427">
        <v>66</v>
      </c>
      <c r="R3427" t="s">
        <v>34</v>
      </c>
      <c r="S3427" t="s">
        <v>41</v>
      </c>
      <c r="T3427" t="s">
        <v>690</v>
      </c>
      <c r="U3427" t="s">
        <v>7187</v>
      </c>
      <c r="V3427" t="s">
        <v>7348</v>
      </c>
      <c r="W3427">
        <v>76</v>
      </c>
      <c r="X3427" t="s">
        <v>7299</v>
      </c>
      <c r="Y3427" t="s">
        <v>22264</v>
      </c>
      <c r="Z3427" t="s">
        <v>45</v>
      </c>
      <c r="AA3427" t="s">
        <v>7191</v>
      </c>
      <c r="AB3427" t="s">
        <v>7293</v>
      </c>
      <c r="AC3427" t="s">
        <v>7178</v>
      </c>
      <c r="AD3427">
        <v>2</v>
      </c>
      <c r="AE3427" t="s">
        <v>22265</v>
      </c>
      <c r="AF3427" t="s">
        <v>7180</v>
      </c>
      <c r="AG3427" t="s">
        <v>22266</v>
      </c>
    </row>
    <row r="3428" spans="1:33" x14ac:dyDescent="0.3">
      <c r="A3428" t="s">
        <v>5335</v>
      </c>
      <c r="B3428" t="s">
        <v>22267</v>
      </c>
      <c r="C3428" t="s">
        <v>22268</v>
      </c>
      <c r="D3428" t="s">
        <v>65</v>
      </c>
      <c r="E3428" t="s">
        <v>39</v>
      </c>
      <c r="F3428" t="s">
        <v>22269</v>
      </c>
      <c r="G3428">
        <v>33.930796999999998</v>
      </c>
      <c r="H3428">
        <v>-100.232584</v>
      </c>
      <c r="I3428" t="s">
        <v>22270</v>
      </c>
      <c r="J3428" t="s">
        <v>73</v>
      </c>
      <c r="K3428" t="s">
        <v>7246</v>
      </c>
      <c r="L3428" t="s">
        <v>7276</v>
      </c>
      <c r="M3428">
        <v>1061</v>
      </c>
      <c r="N3428" t="s">
        <v>3425</v>
      </c>
      <c r="O3428" t="s">
        <v>7174</v>
      </c>
      <c r="P3428" t="s">
        <v>7308</v>
      </c>
      <c r="Q3428">
        <v>65</v>
      </c>
      <c r="R3428" t="s">
        <v>7214</v>
      </c>
      <c r="S3428" t="s">
        <v>34</v>
      </c>
      <c r="T3428" t="s">
        <v>1958</v>
      </c>
      <c r="U3428" t="s">
        <v>7171</v>
      </c>
      <c r="V3428" t="s">
        <v>7226</v>
      </c>
      <c r="W3428">
        <v>24</v>
      </c>
      <c r="X3428" t="s">
        <v>34</v>
      </c>
      <c r="Y3428" t="s">
        <v>7164</v>
      </c>
      <c r="Z3428" t="s">
        <v>7205</v>
      </c>
      <c r="AA3428" t="s">
        <v>7292</v>
      </c>
      <c r="AB3428" t="s">
        <v>132</v>
      </c>
      <c r="AC3428" t="s">
        <v>7328</v>
      </c>
      <c r="AD3428">
        <v>0</v>
      </c>
      <c r="AE3428" t="s">
        <v>22271</v>
      </c>
      <c r="AF3428" t="s">
        <v>7207</v>
      </c>
      <c r="AG3428" t="s">
        <v>22272</v>
      </c>
    </row>
    <row r="3429" spans="1:33" x14ac:dyDescent="0.3">
      <c r="A3429" t="s">
        <v>5336</v>
      </c>
      <c r="B3429" t="s">
        <v>8070</v>
      </c>
      <c r="C3429" t="s">
        <v>7871</v>
      </c>
      <c r="D3429" t="s">
        <v>88</v>
      </c>
      <c r="E3429" t="s">
        <v>78</v>
      </c>
      <c r="F3429" t="s">
        <v>22273</v>
      </c>
      <c r="G3429">
        <v>45.085317000000003</v>
      </c>
      <c r="H3429">
        <v>-98.454700000000003</v>
      </c>
      <c r="I3429" t="s">
        <v>22274</v>
      </c>
      <c r="J3429" t="s">
        <v>238</v>
      </c>
      <c r="K3429" t="s">
        <v>7307</v>
      </c>
      <c r="L3429" t="s">
        <v>7482</v>
      </c>
      <c r="M3429">
        <v>7164</v>
      </c>
      <c r="N3429" t="s">
        <v>744</v>
      </c>
      <c r="O3429" t="s">
        <v>7155</v>
      </c>
      <c r="P3429" t="s">
        <v>7160</v>
      </c>
      <c r="Q3429">
        <v>18</v>
      </c>
      <c r="R3429" t="s">
        <v>7164</v>
      </c>
      <c r="S3429" t="s">
        <v>7161</v>
      </c>
      <c r="T3429" t="s">
        <v>2342</v>
      </c>
      <c r="U3429" t="s">
        <v>7171</v>
      </c>
      <c r="V3429" t="s">
        <v>7203</v>
      </c>
      <c r="W3429">
        <v>-40</v>
      </c>
      <c r="X3429" t="s">
        <v>7373</v>
      </c>
      <c r="Y3429" t="s">
        <v>22275</v>
      </c>
      <c r="Z3429" t="s">
        <v>116</v>
      </c>
      <c r="AA3429" t="s">
        <v>109</v>
      </c>
      <c r="AB3429" t="s">
        <v>132</v>
      </c>
      <c r="AC3429" t="s">
        <v>7193</v>
      </c>
      <c r="AD3429">
        <v>0</v>
      </c>
      <c r="AE3429" t="s">
        <v>22276</v>
      </c>
      <c r="AF3429" t="s">
        <v>7165</v>
      </c>
      <c r="AG3429" t="s">
        <v>22277</v>
      </c>
    </row>
    <row r="3430" spans="1:33" x14ac:dyDescent="0.3">
      <c r="A3430" t="s">
        <v>5337</v>
      </c>
      <c r="B3430" t="s">
        <v>8110</v>
      </c>
      <c r="C3430" t="s">
        <v>180</v>
      </c>
      <c r="D3430" t="s">
        <v>48</v>
      </c>
      <c r="E3430" t="s">
        <v>93</v>
      </c>
      <c r="F3430" t="s">
        <v>22278</v>
      </c>
      <c r="G3430">
        <v>38.065117999999998</v>
      </c>
      <c r="H3430">
        <v>-70.471186000000003</v>
      </c>
      <c r="I3430" t="s">
        <v>22279</v>
      </c>
      <c r="J3430" t="s">
        <v>152</v>
      </c>
      <c r="K3430" t="s">
        <v>7225</v>
      </c>
      <c r="L3430" t="s">
        <v>7317</v>
      </c>
      <c r="M3430">
        <v>2255</v>
      </c>
      <c r="N3430" t="s">
        <v>7164</v>
      </c>
      <c r="O3430" t="s">
        <v>7164</v>
      </c>
      <c r="P3430" t="s">
        <v>7164</v>
      </c>
      <c r="R3430" t="s">
        <v>7164</v>
      </c>
      <c r="S3430" t="s">
        <v>7164</v>
      </c>
      <c r="T3430" t="s">
        <v>2263</v>
      </c>
      <c r="U3430" t="s">
        <v>7249</v>
      </c>
      <c r="V3430" t="s">
        <v>7382</v>
      </c>
      <c r="W3430">
        <v>87</v>
      </c>
      <c r="X3430" t="s">
        <v>7164</v>
      </c>
      <c r="Y3430" t="s">
        <v>22280</v>
      </c>
      <c r="Z3430" t="s">
        <v>7291</v>
      </c>
      <c r="AA3430" t="s">
        <v>7344</v>
      </c>
      <c r="AB3430" t="s">
        <v>7178</v>
      </c>
      <c r="AC3430" t="s">
        <v>29</v>
      </c>
      <c r="AD3430">
        <v>5</v>
      </c>
      <c r="AE3430" t="s">
        <v>22281</v>
      </c>
      <c r="AF3430" t="s">
        <v>7195</v>
      </c>
      <c r="AG3430" t="s">
        <v>22282</v>
      </c>
    </row>
    <row r="3431" spans="1:33" x14ac:dyDescent="0.3">
      <c r="A3431" t="s">
        <v>5338</v>
      </c>
      <c r="B3431" t="s">
        <v>7459</v>
      </c>
      <c r="C3431" t="s">
        <v>135</v>
      </c>
      <c r="D3431" t="s">
        <v>88</v>
      </c>
      <c r="E3431" t="s">
        <v>39</v>
      </c>
      <c r="F3431" t="s">
        <v>22283</v>
      </c>
      <c r="G3431">
        <v>29.203669000000001</v>
      </c>
      <c r="H3431">
        <v>-86.179940000000002</v>
      </c>
      <c r="I3431" t="s">
        <v>22284</v>
      </c>
      <c r="J3431" t="s">
        <v>366</v>
      </c>
      <c r="K3431" t="s">
        <v>7334</v>
      </c>
      <c r="L3431" t="s">
        <v>7354</v>
      </c>
      <c r="M3431">
        <v>3232</v>
      </c>
      <c r="N3431" t="s">
        <v>7164</v>
      </c>
      <c r="O3431" t="s">
        <v>7164</v>
      </c>
      <c r="P3431" t="s">
        <v>7164</v>
      </c>
      <c r="R3431" t="s">
        <v>7164</v>
      </c>
      <c r="S3431" t="s">
        <v>7164</v>
      </c>
      <c r="T3431" t="s">
        <v>2600</v>
      </c>
      <c r="U3431" t="s">
        <v>7236</v>
      </c>
      <c r="V3431" t="s">
        <v>7172</v>
      </c>
      <c r="W3431">
        <v>57</v>
      </c>
      <c r="X3431" t="s">
        <v>7372</v>
      </c>
      <c r="Y3431" t="s">
        <v>7164</v>
      </c>
      <c r="Z3431" t="s">
        <v>7270</v>
      </c>
      <c r="AA3431" t="s">
        <v>7393</v>
      </c>
      <c r="AB3431" t="s">
        <v>7178</v>
      </c>
      <c r="AC3431" t="s">
        <v>155</v>
      </c>
      <c r="AD3431">
        <v>0</v>
      </c>
      <c r="AE3431" t="s">
        <v>22285</v>
      </c>
      <c r="AF3431" t="s">
        <v>7385</v>
      </c>
      <c r="AG3431" t="s">
        <v>22286</v>
      </c>
    </row>
    <row r="3432" spans="1:33" x14ac:dyDescent="0.3">
      <c r="A3432" t="s">
        <v>5339</v>
      </c>
      <c r="B3432" t="s">
        <v>47</v>
      </c>
      <c r="C3432" t="s">
        <v>7958</v>
      </c>
      <c r="D3432" t="s">
        <v>48</v>
      </c>
      <c r="E3432" t="s">
        <v>112</v>
      </c>
      <c r="F3432" t="s">
        <v>22287</v>
      </c>
      <c r="G3432">
        <v>31.021744999999999</v>
      </c>
      <c r="H3432">
        <v>-89.790497000000002</v>
      </c>
      <c r="I3432" t="s">
        <v>7164</v>
      </c>
      <c r="J3432" t="s">
        <v>113</v>
      </c>
      <c r="K3432" t="s">
        <v>7225</v>
      </c>
      <c r="L3432" t="s">
        <v>7348</v>
      </c>
      <c r="N3432" t="s">
        <v>2178</v>
      </c>
      <c r="O3432" t="s">
        <v>7288</v>
      </c>
      <c r="P3432" t="s">
        <v>7189</v>
      </c>
      <c r="Q3432">
        <v>206</v>
      </c>
      <c r="R3432" t="s">
        <v>7178</v>
      </c>
      <c r="S3432" t="s">
        <v>7215</v>
      </c>
      <c r="T3432" t="s">
        <v>431</v>
      </c>
      <c r="U3432" t="s">
        <v>7187</v>
      </c>
      <c r="V3432" t="s">
        <v>7239</v>
      </c>
      <c r="W3432">
        <v>38</v>
      </c>
      <c r="X3432" t="s">
        <v>7237</v>
      </c>
      <c r="Y3432" t="s">
        <v>22288</v>
      </c>
      <c r="Z3432" t="s">
        <v>7607</v>
      </c>
      <c r="AA3432" t="s">
        <v>7344</v>
      </c>
      <c r="AB3432" t="s">
        <v>28</v>
      </c>
      <c r="AC3432" t="s">
        <v>270</v>
      </c>
      <c r="AD3432">
        <v>4</v>
      </c>
      <c r="AE3432" t="s">
        <v>22289</v>
      </c>
      <c r="AF3432" t="s">
        <v>7385</v>
      </c>
      <c r="AG3432" t="s">
        <v>22290</v>
      </c>
    </row>
    <row r="3433" spans="1:33" x14ac:dyDescent="0.3">
      <c r="A3433" t="s">
        <v>5340</v>
      </c>
      <c r="B3433" t="s">
        <v>676</v>
      </c>
      <c r="C3433" t="s">
        <v>7322</v>
      </c>
      <c r="D3433" t="s">
        <v>77</v>
      </c>
      <c r="E3433" t="s">
        <v>72</v>
      </c>
      <c r="F3433" t="s">
        <v>22291</v>
      </c>
      <c r="G3433">
        <v>39.727173000000001</v>
      </c>
      <c r="H3433">
        <v>-76.389701000000002</v>
      </c>
      <c r="I3433" t="s">
        <v>22292</v>
      </c>
      <c r="J3433" t="s">
        <v>657</v>
      </c>
      <c r="K3433" t="s">
        <v>7171</v>
      </c>
      <c r="L3433" t="s">
        <v>7160</v>
      </c>
      <c r="M3433">
        <v>8787</v>
      </c>
      <c r="N3433" t="s">
        <v>975</v>
      </c>
      <c r="O3433" t="s">
        <v>7236</v>
      </c>
      <c r="P3433" t="s">
        <v>7201</v>
      </c>
      <c r="Q3433">
        <v>62</v>
      </c>
      <c r="R3433" t="s">
        <v>59</v>
      </c>
      <c r="S3433" t="s">
        <v>7309</v>
      </c>
      <c r="T3433" t="s">
        <v>3804</v>
      </c>
      <c r="U3433" t="s">
        <v>7334</v>
      </c>
      <c r="V3433" t="s">
        <v>7156</v>
      </c>
      <c r="W3433">
        <v>46</v>
      </c>
      <c r="X3433" t="s">
        <v>7161</v>
      </c>
      <c r="Y3433" t="s">
        <v>22293</v>
      </c>
      <c r="Z3433" t="s">
        <v>215</v>
      </c>
      <c r="AA3433" t="s">
        <v>7393</v>
      </c>
      <c r="AB3433" t="s">
        <v>53</v>
      </c>
      <c r="AC3433" t="s">
        <v>7230</v>
      </c>
      <c r="AD3433">
        <v>5</v>
      </c>
      <c r="AE3433" t="s">
        <v>22294</v>
      </c>
      <c r="AF3433" t="s">
        <v>7191</v>
      </c>
      <c r="AG3433" t="s">
        <v>22295</v>
      </c>
    </row>
    <row r="3434" spans="1:33" x14ac:dyDescent="0.3">
      <c r="A3434" t="s">
        <v>5341</v>
      </c>
      <c r="B3434" t="s">
        <v>7992</v>
      </c>
      <c r="C3434" t="s">
        <v>7760</v>
      </c>
      <c r="D3434" t="s">
        <v>65</v>
      </c>
      <c r="E3434" t="s">
        <v>55</v>
      </c>
      <c r="F3434" t="s">
        <v>22296</v>
      </c>
      <c r="G3434">
        <v>34.766210999999998</v>
      </c>
      <c r="H3434">
        <v>-78.678804999999997</v>
      </c>
      <c r="I3434" t="s">
        <v>22297</v>
      </c>
      <c r="J3434" t="s">
        <v>254</v>
      </c>
      <c r="K3434" t="s">
        <v>7246</v>
      </c>
      <c r="L3434" t="s">
        <v>7173</v>
      </c>
      <c r="M3434">
        <v>8165</v>
      </c>
      <c r="N3434" t="s">
        <v>3142</v>
      </c>
      <c r="O3434" t="s">
        <v>7450</v>
      </c>
      <c r="P3434" t="s">
        <v>7317</v>
      </c>
      <c r="Q3434">
        <v>71</v>
      </c>
      <c r="R3434" t="s">
        <v>7372</v>
      </c>
      <c r="S3434" t="s">
        <v>7164</v>
      </c>
      <c r="T3434" t="s">
        <v>879</v>
      </c>
      <c r="U3434" t="s">
        <v>7249</v>
      </c>
      <c r="V3434" t="s">
        <v>7156</v>
      </c>
      <c r="W3434">
        <v>21</v>
      </c>
      <c r="X3434" t="s">
        <v>34</v>
      </c>
      <c r="Y3434" t="s">
        <v>22298</v>
      </c>
      <c r="Z3434" t="s">
        <v>7318</v>
      </c>
      <c r="AA3434" t="s">
        <v>7217</v>
      </c>
      <c r="AB3434" t="s">
        <v>61</v>
      </c>
      <c r="AC3434" t="s">
        <v>62</v>
      </c>
      <c r="AD3434">
        <v>0</v>
      </c>
      <c r="AE3434" t="s">
        <v>22299</v>
      </c>
      <c r="AF3434" t="s">
        <v>7191</v>
      </c>
      <c r="AG3434" t="s">
        <v>22300</v>
      </c>
    </row>
    <row r="3435" spans="1:33" x14ac:dyDescent="0.3">
      <c r="A3435" t="s">
        <v>5342</v>
      </c>
      <c r="B3435" t="s">
        <v>267</v>
      </c>
      <c r="C3435" t="s">
        <v>7397</v>
      </c>
      <c r="D3435" t="s">
        <v>22</v>
      </c>
      <c r="E3435" t="s">
        <v>93</v>
      </c>
      <c r="F3435" t="s">
        <v>22301</v>
      </c>
      <c r="G3435">
        <v>31.243701999999999</v>
      </c>
      <c r="H3435">
        <v>-78.635872000000006</v>
      </c>
      <c r="I3435" t="s">
        <v>22302</v>
      </c>
      <c r="J3435" t="s">
        <v>73</v>
      </c>
      <c r="K3435" t="s">
        <v>7223</v>
      </c>
      <c r="L3435" t="s">
        <v>7482</v>
      </c>
      <c r="M3435">
        <v>6249</v>
      </c>
      <c r="N3435" t="s">
        <v>5255</v>
      </c>
      <c r="O3435" t="s">
        <v>7238</v>
      </c>
      <c r="P3435" t="s">
        <v>7203</v>
      </c>
      <c r="Q3435">
        <v>25</v>
      </c>
      <c r="R3435" t="s">
        <v>7260</v>
      </c>
      <c r="S3435" t="s">
        <v>7178</v>
      </c>
      <c r="T3435" t="s">
        <v>1441</v>
      </c>
      <c r="U3435" t="s">
        <v>7342</v>
      </c>
      <c r="V3435" t="s">
        <v>7382</v>
      </c>
      <c r="W3435">
        <v>16</v>
      </c>
      <c r="X3435" t="s">
        <v>7157</v>
      </c>
      <c r="Y3435" t="s">
        <v>22303</v>
      </c>
      <c r="Z3435" t="s">
        <v>27</v>
      </c>
      <c r="AA3435" t="s">
        <v>7311</v>
      </c>
      <c r="AB3435" t="s">
        <v>7336</v>
      </c>
      <c r="AC3435" t="s">
        <v>7230</v>
      </c>
      <c r="AD3435">
        <v>5</v>
      </c>
      <c r="AE3435" t="s">
        <v>7164</v>
      </c>
      <c r="AF3435" t="s">
        <v>103</v>
      </c>
      <c r="AG3435" t="s">
        <v>22304</v>
      </c>
    </row>
    <row r="3436" spans="1:33" x14ac:dyDescent="0.3">
      <c r="A3436" t="s">
        <v>5343</v>
      </c>
      <c r="B3436" t="s">
        <v>935</v>
      </c>
      <c r="C3436" t="s">
        <v>7322</v>
      </c>
      <c r="D3436" t="s">
        <v>77</v>
      </c>
      <c r="E3436" t="s">
        <v>39</v>
      </c>
      <c r="F3436" t="s">
        <v>22305</v>
      </c>
      <c r="G3436">
        <v>44.080742000000001</v>
      </c>
      <c r="H3436">
        <v>-117.258709</v>
      </c>
      <c r="I3436" t="s">
        <v>22306</v>
      </c>
      <c r="J3436" t="s">
        <v>605</v>
      </c>
      <c r="K3436" t="s">
        <v>7277</v>
      </c>
      <c r="L3436" t="s">
        <v>7172</v>
      </c>
      <c r="M3436">
        <v>6288</v>
      </c>
      <c r="N3436" t="s">
        <v>95</v>
      </c>
      <c r="O3436" t="s">
        <v>7249</v>
      </c>
      <c r="P3436" t="s">
        <v>7189</v>
      </c>
      <c r="Q3436">
        <v>44</v>
      </c>
      <c r="R3436" t="s">
        <v>43</v>
      </c>
      <c r="S3436" t="s">
        <v>34</v>
      </c>
      <c r="T3436" t="s">
        <v>2012</v>
      </c>
      <c r="U3436" t="s">
        <v>7174</v>
      </c>
      <c r="V3436" t="s">
        <v>7391</v>
      </c>
      <c r="X3436" t="s">
        <v>7237</v>
      </c>
      <c r="Y3436" t="s">
        <v>7164</v>
      </c>
      <c r="Z3436" t="s">
        <v>27</v>
      </c>
      <c r="AA3436" t="s">
        <v>7292</v>
      </c>
      <c r="AB3436" t="s">
        <v>98</v>
      </c>
      <c r="AC3436" t="s">
        <v>7394</v>
      </c>
      <c r="AD3436">
        <v>4</v>
      </c>
      <c r="AE3436" t="s">
        <v>22307</v>
      </c>
      <c r="AF3436" t="s">
        <v>7195</v>
      </c>
      <c r="AG3436" t="s">
        <v>22308</v>
      </c>
    </row>
    <row r="3437" spans="1:33" x14ac:dyDescent="0.3">
      <c r="A3437" t="s">
        <v>5344</v>
      </c>
      <c r="B3437" t="s">
        <v>7698</v>
      </c>
      <c r="C3437" t="s">
        <v>7285</v>
      </c>
      <c r="D3437" t="s">
        <v>88</v>
      </c>
      <c r="E3437" t="s">
        <v>31</v>
      </c>
      <c r="F3437" t="s">
        <v>22309</v>
      </c>
      <c r="G3437">
        <v>27.127813</v>
      </c>
      <c r="H3437">
        <v>-80.724299999999999</v>
      </c>
      <c r="I3437" t="s">
        <v>22310</v>
      </c>
      <c r="J3437" t="s">
        <v>392</v>
      </c>
      <c r="K3437" t="s">
        <v>7361</v>
      </c>
      <c r="L3437" t="s">
        <v>7173</v>
      </c>
      <c r="M3437">
        <v>9567</v>
      </c>
      <c r="N3437" t="s">
        <v>1593</v>
      </c>
      <c r="O3437" t="s">
        <v>7202</v>
      </c>
      <c r="P3437" t="s">
        <v>7213</v>
      </c>
      <c r="Q3437">
        <v>56</v>
      </c>
      <c r="R3437" t="s">
        <v>43</v>
      </c>
      <c r="S3437" t="s">
        <v>7178</v>
      </c>
      <c r="T3437" t="s">
        <v>3816</v>
      </c>
      <c r="U3437" t="s">
        <v>7381</v>
      </c>
      <c r="V3437" t="s">
        <v>7154</v>
      </c>
      <c r="W3437">
        <v>64</v>
      </c>
      <c r="X3437" t="s">
        <v>7278</v>
      </c>
      <c r="Y3437" t="s">
        <v>22311</v>
      </c>
      <c r="Z3437" t="s">
        <v>7291</v>
      </c>
      <c r="AA3437" t="s">
        <v>7164</v>
      </c>
      <c r="AB3437" t="s">
        <v>7178</v>
      </c>
      <c r="AC3437" t="s">
        <v>7230</v>
      </c>
      <c r="AD3437">
        <v>5</v>
      </c>
      <c r="AE3437" t="s">
        <v>22312</v>
      </c>
      <c r="AF3437" t="s">
        <v>7385</v>
      </c>
      <c r="AG3437" t="s">
        <v>22313</v>
      </c>
    </row>
    <row r="3438" spans="1:33" x14ac:dyDescent="0.3">
      <c r="A3438" t="s">
        <v>5345</v>
      </c>
      <c r="B3438" t="s">
        <v>7581</v>
      </c>
      <c r="C3438" t="s">
        <v>7582</v>
      </c>
      <c r="D3438" t="s">
        <v>77</v>
      </c>
      <c r="E3438" t="s">
        <v>112</v>
      </c>
      <c r="F3438" t="s">
        <v>22314</v>
      </c>
      <c r="G3438">
        <v>29.418353</v>
      </c>
      <c r="H3438">
        <v>-104.775108</v>
      </c>
      <c r="I3438" t="s">
        <v>22315</v>
      </c>
      <c r="J3438" t="s">
        <v>657</v>
      </c>
      <c r="K3438" t="s">
        <v>7277</v>
      </c>
      <c r="L3438" t="s">
        <v>7308</v>
      </c>
      <c r="M3438">
        <v>6482</v>
      </c>
      <c r="N3438" t="s">
        <v>2299</v>
      </c>
      <c r="O3438" t="s">
        <v>7171</v>
      </c>
      <c r="P3438" t="s">
        <v>7160</v>
      </c>
      <c r="Q3438">
        <v>71</v>
      </c>
      <c r="R3438" t="s">
        <v>7161</v>
      </c>
      <c r="S3438" t="s">
        <v>7178</v>
      </c>
      <c r="T3438" t="s">
        <v>2971</v>
      </c>
      <c r="U3438" t="s">
        <v>7371</v>
      </c>
      <c r="V3438" t="s">
        <v>7289</v>
      </c>
      <c r="W3438">
        <v>15</v>
      </c>
      <c r="X3438" t="s">
        <v>7214</v>
      </c>
      <c r="Y3438" t="s">
        <v>22316</v>
      </c>
      <c r="Z3438" t="s">
        <v>45</v>
      </c>
      <c r="AA3438" t="s">
        <v>7163</v>
      </c>
      <c r="AB3438" t="s">
        <v>7229</v>
      </c>
      <c r="AC3438" t="s">
        <v>7230</v>
      </c>
      <c r="AD3438">
        <v>2</v>
      </c>
      <c r="AE3438" t="s">
        <v>22317</v>
      </c>
      <c r="AF3438" t="s">
        <v>7195</v>
      </c>
      <c r="AG3438" t="s">
        <v>22318</v>
      </c>
    </row>
    <row r="3439" spans="1:33" x14ac:dyDescent="0.3">
      <c r="A3439" t="s">
        <v>5346</v>
      </c>
      <c r="B3439" t="s">
        <v>7367</v>
      </c>
      <c r="C3439" t="s">
        <v>7285</v>
      </c>
      <c r="D3439" t="s">
        <v>22</v>
      </c>
      <c r="E3439" t="s">
        <v>93</v>
      </c>
      <c r="F3439" t="s">
        <v>22319</v>
      </c>
      <c r="G3439">
        <v>39.320625999999997</v>
      </c>
      <c r="H3439">
        <v>-97.953129000000004</v>
      </c>
      <c r="I3439" t="s">
        <v>7164</v>
      </c>
      <c r="J3439" t="s">
        <v>986</v>
      </c>
      <c r="K3439" t="s">
        <v>22320</v>
      </c>
      <c r="L3439" t="s">
        <v>7189</v>
      </c>
      <c r="M3439">
        <v>7166</v>
      </c>
      <c r="N3439" t="s">
        <v>437</v>
      </c>
      <c r="O3439" t="s">
        <v>7249</v>
      </c>
      <c r="P3439" t="s">
        <v>7213</v>
      </c>
      <c r="Q3439">
        <v>40</v>
      </c>
      <c r="R3439" t="s">
        <v>7260</v>
      </c>
      <c r="S3439" t="s">
        <v>7178</v>
      </c>
      <c r="T3439" t="s">
        <v>4240</v>
      </c>
      <c r="U3439" t="s">
        <v>7280</v>
      </c>
      <c r="V3439" t="s">
        <v>7175</v>
      </c>
      <c r="X3439" t="s">
        <v>7373</v>
      </c>
      <c r="Y3439" t="s">
        <v>7164</v>
      </c>
      <c r="Z3439" t="s">
        <v>7607</v>
      </c>
      <c r="AA3439" t="s">
        <v>7292</v>
      </c>
      <c r="AB3439" t="s">
        <v>7229</v>
      </c>
      <c r="AC3439" t="s">
        <v>7178</v>
      </c>
      <c r="AD3439">
        <v>0</v>
      </c>
      <c r="AE3439" t="s">
        <v>22321</v>
      </c>
      <c r="AF3439" t="s">
        <v>7180</v>
      </c>
      <c r="AG3439" t="s">
        <v>22322</v>
      </c>
    </row>
    <row r="3440" spans="1:33" x14ac:dyDescent="0.3">
      <c r="A3440" t="s">
        <v>5347</v>
      </c>
      <c r="B3440" t="s">
        <v>7413</v>
      </c>
      <c r="C3440" t="s">
        <v>7322</v>
      </c>
      <c r="D3440" t="s">
        <v>100</v>
      </c>
      <c r="E3440" t="s">
        <v>55</v>
      </c>
      <c r="F3440" t="s">
        <v>22323</v>
      </c>
      <c r="G3440">
        <v>37.856721</v>
      </c>
      <c r="H3440">
        <v>-94.279025000000004</v>
      </c>
      <c r="I3440" t="s">
        <v>22324</v>
      </c>
      <c r="J3440" t="s">
        <v>136</v>
      </c>
      <c r="K3440" t="s">
        <v>7701</v>
      </c>
      <c r="L3440" t="s">
        <v>7400</v>
      </c>
      <c r="M3440">
        <v>5481</v>
      </c>
      <c r="N3440" t="s">
        <v>1608</v>
      </c>
      <c r="O3440" t="s">
        <v>7334</v>
      </c>
      <c r="P3440" t="s">
        <v>7175</v>
      </c>
      <c r="Q3440">
        <v>62</v>
      </c>
      <c r="R3440" t="s">
        <v>7178</v>
      </c>
      <c r="S3440" t="s">
        <v>7309</v>
      </c>
      <c r="T3440" t="s">
        <v>3535</v>
      </c>
      <c r="U3440" t="s">
        <v>7450</v>
      </c>
      <c r="V3440" t="s">
        <v>7226</v>
      </c>
      <c r="W3440">
        <v>48</v>
      </c>
      <c r="X3440" t="s">
        <v>7299</v>
      </c>
      <c r="Y3440" t="s">
        <v>22325</v>
      </c>
      <c r="Z3440" t="s">
        <v>45</v>
      </c>
      <c r="AA3440" t="s">
        <v>7164</v>
      </c>
      <c r="AB3440" t="s">
        <v>7336</v>
      </c>
      <c r="AC3440" t="s">
        <v>7328</v>
      </c>
      <c r="AD3440">
        <v>-3</v>
      </c>
      <c r="AE3440" t="s">
        <v>22326</v>
      </c>
      <c r="AF3440" t="s">
        <v>7385</v>
      </c>
      <c r="AG3440" t="s">
        <v>22327</v>
      </c>
    </row>
    <row r="3441" spans="1:33" x14ac:dyDescent="0.3">
      <c r="A3441" t="s">
        <v>5348</v>
      </c>
      <c r="B3441" t="s">
        <v>7734</v>
      </c>
      <c r="C3441" t="s">
        <v>7150</v>
      </c>
      <c r="D3441" t="s">
        <v>65</v>
      </c>
      <c r="E3441" t="s">
        <v>93</v>
      </c>
      <c r="F3441" t="s">
        <v>22328</v>
      </c>
      <c r="G3441">
        <v>39.010572000000003</v>
      </c>
      <c r="H3441">
        <v>-101.33399</v>
      </c>
      <c r="I3441" t="s">
        <v>22329</v>
      </c>
      <c r="J3441" t="s">
        <v>312</v>
      </c>
      <c r="K3441" t="s">
        <v>7187</v>
      </c>
      <c r="L3441" t="s">
        <v>7308</v>
      </c>
      <c r="M3441">
        <v>9238</v>
      </c>
      <c r="N3441" t="s">
        <v>2983</v>
      </c>
      <c r="O3441" t="s">
        <v>7171</v>
      </c>
      <c r="P3441" t="s">
        <v>7247</v>
      </c>
      <c r="Q3441">
        <v>55</v>
      </c>
      <c r="R3441" t="s">
        <v>7178</v>
      </c>
      <c r="S3441" t="s">
        <v>35</v>
      </c>
      <c r="T3441" t="s">
        <v>1252</v>
      </c>
      <c r="U3441" t="s">
        <v>7156</v>
      </c>
      <c r="V3441" t="s">
        <v>7326</v>
      </c>
      <c r="W3441">
        <v>49</v>
      </c>
      <c r="X3441" t="s">
        <v>59</v>
      </c>
      <c r="Y3441" t="s">
        <v>22330</v>
      </c>
      <c r="Z3441" t="s">
        <v>45</v>
      </c>
      <c r="AA3441" t="s">
        <v>7393</v>
      </c>
      <c r="AB3441" t="s">
        <v>7336</v>
      </c>
      <c r="AC3441" t="s">
        <v>29</v>
      </c>
      <c r="AD3441">
        <v>0</v>
      </c>
      <c r="AE3441" t="s">
        <v>22331</v>
      </c>
      <c r="AF3441" t="s">
        <v>7195</v>
      </c>
      <c r="AG3441" t="s">
        <v>22332</v>
      </c>
    </row>
    <row r="3442" spans="1:33" x14ac:dyDescent="0.3">
      <c r="A3442" t="s">
        <v>5349</v>
      </c>
      <c r="B3442" t="s">
        <v>22333</v>
      </c>
      <c r="C3442" t="s">
        <v>7150</v>
      </c>
      <c r="D3442" t="s">
        <v>65</v>
      </c>
      <c r="E3442" t="s">
        <v>112</v>
      </c>
      <c r="F3442" t="s">
        <v>22334</v>
      </c>
      <c r="G3442">
        <v>36.146064000000003</v>
      </c>
      <c r="H3442">
        <v>-99.720933000000002</v>
      </c>
      <c r="I3442" t="s">
        <v>22335</v>
      </c>
      <c r="J3442" t="s">
        <v>622</v>
      </c>
      <c r="K3442" t="s">
        <v>7200</v>
      </c>
      <c r="L3442" t="s">
        <v>7156</v>
      </c>
      <c r="M3442">
        <v>1565</v>
      </c>
      <c r="N3442" t="s">
        <v>2116</v>
      </c>
      <c r="O3442" t="s">
        <v>7249</v>
      </c>
      <c r="P3442" t="s">
        <v>7354</v>
      </c>
      <c r="R3442" t="s">
        <v>7178</v>
      </c>
      <c r="S3442" t="s">
        <v>35</v>
      </c>
      <c r="T3442" t="s">
        <v>603</v>
      </c>
      <c r="U3442" t="s">
        <v>7307</v>
      </c>
      <c r="V3442" t="s">
        <v>41</v>
      </c>
      <c r="W3442">
        <v>57</v>
      </c>
      <c r="X3442" t="s">
        <v>7237</v>
      </c>
      <c r="Y3442" t="s">
        <v>22336</v>
      </c>
      <c r="Z3442" t="s">
        <v>7251</v>
      </c>
      <c r="AA3442" t="s">
        <v>7311</v>
      </c>
      <c r="AB3442" t="s">
        <v>98</v>
      </c>
      <c r="AC3442" t="s">
        <v>7394</v>
      </c>
      <c r="AD3442">
        <v>5</v>
      </c>
      <c r="AE3442" t="s">
        <v>22337</v>
      </c>
      <c r="AF3442" t="s">
        <v>7385</v>
      </c>
      <c r="AG3442" t="s">
        <v>7164</v>
      </c>
    </row>
    <row r="3443" spans="1:33" x14ac:dyDescent="0.3">
      <c r="A3443" t="s">
        <v>5350</v>
      </c>
      <c r="B3443" t="s">
        <v>338</v>
      </c>
      <c r="C3443" t="s">
        <v>7358</v>
      </c>
      <c r="D3443" t="s">
        <v>77</v>
      </c>
      <c r="E3443" t="s">
        <v>186</v>
      </c>
      <c r="F3443" t="s">
        <v>22338</v>
      </c>
      <c r="G3443">
        <v>47.925978000000001</v>
      </c>
      <c r="H3443">
        <v>-97.999283000000005</v>
      </c>
      <c r="I3443" t="s">
        <v>22339</v>
      </c>
      <c r="J3443" t="s">
        <v>321</v>
      </c>
      <c r="K3443" t="s">
        <v>7187</v>
      </c>
      <c r="L3443" t="s">
        <v>7289</v>
      </c>
      <c r="M3443">
        <v>7972</v>
      </c>
      <c r="N3443" t="s">
        <v>1162</v>
      </c>
      <c r="O3443" t="s">
        <v>7450</v>
      </c>
      <c r="P3443" t="s">
        <v>7354</v>
      </c>
      <c r="Q3443">
        <v>45</v>
      </c>
      <c r="R3443" t="s">
        <v>7372</v>
      </c>
      <c r="S3443" t="s">
        <v>7215</v>
      </c>
      <c r="T3443" t="s">
        <v>2391</v>
      </c>
      <c r="U3443" t="s">
        <v>7481</v>
      </c>
      <c r="V3443" t="s">
        <v>7226</v>
      </c>
      <c r="W3443">
        <v>70</v>
      </c>
      <c r="X3443" t="s">
        <v>7164</v>
      </c>
      <c r="Y3443" t="s">
        <v>22340</v>
      </c>
      <c r="Z3443" t="s">
        <v>7607</v>
      </c>
      <c r="AA3443" t="s">
        <v>97</v>
      </c>
      <c r="AB3443" t="s">
        <v>28</v>
      </c>
      <c r="AC3443" t="s">
        <v>7178</v>
      </c>
      <c r="AD3443">
        <v>0</v>
      </c>
      <c r="AE3443" t="s">
        <v>22341</v>
      </c>
      <c r="AF3443" t="s">
        <v>7164</v>
      </c>
      <c r="AG3443" t="s">
        <v>22342</v>
      </c>
    </row>
    <row r="3444" spans="1:33" x14ac:dyDescent="0.3">
      <c r="A3444" t="s">
        <v>5351</v>
      </c>
      <c r="B3444" t="s">
        <v>391</v>
      </c>
      <c r="C3444" t="s">
        <v>7871</v>
      </c>
      <c r="D3444" t="s">
        <v>92</v>
      </c>
      <c r="E3444" t="s">
        <v>66</v>
      </c>
      <c r="F3444" t="s">
        <v>22343</v>
      </c>
      <c r="G3444">
        <v>40.535891999999997</v>
      </c>
      <c r="H3444">
        <v>-114.27042</v>
      </c>
      <c r="I3444" t="s">
        <v>22344</v>
      </c>
      <c r="J3444" t="s">
        <v>264</v>
      </c>
      <c r="K3444" t="s">
        <v>7202</v>
      </c>
      <c r="L3444" t="s">
        <v>7400</v>
      </c>
      <c r="M3444">
        <v>9935</v>
      </c>
      <c r="N3444" t="s">
        <v>2413</v>
      </c>
      <c r="O3444" t="s">
        <v>7246</v>
      </c>
      <c r="P3444" t="s">
        <v>7276</v>
      </c>
      <c r="Q3444">
        <v>73</v>
      </c>
      <c r="R3444" t="s">
        <v>7161</v>
      </c>
      <c r="S3444" t="s">
        <v>7309</v>
      </c>
      <c r="T3444" t="s">
        <v>3583</v>
      </c>
      <c r="U3444" t="s">
        <v>7223</v>
      </c>
      <c r="V3444" t="s">
        <v>7188</v>
      </c>
      <c r="W3444">
        <v>29</v>
      </c>
      <c r="X3444" t="s">
        <v>34</v>
      </c>
      <c r="Y3444" t="s">
        <v>22345</v>
      </c>
      <c r="Z3444" t="s">
        <v>27</v>
      </c>
      <c r="AA3444" t="s">
        <v>7311</v>
      </c>
      <c r="AB3444" t="s">
        <v>7336</v>
      </c>
      <c r="AC3444" t="s">
        <v>7230</v>
      </c>
      <c r="AD3444">
        <v>4</v>
      </c>
      <c r="AE3444" t="s">
        <v>22346</v>
      </c>
      <c r="AF3444" t="s">
        <v>7180</v>
      </c>
      <c r="AG3444" t="s">
        <v>7164</v>
      </c>
    </row>
    <row r="3445" spans="1:33" x14ac:dyDescent="0.3">
      <c r="A3445" t="s">
        <v>5352</v>
      </c>
      <c r="B3445" t="s">
        <v>8070</v>
      </c>
      <c r="C3445" t="s">
        <v>8053</v>
      </c>
      <c r="D3445" t="s">
        <v>48</v>
      </c>
      <c r="E3445" t="s">
        <v>66</v>
      </c>
      <c r="F3445" t="s">
        <v>22347</v>
      </c>
      <c r="G3445">
        <v>42.444699999999997</v>
      </c>
      <c r="H3445">
        <v>-110.419347</v>
      </c>
      <c r="I3445" t="s">
        <v>22348</v>
      </c>
      <c r="J3445" t="s">
        <v>195</v>
      </c>
      <c r="K3445" t="s">
        <v>11891</v>
      </c>
      <c r="L3445" t="s">
        <v>7248</v>
      </c>
      <c r="M3445">
        <v>5413</v>
      </c>
      <c r="N3445" t="s">
        <v>1652</v>
      </c>
      <c r="O3445" t="s">
        <v>7371</v>
      </c>
      <c r="P3445" t="s">
        <v>7289</v>
      </c>
      <c r="Q3445">
        <v>70</v>
      </c>
      <c r="R3445" t="s">
        <v>7373</v>
      </c>
      <c r="S3445" t="s">
        <v>35</v>
      </c>
      <c r="T3445" t="s">
        <v>1098</v>
      </c>
      <c r="U3445" t="s">
        <v>7280</v>
      </c>
      <c r="V3445" t="s">
        <v>7248</v>
      </c>
      <c r="W3445">
        <v>76</v>
      </c>
      <c r="X3445" t="s">
        <v>34</v>
      </c>
      <c r="Y3445" t="s">
        <v>22349</v>
      </c>
      <c r="Z3445" t="s">
        <v>7318</v>
      </c>
      <c r="AA3445" t="s">
        <v>139</v>
      </c>
      <c r="AB3445" t="s">
        <v>7192</v>
      </c>
      <c r="AC3445" t="s">
        <v>29</v>
      </c>
      <c r="AD3445">
        <v>4</v>
      </c>
      <c r="AE3445" t="s">
        <v>22350</v>
      </c>
      <c r="AF3445" t="s">
        <v>7403</v>
      </c>
      <c r="AG3445" t="s">
        <v>22351</v>
      </c>
    </row>
    <row r="3446" spans="1:33" x14ac:dyDescent="0.3">
      <c r="A3446" t="s">
        <v>5353</v>
      </c>
      <c r="B3446" t="s">
        <v>7834</v>
      </c>
      <c r="C3446" t="s">
        <v>8053</v>
      </c>
      <c r="D3446" t="s">
        <v>77</v>
      </c>
      <c r="E3446" t="s">
        <v>186</v>
      </c>
      <c r="F3446" t="s">
        <v>22352</v>
      </c>
      <c r="G3446">
        <v>32.643638000000003</v>
      </c>
      <c r="H3446">
        <v>-111.696349</v>
      </c>
      <c r="I3446" t="s">
        <v>22353</v>
      </c>
      <c r="J3446" t="s">
        <v>1212</v>
      </c>
      <c r="K3446" t="s">
        <v>7174</v>
      </c>
      <c r="L3446" t="s">
        <v>7172</v>
      </c>
      <c r="M3446">
        <v>8629</v>
      </c>
      <c r="N3446" t="s">
        <v>7164</v>
      </c>
      <c r="O3446" t="s">
        <v>7164</v>
      </c>
      <c r="P3446" t="s">
        <v>7164</v>
      </c>
      <c r="R3446" t="s">
        <v>7164</v>
      </c>
      <c r="S3446" t="s">
        <v>7164</v>
      </c>
      <c r="T3446" t="s">
        <v>283</v>
      </c>
      <c r="U3446" t="s">
        <v>7259</v>
      </c>
      <c r="V3446" t="s">
        <v>41</v>
      </c>
      <c r="W3446">
        <v>22</v>
      </c>
      <c r="X3446" t="s">
        <v>7157</v>
      </c>
      <c r="Y3446" t="s">
        <v>7164</v>
      </c>
      <c r="Z3446" t="s">
        <v>60</v>
      </c>
      <c r="AA3446" t="s">
        <v>109</v>
      </c>
      <c r="AB3446" t="s">
        <v>132</v>
      </c>
      <c r="AC3446" t="s">
        <v>62</v>
      </c>
      <c r="AD3446">
        <v>4</v>
      </c>
      <c r="AE3446" t="s">
        <v>22354</v>
      </c>
      <c r="AF3446" t="s">
        <v>7385</v>
      </c>
      <c r="AG3446" t="s">
        <v>22355</v>
      </c>
    </row>
    <row r="3447" spans="1:33" x14ac:dyDescent="0.3">
      <c r="A3447" t="s">
        <v>5354</v>
      </c>
      <c r="B3447" t="s">
        <v>7529</v>
      </c>
      <c r="C3447" t="s">
        <v>7197</v>
      </c>
      <c r="D3447" t="s">
        <v>88</v>
      </c>
      <c r="E3447" t="s">
        <v>186</v>
      </c>
      <c r="F3447" t="s">
        <v>22356</v>
      </c>
      <c r="G3447">
        <v>46.709575000000001</v>
      </c>
      <c r="H3447">
        <v>51.281599999999997</v>
      </c>
      <c r="I3447" t="s">
        <v>22357</v>
      </c>
      <c r="J3447" t="s">
        <v>408</v>
      </c>
      <c r="K3447" t="s">
        <v>7381</v>
      </c>
      <c r="L3447" t="s">
        <v>7154</v>
      </c>
      <c r="M3447">
        <v>1353</v>
      </c>
      <c r="N3447" t="s">
        <v>7164</v>
      </c>
      <c r="O3447" t="s">
        <v>7164</v>
      </c>
      <c r="P3447" t="s">
        <v>7164</v>
      </c>
      <c r="R3447" t="s">
        <v>7164</v>
      </c>
      <c r="S3447" t="s">
        <v>7164</v>
      </c>
      <c r="T3447" t="s">
        <v>902</v>
      </c>
      <c r="U3447" t="s">
        <v>7171</v>
      </c>
      <c r="V3447" t="s">
        <v>7289</v>
      </c>
      <c r="W3447">
        <v>23</v>
      </c>
      <c r="X3447" t="s">
        <v>7237</v>
      </c>
      <c r="Y3447" t="s">
        <v>22358</v>
      </c>
      <c r="Z3447" t="s">
        <v>215</v>
      </c>
      <c r="AA3447" t="s">
        <v>7177</v>
      </c>
      <c r="AB3447" t="s">
        <v>7252</v>
      </c>
      <c r="AC3447" t="s">
        <v>7193</v>
      </c>
      <c r="AD3447">
        <v>0</v>
      </c>
      <c r="AE3447" t="s">
        <v>7164</v>
      </c>
      <c r="AF3447" t="s">
        <v>7195</v>
      </c>
      <c r="AG3447" t="s">
        <v>7164</v>
      </c>
    </row>
    <row r="3448" spans="1:33" x14ac:dyDescent="0.3">
      <c r="A3448" t="s">
        <v>5355</v>
      </c>
      <c r="B3448" t="s">
        <v>242</v>
      </c>
      <c r="C3448" t="s">
        <v>8105</v>
      </c>
      <c r="D3448" t="s">
        <v>48</v>
      </c>
      <c r="E3448" t="s">
        <v>39</v>
      </c>
      <c r="F3448" t="s">
        <v>22359</v>
      </c>
      <c r="H3448">
        <v>-107.91677300000001</v>
      </c>
      <c r="I3448" t="s">
        <v>22360</v>
      </c>
      <c r="J3448" t="s">
        <v>1386</v>
      </c>
      <c r="K3448" t="s">
        <v>7153</v>
      </c>
      <c r="L3448" t="s">
        <v>7333</v>
      </c>
      <c r="M3448">
        <v>4480</v>
      </c>
      <c r="N3448" t="s">
        <v>1876</v>
      </c>
      <c r="O3448" t="s">
        <v>7450</v>
      </c>
      <c r="P3448" t="s">
        <v>7354</v>
      </c>
      <c r="Q3448">
        <v>19</v>
      </c>
      <c r="R3448" t="s">
        <v>7372</v>
      </c>
      <c r="S3448" t="s">
        <v>7215</v>
      </c>
      <c r="T3448" t="s">
        <v>988</v>
      </c>
      <c r="U3448" t="s">
        <v>7236</v>
      </c>
      <c r="V3448" t="s">
        <v>7156</v>
      </c>
      <c r="W3448">
        <v>71</v>
      </c>
      <c r="X3448" t="s">
        <v>7161</v>
      </c>
      <c r="Y3448" t="s">
        <v>22361</v>
      </c>
      <c r="Z3448" t="s">
        <v>7291</v>
      </c>
      <c r="AA3448" t="s">
        <v>97</v>
      </c>
      <c r="AB3448" t="s">
        <v>7336</v>
      </c>
      <c r="AC3448" t="s">
        <v>29</v>
      </c>
      <c r="AE3448" t="s">
        <v>22362</v>
      </c>
      <c r="AF3448" t="s">
        <v>7385</v>
      </c>
      <c r="AG3448" t="s">
        <v>7164</v>
      </c>
    </row>
    <row r="3449" spans="1:33" x14ac:dyDescent="0.3">
      <c r="A3449" t="s">
        <v>5356</v>
      </c>
      <c r="B3449" t="s">
        <v>267</v>
      </c>
      <c r="C3449" t="s">
        <v>7397</v>
      </c>
      <c r="D3449" t="s">
        <v>22</v>
      </c>
      <c r="E3449" t="s">
        <v>39</v>
      </c>
      <c r="F3449" t="s">
        <v>22363</v>
      </c>
      <c r="G3449">
        <v>45.961292999999998</v>
      </c>
      <c r="H3449">
        <v>-110.545025</v>
      </c>
      <c r="I3449" t="s">
        <v>22364</v>
      </c>
      <c r="J3449" t="s">
        <v>832</v>
      </c>
      <c r="K3449" t="s">
        <v>7202</v>
      </c>
      <c r="L3449" t="s">
        <v>7247</v>
      </c>
      <c r="M3449">
        <v>9986</v>
      </c>
      <c r="N3449" t="s">
        <v>434</v>
      </c>
      <c r="O3449" t="s">
        <v>7153</v>
      </c>
      <c r="P3449" t="s">
        <v>7154</v>
      </c>
      <c r="R3449" t="s">
        <v>7373</v>
      </c>
      <c r="S3449" t="s">
        <v>7164</v>
      </c>
      <c r="T3449" t="s">
        <v>772</v>
      </c>
      <c r="U3449" t="s">
        <v>7186</v>
      </c>
      <c r="V3449" t="s">
        <v>7224</v>
      </c>
      <c r="W3449">
        <v>67</v>
      </c>
      <c r="X3449" t="s">
        <v>7161</v>
      </c>
      <c r="Y3449" t="s">
        <v>22365</v>
      </c>
      <c r="Z3449" t="s">
        <v>215</v>
      </c>
      <c r="AA3449" t="s">
        <v>7393</v>
      </c>
      <c r="AB3449" t="s">
        <v>53</v>
      </c>
      <c r="AC3449" t="s">
        <v>29</v>
      </c>
      <c r="AD3449">
        <v>5</v>
      </c>
      <c r="AE3449" t="s">
        <v>22366</v>
      </c>
      <c r="AF3449" t="s">
        <v>7164</v>
      </c>
      <c r="AG3449" t="s">
        <v>22367</v>
      </c>
    </row>
    <row r="3450" spans="1:33" x14ac:dyDescent="0.3">
      <c r="A3450" t="s">
        <v>5357</v>
      </c>
      <c r="B3450" t="s">
        <v>8185</v>
      </c>
      <c r="C3450" t="s">
        <v>7351</v>
      </c>
      <c r="D3450" t="s">
        <v>48</v>
      </c>
      <c r="E3450" t="s">
        <v>23</v>
      </c>
      <c r="F3450" t="s">
        <v>22368</v>
      </c>
      <c r="G3450">
        <v>110.36190000000001</v>
      </c>
      <c r="H3450">
        <v>-96.087097</v>
      </c>
      <c r="I3450" t="s">
        <v>22369</v>
      </c>
      <c r="J3450" t="s">
        <v>1261</v>
      </c>
      <c r="K3450" t="s">
        <v>7259</v>
      </c>
      <c r="L3450" t="s">
        <v>7188</v>
      </c>
      <c r="M3450">
        <v>1475</v>
      </c>
      <c r="N3450" t="s">
        <v>606</v>
      </c>
      <c r="O3450" t="s">
        <v>7249</v>
      </c>
      <c r="P3450" t="s">
        <v>7482</v>
      </c>
      <c r="Q3450">
        <v>51</v>
      </c>
      <c r="R3450" t="s">
        <v>7164</v>
      </c>
      <c r="S3450" t="s">
        <v>7161</v>
      </c>
      <c r="T3450" t="s">
        <v>2776</v>
      </c>
      <c r="U3450" t="s">
        <v>7222</v>
      </c>
      <c r="V3450" t="s">
        <v>7173</v>
      </c>
      <c r="W3450">
        <v>28</v>
      </c>
      <c r="X3450" t="s">
        <v>7161</v>
      </c>
      <c r="Y3450" t="s">
        <v>22370</v>
      </c>
      <c r="Z3450" t="s">
        <v>70</v>
      </c>
      <c r="AA3450" t="s">
        <v>52</v>
      </c>
      <c r="AB3450" t="s">
        <v>7164</v>
      </c>
      <c r="AC3450" t="s">
        <v>270</v>
      </c>
      <c r="AD3450">
        <v>3</v>
      </c>
      <c r="AE3450" t="s">
        <v>22371</v>
      </c>
      <c r="AF3450" t="s">
        <v>7195</v>
      </c>
      <c r="AG3450" t="s">
        <v>22372</v>
      </c>
    </row>
    <row r="3451" spans="1:33" x14ac:dyDescent="0.3">
      <c r="A3451" t="s">
        <v>5358</v>
      </c>
      <c r="B3451" t="s">
        <v>242</v>
      </c>
      <c r="C3451" t="s">
        <v>8076</v>
      </c>
      <c r="D3451" t="s">
        <v>88</v>
      </c>
      <c r="E3451" t="s">
        <v>72</v>
      </c>
      <c r="F3451" t="s">
        <v>22373</v>
      </c>
      <c r="G3451">
        <v>45.669400000000003</v>
      </c>
      <c r="H3451">
        <v>58.781999999999996</v>
      </c>
      <c r="I3451" t="s">
        <v>7164</v>
      </c>
      <c r="J3451" t="s">
        <v>594</v>
      </c>
      <c r="K3451" t="s">
        <v>7186</v>
      </c>
      <c r="L3451" t="s">
        <v>7203</v>
      </c>
      <c r="M3451">
        <v>9064</v>
      </c>
      <c r="N3451" t="s">
        <v>3417</v>
      </c>
      <c r="O3451" t="s">
        <v>7342</v>
      </c>
      <c r="P3451" t="s">
        <v>7382</v>
      </c>
      <c r="R3451" t="s">
        <v>43</v>
      </c>
      <c r="S3451" t="s">
        <v>85</v>
      </c>
      <c r="T3451" t="s">
        <v>313</v>
      </c>
      <c r="U3451" t="s">
        <v>7249</v>
      </c>
      <c r="V3451" t="s">
        <v>7382</v>
      </c>
      <c r="W3451">
        <v>77</v>
      </c>
      <c r="X3451" t="s">
        <v>7373</v>
      </c>
      <c r="Y3451" t="s">
        <v>22374</v>
      </c>
      <c r="Z3451" t="s">
        <v>7205</v>
      </c>
      <c r="AA3451" t="s">
        <v>109</v>
      </c>
      <c r="AB3451" t="s">
        <v>7293</v>
      </c>
      <c r="AC3451" t="s">
        <v>270</v>
      </c>
      <c r="AD3451">
        <v>3</v>
      </c>
      <c r="AE3451" t="s">
        <v>22375</v>
      </c>
      <c r="AF3451" t="s">
        <v>7254</v>
      </c>
      <c r="AG3451" t="s">
        <v>7164</v>
      </c>
    </row>
    <row r="3452" spans="1:33" x14ac:dyDescent="0.3">
      <c r="A3452" t="s">
        <v>5359</v>
      </c>
      <c r="B3452" t="s">
        <v>22376</v>
      </c>
      <c r="C3452" t="s">
        <v>7265</v>
      </c>
      <c r="D3452" t="s">
        <v>92</v>
      </c>
      <c r="E3452" t="s">
        <v>72</v>
      </c>
      <c r="F3452" t="s">
        <v>22377</v>
      </c>
      <c r="G3452">
        <v>45.306992000000001</v>
      </c>
      <c r="H3452">
        <v>-75.230395999999999</v>
      </c>
      <c r="I3452" t="s">
        <v>22378</v>
      </c>
      <c r="J3452" t="s">
        <v>122</v>
      </c>
      <c r="K3452" t="s">
        <v>7186</v>
      </c>
      <c r="L3452" t="s">
        <v>7391</v>
      </c>
      <c r="M3452">
        <v>6065</v>
      </c>
      <c r="N3452" t="s">
        <v>7164</v>
      </c>
      <c r="O3452" t="s">
        <v>7164</v>
      </c>
      <c r="P3452" t="s">
        <v>7164</v>
      </c>
      <c r="R3452" t="s">
        <v>7164</v>
      </c>
      <c r="S3452" t="s">
        <v>7164</v>
      </c>
      <c r="T3452" t="s">
        <v>3204</v>
      </c>
      <c r="U3452" t="s">
        <v>7381</v>
      </c>
      <c r="V3452" t="s">
        <v>7400</v>
      </c>
      <c r="W3452">
        <v>43</v>
      </c>
      <c r="X3452" t="s">
        <v>34</v>
      </c>
      <c r="Y3452" t="s">
        <v>22379</v>
      </c>
      <c r="Z3452" t="s">
        <v>7251</v>
      </c>
      <c r="AA3452" t="s">
        <v>109</v>
      </c>
      <c r="AB3452" t="s">
        <v>7363</v>
      </c>
      <c r="AC3452" t="s">
        <v>155</v>
      </c>
      <c r="AD3452">
        <v>0</v>
      </c>
      <c r="AE3452" t="s">
        <v>22380</v>
      </c>
      <c r="AF3452" t="s">
        <v>7207</v>
      </c>
      <c r="AG3452" t="s">
        <v>22381</v>
      </c>
    </row>
    <row r="3453" spans="1:33" x14ac:dyDescent="0.3">
      <c r="A3453" t="s">
        <v>5360</v>
      </c>
      <c r="B3453" t="s">
        <v>676</v>
      </c>
      <c r="C3453" t="s">
        <v>7958</v>
      </c>
      <c r="D3453" t="s">
        <v>65</v>
      </c>
      <c r="E3453" t="s">
        <v>66</v>
      </c>
      <c r="F3453" t="s">
        <v>22382</v>
      </c>
      <c r="G3453">
        <v>33.470922000000002</v>
      </c>
      <c r="H3453">
        <v>-118.294051</v>
      </c>
      <c r="I3453" t="s">
        <v>22383</v>
      </c>
      <c r="J3453" t="s">
        <v>157</v>
      </c>
      <c r="K3453" t="s">
        <v>7450</v>
      </c>
      <c r="L3453" t="s">
        <v>7160</v>
      </c>
      <c r="M3453">
        <v>7359</v>
      </c>
      <c r="N3453" t="s">
        <v>1880</v>
      </c>
      <c r="O3453" t="s">
        <v>7259</v>
      </c>
      <c r="P3453" t="s">
        <v>7160</v>
      </c>
      <c r="Q3453">
        <v>30</v>
      </c>
      <c r="R3453" t="s">
        <v>7299</v>
      </c>
      <c r="S3453" t="s">
        <v>7161</v>
      </c>
      <c r="T3453" t="s">
        <v>1276</v>
      </c>
      <c r="U3453" t="s">
        <v>7171</v>
      </c>
      <c r="V3453" t="s">
        <v>7248</v>
      </c>
      <c r="W3453">
        <v>39</v>
      </c>
      <c r="X3453" t="s">
        <v>7214</v>
      </c>
      <c r="Y3453" t="s">
        <v>22384</v>
      </c>
      <c r="Z3453" t="s">
        <v>27</v>
      </c>
      <c r="AA3453" t="s">
        <v>7217</v>
      </c>
      <c r="AB3453" t="s">
        <v>28</v>
      </c>
      <c r="AC3453" t="s">
        <v>29</v>
      </c>
      <c r="AD3453">
        <v>2</v>
      </c>
      <c r="AE3453" t="s">
        <v>22385</v>
      </c>
      <c r="AF3453" t="s">
        <v>7191</v>
      </c>
      <c r="AG3453" t="s">
        <v>22386</v>
      </c>
    </row>
    <row r="3454" spans="1:33" x14ac:dyDescent="0.3">
      <c r="A3454" t="s">
        <v>5361</v>
      </c>
      <c r="B3454" t="s">
        <v>7734</v>
      </c>
      <c r="C3454" t="s">
        <v>7265</v>
      </c>
      <c r="D3454" t="s">
        <v>22</v>
      </c>
      <c r="E3454" t="s">
        <v>186</v>
      </c>
      <c r="F3454" t="s">
        <v>22387</v>
      </c>
      <c r="G3454">
        <v>37.493037000000001</v>
      </c>
      <c r="H3454">
        <v>-101.493852</v>
      </c>
      <c r="I3454" t="s">
        <v>22388</v>
      </c>
      <c r="J3454" t="s">
        <v>1050</v>
      </c>
      <c r="K3454" t="s">
        <v>7222</v>
      </c>
      <c r="L3454" t="s">
        <v>7268</v>
      </c>
      <c r="M3454">
        <v>4151</v>
      </c>
      <c r="N3454" t="s">
        <v>1567</v>
      </c>
      <c r="O3454" t="s">
        <v>7288</v>
      </c>
      <c r="P3454" t="s">
        <v>7156</v>
      </c>
      <c r="Q3454">
        <v>63</v>
      </c>
      <c r="R3454" t="s">
        <v>43</v>
      </c>
      <c r="S3454" t="s">
        <v>7309</v>
      </c>
      <c r="T3454" t="s">
        <v>659</v>
      </c>
      <c r="U3454" t="s">
        <v>7381</v>
      </c>
      <c r="V3454" t="s">
        <v>7213</v>
      </c>
      <c r="W3454">
        <v>23</v>
      </c>
      <c r="X3454" t="s">
        <v>7260</v>
      </c>
      <c r="Y3454" t="s">
        <v>22389</v>
      </c>
      <c r="Z3454" t="s">
        <v>45</v>
      </c>
      <c r="AA3454" t="s">
        <v>7164</v>
      </c>
      <c r="AB3454" t="s">
        <v>7164</v>
      </c>
      <c r="AC3454" t="s">
        <v>270</v>
      </c>
      <c r="AD3454">
        <v>4</v>
      </c>
      <c r="AE3454" t="s">
        <v>22390</v>
      </c>
      <c r="AF3454" t="s">
        <v>7191</v>
      </c>
      <c r="AG3454" t="s">
        <v>22391</v>
      </c>
    </row>
    <row r="3455" spans="1:33" x14ac:dyDescent="0.3">
      <c r="A3455" t="s">
        <v>5362</v>
      </c>
      <c r="B3455" t="s">
        <v>7625</v>
      </c>
      <c r="C3455" t="s">
        <v>7183</v>
      </c>
      <c r="D3455" t="s">
        <v>65</v>
      </c>
      <c r="E3455" t="s">
        <v>39</v>
      </c>
      <c r="F3455" t="s">
        <v>22392</v>
      </c>
      <c r="H3455">
        <v>-105.692396</v>
      </c>
      <c r="I3455" t="s">
        <v>22393</v>
      </c>
      <c r="J3455" t="s">
        <v>366</v>
      </c>
      <c r="K3455" t="s">
        <v>7342</v>
      </c>
      <c r="L3455" t="s">
        <v>7333</v>
      </c>
      <c r="M3455">
        <v>3165</v>
      </c>
      <c r="N3455" t="s">
        <v>4905</v>
      </c>
      <c r="O3455" t="s">
        <v>7155</v>
      </c>
      <c r="P3455" t="s">
        <v>7248</v>
      </c>
      <c r="Q3455">
        <v>31</v>
      </c>
      <c r="R3455" t="s">
        <v>7164</v>
      </c>
      <c r="S3455" t="s">
        <v>41</v>
      </c>
      <c r="T3455" t="s">
        <v>453</v>
      </c>
      <c r="U3455" t="s">
        <v>7259</v>
      </c>
      <c r="V3455" t="s">
        <v>7224</v>
      </c>
      <c r="W3455">
        <v>45</v>
      </c>
      <c r="X3455" t="s">
        <v>7214</v>
      </c>
      <c r="Y3455" t="s">
        <v>22394</v>
      </c>
      <c r="Z3455" t="s">
        <v>7251</v>
      </c>
      <c r="AA3455" t="s">
        <v>7228</v>
      </c>
      <c r="AB3455" t="s">
        <v>7336</v>
      </c>
      <c r="AC3455" t="s">
        <v>7394</v>
      </c>
      <c r="AD3455">
        <v>3</v>
      </c>
      <c r="AE3455" t="s">
        <v>22395</v>
      </c>
      <c r="AF3455" t="s">
        <v>7195</v>
      </c>
      <c r="AG3455" t="s">
        <v>22396</v>
      </c>
    </row>
    <row r="3456" spans="1:33" x14ac:dyDescent="0.3">
      <c r="A3456" t="s">
        <v>5363</v>
      </c>
      <c r="B3456" t="s">
        <v>479</v>
      </c>
      <c r="C3456" t="s">
        <v>7265</v>
      </c>
      <c r="D3456" t="s">
        <v>88</v>
      </c>
      <c r="E3456" t="s">
        <v>78</v>
      </c>
      <c r="F3456" t="s">
        <v>22397</v>
      </c>
      <c r="G3456">
        <v>37.780414</v>
      </c>
      <c r="H3456">
        <v>-80.406892999999997</v>
      </c>
      <c r="I3456" t="s">
        <v>22398</v>
      </c>
      <c r="J3456" t="s">
        <v>1438</v>
      </c>
      <c r="K3456" t="s">
        <v>7246</v>
      </c>
      <c r="L3456" t="s">
        <v>7317</v>
      </c>
      <c r="M3456">
        <v>3871</v>
      </c>
      <c r="N3456" t="s">
        <v>1826</v>
      </c>
      <c r="O3456" t="s">
        <v>7277</v>
      </c>
      <c r="P3456" t="s">
        <v>7268</v>
      </c>
      <c r="Q3456">
        <v>74</v>
      </c>
      <c r="R3456" t="s">
        <v>7161</v>
      </c>
      <c r="S3456" t="s">
        <v>107</v>
      </c>
      <c r="T3456" t="s">
        <v>3291</v>
      </c>
      <c r="U3456" t="s">
        <v>7450</v>
      </c>
      <c r="V3456" t="s">
        <v>7382</v>
      </c>
      <c r="W3456">
        <v>73</v>
      </c>
      <c r="X3456" t="s">
        <v>7278</v>
      </c>
      <c r="Y3456" t="s">
        <v>22399</v>
      </c>
      <c r="Z3456" t="s">
        <v>7607</v>
      </c>
      <c r="AA3456" t="s">
        <v>7344</v>
      </c>
      <c r="AB3456" t="s">
        <v>7229</v>
      </c>
      <c r="AC3456" t="s">
        <v>7394</v>
      </c>
      <c r="AD3456">
        <v>0</v>
      </c>
      <c r="AE3456" t="s">
        <v>7164</v>
      </c>
      <c r="AF3456" t="s">
        <v>110</v>
      </c>
      <c r="AG3456" t="s">
        <v>22400</v>
      </c>
    </row>
    <row r="3457" spans="1:33" x14ac:dyDescent="0.3">
      <c r="A3457" t="s">
        <v>5364</v>
      </c>
      <c r="B3457" t="s">
        <v>7459</v>
      </c>
      <c r="C3457" t="s">
        <v>8053</v>
      </c>
      <c r="D3457" t="s">
        <v>100</v>
      </c>
      <c r="E3457" t="s">
        <v>39</v>
      </c>
      <c r="F3457" t="s">
        <v>22401</v>
      </c>
      <c r="G3457">
        <v>31.946453000000002</v>
      </c>
      <c r="H3457">
        <v>-87.081968000000003</v>
      </c>
      <c r="I3457" t="s">
        <v>22402</v>
      </c>
      <c r="J3457" t="s">
        <v>272</v>
      </c>
      <c r="K3457" t="s">
        <v>7238</v>
      </c>
      <c r="L3457" t="s">
        <v>7317</v>
      </c>
      <c r="M3457">
        <v>8663</v>
      </c>
      <c r="N3457" t="s">
        <v>2688</v>
      </c>
      <c r="O3457" t="s">
        <v>7174</v>
      </c>
      <c r="P3457" t="s">
        <v>7348</v>
      </c>
      <c r="Q3457">
        <v>56</v>
      </c>
      <c r="R3457" t="s">
        <v>7178</v>
      </c>
      <c r="S3457" t="s">
        <v>7178</v>
      </c>
      <c r="T3457" t="s">
        <v>7164</v>
      </c>
      <c r="U3457" t="s">
        <v>7164</v>
      </c>
      <c r="V3457" t="s">
        <v>7164</v>
      </c>
      <c r="X3457" t="s">
        <v>7164</v>
      </c>
      <c r="Y3457" t="s">
        <v>7164</v>
      </c>
      <c r="Z3457" t="s">
        <v>7270</v>
      </c>
      <c r="AA3457" t="s">
        <v>109</v>
      </c>
      <c r="AB3457" t="s">
        <v>132</v>
      </c>
      <c r="AC3457" t="s">
        <v>7328</v>
      </c>
      <c r="AD3457">
        <v>1</v>
      </c>
      <c r="AE3457" t="s">
        <v>22403</v>
      </c>
      <c r="AF3457" t="s">
        <v>7207</v>
      </c>
      <c r="AG3457" t="s">
        <v>7164</v>
      </c>
    </row>
    <row r="3458" spans="1:33" x14ac:dyDescent="0.3">
      <c r="A3458" t="s">
        <v>5365</v>
      </c>
      <c r="B3458" t="s">
        <v>7242</v>
      </c>
      <c r="C3458" t="s">
        <v>7801</v>
      </c>
      <c r="D3458" t="s">
        <v>100</v>
      </c>
      <c r="E3458" t="s">
        <v>93</v>
      </c>
      <c r="F3458" t="s">
        <v>22404</v>
      </c>
      <c r="G3458">
        <v>32.745417000000003</v>
      </c>
      <c r="H3458">
        <v>-96.620047</v>
      </c>
      <c r="I3458" t="s">
        <v>22405</v>
      </c>
      <c r="J3458" t="s">
        <v>475</v>
      </c>
      <c r="K3458" t="s">
        <v>7236</v>
      </c>
      <c r="L3458" t="s">
        <v>7224</v>
      </c>
      <c r="M3458">
        <v>4833</v>
      </c>
      <c r="N3458" t="s">
        <v>2847</v>
      </c>
      <c r="O3458" t="s">
        <v>7223</v>
      </c>
      <c r="P3458" t="s">
        <v>7203</v>
      </c>
      <c r="Q3458">
        <v>201</v>
      </c>
      <c r="R3458" t="s">
        <v>43</v>
      </c>
      <c r="S3458" t="s">
        <v>7309</v>
      </c>
      <c r="T3458" t="s">
        <v>7164</v>
      </c>
      <c r="U3458" t="s">
        <v>7164</v>
      </c>
      <c r="V3458" t="s">
        <v>7164</v>
      </c>
      <c r="X3458" t="s">
        <v>7164</v>
      </c>
      <c r="Y3458" t="s">
        <v>7164</v>
      </c>
      <c r="Z3458" t="s">
        <v>7607</v>
      </c>
      <c r="AA3458" t="s">
        <v>7228</v>
      </c>
      <c r="AB3458" t="s">
        <v>7229</v>
      </c>
      <c r="AC3458" t="s">
        <v>62</v>
      </c>
      <c r="AD3458">
        <v>4</v>
      </c>
      <c r="AE3458" t="s">
        <v>22406</v>
      </c>
      <c r="AF3458" t="s">
        <v>103</v>
      </c>
      <c r="AG3458" t="s">
        <v>22407</v>
      </c>
    </row>
    <row r="3459" spans="1:33" x14ac:dyDescent="0.3">
      <c r="A3459" t="s">
        <v>5366</v>
      </c>
      <c r="B3459" t="s">
        <v>126</v>
      </c>
      <c r="C3459" t="s">
        <v>7815</v>
      </c>
      <c r="D3459" t="s">
        <v>65</v>
      </c>
      <c r="E3459" t="s">
        <v>66</v>
      </c>
      <c r="F3459" t="s">
        <v>22408</v>
      </c>
      <c r="G3459">
        <v>34.724176</v>
      </c>
      <c r="H3459">
        <v>-120.355188</v>
      </c>
      <c r="I3459" t="s">
        <v>22409</v>
      </c>
      <c r="J3459" t="s">
        <v>118</v>
      </c>
      <c r="K3459" t="s">
        <v>7156</v>
      </c>
      <c r="L3459" t="s">
        <v>7239</v>
      </c>
      <c r="M3459">
        <v>1789</v>
      </c>
      <c r="N3459" t="s">
        <v>1995</v>
      </c>
      <c r="O3459" t="s">
        <v>7259</v>
      </c>
      <c r="P3459" t="s">
        <v>41</v>
      </c>
      <c r="Q3459">
        <v>234</v>
      </c>
      <c r="R3459" t="s">
        <v>7237</v>
      </c>
      <c r="S3459" t="s">
        <v>85</v>
      </c>
      <c r="T3459" t="s">
        <v>2114</v>
      </c>
      <c r="U3459" t="s">
        <v>7159</v>
      </c>
      <c r="V3459" t="s">
        <v>7173</v>
      </c>
      <c r="W3459">
        <v>65</v>
      </c>
      <c r="X3459" t="s">
        <v>7214</v>
      </c>
      <c r="Y3459" t="s">
        <v>7164</v>
      </c>
      <c r="Z3459" t="s">
        <v>7375</v>
      </c>
      <c r="AA3459" t="s">
        <v>7292</v>
      </c>
      <c r="AB3459" t="s">
        <v>98</v>
      </c>
      <c r="AC3459" t="s">
        <v>7328</v>
      </c>
      <c r="AD3459">
        <v>3</v>
      </c>
      <c r="AE3459" t="s">
        <v>22410</v>
      </c>
      <c r="AF3459" t="s">
        <v>7207</v>
      </c>
      <c r="AG3459" t="s">
        <v>7164</v>
      </c>
    </row>
    <row r="3460" spans="1:33" x14ac:dyDescent="0.3">
      <c r="A3460" t="s">
        <v>5367</v>
      </c>
      <c r="B3460" t="s">
        <v>382</v>
      </c>
      <c r="C3460" t="s">
        <v>7210</v>
      </c>
      <c r="D3460" t="s">
        <v>88</v>
      </c>
      <c r="E3460" t="s">
        <v>78</v>
      </c>
      <c r="F3460" t="s">
        <v>22411</v>
      </c>
      <c r="G3460">
        <v>46.326887999999997</v>
      </c>
      <c r="H3460">
        <v>-113.846982</v>
      </c>
      <c r="I3460" t="s">
        <v>22412</v>
      </c>
      <c r="J3460" t="s">
        <v>852</v>
      </c>
      <c r="K3460" t="s">
        <v>7277</v>
      </c>
      <c r="L3460" t="s">
        <v>7247</v>
      </c>
      <c r="M3460">
        <v>9992</v>
      </c>
      <c r="N3460" t="s">
        <v>1177</v>
      </c>
      <c r="O3460" t="s">
        <v>7450</v>
      </c>
      <c r="P3460" t="s">
        <v>7289</v>
      </c>
      <c r="Q3460">
        <v>16</v>
      </c>
      <c r="R3460" t="s">
        <v>43</v>
      </c>
      <c r="S3460" t="s">
        <v>34</v>
      </c>
      <c r="T3460" t="s">
        <v>4711</v>
      </c>
      <c r="U3460" t="s">
        <v>7259</v>
      </c>
      <c r="V3460" t="s">
        <v>7276</v>
      </c>
      <c r="W3460">
        <v>67</v>
      </c>
      <c r="X3460" t="s">
        <v>7157</v>
      </c>
      <c r="Y3460" t="s">
        <v>22413</v>
      </c>
      <c r="Z3460" t="s">
        <v>60</v>
      </c>
      <c r="AA3460" t="s">
        <v>97</v>
      </c>
      <c r="AB3460" t="s">
        <v>61</v>
      </c>
      <c r="AC3460" t="s">
        <v>7164</v>
      </c>
      <c r="AD3460">
        <v>0</v>
      </c>
      <c r="AE3460" t="s">
        <v>22414</v>
      </c>
      <c r="AF3460" t="s">
        <v>7403</v>
      </c>
      <c r="AG3460" t="s">
        <v>7164</v>
      </c>
    </row>
    <row r="3461" spans="1:33" x14ac:dyDescent="0.3">
      <c r="A3461" t="s">
        <v>5368</v>
      </c>
      <c r="B3461" t="s">
        <v>598</v>
      </c>
      <c r="C3461" t="s">
        <v>8105</v>
      </c>
      <c r="D3461" t="s">
        <v>38</v>
      </c>
      <c r="E3461" t="s">
        <v>112</v>
      </c>
      <c r="F3461" t="s">
        <v>22415</v>
      </c>
      <c r="G3461">
        <v>30.701663</v>
      </c>
      <c r="H3461">
        <v>-79.462664000000004</v>
      </c>
      <c r="I3461" t="s">
        <v>22416</v>
      </c>
      <c r="J3461" t="s">
        <v>712</v>
      </c>
      <c r="K3461" t="s">
        <v>7342</v>
      </c>
      <c r="L3461" t="s">
        <v>41</v>
      </c>
      <c r="M3461">
        <v>5262</v>
      </c>
      <c r="N3461" t="s">
        <v>7164</v>
      </c>
      <c r="O3461" t="s">
        <v>7164</v>
      </c>
      <c r="P3461" t="s">
        <v>7164</v>
      </c>
      <c r="R3461" t="s">
        <v>7164</v>
      </c>
      <c r="S3461" t="s">
        <v>7164</v>
      </c>
      <c r="T3461" t="s">
        <v>611</v>
      </c>
      <c r="U3461" t="s">
        <v>7187</v>
      </c>
      <c r="V3461" t="s">
        <v>7276</v>
      </c>
      <c r="W3461">
        <v>25</v>
      </c>
      <c r="X3461" t="s">
        <v>7260</v>
      </c>
      <c r="Y3461" t="s">
        <v>22417</v>
      </c>
      <c r="Z3461" t="s">
        <v>45</v>
      </c>
      <c r="AA3461" t="s">
        <v>97</v>
      </c>
      <c r="AB3461" t="s">
        <v>7229</v>
      </c>
      <c r="AC3461" t="s">
        <v>7364</v>
      </c>
      <c r="AE3461" t="s">
        <v>22418</v>
      </c>
      <c r="AF3461" t="s">
        <v>103</v>
      </c>
      <c r="AG3461" t="s">
        <v>22419</v>
      </c>
    </row>
    <row r="3462" spans="1:33" x14ac:dyDescent="0.3">
      <c r="A3462" t="s">
        <v>2442</v>
      </c>
      <c r="B3462" t="s">
        <v>8338</v>
      </c>
      <c r="C3462" t="s">
        <v>686</v>
      </c>
      <c r="D3462" t="s">
        <v>100</v>
      </c>
      <c r="E3462" t="s">
        <v>39</v>
      </c>
      <c r="F3462" t="s">
        <v>11989</v>
      </c>
      <c r="G3462">
        <v>39.167537000000003</v>
      </c>
      <c r="I3462" t="s">
        <v>11990</v>
      </c>
      <c r="J3462" t="s">
        <v>264</v>
      </c>
      <c r="K3462" t="s">
        <v>7249</v>
      </c>
      <c r="L3462" t="s">
        <v>7348</v>
      </c>
      <c r="M3462">
        <v>4343</v>
      </c>
      <c r="N3462" t="s">
        <v>2330</v>
      </c>
      <c r="O3462" t="s">
        <v>7187</v>
      </c>
      <c r="P3462" t="s">
        <v>7400</v>
      </c>
      <c r="Q3462">
        <v>33</v>
      </c>
      <c r="R3462" t="s">
        <v>7299</v>
      </c>
      <c r="S3462" t="s">
        <v>35</v>
      </c>
      <c r="T3462" t="s">
        <v>496</v>
      </c>
      <c r="U3462" t="s">
        <v>7225</v>
      </c>
      <c r="V3462" t="s">
        <v>7268</v>
      </c>
      <c r="W3462">
        <v>33</v>
      </c>
      <c r="X3462" t="s">
        <v>59</v>
      </c>
      <c r="Y3462" t="s">
        <v>11991</v>
      </c>
      <c r="Z3462" t="s">
        <v>7251</v>
      </c>
      <c r="AA3462" t="s">
        <v>7217</v>
      </c>
      <c r="AB3462" t="s">
        <v>61</v>
      </c>
      <c r="AC3462" t="s">
        <v>7328</v>
      </c>
      <c r="AD3462">
        <v>5</v>
      </c>
      <c r="AE3462" t="s">
        <v>11992</v>
      </c>
      <c r="AF3462" t="s">
        <v>7180</v>
      </c>
      <c r="AG3462" t="s">
        <v>11993</v>
      </c>
    </row>
    <row r="3463" spans="1:33" x14ac:dyDescent="0.3">
      <c r="A3463" t="s">
        <v>5369</v>
      </c>
      <c r="B3463" t="s">
        <v>9252</v>
      </c>
      <c r="C3463" t="s">
        <v>8076</v>
      </c>
      <c r="D3463" t="s">
        <v>88</v>
      </c>
      <c r="E3463" t="s">
        <v>78</v>
      </c>
      <c r="F3463" t="s">
        <v>22420</v>
      </c>
      <c r="G3463">
        <v>38.316592</v>
      </c>
      <c r="H3463">
        <v>-88.412966999999995</v>
      </c>
      <c r="I3463" t="s">
        <v>22421</v>
      </c>
      <c r="J3463" t="s">
        <v>315</v>
      </c>
      <c r="K3463" t="s">
        <v>7202</v>
      </c>
      <c r="L3463" t="s">
        <v>7326</v>
      </c>
      <c r="N3463" t="s">
        <v>1910</v>
      </c>
      <c r="O3463" t="s">
        <v>7187</v>
      </c>
      <c r="P3463" t="s">
        <v>7354</v>
      </c>
      <c r="Q3463">
        <v>61</v>
      </c>
      <c r="R3463" t="s">
        <v>7164</v>
      </c>
      <c r="S3463" t="s">
        <v>7158</v>
      </c>
      <c r="T3463" t="s">
        <v>2875</v>
      </c>
      <c r="U3463" t="s">
        <v>7202</v>
      </c>
      <c r="V3463" t="s">
        <v>7482</v>
      </c>
      <c r="W3463">
        <v>17</v>
      </c>
      <c r="X3463" t="s">
        <v>34</v>
      </c>
      <c r="Y3463" t="s">
        <v>22422</v>
      </c>
      <c r="Z3463" t="s">
        <v>7164</v>
      </c>
      <c r="AA3463" t="s">
        <v>52</v>
      </c>
      <c r="AB3463" t="s">
        <v>132</v>
      </c>
      <c r="AC3463" t="s">
        <v>270</v>
      </c>
      <c r="AD3463">
        <v>3</v>
      </c>
      <c r="AE3463" t="s">
        <v>22423</v>
      </c>
      <c r="AF3463" t="s">
        <v>7254</v>
      </c>
      <c r="AG3463" t="s">
        <v>22424</v>
      </c>
    </row>
    <row r="3464" spans="1:33" x14ac:dyDescent="0.3">
      <c r="A3464" t="s">
        <v>5370</v>
      </c>
      <c r="B3464" t="s">
        <v>7744</v>
      </c>
      <c r="C3464" t="s">
        <v>7958</v>
      </c>
      <c r="D3464" t="s">
        <v>65</v>
      </c>
      <c r="E3464" t="s">
        <v>31</v>
      </c>
      <c r="F3464" t="s">
        <v>22425</v>
      </c>
      <c r="G3464">
        <v>26.936847</v>
      </c>
      <c r="H3464">
        <v>-75.055959999999999</v>
      </c>
      <c r="I3464" t="s">
        <v>22426</v>
      </c>
      <c r="J3464" t="s">
        <v>986</v>
      </c>
      <c r="K3464" t="s">
        <v>10954</v>
      </c>
      <c r="L3464" t="s">
        <v>7239</v>
      </c>
      <c r="M3464">
        <v>8253</v>
      </c>
      <c r="N3464" t="s">
        <v>1663</v>
      </c>
      <c r="O3464" t="s">
        <v>7159</v>
      </c>
      <c r="P3464" t="s">
        <v>7268</v>
      </c>
      <c r="R3464" t="s">
        <v>7161</v>
      </c>
      <c r="S3464" t="s">
        <v>41</v>
      </c>
      <c r="T3464" t="s">
        <v>1676</v>
      </c>
      <c r="U3464" t="s">
        <v>7246</v>
      </c>
      <c r="V3464" t="s">
        <v>7172</v>
      </c>
      <c r="X3464" t="s">
        <v>34</v>
      </c>
      <c r="Y3464" t="s">
        <v>22427</v>
      </c>
      <c r="Z3464" t="s">
        <v>70</v>
      </c>
      <c r="AA3464" t="s">
        <v>7163</v>
      </c>
      <c r="AB3464" t="s">
        <v>98</v>
      </c>
      <c r="AC3464" t="s">
        <v>29</v>
      </c>
      <c r="AD3464">
        <v>1</v>
      </c>
      <c r="AE3464" t="s">
        <v>7164</v>
      </c>
      <c r="AF3464" t="s">
        <v>7191</v>
      </c>
      <c r="AG3464" t="s">
        <v>22428</v>
      </c>
    </row>
    <row r="3465" spans="1:33" x14ac:dyDescent="0.3">
      <c r="A3465" t="s">
        <v>5371</v>
      </c>
      <c r="B3465" t="s">
        <v>7581</v>
      </c>
      <c r="C3465" t="s">
        <v>7150</v>
      </c>
      <c r="D3465" t="s">
        <v>48</v>
      </c>
      <c r="E3465" t="s">
        <v>72</v>
      </c>
      <c r="F3465" t="s">
        <v>22429</v>
      </c>
      <c r="G3465">
        <v>28.691140999999998</v>
      </c>
      <c r="H3465">
        <v>-76.333212000000003</v>
      </c>
      <c r="I3465" t="s">
        <v>22430</v>
      </c>
      <c r="J3465" t="s">
        <v>404</v>
      </c>
      <c r="K3465" t="s">
        <v>7200</v>
      </c>
      <c r="L3465" t="s">
        <v>7268</v>
      </c>
      <c r="M3465">
        <v>2293</v>
      </c>
      <c r="N3465" t="s">
        <v>386</v>
      </c>
      <c r="O3465" t="s">
        <v>7174</v>
      </c>
      <c r="P3465" t="s">
        <v>7226</v>
      </c>
      <c r="Q3465">
        <v>44</v>
      </c>
      <c r="R3465" t="s">
        <v>7373</v>
      </c>
      <c r="S3465" t="s">
        <v>7279</v>
      </c>
      <c r="T3465" t="s">
        <v>1512</v>
      </c>
      <c r="U3465" t="s">
        <v>7223</v>
      </c>
      <c r="V3465" t="s">
        <v>7308</v>
      </c>
      <c r="W3465">
        <v>53</v>
      </c>
      <c r="X3465" t="s">
        <v>43</v>
      </c>
      <c r="Y3465" t="s">
        <v>22431</v>
      </c>
      <c r="Z3465" t="s">
        <v>45</v>
      </c>
      <c r="AA3465" t="s">
        <v>109</v>
      </c>
      <c r="AB3465" t="s">
        <v>61</v>
      </c>
      <c r="AC3465" t="s">
        <v>7364</v>
      </c>
      <c r="AD3465">
        <v>1</v>
      </c>
      <c r="AE3465" t="s">
        <v>22432</v>
      </c>
      <c r="AF3465" t="s">
        <v>7195</v>
      </c>
      <c r="AG3465" t="s">
        <v>22433</v>
      </c>
    </row>
    <row r="3466" spans="1:33" x14ac:dyDescent="0.3">
      <c r="A3466" t="s">
        <v>5372</v>
      </c>
      <c r="B3466" t="s">
        <v>7408</v>
      </c>
      <c r="C3466" t="s">
        <v>8225</v>
      </c>
      <c r="D3466" t="s">
        <v>92</v>
      </c>
      <c r="E3466" t="s">
        <v>66</v>
      </c>
      <c r="F3466" t="s">
        <v>22434</v>
      </c>
      <c r="G3466">
        <v>47.452981999999999</v>
      </c>
      <c r="H3466">
        <v>-115.061767</v>
      </c>
      <c r="I3466" t="s">
        <v>22435</v>
      </c>
      <c r="J3466" t="s">
        <v>89</v>
      </c>
      <c r="K3466" t="s">
        <v>7236</v>
      </c>
      <c r="L3466" t="s">
        <v>7482</v>
      </c>
      <c r="M3466">
        <v>5786</v>
      </c>
      <c r="N3466" t="s">
        <v>1973</v>
      </c>
      <c r="O3466" t="s">
        <v>7223</v>
      </c>
      <c r="P3466" t="s">
        <v>7482</v>
      </c>
      <c r="Q3466">
        <v>58</v>
      </c>
      <c r="R3466" t="s">
        <v>7299</v>
      </c>
      <c r="S3466" t="s">
        <v>85</v>
      </c>
      <c r="T3466" t="s">
        <v>200</v>
      </c>
      <c r="U3466" t="s">
        <v>7171</v>
      </c>
      <c r="V3466" t="s">
        <v>7400</v>
      </c>
      <c r="W3466">
        <v>63</v>
      </c>
      <c r="X3466" t="s">
        <v>7278</v>
      </c>
      <c r="Y3466" t="s">
        <v>22436</v>
      </c>
      <c r="Z3466" t="s">
        <v>7318</v>
      </c>
      <c r="AA3466" t="s">
        <v>139</v>
      </c>
      <c r="AB3466" t="s">
        <v>7336</v>
      </c>
      <c r="AC3466" t="s">
        <v>270</v>
      </c>
      <c r="AD3466">
        <v>4</v>
      </c>
      <c r="AE3466" t="s">
        <v>22437</v>
      </c>
      <c r="AF3466" t="s">
        <v>7165</v>
      </c>
      <c r="AG3466" t="s">
        <v>22438</v>
      </c>
    </row>
    <row r="3467" spans="1:33" x14ac:dyDescent="0.3">
      <c r="A3467" t="s">
        <v>5373</v>
      </c>
      <c r="B3467" t="s">
        <v>7232</v>
      </c>
      <c r="C3467" t="s">
        <v>7150</v>
      </c>
      <c r="D3467" t="s">
        <v>22</v>
      </c>
      <c r="E3467" t="s">
        <v>78</v>
      </c>
      <c r="F3467" t="s">
        <v>22439</v>
      </c>
      <c r="G3467">
        <v>27.206066</v>
      </c>
      <c r="H3467">
        <v>-101.569085</v>
      </c>
      <c r="I3467" t="s">
        <v>22440</v>
      </c>
      <c r="J3467" t="s">
        <v>392</v>
      </c>
      <c r="K3467" t="s">
        <v>7159</v>
      </c>
      <c r="L3467" t="s">
        <v>7317</v>
      </c>
      <c r="M3467">
        <v>6911</v>
      </c>
      <c r="N3467" t="s">
        <v>2280</v>
      </c>
      <c r="O3467" t="s">
        <v>7155</v>
      </c>
      <c r="P3467" t="s">
        <v>7289</v>
      </c>
      <c r="Q3467">
        <v>57</v>
      </c>
      <c r="R3467" t="s">
        <v>7164</v>
      </c>
      <c r="S3467" t="s">
        <v>7164</v>
      </c>
      <c r="T3467" t="s">
        <v>2149</v>
      </c>
      <c r="U3467" t="s">
        <v>7223</v>
      </c>
      <c r="V3467" t="s">
        <v>7400</v>
      </c>
      <c r="X3467" t="s">
        <v>7164</v>
      </c>
      <c r="Y3467" t="s">
        <v>22441</v>
      </c>
      <c r="Z3467" t="s">
        <v>215</v>
      </c>
      <c r="AA3467" t="s">
        <v>7292</v>
      </c>
      <c r="AB3467" t="s">
        <v>7271</v>
      </c>
      <c r="AC3467" t="s">
        <v>7328</v>
      </c>
      <c r="AD3467">
        <v>3</v>
      </c>
      <c r="AE3467" t="s">
        <v>22442</v>
      </c>
      <c r="AF3467" t="s">
        <v>7164</v>
      </c>
      <c r="AG3467" t="s">
        <v>22443</v>
      </c>
    </row>
    <row r="3468" spans="1:33" x14ac:dyDescent="0.3">
      <c r="A3468" t="s">
        <v>5374</v>
      </c>
      <c r="B3468" t="s">
        <v>7256</v>
      </c>
      <c r="C3468" t="s">
        <v>686</v>
      </c>
      <c r="D3468" t="s">
        <v>100</v>
      </c>
      <c r="E3468" t="s">
        <v>112</v>
      </c>
      <c r="F3468" t="s">
        <v>19104</v>
      </c>
      <c r="G3468">
        <v>41.834034000000003</v>
      </c>
      <c r="H3468">
        <v>-109.73403999999999</v>
      </c>
      <c r="I3468" t="s">
        <v>22444</v>
      </c>
      <c r="J3468" t="s">
        <v>272</v>
      </c>
      <c r="K3468" t="s">
        <v>7200</v>
      </c>
      <c r="L3468" t="s">
        <v>7348</v>
      </c>
      <c r="M3468">
        <v>6872</v>
      </c>
      <c r="N3468" t="s">
        <v>3589</v>
      </c>
      <c r="O3468" t="s">
        <v>7277</v>
      </c>
      <c r="P3468" t="s">
        <v>7247</v>
      </c>
      <c r="Q3468">
        <v>23</v>
      </c>
      <c r="R3468" t="s">
        <v>7157</v>
      </c>
      <c r="S3468" t="s">
        <v>34</v>
      </c>
      <c r="T3468" t="s">
        <v>3192</v>
      </c>
      <c r="U3468" t="s">
        <v>7171</v>
      </c>
      <c r="V3468" t="s">
        <v>41</v>
      </c>
      <c r="W3468">
        <v>51</v>
      </c>
      <c r="X3468" t="s">
        <v>7178</v>
      </c>
      <c r="Y3468" t="s">
        <v>7178</v>
      </c>
      <c r="Z3468" t="s">
        <v>116</v>
      </c>
      <c r="AA3468" t="s">
        <v>52</v>
      </c>
      <c r="AB3468" t="s">
        <v>7229</v>
      </c>
      <c r="AC3468" t="s">
        <v>62</v>
      </c>
      <c r="AD3468">
        <v>2</v>
      </c>
      <c r="AE3468" t="s">
        <v>22445</v>
      </c>
      <c r="AF3468" t="s">
        <v>7403</v>
      </c>
      <c r="AG3468" t="s">
        <v>7164</v>
      </c>
    </row>
    <row r="3469" spans="1:33" x14ac:dyDescent="0.3">
      <c r="A3469" t="s">
        <v>5375</v>
      </c>
      <c r="B3469" t="s">
        <v>7698</v>
      </c>
      <c r="C3469" t="s">
        <v>180</v>
      </c>
      <c r="D3469" t="s">
        <v>65</v>
      </c>
      <c r="E3469" t="s">
        <v>93</v>
      </c>
      <c r="F3469" t="s">
        <v>16421</v>
      </c>
      <c r="G3469">
        <v>46.434527000000003</v>
      </c>
      <c r="H3469">
        <v>-99.536619999999999</v>
      </c>
      <c r="I3469" t="s">
        <v>7164</v>
      </c>
      <c r="J3469" t="s">
        <v>613</v>
      </c>
      <c r="K3469" t="s">
        <v>7171</v>
      </c>
      <c r="L3469" t="s">
        <v>7226</v>
      </c>
      <c r="M3469">
        <v>3323</v>
      </c>
      <c r="N3469" t="s">
        <v>7164</v>
      </c>
      <c r="O3469" t="s">
        <v>7164</v>
      </c>
      <c r="P3469" t="s">
        <v>7164</v>
      </c>
      <c r="R3469" t="s">
        <v>7164</v>
      </c>
      <c r="S3469" t="s">
        <v>7164</v>
      </c>
      <c r="T3469" t="s">
        <v>845</v>
      </c>
      <c r="U3469" t="s">
        <v>7361</v>
      </c>
      <c r="V3469" t="s">
        <v>7289</v>
      </c>
      <c r="W3469">
        <v>71</v>
      </c>
      <c r="X3469" t="s">
        <v>7214</v>
      </c>
      <c r="Y3469" t="s">
        <v>22446</v>
      </c>
      <c r="Z3469" t="s">
        <v>7383</v>
      </c>
      <c r="AA3469" t="s">
        <v>7191</v>
      </c>
      <c r="AB3469" t="s">
        <v>7293</v>
      </c>
      <c r="AC3469" t="s">
        <v>7193</v>
      </c>
      <c r="AE3469" t="s">
        <v>22447</v>
      </c>
      <c r="AF3469" t="s">
        <v>7254</v>
      </c>
      <c r="AG3469" t="s">
        <v>16424</v>
      </c>
    </row>
    <row r="3470" spans="1:33" x14ac:dyDescent="0.3">
      <c r="A3470" t="s">
        <v>5376</v>
      </c>
      <c r="B3470" t="s">
        <v>7321</v>
      </c>
      <c r="C3470" t="s">
        <v>13189</v>
      </c>
      <c r="D3470" t="s">
        <v>100</v>
      </c>
      <c r="E3470" t="s">
        <v>66</v>
      </c>
      <c r="F3470" t="s">
        <v>22448</v>
      </c>
      <c r="G3470">
        <v>32.329742000000003</v>
      </c>
      <c r="H3470">
        <v>-81.452028999999996</v>
      </c>
      <c r="I3470" t="s">
        <v>22449</v>
      </c>
      <c r="J3470" t="s">
        <v>1020</v>
      </c>
      <c r="K3470" t="s">
        <v>7222</v>
      </c>
      <c r="L3470" t="s">
        <v>7188</v>
      </c>
      <c r="M3470">
        <v>9693</v>
      </c>
      <c r="N3470" t="s">
        <v>7164</v>
      </c>
      <c r="O3470" t="s">
        <v>7164</v>
      </c>
      <c r="P3470" t="s">
        <v>7164</v>
      </c>
      <c r="R3470" t="s">
        <v>7164</v>
      </c>
      <c r="S3470" t="s">
        <v>7164</v>
      </c>
      <c r="T3470" t="s">
        <v>7164</v>
      </c>
      <c r="U3470" t="s">
        <v>7164</v>
      </c>
      <c r="V3470" t="s">
        <v>7164</v>
      </c>
      <c r="X3470" t="s">
        <v>7164</v>
      </c>
      <c r="Y3470" t="s">
        <v>7164</v>
      </c>
      <c r="Z3470" t="s">
        <v>7178</v>
      </c>
      <c r="AA3470" t="s">
        <v>7292</v>
      </c>
      <c r="AB3470" t="s">
        <v>61</v>
      </c>
      <c r="AC3470" t="s">
        <v>7178</v>
      </c>
      <c r="AE3470" t="s">
        <v>7164</v>
      </c>
      <c r="AF3470" t="s">
        <v>7385</v>
      </c>
      <c r="AG3470" t="s">
        <v>22450</v>
      </c>
    </row>
    <row r="3471" spans="1:33" x14ac:dyDescent="0.3">
      <c r="A3471" t="s">
        <v>5377</v>
      </c>
      <c r="B3471" t="s">
        <v>8116</v>
      </c>
      <c r="C3471" t="s">
        <v>7388</v>
      </c>
      <c r="D3471" t="s">
        <v>22</v>
      </c>
      <c r="E3471" t="s">
        <v>39</v>
      </c>
      <c r="F3471" t="s">
        <v>22451</v>
      </c>
      <c r="G3471">
        <v>39.370373000000001</v>
      </c>
      <c r="H3471">
        <v>-113.95168</v>
      </c>
      <c r="I3471" t="s">
        <v>22452</v>
      </c>
      <c r="J3471" t="s">
        <v>664</v>
      </c>
      <c r="K3471" t="s">
        <v>7450</v>
      </c>
      <c r="L3471" t="s">
        <v>7156</v>
      </c>
      <c r="N3471" t="s">
        <v>7164</v>
      </c>
      <c r="O3471" t="s">
        <v>7164</v>
      </c>
      <c r="P3471" t="s">
        <v>7164</v>
      </c>
      <c r="R3471" t="s">
        <v>7164</v>
      </c>
      <c r="S3471" t="s">
        <v>7164</v>
      </c>
      <c r="T3471" t="s">
        <v>674</v>
      </c>
      <c r="U3471" t="s">
        <v>7159</v>
      </c>
      <c r="V3471" t="s">
        <v>7308</v>
      </c>
      <c r="W3471">
        <v>11</v>
      </c>
      <c r="X3471" t="s">
        <v>7161</v>
      </c>
      <c r="Y3471" t="s">
        <v>22453</v>
      </c>
      <c r="Z3471" t="s">
        <v>7375</v>
      </c>
      <c r="AA3471" t="s">
        <v>7262</v>
      </c>
      <c r="AB3471" t="s">
        <v>7363</v>
      </c>
      <c r="AC3471" t="s">
        <v>270</v>
      </c>
      <c r="AD3471">
        <v>5</v>
      </c>
      <c r="AE3471" t="s">
        <v>22454</v>
      </c>
      <c r="AF3471" t="s">
        <v>7207</v>
      </c>
      <c r="AG3471" t="s">
        <v>22455</v>
      </c>
    </row>
    <row r="3472" spans="1:33" x14ac:dyDescent="0.3">
      <c r="A3472" t="s">
        <v>5378</v>
      </c>
      <c r="B3472" t="s">
        <v>7834</v>
      </c>
      <c r="C3472" t="s">
        <v>7582</v>
      </c>
      <c r="D3472" t="s">
        <v>77</v>
      </c>
      <c r="E3472" t="s">
        <v>93</v>
      </c>
      <c r="F3472" t="s">
        <v>22456</v>
      </c>
      <c r="G3472">
        <v>39.825966000000001</v>
      </c>
      <c r="H3472">
        <v>-72.777040999999997</v>
      </c>
      <c r="I3472" t="s">
        <v>22457</v>
      </c>
      <c r="J3472" t="s">
        <v>67</v>
      </c>
      <c r="K3472" t="s">
        <v>7246</v>
      </c>
      <c r="L3472" t="s">
        <v>7268</v>
      </c>
      <c r="M3472">
        <v>2858</v>
      </c>
      <c r="N3472" t="s">
        <v>617</v>
      </c>
      <c r="O3472" t="s">
        <v>7155</v>
      </c>
      <c r="P3472" t="s">
        <v>7175</v>
      </c>
      <c r="Q3472">
        <v>31</v>
      </c>
      <c r="R3472" t="s">
        <v>7214</v>
      </c>
      <c r="S3472" t="s">
        <v>7309</v>
      </c>
      <c r="T3472" t="s">
        <v>3731</v>
      </c>
      <c r="U3472" t="s">
        <v>7280</v>
      </c>
      <c r="V3472" t="s">
        <v>7333</v>
      </c>
      <c r="W3472">
        <v>39</v>
      </c>
      <c r="X3472" t="s">
        <v>7157</v>
      </c>
      <c r="Y3472" t="s">
        <v>22458</v>
      </c>
      <c r="Z3472" t="s">
        <v>7607</v>
      </c>
      <c r="AA3472" t="s">
        <v>7191</v>
      </c>
      <c r="AB3472" t="s">
        <v>7271</v>
      </c>
      <c r="AC3472" t="s">
        <v>7394</v>
      </c>
      <c r="AD3472">
        <v>1</v>
      </c>
      <c r="AE3472" t="s">
        <v>22459</v>
      </c>
      <c r="AF3472" t="s">
        <v>7403</v>
      </c>
      <c r="AG3472" t="s">
        <v>22460</v>
      </c>
    </row>
    <row r="3473" spans="1:33" x14ac:dyDescent="0.3">
      <c r="A3473" t="s">
        <v>5379</v>
      </c>
      <c r="B3473" t="s">
        <v>8031</v>
      </c>
      <c r="C3473" t="s">
        <v>7441</v>
      </c>
      <c r="D3473" t="s">
        <v>48</v>
      </c>
      <c r="E3473" t="s">
        <v>55</v>
      </c>
      <c r="F3473" t="s">
        <v>22461</v>
      </c>
      <c r="G3473">
        <v>27.96443</v>
      </c>
      <c r="H3473">
        <v>-86.146033000000003</v>
      </c>
      <c r="I3473" t="s">
        <v>22462</v>
      </c>
      <c r="J3473" t="s">
        <v>1313</v>
      </c>
      <c r="K3473" t="s">
        <v>7361</v>
      </c>
      <c r="L3473" t="s">
        <v>7326</v>
      </c>
      <c r="M3473">
        <v>9004</v>
      </c>
      <c r="N3473" t="s">
        <v>1644</v>
      </c>
      <c r="O3473" t="s">
        <v>7249</v>
      </c>
      <c r="P3473" t="s">
        <v>7326</v>
      </c>
      <c r="Q3473">
        <v>75</v>
      </c>
      <c r="R3473" t="s">
        <v>7178</v>
      </c>
      <c r="S3473" t="s">
        <v>34</v>
      </c>
      <c r="T3473" t="s">
        <v>329</v>
      </c>
      <c r="U3473" t="s">
        <v>7236</v>
      </c>
      <c r="V3473" t="s">
        <v>7482</v>
      </c>
      <c r="W3473">
        <v>60</v>
      </c>
      <c r="X3473" t="s">
        <v>7214</v>
      </c>
      <c r="Y3473" t="s">
        <v>22463</v>
      </c>
      <c r="Z3473" t="s">
        <v>7205</v>
      </c>
      <c r="AA3473" t="s">
        <v>139</v>
      </c>
      <c r="AB3473" t="s">
        <v>7271</v>
      </c>
      <c r="AC3473" t="s">
        <v>29</v>
      </c>
      <c r="AD3473">
        <v>3</v>
      </c>
      <c r="AE3473" t="s">
        <v>22464</v>
      </c>
      <c r="AF3473" t="s">
        <v>7254</v>
      </c>
      <c r="AG3473" t="s">
        <v>22465</v>
      </c>
    </row>
    <row r="3474" spans="1:33" x14ac:dyDescent="0.3">
      <c r="A3474" t="s">
        <v>5380</v>
      </c>
      <c r="B3474" t="s">
        <v>7242</v>
      </c>
      <c r="C3474" t="s">
        <v>7597</v>
      </c>
      <c r="D3474" t="s">
        <v>65</v>
      </c>
      <c r="E3474" t="s">
        <v>112</v>
      </c>
      <c r="F3474" t="s">
        <v>22466</v>
      </c>
      <c r="G3474">
        <v>40.107881999999996</v>
      </c>
      <c r="H3474">
        <v>-108.140596</v>
      </c>
      <c r="I3474" t="s">
        <v>7164</v>
      </c>
      <c r="J3474" t="s">
        <v>278</v>
      </c>
      <c r="K3474" t="s">
        <v>7450</v>
      </c>
      <c r="L3474" t="s">
        <v>7154</v>
      </c>
      <c r="N3474" t="s">
        <v>3103</v>
      </c>
      <c r="O3474" t="s">
        <v>7171</v>
      </c>
      <c r="P3474" t="s">
        <v>7326</v>
      </c>
      <c r="Q3474">
        <v>26</v>
      </c>
      <c r="R3474" t="s">
        <v>7299</v>
      </c>
      <c r="S3474" t="s">
        <v>7164</v>
      </c>
      <c r="T3474" t="s">
        <v>1329</v>
      </c>
      <c r="U3474" t="s">
        <v>7259</v>
      </c>
      <c r="V3474" t="s">
        <v>7382</v>
      </c>
      <c r="W3474">
        <v>85</v>
      </c>
      <c r="X3474" t="s">
        <v>7372</v>
      </c>
      <c r="Y3474" t="s">
        <v>22467</v>
      </c>
      <c r="Z3474" t="s">
        <v>7251</v>
      </c>
      <c r="AA3474" t="s">
        <v>7262</v>
      </c>
      <c r="AB3474" t="s">
        <v>132</v>
      </c>
      <c r="AC3474" t="s">
        <v>7193</v>
      </c>
      <c r="AD3474">
        <v>4</v>
      </c>
      <c r="AE3474" t="s">
        <v>22468</v>
      </c>
      <c r="AF3474" t="s">
        <v>7403</v>
      </c>
      <c r="AG3474" t="s">
        <v>7164</v>
      </c>
    </row>
    <row r="3475" spans="1:33" x14ac:dyDescent="0.3">
      <c r="A3475" t="s">
        <v>5381</v>
      </c>
      <c r="B3475" t="s">
        <v>7514</v>
      </c>
      <c r="C3475" t="s">
        <v>7478</v>
      </c>
      <c r="D3475" t="s">
        <v>38</v>
      </c>
      <c r="E3475" t="s">
        <v>186</v>
      </c>
      <c r="F3475" t="s">
        <v>22469</v>
      </c>
      <c r="G3475">
        <v>36.511662000000001</v>
      </c>
      <c r="H3475">
        <v>-93.649568000000002</v>
      </c>
      <c r="I3475" t="s">
        <v>22470</v>
      </c>
      <c r="J3475" t="s">
        <v>166</v>
      </c>
      <c r="K3475" t="s">
        <v>7155</v>
      </c>
      <c r="L3475" t="s">
        <v>7160</v>
      </c>
      <c r="M3475">
        <v>9630</v>
      </c>
      <c r="N3475" t="s">
        <v>5382</v>
      </c>
      <c r="O3475" t="s">
        <v>7246</v>
      </c>
      <c r="P3475" t="s">
        <v>7203</v>
      </c>
      <c r="Q3475">
        <v>47</v>
      </c>
      <c r="R3475" t="s">
        <v>7214</v>
      </c>
      <c r="S3475" t="s">
        <v>7309</v>
      </c>
      <c r="T3475" t="s">
        <v>798</v>
      </c>
      <c r="U3475" t="s">
        <v>7342</v>
      </c>
      <c r="V3475" t="s">
        <v>7154</v>
      </c>
      <c r="W3475">
        <v>90</v>
      </c>
      <c r="X3475" t="s">
        <v>7372</v>
      </c>
      <c r="Y3475" t="s">
        <v>22471</v>
      </c>
      <c r="Z3475" t="s">
        <v>7375</v>
      </c>
      <c r="AA3475" t="s">
        <v>7292</v>
      </c>
      <c r="AB3475" t="s">
        <v>7164</v>
      </c>
      <c r="AC3475" t="s">
        <v>7230</v>
      </c>
      <c r="AD3475">
        <v>3</v>
      </c>
      <c r="AE3475" t="s">
        <v>22472</v>
      </c>
      <c r="AF3475" t="s">
        <v>103</v>
      </c>
      <c r="AG3475" t="s">
        <v>22473</v>
      </c>
    </row>
    <row r="3476" spans="1:33" x14ac:dyDescent="0.3">
      <c r="A3476" t="s">
        <v>5383</v>
      </c>
      <c r="B3476" t="s">
        <v>7182</v>
      </c>
      <c r="C3476" t="s">
        <v>7631</v>
      </c>
      <c r="D3476" t="s">
        <v>48</v>
      </c>
      <c r="E3476" t="s">
        <v>186</v>
      </c>
      <c r="F3476" t="s">
        <v>22474</v>
      </c>
      <c r="G3476">
        <v>37.180667</v>
      </c>
      <c r="H3476">
        <v>-119.289895</v>
      </c>
      <c r="I3476" t="s">
        <v>22475</v>
      </c>
      <c r="J3476" t="s">
        <v>224</v>
      </c>
      <c r="K3476" t="s">
        <v>7371</v>
      </c>
      <c r="L3476" t="s">
        <v>7326</v>
      </c>
      <c r="M3476">
        <v>9797</v>
      </c>
      <c r="N3476" t="s">
        <v>3990</v>
      </c>
      <c r="O3476" t="s">
        <v>7481</v>
      </c>
      <c r="P3476" t="s">
        <v>7247</v>
      </c>
      <c r="Q3476">
        <v>18</v>
      </c>
      <c r="R3476" t="s">
        <v>7260</v>
      </c>
      <c r="S3476" t="s">
        <v>107</v>
      </c>
      <c r="T3476" t="s">
        <v>2954</v>
      </c>
      <c r="U3476" t="s">
        <v>7334</v>
      </c>
      <c r="V3476" t="s">
        <v>7354</v>
      </c>
      <c r="W3476">
        <v>82</v>
      </c>
      <c r="X3476" t="s">
        <v>43</v>
      </c>
      <c r="Y3476" t="s">
        <v>22476</v>
      </c>
      <c r="Z3476" t="s">
        <v>7178</v>
      </c>
      <c r="AA3476" t="s">
        <v>97</v>
      </c>
      <c r="AB3476" t="s">
        <v>7271</v>
      </c>
      <c r="AC3476" t="s">
        <v>7164</v>
      </c>
      <c r="AE3476" t="s">
        <v>22477</v>
      </c>
      <c r="AF3476" t="s">
        <v>7164</v>
      </c>
      <c r="AG3476" t="s">
        <v>22478</v>
      </c>
    </row>
    <row r="3477" spans="1:33" x14ac:dyDescent="0.3">
      <c r="A3477" t="s">
        <v>5384</v>
      </c>
      <c r="B3477" t="s">
        <v>1019</v>
      </c>
      <c r="C3477" t="s">
        <v>135</v>
      </c>
      <c r="D3477" t="s">
        <v>48</v>
      </c>
      <c r="E3477" t="s">
        <v>39</v>
      </c>
      <c r="F3477" t="s">
        <v>22479</v>
      </c>
      <c r="G3477">
        <v>47.026842000000002</v>
      </c>
      <c r="H3477">
        <v>-90.001766000000003</v>
      </c>
      <c r="I3477" t="s">
        <v>22480</v>
      </c>
      <c r="J3477" t="s">
        <v>910</v>
      </c>
      <c r="K3477" t="s">
        <v>7481</v>
      </c>
      <c r="L3477" t="s">
        <v>7172</v>
      </c>
      <c r="M3477">
        <v>2456</v>
      </c>
      <c r="N3477" t="s">
        <v>2387</v>
      </c>
      <c r="O3477" t="s">
        <v>7449</v>
      </c>
      <c r="P3477" t="s">
        <v>7348</v>
      </c>
      <c r="Q3477">
        <v>37</v>
      </c>
      <c r="R3477" t="s">
        <v>43</v>
      </c>
      <c r="S3477" t="s">
        <v>35</v>
      </c>
      <c r="T3477" t="s">
        <v>547</v>
      </c>
      <c r="U3477" t="s">
        <v>7249</v>
      </c>
      <c r="V3477" t="s">
        <v>7213</v>
      </c>
      <c r="W3477">
        <v>70</v>
      </c>
      <c r="X3477" t="s">
        <v>34</v>
      </c>
      <c r="Y3477" t="s">
        <v>22481</v>
      </c>
      <c r="Z3477" t="s">
        <v>7205</v>
      </c>
      <c r="AA3477" t="s">
        <v>7311</v>
      </c>
      <c r="AB3477" t="s">
        <v>28</v>
      </c>
      <c r="AC3477" t="s">
        <v>62</v>
      </c>
      <c r="AD3477">
        <v>5</v>
      </c>
      <c r="AE3477" t="s">
        <v>22482</v>
      </c>
      <c r="AF3477" t="s">
        <v>7191</v>
      </c>
      <c r="AG3477" t="s">
        <v>22483</v>
      </c>
    </row>
    <row r="3478" spans="1:33" x14ac:dyDescent="0.3">
      <c r="A3478" t="s">
        <v>5385</v>
      </c>
      <c r="B3478" t="s">
        <v>8031</v>
      </c>
      <c r="C3478" t="s">
        <v>7434</v>
      </c>
      <c r="D3478" t="s">
        <v>88</v>
      </c>
      <c r="E3478" t="s">
        <v>78</v>
      </c>
      <c r="F3478" t="s">
        <v>22484</v>
      </c>
      <c r="G3478">
        <v>27.857323000000001</v>
      </c>
      <c r="H3478">
        <v>-116.326272</v>
      </c>
      <c r="I3478" t="s">
        <v>22485</v>
      </c>
      <c r="J3478" t="s">
        <v>295</v>
      </c>
      <c r="K3478" t="s">
        <v>7200</v>
      </c>
      <c r="L3478" t="s">
        <v>7213</v>
      </c>
      <c r="M3478">
        <v>2561</v>
      </c>
      <c r="N3478" t="s">
        <v>2180</v>
      </c>
      <c r="O3478" t="s">
        <v>7200</v>
      </c>
      <c r="P3478" t="s">
        <v>7289</v>
      </c>
      <c r="Q3478">
        <v>51</v>
      </c>
      <c r="R3478" t="s">
        <v>7299</v>
      </c>
      <c r="S3478" t="s">
        <v>85</v>
      </c>
      <c r="T3478" t="s">
        <v>1578</v>
      </c>
      <c r="U3478" t="s">
        <v>7174</v>
      </c>
      <c r="V3478" t="s">
        <v>41</v>
      </c>
      <c r="W3478">
        <v>71</v>
      </c>
      <c r="X3478" t="s">
        <v>7260</v>
      </c>
      <c r="Y3478" t="s">
        <v>22486</v>
      </c>
      <c r="Z3478" t="s">
        <v>7251</v>
      </c>
      <c r="AA3478" t="s">
        <v>109</v>
      </c>
      <c r="AB3478" t="s">
        <v>7336</v>
      </c>
      <c r="AC3478" t="s">
        <v>62</v>
      </c>
      <c r="AD3478">
        <v>5</v>
      </c>
      <c r="AE3478" t="s">
        <v>22487</v>
      </c>
      <c r="AF3478" t="s">
        <v>7403</v>
      </c>
      <c r="AG3478" t="s">
        <v>22488</v>
      </c>
    </row>
    <row r="3479" spans="1:33" x14ac:dyDescent="0.3">
      <c r="A3479" t="s">
        <v>5386</v>
      </c>
      <c r="B3479" t="s">
        <v>7433</v>
      </c>
      <c r="C3479" t="s">
        <v>7351</v>
      </c>
      <c r="D3479" t="s">
        <v>77</v>
      </c>
      <c r="E3479" t="s">
        <v>72</v>
      </c>
      <c r="F3479" t="s">
        <v>22489</v>
      </c>
      <c r="G3479">
        <v>37.064127999999997</v>
      </c>
      <c r="H3479">
        <v>-98.590551000000005</v>
      </c>
      <c r="I3479" t="s">
        <v>22490</v>
      </c>
      <c r="J3479" t="s">
        <v>501</v>
      </c>
      <c r="K3479" t="s">
        <v>7225</v>
      </c>
      <c r="L3479" t="s">
        <v>7172</v>
      </c>
      <c r="M3479">
        <v>6565</v>
      </c>
      <c r="N3479" t="s">
        <v>1507</v>
      </c>
      <c r="O3479" t="s">
        <v>7155</v>
      </c>
      <c r="P3479" t="s">
        <v>7175</v>
      </c>
      <c r="Q3479">
        <v>40</v>
      </c>
      <c r="R3479" t="s">
        <v>43</v>
      </c>
      <c r="S3479" t="s">
        <v>85</v>
      </c>
      <c r="T3479" t="s">
        <v>1619</v>
      </c>
      <c r="U3479" t="s">
        <v>7236</v>
      </c>
      <c r="V3479" t="s">
        <v>7160</v>
      </c>
      <c r="W3479">
        <v>18</v>
      </c>
      <c r="X3479" t="s">
        <v>7278</v>
      </c>
      <c r="Y3479" t="s">
        <v>22491</v>
      </c>
      <c r="Z3479" t="s">
        <v>7375</v>
      </c>
      <c r="AA3479" t="s">
        <v>7228</v>
      </c>
      <c r="AB3479" t="s">
        <v>7336</v>
      </c>
      <c r="AC3479" t="s">
        <v>7394</v>
      </c>
      <c r="AD3479">
        <v>1</v>
      </c>
      <c r="AE3479" t="s">
        <v>22492</v>
      </c>
      <c r="AF3479" t="s">
        <v>7207</v>
      </c>
      <c r="AG3479" t="s">
        <v>22493</v>
      </c>
    </row>
    <row r="3480" spans="1:33" x14ac:dyDescent="0.3">
      <c r="A3480" t="s">
        <v>5387</v>
      </c>
      <c r="B3480" t="s">
        <v>8923</v>
      </c>
      <c r="C3480" t="s">
        <v>180</v>
      </c>
      <c r="D3480" t="s">
        <v>48</v>
      </c>
      <c r="E3480" t="s">
        <v>31</v>
      </c>
      <c r="F3480" t="s">
        <v>22494</v>
      </c>
      <c r="G3480">
        <v>25.642621999999999</v>
      </c>
      <c r="H3480">
        <v>-81.330613999999997</v>
      </c>
      <c r="I3480" t="s">
        <v>22495</v>
      </c>
      <c r="J3480" t="s">
        <v>324</v>
      </c>
      <c r="K3480" t="s">
        <v>7223</v>
      </c>
      <c r="L3480" t="s">
        <v>7247</v>
      </c>
      <c r="M3480">
        <v>5306</v>
      </c>
      <c r="N3480" t="s">
        <v>225</v>
      </c>
      <c r="O3480" t="s">
        <v>7307</v>
      </c>
      <c r="P3480" t="s">
        <v>7333</v>
      </c>
      <c r="Q3480">
        <v>70</v>
      </c>
      <c r="R3480" t="s">
        <v>7164</v>
      </c>
      <c r="S3480" t="s">
        <v>7279</v>
      </c>
      <c r="T3480" t="s">
        <v>2484</v>
      </c>
      <c r="U3480" t="s">
        <v>7288</v>
      </c>
      <c r="V3480" t="s">
        <v>7154</v>
      </c>
      <c r="X3480" t="s">
        <v>7278</v>
      </c>
      <c r="Y3480" t="s">
        <v>22496</v>
      </c>
      <c r="Z3480" t="s">
        <v>116</v>
      </c>
      <c r="AA3480" t="s">
        <v>7262</v>
      </c>
      <c r="AB3480" t="s">
        <v>98</v>
      </c>
      <c r="AC3480" t="s">
        <v>155</v>
      </c>
      <c r="AD3480">
        <v>0</v>
      </c>
      <c r="AE3480" t="s">
        <v>22497</v>
      </c>
      <c r="AF3480" t="s">
        <v>110</v>
      </c>
      <c r="AG3480" t="s">
        <v>22498</v>
      </c>
    </row>
    <row r="3481" spans="1:33" x14ac:dyDescent="0.3">
      <c r="A3481" t="s">
        <v>5388</v>
      </c>
      <c r="B3481" t="s">
        <v>7581</v>
      </c>
      <c r="C3481" t="s">
        <v>562</v>
      </c>
      <c r="D3481" t="s">
        <v>88</v>
      </c>
      <c r="E3481" t="s">
        <v>39</v>
      </c>
      <c r="F3481" t="s">
        <v>22499</v>
      </c>
      <c r="G3481">
        <v>46.034118999999997</v>
      </c>
      <c r="H3481">
        <v>-105.353646</v>
      </c>
      <c r="I3481" t="s">
        <v>22500</v>
      </c>
      <c r="J3481" t="s">
        <v>259</v>
      </c>
      <c r="K3481" t="s">
        <v>7371</v>
      </c>
      <c r="L3481" t="s">
        <v>7201</v>
      </c>
      <c r="M3481">
        <v>7490</v>
      </c>
      <c r="N3481" t="s">
        <v>1585</v>
      </c>
      <c r="O3481" t="s">
        <v>7381</v>
      </c>
      <c r="P3481" t="s">
        <v>7156</v>
      </c>
      <c r="Q3481">
        <v>25</v>
      </c>
      <c r="R3481" t="s">
        <v>7278</v>
      </c>
      <c r="S3481" t="s">
        <v>7309</v>
      </c>
      <c r="T3481" t="s">
        <v>4180</v>
      </c>
      <c r="U3481" t="s">
        <v>7159</v>
      </c>
      <c r="V3481" t="s">
        <v>7268</v>
      </c>
      <c r="W3481">
        <v>38</v>
      </c>
      <c r="X3481" t="s">
        <v>7373</v>
      </c>
      <c r="Y3481" t="s">
        <v>22501</v>
      </c>
      <c r="Z3481" t="s">
        <v>27</v>
      </c>
      <c r="AA3481" t="s">
        <v>7311</v>
      </c>
      <c r="AB3481" t="s">
        <v>61</v>
      </c>
      <c r="AC3481" t="s">
        <v>7394</v>
      </c>
      <c r="AD3481">
        <v>-1</v>
      </c>
      <c r="AE3481" t="s">
        <v>22502</v>
      </c>
      <c r="AF3481" t="s">
        <v>7180</v>
      </c>
      <c r="AG3481" t="s">
        <v>7164</v>
      </c>
    </row>
    <row r="3482" spans="1:33" x14ac:dyDescent="0.3">
      <c r="A3482" t="s">
        <v>5389</v>
      </c>
      <c r="B3482" t="s">
        <v>7295</v>
      </c>
      <c r="C3482" t="s">
        <v>7273</v>
      </c>
      <c r="D3482" t="s">
        <v>92</v>
      </c>
      <c r="E3482" t="s">
        <v>112</v>
      </c>
      <c r="F3482" t="s">
        <v>22503</v>
      </c>
      <c r="G3482">
        <v>36.486032999999999</v>
      </c>
      <c r="H3482">
        <v>-96.968701999999993</v>
      </c>
      <c r="I3482" t="s">
        <v>22504</v>
      </c>
      <c r="J3482" t="s">
        <v>535</v>
      </c>
      <c r="K3482" t="s">
        <v>7246</v>
      </c>
      <c r="L3482" t="s">
        <v>7226</v>
      </c>
      <c r="M3482">
        <v>5033</v>
      </c>
      <c r="N3482" t="s">
        <v>7164</v>
      </c>
      <c r="O3482" t="s">
        <v>7164</v>
      </c>
      <c r="P3482" t="s">
        <v>7164</v>
      </c>
      <c r="R3482" t="s">
        <v>7164</v>
      </c>
      <c r="S3482" t="s">
        <v>7164</v>
      </c>
      <c r="T3482" t="s">
        <v>615</v>
      </c>
      <c r="U3482" t="s">
        <v>7222</v>
      </c>
      <c r="V3482" t="s">
        <v>7188</v>
      </c>
      <c r="W3482">
        <v>64</v>
      </c>
      <c r="X3482" t="s">
        <v>7237</v>
      </c>
      <c r="Y3482" t="s">
        <v>22505</v>
      </c>
      <c r="Z3482" t="s">
        <v>27</v>
      </c>
      <c r="AA3482" t="s">
        <v>7393</v>
      </c>
      <c r="AB3482" t="s">
        <v>7252</v>
      </c>
      <c r="AC3482" t="s">
        <v>7364</v>
      </c>
      <c r="AD3482">
        <v>0</v>
      </c>
      <c r="AE3482" t="s">
        <v>7164</v>
      </c>
      <c r="AF3482" t="s">
        <v>7191</v>
      </c>
      <c r="AG3482" t="s">
        <v>22506</v>
      </c>
    </row>
    <row r="3483" spans="1:33" x14ac:dyDescent="0.3">
      <c r="A3483" t="s">
        <v>5390</v>
      </c>
      <c r="B3483" t="s">
        <v>7303</v>
      </c>
      <c r="C3483" t="s">
        <v>12874</v>
      </c>
      <c r="D3483" t="s">
        <v>65</v>
      </c>
      <c r="E3483" t="s">
        <v>39</v>
      </c>
      <c r="F3483" t="s">
        <v>22507</v>
      </c>
      <c r="G3483">
        <v>26.908373000000001</v>
      </c>
      <c r="H3483">
        <v>-96.841773000000003</v>
      </c>
      <c r="I3483" t="s">
        <v>22508</v>
      </c>
      <c r="J3483" t="s">
        <v>377</v>
      </c>
      <c r="K3483" t="s">
        <v>7156</v>
      </c>
      <c r="L3483" t="s">
        <v>7156</v>
      </c>
      <c r="M3483">
        <v>5821</v>
      </c>
      <c r="N3483" t="s">
        <v>1469</v>
      </c>
      <c r="O3483" t="s">
        <v>7155</v>
      </c>
      <c r="P3483" t="s">
        <v>7173</v>
      </c>
      <c r="Q3483">
        <v>17</v>
      </c>
      <c r="R3483" t="s">
        <v>7278</v>
      </c>
      <c r="S3483" t="s">
        <v>7215</v>
      </c>
      <c r="T3483" t="s">
        <v>1512</v>
      </c>
      <c r="U3483" t="s">
        <v>7174</v>
      </c>
      <c r="V3483" t="s">
        <v>7154</v>
      </c>
      <c r="W3483">
        <v>42</v>
      </c>
      <c r="X3483" t="s">
        <v>7161</v>
      </c>
      <c r="Y3483" t="s">
        <v>22509</v>
      </c>
      <c r="Z3483" t="s">
        <v>116</v>
      </c>
      <c r="AA3483" t="s">
        <v>7292</v>
      </c>
      <c r="AB3483" t="s">
        <v>7252</v>
      </c>
      <c r="AC3483" t="s">
        <v>7328</v>
      </c>
      <c r="AD3483">
        <v>1</v>
      </c>
      <c r="AE3483" t="s">
        <v>22510</v>
      </c>
      <c r="AF3483" t="s">
        <v>7254</v>
      </c>
      <c r="AG3483" t="s">
        <v>22511</v>
      </c>
    </row>
    <row r="3484" spans="1:33" x14ac:dyDescent="0.3">
      <c r="A3484" t="s">
        <v>5391</v>
      </c>
      <c r="B3484" t="s">
        <v>7774</v>
      </c>
      <c r="C3484" t="s">
        <v>7150</v>
      </c>
      <c r="D3484" t="s">
        <v>77</v>
      </c>
      <c r="E3484" t="s">
        <v>112</v>
      </c>
      <c r="F3484" t="s">
        <v>22512</v>
      </c>
      <c r="G3484">
        <v>33.054806999999997</v>
      </c>
      <c r="H3484">
        <v>-111.76156</v>
      </c>
      <c r="I3484" t="s">
        <v>22513</v>
      </c>
      <c r="J3484" t="s">
        <v>1093</v>
      </c>
      <c r="K3484" t="s">
        <v>7277</v>
      </c>
      <c r="L3484" t="s">
        <v>7348</v>
      </c>
      <c r="M3484">
        <v>5766</v>
      </c>
      <c r="N3484" t="s">
        <v>5301</v>
      </c>
      <c r="O3484" t="s">
        <v>7259</v>
      </c>
      <c r="P3484" t="s">
        <v>41</v>
      </c>
      <c r="Q3484">
        <v>20</v>
      </c>
      <c r="R3484" t="s">
        <v>7214</v>
      </c>
      <c r="S3484" t="s">
        <v>7279</v>
      </c>
      <c r="T3484" t="s">
        <v>1358</v>
      </c>
      <c r="U3484" t="s">
        <v>7200</v>
      </c>
      <c r="V3484" t="s">
        <v>7203</v>
      </c>
      <c r="W3484">
        <v>16</v>
      </c>
      <c r="X3484" t="s">
        <v>7161</v>
      </c>
      <c r="Y3484" t="s">
        <v>22514</v>
      </c>
      <c r="Z3484" t="s">
        <v>7164</v>
      </c>
      <c r="AA3484" t="s">
        <v>52</v>
      </c>
      <c r="AB3484" t="s">
        <v>61</v>
      </c>
      <c r="AC3484" t="s">
        <v>7364</v>
      </c>
      <c r="AD3484">
        <v>1</v>
      </c>
      <c r="AE3484" t="s">
        <v>22515</v>
      </c>
      <c r="AF3484" t="s">
        <v>7403</v>
      </c>
      <c r="AG3484" t="s">
        <v>22516</v>
      </c>
    </row>
    <row r="3485" spans="1:33" x14ac:dyDescent="0.3">
      <c r="A3485" t="s">
        <v>5392</v>
      </c>
      <c r="B3485" t="s">
        <v>808</v>
      </c>
      <c r="C3485" t="s">
        <v>7558</v>
      </c>
      <c r="D3485" t="s">
        <v>92</v>
      </c>
      <c r="E3485" t="s">
        <v>39</v>
      </c>
      <c r="F3485" t="s">
        <v>22517</v>
      </c>
      <c r="G3485">
        <v>37.086101999999997</v>
      </c>
      <c r="H3485">
        <v>-89.785264999999995</v>
      </c>
      <c r="I3485" t="s">
        <v>22518</v>
      </c>
      <c r="J3485" t="s">
        <v>804</v>
      </c>
      <c r="K3485" t="s">
        <v>17167</v>
      </c>
      <c r="L3485" t="s">
        <v>7333</v>
      </c>
      <c r="M3485">
        <v>8082</v>
      </c>
      <c r="N3485" t="s">
        <v>7164</v>
      </c>
      <c r="O3485" t="s">
        <v>7164</v>
      </c>
      <c r="P3485" t="s">
        <v>7164</v>
      </c>
      <c r="R3485" t="s">
        <v>7164</v>
      </c>
      <c r="S3485" t="s">
        <v>7164</v>
      </c>
      <c r="T3485" t="s">
        <v>206</v>
      </c>
      <c r="U3485" t="s">
        <v>7186</v>
      </c>
      <c r="V3485" t="s">
        <v>7382</v>
      </c>
      <c r="W3485">
        <v>78</v>
      </c>
      <c r="X3485" t="s">
        <v>7299</v>
      </c>
      <c r="Y3485" t="s">
        <v>7178</v>
      </c>
      <c r="Z3485" t="s">
        <v>27</v>
      </c>
      <c r="AA3485" t="s">
        <v>52</v>
      </c>
      <c r="AB3485" t="s">
        <v>7252</v>
      </c>
      <c r="AC3485" t="s">
        <v>7178</v>
      </c>
      <c r="AD3485">
        <v>3</v>
      </c>
      <c r="AE3485" t="s">
        <v>22519</v>
      </c>
      <c r="AF3485" t="s">
        <v>7403</v>
      </c>
      <c r="AG3485" t="s">
        <v>22520</v>
      </c>
    </row>
    <row r="3486" spans="1:33" x14ac:dyDescent="0.3">
      <c r="A3486" t="s">
        <v>5393</v>
      </c>
      <c r="B3486" t="s">
        <v>7992</v>
      </c>
      <c r="C3486" t="s">
        <v>7616</v>
      </c>
      <c r="D3486" t="s">
        <v>88</v>
      </c>
      <c r="E3486" t="s">
        <v>23</v>
      </c>
      <c r="F3486" t="s">
        <v>22521</v>
      </c>
      <c r="G3486">
        <v>39.692301</v>
      </c>
      <c r="H3486">
        <v>-89.447252000000006</v>
      </c>
      <c r="I3486" t="s">
        <v>22522</v>
      </c>
      <c r="J3486" t="s">
        <v>1305</v>
      </c>
      <c r="K3486" t="s">
        <v>7156</v>
      </c>
      <c r="L3486" t="s">
        <v>7239</v>
      </c>
      <c r="M3486">
        <v>3918</v>
      </c>
      <c r="N3486" t="s">
        <v>299</v>
      </c>
      <c r="O3486" t="s">
        <v>7361</v>
      </c>
      <c r="P3486" t="s">
        <v>7203</v>
      </c>
      <c r="Q3486">
        <v>42</v>
      </c>
      <c r="R3486" t="s">
        <v>7178</v>
      </c>
      <c r="S3486" t="s">
        <v>41</v>
      </c>
      <c r="T3486" t="s">
        <v>589</v>
      </c>
      <c r="U3486" t="s">
        <v>7156</v>
      </c>
      <c r="V3486" t="s">
        <v>7156</v>
      </c>
      <c r="W3486">
        <v>17</v>
      </c>
      <c r="X3486" t="s">
        <v>59</v>
      </c>
      <c r="Y3486" t="s">
        <v>7164</v>
      </c>
      <c r="Z3486" t="s">
        <v>7270</v>
      </c>
      <c r="AA3486" t="s">
        <v>7393</v>
      </c>
      <c r="AB3486" t="s">
        <v>61</v>
      </c>
      <c r="AC3486" t="s">
        <v>7164</v>
      </c>
      <c r="AD3486">
        <v>5</v>
      </c>
      <c r="AE3486" t="s">
        <v>22523</v>
      </c>
      <c r="AF3486" t="s">
        <v>7164</v>
      </c>
      <c r="AG3486" t="s">
        <v>22524</v>
      </c>
    </row>
    <row r="3487" spans="1:33" x14ac:dyDescent="0.3">
      <c r="A3487" t="s">
        <v>5394</v>
      </c>
      <c r="B3487" t="s">
        <v>7625</v>
      </c>
      <c r="C3487" t="s">
        <v>7358</v>
      </c>
      <c r="D3487" t="s">
        <v>48</v>
      </c>
      <c r="E3487" t="s">
        <v>39</v>
      </c>
      <c r="F3487" t="s">
        <v>22525</v>
      </c>
      <c r="G3487">
        <v>43.085887999999997</v>
      </c>
      <c r="H3487">
        <v>-71.555008000000001</v>
      </c>
      <c r="I3487" t="s">
        <v>22526</v>
      </c>
      <c r="J3487" t="s">
        <v>566</v>
      </c>
      <c r="K3487" t="s">
        <v>7222</v>
      </c>
      <c r="L3487" t="s">
        <v>7276</v>
      </c>
      <c r="M3487">
        <v>1683</v>
      </c>
      <c r="N3487" t="s">
        <v>1910</v>
      </c>
      <c r="O3487" t="s">
        <v>7342</v>
      </c>
      <c r="P3487" t="s">
        <v>7317</v>
      </c>
      <c r="Q3487">
        <v>53</v>
      </c>
      <c r="R3487" t="s">
        <v>7372</v>
      </c>
      <c r="S3487" t="s">
        <v>7161</v>
      </c>
      <c r="T3487" t="s">
        <v>946</v>
      </c>
      <c r="U3487" t="s">
        <v>7249</v>
      </c>
      <c r="V3487" t="s">
        <v>7188</v>
      </c>
      <c r="X3487" t="s">
        <v>7372</v>
      </c>
      <c r="Y3487" t="s">
        <v>22527</v>
      </c>
      <c r="Z3487" t="s">
        <v>7383</v>
      </c>
      <c r="AA3487" t="s">
        <v>7191</v>
      </c>
      <c r="AB3487" t="s">
        <v>7164</v>
      </c>
      <c r="AC3487" t="s">
        <v>155</v>
      </c>
      <c r="AD3487">
        <v>4</v>
      </c>
      <c r="AE3487" t="s">
        <v>22528</v>
      </c>
      <c r="AF3487" t="s">
        <v>7207</v>
      </c>
      <c r="AG3487" t="s">
        <v>22529</v>
      </c>
    </row>
    <row r="3488" spans="1:33" x14ac:dyDescent="0.3">
      <c r="A3488" t="s">
        <v>5395</v>
      </c>
      <c r="B3488" t="s">
        <v>134</v>
      </c>
      <c r="C3488" t="s">
        <v>7285</v>
      </c>
      <c r="D3488" t="s">
        <v>92</v>
      </c>
      <c r="E3488" t="s">
        <v>66</v>
      </c>
      <c r="F3488" t="s">
        <v>22530</v>
      </c>
      <c r="G3488">
        <v>47.384610000000002</v>
      </c>
      <c r="H3488">
        <v>-82.491101999999998</v>
      </c>
      <c r="I3488" t="s">
        <v>22531</v>
      </c>
      <c r="J3488" t="s">
        <v>1212</v>
      </c>
      <c r="K3488" t="s">
        <v>7948</v>
      </c>
      <c r="L3488" t="s">
        <v>7268</v>
      </c>
      <c r="M3488">
        <v>8749</v>
      </c>
      <c r="N3488" t="s">
        <v>3383</v>
      </c>
      <c r="O3488" t="s">
        <v>7174</v>
      </c>
      <c r="P3488" t="s">
        <v>7226</v>
      </c>
      <c r="Q3488">
        <v>72</v>
      </c>
      <c r="R3488" t="s">
        <v>7178</v>
      </c>
      <c r="S3488" t="s">
        <v>7215</v>
      </c>
      <c r="T3488" t="s">
        <v>3201</v>
      </c>
      <c r="U3488" t="s">
        <v>7225</v>
      </c>
      <c r="V3488" t="s">
        <v>7289</v>
      </c>
      <c r="W3488">
        <v>74</v>
      </c>
      <c r="X3488" t="s">
        <v>59</v>
      </c>
      <c r="Y3488" t="s">
        <v>22532</v>
      </c>
      <c r="Z3488" t="s">
        <v>70</v>
      </c>
      <c r="AA3488" t="s">
        <v>7393</v>
      </c>
      <c r="AB3488" t="s">
        <v>98</v>
      </c>
      <c r="AC3488" t="s">
        <v>29</v>
      </c>
      <c r="AD3488">
        <v>-4</v>
      </c>
      <c r="AE3488" t="s">
        <v>22533</v>
      </c>
      <c r="AF3488" t="s">
        <v>7403</v>
      </c>
      <c r="AG3488" t="s">
        <v>7164</v>
      </c>
    </row>
    <row r="3489" spans="1:33" x14ac:dyDescent="0.3">
      <c r="A3489" t="s">
        <v>5396</v>
      </c>
      <c r="B3489" t="s">
        <v>7167</v>
      </c>
      <c r="C3489" t="s">
        <v>135</v>
      </c>
      <c r="D3489" t="s">
        <v>38</v>
      </c>
      <c r="E3489" t="s">
        <v>78</v>
      </c>
      <c r="F3489" t="s">
        <v>22534</v>
      </c>
      <c r="G3489">
        <v>40.551493000000001</v>
      </c>
      <c r="H3489">
        <v>-71.040454999999994</v>
      </c>
      <c r="I3489" t="s">
        <v>7164</v>
      </c>
      <c r="J3489" t="s">
        <v>1212</v>
      </c>
      <c r="K3489" t="s">
        <v>7153</v>
      </c>
      <c r="L3489" t="s">
        <v>7348</v>
      </c>
      <c r="M3489">
        <v>7092</v>
      </c>
      <c r="N3489" t="s">
        <v>2199</v>
      </c>
      <c r="O3489" t="s">
        <v>7334</v>
      </c>
      <c r="P3489" t="s">
        <v>7156</v>
      </c>
      <c r="Q3489">
        <v>47</v>
      </c>
      <c r="R3489" t="s">
        <v>7373</v>
      </c>
      <c r="S3489" t="s">
        <v>7164</v>
      </c>
      <c r="T3489" t="s">
        <v>1259</v>
      </c>
      <c r="U3489" t="s">
        <v>7187</v>
      </c>
      <c r="V3489" t="s">
        <v>7224</v>
      </c>
      <c r="W3489">
        <v>90</v>
      </c>
      <c r="X3489" t="s">
        <v>7157</v>
      </c>
      <c r="Y3489" t="s">
        <v>22535</v>
      </c>
      <c r="Z3489" t="s">
        <v>45</v>
      </c>
      <c r="AA3489" t="s">
        <v>139</v>
      </c>
      <c r="AB3489" t="s">
        <v>7252</v>
      </c>
      <c r="AC3489" t="s">
        <v>7328</v>
      </c>
      <c r="AD3489">
        <v>1</v>
      </c>
      <c r="AE3489" t="s">
        <v>22536</v>
      </c>
      <c r="AF3489" t="s">
        <v>7191</v>
      </c>
      <c r="AG3489" t="s">
        <v>22537</v>
      </c>
    </row>
    <row r="3490" spans="1:33" x14ac:dyDescent="0.3">
      <c r="A3490" t="s">
        <v>5397</v>
      </c>
      <c r="B3490" t="s">
        <v>539</v>
      </c>
      <c r="C3490" t="s">
        <v>180</v>
      </c>
      <c r="D3490" t="s">
        <v>92</v>
      </c>
      <c r="E3490" t="s">
        <v>93</v>
      </c>
      <c r="F3490" t="s">
        <v>22538</v>
      </c>
      <c r="G3490">
        <v>37.101959000000001</v>
      </c>
      <c r="H3490">
        <v>-111.92134900000001</v>
      </c>
      <c r="I3490" t="s">
        <v>22539</v>
      </c>
      <c r="J3490" t="s">
        <v>419</v>
      </c>
      <c r="K3490" t="s">
        <v>7200</v>
      </c>
      <c r="L3490" t="s">
        <v>7160</v>
      </c>
      <c r="M3490">
        <v>1210</v>
      </c>
      <c r="N3490" t="s">
        <v>1947</v>
      </c>
      <c r="O3490" t="s">
        <v>7288</v>
      </c>
      <c r="P3490" t="s">
        <v>7308</v>
      </c>
      <c r="Q3490">
        <v>47</v>
      </c>
      <c r="R3490" t="s">
        <v>7278</v>
      </c>
      <c r="S3490" t="s">
        <v>41</v>
      </c>
      <c r="T3490" t="s">
        <v>1638</v>
      </c>
      <c r="U3490" t="s">
        <v>7371</v>
      </c>
      <c r="V3490" t="s">
        <v>7213</v>
      </c>
      <c r="W3490">
        <v>43</v>
      </c>
      <c r="X3490" t="s">
        <v>7373</v>
      </c>
      <c r="Y3490" t="s">
        <v>22540</v>
      </c>
      <c r="Z3490" t="s">
        <v>60</v>
      </c>
      <c r="AA3490" t="s">
        <v>7217</v>
      </c>
      <c r="AB3490" t="s">
        <v>7229</v>
      </c>
      <c r="AC3490" t="s">
        <v>7164</v>
      </c>
      <c r="AD3490">
        <v>5</v>
      </c>
      <c r="AE3490" t="s">
        <v>22541</v>
      </c>
      <c r="AF3490" t="s">
        <v>7180</v>
      </c>
      <c r="AG3490" t="s">
        <v>22542</v>
      </c>
    </row>
    <row r="3491" spans="1:33" x14ac:dyDescent="0.3">
      <c r="A3491" t="s">
        <v>5398</v>
      </c>
      <c r="B3491" t="s">
        <v>263</v>
      </c>
      <c r="C3491" t="s">
        <v>7441</v>
      </c>
      <c r="D3491" t="s">
        <v>88</v>
      </c>
      <c r="E3491" t="s">
        <v>31</v>
      </c>
      <c r="F3491" t="s">
        <v>22543</v>
      </c>
      <c r="G3491">
        <v>46.099640999999998</v>
      </c>
      <c r="H3491">
        <v>-92.321492000000006</v>
      </c>
      <c r="I3491" t="s">
        <v>22544</v>
      </c>
      <c r="J3491" t="s">
        <v>1492</v>
      </c>
      <c r="K3491" t="s">
        <v>7186</v>
      </c>
      <c r="L3491" t="s">
        <v>7382</v>
      </c>
      <c r="M3491">
        <v>2243</v>
      </c>
      <c r="N3491" t="s">
        <v>4735</v>
      </c>
      <c r="O3491" t="s">
        <v>7280</v>
      </c>
      <c r="P3491" t="s">
        <v>7156</v>
      </c>
      <c r="Q3491">
        <v>162</v>
      </c>
      <c r="R3491" t="s">
        <v>7299</v>
      </c>
      <c r="S3491" t="s">
        <v>7164</v>
      </c>
      <c r="T3491" t="s">
        <v>1470</v>
      </c>
      <c r="U3491" t="s">
        <v>7481</v>
      </c>
      <c r="V3491" t="s">
        <v>7239</v>
      </c>
      <c r="W3491">
        <v>61</v>
      </c>
      <c r="X3491" t="s">
        <v>59</v>
      </c>
      <c r="Y3491" t="s">
        <v>22545</v>
      </c>
      <c r="Z3491" t="s">
        <v>7251</v>
      </c>
      <c r="AA3491" t="s">
        <v>7311</v>
      </c>
      <c r="AB3491" t="s">
        <v>7192</v>
      </c>
      <c r="AC3491" t="s">
        <v>29</v>
      </c>
      <c r="AD3491">
        <v>0</v>
      </c>
      <c r="AE3491" t="s">
        <v>22546</v>
      </c>
      <c r="AF3491" t="s">
        <v>7207</v>
      </c>
      <c r="AG3491" t="s">
        <v>22547</v>
      </c>
    </row>
    <row r="3492" spans="1:33" x14ac:dyDescent="0.3">
      <c r="A3492" t="s">
        <v>5399</v>
      </c>
      <c r="B3492" t="s">
        <v>8155</v>
      </c>
      <c r="C3492" t="s">
        <v>7322</v>
      </c>
      <c r="D3492" t="s">
        <v>100</v>
      </c>
      <c r="E3492" t="s">
        <v>39</v>
      </c>
      <c r="F3492" t="s">
        <v>22548</v>
      </c>
      <c r="G3492">
        <v>39.349950999999997</v>
      </c>
      <c r="H3492">
        <v>-105.340264</v>
      </c>
      <c r="I3492" t="s">
        <v>22549</v>
      </c>
      <c r="J3492" t="s">
        <v>282</v>
      </c>
      <c r="K3492" t="s">
        <v>7159</v>
      </c>
      <c r="L3492" t="s">
        <v>7160</v>
      </c>
      <c r="M3492">
        <v>2227</v>
      </c>
      <c r="N3492" t="s">
        <v>610</v>
      </c>
      <c r="O3492" t="s">
        <v>7280</v>
      </c>
      <c r="P3492" t="s">
        <v>7248</v>
      </c>
      <c r="Q3492">
        <v>73</v>
      </c>
      <c r="R3492" t="s">
        <v>7299</v>
      </c>
      <c r="S3492" t="s">
        <v>7164</v>
      </c>
      <c r="T3492" t="s">
        <v>3381</v>
      </c>
      <c r="U3492" t="s">
        <v>7153</v>
      </c>
      <c r="V3492" t="s">
        <v>7201</v>
      </c>
      <c r="W3492">
        <v>59</v>
      </c>
      <c r="X3492" t="s">
        <v>7237</v>
      </c>
      <c r="Y3492" t="s">
        <v>22550</v>
      </c>
      <c r="Z3492" t="s">
        <v>27</v>
      </c>
      <c r="AA3492" t="s">
        <v>109</v>
      </c>
      <c r="AB3492" t="s">
        <v>7229</v>
      </c>
      <c r="AC3492" t="s">
        <v>62</v>
      </c>
      <c r="AD3492">
        <v>1</v>
      </c>
      <c r="AE3492" t="s">
        <v>22551</v>
      </c>
      <c r="AF3492" t="s">
        <v>7165</v>
      </c>
      <c r="AG3492" t="s">
        <v>22552</v>
      </c>
    </row>
    <row r="3493" spans="1:33" x14ac:dyDescent="0.3">
      <c r="A3493" t="s">
        <v>5400</v>
      </c>
      <c r="B3493" t="s">
        <v>7992</v>
      </c>
      <c r="C3493" t="s">
        <v>7285</v>
      </c>
      <c r="D3493" t="s">
        <v>65</v>
      </c>
      <c r="E3493" t="s">
        <v>39</v>
      </c>
      <c r="F3493" t="s">
        <v>22553</v>
      </c>
      <c r="G3493">
        <v>34.745958000000002</v>
      </c>
      <c r="H3493">
        <v>-83.151877999999996</v>
      </c>
      <c r="I3493" t="s">
        <v>22554</v>
      </c>
      <c r="J3493" t="s">
        <v>169</v>
      </c>
      <c r="K3493" t="s">
        <v>7449</v>
      </c>
      <c r="L3493" t="s">
        <v>7333</v>
      </c>
      <c r="M3493">
        <v>7275</v>
      </c>
      <c r="N3493" t="s">
        <v>1889</v>
      </c>
      <c r="O3493" t="s">
        <v>7202</v>
      </c>
      <c r="P3493" t="s">
        <v>7382</v>
      </c>
      <c r="Q3493">
        <v>72</v>
      </c>
      <c r="R3493" t="s">
        <v>7164</v>
      </c>
      <c r="S3493" t="s">
        <v>35</v>
      </c>
      <c r="T3493" t="s">
        <v>1288</v>
      </c>
      <c r="U3493" t="s">
        <v>7238</v>
      </c>
      <c r="V3493" t="s">
        <v>7175</v>
      </c>
      <c r="W3493">
        <v>-42</v>
      </c>
      <c r="X3493" t="s">
        <v>7161</v>
      </c>
      <c r="Y3493" t="s">
        <v>22555</v>
      </c>
      <c r="Z3493" t="s">
        <v>7270</v>
      </c>
      <c r="AA3493" t="s">
        <v>7228</v>
      </c>
      <c r="AB3493" t="s">
        <v>28</v>
      </c>
      <c r="AC3493" t="s">
        <v>29</v>
      </c>
      <c r="AE3493" t="s">
        <v>22556</v>
      </c>
      <c r="AF3493" t="s">
        <v>7191</v>
      </c>
      <c r="AG3493" t="s">
        <v>22557</v>
      </c>
    </row>
    <row r="3494" spans="1:33" x14ac:dyDescent="0.3">
      <c r="A3494" t="s">
        <v>5401</v>
      </c>
      <c r="B3494" t="s">
        <v>7367</v>
      </c>
      <c r="C3494" t="s">
        <v>7210</v>
      </c>
      <c r="D3494" t="s">
        <v>100</v>
      </c>
      <c r="E3494" t="s">
        <v>72</v>
      </c>
      <c r="F3494" t="s">
        <v>20538</v>
      </c>
      <c r="G3494">
        <v>32.244666000000002</v>
      </c>
      <c r="H3494">
        <v>53.664900000000003</v>
      </c>
      <c r="I3494" t="s">
        <v>22558</v>
      </c>
      <c r="J3494" t="s">
        <v>136</v>
      </c>
      <c r="K3494" t="s">
        <v>7223</v>
      </c>
      <c r="L3494" t="s">
        <v>7188</v>
      </c>
      <c r="M3494">
        <v>5233</v>
      </c>
      <c r="N3494" t="s">
        <v>2277</v>
      </c>
      <c r="O3494" t="s">
        <v>7153</v>
      </c>
      <c r="P3494" t="s">
        <v>7172</v>
      </c>
      <c r="Q3494">
        <v>18</v>
      </c>
      <c r="R3494" t="s">
        <v>7161</v>
      </c>
      <c r="S3494" t="s">
        <v>7215</v>
      </c>
      <c r="T3494" t="s">
        <v>3112</v>
      </c>
      <c r="U3494" t="s">
        <v>7202</v>
      </c>
      <c r="V3494" t="s">
        <v>7317</v>
      </c>
      <c r="W3494">
        <v>56</v>
      </c>
      <c r="X3494" t="s">
        <v>7161</v>
      </c>
      <c r="Y3494" t="s">
        <v>22559</v>
      </c>
      <c r="Z3494" t="s">
        <v>116</v>
      </c>
      <c r="AA3494" t="s">
        <v>52</v>
      </c>
      <c r="AB3494" t="s">
        <v>7293</v>
      </c>
      <c r="AC3494" t="s">
        <v>7394</v>
      </c>
      <c r="AD3494">
        <v>0</v>
      </c>
      <c r="AE3494" t="s">
        <v>7164</v>
      </c>
      <c r="AF3494" t="s">
        <v>7207</v>
      </c>
      <c r="AG3494" t="s">
        <v>20542</v>
      </c>
    </row>
    <row r="3495" spans="1:33" x14ac:dyDescent="0.3">
      <c r="A3495" t="s">
        <v>5402</v>
      </c>
      <c r="B3495" t="s">
        <v>7232</v>
      </c>
      <c r="C3495" t="s">
        <v>686</v>
      </c>
      <c r="D3495" t="s">
        <v>22</v>
      </c>
      <c r="E3495" t="s">
        <v>112</v>
      </c>
      <c r="F3495" t="s">
        <v>22560</v>
      </c>
      <c r="G3495">
        <v>47.344363000000001</v>
      </c>
      <c r="H3495">
        <v>-113.160984</v>
      </c>
      <c r="I3495" t="s">
        <v>22561</v>
      </c>
      <c r="J3495" t="s">
        <v>412</v>
      </c>
      <c r="K3495" t="s">
        <v>11554</v>
      </c>
      <c r="L3495" t="s">
        <v>41</v>
      </c>
      <c r="M3495">
        <v>6791</v>
      </c>
      <c r="N3495" t="s">
        <v>7164</v>
      </c>
      <c r="O3495" t="s">
        <v>7164</v>
      </c>
      <c r="P3495" t="s">
        <v>7164</v>
      </c>
      <c r="R3495" t="s">
        <v>7164</v>
      </c>
      <c r="S3495" t="s">
        <v>7164</v>
      </c>
      <c r="T3495" t="s">
        <v>4214</v>
      </c>
      <c r="U3495" t="s">
        <v>7449</v>
      </c>
      <c r="V3495" t="s">
        <v>7354</v>
      </c>
      <c r="W3495">
        <v>31</v>
      </c>
      <c r="X3495" t="s">
        <v>7372</v>
      </c>
      <c r="Y3495" t="s">
        <v>22562</v>
      </c>
      <c r="Z3495" t="s">
        <v>60</v>
      </c>
      <c r="AA3495" t="s">
        <v>7262</v>
      </c>
      <c r="AB3495" t="s">
        <v>7271</v>
      </c>
      <c r="AC3495" t="s">
        <v>7178</v>
      </c>
      <c r="AD3495">
        <v>5</v>
      </c>
      <c r="AE3495" t="s">
        <v>22563</v>
      </c>
      <c r="AF3495" t="s">
        <v>7180</v>
      </c>
      <c r="AG3495" t="s">
        <v>22564</v>
      </c>
    </row>
    <row r="3496" spans="1:33" x14ac:dyDescent="0.3">
      <c r="A3496" t="s">
        <v>5403</v>
      </c>
      <c r="B3496" t="s">
        <v>7453</v>
      </c>
      <c r="C3496" t="s">
        <v>7330</v>
      </c>
      <c r="D3496" t="s">
        <v>65</v>
      </c>
      <c r="E3496" t="s">
        <v>93</v>
      </c>
      <c r="F3496" t="s">
        <v>22565</v>
      </c>
      <c r="G3496">
        <v>33.825457</v>
      </c>
      <c r="H3496">
        <v>-119.596256</v>
      </c>
      <c r="I3496" t="s">
        <v>22566</v>
      </c>
      <c r="J3496" t="s">
        <v>423</v>
      </c>
      <c r="K3496" t="s">
        <v>7171</v>
      </c>
      <c r="L3496" t="s">
        <v>7354</v>
      </c>
      <c r="M3496">
        <v>7885</v>
      </c>
      <c r="N3496" t="s">
        <v>1387</v>
      </c>
      <c r="O3496" t="s">
        <v>7280</v>
      </c>
      <c r="P3496" t="s">
        <v>7175</v>
      </c>
      <c r="Q3496">
        <v>47</v>
      </c>
      <c r="R3496" t="s">
        <v>7278</v>
      </c>
      <c r="S3496" t="s">
        <v>7215</v>
      </c>
      <c r="T3496" t="s">
        <v>1187</v>
      </c>
      <c r="U3496" t="s">
        <v>7174</v>
      </c>
      <c r="V3496" t="s">
        <v>7317</v>
      </c>
      <c r="W3496">
        <v>57</v>
      </c>
      <c r="X3496" t="s">
        <v>59</v>
      </c>
      <c r="Y3496" t="s">
        <v>22567</v>
      </c>
      <c r="Z3496" t="s">
        <v>70</v>
      </c>
      <c r="AA3496" t="s">
        <v>139</v>
      </c>
      <c r="AB3496" t="s">
        <v>61</v>
      </c>
      <c r="AC3496" t="s">
        <v>7230</v>
      </c>
      <c r="AD3496">
        <v>1</v>
      </c>
      <c r="AE3496" t="s">
        <v>7164</v>
      </c>
      <c r="AF3496" t="s">
        <v>7180</v>
      </c>
      <c r="AG3496" t="s">
        <v>22568</v>
      </c>
    </row>
    <row r="3497" spans="1:33" x14ac:dyDescent="0.3">
      <c r="A3497" t="s">
        <v>5404</v>
      </c>
      <c r="B3497" t="s">
        <v>7182</v>
      </c>
      <c r="C3497" t="s">
        <v>7434</v>
      </c>
      <c r="D3497" t="s">
        <v>48</v>
      </c>
      <c r="E3497" t="s">
        <v>186</v>
      </c>
      <c r="F3497" t="s">
        <v>22569</v>
      </c>
      <c r="G3497">
        <v>41.741793999999999</v>
      </c>
      <c r="H3497">
        <v>-109.671183</v>
      </c>
      <c r="I3497" t="s">
        <v>7164</v>
      </c>
      <c r="J3497" t="s">
        <v>343</v>
      </c>
      <c r="K3497" t="s">
        <v>7202</v>
      </c>
      <c r="L3497" t="s">
        <v>7175</v>
      </c>
      <c r="M3497">
        <v>5063</v>
      </c>
      <c r="N3497" t="s">
        <v>2788</v>
      </c>
      <c r="O3497" t="s">
        <v>7155</v>
      </c>
      <c r="P3497" t="s">
        <v>7247</v>
      </c>
      <c r="Q3497">
        <v>57</v>
      </c>
      <c r="R3497" t="s">
        <v>59</v>
      </c>
      <c r="S3497" t="s">
        <v>7161</v>
      </c>
      <c r="T3497" t="s">
        <v>2880</v>
      </c>
      <c r="U3497" t="s">
        <v>7259</v>
      </c>
      <c r="V3497" t="s">
        <v>7160</v>
      </c>
      <c r="W3497">
        <v>49</v>
      </c>
      <c r="X3497" t="s">
        <v>43</v>
      </c>
      <c r="Y3497" t="s">
        <v>22570</v>
      </c>
      <c r="Z3497" t="s">
        <v>7383</v>
      </c>
      <c r="AA3497" t="s">
        <v>7262</v>
      </c>
      <c r="AB3497" t="s">
        <v>98</v>
      </c>
      <c r="AC3497" t="s">
        <v>62</v>
      </c>
      <c r="AD3497">
        <v>1</v>
      </c>
      <c r="AE3497" t="s">
        <v>22571</v>
      </c>
      <c r="AF3497" t="s">
        <v>7207</v>
      </c>
      <c r="AG3497" t="s">
        <v>22572</v>
      </c>
    </row>
    <row r="3498" spans="1:33" x14ac:dyDescent="0.3">
      <c r="A3498" t="s">
        <v>5405</v>
      </c>
      <c r="B3498" t="s">
        <v>267</v>
      </c>
      <c r="C3498" t="s">
        <v>7183</v>
      </c>
      <c r="D3498" t="s">
        <v>92</v>
      </c>
      <c r="E3498" t="s">
        <v>55</v>
      </c>
      <c r="F3498" t="s">
        <v>18751</v>
      </c>
      <c r="H3498">
        <v>-72.78501</v>
      </c>
      <c r="I3498" t="s">
        <v>22573</v>
      </c>
      <c r="J3498" t="s">
        <v>83</v>
      </c>
      <c r="K3498" t="s">
        <v>7450</v>
      </c>
      <c r="L3498" t="s">
        <v>7156</v>
      </c>
      <c r="M3498">
        <v>6126</v>
      </c>
      <c r="N3498" t="s">
        <v>3720</v>
      </c>
      <c r="O3498" t="s">
        <v>7449</v>
      </c>
      <c r="P3498" t="s">
        <v>7248</v>
      </c>
      <c r="Q3498">
        <v>27</v>
      </c>
      <c r="R3498" t="s">
        <v>7164</v>
      </c>
      <c r="S3498" t="s">
        <v>7164</v>
      </c>
      <c r="T3498" t="s">
        <v>2068</v>
      </c>
      <c r="U3498" t="s">
        <v>7174</v>
      </c>
      <c r="V3498" t="s">
        <v>7333</v>
      </c>
      <c r="W3498">
        <v>33</v>
      </c>
      <c r="X3498" t="s">
        <v>7373</v>
      </c>
      <c r="Y3498" t="s">
        <v>22574</v>
      </c>
      <c r="Z3498" t="s">
        <v>7178</v>
      </c>
      <c r="AA3498" t="s">
        <v>7344</v>
      </c>
      <c r="AB3498" t="s">
        <v>7252</v>
      </c>
      <c r="AC3498" t="s">
        <v>155</v>
      </c>
      <c r="AD3498">
        <v>5</v>
      </c>
      <c r="AE3498" t="s">
        <v>22575</v>
      </c>
      <c r="AF3498" t="s">
        <v>110</v>
      </c>
      <c r="AG3498" t="s">
        <v>18755</v>
      </c>
    </row>
    <row r="3499" spans="1:33" x14ac:dyDescent="0.3">
      <c r="A3499" t="s">
        <v>5406</v>
      </c>
      <c r="B3499" t="s">
        <v>7295</v>
      </c>
      <c r="C3499" t="s">
        <v>7210</v>
      </c>
      <c r="D3499" t="s">
        <v>65</v>
      </c>
      <c r="E3499" t="s">
        <v>23</v>
      </c>
      <c r="F3499" t="s">
        <v>22576</v>
      </c>
      <c r="G3499">
        <v>35.691246999999997</v>
      </c>
      <c r="H3499">
        <v>-77.667722999999995</v>
      </c>
      <c r="I3499" t="s">
        <v>22577</v>
      </c>
      <c r="J3499" t="s">
        <v>142</v>
      </c>
      <c r="K3499" t="s">
        <v>7187</v>
      </c>
      <c r="L3499" t="s">
        <v>7213</v>
      </c>
      <c r="M3499">
        <v>1904</v>
      </c>
      <c r="N3499" t="s">
        <v>2715</v>
      </c>
      <c r="O3499" t="s">
        <v>7200</v>
      </c>
      <c r="P3499" t="s">
        <v>7160</v>
      </c>
      <c r="Q3499">
        <v>56</v>
      </c>
      <c r="R3499" t="s">
        <v>34</v>
      </c>
      <c r="S3499" t="s">
        <v>107</v>
      </c>
      <c r="T3499" t="s">
        <v>1014</v>
      </c>
      <c r="U3499" t="s">
        <v>7334</v>
      </c>
      <c r="V3499" t="s">
        <v>7289</v>
      </c>
      <c r="W3499">
        <v>87</v>
      </c>
      <c r="X3499" t="s">
        <v>7164</v>
      </c>
      <c r="Y3499" t="s">
        <v>22578</v>
      </c>
      <c r="Z3499" t="s">
        <v>7375</v>
      </c>
      <c r="AA3499" t="s">
        <v>7262</v>
      </c>
      <c r="AB3499" t="s">
        <v>7271</v>
      </c>
      <c r="AC3499" t="s">
        <v>7364</v>
      </c>
      <c r="AD3499">
        <v>0</v>
      </c>
      <c r="AE3499" t="s">
        <v>22579</v>
      </c>
      <c r="AF3499" t="s">
        <v>7164</v>
      </c>
      <c r="AG3499" t="s">
        <v>7164</v>
      </c>
    </row>
    <row r="3500" spans="1:33" x14ac:dyDescent="0.3">
      <c r="A3500" t="s">
        <v>5407</v>
      </c>
      <c r="B3500" t="s">
        <v>7232</v>
      </c>
      <c r="C3500" t="s">
        <v>7631</v>
      </c>
      <c r="D3500" t="s">
        <v>92</v>
      </c>
      <c r="E3500" t="s">
        <v>31</v>
      </c>
      <c r="F3500" t="s">
        <v>22580</v>
      </c>
      <c r="G3500">
        <v>30.262671000000001</v>
      </c>
      <c r="H3500">
        <v>-70.746803</v>
      </c>
      <c r="I3500" t="s">
        <v>22581</v>
      </c>
      <c r="J3500" t="s">
        <v>852</v>
      </c>
      <c r="K3500" t="s">
        <v>7225</v>
      </c>
      <c r="L3500" t="s">
        <v>7400</v>
      </c>
      <c r="M3500">
        <v>4836</v>
      </c>
      <c r="N3500" t="s">
        <v>2387</v>
      </c>
      <c r="O3500" t="s">
        <v>7223</v>
      </c>
      <c r="P3500" t="s">
        <v>7213</v>
      </c>
      <c r="Q3500">
        <v>74</v>
      </c>
      <c r="R3500" t="s">
        <v>7260</v>
      </c>
      <c r="S3500" t="s">
        <v>41</v>
      </c>
      <c r="T3500" t="s">
        <v>3542</v>
      </c>
      <c r="U3500" t="s">
        <v>7288</v>
      </c>
      <c r="V3500" t="s">
        <v>7203</v>
      </c>
      <c r="W3500">
        <v>84</v>
      </c>
      <c r="X3500" t="s">
        <v>34</v>
      </c>
      <c r="Y3500" t="s">
        <v>22582</v>
      </c>
      <c r="Z3500" t="s">
        <v>7270</v>
      </c>
      <c r="AA3500" t="s">
        <v>109</v>
      </c>
      <c r="AB3500" t="s">
        <v>7164</v>
      </c>
      <c r="AC3500" t="s">
        <v>7328</v>
      </c>
      <c r="AD3500">
        <v>5</v>
      </c>
      <c r="AE3500" t="s">
        <v>22583</v>
      </c>
      <c r="AF3500" t="s">
        <v>7207</v>
      </c>
      <c r="AG3500" t="s">
        <v>22584</v>
      </c>
    </row>
    <row r="3501" spans="1:33" x14ac:dyDescent="0.3">
      <c r="A3501" t="s">
        <v>5408</v>
      </c>
      <c r="B3501" t="s">
        <v>8155</v>
      </c>
      <c r="C3501" t="s">
        <v>7304</v>
      </c>
      <c r="D3501" t="s">
        <v>48</v>
      </c>
      <c r="E3501" t="s">
        <v>78</v>
      </c>
      <c r="F3501" t="s">
        <v>22585</v>
      </c>
      <c r="G3501">
        <v>25.993165000000001</v>
      </c>
      <c r="H3501">
        <v>-81.298434999999998</v>
      </c>
      <c r="I3501" t="s">
        <v>22586</v>
      </c>
      <c r="J3501" t="s">
        <v>334</v>
      </c>
      <c r="K3501" t="s">
        <v>7174</v>
      </c>
      <c r="L3501" t="s">
        <v>7391</v>
      </c>
      <c r="M3501">
        <v>9988</v>
      </c>
      <c r="N3501" t="s">
        <v>143</v>
      </c>
      <c r="O3501" t="s">
        <v>7449</v>
      </c>
      <c r="P3501" t="s">
        <v>7354</v>
      </c>
      <c r="R3501" t="s">
        <v>7372</v>
      </c>
      <c r="S3501" t="s">
        <v>41</v>
      </c>
      <c r="T3501" t="s">
        <v>3287</v>
      </c>
      <c r="U3501" t="s">
        <v>7288</v>
      </c>
      <c r="V3501" t="s">
        <v>7354</v>
      </c>
      <c r="W3501">
        <v>34</v>
      </c>
      <c r="X3501" t="s">
        <v>7157</v>
      </c>
      <c r="Y3501" t="s">
        <v>22587</v>
      </c>
      <c r="Z3501" t="s">
        <v>70</v>
      </c>
      <c r="AA3501" t="s">
        <v>97</v>
      </c>
      <c r="AB3501" t="s">
        <v>7229</v>
      </c>
      <c r="AC3501" t="s">
        <v>7178</v>
      </c>
      <c r="AD3501">
        <v>2</v>
      </c>
      <c r="AE3501" t="s">
        <v>22588</v>
      </c>
      <c r="AF3501" t="s">
        <v>103</v>
      </c>
      <c r="AG3501" t="s">
        <v>22589</v>
      </c>
    </row>
    <row r="3502" spans="1:33" x14ac:dyDescent="0.3">
      <c r="A3502" t="s">
        <v>1654</v>
      </c>
      <c r="B3502" t="s">
        <v>8219</v>
      </c>
      <c r="C3502" t="s">
        <v>7388</v>
      </c>
      <c r="D3502" t="s">
        <v>77</v>
      </c>
      <c r="E3502" t="s">
        <v>66</v>
      </c>
      <c r="F3502" t="s">
        <v>10050</v>
      </c>
      <c r="G3502">
        <v>32.924478999999998</v>
      </c>
      <c r="H3502">
        <v>-70.334013999999996</v>
      </c>
      <c r="I3502" t="s">
        <v>10051</v>
      </c>
      <c r="J3502" t="s">
        <v>166</v>
      </c>
      <c r="K3502" t="s">
        <v>7450</v>
      </c>
      <c r="L3502" t="s">
        <v>41</v>
      </c>
      <c r="M3502">
        <v>4037</v>
      </c>
      <c r="N3502" t="s">
        <v>1655</v>
      </c>
      <c r="O3502" t="s">
        <v>7342</v>
      </c>
      <c r="P3502" t="s">
        <v>7189</v>
      </c>
      <c r="Q3502">
        <v>27</v>
      </c>
      <c r="R3502" t="s">
        <v>7237</v>
      </c>
      <c r="S3502" t="s">
        <v>7164</v>
      </c>
      <c r="T3502" t="s">
        <v>1656</v>
      </c>
      <c r="U3502" t="s">
        <v>7342</v>
      </c>
      <c r="V3502" t="s">
        <v>7226</v>
      </c>
      <c r="W3502">
        <v>21</v>
      </c>
      <c r="X3502" t="s">
        <v>7260</v>
      </c>
      <c r="Y3502" t="s">
        <v>10052</v>
      </c>
      <c r="Z3502" t="s">
        <v>7251</v>
      </c>
      <c r="AA3502" t="s">
        <v>7393</v>
      </c>
      <c r="AB3502" t="s">
        <v>7271</v>
      </c>
      <c r="AC3502" t="s">
        <v>155</v>
      </c>
      <c r="AD3502">
        <v>3</v>
      </c>
      <c r="AE3502" t="s">
        <v>10053</v>
      </c>
      <c r="AF3502" t="s">
        <v>7254</v>
      </c>
      <c r="AG3502" t="s">
        <v>10054</v>
      </c>
    </row>
    <row r="3503" spans="1:33" x14ac:dyDescent="0.3">
      <c r="A3503" t="s">
        <v>5409</v>
      </c>
      <c r="B3503" t="s">
        <v>7587</v>
      </c>
      <c r="C3503" t="s">
        <v>7760</v>
      </c>
      <c r="D3503" t="s">
        <v>22</v>
      </c>
      <c r="E3503" t="s">
        <v>72</v>
      </c>
      <c r="F3503" t="s">
        <v>22590</v>
      </c>
      <c r="G3503">
        <v>34.431654999999999</v>
      </c>
      <c r="H3503">
        <v>-89.353409999999997</v>
      </c>
      <c r="I3503" t="s">
        <v>22591</v>
      </c>
      <c r="J3503" t="s">
        <v>136</v>
      </c>
      <c r="K3503" t="s">
        <v>7223</v>
      </c>
      <c r="L3503" t="s">
        <v>7317</v>
      </c>
      <c r="M3503">
        <v>8246</v>
      </c>
      <c r="N3503" t="s">
        <v>573</v>
      </c>
      <c r="O3503" t="s">
        <v>7222</v>
      </c>
      <c r="P3503" t="s">
        <v>7224</v>
      </c>
      <c r="Q3503">
        <v>47</v>
      </c>
      <c r="R3503" t="s">
        <v>34</v>
      </c>
      <c r="S3503" t="s">
        <v>7164</v>
      </c>
      <c r="T3503" t="s">
        <v>3701</v>
      </c>
      <c r="U3503" t="s">
        <v>7187</v>
      </c>
      <c r="V3503" t="s">
        <v>7239</v>
      </c>
      <c r="X3503" t="s">
        <v>34</v>
      </c>
      <c r="Y3503" t="s">
        <v>22592</v>
      </c>
      <c r="Z3503" t="s">
        <v>7251</v>
      </c>
      <c r="AA3503" t="s">
        <v>7228</v>
      </c>
      <c r="AB3503" t="s">
        <v>7363</v>
      </c>
      <c r="AC3503" t="s">
        <v>7364</v>
      </c>
      <c r="AD3503">
        <v>2</v>
      </c>
      <c r="AE3503" t="s">
        <v>22593</v>
      </c>
      <c r="AF3503" t="s">
        <v>7403</v>
      </c>
      <c r="AG3503" t="s">
        <v>22594</v>
      </c>
    </row>
    <row r="3504" spans="1:33" x14ac:dyDescent="0.3">
      <c r="A3504" t="s">
        <v>5410</v>
      </c>
      <c r="B3504" t="s">
        <v>7734</v>
      </c>
      <c r="C3504" t="s">
        <v>7233</v>
      </c>
      <c r="D3504" t="s">
        <v>77</v>
      </c>
      <c r="E3504" t="s">
        <v>39</v>
      </c>
      <c r="F3504" t="s">
        <v>22595</v>
      </c>
      <c r="H3504">
        <v>-117.009563</v>
      </c>
      <c r="I3504" t="s">
        <v>22596</v>
      </c>
      <c r="J3504" t="s">
        <v>173</v>
      </c>
      <c r="K3504" t="s">
        <v>7225</v>
      </c>
      <c r="L3504" t="s">
        <v>7188</v>
      </c>
      <c r="M3504">
        <v>5074</v>
      </c>
      <c r="N3504" t="s">
        <v>3618</v>
      </c>
      <c r="O3504" t="s">
        <v>7202</v>
      </c>
      <c r="P3504" t="s">
        <v>7333</v>
      </c>
      <c r="Q3504">
        <v>65</v>
      </c>
      <c r="R3504" t="s">
        <v>7178</v>
      </c>
      <c r="S3504" t="s">
        <v>7178</v>
      </c>
      <c r="T3504" t="s">
        <v>7164</v>
      </c>
      <c r="U3504" t="s">
        <v>7164</v>
      </c>
      <c r="V3504" t="s">
        <v>7164</v>
      </c>
      <c r="X3504" t="s">
        <v>7164</v>
      </c>
      <c r="Y3504" t="s">
        <v>7164</v>
      </c>
      <c r="Z3504" t="s">
        <v>60</v>
      </c>
      <c r="AA3504" t="s">
        <v>7262</v>
      </c>
      <c r="AB3504" t="s">
        <v>7271</v>
      </c>
      <c r="AC3504" t="s">
        <v>29</v>
      </c>
      <c r="AD3504">
        <v>1</v>
      </c>
      <c r="AE3504" t="s">
        <v>22597</v>
      </c>
      <c r="AF3504" t="s">
        <v>7195</v>
      </c>
      <c r="AG3504" t="s">
        <v>22598</v>
      </c>
    </row>
    <row r="3505" spans="1:33" x14ac:dyDescent="0.3">
      <c r="A3505" t="s">
        <v>5411</v>
      </c>
      <c r="B3505" t="s">
        <v>242</v>
      </c>
      <c r="C3505" t="s">
        <v>7815</v>
      </c>
      <c r="D3505" t="s">
        <v>77</v>
      </c>
      <c r="E3505" t="s">
        <v>23</v>
      </c>
      <c r="F3505" t="s">
        <v>22599</v>
      </c>
      <c r="G3505">
        <v>34.048645</v>
      </c>
      <c r="H3505">
        <v>-103.96221199999999</v>
      </c>
      <c r="I3505" t="s">
        <v>22600</v>
      </c>
      <c r="J3505" t="s">
        <v>234</v>
      </c>
      <c r="K3505" t="s">
        <v>7225</v>
      </c>
      <c r="L3505" t="s">
        <v>7248</v>
      </c>
      <c r="M3505">
        <v>2870</v>
      </c>
      <c r="N3505" t="s">
        <v>3185</v>
      </c>
      <c r="O3505" t="s">
        <v>7159</v>
      </c>
      <c r="P3505" t="s">
        <v>7175</v>
      </c>
      <c r="Q3505">
        <v>18</v>
      </c>
      <c r="R3505" t="s">
        <v>7278</v>
      </c>
      <c r="S3505" t="s">
        <v>35</v>
      </c>
      <c r="T3505" t="s">
        <v>1926</v>
      </c>
      <c r="U3505" t="s">
        <v>7223</v>
      </c>
      <c r="V3505" t="s">
        <v>7400</v>
      </c>
      <c r="W3505">
        <v>49</v>
      </c>
      <c r="X3505" t="s">
        <v>7157</v>
      </c>
      <c r="Y3505" t="s">
        <v>7164</v>
      </c>
      <c r="Z3505" t="s">
        <v>7383</v>
      </c>
      <c r="AA3505" t="s">
        <v>7262</v>
      </c>
      <c r="AB3505" t="s">
        <v>7178</v>
      </c>
      <c r="AC3505" t="s">
        <v>62</v>
      </c>
      <c r="AD3505">
        <v>5</v>
      </c>
      <c r="AE3505" t="s">
        <v>22601</v>
      </c>
      <c r="AF3505" t="s">
        <v>103</v>
      </c>
      <c r="AG3505" t="s">
        <v>22602</v>
      </c>
    </row>
    <row r="3506" spans="1:33" x14ac:dyDescent="0.3">
      <c r="A3506" t="s">
        <v>5412</v>
      </c>
      <c r="B3506" t="s">
        <v>7440</v>
      </c>
      <c r="C3506" t="s">
        <v>7441</v>
      </c>
      <c r="D3506" t="s">
        <v>22</v>
      </c>
      <c r="E3506" t="s">
        <v>55</v>
      </c>
      <c r="F3506" t="s">
        <v>16997</v>
      </c>
      <c r="H3506">
        <v>-88.142579999999995</v>
      </c>
      <c r="I3506" t="s">
        <v>22603</v>
      </c>
      <c r="J3506" t="s">
        <v>423</v>
      </c>
      <c r="K3506" t="s">
        <v>7187</v>
      </c>
      <c r="L3506" t="s">
        <v>7172</v>
      </c>
      <c r="M3506">
        <v>7586</v>
      </c>
      <c r="N3506" t="s">
        <v>7164</v>
      </c>
      <c r="O3506" t="s">
        <v>7164</v>
      </c>
      <c r="P3506" t="s">
        <v>7164</v>
      </c>
      <c r="R3506" t="s">
        <v>7164</v>
      </c>
      <c r="S3506" t="s">
        <v>7164</v>
      </c>
      <c r="T3506" t="s">
        <v>1045</v>
      </c>
      <c r="U3506" t="s">
        <v>7223</v>
      </c>
      <c r="V3506" t="s">
        <v>7289</v>
      </c>
      <c r="W3506">
        <v>44</v>
      </c>
      <c r="X3506" t="s">
        <v>34</v>
      </c>
      <c r="Y3506" t="s">
        <v>22604</v>
      </c>
      <c r="Z3506" t="s">
        <v>7164</v>
      </c>
      <c r="AA3506" t="s">
        <v>7163</v>
      </c>
      <c r="AB3506" t="s">
        <v>61</v>
      </c>
      <c r="AC3506" t="s">
        <v>29</v>
      </c>
      <c r="AD3506">
        <v>1</v>
      </c>
      <c r="AE3506" t="s">
        <v>22605</v>
      </c>
      <c r="AF3506" t="s">
        <v>7165</v>
      </c>
      <c r="AG3506" t="s">
        <v>7164</v>
      </c>
    </row>
    <row r="3507" spans="1:33" x14ac:dyDescent="0.3">
      <c r="A3507" t="s">
        <v>5413</v>
      </c>
      <c r="B3507" t="s">
        <v>9252</v>
      </c>
      <c r="C3507" t="s">
        <v>7801</v>
      </c>
      <c r="D3507" t="s">
        <v>65</v>
      </c>
      <c r="E3507" t="s">
        <v>186</v>
      </c>
      <c r="F3507" t="s">
        <v>18220</v>
      </c>
      <c r="G3507">
        <v>38.485894999999999</v>
      </c>
      <c r="H3507">
        <v>-104.87700100000001</v>
      </c>
      <c r="I3507" t="s">
        <v>18221</v>
      </c>
      <c r="J3507" t="s">
        <v>377</v>
      </c>
      <c r="K3507" t="s">
        <v>7223</v>
      </c>
      <c r="L3507" t="s">
        <v>7276</v>
      </c>
      <c r="M3507">
        <v>1841</v>
      </c>
      <c r="N3507" t="s">
        <v>1057</v>
      </c>
      <c r="O3507" t="s">
        <v>7222</v>
      </c>
      <c r="P3507" t="s">
        <v>7333</v>
      </c>
      <c r="Q3507">
        <v>18</v>
      </c>
      <c r="R3507" t="s">
        <v>7214</v>
      </c>
      <c r="S3507" t="s">
        <v>7158</v>
      </c>
      <c r="T3507" t="s">
        <v>4299</v>
      </c>
      <c r="U3507" t="s">
        <v>7361</v>
      </c>
      <c r="V3507" t="s">
        <v>7289</v>
      </c>
      <c r="W3507">
        <v>43</v>
      </c>
      <c r="X3507" t="s">
        <v>43</v>
      </c>
      <c r="Y3507" t="s">
        <v>18222</v>
      </c>
      <c r="Z3507" t="s">
        <v>7607</v>
      </c>
      <c r="AA3507" t="s">
        <v>7311</v>
      </c>
      <c r="AB3507" t="s">
        <v>7229</v>
      </c>
      <c r="AC3507" t="s">
        <v>7394</v>
      </c>
      <c r="AD3507">
        <v>5</v>
      </c>
      <c r="AE3507" t="s">
        <v>18223</v>
      </c>
      <c r="AF3507" t="s">
        <v>7254</v>
      </c>
      <c r="AG3507" t="s">
        <v>7164</v>
      </c>
    </row>
    <row r="3508" spans="1:33" x14ac:dyDescent="0.3">
      <c r="A3508" t="s">
        <v>5414</v>
      </c>
      <c r="B3508" t="s">
        <v>7774</v>
      </c>
      <c r="C3508" t="s">
        <v>220</v>
      </c>
      <c r="D3508" t="s">
        <v>88</v>
      </c>
      <c r="E3508" t="s">
        <v>186</v>
      </c>
      <c r="F3508" t="s">
        <v>22606</v>
      </c>
      <c r="G3508">
        <v>29.807604000000001</v>
      </c>
      <c r="H3508">
        <v>-118.71879</v>
      </c>
      <c r="I3508" t="s">
        <v>22607</v>
      </c>
      <c r="J3508" t="s">
        <v>79</v>
      </c>
      <c r="K3508" t="s">
        <v>7827</v>
      </c>
      <c r="L3508" t="s">
        <v>7333</v>
      </c>
      <c r="M3508">
        <v>6296</v>
      </c>
      <c r="N3508" t="s">
        <v>1345</v>
      </c>
      <c r="O3508" t="s">
        <v>7187</v>
      </c>
      <c r="P3508" t="s">
        <v>41</v>
      </c>
      <c r="Q3508">
        <v>68</v>
      </c>
      <c r="R3508" t="s">
        <v>7299</v>
      </c>
      <c r="S3508" t="s">
        <v>35</v>
      </c>
      <c r="T3508" t="s">
        <v>283</v>
      </c>
      <c r="U3508" t="s">
        <v>7238</v>
      </c>
      <c r="V3508" t="s">
        <v>7482</v>
      </c>
      <c r="W3508">
        <v>15</v>
      </c>
      <c r="X3508" t="s">
        <v>7178</v>
      </c>
      <c r="Y3508" t="s">
        <v>22608</v>
      </c>
      <c r="Z3508" t="s">
        <v>7164</v>
      </c>
      <c r="AA3508" t="s">
        <v>7292</v>
      </c>
      <c r="AB3508" t="s">
        <v>53</v>
      </c>
      <c r="AC3508" t="s">
        <v>270</v>
      </c>
      <c r="AD3508">
        <v>0</v>
      </c>
      <c r="AE3508" t="s">
        <v>22609</v>
      </c>
      <c r="AF3508" t="s">
        <v>7403</v>
      </c>
      <c r="AG3508" t="s">
        <v>22610</v>
      </c>
    </row>
    <row r="3509" spans="1:33" x14ac:dyDescent="0.3">
      <c r="A3509" t="s">
        <v>5415</v>
      </c>
      <c r="B3509" t="s">
        <v>523</v>
      </c>
      <c r="C3509" t="s">
        <v>7478</v>
      </c>
      <c r="D3509" t="s">
        <v>92</v>
      </c>
      <c r="E3509" t="s">
        <v>72</v>
      </c>
      <c r="F3509" t="s">
        <v>22611</v>
      </c>
      <c r="G3509">
        <v>172.56979999999999</v>
      </c>
      <c r="H3509">
        <v>-97.468335999999994</v>
      </c>
      <c r="I3509" t="s">
        <v>22612</v>
      </c>
      <c r="J3509" t="s">
        <v>524</v>
      </c>
      <c r="K3509" t="s">
        <v>7450</v>
      </c>
      <c r="L3509" t="s">
        <v>7289</v>
      </c>
      <c r="M3509">
        <v>2526</v>
      </c>
      <c r="N3509" t="s">
        <v>765</v>
      </c>
      <c r="O3509" t="s">
        <v>7159</v>
      </c>
      <c r="P3509" t="s">
        <v>7224</v>
      </c>
      <c r="Q3509">
        <v>35</v>
      </c>
      <c r="R3509" t="s">
        <v>43</v>
      </c>
      <c r="S3509" t="s">
        <v>7279</v>
      </c>
      <c r="T3509" t="s">
        <v>1339</v>
      </c>
      <c r="U3509" t="s">
        <v>7481</v>
      </c>
      <c r="V3509" t="s">
        <v>7175</v>
      </c>
      <c r="W3509">
        <v>30</v>
      </c>
      <c r="X3509" t="s">
        <v>7178</v>
      </c>
      <c r="Y3509" t="s">
        <v>22613</v>
      </c>
      <c r="Z3509" t="s">
        <v>7178</v>
      </c>
      <c r="AA3509" t="s">
        <v>7292</v>
      </c>
      <c r="AB3509" t="s">
        <v>7229</v>
      </c>
      <c r="AC3509" t="s">
        <v>7230</v>
      </c>
      <c r="AE3509" t="s">
        <v>22614</v>
      </c>
      <c r="AF3509" t="s">
        <v>7180</v>
      </c>
      <c r="AG3509" t="s">
        <v>22615</v>
      </c>
    </row>
    <row r="3510" spans="1:33" x14ac:dyDescent="0.3">
      <c r="A3510" t="s">
        <v>5416</v>
      </c>
      <c r="B3510" t="s">
        <v>7834</v>
      </c>
      <c r="C3510" t="s">
        <v>7754</v>
      </c>
      <c r="D3510" t="s">
        <v>65</v>
      </c>
      <c r="E3510" t="s">
        <v>78</v>
      </c>
      <c r="F3510" t="s">
        <v>22616</v>
      </c>
      <c r="G3510">
        <v>40.078637999999998</v>
      </c>
      <c r="H3510">
        <v>-76.896333999999996</v>
      </c>
      <c r="I3510" t="s">
        <v>22617</v>
      </c>
      <c r="J3510" t="s">
        <v>79</v>
      </c>
      <c r="K3510" t="s">
        <v>7174</v>
      </c>
      <c r="L3510" t="s">
        <v>7175</v>
      </c>
      <c r="M3510">
        <v>5853</v>
      </c>
      <c r="N3510" t="s">
        <v>84</v>
      </c>
      <c r="O3510" t="s">
        <v>7259</v>
      </c>
      <c r="P3510" t="s">
        <v>7247</v>
      </c>
      <c r="Q3510">
        <v>71</v>
      </c>
      <c r="R3510" t="s">
        <v>7372</v>
      </c>
      <c r="S3510" t="s">
        <v>7178</v>
      </c>
      <c r="T3510" t="s">
        <v>2584</v>
      </c>
      <c r="U3510" t="s">
        <v>7159</v>
      </c>
      <c r="V3510" t="s">
        <v>7268</v>
      </c>
      <c r="W3510">
        <v>44</v>
      </c>
      <c r="X3510" t="s">
        <v>7299</v>
      </c>
      <c r="Y3510" t="s">
        <v>7164</v>
      </c>
      <c r="Z3510" t="s">
        <v>7205</v>
      </c>
      <c r="AA3510" t="s">
        <v>109</v>
      </c>
      <c r="AB3510" t="s">
        <v>61</v>
      </c>
      <c r="AC3510" t="s">
        <v>270</v>
      </c>
      <c r="AD3510">
        <v>5</v>
      </c>
      <c r="AE3510" t="s">
        <v>22618</v>
      </c>
      <c r="AF3510" t="s">
        <v>7254</v>
      </c>
      <c r="AG3510" t="s">
        <v>22619</v>
      </c>
    </row>
    <row r="3511" spans="1:33" x14ac:dyDescent="0.3">
      <c r="A3511" t="s">
        <v>5417</v>
      </c>
      <c r="B3511" t="s">
        <v>7453</v>
      </c>
      <c r="C3511" t="s">
        <v>220</v>
      </c>
      <c r="D3511" t="s">
        <v>48</v>
      </c>
      <c r="E3511" t="s">
        <v>23</v>
      </c>
      <c r="F3511" t="s">
        <v>22620</v>
      </c>
      <c r="G3511">
        <v>42.524273000000001</v>
      </c>
      <c r="H3511">
        <v>-87.128293999999997</v>
      </c>
      <c r="I3511" t="s">
        <v>22621</v>
      </c>
      <c r="J3511" t="s">
        <v>224</v>
      </c>
      <c r="K3511" t="s">
        <v>7156</v>
      </c>
      <c r="L3511" t="s">
        <v>7189</v>
      </c>
      <c r="M3511">
        <v>7973</v>
      </c>
      <c r="N3511" t="s">
        <v>1038</v>
      </c>
      <c r="O3511" t="s">
        <v>7449</v>
      </c>
      <c r="P3511" t="s">
        <v>7203</v>
      </c>
      <c r="R3511" t="s">
        <v>7214</v>
      </c>
      <c r="S3511" t="s">
        <v>85</v>
      </c>
      <c r="T3511" t="s">
        <v>7164</v>
      </c>
      <c r="U3511" t="s">
        <v>7164</v>
      </c>
      <c r="V3511" t="s">
        <v>7164</v>
      </c>
      <c r="X3511" t="s">
        <v>7164</v>
      </c>
      <c r="Y3511" t="s">
        <v>7164</v>
      </c>
      <c r="Z3511" t="s">
        <v>7375</v>
      </c>
      <c r="AA3511" t="s">
        <v>7228</v>
      </c>
      <c r="AB3511" t="s">
        <v>7271</v>
      </c>
      <c r="AC3511" t="s">
        <v>7230</v>
      </c>
      <c r="AD3511">
        <v>0</v>
      </c>
      <c r="AE3511" t="s">
        <v>22622</v>
      </c>
      <c r="AF3511" t="s">
        <v>103</v>
      </c>
      <c r="AG3511" t="s">
        <v>22623</v>
      </c>
    </row>
    <row r="3512" spans="1:33" x14ac:dyDescent="0.3">
      <c r="A3512" t="s">
        <v>5418</v>
      </c>
      <c r="B3512" t="s">
        <v>22624</v>
      </c>
      <c r="C3512" t="s">
        <v>342</v>
      </c>
      <c r="D3512" t="s">
        <v>22</v>
      </c>
      <c r="E3512" t="s">
        <v>72</v>
      </c>
      <c r="F3512" t="s">
        <v>22625</v>
      </c>
      <c r="G3512">
        <v>27.240178</v>
      </c>
      <c r="H3512">
        <v>-106.89</v>
      </c>
      <c r="I3512" t="s">
        <v>22626</v>
      </c>
      <c r="J3512" t="s">
        <v>1688</v>
      </c>
      <c r="K3512" t="s">
        <v>7171</v>
      </c>
      <c r="L3512" t="s">
        <v>7317</v>
      </c>
      <c r="M3512">
        <v>2989</v>
      </c>
      <c r="N3512" t="s">
        <v>2384</v>
      </c>
      <c r="O3512" t="s">
        <v>7156</v>
      </c>
      <c r="P3512" t="s">
        <v>7348</v>
      </c>
      <c r="Q3512">
        <v>60</v>
      </c>
      <c r="R3512" t="s">
        <v>7372</v>
      </c>
      <c r="S3512" t="s">
        <v>7178</v>
      </c>
      <c r="T3512" t="s">
        <v>995</v>
      </c>
      <c r="U3512" t="s">
        <v>7246</v>
      </c>
      <c r="V3512" t="s">
        <v>7348</v>
      </c>
      <c r="W3512">
        <v>73</v>
      </c>
      <c r="X3512" t="s">
        <v>34</v>
      </c>
      <c r="Y3512" t="s">
        <v>22627</v>
      </c>
      <c r="Z3512" t="s">
        <v>7383</v>
      </c>
      <c r="AA3512" t="s">
        <v>7164</v>
      </c>
      <c r="AB3512" t="s">
        <v>7293</v>
      </c>
      <c r="AC3512" t="s">
        <v>155</v>
      </c>
      <c r="AD3512">
        <v>3</v>
      </c>
      <c r="AE3512" t="s">
        <v>22628</v>
      </c>
      <c r="AF3512" t="s">
        <v>7254</v>
      </c>
      <c r="AG3512" t="s">
        <v>7164</v>
      </c>
    </row>
    <row r="3513" spans="1:33" x14ac:dyDescent="0.3">
      <c r="A3513" t="s">
        <v>5419</v>
      </c>
      <c r="B3513" t="s">
        <v>126</v>
      </c>
      <c r="C3513" t="s">
        <v>7285</v>
      </c>
      <c r="D3513" t="s">
        <v>77</v>
      </c>
      <c r="E3513" t="s">
        <v>78</v>
      </c>
      <c r="F3513" t="s">
        <v>22629</v>
      </c>
      <c r="G3513">
        <v>40.474705</v>
      </c>
      <c r="H3513">
        <v>53.9559</v>
      </c>
      <c r="I3513" t="s">
        <v>7164</v>
      </c>
      <c r="J3513" t="s">
        <v>1020</v>
      </c>
      <c r="K3513" t="s">
        <v>7288</v>
      </c>
      <c r="L3513" t="s">
        <v>7203</v>
      </c>
      <c r="M3513">
        <v>7719</v>
      </c>
      <c r="N3513" t="s">
        <v>2197</v>
      </c>
      <c r="O3513" t="s">
        <v>7246</v>
      </c>
      <c r="P3513" t="s">
        <v>7348</v>
      </c>
      <c r="Q3513">
        <v>47</v>
      </c>
      <c r="R3513" t="s">
        <v>7161</v>
      </c>
      <c r="S3513" t="s">
        <v>35</v>
      </c>
      <c r="T3513" t="s">
        <v>2374</v>
      </c>
      <c r="U3513" t="s">
        <v>7280</v>
      </c>
      <c r="V3513" t="s">
        <v>7156</v>
      </c>
      <c r="W3513">
        <v>35</v>
      </c>
      <c r="X3513" t="s">
        <v>59</v>
      </c>
      <c r="Y3513" t="s">
        <v>7164</v>
      </c>
      <c r="Z3513" t="s">
        <v>7251</v>
      </c>
      <c r="AA3513" t="s">
        <v>7163</v>
      </c>
      <c r="AB3513" t="s">
        <v>7293</v>
      </c>
      <c r="AC3513" t="s">
        <v>7193</v>
      </c>
      <c r="AD3513">
        <v>0</v>
      </c>
      <c r="AE3513" t="s">
        <v>22630</v>
      </c>
      <c r="AF3513" t="s">
        <v>7254</v>
      </c>
      <c r="AG3513" t="s">
        <v>7164</v>
      </c>
    </row>
    <row r="3514" spans="1:33" x14ac:dyDescent="0.3">
      <c r="A3514" t="s">
        <v>5420</v>
      </c>
      <c r="B3514" t="s">
        <v>22631</v>
      </c>
      <c r="C3514" t="s">
        <v>7552</v>
      </c>
      <c r="D3514" t="s">
        <v>38</v>
      </c>
      <c r="E3514" t="s">
        <v>55</v>
      </c>
      <c r="F3514" t="s">
        <v>22632</v>
      </c>
      <c r="G3514">
        <v>47.001604</v>
      </c>
      <c r="H3514">
        <v>-96.751891999999998</v>
      </c>
      <c r="I3514" t="s">
        <v>22633</v>
      </c>
      <c r="J3514" t="s">
        <v>540</v>
      </c>
      <c r="K3514" t="s">
        <v>7153</v>
      </c>
      <c r="L3514" t="s">
        <v>7326</v>
      </c>
      <c r="M3514">
        <v>1784</v>
      </c>
      <c r="N3514" t="s">
        <v>2578</v>
      </c>
      <c r="O3514" t="s">
        <v>7159</v>
      </c>
      <c r="P3514" t="s">
        <v>7172</v>
      </c>
      <c r="Q3514">
        <v>54</v>
      </c>
      <c r="R3514" t="s">
        <v>34</v>
      </c>
      <c r="S3514" t="s">
        <v>7164</v>
      </c>
      <c r="T3514" t="s">
        <v>1103</v>
      </c>
      <c r="U3514" t="s">
        <v>7481</v>
      </c>
      <c r="V3514" t="s">
        <v>7348</v>
      </c>
      <c r="W3514">
        <v>35</v>
      </c>
      <c r="X3514" t="s">
        <v>34</v>
      </c>
      <c r="Y3514" t="s">
        <v>22634</v>
      </c>
      <c r="Z3514" t="s">
        <v>116</v>
      </c>
      <c r="AA3514" t="s">
        <v>7262</v>
      </c>
      <c r="AB3514" t="s">
        <v>7363</v>
      </c>
      <c r="AC3514" t="s">
        <v>7394</v>
      </c>
      <c r="AD3514">
        <v>0</v>
      </c>
      <c r="AE3514" t="s">
        <v>22635</v>
      </c>
      <c r="AF3514" t="s">
        <v>7385</v>
      </c>
      <c r="AG3514" t="s">
        <v>22636</v>
      </c>
    </row>
    <row r="3515" spans="1:33" x14ac:dyDescent="0.3">
      <c r="A3515" t="s">
        <v>5421</v>
      </c>
      <c r="B3515" t="s">
        <v>7774</v>
      </c>
      <c r="C3515" t="s">
        <v>7219</v>
      </c>
      <c r="D3515" t="s">
        <v>88</v>
      </c>
      <c r="E3515" t="s">
        <v>66</v>
      </c>
      <c r="F3515" t="s">
        <v>22637</v>
      </c>
      <c r="G3515">
        <v>38.573397</v>
      </c>
      <c r="H3515">
        <v>-76.618183000000002</v>
      </c>
      <c r="I3515" t="s">
        <v>22638</v>
      </c>
      <c r="J3515" t="s">
        <v>315</v>
      </c>
      <c r="K3515" t="s">
        <v>7361</v>
      </c>
      <c r="L3515" t="s">
        <v>41</v>
      </c>
      <c r="M3515">
        <v>2106</v>
      </c>
      <c r="N3515" t="s">
        <v>1608</v>
      </c>
      <c r="O3515" t="s">
        <v>7381</v>
      </c>
      <c r="P3515" t="s">
        <v>7482</v>
      </c>
      <c r="Q3515">
        <v>57</v>
      </c>
      <c r="R3515" t="s">
        <v>34</v>
      </c>
      <c r="S3515" t="s">
        <v>7309</v>
      </c>
      <c r="T3515" t="s">
        <v>1691</v>
      </c>
      <c r="U3515" t="s">
        <v>7481</v>
      </c>
      <c r="V3515" t="s">
        <v>7247</v>
      </c>
      <c r="W3515">
        <v>36</v>
      </c>
      <c r="X3515" t="s">
        <v>7237</v>
      </c>
      <c r="Y3515" t="s">
        <v>7164</v>
      </c>
      <c r="Z3515" t="s">
        <v>7607</v>
      </c>
      <c r="AA3515" t="s">
        <v>97</v>
      </c>
      <c r="AB3515" t="s">
        <v>7363</v>
      </c>
      <c r="AC3515" t="s">
        <v>7164</v>
      </c>
      <c r="AD3515">
        <v>5</v>
      </c>
      <c r="AE3515" t="s">
        <v>22639</v>
      </c>
      <c r="AF3515" t="s">
        <v>7195</v>
      </c>
      <c r="AG3515" t="s">
        <v>7164</v>
      </c>
    </row>
    <row r="3516" spans="1:33" x14ac:dyDescent="0.3">
      <c r="A3516" t="s">
        <v>2508</v>
      </c>
      <c r="B3516" t="s">
        <v>7387</v>
      </c>
      <c r="C3516" t="s">
        <v>7558</v>
      </c>
      <c r="D3516" t="s">
        <v>92</v>
      </c>
      <c r="E3516" t="s">
        <v>93</v>
      </c>
      <c r="F3516" t="s">
        <v>12179</v>
      </c>
      <c r="G3516">
        <v>26.955022</v>
      </c>
      <c r="H3516">
        <v>-95.879778000000002</v>
      </c>
      <c r="I3516" t="s">
        <v>12180</v>
      </c>
      <c r="J3516" t="s">
        <v>419</v>
      </c>
      <c r="K3516" t="s">
        <v>7450</v>
      </c>
      <c r="L3516" t="s">
        <v>7213</v>
      </c>
      <c r="M3516">
        <v>5504</v>
      </c>
      <c r="N3516" t="s">
        <v>356</v>
      </c>
      <c r="O3516" t="s">
        <v>7277</v>
      </c>
      <c r="P3516" t="s">
        <v>7348</v>
      </c>
      <c r="R3516" t="s">
        <v>7373</v>
      </c>
      <c r="S3516" t="s">
        <v>7178</v>
      </c>
      <c r="T3516" t="s">
        <v>988</v>
      </c>
      <c r="U3516" t="s">
        <v>7174</v>
      </c>
      <c r="V3516" t="s">
        <v>7382</v>
      </c>
      <c r="W3516">
        <v>27</v>
      </c>
      <c r="X3516" t="s">
        <v>7299</v>
      </c>
      <c r="Y3516" t="s">
        <v>12181</v>
      </c>
      <c r="Z3516" t="s">
        <v>7251</v>
      </c>
      <c r="AA3516" t="s">
        <v>7191</v>
      </c>
      <c r="AB3516" t="s">
        <v>7229</v>
      </c>
      <c r="AC3516" t="s">
        <v>155</v>
      </c>
      <c r="AD3516">
        <v>5</v>
      </c>
      <c r="AE3516" t="s">
        <v>12182</v>
      </c>
      <c r="AF3516" t="s">
        <v>7254</v>
      </c>
      <c r="AG3516" t="s">
        <v>7164</v>
      </c>
    </row>
    <row r="3517" spans="1:33" x14ac:dyDescent="0.3">
      <c r="A3517" t="s">
        <v>5422</v>
      </c>
      <c r="B3517" t="s">
        <v>8219</v>
      </c>
      <c r="C3517" t="s">
        <v>7616</v>
      </c>
      <c r="D3517" t="s">
        <v>38</v>
      </c>
      <c r="E3517" t="s">
        <v>78</v>
      </c>
      <c r="F3517" t="s">
        <v>22640</v>
      </c>
      <c r="G3517">
        <v>38.894075999999998</v>
      </c>
      <c r="H3517">
        <v>-120.45977999999999</v>
      </c>
      <c r="I3517" t="s">
        <v>22641</v>
      </c>
      <c r="J3517" t="s">
        <v>224</v>
      </c>
      <c r="K3517" t="s">
        <v>7334</v>
      </c>
      <c r="L3517" t="s">
        <v>7203</v>
      </c>
      <c r="M3517">
        <v>8906</v>
      </c>
      <c r="N3517" t="s">
        <v>5423</v>
      </c>
      <c r="O3517" t="s">
        <v>7187</v>
      </c>
      <c r="P3517" t="s">
        <v>7239</v>
      </c>
      <c r="Q3517">
        <v>29</v>
      </c>
      <c r="R3517" t="s">
        <v>7260</v>
      </c>
      <c r="S3517" t="s">
        <v>85</v>
      </c>
      <c r="T3517" t="s">
        <v>723</v>
      </c>
      <c r="U3517" t="s">
        <v>7249</v>
      </c>
      <c r="V3517" t="s">
        <v>7333</v>
      </c>
      <c r="W3517">
        <v>49</v>
      </c>
      <c r="X3517" t="s">
        <v>7278</v>
      </c>
      <c r="Y3517" t="s">
        <v>7164</v>
      </c>
      <c r="Z3517" t="s">
        <v>70</v>
      </c>
      <c r="AA3517" t="s">
        <v>97</v>
      </c>
      <c r="AB3517" t="s">
        <v>7164</v>
      </c>
      <c r="AC3517" t="s">
        <v>7328</v>
      </c>
      <c r="AD3517">
        <v>2</v>
      </c>
      <c r="AE3517" t="s">
        <v>22642</v>
      </c>
      <c r="AF3517" t="s">
        <v>7165</v>
      </c>
      <c r="AG3517" t="s">
        <v>22643</v>
      </c>
    </row>
    <row r="3518" spans="1:33" x14ac:dyDescent="0.3">
      <c r="A3518" t="s">
        <v>5424</v>
      </c>
      <c r="B3518" t="s">
        <v>7284</v>
      </c>
      <c r="C3518" t="s">
        <v>7233</v>
      </c>
      <c r="D3518" t="s">
        <v>100</v>
      </c>
      <c r="E3518" t="s">
        <v>93</v>
      </c>
      <c r="F3518" t="s">
        <v>22644</v>
      </c>
      <c r="G3518">
        <v>30.0838</v>
      </c>
      <c r="H3518">
        <v>-75.374599000000003</v>
      </c>
      <c r="I3518" t="s">
        <v>22645</v>
      </c>
      <c r="J3518" t="s">
        <v>339</v>
      </c>
      <c r="K3518" t="s">
        <v>7222</v>
      </c>
      <c r="L3518" t="s">
        <v>7201</v>
      </c>
      <c r="M3518">
        <v>4597</v>
      </c>
      <c r="N3518" t="s">
        <v>1618</v>
      </c>
      <c r="O3518" t="s">
        <v>7171</v>
      </c>
      <c r="P3518" t="s">
        <v>7154</v>
      </c>
      <c r="Q3518">
        <v>-31</v>
      </c>
      <c r="R3518" t="s">
        <v>7373</v>
      </c>
      <c r="S3518" t="s">
        <v>41</v>
      </c>
      <c r="T3518" t="s">
        <v>4021</v>
      </c>
      <c r="U3518" t="s">
        <v>7186</v>
      </c>
      <c r="V3518" t="s">
        <v>7247</v>
      </c>
      <c r="W3518">
        <v>53</v>
      </c>
      <c r="X3518" t="s">
        <v>7278</v>
      </c>
      <c r="Y3518" t="s">
        <v>22646</v>
      </c>
      <c r="Z3518" t="s">
        <v>7375</v>
      </c>
      <c r="AA3518" t="s">
        <v>7191</v>
      </c>
      <c r="AB3518" t="s">
        <v>7336</v>
      </c>
      <c r="AC3518" t="s">
        <v>7164</v>
      </c>
      <c r="AD3518">
        <v>0</v>
      </c>
      <c r="AE3518" t="s">
        <v>22647</v>
      </c>
      <c r="AF3518" t="s">
        <v>7180</v>
      </c>
      <c r="AG3518" t="s">
        <v>22648</v>
      </c>
    </row>
    <row r="3519" spans="1:33" x14ac:dyDescent="0.3">
      <c r="A3519" t="s">
        <v>5425</v>
      </c>
      <c r="B3519" t="s">
        <v>267</v>
      </c>
      <c r="C3519" t="s">
        <v>7150</v>
      </c>
      <c r="D3519" t="s">
        <v>65</v>
      </c>
      <c r="E3519" t="s">
        <v>112</v>
      </c>
      <c r="F3519" t="s">
        <v>22649</v>
      </c>
      <c r="G3519">
        <v>40.319071000000001</v>
      </c>
      <c r="H3519">
        <v>-70.377746999999999</v>
      </c>
      <c r="I3519" t="s">
        <v>22650</v>
      </c>
      <c r="J3519" t="s">
        <v>1070</v>
      </c>
      <c r="K3519" t="s">
        <v>7449</v>
      </c>
      <c r="L3519" t="s">
        <v>7354</v>
      </c>
      <c r="N3519" t="s">
        <v>123</v>
      </c>
      <c r="O3519" t="s">
        <v>7481</v>
      </c>
      <c r="P3519" t="s">
        <v>7172</v>
      </c>
      <c r="Q3519">
        <v>-26</v>
      </c>
      <c r="R3519" t="s">
        <v>7161</v>
      </c>
      <c r="S3519" t="s">
        <v>7279</v>
      </c>
      <c r="T3519" t="s">
        <v>2164</v>
      </c>
      <c r="U3519" t="s">
        <v>7202</v>
      </c>
      <c r="V3519" t="s">
        <v>7173</v>
      </c>
      <c r="W3519">
        <v>26</v>
      </c>
      <c r="X3519" t="s">
        <v>7161</v>
      </c>
      <c r="Y3519" t="s">
        <v>22651</v>
      </c>
      <c r="Z3519" t="s">
        <v>7375</v>
      </c>
      <c r="AA3519" t="s">
        <v>7191</v>
      </c>
      <c r="AB3519" t="s">
        <v>7271</v>
      </c>
      <c r="AC3519" t="s">
        <v>7328</v>
      </c>
      <c r="AD3519">
        <v>0</v>
      </c>
      <c r="AE3519" t="s">
        <v>22652</v>
      </c>
      <c r="AF3519" t="s">
        <v>7165</v>
      </c>
      <c r="AG3519" t="s">
        <v>22653</v>
      </c>
    </row>
    <row r="3520" spans="1:33" x14ac:dyDescent="0.3">
      <c r="A3520" t="s">
        <v>1928</v>
      </c>
      <c r="B3520" t="s">
        <v>1019</v>
      </c>
      <c r="C3520" t="s">
        <v>7460</v>
      </c>
      <c r="D3520" t="s">
        <v>48</v>
      </c>
      <c r="E3520" t="s">
        <v>31</v>
      </c>
      <c r="F3520" t="s">
        <v>10682</v>
      </c>
      <c r="G3520">
        <v>35.393729</v>
      </c>
      <c r="H3520">
        <v>-119.03683599999999</v>
      </c>
      <c r="I3520" t="s">
        <v>10683</v>
      </c>
      <c r="J3520" t="s">
        <v>24</v>
      </c>
      <c r="K3520" t="s">
        <v>7174</v>
      </c>
      <c r="L3520" t="s">
        <v>7276</v>
      </c>
      <c r="M3520">
        <v>5155</v>
      </c>
      <c r="N3520" t="s">
        <v>1880</v>
      </c>
      <c r="O3520" t="s">
        <v>7249</v>
      </c>
      <c r="P3520" t="s">
        <v>7354</v>
      </c>
      <c r="R3520" t="s">
        <v>7214</v>
      </c>
      <c r="S3520" t="s">
        <v>7158</v>
      </c>
      <c r="T3520" t="s">
        <v>542</v>
      </c>
      <c r="U3520" t="s">
        <v>7200</v>
      </c>
      <c r="V3520" t="s">
        <v>7239</v>
      </c>
      <c r="W3520">
        <v>81</v>
      </c>
      <c r="X3520" t="s">
        <v>7161</v>
      </c>
      <c r="Y3520" t="s">
        <v>10684</v>
      </c>
      <c r="Z3520" t="s">
        <v>7164</v>
      </c>
      <c r="AA3520" t="s">
        <v>7228</v>
      </c>
      <c r="AB3520" t="s">
        <v>7229</v>
      </c>
      <c r="AC3520" t="s">
        <v>7164</v>
      </c>
      <c r="AD3520">
        <v>0</v>
      </c>
      <c r="AE3520" t="s">
        <v>10685</v>
      </c>
      <c r="AF3520" t="s">
        <v>7403</v>
      </c>
      <c r="AG3520" t="s">
        <v>10686</v>
      </c>
    </row>
    <row r="3521" spans="1:33" x14ac:dyDescent="0.3">
      <c r="A3521" t="s">
        <v>5426</v>
      </c>
      <c r="B3521" t="s">
        <v>7367</v>
      </c>
      <c r="C3521" t="s">
        <v>562</v>
      </c>
      <c r="D3521" t="s">
        <v>22</v>
      </c>
      <c r="E3521" t="s">
        <v>93</v>
      </c>
      <c r="F3521" t="s">
        <v>22654</v>
      </c>
      <c r="G3521">
        <v>38.334282999999999</v>
      </c>
      <c r="H3521">
        <v>-72.749573999999996</v>
      </c>
      <c r="I3521" t="s">
        <v>22655</v>
      </c>
      <c r="J3521" t="s">
        <v>355</v>
      </c>
      <c r="K3521" t="s">
        <v>7159</v>
      </c>
      <c r="L3521" t="s">
        <v>7156</v>
      </c>
      <c r="M3521">
        <v>4920</v>
      </c>
      <c r="N3521" t="s">
        <v>7164</v>
      </c>
      <c r="O3521" t="s">
        <v>7164</v>
      </c>
      <c r="P3521" t="s">
        <v>7164</v>
      </c>
      <c r="R3521" t="s">
        <v>7164</v>
      </c>
      <c r="S3521" t="s">
        <v>7164</v>
      </c>
      <c r="T3521" t="s">
        <v>3154</v>
      </c>
      <c r="U3521" t="s">
        <v>7186</v>
      </c>
      <c r="V3521" t="s">
        <v>7348</v>
      </c>
      <c r="W3521">
        <v>-10</v>
      </c>
      <c r="X3521" t="s">
        <v>59</v>
      </c>
      <c r="Y3521" t="s">
        <v>22656</v>
      </c>
      <c r="Z3521" t="s">
        <v>70</v>
      </c>
      <c r="AA3521" t="s">
        <v>7177</v>
      </c>
      <c r="AB3521" t="s">
        <v>7363</v>
      </c>
      <c r="AC3521" t="s">
        <v>270</v>
      </c>
      <c r="AD3521">
        <v>0</v>
      </c>
      <c r="AE3521" t="s">
        <v>22657</v>
      </c>
      <c r="AF3521" t="s">
        <v>7403</v>
      </c>
      <c r="AG3521" t="s">
        <v>22658</v>
      </c>
    </row>
    <row r="3522" spans="1:33" x14ac:dyDescent="0.3">
      <c r="A3522" t="s">
        <v>5427</v>
      </c>
      <c r="B3522" t="s">
        <v>7698</v>
      </c>
      <c r="C3522" t="s">
        <v>7388</v>
      </c>
      <c r="D3522" t="s">
        <v>77</v>
      </c>
      <c r="E3522" t="s">
        <v>55</v>
      </c>
      <c r="F3522" t="s">
        <v>22659</v>
      </c>
      <c r="G3522">
        <v>26.646301999999999</v>
      </c>
      <c r="H3522">
        <v>-70.757553000000001</v>
      </c>
      <c r="I3522" t="s">
        <v>7164</v>
      </c>
      <c r="J3522" t="s">
        <v>212</v>
      </c>
      <c r="K3522" t="s">
        <v>7159</v>
      </c>
      <c r="L3522" t="s">
        <v>7317</v>
      </c>
      <c r="M3522">
        <v>2544</v>
      </c>
      <c r="N3522" t="s">
        <v>570</v>
      </c>
      <c r="O3522" t="s">
        <v>7277</v>
      </c>
      <c r="P3522" t="s">
        <v>7189</v>
      </c>
      <c r="Q3522">
        <v>16</v>
      </c>
      <c r="R3522" t="s">
        <v>7373</v>
      </c>
      <c r="S3522" t="s">
        <v>7279</v>
      </c>
      <c r="T3522" t="s">
        <v>3600</v>
      </c>
      <c r="U3522" t="s">
        <v>7259</v>
      </c>
      <c r="V3522" t="s">
        <v>7201</v>
      </c>
      <c r="W3522">
        <v>60</v>
      </c>
      <c r="X3522" t="s">
        <v>7214</v>
      </c>
      <c r="Y3522" t="s">
        <v>22660</v>
      </c>
      <c r="Z3522" t="s">
        <v>7607</v>
      </c>
      <c r="AA3522" t="s">
        <v>7177</v>
      </c>
      <c r="AB3522" t="s">
        <v>7363</v>
      </c>
      <c r="AC3522" t="s">
        <v>29</v>
      </c>
      <c r="AD3522">
        <v>1</v>
      </c>
      <c r="AE3522" t="s">
        <v>22661</v>
      </c>
      <c r="AF3522" t="s">
        <v>7195</v>
      </c>
      <c r="AG3522" t="s">
        <v>22662</v>
      </c>
    </row>
    <row r="3523" spans="1:33" x14ac:dyDescent="0.3">
      <c r="A3523" t="s">
        <v>5428</v>
      </c>
      <c r="B3523" t="s">
        <v>7465</v>
      </c>
      <c r="C3523" t="s">
        <v>7815</v>
      </c>
      <c r="D3523" t="s">
        <v>92</v>
      </c>
      <c r="E3523" t="s">
        <v>186</v>
      </c>
      <c r="F3523" t="s">
        <v>22663</v>
      </c>
      <c r="G3523">
        <v>39.959040999999999</v>
      </c>
      <c r="H3523">
        <v>-82.210246999999995</v>
      </c>
      <c r="I3523" t="s">
        <v>22664</v>
      </c>
      <c r="J3523" t="s">
        <v>823</v>
      </c>
      <c r="K3523" t="s">
        <v>7171</v>
      </c>
      <c r="L3523" t="s">
        <v>41</v>
      </c>
      <c r="N3523" t="s">
        <v>1889</v>
      </c>
      <c r="O3523" t="s">
        <v>7259</v>
      </c>
      <c r="P3523" t="s">
        <v>7154</v>
      </c>
      <c r="Q3523">
        <v>27</v>
      </c>
      <c r="R3523" t="s">
        <v>7373</v>
      </c>
      <c r="S3523" t="s">
        <v>7309</v>
      </c>
      <c r="T3523" t="s">
        <v>1400</v>
      </c>
      <c r="U3523" t="s">
        <v>7153</v>
      </c>
      <c r="V3523" t="s">
        <v>7400</v>
      </c>
      <c r="W3523">
        <v>46</v>
      </c>
      <c r="X3523" t="s">
        <v>7372</v>
      </c>
      <c r="Y3523" t="s">
        <v>22665</v>
      </c>
      <c r="Z3523" t="s">
        <v>7291</v>
      </c>
      <c r="AA3523" t="s">
        <v>7292</v>
      </c>
      <c r="AB3523" t="s">
        <v>7229</v>
      </c>
      <c r="AC3523" t="s">
        <v>7164</v>
      </c>
      <c r="AD3523">
        <v>4</v>
      </c>
      <c r="AE3523" t="s">
        <v>22666</v>
      </c>
      <c r="AF3523" t="s">
        <v>7254</v>
      </c>
      <c r="AG3523" t="s">
        <v>7164</v>
      </c>
    </row>
    <row r="3524" spans="1:33" x14ac:dyDescent="0.3">
      <c r="A3524" t="s">
        <v>5429</v>
      </c>
      <c r="B3524" t="s">
        <v>8122</v>
      </c>
      <c r="C3524" t="s">
        <v>7397</v>
      </c>
      <c r="D3524" t="s">
        <v>22</v>
      </c>
      <c r="E3524" t="s">
        <v>39</v>
      </c>
      <c r="F3524" t="s">
        <v>22667</v>
      </c>
      <c r="G3524">
        <v>32.887006999999997</v>
      </c>
      <c r="H3524">
        <v>-105.722077</v>
      </c>
      <c r="I3524" t="s">
        <v>22668</v>
      </c>
      <c r="J3524" t="s">
        <v>1797</v>
      </c>
      <c r="K3524" t="s">
        <v>7280</v>
      </c>
      <c r="L3524" t="s">
        <v>7391</v>
      </c>
      <c r="M3524">
        <v>7286</v>
      </c>
      <c r="N3524" t="s">
        <v>3174</v>
      </c>
      <c r="O3524" t="s">
        <v>7225</v>
      </c>
      <c r="P3524" t="s">
        <v>7189</v>
      </c>
      <c r="Q3524">
        <v>68</v>
      </c>
      <c r="R3524" t="s">
        <v>7157</v>
      </c>
      <c r="S3524" t="s">
        <v>7279</v>
      </c>
      <c r="T3524" t="s">
        <v>3337</v>
      </c>
      <c r="U3524" t="s">
        <v>7449</v>
      </c>
      <c r="V3524" t="s">
        <v>7173</v>
      </c>
      <c r="W3524">
        <v>67</v>
      </c>
      <c r="X3524" t="s">
        <v>7299</v>
      </c>
      <c r="Y3524" t="s">
        <v>22669</v>
      </c>
      <c r="Z3524" t="s">
        <v>7270</v>
      </c>
      <c r="AA3524" t="s">
        <v>52</v>
      </c>
      <c r="AB3524" t="s">
        <v>61</v>
      </c>
      <c r="AC3524" t="s">
        <v>29</v>
      </c>
      <c r="AD3524">
        <v>0</v>
      </c>
      <c r="AE3524" t="s">
        <v>22670</v>
      </c>
      <c r="AF3524" t="s">
        <v>7164</v>
      </c>
      <c r="AG3524" t="s">
        <v>7164</v>
      </c>
    </row>
    <row r="3525" spans="1:33" x14ac:dyDescent="0.3">
      <c r="A3525" t="s">
        <v>5430</v>
      </c>
      <c r="B3525" t="s">
        <v>7465</v>
      </c>
      <c r="C3525" t="s">
        <v>7478</v>
      </c>
      <c r="D3525" t="s">
        <v>77</v>
      </c>
      <c r="E3525" t="s">
        <v>66</v>
      </c>
      <c r="F3525" t="s">
        <v>22671</v>
      </c>
      <c r="G3525">
        <v>41.041843</v>
      </c>
      <c r="H3525">
        <v>-88.442655999999999</v>
      </c>
      <c r="I3525" t="s">
        <v>22672</v>
      </c>
      <c r="J3525" t="s">
        <v>264</v>
      </c>
      <c r="K3525" t="s">
        <v>11601</v>
      </c>
      <c r="L3525" t="s">
        <v>7276</v>
      </c>
      <c r="M3525">
        <v>5166</v>
      </c>
      <c r="N3525" t="s">
        <v>3368</v>
      </c>
      <c r="O3525" t="s">
        <v>7277</v>
      </c>
      <c r="P3525" t="s">
        <v>7289</v>
      </c>
      <c r="Q3525">
        <v>193</v>
      </c>
      <c r="R3525" t="s">
        <v>7372</v>
      </c>
      <c r="S3525" t="s">
        <v>35</v>
      </c>
      <c r="T3525" t="s">
        <v>3016</v>
      </c>
      <c r="U3525" t="s">
        <v>7259</v>
      </c>
      <c r="V3525" t="s">
        <v>7172</v>
      </c>
      <c r="W3525">
        <v>59</v>
      </c>
      <c r="X3525" t="s">
        <v>43</v>
      </c>
      <c r="Y3525" t="s">
        <v>22673</v>
      </c>
      <c r="Z3525" t="s">
        <v>45</v>
      </c>
      <c r="AA3525" t="s">
        <v>7311</v>
      </c>
      <c r="AB3525" t="s">
        <v>7252</v>
      </c>
      <c r="AC3525" t="s">
        <v>62</v>
      </c>
      <c r="AD3525">
        <v>3</v>
      </c>
      <c r="AE3525" t="s">
        <v>22674</v>
      </c>
      <c r="AF3525" t="s">
        <v>7195</v>
      </c>
      <c r="AG3525" t="s">
        <v>22675</v>
      </c>
    </row>
    <row r="3526" spans="1:33" x14ac:dyDescent="0.3">
      <c r="A3526" t="s">
        <v>5431</v>
      </c>
      <c r="B3526" t="s">
        <v>7465</v>
      </c>
      <c r="C3526" t="s">
        <v>468</v>
      </c>
      <c r="D3526" t="s">
        <v>77</v>
      </c>
      <c r="E3526" t="s">
        <v>31</v>
      </c>
      <c r="F3526" t="s">
        <v>22676</v>
      </c>
      <c r="G3526">
        <v>197.65770000000001</v>
      </c>
      <c r="I3526" t="s">
        <v>22677</v>
      </c>
      <c r="J3526" t="s">
        <v>451</v>
      </c>
      <c r="K3526" t="s">
        <v>7223</v>
      </c>
      <c r="L3526" t="s">
        <v>7175</v>
      </c>
      <c r="M3526">
        <v>3244</v>
      </c>
      <c r="N3526" t="s">
        <v>1956</v>
      </c>
      <c r="O3526" t="s">
        <v>7186</v>
      </c>
      <c r="P3526" t="s">
        <v>7333</v>
      </c>
      <c r="Q3526">
        <v>38</v>
      </c>
      <c r="R3526" t="s">
        <v>7372</v>
      </c>
      <c r="S3526" t="s">
        <v>7164</v>
      </c>
      <c r="T3526" t="s">
        <v>183</v>
      </c>
      <c r="U3526" t="s">
        <v>7249</v>
      </c>
      <c r="V3526" t="s">
        <v>7276</v>
      </c>
      <c r="W3526">
        <v>47</v>
      </c>
      <c r="X3526" t="s">
        <v>7164</v>
      </c>
      <c r="Y3526" t="s">
        <v>22678</v>
      </c>
      <c r="Z3526" t="s">
        <v>7318</v>
      </c>
      <c r="AA3526" t="s">
        <v>97</v>
      </c>
      <c r="AB3526" t="s">
        <v>7336</v>
      </c>
      <c r="AC3526" t="s">
        <v>62</v>
      </c>
      <c r="AD3526">
        <v>3</v>
      </c>
      <c r="AE3526" t="s">
        <v>22679</v>
      </c>
      <c r="AF3526" t="s">
        <v>7164</v>
      </c>
      <c r="AG3526" t="s">
        <v>22680</v>
      </c>
    </row>
    <row r="3527" spans="1:33" x14ac:dyDescent="0.3">
      <c r="A3527" t="s">
        <v>5432</v>
      </c>
      <c r="B3527" t="s">
        <v>7242</v>
      </c>
      <c r="C3527" t="s">
        <v>7558</v>
      </c>
      <c r="D3527" t="s">
        <v>92</v>
      </c>
      <c r="E3527" t="s">
        <v>78</v>
      </c>
      <c r="F3527" t="s">
        <v>22681</v>
      </c>
      <c r="G3527">
        <v>30.240016000000001</v>
      </c>
      <c r="H3527">
        <v>-105.715604</v>
      </c>
      <c r="I3527" t="s">
        <v>22682</v>
      </c>
      <c r="J3527" t="s">
        <v>594</v>
      </c>
      <c r="K3527" t="s">
        <v>7202</v>
      </c>
      <c r="L3527" t="s">
        <v>7188</v>
      </c>
      <c r="M3527">
        <v>6210</v>
      </c>
      <c r="N3527" t="s">
        <v>3142</v>
      </c>
      <c r="O3527" t="s">
        <v>7342</v>
      </c>
      <c r="P3527" t="s">
        <v>7326</v>
      </c>
      <c r="Q3527">
        <v>50</v>
      </c>
      <c r="R3527" t="s">
        <v>7157</v>
      </c>
      <c r="S3527" t="s">
        <v>41</v>
      </c>
      <c r="T3527" t="s">
        <v>7164</v>
      </c>
      <c r="U3527" t="s">
        <v>7164</v>
      </c>
      <c r="V3527" t="s">
        <v>7164</v>
      </c>
      <c r="X3527" t="s">
        <v>7164</v>
      </c>
      <c r="Y3527" t="s">
        <v>7164</v>
      </c>
      <c r="Z3527" t="s">
        <v>70</v>
      </c>
      <c r="AA3527" t="s">
        <v>7163</v>
      </c>
      <c r="AB3527" t="s">
        <v>7336</v>
      </c>
      <c r="AC3527" t="s">
        <v>7328</v>
      </c>
      <c r="AD3527">
        <v>5</v>
      </c>
      <c r="AE3527" t="s">
        <v>7164</v>
      </c>
      <c r="AF3527" t="s">
        <v>7403</v>
      </c>
      <c r="AG3527" t="s">
        <v>22683</v>
      </c>
    </row>
    <row r="3528" spans="1:33" x14ac:dyDescent="0.3">
      <c r="A3528" t="s">
        <v>5433</v>
      </c>
      <c r="B3528" t="s">
        <v>7453</v>
      </c>
      <c r="C3528" t="s">
        <v>8059</v>
      </c>
      <c r="D3528" t="s">
        <v>77</v>
      </c>
      <c r="E3528" t="s">
        <v>186</v>
      </c>
      <c r="F3528" t="s">
        <v>22684</v>
      </c>
      <c r="G3528">
        <v>47.862972999999997</v>
      </c>
      <c r="H3528">
        <v>-76.768938000000006</v>
      </c>
      <c r="I3528" t="s">
        <v>22685</v>
      </c>
      <c r="J3528" t="s">
        <v>83</v>
      </c>
      <c r="K3528" t="s">
        <v>7186</v>
      </c>
      <c r="L3528" t="s">
        <v>7188</v>
      </c>
      <c r="M3528">
        <v>9202</v>
      </c>
      <c r="N3528" t="s">
        <v>1598</v>
      </c>
      <c r="O3528" t="s">
        <v>7174</v>
      </c>
      <c r="P3528" t="s">
        <v>7326</v>
      </c>
      <c r="Q3528">
        <v>31</v>
      </c>
      <c r="R3528" t="s">
        <v>59</v>
      </c>
      <c r="S3528" t="s">
        <v>7178</v>
      </c>
      <c r="T3528" t="s">
        <v>2536</v>
      </c>
      <c r="U3528" t="s">
        <v>7171</v>
      </c>
      <c r="V3528" t="s">
        <v>7188</v>
      </c>
      <c r="W3528">
        <v>71</v>
      </c>
      <c r="X3528" t="s">
        <v>7178</v>
      </c>
      <c r="Y3528" t="s">
        <v>22686</v>
      </c>
      <c r="Z3528" t="s">
        <v>60</v>
      </c>
      <c r="AA3528" t="s">
        <v>52</v>
      </c>
      <c r="AB3528" t="s">
        <v>53</v>
      </c>
      <c r="AC3528" t="s">
        <v>62</v>
      </c>
      <c r="AD3528">
        <v>3</v>
      </c>
      <c r="AE3528" t="s">
        <v>22687</v>
      </c>
      <c r="AF3528" t="s">
        <v>7385</v>
      </c>
      <c r="AG3528" t="s">
        <v>22688</v>
      </c>
    </row>
    <row r="3529" spans="1:33" x14ac:dyDescent="0.3">
      <c r="A3529" t="s">
        <v>5434</v>
      </c>
      <c r="B3529" t="s">
        <v>9252</v>
      </c>
      <c r="C3529" t="s">
        <v>7958</v>
      </c>
      <c r="D3529" t="s">
        <v>22</v>
      </c>
      <c r="E3529" t="s">
        <v>31</v>
      </c>
      <c r="F3529" t="s">
        <v>22689</v>
      </c>
      <c r="G3529">
        <v>27.893198000000002</v>
      </c>
      <c r="H3529">
        <v>-72.940695000000005</v>
      </c>
      <c r="I3529" t="s">
        <v>22690</v>
      </c>
      <c r="J3529" t="s">
        <v>993</v>
      </c>
      <c r="K3529" t="s">
        <v>7153</v>
      </c>
      <c r="L3529" t="s">
        <v>7189</v>
      </c>
      <c r="M3529">
        <v>8951</v>
      </c>
      <c r="N3529" t="s">
        <v>1308</v>
      </c>
      <c r="O3529" t="s">
        <v>7381</v>
      </c>
      <c r="P3529" t="s">
        <v>7482</v>
      </c>
      <c r="Q3529">
        <v>56</v>
      </c>
      <c r="R3529" t="s">
        <v>7278</v>
      </c>
      <c r="S3529" t="s">
        <v>7161</v>
      </c>
      <c r="T3529" t="s">
        <v>1033</v>
      </c>
      <c r="U3529" t="s">
        <v>7381</v>
      </c>
      <c r="V3529" t="s">
        <v>7172</v>
      </c>
      <c r="W3529">
        <v>85</v>
      </c>
      <c r="X3529" t="s">
        <v>34</v>
      </c>
      <c r="Y3529" t="s">
        <v>22691</v>
      </c>
      <c r="Z3529" t="s">
        <v>215</v>
      </c>
      <c r="AA3529" t="s">
        <v>7292</v>
      </c>
      <c r="AB3529" t="s">
        <v>7271</v>
      </c>
      <c r="AC3529" t="s">
        <v>7230</v>
      </c>
      <c r="AD3529">
        <v>4</v>
      </c>
      <c r="AE3529" t="s">
        <v>22692</v>
      </c>
      <c r="AF3529" t="s">
        <v>103</v>
      </c>
      <c r="AG3529" t="s">
        <v>7164</v>
      </c>
    </row>
    <row r="3530" spans="1:33" x14ac:dyDescent="0.3">
      <c r="A3530" t="s">
        <v>5435</v>
      </c>
      <c r="B3530" t="s">
        <v>974</v>
      </c>
      <c r="C3530" t="s">
        <v>8053</v>
      </c>
      <c r="D3530" t="s">
        <v>22</v>
      </c>
      <c r="E3530" t="s">
        <v>93</v>
      </c>
      <c r="F3530" t="s">
        <v>22693</v>
      </c>
      <c r="G3530">
        <v>41.530732</v>
      </c>
      <c r="H3530">
        <v>-114.314851</v>
      </c>
      <c r="I3530" t="s">
        <v>22694</v>
      </c>
      <c r="J3530" t="s">
        <v>927</v>
      </c>
      <c r="K3530" t="s">
        <v>7246</v>
      </c>
      <c r="L3530" t="s">
        <v>7317</v>
      </c>
      <c r="M3530">
        <v>6217</v>
      </c>
      <c r="N3530" t="s">
        <v>1387</v>
      </c>
      <c r="O3530" t="s">
        <v>7236</v>
      </c>
      <c r="P3530" t="s">
        <v>7333</v>
      </c>
      <c r="R3530" t="s">
        <v>7278</v>
      </c>
      <c r="S3530" t="s">
        <v>7161</v>
      </c>
      <c r="T3530" t="s">
        <v>5436</v>
      </c>
      <c r="U3530" t="s">
        <v>7381</v>
      </c>
      <c r="V3530" t="s">
        <v>7348</v>
      </c>
      <c r="W3530">
        <v>17</v>
      </c>
      <c r="X3530" t="s">
        <v>7278</v>
      </c>
      <c r="Y3530" t="s">
        <v>22695</v>
      </c>
      <c r="Z3530" t="s">
        <v>7383</v>
      </c>
      <c r="AA3530" t="s">
        <v>7191</v>
      </c>
      <c r="AB3530" t="s">
        <v>7336</v>
      </c>
      <c r="AC3530" t="s">
        <v>270</v>
      </c>
      <c r="AD3530">
        <v>4</v>
      </c>
      <c r="AE3530" t="s">
        <v>22696</v>
      </c>
      <c r="AF3530" t="s">
        <v>110</v>
      </c>
      <c r="AG3530" t="s">
        <v>22697</v>
      </c>
    </row>
    <row r="3531" spans="1:33" x14ac:dyDescent="0.3">
      <c r="A3531" t="s">
        <v>5437</v>
      </c>
      <c r="B3531" t="s">
        <v>8407</v>
      </c>
      <c r="C3531" t="s">
        <v>7351</v>
      </c>
      <c r="D3531" t="s">
        <v>38</v>
      </c>
      <c r="E3531" t="s">
        <v>66</v>
      </c>
      <c r="F3531" t="s">
        <v>22698</v>
      </c>
      <c r="G3531">
        <v>44.788482999999999</v>
      </c>
      <c r="I3531" t="s">
        <v>22699</v>
      </c>
      <c r="J3531" t="s">
        <v>586</v>
      </c>
      <c r="K3531" t="s">
        <v>9206</v>
      </c>
      <c r="L3531" t="s">
        <v>7268</v>
      </c>
      <c r="M3531">
        <v>5463</v>
      </c>
      <c r="N3531" t="s">
        <v>2525</v>
      </c>
      <c r="O3531" t="s">
        <v>7259</v>
      </c>
      <c r="P3531" t="s">
        <v>7268</v>
      </c>
      <c r="Q3531">
        <v>26</v>
      </c>
      <c r="R3531" t="s">
        <v>7161</v>
      </c>
      <c r="S3531" t="s">
        <v>7164</v>
      </c>
      <c r="T3531" t="s">
        <v>470</v>
      </c>
      <c r="U3531" t="s">
        <v>7200</v>
      </c>
      <c r="V3531" t="s">
        <v>7213</v>
      </c>
      <c r="W3531">
        <v>245</v>
      </c>
      <c r="X3531" t="s">
        <v>43</v>
      </c>
      <c r="Y3531" t="s">
        <v>7164</v>
      </c>
      <c r="Z3531" t="s">
        <v>7383</v>
      </c>
      <c r="AA3531" t="s">
        <v>7311</v>
      </c>
      <c r="AB3531" t="s">
        <v>7363</v>
      </c>
      <c r="AC3531" t="s">
        <v>7193</v>
      </c>
      <c r="AD3531">
        <v>4</v>
      </c>
      <c r="AE3531" t="s">
        <v>22700</v>
      </c>
      <c r="AF3531" t="s">
        <v>110</v>
      </c>
      <c r="AG3531" t="s">
        <v>22701</v>
      </c>
    </row>
    <row r="3532" spans="1:33" x14ac:dyDescent="0.3">
      <c r="A3532" t="s">
        <v>5438</v>
      </c>
      <c r="B3532" t="s">
        <v>422</v>
      </c>
      <c r="C3532" t="s">
        <v>7210</v>
      </c>
      <c r="D3532" t="s">
        <v>65</v>
      </c>
      <c r="E3532" t="s">
        <v>66</v>
      </c>
      <c r="F3532" t="s">
        <v>22702</v>
      </c>
      <c r="G3532">
        <v>43.882196</v>
      </c>
      <c r="H3532">
        <v>-110.870465</v>
      </c>
      <c r="I3532" t="s">
        <v>22703</v>
      </c>
      <c r="J3532" t="s">
        <v>800</v>
      </c>
      <c r="K3532" t="s">
        <v>7238</v>
      </c>
      <c r="L3532" t="s">
        <v>7391</v>
      </c>
      <c r="M3532">
        <v>5467</v>
      </c>
      <c r="N3532" t="s">
        <v>3067</v>
      </c>
      <c r="O3532" t="s">
        <v>7342</v>
      </c>
      <c r="P3532" t="s">
        <v>7173</v>
      </c>
      <c r="Q3532">
        <v>69</v>
      </c>
      <c r="R3532" t="s">
        <v>34</v>
      </c>
      <c r="S3532" t="s">
        <v>7161</v>
      </c>
      <c r="T3532" t="s">
        <v>2062</v>
      </c>
      <c r="U3532" t="s">
        <v>7153</v>
      </c>
      <c r="V3532" t="s">
        <v>7203</v>
      </c>
      <c r="W3532">
        <v>55</v>
      </c>
      <c r="X3532" t="s">
        <v>7260</v>
      </c>
      <c r="Y3532" t="s">
        <v>22704</v>
      </c>
      <c r="Z3532" t="s">
        <v>70</v>
      </c>
      <c r="AA3532" t="s">
        <v>7217</v>
      </c>
      <c r="AB3532" t="s">
        <v>7363</v>
      </c>
      <c r="AC3532" t="s">
        <v>7230</v>
      </c>
      <c r="AD3532">
        <v>5</v>
      </c>
      <c r="AE3532" t="s">
        <v>22705</v>
      </c>
      <c r="AF3532" t="s">
        <v>7254</v>
      </c>
      <c r="AG3532" t="s">
        <v>22706</v>
      </c>
    </row>
    <row r="3533" spans="1:33" x14ac:dyDescent="0.3">
      <c r="A3533" t="s">
        <v>5439</v>
      </c>
      <c r="B3533" t="s">
        <v>7295</v>
      </c>
      <c r="C3533" t="s">
        <v>7801</v>
      </c>
      <c r="D3533" t="s">
        <v>92</v>
      </c>
      <c r="E3533" t="s">
        <v>31</v>
      </c>
      <c r="F3533" t="s">
        <v>22707</v>
      </c>
      <c r="G3533">
        <v>25.916041</v>
      </c>
      <c r="H3533">
        <v>-76.522229999999993</v>
      </c>
      <c r="I3533" t="s">
        <v>22708</v>
      </c>
      <c r="J3533" t="s">
        <v>243</v>
      </c>
      <c r="K3533" t="s">
        <v>7259</v>
      </c>
      <c r="L3533" t="s">
        <v>7354</v>
      </c>
      <c r="M3533">
        <v>7222</v>
      </c>
      <c r="N3533" t="s">
        <v>2163</v>
      </c>
      <c r="O3533" t="s">
        <v>7238</v>
      </c>
      <c r="P3533" t="s">
        <v>7226</v>
      </c>
      <c r="Q3533">
        <v>38</v>
      </c>
      <c r="R3533" t="s">
        <v>7372</v>
      </c>
      <c r="S3533" t="s">
        <v>107</v>
      </c>
      <c r="T3533" t="s">
        <v>4010</v>
      </c>
      <c r="U3533" t="s">
        <v>7155</v>
      </c>
      <c r="V3533" t="s">
        <v>41</v>
      </c>
      <c r="W3533">
        <v>54</v>
      </c>
      <c r="X3533" t="s">
        <v>7214</v>
      </c>
      <c r="Y3533" t="s">
        <v>22709</v>
      </c>
      <c r="Z3533" t="s">
        <v>27</v>
      </c>
      <c r="AA3533" t="s">
        <v>7228</v>
      </c>
      <c r="AB3533" t="s">
        <v>61</v>
      </c>
      <c r="AC3533" t="s">
        <v>62</v>
      </c>
      <c r="AD3533">
        <v>5</v>
      </c>
      <c r="AE3533" t="s">
        <v>22710</v>
      </c>
      <c r="AF3533" t="s">
        <v>7254</v>
      </c>
      <c r="AG3533" t="s">
        <v>7164</v>
      </c>
    </row>
    <row r="3534" spans="1:33" x14ac:dyDescent="0.3">
      <c r="A3534" t="s">
        <v>5440</v>
      </c>
      <c r="B3534" t="s">
        <v>8042</v>
      </c>
      <c r="C3534" t="s">
        <v>7558</v>
      </c>
      <c r="D3534" t="s">
        <v>65</v>
      </c>
      <c r="E3534" t="s">
        <v>93</v>
      </c>
      <c r="F3534" t="s">
        <v>22711</v>
      </c>
      <c r="G3534">
        <v>42.802149999999997</v>
      </c>
      <c r="H3534">
        <v>-117.10951900000001</v>
      </c>
      <c r="I3534" t="s">
        <v>22712</v>
      </c>
      <c r="J3534" t="s">
        <v>832</v>
      </c>
      <c r="K3534" t="s">
        <v>7280</v>
      </c>
      <c r="L3534" t="s">
        <v>7226</v>
      </c>
      <c r="M3534">
        <v>3826</v>
      </c>
      <c r="N3534" t="s">
        <v>809</v>
      </c>
      <c r="O3534" t="s">
        <v>7225</v>
      </c>
      <c r="P3534" t="s">
        <v>7354</v>
      </c>
      <c r="Q3534">
        <v>31</v>
      </c>
      <c r="R3534" t="s">
        <v>7373</v>
      </c>
      <c r="S3534" t="s">
        <v>34</v>
      </c>
      <c r="T3534" t="s">
        <v>798</v>
      </c>
      <c r="U3534" t="s">
        <v>7381</v>
      </c>
      <c r="V3534" t="s">
        <v>7248</v>
      </c>
      <c r="W3534">
        <v>14</v>
      </c>
      <c r="X3534" t="s">
        <v>7373</v>
      </c>
      <c r="Y3534" t="s">
        <v>22713</v>
      </c>
      <c r="Z3534" t="s">
        <v>7270</v>
      </c>
      <c r="AA3534" t="s">
        <v>97</v>
      </c>
      <c r="AB3534" t="s">
        <v>7252</v>
      </c>
      <c r="AC3534" t="s">
        <v>7164</v>
      </c>
      <c r="AD3534">
        <v>2</v>
      </c>
      <c r="AE3534" t="s">
        <v>22714</v>
      </c>
      <c r="AF3534" t="s">
        <v>7164</v>
      </c>
      <c r="AG3534" t="s">
        <v>22715</v>
      </c>
    </row>
    <row r="3535" spans="1:33" x14ac:dyDescent="0.3">
      <c r="A3535" t="s">
        <v>5441</v>
      </c>
      <c r="B3535" t="s">
        <v>232</v>
      </c>
      <c r="C3535" t="s">
        <v>7616</v>
      </c>
      <c r="D3535" t="s">
        <v>48</v>
      </c>
      <c r="E3535" t="s">
        <v>31</v>
      </c>
      <c r="F3535" t="s">
        <v>13660</v>
      </c>
      <c r="G3535">
        <v>28.029298000000001</v>
      </c>
      <c r="H3535">
        <v>-121.77567999999999</v>
      </c>
      <c r="I3535" t="s">
        <v>22716</v>
      </c>
      <c r="J3535" t="s">
        <v>157</v>
      </c>
      <c r="K3535" t="s">
        <v>7334</v>
      </c>
      <c r="L3535" t="s">
        <v>7239</v>
      </c>
      <c r="M3535">
        <v>1045</v>
      </c>
      <c r="N3535" t="s">
        <v>971</v>
      </c>
      <c r="O3535" t="s">
        <v>7381</v>
      </c>
      <c r="P3535" t="s">
        <v>7333</v>
      </c>
      <c r="Q3535">
        <v>74</v>
      </c>
      <c r="R3535" t="s">
        <v>7278</v>
      </c>
      <c r="S3535" t="s">
        <v>7279</v>
      </c>
      <c r="T3535" t="s">
        <v>5442</v>
      </c>
      <c r="U3535" t="s">
        <v>7371</v>
      </c>
      <c r="V3535" t="s">
        <v>7276</v>
      </c>
      <c r="W3535">
        <v>47</v>
      </c>
      <c r="X3535" t="s">
        <v>7373</v>
      </c>
      <c r="Y3535" t="s">
        <v>22717</v>
      </c>
      <c r="Z3535" t="s">
        <v>7383</v>
      </c>
      <c r="AA3535" t="s">
        <v>7344</v>
      </c>
      <c r="AB3535" t="s">
        <v>7293</v>
      </c>
      <c r="AC3535" t="s">
        <v>29</v>
      </c>
      <c r="AD3535">
        <v>5</v>
      </c>
      <c r="AE3535" t="s">
        <v>22718</v>
      </c>
      <c r="AF3535" t="s">
        <v>7254</v>
      </c>
      <c r="AG3535" t="s">
        <v>13664</v>
      </c>
    </row>
    <row r="3536" spans="1:33" x14ac:dyDescent="0.3">
      <c r="A3536" t="s">
        <v>5443</v>
      </c>
      <c r="B3536" t="s">
        <v>7209</v>
      </c>
      <c r="C3536" t="s">
        <v>7660</v>
      </c>
      <c r="D3536" t="s">
        <v>48</v>
      </c>
      <c r="E3536" t="s">
        <v>72</v>
      </c>
      <c r="F3536" t="s">
        <v>22719</v>
      </c>
      <c r="G3536">
        <v>25.324372</v>
      </c>
      <c r="H3536">
        <v>-71.654893999999999</v>
      </c>
      <c r="I3536" t="s">
        <v>22720</v>
      </c>
      <c r="J3536" t="s">
        <v>343</v>
      </c>
      <c r="K3536" t="s">
        <v>7236</v>
      </c>
      <c r="L3536" t="s">
        <v>7172</v>
      </c>
      <c r="M3536">
        <v>1970</v>
      </c>
      <c r="N3536" t="s">
        <v>2436</v>
      </c>
      <c r="O3536" t="s">
        <v>7223</v>
      </c>
      <c r="P3536" t="s">
        <v>7156</v>
      </c>
      <c r="Q3536">
        <v>66</v>
      </c>
      <c r="R3536" t="s">
        <v>43</v>
      </c>
      <c r="S3536" t="s">
        <v>7161</v>
      </c>
      <c r="T3536" t="s">
        <v>7164</v>
      </c>
      <c r="U3536" t="s">
        <v>7164</v>
      </c>
      <c r="V3536" t="s">
        <v>7164</v>
      </c>
      <c r="X3536" t="s">
        <v>7164</v>
      </c>
      <c r="Y3536" t="s">
        <v>7164</v>
      </c>
      <c r="Z3536" t="s">
        <v>7607</v>
      </c>
      <c r="AA3536" t="s">
        <v>97</v>
      </c>
      <c r="AB3536" t="s">
        <v>7178</v>
      </c>
      <c r="AC3536" t="s">
        <v>7193</v>
      </c>
      <c r="AE3536" t="s">
        <v>22721</v>
      </c>
      <c r="AF3536" t="s">
        <v>103</v>
      </c>
      <c r="AG3536" t="s">
        <v>22722</v>
      </c>
    </row>
    <row r="3537" spans="1:33" x14ac:dyDescent="0.3">
      <c r="A3537" t="s">
        <v>5444</v>
      </c>
      <c r="B3537" t="s">
        <v>22723</v>
      </c>
      <c r="C3537" t="s">
        <v>7397</v>
      </c>
      <c r="D3537" t="s">
        <v>88</v>
      </c>
      <c r="E3537" t="s">
        <v>112</v>
      </c>
      <c r="F3537" t="s">
        <v>22724</v>
      </c>
      <c r="G3537">
        <v>36.328603999999999</v>
      </c>
      <c r="H3537">
        <v>-107.42700600000001</v>
      </c>
      <c r="I3537" t="s">
        <v>22725</v>
      </c>
      <c r="J3537" t="s">
        <v>856</v>
      </c>
      <c r="K3537" t="s">
        <v>7371</v>
      </c>
      <c r="L3537" t="s">
        <v>7400</v>
      </c>
      <c r="M3537">
        <v>8006</v>
      </c>
      <c r="N3537" t="s">
        <v>1029</v>
      </c>
      <c r="O3537" t="s">
        <v>7238</v>
      </c>
      <c r="P3537" t="s">
        <v>7156</v>
      </c>
      <c r="Q3537">
        <v>46</v>
      </c>
      <c r="R3537" t="s">
        <v>7373</v>
      </c>
      <c r="S3537" t="s">
        <v>7279</v>
      </c>
      <c r="T3537" t="s">
        <v>701</v>
      </c>
      <c r="U3537" t="s">
        <v>7187</v>
      </c>
      <c r="V3537" t="s">
        <v>7188</v>
      </c>
      <c r="W3537">
        <v>24</v>
      </c>
      <c r="X3537" t="s">
        <v>7237</v>
      </c>
      <c r="Y3537" t="s">
        <v>22726</v>
      </c>
      <c r="Z3537" t="s">
        <v>7291</v>
      </c>
      <c r="AA3537" t="s">
        <v>7311</v>
      </c>
      <c r="AB3537" t="s">
        <v>7164</v>
      </c>
      <c r="AC3537" t="s">
        <v>7394</v>
      </c>
      <c r="AD3537">
        <v>3</v>
      </c>
      <c r="AE3537" t="s">
        <v>22727</v>
      </c>
      <c r="AF3537" t="s">
        <v>7207</v>
      </c>
      <c r="AG3537" t="s">
        <v>7164</v>
      </c>
    </row>
    <row r="3538" spans="1:33" x14ac:dyDescent="0.3">
      <c r="A3538" t="s">
        <v>5445</v>
      </c>
      <c r="B3538" t="s">
        <v>7477</v>
      </c>
      <c r="C3538" t="s">
        <v>7558</v>
      </c>
      <c r="D3538" t="s">
        <v>77</v>
      </c>
      <c r="E3538" t="s">
        <v>72</v>
      </c>
      <c r="F3538" t="s">
        <v>22728</v>
      </c>
      <c r="G3538">
        <v>33.569239000000003</v>
      </c>
      <c r="H3538">
        <v>-80.715182999999996</v>
      </c>
      <c r="I3538" t="s">
        <v>22729</v>
      </c>
      <c r="J3538" t="s">
        <v>519</v>
      </c>
      <c r="K3538" t="s">
        <v>7236</v>
      </c>
      <c r="L3538" t="s">
        <v>7391</v>
      </c>
      <c r="M3538">
        <v>3736</v>
      </c>
      <c r="N3538" t="s">
        <v>703</v>
      </c>
      <c r="O3538" t="s">
        <v>7236</v>
      </c>
      <c r="P3538" t="s">
        <v>7189</v>
      </c>
      <c r="Q3538">
        <v>40</v>
      </c>
      <c r="R3538" t="s">
        <v>7260</v>
      </c>
      <c r="S3538" t="s">
        <v>7279</v>
      </c>
      <c r="T3538" t="s">
        <v>1501</v>
      </c>
      <c r="U3538" t="s">
        <v>7288</v>
      </c>
      <c r="V3538" t="s">
        <v>7160</v>
      </c>
      <c r="W3538">
        <v>73</v>
      </c>
      <c r="X3538" t="s">
        <v>7278</v>
      </c>
      <c r="Y3538" t="s">
        <v>22730</v>
      </c>
      <c r="Z3538" t="s">
        <v>7270</v>
      </c>
      <c r="AA3538" t="s">
        <v>7177</v>
      </c>
      <c r="AB3538" t="s">
        <v>132</v>
      </c>
      <c r="AC3538" t="s">
        <v>62</v>
      </c>
      <c r="AD3538">
        <v>0</v>
      </c>
      <c r="AE3538" t="s">
        <v>22731</v>
      </c>
      <c r="AF3538" t="s">
        <v>7191</v>
      </c>
      <c r="AG3538" t="s">
        <v>22732</v>
      </c>
    </row>
    <row r="3539" spans="1:33" x14ac:dyDescent="0.3">
      <c r="A3539" t="s">
        <v>5446</v>
      </c>
      <c r="B3539" t="s">
        <v>7182</v>
      </c>
      <c r="C3539" t="s">
        <v>7233</v>
      </c>
      <c r="D3539" t="s">
        <v>48</v>
      </c>
      <c r="E3539" t="s">
        <v>31</v>
      </c>
      <c r="F3539" t="s">
        <v>22733</v>
      </c>
      <c r="G3539">
        <v>28.798494000000002</v>
      </c>
      <c r="H3539">
        <v>-76.792634000000007</v>
      </c>
      <c r="I3539" t="s">
        <v>22734</v>
      </c>
      <c r="J3539" t="s">
        <v>1261</v>
      </c>
      <c r="K3539" t="s">
        <v>7225</v>
      </c>
      <c r="L3539" t="s">
        <v>7348</v>
      </c>
      <c r="M3539">
        <v>7499</v>
      </c>
      <c r="N3539" t="s">
        <v>1119</v>
      </c>
      <c r="O3539" t="s">
        <v>7481</v>
      </c>
      <c r="P3539" t="s">
        <v>7248</v>
      </c>
      <c r="Q3539">
        <v>60</v>
      </c>
      <c r="R3539" t="s">
        <v>43</v>
      </c>
      <c r="S3539" t="s">
        <v>7178</v>
      </c>
      <c r="T3539" t="s">
        <v>872</v>
      </c>
      <c r="U3539" t="s">
        <v>7334</v>
      </c>
      <c r="V3539" t="s">
        <v>7224</v>
      </c>
      <c r="W3539">
        <v>90</v>
      </c>
      <c r="X3539" t="s">
        <v>7157</v>
      </c>
      <c r="Y3539" t="s">
        <v>22735</v>
      </c>
      <c r="Z3539" t="s">
        <v>215</v>
      </c>
      <c r="AA3539" t="s">
        <v>97</v>
      </c>
      <c r="AB3539" t="s">
        <v>28</v>
      </c>
      <c r="AC3539" t="s">
        <v>270</v>
      </c>
      <c r="AD3539">
        <v>3</v>
      </c>
      <c r="AE3539" t="s">
        <v>22736</v>
      </c>
      <c r="AF3539" t="s">
        <v>7403</v>
      </c>
      <c r="AG3539" t="s">
        <v>22737</v>
      </c>
    </row>
    <row r="3540" spans="1:33" x14ac:dyDescent="0.3">
      <c r="A3540" t="s">
        <v>1974</v>
      </c>
      <c r="B3540" t="s">
        <v>306</v>
      </c>
      <c r="C3540" t="s">
        <v>8105</v>
      </c>
      <c r="D3540" t="s">
        <v>88</v>
      </c>
      <c r="E3540" t="s">
        <v>78</v>
      </c>
      <c r="F3540" t="s">
        <v>10799</v>
      </c>
      <c r="G3540">
        <v>40.620038000000001</v>
      </c>
      <c r="H3540">
        <v>-119.20958899999999</v>
      </c>
      <c r="I3540" t="s">
        <v>10800</v>
      </c>
      <c r="J3540" t="s">
        <v>1975</v>
      </c>
      <c r="K3540" t="s">
        <v>7277</v>
      </c>
      <c r="L3540" t="s">
        <v>7154</v>
      </c>
      <c r="M3540">
        <v>5663</v>
      </c>
      <c r="N3540" t="s">
        <v>7164</v>
      </c>
      <c r="O3540" t="s">
        <v>7164</v>
      </c>
      <c r="P3540" t="s">
        <v>7164</v>
      </c>
      <c r="R3540" t="s">
        <v>7164</v>
      </c>
      <c r="S3540" t="s">
        <v>7164</v>
      </c>
      <c r="T3540" t="s">
        <v>154</v>
      </c>
      <c r="U3540" t="s">
        <v>7371</v>
      </c>
      <c r="V3540" t="s">
        <v>7239</v>
      </c>
      <c r="W3540">
        <v>52</v>
      </c>
      <c r="X3540" t="s">
        <v>43</v>
      </c>
      <c r="Y3540" t="s">
        <v>10801</v>
      </c>
      <c r="Z3540" t="s">
        <v>7251</v>
      </c>
      <c r="AA3540" t="s">
        <v>97</v>
      </c>
      <c r="AB3540" t="s">
        <v>7164</v>
      </c>
      <c r="AC3540" t="s">
        <v>7164</v>
      </c>
      <c r="AD3540">
        <v>1</v>
      </c>
      <c r="AE3540" t="s">
        <v>10802</v>
      </c>
      <c r="AF3540" t="s">
        <v>7180</v>
      </c>
      <c r="AG3540" t="s">
        <v>10803</v>
      </c>
    </row>
    <row r="3541" spans="1:33" x14ac:dyDescent="0.3">
      <c r="A3541" t="s">
        <v>5447</v>
      </c>
      <c r="B3541" t="s">
        <v>7433</v>
      </c>
      <c r="C3541" t="s">
        <v>562</v>
      </c>
      <c r="D3541" t="s">
        <v>48</v>
      </c>
      <c r="E3541" t="s">
        <v>55</v>
      </c>
      <c r="F3541" t="s">
        <v>22738</v>
      </c>
      <c r="G3541">
        <v>39.140452000000003</v>
      </c>
      <c r="H3541">
        <v>-112.221558</v>
      </c>
      <c r="I3541" t="s">
        <v>22739</v>
      </c>
      <c r="J3541" t="s">
        <v>1975</v>
      </c>
      <c r="K3541" t="s">
        <v>7200</v>
      </c>
      <c r="L3541" t="s">
        <v>7326</v>
      </c>
      <c r="M3541">
        <v>5349</v>
      </c>
      <c r="N3541" t="s">
        <v>1026</v>
      </c>
      <c r="O3541" t="s">
        <v>7342</v>
      </c>
      <c r="P3541" t="s">
        <v>7400</v>
      </c>
      <c r="Q3541">
        <v>73</v>
      </c>
      <c r="R3541" t="s">
        <v>7214</v>
      </c>
      <c r="S3541" t="s">
        <v>7178</v>
      </c>
      <c r="T3541" t="s">
        <v>1223</v>
      </c>
      <c r="U3541" t="s">
        <v>7449</v>
      </c>
      <c r="V3541" t="s">
        <v>7317</v>
      </c>
      <c r="X3541" t="s">
        <v>59</v>
      </c>
      <c r="Y3541" t="s">
        <v>22740</v>
      </c>
      <c r="Z3541" t="s">
        <v>60</v>
      </c>
      <c r="AA3541" t="s">
        <v>7217</v>
      </c>
      <c r="AB3541" t="s">
        <v>7229</v>
      </c>
      <c r="AC3541" t="s">
        <v>7364</v>
      </c>
      <c r="AD3541">
        <v>4</v>
      </c>
      <c r="AE3541" t="s">
        <v>22741</v>
      </c>
      <c r="AF3541" t="s">
        <v>7195</v>
      </c>
      <c r="AG3541" t="s">
        <v>22742</v>
      </c>
    </row>
    <row r="3542" spans="1:33" x14ac:dyDescent="0.3">
      <c r="A3542" t="s">
        <v>5448</v>
      </c>
      <c r="B3542" t="s">
        <v>64</v>
      </c>
      <c r="C3542" t="s">
        <v>7471</v>
      </c>
      <c r="D3542" t="s">
        <v>92</v>
      </c>
      <c r="E3542" t="s">
        <v>112</v>
      </c>
      <c r="F3542" t="s">
        <v>22743</v>
      </c>
      <c r="G3542">
        <v>33.929608000000002</v>
      </c>
      <c r="H3542">
        <v>-120.328152</v>
      </c>
      <c r="I3542" t="s">
        <v>22744</v>
      </c>
      <c r="J3542" t="s">
        <v>519</v>
      </c>
      <c r="K3542" t="s">
        <v>7171</v>
      </c>
      <c r="L3542" t="s">
        <v>7317</v>
      </c>
      <c r="M3542">
        <v>4290</v>
      </c>
      <c r="N3542" t="s">
        <v>3667</v>
      </c>
      <c r="O3542" t="s">
        <v>7155</v>
      </c>
      <c r="P3542" t="s">
        <v>7188</v>
      </c>
      <c r="Q3542">
        <v>34</v>
      </c>
      <c r="R3542" t="s">
        <v>7178</v>
      </c>
      <c r="S3542" t="s">
        <v>85</v>
      </c>
      <c r="T3542" t="s">
        <v>1862</v>
      </c>
      <c r="U3542" t="s">
        <v>7361</v>
      </c>
      <c r="V3542" t="s">
        <v>7317</v>
      </c>
      <c r="W3542">
        <v>24</v>
      </c>
      <c r="X3542" t="s">
        <v>7164</v>
      </c>
      <c r="Y3542" t="s">
        <v>22745</v>
      </c>
      <c r="Z3542" t="s">
        <v>27</v>
      </c>
      <c r="AA3542" t="s">
        <v>7177</v>
      </c>
      <c r="AB3542" t="s">
        <v>7363</v>
      </c>
      <c r="AC3542" t="s">
        <v>270</v>
      </c>
      <c r="AD3542">
        <v>5</v>
      </c>
      <c r="AE3542" t="s">
        <v>22746</v>
      </c>
      <c r="AF3542" t="s">
        <v>103</v>
      </c>
      <c r="AG3542" t="s">
        <v>22747</v>
      </c>
    </row>
    <row r="3543" spans="1:33" x14ac:dyDescent="0.3">
      <c r="A3543" t="s">
        <v>5449</v>
      </c>
      <c r="B3543" t="s">
        <v>7847</v>
      </c>
      <c r="C3543" t="s">
        <v>7471</v>
      </c>
      <c r="D3543" t="s">
        <v>38</v>
      </c>
      <c r="E3543" t="s">
        <v>112</v>
      </c>
      <c r="F3543" t="s">
        <v>22748</v>
      </c>
      <c r="G3543">
        <v>36.357325000000003</v>
      </c>
      <c r="I3543" t="s">
        <v>22749</v>
      </c>
      <c r="J3543" t="s">
        <v>212</v>
      </c>
      <c r="K3543" t="s">
        <v>16812</v>
      </c>
      <c r="L3543" t="s">
        <v>7308</v>
      </c>
      <c r="M3543">
        <v>7513</v>
      </c>
      <c r="N3543" t="s">
        <v>3433</v>
      </c>
      <c r="O3543" t="s">
        <v>7222</v>
      </c>
      <c r="P3543" t="s">
        <v>7226</v>
      </c>
      <c r="Q3543">
        <v>32</v>
      </c>
      <c r="R3543" t="s">
        <v>7278</v>
      </c>
      <c r="S3543" t="s">
        <v>7161</v>
      </c>
      <c r="T3543" t="s">
        <v>755</v>
      </c>
      <c r="U3543" t="s">
        <v>7481</v>
      </c>
      <c r="V3543" t="s">
        <v>7201</v>
      </c>
      <c r="W3543">
        <v>14</v>
      </c>
      <c r="X3543" t="s">
        <v>7214</v>
      </c>
      <c r="Y3543" t="s">
        <v>22750</v>
      </c>
      <c r="Z3543" t="s">
        <v>7178</v>
      </c>
      <c r="AA3543" t="s">
        <v>139</v>
      </c>
      <c r="AB3543" t="s">
        <v>7252</v>
      </c>
      <c r="AC3543" t="s">
        <v>7230</v>
      </c>
      <c r="AD3543">
        <v>2</v>
      </c>
      <c r="AE3543" t="s">
        <v>22751</v>
      </c>
      <c r="AF3543" t="s">
        <v>7180</v>
      </c>
      <c r="AG3543" t="s">
        <v>22752</v>
      </c>
    </row>
    <row r="3544" spans="1:33" x14ac:dyDescent="0.3">
      <c r="A3544" t="s">
        <v>5450</v>
      </c>
      <c r="B3544" t="s">
        <v>539</v>
      </c>
      <c r="C3544" t="s">
        <v>8059</v>
      </c>
      <c r="D3544" t="s">
        <v>100</v>
      </c>
      <c r="E3544" t="s">
        <v>31</v>
      </c>
      <c r="F3544" t="s">
        <v>22753</v>
      </c>
      <c r="G3544">
        <v>37.651871999999997</v>
      </c>
      <c r="H3544">
        <v>-75.643632999999994</v>
      </c>
      <c r="I3544" t="s">
        <v>22754</v>
      </c>
      <c r="J3544" t="s">
        <v>519</v>
      </c>
      <c r="K3544" t="s">
        <v>7238</v>
      </c>
      <c r="L3544" t="s">
        <v>7482</v>
      </c>
      <c r="M3544">
        <v>4515</v>
      </c>
      <c r="N3544" t="s">
        <v>440</v>
      </c>
      <c r="O3544" t="s">
        <v>7200</v>
      </c>
      <c r="P3544" t="s">
        <v>7239</v>
      </c>
      <c r="Q3544">
        <v>61</v>
      </c>
      <c r="R3544" t="s">
        <v>7214</v>
      </c>
      <c r="S3544" t="s">
        <v>41</v>
      </c>
      <c r="T3544" t="s">
        <v>4010</v>
      </c>
      <c r="U3544" t="s">
        <v>7288</v>
      </c>
      <c r="V3544" t="s">
        <v>7224</v>
      </c>
      <c r="W3544">
        <v>55</v>
      </c>
      <c r="X3544" t="s">
        <v>7164</v>
      </c>
      <c r="Y3544" t="s">
        <v>22755</v>
      </c>
      <c r="Z3544" t="s">
        <v>27</v>
      </c>
      <c r="AA3544" t="s">
        <v>7228</v>
      </c>
      <c r="AB3544" t="s">
        <v>7271</v>
      </c>
      <c r="AC3544" t="s">
        <v>7164</v>
      </c>
      <c r="AD3544">
        <v>0</v>
      </c>
      <c r="AE3544" t="s">
        <v>22756</v>
      </c>
      <c r="AF3544" t="s">
        <v>7254</v>
      </c>
      <c r="AG3544" t="s">
        <v>22757</v>
      </c>
    </row>
    <row r="3545" spans="1:33" x14ac:dyDescent="0.3">
      <c r="A3545" t="s">
        <v>5451</v>
      </c>
      <c r="B3545" t="s">
        <v>7882</v>
      </c>
      <c r="C3545" t="s">
        <v>7471</v>
      </c>
      <c r="D3545" t="s">
        <v>88</v>
      </c>
      <c r="E3545" t="s">
        <v>93</v>
      </c>
      <c r="F3545" t="s">
        <v>22758</v>
      </c>
      <c r="G3545">
        <v>47.131430000000002</v>
      </c>
      <c r="H3545">
        <v>-90.494556000000003</v>
      </c>
      <c r="I3545" t="s">
        <v>22759</v>
      </c>
      <c r="J3545" t="s">
        <v>355</v>
      </c>
      <c r="K3545" t="s">
        <v>7202</v>
      </c>
      <c r="L3545" t="s">
        <v>7391</v>
      </c>
      <c r="M3545">
        <v>6812</v>
      </c>
      <c r="N3545" t="s">
        <v>1047</v>
      </c>
      <c r="O3545" t="s">
        <v>7222</v>
      </c>
      <c r="P3545" t="s">
        <v>7268</v>
      </c>
      <c r="Q3545">
        <v>68</v>
      </c>
      <c r="R3545" t="s">
        <v>7161</v>
      </c>
      <c r="S3545" t="s">
        <v>85</v>
      </c>
      <c r="T3545" t="s">
        <v>1495</v>
      </c>
      <c r="U3545" t="s">
        <v>7371</v>
      </c>
      <c r="V3545" t="s">
        <v>7276</v>
      </c>
      <c r="W3545">
        <v>26</v>
      </c>
      <c r="X3545" t="s">
        <v>7178</v>
      </c>
      <c r="Y3545" t="s">
        <v>22760</v>
      </c>
      <c r="Z3545" t="s">
        <v>27</v>
      </c>
      <c r="AA3545" t="s">
        <v>97</v>
      </c>
      <c r="AB3545" t="s">
        <v>7271</v>
      </c>
      <c r="AC3545" t="s">
        <v>7364</v>
      </c>
      <c r="AD3545">
        <v>3</v>
      </c>
      <c r="AE3545" t="s">
        <v>22761</v>
      </c>
      <c r="AF3545" t="s">
        <v>7385</v>
      </c>
      <c r="AG3545" t="s">
        <v>22762</v>
      </c>
    </row>
    <row r="3546" spans="1:33" x14ac:dyDescent="0.3">
      <c r="A3546" t="s">
        <v>5452</v>
      </c>
      <c r="B3546" t="s">
        <v>7882</v>
      </c>
      <c r="C3546" t="s">
        <v>7322</v>
      </c>
      <c r="D3546" t="s">
        <v>100</v>
      </c>
      <c r="E3546" t="s">
        <v>186</v>
      </c>
      <c r="F3546" t="s">
        <v>22763</v>
      </c>
      <c r="G3546">
        <v>36.129074000000003</v>
      </c>
      <c r="H3546">
        <v>-109.085531</v>
      </c>
      <c r="I3546" t="s">
        <v>22764</v>
      </c>
      <c r="J3546" t="s">
        <v>181</v>
      </c>
      <c r="K3546" t="s">
        <v>7222</v>
      </c>
      <c r="L3546" t="s">
        <v>7289</v>
      </c>
      <c r="M3546">
        <v>5735</v>
      </c>
      <c r="N3546" t="s">
        <v>2544</v>
      </c>
      <c r="O3546" t="s">
        <v>7186</v>
      </c>
      <c r="P3546" t="s">
        <v>7482</v>
      </c>
      <c r="Q3546">
        <v>-24</v>
      </c>
      <c r="R3546" t="s">
        <v>7372</v>
      </c>
      <c r="S3546" t="s">
        <v>7279</v>
      </c>
      <c r="T3546" t="s">
        <v>2415</v>
      </c>
      <c r="U3546" t="s">
        <v>7153</v>
      </c>
      <c r="V3546" t="s">
        <v>7348</v>
      </c>
      <c r="W3546">
        <v>38</v>
      </c>
      <c r="X3546" t="s">
        <v>34</v>
      </c>
      <c r="Y3546" t="s">
        <v>22765</v>
      </c>
      <c r="Z3546" t="s">
        <v>7383</v>
      </c>
      <c r="AA3546" t="s">
        <v>109</v>
      </c>
      <c r="AB3546" t="s">
        <v>7293</v>
      </c>
      <c r="AC3546" t="s">
        <v>155</v>
      </c>
      <c r="AD3546">
        <v>5</v>
      </c>
      <c r="AE3546" t="s">
        <v>22766</v>
      </c>
      <c r="AF3546" t="s">
        <v>7254</v>
      </c>
      <c r="AG3546" t="s">
        <v>22767</v>
      </c>
    </row>
    <row r="3547" spans="1:33" x14ac:dyDescent="0.3">
      <c r="A3547" t="s">
        <v>5453</v>
      </c>
      <c r="B3547" t="s">
        <v>232</v>
      </c>
      <c r="C3547" t="s">
        <v>7754</v>
      </c>
      <c r="D3547" t="s">
        <v>100</v>
      </c>
      <c r="E3547" t="s">
        <v>23</v>
      </c>
      <c r="F3547" t="s">
        <v>22768</v>
      </c>
      <c r="G3547">
        <v>46.983561000000002</v>
      </c>
      <c r="H3547">
        <v>-118.253321</v>
      </c>
      <c r="I3547" t="s">
        <v>22769</v>
      </c>
      <c r="J3547" t="s">
        <v>524</v>
      </c>
      <c r="K3547" t="s">
        <v>7156</v>
      </c>
      <c r="L3547" t="s">
        <v>7189</v>
      </c>
      <c r="M3547">
        <v>5877</v>
      </c>
      <c r="N3547" t="s">
        <v>7164</v>
      </c>
      <c r="O3547" t="s">
        <v>7164</v>
      </c>
      <c r="P3547" t="s">
        <v>7164</v>
      </c>
      <c r="R3547" t="s">
        <v>7164</v>
      </c>
      <c r="S3547" t="s">
        <v>7164</v>
      </c>
      <c r="T3547" t="s">
        <v>630</v>
      </c>
      <c r="U3547" t="s">
        <v>7187</v>
      </c>
      <c r="V3547" t="s">
        <v>7175</v>
      </c>
      <c r="W3547">
        <v>-58</v>
      </c>
      <c r="X3547" t="s">
        <v>7372</v>
      </c>
      <c r="Y3547" t="s">
        <v>7178</v>
      </c>
      <c r="Z3547" t="s">
        <v>7164</v>
      </c>
      <c r="AA3547" t="s">
        <v>109</v>
      </c>
      <c r="AB3547" t="s">
        <v>7178</v>
      </c>
      <c r="AC3547" t="s">
        <v>7178</v>
      </c>
      <c r="AD3547">
        <v>2</v>
      </c>
      <c r="AE3547" t="s">
        <v>22770</v>
      </c>
      <c r="AF3547" t="s">
        <v>7165</v>
      </c>
      <c r="AG3547" t="s">
        <v>22771</v>
      </c>
    </row>
    <row r="3548" spans="1:33" x14ac:dyDescent="0.3">
      <c r="A3548" t="s">
        <v>5454</v>
      </c>
      <c r="B3548" t="s">
        <v>8031</v>
      </c>
      <c r="C3548" t="s">
        <v>7150</v>
      </c>
      <c r="D3548" t="s">
        <v>100</v>
      </c>
      <c r="E3548" t="s">
        <v>112</v>
      </c>
      <c r="F3548" t="s">
        <v>22772</v>
      </c>
      <c r="G3548">
        <v>140.93969999999999</v>
      </c>
      <c r="H3548">
        <v>-119.762417</v>
      </c>
      <c r="I3548" t="s">
        <v>22773</v>
      </c>
      <c r="J3548" t="s">
        <v>961</v>
      </c>
      <c r="K3548" t="s">
        <v>7171</v>
      </c>
      <c r="L3548" t="s">
        <v>7391</v>
      </c>
      <c r="M3548">
        <v>7497</v>
      </c>
      <c r="N3548" t="s">
        <v>7164</v>
      </c>
      <c r="O3548" t="s">
        <v>7164</v>
      </c>
      <c r="P3548" t="s">
        <v>7164</v>
      </c>
      <c r="R3548" t="s">
        <v>7164</v>
      </c>
      <c r="S3548" t="s">
        <v>7164</v>
      </c>
      <c r="T3548" t="s">
        <v>2062</v>
      </c>
      <c r="U3548" t="s">
        <v>7342</v>
      </c>
      <c r="V3548" t="s">
        <v>7189</v>
      </c>
      <c r="W3548">
        <v>55</v>
      </c>
      <c r="X3548" t="s">
        <v>7260</v>
      </c>
      <c r="Y3548" t="s">
        <v>7164</v>
      </c>
      <c r="Z3548" t="s">
        <v>7291</v>
      </c>
      <c r="AA3548" t="s">
        <v>7163</v>
      </c>
      <c r="AB3548" t="s">
        <v>7293</v>
      </c>
      <c r="AC3548" t="s">
        <v>7193</v>
      </c>
      <c r="AD3548">
        <v>5</v>
      </c>
      <c r="AE3548" t="s">
        <v>22774</v>
      </c>
      <c r="AF3548" t="s">
        <v>7254</v>
      </c>
      <c r="AG3548" t="s">
        <v>22775</v>
      </c>
    </row>
    <row r="3549" spans="1:33" x14ac:dyDescent="0.3">
      <c r="A3549" t="s">
        <v>5455</v>
      </c>
      <c r="B3549" t="s">
        <v>8031</v>
      </c>
      <c r="C3549" t="s">
        <v>7871</v>
      </c>
      <c r="D3549" t="s">
        <v>65</v>
      </c>
      <c r="E3549" t="s">
        <v>23</v>
      </c>
      <c r="F3549" t="s">
        <v>22776</v>
      </c>
      <c r="G3549">
        <v>30.453633</v>
      </c>
      <c r="H3549">
        <v>58.317999999999998</v>
      </c>
      <c r="I3549" t="s">
        <v>22777</v>
      </c>
      <c r="J3549" t="s">
        <v>718</v>
      </c>
      <c r="K3549" t="s">
        <v>7159</v>
      </c>
      <c r="L3549" t="s">
        <v>7172</v>
      </c>
      <c r="M3549">
        <v>5404</v>
      </c>
      <c r="N3549" t="s">
        <v>968</v>
      </c>
      <c r="O3549" t="s">
        <v>7450</v>
      </c>
      <c r="P3549" t="s">
        <v>7308</v>
      </c>
      <c r="Q3549">
        <v>56</v>
      </c>
      <c r="R3549" t="s">
        <v>7164</v>
      </c>
      <c r="S3549" t="s">
        <v>7164</v>
      </c>
      <c r="T3549" t="s">
        <v>2976</v>
      </c>
      <c r="U3549" t="s">
        <v>7342</v>
      </c>
      <c r="V3549" t="s">
        <v>7289</v>
      </c>
      <c r="W3549">
        <v>61</v>
      </c>
      <c r="X3549" t="s">
        <v>7164</v>
      </c>
      <c r="Y3549" t="s">
        <v>7164</v>
      </c>
      <c r="Z3549" t="s">
        <v>7318</v>
      </c>
      <c r="AA3549" t="s">
        <v>109</v>
      </c>
      <c r="AB3549" t="s">
        <v>7192</v>
      </c>
      <c r="AC3549" t="s">
        <v>7178</v>
      </c>
      <c r="AD3549">
        <v>5</v>
      </c>
      <c r="AE3549" t="s">
        <v>22778</v>
      </c>
      <c r="AF3549" t="s">
        <v>7164</v>
      </c>
      <c r="AG3549" t="s">
        <v>22779</v>
      </c>
    </row>
    <row r="3550" spans="1:33" x14ac:dyDescent="0.3">
      <c r="A3550" t="s">
        <v>5456</v>
      </c>
      <c r="B3550" t="s">
        <v>8418</v>
      </c>
      <c r="C3550" t="s">
        <v>7397</v>
      </c>
      <c r="D3550" t="s">
        <v>100</v>
      </c>
      <c r="E3550" t="s">
        <v>66</v>
      </c>
      <c r="F3550" t="s">
        <v>22780</v>
      </c>
      <c r="G3550">
        <v>47.235636</v>
      </c>
      <c r="H3550">
        <v>-119.057041</v>
      </c>
      <c r="I3550" t="s">
        <v>22781</v>
      </c>
      <c r="J3550" t="s">
        <v>79</v>
      </c>
      <c r="K3550" t="s">
        <v>7156</v>
      </c>
      <c r="L3550" t="s">
        <v>7160</v>
      </c>
      <c r="M3550">
        <v>6426</v>
      </c>
      <c r="N3550" t="s">
        <v>529</v>
      </c>
      <c r="O3550" t="s">
        <v>7334</v>
      </c>
      <c r="P3550" t="s">
        <v>7160</v>
      </c>
      <c r="Q3550">
        <v>75</v>
      </c>
      <c r="R3550" t="s">
        <v>7161</v>
      </c>
      <c r="S3550" t="s">
        <v>7279</v>
      </c>
      <c r="T3550" t="s">
        <v>4210</v>
      </c>
      <c r="U3550" t="s">
        <v>7481</v>
      </c>
      <c r="V3550" t="s">
        <v>7333</v>
      </c>
      <c r="X3550" t="s">
        <v>7157</v>
      </c>
      <c r="Y3550" t="s">
        <v>22782</v>
      </c>
      <c r="Z3550" t="s">
        <v>60</v>
      </c>
      <c r="AA3550" t="s">
        <v>7228</v>
      </c>
      <c r="AB3550" t="s">
        <v>7192</v>
      </c>
      <c r="AC3550" t="s">
        <v>62</v>
      </c>
      <c r="AE3550" t="s">
        <v>22783</v>
      </c>
      <c r="AF3550" t="s">
        <v>7403</v>
      </c>
      <c r="AG3550" t="s">
        <v>22784</v>
      </c>
    </row>
    <row r="3551" spans="1:33" x14ac:dyDescent="0.3">
      <c r="A3551" t="s">
        <v>5457</v>
      </c>
      <c r="B3551" t="s">
        <v>263</v>
      </c>
      <c r="C3551" t="s">
        <v>8053</v>
      </c>
      <c r="D3551" t="s">
        <v>77</v>
      </c>
      <c r="E3551" t="s">
        <v>186</v>
      </c>
      <c r="F3551" t="s">
        <v>22785</v>
      </c>
      <c r="G3551">
        <v>43.983330000000002</v>
      </c>
      <c r="H3551">
        <v>-95.579594</v>
      </c>
      <c r="I3551" t="s">
        <v>22786</v>
      </c>
      <c r="J3551" t="s">
        <v>377</v>
      </c>
      <c r="K3551" t="s">
        <v>7236</v>
      </c>
      <c r="L3551" t="s">
        <v>7154</v>
      </c>
      <c r="M3551">
        <v>9980</v>
      </c>
      <c r="N3551" t="s">
        <v>2958</v>
      </c>
      <c r="O3551" t="s">
        <v>7236</v>
      </c>
      <c r="P3551" t="s">
        <v>7213</v>
      </c>
      <c r="Q3551">
        <v>37</v>
      </c>
      <c r="R3551" t="s">
        <v>7178</v>
      </c>
      <c r="S3551" t="s">
        <v>7164</v>
      </c>
      <c r="T3551" t="s">
        <v>371</v>
      </c>
      <c r="U3551" t="s">
        <v>7174</v>
      </c>
      <c r="V3551" t="s">
        <v>7189</v>
      </c>
      <c r="W3551">
        <v>193</v>
      </c>
      <c r="X3551" t="s">
        <v>7260</v>
      </c>
      <c r="Y3551" t="s">
        <v>7164</v>
      </c>
      <c r="Z3551" t="s">
        <v>45</v>
      </c>
      <c r="AA3551" t="s">
        <v>7163</v>
      </c>
      <c r="AB3551" t="s">
        <v>7164</v>
      </c>
      <c r="AC3551" t="s">
        <v>7193</v>
      </c>
      <c r="AD3551">
        <v>5</v>
      </c>
      <c r="AE3551" t="s">
        <v>22787</v>
      </c>
      <c r="AF3551" t="s">
        <v>7180</v>
      </c>
      <c r="AG3551" t="s">
        <v>22788</v>
      </c>
    </row>
    <row r="3552" spans="1:33" x14ac:dyDescent="0.3">
      <c r="A3552" t="s">
        <v>5458</v>
      </c>
      <c r="B3552" t="s">
        <v>7847</v>
      </c>
      <c r="C3552" t="s">
        <v>7339</v>
      </c>
      <c r="D3552" t="s">
        <v>38</v>
      </c>
      <c r="E3552" t="s">
        <v>39</v>
      </c>
      <c r="F3552" t="s">
        <v>22789</v>
      </c>
      <c r="G3552">
        <v>28.030328999999998</v>
      </c>
      <c r="H3552">
        <v>-94.659332000000006</v>
      </c>
      <c r="I3552" t="s">
        <v>22790</v>
      </c>
      <c r="J3552" t="s">
        <v>73</v>
      </c>
      <c r="K3552" t="s">
        <v>7361</v>
      </c>
      <c r="L3552" t="s">
        <v>7175</v>
      </c>
      <c r="M3552">
        <v>7078</v>
      </c>
      <c r="N3552" t="s">
        <v>3852</v>
      </c>
      <c r="O3552" t="s">
        <v>7225</v>
      </c>
      <c r="P3552" t="s">
        <v>7317</v>
      </c>
      <c r="Q3552">
        <v>53</v>
      </c>
      <c r="R3552" t="s">
        <v>7237</v>
      </c>
      <c r="S3552" t="s">
        <v>7161</v>
      </c>
      <c r="T3552" t="s">
        <v>1452</v>
      </c>
      <c r="U3552" t="s">
        <v>7481</v>
      </c>
      <c r="V3552" t="s">
        <v>7226</v>
      </c>
      <c r="W3552">
        <v>32</v>
      </c>
      <c r="X3552" t="s">
        <v>7372</v>
      </c>
      <c r="Y3552" t="s">
        <v>22791</v>
      </c>
      <c r="Z3552" t="s">
        <v>7270</v>
      </c>
      <c r="AA3552" t="s">
        <v>7228</v>
      </c>
      <c r="AB3552" t="s">
        <v>7363</v>
      </c>
      <c r="AC3552" t="s">
        <v>62</v>
      </c>
      <c r="AD3552">
        <v>4</v>
      </c>
      <c r="AE3552" t="s">
        <v>22792</v>
      </c>
      <c r="AF3552" t="s">
        <v>7254</v>
      </c>
      <c r="AG3552" t="s">
        <v>7164</v>
      </c>
    </row>
    <row r="3553" spans="1:33" x14ac:dyDescent="0.3">
      <c r="A3553" t="s">
        <v>5459</v>
      </c>
      <c r="B3553" t="s">
        <v>263</v>
      </c>
      <c r="C3553" t="s">
        <v>7945</v>
      </c>
      <c r="D3553" t="s">
        <v>100</v>
      </c>
      <c r="E3553" t="s">
        <v>93</v>
      </c>
      <c r="F3553" t="s">
        <v>22793</v>
      </c>
      <c r="G3553">
        <v>46.021411999999998</v>
      </c>
      <c r="H3553">
        <v>-82.768752000000006</v>
      </c>
      <c r="I3553" t="s">
        <v>22794</v>
      </c>
      <c r="J3553" t="s">
        <v>228</v>
      </c>
      <c r="K3553" t="s">
        <v>7159</v>
      </c>
      <c r="L3553" t="s">
        <v>7188</v>
      </c>
      <c r="M3553">
        <v>7398</v>
      </c>
      <c r="N3553" t="s">
        <v>7164</v>
      </c>
      <c r="O3553" t="s">
        <v>7164</v>
      </c>
      <c r="P3553" t="s">
        <v>7164</v>
      </c>
      <c r="R3553" t="s">
        <v>7164</v>
      </c>
      <c r="S3553" t="s">
        <v>7164</v>
      </c>
      <c r="T3553" t="s">
        <v>1106</v>
      </c>
      <c r="U3553" t="s">
        <v>7259</v>
      </c>
      <c r="V3553" t="s">
        <v>7308</v>
      </c>
      <c r="W3553">
        <v>61</v>
      </c>
      <c r="X3553" t="s">
        <v>7278</v>
      </c>
      <c r="Y3553" t="s">
        <v>22795</v>
      </c>
      <c r="Z3553" t="s">
        <v>7178</v>
      </c>
      <c r="AA3553" t="s">
        <v>7217</v>
      </c>
      <c r="AB3553" t="s">
        <v>7336</v>
      </c>
      <c r="AC3553" t="s">
        <v>7328</v>
      </c>
      <c r="AD3553">
        <v>2</v>
      </c>
      <c r="AE3553" t="s">
        <v>22796</v>
      </c>
      <c r="AF3553" t="s">
        <v>103</v>
      </c>
      <c r="AG3553" t="s">
        <v>22797</v>
      </c>
    </row>
    <row r="3554" spans="1:33" x14ac:dyDescent="0.3">
      <c r="A3554" t="s">
        <v>5460</v>
      </c>
      <c r="B3554" t="s">
        <v>685</v>
      </c>
      <c r="C3554" t="s">
        <v>7358</v>
      </c>
      <c r="D3554" t="s">
        <v>48</v>
      </c>
      <c r="E3554" t="s">
        <v>72</v>
      </c>
      <c r="F3554" t="s">
        <v>22798</v>
      </c>
      <c r="G3554">
        <v>34.525554999999997</v>
      </c>
      <c r="H3554">
        <v>-117.682981</v>
      </c>
      <c r="I3554" t="s">
        <v>22799</v>
      </c>
      <c r="J3554" t="s">
        <v>408</v>
      </c>
      <c r="K3554" t="s">
        <v>7246</v>
      </c>
      <c r="L3554" t="s">
        <v>7173</v>
      </c>
      <c r="M3554">
        <v>5567</v>
      </c>
      <c r="N3554" t="s">
        <v>2457</v>
      </c>
      <c r="O3554" t="s">
        <v>7186</v>
      </c>
      <c r="P3554" t="s">
        <v>41</v>
      </c>
      <c r="Q3554">
        <v>19</v>
      </c>
      <c r="R3554" t="s">
        <v>7299</v>
      </c>
      <c r="S3554" t="s">
        <v>7309</v>
      </c>
      <c r="T3554" t="s">
        <v>1413</v>
      </c>
      <c r="U3554" t="s">
        <v>7186</v>
      </c>
      <c r="V3554" t="s">
        <v>7213</v>
      </c>
      <c r="W3554">
        <v>28</v>
      </c>
      <c r="X3554" t="s">
        <v>34</v>
      </c>
      <c r="Y3554" t="s">
        <v>22800</v>
      </c>
      <c r="Z3554" t="s">
        <v>27</v>
      </c>
      <c r="AA3554" t="s">
        <v>7177</v>
      </c>
      <c r="AB3554" t="s">
        <v>53</v>
      </c>
      <c r="AC3554" t="s">
        <v>270</v>
      </c>
      <c r="AD3554">
        <v>0</v>
      </c>
      <c r="AE3554" t="s">
        <v>22801</v>
      </c>
      <c r="AF3554" t="s">
        <v>7403</v>
      </c>
      <c r="AG3554" t="s">
        <v>22802</v>
      </c>
    </row>
    <row r="3555" spans="1:33" x14ac:dyDescent="0.3">
      <c r="A3555" t="s">
        <v>5461</v>
      </c>
      <c r="B3555" t="s">
        <v>8110</v>
      </c>
      <c r="C3555" t="s">
        <v>7351</v>
      </c>
      <c r="D3555" t="s">
        <v>38</v>
      </c>
      <c r="E3555" t="s">
        <v>55</v>
      </c>
      <c r="F3555" t="s">
        <v>22803</v>
      </c>
      <c r="G3555">
        <v>32.506819999999998</v>
      </c>
      <c r="H3555">
        <v>-106.256241</v>
      </c>
      <c r="I3555" t="s">
        <v>22804</v>
      </c>
      <c r="J3555" t="s">
        <v>285</v>
      </c>
      <c r="K3555" t="s">
        <v>7155</v>
      </c>
      <c r="L3555" t="s">
        <v>41</v>
      </c>
      <c r="M3555">
        <v>9956</v>
      </c>
      <c r="N3555" t="s">
        <v>1798</v>
      </c>
      <c r="O3555" t="s">
        <v>7361</v>
      </c>
      <c r="P3555" t="s">
        <v>7201</v>
      </c>
      <c r="Q3555">
        <v>68</v>
      </c>
      <c r="R3555" t="s">
        <v>7260</v>
      </c>
      <c r="S3555" t="s">
        <v>7158</v>
      </c>
      <c r="T3555" t="s">
        <v>3977</v>
      </c>
      <c r="U3555" t="s">
        <v>7200</v>
      </c>
      <c r="V3555" t="s">
        <v>7276</v>
      </c>
      <c r="W3555">
        <v>21</v>
      </c>
      <c r="X3555" t="s">
        <v>7299</v>
      </c>
      <c r="Y3555" t="s">
        <v>22805</v>
      </c>
      <c r="Z3555" t="s">
        <v>116</v>
      </c>
      <c r="AA3555" t="s">
        <v>7393</v>
      </c>
      <c r="AB3555" t="s">
        <v>7252</v>
      </c>
      <c r="AC3555" t="s">
        <v>62</v>
      </c>
      <c r="AD3555">
        <v>4</v>
      </c>
      <c r="AE3555" t="s">
        <v>22806</v>
      </c>
      <c r="AF3555" t="s">
        <v>7165</v>
      </c>
      <c r="AG3555" t="s">
        <v>22807</v>
      </c>
    </row>
    <row r="3556" spans="1:33" x14ac:dyDescent="0.3">
      <c r="A3556" t="s">
        <v>5462</v>
      </c>
      <c r="B3556" t="s">
        <v>7149</v>
      </c>
      <c r="C3556" t="s">
        <v>8288</v>
      </c>
      <c r="D3556" t="s">
        <v>100</v>
      </c>
      <c r="E3556" t="s">
        <v>23</v>
      </c>
      <c r="F3556" t="s">
        <v>22808</v>
      </c>
      <c r="G3556">
        <v>40.175004000000001</v>
      </c>
      <c r="H3556">
        <v>-91.687201000000002</v>
      </c>
      <c r="I3556" t="s">
        <v>22809</v>
      </c>
      <c r="J3556" t="s">
        <v>1093</v>
      </c>
      <c r="K3556" t="s">
        <v>7277</v>
      </c>
      <c r="L3556" t="s">
        <v>7268</v>
      </c>
      <c r="M3556">
        <v>2372</v>
      </c>
      <c r="N3556" t="s">
        <v>707</v>
      </c>
      <c r="O3556" t="s">
        <v>7238</v>
      </c>
      <c r="P3556" t="s">
        <v>7333</v>
      </c>
      <c r="Q3556">
        <v>-50</v>
      </c>
      <c r="R3556" t="s">
        <v>7278</v>
      </c>
      <c r="S3556" t="s">
        <v>7215</v>
      </c>
      <c r="T3556" t="s">
        <v>2208</v>
      </c>
      <c r="U3556" t="s">
        <v>7307</v>
      </c>
      <c r="V3556" t="s">
        <v>7239</v>
      </c>
      <c r="X3556" t="s">
        <v>7260</v>
      </c>
      <c r="Y3556" t="s">
        <v>22810</v>
      </c>
      <c r="Z3556" t="s">
        <v>70</v>
      </c>
      <c r="AA3556" t="s">
        <v>7311</v>
      </c>
      <c r="AB3556" t="s">
        <v>7252</v>
      </c>
      <c r="AC3556" t="s">
        <v>7164</v>
      </c>
      <c r="AD3556">
        <v>1</v>
      </c>
      <c r="AE3556" t="s">
        <v>22811</v>
      </c>
      <c r="AF3556" t="s">
        <v>7207</v>
      </c>
      <c r="AG3556" t="s">
        <v>7164</v>
      </c>
    </row>
    <row r="3557" spans="1:33" x14ac:dyDescent="0.3">
      <c r="A3557" t="s">
        <v>5463</v>
      </c>
      <c r="B3557" t="s">
        <v>808</v>
      </c>
      <c r="C3557" t="s">
        <v>22812</v>
      </c>
      <c r="D3557" t="s">
        <v>65</v>
      </c>
      <c r="E3557" t="s">
        <v>31</v>
      </c>
      <c r="F3557" t="s">
        <v>22813</v>
      </c>
      <c r="G3557">
        <v>45.880595</v>
      </c>
      <c r="H3557">
        <v>-74.971399000000005</v>
      </c>
      <c r="I3557" t="s">
        <v>22814</v>
      </c>
      <c r="J3557" t="s">
        <v>259</v>
      </c>
      <c r="K3557" t="s">
        <v>7371</v>
      </c>
      <c r="L3557" t="s">
        <v>7308</v>
      </c>
      <c r="M3557">
        <v>2648</v>
      </c>
      <c r="N3557" t="s">
        <v>917</v>
      </c>
      <c r="O3557" t="s">
        <v>7246</v>
      </c>
      <c r="P3557" t="s">
        <v>7201</v>
      </c>
      <c r="Q3557">
        <v>50</v>
      </c>
      <c r="R3557" t="s">
        <v>7161</v>
      </c>
      <c r="S3557" t="s">
        <v>35</v>
      </c>
      <c r="T3557" t="s">
        <v>2989</v>
      </c>
      <c r="U3557" t="s">
        <v>7222</v>
      </c>
      <c r="V3557" t="s">
        <v>7160</v>
      </c>
      <c r="W3557">
        <v>40</v>
      </c>
      <c r="X3557" t="s">
        <v>7260</v>
      </c>
      <c r="Y3557" t="s">
        <v>22815</v>
      </c>
      <c r="Z3557" t="s">
        <v>7318</v>
      </c>
      <c r="AA3557" t="s">
        <v>7292</v>
      </c>
      <c r="AB3557" t="s">
        <v>132</v>
      </c>
      <c r="AC3557" t="s">
        <v>62</v>
      </c>
      <c r="AD3557">
        <v>2</v>
      </c>
      <c r="AE3557" t="s">
        <v>22816</v>
      </c>
      <c r="AF3557" t="s">
        <v>103</v>
      </c>
      <c r="AG3557" t="s">
        <v>22817</v>
      </c>
    </row>
    <row r="3558" spans="1:33" x14ac:dyDescent="0.3">
      <c r="A3558" t="s">
        <v>1344</v>
      </c>
      <c r="B3558" t="s">
        <v>7882</v>
      </c>
      <c r="C3558" t="s">
        <v>180</v>
      </c>
      <c r="D3558" t="s">
        <v>77</v>
      </c>
      <c r="E3558" t="s">
        <v>72</v>
      </c>
      <c r="F3558" t="s">
        <v>9368</v>
      </c>
      <c r="G3558">
        <v>46.151817999999999</v>
      </c>
      <c r="H3558">
        <v>-119.809566</v>
      </c>
      <c r="I3558" t="s">
        <v>9369</v>
      </c>
      <c r="J3558" t="s">
        <v>166</v>
      </c>
      <c r="K3558" t="s">
        <v>7159</v>
      </c>
      <c r="L3558" t="s">
        <v>7213</v>
      </c>
      <c r="M3558">
        <v>3380</v>
      </c>
      <c r="N3558" t="s">
        <v>1345</v>
      </c>
      <c r="O3558" t="s">
        <v>7307</v>
      </c>
      <c r="P3558" t="s">
        <v>41</v>
      </c>
      <c r="Q3558">
        <v>62</v>
      </c>
      <c r="R3558" t="s">
        <v>7214</v>
      </c>
      <c r="S3558" t="s">
        <v>85</v>
      </c>
      <c r="T3558" t="s">
        <v>1346</v>
      </c>
      <c r="U3558" t="s">
        <v>7249</v>
      </c>
      <c r="V3558" t="s">
        <v>7391</v>
      </c>
      <c r="W3558">
        <v>89</v>
      </c>
      <c r="X3558" t="s">
        <v>7278</v>
      </c>
      <c r="Y3558" t="s">
        <v>9370</v>
      </c>
      <c r="Z3558" t="s">
        <v>7164</v>
      </c>
      <c r="AA3558" t="s">
        <v>7163</v>
      </c>
      <c r="AB3558" t="s">
        <v>98</v>
      </c>
      <c r="AC3558" t="s">
        <v>7364</v>
      </c>
      <c r="AD3558">
        <v>1</v>
      </c>
      <c r="AE3558" t="s">
        <v>9371</v>
      </c>
      <c r="AF3558" t="s">
        <v>7254</v>
      </c>
      <c r="AG3558" t="s">
        <v>7164</v>
      </c>
    </row>
    <row r="3559" spans="1:33" x14ac:dyDescent="0.3">
      <c r="A3559" t="s">
        <v>5464</v>
      </c>
      <c r="B3559" t="s">
        <v>7620</v>
      </c>
      <c r="C3559" t="s">
        <v>7210</v>
      </c>
      <c r="D3559" t="s">
        <v>48</v>
      </c>
      <c r="E3559" t="s">
        <v>112</v>
      </c>
      <c r="F3559" t="s">
        <v>22818</v>
      </c>
      <c r="G3559">
        <v>36.734558</v>
      </c>
      <c r="H3559">
        <v>-93.218494000000007</v>
      </c>
      <c r="I3559" t="s">
        <v>22819</v>
      </c>
      <c r="J3559" t="s">
        <v>187</v>
      </c>
      <c r="K3559" t="s">
        <v>7159</v>
      </c>
      <c r="L3559" t="s">
        <v>7226</v>
      </c>
      <c r="M3559">
        <v>9500</v>
      </c>
      <c r="N3559" t="s">
        <v>956</v>
      </c>
      <c r="O3559" t="s">
        <v>7288</v>
      </c>
      <c r="P3559" t="s">
        <v>7333</v>
      </c>
      <c r="R3559" t="s">
        <v>7299</v>
      </c>
      <c r="S3559" t="s">
        <v>7309</v>
      </c>
      <c r="T3559" t="s">
        <v>2797</v>
      </c>
      <c r="U3559" t="s">
        <v>7153</v>
      </c>
      <c r="V3559" t="s">
        <v>7173</v>
      </c>
      <c r="W3559">
        <v>29</v>
      </c>
      <c r="X3559" t="s">
        <v>7214</v>
      </c>
      <c r="Y3559" t="s">
        <v>22820</v>
      </c>
      <c r="Z3559" t="s">
        <v>7251</v>
      </c>
      <c r="AA3559" t="s">
        <v>7292</v>
      </c>
      <c r="AB3559" t="s">
        <v>132</v>
      </c>
      <c r="AC3559" t="s">
        <v>62</v>
      </c>
      <c r="AD3559">
        <v>2</v>
      </c>
      <c r="AE3559" t="s">
        <v>7164</v>
      </c>
      <c r="AF3559" t="s">
        <v>7385</v>
      </c>
      <c r="AG3559" t="s">
        <v>7164</v>
      </c>
    </row>
    <row r="3560" spans="1:33" x14ac:dyDescent="0.3">
      <c r="A3560" t="s">
        <v>5465</v>
      </c>
      <c r="B3560" t="s">
        <v>306</v>
      </c>
      <c r="C3560" t="s">
        <v>185</v>
      </c>
      <c r="D3560" t="s">
        <v>88</v>
      </c>
      <c r="E3560" t="s">
        <v>112</v>
      </c>
      <c r="F3560" t="s">
        <v>22821</v>
      </c>
      <c r="G3560">
        <v>33.372731999999999</v>
      </c>
      <c r="H3560">
        <v>-97.811001000000005</v>
      </c>
      <c r="I3560" t="s">
        <v>22822</v>
      </c>
      <c r="J3560" t="s">
        <v>910</v>
      </c>
      <c r="K3560" t="s">
        <v>7246</v>
      </c>
      <c r="L3560" t="s">
        <v>7224</v>
      </c>
      <c r="M3560">
        <v>1092</v>
      </c>
      <c r="N3560" t="s">
        <v>1387</v>
      </c>
      <c r="O3560" t="s">
        <v>7381</v>
      </c>
      <c r="P3560" t="s">
        <v>41</v>
      </c>
      <c r="Q3560">
        <v>50</v>
      </c>
      <c r="R3560" t="s">
        <v>7372</v>
      </c>
      <c r="S3560" t="s">
        <v>7309</v>
      </c>
      <c r="T3560" t="s">
        <v>995</v>
      </c>
      <c r="U3560" t="s">
        <v>7187</v>
      </c>
      <c r="V3560" t="s">
        <v>7239</v>
      </c>
      <c r="W3560">
        <v>28</v>
      </c>
      <c r="X3560" t="s">
        <v>7299</v>
      </c>
      <c r="Y3560" t="s">
        <v>22823</v>
      </c>
      <c r="Z3560" t="s">
        <v>215</v>
      </c>
      <c r="AA3560" t="s">
        <v>7163</v>
      </c>
      <c r="AB3560" t="s">
        <v>98</v>
      </c>
      <c r="AC3560" t="s">
        <v>7193</v>
      </c>
      <c r="AD3560">
        <v>5</v>
      </c>
      <c r="AE3560" t="s">
        <v>22824</v>
      </c>
      <c r="AF3560" t="s">
        <v>7165</v>
      </c>
      <c r="AG3560" t="s">
        <v>22825</v>
      </c>
    </row>
    <row r="3561" spans="1:33" x14ac:dyDescent="0.3">
      <c r="A3561" t="s">
        <v>5466</v>
      </c>
      <c r="B3561" t="s">
        <v>7587</v>
      </c>
      <c r="C3561" t="s">
        <v>7434</v>
      </c>
      <c r="D3561" t="s">
        <v>88</v>
      </c>
      <c r="E3561" t="s">
        <v>23</v>
      </c>
      <c r="F3561" t="s">
        <v>22826</v>
      </c>
      <c r="G3561">
        <v>31.009354999999999</v>
      </c>
      <c r="H3561">
        <v>-99.629895000000005</v>
      </c>
      <c r="I3561" t="s">
        <v>22827</v>
      </c>
      <c r="J3561" t="s">
        <v>535</v>
      </c>
      <c r="K3561" t="s">
        <v>7222</v>
      </c>
      <c r="L3561" t="s">
        <v>7188</v>
      </c>
      <c r="M3561">
        <v>8900</v>
      </c>
      <c r="N3561" t="s">
        <v>7164</v>
      </c>
      <c r="O3561" t="s">
        <v>7164</v>
      </c>
      <c r="P3561" t="s">
        <v>7164</v>
      </c>
      <c r="R3561" t="s">
        <v>7164</v>
      </c>
      <c r="S3561" t="s">
        <v>7164</v>
      </c>
      <c r="T3561" t="s">
        <v>1288</v>
      </c>
      <c r="U3561" t="s">
        <v>7156</v>
      </c>
      <c r="V3561" t="s">
        <v>7289</v>
      </c>
      <c r="X3561" t="s">
        <v>59</v>
      </c>
      <c r="Y3561" t="s">
        <v>22828</v>
      </c>
      <c r="Z3561" t="s">
        <v>7607</v>
      </c>
      <c r="AA3561" t="s">
        <v>97</v>
      </c>
      <c r="AB3561" t="s">
        <v>28</v>
      </c>
      <c r="AC3561" t="s">
        <v>7178</v>
      </c>
      <c r="AD3561">
        <v>5</v>
      </c>
      <c r="AE3561" t="s">
        <v>22829</v>
      </c>
      <c r="AF3561" t="s">
        <v>7165</v>
      </c>
      <c r="AG3561" t="s">
        <v>7164</v>
      </c>
    </row>
    <row r="3562" spans="1:33" x14ac:dyDescent="0.3">
      <c r="A3562" t="s">
        <v>5467</v>
      </c>
      <c r="B3562" t="s">
        <v>22830</v>
      </c>
      <c r="C3562" t="s">
        <v>7322</v>
      </c>
      <c r="D3562" t="s">
        <v>88</v>
      </c>
      <c r="E3562" t="s">
        <v>66</v>
      </c>
      <c r="F3562" t="s">
        <v>22831</v>
      </c>
      <c r="G3562">
        <v>47.522790999999998</v>
      </c>
      <c r="H3562">
        <v>-77.517532000000003</v>
      </c>
      <c r="I3562" t="s">
        <v>22832</v>
      </c>
      <c r="J3562" t="s">
        <v>191</v>
      </c>
      <c r="K3562" t="s">
        <v>7223</v>
      </c>
      <c r="L3562" t="s">
        <v>7276</v>
      </c>
      <c r="M3562">
        <v>1848</v>
      </c>
      <c r="N3562" t="s">
        <v>205</v>
      </c>
      <c r="O3562" t="s">
        <v>7342</v>
      </c>
      <c r="P3562" t="s">
        <v>7189</v>
      </c>
      <c r="Q3562">
        <v>75</v>
      </c>
      <c r="R3562" t="s">
        <v>7260</v>
      </c>
      <c r="S3562" t="s">
        <v>7164</v>
      </c>
      <c r="T3562" t="s">
        <v>4511</v>
      </c>
      <c r="U3562" t="s">
        <v>7174</v>
      </c>
      <c r="V3562" t="s">
        <v>7172</v>
      </c>
      <c r="W3562">
        <v>21</v>
      </c>
      <c r="X3562" t="s">
        <v>7161</v>
      </c>
      <c r="Y3562" t="s">
        <v>7178</v>
      </c>
      <c r="Z3562" t="s">
        <v>7178</v>
      </c>
      <c r="AA3562" t="s">
        <v>7228</v>
      </c>
      <c r="AB3562" t="s">
        <v>7363</v>
      </c>
      <c r="AC3562" t="s">
        <v>7178</v>
      </c>
      <c r="AD3562">
        <v>3</v>
      </c>
      <c r="AE3562" t="s">
        <v>22833</v>
      </c>
      <c r="AF3562" t="s">
        <v>7164</v>
      </c>
      <c r="AG3562" t="s">
        <v>22834</v>
      </c>
    </row>
    <row r="3563" spans="1:33" x14ac:dyDescent="0.3">
      <c r="A3563" t="s">
        <v>5468</v>
      </c>
      <c r="B3563" t="s">
        <v>974</v>
      </c>
      <c r="C3563" t="s">
        <v>7150</v>
      </c>
      <c r="D3563" t="s">
        <v>48</v>
      </c>
      <c r="E3563" t="s">
        <v>112</v>
      </c>
      <c r="F3563" t="s">
        <v>22835</v>
      </c>
      <c r="G3563">
        <v>44.510860999999998</v>
      </c>
      <c r="H3563">
        <v>-118.93741</v>
      </c>
      <c r="I3563" t="s">
        <v>22836</v>
      </c>
      <c r="J3563" t="s">
        <v>105</v>
      </c>
      <c r="K3563" t="s">
        <v>7342</v>
      </c>
      <c r="L3563" t="s">
        <v>7189</v>
      </c>
      <c r="M3563">
        <v>8043</v>
      </c>
      <c r="N3563" t="s">
        <v>2221</v>
      </c>
      <c r="O3563" t="s">
        <v>7361</v>
      </c>
      <c r="P3563" t="s">
        <v>7172</v>
      </c>
      <c r="Q3563">
        <v>73</v>
      </c>
      <c r="R3563" t="s">
        <v>7164</v>
      </c>
      <c r="S3563" t="s">
        <v>34</v>
      </c>
      <c r="T3563" t="s">
        <v>1852</v>
      </c>
      <c r="U3563" t="s">
        <v>7156</v>
      </c>
      <c r="V3563" t="s">
        <v>7247</v>
      </c>
      <c r="W3563">
        <v>33</v>
      </c>
      <c r="X3563" t="s">
        <v>7278</v>
      </c>
      <c r="Y3563" t="s">
        <v>22837</v>
      </c>
      <c r="Z3563" t="s">
        <v>116</v>
      </c>
      <c r="AA3563" t="s">
        <v>7228</v>
      </c>
      <c r="AB3563" t="s">
        <v>7363</v>
      </c>
      <c r="AC3563" t="s">
        <v>7230</v>
      </c>
      <c r="AD3563">
        <v>2</v>
      </c>
      <c r="AE3563" t="s">
        <v>22838</v>
      </c>
      <c r="AF3563" t="s">
        <v>7403</v>
      </c>
      <c r="AG3563" t="s">
        <v>22839</v>
      </c>
    </row>
    <row r="3564" spans="1:33" x14ac:dyDescent="0.3">
      <c r="A3564" t="s">
        <v>5469</v>
      </c>
      <c r="B3564" t="s">
        <v>7408</v>
      </c>
      <c r="C3564" t="s">
        <v>7660</v>
      </c>
      <c r="D3564" t="s">
        <v>92</v>
      </c>
      <c r="E3564" t="s">
        <v>23</v>
      </c>
      <c r="F3564" t="s">
        <v>22840</v>
      </c>
      <c r="G3564">
        <v>40.877206000000001</v>
      </c>
      <c r="H3564">
        <v>-82.049974000000006</v>
      </c>
      <c r="I3564" t="s">
        <v>22841</v>
      </c>
      <c r="J3564" t="s">
        <v>412</v>
      </c>
      <c r="K3564" t="s">
        <v>7249</v>
      </c>
      <c r="L3564" t="s">
        <v>7175</v>
      </c>
      <c r="M3564">
        <v>8965</v>
      </c>
      <c r="N3564" t="s">
        <v>235</v>
      </c>
      <c r="O3564" t="s">
        <v>7238</v>
      </c>
      <c r="P3564" t="s">
        <v>7189</v>
      </c>
      <c r="Q3564">
        <v>33</v>
      </c>
      <c r="R3564" t="s">
        <v>7373</v>
      </c>
      <c r="S3564" t="s">
        <v>7161</v>
      </c>
      <c r="T3564" t="s">
        <v>4243</v>
      </c>
      <c r="U3564" t="s">
        <v>7334</v>
      </c>
      <c r="V3564" t="s">
        <v>7224</v>
      </c>
      <c r="W3564">
        <v>88</v>
      </c>
      <c r="X3564" t="s">
        <v>7372</v>
      </c>
      <c r="Y3564" t="s">
        <v>22842</v>
      </c>
      <c r="Z3564" t="s">
        <v>7178</v>
      </c>
      <c r="AA3564" t="s">
        <v>7292</v>
      </c>
      <c r="AB3564" t="s">
        <v>28</v>
      </c>
      <c r="AC3564" t="s">
        <v>7364</v>
      </c>
      <c r="AD3564">
        <v>5</v>
      </c>
      <c r="AE3564" t="s">
        <v>22843</v>
      </c>
      <c r="AF3564" t="s">
        <v>7191</v>
      </c>
      <c r="AG3564" t="s">
        <v>7164</v>
      </c>
    </row>
    <row r="3565" spans="1:33" x14ac:dyDescent="0.3">
      <c r="A3565" t="s">
        <v>5470</v>
      </c>
      <c r="B3565" t="s">
        <v>7465</v>
      </c>
      <c r="C3565" t="s">
        <v>22844</v>
      </c>
      <c r="D3565" t="s">
        <v>100</v>
      </c>
      <c r="E3565" t="s">
        <v>72</v>
      </c>
      <c r="F3565" t="s">
        <v>22845</v>
      </c>
      <c r="G3565">
        <v>41.506278000000002</v>
      </c>
      <c r="H3565">
        <v>-72.467658999999998</v>
      </c>
      <c r="I3565" t="s">
        <v>22846</v>
      </c>
      <c r="J3565" t="s">
        <v>459</v>
      </c>
      <c r="K3565" t="s">
        <v>7334</v>
      </c>
      <c r="L3565" t="s">
        <v>7354</v>
      </c>
      <c r="M3565">
        <v>9118</v>
      </c>
      <c r="N3565" t="s">
        <v>7164</v>
      </c>
      <c r="O3565" t="s">
        <v>7164</v>
      </c>
      <c r="P3565" t="s">
        <v>7164</v>
      </c>
      <c r="R3565" t="s">
        <v>7164</v>
      </c>
      <c r="S3565" t="s">
        <v>7164</v>
      </c>
      <c r="T3565" t="s">
        <v>3426</v>
      </c>
      <c r="U3565" t="s">
        <v>7222</v>
      </c>
      <c r="V3565" t="s">
        <v>7482</v>
      </c>
      <c r="W3565">
        <v>48</v>
      </c>
      <c r="X3565" t="s">
        <v>7178</v>
      </c>
      <c r="Y3565" t="s">
        <v>22847</v>
      </c>
      <c r="Z3565" t="s">
        <v>7375</v>
      </c>
      <c r="AA3565" t="s">
        <v>139</v>
      </c>
      <c r="AB3565" t="s">
        <v>7252</v>
      </c>
      <c r="AC3565" t="s">
        <v>7178</v>
      </c>
      <c r="AD3565">
        <v>4</v>
      </c>
      <c r="AE3565" t="s">
        <v>22848</v>
      </c>
      <c r="AF3565" t="s">
        <v>7164</v>
      </c>
      <c r="AG3565" t="s">
        <v>22849</v>
      </c>
    </row>
    <row r="3566" spans="1:33" x14ac:dyDescent="0.3">
      <c r="A3566" t="s">
        <v>5471</v>
      </c>
      <c r="B3566" t="s">
        <v>232</v>
      </c>
      <c r="C3566" t="s">
        <v>7197</v>
      </c>
      <c r="D3566" t="s">
        <v>38</v>
      </c>
      <c r="E3566" t="s">
        <v>55</v>
      </c>
      <c r="F3566" t="s">
        <v>22850</v>
      </c>
      <c r="G3566">
        <v>46.169006000000003</v>
      </c>
      <c r="H3566">
        <v>-107.644491</v>
      </c>
      <c r="I3566" t="s">
        <v>22851</v>
      </c>
      <c r="J3566" t="s">
        <v>910</v>
      </c>
      <c r="K3566" t="s">
        <v>7371</v>
      </c>
      <c r="L3566" t="s">
        <v>7156</v>
      </c>
      <c r="M3566">
        <v>2053</v>
      </c>
      <c r="N3566" t="s">
        <v>483</v>
      </c>
      <c r="O3566" t="s">
        <v>7249</v>
      </c>
      <c r="P3566" t="s">
        <v>7308</v>
      </c>
      <c r="Q3566">
        <v>66</v>
      </c>
      <c r="R3566" t="s">
        <v>7214</v>
      </c>
      <c r="S3566" t="s">
        <v>7215</v>
      </c>
      <c r="T3566" t="s">
        <v>3566</v>
      </c>
      <c r="U3566" t="s">
        <v>7342</v>
      </c>
      <c r="V3566" t="s">
        <v>7268</v>
      </c>
      <c r="W3566">
        <v>54</v>
      </c>
      <c r="X3566" t="s">
        <v>7237</v>
      </c>
      <c r="Y3566" t="s">
        <v>22852</v>
      </c>
      <c r="Z3566" t="s">
        <v>7375</v>
      </c>
      <c r="AA3566" t="s">
        <v>7344</v>
      </c>
      <c r="AB3566" t="s">
        <v>7192</v>
      </c>
      <c r="AC3566" t="s">
        <v>7230</v>
      </c>
      <c r="AD3566">
        <v>5</v>
      </c>
      <c r="AE3566" t="s">
        <v>22853</v>
      </c>
      <c r="AF3566" t="s">
        <v>7180</v>
      </c>
      <c r="AG3566" t="s">
        <v>22854</v>
      </c>
    </row>
    <row r="3567" spans="1:33" x14ac:dyDescent="0.3">
      <c r="A3567" t="s">
        <v>3122</v>
      </c>
      <c r="B3567" t="s">
        <v>250</v>
      </c>
      <c r="C3567" t="s">
        <v>7631</v>
      </c>
      <c r="D3567" t="s">
        <v>77</v>
      </c>
      <c r="E3567" t="s">
        <v>23</v>
      </c>
      <c r="F3567" t="s">
        <v>13981</v>
      </c>
      <c r="G3567">
        <v>39.213317000000004</v>
      </c>
      <c r="H3567">
        <v>-115.55752200000001</v>
      </c>
      <c r="I3567" t="s">
        <v>13982</v>
      </c>
      <c r="J3567" t="s">
        <v>462</v>
      </c>
      <c r="K3567" t="s">
        <v>7225</v>
      </c>
      <c r="L3567" t="s">
        <v>7348</v>
      </c>
      <c r="M3567">
        <v>4044</v>
      </c>
      <c r="N3567" t="s">
        <v>917</v>
      </c>
      <c r="O3567" t="s">
        <v>7238</v>
      </c>
      <c r="P3567" t="s">
        <v>7175</v>
      </c>
      <c r="Q3567">
        <v>15</v>
      </c>
      <c r="R3567" t="s">
        <v>7161</v>
      </c>
      <c r="S3567" t="s">
        <v>7164</v>
      </c>
      <c r="T3567" t="s">
        <v>3123</v>
      </c>
      <c r="U3567" t="s">
        <v>7202</v>
      </c>
      <c r="V3567" t="s">
        <v>7333</v>
      </c>
      <c r="W3567">
        <v>274</v>
      </c>
      <c r="X3567" t="s">
        <v>7299</v>
      </c>
      <c r="Y3567" t="s">
        <v>13983</v>
      </c>
      <c r="Z3567" t="s">
        <v>7383</v>
      </c>
      <c r="AA3567" t="s">
        <v>7292</v>
      </c>
      <c r="AB3567" t="s">
        <v>7164</v>
      </c>
      <c r="AC3567" t="s">
        <v>7394</v>
      </c>
      <c r="AD3567">
        <v>4</v>
      </c>
      <c r="AE3567" t="s">
        <v>13984</v>
      </c>
      <c r="AF3567" t="s">
        <v>7254</v>
      </c>
      <c r="AG3567" t="s">
        <v>13985</v>
      </c>
    </row>
    <row r="3568" spans="1:33" x14ac:dyDescent="0.3">
      <c r="A3568" t="s">
        <v>5472</v>
      </c>
      <c r="B3568" t="s">
        <v>7284</v>
      </c>
      <c r="C3568" t="s">
        <v>8933</v>
      </c>
      <c r="D3568" t="s">
        <v>92</v>
      </c>
      <c r="E3568" t="s">
        <v>78</v>
      </c>
      <c r="F3568" t="s">
        <v>22855</v>
      </c>
      <c r="G3568">
        <v>101.7148</v>
      </c>
      <c r="H3568">
        <v>-71.581300999999996</v>
      </c>
      <c r="I3568" t="s">
        <v>22856</v>
      </c>
      <c r="J3568" t="s">
        <v>56</v>
      </c>
      <c r="K3568" t="s">
        <v>7238</v>
      </c>
      <c r="L3568" t="s">
        <v>7224</v>
      </c>
      <c r="M3568">
        <v>2568</v>
      </c>
      <c r="N3568" t="s">
        <v>1778</v>
      </c>
      <c r="O3568" t="s">
        <v>7249</v>
      </c>
      <c r="P3568" t="s">
        <v>7289</v>
      </c>
      <c r="Q3568">
        <v>231</v>
      </c>
      <c r="R3568" t="s">
        <v>59</v>
      </c>
      <c r="S3568" t="s">
        <v>7161</v>
      </c>
      <c r="T3568" t="s">
        <v>3411</v>
      </c>
      <c r="U3568" t="s">
        <v>7450</v>
      </c>
      <c r="V3568" t="s">
        <v>7224</v>
      </c>
      <c r="W3568">
        <v>11</v>
      </c>
      <c r="X3568" t="s">
        <v>7214</v>
      </c>
      <c r="Y3568" t="s">
        <v>22857</v>
      </c>
      <c r="Z3568" t="s">
        <v>7607</v>
      </c>
      <c r="AA3568" t="s">
        <v>7262</v>
      </c>
      <c r="AB3568" t="s">
        <v>28</v>
      </c>
      <c r="AC3568" t="s">
        <v>7230</v>
      </c>
      <c r="AE3568" t="s">
        <v>22858</v>
      </c>
      <c r="AF3568" t="s">
        <v>7180</v>
      </c>
      <c r="AG3568" t="s">
        <v>22859</v>
      </c>
    </row>
    <row r="3569" spans="1:33" x14ac:dyDescent="0.3">
      <c r="A3569" t="s">
        <v>5473</v>
      </c>
      <c r="B3569" t="s">
        <v>126</v>
      </c>
      <c r="C3569" t="s">
        <v>7471</v>
      </c>
      <c r="D3569" t="s">
        <v>100</v>
      </c>
      <c r="E3569" t="s">
        <v>23</v>
      </c>
      <c r="F3569" t="s">
        <v>22860</v>
      </c>
      <c r="G3569">
        <v>38.404668999999998</v>
      </c>
      <c r="H3569">
        <v>-109.11214200000001</v>
      </c>
      <c r="I3569" t="s">
        <v>22861</v>
      </c>
      <c r="J3569" t="s">
        <v>852</v>
      </c>
      <c r="K3569" t="s">
        <v>7381</v>
      </c>
      <c r="L3569" t="s">
        <v>7276</v>
      </c>
      <c r="N3569" t="s">
        <v>1507</v>
      </c>
      <c r="O3569" t="s">
        <v>7238</v>
      </c>
      <c r="P3569" t="s">
        <v>7213</v>
      </c>
      <c r="Q3569">
        <v>46</v>
      </c>
      <c r="R3569" t="s">
        <v>59</v>
      </c>
      <c r="S3569" t="s">
        <v>7279</v>
      </c>
      <c r="T3569" t="s">
        <v>240</v>
      </c>
      <c r="U3569" t="s">
        <v>7249</v>
      </c>
      <c r="V3569" t="s">
        <v>7248</v>
      </c>
      <c r="W3569">
        <v>81</v>
      </c>
      <c r="X3569" t="s">
        <v>43</v>
      </c>
      <c r="Y3569" t="s">
        <v>7164</v>
      </c>
      <c r="Z3569" t="s">
        <v>7375</v>
      </c>
      <c r="AA3569" t="s">
        <v>97</v>
      </c>
      <c r="AB3569" t="s">
        <v>98</v>
      </c>
      <c r="AC3569" t="s">
        <v>29</v>
      </c>
      <c r="AD3569">
        <v>3</v>
      </c>
      <c r="AE3569" t="s">
        <v>22862</v>
      </c>
      <c r="AF3569" t="s">
        <v>7191</v>
      </c>
      <c r="AG3569" t="s">
        <v>22863</v>
      </c>
    </row>
    <row r="3570" spans="1:33" x14ac:dyDescent="0.3">
      <c r="A3570" t="s">
        <v>5474</v>
      </c>
      <c r="B3570" t="s">
        <v>7491</v>
      </c>
      <c r="C3570" t="s">
        <v>342</v>
      </c>
      <c r="D3570" t="s">
        <v>92</v>
      </c>
      <c r="E3570" t="s">
        <v>78</v>
      </c>
      <c r="F3570" t="s">
        <v>22864</v>
      </c>
      <c r="G3570">
        <v>27.367270000000001</v>
      </c>
      <c r="H3570">
        <v>-120.662987</v>
      </c>
      <c r="I3570" t="s">
        <v>22865</v>
      </c>
      <c r="J3570" t="s">
        <v>264</v>
      </c>
      <c r="K3570" t="s">
        <v>7153</v>
      </c>
      <c r="L3570" t="s">
        <v>7482</v>
      </c>
      <c r="M3570">
        <v>3661</v>
      </c>
      <c r="N3570" t="s">
        <v>573</v>
      </c>
      <c r="O3570" t="s">
        <v>7155</v>
      </c>
      <c r="P3570" t="s">
        <v>7400</v>
      </c>
      <c r="Q3570">
        <v>25</v>
      </c>
      <c r="R3570" t="s">
        <v>59</v>
      </c>
      <c r="S3570" t="s">
        <v>7178</v>
      </c>
      <c r="T3570" t="s">
        <v>2320</v>
      </c>
      <c r="U3570" t="s">
        <v>7171</v>
      </c>
      <c r="V3570" t="s">
        <v>7354</v>
      </c>
      <c r="W3570">
        <v>32</v>
      </c>
      <c r="X3570" t="s">
        <v>7214</v>
      </c>
      <c r="Y3570" t="s">
        <v>22866</v>
      </c>
      <c r="Z3570" t="s">
        <v>7383</v>
      </c>
      <c r="AA3570" t="s">
        <v>97</v>
      </c>
      <c r="AB3570" t="s">
        <v>7293</v>
      </c>
      <c r="AC3570" t="s">
        <v>155</v>
      </c>
      <c r="AD3570">
        <v>1</v>
      </c>
      <c r="AE3570" t="s">
        <v>22867</v>
      </c>
      <c r="AF3570" t="s">
        <v>7164</v>
      </c>
      <c r="AG3570" t="s">
        <v>7164</v>
      </c>
    </row>
    <row r="3571" spans="1:33" x14ac:dyDescent="0.3">
      <c r="A3571" t="s">
        <v>5475</v>
      </c>
      <c r="B3571" t="s">
        <v>263</v>
      </c>
      <c r="C3571" t="s">
        <v>7460</v>
      </c>
      <c r="D3571" t="s">
        <v>22</v>
      </c>
      <c r="E3571" t="s">
        <v>31</v>
      </c>
      <c r="F3571" t="s">
        <v>22868</v>
      </c>
      <c r="G3571">
        <v>40.827463999999999</v>
      </c>
      <c r="H3571">
        <v>-77.586265999999995</v>
      </c>
      <c r="I3571" t="s">
        <v>22869</v>
      </c>
      <c r="J3571" t="s">
        <v>412</v>
      </c>
      <c r="K3571" t="s">
        <v>7342</v>
      </c>
      <c r="L3571" t="s">
        <v>7276</v>
      </c>
      <c r="M3571">
        <v>5001</v>
      </c>
      <c r="N3571" t="s">
        <v>2022</v>
      </c>
      <c r="O3571" t="s">
        <v>7280</v>
      </c>
      <c r="P3571" t="s">
        <v>7382</v>
      </c>
      <c r="Q3571">
        <v>-23</v>
      </c>
      <c r="R3571" t="s">
        <v>7214</v>
      </c>
      <c r="S3571" t="s">
        <v>7215</v>
      </c>
      <c r="T3571" t="s">
        <v>3012</v>
      </c>
      <c r="U3571" t="s">
        <v>7174</v>
      </c>
      <c r="V3571" t="s">
        <v>7248</v>
      </c>
      <c r="W3571">
        <v>53</v>
      </c>
      <c r="X3571" t="s">
        <v>7178</v>
      </c>
      <c r="Y3571" t="s">
        <v>22870</v>
      </c>
      <c r="Z3571" t="s">
        <v>7251</v>
      </c>
      <c r="AA3571" t="s">
        <v>7228</v>
      </c>
      <c r="AB3571" t="s">
        <v>132</v>
      </c>
      <c r="AC3571" t="s">
        <v>7364</v>
      </c>
      <c r="AD3571">
        <v>4</v>
      </c>
      <c r="AE3571" t="s">
        <v>22871</v>
      </c>
      <c r="AF3571" t="s">
        <v>7164</v>
      </c>
      <c r="AG3571" t="s">
        <v>22872</v>
      </c>
    </row>
    <row r="3572" spans="1:33" x14ac:dyDescent="0.3">
      <c r="A3572" t="s">
        <v>5476</v>
      </c>
      <c r="B3572" t="s">
        <v>7182</v>
      </c>
      <c r="C3572" t="s">
        <v>7434</v>
      </c>
      <c r="D3572" t="s">
        <v>48</v>
      </c>
      <c r="E3572" t="s">
        <v>112</v>
      </c>
      <c r="F3572" t="s">
        <v>22873</v>
      </c>
      <c r="G3572">
        <v>34.330559999999998</v>
      </c>
      <c r="H3572">
        <v>-92.360707000000005</v>
      </c>
      <c r="I3572" t="s">
        <v>22874</v>
      </c>
      <c r="J3572" t="s">
        <v>247</v>
      </c>
      <c r="K3572" t="s">
        <v>7223</v>
      </c>
      <c r="L3572" t="s">
        <v>7391</v>
      </c>
      <c r="M3572">
        <v>6532</v>
      </c>
      <c r="N3572" t="s">
        <v>632</v>
      </c>
      <c r="O3572" t="s">
        <v>7371</v>
      </c>
      <c r="P3572" t="s">
        <v>7326</v>
      </c>
      <c r="Q3572">
        <v>172</v>
      </c>
      <c r="R3572" t="s">
        <v>7214</v>
      </c>
      <c r="S3572" t="s">
        <v>7178</v>
      </c>
      <c r="T3572" t="s">
        <v>1640</v>
      </c>
      <c r="U3572" t="s">
        <v>7187</v>
      </c>
      <c r="V3572" t="s">
        <v>7400</v>
      </c>
      <c r="W3572">
        <v>63</v>
      </c>
      <c r="X3572" t="s">
        <v>43</v>
      </c>
      <c r="Y3572" t="s">
        <v>22875</v>
      </c>
      <c r="Z3572" t="s">
        <v>7383</v>
      </c>
      <c r="AA3572" t="s">
        <v>7164</v>
      </c>
      <c r="AB3572" t="s">
        <v>7293</v>
      </c>
      <c r="AC3572" t="s">
        <v>7328</v>
      </c>
      <c r="AD3572">
        <v>3</v>
      </c>
      <c r="AE3572" t="s">
        <v>22876</v>
      </c>
      <c r="AF3572" t="s">
        <v>110</v>
      </c>
      <c r="AG3572" t="s">
        <v>22877</v>
      </c>
    </row>
    <row r="3573" spans="1:33" x14ac:dyDescent="0.3">
      <c r="A3573" t="s">
        <v>5477</v>
      </c>
      <c r="B3573" t="s">
        <v>8407</v>
      </c>
      <c r="C3573" t="s">
        <v>7273</v>
      </c>
      <c r="D3573" t="s">
        <v>77</v>
      </c>
      <c r="E3573" t="s">
        <v>112</v>
      </c>
      <c r="F3573" t="s">
        <v>22878</v>
      </c>
      <c r="G3573">
        <v>46.439247000000002</v>
      </c>
      <c r="H3573">
        <v>-116.463441</v>
      </c>
      <c r="I3573" t="s">
        <v>7164</v>
      </c>
      <c r="J3573" t="s">
        <v>366</v>
      </c>
      <c r="K3573" t="s">
        <v>7238</v>
      </c>
      <c r="L3573" t="s">
        <v>7226</v>
      </c>
      <c r="M3573">
        <v>4684</v>
      </c>
      <c r="N3573" t="s">
        <v>7164</v>
      </c>
      <c r="O3573" t="s">
        <v>7164</v>
      </c>
      <c r="P3573" t="s">
        <v>7164</v>
      </c>
      <c r="R3573" t="s">
        <v>7164</v>
      </c>
      <c r="S3573" t="s">
        <v>7164</v>
      </c>
      <c r="T3573" t="s">
        <v>4165</v>
      </c>
      <c r="U3573" t="s">
        <v>7202</v>
      </c>
      <c r="V3573" t="s">
        <v>7308</v>
      </c>
      <c r="W3573">
        <v>70</v>
      </c>
      <c r="X3573" t="s">
        <v>7178</v>
      </c>
      <c r="Y3573" t="s">
        <v>22879</v>
      </c>
      <c r="Z3573" t="s">
        <v>7164</v>
      </c>
      <c r="AA3573" t="s">
        <v>7262</v>
      </c>
      <c r="AB3573" t="s">
        <v>61</v>
      </c>
      <c r="AC3573" t="s">
        <v>7394</v>
      </c>
      <c r="AD3573">
        <v>0</v>
      </c>
      <c r="AE3573" t="s">
        <v>22880</v>
      </c>
      <c r="AF3573" t="s">
        <v>7195</v>
      </c>
      <c r="AG3573" t="s">
        <v>22881</v>
      </c>
    </row>
    <row r="3574" spans="1:33" x14ac:dyDescent="0.3">
      <c r="A3574" t="s">
        <v>4136</v>
      </c>
      <c r="B3574" t="s">
        <v>7256</v>
      </c>
      <c r="C3574" t="s">
        <v>7631</v>
      </c>
      <c r="D3574" t="s">
        <v>88</v>
      </c>
      <c r="E3574" t="s">
        <v>66</v>
      </c>
      <c r="F3574" t="s">
        <v>17515</v>
      </c>
      <c r="G3574">
        <v>36.399928000000003</v>
      </c>
      <c r="H3574">
        <v>-85.808842999999996</v>
      </c>
      <c r="I3574" t="s">
        <v>17516</v>
      </c>
      <c r="J3574" t="s">
        <v>800</v>
      </c>
      <c r="K3574" t="s">
        <v>7225</v>
      </c>
      <c r="L3574" t="s">
        <v>7156</v>
      </c>
      <c r="M3574">
        <v>5987</v>
      </c>
      <c r="N3574" t="s">
        <v>4137</v>
      </c>
      <c r="O3574" t="s">
        <v>7187</v>
      </c>
      <c r="P3574" t="s">
        <v>7400</v>
      </c>
      <c r="Q3574">
        <v>52</v>
      </c>
      <c r="R3574" t="s">
        <v>7299</v>
      </c>
      <c r="S3574" t="s">
        <v>7215</v>
      </c>
      <c r="T3574" t="s">
        <v>3977</v>
      </c>
      <c r="U3574" t="s">
        <v>7186</v>
      </c>
      <c r="V3574" t="s">
        <v>7354</v>
      </c>
      <c r="W3574">
        <v>90</v>
      </c>
      <c r="X3574" t="s">
        <v>7178</v>
      </c>
      <c r="Y3574" t="s">
        <v>17517</v>
      </c>
      <c r="Z3574" t="s">
        <v>215</v>
      </c>
      <c r="AA3574" t="s">
        <v>97</v>
      </c>
      <c r="AB3574" t="s">
        <v>7164</v>
      </c>
      <c r="AC3574" t="s">
        <v>29</v>
      </c>
      <c r="AD3574">
        <v>5</v>
      </c>
      <c r="AE3574" t="s">
        <v>17518</v>
      </c>
      <c r="AF3574" t="s">
        <v>7403</v>
      </c>
      <c r="AG3574" t="s">
        <v>17519</v>
      </c>
    </row>
    <row r="3575" spans="1:33" x14ac:dyDescent="0.3">
      <c r="A3575" t="s">
        <v>5478</v>
      </c>
      <c r="B3575" t="s">
        <v>974</v>
      </c>
      <c r="C3575" t="s">
        <v>7304</v>
      </c>
      <c r="D3575" t="s">
        <v>65</v>
      </c>
      <c r="E3575" t="s">
        <v>93</v>
      </c>
      <c r="F3575" t="s">
        <v>22882</v>
      </c>
      <c r="G3575">
        <v>46.850521000000001</v>
      </c>
      <c r="I3575" t="s">
        <v>22883</v>
      </c>
      <c r="J3575" t="s">
        <v>312</v>
      </c>
      <c r="K3575" t="s">
        <v>7342</v>
      </c>
      <c r="L3575" t="s">
        <v>7268</v>
      </c>
      <c r="M3575">
        <v>2037</v>
      </c>
      <c r="N3575" t="s">
        <v>987</v>
      </c>
      <c r="O3575" t="s">
        <v>7246</v>
      </c>
      <c r="P3575" t="s">
        <v>7226</v>
      </c>
      <c r="Q3575">
        <v>71</v>
      </c>
      <c r="R3575" t="s">
        <v>7299</v>
      </c>
      <c r="S3575" t="s">
        <v>7164</v>
      </c>
      <c r="T3575" t="s">
        <v>3822</v>
      </c>
      <c r="U3575" t="s">
        <v>7155</v>
      </c>
      <c r="V3575" t="s">
        <v>7175</v>
      </c>
      <c r="W3575">
        <v>59</v>
      </c>
      <c r="X3575" t="s">
        <v>7161</v>
      </c>
      <c r="Y3575" t="s">
        <v>7178</v>
      </c>
      <c r="Z3575" t="s">
        <v>7270</v>
      </c>
      <c r="AA3575" t="s">
        <v>7191</v>
      </c>
      <c r="AB3575" t="s">
        <v>7363</v>
      </c>
      <c r="AC3575" t="s">
        <v>7193</v>
      </c>
      <c r="AD3575">
        <v>5</v>
      </c>
      <c r="AE3575" t="s">
        <v>22884</v>
      </c>
      <c r="AF3575" t="s">
        <v>7254</v>
      </c>
      <c r="AG3575" t="s">
        <v>22885</v>
      </c>
    </row>
    <row r="3576" spans="1:33" x14ac:dyDescent="0.3">
      <c r="A3576" t="s">
        <v>5479</v>
      </c>
      <c r="B3576" t="s">
        <v>7440</v>
      </c>
      <c r="C3576" t="s">
        <v>7660</v>
      </c>
      <c r="D3576" t="s">
        <v>92</v>
      </c>
      <c r="E3576" t="s">
        <v>39</v>
      </c>
      <c r="F3576" t="s">
        <v>22886</v>
      </c>
      <c r="G3576">
        <v>38.645651999999998</v>
      </c>
      <c r="H3576">
        <v>-99.498853999999994</v>
      </c>
      <c r="I3576" t="s">
        <v>22887</v>
      </c>
      <c r="J3576" t="s">
        <v>727</v>
      </c>
      <c r="K3576" t="s">
        <v>7238</v>
      </c>
      <c r="L3576" t="s">
        <v>7289</v>
      </c>
      <c r="M3576">
        <v>5375</v>
      </c>
      <c r="N3576" t="s">
        <v>1258</v>
      </c>
      <c r="O3576" t="s">
        <v>7288</v>
      </c>
      <c r="P3576" t="s">
        <v>7247</v>
      </c>
      <c r="Q3576">
        <v>46</v>
      </c>
      <c r="R3576" t="s">
        <v>7373</v>
      </c>
      <c r="S3576" t="s">
        <v>34</v>
      </c>
      <c r="T3576" t="s">
        <v>1126</v>
      </c>
      <c r="U3576" t="s">
        <v>7277</v>
      </c>
      <c r="V3576" t="s">
        <v>41</v>
      </c>
      <c r="W3576">
        <v>36</v>
      </c>
      <c r="X3576" t="s">
        <v>7157</v>
      </c>
      <c r="Y3576" t="s">
        <v>22888</v>
      </c>
      <c r="Z3576" t="s">
        <v>116</v>
      </c>
      <c r="AA3576" t="s">
        <v>109</v>
      </c>
      <c r="AB3576" t="s">
        <v>7164</v>
      </c>
      <c r="AC3576" t="s">
        <v>7364</v>
      </c>
      <c r="AD3576">
        <v>5</v>
      </c>
      <c r="AE3576" t="s">
        <v>22889</v>
      </c>
      <c r="AF3576" t="s">
        <v>110</v>
      </c>
      <c r="AG3576" t="s">
        <v>22890</v>
      </c>
    </row>
    <row r="3577" spans="1:33" x14ac:dyDescent="0.3">
      <c r="A3577" t="s">
        <v>5480</v>
      </c>
      <c r="B3577" t="s">
        <v>523</v>
      </c>
      <c r="C3577" t="s">
        <v>7233</v>
      </c>
      <c r="D3577" t="s">
        <v>88</v>
      </c>
      <c r="E3577" t="s">
        <v>112</v>
      </c>
      <c r="F3577" t="s">
        <v>22891</v>
      </c>
      <c r="G3577">
        <v>39.080300000000001</v>
      </c>
      <c r="H3577">
        <v>-113.639595</v>
      </c>
      <c r="I3577" t="s">
        <v>22892</v>
      </c>
      <c r="J3577" t="s">
        <v>910</v>
      </c>
      <c r="K3577" t="s">
        <v>7222</v>
      </c>
      <c r="L3577" t="s">
        <v>7348</v>
      </c>
      <c r="M3577">
        <v>2750</v>
      </c>
      <c r="N3577" t="s">
        <v>7164</v>
      </c>
      <c r="O3577" t="s">
        <v>7164</v>
      </c>
      <c r="P3577" t="s">
        <v>7164</v>
      </c>
      <c r="R3577" t="s">
        <v>7164</v>
      </c>
      <c r="S3577" t="s">
        <v>7164</v>
      </c>
      <c r="T3577" t="s">
        <v>816</v>
      </c>
      <c r="U3577" t="s">
        <v>7259</v>
      </c>
      <c r="V3577" t="s">
        <v>7154</v>
      </c>
      <c r="W3577">
        <v>57</v>
      </c>
      <c r="X3577" t="s">
        <v>7237</v>
      </c>
      <c r="Y3577" t="s">
        <v>22893</v>
      </c>
      <c r="Z3577" t="s">
        <v>7178</v>
      </c>
      <c r="AA3577" t="s">
        <v>7177</v>
      </c>
      <c r="AB3577" t="s">
        <v>98</v>
      </c>
      <c r="AC3577" t="s">
        <v>62</v>
      </c>
      <c r="AD3577">
        <v>3</v>
      </c>
      <c r="AE3577" t="s">
        <v>7164</v>
      </c>
      <c r="AF3577" t="s">
        <v>110</v>
      </c>
      <c r="AG3577" t="s">
        <v>22894</v>
      </c>
    </row>
    <row r="3578" spans="1:33" x14ac:dyDescent="0.3">
      <c r="A3578" t="s">
        <v>5481</v>
      </c>
      <c r="B3578" t="s">
        <v>7367</v>
      </c>
      <c r="C3578" t="s">
        <v>562</v>
      </c>
      <c r="D3578" t="s">
        <v>77</v>
      </c>
      <c r="E3578" t="s">
        <v>78</v>
      </c>
      <c r="F3578" t="s">
        <v>22895</v>
      </c>
      <c r="G3578">
        <v>36.510860000000001</v>
      </c>
      <c r="H3578">
        <v>-96.322648999999998</v>
      </c>
      <c r="I3578" t="s">
        <v>22896</v>
      </c>
      <c r="J3578" t="s">
        <v>503</v>
      </c>
      <c r="K3578" t="s">
        <v>7280</v>
      </c>
      <c r="L3578" t="s">
        <v>7201</v>
      </c>
      <c r="N3578" t="s">
        <v>5482</v>
      </c>
      <c r="O3578" t="s">
        <v>7174</v>
      </c>
      <c r="P3578" t="s">
        <v>7154</v>
      </c>
      <c r="Q3578">
        <v>58</v>
      </c>
      <c r="R3578" t="s">
        <v>7373</v>
      </c>
      <c r="S3578" t="s">
        <v>7164</v>
      </c>
      <c r="T3578" t="s">
        <v>683</v>
      </c>
      <c r="U3578" t="s">
        <v>7450</v>
      </c>
      <c r="V3578" t="s">
        <v>7247</v>
      </c>
      <c r="W3578">
        <v>44</v>
      </c>
      <c r="X3578" t="s">
        <v>7161</v>
      </c>
      <c r="Y3578" t="s">
        <v>22897</v>
      </c>
      <c r="Z3578" t="s">
        <v>60</v>
      </c>
      <c r="AA3578" t="s">
        <v>7393</v>
      </c>
      <c r="AB3578" t="s">
        <v>7178</v>
      </c>
      <c r="AC3578" t="s">
        <v>7193</v>
      </c>
      <c r="AD3578">
        <v>2</v>
      </c>
      <c r="AE3578" t="s">
        <v>22898</v>
      </c>
      <c r="AF3578" t="s">
        <v>7207</v>
      </c>
      <c r="AG3578" t="s">
        <v>22899</v>
      </c>
    </row>
    <row r="3579" spans="1:33" x14ac:dyDescent="0.3">
      <c r="A3579" t="s">
        <v>5483</v>
      </c>
      <c r="B3579" t="s">
        <v>8407</v>
      </c>
      <c r="C3579" t="s">
        <v>7304</v>
      </c>
      <c r="D3579" t="s">
        <v>48</v>
      </c>
      <c r="E3579" t="s">
        <v>39</v>
      </c>
      <c r="F3579" t="s">
        <v>22900</v>
      </c>
      <c r="G3579">
        <v>28.107523</v>
      </c>
      <c r="H3579">
        <v>-89.671010999999993</v>
      </c>
      <c r="I3579" t="s">
        <v>22901</v>
      </c>
      <c r="J3579" t="s">
        <v>927</v>
      </c>
      <c r="K3579" t="s">
        <v>7155</v>
      </c>
      <c r="L3579" t="s">
        <v>7156</v>
      </c>
      <c r="M3579">
        <v>1960</v>
      </c>
      <c r="N3579" t="s">
        <v>463</v>
      </c>
      <c r="O3579" t="s">
        <v>7171</v>
      </c>
      <c r="P3579" t="s">
        <v>7188</v>
      </c>
      <c r="Q3579">
        <v>28</v>
      </c>
      <c r="R3579" t="s">
        <v>7278</v>
      </c>
      <c r="S3579" t="s">
        <v>7158</v>
      </c>
      <c r="T3579" t="s">
        <v>3259</v>
      </c>
      <c r="U3579" t="s">
        <v>7334</v>
      </c>
      <c r="V3579" t="s">
        <v>7203</v>
      </c>
      <c r="W3579">
        <v>237</v>
      </c>
      <c r="X3579" t="s">
        <v>7373</v>
      </c>
      <c r="Y3579" t="s">
        <v>22902</v>
      </c>
      <c r="Z3579" t="s">
        <v>7270</v>
      </c>
      <c r="AA3579" t="s">
        <v>7228</v>
      </c>
      <c r="AB3579" t="s">
        <v>7252</v>
      </c>
      <c r="AC3579" t="s">
        <v>7328</v>
      </c>
      <c r="AD3579">
        <v>4</v>
      </c>
      <c r="AE3579" t="s">
        <v>22903</v>
      </c>
      <c r="AF3579" t="s">
        <v>7180</v>
      </c>
      <c r="AG3579" t="s">
        <v>22904</v>
      </c>
    </row>
    <row r="3580" spans="1:33" x14ac:dyDescent="0.3">
      <c r="A3580" t="s">
        <v>5484</v>
      </c>
      <c r="B3580" t="s">
        <v>7413</v>
      </c>
      <c r="C3580" t="s">
        <v>7552</v>
      </c>
      <c r="D3580" t="s">
        <v>77</v>
      </c>
      <c r="E3580" t="s">
        <v>112</v>
      </c>
      <c r="F3580" t="s">
        <v>22905</v>
      </c>
      <c r="G3580">
        <v>26.070084999999999</v>
      </c>
      <c r="H3580">
        <v>-96.370346999999995</v>
      </c>
      <c r="I3580" t="s">
        <v>22906</v>
      </c>
      <c r="J3580" t="s">
        <v>362</v>
      </c>
      <c r="K3580" t="s">
        <v>7246</v>
      </c>
      <c r="L3580" t="s">
        <v>7172</v>
      </c>
      <c r="M3580">
        <v>9682</v>
      </c>
      <c r="N3580" t="s">
        <v>2748</v>
      </c>
      <c r="O3580" t="s">
        <v>7174</v>
      </c>
      <c r="P3580" t="s">
        <v>7213</v>
      </c>
      <c r="Q3580">
        <v>72</v>
      </c>
      <c r="R3580" t="s">
        <v>43</v>
      </c>
      <c r="S3580" t="s">
        <v>7158</v>
      </c>
      <c r="T3580" t="s">
        <v>1065</v>
      </c>
      <c r="U3580" t="s">
        <v>7481</v>
      </c>
      <c r="V3580" t="s">
        <v>7400</v>
      </c>
      <c r="W3580">
        <v>30</v>
      </c>
      <c r="X3580" t="s">
        <v>7373</v>
      </c>
      <c r="Y3580" t="s">
        <v>22907</v>
      </c>
      <c r="Z3580" t="s">
        <v>7164</v>
      </c>
      <c r="AA3580" t="s">
        <v>7344</v>
      </c>
      <c r="AB3580" t="s">
        <v>132</v>
      </c>
      <c r="AC3580" t="s">
        <v>29</v>
      </c>
      <c r="AD3580">
        <v>3</v>
      </c>
      <c r="AE3580" t="s">
        <v>22908</v>
      </c>
      <c r="AF3580" t="s">
        <v>7195</v>
      </c>
      <c r="AG3580" t="s">
        <v>22909</v>
      </c>
    </row>
    <row r="3581" spans="1:33" x14ac:dyDescent="0.3">
      <c r="A3581" t="s">
        <v>5485</v>
      </c>
      <c r="B3581" t="s">
        <v>8031</v>
      </c>
      <c r="C3581" t="s">
        <v>8288</v>
      </c>
      <c r="D3581" t="s">
        <v>100</v>
      </c>
      <c r="E3581" t="s">
        <v>23</v>
      </c>
      <c r="F3581" t="s">
        <v>22910</v>
      </c>
      <c r="G3581">
        <v>38.327404999999999</v>
      </c>
      <c r="H3581">
        <v>75.241699999999994</v>
      </c>
      <c r="I3581" t="s">
        <v>22911</v>
      </c>
      <c r="J3581" t="s">
        <v>169</v>
      </c>
      <c r="K3581" t="s">
        <v>7481</v>
      </c>
      <c r="L3581" t="s">
        <v>7382</v>
      </c>
      <c r="M3581">
        <v>5699</v>
      </c>
      <c r="N3581" t="s">
        <v>80</v>
      </c>
      <c r="O3581" t="s">
        <v>7259</v>
      </c>
      <c r="P3581" t="s">
        <v>7224</v>
      </c>
      <c r="Q3581">
        <v>64</v>
      </c>
      <c r="R3581" t="s">
        <v>34</v>
      </c>
      <c r="S3581" t="s">
        <v>7178</v>
      </c>
      <c r="T3581" t="s">
        <v>1246</v>
      </c>
      <c r="U3581" t="s">
        <v>7171</v>
      </c>
      <c r="V3581" t="s">
        <v>7354</v>
      </c>
      <c r="W3581">
        <v>49</v>
      </c>
      <c r="X3581" t="s">
        <v>7237</v>
      </c>
      <c r="Y3581" t="s">
        <v>22912</v>
      </c>
      <c r="Z3581" t="s">
        <v>7251</v>
      </c>
      <c r="AA3581" t="s">
        <v>7163</v>
      </c>
      <c r="AB3581" t="s">
        <v>7293</v>
      </c>
      <c r="AC3581" t="s">
        <v>7193</v>
      </c>
      <c r="AD3581">
        <v>4</v>
      </c>
      <c r="AE3581" t="s">
        <v>22913</v>
      </c>
      <c r="AF3581" t="s">
        <v>7195</v>
      </c>
      <c r="AG3581" t="s">
        <v>22914</v>
      </c>
    </row>
    <row r="3582" spans="1:33" x14ac:dyDescent="0.3">
      <c r="A3582" t="s">
        <v>5486</v>
      </c>
      <c r="B3582" t="s">
        <v>382</v>
      </c>
      <c r="C3582" t="s">
        <v>7760</v>
      </c>
      <c r="D3582" t="s">
        <v>22</v>
      </c>
      <c r="E3582" t="s">
        <v>186</v>
      </c>
      <c r="F3582" t="s">
        <v>22915</v>
      </c>
      <c r="G3582">
        <v>37.646998000000004</v>
      </c>
      <c r="H3582">
        <v>61.097200000000001</v>
      </c>
      <c r="I3582" t="s">
        <v>22916</v>
      </c>
      <c r="J3582" t="s">
        <v>579</v>
      </c>
      <c r="K3582" t="s">
        <v>7249</v>
      </c>
      <c r="L3582" t="s">
        <v>7248</v>
      </c>
      <c r="M3582">
        <v>8462</v>
      </c>
      <c r="N3582" t="s">
        <v>1721</v>
      </c>
      <c r="O3582" t="s">
        <v>7155</v>
      </c>
      <c r="P3582" t="s">
        <v>7391</v>
      </c>
      <c r="Q3582">
        <v>36</v>
      </c>
      <c r="R3582" t="s">
        <v>7164</v>
      </c>
      <c r="S3582" t="s">
        <v>7279</v>
      </c>
      <c r="T3582" t="s">
        <v>398</v>
      </c>
      <c r="U3582" t="s">
        <v>7246</v>
      </c>
      <c r="V3582" t="s">
        <v>7154</v>
      </c>
      <c r="W3582">
        <v>57</v>
      </c>
      <c r="X3582" t="s">
        <v>7214</v>
      </c>
      <c r="Y3582" t="s">
        <v>7178</v>
      </c>
      <c r="Z3582" t="s">
        <v>7375</v>
      </c>
      <c r="AA3582" t="s">
        <v>7191</v>
      </c>
      <c r="AB3582" t="s">
        <v>7252</v>
      </c>
      <c r="AC3582" t="s">
        <v>7193</v>
      </c>
      <c r="AD3582">
        <v>-4</v>
      </c>
      <c r="AE3582" t="s">
        <v>7164</v>
      </c>
      <c r="AF3582" t="s">
        <v>7403</v>
      </c>
      <c r="AG3582" t="s">
        <v>22917</v>
      </c>
    </row>
    <row r="3583" spans="1:33" x14ac:dyDescent="0.3">
      <c r="A3583" t="s">
        <v>5487</v>
      </c>
      <c r="B3583" t="s">
        <v>523</v>
      </c>
      <c r="C3583" t="s">
        <v>7183</v>
      </c>
      <c r="D3583" t="s">
        <v>77</v>
      </c>
      <c r="E3583" t="s">
        <v>186</v>
      </c>
      <c r="F3583" t="s">
        <v>22918</v>
      </c>
      <c r="G3583">
        <v>35.783447000000002</v>
      </c>
      <c r="H3583">
        <v>-105.18487500000001</v>
      </c>
      <c r="I3583" t="s">
        <v>22919</v>
      </c>
      <c r="J3583" t="s">
        <v>1050</v>
      </c>
      <c r="K3583" t="s">
        <v>7222</v>
      </c>
      <c r="L3583" t="s">
        <v>7172</v>
      </c>
      <c r="M3583">
        <v>6534</v>
      </c>
      <c r="N3583" t="s">
        <v>1241</v>
      </c>
      <c r="O3583" t="s">
        <v>7361</v>
      </c>
      <c r="P3583" t="s">
        <v>7382</v>
      </c>
      <c r="Q3583">
        <v>43</v>
      </c>
      <c r="R3583" t="s">
        <v>7157</v>
      </c>
      <c r="S3583" t="s">
        <v>85</v>
      </c>
      <c r="T3583" t="s">
        <v>893</v>
      </c>
      <c r="U3583" t="s">
        <v>7449</v>
      </c>
      <c r="V3583" t="s">
        <v>7224</v>
      </c>
      <c r="W3583">
        <v>53</v>
      </c>
      <c r="X3583" t="s">
        <v>7372</v>
      </c>
      <c r="Y3583" t="s">
        <v>22920</v>
      </c>
      <c r="Z3583" t="s">
        <v>116</v>
      </c>
      <c r="AA3583" t="s">
        <v>139</v>
      </c>
      <c r="AB3583" t="s">
        <v>98</v>
      </c>
      <c r="AC3583" t="s">
        <v>7394</v>
      </c>
      <c r="AD3583">
        <v>1</v>
      </c>
      <c r="AE3583" t="s">
        <v>22921</v>
      </c>
      <c r="AF3583" t="s">
        <v>7164</v>
      </c>
      <c r="AG3583" t="s">
        <v>22922</v>
      </c>
    </row>
    <row r="3584" spans="1:33" x14ac:dyDescent="0.3">
      <c r="A3584" t="s">
        <v>5488</v>
      </c>
      <c r="B3584" t="s">
        <v>7774</v>
      </c>
      <c r="C3584" t="s">
        <v>7660</v>
      </c>
      <c r="D3584" t="s">
        <v>65</v>
      </c>
      <c r="E3584" t="s">
        <v>23</v>
      </c>
      <c r="F3584" t="s">
        <v>22923</v>
      </c>
      <c r="G3584">
        <v>29.968107</v>
      </c>
      <c r="H3584">
        <v>-108.28345400000001</v>
      </c>
      <c r="I3584" t="s">
        <v>22924</v>
      </c>
      <c r="J3584" t="s">
        <v>1196</v>
      </c>
      <c r="K3584" t="s">
        <v>7223</v>
      </c>
      <c r="L3584" t="s">
        <v>7326</v>
      </c>
      <c r="M3584">
        <v>6810</v>
      </c>
      <c r="N3584" t="s">
        <v>374</v>
      </c>
      <c r="O3584" t="s">
        <v>7280</v>
      </c>
      <c r="P3584" t="s">
        <v>7239</v>
      </c>
      <c r="Q3584">
        <v>73</v>
      </c>
      <c r="R3584" t="s">
        <v>7260</v>
      </c>
      <c r="S3584" t="s">
        <v>7158</v>
      </c>
      <c r="T3584" t="s">
        <v>1123</v>
      </c>
      <c r="U3584" t="s">
        <v>7238</v>
      </c>
      <c r="V3584" t="s">
        <v>7382</v>
      </c>
      <c r="W3584">
        <v>84</v>
      </c>
      <c r="X3584" t="s">
        <v>34</v>
      </c>
      <c r="Y3584" t="s">
        <v>22925</v>
      </c>
      <c r="Z3584" t="s">
        <v>7375</v>
      </c>
      <c r="AA3584" t="s">
        <v>7177</v>
      </c>
      <c r="AB3584" t="s">
        <v>7271</v>
      </c>
      <c r="AC3584" t="s">
        <v>62</v>
      </c>
      <c r="AD3584">
        <v>3</v>
      </c>
      <c r="AE3584" t="s">
        <v>22926</v>
      </c>
      <c r="AF3584" t="s">
        <v>7191</v>
      </c>
      <c r="AG3584" t="s">
        <v>7164</v>
      </c>
    </row>
    <row r="3585" spans="1:33" x14ac:dyDescent="0.3">
      <c r="A3585" t="s">
        <v>5489</v>
      </c>
      <c r="B3585" t="s">
        <v>7314</v>
      </c>
      <c r="C3585" t="s">
        <v>342</v>
      </c>
      <c r="D3585" t="s">
        <v>77</v>
      </c>
      <c r="E3585" t="s">
        <v>55</v>
      </c>
      <c r="F3585" t="s">
        <v>22927</v>
      </c>
      <c r="G3585">
        <v>30.926266999999999</v>
      </c>
      <c r="H3585">
        <v>-94.263754000000006</v>
      </c>
      <c r="I3585" t="s">
        <v>22928</v>
      </c>
      <c r="J3585" t="s">
        <v>750</v>
      </c>
      <c r="K3585" t="s">
        <v>7288</v>
      </c>
      <c r="L3585" t="s">
        <v>7268</v>
      </c>
      <c r="M3585">
        <v>9815</v>
      </c>
      <c r="N3585" t="s">
        <v>1125</v>
      </c>
      <c r="O3585" t="s">
        <v>7155</v>
      </c>
      <c r="P3585" t="s">
        <v>7248</v>
      </c>
      <c r="Q3585">
        <v>25</v>
      </c>
      <c r="R3585" t="s">
        <v>7237</v>
      </c>
      <c r="S3585" t="s">
        <v>7164</v>
      </c>
      <c r="T3585" t="s">
        <v>417</v>
      </c>
      <c r="U3585" t="s">
        <v>7288</v>
      </c>
      <c r="V3585" t="s">
        <v>7333</v>
      </c>
      <c r="W3585">
        <v>270</v>
      </c>
      <c r="X3585" t="s">
        <v>7260</v>
      </c>
      <c r="Y3585" t="s">
        <v>7164</v>
      </c>
      <c r="Z3585" t="s">
        <v>7164</v>
      </c>
      <c r="AA3585" t="s">
        <v>97</v>
      </c>
      <c r="AB3585" t="s">
        <v>7293</v>
      </c>
      <c r="AC3585" t="s">
        <v>270</v>
      </c>
      <c r="AD3585">
        <v>5</v>
      </c>
      <c r="AE3585" t="s">
        <v>22929</v>
      </c>
      <c r="AF3585" t="s">
        <v>7207</v>
      </c>
      <c r="AG3585" t="s">
        <v>7164</v>
      </c>
    </row>
    <row r="3586" spans="1:33" x14ac:dyDescent="0.3">
      <c r="A3586" t="s">
        <v>5490</v>
      </c>
      <c r="B3586" t="s">
        <v>7453</v>
      </c>
      <c r="C3586" t="s">
        <v>686</v>
      </c>
      <c r="D3586" t="s">
        <v>65</v>
      </c>
      <c r="E3586" t="s">
        <v>72</v>
      </c>
      <c r="F3586" t="s">
        <v>22930</v>
      </c>
      <c r="H3586">
        <v>-83.602134000000007</v>
      </c>
      <c r="I3586" t="s">
        <v>22931</v>
      </c>
      <c r="J3586" t="s">
        <v>142</v>
      </c>
      <c r="K3586" t="s">
        <v>7238</v>
      </c>
      <c r="L3586" t="s">
        <v>7175</v>
      </c>
      <c r="M3586">
        <v>8033</v>
      </c>
      <c r="N3586" t="s">
        <v>1865</v>
      </c>
      <c r="O3586" t="s">
        <v>7246</v>
      </c>
      <c r="P3586" t="s">
        <v>7326</v>
      </c>
      <c r="Q3586">
        <v>64</v>
      </c>
      <c r="R3586" t="s">
        <v>7237</v>
      </c>
      <c r="S3586" t="s">
        <v>7158</v>
      </c>
      <c r="T3586" t="s">
        <v>368</v>
      </c>
      <c r="U3586" t="s">
        <v>7249</v>
      </c>
      <c r="V3586" t="s">
        <v>7247</v>
      </c>
      <c r="W3586">
        <v>18</v>
      </c>
      <c r="X3586" t="s">
        <v>7299</v>
      </c>
      <c r="Y3586" t="s">
        <v>22932</v>
      </c>
      <c r="Z3586" t="s">
        <v>7291</v>
      </c>
      <c r="AA3586" t="s">
        <v>7191</v>
      </c>
      <c r="AB3586" t="s">
        <v>7252</v>
      </c>
      <c r="AC3586" t="s">
        <v>7364</v>
      </c>
      <c r="AD3586">
        <v>-3</v>
      </c>
      <c r="AE3586" t="s">
        <v>22933</v>
      </c>
      <c r="AF3586" t="s">
        <v>7403</v>
      </c>
      <c r="AG3586" t="s">
        <v>7164</v>
      </c>
    </row>
    <row r="3587" spans="1:33" x14ac:dyDescent="0.3">
      <c r="A3587" t="s">
        <v>4307</v>
      </c>
      <c r="B3587" t="s">
        <v>7295</v>
      </c>
      <c r="C3587" t="s">
        <v>185</v>
      </c>
      <c r="D3587" t="s">
        <v>77</v>
      </c>
      <c r="E3587" t="s">
        <v>72</v>
      </c>
      <c r="F3587" t="s">
        <v>18127</v>
      </c>
      <c r="G3587">
        <v>46.072727</v>
      </c>
      <c r="H3587">
        <v>-91.205383999999995</v>
      </c>
      <c r="I3587" t="s">
        <v>18128</v>
      </c>
      <c r="J3587" t="s">
        <v>89</v>
      </c>
      <c r="K3587" t="s">
        <v>7342</v>
      </c>
      <c r="L3587" t="s">
        <v>7213</v>
      </c>
      <c r="M3587">
        <v>1148</v>
      </c>
      <c r="N3587" t="s">
        <v>887</v>
      </c>
      <c r="O3587" t="s">
        <v>7202</v>
      </c>
      <c r="P3587" t="s">
        <v>7203</v>
      </c>
      <c r="Q3587">
        <v>57</v>
      </c>
      <c r="R3587" t="s">
        <v>7164</v>
      </c>
      <c r="S3587" t="s">
        <v>7178</v>
      </c>
      <c r="T3587" t="s">
        <v>816</v>
      </c>
      <c r="U3587" t="s">
        <v>7153</v>
      </c>
      <c r="V3587" t="s">
        <v>7213</v>
      </c>
      <c r="W3587">
        <v>60</v>
      </c>
      <c r="X3587" t="s">
        <v>43</v>
      </c>
      <c r="Y3587" t="s">
        <v>18129</v>
      </c>
      <c r="Z3587" t="s">
        <v>27</v>
      </c>
      <c r="AA3587" t="s">
        <v>7262</v>
      </c>
      <c r="AB3587" t="s">
        <v>7164</v>
      </c>
      <c r="AC3587" t="s">
        <v>155</v>
      </c>
      <c r="AD3587">
        <v>0</v>
      </c>
      <c r="AE3587" t="s">
        <v>18130</v>
      </c>
      <c r="AF3587" t="s">
        <v>7403</v>
      </c>
      <c r="AG3587" t="s">
        <v>18131</v>
      </c>
    </row>
    <row r="3588" spans="1:33" x14ac:dyDescent="0.3">
      <c r="A3588" t="s">
        <v>5491</v>
      </c>
      <c r="B3588" t="s">
        <v>7882</v>
      </c>
      <c r="C3588" t="s">
        <v>7233</v>
      </c>
      <c r="D3588" t="s">
        <v>92</v>
      </c>
      <c r="E3588" t="s">
        <v>23</v>
      </c>
      <c r="F3588" t="s">
        <v>22934</v>
      </c>
      <c r="G3588">
        <v>39.882306</v>
      </c>
      <c r="H3588">
        <v>-118.94281100000001</v>
      </c>
      <c r="I3588" t="s">
        <v>22935</v>
      </c>
      <c r="J3588" t="s">
        <v>1070</v>
      </c>
      <c r="K3588" t="s">
        <v>19095</v>
      </c>
      <c r="L3588" t="s">
        <v>7268</v>
      </c>
      <c r="N3588" t="s">
        <v>7164</v>
      </c>
      <c r="O3588" t="s">
        <v>7164</v>
      </c>
      <c r="P3588" t="s">
        <v>7164</v>
      </c>
      <c r="R3588" t="s">
        <v>7164</v>
      </c>
      <c r="S3588" t="s">
        <v>7164</v>
      </c>
      <c r="T3588" t="s">
        <v>1397</v>
      </c>
      <c r="U3588" t="s">
        <v>7223</v>
      </c>
      <c r="V3588" t="s">
        <v>7400</v>
      </c>
      <c r="W3588">
        <v>170</v>
      </c>
      <c r="X3588" t="s">
        <v>7164</v>
      </c>
      <c r="Y3588" t="s">
        <v>22936</v>
      </c>
      <c r="Z3588" t="s">
        <v>7251</v>
      </c>
      <c r="AA3588" t="s">
        <v>52</v>
      </c>
      <c r="AB3588" t="s">
        <v>7192</v>
      </c>
      <c r="AC3588" t="s">
        <v>7230</v>
      </c>
      <c r="AD3588">
        <v>4</v>
      </c>
      <c r="AE3588" t="s">
        <v>22937</v>
      </c>
      <c r="AF3588" t="s">
        <v>7195</v>
      </c>
      <c r="AG3588" t="s">
        <v>22938</v>
      </c>
    </row>
    <row r="3589" spans="1:33" x14ac:dyDescent="0.3">
      <c r="A3589" t="s">
        <v>5492</v>
      </c>
      <c r="B3589" t="s">
        <v>539</v>
      </c>
      <c r="C3589" t="s">
        <v>220</v>
      </c>
      <c r="D3589" t="s">
        <v>100</v>
      </c>
      <c r="E3589" t="s">
        <v>39</v>
      </c>
      <c r="F3589" t="s">
        <v>14491</v>
      </c>
      <c r="G3589">
        <v>37.118161000000001</v>
      </c>
      <c r="H3589">
        <v>-117.49266900000001</v>
      </c>
      <c r="I3589" t="s">
        <v>22939</v>
      </c>
      <c r="J3589" t="s">
        <v>32</v>
      </c>
      <c r="K3589" t="s">
        <v>7481</v>
      </c>
      <c r="L3589" t="s">
        <v>7154</v>
      </c>
      <c r="M3589">
        <v>2260</v>
      </c>
      <c r="N3589" t="s">
        <v>632</v>
      </c>
      <c r="O3589" t="s">
        <v>7222</v>
      </c>
      <c r="P3589" t="s">
        <v>7224</v>
      </c>
      <c r="Q3589">
        <v>29</v>
      </c>
      <c r="R3589" t="s">
        <v>7373</v>
      </c>
      <c r="S3589" t="s">
        <v>35</v>
      </c>
      <c r="T3589" t="s">
        <v>5493</v>
      </c>
      <c r="U3589" t="s">
        <v>7449</v>
      </c>
      <c r="V3589" t="s">
        <v>7276</v>
      </c>
      <c r="W3589">
        <v>271</v>
      </c>
      <c r="X3589" t="s">
        <v>7164</v>
      </c>
      <c r="Y3589" t="s">
        <v>22940</v>
      </c>
      <c r="Z3589" t="s">
        <v>45</v>
      </c>
      <c r="AA3589" t="s">
        <v>7217</v>
      </c>
      <c r="AB3589" t="s">
        <v>7164</v>
      </c>
      <c r="AC3589" t="s">
        <v>7394</v>
      </c>
      <c r="AD3589">
        <v>3</v>
      </c>
      <c r="AE3589" t="s">
        <v>22941</v>
      </c>
      <c r="AF3589" t="s">
        <v>7403</v>
      </c>
      <c r="AG3589" t="s">
        <v>14495</v>
      </c>
    </row>
    <row r="3590" spans="1:33" x14ac:dyDescent="0.3">
      <c r="A3590" t="s">
        <v>5494</v>
      </c>
      <c r="B3590" t="s">
        <v>267</v>
      </c>
      <c r="C3590" t="s">
        <v>8105</v>
      </c>
      <c r="D3590" t="s">
        <v>48</v>
      </c>
      <c r="E3590" t="s">
        <v>72</v>
      </c>
      <c r="F3590" t="s">
        <v>22942</v>
      </c>
      <c r="G3590">
        <v>45.910119999999999</v>
      </c>
      <c r="H3590">
        <v>-114.664967</v>
      </c>
      <c r="I3590" t="s">
        <v>22943</v>
      </c>
      <c r="J3590" t="s">
        <v>613</v>
      </c>
      <c r="K3590" t="s">
        <v>7288</v>
      </c>
      <c r="L3590" t="s">
        <v>7203</v>
      </c>
      <c r="M3590">
        <v>4457</v>
      </c>
      <c r="N3590" t="s">
        <v>3627</v>
      </c>
      <c r="O3590" t="s">
        <v>7187</v>
      </c>
      <c r="P3590" t="s">
        <v>7188</v>
      </c>
      <c r="R3590" t="s">
        <v>7157</v>
      </c>
      <c r="S3590" t="s">
        <v>34</v>
      </c>
      <c r="T3590" t="s">
        <v>197</v>
      </c>
      <c r="U3590" t="s">
        <v>7450</v>
      </c>
      <c r="V3590" t="s">
        <v>7391</v>
      </c>
      <c r="W3590">
        <v>87</v>
      </c>
      <c r="X3590" t="s">
        <v>59</v>
      </c>
      <c r="Y3590" t="s">
        <v>22944</v>
      </c>
      <c r="Z3590" t="s">
        <v>7251</v>
      </c>
      <c r="AA3590" t="s">
        <v>7191</v>
      </c>
      <c r="AB3590" t="s">
        <v>7336</v>
      </c>
      <c r="AC3590" t="s">
        <v>270</v>
      </c>
      <c r="AD3590">
        <v>2</v>
      </c>
      <c r="AE3590" t="s">
        <v>22945</v>
      </c>
      <c r="AF3590" t="s">
        <v>7195</v>
      </c>
      <c r="AG3590" t="s">
        <v>22946</v>
      </c>
    </row>
    <row r="3591" spans="1:33" x14ac:dyDescent="0.3">
      <c r="A3591" t="s">
        <v>5495</v>
      </c>
      <c r="B3591" t="s">
        <v>7698</v>
      </c>
      <c r="C3591" t="s">
        <v>7197</v>
      </c>
      <c r="D3591" t="s">
        <v>92</v>
      </c>
      <c r="E3591" t="s">
        <v>112</v>
      </c>
      <c r="F3591" t="s">
        <v>22947</v>
      </c>
      <c r="G3591">
        <v>28.252524000000001</v>
      </c>
      <c r="H3591">
        <v>-120.256356</v>
      </c>
      <c r="I3591" t="s">
        <v>22948</v>
      </c>
      <c r="J3591" t="s">
        <v>122</v>
      </c>
      <c r="K3591" t="s">
        <v>7431</v>
      </c>
      <c r="L3591" t="s">
        <v>7188</v>
      </c>
      <c r="M3591">
        <v>9497</v>
      </c>
      <c r="N3591" t="s">
        <v>4387</v>
      </c>
      <c r="O3591" t="s">
        <v>7307</v>
      </c>
      <c r="P3591" t="s">
        <v>7354</v>
      </c>
      <c r="Q3591">
        <v>50</v>
      </c>
      <c r="R3591" t="s">
        <v>7214</v>
      </c>
      <c r="S3591" t="s">
        <v>7158</v>
      </c>
      <c r="T3591" t="s">
        <v>2494</v>
      </c>
      <c r="U3591" t="s">
        <v>7200</v>
      </c>
      <c r="V3591" t="s">
        <v>7391</v>
      </c>
      <c r="W3591">
        <v>-79</v>
      </c>
      <c r="X3591" t="s">
        <v>7278</v>
      </c>
      <c r="Y3591" t="s">
        <v>7178</v>
      </c>
      <c r="Z3591" t="s">
        <v>7251</v>
      </c>
      <c r="AA3591" t="s">
        <v>7191</v>
      </c>
      <c r="AB3591" t="s">
        <v>7229</v>
      </c>
      <c r="AC3591" t="s">
        <v>29</v>
      </c>
      <c r="AD3591">
        <v>2</v>
      </c>
      <c r="AE3591" t="s">
        <v>22949</v>
      </c>
      <c r="AF3591" t="s">
        <v>7164</v>
      </c>
      <c r="AG3591" t="s">
        <v>7164</v>
      </c>
    </row>
    <row r="3592" spans="1:33" x14ac:dyDescent="0.3">
      <c r="A3592" t="s">
        <v>5496</v>
      </c>
      <c r="B3592" t="s">
        <v>974</v>
      </c>
      <c r="C3592" t="s">
        <v>7597</v>
      </c>
      <c r="D3592" t="s">
        <v>38</v>
      </c>
      <c r="E3592" t="s">
        <v>72</v>
      </c>
      <c r="F3592" t="s">
        <v>22950</v>
      </c>
      <c r="G3592">
        <v>35.03051</v>
      </c>
      <c r="H3592">
        <v>-81.741664999999998</v>
      </c>
      <c r="I3592" t="s">
        <v>22951</v>
      </c>
      <c r="J3592" t="s">
        <v>462</v>
      </c>
      <c r="K3592" t="s">
        <v>7288</v>
      </c>
      <c r="L3592" t="s">
        <v>7203</v>
      </c>
      <c r="M3592">
        <v>9787</v>
      </c>
      <c r="N3592" t="s">
        <v>1466</v>
      </c>
      <c r="O3592" t="s">
        <v>7449</v>
      </c>
      <c r="P3592" t="s">
        <v>7400</v>
      </c>
      <c r="Q3592">
        <v>16</v>
      </c>
      <c r="R3592" t="s">
        <v>7373</v>
      </c>
      <c r="S3592" t="s">
        <v>7161</v>
      </c>
      <c r="T3592" t="s">
        <v>481</v>
      </c>
      <c r="U3592" t="s">
        <v>7449</v>
      </c>
      <c r="V3592" t="s">
        <v>7382</v>
      </c>
      <c r="W3592">
        <v>10</v>
      </c>
      <c r="X3592" t="s">
        <v>34</v>
      </c>
      <c r="Y3592" t="s">
        <v>22952</v>
      </c>
      <c r="Z3592" t="s">
        <v>7318</v>
      </c>
      <c r="AA3592" t="s">
        <v>7344</v>
      </c>
      <c r="AB3592" t="s">
        <v>7229</v>
      </c>
      <c r="AC3592" t="s">
        <v>7193</v>
      </c>
      <c r="AD3592">
        <v>5</v>
      </c>
      <c r="AE3592" t="s">
        <v>22953</v>
      </c>
      <c r="AF3592" t="s">
        <v>103</v>
      </c>
      <c r="AG3592" t="s">
        <v>22954</v>
      </c>
    </row>
    <row r="3593" spans="1:33" x14ac:dyDescent="0.3">
      <c r="A3593" t="s">
        <v>5497</v>
      </c>
      <c r="B3593" t="s">
        <v>242</v>
      </c>
      <c r="C3593" t="s">
        <v>7273</v>
      </c>
      <c r="D3593" t="s">
        <v>92</v>
      </c>
      <c r="E3593" t="s">
        <v>93</v>
      </c>
      <c r="F3593" t="s">
        <v>22955</v>
      </c>
      <c r="G3593">
        <v>35.785328</v>
      </c>
      <c r="H3593">
        <v>-83.357810999999998</v>
      </c>
      <c r="I3593" t="s">
        <v>22956</v>
      </c>
      <c r="J3593" t="s">
        <v>682</v>
      </c>
      <c r="K3593" t="s">
        <v>9090</v>
      </c>
      <c r="L3593" t="s">
        <v>7391</v>
      </c>
      <c r="M3593">
        <v>9564</v>
      </c>
      <c r="N3593" t="s">
        <v>1047</v>
      </c>
      <c r="O3593" t="s">
        <v>7156</v>
      </c>
      <c r="P3593" t="s">
        <v>7391</v>
      </c>
      <c r="Q3593">
        <v>16</v>
      </c>
      <c r="R3593" t="s">
        <v>7372</v>
      </c>
      <c r="S3593" t="s">
        <v>107</v>
      </c>
      <c r="T3593" t="s">
        <v>131</v>
      </c>
      <c r="U3593" t="s">
        <v>7307</v>
      </c>
      <c r="V3593" t="s">
        <v>7239</v>
      </c>
      <c r="W3593">
        <v>27</v>
      </c>
      <c r="X3593" t="s">
        <v>7178</v>
      </c>
      <c r="Y3593" t="s">
        <v>22957</v>
      </c>
      <c r="Z3593" t="s">
        <v>7291</v>
      </c>
      <c r="AA3593" t="s">
        <v>7393</v>
      </c>
      <c r="AB3593" t="s">
        <v>7271</v>
      </c>
      <c r="AC3593" t="s">
        <v>7328</v>
      </c>
      <c r="AD3593">
        <v>5</v>
      </c>
      <c r="AE3593" t="s">
        <v>22958</v>
      </c>
      <c r="AF3593" t="s">
        <v>7191</v>
      </c>
      <c r="AG3593" t="s">
        <v>22959</v>
      </c>
    </row>
    <row r="3594" spans="1:33" x14ac:dyDescent="0.3">
      <c r="A3594" t="s">
        <v>5498</v>
      </c>
      <c r="B3594" t="s">
        <v>7477</v>
      </c>
      <c r="C3594" t="s">
        <v>7296</v>
      </c>
      <c r="D3594" t="s">
        <v>77</v>
      </c>
      <c r="E3594" t="s">
        <v>78</v>
      </c>
      <c r="F3594" t="s">
        <v>21165</v>
      </c>
      <c r="G3594">
        <v>33.549914999999999</v>
      </c>
      <c r="H3594">
        <v>-93.303524999999993</v>
      </c>
      <c r="I3594" t="s">
        <v>22960</v>
      </c>
      <c r="J3594" t="s">
        <v>347</v>
      </c>
      <c r="K3594" t="s">
        <v>7156</v>
      </c>
      <c r="L3594" t="s">
        <v>7239</v>
      </c>
      <c r="M3594">
        <v>5767</v>
      </c>
      <c r="N3594" t="s">
        <v>1137</v>
      </c>
      <c r="O3594" t="s">
        <v>7159</v>
      </c>
      <c r="P3594" t="s">
        <v>7248</v>
      </c>
      <c r="Q3594">
        <v>75</v>
      </c>
      <c r="R3594" t="s">
        <v>7237</v>
      </c>
      <c r="S3594" t="s">
        <v>7215</v>
      </c>
      <c r="T3594" t="s">
        <v>2534</v>
      </c>
      <c r="U3594" t="s">
        <v>7259</v>
      </c>
      <c r="V3594" t="s">
        <v>7348</v>
      </c>
      <c r="W3594">
        <v>70</v>
      </c>
      <c r="X3594" t="s">
        <v>7178</v>
      </c>
      <c r="Y3594" t="s">
        <v>7164</v>
      </c>
      <c r="Z3594" t="s">
        <v>215</v>
      </c>
      <c r="AA3594" t="s">
        <v>52</v>
      </c>
      <c r="AB3594" t="s">
        <v>7192</v>
      </c>
      <c r="AC3594" t="s">
        <v>7364</v>
      </c>
      <c r="AD3594">
        <v>3</v>
      </c>
      <c r="AE3594" t="s">
        <v>22961</v>
      </c>
      <c r="AF3594" t="s">
        <v>7403</v>
      </c>
      <c r="AG3594" t="s">
        <v>21169</v>
      </c>
    </row>
    <row r="3595" spans="1:33" x14ac:dyDescent="0.3">
      <c r="A3595" t="s">
        <v>5499</v>
      </c>
      <c r="B3595" t="s">
        <v>8338</v>
      </c>
      <c r="C3595" t="s">
        <v>7945</v>
      </c>
      <c r="D3595" t="s">
        <v>65</v>
      </c>
      <c r="E3595" t="s">
        <v>93</v>
      </c>
      <c r="F3595" t="s">
        <v>22962</v>
      </c>
      <c r="G3595">
        <v>41.543283000000002</v>
      </c>
      <c r="H3595">
        <v>-121.597185</v>
      </c>
      <c r="I3595" t="s">
        <v>22963</v>
      </c>
      <c r="J3595" t="s">
        <v>73</v>
      </c>
      <c r="K3595" t="s">
        <v>7174</v>
      </c>
      <c r="L3595" t="s">
        <v>7201</v>
      </c>
      <c r="M3595">
        <v>6159</v>
      </c>
      <c r="N3595" t="s">
        <v>1298</v>
      </c>
      <c r="O3595" t="s">
        <v>7334</v>
      </c>
      <c r="P3595" t="s">
        <v>7400</v>
      </c>
      <c r="Q3595">
        <v>-24</v>
      </c>
      <c r="R3595" t="s">
        <v>7157</v>
      </c>
      <c r="S3595" t="s">
        <v>7309</v>
      </c>
      <c r="T3595" t="s">
        <v>7164</v>
      </c>
      <c r="U3595" t="s">
        <v>7164</v>
      </c>
      <c r="V3595" t="s">
        <v>7164</v>
      </c>
      <c r="X3595" t="s">
        <v>7164</v>
      </c>
      <c r="Y3595" t="s">
        <v>7164</v>
      </c>
      <c r="Z3595" t="s">
        <v>7270</v>
      </c>
      <c r="AA3595" t="s">
        <v>7228</v>
      </c>
      <c r="AB3595" t="s">
        <v>61</v>
      </c>
      <c r="AC3595" t="s">
        <v>7394</v>
      </c>
      <c r="AD3595">
        <v>5</v>
      </c>
      <c r="AE3595" t="s">
        <v>22964</v>
      </c>
      <c r="AF3595" t="s">
        <v>7180</v>
      </c>
      <c r="AG3595" t="s">
        <v>22965</v>
      </c>
    </row>
    <row r="3596" spans="1:33" x14ac:dyDescent="0.3">
      <c r="A3596" t="s">
        <v>5500</v>
      </c>
      <c r="B3596" t="s">
        <v>598</v>
      </c>
      <c r="C3596" t="s">
        <v>7460</v>
      </c>
      <c r="D3596" t="s">
        <v>22</v>
      </c>
      <c r="E3596" t="s">
        <v>31</v>
      </c>
      <c r="F3596" t="s">
        <v>22966</v>
      </c>
      <c r="G3596">
        <v>30.756402999999999</v>
      </c>
      <c r="H3596">
        <v>-104.726232</v>
      </c>
      <c r="I3596" t="s">
        <v>22967</v>
      </c>
      <c r="J3596" t="s">
        <v>408</v>
      </c>
      <c r="K3596" t="s">
        <v>7186</v>
      </c>
      <c r="L3596" t="s">
        <v>7160</v>
      </c>
      <c r="M3596">
        <v>4726</v>
      </c>
      <c r="N3596" t="s">
        <v>3840</v>
      </c>
      <c r="O3596" t="s">
        <v>7307</v>
      </c>
      <c r="P3596" t="s">
        <v>7201</v>
      </c>
      <c r="Q3596">
        <v>53</v>
      </c>
      <c r="R3596" t="s">
        <v>7161</v>
      </c>
      <c r="S3596" t="s">
        <v>7178</v>
      </c>
      <c r="T3596" t="s">
        <v>1303</v>
      </c>
      <c r="U3596" t="s">
        <v>7186</v>
      </c>
      <c r="V3596" t="s">
        <v>7348</v>
      </c>
      <c r="W3596">
        <v>84</v>
      </c>
      <c r="X3596" t="s">
        <v>7214</v>
      </c>
      <c r="Y3596" t="s">
        <v>7164</v>
      </c>
      <c r="Z3596" t="s">
        <v>27</v>
      </c>
      <c r="AA3596" t="s">
        <v>7344</v>
      </c>
      <c r="AB3596" t="s">
        <v>53</v>
      </c>
      <c r="AC3596" t="s">
        <v>62</v>
      </c>
      <c r="AD3596">
        <v>5</v>
      </c>
      <c r="AE3596" t="s">
        <v>22968</v>
      </c>
      <c r="AF3596" t="s">
        <v>110</v>
      </c>
      <c r="AG3596" t="s">
        <v>22969</v>
      </c>
    </row>
    <row r="3597" spans="1:33" x14ac:dyDescent="0.3">
      <c r="A3597" t="s">
        <v>5501</v>
      </c>
      <c r="B3597" t="s">
        <v>598</v>
      </c>
      <c r="C3597" t="s">
        <v>7285</v>
      </c>
      <c r="D3597" t="s">
        <v>77</v>
      </c>
      <c r="E3597" t="s">
        <v>72</v>
      </c>
      <c r="F3597" t="s">
        <v>22970</v>
      </c>
      <c r="G3597">
        <v>25.850411999999999</v>
      </c>
      <c r="H3597">
        <v>-87.934235999999999</v>
      </c>
      <c r="I3597" t="s">
        <v>22971</v>
      </c>
      <c r="J3597" t="s">
        <v>490</v>
      </c>
      <c r="K3597" t="s">
        <v>7481</v>
      </c>
      <c r="L3597" t="s">
        <v>7188</v>
      </c>
      <c r="M3597">
        <v>6726</v>
      </c>
      <c r="N3597" t="s">
        <v>7164</v>
      </c>
      <c r="O3597" t="s">
        <v>7164</v>
      </c>
      <c r="P3597" t="s">
        <v>7164</v>
      </c>
      <c r="R3597" t="s">
        <v>7164</v>
      </c>
      <c r="S3597" t="s">
        <v>7164</v>
      </c>
      <c r="T3597" t="s">
        <v>2030</v>
      </c>
      <c r="U3597" t="s">
        <v>7307</v>
      </c>
      <c r="V3597" t="s">
        <v>7348</v>
      </c>
      <c r="W3597">
        <v>71</v>
      </c>
      <c r="X3597" t="s">
        <v>7260</v>
      </c>
      <c r="Y3597" t="s">
        <v>22972</v>
      </c>
      <c r="Z3597" t="s">
        <v>60</v>
      </c>
      <c r="AA3597" t="s">
        <v>7217</v>
      </c>
      <c r="AB3597" t="s">
        <v>98</v>
      </c>
      <c r="AC3597" t="s">
        <v>7230</v>
      </c>
      <c r="AD3597">
        <v>0</v>
      </c>
      <c r="AE3597" t="s">
        <v>22973</v>
      </c>
      <c r="AF3597" t="s">
        <v>7385</v>
      </c>
      <c r="AG3597" t="s">
        <v>22974</v>
      </c>
    </row>
    <row r="3598" spans="1:33" x14ac:dyDescent="0.3">
      <c r="A3598" t="s">
        <v>5502</v>
      </c>
      <c r="B3598" t="s">
        <v>373</v>
      </c>
      <c r="C3598" t="s">
        <v>7358</v>
      </c>
      <c r="D3598" t="s">
        <v>92</v>
      </c>
      <c r="E3598" t="s">
        <v>72</v>
      </c>
      <c r="F3598" t="s">
        <v>22975</v>
      </c>
      <c r="G3598">
        <v>40.873266000000001</v>
      </c>
      <c r="H3598">
        <v>-118.250693</v>
      </c>
      <c r="I3598" t="s">
        <v>22976</v>
      </c>
      <c r="J3598" t="s">
        <v>501</v>
      </c>
      <c r="K3598" t="s">
        <v>7187</v>
      </c>
      <c r="L3598" t="s">
        <v>7276</v>
      </c>
      <c r="M3598">
        <v>3391</v>
      </c>
      <c r="N3598" t="s">
        <v>2947</v>
      </c>
      <c r="O3598" t="s">
        <v>7246</v>
      </c>
      <c r="P3598" t="s">
        <v>7188</v>
      </c>
      <c r="Q3598">
        <v>41</v>
      </c>
      <c r="R3598" t="s">
        <v>43</v>
      </c>
      <c r="S3598" t="s">
        <v>7161</v>
      </c>
      <c r="T3598" t="s">
        <v>368</v>
      </c>
      <c r="U3598" t="s">
        <v>7225</v>
      </c>
      <c r="V3598" t="s">
        <v>7400</v>
      </c>
      <c r="W3598">
        <v>70</v>
      </c>
      <c r="X3598" t="s">
        <v>7237</v>
      </c>
      <c r="Y3598" t="s">
        <v>22977</v>
      </c>
      <c r="Z3598" t="s">
        <v>7383</v>
      </c>
      <c r="AA3598" t="s">
        <v>7191</v>
      </c>
      <c r="AB3598" t="s">
        <v>53</v>
      </c>
      <c r="AC3598" t="s">
        <v>7178</v>
      </c>
      <c r="AD3598">
        <v>3</v>
      </c>
      <c r="AE3598" t="s">
        <v>22978</v>
      </c>
      <c r="AF3598" t="s">
        <v>7403</v>
      </c>
      <c r="AG3598" t="s">
        <v>22979</v>
      </c>
    </row>
    <row r="3599" spans="1:33" x14ac:dyDescent="0.3">
      <c r="A3599" t="s">
        <v>5503</v>
      </c>
      <c r="B3599" t="s">
        <v>373</v>
      </c>
      <c r="C3599" t="s">
        <v>7760</v>
      </c>
      <c r="D3599" t="s">
        <v>22</v>
      </c>
      <c r="E3599" t="s">
        <v>23</v>
      </c>
      <c r="F3599" t="s">
        <v>22980</v>
      </c>
      <c r="G3599">
        <v>28.91911</v>
      </c>
      <c r="H3599">
        <v>-100.873018</v>
      </c>
      <c r="I3599" t="s">
        <v>22981</v>
      </c>
      <c r="J3599" t="s">
        <v>234</v>
      </c>
      <c r="K3599" t="s">
        <v>7342</v>
      </c>
      <c r="L3599" t="s">
        <v>7224</v>
      </c>
      <c r="M3599">
        <v>3326</v>
      </c>
      <c r="N3599" t="s">
        <v>2697</v>
      </c>
      <c r="O3599" t="s">
        <v>7159</v>
      </c>
      <c r="P3599" t="s">
        <v>7248</v>
      </c>
      <c r="Q3599">
        <v>43</v>
      </c>
      <c r="R3599" t="s">
        <v>43</v>
      </c>
      <c r="S3599" t="s">
        <v>41</v>
      </c>
      <c r="T3599" t="s">
        <v>1283</v>
      </c>
      <c r="U3599" t="s">
        <v>7156</v>
      </c>
      <c r="V3599" t="s">
        <v>7317</v>
      </c>
      <c r="W3599">
        <v>70</v>
      </c>
      <c r="X3599" t="s">
        <v>7161</v>
      </c>
      <c r="Y3599" t="s">
        <v>22982</v>
      </c>
      <c r="Z3599" t="s">
        <v>70</v>
      </c>
      <c r="AA3599" t="s">
        <v>7393</v>
      </c>
      <c r="AB3599" t="s">
        <v>61</v>
      </c>
      <c r="AC3599" t="s">
        <v>62</v>
      </c>
      <c r="AD3599">
        <v>5</v>
      </c>
      <c r="AE3599" t="s">
        <v>22983</v>
      </c>
      <c r="AF3599" t="s">
        <v>7191</v>
      </c>
      <c r="AG3599" t="s">
        <v>22984</v>
      </c>
    </row>
    <row r="3600" spans="1:33" x14ac:dyDescent="0.3">
      <c r="A3600" t="s">
        <v>5504</v>
      </c>
      <c r="B3600" t="s">
        <v>8219</v>
      </c>
      <c r="C3600" t="s">
        <v>7958</v>
      </c>
      <c r="D3600" t="s">
        <v>48</v>
      </c>
      <c r="E3600" t="s">
        <v>55</v>
      </c>
      <c r="F3600" t="s">
        <v>22985</v>
      </c>
      <c r="G3600">
        <v>26.940107999999999</v>
      </c>
      <c r="H3600">
        <v>-78.284605999999997</v>
      </c>
      <c r="I3600" t="s">
        <v>22986</v>
      </c>
      <c r="J3600" t="s">
        <v>750</v>
      </c>
      <c r="K3600" t="s">
        <v>7200</v>
      </c>
      <c r="L3600" t="s">
        <v>7382</v>
      </c>
      <c r="M3600">
        <v>6372</v>
      </c>
      <c r="N3600" t="s">
        <v>3436</v>
      </c>
      <c r="O3600" t="s">
        <v>7187</v>
      </c>
      <c r="P3600" t="s">
        <v>7247</v>
      </c>
      <c r="Q3600">
        <v>70</v>
      </c>
      <c r="R3600" t="s">
        <v>7164</v>
      </c>
      <c r="S3600" t="s">
        <v>7215</v>
      </c>
      <c r="T3600" t="s">
        <v>5505</v>
      </c>
      <c r="U3600" t="s">
        <v>7246</v>
      </c>
      <c r="V3600" t="s">
        <v>41</v>
      </c>
      <c r="W3600">
        <v>23</v>
      </c>
      <c r="X3600" t="s">
        <v>7164</v>
      </c>
      <c r="Y3600" t="s">
        <v>22987</v>
      </c>
      <c r="Z3600" t="s">
        <v>70</v>
      </c>
      <c r="AA3600" t="s">
        <v>7393</v>
      </c>
      <c r="AB3600" t="s">
        <v>7178</v>
      </c>
      <c r="AC3600" t="s">
        <v>62</v>
      </c>
      <c r="AD3600">
        <v>0</v>
      </c>
      <c r="AE3600" t="s">
        <v>22988</v>
      </c>
      <c r="AF3600" t="s">
        <v>7180</v>
      </c>
      <c r="AG3600" t="s">
        <v>22989</v>
      </c>
    </row>
    <row r="3601" spans="1:33" x14ac:dyDescent="0.3">
      <c r="A3601" t="s">
        <v>5506</v>
      </c>
      <c r="B3601" t="s">
        <v>7587</v>
      </c>
      <c r="C3601" t="s">
        <v>7351</v>
      </c>
      <c r="D3601" t="s">
        <v>22</v>
      </c>
      <c r="E3601" t="s">
        <v>66</v>
      </c>
      <c r="F3601" t="s">
        <v>22990</v>
      </c>
      <c r="G3601">
        <v>42.186199999999999</v>
      </c>
      <c r="H3601">
        <v>-118.083389</v>
      </c>
      <c r="I3601" t="s">
        <v>22991</v>
      </c>
      <c r="J3601" t="s">
        <v>166</v>
      </c>
      <c r="K3601" t="s">
        <v>7171</v>
      </c>
      <c r="L3601" t="s">
        <v>7239</v>
      </c>
      <c r="M3601">
        <v>2169</v>
      </c>
      <c r="N3601" t="s">
        <v>2221</v>
      </c>
      <c r="O3601" t="s">
        <v>7246</v>
      </c>
      <c r="P3601" t="s">
        <v>7326</v>
      </c>
      <c r="Q3601">
        <v>56</v>
      </c>
      <c r="R3601" t="s">
        <v>7237</v>
      </c>
      <c r="S3601" t="s">
        <v>7279</v>
      </c>
      <c r="T3601" t="s">
        <v>690</v>
      </c>
      <c r="U3601" t="s">
        <v>7159</v>
      </c>
      <c r="V3601" t="s">
        <v>7248</v>
      </c>
      <c r="W3601">
        <v>-48</v>
      </c>
      <c r="X3601" t="s">
        <v>34</v>
      </c>
      <c r="Y3601" t="s">
        <v>22992</v>
      </c>
      <c r="Z3601" t="s">
        <v>7178</v>
      </c>
      <c r="AA3601" t="s">
        <v>7344</v>
      </c>
      <c r="AB3601" t="s">
        <v>7178</v>
      </c>
      <c r="AC3601" t="s">
        <v>7193</v>
      </c>
      <c r="AD3601">
        <v>2</v>
      </c>
      <c r="AE3601" t="s">
        <v>22993</v>
      </c>
      <c r="AF3601" t="s">
        <v>7403</v>
      </c>
      <c r="AG3601" t="s">
        <v>22994</v>
      </c>
    </row>
    <row r="3602" spans="1:33" x14ac:dyDescent="0.3">
      <c r="A3602" t="s">
        <v>5507</v>
      </c>
      <c r="B3602" t="s">
        <v>7705</v>
      </c>
      <c r="C3602" t="s">
        <v>342</v>
      </c>
      <c r="D3602" t="s">
        <v>48</v>
      </c>
      <c r="E3602" t="s">
        <v>93</v>
      </c>
      <c r="F3602" t="s">
        <v>22995</v>
      </c>
      <c r="G3602">
        <v>46.586866000000001</v>
      </c>
      <c r="H3602">
        <v>-90.508769000000001</v>
      </c>
      <c r="I3602" t="s">
        <v>22996</v>
      </c>
      <c r="J3602" t="s">
        <v>528</v>
      </c>
      <c r="K3602" t="s">
        <v>7174</v>
      </c>
      <c r="L3602" t="s">
        <v>7172</v>
      </c>
      <c r="M3602">
        <v>4350</v>
      </c>
      <c r="N3602" t="s">
        <v>1425</v>
      </c>
      <c r="O3602" t="s">
        <v>7246</v>
      </c>
      <c r="P3602" t="s">
        <v>7213</v>
      </c>
      <c r="Q3602">
        <v>22</v>
      </c>
      <c r="R3602" t="s">
        <v>43</v>
      </c>
      <c r="S3602" t="s">
        <v>7215</v>
      </c>
      <c r="T3602" t="s">
        <v>2114</v>
      </c>
      <c r="U3602" t="s">
        <v>7159</v>
      </c>
      <c r="V3602" t="s">
        <v>7239</v>
      </c>
      <c r="W3602">
        <v>42</v>
      </c>
      <c r="X3602" t="s">
        <v>7299</v>
      </c>
      <c r="Y3602" t="s">
        <v>22997</v>
      </c>
      <c r="Z3602" t="s">
        <v>7375</v>
      </c>
      <c r="AA3602" t="s">
        <v>7164</v>
      </c>
      <c r="AB3602" t="s">
        <v>53</v>
      </c>
      <c r="AC3602" t="s">
        <v>62</v>
      </c>
      <c r="AD3602">
        <v>4</v>
      </c>
      <c r="AE3602" t="s">
        <v>22998</v>
      </c>
      <c r="AF3602" t="s">
        <v>7195</v>
      </c>
      <c r="AG3602" t="s">
        <v>22999</v>
      </c>
    </row>
    <row r="3603" spans="1:33" x14ac:dyDescent="0.3">
      <c r="A3603" t="s">
        <v>5508</v>
      </c>
      <c r="B3603" t="s">
        <v>306</v>
      </c>
      <c r="C3603" t="s">
        <v>7304</v>
      </c>
      <c r="D3603" t="s">
        <v>22</v>
      </c>
      <c r="E3603" t="s">
        <v>93</v>
      </c>
      <c r="F3603" t="s">
        <v>23000</v>
      </c>
      <c r="H3603">
        <v>-117.190217</v>
      </c>
      <c r="I3603" t="s">
        <v>23001</v>
      </c>
      <c r="J3603" t="s">
        <v>727</v>
      </c>
      <c r="K3603" t="s">
        <v>7223</v>
      </c>
      <c r="L3603" t="s">
        <v>7482</v>
      </c>
      <c r="M3603">
        <v>6717</v>
      </c>
      <c r="N3603" t="s">
        <v>1422</v>
      </c>
      <c r="O3603" t="s">
        <v>7238</v>
      </c>
      <c r="P3603" t="s">
        <v>7247</v>
      </c>
      <c r="Q3603">
        <v>66</v>
      </c>
      <c r="R3603" t="s">
        <v>7214</v>
      </c>
      <c r="S3603" t="s">
        <v>7178</v>
      </c>
      <c r="T3603" t="s">
        <v>457</v>
      </c>
      <c r="U3603" t="s">
        <v>7187</v>
      </c>
      <c r="V3603" t="s">
        <v>7189</v>
      </c>
      <c r="W3603">
        <v>71</v>
      </c>
      <c r="X3603" t="s">
        <v>7178</v>
      </c>
      <c r="Y3603" t="s">
        <v>23002</v>
      </c>
      <c r="Z3603" t="s">
        <v>7251</v>
      </c>
      <c r="AA3603" t="s">
        <v>7344</v>
      </c>
      <c r="AB3603" t="s">
        <v>7293</v>
      </c>
      <c r="AC3603" t="s">
        <v>62</v>
      </c>
      <c r="AE3603" t="s">
        <v>23003</v>
      </c>
      <c r="AF3603" t="s">
        <v>7385</v>
      </c>
      <c r="AG3603" t="s">
        <v>23004</v>
      </c>
    </row>
    <row r="3604" spans="1:33" x14ac:dyDescent="0.3">
      <c r="A3604" t="s">
        <v>5509</v>
      </c>
      <c r="B3604" t="s">
        <v>7408</v>
      </c>
      <c r="C3604" t="s">
        <v>7801</v>
      </c>
      <c r="D3604" t="s">
        <v>65</v>
      </c>
      <c r="E3604" t="s">
        <v>23</v>
      </c>
      <c r="F3604" t="s">
        <v>23005</v>
      </c>
      <c r="G3604">
        <v>26.599952999999999</v>
      </c>
      <c r="H3604">
        <v>-112.517374</v>
      </c>
      <c r="I3604" t="s">
        <v>23006</v>
      </c>
      <c r="J3604" t="s">
        <v>1492</v>
      </c>
      <c r="K3604" t="s">
        <v>7361</v>
      </c>
      <c r="L3604" t="s">
        <v>7382</v>
      </c>
      <c r="M3604">
        <v>3109</v>
      </c>
      <c r="N3604" t="s">
        <v>7164</v>
      </c>
      <c r="O3604" t="s">
        <v>7164</v>
      </c>
      <c r="P3604" t="s">
        <v>7164</v>
      </c>
      <c r="R3604" t="s">
        <v>7164</v>
      </c>
      <c r="S3604" t="s">
        <v>7164</v>
      </c>
      <c r="T3604" t="s">
        <v>2830</v>
      </c>
      <c r="U3604" t="s">
        <v>7280</v>
      </c>
      <c r="V3604" t="s">
        <v>7188</v>
      </c>
      <c r="W3604">
        <v>48</v>
      </c>
      <c r="X3604" t="s">
        <v>7157</v>
      </c>
      <c r="Y3604" t="s">
        <v>23007</v>
      </c>
      <c r="Z3604" t="s">
        <v>215</v>
      </c>
      <c r="AA3604" t="s">
        <v>7228</v>
      </c>
      <c r="AB3604" t="s">
        <v>53</v>
      </c>
      <c r="AC3604" t="s">
        <v>7328</v>
      </c>
      <c r="AD3604">
        <v>1</v>
      </c>
      <c r="AE3604" t="s">
        <v>23008</v>
      </c>
      <c r="AF3604" t="s">
        <v>7180</v>
      </c>
      <c r="AG3604" t="s">
        <v>23009</v>
      </c>
    </row>
    <row r="3605" spans="1:33" x14ac:dyDescent="0.3">
      <c r="A3605" t="s">
        <v>5510</v>
      </c>
      <c r="B3605" t="s">
        <v>7465</v>
      </c>
      <c r="C3605" t="s">
        <v>8105</v>
      </c>
      <c r="D3605" t="s">
        <v>38</v>
      </c>
      <c r="E3605" t="s">
        <v>66</v>
      </c>
      <c r="F3605" t="s">
        <v>23010</v>
      </c>
      <c r="G3605">
        <v>40.206882</v>
      </c>
      <c r="H3605">
        <v>-113.50793899999999</v>
      </c>
      <c r="I3605" t="s">
        <v>7164</v>
      </c>
      <c r="J3605" t="s">
        <v>321</v>
      </c>
      <c r="K3605" t="s">
        <v>13599</v>
      </c>
      <c r="L3605" t="s">
        <v>7333</v>
      </c>
      <c r="M3605">
        <v>5901</v>
      </c>
      <c r="N3605" t="s">
        <v>319</v>
      </c>
      <c r="O3605" t="s">
        <v>7334</v>
      </c>
      <c r="P3605" t="s">
        <v>7201</v>
      </c>
      <c r="Q3605">
        <v>213</v>
      </c>
      <c r="R3605" t="s">
        <v>7372</v>
      </c>
      <c r="S3605" t="s">
        <v>107</v>
      </c>
      <c r="T3605" t="s">
        <v>662</v>
      </c>
      <c r="U3605" t="s">
        <v>7288</v>
      </c>
      <c r="V3605" t="s">
        <v>7317</v>
      </c>
      <c r="W3605">
        <v>19</v>
      </c>
      <c r="X3605" t="s">
        <v>7237</v>
      </c>
      <c r="Y3605" t="s">
        <v>23011</v>
      </c>
      <c r="Z3605" t="s">
        <v>45</v>
      </c>
      <c r="AA3605" t="s">
        <v>109</v>
      </c>
      <c r="AB3605" t="s">
        <v>53</v>
      </c>
      <c r="AC3605" t="s">
        <v>155</v>
      </c>
      <c r="AD3605">
        <v>4</v>
      </c>
      <c r="AE3605" t="s">
        <v>23012</v>
      </c>
      <c r="AF3605" t="s">
        <v>7254</v>
      </c>
      <c r="AG3605" t="s">
        <v>7164</v>
      </c>
    </row>
    <row r="3606" spans="1:33" x14ac:dyDescent="0.3">
      <c r="A3606" t="s">
        <v>5511</v>
      </c>
      <c r="B3606" t="s">
        <v>7847</v>
      </c>
      <c r="C3606" t="s">
        <v>8053</v>
      </c>
      <c r="D3606" t="s">
        <v>88</v>
      </c>
      <c r="E3606" t="s">
        <v>23</v>
      </c>
      <c r="F3606" t="s">
        <v>23013</v>
      </c>
      <c r="G3606">
        <v>44.255854999999997</v>
      </c>
      <c r="H3606">
        <v>-120.197435</v>
      </c>
      <c r="I3606" t="s">
        <v>23014</v>
      </c>
      <c r="J3606" t="s">
        <v>423</v>
      </c>
      <c r="K3606" t="s">
        <v>7249</v>
      </c>
      <c r="L3606" t="s">
        <v>7391</v>
      </c>
      <c r="M3606">
        <v>2547</v>
      </c>
      <c r="N3606" t="s">
        <v>5512</v>
      </c>
      <c r="O3606" t="s">
        <v>7156</v>
      </c>
      <c r="P3606" t="s">
        <v>7354</v>
      </c>
      <c r="Q3606">
        <v>57</v>
      </c>
      <c r="R3606" t="s">
        <v>59</v>
      </c>
      <c r="S3606" t="s">
        <v>34</v>
      </c>
      <c r="T3606" t="s">
        <v>882</v>
      </c>
      <c r="U3606" t="s">
        <v>7246</v>
      </c>
      <c r="V3606" t="s">
        <v>7154</v>
      </c>
      <c r="W3606">
        <v>23</v>
      </c>
      <c r="X3606" t="s">
        <v>7372</v>
      </c>
      <c r="Y3606" t="s">
        <v>23015</v>
      </c>
      <c r="Z3606" t="s">
        <v>7375</v>
      </c>
      <c r="AA3606" t="s">
        <v>7311</v>
      </c>
      <c r="AB3606" t="s">
        <v>7164</v>
      </c>
      <c r="AC3606" t="s">
        <v>7193</v>
      </c>
      <c r="AD3606">
        <v>4</v>
      </c>
      <c r="AE3606" t="s">
        <v>23016</v>
      </c>
      <c r="AF3606" t="s">
        <v>7385</v>
      </c>
      <c r="AG3606" t="s">
        <v>7164</v>
      </c>
    </row>
    <row r="3607" spans="1:33" x14ac:dyDescent="0.3">
      <c r="A3607" t="s">
        <v>5513</v>
      </c>
      <c r="B3607" t="s">
        <v>165</v>
      </c>
      <c r="C3607" t="s">
        <v>7322</v>
      </c>
      <c r="D3607" t="s">
        <v>88</v>
      </c>
      <c r="E3607" t="s">
        <v>55</v>
      </c>
      <c r="F3607" t="s">
        <v>16789</v>
      </c>
      <c r="G3607">
        <v>148.40369999999999</v>
      </c>
      <c r="H3607">
        <v>-74.796733000000003</v>
      </c>
      <c r="I3607" t="s">
        <v>23017</v>
      </c>
      <c r="J3607" t="s">
        <v>118</v>
      </c>
      <c r="K3607" t="s">
        <v>7156</v>
      </c>
      <c r="L3607" t="s">
        <v>7189</v>
      </c>
      <c r="M3607">
        <v>3959</v>
      </c>
      <c r="N3607" t="s">
        <v>1593</v>
      </c>
      <c r="O3607" t="s">
        <v>7171</v>
      </c>
      <c r="P3607" t="s">
        <v>7247</v>
      </c>
      <c r="Q3607">
        <v>45</v>
      </c>
      <c r="R3607" t="s">
        <v>7237</v>
      </c>
      <c r="S3607" t="s">
        <v>41</v>
      </c>
      <c r="T3607" t="s">
        <v>2119</v>
      </c>
      <c r="U3607" t="s">
        <v>7236</v>
      </c>
      <c r="V3607" t="s">
        <v>7317</v>
      </c>
      <c r="W3607">
        <v>68</v>
      </c>
      <c r="X3607" t="s">
        <v>7372</v>
      </c>
      <c r="Y3607" t="s">
        <v>7164</v>
      </c>
      <c r="Z3607" t="s">
        <v>7607</v>
      </c>
      <c r="AA3607" t="s">
        <v>7217</v>
      </c>
      <c r="AB3607" t="s">
        <v>7336</v>
      </c>
      <c r="AC3607" t="s">
        <v>7364</v>
      </c>
      <c r="AD3607">
        <v>1</v>
      </c>
      <c r="AE3607" t="s">
        <v>23018</v>
      </c>
      <c r="AF3607" t="s">
        <v>7191</v>
      </c>
      <c r="AG3607" t="s">
        <v>7164</v>
      </c>
    </row>
    <row r="3608" spans="1:33" x14ac:dyDescent="0.3">
      <c r="A3608" t="s">
        <v>5514</v>
      </c>
      <c r="B3608" t="s">
        <v>7314</v>
      </c>
      <c r="C3608" t="s">
        <v>233</v>
      </c>
      <c r="D3608" t="s">
        <v>22</v>
      </c>
      <c r="E3608" t="s">
        <v>72</v>
      </c>
      <c r="F3608" t="s">
        <v>23019</v>
      </c>
      <c r="G3608">
        <v>46.657882999999998</v>
      </c>
      <c r="H3608">
        <v>-87.053635999999997</v>
      </c>
      <c r="I3608" t="s">
        <v>23020</v>
      </c>
      <c r="J3608" t="s">
        <v>24</v>
      </c>
      <c r="K3608" t="s">
        <v>7259</v>
      </c>
      <c r="L3608" t="s">
        <v>7175</v>
      </c>
      <c r="M3608">
        <v>5646</v>
      </c>
      <c r="N3608" t="s">
        <v>1485</v>
      </c>
      <c r="O3608" t="s">
        <v>7186</v>
      </c>
      <c r="P3608" t="s">
        <v>7154</v>
      </c>
      <c r="R3608" t="s">
        <v>7214</v>
      </c>
      <c r="S3608" t="s">
        <v>41</v>
      </c>
      <c r="T3608" t="s">
        <v>1362</v>
      </c>
      <c r="U3608" t="s">
        <v>7187</v>
      </c>
      <c r="V3608" t="s">
        <v>7317</v>
      </c>
      <c r="W3608">
        <v>36</v>
      </c>
      <c r="X3608" t="s">
        <v>7278</v>
      </c>
      <c r="Y3608" t="s">
        <v>23021</v>
      </c>
      <c r="Z3608" t="s">
        <v>215</v>
      </c>
      <c r="AA3608" t="s">
        <v>7217</v>
      </c>
      <c r="AB3608" t="s">
        <v>7363</v>
      </c>
      <c r="AC3608" t="s">
        <v>7328</v>
      </c>
      <c r="AD3608">
        <v>4</v>
      </c>
      <c r="AE3608" t="s">
        <v>23022</v>
      </c>
      <c r="AF3608" t="s">
        <v>7164</v>
      </c>
      <c r="AG3608" t="s">
        <v>7164</v>
      </c>
    </row>
    <row r="3609" spans="1:33" x14ac:dyDescent="0.3">
      <c r="A3609" t="s">
        <v>5515</v>
      </c>
      <c r="B3609" t="s">
        <v>8338</v>
      </c>
      <c r="C3609" t="s">
        <v>7322</v>
      </c>
      <c r="D3609" t="s">
        <v>48</v>
      </c>
      <c r="E3609" t="s">
        <v>23</v>
      </c>
      <c r="F3609" t="s">
        <v>23023</v>
      </c>
      <c r="G3609">
        <v>46.739327000000003</v>
      </c>
      <c r="H3609">
        <v>-87.252791999999999</v>
      </c>
      <c r="I3609" t="s">
        <v>23024</v>
      </c>
      <c r="J3609" t="s">
        <v>298</v>
      </c>
      <c r="K3609" t="s">
        <v>7381</v>
      </c>
      <c r="L3609" t="s">
        <v>7276</v>
      </c>
      <c r="M3609">
        <v>4791</v>
      </c>
      <c r="N3609" t="s">
        <v>844</v>
      </c>
      <c r="O3609" t="s">
        <v>7223</v>
      </c>
      <c r="P3609" t="s">
        <v>7400</v>
      </c>
      <c r="Q3609">
        <v>47</v>
      </c>
      <c r="R3609" t="s">
        <v>7157</v>
      </c>
      <c r="S3609" t="s">
        <v>7215</v>
      </c>
      <c r="T3609" t="s">
        <v>1640</v>
      </c>
      <c r="U3609" t="s">
        <v>7277</v>
      </c>
      <c r="V3609" t="s">
        <v>7172</v>
      </c>
      <c r="W3609">
        <v>88</v>
      </c>
      <c r="X3609" t="s">
        <v>7157</v>
      </c>
      <c r="Y3609" t="s">
        <v>23025</v>
      </c>
      <c r="Z3609" t="s">
        <v>27</v>
      </c>
      <c r="AA3609" t="s">
        <v>7393</v>
      </c>
      <c r="AB3609" t="s">
        <v>7229</v>
      </c>
      <c r="AC3609" t="s">
        <v>7328</v>
      </c>
      <c r="AD3609">
        <v>0</v>
      </c>
      <c r="AE3609" t="s">
        <v>23026</v>
      </c>
      <c r="AF3609" t="s">
        <v>7195</v>
      </c>
      <c r="AG3609" t="s">
        <v>23027</v>
      </c>
    </row>
    <row r="3610" spans="1:33" x14ac:dyDescent="0.3">
      <c r="A3610" t="s">
        <v>5516</v>
      </c>
      <c r="B3610" t="s">
        <v>7459</v>
      </c>
      <c r="C3610" t="s">
        <v>7397</v>
      </c>
      <c r="D3610" t="s">
        <v>92</v>
      </c>
      <c r="E3610" t="s">
        <v>93</v>
      </c>
      <c r="F3610" t="s">
        <v>23028</v>
      </c>
      <c r="G3610">
        <v>45.513531999999998</v>
      </c>
      <c r="H3610">
        <v>-74.063524999999998</v>
      </c>
      <c r="I3610" t="s">
        <v>23029</v>
      </c>
      <c r="J3610" t="s">
        <v>939</v>
      </c>
      <c r="K3610" t="s">
        <v>7236</v>
      </c>
      <c r="L3610" t="s">
        <v>7382</v>
      </c>
      <c r="M3610">
        <v>5240</v>
      </c>
      <c r="N3610" t="s">
        <v>4731</v>
      </c>
      <c r="O3610" t="s">
        <v>7202</v>
      </c>
      <c r="P3610" t="s">
        <v>7154</v>
      </c>
      <c r="R3610" t="s">
        <v>7373</v>
      </c>
      <c r="S3610" t="s">
        <v>35</v>
      </c>
      <c r="T3610" t="s">
        <v>3452</v>
      </c>
      <c r="U3610" t="s">
        <v>7236</v>
      </c>
      <c r="V3610" t="s">
        <v>7308</v>
      </c>
      <c r="W3610">
        <v>37</v>
      </c>
      <c r="X3610" t="s">
        <v>59</v>
      </c>
      <c r="Y3610" t="s">
        <v>23030</v>
      </c>
      <c r="Z3610" t="s">
        <v>60</v>
      </c>
      <c r="AA3610" t="s">
        <v>139</v>
      </c>
      <c r="AB3610" t="s">
        <v>53</v>
      </c>
      <c r="AC3610" t="s">
        <v>7178</v>
      </c>
      <c r="AD3610">
        <v>0</v>
      </c>
      <c r="AE3610" t="s">
        <v>23031</v>
      </c>
      <c r="AF3610" t="s">
        <v>110</v>
      </c>
      <c r="AG3610" t="s">
        <v>23032</v>
      </c>
    </row>
    <row r="3611" spans="1:33" x14ac:dyDescent="0.3">
      <c r="A3611" t="s">
        <v>5517</v>
      </c>
      <c r="B3611" t="s">
        <v>7413</v>
      </c>
      <c r="C3611" t="s">
        <v>7351</v>
      </c>
      <c r="D3611" t="s">
        <v>100</v>
      </c>
      <c r="E3611" t="s">
        <v>112</v>
      </c>
      <c r="F3611" t="s">
        <v>23033</v>
      </c>
      <c r="G3611">
        <v>39.782699000000001</v>
      </c>
      <c r="H3611">
        <v>-80.105716999999999</v>
      </c>
      <c r="I3611" t="s">
        <v>23034</v>
      </c>
      <c r="J3611" t="s">
        <v>343</v>
      </c>
      <c r="K3611" t="s">
        <v>7153</v>
      </c>
      <c r="L3611" t="s">
        <v>7308</v>
      </c>
      <c r="M3611">
        <v>3722</v>
      </c>
      <c r="N3611" t="s">
        <v>1947</v>
      </c>
      <c r="O3611" t="s">
        <v>7246</v>
      </c>
      <c r="P3611" t="s">
        <v>7354</v>
      </c>
      <c r="Q3611">
        <v>60</v>
      </c>
      <c r="R3611" t="s">
        <v>59</v>
      </c>
      <c r="S3611" t="s">
        <v>7161</v>
      </c>
      <c r="T3611" t="s">
        <v>340</v>
      </c>
      <c r="U3611" t="s">
        <v>7171</v>
      </c>
      <c r="V3611" t="s">
        <v>7400</v>
      </c>
      <c r="W3611">
        <v>48</v>
      </c>
      <c r="X3611" t="s">
        <v>7161</v>
      </c>
      <c r="Y3611" t="s">
        <v>23035</v>
      </c>
      <c r="Z3611" t="s">
        <v>116</v>
      </c>
      <c r="AA3611" t="s">
        <v>7228</v>
      </c>
      <c r="AB3611" t="s">
        <v>7271</v>
      </c>
      <c r="AC3611" t="s">
        <v>7394</v>
      </c>
      <c r="AD3611">
        <v>1</v>
      </c>
      <c r="AE3611" t="s">
        <v>7164</v>
      </c>
      <c r="AF3611" t="s">
        <v>7164</v>
      </c>
      <c r="AG3611" t="s">
        <v>23036</v>
      </c>
    </row>
    <row r="3612" spans="1:33" x14ac:dyDescent="0.3">
      <c r="A3612" t="s">
        <v>5518</v>
      </c>
      <c r="B3612" t="s">
        <v>7459</v>
      </c>
      <c r="C3612" t="s">
        <v>13899</v>
      </c>
      <c r="D3612" t="s">
        <v>77</v>
      </c>
      <c r="E3612" t="s">
        <v>55</v>
      </c>
      <c r="F3612" t="s">
        <v>23037</v>
      </c>
      <c r="G3612">
        <v>46.864277999999999</v>
      </c>
      <c r="H3612">
        <v>-120.916184</v>
      </c>
      <c r="I3612" t="s">
        <v>23038</v>
      </c>
      <c r="J3612" t="s">
        <v>278</v>
      </c>
      <c r="K3612" t="s">
        <v>13599</v>
      </c>
      <c r="L3612" t="s">
        <v>7333</v>
      </c>
      <c r="M3612">
        <v>5007</v>
      </c>
      <c r="N3612" t="s">
        <v>1078</v>
      </c>
      <c r="O3612" t="s">
        <v>7236</v>
      </c>
      <c r="P3612" t="s">
        <v>7289</v>
      </c>
      <c r="Q3612">
        <v>65</v>
      </c>
      <c r="R3612" t="s">
        <v>7214</v>
      </c>
      <c r="S3612" t="s">
        <v>7161</v>
      </c>
      <c r="T3612" t="s">
        <v>5189</v>
      </c>
      <c r="U3612" t="s">
        <v>7187</v>
      </c>
      <c r="V3612" t="s">
        <v>7173</v>
      </c>
      <c r="W3612">
        <v>33</v>
      </c>
      <c r="X3612" t="s">
        <v>7164</v>
      </c>
      <c r="Y3612" t="s">
        <v>23039</v>
      </c>
      <c r="Z3612" t="s">
        <v>7205</v>
      </c>
      <c r="AA3612" t="s">
        <v>7191</v>
      </c>
      <c r="AB3612" t="s">
        <v>7293</v>
      </c>
      <c r="AC3612" t="s">
        <v>7193</v>
      </c>
      <c r="AE3612" t="s">
        <v>23040</v>
      </c>
      <c r="AF3612" t="s">
        <v>7195</v>
      </c>
      <c r="AG3612" t="s">
        <v>23041</v>
      </c>
    </row>
    <row r="3613" spans="1:33" x14ac:dyDescent="0.3">
      <c r="A3613" t="s">
        <v>5519</v>
      </c>
      <c r="B3613" t="s">
        <v>64</v>
      </c>
      <c r="C3613" t="s">
        <v>7273</v>
      </c>
      <c r="D3613" t="s">
        <v>88</v>
      </c>
      <c r="E3613" t="s">
        <v>39</v>
      </c>
      <c r="F3613" t="s">
        <v>23042</v>
      </c>
      <c r="G3613">
        <v>31.0503</v>
      </c>
      <c r="H3613">
        <v>-77.045856999999998</v>
      </c>
      <c r="I3613" t="s">
        <v>23043</v>
      </c>
      <c r="J3613" t="s">
        <v>1313</v>
      </c>
      <c r="K3613" t="s">
        <v>7202</v>
      </c>
      <c r="L3613" t="s">
        <v>7160</v>
      </c>
      <c r="M3613">
        <v>2295</v>
      </c>
      <c r="N3613" t="s">
        <v>5520</v>
      </c>
      <c r="O3613" t="s">
        <v>7153</v>
      </c>
      <c r="P3613" t="s">
        <v>7354</v>
      </c>
      <c r="Q3613">
        <v>35</v>
      </c>
      <c r="R3613" t="s">
        <v>34</v>
      </c>
      <c r="S3613" t="s">
        <v>7158</v>
      </c>
      <c r="T3613" t="s">
        <v>3023</v>
      </c>
      <c r="U3613" t="s">
        <v>7200</v>
      </c>
      <c r="V3613" t="s">
        <v>7348</v>
      </c>
      <c r="W3613">
        <v>75</v>
      </c>
      <c r="X3613" t="s">
        <v>7164</v>
      </c>
      <c r="Y3613" t="s">
        <v>23044</v>
      </c>
      <c r="Z3613" t="s">
        <v>116</v>
      </c>
      <c r="AA3613" t="s">
        <v>7228</v>
      </c>
      <c r="AB3613" t="s">
        <v>61</v>
      </c>
      <c r="AC3613" t="s">
        <v>7364</v>
      </c>
      <c r="AD3613">
        <v>2</v>
      </c>
      <c r="AE3613" t="s">
        <v>23045</v>
      </c>
      <c r="AF3613" t="s">
        <v>7165</v>
      </c>
      <c r="AG3613" t="s">
        <v>23046</v>
      </c>
    </row>
    <row r="3614" spans="1:33" x14ac:dyDescent="0.3">
      <c r="A3614" t="s">
        <v>5521</v>
      </c>
      <c r="B3614" t="s">
        <v>935</v>
      </c>
      <c r="C3614" t="s">
        <v>468</v>
      </c>
      <c r="D3614" t="s">
        <v>38</v>
      </c>
      <c r="E3614" t="s">
        <v>186</v>
      </c>
      <c r="F3614" t="s">
        <v>23047</v>
      </c>
      <c r="G3614">
        <v>40.742362</v>
      </c>
      <c r="H3614">
        <v>-97.394073000000006</v>
      </c>
      <c r="I3614" t="s">
        <v>7164</v>
      </c>
      <c r="J3614" t="s">
        <v>276</v>
      </c>
      <c r="K3614" t="s">
        <v>7153</v>
      </c>
      <c r="L3614" t="s">
        <v>7224</v>
      </c>
      <c r="M3614">
        <v>1267</v>
      </c>
      <c r="N3614" t="s">
        <v>3450</v>
      </c>
      <c r="O3614" t="s">
        <v>7153</v>
      </c>
      <c r="P3614" t="s">
        <v>7175</v>
      </c>
      <c r="Q3614">
        <v>74</v>
      </c>
      <c r="R3614" t="s">
        <v>7161</v>
      </c>
      <c r="S3614" t="s">
        <v>35</v>
      </c>
      <c r="T3614" t="s">
        <v>2565</v>
      </c>
      <c r="U3614" t="s">
        <v>7280</v>
      </c>
      <c r="V3614" t="s">
        <v>7201</v>
      </c>
      <c r="W3614">
        <v>32</v>
      </c>
      <c r="X3614" t="s">
        <v>7178</v>
      </c>
      <c r="Y3614" t="s">
        <v>23048</v>
      </c>
      <c r="Z3614" t="s">
        <v>215</v>
      </c>
      <c r="AA3614" t="s">
        <v>7217</v>
      </c>
      <c r="AB3614" t="s">
        <v>61</v>
      </c>
      <c r="AC3614" t="s">
        <v>29</v>
      </c>
      <c r="AD3614">
        <v>5</v>
      </c>
      <c r="AE3614" t="s">
        <v>23049</v>
      </c>
      <c r="AF3614" t="s">
        <v>7164</v>
      </c>
      <c r="AG3614" t="s">
        <v>23050</v>
      </c>
    </row>
    <row r="3615" spans="1:33" x14ac:dyDescent="0.3">
      <c r="A3615" t="s">
        <v>2467</v>
      </c>
      <c r="B3615" t="s">
        <v>64</v>
      </c>
      <c r="C3615" t="s">
        <v>7150</v>
      </c>
      <c r="D3615" t="s">
        <v>77</v>
      </c>
      <c r="E3615" t="s">
        <v>39</v>
      </c>
      <c r="F3615" t="s">
        <v>12053</v>
      </c>
      <c r="G3615">
        <v>33.564545000000003</v>
      </c>
      <c r="H3615">
        <v>-79.995412000000002</v>
      </c>
      <c r="I3615" t="s">
        <v>12054</v>
      </c>
      <c r="J3615" t="s">
        <v>586</v>
      </c>
      <c r="K3615" t="s">
        <v>7174</v>
      </c>
      <c r="L3615" t="s">
        <v>7172</v>
      </c>
      <c r="M3615">
        <v>9771</v>
      </c>
      <c r="N3615" t="s">
        <v>1131</v>
      </c>
      <c r="O3615" t="s">
        <v>7200</v>
      </c>
      <c r="P3615" t="s">
        <v>7224</v>
      </c>
      <c r="Q3615">
        <v>39</v>
      </c>
      <c r="R3615" t="s">
        <v>34</v>
      </c>
      <c r="S3615" t="s">
        <v>34</v>
      </c>
      <c r="T3615" t="s">
        <v>1744</v>
      </c>
      <c r="U3615" t="s">
        <v>7381</v>
      </c>
      <c r="V3615" t="s">
        <v>7201</v>
      </c>
      <c r="W3615">
        <v>50</v>
      </c>
      <c r="X3615" t="s">
        <v>7178</v>
      </c>
      <c r="Y3615" t="s">
        <v>12055</v>
      </c>
      <c r="Z3615" t="s">
        <v>45</v>
      </c>
      <c r="AA3615" t="s">
        <v>7292</v>
      </c>
      <c r="AB3615" t="s">
        <v>7271</v>
      </c>
      <c r="AC3615" t="s">
        <v>7394</v>
      </c>
      <c r="AD3615">
        <v>5</v>
      </c>
      <c r="AE3615" t="s">
        <v>12056</v>
      </c>
      <c r="AF3615" t="s">
        <v>7403</v>
      </c>
      <c r="AG3615" t="s">
        <v>12057</v>
      </c>
    </row>
    <row r="3616" spans="1:33" x14ac:dyDescent="0.3">
      <c r="A3616" t="s">
        <v>5522</v>
      </c>
      <c r="B3616" t="s">
        <v>7303</v>
      </c>
      <c r="C3616" t="s">
        <v>7285</v>
      </c>
      <c r="D3616" t="s">
        <v>88</v>
      </c>
      <c r="E3616" t="s">
        <v>72</v>
      </c>
      <c r="F3616" t="s">
        <v>23051</v>
      </c>
      <c r="G3616">
        <v>29.012671000000001</v>
      </c>
      <c r="H3616">
        <v>-100.977931</v>
      </c>
      <c r="I3616" t="s">
        <v>23052</v>
      </c>
      <c r="J3616" t="s">
        <v>927</v>
      </c>
      <c r="K3616" t="s">
        <v>7187</v>
      </c>
      <c r="L3616" t="s">
        <v>7482</v>
      </c>
      <c r="M3616">
        <v>6163</v>
      </c>
      <c r="N3616" t="s">
        <v>2024</v>
      </c>
      <c r="O3616" t="s">
        <v>7361</v>
      </c>
      <c r="P3616" t="s">
        <v>7391</v>
      </c>
      <c r="Q3616">
        <v>55</v>
      </c>
      <c r="R3616" t="s">
        <v>7372</v>
      </c>
      <c r="S3616" t="s">
        <v>41</v>
      </c>
      <c r="T3616" t="s">
        <v>1532</v>
      </c>
      <c r="U3616" t="s">
        <v>7249</v>
      </c>
      <c r="V3616" t="s">
        <v>7248</v>
      </c>
      <c r="W3616">
        <v>65</v>
      </c>
      <c r="X3616" t="s">
        <v>7214</v>
      </c>
      <c r="Y3616" t="s">
        <v>23053</v>
      </c>
      <c r="Z3616" t="s">
        <v>7375</v>
      </c>
      <c r="AA3616" t="s">
        <v>7292</v>
      </c>
      <c r="AB3616" t="s">
        <v>132</v>
      </c>
      <c r="AC3616" t="s">
        <v>7164</v>
      </c>
      <c r="AD3616">
        <v>4</v>
      </c>
      <c r="AE3616" t="s">
        <v>23054</v>
      </c>
      <c r="AF3616" t="s">
        <v>7180</v>
      </c>
      <c r="AG3616" t="s">
        <v>23055</v>
      </c>
    </row>
    <row r="3617" spans="1:33" x14ac:dyDescent="0.3">
      <c r="A3617" t="s">
        <v>5523</v>
      </c>
      <c r="B3617" t="s">
        <v>141</v>
      </c>
      <c r="C3617" t="s">
        <v>7552</v>
      </c>
      <c r="D3617" t="s">
        <v>22</v>
      </c>
      <c r="E3617" t="s">
        <v>31</v>
      </c>
      <c r="F3617" t="s">
        <v>10092</v>
      </c>
      <c r="G3617">
        <v>34.996833000000002</v>
      </c>
      <c r="H3617">
        <v>-92.478004999999996</v>
      </c>
      <c r="I3617" t="s">
        <v>23056</v>
      </c>
      <c r="J3617" t="s">
        <v>750</v>
      </c>
      <c r="K3617" t="s">
        <v>7186</v>
      </c>
      <c r="L3617" t="s">
        <v>7317</v>
      </c>
      <c r="M3617">
        <v>8909</v>
      </c>
      <c r="N3617" t="s">
        <v>3009</v>
      </c>
      <c r="O3617" t="s">
        <v>7200</v>
      </c>
      <c r="P3617" t="s">
        <v>7308</v>
      </c>
      <c r="Q3617">
        <v>40</v>
      </c>
      <c r="R3617" t="s">
        <v>7178</v>
      </c>
      <c r="S3617" t="s">
        <v>7279</v>
      </c>
      <c r="T3617" t="s">
        <v>4359</v>
      </c>
      <c r="U3617" t="s">
        <v>7202</v>
      </c>
      <c r="V3617" t="s">
        <v>7289</v>
      </c>
      <c r="X3617" t="s">
        <v>7237</v>
      </c>
      <c r="Y3617" t="s">
        <v>23057</v>
      </c>
      <c r="Z3617" t="s">
        <v>27</v>
      </c>
      <c r="AA3617" t="s">
        <v>7311</v>
      </c>
      <c r="AB3617" t="s">
        <v>98</v>
      </c>
      <c r="AC3617" t="s">
        <v>29</v>
      </c>
      <c r="AD3617">
        <v>4</v>
      </c>
      <c r="AE3617" t="s">
        <v>23058</v>
      </c>
      <c r="AF3617" t="s">
        <v>7165</v>
      </c>
      <c r="AG3617" t="s">
        <v>23059</v>
      </c>
    </row>
    <row r="3618" spans="1:33" x14ac:dyDescent="0.3">
      <c r="A3618" t="s">
        <v>5524</v>
      </c>
      <c r="B3618" t="s">
        <v>7620</v>
      </c>
      <c r="C3618" t="s">
        <v>7801</v>
      </c>
      <c r="D3618" t="s">
        <v>77</v>
      </c>
      <c r="E3618" t="s">
        <v>186</v>
      </c>
      <c r="F3618" t="s">
        <v>23060</v>
      </c>
      <c r="G3618">
        <v>27.974076</v>
      </c>
      <c r="H3618">
        <v>-99.805252999999993</v>
      </c>
      <c r="I3618" t="s">
        <v>23061</v>
      </c>
      <c r="J3618" t="s">
        <v>79</v>
      </c>
      <c r="K3618" t="s">
        <v>7381</v>
      </c>
      <c r="L3618" t="s">
        <v>7268</v>
      </c>
      <c r="M3618">
        <v>5415</v>
      </c>
      <c r="N3618" t="s">
        <v>2741</v>
      </c>
      <c r="O3618" t="s">
        <v>7449</v>
      </c>
      <c r="P3618" t="s">
        <v>7333</v>
      </c>
      <c r="R3618" t="s">
        <v>7373</v>
      </c>
      <c r="S3618" t="s">
        <v>34</v>
      </c>
      <c r="T3618" t="s">
        <v>1850</v>
      </c>
      <c r="U3618" t="s">
        <v>7361</v>
      </c>
      <c r="V3618" t="s">
        <v>7400</v>
      </c>
      <c r="W3618">
        <v>67</v>
      </c>
      <c r="X3618" t="s">
        <v>7164</v>
      </c>
      <c r="Y3618" t="s">
        <v>23062</v>
      </c>
      <c r="Z3618" t="s">
        <v>7375</v>
      </c>
      <c r="AA3618" t="s">
        <v>7163</v>
      </c>
      <c r="AB3618" t="s">
        <v>7178</v>
      </c>
      <c r="AC3618" t="s">
        <v>155</v>
      </c>
      <c r="AD3618">
        <v>4</v>
      </c>
      <c r="AE3618" t="s">
        <v>23063</v>
      </c>
      <c r="AF3618" t="s">
        <v>7207</v>
      </c>
      <c r="AG3618" t="s">
        <v>23064</v>
      </c>
    </row>
    <row r="3619" spans="1:33" x14ac:dyDescent="0.3">
      <c r="A3619" t="s">
        <v>5525</v>
      </c>
      <c r="B3619" t="s">
        <v>8122</v>
      </c>
      <c r="C3619" t="s">
        <v>7616</v>
      </c>
      <c r="D3619" t="s">
        <v>100</v>
      </c>
      <c r="E3619" t="s">
        <v>72</v>
      </c>
      <c r="F3619" t="s">
        <v>23065</v>
      </c>
      <c r="G3619">
        <v>33.786720000000003</v>
      </c>
      <c r="H3619">
        <v>-101.76468199999999</v>
      </c>
      <c r="I3619" t="s">
        <v>23066</v>
      </c>
      <c r="J3619" t="s">
        <v>1313</v>
      </c>
      <c r="K3619" t="s">
        <v>7280</v>
      </c>
      <c r="L3619" t="s">
        <v>7172</v>
      </c>
      <c r="M3619">
        <v>9522</v>
      </c>
      <c r="N3619" t="s">
        <v>7164</v>
      </c>
      <c r="O3619" t="s">
        <v>7164</v>
      </c>
      <c r="P3619" t="s">
        <v>7164</v>
      </c>
      <c r="R3619" t="s">
        <v>7164</v>
      </c>
      <c r="S3619" t="s">
        <v>7164</v>
      </c>
      <c r="T3619" t="s">
        <v>1033</v>
      </c>
      <c r="U3619" t="s">
        <v>7342</v>
      </c>
      <c r="V3619" t="s">
        <v>7203</v>
      </c>
      <c r="W3619">
        <v>29</v>
      </c>
      <c r="X3619" t="s">
        <v>34</v>
      </c>
      <c r="Y3619" t="s">
        <v>23067</v>
      </c>
      <c r="Z3619" t="s">
        <v>27</v>
      </c>
      <c r="AA3619" t="s">
        <v>7344</v>
      </c>
      <c r="AB3619" t="s">
        <v>132</v>
      </c>
      <c r="AC3619" t="s">
        <v>155</v>
      </c>
      <c r="AD3619">
        <v>5</v>
      </c>
      <c r="AE3619" t="s">
        <v>23068</v>
      </c>
      <c r="AF3619" t="s">
        <v>7254</v>
      </c>
      <c r="AG3619" t="s">
        <v>23069</v>
      </c>
    </row>
    <row r="3620" spans="1:33" x14ac:dyDescent="0.3">
      <c r="A3620" t="s">
        <v>5526</v>
      </c>
      <c r="B3620" t="s">
        <v>8031</v>
      </c>
      <c r="C3620" t="s">
        <v>7434</v>
      </c>
      <c r="D3620" t="s">
        <v>65</v>
      </c>
      <c r="E3620" t="s">
        <v>55</v>
      </c>
      <c r="F3620" t="s">
        <v>23070</v>
      </c>
      <c r="G3620">
        <v>42.624859000000001</v>
      </c>
      <c r="H3620">
        <v>-102.56008799999999</v>
      </c>
      <c r="I3620" t="s">
        <v>23071</v>
      </c>
      <c r="J3620" t="s">
        <v>243</v>
      </c>
      <c r="K3620" t="s">
        <v>7200</v>
      </c>
      <c r="L3620" t="s">
        <v>7172</v>
      </c>
      <c r="M3620">
        <v>3351</v>
      </c>
      <c r="N3620" t="s">
        <v>1885</v>
      </c>
      <c r="O3620" t="s">
        <v>7481</v>
      </c>
      <c r="P3620" t="s">
        <v>7154</v>
      </c>
      <c r="Q3620">
        <v>69</v>
      </c>
      <c r="R3620" t="s">
        <v>43</v>
      </c>
      <c r="S3620" t="s">
        <v>7279</v>
      </c>
      <c r="T3620" t="s">
        <v>3419</v>
      </c>
      <c r="U3620" t="s">
        <v>7153</v>
      </c>
      <c r="V3620" t="s">
        <v>7175</v>
      </c>
      <c r="W3620">
        <v>56</v>
      </c>
      <c r="X3620" t="s">
        <v>7214</v>
      </c>
      <c r="Y3620" t="s">
        <v>23072</v>
      </c>
      <c r="Z3620" t="s">
        <v>7318</v>
      </c>
      <c r="AA3620" t="s">
        <v>139</v>
      </c>
      <c r="AB3620" t="s">
        <v>98</v>
      </c>
      <c r="AC3620" t="s">
        <v>155</v>
      </c>
      <c r="AD3620">
        <v>0</v>
      </c>
      <c r="AE3620" t="s">
        <v>23073</v>
      </c>
      <c r="AF3620" t="s">
        <v>103</v>
      </c>
      <c r="AG3620" t="s">
        <v>23074</v>
      </c>
    </row>
    <row r="3621" spans="1:33" x14ac:dyDescent="0.3">
      <c r="A3621" t="s">
        <v>5527</v>
      </c>
      <c r="B3621" t="s">
        <v>7182</v>
      </c>
      <c r="C3621" t="s">
        <v>7616</v>
      </c>
      <c r="D3621" t="s">
        <v>77</v>
      </c>
      <c r="E3621" t="s">
        <v>55</v>
      </c>
      <c r="F3621" t="s">
        <v>23075</v>
      </c>
      <c r="G3621">
        <v>32.036119999999997</v>
      </c>
      <c r="H3621">
        <v>-89.148944999999998</v>
      </c>
      <c r="I3621" t="s">
        <v>23076</v>
      </c>
      <c r="J3621" t="s">
        <v>278</v>
      </c>
      <c r="K3621" t="s">
        <v>7159</v>
      </c>
      <c r="L3621" t="s">
        <v>7226</v>
      </c>
      <c r="M3621">
        <v>9893</v>
      </c>
      <c r="N3621" t="s">
        <v>7164</v>
      </c>
      <c r="O3621" t="s">
        <v>7164</v>
      </c>
      <c r="P3621" t="s">
        <v>7164</v>
      </c>
      <c r="R3621" t="s">
        <v>7164</v>
      </c>
      <c r="S3621" t="s">
        <v>7164</v>
      </c>
      <c r="T3621" t="s">
        <v>1259</v>
      </c>
      <c r="U3621" t="s">
        <v>7381</v>
      </c>
      <c r="V3621" t="s">
        <v>7354</v>
      </c>
      <c r="W3621">
        <v>-48</v>
      </c>
      <c r="X3621" t="s">
        <v>59</v>
      </c>
      <c r="Y3621" t="s">
        <v>23077</v>
      </c>
      <c r="Z3621" t="s">
        <v>45</v>
      </c>
      <c r="AA3621" t="s">
        <v>7228</v>
      </c>
      <c r="AB3621" t="s">
        <v>98</v>
      </c>
      <c r="AC3621" t="s">
        <v>7394</v>
      </c>
      <c r="AD3621">
        <v>3</v>
      </c>
      <c r="AE3621" t="s">
        <v>7164</v>
      </c>
      <c r="AF3621" t="s">
        <v>110</v>
      </c>
      <c r="AG3621" t="s">
        <v>23078</v>
      </c>
    </row>
    <row r="3622" spans="1:33" x14ac:dyDescent="0.3">
      <c r="A3622" t="s">
        <v>5528</v>
      </c>
      <c r="B3622" t="s">
        <v>7314</v>
      </c>
      <c r="C3622" t="s">
        <v>8933</v>
      </c>
      <c r="D3622" t="s">
        <v>92</v>
      </c>
      <c r="E3622" t="s">
        <v>55</v>
      </c>
      <c r="F3622" t="s">
        <v>23079</v>
      </c>
      <c r="G3622">
        <v>45.311239999999998</v>
      </c>
      <c r="H3622">
        <v>-98.622099000000006</v>
      </c>
      <c r="I3622" t="s">
        <v>23080</v>
      </c>
      <c r="J3622" t="s">
        <v>302</v>
      </c>
      <c r="K3622" t="s">
        <v>7223</v>
      </c>
      <c r="L3622" t="s">
        <v>7482</v>
      </c>
      <c r="M3622">
        <v>4519</v>
      </c>
      <c r="N3622" t="s">
        <v>1057</v>
      </c>
      <c r="O3622" t="s">
        <v>7259</v>
      </c>
      <c r="P3622" t="s">
        <v>7160</v>
      </c>
      <c r="Q3622">
        <v>65</v>
      </c>
      <c r="R3622" t="s">
        <v>7237</v>
      </c>
      <c r="S3622" t="s">
        <v>7164</v>
      </c>
      <c r="T3622" t="s">
        <v>2240</v>
      </c>
      <c r="U3622" t="s">
        <v>7246</v>
      </c>
      <c r="V3622" t="s">
        <v>7326</v>
      </c>
      <c r="W3622">
        <v>56</v>
      </c>
      <c r="X3622" t="s">
        <v>59</v>
      </c>
      <c r="Y3622" t="s">
        <v>23081</v>
      </c>
      <c r="Z3622" t="s">
        <v>7205</v>
      </c>
      <c r="AA3622" t="s">
        <v>7164</v>
      </c>
      <c r="AB3622" t="s">
        <v>7336</v>
      </c>
      <c r="AC3622" t="s">
        <v>7193</v>
      </c>
      <c r="AD3622">
        <v>4</v>
      </c>
      <c r="AE3622" t="s">
        <v>23082</v>
      </c>
      <c r="AF3622" t="s">
        <v>7385</v>
      </c>
      <c r="AG3622" t="s">
        <v>23083</v>
      </c>
    </row>
    <row r="3623" spans="1:33" x14ac:dyDescent="0.3">
      <c r="A3623" t="s">
        <v>5529</v>
      </c>
      <c r="B3623" t="s">
        <v>7433</v>
      </c>
      <c r="C3623" t="s">
        <v>7760</v>
      </c>
      <c r="D3623" t="s">
        <v>65</v>
      </c>
      <c r="E3623" t="s">
        <v>112</v>
      </c>
      <c r="F3623" t="s">
        <v>23084</v>
      </c>
      <c r="G3623">
        <v>46.368434999999998</v>
      </c>
      <c r="H3623">
        <v>-72.019614000000004</v>
      </c>
      <c r="I3623" t="s">
        <v>7164</v>
      </c>
      <c r="J3623" t="s">
        <v>1492</v>
      </c>
      <c r="K3623" t="s">
        <v>7280</v>
      </c>
      <c r="L3623" t="s">
        <v>7189</v>
      </c>
      <c r="M3623">
        <v>4713</v>
      </c>
      <c r="N3623" t="s">
        <v>3688</v>
      </c>
      <c r="O3623" t="s">
        <v>7246</v>
      </c>
      <c r="P3623" t="s">
        <v>7326</v>
      </c>
      <c r="Q3623">
        <v>-19</v>
      </c>
      <c r="R3623" t="s">
        <v>7214</v>
      </c>
      <c r="S3623" t="s">
        <v>7161</v>
      </c>
      <c r="T3623" t="s">
        <v>2726</v>
      </c>
      <c r="U3623" t="s">
        <v>7277</v>
      </c>
      <c r="V3623" t="s">
        <v>7226</v>
      </c>
      <c r="W3623">
        <v>90</v>
      </c>
      <c r="X3623" t="s">
        <v>7299</v>
      </c>
      <c r="Y3623" t="s">
        <v>23085</v>
      </c>
      <c r="Z3623" t="s">
        <v>60</v>
      </c>
      <c r="AA3623" t="s">
        <v>7292</v>
      </c>
      <c r="AB3623" t="s">
        <v>28</v>
      </c>
      <c r="AC3623" t="s">
        <v>7364</v>
      </c>
      <c r="AE3623" t="s">
        <v>23086</v>
      </c>
      <c r="AF3623" t="s">
        <v>110</v>
      </c>
      <c r="AG3623" t="s">
        <v>23087</v>
      </c>
    </row>
    <row r="3624" spans="1:33" x14ac:dyDescent="0.3">
      <c r="A3624" t="s">
        <v>5530</v>
      </c>
      <c r="B3624" t="s">
        <v>7734</v>
      </c>
      <c r="C3624" t="s">
        <v>7871</v>
      </c>
      <c r="D3624" t="s">
        <v>88</v>
      </c>
      <c r="E3624" t="s">
        <v>93</v>
      </c>
      <c r="F3624" t="s">
        <v>23088</v>
      </c>
      <c r="G3624">
        <v>39.366210000000002</v>
      </c>
      <c r="H3624">
        <v>-111.08975599999999</v>
      </c>
      <c r="I3624" t="s">
        <v>23089</v>
      </c>
      <c r="J3624" t="s">
        <v>664</v>
      </c>
      <c r="K3624" t="s">
        <v>7361</v>
      </c>
      <c r="L3624" t="s">
        <v>7248</v>
      </c>
      <c r="M3624">
        <v>7148</v>
      </c>
      <c r="N3624" t="s">
        <v>580</v>
      </c>
      <c r="O3624" t="s">
        <v>7280</v>
      </c>
      <c r="P3624" t="s">
        <v>7348</v>
      </c>
      <c r="Q3624">
        <v>29</v>
      </c>
      <c r="R3624" t="s">
        <v>59</v>
      </c>
      <c r="S3624" t="s">
        <v>34</v>
      </c>
      <c r="T3624" t="s">
        <v>2016</v>
      </c>
      <c r="U3624" t="s">
        <v>7361</v>
      </c>
      <c r="V3624" t="s">
        <v>7189</v>
      </c>
      <c r="W3624">
        <v>59</v>
      </c>
      <c r="X3624" t="s">
        <v>7373</v>
      </c>
      <c r="Y3624" t="s">
        <v>23090</v>
      </c>
      <c r="Z3624" t="s">
        <v>7178</v>
      </c>
      <c r="AA3624" t="s">
        <v>7177</v>
      </c>
      <c r="AB3624" t="s">
        <v>7271</v>
      </c>
      <c r="AC3624" t="s">
        <v>7394</v>
      </c>
      <c r="AD3624">
        <v>3</v>
      </c>
      <c r="AE3624" t="s">
        <v>23091</v>
      </c>
      <c r="AF3624" t="s">
        <v>7195</v>
      </c>
      <c r="AG3624" t="s">
        <v>23092</v>
      </c>
    </row>
    <row r="3625" spans="1:33" x14ac:dyDescent="0.3">
      <c r="A3625" t="s">
        <v>5531</v>
      </c>
      <c r="B3625" t="s">
        <v>7774</v>
      </c>
      <c r="C3625" t="s">
        <v>7754</v>
      </c>
      <c r="D3625" t="s">
        <v>38</v>
      </c>
      <c r="E3625" t="s">
        <v>31</v>
      </c>
      <c r="F3625" t="s">
        <v>23093</v>
      </c>
      <c r="G3625">
        <v>40.057988000000002</v>
      </c>
      <c r="H3625">
        <v>-72.696684000000005</v>
      </c>
      <c r="I3625" t="s">
        <v>23094</v>
      </c>
      <c r="J3625" t="s">
        <v>640</v>
      </c>
      <c r="K3625" t="s">
        <v>7259</v>
      </c>
      <c r="L3625" t="s">
        <v>7333</v>
      </c>
      <c r="M3625">
        <v>9529</v>
      </c>
      <c r="N3625" t="s">
        <v>820</v>
      </c>
      <c r="O3625" t="s">
        <v>7450</v>
      </c>
      <c r="P3625" t="s">
        <v>7172</v>
      </c>
      <c r="Q3625">
        <v>21</v>
      </c>
      <c r="R3625" t="s">
        <v>7373</v>
      </c>
      <c r="S3625" t="s">
        <v>35</v>
      </c>
      <c r="T3625" t="s">
        <v>1638</v>
      </c>
      <c r="U3625" t="s">
        <v>7371</v>
      </c>
      <c r="V3625" t="s">
        <v>7213</v>
      </c>
      <c r="X3625" t="s">
        <v>7260</v>
      </c>
      <c r="Y3625" t="s">
        <v>23095</v>
      </c>
      <c r="Z3625" t="s">
        <v>70</v>
      </c>
      <c r="AA3625" t="s">
        <v>7217</v>
      </c>
      <c r="AB3625" t="s">
        <v>7192</v>
      </c>
      <c r="AC3625" t="s">
        <v>7328</v>
      </c>
      <c r="AD3625">
        <v>2</v>
      </c>
      <c r="AE3625" t="s">
        <v>23096</v>
      </c>
      <c r="AF3625" t="s">
        <v>7403</v>
      </c>
      <c r="AG3625" t="s">
        <v>23097</v>
      </c>
    </row>
    <row r="3626" spans="1:33" x14ac:dyDescent="0.3">
      <c r="A3626" t="s">
        <v>1124</v>
      </c>
      <c r="B3626" t="s">
        <v>523</v>
      </c>
      <c r="C3626" t="s">
        <v>468</v>
      </c>
      <c r="D3626" t="s">
        <v>77</v>
      </c>
      <c r="E3626" t="s">
        <v>66</v>
      </c>
      <c r="F3626" t="s">
        <v>8942</v>
      </c>
      <c r="G3626">
        <v>46.934995999999998</v>
      </c>
      <c r="H3626">
        <v>-74.930025000000001</v>
      </c>
      <c r="I3626" t="s">
        <v>8943</v>
      </c>
      <c r="J3626" t="s">
        <v>727</v>
      </c>
      <c r="K3626" t="s">
        <v>7371</v>
      </c>
      <c r="L3626" t="s">
        <v>41</v>
      </c>
      <c r="N3626" t="s">
        <v>1125</v>
      </c>
      <c r="O3626" t="s">
        <v>7481</v>
      </c>
      <c r="P3626" t="s">
        <v>41</v>
      </c>
      <c r="Q3626">
        <v>19</v>
      </c>
      <c r="R3626" t="s">
        <v>43</v>
      </c>
      <c r="S3626" t="s">
        <v>7178</v>
      </c>
      <c r="T3626" t="s">
        <v>1126</v>
      </c>
      <c r="U3626" t="s">
        <v>7159</v>
      </c>
      <c r="V3626" t="s">
        <v>7482</v>
      </c>
      <c r="W3626">
        <v>53</v>
      </c>
      <c r="X3626" t="s">
        <v>7372</v>
      </c>
      <c r="Y3626" t="s">
        <v>8944</v>
      </c>
      <c r="Z3626" t="s">
        <v>7375</v>
      </c>
      <c r="AA3626" t="s">
        <v>97</v>
      </c>
      <c r="AB3626" t="s">
        <v>7229</v>
      </c>
      <c r="AC3626" t="s">
        <v>270</v>
      </c>
      <c r="AD3626">
        <v>0</v>
      </c>
      <c r="AE3626" t="s">
        <v>7164</v>
      </c>
      <c r="AF3626" t="s">
        <v>7191</v>
      </c>
      <c r="AG3626" t="s">
        <v>8945</v>
      </c>
    </row>
    <row r="3627" spans="1:33" x14ac:dyDescent="0.3">
      <c r="A3627" t="s">
        <v>3615</v>
      </c>
      <c r="B3627" t="s">
        <v>7625</v>
      </c>
      <c r="C3627" t="s">
        <v>233</v>
      </c>
      <c r="D3627" t="s">
        <v>88</v>
      </c>
      <c r="E3627" t="s">
        <v>55</v>
      </c>
      <c r="F3627" t="s">
        <v>15620</v>
      </c>
      <c r="G3627">
        <v>42.611842000000003</v>
      </c>
      <c r="H3627">
        <v>-99.559100999999998</v>
      </c>
      <c r="I3627" t="s">
        <v>15621</v>
      </c>
      <c r="J3627" t="s">
        <v>649</v>
      </c>
      <c r="K3627" t="s">
        <v>7238</v>
      </c>
      <c r="L3627" t="s">
        <v>7400</v>
      </c>
      <c r="M3627">
        <v>7623</v>
      </c>
      <c r="N3627" t="s">
        <v>3616</v>
      </c>
      <c r="O3627" t="s">
        <v>7238</v>
      </c>
      <c r="P3627" t="s">
        <v>7154</v>
      </c>
      <c r="Q3627">
        <v>64</v>
      </c>
      <c r="R3627" t="s">
        <v>7237</v>
      </c>
      <c r="S3627" t="s">
        <v>7215</v>
      </c>
      <c r="T3627" t="s">
        <v>1229</v>
      </c>
      <c r="U3627" t="s">
        <v>7200</v>
      </c>
      <c r="V3627" t="s">
        <v>7391</v>
      </c>
      <c r="W3627">
        <v>25</v>
      </c>
      <c r="X3627" t="s">
        <v>7214</v>
      </c>
      <c r="Y3627" t="s">
        <v>15622</v>
      </c>
      <c r="Z3627" t="s">
        <v>7383</v>
      </c>
      <c r="AA3627" t="s">
        <v>7163</v>
      </c>
      <c r="AB3627" t="s">
        <v>7192</v>
      </c>
      <c r="AC3627" t="s">
        <v>7164</v>
      </c>
      <c r="AE3627" t="s">
        <v>15623</v>
      </c>
      <c r="AF3627" t="s">
        <v>7191</v>
      </c>
      <c r="AG3627" t="s">
        <v>15624</v>
      </c>
    </row>
    <row r="3628" spans="1:33" x14ac:dyDescent="0.3">
      <c r="A3628" t="s">
        <v>5532</v>
      </c>
      <c r="B3628" t="s">
        <v>7387</v>
      </c>
      <c r="C3628" t="s">
        <v>8053</v>
      </c>
      <c r="D3628" t="s">
        <v>65</v>
      </c>
      <c r="E3628" t="s">
        <v>23</v>
      </c>
      <c r="F3628" t="s">
        <v>23098</v>
      </c>
      <c r="G3628">
        <v>38.728532000000001</v>
      </c>
      <c r="H3628">
        <v>-103.25224300000001</v>
      </c>
      <c r="I3628" t="s">
        <v>7164</v>
      </c>
      <c r="J3628" t="s">
        <v>312</v>
      </c>
      <c r="K3628" t="s">
        <v>7361</v>
      </c>
      <c r="L3628" t="s">
        <v>7172</v>
      </c>
      <c r="M3628">
        <v>8586</v>
      </c>
      <c r="N3628" t="s">
        <v>1407</v>
      </c>
      <c r="O3628" t="s">
        <v>7342</v>
      </c>
      <c r="P3628" t="s">
        <v>7333</v>
      </c>
      <c r="R3628" t="s">
        <v>7178</v>
      </c>
      <c r="S3628" t="s">
        <v>107</v>
      </c>
      <c r="T3628" t="s">
        <v>375</v>
      </c>
      <c r="U3628" t="s">
        <v>7238</v>
      </c>
      <c r="V3628" t="s">
        <v>7154</v>
      </c>
      <c r="W3628">
        <v>13</v>
      </c>
      <c r="X3628" t="s">
        <v>59</v>
      </c>
      <c r="Y3628" t="s">
        <v>23099</v>
      </c>
      <c r="Z3628" t="s">
        <v>7205</v>
      </c>
      <c r="AA3628" t="s">
        <v>7393</v>
      </c>
      <c r="AB3628" t="s">
        <v>7293</v>
      </c>
      <c r="AC3628" t="s">
        <v>7164</v>
      </c>
      <c r="AD3628">
        <v>4</v>
      </c>
      <c r="AE3628" t="s">
        <v>23100</v>
      </c>
      <c r="AF3628" t="s">
        <v>7254</v>
      </c>
      <c r="AG3628" t="s">
        <v>7164</v>
      </c>
    </row>
    <row r="3629" spans="1:33" x14ac:dyDescent="0.3">
      <c r="A3629" t="s">
        <v>5533</v>
      </c>
      <c r="B3629" t="s">
        <v>7581</v>
      </c>
      <c r="C3629" t="s">
        <v>7197</v>
      </c>
      <c r="D3629" t="s">
        <v>38</v>
      </c>
      <c r="E3629" t="s">
        <v>55</v>
      </c>
      <c r="F3629" t="s">
        <v>23101</v>
      </c>
      <c r="G3629">
        <v>183.0352</v>
      </c>
      <c r="H3629">
        <v>-94.936732000000006</v>
      </c>
      <c r="I3629" t="s">
        <v>7164</v>
      </c>
      <c r="J3629" t="s">
        <v>569</v>
      </c>
      <c r="K3629" t="s">
        <v>7361</v>
      </c>
      <c r="L3629" t="s">
        <v>7354</v>
      </c>
      <c r="M3629">
        <v>1017</v>
      </c>
      <c r="N3629" t="s">
        <v>1785</v>
      </c>
      <c r="O3629" t="s">
        <v>7361</v>
      </c>
      <c r="P3629" t="s">
        <v>7239</v>
      </c>
      <c r="Q3629">
        <v>64</v>
      </c>
      <c r="R3629" t="s">
        <v>59</v>
      </c>
      <c r="S3629" t="s">
        <v>7164</v>
      </c>
      <c r="T3629" t="s">
        <v>1698</v>
      </c>
      <c r="U3629" t="s">
        <v>7156</v>
      </c>
      <c r="V3629" t="s">
        <v>7268</v>
      </c>
      <c r="W3629">
        <v>33</v>
      </c>
      <c r="X3629" t="s">
        <v>7372</v>
      </c>
      <c r="Y3629" t="s">
        <v>23102</v>
      </c>
      <c r="Z3629" t="s">
        <v>7375</v>
      </c>
      <c r="AA3629" t="s">
        <v>52</v>
      </c>
      <c r="AB3629" t="s">
        <v>7229</v>
      </c>
      <c r="AC3629" t="s">
        <v>29</v>
      </c>
      <c r="AD3629">
        <v>5</v>
      </c>
      <c r="AE3629" t="s">
        <v>23103</v>
      </c>
      <c r="AF3629" t="s">
        <v>7254</v>
      </c>
      <c r="AG3629" t="s">
        <v>7164</v>
      </c>
    </row>
    <row r="3630" spans="1:33" x14ac:dyDescent="0.3">
      <c r="A3630" t="s">
        <v>5534</v>
      </c>
      <c r="B3630" t="s">
        <v>8219</v>
      </c>
      <c r="C3630" t="s">
        <v>562</v>
      </c>
      <c r="D3630" t="s">
        <v>65</v>
      </c>
      <c r="E3630" t="s">
        <v>93</v>
      </c>
      <c r="F3630" t="s">
        <v>23104</v>
      </c>
      <c r="G3630">
        <v>34.056252999999998</v>
      </c>
      <c r="H3630">
        <v>-100.27807199999999</v>
      </c>
      <c r="I3630" t="s">
        <v>23105</v>
      </c>
      <c r="J3630" t="s">
        <v>285</v>
      </c>
      <c r="K3630" t="s">
        <v>7249</v>
      </c>
      <c r="L3630" t="s">
        <v>7400</v>
      </c>
      <c r="M3630">
        <v>5070</v>
      </c>
      <c r="N3630" t="s">
        <v>2669</v>
      </c>
      <c r="O3630" t="s">
        <v>7277</v>
      </c>
      <c r="P3630" t="s">
        <v>7317</v>
      </c>
      <c r="Q3630">
        <v>49</v>
      </c>
      <c r="R3630" t="s">
        <v>7260</v>
      </c>
      <c r="S3630" t="s">
        <v>7215</v>
      </c>
      <c r="T3630" t="s">
        <v>2058</v>
      </c>
      <c r="U3630" t="s">
        <v>7186</v>
      </c>
      <c r="V3630" t="s">
        <v>7268</v>
      </c>
      <c r="W3630">
        <v>59</v>
      </c>
      <c r="X3630" t="s">
        <v>7372</v>
      </c>
      <c r="Y3630" t="s">
        <v>23106</v>
      </c>
      <c r="Z3630" t="s">
        <v>7375</v>
      </c>
      <c r="AA3630" t="s">
        <v>7292</v>
      </c>
      <c r="AB3630" t="s">
        <v>53</v>
      </c>
      <c r="AC3630" t="s">
        <v>7364</v>
      </c>
      <c r="AD3630">
        <v>4</v>
      </c>
      <c r="AE3630" t="s">
        <v>23107</v>
      </c>
      <c r="AF3630" t="s">
        <v>7207</v>
      </c>
      <c r="AG3630" t="s">
        <v>7164</v>
      </c>
    </row>
    <row r="3631" spans="1:33" x14ac:dyDescent="0.3">
      <c r="A3631" t="s">
        <v>5535</v>
      </c>
      <c r="B3631" t="s">
        <v>23108</v>
      </c>
      <c r="C3631" t="s">
        <v>7378</v>
      </c>
      <c r="D3631" t="s">
        <v>88</v>
      </c>
      <c r="E3631" t="s">
        <v>66</v>
      </c>
      <c r="F3631" t="s">
        <v>23109</v>
      </c>
      <c r="G3631">
        <v>32.856026999999997</v>
      </c>
      <c r="H3631">
        <v>-84.745936</v>
      </c>
      <c r="I3631" t="s">
        <v>23110</v>
      </c>
      <c r="J3631" t="s">
        <v>49</v>
      </c>
      <c r="K3631" t="s">
        <v>7450</v>
      </c>
      <c r="L3631" t="s">
        <v>7154</v>
      </c>
      <c r="M3631">
        <v>3681</v>
      </c>
      <c r="N3631" t="s">
        <v>2546</v>
      </c>
      <c r="O3631" t="s">
        <v>7342</v>
      </c>
      <c r="P3631" t="s">
        <v>41</v>
      </c>
      <c r="Q3631">
        <v>65</v>
      </c>
      <c r="R3631" t="s">
        <v>34</v>
      </c>
      <c r="S3631" t="s">
        <v>7309</v>
      </c>
      <c r="T3631" t="s">
        <v>552</v>
      </c>
      <c r="U3631" t="s">
        <v>7236</v>
      </c>
      <c r="V3631" t="s">
        <v>7382</v>
      </c>
      <c r="W3631">
        <v>51</v>
      </c>
      <c r="X3631" t="s">
        <v>43</v>
      </c>
      <c r="Y3631" t="s">
        <v>23111</v>
      </c>
      <c r="Z3631" t="s">
        <v>60</v>
      </c>
      <c r="AA3631" t="s">
        <v>7163</v>
      </c>
      <c r="AB3631" t="s">
        <v>28</v>
      </c>
      <c r="AC3631" t="s">
        <v>7394</v>
      </c>
      <c r="AD3631">
        <v>0</v>
      </c>
      <c r="AE3631" t="s">
        <v>23112</v>
      </c>
      <c r="AF3631" t="s">
        <v>7191</v>
      </c>
      <c r="AG3631" t="s">
        <v>7164</v>
      </c>
    </row>
    <row r="3632" spans="1:33" x14ac:dyDescent="0.3">
      <c r="A3632" t="s">
        <v>5536</v>
      </c>
      <c r="B3632" t="s">
        <v>7338</v>
      </c>
      <c r="C3632" t="s">
        <v>342</v>
      </c>
      <c r="D3632" t="s">
        <v>100</v>
      </c>
      <c r="E3632" t="s">
        <v>78</v>
      </c>
      <c r="F3632" t="s">
        <v>23113</v>
      </c>
      <c r="G3632">
        <v>32.608317999999997</v>
      </c>
      <c r="H3632">
        <v>-113.729438</v>
      </c>
      <c r="I3632" t="s">
        <v>23114</v>
      </c>
      <c r="J3632" t="s">
        <v>566</v>
      </c>
      <c r="K3632" t="s">
        <v>7449</v>
      </c>
      <c r="L3632" t="s">
        <v>7201</v>
      </c>
      <c r="M3632">
        <v>5597</v>
      </c>
      <c r="N3632" t="s">
        <v>1834</v>
      </c>
      <c r="O3632" t="s">
        <v>7186</v>
      </c>
      <c r="P3632" t="s">
        <v>7189</v>
      </c>
      <c r="Q3632">
        <v>22</v>
      </c>
      <c r="R3632" t="s">
        <v>43</v>
      </c>
      <c r="S3632" t="s">
        <v>35</v>
      </c>
      <c r="T3632" t="s">
        <v>827</v>
      </c>
      <c r="U3632" t="s">
        <v>7200</v>
      </c>
      <c r="V3632" t="s">
        <v>7224</v>
      </c>
      <c r="W3632">
        <v>88</v>
      </c>
      <c r="X3632" t="s">
        <v>34</v>
      </c>
      <c r="Y3632" t="s">
        <v>23115</v>
      </c>
      <c r="Z3632" t="s">
        <v>60</v>
      </c>
      <c r="AA3632" t="s">
        <v>7393</v>
      </c>
      <c r="AB3632" t="s">
        <v>7293</v>
      </c>
      <c r="AC3632" t="s">
        <v>62</v>
      </c>
      <c r="AD3632">
        <v>5</v>
      </c>
      <c r="AE3632" t="s">
        <v>7164</v>
      </c>
      <c r="AF3632" t="s">
        <v>7403</v>
      </c>
      <c r="AG3632" t="s">
        <v>23116</v>
      </c>
    </row>
    <row r="3633" spans="1:33" x14ac:dyDescent="0.3">
      <c r="A3633" t="s">
        <v>5537</v>
      </c>
      <c r="B3633" t="s">
        <v>263</v>
      </c>
      <c r="C3633" t="s">
        <v>7296</v>
      </c>
      <c r="D3633" t="s">
        <v>92</v>
      </c>
      <c r="E3633" t="s">
        <v>78</v>
      </c>
      <c r="F3633" t="s">
        <v>23117</v>
      </c>
      <c r="G3633">
        <v>36.084609999999998</v>
      </c>
      <c r="H3633">
        <v>80.456999999999994</v>
      </c>
      <c r="I3633" t="s">
        <v>23118</v>
      </c>
      <c r="J3633" t="s">
        <v>1492</v>
      </c>
      <c r="K3633" t="s">
        <v>7223</v>
      </c>
      <c r="L3633" t="s">
        <v>7400</v>
      </c>
      <c r="M3633">
        <v>4895</v>
      </c>
      <c r="N3633" t="s">
        <v>1156</v>
      </c>
      <c r="O3633" t="s">
        <v>7307</v>
      </c>
      <c r="P3633" t="s">
        <v>7348</v>
      </c>
      <c r="Q3633">
        <v>42</v>
      </c>
      <c r="R3633" t="s">
        <v>7372</v>
      </c>
      <c r="S3633" t="s">
        <v>85</v>
      </c>
      <c r="T3633" t="s">
        <v>2402</v>
      </c>
      <c r="U3633" t="s">
        <v>7222</v>
      </c>
      <c r="V3633" t="s">
        <v>7154</v>
      </c>
      <c r="W3633">
        <v>75</v>
      </c>
      <c r="X3633" t="s">
        <v>7164</v>
      </c>
      <c r="Y3633" t="s">
        <v>7164</v>
      </c>
      <c r="Z3633" t="s">
        <v>45</v>
      </c>
      <c r="AA3633" t="s">
        <v>7292</v>
      </c>
      <c r="AB3633" t="s">
        <v>7271</v>
      </c>
      <c r="AC3633" t="s">
        <v>270</v>
      </c>
      <c r="AD3633">
        <v>1</v>
      </c>
      <c r="AE3633" t="s">
        <v>23119</v>
      </c>
      <c r="AF3633" t="s">
        <v>7180</v>
      </c>
      <c r="AG3633" t="s">
        <v>23120</v>
      </c>
    </row>
    <row r="3634" spans="1:33" x14ac:dyDescent="0.3">
      <c r="A3634" t="s">
        <v>5538</v>
      </c>
      <c r="B3634" t="s">
        <v>539</v>
      </c>
      <c r="C3634" t="s">
        <v>7631</v>
      </c>
      <c r="D3634" t="s">
        <v>100</v>
      </c>
      <c r="E3634" t="s">
        <v>93</v>
      </c>
      <c r="F3634" t="s">
        <v>23121</v>
      </c>
      <c r="G3634">
        <v>36.667374000000002</v>
      </c>
      <c r="H3634">
        <v>72.278499999999994</v>
      </c>
      <c r="I3634" t="s">
        <v>23122</v>
      </c>
      <c r="J3634" t="s">
        <v>586</v>
      </c>
      <c r="K3634" t="s">
        <v>7371</v>
      </c>
      <c r="L3634" t="s">
        <v>7248</v>
      </c>
      <c r="M3634">
        <v>1307</v>
      </c>
      <c r="N3634" t="s">
        <v>1248</v>
      </c>
      <c r="O3634" t="s">
        <v>7334</v>
      </c>
      <c r="P3634" t="s">
        <v>7382</v>
      </c>
      <c r="Q3634">
        <v>71</v>
      </c>
      <c r="R3634" t="s">
        <v>43</v>
      </c>
      <c r="S3634" t="s">
        <v>7158</v>
      </c>
      <c r="T3634" t="s">
        <v>603</v>
      </c>
      <c r="U3634" t="s">
        <v>7280</v>
      </c>
      <c r="V3634" t="s">
        <v>7154</v>
      </c>
      <c r="W3634">
        <v>47</v>
      </c>
      <c r="X3634" t="s">
        <v>7178</v>
      </c>
      <c r="Y3634" t="s">
        <v>23123</v>
      </c>
      <c r="Z3634" t="s">
        <v>7251</v>
      </c>
      <c r="AA3634" t="s">
        <v>7228</v>
      </c>
      <c r="AB3634" t="s">
        <v>7336</v>
      </c>
      <c r="AC3634" t="s">
        <v>7230</v>
      </c>
      <c r="AD3634">
        <v>5</v>
      </c>
      <c r="AE3634" t="s">
        <v>7164</v>
      </c>
      <c r="AF3634" t="s">
        <v>7254</v>
      </c>
      <c r="AG3634" t="s">
        <v>23124</v>
      </c>
    </row>
    <row r="3635" spans="1:33" x14ac:dyDescent="0.3">
      <c r="A3635" t="s">
        <v>5539</v>
      </c>
      <c r="B3635" t="s">
        <v>507</v>
      </c>
      <c r="C3635" t="s">
        <v>7330</v>
      </c>
      <c r="D3635" t="s">
        <v>77</v>
      </c>
      <c r="E3635" t="s">
        <v>66</v>
      </c>
      <c r="F3635" t="s">
        <v>23125</v>
      </c>
      <c r="G3635">
        <v>39.157195999999999</v>
      </c>
      <c r="H3635">
        <v>-104.915306</v>
      </c>
      <c r="I3635" t="s">
        <v>23126</v>
      </c>
      <c r="J3635" t="s">
        <v>208</v>
      </c>
      <c r="K3635" t="s">
        <v>7223</v>
      </c>
      <c r="L3635" t="s">
        <v>7382</v>
      </c>
      <c r="M3635">
        <v>4050</v>
      </c>
      <c r="N3635" t="s">
        <v>3539</v>
      </c>
      <c r="O3635" t="s">
        <v>7361</v>
      </c>
      <c r="P3635" t="s">
        <v>7201</v>
      </c>
      <c r="Q3635">
        <v>200</v>
      </c>
      <c r="R3635" t="s">
        <v>7299</v>
      </c>
      <c r="S3635" t="s">
        <v>35</v>
      </c>
      <c r="T3635" t="s">
        <v>2100</v>
      </c>
      <c r="U3635" t="s">
        <v>7159</v>
      </c>
      <c r="V3635" t="s">
        <v>7201</v>
      </c>
      <c r="W3635">
        <v>25</v>
      </c>
      <c r="X3635" t="s">
        <v>7157</v>
      </c>
      <c r="Y3635" t="s">
        <v>7164</v>
      </c>
      <c r="Z3635" t="s">
        <v>7607</v>
      </c>
      <c r="AA3635" t="s">
        <v>7344</v>
      </c>
      <c r="AB3635" t="s">
        <v>7252</v>
      </c>
      <c r="AC3635" t="s">
        <v>7230</v>
      </c>
      <c r="AD3635">
        <v>2</v>
      </c>
      <c r="AE3635" t="s">
        <v>23127</v>
      </c>
      <c r="AF3635" t="s">
        <v>7180</v>
      </c>
      <c r="AG3635" t="s">
        <v>23128</v>
      </c>
    </row>
    <row r="3636" spans="1:33" x14ac:dyDescent="0.3">
      <c r="A3636" t="s">
        <v>5540</v>
      </c>
      <c r="B3636" t="s">
        <v>1173</v>
      </c>
      <c r="C3636" t="s">
        <v>7233</v>
      </c>
      <c r="D3636" t="s">
        <v>48</v>
      </c>
      <c r="E3636" t="s">
        <v>55</v>
      </c>
      <c r="F3636" t="s">
        <v>23129</v>
      </c>
      <c r="G3636">
        <v>44.398761</v>
      </c>
      <c r="H3636">
        <v>-110.890905</v>
      </c>
      <c r="I3636" t="s">
        <v>23130</v>
      </c>
      <c r="J3636" t="s">
        <v>419</v>
      </c>
      <c r="K3636" t="s">
        <v>7202</v>
      </c>
      <c r="L3636" t="s">
        <v>7354</v>
      </c>
      <c r="M3636">
        <v>9677</v>
      </c>
      <c r="N3636" t="s">
        <v>7164</v>
      </c>
      <c r="O3636" t="s">
        <v>7164</v>
      </c>
      <c r="P3636" t="s">
        <v>7164</v>
      </c>
      <c r="R3636" t="s">
        <v>7164</v>
      </c>
      <c r="S3636" t="s">
        <v>7164</v>
      </c>
      <c r="T3636" t="s">
        <v>3154</v>
      </c>
      <c r="U3636" t="s">
        <v>7155</v>
      </c>
      <c r="V3636" t="s">
        <v>7188</v>
      </c>
      <c r="W3636">
        <v>-28</v>
      </c>
      <c r="X3636" t="s">
        <v>43</v>
      </c>
      <c r="Y3636" t="s">
        <v>23131</v>
      </c>
      <c r="Z3636" t="s">
        <v>7383</v>
      </c>
      <c r="AA3636" t="s">
        <v>7228</v>
      </c>
      <c r="AB3636" t="s">
        <v>53</v>
      </c>
      <c r="AC3636" t="s">
        <v>7364</v>
      </c>
      <c r="AD3636">
        <v>4</v>
      </c>
      <c r="AE3636" t="s">
        <v>7164</v>
      </c>
      <c r="AF3636" t="s">
        <v>7191</v>
      </c>
      <c r="AG3636" t="s">
        <v>23132</v>
      </c>
    </row>
    <row r="3637" spans="1:33" x14ac:dyDescent="0.3">
      <c r="A3637" t="s">
        <v>5541</v>
      </c>
      <c r="B3637" t="s">
        <v>373</v>
      </c>
      <c r="C3637" t="s">
        <v>7243</v>
      </c>
      <c r="D3637" t="s">
        <v>92</v>
      </c>
      <c r="E3637" t="s">
        <v>112</v>
      </c>
      <c r="F3637" t="s">
        <v>23133</v>
      </c>
      <c r="G3637">
        <v>36.777419000000002</v>
      </c>
      <c r="H3637">
        <v>-97.667325000000005</v>
      </c>
      <c r="I3637" t="s">
        <v>23134</v>
      </c>
      <c r="J3637" t="s">
        <v>101</v>
      </c>
      <c r="K3637" t="s">
        <v>7371</v>
      </c>
      <c r="L3637" t="s">
        <v>7354</v>
      </c>
      <c r="M3637">
        <v>9982</v>
      </c>
      <c r="N3637" t="s">
        <v>1950</v>
      </c>
      <c r="O3637" t="s">
        <v>7450</v>
      </c>
      <c r="P3637" t="s">
        <v>7268</v>
      </c>
      <c r="Q3637">
        <v>255</v>
      </c>
      <c r="R3637" t="s">
        <v>7373</v>
      </c>
      <c r="S3637" t="s">
        <v>85</v>
      </c>
      <c r="T3637" t="s">
        <v>378</v>
      </c>
      <c r="U3637" t="s">
        <v>7171</v>
      </c>
      <c r="V3637" t="s">
        <v>7188</v>
      </c>
      <c r="W3637">
        <v>33</v>
      </c>
      <c r="X3637" t="s">
        <v>7161</v>
      </c>
      <c r="Y3637" t="s">
        <v>23135</v>
      </c>
      <c r="Z3637" t="s">
        <v>7375</v>
      </c>
      <c r="AA3637" t="s">
        <v>7292</v>
      </c>
      <c r="AB3637" t="s">
        <v>7271</v>
      </c>
      <c r="AC3637" t="s">
        <v>7178</v>
      </c>
      <c r="AD3637">
        <v>1</v>
      </c>
      <c r="AE3637" t="s">
        <v>23136</v>
      </c>
      <c r="AF3637" t="s">
        <v>7191</v>
      </c>
      <c r="AG3637" t="s">
        <v>23137</v>
      </c>
    </row>
    <row r="3638" spans="1:33" x14ac:dyDescent="0.3">
      <c r="A3638" t="s">
        <v>5542</v>
      </c>
      <c r="B3638" t="s">
        <v>19487</v>
      </c>
      <c r="C3638" t="s">
        <v>8059</v>
      </c>
      <c r="D3638" t="s">
        <v>92</v>
      </c>
      <c r="E3638" t="s">
        <v>23</v>
      </c>
      <c r="F3638" t="s">
        <v>23138</v>
      </c>
      <c r="G3638">
        <v>38.423045999999999</v>
      </c>
      <c r="H3638">
        <v>-87.065202999999997</v>
      </c>
      <c r="I3638" t="s">
        <v>23139</v>
      </c>
      <c r="J3638" t="s">
        <v>181</v>
      </c>
      <c r="K3638" t="s">
        <v>7342</v>
      </c>
      <c r="L3638" t="s">
        <v>7173</v>
      </c>
      <c r="M3638">
        <v>8109</v>
      </c>
      <c r="N3638" t="s">
        <v>279</v>
      </c>
      <c r="O3638" t="s">
        <v>7186</v>
      </c>
      <c r="P3638" t="s">
        <v>7189</v>
      </c>
      <c r="Q3638">
        <v>16</v>
      </c>
      <c r="R3638" t="s">
        <v>7161</v>
      </c>
      <c r="S3638" t="s">
        <v>41</v>
      </c>
      <c r="T3638" t="s">
        <v>5543</v>
      </c>
      <c r="U3638" t="s">
        <v>7200</v>
      </c>
      <c r="V3638" t="s">
        <v>7172</v>
      </c>
      <c r="W3638">
        <v>65</v>
      </c>
      <c r="X3638" t="s">
        <v>7299</v>
      </c>
      <c r="Y3638" t="s">
        <v>23140</v>
      </c>
      <c r="Z3638" t="s">
        <v>116</v>
      </c>
      <c r="AA3638" t="s">
        <v>7177</v>
      </c>
      <c r="AB3638" t="s">
        <v>7192</v>
      </c>
      <c r="AC3638" t="s">
        <v>62</v>
      </c>
      <c r="AD3638">
        <v>3</v>
      </c>
      <c r="AE3638" t="s">
        <v>23141</v>
      </c>
      <c r="AF3638" t="s">
        <v>103</v>
      </c>
      <c r="AG3638" t="s">
        <v>23142</v>
      </c>
    </row>
    <row r="3639" spans="1:33" x14ac:dyDescent="0.3">
      <c r="A3639" t="s">
        <v>5544</v>
      </c>
      <c r="B3639" t="s">
        <v>263</v>
      </c>
      <c r="C3639" t="s">
        <v>7322</v>
      </c>
      <c r="D3639" t="s">
        <v>22</v>
      </c>
      <c r="E3639" t="s">
        <v>112</v>
      </c>
      <c r="F3639" t="s">
        <v>9539</v>
      </c>
      <c r="G3639">
        <v>25.525568</v>
      </c>
      <c r="H3639">
        <v>-100.69308599999999</v>
      </c>
      <c r="I3639" t="s">
        <v>9540</v>
      </c>
      <c r="J3639" t="s">
        <v>412</v>
      </c>
      <c r="K3639" t="s">
        <v>7223</v>
      </c>
      <c r="L3639" t="s">
        <v>7160</v>
      </c>
      <c r="M3639">
        <v>4070</v>
      </c>
      <c r="N3639" t="s">
        <v>1248</v>
      </c>
      <c r="O3639" t="s">
        <v>7277</v>
      </c>
      <c r="P3639" t="s">
        <v>7213</v>
      </c>
      <c r="Q3639">
        <v>34</v>
      </c>
      <c r="R3639" t="s">
        <v>7214</v>
      </c>
      <c r="S3639" t="s">
        <v>7158</v>
      </c>
      <c r="T3639" t="s">
        <v>1428</v>
      </c>
      <c r="U3639" t="s">
        <v>7450</v>
      </c>
      <c r="V3639" t="s">
        <v>7224</v>
      </c>
      <c r="W3639">
        <v>46</v>
      </c>
      <c r="X3639" t="s">
        <v>7299</v>
      </c>
      <c r="Y3639" t="s">
        <v>7178</v>
      </c>
      <c r="Z3639" t="s">
        <v>116</v>
      </c>
      <c r="AA3639" t="s">
        <v>7344</v>
      </c>
      <c r="AB3639" t="s">
        <v>53</v>
      </c>
      <c r="AC3639" t="s">
        <v>7328</v>
      </c>
      <c r="AD3639">
        <v>0</v>
      </c>
      <c r="AE3639" t="s">
        <v>9541</v>
      </c>
      <c r="AF3639" t="s">
        <v>7254</v>
      </c>
      <c r="AG3639" t="s">
        <v>9542</v>
      </c>
    </row>
    <row r="3640" spans="1:33" x14ac:dyDescent="0.3">
      <c r="A3640" t="s">
        <v>5545</v>
      </c>
      <c r="B3640" t="s">
        <v>598</v>
      </c>
      <c r="C3640" t="s">
        <v>7233</v>
      </c>
      <c r="D3640" t="s">
        <v>77</v>
      </c>
      <c r="E3640" t="s">
        <v>23</v>
      </c>
      <c r="F3640" t="s">
        <v>23143</v>
      </c>
      <c r="G3640">
        <v>31.185504999999999</v>
      </c>
      <c r="H3640">
        <v>-106.672428</v>
      </c>
      <c r="I3640" t="s">
        <v>23144</v>
      </c>
      <c r="J3640" t="s">
        <v>1261</v>
      </c>
      <c r="K3640" t="s">
        <v>7171</v>
      </c>
      <c r="L3640" t="s">
        <v>7160</v>
      </c>
      <c r="M3640">
        <v>9140</v>
      </c>
      <c r="N3640" t="s">
        <v>2044</v>
      </c>
      <c r="O3640" t="s">
        <v>7342</v>
      </c>
      <c r="P3640" t="s">
        <v>7226</v>
      </c>
      <c r="Q3640">
        <v>-15</v>
      </c>
      <c r="R3640" t="s">
        <v>59</v>
      </c>
      <c r="S3640" t="s">
        <v>7279</v>
      </c>
      <c r="T3640" t="s">
        <v>1526</v>
      </c>
      <c r="U3640" t="s">
        <v>7481</v>
      </c>
      <c r="V3640" t="s">
        <v>7189</v>
      </c>
      <c r="W3640">
        <v>71</v>
      </c>
      <c r="X3640" t="s">
        <v>7157</v>
      </c>
      <c r="Y3640" t="s">
        <v>23145</v>
      </c>
      <c r="Z3640" t="s">
        <v>70</v>
      </c>
      <c r="AA3640" t="s">
        <v>7217</v>
      </c>
      <c r="AB3640" t="s">
        <v>61</v>
      </c>
      <c r="AC3640" t="s">
        <v>270</v>
      </c>
      <c r="AD3640">
        <v>1</v>
      </c>
      <c r="AE3640" t="s">
        <v>23146</v>
      </c>
      <c r="AF3640" t="s">
        <v>7195</v>
      </c>
      <c r="AG3640" t="s">
        <v>23147</v>
      </c>
    </row>
    <row r="3641" spans="1:33" x14ac:dyDescent="0.3">
      <c r="A3641" t="s">
        <v>5546</v>
      </c>
      <c r="B3641" t="s">
        <v>7744</v>
      </c>
      <c r="C3641" t="s">
        <v>686</v>
      </c>
      <c r="D3641" t="s">
        <v>92</v>
      </c>
      <c r="E3641" t="s">
        <v>93</v>
      </c>
      <c r="F3641" t="s">
        <v>23148</v>
      </c>
      <c r="G3641">
        <v>45.922635</v>
      </c>
      <c r="I3641" t="s">
        <v>23149</v>
      </c>
      <c r="J3641" t="s">
        <v>161</v>
      </c>
      <c r="K3641" t="s">
        <v>7307</v>
      </c>
      <c r="L3641" t="s">
        <v>7248</v>
      </c>
      <c r="M3641">
        <v>3964</v>
      </c>
      <c r="N3641" t="s">
        <v>7164</v>
      </c>
      <c r="O3641" t="s">
        <v>7164</v>
      </c>
      <c r="P3641" t="s">
        <v>7164</v>
      </c>
      <c r="R3641" t="s">
        <v>7164</v>
      </c>
      <c r="S3641" t="s">
        <v>7164</v>
      </c>
      <c r="T3641" t="s">
        <v>484</v>
      </c>
      <c r="U3641" t="s">
        <v>7202</v>
      </c>
      <c r="V3641" t="s">
        <v>7268</v>
      </c>
      <c r="W3641">
        <v>52</v>
      </c>
      <c r="X3641" t="s">
        <v>7299</v>
      </c>
      <c r="Y3641" t="s">
        <v>23150</v>
      </c>
      <c r="Z3641" t="s">
        <v>7205</v>
      </c>
      <c r="AA3641" t="s">
        <v>7191</v>
      </c>
      <c r="AB3641" t="s">
        <v>7271</v>
      </c>
      <c r="AC3641" t="s">
        <v>7164</v>
      </c>
      <c r="AD3641">
        <v>5</v>
      </c>
      <c r="AE3641" t="s">
        <v>23151</v>
      </c>
      <c r="AF3641" t="s">
        <v>7180</v>
      </c>
      <c r="AG3641" t="s">
        <v>23152</v>
      </c>
    </row>
    <row r="3642" spans="1:33" x14ac:dyDescent="0.3">
      <c r="A3642" t="s">
        <v>5547</v>
      </c>
      <c r="B3642" t="s">
        <v>8070</v>
      </c>
      <c r="C3642" t="s">
        <v>7388</v>
      </c>
      <c r="D3642" t="s">
        <v>92</v>
      </c>
      <c r="E3642" t="s">
        <v>93</v>
      </c>
      <c r="F3642" t="s">
        <v>23153</v>
      </c>
      <c r="G3642">
        <v>179.976</v>
      </c>
      <c r="H3642">
        <v>-70.939412000000004</v>
      </c>
      <c r="I3642" t="s">
        <v>7164</v>
      </c>
      <c r="J3642" t="s">
        <v>191</v>
      </c>
      <c r="K3642" t="s">
        <v>7200</v>
      </c>
      <c r="L3642" t="s">
        <v>7203</v>
      </c>
      <c r="M3642">
        <v>7685</v>
      </c>
      <c r="N3642" t="s">
        <v>7164</v>
      </c>
      <c r="O3642" t="s">
        <v>7164</v>
      </c>
      <c r="P3642" t="s">
        <v>7164</v>
      </c>
      <c r="R3642" t="s">
        <v>7164</v>
      </c>
      <c r="S3642" t="s">
        <v>7164</v>
      </c>
      <c r="T3642" t="s">
        <v>1891</v>
      </c>
      <c r="U3642" t="s">
        <v>7277</v>
      </c>
      <c r="V3642" t="s">
        <v>7173</v>
      </c>
      <c r="W3642">
        <v>50</v>
      </c>
      <c r="X3642" t="s">
        <v>7164</v>
      </c>
      <c r="Y3642" t="s">
        <v>23154</v>
      </c>
      <c r="Z3642" t="s">
        <v>45</v>
      </c>
      <c r="AA3642" t="s">
        <v>7292</v>
      </c>
      <c r="AB3642" t="s">
        <v>7363</v>
      </c>
      <c r="AC3642" t="s">
        <v>7178</v>
      </c>
      <c r="AD3642">
        <v>2</v>
      </c>
      <c r="AE3642" t="s">
        <v>23155</v>
      </c>
      <c r="AF3642" t="s">
        <v>7191</v>
      </c>
      <c r="AG3642" t="s">
        <v>23156</v>
      </c>
    </row>
    <row r="3643" spans="1:33" x14ac:dyDescent="0.3">
      <c r="A3643" t="s">
        <v>5548</v>
      </c>
      <c r="B3643" t="s">
        <v>7338</v>
      </c>
      <c r="C3643" t="s">
        <v>8933</v>
      </c>
      <c r="D3643" t="s">
        <v>22</v>
      </c>
      <c r="E3643" t="s">
        <v>72</v>
      </c>
      <c r="F3643" t="s">
        <v>23157</v>
      </c>
      <c r="G3643">
        <v>38.359374000000003</v>
      </c>
      <c r="H3643">
        <v>-89.022930000000002</v>
      </c>
      <c r="I3643" t="s">
        <v>23158</v>
      </c>
      <c r="J3643" t="s">
        <v>986</v>
      </c>
      <c r="K3643" t="s">
        <v>7342</v>
      </c>
      <c r="L3643" t="s">
        <v>7482</v>
      </c>
      <c r="M3643">
        <v>3732</v>
      </c>
      <c r="N3643" t="s">
        <v>3255</v>
      </c>
      <c r="O3643" t="s">
        <v>7155</v>
      </c>
      <c r="P3643" t="s">
        <v>7189</v>
      </c>
      <c r="Q3643">
        <v>24</v>
      </c>
      <c r="R3643" t="s">
        <v>59</v>
      </c>
      <c r="S3643" t="s">
        <v>41</v>
      </c>
      <c r="T3643" t="s">
        <v>530</v>
      </c>
      <c r="U3643" t="s">
        <v>7381</v>
      </c>
      <c r="V3643" t="s">
        <v>7154</v>
      </c>
      <c r="W3643">
        <v>87</v>
      </c>
      <c r="X3643" t="s">
        <v>7157</v>
      </c>
      <c r="Y3643" t="s">
        <v>23159</v>
      </c>
      <c r="Z3643" t="s">
        <v>116</v>
      </c>
      <c r="AA3643" t="s">
        <v>109</v>
      </c>
      <c r="AB3643" t="s">
        <v>7336</v>
      </c>
      <c r="AC3643" t="s">
        <v>270</v>
      </c>
      <c r="AD3643">
        <v>4</v>
      </c>
      <c r="AE3643" t="s">
        <v>23160</v>
      </c>
      <c r="AF3643" t="s">
        <v>7165</v>
      </c>
      <c r="AG3643" t="s">
        <v>23161</v>
      </c>
    </row>
    <row r="3644" spans="1:33" x14ac:dyDescent="0.3">
      <c r="A3644" t="s">
        <v>5549</v>
      </c>
      <c r="B3644" t="s">
        <v>7992</v>
      </c>
      <c r="C3644" t="s">
        <v>7478</v>
      </c>
      <c r="D3644" t="s">
        <v>38</v>
      </c>
      <c r="E3644" t="s">
        <v>39</v>
      </c>
      <c r="F3644" t="s">
        <v>23162</v>
      </c>
      <c r="G3644">
        <v>28.344183000000001</v>
      </c>
      <c r="H3644">
        <v>-81.736277999999999</v>
      </c>
      <c r="I3644" t="s">
        <v>23163</v>
      </c>
      <c r="J3644" t="s">
        <v>295</v>
      </c>
      <c r="K3644" t="s">
        <v>7280</v>
      </c>
      <c r="L3644" t="s">
        <v>7172</v>
      </c>
      <c r="M3644">
        <v>5345</v>
      </c>
      <c r="N3644" t="s">
        <v>2788</v>
      </c>
      <c r="O3644" t="s">
        <v>7307</v>
      </c>
      <c r="P3644" t="s">
        <v>7289</v>
      </c>
      <c r="Q3644">
        <v>54</v>
      </c>
      <c r="R3644" t="s">
        <v>7299</v>
      </c>
      <c r="S3644" t="s">
        <v>41</v>
      </c>
      <c r="T3644" t="s">
        <v>4485</v>
      </c>
      <c r="U3644" t="s">
        <v>7277</v>
      </c>
      <c r="V3644" t="s">
        <v>7382</v>
      </c>
      <c r="W3644">
        <v>32</v>
      </c>
      <c r="X3644" t="s">
        <v>7373</v>
      </c>
      <c r="Y3644" t="s">
        <v>23164</v>
      </c>
      <c r="Z3644" t="s">
        <v>7291</v>
      </c>
      <c r="AA3644" t="s">
        <v>52</v>
      </c>
      <c r="AB3644" t="s">
        <v>7363</v>
      </c>
      <c r="AC3644" t="s">
        <v>7328</v>
      </c>
      <c r="AD3644">
        <v>-1</v>
      </c>
      <c r="AE3644" t="s">
        <v>23165</v>
      </c>
      <c r="AF3644" t="s">
        <v>103</v>
      </c>
      <c r="AG3644" t="s">
        <v>23166</v>
      </c>
    </row>
    <row r="3645" spans="1:33" x14ac:dyDescent="0.3">
      <c r="A3645" t="s">
        <v>5550</v>
      </c>
      <c r="B3645" t="s">
        <v>8042</v>
      </c>
      <c r="C3645" t="s">
        <v>8933</v>
      </c>
      <c r="D3645" t="s">
        <v>100</v>
      </c>
      <c r="E3645" t="s">
        <v>55</v>
      </c>
      <c r="F3645" t="s">
        <v>23167</v>
      </c>
      <c r="G3645">
        <v>106.6499</v>
      </c>
      <c r="H3645">
        <v>-72.704881999999998</v>
      </c>
      <c r="I3645" t="s">
        <v>23168</v>
      </c>
      <c r="J3645" t="s">
        <v>528</v>
      </c>
      <c r="K3645" t="s">
        <v>7342</v>
      </c>
      <c r="L3645" t="s">
        <v>7172</v>
      </c>
      <c r="N3645" t="s">
        <v>3368</v>
      </c>
      <c r="O3645" t="s">
        <v>7450</v>
      </c>
      <c r="P3645" t="s">
        <v>7268</v>
      </c>
      <c r="Q3645">
        <v>62</v>
      </c>
      <c r="R3645" t="s">
        <v>7157</v>
      </c>
      <c r="S3645" t="s">
        <v>7279</v>
      </c>
      <c r="T3645" t="s">
        <v>1225</v>
      </c>
      <c r="U3645" t="s">
        <v>7259</v>
      </c>
      <c r="V3645" t="s">
        <v>7173</v>
      </c>
      <c r="W3645">
        <v>67</v>
      </c>
      <c r="X3645" t="s">
        <v>7161</v>
      </c>
      <c r="Y3645" t="s">
        <v>23169</v>
      </c>
      <c r="Z3645" t="s">
        <v>27</v>
      </c>
      <c r="AA3645" t="s">
        <v>7292</v>
      </c>
      <c r="AB3645" t="s">
        <v>61</v>
      </c>
      <c r="AC3645" t="s">
        <v>270</v>
      </c>
      <c r="AD3645">
        <v>2</v>
      </c>
      <c r="AE3645" t="s">
        <v>23170</v>
      </c>
      <c r="AF3645" t="s">
        <v>103</v>
      </c>
      <c r="AG3645" t="s">
        <v>23171</v>
      </c>
    </row>
    <row r="3646" spans="1:33" x14ac:dyDescent="0.3">
      <c r="A3646" t="s">
        <v>5551</v>
      </c>
      <c r="B3646" t="s">
        <v>7774</v>
      </c>
      <c r="C3646" t="s">
        <v>7958</v>
      </c>
      <c r="D3646" t="s">
        <v>22</v>
      </c>
      <c r="E3646" t="s">
        <v>186</v>
      </c>
      <c r="F3646" t="s">
        <v>23172</v>
      </c>
      <c r="G3646">
        <v>30.860605</v>
      </c>
      <c r="H3646">
        <v>-78.038313000000002</v>
      </c>
      <c r="I3646" t="s">
        <v>7164</v>
      </c>
      <c r="J3646" t="s">
        <v>1050</v>
      </c>
      <c r="K3646" t="s">
        <v>8511</v>
      </c>
      <c r="L3646" t="s">
        <v>7482</v>
      </c>
      <c r="M3646">
        <v>1867</v>
      </c>
      <c r="N3646" t="s">
        <v>744</v>
      </c>
      <c r="O3646" t="s">
        <v>7200</v>
      </c>
      <c r="P3646" t="s">
        <v>7317</v>
      </c>
      <c r="Q3646">
        <v>21</v>
      </c>
      <c r="R3646" t="s">
        <v>7157</v>
      </c>
      <c r="S3646" t="s">
        <v>7215</v>
      </c>
      <c r="T3646" t="s">
        <v>671</v>
      </c>
      <c r="U3646" t="s">
        <v>7186</v>
      </c>
      <c r="V3646" t="s">
        <v>7482</v>
      </c>
      <c r="W3646">
        <v>67</v>
      </c>
      <c r="X3646" t="s">
        <v>7178</v>
      </c>
      <c r="Y3646" t="s">
        <v>23173</v>
      </c>
      <c r="Z3646" t="s">
        <v>7164</v>
      </c>
      <c r="AA3646" t="s">
        <v>7262</v>
      </c>
      <c r="AB3646" t="s">
        <v>7363</v>
      </c>
      <c r="AC3646" t="s">
        <v>7193</v>
      </c>
      <c r="AD3646">
        <v>0</v>
      </c>
      <c r="AE3646" t="s">
        <v>23174</v>
      </c>
      <c r="AF3646" t="s">
        <v>7254</v>
      </c>
      <c r="AG3646" t="s">
        <v>7164</v>
      </c>
    </row>
    <row r="3647" spans="1:33" x14ac:dyDescent="0.3">
      <c r="A3647" t="s">
        <v>5552</v>
      </c>
      <c r="B3647" t="s">
        <v>8407</v>
      </c>
      <c r="C3647" t="s">
        <v>7243</v>
      </c>
      <c r="D3647" t="s">
        <v>38</v>
      </c>
      <c r="E3647" t="s">
        <v>39</v>
      </c>
      <c r="F3647" t="s">
        <v>23175</v>
      </c>
      <c r="H3647">
        <v>-100.70594800000001</v>
      </c>
      <c r="I3647" t="s">
        <v>23176</v>
      </c>
      <c r="J3647" t="s">
        <v>318</v>
      </c>
      <c r="K3647" t="s">
        <v>7249</v>
      </c>
      <c r="L3647" t="s">
        <v>7382</v>
      </c>
      <c r="M3647">
        <v>9594</v>
      </c>
      <c r="N3647" t="s">
        <v>1865</v>
      </c>
      <c r="O3647" t="s">
        <v>7187</v>
      </c>
      <c r="P3647" t="s">
        <v>7247</v>
      </c>
      <c r="Q3647">
        <v>37</v>
      </c>
      <c r="R3647" t="s">
        <v>43</v>
      </c>
      <c r="S3647" t="s">
        <v>34</v>
      </c>
      <c r="T3647" t="s">
        <v>1447</v>
      </c>
      <c r="U3647" t="s">
        <v>7200</v>
      </c>
      <c r="V3647" t="s">
        <v>7189</v>
      </c>
      <c r="W3647">
        <v>44</v>
      </c>
      <c r="X3647" t="s">
        <v>7157</v>
      </c>
      <c r="Y3647" t="s">
        <v>23177</v>
      </c>
      <c r="Z3647" t="s">
        <v>7205</v>
      </c>
      <c r="AA3647" t="s">
        <v>109</v>
      </c>
      <c r="AB3647" t="s">
        <v>98</v>
      </c>
      <c r="AC3647" t="s">
        <v>29</v>
      </c>
      <c r="AD3647">
        <v>2</v>
      </c>
      <c r="AE3647" t="s">
        <v>23178</v>
      </c>
      <c r="AF3647" t="s">
        <v>7164</v>
      </c>
      <c r="AG3647" t="s">
        <v>23179</v>
      </c>
    </row>
    <row r="3648" spans="1:33" x14ac:dyDescent="0.3">
      <c r="A3648" t="s">
        <v>5553</v>
      </c>
      <c r="B3648" t="s">
        <v>8923</v>
      </c>
      <c r="C3648" t="s">
        <v>7552</v>
      </c>
      <c r="D3648" t="s">
        <v>48</v>
      </c>
      <c r="E3648" t="s">
        <v>66</v>
      </c>
      <c r="F3648" t="s">
        <v>23180</v>
      </c>
      <c r="G3648">
        <v>25.674543</v>
      </c>
      <c r="H3648">
        <v>-92.595223000000004</v>
      </c>
      <c r="I3648" t="s">
        <v>23181</v>
      </c>
      <c r="J3648" t="s">
        <v>56</v>
      </c>
      <c r="K3648" t="s">
        <v>7280</v>
      </c>
      <c r="L3648" t="s">
        <v>7156</v>
      </c>
      <c r="M3648">
        <v>7021</v>
      </c>
      <c r="N3648" t="s">
        <v>106</v>
      </c>
      <c r="O3648" t="s">
        <v>7246</v>
      </c>
      <c r="P3648" t="s">
        <v>7248</v>
      </c>
      <c r="Q3648">
        <v>24</v>
      </c>
      <c r="R3648" t="s">
        <v>7237</v>
      </c>
      <c r="S3648" t="s">
        <v>41</v>
      </c>
      <c r="T3648" t="s">
        <v>891</v>
      </c>
      <c r="U3648" t="s">
        <v>7381</v>
      </c>
      <c r="V3648" t="s">
        <v>7224</v>
      </c>
      <c r="W3648">
        <v>13</v>
      </c>
      <c r="X3648" t="s">
        <v>7260</v>
      </c>
      <c r="Y3648" t="s">
        <v>23182</v>
      </c>
      <c r="Z3648" t="s">
        <v>116</v>
      </c>
      <c r="AA3648" t="s">
        <v>97</v>
      </c>
      <c r="AB3648" t="s">
        <v>98</v>
      </c>
      <c r="AC3648" t="s">
        <v>7394</v>
      </c>
      <c r="AD3648">
        <v>3</v>
      </c>
      <c r="AE3648" t="s">
        <v>23183</v>
      </c>
      <c r="AF3648" t="s">
        <v>7195</v>
      </c>
      <c r="AG3648" t="s">
        <v>7164</v>
      </c>
    </row>
    <row r="3649" spans="1:33" x14ac:dyDescent="0.3">
      <c r="A3649" t="s">
        <v>5554</v>
      </c>
      <c r="B3649" t="s">
        <v>7698</v>
      </c>
      <c r="C3649" t="s">
        <v>185</v>
      </c>
      <c r="D3649" t="s">
        <v>48</v>
      </c>
      <c r="E3649" t="s">
        <v>72</v>
      </c>
      <c r="F3649" t="s">
        <v>23184</v>
      </c>
      <c r="G3649">
        <v>182.626</v>
      </c>
      <c r="I3649" t="s">
        <v>23185</v>
      </c>
      <c r="J3649" t="s">
        <v>73</v>
      </c>
      <c r="K3649" t="s">
        <v>7361</v>
      </c>
      <c r="L3649" t="s">
        <v>7276</v>
      </c>
      <c r="M3649">
        <v>8314</v>
      </c>
      <c r="N3649" t="s">
        <v>2178</v>
      </c>
      <c r="O3649" t="s">
        <v>7371</v>
      </c>
      <c r="P3649" t="s">
        <v>7333</v>
      </c>
      <c r="Q3649">
        <v>48</v>
      </c>
      <c r="R3649" t="s">
        <v>7161</v>
      </c>
      <c r="S3649" t="s">
        <v>34</v>
      </c>
      <c r="T3649" t="s">
        <v>1178</v>
      </c>
      <c r="U3649" t="s">
        <v>7371</v>
      </c>
      <c r="V3649" t="s">
        <v>7154</v>
      </c>
      <c r="W3649">
        <v>59</v>
      </c>
      <c r="X3649" t="s">
        <v>7161</v>
      </c>
      <c r="Y3649" t="s">
        <v>23186</v>
      </c>
      <c r="Z3649" t="s">
        <v>7291</v>
      </c>
      <c r="AA3649" t="s">
        <v>7217</v>
      </c>
      <c r="AB3649" t="s">
        <v>7192</v>
      </c>
      <c r="AC3649" t="s">
        <v>7394</v>
      </c>
      <c r="AD3649">
        <v>2</v>
      </c>
      <c r="AE3649" t="s">
        <v>23187</v>
      </c>
      <c r="AF3649" t="s">
        <v>7191</v>
      </c>
      <c r="AG3649" t="s">
        <v>23188</v>
      </c>
    </row>
    <row r="3650" spans="1:33" x14ac:dyDescent="0.3">
      <c r="A3650" t="s">
        <v>5555</v>
      </c>
      <c r="B3650" t="s">
        <v>8122</v>
      </c>
      <c r="C3650" t="s">
        <v>7958</v>
      </c>
      <c r="D3650" t="s">
        <v>77</v>
      </c>
      <c r="E3650" t="s">
        <v>39</v>
      </c>
      <c r="F3650" t="s">
        <v>23189</v>
      </c>
      <c r="G3650">
        <v>31.916481999999998</v>
      </c>
      <c r="H3650">
        <v>-77.607716999999994</v>
      </c>
      <c r="I3650" t="s">
        <v>23190</v>
      </c>
      <c r="J3650" t="s">
        <v>939</v>
      </c>
      <c r="K3650" t="s">
        <v>7371</v>
      </c>
      <c r="L3650" t="s">
        <v>7400</v>
      </c>
      <c r="M3650">
        <v>7898</v>
      </c>
      <c r="N3650" t="s">
        <v>1907</v>
      </c>
      <c r="O3650" t="s">
        <v>7246</v>
      </c>
      <c r="P3650" t="s">
        <v>7326</v>
      </c>
      <c r="Q3650">
        <v>49</v>
      </c>
      <c r="R3650" t="s">
        <v>7161</v>
      </c>
      <c r="S3650" t="s">
        <v>7178</v>
      </c>
      <c r="T3650" t="s">
        <v>7164</v>
      </c>
      <c r="U3650" t="s">
        <v>7164</v>
      </c>
      <c r="V3650" t="s">
        <v>7164</v>
      </c>
      <c r="X3650" t="s">
        <v>7164</v>
      </c>
      <c r="Y3650" t="s">
        <v>7164</v>
      </c>
      <c r="Z3650" t="s">
        <v>27</v>
      </c>
      <c r="AA3650" t="s">
        <v>7292</v>
      </c>
      <c r="AB3650" t="s">
        <v>61</v>
      </c>
      <c r="AC3650" t="s">
        <v>7230</v>
      </c>
      <c r="AD3650">
        <v>2</v>
      </c>
      <c r="AE3650" t="s">
        <v>23191</v>
      </c>
      <c r="AF3650" t="s">
        <v>103</v>
      </c>
      <c r="AG3650" t="s">
        <v>23192</v>
      </c>
    </row>
    <row r="3651" spans="1:33" x14ac:dyDescent="0.3">
      <c r="A3651" t="s">
        <v>5556</v>
      </c>
      <c r="B3651" t="s">
        <v>134</v>
      </c>
      <c r="C3651" t="s">
        <v>7219</v>
      </c>
      <c r="D3651" t="s">
        <v>38</v>
      </c>
      <c r="E3651" t="s">
        <v>23</v>
      </c>
      <c r="F3651" t="s">
        <v>23193</v>
      </c>
      <c r="G3651">
        <v>27.400832000000001</v>
      </c>
      <c r="H3651">
        <v>-74.613855000000001</v>
      </c>
      <c r="I3651" t="s">
        <v>23194</v>
      </c>
      <c r="J3651" t="s">
        <v>94</v>
      </c>
      <c r="K3651" t="s">
        <v>7238</v>
      </c>
      <c r="L3651" t="s">
        <v>7391</v>
      </c>
      <c r="M3651">
        <v>4702</v>
      </c>
      <c r="N3651" t="s">
        <v>2769</v>
      </c>
      <c r="O3651" t="s">
        <v>7450</v>
      </c>
      <c r="P3651" t="s">
        <v>7247</v>
      </c>
      <c r="Q3651">
        <v>35</v>
      </c>
      <c r="R3651" t="s">
        <v>7372</v>
      </c>
      <c r="S3651" t="s">
        <v>7161</v>
      </c>
      <c r="T3651" t="s">
        <v>1126</v>
      </c>
      <c r="U3651" t="s">
        <v>7236</v>
      </c>
      <c r="V3651" t="s">
        <v>7156</v>
      </c>
      <c r="W3651">
        <v>28</v>
      </c>
      <c r="X3651" t="s">
        <v>7237</v>
      </c>
      <c r="Y3651" t="s">
        <v>23195</v>
      </c>
      <c r="Z3651" t="s">
        <v>7205</v>
      </c>
      <c r="AA3651" t="s">
        <v>7164</v>
      </c>
      <c r="AB3651" t="s">
        <v>132</v>
      </c>
      <c r="AC3651" t="s">
        <v>7164</v>
      </c>
      <c r="AD3651">
        <v>4</v>
      </c>
      <c r="AE3651" t="s">
        <v>23196</v>
      </c>
      <c r="AF3651" t="s">
        <v>7207</v>
      </c>
      <c r="AG3651" t="s">
        <v>23197</v>
      </c>
    </row>
    <row r="3652" spans="1:33" x14ac:dyDescent="0.3">
      <c r="A3652" t="s">
        <v>5557</v>
      </c>
      <c r="B3652" t="s">
        <v>7433</v>
      </c>
      <c r="C3652" t="s">
        <v>8076</v>
      </c>
      <c r="D3652" t="s">
        <v>65</v>
      </c>
      <c r="E3652" t="s">
        <v>23</v>
      </c>
      <c r="F3652" t="s">
        <v>23198</v>
      </c>
      <c r="G3652">
        <v>46.309151</v>
      </c>
      <c r="H3652">
        <v>-101.84715799999999</v>
      </c>
      <c r="I3652" t="s">
        <v>23199</v>
      </c>
      <c r="J3652" t="s">
        <v>475</v>
      </c>
      <c r="K3652" t="s">
        <v>7246</v>
      </c>
      <c r="L3652" t="s">
        <v>7317</v>
      </c>
      <c r="N3652" t="s">
        <v>1140</v>
      </c>
      <c r="O3652" t="s">
        <v>7449</v>
      </c>
      <c r="P3652" t="s">
        <v>7189</v>
      </c>
      <c r="Q3652">
        <v>64</v>
      </c>
      <c r="R3652" t="s">
        <v>7373</v>
      </c>
      <c r="S3652" t="s">
        <v>7309</v>
      </c>
      <c r="T3652" t="s">
        <v>144</v>
      </c>
      <c r="U3652" t="s">
        <v>7200</v>
      </c>
      <c r="V3652" t="s">
        <v>7482</v>
      </c>
      <c r="W3652">
        <v>57</v>
      </c>
      <c r="X3652" t="s">
        <v>7260</v>
      </c>
      <c r="Y3652" t="s">
        <v>23200</v>
      </c>
      <c r="Z3652" t="s">
        <v>45</v>
      </c>
      <c r="AA3652" t="s">
        <v>7292</v>
      </c>
      <c r="AB3652" t="s">
        <v>7192</v>
      </c>
      <c r="AC3652" t="s">
        <v>62</v>
      </c>
      <c r="AD3652">
        <v>5</v>
      </c>
      <c r="AE3652" t="s">
        <v>23201</v>
      </c>
      <c r="AF3652" t="s">
        <v>7180</v>
      </c>
      <c r="AG3652" t="s">
        <v>23202</v>
      </c>
    </row>
    <row r="3653" spans="1:33" x14ac:dyDescent="0.3">
      <c r="A3653" t="s">
        <v>1535</v>
      </c>
      <c r="B3653" t="s">
        <v>7847</v>
      </c>
      <c r="C3653" t="s">
        <v>7801</v>
      </c>
      <c r="D3653" t="s">
        <v>92</v>
      </c>
      <c r="E3653" t="s">
        <v>72</v>
      </c>
      <c r="F3653" t="s">
        <v>9771</v>
      </c>
      <c r="G3653">
        <v>45.511902999999997</v>
      </c>
      <c r="H3653">
        <v>83.430300000000003</v>
      </c>
      <c r="I3653" t="s">
        <v>9772</v>
      </c>
      <c r="J3653" t="s">
        <v>247</v>
      </c>
      <c r="K3653" t="s">
        <v>7371</v>
      </c>
      <c r="L3653" t="s">
        <v>7224</v>
      </c>
      <c r="M3653">
        <v>1034</v>
      </c>
      <c r="N3653" t="s">
        <v>7164</v>
      </c>
      <c r="O3653" t="s">
        <v>7164</v>
      </c>
      <c r="P3653" t="s">
        <v>7164</v>
      </c>
      <c r="R3653" t="s">
        <v>7164</v>
      </c>
      <c r="S3653" t="s">
        <v>7164</v>
      </c>
      <c r="T3653" t="s">
        <v>1536</v>
      </c>
      <c r="U3653" t="s">
        <v>7259</v>
      </c>
      <c r="V3653" t="s">
        <v>7348</v>
      </c>
      <c r="W3653">
        <v>86</v>
      </c>
      <c r="X3653" t="s">
        <v>7372</v>
      </c>
      <c r="Y3653" t="s">
        <v>9773</v>
      </c>
      <c r="Z3653" t="s">
        <v>7205</v>
      </c>
      <c r="AA3653" t="s">
        <v>7164</v>
      </c>
      <c r="AB3653" t="s">
        <v>7178</v>
      </c>
      <c r="AC3653" t="s">
        <v>7364</v>
      </c>
      <c r="AD3653">
        <v>2</v>
      </c>
      <c r="AE3653" t="s">
        <v>9774</v>
      </c>
      <c r="AF3653" t="s">
        <v>7254</v>
      </c>
      <c r="AG3653" t="s">
        <v>9775</v>
      </c>
    </row>
    <row r="3654" spans="1:33" x14ac:dyDescent="0.3">
      <c r="A3654" t="s">
        <v>5558</v>
      </c>
      <c r="B3654" t="s">
        <v>808</v>
      </c>
      <c r="C3654" t="s">
        <v>7150</v>
      </c>
      <c r="D3654" t="s">
        <v>100</v>
      </c>
      <c r="E3654" t="s">
        <v>31</v>
      </c>
      <c r="F3654" t="s">
        <v>23203</v>
      </c>
      <c r="G3654">
        <v>26.717295</v>
      </c>
      <c r="H3654">
        <v>-99.682563999999999</v>
      </c>
      <c r="I3654" t="s">
        <v>23204</v>
      </c>
      <c r="J3654" t="s">
        <v>289</v>
      </c>
      <c r="K3654" t="s">
        <v>7965</v>
      </c>
      <c r="L3654" t="s">
        <v>41</v>
      </c>
      <c r="M3654">
        <v>3848</v>
      </c>
      <c r="N3654" t="s">
        <v>244</v>
      </c>
      <c r="O3654" t="s">
        <v>7238</v>
      </c>
      <c r="P3654" t="s">
        <v>7333</v>
      </c>
      <c r="Q3654">
        <v>68</v>
      </c>
      <c r="R3654" t="s">
        <v>7372</v>
      </c>
      <c r="S3654" t="s">
        <v>7178</v>
      </c>
      <c r="T3654" t="s">
        <v>1202</v>
      </c>
      <c r="U3654" t="s">
        <v>7225</v>
      </c>
      <c r="V3654" t="s">
        <v>7226</v>
      </c>
      <c r="W3654">
        <v>43</v>
      </c>
      <c r="X3654" t="s">
        <v>7278</v>
      </c>
      <c r="Y3654" t="s">
        <v>23205</v>
      </c>
      <c r="Z3654" t="s">
        <v>45</v>
      </c>
      <c r="AA3654" t="s">
        <v>7344</v>
      </c>
      <c r="AB3654" t="s">
        <v>7229</v>
      </c>
      <c r="AC3654" t="s">
        <v>7178</v>
      </c>
      <c r="AD3654">
        <v>4</v>
      </c>
      <c r="AE3654" t="s">
        <v>23206</v>
      </c>
      <c r="AF3654" t="s">
        <v>110</v>
      </c>
      <c r="AG3654" t="s">
        <v>7164</v>
      </c>
    </row>
    <row r="3655" spans="1:33" x14ac:dyDescent="0.3">
      <c r="A3655" t="s">
        <v>5559</v>
      </c>
      <c r="B3655" t="s">
        <v>1019</v>
      </c>
      <c r="C3655" t="s">
        <v>7815</v>
      </c>
      <c r="D3655" t="s">
        <v>65</v>
      </c>
      <c r="E3655" t="s">
        <v>31</v>
      </c>
      <c r="F3655" t="s">
        <v>23207</v>
      </c>
      <c r="G3655">
        <v>29.956928000000001</v>
      </c>
      <c r="H3655">
        <v>-116.626076</v>
      </c>
      <c r="I3655" t="s">
        <v>23208</v>
      </c>
      <c r="J3655" t="s">
        <v>318</v>
      </c>
      <c r="K3655" t="s">
        <v>7280</v>
      </c>
      <c r="L3655" t="s">
        <v>7175</v>
      </c>
      <c r="M3655">
        <v>9187</v>
      </c>
      <c r="N3655" t="s">
        <v>1449</v>
      </c>
      <c r="O3655" t="s">
        <v>7280</v>
      </c>
      <c r="P3655" t="s">
        <v>7189</v>
      </c>
      <c r="Q3655">
        <v>24</v>
      </c>
      <c r="R3655" t="s">
        <v>7237</v>
      </c>
      <c r="S3655" t="s">
        <v>7161</v>
      </c>
      <c r="T3655" t="s">
        <v>517</v>
      </c>
      <c r="U3655" t="s">
        <v>7361</v>
      </c>
      <c r="V3655" t="s">
        <v>7203</v>
      </c>
      <c r="W3655">
        <v>22</v>
      </c>
      <c r="X3655" t="s">
        <v>7299</v>
      </c>
      <c r="Y3655" t="s">
        <v>7164</v>
      </c>
      <c r="Z3655" t="s">
        <v>7607</v>
      </c>
      <c r="AA3655" t="s">
        <v>7262</v>
      </c>
      <c r="AB3655" t="s">
        <v>53</v>
      </c>
      <c r="AC3655" t="s">
        <v>62</v>
      </c>
      <c r="AD3655">
        <v>-1</v>
      </c>
      <c r="AE3655" t="s">
        <v>23209</v>
      </c>
      <c r="AF3655" t="s">
        <v>7403</v>
      </c>
      <c r="AG3655" t="s">
        <v>23210</v>
      </c>
    </row>
    <row r="3656" spans="1:33" x14ac:dyDescent="0.3">
      <c r="A3656" t="s">
        <v>5560</v>
      </c>
      <c r="B3656" t="s">
        <v>165</v>
      </c>
      <c r="C3656" t="s">
        <v>7296</v>
      </c>
      <c r="D3656" t="s">
        <v>38</v>
      </c>
      <c r="E3656" t="s">
        <v>55</v>
      </c>
      <c r="F3656" t="s">
        <v>23211</v>
      </c>
      <c r="G3656">
        <v>37.154496999999999</v>
      </c>
      <c r="H3656">
        <v>75.979500000000002</v>
      </c>
      <c r="I3656" t="s">
        <v>23212</v>
      </c>
      <c r="J3656" t="s">
        <v>208</v>
      </c>
      <c r="K3656" t="s">
        <v>7277</v>
      </c>
      <c r="L3656" t="s">
        <v>7391</v>
      </c>
      <c r="M3656">
        <v>8865</v>
      </c>
      <c r="N3656" t="s">
        <v>820</v>
      </c>
      <c r="O3656" t="s">
        <v>7202</v>
      </c>
      <c r="P3656" t="s">
        <v>7239</v>
      </c>
      <c r="Q3656">
        <v>62</v>
      </c>
      <c r="R3656" t="s">
        <v>7161</v>
      </c>
      <c r="S3656" t="s">
        <v>41</v>
      </c>
      <c r="T3656" t="s">
        <v>5079</v>
      </c>
      <c r="U3656" t="s">
        <v>7381</v>
      </c>
      <c r="V3656" t="s">
        <v>7308</v>
      </c>
      <c r="W3656">
        <v>68</v>
      </c>
      <c r="X3656" t="s">
        <v>7373</v>
      </c>
      <c r="Y3656" t="s">
        <v>7164</v>
      </c>
      <c r="Z3656" t="s">
        <v>60</v>
      </c>
      <c r="AA3656" t="s">
        <v>139</v>
      </c>
      <c r="AB3656" t="s">
        <v>7229</v>
      </c>
      <c r="AC3656" t="s">
        <v>7328</v>
      </c>
      <c r="AD3656">
        <v>3</v>
      </c>
      <c r="AE3656" t="s">
        <v>23213</v>
      </c>
      <c r="AF3656" t="s">
        <v>7195</v>
      </c>
      <c r="AG3656" t="s">
        <v>23214</v>
      </c>
    </row>
    <row r="3657" spans="1:33" x14ac:dyDescent="0.3">
      <c r="A3657" t="s">
        <v>5561</v>
      </c>
      <c r="B3657" t="s">
        <v>267</v>
      </c>
      <c r="C3657" t="s">
        <v>7660</v>
      </c>
      <c r="D3657" t="s">
        <v>77</v>
      </c>
      <c r="E3657" t="s">
        <v>112</v>
      </c>
      <c r="F3657" t="s">
        <v>23215</v>
      </c>
      <c r="G3657">
        <v>40.238567000000003</v>
      </c>
      <c r="H3657">
        <v>-109.856886</v>
      </c>
      <c r="I3657" t="s">
        <v>23216</v>
      </c>
      <c r="J3657" t="s">
        <v>224</v>
      </c>
      <c r="K3657" t="s">
        <v>7246</v>
      </c>
      <c r="L3657" t="s">
        <v>7188</v>
      </c>
      <c r="M3657">
        <v>4414</v>
      </c>
      <c r="N3657" t="s">
        <v>7164</v>
      </c>
      <c r="O3657" t="s">
        <v>7164</v>
      </c>
      <c r="P3657" t="s">
        <v>7164</v>
      </c>
      <c r="R3657" t="s">
        <v>7164</v>
      </c>
      <c r="S3657" t="s">
        <v>7164</v>
      </c>
      <c r="T3657" t="s">
        <v>484</v>
      </c>
      <c r="U3657" t="s">
        <v>7249</v>
      </c>
      <c r="V3657" t="s">
        <v>7268</v>
      </c>
      <c r="W3657">
        <v>57</v>
      </c>
      <c r="X3657" t="s">
        <v>7178</v>
      </c>
      <c r="Y3657" t="s">
        <v>7164</v>
      </c>
      <c r="Z3657" t="s">
        <v>7607</v>
      </c>
      <c r="AA3657" t="s">
        <v>109</v>
      </c>
      <c r="AB3657" t="s">
        <v>98</v>
      </c>
      <c r="AC3657" t="s">
        <v>7164</v>
      </c>
      <c r="AD3657">
        <v>0</v>
      </c>
      <c r="AE3657" t="s">
        <v>23217</v>
      </c>
      <c r="AF3657" t="s">
        <v>7385</v>
      </c>
      <c r="AG3657" t="s">
        <v>7164</v>
      </c>
    </row>
    <row r="3658" spans="1:33" x14ac:dyDescent="0.3">
      <c r="A3658" t="s">
        <v>5562</v>
      </c>
      <c r="B3658" t="s">
        <v>1019</v>
      </c>
      <c r="C3658" t="s">
        <v>7273</v>
      </c>
      <c r="D3658" t="s">
        <v>38</v>
      </c>
      <c r="E3658" t="s">
        <v>93</v>
      </c>
      <c r="F3658" t="s">
        <v>23218</v>
      </c>
      <c r="G3658">
        <v>26.825282000000001</v>
      </c>
      <c r="H3658">
        <v>72.614599999999996</v>
      </c>
      <c r="I3658" t="s">
        <v>23219</v>
      </c>
      <c r="J3658" t="s">
        <v>161</v>
      </c>
      <c r="K3658" t="s">
        <v>7249</v>
      </c>
      <c r="L3658" t="s">
        <v>7189</v>
      </c>
      <c r="M3658">
        <v>6988</v>
      </c>
      <c r="N3658" t="s">
        <v>2163</v>
      </c>
      <c r="O3658" t="s">
        <v>7450</v>
      </c>
      <c r="P3658" t="s">
        <v>7382</v>
      </c>
      <c r="Q3658">
        <v>64</v>
      </c>
      <c r="R3658" t="s">
        <v>7237</v>
      </c>
      <c r="S3658" t="s">
        <v>7309</v>
      </c>
      <c r="T3658" t="s">
        <v>4605</v>
      </c>
      <c r="U3658" t="s">
        <v>7371</v>
      </c>
      <c r="V3658" t="s">
        <v>7189</v>
      </c>
      <c r="W3658">
        <v>75</v>
      </c>
      <c r="X3658" t="s">
        <v>7373</v>
      </c>
      <c r="Y3658" t="s">
        <v>23220</v>
      </c>
      <c r="Z3658" t="s">
        <v>7607</v>
      </c>
      <c r="AA3658" t="s">
        <v>7177</v>
      </c>
      <c r="AB3658" t="s">
        <v>7363</v>
      </c>
      <c r="AC3658" t="s">
        <v>7178</v>
      </c>
      <c r="AD3658">
        <v>5</v>
      </c>
      <c r="AE3658" t="s">
        <v>23221</v>
      </c>
      <c r="AF3658" t="s">
        <v>7403</v>
      </c>
      <c r="AG3658" t="s">
        <v>23222</v>
      </c>
    </row>
    <row r="3659" spans="1:33" x14ac:dyDescent="0.3">
      <c r="A3659" t="s">
        <v>5563</v>
      </c>
      <c r="B3659" t="s">
        <v>7387</v>
      </c>
      <c r="C3659" t="s">
        <v>21560</v>
      </c>
      <c r="D3659" t="s">
        <v>65</v>
      </c>
      <c r="E3659" t="s">
        <v>39</v>
      </c>
      <c r="F3659" t="s">
        <v>23223</v>
      </c>
      <c r="G3659">
        <v>37.246271999999998</v>
      </c>
      <c r="H3659">
        <v>-90.427576000000002</v>
      </c>
      <c r="I3659" t="s">
        <v>23224</v>
      </c>
      <c r="J3659" t="s">
        <v>73</v>
      </c>
      <c r="K3659" t="s">
        <v>7222</v>
      </c>
      <c r="L3659" t="s">
        <v>7156</v>
      </c>
      <c r="M3659">
        <v>6080</v>
      </c>
      <c r="N3659" t="s">
        <v>3065</v>
      </c>
      <c r="O3659" t="s">
        <v>7174</v>
      </c>
      <c r="P3659" t="s">
        <v>7226</v>
      </c>
      <c r="Q3659">
        <v>64</v>
      </c>
      <c r="R3659" t="s">
        <v>7278</v>
      </c>
      <c r="S3659" t="s">
        <v>7215</v>
      </c>
      <c r="T3659" t="s">
        <v>4214</v>
      </c>
      <c r="U3659" t="s">
        <v>7361</v>
      </c>
      <c r="V3659" t="s">
        <v>7175</v>
      </c>
      <c r="W3659">
        <v>88</v>
      </c>
      <c r="X3659" t="s">
        <v>7214</v>
      </c>
      <c r="Y3659" t="s">
        <v>7178</v>
      </c>
      <c r="Z3659" t="s">
        <v>7318</v>
      </c>
      <c r="AA3659" t="s">
        <v>7292</v>
      </c>
      <c r="AB3659" t="s">
        <v>7164</v>
      </c>
      <c r="AC3659" t="s">
        <v>7193</v>
      </c>
      <c r="AD3659">
        <v>1</v>
      </c>
      <c r="AE3659" t="s">
        <v>23225</v>
      </c>
      <c r="AF3659" t="s">
        <v>7165</v>
      </c>
      <c r="AG3659" t="s">
        <v>23226</v>
      </c>
    </row>
    <row r="3660" spans="1:33" x14ac:dyDescent="0.3">
      <c r="A3660" t="s">
        <v>5564</v>
      </c>
      <c r="B3660" t="s">
        <v>507</v>
      </c>
      <c r="C3660" t="s">
        <v>7197</v>
      </c>
      <c r="D3660" t="s">
        <v>88</v>
      </c>
      <c r="E3660" t="s">
        <v>112</v>
      </c>
      <c r="F3660" t="s">
        <v>23227</v>
      </c>
      <c r="G3660">
        <v>32.936345000000003</v>
      </c>
      <c r="H3660">
        <v>-87.872158999999996</v>
      </c>
      <c r="I3660" t="s">
        <v>23228</v>
      </c>
      <c r="J3660" t="s">
        <v>331</v>
      </c>
      <c r="K3660" t="s">
        <v>7187</v>
      </c>
      <c r="L3660" t="s">
        <v>7289</v>
      </c>
      <c r="M3660">
        <v>8918</v>
      </c>
      <c r="N3660" t="s">
        <v>3425</v>
      </c>
      <c r="O3660" t="s">
        <v>7222</v>
      </c>
      <c r="P3660" t="s">
        <v>7247</v>
      </c>
      <c r="Q3660">
        <v>54</v>
      </c>
      <c r="R3660" t="s">
        <v>7161</v>
      </c>
      <c r="S3660" t="s">
        <v>7158</v>
      </c>
      <c r="T3660" t="s">
        <v>2404</v>
      </c>
      <c r="U3660" t="s">
        <v>7200</v>
      </c>
      <c r="V3660" t="s">
        <v>7160</v>
      </c>
      <c r="W3660">
        <v>67</v>
      </c>
      <c r="X3660" t="s">
        <v>34</v>
      </c>
      <c r="Y3660" t="s">
        <v>7164</v>
      </c>
      <c r="Z3660" t="s">
        <v>27</v>
      </c>
      <c r="AA3660" t="s">
        <v>7191</v>
      </c>
      <c r="AB3660" t="s">
        <v>98</v>
      </c>
      <c r="AC3660" t="s">
        <v>7178</v>
      </c>
      <c r="AE3660" t="s">
        <v>23229</v>
      </c>
      <c r="AF3660" t="s">
        <v>7195</v>
      </c>
      <c r="AG3660" t="s">
        <v>7164</v>
      </c>
    </row>
    <row r="3661" spans="1:33" x14ac:dyDescent="0.3">
      <c r="A3661" t="s">
        <v>2686</v>
      </c>
      <c r="B3661" t="s">
        <v>8031</v>
      </c>
      <c r="C3661" t="s">
        <v>7197</v>
      </c>
      <c r="D3661" t="s">
        <v>77</v>
      </c>
      <c r="E3661" t="s">
        <v>72</v>
      </c>
      <c r="F3661" t="s">
        <v>12670</v>
      </c>
      <c r="G3661">
        <v>30.832196</v>
      </c>
      <c r="H3661">
        <v>-78.595000999999996</v>
      </c>
      <c r="I3661" t="s">
        <v>12671</v>
      </c>
      <c r="J3661" t="s">
        <v>670</v>
      </c>
      <c r="K3661" t="s">
        <v>7381</v>
      </c>
      <c r="L3661" t="s">
        <v>7203</v>
      </c>
      <c r="M3661">
        <v>3472</v>
      </c>
      <c r="N3661" t="s">
        <v>7164</v>
      </c>
      <c r="O3661" t="s">
        <v>7164</v>
      </c>
      <c r="P3661" t="s">
        <v>7164</v>
      </c>
      <c r="R3661" t="s">
        <v>7164</v>
      </c>
      <c r="S3661" t="s">
        <v>7164</v>
      </c>
      <c r="T3661" t="s">
        <v>265</v>
      </c>
      <c r="U3661" t="s">
        <v>7236</v>
      </c>
      <c r="V3661" t="s">
        <v>7188</v>
      </c>
      <c r="W3661">
        <v>31</v>
      </c>
      <c r="X3661" t="s">
        <v>7164</v>
      </c>
      <c r="Y3661" t="s">
        <v>7178</v>
      </c>
      <c r="Z3661" t="s">
        <v>116</v>
      </c>
      <c r="AA3661" t="s">
        <v>7344</v>
      </c>
      <c r="AB3661" t="s">
        <v>7178</v>
      </c>
      <c r="AC3661" t="s">
        <v>7230</v>
      </c>
      <c r="AD3661">
        <v>0</v>
      </c>
      <c r="AE3661" t="s">
        <v>12672</v>
      </c>
      <c r="AF3661" t="s">
        <v>7385</v>
      </c>
      <c r="AG3661" t="s">
        <v>12673</v>
      </c>
    </row>
    <row r="3662" spans="1:33" x14ac:dyDescent="0.3">
      <c r="A3662" t="s">
        <v>5565</v>
      </c>
      <c r="B3662" t="s">
        <v>141</v>
      </c>
      <c r="C3662" t="s">
        <v>7183</v>
      </c>
      <c r="D3662" t="s">
        <v>38</v>
      </c>
      <c r="E3662" t="s">
        <v>93</v>
      </c>
      <c r="F3662" t="s">
        <v>23230</v>
      </c>
      <c r="G3662">
        <v>28.006983000000002</v>
      </c>
      <c r="H3662">
        <v>-91.208042000000006</v>
      </c>
      <c r="I3662" t="s">
        <v>23231</v>
      </c>
      <c r="J3662" t="s">
        <v>49</v>
      </c>
      <c r="K3662" t="s">
        <v>7361</v>
      </c>
      <c r="L3662" t="s">
        <v>7289</v>
      </c>
      <c r="M3662">
        <v>5076</v>
      </c>
      <c r="N3662" t="s">
        <v>3948</v>
      </c>
      <c r="O3662" t="s">
        <v>7187</v>
      </c>
      <c r="P3662" t="s">
        <v>7289</v>
      </c>
      <c r="Q3662">
        <v>58</v>
      </c>
      <c r="R3662" t="s">
        <v>7161</v>
      </c>
      <c r="S3662" t="s">
        <v>7161</v>
      </c>
      <c r="T3662" t="s">
        <v>2597</v>
      </c>
      <c r="U3662" t="s">
        <v>7450</v>
      </c>
      <c r="V3662" t="s">
        <v>7482</v>
      </c>
      <c r="W3662">
        <v>62</v>
      </c>
      <c r="X3662" t="s">
        <v>7372</v>
      </c>
      <c r="Y3662" t="s">
        <v>23232</v>
      </c>
      <c r="Z3662" t="s">
        <v>27</v>
      </c>
      <c r="AA3662" t="s">
        <v>7228</v>
      </c>
      <c r="AB3662" t="s">
        <v>7192</v>
      </c>
      <c r="AC3662" t="s">
        <v>7193</v>
      </c>
      <c r="AE3662" t="s">
        <v>23233</v>
      </c>
      <c r="AF3662" t="s">
        <v>7254</v>
      </c>
      <c r="AG3662" t="s">
        <v>23234</v>
      </c>
    </row>
    <row r="3663" spans="1:33" x14ac:dyDescent="0.3">
      <c r="A3663" t="s">
        <v>5566</v>
      </c>
      <c r="B3663" t="s">
        <v>7529</v>
      </c>
      <c r="C3663" t="s">
        <v>185</v>
      </c>
      <c r="D3663" t="s">
        <v>77</v>
      </c>
      <c r="E3663" t="s">
        <v>78</v>
      </c>
      <c r="F3663" t="s">
        <v>23235</v>
      </c>
      <c r="G3663">
        <v>25.940194999999999</v>
      </c>
      <c r="H3663">
        <v>-87.945708999999994</v>
      </c>
      <c r="I3663" t="s">
        <v>23236</v>
      </c>
      <c r="J3663" t="s">
        <v>1070</v>
      </c>
      <c r="K3663" t="s">
        <v>7223</v>
      </c>
      <c r="L3663" t="s">
        <v>7391</v>
      </c>
      <c r="N3663" t="s">
        <v>5567</v>
      </c>
      <c r="O3663" t="s">
        <v>7249</v>
      </c>
      <c r="P3663" t="s">
        <v>7391</v>
      </c>
      <c r="Q3663">
        <v>72</v>
      </c>
      <c r="R3663" t="s">
        <v>7237</v>
      </c>
      <c r="S3663" t="s">
        <v>7279</v>
      </c>
      <c r="T3663" t="s">
        <v>5230</v>
      </c>
      <c r="U3663" t="s">
        <v>7334</v>
      </c>
      <c r="V3663" t="s">
        <v>7160</v>
      </c>
      <c r="W3663">
        <v>89</v>
      </c>
      <c r="X3663" t="s">
        <v>7161</v>
      </c>
      <c r="Y3663" t="s">
        <v>23237</v>
      </c>
      <c r="Z3663" t="s">
        <v>7178</v>
      </c>
      <c r="AA3663" t="s">
        <v>109</v>
      </c>
      <c r="AB3663" t="s">
        <v>7363</v>
      </c>
      <c r="AC3663" t="s">
        <v>7394</v>
      </c>
      <c r="AD3663">
        <v>1</v>
      </c>
      <c r="AE3663" t="s">
        <v>23238</v>
      </c>
      <c r="AF3663" t="s">
        <v>7254</v>
      </c>
      <c r="AG3663" t="s">
        <v>23239</v>
      </c>
    </row>
    <row r="3664" spans="1:33" x14ac:dyDescent="0.3">
      <c r="A3664" t="s">
        <v>5568</v>
      </c>
      <c r="B3664" t="s">
        <v>7440</v>
      </c>
      <c r="C3664" t="s">
        <v>8123</v>
      </c>
      <c r="D3664" t="s">
        <v>100</v>
      </c>
      <c r="E3664" t="s">
        <v>93</v>
      </c>
      <c r="F3664" t="s">
        <v>23240</v>
      </c>
      <c r="G3664">
        <v>44.827385</v>
      </c>
      <c r="H3664">
        <v>-113.897947</v>
      </c>
      <c r="I3664" t="s">
        <v>23241</v>
      </c>
      <c r="J3664" t="s">
        <v>535</v>
      </c>
      <c r="K3664" t="s">
        <v>7223</v>
      </c>
      <c r="L3664" t="s">
        <v>7203</v>
      </c>
      <c r="M3664">
        <v>2978</v>
      </c>
      <c r="N3664" t="s">
        <v>7164</v>
      </c>
      <c r="O3664" t="s">
        <v>7164</v>
      </c>
      <c r="P3664" t="s">
        <v>7164</v>
      </c>
      <c r="R3664" t="s">
        <v>7164</v>
      </c>
      <c r="S3664" t="s">
        <v>7164</v>
      </c>
      <c r="T3664" t="s">
        <v>1273</v>
      </c>
      <c r="U3664" t="s">
        <v>7342</v>
      </c>
      <c r="V3664" t="s">
        <v>7248</v>
      </c>
      <c r="W3664">
        <v>72</v>
      </c>
      <c r="X3664" t="s">
        <v>7373</v>
      </c>
      <c r="Y3664" t="s">
        <v>23242</v>
      </c>
      <c r="Z3664" t="s">
        <v>7251</v>
      </c>
      <c r="AA3664" t="s">
        <v>7228</v>
      </c>
      <c r="AB3664" t="s">
        <v>7192</v>
      </c>
      <c r="AC3664" t="s">
        <v>7364</v>
      </c>
      <c r="AD3664">
        <v>1</v>
      </c>
      <c r="AE3664" t="s">
        <v>23243</v>
      </c>
      <c r="AF3664" t="s">
        <v>7403</v>
      </c>
      <c r="AG3664" t="s">
        <v>23244</v>
      </c>
    </row>
    <row r="3665" spans="1:33" x14ac:dyDescent="0.3">
      <c r="A3665" t="s">
        <v>5569</v>
      </c>
      <c r="B3665" t="s">
        <v>373</v>
      </c>
      <c r="C3665" t="s">
        <v>7304</v>
      </c>
      <c r="D3665" t="s">
        <v>77</v>
      </c>
      <c r="E3665" t="s">
        <v>39</v>
      </c>
      <c r="F3665" t="s">
        <v>23245</v>
      </c>
      <c r="G3665">
        <v>33.923257</v>
      </c>
      <c r="H3665">
        <v>-93.644875999999996</v>
      </c>
      <c r="I3665" t="s">
        <v>23246</v>
      </c>
      <c r="J3665" t="s">
        <v>377</v>
      </c>
      <c r="K3665" t="s">
        <v>7481</v>
      </c>
      <c r="L3665" t="s">
        <v>7333</v>
      </c>
      <c r="M3665">
        <v>5809</v>
      </c>
      <c r="N3665" t="s">
        <v>2471</v>
      </c>
      <c r="O3665" t="s">
        <v>7381</v>
      </c>
      <c r="P3665" t="s">
        <v>7239</v>
      </c>
      <c r="Q3665">
        <v>50</v>
      </c>
      <c r="R3665" t="s">
        <v>7161</v>
      </c>
      <c r="S3665" t="s">
        <v>7158</v>
      </c>
      <c r="T3665" t="s">
        <v>1543</v>
      </c>
      <c r="U3665" t="s">
        <v>7238</v>
      </c>
      <c r="V3665" t="s">
        <v>7213</v>
      </c>
      <c r="W3665">
        <v>-72</v>
      </c>
      <c r="X3665" t="s">
        <v>7157</v>
      </c>
      <c r="Y3665" t="s">
        <v>23247</v>
      </c>
      <c r="Z3665" t="s">
        <v>7178</v>
      </c>
      <c r="AA3665" t="s">
        <v>7163</v>
      </c>
      <c r="AB3665" t="s">
        <v>7363</v>
      </c>
      <c r="AC3665" t="s">
        <v>7364</v>
      </c>
      <c r="AD3665">
        <v>2</v>
      </c>
      <c r="AE3665" t="s">
        <v>23248</v>
      </c>
      <c r="AF3665" t="s">
        <v>7403</v>
      </c>
      <c r="AG3665" t="s">
        <v>23249</v>
      </c>
    </row>
    <row r="3666" spans="1:33" x14ac:dyDescent="0.3">
      <c r="A3666" t="s">
        <v>5570</v>
      </c>
      <c r="B3666" t="s">
        <v>7408</v>
      </c>
      <c r="C3666" t="s">
        <v>342</v>
      </c>
      <c r="D3666" t="s">
        <v>38</v>
      </c>
      <c r="E3666" t="s">
        <v>66</v>
      </c>
      <c r="F3666" t="s">
        <v>23250</v>
      </c>
      <c r="G3666">
        <v>29.978548</v>
      </c>
      <c r="H3666">
        <v>-117.223105</v>
      </c>
      <c r="I3666" t="s">
        <v>23251</v>
      </c>
      <c r="J3666" t="s">
        <v>347</v>
      </c>
      <c r="K3666" t="s">
        <v>7200</v>
      </c>
      <c r="L3666" t="s">
        <v>7160</v>
      </c>
      <c r="M3666">
        <v>1480</v>
      </c>
      <c r="N3666" t="s">
        <v>532</v>
      </c>
      <c r="O3666" t="s">
        <v>7334</v>
      </c>
      <c r="P3666" t="s">
        <v>7213</v>
      </c>
      <c r="Q3666">
        <v>71</v>
      </c>
      <c r="R3666" t="s">
        <v>7161</v>
      </c>
      <c r="S3666" t="s">
        <v>7178</v>
      </c>
      <c r="T3666" t="s">
        <v>558</v>
      </c>
      <c r="U3666" t="s">
        <v>7187</v>
      </c>
      <c r="V3666" t="s">
        <v>7348</v>
      </c>
      <c r="W3666">
        <v>42</v>
      </c>
      <c r="X3666" t="s">
        <v>59</v>
      </c>
      <c r="Y3666" t="s">
        <v>23252</v>
      </c>
      <c r="Z3666" t="s">
        <v>60</v>
      </c>
      <c r="AA3666" t="s">
        <v>7217</v>
      </c>
      <c r="AB3666" t="s">
        <v>7293</v>
      </c>
      <c r="AC3666" t="s">
        <v>7328</v>
      </c>
      <c r="AD3666">
        <v>2</v>
      </c>
      <c r="AE3666" t="s">
        <v>23253</v>
      </c>
      <c r="AF3666" t="s">
        <v>7164</v>
      </c>
      <c r="AG3666" t="s">
        <v>7164</v>
      </c>
    </row>
    <row r="3667" spans="1:33" x14ac:dyDescent="0.3">
      <c r="A3667" t="s">
        <v>5571</v>
      </c>
      <c r="B3667" t="s">
        <v>8923</v>
      </c>
      <c r="C3667" t="s">
        <v>7304</v>
      </c>
      <c r="D3667" t="s">
        <v>88</v>
      </c>
      <c r="E3667" t="s">
        <v>112</v>
      </c>
      <c r="F3667" t="s">
        <v>23254</v>
      </c>
      <c r="G3667">
        <v>41.714343</v>
      </c>
      <c r="H3667">
        <v>-71.129050000000007</v>
      </c>
      <c r="I3667" t="s">
        <v>23255</v>
      </c>
      <c r="J3667" t="s">
        <v>412</v>
      </c>
      <c r="K3667" t="s">
        <v>19095</v>
      </c>
      <c r="L3667" t="s">
        <v>7156</v>
      </c>
      <c r="M3667">
        <v>7394</v>
      </c>
      <c r="N3667" t="s">
        <v>1668</v>
      </c>
      <c r="O3667" t="s">
        <v>7249</v>
      </c>
      <c r="P3667" t="s">
        <v>7188</v>
      </c>
      <c r="Q3667">
        <v>61</v>
      </c>
      <c r="R3667" t="s">
        <v>7278</v>
      </c>
      <c r="S3667" t="s">
        <v>7164</v>
      </c>
      <c r="T3667" t="s">
        <v>360</v>
      </c>
      <c r="U3667" t="s">
        <v>7361</v>
      </c>
      <c r="V3667" t="s">
        <v>7400</v>
      </c>
      <c r="W3667">
        <v>73</v>
      </c>
      <c r="X3667" t="s">
        <v>7157</v>
      </c>
      <c r="Y3667" t="s">
        <v>23256</v>
      </c>
      <c r="Z3667" t="s">
        <v>7205</v>
      </c>
      <c r="AA3667" t="s">
        <v>7163</v>
      </c>
      <c r="AB3667" t="s">
        <v>28</v>
      </c>
      <c r="AC3667" t="s">
        <v>7164</v>
      </c>
      <c r="AE3667" t="s">
        <v>23257</v>
      </c>
      <c r="AF3667" t="s">
        <v>7180</v>
      </c>
      <c r="AG3667" t="s">
        <v>23258</v>
      </c>
    </row>
    <row r="3668" spans="1:33" x14ac:dyDescent="0.3">
      <c r="A3668" t="s">
        <v>5572</v>
      </c>
      <c r="B3668" t="s">
        <v>685</v>
      </c>
      <c r="C3668" t="s">
        <v>7150</v>
      </c>
      <c r="D3668" t="s">
        <v>88</v>
      </c>
      <c r="E3668" t="s">
        <v>112</v>
      </c>
      <c r="F3668" t="s">
        <v>23259</v>
      </c>
      <c r="G3668">
        <v>26.956547</v>
      </c>
      <c r="H3668">
        <v>-105.32778399999999</v>
      </c>
      <c r="I3668" t="s">
        <v>23260</v>
      </c>
      <c r="J3668" t="s">
        <v>455</v>
      </c>
      <c r="K3668" t="s">
        <v>7334</v>
      </c>
      <c r="L3668" t="s">
        <v>7239</v>
      </c>
      <c r="M3668">
        <v>4399</v>
      </c>
      <c r="N3668" t="s">
        <v>7164</v>
      </c>
      <c r="O3668" t="s">
        <v>7164</v>
      </c>
      <c r="P3668" t="s">
        <v>7164</v>
      </c>
      <c r="R3668" t="s">
        <v>7164</v>
      </c>
      <c r="S3668" t="s">
        <v>7164</v>
      </c>
      <c r="T3668" t="s">
        <v>2294</v>
      </c>
      <c r="U3668" t="s">
        <v>7202</v>
      </c>
      <c r="V3668" t="s">
        <v>7188</v>
      </c>
      <c r="W3668">
        <v>15</v>
      </c>
      <c r="X3668" t="s">
        <v>34</v>
      </c>
      <c r="Y3668" t="s">
        <v>23261</v>
      </c>
      <c r="Z3668" t="s">
        <v>7383</v>
      </c>
      <c r="AA3668" t="s">
        <v>7191</v>
      </c>
      <c r="AB3668" t="s">
        <v>7164</v>
      </c>
      <c r="AC3668" t="s">
        <v>29</v>
      </c>
      <c r="AD3668">
        <v>1</v>
      </c>
      <c r="AE3668" t="s">
        <v>23262</v>
      </c>
      <c r="AF3668" t="s">
        <v>7180</v>
      </c>
      <c r="AG3668" t="s">
        <v>7164</v>
      </c>
    </row>
    <row r="3669" spans="1:33" x14ac:dyDescent="0.3">
      <c r="A3669" t="s">
        <v>5573</v>
      </c>
      <c r="B3669" t="s">
        <v>8902</v>
      </c>
      <c r="C3669" t="s">
        <v>7754</v>
      </c>
      <c r="D3669" t="s">
        <v>77</v>
      </c>
      <c r="E3669" t="s">
        <v>93</v>
      </c>
      <c r="F3669" t="s">
        <v>23263</v>
      </c>
      <c r="G3669">
        <v>26.478328999999999</v>
      </c>
      <c r="H3669">
        <v>-86.107308000000003</v>
      </c>
      <c r="I3669" t="s">
        <v>23264</v>
      </c>
      <c r="J3669" t="s">
        <v>664</v>
      </c>
      <c r="K3669" t="s">
        <v>7202</v>
      </c>
      <c r="L3669" t="s">
        <v>7203</v>
      </c>
      <c r="M3669">
        <v>4293</v>
      </c>
      <c r="N3669" t="s">
        <v>4330</v>
      </c>
      <c r="O3669" t="s">
        <v>7223</v>
      </c>
      <c r="P3669" t="s">
        <v>7317</v>
      </c>
      <c r="Q3669">
        <v>18</v>
      </c>
      <c r="R3669" t="s">
        <v>7161</v>
      </c>
      <c r="S3669" t="s">
        <v>107</v>
      </c>
      <c r="T3669" t="s">
        <v>1908</v>
      </c>
      <c r="U3669" t="s">
        <v>7280</v>
      </c>
      <c r="V3669" t="s">
        <v>7203</v>
      </c>
      <c r="W3669">
        <v>61</v>
      </c>
      <c r="X3669" t="s">
        <v>59</v>
      </c>
      <c r="Y3669" t="s">
        <v>23265</v>
      </c>
      <c r="Z3669" t="s">
        <v>7607</v>
      </c>
      <c r="AA3669" t="s">
        <v>7311</v>
      </c>
      <c r="AB3669" t="s">
        <v>7293</v>
      </c>
      <c r="AC3669" t="s">
        <v>62</v>
      </c>
      <c r="AD3669">
        <v>1</v>
      </c>
      <c r="AE3669" t="s">
        <v>23266</v>
      </c>
      <c r="AF3669" t="s">
        <v>103</v>
      </c>
      <c r="AG3669" t="s">
        <v>23267</v>
      </c>
    </row>
    <row r="3670" spans="1:33" x14ac:dyDescent="0.3">
      <c r="A3670" t="s">
        <v>5574</v>
      </c>
      <c r="B3670" t="s">
        <v>676</v>
      </c>
      <c r="C3670" t="s">
        <v>7197</v>
      </c>
      <c r="D3670" t="s">
        <v>22</v>
      </c>
      <c r="E3670" t="s">
        <v>78</v>
      </c>
      <c r="F3670" t="s">
        <v>23268</v>
      </c>
      <c r="G3670">
        <v>39.495058</v>
      </c>
      <c r="H3670">
        <v>-79.305447999999998</v>
      </c>
      <c r="I3670" t="s">
        <v>23269</v>
      </c>
      <c r="J3670" t="s">
        <v>327</v>
      </c>
      <c r="K3670" t="s">
        <v>7307</v>
      </c>
      <c r="L3670" t="s">
        <v>7201</v>
      </c>
      <c r="M3670">
        <v>3130</v>
      </c>
      <c r="N3670" t="s">
        <v>7164</v>
      </c>
      <c r="O3670" t="s">
        <v>7164</v>
      </c>
      <c r="P3670" t="s">
        <v>7164</v>
      </c>
      <c r="R3670" t="s">
        <v>7164</v>
      </c>
      <c r="S3670" t="s">
        <v>7164</v>
      </c>
      <c r="T3670" t="s">
        <v>7164</v>
      </c>
      <c r="U3670" t="s">
        <v>7164</v>
      </c>
      <c r="V3670" t="s">
        <v>7164</v>
      </c>
      <c r="X3670" t="s">
        <v>7164</v>
      </c>
      <c r="Y3670" t="s">
        <v>7164</v>
      </c>
      <c r="Z3670" t="s">
        <v>7205</v>
      </c>
      <c r="AA3670" t="s">
        <v>7262</v>
      </c>
      <c r="AB3670" t="s">
        <v>98</v>
      </c>
      <c r="AC3670" t="s">
        <v>7193</v>
      </c>
      <c r="AD3670">
        <v>4</v>
      </c>
      <c r="AE3670" t="s">
        <v>23270</v>
      </c>
      <c r="AF3670" t="s">
        <v>103</v>
      </c>
      <c r="AG3670" t="s">
        <v>23271</v>
      </c>
    </row>
    <row r="3671" spans="1:33" x14ac:dyDescent="0.3">
      <c r="A3671" t="s">
        <v>5575</v>
      </c>
      <c r="B3671" t="s">
        <v>8338</v>
      </c>
      <c r="C3671" t="s">
        <v>233</v>
      </c>
      <c r="D3671" t="s">
        <v>92</v>
      </c>
      <c r="E3671" t="s">
        <v>31</v>
      </c>
      <c r="F3671" t="s">
        <v>23272</v>
      </c>
      <c r="G3671">
        <v>36.712091000000001</v>
      </c>
      <c r="H3671">
        <v>-82.067497000000003</v>
      </c>
      <c r="I3671" t="s">
        <v>23273</v>
      </c>
      <c r="J3671" t="s">
        <v>501</v>
      </c>
      <c r="K3671" t="s">
        <v>7371</v>
      </c>
      <c r="L3671" t="s">
        <v>7276</v>
      </c>
      <c r="M3671">
        <v>9573</v>
      </c>
      <c r="N3671" t="s">
        <v>3942</v>
      </c>
      <c r="O3671" t="s">
        <v>7155</v>
      </c>
      <c r="P3671" t="s">
        <v>7333</v>
      </c>
      <c r="Q3671">
        <v>67</v>
      </c>
      <c r="R3671" t="s">
        <v>7178</v>
      </c>
      <c r="S3671" t="s">
        <v>7178</v>
      </c>
      <c r="T3671" t="s">
        <v>240</v>
      </c>
      <c r="U3671" t="s">
        <v>7307</v>
      </c>
      <c r="V3671" t="s">
        <v>7175</v>
      </c>
      <c r="W3671">
        <v>61</v>
      </c>
      <c r="X3671" t="s">
        <v>7278</v>
      </c>
      <c r="Y3671" t="s">
        <v>23274</v>
      </c>
      <c r="Z3671" t="s">
        <v>60</v>
      </c>
      <c r="AA3671" t="s">
        <v>7393</v>
      </c>
      <c r="AB3671" t="s">
        <v>7178</v>
      </c>
      <c r="AC3671" t="s">
        <v>7394</v>
      </c>
      <c r="AD3671">
        <v>1</v>
      </c>
      <c r="AE3671" t="s">
        <v>7164</v>
      </c>
      <c r="AF3671" t="s">
        <v>7207</v>
      </c>
      <c r="AG3671" t="s">
        <v>23275</v>
      </c>
    </row>
    <row r="3672" spans="1:33" x14ac:dyDescent="0.3">
      <c r="A3672" t="s">
        <v>3231</v>
      </c>
      <c r="B3672" t="s">
        <v>7321</v>
      </c>
      <c r="C3672" t="s">
        <v>7322</v>
      </c>
      <c r="D3672" t="s">
        <v>92</v>
      </c>
      <c r="E3672" t="s">
        <v>186</v>
      </c>
      <c r="F3672" t="s">
        <v>14341</v>
      </c>
      <c r="G3672">
        <v>31.940598999999999</v>
      </c>
      <c r="H3672">
        <v>-114.90451299999999</v>
      </c>
      <c r="I3672" t="s">
        <v>14342</v>
      </c>
      <c r="J3672" t="s">
        <v>501</v>
      </c>
      <c r="K3672" t="s">
        <v>7288</v>
      </c>
      <c r="L3672" t="s">
        <v>7239</v>
      </c>
      <c r="M3672">
        <v>8982</v>
      </c>
      <c r="N3672" t="s">
        <v>2607</v>
      </c>
      <c r="O3672" t="s">
        <v>7259</v>
      </c>
      <c r="P3672" t="s">
        <v>7268</v>
      </c>
      <c r="Q3672">
        <v>59</v>
      </c>
      <c r="R3672" t="s">
        <v>7161</v>
      </c>
      <c r="S3672" t="s">
        <v>7215</v>
      </c>
      <c r="T3672" t="s">
        <v>3232</v>
      </c>
      <c r="U3672" t="s">
        <v>7225</v>
      </c>
      <c r="V3672" t="s">
        <v>7326</v>
      </c>
      <c r="W3672">
        <v>58</v>
      </c>
      <c r="X3672" t="s">
        <v>7214</v>
      </c>
      <c r="Y3672" t="s">
        <v>14343</v>
      </c>
      <c r="Z3672" t="s">
        <v>7251</v>
      </c>
      <c r="AA3672" t="s">
        <v>97</v>
      </c>
      <c r="AB3672" t="s">
        <v>7164</v>
      </c>
      <c r="AC3672" t="s">
        <v>155</v>
      </c>
      <c r="AD3672">
        <v>5</v>
      </c>
      <c r="AE3672" t="s">
        <v>14344</v>
      </c>
      <c r="AF3672" t="s">
        <v>7191</v>
      </c>
      <c r="AG3672" t="s">
        <v>14345</v>
      </c>
    </row>
    <row r="3673" spans="1:33" x14ac:dyDescent="0.3">
      <c r="A3673" t="s">
        <v>4495</v>
      </c>
      <c r="B3673" t="s">
        <v>7256</v>
      </c>
      <c r="C3673" t="s">
        <v>7760</v>
      </c>
      <c r="D3673" t="s">
        <v>48</v>
      </c>
      <c r="E3673" t="s">
        <v>186</v>
      </c>
      <c r="F3673" t="s">
        <v>18863</v>
      </c>
      <c r="G3673">
        <v>153.16730000000001</v>
      </c>
      <c r="H3673">
        <v>-97.789756999999994</v>
      </c>
      <c r="I3673" t="s">
        <v>18864</v>
      </c>
      <c r="J3673" t="s">
        <v>298</v>
      </c>
      <c r="K3673" t="s">
        <v>7249</v>
      </c>
      <c r="L3673" t="s">
        <v>7175</v>
      </c>
      <c r="N3673" t="s">
        <v>424</v>
      </c>
      <c r="O3673" t="s">
        <v>7371</v>
      </c>
      <c r="P3673" t="s">
        <v>7317</v>
      </c>
      <c r="Q3673">
        <v>55</v>
      </c>
      <c r="R3673" t="s">
        <v>7157</v>
      </c>
      <c r="S3673" t="s">
        <v>7164</v>
      </c>
      <c r="T3673" t="s">
        <v>3306</v>
      </c>
      <c r="U3673" t="s">
        <v>7449</v>
      </c>
      <c r="V3673" t="s">
        <v>7188</v>
      </c>
      <c r="W3673">
        <v>21</v>
      </c>
      <c r="X3673" t="s">
        <v>7260</v>
      </c>
      <c r="Y3673" t="s">
        <v>18865</v>
      </c>
      <c r="Z3673" t="s">
        <v>45</v>
      </c>
      <c r="AA3673" t="s">
        <v>7177</v>
      </c>
      <c r="AB3673" t="s">
        <v>7293</v>
      </c>
      <c r="AC3673" t="s">
        <v>7230</v>
      </c>
      <c r="AD3673">
        <v>1</v>
      </c>
      <c r="AE3673" t="s">
        <v>18866</v>
      </c>
      <c r="AF3673" t="s">
        <v>7385</v>
      </c>
      <c r="AG3673" t="s">
        <v>18867</v>
      </c>
    </row>
    <row r="3674" spans="1:33" x14ac:dyDescent="0.3">
      <c r="A3674" t="s">
        <v>5576</v>
      </c>
      <c r="B3674" t="s">
        <v>7834</v>
      </c>
      <c r="C3674" t="s">
        <v>220</v>
      </c>
      <c r="D3674" t="s">
        <v>92</v>
      </c>
      <c r="E3674" t="s">
        <v>78</v>
      </c>
      <c r="F3674" t="s">
        <v>23276</v>
      </c>
      <c r="G3674">
        <v>28.617536000000001</v>
      </c>
      <c r="H3674">
        <v>-84.523595</v>
      </c>
      <c r="I3674" t="s">
        <v>23277</v>
      </c>
      <c r="J3674" t="s">
        <v>664</v>
      </c>
      <c r="K3674" t="s">
        <v>9260</v>
      </c>
      <c r="L3674" t="s">
        <v>7175</v>
      </c>
      <c r="M3674">
        <v>9974</v>
      </c>
      <c r="N3674" t="s">
        <v>7164</v>
      </c>
      <c r="O3674" t="s">
        <v>7164</v>
      </c>
      <c r="P3674" t="s">
        <v>7164</v>
      </c>
      <c r="R3674" t="s">
        <v>7164</v>
      </c>
      <c r="S3674" t="s">
        <v>7164</v>
      </c>
      <c r="T3674" t="s">
        <v>2494</v>
      </c>
      <c r="U3674" t="s">
        <v>7307</v>
      </c>
      <c r="V3674" t="s">
        <v>7156</v>
      </c>
      <c r="W3674">
        <v>27</v>
      </c>
      <c r="X3674" t="s">
        <v>7373</v>
      </c>
      <c r="Y3674" t="s">
        <v>7178</v>
      </c>
      <c r="Z3674" t="s">
        <v>116</v>
      </c>
      <c r="AA3674" t="s">
        <v>97</v>
      </c>
      <c r="AB3674" t="s">
        <v>7164</v>
      </c>
      <c r="AC3674" t="s">
        <v>7230</v>
      </c>
      <c r="AD3674">
        <v>2</v>
      </c>
      <c r="AE3674" t="s">
        <v>23278</v>
      </c>
      <c r="AF3674" t="s">
        <v>110</v>
      </c>
      <c r="AG3674" t="s">
        <v>23279</v>
      </c>
    </row>
    <row r="3675" spans="1:33" x14ac:dyDescent="0.3">
      <c r="A3675" t="s">
        <v>5577</v>
      </c>
      <c r="B3675" t="s">
        <v>7295</v>
      </c>
      <c r="C3675" t="s">
        <v>686</v>
      </c>
      <c r="D3675" t="s">
        <v>92</v>
      </c>
      <c r="E3675" t="s">
        <v>31</v>
      </c>
      <c r="F3675" t="s">
        <v>23280</v>
      </c>
      <c r="G3675">
        <v>29.554572</v>
      </c>
      <c r="H3675">
        <v>-95.591091000000006</v>
      </c>
      <c r="I3675" t="s">
        <v>23281</v>
      </c>
      <c r="J3675" t="s">
        <v>993</v>
      </c>
      <c r="K3675" t="s">
        <v>7246</v>
      </c>
      <c r="L3675" t="s">
        <v>7482</v>
      </c>
      <c r="M3675">
        <v>1195</v>
      </c>
      <c r="N3675" t="s">
        <v>801</v>
      </c>
      <c r="O3675" t="s">
        <v>7223</v>
      </c>
      <c r="P3675" t="s">
        <v>7156</v>
      </c>
      <c r="Q3675">
        <v>25</v>
      </c>
      <c r="R3675" t="s">
        <v>7237</v>
      </c>
      <c r="S3675" t="s">
        <v>7309</v>
      </c>
      <c r="T3675" t="s">
        <v>2174</v>
      </c>
      <c r="U3675" t="s">
        <v>7381</v>
      </c>
      <c r="V3675" t="s">
        <v>7326</v>
      </c>
      <c r="W3675">
        <v>64</v>
      </c>
      <c r="X3675" t="s">
        <v>7161</v>
      </c>
      <c r="Y3675" t="s">
        <v>23282</v>
      </c>
      <c r="Z3675" t="s">
        <v>7607</v>
      </c>
      <c r="AA3675" t="s">
        <v>7191</v>
      </c>
      <c r="AB3675" t="s">
        <v>7271</v>
      </c>
      <c r="AC3675" t="s">
        <v>270</v>
      </c>
      <c r="AD3675">
        <v>0</v>
      </c>
      <c r="AE3675" t="s">
        <v>23283</v>
      </c>
      <c r="AF3675" t="s">
        <v>7191</v>
      </c>
      <c r="AG3675" t="s">
        <v>23284</v>
      </c>
    </row>
    <row r="3676" spans="1:33" x14ac:dyDescent="0.3">
      <c r="A3676" t="s">
        <v>5578</v>
      </c>
      <c r="B3676" t="s">
        <v>7834</v>
      </c>
      <c r="C3676" t="s">
        <v>8105</v>
      </c>
      <c r="D3676" t="s">
        <v>38</v>
      </c>
      <c r="E3676" t="s">
        <v>93</v>
      </c>
      <c r="F3676" t="s">
        <v>23285</v>
      </c>
      <c r="G3676">
        <v>32.310113000000001</v>
      </c>
      <c r="H3676">
        <v>-70.169392999999999</v>
      </c>
      <c r="I3676" t="s">
        <v>23286</v>
      </c>
      <c r="J3676" t="s">
        <v>234</v>
      </c>
      <c r="K3676" t="s">
        <v>7381</v>
      </c>
      <c r="L3676" t="s">
        <v>7382</v>
      </c>
      <c r="N3676" t="s">
        <v>1168</v>
      </c>
      <c r="O3676" t="s">
        <v>7361</v>
      </c>
      <c r="P3676" t="s">
        <v>7482</v>
      </c>
      <c r="Q3676">
        <v>70</v>
      </c>
      <c r="R3676" t="s">
        <v>7161</v>
      </c>
      <c r="S3676" t="s">
        <v>85</v>
      </c>
      <c r="T3676" t="s">
        <v>1339</v>
      </c>
      <c r="U3676" t="s">
        <v>7342</v>
      </c>
      <c r="V3676" t="s">
        <v>7348</v>
      </c>
      <c r="W3676">
        <v>23</v>
      </c>
      <c r="X3676" t="s">
        <v>34</v>
      </c>
      <c r="Y3676" t="s">
        <v>23287</v>
      </c>
      <c r="Z3676" t="s">
        <v>27</v>
      </c>
      <c r="AA3676" t="s">
        <v>7311</v>
      </c>
      <c r="AB3676" t="s">
        <v>28</v>
      </c>
      <c r="AC3676" t="s">
        <v>7328</v>
      </c>
      <c r="AD3676">
        <v>1</v>
      </c>
      <c r="AE3676" t="s">
        <v>23288</v>
      </c>
      <c r="AF3676" t="s">
        <v>7165</v>
      </c>
      <c r="AG3676" t="s">
        <v>7164</v>
      </c>
    </row>
    <row r="3677" spans="1:33" x14ac:dyDescent="0.3">
      <c r="A3677" t="s">
        <v>5579</v>
      </c>
      <c r="B3677" t="s">
        <v>8338</v>
      </c>
      <c r="C3677" t="s">
        <v>7815</v>
      </c>
      <c r="D3677" t="s">
        <v>38</v>
      </c>
      <c r="E3677" t="s">
        <v>72</v>
      </c>
      <c r="F3677" t="s">
        <v>23289</v>
      </c>
      <c r="G3677">
        <v>46.622824000000001</v>
      </c>
      <c r="H3677">
        <v>85.737099999999998</v>
      </c>
      <c r="I3677" t="s">
        <v>7164</v>
      </c>
      <c r="J3677" t="s">
        <v>89</v>
      </c>
      <c r="K3677" t="s">
        <v>7202</v>
      </c>
      <c r="L3677" t="s">
        <v>7248</v>
      </c>
      <c r="M3677">
        <v>2329</v>
      </c>
      <c r="N3677" t="s">
        <v>687</v>
      </c>
      <c r="O3677" t="s">
        <v>7174</v>
      </c>
      <c r="P3677" t="s">
        <v>7173</v>
      </c>
      <c r="Q3677">
        <v>40</v>
      </c>
      <c r="R3677" t="s">
        <v>7278</v>
      </c>
      <c r="S3677" t="s">
        <v>41</v>
      </c>
      <c r="T3677" t="s">
        <v>2433</v>
      </c>
      <c r="U3677" t="s">
        <v>7288</v>
      </c>
      <c r="V3677" t="s">
        <v>7156</v>
      </c>
      <c r="W3677">
        <v>29</v>
      </c>
      <c r="X3677" t="s">
        <v>7278</v>
      </c>
      <c r="Y3677" t="s">
        <v>23290</v>
      </c>
      <c r="Z3677" t="s">
        <v>7164</v>
      </c>
      <c r="AA3677" t="s">
        <v>97</v>
      </c>
      <c r="AB3677" t="s">
        <v>61</v>
      </c>
      <c r="AC3677" t="s">
        <v>7164</v>
      </c>
      <c r="AD3677">
        <v>1</v>
      </c>
      <c r="AE3677" t="s">
        <v>23291</v>
      </c>
      <c r="AF3677" t="s">
        <v>7164</v>
      </c>
      <c r="AG3677" t="s">
        <v>23292</v>
      </c>
    </row>
    <row r="3678" spans="1:33" x14ac:dyDescent="0.3">
      <c r="A3678" t="s">
        <v>5580</v>
      </c>
      <c r="B3678" t="s">
        <v>8902</v>
      </c>
      <c r="C3678" t="s">
        <v>7243</v>
      </c>
      <c r="D3678" t="s">
        <v>92</v>
      </c>
      <c r="E3678" t="s">
        <v>23</v>
      </c>
      <c r="F3678" t="s">
        <v>23293</v>
      </c>
      <c r="G3678">
        <v>44.914143000000003</v>
      </c>
      <c r="H3678">
        <v>-106.80808</v>
      </c>
      <c r="I3678" t="s">
        <v>23294</v>
      </c>
      <c r="J3678" t="s">
        <v>730</v>
      </c>
      <c r="K3678" t="s">
        <v>7236</v>
      </c>
      <c r="L3678" t="s">
        <v>7248</v>
      </c>
      <c r="M3678">
        <v>7335</v>
      </c>
      <c r="N3678" t="s">
        <v>7164</v>
      </c>
      <c r="O3678" t="s">
        <v>7164</v>
      </c>
      <c r="P3678" t="s">
        <v>7164</v>
      </c>
      <c r="R3678" t="s">
        <v>7164</v>
      </c>
      <c r="S3678" t="s">
        <v>7164</v>
      </c>
      <c r="T3678" t="s">
        <v>4158</v>
      </c>
      <c r="U3678" t="s">
        <v>7342</v>
      </c>
      <c r="V3678" t="s">
        <v>7276</v>
      </c>
      <c r="W3678">
        <v>265</v>
      </c>
      <c r="X3678" t="s">
        <v>7299</v>
      </c>
      <c r="Y3678" t="s">
        <v>23295</v>
      </c>
      <c r="Z3678" t="s">
        <v>7291</v>
      </c>
      <c r="AA3678" t="s">
        <v>52</v>
      </c>
      <c r="AB3678" t="s">
        <v>53</v>
      </c>
      <c r="AC3678" t="s">
        <v>155</v>
      </c>
      <c r="AD3678">
        <v>5</v>
      </c>
      <c r="AE3678" t="s">
        <v>7164</v>
      </c>
      <c r="AF3678" t="s">
        <v>7180</v>
      </c>
      <c r="AG3678" t="s">
        <v>23296</v>
      </c>
    </row>
    <row r="3679" spans="1:33" x14ac:dyDescent="0.3">
      <c r="A3679" t="s">
        <v>5581</v>
      </c>
      <c r="B3679" t="s">
        <v>7698</v>
      </c>
      <c r="C3679" t="s">
        <v>7388</v>
      </c>
      <c r="D3679" t="s">
        <v>77</v>
      </c>
      <c r="E3679" t="s">
        <v>55</v>
      </c>
      <c r="F3679" t="s">
        <v>22659</v>
      </c>
      <c r="G3679">
        <v>26.646301999999999</v>
      </c>
      <c r="H3679">
        <v>-70.757553000000001</v>
      </c>
      <c r="I3679" t="s">
        <v>23297</v>
      </c>
      <c r="J3679" t="s">
        <v>212</v>
      </c>
      <c r="K3679" t="s">
        <v>7159</v>
      </c>
      <c r="L3679" t="s">
        <v>7317</v>
      </c>
      <c r="M3679">
        <v>2544</v>
      </c>
      <c r="N3679" t="s">
        <v>570</v>
      </c>
      <c r="O3679" t="s">
        <v>7277</v>
      </c>
      <c r="P3679" t="s">
        <v>7189</v>
      </c>
      <c r="Q3679">
        <v>16</v>
      </c>
      <c r="R3679" t="s">
        <v>7373</v>
      </c>
      <c r="S3679" t="s">
        <v>7279</v>
      </c>
      <c r="T3679" t="s">
        <v>3600</v>
      </c>
      <c r="U3679" t="s">
        <v>7259</v>
      </c>
      <c r="V3679" t="s">
        <v>7201</v>
      </c>
      <c r="W3679">
        <v>60</v>
      </c>
      <c r="X3679" t="s">
        <v>7214</v>
      </c>
      <c r="Y3679" t="s">
        <v>22660</v>
      </c>
      <c r="Z3679" t="s">
        <v>7607</v>
      </c>
      <c r="AA3679" t="s">
        <v>7177</v>
      </c>
      <c r="AB3679" t="s">
        <v>7363</v>
      </c>
      <c r="AC3679" t="s">
        <v>29</v>
      </c>
      <c r="AD3679">
        <v>1</v>
      </c>
      <c r="AE3679" t="s">
        <v>22661</v>
      </c>
      <c r="AF3679" t="s">
        <v>7195</v>
      </c>
      <c r="AG3679" t="s">
        <v>22662</v>
      </c>
    </row>
    <row r="3680" spans="1:33" x14ac:dyDescent="0.3">
      <c r="A3680" t="s">
        <v>5582</v>
      </c>
      <c r="B3680" t="s">
        <v>8155</v>
      </c>
      <c r="C3680" t="s">
        <v>7754</v>
      </c>
      <c r="D3680" t="s">
        <v>22</v>
      </c>
      <c r="E3680" t="s">
        <v>39</v>
      </c>
      <c r="F3680" t="s">
        <v>23298</v>
      </c>
      <c r="G3680">
        <v>35.763145000000002</v>
      </c>
      <c r="H3680">
        <v>-93.423557000000002</v>
      </c>
      <c r="I3680" t="s">
        <v>23299</v>
      </c>
      <c r="J3680" t="s">
        <v>278</v>
      </c>
      <c r="K3680" t="s">
        <v>7259</v>
      </c>
      <c r="L3680" t="s">
        <v>7160</v>
      </c>
      <c r="M3680">
        <v>7432</v>
      </c>
      <c r="N3680" t="s">
        <v>487</v>
      </c>
      <c r="O3680" t="s">
        <v>7155</v>
      </c>
      <c r="P3680" t="s">
        <v>7154</v>
      </c>
      <c r="Q3680">
        <v>25</v>
      </c>
      <c r="R3680" t="s">
        <v>59</v>
      </c>
      <c r="S3680" t="s">
        <v>7215</v>
      </c>
      <c r="T3680" t="s">
        <v>902</v>
      </c>
      <c r="U3680" t="s">
        <v>7223</v>
      </c>
      <c r="V3680" t="s">
        <v>41</v>
      </c>
      <c r="W3680">
        <v>32</v>
      </c>
      <c r="X3680" t="s">
        <v>7299</v>
      </c>
      <c r="Y3680" t="s">
        <v>23300</v>
      </c>
      <c r="Z3680" t="s">
        <v>7383</v>
      </c>
      <c r="AA3680" t="s">
        <v>7228</v>
      </c>
      <c r="AB3680" t="s">
        <v>7164</v>
      </c>
      <c r="AC3680" t="s">
        <v>7193</v>
      </c>
      <c r="AD3680">
        <v>0</v>
      </c>
      <c r="AE3680" t="s">
        <v>23301</v>
      </c>
      <c r="AF3680" t="s">
        <v>7164</v>
      </c>
      <c r="AG3680" t="s">
        <v>23302</v>
      </c>
    </row>
    <row r="3681" spans="1:33" x14ac:dyDescent="0.3">
      <c r="A3681" t="s">
        <v>5583</v>
      </c>
      <c r="B3681" t="s">
        <v>7209</v>
      </c>
      <c r="C3681" t="s">
        <v>7760</v>
      </c>
      <c r="D3681" t="s">
        <v>100</v>
      </c>
      <c r="E3681" t="s">
        <v>186</v>
      </c>
      <c r="F3681" t="s">
        <v>23303</v>
      </c>
      <c r="G3681">
        <v>28.883274</v>
      </c>
      <c r="H3681">
        <v>-80.926526999999993</v>
      </c>
      <c r="I3681" t="s">
        <v>23304</v>
      </c>
      <c r="J3681" t="s">
        <v>118</v>
      </c>
      <c r="K3681" t="s">
        <v>7225</v>
      </c>
      <c r="L3681" t="s">
        <v>7326</v>
      </c>
      <c r="M3681">
        <v>5909</v>
      </c>
      <c r="N3681" t="s">
        <v>2089</v>
      </c>
      <c r="O3681" t="s">
        <v>7171</v>
      </c>
      <c r="P3681" t="s">
        <v>7239</v>
      </c>
      <c r="Q3681">
        <v>44</v>
      </c>
      <c r="R3681" t="s">
        <v>7157</v>
      </c>
      <c r="S3681" t="s">
        <v>7161</v>
      </c>
      <c r="T3681" t="s">
        <v>7164</v>
      </c>
      <c r="U3681" t="s">
        <v>7164</v>
      </c>
      <c r="V3681" t="s">
        <v>7164</v>
      </c>
      <c r="X3681" t="s">
        <v>7164</v>
      </c>
      <c r="Y3681" t="s">
        <v>7164</v>
      </c>
      <c r="Z3681" t="s">
        <v>60</v>
      </c>
      <c r="AA3681" t="s">
        <v>7163</v>
      </c>
      <c r="AB3681" t="s">
        <v>7229</v>
      </c>
      <c r="AC3681" t="s">
        <v>29</v>
      </c>
      <c r="AD3681">
        <v>3</v>
      </c>
      <c r="AE3681" t="s">
        <v>23305</v>
      </c>
      <c r="AF3681" t="s">
        <v>7385</v>
      </c>
      <c r="AG3681" t="s">
        <v>7164</v>
      </c>
    </row>
    <row r="3682" spans="1:33" x14ac:dyDescent="0.3">
      <c r="A3682" t="s">
        <v>5584</v>
      </c>
      <c r="B3682" t="s">
        <v>7882</v>
      </c>
      <c r="C3682" t="s">
        <v>7233</v>
      </c>
      <c r="D3682" t="s">
        <v>48</v>
      </c>
      <c r="E3682" t="s">
        <v>112</v>
      </c>
      <c r="F3682" t="s">
        <v>23306</v>
      </c>
      <c r="G3682">
        <v>36.790298</v>
      </c>
      <c r="H3682">
        <v>76.158299999999997</v>
      </c>
      <c r="I3682" t="s">
        <v>23307</v>
      </c>
      <c r="J3682" t="s">
        <v>657</v>
      </c>
      <c r="K3682" t="s">
        <v>7481</v>
      </c>
      <c r="L3682" t="s">
        <v>7188</v>
      </c>
      <c r="M3682">
        <v>5427</v>
      </c>
      <c r="N3682" t="s">
        <v>3417</v>
      </c>
      <c r="O3682" t="s">
        <v>7342</v>
      </c>
      <c r="P3682" t="s">
        <v>7239</v>
      </c>
      <c r="Q3682">
        <v>48</v>
      </c>
      <c r="R3682" t="s">
        <v>34</v>
      </c>
      <c r="S3682" t="s">
        <v>7164</v>
      </c>
      <c r="T3682" t="s">
        <v>1227</v>
      </c>
      <c r="U3682" t="s">
        <v>7222</v>
      </c>
      <c r="V3682" t="s">
        <v>7247</v>
      </c>
      <c r="W3682">
        <v>12</v>
      </c>
      <c r="X3682" t="s">
        <v>7299</v>
      </c>
      <c r="Y3682" t="s">
        <v>23308</v>
      </c>
      <c r="Z3682" t="s">
        <v>7251</v>
      </c>
      <c r="AA3682" t="s">
        <v>7292</v>
      </c>
      <c r="AB3682" t="s">
        <v>7363</v>
      </c>
      <c r="AC3682" t="s">
        <v>155</v>
      </c>
      <c r="AD3682">
        <v>2</v>
      </c>
      <c r="AE3682" t="s">
        <v>23309</v>
      </c>
      <c r="AF3682" t="s">
        <v>7164</v>
      </c>
      <c r="AG3682" t="s">
        <v>23310</v>
      </c>
    </row>
    <row r="3683" spans="1:33" x14ac:dyDescent="0.3">
      <c r="A3683" t="s">
        <v>5585</v>
      </c>
      <c r="B3683" t="s">
        <v>8418</v>
      </c>
      <c r="C3683" t="s">
        <v>7397</v>
      </c>
      <c r="D3683" t="s">
        <v>38</v>
      </c>
      <c r="E3683" t="s">
        <v>112</v>
      </c>
      <c r="F3683" t="s">
        <v>23311</v>
      </c>
      <c r="G3683">
        <v>29.629961999999999</v>
      </c>
      <c r="H3683">
        <v>-92.608463999999998</v>
      </c>
      <c r="I3683" t="s">
        <v>23312</v>
      </c>
      <c r="J3683" t="s">
        <v>358</v>
      </c>
      <c r="K3683" t="s">
        <v>7186</v>
      </c>
      <c r="L3683" t="s">
        <v>7156</v>
      </c>
      <c r="M3683">
        <v>8635</v>
      </c>
      <c r="N3683" t="s">
        <v>1982</v>
      </c>
      <c r="O3683" t="s">
        <v>7381</v>
      </c>
      <c r="P3683" t="s">
        <v>7382</v>
      </c>
      <c r="Q3683">
        <v>38</v>
      </c>
      <c r="R3683" t="s">
        <v>7178</v>
      </c>
      <c r="S3683" t="s">
        <v>7164</v>
      </c>
      <c r="T3683" t="s">
        <v>3552</v>
      </c>
      <c r="U3683" t="s">
        <v>7381</v>
      </c>
      <c r="V3683" t="s">
        <v>7201</v>
      </c>
      <c r="W3683">
        <v>72</v>
      </c>
      <c r="X3683" t="s">
        <v>7214</v>
      </c>
      <c r="Y3683" t="s">
        <v>23313</v>
      </c>
      <c r="Z3683" t="s">
        <v>70</v>
      </c>
      <c r="AA3683" t="s">
        <v>109</v>
      </c>
      <c r="AB3683" t="s">
        <v>132</v>
      </c>
      <c r="AC3683" t="s">
        <v>7193</v>
      </c>
      <c r="AD3683">
        <v>2</v>
      </c>
      <c r="AE3683" t="s">
        <v>23314</v>
      </c>
      <c r="AF3683" t="s">
        <v>7164</v>
      </c>
      <c r="AG3683" t="s">
        <v>23315</v>
      </c>
    </row>
    <row r="3684" spans="1:33" x14ac:dyDescent="0.3">
      <c r="A3684" t="s">
        <v>5586</v>
      </c>
      <c r="B3684" t="s">
        <v>7744</v>
      </c>
      <c r="C3684" t="s">
        <v>7285</v>
      </c>
      <c r="D3684" t="s">
        <v>77</v>
      </c>
      <c r="E3684" t="s">
        <v>55</v>
      </c>
      <c r="F3684" t="s">
        <v>23316</v>
      </c>
      <c r="G3684">
        <v>27.192962000000001</v>
      </c>
      <c r="I3684" t="s">
        <v>23317</v>
      </c>
      <c r="J3684" t="s">
        <v>712</v>
      </c>
      <c r="K3684" t="s">
        <v>7342</v>
      </c>
      <c r="L3684" t="s">
        <v>7226</v>
      </c>
      <c r="M3684">
        <v>2602</v>
      </c>
      <c r="N3684" t="s">
        <v>1378</v>
      </c>
      <c r="O3684" t="s">
        <v>7225</v>
      </c>
      <c r="P3684" t="s">
        <v>7333</v>
      </c>
      <c r="Q3684">
        <v>36</v>
      </c>
      <c r="R3684" t="s">
        <v>34</v>
      </c>
      <c r="S3684" t="s">
        <v>107</v>
      </c>
      <c r="T3684" t="s">
        <v>3537</v>
      </c>
      <c r="U3684" t="s">
        <v>7307</v>
      </c>
      <c r="V3684" t="s">
        <v>7308</v>
      </c>
      <c r="W3684">
        <v>74</v>
      </c>
      <c r="X3684" t="s">
        <v>7161</v>
      </c>
      <c r="Y3684" t="s">
        <v>23318</v>
      </c>
      <c r="Z3684" t="s">
        <v>116</v>
      </c>
      <c r="AA3684" t="s">
        <v>7292</v>
      </c>
      <c r="AB3684" t="s">
        <v>7192</v>
      </c>
      <c r="AC3684" t="s">
        <v>7178</v>
      </c>
      <c r="AD3684">
        <v>1</v>
      </c>
      <c r="AE3684" t="s">
        <v>7164</v>
      </c>
      <c r="AF3684" t="s">
        <v>110</v>
      </c>
      <c r="AG3684" t="s">
        <v>7164</v>
      </c>
    </row>
    <row r="3685" spans="1:33" x14ac:dyDescent="0.3">
      <c r="A3685" t="s">
        <v>5587</v>
      </c>
      <c r="B3685" t="s">
        <v>539</v>
      </c>
      <c r="C3685" t="s">
        <v>7339</v>
      </c>
      <c r="D3685" t="s">
        <v>22</v>
      </c>
      <c r="E3685" t="s">
        <v>31</v>
      </c>
      <c r="F3685" t="s">
        <v>23319</v>
      </c>
      <c r="G3685">
        <v>39.025145999999999</v>
      </c>
      <c r="H3685">
        <v>-102.191131</v>
      </c>
      <c r="I3685" t="s">
        <v>23320</v>
      </c>
      <c r="J3685" t="s">
        <v>1975</v>
      </c>
      <c r="K3685" t="s">
        <v>7449</v>
      </c>
      <c r="L3685" t="s">
        <v>7239</v>
      </c>
      <c r="M3685">
        <v>2079</v>
      </c>
      <c r="N3685" t="s">
        <v>2024</v>
      </c>
      <c r="O3685" t="s">
        <v>7222</v>
      </c>
      <c r="P3685" t="s">
        <v>7239</v>
      </c>
      <c r="R3685" t="s">
        <v>7373</v>
      </c>
      <c r="S3685" t="s">
        <v>7161</v>
      </c>
      <c r="T3685" t="s">
        <v>2645</v>
      </c>
      <c r="U3685" t="s">
        <v>7174</v>
      </c>
      <c r="V3685" t="s">
        <v>7289</v>
      </c>
      <c r="W3685">
        <v>46</v>
      </c>
      <c r="X3685" t="s">
        <v>7178</v>
      </c>
      <c r="Y3685" t="s">
        <v>23321</v>
      </c>
      <c r="Z3685" t="s">
        <v>7251</v>
      </c>
      <c r="AA3685" t="s">
        <v>7163</v>
      </c>
      <c r="AB3685" t="s">
        <v>28</v>
      </c>
      <c r="AC3685" t="s">
        <v>7394</v>
      </c>
      <c r="AD3685">
        <v>5</v>
      </c>
      <c r="AE3685" t="s">
        <v>23322</v>
      </c>
      <c r="AF3685" t="s">
        <v>7165</v>
      </c>
      <c r="AG3685" t="s">
        <v>23323</v>
      </c>
    </row>
    <row r="3686" spans="1:33" x14ac:dyDescent="0.3">
      <c r="A3686" t="s">
        <v>5588</v>
      </c>
      <c r="B3686" t="s">
        <v>7338</v>
      </c>
      <c r="C3686" t="s">
        <v>8933</v>
      </c>
      <c r="D3686" t="s">
        <v>88</v>
      </c>
      <c r="E3686" t="s">
        <v>55</v>
      </c>
      <c r="F3686" t="s">
        <v>11184</v>
      </c>
      <c r="G3686">
        <v>25.79072</v>
      </c>
      <c r="H3686">
        <v>-89.504921999999993</v>
      </c>
      <c r="I3686" t="s">
        <v>23324</v>
      </c>
      <c r="J3686" t="s">
        <v>187</v>
      </c>
      <c r="K3686" t="s">
        <v>7156</v>
      </c>
      <c r="L3686" t="s">
        <v>7172</v>
      </c>
      <c r="M3686">
        <v>6949</v>
      </c>
      <c r="N3686" t="s">
        <v>1593</v>
      </c>
      <c r="O3686" t="s">
        <v>7334</v>
      </c>
      <c r="P3686" t="s">
        <v>7154</v>
      </c>
      <c r="Q3686">
        <v>72</v>
      </c>
      <c r="R3686" t="s">
        <v>7299</v>
      </c>
      <c r="S3686" t="s">
        <v>7158</v>
      </c>
      <c r="T3686" t="s">
        <v>3409</v>
      </c>
      <c r="U3686" t="s">
        <v>7334</v>
      </c>
      <c r="V3686" t="s">
        <v>7333</v>
      </c>
      <c r="W3686">
        <v>243</v>
      </c>
      <c r="X3686" t="s">
        <v>7157</v>
      </c>
      <c r="Y3686" t="s">
        <v>23325</v>
      </c>
      <c r="Z3686" t="s">
        <v>116</v>
      </c>
      <c r="AA3686" t="s">
        <v>109</v>
      </c>
      <c r="AB3686" t="s">
        <v>7192</v>
      </c>
      <c r="AC3686" t="s">
        <v>62</v>
      </c>
      <c r="AD3686">
        <v>5</v>
      </c>
      <c r="AE3686" t="s">
        <v>23326</v>
      </c>
      <c r="AF3686" t="s">
        <v>7403</v>
      </c>
      <c r="AG3686" t="s">
        <v>11188</v>
      </c>
    </row>
    <row r="3687" spans="1:33" x14ac:dyDescent="0.3">
      <c r="A3687" t="s">
        <v>5589</v>
      </c>
      <c r="B3687" t="s">
        <v>7514</v>
      </c>
      <c r="C3687" t="s">
        <v>7150</v>
      </c>
      <c r="D3687" t="s">
        <v>92</v>
      </c>
      <c r="E3687" t="s">
        <v>55</v>
      </c>
      <c r="F3687" t="s">
        <v>23327</v>
      </c>
      <c r="G3687">
        <v>43.733665999999999</v>
      </c>
      <c r="H3687">
        <v>-71.184281999999996</v>
      </c>
      <c r="I3687" t="s">
        <v>23328</v>
      </c>
      <c r="J3687" t="s">
        <v>358</v>
      </c>
      <c r="K3687" t="s">
        <v>7156</v>
      </c>
      <c r="L3687" t="s">
        <v>7326</v>
      </c>
      <c r="M3687">
        <v>2955</v>
      </c>
      <c r="N3687" t="s">
        <v>2633</v>
      </c>
      <c r="O3687" t="s">
        <v>7155</v>
      </c>
      <c r="P3687" t="s">
        <v>7239</v>
      </c>
      <c r="R3687" t="s">
        <v>7237</v>
      </c>
      <c r="S3687" t="s">
        <v>7164</v>
      </c>
      <c r="T3687" t="s">
        <v>5193</v>
      </c>
      <c r="U3687" t="s">
        <v>7174</v>
      </c>
      <c r="V3687" t="s">
        <v>7247</v>
      </c>
      <c r="W3687">
        <v>76</v>
      </c>
      <c r="X3687" t="s">
        <v>7299</v>
      </c>
      <c r="Y3687" t="s">
        <v>7164</v>
      </c>
      <c r="Z3687" t="s">
        <v>27</v>
      </c>
      <c r="AA3687" t="s">
        <v>52</v>
      </c>
      <c r="AB3687" t="s">
        <v>7293</v>
      </c>
      <c r="AC3687" t="s">
        <v>7164</v>
      </c>
      <c r="AD3687">
        <v>4</v>
      </c>
      <c r="AE3687" t="s">
        <v>23329</v>
      </c>
      <c r="AF3687" t="s">
        <v>7403</v>
      </c>
      <c r="AG3687" t="s">
        <v>23330</v>
      </c>
    </row>
    <row r="3688" spans="1:33" x14ac:dyDescent="0.3">
      <c r="A3688" t="s">
        <v>5590</v>
      </c>
      <c r="B3688" t="s">
        <v>7256</v>
      </c>
      <c r="C3688" t="s">
        <v>7358</v>
      </c>
      <c r="D3688" t="s">
        <v>38</v>
      </c>
      <c r="E3688" t="s">
        <v>23</v>
      </c>
      <c r="F3688" t="s">
        <v>23331</v>
      </c>
      <c r="G3688">
        <v>39.134785999999998</v>
      </c>
      <c r="H3688">
        <v>-90.489777000000004</v>
      </c>
      <c r="I3688" t="s">
        <v>23332</v>
      </c>
      <c r="J3688" t="s">
        <v>501</v>
      </c>
      <c r="K3688" t="s">
        <v>7171</v>
      </c>
      <c r="L3688" t="s">
        <v>7247</v>
      </c>
      <c r="M3688">
        <v>2548</v>
      </c>
      <c r="N3688" t="s">
        <v>1029</v>
      </c>
      <c r="O3688" t="s">
        <v>7361</v>
      </c>
      <c r="P3688" t="s">
        <v>7188</v>
      </c>
      <c r="Q3688">
        <v>74</v>
      </c>
      <c r="R3688" t="s">
        <v>59</v>
      </c>
      <c r="S3688" t="s">
        <v>34</v>
      </c>
      <c r="T3688" t="s">
        <v>896</v>
      </c>
      <c r="U3688" t="s">
        <v>7259</v>
      </c>
      <c r="V3688" t="s">
        <v>7400</v>
      </c>
      <c r="W3688">
        <v>59</v>
      </c>
      <c r="X3688" t="s">
        <v>7260</v>
      </c>
      <c r="Y3688" t="s">
        <v>23333</v>
      </c>
      <c r="Z3688" t="s">
        <v>7318</v>
      </c>
      <c r="AA3688" t="s">
        <v>109</v>
      </c>
      <c r="AB3688" t="s">
        <v>7229</v>
      </c>
      <c r="AC3688" t="s">
        <v>270</v>
      </c>
      <c r="AD3688">
        <v>1</v>
      </c>
      <c r="AE3688" t="s">
        <v>23334</v>
      </c>
      <c r="AF3688" t="s">
        <v>7191</v>
      </c>
      <c r="AG3688" t="s">
        <v>23335</v>
      </c>
    </row>
    <row r="3689" spans="1:33" x14ac:dyDescent="0.3">
      <c r="A3689" t="s">
        <v>5591</v>
      </c>
      <c r="B3689" t="s">
        <v>7433</v>
      </c>
      <c r="C3689" t="s">
        <v>7150</v>
      </c>
      <c r="D3689" t="s">
        <v>88</v>
      </c>
      <c r="E3689" t="s">
        <v>66</v>
      </c>
      <c r="F3689" t="s">
        <v>23336</v>
      </c>
      <c r="G3689">
        <v>26.509619000000001</v>
      </c>
      <c r="H3689">
        <v>-80.571419000000006</v>
      </c>
      <c r="I3689" t="s">
        <v>7164</v>
      </c>
      <c r="J3689" t="s">
        <v>228</v>
      </c>
      <c r="K3689" t="s">
        <v>7280</v>
      </c>
      <c r="L3689" t="s">
        <v>7308</v>
      </c>
      <c r="M3689">
        <v>9206</v>
      </c>
      <c r="N3689" t="s">
        <v>1658</v>
      </c>
      <c r="O3689" t="s">
        <v>7449</v>
      </c>
      <c r="P3689" t="s">
        <v>7354</v>
      </c>
      <c r="Q3689">
        <v>53</v>
      </c>
      <c r="R3689" t="s">
        <v>7299</v>
      </c>
      <c r="S3689" t="s">
        <v>7279</v>
      </c>
      <c r="T3689" t="s">
        <v>488</v>
      </c>
      <c r="U3689" t="s">
        <v>7334</v>
      </c>
      <c r="V3689" t="s">
        <v>7188</v>
      </c>
      <c r="W3689">
        <v>34</v>
      </c>
      <c r="X3689" t="s">
        <v>7178</v>
      </c>
      <c r="Y3689" t="s">
        <v>23337</v>
      </c>
      <c r="Z3689" t="s">
        <v>116</v>
      </c>
      <c r="AA3689" t="s">
        <v>7311</v>
      </c>
      <c r="AB3689" t="s">
        <v>7164</v>
      </c>
      <c r="AC3689" t="s">
        <v>62</v>
      </c>
      <c r="AD3689">
        <v>1</v>
      </c>
      <c r="AE3689" t="s">
        <v>23338</v>
      </c>
      <c r="AF3689" t="s">
        <v>7180</v>
      </c>
      <c r="AG3689" t="s">
        <v>23339</v>
      </c>
    </row>
    <row r="3690" spans="1:33" x14ac:dyDescent="0.3">
      <c r="A3690" t="s">
        <v>5592</v>
      </c>
      <c r="B3690" t="s">
        <v>242</v>
      </c>
      <c r="C3690" t="s">
        <v>8123</v>
      </c>
      <c r="D3690" t="s">
        <v>92</v>
      </c>
      <c r="E3690" t="s">
        <v>93</v>
      </c>
      <c r="F3690" t="s">
        <v>23340</v>
      </c>
      <c r="H3690">
        <v>-82.086433</v>
      </c>
      <c r="I3690" t="s">
        <v>23341</v>
      </c>
      <c r="J3690" t="s">
        <v>169</v>
      </c>
      <c r="K3690" t="s">
        <v>8914</v>
      </c>
      <c r="L3690" t="s">
        <v>7317</v>
      </c>
      <c r="M3690">
        <v>3194</v>
      </c>
      <c r="N3690" t="s">
        <v>2913</v>
      </c>
      <c r="O3690" t="s">
        <v>7174</v>
      </c>
      <c r="P3690" t="s">
        <v>7308</v>
      </c>
      <c r="Q3690">
        <v>59</v>
      </c>
      <c r="R3690" t="s">
        <v>7260</v>
      </c>
      <c r="S3690" t="s">
        <v>7215</v>
      </c>
      <c r="T3690" t="s">
        <v>2378</v>
      </c>
      <c r="U3690" t="s">
        <v>7381</v>
      </c>
      <c r="V3690" t="s">
        <v>7247</v>
      </c>
      <c r="X3690" t="s">
        <v>7278</v>
      </c>
      <c r="Y3690" t="s">
        <v>23342</v>
      </c>
      <c r="Z3690" t="s">
        <v>7251</v>
      </c>
      <c r="AA3690" t="s">
        <v>7311</v>
      </c>
      <c r="AB3690" t="s">
        <v>7363</v>
      </c>
      <c r="AC3690" t="s">
        <v>62</v>
      </c>
      <c r="AD3690">
        <v>4</v>
      </c>
      <c r="AE3690" t="s">
        <v>23343</v>
      </c>
      <c r="AF3690" t="s">
        <v>7403</v>
      </c>
      <c r="AG3690" t="s">
        <v>23344</v>
      </c>
    </row>
    <row r="3691" spans="1:33" x14ac:dyDescent="0.3">
      <c r="A3691" t="s">
        <v>5593</v>
      </c>
      <c r="B3691" t="s">
        <v>7587</v>
      </c>
      <c r="C3691" t="s">
        <v>220</v>
      </c>
      <c r="D3691" t="s">
        <v>22</v>
      </c>
      <c r="E3691" t="s">
        <v>186</v>
      </c>
      <c r="F3691" t="s">
        <v>23345</v>
      </c>
      <c r="G3691">
        <v>37.578310999999999</v>
      </c>
      <c r="H3691">
        <v>-114.295619</v>
      </c>
      <c r="I3691" t="s">
        <v>23346</v>
      </c>
      <c r="J3691" t="s">
        <v>362</v>
      </c>
      <c r="K3691" t="s">
        <v>7223</v>
      </c>
      <c r="L3691" t="s">
        <v>7268</v>
      </c>
      <c r="M3691">
        <v>8591</v>
      </c>
      <c r="N3691" t="s">
        <v>2409</v>
      </c>
      <c r="O3691" t="s">
        <v>7171</v>
      </c>
      <c r="P3691" t="s">
        <v>7201</v>
      </c>
      <c r="Q3691">
        <v>37</v>
      </c>
      <c r="R3691" t="s">
        <v>7161</v>
      </c>
      <c r="S3691" t="s">
        <v>7158</v>
      </c>
      <c r="T3691" t="s">
        <v>5193</v>
      </c>
      <c r="U3691" t="s">
        <v>7187</v>
      </c>
      <c r="V3691" t="s">
        <v>7391</v>
      </c>
      <c r="W3691">
        <v>41</v>
      </c>
      <c r="X3691" t="s">
        <v>34</v>
      </c>
      <c r="Y3691" t="s">
        <v>23347</v>
      </c>
      <c r="Z3691" t="s">
        <v>116</v>
      </c>
      <c r="AA3691" t="s">
        <v>7311</v>
      </c>
      <c r="AB3691" t="s">
        <v>61</v>
      </c>
      <c r="AC3691" t="s">
        <v>7193</v>
      </c>
      <c r="AD3691">
        <v>4</v>
      </c>
      <c r="AE3691" t="s">
        <v>23348</v>
      </c>
      <c r="AF3691" t="s">
        <v>7254</v>
      </c>
      <c r="AG3691" t="s">
        <v>23349</v>
      </c>
    </row>
    <row r="3692" spans="1:33" x14ac:dyDescent="0.3">
      <c r="A3692" t="s">
        <v>5594</v>
      </c>
      <c r="B3692" t="s">
        <v>165</v>
      </c>
      <c r="C3692" t="s">
        <v>7330</v>
      </c>
      <c r="D3692" t="s">
        <v>88</v>
      </c>
      <c r="E3692" t="s">
        <v>186</v>
      </c>
      <c r="F3692" t="s">
        <v>23350</v>
      </c>
      <c r="H3692">
        <v>-108.363339</v>
      </c>
      <c r="I3692" t="s">
        <v>23351</v>
      </c>
      <c r="J3692" t="s">
        <v>451</v>
      </c>
      <c r="K3692" t="s">
        <v>7450</v>
      </c>
      <c r="L3692" t="s">
        <v>7247</v>
      </c>
      <c r="M3692">
        <v>8186</v>
      </c>
      <c r="N3692" t="s">
        <v>3454</v>
      </c>
      <c r="O3692" t="s">
        <v>7202</v>
      </c>
      <c r="P3692" t="s">
        <v>7276</v>
      </c>
      <c r="Q3692">
        <v>43</v>
      </c>
      <c r="R3692" t="s">
        <v>7157</v>
      </c>
      <c r="S3692" t="s">
        <v>7158</v>
      </c>
      <c r="T3692" t="s">
        <v>581</v>
      </c>
      <c r="U3692" t="s">
        <v>7225</v>
      </c>
      <c r="V3692" t="s">
        <v>41</v>
      </c>
      <c r="W3692">
        <v>71</v>
      </c>
      <c r="X3692" t="s">
        <v>7373</v>
      </c>
      <c r="Y3692" t="s">
        <v>23352</v>
      </c>
      <c r="Z3692" t="s">
        <v>7270</v>
      </c>
      <c r="AA3692" t="s">
        <v>97</v>
      </c>
      <c r="AB3692" t="s">
        <v>7293</v>
      </c>
      <c r="AC3692" t="s">
        <v>7364</v>
      </c>
      <c r="AD3692">
        <v>4</v>
      </c>
      <c r="AE3692" t="s">
        <v>7164</v>
      </c>
      <c r="AF3692" t="s">
        <v>110</v>
      </c>
      <c r="AG3692" t="s">
        <v>23353</v>
      </c>
    </row>
    <row r="3693" spans="1:33" x14ac:dyDescent="0.3">
      <c r="A3693" t="s">
        <v>5595</v>
      </c>
      <c r="B3693" t="s">
        <v>8923</v>
      </c>
      <c r="C3693" t="s">
        <v>7958</v>
      </c>
      <c r="D3693" t="s">
        <v>88</v>
      </c>
      <c r="E3693" t="s">
        <v>66</v>
      </c>
      <c r="F3693" t="s">
        <v>23354</v>
      </c>
      <c r="G3693">
        <v>39.393115000000002</v>
      </c>
      <c r="H3693">
        <v>68.687200000000004</v>
      </c>
      <c r="I3693" t="s">
        <v>23355</v>
      </c>
      <c r="J3693" t="s">
        <v>312</v>
      </c>
      <c r="K3693" t="s">
        <v>7259</v>
      </c>
      <c r="L3693" t="s">
        <v>7203</v>
      </c>
      <c r="M3693">
        <v>1164</v>
      </c>
      <c r="N3693" t="s">
        <v>901</v>
      </c>
      <c r="O3693" t="s">
        <v>7277</v>
      </c>
      <c r="P3693" t="s">
        <v>7172</v>
      </c>
      <c r="Q3693">
        <v>66</v>
      </c>
      <c r="R3693" t="s">
        <v>7299</v>
      </c>
      <c r="S3693" t="s">
        <v>7178</v>
      </c>
      <c r="T3693" t="s">
        <v>2311</v>
      </c>
      <c r="U3693" t="s">
        <v>7222</v>
      </c>
      <c r="V3693" t="s">
        <v>7317</v>
      </c>
      <c r="W3693">
        <v>33</v>
      </c>
      <c r="X3693" t="s">
        <v>7299</v>
      </c>
      <c r="Y3693" t="s">
        <v>23356</v>
      </c>
      <c r="Z3693" t="s">
        <v>7607</v>
      </c>
      <c r="AA3693" t="s">
        <v>52</v>
      </c>
      <c r="AB3693" t="s">
        <v>61</v>
      </c>
      <c r="AC3693" t="s">
        <v>7164</v>
      </c>
      <c r="AD3693">
        <v>1</v>
      </c>
      <c r="AE3693" t="s">
        <v>7164</v>
      </c>
      <c r="AF3693" t="s">
        <v>7164</v>
      </c>
      <c r="AG3693" t="s">
        <v>7164</v>
      </c>
    </row>
    <row r="3694" spans="1:33" x14ac:dyDescent="0.3">
      <c r="A3694" t="s">
        <v>5596</v>
      </c>
      <c r="B3694" t="s">
        <v>263</v>
      </c>
      <c r="C3694" t="s">
        <v>7631</v>
      </c>
      <c r="D3694" t="s">
        <v>38</v>
      </c>
      <c r="E3694" t="s">
        <v>186</v>
      </c>
      <c r="F3694" t="s">
        <v>23357</v>
      </c>
      <c r="G3694">
        <v>41.337358999999999</v>
      </c>
      <c r="H3694">
        <v>93.4923</v>
      </c>
      <c r="I3694" t="s">
        <v>23358</v>
      </c>
      <c r="J3694" t="s">
        <v>307</v>
      </c>
      <c r="K3694" t="s">
        <v>7156</v>
      </c>
      <c r="L3694" t="s">
        <v>7172</v>
      </c>
      <c r="M3694">
        <v>5187</v>
      </c>
      <c r="N3694" t="s">
        <v>3429</v>
      </c>
      <c r="O3694" t="s">
        <v>7280</v>
      </c>
      <c r="P3694" t="s">
        <v>7391</v>
      </c>
      <c r="Q3694">
        <v>15</v>
      </c>
      <c r="R3694" t="s">
        <v>7260</v>
      </c>
      <c r="S3694" t="s">
        <v>7158</v>
      </c>
      <c r="T3694" t="s">
        <v>1841</v>
      </c>
      <c r="U3694" t="s">
        <v>7450</v>
      </c>
      <c r="V3694" t="s">
        <v>7188</v>
      </c>
      <c r="W3694">
        <v>74</v>
      </c>
      <c r="X3694" t="s">
        <v>59</v>
      </c>
      <c r="Y3694" t="s">
        <v>23359</v>
      </c>
      <c r="Z3694" t="s">
        <v>27</v>
      </c>
      <c r="AA3694" t="s">
        <v>97</v>
      </c>
      <c r="AB3694" t="s">
        <v>7178</v>
      </c>
      <c r="AC3694" t="s">
        <v>7364</v>
      </c>
      <c r="AD3694">
        <v>2</v>
      </c>
      <c r="AE3694" t="s">
        <v>23360</v>
      </c>
      <c r="AF3694" t="s">
        <v>7180</v>
      </c>
      <c r="AG3694" t="s">
        <v>23361</v>
      </c>
    </row>
    <row r="3695" spans="1:33" x14ac:dyDescent="0.3">
      <c r="A3695" t="s">
        <v>5597</v>
      </c>
      <c r="B3695" t="s">
        <v>7149</v>
      </c>
      <c r="C3695" t="s">
        <v>17856</v>
      </c>
      <c r="D3695" t="s">
        <v>38</v>
      </c>
      <c r="E3695" t="s">
        <v>66</v>
      </c>
      <c r="F3695" t="s">
        <v>17857</v>
      </c>
      <c r="G3695">
        <v>38.821837000000002</v>
      </c>
      <c r="H3695">
        <v>-121.153633</v>
      </c>
      <c r="I3695" t="s">
        <v>7164</v>
      </c>
      <c r="J3695" t="s">
        <v>243</v>
      </c>
      <c r="K3695" t="s">
        <v>7238</v>
      </c>
      <c r="L3695" t="s">
        <v>7213</v>
      </c>
      <c r="M3695">
        <v>5340</v>
      </c>
      <c r="N3695" t="s">
        <v>7164</v>
      </c>
      <c r="O3695" t="s">
        <v>7164</v>
      </c>
      <c r="P3695" t="s">
        <v>7164</v>
      </c>
      <c r="R3695" t="s">
        <v>7164</v>
      </c>
      <c r="S3695" t="s">
        <v>7164</v>
      </c>
      <c r="T3695" t="s">
        <v>2742</v>
      </c>
      <c r="U3695" t="s">
        <v>7277</v>
      </c>
      <c r="V3695" t="s">
        <v>7189</v>
      </c>
      <c r="W3695">
        <v>45</v>
      </c>
      <c r="X3695" t="s">
        <v>7164</v>
      </c>
      <c r="Y3695" t="s">
        <v>17858</v>
      </c>
      <c r="Z3695" t="s">
        <v>7270</v>
      </c>
      <c r="AA3695" t="s">
        <v>7217</v>
      </c>
      <c r="AB3695" t="s">
        <v>7271</v>
      </c>
      <c r="AC3695" t="s">
        <v>155</v>
      </c>
      <c r="AD3695">
        <v>-1</v>
      </c>
      <c r="AE3695" t="s">
        <v>17859</v>
      </c>
      <c r="AF3695" t="s">
        <v>7165</v>
      </c>
      <c r="AG3695" t="s">
        <v>17860</v>
      </c>
    </row>
    <row r="3696" spans="1:33" x14ac:dyDescent="0.3">
      <c r="A3696" t="s">
        <v>5598</v>
      </c>
      <c r="B3696" t="s">
        <v>685</v>
      </c>
      <c r="C3696" t="s">
        <v>8288</v>
      </c>
      <c r="D3696" t="s">
        <v>88</v>
      </c>
      <c r="E3696" t="s">
        <v>39</v>
      </c>
      <c r="F3696" t="s">
        <v>23362</v>
      </c>
      <c r="G3696">
        <v>40.677549999999997</v>
      </c>
      <c r="H3696">
        <v>-73.207685999999995</v>
      </c>
      <c r="I3696" t="s">
        <v>23363</v>
      </c>
      <c r="J3696" t="s">
        <v>89</v>
      </c>
      <c r="K3696" t="s">
        <v>9720</v>
      </c>
      <c r="L3696" t="s">
        <v>7289</v>
      </c>
      <c r="M3696">
        <v>2272</v>
      </c>
      <c r="N3696" t="s">
        <v>290</v>
      </c>
      <c r="O3696" t="s">
        <v>7174</v>
      </c>
      <c r="P3696" t="s">
        <v>7201</v>
      </c>
      <c r="Q3696">
        <v>49</v>
      </c>
      <c r="R3696" t="s">
        <v>43</v>
      </c>
      <c r="S3696" t="s">
        <v>7309</v>
      </c>
      <c r="T3696" t="s">
        <v>2976</v>
      </c>
      <c r="U3696" t="s">
        <v>7187</v>
      </c>
      <c r="V3696" t="s">
        <v>7173</v>
      </c>
      <c r="W3696">
        <v>21</v>
      </c>
      <c r="X3696" t="s">
        <v>7178</v>
      </c>
      <c r="Y3696" t="s">
        <v>23364</v>
      </c>
      <c r="Z3696" t="s">
        <v>7291</v>
      </c>
      <c r="AA3696" t="s">
        <v>97</v>
      </c>
      <c r="AB3696" t="s">
        <v>7271</v>
      </c>
      <c r="AC3696" t="s">
        <v>7394</v>
      </c>
      <c r="AD3696">
        <v>1</v>
      </c>
      <c r="AE3696" t="s">
        <v>23365</v>
      </c>
      <c r="AF3696" t="s">
        <v>7207</v>
      </c>
      <c r="AG3696" t="s">
        <v>23366</v>
      </c>
    </row>
    <row r="3697" spans="1:33" x14ac:dyDescent="0.3">
      <c r="A3697" t="s">
        <v>5599</v>
      </c>
      <c r="B3697" t="s">
        <v>1173</v>
      </c>
      <c r="C3697" t="s">
        <v>7558</v>
      </c>
      <c r="D3697" t="s">
        <v>48</v>
      </c>
      <c r="E3697" t="s">
        <v>112</v>
      </c>
      <c r="F3697" t="s">
        <v>23367</v>
      </c>
      <c r="G3697">
        <v>43.482635999999999</v>
      </c>
      <c r="H3697">
        <v>-106.10361</v>
      </c>
      <c r="I3697" t="s">
        <v>23368</v>
      </c>
      <c r="J3697" t="s">
        <v>161</v>
      </c>
      <c r="K3697" t="s">
        <v>7381</v>
      </c>
      <c r="L3697" t="s">
        <v>7268</v>
      </c>
      <c r="M3697">
        <v>4297</v>
      </c>
      <c r="N3697" t="s">
        <v>679</v>
      </c>
      <c r="O3697" t="s">
        <v>7288</v>
      </c>
      <c r="P3697" t="s">
        <v>7308</v>
      </c>
      <c r="R3697" t="s">
        <v>7237</v>
      </c>
      <c r="S3697" t="s">
        <v>7215</v>
      </c>
      <c r="T3697" t="s">
        <v>2311</v>
      </c>
      <c r="U3697" t="s">
        <v>7200</v>
      </c>
      <c r="V3697" t="s">
        <v>7400</v>
      </c>
      <c r="W3697">
        <v>58</v>
      </c>
      <c r="X3697" t="s">
        <v>7178</v>
      </c>
      <c r="Y3697" t="s">
        <v>23369</v>
      </c>
      <c r="Z3697" t="s">
        <v>7270</v>
      </c>
      <c r="AA3697" t="s">
        <v>109</v>
      </c>
      <c r="AB3697" t="s">
        <v>28</v>
      </c>
      <c r="AC3697" t="s">
        <v>270</v>
      </c>
      <c r="AD3697">
        <v>5</v>
      </c>
      <c r="AE3697" t="s">
        <v>23370</v>
      </c>
      <c r="AF3697" t="s">
        <v>7403</v>
      </c>
      <c r="AG3697" t="s">
        <v>23371</v>
      </c>
    </row>
    <row r="3698" spans="1:33" x14ac:dyDescent="0.3">
      <c r="A3698" t="s">
        <v>5600</v>
      </c>
      <c r="B3698" t="s">
        <v>165</v>
      </c>
      <c r="C3698" t="s">
        <v>7150</v>
      </c>
      <c r="D3698" t="s">
        <v>100</v>
      </c>
      <c r="E3698" t="s">
        <v>186</v>
      </c>
      <c r="F3698" t="s">
        <v>23372</v>
      </c>
      <c r="G3698">
        <v>28.297346000000001</v>
      </c>
      <c r="H3698">
        <v>-108.289591</v>
      </c>
      <c r="I3698" t="s">
        <v>23373</v>
      </c>
      <c r="J3698" t="s">
        <v>1093</v>
      </c>
      <c r="K3698" t="s">
        <v>7155</v>
      </c>
      <c r="L3698" t="s">
        <v>7154</v>
      </c>
      <c r="M3698">
        <v>1873</v>
      </c>
      <c r="N3698" t="s">
        <v>170</v>
      </c>
      <c r="O3698" t="s">
        <v>7371</v>
      </c>
      <c r="P3698" t="s">
        <v>7189</v>
      </c>
      <c r="Q3698">
        <v>33</v>
      </c>
      <c r="R3698" t="s">
        <v>7237</v>
      </c>
      <c r="S3698" t="s">
        <v>7279</v>
      </c>
      <c r="T3698" t="s">
        <v>4359</v>
      </c>
      <c r="U3698" t="s">
        <v>7159</v>
      </c>
      <c r="V3698" t="s">
        <v>7154</v>
      </c>
      <c r="W3698">
        <v>85</v>
      </c>
      <c r="X3698" t="s">
        <v>7278</v>
      </c>
      <c r="Y3698" t="s">
        <v>23374</v>
      </c>
      <c r="Z3698" t="s">
        <v>45</v>
      </c>
      <c r="AA3698" t="s">
        <v>7191</v>
      </c>
      <c r="AB3698" t="s">
        <v>53</v>
      </c>
      <c r="AC3698" t="s">
        <v>7178</v>
      </c>
      <c r="AD3698">
        <v>4</v>
      </c>
      <c r="AE3698" t="s">
        <v>23375</v>
      </c>
      <c r="AF3698" t="s">
        <v>7191</v>
      </c>
      <c r="AG3698" t="s">
        <v>23376</v>
      </c>
    </row>
    <row r="3699" spans="1:33" x14ac:dyDescent="0.3">
      <c r="A3699" t="s">
        <v>5601</v>
      </c>
      <c r="B3699" t="s">
        <v>5602</v>
      </c>
      <c r="C3699" t="s">
        <v>185</v>
      </c>
      <c r="D3699" t="s">
        <v>48</v>
      </c>
      <c r="E3699" t="s">
        <v>93</v>
      </c>
      <c r="F3699" t="s">
        <v>23377</v>
      </c>
      <c r="G3699">
        <v>43.978164999999997</v>
      </c>
      <c r="H3699">
        <v>-114.84855</v>
      </c>
      <c r="I3699" t="s">
        <v>23378</v>
      </c>
      <c r="J3699" t="s">
        <v>535</v>
      </c>
      <c r="K3699" t="s">
        <v>15267</v>
      </c>
      <c r="L3699" t="s">
        <v>7333</v>
      </c>
      <c r="M3699">
        <v>3250</v>
      </c>
      <c r="N3699" t="s">
        <v>2871</v>
      </c>
      <c r="O3699" t="s">
        <v>7222</v>
      </c>
      <c r="P3699" t="s">
        <v>7248</v>
      </c>
      <c r="Q3699">
        <v>32</v>
      </c>
      <c r="R3699" t="s">
        <v>43</v>
      </c>
      <c r="S3699" t="s">
        <v>35</v>
      </c>
      <c r="T3699" t="s">
        <v>2734</v>
      </c>
      <c r="U3699" t="s">
        <v>7225</v>
      </c>
      <c r="V3699" t="s">
        <v>7348</v>
      </c>
      <c r="W3699">
        <v>75</v>
      </c>
      <c r="X3699" t="s">
        <v>7157</v>
      </c>
      <c r="Y3699" t="s">
        <v>23379</v>
      </c>
      <c r="Z3699" t="s">
        <v>27</v>
      </c>
      <c r="AA3699" t="s">
        <v>7164</v>
      </c>
      <c r="AB3699" t="s">
        <v>132</v>
      </c>
      <c r="AC3699" t="s">
        <v>7364</v>
      </c>
      <c r="AD3699">
        <v>1</v>
      </c>
      <c r="AE3699" t="s">
        <v>23380</v>
      </c>
      <c r="AF3699" t="s">
        <v>7195</v>
      </c>
      <c r="AG3699" t="s">
        <v>7164</v>
      </c>
    </row>
    <row r="3700" spans="1:33" x14ac:dyDescent="0.3">
      <c r="A3700" t="s">
        <v>5573</v>
      </c>
      <c r="B3700" t="s">
        <v>8902</v>
      </c>
      <c r="C3700" t="s">
        <v>7754</v>
      </c>
      <c r="D3700" t="s">
        <v>77</v>
      </c>
      <c r="E3700" t="s">
        <v>93</v>
      </c>
      <c r="F3700" t="s">
        <v>23263</v>
      </c>
      <c r="G3700">
        <v>26.478328999999999</v>
      </c>
      <c r="H3700">
        <v>-86.107308000000003</v>
      </c>
      <c r="I3700" t="s">
        <v>23264</v>
      </c>
      <c r="J3700" t="s">
        <v>664</v>
      </c>
      <c r="K3700" t="s">
        <v>7202</v>
      </c>
      <c r="L3700" t="s">
        <v>7203</v>
      </c>
      <c r="M3700">
        <v>4293</v>
      </c>
      <c r="N3700" t="s">
        <v>4330</v>
      </c>
      <c r="O3700" t="s">
        <v>7223</v>
      </c>
      <c r="P3700" t="s">
        <v>7317</v>
      </c>
      <c r="Q3700">
        <v>18</v>
      </c>
      <c r="R3700" t="s">
        <v>7161</v>
      </c>
      <c r="S3700" t="s">
        <v>107</v>
      </c>
      <c r="T3700" t="s">
        <v>1908</v>
      </c>
      <c r="U3700" t="s">
        <v>7280</v>
      </c>
      <c r="V3700" t="s">
        <v>7203</v>
      </c>
      <c r="W3700">
        <v>61</v>
      </c>
      <c r="X3700" t="s">
        <v>59</v>
      </c>
      <c r="Y3700" t="s">
        <v>23265</v>
      </c>
      <c r="Z3700" t="s">
        <v>7607</v>
      </c>
      <c r="AA3700" t="s">
        <v>7311</v>
      </c>
      <c r="AB3700" t="s">
        <v>7293</v>
      </c>
      <c r="AC3700" t="s">
        <v>62</v>
      </c>
      <c r="AD3700">
        <v>1</v>
      </c>
      <c r="AE3700" t="s">
        <v>23266</v>
      </c>
      <c r="AF3700" t="s">
        <v>103</v>
      </c>
      <c r="AG3700" t="s">
        <v>23267</v>
      </c>
    </row>
    <row r="3701" spans="1:33" x14ac:dyDescent="0.3">
      <c r="A3701" t="s">
        <v>5603</v>
      </c>
      <c r="B3701" t="s">
        <v>7656</v>
      </c>
      <c r="C3701" t="s">
        <v>8076</v>
      </c>
      <c r="D3701" t="s">
        <v>22</v>
      </c>
      <c r="E3701" t="s">
        <v>186</v>
      </c>
      <c r="F3701" t="s">
        <v>23381</v>
      </c>
      <c r="G3701">
        <v>35.393746999999998</v>
      </c>
      <c r="H3701">
        <v>-111.719396</v>
      </c>
      <c r="I3701" t="s">
        <v>7164</v>
      </c>
      <c r="J3701" t="s">
        <v>83</v>
      </c>
      <c r="K3701" t="s">
        <v>15267</v>
      </c>
      <c r="L3701" t="s">
        <v>7201</v>
      </c>
      <c r="M3701">
        <v>3879</v>
      </c>
      <c r="N3701" t="s">
        <v>591</v>
      </c>
      <c r="O3701" t="s">
        <v>7246</v>
      </c>
      <c r="P3701" t="s">
        <v>7308</v>
      </c>
      <c r="R3701" t="s">
        <v>34</v>
      </c>
      <c r="S3701" t="s">
        <v>7309</v>
      </c>
      <c r="T3701" t="s">
        <v>1351</v>
      </c>
      <c r="U3701" t="s">
        <v>7225</v>
      </c>
      <c r="V3701" t="s">
        <v>7175</v>
      </c>
      <c r="X3701" t="s">
        <v>43</v>
      </c>
      <c r="Y3701" t="s">
        <v>23382</v>
      </c>
      <c r="Z3701" t="s">
        <v>60</v>
      </c>
      <c r="AA3701" t="s">
        <v>7191</v>
      </c>
      <c r="AB3701" t="s">
        <v>7293</v>
      </c>
      <c r="AC3701" t="s">
        <v>270</v>
      </c>
      <c r="AD3701">
        <v>2</v>
      </c>
      <c r="AE3701" t="s">
        <v>23383</v>
      </c>
      <c r="AF3701" t="s">
        <v>103</v>
      </c>
      <c r="AG3701" t="s">
        <v>23384</v>
      </c>
    </row>
    <row r="3702" spans="1:33" x14ac:dyDescent="0.3">
      <c r="A3702" t="s">
        <v>5604</v>
      </c>
      <c r="B3702" t="s">
        <v>64</v>
      </c>
      <c r="C3702" t="s">
        <v>180</v>
      </c>
      <c r="D3702" t="s">
        <v>92</v>
      </c>
      <c r="E3702" t="s">
        <v>39</v>
      </c>
      <c r="F3702" t="s">
        <v>23385</v>
      </c>
      <c r="G3702">
        <v>47.163758999999999</v>
      </c>
      <c r="H3702">
        <v>-89.706162000000006</v>
      </c>
      <c r="I3702" t="s">
        <v>23386</v>
      </c>
      <c r="J3702" t="s">
        <v>400</v>
      </c>
      <c r="K3702" t="s">
        <v>7159</v>
      </c>
      <c r="L3702" t="s">
        <v>7201</v>
      </c>
      <c r="M3702">
        <v>8998</v>
      </c>
      <c r="N3702" t="s">
        <v>80</v>
      </c>
      <c r="O3702" t="s">
        <v>7174</v>
      </c>
      <c r="P3702" t="s">
        <v>7289</v>
      </c>
      <c r="Q3702">
        <v>43</v>
      </c>
      <c r="R3702" t="s">
        <v>7278</v>
      </c>
      <c r="S3702" t="s">
        <v>34</v>
      </c>
      <c r="T3702" t="s">
        <v>499</v>
      </c>
      <c r="U3702" t="s">
        <v>7246</v>
      </c>
      <c r="V3702" t="s">
        <v>7382</v>
      </c>
      <c r="W3702">
        <v>24</v>
      </c>
      <c r="X3702" t="s">
        <v>34</v>
      </c>
      <c r="Y3702" t="s">
        <v>23387</v>
      </c>
      <c r="Z3702" t="s">
        <v>7251</v>
      </c>
      <c r="AA3702" t="s">
        <v>7191</v>
      </c>
      <c r="AB3702" t="s">
        <v>7252</v>
      </c>
      <c r="AC3702" t="s">
        <v>7364</v>
      </c>
      <c r="AD3702">
        <v>3</v>
      </c>
      <c r="AE3702" t="s">
        <v>23388</v>
      </c>
      <c r="AF3702" t="s">
        <v>7403</v>
      </c>
      <c r="AG3702" t="s">
        <v>7164</v>
      </c>
    </row>
    <row r="3703" spans="1:33" x14ac:dyDescent="0.3">
      <c r="A3703" t="s">
        <v>5605</v>
      </c>
      <c r="B3703" t="s">
        <v>7303</v>
      </c>
      <c r="C3703" t="s">
        <v>686</v>
      </c>
      <c r="D3703" t="s">
        <v>77</v>
      </c>
      <c r="E3703" t="s">
        <v>31</v>
      </c>
      <c r="F3703" t="s">
        <v>23389</v>
      </c>
      <c r="G3703">
        <v>34.970101</v>
      </c>
      <c r="H3703">
        <v>-70.594290999999998</v>
      </c>
      <c r="I3703" t="s">
        <v>23390</v>
      </c>
      <c r="J3703" t="s">
        <v>644</v>
      </c>
      <c r="K3703" t="s">
        <v>7361</v>
      </c>
      <c r="L3703" t="s">
        <v>7156</v>
      </c>
      <c r="M3703">
        <v>9362</v>
      </c>
      <c r="N3703" t="s">
        <v>290</v>
      </c>
      <c r="O3703" t="s">
        <v>7381</v>
      </c>
      <c r="P3703" t="s">
        <v>7326</v>
      </c>
      <c r="Q3703">
        <v>18</v>
      </c>
      <c r="R3703" t="s">
        <v>7214</v>
      </c>
      <c r="S3703" t="s">
        <v>107</v>
      </c>
      <c r="T3703" t="s">
        <v>4924</v>
      </c>
      <c r="U3703" t="s">
        <v>7156</v>
      </c>
      <c r="V3703" t="s">
        <v>7160</v>
      </c>
      <c r="W3703">
        <v>21</v>
      </c>
      <c r="X3703" t="s">
        <v>7260</v>
      </c>
      <c r="Y3703" t="s">
        <v>23391</v>
      </c>
      <c r="Z3703" t="s">
        <v>215</v>
      </c>
      <c r="AA3703" t="s">
        <v>7292</v>
      </c>
      <c r="AB3703" t="s">
        <v>61</v>
      </c>
      <c r="AC3703" t="s">
        <v>155</v>
      </c>
      <c r="AD3703">
        <v>4</v>
      </c>
      <c r="AE3703" t="s">
        <v>23392</v>
      </c>
      <c r="AF3703" t="s">
        <v>7180</v>
      </c>
      <c r="AG3703" t="s">
        <v>23393</v>
      </c>
    </row>
    <row r="3704" spans="1:33" x14ac:dyDescent="0.3">
      <c r="A3704" t="s">
        <v>4329</v>
      </c>
      <c r="B3704" t="s">
        <v>9252</v>
      </c>
      <c r="C3704" t="s">
        <v>7815</v>
      </c>
      <c r="D3704" t="s">
        <v>38</v>
      </c>
      <c r="E3704" t="s">
        <v>23</v>
      </c>
      <c r="F3704" t="s">
        <v>18229</v>
      </c>
      <c r="G3704">
        <v>44.950761999999997</v>
      </c>
      <c r="H3704">
        <v>-75.740846000000005</v>
      </c>
      <c r="I3704" t="s">
        <v>18230</v>
      </c>
      <c r="J3704" t="s">
        <v>503</v>
      </c>
      <c r="K3704" t="s">
        <v>7381</v>
      </c>
      <c r="L3704" t="s">
        <v>7482</v>
      </c>
      <c r="M3704">
        <v>9710</v>
      </c>
      <c r="N3704" t="s">
        <v>4330</v>
      </c>
      <c r="O3704" t="s">
        <v>7238</v>
      </c>
      <c r="P3704" t="s">
        <v>7188</v>
      </c>
      <c r="Q3704">
        <v>-35</v>
      </c>
      <c r="R3704" t="s">
        <v>7237</v>
      </c>
      <c r="S3704" t="s">
        <v>7215</v>
      </c>
      <c r="T3704" t="s">
        <v>638</v>
      </c>
      <c r="U3704" t="s">
        <v>7334</v>
      </c>
      <c r="V3704" t="s">
        <v>7382</v>
      </c>
      <c r="W3704">
        <v>25</v>
      </c>
      <c r="X3704" t="s">
        <v>7373</v>
      </c>
      <c r="Y3704" t="s">
        <v>18231</v>
      </c>
      <c r="Z3704" t="s">
        <v>7383</v>
      </c>
      <c r="AA3704" t="s">
        <v>7177</v>
      </c>
      <c r="AB3704" t="s">
        <v>53</v>
      </c>
      <c r="AC3704" t="s">
        <v>62</v>
      </c>
      <c r="AD3704">
        <v>5</v>
      </c>
      <c r="AE3704" t="s">
        <v>18232</v>
      </c>
      <c r="AF3704" t="s">
        <v>110</v>
      </c>
      <c r="AG3704" t="s">
        <v>7164</v>
      </c>
    </row>
    <row r="3705" spans="1:33" x14ac:dyDescent="0.3">
      <c r="A3705" t="s">
        <v>5606</v>
      </c>
      <c r="B3705" t="s">
        <v>676</v>
      </c>
      <c r="C3705" t="s">
        <v>233</v>
      </c>
      <c r="D3705" t="s">
        <v>92</v>
      </c>
      <c r="E3705" t="s">
        <v>186</v>
      </c>
      <c r="F3705" t="s">
        <v>23394</v>
      </c>
      <c r="G3705">
        <v>31.756627999999999</v>
      </c>
      <c r="H3705">
        <v>-116.66490899999999</v>
      </c>
      <c r="I3705" t="s">
        <v>23395</v>
      </c>
      <c r="J3705" t="s">
        <v>664</v>
      </c>
      <c r="K3705" t="s">
        <v>7155</v>
      </c>
      <c r="L3705" t="s">
        <v>41</v>
      </c>
      <c r="M3705">
        <v>7981</v>
      </c>
      <c r="N3705" t="s">
        <v>1702</v>
      </c>
      <c r="O3705" t="s">
        <v>7202</v>
      </c>
      <c r="P3705" t="s">
        <v>41</v>
      </c>
      <c r="Q3705">
        <v>17</v>
      </c>
      <c r="R3705" t="s">
        <v>7178</v>
      </c>
      <c r="S3705" t="s">
        <v>7215</v>
      </c>
      <c r="T3705" t="s">
        <v>2402</v>
      </c>
      <c r="U3705" t="s">
        <v>7481</v>
      </c>
      <c r="V3705" t="s">
        <v>7239</v>
      </c>
      <c r="W3705">
        <v>17</v>
      </c>
      <c r="X3705" t="s">
        <v>7237</v>
      </c>
      <c r="Y3705" t="s">
        <v>23396</v>
      </c>
      <c r="Z3705" t="s">
        <v>7270</v>
      </c>
      <c r="AA3705" t="s">
        <v>7393</v>
      </c>
      <c r="AB3705" t="s">
        <v>7271</v>
      </c>
      <c r="AC3705" t="s">
        <v>7178</v>
      </c>
      <c r="AE3705" t="s">
        <v>23397</v>
      </c>
      <c r="AF3705" t="s">
        <v>7180</v>
      </c>
      <c r="AG3705" t="s">
        <v>23398</v>
      </c>
    </row>
    <row r="3706" spans="1:33" x14ac:dyDescent="0.3">
      <c r="A3706" t="s">
        <v>5607</v>
      </c>
      <c r="B3706" t="s">
        <v>263</v>
      </c>
      <c r="C3706" t="s">
        <v>7210</v>
      </c>
      <c r="D3706" t="s">
        <v>92</v>
      </c>
      <c r="E3706" t="s">
        <v>23</v>
      </c>
      <c r="F3706" t="s">
        <v>23399</v>
      </c>
      <c r="G3706">
        <v>31.697125</v>
      </c>
      <c r="H3706">
        <v>-101.30192599999999</v>
      </c>
      <c r="I3706" t="s">
        <v>23400</v>
      </c>
      <c r="J3706" t="s">
        <v>318</v>
      </c>
      <c r="K3706" t="s">
        <v>7307</v>
      </c>
      <c r="L3706" t="s">
        <v>7326</v>
      </c>
      <c r="M3706">
        <v>7921</v>
      </c>
      <c r="N3706" t="s">
        <v>4104</v>
      </c>
      <c r="O3706" t="s">
        <v>7238</v>
      </c>
      <c r="P3706" t="s">
        <v>7482</v>
      </c>
      <c r="Q3706">
        <v>48</v>
      </c>
      <c r="R3706" t="s">
        <v>34</v>
      </c>
      <c r="S3706" t="s">
        <v>7309</v>
      </c>
      <c r="T3706" t="s">
        <v>144</v>
      </c>
      <c r="U3706" t="s">
        <v>7174</v>
      </c>
      <c r="V3706" t="s">
        <v>7348</v>
      </c>
      <c r="W3706">
        <v>74</v>
      </c>
      <c r="X3706" t="s">
        <v>7237</v>
      </c>
      <c r="Y3706" t="s">
        <v>23401</v>
      </c>
      <c r="Z3706" t="s">
        <v>7251</v>
      </c>
      <c r="AA3706" t="s">
        <v>7228</v>
      </c>
      <c r="AB3706" t="s">
        <v>7252</v>
      </c>
      <c r="AC3706" t="s">
        <v>7230</v>
      </c>
      <c r="AD3706">
        <v>3</v>
      </c>
      <c r="AE3706" t="s">
        <v>23402</v>
      </c>
      <c r="AF3706" t="s">
        <v>7403</v>
      </c>
      <c r="AG3706" t="s">
        <v>23403</v>
      </c>
    </row>
    <row r="3707" spans="1:33" x14ac:dyDescent="0.3">
      <c r="A3707" t="s">
        <v>5608</v>
      </c>
      <c r="B3707" t="s">
        <v>7491</v>
      </c>
      <c r="C3707" t="s">
        <v>7552</v>
      </c>
      <c r="D3707" t="s">
        <v>100</v>
      </c>
      <c r="E3707" t="s">
        <v>55</v>
      </c>
      <c r="F3707" t="s">
        <v>23404</v>
      </c>
      <c r="G3707">
        <v>37.566403000000001</v>
      </c>
      <c r="H3707">
        <v>-110.57871</v>
      </c>
      <c r="I3707" t="s">
        <v>23405</v>
      </c>
      <c r="J3707" t="s">
        <v>32</v>
      </c>
      <c r="K3707" t="s">
        <v>7449</v>
      </c>
      <c r="L3707" t="s">
        <v>7154</v>
      </c>
      <c r="M3707">
        <v>5739</v>
      </c>
      <c r="N3707" t="s">
        <v>7164</v>
      </c>
      <c r="O3707" t="s">
        <v>7164</v>
      </c>
      <c r="P3707" t="s">
        <v>7164</v>
      </c>
      <c r="R3707" t="s">
        <v>7164</v>
      </c>
      <c r="S3707" t="s">
        <v>7164</v>
      </c>
      <c r="T3707" t="s">
        <v>2685</v>
      </c>
      <c r="U3707" t="s">
        <v>7174</v>
      </c>
      <c r="V3707" t="s">
        <v>7268</v>
      </c>
      <c r="W3707">
        <v>74</v>
      </c>
      <c r="X3707" t="s">
        <v>7278</v>
      </c>
      <c r="Y3707" t="s">
        <v>7164</v>
      </c>
      <c r="Z3707" t="s">
        <v>7164</v>
      </c>
      <c r="AA3707" t="s">
        <v>7393</v>
      </c>
      <c r="AB3707" t="s">
        <v>98</v>
      </c>
      <c r="AC3707" t="s">
        <v>7364</v>
      </c>
      <c r="AD3707">
        <v>0</v>
      </c>
      <c r="AE3707" t="s">
        <v>23406</v>
      </c>
      <c r="AF3707" t="s">
        <v>7207</v>
      </c>
      <c r="AG3707" t="s">
        <v>23407</v>
      </c>
    </row>
    <row r="3708" spans="1:33" x14ac:dyDescent="0.3">
      <c r="A3708" t="s">
        <v>5609</v>
      </c>
      <c r="B3708" t="s">
        <v>7167</v>
      </c>
      <c r="C3708" t="s">
        <v>8288</v>
      </c>
      <c r="D3708" t="s">
        <v>38</v>
      </c>
      <c r="E3708" t="s">
        <v>72</v>
      </c>
      <c r="F3708" t="s">
        <v>23408</v>
      </c>
      <c r="G3708">
        <v>25.518235000000001</v>
      </c>
      <c r="H3708">
        <v>-118.79611800000001</v>
      </c>
      <c r="I3708" t="s">
        <v>23409</v>
      </c>
      <c r="J3708" t="s">
        <v>73</v>
      </c>
      <c r="K3708" t="s">
        <v>7159</v>
      </c>
      <c r="L3708" t="s">
        <v>7268</v>
      </c>
      <c r="M3708">
        <v>9482</v>
      </c>
      <c r="N3708" t="s">
        <v>465</v>
      </c>
      <c r="O3708" t="s">
        <v>7174</v>
      </c>
      <c r="P3708" t="s">
        <v>7326</v>
      </c>
      <c r="Q3708">
        <v>34</v>
      </c>
      <c r="R3708" t="s">
        <v>34</v>
      </c>
      <c r="S3708" t="s">
        <v>35</v>
      </c>
      <c r="T3708" t="s">
        <v>1024</v>
      </c>
      <c r="U3708" t="s">
        <v>7450</v>
      </c>
      <c r="V3708" t="s">
        <v>7348</v>
      </c>
      <c r="W3708">
        <v>52</v>
      </c>
      <c r="X3708" t="s">
        <v>7373</v>
      </c>
      <c r="Y3708" t="s">
        <v>23410</v>
      </c>
      <c r="Z3708" t="s">
        <v>7178</v>
      </c>
      <c r="AA3708" t="s">
        <v>7177</v>
      </c>
      <c r="AB3708" t="s">
        <v>7336</v>
      </c>
      <c r="AC3708" t="s">
        <v>62</v>
      </c>
      <c r="AD3708">
        <v>4</v>
      </c>
      <c r="AE3708" t="s">
        <v>23411</v>
      </c>
      <c r="AF3708" t="s">
        <v>103</v>
      </c>
      <c r="AG3708" t="s">
        <v>23412</v>
      </c>
    </row>
    <row r="3709" spans="1:33" x14ac:dyDescent="0.3">
      <c r="A3709" t="s">
        <v>5610</v>
      </c>
      <c r="B3709" t="s">
        <v>8407</v>
      </c>
      <c r="C3709" t="s">
        <v>7552</v>
      </c>
      <c r="D3709" t="s">
        <v>88</v>
      </c>
      <c r="E3709" t="s">
        <v>112</v>
      </c>
      <c r="F3709" t="s">
        <v>9258</v>
      </c>
      <c r="G3709">
        <v>36.047831000000002</v>
      </c>
      <c r="H3709">
        <v>-86.902084000000002</v>
      </c>
      <c r="I3709" t="s">
        <v>23413</v>
      </c>
      <c r="J3709" t="s">
        <v>276</v>
      </c>
      <c r="K3709" t="s">
        <v>9260</v>
      </c>
      <c r="L3709" t="s">
        <v>7308</v>
      </c>
      <c r="M3709">
        <v>2683</v>
      </c>
      <c r="N3709" t="s">
        <v>7164</v>
      </c>
      <c r="O3709" t="s">
        <v>7164</v>
      </c>
      <c r="P3709" t="s">
        <v>7164</v>
      </c>
      <c r="R3709" t="s">
        <v>7164</v>
      </c>
      <c r="S3709" t="s">
        <v>7164</v>
      </c>
      <c r="T3709" t="s">
        <v>7164</v>
      </c>
      <c r="U3709" t="s">
        <v>7164</v>
      </c>
      <c r="V3709" t="s">
        <v>7164</v>
      </c>
      <c r="X3709" t="s">
        <v>7164</v>
      </c>
      <c r="Y3709" t="s">
        <v>7164</v>
      </c>
      <c r="Z3709" t="s">
        <v>60</v>
      </c>
      <c r="AA3709" t="s">
        <v>52</v>
      </c>
      <c r="AB3709" t="s">
        <v>7229</v>
      </c>
      <c r="AC3709" t="s">
        <v>7230</v>
      </c>
      <c r="AD3709">
        <v>0</v>
      </c>
      <c r="AE3709" t="s">
        <v>9261</v>
      </c>
      <c r="AF3709" t="s">
        <v>7403</v>
      </c>
      <c r="AG3709" t="s">
        <v>9262</v>
      </c>
    </row>
    <row r="3710" spans="1:33" x14ac:dyDescent="0.3">
      <c r="A3710" t="s">
        <v>5611</v>
      </c>
      <c r="B3710" t="s">
        <v>7705</v>
      </c>
      <c r="C3710" t="s">
        <v>7871</v>
      </c>
      <c r="D3710" t="s">
        <v>100</v>
      </c>
      <c r="E3710" t="s">
        <v>31</v>
      </c>
      <c r="F3710" t="s">
        <v>23414</v>
      </c>
      <c r="G3710">
        <v>35.170591000000002</v>
      </c>
      <c r="H3710">
        <v>-76.433346</v>
      </c>
      <c r="I3710" t="s">
        <v>23415</v>
      </c>
      <c r="J3710" t="s">
        <v>385</v>
      </c>
      <c r="K3710" t="s">
        <v>7156</v>
      </c>
      <c r="L3710" t="s">
        <v>7239</v>
      </c>
      <c r="M3710">
        <v>8343</v>
      </c>
      <c r="N3710" t="s">
        <v>511</v>
      </c>
      <c r="O3710" t="s">
        <v>7174</v>
      </c>
      <c r="P3710" t="s">
        <v>7154</v>
      </c>
      <c r="Q3710">
        <v>54</v>
      </c>
      <c r="R3710" t="s">
        <v>7214</v>
      </c>
      <c r="S3710" t="s">
        <v>35</v>
      </c>
      <c r="T3710" t="s">
        <v>1676</v>
      </c>
      <c r="U3710" t="s">
        <v>7288</v>
      </c>
      <c r="V3710" t="s">
        <v>7268</v>
      </c>
      <c r="W3710">
        <v>27</v>
      </c>
      <c r="X3710" t="s">
        <v>7214</v>
      </c>
      <c r="Y3710" t="s">
        <v>23416</v>
      </c>
      <c r="Z3710" t="s">
        <v>7375</v>
      </c>
      <c r="AA3710" t="s">
        <v>97</v>
      </c>
      <c r="AB3710" t="s">
        <v>53</v>
      </c>
      <c r="AC3710" t="s">
        <v>7193</v>
      </c>
      <c r="AD3710">
        <v>2</v>
      </c>
      <c r="AE3710" t="s">
        <v>23417</v>
      </c>
      <c r="AF3710" t="s">
        <v>7385</v>
      </c>
      <c r="AG3710" t="s">
        <v>23418</v>
      </c>
    </row>
    <row r="3711" spans="1:33" x14ac:dyDescent="0.3">
      <c r="A3711" t="s">
        <v>5612</v>
      </c>
      <c r="B3711" t="s">
        <v>391</v>
      </c>
      <c r="C3711" t="s">
        <v>7958</v>
      </c>
      <c r="D3711" t="s">
        <v>48</v>
      </c>
      <c r="E3711" t="s">
        <v>31</v>
      </c>
      <c r="F3711" t="s">
        <v>23419</v>
      </c>
      <c r="G3711">
        <v>25.478486</v>
      </c>
      <c r="H3711">
        <v>-96.956395999999998</v>
      </c>
      <c r="I3711" t="s">
        <v>23420</v>
      </c>
      <c r="J3711" t="s">
        <v>385</v>
      </c>
      <c r="K3711" t="s">
        <v>7200</v>
      </c>
      <c r="L3711" t="s">
        <v>7160</v>
      </c>
      <c r="M3711">
        <v>6449</v>
      </c>
      <c r="N3711" t="s">
        <v>1793</v>
      </c>
      <c r="O3711" t="s">
        <v>7259</v>
      </c>
      <c r="P3711" t="s">
        <v>7354</v>
      </c>
      <c r="R3711" t="s">
        <v>34</v>
      </c>
      <c r="S3711" t="s">
        <v>107</v>
      </c>
      <c r="T3711" t="s">
        <v>2030</v>
      </c>
      <c r="U3711" t="s">
        <v>7342</v>
      </c>
      <c r="V3711" t="s">
        <v>7268</v>
      </c>
      <c r="W3711">
        <v>-75</v>
      </c>
      <c r="X3711" t="s">
        <v>7260</v>
      </c>
      <c r="Y3711" t="s">
        <v>23421</v>
      </c>
      <c r="Z3711" t="s">
        <v>7607</v>
      </c>
      <c r="AA3711" t="s">
        <v>7228</v>
      </c>
      <c r="AB3711" t="s">
        <v>53</v>
      </c>
      <c r="AC3711" t="s">
        <v>7364</v>
      </c>
      <c r="AD3711">
        <v>1</v>
      </c>
      <c r="AE3711" t="s">
        <v>23422</v>
      </c>
      <c r="AF3711" t="s">
        <v>110</v>
      </c>
      <c r="AG3711" t="s">
        <v>23423</v>
      </c>
    </row>
    <row r="3712" spans="1:33" x14ac:dyDescent="0.3">
      <c r="A3712" t="s">
        <v>5613</v>
      </c>
      <c r="B3712" t="s">
        <v>7387</v>
      </c>
      <c r="C3712" t="s">
        <v>7871</v>
      </c>
      <c r="D3712" t="s">
        <v>65</v>
      </c>
      <c r="E3712" t="s">
        <v>39</v>
      </c>
      <c r="F3712" t="s">
        <v>23424</v>
      </c>
      <c r="H3712">
        <v>-103.197399</v>
      </c>
      <c r="I3712" t="s">
        <v>23425</v>
      </c>
      <c r="J3712" t="s">
        <v>462</v>
      </c>
      <c r="K3712" t="s">
        <v>7288</v>
      </c>
      <c r="L3712" t="s">
        <v>7156</v>
      </c>
      <c r="M3712">
        <v>1539</v>
      </c>
      <c r="N3712" t="s">
        <v>3866</v>
      </c>
      <c r="O3712" t="s">
        <v>7155</v>
      </c>
      <c r="P3712" t="s">
        <v>7156</v>
      </c>
      <c r="Q3712">
        <v>30</v>
      </c>
      <c r="R3712" t="s">
        <v>7372</v>
      </c>
      <c r="S3712" t="s">
        <v>107</v>
      </c>
      <c r="T3712" t="s">
        <v>1601</v>
      </c>
      <c r="U3712" t="s">
        <v>7223</v>
      </c>
      <c r="V3712" t="s">
        <v>7400</v>
      </c>
      <c r="X3712" t="s">
        <v>7278</v>
      </c>
      <c r="Y3712" t="s">
        <v>7164</v>
      </c>
      <c r="Z3712" t="s">
        <v>7178</v>
      </c>
      <c r="AA3712" t="s">
        <v>97</v>
      </c>
      <c r="AB3712" t="s">
        <v>28</v>
      </c>
      <c r="AC3712" t="s">
        <v>29</v>
      </c>
      <c r="AD3712">
        <v>1</v>
      </c>
      <c r="AE3712" t="s">
        <v>23426</v>
      </c>
      <c r="AF3712" t="s">
        <v>7385</v>
      </c>
      <c r="AG3712" t="s">
        <v>23427</v>
      </c>
    </row>
    <row r="3713" spans="1:33" x14ac:dyDescent="0.3">
      <c r="A3713" t="s">
        <v>5614</v>
      </c>
      <c r="B3713" t="s">
        <v>7656</v>
      </c>
      <c r="C3713" t="s">
        <v>7582</v>
      </c>
      <c r="D3713" t="s">
        <v>65</v>
      </c>
      <c r="E3713" t="s">
        <v>66</v>
      </c>
      <c r="F3713" t="s">
        <v>23428</v>
      </c>
      <c r="G3713">
        <v>32.105580000000003</v>
      </c>
      <c r="H3713">
        <v>-98.362290999999999</v>
      </c>
      <c r="I3713" t="s">
        <v>23429</v>
      </c>
      <c r="J3713" t="s">
        <v>1492</v>
      </c>
      <c r="K3713" t="s">
        <v>7481</v>
      </c>
      <c r="L3713" t="s">
        <v>7224</v>
      </c>
      <c r="M3713">
        <v>2015</v>
      </c>
      <c r="N3713" t="s">
        <v>2591</v>
      </c>
      <c r="O3713" t="s">
        <v>7288</v>
      </c>
      <c r="P3713" t="s">
        <v>7188</v>
      </c>
      <c r="R3713" t="s">
        <v>7372</v>
      </c>
      <c r="S3713" t="s">
        <v>7309</v>
      </c>
      <c r="T3713" t="s">
        <v>3426</v>
      </c>
      <c r="U3713" t="s">
        <v>7361</v>
      </c>
      <c r="V3713" t="s">
        <v>7213</v>
      </c>
      <c r="W3713">
        <v>49</v>
      </c>
      <c r="X3713" t="s">
        <v>7164</v>
      </c>
      <c r="Y3713" t="s">
        <v>23430</v>
      </c>
      <c r="Z3713" t="s">
        <v>116</v>
      </c>
      <c r="AA3713" t="s">
        <v>7164</v>
      </c>
      <c r="AB3713" t="s">
        <v>7178</v>
      </c>
      <c r="AC3713" t="s">
        <v>62</v>
      </c>
      <c r="AD3713">
        <v>4</v>
      </c>
      <c r="AE3713" t="s">
        <v>23431</v>
      </c>
      <c r="AF3713" t="s">
        <v>110</v>
      </c>
      <c r="AG3713" t="s">
        <v>23432</v>
      </c>
    </row>
    <row r="3714" spans="1:33" x14ac:dyDescent="0.3">
      <c r="A3714" t="s">
        <v>5615</v>
      </c>
      <c r="B3714" t="s">
        <v>8042</v>
      </c>
      <c r="C3714" t="s">
        <v>135</v>
      </c>
      <c r="D3714" t="s">
        <v>88</v>
      </c>
      <c r="E3714" t="s">
        <v>66</v>
      </c>
      <c r="F3714" t="s">
        <v>23433</v>
      </c>
      <c r="G3714">
        <v>45.521237999999997</v>
      </c>
      <c r="H3714">
        <v>-72.663387</v>
      </c>
      <c r="I3714" t="s">
        <v>23434</v>
      </c>
      <c r="J3714" t="s">
        <v>823</v>
      </c>
      <c r="K3714" t="s">
        <v>7874</v>
      </c>
      <c r="L3714" t="s">
        <v>7203</v>
      </c>
      <c r="M3714">
        <v>1707</v>
      </c>
      <c r="N3714" t="s">
        <v>1671</v>
      </c>
      <c r="O3714" t="s">
        <v>7222</v>
      </c>
      <c r="P3714" t="s">
        <v>7382</v>
      </c>
      <c r="Q3714">
        <v>59</v>
      </c>
      <c r="R3714" t="s">
        <v>7299</v>
      </c>
      <c r="S3714" t="s">
        <v>7161</v>
      </c>
      <c r="T3714" t="s">
        <v>885</v>
      </c>
      <c r="U3714" t="s">
        <v>7222</v>
      </c>
      <c r="V3714" t="s">
        <v>7391</v>
      </c>
      <c r="W3714">
        <v>49</v>
      </c>
      <c r="X3714" t="s">
        <v>7157</v>
      </c>
      <c r="Y3714" t="s">
        <v>23435</v>
      </c>
      <c r="Z3714" t="s">
        <v>7291</v>
      </c>
      <c r="AA3714" t="s">
        <v>7262</v>
      </c>
      <c r="AB3714" t="s">
        <v>53</v>
      </c>
      <c r="AC3714" t="s">
        <v>155</v>
      </c>
      <c r="AD3714">
        <v>3</v>
      </c>
      <c r="AE3714" t="s">
        <v>23436</v>
      </c>
      <c r="AF3714" t="s">
        <v>7180</v>
      </c>
      <c r="AG3714" t="s">
        <v>23437</v>
      </c>
    </row>
    <row r="3715" spans="1:33" x14ac:dyDescent="0.3">
      <c r="A3715" t="s">
        <v>5616</v>
      </c>
      <c r="B3715" t="s">
        <v>7615</v>
      </c>
      <c r="C3715" t="s">
        <v>7330</v>
      </c>
      <c r="D3715" t="s">
        <v>77</v>
      </c>
      <c r="E3715" t="s">
        <v>23</v>
      </c>
      <c r="F3715" t="s">
        <v>23438</v>
      </c>
      <c r="G3715">
        <v>27.919374999999999</v>
      </c>
      <c r="H3715">
        <v>-88.688844000000003</v>
      </c>
      <c r="I3715" t="s">
        <v>23439</v>
      </c>
      <c r="J3715" t="s">
        <v>462</v>
      </c>
      <c r="K3715" t="s">
        <v>7187</v>
      </c>
      <c r="L3715" t="s">
        <v>7189</v>
      </c>
      <c r="M3715">
        <v>4270</v>
      </c>
      <c r="N3715" t="s">
        <v>4387</v>
      </c>
      <c r="O3715" t="s">
        <v>7481</v>
      </c>
      <c r="P3715" t="s">
        <v>7482</v>
      </c>
      <c r="Q3715">
        <v>42</v>
      </c>
      <c r="R3715" t="s">
        <v>7237</v>
      </c>
      <c r="S3715" t="s">
        <v>7215</v>
      </c>
      <c r="T3715" t="s">
        <v>533</v>
      </c>
      <c r="U3715" t="s">
        <v>7277</v>
      </c>
      <c r="V3715" t="s">
        <v>7172</v>
      </c>
      <c r="X3715" t="s">
        <v>7372</v>
      </c>
      <c r="Y3715" t="s">
        <v>23440</v>
      </c>
      <c r="Z3715" t="s">
        <v>60</v>
      </c>
      <c r="AA3715" t="s">
        <v>7262</v>
      </c>
      <c r="AB3715" t="s">
        <v>53</v>
      </c>
      <c r="AC3715" t="s">
        <v>7178</v>
      </c>
      <c r="AD3715">
        <v>0</v>
      </c>
      <c r="AE3715" t="s">
        <v>23441</v>
      </c>
      <c r="AF3715" t="s">
        <v>7191</v>
      </c>
      <c r="AG3715" t="s">
        <v>23442</v>
      </c>
    </row>
    <row r="3716" spans="1:33" x14ac:dyDescent="0.3">
      <c r="A3716" t="s">
        <v>5617</v>
      </c>
      <c r="B3716" t="s">
        <v>7620</v>
      </c>
      <c r="C3716" t="s">
        <v>7322</v>
      </c>
      <c r="D3716" t="s">
        <v>92</v>
      </c>
      <c r="E3716" t="s">
        <v>31</v>
      </c>
      <c r="F3716" t="s">
        <v>23443</v>
      </c>
      <c r="G3716">
        <v>29.981027000000001</v>
      </c>
      <c r="H3716">
        <v>-92.923131999999995</v>
      </c>
      <c r="I3716" t="s">
        <v>23444</v>
      </c>
      <c r="J3716" t="s">
        <v>234</v>
      </c>
      <c r="K3716" t="s">
        <v>7222</v>
      </c>
      <c r="L3716" t="s">
        <v>41</v>
      </c>
      <c r="M3716">
        <v>6666</v>
      </c>
      <c r="N3716" t="s">
        <v>1372</v>
      </c>
      <c r="O3716" t="s">
        <v>7307</v>
      </c>
      <c r="P3716" t="s">
        <v>7248</v>
      </c>
      <c r="Q3716">
        <v>40</v>
      </c>
      <c r="R3716" t="s">
        <v>7237</v>
      </c>
      <c r="S3716" t="s">
        <v>7309</v>
      </c>
      <c r="T3716" t="s">
        <v>5618</v>
      </c>
      <c r="U3716" t="s">
        <v>7342</v>
      </c>
      <c r="V3716" t="s">
        <v>7400</v>
      </c>
      <c r="W3716">
        <v>89</v>
      </c>
      <c r="X3716" t="s">
        <v>7278</v>
      </c>
      <c r="Y3716" t="s">
        <v>23445</v>
      </c>
      <c r="Z3716" t="s">
        <v>60</v>
      </c>
      <c r="AA3716" t="s">
        <v>7393</v>
      </c>
      <c r="AB3716" t="s">
        <v>61</v>
      </c>
      <c r="AC3716" t="s">
        <v>155</v>
      </c>
      <c r="AE3716" t="s">
        <v>23446</v>
      </c>
      <c r="AF3716" t="s">
        <v>7207</v>
      </c>
      <c r="AG3716" t="s">
        <v>23447</v>
      </c>
    </row>
    <row r="3717" spans="1:33" x14ac:dyDescent="0.3">
      <c r="A3717" t="s">
        <v>5619</v>
      </c>
      <c r="B3717" t="s">
        <v>685</v>
      </c>
      <c r="C3717" t="s">
        <v>7958</v>
      </c>
      <c r="D3717" t="s">
        <v>88</v>
      </c>
      <c r="E3717" t="s">
        <v>78</v>
      </c>
      <c r="F3717" t="s">
        <v>23448</v>
      </c>
      <c r="G3717">
        <v>39.436017</v>
      </c>
      <c r="H3717">
        <v>-90.630823000000007</v>
      </c>
      <c r="I3717" t="s">
        <v>23449</v>
      </c>
      <c r="J3717" t="s">
        <v>718</v>
      </c>
      <c r="K3717" t="s">
        <v>7156</v>
      </c>
      <c r="L3717" t="s">
        <v>7213</v>
      </c>
      <c r="M3717">
        <v>5147</v>
      </c>
      <c r="N3717" t="s">
        <v>2884</v>
      </c>
      <c r="O3717" t="s">
        <v>7259</v>
      </c>
      <c r="P3717" t="s">
        <v>7247</v>
      </c>
      <c r="Q3717">
        <v>62</v>
      </c>
      <c r="R3717" t="s">
        <v>7278</v>
      </c>
      <c r="S3717" t="s">
        <v>41</v>
      </c>
      <c r="T3717" t="s">
        <v>2146</v>
      </c>
      <c r="U3717" t="s">
        <v>7171</v>
      </c>
      <c r="V3717" t="s">
        <v>7247</v>
      </c>
      <c r="W3717">
        <v>89</v>
      </c>
      <c r="X3717" t="s">
        <v>7237</v>
      </c>
      <c r="Y3717" t="s">
        <v>23450</v>
      </c>
      <c r="Z3717" t="s">
        <v>7205</v>
      </c>
      <c r="AA3717" t="s">
        <v>7292</v>
      </c>
      <c r="AB3717" t="s">
        <v>7192</v>
      </c>
      <c r="AC3717" t="s">
        <v>270</v>
      </c>
      <c r="AD3717">
        <v>3</v>
      </c>
      <c r="AE3717" t="s">
        <v>23451</v>
      </c>
      <c r="AF3717" t="s">
        <v>7180</v>
      </c>
      <c r="AG3717" t="s">
        <v>23452</v>
      </c>
    </row>
    <row r="3718" spans="1:33" x14ac:dyDescent="0.3">
      <c r="A3718" t="s">
        <v>5620</v>
      </c>
      <c r="B3718" t="s">
        <v>23453</v>
      </c>
      <c r="C3718" t="s">
        <v>7441</v>
      </c>
      <c r="D3718" t="s">
        <v>100</v>
      </c>
      <c r="E3718" t="s">
        <v>72</v>
      </c>
      <c r="F3718" t="s">
        <v>23454</v>
      </c>
      <c r="G3718">
        <v>47.997045</v>
      </c>
      <c r="H3718">
        <v>-120.69009200000001</v>
      </c>
      <c r="I3718" t="s">
        <v>23455</v>
      </c>
      <c r="J3718" t="s">
        <v>490</v>
      </c>
      <c r="K3718" t="s">
        <v>7174</v>
      </c>
      <c r="L3718" t="s">
        <v>7348</v>
      </c>
      <c r="M3718">
        <v>6784</v>
      </c>
      <c r="N3718" t="s">
        <v>4115</v>
      </c>
      <c r="O3718" t="s">
        <v>7249</v>
      </c>
      <c r="P3718" t="s">
        <v>7188</v>
      </c>
      <c r="Q3718">
        <v>57</v>
      </c>
      <c r="R3718" t="s">
        <v>7237</v>
      </c>
      <c r="S3718" t="s">
        <v>7164</v>
      </c>
      <c r="T3718" t="s">
        <v>4413</v>
      </c>
      <c r="U3718" t="s">
        <v>7334</v>
      </c>
      <c r="V3718" t="s">
        <v>7268</v>
      </c>
      <c r="W3718">
        <v>76</v>
      </c>
      <c r="X3718" t="s">
        <v>7260</v>
      </c>
      <c r="Y3718" t="s">
        <v>23456</v>
      </c>
      <c r="Z3718" t="s">
        <v>27</v>
      </c>
      <c r="AA3718" t="s">
        <v>97</v>
      </c>
      <c r="AB3718" t="s">
        <v>53</v>
      </c>
      <c r="AC3718" t="s">
        <v>62</v>
      </c>
      <c r="AD3718">
        <v>3</v>
      </c>
      <c r="AE3718" t="s">
        <v>23457</v>
      </c>
      <c r="AF3718" t="s">
        <v>103</v>
      </c>
      <c r="AG3718" t="s">
        <v>23458</v>
      </c>
    </row>
    <row r="3719" spans="1:33" x14ac:dyDescent="0.3">
      <c r="A3719" t="s">
        <v>5621</v>
      </c>
      <c r="B3719" t="s">
        <v>64</v>
      </c>
      <c r="C3719" t="s">
        <v>7219</v>
      </c>
      <c r="D3719" t="s">
        <v>92</v>
      </c>
      <c r="E3719" t="s">
        <v>55</v>
      </c>
      <c r="F3719" t="s">
        <v>23459</v>
      </c>
      <c r="G3719">
        <v>44.767173</v>
      </c>
      <c r="H3719">
        <v>-118.868168</v>
      </c>
      <c r="I3719" t="s">
        <v>23460</v>
      </c>
      <c r="J3719" t="s">
        <v>761</v>
      </c>
      <c r="K3719" t="s">
        <v>7450</v>
      </c>
      <c r="L3719" t="s">
        <v>7289</v>
      </c>
      <c r="M3719">
        <v>2900</v>
      </c>
      <c r="N3719" t="s">
        <v>3323</v>
      </c>
      <c r="O3719" t="s">
        <v>7249</v>
      </c>
      <c r="P3719" t="s">
        <v>7354</v>
      </c>
      <c r="Q3719">
        <v>57</v>
      </c>
      <c r="R3719" t="s">
        <v>7178</v>
      </c>
      <c r="S3719" t="s">
        <v>85</v>
      </c>
      <c r="T3719" t="s">
        <v>1711</v>
      </c>
      <c r="U3719" t="s">
        <v>7155</v>
      </c>
      <c r="V3719" t="s">
        <v>7224</v>
      </c>
      <c r="W3719">
        <v>22</v>
      </c>
      <c r="X3719" t="s">
        <v>7260</v>
      </c>
      <c r="Y3719" t="s">
        <v>23461</v>
      </c>
      <c r="Z3719" t="s">
        <v>7318</v>
      </c>
      <c r="AA3719" t="s">
        <v>7311</v>
      </c>
      <c r="AB3719" t="s">
        <v>132</v>
      </c>
      <c r="AC3719" t="s">
        <v>7193</v>
      </c>
      <c r="AD3719">
        <v>5</v>
      </c>
      <c r="AE3719" t="s">
        <v>23462</v>
      </c>
      <c r="AF3719" t="s">
        <v>7164</v>
      </c>
      <c r="AG3719" t="s">
        <v>23463</v>
      </c>
    </row>
    <row r="3720" spans="1:33" x14ac:dyDescent="0.3">
      <c r="A3720" t="s">
        <v>5622</v>
      </c>
      <c r="B3720" t="s">
        <v>232</v>
      </c>
      <c r="C3720" t="s">
        <v>7945</v>
      </c>
      <c r="D3720" t="s">
        <v>77</v>
      </c>
      <c r="E3720" t="s">
        <v>66</v>
      </c>
      <c r="F3720" t="s">
        <v>23464</v>
      </c>
      <c r="H3720">
        <v>-113.793097</v>
      </c>
      <c r="I3720" t="s">
        <v>23465</v>
      </c>
      <c r="J3720" t="s">
        <v>986</v>
      </c>
      <c r="K3720" t="s">
        <v>7202</v>
      </c>
      <c r="L3720" t="s">
        <v>7173</v>
      </c>
      <c r="N3720" t="s">
        <v>2387</v>
      </c>
      <c r="O3720" t="s">
        <v>7334</v>
      </c>
      <c r="P3720" t="s">
        <v>7348</v>
      </c>
      <c r="Q3720">
        <v>22</v>
      </c>
      <c r="R3720" t="s">
        <v>7157</v>
      </c>
      <c r="S3720" t="s">
        <v>7215</v>
      </c>
      <c r="T3720" t="s">
        <v>723</v>
      </c>
      <c r="U3720" t="s">
        <v>7334</v>
      </c>
      <c r="V3720" t="s">
        <v>7224</v>
      </c>
      <c r="W3720">
        <v>66</v>
      </c>
      <c r="X3720" t="s">
        <v>7278</v>
      </c>
      <c r="Y3720" t="s">
        <v>7164</v>
      </c>
      <c r="Z3720" t="s">
        <v>7607</v>
      </c>
      <c r="AA3720" t="s">
        <v>7228</v>
      </c>
      <c r="AB3720" t="s">
        <v>61</v>
      </c>
      <c r="AC3720" t="s">
        <v>7364</v>
      </c>
      <c r="AD3720">
        <v>2</v>
      </c>
      <c r="AE3720" t="s">
        <v>23466</v>
      </c>
      <c r="AF3720" t="s">
        <v>7191</v>
      </c>
      <c r="AG3720" t="s">
        <v>23467</v>
      </c>
    </row>
    <row r="3721" spans="1:33" x14ac:dyDescent="0.3">
      <c r="A3721" t="s">
        <v>4268</v>
      </c>
      <c r="B3721" t="s">
        <v>7295</v>
      </c>
      <c r="C3721" t="s">
        <v>8105</v>
      </c>
      <c r="D3721" t="s">
        <v>77</v>
      </c>
      <c r="E3721" t="s">
        <v>23</v>
      </c>
      <c r="F3721" t="s">
        <v>17991</v>
      </c>
      <c r="G3721">
        <v>40.870249999999999</v>
      </c>
      <c r="H3721">
        <v>-95.358271999999999</v>
      </c>
      <c r="I3721" t="s">
        <v>17992</v>
      </c>
      <c r="J3721" t="s">
        <v>852</v>
      </c>
      <c r="K3721" t="s">
        <v>7236</v>
      </c>
      <c r="L3721" t="s">
        <v>7239</v>
      </c>
      <c r="M3721">
        <v>1913</v>
      </c>
      <c r="N3721" t="s">
        <v>74</v>
      </c>
      <c r="O3721" t="s">
        <v>7307</v>
      </c>
      <c r="P3721" t="s">
        <v>7248</v>
      </c>
      <c r="Q3721">
        <v>37</v>
      </c>
      <c r="R3721" t="s">
        <v>7161</v>
      </c>
      <c r="S3721" t="s">
        <v>7178</v>
      </c>
      <c r="T3721" t="s">
        <v>933</v>
      </c>
      <c r="U3721" t="s">
        <v>7371</v>
      </c>
      <c r="V3721" t="s">
        <v>7326</v>
      </c>
      <c r="W3721">
        <v>62</v>
      </c>
      <c r="X3721" t="s">
        <v>7164</v>
      </c>
      <c r="Y3721" t="s">
        <v>7178</v>
      </c>
      <c r="Z3721" t="s">
        <v>116</v>
      </c>
      <c r="AA3721" t="s">
        <v>7191</v>
      </c>
      <c r="AB3721" t="s">
        <v>7229</v>
      </c>
      <c r="AC3721" t="s">
        <v>7230</v>
      </c>
      <c r="AD3721">
        <v>3</v>
      </c>
      <c r="AE3721" t="s">
        <v>7164</v>
      </c>
      <c r="AF3721" t="s">
        <v>7403</v>
      </c>
      <c r="AG3721" t="s">
        <v>17993</v>
      </c>
    </row>
    <row r="3722" spans="1:33" x14ac:dyDescent="0.3">
      <c r="A3722" t="s">
        <v>5623</v>
      </c>
      <c r="B3722" t="s">
        <v>391</v>
      </c>
      <c r="C3722" t="s">
        <v>7478</v>
      </c>
      <c r="D3722" t="s">
        <v>38</v>
      </c>
      <c r="E3722" t="s">
        <v>93</v>
      </c>
      <c r="F3722" t="s">
        <v>23468</v>
      </c>
      <c r="G3722">
        <v>35.018056000000001</v>
      </c>
      <c r="H3722">
        <v>-94.428453000000005</v>
      </c>
      <c r="I3722" t="s">
        <v>23469</v>
      </c>
      <c r="J3722" t="s">
        <v>1492</v>
      </c>
      <c r="K3722" t="s">
        <v>7334</v>
      </c>
      <c r="L3722" t="s">
        <v>7154</v>
      </c>
      <c r="M3722">
        <v>8718</v>
      </c>
      <c r="N3722" t="s">
        <v>1149</v>
      </c>
      <c r="O3722" t="s">
        <v>7450</v>
      </c>
      <c r="P3722" t="s">
        <v>7354</v>
      </c>
      <c r="Q3722">
        <v>58</v>
      </c>
      <c r="R3722" t="s">
        <v>59</v>
      </c>
      <c r="S3722" t="s">
        <v>7215</v>
      </c>
      <c r="T3722" t="s">
        <v>2391</v>
      </c>
      <c r="U3722" t="s">
        <v>7371</v>
      </c>
      <c r="V3722" t="s">
        <v>7391</v>
      </c>
      <c r="W3722">
        <v>16</v>
      </c>
      <c r="X3722" t="s">
        <v>7372</v>
      </c>
      <c r="Y3722" t="s">
        <v>23470</v>
      </c>
      <c r="Z3722" t="s">
        <v>7205</v>
      </c>
      <c r="AA3722" t="s">
        <v>7292</v>
      </c>
      <c r="AB3722" t="s">
        <v>7178</v>
      </c>
      <c r="AC3722" t="s">
        <v>7178</v>
      </c>
      <c r="AD3722">
        <v>0</v>
      </c>
      <c r="AE3722" t="s">
        <v>23471</v>
      </c>
      <c r="AF3722" t="s">
        <v>7191</v>
      </c>
      <c r="AG3722" t="s">
        <v>23472</v>
      </c>
    </row>
    <row r="3723" spans="1:33" x14ac:dyDescent="0.3">
      <c r="A3723" t="s">
        <v>5624</v>
      </c>
      <c r="B3723" t="s">
        <v>7587</v>
      </c>
      <c r="C3723" t="s">
        <v>7378</v>
      </c>
      <c r="D3723" t="s">
        <v>92</v>
      </c>
      <c r="E3723" t="s">
        <v>72</v>
      </c>
      <c r="F3723" t="s">
        <v>23473</v>
      </c>
      <c r="G3723">
        <v>30.778475</v>
      </c>
      <c r="H3723">
        <v>-89.721438000000006</v>
      </c>
      <c r="I3723" t="s">
        <v>23474</v>
      </c>
      <c r="J3723" t="s">
        <v>1688</v>
      </c>
      <c r="K3723" t="s">
        <v>7225</v>
      </c>
      <c r="L3723" t="s">
        <v>7239</v>
      </c>
      <c r="M3723">
        <v>7554</v>
      </c>
      <c r="N3723" t="s">
        <v>1425</v>
      </c>
      <c r="O3723" t="s">
        <v>7277</v>
      </c>
      <c r="P3723" t="s">
        <v>41</v>
      </c>
      <c r="Q3723">
        <v>32</v>
      </c>
      <c r="R3723" t="s">
        <v>7214</v>
      </c>
      <c r="S3723" t="s">
        <v>41</v>
      </c>
      <c r="T3723" t="s">
        <v>2785</v>
      </c>
      <c r="U3723" t="s">
        <v>7249</v>
      </c>
      <c r="V3723" t="s">
        <v>7226</v>
      </c>
      <c r="W3723">
        <v>44</v>
      </c>
      <c r="X3723" t="s">
        <v>7237</v>
      </c>
      <c r="Y3723" t="s">
        <v>23475</v>
      </c>
      <c r="Z3723" t="s">
        <v>7251</v>
      </c>
      <c r="AA3723" t="s">
        <v>139</v>
      </c>
      <c r="AB3723" t="s">
        <v>7252</v>
      </c>
      <c r="AC3723" t="s">
        <v>7394</v>
      </c>
      <c r="AD3723">
        <v>4</v>
      </c>
      <c r="AE3723" t="s">
        <v>23476</v>
      </c>
      <c r="AF3723" t="s">
        <v>103</v>
      </c>
      <c r="AG3723" t="s">
        <v>23477</v>
      </c>
    </row>
    <row r="3724" spans="1:33" x14ac:dyDescent="0.3">
      <c r="A3724" t="s">
        <v>5625</v>
      </c>
      <c r="B3724" t="s">
        <v>7834</v>
      </c>
      <c r="C3724" t="s">
        <v>7304</v>
      </c>
      <c r="D3724" t="s">
        <v>88</v>
      </c>
      <c r="E3724" t="s">
        <v>186</v>
      </c>
      <c r="F3724" t="s">
        <v>23478</v>
      </c>
      <c r="G3724">
        <v>25.537593999999999</v>
      </c>
      <c r="H3724">
        <v>-91.075517000000005</v>
      </c>
      <c r="I3724" t="s">
        <v>23479</v>
      </c>
      <c r="J3724" t="s">
        <v>1261</v>
      </c>
      <c r="K3724" t="s">
        <v>7174</v>
      </c>
      <c r="L3724" t="s">
        <v>7276</v>
      </c>
      <c r="M3724">
        <v>8071</v>
      </c>
      <c r="N3724" t="s">
        <v>5626</v>
      </c>
      <c r="O3724" t="s">
        <v>7202</v>
      </c>
      <c r="P3724" t="s">
        <v>41</v>
      </c>
      <c r="Q3724">
        <v>69</v>
      </c>
      <c r="R3724" t="s">
        <v>7164</v>
      </c>
      <c r="S3724" t="s">
        <v>7158</v>
      </c>
      <c r="T3724" t="s">
        <v>2906</v>
      </c>
      <c r="U3724" t="s">
        <v>7171</v>
      </c>
      <c r="V3724" t="s">
        <v>7326</v>
      </c>
      <c r="W3724">
        <v>-58</v>
      </c>
      <c r="X3724" t="s">
        <v>7372</v>
      </c>
      <c r="Y3724" t="s">
        <v>7178</v>
      </c>
      <c r="Z3724" t="s">
        <v>7270</v>
      </c>
      <c r="AA3724" t="s">
        <v>7311</v>
      </c>
      <c r="AB3724" t="s">
        <v>98</v>
      </c>
      <c r="AC3724" t="s">
        <v>29</v>
      </c>
      <c r="AD3724">
        <v>3</v>
      </c>
      <c r="AE3724" t="s">
        <v>23480</v>
      </c>
      <c r="AF3724" t="s">
        <v>7165</v>
      </c>
      <c r="AG3724" t="s">
        <v>23481</v>
      </c>
    </row>
    <row r="3725" spans="1:33" x14ac:dyDescent="0.3">
      <c r="A3725" t="s">
        <v>5627</v>
      </c>
      <c r="B3725" t="s">
        <v>7408</v>
      </c>
      <c r="C3725" t="s">
        <v>185</v>
      </c>
      <c r="D3725" t="s">
        <v>22</v>
      </c>
      <c r="E3725" t="s">
        <v>186</v>
      </c>
      <c r="F3725" t="s">
        <v>23482</v>
      </c>
      <c r="G3725">
        <v>25.529565999999999</v>
      </c>
      <c r="H3725">
        <v>-115.425791</v>
      </c>
      <c r="I3725" t="s">
        <v>23483</v>
      </c>
      <c r="J3725" t="s">
        <v>910</v>
      </c>
      <c r="K3725" t="s">
        <v>7277</v>
      </c>
      <c r="L3725" t="s">
        <v>7189</v>
      </c>
      <c r="M3725">
        <v>7967</v>
      </c>
      <c r="N3725" t="s">
        <v>1658</v>
      </c>
      <c r="O3725" t="s">
        <v>7277</v>
      </c>
      <c r="P3725" t="s">
        <v>7224</v>
      </c>
      <c r="Q3725">
        <v>72</v>
      </c>
      <c r="R3725" t="s">
        <v>59</v>
      </c>
      <c r="S3725" t="s">
        <v>107</v>
      </c>
      <c r="T3725" t="s">
        <v>3931</v>
      </c>
      <c r="U3725" t="s">
        <v>7171</v>
      </c>
      <c r="V3725" t="s">
        <v>7224</v>
      </c>
      <c r="W3725">
        <v>13</v>
      </c>
      <c r="X3725" t="s">
        <v>43</v>
      </c>
      <c r="Y3725" t="s">
        <v>23484</v>
      </c>
      <c r="Z3725" t="s">
        <v>27</v>
      </c>
      <c r="AA3725" t="s">
        <v>7311</v>
      </c>
      <c r="AB3725" t="s">
        <v>53</v>
      </c>
      <c r="AC3725" t="s">
        <v>7164</v>
      </c>
      <c r="AD3725">
        <v>3</v>
      </c>
      <c r="AE3725" t="s">
        <v>7164</v>
      </c>
      <c r="AF3725" t="s">
        <v>103</v>
      </c>
      <c r="AG3725" t="s">
        <v>7164</v>
      </c>
    </row>
    <row r="3726" spans="1:33" x14ac:dyDescent="0.3">
      <c r="A3726" t="s">
        <v>5628</v>
      </c>
      <c r="B3726" t="s">
        <v>598</v>
      </c>
      <c r="C3726" t="s">
        <v>8105</v>
      </c>
      <c r="D3726" t="s">
        <v>100</v>
      </c>
      <c r="E3726" t="s">
        <v>112</v>
      </c>
      <c r="F3726" t="s">
        <v>23485</v>
      </c>
      <c r="G3726">
        <v>34.029252</v>
      </c>
      <c r="H3726">
        <v>-75.617857999999998</v>
      </c>
      <c r="I3726" t="s">
        <v>23486</v>
      </c>
      <c r="J3726" t="s">
        <v>1688</v>
      </c>
      <c r="K3726" t="s">
        <v>7334</v>
      </c>
      <c r="L3726" t="s">
        <v>7172</v>
      </c>
      <c r="M3726">
        <v>1285</v>
      </c>
      <c r="N3726" t="s">
        <v>757</v>
      </c>
      <c r="O3726" t="s">
        <v>7277</v>
      </c>
      <c r="P3726" t="s">
        <v>7156</v>
      </c>
      <c r="R3726" t="s">
        <v>7164</v>
      </c>
      <c r="S3726" t="s">
        <v>7178</v>
      </c>
      <c r="T3726" t="s">
        <v>1661</v>
      </c>
      <c r="U3726" t="s">
        <v>7307</v>
      </c>
      <c r="V3726" t="s">
        <v>7156</v>
      </c>
      <c r="W3726">
        <v>58</v>
      </c>
      <c r="X3726" t="s">
        <v>59</v>
      </c>
      <c r="Y3726" t="s">
        <v>23487</v>
      </c>
      <c r="Z3726" t="s">
        <v>7164</v>
      </c>
      <c r="AA3726" t="s">
        <v>7344</v>
      </c>
      <c r="AB3726" t="s">
        <v>7229</v>
      </c>
      <c r="AC3726" t="s">
        <v>29</v>
      </c>
      <c r="AD3726">
        <v>5</v>
      </c>
      <c r="AE3726" t="s">
        <v>23488</v>
      </c>
      <c r="AF3726" t="s">
        <v>103</v>
      </c>
      <c r="AG3726" t="s">
        <v>23489</v>
      </c>
    </row>
    <row r="3727" spans="1:33" x14ac:dyDescent="0.3">
      <c r="A3727" t="s">
        <v>5629</v>
      </c>
      <c r="B3727" t="s">
        <v>7321</v>
      </c>
      <c r="C3727" t="s">
        <v>7397</v>
      </c>
      <c r="D3727" t="s">
        <v>77</v>
      </c>
      <c r="E3727" t="s">
        <v>23</v>
      </c>
      <c r="F3727" t="s">
        <v>23490</v>
      </c>
      <c r="G3727">
        <v>36.220888000000002</v>
      </c>
      <c r="H3727">
        <v>59.3232</v>
      </c>
      <c r="I3727" t="s">
        <v>7164</v>
      </c>
      <c r="J3727" t="s">
        <v>136</v>
      </c>
      <c r="K3727" t="s">
        <v>7186</v>
      </c>
      <c r="L3727" t="s">
        <v>7289</v>
      </c>
      <c r="M3727">
        <v>6546</v>
      </c>
      <c r="N3727" t="s">
        <v>2186</v>
      </c>
      <c r="O3727" t="s">
        <v>7225</v>
      </c>
      <c r="P3727" t="s">
        <v>7173</v>
      </c>
      <c r="R3727" t="s">
        <v>43</v>
      </c>
      <c r="S3727" t="s">
        <v>107</v>
      </c>
      <c r="T3727" t="s">
        <v>5630</v>
      </c>
      <c r="U3727" t="s">
        <v>7225</v>
      </c>
      <c r="V3727" t="s">
        <v>7224</v>
      </c>
      <c r="W3727">
        <v>82</v>
      </c>
      <c r="X3727" t="s">
        <v>7178</v>
      </c>
      <c r="Y3727" t="s">
        <v>23491</v>
      </c>
      <c r="Z3727" t="s">
        <v>7318</v>
      </c>
      <c r="AA3727" t="s">
        <v>7292</v>
      </c>
      <c r="AB3727" t="s">
        <v>7178</v>
      </c>
      <c r="AC3727" t="s">
        <v>7164</v>
      </c>
      <c r="AD3727">
        <v>5</v>
      </c>
      <c r="AE3727" t="s">
        <v>23492</v>
      </c>
      <c r="AF3727" t="s">
        <v>7254</v>
      </c>
      <c r="AG3727" t="s">
        <v>23493</v>
      </c>
    </row>
    <row r="3728" spans="1:33" x14ac:dyDescent="0.3">
      <c r="A3728" t="s">
        <v>5631</v>
      </c>
      <c r="B3728" t="s">
        <v>23494</v>
      </c>
      <c r="C3728" t="s">
        <v>7273</v>
      </c>
      <c r="D3728" t="s">
        <v>65</v>
      </c>
      <c r="E3728" t="s">
        <v>23</v>
      </c>
      <c r="F3728" t="s">
        <v>23495</v>
      </c>
      <c r="G3728">
        <v>28.033287000000001</v>
      </c>
      <c r="I3728" t="s">
        <v>23496</v>
      </c>
      <c r="J3728" t="s">
        <v>204</v>
      </c>
      <c r="K3728" t="s">
        <v>7171</v>
      </c>
      <c r="L3728" t="s">
        <v>7391</v>
      </c>
      <c r="M3728">
        <v>1002</v>
      </c>
      <c r="N3728" t="s">
        <v>3320</v>
      </c>
      <c r="O3728" t="s">
        <v>7159</v>
      </c>
      <c r="P3728" t="s">
        <v>7154</v>
      </c>
      <c r="Q3728">
        <v>19</v>
      </c>
      <c r="R3728" t="s">
        <v>43</v>
      </c>
      <c r="S3728" t="s">
        <v>34</v>
      </c>
      <c r="T3728" t="s">
        <v>7164</v>
      </c>
      <c r="U3728" t="s">
        <v>7164</v>
      </c>
      <c r="V3728" t="s">
        <v>7164</v>
      </c>
      <c r="X3728" t="s">
        <v>7164</v>
      </c>
      <c r="Y3728" t="s">
        <v>7164</v>
      </c>
      <c r="Z3728" t="s">
        <v>7270</v>
      </c>
      <c r="AA3728" t="s">
        <v>7191</v>
      </c>
      <c r="AB3728" t="s">
        <v>53</v>
      </c>
      <c r="AC3728" t="s">
        <v>155</v>
      </c>
      <c r="AD3728">
        <v>0</v>
      </c>
      <c r="AE3728" t="s">
        <v>7164</v>
      </c>
      <c r="AF3728" t="s">
        <v>7165</v>
      </c>
      <c r="AG3728" t="s">
        <v>7164</v>
      </c>
    </row>
    <row r="3729" spans="1:33" x14ac:dyDescent="0.3">
      <c r="A3729" t="s">
        <v>5632</v>
      </c>
      <c r="B3729" t="s">
        <v>263</v>
      </c>
      <c r="C3729" t="s">
        <v>180</v>
      </c>
      <c r="D3729" t="s">
        <v>65</v>
      </c>
      <c r="E3729" t="s">
        <v>66</v>
      </c>
      <c r="F3729" t="s">
        <v>19295</v>
      </c>
      <c r="G3729">
        <v>42.467497999999999</v>
      </c>
      <c r="H3729">
        <v>-84.996722000000005</v>
      </c>
      <c r="I3729" t="s">
        <v>23497</v>
      </c>
      <c r="J3729" t="s">
        <v>195</v>
      </c>
      <c r="K3729" t="s">
        <v>7381</v>
      </c>
      <c r="L3729" t="s">
        <v>7289</v>
      </c>
      <c r="M3729">
        <v>2672</v>
      </c>
      <c r="N3729" t="s">
        <v>2570</v>
      </c>
      <c r="O3729" t="s">
        <v>7361</v>
      </c>
      <c r="P3729" t="s">
        <v>7172</v>
      </c>
      <c r="Q3729">
        <v>49</v>
      </c>
      <c r="R3729" t="s">
        <v>7157</v>
      </c>
      <c r="S3729" t="s">
        <v>7215</v>
      </c>
      <c r="T3729" t="s">
        <v>2520</v>
      </c>
      <c r="U3729" t="s">
        <v>7342</v>
      </c>
      <c r="V3729" t="s">
        <v>7172</v>
      </c>
      <c r="W3729">
        <v>35</v>
      </c>
      <c r="X3729" t="s">
        <v>34</v>
      </c>
      <c r="Y3729" t="s">
        <v>23498</v>
      </c>
      <c r="Z3729" t="s">
        <v>70</v>
      </c>
      <c r="AA3729" t="s">
        <v>7228</v>
      </c>
      <c r="AB3729" t="s">
        <v>7293</v>
      </c>
      <c r="AC3729" t="s">
        <v>7328</v>
      </c>
      <c r="AE3729" t="s">
        <v>23499</v>
      </c>
      <c r="AF3729" t="s">
        <v>7385</v>
      </c>
      <c r="AG3729" t="s">
        <v>19298</v>
      </c>
    </row>
    <row r="3730" spans="1:33" x14ac:dyDescent="0.3">
      <c r="A3730" t="s">
        <v>5633</v>
      </c>
      <c r="B3730" t="s">
        <v>479</v>
      </c>
      <c r="C3730" t="s">
        <v>7754</v>
      </c>
      <c r="D3730" t="s">
        <v>65</v>
      </c>
      <c r="E3730" t="s">
        <v>23</v>
      </c>
      <c r="F3730" t="s">
        <v>23500</v>
      </c>
      <c r="G3730">
        <v>46.909607000000001</v>
      </c>
      <c r="H3730">
        <v>-98.610675999999998</v>
      </c>
      <c r="I3730" t="s">
        <v>23501</v>
      </c>
      <c r="J3730" t="s">
        <v>812</v>
      </c>
      <c r="K3730" t="s">
        <v>7450</v>
      </c>
      <c r="L3730" t="s">
        <v>41</v>
      </c>
      <c r="M3730">
        <v>8082</v>
      </c>
      <c r="N3730" t="s">
        <v>536</v>
      </c>
      <c r="O3730" t="s">
        <v>7280</v>
      </c>
      <c r="P3730" t="s">
        <v>7226</v>
      </c>
      <c r="Q3730">
        <v>71</v>
      </c>
      <c r="R3730" t="s">
        <v>7373</v>
      </c>
      <c r="S3730" t="s">
        <v>85</v>
      </c>
      <c r="T3730" t="s">
        <v>7164</v>
      </c>
      <c r="U3730" t="s">
        <v>7164</v>
      </c>
      <c r="V3730" t="s">
        <v>7164</v>
      </c>
      <c r="X3730" t="s">
        <v>7164</v>
      </c>
      <c r="Y3730" t="s">
        <v>7164</v>
      </c>
      <c r="Z3730" t="s">
        <v>7607</v>
      </c>
      <c r="AA3730" t="s">
        <v>7292</v>
      </c>
      <c r="AB3730" t="s">
        <v>7229</v>
      </c>
      <c r="AC3730" t="s">
        <v>29</v>
      </c>
      <c r="AD3730">
        <v>1</v>
      </c>
      <c r="AE3730" t="s">
        <v>23502</v>
      </c>
      <c r="AF3730" t="s">
        <v>7191</v>
      </c>
      <c r="AG3730" t="s">
        <v>23503</v>
      </c>
    </row>
    <row r="3731" spans="1:33" x14ac:dyDescent="0.3">
      <c r="A3731" t="s">
        <v>5634</v>
      </c>
      <c r="B3731" t="s">
        <v>7314</v>
      </c>
      <c r="C3731" t="s">
        <v>7871</v>
      </c>
      <c r="D3731" t="s">
        <v>65</v>
      </c>
      <c r="E3731" t="s">
        <v>186</v>
      </c>
      <c r="F3731" t="s">
        <v>23504</v>
      </c>
      <c r="G3731">
        <v>26.541658000000002</v>
      </c>
      <c r="H3731">
        <v>-73.712031999999994</v>
      </c>
      <c r="I3731" t="s">
        <v>23505</v>
      </c>
      <c r="J3731" t="s">
        <v>247</v>
      </c>
      <c r="K3731" t="s">
        <v>7361</v>
      </c>
      <c r="L3731" t="s">
        <v>7247</v>
      </c>
      <c r="M3731">
        <v>2391</v>
      </c>
      <c r="N3731" t="s">
        <v>3616</v>
      </c>
      <c r="O3731" t="s">
        <v>7223</v>
      </c>
      <c r="P3731" t="s">
        <v>7268</v>
      </c>
      <c r="Q3731">
        <v>66</v>
      </c>
      <c r="R3731" t="s">
        <v>7372</v>
      </c>
      <c r="S3731" t="s">
        <v>85</v>
      </c>
      <c r="T3731" t="s">
        <v>1208</v>
      </c>
      <c r="U3731" t="s">
        <v>7236</v>
      </c>
      <c r="V3731" t="s">
        <v>7268</v>
      </c>
      <c r="W3731">
        <v>81</v>
      </c>
      <c r="X3731" t="s">
        <v>7299</v>
      </c>
      <c r="Y3731" t="s">
        <v>23506</v>
      </c>
      <c r="Z3731" t="s">
        <v>27</v>
      </c>
      <c r="AA3731" t="s">
        <v>7163</v>
      </c>
      <c r="AB3731" t="s">
        <v>7178</v>
      </c>
      <c r="AC3731" t="s">
        <v>62</v>
      </c>
      <c r="AD3731">
        <v>5</v>
      </c>
      <c r="AE3731" t="s">
        <v>23507</v>
      </c>
      <c r="AF3731" t="s">
        <v>7403</v>
      </c>
      <c r="AG3731" t="s">
        <v>23508</v>
      </c>
    </row>
    <row r="3732" spans="1:33" x14ac:dyDescent="0.3">
      <c r="A3732" t="s">
        <v>5635</v>
      </c>
      <c r="B3732" t="s">
        <v>141</v>
      </c>
      <c r="C3732" t="s">
        <v>7150</v>
      </c>
      <c r="D3732" t="s">
        <v>48</v>
      </c>
      <c r="E3732" t="s">
        <v>112</v>
      </c>
      <c r="F3732" t="s">
        <v>23509</v>
      </c>
      <c r="G3732">
        <v>47.865465</v>
      </c>
      <c r="H3732">
        <v>-112.964477</v>
      </c>
      <c r="I3732" t="s">
        <v>23510</v>
      </c>
      <c r="J3732" t="s">
        <v>334</v>
      </c>
      <c r="K3732" t="s">
        <v>7259</v>
      </c>
      <c r="L3732" t="s">
        <v>7482</v>
      </c>
      <c r="N3732" t="s">
        <v>1922</v>
      </c>
      <c r="O3732" t="s">
        <v>7449</v>
      </c>
      <c r="P3732" t="s">
        <v>7154</v>
      </c>
      <c r="Q3732">
        <v>56</v>
      </c>
      <c r="R3732" t="s">
        <v>7260</v>
      </c>
      <c r="S3732" t="s">
        <v>7279</v>
      </c>
      <c r="T3732" t="s">
        <v>5082</v>
      </c>
      <c r="U3732" t="s">
        <v>7371</v>
      </c>
      <c r="V3732" t="s">
        <v>7203</v>
      </c>
      <c r="W3732">
        <v>85</v>
      </c>
      <c r="X3732" t="s">
        <v>59</v>
      </c>
      <c r="Y3732" t="s">
        <v>23511</v>
      </c>
      <c r="Z3732" t="s">
        <v>7251</v>
      </c>
      <c r="AA3732" t="s">
        <v>7228</v>
      </c>
      <c r="AB3732" t="s">
        <v>7363</v>
      </c>
      <c r="AC3732" t="s">
        <v>7178</v>
      </c>
      <c r="AD3732">
        <v>1</v>
      </c>
      <c r="AE3732" t="s">
        <v>7164</v>
      </c>
      <c r="AF3732" t="s">
        <v>103</v>
      </c>
      <c r="AG3732" t="s">
        <v>23512</v>
      </c>
    </row>
    <row r="3733" spans="1:33" x14ac:dyDescent="0.3">
      <c r="A3733" t="s">
        <v>5636</v>
      </c>
      <c r="B3733" t="s">
        <v>7581</v>
      </c>
      <c r="C3733" t="s">
        <v>8105</v>
      </c>
      <c r="D3733" t="s">
        <v>48</v>
      </c>
      <c r="E3733" t="s">
        <v>55</v>
      </c>
      <c r="F3733" t="s">
        <v>23513</v>
      </c>
      <c r="G3733">
        <v>47.209437000000001</v>
      </c>
      <c r="H3733">
        <v>-86.272468000000003</v>
      </c>
      <c r="I3733" t="s">
        <v>23514</v>
      </c>
      <c r="J3733" t="s">
        <v>295</v>
      </c>
      <c r="K3733" t="s">
        <v>7280</v>
      </c>
      <c r="L3733" t="s">
        <v>7154</v>
      </c>
      <c r="M3733">
        <v>8803</v>
      </c>
      <c r="N3733" t="s">
        <v>7164</v>
      </c>
      <c r="O3733" t="s">
        <v>7164</v>
      </c>
      <c r="P3733" t="s">
        <v>7164</v>
      </c>
      <c r="R3733" t="s">
        <v>7164</v>
      </c>
      <c r="S3733" t="s">
        <v>7164</v>
      </c>
      <c r="T3733" t="s">
        <v>340</v>
      </c>
      <c r="U3733" t="s">
        <v>7238</v>
      </c>
      <c r="V3733" t="s">
        <v>7175</v>
      </c>
      <c r="W3733">
        <v>83</v>
      </c>
      <c r="X3733" t="s">
        <v>7278</v>
      </c>
      <c r="Y3733" t="s">
        <v>23515</v>
      </c>
      <c r="Z3733" t="s">
        <v>215</v>
      </c>
      <c r="AA3733" t="s">
        <v>7163</v>
      </c>
      <c r="AB3733" t="s">
        <v>7192</v>
      </c>
      <c r="AC3733" t="s">
        <v>62</v>
      </c>
      <c r="AD3733">
        <v>1</v>
      </c>
      <c r="AE3733" t="s">
        <v>23516</v>
      </c>
      <c r="AF3733" t="s">
        <v>7254</v>
      </c>
      <c r="AG3733" t="s">
        <v>7164</v>
      </c>
    </row>
    <row r="3734" spans="1:33" x14ac:dyDescent="0.3">
      <c r="A3734" t="s">
        <v>5637</v>
      </c>
      <c r="B3734" t="s">
        <v>7491</v>
      </c>
      <c r="C3734" t="s">
        <v>7285</v>
      </c>
      <c r="D3734" t="s">
        <v>48</v>
      </c>
      <c r="E3734" t="s">
        <v>23</v>
      </c>
      <c r="F3734" t="s">
        <v>23517</v>
      </c>
      <c r="G3734">
        <v>45.840266999999997</v>
      </c>
      <c r="H3734">
        <v>-101.94618699999999</v>
      </c>
      <c r="I3734" t="s">
        <v>23518</v>
      </c>
      <c r="J3734" t="s">
        <v>238</v>
      </c>
      <c r="K3734" t="s">
        <v>7334</v>
      </c>
      <c r="L3734" t="s">
        <v>7224</v>
      </c>
      <c r="M3734">
        <v>2843</v>
      </c>
      <c r="N3734" t="s">
        <v>170</v>
      </c>
      <c r="O3734" t="s">
        <v>7342</v>
      </c>
      <c r="P3734" t="s">
        <v>7326</v>
      </c>
      <c r="Q3734">
        <v>54</v>
      </c>
      <c r="R3734" t="s">
        <v>7157</v>
      </c>
      <c r="S3734" t="s">
        <v>7161</v>
      </c>
      <c r="T3734" t="s">
        <v>1779</v>
      </c>
      <c r="U3734" t="s">
        <v>7259</v>
      </c>
      <c r="V3734" t="s">
        <v>41</v>
      </c>
      <c r="X3734" t="s">
        <v>59</v>
      </c>
      <c r="Y3734" t="s">
        <v>23519</v>
      </c>
      <c r="Z3734" t="s">
        <v>45</v>
      </c>
      <c r="AA3734" t="s">
        <v>97</v>
      </c>
      <c r="AB3734" t="s">
        <v>7192</v>
      </c>
      <c r="AC3734" t="s">
        <v>7178</v>
      </c>
      <c r="AD3734">
        <v>0</v>
      </c>
      <c r="AE3734" t="s">
        <v>23520</v>
      </c>
      <c r="AF3734" t="s">
        <v>7403</v>
      </c>
      <c r="AG3734" t="s">
        <v>7164</v>
      </c>
    </row>
    <row r="3735" spans="1:33" x14ac:dyDescent="0.3">
      <c r="A3735" t="s">
        <v>5638</v>
      </c>
      <c r="B3735" t="s">
        <v>598</v>
      </c>
      <c r="C3735" t="s">
        <v>7183</v>
      </c>
      <c r="D3735" t="s">
        <v>88</v>
      </c>
      <c r="E3735" t="s">
        <v>78</v>
      </c>
      <c r="F3735" t="s">
        <v>23521</v>
      </c>
      <c r="G3735">
        <v>47.705070999999997</v>
      </c>
      <c r="I3735" t="s">
        <v>23522</v>
      </c>
      <c r="J3735" t="s">
        <v>640</v>
      </c>
      <c r="K3735" t="s">
        <v>7223</v>
      </c>
      <c r="L3735" t="s">
        <v>7268</v>
      </c>
      <c r="M3735">
        <v>7687</v>
      </c>
      <c r="N3735" t="s">
        <v>397</v>
      </c>
      <c r="O3735" t="s">
        <v>7334</v>
      </c>
      <c r="P3735" t="s">
        <v>7175</v>
      </c>
      <c r="Q3735">
        <v>49</v>
      </c>
      <c r="R3735" t="s">
        <v>7161</v>
      </c>
      <c r="S3735" t="s">
        <v>7158</v>
      </c>
      <c r="T3735" t="s">
        <v>1108</v>
      </c>
      <c r="U3735" t="s">
        <v>7288</v>
      </c>
      <c r="V3735" t="s">
        <v>7308</v>
      </c>
      <c r="W3735">
        <v>72</v>
      </c>
      <c r="X3735" t="s">
        <v>7214</v>
      </c>
      <c r="Y3735" t="s">
        <v>23523</v>
      </c>
      <c r="Z3735" t="s">
        <v>215</v>
      </c>
      <c r="AA3735" t="s">
        <v>7344</v>
      </c>
      <c r="AB3735" t="s">
        <v>53</v>
      </c>
      <c r="AC3735" t="s">
        <v>7164</v>
      </c>
      <c r="AD3735">
        <v>0</v>
      </c>
      <c r="AE3735" t="s">
        <v>23524</v>
      </c>
      <c r="AF3735" t="s">
        <v>7207</v>
      </c>
      <c r="AG3735" t="s">
        <v>23525</v>
      </c>
    </row>
    <row r="3736" spans="1:33" x14ac:dyDescent="0.3">
      <c r="A3736" t="s">
        <v>2744</v>
      </c>
      <c r="B3736" t="s">
        <v>7698</v>
      </c>
      <c r="C3736" t="s">
        <v>7471</v>
      </c>
      <c r="D3736" t="s">
        <v>100</v>
      </c>
      <c r="E3736" t="s">
        <v>72</v>
      </c>
      <c r="F3736" t="s">
        <v>12826</v>
      </c>
      <c r="G3736">
        <v>33.488025999999998</v>
      </c>
      <c r="H3736">
        <v>-74.208617000000004</v>
      </c>
      <c r="I3736" t="s">
        <v>12827</v>
      </c>
      <c r="J3736" t="s">
        <v>73</v>
      </c>
      <c r="K3736" t="s">
        <v>7200</v>
      </c>
      <c r="L3736" t="s">
        <v>7482</v>
      </c>
      <c r="M3736">
        <v>8365</v>
      </c>
      <c r="N3736" t="s">
        <v>356</v>
      </c>
      <c r="O3736" t="s">
        <v>7288</v>
      </c>
      <c r="P3736" t="s">
        <v>7226</v>
      </c>
      <c r="Q3736">
        <v>46</v>
      </c>
      <c r="R3736" t="s">
        <v>34</v>
      </c>
      <c r="S3736" t="s">
        <v>7178</v>
      </c>
      <c r="T3736" t="s">
        <v>1452</v>
      </c>
      <c r="U3736" t="s">
        <v>7153</v>
      </c>
      <c r="V3736" t="s">
        <v>7248</v>
      </c>
      <c r="W3736">
        <v>67</v>
      </c>
      <c r="X3736" t="s">
        <v>7372</v>
      </c>
      <c r="Y3736" t="s">
        <v>12828</v>
      </c>
      <c r="Z3736" t="s">
        <v>7270</v>
      </c>
      <c r="AA3736" t="s">
        <v>7163</v>
      </c>
      <c r="AB3736" t="s">
        <v>7164</v>
      </c>
      <c r="AC3736" t="s">
        <v>155</v>
      </c>
      <c r="AD3736">
        <v>0</v>
      </c>
      <c r="AE3736" t="s">
        <v>12829</v>
      </c>
      <c r="AF3736" t="s">
        <v>7180</v>
      </c>
      <c r="AG3736" t="s">
        <v>7164</v>
      </c>
    </row>
    <row r="3737" spans="1:33" x14ac:dyDescent="0.3">
      <c r="A3737" t="s">
        <v>5639</v>
      </c>
      <c r="B3737" t="s">
        <v>523</v>
      </c>
      <c r="C3737" t="s">
        <v>7339</v>
      </c>
      <c r="D3737" t="s">
        <v>92</v>
      </c>
      <c r="E3737" t="s">
        <v>78</v>
      </c>
      <c r="F3737" t="s">
        <v>23526</v>
      </c>
      <c r="G3737">
        <v>45.988152999999997</v>
      </c>
      <c r="H3737">
        <v>-104.494429</v>
      </c>
      <c r="I3737" t="s">
        <v>23527</v>
      </c>
      <c r="J3737" t="s">
        <v>224</v>
      </c>
      <c r="K3737" t="s">
        <v>7381</v>
      </c>
      <c r="L3737" t="s">
        <v>7160</v>
      </c>
      <c r="M3737">
        <v>1308</v>
      </c>
      <c r="N3737" t="s">
        <v>328</v>
      </c>
      <c r="O3737" t="s">
        <v>7277</v>
      </c>
      <c r="P3737" t="s">
        <v>7203</v>
      </c>
      <c r="Q3737">
        <v>35</v>
      </c>
      <c r="R3737" t="s">
        <v>7372</v>
      </c>
      <c r="S3737" t="s">
        <v>7279</v>
      </c>
      <c r="T3737" t="s">
        <v>3357</v>
      </c>
      <c r="U3737" t="s">
        <v>7187</v>
      </c>
      <c r="V3737" t="s">
        <v>7391</v>
      </c>
      <c r="W3737">
        <v>63</v>
      </c>
      <c r="X3737" t="s">
        <v>7372</v>
      </c>
      <c r="Y3737" t="s">
        <v>23528</v>
      </c>
      <c r="Z3737" t="s">
        <v>7375</v>
      </c>
      <c r="AA3737" t="s">
        <v>139</v>
      </c>
      <c r="AB3737" t="s">
        <v>28</v>
      </c>
      <c r="AC3737" t="s">
        <v>7193</v>
      </c>
      <c r="AD3737">
        <v>1</v>
      </c>
      <c r="AE3737" t="s">
        <v>23529</v>
      </c>
      <c r="AF3737" t="s">
        <v>7403</v>
      </c>
      <c r="AG3737" t="s">
        <v>23530</v>
      </c>
    </row>
    <row r="3738" spans="1:33" x14ac:dyDescent="0.3">
      <c r="A3738" t="s">
        <v>5640</v>
      </c>
      <c r="B3738" t="s">
        <v>7408</v>
      </c>
      <c r="C3738" t="s">
        <v>7210</v>
      </c>
      <c r="D3738" t="s">
        <v>22</v>
      </c>
      <c r="E3738" t="s">
        <v>186</v>
      </c>
      <c r="F3738" t="s">
        <v>23531</v>
      </c>
      <c r="G3738">
        <v>39.049666000000002</v>
      </c>
      <c r="H3738">
        <v>-78.500259999999997</v>
      </c>
      <c r="I3738" t="s">
        <v>23532</v>
      </c>
      <c r="J3738" t="s">
        <v>852</v>
      </c>
      <c r="K3738" t="s">
        <v>7159</v>
      </c>
      <c r="L3738" t="s">
        <v>7201</v>
      </c>
      <c r="M3738">
        <v>9420</v>
      </c>
      <c r="N3738" t="s">
        <v>1162</v>
      </c>
      <c r="O3738" t="s">
        <v>7171</v>
      </c>
      <c r="P3738" t="s">
        <v>7188</v>
      </c>
      <c r="Q3738">
        <v>26</v>
      </c>
      <c r="R3738" t="s">
        <v>59</v>
      </c>
      <c r="S3738" t="s">
        <v>7178</v>
      </c>
      <c r="T3738" t="s">
        <v>2603</v>
      </c>
      <c r="U3738" t="s">
        <v>7238</v>
      </c>
      <c r="V3738" t="s">
        <v>7400</v>
      </c>
      <c r="W3738">
        <v>43</v>
      </c>
      <c r="X3738" t="s">
        <v>59</v>
      </c>
      <c r="Y3738" t="s">
        <v>7164</v>
      </c>
      <c r="Z3738" t="s">
        <v>27</v>
      </c>
      <c r="AA3738" t="s">
        <v>7262</v>
      </c>
      <c r="AB3738" t="s">
        <v>28</v>
      </c>
      <c r="AC3738" t="s">
        <v>62</v>
      </c>
      <c r="AD3738">
        <v>3</v>
      </c>
      <c r="AE3738" t="s">
        <v>23533</v>
      </c>
      <c r="AF3738" t="s">
        <v>7254</v>
      </c>
      <c r="AG3738" t="s">
        <v>7164</v>
      </c>
    </row>
    <row r="3739" spans="1:33" x14ac:dyDescent="0.3">
      <c r="A3739" t="s">
        <v>5641</v>
      </c>
      <c r="B3739" t="s">
        <v>7357</v>
      </c>
      <c r="C3739" t="s">
        <v>8123</v>
      </c>
      <c r="D3739" t="s">
        <v>48</v>
      </c>
      <c r="E3739" t="s">
        <v>23</v>
      </c>
      <c r="F3739" t="s">
        <v>23534</v>
      </c>
      <c r="G3739">
        <v>47.649996000000002</v>
      </c>
      <c r="H3739">
        <v>-110.22742</v>
      </c>
      <c r="I3739" t="s">
        <v>23535</v>
      </c>
      <c r="J3739" t="s">
        <v>195</v>
      </c>
      <c r="K3739" t="s">
        <v>7381</v>
      </c>
      <c r="L3739" t="s">
        <v>7226</v>
      </c>
      <c r="N3739" t="s">
        <v>7164</v>
      </c>
      <c r="O3739" t="s">
        <v>7164</v>
      </c>
      <c r="P3739" t="s">
        <v>7164</v>
      </c>
      <c r="R3739" t="s">
        <v>7164</v>
      </c>
      <c r="S3739" t="s">
        <v>7164</v>
      </c>
      <c r="T3739" t="s">
        <v>882</v>
      </c>
      <c r="U3739" t="s">
        <v>7159</v>
      </c>
      <c r="V3739" t="s">
        <v>7172</v>
      </c>
      <c r="W3739">
        <v>-11</v>
      </c>
      <c r="X3739" t="s">
        <v>7372</v>
      </c>
      <c r="Y3739" t="s">
        <v>23536</v>
      </c>
      <c r="Z3739" t="s">
        <v>60</v>
      </c>
      <c r="AA3739" t="s">
        <v>7191</v>
      </c>
      <c r="AB3739" t="s">
        <v>7178</v>
      </c>
      <c r="AC3739" t="s">
        <v>155</v>
      </c>
      <c r="AD3739">
        <v>3</v>
      </c>
      <c r="AE3739" t="s">
        <v>23537</v>
      </c>
      <c r="AF3739" t="s">
        <v>7403</v>
      </c>
      <c r="AG3739" t="s">
        <v>23538</v>
      </c>
    </row>
    <row r="3740" spans="1:33" x14ac:dyDescent="0.3">
      <c r="A3740" t="s">
        <v>5642</v>
      </c>
      <c r="B3740" t="s">
        <v>7459</v>
      </c>
      <c r="C3740" t="s">
        <v>7296</v>
      </c>
      <c r="D3740" t="s">
        <v>22</v>
      </c>
      <c r="E3740" t="s">
        <v>78</v>
      </c>
      <c r="F3740" t="s">
        <v>23539</v>
      </c>
      <c r="G3740">
        <v>44.730514999999997</v>
      </c>
      <c r="H3740">
        <v>-102.178741</v>
      </c>
      <c r="I3740" t="s">
        <v>23540</v>
      </c>
      <c r="J3740" t="s">
        <v>355</v>
      </c>
      <c r="K3740" t="s">
        <v>7223</v>
      </c>
      <c r="L3740" t="s">
        <v>7189</v>
      </c>
      <c r="M3740">
        <v>4602</v>
      </c>
      <c r="N3740" t="s">
        <v>1549</v>
      </c>
      <c r="O3740" t="s">
        <v>7155</v>
      </c>
      <c r="P3740" t="s">
        <v>7154</v>
      </c>
      <c r="Q3740">
        <v>37</v>
      </c>
      <c r="R3740" t="s">
        <v>7214</v>
      </c>
      <c r="S3740" t="s">
        <v>107</v>
      </c>
      <c r="T3740" t="s">
        <v>3635</v>
      </c>
      <c r="U3740" t="s">
        <v>7259</v>
      </c>
      <c r="V3740" t="s">
        <v>7268</v>
      </c>
      <c r="X3740" t="s">
        <v>43</v>
      </c>
      <c r="Y3740" t="s">
        <v>7178</v>
      </c>
      <c r="Z3740" t="s">
        <v>45</v>
      </c>
      <c r="AA3740" t="s">
        <v>7217</v>
      </c>
      <c r="AB3740" t="s">
        <v>7229</v>
      </c>
      <c r="AC3740" t="s">
        <v>7328</v>
      </c>
      <c r="AE3740" t="s">
        <v>23541</v>
      </c>
      <c r="AF3740" t="s">
        <v>7207</v>
      </c>
      <c r="AG3740" t="s">
        <v>7164</v>
      </c>
    </row>
    <row r="3741" spans="1:33" x14ac:dyDescent="0.3">
      <c r="A3741" t="s">
        <v>5643</v>
      </c>
      <c r="B3741" t="s">
        <v>7744</v>
      </c>
      <c r="C3741" t="s">
        <v>8053</v>
      </c>
      <c r="D3741" t="s">
        <v>77</v>
      </c>
      <c r="E3741" t="s">
        <v>39</v>
      </c>
      <c r="F3741" t="s">
        <v>23542</v>
      </c>
      <c r="G3741">
        <v>31.173096999999999</v>
      </c>
      <c r="H3741">
        <v>-77.710915999999997</v>
      </c>
      <c r="I3741" t="s">
        <v>23543</v>
      </c>
      <c r="J3741" t="s">
        <v>636</v>
      </c>
      <c r="K3741" t="s">
        <v>7280</v>
      </c>
      <c r="L3741" t="s">
        <v>41</v>
      </c>
      <c r="M3741">
        <v>4995</v>
      </c>
      <c r="N3741" t="s">
        <v>162</v>
      </c>
      <c r="O3741" t="s">
        <v>7449</v>
      </c>
      <c r="P3741" t="s">
        <v>7247</v>
      </c>
      <c r="Q3741">
        <v>39</v>
      </c>
      <c r="R3741" t="s">
        <v>59</v>
      </c>
      <c r="S3741" t="s">
        <v>41</v>
      </c>
      <c r="T3741" t="s">
        <v>2353</v>
      </c>
      <c r="U3741" t="s">
        <v>7222</v>
      </c>
      <c r="V3741" t="s">
        <v>7173</v>
      </c>
      <c r="W3741">
        <v>37</v>
      </c>
      <c r="X3741" t="s">
        <v>59</v>
      </c>
      <c r="Y3741" t="s">
        <v>23544</v>
      </c>
      <c r="Z3741" t="s">
        <v>7205</v>
      </c>
      <c r="AA3741" t="s">
        <v>7393</v>
      </c>
      <c r="AB3741" t="s">
        <v>28</v>
      </c>
      <c r="AC3741" t="s">
        <v>7364</v>
      </c>
      <c r="AD3741">
        <v>1</v>
      </c>
      <c r="AE3741" t="s">
        <v>23545</v>
      </c>
      <c r="AF3741" t="s">
        <v>7191</v>
      </c>
      <c r="AG3741" t="s">
        <v>23546</v>
      </c>
    </row>
    <row r="3742" spans="1:33" x14ac:dyDescent="0.3">
      <c r="A3742" t="s">
        <v>5644</v>
      </c>
      <c r="B3742" t="s">
        <v>7656</v>
      </c>
      <c r="C3742" t="s">
        <v>220</v>
      </c>
      <c r="D3742" t="s">
        <v>48</v>
      </c>
      <c r="E3742" t="s">
        <v>23</v>
      </c>
      <c r="F3742" t="s">
        <v>23547</v>
      </c>
      <c r="G3742">
        <v>41.061973000000002</v>
      </c>
      <c r="H3742">
        <v>-112.657971</v>
      </c>
      <c r="I3742" t="s">
        <v>23548</v>
      </c>
      <c r="J3742" t="s">
        <v>419</v>
      </c>
      <c r="K3742" t="s">
        <v>7307</v>
      </c>
      <c r="L3742" t="s">
        <v>7400</v>
      </c>
      <c r="M3742">
        <v>9496</v>
      </c>
      <c r="N3742" t="s">
        <v>7164</v>
      </c>
      <c r="O3742" t="s">
        <v>7164</v>
      </c>
      <c r="P3742" t="s">
        <v>7164</v>
      </c>
      <c r="R3742" t="s">
        <v>7164</v>
      </c>
      <c r="S3742" t="s">
        <v>7164</v>
      </c>
      <c r="T3742" t="s">
        <v>4814</v>
      </c>
      <c r="U3742" t="s">
        <v>7200</v>
      </c>
      <c r="V3742" t="s">
        <v>7348</v>
      </c>
      <c r="W3742">
        <v>44</v>
      </c>
      <c r="X3742" t="s">
        <v>7260</v>
      </c>
      <c r="Y3742" t="s">
        <v>23549</v>
      </c>
      <c r="Z3742" t="s">
        <v>7178</v>
      </c>
      <c r="AA3742" t="s">
        <v>7262</v>
      </c>
      <c r="AB3742" t="s">
        <v>53</v>
      </c>
      <c r="AC3742" t="s">
        <v>270</v>
      </c>
      <c r="AD3742">
        <v>1</v>
      </c>
      <c r="AE3742" t="s">
        <v>23550</v>
      </c>
      <c r="AF3742" t="s">
        <v>7254</v>
      </c>
      <c r="AG3742" t="s">
        <v>23551</v>
      </c>
    </row>
    <row r="3743" spans="1:33" x14ac:dyDescent="0.3">
      <c r="A3743" t="s">
        <v>5645</v>
      </c>
      <c r="B3743" t="s">
        <v>47</v>
      </c>
      <c r="C3743" t="s">
        <v>7434</v>
      </c>
      <c r="D3743" t="s">
        <v>88</v>
      </c>
      <c r="E3743" t="s">
        <v>93</v>
      </c>
      <c r="F3743" t="s">
        <v>23552</v>
      </c>
      <c r="G3743">
        <v>41.455840000000002</v>
      </c>
      <c r="H3743">
        <v>-99.456598</v>
      </c>
      <c r="I3743" t="s">
        <v>23553</v>
      </c>
      <c r="J3743" t="s">
        <v>247</v>
      </c>
      <c r="K3743" t="s">
        <v>7342</v>
      </c>
      <c r="L3743" t="s">
        <v>7239</v>
      </c>
      <c r="M3743">
        <v>4346</v>
      </c>
      <c r="N3743" t="s">
        <v>532</v>
      </c>
      <c r="O3743" t="s">
        <v>7222</v>
      </c>
      <c r="P3743" t="s">
        <v>7226</v>
      </c>
      <c r="Q3743">
        <v>56</v>
      </c>
      <c r="R3743" t="s">
        <v>7161</v>
      </c>
      <c r="S3743" t="s">
        <v>34</v>
      </c>
      <c r="T3743" t="s">
        <v>406</v>
      </c>
      <c r="U3743" t="s">
        <v>7481</v>
      </c>
      <c r="V3743" t="s">
        <v>7160</v>
      </c>
      <c r="W3743">
        <v>35</v>
      </c>
      <c r="X3743" t="s">
        <v>7260</v>
      </c>
      <c r="Y3743" t="s">
        <v>23554</v>
      </c>
      <c r="Z3743" t="s">
        <v>7205</v>
      </c>
      <c r="AA3743" t="s">
        <v>7217</v>
      </c>
      <c r="AB3743" t="s">
        <v>98</v>
      </c>
      <c r="AC3743" t="s">
        <v>270</v>
      </c>
      <c r="AD3743">
        <v>2</v>
      </c>
      <c r="AE3743" t="s">
        <v>23555</v>
      </c>
      <c r="AF3743" t="s">
        <v>7165</v>
      </c>
      <c r="AG3743" t="s">
        <v>7164</v>
      </c>
    </row>
    <row r="3744" spans="1:33" x14ac:dyDescent="0.3">
      <c r="A3744" t="s">
        <v>5646</v>
      </c>
      <c r="B3744" t="s">
        <v>7477</v>
      </c>
      <c r="C3744" t="s">
        <v>7197</v>
      </c>
      <c r="D3744" t="s">
        <v>88</v>
      </c>
      <c r="E3744" t="s">
        <v>78</v>
      </c>
      <c r="F3744" t="s">
        <v>23556</v>
      </c>
      <c r="G3744">
        <v>25.741316000000001</v>
      </c>
      <c r="H3744">
        <v>-113.101398</v>
      </c>
      <c r="I3744" t="s">
        <v>23557</v>
      </c>
      <c r="J3744" t="s">
        <v>169</v>
      </c>
      <c r="K3744" t="s">
        <v>7249</v>
      </c>
      <c r="L3744" t="s">
        <v>7156</v>
      </c>
      <c r="M3744">
        <v>4520</v>
      </c>
      <c r="N3744" t="s">
        <v>3117</v>
      </c>
      <c r="O3744" t="s">
        <v>7236</v>
      </c>
      <c r="P3744" t="s">
        <v>7156</v>
      </c>
      <c r="Q3744">
        <v>31</v>
      </c>
      <c r="R3744" t="s">
        <v>7372</v>
      </c>
      <c r="S3744" t="s">
        <v>85</v>
      </c>
      <c r="T3744" t="s">
        <v>7164</v>
      </c>
      <c r="U3744" t="s">
        <v>7164</v>
      </c>
      <c r="V3744" t="s">
        <v>7164</v>
      </c>
      <c r="X3744" t="s">
        <v>7164</v>
      </c>
      <c r="Y3744" t="s">
        <v>7164</v>
      </c>
      <c r="Z3744" t="s">
        <v>7291</v>
      </c>
      <c r="AA3744" t="s">
        <v>7262</v>
      </c>
      <c r="AB3744" t="s">
        <v>7178</v>
      </c>
      <c r="AC3744" t="s">
        <v>62</v>
      </c>
      <c r="AD3744">
        <v>0</v>
      </c>
      <c r="AE3744" t="s">
        <v>23558</v>
      </c>
      <c r="AF3744" t="s">
        <v>110</v>
      </c>
      <c r="AG3744" t="s">
        <v>23559</v>
      </c>
    </row>
    <row r="3745" spans="1:33" x14ac:dyDescent="0.3">
      <c r="A3745" t="s">
        <v>5647</v>
      </c>
      <c r="B3745" t="s">
        <v>8155</v>
      </c>
      <c r="C3745" t="s">
        <v>686</v>
      </c>
      <c r="D3745" t="s">
        <v>92</v>
      </c>
      <c r="E3745" t="s">
        <v>39</v>
      </c>
      <c r="F3745" t="s">
        <v>23560</v>
      </c>
      <c r="G3745">
        <v>30.118986</v>
      </c>
      <c r="H3745">
        <v>84.699299999999994</v>
      </c>
      <c r="I3745" t="s">
        <v>23561</v>
      </c>
      <c r="J3745" t="s">
        <v>302</v>
      </c>
      <c r="K3745" t="s">
        <v>7307</v>
      </c>
      <c r="L3745" t="s">
        <v>7188</v>
      </c>
      <c r="M3745">
        <v>6649</v>
      </c>
      <c r="N3745" t="s">
        <v>1128</v>
      </c>
      <c r="O3745" t="s">
        <v>7236</v>
      </c>
      <c r="P3745" t="s">
        <v>7172</v>
      </c>
      <c r="Q3745">
        <v>58</v>
      </c>
      <c r="R3745" t="s">
        <v>7237</v>
      </c>
      <c r="S3745" t="s">
        <v>7158</v>
      </c>
      <c r="T3745" t="s">
        <v>1024</v>
      </c>
      <c r="U3745" t="s">
        <v>7187</v>
      </c>
      <c r="V3745" t="s">
        <v>7154</v>
      </c>
      <c r="W3745">
        <v>27</v>
      </c>
      <c r="X3745" t="s">
        <v>7164</v>
      </c>
      <c r="Y3745" t="s">
        <v>23562</v>
      </c>
      <c r="Z3745" t="s">
        <v>45</v>
      </c>
      <c r="AA3745" t="s">
        <v>7217</v>
      </c>
      <c r="AB3745" t="s">
        <v>28</v>
      </c>
      <c r="AC3745" t="s">
        <v>7364</v>
      </c>
      <c r="AD3745">
        <v>5</v>
      </c>
      <c r="AE3745" t="s">
        <v>23563</v>
      </c>
      <c r="AF3745" t="s">
        <v>110</v>
      </c>
      <c r="AG3745" t="s">
        <v>23564</v>
      </c>
    </row>
    <row r="3746" spans="1:33" x14ac:dyDescent="0.3">
      <c r="A3746" t="s">
        <v>5648</v>
      </c>
      <c r="B3746" t="s">
        <v>8185</v>
      </c>
      <c r="C3746" t="s">
        <v>7760</v>
      </c>
      <c r="D3746" t="s">
        <v>65</v>
      </c>
      <c r="E3746" t="s">
        <v>72</v>
      </c>
      <c r="F3746" t="s">
        <v>23565</v>
      </c>
      <c r="G3746">
        <v>32.065607999999997</v>
      </c>
      <c r="H3746">
        <v>-106.120041</v>
      </c>
      <c r="I3746" t="s">
        <v>23566</v>
      </c>
      <c r="J3746" t="s">
        <v>1305</v>
      </c>
      <c r="K3746" t="s">
        <v>7371</v>
      </c>
      <c r="L3746" t="s">
        <v>7333</v>
      </c>
      <c r="M3746">
        <v>5916</v>
      </c>
      <c r="N3746" t="s">
        <v>1613</v>
      </c>
      <c r="O3746" t="s">
        <v>7277</v>
      </c>
      <c r="P3746" t="s">
        <v>7276</v>
      </c>
      <c r="Q3746">
        <v>35</v>
      </c>
      <c r="R3746" t="s">
        <v>34</v>
      </c>
      <c r="S3746" t="s">
        <v>107</v>
      </c>
      <c r="T3746" t="s">
        <v>2757</v>
      </c>
      <c r="U3746" t="s">
        <v>7222</v>
      </c>
      <c r="V3746" t="s">
        <v>7189</v>
      </c>
      <c r="W3746">
        <v>30</v>
      </c>
      <c r="X3746" t="s">
        <v>7161</v>
      </c>
      <c r="Y3746" t="s">
        <v>23567</v>
      </c>
      <c r="Z3746" t="s">
        <v>60</v>
      </c>
      <c r="AA3746" t="s">
        <v>7164</v>
      </c>
      <c r="AB3746" t="s">
        <v>53</v>
      </c>
      <c r="AC3746" t="s">
        <v>7328</v>
      </c>
      <c r="AD3746">
        <v>5</v>
      </c>
      <c r="AE3746" t="s">
        <v>23568</v>
      </c>
      <c r="AF3746" t="s">
        <v>7195</v>
      </c>
      <c r="AG3746" t="s">
        <v>23569</v>
      </c>
    </row>
    <row r="3747" spans="1:33" x14ac:dyDescent="0.3">
      <c r="A3747" t="s">
        <v>5649</v>
      </c>
      <c r="B3747" t="s">
        <v>7232</v>
      </c>
      <c r="C3747" t="s">
        <v>342</v>
      </c>
      <c r="D3747" t="s">
        <v>92</v>
      </c>
      <c r="E3747" t="s">
        <v>39</v>
      </c>
      <c r="F3747" t="s">
        <v>23570</v>
      </c>
      <c r="G3747">
        <v>42.000781000000003</v>
      </c>
      <c r="H3747">
        <v>96.763300000000001</v>
      </c>
      <c r="I3747" t="s">
        <v>23571</v>
      </c>
      <c r="J3747" t="s">
        <v>774</v>
      </c>
      <c r="K3747" t="s">
        <v>7223</v>
      </c>
      <c r="L3747" t="s">
        <v>7268</v>
      </c>
      <c r="M3747">
        <v>5451</v>
      </c>
      <c r="N3747" t="s">
        <v>1057</v>
      </c>
      <c r="O3747" t="s">
        <v>7371</v>
      </c>
      <c r="P3747" t="s">
        <v>7201</v>
      </c>
      <c r="Q3747">
        <v>65</v>
      </c>
      <c r="R3747" t="s">
        <v>7278</v>
      </c>
      <c r="S3747" t="s">
        <v>7215</v>
      </c>
      <c r="T3747" t="s">
        <v>7164</v>
      </c>
      <c r="U3747" t="s">
        <v>7164</v>
      </c>
      <c r="V3747" t="s">
        <v>7164</v>
      </c>
      <c r="X3747" t="s">
        <v>7164</v>
      </c>
      <c r="Y3747" t="s">
        <v>7164</v>
      </c>
      <c r="Z3747" t="s">
        <v>7291</v>
      </c>
      <c r="AA3747" t="s">
        <v>7177</v>
      </c>
      <c r="AB3747" t="s">
        <v>7192</v>
      </c>
      <c r="AC3747" t="s">
        <v>7394</v>
      </c>
      <c r="AD3747">
        <v>1</v>
      </c>
      <c r="AE3747" t="s">
        <v>23572</v>
      </c>
      <c r="AF3747" t="s">
        <v>110</v>
      </c>
      <c r="AG3747" t="s">
        <v>23573</v>
      </c>
    </row>
    <row r="3748" spans="1:33" x14ac:dyDescent="0.3">
      <c r="A3748" t="s">
        <v>5650</v>
      </c>
      <c r="B3748" t="s">
        <v>8219</v>
      </c>
      <c r="C3748" t="s">
        <v>7339</v>
      </c>
      <c r="D3748" t="s">
        <v>65</v>
      </c>
      <c r="E3748" t="s">
        <v>66</v>
      </c>
      <c r="F3748" t="s">
        <v>23574</v>
      </c>
      <c r="G3748">
        <v>34.120240000000003</v>
      </c>
      <c r="H3748">
        <v>-111.066751</v>
      </c>
      <c r="I3748" t="s">
        <v>23575</v>
      </c>
      <c r="J3748" t="s">
        <v>238</v>
      </c>
      <c r="K3748" t="s">
        <v>23576</v>
      </c>
      <c r="L3748" t="s">
        <v>7317</v>
      </c>
      <c r="M3748">
        <v>5074</v>
      </c>
      <c r="N3748" t="s">
        <v>7164</v>
      </c>
      <c r="O3748" t="s">
        <v>7164</v>
      </c>
      <c r="P3748" t="s">
        <v>7164</v>
      </c>
      <c r="R3748" t="s">
        <v>7164</v>
      </c>
      <c r="S3748" t="s">
        <v>7164</v>
      </c>
      <c r="T3748" t="s">
        <v>630</v>
      </c>
      <c r="U3748" t="s">
        <v>7200</v>
      </c>
      <c r="V3748" t="s">
        <v>7203</v>
      </c>
      <c r="W3748">
        <v>25</v>
      </c>
      <c r="X3748" t="s">
        <v>7214</v>
      </c>
      <c r="Y3748" t="s">
        <v>7164</v>
      </c>
      <c r="Z3748" t="s">
        <v>70</v>
      </c>
      <c r="AA3748" t="s">
        <v>7177</v>
      </c>
      <c r="AB3748" t="s">
        <v>7293</v>
      </c>
      <c r="AC3748" t="s">
        <v>155</v>
      </c>
      <c r="AE3748" t="s">
        <v>23577</v>
      </c>
      <c r="AF3748" t="s">
        <v>7180</v>
      </c>
      <c r="AG3748" t="s">
        <v>23578</v>
      </c>
    </row>
    <row r="3749" spans="1:33" x14ac:dyDescent="0.3">
      <c r="A3749" t="s">
        <v>5651</v>
      </c>
      <c r="B3749" t="s">
        <v>382</v>
      </c>
      <c r="C3749" t="s">
        <v>7552</v>
      </c>
      <c r="D3749" t="s">
        <v>77</v>
      </c>
      <c r="E3749" t="s">
        <v>72</v>
      </c>
      <c r="F3749" t="s">
        <v>23579</v>
      </c>
      <c r="G3749">
        <v>38.948498999999998</v>
      </c>
      <c r="H3749">
        <v>84.419799999999995</v>
      </c>
      <c r="I3749" t="s">
        <v>23580</v>
      </c>
      <c r="J3749" t="s">
        <v>609</v>
      </c>
      <c r="K3749" t="s">
        <v>12365</v>
      </c>
      <c r="L3749" t="s">
        <v>7247</v>
      </c>
      <c r="M3749">
        <v>4243</v>
      </c>
      <c r="N3749" t="s">
        <v>3446</v>
      </c>
      <c r="O3749" t="s">
        <v>7187</v>
      </c>
      <c r="P3749" t="s">
        <v>7239</v>
      </c>
      <c r="Q3749">
        <v>35</v>
      </c>
      <c r="R3749" t="s">
        <v>7299</v>
      </c>
      <c r="S3749" t="s">
        <v>41</v>
      </c>
      <c r="T3749" t="s">
        <v>81</v>
      </c>
      <c r="U3749" t="s">
        <v>7238</v>
      </c>
      <c r="V3749" t="s">
        <v>7348</v>
      </c>
      <c r="X3749" t="s">
        <v>7237</v>
      </c>
      <c r="Y3749" t="s">
        <v>23581</v>
      </c>
      <c r="Z3749" t="s">
        <v>60</v>
      </c>
      <c r="AA3749" t="s">
        <v>7163</v>
      </c>
      <c r="AB3749" t="s">
        <v>7363</v>
      </c>
      <c r="AC3749" t="s">
        <v>7328</v>
      </c>
      <c r="AD3749">
        <v>0</v>
      </c>
      <c r="AE3749" t="s">
        <v>23582</v>
      </c>
      <c r="AF3749" t="s">
        <v>7165</v>
      </c>
      <c r="AG3749" t="s">
        <v>23583</v>
      </c>
    </row>
    <row r="3750" spans="1:33" x14ac:dyDescent="0.3">
      <c r="A3750" t="s">
        <v>5652</v>
      </c>
      <c r="B3750" t="s">
        <v>8407</v>
      </c>
      <c r="C3750" t="s">
        <v>7760</v>
      </c>
      <c r="D3750" t="s">
        <v>65</v>
      </c>
      <c r="E3750" t="s">
        <v>186</v>
      </c>
      <c r="F3750" t="s">
        <v>23584</v>
      </c>
      <c r="G3750">
        <v>34.441167</v>
      </c>
      <c r="H3750">
        <v>-119.914587</v>
      </c>
      <c r="I3750" t="s">
        <v>23585</v>
      </c>
      <c r="J3750" t="s">
        <v>1438</v>
      </c>
      <c r="K3750" t="s">
        <v>7187</v>
      </c>
      <c r="L3750" t="s">
        <v>7354</v>
      </c>
      <c r="M3750">
        <v>7746</v>
      </c>
      <c r="N3750" t="s">
        <v>1907</v>
      </c>
      <c r="O3750" t="s">
        <v>7280</v>
      </c>
      <c r="P3750" t="s">
        <v>7213</v>
      </c>
      <c r="Q3750">
        <v>-52</v>
      </c>
      <c r="R3750" t="s">
        <v>7164</v>
      </c>
      <c r="S3750" t="s">
        <v>41</v>
      </c>
      <c r="T3750" t="s">
        <v>3996</v>
      </c>
      <c r="U3750" t="s">
        <v>7342</v>
      </c>
      <c r="V3750" t="s">
        <v>7203</v>
      </c>
      <c r="W3750">
        <v>31</v>
      </c>
      <c r="X3750" t="s">
        <v>34</v>
      </c>
      <c r="Y3750" t="s">
        <v>23586</v>
      </c>
      <c r="Z3750" t="s">
        <v>7318</v>
      </c>
      <c r="AA3750" t="s">
        <v>7292</v>
      </c>
      <c r="AB3750" t="s">
        <v>28</v>
      </c>
      <c r="AC3750" t="s">
        <v>7394</v>
      </c>
      <c r="AD3750">
        <v>4</v>
      </c>
      <c r="AE3750" t="s">
        <v>23587</v>
      </c>
      <c r="AF3750" t="s">
        <v>7403</v>
      </c>
      <c r="AG3750" t="s">
        <v>23588</v>
      </c>
    </row>
    <row r="3751" spans="1:33" x14ac:dyDescent="0.3">
      <c r="A3751" t="s">
        <v>5653</v>
      </c>
      <c r="B3751" t="s">
        <v>7477</v>
      </c>
      <c r="C3751" t="s">
        <v>7582</v>
      </c>
      <c r="D3751" t="s">
        <v>77</v>
      </c>
      <c r="E3751" t="s">
        <v>112</v>
      </c>
      <c r="F3751" t="s">
        <v>23589</v>
      </c>
      <c r="G3751">
        <v>46.23997</v>
      </c>
      <c r="H3751">
        <v>-118.453074</v>
      </c>
      <c r="I3751" t="s">
        <v>23590</v>
      </c>
      <c r="J3751" t="s">
        <v>1975</v>
      </c>
      <c r="K3751" t="s">
        <v>7187</v>
      </c>
      <c r="L3751" t="s">
        <v>7173</v>
      </c>
      <c r="M3751">
        <v>3955</v>
      </c>
      <c r="N3751" t="s">
        <v>3391</v>
      </c>
      <c r="O3751" t="s">
        <v>7156</v>
      </c>
      <c r="P3751" t="s">
        <v>7188</v>
      </c>
      <c r="Q3751">
        <v>168</v>
      </c>
      <c r="R3751" t="s">
        <v>7278</v>
      </c>
      <c r="S3751" t="s">
        <v>34</v>
      </c>
      <c r="T3751" t="s">
        <v>3677</v>
      </c>
      <c r="U3751" t="s">
        <v>7342</v>
      </c>
      <c r="V3751" t="s">
        <v>7203</v>
      </c>
      <c r="W3751">
        <v>54</v>
      </c>
      <c r="X3751" t="s">
        <v>7161</v>
      </c>
      <c r="Y3751" t="s">
        <v>7164</v>
      </c>
      <c r="Z3751" t="s">
        <v>70</v>
      </c>
      <c r="AA3751" t="s">
        <v>52</v>
      </c>
      <c r="AB3751" t="s">
        <v>28</v>
      </c>
      <c r="AC3751" t="s">
        <v>62</v>
      </c>
      <c r="AD3751">
        <v>1</v>
      </c>
      <c r="AE3751" t="s">
        <v>23591</v>
      </c>
      <c r="AF3751" t="s">
        <v>110</v>
      </c>
      <c r="AG3751" t="s">
        <v>23592</v>
      </c>
    </row>
    <row r="3752" spans="1:33" x14ac:dyDescent="0.3">
      <c r="A3752" t="s">
        <v>5654</v>
      </c>
      <c r="B3752" t="s">
        <v>8902</v>
      </c>
      <c r="C3752" t="s">
        <v>562</v>
      </c>
      <c r="D3752" t="s">
        <v>100</v>
      </c>
      <c r="E3752" t="s">
        <v>31</v>
      </c>
      <c r="F3752" t="s">
        <v>23593</v>
      </c>
      <c r="G3752">
        <v>42.662492999999998</v>
      </c>
      <c r="H3752">
        <v>-70.458186999999995</v>
      </c>
      <c r="I3752" t="s">
        <v>23594</v>
      </c>
      <c r="J3752" t="s">
        <v>986</v>
      </c>
      <c r="K3752" t="s">
        <v>7307</v>
      </c>
      <c r="L3752" t="s">
        <v>7188</v>
      </c>
      <c r="M3752">
        <v>7819</v>
      </c>
      <c r="N3752" t="s">
        <v>667</v>
      </c>
      <c r="O3752" t="s">
        <v>7249</v>
      </c>
      <c r="P3752" t="s">
        <v>7189</v>
      </c>
      <c r="Q3752">
        <v>58</v>
      </c>
      <c r="R3752" t="s">
        <v>7372</v>
      </c>
      <c r="S3752" t="s">
        <v>7279</v>
      </c>
      <c r="T3752" t="s">
        <v>1076</v>
      </c>
      <c r="U3752" t="s">
        <v>7342</v>
      </c>
      <c r="V3752" t="s">
        <v>7203</v>
      </c>
      <c r="W3752">
        <v>80</v>
      </c>
      <c r="X3752" t="s">
        <v>7164</v>
      </c>
      <c r="Y3752" t="s">
        <v>23595</v>
      </c>
      <c r="Z3752" t="s">
        <v>7383</v>
      </c>
      <c r="AA3752" t="s">
        <v>7163</v>
      </c>
      <c r="AB3752" t="s">
        <v>7293</v>
      </c>
      <c r="AC3752" t="s">
        <v>62</v>
      </c>
      <c r="AD3752">
        <v>4</v>
      </c>
      <c r="AE3752" t="s">
        <v>23596</v>
      </c>
      <c r="AF3752" t="s">
        <v>7191</v>
      </c>
      <c r="AG3752" t="s">
        <v>23597</v>
      </c>
    </row>
    <row r="3753" spans="1:33" x14ac:dyDescent="0.3">
      <c r="A3753" t="s">
        <v>5655</v>
      </c>
      <c r="B3753" t="s">
        <v>232</v>
      </c>
      <c r="C3753" t="s">
        <v>7183</v>
      </c>
      <c r="D3753" t="s">
        <v>38</v>
      </c>
      <c r="E3753" t="s">
        <v>66</v>
      </c>
      <c r="F3753" t="s">
        <v>23598</v>
      </c>
      <c r="G3753">
        <v>45.827359000000001</v>
      </c>
      <c r="H3753">
        <v>-113.831845</v>
      </c>
      <c r="I3753" t="s">
        <v>23599</v>
      </c>
      <c r="J3753" t="s">
        <v>136</v>
      </c>
      <c r="K3753" t="s">
        <v>7174</v>
      </c>
      <c r="L3753" t="s">
        <v>7308</v>
      </c>
      <c r="M3753">
        <v>9866</v>
      </c>
      <c r="N3753" t="s">
        <v>975</v>
      </c>
      <c r="O3753" t="s">
        <v>7361</v>
      </c>
      <c r="P3753" t="s">
        <v>7482</v>
      </c>
      <c r="Q3753">
        <v>45</v>
      </c>
      <c r="R3753" t="s">
        <v>7178</v>
      </c>
      <c r="S3753" t="s">
        <v>7164</v>
      </c>
      <c r="T3753" t="s">
        <v>2869</v>
      </c>
      <c r="U3753" t="s">
        <v>7223</v>
      </c>
      <c r="V3753" t="s">
        <v>7226</v>
      </c>
      <c r="W3753">
        <v>81</v>
      </c>
      <c r="X3753" t="s">
        <v>7161</v>
      </c>
      <c r="Y3753" t="s">
        <v>23600</v>
      </c>
      <c r="Z3753" t="s">
        <v>7291</v>
      </c>
      <c r="AA3753" t="s">
        <v>7191</v>
      </c>
      <c r="AB3753" t="s">
        <v>7252</v>
      </c>
      <c r="AC3753" t="s">
        <v>270</v>
      </c>
      <c r="AE3753" t="s">
        <v>23601</v>
      </c>
      <c r="AF3753" t="s">
        <v>7385</v>
      </c>
      <c r="AG3753" t="s">
        <v>23602</v>
      </c>
    </row>
    <row r="3754" spans="1:33" x14ac:dyDescent="0.3">
      <c r="A3754" t="s">
        <v>5656</v>
      </c>
      <c r="B3754" t="s">
        <v>8122</v>
      </c>
      <c r="C3754" t="s">
        <v>7460</v>
      </c>
      <c r="D3754" t="s">
        <v>88</v>
      </c>
      <c r="E3754" t="s">
        <v>93</v>
      </c>
      <c r="F3754" t="s">
        <v>23603</v>
      </c>
      <c r="G3754">
        <v>36.802379000000002</v>
      </c>
      <c r="I3754" t="s">
        <v>23604</v>
      </c>
      <c r="J3754" t="s">
        <v>321</v>
      </c>
      <c r="K3754" t="s">
        <v>7450</v>
      </c>
      <c r="L3754" t="s">
        <v>7333</v>
      </c>
      <c r="M3754">
        <v>1615</v>
      </c>
      <c r="N3754" t="s">
        <v>2705</v>
      </c>
      <c r="O3754" t="s">
        <v>7449</v>
      </c>
      <c r="P3754" t="s">
        <v>7156</v>
      </c>
      <c r="Q3754">
        <v>40</v>
      </c>
      <c r="R3754" t="s">
        <v>7278</v>
      </c>
      <c r="S3754" t="s">
        <v>7279</v>
      </c>
      <c r="T3754" t="s">
        <v>1547</v>
      </c>
      <c r="U3754" t="s">
        <v>7334</v>
      </c>
      <c r="V3754" t="s">
        <v>7173</v>
      </c>
      <c r="W3754">
        <v>63</v>
      </c>
      <c r="X3754" t="s">
        <v>7260</v>
      </c>
      <c r="Y3754" t="s">
        <v>23605</v>
      </c>
      <c r="Z3754" t="s">
        <v>7178</v>
      </c>
      <c r="AA3754" t="s">
        <v>7163</v>
      </c>
      <c r="AB3754" t="s">
        <v>7293</v>
      </c>
      <c r="AC3754" t="s">
        <v>7164</v>
      </c>
      <c r="AD3754">
        <v>3</v>
      </c>
      <c r="AE3754" t="s">
        <v>23606</v>
      </c>
      <c r="AF3754" t="s">
        <v>7191</v>
      </c>
      <c r="AG3754" t="s">
        <v>7164</v>
      </c>
    </row>
    <row r="3755" spans="1:33" x14ac:dyDescent="0.3">
      <c r="A3755" t="s">
        <v>5657</v>
      </c>
      <c r="B3755" t="s">
        <v>7408</v>
      </c>
      <c r="C3755" t="s">
        <v>7871</v>
      </c>
      <c r="D3755" t="s">
        <v>65</v>
      </c>
      <c r="E3755" t="s">
        <v>23</v>
      </c>
      <c r="F3755" t="s">
        <v>23607</v>
      </c>
      <c r="G3755">
        <v>34.749628000000001</v>
      </c>
      <c r="H3755">
        <v>-74.214851999999993</v>
      </c>
      <c r="I3755" t="s">
        <v>23608</v>
      </c>
      <c r="J3755" t="s">
        <v>49</v>
      </c>
      <c r="K3755" t="s">
        <v>7371</v>
      </c>
      <c r="L3755" t="s">
        <v>7289</v>
      </c>
      <c r="M3755">
        <v>1669</v>
      </c>
      <c r="N3755" t="s">
        <v>1367</v>
      </c>
      <c r="O3755" t="s">
        <v>7381</v>
      </c>
      <c r="P3755" t="s">
        <v>7173</v>
      </c>
      <c r="Q3755">
        <v>18</v>
      </c>
      <c r="R3755" t="s">
        <v>7299</v>
      </c>
      <c r="S3755" t="s">
        <v>35</v>
      </c>
      <c r="T3755" t="s">
        <v>7164</v>
      </c>
      <c r="U3755" t="s">
        <v>7164</v>
      </c>
      <c r="V3755" t="s">
        <v>7164</v>
      </c>
      <c r="X3755" t="s">
        <v>7164</v>
      </c>
      <c r="Y3755" t="s">
        <v>7164</v>
      </c>
      <c r="Z3755" t="s">
        <v>7318</v>
      </c>
      <c r="AA3755" t="s">
        <v>139</v>
      </c>
      <c r="AB3755" t="s">
        <v>61</v>
      </c>
      <c r="AC3755" t="s">
        <v>29</v>
      </c>
      <c r="AD3755">
        <v>5</v>
      </c>
      <c r="AE3755" t="s">
        <v>23609</v>
      </c>
      <c r="AF3755" t="s">
        <v>7403</v>
      </c>
      <c r="AG3755" t="s">
        <v>23610</v>
      </c>
    </row>
    <row r="3756" spans="1:33" x14ac:dyDescent="0.3">
      <c r="A3756" t="s">
        <v>5658</v>
      </c>
      <c r="B3756" t="s">
        <v>267</v>
      </c>
      <c r="C3756" t="s">
        <v>7339</v>
      </c>
      <c r="D3756" t="s">
        <v>38</v>
      </c>
      <c r="E3756" t="s">
        <v>112</v>
      </c>
      <c r="F3756" t="s">
        <v>23611</v>
      </c>
      <c r="G3756">
        <v>42.48292</v>
      </c>
      <c r="H3756">
        <v>-108.58902399999999</v>
      </c>
      <c r="I3756" t="s">
        <v>23612</v>
      </c>
      <c r="J3756" t="s">
        <v>67</v>
      </c>
      <c r="K3756" t="s">
        <v>7223</v>
      </c>
      <c r="L3756" t="s">
        <v>7382</v>
      </c>
      <c r="M3756">
        <v>2044</v>
      </c>
      <c r="N3756" t="s">
        <v>2336</v>
      </c>
      <c r="O3756" t="s">
        <v>7342</v>
      </c>
      <c r="P3756" t="s">
        <v>7308</v>
      </c>
      <c r="Q3756">
        <v>15</v>
      </c>
      <c r="R3756" t="s">
        <v>7372</v>
      </c>
      <c r="S3756" t="s">
        <v>85</v>
      </c>
      <c r="T3756" t="s">
        <v>1808</v>
      </c>
      <c r="U3756" t="s">
        <v>7381</v>
      </c>
      <c r="V3756" t="s">
        <v>7189</v>
      </c>
      <c r="W3756">
        <v>51</v>
      </c>
      <c r="X3756" t="s">
        <v>7157</v>
      </c>
      <c r="Y3756" t="s">
        <v>23613</v>
      </c>
      <c r="Z3756" t="s">
        <v>7375</v>
      </c>
      <c r="AA3756" t="s">
        <v>7393</v>
      </c>
      <c r="AB3756" t="s">
        <v>7178</v>
      </c>
      <c r="AC3756" t="s">
        <v>7230</v>
      </c>
      <c r="AD3756">
        <v>2</v>
      </c>
      <c r="AE3756" t="s">
        <v>23614</v>
      </c>
      <c r="AF3756" t="s">
        <v>7191</v>
      </c>
      <c r="AG3756" t="s">
        <v>23615</v>
      </c>
    </row>
    <row r="3757" spans="1:33" x14ac:dyDescent="0.3">
      <c r="A3757" t="s">
        <v>5659</v>
      </c>
      <c r="B3757" t="s">
        <v>539</v>
      </c>
      <c r="C3757" t="s">
        <v>7441</v>
      </c>
      <c r="D3757" t="s">
        <v>100</v>
      </c>
      <c r="E3757" t="s">
        <v>78</v>
      </c>
      <c r="F3757" t="s">
        <v>23616</v>
      </c>
      <c r="G3757">
        <v>101.08410000000001</v>
      </c>
      <c r="I3757" t="s">
        <v>23617</v>
      </c>
      <c r="J3757" t="s">
        <v>1196</v>
      </c>
      <c r="K3757" t="s">
        <v>7159</v>
      </c>
      <c r="L3757" t="s">
        <v>7173</v>
      </c>
      <c r="M3757">
        <v>6231</v>
      </c>
      <c r="N3757" t="s">
        <v>4255</v>
      </c>
      <c r="O3757" t="s">
        <v>7223</v>
      </c>
      <c r="P3757" t="s">
        <v>7391</v>
      </c>
      <c r="Q3757">
        <v>34</v>
      </c>
      <c r="R3757" t="s">
        <v>7260</v>
      </c>
      <c r="S3757" t="s">
        <v>7309</v>
      </c>
      <c r="T3757" t="s">
        <v>514</v>
      </c>
      <c r="U3757" t="s">
        <v>7187</v>
      </c>
      <c r="V3757" t="s">
        <v>41</v>
      </c>
      <c r="W3757">
        <v>227</v>
      </c>
      <c r="X3757" t="s">
        <v>7161</v>
      </c>
      <c r="Y3757" t="s">
        <v>23618</v>
      </c>
      <c r="Z3757" t="s">
        <v>45</v>
      </c>
      <c r="AA3757" t="s">
        <v>52</v>
      </c>
      <c r="AB3757" t="s">
        <v>98</v>
      </c>
      <c r="AC3757" t="s">
        <v>7230</v>
      </c>
      <c r="AD3757">
        <v>4</v>
      </c>
      <c r="AE3757" t="s">
        <v>23619</v>
      </c>
      <c r="AF3757" t="s">
        <v>7207</v>
      </c>
      <c r="AG3757" t="s">
        <v>23620</v>
      </c>
    </row>
    <row r="3758" spans="1:33" x14ac:dyDescent="0.3">
      <c r="A3758" t="s">
        <v>5660</v>
      </c>
      <c r="B3758" t="s">
        <v>7321</v>
      </c>
      <c r="C3758" t="s">
        <v>7660</v>
      </c>
      <c r="D3758" t="s">
        <v>77</v>
      </c>
      <c r="E3758" t="s">
        <v>93</v>
      </c>
      <c r="F3758" t="s">
        <v>23621</v>
      </c>
      <c r="G3758">
        <v>44.419496000000002</v>
      </c>
      <c r="H3758">
        <v>-108.032623</v>
      </c>
      <c r="I3758" t="s">
        <v>23622</v>
      </c>
      <c r="J3758" t="s">
        <v>986</v>
      </c>
      <c r="K3758" t="s">
        <v>7450</v>
      </c>
      <c r="L3758" t="s">
        <v>7173</v>
      </c>
      <c r="M3758">
        <v>3692</v>
      </c>
      <c r="N3758" t="s">
        <v>2121</v>
      </c>
      <c r="O3758" t="s">
        <v>7307</v>
      </c>
      <c r="P3758" t="s">
        <v>7247</v>
      </c>
      <c r="Q3758">
        <v>63</v>
      </c>
      <c r="R3758" t="s">
        <v>7214</v>
      </c>
      <c r="S3758" t="s">
        <v>7158</v>
      </c>
      <c r="T3758" t="s">
        <v>2462</v>
      </c>
      <c r="U3758" t="s">
        <v>7225</v>
      </c>
      <c r="V3758" t="s">
        <v>7154</v>
      </c>
      <c r="W3758">
        <v>16</v>
      </c>
      <c r="X3758" t="s">
        <v>7278</v>
      </c>
      <c r="Y3758" t="s">
        <v>23623</v>
      </c>
      <c r="Z3758" t="s">
        <v>215</v>
      </c>
      <c r="AA3758" t="s">
        <v>7311</v>
      </c>
      <c r="AB3758" t="s">
        <v>7229</v>
      </c>
      <c r="AC3758" t="s">
        <v>29</v>
      </c>
      <c r="AD3758">
        <v>4</v>
      </c>
      <c r="AE3758" t="s">
        <v>23624</v>
      </c>
      <c r="AF3758" t="s">
        <v>7385</v>
      </c>
      <c r="AG3758" t="s">
        <v>7164</v>
      </c>
    </row>
    <row r="3759" spans="1:33" x14ac:dyDescent="0.3">
      <c r="A3759" t="s">
        <v>5661</v>
      </c>
      <c r="B3759" t="s">
        <v>8219</v>
      </c>
      <c r="C3759" t="s">
        <v>7265</v>
      </c>
      <c r="D3759" t="s">
        <v>92</v>
      </c>
      <c r="E3759" t="s">
        <v>72</v>
      </c>
      <c r="F3759" t="s">
        <v>23625</v>
      </c>
      <c r="G3759">
        <v>139.1369</v>
      </c>
      <c r="H3759">
        <v>-105.33989200000001</v>
      </c>
      <c r="I3759" t="s">
        <v>23626</v>
      </c>
      <c r="J3759" t="s">
        <v>79</v>
      </c>
      <c r="K3759" t="s">
        <v>7174</v>
      </c>
      <c r="L3759" t="s">
        <v>41</v>
      </c>
      <c r="M3759">
        <v>7052</v>
      </c>
      <c r="N3759" t="s">
        <v>437</v>
      </c>
      <c r="O3759" t="s">
        <v>7156</v>
      </c>
      <c r="P3759" t="s">
        <v>7289</v>
      </c>
      <c r="Q3759">
        <v>55</v>
      </c>
      <c r="R3759" t="s">
        <v>7178</v>
      </c>
      <c r="S3759" t="s">
        <v>7164</v>
      </c>
      <c r="T3759" t="s">
        <v>2133</v>
      </c>
      <c r="U3759" t="s">
        <v>7186</v>
      </c>
      <c r="V3759" t="s">
        <v>7173</v>
      </c>
      <c r="W3759">
        <v>15</v>
      </c>
      <c r="X3759" t="s">
        <v>34</v>
      </c>
      <c r="Y3759" t="s">
        <v>23627</v>
      </c>
      <c r="Z3759" t="s">
        <v>116</v>
      </c>
      <c r="AA3759" t="s">
        <v>7217</v>
      </c>
      <c r="AB3759" t="s">
        <v>98</v>
      </c>
      <c r="AC3759" t="s">
        <v>7364</v>
      </c>
      <c r="AD3759">
        <v>1</v>
      </c>
      <c r="AE3759" t="s">
        <v>23628</v>
      </c>
      <c r="AF3759" t="s">
        <v>7191</v>
      </c>
      <c r="AG3759" t="s">
        <v>23629</v>
      </c>
    </row>
    <row r="3760" spans="1:33" x14ac:dyDescent="0.3">
      <c r="A3760" t="s">
        <v>5662</v>
      </c>
      <c r="B3760" t="s">
        <v>7491</v>
      </c>
      <c r="C3760" t="s">
        <v>8059</v>
      </c>
      <c r="D3760" t="s">
        <v>48</v>
      </c>
      <c r="E3760" t="s">
        <v>66</v>
      </c>
      <c r="F3760" t="s">
        <v>23630</v>
      </c>
      <c r="G3760">
        <v>30.378471000000001</v>
      </c>
      <c r="H3760">
        <v>-99.365156999999996</v>
      </c>
      <c r="I3760" t="s">
        <v>23631</v>
      </c>
      <c r="J3760" t="s">
        <v>657</v>
      </c>
      <c r="K3760" t="s">
        <v>7225</v>
      </c>
      <c r="L3760" t="s">
        <v>7239</v>
      </c>
      <c r="M3760">
        <v>6877</v>
      </c>
      <c r="N3760" t="s">
        <v>7164</v>
      </c>
      <c r="O3760" t="s">
        <v>7164</v>
      </c>
      <c r="P3760" t="s">
        <v>7164</v>
      </c>
      <c r="R3760" t="s">
        <v>7164</v>
      </c>
      <c r="S3760" t="s">
        <v>7164</v>
      </c>
      <c r="T3760" t="s">
        <v>1091</v>
      </c>
      <c r="U3760" t="s">
        <v>7449</v>
      </c>
      <c r="V3760" t="s">
        <v>7247</v>
      </c>
      <c r="X3760" t="s">
        <v>7237</v>
      </c>
      <c r="Y3760" t="s">
        <v>23632</v>
      </c>
      <c r="Z3760" t="s">
        <v>7178</v>
      </c>
      <c r="AA3760" t="s">
        <v>7164</v>
      </c>
      <c r="AB3760" t="s">
        <v>7363</v>
      </c>
      <c r="AC3760" t="s">
        <v>7193</v>
      </c>
      <c r="AD3760">
        <v>4</v>
      </c>
      <c r="AE3760" t="s">
        <v>23633</v>
      </c>
      <c r="AF3760" t="s">
        <v>7165</v>
      </c>
      <c r="AG3760" t="s">
        <v>23634</v>
      </c>
    </row>
    <row r="3761" spans="1:33" x14ac:dyDescent="0.3">
      <c r="A3761" t="s">
        <v>5663</v>
      </c>
      <c r="B3761" t="s">
        <v>7167</v>
      </c>
      <c r="C3761" t="s">
        <v>7871</v>
      </c>
      <c r="D3761" t="s">
        <v>88</v>
      </c>
      <c r="E3761" t="s">
        <v>112</v>
      </c>
      <c r="F3761" t="s">
        <v>23635</v>
      </c>
      <c r="G3761">
        <v>155.04</v>
      </c>
      <c r="H3761">
        <v>-92.37433</v>
      </c>
      <c r="I3761" t="s">
        <v>23636</v>
      </c>
      <c r="J3761" t="s">
        <v>1196</v>
      </c>
      <c r="K3761" t="s">
        <v>7200</v>
      </c>
      <c r="L3761" t="s">
        <v>7268</v>
      </c>
      <c r="M3761">
        <v>3879</v>
      </c>
      <c r="N3761" t="s">
        <v>1162</v>
      </c>
      <c r="O3761" t="s">
        <v>7155</v>
      </c>
      <c r="P3761" t="s">
        <v>7172</v>
      </c>
      <c r="Q3761">
        <v>42</v>
      </c>
      <c r="R3761" t="s">
        <v>43</v>
      </c>
      <c r="S3761" t="s">
        <v>7215</v>
      </c>
      <c r="T3761" t="s">
        <v>5299</v>
      </c>
      <c r="U3761" t="s">
        <v>7259</v>
      </c>
      <c r="V3761" t="s">
        <v>7154</v>
      </c>
      <c r="W3761">
        <v>38</v>
      </c>
      <c r="X3761" t="s">
        <v>7164</v>
      </c>
      <c r="Y3761" t="s">
        <v>23637</v>
      </c>
      <c r="Z3761" t="s">
        <v>7607</v>
      </c>
      <c r="AA3761" t="s">
        <v>7191</v>
      </c>
      <c r="AB3761" t="s">
        <v>7229</v>
      </c>
      <c r="AC3761" t="s">
        <v>270</v>
      </c>
      <c r="AD3761">
        <v>3</v>
      </c>
      <c r="AE3761" t="s">
        <v>23638</v>
      </c>
      <c r="AF3761" t="s">
        <v>7254</v>
      </c>
      <c r="AG3761" t="s">
        <v>23639</v>
      </c>
    </row>
    <row r="3762" spans="1:33" x14ac:dyDescent="0.3">
      <c r="A3762" t="s">
        <v>5664</v>
      </c>
      <c r="B3762" t="s">
        <v>8407</v>
      </c>
      <c r="C3762" t="s">
        <v>7558</v>
      </c>
      <c r="D3762" t="s">
        <v>100</v>
      </c>
      <c r="E3762" t="s">
        <v>31</v>
      </c>
      <c r="F3762" t="s">
        <v>23640</v>
      </c>
      <c r="G3762">
        <v>39.455689</v>
      </c>
      <c r="H3762">
        <v>-73.964179999999999</v>
      </c>
      <c r="I3762" t="s">
        <v>23641</v>
      </c>
      <c r="J3762" t="s">
        <v>392</v>
      </c>
      <c r="K3762" t="s">
        <v>7948</v>
      </c>
      <c r="L3762" t="s">
        <v>7268</v>
      </c>
      <c r="M3762">
        <v>8493</v>
      </c>
      <c r="N3762" t="s">
        <v>7164</v>
      </c>
      <c r="O3762" t="s">
        <v>7164</v>
      </c>
      <c r="P3762" t="s">
        <v>7164</v>
      </c>
      <c r="R3762" t="s">
        <v>7164</v>
      </c>
      <c r="S3762" t="s">
        <v>7164</v>
      </c>
      <c r="T3762" t="s">
        <v>1891</v>
      </c>
      <c r="U3762" t="s">
        <v>7200</v>
      </c>
      <c r="V3762" t="s">
        <v>7391</v>
      </c>
      <c r="W3762">
        <v>77</v>
      </c>
      <c r="X3762" t="s">
        <v>43</v>
      </c>
      <c r="Y3762" t="s">
        <v>7164</v>
      </c>
      <c r="Z3762" t="s">
        <v>7164</v>
      </c>
      <c r="AA3762" t="s">
        <v>7217</v>
      </c>
      <c r="AB3762" t="s">
        <v>7271</v>
      </c>
      <c r="AC3762" t="s">
        <v>29</v>
      </c>
      <c r="AD3762">
        <v>5</v>
      </c>
      <c r="AE3762" t="s">
        <v>23642</v>
      </c>
      <c r="AF3762" t="s">
        <v>7207</v>
      </c>
      <c r="AG3762" t="s">
        <v>23643</v>
      </c>
    </row>
    <row r="3763" spans="1:33" x14ac:dyDescent="0.3">
      <c r="A3763" t="s">
        <v>5665</v>
      </c>
      <c r="B3763" t="s">
        <v>808</v>
      </c>
      <c r="C3763" t="s">
        <v>7210</v>
      </c>
      <c r="D3763" t="s">
        <v>92</v>
      </c>
      <c r="E3763" t="s">
        <v>72</v>
      </c>
      <c r="F3763" t="s">
        <v>23644</v>
      </c>
      <c r="G3763">
        <v>34.363093999999997</v>
      </c>
      <c r="H3763">
        <v>-78.725789000000006</v>
      </c>
      <c r="I3763" t="s">
        <v>23645</v>
      </c>
      <c r="J3763" t="s">
        <v>152</v>
      </c>
      <c r="K3763" t="s">
        <v>7222</v>
      </c>
      <c r="L3763" t="s">
        <v>7188</v>
      </c>
      <c r="M3763">
        <v>8131</v>
      </c>
      <c r="N3763" t="s">
        <v>1954</v>
      </c>
      <c r="O3763" t="s">
        <v>7202</v>
      </c>
      <c r="P3763" t="s">
        <v>7239</v>
      </c>
      <c r="Q3763">
        <v>37</v>
      </c>
      <c r="R3763" t="s">
        <v>7373</v>
      </c>
      <c r="S3763" t="s">
        <v>7279</v>
      </c>
      <c r="T3763" t="s">
        <v>607</v>
      </c>
      <c r="U3763" t="s">
        <v>7200</v>
      </c>
      <c r="V3763" t="s">
        <v>7203</v>
      </c>
      <c r="W3763">
        <v>67</v>
      </c>
      <c r="X3763" t="s">
        <v>7372</v>
      </c>
      <c r="Y3763" t="s">
        <v>23646</v>
      </c>
      <c r="Z3763" t="s">
        <v>7178</v>
      </c>
      <c r="AA3763" t="s">
        <v>7191</v>
      </c>
      <c r="AB3763" t="s">
        <v>7363</v>
      </c>
      <c r="AC3763" t="s">
        <v>270</v>
      </c>
      <c r="AD3763">
        <v>3</v>
      </c>
      <c r="AE3763" t="s">
        <v>23647</v>
      </c>
      <c r="AF3763" t="s">
        <v>7180</v>
      </c>
      <c r="AG3763" t="s">
        <v>23648</v>
      </c>
    </row>
    <row r="3764" spans="1:33" x14ac:dyDescent="0.3">
      <c r="A3764" t="s">
        <v>5666</v>
      </c>
      <c r="B3764" t="s">
        <v>1019</v>
      </c>
      <c r="C3764" t="s">
        <v>7434</v>
      </c>
      <c r="D3764" t="s">
        <v>38</v>
      </c>
      <c r="E3764" t="s">
        <v>93</v>
      </c>
      <c r="F3764" t="s">
        <v>23649</v>
      </c>
      <c r="G3764">
        <v>40.515065999999997</v>
      </c>
      <c r="H3764">
        <v>-70.181010000000001</v>
      </c>
      <c r="I3764" t="s">
        <v>23650</v>
      </c>
      <c r="J3764" t="s">
        <v>451</v>
      </c>
      <c r="K3764" t="s">
        <v>7246</v>
      </c>
      <c r="L3764" t="s">
        <v>7224</v>
      </c>
      <c r="M3764">
        <v>3532</v>
      </c>
      <c r="N3764" t="s">
        <v>2215</v>
      </c>
      <c r="O3764" t="s">
        <v>7246</v>
      </c>
      <c r="P3764" t="s">
        <v>7226</v>
      </c>
      <c r="Q3764">
        <v>42</v>
      </c>
      <c r="R3764" t="s">
        <v>43</v>
      </c>
      <c r="S3764" t="s">
        <v>7178</v>
      </c>
      <c r="T3764" t="s">
        <v>1103</v>
      </c>
      <c r="U3764" t="s">
        <v>7371</v>
      </c>
      <c r="V3764" t="s">
        <v>7482</v>
      </c>
      <c r="W3764">
        <v>62</v>
      </c>
      <c r="X3764" t="s">
        <v>7178</v>
      </c>
      <c r="Y3764" t="s">
        <v>23651</v>
      </c>
      <c r="Z3764" t="s">
        <v>60</v>
      </c>
      <c r="AA3764" t="s">
        <v>7292</v>
      </c>
      <c r="AB3764" t="s">
        <v>7178</v>
      </c>
      <c r="AC3764" t="s">
        <v>62</v>
      </c>
      <c r="AD3764">
        <v>5</v>
      </c>
      <c r="AE3764" t="s">
        <v>23652</v>
      </c>
      <c r="AF3764" t="s">
        <v>7207</v>
      </c>
      <c r="AG3764" t="s">
        <v>23653</v>
      </c>
    </row>
    <row r="3765" spans="1:33" x14ac:dyDescent="0.3">
      <c r="A3765" t="s">
        <v>5667</v>
      </c>
      <c r="B3765" t="s">
        <v>7656</v>
      </c>
      <c r="C3765" t="s">
        <v>7285</v>
      </c>
      <c r="D3765" t="s">
        <v>38</v>
      </c>
      <c r="E3765" t="s">
        <v>39</v>
      </c>
      <c r="F3765" t="s">
        <v>23654</v>
      </c>
      <c r="G3765">
        <v>27.600147</v>
      </c>
      <c r="H3765">
        <v>-77.524061000000003</v>
      </c>
      <c r="I3765" t="s">
        <v>23655</v>
      </c>
      <c r="J3765" t="s">
        <v>212</v>
      </c>
      <c r="K3765" t="s">
        <v>7155</v>
      </c>
      <c r="L3765" t="s">
        <v>7348</v>
      </c>
      <c r="M3765">
        <v>4295</v>
      </c>
      <c r="N3765" t="s">
        <v>1331</v>
      </c>
      <c r="O3765" t="s">
        <v>7200</v>
      </c>
      <c r="P3765" t="s">
        <v>7175</v>
      </c>
      <c r="Q3765">
        <v>38</v>
      </c>
      <c r="R3765" t="s">
        <v>7237</v>
      </c>
      <c r="S3765" t="s">
        <v>41</v>
      </c>
      <c r="T3765" t="s">
        <v>375</v>
      </c>
      <c r="U3765" t="s">
        <v>7371</v>
      </c>
      <c r="V3765" t="s">
        <v>7354</v>
      </c>
      <c r="W3765">
        <v>272</v>
      </c>
      <c r="X3765" t="s">
        <v>7214</v>
      </c>
      <c r="Y3765" t="s">
        <v>23656</v>
      </c>
      <c r="Z3765" t="s">
        <v>7291</v>
      </c>
      <c r="AA3765" t="s">
        <v>7217</v>
      </c>
      <c r="AB3765" t="s">
        <v>7164</v>
      </c>
      <c r="AC3765" t="s">
        <v>7193</v>
      </c>
      <c r="AE3765" t="s">
        <v>23657</v>
      </c>
      <c r="AF3765" t="s">
        <v>7180</v>
      </c>
      <c r="AG3765" t="s">
        <v>23658</v>
      </c>
    </row>
    <row r="3766" spans="1:33" x14ac:dyDescent="0.3">
      <c r="A3766" t="s">
        <v>5668</v>
      </c>
      <c r="B3766" t="s">
        <v>7587</v>
      </c>
      <c r="C3766" t="s">
        <v>7582</v>
      </c>
      <c r="D3766" t="s">
        <v>22</v>
      </c>
      <c r="E3766" t="s">
        <v>55</v>
      </c>
      <c r="F3766" t="s">
        <v>23659</v>
      </c>
      <c r="G3766">
        <v>28.473286999999999</v>
      </c>
      <c r="H3766">
        <v>-113.909164</v>
      </c>
      <c r="I3766" t="s">
        <v>7164</v>
      </c>
      <c r="J3766" t="s">
        <v>285</v>
      </c>
      <c r="K3766" t="s">
        <v>7249</v>
      </c>
      <c r="L3766" t="s">
        <v>7268</v>
      </c>
      <c r="M3766">
        <v>1834</v>
      </c>
      <c r="N3766" t="s">
        <v>2591</v>
      </c>
      <c r="O3766" t="s">
        <v>7280</v>
      </c>
      <c r="P3766" t="s">
        <v>7201</v>
      </c>
      <c r="Q3766">
        <v>73</v>
      </c>
      <c r="R3766" t="s">
        <v>7373</v>
      </c>
      <c r="S3766" t="s">
        <v>7215</v>
      </c>
      <c r="T3766" t="s">
        <v>1303</v>
      </c>
      <c r="U3766" t="s">
        <v>7156</v>
      </c>
      <c r="V3766" t="s">
        <v>7239</v>
      </c>
      <c r="W3766">
        <v>67</v>
      </c>
      <c r="X3766" t="s">
        <v>7178</v>
      </c>
      <c r="Y3766" t="s">
        <v>23660</v>
      </c>
      <c r="Z3766" t="s">
        <v>60</v>
      </c>
      <c r="AA3766" t="s">
        <v>7191</v>
      </c>
      <c r="AB3766" t="s">
        <v>7293</v>
      </c>
      <c r="AC3766" t="s">
        <v>7394</v>
      </c>
      <c r="AD3766">
        <v>4</v>
      </c>
      <c r="AE3766" t="s">
        <v>23661</v>
      </c>
      <c r="AF3766" t="s">
        <v>110</v>
      </c>
      <c r="AG3766" t="s">
        <v>23662</v>
      </c>
    </row>
    <row r="3767" spans="1:33" x14ac:dyDescent="0.3">
      <c r="A3767" t="s">
        <v>5669</v>
      </c>
      <c r="B3767" t="s">
        <v>7744</v>
      </c>
      <c r="C3767" t="s">
        <v>7322</v>
      </c>
      <c r="D3767" t="s">
        <v>77</v>
      </c>
      <c r="E3767" t="s">
        <v>72</v>
      </c>
      <c r="F3767" t="s">
        <v>23663</v>
      </c>
      <c r="G3767">
        <v>30.261130999999999</v>
      </c>
      <c r="H3767">
        <v>-107.030055</v>
      </c>
      <c r="I3767" t="s">
        <v>23664</v>
      </c>
      <c r="J3767" t="s">
        <v>208</v>
      </c>
      <c r="K3767" t="s">
        <v>7361</v>
      </c>
      <c r="L3767" t="s">
        <v>7248</v>
      </c>
      <c r="M3767">
        <v>6383</v>
      </c>
      <c r="N3767" t="s">
        <v>826</v>
      </c>
      <c r="O3767" t="s">
        <v>7225</v>
      </c>
      <c r="P3767" t="s">
        <v>7213</v>
      </c>
      <c r="Q3767">
        <v>31</v>
      </c>
      <c r="R3767" t="s">
        <v>7164</v>
      </c>
      <c r="S3767" t="s">
        <v>41</v>
      </c>
      <c r="T3767" t="s">
        <v>3041</v>
      </c>
      <c r="U3767" t="s">
        <v>7307</v>
      </c>
      <c r="V3767" t="s">
        <v>7268</v>
      </c>
      <c r="W3767">
        <v>33</v>
      </c>
      <c r="X3767" t="s">
        <v>7372</v>
      </c>
      <c r="Y3767" t="s">
        <v>23665</v>
      </c>
      <c r="Z3767" t="s">
        <v>215</v>
      </c>
      <c r="AA3767" t="s">
        <v>109</v>
      </c>
      <c r="AB3767" t="s">
        <v>28</v>
      </c>
      <c r="AC3767" t="s">
        <v>7364</v>
      </c>
      <c r="AD3767">
        <v>-5</v>
      </c>
      <c r="AE3767" t="s">
        <v>23666</v>
      </c>
      <c r="AF3767" t="s">
        <v>7207</v>
      </c>
      <c r="AG3767" t="s">
        <v>23667</v>
      </c>
    </row>
    <row r="3768" spans="1:33" x14ac:dyDescent="0.3">
      <c r="A3768" t="s">
        <v>5670</v>
      </c>
      <c r="B3768" t="s">
        <v>8407</v>
      </c>
      <c r="C3768" t="s">
        <v>8053</v>
      </c>
      <c r="D3768" t="s">
        <v>100</v>
      </c>
      <c r="E3768" t="s">
        <v>31</v>
      </c>
      <c r="F3768" t="s">
        <v>23668</v>
      </c>
      <c r="G3768">
        <v>31.186192999999999</v>
      </c>
      <c r="H3768">
        <v>-117.732879</v>
      </c>
      <c r="I3768" t="s">
        <v>23669</v>
      </c>
      <c r="J3768" t="s">
        <v>455</v>
      </c>
      <c r="K3768" t="s">
        <v>7238</v>
      </c>
      <c r="L3768" t="s">
        <v>7333</v>
      </c>
      <c r="M3768">
        <v>8063</v>
      </c>
      <c r="N3768" t="s">
        <v>7164</v>
      </c>
      <c r="O3768" t="s">
        <v>7164</v>
      </c>
      <c r="P3768" t="s">
        <v>7164</v>
      </c>
      <c r="R3768" t="s">
        <v>7164</v>
      </c>
      <c r="S3768" t="s">
        <v>7164</v>
      </c>
      <c r="T3768" t="s">
        <v>2055</v>
      </c>
      <c r="U3768" t="s">
        <v>7153</v>
      </c>
      <c r="V3768" t="s">
        <v>7156</v>
      </c>
      <c r="W3768">
        <v>42</v>
      </c>
      <c r="X3768" t="s">
        <v>7299</v>
      </c>
      <c r="Y3768" t="s">
        <v>23670</v>
      </c>
      <c r="Z3768" t="s">
        <v>70</v>
      </c>
      <c r="AA3768" t="s">
        <v>7393</v>
      </c>
      <c r="AB3768" t="s">
        <v>7293</v>
      </c>
      <c r="AC3768" t="s">
        <v>7394</v>
      </c>
      <c r="AD3768">
        <v>2</v>
      </c>
      <c r="AE3768" t="s">
        <v>23671</v>
      </c>
      <c r="AF3768" t="s">
        <v>7191</v>
      </c>
      <c r="AG3768" t="s">
        <v>23672</v>
      </c>
    </row>
    <row r="3769" spans="1:33" x14ac:dyDescent="0.3">
      <c r="A3769" t="s">
        <v>5671</v>
      </c>
      <c r="B3769" t="s">
        <v>7465</v>
      </c>
      <c r="C3769" t="s">
        <v>7150</v>
      </c>
      <c r="D3769" t="s">
        <v>92</v>
      </c>
      <c r="E3769" t="s">
        <v>78</v>
      </c>
      <c r="F3769" t="s">
        <v>23673</v>
      </c>
      <c r="G3769">
        <v>31.071256000000002</v>
      </c>
      <c r="H3769">
        <v>-71.658009000000007</v>
      </c>
      <c r="I3769" t="s">
        <v>23674</v>
      </c>
      <c r="J3769" t="s">
        <v>986</v>
      </c>
      <c r="K3769" t="s">
        <v>7307</v>
      </c>
      <c r="L3769" t="s">
        <v>7317</v>
      </c>
      <c r="M3769">
        <v>7023</v>
      </c>
      <c r="N3769" t="s">
        <v>7164</v>
      </c>
      <c r="O3769" t="s">
        <v>7164</v>
      </c>
      <c r="P3769" t="s">
        <v>7164</v>
      </c>
      <c r="R3769" t="s">
        <v>7164</v>
      </c>
      <c r="S3769" t="s">
        <v>7164</v>
      </c>
      <c r="T3769" t="s">
        <v>2110</v>
      </c>
      <c r="U3769" t="s">
        <v>7186</v>
      </c>
      <c r="V3769" t="s">
        <v>7213</v>
      </c>
      <c r="W3769">
        <v>42</v>
      </c>
      <c r="X3769" t="s">
        <v>7260</v>
      </c>
      <c r="Y3769" t="s">
        <v>23675</v>
      </c>
      <c r="Z3769" t="s">
        <v>116</v>
      </c>
      <c r="AA3769" t="s">
        <v>7292</v>
      </c>
      <c r="AB3769" t="s">
        <v>98</v>
      </c>
      <c r="AC3769" t="s">
        <v>29</v>
      </c>
      <c r="AD3769">
        <v>5</v>
      </c>
      <c r="AE3769" t="s">
        <v>23676</v>
      </c>
      <c r="AF3769" t="s">
        <v>7403</v>
      </c>
      <c r="AG3769" t="s">
        <v>23677</v>
      </c>
    </row>
    <row r="3770" spans="1:33" x14ac:dyDescent="0.3">
      <c r="A3770" t="s">
        <v>5672</v>
      </c>
      <c r="B3770" t="s">
        <v>7357</v>
      </c>
      <c r="C3770" t="s">
        <v>7358</v>
      </c>
      <c r="D3770" t="s">
        <v>88</v>
      </c>
      <c r="E3770" t="s">
        <v>39</v>
      </c>
      <c r="F3770" t="s">
        <v>23678</v>
      </c>
      <c r="G3770">
        <v>47.940612000000002</v>
      </c>
      <c r="H3770">
        <v>-121.436305</v>
      </c>
      <c r="I3770" t="s">
        <v>23679</v>
      </c>
      <c r="J3770" t="s">
        <v>1399</v>
      </c>
      <c r="K3770" t="s">
        <v>7159</v>
      </c>
      <c r="L3770" t="s">
        <v>7154</v>
      </c>
      <c r="M3770">
        <v>5347</v>
      </c>
      <c r="N3770" t="s">
        <v>626</v>
      </c>
      <c r="O3770" t="s">
        <v>7449</v>
      </c>
      <c r="P3770" t="s">
        <v>7308</v>
      </c>
      <c r="Q3770">
        <v>65</v>
      </c>
      <c r="R3770" t="s">
        <v>43</v>
      </c>
      <c r="S3770" t="s">
        <v>7161</v>
      </c>
      <c r="T3770" t="s">
        <v>1543</v>
      </c>
      <c r="U3770" t="s">
        <v>7236</v>
      </c>
      <c r="V3770" t="s">
        <v>7289</v>
      </c>
      <c r="W3770">
        <v>75</v>
      </c>
      <c r="X3770" t="s">
        <v>7164</v>
      </c>
      <c r="Y3770" t="s">
        <v>23680</v>
      </c>
      <c r="Z3770" t="s">
        <v>27</v>
      </c>
      <c r="AA3770" t="s">
        <v>7164</v>
      </c>
      <c r="AB3770" t="s">
        <v>7293</v>
      </c>
      <c r="AC3770" t="s">
        <v>7178</v>
      </c>
      <c r="AD3770">
        <v>2</v>
      </c>
      <c r="AE3770" t="s">
        <v>23681</v>
      </c>
      <c r="AF3770" t="s">
        <v>7191</v>
      </c>
      <c r="AG3770" t="s">
        <v>7164</v>
      </c>
    </row>
    <row r="3771" spans="1:33" x14ac:dyDescent="0.3">
      <c r="A3771" t="s">
        <v>5673</v>
      </c>
      <c r="B3771" t="s">
        <v>7514</v>
      </c>
      <c r="C3771" t="s">
        <v>8933</v>
      </c>
      <c r="D3771" t="s">
        <v>100</v>
      </c>
      <c r="E3771" t="s">
        <v>31</v>
      </c>
      <c r="F3771" t="s">
        <v>23682</v>
      </c>
      <c r="G3771">
        <v>44.46949</v>
      </c>
      <c r="H3771">
        <v>-88.061456000000007</v>
      </c>
      <c r="I3771" t="s">
        <v>23683</v>
      </c>
      <c r="J3771" t="s">
        <v>475</v>
      </c>
      <c r="K3771" t="s">
        <v>7371</v>
      </c>
      <c r="L3771" t="s">
        <v>7173</v>
      </c>
      <c r="M3771">
        <v>8036</v>
      </c>
      <c r="N3771" t="s">
        <v>599</v>
      </c>
      <c r="O3771" t="s">
        <v>7153</v>
      </c>
      <c r="P3771" t="s">
        <v>7188</v>
      </c>
      <c r="Q3771">
        <v>63</v>
      </c>
      <c r="R3771" t="s">
        <v>7278</v>
      </c>
      <c r="S3771" t="s">
        <v>41</v>
      </c>
      <c r="T3771" t="s">
        <v>4162</v>
      </c>
      <c r="U3771" t="s">
        <v>7450</v>
      </c>
      <c r="V3771" t="s">
        <v>7213</v>
      </c>
      <c r="W3771">
        <v>24</v>
      </c>
      <c r="X3771" t="s">
        <v>7260</v>
      </c>
      <c r="Y3771" t="s">
        <v>23684</v>
      </c>
      <c r="Z3771" t="s">
        <v>7178</v>
      </c>
      <c r="AA3771" t="s">
        <v>7177</v>
      </c>
      <c r="AB3771" t="s">
        <v>98</v>
      </c>
      <c r="AC3771" t="s">
        <v>29</v>
      </c>
      <c r="AD3771">
        <v>5</v>
      </c>
      <c r="AE3771" t="s">
        <v>23685</v>
      </c>
      <c r="AF3771" t="s">
        <v>7180</v>
      </c>
      <c r="AG3771" t="s">
        <v>23686</v>
      </c>
    </row>
    <row r="3772" spans="1:33" x14ac:dyDescent="0.3">
      <c r="A3772" t="s">
        <v>5674</v>
      </c>
      <c r="B3772" t="s">
        <v>8219</v>
      </c>
      <c r="C3772" t="s">
        <v>220</v>
      </c>
      <c r="D3772" t="s">
        <v>65</v>
      </c>
      <c r="E3772" t="s">
        <v>31</v>
      </c>
      <c r="F3772" t="s">
        <v>23687</v>
      </c>
      <c r="G3772">
        <v>45.110379999999999</v>
      </c>
      <c r="H3772">
        <v>-118.90201500000001</v>
      </c>
      <c r="I3772" t="s">
        <v>23688</v>
      </c>
      <c r="J3772" t="s">
        <v>657</v>
      </c>
      <c r="K3772" t="s">
        <v>7371</v>
      </c>
      <c r="L3772" t="s">
        <v>7224</v>
      </c>
      <c r="M3772">
        <v>9524</v>
      </c>
      <c r="N3772" t="s">
        <v>3083</v>
      </c>
      <c r="O3772" t="s">
        <v>7280</v>
      </c>
      <c r="P3772" t="s">
        <v>7203</v>
      </c>
      <c r="Q3772">
        <v>71</v>
      </c>
      <c r="R3772" t="s">
        <v>43</v>
      </c>
      <c r="S3772" t="s">
        <v>7158</v>
      </c>
      <c r="T3772" t="s">
        <v>332</v>
      </c>
      <c r="U3772" t="s">
        <v>7280</v>
      </c>
      <c r="V3772" t="s">
        <v>7173</v>
      </c>
      <c r="W3772">
        <v>52</v>
      </c>
      <c r="X3772" t="s">
        <v>7178</v>
      </c>
      <c r="Y3772" t="s">
        <v>23689</v>
      </c>
      <c r="Z3772" t="s">
        <v>7291</v>
      </c>
      <c r="AA3772" t="s">
        <v>7163</v>
      </c>
      <c r="AB3772" t="s">
        <v>7252</v>
      </c>
      <c r="AC3772" t="s">
        <v>7178</v>
      </c>
      <c r="AD3772">
        <v>1</v>
      </c>
      <c r="AE3772" t="s">
        <v>7164</v>
      </c>
      <c r="AF3772" t="s">
        <v>7195</v>
      </c>
      <c r="AG3772" t="s">
        <v>23690</v>
      </c>
    </row>
    <row r="3773" spans="1:33" x14ac:dyDescent="0.3">
      <c r="A3773" t="s">
        <v>4338</v>
      </c>
      <c r="B3773" t="s">
        <v>685</v>
      </c>
      <c r="C3773" t="s">
        <v>7760</v>
      </c>
      <c r="D3773" t="s">
        <v>88</v>
      </c>
      <c r="E3773" t="s">
        <v>39</v>
      </c>
      <c r="F3773" t="s">
        <v>18262</v>
      </c>
      <c r="G3773">
        <v>36.720616999999997</v>
      </c>
      <c r="H3773">
        <v>-72.918638999999999</v>
      </c>
      <c r="I3773" t="s">
        <v>18263</v>
      </c>
      <c r="J3773" t="s">
        <v>272</v>
      </c>
      <c r="K3773" t="s">
        <v>7307</v>
      </c>
      <c r="L3773" t="s">
        <v>7224</v>
      </c>
      <c r="M3773">
        <v>4911</v>
      </c>
      <c r="N3773" t="s">
        <v>4339</v>
      </c>
      <c r="O3773" t="s">
        <v>7449</v>
      </c>
      <c r="P3773" t="s">
        <v>7172</v>
      </c>
      <c r="Q3773">
        <v>169</v>
      </c>
      <c r="R3773" t="s">
        <v>7164</v>
      </c>
      <c r="S3773" t="s">
        <v>7161</v>
      </c>
      <c r="T3773" t="s">
        <v>4210</v>
      </c>
      <c r="U3773" t="s">
        <v>7246</v>
      </c>
      <c r="V3773" t="s">
        <v>7391</v>
      </c>
      <c r="W3773">
        <v>-37</v>
      </c>
      <c r="X3773" t="s">
        <v>7278</v>
      </c>
      <c r="Y3773" t="s">
        <v>18264</v>
      </c>
      <c r="Z3773" t="s">
        <v>60</v>
      </c>
      <c r="AA3773" t="s">
        <v>7163</v>
      </c>
      <c r="AB3773" t="s">
        <v>61</v>
      </c>
      <c r="AC3773" t="s">
        <v>62</v>
      </c>
      <c r="AD3773">
        <v>2</v>
      </c>
      <c r="AE3773" t="s">
        <v>18265</v>
      </c>
      <c r="AF3773" t="s">
        <v>103</v>
      </c>
      <c r="AG3773" t="s">
        <v>18266</v>
      </c>
    </row>
    <row r="3774" spans="1:33" x14ac:dyDescent="0.3">
      <c r="A3774" t="s">
        <v>5675</v>
      </c>
      <c r="B3774" t="s">
        <v>7465</v>
      </c>
      <c r="C3774" t="s">
        <v>7304</v>
      </c>
      <c r="D3774" t="s">
        <v>77</v>
      </c>
      <c r="E3774" t="s">
        <v>66</v>
      </c>
      <c r="F3774" t="s">
        <v>23691</v>
      </c>
      <c r="G3774">
        <v>38.324019999999997</v>
      </c>
      <c r="H3774">
        <v>-85.780989000000005</v>
      </c>
      <c r="I3774" t="s">
        <v>23692</v>
      </c>
      <c r="J3774" t="s">
        <v>105</v>
      </c>
      <c r="K3774" t="s">
        <v>7277</v>
      </c>
      <c r="L3774" t="s">
        <v>7189</v>
      </c>
      <c r="M3774">
        <v>6340</v>
      </c>
      <c r="N3774" t="s">
        <v>2186</v>
      </c>
      <c r="O3774" t="s">
        <v>7225</v>
      </c>
      <c r="P3774" t="s">
        <v>7189</v>
      </c>
      <c r="Q3774">
        <v>69</v>
      </c>
      <c r="R3774" t="s">
        <v>7299</v>
      </c>
      <c r="S3774" t="s">
        <v>7164</v>
      </c>
      <c r="T3774" t="s">
        <v>1883</v>
      </c>
      <c r="U3774" t="s">
        <v>7238</v>
      </c>
      <c r="V3774" t="s">
        <v>7248</v>
      </c>
      <c r="W3774">
        <v>43</v>
      </c>
      <c r="X3774" t="s">
        <v>43</v>
      </c>
      <c r="Y3774" t="s">
        <v>23693</v>
      </c>
      <c r="Z3774" t="s">
        <v>70</v>
      </c>
      <c r="AA3774" t="s">
        <v>7228</v>
      </c>
      <c r="AB3774" t="s">
        <v>7293</v>
      </c>
      <c r="AC3774" t="s">
        <v>7394</v>
      </c>
      <c r="AD3774">
        <v>0</v>
      </c>
      <c r="AE3774" t="s">
        <v>23694</v>
      </c>
      <c r="AF3774" t="s">
        <v>7385</v>
      </c>
      <c r="AG3774" t="s">
        <v>23695</v>
      </c>
    </row>
    <row r="3775" spans="1:33" x14ac:dyDescent="0.3">
      <c r="A3775" t="s">
        <v>5676</v>
      </c>
      <c r="B3775" t="s">
        <v>8031</v>
      </c>
      <c r="C3775" t="s">
        <v>7871</v>
      </c>
      <c r="D3775" t="s">
        <v>92</v>
      </c>
      <c r="E3775" t="s">
        <v>66</v>
      </c>
      <c r="F3775" t="s">
        <v>23696</v>
      </c>
      <c r="G3775">
        <v>31.736122000000002</v>
      </c>
      <c r="H3775">
        <v>-118.776127</v>
      </c>
      <c r="I3775" t="s">
        <v>23697</v>
      </c>
      <c r="J3775" t="s">
        <v>569</v>
      </c>
      <c r="K3775" t="s">
        <v>7153</v>
      </c>
      <c r="L3775" t="s">
        <v>7189</v>
      </c>
      <c r="M3775">
        <v>4006</v>
      </c>
      <c r="N3775" t="s">
        <v>2769</v>
      </c>
      <c r="O3775" t="s">
        <v>7288</v>
      </c>
      <c r="P3775" t="s">
        <v>7268</v>
      </c>
      <c r="Q3775">
        <v>48</v>
      </c>
      <c r="R3775" t="s">
        <v>59</v>
      </c>
      <c r="S3775" t="s">
        <v>85</v>
      </c>
      <c r="T3775" t="s">
        <v>607</v>
      </c>
      <c r="U3775" t="s">
        <v>7246</v>
      </c>
      <c r="V3775" t="s">
        <v>7226</v>
      </c>
      <c r="W3775">
        <v>25</v>
      </c>
      <c r="X3775" t="s">
        <v>43</v>
      </c>
      <c r="Y3775" t="s">
        <v>23698</v>
      </c>
      <c r="Z3775" t="s">
        <v>7383</v>
      </c>
      <c r="AA3775" t="s">
        <v>7344</v>
      </c>
      <c r="AB3775" t="s">
        <v>7178</v>
      </c>
      <c r="AC3775" t="s">
        <v>7164</v>
      </c>
      <c r="AD3775">
        <v>0</v>
      </c>
      <c r="AE3775" t="s">
        <v>23699</v>
      </c>
      <c r="AF3775" t="s">
        <v>103</v>
      </c>
      <c r="AG3775" t="s">
        <v>23700</v>
      </c>
    </row>
    <row r="3776" spans="1:33" x14ac:dyDescent="0.3">
      <c r="A3776" t="s">
        <v>5677</v>
      </c>
      <c r="B3776" t="s">
        <v>8070</v>
      </c>
      <c r="C3776" t="s">
        <v>7265</v>
      </c>
      <c r="D3776" t="s">
        <v>77</v>
      </c>
      <c r="E3776" t="s">
        <v>31</v>
      </c>
      <c r="F3776" t="s">
        <v>23701</v>
      </c>
      <c r="H3776">
        <v>-89.873183999999995</v>
      </c>
      <c r="I3776" t="s">
        <v>23702</v>
      </c>
      <c r="J3776" t="s">
        <v>774</v>
      </c>
      <c r="K3776" t="s">
        <v>8133</v>
      </c>
      <c r="L3776" t="s">
        <v>7224</v>
      </c>
      <c r="N3776" t="s">
        <v>1287</v>
      </c>
      <c r="O3776" t="s">
        <v>7450</v>
      </c>
      <c r="P3776" t="s">
        <v>7289</v>
      </c>
      <c r="Q3776">
        <v>-64</v>
      </c>
      <c r="R3776" t="s">
        <v>7178</v>
      </c>
      <c r="S3776" t="s">
        <v>7158</v>
      </c>
      <c r="T3776" t="s">
        <v>879</v>
      </c>
      <c r="U3776" t="s">
        <v>7200</v>
      </c>
      <c r="V3776" t="s">
        <v>7354</v>
      </c>
      <c r="X3776" t="s">
        <v>7373</v>
      </c>
      <c r="Y3776" t="s">
        <v>23703</v>
      </c>
      <c r="Z3776" t="s">
        <v>7607</v>
      </c>
      <c r="AA3776" t="s">
        <v>139</v>
      </c>
      <c r="AB3776" t="s">
        <v>61</v>
      </c>
      <c r="AC3776" t="s">
        <v>29</v>
      </c>
      <c r="AD3776">
        <v>0</v>
      </c>
      <c r="AE3776" t="s">
        <v>23704</v>
      </c>
      <c r="AF3776" t="s">
        <v>7385</v>
      </c>
      <c r="AG3776" t="s">
        <v>23705</v>
      </c>
    </row>
    <row r="3777" spans="1:33" x14ac:dyDescent="0.3">
      <c r="A3777" t="s">
        <v>5678</v>
      </c>
      <c r="B3777" t="s">
        <v>7459</v>
      </c>
      <c r="C3777" t="s">
        <v>7388</v>
      </c>
      <c r="D3777" t="s">
        <v>92</v>
      </c>
      <c r="E3777" t="s">
        <v>66</v>
      </c>
      <c r="F3777" t="s">
        <v>23706</v>
      </c>
      <c r="H3777">
        <v>-120.082618</v>
      </c>
      <c r="I3777" t="s">
        <v>23707</v>
      </c>
      <c r="J3777" t="s">
        <v>331</v>
      </c>
      <c r="K3777" t="s">
        <v>7381</v>
      </c>
      <c r="L3777" t="s">
        <v>7317</v>
      </c>
      <c r="M3777">
        <v>7970</v>
      </c>
      <c r="N3777" t="s">
        <v>3895</v>
      </c>
      <c r="O3777" t="s">
        <v>7371</v>
      </c>
      <c r="P3777" t="s">
        <v>7354</v>
      </c>
      <c r="Q3777">
        <v>68</v>
      </c>
      <c r="R3777" t="s">
        <v>7260</v>
      </c>
      <c r="S3777" t="s">
        <v>7279</v>
      </c>
      <c r="T3777" t="s">
        <v>7164</v>
      </c>
      <c r="U3777" t="s">
        <v>7164</v>
      </c>
      <c r="V3777" t="s">
        <v>7164</v>
      </c>
      <c r="X3777" t="s">
        <v>7164</v>
      </c>
      <c r="Y3777" t="s">
        <v>7164</v>
      </c>
      <c r="Z3777" t="s">
        <v>7270</v>
      </c>
      <c r="AA3777" t="s">
        <v>52</v>
      </c>
      <c r="AB3777" t="s">
        <v>53</v>
      </c>
      <c r="AC3777" t="s">
        <v>62</v>
      </c>
      <c r="AD3777">
        <v>5</v>
      </c>
      <c r="AE3777" t="s">
        <v>23708</v>
      </c>
      <c r="AF3777" t="s">
        <v>7165</v>
      </c>
      <c r="AG3777" t="s">
        <v>23709</v>
      </c>
    </row>
    <row r="3778" spans="1:33" x14ac:dyDescent="0.3">
      <c r="A3778" t="s">
        <v>5679</v>
      </c>
      <c r="B3778" t="s">
        <v>7453</v>
      </c>
      <c r="C3778" t="s">
        <v>7322</v>
      </c>
      <c r="D3778" t="s">
        <v>88</v>
      </c>
      <c r="E3778" t="s">
        <v>78</v>
      </c>
      <c r="F3778" t="s">
        <v>23710</v>
      </c>
      <c r="G3778">
        <v>47.310820999999997</v>
      </c>
      <c r="H3778">
        <v>-75.504272</v>
      </c>
      <c r="I3778" t="s">
        <v>23711</v>
      </c>
      <c r="J3778" t="s">
        <v>247</v>
      </c>
      <c r="K3778" t="s">
        <v>7259</v>
      </c>
      <c r="L3778" t="s">
        <v>7154</v>
      </c>
      <c r="M3778">
        <v>9835</v>
      </c>
      <c r="N3778" t="s">
        <v>7164</v>
      </c>
      <c r="O3778" t="s">
        <v>7164</v>
      </c>
      <c r="P3778" t="s">
        <v>7164</v>
      </c>
      <c r="R3778" t="s">
        <v>7164</v>
      </c>
      <c r="S3778" t="s">
        <v>7164</v>
      </c>
      <c r="T3778" t="s">
        <v>1326</v>
      </c>
      <c r="U3778" t="s">
        <v>7200</v>
      </c>
      <c r="V3778" t="s">
        <v>7326</v>
      </c>
      <c r="W3778">
        <v>-61</v>
      </c>
      <c r="X3778" t="s">
        <v>7178</v>
      </c>
      <c r="Y3778" t="s">
        <v>23712</v>
      </c>
      <c r="Z3778" t="s">
        <v>7291</v>
      </c>
      <c r="AA3778" t="s">
        <v>7163</v>
      </c>
      <c r="AB3778" t="s">
        <v>53</v>
      </c>
      <c r="AC3778" t="s">
        <v>7193</v>
      </c>
      <c r="AD3778">
        <v>2</v>
      </c>
      <c r="AE3778" t="s">
        <v>23713</v>
      </c>
      <c r="AF3778" t="s">
        <v>7164</v>
      </c>
      <c r="AG3778" t="s">
        <v>7164</v>
      </c>
    </row>
    <row r="3779" spans="1:33" x14ac:dyDescent="0.3">
      <c r="A3779" t="s">
        <v>5680</v>
      </c>
      <c r="B3779" t="s">
        <v>232</v>
      </c>
      <c r="C3779" t="s">
        <v>7339</v>
      </c>
      <c r="D3779" t="s">
        <v>22</v>
      </c>
      <c r="E3779" t="s">
        <v>186</v>
      </c>
      <c r="F3779" t="s">
        <v>23714</v>
      </c>
      <c r="G3779">
        <v>38.114423000000002</v>
      </c>
      <c r="H3779">
        <v>-85.183997000000005</v>
      </c>
      <c r="I3779" t="s">
        <v>23715</v>
      </c>
      <c r="J3779" t="s">
        <v>528</v>
      </c>
      <c r="K3779" t="s">
        <v>7288</v>
      </c>
      <c r="L3779" t="s">
        <v>7189</v>
      </c>
      <c r="M3779">
        <v>3214</v>
      </c>
      <c r="N3779" t="s">
        <v>7164</v>
      </c>
      <c r="O3779" t="s">
        <v>7164</v>
      </c>
      <c r="P3779" t="s">
        <v>7164</v>
      </c>
      <c r="R3779" t="s">
        <v>7164</v>
      </c>
      <c r="S3779" t="s">
        <v>7164</v>
      </c>
      <c r="T3779" t="s">
        <v>963</v>
      </c>
      <c r="U3779" t="s">
        <v>7223</v>
      </c>
      <c r="V3779" t="s">
        <v>7160</v>
      </c>
      <c r="W3779">
        <v>217</v>
      </c>
      <c r="X3779" t="s">
        <v>7237</v>
      </c>
      <c r="Y3779" t="s">
        <v>23716</v>
      </c>
      <c r="Z3779" t="s">
        <v>7178</v>
      </c>
      <c r="AA3779" t="s">
        <v>7164</v>
      </c>
      <c r="AB3779" t="s">
        <v>7252</v>
      </c>
      <c r="AC3779" t="s">
        <v>7394</v>
      </c>
      <c r="AD3779">
        <v>0</v>
      </c>
      <c r="AE3779" t="s">
        <v>23717</v>
      </c>
      <c r="AF3779" t="s">
        <v>7385</v>
      </c>
      <c r="AG3779" t="s">
        <v>7164</v>
      </c>
    </row>
    <row r="3780" spans="1:33" x14ac:dyDescent="0.3">
      <c r="A3780" t="s">
        <v>5681</v>
      </c>
      <c r="B3780" t="s">
        <v>7514</v>
      </c>
      <c r="C3780" t="s">
        <v>7219</v>
      </c>
      <c r="D3780" t="s">
        <v>92</v>
      </c>
      <c r="E3780" t="s">
        <v>93</v>
      </c>
      <c r="F3780" t="s">
        <v>23718</v>
      </c>
      <c r="G3780">
        <v>47.960735999999997</v>
      </c>
      <c r="H3780">
        <v>-114.54940499999999</v>
      </c>
      <c r="I3780" t="s">
        <v>23719</v>
      </c>
      <c r="J3780" t="s">
        <v>285</v>
      </c>
      <c r="K3780" t="s">
        <v>7249</v>
      </c>
      <c r="L3780" t="s">
        <v>7482</v>
      </c>
      <c r="M3780">
        <v>6415</v>
      </c>
      <c r="N3780" t="s">
        <v>849</v>
      </c>
      <c r="O3780" t="s">
        <v>7202</v>
      </c>
      <c r="P3780" t="s">
        <v>7317</v>
      </c>
      <c r="Q3780">
        <v>72</v>
      </c>
      <c r="R3780" t="s">
        <v>7161</v>
      </c>
      <c r="S3780" t="s">
        <v>7215</v>
      </c>
      <c r="T3780" t="s">
        <v>1464</v>
      </c>
      <c r="U3780" t="s">
        <v>7186</v>
      </c>
      <c r="V3780" t="s">
        <v>7156</v>
      </c>
      <c r="W3780">
        <v>45</v>
      </c>
      <c r="X3780" t="s">
        <v>34</v>
      </c>
      <c r="Y3780" t="s">
        <v>23720</v>
      </c>
      <c r="Z3780" t="s">
        <v>116</v>
      </c>
      <c r="AA3780" t="s">
        <v>7292</v>
      </c>
      <c r="AB3780" t="s">
        <v>7336</v>
      </c>
      <c r="AC3780" t="s">
        <v>7394</v>
      </c>
      <c r="AD3780">
        <v>3</v>
      </c>
      <c r="AE3780" t="s">
        <v>23721</v>
      </c>
      <c r="AF3780" t="s">
        <v>7164</v>
      </c>
      <c r="AG3780" t="s">
        <v>23722</v>
      </c>
    </row>
    <row r="3781" spans="1:33" x14ac:dyDescent="0.3">
      <c r="A3781" t="s">
        <v>5682</v>
      </c>
      <c r="B3781" t="s">
        <v>598</v>
      </c>
      <c r="C3781" t="s">
        <v>7150</v>
      </c>
      <c r="D3781" t="s">
        <v>48</v>
      </c>
      <c r="E3781" t="s">
        <v>55</v>
      </c>
      <c r="F3781" t="s">
        <v>23723</v>
      </c>
      <c r="G3781">
        <v>39.393098000000002</v>
      </c>
      <c r="H3781">
        <v>-107.20256000000001</v>
      </c>
      <c r="I3781" t="s">
        <v>23724</v>
      </c>
      <c r="J3781" t="s">
        <v>234</v>
      </c>
      <c r="K3781" t="s">
        <v>7361</v>
      </c>
      <c r="L3781" t="s">
        <v>7354</v>
      </c>
      <c r="M3781">
        <v>4029</v>
      </c>
      <c r="N3781" t="s">
        <v>1956</v>
      </c>
      <c r="O3781" t="s">
        <v>7223</v>
      </c>
      <c r="P3781" t="s">
        <v>7188</v>
      </c>
      <c r="Q3781">
        <v>69</v>
      </c>
      <c r="R3781" t="s">
        <v>7278</v>
      </c>
      <c r="S3781" t="s">
        <v>35</v>
      </c>
      <c r="T3781" t="s">
        <v>1086</v>
      </c>
      <c r="U3781" t="s">
        <v>7155</v>
      </c>
      <c r="V3781" t="s">
        <v>7201</v>
      </c>
      <c r="W3781">
        <v>88</v>
      </c>
      <c r="X3781" t="s">
        <v>7214</v>
      </c>
      <c r="Y3781" t="s">
        <v>23725</v>
      </c>
      <c r="Z3781" t="s">
        <v>27</v>
      </c>
      <c r="AA3781" t="s">
        <v>7344</v>
      </c>
      <c r="AB3781" t="s">
        <v>7164</v>
      </c>
      <c r="AC3781" t="s">
        <v>29</v>
      </c>
      <c r="AD3781">
        <v>1</v>
      </c>
      <c r="AE3781" t="s">
        <v>23726</v>
      </c>
      <c r="AF3781" t="s">
        <v>7207</v>
      </c>
      <c r="AG3781" t="s">
        <v>7164</v>
      </c>
    </row>
    <row r="3782" spans="1:33" x14ac:dyDescent="0.3">
      <c r="A3782" t="s">
        <v>5683</v>
      </c>
      <c r="B3782" t="s">
        <v>7284</v>
      </c>
      <c r="C3782" t="s">
        <v>7351</v>
      </c>
      <c r="D3782" t="s">
        <v>48</v>
      </c>
      <c r="E3782" t="s">
        <v>186</v>
      </c>
      <c r="F3782" t="s">
        <v>23727</v>
      </c>
      <c r="G3782">
        <v>41.386024999999997</v>
      </c>
      <c r="H3782">
        <v>-115.164962</v>
      </c>
      <c r="I3782" t="s">
        <v>23728</v>
      </c>
      <c r="J3782" t="s">
        <v>644</v>
      </c>
      <c r="K3782" t="s">
        <v>7202</v>
      </c>
      <c r="L3782" t="s">
        <v>41</v>
      </c>
      <c r="M3782">
        <v>4345</v>
      </c>
      <c r="N3782" t="s">
        <v>1439</v>
      </c>
      <c r="O3782" t="s">
        <v>7450</v>
      </c>
      <c r="P3782" t="s">
        <v>7154</v>
      </c>
      <c r="Q3782">
        <v>59</v>
      </c>
      <c r="R3782" t="s">
        <v>43</v>
      </c>
      <c r="S3782" t="s">
        <v>85</v>
      </c>
      <c r="T3782" t="s">
        <v>5252</v>
      </c>
      <c r="U3782" t="s">
        <v>7236</v>
      </c>
      <c r="V3782" t="s">
        <v>7333</v>
      </c>
      <c r="W3782">
        <v>228</v>
      </c>
      <c r="X3782" t="s">
        <v>7299</v>
      </c>
      <c r="Y3782" t="s">
        <v>23729</v>
      </c>
      <c r="Z3782" t="s">
        <v>116</v>
      </c>
      <c r="AA3782" t="s">
        <v>7344</v>
      </c>
      <c r="AB3782" t="s">
        <v>7336</v>
      </c>
      <c r="AC3782" t="s">
        <v>7364</v>
      </c>
      <c r="AD3782">
        <v>4</v>
      </c>
      <c r="AE3782" t="s">
        <v>23730</v>
      </c>
      <c r="AF3782" t="s">
        <v>7191</v>
      </c>
      <c r="AG3782" t="s">
        <v>23731</v>
      </c>
    </row>
    <row r="3783" spans="1:33" x14ac:dyDescent="0.3">
      <c r="A3783" t="s">
        <v>5684</v>
      </c>
      <c r="B3783" t="s">
        <v>23732</v>
      </c>
      <c r="C3783" t="s">
        <v>7285</v>
      </c>
      <c r="D3783" t="s">
        <v>48</v>
      </c>
      <c r="E3783" t="s">
        <v>72</v>
      </c>
      <c r="F3783" t="s">
        <v>23733</v>
      </c>
      <c r="G3783">
        <v>39.385596999999997</v>
      </c>
      <c r="H3783">
        <v>-115.867862</v>
      </c>
      <c r="I3783" t="s">
        <v>23734</v>
      </c>
      <c r="J3783" t="s">
        <v>657</v>
      </c>
      <c r="K3783" t="s">
        <v>7381</v>
      </c>
      <c r="L3783" t="s">
        <v>7317</v>
      </c>
      <c r="M3783">
        <v>6468</v>
      </c>
      <c r="N3783" t="s">
        <v>2782</v>
      </c>
      <c r="O3783" t="s">
        <v>7200</v>
      </c>
      <c r="P3783" t="s">
        <v>7400</v>
      </c>
      <c r="Q3783">
        <v>15</v>
      </c>
      <c r="R3783" t="s">
        <v>7164</v>
      </c>
      <c r="S3783" t="s">
        <v>107</v>
      </c>
      <c r="T3783" t="s">
        <v>2249</v>
      </c>
      <c r="U3783" t="s">
        <v>7288</v>
      </c>
      <c r="V3783" t="s">
        <v>7354</v>
      </c>
      <c r="W3783">
        <v>49</v>
      </c>
      <c r="X3783" t="s">
        <v>7214</v>
      </c>
      <c r="Y3783" t="s">
        <v>7164</v>
      </c>
      <c r="Z3783" t="s">
        <v>27</v>
      </c>
      <c r="AA3783" t="s">
        <v>139</v>
      </c>
      <c r="AB3783" t="s">
        <v>7178</v>
      </c>
      <c r="AC3783" t="s">
        <v>7230</v>
      </c>
      <c r="AD3783">
        <v>-2</v>
      </c>
      <c r="AE3783" t="s">
        <v>23735</v>
      </c>
      <c r="AF3783" t="s">
        <v>7207</v>
      </c>
      <c r="AG3783" t="s">
        <v>23736</v>
      </c>
    </row>
    <row r="3784" spans="1:33" x14ac:dyDescent="0.3">
      <c r="A3784" t="s">
        <v>5685</v>
      </c>
      <c r="B3784" t="s">
        <v>232</v>
      </c>
      <c r="C3784" t="s">
        <v>7815</v>
      </c>
      <c r="D3784" t="s">
        <v>100</v>
      </c>
      <c r="E3784" t="s">
        <v>39</v>
      </c>
      <c r="F3784" t="s">
        <v>23737</v>
      </c>
      <c r="G3784">
        <v>46.490696999999997</v>
      </c>
      <c r="H3784">
        <v>-118.162262</v>
      </c>
      <c r="I3784" t="s">
        <v>23738</v>
      </c>
      <c r="J3784" t="s">
        <v>586</v>
      </c>
      <c r="K3784" t="s">
        <v>7277</v>
      </c>
      <c r="L3784" t="s">
        <v>7224</v>
      </c>
      <c r="M3784">
        <v>6049</v>
      </c>
      <c r="N3784" t="s">
        <v>1593</v>
      </c>
      <c r="O3784" t="s">
        <v>7259</v>
      </c>
      <c r="P3784" t="s">
        <v>7348</v>
      </c>
      <c r="R3784" t="s">
        <v>7237</v>
      </c>
      <c r="S3784" t="s">
        <v>7164</v>
      </c>
      <c r="T3784" t="s">
        <v>1905</v>
      </c>
      <c r="U3784" t="s">
        <v>7334</v>
      </c>
      <c r="V3784" t="s">
        <v>7391</v>
      </c>
      <c r="W3784">
        <v>48</v>
      </c>
      <c r="X3784" t="s">
        <v>7260</v>
      </c>
      <c r="Y3784" t="s">
        <v>23739</v>
      </c>
      <c r="Z3784" t="s">
        <v>7270</v>
      </c>
      <c r="AA3784" t="s">
        <v>139</v>
      </c>
      <c r="AB3784" t="s">
        <v>7164</v>
      </c>
      <c r="AC3784" t="s">
        <v>7364</v>
      </c>
      <c r="AD3784">
        <v>5</v>
      </c>
      <c r="AE3784" t="s">
        <v>23740</v>
      </c>
      <c r="AF3784" t="s">
        <v>7403</v>
      </c>
      <c r="AG3784" t="s">
        <v>23741</v>
      </c>
    </row>
    <row r="3785" spans="1:33" x14ac:dyDescent="0.3">
      <c r="A3785" t="s">
        <v>5686</v>
      </c>
      <c r="B3785" t="s">
        <v>7321</v>
      </c>
      <c r="C3785" t="s">
        <v>7441</v>
      </c>
      <c r="D3785" t="s">
        <v>38</v>
      </c>
      <c r="E3785" t="s">
        <v>112</v>
      </c>
      <c r="F3785" t="s">
        <v>23742</v>
      </c>
      <c r="G3785">
        <v>26.349702000000001</v>
      </c>
      <c r="H3785">
        <v>-88.308592000000004</v>
      </c>
      <c r="I3785" t="s">
        <v>23743</v>
      </c>
      <c r="J3785" t="s">
        <v>462</v>
      </c>
      <c r="K3785" t="s">
        <v>7450</v>
      </c>
      <c r="L3785" t="s">
        <v>7482</v>
      </c>
      <c r="M3785">
        <v>2273</v>
      </c>
      <c r="N3785" t="s">
        <v>1603</v>
      </c>
      <c r="O3785" t="s">
        <v>7277</v>
      </c>
      <c r="P3785" t="s">
        <v>7348</v>
      </c>
      <c r="Q3785">
        <v>258</v>
      </c>
      <c r="R3785" t="s">
        <v>7372</v>
      </c>
      <c r="S3785" t="s">
        <v>7279</v>
      </c>
      <c r="T3785" t="s">
        <v>2103</v>
      </c>
      <c r="U3785" t="s">
        <v>7225</v>
      </c>
      <c r="V3785" t="s">
        <v>7317</v>
      </c>
      <c r="W3785">
        <v>18</v>
      </c>
      <c r="X3785" t="s">
        <v>43</v>
      </c>
      <c r="Y3785" t="s">
        <v>23744</v>
      </c>
      <c r="Z3785" t="s">
        <v>60</v>
      </c>
      <c r="AA3785" t="s">
        <v>109</v>
      </c>
      <c r="AB3785" t="s">
        <v>7271</v>
      </c>
      <c r="AC3785" t="s">
        <v>7394</v>
      </c>
      <c r="AD3785">
        <v>4</v>
      </c>
      <c r="AE3785" t="s">
        <v>23745</v>
      </c>
      <c r="AF3785" t="s">
        <v>7165</v>
      </c>
      <c r="AG3785" t="s">
        <v>23746</v>
      </c>
    </row>
    <row r="3786" spans="1:33" x14ac:dyDescent="0.3">
      <c r="A3786" t="s">
        <v>5154</v>
      </c>
      <c r="B3786" t="s">
        <v>7698</v>
      </c>
      <c r="C3786" t="s">
        <v>7285</v>
      </c>
      <c r="D3786" t="s">
        <v>38</v>
      </c>
      <c r="E3786" t="s">
        <v>93</v>
      </c>
      <c r="F3786" t="s">
        <v>21530</v>
      </c>
      <c r="G3786">
        <v>30.339600999999998</v>
      </c>
      <c r="H3786">
        <v>-115.52179700000001</v>
      </c>
      <c r="I3786" t="s">
        <v>21531</v>
      </c>
      <c r="J3786" t="s">
        <v>800</v>
      </c>
      <c r="K3786" t="s">
        <v>7280</v>
      </c>
      <c r="L3786" t="s">
        <v>7188</v>
      </c>
      <c r="M3786">
        <v>9862</v>
      </c>
      <c r="N3786" t="s">
        <v>3646</v>
      </c>
      <c r="O3786" t="s">
        <v>7156</v>
      </c>
      <c r="P3786" t="s">
        <v>7239</v>
      </c>
      <c r="Q3786">
        <v>47</v>
      </c>
      <c r="R3786" t="s">
        <v>7157</v>
      </c>
      <c r="S3786" t="s">
        <v>41</v>
      </c>
      <c r="T3786" t="s">
        <v>5155</v>
      </c>
      <c r="U3786" t="s">
        <v>7187</v>
      </c>
      <c r="V3786" t="s">
        <v>7175</v>
      </c>
      <c r="W3786">
        <v>35</v>
      </c>
      <c r="X3786" t="s">
        <v>7157</v>
      </c>
      <c r="Y3786" t="s">
        <v>21532</v>
      </c>
      <c r="Z3786" t="s">
        <v>7205</v>
      </c>
      <c r="AA3786" t="s">
        <v>7177</v>
      </c>
      <c r="AB3786" t="s">
        <v>7229</v>
      </c>
      <c r="AC3786" t="s">
        <v>7178</v>
      </c>
      <c r="AD3786">
        <v>3</v>
      </c>
      <c r="AE3786" t="s">
        <v>21533</v>
      </c>
      <c r="AF3786" t="s">
        <v>7207</v>
      </c>
      <c r="AG3786" t="s">
        <v>7164</v>
      </c>
    </row>
    <row r="3787" spans="1:33" x14ac:dyDescent="0.3">
      <c r="A3787" t="s">
        <v>5687</v>
      </c>
      <c r="B3787" t="s">
        <v>7387</v>
      </c>
      <c r="C3787" t="s">
        <v>562</v>
      </c>
      <c r="D3787" t="s">
        <v>48</v>
      </c>
      <c r="E3787" t="s">
        <v>31</v>
      </c>
      <c r="F3787" t="s">
        <v>23747</v>
      </c>
      <c r="G3787">
        <v>42.131689000000001</v>
      </c>
      <c r="H3787">
        <v>-114.57049000000001</v>
      </c>
      <c r="I3787" t="s">
        <v>23748</v>
      </c>
      <c r="J3787" t="s">
        <v>278</v>
      </c>
      <c r="K3787" t="s">
        <v>7288</v>
      </c>
      <c r="L3787" t="s">
        <v>7201</v>
      </c>
      <c r="M3787">
        <v>9119</v>
      </c>
      <c r="N3787" t="s">
        <v>7164</v>
      </c>
      <c r="O3787" t="s">
        <v>7164</v>
      </c>
      <c r="P3787" t="s">
        <v>7164</v>
      </c>
      <c r="R3787" t="s">
        <v>7164</v>
      </c>
      <c r="S3787" t="s">
        <v>7164</v>
      </c>
      <c r="T3787" t="s">
        <v>280</v>
      </c>
      <c r="U3787" t="s">
        <v>7187</v>
      </c>
      <c r="V3787" t="s">
        <v>7308</v>
      </c>
      <c r="W3787">
        <v>23</v>
      </c>
      <c r="X3787" t="s">
        <v>7157</v>
      </c>
      <c r="Y3787" t="s">
        <v>23749</v>
      </c>
      <c r="Z3787" t="s">
        <v>7205</v>
      </c>
      <c r="AA3787" t="s">
        <v>52</v>
      </c>
      <c r="AB3787" t="s">
        <v>98</v>
      </c>
      <c r="AC3787" t="s">
        <v>7230</v>
      </c>
      <c r="AD3787">
        <v>3</v>
      </c>
      <c r="AE3787" t="s">
        <v>23750</v>
      </c>
      <c r="AF3787" t="s">
        <v>103</v>
      </c>
      <c r="AG3787" t="s">
        <v>7164</v>
      </c>
    </row>
    <row r="3788" spans="1:33" x14ac:dyDescent="0.3">
      <c r="A3788" t="s">
        <v>5688</v>
      </c>
      <c r="B3788" t="s">
        <v>8185</v>
      </c>
      <c r="C3788" t="s">
        <v>7631</v>
      </c>
      <c r="D3788" t="s">
        <v>92</v>
      </c>
      <c r="E3788" t="s">
        <v>23</v>
      </c>
      <c r="F3788" t="s">
        <v>23751</v>
      </c>
      <c r="I3788" t="s">
        <v>23752</v>
      </c>
      <c r="J3788" t="s">
        <v>503</v>
      </c>
      <c r="K3788" t="s">
        <v>7307</v>
      </c>
      <c r="L3788" t="s">
        <v>7348</v>
      </c>
      <c r="M3788">
        <v>9964</v>
      </c>
      <c r="N3788" t="s">
        <v>1947</v>
      </c>
      <c r="O3788" t="s">
        <v>7450</v>
      </c>
      <c r="P3788" t="s">
        <v>41</v>
      </c>
      <c r="R3788" t="s">
        <v>7214</v>
      </c>
      <c r="S3788" t="s">
        <v>7215</v>
      </c>
      <c r="T3788" t="s">
        <v>4805</v>
      </c>
      <c r="U3788" t="s">
        <v>7200</v>
      </c>
      <c r="V3788" t="s">
        <v>7160</v>
      </c>
      <c r="W3788">
        <v>18</v>
      </c>
      <c r="X3788" t="s">
        <v>7157</v>
      </c>
      <c r="Y3788" t="s">
        <v>23753</v>
      </c>
      <c r="Z3788" t="s">
        <v>7318</v>
      </c>
      <c r="AA3788" t="s">
        <v>7177</v>
      </c>
      <c r="AB3788" t="s">
        <v>53</v>
      </c>
      <c r="AC3788" t="s">
        <v>270</v>
      </c>
      <c r="AD3788">
        <v>3</v>
      </c>
      <c r="AE3788" t="s">
        <v>23754</v>
      </c>
      <c r="AF3788" t="s">
        <v>7164</v>
      </c>
      <c r="AG3788" t="s">
        <v>23755</v>
      </c>
    </row>
    <row r="3789" spans="1:33" x14ac:dyDescent="0.3">
      <c r="A3789" t="s">
        <v>4989</v>
      </c>
      <c r="B3789" t="s">
        <v>8031</v>
      </c>
      <c r="C3789" t="s">
        <v>7631</v>
      </c>
      <c r="D3789" t="s">
        <v>38</v>
      </c>
      <c r="E3789" t="s">
        <v>39</v>
      </c>
      <c r="F3789" t="s">
        <v>20838</v>
      </c>
      <c r="G3789">
        <v>45.006934999999999</v>
      </c>
      <c r="H3789">
        <v>-118.360784</v>
      </c>
      <c r="I3789" t="s">
        <v>20839</v>
      </c>
      <c r="J3789" t="s">
        <v>113</v>
      </c>
      <c r="K3789" t="s">
        <v>7200</v>
      </c>
      <c r="L3789" t="s">
        <v>7276</v>
      </c>
      <c r="M3789">
        <v>4345</v>
      </c>
      <c r="N3789" t="s">
        <v>7164</v>
      </c>
      <c r="O3789" t="s">
        <v>7164</v>
      </c>
      <c r="P3789" t="s">
        <v>7164</v>
      </c>
      <c r="R3789" t="s">
        <v>7164</v>
      </c>
      <c r="S3789" t="s">
        <v>7164</v>
      </c>
      <c r="T3789" t="s">
        <v>4392</v>
      </c>
      <c r="U3789" t="s">
        <v>7288</v>
      </c>
      <c r="V3789" t="s">
        <v>7172</v>
      </c>
      <c r="W3789">
        <v>36</v>
      </c>
      <c r="X3789" t="s">
        <v>7299</v>
      </c>
      <c r="Y3789" t="s">
        <v>7164</v>
      </c>
      <c r="Z3789" t="s">
        <v>7164</v>
      </c>
      <c r="AA3789" t="s">
        <v>7292</v>
      </c>
      <c r="AB3789" t="s">
        <v>98</v>
      </c>
      <c r="AC3789" t="s">
        <v>270</v>
      </c>
      <c r="AD3789">
        <v>1</v>
      </c>
      <c r="AE3789" t="s">
        <v>20840</v>
      </c>
      <c r="AF3789" t="s">
        <v>7207</v>
      </c>
      <c r="AG3789" t="s">
        <v>20841</v>
      </c>
    </row>
    <row r="3790" spans="1:33" x14ac:dyDescent="0.3">
      <c r="A3790" t="s">
        <v>5689</v>
      </c>
      <c r="B3790" t="s">
        <v>479</v>
      </c>
      <c r="C3790" t="s">
        <v>7754</v>
      </c>
      <c r="D3790" t="s">
        <v>38</v>
      </c>
      <c r="E3790" t="s">
        <v>78</v>
      </c>
      <c r="F3790" t="s">
        <v>23756</v>
      </c>
      <c r="G3790">
        <v>36.327702000000002</v>
      </c>
      <c r="I3790" t="s">
        <v>23757</v>
      </c>
      <c r="J3790" t="s">
        <v>566</v>
      </c>
      <c r="K3790" t="s">
        <v>7246</v>
      </c>
      <c r="L3790" t="s">
        <v>7160</v>
      </c>
      <c r="M3790">
        <v>7395</v>
      </c>
      <c r="N3790" t="s">
        <v>2230</v>
      </c>
      <c r="O3790" t="s">
        <v>7381</v>
      </c>
      <c r="P3790" t="s">
        <v>7391</v>
      </c>
      <c r="Q3790">
        <v>-35</v>
      </c>
      <c r="R3790" t="s">
        <v>7278</v>
      </c>
      <c r="S3790" t="s">
        <v>7161</v>
      </c>
      <c r="T3790" t="s">
        <v>542</v>
      </c>
      <c r="U3790" t="s">
        <v>7236</v>
      </c>
      <c r="V3790" t="s">
        <v>7189</v>
      </c>
      <c r="W3790">
        <v>44</v>
      </c>
      <c r="X3790" t="s">
        <v>7161</v>
      </c>
      <c r="Y3790" t="s">
        <v>7164</v>
      </c>
      <c r="Z3790" t="s">
        <v>60</v>
      </c>
      <c r="AA3790" t="s">
        <v>139</v>
      </c>
      <c r="AB3790" t="s">
        <v>7252</v>
      </c>
      <c r="AC3790" t="s">
        <v>155</v>
      </c>
      <c r="AD3790">
        <v>4</v>
      </c>
      <c r="AE3790" t="s">
        <v>23758</v>
      </c>
      <c r="AF3790" t="s">
        <v>7191</v>
      </c>
      <c r="AG3790" t="s">
        <v>23759</v>
      </c>
    </row>
    <row r="3791" spans="1:33" x14ac:dyDescent="0.3">
      <c r="A3791" t="s">
        <v>5690</v>
      </c>
      <c r="B3791" t="s">
        <v>165</v>
      </c>
      <c r="C3791" t="s">
        <v>180</v>
      </c>
      <c r="D3791" t="s">
        <v>88</v>
      </c>
      <c r="E3791" t="s">
        <v>72</v>
      </c>
      <c r="F3791" t="s">
        <v>23760</v>
      </c>
      <c r="G3791">
        <v>26.511521999999999</v>
      </c>
      <c r="H3791">
        <v>-93.791498000000004</v>
      </c>
      <c r="I3791" t="s">
        <v>23761</v>
      </c>
      <c r="J3791" t="s">
        <v>455</v>
      </c>
      <c r="K3791" t="s">
        <v>7200</v>
      </c>
      <c r="L3791" t="s">
        <v>7482</v>
      </c>
      <c r="M3791">
        <v>9131</v>
      </c>
      <c r="N3791" t="s">
        <v>1952</v>
      </c>
      <c r="O3791" t="s">
        <v>7223</v>
      </c>
      <c r="P3791" t="s">
        <v>7317</v>
      </c>
      <c r="Q3791">
        <v>-46</v>
      </c>
      <c r="R3791" t="s">
        <v>7372</v>
      </c>
      <c r="S3791" t="s">
        <v>7309</v>
      </c>
      <c r="T3791" t="s">
        <v>2016</v>
      </c>
      <c r="U3791" t="s">
        <v>7200</v>
      </c>
      <c r="V3791" t="s">
        <v>7248</v>
      </c>
      <c r="W3791">
        <v>32</v>
      </c>
      <c r="X3791" t="s">
        <v>7237</v>
      </c>
      <c r="Y3791" t="s">
        <v>23762</v>
      </c>
      <c r="Z3791" t="s">
        <v>7205</v>
      </c>
      <c r="AA3791" t="s">
        <v>7217</v>
      </c>
      <c r="AB3791" t="s">
        <v>98</v>
      </c>
      <c r="AC3791" t="s">
        <v>7394</v>
      </c>
      <c r="AD3791">
        <v>4</v>
      </c>
      <c r="AE3791" t="s">
        <v>23763</v>
      </c>
      <c r="AF3791" t="s">
        <v>7207</v>
      </c>
      <c r="AG3791" t="s">
        <v>7164</v>
      </c>
    </row>
    <row r="3792" spans="1:33" x14ac:dyDescent="0.3">
      <c r="A3792" t="s">
        <v>5691</v>
      </c>
      <c r="B3792" t="s">
        <v>1173</v>
      </c>
      <c r="C3792" t="s">
        <v>7304</v>
      </c>
      <c r="D3792" t="s">
        <v>38</v>
      </c>
      <c r="E3792" t="s">
        <v>72</v>
      </c>
      <c r="F3792" t="s">
        <v>23764</v>
      </c>
      <c r="G3792">
        <v>36.080463000000002</v>
      </c>
      <c r="H3792">
        <v>-80.054079000000002</v>
      </c>
      <c r="I3792" t="s">
        <v>23765</v>
      </c>
      <c r="J3792" t="s">
        <v>670</v>
      </c>
      <c r="K3792" t="s">
        <v>7449</v>
      </c>
      <c r="L3792" t="s">
        <v>7276</v>
      </c>
      <c r="M3792">
        <v>6798</v>
      </c>
      <c r="N3792" t="s">
        <v>7164</v>
      </c>
      <c r="O3792" t="s">
        <v>7164</v>
      </c>
      <c r="P3792" t="s">
        <v>7164</v>
      </c>
      <c r="R3792" t="s">
        <v>7164</v>
      </c>
      <c r="S3792" t="s">
        <v>7164</v>
      </c>
      <c r="T3792" t="s">
        <v>446</v>
      </c>
      <c r="U3792" t="s">
        <v>7288</v>
      </c>
      <c r="V3792" t="s">
        <v>7333</v>
      </c>
      <c r="W3792">
        <v>45</v>
      </c>
      <c r="X3792" t="s">
        <v>7178</v>
      </c>
      <c r="Y3792" t="s">
        <v>23766</v>
      </c>
      <c r="Z3792" t="s">
        <v>7270</v>
      </c>
      <c r="AA3792" t="s">
        <v>7164</v>
      </c>
      <c r="AB3792" t="s">
        <v>53</v>
      </c>
      <c r="AC3792" t="s">
        <v>7328</v>
      </c>
      <c r="AD3792">
        <v>3</v>
      </c>
      <c r="AE3792" t="s">
        <v>23767</v>
      </c>
      <c r="AF3792" t="s">
        <v>7207</v>
      </c>
      <c r="AG3792" t="s">
        <v>23768</v>
      </c>
    </row>
    <row r="3793" spans="1:33" x14ac:dyDescent="0.3">
      <c r="A3793" t="s">
        <v>5692</v>
      </c>
      <c r="B3793" t="s">
        <v>8185</v>
      </c>
      <c r="C3793" t="s">
        <v>7552</v>
      </c>
      <c r="D3793" t="s">
        <v>88</v>
      </c>
      <c r="E3793" t="s">
        <v>72</v>
      </c>
      <c r="F3793" t="s">
        <v>23769</v>
      </c>
      <c r="G3793">
        <v>33.598863999999999</v>
      </c>
      <c r="H3793">
        <v>-82.753974999999997</v>
      </c>
      <c r="I3793" t="s">
        <v>23770</v>
      </c>
      <c r="J3793" t="s">
        <v>212</v>
      </c>
      <c r="K3793" t="s">
        <v>7225</v>
      </c>
      <c r="L3793" t="s">
        <v>7173</v>
      </c>
      <c r="M3793">
        <v>4455</v>
      </c>
      <c r="N3793" t="s">
        <v>768</v>
      </c>
      <c r="O3793" t="s">
        <v>7159</v>
      </c>
      <c r="P3793" t="s">
        <v>7391</v>
      </c>
      <c r="Q3793">
        <v>-25</v>
      </c>
      <c r="R3793" t="s">
        <v>43</v>
      </c>
      <c r="S3793" t="s">
        <v>34</v>
      </c>
      <c r="T3793" t="s">
        <v>4351</v>
      </c>
      <c r="U3793" t="s">
        <v>7288</v>
      </c>
      <c r="V3793" t="s">
        <v>7201</v>
      </c>
      <c r="W3793">
        <v>210</v>
      </c>
      <c r="X3793" t="s">
        <v>7161</v>
      </c>
      <c r="Y3793" t="s">
        <v>23771</v>
      </c>
      <c r="Z3793" t="s">
        <v>7383</v>
      </c>
      <c r="AA3793" t="s">
        <v>7217</v>
      </c>
      <c r="AB3793" t="s">
        <v>7229</v>
      </c>
      <c r="AC3793" t="s">
        <v>270</v>
      </c>
      <c r="AD3793">
        <v>5</v>
      </c>
      <c r="AE3793" t="s">
        <v>23772</v>
      </c>
      <c r="AF3793" t="s">
        <v>103</v>
      </c>
      <c r="AG3793" t="s">
        <v>23773</v>
      </c>
    </row>
    <row r="3794" spans="1:33" x14ac:dyDescent="0.3">
      <c r="A3794" t="s">
        <v>5693</v>
      </c>
      <c r="B3794" t="s">
        <v>7744</v>
      </c>
      <c r="C3794" t="s">
        <v>7243</v>
      </c>
      <c r="D3794" t="s">
        <v>100</v>
      </c>
      <c r="E3794" t="s">
        <v>39</v>
      </c>
      <c r="F3794" t="s">
        <v>23774</v>
      </c>
      <c r="G3794">
        <v>36.655904999999997</v>
      </c>
      <c r="H3794">
        <v>-117.98703</v>
      </c>
      <c r="I3794" t="s">
        <v>23775</v>
      </c>
      <c r="J3794" t="s">
        <v>459</v>
      </c>
      <c r="K3794" t="s">
        <v>7277</v>
      </c>
      <c r="L3794" t="s">
        <v>41</v>
      </c>
      <c r="M3794">
        <v>6111</v>
      </c>
      <c r="N3794" t="s">
        <v>4098</v>
      </c>
      <c r="O3794" t="s">
        <v>7156</v>
      </c>
      <c r="P3794" t="s">
        <v>7213</v>
      </c>
      <c r="Q3794">
        <v>57</v>
      </c>
      <c r="R3794" t="s">
        <v>7372</v>
      </c>
      <c r="S3794" t="s">
        <v>85</v>
      </c>
      <c r="T3794" t="s">
        <v>4077</v>
      </c>
      <c r="U3794" t="s">
        <v>7153</v>
      </c>
      <c r="V3794" t="s">
        <v>7382</v>
      </c>
      <c r="W3794">
        <v>15</v>
      </c>
      <c r="X3794" t="s">
        <v>34</v>
      </c>
      <c r="Y3794" t="s">
        <v>23776</v>
      </c>
      <c r="Z3794" t="s">
        <v>45</v>
      </c>
      <c r="AA3794" t="s">
        <v>7393</v>
      </c>
      <c r="AB3794" t="s">
        <v>7192</v>
      </c>
      <c r="AC3794" t="s">
        <v>7230</v>
      </c>
      <c r="AD3794">
        <v>2</v>
      </c>
      <c r="AE3794" t="s">
        <v>23777</v>
      </c>
      <c r="AF3794" t="s">
        <v>7207</v>
      </c>
      <c r="AG3794" t="s">
        <v>23778</v>
      </c>
    </row>
    <row r="3795" spans="1:33" x14ac:dyDescent="0.3">
      <c r="A3795" t="s">
        <v>5694</v>
      </c>
      <c r="B3795" t="s">
        <v>382</v>
      </c>
      <c r="C3795" t="s">
        <v>7339</v>
      </c>
      <c r="D3795" t="s">
        <v>77</v>
      </c>
      <c r="E3795" t="s">
        <v>23</v>
      </c>
      <c r="F3795" t="s">
        <v>23779</v>
      </c>
      <c r="G3795">
        <v>46.869002000000002</v>
      </c>
      <c r="H3795">
        <v>-119.049235</v>
      </c>
      <c r="I3795" t="s">
        <v>23780</v>
      </c>
      <c r="J3795" t="s">
        <v>993</v>
      </c>
      <c r="K3795" t="s">
        <v>7431</v>
      </c>
      <c r="L3795" t="s">
        <v>7308</v>
      </c>
      <c r="M3795">
        <v>9010</v>
      </c>
      <c r="N3795" t="s">
        <v>1497</v>
      </c>
      <c r="O3795" t="s">
        <v>7236</v>
      </c>
      <c r="P3795" t="s">
        <v>7154</v>
      </c>
      <c r="Q3795">
        <v>51</v>
      </c>
      <c r="R3795" t="s">
        <v>7278</v>
      </c>
      <c r="S3795" t="s">
        <v>7164</v>
      </c>
      <c r="T3795" t="s">
        <v>981</v>
      </c>
      <c r="U3795" t="s">
        <v>7246</v>
      </c>
      <c r="V3795" t="s">
        <v>7348</v>
      </c>
      <c r="W3795">
        <v>14</v>
      </c>
      <c r="X3795" t="s">
        <v>7161</v>
      </c>
      <c r="Y3795" t="s">
        <v>7178</v>
      </c>
      <c r="Z3795" t="s">
        <v>116</v>
      </c>
      <c r="AA3795" t="s">
        <v>7292</v>
      </c>
      <c r="AB3795" t="s">
        <v>7271</v>
      </c>
      <c r="AC3795" t="s">
        <v>270</v>
      </c>
      <c r="AD3795">
        <v>-5</v>
      </c>
      <c r="AE3795" t="s">
        <v>23781</v>
      </c>
      <c r="AF3795" t="s">
        <v>7385</v>
      </c>
      <c r="AG3795" t="s">
        <v>23782</v>
      </c>
    </row>
    <row r="3796" spans="1:33" x14ac:dyDescent="0.3">
      <c r="A3796" t="s">
        <v>5695</v>
      </c>
      <c r="B3796" t="s">
        <v>165</v>
      </c>
      <c r="C3796" t="s">
        <v>7358</v>
      </c>
      <c r="D3796" t="s">
        <v>65</v>
      </c>
      <c r="E3796" t="s">
        <v>93</v>
      </c>
      <c r="F3796" t="s">
        <v>23783</v>
      </c>
      <c r="G3796">
        <v>45.151488999999998</v>
      </c>
      <c r="H3796">
        <v>-95.980919999999998</v>
      </c>
      <c r="I3796" t="s">
        <v>23784</v>
      </c>
      <c r="J3796" t="s">
        <v>812</v>
      </c>
      <c r="K3796" t="s">
        <v>7159</v>
      </c>
      <c r="L3796" t="s">
        <v>41</v>
      </c>
      <c r="M3796">
        <v>5125</v>
      </c>
      <c r="N3796" t="s">
        <v>7164</v>
      </c>
      <c r="O3796" t="s">
        <v>7164</v>
      </c>
      <c r="P3796" t="s">
        <v>7164</v>
      </c>
      <c r="R3796" t="s">
        <v>7164</v>
      </c>
      <c r="S3796" t="s">
        <v>7164</v>
      </c>
      <c r="T3796" t="s">
        <v>449</v>
      </c>
      <c r="U3796" t="s">
        <v>7156</v>
      </c>
      <c r="V3796" t="s">
        <v>7154</v>
      </c>
      <c r="W3796">
        <v>16</v>
      </c>
      <c r="X3796" t="s">
        <v>7214</v>
      </c>
      <c r="Y3796" t="s">
        <v>7164</v>
      </c>
      <c r="Z3796" t="s">
        <v>7164</v>
      </c>
      <c r="AA3796" t="s">
        <v>7393</v>
      </c>
      <c r="AB3796" t="s">
        <v>7252</v>
      </c>
      <c r="AC3796" t="s">
        <v>62</v>
      </c>
      <c r="AD3796">
        <v>0</v>
      </c>
      <c r="AE3796" t="s">
        <v>23785</v>
      </c>
      <c r="AF3796" t="s">
        <v>7191</v>
      </c>
      <c r="AG3796" t="s">
        <v>7164</v>
      </c>
    </row>
    <row r="3797" spans="1:33" x14ac:dyDescent="0.3">
      <c r="A3797" t="s">
        <v>5696</v>
      </c>
      <c r="B3797" t="s">
        <v>7413</v>
      </c>
      <c r="C3797" t="s">
        <v>7958</v>
      </c>
      <c r="D3797" t="s">
        <v>100</v>
      </c>
      <c r="E3797" t="s">
        <v>55</v>
      </c>
      <c r="F3797" t="s">
        <v>23786</v>
      </c>
      <c r="G3797">
        <v>40.871583999999999</v>
      </c>
      <c r="H3797">
        <v>-108.90347199999999</v>
      </c>
      <c r="I3797" t="s">
        <v>23787</v>
      </c>
      <c r="J3797" t="s">
        <v>664</v>
      </c>
      <c r="K3797" t="s">
        <v>7171</v>
      </c>
      <c r="L3797" t="s">
        <v>7333</v>
      </c>
      <c r="M3797">
        <v>4013</v>
      </c>
      <c r="N3797" t="s">
        <v>1685</v>
      </c>
      <c r="O3797" t="s">
        <v>7223</v>
      </c>
      <c r="P3797" t="s">
        <v>7226</v>
      </c>
      <c r="Q3797">
        <v>53</v>
      </c>
      <c r="R3797" t="s">
        <v>43</v>
      </c>
      <c r="S3797" t="s">
        <v>7279</v>
      </c>
      <c r="T3797" t="s">
        <v>758</v>
      </c>
      <c r="U3797" t="s">
        <v>7222</v>
      </c>
      <c r="V3797" t="s">
        <v>7482</v>
      </c>
      <c r="W3797">
        <v>69</v>
      </c>
      <c r="X3797" t="s">
        <v>7260</v>
      </c>
      <c r="Y3797" t="s">
        <v>23788</v>
      </c>
      <c r="Z3797" t="s">
        <v>7164</v>
      </c>
      <c r="AA3797" t="s">
        <v>7164</v>
      </c>
      <c r="AB3797" t="s">
        <v>7271</v>
      </c>
      <c r="AC3797" t="s">
        <v>7164</v>
      </c>
      <c r="AD3797">
        <v>5</v>
      </c>
      <c r="AE3797" t="s">
        <v>23789</v>
      </c>
      <c r="AF3797" t="s">
        <v>110</v>
      </c>
      <c r="AG3797" t="s">
        <v>7164</v>
      </c>
    </row>
    <row r="3798" spans="1:33" x14ac:dyDescent="0.3">
      <c r="A3798" t="s">
        <v>5697</v>
      </c>
      <c r="B3798" t="s">
        <v>267</v>
      </c>
      <c r="C3798" t="s">
        <v>7660</v>
      </c>
      <c r="D3798" t="s">
        <v>100</v>
      </c>
      <c r="E3798" t="s">
        <v>39</v>
      </c>
      <c r="F3798" t="s">
        <v>23790</v>
      </c>
      <c r="G3798">
        <v>47.076954999999998</v>
      </c>
      <c r="H3798">
        <v>-88.625366999999997</v>
      </c>
      <c r="I3798" t="s">
        <v>23791</v>
      </c>
      <c r="J3798" t="s">
        <v>1313</v>
      </c>
      <c r="K3798" t="s">
        <v>7246</v>
      </c>
      <c r="L3798" t="s">
        <v>7172</v>
      </c>
      <c r="M3798">
        <v>6529</v>
      </c>
      <c r="N3798" t="s">
        <v>5255</v>
      </c>
      <c r="O3798" t="s">
        <v>7238</v>
      </c>
      <c r="P3798" t="s">
        <v>7333</v>
      </c>
      <c r="Q3798">
        <v>51</v>
      </c>
      <c r="R3798" t="s">
        <v>34</v>
      </c>
      <c r="S3798" t="s">
        <v>7309</v>
      </c>
      <c r="T3798" t="s">
        <v>2448</v>
      </c>
      <c r="U3798" t="s">
        <v>7153</v>
      </c>
      <c r="V3798" t="s">
        <v>7354</v>
      </c>
      <c r="W3798">
        <v>62</v>
      </c>
      <c r="X3798" t="s">
        <v>7214</v>
      </c>
      <c r="Y3798" t="s">
        <v>23792</v>
      </c>
      <c r="Z3798" t="s">
        <v>7205</v>
      </c>
      <c r="AA3798" t="s">
        <v>139</v>
      </c>
      <c r="AB3798" t="s">
        <v>7192</v>
      </c>
      <c r="AC3798" t="s">
        <v>7193</v>
      </c>
      <c r="AD3798">
        <v>0</v>
      </c>
      <c r="AE3798" t="s">
        <v>7164</v>
      </c>
      <c r="AF3798" t="s">
        <v>7164</v>
      </c>
      <c r="AG3798" t="s">
        <v>23793</v>
      </c>
    </row>
    <row r="3799" spans="1:33" x14ac:dyDescent="0.3">
      <c r="A3799" t="s">
        <v>5698</v>
      </c>
      <c r="B3799" t="s">
        <v>7882</v>
      </c>
      <c r="C3799" t="s">
        <v>7801</v>
      </c>
      <c r="D3799" t="s">
        <v>77</v>
      </c>
      <c r="E3799" t="s">
        <v>66</v>
      </c>
      <c r="F3799" t="s">
        <v>23794</v>
      </c>
      <c r="G3799">
        <v>34.769277000000002</v>
      </c>
      <c r="H3799">
        <v>-102.348994</v>
      </c>
      <c r="I3799" t="s">
        <v>23795</v>
      </c>
      <c r="J3799" t="s">
        <v>272</v>
      </c>
      <c r="K3799" t="s">
        <v>7449</v>
      </c>
      <c r="L3799" t="s">
        <v>7382</v>
      </c>
      <c r="M3799">
        <v>1759</v>
      </c>
      <c r="N3799" t="s">
        <v>5224</v>
      </c>
      <c r="O3799" t="s">
        <v>7288</v>
      </c>
      <c r="P3799" t="s">
        <v>7188</v>
      </c>
      <c r="Q3799">
        <v>34</v>
      </c>
      <c r="R3799" t="s">
        <v>7178</v>
      </c>
      <c r="S3799" t="s">
        <v>7279</v>
      </c>
      <c r="T3799" t="s">
        <v>1883</v>
      </c>
      <c r="U3799" t="s">
        <v>7259</v>
      </c>
      <c r="V3799" t="s">
        <v>7239</v>
      </c>
      <c r="W3799">
        <v>59</v>
      </c>
      <c r="X3799" t="s">
        <v>7299</v>
      </c>
      <c r="Y3799" t="s">
        <v>7164</v>
      </c>
      <c r="Z3799" t="s">
        <v>7270</v>
      </c>
      <c r="AA3799" t="s">
        <v>52</v>
      </c>
      <c r="AB3799" t="s">
        <v>7164</v>
      </c>
      <c r="AC3799" t="s">
        <v>7164</v>
      </c>
      <c r="AD3799">
        <v>0</v>
      </c>
      <c r="AE3799" t="s">
        <v>23796</v>
      </c>
      <c r="AF3799" t="s">
        <v>7403</v>
      </c>
      <c r="AG3799" t="s">
        <v>23797</v>
      </c>
    </row>
    <row r="3800" spans="1:33" x14ac:dyDescent="0.3">
      <c r="A3800" t="s">
        <v>5699</v>
      </c>
      <c r="B3800" t="s">
        <v>507</v>
      </c>
      <c r="C3800" t="s">
        <v>7760</v>
      </c>
      <c r="D3800" t="s">
        <v>22</v>
      </c>
      <c r="E3800" t="s">
        <v>23</v>
      </c>
      <c r="F3800" t="s">
        <v>23798</v>
      </c>
      <c r="G3800">
        <v>27.920912000000001</v>
      </c>
      <c r="H3800">
        <v>-76.932910000000007</v>
      </c>
      <c r="I3800" t="s">
        <v>23799</v>
      </c>
      <c r="J3800" t="s">
        <v>142</v>
      </c>
      <c r="K3800" t="s">
        <v>7342</v>
      </c>
      <c r="L3800" t="s">
        <v>7482</v>
      </c>
      <c r="M3800">
        <v>3269</v>
      </c>
      <c r="N3800" t="s">
        <v>1256</v>
      </c>
      <c r="O3800" t="s">
        <v>7277</v>
      </c>
      <c r="P3800" t="s">
        <v>7172</v>
      </c>
      <c r="Q3800">
        <v>66</v>
      </c>
      <c r="R3800" t="s">
        <v>43</v>
      </c>
      <c r="S3800" t="s">
        <v>107</v>
      </c>
      <c r="T3800" t="s">
        <v>7164</v>
      </c>
      <c r="U3800" t="s">
        <v>7164</v>
      </c>
      <c r="V3800" t="s">
        <v>7164</v>
      </c>
      <c r="X3800" t="s">
        <v>7164</v>
      </c>
      <c r="Y3800" t="s">
        <v>7164</v>
      </c>
      <c r="Z3800" t="s">
        <v>7178</v>
      </c>
      <c r="AA3800" t="s">
        <v>52</v>
      </c>
      <c r="AB3800" t="s">
        <v>7192</v>
      </c>
      <c r="AC3800" t="s">
        <v>62</v>
      </c>
      <c r="AD3800">
        <v>2</v>
      </c>
      <c r="AE3800" t="s">
        <v>23800</v>
      </c>
      <c r="AF3800" t="s">
        <v>7254</v>
      </c>
      <c r="AG3800" t="s">
        <v>23801</v>
      </c>
    </row>
    <row r="3801" spans="1:33" x14ac:dyDescent="0.3">
      <c r="A3801" t="s">
        <v>5700</v>
      </c>
      <c r="B3801" t="s">
        <v>7477</v>
      </c>
      <c r="C3801" t="s">
        <v>7958</v>
      </c>
      <c r="D3801" t="s">
        <v>65</v>
      </c>
      <c r="E3801" t="s">
        <v>93</v>
      </c>
      <c r="F3801" t="s">
        <v>23802</v>
      </c>
      <c r="G3801">
        <v>31.586192</v>
      </c>
      <c r="H3801">
        <v>-101.304497</v>
      </c>
      <c r="I3801" t="s">
        <v>23803</v>
      </c>
      <c r="J3801" t="s">
        <v>259</v>
      </c>
      <c r="K3801" t="s">
        <v>7450</v>
      </c>
      <c r="L3801" t="s">
        <v>7189</v>
      </c>
      <c r="M3801">
        <v>7720</v>
      </c>
      <c r="N3801" t="s">
        <v>393</v>
      </c>
      <c r="O3801" t="s">
        <v>7361</v>
      </c>
      <c r="P3801" t="s">
        <v>7326</v>
      </c>
      <c r="Q3801">
        <v>27</v>
      </c>
      <c r="R3801" t="s">
        <v>7157</v>
      </c>
      <c r="S3801" t="s">
        <v>7279</v>
      </c>
      <c r="T3801" t="s">
        <v>154</v>
      </c>
      <c r="U3801" t="s">
        <v>7236</v>
      </c>
      <c r="V3801" t="s">
        <v>7239</v>
      </c>
      <c r="X3801" t="s">
        <v>7161</v>
      </c>
      <c r="Y3801" t="s">
        <v>23804</v>
      </c>
      <c r="Z3801" t="s">
        <v>7318</v>
      </c>
      <c r="AA3801" t="s">
        <v>7217</v>
      </c>
      <c r="AB3801" t="s">
        <v>7336</v>
      </c>
      <c r="AC3801" t="s">
        <v>7328</v>
      </c>
      <c r="AD3801">
        <v>-4</v>
      </c>
      <c r="AE3801" t="s">
        <v>23805</v>
      </c>
      <c r="AF3801" t="s">
        <v>7165</v>
      </c>
      <c r="AG3801" t="s">
        <v>23806</v>
      </c>
    </row>
    <row r="3802" spans="1:33" x14ac:dyDescent="0.3">
      <c r="A3802" t="s">
        <v>5701</v>
      </c>
      <c r="B3802" t="s">
        <v>7428</v>
      </c>
      <c r="C3802" t="s">
        <v>8076</v>
      </c>
      <c r="D3802" t="s">
        <v>77</v>
      </c>
      <c r="E3802" t="s">
        <v>93</v>
      </c>
      <c r="F3802" t="s">
        <v>23807</v>
      </c>
      <c r="G3802">
        <v>36.876280000000001</v>
      </c>
      <c r="H3802">
        <v>-84.747288999999995</v>
      </c>
      <c r="I3802" t="s">
        <v>23808</v>
      </c>
      <c r="J3802" t="s">
        <v>331</v>
      </c>
      <c r="K3802" t="s">
        <v>7481</v>
      </c>
      <c r="L3802" t="s">
        <v>41</v>
      </c>
      <c r="M3802">
        <v>9496</v>
      </c>
      <c r="N3802" t="s">
        <v>1474</v>
      </c>
      <c r="O3802" t="s">
        <v>7481</v>
      </c>
      <c r="P3802" t="s">
        <v>7173</v>
      </c>
      <c r="Q3802">
        <v>-69</v>
      </c>
      <c r="R3802" t="s">
        <v>7157</v>
      </c>
      <c r="S3802" t="s">
        <v>41</v>
      </c>
      <c r="T3802" t="s">
        <v>1144</v>
      </c>
      <c r="U3802" t="s">
        <v>7156</v>
      </c>
      <c r="V3802" t="s">
        <v>7348</v>
      </c>
      <c r="W3802">
        <v>76</v>
      </c>
      <c r="X3802" t="s">
        <v>7237</v>
      </c>
      <c r="Y3802" t="s">
        <v>23809</v>
      </c>
      <c r="Z3802" t="s">
        <v>70</v>
      </c>
      <c r="AA3802" t="s">
        <v>7228</v>
      </c>
      <c r="AB3802" t="s">
        <v>28</v>
      </c>
      <c r="AC3802" t="s">
        <v>7193</v>
      </c>
      <c r="AD3802">
        <v>3</v>
      </c>
      <c r="AE3802" t="s">
        <v>7164</v>
      </c>
      <c r="AF3802" t="s">
        <v>7195</v>
      </c>
      <c r="AG3802" t="s">
        <v>7164</v>
      </c>
    </row>
    <row r="3803" spans="1:33" x14ac:dyDescent="0.3">
      <c r="A3803" t="s">
        <v>5702</v>
      </c>
      <c r="B3803" t="s">
        <v>7440</v>
      </c>
      <c r="C3803" t="s">
        <v>7460</v>
      </c>
      <c r="D3803" t="s">
        <v>77</v>
      </c>
      <c r="E3803" t="s">
        <v>23</v>
      </c>
      <c r="F3803" t="s">
        <v>23810</v>
      </c>
      <c r="G3803">
        <v>115.6215</v>
      </c>
      <c r="H3803">
        <v>-113.496365</v>
      </c>
      <c r="I3803" t="s">
        <v>23811</v>
      </c>
      <c r="J3803" t="s">
        <v>73</v>
      </c>
      <c r="K3803" t="s">
        <v>7155</v>
      </c>
      <c r="L3803" t="s">
        <v>7175</v>
      </c>
      <c r="M3803">
        <v>2161</v>
      </c>
      <c r="N3803" t="s">
        <v>971</v>
      </c>
      <c r="O3803" t="s">
        <v>7171</v>
      </c>
      <c r="P3803" t="s">
        <v>7226</v>
      </c>
      <c r="Q3803">
        <v>36</v>
      </c>
      <c r="R3803" t="s">
        <v>59</v>
      </c>
      <c r="S3803" t="s">
        <v>7158</v>
      </c>
      <c r="T3803" t="s">
        <v>5703</v>
      </c>
      <c r="U3803" t="s">
        <v>7153</v>
      </c>
      <c r="V3803" t="s">
        <v>7213</v>
      </c>
      <c r="X3803" t="s">
        <v>7237</v>
      </c>
      <c r="Y3803" t="s">
        <v>23812</v>
      </c>
      <c r="Z3803" t="s">
        <v>215</v>
      </c>
      <c r="AA3803" t="s">
        <v>7344</v>
      </c>
      <c r="AB3803" t="s">
        <v>132</v>
      </c>
      <c r="AC3803" t="s">
        <v>7178</v>
      </c>
      <c r="AE3803" t="s">
        <v>23813</v>
      </c>
      <c r="AF3803" t="s">
        <v>7403</v>
      </c>
      <c r="AG3803" t="s">
        <v>23814</v>
      </c>
    </row>
    <row r="3804" spans="1:33" x14ac:dyDescent="0.3">
      <c r="A3804" t="s">
        <v>5704</v>
      </c>
      <c r="B3804" t="s">
        <v>685</v>
      </c>
      <c r="C3804" t="s">
        <v>7183</v>
      </c>
      <c r="D3804" t="s">
        <v>92</v>
      </c>
      <c r="E3804" t="s">
        <v>55</v>
      </c>
      <c r="F3804" t="s">
        <v>23815</v>
      </c>
      <c r="G3804">
        <v>44.547322999999999</v>
      </c>
      <c r="H3804">
        <v>-88.123985000000005</v>
      </c>
      <c r="I3804" t="s">
        <v>23816</v>
      </c>
      <c r="J3804" t="s">
        <v>910</v>
      </c>
      <c r="K3804" t="s">
        <v>7280</v>
      </c>
      <c r="L3804" t="s">
        <v>7289</v>
      </c>
      <c r="M3804">
        <v>1422</v>
      </c>
      <c r="N3804" t="s">
        <v>2188</v>
      </c>
      <c r="O3804" t="s">
        <v>7280</v>
      </c>
      <c r="P3804" t="s">
        <v>7201</v>
      </c>
      <c r="Q3804">
        <v>28</v>
      </c>
      <c r="R3804" t="s">
        <v>7278</v>
      </c>
      <c r="S3804" t="s">
        <v>7279</v>
      </c>
      <c r="T3804" t="s">
        <v>3662</v>
      </c>
      <c r="U3804" t="s">
        <v>7186</v>
      </c>
      <c r="V3804" t="s">
        <v>7268</v>
      </c>
      <c r="W3804">
        <v>80</v>
      </c>
      <c r="X3804" t="s">
        <v>7214</v>
      </c>
      <c r="Y3804" t="s">
        <v>23817</v>
      </c>
      <c r="Z3804" t="s">
        <v>70</v>
      </c>
      <c r="AA3804" t="s">
        <v>7344</v>
      </c>
      <c r="AB3804" t="s">
        <v>53</v>
      </c>
      <c r="AC3804" t="s">
        <v>7230</v>
      </c>
      <c r="AD3804">
        <v>4</v>
      </c>
      <c r="AE3804" t="s">
        <v>23818</v>
      </c>
      <c r="AF3804" t="s">
        <v>7195</v>
      </c>
      <c r="AG3804" t="s">
        <v>23819</v>
      </c>
    </row>
    <row r="3805" spans="1:33" x14ac:dyDescent="0.3">
      <c r="A3805" t="s">
        <v>5705</v>
      </c>
      <c r="B3805" t="s">
        <v>7387</v>
      </c>
      <c r="C3805" t="s">
        <v>7388</v>
      </c>
      <c r="D3805" t="s">
        <v>77</v>
      </c>
      <c r="E3805" t="s">
        <v>72</v>
      </c>
      <c r="F3805" t="s">
        <v>23820</v>
      </c>
      <c r="G3805">
        <v>33.591929999999998</v>
      </c>
      <c r="H3805">
        <v>-77.749108000000007</v>
      </c>
      <c r="I3805" t="s">
        <v>23821</v>
      </c>
      <c r="J3805" t="s">
        <v>187</v>
      </c>
      <c r="K3805" t="s">
        <v>7236</v>
      </c>
      <c r="L3805" t="s">
        <v>7160</v>
      </c>
      <c r="M3805">
        <v>7586</v>
      </c>
      <c r="N3805" t="s">
        <v>1186</v>
      </c>
      <c r="O3805" t="s">
        <v>7307</v>
      </c>
      <c r="P3805" t="s">
        <v>41</v>
      </c>
      <c r="Q3805">
        <v>45</v>
      </c>
      <c r="R3805" t="s">
        <v>7278</v>
      </c>
      <c r="S3805" t="s">
        <v>7161</v>
      </c>
      <c r="T3805" t="s">
        <v>2885</v>
      </c>
      <c r="U3805" t="s">
        <v>7277</v>
      </c>
      <c r="V3805" t="s">
        <v>7172</v>
      </c>
      <c r="W3805">
        <v>28</v>
      </c>
      <c r="X3805" t="s">
        <v>7299</v>
      </c>
      <c r="Y3805" t="s">
        <v>23822</v>
      </c>
      <c r="Z3805" t="s">
        <v>60</v>
      </c>
      <c r="AA3805" t="s">
        <v>7217</v>
      </c>
      <c r="AB3805" t="s">
        <v>98</v>
      </c>
      <c r="AC3805" t="s">
        <v>7230</v>
      </c>
      <c r="AD3805">
        <v>5</v>
      </c>
      <c r="AE3805" t="s">
        <v>23823</v>
      </c>
      <c r="AF3805" t="s">
        <v>7191</v>
      </c>
      <c r="AG3805" t="s">
        <v>7164</v>
      </c>
    </row>
    <row r="3806" spans="1:33" x14ac:dyDescent="0.3">
      <c r="A3806" t="s">
        <v>5706</v>
      </c>
      <c r="B3806" t="s">
        <v>7433</v>
      </c>
      <c r="C3806" t="s">
        <v>9781</v>
      </c>
      <c r="D3806" t="s">
        <v>88</v>
      </c>
      <c r="E3806" t="s">
        <v>31</v>
      </c>
      <c r="F3806" t="s">
        <v>23824</v>
      </c>
      <c r="G3806">
        <v>29.575865</v>
      </c>
      <c r="H3806">
        <v>-94.434172000000004</v>
      </c>
      <c r="I3806" t="s">
        <v>23825</v>
      </c>
      <c r="J3806" t="s">
        <v>993</v>
      </c>
      <c r="K3806" t="s">
        <v>7371</v>
      </c>
      <c r="L3806" t="s">
        <v>7173</v>
      </c>
      <c r="M3806">
        <v>2661</v>
      </c>
      <c r="N3806" t="s">
        <v>2557</v>
      </c>
      <c r="O3806" t="s">
        <v>7334</v>
      </c>
      <c r="P3806" t="s">
        <v>7333</v>
      </c>
      <c r="Q3806">
        <v>28</v>
      </c>
      <c r="R3806" t="s">
        <v>7214</v>
      </c>
      <c r="S3806" t="s">
        <v>7164</v>
      </c>
      <c r="T3806" t="s">
        <v>2469</v>
      </c>
      <c r="U3806" t="s">
        <v>7225</v>
      </c>
      <c r="V3806" t="s">
        <v>7189</v>
      </c>
      <c r="W3806">
        <v>70</v>
      </c>
      <c r="X3806" t="s">
        <v>7164</v>
      </c>
      <c r="Y3806" t="s">
        <v>23826</v>
      </c>
      <c r="Z3806" t="s">
        <v>7270</v>
      </c>
      <c r="AA3806" t="s">
        <v>7292</v>
      </c>
      <c r="AB3806" t="s">
        <v>7164</v>
      </c>
      <c r="AC3806" t="s">
        <v>270</v>
      </c>
      <c r="AD3806">
        <v>-2</v>
      </c>
      <c r="AE3806" t="s">
        <v>23827</v>
      </c>
      <c r="AF3806" t="s">
        <v>7191</v>
      </c>
      <c r="AG3806" t="s">
        <v>23828</v>
      </c>
    </row>
    <row r="3807" spans="1:33" x14ac:dyDescent="0.3">
      <c r="A3807" t="s">
        <v>5707</v>
      </c>
      <c r="B3807" t="s">
        <v>306</v>
      </c>
      <c r="C3807" t="s">
        <v>7815</v>
      </c>
      <c r="D3807" t="s">
        <v>65</v>
      </c>
      <c r="E3807" t="s">
        <v>78</v>
      </c>
      <c r="F3807" t="s">
        <v>23829</v>
      </c>
      <c r="G3807">
        <v>46.961357</v>
      </c>
      <c r="H3807">
        <v>-103.454471</v>
      </c>
      <c r="I3807" t="s">
        <v>23830</v>
      </c>
      <c r="J3807" t="s">
        <v>302</v>
      </c>
      <c r="K3807" t="s">
        <v>7280</v>
      </c>
      <c r="L3807" t="s">
        <v>7203</v>
      </c>
      <c r="M3807">
        <v>5150</v>
      </c>
      <c r="N3807" t="s">
        <v>1075</v>
      </c>
      <c r="O3807" t="s">
        <v>7249</v>
      </c>
      <c r="P3807" t="s">
        <v>7203</v>
      </c>
      <c r="Q3807">
        <v>63</v>
      </c>
      <c r="R3807" t="s">
        <v>7278</v>
      </c>
      <c r="S3807" t="s">
        <v>41</v>
      </c>
      <c r="T3807" t="s">
        <v>2823</v>
      </c>
      <c r="U3807" t="s">
        <v>7187</v>
      </c>
      <c r="V3807" t="s">
        <v>7154</v>
      </c>
      <c r="W3807">
        <v>26</v>
      </c>
      <c r="X3807" t="s">
        <v>43</v>
      </c>
      <c r="Y3807" t="s">
        <v>7164</v>
      </c>
      <c r="Z3807" t="s">
        <v>7607</v>
      </c>
      <c r="AA3807" t="s">
        <v>109</v>
      </c>
      <c r="AB3807" t="s">
        <v>7178</v>
      </c>
      <c r="AC3807" t="s">
        <v>7178</v>
      </c>
      <c r="AD3807">
        <v>0</v>
      </c>
      <c r="AE3807" t="s">
        <v>23831</v>
      </c>
      <c r="AF3807" t="s">
        <v>7180</v>
      </c>
      <c r="AG3807" t="s">
        <v>23832</v>
      </c>
    </row>
    <row r="3808" spans="1:33" x14ac:dyDescent="0.3">
      <c r="A3808" t="s">
        <v>5708</v>
      </c>
      <c r="B3808" t="s">
        <v>7149</v>
      </c>
      <c r="C3808" t="s">
        <v>7945</v>
      </c>
      <c r="D3808" t="s">
        <v>65</v>
      </c>
      <c r="E3808" t="s">
        <v>72</v>
      </c>
      <c r="F3808" t="s">
        <v>23833</v>
      </c>
      <c r="G3808">
        <v>38.099027999999997</v>
      </c>
      <c r="H3808">
        <v>-98.735664999999997</v>
      </c>
      <c r="I3808" t="s">
        <v>23834</v>
      </c>
      <c r="J3808" t="s">
        <v>812</v>
      </c>
      <c r="K3808" t="s">
        <v>7174</v>
      </c>
      <c r="L3808" t="s">
        <v>7317</v>
      </c>
      <c r="M3808">
        <v>1936</v>
      </c>
      <c r="N3808" t="s">
        <v>7164</v>
      </c>
      <c r="O3808" t="s">
        <v>7164</v>
      </c>
      <c r="P3808" t="s">
        <v>7164</v>
      </c>
      <c r="R3808" t="s">
        <v>7164</v>
      </c>
      <c r="S3808" t="s">
        <v>7164</v>
      </c>
      <c r="T3808" t="s">
        <v>2488</v>
      </c>
      <c r="U3808" t="s">
        <v>7187</v>
      </c>
      <c r="V3808" t="s">
        <v>7391</v>
      </c>
      <c r="W3808">
        <v>69</v>
      </c>
      <c r="X3808" t="s">
        <v>59</v>
      </c>
      <c r="Y3808" t="s">
        <v>23835</v>
      </c>
      <c r="Z3808" t="s">
        <v>7270</v>
      </c>
      <c r="AA3808" t="s">
        <v>7163</v>
      </c>
      <c r="AB3808" t="s">
        <v>7164</v>
      </c>
      <c r="AC3808" t="s">
        <v>270</v>
      </c>
      <c r="AD3808">
        <v>5</v>
      </c>
      <c r="AE3808" t="s">
        <v>23836</v>
      </c>
      <c r="AF3808" t="s">
        <v>7191</v>
      </c>
      <c r="AG3808" t="s">
        <v>23837</v>
      </c>
    </row>
    <row r="3809" spans="1:33" x14ac:dyDescent="0.3">
      <c r="A3809" t="s">
        <v>5709</v>
      </c>
      <c r="B3809" t="s">
        <v>8122</v>
      </c>
      <c r="C3809" t="s">
        <v>7631</v>
      </c>
      <c r="D3809" t="s">
        <v>77</v>
      </c>
      <c r="E3809" t="s">
        <v>72</v>
      </c>
      <c r="F3809" t="s">
        <v>23838</v>
      </c>
      <c r="G3809">
        <v>29.555859999999999</v>
      </c>
      <c r="H3809">
        <v>95.170400000000001</v>
      </c>
      <c r="I3809" t="s">
        <v>23839</v>
      </c>
      <c r="J3809" t="s">
        <v>127</v>
      </c>
      <c r="K3809" t="s">
        <v>7186</v>
      </c>
      <c r="L3809" t="s">
        <v>7247</v>
      </c>
      <c r="M3809">
        <v>3250</v>
      </c>
      <c r="N3809" t="s">
        <v>7164</v>
      </c>
      <c r="O3809" t="s">
        <v>7164</v>
      </c>
      <c r="P3809" t="s">
        <v>7164</v>
      </c>
      <c r="R3809" t="s">
        <v>7164</v>
      </c>
      <c r="S3809" t="s">
        <v>7164</v>
      </c>
      <c r="T3809" t="s">
        <v>1536</v>
      </c>
      <c r="U3809" t="s">
        <v>7449</v>
      </c>
      <c r="V3809" t="s">
        <v>7289</v>
      </c>
      <c r="W3809">
        <v>87</v>
      </c>
      <c r="X3809" t="s">
        <v>7178</v>
      </c>
      <c r="Y3809" t="s">
        <v>23840</v>
      </c>
      <c r="Z3809" t="s">
        <v>7291</v>
      </c>
      <c r="AA3809" t="s">
        <v>7344</v>
      </c>
      <c r="AB3809" t="s">
        <v>7271</v>
      </c>
      <c r="AC3809" t="s">
        <v>270</v>
      </c>
      <c r="AD3809">
        <v>5</v>
      </c>
      <c r="AE3809" t="s">
        <v>23841</v>
      </c>
      <c r="AF3809" t="s">
        <v>7207</v>
      </c>
      <c r="AG3809" t="s">
        <v>23842</v>
      </c>
    </row>
    <row r="3810" spans="1:33" x14ac:dyDescent="0.3">
      <c r="A3810" t="s">
        <v>5710</v>
      </c>
      <c r="B3810" t="s">
        <v>23843</v>
      </c>
      <c r="C3810" t="s">
        <v>7871</v>
      </c>
      <c r="D3810" t="s">
        <v>22</v>
      </c>
      <c r="E3810" t="s">
        <v>78</v>
      </c>
      <c r="F3810" t="s">
        <v>23844</v>
      </c>
      <c r="G3810">
        <v>33.413828000000002</v>
      </c>
      <c r="H3810">
        <v>-96.851337999999998</v>
      </c>
      <c r="I3810" t="s">
        <v>23845</v>
      </c>
      <c r="J3810" t="s">
        <v>1975</v>
      </c>
      <c r="K3810" t="s">
        <v>7334</v>
      </c>
      <c r="L3810" t="s">
        <v>7289</v>
      </c>
      <c r="M3810">
        <v>2720</v>
      </c>
      <c r="N3810" t="s">
        <v>3185</v>
      </c>
      <c r="O3810" t="s">
        <v>7288</v>
      </c>
      <c r="P3810" t="s">
        <v>7156</v>
      </c>
      <c r="Q3810">
        <v>36</v>
      </c>
      <c r="R3810" t="s">
        <v>7214</v>
      </c>
      <c r="S3810" t="s">
        <v>35</v>
      </c>
      <c r="T3810" t="s">
        <v>3094</v>
      </c>
      <c r="U3810" t="s">
        <v>7225</v>
      </c>
      <c r="V3810" t="s">
        <v>7289</v>
      </c>
      <c r="W3810">
        <v>79</v>
      </c>
      <c r="X3810" t="s">
        <v>7278</v>
      </c>
      <c r="Y3810" t="s">
        <v>23846</v>
      </c>
      <c r="Z3810" t="s">
        <v>27</v>
      </c>
      <c r="AA3810" t="s">
        <v>7344</v>
      </c>
      <c r="AB3810" t="s">
        <v>28</v>
      </c>
      <c r="AC3810" t="s">
        <v>7364</v>
      </c>
      <c r="AD3810">
        <v>1</v>
      </c>
      <c r="AE3810" t="s">
        <v>23847</v>
      </c>
      <c r="AF3810" t="s">
        <v>103</v>
      </c>
      <c r="AG3810" t="s">
        <v>23848</v>
      </c>
    </row>
    <row r="3811" spans="1:33" x14ac:dyDescent="0.3">
      <c r="A3811" t="s">
        <v>5711</v>
      </c>
      <c r="B3811" t="s">
        <v>8070</v>
      </c>
      <c r="C3811" t="s">
        <v>7471</v>
      </c>
      <c r="D3811" t="s">
        <v>65</v>
      </c>
      <c r="E3811" t="s">
        <v>66</v>
      </c>
      <c r="F3811" t="s">
        <v>23849</v>
      </c>
      <c r="G3811">
        <v>31.005137000000001</v>
      </c>
      <c r="H3811">
        <v>-91.932271</v>
      </c>
      <c r="I3811" t="s">
        <v>23850</v>
      </c>
      <c r="J3811" t="s">
        <v>501</v>
      </c>
      <c r="K3811" t="s">
        <v>9863</v>
      </c>
      <c r="L3811" t="s">
        <v>7308</v>
      </c>
      <c r="M3811">
        <v>9902</v>
      </c>
      <c r="N3811" t="s">
        <v>3469</v>
      </c>
      <c r="O3811" t="s">
        <v>7187</v>
      </c>
      <c r="P3811" t="s">
        <v>7247</v>
      </c>
      <c r="Q3811">
        <v>26</v>
      </c>
      <c r="R3811" t="s">
        <v>59</v>
      </c>
      <c r="S3811" t="s">
        <v>7215</v>
      </c>
      <c r="T3811" t="s">
        <v>3632</v>
      </c>
      <c r="U3811" t="s">
        <v>7156</v>
      </c>
      <c r="V3811" t="s">
        <v>7308</v>
      </c>
      <c r="W3811">
        <v>27</v>
      </c>
      <c r="X3811" t="s">
        <v>7237</v>
      </c>
      <c r="Y3811" t="s">
        <v>23851</v>
      </c>
      <c r="Z3811" t="s">
        <v>116</v>
      </c>
      <c r="AA3811" t="s">
        <v>7292</v>
      </c>
      <c r="AB3811" t="s">
        <v>7363</v>
      </c>
      <c r="AC3811" t="s">
        <v>7394</v>
      </c>
      <c r="AD3811">
        <v>5</v>
      </c>
      <c r="AE3811" t="s">
        <v>23852</v>
      </c>
      <c r="AF3811" t="s">
        <v>7403</v>
      </c>
      <c r="AG3811" t="s">
        <v>23853</v>
      </c>
    </row>
    <row r="3812" spans="1:33" x14ac:dyDescent="0.3">
      <c r="A3812" t="s">
        <v>5712</v>
      </c>
      <c r="B3812" t="s">
        <v>7774</v>
      </c>
      <c r="C3812" t="s">
        <v>258</v>
      </c>
      <c r="D3812" t="s">
        <v>92</v>
      </c>
      <c r="E3812" t="s">
        <v>55</v>
      </c>
      <c r="F3812" t="s">
        <v>23854</v>
      </c>
      <c r="G3812">
        <v>46.764291</v>
      </c>
      <c r="H3812">
        <v>-85.695199000000002</v>
      </c>
      <c r="I3812" t="s">
        <v>23855</v>
      </c>
      <c r="J3812" t="s">
        <v>433</v>
      </c>
      <c r="K3812" t="s">
        <v>7171</v>
      </c>
      <c r="L3812" t="s">
        <v>7154</v>
      </c>
      <c r="M3812">
        <v>5649</v>
      </c>
      <c r="N3812" t="s">
        <v>3149</v>
      </c>
      <c r="O3812" t="s">
        <v>7288</v>
      </c>
      <c r="P3812" t="s">
        <v>41</v>
      </c>
      <c r="Q3812">
        <v>59</v>
      </c>
      <c r="R3812" t="s">
        <v>7299</v>
      </c>
      <c r="S3812" t="s">
        <v>107</v>
      </c>
      <c r="T3812" t="s">
        <v>2936</v>
      </c>
      <c r="U3812" t="s">
        <v>7159</v>
      </c>
      <c r="V3812" t="s">
        <v>7154</v>
      </c>
      <c r="W3812">
        <v>26</v>
      </c>
      <c r="X3812" t="s">
        <v>59</v>
      </c>
      <c r="Y3812" t="s">
        <v>23856</v>
      </c>
      <c r="Z3812" t="s">
        <v>7270</v>
      </c>
      <c r="AA3812" t="s">
        <v>7163</v>
      </c>
      <c r="AB3812" t="s">
        <v>7293</v>
      </c>
      <c r="AC3812" t="s">
        <v>7230</v>
      </c>
      <c r="AD3812">
        <v>4</v>
      </c>
      <c r="AE3812" t="s">
        <v>23857</v>
      </c>
      <c r="AF3812" t="s">
        <v>7385</v>
      </c>
      <c r="AG3812" t="s">
        <v>7164</v>
      </c>
    </row>
    <row r="3813" spans="1:33" x14ac:dyDescent="0.3">
      <c r="A3813" t="s">
        <v>5713</v>
      </c>
      <c r="B3813" t="s">
        <v>7992</v>
      </c>
      <c r="C3813" t="s">
        <v>220</v>
      </c>
      <c r="D3813" t="s">
        <v>92</v>
      </c>
      <c r="E3813" t="s">
        <v>66</v>
      </c>
      <c r="F3813" t="s">
        <v>23858</v>
      </c>
      <c r="G3813">
        <v>27.444915000000002</v>
      </c>
      <c r="H3813">
        <v>-87.294427999999996</v>
      </c>
      <c r="I3813" t="s">
        <v>7164</v>
      </c>
      <c r="J3813" t="s">
        <v>594</v>
      </c>
      <c r="K3813" t="s">
        <v>7342</v>
      </c>
      <c r="L3813" t="s">
        <v>7172</v>
      </c>
      <c r="M3813">
        <v>2489</v>
      </c>
      <c r="N3813" t="s">
        <v>3532</v>
      </c>
      <c r="O3813" t="s">
        <v>7246</v>
      </c>
      <c r="P3813" t="s">
        <v>7213</v>
      </c>
      <c r="Q3813">
        <v>40</v>
      </c>
      <c r="R3813" t="s">
        <v>7260</v>
      </c>
      <c r="S3813" t="s">
        <v>7178</v>
      </c>
      <c r="T3813" t="s">
        <v>596</v>
      </c>
      <c r="U3813" t="s">
        <v>7288</v>
      </c>
      <c r="V3813" t="s">
        <v>7268</v>
      </c>
      <c r="W3813">
        <v>62</v>
      </c>
      <c r="X3813" t="s">
        <v>7214</v>
      </c>
      <c r="Y3813" t="s">
        <v>23859</v>
      </c>
      <c r="Z3813" t="s">
        <v>7178</v>
      </c>
      <c r="AA3813" t="s">
        <v>97</v>
      </c>
      <c r="AB3813" t="s">
        <v>132</v>
      </c>
      <c r="AC3813" t="s">
        <v>7193</v>
      </c>
      <c r="AD3813">
        <v>3</v>
      </c>
      <c r="AE3813" t="s">
        <v>23860</v>
      </c>
      <c r="AF3813" t="s">
        <v>103</v>
      </c>
      <c r="AG3813" t="s">
        <v>23861</v>
      </c>
    </row>
    <row r="3814" spans="1:33" x14ac:dyDescent="0.3">
      <c r="A3814" t="s">
        <v>5714</v>
      </c>
      <c r="B3814" t="s">
        <v>7182</v>
      </c>
      <c r="C3814" t="s">
        <v>7339</v>
      </c>
      <c r="D3814" t="s">
        <v>92</v>
      </c>
      <c r="E3814" t="s">
        <v>78</v>
      </c>
      <c r="F3814" t="s">
        <v>23862</v>
      </c>
      <c r="G3814">
        <v>35.222346000000002</v>
      </c>
      <c r="H3814">
        <v>98.391900000000007</v>
      </c>
      <c r="I3814" t="s">
        <v>23863</v>
      </c>
      <c r="J3814" t="s">
        <v>400</v>
      </c>
      <c r="K3814" t="s">
        <v>7225</v>
      </c>
      <c r="L3814" t="s">
        <v>7203</v>
      </c>
      <c r="M3814">
        <v>5343</v>
      </c>
      <c r="N3814" t="s">
        <v>68</v>
      </c>
      <c r="O3814" t="s">
        <v>7202</v>
      </c>
      <c r="P3814" t="s">
        <v>7382</v>
      </c>
      <c r="Q3814">
        <v>68</v>
      </c>
      <c r="R3814" t="s">
        <v>7164</v>
      </c>
      <c r="S3814" t="s">
        <v>7178</v>
      </c>
      <c r="T3814" t="s">
        <v>477</v>
      </c>
      <c r="U3814" t="s">
        <v>7307</v>
      </c>
      <c r="V3814" t="s">
        <v>7172</v>
      </c>
      <c r="W3814">
        <v>42</v>
      </c>
      <c r="X3814" t="s">
        <v>7373</v>
      </c>
      <c r="Y3814" t="s">
        <v>23864</v>
      </c>
      <c r="Z3814" t="s">
        <v>7251</v>
      </c>
      <c r="AA3814" t="s">
        <v>7292</v>
      </c>
      <c r="AB3814" t="s">
        <v>28</v>
      </c>
      <c r="AC3814" t="s">
        <v>7230</v>
      </c>
      <c r="AD3814">
        <v>1</v>
      </c>
      <c r="AE3814" t="s">
        <v>7164</v>
      </c>
      <c r="AF3814" t="s">
        <v>7180</v>
      </c>
      <c r="AG3814" t="s">
        <v>23865</v>
      </c>
    </row>
    <row r="3815" spans="1:33" x14ac:dyDescent="0.3">
      <c r="A3815" t="s">
        <v>5715</v>
      </c>
      <c r="B3815" t="s">
        <v>7734</v>
      </c>
      <c r="C3815" t="s">
        <v>7815</v>
      </c>
      <c r="D3815" t="s">
        <v>65</v>
      </c>
      <c r="E3815" t="s">
        <v>112</v>
      </c>
      <c r="F3815" t="s">
        <v>23866</v>
      </c>
      <c r="G3815">
        <v>25.744129999999998</v>
      </c>
      <c r="H3815">
        <v>-111.843132</v>
      </c>
      <c r="I3815" t="s">
        <v>23867</v>
      </c>
      <c r="J3815" t="s">
        <v>528</v>
      </c>
      <c r="K3815" t="s">
        <v>7155</v>
      </c>
      <c r="L3815" t="s">
        <v>7348</v>
      </c>
      <c r="M3815">
        <v>9202</v>
      </c>
      <c r="N3815" t="s">
        <v>956</v>
      </c>
      <c r="O3815" t="s">
        <v>7156</v>
      </c>
      <c r="P3815" t="s">
        <v>7400</v>
      </c>
      <c r="Q3815">
        <v>219</v>
      </c>
      <c r="R3815" t="s">
        <v>43</v>
      </c>
      <c r="S3815" t="s">
        <v>107</v>
      </c>
      <c r="T3815" t="s">
        <v>2045</v>
      </c>
      <c r="U3815" t="s">
        <v>7342</v>
      </c>
      <c r="V3815" t="s">
        <v>7188</v>
      </c>
      <c r="W3815">
        <v>66</v>
      </c>
      <c r="X3815" t="s">
        <v>7164</v>
      </c>
      <c r="Y3815" t="s">
        <v>23868</v>
      </c>
      <c r="Z3815" t="s">
        <v>215</v>
      </c>
      <c r="AA3815" t="s">
        <v>7163</v>
      </c>
      <c r="AB3815" t="s">
        <v>7164</v>
      </c>
      <c r="AC3815" t="s">
        <v>7328</v>
      </c>
      <c r="AD3815">
        <v>4</v>
      </c>
      <c r="AE3815" t="s">
        <v>23869</v>
      </c>
      <c r="AF3815" t="s">
        <v>7180</v>
      </c>
      <c r="AG3815" t="s">
        <v>23870</v>
      </c>
    </row>
    <row r="3816" spans="1:33" x14ac:dyDescent="0.3">
      <c r="A3816" t="s">
        <v>5716</v>
      </c>
      <c r="B3816" t="s">
        <v>8031</v>
      </c>
      <c r="C3816" t="s">
        <v>7945</v>
      </c>
      <c r="D3816" t="s">
        <v>22</v>
      </c>
      <c r="E3816" t="s">
        <v>186</v>
      </c>
      <c r="F3816" t="s">
        <v>23871</v>
      </c>
      <c r="H3816">
        <v>-86.878068999999996</v>
      </c>
      <c r="I3816" t="s">
        <v>23872</v>
      </c>
      <c r="J3816" t="s">
        <v>370</v>
      </c>
      <c r="K3816" t="s">
        <v>7223</v>
      </c>
      <c r="L3816" t="s">
        <v>7189</v>
      </c>
      <c r="M3816">
        <v>2768</v>
      </c>
      <c r="N3816" t="s">
        <v>2028</v>
      </c>
      <c r="O3816" t="s">
        <v>7159</v>
      </c>
      <c r="P3816" t="s">
        <v>7289</v>
      </c>
      <c r="Q3816">
        <v>19</v>
      </c>
      <c r="R3816" t="s">
        <v>7278</v>
      </c>
      <c r="S3816" t="s">
        <v>7158</v>
      </c>
      <c r="T3816" t="s">
        <v>1110</v>
      </c>
      <c r="U3816" t="s">
        <v>7171</v>
      </c>
      <c r="V3816" t="s">
        <v>7354</v>
      </c>
      <c r="W3816">
        <v>-64</v>
      </c>
      <c r="X3816" t="s">
        <v>7372</v>
      </c>
      <c r="Y3816" t="s">
        <v>23873</v>
      </c>
      <c r="Z3816" t="s">
        <v>7205</v>
      </c>
      <c r="AA3816" t="s">
        <v>7217</v>
      </c>
      <c r="AB3816" t="s">
        <v>7252</v>
      </c>
      <c r="AC3816" t="s">
        <v>155</v>
      </c>
      <c r="AD3816">
        <v>-3</v>
      </c>
      <c r="AE3816" t="s">
        <v>23874</v>
      </c>
      <c r="AF3816" t="s">
        <v>7165</v>
      </c>
      <c r="AG3816" t="s">
        <v>23875</v>
      </c>
    </row>
    <row r="3817" spans="1:33" x14ac:dyDescent="0.3">
      <c r="A3817" t="s">
        <v>5717</v>
      </c>
      <c r="B3817" t="s">
        <v>306</v>
      </c>
      <c r="C3817" t="s">
        <v>7233</v>
      </c>
      <c r="D3817" t="s">
        <v>48</v>
      </c>
      <c r="E3817" t="s">
        <v>93</v>
      </c>
      <c r="F3817" t="s">
        <v>23876</v>
      </c>
      <c r="G3817">
        <v>37.812323999999997</v>
      </c>
      <c r="H3817">
        <v>52.485199999999999</v>
      </c>
      <c r="I3817" t="s">
        <v>23877</v>
      </c>
      <c r="J3817" t="s">
        <v>519</v>
      </c>
      <c r="K3817" t="s">
        <v>8467</v>
      </c>
      <c r="L3817" t="s">
        <v>7172</v>
      </c>
      <c r="M3817">
        <v>5992</v>
      </c>
      <c r="N3817" t="s">
        <v>316</v>
      </c>
      <c r="O3817" t="s">
        <v>7200</v>
      </c>
      <c r="P3817" t="s">
        <v>7189</v>
      </c>
      <c r="Q3817">
        <v>75</v>
      </c>
      <c r="R3817" t="s">
        <v>43</v>
      </c>
      <c r="S3817" t="s">
        <v>41</v>
      </c>
      <c r="T3817" t="s">
        <v>1103</v>
      </c>
      <c r="U3817" t="s">
        <v>7236</v>
      </c>
      <c r="V3817" t="s">
        <v>7213</v>
      </c>
      <c r="W3817">
        <v>48</v>
      </c>
      <c r="X3817" t="s">
        <v>59</v>
      </c>
      <c r="Y3817" t="s">
        <v>23878</v>
      </c>
      <c r="Z3817" t="s">
        <v>7607</v>
      </c>
      <c r="AA3817" t="s">
        <v>7217</v>
      </c>
      <c r="AB3817" t="s">
        <v>7229</v>
      </c>
      <c r="AC3817" t="s">
        <v>7364</v>
      </c>
      <c r="AE3817" t="s">
        <v>23879</v>
      </c>
      <c r="AF3817" t="s">
        <v>7403</v>
      </c>
      <c r="AG3817" t="s">
        <v>23880</v>
      </c>
    </row>
    <row r="3818" spans="1:33" x14ac:dyDescent="0.3">
      <c r="A3818" t="s">
        <v>5718</v>
      </c>
      <c r="B3818" t="s">
        <v>7529</v>
      </c>
      <c r="C3818" t="s">
        <v>7183</v>
      </c>
      <c r="D3818" t="s">
        <v>88</v>
      </c>
      <c r="E3818" t="s">
        <v>55</v>
      </c>
      <c r="F3818" t="s">
        <v>23881</v>
      </c>
      <c r="G3818">
        <v>46.926215999999997</v>
      </c>
      <c r="H3818">
        <v>-113.515539</v>
      </c>
      <c r="I3818" t="s">
        <v>23882</v>
      </c>
      <c r="J3818" t="s">
        <v>307</v>
      </c>
      <c r="K3818" t="s">
        <v>7223</v>
      </c>
      <c r="L3818" t="s">
        <v>7172</v>
      </c>
      <c r="M3818">
        <v>5022</v>
      </c>
      <c r="N3818" t="s">
        <v>1917</v>
      </c>
      <c r="O3818" t="s">
        <v>7381</v>
      </c>
      <c r="P3818" t="s">
        <v>7224</v>
      </c>
      <c r="R3818" t="s">
        <v>59</v>
      </c>
      <c r="S3818" t="s">
        <v>34</v>
      </c>
      <c r="T3818" t="s">
        <v>1958</v>
      </c>
      <c r="U3818" t="s">
        <v>7153</v>
      </c>
      <c r="V3818" t="s">
        <v>7189</v>
      </c>
      <c r="W3818">
        <v>195</v>
      </c>
      <c r="X3818" t="s">
        <v>7178</v>
      </c>
      <c r="Y3818" t="s">
        <v>23883</v>
      </c>
      <c r="Z3818" t="s">
        <v>7251</v>
      </c>
      <c r="AA3818" t="s">
        <v>7164</v>
      </c>
      <c r="AB3818" t="s">
        <v>7293</v>
      </c>
      <c r="AC3818" t="s">
        <v>270</v>
      </c>
      <c r="AD3818">
        <v>2</v>
      </c>
      <c r="AE3818" t="s">
        <v>23884</v>
      </c>
      <c r="AF3818" t="s">
        <v>7207</v>
      </c>
      <c r="AG3818" t="s">
        <v>23885</v>
      </c>
    </row>
    <row r="3819" spans="1:33" x14ac:dyDescent="0.3">
      <c r="A3819" t="s">
        <v>5149</v>
      </c>
      <c r="B3819" t="s">
        <v>382</v>
      </c>
      <c r="C3819" t="s">
        <v>7150</v>
      </c>
      <c r="D3819" t="s">
        <v>48</v>
      </c>
      <c r="E3819" t="s">
        <v>112</v>
      </c>
      <c r="F3819" t="s">
        <v>21508</v>
      </c>
      <c r="G3819">
        <v>44.768059000000001</v>
      </c>
      <c r="H3819">
        <v>-85.923153999999997</v>
      </c>
      <c r="I3819" t="s">
        <v>21509</v>
      </c>
      <c r="J3819" t="s">
        <v>73</v>
      </c>
      <c r="K3819" t="s">
        <v>7202</v>
      </c>
      <c r="L3819" t="s">
        <v>7400</v>
      </c>
      <c r="M3819">
        <v>8721</v>
      </c>
      <c r="N3819" t="s">
        <v>1865</v>
      </c>
      <c r="O3819" t="s">
        <v>7334</v>
      </c>
      <c r="P3819" t="s">
        <v>7308</v>
      </c>
      <c r="Q3819">
        <v>46</v>
      </c>
      <c r="R3819" t="s">
        <v>7214</v>
      </c>
      <c r="S3819" t="s">
        <v>85</v>
      </c>
      <c r="T3819" t="s">
        <v>3060</v>
      </c>
      <c r="U3819" t="s">
        <v>7277</v>
      </c>
      <c r="V3819" t="s">
        <v>7289</v>
      </c>
      <c r="W3819">
        <v>32</v>
      </c>
      <c r="X3819" t="s">
        <v>7278</v>
      </c>
      <c r="Y3819" t="s">
        <v>21510</v>
      </c>
      <c r="Z3819" t="s">
        <v>116</v>
      </c>
      <c r="AA3819" t="s">
        <v>7344</v>
      </c>
      <c r="AB3819" t="s">
        <v>7363</v>
      </c>
      <c r="AC3819" t="s">
        <v>7394</v>
      </c>
      <c r="AD3819">
        <v>1</v>
      </c>
      <c r="AE3819" t="s">
        <v>21511</v>
      </c>
      <c r="AF3819" t="s">
        <v>7254</v>
      </c>
      <c r="AG3819" t="s">
        <v>21512</v>
      </c>
    </row>
    <row r="3820" spans="1:33" x14ac:dyDescent="0.3">
      <c r="A3820" t="s">
        <v>1411</v>
      </c>
      <c r="B3820" t="s">
        <v>250</v>
      </c>
      <c r="C3820" t="s">
        <v>7322</v>
      </c>
      <c r="D3820" t="s">
        <v>77</v>
      </c>
      <c r="E3820" t="s">
        <v>93</v>
      </c>
      <c r="F3820" t="s">
        <v>9507</v>
      </c>
      <c r="G3820">
        <v>41.986373999999998</v>
      </c>
      <c r="H3820">
        <v>-72.608917000000005</v>
      </c>
      <c r="I3820" t="s">
        <v>9508</v>
      </c>
      <c r="J3820" t="s">
        <v>142</v>
      </c>
      <c r="K3820" t="s">
        <v>7200</v>
      </c>
      <c r="L3820" t="s">
        <v>7172</v>
      </c>
      <c r="M3820">
        <v>1149</v>
      </c>
      <c r="N3820" t="s">
        <v>221</v>
      </c>
      <c r="O3820" t="s">
        <v>7155</v>
      </c>
      <c r="P3820" t="s">
        <v>7173</v>
      </c>
      <c r="Q3820">
        <v>19</v>
      </c>
      <c r="R3820" t="s">
        <v>7161</v>
      </c>
      <c r="S3820" t="s">
        <v>7215</v>
      </c>
      <c r="T3820" t="s">
        <v>202</v>
      </c>
      <c r="U3820" t="s">
        <v>7186</v>
      </c>
      <c r="V3820" t="s">
        <v>7317</v>
      </c>
      <c r="W3820">
        <v>68</v>
      </c>
      <c r="X3820" t="s">
        <v>7157</v>
      </c>
      <c r="Y3820" t="s">
        <v>9509</v>
      </c>
      <c r="Z3820" t="s">
        <v>7164</v>
      </c>
      <c r="AA3820" t="s">
        <v>139</v>
      </c>
      <c r="AB3820" t="s">
        <v>7252</v>
      </c>
      <c r="AC3820" t="s">
        <v>7178</v>
      </c>
      <c r="AD3820">
        <v>-1</v>
      </c>
      <c r="AE3820" t="s">
        <v>9510</v>
      </c>
      <c r="AF3820" t="s">
        <v>7164</v>
      </c>
      <c r="AG3820" t="s">
        <v>9511</v>
      </c>
    </row>
    <row r="3821" spans="1:33" x14ac:dyDescent="0.3">
      <c r="A3821" t="s">
        <v>5719</v>
      </c>
      <c r="B3821" t="s">
        <v>7581</v>
      </c>
      <c r="C3821" t="s">
        <v>7330</v>
      </c>
      <c r="D3821" t="s">
        <v>88</v>
      </c>
      <c r="E3821" t="s">
        <v>23</v>
      </c>
      <c r="F3821" t="s">
        <v>23886</v>
      </c>
      <c r="G3821">
        <v>32.715263</v>
      </c>
      <c r="H3821">
        <v>-98.506241000000003</v>
      </c>
      <c r="I3821" t="s">
        <v>23887</v>
      </c>
      <c r="J3821" t="s">
        <v>321</v>
      </c>
      <c r="K3821" t="s">
        <v>7381</v>
      </c>
      <c r="L3821" t="s">
        <v>7348</v>
      </c>
      <c r="M3821">
        <v>9115</v>
      </c>
      <c r="N3821" t="s">
        <v>3308</v>
      </c>
      <c r="O3821" t="s">
        <v>7246</v>
      </c>
      <c r="P3821" t="s">
        <v>7173</v>
      </c>
      <c r="Q3821">
        <v>65</v>
      </c>
      <c r="R3821" t="s">
        <v>43</v>
      </c>
      <c r="S3821" t="s">
        <v>7164</v>
      </c>
      <c r="T3821" t="s">
        <v>2263</v>
      </c>
      <c r="U3821" t="s">
        <v>7236</v>
      </c>
      <c r="V3821" t="s">
        <v>7203</v>
      </c>
      <c r="W3821">
        <v>270</v>
      </c>
      <c r="X3821" t="s">
        <v>7164</v>
      </c>
      <c r="Y3821" t="s">
        <v>7178</v>
      </c>
      <c r="Z3821" t="s">
        <v>7291</v>
      </c>
      <c r="AA3821" t="s">
        <v>97</v>
      </c>
      <c r="AB3821" t="s">
        <v>7229</v>
      </c>
      <c r="AC3821" t="s">
        <v>7328</v>
      </c>
      <c r="AD3821">
        <v>5</v>
      </c>
      <c r="AE3821" t="s">
        <v>23888</v>
      </c>
      <c r="AF3821" t="s">
        <v>110</v>
      </c>
      <c r="AG3821" t="s">
        <v>23889</v>
      </c>
    </row>
    <row r="3822" spans="1:33" x14ac:dyDescent="0.3">
      <c r="A3822" t="s">
        <v>5720</v>
      </c>
      <c r="B3822" t="s">
        <v>7491</v>
      </c>
      <c r="C3822" t="s">
        <v>7597</v>
      </c>
      <c r="D3822" t="s">
        <v>77</v>
      </c>
      <c r="E3822" t="s">
        <v>112</v>
      </c>
      <c r="F3822" t="s">
        <v>23890</v>
      </c>
      <c r="G3822">
        <v>33.522244000000001</v>
      </c>
      <c r="H3822">
        <v>-115.70434899999999</v>
      </c>
      <c r="I3822" t="s">
        <v>23891</v>
      </c>
      <c r="J3822" t="s">
        <v>1386</v>
      </c>
      <c r="K3822" t="s">
        <v>7223</v>
      </c>
      <c r="L3822" t="s">
        <v>7308</v>
      </c>
      <c r="M3822">
        <v>3293</v>
      </c>
      <c r="N3822" t="s">
        <v>744</v>
      </c>
      <c r="O3822" t="s">
        <v>7277</v>
      </c>
      <c r="P3822" t="s">
        <v>7203</v>
      </c>
      <c r="Q3822">
        <v>42</v>
      </c>
      <c r="R3822" t="s">
        <v>7157</v>
      </c>
      <c r="S3822" t="s">
        <v>7309</v>
      </c>
      <c r="T3822" t="s">
        <v>2807</v>
      </c>
      <c r="U3822" t="s">
        <v>7153</v>
      </c>
      <c r="V3822" t="s">
        <v>7333</v>
      </c>
      <c r="W3822">
        <v>84</v>
      </c>
      <c r="X3822" t="s">
        <v>34</v>
      </c>
      <c r="Y3822" t="s">
        <v>23892</v>
      </c>
      <c r="Z3822" t="s">
        <v>7291</v>
      </c>
      <c r="AA3822" t="s">
        <v>109</v>
      </c>
      <c r="AB3822" t="s">
        <v>7192</v>
      </c>
      <c r="AC3822" t="s">
        <v>7193</v>
      </c>
      <c r="AD3822">
        <v>2</v>
      </c>
      <c r="AE3822" t="s">
        <v>23893</v>
      </c>
      <c r="AF3822" t="s">
        <v>7385</v>
      </c>
      <c r="AG3822" t="s">
        <v>23894</v>
      </c>
    </row>
    <row r="3823" spans="1:33" x14ac:dyDescent="0.3">
      <c r="A3823" t="s">
        <v>5721</v>
      </c>
      <c r="B3823" t="s">
        <v>8185</v>
      </c>
      <c r="C3823" t="s">
        <v>7322</v>
      </c>
      <c r="D3823" t="s">
        <v>38</v>
      </c>
      <c r="E3823" t="s">
        <v>66</v>
      </c>
      <c r="F3823" t="s">
        <v>23895</v>
      </c>
      <c r="H3823">
        <v>-116.18102399999999</v>
      </c>
      <c r="I3823" t="s">
        <v>23896</v>
      </c>
      <c r="J3823" t="s">
        <v>157</v>
      </c>
      <c r="K3823" t="s">
        <v>7277</v>
      </c>
      <c r="L3823" t="s">
        <v>7391</v>
      </c>
      <c r="M3823">
        <v>5960</v>
      </c>
      <c r="N3823" t="s">
        <v>797</v>
      </c>
      <c r="O3823" t="s">
        <v>7171</v>
      </c>
      <c r="P3823" t="s">
        <v>7391</v>
      </c>
      <c r="Q3823">
        <v>46</v>
      </c>
      <c r="R3823" t="s">
        <v>7161</v>
      </c>
      <c r="S3823" t="s">
        <v>85</v>
      </c>
      <c r="T3823" t="s">
        <v>1129</v>
      </c>
      <c r="U3823" t="s">
        <v>7238</v>
      </c>
      <c r="V3823" t="s">
        <v>7382</v>
      </c>
      <c r="W3823">
        <v>23</v>
      </c>
      <c r="X3823" t="s">
        <v>7260</v>
      </c>
      <c r="Y3823" t="s">
        <v>23897</v>
      </c>
      <c r="Z3823" t="s">
        <v>27</v>
      </c>
      <c r="AA3823" t="s">
        <v>109</v>
      </c>
      <c r="AB3823" t="s">
        <v>7178</v>
      </c>
      <c r="AC3823" t="s">
        <v>62</v>
      </c>
      <c r="AD3823">
        <v>1</v>
      </c>
      <c r="AE3823" t="s">
        <v>23898</v>
      </c>
      <c r="AF3823" t="s">
        <v>7164</v>
      </c>
      <c r="AG3823" t="s">
        <v>23899</v>
      </c>
    </row>
    <row r="3824" spans="1:33" x14ac:dyDescent="0.3">
      <c r="A3824" t="s">
        <v>5722</v>
      </c>
      <c r="B3824" t="s">
        <v>7491</v>
      </c>
      <c r="C3824" t="s">
        <v>7150</v>
      </c>
      <c r="D3824" t="s">
        <v>48</v>
      </c>
      <c r="E3824" t="s">
        <v>23</v>
      </c>
      <c r="F3824" t="s">
        <v>23900</v>
      </c>
      <c r="G3824">
        <v>44.024687999999998</v>
      </c>
      <c r="H3824">
        <v>-118.215357</v>
      </c>
      <c r="I3824" t="s">
        <v>23901</v>
      </c>
      <c r="J3824" t="s">
        <v>318</v>
      </c>
      <c r="K3824" t="s">
        <v>7259</v>
      </c>
      <c r="L3824" t="s">
        <v>7226</v>
      </c>
      <c r="M3824">
        <v>8994</v>
      </c>
      <c r="N3824" t="s">
        <v>516</v>
      </c>
      <c r="O3824" t="s">
        <v>7155</v>
      </c>
      <c r="P3824" t="s">
        <v>7400</v>
      </c>
      <c r="Q3824">
        <v>18</v>
      </c>
      <c r="R3824" t="s">
        <v>7372</v>
      </c>
      <c r="S3824" t="s">
        <v>7161</v>
      </c>
      <c r="T3824" t="s">
        <v>1926</v>
      </c>
      <c r="U3824" t="s">
        <v>7171</v>
      </c>
      <c r="V3824" t="s">
        <v>7248</v>
      </c>
      <c r="W3824">
        <v>12</v>
      </c>
      <c r="X3824" t="s">
        <v>7157</v>
      </c>
      <c r="Y3824" t="s">
        <v>23902</v>
      </c>
      <c r="Z3824" t="s">
        <v>7318</v>
      </c>
      <c r="AA3824" t="s">
        <v>109</v>
      </c>
      <c r="AB3824" t="s">
        <v>7363</v>
      </c>
      <c r="AC3824" t="s">
        <v>270</v>
      </c>
      <c r="AD3824">
        <v>1</v>
      </c>
      <c r="AE3824" t="s">
        <v>23903</v>
      </c>
      <c r="AF3824" t="s">
        <v>7195</v>
      </c>
      <c r="AG3824" t="s">
        <v>23904</v>
      </c>
    </row>
    <row r="3825" spans="1:33" x14ac:dyDescent="0.3">
      <c r="A3825" t="s">
        <v>5723</v>
      </c>
      <c r="B3825" t="s">
        <v>7387</v>
      </c>
      <c r="C3825" t="s">
        <v>7243</v>
      </c>
      <c r="D3825" t="s">
        <v>92</v>
      </c>
      <c r="E3825" t="s">
        <v>78</v>
      </c>
      <c r="F3825" t="s">
        <v>23905</v>
      </c>
      <c r="G3825">
        <v>27.492158</v>
      </c>
      <c r="H3825">
        <v>-76.084833000000003</v>
      </c>
      <c r="I3825" t="s">
        <v>23906</v>
      </c>
      <c r="J3825" t="s">
        <v>400</v>
      </c>
      <c r="K3825" t="s">
        <v>7159</v>
      </c>
      <c r="L3825" t="s">
        <v>7333</v>
      </c>
      <c r="M3825">
        <v>5271</v>
      </c>
      <c r="N3825" t="s">
        <v>887</v>
      </c>
      <c r="O3825" t="s">
        <v>7288</v>
      </c>
      <c r="P3825" t="s">
        <v>7333</v>
      </c>
      <c r="Q3825">
        <v>66</v>
      </c>
      <c r="R3825" t="s">
        <v>7278</v>
      </c>
      <c r="S3825" t="s">
        <v>7158</v>
      </c>
      <c r="T3825" t="s">
        <v>791</v>
      </c>
      <c r="U3825" t="s">
        <v>7153</v>
      </c>
      <c r="V3825" t="s">
        <v>7326</v>
      </c>
      <c r="W3825">
        <v>32</v>
      </c>
      <c r="X3825" t="s">
        <v>43</v>
      </c>
      <c r="Y3825" t="s">
        <v>23907</v>
      </c>
      <c r="Z3825" t="s">
        <v>7178</v>
      </c>
      <c r="AA3825" t="s">
        <v>7262</v>
      </c>
      <c r="AB3825" t="s">
        <v>7252</v>
      </c>
      <c r="AC3825" t="s">
        <v>155</v>
      </c>
      <c r="AD3825">
        <v>2</v>
      </c>
      <c r="AE3825" t="s">
        <v>23908</v>
      </c>
      <c r="AF3825" t="s">
        <v>7207</v>
      </c>
      <c r="AG3825" t="s">
        <v>23909</v>
      </c>
    </row>
    <row r="3826" spans="1:33" x14ac:dyDescent="0.3">
      <c r="A3826" t="s">
        <v>5724</v>
      </c>
      <c r="B3826" t="s">
        <v>7491</v>
      </c>
      <c r="C3826" t="s">
        <v>7273</v>
      </c>
      <c r="D3826" t="s">
        <v>22</v>
      </c>
      <c r="E3826" t="s">
        <v>66</v>
      </c>
      <c r="F3826" t="s">
        <v>8318</v>
      </c>
      <c r="G3826">
        <v>46.934123</v>
      </c>
      <c r="H3826">
        <v>-75.472479000000007</v>
      </c>
      <c r="I3826" t="s">
        <v>23910</v>
      </c>
      <c r="J3826" t="s">
        <v>852</v>
      </c>
      <c r="K3826" t="s">
        <v>7307</v>
      </c>
      <c r="L3826" t="s">
        <v>7224</v>
      </c>
      <c r="M3826">
        <v>9681</v>
      </c>
      <c r="N3826" t="s">
        <v>7164</v>
      </c>
      <c r="O3826" t="s">
        <v>7164</v>
      </c>
      <c r="P3826" t="s">
        <v>7164</v>
      </c>
      <c r="R3826" t="s">
        <v>7164</v>
      </c>
      <c r="S3826" t="s">
        <v>7164</v>
      </c>
      <c r="T3826" t="s">
        <v>4275</v>
      </c>
      <c r="U3826" t="s">
        <v>7153</v>
      </c>
      <c r="V3826" t="s">
        <v>7326</v>
      </c>
      <c r="W3826">
        <v>45</v>
      </c>
      <c r="X3826" t="s">
        <v>7161</v>
      </c>
      <c r="Y3826" t="s">
        <v>23911</v>
      </c>
      <c r="Z3826" t="s">
        <v>7607</v>
      </c>
      <c r="AA3826" t="s">
        <v>7311</v>
      </c>
      <c r="AB3826" t="s">
        <v>53</v>
      </c>
      <c r="AC3826" t="s">
        <v>7193</v>
      </c>
      <c r="AD3826">
        <v>0</v>
      </c>
      <c r="AE3826" t="s">
        <v>23912</v>
      </c>
      <c r="AF3826" t="s">
        <v>7403</v>
      </c>
      <c r="AG3826" t="s">
        <v>8322</v>
      </c>
    </row>
    <row r="3827" spans="1:33" x14ac:dyDescent="0.3">
      <c r="A3827" t="s">
        <v>5725</v>
      </c>
      <c r="B3827" t="s">
        <v>1019</v>
      </c>
      <c r="C3827" t="s">
        <v>7397</v>
      </c>
      <c r="D3827" t="s">
        <v>38</v>
      </c>
      <c r="E3827" t="s">
        <v>93</v>
      </c>
      <c r="F3827" t="s">
        <v>23913</v>
      </c>
      <c r="G3827">
        <v>47.820417999999997</v>
      </c>
      <c r="H3827">
        <v>-86.258360999999994</v>
      </c>
      <c r="I3827" t="s">
        <v>23914</v>
      </c>
      <c r="J3827" t="s">
        <v>664</v>
      </c>
      <c r="K3827" t="s">
        <v>23915</v>
      </c>
      <c r="L3827" t="s">
        <v>7289</v>
      </c>
      <c r="M3827">
        <v>3896</v>
      </c>
      <c r="N3827" t="s">
        <v>7164</v>
      </c>
      <c r="O3827" t="s">
        <v>7164</v>
      </c>
      <c r="P3827" t="s">
        <v>7164</v>
      </c>
      <c r="R3827" t="s">
        <v>7164</v>
      </c>
      <c r="S3827" t="s">
        <v>7164</v>
      </c>
      <c r="T3827" t="s">
        <v>304</v>
      </c>
      <c r="U3827" t="s">
        <v>7371</v>
      </c>
      <c r="V3827" t="s">
        <v>7333</v>
      </c>
      <c r="W3827">
        <v>-79</v>
      </c>
      <c r="X3827" t="s">
        <v>7164</v>
      </c>
      <c r="Y3827" t="s">
        <v>7164</v>
      </c>
      <c r="Z3827" t="s">
        <v>60</v>
      </c>
      <c r="AA3827" t="s">
        <v>7311</v>
      </c>
      <c r="AB3827" t="s">
        <v>7229</v>
      </c>
      <c r="AC3827" t="s">
        <v>29</v>
      </c>
      <c r="AE3827" t="s">
        <v>7164</v>
      </c>
      <c r="AF3827" t="s">
        <v>7191</v>
      </c>
      <c r="AG3827" t="s">
        <v>23916</v>
      </c>
    </row>
    <row r="3828" spans="1:33" x14ac:dyDescent="0.3">
      <c r="A3828" t="s">
        <v>5726</v>
      </c>
      <c r="B3828" t="s">
        <v>8902</v>
      </c>
      <c r="C3828" t="s">
        <v>7351</v>
      </c>
      <c r="D3828" t="s">
        <v>65</v>
      </c>
      <c r="E3828" t="s">
        <v>39</v>
      </c>
      <c r="F3828" t="s">
        <v>23917</v>
      </c>
      <c r="G3828">
        <v>41.807377000000002</v>
      </c>
      <c r="I3828" t="s">
        <v>7164</v>
      </c>
      <c r="J3828" t="s">
        <v>358</v>
      </c>
      <c r="K3828" t="s">
        <v>7334</v>
      </c>
      <c r="L3828" t="s">
        <v>7154</v>
      </c>
      <c r="M3828">
        <v>3433</v>
      </c>
      <c r="N3828" t="s">
        <v>2182</v>
      </c>
      <c r="O3828" t="s">
        <v>7334</v>
      </c>
      <c r="P3828" t="s">
        <v>7247</v>
      </c>
      <c r="Q3828">
        <v>194</v>
      </c>
      <c r="R3828" t="s">
        <v>7372</v>
      </c>
      <c r="S3828" t="s">
        <v>41</v>
      </c>
      <c r="T3828" t="s">
        <v>5727</v>
      </c>
      <c r="U3828" t="s">
        <v>7222</v>
      </c>
      <c r="V3828" t="s">
        <v>7268</v>
      </c>
      <c r="W3828">
        <v>51</v>
      </c>
      <c r="X3828" t="s">
        <v>34</v>
      </c>
      <c r="Y3828" t="s">
        <v>23918</v>
      </c>
      <c r="Z3828" t="s">
        <v>27</v>
      </c>
      <c r="AA3828" t="s">
        <v>52</v>
      </c>
      <c r="AB3828" t="s">
        <v>7252</v>
      </c>
      <c r="AC3828" t="s">
        <v>62</v>
      </c>
      <c r="AD3828">
        <v>1</v>
      </c>
      <c r="AE3828" t="s">
        <v>23919</v>
      </c>
      <c r="AF3828" t="s">
        <v>7403</v>
      </c>
      <c r="AG3828" t="s">
        <v>23920</v>
      </c>
    </row>
    <row r="3829" spans="1:33" x14ac:dyDescent="0.3">
      <c r="A3829" t="s">
        <v>5728</v>
      </c>
      <c r="B3829" t="s">
        <v>7338</v>
      </c>
      <c r="C3829" t="s">
        <v>7150</v>
      </c>
      <c r="D3829" t="s">
        <v>38</v>
      </c>
      <c r="E3829" t="s">
        <v>66</v>
      </c>
      <c r="F3829" t="s">
        <v>23921</v>
      </c>
      <c r="G3829">
        <v>38.956133999999999</v>
      </c>
      <c r="H3829">
        <v>-97.791027999999997</v>
      </c>
      <c r="I3829" t="s">
        <v>23922</v>
      </c>
      <c r="J3829" t="s">
        <v>451</v>
      </c>
      <c r="K3829" t="s">
        <v>7246</v>
      </c>
      <c r="L3829" t="s">
        <v>7391</v>
      </c>
      <c r="M3829">
        <v>3496</v>
      </c>
      <c r="N3829" t="s">
        <v>2084</v>
      </c>
      <c r="O3829" t="s">
        <v>7156</v>
      </c>
      <c r="P3829" t="s">
        <v>7326</v>
      </c>
      <c r="R3829" t="s">
        <v>7164</v>
      </c>
      <c r="S3829" t="s">
        <v>7164</v>
      </c>
      <c r="T3829" t="s">
        <v>1373</v>
      </c>
      <c r="U3829" t="s">
        <v>7155</v>
      </c>
      <c r="V3829" t="s">
        <v>7203</v>
      </c>
      <c r="W3829">
        <v>12</v>
      </c>
      <c r="X3829" t="s">
        <v>7372</v>
      </c>
      <c r="Y3829" t="s">
        <v>23923</v>
      </c>
      <c r="Z3829" t="s">
        <v>7607</v>
      </c>
      <c r="AA3829" t="s">
        <v>7311</v>
      </c>
      <c r="AB3829" t="s">
        <v>7229</v>
      </c>
      <c r="AC3829" t="s">
        <v>155</v>
      </c>
      <c r="AD3829">
        <v>0</v>
      </c>
      <c r="AE3829" t="s">
        <v>23924</v>
      </c>
      <c r="AF3829" t="s">
        <v>7207</v>
      </c>
      <c r="AG3829" t="s">
        <v>7164</v>
      </c>
    </row>
    <row r="3830" spans="1:33" x14ac:dyDescent="0.3">
      <c r="A3830" t="s">
        <v>5729</v>
      </c>
      <c r="B3830" t="s">
        <v>8902</v>
      </c>
      <c r="C3830" t="s">
        <v>7460</v>
      </c>
      <c r="D3830" t="s">
        <v>48</v>
      </c>
      <c r="E3830" t="s">
        <v>72</v>
      </c>
      <c r="F3830" t="s">
        <v>23925</v>
      </c>
      <c r="G3830">
        <v>119.9816</v>
      </c>
      <c r="H3830">
        <v>-103.264966</v>
      </c>
      <c r="I3830" t="s">
        <v>23926</v>
      </c>
      <c r="J3830" t="s">
        <v>730</v>
      </c>
      <c r="K3830" t="s">
        <v>7288</v>
      </c>
      <c r="L3830" t="s">
        <v>7160</v>
      </c>
      <c r="M3830">
        <v>8388</v>
      </c>
      <c r="N3830" t="s">
        <v>3047</v>
      </c>
      <c r="O3830" t="s">
        <v>7259</v>
      </c>
      <c r="P3830" t="s">
        <v>7213</v>
      </c>
      <c r="Q3830">
        <v>38</v>
      </c>
      <c r="R3830" t="s">
        <v>7214</v>
      </c>
      <c r="S3830" t="s">
        <v>7158</v>
      </c>
      <c r="T3830" t="s">
        <v>2805</v>
      </c>
      <c r="U3830" t="s">
        <v>7288</v>
      </c>
      <c r="V3830" t="s">
        <v>7175</v>
      </c>
      <c r="W3830">
        <v>49</v>
      </c>
      <c r="X3830" t="s">
        <v>43</v>
      </c>
      <c r="Y3830" t="s">
        <v>23927</v>
      </c>
      <c r="Z3830" t="s">
        <v>7383</v>
      </c>
      <c r="AA3830" t="s">
        <v>7228</v>
      </c>
      <c r="AB3830" t="s">
        <v>7363</v>
      </c>
      <c r="AC3830" t="s">
        <v>7164</v>
      </c>
      <c r="AD3830">
        <v>0</v>
      </c>
      <c r="AE3830" t="s">
        <v>23928</v>
      </c>
      <c r="AF3830" t="s">
        <v>7165</v>
      </c>
      <c r="AG3830" t="s">
        <v>23929</v>
      </c>
    </row>
    <row r="3831" spans="1:33" x14ac:dyDescent="0.3">
      <c r="A3831" t="s">
        <v>5730</v>
      </c>
      <c r="B3831" t="s">
        <v>134</v>
      </c>
      <c r="C3831" t="s">
        <v>7265</v>
      </c>
      <c r="D3831" t="s">
        <v>100</v>
      </c>
      <c r="E3831" t="s">
        <v>55</v>
      </c>
      <c r="F3831" t="s">
        <v>23930</v>
      </c>
      <c r="G3831">
        <v>32.288055</v>
      </c>
      <c r="H3831">
        <v>-104.980701</v>
      </c>
      <c r="I3831" t="s">
        <v>23931</v>
      </c>
      <c r="J3831" t="s">
        <v>670</v>
      </c>
      <c r="K3831" t="s">
        <v>7342</v>
      </c>
      <c r="L3831" t="s">
        <v>7482</v>
      </c>
      <c r="M3831">
        <v>9953</v>
      </c>
      <c r="N3831" t="s">
        <v>844</v>
      </c>
      <c r="O3831" t="s">
        <v>7155</v>
      </c>
      <c r="P3831" t="s">
        <v>7247</v>
      </c>
      <c r="Q3831">
        <v>30</v>
      </c>
      <c r="R3831" t="s">
        <v>7214</v>
      </c>
      <c r="S3831" t="s">
        <v>35</v>
      </c>
      <c r="T3831" t="s">
        <v>2058</v>
      </c>
      <c r="U3831" t="s">
        <v>7202</v>
      </c>
      <c r="V3831" t="s">
        <v>7226</v>
      </c>
      <c r="W3831">
        <v>32</v>
      </c>
      <c r="X3831" t="s">
        <v>43</v>
      </c>
      <c r="Y3831" t="s">
        <v>23932</v>
      </c>
      <c r="Z3831" t="s">
        <v>7383</v>
      </c>
      <c r="AA3831" t="s">
        <v>7292</v>
      </c>
      <c r="AB3831" t="s">
        <v>61</v>
      </c>
      <c r="AC3831" t="s">
        <v>7394</v>
      </c>
      <c r="AD3831">
        <v>3</v>
      </c>
      <c r="AE3831" t="s">
        <v>23933</v>
      </c>
      <c r="AF3831" t="s">
        <v>103</v>
      </c>
      <c r="AG3831" t="s">
        <v>23934</v>
      </c>
    </row>
    <row r="3832" spans="1:33" x14ac:dyDescent="0.3">
      <c r="A3832" t="s">
        <v>5731</v>
      </c>
      <c r="B3832" t="s">
        <v>232</v>
      </c>
      <c r="C3832" t="s">
        <v>8059</v>
      </c>
      <c r="D3832" t="s">
        <v>92</v>
      </c>
      <c r="E3832" t="s">
        <v>93</v>
      </c>
      <c r="F3832" t="s">
        <v>23935</v>
      </c>
      <c r="G3832">
        <v>35.479875</v>
      </c>
      <c r="H3832">
        <v>-87.316132999999994</v>
      </c>
      <c r="I3832" t="s">
        <v>23936</v>
      </c>
      <c r="J3832" t="s">
        <v>312</v>
      </c>
      <c r="K3832" t="s">
        <v>7223</v>
      </c>
      <c r="L3832" t="s">
        <v>7213</v>
      </c>
      <c r="M3832">
        <v>7645</v>
      </c>
      <c r="N3832" t="s">
        <v>3142</v>
      </c>
      <c r="O3832" t="s">
        <v>7159</v>
      </c>
      <c r="P3832" t="s">
        <v>7308</v>
      </c>
      <c r="Q3832">
        <v>67</v>
      </c>
      <c r="R3832" t="s">
        <v>7260</v>
      </c>
      <c r="S3832" t="s">
        <v>7164</v>
      </c>
      <c r="T3832" t="s">
        <v>1208</v>
      </c>
      <c r="U3832" t="s">
        <v>7342</v>
      </c>
      <c r="V3832" t="s">
        <v>7276</v>
      </c>
      <c r="W3832">
        <v>42</v>
      </c>
      <c r="X3832" t="s">
        <v>7260</v>
      </c>
      <c r="Y3832" t="s">
        <v>23937</v>
      </c>
      <c r="Z3832" t="s">
        <v>7164</v>
      </c>
      <c r="AA3832" t="s">
        <v>7393</v>
      </c>
      <c r="AB3832" t="s">
        <v>7178</v>
      </c>
      <c r="AC3832" t="s">
        <v>29</v>
      </c>
      <c r="AE3832" t="s">
        <v>7164</v>
      </c>
      <c r="AF3832" t="s">
        <v>7403</v>
      </c>
      <c r="AG3832" t="s">
        <v>7164</v>
      </c>
    </row>
    <row r="3833" spans="1:33" x14ac:dyDescent="0.3">
      <c r="A3833" t="s">
        <v>5732</v>
      </c>
      <c r="B3833" t="s">
        <v>7656</v>
      </c>
      <c r="C3833" t="s">
        <v>7322</v>
      </c>
      <c r="D3833" t="s">
        <v>92</v>
      </c>
      <c r="E3833" t="s">
        <v>31</v>
      </c>
      <c r="F3833" t="s">
        <v>23938</v>
      </c>
      <c r="G3833">
        <v>46.437443000000002</v>
      </c>
      <c r="H3833">
        <v>-120.800309</v>
      </c>
      <c r="I3833" t="s">
        <v>23939</v>
      </c>
      <c r="J3833" t="s">
        <v>622</v>
      </c>
      <c r="K3833" t="s">
        <v>7334</v>
      </c>
      <c r="L3833" t="s">
        <v>7247</v>
      </c>
      <c r="N3833" t="s">
        <v>7164</v>
      </c>
      <c r="O3833" t="s">
        <v>7164</v>
      </c>
      <c r="P3833" t="s">
        <v>7164</v>
      </c>
      <c r="R3833" t="s">
        <v>7164</v>
      </c>
      <c r="S3833" t="s">
        <v>7164</v>
      </c>
      <c r="T3833" t="s">
        <v>674</v>
      </c>
      <c r="U3833" t="s">
        <v>7449</v>
      </c>
      <c r="V3833" t="s">
        <v>7326</v>
      </c>
      <c r="W3833">
        <v>20</v>
      </c>
      <c r="X3833" t="s">
        <v>7157</v>
      </c>
      <c r="Y3833" t="s">
        <v>7164</v>
      </c>
      <c r="Z3833" t="s">
        <v>7383</v>
      </c>
      <c r="AA3833" t="s">
        <v>139</v>
      </c>
      <c r="AB3833" t="s">
        <v>7293</v>
      </c>
      <c r="AC3833" t="s">
        <v>270</v>
      </c>
      <c r="AD3833">
        <v>0</v>
      </c>
      <c r="AE3833" t="s">
        <v>23940</v>
      </c>
      <c r="AF3833" t="s">
        <v>110</v>
      </c>
      <c r="AG3833" t="s">
        <v>23941</v>
      </c>
    </row>
    <row r="3834" spans="1:33" x14ac:dyDescent="0.3">
      <c r="A3834" t="s">
        <v>5733</v>
      </c>
      <c r="B3834" t="s">
        <v>8418</v>
      </c>
      <c r="C3834" t="s">
        <v>562</v>
      </c>
      <c r="D3834" t="s">
        <v>48</v>
      </c>
      <c r="E3834" t="s">
        <v>66</v>
      </c>
      <c r="F3834" t="s">
        <v>23942</v>
      </c>
      <c r="G3834">
        <v>46.306958000000002</v>
      </c>
      <c r="I3834" t="s">
        <v>23943</v>
      </c>
      <c r="J3834" t="s">
        <v>94</v>
      </c>
      <c r="K3834" t="s">
        <v>7238</v>
      </c>
      <c r="L3834" t="s">
        <v>7308</v>
      </c>
      <c r="M3834">
        <v>7200</v>
      </c>
      <c r="N3834" t="s">
        <v>975</v>
      </c>
      <c r="O3834" t="s">
        <v>7156</v>
      </c>
      <c r="P3834" t="s">
        <v>7333</v>
      </c>
      <c r="Q3834">
        <v>53</v>
      </c>
      <c r="R3834" t="s">
        <v>7157</v>
      </c>
      <c r="S3834" t="s">
        <v>7161</v>
      </c>
      <c r="T3834" t="s">
        <v>1782</v>
      </c>
      <c r="U3834" t="s">
        <v>7249</v>
      </c>
      <c r="V3834" t="s">
        <v>7203</v>
      </c>
      <c r="W3834">
        <v>62</v>
      </c>
      <c r="X3834" t="s">
        <v>7164</v>
      </c>
      <c r="Y3834" t="s">
        <v>23944</v>
      </c>
      <c r="Z3834" t="s">
        <v>7251</v>
      </c>
      <c r="AA3834" t="s">
        <v>7393</v>
      </c>
      <c r="AB3834" t="s">
        <v>98</v>
      </c>
      <c r="AC3834" t="s">
        <v>62</v>
      </c>
      <c r="AD3834">
        <v>3</v>
      </c>
      <c r="AE3834" t="s">
        <v>23945</v>
      </c>
      <c r="AF3834" t="s">
        <v>7207</v>
      </c>
      <c r="AG3834" t="s">
        <v>23946</v>
      </c>
    </row>
    <row r="3835" spans="1:33" x14ac:dyDescent="0.3">
      <c r="A3835" t="s">
        <v>5734</v>
      </c>
      <c r="B3835" t="s">
        <v>382</v>
      </c>
      <c r="C3835" t="s">
        <v>185</v>
      </c>
      <c r="D3835" t="s">
        <v>38</v>
      </c>
      <c r="E3835" t="s">
        <v>186</v>
      </c>
      <c r="F3835" t="s">
        <v>23947</v>
      </c>
      <c r="G3835">
        <v>36.557518000000002</v>
      </c>
      <c r="H3835">
        <v>-70.315534</v>
      </c>
      <c r="I3835" t="s">
        <v>23948</v>
      </c>
      <c r="J3835" t="s">
        <v>609</v>
      </c>
      <c r="K3835" t="s">
        <v>7155</v>
      </c>
      <c r="L3835" t="s">
        <v>7203</v>
      </c>
      <c r="M3835">
        <v>6002</v>
      </c>
      <c r="N3835" t="s">
        <v>7164</v>
      </c>
      <c r="O3835" t="s">
        <v>7164</v>
      </c>
      <c r="P3835" t="s">
        <v>7164</v>
      </c>
      <c r="R3835" t="s">
        <v>7164</v>
      </c>
      <c r="S3835" t="s">
        <v>7164</v>
      </c>
      <c r="T3835" t="s">
        <v>3672</v>
      </c>
      <c r="U3835" t="s">
        <v>7449</v>
      </c>
      <c r="V3835" t="s">
        <v>7317</v>
      </c>
      <c r="W3835">
        <v>81</v>
      </c>
      <c r="X3835" t="s">
        <v>7278</v>
      </c>
      <c r="Y3835" t="s">
        <v>23949</v>
      </c>
      <c r="Z3835" t="s">
        <v>7291</v>
      </c>
      <c r="AA3835" t="s">
        <v>7164</v>
      </c>
      <c r="AB3835" t="s">
        <v>7252</v>
      </c>
      <c r="AC3835" t="s">
        <v>7164</v>
      </c>
      <c r="AD3835">
        <v>2</v>
      </c>
      <c r="AE3835" t="s">
        <v>23950</v>
      </c>
      <c r="AF3835" t="s">
        <v>110</v>
      </c>
      <c r="AG3835" t="s">
        <v>23951</v>
      </c>
    </row>
    <row r="3836" spans="1:33" x14ac:dyDescent="0.3">
      <c r="A3836" t="s">
        <v>5735</v>
      </c>
      <c r="B3836" t="s">
        <v>8110</v>
      </c>
      <c r="C3836" t="s">
        <v>7197</v>
      </c>
      <c r="D3836" t="s">
        <v>88</v>
      </c>
      <c r="E3836" t="s">
        <v>23</v>
      </c>
      <c r="F3836" t="s">
        <v>11924</v>
      </c>
      <c r="G3836">
        <v>46.305328000000003</v>
      </c>
      <c r="H3836">
        <v>-116.11376199999999</v>
      </c>
      <c r="I3836" t="s">
        <v>11925</v>
      </c>
      <c r="J3836" t="s">
        <v>1975</v>
      </c>
      <c r="K3836" t="s">
        <v>7222</v>
      </c>
      <c r="L3836" t="s">
        <v>7317</v>
      </c>
      <c r="M3836">
        <v>4262</v>
      </c>
      <c r="N3836" t="s">
        <v>516</v>
      </c>
      <c r="O3836" t="s">
        <v>7249</v>
      </c>
      <c r="P3836" t="s">
        <v>7203</v>
      </c>
      <c r="Q3836">
        <v>30</v>
      </c>
      <c r="R3836" t="s">
        <v>7214</v>
      </c>
      <c r="S3836" t="s">
        <v>41</v>
      </c>
      <c r="T3836" t="s">
        <v>2058</v>
      </c>
      <c r="U3836" t="s">
        <v>7186</v>
      </c>
      <c r="V3836" t="s">
        <v>7156</v>
      </c>
      <c r="W3836">
        <v>49</v>
      </c>
      <c r="X3836" t="s">
        <v>7237</v>
      </c>
      <c r="Y3836" t="s">
        <v>11926</v>
      </c>
      <c r="Z3836" t="s">
        <v>215</v>
      </c>
      <c r="AA3836" t="s">
        <v>7217</v>
      </c>
      <c r="AB3836" t="s">
        <v>7336</v>
      </c>
      <c r="AC3836" t="s">
        <v>7230</v>
      </c>
      <c r="AD3836">
        <v>1</v>
      </c>
      <c r="AE3836" t="s">
        <v>7164</v>
      </c>
      <c r="AF3836" t="s">
        <v>7180</v>
      </c>
      <c r="AG3836" t="s">
        <v>11927</v>
      </c>
    </row>
    <row r="3837" spans="1:33" x14ac:dyDescent="0.3">
      <c r="A3837" t="s">
        <v>3338</v>
      </c>
      <c r="B3837" t="s">
        <v>523</v>
      </c>
      <c r="C3837" t="s">
        <v>7945</v>
      </c>
      <c r="D3837" t="s">
        <v>48</v>
      </c>
      <c r="E3837" t="s">
        <v>72</v>
      </c>
      <c r="F3837" t="s">
        <v>14694</v>
      </c>
      <c r="G3837">
        <v>32.203890000000001</v>
      </c>
      <c r="H3837">
        <v>-108.312198</v>
      </c>
      <c r="I3837" t="s">
        <v>14695</v>
      </c>
      <c r="J3837" t="s">
        <v>408</v>
      </c>
      <c r="K3837" t="s">
        <v>7381</v>
      </c>
      <c r="L3837" t="s">
        <v>7317</v>
      </c>
      <c r="N3837" t="s">
        <v>2738</v>
      </c>
      <c r="O3837" t="s">
        <v>7334</v>
      </c>
      <c r="P3837" t="s">
        <v>7289</v>
      </c>
      <c r="Q3837">
        <v>31</v>
      </c>
      <c r="R3837" t="s">
        <v>7214</v>
      </c>
      <c r="S3837" t="s">
        <v>7158</v>
      </c>
      <c r="T3837" t="s">
        <v>7164</v>
      </c>
      <c r="U3837" t="s">
        <v>7164</v>
      </c>
      <c r="V3837" t="s">
        <v>7164</v>
      </c>
      <c r="X3837" t="s">
        <v>7164</v>
      </c>
      <c r="Y3837" t="s">
        <v>7164</v>
      </c>
      <c r="Z3837" t="s">
        <v>7164</v>
      </c>
      <c r="AA3837" t="s">
        <v>7344</v>
      </c>
      <c r="AB3837" t="s">
        <v>98</v>
      </c>
      <c r="AC3837" t="s">
        <v>7178</v>
      </c>
      <c r="AD3837">
        <v>4</v>
      </c>
      <c r="AE3837" t="s">
        <v>14696</v>
      </c>
      <c r="AF3837" t="s">
        <v>7385</v>
      </c>
      <c r="AG3837" t="s">
        <v>7164</v>
      </c>
    </row>
    <row r="3838" spans="1:33" x14ac:dyDescent="0.3">
      <c r="A3838" t="s">
        <v>5736</v>
      </c>
      <c r="B3838" t="s">
        <v>7491</v>
      </c>
      <c r="C3838" t="s">
        <v>8059</v>
      </c>
      <c r="D3838" t="s">
        <v>48</v>
      </c>
      <c r="E3838" t="s">
        <v>39</v>
      </c>
      <c r="F3838" t="s">
        <v>23952</v>
      </c>
      <c r="G3838">
        <v>38.119207000000003</v>
      </c>
      <c r="H3838">
        <v>-115.600444</v>
      </c>
      <c r="I3838" t="s">
        <v>23953</v>
      </c>
      <c r="J3838" t="s">
        <v>40</v>
      </c>
      <c r="K3838" t="s">
        <v>7171</v>
      </c>
      <c r="L3838" t="s">
        <v>7400</v>
      </c>
      <c r="M3838">
        <v>5609</v>
      </c>
      <c r="N3838" t="s">
        <v>7164</v>
      </c>
      <c r="O3838" t="s">
        <v>7164</v>
      </c>
      <c r="P3838" t="s">
        <v>7164</v>
      </c>
      <c r="R3838" t="s">
        <v>7164</v>
      </c>
      <c r="S3838" t="s">
        <v>7164</v>
      </c>
      <c r="T3838" t="s">
        <v>2469</v>
      </c>
      <c r="U3838" t="s">
        <v>7334</v>
      </c>
      <c r="V3838" t="s">
        <v>7156</v>
      </c>
      <c r="W3838">
        <v>63</v>
      </c>
      <c r="X3838" t="s">
        <v>7157</v>
      </c>
      <c r="Y3838" t="s">
        <v>23954</v>
      </c>
      <c r="Z3838" t="s">
        <v>27</v>
      </c>
      <c r="AA3838" t="s">
        <v>7228</v>
      </c>
      <c r="AB3838" t="s">
        <v>61</v>
      </c>
      <c r="AC3838" t="s">
        <v>7193</v>
      </c>
      <c r="AD3838">
        <v>0</v>
      </c>
      <c r="AE3838" t="s">
        <v>23955</v>
      </c>
      <c r="AF3838" t="s">
        <v>7165</v>
      </c>
      <c r="AG3838" t="s">
        <v>23956</v>
      </c>
    </row>
    <row r="3839" spans="1:33" x14ac:dyDescent="0.3">
      <c r="A3839" t="s">
        <v>5737</v>
      </c>
      <c r="B3839" t="s">
        <v>7847</v>
      </c>
      <c r="C3839" t="s">
        <v>7330</v>
      </c>
      <c r="D3839" t="s">
        <v>22</v>
      </c>
      <c r="E3839" t="s">
        <v>186</v>
      </c>
      <c r="F3839" t="s">
        <v>23957</v>
      </c>
      <c r="G3839">
        <v>39.103673999999998</v>
      </c>
      <c r="H3839">
        <v>-79.836941999999993</v>
      </c>
      <c r="I3839" t="s">
        <v>23958</v>
      </c>
      <c r="J3839" t="s">
        <v>613</v>
      </c>
      <c r="K3839" t="s">
        <v>7371</v>
      </c>
      <c r="L3839" t="s">
        <v>7382</v>
      </c>
      <c r="M3839">
        <v>7479</v>
      </c>
      <c r="N3839" t="s">
        <v>427</v>
      </c>
      <c r="O3839" t="s">
        <v>7249</v>
      </c>
      <c r="P3839" t="s">
        <v>7154</v>
      </c>
      <c r="Q3839">
        <v>272</v>
      </c>
      <c r="R3839" t="s">
        <v>7373</v>
      </c>
      <c r="S3839" t="s">
        <v>35</v>
      </c>
      <c r="T3839" t="s">
        <v>899</v>
      </c>
      <c r="U3839" t="s">
        <v>7155</v>
      </c>
      <c r="V3839" t="s">
        <v>7226</v>
      </c>
      <c r="W3839">
        <v>70</v>
      </c>
      <c r="X3839" t="s">
        <v>43</v>
      </c>
      <c r="Y3839" t="s">
        <v>23959</v>
      </c>
      <c r="Z3839" t="s">
        <v>60</v>
      </c>
      <c r="AA3839" t="s">
        <v>97</v>
      </c>
      <c r="AB3839" t="s">
        <v>7271</v>
      </c>
      <c r="AC3839" t="s">
        <v>155</v>
      </c>
      <c r="AE3839" t="s">
        <v>23960</v>
      </c>
      <c r="AF3839" t="s">
        <v>110</v>
      </c>
      <c r="AG3839" t="s">
        <v>23961</v>
      </c>
    </row>
    <row r="3840" spans="1:33" x14ac:dyDescent="0.3">
      <c r="A3840" t="s">
        <v>5738</v>
      </c>
      <c r="B3840" t="s">
        <v>232</v>
      </c>
      <c r="C3840" t="s">
        <v>7434</v>
      </c>
      <c r="D3840" t="s">
        <v>65</v>
      </c>
      <c r="E3840" t="s">
        <v>186</v>
      </c>
      <c r="F3840" t="s">
        <v>23962</v>
      </c>
      <c r="G3840">
        <v>32.092803000000004</v>
      </c>
      <c r="H3840">
        <v>-108.139275</v>
      </c>
      <c r="I3840" t="s">
        <v>23963</v>
      </c>
      <c r="J3840" t="s">
        <v>569</v>
      </c>
      <c r="K3840" t="s">
        <v>7280</v>
      </c>
      <c r="L3840" t="s">
        <v>7203</v>
      </c>
      <c r="M3840">
        <v>1682</v>
      </c>
      <c r="N3840" t="s">
        <v>397</v>
      </c>
      <c r="O3840" t="s">
        <v>7171</v>
      </c>
      <c r="P3840" t="s">
        <v>7276</v>
      </c>
      <c r="Q3840">
        <v>20</v>
      </c>
      <c r="R3840" t="s">
        <v>7178</v>
      </c>
      <c r="S3840" t="s">
        <v>7164</v>
      </c>
      <c r="T3840" t="s">
        <v>4814</v>
      </c>
      <c r="U3840" t="s">
        <v>7187</v>
      </c>
      <c r="V3840" t="s">
        <v>7160</v>
      </c>
      <c r="X3840" t="s">
        <v>7161</v>
      </c>
      <c r="Y3840" t="s">
        <v>23964</v>
      </c>
      <c r="Z3840" t="s">
        <v>7164</v>
      </c>
      <c r="AA3840" t="s">
        <v>7228</v>
      </c>
      <c r="AB3840" t="s">
        <v>7271</v>
      </c>
      <c r="AC3840" t="s">
        <v>7164</v>
      </c>
      <c r="AD3840">
        <v>3</v>
      </c>
      <c r="AE3840" t="s">
        <v>23965</v>
      </c>
      <c r="AF3840" t="s">
        <v>7195</v>
      </c>
      <c r="AG3840" t="s">
        <v>7164</v>
      </c>
    </row>
    <row r="3841" spans="1:33" x14ac:dyDescent="0.3">
      <c r="A3841" t="s">
        <v>5739</v>
      </c>
      <c r="B3841" t="s">
        <v>7774</v>
      </c>
      <c r="C3841" t="s">
        <v>8053</v>
      </c>
      <c r="D3841" t="s">
        <v>92</v>
      </c>
      <c r="E3841" t="s">
        <v>39</v>
      </c>
      <c r="F3841" t="s">
        <v>23966</v>
      </c>
      <c r="G3841">
        <v>41.250577</v>
      </c>
      <c r="H3841">
        <v>-112.119978</v>
      </c>
      <c r="I3841" t="s">
        <v>23967</v>
      </c>
      <c r="J3841" t="s">
        <v>812</v>
      </c>
      <c r="K3841" t="s">
        <v>7156</v>
      </c>
      <c r="L3841" t="s">
        <v>7308</v>
      </c>
      <c r="M3841">
        <v>1656</v>
      </c>
      <c r="N3841" t="s">
        <v>7164</v>
      </c>
      <c r="O3841" t="s">
        <v>7164</v>
      </c>
      <c r="P3841" t="s">
        <v>7164</v>
      </c>
      <c r="R3841" t="s">
        <v>7164</v>
      </c>
      <c r="S3841" t="s">
        <v>7164</v>
      </c>
      <c r="T3841" t="s">
        <v>1027</v>
      </c>
      <c r="U3841" t="s">
        <v>7155</v>
      </c>
      <c r="V3841" t="s">
        <v>7173</v>
      </c>
      <c r="W3841">
        <v>50</v>
      </c>
      <c r="X3841" t="s">
        <v>7372</v>
      </c>
      <c r="Y3841" t="s">
        <v>23968</v>
      </c>
      <c r="Z3841" t="s">
        <v>7375</v>
      </c>
      <c r="AA3841" t="s">
        <v>97</v>
      </c>
      <c r="AB3841" t="s">
        <v>28</v>
      </c>
      <c r="AC3841" t="s">
        <v>29</v>
      </c>
      <c r="AD3841">
        <v>0</v>
      </c>
      <c r="AE3841" t="s">
        <v>23969</v>
      </c>
      <c r="AF3841" t="s">
        <v>7403</v>
      </c>
      <c r="AG3841" t="s">
        <v>23970</v>
      </c>
    </row>
    <row r="3842" spans="1:33" x14ac:dyDescent="0.3">
      <c r="A3842" t="s">
        <v>5740</v>
      </c>
      <c r="B3842" t="s">
        <v>373</v>
      </c>
      <c r="C3842" t="s">
        <v>7150</v>
      </c>
      <c r="D3842" t="s">
        <v>65</v>
      </c>
      <c r="E3842" t="s">
        <v>112</v>
      </c>
      <c r="F3842" t="s">
        <v>23971</v>
      </c>
      <c r="I3842" t="s">
        <v>23972</v>
      </c>
      <c r="J3842" t="s">
        <v>475</v>
      </c>
      <c r="K3842" t="s">
        <v>7249</v>
      </c>
      <c r="L3842" t="s">
        <v>7213</v>
      </c>
      <c r="M3842">
        <v>5636</v>
      </c>
      <c r="N3842" t="s">
        <v>1177</v>
      </c>
      <c r="O3842" t="s">
        <v>7236</v>
      </c>
      <c r="P3842" t="s">
        <v>7248</v>
      </c>
      <c r="Q3842">
        <v>69</v>
      </c>
      <c r="R3842" t="s">
        <v>7157</v>
      </c>
      <c r="S3842" t="s">
        <v>7309</v>
      </c>
      <c r="T3842" t="s">
        <v>7164</v>
      </c>
      <c r="U3842" t="s">
        <v>7164</v>
      </c>
      <c r="V3842" t="s">
        <v>7164</v>
      </c>
      <c r="X3842" t="s">
        <v>7164</v>
      </c>
      <c r="Y3842" t="s">
        <v>7164</v>
      </c>
      <c r="Z3842" t="s">
        <v>7383</v>
      </c>
      <c r="AA3842" t="s">
        <v>7393</v>
      </c>
      <c r="AB3842" t="s">
        <v>7363</v>
      </c>
      <c r="AC3842" t="s">
        <v>62</v>
      </c>
      <c r="AD3842">
        <v>2</v>
      </c>
      <c r="AE3842" t="s">
        <v>23973</v>
      </c>
      <c r="AF3842" t="s">
        <v>103</v>
      </c>
      <c r="AG3842" t="s">
        <v>23974</v>
      </c>
    </row>
    <row r="3843" spans="1:33" x14ac:dyDescent="0.3">
      <c r="A3843" t="s">
        <v>5741</v>
      </c>
      <c r="B3843" t="s">
        <v>7232</v>
      </c>
      <c r="C3843" t="s">
        <v>135</v>
      </c>
      <c r="D3843" t="s">
        <v>88</v>
      </c>
      <c r="E3843" t="s">
        <v>186</v>
      </c>
      <c r="F3843" t="s">
        <v>23975</v>
      </c>
      <c r="G3843">
        <v>115.9631</v>
      </c>
      <c r="H3843">
        <v>-84.734891000000005</v>
      </c>
      <c r="I3843" t="s">
        <v>23976</v>
      </c>
      <c r="J3843" t="s">
        <v>503</v>
      </c>
      <c r="K3843" t="s">
        <v>7449</v>
      </c>
      <c r="L3843" t="s">
        <v>7189</v>
      </c>
      <c r="M3843">
        <v>3340</v>
      </c>
      <c r="N3843" t="s">
        <v>4020</v>
      </c>
      <c r="O3843" t="s">
        <v>7171</v>
      </c>
      <c r="P3843" t="s">
        <v>7289</v>
      </c>
      <c r="Q3843">
        <v>23</v>
      </c>
      <c r="R3843" t="s">
        <v>7372</v>
      </c>
      <c r="S3843" t="s">
        <v>41</v>
      </c>
      <c r="T3843" t="s">
        <v>2600</v>
      </c>
      <c r="U3843" t="s">
        <v>7223</v>
      </c>
      <c r="V3843" t="s">
        <v>7268</v>
      </c>
      <c r="W3843">
        <v>55</v>
      </c>
      <c r="X3843" t="s">
        <v>43</v>
      </c>
      <c r="Y3843" t="s">
        <v>23977</v>
      </c>
      <c r="Z3843" t="s">
        <v>7164</v>
      </c>
      <c r="AA3843" t="s">
        <v>7177</v>
      </c>
      <c r="AB3843" t="s">
        <v>7164</v>
      </c>
      <c r="AC3843" t="s">
        <v>7178</v>
      </c>
      <c r="AD3843">
        <v>2</v>
      </c>
      <c r="AE3843" t="s">
        <v>23978</v>
      </c>
      <c r="AF3843" t="s">
        <v>7164</v>
      </c>
      <c r="AG3843" t="s">
        <v>23979</v>
      </c>
    </row>
    <row r="3844" spans="1:33" x14ac:dyDescent="0.3">
      <c r="A3844" t="s">
        <v>5742</v>
      </c>
      <c r="B3844" t="s">
        <v>7620</v>
      </c>
      <c r="C3844" t="s">
        <v>8288</v>
      </c>
      <c r="D3844" t="s">
        <v>48</v>
      </c>
      <c r="E3844" t="s">
        <v>39</v>
      </c>
      <c r="F3844" t="s">
        <v>23980</v>
      </c>
      <c r="G3844">
        <v>31.827667000000002</v>
      </c>
      <c r="I3844" t="s">
        <v>23981</v>
      </c>
      <c r="J3844" t="s">
        <v>462</v>
      </c>
      <c r="K3844" t="s">
        <v>7371</v>
      </c>
      <c r="L3844" t="s">
        <v>7482</v>
      </c>
      <c r="M3844">
        <v>6138</v>
      </c>
      <c r="N3844" t="s">
        <v>971</v>
      </c>
      <c r="O3844" t="s">
        <v>7277</v>
      </c>
      <c r="P3844" t="s">
        <v>7354</v>
      </c>
      <c r="Q3844">
        <v>61</v>
      </c>
      <c r="R3844" t="s">
        <v>43</v>
      </c>
      <c r="S3844" t="s">
        <v>107</v>
      </c>
      <c r="T3844" t="s">
        <v>417</v>
      </c>
      <c r="U3844" t="s">
        <v>7246</v>
      </c>
      <c r="V3844" t="s">
        <v>7154</v>
      </c>
      <c r="W3844">
        <v>80</v>
      </c>
      <c r="X3844" t="s">
        <v>7260</v>
      </c>
      <c r="Y3844" t="s">
        <v>23982</v>
      </c>
      <c r="Z3844" t="s">
        <v>70</v>
      </c>
      <c r="AA3844" t="s">
        <v>52</v>
      </c>
      <c r="AB3844" t="s">
        <v>61</v>
      </c>
      <c r="AC3844" t="s">
        <v>29</v>
      </c>
      <c r="AD3844">
        <v>-4</v>
      </c>
      <c r="AE3844" t="s">
        <v>23983</v>
      </c>
      <c r="AF3844" t="s">
        <v>110</v>
      </c>
      <c r="AG3844" t="s">
        <v>7164</v>
      </c>
    </row>
    <row r="3845" spans="1:33" x14ac:dyDescent="0.3">
      <c r="A3845" t="s">
        <v>5743</v>
      </c>
      <c r="B3845" t="s">
        <v>7882</v>
      </c>
      <c r="C3845" t="s">
        <v>8123</v>
      </c>
      <c r="D3845" t="s">
        <v>65</v>
      </c>
      <c r="E3845" t="s">
        <v>93</v>
      </c>
      <c r="F3845" t="s">
        <v>23984</v>
      </c>
      <c r="G3845">
        <v>31.483550999999999</v>
      </c>
      <c r="H3845">
        <v>-106.852981</v>
      </c>
      <c r="I3845" t="s">
        <v>7164</v>
      </c>
      <c r="J3845" t="s">
        <v>224</v>
      </c>
      <c r="K3845" t="s">
        <v>7371</v>
      </c>
      <c r="L3845" t="s">
        <v>7226</v>
      </c>
      <c r="M3845">
        <v>5443</v>
      </c>
      <c r="N3845" t="s">
        <v>1644</v>
      </c>
      <c r="O3845" t="s">
        <v>7186</v>
      </c>
      <c r="P3845" t="s">
        <v>7224</v>
      </c>
      <c r="R3845" t="s">
        <v>7161</v>
      </c>
      <c r="S3845" t="s">
        <v>85</v>
      </c>
      <c r="T3845" t="s">
        <v>2539</v>
      </c>
      <c r="U3845" t="s">
        <v>7223</v>
      </c>
      <c r="V3845" t="s">
        <v>7276</v>
      </c>
      <c r="W3845">
        <v>48</v>
      </c>
      <c r="X3845" t="s">
        <v>7157</v>
      </c>
      <c r="Y3845" t="s">
        <v>23985</v>
      </c>
      <c r="Z3845" t="s">
        <v>7375</v>
      </c>
      <c r="AA3845" t="s">
        <v>109</v>
      </c>
      <c r="AB3845" t="s">
        <v>7271</v>
      </c>
      <c r="AC3845" t="s">
        <v>7230</v>
      </c>
      <c r="AD3845">
        <v>3</v>
      </c>
      <c r="AE3845" t="s">
        <v>23986</v>
      </c>
      <c r="AF3845" t="s">
        <v>7207</v>
      </c>
      <c r="AG3845" t="s">
        <v>23987</v>
      </c>
    </row>
    <row r="3846" spans="1:33" x14ac:dyDescent="0.3">
      <c r="A3846" t="s">
        <v>5744</v>
      </c>
      <c r="B3846" t="s">
        <v>422</v>
      </c>
      <c r="C3846" t="s">
        <v>8288</v>
      </c>
      <c r="D3846" t="s">
        <v>38</v>
      </c>
      <c r="E3846" t="s">
        <v>112</v>
      </c>
      <c r="F3846" t="s">
        <v>23988</v>
      </c>
      <c r="G3846">
        <v>34.535285000000002</v>
      </c>
      <c r="H3846">
        <v>-79.595043000000004</v>
      </c>
      <c r="I3846" t="s">
        <v>23989</v>
      </c>
      <c r="J3846" t="s">
        <v>212</v>
      </c>
      <c r="K3846" t="s">
        <v>7222</v>
      </c>
      <c r="L3846" t="s">
        <v>7156</v>
      </c>
      <c r="M3846">
        <v>1685</v>
      </c>
      <c r="N3846" t="s">
        <v>695</v>
      </c>
      <c r="O3846" t="s">
        <v>7342</v>
      </c>
      <c r="P3846" t="s">
        <v>7156</v>
      </c>
      <c r="Q3846">
        <v>41</v>
      </c>
      <c r="R3846" t="s">
        <v>7299</v>
      </c>
      <c r="S3846" t="s">
        <v>34</v>
      </c>
      <c r="T3846" t="s">
        <v>1027</v>
      </c>
      <c r="U3846" t="s">
        <v>7361</v>
      </c>
      <c r="V3846" t="s">
        <v>7348</v>
      </c>
      <c r="W3846">
        <v>33</v>
      </c>
      <c r="X3846" t="s">
        <v>7278</v>
      </c>
      <c r="Y3846" t="s">
        <v>7178</v>
      </c>
      <c r="Z3846" t="s">
        <v>7205</v>
      </c>
      <c r="AA3846" t="s">
        <v>139</v>
      </c>
      <c r="AB3846" t="s">
        <v>7178</v>
      </c>
      <c r="AC3846" t="s">
        <v>7178</v>
      </c>
      <c r="AD3846">
        <v>4</v>
      </c>
      <c r="AE3846" t="s">
        <v>23990</v>
      </c>
      <c r="AF3846" t="s">
        <v>103</v>
      </c>
      <c r="AG3846" t="s">
        <v>23991</v>
      </c>
    </row>
    <row r="3847" spans="1:33" x14ac:dyDescent="0.3">
      <c r="A3847" t="s">
        <v>5745</v>
      </c>
      <c r="B3847" t="s">
        <v>232</v>
      </c>
      <c r="C3847" t="s">
        <v>8059</v>
      </c>
      <c r="D3847" t="s">
        <v>22</v>
      </c>
      <c r="E3847" t="s">
        <v>23</v>
      </c>
      <c r="F3847" t="s">
        <v>23992</v>
      </c>
      <c r="G3847">
        <v>35.727051000000003</v>
      </c>
      <c r="H3847">
        <v>-108.30278199999999</v>
      </c>
      <c r="I3847" t="s">
        <v>23993</v>
      </c>
      <c r="J3847" t="s">
        <v>73</v>
      </c>
      <c r="K3847" t="s">
        <v>7307</v>
      </c>
      <c r="L3847" t="s">
        <v>7248</v>
      </c>
      <c r="M3847">
        <v>4615</v>
      </c>
      <c r="N3847" t="s">
        <v>3646</v>
      </c>
      <c r="O3847" t="s">
        <v>7371</v>
      </c>
      <c r="P3847" t="s">
        <v>7154</v>
      </c>
      <c r="Q3847">
        <v>19</v>
      </c>
      <c r="R3847" t="s">
        <v>7237</v>
      </c>
      <c r="S3847" t="s">
        <v>7279</v>
      </c>
      <c r="T3847" t="s">
        <v>2678</v>
      </c>
      <c r="U3847" t="s">
        <v>7288</v>
      </c>
      <c r="V3847" t="s">
        <v>7400</v>
      </c>
      <c r="W3847">
        <v>51</v>
      </c>
      <c r="X3847" t="s">
        <v>59</v>
      </c>
      <c r="Y3847" t="s">
        <v>7164</v>
      </c>
      <c r="Z3847" t="s">
        <v>7383</v>
      </c>
      <c r="AA3847" t="s">
        <v>7262</v>
      </c>
      <c r="AB3847" t="s">
        <v>98</v>
      </c>
      <c r="AC3847" t="s">
        <v>155</v>
      </c>
      <c r="AD3847">
        <v>3</v>
      </c>
      <c r="AE3847" t="s">
        <v>23994</v>
      </c>
      <c r="AF3847" t="s">
        <v>7191</v>
      </c>
      <c r="AG3847" t="s">
        <v>23995</v>
      </c>
    </row>
    <row r="3848" spans="1:33" x14ac:dyDescent="0.3">
      <c r="A3848" t="s">
        <v>5746</v>
      </c>
      <c r="B3848" t="s">
        <v>8110</v>
      </c>
      <c r="C3848" t="s">
        <v>7945</v>
      </c>
      <c r="D3848" t="s">
        <v>48</v>
      </c>
      <c r="E3848" t="s">
        <v>55</v>
      </c>
      <c r="F3848" t="s">
        <v>23996</v>
      </c>
      <c r="G3848">
        <v>25.248740999999999</v>
      </c>
      <c r="H3848">
        <v>-77.587793000000005</v>
      </c>
      <c r="I3848" t="s">
        <v>23997</v>
      </c>
      <c r="J3848" t="s">
        <v>234</v>
      </c>
      <c r="K3848" t="s">
        <v>7954</v>
      </c>
      <c r="L3848" t="s">
        <v>7201</v>
      </c>
      <c r="M3848">
        <v>4191</v>
      </c>
      <c r="N3848" t="s">
        <v>1258</v>
      </c>
      <c r="O3848" t="s">
        <v>7223</v>
      </c>
      <c r="P3848" t="s">
        <v>7247</v>
      </c>
      <c r="Q3848">
        <v>18</v>
      </c>
      <c r="R3848" t="s">
        <v>7178</v>
      </c>
      <c r="S3848" t="s">
        <v>85</v>
      </c>
      <c r="T3848" t="s">
        <v>5747</v>
      </c>
      <c r="U3848" t="s">
        <v>7342</v>
      </c>
      <c r="V3848" t="s">
        <v>41</v>
      </c>
      <c r="W3848">
        <v>17</v>
      </c>
      <c r="X3848" t="s">
        <v>7372</v>
      </c>
      <c r="Y3848" t="s">
        <v>7164</v>
      </c>
      <c r="Z3848" t="s">
        <v>7318</v>
      </c>
      <c r="AA3848" t="s">
        <v>109</v>
      </c>
      <c r="AB3848" t="s">
        <v>7229</v>
      </c>
      <c r="AC3848" t="s">
        <v>7178</v>
      </c>
      <c r="AD3848">
        <v>0</v>
      </c>
      <c r="AE3848" t="s">
        <v>23998</v>
      </c>
      <c r="AF3848" t="s">
        <v>7254</v>
      </c>
      <c r="AG3848" t="s">
        <v>23999</v>
      </c>
    </row>
    <row r="3849" spans="1:33" x14ac:dyDescent="0.3">
      <c r="A3849" t="s">
        <v>1849</v>
      </c>
      <c r="B3849" t="s">
        <v>7581</v>
      </c>
      <c r="C3849" t="s">
        <v>342</v>
      </c>
      <c r="D3849" t="s">
        <v>48</v>
      </c>
      <c r="E3849" t="s">
        <v>66</v>
      </c>
      <c r="F3849" t="s">
        <v>10488</v>
      </c>
      <c r="G3849">
        <v>40.817028999999998</v>
      </c>
      <c r="H3849">
        <v>-91.389679000000001</v>
      </c>
      <c r="I3849" t="s">
        <v>10489</v>
      </c>
      <c r="J3849" t="s">
        <v>852</v>
      </c>
      <c r="K3849" t="s">
        <v>7371</v>
      </c>
      <c r="L3849" t="s">
        <v>7224</v>
      </c>
      <c r="M3849">
        <v>7085</v>
      </c>
      <c r="N3849" t="s">
        <v>303</v>
      </c>
      <c r="O3849" t="s">
        <v>7153</v>
      </c>
      <c r="P3849" t="s">
        <v>7482</v>
      </c>
      <c r="Q3849">
        <v>29</v>
      </c>
      <c r="R3849" t="s">
        <v>7178</v>
      </c>
      <c r="S3849" t="s">
        <v>7279</v>
      </c>
      <c r="T3849" t="s">
        <v>1850</v>
      </c>
      <c r="U3849" t="s">
        <v>7223</v>
      </c>
      <c r="V3849" t="s">
        <v>7276</v>
      </c>
      <c r="W3849">
        <v>77</v>
      </c>
      <c r="X3849" t="s">
        <v>7178</v>
      </c>
      <c r="Y3849" t="s">
        <v>10490</v>
      </c>
      <c r="Z3849" t="s">
        <v>7164</v>
      </c>
      <c r="AA3849" t="s">
        <v>7344</v>
      </c>
      <c r="AB3849" t="s">
        <v>53</v>
      </c>
      <c r="AC3849" t="s">
        <v>7193</v>
      </c>
      <c r="AD3849">
        <v>5</v>
      </c>
      <c r="AE3849" t="s">
        <v>10491</v>
      </c>
      <c r="AF3849" t="s">
        <v>7385</v>
      </c>
      <c r="AG3849" t="s">
        <v>10492</v>
      </c>
    </row>
    <row r="3850" spans="1:33" x14ac:dyDescent="0.3">
      <c r="A3850" t="s">
        <v>5748</v>
      </c>
      <c r="B3850" t="s">
        <v>7413</v>
      </c>
      <c r="C3850" t="s">
        <v>7322</v>
      </c>
      <c r="D3850" t="s">
        <v>88</v>
      </c>
      <c r="E3850" t="s">
        <v>31</v>
      </c>
      <c r="F3850" t="s">
        <v>24000</v>
      </c>
      <c r="G3850">
        <v>26.343124</v>
      </c>
      <c r="H3850">
        <v>-103.450408</v>
      </c>
      <c r="I3850" t="s">
        <v>24001</v>
      </c>
      <c r="J3850" t="s">
        <v>566</v>
      </c>
      <c r="K3850" t="s">
        <v>14937</v>
      </c>
      <c r="L3850" t="s">
        <v>7391</v>
      </c>
      <c r="M3850">
        <v>3486</v>
      </c>
      <c r="N3850" t="s">
        <v>7164</v>
      </c>
      <c r="O3850" t="s">
        <v>7164</v>
      </c>
      <c r="P3850" t="s">
        <v>7164</v>
      </c>
      <c r="R3850" t="s">
        <v>7164</v>
      </c>
      <c r="S3850" t="s">
        <v>7164</v>
      </c>
      <c r="T3850" t="s">
        <v>1108</v>
      </c>
      <c r="U3850" t="s">
        <v>7223</v>
      </c>
      <c r="V3850" t="s">
        <v>7160</v>
      </c>
      <c r="W3850">
        <v>19</v>
      </c>
      <c r="X3850" t="s">
        <v>7260</v>
      </c>
      <c r="Y3850" t="s">
        <v>24002</v>
      </c>
      <c r="Z3850" t="s">
        <v>215</v>
      </c>
      <c r="AA3850" t="s">
        <v>7217</v>
      </c>
      <c r="AB3850" t="s">
        <v>53</v>
      </c>
      <c r="AC3850" t="s">
        <v>7328</v>
      </c>
      <c r="AD3850">
        <v>2</v>
      </c>
      <c r="AE3850" t="s">
        <v>24003</v>
      </c>
      <c r="AF3850" t="s">
        <v>7191</v>
      </c>
      <c r="AG3850" t="s">
        <v>24004</v>
      </c>
    </row>
    <row r="3851" spans="1:33" x14ac:dyDescent="0.3">
      <c r="A3851" t="s">
        <v>5749</v>
      </c>
      <c r="B3851" t="s">
        <v>338</v>
      </c>
      <c r="C3851" t="s">
        <v>7197</v>
      </c>
      <c r="D3851" t="s">
        <v>88</v>
      </c>
      <c r="E3851" t="s">
        <v>93</v>
      </c>
      <c r="F3851" t="s">
        <v>24005</v>
      </c>
      <c r="G3851">
        <v>187.68780000000001</v>
      </c>
      <c r="H3851">
        <v>-71.174103000000002</v>
      </c>
      <c r="I3851" t="s">
        <v>24006</v>
      </c>
      <c r="J3851" t="s">
        <v>187</v>
      </c>
      <c r="K3851" t="s">
        <v>7334</v>
      </c>
      <c r="L3851" t="s">
        <v>7247</v>
      </c>
      <c r="M3851">
        <v>5174</v>
      </c>
      <c r="N3851" t="s">
        <v>887</v>
      </c>
      <c r="O3851" t="s">
        <v>7381</v>
      </c>
      <c r="P3851" t="s">
        <v>7154</v>
      </c>
      <c r="R3851" t="s">
        <v>59</v>
      </c>
      <c r="S3851" t="s">
        <v>35</v>
      </c>
      <c r="T3851" t="s">
        <v>7164</v>
      </c>
      <c r="U3851" t="s">
        <v>7164</v>
      </c>
      <c r="V3851" t="s">
        <v>7164</v>
      </c>
      <c r="X3851" t="s">
        <v>7164</v>
      </c>
      <c r="Y3851" t="s">
        <v>7164</v>
      </c>
      <c r="Z3851" t="s">
        <v>215</v>
      </c>
      <c r="AA3851" t="s">
        <v>7344</v>
      </c>
      <c r="AB3851" t="s">
        <v>61</v>
      </c>
      <c r="AC3851" t="s">
        <v>62</v>
      </c>
      <c r="AD3851">
        <v>0</v>
      </c>
      <c r="AE3851" t="s">
        <v>24007</v>
      </c>
      <c r="AF3851" t="s">
        <v>110</v>
      </c>
      <c r="AG3851" t="s">
        <v>24008</v>
      </c>
    </row>
    <row r="3852" spans="1:33" x14ac:dyDescent="0.3">
      <c r="A3852" t="s">
        <v>5750</v>
      </c>
      <c r="B3852" t="s">
        <v>7615</v>
      </c>
      <c r="C3852" t="s">
        <v>7478</v>
      </c>
      <c r="D3852" t="s">
        <v>48</v>
      </c>
      <c r="E3852" t="s">
        <v>72</v>
      </c>
      <c r="F3852" t="s">
        <v>24009</v>
      </c>
      <c r="G3852">
        <v>31.418785</v>
      </c>
      <c r="H3852">
        <v>-97.752672000000004</v>
      </c>
      <c r="I3852" t="s">
        <v>24010</v>
      </c>
      <c r="J3852" t="s">
        <v>204</v>
      </c>
      <c r="K3852" t="s">
        <v>7280</v>
      </c>
      <c r="L3852" t="s">
        <v>7354</v>
      </c>
      <c r="M3852">
        <v>7566</v>
      </c>
      <c r="N3852" t="s">
        <v>820</v>
      </c>
      <c r="O3852" t="s">
        <v>7246</v>
      </c>
      <c r="P3852" t="s">
        <v>41</v>
      </c>
      <c r="Q3852">
        <v>67</v>
      </c>
      <c r="R3852" t="s">
        <v>34</v>
      </c>
      <c r="S3852" t="s">
        <v>107</v>
      </c>
      <c r="T3852" t="s">
        <v>147</v>
      </c>
      <c r="U3852" t="s">
        <v>7259</v>
      </c>
      <c r="V3852" t="s">
        <v>7203</v>
      </c>
      <c r="W3852">
        <v>75</v>
      </c>
      <c r="X3852" t="s">
        <v>7260</v>
      </c>
      <c r="Y3852" t="s">
        <v>24011</v>
      </c>
      <c r="Z3852" t="s">
        <v>7178</v>
      </c>
      <c r="AA3852" t="s">
        <v>7292</v>
      </c>
      <c r="AB3852" t="s">
        <v>132</v>
      </c>
      <c r="AC3852" t="s">
        <v>155</v>
      </c>
      <c r="AD3852">
        <v>3</v>
      </c>
      <c r="AE3852" t="s">
        <v>24012</v>
      </c>
      <c r="AF3852" t="s">
        <v>110</v>
      </c>
      <c r="AG3852" t="s">
        <v>7164</v>
      </c>
    </row>
    <row r="3853" spans="1:33" x14ac:dyDescent="0.3">
      <c r="A3853" t="s">
        <v>5751</v>
      </c>
      <c r="B3853" t="s">
        <v>242</v>
      </c>
      <c r="C3853" t="s">
        <v>8053</v>
      </c>
      <c r="D3853" t="s">
        <v>100</v>
      </c>
      <c r="E3853" t="s">
        <v>78</v>
      </c>
      <c r="F3853" t="s">
        <v>24013</v>
      </c>
      <c r="G3853">
        <v>47.679805000000002</v>
      </c>
      <c r="I3853" t="s">
        <v>24014</v>
      </c>
      <c r="J3853" t="s">
        <v>535</v>
      </c>
      <c r="K3853" t="s">
        <v>7280</v>
      </c>
      <c r="L3853" t="s">
        <v>7268</v>
      </c>
      <c r="M3853">
        <v>5041</v>
      </c>
      <c r="N3853" t="s">
        <v>1904</v>
      </c>
      <c r="O3853" t="s">
        <v>7280</v>
      </c>
      <c r="P3853" t="s">
        <v>7160</v>
      </c>
      <c r="Q3853">
        <v>35</v>
      </c>
      <c r="R3853" t="s">
        <v>7278</v>
      </c>
      <c r="S3853" t="s">
        <v>7279</v>
      </c>
      <c r="T3853" t="s">
        <v>1263</v>
      </c>
      <c r="U3853" t="s">
        <v>7236</v>
      </c>
      <c r="V3853" t="s">
        <v>7348</v>
      </c>
      <c r="W3853">
        <v>27</v>
      </c>
      <c r="X3853" t="s">
        <v>43</v>
      </c>
      <c r="Y3853" t="s">
        <v>24015</v>
      </c>
      <c r="Z3853" t="s">
        <v>45</v>
      </c>
      <c r="AA3853" t="s">
        <v>139</v>
      </c>
      <c r="AB3853" t="s">
        <v>7178</v>
      </c>
      <c r="AC3853" t="s">
        <v>7364</v>
      </c>
      <c r="AD3853">
        <v>5</v>
      </c>
      <c r="AE3853" t="s">
        <v>24016</v>
      </c>
      <c r="AF3853" t="s">
        <v>7191</v>
      </c>
      <c r="AG3853" t="s">
        <v>24017</v>
      </c>
    </row>
    <row r="3854" spans="1:33" x14ac:dyDescent="0.3">
      <c r="A3854" t="s">
        <v>5752</v>
      </c>
      <c r="B3854" t="s">
        <v>8407</v>
      </c>
      <c r="C3854" t="s">
        <v>8076</v>
      </c>
      <c r="D3854" t="s">
        <v>48</v>
      </c>
      <c r="E3854" t="s">
        <v>55</v>
      </c>
      <c r="F3854" t="s">
        <v>24018</v>
      </c>
      <c r="G3854">
        <v>32.885539000000001</v>
      </c>
      <c r="H3854">
        <v>-114.41964400000001</v>
      </c>
      <c r="I3854" t="s">
        <v>24019</v>
      </c>
      <c r="J3854" t="s">
        <v>1070</v>
      </c>
      <c r="K3854" t="s">
        <v>7171</v>
      </c>
      <c r="L3854" t="s">
        <v>7213</v>
      </c>
      <c r="M3854">
        <v>9551</v>
      </c>
      <c r="N3854" t="s">
        <v>2152</v>
      </c>
      <c r="O3854" t="s">
        <v>7288</v>
      </c>
      <c r="P3854" t="s">
        <v>7248</v>
      </c>
      <c r="Q3854">
        <v>54</v>
      </c>
      <c r="R3854" t="s">
        <v>7214</v>
      </c>
      <c r="S3854" t="s">
        <v>7164</v>
      </c>
      <c r="T3854" t="s">
        <v>3357</v>
      </c>
      <c r="U3854" t="s">
        <v>7449</v>
      </c>
      <c r="V3854" t="s">
        <v>7276</v>
      </c>
      <c r="W3854">
        <v>59</v>
      </c>
      <c r="X3854" t="s">
        <v>59</v>
      </c>
      <c r="Y3854" t="s">
        <v>24020</v>
      </c>
      <c r="Z3854" t="s">
        <v>215</v>
      </c>
      <c r="AA3854" t="s">
        <v>7344</v>
      </c>
      <c r="AB3854" t="s">
        <v>132</v>
      </c>
      <c r="AC3854" t="s">
        <v>270</v>
      </c>
      <c r="AD3854">
        <v>3</v>
      </c>
      <c r="AE3854" t="s">
        <v>24021</v>
      </c>
      <c r="AF3854" t="s">
        <v>7191</v>
      </c>
      <c r="AG3854" t="s">
        <v>24022</v>
      </c>
    </row>
    <row r="3855" spans="1:33" x14ac:dyDescent="0.3">
      <c r="A3855" t="s">
        <v>5753</v>
      </c>
      <c r="B3855" t="s">
        <v>7477</v>
      </c>
      <c r="C3855" t="s">
        <v>7233</v>
      </c>
      <c r="D3855" t="s">
        <v>38</v>
      </c>
      <c r="E3855" t="s">
        <v>93</v>
      </c>
      <c r="F3855" t="s">
        <v>24023</v>
      </c>
      <c r="G3855">
        <v>46.132328999999999</v>
      </c>
      <c r="H3855">
        <v>-113.220782</v>
      </c>
      <c r="I3855" t="s">
        <v>24024</v>
      </c>
      <c r="J3855" t="s">
        <v>56</v>
      </c>
      <c r="K3855" t="s">
        <v>7342</v>
      </c>
      <c r="L3855" t="s">
        <v>7203</v>
      </c>
      <c r="M3855">
        <v>2297</v>
      </c>
      <c r="N3855" t="s">
        <v>352</v>
      </c>
      <c r="O3855" t="s">
        <v>7342</v>
      </c>
      <c r="P3855" t="s">
        <v>7160</v>
      </c>
      <c r="Q3855">
        <v>53</v>
      </c>
      <c r="R3855" t="s">
        <v>7278</v>
      </c>
      <c r="S3855" t="s">
        <v>7164</v>
      </c>
      <c r="T3855" t="s">
        <v>5754</v>
      </c>
      <c r="U3855" t="s">
        <v>7236</v>
      </c>
      <c r="V3855" t="s">
        <v>41</v>
      </c>
      <c r="W3855">
        <v>55</v>
      </c>
      <c r="X3855" t="s">
        <v>7373</v>
      </c>
      <c r="Y3855" t="s">
        <v>7164</v>
      </c>
      <c r="Z3855" t="s">
        <v>60</v>
      </c>
      <c r="AA3855" t="s">
        <v>97</v>
      </c>
      <c r="AB3855" t="s">
        <v>61</v>
      </c>
      <c r="AC3855" t="s">
        <v>29</v>
      </c>
      <c r="AD3855">
        <v>0</v>
      </c>
      <c r="AE3855" t="s">
        <v>24025</v>
      </c>
      <c r="AF3855" t="s">
        <v>7195</v>
      </c>
      <c r="AG3855" t="s">
        <v>24026</v>
      </c>
    </row>
    <row r="3856" spans="1:33" x14ac:dyDescent="0.3">
      <c r="A3856" t="s">
        <v>5755</v>
      </c>
      <c r="B3856" t="s">
        <v>7321</v>
      </c>
      <c r="C3856" t="s">
        <v>7441</v>
      </c>
      <c r="D3856" t="s">
        <v>38</v>
      </c>
      <c r="E3856" t="s">
        <v>23</v>
      </c>
      <c r="F3856" t="s">
        <v>24027</v>
      </c>
      <c r="G3856">
        <v>117.10550000000001</v>
      </c>
      <c r="H3856">
        <v>-85.556629000000001</v>
      </c>
      <c r="I3856" t="s">
        <v>24028</v>
      </c>
      <c r="J3856" t="s">
        <v>251</v>
      </c>
      <c r="K3856" t="s">
        <v>7361</v>
      </c>
      <c r="L3856" t="s">
        <v>41</v>
      </c>
      <c r="M3856">
        <v>5201</v>
      </c>
      <c r="N3856" t="s">
        <v>725</v>
      </c>
      <c r="O3856" t="s">
        <v>7238</v>
      </c>
      <c r="P3856" t="s">
        <v>7276</v>
      </c>
      <c r="Q3856">
        <v>48</v>
      </c>
      <c r="R3856" t="s">
        <v>7178</v>
      </c>
      <c r="S3856" t="s">
        <v>35</v>
      </c>
      <c r="T3856" t="s">
        <v>2783</v>
      </c>
      <c r="U3856" t="s">
        <v>7223</v>
      </c>
      <c r="V3856" t="s">
        <v>7188</v>
      </c>
      <c r="W3856">
        <v>90</v>
      </c>
      <c r="X3856" t="s">
        <v>7373</v>
      </c>
      <c r="Y3856" t="s">
        <v>7178</v>
      </c>
      <c r="Z3856" t="s">
        <v>7383</v>
      </c>
      <c r="AA3856" t="s">
        <v>7292</v>
      </c>
      <c r="AB3856" t="s">
        <v>132</v>
      </c>
      <c r="AC3856" t="s">
        <v>270</v>
      </c>
      <c r="AD3856">
        <v>2</v>
      </c>
      <c r="AE3856" t="s">
        <v>24029</v>
      </c>
      <c r="AF3856" t="s">
        <v>103</v>
      </c>
      <c r="AG3856" t="s">
        <v>7164</v>
      </c>
    </row>
    <row r="3857" spans="1:33" x14ac:dyDescent="0.3">
      <c r="A3857" t="s">
        <v>5756</v>
      </c>
      <c r="B3857" t="s">
        <v>539</v>
      </c>
      <c r="C3857" t="s">
        <v>8933</v>
      </c>
      <c r="D3857" t="s">
        <v>22</v>
      </c>
      <c r="E3857" t="s">
        <v>93</v>
      </c>
      <c r="F3857" t="s">
        <v>24030</v>
      </c>
      <c r="G3857">
        <v>37.203631000000001</v>
      </c>
      <c r="H3857">
        <v>-119.999128</v>
      </c>
      <c r="I3857" t="s">
        <v>24031</v>
      </c>
      <c r="J3857" t="s">
        <v>67</v>
      </c>
      <c r="K3857" t="s">
        <v>7171</v>
      </c>
      <c r="L3857" t="s">
        <v>7172</v>
      </c>
      <c r="M3857">
        <v>2481</v>
      </c>
      <c r="N3857" t="s">
        <v>3242</v>
      </c>
      <c r="O3857" t="s">
        <v>7159</v>
      </c>
      <c r="P3857" t="s">
        <v>7317</v>
      </c>
      <c r="Q3857">
        <v>24</v>
      </c>
      <c r="R3857" t="s">
        <v>59</v>
      </c>
      <c r="S3857" t="s">
        <v>7164</v>
      </c>
      <c r="T3857" t="s">
        <v>1480</v>
      </c>
      <c r="U3857" t="s">
        <v>7155</v>
      </c>
      <c r="V3857" t="s">
        <v>7382</v>
      </c>
      <c r="X3857" t="s">
        <v>7373</v>
      </c>
      <c r="Y3857" t="s">
        <v>7178</v>
      </c>
      <c r="Z3857" t="s">
        <v>7607</v>
      </c>
      <c r="AA3857" t="s">
        <v>139</v>
      </c>
      <c r="AB3857" t="s">
        <v>132</v>
      </c>
      <c r="AC3857" t="s">
        <v>7164</v>
      </c>
      <c r="AD3857">
        <v>1</v>
      </c>
      <c r="AE3857" t="s">
        <v>24032</v>
      </c>
      <c r="AF3857" t="s">
        <v>7385</v>
      </c>
      <c r="AG3857" t="s">
        <v>24033</v>
      </c>
    </row>
    <row r="3858" spans="1:33" x14ac:dyDescent="0.3">
      <c r="A3858" t="s">
        <v>5757</v>
      </c>
      <c r="B3858" t="s">
        <v>539</v>
      </c>
      <c r="C3858" t="s">
        <v>8123</v>
      </c>
      <c r="D3858" t="s">
        <v>38</v>
      </c>
      <c r="E3858" t="s">
        <v>66</v>
      </c>
      <c r="F3858" t="s">
        <v>24034</v>
      </c>
      <c r="G3858">
        <v>43.675767999999998</v>
      </c>
      <c r="H3858">
        <v>-81.082218999999995</v>
      </c>
      <c r="I3858" t="s">
        <v>24035</v>
      </c>
      <c r="J3858" t="s">
        <v>272</v>
      </c>
      <c r="K3858" t="s">
        <v>7965</v>
      </c>
      <c r="L3858" t="s">
        <v>7172</v>
      </c>
      <c r="M3858">
        <v>8652</v>
      </c>
      <c r="N3858" t="s">
        <v>1876</v>
      </c>
      <c r="O3858" t="s">
        <v>7223</v>
      </c>
      <c r="P3858" t="s">
        <v>7333</v>
      </c>
      <c r="Q3858">
        <v>19</v>
      </c>
      <c r="R3858" t="s">
        <v>7164</v>
      </c>
      <c r="S3858" t="s">
        <v>41</v>
      </c>
      <c r="T3858" t="s">
        <v>3245</v>
      </c>
      <c r="U3858" t="s">
        <v>7156</v>
      </c>
      <c r="V3858" t="s">
        <v>7382</v>
      </c>
      <c r="W3858">
        <v>29</v>
      </c>
      <c r="X3858" t="s">
        <v>7278</v>
      </c>
      <c r="Y3858" t="s">
        <v>24036</v>
      </c>
      <c r="Z3858" t="s">
        <v>7291</v>
      </c>
      <c r="AA3858" t="s">
        <v>7164</v>
      </c>
      <c r="AB3858" t="s">
        <v>7363</v>
      </c>
      <c r="AC3858" t="s">
        <v>7394</v>
      </c>
      <c r="AD3858">
        <v>2</v>
      </c>
      <c r="AE3858" t="s">
        <v>24037</v>
      </c>
      <c r="AF3858" t="s">
        <v>7180</v>
      </c>
      <c r="AG3858" t="s">
        <v>24038</v>
      </c>
    </row>
    <row r="3859" spans="1:33" x14ac:dyDescent="0.3">
      <c r="A3859" t="s">
        <v>5758</v>
      </c>
      <c r="B3859" t="s">
        <v>7387</v>
      </c>
      <c r="C3859" t="s">
        <v>7233</v>
      </c>
      <c r="D3859" t="s">
        <v>88</v>
      </c>
      <c r="E3859" t="s">
        <v>55</v>
      </c>
      <c r="F3859" t="s">
        <v>24039</v>
      </c>
      <c r="G3859">
        <v>46.715063000000001</v>
      </c>
      <c r="H3859">
        <v>-82.336484999999996</v>
      </c>
      <c r="I3859" t="s">
        <v>7164</v>
      </c>
      <c r="J3859" t="s">
        <v>480</v>
      </c>
      <c r="K3859" t="s">
        <v>7236</v>
      </c>
      <c r="L3859" t="s">
        <v>7382</v>
      </c>
      <c r="M3859">
        <v>5042</v>
      </c>
      <c r="N3859" t="s">
        <v>42</v>
      </c>
      <c r="O3859" t="s">
        <v>7246</v>
      </c>
      <c r="P3859" t="s">
        <v>41</v>
      </c>
      <c r="Q3859">
        <v>36</v>
      </c>
      <c r="R3859" t="s">
        <v>7260</v>
      </c>
      <c r="S3859" t="s">
        <v>7309</v>
      </c>
      <c r="T3859" t="s">
        <v>3299</v>
      </c>
      <c r="U3859" t="s">
        <v>7174</v>
      </c>
      <c r="V3859" t="s">
        <v>7173</v>
      </c>
      <c r="W3859">
        <v>61</v>
      </c>
      <c r="X3859" t="s">
        <v>59</v>
      </c>
      <c r="Y3859" t="s">
        <v>7178</v>
      </c>
      <c r="Z3859" t="s">
        <v>7375</v>
      </c>
      <c r="AA3859" t="s">
        <v>7164</v>
      </c>
      <c r="AB3859" t="s">
        <v>7293</v>
      </c>
      <c r="AC3859" t="s">
        <v>7230</v>
      </c>
      <c r="AD3859">
        <v>4</v>
      </c>
      <c r="AE3859" t="s">
        <v>24040</v>
      </c>
      <c r="AF3859" t="s">
        <v>7165</v>
      </c>
      <c r="AG3859" t="s">
        <v>24041</v>
      </c>
    </row>
    <row r="3860" spans="1:33" x14ac:dyDescent="0.3">
      <c r="A3860" t="s">
        <v>5759</v>
      </c>
      <c r="B3860" t="s">
        <v>1019</v>
      </c>
      <c r="C3860" t="s">
        <v>8288</v>
      </c>
      <c r="D3860" t="s">
        <v>22</v>
      </c>
      <c r="E3860" t="s">
        <v>78</v>
      </c>
      <c r="F3860" t="s">
        <v>24042</v>
      </c>
      <c r="G3860">
        <v>28.337889000000001</v>
      </c>
      <c r="H3860">
        <v>-77.392013000000006</v>
      </c>
      <c r="I3860" t="s">
        <v>24043</v>
      </c>
      <c r="J3860" t="s">
        <v>24</v>
      </c>
      <c r="K3860" t="s">
        <v>9952</v>
      </c>
      <c r="L3860" t="s">
        <v>7239</v>
      </c>
      <c r="M3860">
        <v>2764</v>
      </c>
      <c r="N3860" t="s">
        <v>1114</v>
      </c>
      <c r="O3860" t="s">
        <v>7225</v>
      </c>
      <c r="P3860" t="s">
        <v>7173</v>
      </c>
      <c r="Q3860">
        <v>27</v>
      </c>
      <c r="R3860" t="s">
        <v>7278</v>
      </c>
      <c r="S3860" t="s">
        <v>35</v>
      </c>
      <c r="T3860" t="s">
        <v>3461</v>
      </c>
      <c r="U3860" t="s">
        <v>7288</v>
      </c>
      <c r="V3860" t="s">
        <v>7247</v>
      </c>
      <c r="W3860">
        <v>83</v>
      </c>
      <c r="X3860" t="s">
        <v>7372</v>
      </c>
      <c r="Y3860" t="s">
        <v>7164</v>
      </c>
      <c r="Z3860" t="s">
        <v>45</v>
      </c>
      <c r="AA3860" t="s">
        <v>139</v>
      </c>
      <c r="AB3860" t="s">
        <v>7192</v>
      </c>
      <c r="AC3860" t="s">
        <v>7230</v>
      </c>
      <c r="AD3860">
        <v>0</v>
      </c>
      <c r="AE3860" t="s">
        <v>24044</v>
      </c>
      <c r="AF3860" t="s">
        <v>7180</v>
      </c>
      <c r="AG3860" t="s">
        <v>24045</v>
      </c>
    </row>
    <row r="3861" spans="1:33" x14ac:dyDescent="0.3">
      <c r="A3861" t="s">
        <v>5760</v>
      </c>
      <c r="B3861" t="s">
        <v>7734</v>
      </c>
      <c r="C3861" t="s">
        <v>8059</v>
      </c>
      <c r="D3861" t="s">
        <v>100</v>
      </c>
      <c r="E3861" t="s">
        <v>39</v>
      </c>
      <c r="F3861" t="s">
        <v>24046</v>
      </c>
      <c r="G3861">
        <v>40.391632999999999</v>
      </c>
      <c r="H3861">
        <v>-116.417934</v>
      </c>
      <c r="I3861" t="s">
        <v>24047</v>
      </c>
      <c r="J3861" t="s">
        <v>400</v>
      </c>
      <c r="K3861" t="s">
        <v>7222</v>
      </c>
      <c r="L3861" t="s">
        <v>7482</v>
      </c>
      <c r="M3861">
        <v>2450</v>
      </c>
      <c r="N3861" t="s">
        <v>7164</v>
      </c>
      <c r="O3861" t="s">
        <v>7164</v>
      </c>
      <c r="P3861" t="s">
        <v>7164</v>
      </c>
      <c r="R3861" t="s">
        <v>7164</v>
      </c>
      <c r="S3861" t="s">
        <v>7164</v>
      </c>
      <c r="T3861" t="s">
        <v>1079</v>
      </c>
      <c r="U3861" t="s">
        <v>7334</v>
      </c>
      <c r="V3861" t="s">
        <v>7160</v>
      </c>
      <c r="W3861">
        <v>23</v>
      </c>
      <c r="X3861" t="s">
        <v>7372</v>
      </c>
      <c r="Y3861" t="s">
        <v>7164</v>
      </c>
      <c r="Z3861" t="s">
        <v>70</v>
      </c>
      <c r="AA3861" t="s">
        <v>97</v>
      </c>
      <c r="AB3861" t="s">
        <v>7336</v>
      </c>
      <c r="AC3861" t="s">
        <v>7178</v>
      </c>
      <c r="AD3861">
        <v>4</v>
      </c>
      <c r="AE3861" t="s">
        <v>24048</v>
      </c>
      <c r="AF3861" t="s">
        <v>7180</v>
      </c>
      <c r="AG3861" t="s">
        <v>24049</v>
      </c>
    </row>
    <row r="3862" spans="1:33" x14ac:dyDescent="0.3">
      <c r="A3862" t="s">
        <v>5761</v>
      </c>
      <c r="B3862" t="s">
        <v>7581</v>
      </c>
      <c r="C3862" t="s">
        <v>8105</v>
      </c>
      <c r="D3862" t="s">
        <v>88</v>
      </c>
      <c r="E3862" t="s">
        <v>31</v>
      </c>
      <c r="F3862" t="s">
        <v>24050</v>
      </c>
      <c r="G3862">
        <v>25.794127</v>
      </c>
      <c r="H3862">
        <v>-109.17126500000001</v>
      </c>
      <c r="I3862" t="s">
        <v>24051</v>
      </c>
      <c r="J3862" t="s">
        <v>101</v>
      </c>
      <c r="K3862" t="s">
        <v>15340</v>
      </c>
      <c r="L3862" t="s">
        <v>7276</v>
      </c>
      <c r="M3862">
        <v>1682</v>
      </c>
      <c r="N3862" t="s">
        <v>494</v>
      </c>
      <c r="O3862" t="s">
        <v>7236</v>
      </c>
      <c r="P3862" t="s">
        <v>7172</v>
      </c>
      <c r="Q3862">
        <v>44</v>
      </c>
      <c r="R3862" t="s">
        <v>7260</v>
      </c>
      <c r="S3862" t="s">
        <v>7164</v>
      </c>
      <c r="T3862" t="s">
        <v>1996</v>
      </c>
      <c r="U3862" t="s">
        <v>7280</v>
      </c>
      <c r="V3862" t="s">
        <v>7173</v>
      </c>
      <c r="X3862" t="s">
        <v>7214</v>
      </c>
      <c r="Y3862" t="s">
        <v>24052</v>
      </c>
      <c r="Z3862" t="s">
        <v>215</v>
      </c>
      <c r="AA3862" t="s">
        <v>7217</v>
      </c>
      <c r="AB3862" t="s">
        <v>7363</v>
      </c>
      <c r="AC3862" t="s">
        <v>155</v>
      </c>
      <c r="AD3862">
        <v>1</v>
      </c>
      <c r="AE3862" t="s">
        <v>24053</v>
      </c>
      <c r="AF3862" t="s">
        <v>7403</v>
      </c>
      <c r="AG3862" t="s">
        <v>24054</v>
      </c>
    </row>
    <row r="3863" spans="1:33" x14ac:dyDescent="0.3">
      <c r="A3863" t="s">
        <v>4345</v>
      </c>
      <c r="B3863" t="s">
        <v>373</v>
      </c>
      <c r="C3863" t="s">
        <v>7945</v>
      </c>
      <c r="D3863" t="s">
        <v>48</v>
      </c>
      <c r="E3863" t="s">
        <v>23</v>
      </c>
      <c r="F3863" t="s">
        <v>18285</v>
      </c>
      <c r="G3863">
        <v>30.528931</v>
      </c>
      <c r="H3863">
        <v>-114.67639200000001</v>
      </c>
      <c r="I3863" t="s">
        <v>18286</v>
      </c>
      <c r="J3863" t="s">
        <v>339</v>
      </c>
      <c r="K3863" t="s">
        <v>7186</v>
      </c>
      <c r="L3863" t="s">
        <v>7391</v>
      </c>
      <c r="M3863">
        <v>9393</v>
      </c>
      <c r="N3863" t="s">
        <v>95</v>
      </c>
      <c r="O3863" t="s">
        <v>7481</v>
      </c>
      <c r="P3863" t="s">
        <v>7354</v>
      </c>
      <c r="Q3863">
        <v>44</v>
      </c>
      <c r="R3863" t="s">
        <v>7178</v>
      </c>
      <c r="S3863" t="s">
        <v>85</v>
      </c>
      <c r="T3863" t="s">
        <v>1017</v>
      </c>
      <c r="U3863" t="s">
        <v>7249</v>
      </c>
      <c r="V3863" t="s">
        <v>7248</v>
      </c>
      <c r="W3863">
        <v>41</v>
      </c>
      <c r="X3863" t="s">
        <v>7373</v>
      </c>
      <c r="Y3863" t="s">
        <v>18287</v>
      </c>
      <c r="Z3863" t="s">
        <v>7318</v>
      </c>
      <c r="AA3863" t="s">
        <v>7393</v>
      </c>
      <c r="AB3863" t="s">
        <v>7363</v>
      </c>
      <c r="AC3863" t="s">
        <v>7230</v>
      </c>
      <c r="AD3863">
        <v>3</v>
      </c>
      <c r="AE3863" t="s">
        <v>18288</v>
      </c>
      <c r="AF3863" t="s">
        <v>7207</v>
      </c>
      <c r="AG3863" t="s">
        <v>18289</v>
      </c>
    </row>
    <row r="3864" spans="1:33" x14ac:dyDescent="0.3">
      <c r="A3864" t="s">
        <v>5762</v>
      </c>
      <c r="B3864" t="s">
        <v>7698</v>
      </c>
      <c r="C3864" t="s">
        <v>7183</v>
      </c>
      <c r="D3864" t="s">
        <v>22</v>
      </c>
      <c r="E3864" t="s">
        <v>72</v>
      </c>
      <c r="F3864" t="s">
        <v>24055</v>
      </c>
      <c r="G3864">
        <v>25.848503999999998</v>
      </c>
      <c r="H3864">
        <v>-116.16192599999999</v>
      </c>
      <c r="I3864" t="s">
        <v>24056</v>
      </c>
      <c r="J3864" t="s">
        <v>793</v>
      </c>
      <c r="K3864" t="s">
        <v>7249</v>
      </c>
      <c r="L3864" t="s">
        <v>7189</v>
      </c>
      <c r="M3864">
        <v>8634</v>
      </c>
      <c r="N3864" t="s">
        <v>7164</v>
      </c>
      <c r="O3864" t="s">
        <v>7164</v>
      </c>
      <c r="P3864" t="s">
        <v>7164</v>
      </c>
      <c r="R3864" t="s">
        <v>7164</v>
      </c>
      <c r="S3864" t="s">
        <v>7164</v>
      </c>
      <c r="T3864" t="s">
        <v>4052</v>
      </c>
      <c r="U3864" t="s">
        <v>7223</v>
      </c>
      <c r="V3864" t="s">
        <v>7382</v>
      </c>
      <c r="W3864">
        <v>87</v>
      </c>
      <c r="X3864" t="s">
        <v>43</v>
      </c>
      <c r="Y3864" t="s">
        <v>24057</v>
      </c>
      <c r="Z3864" t="s">
        <v>7270</v>
      </c>
      <c r="AA3864" t="s">
        <v>52</v>
      </c>
      <c r="AB3864" t="s">
        <v>7363</v>
      </c>
      <c r="AC3864" t="s">
        <v>7178</v>
      </c>
      <c r="AE3864" t="s">
        <v>24058</v>
      </c>
      <c r="AF3864" t="s">
        <v>110</v>
      </c>
      <c r="AG3864" t="s">
        <v>24059</v>
      </c>
    </row>
    <row r="3865" spans="1:33" x14ac:dyDescent="0.3">
      <c r="A3865" t="s">
        <v>5763</v>
      </c>
      <c r="B3865" t="s">
        <v>7303</v>
      </c>
      <c r="C3865" t="s">
        <v>135</v>
      </c>
      <c r="D3865" t="s">
        <v>77</v>
      </c>
      <c r="E3865" t="s">
        <v>93</v>
      </c>
      <c r="F3865" t="s">
        <v>24060</v>
      </c>
      <c r="G3865">
        <v>32.684375000000003</v>
      </c>
      <c r="H3865">
        <v>-72.798385999999994</v>
      </c>
      <c r="I3865" t="s">
        <v>24061</v>
      </c>
      <c r="J3865" t="s">
        <v>605</v>
      </c>
      <c r="K3865" t="s">
        <v>7156</v>
      </c>
      <c r="L3865" t="s">
        <v>7239</v>
      </c>
      <c r="M3865">
        <v>7894</v>
      </c>
      <c r="N3865" t="s">
        <v>7164</v>
      </c>
      <c r="O3865" t="s">
        <v>7164</v>
      </c>
      <c r="P3865" t="s">
        <v>7164</v>
      </c>
      <c r="R3865" t="s">
        <v>7164</v>
      </c>
      <c r="S3865" t="s">
        <v>7164</v>
      </c>
      <c r="T3865" t="s">
        <v>5029</v>
      </c>
      <c r="U3865" t="s">
        <v>7156</v>
      </c>
      <c r="V3865" t="s">
        <v>7175</v>
      </c>
      <c r="W3865">
        <v>36</v>
      </c>
      <c r="X3865" t="s">
        <v>7161</v>
      </c>
      <c r="Y3865" t="s">
        <v>24062</v>
      </c>
      <c r="Z3865" t="s">
        <v>116</v>
      </c>
      <c r="AA3865" t="s">
        <v>139</v>
      </c>
      <c r="AB3865" t="s">
        <v>7252</v>
      </c>
      <c r="AC3865" t="s">
        <v>155</v>
      </c>
      <c r="AD3865">
        <v>0</v>
      </c>
      <c r="AE3865" t="s">
        <v>24063</v>
      </c>
      <c r="AF3865" t="s">
        <v>7164</v>
      </c>
      <c r="AG3865" t="s">
        <v>24064</v>
      </c>
    </row>
    <row r="3866" spans="1:33" x14ac:dyDescent="0.3">
      <c r="A3866" t="s">
        <v>5764</v>
      </c>
      <c r="B3866" t="s">
        <v>7408</v>
      </c>
      <c r="C3866" t="s">
        <v>8105</v>
      </c>
      <c r="D3866" t="s">
        <v>77</v>
      </c>
      <c r="E3866" t="s">
        <v>93</v>
      </c>
      <c r="F3866" t="s">
        <v>24065</v>
      </c>
      <c r="G3866">
        <v>35.910283</v>
      </c>
      <c r="H3866">
        <v>-70.282278000000005</v>
      </c>
      <c r="I3866" t="s">
        <v>24066</v>
      </c>
      <c r="J3866" t="s">
        <v>649</v>
      </c>
      <c r="K3866" t="s">
        <v>7307</v>
      </c>
      <c r="L3866" t="s">
        <v>7317</v>
      </c>
      <c r="M3866">
        <v>7674</v>
      </c>
      <c r="N3866" t="s">
        <v>2871</v>
      </c>
      <c r="O3866" t="s">
        <v>7249</v>
      </c>
      <c r="P3866" t="s">
        <v>7400</v>
      </c>
      <c r="Q3866">
        <v>71</v>
      </c>
      <c r="R3866" t="s">
        <v>7278</v>
      </c>
      <c r="S3866" t="s">
        <v>107</v>
      </c>
      <c r="T3866" t="s">
        <v>2849</v>
      </c>
      <c r="U3866" t="s">
        <v>7307</v>
      </c>
      <c r="V3866" t="s">
        <v>7224</v>
      </c>
      <c r="W3866">
        <v>80</v>
      </c>
      <c r="X3866" t="s">
        <v>7299</v>
      </c>
      <c r="Y3866" t="s">
        <v>7164</v>
      </c>
      <c r="Z3866" t="s">
        <v>7318</v>
      </c>
      <c r="AA3866" t="s">
        <v>7164</v>
      </c>
      <c r="AB3866" t="s">
        <v>7252</v>
      </c>
      <c r="AC3866" t="s">
        <v>7164</v>
      </c>
      <c r="AD3866">
        <v>0</v>
      </c>
      <c r="AE3866" t="s">
        <v>24067</v>
      </c>
      <c r="AF3866" t="s">
        <v>7180</v>
      </c>
      <c r="AG3866" t="s">
        <v>24068</v>
      </c>
    </row>
    <row r="3867" spans="1:33" x14ac:dyDescent="0.3">
      <c r="A3867" t="s">
        <v>5765</v>
      </c>
      <c r="B3867" t="s">
        <v>24069</v>
      </c>
      <c r="C3867" t="s">
        <v>686</v>
      </c>
      <c r="D3867" t="s">
        <v>88</v>
      </c>
      <c r="E3867" t="s">
        <v>93</v>
      </c>
      <c r="F3867" t="s">
        <v>24070</v>
      </c>
      <c r="G3867">
        <v>27.467908000000001</v>
      </c>
      <c r="H3867">
        <v>-109.445515</v>
      </c>
      <c r="I3867" t="s">
        <v>7164</v>
      </c>
      <c r="J3867" t="s">
        <v>1688</v>
      </c>
      <c r="K3867" t="s">
        <v>7186</v>
      </c>
      <c r="L3867" t="s">
        <v>7226</v>
      </c>
      <c r="M3867">
        <v>8054</v>
      </c>
      <c r="N3867" t="s">
        <v>363</v>
      </c>
      <c r="O3867" t="s">
        <v>7200</v>
      </c>
      <c r="P3867" t="s">
        <v>7348</v>
      </c>
      <c r="Q3867">
        <v>44</v>
      </c>
      <c r="R3867" t="s">
        <v>34</v>
      </c>
      <c r="S3867" t="s">
        <v>7161</v>
      </c>
      <c r="T3867" t="s">
        <v>5155</v>
      </c>
      <c r="U3867" t="s">
        <v>7449</v>
      </c>
      <c r="V3867" t="s">
        <v>7173</v>
      </c>
      <c r="W3867">
        <v>20</v>
      </c>
      <c r="X3867" t="s">
        <v>7299</v>
      </c>
      <c r="Y3867" t="s">
        <v>24071</v>
      </c>
      <c r="Z3867" t="s">
        <v>45</v>
      </c>
      <c r="AA3867" t="s">
        <v>52</v>
      </c>
      <c r="AB3867" t="s">
        <v>7252</v>
      </c>
      <c r="AC3867" t="s">
        <v>155</v>
      </c>
      <c r="AD3867">
        <v>3</v>
      </c>
      <c r="AE3867" t="s">
        <v>24072</v>
      </c>
      <c r="AF3867" t="s">
        <v>7195</v>
      </c>
      <c r="AG3867" t="s">
        <v>24073</v>
      </c>
    </row>
    <row r="3868" spans="1:33" x14ac:dyDescent="0.3">
      <c r="A3868" t="s">
        <v>5766</v>
      </c>
      <c r="B3868" t="s">
        <v>7620</v>
      </c>
      <c r="C3868" t="s">
        <v>686</v>
      </c>
      <c r="D3868" t="s">
        <v>38</v>
      </c>
      <c r="E3868" t="s">
        <v>39</v>
      </c>
      <c r="F3868" t="s">
        <v>24074</v>
      </c>
      <c r="G3868">
        <v>27.421099000000002</v>
      </c>
      <c r="H3868">
        <v>-94.492286000000007</v>
      </c>
      <c r="I3868" t="s">
        <v>24075</v>
      </c>
      <c r="J3868" t="s">
        <v>761</v>
      </c>
      <c r="K3868" t="s">
        <v>7155</v>
      </c>
      <c r="L3868" t="s">
        <v>7154</v>
      </c>
      <c r="M3868">
        <v>4381</v>
      </c>
      <c r="N3868" t="s">
        <v>736</v>
      </c>
      <c r="O3868" t="s">
        <v>7223</v>
      </c>
      <c r="P3868" t="s">
        <v>7224</v>
      </c>
      <c r="R3868" t="s">
        <v>7372</v>
      </c>
      <c r="S3868" t="s">
        <v>7164</v>
      </c>
      <c r="T3868" t="s">
        <v>2608</v>
      </c>
      <c r="U3868" t="s">
        <v>7449</v>
      </c>
      <c r="V3868" t="s">
        <v>7224</v>
      </c>
      <c r="W3868">
        <v>20</v>
      </c>
      <c r="X3868" t="s">
        <v>7373</v>
      </c>
      <c r="Y3868" t="s">
        <v>7164</v>
      </c>
      <c r="Z3868" t="s">
        <v>7205</v>
      </c>
      <c r="AA3868" t="s">
        <v>139</v>
      </c>
      <c r="AB3868" t="s">
        <v>28</v>
      </c>
      <c r="AC3868" t="s">
        <v>7178</v>
      </c>
      <c r="AD3868">
        <v>2</v>
      </c>
      <c r="AE3868" t="s">
        <v>24076</v>
      </c>
      <c r="AF3868" t="s">
        <v>103</v>
      </c>
      <c r="AG3868" t="s">
        <v>24077</v>
      </c>
    </row>
    <row r="3869" spans="1:33" x14ac:dyDescent="0.3">
      <c r="A3869" t="s">
        <v>5767</v>
      </c>
      <c r="B3869" t="s">
        <v>7284</v>
      </c>
      <c r="C3869" t="s">
        <v>562</v>
      </c>
      <c r="D3869" t="s">
        <v>48</v>
      </c>
      <c r="E3869" t="s">
        <v>39</v>
      </c>
      <c r="F3869" t="s">
        <v>18776</v>
      </c>
      <c r="G3869">
        <v>26.936855999999999</v>
      </c>
      <c r="H3869">
        <v>-94.595196999999999</v>
      </c>
      <c r="I3869" t="s">
        <v>24078</v>
      </c>
      <c r="J3869" t="s">
        <v>804</v>
      </c>
      <c r="K3869" t="s">
        <v>7171</v>
      </c>
      <c r="L3869" t="s">
        <v>7400</v>
      </c>
      <c r="M3869">
        <v>1860</v>
      </c>
      <c r="N3869" t="s">
        <v>409</v>
      </c>
      <c r="O3869" t="s">
        <v>7222</v>
      </c>
      <c r="P3869" t="s">
        <v>7354</v>
      </c>
      <c r="Q3869">
        <v>49</v>
      </c>
      <c r="R3869" t="s">
        <v>7260</v>
      </c>
      <c r="S3869" t="s">
        <v>7158</v>
      </c>
      <c r="T3869" t="s">
        <v>4564</v>
      </c>
      <c r="U3869" t="s">
        <v>7246</v>
      </c>
      <c r="V3869" t="s">
        <v>7213</v>
      </c>
      <c r="W3869">
        <v>32</v>
      </c>
      <c r="X3869" t="s">
        <v>7237</v>
      </c>
      <c r="Y3869" t="s">
        <v>24079</v>
      </c>
      <c r="Z3869" t="s">
        <v>116</v>
      </c>
      <c r="AA3869" t="s">
        <v>7177</v>
      </c>
      <c r="AB3869" t="s">
        <v>7178</v>
      </c>
      <c r="AC3869" t="s">
        <v>270</v>
      </c>
      <c r="AD3869">
        <v>2</v>
      </c>
      <c r="AE3869" t="s">
        <v>24080</v>
      </c>
      <c r="AF3869" t="s">
        <v>7195</v>
      </c>
      <c r="AG3869" t="s">
        <v>7164</v>
      </c>
    </row>
    <row r="3870" spans="1:33" x14ac:dyDescent="0.3">
      <c r="A3870" t="s">
        <v>5768</v>
      </c>
      <c r="B3870" t="s">
        <v>7834</v>
      </c>
      <c r="C3870" t="s">
        <v>7358</v>
      </c>
      <c r="D3870" t="s">
        <v>88</v>
      </c>
      <c r="E3870" t="s">
        <v>23</v>
      </c>
      <c r="F3870" t="s">
        <v>24081</v>
      </c>
      <c r="G3870">
        <v>29.621461</v>
      </c>
      <c r="H3870">
        <v>-87.753073999999998</v>
      </c>
      <c r="I3870" t="s">
        <v>24082</v>
      </c>
      <c r="J3870" t="s">
        <v>586</v>
      </c>
      <c r="K3870" t="s">
        <v>7249</v>
      </c>
      <c r="L3870" t="s">
        <v>7224</v>
      </c>
      <c r="M3870">
        <v>5091</v>
      </c>
      <c r="N3870" t="s">
        <v>826</v>
      </c>
      <c r="O3870" t="s">
        <v>7159</v>
      </c>
      <c r="P3870" t="s">
        <v>7173</v>
      </c>
      <c r="Q3870">
        <v>37</v>
      </c>
      <c r="R3870" t="s">
        <v>7237</v>
      </c>
      <c r="S3870" t="s">
        <v>107</v>
      </c>
      <c r="T3870" t="s">
        <v>3317</v>
      </c>
      <c r="U3870" t="s">
        <v>7450</v>
      </c>
      <c r="V3870" t="s">
        <v>7248</v>
      </c>
      <c r="W3870">
        <v>76</v>
      </c>
      <c r="X3870" t="s">
        <v>7178</v>
      </c>
      <c r="Y3870" t="s">
        <v>24083</v>
      </c>
      <c r="Z3870" t="s">
        <v>60</v>
      </c>
      <c r="AA3870" t="s">
        <v>139</v>
      </c>
      <c r="AB3870" t="s">
        <v>132</v>
      </c>
      <c r="AC3870" t="s">
        <v>7364</v>
      </c>
      <c r="AD3870">
        <v>4</v>
      </c>
      <c r="AE3870" t="s">
        <v>24084</v>
      </c>
      <c r="AF3870" t="s">
        <v>7403</v>
      </c>
      <c r="AG3870" t="s">
        <v>24085</v>
      </c>
    </row>
    <row r="3871" spans="1:33" x14ac:dyDescent="0.3">
      <c r="A3871" t="s">
        <v>5769</v>
      </c>
      <c r="B3871" t="s">
        <v>7656</v>
      </c>
      <c r="C3871" t="s">
        <v>7358</v>
      </c>
      <c r="D3871" t="s">
        <v>92</v>
      </c>
      <c r="E3871" t="s">
        <v>39</v>
      </c>
      <c r="F3871" t="s">
        <v>24086</v>
      </c>
      <c r="G3871">
        <v>36.513399999999997</v>
      </c>
      <c r="H3871">
        <v>-98.998294000000001</v>
      </c>
      <c r="I3871" t="s">
        <v>24087</v>
      </c>
      <c r="J3871" t="s">
        <v>774</v>
      </c>
      <c r="K3871" t="s">
        <v>7259</v>
      </c>
      <c r="L3871" t="s">
        <v>7173</v>
      </c>
      <c r="M3871">
        <v>7225</v>
      </c>
      <c r="N3871" t="s">
        <v>3383</v>
      </c>
      <c r="O3871" t="s">
        <v>7202</v>
      </c>
      <c r="P3871" t="s">
        <v>7226</v>
      </c>
      <c r="Q3871">
        <v>38</v>
      </c>
      <c r="R3871" t="s">
        <v>7278</v>
      </c>
      <c r="S3871" t="s">
        <v>7215</v>
      </c>
      <c r="T3871" t="s">
        <v>5543</v>
      </c>
      <c r="U3871" t="s">
        <v>7171</v>
      </c>
      <c r="V3871" t="s">
        <v>7226</v>
      </c>
      <c r="W3871">
        <v>-71</v>
      </c>
      <c r="X3871" t="s">
        <v>7260</v>
      </c>
      <c r="Y3871" t="s">
        <v>7178</v>
      </c>
      <c r="Z3871" t="s">
        <v>7251</v>
      </c>
      <c r="AA3871" t="s">
        <v>7393</v>
      </c>
      <c r="AB3871" t="s">
        <v>7229</v>
      </c>
      <c r="AC3871" t="s">
        <v>155</v>
      </c>
      <c r="AD3871">
        <v>1</v>
      </c>
      <c r="AE3871" t="s">
        <v>24088</v>
      </c>
      <c r="AF3871" t="s">
        <v>7164</v>
      </c>
      <c r="AG3871" t="s">
        <v>24089</v>
      </c>
    </row>
    <row r="3872" spans="1:33" x14ac:dyDescent="0.3">
      <c r="A3872" t="s">
        <v>5770</v>
      </c>
      <c r="B3872" t="s">
        <v>373</v>
      </c>
      <c r="C3872" t="s">
        <v>7582</v>
      </c>
      <c r="D3872" t="s">
        <v>77</v>
      </c>
      <c r="E3872" t="s">
        <v>66</v>
      </c>
      <c r="F3872" t="s">
        <v>24090</v>
      </c>
      <c r="G3872">
        <v>37.995018999999999</v>
      </c>
      <c r="I3872" t="s">
        <v>24091</v>
      </c>
      <c r="J3872" t="s">
        <v>127</v>
      </c>
      <c r="K3872" t="s">
        <v>7334</v>
      </c>
      <c r="L3872" t="s">
        <v>7173</v>
      </c>
      <c r="M3872">
        <v>8674</v>
      </c>
      <c r="N3872" t="s">
        <v>2330</v>
      </c>
      <c r="O3872" t="s">
        <v>7153</v>
      </c>
      <c r="P3872" t="s">
        <v>7160</v>
      </c>
      <c r="Q3872">
        <v>246</v>
      </c>
      <c r="R3872" t="s">
        <v>7157</v>
      </c>
      <c r="S3872" t="s">
        <v>35</v>
      </c>
      <c r="T3872" t="s">
        <v>1160</v>
      </c>
      <c r="U3872" t="s">
        <v>7238</v>
      </c>
      <c r="V3872" t="s">
        <v>41</v>
      </c>
      <c r="W3872">
        <v>40</v>
      </c>
      <c r="X3872" t="s">
        <v>59</v>
      </c>
      <c r="Y3872" t="s">
        <v>24092</v>
      </c>
      <c r="Z3872" t="s">
        <v>7375</v>
      </c>
      <c r="AA3872" t="s">
        <v>97</v>
      </c>
      <c r="AB3872" t="s">
        <v>7178</v>
      </c>
      <c r="AC3872" t="s">
        <v>155</v>
      </c>
      <c r="AD3872">
        <v>3</v>
      </c>
      <c r="AE3872" t="s">
        <v>24093</v>
      </c>
      <c r="AF3872" t="s">
        <v>7164</v>
      </c>
      <c r="AG3872" t="s">
        <v>24094</v>
      </c>
    </row>
    <row r="3873" spans="1:33" x14ac:dyDescent="0.3">
      <c r="A3873" t="s">
        <v>5771</v>
      </c>
      <c r="B3873" t="s">
        <v>11225</v>
      </c>
      <c r="C3873" t="s">
        <v>7597</v>
      </c>
      <c r="D3873" t="s">
        <v>100</v>
      </c>
      <c r="E3873" t="s">
        <v>66</v>
      </c>
      <c r="F3873" t="s">
        <v>24095</v>
      </c>
      <c r="H3873">
        <v>-79.484758999999997</v>
      </c>
      <c r="I3873" t="s">
        <v>24096</v>
      </c>
      <c r="J3873" t="s">
        <v>142</v>
      </c>
      <c r="K3873" t="s">
        <v>7334</v>
      </c>
      <c r="L3873" t="s">
        <v>7400</v>
      </c>
      <c r="M3873">
        <v>6600</v>
      </c>
      <c r="N3873" t="s">
        <v>5057</v>
      </c>
      <c r="O3873" t="s">
        <v>7155</v>
      </c>
      <c r="P3873" t="s">
        <v>7400</v>
      </c>
      <c r="R3873" t="s">
        <v>7157</v>
      </c>
      <c r="S3873" t="s">
        <v>7178</v>
      </c>
      <c r="T3873" t="s">
        <v>912</v>
      </c>
      <c r="U3873" t="s">
        <v>7342</v>
      </c>
      <c r="V3873" t="s">
        <v>7248</v>
      </c>
      <c r="W3873">
        <v>276</v>
      </c>
      <c r="X3873" t="s">
        <v>7260</v>
      </c>
      <c r="Y3873" t="s">
        <v>24097</v>
      </c>
      <c r="Z3873" t="s">
        <v>7375</v>
      </c>
      <c r="AA3873" t="s">
        <v>7292</v>
      </c>
      <c r="AB3873" t="s">
        <v>7252</v>
      </c>
      <c r="AC3873" t="s">
        <v>7178</v>
      </c>
      <c r="AD3873">
        <v>1</v>
      </c>
      <c r="AE3873" t="s">
        <v>7164</v>
      </c>
      <c r="AF3873" t="s">
        <v>7195</v>
      </c>
      <c r="AG3873" t="s">
        <v>7164</v>
      </c>
    </row>
    <row r="3874" spans="1:33" x14ac:dyDescent="0.3">
      <c r="A3874" t="s">
        <v>5772</v>
      </c>
      <c r="B3874" t="s">
        <v>141</v>
      </c>
      <c r="C3874" t="s">
        <v>8076</v>
      </c>
      <c r="D3874" t="s">
        <v>100</v>
      </c>
      <c r="E3874" t="s">
        <v>39</v>
      </c>
      <c r="F3874" t="s">
        <v>24098</v>
      </c>
      <c r="G3874">
        <v>30.784521999999999</v>
      </c>
      <c r="H3874">
        <v>-75.607443000000004</v>
      </c>
      <c r="I3874" t="s">
        <v>24099</v>
      </c>
      <c r="J3874" t="s">
        <v>475</v>
      </c>
      <c r="K3874" t="s">
        <v>7159</v>
      </c>
      <c r="L3874" t="s">
        <v>7175</v>
      </c>
      <c r="M3874">
        <v>8878</v>
      </c>
      <c r="N3874" t="s">
        <v>4468</v>
      </c>
      <c r="O3874" t="s">
        <v>7155</v>
      </c>
      <c r="P3874" t="s">
        <v>7400</v>
      </c>
      <c r="Q3874">
        <v>31</v>
      </c>
      <c r="R3874" t="s">
        <v>7178</v>
      </c>
      <c r="S3874" t="s">
        <v>7215</v>
      </c>
      <c r="T3874" t="s">
        <v>981</v>
      </c>
      <c r="U3874" t="s">
        <v>7238</v>
      </c>
      <c r="V3874" t="s">
        <v>7172</v>
      </c>
      <c r="W3874">
        <v>12</v>
      </c>
      <c r="X3874" t="s">
        <v>34</v>
      </c>
      <c r="Y3874" t="s">
        <v>7178</v>
      </c>
      <c r="Z3874" t="s">
        <v>7291</v>
      </c>
      <c r="AA3874" t="s">
        <v>139</v>
      </c>
      <c r="AB3874" t="s">
        <v>7363</v>
      </c>
      <c r="AC3874" t="s">
        <v>29</v>
      </c>
      <c r="AD3874">
        <v>3</v>
      </c>
      <c r="AE3874" t="s">
        <v>24100</v>
      </c>
      <c r="AF3874" t="s">
        <v>103</v>
      </c>
      <c r="AG3874" t="s">
        <v>7164</v>
      </c>
    </row>
    <row r="3875" spans="1:33" x14ac:dyDescent="0.3">
      <c r="A3875" t="s">
        <v>5773</v>
      </c>
      <c r="B3875" t="s">
        <v>8219</v>
      </c>
      <c r="C3875" t="s">
        <v>7616</v>
      </c>
      <c r="D3875" t="s">
        <v>77</v>
      </c>
      <c r="E3875" t="s">
        <v>72</v>
      </c>
      <c r="F3875" t="s">
        <v>24101</v>
      </c>
      <c r="G3875">
        <v>29.681875999999999</v>
      </c>
      <c r="H3875">
        <v>-97.778593000000001</v>
      </c>
      <c r="I3875" t="s">
        <v>24102</v>
      </c>
      <c r="J3875" t="s">
        <v>657</v>
      </c>
      <c r="K3875" t="s">
        <v>7249</v>
      </c>
      <c r="L3875" t="s">
        <v>41</v>
      </c>
      <c r="M3875">
        <v>2799</v>
      </c>
      <c r="N3875" t="s">
        <v>2005</v>
      </c>
      <c r="O3875" t="s">
        <v>7222</v>
      </c>
      <c r="P3875" t="s">
        <v>7268</v>
      </c>
      <c r="Q3875">
        <v>47</v>
      </c>
      <c r="R3875" t="s">
        <v>7237</v>
      </c>
      <c r="S3875" t="s">
        <v>7164</v>
      </c>
      <c r="T3875" t="s">
        <v>2114</v>
      </c>
      <c r="U3875" t="s">
        <v>7450</v>
      </c>
      <c r="V3875" t="s">
        <v>7224</v>
      </c>
      <c r="W3875">
        <v>17</v>
      </c>
      <c r="X3875" t="s">
        <v>7299</v>
      </c>
      <c r="Y3875" t="s">
        <v>7164</v>
      </c>
      <c r="Z3875" t="s">
        <v>7270</v>
      </c>
      <c r="AA3875" t="s">
        <v>7292</v>
      </c>
      <c r="AB3875" t="s">
        <v>7192</v>
      </c>
      <c r="AC3875" t="s">
        <v>62</v>
      </c>
      <c r="AD3875">
        <v>2</v>
      </c>
      <c r="AE3875" t="s">
        <v>24103</v>
      </c>
      <c r="AF3875" t="s">
        <v>7207</v>
      </c>
      <c r="AG3875" t="s">
        <v>24104</v>
      </c>
    </row>
    <row r="3876" spans="1:33" x14ac:dyDescent="0.3">
      <c r="A3876" t="s">
        <v>5774</v>
      </c>
      <c r="B3876" t="s">
        <v>7491</v>
      </c>
      <c r="C3876" t="s">
        <v>10921</v>
      </c>
      <c r="D3876" t="s">
        <v>88</v>
      </c>
      <c r="E3876" t="s">
        <v>31</v>
      </c>
      <c r="F3876" t="s">
        <v>24105</v>
      </c>
      <c r="G3876">
        <v>27.102601</v>
      </c>
      <c r="H3876">
        <v>-74.758250000000004</v>
      </c>
      <c r="I3876" t="s">
        <v>24106</v>
      </c>
      <c r="J3876" t="s">
        <v>664</v>
      </c>
      <c r="K3876" t="s">
        <v>7381</v>
      </c>
      <c r="L3876" t="s">
        <v>7348</v>
      </c>
      <c r="M3876">
        <v>7053</v>
      </c>
      <c r="N3876" t="s">
        <v>1296</v>
      </c>
      <c r="O3876" t="s">
        <v>7280</v>
      </c>
      <c r="P3876" t="s">
        <v>7201</v>
      </c>
      <c r="Q3876">
        <v>52</v>
      </c>
      <c r="R3876" t="s">
        <v>7237</v>
      </c>
      <c r="S3876" t="s">
        <v>7158</v>
      </c>
      <c r="T3876" t="s">
        <v>701</v>
      </c>
      <c r="U3876" t="s">
        <v>7280</v>
      </c>
      <c r="V3876" t="s">
        <v>7213</v>
      </c>
      <c r="W3876">
        <v>14</v>
      </c>
      <c r="X3876" t="s">
        <v>7299</v>
      </c>
      <c r="Y3876" t="s">
        <v>7164</v>
      </c>
      <c r="Z3876" t="s">
        <v>7164</v>
      </c>
      <c r="AA3876" t="s">
        <v>7191</v>
      </c>
      <c r="AB3876" t="s">
        <v>28</v>
      </c>
      <c r="AC3876" t="s">
        <v>7364</v>
      </c>
      <c r="AD3876">
        <v>2</v>
      </c>
      <c r="AE3876" t="s">
        <v>24107</v>
      </c>
      <c r="AF3876" t="s">
        <v>7403</v>
      </c>
      <c r="AG3876" t="s">
        <v>24108</v>
      </c>
    </row>
    <row r="3877" spans="1:33" x14ac:dyDescent="0.3">
      <c r="A3877" t="s">
        <v>5775</v>
      </c>
      <c r="B3877" t="s">
        <v>7465</v>
      </c>
      <c r="C3877" t="s">
        <v>7296</v>
      </c>
      <c r="D3877" t="s">
        <v>77</v>
      </c>
      <c r="E3877" t="s">
        <v>186</v>
      </c>
      <c r="F3877" t="s">
        <v>24109</v>
      </c>
      <c r="G3877">
        <v>43.476474000000003</v>
      </c>
      <c r="H3877">
        <v>-112.091465</v>
      </c>
      <c r="I3877" t="s">
        <v>24110</v>
      </c>
      <c r="J3877" t="s">
        <v>519</v>
      </c>
      <c r="K3877" t="s">
        <v>7222</v>
      </c>
      <c r="L3877" t="s">
        <v>7400</v>
      </c>
      <c r="M3877">
        <v>8732</v>
      </c>
      <c r="N3877" t="s">
        <v>1128</v>
      </c>
      <c r="O3877" t="s">
        <v>7449</v>
      </c>
      <c r="P3877" t="s">
        <v>7226</v>
      </c>
      <c r="Q3877">
        <v>29</v>
      </c>
      <c r="R3877" t="s">
        <v>7214</v>
      </c>
      <c r="S3877" t="s">
        <v>7161</v>
      </c>
      <c r="T3877" t="s">
        <v>189</v>
      </c>
      <c r="U3877" t="s">
        <v>7222</v>
      </c>
      <c r="V3877" t="s">
        <v>7317</v>
      </c>
      <c r="W3877">
        <v>64</v>
      </c>
      <c r="X3877" t="s">
        <v>34</v>
      </c>
      <c r="Y3877" t="s">
        <v>24111</v>
      </c>
      <c r="Z3877" t="s">
        <v>7375</v>
      </c>
      <c r="AA3877" t="s">
        <v>7393</v>
      </c>
      <c r="AB3877" t="s">
        <v>7271</v>
      </c>
      <c r="AC3877" t="s">
        <v>155</v>
      </c>
      <c r="AD3877">
        <v>0</v>
      </c>
      <c r="AE3877" t="s">
        <v>24112</v>
      </c>
      <c r="AF3877" t="s">
        <v>7165</v>
      </c>
      <c r="AG3877" t="s">
        <v>7164</v>
      </c>
    </row>
    <row r="3878" spans="1:33" x14ac:dyDescent="0.3">
      <c r="A3878" t="s">
        <v>5776</v>
      </c>
      <c r="B3878" t="s">
        <v>7882</v>
      </c>
      <c r="C3878" t="s">
        <v>7273</v>
      </c>
      <c r="D3878" t="s">
        <v>88</v>
      </c>
      <c r="E3878" t="s">
        <v>72</v>
      </c>
      <c r="F3878" t="s">
        <v>24113</v>
      </c>
      <c r="G3878">
        <v>27.086655</v>
      </c>
      <c r="H3878">
        <v>-87.942098999999999</v>
      </c>
      <c r="I3878" t="s">
        <v>24114</v>
      </c>
      <c r="J3878" t="s">
        <v>419</v>
      </c>
      <c r="K3878" t="s">
        <v>7249</v>
      </c>
      <c r="L3878" t="s">
        <v>7333</v>
      </c>
      <c r="M3878">
        <v>7814</v>
      </c>
      <c r="N3878" t="s">
        <v>352</v>
      </c>
      <c r="O3878" t="s">
        <v>7223</v>
      </c>
      <c r="P3878" t="s">
        <v>7239</v>
      </c>
      <c r="Q3878">
        <v>75</v>
      </c>
      <c r="R3878" t="s">
        <v>43</v>
      </c>
      <c r="S3878" t="s">
        <v>7161</v>
      </c>
      <c r="T3878" t="s">
        <v>492</v>
      </c>
      <c r="U3878" t="s">
        <v>7246</v>
      </c>
      <c r="V3878" t="s">
        <v>7289</v>
      </c>
      <c r="W3878">
        <v>21</v>
      </c>
      <c r="X3878" t="s">
        <v>7178</v>
      </c>
      <c r="Y3878" t="s">
        <v>24115</v>
      </c>
      <c r="Z3878" t="s">
        <v>116</v>
      </c>
      <c r="AA3878" t="s">
        <v>7311</v>
      </c>
      <c r="AB3878" t="s">
        <v>98</v>
      </c>
      <c r="AC3878" t="s">
        <v>7164</v>
      </c>
      <c r="AD3878">
        <v>5</v>
      </c>
      <c r="AE3878" t="s">
        <v>24116</v>
      </c>
      <c r="AF3878" t="s">
        <v>7165</v>
      </c>
      <c r="AG3878" t="s">
        <v>24117</v>
      </c>
    </row>
    <row r="3879" spans="1:33" x14ac:dyDescent="0.3">
      <c r="A3879" t="s">
        <v>5777</v>
      </c>
      <c r="B3879" t="s">
        <v>7167</v>
      </c>
      <c r="C3879" t="s">
        <v>7441</v>
      </c>
      <c r="D3879" t="s">
        <v>38</v>
      </c>
      <c r="E3879" t="s">
        <v>39</v>
      </c>
      <c r="F3879" t="s">
        <v>24118</v>
      </c>
      <c r="G3879">
        <v>46.424036000000001</v>
      </c>
      <c r="H3879">
        <v>-117.157433</v>
      </c>
      <c r="I3879" t="s">
        <v>24119</v>
      </c>
      <c r="J3879" t="s">
        <v>56</v>
      </c>
      <c r="K3879" t="s">
        <v>7202</v>
      </c>
      <c r="L3879" t="s">
        <v>7213</v>
      </c>
      <c r="M3879">
        <v>7208</v>
      </c>
      <c r="N3879" t="s">
        <v>844</v>
      </c>
      <c r="O3879" t="s">
        <v>7225</v>
      </c>
      <c r="P3879" t="s">
        <v>7268</v>
      </c>
      <c r="Q3879">
        <v>19</v>
      </c>
      <c r="R3879" t="s">
        <v>7214</v>
      </c>
      <c r="S3879" t="s">
        <v>7309</v>
      </c>
      <c r="T3879" t="s">
        <v>3586</v>
      </c>
      <c r="U3879" t="s">
        <v>7171</v>
      </c>
      <c r="V3879" t="s">
        <v>7226</v>
      </c>
      <c r="W3879">
        <v>52</v>
      </c>
      <c r="X3879" t="s">
        <v>7278</v>
      </c>
      <c r="Y3879" t="s">
        <v>24120</v>
      </c>
      <c r="Z3879" t="s">
        <v>45</v>
      </c>
      <c r="AA3879" t="s">
        <v>7262</v>
      </c>
      <c r="AB3879" t="s">
        <v>28</v>
      </c>
      <c r="AC3879" t="s">
        <v>29</v>
      </c>
      <c r="AD3879">
        <v>4</v>
      </c>
      <c r="AE3879" t="s">
        <v>24121</v>
      </c>
      <c r="AF3879" t="s">
        <v>7164</v>
      </c>
      <c r="AG3879" t="s">
        <v>24122</v>
      </c>
    </row>
    <row r="3880" spans="1:33" x14ac:dyDescent="0.3">
      <c r="A3880" t="s">
        <v>5778</v>
      </c>
      <c r="B3880" t="s">
        <v>7882</v>
      </c>
      <c r="C3880" t="s">
        <v>7150</v>
      </c>
      <c r="D3880" t="s">
        <v>92</v>
      </c>
      <c r="E3880" t="s">
        <v>23</v>
      </c>
      <c r="F3880" t="s">
        <v>24123</v>
      </c>
      <c r="G3880">
        <v>26.711859</v>
      </c>
      <c r="H3880">
        <v>-110.753653</v>
      </c>
      <c r="I3880" t="s">
        <v>24124</v>
      </c>
      <c r="J3880" t="s">
        <v>32</v>
      </c>
      <c r="K3880" t="s">
        <v>7155</v>
      </c>
      <c r="L3880" t="s">
        <v>7172</v>
      </c>
      <c r="M3880">
        <v>4334</v>
      </c>
      <c r="N3880" t="s">
        <v>1603</v>
      </c>
      <c r="O3880" t="s">
        <v>7481</v>
      </c>
      <c r="P3880" t="s">
        <v>7188</v>
      </c>
      <c r="Q3880">
        <v>73</v>
      </c>
      <c r="R3880" t="s">
        <v>43</v>
      </c>
      <c r="S3880" t="s">
        <v>35</v>
      </c>
      <c r="T3880" t="s">
        <v>5779</v>
      </c>
      <c r="U3880" t="s">
        <v>7307</v>
      </c>
      <c r="V3880" t="s">
        <v>7248</v>
      </c>
      <c r="W3880">
        <v>47</v>
      </c>
      <c r="X3880" t="s">
        <v>34</v>
      </c>
      <c r="Y3880" t="s">
        <v>24125</v>
      </c>
      <c r="Z3880" t="s">
        <v>70</v>
      </c>
      <c r="AA3880" t="s">
        <v>7228</v>
      </c>
      <c r="AB3880" t="s">
        <v>53</v>
      </c>
      <c r="AC3880" t="s">
        <v>7230</v>
      </c>
      <c r="AD3880">
        <v>3</v>
      </c>
      <c r="AE3880" t="s">
        <v>24126</v>
      </c>
      <c r="AF3880" t="s">
        <v>7385</v>
      </c>
      <c r="AG3880" t="s">
        <v>24127</v>
      </c>
    </row>
    <row r="3881" spans="1:33" x14ac:dyDescent="0.3">
      <c r="A3881" t="s">
        <v>5780</v>
      </c>
      <c r="B3881" t="s">
        <v>539</v>
      </c>
      <c r="C3881" t="s">
        <v>7631</v>
      </c>
      <c r="D3881" t="s">
        <v>100</v>
      </c>
      <c r="E3881" t="s">
        <v>23</v>
      </c>
      <c r="F3881" t="s">
        <v>21832</v>
      </c>
      <c r="G3881">
        <v>30.218046000000001</v>
      </c>
      <c r="H3881">
        <v>-119.53218200000001</v>
      </c>
      <c r="I3881" t="s">
        <v>24128</v>
      </c>
      <c r="J3881" t="s">
        <v>208</v>
      </c>
      <c r="K3881" t="s">
        <v>7222</v>
      </c>
      <c r="L3881" t="s">
        <v>7203</v>
      </c>
      <c r="M3881">
        <v>2274</v>
      </c>
      <c r="N3881" t="s">
        <v>637</v>
      </c>
      <c r="O3881" t="s">
        <v>7381</v>
      </c>
      <c r="P3881" t="s">
        <v>7400</v>
      </c>
      <c r="Q3881">
        <v>69</v>
      </c>
      <c r="R3881" t="s">
        <v>7157</v>
      </c>
      <c r="S3881" t="s">
        <v>85</v>
      </c>
      <c r="T3881" t="s">
        <v>1246</v>
      </c>
      <c r="U3881" t="s">
        <v>7174</v>
      </c>
      <c r="V3881" t="s">
        <v>7276</v>
      </c>
      <c r="W3881">
        <v>86</v>
      </c>
      <c r="X3881" t="s">
        <v>7164</v>
      </c>
      <c r="Y3881" t="s">
        <v>24129</v>
      </c>
      <c r="Z3881" t="s">
        <v>70</v>
      </c>
      <c r="AA3881" t="s">
        <v>52</v>
      </c>
      <c r="AB3881" t="s">
        <v>98</v>
      </c>
      <c r="AC3881" t="s">
        <v>7328</v>
      </c>
      <c r="AD3881">
        <v>1</v>
      </c>
      <c r="AE3881" t="s">
        <v>24130</v>
      </c>
      <c r="AF3881" t="s">
        <v>103</v>
      </c>
      <c r="AG3881" t="s">
        <v>21835</v>
      </c>
    </row>
    <row r="3882" spans="1:33" x14ac:dyDescent="0.3">
      <c r="A3882" t="s">
        <v>5781</v>
      </c>
      <c r="B3882" t="s">
        <v>7774</v>
      </c>
      <c r="C3882" t="s">
        <v>7616</v>
      </c>
      <c r="D3882" t="s">
        <v>88</v>
      </c>
      <c r="E3882" t="s">
        <v>93</v>
      </c>
      <c r="F3882" t="s">
        <v>24131</v>
      </c>
      <c r="G3882">
        <v>45.068269999999998</v>
      </c>
      <c r="H3882">
        <v>-98.944671</v>
      </c>
      <c r="I3882" t="s">
        <v>24132</v>
      </c>
      <c r="J3882" t="s">
        <v>204</v>
      </c>
      <c r="K3882" t="s">
        <v>7171</v>
      </c>
      <c r="L3882" t="s">
        <v>7224</v>
      </c>
      <c r="M3882">
        <v>8845</v>
      </c>
      <c r="N3882" t="s">
        <v>1531</v>
      </c>
      <c r="O3882" t="s">
        <v>7334</v>
      </c>
      <c r="P3882" t="s">
        <v>7391</v>
      </c>
      <c r="Q3882">
        <v>59</v>
      </c>
      <c r="R3882" t="s">
        <v>7214</v>
      </c>
      <c r="S3882" t="s">
        <v>7161</v>
      </c>
      <c r="T3882" t="s">
        <v>5782</v>
      </c>
      <c r="U3882" t="s">
        <v>7156</v>
      </c>
      <c r="V3882" t="s">
        <v>7172</v>
      </c>
      <c r="W3882">
        <v>63</v>
      </c>
      <c r="X3882" t="s">
        <v>7299</v>
      </c>
      <c r="Y3882" t="s">
        <v>24133</v>
      </c>
      <c r="Z3882" t="s">
        <v>70</v>
      </c>
      <c r="AA3882" t="s">
        <v>7311</v>
      </c>
      <c r="AB3882" t="s">
        <v>7363</v>
      </c>
      <c r="AC3882" t="s">
        <v>7164</v>
      </c>
      <c r="AD3882">
        <v>4</v>
      </c>
      <c r="AE3882" t="s">
        <v>24134</v>
      </c>
      <c r="AF3882" t="s">
        <v>7195</v>
      </c>
      <c r="AG3882" t="s">
        <v>24135</v>
      </c>
    </row>
    <row r="3883" spans="1:33" x14ac:dyDescent="0.3">
      <c r="A3883" t="s">
        <v>3276</v>
      </c>
      <c r="B3883" t="s">
        <v>7625</v>
      </c>
      <c r="C3883" t="s">
        <v>7871</v>
      </c>
      <c r="D3883" t="s">
        <v>48</v>
      </c>
      <c r="E3883" t="s">
        <v>93</v>
      </c>
      <c r="F3883" t="s">
        <v>14491</v>
      </c>
      <c r="G3883">
        <v>39.571151999999998</v>
      </c>
      <c r="H3883">
        <v>-70.190889999999996</v>
      </c>
      <c r="I3883" t="s">
        <v>14492</v>
      </c>
      <c r="J3883" t="s">
        <v>285</v>
      </c>
      <c r="K3883" t="s">
        <v>7280</v>
      </c>
      <c r="L3883" t="s">
        <v>7156</v>
      </c>
      <c r="M3883">
        <v>2235</v>
      </c>
      <c r="N3883" t="s">
        <v>2650</v>
      </c>
      <c r="O3883" t="s">
        <v>7238</v>
      </c>
      <c r="P3883" t="s">
        <v>7317</v>
      </c>
      <c r="Q3883">
        <v>64</v>
      </c>
      <c r="R3883" t="s">
        <v>7161</v>
      </c>
      <c r="S3883" t="s">
        <v>35</v>
      </c>
      <c r="T3883" t="s">
        <v>1716</v>
      </c>
      <c r="U3883" t="s">
        <v>7236</v>
      </c>
      <c r="V3883" t="s">
        <v>7224</v>
      </c>
      <c r="W3883">
        <v>-90</v>
      </c>
      <c r="X3883" t="s">
        <v>59</v>
      </c>
      <c r="Y3883" t="s">
        <v>14493</v>
      </c>
      <c r="Z3883" t="s">
        <v>215</v>
      </c>
      <c r="AA3883" t="s">
        <v>7344</v>
      </c>
      <c r="AB3883" t="s">
        <v>7192</v>
      </c>
      <c r="AC3883" t="s">
        <v>7164</v>
      </c>
      <c r="AD3883">
        <v>0</v>
      </c>
      <c r="AE3883" t="s">
        <v>14494</v>
      </c>
      <c r="AF3883" t="s">
        <v>7165</v>
      </c>
      <c r="AG3883" t="s">
        <v>14495</v>
      </c>
    </row>
    <row r="3884" spans="1:33" x14ac:dyDescent="0.3">
      <c r="A3884" t="s">
        <v>5783</v>
      </c>
      <c r="B3884" t="s">
        <v>7284</v>
      </c>
      <c r="C3884" t="s">
        <v>7460</v>
      </c>
      <c r="D3884" t="s">
        <v>65</v>
      </c>
      <c r="E3884" t="s">
        <v>72</v>
      </c>
      <c r="F3884" t="s">
        <v>24136</v>
      </c>
      <c r="G3884">
        <v>32.184016999999997</v>
      </c>
      <c r="H3884">
        <v>-81.673907</v>
      </c>
      <c r="I3884" t="s">
        <v>24137</v>
      </c>
      <c r="J3884" t="s">
        <v>408</v>
      </c>
      <c r="K3884" t="s">
        <v>7222</v>
      </c>
      <c r="L3884" t="s">
        <v>7203</v>
      </c>
      <c r="M3884">
        <v>7735</v>
      </c>
      <c r="N3884" t="s">
        <v>3019</v>
      </c>
      <c r="O3884" t="s">
        <v>7222</v>
      </c>
      <c r="P3884" t="s">
        <v>7348</v>
      </c>
      <c r="Q3884">
        <v>50</v>
      </c>
      <c r="R3884" t="s">
        <v>7278</v>
      </c>
      <c r="S3884" t="s">
        <v>7161</v>
      </c>
      <c r="T3884" t="s">
        <v>230</v>
      </c>
      <c r="U3884" t="s">
        <v>7288</v>
      </c>
      <c r="V3884" t="s">
        <v>7391</v>
      </c>
      <c r="W3884">
        <v>29</v>
      </c>
      <c r="X3884" t="s">
        <v>7157</v>
      </c>
      <c r="Y3884" t="s">
        <v>24138</v>
      </c>
      <c r="Z3884" t="s">
        <v>7205</v>
      </c>
      <c r="AA3884" t="s">
        <v>7262</v>
      </c>
      <c r="AB3884" t="s">
        <v>7164</v>
      </c>
      <c r="AC3884" t="s">
        <v>7193</v>
      </c>
      <c r="AD3884">
        <v>4</v>
      </c>
      <c r="AE3884" t="s">
        <v>24139</v>
      </c>
      <c r="AF3884" t="s">
        <v>7207</v>
      </c>
      <c r="AG3884" t="s">
        <v>7164</v>
      </c>
    </row>
    <row r="3885" spans="1:33" x14ac:dyDescent="0.3">
      <c r="A3885" t="s">
        <v>5784</v>
      </c>
      <c r="B3885" t="s">
        <v>7149</v>
      </c>
      <c r="C3885" t="s">
        <v>7233</v>
      </c>
      <c r="D3885" t="s">
        <v>65</v>
      </c>
      <c r="E3885" t="s">
        <v>55</v>
      </c>
      <c r="F3885" t="s">
        <v>24140</v>
      </c>
      <c r="G3885">
        <v>32.397145000000002</v>
      </c>
      <c r="H3885">
        <v>-107.280922</v>
      </c>
      <c r="I3885" t="s">
        <v>24141</v>
      </c>
      <c r="J3885" t="s">
        <v>1212</v>
      </c>
      <c r="K3885" t="s">
        <v>7200</v>
      </c>
      <c r="L3885" t="s">
        <v>7382</v>
      </c>
      <c r="M3885">
        <v>6053</v>
      </c>
      <c r="N3885" t="s">
        <v>4330</v>
      </c>
      <c r="O3885" t="s">
        <v>7280</v>
      </c>
      <c r="P3885" t="s">
        <v>7173</v>
      </c>
      <c r="Q3885">
        <v>44</v>
      </c>
      <c r="R3885" t="s">
        <v>7237</v>
      </c>
      <c r="S3885" t="s">
        <v>7178</v>
      </c>
      <c r="T3885" t="s">
        <v>3150</v>
      </c>
      <c r="U3885" t="s">
        <v>7249</v>
      </c>
      <c r="V3885" t="s">
        <v>7172</v>
      </c>
      <c r="W3885">
        <v>36</v>
      </c>
      <c r="X3885" t="s">
        <v>59</v>
      </c>
      <c r="Y3885" t="s">
        <v>24142</v>
      </c>
      <c r="Z3885" t="s">
        <v>7607</v>
      </c>
      <c r="AA3885" t="s">
        <v>7191</v>
      </c>
      <c r="AB3885" t="s">
        <v>98</v>
      </c>
      <c r="AC3885" t="s">
        <v>155</v>
      </c>
      <c r="AD3885">
        <v>2</v>
      </c>
      <c r="AE3885" t="s">
        <v>24143</v>
      </c>
      <c r="AF3885" t="s">
        <v>7207</v>
      </c>
      <c r="AG3885" t="s">
        <v>24144</v>
      </c>
    </row>
    <row r="3886" spans="1:33" x14ac:dyDescent="0.3">
      <c r="A3886" t="s">
        <v>5785</v>
      </c>
      <c r="B3886" t="s">
        <v>232</v>
      </c>
      <c r="C3886" t="s">
        <v>342</v>
      </c>
      <c r="D3886" t="s">
        <v>38</v>
      </c>
      <c r="E3886" t="s">
        <v>39</v>
      </c>
      <c r="F3886" t="s">
        <v>15769</v>
      </c>
      <c r="G3886">
        <v>37.000739000000003</v>
      </c>
      <c r="H3886">
        <v>-71.011035000000007</v>
      </c>
      <c r="I3886" t="s">
        <v>24145</v>
      </c>
      <c r="J3886" t="s">
        <v>327</v>
      </c>
      <c r="K3886" t="s">
        <v>7450</v>
      </c>
      <c r="L3886" t="s">
        <v>7213</v>
      </c>
      <c r="M3886">
        <v>5771</v>
      </c>
      <c r="N3886" t="s">
        <v>2650</v>
      </c>
      <c r="O3886" t="s">
        <v>7481</v>
      </c>
      <c r="P3886" t="s">
        <v>7201</v>
      </c>
      <c r="Q3886">
        <v>199</v>
      </c>
      <c r="R3886" t="s">
        <v>7373</v>
      </c>
      <c r="S3886" t="s">
        <v>35</v>
      </c>
      <c r="T3886" t="s">
        <v>2648</v>
      </c>
      <c r="U3886" t="s">
        <v>7259</v>
      </c>
      <c r="V3886" t="s">
        <v>7268</v>
      </c>
      <c r="W3886">
        <v>63</v>
      </c>
      <c r="X3886" t="s">
        <v>7161</v>
      </c>
      <c r="Y3886" t="s">
        <v>24146</v>
      </c>
      <c r="Z3886" t="s">
        <v>7607</v>
      </c>
      <c r="AA3886" t="s">
        <v>7191</v>
      </c>
      <c r="AB3886" t="s">
        <v>98</v>
      </c>
      <c r="AC3886" t="s">
        <v>7230</v>
      </c>
      <c r="AD3886">
        <v>5</v>
      </c>
      <c r="AE3886" t="s">
        <v>7164</v>
      </c>
      <c r="AF3886" t="s">
        <v>7165</v>
      </c>
      <c r="AG3886" t="s">
        <v>7164</v>
      </c>
    </row>
    <row r="3887" spans="1:33" x14ac:dyDescent="0.3">
      <c r="A3887" t="s">
        <v>5786</v>
      </c>
      <c r="B3887" t="s">
        <v>263</v>
      </c>
      <c r="C3887" t="s">
        <v>342</v>
      </c>
      <c r="D3887" t="s">
        <v>77</v>
      </c>
      <c r="E3887" t="s">
        <v>72</v>
      </c>
      <c r="F3887" t="s">
        <v>24147</v>
      </c>
      <c r="G3887">
        <v>44.807929999999999</v>
      </c>
      <c r="H3887">
        <v>-71.809426999999999</v>
      </c>
      <c r="I3887" t="s">
        <v>24148</v>
      </c>
      <c r="J3887" t="s">
        <v>355</v>
      </c>
      <c r="K3887" t="s">
        <v>7202</v>
      </c>
      <c r="L3887" t="s">
        <v>7400</v>
      </c>
      <c r="M3887">
        <v>5412</v>
      </c>
      <c r="N3887" t="s">
        <v>1474</v>
      </c>
      <c r="O3887" t="s">
        <v>7381</v>
      </c>
      <c r="P3887" t="s">
        <v>7247</v>
      </c>
      <c r="Q3887">
        <v>51</v>
      </c>
      <c r="R3887" t="s">
        <v>7278</v>
      </c>
      <c r="S3887" t="s">
        <v>7164</v>
      </c>
      <c r="T3887" t="s">
        <v>1977</v>
      </c>
      <c r="U3887" t="s">
        <v>7277</v>
      </c>
      <c r="V3887" t="s">
        <v>7276</v>
      </c>
      <c r="W3887">
        <v>252</v>
      </c>
      <c r="X3887" t="s">
        <v>7214</v>
      </c>
      <c r="Y3887" t="s">
        <v>24149</v>
      </c>
      <c r="Z3887" t="s">
        <v>116</v>
      </c>
      <c r="AA3887" t="s">
        <v>7262</v>
      </c>
      <c r="AB3887" t="s">
        <v>53</v>
      </c>
      <c r="AC3887" t="s">
        <v>7193</v>
      </c>
      <c r="AD3887">
        <v>5</v>
      </c>
      <c r="AE3887" t="s">
        <v>24150</v>
      </c>
      <c r="AF3887" t="s">
        <v>7385</v>
      </c>
      <c r="AG3887" t="s">
        <v>24151</v>
      </c>
    </row>
    <row r="3888" spans="1:33" x14ac:dyDescent="0.3">
      <c r="A3888" t="s">
        <v>5787</v>
      </c>
      <c r="B3888" t="s">
        <v>12737</v>
      </c>
      <c r="C3888" t="s">
        <v>7150</v>
      </c>
      <c r="D3888" t="s">
        <v>22</v>
      </c>
      <c r="E3888" t="s">
        <v>112</v>
      </c>
      <c r="F3888" t="s">
        <v>24152</v>
      </c>
      <c r="G3888">
        <v>36.885880999999998</v>
      </c>
      <c r="H3888">
        <v>-95.023390000000006</v>
      </c>
      <c r="I3888" t="s">
        <v>24153</v>
      </c>
      <c r="J3888" t="s">
        <v>79</v>
      </c>
      <c r="K3888" t="s">
        <v>7238</v>
      </c>
      <c r="L3888" t="s">
        <v>7382</v>
      </c>
      <c r="M3888">
        <v>8726</v>
      </c>
      <c r="N3888" t="s">
        <v>2121</v>
      </c>
      <c r="O3888" t="s">
        <v>7249</v>
      </c>
      <c r="P3888" t="s">
        <v>7173</v>
      </c>
      <c r="Q3888">
        <v>293</v>
      </c>
      <c r="R3888" t="s">
        <v>7164</v>
      </c>
      <c r="S3888" t="s">
        <v>7158</v>
      </c>
      <c r="T3888" t="s">
        <v>943</v>
      </c>
      <c r="U3888" t="s">
        <v>7155</v>
      </c>
      <c r="V3888" t="s">
        <v>7224</v>
      </c>
      <c r="W3888">
        <v>27</v>
      </c>
      <c r="X3888" t="s">
        <v>7278</v>
      </c>
      <c r="Y3888" t="s">
        <v>24154</v>
      </c>
      <c r="Z3888" t="s">
        <v>7291</v>
      </c>
      <c r="AA3888" t="s">
        <v>7311</v>
      </c>
      <c r="AB3888" t="s">
        <v>7271</v>
      </c>
      <c r="AC3888" t="s">
        <v>7364</v>
      </c>
      <c r="AD3888">
        <v>0</v>
      </c>
      <c r="AE3888" t="s">
        <v>24155</v>
      </c>
      <c r="AF3888" t="s">
        <v>7191</v>
      </c>
      <c r="AG3888" t="s">
        <v>24156</v>
      </c>
    </row>
    <row r="3889" spans="1:33" x14ac:dyDescent="0.3">
      <c r="A3889" t="s">
        <v>5788</v>
      </c>
      <c r="B3889" t="s">
        <v>7367</v>
      </c>
      <c r="C3889" t="s">
        <v>7330</v>
      </c>
      <c r="D3889" t="s">
        <v>88</v>
      </c>
      <c r="E3889" t="s">
        <v>31</v>
      </c>
      <c r="F3889" t="s">
        <v>24157</v>
      </c>
      <c r="G3889">
        <v>27.094743999999999</v>
      </c>
      <c r="H3889">
        <v>-105.77673299999999</v>
      </c>
      <c r="I3889" t="s">
        <v>24158</v>
      </c>
      <c r="J3889" t="s">
        <v>312</v>
      </c>
      <c r="K3889" t="s">
        <v>7222</v>
      </c>
      <c r="L3889" t="s">
        <v>7224</v>
      </c>
      <c r="M3889">
        <v>7949</v>
      </c>
      <c r="N3889" t="s">
        <v>4137</v>
      </c>
      <c r="O3889" t="s">
        <v>7249</v>
      </c>
      <c r="P3889" t="s">
        <v>7276</v>
      </c>
      <c r="Q3889">
        <v>23</v>
      </c>
      <c r="R3889" t="s">
        <v>7237</v>
      </c>
      <c r="S3889" t="s">
        <v>7309</v>
      </c>
      <c r="T3889" t="s">
        <v>371</v>
      </c>
      <c r="U3889" t="s">
        <v>7155</v>
      </c>
      <c r="V3889" t="s">
        <v>7276</v>
      </c>
      <c r="W3889">
        <v>43</v>
      </c>
      <c r="X3889" t="s">
        <v>7260</v>
      </c>
      <c r="Y3889" t="s">
        <v>7164</v>
      </c>
      <c r="Z3889" t="s">
        <v>116</v>
      </c>
      <c r="AA3889" t="s">
        <v>7164</v>
      </c>
      <c r="AB3889" t="s">
        <v>98</v>
      </c>
      <c r="AC3889" t="s">
        <v>155</v>
      </c>
      <c r="AD3889">
        <v>1</v>
      </c>
      <c r="AE3889" t="s">
        <v>24159</v>
      </c>
      <c r="AF3889" t="s">
        <v>7164</v>
      </c>
      <c r="AG3889" t="s">
        <v>24160</v>
      </c>
    </row>
    <row r="3890" spans="1:33" x14ac:dyDescent="0.3">
      <c r="A3890" t="s">
        <v>5789</v>
      </c>
      <c r="B3890" t="s">
        <v>7744</v>
      </c>
      <c r="C3890" t="s">
        <v>8076</v>
      </c>
      <c r="D3890" t="s">
        <v>38</v>
      </c>
      <c r="E3890" t="s">
        <v>55</v>
      </c>
      <c r="F3890" t="s">
        <v>24161</v>
      </c>
      <c r="G3890">
        <v>25.665434000000001</v>
      </c>
      <c r="H3890">
        <v>-79.986394000000004</v>
      </c>
      <c r="I3890" t="s">
        <v>24162</v>
      </c>
      <c r="J3890" t="s">
        <v>986</v>
      </c>
      <c r="K3890" t="s">
        <v>7307</v>
      </c>
      <c r="L3890" t="s">
        <v>7154</v>
      </c>
      <c r="M3890">
        <v>3093</v>
      </c>
      <c r="N3890" t="s">
        <v>7164</v>
      </c>
      <c r="O3890" t="s">
        <v>7164</v>
      </c>
      <c r="P3890" t="s">
        <v>7164</v>
      </c>
      <c r="R3890" t="s">
        <v>7164</v>
      </c>
      <c r="S3890" t="s">
        <v>7164</v>
      </c>
      <c r="T3890" t="s">
        <v>560</v>
      </c>
      <c r="U3890" t="s">
        <v>7334</v>
      </c>
      <c r="V3890" t="s">
        <v>7173</v>
      </c>
      <c r="W3890">
        <v>67</v>
      </c>
      <c r="X3890" t="s">
        <v>7260</v>
      </c>
      <c r="Y3890" t="s">
        <v>24163</v>
      </c>
      <c r="Z3890" t="s">
        <v>7383</v>
      </c>
      <c r="AA3890" t="s">
        <v>7163</v>
      </c>
      <c r="AB3890" t="s">
        <v>132</v>
      </c>
      <c r="AC3890" t="s">
        <v>7230</v>
      </c>
      <c r="AD3890">
        <v>3</v>
      </c>
      <c r="AE3890" t="s">
        <v>24164</v>
      </c>
      <c r="AF3890" t="s">
        <v>7165</v>
      </c>
      <c r="AG3890" t="s">
        <v>7164</v>
      </c>
    </row>
    <row r="3891" spans="1:33" x14ac:dyDescent="0.3">
      <c r="A3891" t="s">
        <v>5790</v>
      </c>
      <c r="B3891" t="s">
        <v>7367</v>
      </c>
      <c r="C3891" t="s">
        <v>7296</v>
      </c>
      <c r="D3891" t="s">
        <v>100</v>
      </c>
      <c r="E3891" t="s">
        <v>39</v>
      </c>
      <c r="F3891" t="s">
        <v>24165</v>
      </c>
      <c r="G3891">
        <v>26.517713000000001</v>
      </c>
      <c r="H3891">
        <v>-77.212266</v>
      </c>
      <c r="I3891" t="s">
        <v>24166</v>
      </c>
      <c r="J3891" t="s">
        <v>712</v>
      </c>
      <c r="K3891" t="s">
        <v>7277</v>
      </c>
      <c r="L3891" t="s">
        <v>7382</v>
      </c>
      <c r="M3891">
        <v>1296</v>
      </c>
      <c r="N3891" t="s">
        <v>3895</v>
      </c>
      <c r="O3891" t="s">
        <v>7342</v>
      </c>
      <c r="P3891" t="s">
        <v>7268</v>
      </c>
      <c r="Q3891">
        <v>36</v>
      </c>
      <c r="R3891" t="s">
        <v>7237</v>
      </c>
      <c r="S3891" t="s">
        <v>35</v>
      </c>
      <c r="T3891" t="s">
        <v>1452</v>
      </c>
      <c r="U3891" t="s">
        <v>7174</v>
      </c>
      <c r="V3891" t="s">
        <v>7354</v>
      </c>
      <c r="W3891">
        <v>58</v>
      </c>
      <c r="X3891" t="s">
        <v>7164</v>
      </c>
      <c r="Y3891" t="s">
        <v>24167</v>
      </c>
      <c r="Z3891" t="s">
        <v>60</v>
      </c>
      <c r="AA3891" t="s">
        <v>109</v>
      </c>
      <c r="AB3891" t="s">
        <v>7293</v>
      </c>
      <c r="AC3891" t="s">
        <v>7364</v>
      </c>
      <c r="AD3891">
        <v>0</v>
      </c>
      <c r="AE3891" t="s">
        <v>24168</v>
      </c>
      <c r="AF3891" t="s">
        <v>7385</v>
      </c>
      <c r="AG3891" t="s">
        <v>7164</v>
      </c>
    </row>
    <row r="3892" spans="1:33" x14ac:dyDescent="0.3">
      <c r="A3892" t="s">
        <v>5791</v>
      </c>
      <c r="B3892" t="s">
        <v>7587</v>
      </c>
      <c r="C3892" t="s">
        <v>7478</v>
      </c>
      <c r="D3892" t="s">
        <v>88</v>
      </c>
      <c r="E3892" t="s">
        <v>31</v>
      </c>
      <c r="F3892" t="s">
        <v>24169</v>
      </c>
      <c r="G3892">
        <v>46.075246999999997</v>
      </c>
      <c r="H3892">
        <v>85.118600000000001</v>
      </c>
      <c r="I3892" t="s">
        <v>24170</v>
      </c>
      <c r="J3892" t="s">
        <v>122</v>
      </c>
      <c r="K3892" t="s">
        <v>7236</v>
      </c>
      <c r="L3892" t="s">
        <v>7154</v>
      </c>
      <c r="M3892">
        <v>7125</v>
      </c>
      <c r="N3892" t="s">
        <v>3059</v>
      </c>
      <c r="O3892" t="s">
        <v>7187</v>
      </c>
      <c r="P3892" t="s">
        <v>7400</v>
      </c>
      <c r="Q3892">
        <v>23</v>
      </c>
      <c r="R3892" t="s">
        <v>59</v>
      </c>
      <c r="S3892" t="s">
        <v>7158</v>
      </c>
      <c r="T3892" t="s">
        <v>1595</v>
      </c>
      <c r="U3892" t="s">
        <v>7371</v>
      </c>
      <c r="V3892" t="s">
        <v>7203</v>
      </c>
      <c r="W3892">
        <v>85</v>
      </c>
      <c r="X3892" t="s">
        <v>7161</v>
      </c>
      <c r="Y3892" t="s">
        <v>24171</v>
      </c>
      <c r="Z3892" t="s">
        <v>7383</v>
      </c>
      <c r="AA3892" t="s">
        <v>109</v>
      </c>
      <c r="AB3892" t="s">
        <v>7178</v>
      </c>
      <c r="AC3892" t="s">
        <v>29</v>
      </c>
      <c r="AD3892">
        <v>2</v>
      </c>
      <c r="AE3892" t="s">
        <v>24172</v>
      </c>
      <c r="AF3892" t="s">
        <v>7207</v>
      </c>
      <c r="AG3892" t="s">
        <v>24173</v>
      </c>
    </row>
    <row r="3893" spans="1:33" x14ac:dyDescent="0.3">
      <c r="A3893" t="s">
        <v>5792</v>
      </c>
      <c r="B3893" t="s">
        <v>232</v>
      </c>
      <c r="C3893" t="s">
        <v>7265</v>
      </c>
      <c r="D3893" t="s">
        <v>100</v>
      </c>
      <c r="E3893" t="s">
        <v>23</v>
      </c>
      <c r="F3893" t="s">
        <v>24174</v>
      </c>
      <c r="G3893">
        <v>36.788179</v>
      </c>
      <c r="H3893">
        <v>-116.544504</v>
      </c>
      <c r="I3893" t="s">
        <v>24175</v>
      </c>
      <c r="J3893" t="s">
        <v>400</v>
      </c>
      <c r="K3893" t="s">
        <v>7450</v>
      </c>
      <c r="L3893" t="s">
        <v>7154</v>
      </c>
      <c r="M3893">
        <v>8658</v>
      </c>
      <c r="N3893" t="s">
        <v>430</v>
      </c>
      <c r="O3893" t="s">
        <v>7238</v>
      </c>
      <c r="P3893" t="s">
        <v>7482</v>
      </c>
      <c r="Q3893">
        <v>73</v>
      </c>
      <c r="R3893" t="s">
        <v>7161</v>
      </c>
      <c r="S3893" t="s">
        <v>41</v>
      </c>
      <c r="T3893" t="s">
        <v>7164</v>
      </c>
      <c r="U3893" t="s">
        <v>7164</v>
      </c>
      <c r="V3893" t="s">
        <v>7164</v>
      </c>
      <c r="X3893" t="s">
        <v>7164</v>
      </c>
      <c r="Y3893" t="s">
        <v>7164</v>
      </c>
      <c r="Z3893" t="s">
        <v>7607</v>
      </c>
      <c r="AA3893" t="s">
        <v>7344</v>
      </c>
      <c r="AB3893" t="s">
        <v>53</v>
      </c>
      <c r="AC3893" t="s">
        <v>7164</v>
      </c>
      <c r="AD3893">
        <v>4</v>
      </c>
      <c r="AE3893" t="s">
        <v>24176</v>
      </c>
      <c r="AF3893" t="s">
        <v>7207</v>
      </c>
      <c r="AG3893" t="s">
        <v>24177</v>
      </c>
    </row>
    <row r="3894" spans="1:33" x14ac:dyDescent="0.3">
      <c r="A3894" t="s">
        <v>5793</v>
      </c>
      <c r="B3894" t="s">
        <v>8185</v>
      </c>
      <c r="C3894" t="s">
        <v>7183</v>
      </c>
      <c r="D3894" t="s">
        <v>88</v>
      </c>
      <c r="E3894" t="s">
        <v>112</v>
      </c>
      <c r="F3894" t="s">
        <v>24178</v>
      </c>
      <c r="G3894">
        <v>32.710379000000003</v>
      </c>
      <c r="I3894" t="s">
        <v>24179</v>
      </c>
      <c r="J3894" t="s">
        <v>605</v>
      </c>
      <c r="K3894" t="s">
        <v>7174</v>
      </c>
      <c r="L3894" t="s">
        <v>7189</v>
      </c>
      <c r="M3894">
        <v>3489</v>
      </c>
      <c r="N3894" t="s">
        <v>319</v>
      </c>
      <c r="O3894" t="s">
        <v>7277</v>
      </c>
      <c r="P3894" t="s">
        <v>7175</v>
      </c>
      <c r="Q3894">
        <v>41</v>
      </c>
      <c r="R3894" t="s">
        <v>7237</v>
      </c>
      <c r="S3894" t="s">
        <v>7164</v>
      </c>
      <c r="T3894" t="s">
        <v>3169</v>
      </c>
      <c r="U3894" t="s">
        <v>7159</v>
      </c>
      <c r="V3894" t="s">
        <v>41</v>
      </c>
      <c r="W3894">
        <v>23</v>
      </c>
      <c r="X3894" t="s">
        <v>7278</v>
      </c>
      <c r="Y3894" t="s">
        <v>24180</v>
      </c>
      <c r="Z3894" t="s">
        <v>60</v>
      </c>
      <c r="AA3894" t="s">
        <v>7217</v>
      </c>
      <c r="AB3894" t="s">
        <v>53</v>
      </c>
      <c r="AC3894" t="s">
        <v>29</v>
      </c>
      <c r="AD3894">
        <v>4</v>
      </c>
      <c r="AE3894" t="s">
        <v>24181</v>
      </c>
      <c r="AF3894" t="s">
        <v>7254</v>
      </c>
      <c r="AG3894" t="s">
        <v>24182</v>
      </c>
    </row>
    <row r="3895" spans="1:33" x14ac:dyDescent="0.3">
      <c r="A3895" t="s">
        <v>5794</v>
      </c>
      <c r="B3895" t="s">
        <v>8338</v>
      </c>
      <c r="C3895" t="s">
        <v>7754</v>
      </c>
      <c r="D3895" t="s">
        <v>48</v>
      </c>
      <c r="E3895" t="s">
        <v>39</v>
      </c>
      <c r="F3895" t="s">
        <v>24183</v>
      </c>
      <c r="H3895">
        <v>-73.443882000000002</v>
      </c>
      <c r="I3895" t="s">
        <v>24184</v>
      </c>
      <c r="J3895" t="s">
        <v>404</v>
      </c>
      <c r="K3895" t="s">
        <v>7342</v>
      </c>
      <c r="L3895" t="s">
        <v>7173</v>
      </c>
      <c r="M3895">
        <v>1685</v>
      </c>
      <c r="N3895" t="s">
        <v>614</v>
      </c>
      <c r="O3895" t="s">
        <v>7225</v>
      </c>
      <c r="P3895" t="s">
        <v>7248</v>
      </c>
      <c r="Q3895">
        <v>52</v>
      </c>
      <c r="R3895" t="s">
        <v>7178</v>
      </c>
      <c r="S3895" t="s">
        <v>7164</v>
      </c>
      <c r="T3895" t="s">
        <v>1547</v>
      </c>
      <c r="U3895" t="s">
        <v>7277</v>
      </c>
      <c r="V3895" t="s">
        <v>7239</v>
      </c>
      <c r="W3895">
        <v>24</v>
      </c>
      <c r="X3895" t="s">
        <v>7161</v>
      </c>
      <c r="Y3895" t="s">
        <v>24185</v>
      </c>
      <c r="Z3895" t="s">
        <v>7607</v>
      </c>
      <c r="AA3895" t="s">
        <v>7191</v>
      </c>
      <c r="AB3895" t="s">
        <v>7178</v>
      </c>
      <c r="AC3895" t="s">
        <v>270</v>
      </c>
      <c r="AD3895">
        <v>2</v>
      </c>
      <c r="AE3895" t="s">
        <v>24186</v>
      </c>
      <c r="AF3895" t="s">
        <v>7254</v>
      </c>
      <c r="AG3895" t="s">
        <v>24187</v>
      </c>
    </row>
    <row r="3896" spans="1:33" x14ac:dyDescent="0.3">
      <c r="A3896" t="s">
        <v>5795</v>
      </c>
      <c r="B3896" t="s">
        <v>7338</v>
      </c>
      <c r="C3896" t="s">
        <v>7597</v>
      </c>
      <c r="D3896" t="s">
        <v>48</v>
      </c>
      <c r="E3896" t="s">
        <v>39</v>
      </c>
      <c r="F3896" t="s">
        <v>24188</v>
      </c>
      <c r="G3896">
        <v>30.017795</v>
      </c>
      <c r="H3896">
        <v>-120.47811400000001</v>
      </c>
      <c r="I3896" t="s">
        <v>24189</v>
      </c>
      <c r="J3896" t="s">
        <v>212</v>
      </c>
      <c r="K3896" t="s">
        <v>7171</v>
      </c>
      <c r="L3896" t="s">
        <v>7382</v>
      </c>
      <c r="M3896">
        <v>9340</v>
      </c>
      <c r="N3896" t="s">
        <v>367</v>
      </c>
      <c r="O3896" t="s">
        <v>7334</v>
      </c>
      <c r="P3896" t="s">
        <v>7188</v>
      </c>
      <c r="Q3896">
        <v>30</v>
      </c>
      <c r="R3896" t="s">
        <v>7178</v>
      </c>
      <c r="S3896" t="s">
        <v>7178</v>
      </c>
      <c r="T3896" t="s">
        <v>144</v>
      </c>
      <c r="U3896" t="s">
        <v>7259</v>
      </c>
      <c r="V3896" t="s">
        <v>7213</v>
      </c>
      <c r="W3896">
        <v>34</v>
      </c>
      <c r="X3896" t="s">
        <v>34</v>
      </c>
      <c r="Y3896" t="s">
        <v>24190</v>
      </c>
      <c r="Z3896" t="s">
        <v>7178</v>
      </c>
      <c r="AA3896" t="s">
        <v>52</v>
      </c>
      <c r="AB3896" t="s">
        <v>7229</v>
      </c>
      <c r="AC3896" t="s">
        <v>155</v>
      </c>
      <c r="AD3896">
        <v>4</v>
      </c>
      <c r="AE3896" t="s">
        <v>24191</v>
      </c>
      <c r="AF3896" t="s">
        <v>7191</v>
      </c>
      <c r="AG3896" t="s">
        <v>24192</v>
      </c>
    </row>
    <row r="3897" spans="1:33" x14ac:dyDescent="0.3">
      <c r="A3897" t="s">
        <v>5796</v>
      </c>
      <c r="B3897" t="s">
        <v>7413</v>
      </c>
      <c r="C3897" t="s">
        <v>7871</v>
      </c>
      <c r="D3897" t="s">
        <v>38</v>
      </c>
      <c r="E3897" t="s">
        <v>23</v>
      </c>
      <c r="F3897" t="s">
        <v>24193</v>
      </c>
      <c r="G3897">
        <v>47.216639000000001</v>
      </c>
      <c r="H3897">
        <v>-72.526707999999999</v>
      </c>
      <c r="I3897" t="s">
        <v>7164</v>
      </c>
      <c r="J3897" t="s">
        <v>586</v>
      </c>
      <c r="K3897" t="s">
        <v>7200</v>
      </c>
      <c r="L3897" t="s">
        <v>7226</v>
      </c>
      <c r="M3897">
        <v>2455</v>
      </c>
      <c r="N3897" t="s">
        <v>1131</v>
      </c>
      <c r="O3897" t="s">
        <v>7223</v>
      </c>
      <c r="P3897" t="s">
        <v>7201</v>
      </c>
      <c r="Q3897">
        <v>74</v>
      </c>
      <c r="R3897" t="s">
        <v>7161</v>
      </c>
      <c r="S3897" t="s">
        <v>7161</v>
      </c>
      <c r="T3897" t="s">
        <v>163</v>
      </c>
      <c r="U3897" t="s">
        <v>7280</v>
      </c>
      <c r="V3897" t="s">
        <v>7213</v>
      </c>
      <c r="W3897">
        <v>59</v>
      </c>
      <c r="X3897" t="s">
        <v>7373</v>
      </c>
      <c r="Y3897" t="s">
        <v>24194</v>
      </c>
      <c r="Z3897" t="s">
        <v>7291</v>
      </c>
      <c r="AA3897" t="s">
        <v>7228</v>
      </c>
      <c r="AB3897" t="s">
        <v>98</v>
      </c>
      <c r="AC3897" t="s">
        <v>155</v>
      </c>
      <c r="AD3897">
        <v>4</v>
      </c>
      <c r="AE3897" t="s">
        <v>24195</v>
      </c>
      <c r="AF3897" t="s">
        <v>7180</v>
      </c>
      <c r="AG3897" t="s">
        <v>24196</v>
      </c>
    </row>
    <row r="3898" spans="1:33" x14ac:dyDescent="0.3">
      <c r="A3898" t="s">
        <v>5797</v>
      </c>
      <c r="B3898" t="s">
        <v>47</v>
      </c>
      <c r="C3898" t="s">
        <v>7552</v>
      </c>
      <c r="D3898" t="s">
        <v>92</v>
      </c>
      <c r="E3898" t="s">
        <v>72</v>
      </c>
      <c r="F3898" t="s">
        <v>24197</v>
      </c>
      <c r="G3898">
        <v>25.179272000000001</v>
      </c>
      <c r="H3898">
        <v>-95.465665999999999</v>
      </c>
      <c r="I3898" t="s">
        <v>24198</v>
      </c>
      <c r="J3898" t="s">
        <v>278</v>
      </c>
      <c r="K3898" t="s">
        <v>7450</v>
      </c>
      <c r="L3898" t="s">
        <v>7400</v>
      </c>
      <c r="M3898">
        <v>2769</v>
      </c>
      <c r="N3898" t="s">
        <v>1026</v>
      </c>
      <c r="O3898" t="s">
        <v>7450</v>
      </c>
      <c r="P3898" t="s">
        <v>7156</v>
      </c>
      <c r="Q3898">
        <v>23</v>
      </c>
      <c r="R3898" t="s">
        <v>7260</v>
      </c>
      <c r="S3898" t="s">
        <v>7158</v>
      </c>
      <c r="T3898" t="s">
        <v>3542</v>
      </c>
      <c r="U3898" t="s">
        <v>7450</v>
      </c>
      <c r="V3898" t="s">
        <v>7326</v>
      </c>
      <c r="X3898" t="s">
        <v>7178</v>
      </c>
      <c r="Y3898" t="s">
        <v>24199</v>
      </c>
      <c r="Z3898" t="s">
        <v>7178</v>
      </c>
      <c r="AA3898" t="s">
        <v>109</v>
      </c>
      <c r="AB3898" t="s">
        <v>98</v>
      </c>
      <c r="AC3898" t="s">
        <v>270</v>
      </c>
      <c r="AD3898">
        <v>2</v>
      </c>
      <c r="AE3898" t="s">
        <v>24200</v>
      </c>
      <c r="AF3898" t="s">
        <v>7254</v>
      </c>
      <c r="AG3898" t="s">
        <v>24201</v>
      </c>
    </row>
    <row r="3899" spans="1:33" x14ac:dyDescent="0.3">
      <c r="A3899" t="s">
        <v>5798</v>
      </c>
      <c r="B3899" t="s">
        <v>7428</v>
      </c>
      <c r="C3899" t="s">
        <v>562</v>
      </c>
      <c r="D3899" t="s">
        <v>22</v>
      </c>
      <c r="E3899" t="s">
        <v>55</v>
      </c>
      <c r="F3899" t="s">
        <v>24202</v>
      </c>
      <c r="H3899">
        <v>-97.934849</v>
      </c>
      <c r="I3899" t="s">
        <v>24203</v>
      </c>
      <c r="J3899" t="s">
        <v>89</v>
      </c>
      <c r="K3899" t="s">
        <v>7342</v>
      </c>
      <c r="L3899" t="s">
        <v>7188</v>
      </c>
      <c r="M3899">
        <v>5664</v>
      </c>
      <c r="N3899" t="s">
        <v>7164</v>
      </c>
      <c r="O3899" t="s">
        <v>7164</v>
      </c>
      <c r="P3899" t="s">
        <v>7164</v>
      </c>
      <c r="R3899" t="s">
        <v>7164</v>
      </c>
      <c r="S3899" t="s">
        <v>7164</v>
      </c>
      <c r="T3899" t="s">
        <v>1711</v>
      </c>
      <c r="U3899" t="s">
        <v>7249</v>
      </c>
      <c r="V3899" t="s">
        <v>7213</v>
      </c>
      <c r="W3899">
        <v>40</v>
      </c>
      <c r="X3899" t="s">
        <v>7164</v>
      </c>
      <c r="Y3899" t="s">
        <v>24204</v>
      </c>
      <c r="Z3899" t="s">
        <v>215</v>
      </c>
      <c r="AA3899" t="s">
        <v>52</v>
      </c>
      <c r="AB3899" t="s">
        <v>53</v>
      </c>
      <c r="AC3899" t="s">
        <v>7394</v>
      </c>
      <c r="AD3899">
        <v>4</v>
      </c>
      <c r="AE3899" t="s">
        <v>24205</v>
      </c>
      <c r="AF3899" t="s">
        <v>7191</v>
      </c>
      <c r="AG3899" t="s">
        <v>24206</v>
      </c>
    </row>
    <row r="3900" spans="1:33" x14ac:dyDescent="0.3">
      <c r="A3900" t="s">
        <v>5799</v>
      </c>
      <c r="B3900" t="s">
        <v>598</v>
      </c>
      <c r="C3900" t="s">
        <v>8288</v>
      </c>
      <c r="D3900" t="s">
        <v>92</v>
      </c>
      <c r="E3900" t="s">
        <v>186</v>
      </c>
      <c r="F3900" t="s">
        <v>24207</v>
      </c>
      <c r="G3900">
        <v>26.169734999999999</v>
      </c>
      <c r="H3900">
        <v>-97.697284999999994</v>
      </c>
      <c r="I3900" t="s">
        <v>24208</v>
      </c>
      <c r="J3900" t="s">
        <v>191</v>
      </c>
      <c r="K3900" t="s">
        <v>7288</v>
      </c>
      <c r="L3900" t="s">
        <v>7172</v>
      </c>
      <c r="M3900">
        <v>2951</v>
      </c>
      <c r="N3900" t="s">
        <v>5800</v>
      </c>
      <c r="O3900" t="s">
        <v>7223</v>
      </c>
      <c r="P3900" t="s">
        <v>7226</v>
      </c>
      <c r="Q3900">
        <v>22</v>
      </c>
      <c r="R3900" t="s">
        <v>7260</v>
      </c>
      <c r="S3900" t="s">
        <v>107</v>
      </c>
      <c r="T3900" t="s">
        <v>872</v>
      </c>
      <c r="U3900" t="s">
        <v>7259</v>
      </c>
      <c r="V3900" t="s">
        <v>7239</v>
      </c>
      <c r="X3900" t="s">
        <v>7214</v>
      </c>
      <c r="Y3900" t="s">
        <v>24209</v>
      </c>
      <c r="Z3900" t="s">
        <v>60</v>
      </c>
      <c r="AA3900" t="s">
        <v>52</v>
      </c>
      <c r="AB3900" t="s">
        <v>132</v>
      </c>
      <c r="AC3900" t="s">
        <v>7364</v>
      </c>
      <c r="AE3900" t="s">
        <v>24210</v>
      </c>
      <c r="AF3900" t="s">
        <v>103</v>
      </c>
      <c r="AG3900" t="s">
        <v>24211</v>
      </c>
    </row>
    <row r="3901" spans="1:33" x14ac:dyDescent="0.3">
      <c r="A3901" t="s">
        <v>5801</v>
      </c>
      <c r="B3901" t="s">
        <v>8116</v>
      </c>
      <c r="C3901" t="s">
        <v>7958</v>
      </c>
      <c r="D3901" t="s">
        <v>48</v>
      </c>
      <c r="E3901" t="s">
        <v>93</v>
      </c>
      <c r="F3901" t="s">
        <v>24212</v>
      </c>
      <c r="G3901">
        <v>45.108134999999997</v>
      </c>
      <c r="H3901">
        <v>-116.22324500000001</v>
      </c>
      <c r="I3901" t="s">
        <v>24213</v>
      </c>
      <c r="J3901" t="s">
        <v>334</v>
      </c>
      <c r="K3901" t="s">
        <v>7236</v>
      </c>
      <c r="L3901" t="s">
        <v>7333</v>
      </c>
      <c r="M3901">
        <v>8067</v>
      </c>
      <c r="N3901" t="s">
        <v>797</v>
      </c>
      <c r="O3901" t="s">
        <v>7238</v>
      </c>
      <c r="P3901" t="s">
        <v>7382</v>
      </c>
      <c r="Q3901">
        <v>69</v>
      </c>
      <c r="R3901" t="s">
        <v>7237</v>
      </c>
      <c r="S3901" t="s">
        <v>35</v>
      </c>
      <c r="T3901" t="s">
        <v>693</v>
      </c>
      <c r="U3901" t="s">
        <v>7159</v>
      </c>
      <c r="V3901" t="s">
        <v>7175</v>
      </c>
      <c r="W3901">
        <v>77</v>
      </c>
      <c r="X3901" t="s">
        <v>7164</v>
      </c>
      <c r="Y3901" t="s">
        <v>24214</v>
      </c>
      <c r="Z3901" t="s">
        <v>7375</v>
      </c>
      <c r="AA3901" t="s">
        <v>7393</v>
      </c>
      <c r="AB3901" t="s">
        <v>28</v>
      </c>
      <c r="AC3901" t="s">
        <v>7394</v>
      </c>
      <c r="AD3901">
        <v>5</v>
      </c>
      <c r="AE3901" t="s">
        <v>24215</v>
      </c>
      <c r="AF3901" t="s">
        <v>110</v>
      </c>
      <c r="AG3901" t="s">
        <v>24216</v>
      </c>
    </row>
    <row r="3902" spans="1:33" x14ac:dyDescent="0.3">
      <c r="A3902" t="s">
        <v>5802</v>
      </c>
      <c r="B3902" t="s">
        <v>507</v>
      </c>
      <c r="C3902" t="s">
        <v>7150</v>
      </c>
      <c r="D3902" t="s">
        <v>100</v>
      </c>
      <c r="E3902" t="s">
        <v>72</v>
      </c>
      <c r="F3902" t="s">
        <v>24217</v>
      </c>
      <c r="G3902">
        <v>44.838962000000002</v>
      </c>
      <c r="H3902">
        <v>-119.02007</v>
      </c>
      <c r="I3902" t="s">
        <v>24218</v>
      </c>
      <c r="J3902" t="s">
        <v>613</v>
      </c>
      <c r="K3902" t="s">
        <v>7200</v>
      </c>
      <c r="L3902" t="s">
        <v>7317</v>
      </c>
      <c r="M3902">
        <v>6175</v>
      </c>
      <c r="N3902" t="s">
        <v>2533</v>
      </c>
      <c r="O3902" t="s">
        <v>7202</v>
      </c>
      <c r="P3902" t="s">
        <v>7248</v>
      </c>
      <c r="Q3902">
        <v>25</v>
      </c>
      <c r="R3902" t="s">
        <v>7260</v>
      </c>
      <c r="S3902" t="s">
        <v>35</v>
      </c>
      <c r="T3902" t="s">
        <v>772</v>
      </c>
      <c r="U3902" t="s">
        <v>7259</v>
      </c>
      <c r="V3902" t="s">
        <v>7203</v>
      </c>
      <c r="X3902" t="s">
        <v>43</v>
      </c>
      <c r="Y3902" t="s">
        <v>24219</v>
      </c>
      <c r="Z3902" t="s">
        <v>7607</v>
      </c>
      <c r="AA3902" t="s">
        <v>109</v>
      </c>
      <c r="AB3902" t="s">
        <v>7164</v>
      </c>
      <c r="AC3902" t="s">
        <v>7328</v>
      </c>
      <c r="AD3902">
        <v>3</v>
      </c>
      <c r="AE3902" t="s">
        <v>24220</v>
      </c>
      <c r="AF3902" t="s">
        <v>7180</v>
      </c>
      <c r="AG3902" t="s">
        <v>24221</v>
      </c>
    </row>
    <row r="3903" spans="1:33" x14ac:dyDescent="0.3">
      <c r="A3903" t="s">
        <v>5803</v>
      </c>
      <c r="B3903" t="s">
        <v>7367</v>
      </c>
      <c r="C3903" t="s">
        <v>233</v>
      </c>
      <c r="D3903" t="s">
        <v>100</v>
      </c>
      <c r="E3903" t="s">
        <v>31</v>
      </c>
      <c r="F3903" t="s">
        <v>24222</v>
      </c>
      <c r="G3903">
        <v>37.011743000000003</v>
      </c>
      <c r="I3903" t="s">
        <v>24223</v>
      </c>
      <c r="J3903" t="s">
        <v>334</v>
      </c>
      <c r="K3903" t="s">
        <v>7361</v>
      </c>
      <c r="L3903" t="s">
        <v>7247</v>
      </c>
      <c r="M3903">
        <v>1909</v>
      </c>
      <c r="N3903" t="s">
        <v>7164</v>
      </c>
      <c r="O3903" t="s">
        <v>7164</v>
      </c>
      <c r="P3903" t="s">
        <v>7164</v>
      </c>
      <c r="R3903" t="s">
        <v>7164</v>
      </c>
      <c r="S3903" t="s">
        <v>7164</v>
      </c>
      <c r="T3903" t="s">
        <v>2415</v>
      </c>
      <c r="U3903" t="s">
        <v>7200</v>
      </c>
      <c r="V3903" t="s">
        <v>7160</v>
      </c>
      <c r="W3903">
        <v>14</v>
      </c>
      <c r="X3903" t="s">
        <v>7161</v>
      </c>
      <c r="Y3903" t="s">
        <v>24224</v>
      </c>
      <c r="Z3903" t="s">
        <v>7375</v>
      </c>
      <c r="AA3903" t="s">
        <v>7163</v>
      </c>
      <c r="AB3903" t="s">
        <v>7178</v>
      </c>
      <c r="AC3903" t="s">
        <v>7230</v>
      </c>
      <c r="AE3903" t="s">
        <v>24225</v>
      </c>
      <c r="AF3903" t="s">
        <v>7164</v>
      </c>
      <c r="AG3903" t="s">
        <v>7164</v>
      </c>
    </row>
    <row r="3904" spans="1:33" x14ac:dyDescent="0.3">
      <c r="A3904" t="s">
        <v>5804</v>
      </c>
      <c r="B3904" t="s">
        <v>7834</v>
      </c>
      <c r="C3904" t="s">
        <v>7582</v>
      </c>
      <c r="D3904" t="s">
        <v>48</v>
      </c>
      <c r="E3904" t="s">
        <v>39</v>
      </c>
      <c r="F3904" t="s">
        <v>24226</v>
      </c>
      <c r="G3904">
        <v>40.847985999999999</v>
      </c>
      <c r="H3904">
        <v>-118.58461699999999</v>
      </c>
      <c r="I3904" t="s">
        <v>24227</v>
      </c>
      <c r="J3904" t="s">
        <v>377</v>
      </c>
      <c r="K3904" t="s">
        <v>7361</v>
      </c>
      <c r="L3904" t="s">
        <v>7173</v>
      </c>
      <c r="M3904">
        <v>3413</v>
      </c>
      <c r="N3904" t="s">
        <v>1522</v>
      </c>
      <c r="O3904" t="s">
        <v>7156</v>
      </c>
      <c r="P3904" t="s">
        <v>7189</v>
      </c>
      <c r="Q3904">
        <v>48</v>
      </c>
      <c r="R3904" t="s">
        <v>43</v>
      </c>
      <c r="S3904" t="s">
        <v>7158</v>
      </c>
      <c r="T3904" t="s">
        <v>2993</v>
      </c>
      <c r="U3904" t="s">
        <v>7361</v>
      </c>
      <c r="V3904" t="s">
        <v>7175</v>
      </c>
      <c r="W3904">
        <v>59</v>
      </c>
      <c r="X3904" t="s">
        <v>7373</v>
      </c>
      <c r="Y3904" t="s">
        <v>24228</v>
      </c>
      <c r="Z3904" t="s">
        <v>7607</v>
      </c>
      <c r="AA3904" t="s">
        <v>7311</v>
      </c>
      <c r="AB3904" t="s">
        <v>7336</v>
      </c>
      <c r="AC3904" t="s">
        <v>7178</v>
      </c>
      <c r="AD3904">
        <v>1</v>
      </c>
      <c r="AE3904" t="s">
        <v>24229</v>
      </c>
      <c r="AF3904" t="s">
        <v>7195</v>
      </c>
      <c r="AG3904" t="s">
        <v>24230</v>
      </c>
    </row>
    <row r="3905" spans="1:33" x14ac:dyDescent="0.3">
      <c r="A3905" t="s">
        <v>5805</v>
      </c>
      <c r="B3905" t="s">
        <v>141</v>
      </c>
      <c r="C3905" t="s">
        <v>7339</v>
      </c>
      <c r="D3905" t="s">
        <v>100</v>
      </c>
      <c r="E3905" t="s">
        <v>31</v>
      </c>
      <c r="F3905" t="s">
        <v>24231</v>
      </c>
      <c r="G3905">
        <v>35.698875000000001</v>
      </c>
      <c r="H3905">
        <v>-79.102755000000002</v>
      </c>
      <c r="I3905" t="s">
        <v>24232</v>
      </c>
      <c r="J3905" t="s">
        <v>343</v>
      </c>
      <c r="K3905" t="s">
        <v>7200</v>
      </c>
      <c r="L3905" t="s">
        <v>7226</v>
      </c>
      <c r="M3905">
        <v>8446</v>
      </c>
      <c r="N3905" t="s">
        <v>1749</v>
      </c>
      <c r="O3905" t="s">
        <v>7259</v>
      </c>
      <c r="P3905" t="s">
        <v>7156</v>
      </c>
      <c r="Q3905">
        <v>26</v>
      </c>
      <c r="R3905" t="s">
        <v>59</v>
      </c>
      <c r="S3905" t="s">
        <v>34</v>
      </c>
      <c r="T3905" t="s">
        <v>2742</v>
      </c>
      <c r="U3905" t="s">
        <v>7334</v>
      </c>
      <c r="V3905" t="s">
        <v>7189</v>
      </c>
      <c r="W3905">
        <v>-83</v>
      </c>
      <c r="X3905" t="s">
        <v>7178</v>
      </c>
      <c r="Y3905" t="s">
        <v>24233</v>
      </c>
      <c r="Z3905" t="s">
        <v>7375</v>
      </c>
      <c r="AA3905" t="s">
        <v>109</v>
      </c>
      <c r="AB3905" t="s">
        <v>7293</v>
      </c>
      <c r="AC3905" t="s">
        <v>29</v>
      </c>
      <c r="AD3905">
        <v>2</v>
      </c>
      <c r="AE3905" t="s">
        <v>7164</v>
      </c>
      <c r="AF3905" t="s">
        <v>110</v>
      </c>
      <c r="AG3905" t="s">
        <v>7164</v>
      </c>
    </row>
    <row r="3906" spans="1:33" x14ac:dyDescent="0.3">
      <c r="A3906" t="s">
        <v>5540</v>
      </c>
      <c r="B3906" t="s">
        <v>1173</v>
      </c>
      <c r="C3906" t="s">
        <v>7233</v>
      </c>
      <c r="D3906" t="s">
        <v>48</v>
      </c>
      <c r="E3906" t="s">
        <v>55</v>
      </c>
      <c r="F3906" t="s">
        <v>23129</v>
      </c>
      <c r="G3906">
        <v>44.398761</v>
      </c>
      <c r="H3906">
        <v>-110.890905</v>
      </c>
      <c r="I3906" t="s">
        <v>23130</v>
      </c>
      <c r="J3906" t="s">
        <v>419</v>
      </c>
      <c r="K3906" t="s">
        <v>7202</v>
      </c>
      <c r="L3906" t="s">
        <v>7354</v>
      </c>
      <c r="M3906">
        <v>9677</v>
      </c>
      <c r="N3906" t="s">
        <v>7164</v>
      </c>
      <c r="O3906" t="s">
        <v>7164</v>
      </c>
      <c r="P3906" t="s">
        <v>7164</v>
      </c>
      <c r="R3906" t="s">
        <v>7164</v>
      </c>
      <c r="S3906" t="s">
        <v>7164</v>
      </c>
      <c r="T3906" t="s">
        <v>3154</v>
      </c>
      <c r="U3906" t="s">
        <v>7155</v>
      </c>
      <c r="V3906" t="s">
        <v>7188</v>
      </c>
      <c r="W3906">
        <v>-28</v>
      </c>
      <c r="X3906" t="s">
        <v>43</v>
      </c>
      <c r="Y3906" t="s">
        <v>23131</v>
      </c>
      <c r="Z3906" t="s">
        <v>7383</v>
      </c>
      <c r="AA3906" t="s">
        <v>7228</v>
      </c>
      <c r="AB3906" t="s">
        <v>53</v>
      </c>
      <c r="AC3906" t="s">
        <v>7364</v>
      </c>
      <c r="AD3906">
        <v>4</v>
      </c>
      <c r="AE3906" t="s">
        <v>7164</v>
      </c>
      <c r="AF3906" t="s">
        <v>7191</v>
      </c>
      <c r="AG3906" t="s">
        <v>23132</v>
      </c>
    </row>
    <row r="3907" spans="1:33" x14ac:dyDescent="0.3">
      <c r="A3907" t="s">
        <v>5806</v>
      </c>
      <c r="B3907" t="s">
        <v>267</v>
      </c>
      <c r="C3907" t="s">
        <v>7243</v>
      </c>
      <c r="D3907" t="s">
        <v>88</v>
      </c>
      <c r="E3907" t="s">
        <v>39</v>
      </c>
      <c r="F3907" t="s">
        <v>19512</v>
      </c>
      <c r="G3907">
        <v>31.649153999999999</v>
      </c>
      <c r="H3907">
        <v>-116.974357</v>
      </c>
      <c r="I3907" t="s">
        <v>24234</v>
      </c>
      <c r="J3907" t="s">
        <v>1070</v>
      </c>
      <c r="K3907" t="s">
        <v>7342</v>
      </c>
      <c r="L3907" t="s">
        <v>7289</v>
      </c>
      <c r="M3907">
        <v>2142</v>
      </c>
      <c r="N3907" t="s">
        <v>205</v>
      </c>
      <c r="O3907" t="s">
        <v>7200</v>
      </c>
      <c r="P3907" t="s">
        <v>7213</v>
      </c>
      <c r="Q3907">
        <v>41</v>
      </c>
      <c r="R3907" t="s">
        <v>7161</v>
      </c>
      <c r="S3907" t="s">
        <v>107</v>
      </c>
      <c r="T3907" t="s">
        <v>2062</v>
      </c>
      <c r="U3907" t="s">
        <v>7186</v>
      </c>
      <c r="V3907" t="s">
        <v>7172</v>
      </c>
      <c r="W3907">
        <v>59</v>
      </c>
      <c r="X3907" t="s">
        <v>7372</v>
      </c>
      <c r="Y3907" t="s">
        <v>7178</v>
      </c>
      <c r="Z3907" t="s">
        <v>7178</v>
      </c>
      <c r="AA3907" t="s">
        <v>7228</v>
      </c>
      <c r="AB3907" t="s">
        <v>7164</v>
      </c>
      <c r="AC3907" t="s">
        <v>62</v>
      </c>
      <c r="AD3907">
        <v>1</v>
      </c>
      <c r="AE3907" t="s">
        <v>24235</v>
      </c>
      <c r="AF3907" t="s">
        <v>103</v>
      </c>
      <c r="AG3907" t="s">
        <v>7164</v>
      </c>
    </row>
    <row r="3908" spans="1:33" x14ac:dyDescent="0.3">
      <c r="A3908" t="s">
        <v>5807</v>
      </c>
      <c r="B3908" t="s">
        <v>8407</v>
      </c>
      <c r="C3908" t="s">
        <v>7631</v>
      </c>
      <c r="D3908" t="s">
        <v>92</v>
      </c>
      <c r="E3908" t="s">
        <v>186</v>
      </c>
      <c r="F3908" t="s">
        <v>24236</v>
      </c>
      <c r="G3908">
        <v>44.61204</v>
      </c>
      <c r="I3908" t="s">
        <v>24237</v>
      </c>
      <c r="J3908" t="s">
        <v>343</v>
      </c>
      <c r="K3908" t="s">
        <v>7174</v>
      </c>
      <c r="L3908" t="s">
        <v>7317</v>
      </c>
      <c r="M3908">
        <v>5320</v>
      </c>
      <c r="N3908" t="s">
        <v>1845</v>
      </c>
      <c r="O3908" t="s">
        <v>7361</v>
      </c>
      <c r="P3908" t="s">
        <v>7173</v>
      </c>
      <c r="Q3908">
        <v>58</v>
      </c>
      <c r="R3908" t="s">
        <v>7157</v>
      </c>
      <c r="S3908" t="s">
        <v>7161</v>
      </c>
      <c r="T3908" t="s">
        <v>2202</v>
      </c>
      <c r="U3908" t="s">
        <v>7381</v>
      </c>
      <c r="V3908" t="s">
        <v>7189</v>
      </c>
      <c r="W3908">
        <v>56</v>
      </c>
      <c r="X3908" t="s">
        <v>59</v>
      </c>
      <c r="Y3908" t="s">
        <v>7164</v>
      </c>
      <c r="Z3908" t="s">
        <v>7251</v>
      </c>
      <c r="AA3908" t="s">
        <v>97</v>
      </c>
      <c r="AB3908" t="s">
        <v>61</v>
      </c>
      <c r="AC3908" t="s">
        <v>7364</v>
      </c>
      <c r="AD3908">
        <v>4</v>
      </c>
      <c r="AE3908" t="s">
        <v>24238</v>
      </c>
      <c r="AF3908" t="s">
        <v>7180</v>
      </c>
      <c r="AG3908" t="s">
        <v>7164</v>
      </c>
    </row>
    <row r="3909" spans="1:33" x14ac:dyDescent="0.3">
      <c r="A3909" t="s">
        <v>5808</v>
      </c>
      <c r="B3909" t="s">
        <v>7413</v>
      </c>
      <c r="C3909" t="s">
        <v>7388</v>
      </c>
      <c r="D3909" t="s">
        <v>77</v>
      </c>
      <c r="E3909" t="s">
        <v>31</v>
      </c>
      <c r="F3909" t="s">
        <v>24239</v>
      </c>
      <c r="G3909">
        <v>103.69889999999999</v>
      </c>
      <c r="H3909">
        <v>-82.096931999999995</v>
      </c>
      <c r="I3909" t="s">
        <v>24240</v>
      </c>
      <c r="J3909" t="s">
        <v>355</v>
      </c>
      <c r="K3909" t="s">
        <v>7156</v>
      </c>
      <c r="L3909" t="s">
        <v>7276</v>
      </c>
      <c r="N3909" t="s">
        <v>316</v>
      </c>
      <c r="O3909" t="s">
        <v>7450</v>
      </c>
      <c r="P3909" t="s">
        <v>7201</v>
      </c>
      <c r="Q3909">
        <v>64</v>
      </c>
      <c r="R3909" t="s">
        <v>34</v>
      </c>
      <c r="S3909" t="s">
        <v>107</v>
      </c>
      <c r="T3909" t="s">
        <v>1030</v>
      </c>
      <c r="U3909" t="s">
        <v>7259</v>
      </c>
      <c r="V3909" t="s">
        <v>7160</v>
      </c>
      <c r="W3909">
        <v>18</v>
      </c>
      <c r="X3909" t="s">
        <v>34</v>
      </c>
      <c r="Y3909" t="s">
        <v>24241</v>
      </c>
      <c r="Z3909" t="s">
        <v>215</v>
      </c>
      <c r="AA3909" t="s">
        <v>7311</v>
      </c>
      <c r="AB3909" t="s">
        <v>53</v>
      </c>
      <c r="AC3909" t="s">
        <v>7394</v>
      </c>
      <c r="AD3909">
        <v>4</v>
      </c>
      <c r="AE3909" t="s">
        <v>24242</v>
      </c>
      <c r="AF3909" t="s">
        <v>7254</v>
      </c>
      <c r="AG3909" t="s">
        <v>24243</v>
      </c>
    </row>
    <row r="3910" spans="1:33" x14ac:dyDescent="0.3">
      <c r="A3910" t="s">
        <v>5809</v>
      </c>
      <c r="B3910" t="s">
        <v>7514</v>
      </c>
      <c r="C3910" t="s">
        <v>7760</v>
      </c>
      <c r="D3910" t="s">
        <v>92</v>
      </c>
      <c r="E3910" t="s">
        <v>23</v>
      </c>
      <c r="F3910" t="s">
        <v>24244</v>
      </c>
      <c r="H3910">
        <v>-100.867839</v>
      </c>
      <c r="I3910" t="s">
        <v>24245</v>
      </c>
      <c r="J3910" t="s">
        <v>152</v>
      </c>
      <c r="K3910" t="s">
        <v>7238</v>
      </c>
      <c r="L3910" t="s">
        <v>7317</v>
      </c>
      <c r="M3910">
        <v>3423</v>
      </c>
      <c r="N3910" t="s">
        <v>2199</v>
      </c>
      <c r="O3910" t="s">
        <v>7171</v>
      </c>
      <c r="P3910" t="s">
        <v>7188</v>
      </c>
      <c r="Q3910">
        <v>19</v>
      </c>
      <c r="R3910" t="s">
        <v>7237</v>
      </c>
      <c r="S3910" t="s">
        <v>7309</v>
      </c>
      <c r="T3910" t="s">
        <v>5630</v>
      </c>
      <c r="U3910" t="s">
        <v>7202</v>
      </c>
      <c r="V3910" t="s">
        <v>7482</v>
      </c>
      <c r="W3910">
        <v>34</v>
      </c>
      <c r="X3910" t="s">
        <v>43</v>
      </c>
      <c r="Y3910" t="s">
        <v>24246</v>
      </c>
      <c r="Z3910" t="s">
        <v>60</v>
      </c>
      <c r="AA3910" t="s">
        <v>7163</v>
      </c>
      <c r="AB3910" t="s">
        <v>7293</v>
      </c>
      <c r="AC3910" t="s">
        <v>62</v>
      </c>
      <c r="AE3910" t="s">
        <v>24247</v>
      </c>
      <c r="AF3910" t="s">
        <v>7180</v>
      </c>
      <c r="AG3910" t="s">
        <v>7164</v>
      </c>
    </row>
    <row r="3911" spans="1:33" x14ac:dyDescent="0.3">
      <c r="A3911" t="s">
        <v>5810</v>
      </c>
      <c r="B3911" t="s">
        <v>7408</v>
      </c>
      <c r="C3911" t="s">
        <v>7150</v>
      </c>
      <c r="D3911" t="s">
        <v>88</v>
      </c>
      <c r="E3911" t="s">
        <v>112</v>
      </c>
      <c r="F3911" t="s">
        <v>24248</v>
      </c>
      <c r="G3911">
        <v>37.750447999999999</v>
      </c>
      <c r="H3911">
        <v>-119.500553</v>
      </c>
      <c r="I3911" t="s">
        <v>24249</v>
      </c>
      <c r="J3911" t="s">
        <v>173</v>
      </c>
      <c r="K3911" t="s">
        <v>7246</v>
      </c>
      <c r="L3911" t="s">
        <v>7354</v>
      </c>
      <c r="N3911" t="s">
        <v>2070</v>
      </c>
      <c r="O3911" t="s">
        <v>7171</v>
      </c>
      <c r="P3911" t="s">
        <v>7247</v>
      </c>
      <c r="Q3911">
        <v>60</v>
      </c>
      <c r="R3911" t="s">
        <v>7164</v>
      </c>
      <c r="S3911" t="s">
        <v>107</v>
      </c>
      <c r="T3911" t="s">
        <v>1779</v>
      </c>
      <c r="U3911" t="s">
        <v>7171</v>
      </c>
      <c r="V3911" t="s">
        <v>7224</v>
      </c>
      <c r="W3911">
        <v>38</v>
      </c>
      <c r="X3911" t="s">
        <v>7299</v>
      </c>
      <c r="Y3911" t="s">
        <v>24250</v>
      </c>
      <c r="Z3911" t="s">
        <v>7270</v>
      </c>
      <c r="AA3911" t="s">
        <v>7262</v>
      </c>
      <c r="AB3911" t="s">
        <v>7336</v>
      </c>
      <c r="AC3911" t="s">
        <v>7364</v>
      </c>
      <c r="AD3911">
        <v>3</v>
      </c>
      <c r="AE3911" t="s">
        <v>24251</v>
      </c>
      <c r="AF3911" t="s">
        <v>7180</v>
      </c>
      <c r="AG3911" t="s">
        <v>7164</v>
      </c>
    </row>
    <row r="3912" spans="1:33" x14ac:dyDescent="0.3">
      <c r="A3912" t="s">
        <v>5811</v>
      </c>
      <c r="B3912" t="s">
        <v>7992</v>
      </c>
      <c r="C3912" t="s">
        <v>7801</v>
      </c>
      <c r="D3912" t="s">
        <v>65</v>
      </c>
      <c r="E3912" t="s">
        <v>78</v>
      </c>
      <c r="F3912" t="s">
        <v>24252</v>
      </c>
      <c r="G3912">
        <v>36.378463000000004</v>
      </c>
      <c r="H3912">
        <v>-116.061992</v>
      </c>
      <c r="I3912" t="s">
        <v>24253</v>
      </c>
      <c r="J3912" t="s">
        <v>605</v>
      </c>
      <c r="K3912" t="s">
        <v>7159</v>
      </c>
      <c r="L3912" t="s">
        <v>7248</v>
      </c>
      <c r="M3912">
        <v>6513</v>
      </c>
      <c r="N3912" t="s">
        <v>7164</v>
      </c>
      <c r="O3912" t="s">
        <v>7164</v>
      </c>
      <c r="P3912" t="s">
        <v>7164</v>
      </c>
      <c r="R3912" t="s">
        <v>7164</v>
      </c>
      <c r="S3912" t="s">
        <v>7164</v>
      </c>
      <c r="T3912" t="s">
        <v>2999</v>
      </c>
      <c r="U3912" t="s">
        <v>7187</v>
      </c>
      <c r="V3912" t="s">
        <v>7175</v>
      </c>
      <c r="X3912" t="s">
        <v>7157</v>
      </c>
      <c r="Y3912" t="s">
        <v>7178</v>
      </c>
      <c r="Z3912" t="s">
        <v>7318</v>
      </c>
      <c r="AA3912" t="s">
        <v>7311</v>
      </c>
      <c r="AB3912" t="s">
        <v>7252</v>
      </c>
      <c r="AC3912" t="s">
        <v>7193</v>
      </c>
      <c r="AD3912">
        <v>3</v>
      </c>
      <c r="AE3912" t="s">
        <v>24254</v>
      </c>
      <c r="AF3912" t="s">
        <v>103</v>
      </c>
      <c r="AG3912" t="s">
        <v>24255</v>
      </c>
    </row>
    <row r="3913" spans="1:33" x14ac:dyDescent="0.3">
      <c r="A3913" t="s">
        <v>5812</v>
      </c>
      <c r="B3913" t="s">
        <v>7529</v>
      </c>
      <c r="C3913" t="s">
        <v>7265</v>
      </c>
      <c r="D3913" t="s">
        <v>38</v>
      </c>
      <c r="E3913" t="s">
        <v>39</v>
      </c>
      <c r="F3913" t="s">
        <v>24256</v>
      </c>
      <c r="G3913">
        <v>36.471473000000003</v>
      </c>
      <c r="H3913">
        <v>-105.955895</v>
      </c>
      <c r="I3913" t="s">
        <v>24257</v>
      </c>
      <c r="J3913" t="s">
        <v>609</v>
      </c>
      <c r="K3913" t="s">
        <v>7187</v>
      </c>
      <c r="L3913" t="s">
        <v>7175</v>
      </c>
      <c r="M3913">
        <v>8491</v>
      </c>
      <c r="N3913" t="s">
        <v>2874</v>
      </c>
      <c r="O3913" t="s">
        <v>7202</v>
      </c>
      <c r="P3913" t="s">
        <v>7317</v>
      </c>
      <c r="Q3913">
        <v>18</v>
      </c>
      <c r="R3913" t="s">
        <v>7214</v>
      </c>
      <c r="S3913" t="s">
        <v>7309</v>
      </c>
      <c r="T3913" t="s">
        <v>1765</v>
      </c>
      <c r="U3913" t="s">
        <v>7200</v>
      </c>
      <c r="V3913" t="s">
        <v>7247</v>
      </c>
      <c r="W3913">
        <v>70</v>
      </c>
      <c r="X3913" t="s">
        <v>7214</v>
      </c>
      <c r="Y3913" t="s">
        <v>24258</v>
      </c>
      <c r="Z3913" t="s">
        <v>7178</v>
      </c>
      <c r="AA3913" t="s">
        <v>97</v>
      </c>
      <c r="AB3913" t="s">
        <v>7293</v>
      </c>
      <c r="AC3913" t="s">
        <v>7230</v>
      </c>
      <c r="AD3913">
        <v>3</v>
      </c>
      <c r="AE3913" t="s">
        <v>24259</v>
      </c>
      <c r="AF3913" t="s">
        <v>7191</v>
      </c>
      <c r="AG3913" t="s">
        <v>7164</v>
      </c>
    </row>
    <row r="3914" spans="1:33" x14ac:dyDescent="0.3">
      <c r="A3914" t="s">
        <v>5813</v>
      </c>
      <c r="B3914" t="s">
        <v>523</v>
      </c>
      <c r="C3914" t="s">
        <v>8105</v>
      </c>
      <c r="D3914" t="s">
        <v>38</v>
      </c>
      <c r="E3914" t="s">
        <v>186</v>
      </c>
      <c r="F3914" t="s">
        <v>24260</v>
      </c>
      <c r="G3914">
        <v>31.473542999999999</v>
      </c>
      <c r="H3914">
        <v>81.921300000000002</v>
      </c>
      <c r="I3914" t="s">
        <v>24261</v>
      </c>
      <c r="J3914" t="s">
        <v>118</v>
      </c>
      <c r="K3914" t="s">
        <v>7223</v>
      </c>
      <c r="L3914" t="s">
        <v>7400</v>
      </c>
      <c r="M3914">
        <v>3612</v>
      </c>
      <c r="N3914" t="s">
        <v>2697</v>
      </c>
      <c r="O3914" t="s">
        <v>7159</v>
      </c>
      <c r="P3914" t="s">
        <v>7156</v>
      </c>
      <c r="Q3914">
        <v>57</v>
      </c>
      <c r="R3914" t="s">
        <v>7299</v>
      </c>
      <c r="S3914" t="s">
        <v>7158</v>
      </c>
      <c r="T3914" t="s">
        <v>3306</v>
      </c>
      <c r="U3914" t="s">
        <v>7153</v>
      </c>
      <c r="V3914" t="s">
        <v>7213</v>
      </c>
      <c r="W3914">
        <v>35</v>
      </c>
      <c r="X3914" t="s">
        <v>7278</v>
      </c>
      <c r="Y3914" t="s">
        <v>7178</v>
      </c>
      <c r="Z3914" t="s">
        <v>70</v>
      </c>
      <c r="AA3914" t="s">
        <v>7344</v>
      </c>
      <c r="AB3914" t="s">
        <v>7252</v>
      </c>
      <c r="AC3914" t="s">
        <v>7193</v>
      </c>
      <c r="AD3914">
        <v>2</v>
      </c>
      <c r="AE3914" t="s">
        <v>24262</v>
      </c>
      <c r="AF3914" t="s">
        <v>7195</v>
      </c>
      <c r="AG3914" t="s">
        <v>24263</v>
      </c>
    </row>
    <row r="3915" spans="1:33" x14ac:dyDescent="0.3">
      <c r="A3915" t="s">
        <v>5814</v>
      </c>
      <c r="B3915" t="s">
        <v>7698</v>
      </c>
      <c r="C3915" t="s">
        <v>7296</v>
      </c>
      <c r="D3915" t="s">
        <v>88</v>
      </c>
      <c r="E3915" t="s">
        <v>66</v>
      </c>
      <c r="F3915" t="s">
        <v>24264</v>
      </c>
      <c r="G3915">
        <v>36.426701999999999</v>
      </c>
      <c r="H3915">
        <v>-104.687461</v>
      </c>
      <c r="I3915" t="s">
        <v>24265</v>
      </c>
      <c r="J3915" t="s">
        <v>32</v>
      </c>
      <c r="K3915" t="s">
        <v>12312</v>
      </c>
      <c r="L3915" t="s">
        <v>7173</v>
      </c>
      <c r="M3915">
        <v>8231</v>
      </c>
      <c r="N3915" t="s">
        <v>2633</v>
      </c>
      <c r="O3915" t="s">
        <v>7155</v>
      </c>
      <c r="P3915" t="s">
        <v>7333</v>
      </c>
      <c r="Q3915">
        <v>36</v>
      </c>
      <c r="R3915" t="s">
        <v>7164</v>
      </c>
      <c r="S3915" t="s">
        <v>7309</v>
      </c>
      <c r="T3915" t="s">
        <v>2292</v>
      </c>
      <c r="U3915" t="s">
        <v>7342</v>
      </c>
      <c r="V3915" t="s">
        <v>7239</v>
      </c>
      <c r="W3915">
        <v>63</v>
      </c>
      <c r="X3915" t="s">
        <v>43</v>
      </c>
      <c r="Y3915" t="s">
        <v>24266</v>
      </c>
      <c r="Z3915" t="s">
        <v>7178</v>
      </c>
      <c r="AA3915" t="s">
        <v>7262</v>
      </c>
      <c r="AB3915" t="s">
        <v>7192</v>
      </c>
      <c r="AC3915" t="s">
        <v>62</v>
      </c>
      <c r="AD3915">
        <v>0</v>
      </c>
      <c r="AE3915" t="s">
        <v>24267</v>
      </c>
      <c r="AF3915" t="s">
        <v>7403</v>
      </c>
      <c r="AG3915" t="s">
        <v>7164</v>
      </c>
    </row>
    <row r="3916" spans="1:33" x14ac:dyDescent="0.3">
      <c r="A3916" t="s">
        <v>5815</v>
      </c>
      <c r="B3916" t="s">
        <v>391</v>
      </c>
      <c r="C3916" t="s">
        <v>135</v>
      </c>
      <c r="D3916" t="s">
        <v>22</v>
      </c>
      <c r="E3916" t="s">
        <v>93</v>
      </c>
      <c r="F3916" t="s">
        <v>24268</v>
      </c>
      <c r="G3916">
        <v>36.270819000000003</v>
      </c>
      <c r="H3916">
        <v>-110.64679099999999</v>
      </c>
      <c r="I3916" t="s">
        <v>24269</v>
      </c>
      <c r="J3916" t="s">
        <v>224</v>
      </c>
      <c r="K3916" t="s">
        <v>7222</v>
      </c>
      <c r="L3916" t="s">
        <v>7326</v>
      </c>
      <c r="M3916">
        <v>9025</v>
      </c>
      <c r="N3916" t="s">
        <v>3650</v>
      </c>
      <c r="O3916" t="s">
        <v>7334</v>
      </c>
      <c r="P3916" t="s">
        <v>7400</v>
      </c>
      <c r="Q3916">
        <v>29</v>
      </c>
      <c r="R3916" t="s">
        <v>7299</v>
      </c>
      <c r="S3916" t="s">
        <v>85</v>
      </c>
      <c r="T3916" t="s">
        <v>7164</v>
      </c>
      <c r="U3916" t="s">
        <v>7164</v>
      </c>
      <c r="V3916" t="s">
        <v>7164</v>
      </c>
      <c r="X3916" t="s">
        <v>7164</v>
      </c>
      <c r="Y3916" t="s">
        <v>7164</v>
      </c>
      <c r="Z3916" t="s">
        <v>215</v>
      </c>
      <c r="AA3916" t="s">
        <v>7292</v>
      </c>
      <c r="AB3916" t="s">
        <v>98</v>
      </c>
      <c r="AC3916" t="s">
        <v>7193</v>
      </c>
      <c r="AD3916">
        <v>5</v>
      </c>
      <c r="AE3916" t="s">
        <v>24270</v>
      </c>
      <c r="AF3916" t="s">
        <v>7385</v>
      </c>
      <c r="AG3916" t="s">
        <v>24271</v>
      </c>
    </row>
    <row r="3917" spans="1:33" x14ac:dyDescent="0.3">
      <c r="A3917" t="s">
        <v>5816</v>
      </c>
      <c r="B3917" t="s">
        <v>422</v>
      </c>
      <c r="C3917" t="s">
        <v>7322</v>
      </c>
      <c r="D3917" t="s">
        <v>48</v>
      </c>
      <c r="E3917" t="s">
        <v>31</v>
      </c>
      <c r="F3917" t="s">
        <v>24272</v>
      </c>
      <c r="I3917" t="s">
        <v>24273</v>
      </c>
      <c r="J3917" t="s">
        <v>105</v>
      </c>
      <c r="K3917" t="s">
        <v>7187</v>
      </c>
      <c r="L3917" t="s">
        <v>7156</v>
      </c>
      <c r="M3917">
        <v>7361</v>
      </c>
      <c r="N3917" t="s">
        <v>2051</v>
      </c>
      <c r="O3917" t="s">
        <v>7481</v>
      </c>
      <c r="P3917" t="s">
        <v>7160</v>
      </c>
      <c r="Q3917">
        <v>25</v>
      </c>
      <c r="R3917" t="s">
        <v>43</v>
      </c>
      <c r="S3917" t="s">
        <v>7158</v>
      </c>
      <c r="T3917" t="s">
        <v>5817</v>
      </c>
      <c r="U3917" t="s">
        <v>7171</v>
      </c>
      <c r="V3917" t="s">
        <v>7213</v>
      </c>
      <c r="W3917">
        <v>48</v>
      </c>
      <c r="X3917" t="s">
        <v>34</v>
      </c>
      <c r="Y3917" t="s">
        <v>24274</v>
      </c>
      <c r="Z3917" t="s">
        <v>7178</v>
      </c>
      <c r="AA3917" t="s">
        <v>139</v>
      </c>
      <c r="AB3917" t="s">
        <v>7363</v>
      </c>
      <c r="AC3917" t="s">
        <v>7230</v>
      </c>
      <c r="AD3917">
        <v>1</v>
      </c>
      <c r="AE3917" t="s">
        <v>7164</v>
      </c>
      <c r="AF3917" t="s">
        <v>103</v>
      </c>
      <c r="AG3917" t="s">
        <v>24275</v>
      </c>
    </row>
    <row r="3918" spans="1:33" x14ac:dyDescent="0.3">
      <c r="A3918" t="s">
        <v>5818</v>
      </c>
      <c r="B3918" t="s">
        <v>126</v>
      </c>
      <c r="C3918" t="s">
        <v>185</v>
      </c>
      <c r="D3918" t="s">
        <v>77</v>
      </c>
      <c r="E3918" t="s">
        <v>78</v>
      </c>
      <c r="F3918" t="s">
        <v>24276</v>
      </c>
      <c r="G3918">
        <v>36.109381999999997</v>
      </c>
      <c r="H3918">
        <v>-110.740195</v>
      </c>
      <c r="I3918" t="s">
        <v>24277</v>
      </c>
      <c r="J3918" t="s">
        <v>640</v>
      </c>
      <c r="K3918" t="s">
        <v>7277</v>
      </c>
      <c r="L3918" t="s">
        <v>7317</v>
      </c>
      <c r="M3918">
        <v>8038</v>
      </c>
      <c r="N3918" t="s">
        <v>1444</v>
      </c>
      <c r="O3918" t="s">
        <v>7449</v>
      </c>
      <c r="P3918" t="s">
        <v>7172</v>
      </c>
      <c r="Q3918">
        <v>74</v>
      </c>
      <c r="R3918" t="s">
        <v>7161</v>
      </c>
      <c r="S3918" t="s">
        <v>7158</v>
      </c>
      <c r="T3918" t="s">
        <v>2009</v>
      </c>
      <c r="U3918" t="s">
        <v>7280</v>
      </c>
      <c r="V3918" t="s">
        <v>7173</v>
      </c>
      <c r="W3918">
        <v>68</v>
      </c>
      <c r="X3918" t="s">
        <v>7299</v>
      </c>
      <c r="Y3918" t="s">
        <v>24278</v>
      </c>
      <c r="Z3918" t="s">
        <v>215</v>
      </c>
      <c r="AA3918" t="s">
        <v>52</v>
      </c>
      <c r="AB3918" t="s">
        <v>7229</v>
      </c>
      <c r="AC3918" t="s">
        <v>7230</v>
      </c>
      <c r="AD3918">
        <v>4</v>
      </c>
      <c r="AE3918" t="s">
        <v>24279</v>
      </c>
      <c r="AF3918" t="s">
        <v>7164</v>
      </c>
      <c r="AG3918" t="s">
        <v>24280</v>
      </c>
    </row>
    <row r="3919" spans="1:33" x14ac:dyDescent="0.3">
      <c r="A3919" t="s">
        <v>5819</v>
      </c>
      <c r="B3919" t="s">
        <v>8155</v>
      </c>
      <c r="C3919" t="s">
        <v>7441</v>
      </c>
      <c r="D3919" t="s">
        <v>88</v>
      </c>
      <c r="E3919" t="s">
        <v>55</v>
      </c>
      <c r="F3919" t="s">
        <v>24281</v>
      </c>
      <c r="G3919">
        <v>39.204205999999999</v>
      </c>
      <c r="H3919">
        <v>-112.28976400000001</v>
      </c>
      <c r="I3919" t="s">
        <v>24282</v>
      </c>
      <c r="J3919" t="s">
        <v>315</v>
      </c>
      <c r="K3919" t="s">
        <v>7449</v>
      </c>
      <c r="L3919" t="s">
        <v>7482</v>
      </c>
      <c r="M3919">
        <v>3492</v>
      </c>
      <c r="N3919" t="s">
        <v>1593</v>
      </c>
      <c r="O3919" t="s">
        <v>7159</v>
      </c>
      <c r="P3919" t="s">
        <v>7248</v>
      </c>
      <c r="Q3919">
        <v>36</v>
      </c>
      <c r="R3919" t="s">
        <v>59</v>
      </c>
      <c r="S3919" t="s">
        <v>7309</v>
      </c>
      <c r="T3919" t="s">
        <v>786</v>
      </c>
      <c r="U3919" t="s">
        <v>7450</v>
      </c>
      <c r="V3919" t="s">
        <v>7333</v>
      </c>
      <c r="W3919">
        <v>89</v>
      </c>
      <c r="X3919" t="s">
        <v>7214</v>
      </c>
      <c r="Y3919" t="s">
        <v>24283</v>
      </c>
      <c r="Z3919" t="s">
        <v>116</v>
      </c>
      <c r="AA3919" t="s">
        <v>7228</v>
      </c>
      <c r="AB3919" t="s">
        <v>7252</v>
      </c>
      <c r="AC3919" t="s">
        <v>155</v>
      </c>
      <c r="AD3919">
        <v>1</v>
      </c>
      <c r="AE3919" t="s">
        <v>24284</v>
      </c>
      <c r="AF3919" t="s">
        <v>7195</v>
      </c>
      <c r="AG3919" t="s">
        <v>7164</v>
      </c>
    </row>
    <row r="3920" spans="1:33" x14ac:dyDescent="0.3">
      <c r="A3920" t="s">
        <v>5820</v>
      </c>
      <c r="B3920" t="s">
        <v>7387</v>
      </c>
      <c r="C3920" t="s">
        <v>7322</v>
      </c>
      <c r="D3920" t="s">
        <v>22</v>
      </c>
      <c r="E3920" t="s">
        <v>78</v>
      </c>
      <c r="F3920" t="s">
        <v>24285</v>
      </c>
      <c r="G3920">
        <v>28.416923000000001</v>
      </c>
      <c r="I3920" t="s">
        <v>24286</v>
      </c>
      <c r="J3920" t="s">
        <v>272</v>
      </c>
      <c r="K3920" t="s">
        <v>7361</v>
      </c>
      <c r="L3920" t="s">
        <v>7400</v>
      </c>
      <c r="M3920">
        <v>9710</v>
      </c>
      <c r="N3920" t="s">
        <v>2328</v>
      </c>
      <c r="O3920" t="s">
        <v>7307</v>
      </c>
      <c r="P3920" t="s">
        <v>7276</v>
      </c>
      <c r="R3920" t="s">
        <v>7214</v>
      </c>
      <c r="S3920" t="s">
        <v>7158</v>
      </c>
      <c r="T3920" t="s">
        <v>1088</v>
      </c>
      <c r="U3920" t="s">
        <v>7381</v>
      </c>
      <c r="V3920" t="s">
        <v>7173</v>
      </c>
      <c r="W3920">
        <v>54</v>
      </c>
      <c r="X3920" t="s">
        <v>7214</v>
      </c>
      <c r="Y3920" t="s">
        <v>24287</v>
      </c>
      <c r="Z3920" t="s">
        <v>7375</v>
      </c>
      <c r="AA3920" t="s">
        <v>7393</v>
      </c>
      <c r="AB3920" t="s">
        <v>7363</v>
      </c>
      <c r="AC3920" t="s">
        <v>7328</v>
      </c>
      <c r="AD3920">
        <v>5</v>
      </c>
      <c r="AE3920" t="s">
        <v>24288</v>
      </c>
      <c r="AF3920" t="s">
        <v>7191</v>
      </c>
      <c r="AG3920" t="s">
        <v>24289</v>
      </c>
    </row>
    <row r="3921" spans="1:33" x14ac:dyDescent="0.3">
      <c r="A3921" t="s">
        <v>5821</v>
      </c>
      <c r="B3921" t="s">
        <v>7387</v>
      </c>
      <c r="C3921" t="s">
        <v>7197</v>
      </c>
      <c r="D3921" t="s">
        <v>88</v>
      </c>
      <c r="E3921" t="s">
        <v>66</v>
      </c>
      <c r="F3921" t="s">
        <v>24290</v>
      </c>
      <c r="G3921">
        <v>33.723072999999999</v>
      </c>
      <c r="H3921">
        <v>-93.259524999999996</v>
      </c>
      <c r="I3921" t="s">
        <v>7164</v>
      </c>
      <c r="J3921" t="s">
        <v>285</v>
      </c>
      <c r="K3921" t="s">
        <v>7259</v>
      </c>
      <c r="L3921" t="s">
        <v>7326</v>
      </c>
      <c r="M3921">
        <v>2354</v>
      </c>
      <c r="N3921" t="s">
        <v>3119</v>
      </c>
      <c r="O3921" t="s">
        <v>7200</v>
      </c>
      <c r="P3921" t="s">
        <v>7160</v>
      </c>
      <c r="Q3921">
        <v>-36</v>
      </c>
      <c r="R3921" t="s">
        <v>7161</v>
      </c>
      <c r="S3921" t="s">
        <v>35</v>
      </c>
      <c r="T3921" t="s">
        <v>2603</v>
      </c>
      <c r="U3921" t="s">
        <v>7238</v>
      </c>
      <c r="V3921" t="s">
        <v>7154</v>
      </c>
      <c r="W3921">
        <v>37</v>
      </c>
      <c r="X3921" t="s">
        <v>7373</v>
      </c>
      <c r="Y3921" t="s">
        <v>24291</v>
      </c>
      <c r="Z3921" t="s">
        <v>7205</v>
      </c>
      <c r="AA3921" t="s">
        <v>52</v>
      </c>
      <c r="AB3921" t="s">
        <v>61</v>
      </c>
      <c r="AC3921" t="s">
        <v>7178</v>
      </c>
      <c r="AD3921">
        <v>2</v>
      </c>
      <c r="AE3921" t="s">
        <v>24292</v>
      </c>
      <c r="AF3921" t="s">
        <v>7207</v>
      </c>
      <c r="AG3921" t="s">
        <v>24293</v>
      </c>
    </row>
    <row r="3922" spans="1:33" x14ac:dyDescent="0.3">
      <c r="A3922" t="s">
        <v>5822</v>
      </c>
      <c r="B3922" t="s">
        <v>539</v>
      </c>
      <c r="C3922" t="s">
        <v>7558</v>
      </c>
      <c r="D3922" t="s">
        <v>65</v>
      </c>
      <c r="E3922" t="s">
        <v>39</v>
      </c>
      <c r="F3922" t="s">
        <v>24294</v>
      </c>
      <c r="G3922">
        <v>42.741261000000002</v>
      </c>
      <c r="H3922">
        <v>-108.05557400000001</v>
      </c>
      <c r="I3922" t="s">
        <v>24295</v>
      </c>
      <c r="J3922" t="s">
        <v>234</v>
      </c>
      <c r="K3922" t="s">
        <v>7361</v>
      </c>
      <c r="L3922" t="s">
        <v>41</v>
      </c>
      <c r="M3922">
        <v>4079</v>
      </c>
      <c r="N3922" t="s">
        <v>1035</v>
      </c>
      <c r="O3922" t="s">
        <v>7450</v>
      </c>
      <c r="P3922" t="s">
        <v>7189</v>
      </c>
      <c r="Q3922">
        <v>54</v>
      </c>
      <c r="R3922" t="s">
        <v>7178</v>
      </c>
      <c r="S3922" t="s">
        <v>7279</v>
      </c>
      <c r="T3922" t="s">
        <v>3209</v>
      </c>
      <c r="U3922" t="s">
        <v>7361</v>
      </c>
      <c r="V3922" t="s">
        <v>7308</v>
      </c>
      <c r="W3922">
        <v>79</v>
      </c>
      <c r="X3922" t="s">
        <v>34</v>
      </c>
      <c r="Y3922" t="s">
        <v>24296</v>
      </c>
      <c r="Z3922" t="s">
        <v>7178</v>
      </c>
      <c r="AA3922" t="s">
        <v>139</v>
      </c>
      <c r="AB3922" t="s">
        <v>98</v>
      </c>
      <c r="AC3922" t="s">
        <v>155</v>
      </c>
      <c r="AE3922" t="s">
        <v>24297</v>
      </c>
      <c r="AF3922" t="s">
        <v>7195</v>
      </c>
      <c r="AG3922" t="s">
        <v>24298</v>
      </c>
    </row>
    <row r="3923" spans="1:33" x14ac:dyDescent="0.3">
      <c r="A3923" t="s">
        <v>1746</v>
      </c>
      <c r="B3923" t="s">
        <v>7491</v>
      </c>
      <c r="C3923" t="s">
        <v>8059</v>
      </c>
      <c r="D3923" t="s">
        <v>100</v>
      </c>
      <c r="E3923" t="s">
        <v>93</v>
      </c>
      <c r="F3923" t="s">
        <v>10256</v>
      </c>
      <c r="G3923">
        <v>31.967379000000001</v>
      </c>
      <c r="H3923">
        <v>-99.937251000000003</v>
      </c>
      <c r="I3923" t="s">
        <v>10257</v>
      </c>
      <c r="J3923" t="s">
        <v>370</v>
      </c>
      <c r="K3923" t="s">
        <v>9863</v>
      </c>
      <c r="L3923" t="s">
        <v>7172</v>
      </c>
      <c r="M3923">
        <v>4559</v>
      </c>
      <c r="N3923" t="s">
        <v>839</v>
      </c>
      <c r="O3923" t="s">
        <v>7159</v>
      </c>
      <c r="P3923" t="s">
        <v>7213</v>
      </c>
      <c r="Q3923">
        <v>72</v>
      </c>
      <c r="R3923" t="s">
        <v>7157</v>
      </c>
      <c r="S3923" t="s">
        <v>35</v>
      </c>
      <c r="T3923" t="s">
        <v>1747</v>
      </c>
      <c r="U3923" t="s">
        <v>7223</v>
      </c>
      <c r="V3923" t="s">
        <v>41</v>
      </c>
      <c r="W3923">
        <v>36</v>
      </c>
      <c r="X3923" t="s">
        <v>43</v>
      </c>
      <c r="Y3923" t="s">
        <v>10258</v>
      </c>
      <c r="Z3923" t="s">
        <v>7291</v>
      </c>
      <c r="AA3923" t="s">
        <v>109</v>
      </c>
      <c r="AB3923" t="s">
        <v>132</v>
      </c>
      <c r="AC3923" t="s">
        <v>7328</v>
      </c>
      <c r="AD3923">
        <v>4</v>
      </c>
      <c r="AE3923" t="s">
        <v>10259</v>
      </c>
      <c r="AF3923" t="s">
        <v>110</v>
      </c>
      <c r="AG3923" t="s">
        <v>10260</v>
      </c>
    </row>
    <row r="3924" spans="1:33" x14ac:dyDescent="0.3">
      <c r="A3924" t="s">
        <v>5823</v>
      </c>
      <c r="B3924" t="s">
        <v>7367</v>
      </c>
      <c r="C3924" t="s">
        <v>7441</v>
      </c>
      <c r="D3924" t="s">
        <v>92</v>
      </c>
      <c r="E3924" t="s">
        <v>39</v>
      </c>
      <c r="F3924" t="s">
        <v>24299</v>
      </c>
      <c r="G3924">
        <v>42.990077999999997</v>
      </c>
      <c r="H3924">
        <v>-90.338103000000004</v>
      </c>
      <c r="I3924" t="s">
        <v>24300</v>
      </c>
      <c r="J3924" t="s">
        <v>910</v>
      </c>
      <c r="K3924" t="s">
        <v>7159</v>
      </c>
      <c r="L3924" t="s">
        <v>7333</v>
      </c>
      <c r="M3924">
        <v>6118</v>
      </c>
      <c r="N3924" t="s">
        <v>1655</v>
      </c>
      <c r="O3924" t="s">
        <v>7449</v>
      </c>
      <c r="P3924" t="s">
        <v>7354</v>
      </c>
      <c r="Q3924">
        <v>16</v>
      </c>
      <c r="R3924" t="s">
        <v>34</v>
      </c>
      <c r="S3924" t="s">
        <v>7161</v>
      </c>
      <c r="T3924" t="s">
        <v>3672</v>
      </c>
      <c r="U3924" t="s">
        <v>7334</v>
      </c>
      <c r="V3924" t="s">
        <v>7226</v>
      </c>
      <c r="W3924">
        <v>14</v>
      </c>
      <c r="X3924" t="s">
        <v>7214</v>
      </c>
      <c r="Y3924" t="s">
        <v>24301</v>
      </c>
      <c r="Z3924" t="s">
        <v>7205</v>
      </c>
      <c r="AA3924" t="s">
        <v>52</v>
      </c>
      <c r="AB3924" t="s">
        <v>53</v>
      </c>
      <c r="AC3924" t="s">
        <v>7364</v>
      </c>
      <c r="AD3924">
        <v>0</v>
      </c>
      <c r="AE3924" t="s">
        <v>24302</v>
      </c>
      <c r="AF3924" t="s">
        <v>7165</v>
      </c>
      <c r="AG3924" t="s">
        <v>24303</v>
      </c>
    </row>
    <row r="3925" spans="1:33" x14ac:dyDescent="0.3">
      <c r="A3925" t="s">
        <v>5824</v>
      </c>
      <c r="B3925" t="s">
        <v>391</v>
      </c>
      <c r="C3925" t="s">
        <v>7815</v>
      </c>
      <c r="D3925" t="s">
        <v>77</v>
      </c>
      <c r="E3925" t="s">
        <v>39</v>
      </c>
      <c r="F3925" t="s">
        <v>24304</v>
      </c>
      <c r="G3925">
        <v>44.090963000000002</v>
      </c>
      <c r="H3925">
        <v>-99.836509000000007</v>
      </c>
      <c r="I3925" t="s">
        <v>24305</v>
      </c>
      <c r="J3925" t="s">
        <v>1399</v>
      </c>
      <c r="K3925" t="s">
        <v>7371</v>
      </c>
      <c r="L3925" t="s">
        <v>7247</v>
      </c>
      <c r="M3925">
        <v>2801</v>
      </c>
      <c r="N3925" t="s">
        <v>2969</v>
      </c>
      <c r="O3925" t="s">
        <v>7187</v>
      </c>
      <c r="P3925" t="s">
        <v>7391</v>
      </c>
      <c r="Q3925">
        <v>30</v>
      </c>
      <c r="R3925" t="s">
        <v>7178</v>
      </c>
      <c r="S3925" t="s">
        <v>34</v>
      </c>
      <c r="T3925" t="s">
        <v>2326</v>
      </c>
      <c r="U3925" t="s">
        <v>7222</v>
      </c>
      <c r="V3925" t="s">
        <v>7317</v>
      </c>
      <c r="W3925">
        <v>41</v>
      </c>
      <c r="X3925" t="s">
        <v>7260</v>
      </c>
      <c r="Y3925" t="s">
        <v>24306</v>
      </c>
      <c r="Z3925" t="s">
        <v>27</v>
      </c>
      <c r="AA3925" t="s">
        <v>139</v>
      </c>
      <c r="AB3925" t="s">
        <v>7252</v>
      </c>
      <c r="AC3925" t="s">
        <v>7394</v>
      </c>
      <c r="AD3925">
        <v>0</v>
      </c>
      <c r="AE3925" t="s">
        <v>24307</v>
      </c>
      <c r="AF3925" t="s">
        <v>110</v>
      </c>
      <c r="AG3925" t="s">
        <v>24308</v>
      </c>
    </row>
    <row r="3926" spans="1:33" x14ac:dyDescent="0.3">
      <c r="A3926" t="s">
        <v>5825</v>
      </c>
      <c r="B3926" t="s">
        <v>242</v>
      </c>
      <c r="C3926" t="s">
        <v>258</v>
      </c>
      <c r="D3926" t="s">
        <v>77</v>
      </c>
      <c r="E3926" t="s">
        <v>78</v>
      </c>
      <c r="F3926" t="s">
        <v>24309</v>
      </c>
      <c r="G3926">
        <v>25.689582999999999</v>
      </c>
      <c r="H3926">
        <v>-109.00757900000001</v>
      </c>
      <c r="I3926" t="s">
        <v>24310</v>
      </c>
      <c r="J3926" t="s">
        <v>823</v>
      </c>
      <c r="K3926" t="s">
        <v>22320</v>
      </c>
      <c r="L3926" t="s">
        <v>7391</v>
      </c>
      <c r="M3926">
        <v>4352</v>
      </c>
      <c r="N3926" t="s">
        <v>7164</v>
      </c>
      <c r="O3926" t="s">
        <v>7164</v>
      </c>
      <c r="P3926" t="s">
        <v>7164</v>
      </c>
      <c r="R3926" t="s">
        <v>7164</v>
      </c>
      <c r="S3926" t="s">
        <v>7164</v>
      </c>
      <c r="T3926" t="s">
        <v>3822</v>
      </c>
      <c r="U3926" t="s">
        <v>7450</v>
      </c>
      <c r="V3926" t="s">
        <v>7189</v>
      </c>
      <c r="W3926">
        <v>37</v>
      </c>
      <c r="X3926" t="s">
        <v>7164</v>
      </c>
      <c r="Y3926" t="s">
        <v>24311</v>
      </c>
      <c r="Z3926" t="s">
        <v>7318</v>
      </c>
      <c r="AA3926" t="s">
        <v>7177</v>
      </c>
      <c r="AB3926" t="s">
        <v>7252</v>
      </c>
      <c r="AC3926" t="s">
        <v>7328</v>
      </c>
      <c r="AD3926">
        <v>5</v>
      </c>
      <c r="AE3926" t="s">
        <v>24312</v>
      </c>
      <c r="AF3926" t="s">
        <v>7254</v>
      </c>
      <c r="AG3926" t="s">
        <v>24313</v>
      </c>
    </row>
    <row r="3927" spans="1:33" x14ac:dyDescent="0.3">
      <c r="A3927" t="s">
        <v>5826</v>
      </c>
      <c r="B3927" t="s">
        <v>382</v>
      </c>
      <c r="C3927" t="s">
        <v>233</v>
      </c>
      <c r="D3927" t="s">
        <v>22</v>
      </c>
      <c r="E3927" t="s">
        <v>78</v>
      </c>
      <c r="F3927" t="s">
        <v>24314</v>
      </c>
      <c r="G3927">
        <v>42.723072999999999</v>
      </c>
      <c r="H3927">
        <v>-84.741190000000003</v>
      </c>
      <c r="I3927" t="s">
        <v>24315</v>
      </c>
      <c r="J3927" t="s">
        <v>392</v>
      </c>
      <c r="K3927" t="s">
        <v>7277</v>
      </c>
      <c r="L3927" t="s">
        <v>7308</v>
      </c>
      <c r="M3927">
        <v>7502</v>
      </c>
      <c r="N3927" t="s">
        <v>42</v>
      </c>
      <c r="O3927" t="s">
        <v>7280</v>
      </c>
      <c r="P3927" t="s">
        <v>7201</v>
      </c>
      <c r="Q3927">
        <v>71</v>
      </c>
      <c r="R3927" t="s">
        <v>7278</v>
      </c>
      <c r="S3927" t="s">
        <v>85</v>
      </c>
      <c r="T3927" t="s">
        <v>4924</v>
      </c>
      <c r="U3927" t="s">
        <v>7225</v>
      </c>
      <c r="V3927" t="s">
        <v>7333</v>
      </c>
      <c r="W3927">
        <v>258</v>
      </c>
      <c r="X3927" t="s">
        <v>7214</v>
      </c>
      <c r="Y3927" t="s">
        <v>24316</v>
      </c>
      <c r="Z3927" t="s">
        <v>215</v>
      </c>
      <c r="AA3927" t="s">
        <v>7191</v>
      </c>
      <c r="AB3927" t="s">
        <v>7164</v>
      </c>
      <c r="AC3927" t="s">
        <v>155</v>
      </c>
      <c r="AD3927">
        <v>4</v>
      </c>
      <c r="AE3927" t="s">
        <v>24317</v>
      </c>
      <c r="AF3927" t="s">
        <v>7191</v>
      </c>
      <c r="AG3927" t="s">
        <v>24318</v>
      </c>
    </row>
    <row r="3928" spans="1:33" x14ac:dyDescent="0.3">
      <c r="A3928" t="s">
        <v>5827</v>
      </c>
      <c r="B3928" t="s">
        <v>685</v>
      </c>
      <c r="C3928" t="s">
        <v>7478</v>
      </c>
      <c r="D3928" t="s">
        <v>88</v>
      </c>
      <c r="E3928" t="s">
        <v>72</v>
      </c>
      <c r="F3928" t="s">
        <v>17335</v>
      </c>
      <c r="G3928">
        <v>33.438597000000001</v>
      </c>
      <c r="H3928">
        <v>-106.064091</v>
      </c>
      <c r="I3928" t="s">
        <v>24319</v>
      </c>
      <c r="J3928" t="s">
        <v>79</v>
      </c>
      <c r="K3928" t="s">
        <v>7155</v>
      </c>
      <c r="L3928" t="s">
        <v>7348</v>
      </c>
      <c r="M3928">
        <v>5942</v>
      </c>
      <c r="N3928" t="s">
        <v>1204</v>
      </c>
      <c r="O3928" t="s">
        <v>7381</v>
      </c>
      <c r="P3928" t="s">
        <v>7317</v>
      </c>
      <c r="Q3928">
        <v>70</v>
      </c>
      <c r="R3928" t="s">
        <v>59</v>
      </c>
      <c r="S3928" t="s">
        <v>41</v>
      </c>
      <c r="T3928" t="s">
        <v>1243</v>
      </c>
      <c r="U3928" t="s">
        <v>7225</v>
      </c>
      <c r="V3928" t="s">
        <v>7213</v>
      </c>
      <c r="X3928" t="s">
        <v>7260</v>
      </c>
      <c r="Y3928" t="s">
        <v>24320</v>
      </c>
      <c r="Z3928" t="s">
        <v>7251</v>
      </c>
      <c r="AA3928" t="s">
        <v>7393</v>
      </c>
      <c r="AB3928" t="s">
        <v>53</v>
      </c>
      <c r="AC3928" t="s">
        <v>7230</v>
      </c>
      <c r="AD3928">
        <v>4</v>
      </c>
      <c r="AE3928" t="s">
        <v>24321</v>
      </c>
      <c r="AF3928" t="s">
        <v>7164</v>
      </c>
      <c r="AG3928" t="s">
        <v>17339</v>
      </c>
    </row>
    <row r="3929" spans="1:33" x14ac:dyDescent="0.3">
      <c r="A3929" t="s">
        <v>5828</v>
      </c>
      <c r="B3929" t="s">
        <v>7408</v>
      </c>
      <c r="C3929" t="s">
        <v>7552</v>
      </c>
      <c r="D3929" t="s">
        <v>65</v>
      </c>
      <c r="E3929" t="s">
        <v>93</v>
      </c>
      <c r="F3929" t="s">
        <v>24322</v>
      </c>
      <c r="G3929">
        <v>31.929062999999999</v>
      </c>
      <c r="H3929">
        <v>-80.011628999999999</v>
      </c>
      <c r="I3929" t="s">
        <v>24323</v>
      </c>
      <c r="J3929" t="s">
        <v>366</v>
      </c>
      <c r="K3929" t="s">
        <v>7186</v>
      </c>
      <c r="L3929" t="s">
        <v>7482</v>
      </c>
      <c r="M3929">
        <v>4347</v>
      </c>
      <c r="N3929" t="s">
        <v>3764</v>
      </c>
      <c r="O3929" t="s">
        <v>7174</v>
      </c>
      <c r="P3929" t="s">
        <v>7354</v>
      </c>
      <c r="Q3929">
        <v>36</v>
      </c>
      <c r="R3929" t="s">
        <v>59</v>
      </c>
      <c r="S3929" t="s">
        <v>85</v>
      </c>
      <c r="T3929" t="s">
        <v>545</v>
      </c>
      <c r="U3929" t="s">
        <v>7153</v>
      </c>
      <c r="V3929" t="s">
        <v>7173</v>
      </c>
      <c r="W3929">
        <v>67</v>
      </c>
      <c r="X3929" t="s">
        <v>7161</v>
      </c>
      <c r="Y3929" t="s">
        <v>24324</v>
      </c>
      <c r="Z3929" t="s">
        <v>7318</v>
      </c>
      <c r="AA3929" t="s">
        <v>109</v>
      </c>
      <c r="AB3929" t="s">
        <v>7336</v>
      </c>
      <c r="AC3929" t="s">
        <v>155</v>
      </c>
      <c r="AD3929">
        <v>4</v>
      </c>
      <c r="AE3929" t="s">
        <v>24325</v>
      </c>
      <c r="AF3929" t="s">
        <v>7180</v>
      </c>
      <c r="AG3929" t="s">
        <v>7164</v>
      </c>
    </row>
    <row r="3930" spans="1:33" x14ac:dyDescent="0.3">
      <c r="A3930" t="s">
        <v>5829</v>
      </c>
      <c r="B3930" t="s">
        <v>7232</v>
      </c>
      <c r="C3930" t="s">
        <v>7322</v>
      </c>
      <c r="D3930" t="s">
        <v>65</v>
      </c>
      <c r="E3930" t="s">
        <v>186</v>
      </c>
      <c r="F3930" t="s">
        <v>24326</v>
      </c>
      <c r="G3930">
        <v>43.706403999999999</v>
      </c>
      <c r="H3930">
        <v>-109.04684899999999</v>
      </c>
      <c r="I3930" t="s">
        <v>24327</v>
      </c>
      <c r="J3930" t="s">
        <v>519</v>
      </c>
      <c r="K3930" t="s">
        <v>7280</v>
      </c>
      <c r="L3930" t="s">
        <v>7308</v>
      </c>
      <c r="M3930">
        <v>6135</v>
      </c>
      <c r="N3930" t="s">
        <v>1345</v>
      </c>
      <c r="O3930" t="s">
        <v>7187</v>
      </c>
      <c r="P3930" t="s">
        <v>7188</v>
      </c>
      <c r="Q3930">
        <v>24</v>
      </c>
      <c r="R3930" t="s">
        <v>7161</v>
      </c>
      <c r="S3930" t="s">
        <v>7215</v>
      </c>
      <c r="T3930" t="s">
        <v>102</v>
      </c>
      <c r="U3930" t="s">
        <v>7307</v>
      </c>
      <c r="V3930" t="s">
        <v>7224</v>
      </c>
      <c r="W3930">
        <v>44</v>
      </c>
      <c r="X3930" t="s">
        <v>7237</v>
      </c>
      <c r="Y3930" t="s">
        <v>24328</v>
      </c>
      <c r="Z3930" t="s">
        <v>7205</v>
      </c>
      <c r="AA3930" t="s">
        <v>7191</v>
      </c>
      <c r="AB3930" t="s">
        <v>98</v>
      </c>
      <c r="AC3930" t="s">
        <v>7230</v>
      </c>
      <c r="AD3930">
        <v>0</v>
      </c>
      <c r="AE3930" t="s">
        <v>24329</v>
      </c>
      <c r="AF3930" t="s">
        <v>7254</v>
      </c>
      <c r="AG3930" t="s">
        <v>24330</v>
      </c>
    </row>
    <row r="3931" spans="1:33" x14ac:dyDescent="0.3">
      <c r="A3931" t="s">
        <v>5830</v>
      </c>
      <c r="B3931" t="s">
        <v>7615</v>
      </c>
      <c r="C3931" t="s">
        <v>7631</v>
      </c>
      <c r="D3931" t="s">
        <v>92</v>
      </c>
      <c r="E3931" t="s">
        <v>186</v>
      </c>
      <c r="F3931" t="s">
        <v>16485</v>
      </c>
      <c r="G3931">
        <v>41.597158</v>
      </c>
      <c r="H3931">
        <v>-115.71498699999999</v>
      </c>
      <c r="I3931" t="s">
        <v>24331</v>
      </c>
      <c r="J3931" t="s">
        <v>774</v>
      </c>
      <c r="K3931" t="s">
        <v>7155</v>
      </c>
      <c r="L3931" t="s">
        <v>7348</v>
      </c>
      <c r="M3931">
        <v>9599</v>
      </c>
      <c r="N3931" t="s">
        <v>5831</v>
      </c>
      <c r="O3931" t="s">
        <v>7481</v>
      </c>
      <c r="P3931" t="s">
        <v>7160</v>
      </c>
      <c r="Q3931">
        <v>64</v>
      </c>
      <c r="R3931" t="s">
        <v>7372</v>
      </c>
      <c r="S3931" t="s">
        <v>7309</v>
      </c>
      <c r="T3931" t="s">
        <v>2462</v>
      </c>
      <c r="U3931" t="s">
        <v>7238</v>
      </c>
      <c r="V3931" t="s">
        <v>7160</v>
      </c>
      <c r="W3931">
        <v>45</v>
      </c>
      <c r="X3931" t="s">
        <v>7237</v>
      </c>
      <c r="Y3931" t="s">
        <v>24332</v>
      </c>
      <c r="Z3931" t="s">
        <v>45</v>
      </c>
      <c r="AA3931" t="s">
        <v>97</v>
      </c>
      <c r="AB3931" t="s">
        <v>7271</v>
      </c>
      <c r="AC3931" t="s">
        <v>7164</v>
      </c>
      <c r="AD3931">
        <v>0</v>
      </c>
      <c r="AE3931" t="s">
        <v>24333</v>
      </c>
      <c r="AF3931" t="s">
        <v>103</v>
      </c>
      <c r="AG3931" t="s">
        <v>16488</v>
      </c>
    </row>
    <row r="3932" spans="1:33" x14ac:dyDescent="0.3">
      <c r="A3932" t="s">
        <v>5832</v>
      </c>
      <c r="B3932" t="s">
        <v>7882</v>
      </c>
      <c r="C3932" t="s">
        <v>7150</v>
      </c>
      <c r="D3932" t="s">
        <v>48</v>
      </c>
      <c r="E3932" t="s">
        <v>39</v>
      </c>
      <c r="F3932" t="s">
        <v>24334</v>
      </c>
      <c r="G3932">
        <v>43.158921999999997</v>
      </c>
      <c r="H3932">
        <v>-74.701224999999994</v>
      </c>
      <c r="I3932" t="s">
        <v>24335</v>
      </c>
      <c r="J3932" t="s">
        <v>613</v>
      </c>
      <c r="K3932" t="s">
        <v>7307</v>
      </c>
      <c r="L3932" t="s">
        <v>7348</v>
      </c>
      <c r="M3932">
        <v>9514</v>
      </c>
      <c r="N3932" t="s">
        <v>1516</v>
      </c>
      <c r="O3932" t="s">
        <v>7223</v>
      </c>
      <c r="P3932" t="s">
        <v>7224</v>
      </c>
      <c r="Q3932">
        <v>53</v>
      </c>
      <c r="R3932" t="s">
        <v>7299</v>
      </c>
      <c r="S3932" t="s">
        <v>7158</v>
      </c>
      <c r="T3932" t="s">
        <v>1252</v>
      </c>
      <c r="U3932" t="s">
        <v>7171</v>
      </c>
      <c r="V3932" t="s">
        <v>7173</v>
      </c>
      <c r="W3932">
        <v>59</v>
      </c>
      <c r="X3932" t="s">
        <v>7161</v>
      </c>
      <c r="Y3932" t="s">
        <v>24336</v>
      </c>
      <c r="Z3932" t="s">
        <v>27</v>
      </c>
      <c r="AA3932" t="s">
        <v>7191</v>
      </c>
      <c r="AB3932" t="s">
        <v>7363</v>
      </c>
      <c r="AC3932" t="s">
        <v>7364</v>
      </c>
      <c r="AD3932">
        <v>5</v>
      </c>
      <c r="AE3932" t="s">
        <v>24337</v>
      </c>
      <c r="AF3932" t="s">
        <v>7164</v>
      </c>
      <c r="AG3932" t="s">
        <v>24338</v>
      </c>
    </row>
    <row r="3933" spans="1:33" x14ac:dyDescent="0.3">
      <c r="A3933" t="s">
        <v>5833</v>
      </c>
      <c r="B3933" t="s">
        <v>7242</v>
      </c>
      <c r="C3933" t="s">
        <v>233</v>
      </c>
      <c r="D3933" t="s">
        <v>65</v>
      </c>
      <c r="E3933" t="s">
        <v>66</v>
      </c>
      <c r="F3933" t="s">
        <v>8593</v>
      </c>
      <c r="H3933">
        <v>-83.035887000000002</v>
      </c>
      <c r="I3933" t="s">
        <v>24339</v>
      </c>
      <c r="J3933" t="s">
        <v>1261</v>
      </c>
      <c r="K3933" t="s">
        <v>7277</v>
      </c>
      <c r="L3933" t="s">
        <v>7317</v>
      </c>
      <c r="M3933">
        <v>2889</v>
      </c>
      <c r="N3933" t="s">
        <v>2020</v>
      </c>
      <c r="O3933" t="s">
        <v>7381</v>
      </c>
      <c r="P3933" t="s">
        <v>7172</v>
      </c>
      <c r="Q3933">
        <v>61</v>
      </c>
      <c r="R3933" t="s">
        <v>7161</v>
      </c>
      <c r="S3933" t="s">
        <v>85</v>
      </c>
      <c r="T3933" t="s">
        <v>7164</v>
      </c>
      <c r="U3933" t="s">
        <v>7164</v>
      </c>
      <c r="V3933" t="s">
        <v>7164</v>
      </c>
      <c r="X3933" t="s">
        <v>7164</v>
      </c>
      <c r="Y3933" t="s">
        <v>7164</v>
      </c>
      <c r="Z3933" t="s">
        <v>116</v>
      </c>
      <c r="AA3933" t="s">
        <v>7344</v>
      </c>
      <c r="AB3933" t="s">
        <v>98</v>
      </c>
      <c r="AC3933" t="s">
        <v>7193</v>
      </c>
      <c r="AD3933">
        <v>4</v>
      </c>
      <c r="AE3933" t="s">
        <v>24340</v>
      </c>
      <c r="AF3933" t="s">
        <v>7207</v>
      </c>
      <c r="AG3933" t="s">
        <v>8597</v>
      </c>
    </row>
    <row r="3934" spans="1:33" x14ac:dyDescent="0.3">
      <c r="A3934" t="s">
        <v>5834</v>
      </c>
      <c r="B3934" t="s">
        <v>7465</v>
      </c>
      <c r="C3934" t="s">
        <v>12211</v>
      </c>
      <c r="D3934" t="s">
        <v>100</v>
      </c>
      <c r="E3934" t="s">
        <v>78</v>
      </c>
      <c r="F3934" t="s">
        <v>24341</v>
      </c>
      <c r="G3934">
        <v>111.7868</v>
      </c>
      <c r="H3934">
        <v>-120.868138</v>
      </c>
      <c r="I3934" t="s">
        <v>24342</v>
      </c>
      <c r="J3934" t="s">
        <v>622</v>
      </c>
      <c r="K3934" t="s">
        <v>7249</v>
      </c>
      <c r="L3934" t="s">
        <v>41</v>
      </c>
      <c r="M3934">
        <v>5144</v>
      </c>
      <c r="N3934" t="s">
        <v>1364</v>
      </c>
      <c r="O3934" t="s">
        <v>7280</v>
      </c>
      <c r="P3934" t="s">
        <v>7224</v>
      </c>
      <c r="Q3934">
        <v>-51</v>
      </c>
      <c r="R3934" t="s">
        <v>7373</v>
      </c>
      <c r="S3934" t="s">
        <v>41</v>
      </c>
      <c r="T3934" t="s">
        <v>1610</v>
      </c>
      <c r="U3934" t="s">
        <v>7450</v>
      </c>
      <c r="V3934" t="s">
        <v>7154</v>
      </c>
      <c r="W3934">
        <v>38</v>
      </c>
      <c r="X3934" t="s">
        <v>7237</v>
      </c>
      <c r="Y3934" t="s">
        <v>24343</v>
      </c>
      <c r="Z3934" t="s">
        <v>27</v>
      </c>
      <c r="AA3934" t="s">
        <v>7344</v>
      </c>
      <c r="AB3934" t="s">
        <v>7192</v>
      </c>
      <c r="AC3934" t="s">
        <v>7364</v>
      </c>
      <c r="AD3934">
        <v>2</v>
      </c>
      <c r="AE3934" t="s">
        <v>24344</v>
      </c>
      <c r="AF3934" t="s">
        <v>7403</v>
      </c>
      <c r="AG3934" t="s">
        <v>24345</v>
      </c>
    </row>
    <row r="3935" spans="1:33" x14ac:dyDescent="0.3">
      <c r="A3935" t="s">
        <v>5835</v>
      </c>
      <c r="B3935" t="s">
        <v>47</v>
      </c>
      <c r="C3935" t="s">
        <v>7233</v>
      </c>
      <c r="D3935" t="s">
        <v>100</v>
      </c>
      <c r="E3935" t="s">
        <v>39</v>
      </c>
      <c r="F3935" t="s">
        <v>24346</v>
      </c>
      <c r="G3935">
        <v>28.338418000000001</v>
      </c>
      <c r="H3935">
        <v>-71.056741000000002</v>
      </c>
      <c r="I3935" t="s">
        <v>7164</v>
      </c>
      <c r="J3935" t="s">
        <v>528</v>
      </c>
      <c r="K3935" t="s">
        <v>7159</v>
      </c>
      <c r="L3935" t="s">
        <v>7326</v>
      </c>
      <c r="N3935" t="s">
        <v>239</v>
      </c>
      <c r="O3935" t="s">
        <v>7450</v>
      </c>
      <c r="P3935" t="s">
        <v>7224</v>
      </c>
      <c r="Q3935">
        <v>33</v>
      </c>
      <c r="R3935" t="s">
        <v>7214</v>
      </c>
      <c r="S3935" t="s">
        <v>85</v>
      </c>
      <c r="T3935" t="s">
        <v>3889</v>
      </c>
      <c r="U3935" t="s">
        <v>7277</v>
      </c>
      <c r="V3935" t="s">
        <v>7189</v>
      </c>
      <c r="W3935">
        <v>82</v>
      </c>
      <c r="X3935" t="s">
        <v>34</v>
      </c>
      <c r="Y3935" t="s">
        <v>24347</v>
      </c>
      <c r="Z3935" t="s">
        <v>7375</v>
      </c>
      <c r="AA3935" t="s">
        <v>7191</v>
      </c>
      <c r="AB3935" t="s">
        <v>7363</v>
      </c>
      <c r="AC3935" t="s">
        <v>7328</v>
      </c>
      <c r="AD3935">
        <v>0</v>
      </c>
      <c r="AE3935" t="s">
        <v>24348</v>
      </c>
      <c r="AF3935" t="s">
        <v>7207</v>
      </c>
      <c r="AG3935" t="s">
        <v>24349</v>
      </c>
    </row>
    <row r="3936" spans="1:33" x14ac:dyDescent="0.3">
      <c r="A3936" t="s">
        <v>5836</v>
      </c>
      <c r="B3936" t="s">
        <v>7847</v>
      </c>
      <c r="C3936" t="s">
        <v>7871</v>
      </c>
      <c r="D3936" t="s">
        <v>65</v>
      </c>
      <c r="E3936" t="s">
        <v>55</v>
      </c>
      <c r="F3936" t="s">
        <v>24350</v>
      </c>
      <c r="G3936">
        <v>43.960901</v>
      </c>
      <c r="H3936">
        <v>-85.622438000000002</v>
      </c>
      <c r="I3936" t="s">
        <v>24351</v>
      </c>
      <c r="J3936" t="s">
        <v>243</v>
      </c>
      <c r="K3936" t="s">
        <v>7225</v>
      </c>
      <c r="L3936" t="s">
        <v>7308</v>
      </c>
      <c r="M3936">
        <v>7144</v>
      </c>
      <c r="N3936" t="s">
        <v>1177</v>
      </c>
      <c r="O3936" t="s">
        <v>7249</v>
      </c>
      <c r="P3936" t="s">
        <v>7400</v>
      </c>
      <c r="Q3936">
        <v>41</v>
      </c>
      <c r="R3936" t="s">
        <v>7161</v>
      </c>
      <c r="S3936" t="s">
        <v>107</v>
      </c>
      <c r="T3936" t="s">
        <v>3712</v>
      </c>
      <c r="U3936" t="s">
        <v>7223</v>
      </c>
      <c r="V3936" t="s">
        <v>7354</v>
      </c>
      <c r="W3936">
        <v>86</v>
      </c>
      <c r="X3936" t="s">
        <v>7373</v>
      </c>
      <c r="Y3936" t="s">
        <v>24352</v>
      </c>
      <c r="Z3936" t="s">
        <v>7164</v>
      </c>
      <c r="AA3936" t="s">
        <v>7191</v>
      </c>
      <c r="AB3936" t="s">
        <v>7252</v>
      </c>
      <c r="AC3936" t="s">
        <v>29</v>
      </c>
      <c r="AD3936">
        <v>3</v>
      </c>
      <c r="AE3936" t="s">
        <v>24353</v>
      </c>
      <c r="AF3936" t="s">
        <v>7180</v>
      </c>
      <c r="AG3936" t="s">
        <v>24354</v>
      </c>
    </row>
    <row r="3937" spans="1:33" x14ac:dyDescent="0.3">
      <c r="A3937" t="s">
        <v>5837</v>
      </c>
      <c r="B3937" t="s">
        <v>7295</v>
      </c>
      <c r="C3937" t="s">
        <v>7582</v>
      </c>
      <c r="D3937" t="s">
        <v>38</v>
      </c>
      <c r="E3937" t="s">
        <v>23</v>
      </c>
      <c r="F3937" t="s">
        <v>24355</v>
      </c>
      <c r="G3937">
        <v>32.639049999999997</v>
      </c>
      <c r="I3937" t="s">
        <v>24356</v>
      </c>
      <c r="J3937" t="s">
        <v>404</v>
      </c>
      <c r="K3937" t="s">
        <v>7342</v>
      </c>
      <c r="L3937" t="s">
        <v>7326</v>
      </c>
      <c r="M3937">
        <v>7397</v>
      </c>
      <c r="N3937" t="s">
        <v>1256</v>
      </c>
      <c r="O3937" t="s">
        <v>7450</v>
      </c>
      <c r="P3937" t="s">
        <v>7213</v>
      </c>
      <c r="Q3937">
        <v>55</v>
      </c>
      <c r="R3937" t="s">
        <v>7373</v>
      </c>
      <c r="S3937" t="s">
        <v>7158</v>
      </c>
      <c r="T3937" t="s">
        <v>4605</v>
      </c>
      <c r="U3937" t="s">
        <v>7481</v>
      </c>
      <c r="V3937" t="s">
        <v>7224</v>
      </c>
      <c r="W3937">
        <v>51</v>
      </c>
      <c r="X3937" t="s">
        <v>59</v>
      </c>
      <c r="Y3937" t="s">
        <v>24357</v>
      </c>
      <c r="Z3937" t="s">
        <v>7251</v>
      </c>
      <c r="AA3937" t="s">
        <v>7163</v>
      </c>
      <c r="AB3937" t="s">
        <v>7271</v>
      </c>
      <c r="AC3937" t="s">
        <v>270</v>
      </c>
      <c r="AD3937">
        <v>1</v>
      </c>
      <c r="AE3937" t="s">
        <v>24358</v>
      </c>
      <c r="AF3937" t="s">
        <v>7165</v>
      </c>
      <c r="AG3937" t="s">
        <v>24359</v>
      </c>
    </row>
    <row r="3938" spans="1:33" x14ac:dyDescent="0.3">
      <c r="A3938" t="s">
        <v>5838</v>
      </c>
      <c r="B3938" t="s">
        <v>250</v>
      </c>
      <c r="C3938" t="s">
        <v>7958</v>
      </c>
      <c r="D3938" t="s">
        <v>48</v>
      </c>
      <c r="E3938" t="s">
        <v>66</v>
      </c>
      <c r="F3938" t="s">
        <v>24360</v>
      </c>
      <c r="G3938">
        <v>40.095872999999997</v>
      </c>
      <c r="H3938">
        <v>-92.138362000000001</v>
      </c>
      <c r="I3938" t="s">
        <v>24361</v>
      </c>
      <c r="J3938" t="s">
        <v>927</v>
      </c>
      <c r="K3938" t="s">
        <v>7200</v>
      </c>
      <c r="L3938" t="s">
        <v>7173</v>
      </c>
      <c r="M3938">
        <v>8230</v>
      </c>
      <c r="N3938" t="s">
        <v>4115</v>
      </c>
      <c r="O3938" t="s">
        <v>7246</v>
      </c>
      <c r="P3938" t="s">
        <v>7188</v>
      </c>
      <c r="Q3938">
        <v>44</v>
      </c>
      <c r="R3938" t="s">
        <v>59</v>
      </c>
      <c r="S3938" t="s">
        <v>107</v>
      </c>
      <c r="T3938" t="s">
        <v>5839</v>
      </c>
      <c r="U3938" t="s">
        <v>7277</v>
      </c>
      <c r="V3938" t="s">
        <v>7189</v>
      </c>
      <c r="X3938" t="s">
        <v>7164</v>
      </c>
      <c r="Y3938" t="s">
        <v>24362</v>
      </c>
      <c r="Z3938" t="s">
        <v>7383</v>
      </c>
      <c r="AA3938" t="s">
        <v>7191</v>
      </c>
      <c r="AB3938" t="s">
        <v>7192</v>
      </c>
      <c r="AC3938" t="s">
        <v>7394</v>
      </c>
      <c r="AD3938">
        <v>5</v>
      </c>
      <c r="AE3938" t="s">
        <v>24363</v>
      </c>
      <c r="AF3938" t="s">
        <v>7207</v>
      </c>
      <c r="AG3938" t="s">
        <v>24364</v>
      </c>
    </row>
    <row r="3939" spans="1:33" x14ac:dyDescent="0.3">
      <c r="A3939" t="s">
        <v>5840</v>
      </c>
      <c r="B3939" t="s">
        <v>7656</v>
      </c>
      <c r="C3939" t="s">
        <v>7233</v>
      </c>
      <c r="D3939" t="s">
        <v>88</v>
      </c>
      <c r="E3939" t="s">
        <v>112</v>
      </c>
      <c r="F3939" t="s">
        <v>24365</v>
      </c>
      <c r="G3939">
        <v>47.713279999999997</v>
      </c>
      <c r="H3939">
        <v>-121.02870299999999</v>
      </c>
      <c r="I3939" t="s">
        <v>24366</v>
      </c>
      <c r="J3939" t="s">
        <v>324</v>
      </c>
      <c r="K3939" t="s">
        <v>7238</v>
      </c>
      <c r="L3939" t="s">
        <v>7276</v>
      </c>
      <c r="M3939">
        <v>2722</v>
      </c>
      <c r="N3939" t="s">
        <v>2841</v>
      </c>
      <c r="O3939" t="s">
        <v>7280</v>
      </c>
      <c r="P3939" t="s">
        <v>7224</v>
      </c>
      <c r="Q3939">
        <v>43</v>
      </c>
      <c r="R3939" t="s">
        <v>43</v>
      </c>
      <c r="S3939" t="s">
        <v>85</v>
      </c>
      <c r="T3939" t="s">
        <v>5841</v>
      </c>
      <c r="U3939" t="s">
        <v>7225</v>
      </c>
      <c r="V3939" t="s">
        <v>7188</v>
      </c>
      <c r="W3939">
        <v>19</v>
      </c>
      <c r="X3939" t="s">
        <v>7157</v>
      </c>
      <c r="Y3939" t="s">
        <v>24367</v>
      </c>
      <c r="Z3939" t="s">
        <v>215</v>
      </c>
      <c r="AA3939" t="s">
        <v>109</v>
      </c>
      <c r="AB3939" t="s">
        <v>28</v>
      </c>
      <c r="AC3939" t="s">
        <v>7178</v>
      </c>
      <c r="AD3939">
        <v>1</v>
      </c>
      <c r="AE3939" t="s">
        <v>24368</v>
      </c>
      <c r="AF3939" t="s">
        <v>7195</v>
      </c>
      <c r="AG3939" t="s">
        <v>24369</v>
      </c>
    </row>
    <row r="3940" spans="1:33" x14ac:dyDescent="0.3">
      <c r="A3940" t="s">
        <v>5842</v>
      </c>
      <c r="B3940" t="s">
        <v>242</v>
      </c>
      <c r="C3940" t="s">
        <v>7197</v>
      </c>
      <c r="D3940" t="s">
        <v>100</v>
      </c>
      <c r="E3940" t="s">
        <v>72</v>
      </c>
      <c r="F3940" t="s">
        <v>24370</v>
      </c>
      <c r="G3940">
        <v>33.326307999999997</v>
      </c>
      <c r="H3940">
        <v>-70.521724000000006</v>
      </c>
      <c r="I3940" t="s">
        <v>24371</v>
      </c>
      <c r="J3940" t="s">
        <v>566</v>
      </c>
      <c r="K3940" t="s">
        <v>7450</v>
      </c>
      <c r="L3940" t="s">
        <v>7382</v>
      </c>
      <c r="M3940">
        <v>3297</v>
      </c>
      <c r="N3940" t="s">
        <v>1490</v>
      </c>
      <c r="O3940" t="s">
        <v>7171</v>
      </c>
      <c r="P3940" t="s">
        <v>7391</v>
      </c>
      <c r="Q3940">
        <v>58</v>
      </c>
      <c r="R3940" t="s">
        <v>43</v>
      </c>
      <c r="S3940" t="s">
        <v>85</v>
      </c>
      <c r="T3940" t="s">
        <v>138</v>
      </c>
      <c r="U3940" t="s">
        <v>7381</v>
      </c>
      <c r="V3940" t="s">
        <v>7391</v>
      </c>
      <c r="W3940">
        <v>31</v>
      </c>
      <c r="X3940" t="s">
        <v>34</v>
      </c>
      <c r="Y3940" t="s">
        <v>24372</v>
      </c>
      <c r="Z3940" t="s">
        <v>7383</v>
      </c>
      <c r="AA3940" t="s">
        <v>7393</v>
      </c>
      <c r="AB3940" t="s">
        <v>7293</v>
      </c>
      <c r="AC3940" t="s">
        <v>270</v>
      </c>
      <c r="AD3940">
        <v>3</v>
      </c>
      <c r="AE3940" t="s">
        <v>24373</v>
      </c>
      <c r="AF3940" t="s">
        <v>7164</v>
      </c>
      <c r="AG3940" t="s">
        <v>24374</v>
      </c>
    </row>
    <row r="3941" spans="1:33" x14ac:dyDescent="0.3">
      <c r="A3941" t="s">
        <v>5843</v>
      </c>
      <c r="B3941" t="s">
        <v>7338</v>
      </c>
      <c r="C3941" t="s">
        <v>7388</v>
      </c>
      <c r="D3941" t="s">
        <v>100</v>
      </c>
      <c r="E3941" t="s">
        <v>72</v>
      </c>
      <c r="F3941" t="s">
        <v>24375</v>
      </c>
      <c r="G3941">
        <v>42.075145999999997</v>
      </c>
      <c r="H3941">
        <v>-116.951455</v>
      </c>
      <c r="I3941" t="s">
        <v>24376</v>
      </c>
      <c r="J3941" t="s">
        <v>264</v>
      </c>
      <c r="K3941" t="s">
        <v>7342</v>
      </c>
      <c r="L3941" t="s">
        <v>7326</v>
      </c>
      <c r="M3941">
        <v>1897</v>
      </c>
      <c r="N3941" t="s">
        <v>1000</v>
      </c>
      <c r="O3941" t="s">
        <v>7334</v>
      </c>
      <c r="P3941" t="s">
        <v>7160</v>
      </c>
      <c r="Q3941">
        <v>42</v>
      </c>
      <c r="R3941" t="s">
        <v>43</v>
      </c>
      <c r="S3941" t="s">
        <v>35</v>
      </c>
      <c r="T3941" t="s">
        <v>1736</v>
      </c>
      <c r="U3941" t="s">
        <v>7200</v>
      </c>
      <c r="V3941" t="s">
        <v>7326</v>
      </c>
      <c r="W3941">
        <v>12</v>
      </c>
      <c r="X3941" t="s">
        <v>7237</v>
      </c>
      <c r="Y3941" t="s">
        <v>24377</v>
      </c>
      <c r="Z3941" t="s">
        <v>7318</v>
      </c>
      <c r="AA3941" t="s">
        <v>7191</v>
      </c>
      <c r="AB3941" t="s">
        <v>61</v>
      </c>
      <c r="AC3941" t="s">
        <v>7178</v>
      </c>
      <c r="AE3941" t="s">
        <v>24378</v>
      </c>
      <c r="AF3941" t="s">
        <v>7191</v>
      </c>
      <c r="AG3941" t="s">
        <v>7164</v>
      </c>
    </row>
    <row r="3942" spans="1:33" x14ac:dyDescent="0.3">
      <c r="A3942" t="s">
        <v>5844</v>
      </c>
      <c r="B3942" t="s">
        <v>539</v>
      </c>
      <c r="C3942" t="s">
        <v>686</v>
      </c>
      <c r="D3942" t="s">
        <v>92</v>
      </c>
      <c r="E3942" t="s">
        <v>31</v>
      </c>
      <c r="F3942" t="s">
        <v>24379</v>
      </c>
      <c r="G3942">
        <v>36.780208000000002</v>
      </c>
      <c r="H3942">
        <v>-119.24843799999999</v>
      </c>
      <c r="I3942" t="s">
        <v>24380</v>
      </c>
      <c r="J3942" t="s">
        <v>451</v>
      </c>
      <c r="K3942" t="s">
        <v>7334</v>
      </c>
      <c r="L3942" t="s">
        <v>7156</v>
      </c>
      <c r="M3942">
        <v>4809</v>
      </c>
      <c r="N3942" t="s">
        <v>525</v>
      </c>
      <c r="O3942" t="s">
        <v>7187</v>
      </c>
      <c r="P3942" t="s">
        <v>7188</v>
      </c>
      <c r="Q3942">
        <v>36</v>
      </c>
      <c r="R3942" t="s">
        <v>7178</v>
      </c>
      <c r="S3942" t="s">
        <v>35</v>
      </c>
      <c r="T3942" t="s">
        <v>1583</v>
      </c>
      <c r="U3942" t="s">
        <v>7342</v>
      </c>
      <c r="V3942" t="s">
        <v>7400</v>
      </c>
      <c r="X3942" t="s">
        <v>43</v>
      </c>
      <c r="Y3942" t="s">
        <v>24381</v>
      </c>
      <c r="Z3942" t="s">
        <v>116</v>
      </c>
      <c r="AA3942" t="s">
        <v>109</v>
      </c>
      <c r="AB3942" t="s">
        <v>7252</v>
      </c>
      <c r="AC3942" t="s">
        <v>29</v>
      </c>
      <c r="AD3942">
        <v>4</v>
      </c>
      <c r="AE3942" t="s">
        <v>24382</v>
      </c>
      <c r="AF3942" t="s">
        <v>7207</v>
      </c>
      <c r="AG3942" t="s">
        <v>24383</v>
      </c>
    </row>
    <row r="3943" spans="1:33" x14ac:dyDescent="0.3">
      <c r="A3943" t="s">
        <v>5845</v>
      </c>
      <c r="B3943" t="s">
        <v>7514</v>
      </c>
      <c r="C3943" t="s">
        <v>7265</v>
      </c>
      <c r="D3943" t="s">
        <v>100</v>
      </c>
      <c r="E3943" t="s">
        <v>93</v>
      </c>
      <c r="F3943" t="s">
        <v>24384</v>
      </c>
      <c r="G3943">
        <v>41.801909000000002</v>
      </c>
      <c r="H3943">
        <v>-108.04051200000001</v>
      </c>
      <c r="I3943" t="s">
        <v>24385</v>
      </c>
      <c r="J3943" t="s">
        <v>636</v>
      </c>
      <c r="K3943" t="s">
        <v>7155</v>
      </c>
      <c r="L3943" t="s">
        <v>7203</v>
      </c>
      <c r="M3943">
        <v>7862</v>
      </c>
      <c r="N3943" t="s">
        <v>344</v>
      </c>
      <c r="O3943" t="s">
        <v>7223</v>
      </c>
      <c r="P3943" t="s">
        <v>7226</v>
      </c>
      <c r="Q3943">
        <v>-45</v>
      </c>
      <c r="R3943" t="s">
        <v>7237</v>
      </c>
      <c r="S3943" t="s">
        <v>7309</v>
      </c>
      <c r="T3943" t="s">
        <v>860</v>
      </c>
      <c r="U3943" t="s">
        <v>7334</v>
      </c>
      <c r="V3943" t="s">
        <v>7391</v>
      </c>
      <c r="W3943">
        <v>41</v>
      </c>
      <c r="X3943" t="s">
        <v>7161</v>
      </c>
      <c r="Y3943" t="s">
        <v>24386</v>
      </c>
      <c r="Z3943" t="s">
        <v>7270</v>
      </c>
      <c r="AA3943" t="s">
        <v>7311</v>
      </c>
      <c r="AB3943" t="s">
        <v>7336</v>
      </c>
      <c r="AC3943" t="s">
        <v>270</v>
      </c>
      <c r="AD3943">
        <v>4</v>
      </c>
      <c r="AE3943" t="s">
        <v>24387</v>
      </c>
      <c r="AF3943" t="s">
        <v>7403</v>
      </c>
      <c r="AG3943" t="s">
        <v>24388</v>
      </c>
    </row>
    <row r="3944" spans="1:33" x14ac:dyDescent="0.3">
      <c r="A3944" t="s">
        <v>5846</v>
      </c>
      <c r="B3944" t="s">
        <v>7698</v>
      </c>
      <c r="C3944" t="s">
        <v>8105</v>
      </c>
      <c r="D3944" t="s">
        <v>77</v>
      </c>
      <c r="E3944" t="s">
        <v>66</v>
      </c>
      <c r="F3944" t="s">
        <v>19999</v>
      </c>
      <c r="G3944">
        <v>33.540376999999999</v>
      </c>
      <c r="H3944">
        <v>-84.097751000000002</v>
      </c>
      <c r="I3944" t="s">
        <v>24389</v>
      </c>
      <c r="J3944" t="s">
        <v>727</v>
      </c>
      <c r="K3944" t="s">
        <v>7381</v>
      </c>
      <c r="L3944" t="s">
        <v>7239</v>
      </c>
      <c r="M3944">
        <v>5215</v>
      </c>
      <c r="N3944" t="s">
        <v>2116</v>
      </c>
      <c r="O3944" t="s">
        <v>7361</v>
      </c>
      <c r="P3944" t="s">
        <v>7160</v>
      </c>
      <c r="Q3944">
        <v>37</v>
      </c>
      <c r="R3944" t="s">
        <v>7299</v>
      </c>
      <c r="S3944" t="s">
        <v>7279</v>
      </c>
      <c r="T3944" t="s">
        <v>1178</v>
      </c>
      <c r="U3944" t="s">
        <v>7449</v>
      </c>
      <c r="V3944" t="s">
        <v>7308</v>
      </c>
      <c r="W3944">
        <v>47</v>
      </c>
      <c r="X3944" t="s">
        <v>7161</v>
      </c>
      <c r="Y3944" t="s">
        <v>24390</v>
      </c>
      <c r="Z3944" t="s">
        <v>7270</v>
      </c>
      <c r="AA3944" t="s">
        <v>7292</v>
      </c>
      <c r="AB3944" t="s">
        <v>98</v>
      </c>
      <c r="AC3944" t="s">
        <v>7230</v>
      </c>
      <c r="AD3944">
        <v>5</v>
      </c>
      <c r="AE3944" t="s">
        <v>24391</v>
      </c>
      <c r="AF3944" t="s">
        <v>7165</v>
      </c>
      <c r="AG3944" t="s">
        <v>20002</v>
      </c>
    </row>
    <row r="3945" spans="1:33" x14ac:dyDescent="0.3">
      <c r="A3945" t="s">
        <v>5847</v>
      </c>
      <c r="B3945" t="s">
        <v>7698</v>
      </c>
      <c r="C3945" t="s">
        <v>7296</v>
      </c>
      <c r="D3945" t="s">
        <v>22</v>
      </c>
      <c r="E3945" t="s">
        <v>112</v>
      </c>
      <c r="F3945" t="s">
        <v>24392</v>
      </c>
      <c r="G3945">
        <v>33.530667000000001</v>
      </c>
      <c r="H3945">
        <v>-116.358101</v>
      </c>
      <c r="I3945" t="s">
        <v>24393</v>
      </c>
      <c r="J3945" t="s">
        <v>127</v>
      </c>
      <c r="K3945" t="s">
        <v>7280</v>
      </c>
      <c r="L3945" t="s">
        <v>7276</v>
      </c>
      <c r="M3945">
        <v>1613</v>
      </c>
      <c r="N3945" t="s">
        <v>1629</v>
      </c>
      <c r="O3945" t="s">
        <v>7449</v>
      </c>
      <c r="P3945" t="s">
        <v>7276</v>
      </c>
      <c r="R3945" t="s">
        <v>7161</v>
      </c>
      <c r="S3945" t="s">
        <v>7158</v>
      </c>
      <c r="T3945" t="s">
        <v>2734</v>
      </c>
      <c r="U3945" t="s">
        <v>7171</v>
      </c>
      <c r="V3945" t="s">
        <v>7172</v>
      </c>
      <c r="W3945">
        <v>84</v>
      </c>
      <c r="X3945" t="s">
        <v>7373</v>
      </c>
      <c r="Y3945" t="s">
        <v>24394</v>
      </c>
      <c r="Z3945" t="s">
        <v>7270</v>
      </c>
      <c r="AA3945" t="s">
        <v>139</v>
      </c>
      <c r="AB3945" t="s">
        <v>7164</v>
      </c>
      <c r="AC3945" t="s">
        <v>270</v>
      </c>
      <c r="AD3945">
        <v>4</v>
      </c>
      <c r="AE3945" t="s">
        <v>24395</v>
      </c>
      <c r="AF3945" t="s">
        <v>7164</v>
      </c>
      <c r="AG3945" t="s">
        <v>24396</v>
      </c>
    </row>
    <row r="3946" spans="1:33" x14ac:dyDescent="0.3">
      <c r="A3946" t="s">
        <v>5848</v>
      </c>
      <c r="B3946" t="s">
        <v>7705</v>
      </c>
      <c r="C3946" t="s">
        <v>7296</v>
      </c>
      <c r="D3946" t="s">
        <v>65</v>
      </c>
      <c r="E3946" t="s">
        <v>72</v>
      </c>
      <c r="F3946" t="s">
        <v>22359</v>
      </c>
      <c r="G3946">
        <v>26.605604</v>
      </c>
      <c r="H3946">
        <v>75.358900000000006</v>
      </c>
      <c r="I3946" t="s">
        <v>24397</v>
      </c>
      <c r="J3946" t="s">
        <v>366</v>
      </c>
      <c r="K3946" t="s">
        <v>7249</v>
      </c>
      <c r="L3946" t="s">
        <v>7224</v>
      </c>
      <c r="M3946">
        <v>6008</v>
      </c>
      <c r="N3946" t="s">
        <v>3083</v>
      </c>
      <c r="O3946" t="s">
        <v>7342</v>
      </c>
      <c r="P3946" t="s">
        <v>7203</v>
      </c>
      <c r="Q3946">
        <v>298</v>
      </c>
      <c r="R3946" t="s">
        <v>7260</v>
      </c>
      <c r="S3946" t="s">
        <v>7215</v>
      </c>
      <c r="T3946" t="s">
        <v>4150</v>
      </c>
      <c r="U3946" t="s">
        <v>7223</v>
      </c>
      <c r="V3946" t="s">
        <v>7248</v>
      </c>
      <c r="W3946">
        <v>41</v>
      </c>
      <c r="X3946" t="s">
        <v>7260</v>
      </c>
      <c r="Y3946" t="s">
        <v>24398</v>
      </c>
      <c r="Z3946" t="s">
        <v>7205</v>
      </c>
      <c r="AA3946" t="s">
        <v>7177</v>
      </c>
      <c r="AB3946" t="s">
        <v>7363</v>
      </c>
      <c r="AC3946" t="s">
        <v>62</v>
      </c>
      <c r="AD3946">
        <v>-5</v>
      </c>
      <c r="AE3946" t="s">
        <v>24399</v>
      </c>
      <c r="AF3946" t="s">
        <v>7403</v>
      </c>
      <c r="AG3946" t="s">
        <v>24400</v>
      </c>
    </row>
    <row r="3947" spans="1:33" x14ac:dyDescent="0.3">
      <c r="A3947" t="s">
        <v>5849</v>
      </c>
      <c r="B3947" t="s">
        <v>134</v>
      </c>
      <c r="C3947" t="s">
        <v>185</v>
      </c>
      <c r="D3947" t="s">
        <v>92</v>
      </c>
      <c r="E3947" t="s">
        <v>72</v>
      </c>
      <c r="F3947" t="s">
        <v>24401</v>
      </c>
      <c r="G3947">
        <v>26.192498000000001</v>
      </c>
      <c r="H3947">
        <v>-100.73206</v>
      </c>
      <c r="I3947" t="s">
        <v>24402</v>
      </c>
      <c r="J3947" t="s">
        <v>636</v>
      </c>
      <c r="K3947" t="s">
        <v>7155</v>
      </c>
      <c r="L3947" t="s">
        <v>7201</v>
      </c>
      <c r="M3947">
        <v>2653</v>
      </c>
      <c r="N3947" t="s">
        <v>2715</v>
      </c>
      <c r="O3947" t="s">
        <v>7153</v>
      </c>
      <c r="P3947" t="s">
        <v>7189</v>
      </c>
      <c r="Q3947">
        <v>66</v>
      </c>
      <c r="R3947" t="s">
        <v>59</v>
      </c>
      <c r="S3947" t="s">
        <v>7215</v>
      </c>
      <c r="T3947" t="s">
        <v>1150</v>
      </c>
      <c r="U3947" t="s">
        <v>7238</v>
      </c>
      <c r="V3947" t="s">
        <v>7213</v>
      </c>
      <c r="W3947">
        <v>73</v>
      </c>
      <c r="X3947" t="s">
        <v>59</v>
      </c>
      <c r="Y3947" t="s">
        <v>24403</v>
      </c>
      <c r="Z3947" t="s">
        <v>7270</v>
      </c>
      <c r="AA3947" t="s">
        <v>97</v>
      </c>
      <c r="AB3947" t="s">
        <v>7252</v>
      </c>
      <c r="AC3947" t="s">
        <v>7193</v>
      </c>
      <c r="AD3947">
        <v>1</v>
      </c>
      <c r="AE3947" t="s">
        <v>24404</v>
      </c>
      <c r="AF3947" t="s">
        <v>110</v>
      </c>
      <c r="AG3947" t="s">
        <v>24405</v>
      </c>
    </row>
    <row r="3948" spans="1:33" x14ac:dyDescent="0.3">
      <c r="A3948" t="s">
        <v>5850</v>
      </c>
      <c r="B3948" t="s">
        <v>7167</v>
      </c>
      <c r="C3948" t="s">
        <v>8059</v>
      </c>
      <c r="D3948" t="s">
        <v>38</v>
      </c>
      <c r="E3948" t="s">
        <v>39</v>
      </c>
      <c r="F3948" t="s">
        <v>24406</v>
      </c>
      <c r="G3948">
        <v>25.411867999999998</v>
      </c>
      <c r="H3948">
        <v>-117.811892</v>
      </c>
      <c r="I3948" t="s">
        <v>24407</v>
      </c>
      <c r="J3948" t="s">
        <v>157</v>
      </c>
      <c r="K3948" t="s">
        <v>7246</v>
      </c>
      <c r="L3948" t="s">
        <v>7188</v>
      </c>
      <c r="M3948">
        <v>8080</v>
      </c>
      <c r="N3948" t="s">
        <v>7164</v>
      </c>
      <c r="O3948" t="s">
        <v>7164</v>
      </c>
      <c r="P3948" t="s">
        <v>7164</v>
      </c>
      <c r="R3948" t="s">
        <v>7164</v>
      </c>
      <c r="S3948" t="s">
        <v>7164</v>
      </c>
      <c r="T3948" t="s">
        <v>1006</v>
      </c>
      <c r="U3948" t="s">
        <v>7155</v>
      </c>
      <c r="V3948" t="s">
        <v>7173</v>
      </c>
      <c r="W3948">
        <v>46</v>
      </c>
      <c r="X3948" t="s">
        <v>7372</v>
      </c>
      <c r="Y3948" t="s">
        <v>24408</v>
      </c>
      <c r="Z3948" t="s">
        <v>7178</v>
      </c>
      <c r="AA3948" t="s">
        <v>139</v>
      </c>
      <c r="AB3948" t="s">
        <v>28</v>
      </c>
      <c r="AC3948" t="s">
        <v>270</v>
      </c>
      <c r="AD3948">
        <v>2</v>
      </c>
      <c r="AE3948" t="s">
        <v>24409</v>
      </c>
      <c r="AF3948" t="s">
        <v>7207</v>
      </c>
      <c r="AG3948" t="s">
        <v>7164</v>
      </c>
    </row>
    <row r="3949" spans="1:33" x14ac:dyDescent="0.3">
      <c r="A3949" t="s">
        <v>5851</v>
      </c>
      <c r="B3949" t="s">
        <v>8185</v>
      </c>
      <c r="C3949" t="s">
        <v>7388</v>
      </c>
      <c r="D3949" t="s">
        <v>88</v>
      </c>
      <c r="E3949" t="s">
        <v>72</v>
      </c>
      <c r="F3949" t="s">
        <v>24410</v>
      </c>
      <c r="G3949">
        <v>26.418642999999999</v>
      </c>
      <c r="H3949">
        <v>-121.427144</v>
      </c>
      <c r="I3949" t="s">
        <v>7164</v>
      </c>
      <c r="J3949" t="s">
        <v>412</v>
      </c>
      <c r="K3949" t="s">
        <v>7222</v>
      </c>
      <c r="L3949" t="s">
        <v>7268</v>
      </c>
      <c r="M3949">
        <v>2367</v>
      </c>
      <c r="N3949" t="s">
        <v>7164</v>
      </c>
      <c r="O3949" t="s">
        <v>7164</v>
      </c>
      <c r="P3949" t="s">
        <v>7164</v>
      </c>
      <c r="R3949" t="s">
        <v>7164</v>
      </c>
      <c r="S3949" t="s">
        <v>7164</v>
      </c>
      <c r="T3949" t="s">
        <v>3357</v>
      </c>
      <c r="U3949" t="s">
        <v>7334</v>
      </c>
      <c r="V3949" t="s">
        <v>7156</v>
      </c>
      <c r="W3949">
        <v>35</v>
      </c>
      <c r="X3949" t="s">
        <v>7164</v>
      </c>
      <c r="Y3949" t="s">
        <v>24411</v>
      </c>
      <c r="Z3949" t="s">
        <v>215</v>
      </c>
      <c r="AA3949" t="s">
        <v>97</v>
      </c>
      <c r="AB3949" t="s">
        <v>7178</v>
      </c>
      <c r="AC3949" t="s">
        <v>7178</v>
      </c>
      <c r="AE3949" t="s">
        <v>24412</v>
      </c>
      <c r="AF3949" t="s">
        <v>7191</v>
      </c>
      <c r="AG3949" t="s">
        <v>24413</v>
      </c>
    </row>
    <row r="3950" spans="1:33" x14ac:dyDescent="0.3">
      <c r="A3950" t="s">
        <v>5852</v>
      </c>
      <c r="B3950" t="s">
        <v>7295</v>
      </c>
      <c r="C3950" t="s">
        <v>7197</v>
      </c>
      <c r="D3950" t="s">
        <v>38</v>
      </c>
      <c r="E3950" t="s">
        <v>72</v>
      </c>
      <c r="F3950" t="s">
        <v>24414</v>
      </c>
      <c r="G3950">
        <v>27.416739</v>
      </c>
      <c r="H3950">
        <v>-100.44057100000001</v>
      </c>
      <c r="I3950" t="s">
        <v>24415</v>
      </c>
      <c r="J3950" t="s">
        <v>79</v>
      </c>
      <c r="K3950" t="s">
        <v>7155</v>
      </c>
      <c r="L3950" t="s">
        <v>7173</v>
      </c>
      <c r="M3950">
        <v>1472</v>
      </c>
      <c r="N3950" t="s">
        <v>5423</v>
      </c>
      <c r="O3950" t="s">
        <v>7187</v>
      </c>
      <c r="P3950" t="s">
        <v>7154</v>
      </c>
      <c r="Q3950">
        <v>75</v>
      </c>
      <c r="R3950" t="s">
        <v>43</v>
      </c>
      <c r="S3950" t="s">
        <v>7158</v>
      </c>
      <c r="T3950" t="s">
        <v>3411</v>
      </c>
      <c r="U3950" t="s">
        <v>7174</v>
      </c>
      <c r="V3950" t="s">
        <v>7160</v>
      </c>
      <c r="W3950">
        <v>85</v>
      </c>
      <c r="X3950" t="s">
        <v>7178</v>
      </c>
      <c r="Y3950" t="s">
        <v>24416</v>
      </c>
      <c r="Z3950" t="s">
        <v>27</v>
      </c>
      <c r="AA3950" t="s">
        <v>7311</v>
      </c>
      <c r="AB3950" t="s">
        <v>7271</v>
      </c>
      <c r="AC3950" t="s">
        <v>7164</v>
      </c>
      <c r="AD3950">
        <v>3</v>
      </c>
      <c r="AE3950" t="s">
        <v>24417</v>
      </c>
      <c r="AF3950" t="s">
        <v>7165</v>
      </c>
      <c r="AG3950" t="s">
        <v>24418</v>
      </c>
    </row>
    <row r="3951" spans="1:33" x14ac:dyDescent="0.3">
      <c r="A3951" t="s">
        <v>5853</v>
      </c>
      <c r="B3951" t="s">
        <v>7408</v>
      </c>
      <c r="C3951" t="s">
        <v>7150</v>
      </c>
      <c r="D3951" t="s">
        <v>48</v>
      </c>
      <c r="E3951" t="s">
        <v>78</v>
      </c>
      <c r="F3951" t="s">
        <v>24419</v>
      </c>
      <c r="G3951">
        <v>25.530232999999999</v>
      </c>
      <c r="H3951">
        <v>-109.298276</v>
      </c>
      <c r="I3951" t="s">
        <v>24420</v>
      </c>
      <c r="J3951" t="s">
        <v>259</v>
      </c>
      <c r="K3951" t="s">
        <v>7371</v>
      </c>
      <c r="L3951" t="s">
        <v>7400</v>
      </c>
      <c r="M3951">
        <v>1616</v>
      </c>
      <c r="N3951" t="s">
        <v>954</v>
      </c>
      <c r="O3951" t="s">
        <v>7481</v>
      </c>
      <c r="P3951" t="s">
        <v>7203</v>
      </c>
      <c r="Q3951">
        <v>42</v>
      </c>
      <c r="R3951" t="s">
        <v>7161</v>
      </c>
      <c r="S3951" t="s">
        <v>85</v>
      </c>
      <c r="T3951" t="s">
        <v>2110</v>
      </c>
      <c r="U3951" t="s">
        <v>7174</v>
      </c>
      <c r="V3951" t="s">
        <v>7333</v>
      </c>
      <c r="W3951">
        <v>82</v>
      </c>
      <c r="X3951" t="s">
        <v>7164</v>
      </c>
      <c r="Y3951" t="s">
        <v>7178</v>
      </c>
      <c r="Z3951" t="s">
        <v>7607</v>
      </c>
      <c r="AA3951" t="s">
        <v>7217</v>
      </c>
      <c r="AB3951" t="s">
        <v>132</v>
      </c>
      <c r="AC3951" t="s">
        <v>155</v>
      </c>
      <c r="AD3951">
        <v>5</v>
      </c>
      <c r="AE3951" t="s">
        <v>24421</v>
      </c>
      <c r="AF3951" t="s">
        <v>7403</v>
      </c>
      <c r="AG3951" t="s">
        <v>24422</v>
      </c>
    </row>
    <row r="3952" spans="1:33" x14ac:dyDescent="0.3">
      <c r="A3952" t="s">
        <v>5854</v>
      </c>
      <c r="B3952" t="s">
        <v>7338</v>
      </c>
      <c r="C3952" t="s">
        <v>562</v>
      </c>
      <c r="D3952" t="s">
        <v>65</v>
      </c>
      <c r="E3952" t="s">
        <v>72</v>
      </c>
      <c r="F3952" t="s">
        <v>24423</v>
      </c>
      <c r="G3952">
        <v>29.153207999999999</v>
      </c>
      <c r="I3952" t="s">
        <v>24424</v>
      </c>
      <c r="J3952" t="s">
        <v>1093</v>
      </c>
      <c r="K3952" t="s">
        <v>7153</v>
      </c>
      <c r="L3952" t="s">
        <v>7188</v>
      </c>
      <c r="M3952">
        <v>3701</v>
      </c>
      <c r="N3952" t="s">
        <v>153</v>
      </c>
      <c r="O3952" t="s">
        <v>7249</v>
      </c>
      <c r="P3952" t="s">
        <v>7154</v>
      </c>
      <c r="R3952" t="s">
        <v>7373</v>
      </c>
      <c r="S3952" t="s">
        <v>7215</v>
      </c>
      <c r="T3952" t="s">
        <v>3558</v>
      </c>
      <c r="U3952" t="s">
        <v>7236</v>
      </c>
      <c r="V3952" t="s">
        <v>7156</v>
      </c>
      <c r="W3952">
        <v>57</v>
      </c>
      <c r="X3952" t="s">
        <v>7157</v>
      </c>
      <c r="Y3952" t="s">
        <v>24425</v>
      </c>
      <c r="Z3952" t="s">
        <v>7318</v>
      </c>
      <c r="AA3952" t="s">
        <v>7164</v>
      </c>
      <c r="AB3952" t="s">
        <v>7229</v>
      </c>
      <c r="AC3952" t="s">
        <v>7193</v>
      </c>
      <c r="AD3952">
        <v>0</v>
      </c>
      <c r="AE3952" t="s">
        <v>24426</v>
      </c>
      <c r="AF3952" t="s">
        <v>7191</v>
      </c>
      <c r="AG3952" t="s">
        <v>24427</v>
      </c>
    </row>
    <row r="3953" spans="1:33" x14ac:dyDescent="0.3">
      <c r="A3953" t="s">
        <v>5855</v>
      </c>
      <c r="B3953" t="s">
        <v>8418</v>
      </c>
      <c r="C3953" t="s">
        <v>7558</v>
      </c>
      <c r="D3953" t="s">
        <v>77</v>
      </c>
      <c r="E3953" t="s">
        <v>186</v>
      </c>
      <c r="F3953" t="s">
        <v>24428</v>
      </c>
      <c r="G3953">
        <v>25.306609999999999</v>
      </c>
      <c r="H3953">
        <v>-108.942491</v>
      </c>
      <c r="I3953" t="s">
        <v>24429</v>
      </c>
      <c r="J3953" t="s">
        <v>579</v>
      </c>
      <c r="K3953" t="s">
        <v>7450</v>
      </c>
      <c r="L3953" t="s">
        <v>7354</v>
      </c>
      <c r="N3953" t="s">
        <v>7164</v>
      </c>
      <c r="O3953" t="s">
        <v>7164</v>
      </c>
      <c r="P3953" t="s">
        <v>7164</v>
      </c>
      <c r="R3953" t="s">
        <v>7164</v>
      </c>
      <c r="S3953" t="s">
        <v>7164</v>
      </c>
      <c r="T3953" t="s">
        <v>368</v>
      </c>
      <c r="U3953" t="s">
        <v>7200</v>
      </c>
      <c r="V3953" t="s">
        <v>7268</v>
      </c>
      <c r="W3953">
        <v>84</v>
      </c>
      <c r="X3953" t="s">
        <v>7299</v>
      </c>
      <c r="Y3953" t="s">
        <v>24430</v>
      </c>
      <c r="Z3953" t="s">
        <v>7270</v>
      </c>
      <c r="AA3953" t="s">
        <v>7262</v>
      </c>
      <c r="AB3953" t="s">
        <v>7164</v>
      </c>
      <c r="AC3953" t="s">
        <v>7364</v>
      </c>
      <c r="AD3953">
        <v>4</v>
      </c>
      <c r="AE3953" t="s">
        <v>24431</v>
      </c>
      <c r="AF3953" t="s">
        <v>7195</v>
      </c>
      <c r="AG3953" t="s">
        <v>24432</v>
      </c>
    </row>
    <row r="3954" spans="1:33" x14ac:dyDescent="0.3">
      <c r="A3954" t="s">
        <v>5856</v>
      </c>
      <c r="B3954" t="s">
        <v>7705</v>
      </c>
      <c r="C3954" t="s">
        <v>135</v>
      </c>
      <c r="D3954" t="s">
        <v>22</v>
      </c>
      <c r="E3954" t="s">
        <v>39</v>
      </c>
      <c r="F3954" t="s">
        <v>24433</v>
      </c>
      <c r="G3954">
        <v>25.314834999999999</v>
      </c>
      <c r="H3954">
        <v>-104.72976199999999</v>
      </c>
      <c r="I3954" t="s">
        <v>24434</v>
      </c>
      <c r="J3954" t="s">
        <v>49</v>
      </c>
      <c r="K3954" t="s">
        <v>7450</v>
      </c>
      <c r="L3954" t="s">
        <v>7248</v>
      </c>
      <c r="M3954">
        <v>3030</v>
      </c>
      <c r="N3954" t="s">
        <v>541</v>
      </c>
      <c r="O3954" t="s">
        <v>7223</v>
      </c>
      <c r="P3954" t="s">
        <v>7400</v>
      </c>
      <c r="R3954" t="s">
        <v>7157</v>
      </c>
      <c r="S3954" t="s">
        <v>7178</v>
      </c>
      <c r="T3954" t="s">
        <v>1524</v>
      </c>
      <c r="U3954" t="s">
        <v>7159</v>
      </c>
      <c r="V3954" t="s">
        <v>7175</v>
      </c>
      <c r="X3954" t="s">
        <v>7278</v>
      </c>
      <c r="Y3954" t="s">
        <v>24435</v>
      </c>
      <c r="Z3954" t="s">
        <v>27</v>
      </c>
      <c r="AA3954" t="s">
        <v>7311</v>
      </c>
      <c r="AB3954" t="s">
        <v>7293</v>
      </c>
      <c r="AC3954" t="s">
        <v>7230</v>
      </c>
      <c r="AD3954">
        <v>0</v>
      </c>
      <c r="AE3954" t="s">
        <v>24436</v>
      </c>
      <c r="AF3954" t="s">
        <v>7165</v>
      </c>
      <c r="AG3954" t="s">
        <v>24437</v>
      </c>
    </row>
    <row r="3955" spans="1:33" x14ac:dyDescent="0.3">
      <c r="A3955" t="s">
        <v>5857</v>
      </c>
      <c r="B3955" t="s">
        <v>598</v>
      </c>
      <c r="C3955" t="s">
        <v>7273</v>
      </c>
      <c r="D3955" t="s">
        <v>22</v>
      </c>
      <c r="E3955" t="s">
        <v>78</v>
      </c>
      <c r="F3955" t="s">
        <v>24438</v>
      </c>
      <c r="G3955">
        <v>40.049894999999999</v>
      </c>
      <c r="H3955">
        <v>-101.660004</v>
      </c>
      <c r="I3955" t="s">
        <v>7164</v>
      </c>
      <c r="J3955" t="s">
        <v>195</v>
      </c>
      <c r="K3955" t="s">
        <v>7153</v>
      </c>
      <c r="L3955" t="s">
        <v>7247</v>
      </c>
      <c r="M3955">
        <v>4193</v>
      </c>
      <c r="N3955" t="s">
        <v>80</v>
      </c>
      <c r="O3955" t="s">
        <v>7259</v>
      </c>
      <c r="P3955" t="s">
        <v>7326</v>
      </c>
      <c r="R3955" t="s">
        <v>7278</v>
      </c>
      <c r="S3955" t="s">
        <v>41</v>
      </c>
      <c r="T3955" t="s">
        <v>7164</v>
      </c>
      <c r="U3955" t="s">
        <v>7164</v>
      </c>
      <c r="V3955" t="s">
        <v>7164</v>
      </c>
      <c r="X3955" t="s">
        <v>7164</v>
      </c>
      <c r="Y3955" t="s">
        <v>7164</v>
      </c>
      <c r="Z3955" t="s">
        <v>70</v>
      </c>
      <c r="AA3955" t="s">
        <v>52</v>
      </c>
      <c r="AB3955" t="s">
        <v>7252</v>
      </c>
      <c r="AC3955" t="s">
        <v>29</v>
      </c>
      <c r="AD3955">
        <v>4</v>
      </c>
      <c r="AE3955" t="s">
        <v>24439</v>
      </c>
      <c r="AF3955" t="s">
        <v>7403</v>
      </c>
      <c r="AG3955" t="s">
        <v>24440</v>
      </c>
    </row>
    <row r="3956" spans="1:33" x14ac:dyDescent="0.3">
      <c r="A3956" t="s">
        <v>5858</v>
      </c>
      <c r="B3956" t="s">
        <v>7232</v>
      </c>
      <c r="C3956" t="s">
        <v>7351</v>
      </c>
      <c r="D3956" t="s">
        <v>65</v>
      </c>
      <c r="E3956" t="s">
        <v>78</v>
      </c>
      <c r="F3956" t="s">
        <v>24441</v>
      </c>
      <c r="G3956">
        <v>27.525054999999998</v>
      </c>
      <c r="H3956">
        <v>-91.815298999999996</v>
      </c>
      <c r="I3956" t="s">
        <v>24442</v>
      </c>
      <c r="J3956" t="s">
        <v>993</v>
      </c>
      <c r="K3956" t="s">
        <v>7450</v>
      </c>
      <c r="L3956" t="s">
        <v>7354</v>
      </c>
      <c r="M3956">
        <v>9797</v>
      </c>
      <c r="N3956" t="s">
        <v>363</v>
      </c>
      <c r="O3956" t="s">
        <v>7222</v>
      </c>
      <c r="P3956" t="s">
        <v>7213</v>
      </c>
      <c r="Q3956">
        <v>16</v>
      </c>
      <c r="R3956" t="s">
        <v>7237</v>
      </c>
      <c r="S3956" t="s">
        <v>7158</v>
      </c>
      <c r="T3956" t="s">
        <v>492</v>
      </c>
      <c r="U3956" t="s">
        <v>7381</v>
      </c>
      <c r="V3956" t="s">
        <v>7248</v>
      </c>
      <c r="W3956">
        <v>42</v>
      </c>
      <c r="X3956" t="s">
        <v>59</v>
      </c>
      <c r="Y3956" t="s">
        <v>24443</v>
      </c>
      <c r="Z3956" t="s">
        <v>7178</v>
      </c>
      <c r="AA3956" t="s">
        <v>97</v>
      </c>
      <c r="AB3956" t="s">
        <v>7178</v>
      </c>
      <c r="AC3956" t="s">
        <v>7230</v>
      </c>
      <c r="AD3956">
        <v>3</v>
      </c>
      <c r="AE3956" t="s">
        <v>24444</v>
      </c>
      <c r="AF3956" t="s">
        <v>103</v>
      </c>
      <c r="AG3956" t="s">
        <v>24445</v>
      </c>
    </row>
    <row r="3957" spans="1:33" x14ac:dyDescent="0.3">
      <c r="A3957" t="s">
        <v>5859</v>
      </c>
      <c r="B3957" t="s">
        <v>7514</v>
      </c>
      <c r="C3957" t="s">
        <v>7616</v>
      </c>
      <c r="D3957" t="s">
        <v>48</v>
      </c>
      <c r="E3957" t="s">
        <v>39</v>
      </c>
      <c r="F3957" t="s">
        <v>24446</v>
      </c>
      <c r="G3957">
        <v>38.978453000000002</v>
      </c>
      <c r="H3957">
        <v>-104.91061000000001</v>
      </c>
      <c r="I3957" t="s">
        <v>24447</v>
      </c>
      <c r="J3957" t="s">
        <v>1261</v>
      </c>
      <c r="K3957" t="s">
        <v>7481</v>
      </c>
      <c r="L3957" t="s">
        <v>7326</v>
      </c>
      <c r="M3957">
        <v>9835</v>
      </c>
      <c r="N3957" t="s">
        <v>874</v>
      </c>
      <c r="O3957" t="s">
        <v>7334</v>
      </c>
      <c r="P3957" t="s">
        <v>7354</v>
      </c>
      <c r="Q3957">
        <v>18</v>
      </c>
      <c r="R3957" t="s">
        <v>34</v>
      </c>
      <c r="S3957" t="s">
        <v>7279</v>
      </c>
      <c r="T3957" t="s">
        <v>4245</v>
      </c>
      <c r="U3957" t="s">
        <v>7371</v>
      </c>
      <c r="V3957" t="s">
        <v>7391</v>
      </c>
      <c r="W3957">
        <v>71</v>
      </c>
      <c r="X3957" t="s">
        <v>7214</v>
      </c>
      <c r="Y3957" t="s">
        <v>24448</v>
      </c>
      <c r="Z3957" t="s">
        <v>7291</v>
      </c>
      <c r="AA3957" t="s">
        <v>7228</v>
      </c>
      <c r="AB3957" t="s">
        <v>7192</v>
      </c>
      <c r="AC3957" t="s">
        <v>270</v>
      </c>
      <c r="AD3957">
        <v>2</v>
      </c>
      <c r="AE3957" t="s">
        <v>24449</v>
      </c>
      <c r="AF3957" t="s">
        <v>110</v>
      </c>
      <c r="AG3957" t="s">
        <v>24450</v>
      </c>
    </row>
    <row r="3958" spans="1:33" x14ac:dyDescent="0.3">
      <c r="A3958" t="s">
        <v>5860</v>
      </c>
      <c r="B3958" t="s">
        <v>8418</v>
      </c>
      <c r="C3958" t="s">
        <v>180</v>
      </c>
      <c r="D3958" t="s">
        <v>77</v>
      </c>
      <c r="E3958" t="s">
        <v>78</v>
      </c>
      <c r="F3958" t="s">
        <v>24451</v>
      </c>
      <c r="G3958">
        <v>44.233890000000002</v>
      </c>
      <c r="H3958">
        <v>-86.203512000000003</v>
      </c>
      <c r="I3958" t="s">
        <v>24452</v>
      </c>
      <c r="J3958" t="s">
        <v>204</v>
      </c>
      <c r="K3958" t="s">
        <v>7450</v>
      </c>
      <c r="L3958" t="s">
        <v>7239</v>
      </c>
      <c r="M3958">
        <v>7644</v>
      </c>
      <c r="N3958" t="s">
        <v>7164</v>
      </c>
      <c r="O3958" t="s">
        <v>7164</v>
      </c>
      <c r="P3958" t="s">
        <v>7164</v>
      </c>
      <c r="R3958" t="s">
        <v>7164</v>
      </c>
      <c r="S3958" t="s">
        <v>7164</v>
      </c>
      <c r="T3958" t="s">
        <v>791</v>
      </c>
      <c r="U3958" t="s">
        <v>7156</v>
      </c>
      <c r="V3958" t="s">
        <v>7175</v>
      </c>
      <c r="X3958" t="s">
        <v>7373</v>
      </c>
      <c r="Y3958" t="s">
        <v>24453</v>
      </c>
      <c r="Z3958" t="s">
        <v>7375</v>
      </c>
      <c r="AA3958" t="s">
        <v>97</v>
      </c>
      <c r="AB3958" t="s">
        <v>7252</v>
      </c>
      <c r="AC3958" t="s">
        <v>7394</v>
      </c>
      <c r="AE3958" t="s">
        <v>24454</v>
      </c>
      <c r="AF3958" t="s">
        <v>7207</v>
      </c>
      <c r="AG3958" t="s">
        <v>7164</v>
      </c>
    </row>
    <row r="3959" spans="1:33" x14ac:dyDescent="0.3">
      <c r="A3959" t="s">
        <v>5861</v>
      </c>
      <c r="B3959" t="s">
        <v>306</v>
      </c>
      <c r="C3959" t="s">
        <v>7871</v>
      </c>
      <c r="D3959" t="s">
        <v>38</v>
      </c>
      <c r="E3959" t="s">
        <v>23</v>
      </c>
      <c r="F3959" t="s">
        <v>24455</v>
      </c>
      <c r="G3959">
        <v>28.846854</v>
      </c>
      <c r="H3959">
        <v>-94.926275000000004</v>
      </c>
      <c r="I3959" t="s">
        <v>24456</v>
      </c>
      <c r="J3959" t="s">
        <v>89</v>
      </c>
      <c r="K3959" t="s">
        <v>9206</v>
      </c>
      <c r="L3959" t="s">
        <v>41</v>
      </c>
      <c r="M3959">
        <v>4074</v>
      </c>
      <c r="N3959" t="s">
        <v>1193</v>
      </c>
      <c r="O3959" t="s">
        <v>7249</v>
      </c>
      <c r="P3959" t="s">
        <v>7172</v>
      </c>
      <c r="Q3959">
        <v>51</v>
      </c>
      <c r="R3959" t="s">
        <v>7214</v>
      </c>
      <c r="S3959" t="s">
        <v>7215</v>
      </c>
      <c r="T3959" t="s">
        <v>867</v>
      </c>
      <c r="U3959" t="s">
        <v>7342</v>
      </c>
      <c r="V3959" t="s">
        <v>7326</v>
      </c>
      <c r="W3959">
        <v>29</v>
      </c>
      <c r="X3959" t="s">
        <v>59</v>
      </c>
      <c r="Y3959" t="s">
        <v>24457</v>
      </c>
      <c r="Z3959" t="s">
        <v>7205</v>
      </c>
      <c r="AA3959" t="s">
        <v>7177</v>
      </c>
      <c r="AB3959" t="s">
        <v>7192</v>
      </c>
      <c r="AC3959" t="s">
        <v>7230</v>
      </c>
      <c r="AD3959">
        <v>1</v>
      </c>
      <c r="AE3959" t="s">
        <v>24458</v>
      </c>
      <c r="AF3959" t="s">
        <v>7207</v>
      </c>
      <c r="AG3959" t="s">
        <v>24459</v>
      </c>
    </row>
    <row r="3960" spans="1:33" x14ac:dyDescent="0.3">
      <c r="A3960" t="s">
        <v>5862</v>
      </c>
      <c r="B3960" t="s">
        <v>808</v>
      </c>
      <c r="C3960" t="s">
        <v>7378</v>
      </c>
      <c r="D3960" t="s">
        <v>77</v>
      </c>
      <c r="E3960" t="s">
        <v>78</v>
      </c>
      <c r="F3960" t="s">
        <v>24460</v>
      </c>
      <c r="H3960">
        <v>-111.256483</v>
      </c>
      <c r="I3960" t="s">
        <v>24461</v>
      </c>
      <c r="J3960" t="s">
        <v>1305</v>
      </c>
      <c r="K3960" t="s">
        <v>7159</v>
      </c>
      <c r="L3960" t="s">
        <v>7382</v>
      </c>
      <c r="M3960">
        <v>7699</v>
      </c>
      <c r="N3960" t="s">
        <v>7164</v>
      </c>
      <c r="O3960" t="s">
        <v>7164</v>
      </c>
      <c r="P3960" t="s">
        <v>7164</v>
      </c>
      <c r="R3960" t="s">
        <v>7164</v>
      </c>
      <c r="S3960" t="s">
        <v>7164</v>
      </c>
      <c r="T3960" t="s">
        <v>2302</v>
      </c>
      <c r="U3960" t="s">
        <v>7200</v>
      </c>
      <c r="V3960" t="s">
        <v>7156</v>
      </c>
      <c r="W3960">
        <v>21</v>
      </c>
      <c r="X3960" t="s">
        <v>7260</v>
      </c>
      <c r="Y3960" t="s">
        <v>24462</v>
      </c>
      <c r="Z3960" t="s">
        <v>7178</v>
      </c>
      <c r="AA3960" t="s">
        <v>7163</v>
      </c>
      <c r="AB3960" t="s">
        <v>7229</v>
      </c>
      <c r="AC3960" t="s">
        <v>29</v>
      </c>
      <c r="AD3960">
        <v>1</v>
      </c>
      <c r="AE3960" t="s">
        <v>24463</v>
      </c>
      <c r="AF3960" t="s">
        <v>110</v>
      </c>
      <c r="AG3960" t="s">
        <v>7164</v>
      </c>
    </row>
    <row r="3961" spans="1:33" x14ac:dyDescent="0.3">
      <c r="A3961" t="s">
        <v>5863</v>
      </c>
      <c r="B3961" t="s">
        <v>7242</v>
      </c>
      <c r="C3961" t="s">
        <v>7434</v>
      </c>
      <c r="D3961" t="s">
        <v>48</v>
      </c>
      <c r="E3961" t="s">
        <v>72</v>
      </c>
      <c r="F3961" t="s">
        <v>24464</v>
      </c>
      <c r="G3961">
        <v>47.418066000000003</v>
      </c>
      <c r="I3961" t="s">
        <v>24465</v>
      </c>
      <c r="J3961" t="s">
        <v>609</v>
      </c>
      <c r="K3961" t="s">
        <v>7238</v>
      </c>
      <c r="L3961" t="s">
        <v>7154</v>
      </c>
      <c r="M3961">
        <v>9351</v>
      </c>
      <c r="N3961" t="s">
        <v>182</v>
      </c>
      <c r="O3961" t="s">
        <v>7186</v>
      </c>
      <c r="P3961" t="s">
        <v>7154</v>
      </c>
      <c r="Q3961">
        <v>20</v>
      </c>
      <c r="R3961" t="s">
        <v>7237</v>
      </c>
      <c r="S3961" t="s">
        <v>85</v>
      </c>
      <c r="T3961" t="s">
        <v>4474</v>
      </c>
      <c r="U3961" t="s">
        <v>7280</v>
      </c>
      <c r="V3961" t="s">
        <v>7224</v>
      </c>
      <c r="W3961">
        <v>69</v>
      </c>
      <c r="X3961" t="s">
        <v>7164</v>
      </c>
      <c r="Y3961" t="s">
        <v>24466</v>
      </c>
      <c r="Z3961" t="s">
        <v>7318</v>
      </c>
      <c r="AA3961" t="s">
        <v>97</v>
      </c>
      <c r="AB3961" t="s">
        <v>7192</v>
      </c>
      <c r="AC3961" t="s">
        <v>7178</v>
      </c>
      <c r="AD3961">
        <v>3</v>
      </c>
      <c r="AE3961" t="s">
        <v>24467</v>
      </c>
      <c r="AF3961" t="s">
        <v>7191</v>
      </c>
      <c r="AG3961" t="s">
        <v>24468</v>
      </c>
    </row>
    <row r="3962" spans="1:33" x14ac:dyDescent="0.3">
      <c r="A3962" t="s">
        <v>5864</v>
      </c>
      <c r="B3962" t="s">
        <v>7587</v>
      </c>
      <c r="C3962" t="s">
        <v>233</v>
      </c>
      <c r="D3962" t="s">
        <v>88</v>
      </c>
      <c r="E3962" t="s">
        <v>72</v>
      </c>
      <c r="F3962" t="s">
        <v>24469</v>
      </c>
      <c r="G3962">
        <v>31.455696</v>
      </c>
      <c r="H3962">
        <v>-71.284647000000007</v>
      </c>
      <c r="I3962" t="s">
        <v>7164</v>
      </c>
      <c r="J3962" t="s">
        <v>480</v>
      </c>
      <c r="K3962" t="s">
        <v>7481</v>
      </c>
      <c r="L3962" t="s">
        <v>7224</v>
      </c>
      <c r="M3962">
        <v>7703</v>
      </c>
      <c r="N3962" t="s">
        <v>7164</v>
      </c>
      <c r="O3962" t="s">
        <v>7164</v>
      </c>
      <c r="P3962" t="s">
        <v>7164</v>
      </c>
      <c r="R3962" t="s">
        <v>7164</v>
      </c>
      <c r="S3962" t="s">
        <v>7164</v>
      </c>
      <c r="T3962" t="s">
        <v>336</v>
      </c>
      <c r="U3962" t="s">
        <v>7238</v>
      </c>
      <c r="V3962" t="s">
        <v>7213</v>
      </c>
      <c r="W3962">
        <v>23</v>
      </c>
      <c r="X3962" t="s">
        <v>7178</v>
      </c>
      <c r="Y3962" t="s">
        <v>24470</v>
      </c>
      <c r="Z3962" t="s">
        <v>7178</v>
      </c>
      <c r="AA3962" t="s">
        <v>7177</v>
      </c>
      <c r="AB3962" t="s">
        <v>132</v>
      </c>
      <c r="AC3962" t="s">
        <v>7364</v>
      </c>
      <c r="AD3962">
        <v>-1</v>
      </c>
      <c r="AE3962" t="s">
        <v>24471</v>
      </c>
      <c r="AF3962" t="s">
        <v>7164</v>
      </c>
      <c r="AG3962" t="s">
        <v>24472</v>
      </c>
    </row>
    <row r="3963" spans="1:33" x14ac:dyDescent="0.3">
      <c r="A3963" t="s">
        <v>5865</v>
      </c>
      <c r="B3963" t="s">
        <v>7620</v>
      </c>
      <c r="C3963" t="s">
        <v>7322</v>
      </c>
      <c r="D3963" t="s">
        <v>88</v>
      </c>
      <c r="E3963" t="s">
        <v>72</v>
      </c>
      <c r="F3963" t="s">
        <v>24473</v>
      </c>
      <c r="G3963">
        <v>35.959358999999999</v>
      </c>
      <c r="H3963">
        <v>-83.242120999999997</v>
      </c>
      <c r="I3963" t="s">
        <v>24474</v>
      </c>
      <c r="J3963" t="s">
        <v>455</v>
      </c>
      <c r="K3963" t="s">
        <v>7481</v>
      </c>
      <c r="L3963" t="s">
        <v>7354</v>
      </c>
      <c r="M3963">
        <v>7891</v>
      </c>
      <c r="N3963" t="s">
        <v>7164</v>
      </c>
      <c r="O3963" t="s">
        <v>7164</v>
      </c>
      <c r="P3963" t="s">
        <v>7164</v>
      </c>
      <c r="R3963" t="s">
        <v>7164</v>
      </c>
      <c r="S3963" t="s">
        <v>7164</v>
      </c>
      <c r="T3963" t="s">
        <v>417</v>
      </c>
      <c r="U3963" t="s">
        <v>7449</v>
      </c>
      <c r="V3963" t="s">
        <v>7156</v>
      </c>
      <c r="W3963">
        <v>40</v>
      </c>
      <c r="X3963" t="s">
        <v>7372</v>
      </c>
      <c r="Y3963" t="s">
        <v>24475</v>
      </c>
      <c r="Z3963" t="s">
        <v>7291</v>
      </c>
      <c r="AA3963" t="s">
        <v>109</v>
      </c>
      <c r="AB3963" t="s">
        <v>7178</v>
      </c>
      <c r="AC3963" t="s">
        <v>270</v>
      </c>
      <c r="AD3963">
        <v>4</v>
      </c>
      <c r="AE3963" t="s">
        <v>24476</v>
      </c>
      <c r="AF3963" t="s">
        <v>7165</v>
      </c>
      <c r="AG3963" t="s">
        <v>24477</v>
      </c>
    </row>
    <row r="3964" spans="1:33" x14ac:dyDescent="0.3">
      <c r="A3964" t="s">
        <v>5866</v>
      </c>
      <c r="B3964" t="s">
        <v>8116</v>
      </c>
      <c r="C3964" t="s">
        <v>7197</v>
      </c>
      <c r="D3964" t="s">
        <v>38</v>
      </c>
      <c r="E3964" t="s">
        <v>93</v>
      </c>
      <c r="F3964" t="s">
        <v>24478</v>
      </c>
      <c r="G3964">
        <v>41.199168999999998</v>
      </c>
      <c r="H3964">
        <v>-98.977241000000006</v>
      </c>
      <c r="I3964" t="s">
        <v>24479</v>
      </c>
      <c r="J3964" t="s">
        <v>433</v>
      </c>
      <c r="K3964" t="s">
        <v>7200</v>
      </c>
      <c r="L3964" t="s">
        <v>7308</v>
      </c>
      <c r="M3964">
        <v>4552</v>
      </c>
      <c r="N3964" t="s">
        <v>205</v>
      </c>
      <c r="O3964" t="s">
        <v>7307</v>
      </c>
      <c r="P3964" t="s">
        <v>7354</v>
      </c>
      <c r="Q3964">
        <v>59</v>
      </c>
      <c r="R3964" t="s">
        <v>59</v>
      </c>
      <c r="S3964" t="s">
        <v>7279</v>
      </c>
      <c r="T3964" t="s">
        <v>5754</v>
      </c>
      <c r="U3964" t="s">
        <v>7186</v>
      </c>
      <c r="V3964" t="s">
        <v>7247</v>
      </c>
      <c r="W3964">
        <v>13</v>
      </c>
      <c r="X3964" t="s">
        <v>7260</v>
      </c>
      <c r="Y3964" t="s">
        <v>24480</v>
      </c>
      <c r="Z3964" t="s">
        <v>27</v>
      </c>
      <c r="AA3964" t="s">
        <v>52</v>
      </c>
      <c r="AB3964" t="s">
        <v>7336</v>
      </c>
      <c r="AC3964" t="s">
        <v>270</v>
      </c>
      <c r="AD3964">
        <v>3</v>
      </c>
      <c r="AE3964" t="s">
        <v>24481</v>
      </c>
      <c r="AF3964" t="s">
        <v>110</v>
      </c>
      <c r="AG3964" t="s">
        <v>24482</v>
      </c>
    </row>
    <row r="3965" spans="1:33" x14ac:dyDescent="0.3">
      <c r="A3965" t="s">
        <v>5867</v>
      </c>
      <c r="B3965" t="s">
        <v>1173</v>
      </c>
      <c r="C3965" t="s">
        <v>7339</v>
      </c>
      <c r="D3965" t="s">
        <v>100</v>
      </c>
      <c r="E3965" t="s">
        <v>55</v>
      </c>
      <c r="F3965" t="s">
        <v>24483</v>
      </c>
      <c r="G3965">
        <v>40.305399999999999</v>
      </c>
      <c r="H3965">
        <v>-82.898437000000001</v>
      </c>
      <c r="I3965" t="s">
        <v>24484</v>
      </c>
      <c r="J3965" t="s">
        <v>535</v>
      </c>
      <c r="K3965" t="s">
        <v>7288</v>
      </c>
      <c r="L3965" t="s">
        <v>7348</v>
      </c>
      <c r="M3965">
        <v>5823</v>
      </c>
      <c r="N3965" t="s">
        <v>5868</v>
      </c>
      <c r="O3965" t="s">
        <v>7186</v>
      </c>
      <c r="P3965" t="s">
        <v>7354</v>
      </c>
      <c r="Q3965">
        <v>37</v>
      </c>
      <c r="R3965" t="s">
        <v>7178</v>
      </c>
      <c r="S3965" t="s">
        <v>7279</v>
      </c>
      <c r="T3965" t="s">
        <v>383</v>
      </c>
      <c r="U3965" t="s">
        <v>7159</v>
      </c>
      <c r="V3965" t="s">
        <v>7154</v>
      </c>
      <c r="W3965">
        <v>53</v>
      </c>
      <c r="X3965" t="s">
        <v>34</v>
      </c>
      <c r="Y3965" t="s">
        <v>24485</v>
      </c>
      <c r="Z3965" t="s">
        <v>27</v>
      </c>
      <c r="AA3965" t="s">
        <v>7292</v>
      </c>
      <c r="AB3965" t="s">
        <v>7229</v>
      </c>
      <c r="AC3965" t="s">
        <v>7178</v>
      </c>
      <c r="AD3965">
        <v>5</v>
      </c>
      <c r="AE3965" t="s">
        <v>24486</v>
      </c>
      <c r="AF3965" t="s">
        <v>103</v>
      </c>
      <c r="AG3965" t="s">
        <v>24487</v>
      </c>
    </row>
    <row r="3966" spans="1:33" x14ac:dyDescent="0.3">
      <c r="A3966" t="s">
        <v>5869</v>
      </c>
      <c r="B3966" t="s">
        <v>7705</v>
      </c>
      <c r="C3966" t="s">
        <v>7322</v>
      </c>
      <c r="D3966" t="s">
        <v>88</v>
      </c>
      <c r="E3966" t="s">
        <v>78</v>
      </c>
      <c r="F3966" t="s">
        <v>24488</v>
      </c>
      <c r="G3966">
        <v>43.936658000000001</v>
      </c>
      <c r="H3966">
        <v>-105.710584</v>
      </c>
      <c r="I3966" t="s">
        <v>24489</v>
      </c>
      <c r="J3966" t="s">
        <v>94</v>
      </c>
      <c r="K3966" t="s">
        <v>7246</v>
      </c>
      <c r="L3966" t="s">
        <v>7289</v>
      </c>
      <c r="M3966">
        <v>9652</v>
      </c>
      <c r="N3966" t="s">
        <v>3722</v>
      </c>
      <c r="O3966" t="s">
        <v>7449</v>
      </c>
      <c r="P3966" t="s">
        <v>7276</v>
      </c>
      <c r="Q3966">
        <v>47</v>
      </c>
      <c r="R3966" t="s">
        <v>7260</v>
      </c>
      <c r="S3966" t="s">
        <v>107</v>
      </c>
      <c r="T3966" t="s">
        <v>2096</v>
      </c>
      <c r="U3966" t="s">
        <v>7371</v>
      </c>
      <c r="V3966" t="s">
        <v>7333</v>
      </c>
      <c r="W3966">
        <v>220</v>
      </c>
      <c r="X3966" t="s">
        <v>7161</v>
      </c>
      <c r="Y3966" t="s">
        <v>24490</v>
      </c>
      <c r="Z3966" t="s">
        <v>70</v>
      </c>
      <c r="AA3966" t="s">
        <v>7292</v>
      </c>
      <c r="AB3966" t="s">
        <v>7363</v>
      </c>
      <c r="AC3966" t="s">
        <v>7230</v>
      </c>
      <c r="AD3966">
        <v>5</v>
      </c>
      <c r="AE3966" t="s">
        <v>24491</v>
      </c>
      <c r="AF3966" t="s">
        <v>103</v>
      </c>
      <c r="AG3966" t="s">
        <v>24492</v>
      </c>
    </row>
    <row r="3967" spans="1:33" x14ac:dyDescent="0.3">
      <c r="A3967" t="s">
        <v>5870</v>
      </c>
      <c r="B3967" t="s">
        <v>7620</v>
      </c>
      <c r="C3967" t="s">
        <v>7183</v>
      </c>
      <c r="D3967" t="s">
        <v>22</v>
      </c>
      <c r="E3967" t="s">
        <v>55</v>
      </c>
      <c r="F3967" t="s">
        <v>24493</v>
      </c>
      <c r="G3967">
        <v>26.616237999999999</v>
      </c>
      <c r="H3967">
        <v>65.159800000000004</v>
      </c>
      <c r="I3967" t="s">
        <v>24494</v>
      </c>
      <c r="J3967" t="s">
        <v>187</v>
      </c>
      <c r="K3967" t="s">
        <v>7159</v>
      </c>
      <c r="L3967" t="s">
        <v>7201</v>
      </c>
      <c r="M3967">
        <v>7586</v>
      </c>
      <c r="N3967" t="s">
        <v>303</v>
      </c>
      <c r="O3967" t="s">
        <v>7186</v>
      </c>
      <c r="P3967" t="s">
        <v>7189</v>
      </c>
      <c r="Q3967">
        <v>49</v>
      </c>
      <c r="R3967" t="s">
        <v>7278</v>
      </c>
      <c r="S3967" t="s">
        <v>41</v>
      </c>
      <c r="T3967" t="s">
        <v>620</v>
      </c>
      <c r="U3967" t="s">
        <v>7481</v>
      </c>
      <c r="V3967" t="s">
        <v>7268</v>
      </c>
      <c r="W3967">
        <v>29</v>
      </c>
      <c r="X3967" t="s">
        <v>7299</v>
      </c>
      <c r="Y3967" t="s">
        <v>24495</v>
      </c>
      <c r="Z3967" t="s">
        <v>70</v>
      </c>
      <c r="AA3967" t="s">
        <v>7191</v>
      </c>
      <c r="AB3967" t="s">
        <v>7178</v>
      </c>
      <c r="AC3967" t="s">
        <v>7193</v>
      </c>
      <c r="AD3967">
        <v>0</v>
      </c>
      <c r="AE3967" t="s">
        <v>24496</v>
      </c>
      <c r="AF3967" t="s">
        <v>110</v>
      </c>
      <c r="AG3967" t="s">
        <v>24497</v>
      </c>
    </row>
    <row r="3968" spans="1:33" x14ac:dyDescent="0.3">
      <c r="A3968" t="s">
        <v>5871</v>
      </c>
      <c r="B3968" t="s">
        <v>8070</v>
      </c>
      <c r="C3968" t="s">
        <v>7815</v>
      </c>
      <c r="D3968" t="s">
        <v>92</v>
      </c>
      <c r="E3968" t="s">
        <v>55</v>
      </c>
      <c r="F3968" t="s">
        <v>20248</v>
      </c>
      <c r="G3968">
        <v>31.844647999999999</v>
      </c>
      <c r="H3968">
        <v>-96.917417999999998</v>
      </c>
      <c r="I3968" t="s">
        <v>24498</v>
      </c>
      <c r="J3968" t="s">
        <v>462</v>
      </c>
      <c r="K3968" t="s">
        <v>7249</v>
      </c>
      <c r="L3968" t="s">
        <v>7175</v>
      </c>
      <c r="M3968">
        <v>4737</v>
      </c>
      <c r="N3968" t="s">
        <v>1668</v>
      </c>
      <c r="O3968" t="s">
        <v>7450</v>
      </c>
      <c r="P3968" t="s">
        <v>7188</v>
      </c>
      <c r="Q3968">
        <v>54</v>
      </c>
      <c r="R3968" t="s">
        <v>7161</v>
      </c>
      <c r="S3968" t="s">
        <v>107</v>
      </c>
      <c r="T3968" t="s">
        <v>287</v>
      </c>
      <c r="U3968" t="s">
        <v>7225</v>
      </c>
      <c r="V3968" t="s">
        <v>7247</v>
      </c>
      <c r="W3968">
        <v>28</v>
      </c>
      <c r="X3968" t="s">
        <v>7260</v>
      </c>
      <c r="Y3968" t="s">
        <v>24499</v>
      </c>
      <c r="Z3968" t="s">
        <v>7251</v>
      </c>
      <c r="AA3968" t="s">
        <v>7292</v>
      </c>
      <c r="AB3968" t="s">
        <v>61</v>
      </c>
      <c r="AC3968" t="s">
        <v>270</v>
      </c>
      <c r="AD3968">
        <v>1</v>
      </c>
      <c r="AE3968" t="s">
        <v>7164</v>
      </c>
      <c r="AF3968" t="s">
        <v>7191</v>
      </c>
      <c r="AG3968" t="s">
        <v>7164</v>
      </c>
    </row>
    <row r="3969" spans="1:33" x14ac:dyDescent="0.3">
      <c r="A3969" t="s">
        <v>3334</v>
      </c>
      <c r="B3969" t="s">
        <v>134</v>
      </c>
      <c r="C3969" t="s">
        <v>7285</v>
      </c>
      <c r="D3969" t="s">
        <v>100</v>
      </c>
      <c r="E3969" t="s">
        <v>39</v>
      </c>
      <c r="F3969" t="s">
        <v>14684</v>
      </c>
      <c r="G3969">
        <v>26.748280000000001</v>
      </c>
      <c r="H3969">
        <v>-121.227518</v>
      </c>
      <c r="I3969" t="s">
        <v>14685</v>
      </c>
      <c r="J3969" t="s">
        <v>519</v>
      </c>
      <c r="K3969" t="s">
        <v>7450</v>
      </c>
      <c r="L3969" t="s">
        <v>7326</v>
      </c>
      <c r="M3969">
        <v>9188</v>
      </c>
      <c r="N3969" t="s">
        <v>7164</v>
      </c>
      <c r="O3969" t="s">
        <v>7164</v>
      </c>
      <c r="P3969" t="s">
        <v>7164</v>
      </c>
      <c r="R3969" t="s">
        <v>7164</v>
      </c>
      <c r="S3969" t="s">
        <v>7164</v>
      </c>
      <c r="T3969" t="s">
        <v>1126</v>
      </c>
      <c r="U3969" t="s">
        <v>7481</v>
      </c>
      <c r="V3969" t="s">
        <v>7382</v>
      </c>
      <c r="W3969">
        <v>53</v>
      </c>
      <c r="X3969" t="s">
        <v>7164</v>
      </c>
      <c r="Y3969" t="s">
        <v>7164</v>
      </c>
      <c r="Z3969" t="s">
        <v>7375</v>
      </c>
      <c r="AA3969" t="s">
        <v>7228</v>
      </c>
      <c r="AB3969" t="s">
        <v>61</v>
      </c>
      <c r="AC3969" t="s">
        <v>7164</v>
      </c>
      <c r="AD3969">
        <v>1</v>
      </c>
      <c r="AE3969" t="s">
        <v>7164</v>
      </c>
      <c r="AF3969" t="s">
        <v>7165</v>
      </c>
      <c r="AG3969" t="s">
        <v>14686</v>
      </c>
    </row>
    <row r="3970" spans="1:33" x14ac:dyDescent="0.3">
      <c r="A3970" t="s">
        <v>5872</v>
      </c>
      <c r="B3970" t="s">
        <v>7529</v>
      </c>
      <c r="C3970" t="s">
        <v>7304</v>
      </c>
      <c r="D3970" t="s">
        <v>65</v>
      </c>
      <c r="E3970" t="s">
        <v>78</v>
      </c>
      <c r="F3970" t="s">
        <v>24500</v>
      </c>
      <c r="G3970">
        <v>46.189484</v>
      </c>
      <c r="H3970">
        <v>-97.343404000000007</v>
      </c>
      <c r="I3970" t="s">
        <v>24501</v>
      </c>
      <c r="J3970" t="s">
        <v>605</v>
      </c>
      <c r="K3970" t="s">
        <v>7222</v>
      </c>
      <c r="L3970" t="s">
        <v>7172</v>
      </c>
      <c r="M3970">
        <v>6876</v>
      </c>
      <c r="N3970" t="s">
        <v>424</v>
      </c>
      <c r="O3970" t="s">
        <v>7381</v>
      </c>
      <c r="P3970" t="s">
        <v>7354</v>
      </c>
      <c r="Q3970">
        <v>71</v>
      </c>
      <c r="R3970" t="s">
        <v>43</v>
      </c>
      <c r="S3970" t="s">
        <v>7215</v>
      </c>
      <c r="T3970" t="s">
        <v>1362</v>
      </c>
      <c r="U3970" t="s">
        <v>7288</v>
      </c>
      <c r="V3970" t="s">
        <v>7224</v>
      </c>
      <c r="W3970">
        <v>27</v>
      </c>
      <c r="X3970" t="s">
        <v>7372</v>
      </c>
      <c r="Y3970" t="s">
        <v>24502</v>
      </c>
      <c r="Z3970" t="s">
        <v>7251</v>
      </c>
      <c r="AA3970" t="s">
        <v>7262</v>
      </c>
      <c r="AB3970" t="s">
        <v>7293</v>
      </c>
      <c r="AC3970" t="s">
        <v>29</v>
      </c>
      <c r="AD3970">
        <v>0</v>
      </c>
      <c r="AE3970" t="s">
        <v>24503</v>
      </c>
      <c r="AF3970" t="s">
        <v>7191</v>
      </c>
      <c r="AG3970" t="s">
        <v>24504</v>
      </c>
    </row>
    <row r="3971" spans="1:33" x14ac:dyDescent="0.3">
      <c r="A3971" t="s">
        <v>5873</v>
      </c>
      <c r="B3971" t="s">
        <v>7357</v>
      </c>
      <c r="C3971" t="s">
        <v>7183</v>
      </c>
      <c r="D3971" t="s">
        <v>77</v>
      </c>
      <c r="E3971" t="s">
        <v>112</v>
      </c>
      <c r="F3971" t="s">
        <v>24505</v>
      </c>
      <c r="G3971">
        <v>27.204855999999999</v>
      </c>
      <c r="H3971">
        <v>-103.53183799999999</v>
      </c>
      <c r="I3971" t="s">
        <v>24506</v>
      </c>
      <c r="J3971" t="s">
        <v>101</v>
      </c>
      <c r="K3971" t="s">
        <v>7280</v>
      </c>
      <c r="L3971" t="s">
        <v>7226</v>
      </c>
      <c r="M3971">
        <v>9186</v>
      </c>
      <c r="N3971" t="s">
        <v>1665</v>
      </c>
      <c r="O3971" t="s">
        <v>7187</v>
      </c>
      <c r="P3971" t="s">
        <v>7400</v>
      </c>
      <c r="Q3971">
        <v>29</v>
      </c>
      <c r="R3971" t="s">
        <v>59</v>
      </c>
      <c r="S3971" t="s">
        <v>7161</v>
      </c>
      <c r="T3971" t="s">
        <v>3583</v>
      </c>
      <c r="U3971" t="s">
        <v>7307</v>
      </c>
      <c r="V3971" t="s">
        <v>7188</v>
      </c>
      <c r="W3971">
        <v>22</v>
      </c>
      <c r="X3971" t="s">
        <v>7278</v>
      </c>
      <c r="Y3971" t="s">
        <v>24507</v>
      </c>
      <c r="Z3971" t="s">
        <v>116</v>
      </c>
      <c r="AA3971" t="s">
        <v>7164</v>
      </c>
      <c r="AB3971" t="s">
        <v>7363</v>
      </c>
      <c r="AC3971" t="s">
        <v>29</v>
      </c>
      <c r="AD3971">
        <v>1</v>
      </c>
      <c r="AE3971" t="s">
        <v>24508</v>
      </c>
      <c r="AF3971" t="s">
        <v>7165</v>
      </c>
      <c r="AG3971" t="s">
        <v>7164</v>
      </c>
    </row>
    <row r="3972" spans="1:33" x14ac:dyDescent="0.3">
      <c r="A3972" t="s">
        <v>5874</v>
      </c>
      <c r="B3972" t="s">
        <v>8185</v>
      </c>
      <c r="C3972" t="s">
        <v>7478</v>
      </c>
      <c r="D3972" t="s">
        <v>22</v>
      </c>
      <c r="E3972" t="s">
        <v>23</v>
      </c>
      <c r="F3972" t="s">
        <v>24509</v>
      </c>
      <c r="G3972">
        <v>42.756041000000003</v>
      </c>
      <c r="H3972">
        <v>-118.144392</v>
      </c>
      <c r="I3972" t="s">
        <v>24510</v>
      </c>
      <c r="J3972" t="s">
        <v>278</v>
      </c>
      <c r="K3972" t="s">
        <v>7225</v>
      </c>
      <c r="L3972" t="s">
        <v>7172</v>
      </c>
      <c r="M3972">
        <v>6054</v>
      </c>
      <c r="N3972" t="s">
        <v>1778</v>
      </c>
      <c r="O3972" t="s">
        <v>7481</v>
      </c>
      <c r="P3972" t="s">
        <v>7482</v>
      </c>
      <c r="Q3972">
        <v>65</v>
      </c>
      <c r="R3972" t="s">
        <v>7373</v>
      </c>
      <c r="S3972" t="s">
        <v>85</v>
      </c>
      <c r="T3972" t="s">
        <v>5029</v>
      </c>
      <c r="U3972" t="s">
        <v>7249</v>
      </c>
      <c r="V3972" t="s">
        <v>7226</v>
      </c>
      <c r="W3972">
        <v>78</v>
      </c>
      <c r="X3972" t="s">
        <v>34</v>
      </c>
      <c r="Y3972" t="s">
        <v>24511</v>
      </c>
      <c r="Z3972" t="s">
        <v>7383</v>
      </c>
      <c r="AA3972" t="s">
        <v>7217</v>
      </c>
      <c r="AB3972" t="s">
        <v>7192</v>
      </c>
      <c r="AC3972" t="s">
        <v>7328</v>
      </c>
      <c r="AD3972">
        <v>4</v>
      </c>
      <c r="AE3972" t="s">
        <v>24512</v>
      </c>
      <c r="AF3972" t="s">
        <v>7207</v>
      </c>
      <c r="AG3972" t="s">
        <v>24513</v>
      </c>
    </row>
    <row r="3973" spans="1:33" x14ac:dyDescent="0.3">
      <c r="A3973" t="s">
        <v>5875</v>
      </c>
      <c r="B3973" t="s">
        <v>7182</v>
      </c>
      <c r="C3973" t="s">
        <v>7597</v>
      </c>
      <c r="D3973" t="s">
        <v>92</v>
      </c>
      <c r="E3973" t="s">
        <v>93</v>
      </c>
      <c r="F3973" t="s">
        <v>24514</v>
      </c>
      <c r="G3973">
        <v>26.617595999999999</v>
      </c>
      <c r="H3973">
        <v>-106.097713</v>
      </c>
      <c r="I3973" t="s">
        <v>7164</v>
      </c>
      <c r="J3973" t="s">
        <v>195</v>
      </c>
      <c r="K3973" t="s">
        <v>8356</v>
      </c>
      <c r="L3973" t="s">
        <v>7213</v>
      </c>
      <c r="M3973">
        <v>1264</v>
      </c>
      <c r="N3973" t="s">
        <v>2516</v>
      </c>
      <c r="O3973" t="s">
        <v>7222</v>
      </c>
      <c r="P3973" t="s">
        <v>7154</v>
      </c>
      <c r="Q3973">
        <v>18</v>
      </c>
      <c r="R3973" t="s">
        <v>7373</v>
      </c>
      <c r="S3973" t="s">
        <v>7279</v>
      </c>
      <c r="T3973" t="s">
        <v>4814</v>
      </c>
      <c r="U3973" t="s">
        <v>7288</v>
      </c>
      <c r="V3973" t="s">
        <v>7203</v>
      </c>
      <c r="W3973">
        <v>43</v>
      </c>
      <c r="X3973" t="s">
        <v>7164</v>
      </c>
      <c r="Y3973" t="s">
        <v>24515</v>
      </c>
      <c r="Z3973" t="s">
        <v>215</v>
      </c>
      <c r="AA3973" t="s">
        <v>7393</v>
      </c>
      <c r="AB3973" t="s">
        <v>7271</v>
      </c>
      <c r="AC3973" t="s">
        <v>155</v>
      </c>
      <c r="AE3973" t="s">
        <v>24516</v>
      </c>
      <c r="AF3973" t="s">
        <v>7195</v>
      </c>
      <c r="AG3973" t="s">
        <v>24517</v>
      </c>
    </row>
    <row r="3974" spans="1:33" x14ac:dyDescent="0.3">
      <c r="A3974" t="s">
        <v>5876</v>
      </c>
      <c r="B3974" t="s">
        <v>382</v>
      </c>
      <c r="C3974" t="s">
        <v>7322</v>
      </c>
      <c r="D3974" t="s">
        <v>100</v>
      </c>
      <c r="E3974" t="s">
        <v>186</v>
      </c>
      <c r="F3974" t="s">
        <v>24518</v>
      </c>
      <c r="G3974">
        <v>38.403362999999999</v>
      </c>
      <c r="H3974">
        <v>-71.786495000000002</v>
      </c>
      <c r="I3974" t="s">
        <v>24519</v>
      </c>
      <c r="J3974" t="s">
        <v>1688</v>
      </c>
      <c r="K3974" t="s">
        <v>7288</v>
      </c>
      <c r="L3974" t="s">
        <v>7247</v>
      </c>
      <c r="M3974">
        <v>2733</v>
      </c>
      <c r="N3974" t="s">
        <v>7164</v>
      </c>
      <c r="O3974" t="s">
        <v>7164</v>
      </c>
      <c r="P3974" t="s">
        <v>7164</v>
      </c>
      <c r="R3974" t="s">
        <v>7164</v>
      </c>
      <c r="S3974" t="s">
        <v>7164</v>
      </c>
      <c r="T3974" t="s">
        <v>3758</v>
      </c>
      <c r="U3974" t="s">
        <v>7236</v>
      </c>
      <c r="V3974" t="s">
        <v>7348</v>
      </c>
      <c r="W3974">
        <v>20</v>
      </c>
      <c r="X3974" t="s">
        <v>34</v>
      </c>
      <c r="Y3974" t="s">
        <v>24520</v>
      </c>
      <c r="Z3974" t="s">
        <v>27</v>
      </c>
      <c r="AA3974" t="s">
        <v>7228</v>
      </c>
      <c r="AB3974" t="s">
        <v>7271</v>
      </c>
      <c r="AC3974" t="s">
        <v>7178</v>
      </c>
      <c r="AD3974">
        <v>1</v>
      </c>
      <c r="AE3974" t="s">
        <v>24521</v>
      </c>
      <c r="AF3974" t="s">
        <v>110</v>
      </c>
      <c r="AG3974" t="s">
        <v>24522</v>
      </c>
    </row>
    <row r="3975" spans="1:33" x14ac:dyDescent="0.3">
      <c r="A3975" t="s">
        <v>5877</v>
      </c>
      <c r="B3975" t="s">
        <v>8923</v>
      </c>
      <c r="C3975" t="s">
        <v>7197</v>
      </c>
      <c r="D3975" t="s">
        <v>100</v>
      </c>
      <c r="E3975" t="s">
        <v>78</v>
      </c>
      <c r="F3975" t="s">
        <v>24523</v>
      </c>
      <c r="G3975">
        <v>45.457687</v>
      </c>
      <c r="H3975">
        <v>-80.513549999999995</v>
      </c>
      <c r="I3975" t="s">
        <v>24524</v>
      </c>
      <c r="J3975" t="s">
        <v>324</v>
      </c>
      <c r="K3975" t="s">
        <v>7236</v>
      </c>
      <c r="L3975" t="s">
        <v>7175</v>
      </c>
      <c r="M3975">
        <v>5137</v>
      </c>
      <c r="N3975" t="s">
        <v>1571</v>
      </c>
      <c r="O3975" t="s">
        <v>7450</v>
      </c>
      <c r="P3975" t="s">
        <v>7248</v>
      </c>
      <c r="Q3975">
        <v>22</v>
      </c>
      <c r="R3975" t="s">
        <v>59</v>
      </c>
      <c r="S3975" t="s">
        <v>7279</v>
      </c>
      <c r="T3975" t="s">
        <v>3157</v>
      </c>
      <c r="U3975" t="s">
        <v>7450</v>
      </c>
      <c r="V3975" t="s">
        <v>7160</v>
      </c>
      <c r="W3975">
        <v>17</v>
      </c>
      <c r="X3975" t="s">
        <v>7178</v>
      </c>
      <c r="Y3975" t="s">
        <v>24525</v>
      </c>
      <c r="Z3975" t="s">
        <v>60</v>
      </c>
      <c r="AA3975" t="s">
        <v>7217</v>
      </c>
      <c r="AB3975" t="s">
        <v>7178</v>
      </c>
      <c r="AC3975" t="s">
        <v>270</v>
      </c>
      <c r="AD3975">
        <v>3</v>
      </c>
      <c r="AE3975" t="s">
        <v>7164</v>
      </c>
      <c r="AF3975" t="s">
        <v>7165</v>
      </c>
      <c r="AG3975" t="s">
        <v>24526</v>
      </c>
    </row>
    <row r="3976" spans="1:33" x14ac:dyDescent="0.3">
      <c r="A3976" t="s">
        <v>5878</v>
      </c>
      <c r="B3976" t="s">
        <v>7625</v>
      </c>
      <c r="C3976" t="s">
        <v>7330</v>
      </c>
      <c r="D3976" t="s">
        <v>92</v>
      </c>
      <c r="E3976" t="s">
        <v>55</v>
      </c>
      <c r="F3976" t="s">
        <v>24527</v>
      </c>
      <c r="G3976">
        <v>199.98419999999999</v>
      </c>
      <c r="H3976">
        <v>-110.902494</v>
      </c>
      <c r="I3976" t="s">
        <v>24528</v>
      </c>
      <c r="J3976" t="s">
        <v>856</v>
      </c>
      <c r="K3976" t="s">
        <v>7174</v>
      </c>
      <c r="L3976" t="s">
        <v>7391</v>
      </c>
      <c r="M3976">
        <v>7002</v>
      </c>
      <c r="N3976" t="s">
        <v>7164</v>
      </c>
      <c r="O3976" t="s">
        <v>7164</v>
      </c>
      <c r="P3976" t="s">
        <v>7164</v>
      </c>
      <c r="R3976" t="s">
        <v>7164</v>
      </c>
      <c r="S3976" t="s">
        <v>7164</v>
      </c>
      <c r="T3976" t="s">
        <v>3635</v>
      </c>
      <c r="U3976" t="s">
        <v>7280</v>
      </c>
      <c r="V3976" t="s">
        <v>7308</v>
      </c>
      <c r="W3976">
        <v>77</v>
      </c>
      <c r="X3976" t="s">
        <v>7299</v>
      </c>
      <c r="Y3976" t="s">
        <v>7178</v>
      </c>
      <c r="Z3976" t="s">
        <v>7251</v>
      </c>
      <c r="AA3976" t="s">
        <v>7262</v>
      </c>
      <c r="AB3976" t="s">
        <v>61</v>
      </c>
      <c r="AC3976" t="s">
        <v>7178</v>
      </c>
      <c r="AD3976">
        <v>-4</v>
      </c>
      <c r="AE3976" t="s">
        <v>24529</v>
      </c>
      <c r="AF3976" t="s">
        <v>7165</v>
      </c>
      <c r="AG3976" t="s">
        <v>24530</v>
      </c>
    </row>
    <row r="3977" spans="1:33" x14ac:dyDescent="0.3">
      <c r="A3977" t="s">
        <v>5879</v>
      </c>
      <c r="B3977" t="s">
        <v>8070</v>
      </c>
      <c r="C3977" t="s">
        <v>7815</v>
      </c>
      <c r="D3977" t="s">
        <v>48</v>
      </c>
      <c r="E3977" t="s">
        <v>93</v>
      </c>
      <c r="F3977" t="s">
        <v>24531</v>
      </c>
      <c r="G3977">
        <v>47.366582000000001</v>
      </c>
      <c r="H3977">
        <v>-87.978059999999999</v>
      </c>
      <c r="I3977" t="s">
        <v>24532</v>
      </c>
      <c r="J3977" t="s">
        <v>276</v>
      </c>
      <c r="K3977" t="s">
        <v>7259</v>
      </c>
      <c r="L3977" t="s">
        <v>7289</v>
      </c>
      <c r="M3977">
        <v>9229</v>
      </c>
      <c r="N3977" t="s">
        <v>158</v>
      </c>
      <c r="O3977" t="s">
        <v>7153</v>
      </c>
      <c r="P3977" t="s">
        <v>7308</v>
      </c>
      <c r="Q3977">
        <v>22</v>
      </c>
      <c r="R3977" t="s">
        <v>7278</v>
      </c>
      <c r="S3977" t="s">
        <v>7158</v>
      </c>
      <c r="T3977" t="s">
        <v>1744</v>
      </c>
      <c r="U3977" t="s">
        <v>7153</v>
      </c>
      <c r="V3977" t="s">
        <v>7160</v>
      </c>
      <c r="W3977">
        <v>76</v>
      </c>
      <c r="X3977" t="s">
        <v>7214</v>
      </c>
      <c r="Y3977" t="s">
        <v>24533</v>
      </c>
      <c r="Z3977" t="s">
        <v>7291</v>
      </c>
      <c r="AA3977" t="s">
        <v>7163</v>
      </c>
      <c r="AB3977" t="s">
        <v>7192</v>
      </c>
      <c r="AC3977" t="s">
        <v>155</v>
      </c>
      <c r="AD3977">
        <v>1</v>
      </c>
      <c r="AE3977" t="s">
        <v>24534</v>
      </c>
      <c r="AF3977" t="s">
        <v>7191</v>
      </c>
      <c r="AG3977" t="s">
        <v>24535</v>
      </c>
    </row>
    <row r="3978" spans="1:33" x14ac:dyDescent="0.3">
      <c r="A3978" t="s">
        <v>5880</v>
      </c>
      <c r="B3978" t="s">
        <v>7705</v>
      </c>
      <c r="C3978" t="s">
        <v>7597</v>
      </c>
      <c r="D3978" t="s">
        <v>92</v>
      </c>
      <c r="E3978" t="s">
        <v>66</v>
      </c>
      <c r="F3978" t="s">
        <v>24536</v>
      </c>
      <c r="G3978">
        <v>29.802875</v>
      </c>
      <c r="H3978">
        <v>-90.259863999999993</v>
      </c>
      <c r="I3978" t="s">
        <v>24537</v>
      </c>
      <c r="J3978" t="s">
        <v>528</v>
      </c>
      <c r="K3978" t="s">
        <v>7342</v>
      </c>
      <c r="L3978" t="s">
        <v>7239</v>
      </c>
      <c r="M3978">
        <v>9151</v>
      </c>
      <c r="N3978" t="s">
        <v>2947</v>
      </c>
      <c r="O3978" t="s">
        <v>7159</v>
      </c>
      <c r="P3978" t="s">
        <v>7188</v>
      </c>
      <c r="Q3978">
        <v>70</v>
      </c>
      <c r="R3978" t="s">
        <v>7214</v>
      </c>
      <c r="S3978" t="s">
        <v>7158</v>
      </c>
      <c r="T3978" t="s">
        <v>1276</v>
      </c>
      <c r="U3978" t="s">
        <v>7288</v>
      </c>
      <c r="V3978" t="s">
        <v>7213</v>
      </c>
      <c r="W3978">
        <v>21</v>
      </c>
      <c r="X3978" t="s">
        <v>7157</v>
      </c>
      <c r="Y3978" t="s">
        <v>24538</v>
      </c>
      <c r="Z3978" t="s">
        <v>7375</v>
      </c>
      <c r="AA3978" t="s">
        <v>7311</v>
      </c>
      <c r="AB3978" t="s">
        <v>7293</v>
      </c>
      <c r="AC3978" t="s">
        <v>62</v>
      </c>
      <c r="AD3978">
        <v>0</v>
      </c>
      <c r="AE3978" t="s">
        <v>24539</v>
      </c>
      <c r="AF3978" t="s">
        <v>7385</v>
      </c>
      <c r="AG3978" t="s">
        <v>24540</v>
      </c>
    </row>
    <row r="3979" spans="1:33" x14ac:dyDescent="0.3">
      <c r="A3979" t="s">
        <v>5881</v>
      </c>
      <c r="B3979" t="s">
        <v>7338</v>
      </c>
      <c r="C3979" t="s">
        <v>7871</v>
      </c>
      <c r="D3979" t="s">
        <v>92</v>
      </c>
      <c r="E3979" t="s">
        <v>72</v>
      </c>
      <c r="F3979" t="s">
        <v>24541</v>
      </c>
      <c r="G3979">
        <v>39.628765999999999</v>
      </c>
      <c r="H3979">
        <v>-73.179807999999994</v>
      </c>
      <c r="I3979" t="s">
        <v>24542</v>
      </c>
      <c r="J3979" t="s">
        <v>152</v>
      </c>
      <c r="K3979" t="s">
        <v>7259</v>
      </c>
      <c r="L3979" t="s">
        <v>7382</v>
      </c>
      <c r="M3979">
        <v>5058</v>
      </c>
      <c r="N3979" t="s">
        <v>2020</v>
      </c>
      <c r="O3979" t="s">
        <v>7307</v>
      </c>
      <c r="P3979" t="s">
        <v>7276</v>
      </c>
      <c r="Q3979">
        <v>36</v>
      </c>
      <c r="R3979" t="s">
        <v>7214</v>
      </c>
      <c r="S3979" t="s">
        <v>85</v>
      </c>
      <c r="T3979" t="s">
        <v>1221</v>
      </c>
      <c r="U3979" t="s">
        <v>7481</v>
      </c>
      <c r="V3979" t="s">
        <v>7248</v>
      </c>
      <c r="W3979">
        <v>65</v>
      </c>
      <c r="X3979" t="s">
        <v>7214</v>
      </c>
      <c r="Y3979" t="s">
        <v>24543</v>
      </c>
      <c r="Z3979" t="s">
        <v>215</v>
      </c>
      <c r="AA3979" t="s">
        <v>7292</v>
      </c>
      <c r="AB3979" t="s">
        <v>7192</v>
      </c>
      <c r="AC3979" t="s">
        <v>62</v>
      </c>
      <c r="AD3979">
        <v>2</v>
      </c>
      <c r="AE3979" t="s">
        <v>24544</v>
      </c>
      <c r="AF3979" t="s">
        <v>7403</v>
      </c>
      <c r="AG3979" t="s">
        <v>24545</v>
      </c>
    </row>
    <row r="3980" spans="1:33" x14ac:dyDescent="0.3">
      <c r="A3980" t="s">
        <v>5882</v>
      </c>
      <c r="B3980" t="s">
        <v>8116</v>
      </c>
      <c r="C3980" t="s">
        <v>7304</v>
      </c>
      <c r="D3980" t="s">
        <v>65</v>
      </c>
      <c r="E3980" t="s">
        <v>23</v>
      </c>
      <c r="F3980" t="s">
        <v>24546</v>
      </c>
      <c r="G3980">
        <v>39.428992999999998</v>
      </c>
      <c r="H3980">
        <v>-105.628466</v>
      </c>
      <c r="I3980" t="s">
        <v>24547</v>
      </c>
      <c r="J3980" t="s">
        <v>118</v>
      </c>
      <c r="K3980" t="s">
        <v>7236</v>
      </c>
      <c r="L3980" t="s">
        <v>7276</v>
      </c>
      <c r="N3980" t="s">
        <v>7164</v>
      </c>
      <c r="O3980" t="s">
        <v>7164</v>
      </c>
      <c r="P3980" t="s">
        <v>7164</v>
      </c>
      <c r="R3980" t="s">
        <v>7164</v>
      </c>
      <c r="S3980" t="s">
        <v>7164</v>
      </c>
      <c r="T3980" t="s">
        <v>466</v>
      </c>
      <c r="U3980" t="s">
        <v>7288</v>
      </c>
      <c r="V3980" t="s">
        <v>7203</v>
      </c>
      <c r="W3980">
        <v>79</v>
      </c>
      <c r="X3980" t="s">
        <v>7164</v>
      </c>
      <c r="Y3980" t="s">
        <v>24548</v>
      </c>
      <c r="Z3980" t="s">
        <v>27</v>
      </c>
      <c r="AA3980" t="s">
        <v>97</v>
      </c>
      <c r="AB3980" t="s">
        <v>98</v>
      </c>
      <c r="AC3980" t="s">
        <v>62</v>
      </c>
      <c r="AD3980">
        <v>2</v>
      </c>
      <c r="AE3980" t="s">
        <v>24549</v>
      </c>
      <c r="AF3980" t="s">
        <v>103</v>
      </c>
      <c r="AG3980" t="s">
        <v>24550</v>
      </c>
    </row>
    <row r="3981" spans="1:33" x14ac:dyDescent="0.3">
      <c r="A3981" t="s">
        <v>5883</v>
      </c>
      <c r="B3981" t="s">
        <v>263</v>
      </c>
      <c r="C3981" t="s">
        <v>185</v>
      </c>
      <c r="D3981" t="s">
        <v>92</v>
      </c>
      <c r="E3981" t="s">
        <v>39</v>
      </c>
      <c r="F3981" t="s">
        <v>24551</v>
      </c>
      <c r="G3981">
        <v>30.823259</v>
      </c>
      <c r="H3981">
        <v>-83.000595000000004</v>
      </c>
      <c r="I3981" t="s">
        <v>24552</v>
      </c>
      <c r="J3981" t="s">
        <v>1020</v>
      </c>
      <c r="K3981" t="s">
        <v>7155</v>
      </c>
      <c r="L3981" t="s">
        <v>7276</v>
      </c>
      <c r="M3981">
        <v>4752</v>
      </c>
      <c r="N3981" t="s">
        <v>975</v>
      </c>
      <c r="O3981" t="s">
        <v>7334</v>
      </c>
      <c r="P3981" t="s">
        <v>7226</v>
      </c>
      <c r="Q3981">
        <v>62</v>
      </c>
      <c r="R3981" t="s">
        <v>43</v>
      </c>
      <c r="S3981" t="s">
        <v>107</v>
      </c>
      <c r="T3981" t="s">
        <v>2825</v>
      </c>
      <c r="U3981" t="s">
        <v>7156</v>
      </c>
      <c r="V3981" t="s">
        <v>7247</v>
      </c>
      <c r="W3981">
        <v>71</v>
      </c>
      <c r="X3981" t="s">
        <v>34</v>
      </c>
      <c r="Y3981" t="s">
        <v>7164</v>
      </c>
      <c r="Z3981" t="s">
        <v>116</v>
      </c>
      <c r="AA3981" t="s">
        <v>7191</v>
      </c>
      <c r="AB3981" t="s">
        <v>7192</v>
      </c>
      <c r="AC3981" t="s">
        <v>62</v>
      </c>
      <c r="AD3981">
        <v>1</v>
      </c>
      <c r="AE3981" t="s">
        <v>24553</v>
      </c>
      <c r="AF3981" t="s">
        <v>110</v>
      </c>
      <c r="AG3981" t="s">
        <v>24554</v>
      </c>
    </row>
    <row r="3982" spans="1:33" x14ac:dyDescent="0.3">
      <c r="A3982" t="s">
        <v>5884</v>
      </c>
      <c r="B3982" t="s">
        <v>7698</v>
      </c>
      <c r="C3982" t="s">
        <v>7760</v>
      </c>
      <c r="D3982" t="s">
        <v>88</v>
      </c>
      <c r="E3982" t="s">
        <v>112</v>
      </c>
      <c r="F3982" t="s">
        <v>24555</v>
      </c>
      <c r="G3982">
        <v>37.746825000000001</v>
      </c>
      <c r="H3982">
        <v>-82.886882999999997</v>
      </c>
      <c r="I3982" t="s">
        <v>24556</v>
      </c>
      <c r="J3982" t="s">
        <v>161</v>
      </c>
      <c r="K3982" t="s">
        <v>7153</v>
      </c>
      <c r="L3982" t="s">
        <v>7333</v>
      </c>
      <c r="M3982">
        <v>3744</v>
      </c>
      <c r="N3982" t="s">
        <v>3185</v>
      </c>
      <c r="O3982" t="s">
        <v>7159</v>
      </c>
      <c r="P3982" t="s">
        <v>7189</v>
      </c>
      <c r="Q3982">
        <v>72</v>
      </c>
      <c r="R3982" t="s">
        <v>7260</v>
      </c>
      <c r="S3982" t="s">
        <v>7178</v>
      </c>
      <c r="T3982" t="s">
        <v>4083</v>
      </c>
      <c r="U3982" t="s">
        <v>7249</v>
      </c>
      <c r="V3982" t="s">
        <v>41</v>
      </c>
      <c r="W3982">
        <v>69</v>
      </c>
      <c r="X3982" t="s">
        <v>43</v>
      </c>
      <c r="Y3982" t="s">
        <v>7164</v>
      </c>
      <c r="Z3982" t="s">
        <v>7178</v>
      </c>
      <c r="AA3982" t="s">
        <v>7393</v>
      </c>
      <c r="AB3982" t="s">
        <v>7252</v>
      </c>
      <c r="AC3982" t="s">
        <v>7193</v>
      </c>
      <c r="AE3982" t="s">
        <v>7164</v>
      </c>
      <c r="AF3982" t="s">
        <v>7164</v>
      </c>
      <c r="AG3982" t="s">
        <v>24557</v>
      </c>
    </row>
    <row r="3983" spans="1:33" x14ac:dyDescent="0.3">
      <c r="A3983" t="s">
        <v>5885</v>
      </c>
      <c r="B3983" t="s">
        <v>242</v>
      </c>
      <c r="C3983" t="s">
        <v>468</v>
      </c>
      <c r="D3983" t="s">
        <v>92</v>
      </c>
      <c r="E3983" t="s">
        <v>78</v>
      </c>
      <c r="F3983" t="s">
        <v>24558</v>
      </c>
      <c r="G3983">
        <v>46.823376000000003</v>
      </c>
      <c r="H3983">
        <v>-100.742541</v>
      </c>
      <c r="I3983" t="s">
        <v>24559</v>
      </c>
      <c r="J3983" t="s">
        <v>1313</v>
      </c>
      <c r="K3983" t="s">
        <v>7449</v>
      </c>
      <c r="L3983" t="s">
        <v>7189</v>
      </c>
      <c r="M3983">
        <v>3330</v>
      </c>
      <c r="N3983" t="s">
        <v>595</v>
      </c>
      <c r="O3983" t="s">
        <v>7342</v>
      </c>
      <c r="P3983" t="s">
        <v>7482</v>
      </c>
      <c r="Q3983">
        <v>35</v>
      </c>
      <c r="R3983" t="s">
        <v>7164</v>
      </c>
      <c r="S3983" t="s">
        <v>35</v>
      </c>
      <c r="T3983" t="s">
        <v>1630</v>
      </c>
      <c r="U3983" t="s">
        <v>7246</v>
      </c>
      <c r="V3983" t="s">
        <v>7308</v>
      </c>
      <c r="W3983">
        <v>40</v>
      </c>
      <c r="X3983" t="s">
        <v>7260</v>
      </c>
      <c r="Y3983" t="s">
        <v>24560</v>
      </c>
      <c r="Z3983" t="s">
        <v>215</v>
      </c>
      <c r="AA3983" t="s">
        <v>139</v>
      </c>
      <c r="AB3983" t="s">
        <v>132</v>
      </c>
      <c r="AC3983" t="s">
        <v>7364</v>
      </c>
      <c r="AD3983">
        <v>-5</v>
      </c>
      <c r="AE3983" t="s">
        <v>24561</v>
      </c>
      <c r="AF3983" t="s">
        <v>7254</v>
      </c>
      <c r="AG3983" t="s">
        <v>24562</v>
      </c>
    </row>
    <row r="3984" spans="1:33" x14ac:dyDescent="0.3">
      <c r="A3984" t="s">
        <v>5886</v>
      </c>
      <c r="B3984" t="s">
        <v>7847</v>
      </c>
      <c r="C3984" t="s">
        <v>7265</v>
      </c>
      <c r="D3984" t="s">
        <v>77</v>
      </c>
      <c r="E3984" t="s">
        <v>31</v>
      </c>
      <c r="F3984" t="s">
        <v>24563</v>
      </c>
      <c r="G3984">
        <v>36.139896</v>
      </c>
      <c r="H3984">
        <v>-107.921494</v>
      </c>
      <c r="I3984" t="s">
        <v>24564</v>
      </c>
      <c r="J3984" t="s">
        <v>254</v>
      </c>
      <c r="K3984" t="s">
        <v>24565</v>
      </c>
      <c r="L3984" t="s">
        <v>7248</v>
      </c>
      <c r="M3984">
        <v>3397</v>
      </c>
      <c r="N3984" t="s">
        <v>5255</v>
      </c>
      <c r="O3984" t="s">
        <v>7481</v>
      </c>
      <c r="P3984" t="s">
        <v>7333</v>
      </c>
      <c r="Q3984">
        <v>39</v>
      </c>
      <c r="R3984" t="s">
        <v>7373</v>
      </c>
      <c r="S3984" t="s">
        <v>7158</v>
      </c>
      <c r="T3984" t="s">
        <v>7164</v>
      </c>
      <c r="U3984" t="s">
        <v>7164</v>
      </c>
      <c r="V3984" t="s">
        <v>7164</v>
      </c>
      <c r="X3984" t="s">
        <v>7164</v>
      </c>
      <c r="Y3984" t="s">
        <v>7164</v>
      </c>
      <c r="Z3984" t="s">
        <v>45</v>
      </c>
      <c r="AA3984" t="s">
        <v>7163</v>
      </c>
      <c r="AB3984" t="s">
        <v>7293</v>
      </c>
      <c r="AC3984" t="s">
        <v>7193</v>
      </c>
      <c r="AD3984">
        <v>3</v>
      </c>
      <c r="AE3984" t="s">
        <v>24566</v>
      </c>
      <c r="AF3984" t="s">
        <v>7165</v>
      </c>
      <c r="AG3984" t="s">
        <v>24567</v>
      </c>
    </row>
    <row r="3985" spans="1:33" x14ac:dyDescent="0.3">
      <c r="A3985" t="s">
        <v>5887</v>
      </c>
      <c r="B3985" t="s">
        <v>7834</v>
      </c>
      <c r="C3985" t="s">
        <v>7471</v>
      </c>
      <c r="D3985" t="s">
        <v>88</v>
      </c>
      <c r="E3985" t="s">
        <v>78</v>
      </c>
      <c r="F3985" t="s">
        <v>24568</v>
      </c>
      <c r="G3985">
        <v>42.370162000000001</v>
      </c>
      <c r="H3985">
        <v>-99.723888000000002</v>
      </c>
      <c r="I3985" t="s">
        <v>24569</v>
      </c>
      <c r="J3985" t="s">
        <v>727</v>
      </c>
      <c r="K3985" t="s">
        <v>7288</v>
      </c>
      <c r="L3985" t="s">
        <v>7289</v>
      </c>
      <c r="M3985">
        <v>8196</v>
      </c>
      <c r="N3985" t="s">
        <v>1671</v>
      </c>
      <c r="O3985" t="s">
        <v>7238</v>
      </c>
      <c r="P3985" t="s">
        <v>7224</v>
      </c>
      <c r="R3985" t="s">
        <v>7157</v>
      </c>
      <c r="S3985" t="s">
        <v>7309</v>
      </c>
      <c r="T3985" t="s">
        <v>69</v>
      </c>
      <c r="U3985" t="s">
        <v>7481</v>
      </c>
      <c r="V3985" t="s">
        <v>7173</v>
      </c>
      <c r="W3985">
        <v>25</v>
      </c>
      <c r="X3985" t="s">
        <v>7164</v>
      </c>
      <c r="Y3985" t="s">
        <v>24570</v>
      </c>
      <c r="Z3985" t="s">
        <v>7251</v>
      </c>
      <c r="AA3985" t="s">
        <v>7344</v>
      </c>
      <c r="AB3985" t="s">
        <v>7178</v>
      </c>
      <c r="AC3985" t="s">
        <v>62</v>
      </c>
      <c r="AD3985">
        <v>2</v>
      </c>
      <c r="AE3985" t="s">
        <v>24571</v>
      </c>
      <c r="AF3985" t="s">
        <v>7207</v>
      </c>
      <c r="AG3985" t="s">
        <v>7164</v>
      </c>
    </row>
    <row r="3986" spans="1:33" x14ac:dyDescent="0.3">
      <c r="A3986" t="s">
        <v>5888</v>
      </c>
      <c r="B3986" t="s">
        <v>8042</v>
      </c>
      <c r="C3986" t="s">
        <v>7330</v>
      </c>
      <c r="D3986" t="s">
        <v>65</v>
      </c>
      <c r="E3986" t="s">
        <v>31</v>
      </c>
      <c r="F3986" t="s">
        <v>24572</v>
      </c>
      <c r="H3986">
        <v>-76.020869000000005</v>
      </c>
      <c r="I3986" t="s">
        <v>7164</v>
      </c>
      <c r="J3986" t="s">
        <v>1313</v>
      </c>
      <c r="K3986" t="s">
        <v>7186</v>
      </c>
      <c r="L3986" t="s">
        <v>7173</v>
      </c>
      <c r="M3986">
        <v>3391</v>
      </c>
      <c r="N3986" t="s">
        <v>2602</v>
      </c>
      <c r="O3986" t="s">
        <v>7187</v>
      </c>
      <c r="P3986" t="s">
        <v>7400</v>
      </c>
      <c r="R3986" t="s">
        <v>7157</v>
      </c>
      <c r="S3986" t="s">
        <v>35</v>
      </c>
      <c r="T3986" t="s">
        <v>7164</v>
      </c>
      <c r="U3986" t="s">
        <v>7164</v>
      </c>
      <c r="V3986" t="s">
        <v>7164</v>
      </c>
      <c r="X3986" t="s">
        <v>7164</v>
      </c>
      <c r="Y3986" t="s">
        <v>7164</v>
      </c>
      <c r="Z3986" t="s">
        <v>7251</v>
      </c>
      <c r="AA3986" t="s">
        <v>7393</v>
      </c>
      <c r="AB3986" t="s">
        <v>7229</v>
      </c>
      <c r="AC3986" t="s">
        <v>7193</v>
      </c>
      <c r="AD3986">
        <v>3</v>
      </c>
      <c r="AE3986" t="s">
        <v>24573</v>
      </c>
      <c r="AF3986" t="s">
        <v>7180</v>
      </c>
      <c r="AG3986" t="s">
        <v>24574</v>
      </c>
    </row>
    <row r="3987" spans="1:33" x14ac:dyDescent="0.3">
      <c r="A3987" t="s">
        <v>5889</v>
      </c>
      <c r="B3987" t="s">
        <v>7167</v>
      </c>
      <c r="C3987" t="s">
        <v>8059</v>
      </c>
      <c r="D3987" t="s">
        <v>92</v>
      </c>
      <c r="E3987" t="s">
        <v>55</v>
      </c>
      <c r="F3987" t="s">
        <v>24575</v>
      </c>
      <c r="G3987">
        <v>44.356565000000003</v>
      </c>
      <c r="H3987">
        <v>-116.443838</v>
      </c>
      <c r="I3987" t="s">
        <v>24576</v>
      </c>
      <c r="J3987" t="s">
        <v>730</v>
      </c>
      <c r="K3987" t="s">
        <v>7342</v>
      </c>
      <c r="L3987" t="s">
        <v>7354</v>
      </c>
      <c r="M3987">
        <v>9387</v>
      </c>
      <c r="N3987" t="s">
        <v>7164</v>
      </c>
      <c r="O3987" t="s">
        <v>7164</v>
      </c>
      <c r="P3987" t="s">
        <v>7164</v>
      </c>
      <c r="R3987" t="s">
        <v>7164</v>
      </c>
      <c r="S3987" t="s">
        <v>7164</v>
      </c>
      <c r="T3987" t="s">
        <v>3597</v>
      </c>
      <c r="U3987" t="s">
        <v>7225</v>
      </c>
      <c r="V3987" t="s">
        <v>7201</v>
      </c>
      <c r="W3987">
        <v>23</v>
      </c>
      <c r="X3987" t="s">
        <v>7164</v>
      </c>
      <c r="Y3987" t="s">
        <v>24577</v>
      </c>
      <c r="Z3987" t="s">
        <v>7607</v>
      </c>
      <c r="AA3987" t="s">
        <v>7191</v>
      </c>
      <c r="AB3987" t="s">
        <v>7336</v>
      </c>
      <c r="AC3987" t="s">
        <v>62</v>
      </c>
      <c r="AD3987">
        <v>0</v>
      </c>
      <c r="AE3987" t="s">
        <v>24578</v>
      </c>
      <c r="AF3987" t="s">
        <v>7195</v>
      </c>
      <c r="AG3987" t="s">
        <v>7164</v>
      </c>
    </row>
    <row r="3988" spans="1:33" x14ac:dyDescent="0.3">
      <c r="A3988" t="s">
        <v>5890</v>
      </c>
      <c r="B3988" t="s">
        <v>8070</v>
      </c>
      <c r="C3988" t="s">
        <v>7197</v>
      </c>
      <c r="D3988" t="s">
        <v>65</v>
      </c>
      <c r="E3988" t="s">
        <v>39</v>
      </c>
      <c r="F3988" t="s">
        <v>24579</v>
      </c>
      <c r="G3988">
        <v>35.024355999999997</v>
      </c>
      <c r="H3988">
        <v>-118.62664100000001</v>
      </c>
      <c r="I3988" t="s">
        <v>24580</v>
      </c>
      <c r="J3988" t="s">
        <v>94</v>
      </c>
      <c r="K3988" t="s">
        <v>7155</v>
      </c>
      <c r="L3988" t="s">
        <v>7333</v>
      </c>
      <c r="M3988">
        <v>5531</v>
      </c>
      <c r="N3988" t="s">
        <v>2001</v>
      </c>
      <c r="O3988" t="s">
        <v>7223</v>
      </c>
      <c r="P3988" t="s">
        <v>7268</v>
      </c>
      <c r="Q3988">
        <v>37</v>
      </c>
      <c r="R3988" t="s">
        <v>59</v>
      </c>
      <c r="S3988" t="s">
        <v>35</v>
      </c>
      <c r="T3988" t="s">
        <v>824</v>
      </c>
      <c r="U3988" t="s">
        <v>7342</v>
      </c>
      <c r="V3988" t="s">
        <v>7348</v>
      </c>
      <c r="W3988">
        <v>32</v>
      </c>
      <c r="X3988" t="s">
        <v>7214</v>
      </c>
      <c r="Y3988" t="s">
        <v>24581</v>
      </c>
      <c r="Z3988" t="s">
        <v>27</v>
      </c>
      <c r="AA3988" t="s">
        <v>7163</v>
      </c>
      <c r="AB3988" t="s">
        <v>7229</v>
      </c>
      <c r="AC3988" t="s">
        <v>7178</v>
      </c>
      <c r="AD3988">
        <v>3</v>
      </c>
      <c r="AE3988" t="s">
        <v>24582</v>
      </c>
      <c r="AF3988" t="s">
        <v>7165</v>
      </c>
      <c r="AG3988" t="s">
        <v>24583</v>
      </c>
    </row>
    <row r="3989" spans="1:33" x14ac:dyDescent="0.3">
      <c r="A3989" t="s">
        <v>5891</v>
      </c>
      <c r="B3989" t="s">
        <v>598</v>
      </c>
      <c r="C3989" t="s">
        <v>8105</v>
      </c>
      <c r="D3989" t="s">
        <v>100</v>
      </c>
      <c r="E3989" t="s">
        <v>78</v>
      </c>
      <c r="F3989" t="s">
        <v>24584</v>
      </c>
      <c r="G3989">
        <v>46.505871999999997</v>
      </c>
      <c r="H3989">
        <v>-89.413454000000002</v>
      </c>
      <c r="I3989" t="s">
        <v>24585</v>
      </c>
      <c r="J3989" t="s">
        <v>961</v>
      </c>
      <c r="K3989" t="s">
        <v>7155</v>
      </c>
      <c r="L3989" t="s">
        <v>7289</v>
      </c>
      <c r="M3989">
        <v>3558</v>
      </c>
      <c r="N3989" t="s">
        <v>541</v>
      </c>
      <c r="O3989" t="s">
        <v>7200</v>
      </c>
      <c r="P3989" t="s">
        <v>7348</v>
      </c>
      <c r="Q3989">
        <v>56</v>
      </c>
      <c r="R3989" t="s">
        <v>59</v>
      </c>
      <c r="S3989" t="s">
        <v>34</v>
      </c>
      <c r="T3989" t="s">
        <v>1501</v>
      </c>
      <c r="U3989" t="s">
        <v>7159</v>
      </c>
      <c r="V3989" t="s">
        <v>7160</v>
      </c>
      <c r="W3989">
        <v>40</v>
      </c>
      <c r="X3989" t="s">
        <v>7164</v>
      </c>
      <c r="Y3989" t="s">
        <v>7178</v>
      </c>
      <c r="Z3989" t="s">
        <v>7318</v>
      </c>
      <c r="AA3989" t="s">
        <v>7217</v>
      </c>
      <c r="AB3989" t="s">
        <v>7363</v>
      </c>
      <c r="AC3989" t="s">
        <v>7230</v>
      </c>
      <c r="AD3989">
        <v>5</v>
      </c>
      <c r="AE3989" t="s">
        <v>7164</v>
      </c>
      <c r="AF3989" t="s">
        <v>7164</v>
      </c>
      <c r="AG3989" t="s">
        <v>24586</v>
      </c>
    </row>
    <row r="3990" spans="1:33" x14ac:dyDescent="0.3">
      <c r="A3990" t="s">
        <v>5892</v>
      </c>
      <c r="B3990" t="s">
        <v>8070</v>
      </c>
      <c r="C3990" t="s">
        <v>7760</v>
      </c>
      <c r="D3990" t="s">
        <v>38</v>
      </c>
      <c r="E3990" t="s">
        <v>39</v>
      </c>
      <c r="F3990" t="s">
        <v>10879</v>
      </c>
      <c r="G3990">
        <v>31.345566000000002</v>
      </c>
      <c r="H3990">
        <v>-92.547563999999994</v>
      </c>
      <c r="I3990" t="s">
        <v>24587</v>
      </c>
      <c r="J3990" t="s">
        <v>622</v>
      </c>
      <c r="K3990" t="s">
        <v>7225</v>
      </c>
      <c r="L3990" t="s">
        <v>7175</v>
      </c>
      <c r="M3990">
        <v>8913</v>
      </c>
      <c r="N3990" t="s">
        <v>2121</v>
      </c>
      <c r="O3990" t="s">
        <v>7171</v>
      </c>
      <c r="P3990" t="s">
        <v>7391</v>
      </c>
      <c r="Q3990">
        <v>-60</v>
      </c>
      <c r="R3990" t="s">
        <v>7373</v>
      </c>
      <c r="S3990" t="s">
        <v>7161</v>
      </c>
      <c r="T3990" t="s">
        <v>1017</v>
      </c>
      <c r="U3990" t="s">
        <v>7187</v>
      </c>
      <c r="V3990" t="s">
        <v>7400</v>
      </c>
      <c r="W3990">
        <v>30</v>
      </c>
      <c r="X3990" t="s">
        <v>34</v>
      </c>
      <c r="Y3990" t="s">
        <v>24588</v>
      </c>
      <c r="Z3990" t="s">
        <v>7607</v>
      </c>
      <c r="AA3990" t="s">
        <v>97</v>
      </c>
      <c r="AB3990" t="s">
        <v>7164</v>
      </c>
      <c r="AC3990" t="s">
        <v>7164</v>
      </c>
      <c r="AD3990">
        <v>3</v>
      </c>
      <c r="AE3990" t="s">
        <v>7164</v>
      </c>
      <c r="AF3990" t="s">
        <v>7165</v>
      </c>
      <c r="AG3990" t="s">
        <v>10883</v>
      </c>
    </row>
    <row r="3991" spans="1:33" x14ac:dyDescent="0.3">
      <c r="A3991" t="s">
        <v>5893</v>
      </c>
      <c r="B3991" t="s">
        <v>7338</v>
      </c>
      <c r="C3991" t="s">
        <v>7273</v>
      </c>
      <c r="D3991" t="s">
        <v>88</v>
      </c>
      <c r="E3991" t="s">
        <v>72</v>
      </c>
      <c r="F3991" t="s">
        <v>24589</v>
      </c>
      <c r="G3991">
        <v>44.146917000000002</v>
      </c>
      <c r="H3991">
        <v>-75.99821</v>
      </c>
      <c r="I3991" t="s">
        <v>7164</v>
      </c>
      <c r="J3991" t="s">
        <v>152</v>
      </c>
      <c r="K3991" t="s">
        <v>7259</v>
      </c>
      <c r="L3991" t="s">
        <v>7173</v>
      </c>
      <c r="M3991">
        <v>1458</v>
      </c>
      <c r="N3991" t="s">
        <v>2693</v>
      </c>
      <c r="O3991" t="s">
        <v>7156</v>
      </c>
      <c r="P3991" t="s">
        <v>7226</v>
      </c>
      <c r="Q3991">
        <v>41</v>
      </c>
      <c r="R3991" t="s">
        <v>7373</v>
      </c>
      <c r="S3991" t="s">
        <v>7309</v>
      </c>
      <c r="T3991" t="s">
        <v>1009</v>
      </c>
      <c r="U3991" t="s">
        <v>7307</v>
      </c>
      <c r="V3991" t="s">
        <v>7173</v>
      </c>
      <c r="W3991">
        <v>39</v>
      </c>
      <c r="X3991" t="s">
        <v>7157</v>
      </c>
      <c r="Y3991" t="s">
        <v>24590</v>
      </c>
      <c r="Z3991" t="s">
        <v>7178</v>
      </c>
      <c r="AA3991" t="s">
        <v>7163</v>
      </c>
      <c r="AB3991" t="s">
        <v>53</v>
      </c>
      <c r="AC3991" t="s">
        <v>62</v>
      </c>
      <c r="AD3991">
        <v>3</v>
      </c>
      <c r="AE3991" t="s">
        <v>7164</v>
      </c>
      <c r="AF3991" t="s">
        <v>7180</v>
      </c>
      <c r="AG3991" t="s">
        <v>24591</v>
      </c>
    </row>
    <row r="3992" spans="1:33" x14ac:dyDescent="0.3">
      <c r="A3992" t="s">
        <v>5894</v>
      </c>
      <c r="B3992" t="s">
        <v>808</v>
      </c>
      <c r="C3992" t="s">
        <v>7597</v>
      </c>
      <c r="D3992" t="s">
        <v>88</v>
      </c>
      <c r="E3992" t="s">
        <v>23</v>
      </c>
      <c r="F3992" t="s">
        <v>24592</v>
      </c>
      <c r="G3992">
        <v>25.380483999999999</v>
      </c>
      <c r="H3992">
        <v>-99.658913999999996</v>
      </c>
      <c r="I3992" t="s">
        <v>24593</v>
      </c>
      <c r="J3992" t="s">
        <v>519</v>
      </c>
      <c r="K3992" t="s">
        <v>7222</v>
      </c>
      <c r="L3992" t="s">
        <v>7239</v>
      </c>
      <c r="M3992">
        <v>2693</v>
      </c>
      <c r="N3992" t="s">
        <v>1499</v>
      </c>
      <c r="O3992" t="s">
        <v>7225</v>
      </c>
      <c r="P3992" t="s">
        <v>7308</v>
      </c>
      <c r="Q3992">
        <v>32</v>
      </c>
      <c r="R3992" t="s">
        <v>59</v>
      </c>
      <c r="S3992" t="s">
        <v>85</v>
      </c>
      <c r="T3992" t="s">
        <v>189</v>
      </c>
      <c r="U3992" t="s">
        <v>7202</v>
      </c>
      <c r="V3992" t="s">
        <v>7160</v>
      </c>
      <c r="W3992">
        <v>20</v>
      </c>
      <c r="X3992" t="s">
        <v>7178</v>
      </c>
      <c r="Y3992" t="s">
        <v>7178</v>
      </c>
      <c r="Z3992" t="s">
        <v>27</v>
      </c>
      <c r="AA3992" t="s">
        <v>7164</v>
      </c>
      <c r="AB3992" t="s">
        <v>7178</v>
      </c>
      <c r="AC3992" t="s">
        <v>29</v>
      </c>
      <c r="AE3992" t="s">
        <v>7164</v>
      </c>
      <c r="AF3992" t="s">
        <v>7207</v>
      </c>
      <c r="AG3992" t="s">
        <v>24594</v>
      </c>
    </row>
    <row r="3993" spans="1:33" x14ac:dyDescent="0.3">
      <c r="A3993" t="s">
        <v>5895</v>
      </c>
      <c r="B3993" t="s">
        <v>242</v>
      </c>
      <c r="C3993" t="s">
        <v>7351</v>
      </c>
      <c r="D3993" t="s">
        <v>77</v>
      </c>
      <c r="E3993" t="s">
        <v>23</v>
      </c>
      <c r="F3993" t="s">
        <v>24595</v>
      </c>
      <c r="G3993">
        <v>31.522894000000001</v>
      </c>
      <c r="H3993">
        <v>-77.892982000000003</v>
      </c>
      <c r="I3993" t="s">
        <v>24596</v>
      </c>
      <c r="J3993" t="s">
        <v>609</v>
      </c>
      <c r="K3993" t="s">
        <v>7202</v>
      </c>
      <c r="L3993" t="s">
        <v>7160</v>
      </c>
      <c r="M3993">
        <v>3190</v>
      </c>
      <c r="N3993" t="s">
        <v>794</v>
      </c>
      <c r="O3993" t="s">
        <v>7236</v>
      </c>
      <c r="P3993" t="s">
        <v>7333</v>
      </c>
      <c r="Q3993">
        <v>44</v>
      </c>
      <c r="R3993" t="s">
        <v>59</v>
      </c>
      <c r="S3993" t="s">
        <v>7279</v>
      </c>
      <c r="T3993" t="s">
        <v>5896</v>
      </c>
      <c r="U3993" t="s">
        <v>7371</v>
      </c>
      <c r="V3993" t="s">
        <v>7156</v>
      </c>
      <c r="X3993" t="s">
        <v>34</v>
      </c>
      <c r="Y3993" t="s">
        <v>24597</v>
      </c>
      <c r="Z3993" t="s">
        <v>60</v>
      </c>
      <c r="AA3993" t="s">
        <v>139</v>
      </c>
      <c r="AB3993" t="s">
        <v>7164</v>
      </c>
      <c r="AC3993" t="s">
        <v>7328</v>
      </c>
      <c r="AD3993">
        <v>2</v>
      </c>
      <c r="AE3993" t="s">
        <v>24598</v>
      </c>
      <c r="AF3993" t="s">
        <v>103</v>
      </c>
      <c r="AG3993" t="s">
        <v>24599</v>
      </c>
    </row>
    <row r="3994" spans="1:33" x14ac:dyDescent="0.3">
      <c r="A3994" t="s">
        <v>5897</v>
      </c>
      <c r="B3994" t="s">
        <v>232</v>
      </c>
      <c r="C3994" t="s">
        <v>7397</v>
      </c>
      <c r="D3994" t="s">
        <v>77</v>
      </c>
      <c r="E3994" t="s">
        <v>186</v>
      </c>
      <c r="F3994" t="s">
        <v>24600</v>
      </c>
      <c r="G3994">
        <v>198.21870000000001</v>
      </c>
      <c r="H3994">
        <v>-81.972956999999994</v>
      </c>
      <c r="I3994" t="s">
        <v>24601</v>
      </c>
      <c r="J3994" t="s">
        <v>475</v>
      </c>
      <c r="K3994" t="s">
        <v>7371</v>
      </c>
      <c r="L3994" t="s">
        <v>7201</v>
      </c>
      <c r="M3994">
        <v>9368</v>
      </c>
      <c r="N3994" t="s">
        <v>1267</v>
      </c>
      <c r="O3994" t="s">
        <v>7159</v>
      </c>
      <c r="P3994" t="s">
        <v>7276</v>
      </c>
      <c r="Q3994">
        <v>56</v>
      </c>
      <c r="R3994" t="s">
        <v>59</v>
      </c>
      <c r="S3994" t="s">
        <v>107</v>
      </c>
      <c r="T3994" t="s">
        <v>2318</v>
      </c>
      <c r="U3994" t="s">
        <v>7259</v>
      </c>
      <c r="V3994" t="s">
        <v>7289</v>
      </c>
      <c r="W3994">
        <v>73</v>
      </c>
      <c r="X3994" t="s">
        <v>7299</v>
      </c>
      <c r="Y3994" t="s">
        <v>24602</v>
      </c>
      <c r="Z3994" t="s">
        <v>215</v>
      </c>
      <c r="AA3994" t="s">
        <v>139</v>
      </c>
      <c r="AB3994" t="s">
        <v>132</v>
      </c>
      <c r="AC3994" t="s">
        <v>270</v>
      </c>
      <c r="AD3994">
        <v>0</v>
      </c>
      <c r="AE3994" t="s">
        <v>24603</v>
      </c>
      <c r="AF3994" t="s">
        <v>7207</v>
      </c>
      <c r="AG3994" t="s">
        <v>24604</v>
      </c>
    </row>
    <row r="3995" spans="1:33" x14ac:dyDescent="0.3">
      <c r="A3995" t="s">
        <v>5898</v>
      </c>
      <c r="B3995" t="s">
        <v>7882</v>
      </c>
      <c r="C3995" t="s">
        <v>7815</v>
      </c>
      <c r="D3995" t="s">
        <v>65</v>
      </c>
      <c r="E3995" t="s">
        <v>23</v>
      </c>
      <c r="F3995" t="s">
        <v>24605</v>
      </c>
      <c r="G3995">
        <v>28.528248999999999</v>
      </c>
      <c r="H3995">
        <v>-79.127787999999995</v>
      </c>
      <c r="I3995" t="s">
        <v>24606</v>
      </c>
      <c r="J3995" t="s">
        <v>761</v>
      </c>
      <c r="K3995" t="s">
        <v>7159</v>
      </c>
      <c r="L3995" t="s">
        <v>7224</v>
      </c>
      <c r="M3995">
        <v>1978</v>
      </c>
      <c r="N3995" t="s">
        <v>1213</v>
      </c>
      <c r="O3995" t="s">
        <v>7159</v>
      </c>
      <c r="P3995" t="s">
        <v>7175</v>
      </c>
      <c r="Q3995">
        <v>67</v>
      </c>
      <c r="R3995" t="s">
        <v>7164</v>
      </c>
      <c r="S3995" t="s">
        <v>85</v>
      </c>
      <c r="T3995" t="s">
        <v>1883</v>
      </c>
      <c r="U3995" t="s">
        <v>7225</v>
      </c>
      <c r="V3995" t="s">
        <v>7400</v>
      </c>
      <c r="W3995">
        <v>10</v>
      </c>
      <c r="X3995" t="s">
        <v>7178</v>
      </c>
      <c r="Y3995" t="s">
        <v>24607</v>
      </c>
      <c r="Z3995" t="s">
        <v>7270</v>
      </c>
      <c r="AA3995" t="s">
        <v>7311</v>
      </c>
      <c r="AB3995" t="s">
        <v>7363</v>
      </c>
      <c r="AC3995" t="s">
        <v>7394</v>
      </c>
      <c r="AD3995">
        <v>5</v>
      </c>
      <c r="AE3995" t="s">
        <v>24608</v>
      </c>
      <c r="AF3995" t="s">
        <v>7403</v>
      </c>
      <c r="AG3995" t="s">
        <v>7164</v>
      </c>
    </row>
    <row r="3996" spans="1:33" x14ac:dyDescent="0.3">
      <c r="A3996" t="s">
        <v>5899</v>
      </c>
      <c r="B3996" t="s">
        <v>8155</v>
      </c>
      <c r="C3996" t="s">
        <v>686</v>
      </c>
      <c r="D3996" t="s">
        <v>48</v>
      </c>
      <c r="E3996" t="s">
        <v>23</v>
      </c>
      <c r="F3996" t="s">
        <v>24609</v>
      </c>
      <c r="G3996">
        <v>33.59507</v>
      </c>
      <c r="H3996">
        <v>-99.608337000000006</v>
      </c>
      <c r="I3996" t="s">
        <v>24610</v>
      </c>
      <c r="J3996" t="s">
        <v>224</v>
      </c>
      <c r="K3996" t="s">
        <v>7238</v>
      </c>
      <c r="L3996" t="s">
        <v>7482</v>
      </c>
      <c r="M3996">
        <v>5195</v>
      </c>
      <c r="N3996" t="s">
        <v>7164</v>
      </c>
      <c r="O3996" t="s">
        <v>7164</v>
      </c>
      <c r="P3996" t="s">
        <v>7164</v>
      </c>
      <c r="R3996" t="s">
        <v>7164</v>
      </c>
      <c r="S3996" t="s">
        <v>7164</v>
      </c>
      <c r="T3996" t="s">
        <v>1045</v>
      </c>
      <c r="U3996" t="s">
        <v>7481</v>
      </c>
      <c r="V3996" t="s">
        <v>7224</v>
      </c>
      <c r="W3996">
        <v>286</v>
      </c>
      <c r="X3996" t="s">
        <v>7164</v>
      </c>
      <c r="Y3996" t="s">
        <v>24611</v>
      </c>
      <c r="Z3996" t="s">
        <v>7383</v>
      </c>
      <c r="AA3996" t="s">
        <v>7163</v>
      </c>
      <c r="AB3996" t="s">
        <v>7164</v>
      </c>
      <c r="AC3996" t="s">
        <v>7164</v>
      </c>
      <c r="AD3996">
        <v>1</v>
      </c>
      <c r="AE3996" t="s">
        <v>24612</v>
      </c>
      <c r="AF3996" t="s">
        <v>110</v>
      </c>
      <c r="AG3996" t="s">
        <v>24613</v>
      </c>
    </row>
    <row r="3997" spans="1:33" x14ac:dyDescent="0.3">
      <c r="A3997" t="s">
        <v>5900</v>
      </c>
      <c r="B3997" t="s">
        <v>7314</v>
      </c>
      <c r="C3997" t="s">
        <v>7265</v>
      </c>
      <c r="D3997" t="s">
        <v>22</v>
      </c>
      <c r="E3997" t="s">
        <v>55</v>
      </c>
      <c r="F3997" t="s">
        <v>24614</v>
      </c>
      <c r="G3997">
        <v>25.986905</v>
      </c>
      <c r="H3997">
        <v>-105.33464600000001</v>
      </c>
      <c r="I3997" t="s">
        <v>24615</v>
      </c>
      <c r="J3997" t="s">
        <v>79</v>
      </c>
      <c r="K3997" t="s">
        <v>7186</v>
      </c>
      <c r="L3997" t="s">
        <v>7247</v>
      </c>
      <c r="M3997">
        <v>7122</v>
      </c>
      <c r="N3997" t="s">
        <v>977</v>
      </c>
      <c r="O3997" t="s">
        <v>7225</v>
      </c>
      <c r="P3997" t="s">
        <v>7189</v>
      </c>
      <c r="Q3997">
        <v>29</v>
      </c>
      <c r="R3997" t="s">
        <v>7178</v>
      </c>
      <c r="S3997" t="s">
        <v>85</v>
      </c>
      <c r="T3997" t="s">
        <v>1905</v>
      </c>
      <c r="U3997" t="s">
        <v>7288</v>
      </c>
      <c r="V3997" t="s">
        <v>7175</v>
      </c>
      <c r="X3997" t="s">
        <v>7164</v>
      </c>
      <c r="Y3997" t="s">
        <v>7178</v>
      </c>
      <c r="Z3997" t="s">
        <v>7607</v>
      </c>
      <c r="AA3997" t="s">
        <v>7262</v>
      </c>
      <c r="AB3997" t="s">
        <v>7229</v>
      </c>
      <c r="AC3997" t="s">
        <v>7164</v>
      </c>
      <c r="AD3997">
        <v>3</v>
      </c>
      <c r="AE3997" t="s">
        <v>24616</v>
      </c>
      <c r="AF3997" t="s">
        <v>7191</v>
      </c>
      <c r="AG3997" t="s">
        <v>24617</v>
      </c>
    </row>
    <row r="3998" spans="1:33" x14ac:dyDescent="0.3">
      <c r="A3998" t="s">
        <v>5901</v>
      </c>
      <c r="B3998" t="s">
        <v>7367</v>
      </c>
      <c r="C3998" t="s">
        <v>258</v>
      </c>
      <c r="D3998" t="s">
        <v>77</v>
      </c>
      <c r="E3998" t="s">
        <v>55</v>
      </c>
      <c r="F3998" t="s">
        <v>24618</v>
      </c>
      <c r="G3998">
        <v>47.797643000000001</v>
      </c>
      <c r="H3998">
        <v>-70.822967000000006</v>
      </c>
      <c r="I3998" t="s">
        <v>24619</v>
      </c>
      <c r="J3998" t="s">
        <v>433</v>
      </c>
      <c r="K3998" t="s">
        <v>7246</v>
      </c>
      <c r="L3998" t="s">
        <v>7248</v>
      </c>
      <c r="M3998">
        <v>1578</v>
      </c>
      <c r="N3998" t="s">
        <v>7164</v>
      </c>
      <c r="O3998" t="s">
        <v>7164</v>
      </c>
      <c r="P3998" t="s">
        <v>7164</v>
      </c>
      <c r="R3998" t="s">
        <v>7164</v>
      </c>
      <c r="S3998" t="s">
        <v>7164</v>
      </c>
      <c r="T3998" t="s">
        <v>638</v>
      </c>
      <c r="U3998" t="s">
        <v>7381</v>
      </c>
      <c r="V3998" t="s">
        <v>7326</v>
      </c>
      <c r="W3998">
        <v>69</v>
      </c>
      <c r="X3998" t="s">
        <v>7372</v>
      </c>
      <c r="Y3998" t="s">
        <v>24620</v>
      </c>
      <c r="Z3998" t="s">
        <v>7270</v>
      </c>
      <c r="AA3998" t="s">
        <v>7393</v>
      </c>
      <c r="AB3998" t="s">
        <v>7271</v>
      </c>
      <c r="AC3998" t="s">
        <v>7230</v>
      </c>
      <c r="AE3998" t="s">
        <v>24621</v>
      </c>
      <c r="AF3998" t="s">
        <v>7385</v>
      </c>
      <c r="AG3998" t="s">
        <v>24622</v>
      </c>
    </row>
    <row r="3999" spans="1:33" x14ac:dyDescent="0.3">
      <c r="A3999" t="s">
        <v>5902</v>
      </c>
      <c r="B3999" t="s">
        <v>8031</v>
      </c>
      <c r="C3999" t="s">
        <v>8105</v>
      </c>
      <c r="D3999" t="s">
        <v>100</v>
      </c>
      <c r="E3999" t="s">
        <v>112</v>
      </c>
      <c r="F3999" t="s">
        <v>24623</v>
      </c>
      <c r="G3999">
        <v>40.123978999999999</v>
      </c>
      <c r="H3999">
        <v>-80.143231</v>
      </c>
      <c r="I3999" t="s">
        <v>24624</v>
      </c>
      <c r="J3999" t="s">
        <v>334</v>
      </c>
      <c r="K3999" t="s">
        <v>7342</v>
      </c>
      <c r="L3999" t="s">
        <v>7400</v>
      </c>
      <c r="M3999">
        <v>7247</v>
      </c>
      <c r="N3999" t="s">
        <v>1658</v>
      </c>
      <c r="O3999" t="s">
        <v>7277</v>
      </c>
      <c r="P3999" t="s">
        <v>7239</v>
      </c>
      <c r="Q3999">
        <v>25</v>
      </c>
      <c r="R3999" t="s">
        <v>7260</v>
      </c>
      <c r="S3999" t="s">
        <v>7309</v>
      </c>
      <c r="T3999" t="s">
        <v>3591</v>
      </c>
      <c r="U3999" t="s">
        <v>7156</v>
      </c>
      <c r="V3999" t="s">
        <v>7308</v>
      </c>
      <c r="W3999">
        <v>272</v>
      </c>
      <c r="X3999" t="s">
        <v>7178</v>
      </c>
      <c r="Y3999" t="s">
        <v>7164</v>
      </c>
      <c r="Z3999" t="s">
        <v>7607</v>
      </c>
      <c r="AA3999" t="s">
        <v>7217</v>
      </c>
      <c r="AB3999" t="s">
        <v>7192</v>
      </c>
      <c r="AC3999" t="s">
        <v>7178</v>
      </c>
      <c r="AD3999">
        <v>1</v>
      </c>
      <c r="AE3999" t="s">
        <v>24625</v>
      </c>
      <c r="AF3999" t="s">
        <v>7207</v>
      </c>
      <c r="AG3999" t="s">
        <v>24626</v>
      </c>
    </row>
    <row r="4000" spans="1:33" x14ac:dyDescent="0.3">
      <c r="A4000" t="s">
        <v>5903</v>
      </c>
      <c r="B4000" t="s">
        <v>8155</v>
      </c>
      <c r="C4000" t="s">
        <v>7197</v>
      </c>
      <c r="D4000" t="s">
        <v>22</v>
      </c>
      <c r="E4000" t="s">
        <v>23</v>
      </c>
      <c r="F4000" t="s">
        <v>24627</v>
      </c>
      <c r="G4000">
        <v>28.235682000000001</v>
      </c>
      <c r="H4000">
        <v>-94.260855000000006</v>
      </c>
      <c r="I4000" t="s">
        <v>24628</v>
      </c>
      <c r="J4000" t="s">
        <v>32</v>
      </c>
      <c r="K4000" t="s">
        <v>7342</v>
      </c>
      <c r="L4000" t="s">
        <v>7308</v>
      </c>
      <c r="M4000">
        <v>5926</v>
      </c>
      <c r="N4000" t="s">
        <v>2457</v>
      </c>
      <c r="O4000" t="s">
        <v>7334</v>
      </c>
      <c r="P4000" t="s">
        <v>7354</v>
      </c>
      <c r="Q4000">
        <v>31</v>
      </c>
      <c r="R4000" t="s">
        <v>59</v>
      </c>
      <c r="S4000" t="s">
        <v>34</v>
      </c>
      <c r="T4000" t="s">
        <v>1268</v>
      </c>
      <c r="U4000" t="s">
        <v>7259</v>
      </c>
      <c r="V4000" t="s">
        <v>7354</v>
      </c>
      <c r="X4000" t="s">
        <v>7164</v>
      </c>
      <c r="Y4000" t="s">
        <v>7164</v>
      </c>
      <c r="Z4000" t="s">
        <v>7251</v>
      </c>
      <c r="AA4000" t="s">
        <v>7217</v>
      </c>
      <c r="AB4000" t="s">
        <v>61</v>
      </c>
      <c r="AC4000" t="s">
        <v>29</v>
      </c>
      <c r="AD4000">
        <v>2</v>
      </c>
      <c r="AE4000" t="s">
        <v>24629</v>
      </c>
      <c r="AF4000" t="s">
        <v>7207</v>
      </c>
      <c r="AG4000" t="s">
        <v>24630</v>
      </c>
    </row>
    <row r="4001" spans="1:33" x14ac:dyDescent="0.3">
      <c r="A4001" t="s">
        <v>5904</v>
      </c>
      <c r="B4001" t="s">
        <v>7182</v>
      </c>
      <c r="C4001" t="s">
        <v>21311</v>
      </c>
      <c r="D4001" t="s">
        <v>92</v>
      </c>
      <c r="E4001" t="s">
        <v>112</v>
      </c>
      <c r="F4001" t="s">
        <v>24631</v>
      </c>
      <c r="G4001">
        <v>33.424764000000003</v>
      </c>
      <c r="H4001">
        <v>-95.203671</v>
      </c>
      <c r="I4001" t="s">
        <v>24632</v>
      </c>
      <c r="J4001" t="s">
        <v>986</v>
      </c>
      <c r="K4001" t="s">
        <v>7236</v>
      </c>
      <c r="L4001" t="s">
        <v>7382</v>
      </c>
      <c r="M4001">
        <v>5717</v>
      </c>
      <c r="N4001" t="s">
        <v>990</v>
      </c>
      <c r="O4001" t="s">
        <v>7174</v>
      </c>
      <c r="P4001" t="s">
        <v>7175</v>
      </c>
      <c r="Q4001">
        <v>28</v>
      </c>
      <c r="R4001" t="s">
        <v>7260</v>
      </c>
      <c r="S4001" t="s">
        <v>85</v>
      </c>
      <c r="T4001" t="s">
        <v>4028</v>
      </c>
      <c r="U4001" t="s">
        <v>7225</v>
      </c>
      <c r="V4001" t="s">
        <v>7333</v>
      </c>
      <c r="W4001">
        <v>27</v>
      </c>
      <c r="X4001" t="s">
        <v>7299</v>
      </c>
      <c r="Y4001" t="s">
        <v>24633</v>
      </c>
      <c r="Z4001" t="s">
        <v>7251</v>
      </c>
      <c r="AA4001" t="s">
        <v>7311</v>
      </c>
      <c r="AB4001" t="s">
        <v>7336</v>
      </c>
      <c r="AC4001" t="s">
        <v>7178</v>
      </c>
      <c r="AD4001">
        <v>0</v>
      </c>
      <c r="AE4001" t="s">
        <v>24634</v>
      </c>
      <c r="AF4001" t="s">
        <v>7207</v>
      </c>
      <c r="AG4001" t="s">
        <v>7164</v>
      </c>
    </row>
    <row r="4002" spans="1:33" x14ac:dyDescent="0.3">
      <c r="A4002" t="s">
        <v>5905</v>
      </c>
      <c r="B4002" t="s">
        <v>539</v>
      </c>
      <c r="C4002" t="s">
        <v>7233</v>
      </c>
      <c r="D4002" t="s">
        <v>92</v>
      </c>
      <c r="E4002" t="s">
        <v>66</v>
      </c>
      <c r="F4002" t="s">
        <v>13971</v>
      </c>
      <c r="H4002">
        <v>-99.253335000000007</v>
      </c>
      <c r="I4002" t="s">
        <v>24635</v>
      </c>
      <c r="J4002" t="s">
        <v>1020</v>
      </c>
      <c r="K4002" t="s">
        <v>7481</v>
      </c>
      <c r="L4002" t="s">
        <v>7333</v>
      </c>
      <c r="M4002">
        <v>6549</v>
      </c>
      <c r="N4002" t="s">
        <v>1629</v>
      </c>
      <c r="O4002" t="s">
        <v>7259</v>
      </c>
      <c r="P4002" t="s">
        <v>7348</v>
      </c>
      <c r="Q4002">
        <v>17</v>
      </c>
      <c r="R4002" t="s">
        <v>7178</v>
      </c>
      <c r="S4002" t="s">
        <v>7309</v>
      </c>
      <c r="T4002" t="s">
        <v>708</v>
      </c>
      <c r="U4002" t="s">
        <v>7156</v>
      </c>
      <c r="V4002" t="s">
        <v>7348</v>
      </c>
      <c r="W4002">
        <v>70</v>
      </c>
      <c r="X4002" t="s">
        <v>7161</v>
      </c>
      <c r="Y4002" t="s">
        <v>24636</v>
      </c>
      <c r="Z4002" t="s">
        <v>215</v>
      </c>
      <c r="AA4002" t="s">
        <v>7393</v>
      </c>
      <c r="AB4002" t="s">
        <v>7229</v>
      </c>
      <c r="AC4002" t="s">
        <v>29</v>
      </c>
      <c r="AD4002">
        <v>5</v>
      </c>
      <c r="AE4002" t="s">
        <v>24637</v>
      </c>
      <c r="AF4002" t="s">
        <v>7254</v>
      </c>
      <c r="AG4002" t="s">
        <v>13975</v>
      </c>
    </row>
    <row r="4003" spans="1:33" x14ac:dyDescent="0.3">
      <c r="A4003" t="s">
        <v>5906</v>
      </c>
      <c r="B4003" t="s">
        <v>685</v>
      </c>
      <c r="C4003" t="s">
        <v>7339</v>
      </c>
      <c r="D4003" t="s">
        <v>48</v>
      </c>
      <c r="E4003" t="s">
        <v>186</v>
      </c>
      <c r="F4003" t="s">
        <v>24638</v>
      </c>
      <c r="G4003">
        <v>27.975798999999999</v>
      </c>
      <c r="H4003">
        <v>-96.437327999999994</v>
      </c>
      <c r="I4003" t="s">
        <v>24639</v>
      </c>
      <c r="J4003" t="s">
        <v>503</v>
      </c>
      <c r="K4003" t="s">
        <v>7307</v>
      </c>
      <c r="L4003" t="s">
        <v>7348</v>
      </c>
      <c r="M4003">
        <v>1373</v>
      </c>
      <c r="N4003" t="s">
        <v>1128</v>
      </c>
      <c r="O4003" t="s">
        <v>7171</v>
      </c>
      <c r="P4003" t="s">
        <v>7482</v>
      </c>
      <c r="Q4003">
        <v>36</v>
      </c>
      <c r="R4003" t="s">
        <v>7237</v>
      </c>
      <c r="S4003" t="s">
        <v>7309</v>
      </c>
      <c r="T4003" t="s">
        <v>1859</v>
      </c>
      <c r="U4003" t="s">
        <v>7225</v>
      </c>
      <c r="V4003" t="s">
        <v>7201</v>
      </c>
      <c r="W4003">
        <v>70</v>
      </c>
      <c r="X4003" t="s">
        <v>34</v>
      </c>
      <c r="Y4003" t="s">
        <v>7164</v>
      </c>
      <c r="Z4003" t="s">
        <v>7178</v>
      </c>
      <c r="AA4003" t="s">
        <v>109</v>
      </c>
      <c r="AB4003" t="s">
        <v>7271</v>
      </c>
      <c r="AC4003" t="s">
        <v>155</v>
      </c>
      <c r="AD4003">
        <v>5</v>
      </c>
      <c r="AE4003" t="s">
        <v>24640</v>
      </c>
      <c r="AF4003" t="s">
        <v>7207</v>
      </c>
      <c r="AG4003" t="s">
        <v>24641</v>
      </c>
    </row>
    <row r="4004" spans="1:33" x14ac:dyDescent="0.3">
      <c r="A4004" t="s">
        <v>5907</v>
      </c>
      <c r="B4004" t="s">
        <v>7705</v>
      </c>
      <c r="C4004" t="s">
        <v>7150</v>
      </c>
      <c r="D4004" t="s">
        <v>48</v>
      </c>
      <c r="E4004" t="s">
        <v>93</v>
      </c>
      <c r="F4004" t="s">
        <v>24642</v>
      </c>
      <c r="G4004">
        <v>25.054472000000001</v>
      </c>
      <c r="H4004">
        <v>-121.30888</v>
      </c>
      <c r="I4004" t="s">
        <v>24643</v>
      </c>
      <c r="J4004" t="s">
        <v>212</v>
      </c>
      <c r="K4004" t="s">
        <v>7238</v>
      </c>
      <c r="L4004" t="s">
        <v>7276</v>
      </c>
      <c r="N4004" t="s">
        <v>177</v>
      </c>
      <c r="O4004" t="s">
        <v>7371</v>
      </c>
      <c r="P4004" t="s">
        <v>7333</v>
      </c>
      <c r="Q4004">
        <v>43</v>
      </c>
      <c r="R4004" t="s">
        <v>7214</v>
      </c>
      <c r="S4004" t="s">
        <v>34</v>
      </c>
      <c r="T4004" t="s">
        <v>3660</v>
      </c>
      <c r="U4004" t="s">
        <v>7174</v>
      </c>
      <c r="V4004" t="s">
        <v>7189</v>
      </c>
      <c r="W4004">
        <v>31</v>
      </c>
      <c r="X4004" t="s">
        <v>7164</v>
      </c>
      <c r="Y4004" t="s">
        <v>24644</v>
      </c>
      <c r="Z4004" t="s">
        <v>7383</v>
      </c>
      <c r="AA4004" t="s">
        <v>7163</v>
      </c>
      <c r="AB4004" t="s">
        <v>28</v>
      </c>
      <c r="AC4004" t="s">
        <v>7328</v>
      </c>
      <c r="AD4004">
        <v>5</v>
      </c>
      <c r="AE4004" t="s">
        <v>24645</v>
      </c>
      <c r="AF4004" t="s">
        <v>7165</v>
      </c>
      <c r="AG4004" t="s">
        <v>7164</v>
      </c>
    </row>
    <row r="4005" spans="1:33" x14ac:dyDescent="0.3">
      <c r="A4005" t="s">
        <v>5908</v>
      </c>
      <c r="B4005" t="s">
        <v>5909</v>
      </c>
      <c r="C4005" t="s">
        <v>7304</v>
      </c>
      <c r="D4005" t="s">
        <v>100</v>
      </c>
      <c r="E4005" t="s">
        <v>23</v>
      </c>
      <c r="F4005" t="s">
        <v>24646</v>
      </c>
      <c r="G4005">
        <v>185.74180000000001</v>
      </c>
      <c r="H4005">
        <v>-120.55102100000001</v>
      </c>
      <c r="I4005" t="s">
        <v>24647</v>
      </c>
      <c r="J4005" t="s">
        <v>392</v>
      </c>
      <c r="K4005" t="s">
        <v>7174</v>
      </c>
      <c r="L4005" t="s">
        <v>7348</v>
      </c>
      <c r="M4005">
        <v>3579</v>
      </c>
      <c r="N4005" t="s">
        <v>5910</v>
      </c>
      <c r="O4005" t="s">
        <v>7222</v>
      </c>
      <c r="P4005" t="s">
        <v>7213</v>
      </c>
      <c r="Q4005">
        <v>40</v>
      </c>
      <c r="R4005" t="s">
        <v>7260</v>
      </c>
      <c r="S4005" t="s">
        <v>107</v>
      </c>
      <c r="T4005" t="s">
        <v>3974</v>
      </c>
      <c r="U4005" t="s">
        <v>7223</v>
      </c>
      <c r="V4005" t="s">
        <v>7354</v>
      </c>
      <c r="W4005">
        <v>68</v>
      </c>
      <c r="X4005" t="s">
        <v>7372</v>
      </c>
      <c r="Y4005" t="s">
        <v>24648</v>
      </c>
      <c r="Z4005" t="s">
        <v>7178</v>
      </c>
      <c r="AA4005" t="s">
        <v>7344</v>
      </c>
      <c r="AB4005" t="s">
        <v>61</v>
      </c>
      <c r="AC4005" t="s">
        <v>29</v>
      </c>
      <c r="AD4005">
        <v>0</v>
      </c>
      <c r="AE4005" t="s">
        <v>24649</v>
      </c>
      <c r="AF4005" t="s">
        <v>7165</v>
      </c>
      <c r="AG4005" t="s">
        <v>24650</v>
      </c>
    </row>
    <row r="4006" spans="1:33" x14ac:dyDescent="0.3">
      <c r="A4006" t="s">
        <v>5911</v>
      </c>
      <c r="B4006" t="s">
        <v>7465</v>
      </c>
      <c r="C4006" t="s">
        <v>7285</v>
      </c>
      <c r="D4006" t="s">
        <v>38</v>
      </c>
      <c r="E4006" t="s">
        <v>31</v>
      </c>
      <c r="F4006" t="s">
        <v>24651</v>
      </c>
      <c r="G4006">
        <v>45.922393999999997</v>
      </c>
      <c r="H4006">
        <v>-75.809483999999998</v>
      </c>
      <c r="I4006" t="s">
        <v>24652</v>
      </c>
      <c r="J4006" t="s">
        <v>166</v>
      </c>
      <c r="K4006" t="s">
        <v>7481</v>
      </c>
      <c r="L4006" t="s">
        <v>7248</v>
      </c>
      <c r="M4006">
        <v>8379</v>
      </c>
      <c r="N4006" t="s">
        <v>1096</v>
      </c>
      <c r="O4006" t="s">
        <v>7481</v>
      </c>
      <c r="P4006" t="s">
        <v>7348</v>
      </c>
      <c r="Q4006">
        <v>16</v>
      </c>
      <c r="R4006" t="s">
        <v>7278</v>
      </c>
      <c r="S4006" t="s">
        <v>7309</v>
      </c>
      <c r="T4006" t="s">
        <v>7164</v>
      </c>
      <c r="U4006" t="s">
        <v>7164</v>
      </c>
      <c r="V4006" t="s">
        <v>7164</v>
      </c>
      <c r="X4006" t="s">
        <v>7164</v>
      </c>
      <c r="Y4006" t="s">
        <v>7164</v>
      </c>
      <c r="Z4006" t="s">
        <v>70</v>
      </c>
      <c r="AA4006" t="s">
        <v>139</v>
      </c>
      <c r="AB4006" t="s">
        <v>53</v>
      </c>
      <c r="AC4006" t="s">
        <v>270</v>
      </c>
      <c r="AD4006">
        <v>0</v>
      </c>
      <c r="AE4006" t="s">
        <v>24653</v>
      </c>
      <c r="AF4006" t="s">
        <v>103</v>
      </c>
      <c r="AG4006" t="s">
        <v>24654</v>
      </c>
    </row>
    <row r="4007" spans="1:33" x14ac:dyDescent="0.3">
      <c r="A4007" t="s">
        <v>5912</v>
      </c>
      <c r="B4007" t="s">
        <v>1173</v>
      </c>
      <c r="C4007" t="s">
        <v>686</v>
      </c>
      <c r="D4007" t="s">
        <v>22</v>
      </c>
      <c r="E4007" t="s">
        <v>39</v>
      </c>
      <c r="F4007" t="s">
        <v>24655</v>
      </c>
      <c r="G4007">
        <v>31.108924999999999</v>
      </c>
      <c r="H4007">
        <v>-119.277569</v>
      </c>
      <c r="I4007" t="s">
        <v>24656</v>
      </c>
      <c r="J4007" t="s">
        <v>161</v>
      </c>
      <c r="K4007" t="s">
        <v>7156</v>
      </c>
      <c r="L4007" t="s">
        <v>7348</v>
      </c>
      <c r="M4007">
        <v>6306</v>
      </c>
      <c r="N4007" t="s">
        <v>632</v>
      </c>
      <c r="O4007" t="s">
        <v>7155</v>
      </c>
      <c r="P4007" t="s">
        <v>7224</v>
      </c>
      <c r="Q4007">
        <v>74</v>
      </c>
      <c r="R4007" t="s">
        <v>7372</v>
      </c>
      <c r="S4007" t="s">
        <v>7215</v>
      </c>
      <c r="T4007" t="s">
        <v>3816</v>
      </c>
      <c r="U4007" t="s">
        <v>7361</v>
      </c>
      <c r="V4007" t="s">
        <v>7188</v>
      </c>
      <c r="W4007">
        <v>-40</v>
      </c>
      <c r="X4007" t="s">
        <v>7157</v>
      </c>
      <c r="Y4007" t="s">
        <v>24657</v>
      </c>
      <c r="Z4007" t="s">
        <v>7291</v>
      </c>
      <c r="AA4007" t="s">
        <v>7164</v>
      </c>
      <c r="AB4007" t="s">
        <v>7178</v>
      </c>
      <c r="AC4007" t="s">
        <v>7364</v>
      </c>
      <c r="AD4007">
        <v>0</v>
      </c>
      <c r="AE4007" t="s">
        <v>24658</v>
      </c>
      <c r="AF4007" t="s">
        <v>7164</v>
      </c>
      <c r="AG4007" t="s">
        <v>24659</v>
      </c>
    </row>
    <row r="4008" spans="1:33" x14ac:dyDescent="0.3">
      <c r="A4008" t="s">
        <v>5913</v>
      </c>
      <c r="B4008" t="s">
        <v>7209</v>
      </c>
      <c r="C4008" t="s">
        <v>7358</v>
      </c>
      <c r="D4008" t="s">
        <v>65</v>
      </c>
      <c r="E4008" t="s">
        <v>23</v>
      </c>
      <c r="F4008" t="s">
        <v>24660</v>
      </c>
      <c r="G4008">
        <v>27.907359</v>
      </c>
      <c r="H4008">
        <v>-83.159985000000006</v>
      </c>
      <c r="I4008" t="s">
        <v>24661</v>
      </c>
      <c r="J4008" t="s">
        <v>289</v>
      </c>
      <c r="K4008" t="s">
        <v>7238</v>
      </c>
      <c r="L4008" t="s">
        <v>7333</v>
      </c>
      <c r="M4008">
        <v>6929</v>
      </c>
      <c r="N4008" t="s">
        <v>7164</v>
      </c>
      <c r="O4008" t="s">
        <v>7164</v>
      </c>
      <c r="P4008" t="s">
        <v>7164</v>
      </c>
      <c r="R4008" t="s">
        <v>7164</v>
      </c>
      <c r="S4008" t="s">
        <v>7164</v>
      </c>
      <c r="T4008" t="s">
        <v>1323</v>
      </c>
      <c r="U4008" t="s">
        <v>7238</v>
      </c>
      <c r="V4008" t="s">
        <v>7189</v>
      </c>
      <c r="W4008">
        <v>86</v>
      </c>
      <c r="X4008" t="s">
        <v>7157</v>
      </c>
      <c r="Y4008" t="s">
        <v>24662</v>
      </c>
      <c r="Z4008" t="s">
        <v>27</v>
      </c>
      <c r="AA4008" t="s">
        <v>7292</v>
      </c>
      <c r="AB4008" t="s">
        <v>7178</v>
      </c>
      <c r="AC4008" t="s">
        <v>7178</v>
      </c>
      <c r="AD4008">
        <v>1</v>
      </c>
      <c r="AE4008" t="s">
        <v>24663</v>
      </c>
      <c r="AF4008" t="s">
        <v>7207</v>
      </c>
      <c r="AG4008" t="s">
        <v>24664</v>
      </c>
    </row>
    <row r="4009" spans="1:33" x14ac:dyDescent="0.3">
      <c r="A4009" t="s">
        <v>4743</v>
      </c>
      <c r="B4009" t="s">
        <v>7698</v>
      </c>
      <c r="C4009" t="s">
        <v>7330</v>
      </c>
      <c r="D4009" t="s">
        <v>22</v>
      </c>
      <c r="E4009" t="s">
        <v>66</v>
      </c>
      <c r="F4009" t="s">
        <v>19851</v>
      </c>
      <c r="G4009">
        <v>47.642249999999997</v>
      </c>
      <c r="H4009">
        <v>-119.151338</v>
      </c>
      <c r="I4009" t="s">
        <v>19852</v>
      </c>
      <c r="J4009" t="s">
        <v>24</v>
      </c>
      <c r="K4009" t="s">
        <v>7186</v>
      </c>
      <c r="L4009" t="s">
        <v>7188</v>
      </c>
      <c r="M4009">
        <v>3248</v>
      </c>
      <c r="N4009" t="s">
        <v>106</v>
      </c>
      <c r="O4009" t="s">
        <v>7249</v>
      </c>
      <c r="P4009" t="s">
        <v>7333</v>
      </c>
      <c r="Q4009">
        <v>-15</v>
      </c>
      <c r="R4009" t="s">
        <v>7157</v>
      </c>
      <c r="S4009" t="s">
        <v>7178</v>
      </c>
      <c r="T4009" t="s">
        <v>1157</v>
      </c>
      <c r="U4009" t="s">
        <v>7187</v>
      </c>
      <c r="V4009" t="s">
        <v>7268</v>
      </c>
      <c r="X4009" t="s">
        <v>7278</v>
      </c>
      <c r="Y4009" t="s">
        <v>19853</v>
      </c>
      <c r="Z4009" t="s">
        <v>70</v>
      </c>
      <c r="AA4009" t="s">
        <v>7228</v>
      </c>
      <c r="AB4009" t="s">
        <v>7336</v>
      </c>
      <c r="AC4009" t="s">
        <v>155</v>
      </c>
      <c r="AD4009">
        <v>3</v>
      </c>
      <c r="AE4009" t="s">
        <v>19854</v>
      </c>
      <c r="AF4009" t="s">
        <v>110</v>
      </c>
      <c r="AG4009" t="s">
        <v>19855</v>
      </c>
    </row>
    <row r="4010" spans="1:33" x14ac:dyDescent="0.3">
      <c r="A4010" t="s">
        <v>5914</v>
      </c>
      <c r="B4010" t="s">
        <v>7338</v>
      </c>
      <c r="C4010" t="s">
        <v>7285</v>
      </c>
      <c r="D4010" t="s">
        <v>88</v>
      </c>
      <c r="E4010" t="s">
        <v>55</v>
      </c>
      <c r="F4010" t="s">
        <v>24665</v>
      </c>
      <c r="G4010">
        <v>45.500165000000003</v>
      </c>
      <c r="H4010">
        <v>-92.538498000000004</v>
      </c>
      <c r="I4010" t="s">
        <v>24666</v>
      </c>
      <c r="J4010" t="s">
        <v>1070</v>
      </c>
      <c r="K4010" t="s">
        <v>7249</v>
      </c>
      <c r="L4010" t="s">
        <v>7224</v>
      </c>
      <c r="M4010">
        <v>5541</v>
      </c>
      <c r="N4010" t="s">
        <v>2991</v>
      </c>
      <c r="O4010" t="s">
        <v>7334</v>
      </c>
      <c r="P4010" t="s">
        <v>7154</v>
      </c>
      <c r="Q4010">
        <v>54</v>
      </c>
      <c r="R4010" t="s">
        <v>7161</v>
      </c>
      <c r="S4010" t="s">
        <v>7164</v>
      </c>
      <c r="T4010" t="s">
        <v>584</v>
      </c>
      <c r="U4010" t="s">
        <v>7246</v>
      </c>
      <c r="V4010" t="s">
        <v>7382</v>
      </c>
      <c r="W4010">
        <v>40</v>
      </c>
      <c r="X4010" t="s">
        <v>34</v>
      </c>
      <c r="Y4010" t="s">
        <v>24667</v>
      </c>
      <c r="Z4010" t="s">
        <v>7607</v>
      </c>
      <c r="AA4010" t="s">
        <v>97</v>
      </c>
      <c r="AB4010" t="s">
        <v>7271</v>
      </c>
      <c r="AC4010" t="s">
        <v>7328</v>
      </c>
      <c r="AD4010">
        <v>1</v>
      </c>
      <c r="AE4010" t="s">
        <v>24668</v>
      </c>
      <c r="AF4010" t="s">
        <v>103</v>
      </c>
      <c r="AG4010" t="s">
        <v>24669</v>
      </c>
    </row>
    <row r="4011" spans="1:33" x14ac:dyDescent="0.3">
      <c r="A4011" t="s">
        <v>5915</v>
      </c>
      <c r="B4011" t="s">
        <v>7167</v>
      </c>
      <c r="C4011" t="s">
        <v>7441</v>
      </c>
      <c r="D4011" t="s">
        <v>77</v>
      </c>
      <c r="E4011" t="s">
        <v>66</v>
      </c>
      <c r="F4011" t="s">
        <v>24670</v>
      </c>
      <c r="G4011">
        <v>30.124808999999999</v>
      </c>
      <c r="H4011">
        <v>-114.90273000000001</v>
      </c>
      <c r="I4011" t="s">
        <v>24671</v>
      </c>
      <c r="J4011" t="s">
        <v>451</v>
      </c>
      <c r="K4011" t="s">
        <v>7159</v>
      </c>
      <c r="L4011" t="s">
        <v>7239</v>
      </c>
      <c r="M4011">
        <v>5898</v>
      </c>
      <c r="N4011" t="s">
        <v>3185</v>
      </c>
      <c r="O4011" t="s">
        <v>7288</v>
      </c>
      <c r="P4011" t="s">
        <v>7276</v>
      </c>
      <c r="Q4011">
        <v>49</v>
      </c>
      <c r="R4011" t="s">
        <v>59</v>
      </c>
      <c r="S4011" t="s">
        <v>85</v>
      </c>
      <c r="T4011" t="s">
        <v>918</v>
      </c>
      <c r="U4011" t="s">
        <v>7222</v>
      </c>
      <c r="V4011" t="s">
        <v>41</v>
      </c>
      <c r="W4011">
        <v>52</v>
      </c>
      <c r="X4011" t="s">
        <v>43</v>
      </c>
      <c r="Y4011" t="s">
        <v>24672</v>
      </c>
      <c r="Z4011" t="s">
        <v>215</v>
      </c>
      <c r="AA4011" t="s">
        <v>7163</v>
      </c>
      <c r="AB4011" t="s">
        <v>7164</v>
      </c>
      <c r="AC4011" t="s">
        <v>7328</v>
      </c>
      <c r="AD4011">
        <v>4</v>
      </c>
      <c r="AE4011" t="s">
        <v>24673</v>
      </c>
      <c r="AF4011" t="s">
        <v>110</v>
      </c>
      <c r="AG4011" t="s">
        <v>24674</v>
      </c>
    </row>
    <row r="4012" spans="1:33" x14ac:dyDescent="0.3">
      <c r="A4012" t="s">
        <v>5916</v>
      </c>
      <c r="B4012" t="s">
        <v>7459</v>
      </c>
      <c r="C4012" t="s">
        <v>7304</v>
      </c>
      <c r="D4012" t="s">
        <v>77</v>
      </c>
      <c r="E4012" t="s">
        <v>55</v>
      </c>
      <c r="F4012" t="s">
        <v>24675</v>
      </c>
      <c r="G4012">
        <v>47.607999</v>
      </c>
      <c r="H4012">
        <v>90.417100000000005</v>
      </c>
      <c r="I4012" t="s">
        <v>24676</v>
      </c>
      <c r="J4012" t="s">
        <v>94</v>
      </c>
      <c r="K4012" t="s">
        <v>7280</v>
      </c>
      <c r="L4012" t="s">
        <v>7391</v>
      </c>
      <c r="M4012">
        <v>1107</v>
      </c>
      <c r="N4012" t="s">
        <v>2022</v>
      </c>
      <c r="O4012" t="s">
        <v>7186</v>
      </c>
      <c r="P4012" t="s">
        <v>7189</v>
      </c>
      <c r="Q4012">
        <v>35</v>
      </c>
      <c r="R4012" t="s">
        <v>7372</v>
      </c>
      <c r="S4012" t="s">
        <v>7178</v>
      </c>
      <c r="T4012" t="s">
        <v>3731</v>
      </c>
      <c r="U4012" t="s">
        <v>7246</v>
      </c>
      <c r="V4012" t="s">
        <v>7175</v>
      </c>
      <c r="W4012">
        <v>81</v>
      </c>
      <c r="X4012" t="s">
        <v>7161</v>
      </c>
      <c r="Y4012" t="s">
        <v>24677</v>
      </c>
      <c r="Z4012" t="s">
        <v>116</v>
      </c>
      <c r="AA4012" t="s">
        <v>7344</v>
      </c>
      <c r="AB4012" t="s">
        <v>7363</v>
      </c>
      <c r="AC4012" t="s">
        <v>62</v>
      </c>
      <c r="AD4012">
        <v>1</v>
      </c>
      <c r="AE4012" t="s">
        <v>24678</v>
      </c>
      <c r="AF4012" t="s">
        <v>7207</v>
      </c>
      <c r="AG4012" t="s">
        <v>24679</v>
      </c>
    </row>
    <row r="4013" spans="1:33" x14ac:dyDescent="0.3">
      <c r="A4013" t="s">
        <v>5917</v>
      </c>
      <c r="B4013" t="s">
        <v>7367</v>
      </c>
      <c r="C4013" t="s">
        <v>7460</v>
      </c>
      <c r="D4013" t="s">
        <v>65</v>
      </c>
      <c r="E4013" t="s">
        <v>31</v>
      </c>
      <c r="F4013" t="s">
        <v>24680</v>
      </c>
      <c r="G4013">
        <v>47.245522999999999</v>
      </c>
      <c r="H4013">
        <v>-84.608058</v>
      </c>
      <c r="I4013" t="s">
        <v>24681</v>
      </c>
      <c r="J4013" t="s">
        <v>327</v>
      </c>
      <c r="K4013" t="s">
        <v>7381</v>
      </c>
      <c r="L4013" t="s">
        <v>7203</v>
      </c>
      <c r="M4013">
        <v>3176</v>
      </c>
      <c r="N4013" t="s">
        <v>1743</v>
      </c>
      <c r="O4013" t="s">
        <v>7342</v>
      </c>
      <c r="P4013" t="s">
        <v>7247</v>
      </c>
      <c r="Q4013">
        <v>28</v>
      </c>
      <c r="R4013" t="s">
        <v>59</v>
      </c>
      <c r="S4013" t="s">
        <v>34</v>
      </c>
      <c r="T4013" t="s">
        <v>949</v>
      </c>
      <c r="U4013" t="s">
        <v>7334</v>
      </c>
      <c r="V4013" t="s">
        <v>7189</v>
      </c>
      <c r="W4013">
        <v>78</v>
      </c>
      <c r="X4013" t="s">
        <v>34</v>
      </c>
      <c r="Y4013" t="s">
        <v>24682</v>
      </c>
      <c r="Z4013" t="s">
        <v>7291</v>
      </c>
      <c r="AA4013" t="s">
        <v>7311</v>
      </c>
      <c r="AB4013" t="s">
        <v>7363</v>
      </c>
      <c r="AC4013" t="s">
        <v>29</v>
      </c>
      <c r="AD4013">
        <v>3</v>
      </c>
      <c r="AE4013" t="s">
        <v>24683</v>
      </c>
      <c r="AF4013" t="s">
        <v>7385</v>
      </c>
      <c r="AG4013" t="s">
        <v>24684</v>
      </c>
    </row>
    <row r="4014" spans="1:33" x14ac:dyDescent="0.3">
      <c r="A4014" t="s">
        <v>5918</v>
      </c>
      <c r="B4014" t="s">
        <v>7209</v>
      </c>
      <c r="C4014" t="s">
        <v>7351</v>
      </c>
      <c r="D4014" t="s">
        <v>22</v>
      </c>
      <c r="E4014" t="s">
        <v>31</v>
      </c>
      <c r="F4014" t="s">
        <v>24685</v>
      </c>
      <c r="G4014">
        <v>34.311866000000002</v>
      </c>
      <c r="H4014">
        <v>-102.749252</v>
      </c>
      <c r="I4014" t="s">
        <v>24686</v>
      </c>
      <c r="J4014" t="s">
        <v>362</v>
      </c>
      <c r="K4014" t="s">
        <v>7449</v>
      </c>
      <c r="L4014" t="s">
        <v>7382</v>
      </c>
      <c r="M4014">
        <v>6799</v>
      </c>
      <c r="N4014" t="s">
        <v>7164</v>
      </c>
      <c r="O4014" t="s">
        <v>7164</v>
      </c>
      <c r="P4014" t="s">
        <v>7164</v>
      </c>
      <c r="R4014" t="s">
        <v>7164</v>
      </c>
      <c r="S4014" t="s">
        <v>7164</v>
      </c>
      <c r="T4014" t="s">
        <v>4245</v>
      </c>
      <c r="U4014" t="s">
        <v>7153</v>
      </c>
      <c r="V4014" t="s">
        <v>7203</v>
      </c>
      <c r="W4014">
        <v>84</v>
      </c>
      <c r="X4014" t="s">
        <v>7157</v>
      </c>
      <c r="Y4014" t="s">
        <v>24687</v>
      </c>
      <c r="Z4014" t="s">
        <v>27</v>
      </c>
      <c r="AA4014" t="s">
        <v>7262</v>
      </c>
      <c r="AB4014" t="s">
        <v>28</v>
      </c>
      <c r="AC4014" t="s">
        <v>62</v>
      </c>
      <c r="AD4014">
        <v>5</v>
      </c>
      <c r="AE4014" t="s">
        <v>24688</v>
      </c>
      <c r="AF4014" t="s">
        <v>7254</v>
      </c>
      <c r="AG4014" t="s">
        <v>24689</v>
      </c>
    </row>
    <row r="4015" spans="1:33" x14ac:dyDescent="0.3">
      <c r="A4015" t="s">
        <v>5919</v>
      </c>
      <c r="B4015" t="s">
        <v>7338</v>
      </c>
      <c r="C4015" t="s">
        <v>7552</v>
      </c>
      <c r="D4015" t="s">
        <v>77</v>
      </c>
      <c r="E4015" t="s">
        <v>55</v>
      </c>
      <c r="F4015" t="s">
        <v>24690</v>
      </c>
      <c r="G4015">
        <v>47.698030000000003</v>
      </c>
      <c r="H4015">
        <v>-102.62318500000001</v>
      </c>
      <c r="I4015" t="s">
        <v>24691</v>
      </c>
      <c r="J4015" t="s">
        <v>1797</v>
      </c>
      <c r="K4015" t="s">
        <v>10102</v>
      </c>
      <c r="L4015" t="s">
        <v>7382</v>
      </c>
      <c r="M4015">
        <v>9905</v>
      </c>
      <c r="N4015" t="s">
        <v>3379</v>
      </c>
      <c r="O4015" t="s">
        <v>7155</v>
      </c>
      <c r="P4015" t="s">
        <v>7175</v>
      </c>
      <c r="Q4015">
        <v>55</v>
      </c>
      <c r="R4015" t="s">
        <v>7237</v>
      </c>
      <c r="S4015" t="s">
        <v>41</v>
      </c>
      <c r="T4015" t="s">
        <v>1488</v>
      </c>
      <c r="U4015" t="s">
        <v>7174</v>
      </c>
      <c r="V4015" t="s">
        <v>7172</v>
      </c>
      <c r="W4015">
        <v>12</v>
      </c>
      <c r="X4015" t="s">
        <v>7299</v>
      </c>
      <c r="Y4015" t="s">
        <v>24692</v>
      </c>
      <c r="Z4015" t="s">
        <v>60</v>
      </c>
      <c r="AA4015" t="s">
        <v>7344</v>
      </c>
      <c r="AB4015" t="s">
        <v>132</v>
      </c>
      <c r="AC4015" t="s">
        <v>270</v>
      </c>
      <c r="AD4015">
        <v>4</v>
      </c>
      <c r="AE4015" t="s">
        <v>24693</v>
      </c>
      <c r="AF4015" t="s">
        <v>110</v>
      </c>
      <c r="AG4015" t="s">
        <v>24694</v>
      </c>
    </row>
    <row r="4016" spans="1:33" x14ac:dyDescent="0.3">
      <c r="A4016" t="s">
        <v>5920</v>
      </c>
      <c r="B4016" t="s">
        <v>479</v>
      </c>
      <c r="C4016" t="s">
        <v>7197</v>
      </c>
      <c r="D4016" t="s">
        <v>77</v>
      </c>
      <c r="E4016" t="s">
        <v>93</v>
      </c>
      <c r="F4016" t="s">
        <v>24695</v>
      </c>
      <c r="G4016">
        <v>36.496304000000002</v>
      </c>
      <c r="H4016">
        <v>-82.356825999999998</v>
      </c>
      <c r="I4016" t="s">
        <v>24696</v>
      </c>
      <c r="J4016" t="s">
        <v>569</v>
      </c>
      <c r="K4016" t="s">
        <v>7200</v>
      </c>
      <c r="L4016" t="s">
        <v>7213</v>
      </c>
      <c r="M4016">
        <v>7385</v>
      </c>
      <c r="N4016" t="s">
        <v>1528</v>
      </c>
      <c r="O4016" t="s">
        <v>7371</v>
      </c>
      <c r="P4016" t="s">
        <v>7160</v>
      </c>
      <c r="Q4016">
        <v>40</v>
      </c>
      <c r="R4016" t="s">
        <v>7214</v>
      </c>
      <c r="S4016" t="s">
        <v>85</v>
      </c>
      <c r="T4016" t="s">
        <v>3495</v>
      </c>
      <c r="U4016" t="s">
        <v>7186</v>
      </c>
      <c r="V4016" t="s">
        <v>7348</v>
      </c>
      <c r="W4016">
        <v>13</v>
      </c>
      <c r="X4016" t="s">
        <v>7278</v>
      </c>
      <c r="Y4016" t="s">
        <v>7164</v>
      </c>
      <c r="Z4016" t="s">
        <v>7375</v>
      </c>
      <c r="AA4016" t="s">
        <v>7292</v>
      </c>
      <c r="AB4016" t="s">
        <v>7336</v>
      </c>
      <c r="AC4016" t="s">
        <v>7193</v>
      </c>
      <c r="AD4016">
        <v>3</v>
      </c>
      <c r="AE4016" t="s">
        <v>24697</v>
      </c>
      <c r="AF4016" t="s">
        <v>7164</v>
      </c>
      <c r="AG4016" t="s">
        <v>24698</v>
      </c>
    </row>
    <row r="4017" spans="1:33" x14ac:dyDescent="0.3">
      <c r="A4017" t="s">
        <v>5921</v>
      </c>
      <c r="B4017" t="s">
        <v>7284</v>
      </c>
      <c r="C4017" t="s">
        <v>7210</v>
      </c>
      <c r="D4017" t="s">
        <v>65</v>
      </c>
      <c r="E4017" t="s">
        <v>93</v>
      </c>
      <c r="F4017" t="s">
        <v>24699</v>
      </c>
      <c r="G4017">
        <v>47.466203999999998</v>
      </c>
      <c r="H4017">
        <v>-89.816111000000006</v>
      </c>
      <c r="I4017" t="s">
        <v>24700</v>
      </c>
      <c r="J4017" t="s">
        <v>412</v>
      </c>
      <c r="K4017" t="s">
        <v>7156</v>
      </c>
      <c r="L4017" t="s">
        <v>7154</v>
      </c>
      <c r="M4017">
        <v>8605</v>
      </c>
      <c r="N4017" t="s">
        <v>3852</v>
      </c>
      <c r="O4017" t="s">
        <v>7186</v>
      </c>
      <c r="P4017" t="s">
        <v>7226</v>
      </c>
      <c r="Q4017">
        <v>18</v>
      </c>
      <c r="R4017" t="s">
        <v>7299</v>
      </c>
      <c r="S4017" t="s">
        <v>35</v>
      </c>
      <c r="T4017" t="s">
        <v>1117</v>
      </c>
      <c r="U4017" t="s">
        <v>7171</v>
      </c>
      <c r="V4017" t="s">
        <v>7172</v>
      </c>
      <c r="W4017">
        <v>70</v>
      </c>
      <c r="X4017" t="s">
        <v>7157</v>
      </c>
      <c r="Y4017" t="s">
        <v>24701</v>
      </c>
      <c r="Z4017" t="s">
        <v>116</v>
      </c>
      <c r="AA4017" t="s">
        <v>7164</v>
      </c>
      <c r="AB4017" t="s">
        <v>7363</v>
      </c>
      <c r="AC4017" t="s">
        <v>7164</v>
      </c>
      <c r="AD4017">
        <v>-1</v>
      </c>
      <c r="AE4017" t="s">
        <v>24702</v>
      </c>
      <c r="AF4017" t="s">
        <v>7385</v>
      </c>
      <c r="AG4017" t="s">
        <v>24703</v>
      </c>
    </row>
    <row r="4018" spans="1:33" x14ac:dyDescent="0.3">
      <c r="A4018" t="s">
        <v>1069</v>
      </c>
      <c r="B4018" t="s">
        <v>382</v>
      </c>
      <c r="C4018" t="s">
        <v>7183</v>
      </c>
      <c r="D4018" t="s">
        <v>77</v>
      </c>
      <c r="E4018" t="s">
        <v>66</v>
      </c>
      <c r="F4018" t="s">
        <v>8840</v>
      </c>
      <c r="G4018">
        <v>26.762333000000002</v>
      </c>
      <c r="H4018">
        <v>-97.815201999999999</v>
      </c>
      <c r="I4018" t="s">
        <v>8841</v>
      </c>
      <c r="J4018" t="s">
        <v>1070</v>
      </c>
      <c r="K4018" t="s">
        <v>7223</v>
      </c>
      <c r="L4018" t="s">
        <v>7226</v>
      </c>
      <c r="M4018">
        <v>6465</v>
      </c>
      <c r="N4018" t="s">
        <v>170</v>
      </c>
      <c r="O4018" t="s">
        <v>7288</v>
      </c>
      <c r="P4018" t="s">
        <v>7224</v>
      </c>
      <c r="Q4018">
        <v>25</v>
      </c>
      <c r="R4018" t="s">
        <v>7178</v>
      </c>
      <c r="S4018" t="s">
        <v>41</v>
      </c>
      <c r="T4018" t="s">
        <v>1071</v>
      </c>
      <c r="U4018" t="s">
        <v>7236</v>
      </c>
      <c r="V4018" t="s">
        <v>7175</v>
      </c>
      <c r="W4018">
        <v>87</v>
      </c>
      <c r="X4018" t="s">
        <v>7278</v>
      </c>
      <c r="Y4018" t="s">
        <v>8842</v>
      </c>
      <c r="Z4018" t="s">
        <v>7375</v>
      </c>
      <c r="AA4018" t="s">
        <v>139</v>
      </c>
      <c r="AB4018" t="s">
        <v>132</v>
      </c>
      <c r="AC4018" t="s">
        <v>29</v>
      </c>
      <c r="AD4018">
        <v>4</v>
      </c>
      <c r="AE4018" t="s">
        <v>8843</v>
      </c>
      <c r="AF4018" t="s">
        <v>7191</v>
      </c>
      <c r="AG4018" t="s">
        <v>7164</v>
      </c>
    </row>
    <row r="4019" spans="1:33" x14ac:dyDescent="0.3">
      <c r="A4019" t="s">
        <v>5922</v>
      </c>
      <c r="B4019" t="s">
        <v>8155</v>
      </c>
      <c r="C4019" t="s">
        <v>7378</v>
      </c>
      <c r="D4019" t="s">
        <v>48</v>
      </c>
      <c r="E4019" t="s">
        <v>186</v>
      </c>
      <c r="F4019" t="s">
        <v>24704</v>
      </c>
      <c r="G4019">
        <v>26.105125000000001</v>
      </c>
      <c r="H4019">
        <v>-117.153031</v>
      </c>
      <c r="I4019" t="s">
        <v>24705</v>
      </c>
      <c r="J4019" t="s">
        <v>285</v>
      </c>
      <c r="K4019" t="s">
        <v>7202</v>
      </c>
      <c r="L4019" t="s">
        <v>7188</v>
      </c>
      <c r="M4019">
        <v>5626</v>
      </c>
      <c r="N4019" t="s">
        <v>1308</v>
      </c>
      <c r="O4019" t="s">
        <v>7249</v>
      </c>
      <c r="P4019" t="s">
        <v>7188</v>
      </c>
      <c r="Q4019">
        <v>40</v>
      </c>
      <c r="R4019" t="s">
        <v>7178</v>
      </c>
      <c r="S4019" t="s">
        <v>7215</v>
      </c>
      <c r="T4019" t="s">
        <v>1971</v>
      </c>
      <c r="U4019" t="s">
        <v>7277</v>
      </c>
      <c r="V4019" t="s">
        <v>7333</v>
      </c>
      <c r="W4019">
        <v>52</v>
      </c>
      <c r="X4019" t="s">
        <v>43</v>
      </c>
      <c r="Y4019" t="s">
        <v>24706</v>
      </c>
      <c r="Z4019" t="s">
        <v>7251</v>
      </c>
      <c r="AA4019" t="s">
        <v>52</v>
      </c>
      <c r="AB4019" t="s">
        <v>53</v>
      </c>
      <c r="AC4019" t="s">
        <v>7328</v>
      </c>
      <c r="AD4019">
        <v>3</v>
      </c>
      <c r="AE4019" t="s">
        <v>24707</v>
      </c>
      <c r="AF4019" t="s">
        <v>103</v>
      </c>
      <c r="AG4019" t="s">
        <v>24708</v>
      </c>
    </row>
    <row r="4020" spans="1:33" x14ac:dyDescent="0.3">
      <c r="A4020" t="s">
        <v>5923</v>
      </c>
      <c r="B4020" t="s">
        <v>141</v>
      </c>
      <c r="C4020" t="s">
        <v>7958</v>
      </c>
      <c r="D4020" t="s">
        <v>100</v>
      </c>
      <c r="E4020" t="s">
        <v>78</v>
      </c>
      <c r="F4020" t="s">
        <v>24709</v>
      </c>
      <c r="G4020">
        <v>40.778554999999997</v>
      </c>
      <c r="H4020">
        <v>-117.487852</v>
      </c>
      <c r="I4020" t="s">
        <v>24710</v>
      </c>
      <c r="J4020" t="s">
        <v>1399</v>
      </c>
      <c r="K4020" t="s">
        <v>7223</v>
      </c>
      <c r="L4020" t="s">
        <v>7308</v>
      </c>
      <c r="M4020">
        <v>7401</v>
      </c>
      <c r="N4020" t="s">
        <v>4187</v>
      </c>
      <c r="O4020" t="s">
        <v>7171</v>
      </c>
      <c r="P4020" t="s">
        <v>7348</v>
      </c>
      <c r="Q4020">
        <v>70</v>
      </c>
      <c r="R4020" t="s">
        <v>34</v>
      </c>
      <c r="S4020" t="s">
        <v>7279</v>
      </c>
      <c r="T4020" t="s">
        <v>2119</v>
      </c>
      <c r="U4020" t="s">
        <v>7361</v>
      </c>
      <c r="V4020" t="s">
        <v>7289</v>
      </c>
      <c r="W4020">
        <v>15</v>
      </c>
      <c r="X4020" t="s">
        <v>7278</v>
      </c>
      <c r="Y4020" t="s">
        <v>24711</v>
      </c>
      <c r="Z4020" t="s">
        <v>7383</v>
      </c>
      <c r="AA4020" t="s">
        <v>7177</v>
      </c>
      <c r="AB4020" t="s">
        <v>7192</v>
      </c>
      <c r="AC4020" t="s">
        <v>7328</v>
      </c>
      <c r="AD4020">
        <v>0</v>
      </c>
      <c r="AE4020" t="s">
        <v>24712</v>
      </c>
      <c r="AF4020" t="s">
        <v>7403</v>
      </c>
      <c r="AG4020" t="s">
        <v>24713</v>
      </c>
    </row>
    <row r="4021" spans="1:33" x14ac:dyDescent="0.3">
      <c r="A4021" t="s">
        <v>5924</v>
      </c>
      <c r="B4021" t="s">
        <v>7367</v>
      </c>
      <c r="C4021" t="s">
        <v>7243</v>
      </c>
      <c r="D4021" t="s">
        <v>92</v>
      </c>
      <c r="E4021" t="s">
        <v>112</v>
      </c>
      <c r="F4021" t="s">
        <v>24714</v>
      </c>
      <c r="G4021">
        <v>39.181353000000001</v>
      </c>
      <c r="H4021">
        <v>-113.78071199999999</v>
      </c>
      <c r="I4021" t="s">
        <v>24715</v>
      </c>
      <c r="J4021" t="s">
        <v>400</v>
      </c>
      <c r="K4021" t="s">
        <v>10992</v>
      </c>
      <c r="L4021" t="s">
        <v>7308</v>
      </c>
      <c r="M4021">
        <v>7814</v>
      </c>
      <c r="N4021" t="s">
        <v>2699</v>
      </c>
      <c r="O4021" t="s">
        <v>7187</v>
      </c>
      <c r="P4021" t="s">
        <v>7248</v>
      </c>
      <c r="Q4021">
        <v>32</v>
      </c>
      <c r="R4021" t="s">
        <v>7373</v>
      </c>
      <c r="S4021" t="s">
        <v>7178</v>
      </c>
      <c r="T4021" t="s">
        <v>1447</v>
      </c>
      <c r="U4021" t="s">
        <v>7187</v>
      </c>
      <c r="V4021" t="s">
        <v>7317</v>
      </c>
      <c r="W4021">
        <v>31</v>
      </c>
      <c r="X4021" t="s">
        <v>7164</v>
      </c>
      <c r="Y4021" t="s">
        <v>7164</v>
      </c>
      <c r="Z4021" t="s">
        <v>7205</v>
      </c>
      <c r="AA4021" t="s">
        <v>109</v>
      </c>
      <c r="AB4021" t="s">
        <v>7363</v>
      </c>
      <c r="AC4021" t="s">
        <v>7364</v>
      </c>
      <c r="AD4021">
        <v>5</v>
      </c>
      <c r="AE4021" t="s">
        <v>24716</v>
      </c>
      <c r="AF4021" t="s">
        <v>7195</v>
      </c>
      <c r="AG4021" t="s">
        <v>24717</v>
      </c>
    </row>
    <row r="4022" spans="1:33" x14ac:dyDescent="0.3">
      <c r="A4022" t="s">
        <v>5925</v>
      </c>
      <c r="B4022" t="s">
        <v>24718</v>
      </c>
      <c r="C4022" t="s">
        <v>7243</v>
      </c>
      <c r="D4022" t="s">
        <v>92</v>
      </c>
      <c r="E4022" t="s">
        <v>66</v>
      </c>
      <c r="F4022" t="s">
        <v>24719</v>
      </c>
      <c r="G4022">
        <v>127.3302</v>
      </c>
      <c r="H4022">
        <v>-113.555133</v>
      </c>
      <c r="I4022" t="s">
        <v>24720</v>
      </c>
      <c r="J4022" t="s">
        <v>228</v>
      </c>
      <c r="K4022" t="s">
        <v>7288</v>
      </c>
      <c r="L4022" t="s">
        <v>7160</v>
      </c>
      <c r="M4022">
        <v>9159</v>
      </c>
      <c r="N4022" t="s">
        <v>917</v>
      </c>
      <c r="O4022" t="s">
        <v>7249</v>
      </c>
      <c r="P4022" t="s">
        <v>7289</v>
      </c>
      <c r="Q4022">
        <v>47</v>
      </c>
      <c r="R4022" t="s">
        <v>7372</v>
      </c>
      <c r="S4022" t="s">
        <v>7279</v>
      </c>
      <c r="T4022" t="s">
        <v>2079</v>
      </c>
      <c r="U4022" t="s">
        <v>7186</v>
      </c>
      <c r="V4022" t="s">
        <v>7308</v>
      </c>
      <c r="W4022">
        <v>28</v>
      </c>
      <c r="X4022" t="s">
        <v>7372</v>
      </c>
      <c r="Y4022" t="s">
        <v>7164</v>
      </c>
      <c r="Z4022" t="s">
        <v>70</v>
      </c>
      <c r="AA4022" t="s">
        <v>7164</v>
      </c>
      <c r="AB4022" t="s">
        <v>7363</v>
      </c>
      <c r="AC4022" t="s">
        <v>7164</v>
      </c>
      <c r="AD4022">
        <v>0</v>
      </c>
      <c r="AE4022" t="s">
        <v>24721</v>
      </c>
      <c r="AF4022" t="s">
        <v>7254</v>
      </c>
      <c r="AG4022" t="s">
        <v>24722</v>
      </c>
    </row>
    <row r="4023" spans="1:33" x14ac:dyDescent="0.3">
      <c r="A4023" t="s">
        <v>5926</v>
      </c>
      <c r="B4023" t="s">
        <v>7581</v>
      </c>
      <c r="C4023" t="s">
        <v>7273</v>
      </c>
      <c r="D4023" t="s">
        <v>88</v>
      </c>
      <c r="E4023" t="s">
        <v>23</v>
      </c>
      <c r="F4023" t="s">
        <v>24723</v>
      </c>
      <c r="G4023">
        <v>38.108710000000002</v>
      </c>
      <c r="H4023">
        <v>58.536999999999999</v>
      </c>
      <c r="I4023" t="s">
        <v>24724</v>
      </c>
      <c r="J4023" t="s">
        <v>986</v>
      </c>
      <c r="K4023" t="s">
        <v>7187</v>
      </c>
      <c r="L4023" t="s">
        <v>7317</v>
      </c>
      <c r="M4023">
        <v>6093</v>
      </c>
      <c r="N4023" t="s">
        <v>2033</v>
      </c>
      <c r="O4023" t="s">
        <v>7186</v>
      </c>
      <c r="P4023" t="s">
        <v>7482</v>
      </c>
      <c r="Q4023">
        <v>18</v>
      </c>
      <c r="R4023" t="s">
        <v>7278</v>
      </c>
      <c r="S4023" t="s">
        <v>7215</v>
      </c>
      <c r="T4023" t="s">
        <v>3723</v>
      </c>
      <c r="U4023" t="s">
        <v>7361</v>
      </c>
      <c r="V4023" t="s">
        <v>7289</v>
      </c>
      <c r="W4023">
        <v>12</v>
      </c>
      <c r="X4023" t="s">
        <v>7161</v>
      </c>
      <c r="Y4023" t="s">
        <v>24725</v>
      </c>
      <c r="Z4023" t="s">
        <v>45</v>
      </c>
      <c r="AA4023" t="s">
        <v>7164</v>
      </c>
      <c r="AB4023" t="s">
        <v>7271</v>
      </c>
      <c r="AC4023" t="s">
        <v>270</v>
      </c>
      <c r="AD4023">
        <v>0</v>
      </c>
      <c r="AE4023" t="s">
        <v>24726</v>
      </c>
      <c r="AF4023" t="s">
        <v>7207</v>
      </c>
      <c r="AG4023" t="s">
        <v>7164</v>
      </c>
    </row>
    <row r="4024" spans="1:33" x14ac:dyDescent="0.3">
      <c r="A4024" t="s">
        <v>5927</v>
      </c>
      <c r="B4024" t="s">
        <v>263</v>
      </c>
      <c r="C4024" t="s">
        <v>7330</v>
      </c>
      <c r="D4024" t="s">
        <v>88</v>
      </c>
      <c r="E4024" t="s">
        <v>78</v>
      </c>
      <c r="F4024" t="s">
        <v>24727</v>
      </c>
      <c r="G4024">
        <v>30.215655999999999</v>
      </c>
      <c r="I4024" t="s">
        <v>24728</v>
      </c>
      <c r="J4024" t="s">
        <v>605</v>
      </c>
      <c r="K4024" t="s">
        <v>7280</v>
      </c>
      <c r="L4024" t="s">
        <v>7154</v>
      </c>
      <c r="M4024">
        <v>1639</v>
      </c>
      <c r="N4024" t="s">
        <v>2339</v>
      </c>
      <c r="O4024" t="s">
        <v>7222</v>
      </c>
      <c r="P4024" t="s">
        <v>7213</v>
      </c>
      <c r="Q4024">
        <v>29</v>
      </c>
      <c r="R4024" t="s">
        <v>59</v>
      </c>
      <c r="S4024" t="s">
        <v>35</v>
      </c>
      <c r="T4024" t="s">
        <v>3844</v>
      </c>
      <c r="U4024" t="s">
        <v>7238</v>
      </c>
      <c r="V4024" t="s">
        <v>7156</v>
      </c>
      <c r="W4024">
        <v>32</v>
      </c>
      <c r="X4024" t="s">
        <v>7157</v>
      </c>
      <c r="Y4024" t="s">
        <v>24729</v>
      </c>
      <c r="Z4024" t="s">
        <v>7164</v>
      </c>
      <c r="AA4024" t="s">
        <v>7393</v>
      </c>
      <c r="AB4024" t="s">
        <v>98</v>
      </c>
      <c r="AC4024" t="s">
        <v>155</v>
      </c>
      <c r="AD4024">
        <v>1</v>
      </c>
      <c r="AE4024" t="s">
        <v>24730</v>
      </c>
      <c r="AF4024" t="s">
        <v>7207</v>
      </c>
      <c r="AG4024" t="s">
        <v>24731</v>
      </c>
    </row>
    <row r="4025" spans="1:33" x14ac:dyDescent="0.3">
      <c r="A4025" t="s">
        <v>5928</v>
      </c>
      <c r="B4025" t="s">
        <v>808</v>
      </c>
      <c r="C4025" t="s">
        <v>8105</v>
      </c>
      <c r="D4025" t="s">
        <v>22</v>
      </c>
      <c r="E4025" t="s">
        <v>55</v>
      </c>
      <c r="F4025" t="s">
        <v>24732</v>
      </c>
      <c r="G4025">
        <v>33.027918999999997</v>
      </c>
      <c r="H4025">
        <v>-87.345429999999993</v>
      </c>
      <c r="I4025" t="s">
        <v>24733</v>
      </c>
      <c r="J4025" t="s">
        <v>664</v>
      </c>
      <c r="K4025" t="s">
        <v>7307</v>
      </c>
      <c r="L4025" t="s">
        <v>7400</v>
      </c>
      <c r="N4025" t="s">
        <v>2865</v>
      </c>
      <c r="O4025" t="s">
        <v>7222</v>
      </c>
      <c r="P4025" t="s">
        <v>7173</v>
      </c>
      <c r="Q4025">
        <v>62</v>
      </c>
      <c r="R4025" t="s">
        <v>43</v>
      </c>
      <c r="S4025" t="s">
        <v>7279</v>
      </c>
      <c r="T4025" t="s">
        <v>4052</v>
      </c>
      <c r="U4025" t="s">
        <v>7236</v>
      </c>
      <c r="V4025" t="s">
        <v>7482</v>
      </c>
      <c r="W4025">
        <v>35</v>
      </c>
      <c r="X4025" t="s">
        <v>7237</v>
      </c>
      <c r="Y4025" t="s">
        <v>24734</v>
      </c>
      <c r="Z4025" t="s">
        <v>215</v>
      </c>
      <c r="AA4025" t="s">
        <v>7177</v>
      </c>
      <c r="AB4025" t="s">
        <v>7363</v>
      </c>
      <c r="AC4025" t="s">
        <v>7178</v>
      </c>
      <c r="AD4025">
        <v>5</v>
      </c>
      <c r="AE4025" t="s">
        <v>24735</v>
      </c>
      <c r="AF4025" t="s">
        <v>7191</v>
      </c>
      <c r="AG4025" t="s">
        <v>24736</v>
      </c>
    </row>
    <row r="4026" spans="1:33" x14ac:dyDescent="0.3">
      <c r="A4026" t="s">
        <v>5929</v>
      </c>
      <c r="B4026" t="s">
        <v>7847</v>
      </c>
      <c r="C4026" t="s">
        <v>7273</v>
      </c>
      <c r="D4026" t="s">
        <v>100</v>
      </c>
      <c r="E4026" t="s">
        <v>78</v>
      </c>
      <c r="F4026" t="s">
        <v>24737</v>
      </c>
      <c r="G4026">
        <v>31.019017000000002</v>
      </c>
      <c r="H4026">
        <v>-79.863840999999994</v>
      </c>
      <c r="I4026" t="s">
        <v>24738</v>
      </c>
      <c r="J4026" t="s">
        <v>823</v>
      </c>
      <c r="K4026" t="s">
        <v>7361</v>
      </c>
      <c r="L4026" t="s">
        <v>41</v>
      </c>
      <c r="M4026">
        <v>7756</v>
      </c>
      <c r="N4026" t="s">
        <v>316</v>
      </c>
      <c r="O4026" t="s">
        <v>7277</v>
      </c>
      <c r="P4026" t="s">
        <v>7224</v>
      </c>
      <c r="Q4026">
        <v>58</v>
      </c>
      <c r="R4026" t="s">
        <v>7178</v>
      </c>
      <c r="S4026" t="s">
        <v>7279</v>
      </c>
      <c r="T4026" t="s">
        <v>3782</v>
      </c>
      <c r="U4026" t="s">
        <v>7159</v>
      </c>
      <c r="V4026" t="s">
        <v>7276</v>
      </c>
      <c r="W4026">
        <v>206</v>
      </c>
      <c r="X4026" t="s">
        <v>7237</v>
      </c>
      <c r="Y4026" t="s">
        <v>24739</v>
      </c>
      <c r="Z4026" t="s">
        <v>7607</v>
      </c>
      <c r="AA4026" t="s">
        <v>7292</v>
      </c>
      <c r="AB4026" t="s">
        <v>7178</v>
      </c>
      <c r="AC4026" t="s">
        <v>7230</v>
      </c>
      <c r="AD4026">
        <v>4</v>
      </c>
      <c r="AE4026" t="s">
        <v>24740</v>
      </c>
      <c r="AF4026" t="s">
        <v>7254</v>
      </c>
      <c r="AG4026" t="s">
        <v>7164</v>
      </c>
    </row>
    <row r="4027" spans="1:33" x14ac:dyDescent="0.3">
      <c r="A4027" t="s">
        <v>5930</v>
      </c>
      <c r="B4027" t="s">
        <v>7357</v>
      </c>
      <c r="C4027" t="s">
        <v>7754</v>
      </c>
      <c r="D4027" t="s">
        <v>100</v>
      </c>
      <c r="E4027" t="s">
        <v>66</v>
      </c>
      <c r="F4027" t="s">
        <v>24741</v>
      </c>
      <c r="G4027">
        <v>41.964168999999998</v>
      </c>
      <c r="H4027">
        <v>-87.403698000000006</v>
      </c>
      <c r="I4027" t="s">
        <v>24742</v>
      </c>
      <c r="J4027" t="s">
        <v>404</v>
      </c>
      <c r="K4027" t="s">
        <v>7334</v>
      </c>
      <c r="L4027" t="s">
        <v>7226</v>
      </c>
      <c r="M4027">
        <v>5038</v>
      </c>
      <c r="N4027" t="s">
        <v>1585</v>
      </c>
      <c r="O4027" t="s">
        <v>7186</v>
      </c>
      <c r="P4027" t="s">
        <v>7333</v>
      </c>
      <c r="Q4027">
        <v>15</v>
      </c>
      <c r="R4027" t="s">
        <v>7161</v>
      </c>
      <c r="S4027" t="s">
        <v>7164</v>
      </c>
      <c r="T4027" t="s">
        <v>3262</v>
      </c>
      <c r="U4027" t="s">
        <v>7277</v>
      </c>
      <c r="V4027" t="s">
        <v>7382</v>
      </c>
      <c r="W4027">
        <v>-14</v>
      </c>
      <c r="X4027" t="s">
        <v>7237</v>
      </c>
      <c r="Y4027" t="s">
        <v>7178</v>
      </c>
      <c r="Z4027" t="s">
        <v>215</v>
      </c>
      <c r="AA4027" t="s">
        <v>7393</v>
      </c>
      <c r="AB4027" t="s">
        <v>28</v>
      </c>
      <c r="AC4027" t="s">
        <v>7164</v>
      </c>
      <c r="AD4027">
        <v>1</v>
      </c>
      <c r="AE4027" t="s">
        <v>24743</v>
      </c>
      <c r="AF4027" t="s">
        <v>7254</v>
      </c>
      <c r="AG4027" t="s">
        <v>24744</v>
      </c>
    </row>
    <row r="4028" spans="1:33" x14ac:dyDescent="0.3">
      <c r="A4028" t="s">
        <v>5931</v>
      </c>
      <c r="B4028" t="s">
        <v>808</v>
      </c>
      <c r="C4028" t="s">
        <v>7358</v>
      </c>
      <c r="D4028" t="s">
        <v>48</v>
      </c>
      <c r="E4028" t="s">
        <v>55</v>
      </c>
      <c r="F4028" t="s">
        <v>24745</v>
      </c>
      <c r="G4028">
        <v>33.896445</v>
      </c>
      <c r="H4028">
        <v>-113.15844</v>
      </c>
      <c r="I4028" t="s">
        <v>24746</v>
      </c>
      <c r="J4028" t="s">
        <v>321</v>
      </c>
      <c r="K4028" t="s">
        <v>7159</v>
      </c>
      <c r="L4028" t="s">
        <v>7175</v>
      </c>
      <c r="M4028">
        <v>6226</v>
      </c>
      <c r="N4028" t="s">
        <v>3650</v>
      </c>
      <c r="O4028" t="s">
        <v>7307</v>
      </c>
      <c r="P4028" t="s">
        <v>7226</v>
      </c>
      <c r="Q4028">
        <v>70</v>
      </c>
      <c r="R4028" t="s">
        <v>7157</v>
      </c>
      <c r="S4028" t="s">
        <v>34</v>
      </c>
      <c r="T4028" t="s">
        <v>2374</v>
      </c>
      <c r="U4028" t="s">
        <v>7200</v>
      </c>
      <c r="V4028" t="s">
        <v>7188</v>
      </c>
      <c r="W4028">
        <v>47</v>
      </c>
      <c r="X4028" t="s">
        <v>7161</v>
      </c>
      <c r="Y4028" t="s">
        <v>24747</v>
      </c>
      <c r="Z4028" t="s">
        <v>215</v>
      </c>
      <c r="AA4028" t="s">
        <v>7164</v>
      </c>
      <c r="AB4028" t="s">
        <v>61</v>
      </c>
      <c r="AC4028" t="s">
        <v>270</v>
      </c>
      <c r="AD4028">
        <v>2</v>
      </c>
      <c r="AE4028" t="s">
        <v>7164</v>
      </c>
      <c r="AF4028" t="s">
        <v>110</v>
      </c>
      <c r="AG4028" t="s">
        <v>24748</v>
      </c>
    </row>
    <row r="4029" spans="1:33" x14ac:dyDescent="0.3">
      <c r="A4029" t="s">
        <v>5932</v>
      </c>
      <c r="B4029" t="s">
        <v>8338</v>
      </c>
      <c r="C4029" t="s">
        <v>7150</v>
      </c>
      <c r="D4029" t="s">
        <v>92</v>
      </c>
      <c r="E4029" t="s">
        <v>55</v>
      </c>
      <c r="F4029" t="s">
        <v>24749</v>
      </c>
      <c r="G4029">
        <v>26.732264000000001</v>
      </c>
      <c r="H4029">
        <v>-101.220778</v>
      </c>
      <c r="I4029" t="s">
        <v>24750</v>
      </c>
      <c r="J4029" t="s">
        <v>343</v>
      </c>
      <c r="K4029" t="s">
        <v>7155</v>
      </c>
      <c r="L4029" t="s">
        <v>7203</v>
      </c>
      <c r="M4029">
        <v>7673</v>
      </c>
      <c r="N4029" t="s">
        <v>1902</v>
      </c>
      <c r="O4029" t="s">
        <v>7307</v>
      </c>
      <c r="P4029" t="s">
        <v>7154</v>
      </c>
      <c r="Q4029">
        <v>16</v>
      </c>
      <c r="R4029" t="s">
        <v>7214</v>
      </c>
      <c r="S4029" t="s">
        <v>7215</v>
      </c>
      <c r="T4029" t="s">
        <v>1706</v>
      </c>
      <c r="U4029" t="s">
        <v>7153</v>
      </c>
      <c r="V4029" t="s">
        <v>41</v>
      </c>
      <c r="W4029">
        <v>89</v>
      </c>
      <c r="X4029" t="s">
        <v>7164</v>
      </c>
      <c r="Y4029" t="s">
        <v>24751</v>
      </c>
      <c r="Z4029" t="s">
        <v>7318</v>
      </c>
      <c r="AA4029" t="s">
        <v>109</v>
      </c>
      <c r="AB4029" t="s">
        <v>7164</v>
      </c>
      <c r="AC4029" t="s">
        <v>7193</v>
      </c>
      <c r="AD4029">
        <v>0</v>
      </c>
      <c r="AE4029" t="s">
        <v>24752</v>
      </c>
      <c r="AF4029" t="s">
        <v>7403</v>
      </c>
      <c r="AG4029" t="s">
        <v>24753</v>
      </c>
    </row>
    <row r="4030" spans="1:33" x14ac:dyDescent="0.3">
      <c r="A4030" t="s">
        <v>5933</v>
      </c>
      <c r="B4030" t="s">
        <v>523</v>
      </c>
      <c r="C4030" t="s">
        <v>8053</v>
      </c>
      <c r="D4030" t="s">
        <v>38</v>
      </c>
      <c r="E4030" t="s">
        <v>55</v>
      </c>
      <c r="F4030" t="s">
        <v>24754</v>
      </c>
      <c r="G4030">
        <v>41.931029000000002</v>
      </c>
      <c r="H4030">
        <v>-78.153406000000004</v>
      </c>
      <c r="I4030" t="s">
        <v>24755</v>
      </c>
      <c r="J4030" t="s">
        <v>605</v>
      </c>
      <c r="K4030" t="s">
        <v>7280</v>
      </c>
      <c r="L4030" t="s">
        <v>7400</v>
      </c>
      <c r="M4030">
        <v>8949</v>
      </c>
      <c r="N4030" t="s">
        <v>7164</v>
      </c>
      <c r="O4030" t="s">
        <v>7164</v>
      </c>
      <c r="P4030" t="s">
        <v>7164</v>
      </c>
      <c r="R4030" t="s">
        <v>7164</v>
      </c>
      <c r="S4030" t="s">
        <v>7164</v>
      </c>
      <c r="T4030" t="s">
        <v>5934</v>
      </c>
      <c r="U4030" t="s">
        <v>7153</v>
      </c>
      <c r="V4030" t="s">
        <v>7188</v>
      </c>
      <c r="W4030">
        <v>21</v>
      </c>
      <c r="X4030" t="s">
        <v>34</v>
      </c>
      <c r="Y4030" t="s">
        <v>24756</v>
      </c>
      <c r="Z4030" t="s">
        <v>7291</v>
      </c>
      <c r="AA4030" t="s">
        <v>7292</v>
      </c>
      <c r="AB4030" t="s">
        <v>7192</v>
      </c>
      <c r="AC4030" t="s">
        <v>62</v>
      </c>
      <c r="AD4030">
        <v>-1</v>
      </c>
      <c r="AE4030" t="s">
        <v>24757</v>
      </c>
      <c r="AF4030" t="s">
        <v>7254</v>
      </c>
      <c r="AG4030" t="s">
        <v>24758</v>
      </c>
    </row>
    <row r="4031" spans="1:33" x14ac:dyDescent="0.3">
      <c r="A4031" t="s">
        <v>5935</v>
      </c>
      <c r="B4031" t="s">
        <v>250</v>
      </c>
      <c r="C4031" t="s">
        <v>220</v>
      </c>
      <c r="D4031" t="s">
        <v>77</v>
      </c>
      <c r="E4031" t="s">
        <v>55</v>
      </c>
      <c r="F4031" t="s">
        <v>24759</v>
      </c>
      <c r="G4031">
        <v>36.578660999999997</v>
      </c>
      <c r="H4031">
        <v>-85.359285</v>
      </c>
      <c r="I4031" t="s">
        <v>7164</v>
      </c>
      <c r="J4031" t="s">
        <v>370</v>
      </c>
      <c r="K4031" t="s">
        <v>7223</v>
      </c>
      <c r="L4031" t="s">
        <v>7224</v>
      </c>
      <c r="N4031" t="s">
        <v>5382</v>
      </c>
      <c r="O4031" t="s">
        <v>7381</v>
      </c>
      <c r="P4031" t="s">
        <v>7188</v>
      </c>
      <c r="Q4031">
        <v>30</v>
      </c>
      <c r="R4031" t="s">
        <v>7161</v>
      </c>
      <c r="S4031" t="s">
        <v>35</v>
      </c>
      <c r="T4031" t="s">
        <v>1640</v>
      </c>
      <c r="U4031" t="s">
        <v>7371</v>
      </c>
      <c r="V4031" t="s">
        <v>7391</v>
      </c>
      <c r="W4031">
        <v>35</v>
      </c>
      <c r="X4031" t="s">
        <v>34</v>
      </c>
      <c r="Y4031" t="s">
        <v>24760</v>
      </c>
      <c r="Z4031" t="s">
        <v>7607</v>
      </c>
      <c r="AA4031" t="s">
        <v>7311</v>
      </c>
      <c r="AB4031" t="s">
        <v>7164</v>
      </c>
      <c r="AC4031" t="s">
        <v>7394</v>
      </c>
      <c r="AD4031">
        <v>3</v>
      </c>
      <c r="AE4031" t="s">
        <v>24761</v>
      </c>
      <c r="AF4031" t="s">
        <v>7385</v>
      </c>
      <c r="AG4031" t="s">
        <v>7164</v>
      </c>
    </row>
    <row r="4032" spans="1:33" x14ac:dyDescent="0.3">
      <c r="A4032" t="s">
        <v>5936</v>
      </c>
      <c r="B4032" t="s">
        <v>263</v>
      </c>
      <c r="C4032" t="s">
        <v>7760</v>
      </c>
      <c r="D4032" t="s">
        <v>48</v>
      </c>
      <c r="E4032" t="s">
        <v>93</v>
      </c>
      <c r="F4032" t="s">
        <v>24762</v>
      </c>
      <c r="G4032">
        <v>41.393982999999999</v>
      </c>
      <c r="H4032">
        <v>-71.301074</v>
      </c>
      <c r="I4032" t="s">
        <v>24763</v>
      </c>
      <c r="J4032" t="s">
        <v>1399</v>
      </c>
      <c r="K4032" t="s">
        <v>7171</v>
      </c>
      <c r="L4032" t="s">
        <v>7189</v>
      </c>
      <c r="M4032">
        <v>9550</v>
      </c>
      <c r="N4032" t="s">
        <v>747</v>
      </c>
      <c r="O4032" t="s">
        <v>7307</v>
      </c>
      <c r="P4032" t="s">
        <v>7400</v>
      </c>
      <c r="Q4032">
        <v>31</v>
      </c>
      <c r="R4032" t="s">
        <v>7178</v>
      </c>
      <c r="S4032" t="s">
        <v>41</v>
      </c>
      <c r="T4032" t="s">
        <v>420</v>
      </c>
      <c r="U4032" t="s">
        <v>7361</v>
      </c>
      <c r="V4032" t="s">
        <v>7326</v>
      </c>
      <c r="W4032">
        <v>53</v>
      </c>
      <c r="X4032" t="s">
        <v>7178</v>
      </c>
      <c r="Y4032" t="s">
        <v>24764</v>
      </c>
      <c r="Z4032" t="s">
        <v>7318</v>
      </c>
      <c r="AA4032" t="s">
        <v>7344</v>
      </c>
      <c r="AB4032" t="s">
        <v>7252</v>
      </c>
      <c r="AC4032" t="s">
        <v>29</v>
      </c>
      <c r="AD4032">
        <v>0</v>
      </c>
      <c r="AE4032" t="s">
        <v>24765</v>
      </c>
      <c r="AF4032" t="s">
        <v>7191</v>
      </c>
      <c r="AG4032" t="s">
        <v>24766</v>
      </c>
    </row>
    <row r="4033" spans="1:33" x14ac:dyDescent="0.3">
      <c r="A4033" t="s">
        <v>5937</v>
      </c>
      <c r="B4033" t="s">
        <v>7847</v>
      </c>
      <c r="C4033" t="s">
        <v>8053</v>
      </c>
      <c r="D4033" t="s">
        <v>88</v>
      </c>
      <c r="E4033" t="s">
        <v>186</v>
      </c>
      <c r="F4033" t="s">
        <v>24767</v>
      </c>
      <c r="G4033">
        <v>31.386192999999999</v>
      </c>
      <c r="H4033">
        <v>-70.929625000000001</v>
      </c>
      <c r="I4033" t="s">
        <v>24768</v>
      </c>
      <c r="J4033" t="s">
        <v>181</v>
      </c>
      <c r="K4033" t="s">
        <v>7223</v>
      </c>
      <c r="L4033" t="s">
        <v>7226</v>
      </c>
      <c r="M4033">
        <v>4888</v>
      </c>
      <c r="N4033" t="s">
        <v>7164</v>
      </c>
      <c r="O4033" t="s">
        <v>7164</v>
      </c>
      <c r="P4033" t="s">
        <v>7164</v>
      </c>
      <c r="R4033" t="s">
        <v>7164</v>
      </c>
      <c r="S4033" t="s">
        <v>7164</v>
      </c>
      <c r="T4033" t="s">
        <v>5938</v>
      </c>
      <c r="U4033" t="s">
        <v>7156</v>
      </c>
      <c r="V4033" t="s">
        <v>7203</v>
      </c>
      <c r="W4033">
        <v>29</v>
      </c>
      <c r="X4033" t="s">
        <v>7299</v>
      </c>
      <c r="Y4033" t="s">
        <v>24769</v>
      </c>
      <c r="Z4033" t="s">
        <v>7270</v>
      </c>
      <c r="AA4033" t="s">
        <v>7163</v>
      </c>
      <c r="AB4033" t="s">
        <v>132</v>
      </c>
      <c r="AC4033" t="s">
        <v>7178</v>
      </c>
      <c r="AD4033">
        <v>-1</v>
      </c>
      <c r="AE4033" t="s">
        <v>24770</v>
      </c>
      <c r="AF4033" t="s">
        <v>7403</v>
      </c>
      <c r="AG4033" t="s">
        <v>7164</v>
      </c>
    </row>
    <row r="4034" spans="1:33" x14ac:dyDescent="0.3">
      <c r="A4034" t="s">
        <v>5939</v>
      </c>
      <c r="B4034" t="s">
        <v>676</v>
      </c>
      <c r="C4034" t="s">
        <v>7358</v>
      </c>
      <c r="D4034" t="s">
        <v>48</v>
      </c>
      <c r="E4034" t="s">
        <v>93</v>
      </c>
      <c r="F4034" t="s">
        <v>24771</v>
      </c>
      <c r="G4034">
        <v>35.636035</v>
      </c>
      <c r="H4034">
        <v>92.818299999999994</v>
      </c>
      <c r="I4034" t="s">
        <v>24772</v>
      </c>
      <c r="J4034" t="s">
        <v>503</v>
      </c>
      <c r="K4034" t="s">
        <v>7186</v>
      </c>
      <c r="L4034" t="s">
        <v>7189</v>
      </c>
      <c r="M4034">
        <v>6950</v>
      </c>
      <c r="N4034" t="s">
        <v>1528</v>
      </c>
      <c r="O4034" t="s">
        <v>7236</v>
      </c>
      <c r="P4034" t="s">
        <v>7333</v>
      </c>
      <c r="Q4034">
        <v>73</v>
      </c>
      <c r="R4034" t="s">
        <v>43</v>
      </c>
      <c r="S4034" t="s">
        <v>34</v>
      </c>
      <c r="T4034" t="s">
        <v>5940</v>
      </c>
      <c r="U4034" t="s">
        <v>7481</v>
      </c>
      <c r="V4034" t="s">
        <v>7156</v>
      </c>
      <c r="W4034">
        <v>51</v>
      </c>
      <c r="X4034" t="s">
        <v>7260</v>
      </c>
      <c r="Y4034" t="s">
        <v>24773</v>
      </c>
      <c r="Z4034" t="s">
        <v>7291</v>
      </c>
      <c r="AA4034" t="s">
        <v>52</v>
      </c>
      <c r="AB4034" t="s">
        <v>132</v>
      </c>
      <c r="AC4034" t="s">
        <v>7193</v>
      </c>
      <c r="AD4034">
        <v>5</v>
      </c>
      <c r="AE4034" t="s">
        <v>24774</v>
      </c>
      <c r="AF4034" t="s">
        <v>110</v>
      </c>
      <c r="AG4034" t="s">
        <v>7164</v>
      </c>
    </row>
    <row r="4035" spans="1:33" x14ac:dyDescent="0.3">
      <c r="A4035" t="s">
        <v>5941</v>
      </c>
      <c r="B4035" t="s">
        <v>7698</v>
      </c>
      <c r="C4035" t="s">
        <v>7273</v>
      </c>
      <c r="D4035" t="s">
        <v>22</v>
      </c>
      <c r="E4035" t="s">
        <v>39</v>
      </c>
      <c r="F4035" t="s">
        <v>24775</v>
      </c>
      <c r="G4035">
        <v>25.163418</v>
      </c>
      <c r="H4035">
        <v>-120.80354199999999</v>
      </c>
      <c r="I4035" t="s">
        <v>24776</v>
      </c>
      <c r="J4035" t="s">
        <v>315</v>
      </c>
      <c r="K4035" t="s">
        <v>7481</v>
      </c>
      <c r="L4035" t="s">
        <v>7247</v>
      </c>
      <c r="M4035">
        <v>6448</v>
      </c>
      <c r="N4035" t="s">
        <v>583</v>
      </c>
      <c r="O4035" t="s">
        <v>7238</v>
      </c>
      <c r="P4035" t="s">
        <v>7173</v>
      </c>
      <c r="Q4035">
        <v>-41</v>
      </c>
      <c r="R4035" t="s">
        <v>43</v>
      </c>
      <c r="S4035" t="s">
        <v>34</v>
      </c>
      <c r="T4035" t="s">
        <v>1084</v>
      </c>
      <c r="U4035" t="s">
        <v>7155</v>
      </c>
      <c r="V4035" t="s">
        <v>7333</v>
      </c>
      <c r="W4035">
        <v>38</v>
      </c>
      <c r="X4035" t="s">
        <v>7278</v>
      </c>
      <c r="Y4035" t="s">
        <v>24777</v>
      </c>
      <c r="Z4035" t="s">
        <v>7375</v>
      </c>
      <c r="AA4035" t="s">
        <v>7344</v>
      </c>
      <c r="AB4035" t="s">
        <v>7252</v>
      </c>
      <c r="AC4035" t="s">
        <v>155</v>
      </c>
      <c r="AD4035">
        <v>3</v>
      </c>
      <c r="AE4035" t="s">
        <v>24778</v>
      </c>
      <c r="AF4035" t="s">
        <v>7254</v>
      </c>
      <c r="AG4035" t="s">
        <v>7164</v>
      </c>
    </row>
    <row r="4036" spans="1:33" x14ac:dyDescent="0.3">
      <c r="A4036" t="s">
        <v>5942</v>
      </c>
      <c r="B4036" t="s">
        <v>935</v>
      </c>
      <c r="C4036" t="s">
        <v>7660</v>
      </c>
      <c r="D4036" t="s">
        <v>48</v>
      </c>
      <c r="E4036" t="s">
        <v>72</v>
      </c>
      <c r="F4036" t="s">
        <v>24779</v>
      </c>
      <c r="G4036">
        <v>33.007550000000002</v>
      </c>
      <c r="H4036">
        <v>-98.525244000000001</v>
      </c>
      <c r="I4036" t="s">
        <v>24780</v>
      </c>
      <c r="J4036" t="s">
        <v>927</v>
      </c>
      <c r="K4036" t="s">
        <v>7334</v>
      </c>
      <c r="L4036" t="s">
        <v>7239</v>
      </c>
      <c r="N4036" t="s">
        <v>1876</v>
      </c>
      <c r="O4036" t="s">
        <v>7288</v>
      </c>
      <c r="P4036" t="s">
        <v>7482</v>
      </c>
      <c r="R4036" t="s">
        <v>7260</v>
      </c>
      <c r="S4036" t="s">
        <v>7158</v>
      </c>
      <c r="T4036" t="s">
        <v>2287</v>
      </c>
      <c r="U4036" t="s">
        <v>7186</v>
      </c>
      <c r="V4036" t="s">
        <v>7201</v>
      </c>
      <c r="W4036">
        <v>64</v>
      </c>
      <c r="X4036" t="s">
        <v>7214</v>
      </c>
      <c r="Y4036" t="s">
        <v>24781</v>
      </c>
      <c r="Z4036" t="s">
        <v>27</v>
      </c>
      <c r="AA4036" t="s">
        <v>139</v>
      </c>
      <c r="AB4036" t="s">
        <v>98</v>
      </c>
      <c r="AC4036" t="s">
        <v>155</v>
      </c>
      <c r="AD4036">
        <v>0</v>
      </c>
      <c r="AE4036" t="s">
        <v>24782</v>
      </c>
      <c r="AF4036" t="s">
        <v>103</v>
      </c>
      <c r="AG4036" t="s">
        <v>24783</v>
      </c>
    </row>
    <row r="4037" spans="1:33" x14ac:dyDescent="0.3">
      <c r="A4037" t="s">
        <v>5943</v>
      </c>
      <c r="B4037" t="s">
        <v>250</v>
      </c>
      <c r="C4037" t="s">
        <v>185</v>
      </c>
      <c r="D4037" t="s">
        <v>88</v>
      </c>
      <c r="E4037" t="s">
        <v>93</v>
      </c>
      <c r="F4037" t="s">
        <v>24784</v>
      </c>
      <c r="G4037">
        <v>41.364426000000002</v>
      </c>
      <c r="H4037">
        <v>-103.30304599999999</v>
      </c>
      <c r="I4037" t="s">
        <v>24785</v>
      </c>
      <c r="J4037" t="s">
        <v>298</v>
      </c>
      <c r="K4037" t="s">
        <v>7159</v>
      </c>
      <c r="L4037" t="s">
        <v>7189</v>
      </c>
      <c r="M4037">
        <v>2515</v>
      </c>
      <c r="N4037" t="s">
        <v>5944</v>
      </c>
      <c r="O4037" t="s">
        <v>7222</v>
      </c>
      <c r="P4037" t="s">
        <v>7382</v>
      </c>
      <c r="Q4037">
        <v>36</v>
      </c>
      <c r="R4037" t="s">
        <v>7237</v>
      </c>
      <c r="S4037" t="s">
        <v>34</v>
      </c>
      <c r="T4037" t="s">
        <v>2475</v>
      </c>
      <c r="U4037" t="s">
        <v>7288</v>
      </c>
      <c r="V4037" t="s">
        <v>7213</v>
      </c>
      <c r="X4037" t="s">
        <v>7178</v>
      </c>
      <c r="Y4037" t="s">
        <v>7164</v>
      </c>
      <c r="Z4037" t="s">
        <v>7178</v>
      </c>
      <c r="AA4037" t="s">
        <v>7344</v>
      </c>
      <c r="AB4037" t="s">
        <v>7178</v>
      </c>
      <c r="AC4037" t="s">
        <v>7164</v>
      </c>
      <c r="AD4037">
        <v>-5</v>
      </c>
      <c r="AE4037" t="s">
        <v>24786</v>
      </c>
      <c r="AF4037" t="s">
        <v>7165</v>
      </c>
      <c r="AG4037" t="s">
        <v>7164</v>
      </c>
    </row>
    <row r="4038" spans="1:33" x14ac:dyDescent="0.3">
      <c r="A4038" t="s">
        <v>5945</v>
      </c>
      <c r="B4038" t="s">
        <v>7491</v>
      </c>
      <c r="C4038" t="s">
        <v>7958</v>
      </c>
      <c r="D4038" t="s">
        <v>77</v>
      </c>
      <c r="E4038" t="s">
        <v>23</v>
      </c>
      <c r="F4038" t="s">
        <v>24787</v>
      </c>
      <c r="G4038">
        <v>44.564042999999998</v>
      </c>
      <c r="H4038">
        <v>-103.149349</v>
      </c>
      <c r="I4038" t="s">
        <v>24788</v>
      </c>
      <c r="J4038" t="s">
        <v>358</v>
      </c>
      <c r="K4038" t="s">
        <v>8356</v>
      </c>
      <c r="L4038" t="s">
        <v>7326</v>
      </c>
      <c r="M4038">
        <v>9857</v>
      </c>
      <c r="N4038" t="s">
        <v>835</v>
      </c>
      <c r="O4038" t="s">
        <v>7450</v>
      </c>
      <c r="P4038" t="s">
        <v>7391</v>
      </c>
      <c r="Q4038">
        <v>18</v>
      </c>
      <c r="R4038" t="s">
        <v>7373</v>
      </c>
      <c r="S4038" t="s">
        <v>7158</v>
      </c>
      <c r="T4038" t="s">
        <v>3493</v>
      </c>
      <c r="U4038" t="s">
        <v>7277</v>
      </c>
      <c r="V4038" t="s">
        <v>41</v>
      </c>
      <c r="W4038">
        <v>161</v>
      </c>
      <c r="X4038" t="s">
        <v>7157</v>
      </c>
      <c r="Y4038" t="s">
        <v>7164</v>
      </c>
      <c r="Z4038" t="s">
        <v>116</v>
      </c>
      <c r="AA4038" t="s">
        <v>7228</v>
      </c>
      <c r="AB4038" t="s">
        <v>7293</v>
      </c>
      <c r="AC4038" t="s">
        <v>7193</v>
      </c>
      <c r="AD4038">
        <v>0</v>
      </c>
      <c r="AE4038" t="s">
        <v>24789</v>
      </c>
      <c r="AF4038" t="s">
        <v>7403</v>
      </c>
      <c r="AG4038" t="s">
        <v>7164</v>
      </c>
    </row>
    <row r="4039" spans="1:33" x14ac:dyDescent="0.3">
      <c r="A4039" t="s">
        <v>5096</v>
      </c>
      <c r="B4039" t="s">
        <v>8031</v>
      </c>
      <c r="C4039" t="s">
        <v>7322</v>
      </c>
      <c r="D4039" t="s">
        <v>65</v>
      </c>
      <c r="E4039" t="s">
        <v>78</v>
      </c>
      <c r="F4039" t="s">
        <v>21282</v>
      </c>
      <c r="G4039">
        <v>36.173828999999998</v>
      </c>
      <c r="H4039">
        <v>-72.834185000000005</v>
      </c>
      <c r="I4039" t="s">
        <v>21283</v>
      </c>
      <c r="J4039" t="s">
        <v>208</v>
      </c>
      <c r="K4039" t="s">
        <v>7381</v>
      </c>
      <c r="L4039" t="s">
        <v>7317</v>
      </c>
      <c r="M4039">
        <v>3012</v>
      </c>
      <c r="N4039" t="s">
        <v>3990</v>
      </c>
      <c r="O4039" t="s">
        <v>7249</v>
      </c>
      <c r="P4039" t="s">
        <v>7154</v>
      </c>
      <c r="R4039" t="s">
        <v>7161</v>
      </c>
      <c r="S4039" t="s">
        <v>7164</v>
      </c>
      <c r="T4039" t="s">
        <v>5097</v>
      </c>
      <c r="U4039" t="s">
        <v>7174</v>
      </c>
      <c r="V4039" t="s">
        <v>7333</v>
      </c>
      <c r="W4039">
        <v>50</v>
      </c>
      <c r="X4039" t="s">
        <v>7214</v>
      </c>
      <c r="Y4039" t="s">
        <v>21284</v>
      </c>
      <c r="Z4039" t="s">
        <v>70</v>
      </c>
      <c r="AA4039" t="s">
        <v>7217</v>
      </c>
      <c r="AB4039" t="s">
        <v>28</v>
      </c>
      <c r="AC4039" t="s">
        <v>7178</v>
      </c>
      <c r="AD4039">
        <v>5</v>
      </c>
      <c r="AE4039" t="s">
        <v>21285</v>
      </c>
      <c r="AF4039" t="s">
        <v>7164</v>
      </c>
      <c r="AG4039" t="s">
        <v>21286</v>
      </c>
    </row>
    <row r="4040" spans="1:33" x14ac:dyDescent="0.3">
      <c r="A4040" t="s">
        <v>5946</v>
      </c>
      <c r="B4040" t="s">
        <v>598</v>
      </c>
      <c r="C4040" t="s">
        <v>7582</v>
      </c>
      <c r="D4040" t="s">
        <v>38</v>
      </c>
      <c r="E4040" t="s">
        <v>186</v>
      </c>
      <c r="F4040" t="s">
        <v>24790</v>
      </c>
      <c r="G4040">
        <v>47.560234000000001</v>
      </c>
      <c r="H4040">
        <v>-81.492554999999996</v>
      </c>
      <c r="I4040" t="s">
        <v>24791</v>
      </c>
      <c r="J4040" t="s">
        <v>605</v>
      </c>
      <c r="K4040" t="s">
        <v>7171</v>
      </c>
      <c r="L4040" t="s">
        <v>7482</v>
      </c>
      <c r="M4040">
        <v>4181</v>
      </c>
      <c r="N4040" t="s">
        <v>849</v>
      </c>
      <c r="O4040" t="s">
        <v>7202</v>
      </c>
      <c r="P4040" t="s">
        <v>7326</v>
      </c>
      <c r="Q4040">
        <v>197</v>
      </c>
      <c r="R4040" t="s">
        <v>59</v>
      </c>
      <c r="S4040" t="s">
        <v>7158</v>
      </c>
      <c r="T4040" t="s">
        <v>1698</v>
      </c>
      <c r="U4040" t="s">
        <v>7202</v>
      </c>
      <c r="V4040" t="s">
        <v>7224</v>
      </c>
      <c r="W4040">
        <v>65</v>
      </c>
      <c r="X4040" t="s">
        <v>7299</v>
      </c>
      <c r="Y4040" t="s">
        <v>24792</v>
      </c>
      <c r="Z4040" t="s">
        <v>7383</v>
      </c>
      <c r="AA4040" t="s">
        <v>7228</v>
      </c>
      <c r="AB4040" t="s">
        <v>28</v>
      </c>
      <c r="AC4040" t="s">
        <v>7193</v>
      </c>
      <c r="AD4040">
        <v>2</v>
      </c>
      <c r="AE4040" t="s">
        <v>7164</v>
      </c>
      <c r="AF4040" t="s">
        <v>110</v>
      </c>
      <c r="AG4040" t="s">
        <v>24793</v>
      </c>
    </row>
    <row r="4041" spans="1:33" x14ac:dyDescent="0.3">
      <c r="A4041" t="s">
        <v>5947</v>
      </c>
      <c r="B4041" t="s">
        <v>7167</v>
      </c>
      <c r="C4041" t="s">
        <v>7582</v>
      </c>
      <c r="D4041" t="s">
        <v>22</v>
      </c>
      <c r="E4041" t="s">
        <v>55</v>
      </c>
      <c r="F4041" t="s">
        <v>24794</v>
      </c>
      <c r="G4041">
        <v>47.548538999999998</v>
      </c>
      <c r="H4041">
        <v>-71.720623000000003</v>
      </c>
      <c r="I4041" t="s">
        <v>7164</v>
      </c>
      <c r="J4041" t="s">
        <v>166</v>
      </c>
      <c r="K4041" t="s">
        <v>7159</v>
      </c>
      <c r="L4041" t="s">
        <v>7203</v>
      </c>
      <c r="M4041">
        <v>8963</v>
      </c>
      <c r="N4041" t="s">
        <v>3990</v>
      </c>
      <c r="O4041" t="s">
        <v>7249</v>
      </c>
      <c r="P4041" t="s">
        <v>7160</v>
      </c>
      <c r="Q4041">
        <v>30</v>
      </c>
      <c r="R4041" t="s">
        <v>59</v>
      </c>
      <c r="S4041" t="s">
        <v>7279</v>
      </c>
      <c r="T4041" t="s">
        <v>1526</v>
      </c>
      <c r="U4041" t="s">
        <v>7153</v>
      </c>
      <c r="V4041" t="s">
        <v>7333</v>
      </c>
      <c r="W4041">
        <v>24</v>
      </c>
      <c r="X4041" t="s">
        <v>34</v>
      </c>
      <c r="Y4041" t="s">
        <v>7164</v>
      </c>
      <c r="Z4041" t="s">
        <v>7251</v>
      </c>
      <c r="AA4041" t="s">
        <v>7164</v>
      </c>
      <c r="AB4041" t="s">
        <v>7363</v>
      </c>
      <c r="AC4041" t="s">
        <v>7364</v>
      </c>
      <c r="AD4041">
        <v>0</v>
      </c>
      <c r="AE4041" t="s">
        <v>24795</v>
      </c>
      <c r="AF4041" t="s">
        <v>7164</v>
      </c>
      <c r="AG4041" t="s">
        <v>24796</v>
      </c>
    </row>
    <row r="4042" spans="1:33" x14ac:dyDescent="0.3">
      <c r="A4042" t="s">
        <v>5948</v>
      </c>
      <c r="B4042" t="s">
        <v>263</v>
      </c>
      <c r="C4042" t="s">
        <v>258</v>
      </c>
      <c r="D4042" t="s">
        <v>38</v>
      </c>
      <c r="E4042" t="s">
        <v>55</v>
      </c>
      <c r="F4042" t="s">
        <v>24797</v>
      </c>
      <c r="G4042">
        <v>38.003252000000003</v>
      </c>
      <c r="H4042">
        <v>-121.8553</v>
      </c>
      <c r="I4042" t="s">
        <v>24798</v>
      </c>
      <c r="J4042" t="s">
        <v>774</v>
      </c>
      <c r="K4042" t="s">
        <v>7249</v>
      </c>
      <c r="L4042" t="s">
        <v>7226</v>
      </c>
      <c r="N4042" t="s">
        <v>751</v>
      </c>
      <c r="O4042" t="s">
        <v>7449</v>
      </c>
      <c r="P4042" t="s">
        <v>7354</v>
      </c>
      <c r="Q4042">
        <v>41</v>
      </c>
      <c r="R4042" t="s">
        <v>7157</v>
      </c>
      <c r="S4042" t="s">
        <v>107</v>
      </c>
      <c r="T4042" t="s">
        <v>1830</v>
      </c>
      <c r="U4042" t="s">
        <v>7171</v>
      </c>
      <c r="V4042" t="s">
        <v>7289</v>
      </c>
      <c r="W4042">
        <v>13</v>
      </c>
      <c r="X4042" t="s">
        <v>7373</v>
      </c>
      <c r="Y4042" t="s">
        <v>24799</v>
      </c>
      <c r="Z4042" t="s">
        <v>60</v>
      </c>
      <c r="AA4042" t="s">
        <v>139</v>
      </c>
      <c r="AB4042" t="s">
        <v>7164</v>
      </c>
      <c r="AC4042" t="s">
        <v>7193</v>
      </c>
      <c r="AD4042">
        <v>1</v>
      </c>
      <c r="AE4042" t="s">
        <v>24800</v>
      </c>
      <c r="AF4042" t="s">
        <v>110</v>
      </c>
      <c r="AG4042" t="s">
        <v>24801</v>
      </c>
    </row>
    <row r="4043" spans="1:33" x14ac:dyDescent="0.3">
      <c r="A4043" t="s">
        <v>5949</v>
      </c>
      <c r="B4043" t="s">
        <v>7338</v>
      </c>
      <c r="C4043" t="s">
        <v>7471</v>
      </c>
      <c r="D4043" t="s">
        <v>65</v>
      </c>
      <c r="E4043" t="s">
        <v>55</v>
      </c>
      <c r="F4043" t="s">
        <v>24802</v>
      </c>
      <c r="G4043">
        <v>31.519544</v>
      </c>
      <c r="H4043">
        <v>-86.015977000000007</v>
      </c>
      <c r="I4043" t="s">
        <v>24803</v>
      </c>
      <c r="J4043" t="s">
        <v>774</v>
      </c>
      <c r="K4043" t="s">
        <v>7449</v>
      </c>
      <c r="L4043" t="s">
        <v>7308</v>
      </c>
      <c r="M4043">
        <v>7193</v>
      </c>
      <c r="N4043" t="s">
        <v>1644</v>
      </c>
      <c r="O4043" t="s">
        <v>7449</v>
      </c>
      <c r="P4043" t="s">
        <v>7400</v>
      </c>
      <c r="Q4043">
        <v>15</v>
      </c>
      <c r="R4043" t="s">
        <v>34</v>
      </c>
      <c r="S4043" t="s">
        <v>41</v>
      </c>
      <c r="T4043" t="s">
        <v>466</v>
      </c>
      <c r="U4043" t="s">
        <v>7225</v>
      </c>
      <c r="V4043" t="s">
        <v>7189</v>
      </c>
      <c r="W4043">
        <v>77</v>
      </c>
      <c r="X4043" t="s">
        <v>7214</v>
      </c>
      <c r="Y4043" t="s">
        <v>24804</v>
      </c>
      <c r="Z4043" t="s">
        <v>215</v>
      </c>
      <c r="AA4043" t="s">
        <v>7163</v>
      </c>
      <c r="AB4043" t="s">
        <v>7336</v>
      </c>
      <c r="AC4043" t="s">
        <v>7164</v>
      </c>
      <c r="AD4043">
        <v>0</v>
      </c>
      <c r="AE4043" t="s">
        <v>24805</v>
      </c>
      <c r="AF4043" t="s">
        <v>7195</v>
      </c>
      <c r="AG4043" t="s">
        <v>24806</v>
      </c>
    </row>
    <row r="4044" spans="1:33" x14ac:dyDescent="0.3">
      <c r="A4044" t="s">
        <v>3588</v>
      </c>
      <c r="B4044" t="s">
        <v>8122</v>
      </c>
      <c r="C4044" t="s">
        <v>7582</v>
      </c>
      <c r="D4044" t="s">
        <v>48</v>
      </c>
      <c r="E4044" t="s">
        <v>78</v>
      </c>
      <c r="F4044" t="s">
        <v>15526</v>
      </c>
      <c r="G4044">
        <v>41.291043999999999</v>
      </c>
      <c r="H4044">
        <v>-98.253680000000003</v>
      </c>
      <c r="I4044" t="s">
        <v>15527</v>
      </c>
      <c r="J4044" t="s">
        <v>519</v>
      </c>
      <c r="K4044" t="s">
        <v>7159</v>
      </c>
      <c r="L4044" t="s">
        <v>7326</v>
      </c>
      <c r="M4044">
        <v>3600</v>
      </c>
      <c r="N4044" t="s">
        <v>3589</v>
      </c>
      <c r="O4044" t="s">
        <v>7371</v>
      </c>
      <c r="P4044" t="s">
        <v>7160</v>
      </c>
      <c r="Q4044">
        <v>44</v>
      </c>
      <c r="R4044" t="s">
        <v>7373</v>
      </c>
      <c r="S4044" t="s">
        <v>35</v>
      </c>
      <c r="T4044" t="s">
        <v>2819</v>
      </c>
      <c r="U4044" t="s">
        <v>7259</v>
      </c>
      <c r="V4044" t="s">
        <v>7160</v>
      </c>
      <c r="W4044">
        <v>79</v>
      </c>
      <c r="X4044" t="s">
        <v>7260</v>
      </c>
      <c r="Y4044" t="s">
        <v>15528</v>
      </c>
      <c r="Z4044" t="s">
        <v>60</v>
      </c>
      <c r="AA4044" t="s">
        <v>52</v>
      </c>
      <c r="AB4044" t="s">
        <v>7336</v>
      </c>
      <c r="AC4044" t="s">
        <v>155</v>
      </c>
      <c r="AD4044">
        <v>5</v>
      </c>
      <c r="AE4044" t="s">
        <v>7164</v>
      </c>
      <c r="AF4044" t="s">
        <v>7254</v>
      </c>
      <c r="AG4044" t="s">
        <v>15529</v>
      </c>
    </row>
    <row r="4045" spans="1:33" x14ac:dyDescent="0.3">
      <c r="A4045" t="s">
        <v>5950</v>
      </c>
      <c r="B4045" t="s">
        <v>8902</v>
      </c>
      <c r="C4045" t="s">
        <v>8123</v>
      </c>
      <c r="D4045" t="s">
        <v>88</v>
      </c>
      <c r="E4045" t="s">
        <v>112</v>
      </c>
      <c r="F4045" t="s">
        <v>24807</v>
      </c>
      <c r="G4045">
        <v>40.337812</v>
      </c>
      <c r="I4045" t="s">
        <v>24808</v>
      </c>
      <c r="J4045" t="s">
        <v>730</v>
      </c>
      <c r="K4045" t="s">
        <v>7202</v>
      </c>
      <c r="L4045" t="s">
        <v>7189</v>
      </c>
      <c r="M4045">
        <v>1975</v>
      </c>
      <c r="N4045" t="s">
        <v>2962</v>
      </c>
      <c r="O4045" t="s">
        <v>7381</v>
      </c>
      <c r="P4045" t="s">
        <v>7188</v>
      </c>
      <c r="Q4045">
        <v>66</v>
      </c>
      <c r="R4045" t="s">
        <v>7178</v>
      </c>
      <c r="S4045" t="s">
        <v>41</v>
      </c>
      <c r="T4045" t="s">
        <v>810</v>
      </c>
      <c r="U4045" t="s">
        <v>7249</v>
      </c>
      <c r="V4045" t="s">
        <v>7400</v>
      </c>
      <c r="W4045">
        <v>250</v>
      </c>
      <c r="X4045" t="s">
        <v>59</v>
      </c>
      <c r="Y4045" t="s">
        <v>24809</v>
      </c>
      <c r="Z4045" t="s">
        <v>7164</v>
      </c>
      <c r="AA4045" t="s">
        <v>7164</v>
      </c>
      <c r="AB4045" t="s">
        <v>53</v>
      </c>
      <c r="AC4045" t="s">
        <v>7230</v>
      </c>
      <c r="AD4045">
        <v>0</v>
      </c>
      <c r="AE4045" t="s">
        <v>24810</v>
      </c>
      <c r="AF4045" t="s">
        <v>103</v>
      </c>
      <c r="AG4045" t="s">
        <v>24811</v>
      </c>
    </row>
    <row r="4046" spans="1:33" x14ac:dyDescent="0.3">
      <c r="A4046" t="s">
        <v>5951</v>
      </c>
      <c r="B4046" t="s">
        <v>242</v>
      </c>
      <c r="C4046" t="s">
        <v>7285</v>
      </c>
      <c r="D4046" t="s">
        <v>88</v>
      </c>
      <c r="E4046" t="s">
        <v>186</v>
      </c>
      <c r="F4046" t="s">
        <v>24812</v>
      </c>
      <c r="G4046">
        <v>32.020432</v>
      </c>
      <c r="H4046">
        <v>-111.86882900000001</v>
      </c>
      <c r="I4046" t="s">
        <v>24813</v>
      </c>
      <c r="J4046" t="s">
        <v>339</v>
      </c>
      <c r="K4046" t="s">
        <v>7222</v>
      </c>
      <c r="L4046" t="s">
        <v>41</v>
      </c>
      <c r="M4046">
        <v>9486</v>
      </c>
      <c r="N4046" t="s">
        <v>3883</v>
      </c>
      <c r="O4046" t="s">
        <v>7155</v>
      </c>
      <c r="P4046" t="s">
        <v>7173</v>
      </c>
      <c r="Q4046">
        <v>72</v>
      </c>
      <c r="R4046" t="s">
        <v>43</v>
      </c>
      <c r="S4046" t="s">
        <v>85</v>
      </c>
      <c r="T4046" t="s">
        <v>547</v>
      </c>
      <c r="U4046" t="s">
        <v>7153</v>
      </c>
      <c r="V4046" t="s">
        <v>7201</v>
      </c>
      <c r="W4046">
        <v>50</v>
      </c>
      <c r="X4046" t="s">
        <v>59</v>
      </c>
      <c r="Y4046" t="s">
        <v>7164</v>
      </c>
      <c r="Z4046" t="s">
        <v>7164</v>
      </c>
      <c r="AA4046" t="s">
        <v>7164</v>
      </c>
      <c r="AB4046" t="s">
        <v>61</v>
      </c>
      <c r="AC4046" t="s">
        <v>7394</v>
      </c>
      <c r="AD4046">
        <v>4</v>
      </c>
      <c r="AE4046" t="s">
        <v>24814</v>
      </c>
      <c r="AF4046" t="s">
        <v>7254</v>
      </c>
      <c r="AG4046" t="s">
        <v>24815</v>
      </c>
    </row>
    <row r="4047" spans="1:33" x14ac:dyDescent="0.3">
      <c r="A4047" t="s">
        <v>5952</v>
      </c>
      <c r="B4047" t="s">
        <v>7232</v>
      </c>
      <c r="C4047" t="s">
        <v>7322</v>
      </c>
      <c r="D4047" t="s">
        <v>92</v>
      </c>
      <c r="E4047" t="s">
        <v>93</v>
      </c>
      <c r="F4047" t="s">
        <v>24816</v>
      </c>
      <c r="H4047">
        <v>-72.746371999999994</v>
      </c>
      <c r="I4047" t="s">
        <v>24817</v>
      </c>
      <c r="J4047" t="s">
        <v>730</v>
      </c>
      <c r="K4047" t="s">
        <v>7361</v>
      </c>
      <c r="L4047" t="s">
        <v>7391</v>
      </c>
      <c r="M4047">
        <v>1712</v>
      </c>
      <c r="N4047" t="s">
        <v>1629</v>
      </c>
      <c r="O4047" t="s">
        <v>7449</v>
      </c>
      <c r="P4047" t="s">
        <v>7247</v>
      </c>
      <c r="R4047" t="s">
        <v>7278</v>
      </c>
      <c r="S4047" t="s">
        <v>7164</v>
      </c>
      <c r="T4047" t="s">
        <v>5953</v>
      </c>
      <c r="U4047" t="s">
        <v>7156</v>
      </c>
      <c r="V4047" t="s">
        <v>7317</v>
      </c>
      <c r="W4047">
        <v>36</v>
      </c>
      <c r="X4047" t="s">
        <v>7237</v>
      </c>
      <c r="Y4047" t="s">
        <v>7164</v>
      </c>
      <c r="Z4047" t="s">
        <v>7270</v>
      </c>
      <c r="AA4047" t="s">
        <v>7311</v>
      </c>
      <c r="AB4047" t="s">
        <v>7252</v>
      </c>
      <c r="AC4047" t="s">
        <v>7364</v>
      </c>
      <c r="AD4047">
        <v>4</v>
      </c>
      <c r="AE4047" t="s">
        <v>24818</v>
      </c>
      <c r="AF4047" t="s">
        <v>7195</v>
      </c>
      <c r="AG4047" t="s">
        <v>24819</v>
      </c>
    </row>
    <row r="4048" spans="1:33" x14ac:dyDescent="0.3">
      <c r="A4048" t="s">
        <v>5954</v>
      </c>
      <c r="B4048" t="s">
        <v>391</v>
      </c>
      <c r="C4048" t="s">
        <v>7631</v>
      </c>
      <c r="D4048" t="s">
        <v>88</v>
      </c>
      <c r="E4048" t="s">
        <v>39</v>
      </c>
      <c r="F4048" t="s">
        <v>24820</v>
      </c>
      <c r="G4048">
        <v>34.855601999999998</v>
      </c>
      <c r="H4048">
        <v>-101.28296400000001</v>
      </c>
      <c r="I4048" t="s">
        <v>24821</v>
      </c>
      <c r="J4048" t="s">
        <v>594</v>
      </c>
      <c r="K4048" t="s">
        <v>7156</v>
      </c>
      <c r="L4048" t="s">
        <v>7482</v>
      </c>
      <c r="M4048">
        <v>5137</v>
      </c>
      <c r="N4048" t="s">
        <v>3211</v>
      </c>
      <c r="O4048" t="s">
        <v>7361</v>
      </c>
      <c r="P4048" t="s">
        <v>7268</v>
      </c>
      <c r="Q4048">
        <v>20</v>
      </c>
      <c r="R4048" t="s">
        <v>43</v>
      </c>
      <c r="S4048" t="s">
        <v>7215</v>
      </c>
      <c r="T4048" t="s">
        <v>5299</v>
      </c>
      <c r="U4048" t="s">
        <v>7288</v>
      </c>
      <c r="V4048" t="s">
        <v>7289</v>
      </c>
      <c r="W4048">
        <v>65</v>
      </c>
      <c r="X4048" t="s">
        <v>7299</v>
      </c>
      <c r="Y4048" t="s">
        <v>24822</v>
      </c>
      <c r="Z4048" t="s">
        <v>7270</v>
      </c>
      <c r="AA4048" t="s">
        <v>97</v>
      </c>
      <c r="AB4048" t="s">
        <v>7293</v>
      </c>
      <c r="AC4048" t="s">
        <v>7230</v>
      </c>
      <c r="AD4048">
        <v>-3</v>
      </c>
      <c r="AE4048" t="s">
        <v>24823</v>
      </c>
      <c r="AF4048" t="s">
        <v>7385</v>
      </c>
      <c r="AG4048" t="s">
        <v>7164</v>
      </c>
    </row>
    <row r="4049" spans="1:33" x14ac:dyDescent="0.3">
      <c r="A4049" t="s">
        <v>5955</v>
      </c>
      <c r="B4049" t="s">
        <v>373</v>
      </c>
      <c r="C4049" t="s">
        <v>342</v>
      </c>
      <c r="D4049" t="s">
        <v>100</v>
      </c>
      <c r="E4049" t="s">
        <v>39</v>
      </c>
      <c r="F4049" t="s">
        <v>24824</v>
      </c>
      <c r="G4049">
        <v>38.996195999999998</v>
      </c>
      <c r="I4049" t="s">
        <v>24825</v>
      </c>
      <c r="J4049" t="s">
        <v>1261</v>
      </c>
      <c r="K4049" t="s">
        <v>7342</v>
      </c>
      <c r="L4049" t="s">
        <v>7154</v>
      </c>
      <c r="M4049">
        <v>1460</v>
      </c>
      <c r="N4049" t="s">
        <v>7164</v>
      </c>
      <c r="O4049" t="s">
        <v>7164</v>
      </c>
      <c r="P4049" t="s">
        <v>7164</v>
      </c>
      <c r="R4049" t="s">
        <v>7164</v>
      </c>
      <c r="S4049" t="s">
        <v>7164</v>
      </c>
      <c r="T4049" t="s">
        <v>4359</v>
      </c>
      <c r="U4049" t="s">
        <v>7288</v>
      </c>
      <c r="V4049" t="s">
        <v>7248</v>
      </c>
      <c r="W4049">
        <v>60</v>
      </c>
      <c r="X4049" t="s">
        <v>7260</v>
      </c>
      <c r="Y4049" t="s">
        <v>24826</v>
      </c>
      <c r="Z4049" t="s">
        <v>7205</v>
      </c>
      <c r="AA4049" t="s">
        <v>7311</v>
      </c>
      <c r="AB4049" t="s">
        <v>7271</v>
      </c>
      <c r="AC4049" t="s">
        <v>7394</v>
      </c>
      <c r="AD4049">
        <v>5</v>
      </c>
      <c r="AE4049" t="s">
        <v>24827</v>
      </c>
      <c r="AF4049" t="s">
        <v>7165</v>
      </c>
      <c r="AG4049" t="s">
        <v>24828</v>
      </c>
    </row>
    <row r="4050" spans="1:33" x14ac:dyDescent="0.3">
      <c r="A4050" t="s">
        <v>5956</v>
      </c>
      <c r="B4050" t="s">
        <v>1019</v>
      </c>
      <c r="C4050" t="s">
        <v>7815</v>
      </c>
      <c r="D4050" t="s">
        <v>22</v>
      </c>
      <c r="E4050" t="s">
        <v>78</v>
      </c>
      <c r="F4050" t="s">
        <v>24829</v>
      </c>
      <c r="G4050">
        <v>29.12838</v>
      </c>
      <c r="H4050">
        <v>-75.939621000000002</v>
      </c>
      <c r="I4050" t="s">
        <v>24830</v>
      </c>
      <c r="J4050" t="s">
        <v>986</v>
      </c>
      <c r="K4050" t="s">
        <v>7236</v>
      </c>
      <c r="L4050" t="s">
        <v>7172</v>
      </c>
      <c r="M4050">
        <v>7944</v>
      </c>
      <c r="N4050" t="s">
        <v>440</v>
      </c>
      <c r="O4050" t="s">
        <v>7156</v>
      </c>
      <c r="P4050" t="s">
        <v>7391</v>
      </c>
      <c r="Q4050">
        <v>42</v>
      </c>
      <c r="R4050" t="s">
        <v>43</v>
      </c>
      <c r="S4050" t="s">
        <v>34</v>
      </c>
      <c r="T4050" t="s">
        <v>5618</v>
      </c>
      <c r="U4050" t="s">
        <v>7171</v>
      </c>
      <c r="V4050" t="s">
        <v>7201</v>
      </c>
      <c r="W4050">
        <v>75</v>
      </c>
      <c r="X4050" t="s">
        <v>7164</v>
      </c>
      <c r="Y4050" t="s">
        <v>24831</v>
      </c>
      <c r="Z4050" t="s">
        <v>7291</v>
      </c>
      <c r="AA4050" t="s">
        <v>7191</v>
      </c>
      <c r="AB4050" t="s">
        <v>7271</v>
      </c>
      <c r="AC4050" t="s">
        <v>7230</v>
      </c>
      <c r="AD4050">
        <v>2</v>
      </c>
      <c r="AE4050" t="s">
        <v>24832</v>
      </c>
      <c r="AF4050" t="s">
        <v>7385</v>
      </c>
      <c r="AG4050" t="s">
        <v>24833</v>
      </c>
    </row>
    <row r="4051" spans="1:33" x14ac:dyDescent="0.3">
      <c r="A4051" t="s">
        <v>5957</v>
      </c>
      <c r="B4051" t="s">
        <v>7882</v>
      </c>
      <c r="C4051" t="s">
        <v>7397</v>
      </c>
      <c r="D4051" t="s">
        <v>38</v>
      </c>
      <c r="E4051" t="s">
        <v>112</v>
      </c>
      <c r="F4051" t="s">
        <v>24834</v>
      </c>
      <c r="G4051">
        <v>41.431618</v>
      </c>
      <c r="I4051" t="s">
        <v>24835</v>
      </c>
      <c r="J4051" t="s">
        <v>939</v>
      </c>
      <c r="K4051" t="s">
        <v>7288</v>
      </c>
      <c r="L4051" t="s">
        <v>7226</v>
      </c>
      <c r="M4051">
        <v>5165</v>
      </c>
      <c r="N4051" t="s">
        <v>1422</v>
      </c>
      <c r="O4051" t="s">
        <v>7277</v>
      </c>
      <c r="P4051" t="s">
        <v>7248</v>
      </c>
      <c r="Q4051">
        <v>266</v>
      </c>
      <c r="R4051" t="s">
        <v>7164</v>
      </c>
      <c r="S4051" t="s">
        <v>7309</v>
      </c>
      <c r="T4051" t="s">
        <v>7164</v>
      </c>
      <c r="U4051" t="s">
        <v>7164</v>
      </c>
      <c r="V4051" t="s">
        <v>7164</v>
      </c>
      <c r="X4051" t="s">
        <v>7164</v>
      </c>
      <c r="Y4051" t="s">
        <v>7164</v>
      </c>
      <c r="Z4051" t="s">
        <v>60</v>
      </c>
      <c r="AA4051" t="s">
        <v>7292</v>
      </c>
      <c r="AB4051" t="s">
        <v>7229</v>
      </c>
      <c r="AC4051" t="s">
        <v>7230</v>
      </c>
      <c r="AD4051">
        <v>5</v>
      </c>
      <c r="AE4051" t="s">
        <v>24836</v>
      </c>
      <c r="AF4051" t="s">
        <v>7254</v>
      </c>
      <c r="AG4051" t="s">
        <v>24837</v>
      </c>
    </row>
    <row r="4052" spans="1:33" x14ac:dyDescent="0.3">
      <c r="A4052" t="s">
        <v>5958</v>
      </c>
      <c r="B4052" t="s">
        <v>539</v>
      </c>
      <c r="C4052" t="s">
        <v>7478</v>
      </c>
      <c r="D4052" t="s">
        <v>38</v>
      </c>
      <c r="E4052" t="s">
        <v>31</v>
      </c>
      <c r="F4052" t="s">
        <v>24838</v>
      </c>
      <c r="G4052">
        <v>35.364457000000002</v>
      </c>
      <c r="H4052">
        <v>-119.239824</v>
      </c>
      <c r="I4052" t="s">
        <v>24839</v>
      </c>
      <c r="J4052" t="s">
        <v>161</v>
      </c>
      <c r="K4052" t="s">
        <v>7153</v>
      </c>
      <c r="L4052" t="s">
        <v>7189</v>
      </c>
      <c r="M4052">
        <v>7123</v>
      </c>
      <c r="N4052" t="s">
        <v>573</v>
      </c>
      <c r="O4052" t="s">
        <v>7186</v>
      </c>
      <c r="P4052" t="s">
        <v>7156</v>
      </c>
      <c r="Q4052">
        <v>49</v>
      </c>
      <c r="R4052" t="s">
        <v>34</v>
      </c>
      <c r="S4052" t="s">
        <v>7164</v>
      </c>
      <c r="T4052" t="s">
        <v>2103</v>
      </c>
      <c r="U4052" t="s">
        <v>7223</v>
      </c>
      <c r="V4052" t="s">
        <v>41</v>
      </c>
      <c r="X4052" t="s">
        <v>34</v>
      </c>
      <c r="Y4052" t="s">
        <v>24840</v>
      </c>
      <c r="Z4052" t="s">
        <v>70</v>
      </c>
      <c r="AA4052" t="s">
        <v>7262</v>
      </c>
      <c r="AB4052" t="s">
        <v>132</v>
      </c>
      <c r="AC4052" t="s">
        <v>7178</v>
      </c>
      <c r="AD4052">
        <v>3</v>
      </c>
      <c r="AE4052" t="s">
        <v>24841</v>
      </c>
      <c r="AF4052" t="s">
        <v>7385</v>
      </c>
      <c r="AG4052" t="s">
        <v>24842</v>
      </c>
    </row>
    <row r="4053" spans="1:33" x14ac:dyDescent="0.3">
      <c r="A4053" t="s">
        <v>5959</v>
      </c>
      <c r="B4053" t="s">
        <v>7440</v>
      </c>
      <c r="C4053" t="s">
        <v>135</v>
      </c>
      <c r="D4053" t="s">
        <v>88</v>
      </c>
      <c r="E4053" t="s">
        <v>31</v>
      </c>
      <c r="F4053" t="s">
        <v>24843</v>
      </c>
      <c r="G4053">
        <v>135.0478</v>
      </c>
      <c r="H4053">
        <v>88.176900000000003</v>
      </c>
      <c r="I4053" t="s">
        <v>24844</v>
      </c>
      <c r="J4053" t="s">
        <v>636</v>
      </c>
      <c r="K4053" t="s">
        <v>7288</v>
      </c>
      <c r="L4053" t="s">
        <v>7247</v>
      </c>
      <c r="M4053">
        <v>5550</v>
      </c>
      <c r="N4053" t="s">
        <v>3009</v>
      </c>
      <c r="O4053" t="s">
        <v>7171</v>
      </c>
      <c r="P4053" t="s">
        <v>7391</v>
      </c>
      <c r="Q4053">
        <v>56</v>
      </c>
      <c r="R4053" t="s">
        <v>7260</v>
      </c>
      <c r="S4053" t="s">
        <v>7158</v>
      </c>
      <c r="T4053" t="s">
        <v>1501</v>
      </c>
      <c r="U4053" t="s">
        <v>7153</v>
      </c>
      <c r="V4053" t="s">
        <v>41</v>
      </c>
      <c r="W4053">
        <v>46</v>
      </c>
      <c r="X4053" t="s">
        <v>7373</v>
      </c>
      <c r="Y4053" t="s">
        <v>24845</v>
      </c>
      <c r="Z4053" t="s">
        <v>27</v>
      </c>
      <c r="AA4053" t="s">
        <v>52</v>
      </c>
      <c r="AB4053" t="s">
        <v>7293</v>
      </c>
      <c r="AC4053" t="s">
        <v>62</v>
      </c>
      <c r="AD4053">
        <v>2</v>
      </c>
      <c r="AE4053" t="s">
        <v>24846</v>
      </c>
      <c r="AF4053" t="s">
        <v>7180</v>
      </c>
      <c r="AG4053" t="s">
        <v>24847</v>
      </c>
    </row>
    <row r="4054" spans="1:33" x14ac:dyDescent="0.3">
      <c r="A4054" t="s">
        <v>5960</v>
      </c>
      <c r="B4054" t="s">
        <v>676</v>
      </c>
      <c r="C4054" t="s">
        <v>7322</v>
      </c>
      <c r="D4054" t="s">
        <v>88</v>
      </c>
      <c r="E4054" t="s">
        <v>23</v>
      </c>
      <c r="F4054" t="s">
        <v>24848</v>
      </c>
      <c r="G4054">
        <v>28.802797000000002</v>
      </c>
      <c r="H4054">
        <v>-106.069435</v>
      </c>
      <c r="I4054" t="s">
        <v>24849</v>
      </c>
      <c r="J4054" t="s">
        <v>986</v>
      </c>
      <c r="K4054" t="s">
        <v>7171</v>
      </c>
      <c r="L4054" t="s">
        <v>7354</v>
      </c>
      <c r="M4054">
        <v>3402</v>
      </c>
      <c r="N4054" t="s">
        <v>3616</v>
      </c>
      <c r="O4054" t="s">
        <v>7238</v>
      </c>
      <c r="P4054" t="s">
        <v>7354</v>
      </c>
      <c r="Q4054">
        <v>208</v>
      </c>
      <c r="R4054" t="s">
        <v>7161</v>
      </c>
      <c r="S4054" t="s">
        <v>107</v>
      </c>
      <c r="T4054" t="s">
        <v>1146</v>
      </c>
      <c r="U4054" t="s">
        <v>7153</v>
      </c>
      <c r="V4054" t="s">
        <v>7239</v>
      </c>
      <c r="W4054">
        <v>23</v>
      </c>
      <c r="X4054" t="s">
        <v>7157</v>
      </c>
      <c r="Y4054" t="s">
        <v>24850</v>
      </c>
      <c r="Z4054" t="s">
        <v>215</v>
      </c>
      <c r="AA4054" t="s">
        <v>139</v>
      </c>
      <c r="AB4054" t="s">
        <v>98</v>
      </c>
      <c r="AC4054" t="s">
        <v>155</v>
      </c>
      <c r="AD4054">
        <v>4</v>
      </c>
      <c r="AE4054" t="s">
        <v>7164</v>
      </c>
      <c r="AF4054" t="s">
        <v>7165</v>
      </c>
      <c r="AG4054" t="s">
        <v>24851</v>
      </c>
    </row>
    <row r="4055" spans="1:33" x14ac:dyDescent="0.3">
      <c r="A4055" t="s">
        <v>5961</v>
      </c>
      <c r="B4055" t="s">
        <v>134</v>
      </c>
      <c r="C4055" t="s">
        <v>7330</v>
      </c>
      <c r="D4055" t="s">
        <v>100</v>
      </c>
      <c r="E4055" t="s">
        <v>112</v>
      </c>
      <c r="F4055" t="s">
        <v>24852</v>
      </c>
      <c r="G4055">
        <v>35.660944999999998</v>
      </c>
      <c r="H4055">
        <v>-118.831672</v>
      </c>
      <c r="I4055" t="s">
        <v>7164</v>
      </c>
      <c r="J4055" t="s">
        <v>355</v>
      </c>
      <c r="K4055" t="s">
        <v>7249</v>
      </c>
      <c r="L4055" t="s">
        <v>7172</v>
      </c>
      <c r="M4055">
        <v>4138</v>
      </c>
      <c r="N4055" t="s">
        <v>532</v>
      </c>
      <c r="O4055" t="s">
        <v>7186</v>
      </c>
      <c r="P4055" t="s">
        <v>7354</v>
      </c>
      <c r="R4055" t="s">
        <v>7157</v>
      </c>
      <c r="S4055" t="s">
        <v>41</v>
      </c>
      <c r="T4055" t="s">
        <v>1239</v>
      </c>
      <c r="U4055" t="s">
        <v>7481</v>
      </c>
      <c r="V4055" t="s">
        <v>7354</v>
      </c>
      <c r="W4055">
        <v>51</v>
      </c>
      <c r="X4055" t="s">
        <v>7260</v>
      </c>
      <c r="Y4055" t="s">
        <v>7164</v>
      </c>
      <c r="Z4055" t="s">
        <v>7251</v>
      </c>
      <c r="AA4055" t="s">
        <v>7228</v>
      </c>
      <c r="AB4055" t="s">
        <v>61</v>
      </c>
      <c r="AC4055" t="s">
        <v>29</v>
      </c>
      <c r="AD4055">
        <v>1</v>
      </c>
      <c r="AE4055" t="s">
        <v>24853</v>
      </c>
      <c r="AF4055" t="s">
        <v>7254</v>
      </c>
      <c r="AG4055" t="s">
        <v>24854</v>
      </c>
    </row>
    <row r="4056" spans="1:33" x14ac:dyDescent="0.3">
      <c r="A4056" t="s">
        <v>1147</v>
      </c>
      <c r="B4056" t="s">
        <v>267</v>
      </c>
      <c r="C4056" t="s">
        <v>7243</v>
      </c>
      <c r="D4056" t="s">
        <v>100</v>
      </c>
      <c r="E4056" t="s">
        <v>66</v>
      </c>
      <c r="F4056" t="s">
        <v>8978</v>
      </c>
      <c r="H4056">
        <v>65.938199999999995</v>
      </c>
      <c r="I4056" t="s">
        <v>8979</v>
      </c>
      <c r="J4056" t="s">
        <v>804</v>
      </c>
      <c r="K4056" t="s">
        <v>7449</v>
      </c>
      <c r="L4056" t="s">
        <v>7247</v>
      </c>
      <c r="M4056">
        <v>8569</v>
      </c>
      <c r="N4056" t="s">
        <v>7164</v>
      </c>
      <c r="O4056" t="s">
        <v>7164</v>
      </c>
      <c r="P4056" t="s">
        <v>7164</v>
      </c>
      <c r="R4056" t="s">
        <v>7164</v>
      </c>
      <c r="S4056" t="s">
        <v>7164</v>
      </c>
      <c r="T4056" t="s">
        <v>893</v>
      </c>
      <c r="U4056" t="s">
        <v>7202</v>
      </c>
      <c r="V4056" t="s">
        <v>7188</v>
      </c>
      <c r="W4056">
        <v>68</v>
      </c>
      <c r="X4056" t="s">
        <v>7161</v>
      </c>
      <c r="Y4056" t="s">
        <v>8980</v>
      </c>
      <c r="Z4056" t="s">
        <v>70</v>
      </c>
      <c r="AA4056" t="s">
        <v>7292</v>
      </c>
      <c r="AB4056" t="s">
        <v>53</v>
      </c>
      <c r="AC4056" t="s">
        <v>29</v>
      </c>
      <c r="AE4056" t="s">
        <v>8981</v>
      </c>
      <c r="AF4056" t="s">
        <v>103</v>
      </c>
      <c r="AG4056" t="s">
        <v>8982</v>
      </c>
    </row>
    <row r="4057" spans="1:33" x14ac:dyDescent="0.3">
      <c r="A4057" t="s">
        <v>5962</v>
      </c>
      <c r="B4057" t="s">
        <v>507</v>
      </c>
      <c r="C4057" t="s">
        <v>7616</v>
      </c>
      <c r="D4057" t="s">
        <v>22</v>
      </c>
      <c r="E4057" t="s">
        <v>78</v>
      </c>
      <c r="F4057" t="s">
        <v>24855</v>
      </c>
      <c r="G4057">
        <v>37.196491999999999</v>
      </c>
      <c r="H4057">
        <v>-103.463122</v>
      </c>
      <c r="I4057" t="s">
        <v>24856</v>
      </c>
      <c r="J4057" t="s">
        <v>1438</v>
      </c>
      <c r="K4057" t="s">
        <v>7155</v>
      </c>
      <c r="L4057" t="s">
        <v>7188</v>
      </c>
      <c r="N4057" t="s">
        <v>7164</v>
      </c>
      <c r="O4057" t="s">
        <v>7164</v>
      </c>
      <c r="P4057" t="s">
        <v>7164</v>
      </c>
      <c r="R4057" t="s">
        <v>7164</v>
      </c>
      <c r="S4057" t="s">
        <v>7164</v>
      </c>
      <c r="T4057" t="s">
        <v>1630</v>
      </c>
      <c r="U4057" t="s">
        <v>7153</v>
      </c>
      <c r="V4057" t="s">
        <v>7247</v>
      </c>
      <c r="W4057">
        <v>68</v>
      </c>
      <c r="X4057" t="s">
        <v>7260</v>
      </c>
      <c r="Y4057" t="s">
        <v>24857</v>
      </c>
      <c r="Z4057" t="s">
        <v>7375</v>
      </c>
      <c r="AA4057" t="s">
        <v>109</v>
      </c>
      <c r="AB4057" t="s">
        <v>7178</v>
      </c>
      <c r="AC4057" t="s">
        <v>7164</v>
      </c>
      <c r="AD4057">
        <v>2</v>
      </c>
      <c r="AE4057" t="s">
        <v>24858</v>
      </c>
      <c r="AF4057" t="s">
        <v>7191</v>
      </c>
      <c r="AG4057" t="s">
        <v>24859</v>
      </c>
    </row>
    <row r="4058" spans="1:33" x14ac:dyDescent="0.3">
      <c r="A4058" t="s">
        <v>5963</v>
      </c>
      <c r="B4058" t="s">
        <v>7459</v>
      </c>
      <c r="C4058" t="s">
        <v>8933</v>
      </c>
      <c r="D4058" t="s">
        <v>65</v>
      </c>
      <c r="E4058" t="s">
        <v>72</v>
      </c>
      <c r="F4058" t="s">
        <v>24860</v>
      </c>
      <c r="G4058">
        <v>36.667287999999999</v>
      </c>
      <c r="H4058">
        <v>-71.190590999999998</v>
      </c>
      <c r="I4058" t="s">
        <v>24861</v>
      </c>
      <c r="J4058" t="s">
        <v>343</v>
      </c>
      <c r="K4058" t="s">
        <v>7222</v>
      </c>
      <c r="L4058" t="s">
        <v>7224</v>
      </c>
      <c r="M4058">
        <v>8906</v>
      </c>
      <c r="N4058" t="s">
        <v>1738</v>
      </c>
      <c r="O4058" t="s">
        <v>7186</v>
      </c>
      <c r="P4058" t="s">
        <v>7391</v>
      </c>
      <c r="Q4058">
        <v>73</v>
      </c>
      <c r="R4058" t="s">
        <v>7372</v>
      </c>
      <c r="S4058" t="s">
        <v>7164</v>
      </c>
      <c r="T4058" t="s">
        <v>2453</v>
      </c>
      <c r="U4058" t="s">
        <v>7153</v>
      </c>
      <c r="V4058" t="s">
        <v>7189</v>
      </c>
      <c r="W4058">
        <v>78</v>
      </c>
      <c r="X4058" t="s">
        <v>7237</v>
      </c>
      <c r="Y4058" t="s">
        <v>24862</v>
      </c>
      <c r="Z4058" t="s">
        <v>7270</v>
      </c>
      <c r="AA4058" t="s">
        <v>7292</v>
      </c>
      <c r="AB4058" t="s">
        <v>132</v>
      </c>
      <c r="AC4058" t="s">
        <v>7328</v>
      </c>
      <c r="AD4058">
        <v>1</v>
      </c>
      <c r="AE4058" t="s">
        <v>24863</v>
      </c>
      <c r="AF4058" t="s">
        <v>7403</v>
      </c>
      <c r="AG4058" t="s">
        <v>24864</v>
      </c>
    </row>
    <row r="4059" spans="1:33" x14ac:dyDescent="0.3">
      <c r="A4059" t="s">
        <v>5964</v>
      </c>
      <c r="B4059" t="s">
        <v>165</v>
      </c>
      <c r="C4059" t="s">
        <v>468</v>
      </c>
      <c r="D4059" t="s">
        <v>65</v>
      </c>
      <c r="E4059" t="s">
        <v>78</v>
      </c>
      <c r="F4059" t="s">
        <v>24865</v>
      </c>
      <c r="G4059">
        <v>25.099564999999998</v>
      </c>
      <c r="H4059">
        <v>-84.281834000000003</v>
      </c>
      <c r="I4059" t="s">
        <v>24866</v>
      </c>
      <c r="J4059" t="s">
        <v>282</v>
      </c>
      <c r="K4059" t="s">
        <v>7171</v>
      </c>
      <c r="L4059" t="s">
        <v>7482</v>
      </c>
      <c r="M4059">
        <v>8777</v>
      </c>
      <c r="N4059" t="s">
        <v>33</v>
      </c>
      <c r="O4059" t="s">
        <v>7222</v>
      </c>
      <c r="P4059" t="s">
        <v>41</v>
      </c>
      <c r="Q4059">
        <v>58</v>
      </c>
      <c r="R4059" t="s">
        <v>7237</v>
      </c>
      <c r="S4059" t="s">
        <v>85</v>
      </c>
      <c r="T4059" t="s">
        <v>1747</v>
      </c>
      <c r="U4059" t="s">
        <v>7187</v>
      </c>
      <c r="V4059" t="s">
        <v>7201</v>
      </c>
      <c r="W4059">
        <v>37</v>
      </c>
      <c r="X4059" t="s">
        <v>7278</v>
      </c>
      <c r="Y4059" t="s">
        <v>24867</v>
      </c>
      <c r="Z4059" t="s">
        <v>7318</v>
      </c>
      <c r="AA4059" t="s">
        <v>139</v>
      </c>
      <c r="AB4059" t="s">
        <v>7192</v>
      </c>
      <c r="AC4059" t="s">
        <v>29</v>
      </c>
      <c r="AD4059">
        <v>4</v>
      </c>
      <c r="AE4059" t="s">
        <v>24868</v>
      </c>
      <c r="AF4059" t="s">
        <v>7385</v>
      </c>
      <c r="AG4059" t="s">
        <v>24869</v>
      </c>
    </row>
    <row r="4060" spans="1:33" x14ac:dyDescent="0.3">
      <c r="A4060" t="s">
        <v>5965</v>
      </c>
      <c r="B4060" t="s">
        <v>391</v>
      </c>
      <c r="C4060" t="s">
        <v>7150</v>
      </c>
      <c r="D4060" t="s">
        <v>77</v>
      </c>
      <c r="E4060" t="s">
        <v>23</v>
      </c>
      <c r="F4060" t="s">
        <v>24870</v>
      </c>
      <c r="G4060">
        <v>28.878491</v>
      </c>
      <c r="H4060">
        <v>-120.066419</v>
      </c>
      <c r="I4060" t="s">
        <v>24871</v>
      </c>
      <c r="J4060" t="s">
        <v>187</v>
      </c>
      <c r="K4060" t="s">
        <v>7156</v>
      </c>
      <c r="L4060" t="s">
        <v>7189</v>
      </c>
      <c r="M4060">
        <v>5169</v>
      </c>
      <c r="N4060" t="s">
        <v>4793</v>
      </c>
      <c r="O4060" t="s">
        <v>7186</v>
      </c>
      <c r="P4060" t="s">
        <v>7175</v>
      </c>
      <c r="Q4060">
        <v>61</v>
      </c>
      <c r="R4060" t="s">
        <v>7299</v>
      </c>
      <c r="S4060" t="s">
        <v>7164</v>
      </c>
      <c r="T4060" t="s">
        <v>2906</v>
      </c>
      <c r="U4060" t="s">
        <v>7156</v>
      </c>
      <c r="V4060" t="s">
        <v>7226</v>
      </c>
      <c r="W4060">
        <v>65</v>
      </c>
      <c r="X4060" t="s">
        <v>7214</v>
      </c>
      <c r="Y4060" t="s">
        <v>24872</v>
      </c>
      <c r="Z4060" t="s">
        <v>7164</v>
      </c>
      <c r="AA4060" t="s">
        <v>7217</v>
      </c>
      <c r="AB4060" t="s">
        <v>7271</v>
      </c>
      <c r="AC4060" t="s">
        <v>7193</v>
      </c>
      <c r="AE4060" t="s">
        <v>24873</v>
      </c>
      <c r="AF4060" t="s">
        <v>7195</v>
      </c>
      <c r="AG4060" t="s">
        <v>24874</v>
      </c>
    </row>
    <row r="4061" spans="1:33" x14ac:dyDescent="0.3">
      <c r="A4061" t="s">
        <v>5966</v>
      </c>
      <c r="B4061" t="s">
        <v>7242</v>
      </c>
      <c r="C4061" t="s">
        <v>7243</v>
      </c>
      <c r="D4061" t="s">
        <v>38</v>
      </c>
      <c r="E4061" t="s">
        <v>31</v>
      </c>
      <c r="F4061" t="s">
        <v>11011</v>
      </c>
      <c r="G4061">
        <v>47.841988999999998</v>
      </c>
      <c r="H4061">
        <v>-114.386325</v>
      </c>
      <c r="I4061" t="s">
        <v>11012</v>
      </c>
      <c r="J4061" t="s">
        <v>961</v>
      </c>
      <c r="K4061" t="s">
        <v>7288</v>
      </c>
      <c r="L4061" t="s">
        <v>7188</v>
      </c>
      <c r="M4061">
        <v>5009</v>
      </c>
      <c r="N4061" t="s">
        <v>7164</v>
      </c>
      <c r="O4061" t="s">
        <v>7164</v>
      </c>
      <c r="P4061" t="s">
        <v>7164</v>
      </c>
      <c r="R4061" t="s">
        <v>7164</v>
      </c>
      <c r="S4061" t="s">
        <v>7164</v>
      </c>
      <c r="T4061" t="s">
        <v>891</v>
      </c>
      <c r="U4061" t="s">
        <v>7238</v>
      </c>
      <c r="V4061" t="s">
        <v>7175</v>
      </c>
      <c r="W4061">
        <v>47</v>
      </c>
      <c r="X4061" t="s">
        <v>7372</v>
      </c>
      <c r="Y4061" t="s">
        <v>11013</v>
      </c>
      <c r="Z4061" t="s">
        <v>60</v>
      </c>
      <c r="AA4061" t="s">
        <v>7311</v>
      </c>
      <c r="AB4061" t="s">
        <v>7178</v>
      </c>
      <c r="AC4061" t="s">
        <v>155</v>
      </c>
      <c r="AD4061">
        <v>3</v>
      </c>
      <c r="AE4061" t="s">
        <v>11014</v>
      </c>
      <c r="AF4061" t="s">
        <v>7207</v>
      </c>
      <c r="AG4061" t="s">
        <v>11015</v>
      </c>
    </row>
    <row r="4062" spans="1:33" x14ac:dyDescent="0.3">
      <c r="A4062" t="s">
        <v>5967</v>
      </c>
      <c r="B4062" t="s">
        <v>7338</v>
      </c>
      <c r="C4062" t="s">
        <v>342</v>
      </c>
      <c r="D4062" t="s">
        <v>88</v>
      </c>
      <c r="E4062" t="s">
        <v>93</v>
      </c>
      <c r="F4062" t="s">
        <v>24875</v>
      </c>
      <c r="G4062">
        <v>35.267366000000003</v>
      </c>
      <c r="H4062">
        <v>-118.27311</v>
      </c>
      <c r="I4062" t="s">
        <v>24876</v>
      </c>
      <c r="J4062" t="s">
        <v>475</v>
      </c>
      <c r="K4062" t="s">
        <v>7361</v>
      </c>
      <c r="L4062" t="s">
        <v>7154</v>
      </c>
      <c r="M4062">
        <v>5006</v>
      </c>
      <c r="N4062" t="s">
        <v>3417</v>
      </c>
      <c r="O4062" t="s">
        <v>7361</v>
      </c>
      <c r="P4062" t="s">
        <v>7268</v>
      </c>
      <c r="Q4062">
        <v>280</v>
      </c>
      <c r="R4062" t="s">
        <v>34</v>
      </c>
      <c r="S4062" t="s">
        <v>85</v>
      </c>
      <c r="T4062" t="s">
        <v>1547</v>
      </c>
      <c r="U4062" t="s">
        <v>7246</v>
      </c>
      <c r="V4062" t="s">
        <v>7247</v>
      </c>
      <c r="W4062">
        <v>80</v>
      </c>
      <c r="X4062" t="s">
        <v>34</v>
      </c>
      <c r="Y4062" t="s">
        <v>24877</v>
      </c>
      <c r="Z4062" t="s">
        <v>7375</v>
      </c>
      <c r="AA4062" t="s">
        <v>52</v>
      </c>
      <c r="AB4062" t="s">
        <v>7271</v>
      </c>
      <c r="AC4062" t="s">
        <v>7364</v>
      </c>
      <c r="AD4062">
        <v>5</v>
      </c>
      <c r="AE4062" t="s">
        <v>24878</v>
      </c>
      <c r="AF4062" t="s">
        <v>110</v>
      </c>
      <c r="AG4062" t="s">
        <v>24879</v>
      </c>
    </row>
    <row r="4063" spans="1:33" x14ac:dyDescent="0.3">
      <c r="A4063" t="s">
        <v>5968</v>
      </c>
      <c r="B4063" t="s">
        <v>7615</v>
      </c>
      <c r="C4063" t="s">
        <v>7197</v>
      </c>
      <c r="D4063" t="s">
        <v>38</v>
      </c>
      <c r="E4063" t="s">
        <v>39</v>
      </c>
      <c r="F4063" t="s">
        <v>24880</v>
      </c>
      <c r="G4063">
        <v>30.732707999999999</v>
      </c>
      <c r="H4063">
        <v>-112.938226</v>
      </c>
      <c r="I4063" t="s">
        <v>24881</v>
      </c>
      <c r="J4063" t="s">
        <v>113</v>
      </c>
      <c r="K4063" t="s">
        <v>7381</v>
      </c>
      <c r="L4063" t="s">
        <v>7203</v>
      </c>
      <c r="M4063">
        <v>6360</v>
      </c>
      <c r="N4063" t="s">
        <v>1571</v>
      </c>
      <c r="O4063" t="s">
        <v>7202</v>
      </c>
      <c r="P4063" t="s">
        <v>7326</v>
      </c>
      <c r="Q4063">
        <v>57</v>
      </c>
      <c r="R4063" t="s">
        <v>7372</v>
      </c>
      <c r="S4063" t="s">
        <v>85</v>
      </c>
      <c r="T4063" t="s">
        <v>1271</v>
      </c>
      <c r="U4063" t="s">
        <v>7450</v>
      </c>
      <c r="V4063" t="s">
        <v>7382</v>
      </c>
      <c r="W4063">
        <v>74</v>
      </c>
      <c r="X4063" t="s">
        <v>7161</v>
      </c>
      <c r="Y4063" t="s">
        <v>24882</v>
      </c>
      <c r="Z4063" t="s">
        <v>215</v>
      </c>
      <c r="AA4063" t="s">
        <v>97</v>
      </c>
      <c r="AB4063" t="s">
        <v>7363</v>
      </c>
      <c r="AC4063" t="s">
        <v>7364</v>
      </c>
      <c r="AD4063">
        <v>1</v>
      </c>
      <c r="AE4063" t="s">
        <v>24883</v>
      </c>
      <c r="AF4063" t="s">
        <v>7165</v>
      </c>
      <c r="AG4063" t="s">
        <v>24884</v>
      </c>
    </row>
    <row r="4064" spans="1:33" x14ac:dyDescent="0.3">
      <c r="A4064" t="s">
        <v>585</v>
      </c>
      <c r="B4064" t="s">
        <v>7408</v>
      </c>
      <c r="C4064" t="s">
        <v>7150</v>
      </c>
      <c r="D4064" t="s">
        <v>38</v>
      </c>
      <c r="E4064" t="s">
        <v>93</v>
      </c>
      <c r="F4064" t="s">
        <v>8026</v>
      </c>
      <c r="G4064">
        <v>46.139876000000001</v>
      </c>
      <c r="H4064">
        <v>-107.687889</v>
      </c>
      <c r="I4064" t="s">
        <v>8027</v>
      </c>
      <c r="J4064" t="s">
        <v>586</v>
      </c>
      <c r="K4064" t="s">
        <v>7259</v>
      </c>
      <c r="L4064" t="s">
        <v>7308</v>
      </c>
      <c r="M4064">
        <v>9423</v>
      </c>
      <c r="N4064" t="s">
        <v>7164</v>
      </c>
      <c r="O4064" t="s">
        <v>7164</v>
      </c>
      <c r="P4064" t="s">
        <v>7164</v>
      </c>
      <c r="R4064" t="s">
        <v>7164</v>
      </c>
      <c r="S4064" t="s">
        <v>7164</v>
      </c>
      <c r="T4064" t="s">
        <v>310</v>
      </c>
      <c r="U4064" t="s">
        <v>7174</v>
      </c>
      <c r="V4064" t="s">
        <v>7348</v>
      </c>
      <c r="W4064">
        <v>40</v>
      </c>
      <c r="X4064" t="s">
        <v>7161</v>
      </c>
      <c r="Y4064" t="s">
        <v>8028</v>
      </c>
      <c r="Z4064" t="s">
        <v>7607</v>
      </c>
      <c r="AA4064" t="s">
        <v>7217</v>
      </c>
      <c r="AB4064" t="s">
        <v>7192</v>
      </c>
      <c r="AC4064" t="s">
        <v>7364</v>
      </c>
      <c r="AD4064">
        <v>5</v>
      </c>
      <c r="AE4064" t="s">
        <v>8029</v>
      </c>
      <c r="AF4064" t="s">
        <v>7195</v>
      </c>
      <c r="AG4064" t="s">
        <v>8030</v>
      </c>
    </row>
    <row r="4065" spans="1:33" x14ac:dyDescent="0.3">
      <c r="A4065" t="s">
        <v>5969</v>
      </c>
      <c r="B4065" t="s">
        <v>232</v>
      </c>
      <c r="C4065" t="s">
        <v>220</v>
      </c>
      <c r="D4065" t="s">
        <v>100</v>
      </c>
      <c r="E4065" t="s">
        <v>66</v>
      </c>
      <c r="F4065" t="s">
        <v>24885</v>
      </c>
      <c r="G4065">
        <v>46.346420999999999</v>
      </c>
      <c r="H4065">
        <v>-101.717198</v>
      </c>
      <c r="I4065" t="s">
        <v>24886</v>
      </c>
      <c r="J4065" t="s">
        <v>208</v>
      </c>
      <c r="K4065" t="s">
        <v>7153</v>
      </c>
      <c r="L4065" t="s">
        <v>7482</v>
      </c>
      <c r="M4065">
        <v>8082</v>
      </c>
      <c r="N4065" t="s">
        <v>7164</v>
      </c>
      <c r="O4065" t="s">
        <v>7164</v>
      </c>
      <c r="P4065" t="s">
        <v>7164</v>
      </c>
      <c r="R4065" t="s">
        <v>7164</v>
      </c>
      <c r="S4065" t="s">
        <v>7164</v>
      </c>
      <c r="T4065" t="s">
        <v>1642</v>
      </c>
      <c r="U4065" t="s">
        <v>7449</v>
      </c>
      <c r="V4065" t="s">
        <v>7400</v>
      </c>
      <c r="W4065">
        <v>83</v>
      </c>
      <c r="X4065" t="s">
        <v>7164</v>
      </c>
      <c r="Y4065" t="s">
        <v>24887</v>
      </c>
      <c r="Z4065" t="s">
        <v>7270</v>
      </c>
      <c r="AA4065" t="s">
        <v>52</v>
      </c>
      <c r="AB4065" t="s">
        <v>7293</v>
      </c>
      <c r="AC4065" t="s">
        <v>7164</v>
      </c>
      <c r="AD4065">
        <v>1</v>
      </c>
      <c r="AE4065" t="s">
        <v>24888</v>
      </c>
      <c r="AF4065" t="s">
        <v>7165</v>
      </c>
      <c r="AG4065" t="s">
        <v>24889</v>
      </c>
    </row>
    <row r="4066" spans="1:33" x14ac:dyDescent="0.3">
      <c r="A4066" t="s">
        <v>5970</v>
      </c>
      <c r="B4066" t="s">
        <v>422</v>
      </c>
      <c r="C4066" t="s">
        <v>7339</v>
      </c>
      <c r="D4066" t="s">
        <v>65</v>
      </c>
      <c r="E4066" t="s">
        <v>23</v>
      </c>
      <c r="F4066" t="s">
        <v>24890</v>
      </c>
      <c r="G4066">
        <v>30.264375000000001</v>
      </c>
      <c r="H4066">
        <v>-77.767002000000005</v>
      </c>
      <c r="I4066" t="s">
        <v>24891</v>
      </c>
      <c r="J4066" t="s">
        <v>152</v>
      </c>
      <c r="K4066" t="s">
        <v>7187</v>
      </c>
      <c r="L4066" t="s">
        <v>7239</v>
      </c>
      <c r="M4066">
        <v>1528</v>
      </c>
      <c r="N4066" t="s">
        <v>2650</v>
      </c>
      <c r="O4066" t="s">
        <v>7174</v>
      </c>
      <c r="P4066" t="s">
        <v>7154</v>
      </c>
      <c r="R4066" t="s">
        <v>7214</v>
      </c>
      <c r="S4066" t="s">
        <v>7164</v>
      </c>
      <c r="T4066" t="s">
        <v>1601</v>
      </c>
      <c r="U4066" t="s">
        <v>7371</v>
      </c>
      <c r="V4066" t="s">
        <v>7268</v>
      </c>
      <c r="W4066">
        <v>65</v>
      </c>
      <c r="X4066" t="s">
        <v>7157</v>
      </c>
      <c r="Y4066" t="s">
        <v>24892</v>
      </c>
      <c r="Z4066" t="s">
        <v>70</v>
      </c>
      <c r="AA4066" t="s">
        <v>7177</v>
      </c>
      <c r="AB4066" t="s">
        <v>98</v>
      </c>
      <c r="AC4066" t="s">
        <v>62</v>
      </c>
      <c r="AD4066">
        <v>0</v>
      </c>
      <c r="AE4066" t="s">
        <v>24893</v>
      </c>
      <c r="AF4066" t="s">
        <v>7180</v>
      </c>
      <c r="AG4066" t="s">
        <v>24894</v>
      </c>
    </row>
    <row r="4067" spans="1:33" x14ac:dyDescent="0.3">
      <c r="A4067" t="s">
        <v>5971</v>
      </c>
      <c r="B4067" t="s">
        <v>141</v>
      </c>
      <c r="C4067" t="s">
        <v>7330</v>
      </c>
      <c r="D4067" t="s">
        <v>65</v>
      </c>
      <c r="E4067" t="s">
        <v>23</v>
      </c>
      <c r="F4067" t="s">
        <v>24895</v>
      </c>
      <c r="G4067">
        <v>43.788196999999997</v>
      </c>
      <c r="H4067">
        <v>-97.101662000000005</v>
      </c>
      <c r="I4067" t="s">
        <v>24896</v>
      </c>
      <c r="J4067" t="s">
        <v>315</v>
      </c>
      <c r="K4067" t="s">
        <v>7307</v>
      </c>
      <c r="L4067" t="s">
        <v>7172</v>
      </c>
      <c r="M4067">
        <v>4169</v>
      </c>
      <c r="N4067" t="s">
        <v>1063</v>
      </c>
      <c r="O4067" t="s">
        <v>7171</v>
      </c>
      <c r="P4067" t="s">
        <v>41</v>
      </c>
      <c r="Q4067">
        <v>188</v>
      </c>
      <c r="R4067" t="s">
        <v>7161</v>
      </c>
      <c r="S4067" t="s">
        <v>7164</v>
      </c>
      <c r="T4067" t="s">
        <v>1581</v>
      </c>
      <c r="U4067" t="s">
        <v>7277</v>
      </c>
      <c r="V4067" t="s">
        <v>7482</v>
      </c>
      <c r="W4067">
        <v>76</v>
      </c>
      <c r="X4067" t="s">
        <v>7299</v>
      </c>
      <c r="Y4067" t="s">
        <v>24897</v>
      </c>
      <c r="Z4067" t="s">
        <v>7607</v>
      </c>
      <c r="AA4067" t="s">
        <v>97</v>
      </c>
      <c r="AB4067" t="s">
        <v>28</v>
      </c>
      <c r="AC4067" t="s">
        <v>7394</v>
      </c>
      <c r="AD4067">
        <v>1</v>
      </c>
      <c r="AE4067" t="s">
        <v>24898</v>
      </c>
      <c r="AF4067" t="s">
        <v>7180</v>
      </c>
      <c r="AG4067" t="s">
        <v>24899</v>
      </c>
    </row>
    <row r="4068" spans="1:33" x14ac:dyDescent="0.3">
      <c r="A4068" t="s">
        <v>5972</v>
      </c>
      <c r="B4068" t="s">
        <v>8407</v>
      </c>
      <c r="C4068" t="s">
        <v>233</v>
      </c>
      <c r="D4068" t="s">
        <v>65</v>
      </c>
      <c r="E4068" t="s">
        <v>66</v>
      </c>
      <c r="F4068" t="s">
        <v>24900</v>
      </c>
      <c r="G4068">
        <v>47.351315</v>
      </c>
      <c r="H4068">
        <v>-108.376745</v>
      </c>
      <c r="I4068" t="s">
        <v>24901</v>
      </c>
      <c r="J4068" t="s">
        <v>910</v>
      </c>
      <c r="K4068" t="s">
        <v>7246</v>
      </c>
      <c r="L4068" t="s">
        <v>7201</v>
      </c>
      <c r="M4068">
        <v>1393</v>
      </c>
      <c r="N4068" t="s">
        <v>7164</v>
      </c>
      <c r="O4068" t="s">
        <v>7164</v>
      </c>
      <c r="P4068" t="s">
        <v>7164</v>
      </c>
      <c r="R4068" t="s">
        <v>7164</v>
      </c>
      <c r="S4068" t="s">
        <v>7164</v>
      </c>
      <c r="T4068" t="s">
        <v>4351</v>
      </c>
      <c r="U4068" t="s">
        <v>7277</v>
      </c>
      <c r="V4068" t="s">
        <v>7175</v>
      </c>
      <c r="W4068">
        <v>83</v>
      </c>
      <c r="X4068" t="s">
        <v>7299</v>
      </c>
      <c r="Y4068" t="s">
        <v>24902</v>
      </c>
      <c r="Z4068" t="s">
        <v>7164</v>
      </c>
      <c r="AA4068" t="s">
        <v>7217</v>
      </c>
      <c r="AB4068" t="s">
        <v>7252</v>
      </c>
      <c r="AC4068" t="s">
        <v>29</v>
      </c>
      <c r="AD4068">
        <v>2</v>
      </c>
      <c r="AE4068" t="s">
        <v>24903</v>
      </c>
      <c r="AF4068" t="s">
        <v>110</v>
      </c>
      <c r="AG4068" t="s">
        <v>24904</v>
      </c>
    </row>
    <row r="4069" spans="1:33" x14ac:dyDescent="0.3">
      <c r="A4069" t="s">
        <v>5973</v>
      </c>
      <c r="B4069" t="s">
        <v>7587</v>
      </c>
      <c r="C4069" t="s">
        <v>7397</v>
      </c>
      <c r="D4069" t="s">
        <v>77</v>
      </c>
      <c r="E4069" t="s">
        <v>39</v>
      </c>
      <c r="F4069" t="s">
        <v>24905</v>
      </c>
      <c r="G4069">
        <v>45.728279999999998</v>
      </c>
      <c r="H4069">
        <v>-93.080134000000001</v>
      </c>
      <c r="I4069" t="s">
        <v>24906</v>
      </c>
      <c r="J4069" t="s">
        <v>804</v>
      </c>
      <c r="K4069" t="s">
        <v>7288</v>
      </c>
      <c r="L4069" t="s">
        <v>7348</v>
      </c>
      <c r="M4069">
        <v>1881</v>
      </c>
      <c r="N4069" t="s">
        <v>3383</v>
      </c>
      <c r="O4069" t="s">
        <v>7307</v>
      </c>
      <c r="P4069" t="s">
        <v>7268</v>
      </c>
      <c r="Q4069">
        <v>39</v>
      </c>
      <c r="R4069" t="s">
        <v>7164</v>
      </c>
      <c r="S4069" t="s">
        <v>85</v>
      </c>
      <c r="T4069" t="s">
        <v>896</v>
      </c>
      <c r="U4069" t="s">
        <v>7186</v>
      </c>
      <c r="V4069" t="s">
        <v>7189</v>
      </c>
      <c r="X4069" t="s">
        <v>7214</v>
      </c>
      <c r="Y4069" t="s">
        <v>24907</v>
      </c>
      <c r="Z4069" t="s">
        <v>116</v>
      </c>
      <c r="AA4069" t="s">
        <v>109</v>
      </c>
      <c r="AB4069" t="s">
        <v>7164</v>
      </c>
      <c r="AC4069" t="s">
        <v>7394</v>
      </c>
      <c r="AD4069">
        <v>3</v>
      </c>
      <c r="AE4069" t="s">
        <v>24908</v>
      </c>
      <c r="AF4069" t="s">
        <v>7385</v>
      </c>
      <c r="AG4069" t="s">
        <v>7164</v>
      </c>
    </row>
    <row r="4070" spans="1:33" x14ac:dyDescent="0.3">
      <c r="A4070" t="s">
        <v>5974</v>
      </c>
      <c r="B4070" t="s">
        <v>8110</v>
      </c>
      <c r="C4070" t="s">
        <v>7558</v>
      </c>
      <c r="D4070" t="s">
        <v>77</v>
      </c>
      <c r="E4070" t="s">
        <v>112</v>
      </c>
      <c r="F4070" t="s">
        <v>24909</v>
      </c>
      <c r="G4070">
        <v>31.494107</v>
      </c>
      <c r="H4070">
        <v>-106.421786</v>
      </c>
      <c r="I4070" t="s">
        <v>24910</v>
      </c>
      <c r="J4070" t="s">
        <v>433</v>
      </c>
      <c r="K4070" t="s">
        <v>7371</v>
      </c>
      <c r="L4070" t="s">
        <v>7201</v>
      </c>
      <c r="M4070">
        <v>5233</v>
      </c>
      <c r="N4070" t="s">
        <v>3368</v>
      </c>
      <c r="O4070" t="s">
        <v>7361</v>
      </c>
      <c r="P4070" t="s">
        <v>7173</v>
      </c>
      <c r="Q4070">
        <v>26</v>
      </c>
      <c r="R4070" t="s">
        <v>34</v>
      </c>
      <c r="S4070" t="s">
        <v>7158</v>
      </c>
      <c r="T4070" t="s">
        <v>5975</v>
      </c>
      <c r="U4070" t="s">
        <v>7225</v>
      </c>
      <c r="V4070" t="s">
        <v>41</v>
      </c>
      <c r="W4070">
        <v>51</v>
      </c>
      <c r="X4070" t="s">
        <v>7237</v>
      </c>
      <c r="Y4070" t="s">
        <v>7164</v>
      </c>
      <c r="Z4070" t="s">
        <v>7164</v>
      </c>
      <c r="AA4070" t="s">
        <v>52</v>
      </c>
      <c r="AB4070" t="s">
        <v>7271</v>
      </c>
      <c r="AC4070" t="s">
        <v>7164</v>
      </c>
      <c r="AD4070">
        <v>4</v>
      </c>
      <c r="AE4070" t="s">
        <v>24911</v>
      </c>
      <c r="AF4070" t="s">
        <v>7385</v>
      </c>
      <c r="AG4070" t="s">
        <v>24912</v>
      </c>
    </row>
    <row r="4071" spans="1:33" x14ac:dyDescent="0.3">
      <c r="A4071" t="s">
        <v>5976</v>
      </c>
      <c r="B4071" t="s">
        <v>5977</v>
      </c>
      <c r="C4071" t="s">
        <v>7358</v>
      </c>
      <c r="D4071" t="s">
        <v>77</v>
      </c>
      <c r="E4071" t="s">
        <v>78</v>
      </c>
      <c r="F4071" t="s">
        <v>24913</v>
      </c>
      <c r="G4071">
        <v>40.101323000000001</v>
      </c>
      <c r="H4071">
        <v>-93.598177000000007</v>
      </c>
      <c r="I4071" t="s">
        <v>24914</v>
      </c>
      <c r="J4071" t="s">
        <v>594</v>
      </c>
      <c r="K4071" t="s">
        <v>7153</v>
      </c>
      <c r="L4071" t="s">
        <v>7400</v>
      </c>
      <c r="M4071">
        <v>4144</v>
      </c>
      <c r="N4071" t="s">
        <v>7164</v>
      </c>
      <c r="O4071" t="s">
        <v>7164</v>
      </c>
      <c r="P4071" t="s">
        <v>7164</v>
      </c>
      <c r="R4071" t="s">
        <v>7164</v>
      </c>
      <c r="S4071" t="s">
        <v>7164</v>
      </c>
      <c r="T4071" t="s">
        <v>2164</v>
      </c>
      <c r="U4071" t="s">
        <v>7200</v>
      </c>
      <c r="V4071" t="s">
        <v>7154</v>
      </c>
      <c r="W4071">
        <v>89</v>
      </c>
      <c r="X4071" t="s">
        <v>7372</v>
      </c>
      <c r="Y4071" t="s">
        <v>24915</v>
      </c>
      <c r="Z4071" t="s">
        <v>70</v>
      </c>
      <c r="AA4071" t="s">
        <v>7217</v>
      </c>
      <c r="AB4071" t="s">
        <v>7164</v>
      </c>
      <c r="AC4071" t="s">
        <v>7193</v>
      </c>
      <c r="AD4071">
        <v>1</v>
      </c>
      <c r="AE4071" t="s">
        <v>24916</v>
      </c>
      <c r="AF4071" t="s">
        <v>7180</v>
      </c>
      <c r="AG4071" t="s">
        <v>24917</v>
      </c>
    </row>
    <row r="4072" spans="1:33" x14ac:dyDescent="0.3">
      <c r="A4072" t="s">
        <v>5978</v>
      </c>
      <c r="B4072" t="s">
        <v>7882</v>
      </c>
      <c r="C4072" t="s">
        <v>7441</v>
      </c>
      <c r="D4072" t="s">
        <v>65</v>
      </c>
      <c r="E4072" t="s">
        <v>66</v>
      </c>
      <c r="F4072" t="s">
        <v>24918</v>
      </c>
      <c r="G4072">
        <v>47.111820000000002</v>
      </c>
      <c r="H4072">
        <v>-92.706643999999997</v>
      </c>
      <c r="I4072" t="s">
        <v>24919</v>
      </c>
      <c r="J4072" t="s">
        <v>404</v>
      </c>
      <c r="K4072" t="s">
        <v>7225</v>
      </c>
      <c r="L4072" t="s">
        <v>7382</v>
      </c>
      <c r="M4072">
        <v>2581</v>
      </c>
      <c r="N4072" t="s">
        <v>456</v>
      </c>
      <c r="O4072" t="s">
        <v>7202</v>
      </c>
      <c r="P4072" t="s">
        <v>7160</v>
      </c>
      <c r="Q4072">
        <v>54</v>
      </c>
      <c r="R4072" t="s">
        <v>7161</v>
      </c>
      <c r="S4072" t="s">
        <v>7279</v>
      </c>
      <c r="T4072" t="s">
        <v>5979</v>
      </c>
      <c r="U4072" t="s">
        <v>7238</v>
      </c>
      <c r="V4072" t="s">
        <v>7239</v>
      </c>
      <c r="W4072">
        <v>58</v>
      </c>
      <c r="X4072" t="s">
        <v>7373</v>
      </c>
      <c r="Y4072" t="s">
        <v>24920</v>
      </c>
      <c r="Z4072" t="s">
        <v>7164</v>
      </c>
      <c r="AA4072" t="s">
        <v>97</v>
      </c>
      <c r="AB4072" t="s">
        <v>7192</v>
      </c>
      <c r="AC4072" t="s">
        <v>7164</v>
      </c>
      <c r="AD4072">
        <v>0</v>
      </c>
      <c r="AE4072" t="s">
        <v>24921</v>
      </c>
      <c r="AF4072" t="s">
        <v>110</v>
      </c>
      <c r="AG4072" t="s">
        <v>24922</v>
      </c>
    </row>
    <row r="4073" spans="1:33" x14ac:dyDescent="0.3">
      <c r="A4073" t="s">
        <v>5980</v>
      </c>
      <c r="B4073" t="s">
        <v>7656</v>
      </c>
      <c r="C4073" t="s">
        <v>7351</v>
      </c>
      <c r="D4073" t="s">
        <v>65</v>
      </c>
      <c r="E4073" t="s">
        <v>112</v>
      </c>
      <c r="F4073" t="s">
        <v>24923</v>
      </c>
      <c r="G4073">
        <v>31.217517000000001</v>
      </c>
      <c r="H4073">
        <v>-95.493475000000004</v>
      </c>
      <c r="I4073" t="s">
        <v>24924</v>
      </c>
      <c r="J4073" t="s">
        <v>613</v>
      </c>
      <c r="K4073" t="s">
        <v>7334</v>
      </c>
      <c r="L4073" t="s">
        <v>7239</v>
      </c>
      <c r="M4073">
        <v>2845</v>
      </c>
      <c r="N4073" t="s">
        <v>5981</v>
      </c>
      <c r="O4073" t="s">
        <v>7223</v>
      </c>
      <c r="P4073" t="s">
        <v>7160</v>
      </c>
      <c r="Q4073">
        <v>50</v>
      </c>
      <c r="R4073" t="s">
        <v>7164</v>
      </c>
      <c r="S4073" t="s">
        <v>7164</v>
      </c>
      <c r="T4073" t="s">
        <v>1187</v>
      </c>
      <c r="U4073" t="s">
        <v>7223</v>
      </c>
      <c r="V4073" t="s">
        <v>7203</v>
      </c>
      <c r="X4073" t="s">
        <v>7237</v>
      </c>
      <c r="Y4073" t="s">
        <v>24925</v>
      </c>
      <c r="Z4073" t="s">
        <v>27</v>
      </c>
      <c r="AA4073" t="s">
        <v>7163</v>
      </c>
      <c r="AB4073" t="s">
        <v>7271</v>
      </c>
      <c r="AC4073" t="s">
        <v>7164</v>
      </c>
      <c r="AD4073">
        <v>0</v>
      </c>
      <c r="AE4073" t="s">
        <v>24926</v>
      </c>
      <c r="AF4073" t="s">
        <v>7180</v>
      </c>
      <c r="AG4073" t="s">
        <v>24927</v>
      </c>
    </row>
    <row r="4074" spans="1:33" x14ac:dyDescent="0.3">
      <c r="A4074" t="s">
        <v>5982</v>
      </c>
      <c r="B4074" t="s">
        <v>7321</v>
      </c>
      <c r="C4074" t="s">
        <v>7243</v>
      </c>
      <c r="D4074" t="s">
        <v>88</v>
      </c>
      <c r="E4074" t="s">
        <v>72</v>
      </c>
      <c r="F4074" t="s">
        <v>24928</v>
      </c>
      <c r="G4074">
        <v>29.45055</v>
      </c>
      <c r="H4074">
        <v>-91.738056</v>
      </c>
      <c r="I4074" t="s">
        <v>24929</v>
      </c>
      <c r="J4074" t="s">
        <v>161</v>
      </c>
      <c r="K4074" t="s">
        <v>8881</v>
      </c>
      <c r="L4074" t="s">
        <v>7224</v>
      </c>
      <c r="M4074">
        <v>9277</v>
      </c>
      <c r="N4074" t="s">
        <v>1008</v>
      </c>
      <c r="O4074" t="s">
        <v>7202</v>
      </c>
      <c r="P4074" t="s">
        <v>7400</v>
      </c>
      <c r="Q4074">
        <v>54</v>
      </c>
      <c r="R4074" t="s">
        <v>59</v>
      </c>
      <c r="S4074" t="s">
        <v>7215</v>
      </c>
      <c r="T4074" t="s">
        <v>1503</v>
      </c>
      <c r="U4074" t="s">
        <v>7307</v>
      </c>
      <c r="V4074" t="s">
        <v>7201</v>
      </c>
      <c r="W4074">
        <v>38</v>
      </c>
      <c r="X4074" t="s">
        <v>59</v>
      </c>
      <c r="Y4074" t="s">
        <v>24930</v>
      </c>
      <c r="Z4074" t="s">
        <v>70</v>
      </c>
      <c r="AA4074" t="s">
        <v>7262</v>
      </c>
      <c r="AB4074" t="s">
        <v>61</v>
      </c>
      <c r="AC4074" t="s">
        <v>7178</v>
      </c>
      <c r="AD4074">
        <v>5</v>
      </c>
      <c r="AE4074" t="s">
        <v>24931</v>
      </c>
      <c r="AF4074" t="s">
        <v>110</v>
      </c>
      <c r="AG4074" t="s">
        <v>24932</v>
      </c>
    </row>
    <row r="4075" spans="1:33" x14ac:dyDescent="0.3">
      <c r="A4075" t="s">
        <v>555</v>
      </c>
      <c r="B4075" t="s">
        <v>7459</v>
      </c>
      <c r="C4075" t="s">
        <v>7558</v>
      </c>
      <c r="D4075" t="s">
        <v>48</v>
      </c>
      <c r="E4075" t="s">
        <v>186</v>
      </c>
      <c r="F4075" t="s">
        <v>7979</v>
      </c>
      <c r="G4075">
        <v>35.519920999999997</v>
      </c>
      <c r="H4075">
        <v>-91.355559</v>
      </c>
      <c r="I4075" t="s">
        <v>7980</v>
      </c>
      <c r="J4075" t="s">
        <v>94</v>
      </c>
      <c r="K4075" t="s">
        <v>7371</v>
      </c>
      <c r="L4075" t="s">
        <v>7308</v>
      </c>
      <c r="M4075">
        <v>9689</v>
      </c>
      <c r="N4075" t="s">
        <v>7164</v>
      </c>
      <c r="O4075" t="s">
        <v>7164</v>
      </c>
      <c r="P4075" t="s">
        <v>7164</v>
      </c>
      <c r="R4075" t="s">
        <v>7164</v>
      </c>
      <c r="S4075" t="s">
        <v>7164</v>
      </c>
      <c r="T4075" t="s">
        <v>556</v>
      </c>
      <c r="U4075" t="s">
        <v>7342</v>
      </c>
      <c r="V4075" t="s">
        <v>7173</v>
      </c>
      <c r="W4075">
        <v>75</v>
      </c>
      <c r="X4075" t="s">
        <v>7260</v>
      </c>
      <c r="Y4075" t="s">
        <v>7981</v>
      </c>
      <c r="Z4075" t="s">
        <v>7251</v>
      </c>
      <c r="AA4075" t="s">
        <v>139</v>
      </c>
      <c r="AB4075" t="s">
        <v>7252</v>
      </c>
      <c r="AC4075" t="s">
        <v>7178</v>
      </c>
      <c r="AD4075">
        <v>4</v>
      </c>
      <c r="AE4075" t="s">
        <v>7982</v>
      </c>
      <c r="AF4075" t="s">
        <v>7385</v>
      </c>
      <c r="AG4075" t="s">
        <v>7983</v>
      </c>
    </row>
    <row r="4076" spans="1:33" x14ac:dyDescent="0.3">
      <c r="A4076" t="s">
        <v>2931</v>
      </c>
      <c r="B4076" t="s">
        <v>8031</v>
      </c>
      <c r="C4076" t="s">
        <v>180</v>
      </c>
      <c r="D4076" t="s">
        <v>48</v>
      </c>
      <c r="E4076" t="s">
        <v>93</v>
      </c>
      <c r="F4076" t="s">
        <v>13374</v>
      </c>
      <c r="G4076">
        <v>27.797713999999999</v>
      </c>
      <c r="H4076">
        <v>-98.154537000000005</v>
      </c>
      <c r="I4076" t="s">
        <v>13375</v>
      </c>
      <c r="J4076" t="s">
        <v>278</v>
      </c>
      <c r="K4076" t="s">
        <v>7222</v>
      </c>
      <c r="L4076" t="s">
        <v>7382</v>
      </c>
      <c r="M4076">
        <v>6034</v>
      </c>
      <c r="N4076" t="s">
        <v>7164</v>
      </c>
      <c r="O4076" t="s">
        <v>7164</v>
      </c>
      <c r="P4076" t="s">
        <v>7164</v>
      </c>
      <c r="R4076" t="s">
        <v>7164</v>
      </c>
      <c r="S4076" t="s">
        <v>7164</v>
      </c>
      <c r="T4076" t="s">
        <v>2732</v>
      </c>
      <c r="U4076" t="s">
        <v>7155</v>
      </c>
      <c r="V4076" t="s">
        <v>7226</v>
      </c>
      <c r="W4076">
        <v>58</v>
      </c>
      <c r="X4076" t="s">
        <v>7161</v>
      </c>
      <c r="Y4076" t="s">
        <v>13376</v>
      </c>
      <c r="Z4076" t="s">
        <v>7375</v>
      </c>
      <c r="AA4076" t="s">
        <v>7292</v>
      </c>
      <c r="AB4076" t="s">
        <v>7178</v>
      </c>
      <c r="AC4076" t="s">
        <v>7164</v>
      </c>
      <c r="AD4076">
        <v>0</v>
      </c>
      <c r="AE4076" t="s">
        <v>13377</v>
      </c>
      <c r="AF4076" t="s">
        <v>7165</v>
      </c>
      <c r="AG4076" t="s">
        <v>13378</v>
      </c>
    </row>
    <row r="4077" spans="1:33" x14ac:dyDescent="0.3">
      <c r="A4077" t="s">
        <v>5983</v>
      </c>
      <c r="B4077" t="s">
        <v>382</v>
      </c>
      <c r="C4077" t="s">
        <v>180</v>
      </c>
      <c r="D4077" t="s">
        <v>88</v>
      </c>
      <c r="E4077" t="s">
        <v>55</v>
      </c>
      <c r="F4077" t="s">
        <v>24933</v>
      </c>
      <c r="G4077">
        <v>41.269421000000001</v>
      </c>
      <c r="I4077" t="s">
        <v>24934</v>
      </c>
      <c r="J4077" t="s">
        <v>385</v>
      </c>
      <c r="K4077" t="s">
        <v>7449</v>
      </c>
      <c r="L4077" t="s">
        <v>7172</v>
      </c>
      <c r="M4077">
        <v>3470</v>
      </c>
      <c r="N4077" t="s">
        <v>1569</v>
      </c>
      <c r="O4077" t="s">
        <v>7153</v>
      </c>
      <c r="P4077" t="s">
        <v>7201</v>
      </c>
      <c r="Q4077">
        <v>68</v>
      </c>
      <c r="R4077" t="s">
        <v>7164</v>
      </c>
      <c r="S4077" t="s">
        <v>35</v>
      </c>
      <c r="T4077" t="s">
        <v>1986</v>
      </c>
      <c r="U4077" t="s">
        <v>7222</v>
      </c>
      <c r="V4077" t="s">
        <v>7400</v>
      </c>
      <c r="W4077">
        <v>64</v>
      </c>
      <c r="X4077" t="s">
        <v>7373</v>
      </c>
      <c r="Y4077" t="s">
        <v>24935</v>
      </c>
      <c r="Z4077" t="s">
        <v>45</v>
      </c>
      <c r="AA4077" t="s">
        <v>97</v>
      </c>
      <c r="AB4077" t="s">
        <v>7178</v>
      </c>
      <c r="AC4077" t="s">
        <v>7164</v>
      </c>
      <c r="AD4077">
        <v>1</v>
      </c>
      <c r="AE4077" t="s">
        <v>24936</v>
      </c>
      <c r="AF4077" t="s">
        <v>7180</v>
      </c>
      <c r="AG4077" t="s">
        <v>24937</v>
      </c>
    </row>
    <row r="4078" spans="1:33" x14ac:dyDescent="0.3">
      <c r="A4078" t="s">
        <v>5023</v>
      </c>
      <c r="B4078" t="s">
        <v>263</v>
      </c>
      <c r="C4078" t="s">
        <v>7754</v>
      </c>
      <c r="D4078" t="s">
        <v>92</v>
      </c>
      <c r="E4078" t="s">
        <v>39</v>
      </c>
      <c r="F4078" t="s">
        <v>20981</v>
      </c>
      <c r="G4078">
        <v>40.834690999999999</v>
      </c>
      <c r="H4078">
        <v>-74.408542999999995</v>
      </c>
      <c r="I4078" t="s">
        <v>20982</v>
      </c>
      <c r="J4078" t="s">
        <v>448</v>
      </c>
      <c r="K4078" t="s">
        <v>7225</v>
      </c>
      <c r="L4078" t="s">
        <v>7188</v>
      </c>
      <c r="M4078">
        <v>6134</v>
      </c>
      <c r="N4078" t="s">
        <v>162</v>
      </c>
      <c r="O4078" t="s">
        <v>7249</v>
      </c>
      <c r="P4078" t="s">
        <v>7173</v>
      </c>
      <c r="Q4078">
        <v>53</v>
      </c>
      <c r="R4078" t="s">
        <v>7214</v>
      </c>
      <c r="S4078" t="s">
        <v>85</v>
      </c>
      <c r="T4078" t="s">
        <v>1587</v>
      </c>
      <c r="U4078" t="s">
        <v>7334</v>
      </c>
      <c r="V4078" t="s">
        <v>41</v>
      </c>
      <c r="W4078">
        <v>37</v>
      </c>
      <c r="X4078" t="s">
        <v>7157</v>
      </c>
      <c r="Y4078" t="s">
        <v>7178</v>
      </c>
      <c r="Z4078" t="s">
        <v>7270</v>
      </c>
      <c r="AA4078" t="s">
        <v>109</v>
      </c>
      <c r="AB4078" t="s">
        <v>7192</v>
      </c>
      <c r="AC4078" t="s">
        <v>62</v>
      </c>
      <c r="AD4078">
        <v>2</v>
      </c>
      <c r="AE4078" t="s">
        <v>20983</v>
      </c>
      <c r="AF4078" t="s">
        <v>7207</v>
      </c>
      <c r="AG4078" t="s">
        <v>20984</v>
      </c>
    </row>
    <row r="4079" spans="1:33" x14ac:dyDescent="0.3">
      <c r="A4079" t="s">
        <v>5984</v>
      </c>
      <c r="B4079" t="s">
        <v>7242</v>
      </c>
      <c r="C4079" t="s">
        <v>7339</v>
      </c>
      <c r="D4079" t="s">
        <v>88</v>
      </c>
      <c r="E4079" t="s">
        <v>23</v>
      </c>
      <c r="F4079" t="s">
        <v>24938</v>
      </c>
      <c r="G4079">
        <v>25.103527</v>
      </c>
      <c r="H4079">
        <v>-101.908518</v>
      </c>
      <c r="I4079" t="s">
        <v>24939</v>
      </c>
      <c r="J4079" t="s">
        <v>347</v>
      </c>
      <c r="K4079" t="s">
        <v>7334</v>
      </c>
      <c r="L4079" t="s">
        <v>7333</v>
      </c>
      <c r="M4079">
        <v>8904</v>
      </c>
      <c r="N4079" t="s">
        <v>3740</v>
      </c>
      <c r="O4079" t="s">
        <v>7225</v>
      </c>
      <c r="P4079" t="s">
        <v>7189</v>
      </c>
      <c r="Q4079">
        <v>50</v>
      </c>
      <c r="R4079" t="s">
        <v>43</v>
      </c>
      <c r="S4079" t="s">
        <v>7158</v>
      </c>
      <c r="T4079" t="s">
        <v>653</v>
      </c>
      <c r="U4079" t="s">
        <v>7342</v>
      </c>
      <c r="V4079" t="s">
        <v>7189</v>
      </c>
      <c r="W4079">
        <v>17</v>
      </c>
      <c r="X4079" t="s">
        <v>7260</v>
      </c>
      <c r="Y4079" t="s">
        <v>24940</v>
      </c>
      <c r="Z4079" t="s">
        <v>7318</v>
      </c>
      <c r="AA4079" t="s">
        <v>7262</v>
      </c>
      <c r="AB4079" t="s">
        <v>7229</v>
      </c>
      <c r="AC4079" t="s">
        <v>7328</v>
      </c>
      <c r="AD4079">
        <v>1</v>
      </c>
      <c r="AE4079" t="s">
        <v>24941</v>
      </c>
      <c r="AF4079" t="s">
        <v>7195</v>
      </c>
      <c r="AG4079" t="s">
        <v>24942</v>
      </c>
    </row>
    <row r="4080" spans="1:33" x14ac:dyDescent="0.3">
      <c r="A4080" t="s">
        <v>5985</v>
      </c>
      <c r="B4080" t="s">
        <v>165</v>
      </c>
      <c r="C4080" t="s">
        <v>7582</v>
      </c>
      <c r="D4080" t="s">
        <v>38</v>
      </c>
      <c r="E4080" t="s">
        <v>112</v>
      </c>
      <c r="F4080" t="s">
        <v>24943</v>
      </c>
      <c r="G4080">
        <v>36.549199000000002</v>
      </c>
      <c r="H4080">
        <v>-96.658986999999996</v>
      </c>
      <c r="I4080" t="s">
        <v>24944</v>
      </c>
      <c r="J4080" t="s">
        <v>1196</v>
      </c>
      <c r="K4080" t="s">
        <v>7236</v>
      </c>
      <c r="L4080" t="s">
        <v>7160</v>
      </c>
      <c r="M4080">
        <v>4916</v>
      </c>
      <c r="N4080" t="s">
        <v>7164</v>
      </c>
      <c r="O4080" t="s">
        <v>7164</v>
      </c>
      <c r="P4080" t="s">
        <v>7164</v>
      </c>
      <c r="R4080" t="s">
        <v>7164</v>
      </c>
      <c r="S4080" t="s">
        <v>7164</v>
      </c>
      <c r="T4080" t="s">
        <v>4156</v>
      </c>
      <c r="U4080" t="s">
        <v>7186</v>
      </c>
      <c r="V4080" t="s">
        <v>7188</v>
      </c>
      <c r="W4080">
        <v>80</v>
      </c>
      <c r="X4080" t="s">
        <v>7372</v>
      </c>
      <c r="Y4080" t="s">
        <v>24945</v>
      </c>
      <c r="Z4080" t="s">
        <v>60</v>
      </c>
      <c r="AA4080" t="s">
        <v>7217</v>
      </c>
      <c r="AB4080" t="s">
        <v>7164</v>
      </c>
      <c r="AC4080" t="s">
        <v>7328</v>
      </c>
      <c r="AD4080">
        <v>3</v>
      </c>
      <c r="AE4080" t="s">
        <v>24946</v>
      </c>
      <c r="AF4080" t="s">
        <v>103</v>
      </c>
      <c r="AG4080" t="s">
        <v>7164</v>
      </c>
    </row>
    <row r="4081" spans="1:33" x14ac:dyDescent="0.3">
      <c r="A4081" t="s">
        <v>3050</v>
      </c>
      <c r="B4081" t="s">
        <v>391</v>
      </c>
      <c r="C4081" t="s">
        <v>7265</v>
      </c>
      <c r="D4081" t="s">
        <v>88</v>
      </c>
      <c r="E4081" t="s">
        <v>72</v>
      </c>
      <c r="F4081" t="s">
        <v>13740</v>
      </c>
      <c r="G4081">
        <v>28.852674</v>
      </c>
      <c r="H4081">
        <v>-119.20742300000001</v>
      </c>
      <c r="I4081" t="s">
        <v>13741</v>
      </c>
      <c r="J4081" t="s">
        <v>370</v>
      </c>
      <c r="K4081" t="s">
        <v>7174</v>
      </c>
      <c r="L4081" t="s">
        <v>7154</v>
      </c>
      <c r="M4081">
        <v>8580</v>
      </c>
      <c r="N4081" t="s">
        <v>1922</v>
      </c>
      <c r="O4081" t="s">
        <v>7156</v>
      </c>
      <c r="P4081" t="s">
        <v>7173</v>
      </c>
      <c r="Q4081">
        <v>67</v>
      </c>
      <c r="R4081" t="s">
        <v>34</v>
      </c>
      <c r="S4081" t="s">
        <v>7158</v>
      </c>
      <c r="T4081" t="s">
        <v>1045</v>
      </c>
      <c r="U4081" t="s">
        <v>7174</v>
      </c>
      <c r="V4081" t="s">
        <v>7400</v>
      </c>
      <c r="W4081">
        <v>15</v>
      </c>
      <c r="X4081" t="s">
        <v>7214</v>
      </c>
      <c r="Y4081" t="s">
        <v>13742</v>
      </c>
      <c r="Z4081" t="s">
        <v>60</v>
      </c>
      <c r="AA4081" t="s">
        <v>7164</v>
      </c>
      <c r="AB4081" t="s">
        <v>7252</v>
      </c>
      <c r="AC4081" t="s">
        <v>7364</v>
      </c>
      <c r="AD4081">
        <v>0</v>
      </c>
      <c r="AE4081" t="s">
        <v>13743</v>
      </c>
      <c r="AF4081" t="s">
        <v>103</v>
      </c>
      <c r="AG4081" t="s">
        <v>7164</v>
      </c>
    </row>
    <row r="4082" spans="1:33" x14ac:dyDescent="0.3">
      <c r="A4082" t="s">
        <v>5986</v>
      </c>
      <c r="B4082" t="s">
        <v>8407</v>
      </c>
      <c r="C4082" t="s">
        <v>7754</v>
      </c>
      <c r="D4082" t="s">
        <v>22</v>
      </c>
      <c r="E4082" t="s">
        <v>186</v>
      </c>
      <c r="F4082" t="s">
        <v>24947</v>
      </c>
      <c r="G4082">
        <v>29.370206</v>
      </c>
      <c r="H4082">
        <v>-79.961326999999997</v>
      </c>
      <c r="I4082" t="s">
        <v>24948</v>
      </c>
      <c r="J4082" t="s">
        <v>324</v>
      </c>
      <c r="K4082" t="s">
        <v>7334</v>
      </c>
      <c r="L4082" t="s">
        <v>7248</v>
      </c>
      <c r="M4082">
        <v>5860</v>
      </c>
      <c r="N4082" t="s">
        <v>2538</v>
      </c>
      <c r="O4082" t="s">
        <v>7259</v>
      </c>
      <c r="P4082" t="s">
        <v>7326</v>
      </c>
      <c r="Q4082">
        <v>61</v>
      </c>
      <c r="R4082" t="s">
        <v>7178</v>
      </c>
      <c r="S4082" t="s">
        <v>7309</v>
      </c>
      <c r="T4082" t="s">
        <v>4952</v>
      </c>
      <c r="U4082" t="s">
        <v>7186</v>
      </c>
      <c r="V4082" t="s">
        <v>7391</v>
      </c>
      <c r="W4082">
        <v>55</v>
      </c>
      <c r="X4082" t="s">
        <v>7373</v>
      </c>
      <c r="Y4082" t="s">
        <v>24949</v>
      </c>
      <c r="Z4082" t="s">
        <v>7607</v>
      </c>
      <c r="AA4082" t="s">
        <v>97</v>
      </c>
      <c r="AB4082" t="s">
        <v>7252</v>
      </c>
      <c r="AC4082" t="s">
        <v>29</v>
      </c>
      <c r="AD4082">
        <v>3</v>
      </c>
      <c r="AE4082" t="s">
        <v>24950</v>
      </c>
      <c r="AF4082" t="s">
        <v>7195</v>
      </c>
      <c r="AG4082" t="s">
        <v>24951</v>
      </c>
    </row>
    <row r="4083" spans="1:33" x14ac:dyDescent="0.3">
      <c r="A4083" t="s">
        <v>5987</v>
      </c>
      <c r="B4083" t="s">
        <v>8155</v>
      </c>
      <c r="C4083" t="s">
        <v>562</v>
      </c>
      <c r="D4083" t="s">
        <v>100</v>
      </c>
      <c r="E4083" t="s">
        <v>66</v>
      </c>
      <c r="F4083" t="s">
        <v>24952</v>
      </c>
      <c r="G4083">
        <v>30.471903999999999</v>
      </c>
      <c r="H4083">
        <v>-96.951575000000005</v>
      </c>
      <c r="I4083" t="s">
        <v>24953</v>
      </c>
      <c r="J4083" t="s">
        <v>204</v>
      </c>
      <c r="K4083" t="s">
        <v>7187</v>
      </c>
      <c r="L4083" t="s">
        <v>7247</v>
      </c>
      <c r="M4083">
        <v>6151</v>
      </c>
      <c r="N4083" t="s">
        <v>1220</v>
      </c>
      <c r="O4083" t="s">
        <v>7222</v>
      </c>
      <c r="P4083" t="s">
        <v>7354</v>
      </c>
      <c r="Q4083">
        <v>27</v>
      </c>
      <c r="R4083" t="s">
        <v>7372</v>
      </c>
      <c r="S4083" t="s">
        <v>7178</v>
      </c>
      <c r="T4083" t="s">
        <v>2205</v>
      </c>
      <c r="U4083" t="s">
        <v>7174</v>
      </c>
      <c r="V4083" t="s">
        <v>7224</v>
      </c>
      <c r="W4083">
        <v>70</v>
      </c>
      <c r="X4083" t="s">
        <v>7260</v>
      </c>
      <c r="Y4083" t="s">
        <v>24954</v>
      </c>
      <c r="Z4083" t="s">
        <v>27</v>
      </c>
      <c r="AA4083" t="s">
        <v>7177</v>
      </c>
      <c r="AB4083" t="s">
        <v>7363</v>
      </c>
      <c r="AC4083" t="s">
        <v>29</v>
      </c>
      <c r="AD4083">
        <v>4</v>
      </c>
      <c r="AE4083" t="s">
        <v>24955</v>
      </c>
      <c r="AF4083" t="s">
        <v>7195</v>
      </c>
      <c r="AG4083" t="s">
        <v>7164</v>
      </c>
    </row>
    <row r="4084" spans="1:33" x14ac:dyDescent="0.3">
      <c r="A4084" t="s">
        <v>5988</v>
      </c>
      <c r="B4084" t="s">
        <v>7256</v>
      </c>
      <c r="C4084" t="s">
        <v>342</v>
      </c>
      <c r="D4084" t="s">
        <v>77</v>
      </c>
      <c r="E4084" t="s">
        <v>55</v>
      </c>
      <c r="F4084" t="s">
        <v>24956</v>
      </c>
      <c r="G4084">
        <v>42.043061999999999</v>
      </c>
      <c r="H4084">
        <v>-98.897632999999999</v>
      </c>
      <c r="I4084" t="s">
        <v>24957</v>
      </c>
      <c r="J4084" t="s">
        <v>594</v>
      </c>
      <c r="K4084" t="s">
        <v>7171</v>
      </c>
      <c r="L4084" t="s">
        <v>7201</v>
      </c>
      <c r="M4084">
        <v>8260</v>
      </c>
      <c r="N4084" t="s">
        <v>1218</v>
      </c>
      <c r="O4084" t="s">
        <v>7259</v>
      </c>
      <c r="P4084" t="s">
        <v>7224</v>
      </c>
      <c r="Q4084">
        <v>45</v>
      </c>
      <c r="R4084" t="s">
        <v>7237</v>
      </c>
      <c r="S4084" t="s">
        <v>7158</v>
      </c>
      <c r="T4084" t="s">
        <v>2700</v>
      </c>
      <c r="U4084" t="s">
        <v>7238</v>
      </c>
      <c r="V4084" t="s">
        <v>7382</v>
      </c>
      <c r="W4084">
        <v>83</v>
      </c>
      <c r="X4084" t="s">
        <v>7157</v>
      </c>
      <c r="Y4084" t="s">
        <v>7178</v>
      </c>
      <c r="Z4084" t="s">
        <v>7607</v>
      </c>
      <c r="AA4084" t="s">
        <v>109</v>
      </c>
      <c r="AB4084" t="s">
        <v>28</v>
      </c>
      <c r="AC4084" t="s">
        <v>7230</v>
      </c>
      <c r="AD4084">
        <v>1</v>
      </c>
      <c r="AE4084" t="s">
        <v>24958</v>
      </c>
      <c r="AF4084" t="s">
        <v>7195</v>
      </c>
      <c r="AG4084" t="s">
        <v>7164</v>
      </c>
    </row>
    <row r="4085" spans="1:33" x14ac:dyDescent="0.3">
      <c r="A4085" t="s">
        <v>5989</v>
      </c>
      <c r="B4085" t="s">
        <v>7242</v>
      </c>
      <c r="C4085" t="s">
        <v>7330</v>
      </c>
      <c r="D4085" t="s">
        <v>38</v>
      </c>
      <c r="E4085" t="s">
        <v>93</v>
      </c>
      <c r="F4085" t="s">
        <v>24959</v>
      </c>
      <c r="G4085">
        <v>27.899248</v>
      </c>
      <c r="H4085">
        <v>-76.387155000000007</v>
      </c>
      <c r="I4085" t="s">
        <v>24960</v>
      </c>
      <c r="J4085" t="s">
        <v>321</v>
      </c>
      <c r="K4085" t="s">
        <v>7153</v>
      </c>
      <c r="L4085" t="s">
        <v>7268</v>
      </c>
      <c r="M4085">
        <v>2874</v>
      </c>
      <c r="N4085" t="s">
        <v>3298</v>
      </c>
      <c r="O4085" t="s">
        <v>7288</v>
      </c>
      <c r="P4085" t="s">
        <v>7248</v>
      </c>
      <c r="Q4085">
        <v>52</v>
      </c>
      <c r="R4085" t="s">
        <v>7164</v>
      </c>
      <c r="S4085" t="s">
        <v>7279</v>
      </c>
      <c r="T4085" t="s">
        <v>533</v>
      </c>
      <c r="U4085" t="s">
        <v>7186</v>
      </c>
      <c r="V4085" t="s">
        <v>7333</v>
      </c>
      <c r="W4085">
        <v>31</v>
      </c>
      <c r="X4085" t="s">
        <v>7161</v>
      </c>
      <c r="Y4085" t="s">
        <v>24961</v>
      </c>
      <c r="Z4085" t="s">
        <v>27</v>
      </c>
      <c r="AA4085" t="s">
        <v>97</v>
      </c>
      <c r="AB4085" t="s">
        <v>7271</v>
      </c>
      <c r="AC4085" t="s">
        <v>155</v>
      </c>
      <c r="AD4085">
        <v>3</v>
      </c>
      <c r="AE4085" t="s">
        <v>24962</v>
      </c>
      <c r="AF4085" t="s">
        <v>7164</v>
      </c>
      <c r="AG4085" t="s">
        <v>24963</v>
      </c>
    </row>
    <row r="4086" spans="1:33" x14ac:dyDescent="0.3">
      <c r="A4086" t="s">
        <v>5990</v>
      </c>
      <c r="B4086" t="s">
        <v>8116</v>
      </c>
      <c r="C4086" t="s">
        <v>7243</v>
      </c>
      <c r="D4086" t="s">
        <v>100</v>
      </c>
      <c r="E4086" t="s">
        <v>186</v>
      </c>
      <c r="F4086" t="s">
        <v>24964</v>
      </c>
      <c r="G4086">
        <v>188.81620000000001</v>
      </c>
      <c r="H4086">
        <v>-96.489971999999995</v>
      </c>
      <c r="I4086" t="s">
        <v>24965</v>
      </c>
      <c r="J4086" t="s">
        <v>56</v>
      </c>
      <c r="K4086" t="s">
        <v>7280</v>
      </c>
      <c r="L4086" t="s">
        <v>7391</v>
      </c>
      <c r="M4086">
        <v>6619</v>
      </c>
      <c r="N4086" t="s">
        <v>7164</v>
      </c>
      <c r="O4086" t="s">
        <v>7164</v>
      </c>
      <c r="P4086" t="s">
        <v>7164</v>
      </c>
      <c r="R4086" t="s">
        <v>7164</v>
      </c>
      <c r="S4086" t="s">
        <v>7164</v>
      </c>
      <c r="T4086" t="s">
        <v>2079</v>
      </c>
      <c r="U4086" t="s">
        <v>7342</v>
      </c>
      <c r="V4086" t="s">
        <v>7239</v>
      </c>
      <c r="W4086">
        <v>47</v>
      </c>
      <c r="X4086" t="s">
        <v>7373</v>
      </c>
      <c r="Y4086" t="s">
        <v>24966</v>
      </c>
      <c r="Z4086" t="s">
        <v>7251</v>
      </c>
      <c r="AA4086" t="s">
        <v>7163</v>
      </c>
      <c r="AB4086" t="s">
        <v>7252</v>
      </c>
      <c r="AC4086" t="s">
        <v>29</v>
      </c>
      <c r="AD4086">
        <v>4</v>
      </c>
      <c r="AE4086" t="s">
        <v>24967</v>
      </c>
      <c r="AF4086" t="s">
        <v>7254</v>
      </c>
      <c r="AG4086" t="s">
        <v>24968</v>
      </c>
    </row>
    <row r="4087" spans="1:33" x14ac:dyDescent="0.3">
      <c r="A4087" t="s">
        <v>5991</v>
      </c>
      <c r="B4087" t="s">
        <v>9252</v>
      </c>
      <c r="C4087" t="s">
        <v>7150</v>
      </c>
      <c r="D4087" t="s">
        <v>38</v>
      </c>
      <c r="E4087" t="s">
        <v>39</v>
      </c>
      <c r="F4087" t="s">
        <v>24969</v>
      </c>
      <c r="G4087">
        <v>44.013618000000001</v>
      </c>
      <c r="H4087">
        <v>-119.351072</v>
      </c>
      <c r="I4087" t="s">
        <v>24970</v>
      </c>
      <c r="J4087" t="s">
        <v>730</v>
      </c>
      <c r="K4087" t="s">
        <v>7450</v>
      </c>
      <c r="L4087" t="s">
        <v>7400</v>
      </c>
      <c r="M4087">
        <v>1436</v>
      </c>
      <c r="N4087" t="s">
        <v>4104</v>
      </c>
      <c r="O4087" t="s">
        <v>7381</v>
      </c>
      <c r="P4087" t="s">
        <v>7248</v>
      </c>
      <c r="Q4087">
        <v>32</v>
      </c>
      <c r="R4087" t="s">
        <v>7164</v>
      </c>
      <c r="S4087" t="s">
        <v>7178</v>
      </c>
      <c r="T4087" t="s">
        <v>1110</v>
      </c>
      <c r="U4087" t="s">
        <v>7171</v>
      </c>
      <c r="V4087" t="s">
        <v>7160</v>
      </c>
      <c r="X4087" t="s">
        <v>7237</v>
      </c>
      <c r="Y4087" t="s">
        <v>24971</v>
      </c>
      <c r="Z4087" t="s">
        <v>7205</v>
      </c>
      <c r="AA4087" t="s">
        <v>7292</v>
      </c>
      <c r="AB4087" t="s">
        <v>7164</v>
      </c>
      <c r="AC4087" t="s">
        <v>270</v>
      </c>
      <c r="AD4087">
        <v>4</v>
      </c>
      <c r="AE4087" t="s">
        <v>24972</v>
      </c>
      <c r="AF4087" t="s">
        <v>7403</v>
      </c>
      <c r="AG4087" t="s">
        <v>24973</v>
      </c>
    </row>
    <row r="4088" spans="1:33" x14ac:dyDescent="0.3">
      <c r="A4088" t="s">
        <v>5992</v>
      </c>
      <c r="B4088" t="s">
        <v>7581</v>
      </c>
      <c r="C4088" t="s">
        <v>562</v>
      </c>
      <c r="D4088" t="s">
        <v>65</v>
      </c>
      <c r="E4088" t="s">
        <v>93</v>
      </c>
      <c r="F4088" t="s">
        <v>24974</v>
      </c>
      <c r="G4088">
        <v>40.159222</v>
      </c>
      <c r="H4088">
        <v>-81.95532</v>
      </c>
      <c r="I4088" t="s">
        <v>24975</v>
      </c>
      <c r="J4088" t="s">
        <v>644</v>
      </c>
      <c r="K4088" t="s">
        <v>7153</v>
      </c>
      <c r="L4088" t="s">
        <v>7354</v>
      </c>
      <c r="M4088">
        <v>5439</v>
      </c>
      <c r="N4088" t="s">
        <v>7164</v>
      </c>
      <c r="O4088" t="s">
        <v>7164</v>
      </c>
      <c r="P4088" t="s">
        <v>7164</v>
      </c>
      <c r="R4088" t="s">
        <v>7164</v>
      </c>
      <c r="S4088" t="s">
        <v>7164</v>
      </c>
      <c r="T4088" t="s">
        <v>1003</v>
      </c>
      <c r="U4088" t="s">
        <v>7171</v>
      </c>
      <c r="V4088" t="s">
        <v>7173</v>
      </c>
      <c r="W4088">
        <v>74</v>
      </c>
      <c r="X4088" t="s">
        <v>7299</v>
      </c>
      <c r="Y4088" t="s">
        <v>24976</v>
      </c>
      <c r="Z4088" t="s">
        <v>7291</v>
      </c>
      <c r="AA4088" t="s">
        <v>7311</v>
      </c>
      <c r="AB4088" t="s">
        <v>28</v>
      </c>
      <c r="AC4088" t="s">
        <v>7164</v>
      </c>
      <c r="AD4088">
        <v>5</v>
      </c>
      <c r="AE4088" t="s">
        <v>7164</v>
      </c>
      <c r="AF4088" t="s">
        <v>7164</v>
      </c>
      <c r="AG4088" t="s">
        <v>24977</v>
      </c>
    </row>
    <row r="4089" spans="1:33" x14ac:dyDescent="0.3">
      <c r="A4089" t="s">
        <v>5993</v>
      </c>
      <c r="B4089" t="s">
        <v>7321</v>
      </c>
      <c r="C4089" t="s">
        <v>8059</v>
      </c>
      <c r="D4089" t="s">
        <v>38</v>
      </c>
      <c r="E4089" t="s">
        <v>55</v>
      </c>
      <c r="F4089" t="s">
        <v>24978</v>
      </c>
      <c r="G4089">
        <v>35.735593999999999</v>
      </c>
      <c r="H4089">
        <v>-80.004503</v>
      </c>
      <c r="I4089" t="s">
        <v>24979</v>
      </c>
      <c r="J4089" t="s">
        <v>278</v>
      </c>
      <c r="K4089" t="s">
        <v>7155</v>
      </c>
      <c r="L4089" t="s">
        <v>7175</v>
      </c>
      <c r="M4089">
        <v>4061</v>
      </c>
      <c r="N4089" t="s">
        <v>839</v>
      </c>
      <c r="O4089" t="s">
        <v>7450</v>
      </c>
      <c r="P4089" t="s">
        <v>7224</v>
      </c>
      <c r="Q4089">
        <v>67</v>
      </c>
      <c r="R4089" t="s">
        <v>7164</v>
      </c>
      <c r="S4089" t="s">
        <v>107</v>
      </c>
      <c r="T4089" t="s">
        <v>2026</v>
      </c>
      <c r="U4089" t="s">
        <v>7277</v>
      </c>
      <c r="V4089" t="s">
        <v>7188</v>
      </c>
      <c r="W4089">
        <v>61</v>
      </c>
      <c r="X4089" t="s">
        <v>7373</v>
      </c>
      <c r="Y4089" t="s">
        <v>7178</v>
      </c>
      <c r="Z4089" t="s">
        <v>27</v>
      </c>
      <c r="AA4089" t="s">
        <v>7292</v>
      </c>
      <c r="AB4089" t="s">
        <v>61</v>
      </c>
      <c r="AC4089" t="s">
        <v>7394</v>
      </c>
      <c r="AD4089">
        <v>4</v>
      </c>
      <c r="AE4089" t="s">
        <v>24980</v>
      </c>
      <c r="AF4089" t="s">
        <v>7254</v>
      </c>
      <c r="AG4089" t="s">
        <v>24981</v>
      </c>
    </row>
    <row r="4090" spans="1:33" x14ac:dyDescent="0.3">
      <c r="A4090" t="s">
        <v>5994</v>
      </c>
      <c r="B4090" t="s">
        <v>8042</v>
      </c>
      <c r="C4090" t="s">
        <v>7871</v>
      </c>
      <c r="D4090" t="s">
        <v>88</v>
      </c>
      <c r="E4090" t="s">
        <v>112</v>
      </c>
      <c r="F4090" t="s">
        <v>24982</v>
      </c>
      <c r="G4090">
        <v>37.650289999999998</v>
      </c>
      <c r="H4090">
        <v>-108.933335</v>
      </c>
      <c r="I4090" t="s">
        <v>24983</v>
      </c>
      <c r="J4090" t="s">
        <v>774</v>
      </c>
      <c r="K4090" t="s">
        <v>7202</v>
      </c>
      <c r="L4090" t="s">
        <v>7482</v>
      </c>
      <c r="M4090">
        <v>3532</v>
      </c>
      <c r="N4090" t="s">
        <v>911</v>
      </c>
      <c r="O4090" t="s">
        <v>7202</v>
      </c>
      <c r="P4090" t="s">
        <v>7156</v>
      </c>
      <c r="Q4090">
        <v>26</v>
      </c>
      <c r="R4090" t="s">
        <v>34</v>
      </c>
      <c r="S4090" t="s">
        <v>7161</v>
      </c>
      <c r="T4090" t="s">
        <v>1713</v>
      </c>
      <c r="U4090" t="s">
        <v>7361</v>
      </c>
      <c r="V4090" t="s">
        <v>7268</v>
      </c>
      <c r="W4090">
        <v>17</v>
      </c>
      <c r="X4090" t="s">
        <v>7299</v>
      </c>
      <c r="Y4090" t="s">
        <v>24984</v>
      </c>
      <c r="Z4090" t="s">
        <v>70</v>
      </c>
      <c r="AA4090" t="s">
        <v>7163</v>
      </c>
      <c r="AB4090" t="s">
        <v>7178</v>
      </c>
      <c r="AC4090" t="s">
        <v>7164</v>
      </c>
      <c r="AD4090">
        <v>5</v>
      </c>
      <c r="AE4090" t="s">
        <v>7164</v>
      </c>
      <c r="AF4090" t="s">
        <v>7403</v>
      </c>
      <c r="AG4090" t="s">
        <v>7164</v>
      </c>
    </row>
    <row r="4091" spans="1:33" x14ac:dyDescent="0.3">
      <c r="A4091" t="s">
        <v>5995</v>
      </c>
      <c r="B4091" t="s">
        <v>8122</v>
      </c>
      <c r="C4091" t="s">
        <v>7358</v>
      </c>
      <c r="D4091" t="s">
        <v>92</v>
      </c>
      <c r="E4091" t="s">
        <v>186</v>
      </c>
      <c r="F4091" t="s">
        <v>24985</v>
      </c>
      <c r="G4091">
        <v>45.142079000000003</v>
      </c>
      <c r="H4091">
        <v>-119.63966000000001</v>
      </c>
      <c r="I4091" t="s">
        <v>24986</v>
      </c>
      <c r="J4091" t="s">
        <v>327</v>
      </c>
      <c r="K4091" t="s">
        <v>7200</v>
      </c>
      <c r="L4091" t="s">
        <v>7247</v>
      </c>
      <c r="M4091">
        <v>1997</v>
      </c>
      <c r="N4091" t="s">
        <v>1812</v>
      </c>
      <c r="O4091" t="s">
        <v>7449</v>
      </c>
      <c r="P4091" t="s">
        <v>7382</v>
      </c>
      <c r="Q4091">
        <v>59</v>
      </c>
      <c r="R4091" t="s">
        <v>7214</v>
      </c>
      <c r="S4091" t="s">
        <v>107</v>
      </c>
      <c r="T4091" t="s">
        <v>200</v>
      </c>
      <c r="U4091" t="s">
        <v>7225</v>
      </c>
      <c r="V4091" t="s">
        <v>7201</v>
      </c>
      <c r="W4091">
        <v>83</v>
      </c>
      <c r="X4091" t="s">
        <v>7372</v>
      </c>
      <c r="Y4091" t="s">
        <v>24987</v>
      </c>
      <c r="Z4091" t="s">
        <v>7178</v>
      </c>
      <c r="AA4091" t="s">
        <v>7228</v>
      </c>
      <c r="AB4091" t="s">
        <v>132</v>
      </c>
      <c r="AC4091" t="s">
        <v>7364</v>
      </c>
      <c r="AD4091">
        <v>1</v>
      </c>
      <c r="AE4091" t="s">
        <v>24988</v>
      </c>
      <c r="AF4091" t="s">
        <v>7403</v>
      </c>
      <c r="AG4091" t="s">
        <v>7164</v>
      </c>
    </row>
    <row r="4092" spans="1:33" x14ac:dyDescent="0.3">
      <c r="A4092" t="s">
        <v>5996</v>
      </c>
      <c r="B4092" t="s">
        <v>7338</v>
      </c>
      <c r="C4092" t="s">
        <v>135</v>
      </c>
      <c r="D4092" t="s">
        <v>48</v>
      </c>
      <c r="E4092" t="s">
        <v>78</v>
      </c>
      <c r="F4092" t="s">
        <v>24989</v>
      </c>
      <c r="G4092">
        <v>38.190275999999997</v>
      </c>
      <c r="H4092">
        <v>-83.678734000000006</v>
      </c>
      <c r="I4092" t="s">
        <v>24990</v>
      </c>
      <c r="J4092" t="s">
        <v>1212</v>
      </c>
      <c r="K4092" t="s">
        <v>7236</v>
      </c>
      <c r="L4092" t="s">
        <v>7276</v>
      </c>
      <c r="M4092">
        <v>8277</v>
      </c>
      <c r="N4092" t="s">
        <v>661</v>
      </c>
      <c r="O4092" t="s">
        <v>7202</v>
      </c>
      <c r="P4092" t="s">
        <v>7348</v>
      </c>
      <c r="Q4092">
        <v>32</v>
      </c>
      <c r="R4092" t="s">
        <v>59</v>
      </c>
      <c r="S4092" t="s">
        <v>35</v>
      </c>
      <c r="T4092" t="s">
        <v>3452</v>
      </c>
      <c r="U4092" t="s">
        <v>7381</v>
      </c>
      <c r="V4092" t="s">
        <v>7189</v>
      </c>
      <c r="W4092">
        <v>51</v>
      </c>
      <c r="X4092" t="s">
        <v>43</v>
      </c>
      <c r="Y4092" t="s">
        <v>7178</v>
      </c>
      <c r="Z4092" t="s">
        <v>70</v>
      </c>
      <c r="AA4092" t="s">
        <v>7311</v>
      </c>
      <c r="AB4092" t="s">
        <v>61</v>
      </c>
      <c r="AC4092" t="s">
        <v>29</v>
      </c>
      <c r="AD4092">
        <v>1</v>
      </c>
      <c r="AE4092" t="s">
        <v>24991</v>
      </c>
      <c r="AF4092" t="s">
        <v>7191</v>
      </c>
      <c r="AG4092" t="s">
        <v>7164</v>
      </c>
    </row>
    <row r="4093" spans="1:33" x14ac:dyDescent="0.3">
      <c r="A4093" t="s">
        <v>5997</v>
      </c>
      <c r="B4093" t="s">
        <v>373</v>
      </c>
      <c r="C4093" t="s">
        <v>7330</v>
      </c>
      <c r="D4093" t="s">
        <v>38</v>
      </c>
      <c r="E4093" t="s">
        <v>66</v>
      </c>
      <c r="F4093" t="s">
        <v>24992</v>
      </c>
      <c r="G4093">
        <v>40.806896999999999</v>
      </c>
      <c r="H4093">
        <v>-71.713582000000002</v>
      </c>
      <c r="I4093" t="s">
        <v>24993</v>
      </c>
      <c r="J4093" t="s">
        <v>613</v>
      </c>
      <c r="K4093" t="s">
        <v>7277</v>
      </c>
      <c r="L4093" t="s">
        <v>7348</v>
      </c>
      <c r="M4093">
        <v>8640</v>
      </c>
      <c r="N4093" t="s">
        <v>1718</v>
      </c>
      <c r="O4093" t="s">
        <v>7223</v>
      </c>
      <c r="P4093" t="s">
        <v>7172</v>
      </c>
      <c r="Q4093">
        <v>54</v>
      </c>
      <c r="R4093" t="s">
        <v>7373</v>
      </c>
      <c r="S4093" t="s">
        <v>7279</v>
      </c>
      <c r="T4093" t="s">
        <v>345</v>
      </c>
      <c r="U4093" t="s">
        <v>7225</v>
      </c>
      <c r="V4093" t="s">
        <v>7175</v>
      </c>
      <c r="W4093">
        <v>41</v>
      </c>
      <c r="X4093" t="s">
        <v>7373</v>
      </c>
      <c r="Y4093" t="s">
        <v>24994</v>
      </c>
      <c r="Z4093" t="s">
        <v>7291</v>
      </c>
      <c r="AA4093" t="s">
        <v>7262</v>
      </c>
      <c r="AB4093" t="s">
        <v>132</v>
      </c>
      <c r="AC4093" t="s">
        <v>7178</v>
      </c>
      <c r="AD4093">
        <v>2</v>
      </c>
      <c r="AE4093" t="s">
        <v>24995</v>
      </c>
      <c r="AF4093" t="s">
        <v>7191</v>
      </c>
      <c r="AG4093" t="s">
        <v>24996</v>
      </c>
    </row>
    <row r="4094" spans="1:33" x14ac:dyDescent="0.3">
      <c r="A4094" t="s">
        <v>5998</v>
      </c>
      <c r="B4094" t="s">
        <v>263</v>
      </c>
      <c r="C4094" t="s">
        <v>7285</v>
      </c>
      <c r="D4094" t="s">
        <v>22</v>
      </c>
      <c r="E4094" t="s">
        <v>186</v>
      </c>
      <c r="F4094" t="s">
        <v>24997</v>
      </c>
      <c r="G4094">
        <v>30.314399000000002</v>
      </c>
      <c r="H4094">
        <v>-110.948331</v>
      </c>
      <c r="I4094" t="s">
        <v>24998</v>
      </c>
      <c r="J4094" t="s">
        <v>535</v>
      </c>
      <c r="K4094" t="s">
        <v>7449</v>
      </c>
      <c r="L4094" t="s">
        <v>7348</v>
      </c>
      <c r="M4094">
        <v>9644</v>
      </c>
      <c r="N4094" t="s">
        <v>1731</v>
      </c>
      <c r="O4094" t="s">
        <v>7288</v>
      </c>
      <c r="P4094" t="s">
        <v>7333</v>
      </c>
      <c r="Q4094">
        <v>35</v>
      </c>
      <c r="R4094" t="s">
        <v>7237</v>
      </c>
      <c r="S4094" t="s">
        <v>7158</v>
      </c>
      <c r="T4094" t="s">
        <v>4394</v>
      </c>
      <c r="U4094" t="s">
        <v>7361</v>
      </c>
      <c r="V4094" t="s">
        <v>7154</v>
      </c>
      <c r="W4094">
        <v>70</v>
      </c>
      <c r="X4094" t="s">
        <v>7372</v>
      </c>
      <c r="Y4094" t="s">
        <v>24999</v>
      </c>
      <c r="Z4094" t="s">
        <v>7178</v>
      </c>
      <c r="AA4094" t="s">
        <v>7311</v>
      </c>
      <c r="AB4094" t="s">
        <v>53</v>
      </c>
      <c r="AC4094" t="s">
        <v>7394</v>
      </c>
      <c r="AD4094">
        <v>1</v>
      </c>
      <c r="AE4094" t="s">
        <v>25000</v>
      </c>
      <c r="AF4094" t="s">
        <v>7403</v>
      </c>
      <c r="AG4094" t="s">
        <v>25001</v>
      </c>
    </row>
    <row r="4095" spans="1:33" x14ac:dyDescent="0.3">
      <c r="A4095" t="s">
        <v>5999</v>
      </c>
      <c r="B4095" t="s">
        <v>7321</v>
      </c>
      <c r="C4095" t="s">
        <v>7233</v>
      </c>
      <c r="D4095" t="s">
        <v>100</v>
      </c>
      <c r="E4095" t="s">
        <v>39</v>
      </c>
      <c r="F4095" t="s">
        <v>25002</v>
      </c>
      <c r="G4095">
        <v>29.907485000000001</v>
      </c>
      <c r="H4095">
        <v>-99.899530999999996</v>
      </c>
      <c r="I4095" t="s">
        <v>25003</v>
      </c>
      <c r="J4095" t="s">
        <v>181</v>
      </c>
      <c r="K4095" t="s">
        <v>7342</v>
      </c>
      <c r="L4095" t="s">
        <v>7173</v>
      </c>
      <c r="M4095">
        <v>7661</v>
      </c>
      <c r="N4095" t="s">
        <v>1606</v>
      </c>
      <c r="O4095" t="s">
        <v>7222</v>
      </c>
      <c r="P4095" t="s">
        <v>7172</v>
      </c>
      <c r="R4095" t="s">
        <v>7164</v>
      </c>
      <c r="S4095" t="s">
        <v>7178</v>
      </c>
      <c r="T4095" t="s">
        <v>7164</v>
      </c>
      <c r="U4095" t="s">
        <v>7164</v>
      </c>
      <c r="V4095" t="s">
        <v>7164</v>
      </c>
      <c r="X4095" t="s">
        <v>7164</v>
      </c>
      <c r="Y4095" t="s">
        <v>7164</v>
      </c>
      <c r="Z4095" t="s">
        <v>7607</v>
      </c>
      <c r="AA4095" t="s">
        <v>7292</v>
      </c>
      <c r="AB4095" t="s">
        <v>7271</v>
      </c>
      <c r="AC4095" t="s">
        <v>7178</v>
      </c>
      <c r="AD4095">
        <v>3</v>
      </c>
      <c r="AE4095" t="s">
        <v>25004</v>
      </c>
      <c r="AF4095" t="s">
        <v>7385</v>
      </c>
      <c r="AG4095" t="s">
        <v>25005</v>
      </c>
    </row>
    <row r="4096" spans="1:33" x14ac:dyDescent="0.3">
      <c r="A4096" t="s">
        <v>6000</v>
      </c>
      <c r="B4096" t="s">
        <v>47</v>
      </c>
      <c r="C4096" t="s">
        <v>180</v>
      </c>
      <c r="D4096" t="s">
        <v>77</v>
      </c>
      <c r="E4096" t="s">
        <v>31</v>
      </c>
      <c r="F4096" t="s">
        <v>25006</v>
      </c>
      <c r="G4096">
        <v>30.087014</v>
      </c>
      <c r="H4096">
        <v>-71.302957000000006</v>
      </c>
      <c r="I4096" t="s">
        <v>7164</v>
      </c>
      <c r="J4096" t="s">
        <v>448</v>
      </c>
      <c r="K4096" t="s">
        <v>8133</v>
      </c>
      <c r="L4096" t="s">
        <v>7391</v>
      </c>
      <c r="M4096">
        <v>2991</v>
      </c>
      <c r="N4096" t="s">
        <v>983</v>
      </c>
      <c r="O4096" t="s">
        <v>7156</v>
      </c>
      <c r="P4096" t="s">
        <v>7224</v>
      </c>
      <c r="Q4096">
        <v>58</v>
      </c>
      <c r="R4096" t="s">
        <v>7164</v>
      </c>
      <c r="S4096" t="s">
        <v>35</v>
      </c>
      <c r="T4096" t="s">
        <v>6001</v>
      </c>
      <c r="U4096" t="s">
        <v>7155</v>
      </c>
      <c r="V4096" t="s">
        <v>7326</v>
      </c>
      <c r="W4096">
        <v>82</v>
      </c>
      <c r="X4096" t="s">
        <v>7373</v>
      </c>
      <c r="Y4096" t="s">
        <v>7178</v>
      </c>
      <c r="Z4096" t="s">
        <v>7291</v>
      </c>
      <c r="AA4096" t="s">
        <v>7393</v>
      </c>
      <c r="AB4096" t="s">
        <v>7178</v>
      </c>
      <c r="AC4096" t="s">
        <v>62</v>
      </c>
      <c r="AD4096">
        <v>1</v>
      </c>
      <c r="AE4096" t="s">
        <v>25007</v>
      </c>
      <c r="AF4096" t="s">
        <v>7195</v>
      </c>
      <c r="AG4096" t="s">
        <v>25008</v>
      </c>
    </row>
    <row r="4097" spans="1:33" x14ac:dyDescent="0.3">
      <c r="A4097" t="s">
        <v>6002</v>
      </c>
      <c r="B4097" t="s">
        <v>7232</v>
      </c>
      <c r="C4097" t="s">
        <v>7358</v>
      </c>
      <c r="D4097" t="s">
        <v>77</v>
      </c>
      <c r="E4097" t="s">
        <v>31</v>
      </c>
      <c r="F4097" t="s">
        <v>25009</v>
      </c>
      <c r="G4097">
        <v>44.967064999999998</v>
      </c>
      <c r="H4097">
        <v>-115.18536400000001</v>
      </c>
      <c r="I4097" t="s">
        <v>25010</v>
      </c>
      <c r="J4097" t="s">
        <v>195</v>
      </c>
      <c r="K4097" t="s">
        <v>7153</v>
      </c>
      <c r="L4097" t="s">
        <v>7354</v>
      </c>
      <c r="M4097">
        <v>2974</v>
      </c>
      <c r="N4097" t="s">
        <v>7164</v>
      </c>
      <c r="O4097" t="s">
        <v>7164</v>
      </c>
      <c r="P4097" t="s">
        <v>7164</v>
      </c>
      <c r="R4097" t="s">
        <v>7164</v>
      </c>
      <c r="S4097" t="s">
        <v>7164</v>
      </c>
      <c r="T4097" t="s">
        <v>6003</v>
      </c>
      <c r="U4097" t="s">
        <v>7246</v>
      </c>
      <c r="V4097" t="s">
        <v>7247</v>
      </c>
      <c r="W4097">
        <v>82</v>
      </c>
      <c r="X4097" t="s">
        <v>7157</v>
      </c>
      <c r="Y4097" t="s">
        <v>25011</v>
      </c>
      <c r="Z4097" t="s">
        <v>45</v>
      </c>
      <c r="AA4097" t="s">
        <v>97</v>
      </c>
      <c r="AB4097" t="s">
        <v>7336</v>
      </c>
      <c r="AC4097" t="s">
        <v>270</v>
      </c>
      <c r="AD4097">
        <v>2</v>
      </c>
      <c r="AE4097" t="s">
        <v>25012</v>
      </c>
      <c r="AF4097" t="s">
        <v>7191</v>
      </c>
      <c r="AG4097" t="s">
        <v>7164</v>
      </c>
    </row>
    <row r="4098" spans="1:33" x14ac:dyDescent="0.3">
      <c r="A4098" t="s">
        <v>6004</v>
      </c>
      <c r="B4098" t="s">
        <v>7167</v>
      </c>
      <c r="C4098" t="s">
        <v>220</v>
      </c>
      <c r="D4098" t="s">
        <v>92</v>
      </c>
      <c r="E4098" t="s">
        <v>186</v>
      </c>
      <c r="F4098" t="s">
        <v>25013</v>
      </c>
      <c r="G4098">
        <v>47.001125000000002</v>
      </c>
      <c r="H4098">
        <v>-85.989621</v>
      </c>
      <c r="I4098" t="s">
        <v>25014</v>
      </c>
      <c r="J4098" t="s">
        <v>761</v>
      </c>
      <c r="K4098" t="s">
        <v>7259</v>
      </c>
      <c r="L4098" t="s">
        <v>7224</v>
      </c>
      <c r="M4098">
        <v>4823</v>
      </c>
      <c r="N4098" t="s">
        <v>2070</v>
      </c>
      <c r="O4098" t="s">
        <v>7153</v>
      </c>
      <c r="P4098" t="s">
        <v>7354</v>
      </c>
      <c r="Q4098">
        <v>48</v>
      </c>
      <c r="R4098" t="s">
        <v>7161</v>
      </c>
      <c r="S4098" t="s">
        <v>7279</v>
      </c>
      <c r="T4098" t="s">
        <v>2473</v>
      </c>
      <c r="U4098" t="s">
        <v>7449</v>
      </c>
      <c r="V4098" t="s">
        <v>7400</v>
      </c>
      <c r="W4098">
        <v>14</v>
      </c>
      <c r="X4098" t="s">
        <v>7260</v>
      </c>
      <c r="Y4098" t="s">
        <v>25015</v>
      </c>
      <c r="Z4098" t="s">
        <v>7291</v>
      </c>
      <c r="AA4098" t="s">
        <v>7164</v>
      </c>
      <c r="AB4098" t="s">
        <v>61</v>
      </c>
      <c r="AC4098" t="s">
        <v>7394</v>
      </c>
      <c r="AD4098">
        <v>0</v>
      </c>
      <c r="AE4098" t="s">
        <v>25016</v>
      </c>
      <c r="AF4098" t="s">
        <v>7385</v>
      </c>
      <c r="AG4098" t="s">
        <v>25017</v>
      </c>
    </row>
    <row r="4099" spans="1:33" x14ac:dyDescent="0.3">
      <c r="A4099" t="s">
        <v>6005</v>
      </c>
      <c r="B4099" t="s">
        <v>7428</v>
      </c>
      <c r="C4099" t="s">
        <v>233</v>
      </c>
      <c r="D4099" t="s">
        <v>92</v>
      </c>
      <c r="E4099" t="s">
        <v>23</v>
      </c>
      <c r="F4099" t="s">
        <v>25018</v>
      </c>
      <c r="G4099">
        <v>41.225918999999998</v>
      </c>
      <c r="I4099" t="s">
        <v>25019</v>
      </c>
      <c r="J4099" t="s">
        <v>462</v>
      </c>
      <c r="K4099" t="s">
        <v>7155</v>
      </c>
      <c r="L4099" t="s">
        <v>7172</v>
      </c>
      <c r="M4099">
        <v>4901</v>
      </c>
      <c r="N4099" t="s">
        <v>413</v>
      </c>
      <c r="O4099" t="s">
        <v>7159</v>
      </c>
      <c r="P4099" t="s">
        <v>7308</v>
      </c>
      <c r="Q4099">
        <v>43</v>
      </c>
      <c r="R4099" t="s">
        <v>7178</v>
      </c>
      <c r="S4099" t="s">
        <v>85</v>
      </c>
      <c r="T4099" t="s">
        <v>1214</v>
      </c>
      <c r="U4099" t="s">
        <v>7481</v>
      </c>
      <c r="V4099" t="s">
        <v>7400</v>
      </c>
      <c r="W4099">
        <v>42</v>
      </c>
      <c r="X4099" t="s">
        <v>7260</v>
      </c>
      <c r="Y4099" t="s">
        <v>25020</v>
      </c>
      <c r="Z4099" t="s">
        <v>7205</v>
      </c>
      <c r="AA4099" t="s">
        <v>7217</v>
      </c>
      <c r="AB4099" t="s">
        <v>7252</v>
      </c>
      <c r="AC4099" t="s">
        <v>7364</v>
      </c>
      <c r="AD4099">
        <v>3</v>
      </c>
      <c r="AE4099" t="s">
        <v>25021</v>
      </c>
      <c r="AF4099" t="s">
        <v>7164</v>
      </c>
      <c r="AG4099" t="s">
        <v>25022</v>
      </c>
    </row>
    <row r="4100" spans="1:33" x14ac:dyDescent="0.3">
      <c r="A4100" t="s">
        <v>6006</v>
      </c>
      <c r="B4100" t="s">
        <v>7303</v>
      </c>
      <c r="C4100" t="s">
        <v>7801</v>
      </c>
      <c r="D4100" t="s">
        <v>100</v>
      </c>
      <c r="E4100" t="s">
        <v>39</v>
      </c>
      <c r="F4100" t="s">
        <v>25023</v>
      </c>
      <c r="G4100">
        <v>40.745749000000004</v>
      </c>
      <c r="H4100">
        <v>-84.698173999999995</v>
      </c>
      <c r="I4100" t="s">
        <v>25024</v>
      </c>
      <c r="J4100" t="s">
        <v>800</v>
      </c>
      <c r="K4100" t="s">
        <v>7156</v>
      </c>
      <c r="L4100" t="s">
        <v>41</v>
      </c>
      <c r="M4100">
        <v>3135</v>
      </c>
      <c r="N4100" t="s">
        <v>7164</v>
      </c>
      <c r="O4100" t="s">
        <v>7164</v>
      </c>
      <c r="P4100" t="s">
        <v>7164</v>
      </c>
      <c r="R4100" t="s">
        <v>7164</v>
      </c>
      <c r="S4100" t="s">
        <v>7164</v>
      </c>
      <c r="T4100" t="s">
        <v>1526</v>
      </c>
      <c r="U4100" t="s">
        <v>7223</v>
      </c>
      <c r="V4100" t="s">
        <v>7276</v>
      </c>
      <c r="W4100">
        <v>13</v>
      </c>
      <c r="X4100" t="s">
        <v>7237</v>
      </c>
      <c r="Y4100" t="s">
        <v>25025</v>
      </c>
      <c r="Z4100" t="s">
        <v>7607</v>
      </c>
      <c r="AA4100" t="s">
        <v>7191</v>
      </c>
      <c r="AB4100" t="s">
        <v>7293</v>
      </c>
      <c r="AC4100" t="s">
        <v>7328</v>
      </c>
      <c r="AD4100">
        <v>3</v>
      </c>
      <c r="AE4100" t="s">
        <v>25026</v>
      </c>
      <c r="AF4100" t="s">
        <v>7164</v>
      </c>
      <c r="AG4100" t="s">
        <v>25027</v>
      </c>
    </row>
    <row r="4101" spans="1:33" x14ac:dyDescent="0.3">
      <c r="A4101" t="s">
        <v>6007</v>
      </c>
      <c r="B4101" t="s">
        <v>676</v>
      </c>
      <c r="C4101" t="s">
        <v>7616</v>
      </c>
      <c r="D4101" t="s">
        <v>65</v>
      </c>
      <c r="E4101" t="s">
        <v>66</v>
      </c>
      <c r="F4101" t="s">
        <v>9204</v>
      </c>
      <c r="G4101">
        <v>25.147113000000001</v>
      </c>
      <c r="H4101">
        <v>-105.985202</v>
      </c>
      <c r="I4101" t="s">
        <v>9205</v>
      </c>
      <c r="J4101" t="s">
        <v>605</v>
      </c>
      <c r="K4101" t="s">
        <v>9206</v>
      </c>
      <c r="L4101" t="s">
        <v>7317</v>
      </c>
      <c r="M4101">
        <v>9630</v>
      </c>
      <c r="N4101" t="s">
        <v>1267</v>
      </c>
      <c r="O4101" t="s">
        <v>7249</v>
      </c>
      <c r="P4101" t="s">
        <v>7308</v>
      </c>
      <c r="Q4101">
        <v>70</v>
      </c>
      <c r="R4101" t="s">
        <v>7373</v>
      </c>
      <c r="S4101" t="s">
        <v>7164</v>
      </c>
      <c r="T4101" t="s">
        <v>1268</v>
      </c>
      <c r="U4101" t="s">
        <v>7153</v>
      </c>
      <c r="V4101" t="s">
        <v>7175</v>
      </c>
      <c r="W4101">
        <v>-80</v>
      </c>
      <c r="X4101" t="s">
        <v>7178</v>
      </c>
      <c r="Y4101" t="s">
        <v>9207</v>
      </c>
      <c r="Z4101" t="s">
        <v>7383</v>
      </c>
      <c r="AA4101" t="s">
        <v>7262</v>
      </c>
      <c r="AB4101" t="s">
        <v>7252</v>
      </c>
      <c r="AC4101" t="s">
        <v>270</v>
      </c>
      <c r="AD4101">
        <v>5</v>
      </c>
      <c r="AE4101" t="s">
        <v>9208</v>
      </c>
      <c r="AF4101" t="s">
        <v>7403</v>
      </c>
      <c r="AG4101" t="s">
        <v>9209</v>
      </c>
    </row>
    <row r="4102" spans="1:33" x14ac:dyDescent="0.3">
      <c r="A4102" t="s">
        <v>6008</v>
      </c>
      <c r="B4102" t="s">
        <v>676</v>
      </c>
      <c r="C4102" t="s">
        <v>7183</v>
      </c>
      <c r="D4102" t="s">
        <v>48</v>
      </c>
      <c r="E4102" t="s">
        <v>55</v>
      </c>
      <c r="F4102" t="s">
        <v>25028</v>
      </c>
      <c r="G4102">
        <v>40.696080000000002</v>
      </c>
      <c r="H4102">
        <v>-94.674712999999997</v>
      </c>
      <c r="I4102" t="s">
        <v>25029</v>
      </c>
      <c r="J4102" t="s">
        <v>324</v>
      </c>
      <c r="K4102" t="s">
        <v>7361</v>
      </c>
      <c r="L4102" t="s">
        <v>7482</v>
      </c>
      <c r="M4102">
        <v>4162</v>
      </c>
      <c r="N4102" t="s">
        <v>1128</v>
      </c>
      <c r="O4102" t="s">
        <v>7361</v>
      </c>
      <c r="P4102" t="s">
        <v>7317</v>
      </c>
      <c r="Q4102">
        <v>37</v>
      </c>
      <c r="R4102" t="s">
        <v>7161</v>
      </c>
      <c r="S4102" t="s">
        <v>7161</v>
      </c>
      <c r="T4102" t="s">
        <v>4275</v>
      </c>
      <c r="U4102" t="s">
        <v>7223</v>
      </c>
      <c r="V4102" t="s">
        <v>7276</v>
      </c>
      <c r="W4102">
        <v>77</v>
      </c>
      <c r="X4102" t="s">
        <v>7372</v>
      </c>
      <c r="Y4102" t="s">
        <v>25030</v>
      </c>
      <c r="Z4102" t="s">
        <v>215</v>
      </c>
      <c r="AA4102" t="s">
        <v>7262</v>
      </c>
      <c r="AB4102" t="s">
        <v>7363</v>
      </c>
      <c r="AC4102" t="s">
        <v>29</v>
      </c>
      <c r="AD4102">
        <v>2</v>
      </c>
      <c r="AE4102" t="s">
        <v>25031</v>
      </c>
      <c r="AF4102" t="s">
        <v>110</v>
      </c>
      <c r="AG4102" t="s">
        <v>25032</v>
      </c>
    </row>
    <row r="4103" spans="1:33" x14ac:dyDescent="0.3">
      <c r="A4103" t="s">
        <v>6009</v>
      </c>
      <c r="B4103" t="s">
        <v>422</v>
      </c>
      <c r="C4103" t="s">
        <v>8076</v>
      </c>
      <c r="D4103" t="s">
        <v>88</v>
      </c>
      <c r="E4103" t="s">
        <v>186</v>
      </c>
      <c r="F4103" t="s">
        <v>25033</v>
      </c>
      <c r="G4103">
        <v>26.232009000000001</v>
      </c>
      <c r="H4103">
        <v>-76.273944</v>
      </c>
      <c r="I4103" t="s">
        <v>25034</v>
      </c>
      <c r="J4103" t="s">
        <v>204</v>
      </c>
      <c r="K4103" t="s">
        <v>7155</v>
      </c>
      <c r="L4103" t="s">
        <v>7248</v>
      </c>
      <c r="M4103">
        <v>6392</v>
      </c>
      <c r="N4103" t="s">
        <v>7164</v>
      </c>
      <c r="O4103" t="s">
        <v>7164</v>
      </c>
      <c r="P4103" t="s">
        <v>7164</v>
      </c>
      <c r="R4103" t="s">
        <v>7164</v>
      </c>
      <c r="S4103" t="s">
        <v>7164</v>
      </c>
      <c r="T4103" t="s">
        <v>1288</v>
      </c>
      <c r="U4103" t="s">
        <v>7200</v>
      </c>
      <c r="V4103" t="s">
        <v>7400</v>
      </c>
      <c r="W4103">
        <v>73</v>
      </c>
      <c r="X4103" t="s">
        <v>7373</v>
      </c>
      <c r="Y4103" t="s">
        <v>25035</v>
      </c>
      <c r="Z4103" t="s">
        <v>215</v>
      </c>
      <c r="AA4103" t="s">
        <v>7311</v>
      </c>
      <c r="AB4103" t="s">
        <v>28</v>
      </c>
      <c r="AC4103" t="s">
        <v>62</v>
      </c>
      <c r="AD4103">
        <v>5</v>
      </c>
      <c r="AE4103" t="s">
        <v>25036</v>
      </c>
      <c r="AF4103" t="s">
        <v>7191</v>
      </c>
      <c r="AG4103" t="s">
        <v>25037</v>
      </c>
    </row>
    <row r="4104" spans="1:33" x14ac:dyDescent="0.3">
      <c r="A4104" t="s">
        <v>6010</v>
      </c>
      <c r="B4104" t="s">
        <v>7428</v>
      </c>
      <c r="C4104" t="s">
        <v>7197</v>
      </c>
      <c r="D4104" t="s">
        <v>65</v>
      </c>
      <c r="E4104" t="s">
        <v>112</v>
      </c>
      <c r="F4104" t="s">
        <v>25038</v>
      </c>
      <c r="G4104">
        <v>43.596891999999997</v>
      </c>
      <c r="H4104">
        <v>-71.996921</v>
      </c>
      <c r="I4104" t="s">
        <v>25039</v>
      </c>
      <c r="J4104" t="s">
        <v>113</v>
      </c>
      <c r="K4104" t="s">
        <v>7174</v>
      </c>
      <c r="L4104" t="s">
        <v>7391</v>
      </c>
      <c r="M4104">
        <v>9655</v>
      </c>
      <c r="N4104" t="s">
        <v>983</v>
      </c>
      <c r="O4104" t="s">
        <v>7202</v>
      </c>
      <c r="P4104" t="s">
        <v>7391</v>
      </c>
      <c r="R4104" t="s">
        <v>7373</v>
      </c>
      <c r="S4104" t="s">
        <v>7279</v>
      </c>
      <c r="T4104" t="s">
        <v>5779</v>
      </c>
      <c r="U4104" t="s">
        <v>7449</v>
      </c>
      <c r="V4104" t="s">
        <v>41</v>
      </c>
      <c r="W4104">
        <v>45</v>
      </c>
      <c r="X4104" t="s">
        <v>7372</v>
      </c>
      <c r="Y4104" t="s">
        <v>25040</v>
      </c>
      <c r="Z4104" t="s">
        <v>215</v>
      </c>
      <c r="AA4104" t="s">
        <v>7344</v>
      </c>
      <c r="AB4104" t="s">
        <v>7178</v>
      </c>
      <c r="AC4104" t="s">
        <v>29</v>
      </c>
      <c r="AE4104" t="s">
        <v>25041</v>
      </c>
      <c r="AF4104" t="s">
        <v>7385</v>
      </c>
      <c r="AG4104" t="s">
        <v>25042</v>
      </c>
    </row>
    <row r="4105" spans="1:33" x14ac:dyDescent="0.3">
      <c r="A4105" t="s">
        <v>6011</v>
      </c>
      <c r="B4105" t="s">
        <v>7440</v>
      </c>
      <c r="C4105" t="s">
        <v>7388</v>
      </c>
      <c r="D4105" t="s">
        <v>38</v>
      </c>
      <c r="E4105" t="s">
        <v>72</v>
      </c>
      <c r="F4105" t="s">
        <v>25043</v>
      </c>
      <c r="G4105">
        <v>43.456941999999998</v>
      </c>
      <c r="H4105">
        <v>-86.065237999999994</v>
      </c>
      <c r="I4105" t="s">
        <v>25044</v>
      </c>
      <c r="J4105" t="s">
        <v>187</v>
      </c>
      <c r="K4105" t="s">
        <v>7288</v>
      </c>
      <c r="L4105" t="s">
        <v>7289</v>
      </c>
      <c r="M4105">
        <v>4966</v>
      </c>
      <c r="N4105" t="s">
        <v>1282</v>
      </c>
      <c r="O4105" t="s">
        <v>7171</v>
      </c>
      <c r="P4105" t="s">
        <v>7175</v>
      </c>
      <c r="Q4105">
        <v>36</v>
      </c>
      <c r="R4105" t="s">
        <v>7214</v>
      </c>
      <c r="S4105" t="s">
        <v>7164</v>
      </c>
      <c r="T4105" t="s">
        <v>1036</v>
      </c>
      <c r="U4105" t="s">
        <v>7238</v>
      </c>
      <c r="V4105" t="s">
        <v>7391</v>
      </c>
      <c r="W4105">
        <v>87</v>
      </c>
      <c r="X4105" t="s">
        <v>7373</v>
      </c>
      <c r="Y4105" t="s">
        <v>25045</v>
      </c>
      <c r="Z4105" t="s">
        <v>7375</v>
      </c>
      <c r="AA4105" t="s">
        <v>7262</v>
      </c>
      <c r="AB4105" t="s">
        <v>7363</v>
      </c>
      <c r="AC4105" t="s">
        <v>7164</v>
      </c>
      <c r="AD4105">
        <v>2</v>
      </c>
      <c r="AE4105" t="s">
        <v>25046</v>
      </c>
      <c r="AF4105" t="s">
        <v>7385</v>
      </c>
      <c r="AG4105" t="s">
        <v>25047</v>
      </c>
    </row>
    <row r="4106" spans="1:33" x14ac:dyDescent="0.3">
      <c r="A4106" t="s">
        <v>6012</v>
      </c>
      <c r="B4106" t="s">
        <v>598</v>
      </c>
      <c r="C4106" t="s">
        <v>7871</v>
      </c>
      <c r="D4106" t="s">
        <v>88</v>
      </c>
      <c r="E4106" t="s">
        <v>31</v>
      </c>
      <c r="F4106" t="s">
        <v>25048</v>
      </c>
      <c r="G4106">
        <v>40.251842000000003</v>
      </c>
      <c r="H4106">
        <v>-112.391272</v>
      </c>
      <c r="I4106" t="s">
        <v>25049</v>
      </c>
      <c r="J4106" t="s">
        <v>800</v>
      </c>
      <c r="K4106" t="s">
        <v>7481</v>
      </c>
      <c r="L4106" t="s">
        <v>7308</v>
      </c>
      <c r="M4106">
        <v>8721</v>
      </c>
      <c r="N4106" t="s">
        <v>7164</v>
      </c>
      <c r="O4106" t="s">
        <v>7164</v>
      </c>
      <c r="P4106" t="s">
        <v>7164</v>
      </c>
      <c r="R4106" t="s">
        <v>7164</v>
      </c>
      <c r="S4106" t="s">
        <v>7164</v>
      </c>
      <c r="T4106" t="s">
        <v>972</v>
      </c>
      <c r="U4106" t="s">
        <v>7450</v>
      </c>
      <c r="V4106" t="s">
        <v>7247</v>
      </c>
      <c r="W4106">
        <v>17</v>
      </c>
      <c r="X4106" t="s">
        <v>7373</v>
      </c>
      <c r="Y4106" t="s">
        <v>25050</v>
      </c>
      <c r="Z4106" t="s">
        <v>7164</v>
      </c>
      <c r="AA4106" t="s">
        <v>7228</v>
      </c>
      <c r="AB4106" t="s">
        <v>7252</v>
      </c>
      <c r="AC4106" t="s">
        <v>7230</v>
      </c>
      <c r="AD4106">
        <v>2</v>
      </c>
      <c r="AE4106" t="s">
        <v>25051</v>
      </c>
      <c r="AF4106" t="s">
        <v>7385</v>
      </c>
      <c r="AG4106" t="s">
        <v>25052</v>
      </c>
    </row>
    <row r="4107" spans="1:33" x14ac:dyDescent="0.3">
      <c r="A4107" t="s">
        <v>6013</v>
      </c>
      <c r="B4107" t="s">
        <v>8116</v>
      </c>
      <c r="C4107" t="s">
        <v>686</v>
      </c>
      <c r="D4107" t="s">
        <v>22</v>
      </c>
      <c r="E4107" t="s">
        <v>39</v>
      </c>
      <c r="F4107" t="s">
        <v>25053</v>
      </c>
      <c r="G4107">
        <v>41.335383999999998</v>
      </c>
      <c r="H4107">
        <v>-79.695948999999999</v>
      </c>
      <c r="I4107" t="s">
        <v>25054</v>
      </c>
      <c r="J4107" t="s">
        <v>832</v>
      </c>
      <c r="K4107" t="s">
        <v>7236</v>
      </c>
      <c r="L4107" t="s">
        <v>7239</v>
      </c>
      <c r="M4107">
        <v>8331</v>
      </c>
      <c r="N4107" t="s">
        <v>1021</v>
      </c>
      <c r="O4107" t="s">
        <v>7481</v>
      </c>
      <c r="P4107" t="s">
        <v>7213</v>
      </c>
      <c r="Q4107">
        <v>69</v>
      </c>
      <c r="R4107" t="s">
        <v>7237</v>
      </c>
      <c r="S4107" t="s">
        <v>7178</v>
      </c>
      <c r="T4107" t="s">
        <v>2353</v>
      </c>
      <c r="U4107" t="s">
        <v>7361</v>
      </c>
      <c r="V4107" t="s">
        <v>7391</v>
      </c>
      <c r="W4107">
        <v>26</v>
      </c>
      <c r="X4107" t="s">
        <v>7373</v>
      </c>
      <c r="Y4107" t="s">
        <v>25055</v>
      </c>
      <c r="Z4107" t="s">
        <v>27</v>
      </c>
      <c r="AA4107" t="s">
        <v>7191</v>
      </c>
      <c r="AB4107" t="s">
        <v>7363</v>
      </c>
      <c r="AC4107" t="s">
        <v>7164</v>
      </c>
      <c r="AD4107">
        <v>1</v>
      </c>
      <c r="AE4107" t="s">
        <v>25056</v>
      </c>
      <c r="AF4107" t="s">
        <v>7165</v>
      </c>
      <c r="AG4107" t="s">
        <v>25057</v>
      </c>
    </row>
    <row r="4108" spans="1:33" x14ac:dyDescent="0.3">
      <c r="A4108" t="s">
        <v>6014</v>
      </c>
      <c r="B4108" t="s">
        <v>8070</v>
      </c>
      <c r="C4108" t="s">
        <v>686</v>
      </c>
      <c r="D4108" t="s">
        <v>88</v>
      </c>
      <c r="E4108" t="s">
        <v>186</v>
      </c>
      <c r="F4108" t="s">
        <v>25058</v>
      </c>
      <c r="G4108">
        <v>40.702345000000001</v>
      </c>
      <c r="H4108">
        <v>-94.768300999999994</v>
      </c>
      <c r="I4108" t="s">
        <v>25059</v>
      </c>
      <c r="J4108" t="s">
        <v>166</v>
      </c>
      <c r="K4108" t="s">
        <v>7236</v>
      </c>
      <c r="L4108" t="s">
        <v>7400</v>
      </c>
      <c r="M4108">
        <v>2139</v>
      </c>
      <c r="N4108" t="s">
        <v>2190</v>
      </c>
      <c r="O4108" t="s">
        <v>7307</v>
      </c>
      <c r="P4108" t="s">
        <v>7482</v>
      </c>
      <c r="Q4108">
        <v>42</v>
      </c>
      <c r="R4108" t="s">
        <v>34</v>
      </c>
      <c r="S4108" t="s">
        <v>41</v>
      </c>
      <c r="T4108" t="s">
        <v>2518</v>
      </c>
      <c r="U4108" t="s">
        <v>7223</v>
      </c>
      <c r="V4108" t="s">
        <v>7276</v>
      </c>
      <c r="W4108">
        <v>-57</v>
      </c>
      <c r="X4108" t="s">
        <v>7373</v>
      </c>
      <c r="Y4108" t="s">
        <v>25060</v>
      </c>
      <c r="Z4108" t="s">
        <v>60</v>
      </c>
      <c r="AA4108" t="s">
        <v>7163</v>
      </c>
      <c r="AB4108" t="s">
        <v>7336</v>
      </c>
      <c r="AC4108" t="s">
        <v>7328</v>
      </c>
      <c r="AD4108">
        <v>5</v>
      </c>
      <c r="AE4108" t="s">
        <v>25061</v>
      </c>
      <c r="AF4108" t="s">
        <v>7207</v>
      </c>
      <c r="AG4108" t="s">
        <v>25062</v>
      </c>
    </row>
    <row r="4109" spans="1:33" x14ac:dyDescent="0.3">
      <c r="A4109" t="s">
        <v>6015</v>
      </c>
      <c r="B4109" t="s">
        <v>7167</v>
      </c>
      <c r="C4109" t="s">
        <v>8059</v>
      </c>
      <c r="D4109" t="s">
        <v>100</v>
      </c>
      <c r="E4109" t="s">
        <v>55</v>
      </c>
      <c r="F4109" t="s">
        <v>25063</v>
      </c>
      <c r="G4109">
        <v>40.444386999999999</v>
      </c>
      <c r="H4109">
        <v>-87.723772999999994</v>
      </c>
      <c r="I4109" t="s">
        <v>25064</v>
      </c>
      <c r="J4109" t="s">
        <v>79</v>
      </c>
      <c r="K4109" t="s">
        <v>7481</v>
      </c>
      <c r="L4109" t="s">
        <v>7248</v>
      </c>
      <c r="M4109">
        <v>8149</v>
      </c>
      <c r="N4109" t="s">
        <v>3217</v>
      </c>
      <c r="O4109" t="s">
        <v>7481</v>
      </c>
      <c r="P4109" t="s">
        <v>7172</v>
      </c>
      <c r="Q4109">
        <v>68</v>
      </c>
      <c r="R4109" t="s">
        <v>7157</v>
      </c>
      <c r="S4109" t="s">
        <v>7309</v>
      </c>
      <c r="T4109" t="s">
        <v>581</v>
      </c>
      <c r="U4109" t="s">
        <v>7222</v>
      </c>
      <c r="V4109" t="s">
        <v>7156</v>
      </c>
      <c r="W4109">
        <v>89</v>
      </c>
      <c r="X4109" t="s">
        <v>7237</v>
      </c>
      <c r="Y4109" t="s">
        <v>7164</v>
      </c>
      <c r="Z4109" t="s">
        <v>7251</v>
      </c>
      <c r="AA4109" t="s">
        <v>7344</v>
      </c>
      <c r="AB4109" t="s">
        <v>61</v>
      </c>
      <c r="AC4109" t="s">
        <v>155</v>
      </c>
      <c r="AD4109">
        <v>3</v>
      </c>
      <c r="AE4109" t="s">
        <v>25065</v>
      </c>
      <c r="AF4109" t="s">
        <v>7403</v>
      </c>
      <c r="AG4109" t="s">
        <v>25066</v>
      </c>
    </row>
    <row r="4110" spans="1:33" x14ac:dyDescent="0.3">
      <c r="A4110" t="s">
        <v>6016</v>
      </c>
      <c r="B4110" t="s">
        <v>7428</v>
      </c>
      <c r="C4110" t="s">
        <v>7434</v>
      </c>
      <c r="D4110" t="s">
        <v>65</v>
      </c>
      <c r="E4110" t="s">
        <v>55</v>
      </c>
      <c r="F4110" t="s">
        <v>25067</v>
      </c>
      <c r="G4110">
        <v>39.702213</v>
      </c>
      <c r="H4110">
        <v>-104.23497399999999</v>
      </c>
      <c r="I4110" t="s">
        <v>25068</v>
      </c>
      <c r="J4110" t="s">
        <v>475</v>
      </c>
      <c r="K4110" t="s">
        <v>7361</v>
      </c>
      <c r="L4110" t="s">
        <v>7482</v>
      </c>
      <c r="M4110">
        <v>7771</v>
      </c>
      <c r="N4110" t="s">
        <v>768</v>
      </c>
      <c r="O4110" t="s">
        <v>7174</v>
      </c>
      <c r="P4110" t="s">
        <v>7154</v>
      </c>
      <c r="Q4110">
        <v>28</v>
      </c>
      <c r="R4110" t="s">
        <v>7161</v>
      </c>
      <c r="S4110" t="s">
        <v>7215</v>
      </c>
      <c r="T4110" t="s">
        <v>891</v>
      </c>
      <c r="U4110" t="s">
        <v>7222</v>
      </c>
      <c r="V4110" t="s">
        <v>7276</v>
      </c>
      <c r="W4110">
        <v>43</v>
      </c>
      <c r="X4110" t="s">
        <v>59</v>
      </c>
      <c r="Y4110" t="s">
        <v>25069</v>
      </c>
      <c r="Z4110" t="s">
        <v>7270</v>
      </c>
      <c r="AA4110" t="s">
        <v>7228</v>
      </c>
      <c r="AB4110" t="s">
        <v>53</v>
      </c>
      <c r="AC4110" t="s">
        <v>7328</v>
      </c>
      <c r="AD4110">
        <v>0</v>
      </c>
      <c r="AE4110" t="s">
        <v>25070</v>
      </c>
      <c r="AF4110" t="s">
        <v>110</v>
      </c>
      <c r="AG4110" t="s">
        <v>25071</v>
      </c>
    </row>
    <row r="4111" spans="1:33" x14ac:dyDescent="0.3">
      <c r="A4111" t="s">
        <v>6017</v>
      </c>
      <c r="B4111" t="s">
        <v>7209</v>
      </c>
      <c r="C4111" t="s">
        <v>7150</v>
      </c>
      <c r="D4111" t="s">
        <v>88</v>
      </c>
      <c r="E4111" t="s">
        <v>72</v>
      </c>
      <c r="F4111" t="s">
        <v>25072</v>
      </c>
      <c r="G4111">
        <v>34.420437</v>
      </c>
      <c r="H4111">
        <v>-103.331305</v>
      </c>
      <c r="I4111" t="s">
        <v>25073</v>
      </c>
      <c r="J4111" t="s">
        <v>67</v>
      </c>
      <c r="K4111" t="s">
        <v>7371</v>
      </c>
      <c r="L4111" t="s">
        <v>7175</v>
      </c>
      <c r="M4111">
        <v>9594</v>
      </c>
      <c r="N4111" t="s">
        <v>4554</v>
      </c>
      <c r="O4111" t="s">
        <v>7155</v>
      </c>
      <c r="P4111" t="s">
        <v>7382</v>
      </c>
      <c r="Q4111">
        <v>67</v>
      </c>
      <c r="R4111" t="s">
        <v>7260</v>
      </c>
      <c r="S4111" t="s">
        <v>7178</v>
      </c>
      <c r="T4111" t="s">
        <v>470</v>
      </c>
      <c r="U4111" t="s">
        <v>7334</v>
      </c>
      <c r="V4111" t="s">
        <v>7382</v>
      </c>
      <c r="W4111">
        <v>54</v>
      </c>
      <c r="X4111" t="s">
        <v>7278</v>
      </c>
      <c r="Y4111" t="s">
        <v>7164</v>
      </c>
      <c r="Z4111" t="s">
        <v>60</v>
      </c>
      <c r="AA4111" t="s">
        <v>7228</v>
      </c>
      <c r="AB4111" t="s">
        <v>7192</v>
      </c>
      <c r="AC4111" t="s">
        <v>29</v>
      </c>
      <c r="AD4111">
        <v>3</v>
      </c>
      <c r="AE4111" t="s">
        <v>25074</v>
      </c>
      <c r="AF4111" t="s">
        <v>7254</v>
      </c>
      <c r="AG4111" t="s">
        <v>25075</v>
      </c>
    </row>
    <row r="4112" spans="1:33" x14ac:dyDescent="0.3">
      <c r="A4112" t="s">
        <v>6018</v>
      </c>
      <c r="B4112" t="s">
        <v>8902</v>
      </c>
      <c r="C4112" t="s">
        <v>185</v>
      </c>
      <c r="D4112" t="s">
        <v>88</v>
      </c>
      <c r="E4112" t="s">
        <v>55</v>
      </c>
      <c r="F4112" t="s">
        <v>25076</v>
      </c>
      <c r="G4112">
        <v>31.939706000000001</v>
      </c>
      <c r="H4112">
        <v>-91.672450999999995</v>
      </c>
      <c r="I4112" t="s">
        <v>25077</v>
      </c>
      <c r="J4112" t="s">
        <v>224</v>
      </c>
      <c r="K4112" t="s">
        <v>7225</v>
      </c>
      <c r="L4112" t="s">
        <v>7333</v>
      </c>
      <c r="M4112">
        <v>1183</v>
      </c>
      <c r="N4112" t="s">
        <v>667</v>
      </c>
      <c r="O4112" t="s">
        <v>7159</v>
      </c>
      <c r="P4112" t="s">
        <v>7201</v>
      </c>
      <c r="Q4112">
        <v>18</v>
      </c>
      <c r="R4112" t="s">
        <v>7157</v>
      </c>
      <c r="S4112" t="s">
        <v>7279</v>
      </c>
      <c r="T4112" t="s">
        <v>2971</v>
      </c>
      <c r="U4112" t="s">
        <v>7202</v>
      </c>
      <c r="V4112" t="s">
        <v>7354</v>
      </c>
      <c r="W4112">
        <v>63</v>
      </c>
      <c r="X4112" t="s">
        <v>7214</v>
      </c>
      <c r="Y4112" t="s">
        <v>25078</v>
      </c>
      <c r="Z4112" t="s">
        <v>7383</v>
      </c>
      <c r="AA4112" t="s">
        <v>52</v>
      </c>
      <c r="AB4112" t="s">
        <v>28</v>
      </c>
      <c r="AC4112" t="s">
        <v>7230</v>
      </c>
      <c r="AD4112">
        <v>4</v>
      </c>
      <c r="AE4112" t="s">
        <v>25079</v>
      </c>
      <c r="AF4112" t="s">
        <v>7195</v>
      </c>
      <c r="AG4112" t="s">
        <v>25080</v>
      </c>
    </row>
    <row r="4113" spans="1:33" x14ac:dyDescent="0.3">
      <c r="A4113" t="s">
        <v>6019</v>
      </c>
      <c r="B4113" t="s">
        <v>8070</v>
      </c>
      <c r="C4113" t="s">
        <v>7388</v>
      </c>
      <c r="D4113" t="s">
        <v>38</v>
      </c>
      <c r="E4113" t="s">
        <v>72</v>
      </c>
      <c r="F4113" t="s">
        <v>25081</v>
      </c>
      <c r="G4113">
        <v>28.691414000000002</v>
      </c>
      <c r="H4113">
        <v>-72.706951000000004</v>
      </c>
      <c r="I4113" t="s">
        <v>25082</v>
      </c>
      <c r="J4113" t="s">
        <v>105</v>
      </c>
      <c r="K4113" t="s">
        <v>7307</v>
      </c>
      <c r="L4113" t="s">
        <v>7248</v>
      </c>
      <c r="M4113">
        <v>2130</v>
      </c>
      <c r="N4113" t="s">
        <v>4731</v>
      </c>
      <c r="O4113" t="s">
        <v>7277</v>
      </c>
      <c r="P4113" t="s">
        <v>7224</v>
      </c>
      <c r="Q4113">
        <v>37</v>
      </c>
      <c r="R4113" t="s">
        <v>7373</v>
      </c>
      <c r="S4113" t="s">
        <v>7164</v>
      </c>
      <c r="T4113" t="s">
        <v>1610</v>
      </c>
      <c r="U4113" t="s">
        <v>7307</v>
      </c>
      <c r="V4113" t="s">
        <v>7173</v>
      </c>
      <c r="W4113">
        <v>15</v>
      </c>
      <c r="X4113" t="s">
        <v>7299</v>
      </c>
      <c r="Y4113" t="s">
        <v>25083</v>
      </c>
      <c r="Z4113" t="s">
        <v>27</v>
      </c>
      <c r="AA4113" t="s">
        <v>7217</v>
      </c>
      <c r="AB4113" t="s">
        <v>7252</v>
      </c>
      <c r="AC4113" t="s">
        <v>7364</v>
      </c>
      <c r="AD4113">
        <v>5</v>
      </c>
      <c r="AE4113" t="s">
        <v>25084</v>
      </c>
      <c r="AF4113" t="s">
        <v>7385</v>
      </c>
      <c r="AG4113" t="s">
        <v>25085</v>
      </c>
    </row>
    <row r="4114" spans="1:33" x14ac:dyDescent="0.3">
      <c r="A4114" t="s">
        <v>6020</v>
      </c>
      <c r="B4114" t="s">
        <v>8923</v>
      </c>
      <c r="C4114" t="s">
        <v>25086</v>
      </c>
      <c r="D4114" t="s">
        <v>38</v>
      </c>
      <c r="E4114" t="s">
        <v>66</v>
      </c>
      <c r="F4114" t="s">
        <v>25087</v>
      </c>
      <c r="G4114">
        <v>32.501272999999998</v>
      </c>
      <c r="H4114">
        <v>-75.907578999999998</v>
      </c>
      <c r="I4114" t="s">
        <v>7164</v>
      </c>
      <c r="J4114" t="s">
        <v>579</v>
      </c>
      <c r="K4114" t="s">
        <v>7334</v>
      </c>
      <c r="L4114" t="s">
        <v>7391</v>
      </c>
      <c r="M4114">
        <v>8412</v>
      </c>
      <c r="N4114" t="s">
        <v>3059</v>
      </c>
      <c r="O4114" t="s">
        <v>7334</v>
      </c>
      <c r="P4114" t="s">
        <v>7348</v>
      </c>
      <c r="Q4114">
        <v>36</v>
      </c>
      <c r="R4114" t="s">
        <v>59</v>
      </c>
      <c r="S4114" t="s">
        <v>41</v>
      </c>
      <c r="T4114" t="s">
        <v>3165</v>
      </c>
      <c r="U4114" t="s">
        <v>7159</v>
      </c>
      <c r="V4114" t="s">
        <v>7391</v>
      </c>
      <c r="X4114" t="s">
        <v>59</v>
      </c>
      <c r="Y4114" t="s">
        <v>7164</v>
      </c>
      <c r="Z4114" t="s">
        <v>7318</v>
      </c>
      <c r="AA4114" t="s">
        <v>7164</v>
      </c>
      <c r="AB4114" t="s">
        <v>7336</v>
      </c>
      <c r="AC4114" t="s">
        <v>7230</v>
      </c>
      <c r="AD4114">
        <v>3</v>
      </c>
      <c r="AE4114" t="s">
        <v>25088</v>
      </c>
      <c r="AF4114" t="s">
        <v>7403</v>
      </c>
      <c r="AG4114" t="s">
        <v>25089</v>
      </c>
    </row>
    <row r="4115" spans="1:33" x14ac:dyDescent="0.3">
      <c r="A4115" t="s">
        <v>6021</v>
      </c>
      <c r="B4115" t="s">
        <v>7882</v>
      </c>
      <c r="C4115" t="s">
        <v>233</v>
      </c>
      <c r="D4115" t="s">
        <v>92</v>
      </c>
      <c r="E4115" t="s">
        <v>186</v>
      </c>
      <c r="F4115" t="s">
        <v>25090</v>
      </c>
      <c r="G4115">
        <v>41.085433000000002</v>
      </c>
      <c r="H4115">
        <v>-110.914219</v>
      </c>
      <c r="I4115" t="s">
        <v>25091</v>
      </c>
      <c r="J4115" t="s">
        <v>682</v>
      </c>
      <c r="K4115" t="s">
        <v>7342</v>
      </c>
      <c r="L4115" t="s">
        <v>7156</v>
      </c>
      <c r="N4115" t="s">
        <v>235</v>
      </c>
      <c r="O4115" t="s">
        <v>7259</v>
      </c>
      <c r="P4115" t="s">
        <v>7317</v>
      </c>
      <c r="R4115" t="s">
        <v>7157</v>
      </c>
      <c r="S4115" t="s">
        <v>107</v>
      </c>
      <c r="T4115" t="s">
        <v>3398</v>
      </c>
      <c r="U4115" t="s">
        <v>7449</v>
      </c>
      <c r="V4115" t="s">
        <v>7317</v>
      </c>
      <c r="W4115">
        <v>27</v>
      </c>
      <c r="X4115" t="s">
        <v>43</v>
      </c>
      <c r="Y4115" t="s">
        <v>25092</v>
      </c>
      <c r="Z4115" t="s">
        <v>215</v>
      </c>
      <c r="AA4115" t="s">
        <v>7393</v>
      </c>
      <c r="AB4115" t="s">
        <v>7271</v>
      </c>
      <c r="AC4115" t="s">
        <v>29</v>
      </c>
      <c r="AD4115">
        <v>4</v>
      </c>
      <c r="AE4115" t="s">
        <v>25093</v>
      </c>
      <c r="AF4115" t="s">
        <v>7207</v>
      </c>
      <c r="AG4115" t="s">
        <v>25094</v>
      </c>
    </row>
    <row r="4116" spans="1:33" x14ac:dyDescent="0.3">
      <c r="A4116" t="s">
        <v>6022</v>
      </c>
      <c r="B4116" t="s">
        <v>7882</v>
      </c>
      <c r="C4116" t="s">
        <v>25095</v>
      </c>
      <c r="D4116" t="s">
        <v>48</v>
      </c>
      <c r="E4116" t="s">
        <v>55</v>
      </c>
      <c r="F4116" t="s">
        <v>13740</v>
      </c>
      <c r="G4116">
        <v>46.774320000000003</v>
      </c>
      <c r="H4116">
        <v>-111.941303</v>
      </c>
      <c r="I4116" t="s">
        <v>25096</v>
      </c>
      <c r="J4116" t="s">
        <v>586</v>
      </c>
      <c r="K4116" t="s">
        <v>7334</v>
      </c>
      <c r="L4116" t="s">
        <v>7201</v>
      </c>
      <c r="M4116">
        <v>8338</v>
      </c>
      <c r="N4116" t="s">
        <v>588</v>
      </c>
      <c r="O4116" t="s">
        <v>7174</v>
      </c>
      <c r="P4116" t="s">
        <v>7317</v>
      </c>
      <c r="Q4116">
        <v>74</v>
      </c>
      <c r="R4116" t="s">
        <v>7164</v>
      </c>
      <c r="S4116" t="s">
        <v>35</v>
      </c>
      <c r="T4116" t="s">
        <v>7164</v>
      </c>
      <c r="U4116" t="s">
        <v>7164</v>
      </c>
      <c r="V4116" t="s">
        <v>7164</v>
      </c>
      <c r="X4116" t="s">
        <v>7164</v>
      </c>
      <c r="Y4116" t="s">
        <v>7164</v>
      </c>
      <c r="Z4116" t="s">
        <v>7383</v>
      </c>
      <c r="AA4116" t="s">
        <v>7311</v>
      </c>
      <c r="AB4116" t="s">
        <v>7363</v>
      </c>
      <c r="AC4116" t="s">
        <v>7394</v>
      </c>
      <c r="AD4116">
        <v>3</v>
      </c>
      <c r="AE4116" t="s">
        <v>25097</v>
      </c>
      <c r="AF4116" t="s">
        <v>110</v>
      </c>
      <c r="AG4116" t="s">
        <v>25098</v>
      </c>
    </row>
    <row r="4117" spans="1:33" x14ac:dyDescent="0.3">
      <c r="A4117" t="s">
        <v>6023</v>
      </c>
      <c r="B4117" t="s">
        <v>7295</v>
      </c>
      <c r="C4117" t="s">
        <v>7150</v>
      </c>
      <c r="D4117" t="s">
        <v>48</v>
      </c>
      <c r="E4117" t="s">
        <v>78</v>
      </c>
      <c r="F4117" t="s">
        <v>25099</v>
      </c>
      <c r="G4117">
        <v>25.219386</v>
      </c>
      <c r="H4117">
        <v>-104.25468499999999</v>
      </c>
      <c r="I4117" t="s">
        <v>25100</v>
      </c>
      <c r="J4117" t="s">
        <v>455</v>
      </c>
      <c r="K4117" t="s">
        <v>7288</v>
      </c>
      <c r="L4117" t="s">
        <v>7333</v>
      </c>
      <c r="M4117">
        <v>5459</v>
      </c>
      <c r="N4117" t="s">
        <v>1828</v>
      </c>
      <c r="O4117" t="s">
        <v>7238</v>
      </c>
      <c r="P4117" t="s">
        <v>7172</v>
      </c>
      <c r="Q4117">
        <v>35</v>
      </c>
      <c r="R4117" t="s">
        <v>7161</v>
      </c>
      <c r="S4117" t="s">
        <v>35</v>
      </c>
      <c r="T4117" t="s">
        <v>1283</v>
      </c>
      <c r="U4117" t="s">
        <v>7223</v>
      </c>
      <c r="V4117" t="s">
        <v>7173</v>
      </c>
      <c r="W4117">
        <v>67</v>
      </c>
      <c r="X4117" t="s">
        <v>7161</v>
      </c>
      <c r="Y4117" t="s">
        <v>25101</v>
      </c>
      <c r="Z4117" t="s">
        <v>7383</v>
      </c>
      <c r="AA4117" t="s">
        <v>7344</v>
      </c>
      <c r="AB4117" t="s">
        <v>7252</v>
      </c>
      <c r="AC4117" t="s">
        <v>270</v>
      </c>
      <c r="AD4117">
        <v>0</v>
      </c>
      <c r="AE4117" t="s">
        <v>25102</v>
      </c>
      <c r="AF4117" t="s">
        <v>7165</v>
      </c>
      <c r="AG4117" t="s">
        <v>25103</v>
      </c>
    </row>
    <row r="4118" spans="1:33" x14ac:dyDescent="0.3">
      <c r="A4118" t="s">
        <v>6024</v>
      </c>
      <c r="B4118" t="s">
        <v>263</v>
      </c>
      <c r="C4118" t="s">
        <v>7478</v>
      </c>
      <c r="D4118" t="s">
        <v>100</v>
      </c>
      <c r="E4118" t="s">
        <v>112</v>
      </c>
      <c r="F4118" t="s">
        <v>25104</v>
      </c>
      <c r="H4118">
        <v>-90.520720999999995</v>
      </c>
      <c r="I4118" t="s">
        <v>25105</v>
      </c>
      <c r="J4118" t="s">
        <v>609</v>
      </c>
      <c r="K4118" t="s">
        <v>7174</v>
      </c>
      <c r="L4118" t="s">
        <v>7317</v>
      </c>
      <c r="M4118">
        <v>8320</v>
      </c>
      <c r="N4118" t="s">
        <v>1469</v>
      </c>
      <c r="O4118" t="s">
        <v>7238</v>
      </c>
      <c r="P4118" t="s">
        <v>7326</v>
      </c>
      <c r="Q4118">
        <v>67</v>
      </c>
      <c r="R4118" t="s">
        <v>7278</v>
      </c>
      <c r="S4118" t="s">
        <v>7279</v>
      </c>
      <c r="T4118" t="s">
        <v>3996</v>
      </c>
      <c r="U4118" t="s">
        <v>7153</v>
      </c>
      <c r="V4118" t="s">
        <v>7289</v>
      </c>
      <c r="W4118">
        <v>54</v>
      </c>
      <c r="X4118" t="s">
        <v>7299</v>
      </c>
      <c r="Y4118" t="s">
        <v>25106</v>
      </c>
      <c r="Z4118" t="s">
        <v>7270</v>
      </c>
      <c r="AA4118" t="s">
        <v>7177</v>
      </c>
      <c r="AB4118" t="s">
        <v>7336</v>
      </c>
      <c r="AC4118" t="s">
        <v>7193</v>
      </c>
      <c r="AD4118">
        <v>-4</v>
      </c>
      <c r="AE4118" t="s">
        <v>25107</v>
      </c>
      <c r="AF4118" t="s">
        <v>7164</v>
      </c>
      <c r="AG4118" t="s">
        <v>25108</v>
      </c>
    </row>
    <row r="4119" spans="1:33" x14ac:dyDescent="0.3">
      <c r="A4119" t="s">
        <v>6025</v>
      </c>
      <c r="B4119" t="s">
        <v>338</v>
      </c>
      <c r="C4119" t="s">
        <v>468</v>
      </c>
      <c r="D4119" t="s">
        <v>92</v>
      </c>
      <c r="E4119" t="s">
        <v>55</v>
      </c>
      <c r="F4119" t="s">
        <v>25109</v>
      </c>
      <c r="G4119">
        <v>32.722217999999998</v>
      </c>
      <c r="H4119">
        <v>-98.666343999999995</v>
      </c>
      <c r="I4119" t="s">
        <v>25110</v>
      </c>
      <c r="J4119" t="s">
        <v>351</v>
      </c>
      <c r="K4119" t="s">
        <v>7481</v>
      </c>
      <c r="L4119" t="s">
        <v>7213</v>
      </c>
      <c r="M4119">
        <v>5440</v>
      </c>
      <c r="N4119" t="s">
        <v>1738</v>
      </c>
      <c r="O4119" t="s">
        <v>7361</v>
      </c>
      <c r="P4119" t="s">
        <v>7482</v>
      </c>
      <c r="Q4119">
        <v>66</v>
      </c>
      <c r="R4119" t="s">
        <v>7161</v>
      </c>
      <c r="S4119" t="s">
        <v>41</v>
      </c>
      <c r="T4119" t="s">
        <v>2399</v>
      </c>
      <c r="U4119" t="s">
        <v>7155</v>
      </c>
      <c r="V4119" t="s">
        <v>7239</v>
      </c>
      <c r="W4119">
        <v>28</v>
      </c>
      <c r="X4119" t="s">
        <v>7237</v>
      </c>
      <c r="Y4119" t="s">
        <v>25111</v>
      </c>
      <c r="Z4119" t="s">
        <v>45</v>
      </c>
      <c r="AA4119" t="s">
        <v>52</v>
      </c>
      <c r="AB4119" t="s">
        <v>7252</v>
      </c>
      <c r="AC4119" t="s">
        <v>270</v>
      </c>
      <c r="AD4119">
        <v>5</v>
      </c>
      <c r="AE4119" t="s">
        <v>25112</v>
      </c>
      <c r="AF4119" t="s">
        <v>7254</v>
      </c>
      <c r="AG4119" t="s">
        <v>25113</v>
      </c>
    </row>
    <row r="4120" spans="1:33" x14ac:dyDescent="0.3">
      <c r="A4120" t="s">
        <v>6026</v>
      </c>
      <c r="B4120" t="s">
        <v>242</v>
      </c>
      <c r="C4120" t="s">
        <v>7197</v>
      </c>
      <c r="D4120" t="s">
        <v>38</v>
      </c>
      <c r="E4120" t="s">
        <v>112</v>
      </c>
      <c r="F4120" t="s">
        <v>25114</v>
      </c>
      <c r="G4120">
        <v>47.714241999999999</v>
      </c>
      <c r="H4120">
        <v>-77.689228</v>
      </c>
      <c r="I4120" t="s">
        <v>25115</v>
      </c>
      <c r="J4120" t="s">
        <v>1386</v>
      </c>
      <c r="K4120" t="s">
        <v>7225</v>
      </c>
      <c r="L4120" t="s">
        <v>7308</v>
      </c>
      <c r="M4120">
        <v>2754</v>
      </c>
      <c r="N4120" t="s">
        <v>7164</v>
      </c>
      <c r="O4120" t="s">
        <v>7164</v>
      </c>
      <c r="P4120" t="s">
        <v>7164</v>
      </c>
      <c r="R4120" t="s">
        <v>7164</v>
      </c>
      <c r="S4120" t="s">
        <v>7164</v>
      </c>
      <c r="T4120" t="s">
        <v>7164</v>
      </c>
      <c r="U4120" t="s">
        <v>7164</v>
      </c>
      <c r="V4120" t="s">
        <v>7164</v>
      </c>
      <c r="X4120" t="s">
        <v>7164</v>
      </c>
      <c r="Y4120" t="s">
        <v>7164</v>
      </c>
      <c r="Z4120" t="s">
        <v>60</v>
      </c>
      <c r="AA4120" t="s">
        <v>7191</v>
      </c>
      <c r="AB4120" t="s">
        <v>7164</v>
      </c>
      <c r="AC4120" t="s">
        <v>7178</v>
      </c>
      <c r="AD4120">
        <v>1</v>
      </c>
      <c r="AE4120" t="s">
        <v>25116</v>
      </c>
      <c r="AF4120" t="s">
        <v>7195</v>
      </c>
      <c r="AG4120" t="s">
        <v>25117</v>
      </c>
    </row>
    <row r="4121" spans="1:33" x14ac:dyDescent="0.3">
      <c r="A4121" t="s">
        <v>6027</v>
      </c>
      <c r="B4121" t="s">
        <v>7882</v>
      </c>
      <c r="C4121" t="s">
        <v>185</v>
      </c>
      <c r="D4121" t="s">
        <v>92</v>
      </c>
      <c r="E4121" t="s">
        <v>112</v>
      </c>
      <c r="F4121" t="s">
        <v>25118</v>
      </c>
      <c r="G4121">
        <v>44.657603000000002</v>
      </c>
      <c r="H4121">
        <v>-85.552463000000003</v>
      </c>
      <c r="I4121" t="s">
        <v>25119</v>
      </c>
      <c r="J4121" t="s">
        <v>392</v>
      </c>
      <c r="K4121" t="s">
        <v>7156</v>
      </c>
      <c r="L4121" t="s">
        <v>7391</v>
      </c>
      <c r="M4121">
        <v>4132</v>
      </c>
      <c r="N4121" t="s">
        <v>7164</v>
      </c>
      <c r="O4121" t="s">
        <v>7164</v>
      </c>
      <c r="P4121" t="s">
        <v>7164</v>
      </c>
      <c r="R4121" t="s">
        <v>7164</v>
      </c>
      <c r="S4121" t="s">
        <v>7164</v>
      </c>
      <c r="T4121" t="s">
        <v>1512</v>
      </c>
      <c r="U4121" t="s">
        <v>7449</v>
      </c>
      <c r="V4121" t="s">
        <v>7175</v>
      </c>
      <c r="W4121">
        <v>57</v>
      </c>
      <c r="X4121" t="s">
        <v>59</v>
      </c>
      <c r="Y4121" t="s">
        <v>25120</v>
      </c>
      <c r="Z4121" t="s">
        <v>7383</v>
      </c>
      <c r="AA4121" t="s">
        <v>7262</v>
      </c>
      <c r="AB4121" t="s">
        <v>7252</v>
      </c>
      <c r="AC4121" t="s">
        <v>7178</v>
      </c>
      <c r="AD4121">
        <v>4</v>
      </c>
      <c r="AE4121" t="s">
        <v>25121</v>
      </c>
      <c r="AF4121" t="s">
        <v>7165</v>
      </c>
      <c r="AG4121" t="s">
        <v>25122</v>
      </c>
    </row>
    <row r="4122" spans="1:33" x14ac:dyDescent="0.3">
      <c r="A4122" t="s">
        <v>6028</v>
      </c>
      <c r="B4122" t="s">
        <v>7295</v>
      </c>
      <c r="C4122" t="s">
        <v>7150</v>
      </c>
      <c r="D4122" t="s">
        <v>92</v>
      </c>
      <c r="E4122" t="s">
        <v>112</v>
      </c>
      <c r="F4122" t="s">
        <v>25123</v>
      </c>
      <c r="G4122">
        <v>39.187542999999998</v>
      </c>
      <c r="H4122">
        <v>-72.472503000000003</v>
      </c>
      <c r="I4122" t="s">
        <v>25124</v>
      </c>
      <c r="J4122" t="s">
        <v>312</v>
      </c>
      <c r="K4122" t="s">
        <v>7174</v>
      </c>
      <c r="L4122" t="s">
        <v>7354</v>
      </c>
      <c r="M4122">
        <v>9497</v>
      </c>
      <c r="N4122" t="s">
        <v>2341</v>
      </c>
      <c r="O4122" t="s">
        <v>7450</v>
      </c>
      <c r="P4122" t="s">
        <v>7213</v>
      </c>
      <c r="R4122" t="s">
        <v>7164</v>
      </c>
      <c r="S4122" t="s">
        <v>7215</v>
      </c>
      <c r="T4122" t="s">
        <v>2579</v>
      </c>
      <c r="U4122" t="s">
        <v>7449</v>
      </c>
      <c r="V4122" t="s">
        <v>7333</v>
      </c>
      <c r="W4122">
        <v>68</v>
      </c>
      <c r="X4122" t="s">
        <v>34</v>
      </c>
      <c r="Y4122" t="s">
        <v>25125</v>
      </c>
      <c r="Z4122" t="s">
        <v>7205</v>
      </c>
      <c r="AA4122" t="s">
        <v>7393</v>
      </c>
      <c r="AB4122" t="s">
        <v>7164</v>
      </c>
      <c r="AC4122" t="s">
        <v>270</v>
      </c>
      <c r="AD4122">
        <v>3</v>
      </c>
      <c r="AE4122" t="s">
        <v>25126</v>
      </c>
      <c r="AF4122" t="s">
        <v>110</v>
      </c>
      <c r="AG4122" t="s">
        <v>25127</v>
      </c>
    </row>
    <row r="4123" spans="1:33" x14ac:dyDescent="0.3">
      <c r="A4123" t="s">
        <v>6029</v>
      </c>
      <c r="B4123" t="s">
        <v>7698</v>
      </c>
      <c r="C4123" t="s">
        <v>7388</v>
      </c>
      <c r="D4123" t="s">
        <v>77</v>
      </c>
      <c r="E4123" t="s">
        <v>66</v>
      </c>
      <c r="F4123" t="s">
        <v>25128</v>
      </c>
      <c r="G4123">
        <v>35.444243</v>
      </c>
      <c r="H4123">
        <v>-79.757683</v>
      </c>
      <c r="I4123" t="s">
        <v>25129</v>
      </c>
      <c r="J4123" t="s">
        <v>761</v>
      </c>
      <c r="K4123" t="s">
        <v>7174</v>
      </c>
      <c r="L4123" t="s">
        <v>7239</v>
      </c>
      <c r="M4123">
        <v>7911</v>
      </c>
      <c r="N4123" t="s">
        <v>1952</v>
      </c>
      <c r="O4123" t="s">
        <v>7155</v>
      </c>
      <c r="P4123" t="s">
        <v>7482</v>
      </c>
      <c r="Q4123">
        <v>35</v>
      </c>
      <c r="R4123" t="s">
        <v>7178</v>
      </c>
      <c r="S4123" t="s">
        <v>7164</v>
      </c>
      <c r="T4123" t="s">
        <v>2055</v>
      </c>
      <c r="U4123" t="s">
        <v>7200</v>
      </c>
      <c r="V4123" t="s">
        <v>7175</v>
      </c>
      <c r="W4123">
        <v>90</v>
      </c>
      <c r="X4123" t="s">
        <v>7214</v>
      </c>
      <c r="Y4123" t="s">
        <v>25130</v>
      </c>
      <c r="Z4123" t="s">
        <v>7178</v>
      </c>
      <c r="AA4123" t="s">
        <v>7164</v>
      </c>
      <c r="AB4123" t="s">
        <v>7271</v>
      </c>
      <c r="AC4123" t="s">
        <v>7178</v>
      </c>
      <c r="AD4123">
        <v>4</v>
      </c>
      <c r="AE4123" t="s">
        <v>25131</v>
      </c>
      <c r="AF4123" t="s">
        <v>7191</v>
      </c>
      <c r="AG4123" t="s">
        <v>25132</v>
      </c>
    </row>
    <row r="4124" spans="1:33" x14ac:dyDescent="0.3">
      <c r="A4124" t="s">
        <v>6030</v>
      </c>
      <c r="B4124" t="s">
        <v>7459</v>
      </c>
      <c r="C4124" t="s">
        <v>7434</v>
      </c>
      <c r="D4124" t="s">
        <v>88</v>
      </c>
      <c r="E4124" t="s">
        <v>72</v>
      </c>
      <c r="F4124" t="s">
        <v>25133</v>
      </c>
      <c r="G4124">
        <v>27.390578000000001</v>
      </c>
      <c r="H4124">
        <v>-79.032430000000005</v>
      </c>
      <c r="I4124" t="s">
        <v>25134</v>
      </c>
      <c r="J4124" t="s">
        <v>856</v>
      </c>
      <c r="K4124" t="s">
        <v>7334</v>
      </c>
      <c r="L4124" t="s">
        <v>7317</v>
      </c>
      <c r="M4124">
        <v>9042</v>
      </c>
      <c r="N4124" t="s">
        <v>1562</v>
      </c>
      <c r="O4124" t="s">
        <v>7187</v>
      </c>
      <c r="P4124" t="s">
        <v>7154</v>
      </c>
      <c r="Q4124">
        <v>64</v>
      </c>
      <c r="R4124" t="s">
        <v>7278</v>
      </c>
      <c r="S4124" t="s">
        <v>7164</v>
      </c>
      <c r="T4124" t="s">
        <v>769</v>
      </c>
      <c r="U4124" t="s">
        <v>7277</v>
      </c>
      <c r="V4124" t="s">
        <v>7173</v>
      </c>
      <c r="W4124">
        <v>51</v>
      </c>
      <c r="X4124" t="s">
        <v>7161</v>
      </c>
      <c r="Y4124" t="s">
        <v>25135</v>
      </c>
      <c r="Z4124" t="s">
        <v>7383</v>
      </c>
      <c r="AA4124" t="s">
        <v>7292</v>
      </c>
      <c r="AB4124" t="s">
        <v>7164</v>
      </c>
      <c r="AC4124" t="s">
        <v>7328</v>
      </c>
      <c r="AD4124">
        <v>4</v>
      </c>
      <c r="AE4124" t="s">
        <v>25136</v>
      </c>
      <c r="AF4124" t="s">
        <v>7385</v>
      </c>
      <c r="AG4124" t="s">
        <v>25137</v>
      </c>
    </row>
    <row r="4125" spans="1:33" x14ac:dyDescent="0.3">
      <c r="A4125" t="s">
        <v>6031</v>
      </c>
      <c r="B4125" t="s">
        <v>7587</v>
      </c>
      <c r="C4125" t="s">
        <v>8288</v>
      </c>
      <c r="D4125" t="s">
        <v>65</v>
      </c>
      <c r="E4125" t="s">
        <v>78</v>
      </c>
      <c r="F4125" t="s">
        <v>25138</v>
      </c>
      <c r="G4125">
        <v>38.590611000000003</v>
      </c>
      <c r="H4125">
        <v>-113.408731</v>
      </c>
      <c r="I4125" t="s">
        <v>25139</v>
      </c>
      <c r="J4125" t="s">
        <v>459</v>
      </c>
      <c r="K4125" t="s">
        <v>7381</v>
      </c>
      <c r="L4125" t="s">
        <v>7400</v>
      </c>
      <c r="M4125">
        <v>8024</v>
      </c>
      <c r="N4125" t="s">
        <v>1287</v>
      </c>
      <c r="O4125" t="s">
        <v>7288</v>
      </c>
      <c r="P4125" t="s">
        <v>7175</v>
      </c>
      <c r="Q4125">
        <v>70</v>
      </c>
      <c r="R4125" t="s">
        <v>7299</v>
      </c>
      <c r="S4125" t="s">
        <v>7158</v>
      </c>
      <c r="T4125" t="s">
        <v>189</v>
      </c>
      <c r="U4125" t="s">
        <v>7249</v>
      </c>
      <c r="V4125" t="s">
        <v>7189</v>
      </c>
      <c r="W4125">
        <v>37</v>
      </c>
      <c r="X4125" t="s">
        <v>34</v>
      </c>
      <c r="Y4125" t="s">
        <v>25140</v>
      </c>
      <c r="Z4125" t="s">
        <v>7164</v>
      </c>
      <c r="AA4125" t="s">
        <v>7344</v>
      </c>
      <c r="AB4125" t="s">
        <v>7252</v>
      </c>
      <c r="AC4125" t="s">
        <v>155</v>
      </c>
      <c r="AD4125">
        <v>3</v>
      </c>
      <c r="AE4125" t="s">
        <v>25141</v>
      </c>
      <c r="AF4125" t="s">
        <v>7207</v>
      </c>
      <c r="AG4125" t="s">
        <v>25142</v>
      </c>
    </row>
    <row r="4126" spans="1:33" x14ac:dyDescent="0.3">
      <c r="A4126" t="s">
        <v>6032</v>
      </c>
      <c r="B4126" t="s">
        <v>7387</v>
      </c>
      <c r="C4126" t="s">
        <v>7183</v>
      </c>
      <c r="D4126" t="s">
        <v>22</v>
      </c>
      <c r="E4126" t="s">
        <v>78</v>
      </c>
      <c r="F4126" t="s">
        <v>25143</v>
      </c>
      <c r="G4126">
        <v>25.278199999999998</v>
      </c>
      <c r="H4126">
        <v>-107.74762200000001</v>
      </c>
      <c r="I4126" t="s">
        <v>25144</v>
      </c>
      <c r="J4126" t="s">
        <v>856</v>
      </c>
      <c r="K4126" t="s">
        <v>7381</v>
      </c>
      <c r="L4126" t="s">
        <v>7188</v>
      </c>
      <c r="M4126">
        <v>5572</v>
      </c>
      <c r="N4126" t="s">
        <v>1936</v>
      </c>
      <c r="O4126" t="s">
        <v>7159</v>
      </c>
      <c r="P4126" t="s">
        <v>7203</v>
      </c>
      <c r="Q4126">
        <v>51</v>
      </c>
      <c r="R4126" t="s">
        <v>7157</v>
      </c>
      <c r="S4126" t="s">
        <v>35</v>
      </c>
      <c r="T4126" t="s">
        <v>981</v>
      </c>
      <c r="U4126" t="s">
        <v>7334</v>
      </c>
      <c r="V4126" t="s">
        <v>7154</v>
      </c>
      <c r="W4126">
        <v>25</v>
      </c>
      <c r="X4126" t="s">
        <v>7161</v>
      </c>
      <c r="Y4126" t="s">
        <v>25145</v>
      </c>
      <c r="Z4126" t="s">
        <v>7607</v>
      </c>
      <c r="AA4126" t="s">
        <v>7177</v>
      </c>
      <c r="AB4126" t="s">
        <v>7363</v>
      </c>
      <c r="AC4126" t="s">
        <v>62</v>
      </c>
      <c r="AD4126">
        <v>5</v>
      </c>
      <c r="AE4126" t="s">
        <v>7164</v>
      </c>
      <c r="AF4126" t="s">
        <v>7165</v>
      </c>
      <c r="AG4126" t="s">
        <v>25146</v>
      </c>
    </row>
    <row r="4127" spans="1:33" x14ac:dyDescent="0.3">
      <c r="A4127" t="s">
        <v>6033</v>
      </c>
      <c r="B4127" t="s">
        <v>8031</v>
      </c>
      <c r="C4127" t="s">
        <v>7330</v>
      </c>
      <c r="D4127" t="s">
        <v>88</v>
      </c>
      <c r="E4127" t="s">
        <v>186</v>
      </c>
      <c r="F4127" t="s">
        <v>25147</v>
      </c>
      <c r="G4127">
        <v>33.743893</v>
      </c>
      <c r="H4127">
        <v>-118.628035</v>
      </c>
      <c r="I4127" t="s">
        <v>7164</v>
      </c>
      <c r="J4127" t="s">
        <v>79</v>
      </c>
      <c r="K4127" t="s">
        <v>7174</v>
      </c>
      <c r="L4127" t="s">
        <v>7326</v>
      </c>
      <c r="M4127">
        <v>4545</v>
      </c>
      <c r="N4127" t="s">
        <v>1956</v>
      </c>
      <c r="O4127" t="s">
        <v>7225</v>
      </c>
      <c r="P4127" t="s">
        <v>7326</v>
      </c>
      <c r="Q4127">
        <v>59</v>
      </c>
      <c r="R4127" t="s">
        <v>34</v>
      </c>
      <c r="S4127" t="s">
        <v>41</v>
      </c>
      <c r="T4127" t="s">
        <v>1722</v>
      </c>
      <c r="U4127" t="s">
        <v>7246</v>
      </c>
      <c r="V4127" t="s">
        <v>7333</v>
      </c>
      <c r="W4127">
        <v>41</v>
      </c>
      <c r="X4127" t="s">
        <v>7164</v>
      </c>
      <c r="Y4127" t="s">
        <v>25148</v>
      </c>
      <c r="Z4127" t="s">
        <v>7607</v>
      </c>
      <c r="AA4127" t="s">
        <v>7217</v>
      </c>
      <c r="AB4127" t="s">
        <v>7363</v>
      </c>
      <c r="AC4127" t="s">
        <v>7193</v>
      </c>
      <c r="AD4127">
        <v>1</v>
      </c>
      <c r="AE4127" t="s">
        <v>25149</v>
      </c>
      <c r="AF4127" t="s">
        <v>7164</v>
      </c>
      <c r="AG4127" t="s">
        <v>25150</v>
      </c>
    </row>
    <row r="4128" spans="1:33" x14ac:dyDescent="0.3">
      <c r="A4128" t="s">
        <v>6034</v>
      </c>
      <c r="B4128" t="s">
        <v>8031</v>
      </c>
      <c r="C4128" t="s">
        <v>7351</v>
      </c>
      <c r="D4128" t="s">
        <v>100</v>
      </c>
      <c r="E4128" t="s">
        <v>66</v>
      </c>
      <c r="F4128" t="s">
        <v>25151</v>
      </c>
      <c r="G4128">
        <v>28.196496</v>
      </c>
      <c r="H4128">
        <v>-112.972813</v>
      </c>
      <c r="I4128" t="s">
        <v>25152</v>
      </c>
      <c r="J4128" t="s">
        <v>613</v>
      </c>
      <c r="K4128" t="s">
        <v>7187</v>
      </c>
      <c r="L4128" t="s">
        <v>7482</v>
      </c>
      <c r="M4128">
        <v>2757</v>
      </c>
      <c r="N4128" t="s">
        <v>2005</v>
      </c>
      <c r="O4128" t="s">
        <v>7342</v>
      </c>
      <c r="P4128" t="s">
        <v>7382</v>
      </c>
      <c r="Q4128">
        <v>66</v>
      </c>
      <c r="R4128" t="s">
        <v>7373</v>
      </c>
      <c r="S4128" t="s">
        <v>7164</v>
      </c>
      <c r="T4128" t="s">
        <v>1042</v>
      </c>
      <c r="U4128" t="s">
        <v>7153</v>
      </c>
      <c r="V4128" t="s">
        <v>7382</v>
      </c>
      <c r="W4128">
        <v>85</v>
      </c>
      <c r="X4128" t="s">
        <v>7178</v>
      </c>
      <c r="Y4128" t="s">
        <v>25153</v>
      </c>
      <c r="Z4128" t="s">
        <v>215</v>
      </c>
      <c r="AA4128" t="s">
        <v>139</v>
      </c>
      <c r="AB4128" t="s">
        <v>7293</v>
      </c>
      <c r="AC4128" t="s">
        <v>7230</v>
      </c>
      <c r="AD4128">
        <v>3</v>
      </c>
      <c r="AE4128" t="s">
        <v>25154</v>
      </c>
      <c r="AF4128" t="s">
        <v>7195</v>
      </c>
      <c r="AG4128" t="s">
        <v>25155</v>
      </c>
    </row>
    <row r="4129" spans="1:33" x14ac:dyDescent="0.3">
      <c r="A4129" t="s">
        <v>5191</v>
      </c>
      <c r="B4129" t="s">
        <v>8185</v>
      </c>
      <c r="C4129" t="s">
        <v>7150</v>
      </c>
      <c r="D4129" t="s">
        <v>77</v>
      </c>
      <c r="E4129" t="s">
        <v>112</v>
      </c>
      <c r="F4129" t="s">
        <v>21680</v>
      </c>
      <c r="G4129">
        <v>25.413758000000001</v>
      </c>
      <c r="I4129" t="s">
        <v>21681</v>
      </c>
      <c r="J4129" t="s">
        <v>1975</v>
      </c>
      <c r="K4129" t="s">
        <v>7159</v>
      </c>
      <c r="L4129" t="s">
        <v>7247</v>
      </c>
      <c r="M4129">
        <v>3757</v>
      </c>
      <c r="N4129" t="s">
        <v>920</v>
      </c>
      <c r="O4129" t="s">
        <v>7186</v>
      </c>
      <c r="P4129" t="s">
        <v>7189</v>
      </c>
      <c r="Q4129">
        <v>64</v>
      </c>
      <c r="R4129" t="s">
        <v>7164</v>
      </c>
      <c r="S4129" t="s">
        <v>7215</v>
      </c>
      <c r="T4129" t="s">
        <v>4707</v>
      </c>
      <c r="U4129" t="s">
        <v>7288</v>
      </c>
      <c r="V4129" t="s">
        <v>7203</v>
      </c>
      <c r="W4129">
        <v>60</v>
      </c>
      <c r="X4129" t="s">
        <v>34</v>
      </c>
      <c r="Y4129" t="s">
        <v>21682</v>
      </c>
      <c r="Z4129" t="s">
        <v>7375</v>
      </c>
      <c r="AA4129" t="s">
        <v>7177</v>
      </c>
      <c r="AB4129" t="s">
        <v>7363</v>
      </c>
      <c r="AC4129" t="s">
        <v>155</v>
      </c>
      <c r="AD4129">
        <v>0</v>
      </c>
      <c r="AE4129" t="s">
        <v>21683</v>
      </c>
      <c r="AF4129" t="s">
        <v>7385</v>
      </c>
      <c r="AG4129" t="s">
        <v>21684</v>
      </c>
    </row>
    <row r="4130" spans="1:33" x14ac:dyDescent="0.3">
      <c r="A4130" t="s">
        <v>6035</v>
      </c>
      <c r="B4130" t="s">
        <v>7620</v>
      </c>
      <c r="C4130" t="s">
        <v>7471</v>
      </c>
      <c r="D4130" t="s">
        <v>38</v>
      </c>
      <c r="E4130" t="s">
        <v>23</v>
      </c>
      <c r="F4130" t="s">
        <v>25156</v>
      </c>
      <c r="G4130">
        <v>25.266158999999998</v>
      </c>
      <c r="H4130">
        <v>54.758299999999998</v>
      </c>
      <c r="I4130" t="s">
        <v>25157</v>
      </c>
      <c r="J4130" t="s">
        <v>331</v>
      </c>
      <c r="K4130" t="s">
        <v>7174</v>
      </c>
      <c r="L4130" t="s">
        <v>7160</v>
      </c>
      <c r="M4130">
        <v>4435</v>
      </c>
      <c r="N4130" t="s">
        <v>833</v>
      </c>
      <c r="O4130" t="s">
        <v>7236</v>
      </c>
      <c r="P4130" t="s">
        <v>7189</v>
      </c>
      <c r="Q4130">
        <v>26</v>
      </c>
      <c r="R4130" t="s">
        <v>59</v>
      </c>
      <c r="S4130" t="s">
        <v>7158</v>
      </c>
      <c r="T4130" t="s">
        <v>4210</v>
      </c>
      <c r="U4130" t="s">
        <v>7361</v>
      </c>
      <c r="V4130" t="s">
        <v>7175</v>
      </c>
      <c r="W4130">
        <v>33</v>
      </c>
      <c r="X4130" t="s">
        <v>7237</v>
      </c>
      <c r="Y4130" t="s">
        <v>25158</v>
      </c>
      <c r="Z4130" t="s">
        <v>27</v>
      </c>
      <c r="AA4130" t="s">
        <v>7191</v>
      </c>
      <c r="AB4130" t="s">
        <v>7229</v>
      </c>
      <c r="AC4130" t="s">
        <v>7164</v>
      </c>
      <c r="AD4130">
        <v>-5</v>
      </c>
      <c r="AE4130" t="s">
        <v>25159</v>
      </c>
      <c r="AF4130" t="s">
        <v>7195</v>
      </c>
      <c r="AG4130" t="s">
        <v>7164</v>
      </c>
    </row>
    <row r="4131" spans="1:33" x14ac:dyDescent="0.3">
      <c r="A4131" t="s">
        <v>6036</v>
      </c>
      <c r="B4131" t="s">
        <v>7295</v>
      </c>
      <c r="C4131" t="s">
        <v>7441</v>
      </c>
      <c r="D4131" t="s">
        <v>100</v>
      </c>
      <c r="E4131" t="s">
        <v>78</v>
      </c>
      <c r="F4131" t="s">
        <v>25160</v>
      </c>
      <c r="G4131">
        <v>38.153120999999999</v>
      </c>
      <c r="H4131">
        <v>-91.387150000000005</v>
      </c>
      <c r="I4131" t="s">
        <v>25161</v>
      </c>
      <c r="J4131" t="s">
        <v>324</v>
      </c>
      <c r="K4131" t="s">
        <v>7381</v>
      </c>
      <c r="L4131" t="s">
        <v>7400</v>
      </c>
      <c r="M4131">
        <v>6246</v>
      </c>
      <c r="N4131" t="s">
        <v>4020</v>
      </c>
      <c r="O4131" t="s">
        <v>7449</v>
      </c>
      <c r="P4131" t="s">
        <v>7203</v>
      </c>
      <c r="Q4131">
        <v>39</v>
      </c>
      <c r="R4131" t="s">
        <v>7157</v>
      </c>
      <c r="S4131" t="s">
        <v>7161</v>
      </c>
      <c r="T4131" t="s">
        <v>1583</v>
      </c>
      <c r="U4131" t="s">
        <v>7371</v>
      </c>
      <c r="V4131" t="s">
        <v>7156</v>
      </c>
      <c r="W4131">
        <v>-23</v>
      </c>
      <c r="X4131" t="s">
        <v>7161</v>
      </c>
      <c r="Y4131" t="s">
        <v>25162</v>
      </c>
      <c r="Z4131" t="s">
        <v>70</v>
      </c>
      <c r="AA4131" t="s">
        <v>139</v>
      </c>
      <c r="AB4131" t="s">
        <v>7178</v>
      </c>
      <c r="AC4131" t="s">
        <v>7193</v>
      </c>
      <c r="AD4131">
        <v>3</v>
      </c>
      <c r="AE4131" t="s">
        <v>25163</v>
      </c>
      <c r="AF4131" t="s">
        <v>7191</v>
      </c>
      <c r="AG4131" t="s">
        <v>25164</v>
      </c>
    </row>
    <row r="4132" spans="1:33" x14ac:dyDescent="0.3">
      <c r="A4132" t="s">
        <v>6037</v>
      </c>
      <c r="B4132" t="s">
        <v>8031</v>
      </c>
      <c r="C4132" t="s">
        <v>7616</v>
      </c>
      <c r="D4132" t="s">
        <v>38</v>
      </c>
      <c r="E4132" t="s">
        <v>72</v>
      </c>
      <c r="F4132" t="s">
        <v>25165</v>
      </c>
      <c r="G4132">
        <v>29.799121</v>
      </c>
      <c r="H4132">
        <v>81.809799999999996</v>
      </c>
      <c r="I4132" t="s">
        <v>25166</v>
      </c>
      <c r="J4132" t="s">
        <v>459</v>
      </c>
      <c r="K4132" t="s">
        <v>7307</v>
      </c>
      <c r="L4132" t="s">
        <v>7400</v>
      </c>
      <c r="M4132">
        <v>7449</v>
      </c>
      <c r="N4132" t="s">
        <v>1134</v>
      </c>
      <c r="O4132" t="s">
        <v>7249</v>
      </c>
      <c r="P4132" t="s">
        <v>7333</v>
      </c>
      <c r="R4132" t="s">
        <v>7299</v>
      </c>
      <c r="S4132" t="s">
        <v>107</v>
      </c>
      <c r="T4132" t="s">
        <v>1252</v>
      </c>
      <c r="U4132" t="s">
        <v>7481</v>
      </c>
      <c r="V4132" t="s">
        <v>7226</v>
      </c>
      <c r="W4132">
        <v>87</v>
      </c>
      <c r="X4132" t="s">
        <v>7157</v>
      </c>
      <c r="Y4132" t="s">
        <v>7178</v>
      </c>
      <c r="Z4132" t="s">
        <v>215</v>
      </c>
      <c r="AA4132" t="s">
        <v>7311</v>
      </c>
      <c r="AB4132" t="s">
        <v>7293</v>
      </c>
      <c r="AC4132" t="s">
        <v>7364</v>
      </c>
      <c r="AD4132">
        <v>1</v>
      </c>
      <c r="AE4132" t="s">
        <v>25167</v>
      </c>
      <c r="AF4132" t="s">
        <v>110</v>
      </c>
      <c r="AG4132" t="s">
        <v>25168</v>
      </c>
    </row>
    <row r="4133" spans="1:33" x14ac:dyDescent="0.3">
      <c r="A4133" t="s">
        <v>4397</v>
      </c>
      <c r="B4133" t="s">
        <v>7587</v>
      </c>
      <c r="C4133" t="s">
        <v>7471</v>
      </c>
      <c r="D4133" t="s">
        <v>38</v>
      </c>
      <c r="E4133" t="s">
        <v>186</v>
      </c>
      <c r="F4133" t="s">
        <v>18489</v>
      </c>
      <c r="G4133">
        <v>43.245148</v>
      </c>
      <c r="I4133" t="s">
        <v>18490</v>
      </c>
      <c r="J4133" t="s">
        <v>362</v>
      </c>
      <c r="K4133" t="s">
        <v>7153</v>
      </c>
      <c r="L4133" t="s">
        <v>7247</v>
      </c>
      <c r="M4133">
        <v>3052</v>
      </c>
      <c r="N4133" t="s">
        <v>1741</v>
      </c>
      <c r="O4133" t="s">
        <v>7187</v>
      </c>
      <c r="P4133" t="s">
        <v>7400</v>
      </c>
      <c r="Q4133">
        <v>28</v>
      </c>
      <c r="R4133" t="s">
        <v>7373</v>
      </c>
      <c r="S4133" t="s">
        <v>7158</v>
      </c>
      <c r="T4133" t="s">
        <v>245</v>
      </c>
      <c r="U4133" t="s">
        <v>7153</v>
      </c>
      <c r="V4133" t="s">
        <v>7382</v>
      </c>
      <c r="W4133">
        <v>27</v>
      </c>
      <c r="X4133" t="s">
        <v>34</v>
      </c>
      <c r="Y4133" t="s">
        <v>7164</v>
      </c>
      <c r="Z4133" t="s">
        <v>7164</v>
      </c>
      <c r="AA4133" t="s">
        <v>7344</v>
      </c>
      <c r="AB4133" t="s">
        <v>7229</v>
      </c>
      <c r="AC4133" t="s">
        <v>7164</v>
      </c>
      <c r="AE4133" t="s">
        <v>18491</v>
      </c>
      <c r="AF4133" t="s">
        <v>7254</v>
      </c>
      <c r="AG4133" t="s">
        <v>18492</v>
      </c>
    </row>
    <row r="4134" spans="1:33" x14ac:dyDescent="0.3">
      <c r="A4134" t="s">
        <v>6038</v>
      </c>
      <c r="B4134" t="s">
        <v>8155</v>
      </c>
      <c r="C4134" t="s">
        <v>7322</v>
      </c>
      <c r="D4134" t="s">
        <v>88</v>
      </c>
      <c r="E4134" t="s">
        <v>186</v>
      </c>
      <c r="F4134" t="s">
        <v>25169</v>
      </c>
      <c r="G4134">
        <v>32.524428</v>
      </c>
      <c r="H4134">
        <v>-85.309359000000001</v>
      </c>
      <c r="I4134" t="s">
        <v>25170</v>
      </c>
      <c r="J4134" t="s">
        <v>312</v>
      </c>
      <c r="K4134" t="s">
        <v>7334</v>
      </c>
      <c r="L4134" t="s">
        <v>7382</v>
      </c>
      <c r="M4134">
        <v>4922</v>
      </c>
      <c r="N4134" t="s">
        <v>3368</v>
      </c>
      <c r="O4134" t="s">
        <v>7342</v>
      </c>
      <c r="P4134" t="s">
        <v>7188</v>
      </c>
      <c r="R4134" t="s">
        <v>7278</v>
      </c>
      <c r="S4134" t="s">
        <v>85</v>
      </c>
      <c r="T4134" t="s">
        <v>802</v>
      </c>
      <c r="U4134" t="s">
        <v>7187</v>
      </c>
      <c r="V4134" t="s">
        <v>7247</v>
      </c>
      <c r="W4134">
        <v>28</v>
      </c>
      <c r="X4134" t="s">
        <v>7237</v>
      </c>
      <c r="Y4134" t="s">
        <v>25171</v>
      </c>
      <c r="Z4134" t="s">
        <v>7318</v>
      </c>
      <c r="AA4134" t="s">
        <v>7393</v>
      </c>
      <c r="AB4134" t="s">
        <v>28</v>
      </c>
      <c r="AC4134" t="s">
        <v>29</v>
      </c>
      <c r="AD4134">
        <v>5</v>
      </c>
      <c r="AE4134" t="s">
        <v>25172</v>
      </c>
      <c r="AF4134" t="s">
        <v>7195</v>
      </c>
      <c r="AG4134" t="s">
        <v>25173</v>
      </c>
    </row>
    <row r="4135" spans="1:33" x14ac:dyDescent="0.3">
      <c r="A4135" t="s">
        <v>6039</v>
      </c>
      <c r="B4135" t="s">
        <v>7625</v>
      </c>
      <c r="C4135" t="s">
        <v>7330</v>
      </c>
      <c r="D4135" t="s">
        <v>92</v>
      </c>
      <c r="E4135" t="s">
        <v>55</v>
      </c>
      <c r="F4135" t="s">
        <v>24527</v>
      </c>
      <c r="G4135">
        <v>199.98419999999999</v>
      </c>
      <c r="H4135">
        <v>-110.902494</v>
      </c>
      <c r="I4135" t="s">
        <v>24528</v>
      </c>
      <c r="J4135" t="s">
        <v>856</v>
      </c>
      <c r="K4135" t="s">
        <v>7174</v>
      </c>
      <c r="L4135" t="s">
        <v>7391</v>
      </c>
      <c r="M4135">
        <v>7002</v>
      </c>
      <c r="N4135" t="s">
        <v>7164</v>
      </c>
      <c r="O4135" t="s">
        <v>7164</v>
      </c>
      <c r="P4135" t="s">
        <v>7164</v>
      </c>
      <c r="R4135" t="s">
        <v>7164</v>
      </c>
      <c r="S4135" t="s">
        <v>7164</v>
      </c>
      <c r="T4135" t="s">
        <v>3635</v>
      </c>
      <c r="U4135" t="s">
        <v>7280</v>
      </c>
      <c r="V4135" t="s">
        <v>7308</v>
      </c>
      <c r="W4135">
        <v>77</v>
      </c>
      <c r="X4135" t="s">
        <v>7299</v>
      </c>
      <c r="Y4135" t="s">
        <v>7178</v>
      </c>
      <c r="Z4135" t="s">
        <v>7251</v>
      </c>
      <c r="AA4135" t="s">
        <v>7262</v>
      </c>
      <c r="AB4135" t="s">
        <v>61</v>
      </c>
      <c r="AC4135" t="s">
        <v>7178</v>
      </c>
      <c r="AD4135">
        <v>-4</v>
      </c>
      <c r="AE4135" t="s">
        <v>24529</v>
      </c>
      <c r="AF4135" t="s">
        <v>7165</v>
      </c>
      <c r="AG4135" t="s">
        <v>24530</v>
      </c>
    </row>
    <row r="4136" spans="1:33" x14ac:dyDescent="0.3">
      <c r="A4136" t="s">
        <v>6040</v>
      </c>
      <c r="B4136" t="s">
        <v>7321</v>
      </c>
      <c r="C4136" t="s">
        <v>7322</v>
      </c>
      <c r="D4136" t="s">
        <v>77</v>
      </c>
      <c r="E4136" t="s">
        <v>78</v>
      </c>
      <c r="F4136" t="s">
        <v>25174</v>
      </c>
      <c r="G4136">
        <v>47.463383</v>
      </c>
      <c r="H4136">
        <v>-98.294743999999994</v>
      </c>
      <c r="I4136" t="s">
        <v>25175</v>
      </c>
      <c r="J4136" t="s">
        <v>331</v>
      </c>
      <c r="K4136" t="s">
        <v>7371</v>
      </c>
      <c r="L4136" t="s">
        <v>7160</v>
      </c>
      <c r="M4136">
        <v>8380</v>
      </c>
      <c r="N4136" t="s">
        <v>1466</v>
      </c>
      <c r="O4136" t="s">
        <v>7342</v>
      </c>
      <c r="P4136" t="s">
        <v>7333</v>
      </c>
      <c r="Q4136">
        <v>-34</v>
      </c>
      <c r="R4136" t="s">
        <v>43</v>
      </c>
      <c r="S4136" t="s">
        <v>7215</v>
      </c>
      <c r="T4136" t="s">
        <v>2249</v>
      </c>
      <c r="U4136" t="s">
        <v>7361</v>
      </c>
      <c r="V4136" t="s">
        <v>7276</v>
      </c>
      <c r="W4136">
        <v>15</v>
      </c>
      <c r="X4136" t="s">
        <v>7299</v>
      </c>
      <c r="Y4136" t="s">
        <v>25176</v>
      </c>
      <c r="Z4136" t="s">
        <v>7270</v>
      </c>
      <c r="AA4136" t="s">
        <v>7177</v>
      </c>
      <c r="AB4136" t="s">
        <v>98</v>
      </c>
      <c r="AC4136" t="s">
        <v>7364</v>
      </c>
      <c r="AD4136">
        <v>3</v>
      </c>
      <c r="AE4136" t="s">
        <v>25177</v>
      </c>
      <c r="AF4136" t="s">
        <v>7385</v>
      </c>
      <c r="AG4136" t="s">
        <v>25178</v>
      </c>
    </row>
    <row r="4137" spans="1:33" x14ac:dyDescent="0.3">
      <c r="A4137" t="s">
        <v>6041</v>
      </c>
      <c r="B4137" t="s">
        <v>974</v>
      </c>
      <c r="C4137" t="s">
        <v>686</v>
      </c>
      <c r="D4137" t="s">
        <v>22</v>
      </c>
      <c r="E4137" t="s">
        <v>55</v>
      </c>
      <c r="F4137" t="s">
        <v>25179</v>
      </c>
      <c r="G4137">
        <v>28.678875999999999</v>
      </c>
      <c r="H4137">
        <v>-98.634219999999999</v>
      </c>
      <c r="I4137" t="s">
        <v>25180</v>
      </c>
      <c r="J4137" t="s">
        <v>823</v>
      </c>
      <c r="K4137" t="s">
        <v>7246</v>
      </c>
      <c r="L4137" t="s">
        <v>7156</v>
      </c>
      <c r="M4137">
        <v>9838</v>
      </c>
      <c r="N4137" t="s">
        <v>7164</v>
      </c>
      <c r="O4137" t="s">
        <v>7164</v>
      </c>
      <c r="P4137" t="s">
        <v>7164</v>
      </c>
      <c r="R4137" t="s">
        <v>7164</v>
      </c>
      <c r="S4137" t="s">
        <v>7164</v>
      </c>
      <c r="T4137" t="s">
        <v>1160</v>
      </c>
      <c r="U4137" t="s">
        <v>7171</v>
      </c>
      <c r="V4137" t="s">
        <v>7382</v>
      </c>
      <c r="W4137">
        <v>46</v>
      </c>
      <c r="X4137" t="s">
        <v>7260</v>
      </c>
      <c r="Y4137" t="s">
        <v>25181</v>
      </c>
      <c r="Z4137" t="s">
        <v>7318</v>
      </c>
      <c r="AA4137" t="s">
        <v>7344</v>
      </c>
      <c r="AB4137" t="s">
        <v>132</v>
      </c>
      <c r="AC4137" t="s">
        <v>7178</v>
      </c>
      <c r="AD4137">
        <v>0</v>
      </c>
      <c r="AE4137" t="s">
        <v>25182</v>
      </c>
      <c r="AF4137" t="s">
        <v>103</v>
      </c>
      <c r="AG4137" t="s">
        <v>25183</v>
      </c>
    </row>
    <row r="4138" spans="1:33" x14ac:dyDescent="0.3">
      <c r="A4138" t="s">
        <v>6042</v>
      </c>
      <c r="B4138" t="s">
        <v>7314</v>
      </c>
      <c r="C4138" t="s">
        <v>7397</v>
      </c>
      <c r="D4138" t="s">
        <v>65</v>
      </c>
      <c r="E4138" t="s">
        <v>78</v>
      </c>
      <c r="F4138" t="s">
        <v>25184</v>
      </c>
      <c r="G4138">
        <v>34.873533000000002</v>
      </c>
      <c r="H4138">
        <v>-80.394774999999996</v>
      </c>
      <c r="I4138" t="s">
        <v>25185</v>
      </c>
      <c r="J4138" t="s">
        <v>212</v>
      </c>
      <c r="K4138" t="s">
        <v>7481</v>
      </c>
      <c r="L4138" t="s">
        <v>7317</v>
      </c>
      <c r="M4138">
        <v>7574</v>
      </c>
      <c r="N4138" t="s">
        <v>1718</v>
      </c>
      <c r="O4138" t="s">
        <v>7450</v>
      </c>
      <c r="P4138" t="s">
        <v>7482</v>
      </c>
      <c r="Q4138">
        <v>59</v>
      </c>
      <c r="R4138" t="s">
        <v>7278</v>
      </c>
      <c r="S4138" t="s">
        <v>7161</v>
      </c>
      <c r="T4138" t="s">
        <v>218</v>
      </c>
      <c r="U4138" t="s">
        <v>7280</v>
      </c>
      <c r="V4138" t="s">
        <v>7226</v>
      </c>
      <c r="W4138">
        <v>65</v>
      </c>
      <c r="X4138" t="s">
        <v>7260</v>
      </c>
      <c r="Y4138" t="s">
        <v>25186</v>
      </c>
      <c r="Z4138" t="s">
        <v>215</v>
      </c>
      <c r="AA4138" t="s">
        <v>7311</v>
      </c>
      <c r="AB4138" t="s">
        <v>61</v>
      </c>
      <c r="AC4138" t="s">
        <v>7364</v>
      </c>
      <c r="AD4138">
        <v>2</v>
      </c>
      <c r="AE4138" t="s">
        <v>25187</v>
      </c>
      <c r="AF4138" t="s">
        <v>7385</v>
      </c>
      <c r="AG4138" t="s">
        <v>7164</v>
      </c>
    </row>
    <row r="4139" spans="1:33" x14ac:dyDescent="0.3">
      <c r="A4139" t="s">
        <v>6043</v>
      </c>
      <c r="B4139" t="s">
        <v>7440</v>
      </c>
      <c r="C4139" t="s">
        <v>7631</v>
      </c>
      <c r="D4139" t="s">
        <v>22</v>
      </c>
      <c r="E4139" t="s">
        <v>55</v>
      </c>
      <c r="F4139" t="s">
        <v>25188</v>
      </c>
      <c r="G4139">
        <v>45.667658000000003</v>
      </c>
      <c r="H4139">
        <v>-101.82671999999999</v>
      </c>
      <c r="I4139" t="s">
        <v>25189</v>
      </c>
      <c r="J4139" t="s">
        <v>228</v>
      </c>
      <c r="K4139" t="s">
        <v>7371</v>
      </c>
      <c r="L4139" t="s">
        <v>7224</v>
      </c>
      <c r="M4139">
        <v>1330</v>
      </c>
      <c r="N4139" t="s">
        <v>4656</v>
      </c>
      <c r="O4139" t="s">
        <v>7280</v>
      </c>
      <c r="P4139" t="s">
        <v>7289</v>
      </c>
      <c r="Q4139">
        <v>54</v>
      </c>
      <c r="R4139" t="s">
        <v>7237</v>
      </c>
      <c r="S4139" t="s">
        <v>7158</v>
      </c>
      <c r="T4139" t="s">
        <v>1076</v>
      </c>
      <c r="U4139" t="s">
        <v>7334</v>
      </c>
      <c r="V4139" t="s">
        <v>7188</v>
      </c>
      <c r="W4139">
        <v>200</v>
      </c>
      <c r="X4139" t="s">
        <v>7372</v>
      </c>
      <c r="Y4139" t="s">
        <v>25190</v>
      </c>
      <c r="Z4139" t="s">
        <v>70</v>
      </c>
      <c r="AA4139" t="s">
        <v>7262</v>
      </c>
      <c r="AB4139" t="s">
        <v>7293</v>
      </c>
      <c r="AC4139" t="s">
        <v>7364</v>
      </c>
      <c r="AD4139">
        <v>5</v>
      </c>
      <c r="AE4139" t="s">
        <v>25191</v>
      </c>
      <c r="AF4139" t="s">
        <v>7191</v>
      </c>
      <c r="AG4139" t="s">
        <v>25192</v>
      </c>
    </row>
    <row r="4140" spans="1:33" x14ac:dyDescent="0.3">
      <c r="A4140" t="s">
        <v>6044</v>
      </c>
      <c r="B4140" t="s">
        <v>7242</v>
      </c>
      <c r="C4140" t="s">
        <v>8053</v>
      </c>
      <c r="D4140" t="s">
        <v>88</v>
      </c>
      <c r="E4140" t="s">
        <v>39</v>
      </c>
      <c r="F4140" t="s">
        <v>25193</v>
      </c>
      <c r="G4140">
        <v>39.705542999999999</v>
      </c>
      <c r="H4140">
        <v>-102.952049</v>
      </c>
      <c r="I4140" t="s">
        <v>25194</v>
      </c>
      <c r="J4140" t="s">
        <v>181</v>
      </c>
      <c r="K4140" t="s">
        <v>7156</v>
      </c>
      <c r="L4140" t="s">
        <v>7276</v>
      </c>
      <c r="M4140">
        <v>7088</v>
      </c>
      <c r="N4140" t="s">
        <v>7164</v>
      </c>
      <c r="O4140" t="s">
        <v>7164</v>
      </c>
      <c r="P4140" t="s">
        <v>7164</v>
      </c>
      <c r="R4140" t="s">
        <v>7164</v>
      </c>
      <c r="S4140" t="s">
        <v>7164</v>
      </c>
      <c r="T4140" t="s">
        <v>2062</v>
      </c>
      <c r="U4140" t="s">
        <v>7246</v>
      </c>
      <c r="V4140" t="s">
        <v>7226</v>
      </c>
      <c r="W4140">
        <v>280</v>
      </c>
      <c r="X4140" t="s">
        <v>7373</v>
      </c>
      <c r="Y4140" t="s">
        <v>7164</v>
      </c>
      <c r="Z4140" t="s">
        <v>7270</v>
      </c>
      <c r="AA4140" t="s">
        <v>109</v>
      </c>
      <c r="AB4140" t="s">
        <v>98</v>
      </c>
      <c r="AC4140" t="s">
        <v>7364</v>
      </c>
      <c r="AD4140">
        <v>5</v>
      </c>
      <c r="AE4140" t="s">
        <v>25195</v>
      </c>
      <c r="AF4140" t="s">
        <v>7385</v>
      </c>
      <c r="AG4140" t="s">
        <v>25196</v>
      </c>
    </row>
    <row r="4141" spans="1:33" x14ac:dyDescent="0.3">
      <c r="A4141" t="s">
        <v>6045</v>
      </c>
      <c r="B4141" t="s">
        <v>232</v>
      </c>
      <c r="C4141" t="s">
        <v>7322</v>
      </c>
      <c r="D4141" t="s">
        <v>100</v>
      </c>
      <c r="E4141" t="s">
        <v>72</v>
      </c>
      <c r="F4141" t="s">
        <v>25197</v>
      </c>
      <c r="G4141">
        <v>40.431882999999999</v>
      </c>
      <c r="H4141">
        <v>-70.001594999999995</v>
      </c>
      <c r="I4141" t="s">
        <v>25198</v>
      </c>
      <c r="J4141" t="s">
        <v>706</v>
      </c>
      <c r="K4141" t="s">
        <v>7174</v>
      </c>
      <c r="L4141" t="s">
        <v>7160</v>
      </c>
      <c r="M4141">
        <v>5476</v>
      </c>
      <c r="N4141" t="s">
        <v>1603</v>
      </c>
      <c r="O4141" t="s">
        <v>7381</v>
      </c>
      <c r="P4141" t="s">
        <v>7391</v>
      </c>
      <c r="Q4141">
        <v>75</v>
      </c>
      <c r="R4141" t="s">
        <v>7164</v>
      </c>
      <c r="S4141" t="s">
        <v>7158</v>
      </c>
      <c r="T4141" t="s">
        <v>7164</v>
      </c>
      <c r="U4141" t="s">
        <v>7164</v>
      </c>
      <c r="V4141" t="s">
        <v>7164</v>
      </c>
      <c r="X4141" t="s">
        <v>7164</v>
      </c>
      <c r="Y4141" t="s">
        <v>7164</v>
      </c>
      <c r="Z4141" t="s">
        <v>7270</v>
      </c>
      <c r="AA4141" t="s">
        <v>7228</v>
      </c>
      <c r="AB4141" t="s">
        <v>7192</v>
      </c>
      <c r="AC4141" t="s">
        <v>7328</v>
      </c>
      <c r="AD4141">
        <v>0</v>
      </c>
      <c r="AE4141" t="s">
        <v>25199</v>
      </c>
      <c r="AF4141" t="s">
        <v>7191</v>
      </c>
      <c r="AG4141" t="s">
        <v>25200</v>
      </c>
    </row>
    <row r="4142" spans="1:33" x14ac:dyDescent="0.3">
      <c r="A4142" t="s">
        <v>6046</v>
      </c>
      <c r="B4142" t="s">
        <v>12210</v>
      </c>
      <c r="C4142" t="s">
        <v>135</v>
      </c>
      <c r="D4142" t="s">
        <v>48</v>
      </c>
      <c r="E4142" t="s">
        <v>23</v>
      </c>
      <c r="F4142" t="s">
        <v>25201</v>
      </c>
      <c r="G4142">
        <v>42.725639000000001</v>
      </c>
      <c r="H4142">
        <v>-98.395236999999995</v>
      </c>
      <c r="I4142" t="s">
        <v>25202</v>
      </c>
      <c r="J4142" t="s">
        <v>208</v>
      </c>
      <c r="K4142" t="s">
        <v>7280</v>
      </c>
      <c r="L4142" t="s">
        <v>7326</v>
      </c>
      <c r="M4142">
        <v>7844</v>
      </c>
      <c r="N4142" t="s">
        <v>7164</v>
      </c>
      <c r="O4142" t="s">
        <v>7164</v>
      </c>
      <c r="P4142" t="s">
        <v>7164</v>
      </c>
      <c r="R4142" t="s">
        <v>7164</v>
      </c>
      <c r="S4142" t="s">
        <v>7164</v>
      </c>
      <c r="T4142" t="s">
        <v>2584</v>
      </c>
      <c r="U4142" t="s">
        <v>7381</v>
      </c>
      <c r="V4142" t="s">
        <v>7239</v>
      </c>
      <c r="W4142">
        <v>66</v>
      </c>
      <c r="X4142" t="s">
        <v>7214</v>
      </c>
      <c r="Y4142" t="s">
        <v>25203</v>
      </c>
      <c r="Z4142" t="s">
        <v>7291</v>
      </c>
      <c r="AA4142" t="s">
        <v>139</v>
      </c>
      <c r="AB4142" t="s">
        <v>7336</v>
      </c>
      <c r="AC4142" t="s">
        <v>7364</v>
      </c>
      <c r="AD4142">
        <v>4</v>
      </c>
      <c r="AE4142" t="s">
        <v>25204</v>
      </c>
      <c r="AF4142" t="s">
        <v>7195</v>
      </c>
      <c r="AG4142" t="s">
        <v>7164</v>
      </c>
    </row>
    <row r="4143" spans="1:33" x14ac:dyDescent="0.3">
      <c r="A4143" t="s">
        <v>6047</v>
      </c>
      <c r="B4143" t="s">
        <v>9252</v>
      </c>
      <c r="C4143" t="s">
        <v>7243</v>
      </c>
      <c r="D4143" t="s">
        <v>38</v>
      </c>
      <c r="E4143" t="s">
        <v>112</v>
      </c>
      <c r="F4143" t="s">
        <v>25205</v>
      </c>
      <c r="H4143">
        <v>-93.011955999999998</v>
      </c>
      <c r="I4143" t="s">
        <v>25206</v>
      </c>
      <c r="J4143" t="s">
        <v>649</v>
      </c>
      <c r="K4143" t="s">
        <v>7238</v>
      </c>
      <c r="L4143" t="s">
        <v>7172</v>
      </c>
      <c r="M4143">
        <v>3617</v>
      </c>
      <c r="N4143" t="s">
        <v>570</v>
      </c>
      <c r="O4143" t="s">
        <v>7449</v>
      </c>
      <c r="P4143" t="s">
        <v>7289</v>
      </c>
      <c r="Q4143">
        <v>18</v>
      </c>
      <c r="R4143" t="s">
        <v>34</v>
      </c>
      <c r="S4143" t="s">
        <v>7178</v>
      </c>
      <c r="T4143" t="s">
        <v>564</v>
      </c>
      <c r="U4143" t="s">
        <v>7225</v>
      </c>
      <c r="V4143" t="s">
        <v>7354</v>
      </c>
      <c r="W4143">
        <v>53</v>
      </c>
      <c r="X4143" t="s">
        <v>59</v>
      </c>
      <c r="Y4143" t="s">
        <v>25207</v>
      </c>
      <c r="Z4143" t="s">
        <v>70</v>
      </c>
      <c r="AA4143" t="s">
        <v>7393</v>
      </c>
      <c r="AB4143" t="s">
        <v>7293</v>
      </c>
      <c r="AC4143" t="s">
        <v>7328</v>
      </c>
      <c r="AD4143">
        <v>2</v>
      </c>
      <c r="AE4143" t="s">
        <v>25208</v>
      </c>
      <c r="AF4143" t="s">
        <v>7165</v>
      </c>
      <c r="AG4143" t="s">
        <v>25209</v>
      </c>
    </row>
    <row r="4144" spans="1:33" x14ac:dyDescent="0.3">
      <c r="A4144" t="s">
        <v>6048</v>
      </c>
      <c r="B4144" t="s">
        <v>7581</v>
      </c>
      <c r="C4144" t="s">
        <v>7471</v>
      </c>
      <c r="D4144" t="s">
        <v>88</v>
      </c>
      <c r="E4144" t="s">
        <v>23</v>
      </c>
      <c r="F4144" t="s">
        <v>21444</v>
      </c>
      <c r="G4144">
        <v>30.212433999999998</v>
      </c>
      <c r="H4144">
        <v>-114.740723</v>
      </c>
      <c r="I4144" t="s">
        <v>25210</v>
      </c>
      <c r="J4144" t="s">
        <v>503</v>
      </c>
      <c r="K4144" t="s">
        <v>7202</v>
      </c>
      <c r="L4144" t="s">
        <v>7160</v>
      </c>
      <c r="M4144">
        <v>8952</v>
      </c>
      <c r="N4144" t="s">
        <v>1499</v>
      </c>
      <c r="O4144" t="s">
        <v>7174</v>
      </c>
      <c r="P4144" t="s">
        <v>7175</v>
      </c>
      <c r="Q4144">
        <v>-56</v>
      </c>
      <c r="R4144" t="s">
        <v>7373</v>
      </c>
      <c r="S4144" t="s">
        <v>35</v>
      </c>
      <c r="T4144" t="s">
        <v>4975</v>
      </c>
      <c r="U4144" t="s">
        <v>7223</v>
      </c>
      <c r="V4144" t="s">
        <v>7391</v>
      </c>
      <c r="W4144">
        <v>67</v>
      </c>
      <c r="X4144" t="s">
        <v>43</v>
      </c>
      <c r="Y4144" t="s">
        <v>25211</v>
      </c>
      <c r="Z4144" t="s">
        <v>7383</v>
      </c>
      <c r="AA4144" t="s">
        <v>97</v>
      </c>
      <c r="AB4144" t="s">
        <v>7178</v>
      </c>
      <c r="AC4144" t="s">
        <v>7328</v>
      </c>
      <c r="AD4144">
        <v>0</v>
      </c>
      <c r="AE4144" t="s">
        <v>25212</v>
      </c>
      <c r="AF4144" t="s">
        <v>7403</v>
      </c>
      <c r="AG4144" t="s">
        <v>21447</v>
      </c>
    </row>
    <row r="4145" spans="1:33" x14ac:dyDescent="0.3">
      <c r="A4145" t="s">
        <v>6049</v>
      </c>
      <c r="B4145" t="s">
        <v>7882</v>
      </c>
      <c r="C4145" t="s">
        <v>7378</v>
      </c>
      <c r="D4145" t="s">
        <v>38</v>
      </c>
      <c r="E4145" t="s">
        <v>39</v>
      </c>
      <c r="F4145" t="s">
        <v>25213</v>
      </c>
      <c r="G4145">
        <v>27.436819</v>
      </c>
      <c r="H4145">
        <v>-79.733632</v>
      </c>
      <c r="I4145" t="s">
        <v>25214</v>
      </c>
      <c r="J4145" t="s">
        <v>101</v>
      </c>
      <c r="K4145" t="s">
        <v>7288</v>
      </c>
      <c r="L4145" t="s">
        <v>7160</v>
      </c>
      <c r="M4145">
        <v>5584</v>
      </c>
      <c r="N4145" t="s">
        <v>1743</v>
      </c>
      <c r="O4145" t="s">
        <v>7450</v>
      </c>
      <c r="P4145" t="s">
        <v>7354</v>
      </c>
      <c r="R4145" t="s">
        <v>7161</v>
      </c>
      <c r="S4145" t="s">
        <v>7309</v>
      </c>
      <c r="T4145" t="s">
        <v>2579</v>
      </c>
      <c r="U4145" t="s">
        <v>7186</v>
      </c>
      <c r="V4145" t="s">
        <v>7289</v>
      </c>
      <c r="W4145">
        <v>-34</v>
      </c>
      <c r="X4145" t="s">
        <v>7178</v>
      </c>
      <c r="Y4145" t="s">
        <v>25215</v>
      </c>
      <c r="Z4145" t="s">
        <v>7607</v>
      </c>
      <c r="AA4145" t="s">
        <v>7311</v>
      </c>
      <c r="AB4145" t="s">
        <v>7271</v>
      </c>
      <c r="AC4145" t="s">
        <v>7178</v>
      </c>
      <c r="AD4145">
        <v>0</v>
      </c>
      <c r="AE4145" t="s">
        <v>25216</v>
      </c>
      <c r="AF4145" t="s">
        <v>7191</v>
      </c>
      <c r="AG4145" t="s">
        <v>25217</v>
      </c>
    </row>
    <row r="4146" spans="1:33" x14ac:dyDescent="0.3">
      <c r="A4146" t="s">
        <v>6050</v>
      </c>
      <c r="B4146" t="s">
        <v>7167</v>
      </c>
      <c r="C4146" t="s">
        <v>7358</v>
      </c>
      <c r="D4146" t="s">
        <v>88</v>
      </c>
      <c r="E4146" t="s">
        <v>39</v>
      </c>
      <c r="F4146" t="s">
        <v>25218</v>
      </c>
      <c r="G4146">
        <v>39.033447000000002</v>
      </c>
      <c r="H4146">
        <v>-71.453795999999997</v>
      </c>
      <c r="I4146" t="s">
        <v>25219</v>
      </c>
      <c r="J4146" t="s">
        <v>682</v>
      </c>
      <c r="K4146" t="s">
        <v>7222</v>
      </c>
      <c r="L4146" t="s">
        <v>7213</v>
      </c>
      <c r="M4146">
        <v>3787</v>
      </c>
      <c r="N4146" t="s">
        <v>3764</v>
      </c>
      <c r="O4146" t="s">
        <v>7249</v>
      </c>
      <c r="P4146" t="s">
        <v>7247</v>
      </c>
      <c r="Q4146">
        <v>75</v>
      </c>
      <c r="R4146" t="s">
        <v>7278</v>
      </c>
      <c r="S4146" t="s">
        <v>34</v>
      </c>
      <c r="T4146" t="s">
        <v>1534</v>
      </c>
      <c r="U4146" t="s">
        <v>7186</v>
      </c>
      <c r="V4146" t="s">
        <v>7239</v>
      </c>
      <c r="W4146">
        <v>50</v>
      </c>
      <c r="X4146" t="s">
        <v>7178</v>
      </c>
      <c r="Y4146" t="s">
        <v>25220</v>
      </c>
      <c r="Z4146" t="s">
        <v>7383</v>
      </c>
      <c r="AA4146" t="s">
        <v>52</v>
      </c>
      <c r="AB4146" t="s">
        <v>7229</v>
      </c>
      <c r="AC4146" t="s">
        <v>7193</v>
      </c>
      <c r="AD4146">
        <v>2</v>
      </c>
      <c r="AE4146" t="s">
        <v>25221</v>
      </c>
      <c r="AF4146" t="s">
        <v>103</v>
      </c>
      <c r="AG4146" t="s">
        <v>25222</v>
      </c>
    </row>
    <row r="4147" spans="1:33" x14ac:dyDescent="0.3">
      <c r="A4147" t="s">
        <v>6051</v>
      </c>
      <c r="B4147" t="s">
        <v>7491</v>
      </c>
      <c r="C4147" t="s">
        <v>7351</v>
      </c>
      <c r="D4147" t="s">
        <v>48</v>
      </c>
      <c r="E4147" t="s">
        <v>55</v>
      </c>
      <c r="F4147" t="s">
        <v>25223</v>
      </c>
      <c r="G4147">
        <v>38.028091000000003</v>
      </c>
      <c r="H4147">
        <v>-119.460375</v>
      </c>
      <c r="I4147" t="s">
        <v>25224</v>
      </c>
      <c r="J4147" t="s">
        <v>524</v>
      </c>
      <c r="K4147" t="s">
        <v>7280</v>
      </c>
      <c r="L4147" t="s">
        <v>7276</v>
      </c>
      <c r="M4147">
        <v>9516</v>
      </c>
      <c r="N4147" t="s">
        <v>74</v>
      </c>
      <c r="O4147" t="s">
        <v>7381</v>
      </c>
      <c r="P4147" t="s">
        <v>7308</v>
      </c>
      <c r="Q4147">
        <v>39</v>
      </c>
      <c r="R4147" t="s">
        <v>7237</v>
      </c>
      <c r="S4147" t="s">
        <v>7178</v>
      </c>
      <c r="T4147" t="s">
        <v>2002</v>
      </c>
      <c r="U4147" t="s">
        <v>7381</v>
      </c>
      <c r="V4147" t="s">
        <v>41</v>
      </c>
      <c r="X4147" t="s">
        <v>7299</v>
      </c>
      <c r="Y4147" t="s">
        <v>25225</v>
      </c>
      <c r="Z4147" t="s">
        <v>7270</v>
      </c>
      <c r="AA4147" t="s">
        <v>7344</v>
      </c>
      <c r="AB4147" t="s">
        <v>28</v>
      </c>
      <c r="AC4147" t="s">
        <v>29</v>
      </c>
      <c r="AD4147">
        <v>3</v>
      </c>
      <c r="AE4147" t="s">
        <v>25226</v>
      </c>
      <c r="AF4147" t="s">
        <v>7403</v>
      </c>
      <c r="AG4147" t="s">
        <v>25227</v>
      </c>
    </row>
    <row r="4148" spans="1:33" x14ac:dyDescent="0.3">
      <c r="A4148" t="s">
        <v>6052</v>
      </c>
      <c r="B4148" t="s">
        <v>7387</v>
      </c>
      <c r="C4148" t="s">
        <v>7871</v>
      </c>
      <c r="D4148" t="s">
        <v>100</v>
      </c>
      <c r="E4148" t="s">
        <v>112</v>
      </c>
      <c r="F4148" t="s">
        <v>25228</v>
      </c>
      <c r="G4148">
        <v>35.065859000000003</v>
      </c>
      <c r="H4148">
        <v>-76.242354000000006</v>
      </c>
      <c r="I4148" t="s">
        <v>7164</v>
      </c>
      <c r="J4148" t="s">
        <v>433</v>
      </c>
      <c r="K4148" t="s">
        <v>7449</v>
      </c>
      <c r="L4148" t="s">
        <v>7391</v>
      </c>
      <c r="M4148">
        <v>2480</v>
      </c>
      <c r="N4148" t="s">
        <v>1026</v>
      </c>
      <c r="O4148" t="s">
        <v>7334</v>
      </c>
      <c r="P4148" t="s">
        <v>7173</v>
      </c>
      <c r="Q4148">
        <v>60</v>
      </c>
      <c r="R4148" t="s">
        <v>7373</v>
      </c>
      <c r="S4148" t="s">
        <v>41</v>
      </c>
      <c r="T4148" t="s">
        <v>2369</v>
      </c>
      <c r="U4148" t="s">
        <v>7171</v>
      </c>
      <c r="V4148" t="s">
        <v>7226</v>
      </c>
      <c r="W4148">
        <v>42</v>
      </c>
      <c r="X4148" t="s">
        <v>7278</v>
      </c>
      <c r="Y4148" t="s">
        <v>25229</v>
      </c>
      <c r="Z4148" t="s">
        <v>60</v>
      </c>
      <c r="AA4148" t="s">
        <v>7163</v>
      </c>
      <c r="AB4148" t="s">
        <v>7363</v>
      </c>
      <c r="AC4148" t="s">
        <v>270</v>
      </c>
      <c r="AD4148">
        <v>0</v>
      </c>
      <c r="AE4148" t="s">
        <v>25230</v>
      </c>
      <c r="AF4148" t="s">
        <v>7207</v>
      </c>
      <c r="AG4148" t="s">
        <v>25231</v>
      </c>
    </row>
    <row r="4149" spans="1:33" x14ac:dyDescent="0.3">
      <c r="A4149" t="s">
        <v>6053</v>
      </c>
      <c r="B4149" t="s">
        <v>141</v>
      </c>
      <c r="C4149" t="s">
        <v>7471</v>
      </c>
      <c r="D4149" t="s">
        <v>65</v>
      </c>
      <c r="E4149" t="s">
        <v>31</v>
      </c>
      <c r="F4149" t="s">
        <v>25232</v>
      </c>
      <c r="G4149">
        <v>44.216475000000003</v>
      </c>
      <c r="I4149" t="s">
        <v>25233</v>
      </c>
      <c r="J4149" t="s">
        <v>315</v>
      </c>
      <c r="K4149" t="s">
        <v>7449</v>
      </c>
      <c r="L4149" t="s">
        <v>7348</v>
      </c>
      <c r="M4149">
        <v>8799</v>
      </c>
      <c r="N4149" t="s">
        <v>7164</v>
      </c>
      <c r="O4149" t="s">
        <v>7164</v>
      </c>
      <c r="P4149" t="s">
        <v>7164</v>
      </c>
      <c r="R4149" t="s">
        <v>7164</v>
      </c>
      <c r="S4149" t="s">
        <v>7164</v>
      </c>
      <c r="T4149" t="s">
        <v>389</v>
      </c>
      <c r="U4149" t="s">
        <v>7249</v>
      </c>
      <c r="V4149" t="s">
        <v>7203</v>
      </c>
      <c r="W4149">
        <v>33</v>
      </c>
      <c r="X4149" t="s">
        <v>7373</v>
      </c>
      <c r="Y4149" t="s">
        <v>25234</v>
      </c>
      <c r="Z4149" t="s">
        <v>7205</v>
      </c>
      <c r="AA4149" t="s">
        <v>52</v>
      </c>
      <c r="AB4149" t="s">
        <v>7336</v>
      </c>
      <c r="AC4149" t="s">
        <v>7328</v>
      </c>
      <c r="AD4149">
        <v>5</v>
      </c>
      <c r="AE4149" t="s">
        <v>25235</v>
      </c>
      <c r="AF4149" t="s">
        <v>7403</v>
      </c>
      <c r="AG4149" t="s">
        <v>7164</v>
      </c>
    </row>
    <row r="4150" spans="1:33" x14ac:dyDescent="0.3">
      <c r="A4150" t="s">
        <v>6054</v>
      </c>
      <c r="B4150" t="s">
        <v>7256</v>
      </c>
      <c r="C4150" t="s">
        <v>7597</v>
      </c>
      <c r="D4150" t="s">
        <v>88</v>
      </c>
      <c r="E4150" t="s">
        <v>112</v>
      </c>
      <c r="F4150" t="s">
        <v>25236</v>
      </c>
      <c r="G4150">
        <v>29.695219999999999</v>
      </c>
      <c r="H4150">
        <v>-89.929382000000004</v>
      </c>
      <c r="I4150" t="s">
        <v>25237</v>
      </c>
      <c r="J4150" t="s">
        <v>730</v>
      </c>
      <c r="K4150" t="s">
        <v>7280</v>
      </c>
      <c r="L4150" t="s">
        <v>7326</v>
      </c>
      <c r="M4150">
        <v>6626</v>
      </c>
      <c r="N4150" t="s">
        <v>3134</v>
      </c>
      <c r="O4150" t="s">
        <v>7481</v>
      </c>
      <c r="P4150" t="s">
        <v>7247</v>
      </c>
      <c r="R4150" t="s">
        <v>7164</v>
      </c>
      <c r="S4150" t="s">
        <v>7161</v>
      </c>
      <c r="T4150" t="s">
        <v>499</v>
      </c>
      <c r="U4150" t="s">
        <v>7153</v>
      </c>
      <c r="V4150" t="s">
        <v>7391</v>
      </c>
      <c r="X4150" t="s">
        <v>7161</v>
      </c>
      <c r="Y4150" t="s">
        <v>25238</v>
      </c>
      <c r="Z4150" t="s">
        <v>7205</v>
      </c>
      <c r="AA4150" t="s">
        <v>7164</v>
      </c>
      <c r="AB4150" t="s">
        <v>7192</v>
      </c>
      <c r="AC4150" t="s">
        <v>62</v>
      </c>
      <c r="AD4150">
        <v>4</v>
      </c>
      <c r="AE4150" t="s">
        <v>25239</v>
      </c>
      <c r="AF4150" t="s">
        <v>7207</v>
      </c>
      <c r="AG4150" t="s">
        <v>25240</v>
      </c>
    </row>
    <row r="4151" spans="1:33" x14ac:dyDescent="0.3">
      <c r="A4151" t="s">
        <v>6055</v>
      </c>
      <c r="B4151" t="s">
        <v>7338</v>
      </c>
      <c r="C4151" t="s">
        <v>7285</v>
      </c>
      <c r="D4151" t="s">
        <v>48</v>
      </c>
      <c r="E4151" t="s">
        <v>39</v>
      </c>
      <c r="F4151" t="s">
        <v>25241</v>
      </c>
      <c r="G4151">
        <v>46.627704000000001</v>
      </c>
      <c r="H4151">
        <v>-107.694856</v>
      </c>
      <c r="I4151" t="s">
        <v>25242</v>
      </c>
      <c r="J4151" t="s">
        <v>122</v>
      </c>
      <c r="K4151" t="s">
        <v>7222</v>
      </c>
      <c r="L4151" t="s">
        <v>41</v>
      </c>
      <c r="M4151">
        <v>6785</v>
      </c>
      <c r="N4151" t="s">
        <v>1102</v>
      </c>
      <c r="O4151" t="s">
        <v>7246</v>
      </c>
      <c r="P4151" t="s">
        <v>7156</v>
      </c>
      <c r="Q4151">
        <v>214</v>
      </c>
      <c r="R4151" t="s">
        <v>7214</v>
      </c>
      <c r="S4151" t="s">
        <v>35</v>
      </c>
      <c r="T4151" t="s">
        <v>6056</v>
      </c>
      <c r="U4151" t="s">
        <v>7361</v>
      </c>
      <c r="V4151" t="s">
        <v>7189</v>
      </c>
      <c r="W4151">
        <v>63</v>
      </c>
      <c r="X4151" t="s">
        <v>7373</v>
      </c>
      <c r="Y4151" t="s">
        <v>25243</v>
      </c>
      <c r="Z4151" t="s">
        <v>7318</v>
      </c>
      <c r="AA4151" t="s">
        <v>7164</v>
      </c>
      <c r="AB4151" t="s">
        <v>61</v>
      </c>
      <c r="AC4151" t="s">
        <v>7394</v>
      </c>
      <c r="AD4151">
        <v>4</v>
      </c>
      <c r="AE4151" t="s">
        <v>25244</v>
      </c>
      <c r="AF4151" t="s">
        <v>7165</v>
      </c>
      <c r="AG4151" t="s">
        <v>25245</v>
      </c>
    </row>
    <row r="4152" spans="1:33" x14ac:dyDescent="0.3">
      <c r="A4152" t="s">
        <v>6057</v>
      </c>
      <c r="B4152" t="s">
        <v>7459</v>
      </c>
      <c r="C4152" t="s">
        <v>7322</v>
      </c>
      <c r="D4152" t="s">
        <v>92</v>
      </c>
      <c r="E4152" t="s">
        <v>66</v>
      </c>
      <c r="F4152" t="s">
        <v>25246</v>
      </c>
      <c r="G4152">
        <v>34.263955000000003</v>
      </c>
      <c r="H4152">
        <v>-92.604768000000007</v>
      </c>
      <c r="I4152" t="s">
        <v>25247</v>
      </c>
      <c r="J4152" t="s">
        <v>169</v>
      </c>
      <c r="K4152" t="s">
        <v>7202</v>
      </c>
      <c r="L4152" t="s">
        <v>7248</v>
      </c>
      <c r="M4152">
        <v>8926</v>
      </c>
      <c r="N4152" t="s">
        <v>1375</v>
      </c>
      <c r="O4152" t="s">
        <v>7342</v>
      </c>
      <c r="P4152" t="s">
        <v>7201</v>
      </c>
      <c r="Q4152">
        <v>46</v>
      </c>
      <c r="R4152" t="s">
        <v>7161</v>
      </c>
      <c r="S4152" t="s">
        <v>85</v>
      </c>
      <c r="T4152" t="s">
        <v>1526</v>
      </c>
      <c r="U4152" t="s">
        <v>7307</v>
      </c>
      <c r="V4152" t="s">
        <v>7172</v>
      </c>
      <c r="X4152" t="s">
        <v>7164</v>
      </c>
      <c r="Y4152" t="s">
        <v>25248</v>
      </c>
      <c r="Z4152" t="s">
        <v>7178</v>
      </c>
      <c r="AA4152" t="s">
        <v>7344</v>
      </c>
      <c r="AB4152" t="s">
        <v>7336</v>
      </c>
      <c r="AC4152" t="s">
        <v>29</v>
      </c>
      <c r="AD4152">
        <v>4</v>
      </c>
      <c r="AE4152" t="s">
        <v>25249</v>
      </c>
      <c r="AF4152" t="s">
        <v>103</v>
      </c>
      <c r="AG4152" t="s">
        <v>25250</v>
      </c>
    </row>
    <row r="4153" spans="1:33" x14ac:dyDescent="0.3">
      <c r="A4153" t="s">
        <v>6058</v>
      </c>
      <c r="B4153" t="s">
        <v>7256</v>
      </c>
      <c r="C4153" t="s">
        <v>7460</v>
      </c>
      <c r="D4153" t="s">
        <v>38</v>
      </c>
      <c r="E4153" t="s">
        <v>39</v>
      </c>
      <c r="F4153" t="s">
        <v>25251</v>
      </c>
      <c r="G4153">
        <v>33.969600999999997</v>
      </c>
      <c r="H4153">
        <v>-91.947565999999995</v>
      </c>
      <c r="I4153" t="s">
        <v>25252</v>
      </c>
      <c r="J4153" t="s">
        <v>251</v>
      </c>
      <c r="K4153" t="s">
        <v>7277</v>
      </c>
      <c r="L4153" t="s">
        <v>7213</v>
      </c>
      <c r="M4153">
        <v>6187</v>
      </c>
      <c r="N4153" t="s">
        <v>1390</v>
      </c>
      <c r="O4153" t="s">
        <v>7236</v>
      </c>
      <c r="P4153" t="s">
        <v>7247</v>
      </c>
      <c r="Q4153">
        <v>34</v>
      </c>
      <c r="R4153" t="s">
        <v>43</v>
      </c>
      <c r="S4153" t="s">
        <v>7178</v>
      </c>
      <c r="T4153" t="s">
        <v>2914</v>
      </c>
      <c r="U4153" t="s">
        <v>7174</v>
      </c>
      <c r="V4153" t="s">
        <v>7203</v>
      </c>
      <c r="W4153">
        <v>11</v>
      </c>
      <c r="X4153" t="s">
        <v>7161</v>
      </c>
      <c r="Y4153" t="s">
        <v>25253</v>
      </c>
      <c r="Z4153" t="s">
        <v>7383</v>
      </c>
      <c r="AA4153" t="s">
        <v>52</v>
      </c>
      <c r="AB4153" t="s">
        <v>7363</v>
      </c>
      <c r="AC4153" t="s">
        <v>7364</v>
      </c>
      <c r="AD4153">
        <v>0</v>
      </c>
      <c r="AE4153" t="s">
        <v>25254</v>
      </c>
      <c r="AF4153" t="s">
        <v>7165</v>
      </c>
      <c r="AG4153" t="s">
        <v>25255</v>
      </c>
    </row>
    <row r="4154" spans="1:33" x14ac:dyDescent="0.3">
      <c r="A4154" t="s">
        <v>6059</v>
      </c>
      <c r="B4154" t="s">
        <v>7882</v>
      </c>
      <c r="C4154" t="s">
        <v>7322</v>
      </c>
      <c r="D4154" t="s">
        <v>77</v>
      </c>
      <c r="E4154" t="s">
        <v>39</v>
      </c>
      <c r="F4154" t="s">
        <v>25256</v>
      </c>
      <c r="H4154">
        <v>-116.86130799999999</v>
      </c>
      <c r="I4154" t="s">
        <v>25257</v>
      </c>
      <c r="J4154" t="s">
        <v>649</v>
      </c>
      <c r="K4154" t="s">
        <v>9675</v>
      </c>
      <c r="L4154" t="s">
        <v>7247</v>
      </c>
      <c r="M4154">
        <v>3977</v>
      </c>
      <c r="N4154" t="s">
        <v>199</v>
      </c>
      <c r="O4154" t="s">
        <v>7381</v>
      </c>
      <c r="P4154" t="s">
        <v>7213</v>
      </c>
      <c r="Q4154">
        <v>56</v>
      </c>
      <c r="R4154" t="s">
        <v>7299</v>
      </c>
      <c r="S4154" t="s">
        <v>34</v>
      </c>
      <c r="T4154" t="s">
        <v>912</v>
      </c>
      <c r="U4154" t="s">
        <v>7249</v>
      </c>
      <c r="V4154" t="s">
        <v>7317</v>
      </c>
      <c r="W4154">
        <v>16</v>
      </c>
      <c r="X4154" t="s">
        <v>7157</v>
      </c>
      <c r="Y4154" t="s">
        <v>7164</v>
      </c>
      <c r="Z4154" t="s">
        <v>7318</v>
      </c>
      <c r="AA4154" t="s">
        <v>7217</v>
      </c>
      <c r="AB4154" t="s">
        <v>61</v>
      </c>
      <c r="AC4154" t="s">
        <v>62</v>
      </c>
      <c r="AD4154">
        <v>0</v>
      </c>
      <c r="AE4154" t="s">
        <v>25258</v>
      </c>
      <c r="AF4154" t="s">
        <v>7164</v>
      </c>
      <c r="AG4154" t="s">
        <v>25259</v>
      </c>
    </row>
    <row r="4155" spans="1:33" x14ac:dyDescent="0.3">
      <c r="A4155" t="s">
        <v>6060</v>
      </c>
      <c r="B4155" t="s">
        <v>7587</v>
      </c>
      <c r="C4155" t="s">
        <v>7197</v>
      </c>
      <c r="D4155" t="s">
        <v>48</v>
      </c>
      <c r="E4155" t="s">
        <v>186</v>
      </c>
      <c r="F4155" t="s">
        <v>25260</v>
      </c>
      <c r="G4155">
        <v>41.477525</v>
      </c>
      <c r="H4155">
        <v>-100.079008</v>
      </c>
      <c r="I4155" t="s">
        <v>25261</v>
      </c>
      <c r="J4155" t="s">
        <v>217</v>
      </c>
      <c r="K4155" t="s">
        <v>7225</v>
      </c>
      <c r="L4155" t="s">
        <v>7189</v>
      </c>
      <c r="N4155" t="s">
        <v>689</v>
      </c>
      <c r="O4155" t="s">
        <v>7288</v>
      </c>
      <c r="P4155" t="s">
        <v>7154</v>
      </c>
      <c r="Q4155">
        <v>75</v>
      </c>
      <c r="R4155" t="s">
        <v>7299</v>
      </c>
      <c r="S4155" t="s">
        <v>7161</v>
      </c>
      <c r="T4155" t="s">
        <v>3154</v>
      </c>
      <c r="U4155" t="s">
        <v>7307</v>
      </c>
      <c r="V4155" t="s">
        <v>7247</v>
      </c>
      <c r="X4155" t="s">
        <v>7373</v>
      </c>
      <c r="Y4155" t="s">
        <v>25262</v>
      </c>
      <c r="Z4155" t="s">
        <v>7318</v>
      </c>
      <c r="AA4155" t="s">
        <v>7292</v>
      </c>
      <c r="AB4155" t="s">
        <v>7192</v>
      </c>
      <c r="AC4155" t="s">
        <v>7230</v>
      </c>
      <c r="AD4155">
        <v>5</v>
      </c>
      <c r="AE4155" t="s">
        <v>25263</v>
      </c>
      <c r="AF4155" t="s">
        <v>7403</v>
      </c>
      <c r="AG4155" t="s">
        <v>25264</v>
      </c>
    </row>
    <row r="4156" spans="1:33" x14ac:dyDescent="0.3">
      <c r="A4156" t="s">
        <v>6061</v>
      </c>
      <c r="B4156" t="s">
        <v>7587</v>
      </c>
      <c r="C4156" t="s">
        <v>7210</v>
      </c>
      <c r="D4156" t="s">
        <v>92</v>
      </c>
      <c r="E4156" t="s">
        <v>23</v>
      </c>
      <c r="F4156" t="s">
        <v>25265</v>
      </c>
      <c r="G4156">
        <v>40.670113000000001</v>
      </c>
      <c r="H4156">
        <v>-108.050999</v>
      </c>
      <c r="I4156" t="s">
        <v>25266</v>
      </c>
      <c r="J4156" t="s">
        <v>640</v>
      </c>
      <c r="K4156" t="s">
        <v>7159</v>
      </c>
      <c r="L4156" t="s">
        <v>7308</v>
      </c>
      <c r="M4156">
        <v>6495</v>
      </c>
      <c r="N4156" t="s">
        <v>1531</v>
      </c>
      <c r="O4156" t="s">
        <v>7187</v>
      </c>
      <c r="P4156" t="s">
        <v>7276</v>
      </c>
      <c r="Q4156">
        <v>32</v>
      </c>
      <c r="R4156" t="s">
        <v>7178</v>
      </c>
      <c r="S4156" t="s">
        <v>107</v>
      </c>
      <c r="T4156" t="s">
        <v>521</v>
      </c>
      <c r="U4156" t="s">
        <v>7277</v>
      </c>
      <c r="V4156" t="s">
        <v>7248</v>
      </c>
      <c r="W4156">
        <v>-12</v>
      </c>
      <c r="X4156" t="s">
        <v>7278</v>
      </c>
      <c r="Y4156" t="s">
        <v>25267</v>
      </c>
      <c r="Z4156" t="s">
        <v>45</v>
      </c>
      <c r="AA4156" t="s">
        <v>7311</v>
      </c>
      <c r="AB4156" t="s">
        <v>28</v>
      </c>
      <c r="AC4156" t="s">
        <v>7364</v>
      </c>
      <c r="AD4156">
        <v>0</v>
      </c>
      <c r="AE4156" t="s">
        <v>25268</v>
      </c>
      <c r="AF4156" t="s">
        <v>7191</v>
      </c>
      <c r="AG4156" t="s">
        <v>25269</v>
      </c>
    </row>
    <row r="4157" spans="1:33" x14ac:dyDescent="0.3">
      <c r="A4157" t="s">
        <v>6062</v>
      </c>
      <c r="B4157" t="s">
        <v>8031</v>
      </c>
      <c r="C4157" t="s">
        <v>7478</v>
      </c>
      <c r="D4157" t="s">
        <v>38</v>
      </c>
      <c r="E4157" t="s">
        <v>31</v>
      </c>
      <c r="F4157" t="s">
        <v>25270</v>
      </c>
      <c r="G4157">
        <v>28.924430999999998</v>
      </c>
      <c r="H4157">
        <v>-83.349064999999996</v>
      </c>
      <c r="I4157" t="s">
        <v>25271</v>
      </c>
      <c r="J4157" t="s">
        <v>113</v>
      </c>
      <c r="K4157" t="s">
        <v>7222</v>
      </c>
      <c r="L4157" t="s">
        <v>7173</v>
      </c>
      <c r="M4157">
        <v>2759</v>
      </c>
      <c r="N4157" t="s">
        <v>7164</v>
      </c>
      <c r="O4157" t="s">
        <v>7164</v>
      </c>
      <c r="P4157" t="s">
        <v>7164</v>
      </c>
      <c r="R4157" t="s">
        <v>7164</v>
      </c>
      <c r="S4157" t="s">
        <v>7164</v>
      </c>
      <c r="T4157" t="s">
        <v>4379</v>
      </c>
      <c r="U4157" t="s">
        <v>7450</v>
      </c>
      <c r="V4157" t="s">
        <v>7400</v>
      </c>
      <c r="W4157">
        <v>61</v>
      </c>
      <c r="X4157" t="s">
        <v>43</v>
      </c>
      <c r="Y4157" t="s">
        <v>25272</v>
      </c>
      <c r="Z4157" t="s">
        <v>45</v>
      </c>
      <c r="AA4157" t="s">
        <v>7177</v>
      </c>
      <c r="AB4157" t="s">
        <v>7178</v>
      </c>
      <c r="AC4157" t="s">
        <v>62</v>
      </c>
      <c r="AD4157">
        <v>3</v>
      </c>
      <c r="AE4157" t="s">
        <v>25273</v>
      </c>
      <c r="AF4157" t="s">
        <v>7164</v>
      </c>
      <c r="AG4157" t="s">
        <v>7164</v>
      </c>
    </row>
    <row r="4158" spans="1:33" x14ac:dyDescent="0.3">
      <c r="A4158" t="s">
        <v>6063</v>
      </c>
      <c r="B4158" t="s">
        <v>267</v>
      </c>
      <c r="C4158" t="s">
        <v>7434</v>
      </c>
      <c r="D4158" t="s">
        <v>92</v>
      </c>
      <c r="E4158" t="s">
        <v>23</v>
      </c>
      <c r="F4158" t="s">
        <v>25274</v>
      </c>
      <c r="G4158">
        <v>26.298106000000001</v>
      </c>
      <c r="H4158">
        <v>-72.964637999999994</v>
      </c>
      <c r="I4158" t="s">
        <v>25275</v>
      </c>
      <c r="J4158" t="s">
        <v>122</v>
      </c>
      <c r="K4158" t="s">
        <v>8467</v>
      </c>
      <c r="L4158" t="s">
        <v>7154</v>
      </c>
      <c r="M4158">
        <v>5681</v>
      </c>
      <c r="N4158" t="s">
        <v>757</v>
      </c>
      <c r="O4158" t="s">
        <v>7381</v>
      </c>
      <c r="P4158" t="s">
        <v>7354</v>
      </c>
      <c r="R4158" t="s">
        <v>7157</v>
      </c>
      <c r="S4158" t="s">
        <v>34</v>
      </c>
      <c r="T4158" t="s">
        <v>240</v>
      </c>
      <c r="U4158" t="s">
        <v>7202</v>
      </c>
      <c r="V4158" t="s">
        <v>7154</v>
      </c>
      <c r="W4158">
        <v>77</v>
      </c>
      <c r="X4158" t="s">
        <v>7157</v>
      </c>
      <c r="Y4158" t="s">
        <v>25276</v>
      </c>
      <c r="Z4158" t="s">
        <v>7164</v>
      </c>
      <c r="AA4158" t="s">
        <v>7164</v>
      </c>
      <c r="AB4158" t="s">
        <v>7252</v>
      </c>
      <c r="AC4158" t="s">
        <v>7164</v>
      </c>
      <c r="AD4158">
        <v>2</v>
      </c>
      <c r="AE4158" t="s">
        <v>25277</v>
      </c>
      <c r="AF4158" t="s">
        <v>110</v>
      </c>
      <c r="AG4158" t="s">
        <v>25278</v>
      </c>
    </row>
    <row r="4159" spans="1:33" x14ac:dyDescent="0.3">
      <c r="A4159" t="s">
        <v>6064</v>
      </c>
      <c r="B4159" t="s">
        <v>7413</v>
      </c>
      <c r="C4159" t="s">
        <v>8059</v>
      </c>
      <c r="D4159" t="s">
        <v>88</v>
      </c>
      <c r="E4159" t="s">
        <v>112</v>
      </c>
      <c r="F4159" t="s">
        <v>12586</v>
      </c>
      <c r="G4159">
        <v>41.365164</v>
      </c>
      <c r="H4159">
        <v>-121.682894</v>
      </c>
      <c r="I4159" t="s">
        <v>25279</v>
      </c>
      <c r="J4159" t="s">
        <v>605</v>
      </c>
      <c r="K4159" t="s">
        <v>7187</v>
      </c>
      <c r="L4159" t="s">
        <v>7173</v>
      </c>
      <c r="M4159">
        <v>1596</v>
      </c>
      <c r="N4159" t="s">
        <v>3340</v>
      </c>
      <c r="O4159" t="s">
        <v>7450</v>
      </c>
      <c r="P4159" t="s">
        <v>7201</v>
      </c>
      <c r="Q4159">
        <v>47</v>
      </c>
      <c r="R4159" t="s">
        <v>7278</v>
      </c>
      <c r="S4159" t="s">
        <v>107</v>
      </c>
      <c r="T4159" t="s">
        <v>1802</v>
      </c>
      <c r="U4159" t="s">
        <v>7280</v>
      </c>
      <c r="V4159" t="s">
        <v>7224</v>
      </c>
      <c r="X4159" t="s">
        <v>7178</v>
      </c>
      <c r="Y4159" t="s">
        <v>25280</v>
      </c>
      <c r="Z4159" t="s">
        <v>7251</v>
      </c>
      <c r="AA4159" t="s">
        <v>7217</v>
      </c>
      <c r="AB4159" t="s">
        <v>7192</v>
      </c>
      <c r="AC4159" t="s">
        <v>7394</v>
      </c>
      <c r="AD4159">
        <v>0</v>
      </c>
      <c r="AE4159" t="s">
        <v>7164</v>
      </c>
      <c r="AF4159" t="s">
        <v>110</v>
      </c>
      <c r="AG4159" t="s">
        <v>12588</v>
      </c>
    </row>
    <row r="4160" spans="1:33" x14ac:dyDescent="0.3">
      <c r="A4160" t="s">
        <v>6065</v>
      </c>
      <c r="B4160" t="s">
        <v>539</v>
      </c>
      <c r="C4160" t="s">
        <v>7582</v>
      </c>
      <c r="D4160" t="s">
        <v>22</v>
      </c>
      <c r="E4160" t="s">
        <v>93</v>
      </c>
      <c r="F4160" t="s">
        <v>25281</v>
      </c>
      <c r="G4160">
        <v>26.8431</v>
      </c>
      <c r="I4160" t="s">
        <v>25282</v>
      </c>
      <c r="J4160" t="s">
        <v>243</v>
      </c>
      <c r="K4160" t="s">
        <v>7246</v>
      </c>
      <c r="L4160" t="s">
        <v>7213</v>
      </c>
      <c r="M4160">
        <v>5456</v>
      </c>
      <c r="N4160" t="s">
        <v>504</v>
      </c>
      <c r="O4160" t="s">
        <v>7202</v>
      </c>
      <c r="P4160" t="s">
        <v>7173</v>
      </c>
      <c r="Q4160">
        <v>59</v>
      </c>
      <c r="R4160" t="s">
        <v>7214</v>
      </c>
      <c r="S4160" t="s">
        <v>7178</v>
      </c>
      <c r="T4160" t="s">
        <v>2404</v>
      </c>
      <c r="U4160" t="s">
        <v>7450</v>
      </c>
      <c r="V4160" t="s">
        <v>7203</v>
      </c>
      <c r="W4160">
        <v>37</v>
      </c>
      <c r="X4160" t="s">
        <v>7237</v>
      </c>
      <c r="Y4160" t="s">
        <v>7178</v>
      </c>
      <c r="Z4160" t="s">
        <v>7205</v>
      </c>
      <c r="AA4160" t="s">
        <v>7344</v>
      </c>
      <c r="AB4160" t="s">
        <v>7229</v>
      </c>
      <c r="AC4160" t="s">
        <v>270</v>
      </c>
      <c r="AD4160">
        <v>0</v>
      </c>
      <c r="AE4160" t="s">
        <v>25283</v>
      </c>
      <c r="AF4160" t="s">
        <v>7254</v>
      </c>
      <c r="AG4160" t="s">
        <v>25284</v>
      </c>
    </row>
    <row r="4161" spans="1:33" x14ac:dyDescent="0.3">
      <c r="A4161" t="s">
        <v>6066</v>
      </c>
      <c r="B4161" t="s">
        <v>242</v>
      </c>
      <c r="C4161" t="s">
        <v>7322</v>
      </c>
      <c r="D4161" t="s">
        <v>65</v>
      </c>
      <c r="E4161" t="s">
        <v>31</v>
      </c>
      <c r="F4161" t="s">
        <v>25285</v>
      </c>
      <c r="G4161">
        <v>36.282259000000003</v>
      </c>
      <c r="H4161">
        <v>-91.336432000000002</v>
      </c>
      <c r="I4161" t="s">
        <v>25286</v>
      </c>
      <c r="J4161" t="s">
        <v>613</v>
      </c>
      <c r="K4161" t="s">
        <v>7222</v>
      </c>
      <c r="L4161" t="s">
        <v>7382</v>
      </c>
      <c r="M4161">
        <v>6555</v>
      </c>
      <c r="N4161" t="s">
        <v>1838</v>
      </c>
      <c r="O4161" t="s">
        <v>7381</v>
      </c>
      <c r="P4161" t="s">
        <v>7354</v>
      </c>
      <c r="R4161" t="s">
        <v>7372</v>
      </c>
      <c r="S4161" t="s">
        <v>7178</v>
      </c>
      <c r="T4161" t="s">
        <v>3201</v>
      </c>
      <c r="U4161" t="s">
        <v>7280</v>
      </c>
      <c r="V4161" t="s">
        <v>7154</v>
      </c>
      <c r="W4161">
        <v>34</v>
      </c>
      <c r="X4161" t="s">
        <v>59</v>
      </c>
      <c r="Y4161" t="s">
        <v>7178</v>
      </c>
      <c r="Z4161" t="s">
        <v>7205</v>
      </c>
      <c r="AA4161" t="s">
        <v>7393</v>
      </c>
      <c r="AB4161" t="s">
        <v>28</v>
      </c>
      <c r="AC4161" t="s">
        <v>7364</v>
      </c>
      <c r="AD4161">
        <v>-3</v>
      </c>
      <c r="AE4161" t="s">
        <v>25287</v>
      </c>
      <c r="AF4161" t="s">
        <v>7191</v>
      </c>
      <c r="AG4161" t="s">
        <v>25288</v>
      </c>
    </row>
    <row r="4162" spans="1:33" x14ac:dyDescent="0.3">
      <c r="A4162" t="s">
        <v>1401</v>
      </c>
      <c r="B4162" t="s">
        <v>7834</v>
      </c>
      <c r="C4162" t="s">
        <v>7273</v>
      </c>
      <c r="D4162" t="s">
        <v>100</v>
      </c>
      <c r="E4162" t="s">
        <v>112</v>
      </c>
      <c r="F4162" t="s">
        <v>9479</v>
      </c>
      <c r="G4162">
        <v>40.501779999999997</v>
      </c>
      <c r="H4162">
        <v>-71.012293</v>
      </c>
      <c r="I4162" t="s">
        <v>9480</v>
      </c>
      <c r="J4162" t="s">
        <v>400</v>
      </c>
      <c r="K4162" t="s">
        <v>7361</v>
      </c>
      <c r="L4162" t="s">
        <v>7172</v>
      </c>
      <c r="M4162">
        <v>3561</v>
      </c>
      <c r="N4162" t="s">
        <v>84</v>
      </c>
      <c r="O4162" t="s">
        <v>7156</v>
      </c>
      <c r="P4162" t="s">
        <v>7173</v>
      </c>
      <c r="Q4162">
        <v>19</v>
      </c>
      <c r="R4162" t="s">
        <v>7164</v>
      </c>
      <c r="S4162" t="s">
        <v>107</v>
      </c>
      <c r="T4162" t="s">
        <v>755</v>
      </c>
      <c r="U4162" t="s">
        <v>7361</v>
      </c>
      <c r="V4162" t="s">
        <v>7382</v>
      </c>
      <c r="W4162">
        <v>263</v>
      </c>
      <c r="X4162" t="s">
        <v>7372</v>
      </c>
      <c r="Y4162" t="s">
        <v>7178</v>
      </c>
      <c r="Z4162" t="s">
        <v>7291</v>
      </c>
      <c r="AA4162" t="s">
        <v>7191</v>
      </c>
      <c r="AB4162" t="s">
        <v>98</v>
      </c>
      <c r="AC4162" t="s">
        <v>7394</v>
      </c>
      <c r="AD4162">
        <v>5</v>
      </c>
      <c r="AE4162" t="s">
        <v>9481</v>
      </c>
      <c r="AF4162" t="s">
        <v>7254</v>
      </c>
      <c r="AG4162" t="s">
        <v>9482</v>
      </c>
    </row>
    <row r="4163" spans="1:33" x14ac:dyDescent="0.3">
      <c r="A4163" t="s">
        <v>6067</v>
      </c>
      <c r="B4163" t="s">
        <v>373</v>
      </c>
      <c r="C4163" t="s">
        <v>7183</v>
      </c>
      <c r="D4163" t="s">
        <v>22</v>
      </c>
      <c r="E4163" t="s">
        <v>66</v>
      </c>
      <c r="F4163" t="s">
        <v>25289</v>
      </c>
      <c r="G4163">
        <v>27.993081</v>
      </c>
      <c r="H4163">
        <v>-111.12426600000001</v>
      </c>
      <c r="I4163" t="s">
        <v>25290</v>
      </c>
      <c r="J4163" t="s">
        <v>528</v>
      </c>
      <c r="K4163" t="s">
        <v>7249</v>
      </c>
      <c r="L4163" t="s">
        <v>7160</v>
      </c>
      <c r="M4163">
        <v>9829</v>
      </c>
      <c r="N4163" t="s">
        <v>2684</v>
      </c>
      <c r="O4163" t="s">
        <v>7225</v>
      </c>
      <c r="P4163" t="s">
        <v>41</v>
      </c>
      <c r="Q4163">
        <v>72</v>
      </c>
      <c r="R4163" t="s">
        <v>34</v>
      </c>
      <c r="S4163" t="s">
        <v>7178</v>
      </c>
      <c r="T4163" t="s">
        <v>2062</v>
      </c>
      <c r="U4163" t="s">
        <v>7249</v>
      </c>
      <c r="V4163" t="s">
        <v>7239</v>
      </c>
      <c r="W4163">
        <v>88</v>
      </c>
      <c r="X4163" t="s">
        <v>7157</v>
      </c>
      <c r="Y4163" t="s">
        <v>25291</v>
      </c>
      <c r="Z4163" t="s">
        <v>7318</v>
      </c>
      <c r="AA4163" t="s">
        <v>7344</v>
      </c>
      <c r="AB4163" t="s">
        <v>7229</v>
      </c>
      <c r="AC4163" t="s">
        <v>7230</v>
      </c>
      <c r="AD4163">
        <v>2</v>
      </c>
      <c r="AE4163" t="s">
        <v>25292</v>
      </c>
      <c r="AF4163" t="s">
        <v>7195</v>
      </c>
      <c r="AG4163" t="s">
        <v>25293</v>
      </c>
    </row>
    <row r="4164" spans="1:33" x14ac:dyDescent="0.3">
      <c r="A4164" t="s">
        <v>6068</v>
      </c>
      <c r="B4164" t="s">
        <v>7428</v>
      </c>
      <c r="C4164" t="s">
        <v>7322</v>
      </c>
      <c r="D4164" t="s">
        <v>48</v>
      </c>
      <c r="E4164" t="s">
        <v>31</v>
      </c>
      <c r="F4164" t="s">
        <v>25294</v>
      </c>
      <c r="G4164">
        <v>33.355761000000001</v>
      </c>
      <c r="H4164">
        <v>-115.40395100000001</v>
      </c>
      <c r="I4164" t="s">
        <v>25295</v>
      </c>
      <c r="J4164" t="s">
        <v>307</v>
      </c>
      <c r="K4164" t="s">
        <v>7874</v>
      </c>
      <c r="L4164" t="s">
        <v>7348</v>
      </c>
      <c r="M4164">
        <v>4880</v>
      </c>
      <c r="N4164" t="s">
        <v>3740</v>
      </c>
      <c r="O4164" t="s">
        <v>7187</v>
      </c>
      <c r="P4164" t="s">
        <v>7482</v>
      </c>
      <c r="Q4164">
        <v>38</v>
      </c>
      <c r="R4164" t="s">
        <v>43</v>
      </c>
      <c r="S4164" t="s">
        <v>7158</v>
      </c>
      <c r="T4164" t="s">
        <v>1482</v>
      </c>
      <c r="U4164" t="s">
        <v>7174</v>
      </c>
      <c r="V4164" t="s">
        <v>41</v>
      </c>
      <c r="W4164">
        <v>88</v>
      </c>
      <c r="X4164" t="s">
        <v>7237</v>
      </c>
      <c r="Y4164" t="s">
        <v>7164</v>
      </c>
      <c r="Z4164" t="s">
        <v>70</v>
      </c>
      <c r="AA4164" t="s">
        <v>7177</v>
      </c>
      <c r="AB4164" t="s">
        <v>7252</v>
      </c>
      <c r="AC4164" t="s">
        <v>270</v>
      </c>
      <c r="AE4164" t="s">
        <v>25296</v>
      </c>
      <c r="AF4164" t="s">
        <v>7385</v>
      </c>
      <c r="AG4164" t="s">
        <v>25297</v>
      </c>
    </row>
    <row r="4165" spans="1:33" x14ac:dyDescent="0.3">
      <c r="A4165" t="s">
        <v>6069</v>
      </c>
      <c r="B4165" t="s">
        <v>935</v>
      </c>
      <c r="C4165" t="s">
        <v>342</v>
      </c>
      <c r="D4165" t="s">
        <v>100</v>
      </c>
      <c r="E4165" t="s">
        <v>31</v>
      </c>
      <c r="F4165" t="s">
        <v>25298</v>
      </c>
      <c r="G4165">
        <v>30.494122000000001</v>
      </c>
      <c r="H4165">
        <v>-101.663701</v>
      </c>
      <c r="I4165" t="s">
        <v>25299</v>
      </c>
      <c r="J4165" t="s">
        <v>315</v>
      </c>
      <c r="K4165" t="s">
        <v>7307</v>
      </c>
      <c r="L4165" t="s">
        <v>7203</v>
      </c>
      <c r="M4165">
        <v>2175</v>
      </c>
      <c r="N4165" t="s">
        <v>1880</v>
      </c>
      <c r="O4165" t="s">
        <v>7280</v>
      </c>
      <c r="P4165" t="s">
        <v>7308</v>
      </c>
      <c r="Q4165">
        <v>50</v>
      </c>
      <c r="R4165" t="s">
        <v>7237</v>
      </c>
      <c r="S4165" t="s">
        <v>34</v>
      </c>
      <c r="T4165" t="s">
        <v>2918</v>
      </c>
      <c r="U4165" t="s">
        <v>7225</v>
      </c>
      <c r="V4165" t="s">
        <v>7173</v>
      </c>
      <c r="W4165">
        <v>31</v>
      </c>
      <c r="X4165" t="s">
        <v>7299</v>
      </c>
      <c r="Y4165" t="s">
        <v>25300</v>
      </c>
      <c r="Z4165" t="s">
        <v>7164</v>
      </c>
      <c r="AA4165" t="s">
        <v>7292</v>
      </c>
      <c r="AB4165" t="s">
        <v>53</v>
      </c>
      <c r="AC4165" t="s">
        <v>7230</v>
      </c>
      <c r="AE4165" t="s">
        <v>25301</v>
      </c>
      <c r="AF4165" t="s">
        <v>103</v>
      </c>
      <c r="AG4165" t="s">
        <v>25302</v>
      </c>
    </row>
    <row r="4166" spans="1:33" x14ac:dyDescent="0.3">
      <c r="A4166" t="s">
        <v>6070</v>
      </c>
      <c r="B4166" t="s">
        <v>7882</v>
      </c>
      <c r="C4166" t="s">
        <v>7582</v>
      </c>
      <c r="D4166" t="s">
        <v>65</v>
      </c>
      <c r="E4166" t="s">
        <v>31</v>
      </c>
      <c r="F4166" t="s">
        <v>25303</v>
      </c>
      <c r="G4166">
        <v>39.892150999999998</v>
      </c>
      <c r="H4166">
        <v>-118.723506</v>
      </c>
      <c r="I4166" t="s">
        <v>25304</v>
      </c>
      <c r="J4166" t="s">
        <v>613</v>
      </c>
      <c r="K4166" t="s">
        <v>7153</v>
      </c>
      <c r="L4166" t="s">
        <v>7201</v>
      </c>
      <c r="N4166" t="s">
        <v>7164</v>
      </c>
      <c r="O4166" t="s">
        <v>7164</v>
      </c>
      <c r="P4166" t="s">
        <v>7164</v>
      </c>
      <c r="R4166" t="s">
        <v>7164</v>
      </c>
      <c r="S4166" t="s">
        <v>7164</v>
      </c>
      <c r="T4166" t="s">
        <v>1048</v>
      </c>
      <c r="U4166" t="s">
        <v>7280</v>
      </c>
      <c r="V4166" t="s">
        <v>7289</v>
      </c>
      <c r="W4166">
        <v>46</v>
      </c>
      <c r="X4166" t="s">
        <v>7164</v>
      </c>
      <c r="Y4166" t="s">
        <v>25305</v>
      </c>
      <c r="Z4166" t="s">
        <v>7318</v>
      </c>
      <c r="AA4166" t="s">
        <v>7177</v>
      </c>
      <c r="AB4166" t="s">
        <v>7229</v>
      </c>
      <c r="AC4166" t="s">
        <v>29</v>
      </c>
      <c r="AE4166" t="s">
        <v>25306</v>
      </c>
      <c r="AF4166" t="s">
        <v>110</v>
      </c>
      <c r="AG4166" t="s">
        <v>25307</v>
      </c>
    </row>
    <row r="4167" spans="1:33" x14ac:dyDescent="0.3">
      <c r="A4167" t="s">
        <v>6071</v>
      </c>
      <c r="B4167" t="s">
        <v>7338</v>
      </c>
      <c r="C4167" t="s">
        <v>8123</v>
      </c>
      <c r="D4167" t="s">
        <v>92</v>
      </c>
      <c r="E4167" t="s">
        <v>39</v>
      </c>
      <c r="F4167" t="s">
        <v>25308</v>
      </c>
      <c r="G4167">
        <v>34.306671000000001</v>
      </c>
      <c r="H4167">
        <v>-108.740044</v>
      </c>
      <c r="I4167" t="s">
        <v>25309</v>
      </c>
      <c r="J4167" t="s">
        <v>377</v>
      </c>
      <c r="K4167" t="s">
        <v>7249</v>
      </c>
      <c r="L4167" t="s">
        <v>7201</v>
      </c>
      <c r="M4167">
        <v>1951</v>
      </c>
      <c r="N4167" t="s">
        <v>1603</v>
      </c>
      <c r="O4167" t="s">
        <v>7186</v>
      </c>
      <c r="P4167" t="s">
        <v>7156</v>
      </c>
      <c r="Q4167">
        <v>21</v>
      </c>
      <c r="R4167" t="s">
        <v>7157</v>
      </c>
      <c r="S4167" t="s">
        <v>35</v>
      </c>
      <c r="T4167" t="s">
        <v>1223</v>
      </c>
      <c r="U4167" t="s">
        <v>7200</v>
      </c>
      <c r="V4167" t="s">
        <v>7482</v>
      </c>
      <c r="W4167">
        <v>69</v>
      </c>
      <c r="X4167" t="s">
        <v>43</v>
      </c>
      <c r="Y4167" t="s">
        <v>25310</v>
      </c>
      <c r="Z4167" t="s">
        <v>7251</v>
      </c>
      <c r="AA4167" t="s">
        <v>7311</v>
      </c>
      <c r="AB4167" t="s">
        <v>7229</v>
      </c>
      <c r="AC4167" t="s">
        <v>7230</v>
      </c>
      <c r="AD4167">
        <v>0</v>
      </c>
      <c r="AE4167" t="s">
        <v>25311</v>
      </c>
      <c r="AF4167" t="s">
        <v>7385</v>
      </c>
      <c r="AG4167" t="s">
        <v>25312</v>
      </c>
    </row>
    <row r="4168" spans="1:33" x14ac:dyDescent="0.3">
      <c r="A4168" t="s">
        <v>6072</v>
      </c>
      <c r="B4168" t="s">
        <v>7433</v>
      </c>
      <c r="C4168" t="s">
        <v>8053</v>
      </c>
      <c r="D4168" t="s">
        <v>22</v>
      </c>
      <c r="E4168" t="s">
        <v>72</v>
      </c>
      <c r="F4168" t="s">
        <v>25313</v>
      </c>
      <c r="G4168">
        <v>30.578233000000001</v>
      </c>
      <c r="I4168" t="s">
        <v>7164</v>
      </c>
      <c r="J4168" t="s">
        <v>40</v>
      </c>
      <c r="K4168" t="s">
        <v>7186</v>
      </c>
      <c r="L4168" t="s">
        <v>7156</v>
      </c>
      <c r="M4168">
        <v>9788</v>
      </c>
      <c r="N4168" t="s">
        <v>7164</v>
      </c>
      <c r="O4168" t="s">
        <v>7164</v>
      </c>
      <c r="P4168" t="s">
        <v>7164</v>
      </c>
      <c r="R4168" t="s">
        <v>7164</v>
      </c>
      <c r="S4168" t="s">
        <v>7164</v>
      </c>
      <c r="T4168" t="s">
        <v>5618</v>
      </c>
      <c r="U4168" t="s">
        <v>7342</v>
      </c>
      <c r="V4168" t="s">
        <v>7268</v>
      </c>
      <c r="W4168">
        <v>13</v>
      </c>
      <c r="X4168" t="s">
        <v>7214</v>
      </c>
      <c r="Y4168" t="s">
        <v>7164</v>
      </c>
      <c r="Z4168" t="s">
        <v>7375</v>
      </c>
      <c r="AA4168" t="s">
        <v>7164</v>
      </c>
      <c r="AB4168" t="s">
        <v>7178</v>
      </c>
      <c r="AC4168" t="s">
        <v>7364</v>
      </c>
      <c r="AD4168">
        <v>3</v>
      </c>
      <c r="AE4168" t="s">
        <v>25314</v>
      </c>
      <c r="AF4168" t="s">
        <v>7385</v>
      </c>
      <c r="AG4168" t="s">
        <v>25315</v>
      </c>
    </row>
    <row r="4169" spans="1:33" x14ac:dyDescent="0.3">
      <c r="A4169" t="s">
        <v>6073</v>
      </c>
      <c r="B4169" t="s">
        <v>539</v>
      </c>
      <c r="C4169" t="s">
        <v>7330</v>
      </c>
      <c r="D4169" t="s">
        <v>77</v>
      </c>
      <c r="E4169" t="s">
        <v>66</v>
      </c>
      <c r="F4169" t="s">
        <v>25316</v>
      </c>
      <c r="G4169">
        <v>44.713414</v>
      </c>
      <c r="H4169">
        <v>-119.416353</v>
      </c>
      <c r="I4169" t="s">
        <v>25317</v>
      </c>
      <c r="J4169" t="s">
        <v>195</v>
      </c>
      <c r="K4169" t="s">
        <v>7280</v>
      </c>
      <c r="L4169" t="s">
        <v>7276</v>
      </c>
      <c r="M4169">
        <v>5212</v>
      </c>
      <c r="N4169" t="s">
        <v>3355</v>
      </c>
      <c r="O4169" t="s">
        <v>7249</v>
      </c>
      <c r="P4169" t="s">
        <v>7382</v>
      </c>
      <c r="R4169" t="s">
        <v>7237</v>
      </c>
      <c r="S4169" t="s">
        <v>34</v>
      </c>
      <c r="T4169" t="s">
        <v>1626</v>
      </c>
      <c r="U4169" t="s">
        <v>7481</v>
      </c>
      <c r="V4169" t="s">
        <v>7247</v>
      </c>
      <c r="W4169">
        <v>75</v>
      </c>
      <c r="X4169" t="s">
        <v>7299</v>
      </c>
      <c r="Y4169" t="s">
        <v>25318</v>
      </c>
      <c r="Z4169" t="s">
        <v>7164</v>
      </c>
      <c r="AA4169" t="s">
        <v>139</v>
      </c>
      <c r="AB4169" t="s">
        <v>7336</v>
      </c>
      <c r="AC4169" t="s">
        <v>7164</v>
      </c>
      <c r="AD4169">
        <v>2</v>
      </c>
      <c r="AE4169" t="s">
        <v>25319</v>
      </c>
      <c r="AF4169" t="s">
        <v>7165</v>
      </c>
      <c r="AG4169" t="s">
        <v>25320</v>
      </c>
    </row>
    <row r="4170" spans="1:33" x14ac:dyDescent="0.3">
      <c r="A4170" t="s">
        <v>6074</v>
      </c>
      <c r="B4170" t="s">
        <v>126</v>
      </c>
      <c r="C4170" t="s">
        <v>7322</v>
      </c>
      <c r="D4170" t="s">
        <v>88</v>
      </c>
      <c r="E4170" t="s">
        <v>39</v>
      </c>
      <c r="F4170" t="s">
        <v>25321</v>
      </c>
      <c r="G4170">
        <v>29.564568000000001</v>
      </c>
      <c r="H4170">
        <v>-111.69798900000001</v>
      </c>
      <c r="I4170" t="s">
        <v>25322</v>
      </c>
      <c r="J4170" t="s">
        <v>67</v>
      </c>
      <c r="K4170" t="s">
        <v>7202</v>
      </c>
      <c r="L4170" t="s">
        <v>7482</v>
      </c>
      <c r="M4170">
        <v>3525</v>
      </c>
      <c r="N4170" t="s">
        <v>595</v>
      </c>
      <c r="O4170" t="s">
        <v>7222</v>
      </c>
      <c r="P4170" t="s">
        <v>7172</v>
      </c>
      <c r="Q4170">
        <v>61</v>
      </c>
      <c r="R4170" t="s">
        <v>7372</v>
      </c>
      <c r="S4170" t="s">
        <v>7164</v>
      </c>
      <c r="T4170" t="s">
        <v>1760</v>
      </c>
      <c r="U4170" t="s">
        <v>7153</v>
      </c>
      <c r="V4170" t="s">
        <v>7239</v>
      </c>
      <c r="W4170">
        <v>72</v>
      </c>
      <c r="X4170" t="s">
        <v>7260</v>
      </c>
      <c r="Y4170" t="s">
        <v>25323</v>
      </c>
      <c r="Z4170" t="s">
        <v>7270</v>
      </c>
      <c r="AA4170" t="s">
        <v>7262</v>
      </c>
      <c r="AB4170" t="s">
        <v>7363</v>
      </c>
      <c r="AC4170" t="s">
        <v>7178</v>
      </c>
      <c r="AD4170">
        <v>5</v>
      </c>
      <c r="AE4170" t="s">
        <v>25324</v>
      </c>
      <c r="AF4170" t="s">
        <v>7254</v>
      </c>
      <c r="AG4170" t="s">
        <v>7164</v>
      </c>
    </row>
    <row r="4171" spans="1:33" x14ac:dyDescent="0.3">
      <c r="A4171" t="s">
        <v>6075</v>
      </c>
      <c r="B4171" t="s">
        <v>7182</v>
      </c>
      <c r="C4171" t="s">
        <v>7815</v>
      </c>
      <c r="D4171" t="s">
        <v>88</v>
      </c>
      <c r="E4171" t="s">
        <v>186</v>
      </c>
      <c r="F4171" t="s">
        <v>23786</v>
      </c>
      <c r="G4171">
        <v>45.864649999999997</v>
      </c>
      <c r="H4171">
        <v>64.986699999999999</v>
      </c>
      <c r="I4171" t="s">
        <v>25325</v>
      </c>
      <c r="J4171" t="s">
        <v>113</v>
      </c>
      <c r="K4171" t="s">
        <v>7159</v>
      </c>
      <c r="L4171" t="s">
        <v>7289</v>
      </c>
      <c r="M4171">
        <v>1014</v>
      </c>
      <c r="N4171" t="s">
        <v>80</v>
      </c>
      <c r="O4171" t="s">
        <v>7236</v>
      </c>
      <c r="P4171" t="s">
        <v>7188</v>
      </c>
      <c r="Q4171">
        <v>59</v>
      </c>
      <c r="R4171" t="s">
        <v>7164</v>
      </c>
      <c r="S4171" t="s">
        <v>7161</v>
      </c>
      <c r="T4171" t="s">
        <v>3114</v>
      </c>
      <c r="U4171" t="s">
        <v>7236</v>
      </c>
      <c r="V4171" t="s">
        <v>7308</v>
      </c>
      <c r="W4171">
        <v>26</v>
      </c>
      <c r="X4171" t="s">
        <v>7278</v>
      </c>
      <c r="Y4171" t="s">
        <v>25326</v>
      </c>
      <c r="Z4171" t="s">
        <v>7178</v>
      </c>
      <c r="AA4171" t="s">
        <v>7393</v>
      </c>
      <c r="AB4171" t="s">
        <v>7363</v>
      </c>
      <c r="AC4171" t="s">
        <v>7193</v>
      </c>
      <c r="AD4171">
        <v>4</v>
      </c>
      <c r="AE4171" t="s">
        <v>25327</v>
      </c>
      <c r="AF4171" t="s">
        <v>110</v>
      </c>
      <c r="AG4171" t="s">
        <v>25328</v>
      </c>
    </row>
    <row r="4172" spans="1:33" x14ac:dyDescent="0.3">
      <c r="A4172" t="s">
        <v>421</v>
      </c>
      <c r="B4172" t="s">
        <v>422</v>
      </c>
      <c r="C4172" t="s">
        <v>7478</v>
      </c>
      <c r="D4172" t="s">
        <v>65</v>
      </c>
      <c r="E4172" t="s">
        <v>72</v>
      </c>
      <c r="F4172" t="s">
        <v>7769</v>
      </c>
      <c r="G4172">
        <v>33.572363000000003</v>
      </c>
      <c r="H4172">
        <v>60.158900000000003</v>
      </c>
      <c r="I4172" t="s">
        <v>7770</v>
      </c>
      <c r="J4172" t="s">
        <v>423</v>
      </c>
      <c r="K4172" t="s">
        <v>7222</v>
      </c>
      <c r="L4172" t="s">
        <v>7226</v>
      </c>
      <c r="M4172">
        <v>7804</v>
      </c>
      <c r="N4172" t="s">
        <v>424</v>
      </c>
      <c r="O4172" t="s">
        <v>7202</v>
      </c>
      <c r="P4172" t="s">
        <v>7333</v>
      </c>
      <c r="Q4172">
        <v>41</v>
      </c>
      <c r="R4172" t="s">
        <v>7161</v>
      </c>
      <c r="S4172" t="s">
        <v>7309</v>
      </c>
      <c r="T4172" t="s">
        <v>425</v>
      </c>
      <c r="U4172" t="s">
        <v>7186</v>
      </c>
      <c r="V4172" t="s">
        <v>7247</v>
      </c>
      <c r="W4172">
        <v>73</v>
      </c>
      <c r="X4172" t="s">
        <v>7260</v>
      </c>
      <c r="Y4172" t="s">
        <v>7771</v>
      </c>
      <c r="Z4172" t="s">
        <v>116</v>
      </c>
      <c r="AA4172" t="s">
        <v>7292</v>
      </c>
      <c r="AB4172" t="s">
        <v>132</v>
      </c>
      <c r="AC4172" t="s">
        <v>7394</v>
      </c>
      <c r="AD4172">
        <v>3</v>
      </c>
      <c r="AE4172" t="s">
        <v>7772</v>
      </c>
      <c r="AF4172" t="s">
        <v>7165</v>
      </c>
      <c r="AG4172" t="s">
        <v>7773</v>
      </c>
    </row>
    <row r="4173" spans="1:33" x14ac:dyDescent="0.3">
      <c r="A4173" t="s">
        <v>6076</v>
      </c>
      <c r="B4173" t="s">
        <v>7529</v>
      </c>
      <c r="C4173" t="s">
        <v>468</v>
      </c>
      <c r="D4173" t="s">
        <v>22</v>
      </c>
      <c r="E4173" t="s">
        <v>39</v>
      </c>
      <c r="F4173" t="s">
        <v>25329</v>
      </c>
      <c r="G4173">
        <v>29.688269999999999</v>
      </c>
      <c r="H4173">
        <v>-108.78477100000001</v>
      </c>
      <c r="I4173" t="s">
        <v>25330</v>
      </c>
      <c r="J4173" t="s">
        <v>355</v>
      </c>
      <c r="K4173" t="s">
        <v>7223</v>
      </c>
      <c r="L4173" t="s">
        <v>7213</v>
      </c>
      <c r="M4173">
        <v>4271</v>
      </c>
      <c r="N4173" t="s">
        <v>1967</v>
      </c>
      <c r="O4173" t="s">
        <v>7200</v>
      </c>
      <c r="P4173" t="s">
        <v>7188</v>
      </c>
      <c r="Q4173">
        <v>56</v>
      </c>
      <c r="R4173" t="s">
        <v>7161</v>
      </c>
      <c r="S4173" t="s">
        <v>7178</v>
      </c>
      <c r="T4173" t="s">
        <v>1868</v>
      </c>
      <c r="U4173" t="s">
        <v>7159</v>
      </c>
      <c r="V4173" t="s">
        <v>7226</v>
      </c>
      <c r="W4173">
        <v>25</v>
      </c>
      <c r="X4173" t="s">
        <v>7278</v>
      </c>
      <c r="Y4173" t="s">
        <v>25331</v>
      </c>
      <c r="Z4173" t="s">
        <v>7607</v>
      </c>
      <c r="AA4173" t="s">
        <v>7292</v>
      </c>
      <c r="AB4173" t="s">
        <v>7293</v>
      </c>
      <c r="AC4173" t="s">
        <v>7164</v>
      </c>
      <c r="AD4173">
        <v>3</v>
      </c>
      <c r="AE4173" t="s">
        <v>25332</v>
      </c>
      <c r="AF4173" t="s">
        <v>7164</v>
      </c>
      <c r="AG4173" t="s">
        <v>25333</v>
      </c>
    </row>
    <row r="4174" spans="1:33" x14ac:dyDescent="0.3">
      <c r="A4174" t="s">
        <v>6077</v>
      </c>
      <c r="B4174" t="s">
        <v>7847</v>
      </c>
      <c r="C4174" t="s">
        <v>233</v>
      </c>
      <c r="D4174" t="s">
        <v>88</v>
      </c>
      <c r="E4174" t="s">
        <v>31</v>
      </c>
      <c r="F4174" t="s">
        <v>25334</v>
      </c>
      <c r="G4174">
        <v>44.669891999999997</v>
      </c>
      <c r="H4174">
        <v>-76.044497000000007</v>
      </c>
      <c r="I4174" t="s">
        <v>25335</v>
      </c>
      <c r="J4174" t="s">
        <v>939</v>
      </c>
      <c r="K4174" t="s">
        <v>7361</v>
      </c>
      <c r="L4174" t="s">
        <v>7400</v>
      </c>
      <c r="M4174">
        <v>3215</v>
      </c>
      <c r="N4174" t="s">
        <v>7164</v>
      </c>
      <c r="O4174" t="s">
        <v>7164</v>
      </c>
      <c r="P4174" t="s">
        <v>7164</v>
      </c>
      <c r="R4174" t="s">
        <v>7164</v>
      </c>
      <c r="S4174" t="s">
        <v>7164</v>
      </c>
      <c r="T4174" t="s">
        <v>210</v>
      </c>
      <c r="U4174" t="s">
        <v>7171</v>
      </c>
      <c r="V4174" t="s">
        <v>7289</v>
      </c>
      <c r="W4174">
        <v>12</v>
      </c>
      <c r="X4174" t="s">
        <v>34</v>
      </c>
      <c r="Y4174" t="s">
        <v>25336</v>
      </c>
      <c r="Z4174" t="s">
        <v>7375</v>
      </c>
      <c r="AA4174" t="s">
        <v>7311</v>
      </c>
      <c r="AB4174" t="s">
        <v>7229</v>
      </c>
      <c r="AC4174" t="s">
        <v>7364</v>
      </c>
      <c r="AD4174">
        <v>5</v>
      </c>
      <c r="AE4174" t="s">
        <v>25337</v>
      </c>
      <c r="AF4174" t="s">
        <v>110</v>
      </c>
      <c r="AG4174" t="s">
        <v>7164</v>
      </c>
    </row>
    <row r="4175" spans="1:33" x14ac:dyDescent="0.3">
      <c r="A4175" t="s">
        <v>6078</v>
      </c>
      <c r="B4175" t="s">
        <v>8219</v>
      </c>
      <c r="C4175" t="s">
        <v>7434</v>
      </c>
      <c r="D4175" t="s">
        <v>65</v>
      </c>
      <c r="E4175" t="s">
        <v>186</v>
      </c>
      <c r="F4175" t="s">
        <v>25338</v>
      </c>
      <c r="G4175">
        <v>167.88929999999999</v>
      </c>
      <c r="H4175">
        <v>-85.525193999999999</v>
      </c>
      <c r="I4175" t="s">
        <v>7164</v>
      </c>
      <c r="J4175" t="s">
        <v>535</v>
      </c>
      <c r="K4175" t="s">
        <v>10522</v>
      </c>
      <c r="L4175" t="s">
        <v>7333</v>
      </c>
      <c r="M4175">
        <v>5103</v>
      </c>
      <c r="N4175" t="s">
        <v>1942</v>
      </c>
      <c r="O4175" t="s">
        <v>7246</v>
      </c>
      <c r="P4175" t="s">
        <v>7268</v>
      </c>
      <c r="Q4175">
        <v>72</v>
      </c>
      <c r="R4175" t="s">
        <v>43</v>
      </c>
      <c r="S4175" t="s">
        <v>35</v>
      </c>
      <c r="T4175" t="s">
        <v>893</v>
      </c>
      <c r="U4175" t="s">
        <v>7186</v>
      </c>
      <c r="V4175" t="s">
        <v>7276</v>
      </c>
      <c r="W4175">
        <v>41</v>
      </c>
      <c r="X4175" t="s">
        <v>59</v>
      </c>
      <c r="Y4175" t="s">
        <v>25339</v>
      </c>
      <c r="Z4175" t="s">
        <v>7291</v>
      </c>
      <c r="AA4175" t="s">
        <v>109</v>
      </c>
      <c r="AB4175" t="s">
        <v>98</v>
      </c>
      <c r="AC4175" t="s">
        <v>7364</v>
      </c>
      <c r="AD4175">
        <v>3</v>
      </c>
      <c r="AE4175" t="s">
        <v>25340</v>
      </c>
      <c r="AF4175" t="s">
        <v>7385</v>
      </c>
      <c r="AG4175" t="s">
        <v>25341</v>
      </c>
    </row>
    <row r="4176" spans="1:33" x14ac:dyDescent="0.3">
      <c r="A4176" t="s">
        <v>6079</v>
      </c>
      <c r="B4176" t="s">
        <v>47</v>
      </c>
      <c r="C4176" t="s">
        <v>135</v>
      </c>
      <c r="D4176" t="s">
        <v>92</v>
      </c>
      <c r="E4176" t="s">
        <v>39</v>
      </c>
      <c r="F4176" t="s">
        <v>25342</v>
      </c>
      <c r="G4176">
        <v>35.753284999999998</v>
      </c>
      <c r="H4176">
        <v>-94.712132999999994</v>
      </c>
      <c r="I4176" t="s">
        <v>25343</v>
      </c>
      <c r="J4176" t="s">
        <v>157</v>
      </c>
      <c r="K4176" t="s">
        <v>7449</v>
      </c>
      <c r="L4176" t="s">
        <v>7213</v>
      </c>
      <c r="M4176">
        <v>2691</v>
      </c>
      <c r="N4176" t="s">
        <v>7164</v>
      </c>
      <c r="O4176" t="s">
        <v>7164</v>
      </c>
      <c r="P4176" t="s">
        <v>7164</v>
      </c>
      <c r="R4176" t="s">
        <v>7164</v>
      </c>
      <c r="S4176" t="s">
        <v>7164</v>
      </c>
      <c r="T4176" t="s">
        <v>2954</v>
      </c>
      <c r="U4176" t="s">
        <v>7371</v>
      </c>
      <c r="V4176" t="s">
        <v>7289</v>
      </c>
      <c r="W4176">
        <v>37</v>
      </c>
      <c r="X4176" t="s">
        <v>59</v>
      </c>
      <c r="Y4176" t="s">
        <v>25344</v>
      </c>
      <c r="Z4176" t="s">
        <v>7251</v>
      </c>
      <c r="AA4176" t="s">
        <v>7311</v>
      </c>
      <c r="AB4176" t="s">
        <v>7229</v>
      </c>
      <c r="AC4176" t="s">
        <v>29</v>
      </c>
      <c r="AD4176">
        <v>4</v>
      </c>
      <c r="AE4176" t="s">
        <v>25345</v>
      </c>
      <c r="AF4176" t="s">
        <v>7191</v>
      </c>
      <c r="AG4176" t="s">
        <v>25346</v>
      </c>
    </row>
    <row r="4177" spans="1:33" x14ac:dyDescent="0.3">
      <c r="A4177" t="s">
        <v>6080</v>
      </c>
      <c r="B4177" t="s">
        <v>7834</v>
      </c>
      <c r="C4177" t="s">
        <v>7871</v>
      </c>
      <c r="D4177" t="s">
        <v>65</v>
      </c>
      <c r="E4177" t="s">
        <v>93</v>
      </c>
      <c r="F4177" t="s">
        <v>25347</v>
      </c>
      <c r="G4177">
        <v>42.123714</v>
      </c>
      <c r="H4177">
        <v>-93.937308000000002</v>
      </c>
      <c r="I4177" t="s">
        <v>25348</v>
      </c>
      <c r="J4177" t="s">
        <v>67</v>
      </c>
      <c r="K4177" t="s">
        <v>7174</v>
      </c>
      <c r="L4177" t="s">
        <v>7276</v>
      </c>
      <c r="M4177">
        <v>3895</v>
      </c>
      <c r="N4177" t="s">
        <v>2401</v>
      </c>
      <c r="O4177" t="s">
        <v>7225</v>
      </c>
      <c r="P4177" t="s">
        <v>7400</v>
      </c>
      <c r="Q4177">
        <v>46</v>
      </c>
      <c r="R4177" t="s">
        <v>43</v>
      </c>
      <c r="S4177" t="s">
        <v>7161</v>
      </c>
      <c r="T4177" t="s">
        <v>1472</v>
      </c>
      <c r="U4177" t="s">
        <v>7155</v>
      </c>
      <c r="V4177" t="s">
        <v>7175</v>
      </c>
      <c r="W4177">
        <v>28</v>
      </c>
      <c r="X4177" t="s">
        <v>7178</v>
      </c>
      <c r="Y4177" t="s">
        <v>25349</v>
      </c>
      <c r="Z4177" t="s">
        <v>70</v>
      </c>
      <c r="AA4177" t="s">
        <v>7177</v>
      </c>
      <c r="AB4177" t="s">
        <v>28</v>
      </c>
      <c r="AC4177" t="s">
        <v>7164</v>
      </c>
      <c r="AE4177" t="s">
        <v>25350</v>
      </c>
      <c r="AF4177" t="s">
        <v>7403</v>
      </c>
      <c r="AG4177" t="s">
        <v>7164</v>
      </c>
    </row>
    <row r="4178" spans="1:33" x14ac:dyDescent="0.3">
      <c r="A4178" t="s">
        <v>6081</v>
      </c>
      <c r="B4178" t="s">
        <v>8031</v>
      </c>
      <c r="C4178" t="s">
        <v>7552</v>
      </c>
      <c r="D4178" t="s">
        <v>65</v>
      </c>
      <c r="E4178" t="s">
        <v>186</v>
      </c>
      <c r="F4178" t="s">
        <v>25351</v>
      </c>
      <c r="G4178">
        <v>31.230591</v>
      </c>
      <c r="H4178">
        <v>-84.732116000000005</v>
      </c>
      <c r="I4178" t="s">
        <v>25352</v>
      </c>
      <c r="J4178" t="s">
        <v>622</v>
      </c>
      <c r="K4178" t="s">
        <v>7334</v>
      </c>
      <c r="L4178" t="s">
        <v>7175</v>
      </c>
      <c r="M4178">
        <v>2719</v>
      </c>
      <c r="N4178" t="s">
        <v>255</v>
      </c>
      <c r="O4178" t="s">
        <v>7246</v>
      </c>
      <c r="P4178" t="s">
        <v>7326</v>
      </c>
      <c r="Q4178">
        <v>46</v>
      </c>
      <c r="R4178" t="s">
        <v>34</v>
      </c>
      <c r="S4178" t="s">
        <v>7161</v>
      </c>
      <c r="T4178" t="s">
        <v>308</v>
      </c>
      <c r="U4178" t="s">
        <v>7171</v>
      </c>
      <c r="V4178" t="s">
        <v>7276</v>
      </c>
      <c r="W4178">
        <v>65</v>
      </c>
      <c r="X4178" t="s">
        <v>7214</v>
      </c>
      <c r="Y4178" t="s">
        <v>25353</v>
      </c>
      <c r="Z4178" t="s">
        <v>215</v>
      </c>
      <c r="AA4178" t="s">
        <v>7393</v>
      </c>
      <c r="AB4178" t="s">
        <v>7363</v>
      </c>
      <c r="AC4178" t="s">
        <v>62</v>
      </c>
      <c r="AD4178">
        <v>2</v>
      </c>
      <c r="AE4178" t="s">
        <v>25354</v>
      </c>
      <c r="AF4178" t="s">
        <v>7403</v>
      </c>
      <c r="AG4178" t="s">
        <v>25355</v>
      </c>
    </row>
    <row r="4179" spans="1:33" x14ac:dyDescent="0.3">
      <c r="A4179" t="s">
        <v>6082</v>
      </c>
      <c r="B4179" t="s">
        <v>676</v>
      </c>
      <c r="C4179" t="s">
        <v>8933</v>
      </c>
      <c r="D4179" t="s">
        <v>65</v>
      </c>
      <c r="E4179" t="s">
        <v>23</v>
      </c>
      <c r="F4179" t="s">
        <v>25356</v>
      </c>
      <c r="G4179">
        <v>41.191277999999997</v>
      </c>
      <c r="I4179" t="s">
        <v>25357</v>
      </c>
      <c r="J4179" t="s">
        <v>404</v>
      </c>
      <c r="K4179" t="s">
        <v>7307</v>
      </c>
      <c r="L4179" t="s">
        <v>7175</v>
      </c>
      <c r="M4179">
        <v>3656</v>
      </c>
      <c r="N4179" t="s">
        <v>2620</v>
      </c>
      <c r="O4179" t="s">
        <v>7159</v>
      </c>
      <c r="P4179" t="s">
        <v>7248</v>
      </c>
      <c r="Q4179">
        <v>70</v>
      </c>
      <c r="R4179" t="s">
        <v>7299</v>
      </c>
      <c r="S4179" t="s">
        <v>7178</v>
      </c>
      <c r="T4179" t="s">
        <v>3493</v>
      </c>
      <c r="U4179" t="s">
        <v>7236</v>
      </c>
      <c r="V4179" t="s">
        <v>7382</v>
      </c>
      <c r="W4179">
        <v>85</v>
      </c>
      <c r="X4179" t="s">
        <v>7164</v>
      </c>
      <c r="Y4179" t="s">
        <v>25358</v>
      </c>
      <c r="Z4179" t="s">
        <v>7205</v>
      </c>
      <c r="AA4179" t="s">
        <v>7393</v>
      </c>
      <c r="AB4179" t="s">
        <v>53</v>
      </c>
      <c r="AC4179" t="s">
        <v>7364</v>
      </c>
      <c r="AD4179">
        <v>3</v>
      </c>
      <c r="AE4179" t="s">
        <v>25359</v>
      </c>
      <c r="AF4179" t="s">
        <v>7385</v>
      </c>
      <c r="AG4179" t="s">
        <v>25360</v>
      </c>
    </row>
    <row r="4180" spans="1:33" x14ac:dyDescent="0.3">
      <c r="A4180" t="s">
        <v>6083</v>
      </c>
      <c r="B4180" t="s">
        <v>1173</v>
      </c>
      <c r="C4180" t="s">
        <v>7958</v>
      </c>
      <c r="D4180" t="s">
        <v>65</v>
      </c>
      <c r="E4180" t="s">
        <v>78</v>
      </c>
      <c r="F4180" t="s">
        <v>20800</v>
      </c>
      <c r="G4180">
        <v>27.587454999999999</v>
      </c>
      <c r="H4180">
        <v>-70.404527000000002</v>
      </c>
      <c r="I4180" t="s">
        <v>25361</v>
      </c>
      <c r="J4180" t="s">
        <v>1399</v>
      </c>
      <c r="K4180" t="s">
        <v>7153</v>
      </c>
      <c r="L4180" t="s">
        <v>7382</v>
      </c>
      <c r="M4180">
        <v>3584</v>
      </c>
      <c r="N4180" t="s">
        <v>170</v>
      </c>
      <c r="O4180" t="s">
        <v>7223</v>
      </c>
      <c r="P4180" t="s">
        <v>7154</v>
      </c>
      <c r="Q4180">
        <v>75</v>
      </c>
      <c r="R4180" t="s">
        <v>7161</v>
      </c>
      <c r="S4180" t="s">
        <v>34</v>
      </c>
      <c r="T4180" t="s">
        <v>2966</v>
      </c>
      <c r="U4180" t="s">
        <v>7155</v>
      </c>
      <c r="V4180" t="s">
        <v>7188</v>
      </c>
      <c r="W4180">
        <v>53</v>
      </c>
      <c r="X4180" t="s">
        <v>7164</v>
      </c>
      <c r="Y4180" t="s">
        <v>7164</v>
      </c>
      <c r="Z4180" t="s">
        <v>7164</v>
      </c>
      <c r="AA4180" t="s">
        <v>97</v>
      </c>
      <c r="AB4180" t="s">
        <v>98</v>
      </c>
      <c r="AC4180" t="s">
        <v>62</v>
      </c>
      <c r="AD4180">
        <v>3</v>
      </c>
      <c r="AE4180" t="s">
        <v>25362</v>
      </c>
      <c r="AF4180" t="s">
        <v>7254</v>
      </c>
      <c r="AG4180" t="s">
        <v>25363</v>
      </c>
    </row>
    <row r="4181" spans="1:33" x14ac:dyDescent="0.3">
      <c r="A4181" t="s">
        <v>6084</v>
      </c>
      <c r="B4181" t="s">
        <v>7433</v>
      </c>
      <c r="C4181" t="s">
        <v>7378</v>
      </c>
      <c r="D4181" t="s">
        <v>92</v>
      </c>
      <c r="E4181" t="s">
        <v>23</v>
      </c>
      <c r="F4181" t="s">
        <v>25364</v>
      </c>
      <c r="G4181">
        <v>45.405028000000001</v>
      </c>
      <c r="H4181">
        <v>-100.385774</v>
      </c>
      <c r="I4181" t="s">
        <v>25365</v>
      </c>
      <c r="J4181" t="s">
        <v>852</v>
      </c>
      <c r="K4181" t="s">
        <v>7225</v>
      </c>
      <c r="L4181" t="s">
        <v>7226</v>
      </c>
      <c r="M4181">
        <v>7361</v>
      </c>
      <c r="N4181" t="s">
        <v>1315</v>
      </c>
      <c r="O4181" t="s">
        <v>7342</v>
      </c>
      <c r="P4181" t="s">
        <v>7156</v>
      </c>
      <c r="Q4181">
        <v>52</v>
      </c>
      <c r="R4181" t="s">
        <v>7278</v>
      </c>
      <c r="S4181" t="s">
        <v>7309</v>
      </c>
      <c r="T4181" t="s">
        <v>7164</v>
      </c>
      <c r="U4181" t="s">
        <v>7164</v>
      </c>
      <c r="V4181" t="s">
        <v>7164</v>
      </c>
      <c r="X4181" t="s">
        <v>7164</v>
      </c>
      <c r="Y4181" t="s">
        <v>7164</v>
      </c>
      <c r="Z4181" t="s">
        <v>7291</v>
      </c>
      <c r="AA4181" t="s">
        <v>7393</v>
      </c>
      <c r="AB4181" t="s">
        <v>7229</v>
      </c>
      <c r="AC4181" t="s">
        <v>270</v>
      </c>
      <c r="AD4181">
        <v>0</v>
      </c>
      <c r="AE4181" t="s">
        <v>25366</v>
      </c>
      <c r="AF4181" t="s">
        <v>7165</v>
      </c>
      <c r="AG4181" t="s">
        <v>25367</v>
      </c>
    </row>
    <row r="4182" spans="1:33" x14ac:dyDescent="0.3">
      <c r="A4182" t="s">
        <v>6085</v>
      </c>
      <c r="B4182" t="s">
        <v>7232</v>
      </c>
      <c r="C4182" t="s">
        <v>233</v>
      </c>
      <c r="D4182" t="s">
        <v>48</v>
      </c>
      <c r="E4182" t="s">
        <v>78</v>
      </c>
      <c r="F4182" t="s">
        <v>25368</v>
      </c>
      <c r="G4182">
        <v>36.317188999999999</v>
      </c>
      <c r="H4182">
        <v>-77.882430999999997</v>
      </c>
      <c r="I4182" t="s">
        <v>25369</v>
      </c>
      <c r="J4182" t="s">
        <v>56</v>
      </c>
      <c r="K4182" t="s">
        <v>7223</v>
      </c>
      <c r="L4182" t="s">
        <v>7317</v>
      </c>
      <c r="M4182">
        <v>1742</v>
      </c>
      <c r="N4182" t="s">
        <v>2092</v>
      </c>
      <c r="O4182" t="s">
        <v>7200</v>
      </c>
      <c r="P4182" t="s">
        <v>7289</v>
      </c>
      <c r="Q4182">
        <v>74</v>
      </c>
      <c r="R4182" t="s">
        <v>7214</v>
      </c>
      <c r="S4182" t="s">
        <v>7309</v>
      </c>
      <c r="T4182" t="s">
        <v>108</v>
      </c>
      <c r="U4182" t="s">
        <v>7236</v>
      </c>
      <c r="V4182" t="s">
        <v>7326</v>
      </c>
      <c r="W4182">
        <v>44</v>
      </c>
      <c r="X4182" t="s">
        <v>7278</v>
      </c>
      <c r="Y4182" t="s">
        <v>7178</v>
      </c>
      <c r="Z4182" t="s">
        <v>116</v>
      </c>
      <c r="AA4182" t="s">
        <v>7311</v>
      </c>
      <c r="AB4182" t="s">
        <v>7336</v>
      </c>
      <c r="AC4182" t="s">
        <v>7394</v>
      </c>
      <c r="AD4182">
        <v>2</v>
      </c>
      <c r="AE4182" t="s">
        <v>25370</v>
      </c>
      <c r="AF4182" t="s">
        <v>7403</v>
      </c>
      <c r="AG4182" t="s">
        <v>7164</v>
      </c>
    </row>
    <row r="4183" spans="1:33" x14ac:dyDescent="0.3">
      <c r="A4183" t="s">
        <v>5666</v>
      </c>
      <c r="B4183" t="s">
        <v>1019</v>
      </c>
      <c r="C4183" t="s">
        <v>7434</v>
      </c>
      <c r="D4183" t="s">
        <v>38</v>
      </c>
      <c r="E4183" t="s">
        <v>93</v>
      </c>
      <c r="F4183" t="s">
        <v>23649</v>
      </c>
      <c r="G4183">
        <v>40.515065999999997</v>
      </c>
      <c r="H4183">
        <v>-70.181010000000001</v>
      </c>
      <c r="I4183" t="s">
        <v>23650</v>
      </c>
      <c r="J4183" t="s">
        <v>451</v>
      </c>
      <c r="K4183" t="s">
        <v>7246</v>
      </c>
      <c r="L4183" t="s">
        <v>7224</v>
      </c>
      <c r="M4183">
        <v>3532</v>
      </c>
      <c r="N4183" t="s">
        <v>2215</v>
      </c>
      <c r="O4183" t="s">
        <v>7246</v>
      </c>
      <c r="P4183" t="s">
        <v>7226</v>
      </c>
      <c r="Q4183">
        <v>42</v>
      </c>
      <c r="R4183" t="s">
        <v>43</v>
      </c>
      <c r="S4183" t="s">
        <v>7178</v>
      </c>
      <c r="T4183" t="s">
        <v>1103</v>
      </c>
      <c r="U4183" t="s">
        <v>7371</v>
      </c>
      <c r="V4183" t="s">
        <v>7482</v>
      </c>
      <c r="W4183">
        <v>62</v>
      </c>
      <c r="X4183" t="s">
        <v>7178</v>
      </c>
      <c r="Y4183" t="s">
        <v>23651</v>
      </c>
      <c r="Z4183" t="s">
        <v>60</v>
      </c>
      <c r="AA4183" t="s">
        <v>7292</v>
      </c>
      <c r="AB4183" t="s">
        <v>7178</v>
      </c>
      <c r="AC4183" t="s">
        <v>62</v>
      </c>
      <c r="AD4183">
        <v>5</v>
      </c>
      <c r="AE4183" t="s">
        <v>23652</v>
      </c>
      <c r="AF4183" t="s">
        <v>7207</v>
      </c>
      <c r="AG4183" t="s">
        <v>23653</v>
      </c>
    </row>
    <row r="4184" spans="1:33" x14ac:dyDescent="0.3">
      <c r="A4184" t="s">
        <v>6086</v>
      </c>
      <c r="B4184" t="s">
        <v>7587</v>
      </c>
      <c r="C4184" t="s">
        <v>7582</v>
      </c>
      <c r="D4184" t="s">
        <v>77</v>
      </c>
      <c r="E4184" t="s">
        <v>112</v>
      </c>
      <c r="F4184" t="s">
        <v>25371</v>
      </c>
      <c r="G4184">
        <v>40.384219000000002</v>
      </c>
      <c r="H4184">
        <v>-106.46012399999999</v>
      </c>
      <c r="I4184" t="s">
        <v>25372</v>
      </c>
      <c r="J4184" t="s">
        <v>276</v>
      </c>
      <c r="K4184" t="s">
        <v>7223</v>
      </c>
      <c r="L4184" t="s">
        <v>7160</v>
      </c>
      <c r="M4184">
        <v>6189</v>
      </c>
      <c r="N4184" t="s">
        <v>7164</v>
      </c>
      <c r="O4184" t="s">
        <v>7164</v>
      </c>
      <c r="P4184" t="s">
        <v>7164</v>
      </c>
      <c r="R4184" t="s">
        <v>7164</v>
      </c>
      <c r="S4184" t="s">
        <v>7164</v>
      </c>
      <c r="T4184" t="s">
        <v>1467</v>
      </c>
      <c r="U4184" t="s">
        <v>7222</v>
      </c>
      <c r="V4184" t="s">
        <v>7326</v>
      </c>
      <c r="W4184">
        <v>81</v>
      </c>
      <c r="X4184" t="s">
        <v>43</v>
      </c>
      <c r="Y4184" t="s">
        <v>25373</v>
      </c>
      <c r="Z4184" t="s">
        <v>7318</v>
      </c>
      <c r="AA4184" t="s">
        <v>7191</v>
      </c>
      <c r="AB4184" t="s">
        <v>7293</v>
      </c>
      <c r="AC4184" t="s">
        <v>62</v>
      </c>
      <c r="AD4184">
        <v>3</v>
      </c>
      <c r="AE4184" t="s">
        <v>7164</v>
      </c>
      <c r="AF4184" t="s">
        <v>7254</v>
      </c>
      <c r="AG4184" t="s">
        <v>25374</v>
      </c>
    </row>
    <row r="4185" spans="1:33" x14ac:dyDescent="0.3">
      <c r="A4185" t="s">
        <v>6087</v>
      </c>
      <c r="B4185" t="s">
        <v>141</v>
      </c>
      <c r="C4185" t="s">
        <v>7397</v>
      </c>
      <c r="D4185" t="s">
        <v>48</v>
      </c>
      <c r="E4185" t="s">
        <v>31</v>
      </c>
      <c r="F4185" t="s">
        <v>25375</v>
      </c>
      <c r="G4185">
        <v>38.108625000000004</v>
      </c>
      <c r="H4185">
        <v>-96.647997000000004</v>
      </c>
      <c r="I4185" t="s">
        <v>25376</v>
      </c>
      <c r="J4185" t="s">
        <v>228</v>
      </c>
      <c r="K4185" t="s">
        <v>7334</v>
      </c>
      <c r="L4185" t="s">
        <v>7154</v>
      </c>
      <c r="M4185">
        <v>3684</v>
      </c>
      <c r="N4185" t="s">
        <v>5013</v>
      </c>
      <c r="O4185" t="s">
        <v>7361</v>
      </c>
      <c r="P4185" t="s">
        <v>7354</v>
      </c>
      <c r="Q4185">
        <v>72</v>
      </c>
      <c r="R4185" t="s">
        <v>7157</v>
      </c>
      <c r="S4185" t="s">
        <v>7215</v>
      </c>
      <c r="T4185" t="s">
        <v>4605</v>
      </c>
      <c r="U4185" t="s">
        <v>7449</v>
      </c>
      <c r="V4185" t="s">
        <v>7224</v>
      </c>
      <c r="W4185">
        <v>15</v>
      </c>
      <c r="X4185" t="s">
        <v>7299</v>
      </c>
      <c r="Y4185" t="s">
        <v>25377</v>
      </c>
      <c r="Z4185" t="s">
        <v>7251</v>
      </c>
      <c r="AA4185" t="s">
        <v>7228</v>
      </c>
      <c r="AB4185" t="s">
        <v>7336</v>
      </c>
      <c r="AC4185" t="s">
        <v>270</v>
      </c>
      <c r="AD4185">
        <v>5</v>
      </c>
      <c r="AE4185" t="s">
        <v>7164</v>
      </c>
      <c r="AF4185" t="s">
        <v>110</v>
      </c>
      <c r="AG4185" t="s">
        <v>25378</v>
      </c>
    </row>
    <row r="4186" spans="1:33" x14ac:dyDescent="0.3">
      <c r="A4186" t="s">
        <v>6088</v>
      </c>
      <c r="B4186" t="s">
        <v>7209</v>
      </c>
      <c r="C4186" t="s">
        <v>8059</v>
      </c>
      <c r="D4186" t="s">
        <v>77</v>
      </c>
      <c r="E4186" t="s">
        <v>78</v>
      </c>
      <c r="F4186" t="s">
        <v>12910</v>
      </c>
      <c r="G4186">
        <v>30.672632</v>
      </c>
      <c r="H4186">
        <v>-108.650391</v>
      </c>
      <c r="I4186" t="s">
        <v>25379</v>
      </c>
      <c r="J4186" t="s">
        <v>366</v>
      </c>
      <c r="K4186" t="s">
        <v>7652</v>
      </c>
      <c r="L4186" t="s">
        <v>7354</v>
      </c>
      <c r="M4186">
        <v>4340</v>
      </c>
      <c r="N4186" t="s">
        <v>1466</v>
      </c>
      <c r="O4186" t="s">
        <v>7238</v>
      </c>
      <c r="P4186" t="s">
        <v>7333</v>
      </c>
      <c r="Q4186">
        <v>65</v>
      </c>
      <c r="R4186" t="s">
        <v>7373</v>
      </c>
      <c r="S4186" t="s">
        <v>41</v>
      </c>
      <c r="T4186" t="s">
        <v>1400</v>
      </c>
      <c r="U4186" t="s">
        <v>7238</v>
      </c>
      <c r="V4186" t="s">
        <v>7308</v>
      </c>
      <c r="W4186">
        <v>-70</v>
      </c>
      <c r="X4186" t="s">
        <v>7260</v>
      </c>
      <c r="Y4186" t="s">
        <v>7164</v>
      </c>
      <c r="Z4186" t="s">
        <v>70</v>
      </c>
      <c r="AA4186" t="s">
        <v>109</v>
      </c>
      <c r="AB4186" t="s">
        <v>61</v>
      </c>
      <c r="AC4186" t="s">
        <v>29</v>
      </c>
      <c r="AD4186">
        <v>1</v>
      </c>
      <c r="AE4186" t="s">
        <v>25380</v>
      </c>
      <c r="AF4186" t="s">
        <v>7191</v>
      </c>
      <c r="AG4186" t="s">
        <v>25381</v>
      </c>
    </row>
    <row r="4187" spans="1:33" x14ac:dyDescent="0.3">
      <c r="A4187" t="s">
        <v>6089</v>
      </c>
      <c r="B4187" t="s">
        <v>7167</v>
      </c>
      <c r="C4187" t="s">
        <v>342</v>
      </c>
      <c r="D4187" t="s">
        <v>100</v>
      </c>
      <c r="E4187" t="s">
        <v>66</v>
      </c>
      <c r="F4187" t="s">
        <v>25382</v>
      </c>
      <c r="G4187">
        <v>26.261396999999999</v>
      </c>
      <c r="H4187">
        <v>-109.701764</v>
      </c>
      <c r="I4187" t="s">
        <v>25383</v>
      </c>
      <c r="J4187" t="s">
        <v>224</v>
      </c>
      <c r="K4187" t="s">
        <v>7259</v>
      </c>
      <c r="L4187" t="s">
        <v>7239</v>
      </c>
      <c r="M4187">
        <v>3650</v>
      </c>
      <c r="N4187" t="s">
        <v>2028</v>
      </c>
      <c r="O4187" t="s">
        <v>7259</v>
      </c>
      <c r="P4187" t="s">
        <v>7354</v>
      </c>
      <c r="Q4187">
        <v>48</v>
      </c>
      <c r="R4187" t="s">
        <v>7178</v>
      </c>
      <c r="S4187" t="s">
        <v>7215</v>
      </c>
      <c r="T4187" t="s">
        <v>2110</v>
      </c>
      <c r="U4187" t="s">
        <v>7153</v>
      </c>
      <c r="V4187" t="s">
        <v>7189</v>
      </c>
      <c r="W4187">
        <v>29</v>
      </c>
      <c r="X4187" t="s">
        <v>7373</v>
      </c>
      <c r="Y4187" t="s">
        <v>25384</v>
      </c>
      <c r="Z4187" t="s">
        <v>7375</v>
      </c>
      <c r="AA4187" t="s">
        <v>7344</v>
      </c>
      <c r="AB4187" t="s">
        <v>7164</v>
      </c>
      <c r="AC4187" t="s">
        <v>7364</v>
      </c>
      <c r="AD4187">
        <v>2</v>
      </c>
      <c r="AE4187" t="s">
        <v>25385</v>
      </c>
      <c r="AF4187" t="s">
        <v>110</v>
      </c>
      <c r="AG4187" t="s">
        <v>25386</v>
      </c>
    </row>
    <row r="4188" spans="1:33" x14ac:dyDescent="0.3">
      <c r="A4188" t="s">
        <v>6090</v>
      </c>
      <c r="B4188" t="s">
        <v>250</v>
      </c>
      <c r="C4188" t="s">
        <v>7219</v>
      </c>
      <c r="D4188" t="s">
        <v>38</v>
      </c>
      <c r="E4188" t="s">
        <v>186</v>
      </c>
      <c r="F4188" t="s">
        <v>25387</v>
      </c>
      <c r="G4188">
        <v>32.081333000000001</v>
      </c>
      <c r="H4188">
        <v>-102.218706</v>
      </c>
      <c r="I4188" t="s">
        <v>25388</v>
      </c>
      <c r="J4188" t="s">
        <v>122</v>
      </c>
      <c r="K4188" t="s">
        <v>7449</v>
      </c>
      <c r="L4188" t="s">
        <v>7247</v>
      </c>
      <c r="M4188">
        <v>9529</v>
      </c>
      <c r="N4188" t="s">
        <v>3898</v>
      </c>
      <c r="O4188" t="s">
        <v>7222</v>
      </c>
      <c r="P4188" t="s">
        <v>7482</v>
      </c>
      <c r="Q4188">
        <v>32</v>
      </c>
      <c r="R4188" t="s">
        <v>34</v>
      </c>
      <c r="S4188" t="s">
        <v>7158</v>
      </c>
      <c r="T4188" t="s">
        <v>5505</v>
      </c>
      <c r="U4188" t="s">
        <v>7361</v>
      </c>
      <c r="V4188" t="s">
        <v>7239</v>
      </c>
      <c r="W4188">
        <v>15</v>
      </c>
      <c r="X4188" t="s">
        <v>7373</v>
      </c>
      <c r="Y4188" t="s">
        <v>25389</v>
      </c>
      <c r="Z4188" t="s">
        <v>7383</v>
      </c>
      <c r="AA4188" t="s">
        <v>7163</v>
      </c>
      <c r="AB4188" t="s">
        <v>7252</v>
      </c>
      <c r="AC4188" t="s">
        <v>29</v>
      </c>
      <c r="AD4188">
        <v>3</v>
      </c>
      <c r="AE4188" t="s">
        <v>25390</v>
      </c>
      <c r="AF4188" t="s">
        <v>7180</v>
      </c>
      <c r="AG4188" t="s">
        <v>25391</v>
      </c>
    </row>
    <row r="4189" spans="1:33" x14ac:dyDescent="0.3">
      <c r="A4189" t="s">
        <v>6091</v>
      </c>
      <c r="B4189" t="s">
        <v>7453</v>
      </c>
      <c r="C4189" t="s">
        <v>7233</v>
      </c>
      <c r="D4189" t="s">
        <v>88</v>
      </c>
      <c r="E4189" t="s">
        <v>112</v>
      </c>
      <c r="F4189" t="s">
        <v>25392</v>
      </c>
      <c r="G4189">
        <v>36.593952000000002</v>
      </c>
      <c r="H4189">
        <v>-89.907438999999997</v>
      </c>
      <c r="I4189" t="s">
        <v>25393</v>
      </c>
      <c r="J4189" t="s">
        <v>832</v>
      </c>
      <c r="K4189" t="s">
        <v>7450</v>
      </c>
      <c r="L4189" t="s">
        <v>7348</v>
      </c>
      <c r="M4189">
        <v>3868</v>
      </c>
      <c r="N4189" t="s">
        <v>1606</v>
      </c>
      <c r="O4189" t="s">
        <v>7249</v>
      </c>
      <c r="P4189" t="s">
        <v>7482</v>
      </c>
      <c r="Q4189">
        <v>37</v>
      </c>
      <c r="R4189" t="s">
        <v>43</v>
      </c>
      <c r="S4189" t="s">
        <v>85</v>
      </c>
      <c r="T4189" t="s">
        <v>1346</v>
      </c>
      <c r="U4189" t="s">
        <v>7223</v>
      </c>
      <c r="V4189" t="s">
        <v>7289</v>
      </c>
      <c r="W4189">
        <v>10</v>
      </c>
      <c r="X4189" t="s">
        <v>7278</v>
      </c>
      <c r="Y4189" t="s">
        <v>25394</v>
      </c>
      <c r="Z4189" t="s">
        <v>70</v>
      </c>
      <c r="AA4189" t="s">
        <v>109</v>
      </c>
      <c r="AB4189" t="s">
        <v>7252</v>
      </c>
      <c r="AC4189" t="s">
        <v>7178</v>
      </c>
      <c r="AD4189">
        <v>1</v>
      </c>
      <c r="AE4189" t="s">
        <v>25395</v>
      </c>
      <c r="AF4189" t="s">
        <v>103</v>
      </c>
      <c r="AG4189" t="s">
        <v>25396</v>
      </c>
    </row>
    <row r="4190" spans="1:33" x14ac:dyDescent="0.3">
      <c r="A4190" t="s">
        <v>6092</v>
      </c>
      <c r="B4190" t="s">
        <v>7167</v>
      </c>
      <c r="C4190" t="s">
        <v>233</v>
      </c>
      <c r="D4190" t="s">
        <v>100</v>
      </c>
      <c r="E4190" t="s">
        <v>78</v>
      </c>
      <c r="F4190" t="s">
        <v>25397</v>
      </c>
      <c r="G4190">
        <v>45.455517999999998</v>
      </c>
      <c r="H4190">
        <v>-72.236474999999999</v>
      </c>
      <c r="I4190" t="s">
        <v>25398</v>
      </c>
      <c r="J4190" t="s">
        <v>404</v>
      </c>
      <c r="K4190" t="s">
        <v>8341</v>
      </c>
      <c r="L4190" t="s">
        <v>7189</v>
      </c>
      <c r="M4190">
        <v>5317</v>
      </c>
      <c r="N4190" t="s">
        <v>1137</v>
      </c>
      <c r="O4190" t="s">
        <v>7186</v>
      </c>
      <c r="P4190" t="s">
        <v>7247</v>
      </c>
      <c r="Q4190">
        <v>69</v>
      </c>
      <c r="R4190" t="s">
        <v>7178</v>
      </c>
      <c r="S4190" t="s">
        <v>34</v>
      </c>
      <c r="T4190" t="s">
        <v>2934</v>
      </c>
      <c r="U4190" t="s">
        <v>7307</v>
      </c>
      <c r="V4190" t="s">
        <v>7173</v>
      </c>
      <c r="W4190">
        <v>62</v>
      </c>
      <c r="X4190" t="s">
        <v>7373</v>
      </c>
      <c r="Y4190" t="s">
        <v>25399</v>
      </c>
      <c r="Z4190" t="s">
        <v>7178</v>
      </c>
      <c r="AA4190" t="s">
        <v>7217</v>
      </c>
      <c r="AB4190" t="s">
        <v>7178</v>
      </c>
      <c r="AC4190" t="s">
        <v>7230</v>
      </c>
      <c r="AD4190">
        <v>0</v>
      </c>
      <c r="AE4190" t="s">
        <v>25400</v>
      </c>
      <c r="AF4190" t="s">
        <v>103</v>
      </c>
      <c r="AG4190" t="s">
        <v>25401</v>
      </c>
    </row>
    <row r="4191" spans="1:33" x14ac:dyDescent="0.3">
      <c r="A4191" t="s">
        <v>2291</v>
      </c>
      <c r="B4191" t="s">
        <v>685</v>
      </c>
      <c r="C4191" t="s">
        <v>7339</v>
      </c>
      <c r="D4191" t="s">
        <v>65</v>
      </c>
      <c r="E4191" t="s">
        <v>72</v>
      </c>
      <c r="F4191" t="s">
        <v>11595</v>
      </c>
      <c r="G4191">
        <v>40.991010000000003</v>
      </c>
      <c r="I4191" t="s">
        <v>11596</v>
      </c>
      <c r="J4191" t="s">
        <v>339</v>
      </c>
      <c r="K4191" t="s">
        <v>7334</v>
      </c>
      <c r="L4191" t="s">
        <v>7173</v>
      </c>
      <c r="M4191">
        <v>5826</v>
      </c>
      <c r="N4191" t="s">
        <v>1207</v>
      </c>
      <c r="O4191" t="s">
        <v>7288</v>
      </c>
      <c r="P4191" t="s">
        <v>7239</v>
      </c>
      <c r="Q4191">
        <v>43</v>
      </c>
      <c r="R4191" t="s">
        <v>7164</v>
      </c>
      <c r="S4191" t="s">
        <v>41</v>
      </c>
      <c r="T4191" t="s">
        <v>2292</v>
      </c>
      <c r="U4191" t="s">
        <v>7371</v>
      </c>
      <c r="V4191" t="s">
        <v>7400</v>
      </c>
      <c r="W4191">
        <v>33</v>
      </c>
      <c r="X4191" t="s">
        <v>43</v>
      </c>
      <c r="Y4191" t="s">
        <v>7164</v>
      </c>
      <c r="Z4191" t="s">
        <v>7291</v>
      </c>
      <c r="AA4191" t="s">
        <v>7292</v>
      </c>
      <c r="AB4191" t="s">
        <v>7164</v>
      </c>
      <c r="AC4191" t="s">
        <v>155</v>
      </c>
      <c r="AD4191">
        <v>3</v>
      </c>
      <c r="AE4191" t="s">
        <v>11597</v>
      </c>
      <c r="AF4191" t="s">
        <v>7180</v>
      </c>
      <c r="AG4191" t="s">
        <v>11598</v>
      </c>
    </row>
    <row r="4192" spans="1:33" x14ac:dyDescent="0.3">
      <c r="A4192" t="s">
        <v>6093</v>
      </c>
      <c r="B4192" t="s">
        <v>134</v>
      </c>
      <c r="C4192" t="s">
        <v>7552</v>
      </c>
      <c r="D4192" t="s">
        <v>77</v>
      </c>
      <c r="E4192" t="s">
        <v>66</v>
      </c>
      <c r="F4192" t="s">
        <v>25402</v>
      </c>
      <c r="G4192">
        <v>30.186288999999999</v>
      </c>
      <c r="H4192">
        <v>-84.329622000000001</v>
      </c>
      <c r="I4192" t="s">
        <v>25403</v>
      </c>
      <c r="J4192" t="s">
        <v>774</v>
      </c>
      <c r="K4192" t="s">
        <v>7259</v>
      </c>
      <c r="L4192" t="s">
        <v>7156</v>
      </c>
      <c r="M4192">
        <v>5178</v>
      </c>
      <c r="N4192" t="s">
        <v>7164</v>
      </c>
      <c r="O4192" t="s">
        <v>7164</v>
      </c>
      <c r="P4192" t="s">
        <v>7164</v>
      </c>
      <c r="R4192" t="s">
        <v>7164</v>
      </c>
      <c r="S4192" t="s">
        <v>7164</v>
      </c>
      <c r="T4192" t="s">
        <v>6094</v>
      </c>
      <c r="U4192" t="s">
        <v>7236</v>
      </c>
      <c r="V4192" t="s">
        <v>7326</v>
      </c>
      <c r="W4192">
        <v>36</v>
      </c>
      <c r="X4192" t="s">
        <v>43</v>
      </c>
      <c r="Y4192" t="s">
        <v>25404</v>
      </c>
      <c r="Z4192" t="s">
        <v>7251</v>
      </c>
      <c r="AA4192" t="s">
        <v>7163</v>
      </c>
      <c r="AB4192" t="s">
        <v>7164</v>
      </c>
      <c r="AC4192" t="s">
        <v>7193</v>
      </c>
      <c r="AD4192">
        <v>5</v>
      </c>
      <c r="AE4192" t="s">
        <v>25405</v>
      </c>
      <c r="AF4192" t="s">
        <v>110</v>
      </c>
      <c r="AG4192" t="s">
        <v>25406</v>
      </c>
    </row>
    <row r="4193" spans="1:33" x14ac:dyDescent="0.3">
      <c r="A4193" t="s">
        <v>6095</v>
      </c>
      <c r="B4193" t="s">
        <v>7734</v>
      </c>
      <c r="C4193" t="s">
        <v>7958</v>
      </c>
      <c r="D4193" t="s">
        <v>48</v>
      </c>
      <c r="E4193" t="s">
        <v>39</v>
      </c>
      <c r="F4193" t="s">
        <v>25407</v>
      </c>
      <c r="G4193">
        <v>38.704329999999999</v>
      </c>
      <c r="H4193">
        <v>-110.645313</v>
      </c>
      <c r="I4193" t="s">
        <v>25124</v>
      </c>
      <c r="J4193" t="s">
        <v>122</v>
      </c>
      <c r="K4193" t="s">
        <v>7277</v>
      </c>
      <c r="L4193" t="s">
        <v>7276</v>
      </c>
      <c r="M4193">
        <v>9476</v>
      </c>
      <c r="N4193" t="s">
        <v>2541</v>
      </c>
      <c r="O4193" t="s">
        <v>7450</v>
      </c>
      <c r="P4193" t="s">
        <v>7213</v>
      </c>
      <c r="Q4193">
        <v>185</v>
      </c>
      <c r="R4193" t="s">
        <v>7157</v>
      </c>
      <c r="S4193" t="s">
        <v>35</v>
      </c>
      <c r="T4193" t="s">
        <v>1691</v>
      </c>
      <c r="U4193" t="s">
        <v>7186</v>
      </c>
      <c r="V4193" t="s">
        <v>7239</v>
      </c>
      <c r="W4193">
        <v>22</v>
      </c>
      <c r="X4193" t="s">
        <v>7237</v>
      </c>
      <c r="Y4193" t="s">
        <v>7164</v>
      </c>
      <c r="Z4193" t="s">
        <v>7318</v>
      </c>
      <c r="AA4193" t="s">
        <v>7217</v>
      </c>
      <c r="AB4193" t="s">
        <v>98</v>
      </c>
      <c r="AC4193" t="s">
        <v>155</v>
      </c>
      <c r="AD4193">
        <v>2</v>
      </c>
      <c r="AE4193" t="s">
        <v>25408</v>
      </c>
      <c r="AF4193" t="s">
        <v>110</v>
      </c>
      <c r="AG4193" t="s">
        <v>25409</v>
      </c>
    </row>
    <row r="4194" spans="1:33" x14ac:dyDescent="0.3">
      <c r="A4194" t="s">
        <v>6096</v>
      </c>
      <c r="B4194" t="s">
        <v>8110</v>
      </c>
      <c r="C4194" t="s">
        <v>8076</v>
      </c>
      <c r="D4194" t="s">
        <v>88</v>
      </c>
      <c r="E4194" t="s">
        <v>23</v>
      </c>
      <c r="F4194" t="s">
        <v>25410</v>
      </c>
      <c r="G4194">
        <v>46.155106000000004</v>
      </c>
      <c r="H4194">
        <v>-91.215776000000005</v>
      </c>
      <c r="I4194" t="s">
        <v>25411</v>
      </c>
      <c r="J4194" t="s">
        <v>613</v>
      </c>
      <c r="K4194" t="s">
        <v>7307</v>
      </c>
      <c r="L4194" t="s">
        <v>7276</v>
      </c>
      <c r="M4194">
        <v>3844</v>
      </c>
      <c r="N4194" t="s">
        <v>2230</v>
      </c>
      <c r="O4194" t="s">
        <v>7450</v>
      </c>
      <c r="P4194" t="s">
        <v>7248</v>
      </c>
      <c r="Q4194">
        <v>194</v>
      </c>
      <c r="R4194" t="s">
        <v>7373</v>
      </c>
      <c r="S4194" t="s">
        <v>7164</v>
      </c>
      <c r="T4194" t="s">
        <v>7164</v>
      </c>
      <c r="U4194" t="s">
        <v>7164</v>
      </c>
      <c r="V4194" t="s">
        <v>7164</v>
      </c>
      <c r="X4194" t="s">
        <v>7164</v>
      </c>
      <c r="Y4194" t="s">
        <v>7164</v>
      </c>
      <c r="Z4194" t="s">
        <v>7270</v>
      </c>
      <c r="AA4194" t="s">
        <v>7177</v>
      </c>
      <c r="AB4194" t="s">
        <v>7164</v>
      </c>
      <c r="AC4194" t="s">
        <v>155</v>
      </c>
      <c r="AD4194">
        <v>1</v>
      </c>
      <c r="AE4194" t="s">
        <v>25412</v>
      </c>
      <c r="AF4194" t="s">
        <v>7191</v>
      </c>
      <c r="AG4194" t="s">
        <v>25413</v>
      </c>
    </row>
    <row r="4195" spans="1:33" x14ac:dyDescent="0.3">
      <c r="A4195" t="s">
        <v>6097</v>
      </c>
      <c r="B4195" t="s">
        <v>7581</v>
      </c>
      <c r="C4195" t="s">
        <v>180</v>
      </c>
      <c r="D4195" t="s">
        <v>65</v>
      </c>
      <c r="E4195" t="s">
        <v>72</v>
      </c>
      <c r="F4195" t="s">
        <v>25414</v>
      </c>
      <c r="G4195">
        <v>31.763354</v>
      </c>
      <c r="H4195">
        <v>-95.569074000000001</v>
      </c>
      <c r="I4195" t="s">
        <v>25415</v>
      </c>
      <c r="J4195" t="s">
        <v>166</v>
      </c>
      <c r="K4195" t="s">
        <v>7171</v>
      </c>
      <c r="L4195" t="s">
        <v>7348</v>
      </c>
      <c r="M4195">
        <v>4335</v>
      </c>
      <c r="N4195" t="s">
        <v>498</v>
      </c>
      <c r="O4195" t="s">
        <v>7246</v>
      </c>
      <c r="P4195" t="s">
        <v>7173</v>
      </c>
      <c r="Q4195">
        <v>45</v>
      </c>
      <c r="R4195" t="s">
        <v>7299</v>
      </c>
      <c r="S4195" t="s">
        <v>7215</v>
      </c>
      <c r="T4195" t="s">
        <v>280</v>
      </c>
      <c r="U4195" t="s">
        <v>7186</v>
      </c>
      <c r="V4195" t="s">
        <v>7247</v>
      </c>
      <c r="W4195">
        <v>64</v>
      </c>
      <c r="X4195" t="s">
        <v>7372</v>
      </c>
      <c r="Y4195" t="s">
        <v>7164</v>
      </c>
      <c r="Z4195" t="s">
        <v>7270</v>
      </c>
      <c r="AA4195" t="s">
        <v>7393</v>
      </c>
      <c r="AB4195" t="s">
        <v>28</v>
      </c>
      <c r="AC4195" t="s">
        <v>7164</v>
      </c>
      <c r="AD4195">
        <v>3</v>
      </c>
      <c r="AE4195" t="s">
        <v>25416</v>
      </c>
      <c r="AF4195" t="s">
        <v>7403</v>
      </c>
      <c r="AG4195" t="s">
        <v>25417</v>
      </c>
    </row>
    <row r="4196" spans="1:33" x14ac:dyDescent="0.3">
      <c r="A4196" t="s">
        <v>6098</v>
      </c>
      <c r="B4196" t="s">
        <v>507</v>
      </c>
      <c r="C4196" t="s">
        <v>468</v>
      </c>
      <c r="D4196" t="s">
        <v>77</v>
      </c>
      <c r="E4196" t="s">
        <v>23</v>
      </c>
      <c r="F4196" t="s">
        <v>25418</v>
      </c>
      <c r="G4196">
        <v>27.916716000000001</v>
      </c>
      <c r="H4196">
        <v>-101.770307</v>
      </c>
      <c r="I4196" t="s">
        <v>25419</v>
      </c>
      <c r="J4196" t="s">
        <v>706</v>
      </c>
      <c r="K4196" t="s">
        <v>7238</v>
      </c>
      <c r="L4196" t="s">
        <v>7226</v>
      </c>
      <c r="M4196">
        <v>3276</v>
      </c>
      <c r="N4196" t="s">
        <v>2465</v>
      </c>
      <c r="O4196" t="s">
        <v>7280</v>
      </c>
      <c r="P4196" t="s">
        <v>7201</v>
      </c>
      <c r="Q4196">
        <v>35</v>
      </c>
      <c r="R4196" t="s">
        <v>7157</v>
      </c>
      <c r="S4196" t="s">
        <v>35</v>
      </c>
      <c r="T4196" t="s">
        <v>671</v>
      </c>
      <c r="U4196" t="s">
        <v>7155</v>
      </c>
      <c r="V4196" t="s">
        <v>7189</v>
      </c>
      <c r="W4196">
        <v>54</v>
      </c>
      <c r="X4196" t="s">
        <v>7278</v>
      </c>
      <c r="Y4196" t="s">
        <v>7164</v>
      </c>
      <c r="Z4196" t="s">
        <v>7270</v>
      </c>
      <c r="AA4196" t="s">
        <v>139</v>
      </c>
      <c r="AB4196" t="s">
        <v>53</v>
      </c>
      <c r="AC4196" t="s">
        <v>7328</v>
      </c>
      <c r="AD4196">
        <v>0</v>
      </c>
      <c r="AE4196" t="s">
        <v>25420</v>
      </c>
      <c r="AF4196" t="s">
        <v>7207</v>
      </c>
      <c r="AG4196" t="s">
        <v>7164</v>
      </c>
    </row>
    <row r="4197" spans="1:33" x14ac:dyDescent="0.3">
      <c r="A4197" t="s">
        <v>6099</v>
      </c>
      <c r="B4197" t="s">
        <v>25421</v>
      </c>
      <c r="C4197" t="s">
        <v>686</v>
      </c>
      <c r="D4197" t="s">
        <v>48</v>
      </c>
      <c r="E4197" t="s">
        <v>78</v>
      </c>
      <c r="F4197" t="s">
        <v>25422</v>
      </c>
      <c r="G4197">
        <v>44.424014</v>
      </c>
      <c r="H4197">
        <v>-119.447199</v>
      </c>
      <c r="I4197" t="s">
        <v>7164</v>
      </c>
      <c r="J4197" t="s">
        <v>24</v>
      </c>
      <c r="K4197" t="s">
        <v>7153</v>
      </c>
      <c r="L4197" t="s">
        <v>7189</v>
      </c>
      <c r="M4197">
        <v>9140</v>
      </c>
      <c r="N4197" t="s">
        <v>987</v>
      </c>
      <c r="O4197" t="s">
        <v>7159</v>
      </c>
      <c r="P4197" t="s">
        <v>7224</v>
      </c>
      <c r="Q4197">
        <v>24</v>
      </c>
      <c r="R4197" t="s">
        <v>7214</v>
      </c>
      <c r="S4197" t="s">
        <v>41</v>
      </c>
      <c r="T4197" t="s">
        <v>1265</v>
      </c>
      <c r="U4197" t="s">
        <v>7156</v>
      </c>
      <c r="V4197" t="s">
        <v>7156</v>
      </c>
      <c r="W4197">
        <v>-64</v>
      </c>
      <c r="X4197" t="s">
        <v>43</v>
      </c>
      <c r="Y4197" t="s">
        <v>25423</v>
      </c>
      <c r="Z4197" t="s">
        <v>7164</v>
      </c>
      <c r="AA4197" t="s">
        <v>7177</v>
      </c>
      <c r="AB4197" t="s">
        <v>28</v>
      </c>
      <c r="AC4197" t="s">
        <v>155</v>
      </c>
      <c r="AD4197">
        <v>3</v>
      </c>
      <c r="AE4197" t="s">
        <v>25424</v>
      </c>
      <c r="AF4197" t="s">
        <v>7165</v>
      </c>
      <c r="AG4197" t="s">
        <v>25425</v>
      </c>
    </row>
    <row r="4198" spans="1:33" x14ac:dyDescent="0.3">
      <c r="A4198" t="s">
        <v>6100</v>
      </c>
      <c r="B4198" t="s">
        <v>165</v>
      </c>
      <c r="C4198" t="s">
        <v>7434</v>
      </c>
      <c r="D4198" t="s">
        <v>65</v>
      </c>
      <c r="E4198" t="s">
        <v>93</v>
      </c>
      <c r="F4198" t="s">
        <v>13345</v>
      </c>
      <c r="G4198">
        <v>35.508232</v>
      </c>
      <c r="H4198">
        <v>-108.54673200000001</v>
      </c>
      <c r="I4198" t="s">
        <v>25426</v>
      </c>
      <c r="J4198" t="s">
        <v>939</v>
      </c>
      <c r="K4198" t="s">
        <v>7200</v>
      </c>
      <c r="L4198" t="s">
        <v>7482</v>
      </c>
      <c r="M4198">
        <v>1016</v>
      </c>
      <c r="N4198" t="s">
        <v>1554</v>
      </c>
      <c r="O4198" t="s">
        <v>7186</v>
      </c>
      <c r="P4198" t="s">
        <v>7156</v>
      </c>
      <c r="Q4198">
        <v>61</v>
      </c>
      <c r="R4198" t="s">
        <v>7260</v>
      </c>
      <c r="S4198" t="s">
        <v>7279</v>
      </c>
      <c r="T4198" t="s">
        <v>814</v>
      </c>
      <c r="U4198" t="s">
        <v>7187</v>
      </c>
      <c r="V4198" t="s">
        <v>7382</v>
      </c>
      <c r="W4198">
        <v>24</v>
      </c>
      <c r="X4198" t="s">
        <v>7161</v>
      </c>
      <c r="Y4198" t="s">
        <v>7164</v>
      </c>
      <c r="Z4198" t="s">
        <v>7375</v>
      </c>
      <c r="AA4198" t="s">
        <v>139</v>
      </c>
      <c r="AB4198" t="s">
        <v>7336</v>
      </c>
      <c r="AC4198" t="s">
        <v>7230</v>
      </c>
      <c r="AD4198">
        <v>3</v>
      </c>
      <c r="AE4198" t="s">
        <v>25427</v>
      </c>
      <c r="AF4198" t="s">
        <v>7180</v>
      </c>
      <c r="AG4198" t="s">
        <v>13348</v>
      </c>
    </row>
    <row r="4199" spans="1:33" x14ac:dyDescent="0.3">
      <c r="A4199" t="s">
        <v>6101</v>
      </c>
      <c r="B4199" t="s">
        <v>7459</v>
      </c>
      <c r="C4199" t="s">
        <v>7945</v>
      </c>
      <c r="D4199" t="s">
        <v>88</v>
      </c>
      <c r="E4199" t="s">
        <v>112</v>
      </c>
      <c r="F4199" t="s">
        <v>25428</v>
      </c>
      <c r="G4199">
        <v>46.578861000000003</v>
      </c>
      <c r="H4199">
        <v>-83.287543999999997</v>
      </c>
      <c r="I4199" t="s">
        <v>25429</v>
      </c>
      <c r="J4199" t="s">
        <v>358</v>
      </c>
      <c r="K4199" t="s">
        <v>7307</v>
      </c>
      <c r="L4199" t="s">
        <v>7160</v>
      </c>
      <c r="M4199">
        <v>1841</v>
      </c>
      <c r="N4199" t="s">
        <v>4267</v>
      </c>
      <c r="O4199" t="s">
        <v>7288</v>
      </c>
      <c r="P4199" t="s">
        <v>7248</v>
      </c>
      <c r="Q4199">
        <v>64</v>
      </c>
      <c r="R4199" t="s">
        <v>34</v>
      </c>
      <c r="S4199" t="s">
        <v>85</v>
      </c>
      <c r="T4199" t="s">
        <v>778</v>
      </c>
      <c r="U4199" t="s">
        <v>7450</v>
      </c>
      <c r="V4199" t="s">
        <v>7239</v>
      </c>
      <c r="W4199">
        <v>32</v>
      </c>
      <c r="X4199" t="s">
        <v>7161</v>
      </c>
      <c r="Y4199" t="s">
        <v>25430</v>
      </c>
      <c r="Z4199" t="s">
        <v>7318</v>
      </c>
      <c r="AA4199" t="s">
        <v>7311</v>
      </c>
      <c r="AB4199" t="s">
        <v>98</v>
      </c>
      <c r="AC4199" t="s">
        <v>270</v>
      </c>
      <c r="AE4199" t="s">
        <v>7164</v>
      </c>
      <c r="AF4199" t="s">
        <v>7195</v>
      </c>
      <c r="AG4199" t="s">
        <v>25431</v>
      </c>
    </row>
    <row r="4200" spans="1:33" x14ac:dyDescent="0.3">
      <c r="A4200" t="s">
        <v>6102</v>
      </c>
      <c r="B4200" t="s">
        <v>7303</v>
      </c>
      <c r="C4200" t="s">
        <v>7801</v>
      </c>
      <c r="D4200" t="s">
        <v>38</v>
      </c>
      <c r="E4200" t="s">
        <v>66</v>
      </c>
      <c r="F4200" t="s">
        <v>25432</v>
      </c>
      <c r="G4200">
        <v>36.700443999999997</v>
      </c>
      <c r="H4200">
        <v>-120.890829</v>
      </c>
      <c r="I4200" t="s">
        <v>25433</v>
      </c>
      <c r="J4200" t="s">
        <v>191</v>
      </c>
      <c r="K4200" t="s">
        <v>7171</v>
      </c>
      <c r="L4200" t="s">
        <v>7308</v>
      </c>
      <c r="M4200">
        <v>9217</v>
      </c>
      <c r="N4200" t="s">
        <v>225</v>
      </c>
      <c r="O4200" t="s">
        <v>7222</v>
      </c>
      <c r="P4200" t="s">
        <v>7317</v>
      </c>
      <c r="Q4200">
        <v>52</v>
      </c>
      <c r="R4200" t="s">
        <v>7373</v>
      </c>
      <c r="S4200" t="s">
        <v>85</v>
      </c>
      <c r="T4200" t="s">
        <v>1810</v>
      </c>
      <c r="U4200" t="s">
        <v>7361</v>
      </c>
      <c r="V4200" t="s">
        <v>7308</v>
      </c>
      <c r="W4200">
        <v>85</v>
      </c>
      <c r="X4200" t="s">
        <v>7214</v>
      </c>
      <c r="Y4200" t="s">
        <v>7164</v>
      </c>
      <c r="Z4200" t="s">
        <v>7270</v>
      </c>
      <c r="AA4200" t="s">
        <v>7164</v>
      </c>
      <c r="AB4200" t="s">
        <v>7293</v>
      </c>
      <c r="AC4200" t="s">
        <v>7193</v>
      </c>
      <c r="AE4200" t="s">
        <v>25434</v>
      </c>
      <c r="AF4200" t="s">
        <v>103</v>
      </c>
      <c r="AG4200" t="s">
        <v>25435</v>
      </c>
    </row>
    <row r="4201" spans="1:33" x14ac:dyDescent="0.3">
      <c r="A4201" t="s">
        <v>6103</v>
      </c>
      <c r="B4201" t="s">
        <v>47</v>
      </c>
      <c r="C4201" t="s">
        <v>7754</v>
      </c>
      <c r="D4201" t="s">
        <v>65</v>
      </c>
      <c r="E4201" t="s">
        <v>39</v>
      </c>
      <c r="F4201" t="s">
        <v>25436</v>
      </c>
      <c r="G4201">
        <v>36.214640000000003</v>
      </c>
      <c r="H4201">
        <v>-102.76407</v>
      </c>
      <c r="I4201" t="s">
        <v>7164</v>
      </c>
      <c r="J4201" t="s">
        <v>1399</v>
      </c>
      <c r="K4201" t="s">
        <v>7223</v>
      </c>
      <c r="L4201" t="s">
        <v>7224</v>
      </c>
      <c r="M4201">
        <v>7078</v>
      </c>
      <c r="N4201" t="s">
        <v>1128</v>
      </c>
      <c r="O4201" t="s">
        <v>7200</v>
      </c>
      <c r="P4201" t="s">
        <v>7156</v>
      </c>
      <c r="Q4201">
        <v>74</v>
      </c>
      <c r="R4201" t="s">
        <v>34</v>
      </c>
      <c r="S4201" t="s">
        <v>7279</v>
      </c>
      <c r="T4201" t="s">
        <v>3461</v>
      </c>
      <c r="U4201" t="s">
        <v>7307</v>
      </c>
      <c r="V4201" t="s">
        <v>7156</v>
      </c>
      <c r="W4201">
        <v>32</v>
      </c>
      <c r="X4201" t="s">
        <v>7214</v>
      </c>
      <c r="Y4201" t="s">
        <v>25437</v>
      </c>
      <c r="Z4201" t="s">
        <v>7251</v>
      </c>
      <c r="AA4201" t="s">
        <v>7228</v>
      </c>
      <c r="AB4201" t="s">
        <v>7363</v>
      </c>
      <c r="AC4201" t="s">
        <v>7193</v>
      </c>
      <c r="AD4201">
        <v>1</v>
      </c>
      <c r="AE4201" t="s">
        <v>25438</v>
      </c>
      <c r="AF4201" t="s">
        <v>7403</v>
      </c>
      <c r="AG4201" t="s">
        <v>25439</v>
      </c>
    </row>
    <row r="4202" spans="1:33" x14ac:dyDescent="0.3">
      <c r="A4202" t="s">
        <v>6104</v>
      </c>
      <c r="B4202" t="s">
        <v>7232</v>
      </c>
      <c r="C4202" t="s">
        <v>7322</v>
      </c>
      <c r="D4202" t="s">
        <v>92</v>
      </c>
      <c r="E4202" t="s">
        <v>31</v>
      </c>
      <c r="F4202" t="s">
        <v>25440</v>
      </c>
      <c r="G4202">
        <v>40.112268</v>
      </c>
      <c r="H4202">
        <v>-113.139747</v>
      </c>
      <c r="I4202" t="s">
        <v>25441</v>
      </c>
      <c r="J4202" t="s">
        <v>730</v>
      </c>
      <c r="K4202" t="s">
        <v>7238</v>
      </c>
      <c r="L4202" t="s">
        <v>7239</v>
      </c>
      <c r="M4202">
        <v>7944</v>
      </c>
      <c r="N4202" t="s">
        <v>2845</v>
      </c>
      <c r="O4202" t="s">
        <v>7280</v>
      </c>
      <c r="P4202" t="s">
        <v>7289</v>
      </c>
      <c r="Q4202">
        <v>41</v>
      </c>
      <c r="R4202" t="s">
        <v>7373</v>
      </c>
      <c r="S4202" t="s">
        <v>7215</v>
      </c>
      <c r="T4202" t="s">
        <v>7164</v>
      </c>
      <c r="U4202" t="s">
        <v>7164</v>
      </c>
      <c r="V4202" t="s">
        <v>7164</v>
      </c>
      <c r="X4202" t="s">
        <v>7164</v>
      </c>
      <c r="Y4202" t="s">
        <v>7164</v>
      </c>
      <c r="Z4202" t="s">
        <v>45</v>
      </c>
      <c r="AA4202" t="s">
        <v>52</v>
      </c>
      <c r="AB4202" t="s">
        <v>7164</v>
      </c>
      <c r="AC4202" t="s">
        <v>155</v>
      </c>
      <c r="AD4202">
        <v>1</v>
      </c>
      <c r="AE4202" t="s">
        <v>25442</v>
      </c>
      <c r="AF4202" t="s">
        <v>110</v>
      </c>
      <c r="AG4202" t="s">
        <v>25443</v>
      </c>
    </row>
    <row r="4203" spans="1:33" x14ac:dyDescent="0.3">
      <c r="A4203" t="s">
        <v>635</v>
      </c>
      <c r="B4203" t="s">
        <v>8110</v>
      </c>
      <c r="C4203" t="s">
        <v>8053</v>
      </c>
      <c r="D4203" t="s">
        <v>77</v>
      </c>
      <c r="E4203" t="s">
        <v>93</v>
      </c>
      <c r="F4203" t="s">
        <v>8111</v>
      </c>
      <c r="G4203">
        <v>32.146833999999998</v>
      </c>
      <c r="H4203">
        <v>-76.611822000000004</v>
      </c>
      <c r="I4203" t="s">
        <v>8112</v>
      </c>
      <c r="J4203" t="s">
        <v>636</v>
      </c>
      <c r="K4203" t="s">
        <v>7238</v>
      </c>
      <c r="L4203" t="s">
        <v>7276</v>
      </c>
      <c r="M4203">
        <v>5252</v>
      </c>
      <c r="N4203" t="s">
        <v>637</v>
      </c>
      <c r="O4203" t="s">
        <v>7155</v>
      </c>
      <c r="P4203" t="s">
        <v>7482</v>
      </c>
      <c r="Q4203">
        <v>42</v>
      </c>
      <c r="R4203" t="s">
        <v>7278</v>
      </c>
      <c r="S4203" t="s">
        <v>7158</v>
      </c>
      <c r="T4203" t="s">
        <v>638</v>
      </c>
      <c r="U4203" t="s">
        <v>7280</v>
      </c>
      <c r="V4203" t="s">
        <v>7239</v>
      </c>
      <c r="W4203">
        <v>89</v>
      </c>
      <c r="X4203" t="s">
        <v>7178</v>
      </c>
      <c r="Y4203" t="s">
        <v>8113</v>
      </c>
      <c r="Z4203" t="s">
        <v>7164</v>
      </c>
      <c r="AA4203" t="s">
        <v>7228</v>
      </c>
      <c r="AB4203" t="s">
        <v>132</v>
      </c>
      <c r="AC4203" t="s">
        <v>7164</v>
      </c>
      <c r="AD4203">
        <v>5</v>
      </c>
      <c r="AE4203" t="s">
        <v>8114</v>
      </c>
      <c r="AF4203" t="s">
        <v>7180</v>
      </c>
      <c r="AG4203" t="s">
        <v>8115</v>
      </c>
    </row>
    <row r="4204" spans="1:33" x14ac:dyDescent="0.3">
      <c r="A4204" t="s">
        <v>5786</v>
      </c>
      <c r="B4204" t="s">
        <v>263</v>
      </c>
      <c r="C4204" t="s">
        <v>342</v>
      </c>
      <c r="D4204" t="s">
        <v>77</v>
      </c>
      <c r="E4204" t="s">
        <v>72</v>
      </c>
      <c r="F4204" t="s">
        <v>24147</v>
      </c>
      <c r="G4204">
        <v>44.807929999999999</v>
      </c>
      <c r="H4204">
        <v>-71.809426999999999</v>
      </c>
      <c r="I4204" t="s">
        <v>24148</v>
      </c>
      <c r="J4204" t="s">
        <v>355</v>
      </c>
      <c r="K4204" t="s">
        <v>7202</v>
      </c>
      <c r="L4204" t="s">
        <v>7400</v>
      </c>
      <c r="M4204">
        <v>5412</v>
      </c>
      <c r="N4204" t="s">
        <v>1474</v>
      </c>
      <c r="O4204" t="s">
        <v>7381</v>
      </c>
      <c r="P4204" t="s">
        <v>7247</v>
      </c>
      <c r="Q4204">
        <v>51</v>
      </c>
      <c r="R4204" t="s">
        <v>7278</v>
      </c>
      <c r="S4204" t="s">
        <v>7164</v>
      </c>
      <c r="T4204" t="s">
        <v>1977</v>
      </c>
      <c r="U4204" t="s">
        <v>7277</v>
      </c>
      <c r="V4204" t="s">
        <v>7276</v>
      </c>
      <c r="W4204">
        <v>252</v>
      </c>
      <c r="X4204" t="s">
        <v>7214</v>
      </c>
      <c r="Y4204" t="s">
        <v>24149</v>
      </c>
      <c r="Z4204" t="s">
        <v>116</v>
      </c>
      <c r="AA4204" t="s">
        <v>7262</v>
      </c>
      <c r="AB4204" t="s">
        <v>53</v>
      </c>
      <c r="AC4204" t="s">
        <v>7193</v>
      </c>
      <c r="AD4204">
        <v>5</v>
      </c>
      <c r="AE4204" t="s">
        <v>24150</v>
      </c>
      <c r="AF4204" t="s">
        <v>7385</v>
      </c>
      <c r="AG4204" t="s">
        <v>24151</v>
      </c>
    </row>
    <row r="4205" spans="1:33" x14ac:dyDescent="0.3">
      <c r="A4205" t="s">
        <v>6105</v>
      </c>
      <c r="B4205" t="s">
        <v>134</v>
      </c>
      <c r="C4205" t="s">
        <v>25444</v>
      </c>
      <c r="D4205" t="s">
        <v>38</v>
      </c>
      <c r="E4205" t="s">
        <v>186</v>
      </c>
      <c r="F4205" t="s">
        <v>25445</v>
      </c>
      <c r="G4205">
        <v>32.579376000000003</v>
      </c>
      <c r="H4205">
        <v>-73.180460999999994</v>
      </c>
      <c r="I4205" t="s">
        <v>25446</v>
      </c>
      <c r="J4205" t="s">
        <v>118</v>
      </c>
      <c r="K4205" t="s">
        <v>7246</v>
      </c>
      <c r="L4205" t="s">
        <v>7326</v>
      </c>
      <c r="M4205">
        <v>2838</v>
      </c>
      <c r="N4205" t="s">
        <v>3950</v>
      </c>
      <c r="O4205" t="s">
        <v>7202</v>
      </c>
      <c r="P4205" t="s">
        <v>7224</v>
      </c>
      <c r="Q4205">
        <v>22</v>
      </c>
      <c r="R4205" t="s">
        <v>7164</v>
      </c>
      <c r="S4205" t="s">
        <v>7279</v>
      </c>
      <c r="T4205" t="s">
        <v>677</v>
      </c>
      <c r="U4205" t="s">
        <v>7225</v>
      </c>
      <c r="V4205" t="s">
        <v>7188</v>
      </c>
      <c r="W4205">
        <v>54</v>
      </c>
      <c r="X4205" t="s">
        <v>7157</v>
      </c>
      <c r="Y4205" t="s">
        <v>25447</v>
      </c>
      <c r="Z4205" t="s">
        <v>7375</v>
      </c>
      <c r="AA4205" t="s">
        <v>7191</v>
      </c>
      <c r="AB4205" t="s">
        <v>7271</v>
      </c>
      <c r="AC4205" t="s">
        <v>7394</v>
      </c>
      <c r="AD4205">
        <v>1</v>
      </c>
      <c r="AE4205" t="s">
        <v>25448</v>
      </c>
      <c r="AF4205" t="s">
        <v>7195</v>
      </c>
      <c r="AG4205" t="s">
        <v>25449</v>
      </c>
    </row>
    <row r="4206" spans="1:33" x14ac:dyDescent="0.3">
      <c r="A4206" t="s">
        <v>6106</v>
      </c>
      <c r="B4206" t="s">
        <v>1173</v>
      </c>
      <c r="C4206" t="s">
        <v>7597</v>
      </c>
      <c r="D4206" t="s">
        <v>88</v>
      </c>
      <c r="E4206" t="s">
        <v>23</v>
      </c>
      <c r="F4206" t="s">
        <v>25450</v>
      </c>
      <c r="G4206">
        <v>40.240755</v>
      </c>
      <c r="H4206">
        <v>-70.752229999999997</v>
      </c>
      <c r="I4206" t="s">
        <v>25451</v>
      </c>
      <c r="J4206" t="s">
        <v>40</v>
      </c>
      <c r="K4206" t="s">
        <v>7223</v>
      </c>
      <c r="L4206" t="s">
        <v>7189</v>
      </c>
      <c r="N4206" t="s">
        <v>3555</v>
      </c>
      <c r="O4206" t="s">
        <v>7202</v>
      </c>
      <c r="P4206" t="s">
        <v>7289</v>
      </c>
      <c r="Q4206">
        <v>49</v>
      </c>
      <c r="R4206" t="s">
        <v>7164</v>
      </c>
      <c r="S4206" t="s">
        <v>41</v>
      </c>
      <c r="T4206" t="s">
        <v>3521</v>
      </c>
      <c r="U4206" t="s">
        <v>7288</v>
      </c>
      <c r="V4206" t="s">
        <v>7224</v>
      </c>
      <c r="W4206">
        <v>45</v>
      </c>
      <c r="X4206" t="s">
        <v>7161</v>
      </c>
      <c r="Y4206" t="s">
        <v>25452</v>
      </c>
      <c r="Z4206" t="s">
        <v>7607</v>
      </c>
      <c r="AA4206" t="s">
        <v>7344</v>
      </c>
      <c r="AB4206" t="s">
        <v>132</v>
      </c>
      <c r="AC4206" t="s">
        <v>270</v>
      </c>
      <c r="AE4206" t="s">
        <v>25453</v>
      </c>
      <c r="AF4206" t="s">
        <v>7207</v>
      </c>
      <c r="AG4206" t="s">
        <v>25454</v>
      </c>
    </row>
    <row r="4207" spans="1:33" x14ac:dyDescent="0.3">
      <c r="A4207" t="s">
        <v>6107</v>
      </c>
      <c r="B4207" t="s">
        <v>7433</v>
      </c>
      <c r="C4207" t="s">
        <v>7150</v>
      </c>
      <c r="D4207" t="s">
        <v>92</v>
      </c>
      <c r="E4207" t="s">
        <v>93</v>
      </c>
      <c r="F4207" t="s">
        <v>25455</v>
      </c>
      <c r="G4207">
        <v>34.851396000000001</v>
      </c>
      <c r="H4207">
        <v>-89.617722000000001</v>
      </c>
      <c r="I4207" t="s">
        <v>25456</v>
      </c>
      <c r="J4207" t="s">
        <v>105</v>
      </c>
      <c r="K4207" t="s">
        <v>7307</v>
      </c>
      <c r="L4207" t="s">
        <v>7382</v>
      </c>
      <c r="M4207">
        <v>2944</v>
      </c>
      <c r="N4207" t="s">
        <v>1245</v>
      </c>
      <c r="O4207" t="s">
        <v>7381</v>
      </c>
      <c r="P4207" t="s">
        <v>7247</v>
      </c>
      <c r="Q4207">
        <v>23</v>
      </c>
      <c r="R4207" t="s">
        <v>7373</v>
      </c>
      <c r="S4207" t="s">
        <v>35</v>
      </c>
      <c r="T4207" t="s">
        <v>2807</v>
      </c>
      <c r="U4207" t="s">
        <v>7156</v>
      </c>
      <c r="V4207" t="s">
        <v>7160</v>
      </c>
      <c r="W4207">
        <v>50</v>
      </c>
      <c r="X4207" t="s">
        <v>7157</v>
      </c>
      <c r="Y4207" t="s">
        <v>25457</v>
      </c>
      <c r="Z4207" t="s">
        <v>7318</v>
      </c>
      <c r="AA4207" t="s">
        <v>7344</v>
      </c>
      <c r="AB4207" t="s">
        <v>7363</v>
      </c>
      <c r="AC4207" t="s">
        <v>7364</v>
      </c>
      <c r="AD4207">
        <v>0</v>
      </c>
      <c r="AE4207" t="s">
        <v>25458</v>
      </c>
      <c r="AF4207" t="s">
        <v>7180</v>
      </c>
      <c r="AG4207" t="s">
        <v>25459</v>
      </c>
    </row>
    <row r="4208" spans="1:33" x14ac:dyDescent="0.3">
      <c r="A4208" t="s">
        <v>6108</v>
      </c>
      <c r="B4208" t="s">
        <v>7834</v>
      </c>
      <c r="C4208" t="s">
        <v>8076</v>
      </c>
      <c r="D4208" t="s">
        <v>88</v>
      </c>
      <c r="E4208" t="s">
        <v>39</v>
      </c>
      <c r="F4208" t="s">
        <v>25460</v>
      </c>
      <c r="G4208">
        <v>47.445467000000001</v>
      </c>
      <c r="H4208">
        <v>-87.997568000000001</v>
      </c>
      <c r="I4208" t="s">
        <v>25461</v>
      </c>
      <c r="J4208" t="s">
        <v>195</v>
      </c>
      <c r="K4208" t="s">
        <v>7200</v>
      </c>
      <c r="L4208" t="s">
        <v>7247</v>
      </c>
      <c r="M4208">
        <v>8567</v>
      </c>
      <c r="N4208" t="s">
        <v>3589</v>
      </c>
      <c r="O4208" t="s">
        <v>7186</v>
      </c>
      <c r="P4208" t="s">
        <v>7224</v>
      </c>
      <c r="Q4208">
        <v>34</v>
      </c>
      <c r="R4208" t="s">
        <v>7214</v>
      </c>
      <c r="S4208" t="s">
        <v>7158</v>
      </c>
      <c r="T4208" t="s">
        <v>222</v>
      </c>
      <c r="U4208" t="s">
        <v>7156</v>
      </c>
      <c r="V4208" t="s">
        <v>7333</v>
      </c>
      <c r="W4208">
        <v>57</v>
      </c>
      <c r="X4208" t="s">
        <v>7157</v>
      </c>
      <c r="Y4208" t="s">
        <v>25462</v>
      </c>
      <c r="Z4208" t="s">
        <v>7375</v>
      </c>
      <c r="AA4208" t="s">
        <v>7177</v>
      </c>
      <c r="AB4208" t="s">
        <v>7178</v>
      </c>
      <c r="AC4208" t="s">
        <v>270</v>
      </c>
      <c r="AD4208">
        <v>4</v>
      </c>
      <c r="AE4208" t="s">
        <v>25463</v>
      </c>
      <c r="AF4208" t="s">
        <v>7207</v>
      </c>
      <c r="AG4208" t="s">
        <v>7164</v>
      </c>
    </row>
    <row r="4209" spans="1:33" x14ac:dyDescent="0.3">
      <c r="A4209" t="s">
        <v>6109</v>
      </c>
      <c r="B4209" t="s">
        <v>974</v>
      </c>
      <c r="C4209" t="s">
        <v>7265</v>
      </c>
      <c r="D4209" t="s">
        <v>77</v>
      </c>
      <c r="E4209" t="s">
        <v>93</v>
      </c>
      <c r="F4209" t="s">
        <v>25464</v>
      </c>
      <c r="G4209">
        <v>46.469647999999999</v>
      </c>
      <c r="H4209">
        <v>-107.960993</v>
      </c>
      <c r="I4209" t="s">
        <v>7164</v>
      </c>
      <c r="J4209" t="s">
        <v>234</v>
      </c>
      <c r="K4209" t="s">
        <v>16313</v>
      </c>
      <c r="L4209" t="s">
        <v>7354</v>
      </c>
      <c r="M4209">
        <v>3342</v>
      </c>
      <c r="N4209" t="s">
        <v>3089</v>
      </c>
      <c r="O4209" t="s">
        <v>7225</v>
      </c>
      <c r="P4209" t="s">
        <v>7400</v>
      </c>
      <c r="Q4209">
        <v>57</v>
      </c>
      <c r="R4209" t="s">
        <v>7178</v>
      </c>
      <c r="S4209" t="s">
        <v>85</v>
      </c>
      <c r="T4209" t="s">
        <v>4805</v>
      </c>
      <c r="U4209" t="s">
        <v>7334</v>
      </c>
      <c r="V4209" t="s">
        <v>7354</v>
      </c>
      <c r="X4209" t="s">
        <v>7299</v>
      </c>
      <c r="Y4209" t="s">
        <v>25465</v>
      </c>
      <c r="Z4209" t="s">
        <v>7251</v>
      </c>
      <c r="AA4209" t="s">
        <v>7164</v>
      </c>
      <c r="AB4209" t="s">
        <v>98</v>
      </c>
      <c r="AC4209" t="s">
        <v>62</v>
      </c>
      <c r="AD4209">
        <v>3</v>
      </c>
      <c r="AE4209" t="s">
        <v>25466</v>
      </c>
      <c r="AF4209" t="s">
        <v>7207</v>
      </c>
      <c r="AG4209" t="s">
        <v>7164</v>
      </c>
    </row>
    <row r="4210" spans="1:33" x14ac:dyDescent="0.3">
      <c r="A4210" t="s">
        <v>6110</v>
      </c>
      <c r="B4210" t="s">
        <v>267</v>
      </c>
      <c r="C4210" t="s">
        <v>7552</v>
      </c>
      <c r="D4210" t="s">
        <v>92</v>
      </c>
      <c r="E4210" t="s">
        <v>39</v>
      </c>
      <c r="F4210" t="s">
        <v>25467</v>
      </c>
      <c r="G4210">
        <v>38.832183999999998</v>
      </c>
      <c r="H4210">
        <v>-111.54747999999999</v>
      </c>
      <c r="I4210" t="s">
        <v>7164</v>
      </c>
      <c r="J4210" t="s">
        <v>566</v>
      </c>
      <c r="K4210" t="s">
        <v>7238</v>
      </c>
      <c r="L4210" t="s">
        <v>7391</v>
      </c>
      <c r="M4210">
        <v>5868</v>
      </c>
      <c r="N4210" t="s">
        <v>143</v>
      </c>
      <c r="O4210" t="s">
        <v>7223</v>
      </c>
      <c r="P4210" t="s">
        <v>7317</v>
      </c>
      <c r="Q4210">
        <v>70</v>
      </c>
      <c r="R4210" t="s">
        <v>59</v>
      </c>
      <c r="S4210" t="s">
        <v>7215</v>
      </c>
      <c r="T4210" t="s">
        <v>2455</v>
      </c>
      <c r="U4210" t="s">
        <v>7223</v>
      </c>
      <c r="V4210" t="s">
        <v>7172</v>
      </c>
      <c r="W4210">
        <v>60</v>
      </c>
      <c r="X4210" t="s">
        <v>7164</v>
      </c>
      <c r="Y4210" t="s">
        <v>25468</v>
      </c>
      <c r="Z4210" t="s">
        <v>7164</v>
      </c>
      <c r="AA4210" t="s">
        <v>139</v>
      </c>
      <c r="AB4210" t="s">
        <v>7252</v>
      </c>
      <c r="AC4210" t="s">
        <v>270</v>
      </c>
      <c r="AD4210">
        <v>3</v>
      </c>
      <c r="AE4210" t="s">
        <v>25469</v>
      </c>
      <c r="AF4210" t="s">
        <v>7385</v>
      </c>
      <c r="AG4210" t="s">
        <v>25470</v>
      </c>
    </row>
    <row r="4211" spans="1:33" x14ac:dyDescent="0.3">
      <c r="A4211" t="s">
        <v>6111</v>
      </c>
      <c r="B4211" t="s">
        <v>8418</v>
      </c>
      <c r="C4211" t="s">
        <v>7597</v>
      </c>
      <c r="D4211" t="s">
        <v>65</v>
      </c>
      <c r="E4211" t="s">
        <v>39</v>
      </c>
      <c r="F4211" t="s">
        <v>25471</v>
      </c>
      <c r="G4211">
        <v>154.18109999999999</v>
      </c>
      <c r="H4211">
        <v>-89.296541000000005</v>
      </c>
      <c r="I4211" t="s">
        <v>25472</v>
      </c>
      <c r="J4211" t="s">
        <v>535</v>
      </c>
      <c r="K4211" t="s">
        <v>7202</v>
      </c>
      <c r="L4211" t="s">
        <v>7400</v>
      </c>
      <c r="M4211">
        <v>9185</v>
      </c>
      <c r="N4211" t="s">
        <v>715</v>
      </c>
      <c r="O4211" t="s">
        <v>7371</v>
      </c>
      <c r="P4211" t="s">
        <v>7154</v>
      </c>
      <c r="Q4211">
        <v>33</v>
      </c>
      <c r="R4211" t="s">
        <v>7237</v>
      </c>
      <c r="S4211" t="s">
        <v>7309</v>
      </c>
      <c r="T4211" t="s">
        <v>7164</v>
      </c>
      <c r="U4211" t="s">
        <v>7164</v>
      </c>
      <c r="V4211" t="s">
        <v>7164</v>
      </c>
      <c r="X4211" t="s">
        <v>7164</v>
      </c>
      <c r="Y4211" t="s">
        <v>7164</v>
      </c>
      <c r="Z4211" t="s">
        <v>60</v>
      </c>
      <c r="AA4211" t="s">
        <v>139</v>
      </c>
      <c r="AB4211" t="s">
        <v>7363</v>
      </c>
      <c r="AC4211" t="s">
        <v>7394</v>
      </c>
      <c r="AD4211">
        <v>1</v>
      </c>
      <c r="AE4211" t="s">
        <v>25473</v>
      </c>
      <c r="AF4211" t="s">
        <v>7180</v>
      </c>
      <c r="AG4211" t="s">
        <v>25474</v>
      </c>
    </row>
    <row r="4212" spans="1:33" x14ac:dyDescent="0.3">
      <c r="A4212" t="s">
        <v>6112</v>
      </c>
      <c r="B4212" t="s">
        <v>808</v>
      </c>
      <c r="C4212" t="s">
        <v>7478</v>
      </c>
      <c r="D4212" t="s">
        <v>22</v>
      </c>
      <c r="E4212" t="s">
        <v>186</v>
      </c>
      <c r="F4212" t="s">
        <v>25475</v>
      </c>
      <c r="G4212">
        <v>28.850097999999999</v>
      </c>
      <c r="H4212">
        <v>-118.882755</v>
      </c>
      <c r="I4212" t="s">
        <v>25476</v>
      </c>
      <c r="J4212" t="s">
        <v>1313</v>
      </c>
      <c r="K4212" t="s">
        <v>7171</v>
      </c>
      <c r="L4212" t="s">
        <v>7154</v>
      </c>
      <c r="M4212">
        <v>1875</v>
      </c>
      <c r="N4212" t="s">
        <v>1759</v>
      </c>
      <c r="O4212" t="s">
        <v>7202</v>
      </c>
      <c r="P4212" t="s">
        <v>41</v>
      </c>
      <c r="Q4212">
        <v>46</v>
      </c>
      <c r="R4212" t="s">
        <v>59</v>
      </c>
      <c r="S4212" t="s">
        <v>107</v>
      </c>
      <c r="T4212" t="s">
        <v>530</v>
      </c>
      <c r="U4212" t="s">
        <v>7481</v>
      </c>
      <c r="V4212" t="s">
        <v>7247</v>
      </c>
      <c r="W4212">
        <v>78</v>
      </c>
      <c r="X4212" t="s">
        <v>7278</v>
      </c>
      <c r="Y4212" t="s">
        <v>7164</v>
      </c>
      <c r="Z4212" t="s">
        <v>7164</v>
      </c>
      <c r="AA4212" t="s">
        <v>7217</v>
      </c>
      <c r="AB4212" t="s">
        <v>98</v>
      </c>
      <c r="AC4212" t="s">
        <v>270</v>
      </c>
      <c r="AD4212">
        <v>2</v>
      </c>
      <c r="AE4212" t="s">
        <v>25477</v>
      </c>
      <c r="AF4212" t="s">
        <v>7165</v>
      </c>
      <c r="AG4212" t="s">
        <v>25478</v>
      </c>
    </row>
    <row r="4213" spans="1:33" x14ac:dyDescent="0.3">
      <c r="A4213" t="s">
        <v>6113</v>
      </c>
      <c r="B4213" t="s">
        <v>935</v>
      </c>
      <c r="C4213" t="s">
        <v>258</v>
      </c>
      <c r="D4213" t="s">
        <v>65</v>
      </c>
      <c r="E4213" t="s">
        <v>72</v>
      </c>
      <c r="F4213" t="s">
        <v>25479</v>
      </c>
      <c r="G4213">
        <v>133.62309999999999</v>
      </c>
      <c r="H4213">
        <v>-91.462027000000006</v>
      </c>
      <c r="I4213" t="s">
        <v>25480</v>
      </c>
      <c r="J4213" t="s">
        <v>927</v>
      </c>
      <c r="K4213" t="s">
        <v>7200</v>
      </c>
      <c r="L4213" t="s">
        <v>7276</v>
      </c>
      <c r="M4213">
        <v>9111</v>
      </c>
      <c r="N4213" t="s">
        <v>1571</v>
      </c>
      <c r="O4213" t="s">
        <v>7174</v>
      </c>
      <c r="P4213" t="s">
        <v>7326</v>
      </c>
      <c r="Q4213">
        <v>49</v>
      </c>
      <c r="R4213" t="s">
        <v>34</v>
      </c>
      <c r="S4213" t="s">
        <v>85</v>
      </c>
      <c r="T4213" t="s">
        <v>7164</v>
      </c>
      <c r="U4213" t="s">
        <v>7164</v>
      </c>
      <c r="V4213" t="s">
        <v>7164</v>
      </c>
      <c r="X4213" t="s">
        <v>7164</v>
      </c>
      <c r="Y4213" t="s">
        <v>7164</v>
      </c>
      <c r="Z4213" t="s">
        <v>7375</v>
      </c>
      <c r="AA4213" t="s">
        <v>7191</v>
      </c>
      <c r="AB4213" t="s">
        <v>7229</v>
      </c>
      <c r="AC4213" t="s">
        <v>7394</v>
      </c>
      <c r="AD4213">
        <v>3</v>
      </c>
      <c r="AE4213" t="s">
        <v>25481</v>
      </c>
      <c r="AF4213" t="s">
        <v>110</v>
      </c>
      <c r="AG4213" t="s">
        <v>25482</v>
      </c>
    </row>
    <row r="4214" spans="1:33" x14ac:dyDescent="0.3">
      <c r="A4214" t="s">
        <v>2745</v>
      </c>
      <c r="B4214" t="s">
        <v>7367</v>
      </c>
      <c r="C4214" t="s">
        <v>8076</v>
      </c>
      <c r="D4214" t="s">
        <v>92</v>
      </c>
      <c r="E4214" t="s">
        <v>112</v>
      </c>
      <c r="F4214" t="s">
        <v>12830</v>
      </c>
      <c r="G4214">
        <v>45.860840000000003</v>
      </c>
      <c r="H4214">
        <v>-86.831194999999994</v>
      </c>
      <c r="I4214" t="s">
        <v>12831</v>
      </c>
      <c r="J4214" t="s">
        <v>136</v>
      </c>
      <c r="K4214" t="s">
        <v>8088</v>
      </c>
      <c r="L4214" t="s">
        <v>7247</v>
      </c>
      <c r="M4214">
        <v>3464</v>
      </c>
      <c r="N4214" t="s">
        <v>2633</v>
      </c>
      <c r="O4214" t="s">
        <v>7156</v>
      </c>
      <c r="P4214" t="s">
        <v>7248</v>
      </c>
      <c r="Q4214">
        <v>52</v>
      </c>
      <c r="R4214" t="s">
        <v>7178</v>
      </c>
      <c r="S4214" t="s">
        <v>41</v>
      </c>
      <c r="T4214" t="s">
        <v>2746</v>
      </c>
      <c r="U4214" t="s">
        <v>7159</v>
      </c>
      <c r="V4214" t="s">
        <v>7189</v>
      </c>
      <c r="W4214">
        <v>61</v>
      </c>
      <c r="X4214" t="s">
        <v>7164</v>
      </c>
      <c r="Y4214" t="s">
        <v>7164</v>
      </c>
      <c r="Z4214" t="s">
        <v>45</v>
      </c>
      <c r="AA4214" t="s">
        <v>97</v>
      </c>
      <c r="AB4214" t="s">
        <v>7271</v>
      </c>
      <c r="AC4214" t="s">
        <v>7164</v>
      </c>
      <c r="AD4214">
        <v>4</v>
      </c>
      <c r="AE4214" t="s">
        <v>12832</v>
      </c>
      <c r="AF4214" t="s">
        <v>7385</v>
      </c>
      <c r="AG4214" t="s">
        <v>12833</v>
      </c>
    </row>
    <row r="4215" spans="1:33" x14ac:dyDescent="0.3">
      <c r="A4215" t="s">
        <v>6114</v>
      </c>
      <c r="B4215" t="s">
        <v>7167</v>
      </c>
      <c r="C4215" t="s">
        <v>7958</v>
      </c>
      <c r="D4215" t="s">
        <v>22</v>
      </c>
      <c r="E4215" t="s">
        <v>112</v>
      </c>
      <c r="F4215" t="s">
        <v>25483</v>
      </c>
      <c r="G4215">
        <v>33.640650999999998</v>
      </c>
      <c r="H4215">
        <v>-102.402023</v>
      </c>
      <c r="I4215" t="s">
        <v>25484</v>
      </c>
      <c r="J4215" t="s">
        <v>400</v>
      </c>
      <c r="K4215" t="s">
        <v>7342</v>
      </c>
      <c r="L4215" t="s">
        <v>7213</v>
      </c>
      <c r="M4215">
        <v>7266</v>
      </c>
      <c r="N4215" t="s">
        <v>1102</v>
      </c>
      <c r="O4215" t="s">
        <v>7153</v>
      </c>
      <c r="P4215" t="s">
        <v>7348</v>
      </c>
      <c r="Q4215">
        <v>15</v>
      </c>
      <c r="R4215" t="s">
        <v>7178</v>
      </c>
      <c r="S4215" t="s">
        <v>7158</v>
      </c>
      <c r="T4215" t="s">
        <v>3426</v>
      </c>
      <c r="U4215" t="s">
        <v>7155</v>
      </c>
      <c r="V4215" t="s">
        <v>7391</v>
      </c>
      <c r="W4215">
        <v>48</v>
      </c>
      <c r="X4215" t="s">
        <v>7157</v>
      </c>
      <c r="Y4215" t="s">
        <v>25485</v>
      </c>
      <c r="Z4215" t="s">
        <v>60</v>
      </c>
      <c r="AA4215" t="s">
        <v>7393</v>
      </c>
      <c r="AB4215" t="s">
        <v>53</v>
      </c>
      <c r="AC4215" t="s">
        <v>7394</v>
      </c>
      <c r="AD4215">
        <v>2</v>
      </c>
      <c r="AE4215" t="s">
        <v>25486</v>
      </c>
      <c r="AF4215" t="s">
        <v>7403</v>
      </c>
      <c r="AG4215" t="s">
        <v>7164</v>
      </c>
    </row>
    <row r="4216" spans="1:33" x14ac:dyDescent="0.3">
      <c r="A4216" t="s">
        <v>6115</v>
      </c>
      <c r="B4216" t="s">
        <v>7465</v>
      </c>
      <c r="C4216" t="s">
        <v>7322</v>
      </c>
      <c r="D4216" t="s">
        <v>65</v>
      </c>
      <c r="E4216" t="s">
        <v>23</v>
      </c>
      <c r="F4216" t="s">
        <v>25487</v>
      </c>
      <c r="G4216">
        <v>43.689371999999999</v>
      </c>
      <c r="H4216">
        <v>-104.693817</v>
      </c>
      <c r="I4216" t="s">
        <v>25488</v>
      </c>
      <c r="J4216" t="s">
        <v>832</v>
      </c>
      <c r="K4216" t="s">
        <v>16313</v>
      </c>
      <c r="L4216" t="s">
        <v>7354</v>
      </c>
      <c r="M4216">
        <v>5754</v>
      </c>
      <c r="N4216" t="s">
        <v>7164</v>
      </c>
      <c r="O4216" t="s">
        <v>7164</v>
      </c>
      <c r="P4216" t="s">
        <v>7164</v>
      </c>
      <c r="R4216" t="s">
        <v>7164</v>
      </c>
      <c r="S4216" t="s">
        <v>7164</v>
      </c>
      <c r="T4216" t="s">
        <v>481</v>
      </c>
      <c r="U4216" t="s">
        <v>7450</v>
      </c>
      <c r="V4216" t="s">
        <v>41</v>
      </c>
      <c r="W4216">
        <v>83</v>
      </c>
      <c r="X4216" t="s">
        <v>7237</v>
      </c>
      <c r="Y4216" t="s">
        <v>25489</v>
      </c>
      <c r="Z4216" t="s">
        <v>7607</v>
      </c>
      <c r="AA4216" t="s">
        <v>52</v>
      </c>
      <c r="AB4216" t="s">
        <v>132</v>
      </c>
      <c r="AC4216" t="s">
        <v>7230</v>
      </c>
      <c r="AD4216">
        <v>2</v>
      </c>
      <c r="AE4216" t="s">
        <v>25490</v>
      </c>
      <c r="AF4216" t="s">
        <v>7180</v>
      </c>
      <c r="AG4216" t="s">
        <v>25491</v>
      </c>
    </row>
    <row r="4217" spans="1:33" x14ac:dyDescent="0.3">
      <c r="A4217" t="s">
        <v>6116</v>
      </c>
      <c r="B4217" t="s">
        <v>7232</v>
      </c>
      <c r="C4217" t="s">
        <v>7945</v>
      </c>
      <c r="D4217" t="s">
        <v>100</v>
      </c>
      <c r="E4217" t="s">
        <v>112</v>
      </c>
      <c r="F4217" t="s">
        <v>25492</v>
      </c>
      <c r="G4217">
        <v>38.728881000000001</v>
      </c>
      <c r="H4217">
        <v>-82.5227</v>
      </c>
      <c r="I4217" t="s">
        <v>25493</v>
      </c>
      <c r="J4217" t="s">
        <v>272</v>
      </c>
      <c r="K4217" t="s">
        <v>7450</v>
      </c>
      <c r="L4217" t="s">
        <v>7268</v>
      </c>
      <c r="N4217" t="s">
        <v>2943</v>
      </c>
      <c r="O4217" t="s">
        <v>7187</v>
      </c>
      <c r="P4217" t="s">
        <v>7160</v>
      </c>
      <c r="Q4217">
        <v>33</v>
      </c>
      <c r="R4217" t="s">
        <v>7157</v>
      </c>
      <c r="S4217" t="s">
        <v>7164</v>
      </c>
      <c r="T4217" t="s">
        <v>1003</v>
      </c>
      <c r="U4217" t="s">
        <v>7371</v>
      </c>
      <c r="V4217" t="s">
        <v>7268</v>
      </c>
      <c r="W4217">
        <v>65</v>
      </c>
      <c r="X4217" t="s">
        <v>7237</v>
      </c>
      <c r="Y4217" t="s">
        <v>25494</v>
      </c>
      <c r="Z4217" t="s">
        <v>7178</v>
      </c>
      <c r="AA4217" t="s">
        <v>7164</v>
      </c>
      <c r="AB4217" t="s">
        <v>7293</v>
      </c>
      <c r="AC4217" t="s">
        <v>7394</v>
      </c>
      <c r="AD4217">
        <v>1</v>
      </c>
      <c r="AE4217" t="s">
        <v>25495</v>
      </c>
      <c r="AF4217" t="s">
        <v>7385</v>
      </c>
      <c r="AG4217" t="s">
        <v>25496</v>
      </c>
    </row>
    <row r="4218" spans="1:33" x14ac:dyDescent="0.3">
      <c r="A4218" t="s">
        <v>6117</v>
      </c>
      <c r="B4218" t="s">
        <v>8219</v>
      </c>
      <c r="C4218" t="s">
        <v>8933</v>
      </c>
      <c r="D4218" t="s">
        <v>38</v>
      </c>
      <c r="E4218" t="s">
        <v>72</v>
      </c>
      <c r="F4218" t="s">
        <v>25497</v>
      </c>
      <c r="G4218">
        <v>32.412241000000002</v>
      </c>
      <c r="H4218">
        <v>-113.728532</v>
      </c>
      <c r="I4218" t="s">
        <v>25498</v>
      </c>
      <c r="J4218" t="s">
        <v>712</v>
      </c>
      <c r="K4218" t="s">
        <v>7236</v>
      </c>
      <c r="L4218" t="s">
        <v>7333</v>
      </c>
      <c r="M4218">
        <v>9015</v>
      </c>
      <c r="N4218" t="s">
        <v>2230</v>
      </c>
      <c r="O4218" t="s">
        <v>7288</v>
      </c>
      <c r="P4218" t="s">
        <v>7276</v>
      </c>
      <c r="Q4218">
        <v>68</v>
      </c>
      <c r="R4218" t="s">
        <v>59</v>
      </c>
      <c r="S4218" t="s">
        <v>7164</v>
      </c>
      <c r="T4218" t="s">
        <v>1526</v>
      </c>
      <c r="U4218" t="s">
        <v>7450</v>
      </c>
      <c r="V4218" t="s">
        <v>7188</v>
      </c>
      <c r="W4218">
        <v>50</v>
      </c>
      <c r="X4218" t="s">
        <v>7157</v>
      </c>
      <c r="Y4218" t="s">
        <v>25499</v>
      </c>
      <c r="Z4218" t="s">
        <v>7291</v>
      </c>
      <c r="AA4218" t="s">
        <v>7311</v>
      </c>
      <c r="AB4218" t="s">
        <v>7363</v>
      </c>
      <c r="AC4218" t="s">
        <v>270</v>
      </c>
      <c r="AD4218">
        <v>1</v>
      </c>
      <c r="AE4218" t="s">
        <v>25500</v>
      </c>
      <c r="AF4218" t="s">
        <v>7385</v>
      </c>
      <c r="AG4218" t="s">
        <v>25501</v>
      </c>
    </row>
    <row r="4219" spans="1:33" x14ac:dyDescent="0.3">
      <c r="A4219" t="s">
        <v>6118</v>
      </c>
      <c r="B4219" t="s">
        <v>7433</v>
      </c>
      <c r="C4219" t="s">
        <v>8105</v>
      </c>
      <c r="D4219" t="s">
        <v>48</v>
      </c>
      <c r="E4219" t="s">
        <v>66</v>
      </c>
      <c r="F4219" t="s">
        <v>25502</v>
      </c>
      <c r="G4219">
        <v>28.604856000000002</v>
      </c>
      <c r="H4219">
        <v>94.319400000000002</v>
      </c>
      <c r="I4219" t="s">
        <v>25503</v>
      </c>
      <c r="J4219" t="s">
        <v>664</v>
      </c>
      <c r="K4219" t="s">
        <v>7174</v>
      </c>
      <c r="L4219" t="s">
        <v>7213</v>
      </c>
      <c r="M4219">
        <v>3631</v>
      </c>
      <c r="N4219" t="s">
        <v>2602</v>
      </c>
      <c r="O4219" t="s">
        <v>7450</v>
      </c>
      <c r="P4219" t="s">
        <v>7201</v>
      </c>
      <c r="Q4219">
        <v>27</v>
      </c>
      <c r="R4219" t="s">
        <v>7157</v>
      </c>
      <c r="S4219" t="s">
        <v>34</v>
      </c>
      <c r="T4219" t="s">
        <v>923</v>
      </c>
      <c r="U4219" t="s">
        <v>7225</v>
      </c>
      <c r="V4219" t="s">
        <v>7276</v>
      </c>
      <c r="W4219">
        <v>298</v>
      </c>
      <c r="X4219" t="s">
        <v>43</v>
      </c>
      <c r="Y4219" t="s">
        <v>25504</v>
      </c>
      <c r="Z4219" t="s">
        <v>116</v>
      </c>
      <c r="AA4219" t="s">
        <v>7191</v>
      </c>
      <c r="AB4219" t="s">
        <v>7178</v>
      </c>
      <c r="AC4219" t="s">
        <v>7193</v>
      </c>
      <c r="AD4219">
        <v>5</v>
      </c>
      <c r="AE4219" t="s">
        <v>25505</v>
      </c>
      <c r="AF4219" t="s">
        <v>7165</v>
      </c>
      <c r="AG4219" t="s">
        <v>25506</v>
      </c>
    </row>
    <row r="4220" spans="1:33" x14ac:dyDescent="0.3">
      <c r="A4220" t="s">
        <v>6119</v>
      </c>
      <c r="B4220" t="s">
        <v>250</v>
      </c>
      <c r="C4220" t="s">
        <v>233</v>
      </c>
      <c r="D4220" t="s">
        <v>65</v>
      </c>
      <c r="E4220" t="s">
        <v>93</v>
      </c>
      <c r="F4220" t="s">
        <v>25507</v>
      </c>
      <c r="G4220">
        <v>36.605877999999997</v>
      </c>
      <c r="H4220">
        <v>-102.567357</v>
      </c>
      <c r="I4220" t="s">
        <v>25508</v>
      </c>
      <c r="J4220" t="s">
        <v>419</v>
      </c>
      <c r="K4220" t="s">
        <v>7156</v>
      </c>
      <c r="L4220" t="s">
        <v>7239</v>
      </c>
      <c r="M4220">
        <v>5937</v>
      </c>
      <c r="N4220" t="s">
        <v>1499</v>
      </c>
      <c r="O4220" t="s">
        <v>7288</v>
      </c>
      <c r="P4220" t="s">
        <v>7189</v>
      </c>
      <c r="Q4220">
        <v>42</v>
      </c>
      <c r="R4220" t="s">
        <v>7372</v>
      </c>
      <c r="S4220" t="s">
        <v>7161</v>
      </c>
      <c r="T4220" t="s">
        <v>2811</v>
      </c>
      <c r="U4220" t="s">
        <v>7200</v>
      </c>
      <c r="V4220" t="s">
        <v>7224</v>
      </c>
      <c r="W4220">
        <v>35</v>
      </c>
      <c r="X4220" t="s">
        <v>7237</v>
      </c>
      <c r="Y4220" t="s">
        <v>25509</v>
      </c>
      <c r="Z4220" t="s">
        <v>116</v>
      </c>
      <c r="AA4220" t="s">
        <v>7191</v>
      </c>
      <c r="AB4220" t="s">
        <v>98</v>
      </c>
      <c r="AC4220" t="s">
        <v>7178</v>
      </c>
      <c r="AD4220">
        <v>0</v>
      </c>
      <c r="AE4220" t="s">
        <v>25510</v>
      </c>
      <c r="AF4220" t="s">
        <v>7254</v>
      </c>
      <c r="AG4220" t="s">
        <v>25511</v>
      </c>
    </row>
    <row r="4221" spans="1:33" x14ac:dyDescent="0.3">
      <c r="A4221" t="s">
        <v>6120</v>
      </c>
      <c r="B4221" t="s">
        <v>8407</v>
      </c>
      <c r="C4221" t="s">
        <v>562</v>
      </c>
      <c r="D4221" t="s">
        <v>48</v>
      </c>
      <c r="E4221" t="s">
        <v>55</v>
      </c>
      <c r="F4221" t="s">
        <v>25512</v>
      </c>
      <c r="G4221">
        <v>34.40802</v>
      </c>
      <c r="H4221">
        <v>-118.06783</v>
      </c>
      <c r="I4221" t="s">
        <v>25513</v>
      </c>
      <c r="J4221" t="s">
        <v>295</v>
      </c>
      <c r="K4221" t="s">
        <v>7449</v>
      </c>
      <c r="L4221" t="s">
        <v>7189</v>
      </c>
      <c r="M4221">
        <v>4452</v>
      </c>
      <c r="N4221" t="s">
        <v>641</v>
      </c>
      <c r="O4221" t="s">
        <v>7174</v>
      </c>
      <c r="P4221" t="s">
        <v>7173</v>
      </c>
      <c r="Q4221">
        <v>65</v>
      </c>
      <c r="R4221" t="s">
        <v>7164</v>
      </c>
      <c r="S4221" t="s">
        <v>7309</v>
      </c>
      <c r="T4221" t="s">
        <v>2531</v>
      </c>
      <c r="U4221" t="s">
        <v>7280</v>
      </c>
      <c r="V4221" t="s">
        <v>7348</v>
      </c>
      <c r="X4221" t="s">
        <v>43</v>
      </c>
      <c r="Y4221" t="s">
        <v>25514</v>
      </c>
      <c r="Z4221" t="s">
        <v>60</v>
      </c>
      <c r="AA4221" t="s">
        <v>7393</v>
      </c>
      <c r="AB4221" t="s">
        <v>7271</v>
      </c>
      <c r="AC4221" t="s">
        <v>7364</v>
      </c>
      <c r="AD4221">
        <v>0</v>
      </c>
      <c r="AE4221" t="s">
        <v>25515</v>
      </c>
      <c r="AF4221" t="s">
        <v>7195</v>
      </c>
      <c r="AG4221" t="s">
        <v>25516</v>
      </c>
    </row>
    <row r="4222" spans="1:33" x14ac:dyDescent="0.3">
      <c r="A4222" t="s">
        <v>6121</v>
      </c>
      <c r="B4222" t="s">
        <v>7149</v>
      </c>
      <c r="C4222" t="s">
        <v>7801</v>
      </c>
      <c r="D4222" t="s">
        <v>100</v>
      </c>
      <c r="E4222" t="s">
        <v>23</v>
      </c>
      <c r="F4222" t="s">
        <v>25517</v>
      </c>
      <c r="G4222">
        <v>31.633752999999999</v>
      </c>
      <c r="H4222">
        <v>-78.574169999999995</v>
      </c>
      <c r="I4222" t="s">
        <v>25518</v>
      </c>
      <c r="J4222" t="s">
        <v>247</v>
      </c>
      <c r="K4222" t="s">
        <v>7449</v>
      </c>
      <c r="L4222" t="s">
        <v>7333</v>
      </c>
      <c r="M4222">
        <v>8703</v>
      </c>
      <c r="N4222" t="s">
        <v>6122</v>
      </c>
      <c r="O4222" t="s">
        <v>7187</v>
      </c>
      <c r="P4222" t="s">
        <v>7226</v>
      </c>
      <c r="Q4222">
        <v>69</v>
      </c>
      <c r="R4222" t="s">
        <v>59</v>
      </c>
      <c r="S4222" t="s">
        <v>7215</v>
      </c>
      <c r="T4222" t="s">
        <v>701</v>
      </c>
      <c r="U4222" t="s">
        <v>7236</v>
      </c>
      <c r="V4222" t="s">
        <v>7354</v>
      </c>
      <c r="W4222">
        <v>46</v>
      </c>
      <c r="X4222" t="s">
        <v>7164</v>
      </c>
      <c r="Y4222" t="s">
        <v>25519</v>
      </c>
      <c r="Z4222" t="s">
        <v>45</v>
      </c>
      <c r="AA4222" t="s">
        <v>109</v>
      </c>
      <c r="AB4222" t="s">
        <v>98</v>
      </c>
      <c r="AC4222" t="s">
        <v>7364</v>
      </c>
      <c r="AD4222">
        <v>1</v>
      </c>
      <c r="AE4222" t="s">
        <v>25520</v>
      </c>
      <c r="AF4222" t="s">
        <v>7164</v>
      </c>
      <c r="AG4222" t="s">
        <v>7164</v>
      </c>
    </row>
    <row r="4223" spans="1:33" x14ac:dyDescent="0.3">
      <c r="A4223" t="s">
        <v>6123</v>
      </c>
      <c r="B4223" t="s">
        <v>507</v>
      </c>
      <c r="C4223" t="s">
        <v>7330</v>
      </c>
      <c r="D4223" t="s">
        <v>88</v>
      </c>
      <c r="E4223" t="s">
        <v>186</v>
      </c>
      <c r="F4223" t="s">
        <v>25521</v>
      </c>
      <c r="G4223">
        <v>43.912796999999998</v>
      </c>
      <c r="H4223">
        <v>-83.896478000000002</v>
      </c>
      <c r="I4223" t="s">
        <v>25522</v>
      </c>
      <c r="J4223" t="s">
        <v>1261</v>
      </c>
      <c r="K4223" t="s">
        <v>7202</v>
      </c>
      <c r="L4223" t="s">
        <v>7482</v>
      </c>
      <c r="M4223">
        <v>4657</v>
      </c>
      <c r="N4223" t="s">
        <v>5224</v>
      </c>
      <c r="O4223" t="s">
        <v>7449</v>
      </c>
      <c r="P4223" t="s">
        <v>7226</v>
      </c>
      <c r="Q4223">
        <v>74</v>
      </c>
      <c r="R4223" t="s">
        <v>7260</v>
      </c>
      <c r="S4223" t="s">
        <v>35</v>
      </c>
      <c r="T4223" t="s">
        <v>2776</v>
      </c>
      <c r="U4223" t="s">
        <v>7371</v>
      </c>
      <c r="V4223" t="s">
        <v>7333</v>
      </c>
      <c r="W4223">
        <v>52</v>
      </c>
      <c r="X4223" t="s">
        <v>7178</v>
      </c>
      <c r="Y4223" t="s">
        <v>25523</v>
      </c>
      <c r="Z4223" t="s">
        <v>7270</v>
      </c>
      <c r="AA4223" t="s">
        <v>7344</v>
      </c>
      <c r="AB4223" t="s">
        <v>61</v>
      </c>
      <c r="AC4223" t="s">
        <v>7328</v>
      </c>
      <c r="AD4223">
        <v>-3</v>
      </c>
      <c r="AE4223" t="s">
        <v>25524</v>
      </c>
      <c r="AF4223" t="s">
        <v>7180</v>
      </c>
      <c r="AG4223" t="s">
        <v>25525</v>
      </c>
    </row>
    <row r="4224" spans="1:33" x14ac:dyDescent="0.3">
      <c r="A4224" t="s">
        <v>6124</v>
      </c>
      <c r="B4224" t="s">
        <v>7295</v>
      </c>
      <c r="C4224" t="s">
        <v>7760</v>
      </c>
      <c r="D4224" t="s">
        <v>22</v>
      </c>
      <c r="E4224" t="s">
        <v>93</v>
      </c>
      <c r="F4224" t="s">
        <v>11623</v>
      </c>
      <c r="G4224">
        <v>47.163626000000001</v>
      </c>
      <c r="H4224">
        <v>-102.785797</v>
      </c>
      <c r="I4224" t="s">
        <v>11624</v>
      </c>
      <c r="J4224" t="s">
        <v>451</v>
      </c>
      <c r="K4224" t="s">
        <v>7223</v>
      </c>
      <c r="L4224" t="s">
        <v>7203</v>
      </c>
      <c r="M4224">
        <v>1728</v>
      </c>
      <c r="N4224" t="s">
        <v>614</v>
      </c>
      <c r="O4224" t="s">
        <v>7249</v>
      </c>
      <c r="P4224" t="s">
        <v>7268</v>
      </c>
      <c r="Q4224">
        <v>18</v>
      </c>
      <c r="R4224" t="s">
        <v>7178</v>
      </c>
      <c r="S4224" t="s">
        <v>34</v>
      </c>
      <c r="T4224" t="s">
        <v>2302</v>
      </c>
      <c r="U4224" t="s">
        <v>7223</v>
      </c>
      <c r="V4224" t="s">
        <v>7172</v>
      </c>
      <c r="W4224">
        <v>60</v>
      </c>
      <c r="X4224" t="s">
        <v>43</v>
      </c>
      <c r="Y4224" t="s">
        <v>11625</v>
      </c>
      <c r="Z4224" t="s">
        <v>7270</v>
      </c>
      <c r="AA4224" t="s">
        <v>139</v>
      </c>
      <c r="AB4224" t="s">
        <v>7363</v>
      </c>
      <c r="AC4224" t="s">
        <v>7193</v>
      </c>
      <c r="AD4224">
        <v>0</v>
      </c>
      <c r="AE4224" t="s">
        <v>11626</v>
      </c>
      <c r="AF4224" t="s">
        <v>7207</v>
      </c>
      <c r="AG4224" t="s">
        <v>7164</v>
      </c>
    </row>
    <row r="4225" spans="1:33" x14ac:dyDescent="0.3">
      <c r="A4225" t="s">
        <v>6125</v>
      </c>
      <c r="B4225" t="s">
        <v>8219</v>
      </c>
      <c r="C4225" t="s">
        <v>7330</v>
      </c>
      <c r="D4225" t="s">
        <v>100</v>
      </c>
      <c r="E4225" t="s">
        <v>66</v>
      </c>
      <c r="F4225" t="s">
        <v>25526</v>
      </c>
      <c r="G4225">
        <v>36.380701000000002</v>
      </c>
      <c r="H4225">
        <v>-73.819014999999993</v>
      </c>
      <c r="I4225" t="s">
        <v>25527</v>
      </c>
      <c r="J4225" t="s">
        <v>161</v>
      </c>
      <c r="K4225" t="s">
        <v>7280</v>
      </c>
      <c r="L4225" t="s">
        <v>7308</v>
      </c>
      <c r="M4225">
        <v>7080</v>
      </c>
      <c r="N4225" t="s">
        <v>1439</v>
      </c>
      <c r="O4225" t="s">
        <v>7202</v>
      </c>
      <c r="P4225" t="s">
        <v>7189</v>
      </c>
      <c r="R4225" t="s">
        <v>7157</v>
      </c>
      <c r="S4225" t="s">
        <v>41</v>
      </c>
      <c r="T4225" t="s">
        <v>1115</v>
      </c>
      <c r="U4225" t="s">
        <v>7449</v>
      </c>
      <c r="V4225" t="s">
        <v>7382</v>
      </c>
      <c r="W4225">
        <v>66</v>
      </c>
      <c r="X4225" t="s">
        <v>59</v>
      </c>
      <c r="Y4225" t="s">
        <v>25528</v>
      </c>
      <c r="Z4225" t="s">
        <v>7251</v>
      </c>
      <c r="AA4225" t="s">
        <v>139</v>
      </c>
      <c r="AB4225" t="s">
        <v>7164</v>
      </c>
      <c r="AC4225" t="s">
        <v>7328</v>
      </c>
      <c r="AD4225">
        <v>1</v>
      </c>
      <c r="AE4225" t="s">
        <v>25529</v>
      </c>
      <c r="AF4225" t="s">
        <v>7195</v>
      </c>
      <c r="AG4225" t="s">
        <v>25530</v>
      </c>
    </row>
    <row r="4226" spans="1:33" x14ac:dyDescent="0.3">
      <c r="A4226" t="s">
        <v>6126</v>
      </c>
      <c r="B4226" t="s">
        <v>1019</v>
      </c>
      <c r="C4226" t="s">
        <v>135</v>
      </c>
      <c r="D4226" t="s">
        <v>100</v>
      </c>
      <c r="E4226" t="s">
        <v>93</v>
      </c>
      <c r="F4226" t="s">
        <v>25531</v>
      </c>
      <c r="G4226">
        <v>39.845897000000001</v>
      </c>
      <c r="H4226">
        <v>-73.041681999999994</v>
      </c>
      <c r="I4226" t="s">
        <v>25532</v>
      </c>
      <c r="J4226" t="s">
        <v>355</v>
      </c>
      <c r="K4226" t="s">
        <v>7187</v>
      </c>
      <c r="L4226" t="s">
        <v>7348</v>
      </c>
      <c r="M4226">
        <v>7517</v>
      </c>
      <c r="N4226" t="s">
        <v>1038</v>
      </c>
      <c r="O4226" t="s">
        <v>7288</v>
      </c>
      <c r="P4226" t="s">
        <v>7400</v>
      </c>
      <c r="Q4226">
        <v>19</v>
      </c>
      <c r="R4226" t="s">
        <v>7178</v>
      </c>
      <c r="S4226" t="s">
        <v>7161</v>
      </c>
      <c r="T4226" t="s">
        <v>991</v>
      </c>
      <c r="U4226" t="s">
        <v>7371</v>
      </c>
      <c r="V4226" t="s">
        <v>7189</v>
      </c>
      <c r="W4226">
        <v>180</v>
      </c>
      <c r="X4226" t="s">
        <v>7373</v>
      </c>
      <c r="Y4226" t="s">
        <v>7164</v>
      </c>
      <c r="Z4226" t="s">
        <v>7251</v>
      </c>
      <c r="AA4226" t="s">
        <v>7344</v>
      </c>
      <c r="AB4226" t="s">
        <v>53</v>
      </c>
      <c r="AC4226" t="s">
        <v>7364</v>
      </c>
      <c r="AD4226">
        <v>1</v>
      </c>
      <c r="AE4226" t="s">
        <v>7164</v>
      </c>
      <c r="AF4226" t="s">
        <v>7180</v>
      </c>
      <c r="AG4226" t="s">
        <v>25533</v>
      </c>
    </row>
    <row r="4227" spans="1:33" x14ac:dyDescent="0.3">
      <c r="A4227" t="s">
        <v>6127</v>
      </c>
      <c r="B4227" t="s">
        <v>7882</v>
      </c>
      <c r="C4227" t="s">
        <v>8123</v>
      </c>
      <c r="D4227" t="s">
        <v>48</v>
      </c>
      <c r="E4227" t="s">
        <v>93</v>
      </c>
      <c r="F4227" t="s">
        <v>22045</v>
      </c>
      <c r="G4227">
        <v>45.393152999999998</v>
      </c>
      <c r="H4227">
        <v>-80.670769000000007</v>
      </c>
      <c r="I4227" t="s">
        <v>25534</v>
      </c>
      <c r="J4227" t="s">
        <v>459</v>
      </c>
      <c r="K4227" t="s">
        <v>7381</v>
      </c>
      <c r="L4227" t="s">
        <v>7175</v>
      </c>
      <c r="M4227">
        <v>2347</v>
      </c>
      <c r="N4227" t="s">
        <v>6128</v>
      </c>
      <c r="O4227" t="s">
        <v>7259</v>
      </c>
      <c r="P4227" t="s">
        <v>7201</v>
      </c>
      <c r="Q4227">
        <v>21</v>
      </c>
      <c r="R4227" t="s">
        <v>43</v>
      </c>
      <c r="S4227" t="s">
        <v>7279</v>
      </c>
      <c r="T4227" t="s">
        <v>2073</v>
      </c>
      <c r="U4227" t="s">
        <v>7155</v>
      </c>
      <c r="V4227" t="s">
        <v>7201</v>
      </c>
      <c r="W4227">
        <v>20</v>
      </c>
      <c r="X4227" t="s">
        <v>7178</v>
      </c>
      <c r="Y4227" t="s">
        <v>25535</v>
      </c>
      <c r="Z4227" t="s">
        <v>7291</v>
      </c>
      <c r="AA4227" t="s">
        <v>7228</v>
      </c>
      <c r="AB4227" t="s">
        <v>7293</v>
      </c>
      <c r="AC4227" t="s">
        <v>7230</v>
      </c>
      <c r="AE4227" t="s">
        <v>25536</v>
      </c>
      <c r="AF4227" t="s">
        <v>7403</v>
      </c>
      <c r="AG4227" t="s">
        <v>22048</v>
      </c>
    </row>
    <row r="4228" spans="1:33" x14ac:dyDescent="0.3">
      <c r="A4228" t="s">
        <v>6129</v>
      </c>
      <c r="B4228" t="s">
        <v>685</v>
      </c>
      <c r="C4228" t="s">
        <v>7296</v>
      </c>
      <c r="D4228" t="s">
        <v>22</v>
      </c>
      <c r="E4228" t="s">
        <v>23</v>
      </c>
      <c r="F4228" t="s">
        <v>25537</v>
      </c>
      <c r="G4228">
        <v>46.413395999999999</v>
      </c>
      <c r="H4228">
        <v>-73.856290000000001</v>
      </c>
      <c r="I4228" t="s">
        <v>25538</v>
      </c>
      <c r="J4228" t="s">
        <v>79</v>
      </c>
      <c r="K4228" t="s">
        <v>7277</v>
      </c>
      <c r="L4228" t="s">
        <v>7226</v>
      </c>
      <c r="M4228">
        <v>4732</v>
      </c>
      <c r="N4228" t="s">
        <v>1162</v>
      </c>
      <c r="O4228" t="s">
        <v>7481</v>
      </c>
      <c r="P4228" t="s">
        <v>7333</v>
      </c>
      <c r="Q4228">
        <v>59</v>
      </c>
      <c r="R4228" t="s">
        <v>7161</v>
      </c>
      <c r="S4228" t="s">
        <v>7161</v>
      </c>
      <c r="T4228" t="s">
        <v>3201</v>
      </c>
      <c r="U4228" t="s">
        <v>7259</v>
      </c>
      <c r="V4228" t="s">
        <v>7268</v>
      </c>
      <c r="X4228" t="s">
        <v>7299</v>
      </c>
      <c r="Y4228" t="s">
        <v>25539</v>
      </c>
      <c r="Z4228" t="s">
        <v>7291</v>
      </c>
      <c r="AA4228" t="s">
        <v>7164</v>
      </c>
      <c r="AB4228" t="s">
        <v>7271</v>
      </c>
      <c r="AC4228" t="s">
        <v>7394</v>
      </c>
      <c r="AD4228">
        <v>5</v>
      </c>
      <c r="AE4228" t="s">
        <v>25540</v>
      </c>
      <c r="AF4228" t="s">
        <v>7191</v>
      </c>
      <c r="AG4228" t="s">
        <v>25541</v>
      </c>
    </row>
    <row r="4229" spans="1:33" x14ac:dyDescent="0.3">
      <c r="A4229" t="s">
        <v>6130</v>
      </c>
      <c r="B4229" t="s">
        <v>7182</v>
      </c>
      <c r="C4229" t="s">
        <v>7285</v>
      </c>
      <c r="D4229" t="s">
        <v>100</v>
      </c>
      <c r="E4229" t="s">
        <v>55</v>
      </c>
      <c r="F4229" t="s">
        <v>25542</v>
      </c>
      <c r="G4229">
        <v>27.622451000000002</v>
      </c>
      <c r="H4229">
        <v>-85.519812999999999</v>
      </c>
      <c r="I4229" t="s">
        <v>25543</v>
      </c>
      <c r="J4229" t="s">
        <v>800</v>
      </c>
      <c r="K4229" t="s">
        <v>7225</v>
      </c>
      <c r="L4229" t="s">
        <v>7289</v>
      </c>
      <c r="N4229" t="s">
        <v>2132</v>
      </c>
      <c r="O4229" t="s">
        <v>7202</v>
      </c>
      <c r="P4229" t="s">
        <v>7224</v>
      </c>
      <c r="Q4229">
        <v>33</v>
      </c>
      <c r="R4229" t="s">
        <v>7278</v>
      </c>
      <c r="S4229" t="s">
        <v>7161</v>
      </c>
      <c r="T4229" t="s">
        <v>3712</v>
      </c>
      <c r="U4229" t="s">
        <v>7159</v>
      </c>
      <c r="V4229" t="s">
        <v>7308</v>
      </c>
      <c r="W4229">
        <v>10</v>
      </c>
      <c r="X4229" t="s">
        <v>7372</v>
      </c>
      <c r="Y4229" t="s">
        <v>25544</v>
      </c>
      <c r="Z4229" t="s">
        <v>45</v>
      </c>
      <c r="AA4229" t="s">
        <v>7228</v>
      </c>
      <c r="AB4229" t="s">
        <v>61</v>
      </c>
      <c r="AC4229" t="s">
        <v>270</v>
      </c>
      <c r="AD4229">
        <v>3</v>
      </c>
      <c r="AE4229" t="s">
        <v>25545</v>
      </c>
      <c r="AF4229" t="s">
        <v>7165</v>
      </c>
      <c r="AG4229" t="s">
        <v>25546</v>
      </c>
    </row>
    <row r="4230" spans="1:33" x14ac:dyDescent="0.3">
      <c r="A4230" t="s">
        <v>6131</v>
      </c>
      <c r="B4230" t="s">
        <v>479</v>
      </c>
      <c r="C4230" t="s">
        <v>7460</v>
      </c>
      <c r="D4230" t="s">
        <v>65</v>
      </c>
      <c r="E4230" t="s">
        <v>72</v>
      </c>
      <c r="F4230" t="s">
        <v>25547</v>
      </c>
      <c r="G4230">
        <v>163.18960000000001</v>
      </c>
      <c r="H4230">
        <v>-85.409986000000004</v>
      </c>
      <c r="I4230" t="s">
        <v>25548</v>
      </c>
      <c r="J4230" t="s">
        <v>1399</v>
      </c>
      <c r="K4230" t="s">
        <v>7381</v>
      </c>
      <c r="L4230" t="s">
        <v>7326</v>
      </c>
      <c r="M4230">
        <v>5794</v>
      </c>
      <c r="N4230" t="s">
        <v>1159</v>
      </c>
      <c r="O4230" t="s">
        <v>7450</v>
      </c>
      <c r="P4230" t="s">
        <v>7175</v>
      </c>
      <c r="Q4230">
        <v>33</v>
      </c>
      <c r="R4230" t="s">
        <v>59</v>
      </c>
      <c r="S4230" t="s">
        <v>7215</v>
      </c>
      <c r="T4230" t="s">
        <v>1225</v>
      </c>
      <c r="U4230" t="s">
        <v>7361</v>
      </c>
      <c r="V4230" t="s">
        <v>7224</v>
      </c>
      <c r="W4230">
        <v>30</v>
      </c>
      <c r="X4230" t="s">
        <v>7237</v>
      </c>
      <c r="Y4230" t="s">
        <v>7164</v>
      </c>
      <c r="Z4230" t="s">
        <v>7178</v>
      </c>
      <c r="AA4230" t="s">
        <v>109</v>
      </c>
      <c r="AB4230" t="s">
        <v>7252</v>
      </c>
      <c r="AC4230" t="s">
        <v>7178</v>
      </c>
      <c r="AD4230">
        <v>0</v>
      </c>
      <c r="AE4230" t="s">
        <v>25549</v>
      </c>
      <c r="AF4230" t="s">
        <v>7165</v>
      </c>
      <c r="AG4230" t="s">
        <v>25550</v>
      </c>
    </row>
    <row r="4231" spans="1:33" x14ac:dyDescent="0.3">
      <c r="A4231" t="s">
        <v>6132</v>
      </c>
      <c r="B4231" t="s">
        <v>7459</v>
      </c>
      <c r="C4231" t="s">
        <v>7558</v>
      </c>
      <c r="D4231" t="s">
        <v>22</v>
      </c>
      <c r="E4231" t="s">
        <v>31</v>
      </c>
      <c r="F4231" t="s">
        <v>25551</v>
      </c>
      <c r="G4231">
        <v>32.196446999999999</v>
      </c>
      <c r="H4231">
        <v>-113.157453</v>
      </c>
      <c r="I4231" t="s">
        <v>25552</v>
      </c>
      <c r="J4231" t="s">
        <v>392</v>
      </c>
      <c r="K4231" t="s">
        <v>7202</v>
      </c>
      <c r="L4231" t="s">
        <v>7248</v>
      </c>
      <c r="M4231">
        <v>9789</v>
      </c>
      <c r="N4231" t="s">
        <v>7164</v>
      </c>
      <c r="O4231" t="s">
        <v>7164</v>
      </c>
      <c r="P4231" t="s">
        <v>7164</v>
      </c>
      <c r="R4231" t="s">
        <v>7164</v>
      </c>
      <c r="S4231" t="s">
        <v>7164</v>
      </c>
      <c r="T4231" t="s">
        <v>1290</v>
      </c>
      <c r="U4231" t="s">
        <v>7342</v>
      </c>
      <c r="V4231" t="s">
        <v>7172</v>
      </c>
      <c r="W4231">
        <v>45</v>
      </c>
      <c r="X4231" t="s">
        <v>7278</v>
      </c>
      <c r="Y4231" t="s">
        <v>25553</v>
      </c>
      <c r="Z4231" t="s">
        <v>45</v>
      </c>
      <c r="AA4231" t="s">
        <v>7164</v>
      </c>
      <c r="AB4231" t="s">
        <v>7363</v>
      </c>
      <c r="AC4231" t="s">
        <v>270</v>
      </c>
      <c r="AD4231">
        <v>0</v>
      </c>
      <c r="AE4231" t="s">
        <v>25554</v>
      </c>
      <c r="AF4231" t="s">
        <v>103</v>
      </c>
      <c r="AG4231" t="s">
        <v>25555</v>
      </c>
    </row>
    <row r="4232" spans="1:33" x14ac:dyDescent="0.3">
      <c r="A4232" t="s">
        <v>6133</v>
      </c>
      <c r="B4232" t="s">
        <v>9252</v>
      </c>
      <c r="C4232" t="s">
        <v>7150</v>
      </c>
      <c r="D4232" t="s">
        <v>77</v>
      </c>
      <c r="E4232" t="s">
        <v>78</v>
      </c>
      <c r="F4232" t="s">
        <v>25556</v>
      </c>
      <c r="G4232">
        <v>30.017139</v>
      </c>
      <c r="H4232">
        <v>-83.084108999999998</v>
      </c>
      <c r="I4232" t="s">
        <v>25557</v>
      </c>
      <c r="J4232" t="s">
        <v>285</v>
      </c>
      <c r="K4232" t="s">
        <v>7202</v>
      </c>
      <c r="L4232" t="s">
        <v>7348</v>
      </c>
      <c r="M4232">
        <v>2670</v>
      </c>
      <c r="N4232" t="s">
        <v>1251</v>
      </c>
      <c r="O4232" t="s">
        <v>7171</v>
      </c>
      <c r="P4232" t="s">
        <v>7276</v>
      </c>
      <c r="Q4232">
        <v>39</v>
      </c>
      <c r="R4232" t="s">
        <v>43</v>
      </c>
      <c r="S4232" t="s">
        <v>7161</v>
      </c>
      <c r="T4232" t="s">
        <v>3409</v>
      </c>
      <c r="U4232" t="s">
        <v>7238</v>
      </c>
      <c r="V4232" t="s">
        <v>7333</v>
      </c>
      <c r="W4232">
        <v>55</v>
      </c>
      <c r="X4232" t="s">
        <v>7157</v>
      </c>
      <c r="Y4232" t="s">
        <v>25558</v>
      </c>
      <c r="Z4232" t="s">
        <v>7318</v>
      </c>
      <c r="AA4232" t="s">
        <v>7262</v>
      </c>
      <c r="AB4232" t="s">
        <v>7252</v>
      </c>
      <c r="AC4232" t="s">
        <v>62</v>
      </c>
      <c r="AD4232">
        <v>5</v>
      </c>
      <c r="AE4232" t="s">
        <v>25559</v>
      </c>
      <c r="AF4232" t="s">
        <v>7254</v>
      </c>
      <c r="AG4232" t="s">
        <v>7164</v>
      </c>
    </row>
    <row r="4233" spans="1:33" x14ac:dyDescent="0.3">
      <c r="A4233" t="s">
        <v>6134</v>
      </c>
      <c r="B4233" t="s">
        <v>8407</v>
      </c>
      <c r="C4233" t="s">
        <v>25560</v>
      </c>
      <c r="D4233" t="s">
        <v>77</v>
      </c>
      <c r="E4233" t="s">
        <v>112</v>
      </c>
      <c r="F4233" t="s">
        <v>25561</v>
      </c>
      <c r="G4233">
        <v>46.228737000000002</v>
      </c>
      <c r="H4233">
        <v>-102.975495</v>
      </c>
      <c r="I4233" t="s">
        <v>25562</v>
      </c>
      <c r="J4233" t="s">
        <v>761</v>
      </c>
      <c r="K4233" t="s">
        <v>7246</v>
      </c>
      <c r="L4233" t="s">
        <v>7382</v>
      </c>
      <c r="M4233">
        <v>3776</v>
      </c>
      <c r="N4233" t="s">
        <v>7164</v>
      </c>
      <c r="O4233" t="s">
        <v>7164</v>
      </c>
      <c r="P4233" t="s">
        <v>7164</v>
      </c>
      <c r="R4233" t="s">
        <v>7164</v>
      </c>
      <c r="S4233" t="s">
        <v>7164</v>
      </c>
      <c r="T4233" t="s">
        <v>222</v>
      </c>
      <c r="U4233" t="s">
        <v>7225</v>
      </c>
      <c r="V4233" t="s">
        <v>7348</v>
      </c>
      <c r="W4233">
        <v>41</v>
      </c>
      <c r="X4233" t="s">
        <v>59</v>
      </c>
      <c r="Y4233" t="s">
        <v>25563</v>
      </c>
      <c r="Z4233" t="s">
        <v>7251</v>
      </c>
      <c r="AA4233" t="s">
        <v>7311</v>
      </c>
      <c r="AB4233" t="s">
        <v>98</v>
      </c>
      <c r="AC4233" t="s">
        <v>7164</v>
      </c>
      <c r="AE4233" t="s">
        <v>25564</v>
      </c>
      <c r="AF4233" t="s">
        <v>7385</v>
      </c>
      <c r="AG4233" t="s">
        <v>25565</v>
      </c>
    </row>
    <row r="4234" spans="1:33" x14ac:dyDescent="0.3">
      <c r="A4234" t="s">
        <v>6135</v>
      </c>
      <c r="B4234" t="s">
        <v>7477</v>
      </c>
      <c r="C4234" t="s">
        <v>7322</v>
      </c>
      <c r="D4234" t="s">
        <v>77</v>
      </c>
      <c r="E4234" t="s">
        <v>31</v>
      </c>
      <c r="F4234" t="s">
        <v>25566</v>
      </c>
      <c r="G4234">
        <v>37.703189000000002</v>
      </c>
      <c r="H4234">
        <v>-104.191968</v>
      </c>
      <c r="I4234" t="s">
        <v>25567</v>
      </c>
      <c r="J4234" t="s">
        <v>289</v>
      </c>
      <c r="K4234" t="s">
        <v>7236</v>
      </c>
      <c r="L4234" t="s">
        <v>7333</v>
      </c>
      <c r="N4234" t="s">
        <v>430</v>
      </c>
      <c r="O4234" t="s">
        <v>7481</v>
      </c>
      <c r="P4234" t="s">
        <v>7226</v>
      </c>
      <c r="R4234" t="s">
        <v>59</v>
      </c>
      <c r="S4234" t="s">
        <v>41</v>
      </c>
      <c r="T4234" t="s">
        <v>2055</v>
      </c>
      <c r="U4234" t="s">
        <v>7155</v>
      </c>
      <c r="V4234" t="s">
        <v>7382</v>
      </c>
      <c r="W4234">
        <v>29</v>
      </c>
      <c r="X4234" t="s">
        <v>34</v>
      </c>
      <c r="Y4234" t="s">
        <v>7164</v>
      </c>
      <c r="Z4234" t="s">
        <v>116</v>
      </c>
      <c r="AA4234" t="s">
        <v>7344</v>
      </c>
      <c r="AB4234" t="s">
        <v>7363</v>
      </c>
      <c r="AC4234" t="s">
        <v>7178</v>
      </c>
      <c r="AD4234">
        <v>1</v>
      </c>
      <c r="AE4234" t="s">
        <v>25568</v>
      </c>
      <c r="AF4234" t="s">
        <v>7180</v>
      </c>
      <c r="AG4234" t="s">
        <v>25569</v>
      </c>
    </row>
    <row r="4235" spans="1:33" x14ac:dyDescent="0.3">
      <c r="A4235" t="s">
        <v>6136</v>
      </c>
      <c r="B4235" t="s">
        <v>7834</v>
      </c>
      <c r="C4235" t="s">
        <v>7471</v>
      </c>
      <c r="D4235" t="s">
        <v>48</v>
      </c>
      <c r="E4235" t="s">
        <v>23</v>
      </c>
      <c r="F4235" t="s">
        <v>25570</v>
      </c>
      <c r="G4235">
        <v>34.782601999999997</v>
      </c>
      <c r="H4235">
        <v>-101.439961</v>
      </c>
      <c r="I4235" t="s">
        <v>25571</v>
      </c>
      <c r="J4235" t="s">
        <v>56</v>
      </c>
      <c r="K4235" t="s">
        <v>7481</v>
      </c>
      <c r="L4235" t="s">
        <v>7308</v>
      </c>
      <c r="M4235">
        <v>9247</v>
      </c>
      <c r="N4235" t="s">
        <v>2333</v>
      </c>
      <c r="O4235" t="s">
        <v>7187</v>
      </c>
      <c r="P4235" t="s">
        <v>7201</v>
      </c>
      <c r="Q4235">
        <v>57</v>
      </c>
      <c r="R4235" t="s">
        <v>7299</v>
      </c>
      <c r="S4235" t="s">
        <v>107</v>
      </c>
      <c r="T4235" t="s">
        <v>380</v>
      </c>
      <c r="U4235" t="s">
        <v>7371</v>
      </c>
      <c r="V4235" t="s">
        <v>7317</v>
      </c>
      <c r="W4235">
        <v>22</v>
      </c>
      <c r="X4235" t="s">
        <v>7299</v>
      </c>
      <c r="Y4235" t="s">
        <v>25572</v>
      </c>
      <c r="Z4235" t="s">
        <v>7164</v>
      </c>
      <c r="AA4235" t="s">
        <v>7393</v>
      </c>
      <c r="AB4235" t="s">
        <v>7164</v>
      </c>
      <c r="AC4235" t="s">
        <v>155</v>
      </c>
      <c r="AD4235">
        <v>-5</v>
      </c>
      <c r="AE4235" t="s">
        <v>7164</v>
      </c>
      <c r="AF4235" t="s">
        <v>103</v>
      </c>
      <c r="AG4235" t="s">
        <v>25573</v>
      </c>
    </row>
    <row r="4236" spans="1:33" x14ac:dyDescent="0.3">
      <c r="A4236" t="s">
        <v>6137</v>
      </c>
      <c r="B4236" t="s">
        <v>24718</v>
      </c>
      <c r="C4236" t="s">
        <v>7660</v>
      </c>
      <c r="D4236" t="s">
        <v>38</v>
      </c>
      <c r="E4236" t="s">
        <v>39</v>
      </c>
      <c r="F4236" t="s">
        <v>25574</v>
      </c>
      <c r="G4236">
        <v>30.214352999999999</v>
      </c>
      <c r="H4236">
        <v>-100.930194</v>
      </c>
      <c r="I4236" t="s">
        <v>25575</v>
      </c>
      <c r="J4236" t="s">
        <v>750</v>
      </c>
      <c r="K4236" t="s">
        <v>7249</v>
      </c>
      <c r="L4236" t="s">
        <v>7173</v>
      </c>
      <c r="M4236">
        <v>7783</v>
      </c>
      <c r="N4236" t="s">
        <v>930</v>
      </c>
      <c r="O4236" t="s">
        <v>7280</v>
      </c>
      <c r="P4236" t="s">
        <v>7354</v>
      </c>
      <c r="Q4236">
        <v>75</v>
      </c>
      <c r="R4236" t="s">
        <v>7178</v>
      </c>
      <c r="S4236" t="s">
        <v>34</v>
      </c>
      <c r="T4236" t="s">
        <v>517</v>
      </c>
      <c r="U4236" t="s">
        <v>7186</v>
      </c>
      <c r="V4236" t="s">
        <v>7482</v>
      </c>
      <c r="W4236">
        <v>11</v>
      </c>
      <c r="X4236" t="s">
        <v>7164</v>
      </c>
      <c r="Y4236" t="s">
        <v>25576</v>
      </c>
      <c r="Z4236" t="s">
        <v>7270</v>
      </c>
      <c r="AA4236" t="s">
        <v>7163</v>
      </c>
      <c r="AB4236" t="s">
        <v>7178</v>
      </c>
      <c r="AC4236" t="s">
        <v>7328</v>
      </c>
      <c r="AD4236">
        <v>2</v>
      </c>
      <c r="AE4236" t="s">
        <v>25577</v>
      </c>
      <c r="AF4236" t="s">
        <v>7180</v>
      </c>
      <c r="AG4236" t="s">
        <v>25578</v>
      </c>
    </row>
    <row r="4237" spans="1:33" x14ac:dyDescent="0.3">
      <c r="A4237" t="s">
        <v>6138</v>
      </c>
      <c r="B4237" t="s">
        <v>8122</v>
      </c>
      <c r="C4237" t="s">
        <v>7478</v>
      </c>
      <c r="D4237" t="s">
        <v>22</v>
      </c>
      <c r="E4237" t="s">
        <v>23</v>
      </c>
      <c r="F4237" t="s">
        <v>25579</v>
      </c>
      <c r="G4237">
        <v>42.219760000000001</v>
      </c>
      <c r="I4237" t="s">
        <v>25580</v>
      </c>
      <c r="J4237" t="s">
        <v>852</v>
      </c>
      <c r="K4237" t="s">
        <v>7361</v>
      </c>
      <c r="L4237" t="s">
        <v>7239</v>
      </c>
      <c r="M4237">
        <v>1655</v>
      </c>
      <c r="N4237" t="s">
        <v>7164</v>
      </c>
      <c r="O4237" t="s">
        <v>7164</v>
      </c>
      <c r="P4237" t="s">
        <v>7164</v>
      </c>
      <c r="R4237" t="s">
        <v>7164</v>
      </c>
      <c r="S4237" t="s">
        <v>7164</v>
      </c>
      <c r="T4237" t="s">
        <v>7164</v>
      </c>
      <c r="U4237" t="s">
        <v>7164</v>
      </c>
      <c r="V4237" t="s">
        <v>7164</v>
      </c>
      <c r="X4237" t="s">
        <v>7164</v>
      </c>
      <c r="Y4237" t="s">
        <v>7164</v>
      </c>
      <c r="Z4237" t="s">
        <v>7251</v>
      </c>
      <c r="AA4237" t="s">
        <v>7191</v>
      </c>
      <c r="AB4237" t="s">
        <v>7363</v>
      </c>
      <c r="AC4237" t="s">
        <v>7178</v>
      </c>
      <c r="AD4237">
        <v>2</v>
      </c>
      <c r="AE4237" t="s">
        <v>25581</v>
      </c>
      <c r="AF4237" t="s">
        <v>110</v>
      </c>
      <c r="AG4237" t="s">
        <v>25582</v>
      </c>
    </row>
    <row r="4238" spans="1:33" x14ac:dyDescent="0.3">
      <c r="A4238" t="s">
        <v>6139</v>
      </c>
      <c r="B4238" t="s">
        <v>25583</v>
      </c>
      <c r="C4238" t="s">
        <v>7285</v>
      </c>
      <c r="D4238" t="s">
        <v>48</v>
      </c>
      <c r="E4238" t="s">
        <v>93</v>
      </c>
      <c r="F4238" t="s">
        <v>25584</v>
      </c>
      <c r="G4238">
        <v>35.647478999999997</v>
      </c>
      <c r="H4238">
        <v>-111.82987799999999</v>
      </c>
      <c r="I4238" t="s">
        <v>25585</v>
      </c>
      <c r="J4238" t="s">
        <v>727</v>
      </c>
      <c r="K4238" t="s">
        <v>7186</v>
      </c>
      <c r="L4238" t="s">
        <v>7400</v>
      </c>
      <c r="M4238">
        <v>9827</v>
      </c>
      <c r="N4238" t="s">
        <v>687</v>
      </c>
      <c r="O4238" t="s">
        <v>7334</v>
      </c>
      <c r="P4238" t="s">
        <v>7189</v>
      </c>
      <c r="Q4238">
        <v>16</v>
      </c>
      <c r="R4238" t="s">
        <v>34</v>
      </c>
      <c r="S4238" t="s">
        <v>7164</v>
      </c>
      <c r="T4238" t="s">
        <v>1033</v>
      </c>
      <c r="U4238" t="s">
        <v>7481</v>
      </c>
      <c r="V4238" t="s">
        <v>7175</v>
      </c>
      <c r="W4238">
        <v>16</v>
      </c>
      <c r="X4238" t="s">
        <v>7373</v>
      </c>
      <c r="Y4238" t="s">
        <v>7164</v>
      </c>
      <c r="Z4238" t="s">
        <v>7205</v>
      </c>
      <c r="AA4238" t="s">
        <v>109</v>
      </c>
      <c r="AB4238" t="s">
        <v>7229</v>
      </c>
      <c r="AC4238" t="s">
        <v>7230</v>
      </c>
      <c r="AD4238">
        <v>4</v>
      </c>
      <c r="AE4238" t="s">
        <v>25586</v>
      </c>
      <c r="AF4238" t="s">
        <v>7180</v>
      </c>
      <c r="AG4238" t="s">
        <v>25587</v>
      </c>
    </row>
    <row r="4239" spans="1:33" x14ac:dyDescent="0.3">
      <c r="A4239" t="s">
        <v>6140</v>
      </c>
      <c r="B4239" t="s">
        <v>598</v>
      </c>
      <c r="C4239" t="s">
        <v>8053</v>
      </c>
      <c r="D4239" t="s">
        <v>48</v>
      </c>
      <c r="E4239" t="s">
        <v>66</v>
      </c>
      <c r="F4239" t="s">
        <v>25588</v>
      </c>
      <c r="G4239">
        <v>45.244771</v>
      </c>
      <c r="H4239">
        <v>-72.470849000000001</v>
      </c>
      <c r="I4239" t="s">
        <v>7164</v>
      </c>
      <c r="J4239" t="s">
        <v>622</v>
      </c>
      <c r="K4239" t="s">
        <v>7381</v>
      </c>
      <c r="L4239" t="s">
        <v>7173</v>
      </c>
      <c r="M4239">
        <v>4222</v>
      </c>
      <c r="N4239" t="s">
        <v>2847</v>
      </c>
      <c r="O4239" t="s">
        <v>7200</v>
      </c>
      <c r="P4239" t="s">
        <v>7172</v>
      </c>
      <c r="Q4239">
        <v>38</v>
      </c>
      <c r="R4239" t="s">
        <v>7161</v>
      </c>
      <c r="S4239" t="s">
        <v>7158</v>
      </c>
      <c r="T4239" t="s">
        <v>1645</v>
      </c>
      <c r="U4239" t="s">
        <v>7153</v>
      </c>
      <c r="V4239" t="s">
        <v>7482</v>
      </c>
      <c r="W4239">
        <v>71</v>
      </c>
      <c r="X4239" t="s">
        <v>7237</v>
      </c>
      <c r="Y4239" t="s">
        <v>25589</v>
      </c>
      <c r="Z4239" t="s">
        <v>7318</v>
      </c>
      <c r="AA4239" t="s">
        <v>7191</v>
      </c>
      <c r="AB4239" t="s">
        <v>98</v>
      </c>
      <c r="AC4239" t="s">
        <v>7164</v>
      </c>
      <c r="AD4239">
        <v>3</v>
      </c>
      <c r="AE4239" t="s">
        <v>25590</v>
      </c>
      <c r="AF4239" t="s">
        <v>7191</v>
      </c>
      <c r="AG4239" t="s">
        <v>25591</v>
      </c>
    </row>
    <row r="4240" spans="1:33" x14ac:dyDescent="0.3">
      <c r="A4240" t="s">
        <v>6141</v>
      </c>
      <c r="B4240" t="s">
        <v>7656</v>
      </c>
      <c r="C4240" t="s">
        <v>7471</v>
      </c>
      <c r="D4240" t="s">
        <v>48</v>
      </c>
      <c r="E4240" t="s">
        <v>66</v>
      </c>
      <c r="F4240" t="s">
        <v>25592</v>
      </c>
      <c r="G4240">
        <v>32.219065000000001</v>
      </c>
      <c r="H4240">
        <v>-84.166180999999995</v>
      </c>
      <c r="I4240" t="s">
        <v>25593</v>
      </c>
      <c r="J4240" t="s">
        <v>228</v>
      </c>
      <c r="K4240" t="s">
        <v>7186</v>
      </c>
      <c r="L4240" t="s">
        <v>7156</v>
      </c>
      <c r="M4240">
        <v>7186</v>
      </c>
      <c r="N4240" t="s">
        <v>1298</v>
      </c>
      <c r="O4240" t="s">
        <v>7200</v>
      </c>
      <c r="P4240" t="s">
        <v>7188</v>
      </c>
      <c r="Q4240">
        <v>27</v>
      </c>
      <c r="R4240" t="s">
        <v>43</v>
      </c>
      <c r="S4240" t="s">
        <v>7215</v>
      </c>
      <c r="T4240" t="s">
        <v>6003</v>
      </c>
      <c r="U4240" t="s">
        <v>7449</v>
      </c>
      <c r="V4240" t="s">
        <v>7172</v>
      </c>
      <c r="W4240">
        <v>48</v>
      </c>
      <c r="X4240" t="s">
        <v>7161</v>
      </c>
      <c r="Y4240" t="s">
        <v>25594</v>
      </c>
      <c r="Z4240" t="s">
        <v>7318</v>
      </c>
      <c r="AA4240" t="s">
        <v>7177</v>
      </c>
      <c r="AB4240" t="s">
        <v>7164</v>
      </c>
      <c r="AC4240" t="s">
        <v>29</v>
      </c>
      <c r="AD4240">
        <v>1</v>
      </c>
      <c r="AE4240" t="s">
        <v>25595</v>
      </c>
      <c r="AF4240" t="s">
        <v>7195</v>
      </c>
      <c r="AG4240" t="s">
        <v>25596</v>
      </c>
    </row>
    <row r="4241" spans="1:33" x14ac:dyDescent="0.3">
      <c r="A4241" t="s">
        <v>5810</v>
      </c>
      <c r="B4241" t="s">
        <v>7408</v>
      </c>
      <c r="C4241" t="s">
        <v>7150</v>
      </c>
      <c r="D4241" t="s">
        <v>88</v>
      </c>
      <c r="E4241" t="s">
        <v>112</v>
      </c>
      <c r="F4241" t="s">
        <v>24248</v>
      </c>
      <c r="G4241">
        <v>37.750447999999999</v>
      </c>
      <c r="H4241">
        <v>-119.500553</v>
      </c>
      <c r="I4241" t="s">
        <v>24249</v>
      </c>
      <c r="J4241" t="s">
        <v>173</v>
      </c>
      <c r="K4241" t="s">
        <v>7246</v>
      </c>
      <c r="L4241" t="s">
        <v>7354</v>
      </c>
      <c r="N4241" t="s">
        <v>2070</v>
      </c>
      <c r="O4241" t="s">
        <v>7171</v>
      </c>
      <c r="P4241" t="s">
        <v>7247</v>
      </c>
      <c r="Q4241">
        <v>60</v>
      </c>
      <c r="R4241" t="s">
        <v>7164</v>
      </c>
      <c r="S4241" t="s">
        <v>107</v>
      </c>
      <c r="T4241" t="s">
        <v>1779</v>
      </c>
      <c r="U4241" t="s">
        <v>7171</v>
      </c>
      <c r="V4241" t="s">
        <v>7224</v>
      </c>
      <c r="W4241">
        <v>38</v>
      </c>
      <c r="X4241" t="s">
        <v>7299</v>
      </c>
      <c r="Y4241" t="s">
        <v>24250</v>
      </c>
      <c r="Z4241" t="s">
        <v>7270</v>
      </c>
      <c r="AA4241" t="s">
        <v>7262</v>
      </c>
      <c r="AB4241" t="s">
        <v>7336</v>
      </c>
      <c r="AC4241" t="s">
        <v>7364</v>
      </c>
      <c r="AD4241">
        <v>3</v>
      </c>
      <c r="AE4241" t="s">
        <v>24251</v>
      </c>
      <c r="AF4241" t="s">
        <v>7180</v>
      </c>
      <c r="AG4241" t="s">
        <v>7164</v>
      </c>
    </row>
    <row r="4242" spans="1:33" x14ac:dyDescent="0.3">
      <c r="A4242" t="s">
        <v>6142</v>
      </c>
      <c r="B4242" t="s">
        <v>7232</v>
      </c>
      <c r="C4242" t="s">
        <v>7660</v>
      </c>
      <c r="D4242" t="s">
        <v>38</v>
      </c>
      <c r="E4242" t="s">
        <v>72</v>
      </c>
      <c r="F4242" t="s">
        <v>25597</v>
      </c>
      <c r="H4242">
        <v>-74.220629000000002</v>
      </c>
      <c r="I4242" t="s">
        <v>25598</v>
      </c>
      <c r="J4242" t="s">
        <v>480</v>
      </c>
      <c r="K4242" t="s">
        <v>7381</v>
      </c>
      <c r="L4242" t="s">
        <v>7326</v>
      </c>
      <c r="N4242" t="s">
        <v>1569</v>
      </c>
      <c r="O4242" t="s">
        <v>7225</v>
      </c>
      <c r="P4242" t="s">
        <v>7154</v>
      </c>
      <c r="Q4242">
        <v>73</v>
      </c>
      <c r="R4242" t="s">
        <v>7299</v>
      </c>
      <c r="S4242" t="s">
        <v>7161</v>
      </c>
      <c r="T4242" t="s">
        <v>1672</v>
      </c>
      <c r="U4242" t="s">
        <v>7307</v>
      </c>
      <c r="V4242" t="s">
        <v>7391</v>
      </c>
      <c r="W4242">
        <v>20</v>
      </c>
      <c r="X4242" t="s">
        <v>7157</v>
      </c>
      <c r="Y4242" t="s">
        <v>25599</v>
      </c>
      <c r="Z4242" t="s">
        <v>215</v>
      </c>
      <c r="AA4242" t="s">
        <v>7344</v>
      </c>
      <c r="AB4242" t="s">
        <v>7164</v>
      </c>
      <c r="AC4242" t="s">
        <v>7230</v>
      </c>
      <c r="AD4242">
        <v>1</v>
      </c>
      <c r="AE4242" t="s">
        <v>25600</v>
      </c>
      <c r="AF4242" t="s">
        <v>7165</v>
      </c>
      <c r="AG4242" t="s">
        <v>25601</v>
      </c>
    </row>
    <row r="4243" spans="1:33" x14ac:dyDescent="0.3">
      <c r="A4243" t="s">
        <v>6143</v>
      </c>
      <c r="B4243" t="s">
        <v>8407</v>
      </c>
      <c r="C4243" t="s">
        <v>7322</v>
      </c>
      <c r="D4243" t="s">
        <v>92</v>
      </c>
      <c r="E4243" t="s">
        <v>186</v>
      </c>
      <c r="F4243" t="s">
        <v>25602</v>
      </c>
      <c r="G4243">
        <v>46.444980000000001</v>
      </c>
      <c r="H4243">
        <v>-84.612324999999998</v>
      </c>
      <c r="I4243" t="s">
        <v>25603</v>
      </c>
      <c r="J4243" t="s">
        <v>586</v>
      </c>
      <c r="K4243" t="s">
        <v>7288</v>
      </c>
      <c r="L4243" t="s">
        <v>7173</v>
      </c>
      <c r="M4243">
        <v>4464</v>
      </c>
      <c r="N4243" t="s">
        <v>2465</v>
      </c>
      <c r="O4243" t="s">
        <v>7249</v>
      </c>
      <c r="P4243" t="s">
        <v>7154</v>
      </c>
      <c r="Q4243">
        <v>64</v>
      </c>
      <c r="R4243" t="s">
        <v>7260</v>
      </c>
      <c r="S4243" t="s">
        <v>35</v>
      </c>
      <c r="T4243" t="s">
        <v>222</v>
      </c>
      <c r="U4243" t="s">
        <v>7155</v>
      </c>
      <c r="V4243" t="s">
        <v>7276</v>
      </c>
      <c r="W4243">
        <v>298</v>
      </c>
      <c r="X4243" t="s">
        <v>43</v>
      </c>
      <c r="Y4243" t="s">
        <v>25604</v>
      </c>
      <c r="Z4243" t="s">
        <v>7270</v>
      </c>
      <c r="AA4243" t="s">
        <v>7164</v>
      </c>
      <c r="AB4243" t="s">
        <v>132</v>
      </c>
      <c r="AC4243" t="s">
        <v>7328</v>
      </c>
      <c r="AD4243">
        <v>0</v>
      </c>
      <c r="AE4243" t="s">
        <v>25605</v>
      </c>
      <c r="AF4243" t="s">
        <v>7164</v>
      </c>
      <c r="AG4243" t="s">
        <v>25606</v>
      </c>
    </row>
    <row r="4244" spans="1:33" x14ac:dyDescent="0.3">
      <c r="A4244" t="s">
        <v>6144</v>
      </c>
      <c r="B4244" t="s">
        <v>7433</v>
      </c>
      <c r="C4244" t="s">
        <v>7552</v>
      </c>
      <c r="D4244" t="s">
        <v>100</v>
      </c>
      <c r="E4244" t="s">
        <v>112</v>
      </c>
      <c r="F4244" t="s">
        <v>25607</v>
      </c>
      <c r="H4244">
        <v>-75.614311000000001</v>
      </c>
      <c r="I4244" t="s">
        <v>25608</v>
      </c>
      <c r="J4244" t="s">
        <v>939</v>
      </c>
      <c r="K4244" t="s">
        <v>7381</v>
      </c>
      <c r="L4244" t="s">
        <v>7160</v>
      </c>
      <c r="M4244">
        <v>6921</v>
      </c>
      <c r="N4244" t="s">
        <v>914</v>
      </c>
      <c r="O4244" t="s">
        <v>7288</v>
      </c>
      <c r="P4244" t="s">
        <v>7326</v>
      </c>
      <c r="Q4244">
        <v>37</v>
      </c>
      <c r="R4244" t="s">
        <v>7214</v>
      </c>
      <c r="S4244" t="s">
        <v>7164</v>
      </c>
      <c r="T4244" t="s">
        <v>1716</v>
      </c>
      <c r="U4244" t="s">
        <v>7223</v>
      </c>
      <c r="V4244" t="s">
        <v>7173</v>
      </c>
      <c r="W4244">
        <v>71</v>
      </c>
      <c r="X4244" t="s">
        <v>7278</v>
      </c>
      <c r="Y4244" t="s">
        <v>7178</v>
      </c>
      <c r="Z4244" t="s">
        <v>7318</v>
      </c>
      <c r="AA4244" t="s">
        <v>7217</v>
      </c>
      <c r="AB4244" t="s">
        <v>7252</v>
      </c>
      <c r="AC4244" t="s">
        <v>7164</v>
      </c>
      <c r="AE4244" t="s">
        <v>25609</v>
      </c>
      <c r="AF4244" t="s">
        <v>7403</v>
      </c>
      <c r="AG4244" t="s">
        <v>25610</v>
      </c>
    </row>
    <row r="4245" spans="1:33" x14ac:dyDescent="0.3">
      <c r="A4245" t="s">
        <v>6145</v>
      </c>
      <c r="B4245" t="s">
        <v>7491</v>
      </c>
      <c r="C4245" t="s">
        <v>7351</v>
      </c>
      <c r="D4245" t="s">
        <v>77</v>
      </c>
      <c r="E4245" t="s">
        <v>72</v>
      </c>
      <c r="F4245" t="s">
        <v>25611</v>
      </c>
      <c r="G4245">
        <v>39.582183999999998</v>
      </c>
      <c r="H4245">
        <v>-110.772178</v>
      </c>
      <c r="I4245" t="s">
        <v>25612</v>
      </c>
      <c r="J4245" t="s">
        <v>1313</v>
      </c>
      <c r="K4245" t="s">
        <v>7238</v>
      </c>
      <c r="L4245" t="s">
        <v>7226</v>
      </c>
      <c r="M4245">
        <v>2963</v>
      </c>
      <c r="N4245" t="s">
        <v>3688</v>
      </c>
      <c r="O4245" t="s">
        <v>7259</v>
      </c>
      <c r="P4245" t="s">
        <v>7160</v>
      </c>
      <c r="Q4245">
        <v>65</v>
      </c>
      <c r="R4245" t="s">
        <v>7373</v>
      </c>
      <c r="S4245" t="s">
        <v>7158</v>
      </c>
      <c r="T4245" t="s">
        <v>860</v>
      </c>
      <c r="U4245" t="s">
        <v>7259</v>
      </c>
      <c r="V4245" t="s">
        <v>7247</v>
      </c>
      <c r="W4245">
        <v>19</v>
      </c>
      <c r="X4245" t="s">
        <v>7157</v>
      </c>
      <c r="Y4245" t="s">
        <v>25613</v>
      </c>
      <c r="Z4245" t="s">
        <v>7375</v>
      </c>
      <c r="AA4245" t="s">
        <v>52</v>
      </c>
      <c r="AB4245" t="s">
        <v>7229</v>
      </c>
      <c r="AC4245" t="s">
        <v>29</v>
      </c>
      <c r="AD4245">
        <v>-3</v>
      </c>
      <c r="AE4245" t="s">
        <v>25614</v>
      </c>
      <c r="AF4245" t="s">
        <v>7207</v>
      </c>
      <c r="AG4245" t="s">
        <v>25615</v>
      </c>
    </row>
    <row r="4246" spans="1:33" x14ac:dyDescent="0.3">
      <c r="A4246" t="s">
        <v>6146</v>
      </c>
      <c r="B4246" t="s">
        <v>8338</v>
      </c>
      <c r="C4246" t="s">
        <v>7150</v>
      </c>
      <c r="D4246" t="s">
        <v>38</v>
      </c>
      <c r="E4246" t="s">
        <v>186</v>
      </c>
      <c r="F4246" t="s">
        <v>25616</v>
      </c>
      <c r="G4246">
        <v>36.251479000000003</v>
      </c>
      <c r="H4246">
        <v>-70.296205999999998</v>
      </c>
      <c r="I4246" t="s">
        <v>25617</v>
      </c>
      <c r="J4246" t="s">
        <v>535</v>
      </c>
      <c r="K4246" t="s">
        <v>7238</v>
      </c>
      <c r="L4246" t="s">
        <v>7239</v>
      </c>
      <c r="M4246">
        <v>7252</v>
      </c>
      <c r="N4246" t="s">
        <v>1063</v>
      </c>
      <c r="O4246" t="s">
        <v>7153</v>
      </c>
      <c r="P4246" t="s">
        <v>7213</v>
      </c>
      <c r="Q4246">
        <v>175</v>
      </c>
      <c r="R4246" t="s">
        <v>7161</v>
      </c>
      <c r="S4246" t="s">
        <v>7279</v>
      </c>
      <c r="T4246" t="s">
        <v>542</v>
      </c>
      <c r="U4246" t="s">
        <v>7159</v>
      </c>
      <c r="V4246" t="s">
        <v>41</v>
      </c>
      <c r="W4246">
        <v>61</v>
      </c>
      <c r="X4246" t="s">
        <v>7161</v>
      </c>
      <c r="Y4246" t="s">
        <v>25618</v>
      </c>
      <c r="Z4246" t="s">
        <v>7251</v>
      </c>
      <c r="AA4246" t="s">
        <v>7262</v>
      </c>
      <c r="AB4246" t="s">
        <v>53</v>
      </c>
      <c r="AC4246" t="s">
        <v>7230</v>
      </c>
      <c r="AD4246">
        <v>2</v>
      </c>
      <c r="AE4246" t="s">
        <v>25619</v>
      </c>
      <c r="AF4246" t="s">
        <v>103</v>
      </c>
      <c r="AG4246" t="s">
        <v>25620</v>
      </c>
    </row>
    <row r="4247" spans="1:33" x14ac:dyDescent="0.3">
      <c r="A4247" t="s">
        <v>6147</v>
      </c>
      <c r="B4247" t="s">
        <v>7413</v>
      </c>
      <c r="C4247" t="s">
        <v>7871</v>
      </c>
      <c r="D4247" t="s">
        <v>22</v>
      </c>
      <c r="E4247" t="s">
        <v>55</v>
      </c>
      <c r="F4247" t="s">
        <v>25621</v>
      </c>
      <c r="G4247">
        <v>30.228197999999999</v>
      </c>
      <c r="H4247">
        <v>-98.178551999999996</v>
      </c>
      <c r="I4247" t="s">
        <v>25622</v>
      </c>
      <c r="J4247" t="s">
        <v>247</v>
      </c>
      <c r="K4247" t="s">
        <v>7246</v>
      </c>
      <c r="L4247" t="s">
        <v>7354</v>
      </c>
      <c r="N4247" t="s">
        <v>2359</v>
      </c>
      <c r="O4247" t="s">
        <v>7159</v>
      </c>
      <c r="P4247" t="s">
        <v>7333</v>
      </c>
      <c r="Q4247">
        <v>290</v>
      </c>
      <c r="R4247" t="s">
        <v>7178</v>
      </c>
      <c r="S4247" t="s">
        <v>41</v>
      </c>
      <c r="T4247" t="s">
        <v>1410</v>
      </c>
      <c r="U4247" t="s">
        <v>7450</v>
      </c>
      <c r="V4247" t="s">
        <v>7188</v>
      </c>
      <c r="W4247">
        <v>14</v>
      </c>
      <c r="X4247" t="s">
        <v>59</v>
      </c>
      <c r="Y4247" t="s">
        <v>25623</v>
      </c>
      <c r="Z4247" t="s">
        <v>7318</v>
      </c>
      <c r="AA4247" t="s">
        <v>7393</v>
      </c>
      <c r="AB4247" t="s">
        <v>7178</v>
      </c>
      <c r="AC4247" t="s">
        <v>7178</v>
      </c>
      <c r="AD4247">
        <v>-5</v>
      </c>
      <c r="AE4247" t="s">
        <v>25624</v>
      </c>
      <c r="AF4247" t="s">
        <v>103</v>
      </c>
      <c r="AG4247" t="s">
        <v>25625</v>
      </c>
    </row>
    <row r="4248" spans="1:33" x14ac:dyDescent="0.3">
      <c r="A4248" t="s">
        <v>6148</v>
      </c>
      <c r="B4248" t="s">
        <v>598</v>
      </c>
      <c r="C4248" t="s">
        <v>233</v>
      </c>
      <c r="D4248" t="s">
        <v>100</v>
      </c>
      <c r="E4248" t="s">
        <v>39</v>
      </c>
      <c r="F4248" t="s">
        <v>25626</v>
      </c>
      <c r="G4248">
        <v>39.928305000000002</v>
      </c>
      <c r="H4248">
        <v>-102.515342</v>
      </c>
      <c r="I4248" t="s">
        <v>25627</v>
      </c>
      <c r="J4248" t="s">
        <v>251</v>
      </c>
      <c r="K4248" t="s">
        <v>7187</v>
      </c>
      <c r="L4248" t="s">
        <v>7268</v>
      </c>
      <c r="N4248" t="s">
        <v>1364</v>
      </c>
      <c r="O4248" t="s">
        <v>7200</v>
      </c>
      <c r="P4248" t="s">
        <v>7239</v>
      </c>
      <c r="R4248" t="s">
        <v>7214</v>
      </c>
      <c r="S4248" t="s">
        <v>7158</v>
      </c>
      <c r="T4248" t="s">
        <v>2294</v>
      </c>
      <c r="U4248" t="s">
        <v>7171</v>
      </c>
      <c r="V4248" t="s">
        <v>7226</v>
      </c>
      <c r="W4248">
        <v>85</v>
      </c>
      <c r="X4248" t="s">
        <v>7164</v>
      </c>
      <c r="Y4248" t="s">
        <v>25628</v>
      </c>
      <c r="Z4248" t="s">
        <v>7270</v>
      </c>
      <c r="AA4248" t="s">
        <v>7191</v>
      </c>
      <c r="AB4248" t="s">
        <v>98</v>
      </c>
      <c r="AC4248" t="s">
        <v>29</v>
      </c>
      <c r="AE4248" t="s">
        <v>25629</v>
      </c>
      <c r="AF4248" t="s">
        <v>7164</v>
      </c>
      <c r="AG4248" t="s">
        <v>25630</v>
      </c>
    </row>
    <row r="4249" spans="1:33" x14ac:dyDescent="0.3">
      <c r="A4249" t="s">
        <v>6149</v>
      </c>
      <c r="B4249" t="s">
        <v>250</v>
      </c>
      <c r="C4249" t="s">
        <v>7322</v>
      </c>
      <c r="D4249" t="s">
        <v>48</v>
      </c>
      <c r="E4249" t="s">
        <v>72</v>
      </c>
      <c r="F4249" t="s">
        <v>25631</v>
      </c>
      <c r="G4249">
        <v>136.10480000000001</v>
      </c>
      <c r="H4249">
        <v>-94.005488999999997</v>
      </c>
      <c r="I4249" t="s">
        <v>25632</v>
      </c>
      <c r="J4249" t="s">
        <v>524</v>
      </c>
      <c r="K4249" t="s">
        <v>7371</v>
      </c>
      <c r="L4249" t="s">
        <v>7391</v>
      </c>
      <c r="M4249">
        <v>1576</v>
      </c>
      <c r="N4249" t="s">
        <v>3252</v>
      </c>
      <c r="O4249" t="s">
        <v>7259</v>
      </c>
      <c r="P4249" t="s">
        <v>7326</v>
      </c>
      <c r="Q4249">
        <v>63</v>
      </c>
      <c r="R4249" t="s">
        <v>34</v>
      </c>
      <c r="S4249" t="s">
        <v>7215</v>
      </c>
      <c r="T4249" t="s">
        <v>1303</v>
      </c>
      <c r="U4249" t="s">
        <v>7307</v>
      </c>
      <c r="V4249" t="s">
        <v>7354</v>
      </c>
      <c r="W4249">
        <v>63</v>
      </c>
      <c r="X4249" t="s">
        <v>7157</v>
      </c>
      <c r="Y4249" t="s">
        <v>25633</v>
      </c>
      <c r="Z4249" t="s">
        <v>7270</v>
      </c>
      <c r="AA4249" t="s">
        <v>52</v>
      </c>
      <c r="AB4249" t="s">
        <v>7336</v>
      </c>
      <c r="AC4249" t="s">
        <v>7164</v>
      </c>
      <c r="AD4249">
        <v>-5</v>
      </c>
      <c r="AE4249" t="s">
        <v>25634</v>
      </c>
      <c r="AF4249" t="s">
        <v>110</v>
      </c>
      <c r="AG4249" t="s">
        <v>25635</v>
      </c>
    </row>
    <row r="4250" spans="1:33" x14ac:dyDescent="0.3">
      <c r="A4250" t="s">
        <v>6150</v>
      </c>
      <c r="B4250" t="s">
        <v>7834</v>
      </c>
      <c r="C4250" t="s">
        <v>7478</v>
      </c>
      <c r="D4250" t="s">
        <v>88</v>
      </c>
      <c r="E4250" t="s">
        <v>31</v>
      </c>
      <c r="F4250" t="s">
        <v>25636</v>
      </c>
      <c r="G4250">
        <v>37.663944999999998</v>
      </c>
      <c r="H4250">
        <v>-89.726817999999994</v>
      </c>
      <c r="I4250" t="s">
        <v>25637</v>
      </c>
      <c r="J4250" t="s">
        <v>362</v>
      </c>
      <c r="K4250" t="s">
        <v>7449</v>
      </c>
      <c r="L4250" t="s">
        <v>41</v>
      </c>
      <c r="M4250">
        <v>6724</v>
      </c>
      <c r="N4250" t="s">
        <v>520</v>
      </c>
      <c r="O4250" t="s">
        <v>7159</v>
      </c>
      <c r="P4250" t="s">
        <v>7354</v>
      </c>
      <c r="Q4250">
        <v>58</v>
      </c>
      <c r="R4250" t="s">
        <v>7299</v>
      </c>
      <c r="S4250" t="s">
        <v>7164</v>
      </c>
      <c r="T4250" t="s">
        <v>1306</v>
      </c>
      <c r="U4250" t="s">
        <v>7334</v>
      </c>
      <c r="V4250" t="s">
        <v>7333</v>
      </c>
      <c r="W4250">
        <v>59</v>
      </c>
      <c r="X4250" t="s">
        <v>7157</v>
      </c>
      <c r="Y4250" t="s">
        <v>7164</v>
      </c>
      <c r="Z4250" t="s">
        <v>7375</v>
      </c>
      <c r="AA4250" t="s">
        <v>7344</v>
      </c>
      <c r="AB4250" t="s">
        <v>28</v>
      </c>
      <c r="AC4250" t="s">
        <v>62</v>
      </c>
      <c r="AD4250">
        <v>5</v>
      </c>
      <c r="AE4250" t="s">
        <v>25638</v>
      </c>
      <c r="AF4250" t="s">
        <v>7385</v>
      </c>
      <c r="AG4250" t="s">
        <v>25639</v>
      </c>
    </row>
    <row r="4251" spans="1:33" x14ac:dyDescent="0.3">
      <c r="A4251" t="s">
        <v>6151</v>
      </c>
      <c r="B4251" t="s">
        <v>7656</v>
      </c>
      <c r="C4251" t="s">
        <v>180</v>
      </c>
      <c r="D4251" t="s">
        <v>77</v>
      </c>
      <c r="E4251" t="s">
        <v>78</v>
      </c>
      <c r="F4251" t="s">
        <v>25640</v>
      </c>
      <c r="G4251">
        <v>30.682994000000001</v>
      </c>
      <c r="H4251">
        <v>-76.452579999999998</v>
      </c>
      <c r="I4251" t="s">
        <v>25641</v>
      </c>
      <c r="J4251" t="s">
        <v>89</v>
      </c>
      <c r="K4251" t="s">
        <v>7449</v>
      </c>
      <c r="L4251" t="s">
        <v>7317</v>
      </c>
      <c r="M4251">
        <v>8857</v>
      </c>
      <c r="N4251" t="s">
        <v>2395</v>
      </c>
      <c r="O4251" t="s">
        <v>7449</v>
      </c>
      <c r="P4251" t="s">
        <v>41</v>
      </c>
      <c r="Q4251">
        <v>74</v>
      </c>
      <c r="R4251" t="s">
        <v>7214</v>
      </c>
      <c r="S4251" t="s">
        <v>41</v>
      </c>
      <c r="T4251" t="s">
        <v>4021</v>
      </c>
      <c r="U4251" t="s">
        <v>7334</v>
      </c>
      <c r="V4251" t="s">
        <v>7203</v>
      </c>
      <c r="W4251">
        <v>72</v>
      </c>
      <c r="X4251" t="s">
        <v>7299</v>
      </c>
      <c r="Y4251" t="s">
        <v>25642</v>
      </c>
      <c r="Z4251" t="s">
        <v>27</v>
      </c>
      <c r="AA4251" t="s">
        <v>7311</v>
      </c>
      <c r="AB4251" t="s">
        <v>7336</v>
      </c>
      <c r="AC4251" t="s">
        <v>7394</v>
      </c>
      <c r="AD4251">
        <v>1</v>
      </c>
      <c r="AE4251" t="s">
        <v>25643</v>
      </c>
      <c r="AF4251" t="s">
        <v>110</v>
      </c>
      <c r="AG4251" t="s">
        <v>25644</v>
      </c>
    </row>
    <row r="4252" spans="1:33" x14ac:dyDescent="0.3">
      <c r="A4252" t="s">
        <v>6152</v>
      </c>
      <c r="B4252" t="s">
        <v>7367</v>
      </c>
      <c r="C4252" t="s">
        <v>7871</v>
      </c>
      <c r="D4252" t="s">
        <v>48</v>
      </c>
      <c r="E4252" t="s">
        <v>31</v>
      </c>
      <c r="F4252" t="s">
        <v>25645</v>
      </c>
      <c r="G4252">
        <v>27.821339999999999</v>
      </c>
      <c r="H4252">
        <v>-121.00013199999999</v>
      </c>
      <c r="I4252" t="s">
        <v>25646</v>
      </c>
      <c r="J4252" t="s">
        <v>793</v>
      </c>
      <c r="K4252" t="s">
        <v>7246</v>
      </c>
      <c r="L4252" t="s">
        <v>7188</v>
      </c>
      <c r="M4252">
        <v>6038</v>
      </c>
      <c r="N4252" t="s">
        <v>3868</v>
      </c>
      <c r="O4252" t="s">
        <v>7225</v>
      </c>
      <c r="P4252" t="s">
        <v>7173</v>
      </c>
      <c r="Q4252">
        <v>67</v>
      </c>
      <c r="R4252" t="s">
        <v>7157</v>
      </c>
      <c r="S4252" t="s">
        <v>7161</v>
      </c>
      <c r="T4252" t="s">
        <v>607</v>
      </c>
      <c r="U4252" t="s">
        <v>7223</v>
      </c>
      <c r="V4252" t="s">
        <v>7276</v>
      </c>
      <c r="W4252">
        <v>252</v>
      </c>
      <c r="X4252" t="s">
        <v>7214</v>
      </c>
      <c r="Y4252" t="s">
        <v>25647</v>
      </c>
      <c r="Z4252" t="s">
        <v>215</v>
      </c>
      <c r="AA4252" t="s">
        <v>7262</v>
      </c>
      <c r="AB4252" t="s">
        <v>53</v>
      </c>
      <c r="AC4252" t="s">
        <v>155</v>
      </c>
      <c r="AD4252">
        <v>-2</v>
      </c>
      <c r="AE4252" t="s">
        <v>25648</v>
      </c>
      <c r="AF4252" t="s">
        <v>103</v>
      </c>
      <c r="AG4252" t="s">
        <v>25649</v>
      </c>
    </row>
    <row r="4253" spans="1:33" x14ac:dyDescent="0.3">
      <c r="A4253" t="s">
        <v>6153</v>
      </c>
      <c r="B4253" t="s">
        <v>382</v>
      </c>
      <c r="C4253" t="s">
        <v>7616</v>
      </c>
      <c r="D4253" t="s">
        <v>92</v>
      </c>
      <c r="E4253" t="s">
        <v>72</v>
      </c>
      <c r="F4253" t="s">
        <v>25650</v>
      </c>
      <c r="G4253">
        <v>25.204495999999999</v>
      </c>
      <c r="H4253">
        <v>-111.597373</v>
      </c>
      <c r="I4253" t="s">
        <v>25651</v>
      </c>
      <c r="J4253" t="s">
        <v>644</v>
      </c>
      <c r="K4253" t="s">
        <v>7186</v>
      </c>
      <c r="L4253" t="s">
        <v>7248</v>
      </c>
      <c r="M4253">
        <v>3261</v>
      </c>
      <c r="N4253" t="s">
        <v>971</v>
      </c>
      <c r="O4253" t="s">
        <v>7223</v>
      </c>
      <c r="P4253" t="s">
        <v>7317</v>
      </c>
      <c r="Q4253">
        <v>66</v>
      </c>
      <c r="R4253" t="s">
        <v>7178</v>
      </c>
      <c r="S4253" t="s">
        <v>7215</v>
      </c>
      <c r="T4253" t="s">
        <v>1719</v>
      </c>
      <c r="U4253" t="s">
        <v>7156</v>
      </c>
      <c r="V4253" t="s">
        <v>7268</v>
      </c>
      <c r="W4253">
        <v>62</v>
      </c>
      <c r="X4253" t="s">
        <v>7299</v>
      </c>
      <c r="Y4253" t="s">
        <v>25652</v>
      </c>
      <c r="Z4253" t="s">
        <v>70</v>
      </c>
      <c r="AA4253" t="s">
        <v>7262</v>
      </c>
      <c r="AB4253" t="s">
        <v>7252</v>
      </c>
      <c r="AC4253" t="s">
        <v>62</v>
      </c>
      <c r="AD4253">
        <v>4</v>
      </c>
      <c r="AE4253" t="s">
        <v>25653</v>
      </c>
      <c r="AF4253" t="s">
        <v>110</v>
      </c>
      <c r="AG4253" t="s">
        <v>25654</v>
      </c>
    </row>
    <row r="4254" spans="1:33" x14ac:dyDescent="0.3">
      <c r="A4254" t="s">
        <v>6154</v>
      </c>
      <c r="B4254" t="s">
        <v>232</v>
      </c>
      <c r="C4254" t="s">
        <v>7434</v>
      </c>
      <c r="D4254" t="s">
        <v>100</v>
      </c>
      <c r="E4254" t="s">
        <v>23</v>
      </c>
      <c r="F4254" t="s">
        <v>25655</v>
      </c>
      <c r="G4254">
        <v>41.162287999999997</v>
      </c>
      <c r="H4254">
        <v>-86.108981</v>
      </c>
      <c r="I4254" t="s">
        <v>25656</v>
      </c>
      <c r="J4254" t="s">
        <v>419</v>
      </c>
      <c r="K4254" t="s">
        <v>7307</v>
      </c>
      <c r="L4254" t="s">
        <v>7308</v>
      </c>
      <c r="M4254">
        <v>5661</v>
      </c>
      <c r="N4254" t="s">
        <v>1497</v>
      </c>
      <c r="O4254" t="s">
        <v>7280</v>
      </c>
      <c r="P4254" t="s">
        <v>41</v>
      </c>
      <c r="Q4254">
        <v>19</v>
      </c>
      <c r="R4254" t="s">
        <v>7278</v>
      </c>
      <c r="S4254" t="s">
        <v>35</v>
      </c>
      <c r="T4254" t="s">
        <v>1259</v>
      </c>
      <c r="U4254" t="s">
        <v>7238</v>
      </c>
      <c r="V4254" t="s">
        <v>7326</v>
      </c>
      <c r="X4254" t="s">
        <v>7372</v>
      </c>
      <c r="Y4254" t="s">
        <v>25657</v>
      </c>
      <c r="Z4254" t="s">
        <v>215</v>
      </c>
      <c r="AA4254" t="s">
        <v>7177</v>
      </c>
      <c r="AB4254" t="s">
        <v>7164</v>
      </c>
      <c r="AC4254" t="s">
        <v>7364</v>
      </c>
      <c r="AD4254">
        <v>2</v>
      </c>
      <c r="AE4254" t="s">
        <v>25658</v>
      </c>
      <c r="AF4254" t="s">
        <v>110</v>
      </c>
      <c r="AG4254" t="s">
        <v>7164</v>
      </c>
    </row>
    <row r="4255" spans="1:33" x14ac:dyDescent="0.3">
      <c r="A4255" t="s">
        <v>6155</v>
      </c>
      <c r="B4255" t="s">
        <v>7387</v>
      </c>
      <c r="C4255" t="s">
        <v>7552</v>
      </c>
      <c r="D4255" t="s">
        <v>77</v>
      </c>
      <c r="E4255" t="s">
        <v>186</v>
      </c>
      <c r="F4255" t="s">
        <v>25659</v>
      </c>
      <c r="G4255">
        <v>47.240425999999999</v>
      </c>
      <c r="I4255" t="s">
        <v>25660</v>
      </c>
      <c r="J4255" t="s">
        <v>24</v>
      </c>
      <c r="K4255" t="s">
        <v>7259</v>
      </c>
      <c r="L4255" t="s">
        <v>7213</v>
      </c>
      <c r="M4255">
        <v>9904</v>
      </c>
      <c r="N4255" t="s">
        <v>7164</v>
      </c>
      <c r="O4255" t="s">
        <v>7164</v>
      </c>
      <c r="P4255" t="s">
        <v>7164</v>
      </c>
      <c r="R4255" t="s">
        <v>7164</v>
      </c>
      <c r="S4255" t="s">
        <v>7164</v>
      </c>
      <c r="T4255" t="s">
        <v>505</v>
      </c>
      <c r="U4255" t="s">
        <v>7222</v>
      </c>
      <c r="V4255" t="s">
        <v>7391</v>
      </c>
      <c r="W4255">
        <v>-42</v>
      </c>
      <c r="X4255" t="s">
        <v>7157</v>
      </c>
      <c r="Y4255" t="s">
        <v>25661</v>
      </c>
      <c r="Z4255" t="s">
        <v>7251</v>
      </c>
      <c r="AA4255" t="s">
        <v>52</v>
      </c>
      <c r="AB4255" t="s">
        <v>28</v>
      </c>
      <c r="AC4255" t="s">
        <v>7364</v>
      </c>
      <c r="AD4255">
        <v>2</v>
      </c>
      <c r="AE4255" t="s">
        <v>25662</v>
      </c>
      <c r="AF4255" t="s">
        <v>7180</v>
      </c>
      <c r="AG4255" t="s">
        <v>25663</v>
      </c>
    </row>
    <row r="4256" spans="1:33" x14ac:dyDescent="0.3">
      <c r="A4256" t="s">
        <v>6156</v>
      </c>
      <c r="B4256" t="s">
        <v>134</v>
      </c>
      <c r="C4256" t="s">
        <v>7330</v>
      </c>
      <c r="D4256" t="s">
        <v>77</v>
      </c>
      <c r="E4256" t="s">
        <v>31</v>
      </c>
      <c r="F4256" t="s">
        <v>25664</v>
      </c>
      <c r="G4256">
        <v>42.400423000000004</v>
      </c>
      <c r="H4256">
        <v>-72.918975000000003</v>
      </c>
      <c r="I4256" t="s">
        <v>25665</v>
      </c>
      <c r="J4256" t="s">
        <v>234</v>
      </c>
      <c r="K4256" t="s">
        <v>7156</v>
      </c>
      <c r="L4256" t="s">
        <v>7268</v>
      </c>
      <c r="M4256">
        <v>8097</v>
      </c>
      <c r="N4256" t="s">
        <v>4330</v>
      </c>
      <c r="O4256" t="s">
        <v>7186</v>
      </c>
      <c r="P4256" t="s">
        <v>7213</v>
      </c>
      <c r="Q4256">
        <v>52</v>
      </c>
      <c r="R4256" t="s">
        <v>7161</v>
      </c>
      <c r="S4256" t="s">
        <v>85</v>
      </c>
      <c r="T4256" t="s">
        <v>2462</v>
      </c>
      <c r="U4256" t="s">
        <v>7277</v>
      </c>
      <c r="V4256" t="s">
        <v>7154</v>
      </c>
      <c r="W4256">
        <v>49</v>
      </c>
      <c r="X4256" t="s">
        <v>7214</v>
      </c>
      <c r="Y4256" t="s">
        <v>7164</v>
      </c>
      <c r="Z4256" t="s">
        <v>7178</v>
      </c>
      <c r="AA4256" t="s">
        <v>7292</v>
      </c>
      <c r="AB4256" t="s">
        <v>7336</v>
      </c>
      <c r="AC4256" t="s">
        <v>7394</v>
      </c>
      <c r="AD4256">
        <v>4</v>
      </c>
      <c r="AE4256" t="s">
        <v>25666</v>
      </c>
      <c r="AF4256" t="s">
        <v>7207</v>
      </c>
      <c r="AG4256" t="s">
        <v>25667</v>
      </c>
    </row>
    <row r="4257" spans="1:33" x14ac:dyDescent="0.3">
      <c r="A4257" t="s">
        <v>6157</v>
      </c>
      <c r="B4257" t="s">
        <v>7477</v>
      </c>
      <c r="C4257" t="s">
        <v>7958</v>
      </c>
      <c r="D4257" t="s">
        <v>65</v>
      </c>
      <c r="E4257" t="s">
        <v>78</v>
      </c>
      <c r="F4257" t="s">
        <v>25668</v>
      </c>
      <c r="G4257">
        <v>34.762571999999999</v>
      </c>
      <c r="H4257">
        <v>-115.494832</v>
      </c>
      <c r="I4257" t="s">
        <v>25669</v>
      </c>
      <c r="J4257" t="s">
        <v>939</v>
      </c>
      <c r="K4257" t="s">
        <v>7174</v>
      </c>
      <c r="L4257" t="s">
        <v>7348</v>
      </c>
      <c r="M4257">
        <v>5730</v>
      </c>
      <c r="N4257" t="s">
        <v>1193</v>
      </c>
      <c r="O4257" t="s">
        <v>7238</v>
      </c>
      <c r="P4257" t="s">
        <v>7175</v>
      </c>
      <c r="Q4257">
        <v>17</v>
      </c>
      <c r="R4257" t="s">
        <v>7214</v>
      </c>
      <c r="S4257" t="s">
        <v>7164</v>
      </c>
      <c r="T4257" t="s">
        <v>2441</v>
      </c>
      <c r="U4257" t="s">
        <v>7342</v>
      </c>
      <c r="V4257" t="s">
        <v>7382</v>
      </c>
      <c r="W4257">
        <v>-35</v>
      </c>
      <c r="X4257" t="s">
        <v>7214</v>
      </c>
      <c r="Y4257" t="s">
        <v>25670</v>
      </c>
      <c r="Z4257" t="s">
        <v>116</v>
      </c>
      <c r="AA4257" t="s">
        <v>7228</v>
      </c>
      <c r="AB4257" t="s">
        <v>7252</v>
      </c>
      <c r="AC4257" t="s">
        <v>7328</v>
      </c>
      <c r="AD4257">
        <v>3</v>
      </c>
      <c r="AE4257" t="s">
        <v>25671</v>
      </c>
      <c r="AF4257" t="s">
        <v>7385</v>
      </c>
      <c r="AG4257" t="s">
        <v>25672</v>
      </c>
    </row>
    <row r="4258" spans="1:33" x14ac:dyDescent="0.3">
      <c r="A4258" t="s">
        <v>6158</v>
      </c>
      <c r="B4258" t="s">
        <v>7284</v>
      </c>
      <c r="C4258" t="s">
        <v>7330</v>
      </c>
      <c r="D4258" t="s">
        <v>48</v>
      </c>
      <c r="E4258" t="s">
        <v>23</v>
      </c>
      <c r="F4258" t="s">
        <v>25673</v>
      </c>
      <c r="G4258">
        <v>33.361888</v>
      </c>
      <c r="H4258">
        <v>-120.292292</v>
      </c>
      <c r="I4258" t="s">
        <v>25674</v>
      </c>
      <c r="J4258" t="s">
        <v>961</v>
      </c>
      <c r="K4258" t="s">
        <v>7249</v>
      </c>
      <c r="L4258" t="s">
        <v>7175</v>
      </c>
      <c r="M4258">
        <v>2100</v>
      </c>
      <c r="N4258" t="s">
        <v>2738</v>
      </c>
      <c r="O4258" t="s">
        <v>7246</v>
      </c>
      <c r="P4258" t="s">
        <v>7189</v>
      </c>
      <c r="Q4258">
        <v>62</v>
      </c>
      <c r="R4258" t="s">
        <v>7278</v>
      </c>
      <c r="S4258" t="s">
        <v>35</v>
      </c>
      <c r="T4258" t="s">
        <v>1138</v>
      </c>
      <c r="U4258" t="s">
        <v>7307</v>
      </c>
      <c r="V4258" t="s">
        <v>7203</v>
      </c>
      <c r="W4258">
        <v>-76</v>
      </c>
      <c r="X4258" t="s">
        <v>7299</v>
      </c>
      <c r="Y4258" t="s">
        <v>25675</v>
      </c>
      <c r="Z4258" t="s">
        <v>7607</v>
      </c>
      <c r="AA4258" t="s">
        <v>109</v>
      </c>
      <c r="AB4258" t="s">
        <v>7164</v>
      </c>
      <c r="AC4258" t="s">
        <v>7193</v>
      </c>
      <c r="AD4258">
        <v>1</v>
      </c>
      <c r="AE4258" t="s">
        <v>25676</v>
      </c>
      <c r="AF4258" t="s">
        <v>7207</v>
      </c>
      <c r="AG4258" t="s">
        <v>25677</v>
      </c>
    </row>
    <row r="4259" spans="1:33" x14ac:dyDescent="0.3">
      <c r="A4259" t="s">
        <v>6159</v>
      </c>
      <c r="B4259" t="s">
        <v>8122</v>
      </c>
      <c r="C4259" t="s">
        <v>8105</v>
      </c>
      <c r="D4259" t="s">
        <v>100</v>
      </c>
      <c r="E4259" t="s">
        <v>23</v>
      </c>
      <c r="F4259" t="s">
        <v>25678</v>
      </c>
      <c r="H4259">
        <v>-79.714150000000004</v>
      </c>
      <c r="I4259" t="s">
        <v>25679</v>
      </c>
      <c r="J4259" t="s">
        <v>89</v>
      </c>
      <c r="K4259" t="s">
        <v>7238</v>
      </c>
      <c r="L4259" t="s">
        <v>7289</v>
      </c>
      <c r="M4259">
        <v>1213</v>
      </c>
      <c r="N4259" t="s">
        <v>2841</v>
      </c>
      <c r="O4259" t="s">
        <v>7156</v>
      </c>
      <c r="P4259" t="s">
        <v>7354</v>
      </c>
      <c r="Q4259">
        <v>47</v>
      </c>
      <c r="R4259" t="s">
        <v>7214</v>
      </c>
      <c r="S4259" t="s">
        <v>7161</v>
      </c>
      <c r="T4259" t="s">
        <v>2825</v>
      </c>
      <c r="U4259" t="s">
        <v>7334</v>
      </c>
      <c r="V4259" t="s">
        <v>7239</v>
      </c>
      <c r="W4259">
        <v>59</v>
      </c>
      <c r="X4259" t="s">
        <v>7214</v>
      </c>
      <c r="Y4259" t="s">
        <v>25680</v>
      </c>
      <c r="Z4259" t="s">
        <v>7607</v>
      </c>
      <c r="AA4259" t="s">
        <v>7177</v>
      </c>
      <c r="AB4259" t="s">
        <v>7336</v>
      </c>
      <c r="AC4259" t="s">
        <v>7178</v>
      </c>
      <c r="AE4259" t="s">
        <v>25681</v>
      </c>
      <c r="AF4259" t="s">
        <v>7191</v>
      </c>
      <c r="AG4259" t="s">
        <v>25682</v>
      </c>
    </row>
    <row r="4260" spans="1:33" x14ac:dyDescent="0.3">
      <c r="A4260" t="s">
        <v>6160</v>
      </c>
      <c r="B4260" t="s">
        <v>7529</v>
      </c>
      <c r="C4260" t="s">
        <v>220</v>
      </c>
      <c r="D4260" t="s">
        <v>92</v>
      </c>
      <c r="E4260" t="s">
        <v>31</v>
      </c>
      <c r="F4260" t="s">
        <v>25683</v>
      </c>
      <c r="G4260">
        <v>45.616843000000003</v>
      </c>
      <c r="H4260">
        <v>-91.752553000000006</v>
      </c>
      <c r="I4260" t="s">
        <v>25684</v>
      </c>
      <c r="J4260" t="s">
        <v>1020</v>
      </c>
      <c r="K4260" t="s">
        <v>7171</v>
      </c>
      <c r="L4260" t="s">
        <v>7333</v>
      </c>
      <c r="M4260">
        <v>9650</v>
      </c>
      <c r="N4260" t="s">
        <v>7164</v>
      </c>
      <c r="O4260" t="s">
        <v>7164</v>
      </c>
      <c r="P4260" t="s">
        <v>7164</v>
      </c>
      <c r="R4260" t="s">
        <v>7164</v>
      </c>
      <c r="S4260" t="s">
        <v>7164</v>
      </c>
      <c r="T4260" t="s">
        <v>2680</v>
      </c>
      <c r="U4260" t="s">
        <v>7277</v>
      </c>
      <c r="V4260" t="s">
        <v>7226</v>
      </c>
      <c r="W4260">
        <v>62</v>
      </c>
      <c r="X4260" t="s">
        <v>7178</v>
      </c>
      <c r="Y4260" t="s">
        <v>7164</v>
      </c>
      <c r="Z4260" t="s">
        <v>7318</v>
      </c>
      <c r="AA4260" t="s">
        <v>7191</v>
      </c>
      <c r="AB4260" t="s">
        <v>61</v>
      </c>
      <c r="AC4260" t="s">
        <v>7394</v>
      </c>
      <c r="AD4260">
        <v>0</v>
      </c>
      <c r="AE4260" t="s">
        <v>7164</v>
      </c>
      <c r="AF4260" t="s">
        <v>103</v>
      </c>
      <c r="AG4260" t="s">
        <v>25685</v>
      </c>
    </row>
    <row r="4261" spans="1:33" x14ac:dyDescent="0.3">
      <c r="A4261" t="s">
        <v>2207</v>
      </c>
      <c r="B4261" t="s">
        <v>7847</v>
      </c>
      <c r="C4261" t="s">
        <v>8123</v>
      </c>
      <c r="D4261" t="s">
        <v>22</v>
      </c>
      <c r="E4261" t="s">
        <v>39</v>
      </c>
      <c r="F4261" t="s">
        <v>11367</v>
      </c>
      <c r="G4261">
        <v>30.99221</v>
      </c>
      <c r="H4261">
        <v>-71.099090000000004</v>
      </c>
      <c r="I4261" t="s">
        <v>11368</v>
      </c>
      <c r="J4261" t="s">
        <v>475</v>
      </c>
      <c r="K4261" t="s">
        <v>7171</v>
      </c>
      <c r="L4261" t="s">
        <v>7317</v>
      </c>
      <c r="M4261">
        <v>7360</v>
      </c>
      <c r="N4261" t="s">
        <v>1834</v>
      </c>
      <c r="O4261" t="s">
        <v>7307</v>
      </c>
      <c r="P4261" t="s">
        <v>7308</v>
      </c>
      <c r="Q4261">
        <v>-52</v>
      </c>
      <c r="R4261" t="s">
        <v>7214</v>
      </c>
      <c r="S4261" t="s">
        <v>34</v>
      </c>
      <c r="T4261" t="s">
        <v>2208</v>
      </c>
      <c r="U4261" t="s">
        <v>7481</v>
      </c>
      <c r="V4261" t="s">
        <v>7317</v>
      </c>
      <c r="X4261" t="s">
        <v>43</v>
      </c>
      <c r="Y4261" t="s">
        <v>11369</v>
      </c>
      <c r="Z4261" t="s">
        <v>7383</v>
      </c>
      <c r="AA4261" t="s">
        <v>139</v>
      </c>
      <c r="AB4261" t="s">
        <v>28</v>
      </c>
      <c r="AC4261" t="s">
        <v>7328</v>
      </c>
      <c r="AD4261">
        <v>0</v>
      </c>
      <c r="AE4261" t="s">
        <v>11370</v>
      </c>
      <c r="AF4261" t="s">
        <v>103</v>
      </c>
      <c r="AG4261" t="s">
        <v>11371</v>
      </c>
    </row>
    <row r="4262" spans="1:33" x14ac:dyDescent="0.3">
      <c r="A4262" t="s">
        <v>6161</v>
      </c>
      <c r="B4262" t="s">
        <v>338</v>
      </c>
      <c r="C4262" t="s">
        <v>7285</v>
      </c>
      <c r="D4262" t="s">
        <v>65</v>
      </c>
      <c r="E4262" t="s">
        <v>78</v>
      </c>
      <c r="F4262" t="s">
        <v>25686</v>
      </c>
      <c r="G4262">
        <v>25.367401000000001</v>
      </c>
      <c r="H4262">
        <v>-90.026976000000005</v>
      </c>
      <c r="I4262" t="s">
        <v>25687</v>
      </c>
      <c r="J4262" t="s">
        <v>307</v>
      </c>
      <c r="K4262" t="s">
        <v>7701</v>
      </c>
      <c r="L4262" t="s">
        <v>7226</v>
      </c>
      <c r="M4262">
        <v>7399</v>
      </c>
      <c r="N4262" t="s">
        <v>1193</v>
      </c>
      <c r="O4262" t="s">
        <v>7280</v>
      </c>
      <c r="P4262" t="s">
        <v>41</v>
      </c>
      <c r="Q4262">
        <v>59</v>
      </c>
      <c r="R4262" t="s">
        <v>7237</v>
      </c>
      <c r="S4262" t="s">
        <v>107</v>
      </c>
      <c r="T4262" t="s">
        <v>2776</v>
      </c>
      <c r="U4262" t="s">
        <v>7223</v>
      </c>
      <c r="V4262" t="s">
        <v>7154</v>
      </c>
      <c r="W4262">
        <v>76</v>
      </c>
      <c r="X4262" t="s">
        <v>59</v>
      </c>
      <c r="Y4262" t="s">
        <v>7164</v>
      </c>
      <c r="Z4262" t="s">
        <v>7178</v>
      </c>
      <c r="AA4262" t="s">
        <v>7228</v>
      </c>
      <c r="AB4262" t="s">
        <v>7363</v>
      </c>
      <c r="AC4262" t="s">
        <v>7364</v>
      </c>
      <c r="AD4262">
        <v>5</v>
      </c>
      <c r="AE4262" t="s">
        <v>25688</v>
      </c>
      <c r="AF4262" t="s">
        <v>7207</v>
      </c>
      <c r="AG4262" t="s">
        <v>25689</v>
      </c>
    </row>
    <row r="4263" spans="1:33" x14ac:dyDescent="0.3">
      <c r="A4263" t="s">
        <v>2400</v>
      </c>
      <c r="B4263" t="s">
        <v>250</v>
      </c>
      <c r="C4263" t="s">
        <v>7233</v>
      </c>
      <c r="D4263" t="s">
        <v>88</v>
      </c>
      <c r="E4263" t="s">
        <v>23</v>
      </c>
      <c r="F4263" t="s">
        <v>11884</v>
      </c>
      <c r="G4263">
        <v>38.760756999999998</v>
      </c>
      <c r="H4263">
        <v>-106.40203</v>
      </c>
      <c r="I4263" t="s">
        <v>11885</v>
      </c>
      <c r="J4263" t="s">
        <v>670</v>
      </c>
      <c r="K4263" t="s">
        <v>7381</v>
      </c>
      <c r="L4263" t="s">
        <v>7189</v>
      </c>
      <c r="M4263">
        <v>2827</v>
      </c>
      <c r="N4263" t="s">
        <v>2401</v>
      </c>
      <c r="O4263" t="s">
        <v>7450</v>
      </c>
      <c r="P4263" t="s">
        <v>7239</v>
      </c>
      <c r="Q4263">
        <v>27</v>
      </c>
      <c r="R4263" t="s">
        <v>7161</v>
      </c>
      <c r="S4263" t="s">
        <v>7161</v>
      </c>
      <c r="T4263" t="s">
        <v>2402</v>
      </c>
      <c r="U4263" t="s">
        <v>7223</v>
      </c>
      <c r="V4263" t="s">
        <v>7226</v>
      </c>
      <c r="W4263">
        <v>-62</v>
      </c>
      <c r="X4263" t="s">
        <v>7161</v>
      </c>
      <c r="Y4263" t="s">
        <v>11886</v>
      </c>
      <c r="Z4263" t="s">
        <v>7318</v>
      </c>
      <c r="AA4263" t="s">
        <v>7393</v>
      </c>
      <c r="AB4263" t="s">
        <v>7192</v>
      </c>
      <c r="AC4263" t="s">
        <v>7364</v>
      </c>
      <c r="AD4263">
        <v>2</v>
      </c>
      <c r="AE4263" t="s">
        <v>7164</v>
      </c>
      <c r="AF4263" t="s">
        <v>7195</v>
      </c>
      <c r="AG4263" t="s">
        <v>11887</v>
      </c>
    </row>
    <row r="4264" spans="1:33" x14ac:dyDescent="0.3">
      <c r="A4264" t="s">
        <v>6162</v>
      </c>
      <c r="B4264" t="s">
        <v>7314</v>
      </c>
      <c r="C4264" t="s">
        <v>7945</v>
      </c>
      <c r="D4264" t="s">
        <v>38</v>
      </c>
      <c r="E4264" t="s">
        <v>39</v>
      </c>
      <c r="F4264" t="s">
        <v>25690</v>
      </c>
      <c r="G4264">
        <v>28.757237</v>
      </c>
      <c r="H4264">
        <v>-71.094554000000002</v>
      </c>
      <c r="I4264" t="s">
        <v>25691</v>
      </c>
      <c r="J4264" t="s">
        <v>594</v>
      </c>
      <c r="K4264" t="s">
        <v>7371</v>
      </c>
      <c r="L4264" t="s">
        <v>7317</v>
      </c>
      <c r="M4264">
        <v>3471</v>
      </c>
      <c r="N4264" t="s">
        <v>1567</v>
      </c>
      <c r="O4264" t="s">
        <v>7156</v>
      </c>
      <c r="P4264" t="s">
        <v>7239</v>
      </c>
      <c r="Q4264">
        <v>58</v>
      </c>
      <c r="R4264" t="s">
        <v>7373</v>
      </c>
      <c r="S4264" t="s">
        <v>85</v>
      </c>
      <c r="T4264" t="s">
        <v>4243</v>
      </c>
      <c r="U4264" t="s">
        <v>7481</v>
      </c>
      <c r="V4264" t="s">
        <v>7201</v>
      </c>
      <c r="W4264">
        <v>50</v>
      </c>
      <c r="X4264" t="s">
        <v>7164</v>
      </c>
      <c r="Y4264" t="s">
        <v>25692</v>
      </c>
      <c r="Z4264" t="s">
        <v>70</v>
      </c>
      <c r="AA4264" t="s">
        <v>97</v>
      </c>
      <c r="AB4264" t="s">
        <v>98</v>
      </c>
      <c r="AC4264" t="s">
        <v>29</v>
      </c>
      <c r="AD4264">
        <v>3</v>
      </c>
      <c r="AE4264" t="s">
        <v>25693</v>
      </c>
      <c r="AF4264" t="s">
        <v>7254</v>
      </c>
      <c r="AG4264" t="s">
        <v>25694</v>
      </c>
    </row>
    <row r="4265" spans="1:33" x14ac:dyDescent="0.3">
      <c r="A4265" t="s">
        <v>6163</v>
      </c>
      <c r="B4265" t="s">
        <v>134</v>
      </c>
      <c r="C4265" t="s">
        <v>7631</v>
      </c>
      <c r="D4265" t="s">
        <v>92</v>
      </c>
      <c r="E4265" t="s">
        <v>55</v>
      </c>
      <c r="F4265" t="s">
        <v>25695</v>
      </c>
      <c r="G4265">
        <v>30.480793999999999</v>
      </c>
      <c r="H4265">
        <v>-117.634963</v>
      </c>
      <c r="I4265" t="s">
        <v>25696</v>
      </c>
      <c r="J4265" t="s">
        <v>318</v>
      </c>
      <c r="K4265" t="s">
        <v>7342</v>
      </c>
      <c r="L4265" t="s">
        <v>7226</v>
      </c>
      <c r="M4265">
        <v>2632</v>
      </c>
      <c r="N4265" t="s">
        <v>5520</v>
      </c>
      <c r="O4265" t="s">
        <v>7236</v>
      </c>
      <c r="P4265" t="s">
        <v>7317</v>
      </c>
      <c r="Q4265">
        <v>69</v>
      </c>
      <c r="R4265" t="s">
        <v>7299</v>
      </c>
      <c r="S4265" t="s">
        <v>7178</v>
      </c>
      <c r="T4265" t="s">
        <v>210</v>
      </c>
      <c r="U4265" t="s">
        <v>7342</v>
      </c>
      <c r="V4265" t="s">
        <v>7354</v>
      </c>
      <c r="W4265">
        <v>45</v>
      </c>
      <c r="X4265" t="s">
        <v>7278</v>
      </c>
      <c r="Y4265" t="s">
        <v>25697</v>
      </c>
      <c r="Z4265" t="s">
        <v>27</v>
      </c>
      <c r="AA4265" t="s">
        <v>7228</v>
      </c>
      <c r="AB4265" t="s">
        <v>7293</v>
      </c>
      <c r="AC4265" t="s">
        <v>7364</v>
      </c>
      <c r="AE4265" t="s">
        <v>7164</v>
      </c>
      <c r="AF4265" t="s">
        <v>110</v>
      </c>
      <c r="AG4265" t="s">
        <v>25698</v>
      </c>
    </row>
    <row r="4266" spans="1:33" x14ac:dyDescent="0.3">
      <c r="A4266" t="s">
        <v>6164</v>
      </c>
      <c r="B4266" t="s">
        <v>1019</v>
      </c>
      <c r="C4266" t="s">
        <v>7322</v>
      </c>
      <c r="D4266" t="s">
        <v>48</v>
      </c>
      <c r="E4266" t="s">
        <v>72</v>
      </c>
      <c r="F4266" t="s">
        <v>25699</v>
      </c>
      <c r="G4266">
        <v>26.979949999999999</v>
      </c>
      <c r="H4266">
        <v>-71.994336000000004</v>
      </c>
      <c r="I4266" t="s">
        <v>25700</v>
      </c>
      <c r="J4266" t="s">
        <v>101</v>
      </c>
      <c r="K4266" t="s">
        <v>7449</v>
      </c>
      <c r="L4266" t="s">
        <v>7156</v>
      </c>
      <c r="M4266">
        <v>7009</v>
      </c>
      <c r="N4266" t="s">
        <v>7164</v>
      </c>
      <c r="O4266" t="s">
        <v>7164</v>
      </c>
      <c r="P4266" t="s">
        <v>7164</v>
      </c>
      <c r="R4266" t="s">
        <v>7164</v>
      </c>
      <c r="S4266" t="s">
        <v>7164</v>
      </c>
      <c r="T4266" t="s">
        <v>1529</v>
      </c>
      <c r="U4266" t="s">
        <v>7238</v>
      </c>
      <c r="V4266" t="s">
        <v>7276</v>
      </c>
      <c r="W4266">
        <v>35</v>
      </c>
      <c r="X4266" t="s">
        <v>59</v>
      </c>
      <c r="Y4266" t="s">
        <v>25701</v>
      </c>
      <c r="Z4266" t="s">
        <v>70</v>
      </c>
      <c r="AA4266" t="s">
        <v>7292</v>
      </c>
      <c r="AB4266" t="s">
        <v>7271</v>
      </c>
      <c r="AC4266" t="s">
        <v>155</v>
      </c>
      <c r="AD4266">
        <v>3</v>
      </c>
      <c r="AE4266" t="s">
        <v>25702</v>
      </c>
      <c r="AF4266" t="s">
        <v>7195</v>
      </c>
      <c r="AG4266" t="s">
        <v>25703</v>
      </c>
    </row>
    <row r="4267" spans="1:33" x14ac:dyDescent="0.3">
      <c r="A4267" t="s">
        <v>6165</v>
      </c>
      <c r="B4267" t="s">
        <v>974</v>
      </c>
      <c r="C4267" t="s">
        <v>7330</v>
      </c>
      <c r="D4267" t="s">
        <v>77</v>
      </c>
      <c r="E4267" t="s">
        <v>112</v>
      </c>
      <c r="F4267" t="s">
        <v>25704</v>
      </c>
      <c r="G4267">
        <v>25.801074</v>
      </c>
      <c r="H4267">
        <v>-102.59021199999999</v>
      </c>
      <c r="I4267" t="s">
        <v>25705</v>
      </c>
      <c r="J4267" t="s">
        <v>355</v>
      </c>
      <c r="K4267" t="s">
        <v>7280</v>
      </c>
      <c r="L4267" t="s">
        <v>7333</v>
      </c>
      <c r="M4267">
        <v>1788</v>
      </c>
      <c r="N4267" t="s">
        <v>1425</v>
      </c>
      <c r="O4267" t="s">
        <v>7202</v>
      </c>
      <c r="P4267" t="s">
        <v>7289</v>
      </c>
      <c r="Q4267">
        <v>43</v>
      </c>
      <c r="R4267" t="s">
        <v>7260</v>
      </c>
      <c r="S4267" t="s">
        <v>7309</v>
      </c>
      <c r="T4267" t="s">
        <v>1547</v>
      </c>
      <c r="U4267" t="s">
        <v>7171</v>
      </c>
      <c r="V4267" t="s">
        <v>41</v>
      </c>
      <c r="W4267">
        <v>84</v>
      </c>
      <c r="X4267" t="s">
        <v>43</v>
      </c>
      <c r="Y4267" t="s">
        <v>25706</v>
      </c>
      <c r="Z4267" t="s">
        <v>70</v>
      </c>
      <c r="AA4267" t="s">
        <v>7311</v>
      </c>
      <c r="AB4267" t="s">
        <v>7178</v>
      </c>
      <c r="AC4267" t="s">
        <v>7328</v>
      </c>
      <c r="AD4267">
        <v>4</v>
      </c>
      <c r="AE4267" t="s">
        <v>25707</v>
      </c>
      <c r="AF4267" t="s">
        <v>7254</v>
      </c>
      <c r="AG4267" t="s">
        <v>25708</v>
      </c>
    </row>
    <row r="4268" spans="1:33" x14ac:dyDescent="0.3">
      <c r="A4268" t="s">
        <v>5885</v>
      </c>
      <c r="B4268" t="s">
        <v>242</v>
      </c>
      <c r="C4268" t="s">
        <v>468</v>
      </c>
      <c r="D4268" t="s">
        <v>92</v>
      </c>
      <c r="E4268" t="s">
        <v>78</v>
      </c>
      <c r="F4268" t="s">
        <v>24558</v>
      </c>
      <c r="G4268">
        <v>46.823376000000003</v>
      </c>
      <c r="H4268">
        <v>-100.742541</v>
      </c>
      <c r="I4268" t="s">
        <v>24559</v>
      </c>
      <c r="J4268" t="s">
        <v>1313</v>
      </c>
      <c r="K4268" t="s">
        <v>7449</v>
      </c>
      <c r="L4268" t="s">
        <v>7189</v>
      </c>
      <c r="M4268">
        <v>3330</v>
      </c>
      <c r="N4268" t="s">
        <v>595</v>
      </c>
      <c r="O4268" t="s">
        <v>7342</v>
      </c>
      <c r="P4268" t="s">
        <v>7482</v>
      </c>
      <c r="Q4268">
        <v>35</v>
      </c>
      <c r="R4268" t="s">
        <v>7164</v>
      </c>
      <c r="S4268" t="s">
        <v>35</v>
      </c>
      <c r="T4268" t="s">
        <v>1630</v>
      </c>
      <c r="U4268" t="s">
        <v>7246</v>
      </c>
      <c r="V4268" t="s">
        <v>7308</v>
      </c>
      <c r="W4268">
        <v>40</v>
      </c>
      <c r="X4268" t="s">
        <v>7260</v>
      </c>
      <c r="Y4268" t="s">
        <v>24560</v>
      </c>
      <c r="Z4268" t="s">
        <v>215</v>
      </c>
      <c r="AA4268" t="s">
        <v>139</v>
      </c>
      <c r="AB4268" t="s">
        <v>132</v>
      </c>
      <c r="AC4268" t="s">
        <v>7364</v>
      </c>
      <c r="AD4268">
        <v>-5</v>
      </c>
      <c r="AE4268" t="s">
        <v>24561</v>
      </c>
      <c r="AF4268" t="s">
        <v>7254</v>
      </c>
      <c r="AG4268" t="s">
        <v>24562</v>
      </c>
    </row>
    <row r="4269" spans="1:33" x14ac:dyDescent="0.3">
      <c r="A4269" t="s">
        <v>6166</v>
      </c>
      <c r="B4269" t="s">
        <v>7847</v>
      </c>
      <c r="C4269" t="s">
        <v>8933</v>
      </c>
      <c r="D4269" t="s">
        <v>65</v>
      </c>
      <c r="E4269" t="s">
        <v>66</v>
      </c>
      <c r="F4269" t="s">
        <v>25709</v>
      </c>
      <c r="G4269">
        <v>43.657957000000003</v>
      </c>
      <c r="H4269">
        <v>-78.713605000000001</v>
      </c>
      <c r="I4269" t="s">
        <v>25710</v>
      </c>
      <c r="J4269" t="s">
        <v>1688</v>
      </c>
      <c r="K4269" t="s">
        <v>7342</v>
      </c>
      <c r="L4269" t="s">
        <v>7482</v>
      </c>
      <c r="N4269" t="s">
        <v>2969</v>
      </c>
      <c r="O4269" t="s">
        <v>7334</v>
      </c>
      <c r="P4269" t="s">
        <v>7173</v>
      </c>
      <c r="Q4269">
        <v>68</v>
      </c>
      <c r="R4269" t="s">
        <v>7237</v>
      </c>
      <c r="S4269" t="s">
        <v>107</v>
      </c>
      <c r="T4269" t="s">
        <v>1194</v>
      </c>
      <c r="U4269" t="s">
        <v>7236</v>
      </c>
      <c r="V4269" t="s">
        <v>41</v>
      </c>
      <c r="W4269">
        <v>66</v>
      </c>
      <c r="X4269" t="s">
        <v>7178</v>
      </c>
      <c r="Y4269" t="s">
        <v>7164</v>
      </c>
      <c r="Z4269" t="s">
        <v>7383</v>
      </c>
      <c r="AA4269" t="s">
        <v>7217</v>
      </c>
      <c r="AB4269" t="s">
        <v>98</v>
      </c>
      <c r="AC4269" t="s">
        <v>270</v>
      </c>
      <c r="AD4269">
        <v>0</v>
      </c>
      <c r="AE4269" t="s">
        <v>25711</v>
      </c>
      <c r="AF4269" t="s">
        <v>7180</v>
      </c>
      <c r="AG4269" t="s">
        <v>25712</v>
      </c>
    </row>
    <row r="4270" spans="1:33" x14ac:dyDescent="0.3">
      <c r="A4270" t="s">
        <v>6167</v>
      </c>
      <c r="B4270" t="s">
        <v>126</v>
      </c>
      <c r="C4270" t="s">
        <v>7358</v>
      </c>
      <c r="D4270" t="s">
        <v>48</v>
      </c>
      <c r="E4270" t="s">
        <v>78</v>
      </c>
      <c r="F4270" t="s">
        <v>25713</v>
      </c>
      <c r="G4270">
        <v>25.047872999999999</v>
      </c>
      <c r="H4270">
        <v>-96.318624999999997</v>
      </c>
      <c r="I4270" t="s">
        <v>7164</v>
      </c>
      <c r="J4270" t="s">
        <v>649</v>
      </c>
      <c r="K4270" t="s">
        <v>7280</v>
      </c>
      <c r="L4270" t="s">
        <v>7224</v>
      </c>
      <c r="M4270">
        <v>5137</v>
      </c>
      <c r="N4270" t="s">
        <v>2072</v>
      </c>
      <c r="O4270" t="s">
        <v>7249</v>
      </c>
      <c r="P4270" t="s">
        <v>7224</v>
      </c>
      <c r="Q4270">
        <v>59</v>
      </c>
      <c r="R4270" t="s">
        <v>7178</v>
      </c>
      <c r="S4270" t="s">
        <v>7161</v>
      </c>
      <c r="T4270" t="s">
        <v>1252</v>
      </c>
      <c r="U4270" t="s">
        <v>7371</v>
      </c>
      <c r="V4270" t="s">
        <v>7189</v>
      </c>
      <c r="W4270">
        <v>36</v>
      </c>
      <c r="X4270" t="s">
        <v>7164</v>
      </c>
      <c r="Y4270" t="s">
        <v>25714</v>
      </c>
      <c r="Z4270" t="s">
        <v>60</v>
      </c>
      <c r="AA4270" t="s">
        <v>7393</v>
      </c>
      <c r="AB4270" t="s">
        <v>7336</v>
      </c>
      <c r="AC4270" t="s">
        <v>155</v>
      </c>
      <c r="AD4270">
        <v>2</v>
      </c>
      <c r="AE4270" t="s">
        <v>25715</v>
      </c>
      <c r="AF4270" t="s">
        <v>103</v>
      </c>
      <c r="AG4270" t="s">
        <v>7164</v>
      </c>
    </row>
    <row r="4271" spans="1:33" x14ac:dyDescent="0.3">
      <c r="A4271" t="s">
        <v>6168</v>
      </c>
      <c r="B4271" t="s">
        <v>8155</v>
      </c>
      <c r="C4271" t="s">
        <v>7339</v>
      </c>
      <c r="D4271" t="s">
        <v>22</v>
      </c>
      <c r="E4271" t="s">
        <v>55</v>
      </c>
      <c r="F4271" t="s">
        <v>25716</v>
      </c>
      <c r="G4271">
        <v>43.205226000000003</v>
      </c>
      <c r="H4271">
        <v>-112.849569</v>
      </c>
      <c r="I4271" t="s">
        <v>25717</v>
      </c>
      <c r="J4271" t="s">
        <v>761</v>
      </c>
      <c r="K4271" t="s">
        <v>7249</v>
      </c>
      <c r="L4271" t="s">
        <v>7289</v>
      </c>
      <c r="M4271">
        <v>7570</v>
      </c>
      <c r="N4271" t="s">
        <v>2482</v>
      </c>
      <c r="O4271" t="s">
        <v>7288</v>
      </c>
      <c r="P4271" t="s">
        <v>7400</v>
      </c>
      <c r="Q4271">
        <v>67</v>
      </c>
      <c r="R4271" t="s">
        <v>7214</v>
      </c>
      <c r="S4271" t="s">
        <v>7215</v>
      </c>
      <c r="T4271" t="s">
        <v>3381</v>
      </c>
      <c r="U4271" t="s">
        <v>7155</v>
      </c>
      <c r="V4271" t="s">
        <v>7317</v>
      </c>
      <c r="X4271" t="s">
        <v>7178</v>
      </c>
      <c r="Y4271" t="s">
        <v>25718</v>
      </c>
      <c r="Z4271" t="s">
        <v>27</v>
      </c>
      <c r="AA4271" t="s">
        <v>7191</v>
      </c>
      <c r="AB4271" t="s">
        <v>7271</v>
      </c>
      <c r="AC4271" t="s">
        <v>7164</v>
      </c>
      <c r="AD4271">
        <v>3</v>
      </c>
      <c r="AE4271" t="s">
        <v>25719</v>
      </c>
      <c r="AF4271" t="s">
        <v>7403</v>
      </c>
      <c r="AG4271" t="s">
        <v>25720</v>
      </c>
    </row>
    <row r="4272" spans="1:33" x14ac:dyDescent="0.3">
      <c r="A4272" t="s">
        <v>6169</v>
      </c>
      <c r="B4272" t="s">
        <v>7357</v>
      </c>
      <c r="C4272" t="s">
        <v>7434</v>
      </c>
      <c r="D4272" t="s">
        <v>22</v>
      </c>
      <c r="E4272" t="s">
        <v>186</v>
      </c>
      <c r="F4272" t="s">
        <v>25721</v>
      </c>
      <c r="G4272">
        <v>26.861922</v>
      </c>
      <c r="H4272">
        <v>-100.05611</v>
      </c>
      <c r="I4272" t="s">
        <v>25722</v>
      </c>
      <c r="J4272" t="s">
        <v>636</v>
      </c>
      <c r="K4272" t="s">
        <v>7450</v>
      </c>
      <c r="L4272" t="s">
        <v>7276</v>
      </c>
      <c r="M4272">
        <v>1496</v>
      </c>
      <c r="N4272" t="s">
        <v>6170</v>
      </c>
      <c r="O4272" t="s">
        <v>7202</v>
      </c>
      <c r="P4272" t="s">
        <v>7224</v>
      </c>
      <c r="Q4272">
        <v>55</v>
      </c>
      <c r="R4272" t="s">
        <v>7278</v>
      </c>
      <c r="S4272" t="s">
        <v>7164</v>
      </c>
      <c r="T4272" t="s">
        <v>1417</v>
      </c>
      <c r="U4272" t="s">
        <v>7307</v>
      </c>
      <c r="V4272" t="s">
        <v>7317</v>
      </c>
      <c r="W4272">
        <v>16</v>
      </c>
      <c r="X4272" t="s">
        <v>7278</v>
      </c>
      <c r="Y4272" t="s">
        <v>25723</v>
      </c>
      <c r="Z4272" t="s">
        <v>215</v>
      </c>
      <c r="AA4272" t="s">
        <v>7393</v>
      </c>
      <c r="AB4272" t="s">
        <v>132</v>
      </c>
      <c r="AC4272" t="s">
        <v>29</v>
      </c>
      <c r="AD4272">
        <v>4</v>
      </c>
      <c r="AE4272" t="s">
        <v>25724</v>
      </c>
      <c r="AF4272" t="s">
        <v>7180</v>
      </c>
      <c r="AG4272" t="s">
        <v>25725</v>
      </c>
    </row>
    <row r="4273" spans="1:33" x14ac:dyDescent="0.3">
      <c r="A4273" t="s">
        <v>6171</v>
      </c>
      <c r="B4273" t="s">
        <v>13175</v>
      </c>
      <c r="C4273" t="s">
        <v>7330</v>
      </c>
      <c r="D4273" t="s">
        <v>88</v>
      </c>
      <c r="E4273" t="s">
        <v>72</v>
      </c>
      <c r="F4273" t="s">
        <v>25726</v>
      </c>
      <c r="G4273">
        <v>25.605900999999999</v>
      </c>
      <c r="H4273">
        <v>-110.09174</v>
      </c>
      <c r="I4273" t="s">
        <v>25727</v>
      </c>
      <c r="J4273" t="s">
        <v>302</v>
      </c>
      <c r="K4273" t="s">
        <v>7174</v>
      </c>
      <c r="L4273" t="s">
        <v>7160</v>
      </c>
      <c r="M4273">
        <v>7634</v>
      </c>
      <c r="N4273" t="s">
        <v>2118</v>
      </c>
      <c r="O4273" t="s">
        <v>7342</v>
      </c>
      <c r="P4273" t="s">
        <v>41</v>
      </c>
      <c r="Q4273">
        <v>-52</v>
      </c>
      <c r="R4273" t="s">
        <v>43</v>
      </c>
      <c r="S4273" t="s">
        <v>7164</v>
      </c>
      <c r="T4273" t="s">
        <v>1669</v>
      </c>
      <c r="U4273" t="s">
        <v>7187</v>
      </c>
      <c r="V4273" t="s">
        <v>7326</v>
      </c>
      <c r="W4273">
        <v>61</v>
      </c>
      <c r="X4273" t="s">
        <v>43</v>
      </c>
      <c r="Y4273" t="s">
        <v>25728</v>
      </c>
      <c r="Z4273" t="s">
        <v>70</v>
      </c>
      <c r="AA4273" t="s">
        <v>7228</v>
      </c>
      <c r="AB4273" t="s">
        <v>7271</v>
      </c>
      <c r="AC4273" t="s">
        <v>7364</v>
      </c>
      <c r="AD4273">
        <v>1</v>
      </c>
      <c r="AE4273" t="s">
        <v>25729</v>
      </c>
      <c r="AF4273" t="s">
        <v>7385</v>
      </c>
      <c r="AG4273" t="s">
        <v>25730</v>
      </c>
    </row>
    <row r="4274" spans="1:33" x14ac:dyDescent="0.3">
      <c r="A4274" t="s">
        <v>6172</v>
      </c>
      <c r="B4274" t="s">
        <v>676</v>
      </c>
      <c r="C4274" t="s">
        <v>7958</v>
      </c>
      <c r="D4274" t="s">
        <v>88</v>
      </c>
      <c r="E4274" t="s">
        <v>112</v>
      </c>
      <c r="F4274" t="s">
        <v>25731</v>
      </c>
      <c r="G4274">
        <v>45.206020000000002</v>
      </c>
      <c r="H4274">
        <v>-76.774159999999995</v>
      </c>
      <c r="I4274" t="s">
        <v>25732</v>
      </c>
      <c r="J4274" t="s">
        <v>519</v>
      </c>
      <c r="K4274" t="s">
        <v>7200</v>
      </c>
      <c r="L4274" t="s">
        <v>7348</v>
      </c>
      <c r="M4274">
        <v>8912</v>
      </c>
      <c r="N4274" t="s">
        <v>2129</v>
      </c>
      <c r="O4274" t="s">
        <v>7280</v>
      </c>
      <c r="P4274" t="s">
        <v>7201</v>
      </c>
      <c r="Q4274">
        <v>44</v>
      </c>
      <c r="R4274" t="s">
        <v>7299</v>
      </c>
      <c r="S4274" t="s">
        <v>7178</v>
      </c>
      <c r="T4274" t="s">
        <v>4165</v>
      </c>
      <c r="U4274" t="s">
        <v>7200</v>
      </c>
      <c r="V4274" t="s">
        <v>7188</v>
      </c>
      <c r="W4274">
        <v>43</v>
      </c>
      <c r="X4274" t="s">
        <v>7372</v>
      </c>
      <c r="Y4274" t="s">
        <v>25733</v>
      </c>
      <c r="Z4274" t="s">
        <v>45</v>
      </c>
      <c r="AA4274" t="s">
        <v>7262</v>
      </c>
      <c r="AB4274" t="s">
        <v>98</v>
      </c>
      <c r="AC4274" t="s">
        <v>7193</v>
      </c>
      <c r="AD4274">
        <v>5</v>
      </c>
      <c r="AE4274" t="s">
        <v>25734</v>
      </c>
      <c r="AF4274" t="s">
        <v>7191</v>
      </c>
      <c r="AG4274" t="s">
        <v>25735</v>
      </c>
    </row>
    <row r="4275" spans="1:33" x14ac:dyDescent="0.3">
      <c r="A4275" t="s">
        <v>6173</v>
      </c>
      <c r="B4275" t="s">
        <v>7413</v>
      </c>
      <c r="C4275" t="s">
        <v>8076</v>
      </c>
      <c r="D4275" t="s">
        <v>77</v>
      </c>
      <c r="E4275" t="s">
        <v>112</v>
      </c>
      <c r="F4275" t="s">
        <v>25736</v>
      </c>
      <c r="G4275">
        <v>42.266202</v>
      </c>
      <c r="H4275">
        <v>-93.347667000000001</v>
      </c>
      <c r="I4275" t="s">
        <v>25737</v>
      </c>
      <c r="J4275" t="s">
        <v>331</v>
      </c>
      <c r="K4275" t="s">
        <v>7153</v>
      </c>
      <c r="L4275" t="s">
        <v>7482</v>
      </c>
      <c r="M4275">
        <v>5615</v>
      </c>
      <c r="N4275" t="s">
        <v>6174</v>
      </c>
      <c r="O4275" t="s">
        <v>7371</v>
      </c>
      <c r="P4275" t="s">
        <v>7173</v>
      </c>
      <c r="Q4275">
        <v>-35</v>
      </c>
      <c r="R4275" t="s">
        <v>7161</v>
      </c>
      <c r="S4275" t="s">
        <v>7161</v>
      </c>
      <c r="T4275" t="s">
        <v>1493</v>
      </c>
      <c r="U4275" t="s">
        <v>7280</v>
      </c>
      <c r="V4275" t="s">
        <v>7308</v>
      </c>
      <c r="W4275">
        <v>80</v>
      </c>
      <c r="X4275" t="s">
        <v>7161</v>
      </c>
      <c r="Y4275" t="s">
        <v>25738</v>
      </c>
      <c r="Z4275" t="s">
        <v>7270</v>
      </c>
      <c r="AA4275" t="s">
        <v>7262</v>
      </c>
      <c r="AB4275" t="s">
        <v>7271</v>
      </c>
      <c r="AC4275" t="s">
        <v>7164</v>
      </c>
      <c r="AD4275">
        <v>4</v>
      </c>
      <c r="AE4275" t="s">
        <v>25739</v>
      </c>
      <c r="AF4275" t="s">
        <v>7403</v>
      </c>
      <c r="AG4275" t="s">
        <v>7164</v>
      </c>
    </row>
    <row r="4276" spans="1:33" x14ac:dyDescent="0.3">
      <c r="A4276" t="s">
        <v>6175</v>
      </c>
      <c r="B4276" t="s">
        <v>306</v>
      </c>
      <c r="C4276" t="s">
        <v>7150</v>
      </c>
      <c r="D4276" t="s">
        <v>88</v>
      </c>
      <c r="E4276" t="s">
        <v>39</v>
      </c>
      <c r="F4276" t="s">
        <v>25740</v>
      </c>
      <c r="G4276">
        <v>28.536539000000001</v>
      </c>
      <c r="H4276">
        <v>-116.381044</v>
      </c>
      <c r="I4276" t="s">
        <v>25741</v>
      </c>
      <c r="J4276" t="s">
        <v>208</v>
      </c>
      <c r="K4276" t="s">
        <v>7202</v>
      </c>
      <c r="L4276" t="s">
        <v>7289</v>
      </c>
      <c r="M4276">
        <v>8097</v>
      </c>
      <c r="N4276" t="s">
        <v>1390</v>
      </c>
      <c r="O4276" t="s">
        <v>7481</v>
      </c>
      <c r="P4276" t="s">
        <v>7317</v>
      </c>
      <c r="Q4276">
        <v>64</v>
      </c>
      <c r="R4276" t="s">
        <v>7260</v>
      </c>
      <c r="S4276" t="s">
        <v>85</v>
      </c>
      <c r="T4276" t="s">
        <v>2595</v>
      </c>
      <c r="U4276" t="s">
        <v>7449</v>
      </c>
      <c r="V4276" t="s">
        <v>7160</v>
      </c>
      <c r="W4276">
        <v>45</v>
      </c>
      <c r="X4276" t="s">
        <v>43</v>
      </c>
      <c r="Y4276" t="s">
        <v>25742</v>
      </c>
      <c r="Z4276" t="s">
        <v>7291</v>
      </c>
      <c r="AA4276" t="s">
        <v>139</v>
      </c>
      <c r="AB4276" t="s">
        <v>61</v>
      </c>
      <c r="AC4276" t="s">
        <v>7230</v>
      </c>
      <c r="AD4276">
        <v>0</v>
      </c>
      <c r="AE4276" t="s">
        <v>7164</v>
      </c>
      <c r="AF4276" t="s">
        <v>103</v>
      </c>
      <c r="AG4276" t="s">
        <v>25743</v>
      </c>
    </row>
    <row r="4277" spans="1:33" x14ac:dyDescent="0.3">
      <c r="A4277" t="s">
        <v>6176</v>
      </c>
      <c r="B4277" t="s">
        <v>7284</v>
      </c>
      <c r="C4277" t="s">
        <v>7322</v>
      </c>
      <c r="D4277" t="s">
        <v>65</v>
      </c>
      <c r="E4277" t="s">
        <v>186</v>
      </c>
      <c r="F4277" t="s">
        <v>25744</v>
      </c>
      <c r="G4277">
        <v>177.0444</v>
      </c>
      <c r="H4277">
        <v>-105.885119</v>
      </c>
      <c r="I4277" t="s">
        <v>25745</v>
      </c>
      <c r="J4277" t="s">
        <v>823</v>
      </c>
      <c r="K4277" t="s">
        <v>7171</v>
      </c>
      <c r="L4277" t="s">
        <v>7248</v>
      </c>
      <c r="M4277">
        <v>4380</v>
      </c>
      <c r="N4277" t="s">
        <v>3119</v>
      </c>
      <c r="O4277" t="s">
        <v>7187</v>
      </c>
      <c r="P4277" t="s">
        <v>7348</v>
      </c>
      <c r="Q4277">
        <v>35</v>
      </c>
      <c r="R4277" t="s">
        <v>7157</v>
      </c>
      <c r="S4277" t="s">
        <v>7279</v>
      </c>
      <c r="T4277" t="s">
        <v>1661</v>
      </c>
      <c r="U4277" t="s">
        <v>7236</v>
      </c>
      <c r="V4277" t="s">
        <v>7173</v>
      </c>
      <c r="X4277" t="s">
        <v>7278</v>
      </c>
      <c r="Y4277" t="s">
        <v>25746</v>
      </c>
      <c r="Z4277" t="s">
        <v>70</v>
      </c>
      <c r="AA4277" t="s">
        <v>7262</v>
      </c>
      <c r="AB4277" t="s">
        <v>61</v>
      </c>
      <c r="AC4277" t="s">
        <v>155</v>
      </c>
      <c r="AD4277">
        <v>0</v>
      </c>
      <c r="AE4277" t="s">
        <v>25747</v>
      </c>
      <c r="AF4277" t="s">
        <v>103</v>
      </c>
      <c r="AG4277" t="s">
        <v>25748</v>
      </c>
    </row>
    <row r="4278" spans="1:33" x14ac:dyDescent="0.3">
      <c r="A4278" t="s">
        <v>6177</v>
      </c>
      <c r="B4278" t="s">
        <v>8923</v>
      </c>
      <c r="C4278" t="s">
        <v>7460</v>
      </c>
      <c r="D4278" t="s">
        <v>48</v>
      </c>
      <c r="E4278" t="s">
        <v>78</v>
      </c>
      <c r="F4278" t="s">
        <v>8999</v>
      </c>
      <c r="G4278">
        <v>47.457070999999999</v>
      </c>
      <c r="H4278">
        <v>-87.333496999999994</v>
      </c>
      <c r="I4278" t="s">
        <v>9000</v>
      </c>
      <c r="J4278" t="s">
        <v>272</v>
      </c>
      <c r="K4278" t="s">
        <v>7361</v>
      </c>
      <c r="L4278" t="s">
        <v>7276</v>
      </c>
      <c r="M4278">
        <v>2471</v>
      </c>
      <c r="N4278" t="s">
        <v>1156</v>
      </c>
      <c r="O4278" t="s">
        <v>7186</v>
      </c>
      <c r="P4278" t="s">
        <v>7203</v>
      </c>
      <c r="Q4278">
        <v>30</v>
      </c>
      <c r="R4278" t="s">
        <v>7260</v>
      </c>
      <c r="S4278" t="s">
        <v>7178</v>
      </c>
      <c r="T4278" t="s">
        <v>1157</v>
      </c>
      <c r="U4278" t="s">
        <v>7449</v>
      </c>
      <c r="V4278" t="s">
        <v>7156</v>
      </c>
      <c r="W4278">
        <v>69</v>
      </c>
      <c r="X4278" t="s">
        <v>7278</v>
      </c>
      <c r="Y4278" t="s">
        <v>9001</v>
      </c>
      <c r="Z4278" t="s">
        <v>7291</v>
      </c>
      <c r="AA4278" t="s">
        <v>52</v>
      </c>
      <c r="AB4278" t="s">
        <v>53</v>
      </c>
      <c r="AC4278" t="s">
        <v>7364</v>
      </c>
      <c r="AD4278">
        <v>3</v>
      </c>
      <c r="AE4278" t="s">
        <v>9002</v>
      </c>
      <c r="AF4278" t="s">
        <v>7180</v>
      </c>
      <c r="AG4278" t="s">
        <v>9003</v>
      </c>
    </row>
    <row r="4279" spans="1:33" x14ac:dyDescent="0.3">
      <c r="A4279" t="s">
        <v>6178</v>
      </c>
      <c r="B4279" t="s">
        <v>7734</v>
      </c>
      <c r="C4279" t="s">
        <v>7582</v>
      </c>
      <c r="D4279" t="s">
        <v>48</v>
      </c>
      <c r="E4279" t="s">
        <v>31</v>
      </c>
      <c r="F4279" t="s">
        <v>25749</v>
      </c>
      <c r="G4279">
        <v>43.166466999999997</v>
      </c>
      <c r="H4279">
        <v>-86.669838999999996</v>
      </c>
      <c r="I4279" t="s">
        <v>25750</v>
      </c>
      <c r="J4279" t="s">
        <v>105</v>
      </c>
      <c r="K4279" t="s">
        <v>7159</v>
      </c>
      <c r="L4279" t="s">
        <v>7354</v>
      </c>
      <c r="M4279">
        <v>5233</v>
      </c>
      <c r="N4279" t="s">
        <v>7164</v>
      </c>
      <c r="O4279" t="s">
        <v>7164</v>
      </c>
      <c r="P4279" t="s">
        <v>7164</v>
      </c>
      <c r="R4279" t="s">
        <v>7164</v>
      </c>
      <c r="S4279" t="s">
        <v>7164</v>
      </c>
      <c r="T4279" t="s">
        <v>1171</v>
      </c>
      <c r="U4279" t="s">
        <v>7259</v>
      </c>
      <c r="V4279" t="s">
        <v>7400</v>
      </c>
      <c r="W4279">
        <v>14</v>
      </c>
      <c r="X4279" t="s">
        <v>7299</v>
      </c>
      <c r="Y4279" t="s">
        <v>7178</v>
      </c>
      <c r="Z4279" t="s">
        <v>27</v>
      </c>
      <c r="AA4279" t="s">
        <v>7177</v>
      </c>
      <c r="AB4279" t="s">
        <v>7192</v>
      </c>
      <c r="AC4279" t="s">
        <v>7394</v>
      </c>
      <c r="AD4279">
        <v>4</v>
      </c>
      <c r="AE4279" t="s">
        <v>25751</v>
      </c>
      <c r="AF4279" t="s">
        <v>103</v>
      </c>
      <c r="AG4279" t="s">
        <v>25752</v>
      </c>
    </row>
    <row r="4280" spans="1:33" x14ac:dyDescent="0.3">
      <c r="A4280" t="s">
        <v>6179</v>
      </c>
      <c r="B4280" t="s">
        <v>8219</v>
      </c>
      <c r="C4280" t="s">
        <v>180</v>
      </c>
      <c r="D4280" t="s">
        <v>77</v>
      </c>
      <c r="E4280" t="s">
        <v>78</v>
      </c>
      <c r="F4280" t="s">
        <v>25753</v>
      </c>
      <c r="G4280">
        <v>28.426169999999999</v>
      </c>
      <c r="H4280">
        <v>-90.557980999999998</v>
      </c>
      <c r="I4280" t="s">
        <v>25754</v>
      </c>
      <c r="J4280" t="s">
        <v>503</v>
      </c>
      <c r="K4280" t="s">
        <v>14858</v>
      </c>
      <c r="L4280" t="s">
        <v>7203</v>
      </c>
      <c r="N4280" t="s">
        <v>3059</v>
      </c>
      <c r="O4280" t="s">
        <v>7155</v>
      </c>
      <c r="P4280" t="s">
        <v>7226</v>
      </c>
      <c r="Q4280">
        <v>17</v>
      </c>
      <c r="R4280" t="s">
        <v>43</v>
      </c>
      <c r="S4280" t="s">
        <v>107</v>
      </c>
      <c r="T4280" t="s">
        <v>2807</v>
      </c>
      <c r="U4280" t="s">
        <v>7174</v>
      </c>
      <c r="V4280" t="s">
        <v>7213</v>
      </c>
      <c r="W4280">
        <v>37</v>
      </c>
      <c r="X4280" t="s">
        <v>43</v>
      </c>
      <c r="Y4280" t="s">
        <v>25755</v>
      </c>
      <c r="Z4280" t="s">
        <v>7270</v>
      </c>
      <c r="AA4280" t="s">
        <v>7262</v>
      </c>
      <c r="AB4280" t="s">
        <v>98</v>
      </c>
      <c r="AC4280" t="s">
        <v>7364</v>
      </c>
      <c r="AD4280">
        <v>1</v>
      </c>
      <c r="AE4280" t="s">
        <v>25756</v>
      </c>
      <c r="AF4280" t="s">
        <v>7207</v>
      </c>
      <c r="AG4280" t="s">
        <v>25757</v>
      </c>
    </row>
    <row r="4281" spans="1:33" x14ac:dyDescent="0.3">
      <c r="A4281" t="s">
        <v>6180</v>
      </c>
      <c r="B4281" t="s">
        <v>8031</v>
      </c>
      <c r="C4281" t="s">
        <v>7552</v>
      </c>
      <c r="D4281" t="s">
        <v>100</v>
      </c>
      <c r="E4281" t="s">
        <v>23</v>
      </c>
      <c r="F4281" t="s">
        <v>25758</v>
      </c>
      <c r="G4281">
        <v>46.387072000000003</v>
      </c>
      <c r="H4281">
        <v>-121.346504</v>
      </c>
      <c r="I4281" t="s">
        <v>25759</v>
      </c>
      <c r="J4281" t="s">
        <v>169</v>
      </c>
      <c r="K4281" t="s">
        <v>7202</v>
      </c>
      <c r="L4281" t="s">
        <v>7289</v>
      </c>
      <c r="M4281">
        <v>8280</v>
      </c>
      <c r="N4281" t="s">
        <v>1902</v>
      </c>
      <c r="O4281" t="s">
        <v>7153</v>
      </c>
      <c r="P4281" t="s">
        <v>7173</v>
      </c>
      <c r="Q4281">
        <v>28</v>
      </c>
      <c r="R4281" t="s">
        <v>7278</v>
      </c>
      <c r="S4281" t="s">
        <v>7178</v>
      </c>
      <c r="T4281" t="s">
        <v>4666</v>
      </c>
      <c r="U4281" t="s">
        <v>7481</v>
      </c>
      <c r="V4281" t="s">
        <v>7156</v>
      </c>
      <c r="W4281">
        <v>14</v>
      </c>
      <c r="X4281" t="s">
        <v>7164</v>
      </c>
      <c r="Y4281" t="s">
        <v>25760</v>
      </c>
      <c r="Z4281" t="s">
        <v>7270</v>
      </c>
      <c r="AA4281" t="s">
        <v>139</v>
      </c>
      <c r="AB4281" t="s">
        <v>132</v>
      </c>
      <c r="AC4281" t="s">
        <v>7364</v>
      </c>
      <c r="AD4281">
        <v>2</v>
      </c>
      <c r="AE4281" t="s">
        <v>25761</v>
      </c>
      <c r="AF4281" t="s">
        <v>7385</v>
      </c>
      <c r="AG4281" t="s">
        <v>25762</v>
      </c>
    </row>
    <row r="4282" spans="1:33" x14ac:dyDescent="0.3">
      <c r="A4282" t="s">
        <v>6181</v>
      </c>
      <c r="B4282" t="s">
        <v>64</v>
      </c>
      <c r="C4282" t="s">
        <v>468</v>
      </c>
      <c r="D4282" t="s">
        <v>88</v>
      </c>
      <c r="E4282" t="s">
        <v>39</v>
      </c>
      <c r="F4282" t="s">
        <v>25763</v>
      </c>
      <c r="G4282">
        <v>26.500865000000001</v>
      </c>
      <c r="H4282">
        <v>-83.484795000000005</v>
      </c>
      <c r="I4282" t="s">
        <v>25764</v>
      </c>
      <c r="J4282" t="s">
        <v>1020</v>
      </c>
      <c r="K4282" t="s">
        <v>7249</v>
      </c>
      <c r="L4282" t="s">
        <v>7317</v>
      </c>
      <c r="M4282">
        <v>4091</v>
      </c>
      <c r="N4282" t="s">
        <v>1364</v>
      </c>
      <c r="O4282" t="s">
        <v>7187</v>
      </c>
      <c r="P4282" t="s">
        <v>7308</v>
      </c>
      <c r="Q4282">
        <v>75</v>
      </c>
      <c r="R4282" t="s">
        <v>43</v>
      </c>
      <c r="S4282" t="s">
        <v>7161</v>
      </c>
      <c r="T4282" t="s">
        <v>1905</v>
      </c>
      <c r="U4282" t="s">
        <v>7153</v>
      </c>
      <c r="V4282" t="s">
        <v>7175</v>
      </c>
      <c r="W4282">
        <v>269</v>
      </c>
      <c r="X4282" t="s">
        <v>7157</v>
      </c>
      <c r="Y4282" t="s">
        <v>25765</v>
      </c>
      <c r="Z4282" t="s">
        <v>27</v>
      </c>
      <c r="AA4282" t="s">
        <v>52</v>
      </c>
      <c r="AB4282" t="s">
        <v>7178</v>
      </c>
      <c r="AC4282" t="s">
        <v>7230</v>
      </c>
      <c r="AD4282">
        <v>3</v>
      </c>
      <c r="AE4282" t="s">
        <v>25766</v>
      </c>
      <c r="AF4282" t="s">
        <v>7180</v>
      </c>
      <c r="AG4282" t="s">
        <v>25767</v>
      </c>
    </row>
    <row r="4283" spans="1:33" x14ac:dyDescent="0.3">
      <c r="A4283" t="s">
        <v>6182</v>
      </c>
      <c r="B4283" t="s">
        <v>7656</v>
      </c>
      <c r="C4283" t="s">
        <v>7243</v>
      </c>
      <c r="D4283" t="s">
        <v>88</v>
      </c>
      <c r="E4283" t="s">
        <v>186</v>
      </c>
      <c r="F4283" t="s">
        <v>25768</v>
      </c>
      <c r="G4283">
        <v>29.938123000000001</v>
      </c>
      <c r="H4283">
        <v>-111.14645299999999</v>
      </c>
      <c r="I4283" t="s">
        <v>25769</v>
      </c>
      <c r="J4283" t="s">
        <v>113</v>
      </c>
      <c r="K4283" t="s">
        <v>7187</v>
      </c>
      <c r="L4283" t="s">
        <v>7382</v>
      </c>
      <c r="M4283">
        <v>2910</v>
      </c>
      <c r="N4283" t="s">
        <v>4731</v>
      </c>
      <c r="O4283" t="s">
        <v>7288</v>
      </c>
      <c r="P4283" t="s">
        <v>7189</v>
      </c>
      <c r="Q4283">
        <v>48</v>
      </c>
      <c r="R4283" t="s">
        <v>7157</v>
      </c>
      <c r="S4283" t="s">
        <v>35</v>
      </c>
      <c r="T4283" t="s">
        <v>4683</v>
      </c>
      <c r="U4283" t="s">
        <v>7200</v>
      </c>
      <c r="V4283" t="s">
        <v>7226</v>
      </c>
      <c r="W4283">
        <v>24</v>
      </c>
      <c r="X4283" t="s">
        <v>7372</v>
      </c>
      <c r="Y4283" t="s">
        <v>7164</v>
      </c>
      <c r="Z4283" t="s">
        <v>7164</v>
      </c>
      <c r="AA4283" t="s">
        <v>7292</v>
      </c>
      <c r="AB4283" t="s">
        <v>7252</v>
      </c>
      <c r="AC4283" t="s">
        <v>62</v>
      </c>
      <c r="AD4283">
        <v>0</v>
      </c>
      <c r="AE4283" t="s">
        <v>25770</v>
      </c>
      <c r="AF4283" t="s">
        <v>7165</v>
      </c>
      <c r="AG4283" t="s">
        <v>7164</v>
      </c>
    </row>
    <row r="4284" spans="1:33" x14ac:dyDescent="0.3">
      <c r="A4284" t="s">
        <v>6183</v>
      </c>
      <c r="B4284" t="s">
        <v>232</v>
      </c>
      <c r="C4284" t="s">
        <v>7552</v>
      </c>
      <c r="D4284" t="s">
        <v>77</v>
      </c>
      <c r="E4284" t="s">
        <v>78</v>
      </c>
      <c r="F4284" t="s">
        <v>25771</v>
      </c>
      <c r="G4284">
        <v>32.497135999999998</v>
      </c>
      <c r="H4284">
        <v>-78.325389999999999</v>
      </c>
      <c r="I4284" t="s">
        <v>25772</v>
      </c>
      <c r="J4284" t="s">
        <v>224</v>
      </c>
      <c r="K4284" t="s">
        <v>7701</v>
      </c>
      <c r="L4284" t="s">
        <v>7203</v>
      </c>
      <c r="M4284">
        <v>6910</v>
      </c>
      <c r="N4284" t="s">
        <v>239</v>
      </c>
      <c r="O4284" t="s">
        <v>7155</v>
      </c>
      <c r="P4284" t="s">
        <v>7226</v>
      </c>
      <c r="Q4284">
        <v>71</v>
      </c>
      <c r="R4284" t="s">
        <v>34</v>
      </c>
      <c r="S4284" t="s">
        <v>7309</v>
      </c>
      <c r="T4284" t="s">
        <v>888</v>
      </c>
      <c r="U4284" t="s">
        <v>7236</v>
      </c>
      <c r="V4284" t="s">
        <v>7173</v>
      </c>
      <c r="W4284">
        <v>87</v>
      </c>
      <c r="X4284" t="s">
        <v>7157</v>
      </c>
      <c r="Y4284" t="s">
        <v>25773</v>
      </c>
      <c r="Z4284" t="s">
        <v>116</v>
      </c>
      <c r="AA4284" t="s">
        <v>7177</v>
      </c>
      <c r="AB4284" t="s">
        <v>7178</v>
      </c>
      <c r="AC4284" t="s">
        <v>155</v>
      </c>
      <c r="AD4284">
        <v>0</v>
      </c>
      <c r="AE4284" t="s">
        <v>25774</v>
      </c>
      <c r="AF4284" t="s">
        <v>7385</v>
      </c>
      <c r="AG4284" t="s">
        <v>25775</v>
      </c>
    </row>
    <row r="4285" spans="1:33" x14ac:dyDescent="0.3">
      <c r="A4285" t="s">
        <v>3614</v>
      </c>
      <c r="B4285" t="s">
        <v>165</v>
      </c>
      <c r="C4285" t="s">
        <v>7441</v>
      </c>
      <c r="D4285" t="s">
        <v>65</v>
      </c>
      <c r="E4285" t="s">
        <v>186</v>
      </c>
      <c r="F4285" t="s">
        <v>15616</v>
      </c>
      <c r="G4285">
        <v>33.519424000000001</v>
      </c>
      <c r="H4285">
        <v>-70.027929999999998</v>
      </c>
      <c r="I4285" t="s">
        <v>15617</v>
      </c>
      <c r="J4285" t="s">
        <v>195</v>
      </c>
      <c r="K4285" t="s">
        <v>7225</v>
      </c>
      <c r="L4285" t="s">
        <v>7276</v>
      </c>
      <c r="M4285">
        <v>4579</v>
      </c>
      <c r="N4285" t="s">
        <v>1885</v>
      </c>
      <c r="O4285" t="s">
        <v>7481</v>
      </c>
      <c r="P4285" t="s">
        <v>7173</v>
      </c>
      <c r="Q4285">
        <v>65</v>
      </c>
      <c r="R4285" t="s">
        <v>43</v>
      </c>
      <c r="S4285" t="s">
        <v>34</v>
      </c>
      <c r="T4285" t="s">
        <v>1362</v>
      </c>
      <c r="U4285" t="s">
        <v>7153</v>
      </c>
      <c r="V4285" t="s">
        <v>7188</v>
      </c>
      <c r="W4285">
        <v>43</v>
      </c>
      <c r="X4285" t="s">
        <v>59</v>
      </c>
      <c r="Y4285" t="s">
        <v>15618</v>
      </c>
      <c r="Z4285" t="s">
        <v>7164</v>
      </c>
      <c r="AA4285" t="s">
        <v>7164</v>
      </c>
      <c r="AB4285" t="s">
        <v>7229</v>
      </c>
      <c r="AC4285" t="s">
        <v>7394</v>
      </c>
      <c r="AD4285">
        <v>3</v>
      </c>
      <c r="AE4285" t="s">
        <v>7164</v>
      </c>
      <c r="AF4285" t="s">
        <v>7207</v>
      </c>
      <c r="AG4285" t="s">
        <v>15619</v>
      </c>
    </row>
    <row r="4286" spans="1:33" x14ac:dyDescent="0.3">
      <c r="A4286" t="s">
        <v>2126</v>
      </c>
      <c r="B4286" t="s">
        <v>7581</v>
      </c>
      <c r="C4286" t="s">
        <v>7285</v>
      </c>
      <c r="D4286" t="s">
        <v>88</v>
      </c>
      <c r="E4286" t="s">
        <v>66</v>
      </c>
      <c r="F4286" t="s">
        <v>11168</v>
      </c>
      <c r="G4286">
        <v>35.318593999999997</v>
      </c>
      <c r="H4286">
        <v>-75.959745999999996</v>
      </c>
      <c r="I4286" t="s">
        <v>11169</v>
      </c>
      <c r="J4286" t="s">
        <v>712</v>
      </c>
      <c r="K4286" t="s">
        <v>7371</v>
      </c>
      <c r="L4286" t="s">
        <v>7391</v>
      </c>
      <c r="M4286">
        <v>6538</v>
      </c>
      <c r="N4286" t="s">
        <v>2127</v>
      </c>
      <c r="O4286" t="s">
        <v>7186</v>
      </c>
      <c r="P4286" t="s">
        <v>7188</v>
      </c>
      <c r="Q4286">
        <v>59</v>
      </c>
      <c r="R4286" t="s">
        <v>7178</v>
      </c>
      <c r="S4286" t="s">
        <v>7215</v>
      </c>
      <c r="T4286" t="s">
        <v>7164</v>
      </c>
      <c r="U4286" t="s">
        <v>7164</v>
      </c>
      <c r="V4286" t="s">
        <v>7164</v>
      </c>
      <c r="X4286" t="s">
        <v>7164</v>
      </c>
      <c r="Y4286" t="s">
        <v>7164</v>
      </c>
      <c r="Z4286" t="s">
        <v>7375</v>
      </c>
      <c r="AA4286" t="s">
        <v>7191</v>
      </c>
      <c r="AB4286" t="s">
        <v>61</v>
      </c>
      <c r="AC4286" t="s">
        <v>7164</v>
      </c>
      <c r="AD4286">
        <v>0</v>
      </c>
      <c r="AE4286" t="s">
        <v>11170</v>
      </c>
      <c r="AF4286" t="s">
        <v>110</v>
      </c>
      <c r="AG4286" t="s">
        <v>7164</v>
      </c>
    </row>
    <row r="4287" spans="1:33" x14ac:dyDescent="0.3">
      <c r="A4287" t="s">
        <v>6184</v>
      </c>
      <c r="B4287" t="s">
        <v>25776</v>
      </c>
      <c r="C4287" t="s">
        <v>7558</v>
      </c>
      <c r="D4287" t="s">
        <v>88</v>
      </c>
      <c r="E4287" t="s">
        <v>112</v>
      </c>
      <c r="F4287" t="s">
        <v>25777</v>
      </c>
      <c r="G4287">
        <v>25.470022</v>
      </c>
      <c r="H4287">
        <v>-77.299126000000001</v>
      </c>
      <c r="I4287" t="s">
        <v>25778</v>
      </c>
      <c r="J4287" t="s">
        <v>712</v>
      </c>
      <c r="K4287" t="s">
        <v>7307</v>
      </c>
      <c r="L4287" t="s">
        <v>7160</v>
      </c>
      <c r="M4287">
        <v>8089</v>
      </c>
      <c r="N4287" t="s">
        <v>2752</v>
      </c>
      <c r="O4287" t="s">
        <v>7202</v>
      </c>
      <c r="P4287" t="s">
        <v>7203</v>
      </c>
      <c r="Q4287">
        <v>63</v>
      </c>
      <c r="R4287" t="s">
        <v>7299</v>
      </c>
      <c r="S4287" t="s">
        <v>7158</v>
      </c>
      <c r="T4287" t="s">
        <v>1110</v>
      </c>
      <c r="U4287" t="s">
        <v>7187</v>
      </c>
      <c r="V4287" t="s">
        <v>7172</v>
      </c>
      <c r="W4287">
        <v>28</v>
      </c>
      <c r="X4287" t="s">
        <v>7157</v>
      </c>
      <c r="Y4287" t="s">
        <v>25779</v>
      </c>
      <c r="Z4287" t="s">
        <v>7164</v>
      </c>
      <c r="AA4287" t="s">
        <v>7217</v>
      </c>
      <c r="AB4287" t="s">
        <v>28</v>
      </c>
      <c r="AC4287" t="s">
        <v>7178</v>
      </c>
      <c r="AD4287">
        <v>0</v>
      </c>
      <c r="AE4287" t="s">
        <v>7164</v>
      </c>
      <c r="AF4287" t="s">
        <v>7403</v>
      </c>
      <c r="AG4287" t="s">
        <v>25780</v>
      </c>
    </row>
    <row r="4288" spans="1:33" x14ac:dyDescent="0.3">
      <c r="A4288" t="s">
        <v>6185</v>
      </c>
      <c r="B4288" t="s">
        <v>7321</v>
      </c>
      <c r="C4288" t="s">
        <v>25781</v>
      </c>
      <c r="D4288" t="s">
        <v>100</v>
      </c>
      <c r="E4288" t="s">
        <v>93</v>
      </c>
      <c r="F4288" t="s">
        <v>25782</v>
      </c>
      <c r="G4288">
        <v>46.732627000000001</v>
      </c>
      <c r="H4288">
        <v>-90.413487000000003</v>
      </c>
      <c r="I4288" t="s">
        <v>25783</v>
      </c>
      <c r="J4288" t="s">
        <v>636</v>
      </c>
      <c r="K4288" t="s">
        <v>7342</v>
      </c>
      <c r="L4288" t="s">
        <v>7317</v>
      </c>
      <c r="M4288">
        <v>1141</v>
      </c>
      <c r="N4288" t="s">
        <v>1267</v>
      </c>
      <c r="O4288" t="s">
        <v>7342</v>
      </c>
      <c r="P4288" t="s">
        <v>7333</v>
      </c>
      <c r="Q4288">
        <v>46</v>
      </c>
      <c r="R4288" t="s">
        <v>43</v>
      </c>
      <c r="S4288" t="s">
        <v>7309</v>
      </c>
      <c r="T4288" t="s">
        <v>51</v>
      </c>
      <c r="U4288" t="s">
        <v>7277</v>
      </c>
      <c r="V4288" t="s">
        <v>7391</v>
      </c>
      <c r="W4288">
        <v>34</v>
      </c>
      <c r="X4288" t="s">
        <v>59</v>
      </c>
      <c r="Y4288" t="s">
        <v>25784</v>
      </c>
      <c r="Z4288" t="s">
        <v>70</v>
      </c>
      <c r="AA4288" t="s">
        <v>7191</v>
      </c>
      <c r="AB4288" t="s">
        <v>7293</v>
      </c>
      <c r="AC4288" t="s">
        <v>7230</v>
      </c>
      <c r="AD4288">
        <v>4</v>
      </c>
      <c r="AE4288" t="s">
        <v>25785</v>
      </c>
      <c r="AF4288" t="s">
        <v>7165</v>
      </c>
      <c r="AG4288" t="s">
        <v>25786</v>
      </c>
    </row>
    <row r="4289" spans="1:33" x14ac:dyDescent="0.3">
      <c r="A4289" t="s">
        <v>6186</v>
      </c>
      <c r="B4289" t="s">
        <v>8031</v>
      </c>
      <c r="C4289" t="s">
        <v>468</v>
      </c>
      <c r="D4289" t="s">
        <v>92</v>
      </c>
      <c r="E4289" t="s">
        <v>78</v>
      </c>
      <c r="F4289" t="s">
        <v>25787</v>
      </c>
      <c r="G4289">
        <v>46.229990999999998</v>
      </c>
      <c r="H4289">
        <v>-113.10494799999999</v>
      </c>
      <c r="I4289" t="s">
        <v>25788</v>
      </c>
      <c r="J4289" t="s">
        <v>351</v>
      </c>
      <c r="K4289" t="s">
        <v>19095</v>
      </c>
      <c r="L4289" t="s">
        <v>7160</v>
      </c>
      <c r="M4289">
        <v>8994</v>
      </c>
      <c r="N4289" t="s">
        <v>1328</v>
      </c>
      <c r="O4289" t="s">
        <v>7288</v>
      </c>
      <c r="P4289" t="s">
        <v>7289</v>
      </c>
      <c r="Q4289">
        <v>46</v>
      </c>
      <c r="R4289" t="s">
        <v>7278</v>
      </c>
      <c r="S4289" t="s">
        <v>41</v>
      </c>
      <c r="T4289" t="s">
        <v>2073</v>
      </c>
      <c r="U4289" t="s">
        <v>7259</v>
      </c>
      <c r="V4289" t="s">
        <v>7382</v>
      </c>
      <c r="W4289">
        <v>20</v>
      </c>
      <c r="X4289" t="s">
        <v>34</v>
      </c>
      <c r="Y4289" t="s">
        <v>25789</v>
      </c>
      <c r="Z4289" t="s">
        <v>7318</v>
      </c>
      <c r="AA4289" t="s">
        <v>97</v>
      </c>
      <c r="AB4289" t="s">
        <v>53</v>
      </c>
      <c r="AC4289" t="s">
        <v>62</v>
      </c>
      <c r="AD4289">
        <v>-2</v>
      </c>
      <c r="AE4289" t="s">
        <v>25790</v>
      </c>
      <c r="AF4289" t="s">
        <v>7180</v>
      </c>
      <c r="AG4289" t="s">
        <v>25791</v>
      </c>
    </row>
    <row r="4290" spans="1:33" x14ac:dyDescent="0.3">
      <c r="A4290" t="s">
        <v>6187</v>
      </c>
      <c r="B4290" t="s">
        <v>7357</v>
      </c>
      <c r="C4290" t="s">
        <v>7660</v>
      </c>
      <c r="D4290" t="s">
        <v>88</v>
      </c>
      <c r="E4290" t="s">
        <v>93</v>
      </c>
      <c r="F4290" t="s">
        <v>24860</v>
      </c>
      <c r="G4290">
        <v>47.753297000000003</v>
      </c>
      <c r="H4290">
        <v>-76.510388000000006</v>
      </c>
      <c r="I4290" t="s">
        <v>7164</v>
      </c>
      <c r="J4290" t="s">
        <v>1975</v>
      </c>
      <c r="K4290" t="s">
        <v>7371</v>
      </c>
      <c r="L4290" t="s">
        <v>41</v>
      </c>
      <c r="M4290">
        <v>4996</v>
      </c>
      <c r="N4290" t="s">
        <v>2135</v>
      </c>
      <c r="O4290" t="s">
        <v>7187</v>
      </c>
      <c r="P4290" t="s">
        <v>7333</v>
      </c>
      <c r="Q4290">
        <v>54</v>
      </c>
      <c r="R4290" t="s">
        <v>59</v>
      </c>
      <c r="S4290" t="s">
        <v>7178</v>
      </c>
      <c r="T4290" t="s">
        <v>470</v>
      </c>
      <c r="U4290" t="s">
        <v>7277</v>
      </c>
      <c r="V4290" t="s">
        <v>7354</v>
      </c>
      <c r="W4290">
        <v>42</v>
      </c>
      <c r="X4290" t="s">
        <v>7164</v>
      </c>
      <c r="Y4290" t="s">
        <v>25792</v>
      </c>
      <c r="Z4290" t="s">
        <v>7375</v>
      </c>
      <c r="AA4290" t="s">
        <v>97</v>
      </c>
      <c r="AB4290" t="s">
        <v>7178</v>
      </c>
      <c r="AC4290" t="s">
        <v>155</v>
      </c>
      <c r="AD4290">
        <v>1</v>
      </c>
      <c r="AE4290" t="s">
        <v>25793</v>
      </c>
      <c r="AF4290" t="s">
        <v>7165</v>
      </c>
      <c r="AG4290" t="s">
        <v>24864</v>
      </c>
    </row>
    <row r="4291" spans="1:33" x14ac:dyDescent="0.3">
      <c r="A4291" t="s">
        <v>6188</v>
      </c>
      <c r="B4291" t="s">
        <v>598</v>
      </c>
      <c r="C4291" t="s">
        <v>7150</v>
      </c>
      <c r="D4291" t="s">
        <v>22</v>
      </c>
      <c r="E4291" t="s">
        <v>186</v>
      </c>
      <c r="F4291" t="s">
        <v>25794</v>
      </c>
      <c r="G4291">
        <v>44.323976999999999</v>
      </c>
      <c r="H4291">
        <v>-81.796328000000003</v>
      </c>
      <c r="I4291" t="s">
        <v>25795</v>
      </c>
      <c r="J4291" t="s">
        <v>750</v>
      </c>
      <c r="K4291" t="s">
        <v>7174</v>
      </c>
      <c r="L4291" t="s">
        <v>7154</v>
      </c>
      <c r="M4291">
        <v>9991</v>
      </c>
      <c r="N4291" t="s">
        <v>1913</v>
      </c>
      <c r="O4291" t="s">
        <v>7259</v>
      </c>
      <c r="P4291" t="s">
        <v>7247</v>
      </c>
      <c r="Q4291">
        <v>28</v>
      </c>
      <c r="R4291" t="s">
        <v>7299</v>
      </c>
      <c r="S4291" t="s">
        <v>7158</v>
      </c>
      <c r="T4291" t="s">
        <v>1459</v>
      </c>
      <c r="U4291" t="s">
        <v>7236</v>
      </c>
      <c r="V4291" t="s">
        <v>7201</v>
      </c>
      <c r="W4291">
        <v>68</v>
      </c>
      <c r="X4291" t="s">
        <v>7178</v>
      </c>
      <c r="Y4291" t="s">
        <v>7164</v>
      </c>
      <c r="Z4291" t="s">
        <v>7291</v>
      </c>
      <c r="AA4291" t="s">
        <v>139</v>
      </c>
      <c r="AB4291" t="s">
        <v>7293</v>
      </c>
      <c r="AC4291" t="s">
        <v>155</v>
      </c>
      <c r="AD4291">
        <v>-2</v>
      </c>
      <c r="AE4291" t="s">
        <v>7164</v>
      </c>
      <c r="AF4291" t="s">
        <v>7191</v>
      </c>
      <c r="AG4291" t="s">
        <v>7164</v>
      </c>
    </row>
    <row r="4292" spans="1:33" x14ac:dyDescent="0.3">
      <c r="A4292" t="s">
        <v>6189</v>
      </c>
      <c r="B4292" t="s">
        <v>7167</v>
      </c>
      <c r="C4292" t="s">
        <v>7754</v>
      </c>
      <c r="D4292" t="s">
        <v>38</v>
      </c>
      <c r="E4292" t="s">
        <v>55</v>
      </c>
      <c r="F4292" t="s">
        <v>25796</v>
      </c>
      <c r="H4292">
        <v>-109.846929</v>
      </c>
      <c r="I4292" t="s">
        <v>25797</v>
      </c>
      <c r="J4292" t="s">
        <v>519</v>
      </c>
      <c r="K4292" t="s">
        <v>7187</v>
      </c>
      <c r="L4292" t="s">
        <v>7348</v>
      </c>
      <c r="M4292">
        <v>2310</v>
      </c>
      <c r="N4292" t="s">
        <v>751</v>
      </c>
      <c r="O4292" t="s">
        <v>7481</v>
      </c>
      <c r="P4292" t="s">
        <v>7317</v>
      </c>
      <c r="Q4292">
        <v>28</v>
      </c>
      <c r="R4292" t="s">
        <v>7299</v>
      </c>
      <c r="S4292" t="s">
        <v>41</v>
      </c>
      <c r="T4292" t="s">
        <v>2156</v>
      </c>
      <c r="U4292" t="s">
        <v>7342</v>
      </c>
      <c r="V4292" t="s">
        <v>7268</v>
      </c>
      <c r="W4292">
        <v>78</v>
      </c>
      <c r="X4292" t="s">
        <v>34</v>
      </c>
      <c r="Y4292" t="s">
        <v>25798</v>
      </c>
      <c r="Z4292" t="s">
        <v>7270</v>
      </c>
      <c r="AA4292" t="s">
        <v>139</v>
      </c>
      <c r="AB4292" t="s">
        <v>7271</v>
      </c>
      <c r="AC4292" t="s">
        <v>7394</v>
      </c>
      <c r="AD4292">
        <v>0</v>
      </c>
      <c r="AE4292" t="s">
        <v>25799</v>
      </c>
      <c r="AF4292" t="s">
        <v>7180</v>
      </c>
      <c r="AG4292" t="s">
        <v>25800</v>
      </c>
    </row>
    <row r="4293" spans="1:33" x14ac:dyDescent="0.3">
      <c r="A4293" t="s">
        <v>6190</v>
      </c>
      <c r="B4293" t="s">
        <v>7295</v>
      </c>
      <c r="C4293" t="s">
        <v>7304</v>
      </c>
      <c r="D4293" t="s">
        <v>100</v>
      </c>
      <c r="E4293" t="s">
        <v>23</v>
      </c>
      <c r="F4293" t="s">
        <v>25801</v>
      </c>
      <c r="G4293">
        <v>31.844560999999999</v>
      </c>
      <c r="I4293" t="s">
        <v>25802</v>
      </c>
      <c r="J4293" t="s">
        <v>1975</v>
      </c>
      <c r="K4293" t="s">
        <v>7334</v>
      </c>
      <c r="L4293" t="s">
        <v>7224</v>
      </c>
      <c r="N4293" t="s">
        <v>3942</v>
      </c>
      <c r="O4293" t="s">
        <v>7156</v>
      </c>
      <c r="P4293" t="s">
        <v>7308</v>
      </c>
      <c r="Q4293">
        <v>37</v>
      </c>
      <c r="R4293" t="s">
        <v>7372</v>
      </c>
      <c r="S4293" t="s">
        <v>7279</v>
      </c>
      <c r="T4293" t="s">
        <v>3662</v>
      </c>
      <c r="U4293" t="s">
        <v>7259</v>
      </c>
      <c r="V4293" t="s">
        <v>7348</v>
      </c>
      <c r="W4293">
        <v>67</v>
      </c>
      <c r="X4293" t="s">
        <v>7372</v>
      </c>
      <c r="Y4293" t="s">
        <v>25803</v>
      </c>
      <c r="Z4293" t="s">
        <v>7178</v>
      </c>
      <c r="AA4293" t="s">
        <v>139</v>
      </c>
      <c r="AB4293" t="s">
        <v>98</v>
      </c>
      <c r="AC4293" t="s">
        <v>62</v>
      </c>
      <c r="AD4293">
        <v>-4</v>
      </c>
      <c r="AE4293" t="s">
        <v>25804</v>
      </c>
      <c r="AF4293" t="s">
        <v>7385</v>
      </c>
      <c r="AG4293" t="s">
        <v>25805</v>
      </c>
    </row>
    <row r="4294" spans="1:33" x14ac:dyDescent="0.3">
      <c r="A4294" t="s">
        <v>6191</v>
      </c>
      <c r="B4294" t="s">
        <v>7256</v>
      </c>
      <c r="C4294" t="s">
        <v>8123</v>
      </c>
      <c r="D4294" t="s">
        <v>77</v>
      </c>
      <c r="E4294" t="s">
        <v>39</v>
      </c>
      <c r="F4294" t="s">
        <v>25806</v>
      </c>
      <c r="G4294">
        <v>47.313941</v>
      </c>
      <c r="H4294">
        <v>97.386600000000001</v>
      </c>
      <c r="I4294" t="s">
        <v>25807</v>
      </c>
      <c r="J4294" t="s">
        <v>524</v>
      </c>
      <c r="K4294" t="s">
        <v>7371</v>
      </c>
      <c r="L4294" t="s">
        <v>7189</v>
      </c>
      <c r="M4294">
        <v>6174</v>
      </c>
      <c r="N4294" t="s">
        <v>4415</v>
      </c>
      <c r="O4294" t="s">
        <v>7342</v>
      </c>
      <c r="P4294" t="s">
        <v>7239</v>
      </c>
      <c r="Q4294">
        <v>67</v>
      </c>
      <c r="R4294" t="s">
        <v>34</v>
      </c>
      <c r="S4294" t="s">
        <v>34</v>
      </c>
      <c r="T4294" t="s">
        <v>6192</v>
      </c>
      <c r="U4294" t="s">
        <v>7277</v>
      </c>
      <c r="V4294" t="s">
        <v>7354</v>
      </c>
      <c r="W4294">
        <v>19</v>
      </c>
      <c r="X4294" t="s">
        <v>7237</v>
      </c>
      <c r="Y4294" t="s">
        <v>25808</v>
      </c>
      <c r="Z4294" t="s">
        <v>7291</v>
      </c>
      <c r="AA4294" t="s">
        <v>7311</v>
      </c>
      <c r="AB4294" t="s">
        <v>7192</v>
      </c>
      <c r="AC4294" t="s">
        <v>155</v>
      </c>
      <c r="AD4294">
        <v>1</v>
      </c>
      <c r="AE4294" t="s">
        <v>25809</v>
      </c>
      <c r="AF4294" t="s">
        <v>7191</v>
      </c>
      <c r="AG4294" t="s">
        <v>7164</v>
      </c>
    </row>
    <row r="4295" spans="1:33" x14ac:dyDescent="0.3">
      <c r="A4295" t="s">
        <v>6193</v>
      </c>
      <c r="B4295" t="s">
        <v>8902</v>
      </c>
      <c r="C4295" t="s">
        <v>7273</v>
      </c>
      <c r="D4295" t="s">
        <v>88</v>
      </c>
      <c r="E4295" t="s">
        <v>112</v>
      </c>
      <c r="F4295" t="s">
        <v>25810</v>
      </c>
      <c r="G4295">
        <v>28.426255000000001</v>
      </c>
      <c r="H4295">
        <v>-70.427232000000004</v>
      </c>
      <c r="I4295" t="s">
        <v>25811</v>
      </c>
      <c r="J4295" t="s">
        <v>362</v>
      </c>
      <c r="K4295" t="s">
        <v>7652</v>
      </c>
      <c r="L4295" t="s">
        <v>7226</v>
      </c>
      <c r="M4295">
        <v>2424</v>
      </c>
      <c r="N4295" t="s">
        <v>3646</v>
      </c>
      <c r="O4295" t="s">
        <v>7450</v>
      </c>
      <c r="P4295" t="s">
        <v>7173</v>
      </c>
      <c r="Q4295">
        <v>50</v>
      </c>
      <c r="R4295" t="s">
        <v>7278</v>
      </c>
      <c r="S4295" t="s">
        <v>35</v>
      </c>
      <c r="T4295" t="s">
        <v>1294</v>
      </c>
      <c r="U4295" t="s">
        <v>7450</v>
      </c>
      <c r="V4295" t="s">
        <v>7213</v>
      </c>
      <c r="W4295">
        <v>49</v>
      </c>
      <c r="X4295" t="s">
        <v>34</v>
      </c>
      <c r="Y4295" t="s">
        <v>25812</v>
      </c>
      <c r="Z4295" t="s">
        <v>7383</v>
      </c>
      <c r="AA4295" t="s">
        <v>109</v>
      </c>
      <c r="AB4295" t="s">
        <v>7229</v>
      </c>
      <c r="AC4295" t="s">
        <v>62</v>
      </c>
      <c r="AE4295" t="s">
        <v>25813</v>
      </c>
      <c r="AF4295" t="s">
        <v>7207</v>
      </c>
      <c r="AG4295" t="s">
        <v>25814</v>
      </c>
    </row>
    <row r="4296" spans="1:33" x14ac:dyDescent="0.3">
      <c r="A4296" t="s">
        <v>6194</v>
      </c>
      <c r="B4296" t="s">
        <v>250</v>
      </c>
      <c r="C4296" t="s">
        <v>7183</v>
      </c>
      <c r="D4296" t="s">
        <v>77</v>
      </c>
      <c r="E4296" t="s">
        <v>112</v>
      </c>
      <c r="F4296" t="s">
        <v>25815</v>
      </c>
      <c r="G4296">
        <v>41.700933999999997</v>
      </c>
      <c r="H4296">
        <v>58.818300000000001</v>
      </c>
      <c r="I4296" t="s">
        <v>25816</v>
      </c>
      <c r="J4296" t="s">
        <v>234</v>
      </c>
      <c r="K4296" t="s">
        <v>7450</v>
      </c>
      <c r="L4296" t="s">
        <v>7154</v>
      </c>
      <c r="M4296">
        <v>5905</v>
      </c>
      <c r="N4296" t="s">
        <v>2072</v>
      </c>
      <c r="O4296" t="s">
        <v>7481</v>
      </c>
      <c r="P4296" t="s">
        <v>7400</v>
      </c>
      <c r="Q4296">
        <v>15</v>
      </c>
      <c r="R4296" t="s">
        <v>7164</v>
      </c>
      <c r="S4296" t="s">
        <v>7164</v>
      </c>
      <c r="T4296" t="s">
        <v>2256</v>
      </c>
      <c r="U4296" t="s">
        <v>7202</v>
      </c>
      <c r="V4296" t="s">
        <v>7326</v>
      </c>
      <c r="W4296">
        <v>67</v>
      </c>
      <c r="X4296" t="s">
        <v>34</v>
      </c>
      <c r="Y4296" t="s">
        <v>7178</v>
      </c>
      <c r="Z4296" t="s">
        <v>7607</v>
      </c>
      <c r="AA4296" t="s">
        <v>109</v>
      </c>
      <c r="AB4296" t="s">
        <v>7252</v>
      </c>
      <c r="AC4296" t="s">
        <v>7193</v>
      </c>
      <c r="AD4296">
        <v>2</v>
      </c>
      <c r="AE4296" t="s">
        <v>25817</v>
      </c>
      <c r="AF4296" t="s">
        <v>103</v>
      </c>
      <c r="AG4296" t="s">
        <v>25818</v>
      </c>
    </row>
    <row r="4297" spans="1:33" x14ac:dyDescent="0.3">
      <c r="A4297" t="s">
        <v>5169</v>
      </c>
      <c r="B4297" t="s">
        <v>242</v>
      </c>
      <c r="C4297" t="s">
        <v>7322</v>
      </c>
      <c r="D4297" t="s">
        <v>100</v>
      </c>
      <c r="E4297" t="s">
        <v>66</v>
      </c>
      <c r="F4297" t="s">
        <v>21588</v>
      </c>
      <c r="G4297">
        <v>30.339312</v>
      </c>
      <c r="H4297">
        <v>-118.047051</v>
      </c>
      <c r="I4297" t="s">
        <v>21589</v>
      </c>
      <c r="J4297" t="s">
        <v>1196</v>
      </c>
      <c r="K4297" t="s">
        <v>9044</v>
      </c>
      <c r="L4297" t="s">
        <v>7248</v>
      </c>
      <c r="M4297">
        <v>1485</v>
      </c>
      <c r="N4297" t="s">
        <v>725</v>
      </c>
      <c r="O4297" t="s">
        <v>7307</v>
      </c>
      <c r="P4297" t="s">
        <v>7173</v>
      </c>
      <c r="Q4297">
        <v>29</v>
      </c>
      <c r="R4297" t="s">
        <v>59</v>
      </c>
      <c r="S4297" t="s">
        <v>7158</v>
      </c>
      <c r="T4297" t="s">
        <v>1024</v>
      </c>
      <c r="U4297" t="s">
        <v>7222</v>
      </c>
      <c r="V4297" t="s">
        <v>7247</v>
      </c>
      <c r="W4297">
        <v>84</v>
      </c>
      <c r="X4297" t="s">
        <v>7164</v>
      </c>
      <c r="Y4297" t="s">
        <v>7164</v>
      </c>
      <c r="Z4297" t="s">
        <v>7607</v>
      </c>
      <c r="AA4297" t="s">
        <v>7191</v>
      </c>
      <c r="AB4297" t="s">
        <v>61</v>
      </c>
      <c r="AC4297" t="s">
        <v>29</v>
      </c>
      <c r="AD4297">
        <v>2</v>
      </c>
      <c r="AE4297" t="s">
        <v>21590</v>
      </c>
      <c r="AF4297" t="s">
        <v>7164</v>
      </c>
      <c r="AG4297" t="s">
        <v>7164</v>
      </c>
    </row>
    <row r="4298" spans="1:33" x14ac:dyDescent="0.3">
      <c r="A4298" t="s">
        <v>6195</v>
      </c>
      <c r="B4298" t="s">
        <v>263</v>
      </c>
      <c r="C4298" t="s">
        <v>220</v>
      </c>
      <c r="D4298" t="s">
        <v>92</v>
      </c>
      <c r="E4298" t="s">
        <v>55</v>
      </c>
      <c r="F4298" t="s">
        <v>25819</v>
      </c>
      <c r="G4298">
        <v>46.754268000000003</v>
      </c>
      <c r="H4298">
        <v>-79.958336000000003</v>
      </c>
      <c r="I4298" t="s">
        <v>25820</v>
      </c>
      <c r="J4298" t="s">
        <v>412</v>
      </c>
      <c r="K4298" t="s">
        <v>7449</v>
      </c>
      <c r="L4298" t="s">
        <v>7326</v>
      </c>
      <c r="M4298">
        <v>1683</v>
      </c>
      <c r="N4298" t="s">
        <v>3255</v>
      </c>
      <c r="O4298" t="s">
        <v>7187</v>
      </c>
      <c r="P4298" t="s">
        <v>7154</v>
      </c>
      <c r="Q4298">
        <v>46</v>
      </c>
      <c r="R4298" t="s">
        <v>7178</v>
      </c>
      <c r="S4298" t="s">
        <v>7309</v>
      </c>
      <c r="T4298" t="s">
        <v>1100</v>
      </c>
      <c r="U4298" t="s">
        <v>7288</v>
      </c>
      <c r="V4298" t="s">
        <v>41</v>
      </c>
      <c r="W4298">
        <v>79</v>
      </c>
      <c r="X4298" t="s">
        <v>7260</v>
      </c>
      <c r="Y4298" t="s">
        <v>25821</v>
      </c>
      <c r="Z4298" t="s">
        <v>60</v>
      </c>
      <c r="AA4298" t="s">
        <v>7393</v>
      </c>
      <c r="AB4298" t="s">
        <v>7164</v>
      </c>
      <c r="AC4298" t="s">
        <v>7193</v>
      </c>
      <c r="AD4298">
        <v>0</v>
      </c>
      <c r="AE4298" t="s">
        <v>7164</v>
      </c>
      <c r="AF4298" t="s">
        <v>7254</v>
      </c>
      <c r="AG4298" t="s">
        <v>25822</v>
      </c>
    </row>
    <row r="4299" spans="1:33" x14ac:dyDescent="0.3">
      <c r="A4299" t="s">
        <v>6196</v>
      </c>
      <c r="B4299" t="s">
        <v>373</v>
      </c>
      <c r="C4299" t="s">
        <v>7815</v>
      </c>
      <c r="D4299" t="s">
        <v>48</v>
      </c>
      <c r="E4299" t="s">
        <v>31</v>
      </c>
      <c r="F4299" t="s">
        <v>25823</v>
      </c>
      <c r="G4299">
        <v>27.503591</v>
      </c>
      <c r="I4299" t="s">
        <v>25824</v>
      </c>
      <c r="J4299" t="s">
        <v>832</v>
      </c>
      <c r="K4299" t="s">
        <v>12987</v>
      </c>
      <c r="L4299" t="s">
        <v>7382</v>
      </c>
      <c r="N4299" t="s">
        <v>374</v>
      </c>
      <c r="O4299" t="s">
        <v>7186</v>
      </c>
      <c r="P4299" t="s">
        <v>7391</v>
      </c>
      <c r="Q4299">
        <v>251</v>
      </c>
      <c r="R4299" t="s">
        <v>7237</v>
      </c>
      <c r="S4299" t="s">
        <v>85</v>
      </c>
      <c r="T4299" t="s">
        <v>3639</v>
      </c>
      <c r="U4299" t="s">
        <v>7259</v>
      </c>
      <c r="V4299" t="s">
        <v>7354</v>
      </c>
      <c r="W4299">
        <v>55</v>
      </c>
      <c r="X4299" t="s">
        <v>7372</v>
      </c>
      <c r="Y4299" t="s">
        <v>25825</v>
      </c>
      <c r="Z4299" t="s">
        <v>7607</v>
      </c>
      <c r="AA4299" t="s">
        <v>7344</v>
      </c>
      <c r="AB4299" t="s">
        <v>7336</v>
      </c>
      <c r="AC4299" t="s">
        <v>7178</v>
      </c>
      <c r="AD4299">
        <v>3</v>
      </c>
      <c r="AE4299" t="s">
        <v>25826</v>
      </c>
      <c r="AF4299" t="s">
        <v>7164</v>
      </c>
      <c r="AG4299" t="s">
        <v>25827</v>
      </c>
    </row>
    <row r="4300" spans="1:33" x14ac:dyDescent="0.3">
      <c r="A4300" t="s">
        <v>6197</v>
      </c>
      <c r="B4300" t="s">
        <v>8338</v>
      </c>
      <c r="C4300" t="s">
        <v>7871</v>
      </c>
      <c r="D4300" t="s">
        <v>65</v>
      </c>
      <c r="E4300" t="s">
        <v>112</v>
      </c>
      <c r="F4300" t="s">
        <v>25828</v>
      </c>
      <c r="G4300">
        <v>173.70840000000001</v>
      </c>
      <c r="H4300">
        <v>-94.737739000000005</v>
      </c>
      <c r="I4300" t="s">
        <v>25829</v>
      </c>
      <c r="J4300" t="s">
        <v>1070</v>
      </c>
      <c r="K4300" t="s">
        <v>16313</v>
      </c>
      <c r="L4300" t="s">
        <v>7189</v>
      </c>
      <c r="M4300">
        <v>7605</v>
      </c>
      <c r="N4300" t="s">
        <v>3252</v>
      </c>
      <c r="O4300" t="s">
        <v>7156</v>
      </c>
      <c r="P4300" t="s">
        <v>7154</v>
      </c>
      <c r="Q4300">
        <v>70</v>
      </c>
      <c r="R4300" t="s">
        <v>7178</v>
      </c>
      <c r="S4300" t="s">
        <v>35</v>
      </c>
      <c r="T4300" t="s">
        <v>4464</v>
      </c>
      <c r="U4300" t="s">
        <v>7238</v>
      </c>
      <c r="V4300" t="s">
        <v>7203</v>
      </c>
      <c r="W4300">
        <v>51</v>
      </c>
      <c r="X4300" t="s">
        <v>34</v>
      </c>
      <c r="Y4300" t="s">
        <v>25830</v>
      </c>
      <c r="Z4300" t="s">
        <v>60</v>
      </c>
      <c r="AA4300" t="s">
        <v>7228</v>
      </c>
      <c r="AB4300" t="s">
        <v>98</v>
      </c>
      <c r="AC4300" t="s">
        <v>29</v>
      </c>
      <c r="AD4300">
        <v>3</v>
      </c>
      <c r="AE4300" t="s">
        <v>25831</v>
      </c>
      <c r="AF4300" t="s">
        <v>7254</v>
      </c>
      <c r="AG4300" t="s">
        <v>7164</v>
      </c>
    </row>
    <row r="4301" spans="1:33" x14ac:dyDescent="0.3">
      <c r="A4301" t="s">
        <v>6198</v>
      </c>
      <c r="B4301" t="s">
        <v>263</v>
      </c>
      <c r="C4301" t="s">
        <v>7150</v>
      </c>
      <c r="D4301" t="s">
        <v>92</v>
      </c>
      <c r="E4301" t="s">
        <v>93</v>
      </c>
      <c r="F4301" t="s">
        <v>25832</v>
      </c>
      <c r="H4301">
        <v>-99.514151999999996</v>
      </c>
      <c r="I4301" t="s">
        <v>25833</v>
      </c>
      <c r="J4301" t="s">
        <v>1386</v>
      </c>
      <c r="K4301" t="s">
        <v>7153</v>
      </c>
      <c r="L4301" t="s">
        <v>7333</v>
      </c>
      <c r="M4301">
        <v>9709</v>
      </c>
      <c r="N4301" t="s">
        <v>1769</v>
      </c>
      <c r="O4301" t="s">
        <v>7236</v>
      </c>
      <c r="P4301" t="s">
        <v>7317</v>
      </c>
      <c r="Q4301">
        <v>29</v>
      </c>
      <c r="R4301" t="s">
        <v>7260</v>
      </c>
      <c r="S4301" t="s">
        <v>85</v>
      </c>
      <c r="T4301" t="s">
        <v>7164</v>
      </c>
      <c r="U4301" t="s">
        <v>7164</v>
      </c>
      <c r="V4301" t="s">
        <v>7164</v>
      </c>
      <c r="X4301" t="s">
        <v>7164</v>
      </c>
      <c r="Y4301" t="s">
        <v>7164</v>
      </c>
      <c r="Z4301" t="s">
        <v>7270</v>
      </c>
      <c r="AA4301" t="s">
        <v>109</v>
      </c>
      <c r="AB4301" t="s">
        <v>7164</v>
      </c>
      <c r="AC4301" t="s">
        <v>155</v>
      </c>
      <c r="AE4301" t="s">
        <v>25834</v>
      </c>
      <c r="AF4301" t="s">
        <v>7207</v>
      </c>
      <c r="AG4301" t="s">
        <v>7164</v>
      </c>
    </row>
    <row r="4302" spans="1:33" x14ac:dyDescent="0.3">
      <c r="A4302" t="s">
        <v>6199</v>
      </c>
      <c r="B4302" t="s">
        <v>7847</v>
      </c>
      <c r="C4302" t="s">
        <v>686</v>
      </c>
      <c r="D4302" t="s">
        <v>92</v>
      </c>
      <c r="E4302" t="s">
        <v>72</v>
      </c>
      <c r="F4302" t="s">
        <v>25835</v>
      </c>
      <c r="G4302">
        <v>37.000509999999998</v>
      </c>
      <c r="H4302">
        <v>-116.179467</v>
      </c>
      <c r="I4302" t="s">
        <v>25836</v>
      </c>
      <c r="J4302" t="s">
        <v>334</v>
      </c>
      <c r="K4302" t="s">
        <v>7342</v>
      </c>
      <c r="L4302" t="s">
        <v>7175</v>
      </c>
      <c r="M4302">
        <v>8498</v>
      </c>
      <c r="N4302" t="s">
        <v>25</v>
      </c>
      <c r="O4302" t="s">
        <v>7249</v>
      </c>
      <c r="P4302" t="s">
        <v>7173</v>
      </c>
      <c r="Q4302">
        <v>44</v>
      </c>
      <c r="R4302" t="s">
        <v>7164</v>
      </c>
      <c r="S4302" t="s">
        <v>7161</v>
      </c>
      <c r="T4302" t="s">
        <v>1252</v>
      </c>
      <c r="U4302" t="s">
        <v>7202</v>
      </c>
      <c r="V4302" t="s">
        <v>7276</v>
      </c>
      <c r="W4302">
        <v>20</v>
      </c>
      <c r="X4302" t="s">
        <v>7299</v>
      </c>
      <c r="Y4302" t="s">
        <v>25837</v>
      </c>
      <c r="Z4302" t="s">
        <v>116</v>
      </c>
      <c r="AA4302" t="s">
        <v>7177</v>
      </c>
      <c r="AB4302" t="s">
        <v>7252</v>
      </c>
      <c r="AC4302" t="s">
        <v>7328</v>
      </c>
      <c r="AD4302">
        <v>4</v>
      </c>
      <c r="AE4302" t="s">
        <v>25838</v>
      </c>
      <c r="AF4302" t="s">
        <v>7403</v>
      </c>
      <c r="AG4302" t="s">
        <v>25839</v>
      </c>
    </row>
    <row r="4303" spans="1:33" x14ac:dyDescent="0.3">
      <c r="A4303" t="s">
        <v>6200</v>
      </c>
      <c r="B4303" t="s">
        <v>8116</v>
      </c>
      <c r="C4303" t="s">
        <v>7441</v>
      </c>
      <c r="D4303" t="s">
        <v>48</v>
      </c>
      <c r="E4303" t="s">
        <v>72</v>
      </c>
      <c r="F4303" t="s">
        <v>25840</v>
      </c>
      <c r="G4303">
        <v>45.605663</v>
      </c>
      <c r="H4303">
        <v>-110.27141</v>
      </c>
      <c r="I4303" t="s">
        <v>25841</v>
      </c>
      <c r="J4303" t="s">
        <v>142</v>
      </c>
      <c r="K4303" t="s">
        <v>7342</v>
      </c>
      <c r="L4303" t="s">
        <v>7213</v>
      </c>
      <c r="M4303">
        <v>4891</v>
      </c>
      <c r="N4303" t="s">
        <v>7164</v>
      </c>
      <c r="O4303" t="s">
        <v>7164</v>
      </c>
      <c r="P4303" t="s">
        <v>7164</v>
      </c>
      <c r="R4303" t="s">
        <v>7164</v>
      </c>
      <c r="S4303" t="s">
        <v>7164</v>
      </c>
      <c r="T4303" t="s">
        <v>7164</v>
      </c>
      <c r="U4303" t="s">
        <v>7164</v>
      </c>
      <c r="V4303" t="s">
        <v>7164</v>
      </c>
      <c r="X4303" t="s">
        <v>7164</v>
      </c>
      <c r="Y4303" t="s">
        <v>7164</v>
      </c>
      <c r="Z4303" t="s">
        <v>27</v>
      </c>
      <c r="AA4303" t="s">
        <v>7262</v>
      </c>
      <c r="AB4303" t="s">
        <v>7252</v>
      </c>
      <c r="AC4303" t="s">
        <v>7394</v>
      </c>
      <c r="AD4303">
        <v>5</v>
      </c>
      <c r="AE4303" t="s">
        <v>7164</v>
      </c>
      <c r="AF4303" t="s">
        <v>7254</v>
      </c>
      <c r="AG4303" t="s">
        <v>25842</v>
      </c>
    </row>
    <row r="4304" spans="1:33" x14ac:dyDescent="0.3">
      <c r="A4304" t="s">
        <v>6201</v>
      </c>
      <c r="B4304" t="s">
        <v>165</v>
      </c>
      <c r="C4304" t="s">
        <v>7388</v>
      </c>
      <c r="D4304" t="s">
        <v>38</v>
      </c>
      <c r="E4304" t="s">
        <v>72</v>
      </c>
      <c r="F4304" t="s">
        <v>25843</v>
      </c>
      <c r="G4304">
        <v>34.615651999999997</v>
      </c>
      <c r="H4304">
        <v>-94.008120000000005</v>
      </c>
      <c r="I4304" t="s">
        <v>25844</v>
      </c>
      <c r="J4304" t="s">
        <v>462</v>
      </c>
      <c r="K4304" t="s">
        <v>7159</v>
      </c>
      <c r="L4304" t="s">
        <v>7400</v>
      </c>
      <c r="M4304">
        <v>9284</v>
      </c>
      <c r="N4304" t="s">
        <v>1338</v>
      </c>
      <c r="O4304" t="s">
        <v>7202</v>
      </c>
      <c r="P4304" t="s">
        <v>7482</v>
      </c>
      <c r="Q4304">
        <v>63</v>
      </c>
      <c r="R4304" t="s">
        <v>7157</v>
      </c>
      <c r="S4304" t="s">
        <v>7164</v>
      </c>
      <c r="T4304" t="s">
        <v>1395</v>
      </c>
      <c r="U4304" t="s">
        <v>7280</v>
      </c>
      <c r="V4304" t="s">
        <v>7160</v>
      </c>
      <c r="W4304">
        <v>50</v>
      </c>
      <c r="X4304" t="s">
        <v>7237</v>
      </c>
      <c r="Y4304" t="s">
        <v>25845</v>
      </c>
      <c r="Z4304" t="s">
        <v>70</v>
      </c>
      <c r="AA4304" t="s">
        <v>7163</v>
      </c>
      <c r="AB4304" t="s">
        <v>132</v>
      </c>
      <c r="AC4304" t="s">
        <v>270</v>
      </c>
      <c r="AD4304">
        <v>0</v>
      </c>
      <c r="AE4304" t="s">
        <v>25846</v>
      </c>
      <c r="AF4304" t="s">
        <v>103</v>
      </c>
      <c r="AG4304" t="s">
        <v>25847</v>
      </c>
    </row>
    <row r="4305" spans="1:33" x14ac:dyDescent="0.3">
      <c r="A4305" t="s">
        <v>6202</v>
      </c>
      <c r="B4305" t="s">
        <v>7477</v>
      </c>
      <c r="C4305" t="s">
        <v>7801</v>
      </c>
      <c r="D4305" t="s">
        <v>22</v>
      </c>
      <c r="E4305" t="s">
        <v>78</v>
      </c>
      <c r="F4305" t="s">
        <v>25848</v>
      </c>
      <c r="G4305">
        <v>30.774792000000001</v>
      </c>
      <c r="H4305">
        <v>-99.609975000000006</v>
      </c>
      <c r="I4305" t="s">
        <v>25849</v>
      </c>
      <c r="J4305" t="s">
        <v>187</v>
      </c>
      <c r="K4305" t="s">
        <v>7236</v>
      </c>
      <c r="L4305" t="s">
        <v>7333</v>
      </c>
      <c r="M4305">
        <v>1768</v>
      </c>
      <c r="N4305" t="s">
        <v>1186</v>
      </c>
      <c r="O4305" t="s">
        <v>7187</v>
      </c>
      <c r="P4305" t="s">
        <v>7173</v>
      </c>
      <c r="Q4305">
        <v>61</v>
      </c>
      <c r="R4305" t="s">
        <v>7157</v>
      </c>
      <c r="S4305" t="s">
        <v>85</v>
      </c>
      <c r="T4305" t="s">
        <v>7164</v>
      </c>
      <c r="U4305" t="s">
        <v>7164</v>
      </c>
      <c r="V4305" t="s">
        <v>7164</v>
      </c>
      <c r="X4305" t="s">
        <v>7164</v>
      </c>
      <c r="Y4305" t="s">
        <v>7164</v>
      </c>
      <c r="Z4305" t="s">
        <v>60</v>
      </c>
      <c r="AA4305" t="s">
        <v>7164</v>
      </c>
      <c r="AB4305" t="s">
        <v>61</v>
      </c>
      <c r="AC4305" t="s">
        <v>7328</v>
      </c>
      <c r="AD4305">
        <v>3</v>
      </c>
      <c r="AE4305" t="s">
        <v>25850</v>
      </c>
      <c r="AF4305" t="s">
        <v>7385</v>
      </c>
      <c r="AG4305" t="s">
        <v>25851</v>
      </c>
    </row>
    <row r="4306" spans="1:33" x14ac:dyDescent="0.3">
      <c r="A4306" t="s">
        <v>6203</v>
      </c>
      <c r="B4306" t="s">
        <v>7453</v>
      </c>
      <c r="C4306" t="s">
        <v>8123</v>
      </c>
      <c r="D4306" t="s">
        <v>65</v>
      </c>
      <c r="E4306" t="s">
        <v>31</v>
      </c>
      <c r="F4306" t="s">
        <v>25852</v>
      </c>
      <c r="G4306">
        <v>37.344957999999998</v>
      </c>
      <c r="H4306">
        <v>-96.684537000000006</v>
      </c>
      <c r="I4306" t="s">
        <v>25853</v>
      </c>
      <c r="J4306" t="s">
        <v>961</v>
      </c>
      <c r="K4306" t="s">
        <v>7223</v>
      </c>
      <c r="L4306" t="s">
        <v>7482</v>
      </c>
      <c r="M4306">
        <v>7678</v>
      </c>
      <c r="N4306" t="s">
        <v>7164</v>
      </c>
      <c r="O4306" t="s">
        <v>7164</v>
      </c>
      <c r="P4306" t="s">
        <v>7164</v>
      </c>
      <c r="R4306" t="s">
        <v>7164</v>
      </c>
      <c r="S4306" t="s">
        <v>7164</v>
      </c>
      <c r="T4306" t="s">
        <v>521</v>
      </c>
      <c r="U4306" t="s">
        <v>7342</v>
      </c>
      <c r="V4306" t="s">
        <v>7482</v>
      </c>
      <c r="W4306">
        <v>89</v>
      </c>
      <c r="X4306" t="s">
        <v>7260</v>
      </c>
      <c r="Y4306" t="s">
        <v>25854</v>
      </c>
      <c r="Z4306" t="s">
        <v>7291</v>
      </c>
      <c r="AA4306" t="s">
        <v>7393</v>
      </c>
      <c r="AB4306" t="s">
        <v>7363</v>
      </c>
      <c r="AC4306" t="s">
        <v>7193</v>
      </c>
      <c r="AD4306">
        <v>2</v>
      </c>
      <c r="AE4306" t="s">
        <v>7164</v>
      </c>
      <c r="AF4306" t="s">
        <v>7191</v>
      </c>
      <c r="AG4306" t="s">
        <v>25855</v>
      </c>
    </row>
    <row r="4307" spans="1:33" x14ac:dyDescent="0.3">
      <c r="A4307" t="s">
        <v>6204</v>
      </c>
      <c r="B4307" t="s">
        <v>8110</v>
      </c>
      <c r="C4307" t="s">
        <v>7322</v>
      </c>
      <c r="D4307" t="s">
        <v>38</v>
      </c>
      <c r="E4307" t="s">
        <v>186</v>
      </c>
      <c r="F4307" t="s">
        <v>25856</v>
      </c>
      <c r="G4307">
        <v>36.305985999999997</v>
      </c>
      <c r="H4307">
        <v>61.02</v>
      </c>
      <c r="I4307" t="s">
        <v>25857</v>
      </c>
      <c r="J4307" t="s">
        <v>238</v>
      </c>
      <c r="K4307" t="s">
        <v>7171</v>
      </c>
      <c r="L4307" t="s">
        <v>7382</v>
      </c>
      <c r="M4307">
        <v>1174</v>
      </c>
      <c r="N4307" t="s">
        <v>849</v>
      </c>
      <c r="O4307" t="s">
        <v>7174</v>
      </c>
      <c r="P4307" t="s">
        <v>7333</v>
      </c>
      <c r="Q4307">
        <v>48</v>
      </c>
      <c r="R4307" t="s">
        <v>7164</v>
      </c>
      <c r="S4307" t="s">
        <v>7309</v>
      </c>
      <c r="T4307" t="s">
        <v>3439</v>
      </c>
      <c r="U4307" t="s">
        <v>7381</v>
      </c>
      <c r="V4307" t="s">
        <v>7239</v>
      </c>
      <c r="W4307">
        <v>90</v>
      </c>
      <c r="X4307" t="s">
        <v>7164</v>
      </c>
      <c r="Y4307" t="s">
        <v>7164</v>
      </c>
      <c r="Z4307" t="s">
        <v>70</v>
      </c>
      <c r="AA4307" t="s">
        <v>7228</v>
      </c>
      <c r="AB4307" t="s">
        <v>7271</v>
      </c>
      <c r="AC4307" t="s">
        <v>29</v>
      </c>
      <c r="AD4307">
        <v>4</v>
      </c>
      <c r="AE4307" t="s">
        <v>25858</v>
      </c>
      <c r="AF4307" t="s">
        <v>7385</v>
      </c>
      <c r="AG4307" t="s">
        <v>25859</v>
      </c>
    </row>
    <row r="4308" spans="1:33" x14ac:dyDescent="0.3">
      <c r="A4308" t="s">
        <v>6104</v>
      </c>
      <c r="B4308" t="s">
        <v>7232</v>
      </c>
      <c r="C4308" t="s">
        <v>7322</v>
      </c>
      <c r="D4308" t="s">
        <v>92</v>
      </c>
      <c r="E4308" t="s">
        <v>31</v>
      </c>
      <c r="F4308" t="s">
        <v>25440</v>
      </c>
      <c r="G4308">
        <v>40.112268</v>
      </c>
      <c r="H4308">
        <v>-113.139747</v>
      </c>
      <c r="I4308" t="s">
        <v>25441</v>
      </c>
      <c r="J4308" t="s">
        <v>730</v>
      </c>
      <c r="K4308" t="s">
        <v>7238</v>
      </c>
      <c r="L4308" t="s">
        <v>7239</v>
      </c>
      <c r="M4308">
        <v>7944</v>
      </c>
      <c r="N4308" t="s">
        <v>2845</v>
      </c>
      <c r="O4308" t="s">
        <v>7280</v>
      </c>
      <c r="P4308" t="s">
        <v>7289</v>
      </c>
      <c r="Q4308">
        <v>41</v>
      </c>
      <c r="R4308" t="s">
        <v>7373</v>
      </c>
      <c r="S4308" t="s">
        <v>7215</v>
      </c>
      <c r="T4308" t="s">
        <v>7164</v>
      </c>
      <c r="U4308" t="s">
        <v>7164</v>
      </c>
      <c r="V4308" t="s">
        <v>7164</v>
      </c>
      <c r="X4308" t="s">
        <v>7164</v>
      </c>
      <c r="Y4308" t="s">
        <v>7164</v>
      </c>
      <c r="Z4308" t="s">
        <v>45</v>
      </c>
      <c r="AA4308" t="s">
        <v>52</v>
      </c>
      <c r="AB4308" t="s">
        <v>7164</v>
      </c>
      <c r="AC4308" t="s">
        <v>155</v>
      </c>
      <c r="AD4308">
        <v>1</v>
      </c>
      <c r="AE4308" t="s">
        <v>25442</v>
      </c>
      <c r="AF4308" t="s">
        <v>110</v>
      </c>
      <c r="AG4308" t="s">
        <v>25443</v>
      </c>
    </row>
    <row r="4309" spans="1:33" x14ac:dyDescent="0.3">
      <c r="A4309" t="s">
        <v>6205</v>
      </c>
      <c r="B4309" t="s">
        <v>676</v>
      </c>
      <c r="C4309" t="s">
        <v>7441</v>
      </c>
      <c r="D4309" t="s">
        <v>88</v>
      </c>
      <c r="E4309" t="s">
        <v>93</v>
      </c>
      <c r="F4309" t="s">
        <v>25860</v>
      </c>
      <c r="G4309">
        <v>40.874108</v>
      </c>
      <c r="H4309">
        <v>-78.672938000000002</v>
      </c>
      <c r="I4309" t="s">
        <v>25861</v>
      </c>
      <c r="J4309" t="s">
        <v>217</v>
      </c>
      <c r="K4309" t="s">
        <v>7222</v>
      </c>
      <c r="L4309" t="s">
        <v>7156</v>
      </c>
      <c r="M4309">
        <v>4673</v>
      </c>
      <c r="N4309" t="s">
        <v>3340</v>
      </c>
      <c r="O4309" t="s">
        <v>7222</v>
      </c>
      <c r="P4309" t="s">
        <v>7391</v>
      </c>
      <c r="Q4309">
        <v>55</v>
      </c>
      <c r="R4309" t="s">
        <v>7161</v>
      </c>
      <c r="S4309" t="s">
        <v>7215</v>
      </c>
      <c r="T4309" t="s">
        <v>1117</v>
      </c>
      <c r="U4309" t="s">
        <v>7238</v>
      </c>
      <c r="V4309" t="s">
        <v>7239</v>
      </c>
      <c r="W4309">
        <v>18</v>
      </c>
      <c r="X4309" t="s">
        <v>7237</v>
      </c>
      <c r="Y4309" t="s">
        <v>7164</v>
      </c>
      <c r="Z4309" t="s">
        <v>70</v>
      </c>
      <c r="AA4309" t="s">
        <v>52</v>
      </c>
      <c r="AB4309" t="s">
        <v>7164</v>
      </c>
      <c r="AC4309" t="s">
        <v>62</v>
      </c>
      <c r="AD4309">
        <v>5</v>
      </c>
      <c r="AE4309" t="s">
        <v>25862</v>
      </c>
      <c r="AF4309" t="s">
        <v>7254</v>
      </c>
      <c r="AG4309" t="s">
        <v>7164</v>
      </c>
    </row>
    <row r="4310" spans="1:33" x14ac:dyDescent="0.3">
      <c r="A4310" t="s">
        <v>6206</v>
      </c>
      <c r="B4310" t="s">
        <v>8923</v>
      </c>
      <c r="C4310" t="s">
        <v>468</v>
      </c>
      <c r="D4310" t="s">
        <v>100</v>
      </c>
      <c r="E4310" t="s">
        <v>31</v>
      </c>
      <c r="F4310" t="s">
        <v>25863</v>
      </c>
      <c r="G4310">
        <v>39.367486999999997</v>
      </c>
      <c r="H4310">
        <v>-73.414976999999993</v>
      </c>
      <c r="I4310" t="s">
        <v>25864</v>
      </c>
      <c r="J4310" t="s">
        <v>993</v>
      </c>
      <c r="K4310" t="s">
        <v>7361</v>
      </c>
      <c r="L4310" t="s">
        <v>7154</v>
      </c>
      <c r="M4310">
        <v>4502</v>
      </c>
      <c r="N4310" t="s">
        <v>551</v>
      </c>
      <c r="O4310" t="s">
        <v>7222</v>
      </c>
      <c r="P4310" t="s">
        <v>7308</v>
      </c>
      <c r="Q4310">
        <v>40</v>
      </c>
      <c r="R4310" t="s">
        <v>7164</v>
      </c>
      <c r="S4310" t="s">
        <v>7215</v>
      </c>
      <c r="T4310" t="s">
        <v>206</v>
      </c>
      <c r="U4310" t="s">
        <v>7307</v>
      </c>
      <c r="V4310" t="s">
        <v>7154</v>
      </c>
      <c r="W4310">
        <v>18</v>
      </c>
      <c r="X4310" t="s">
        <v>7164</v>
      </c>
      <c r="Y4310" t="s">
        <v>25865</v>
      </c>
      <c r="Z4310" t="s">
        <v>116</v>
      </c>
      <c r="AA4310" t="s">
        <v>139</v>
      </c>
      <c r="AB4310" t="s">
        <v>132</v>
      </c>
      <c r="AC4310" t="s">
        <v>7328</v>
      </c>
      <c r="AD4310">
        <v>2</v>
      </c>
      <c r="AE4310" t="s">
        <v>25866</v>
      </c>
      <c r="AF4310" t="s">
        <v>7403</v>
      </c>
      <c r="AG4310" t="s">
        <v>25867</v>
      </c>
    </row>
    <row r="4311" spans="1:33" x14ac:dyDescent="0.3">
      <c r="A4311" t="s">
        <v>6207</v>
      </c>
      <c r="B4311" t="s">
        <v>7338</v>
      </c>
      <c r="C4311" t="s">
        <v>7358</v>
      </c>
      <c r="D4311" t="s">
        <v>22</v>
      </c>
      <c r="E4311" t="s">
        <v>23</v>
      </c>
      <c r="F4311" t="s">
        <v>25868</v>
      </c>
      <c r="G4311">
        <v>39.872515</v>
      </c>
      <c r="I4311" t="s">
        <v>25869</v>
      </c>
      <c r="J4311" t="s">
        <v>302</v>
      </c>
      <c r="K4311" t="s">
        <v>7222</v>
      </c>
      <c r="L4311" t="s">
        <v>7317</v>
      </c>
      <c r="M4311">
        <v>1097</v>
      </c>
      <c r="N4311" t="s">
        <v>3961</v>
      </c>
      <c r="O4311" t="s">
        <v>7238</v>
      </c>
      <c r="P4311" t="s">
        <v>7482</v>
      </c>
      <c r="Q4311">
        <v>56</v>
      </c>
      <c r="R4311" t="s">
        <v>7299</v>
      </c>
      <c r="S4311" t="s">
        <v>7279</v>
      </c>
      <c r="T4311" t="s">
        <v>420</v>
      </c>
      <c r="U4311" t="s">
        <v>7342</v>
      </c>
      <c r="V4311" t="s">
        <v>7172</v>
      </c>
      <c r="W4311">
        <v>20</v>
      </c>
      <c r="X4311" t="s">
        <v>7164</v>
      </c>
      <c r="Y4311" t="s">
        <v>25870</v>
      </c>
      <c r="Z4311" t="s">
        <v>7318</v>
      </c>
      <c r="AA4311" t="s">
        <v>7163</v>
      </c>
      <c r="AB4311" t="s">
        <v>7252</v>
      </c>
      <c r="AC4311" t="s">
        <v>7364</v>
      </c>
      <c r="AD4311">
        <v>4</v>
      </c>
      <c r="AE4311" t="s">
        <v>7164</v>
      </c>
      <c r="AF4311" t="s">
        <v>7180</v>
      </c>
      <c r="AG4311" t="s">
        <v>25871</v>
      </c>
    </row>
    <row r="4312" spans="1:33" x14ac:dyDescent="0.3">
      <c r="A4312" t="s">
        <v>6208</v>
      </c>
      <c r="B4312" t="s">
        <v>7620</v>
      </c>
      <c r="C4312" t="s">
        <v>7339</v>
      </c>
      <c r="D4312" t="s">
        <v>65</v>
      </c>
      <c r="E4312" t="s">
        <v>112</v>
      </c>
      <c r="F4312" t="s">
        <v>25872</v>
      </c>
      <c r="G4312">
        <v>136.8835</v>
      </c>
      <c r="H4312">
        <v>-105.25930099999999</v>
      </c>
      <c r="I4312" t="s">
        <v>25873</v>
      </c>
      <c r="J4312" t="s">
        <v>1050</v>
      </c>
      <c r="K4312" t="s">
        <v>7159</v>
      </c>
      <c r="L4312" t="s">
        <v>7268</v>
      </c>
      <c r="M4312">
        <v>2133</v>
      </c>
      <c r="N4312" t="s">
        <v>1278</v>
      </c>
      <c r="O4312" t="s">
        <v>7249</v>
      </c>
      <c r="P4312" t="s">
        <v>7354</v>
      </c>
      <c r="Q4312">
        <v>42</v>
      </c>
      <c r="R4312" t="s">
        <v>7161</v>
      </c>
      <c r="S4312" t="s">
        <v>34</v>
      </c>
      <c r="T4312" t="s">
        <v>2174</v>
      </c>
      <c r="U4312" t="s">
        <v>7381</v>
      </c>
      <c r="V4312" t="s">
        <v>7308</v>
      </c>
      <c r="W4312">
        <v>27</v>
      </c>
      <c r="X4312" t="s">
        <v>59</v>
      </c>
      <c r="Y4312" t="s">
        <v>25874</v>
      </c>
      <c r="Z4312" t="s">
        <v>116</v>
      </c>
      <c r="AA4312" t="s">
        <v>7191</v>
      </c>
      <c r="AB4312" t="s">
        <v>98</v>
      </c>
      <c r="AC4312" t="s">
        <v>7230</v>
      </c>
      <c r="AD4312">
        <v>3</v>
      </c>
      <c r="AE4312" t="s">
        <v>25875</v>
      </c>
      <c r="AF4312" t="s">
        <v>7254</v>
      </c>
      <c r="AG4312" t="s">
        <v>25876</v>
      </c>
    </row>
    <row r="4313" spans="1:33" x14ac:dyDescent="0.3">
      <c r="A4313" t="s">
        <v>6209</v>
      </c>
      <c r="B4313" t="s">
        <v>242</v>
      </c>
      <c r="C4313" t="s">
        <v>7322</v>
      </c>
      <c r="D4313" t="s">
        <v>22</v>
      </c>
      <c r="E4313" t="s">
        <v>72</v>
      </c>
      <c r="F4313" t="s">
        <v>25877</v>
      </c>
      <c r="G4313">
        <v>44.755527000000001</v>
      </c>
      <c r="I4313" t="s">
        <v>7164</v>
      </c>
      <c r="J4313" t="s">
        <v>259</v>
      </c>
      <c r="K4313" t="s">
        <v>7342</v>
      </c>
      <c r="L4313" t="s">
        <v>7224</v>
      </c>
      <c r="M4313">
        <v>5489</v>
      </c>
      <c r="N4313" t="s">
        <v>1845</v>
      </c>
      <c r="O4313" t="s">
        <v>7236</v>
      </c>
      <c r="P4313" t="s">
        <v>7317</v>
      </c>
      <c r="Q4313">
        <v>22</v>
      </c>
      <c r="R4313" t="s">
        <v>7373</v>
      </c>
      <c r="S4313" t="s">
        <v>7279</v>
      </c>
      <c r="T4313" t="s">
        <v>5097</v>
      </c>
      <c r="U4313" t="s">
        <v>7249</v>
      </c>
      <c r="V4313" t="s">
        <v>7213</v>
      </c>
      <c r="W4313">
        <v>88</v>
      </c>
      <c r="X4313" t="s">
        <v>34</v>
      </c>
      <c r="Y4313" t="s">
        <v>25878</v>
      </c>
      <c r="Z4313" t="s">
        <v>7318</v>
      </c>
      <c r="AA4313" t="s">
        <v>7344</v>
      </c>
      <c r="AB4313" t="s">
        <v>7363</v>
      </c>
      <c r="AC4313" t="s">
        <v>7178</v>
      </c>
      <c r="AD4313">
        <v>2</v>
      </c>
      <c r="AE4313" t="s">
        <v>25879</v>
      </c>
      <c r="AF4313" t="s">
        <v>7164</v>
      </c>
      <c r="AG4313" t="s">
        <v>25880</v>
      </c>
    </row>
    <row r="4314" spans="1:33" x14ac:dyDescent="0.3">
      <c r="A4314" t="s">
        <v>6210</v>
      </c>
      <c r="B4314" t="s">
        <v>598</v>
      </c>
      <c r="C4314" t="s">
        <v>7754</v>
      </c>
      <c r="D4314" t="s">
        <v>38</v>
      </c>
      <c r="E4314" t="s">
        <v>72</v>
      </c>
      <c r="F4314" t="s">
        <v>25881</v>
      </c>
      <c r="G4314">
        <v>39.520119999999999</v>
      </c>
      <c r="H4314">
        <v>-96.197365000000005</v>
      </c>
      <c r="I4314" t="s">
        <v>25882</v>
      </c>
      <c r="J4314" t="s">
        <v>234</v>
      </c>
      <c r="K4314" t="s">
        <v>7223</v>
      </c>
      <c r="L4314" t="s">
        <v>7248</v>
      </c>
      <c r="N4314" t="s">
        <v>1047</v>
      </c>
      <c r="O4314" t="s">
        <v>7481</v>
      </c>
      <c r="P4314" t="s">
        <v>7224</v>
      </c>
      <c r="Q4314">
        <v>23</v>
      </c>
      <c r="R4314" t="s">
        <v>59</v>
      </c>
      <c r="S4314" t="s">
        <v>7158</v>
      </c>
      <c r="T4314" t="s">
        <v>677</v>
      </c>
      <c r="U4314" t="s">
        <v>7288</v>
      </c>
      <c r="V4314" t="s">
        <v>7189</v>
      </c>
      <c r="W4314">
        <v>25</v>
      </c>
      <c r="X4314" t="s">
        <v>7178</v>
      </c>
      <c r="Y4314" t="s">
        <v>25883</v>
      </c>
      <c r="Z4314" t="s">
        <v>7383</v>
      </c>
      <c r="AA4314" t="s">
        <v>7177</v>
      </c>
      <c r="AB4314" t="s">
        <v>7252</v>
      </c>
      <c r="AC4314" t="s">
        <v>270</v>
      </c>
      <c r="AD4314">
        <v>3</v>
      </c>
      <c r="AE4314" t="s">
        <v>25884</v>
      </c>
      <c r="AF4314" t="s">
        <v>7165</v>
      </c>
      <c r="AG4314" t="s">
        <v>7164</v>
      </c>
    </row>
    <row r="4315" spans="1:33" x14ac:dyDescent="0.3">
      <c r="A4315" t="s">
        <v>6211</v>
      </c>
      <c r="B4315" t="s">
        <v>250</v>
      </c>
      <c r="C4315" t="s">
        <v>8053</v>
      </c>
      <c r="D4315" t="s">
        <v>88</v>
      </c>
      <c r="E4315" t="s">
        <v>55</v>
      </c>
      <c r="F4315" t="s">
        <v>25885</v>
      </c>
      <c r="G4315">
        <v>45.953701000000002</v>
      </c>
      <c r="H4315">
        <v>-116.662341</v>
      </c>
      <c r="I4315" t="s">
        <v>25886</v>
      </c>
      <c r="J4315" t="s">
        <v>32</v>
      </c>
      <c r="K4315" t="s">
        <v>7171</v>
      </c>
      <c r="L4315" t="s">
        <v>7239</v>
      </c>
      <c r="M4315">
        <v>9938</v>
      </c>
      <c r="N4315" t="s">
        <v>4104</v>
      </c>
      <c r="O4315" t="s">
        <v>7361</v>
      </c>
      <c r="P4315" t="s">
        <v>7247</v>
      </c>
      <c r="Q4315">
        <v>165</v>
      </c>
      <c r="R4315" t="s">
        <v>7278</v>
      </c>
      <c r="S4315" t="s">
        <v>35</v>
      </c>
      <c r="T4315" t="s">
        <v>443</v>
      </c>
      <c r="U4315" t="s">
        <v>7187</v>
      </c>
      <c r="V4315" t="s">
        <v>7226</v>
      </c>
      <c r="W4315">
        <v>51</v>
      </c>
      <c r="X4315" t="s">
        <v>7214</v>
      </c>
      <c r="Y4315" t="s">
        <v>25887</v>
      </c>
      <c r="Z4315" t="s">
        <v>7270</v>
      </c>
      <c r="AA4315" t="s">
        <v>7344</v>
      </c>
      <c r="AB4315" t="s">
        <v>132</v>
      </c>
      <c r="AC4315" t="s">
        <v>29</v>
      </c>
      <c r="AD4315">
        <v>1</v>
      </c>
      <c r="AE4315" t="s">
        <v>25888</v>
      </c>
      <c r="AF4315" t="s">
        <v>7254</v>
      </c>
      <c r="AG4315" t="s">
        <v>25889</v>
      </c>
    </row>
    <row r="4316" spans="1:33" x14ac:dyDescent="0.3">
      <c r="A4316" t="s">
        <v>6212</v>
      </c>
      <c r="B4316" t="s">
        <v>7514</v>
      </c>
      <c r="C4316" t="s">
        <v>185</v>
      </c>
      <c r="D4316" t="s">
        <v>65</v>
      </c>
      <c r="E4316" t="s">
        <v>23</v>
      </c>
      <c r="F4316" t="s">
        <v>25890</v>
      </c>
      <c r="G4316">
        <v>38.103071999999997</v>
      </c>
      <c r="H4316">
        <v>-113.688614</v>
      </c>
      <c r="I4316" t="s">
        <v>25891</v>
      </c>
      <c r="J4316" t="s">
        <v>1399</v>
      </c>
      <c r="K4316" t="s">
        <v>7171</v>
      </c>
      <c r="L4316" t="s">
        <v>7333</v>
      </c>
      <c r="M4316">
        <v>7587</v>
      </c>
      <c r="N4316" t="s">
        <v>7164</v>
      </c>
      <c r="O4316" t="s">
        <v>7164</v>
      </c>
      <c r="P4316" t="s">
        <v>7164</v>
      </c>
      <c r="R4316" t="s">
        <v>7164</v>
      </c>
      <c r="S4316" t="s">
        <v>7164</v>
      </c>
      <c r="T4316" t="s">
        <v>875</v>
      </c>
      <c r="U4316" t="s">
        <v>7450</v>
      </c>
      <c r="V4316" t="s">
        <v>7391</v>
      </c>
      <c r="W4316">
        <v>17</v>
      </c>
      <c r="X4316" t="s">
        <v>7214</v>
      </c>
      <c r="Y4316" t="s">
        <v>25892</v>
      </c>
      <c r="Z4316" t="s">
        <v>7383</v>
      </c>
      <c r="AA4316" t="s">
        <v>7228</v>
      </c>
      <c r="AB4316" t="s">
        <v>53</v>
      </c>
      <c r="AC4316" t="s">
        <v>7328</v>
      </c>
      <c r="AE4316" t="s">
        <v>25893</v>
      </c>
      <c r="AF4316" t="s">
        <v>7164</v>
      </c>
      <c r="AG4316" t="s">
        <v>25894</v>
      </c>
    </row>
    <row r="4317" spans="1:33" x14ac:dyDescent="0.3">
      <c r="A4317" t="s">
        <v>6213</v>
      </c>
      <c r="B4317" t="s">
        <v>539</v>
      </c>
      <c r="C4317" t="s">
        <v>7801</v>
      </c>
      <c r="D4317" t="s">
        <v>65</v>
      </c>
      <c r="E4317" t="s">
        <v>93</v>
      </c>
      <c r="F4317" t="s">
        <v>25895</v>
      </c>
      <c r="G4317">
        <v>25.017571</v>
      </c>
      <c r="H4317">
        <v>-77.575507000000002</v>
      </c>
      <c r="I4317" t="s">
        <v>25896</v>
      </c>
      <c r="J4317" t="s">
        <v>1438</v>
      </c>
      <c r="K4317" t="s">
        <v>7481</v>
      </c>
      <c r="L4317" t="s">
        <v>7326</v>
      </c>
      <c r="M4317">
        <v>3290</v>
      </c>
      <c r="N4317" t="s">
        <v>7164</v>
      </c>
      <c r="O4317" t="s">
        <v>7164</v>
      </c>
      <c r="P4317" t="s">
        <v>7164</v>
      </c>
      <c r="R4317" t="s">
        <v>7164</v>
      </c>
      <c r="S4317" t="s">
        <v>7164</v>
      </c>
      <c r="T4317" t="s">
        <v>545</v>
      </c>
      <c r="U4317" t="s">
        <v>7222</v>
      </c>
      <c r="V4317" t="s">
        <v>7160</v>
      </c>
      <c r="W4317">
        <v>12</v>
      </c>
      <c r="X4317" t="s">
        <v>7178</v>
      </c>
      <c r="Y4317" t="s">
        <v>25897</v>
      </c>
      <c r="Z4317" t="s">
        <v>7270</v>
      </c>
      <c r="AA4317" t="s">
        <v>97</v>
      </c>
      <c r="AB4317" t="s">
        <v>7178</v>
      </c>
      <c r="AC4317" t="s">
        <v>7394</v>
      </c>
      <c r="AD4317">
        <v>0</v>
      </c>
      <c r="AE4317" t="s">
        <v>25898</v>
      </c>
      <c r="AF4317" t="s">
        <v>7180</v>
      </c>
      <c r="AG4317" t="s">
        <v>7164</v>
      </c>
    </row>
    <row r="4318" spans="1:33" x14ac:dyDescent="0.3">
      <c r="A4318" t="s">
        <v>6214</v>
      </c>
      <c r="B4318" t="s">
        <v>7834</v>
      </c>
      <c r="C4318" t="s">
        <v>7958</v>
      </c>
      <c r="D4318" t="s">
        <v>38</v>
      </c>
      <c r="E4318" t="s">
        <v>39</v>
      </c>
      <c r="F4318" t="s">
        <v>25899</v>
      </c>
      <c r="H4318">
        <v>-101.788579</v>
      </c>
      <c r="I4318" t="s">
        <v>25900</v>
      </c>
      <c r="J4318" t="s">
        <v>823</v>
      </c>
      <c r="K4318" t="s">
        <v>7450</v>
      </c>
      <c r="L4318" t="s">
        <v>7382</v>
      </c>
      <c r="M4318">
        <v>2287</v>
      </c>
      <c r="N4318" t="s">
        <v>1067</v>
      </c>
      <c r="O4318" t="s">
        <v>7334</v>
      </c>
      <c r="P4318" t="s">
        <v>7308</v>
      </c>
      <c r="Q4318">
        <v>75</v>
      </c>
      <c r="R4318" t="s">
        <v>7237</v>
      </c>
      <c r="S4318" t="s">
        <v>85</v>
      </c>
      <c r="T4318" t="s">
        <v>923</v>
      </c>
      <c r="U4318" t="s">
        <v>7342</v>
      </c>
      <c r="V4318" t="s">
        <v>7172</v>
      </c>
      <c r="W4318">
        <v>11</v>
      </c>
      <c r="X4318" t="s">
        <v>7237</v>
      </c>
      <c r="Y4318" t="s">
        <v>7164</v>
      </c>
      <c r="Z4318" t="s">
        <v>215</v>
      </c>
      <c r="AA4318" t="s">
        <v>7163</v>
      </c>
      <c r="AB4318" t="s">
        <v>53</v>
      </c>
      <c r="AC4318" t="s">
        <v>29</v>
      </c>
      <c r="AD4318">
        <v>4</v>
      </c>
      <c r="AE4318" t="s">
        <v>25901</v>
      </c>
      <c r="AF4318" t="s">
        <v>7191</v>
      </c>
      <c r="AG4318" t="s">
        <v>25902</v>
      </c>
    </row>
    <row r="4319" spans="1:33" x14ac:dyDescent="0.3">
      <c r="A4319" t="s">
        <v>6215</v>
      </c>
      <c r="B4319" t="s">
        <v>7514</v>
      </c>
      <c r="C4319" t="s">
        <v>562</v>
      </c>
      <c r="D4319" t="s">
        <v>22</v>
      </c>
      <c r="E4319" t="s">
        <v>112</v>
      </c>
      <c r="F4319" t="s">
        <v>25903</v>
      </c>
      <c r="G4319">
        <v>35.130423</v>
      </c>
      <c r="H4319">
        <v>-75.930323999999999</v>
      </c>
      <c r="I4319" t="s">
        <v>25904</v>
      </c>
      <c r="J4319" t="s">
        <v>644</v>
      </c>
      <c r="K4319" t="s">
        <v>7238</v>
      </c>
      <c r="L4319" t="s">
        <v>7326</v>
      </c>
      <c r="M4319">
        <v>2955</v>
      </c>
      <c r="N4319" t="s">
        <v>1449</v>
      </c>
      <c r="O4319" t="s">
        <v>7361</v>
      </c>
      <c r="P4319" t="s">
        <v>7482</v>
      </c>
      <c r="Q4319">
        <v>66</v>
      </c>
      <c r="R4319" t="s">
        <v>43</v>
      </c>
      <c r="S4319" t="s">
        <v>7178</v>
      </c>
      <c r="T4319" t="s">
        <v>7164</v>
      </c>
      <c r="U4319" t="s">
        <v>7164</v>
      </c>
      <c r="V4319" t="s">
        <v>7164</v>
      </c>
      <c r="X4319" t="s">
        <v>7164</v>
      </c>
      <c r="Y4319" t="s">
        <v>7164</v>
      </c>
      <c r="Z4319" t="s">
        <v>70</v>
      </c>
      <c r="AA4319" t="s">
        <v>7228</v>
      </c>
      <c r="AB4319" t="s">
        <v>53</v>
      </c>
      <c r="AC4319" t="s">
        <v>7328</v>
      </c>
      <c r="AD4319">
        <v>5</v>
      </c>
      <c r="AE4319" t="s">
        <v>25905</v>
      </c>
      <c r="AF4319" t="s">
        <v>7385</v>
      </c>
      <c r="AG4319" t="s">
        <v>25906</v>
      </c>
    </row>
    <row r="4320" spans="1:33" x14ac:dyDescent="0.3">
      <c r="A4320" t="s">
        <v>6216</v>
      </c>
      <c r="B4320" t="s">
        <v>7338</v>
      </c>
      <c r="C4320" t="s">
        <v>7296</v>
      </c>
      <c r="D4320" t="s">
        <v>22</v>
      </c>
      <c r="E4320" t="s">
        <v>112</v>
      </c>
      <c r="F4320" t="s">
        <v>24276</v>
      </c>
      <c r="G4320">
        <v>26.781670999999999</v>
      </c>
      <c r="H4320">
        <v>-86.143972000000005</v>
      </c>
      <c r="I4320" t="s">
        <v>25907</v>
      </c>
      <c r="J4320" t="s">
        <v>670</v>
      </c>
      <c r="K4320" t="s">
        <v>7361</v>
      </c>
      <c r="L4320" t="s">
        <v>7391</v>
      </c>
      <c r="M4320">
        <v>1053</v>
      </c>
      <c r="N4320" t="s">
        <v>1245</v>
      </c>
      <c r="O4320" t="s">
        <v>7361</v>
      </c>
      <c r="P4320" t="s">
        <v>7203</v>
      </c>
      <c r="Q4320">
        <v>41</v>
      </c>
      <c r="R4320" t="s">
        <v>7373</v>
      </c>
      <c r="S4320" t="s">
        <v>34</v>
      </c>
      <c r="T4320" t="s">
        <v>3120</v>
      </c>
      <c r="U4320" t="s">
        <v>7225</v>
      </c>
      <c r="V4320" t="s">
        <v>7400</v>
      </c>
      <c r="W4320">
        <v>78</v>
      </c>
      <c r="X4320" t="s">
        <v>7278</v>
      </c>
      <c r="Y4320" t="s">
        <v>25908</v>
      </c>
      <c r="Z4320" t="s">
        <v>7164</v>
      </c>
      <c r="AA4320" t="s">
        <v>52</v>
      </c>
      <c r="AB4320" t="s">
        <v>7178</v>
      </c>
      <c r="AC4320" t="s">
        <v>62</v>
      </c>
      <c r="AD4320">
        <v>5</v>
      </c>
      <c r="AE4320" t="s">
        <v>25909</v>
      </c>
      <c r="AF4320" t="s">
        <v>7207</v>
      </c>
      <c r="AG4320" t="s">
        <v>24280</v>
      </c>
    </row>
    <row r="4321" spans="1:33" x14ac:dyDescent="0.3">
      <c r="A4321" t="s">
        <v>6217</v>
      </c>
      <c r="B4321" t="s">
        <v>7433</v>
      </c>
      <c r="C4321" t="s">
        <v>7150</v>
      </c>
      <c r="D4321" t="s">
        <v>88</v>
      </c>
      <c r="E4321" t="s">
        <v>39</v>
      </c>
      <c r="F4321" t="s">
        <v>25910</v>
      </c>
      <c r="G4321">
        <v>43.757314000000001</v>
      </c>
      <c r="H4321">
        <v>-74.408708000000004</v>
      </c>
      <c r="I4321" t="s">
        <v>25911</v>
      </c>
      <c r="J4321" t="s">
        <v>649</v>
      </c>
      <c r="K4321" t="s">
        <v>7277</v>
      </c>
      <c r="L4321" t="s">
        <v>7308</v>
      </c>
      <c r="M4321">
        <v>8162</v>
      </c>
      <c r="N4321" t="s">
        <v>1383</v>
      </c>
      <c r="O4321" t="s">
        <v>7280</v>
      </c>
      <c r="P4321" t="s">
        <v>7201</v>
      </c>
      <c r="Q4321">
        <v>59</v>
      </c>
      <c r="R4321" t="s">
        <v>59</v>
      </c>
      <c r="S4321" t="s">
        <v>35</v>
      </c>
      <c r="T4321" t="s">
        <v>202</v>
      </c>
      <c r="U4321" t="s">
        <v>7236</v>
      </c>
      <c r="V4321" t="s">
        <v>7226</v>
      </c>
      <c r="W4321">
        <v>70</v>
      </c>
      <c r="X4321" t="s">
        <v>7278</v>
      </c>
      <c r="Y4321" t="s">
        <v>25912</v>
      </c>
      <c r="Z4321" t="s">
        <v>7383</v>
      </c>
      <c r="AA4321" t="s">
        <v>7217</v>
      </c>
      <c r="AB4321" t="s">
        <v>7336</v>
      </c>
      <c r="AC4321" t="s">
        <v>7364</v>
      </c>
      <c r="AD4321">
        <v>5</v>
      </c>
      <c r="AE4321" t="s">
        <v>25913</v>
      </c>
      <c r="AF4321" t="s">
        <v>7403</v>
      </c>
      <c r="AG4321" t="s">
        <v>25914</v>
      </c>
    </row>
    <row r="4322" spans="1:33" x14ac:dyDescent="0.3">
      <c r="A4322" t="s">
        <v>6218</v>
      </c>
      <c r="B4322" t="s">
        <v>7491</v>
      </c>
      <c r="C4322" t="s">
        <v>7273</v>
      </c>
      <c r="D4322" t="s">
        <v>65</v>
      </c>
      <c r="E4322" t="s">
        <v>72</v>
      </c>
      <c r="F4322" t="s">
        <v>25915</v>
      </c>
      <c r="G4322">
        <v>46.395985000000003</v>
      </c>
      <c r="H4322">
        <v>-100.73674800000001</v>
      </c>
      <c r="I4322" t="s">
        <v>25916</v>
      </c>
      <c r="J4322" t="s">
        <v>152</v>
      </c>
      <c r="K4322" t="s">
        <v>7238</v>
      </c>
      <c r="L4322" t="s">
        <v>7348</v>
      </c>
      <c r="M4322">
        <v>3428</v>
      </c>
      <c r="N4322" t="s">
        <v>570</v>
      </c>
      <c r="O4322" t="s">
        <v>7361</v>
      </c>
      <c r="P4322" t="s">
        <v>7172</v>
      </c>
      <c r="Q4322">
        <v>190</v>
      </c>
      <c r="R4322" t="s">
        <v>7214</v>
      </c>
      <c r="S4322" t="s">
        <v>7279</v>
      </c>
      <c r="T4322" t="s">
        <v>2125</v>
      </c>
      <c r="U4322" t="s">
        <v>7236</v>
      </c>
      <c r="V4322" t="s">
        <v>7188</v>
      </c>
      <c r="W4322">
        <v>58</v>
      </c>
      <c r="X4322" t="s">
        <v>7178</v>
      </c>
      <c r="Y4322" t="s">
        <v>25917</v>
      </c>
      <c r="Z4322" t="s">
        <v>215</v>
      </c>
      <c r="AA4322" t="s">
        <v>7163</v>
      </c>
      <c r="AB4322" t="s">
        <v>7192</v>
      </c>
      <c r="AC4322" t="s">
        <v>7394</v>
      </c>
      <c r="AD4322">
        <v>3</v>
      </c>
      <c r="AE4322" t="s">
        <v>25918</v>
      </c>
      <c r="AF4322" t="s">
        <v>7403</v>
      </c>
      <c r="AG4322" t="s">
        <v>7164</v>
      </c>
    </row>
    <row r="4323" spans="1:33" x14ac:dyDescent="0.3">
      <c r="A4323" t="s">
        <v>6219</v>
      </c>
      <c r="B4323" t="s">
        <v>7581</v>
      </c>
      <c r="C4323" t="s">
        <v>7322</v>
      </c>
      <c r="D4323" t="s">
        <v>38</v>
      </c>
      <c r="E4323" t="s">
        <v>186</v>
      </c>
      <c r="F4323" t="s">
        <v>25919</v>
      </c>
      <c r="G4323">
        <v>34.408714000000003</v>
      </c>
      <c r="H4323">
        <v>-119.530163</v>
      </c>
      <c r="I4323" t="s">
        <v>25920</v>
      </c>
      <c r="J4323" t="s">
        <v>152</v>
      </c>
      <c r="K4323" t="s">
        <v>7307</v>
      </c>
      <c r="L4323" t="s">
        <v>7247</v>
      </c>
      <c r="M4323">
        <v>6203</v>
      </c>
      <c r="N4323" t="s">
        <v>1845</v>
      </c>
      <c r="O4323" t="s">
        <v>7334</v>
      </c>
      <c r="P4323" t="s">
        <v>7348</v>
      </c>
      <c r="Q4323">
        <v>285</v>
      </c>
      <c r="R4323" t="s">
        <v>43</v>
      </c>
      <c r="S4323" t="s">
        <v>107</v>
      </c>
      <c r="T4323" t="s">
        <v>3154</v>
      </c>
      <c r="U4323" t="s">
        <v>7246</v>
      </c>
      <c r="V4323" t="s">
        <v>7348</v>
      </c>
      <c r="W4323">
        <v>-33</v>
      </c>
      <c r="X4323" t="s">
        <v>43</v>
      </c>
      <c r="Y4323" t="s">
        <v>25921</v>
      </c>
      <c r="Z4323" t="s">
        <v>60</v>
      </c>
      <c r="AA4323" t="s">
        <v>7163</v>
      </c>
      <c r="AB4323" t="s">
        <v>7178</v>
      </c>
      <c r="AC4323" t="s">
        <v>7164</v>
      </c>
      <c r="AD4323">
        <v>4</v>
      </c>
      <c r="AE4323" t="s">
        <v>25922</v>
      </c>
      <c r="AF4323" t="s">
        <v>7403</v>
      </c>
      <c r="AG4323" t="s">
        <v>25923</v>
      </c>
    </row>
    <row r="4324" spans="1:33" x14ac:dyDescent="0.3">
      <c r="A4324" t="s">
        <v>6220</v>
      </c>
      <c r="B4324" t="s">
        <v>267</v>
      </c>
      <c r="C4324" t="s">
        <v>468</v>
      </c>
      <c r="D4324" t="s">
        <v>22</v>
      </c>
      <c r="E4324" t="s">
        <v>186</v>
      </c>
      <c r="F4324" t="s">
        <v>25924</v>
      </c>
      <c r="G4324">
        <v>33.191921000000001</v>
      </c>
      <c r="H4324">
        <v>-103.563946</v>
      </c>
      <c r="I4324" t="s">
        <v>25925</v>
      </c>
      <c r="J4324" t="s">
        <v>56</v>
      </c>
      <c r="K4324" t="s">
        <v>7280</v>
      </c>
      <c r="L4324" t="s">
        <v>7268</v>
      </c>
      <c r="M4324">
        <v>1480</v>
      </c>
      <c r="N4324" t="s">
        <v>3368</v>
      </c>
      <c r="O4324" t="s">
        <v>7288</v>
      </c>
      <c r="P4324" t="s">
        <v>7248</v>
      </c>
      <c r="Q4324">
        <v>29</v>
      </c>
      <c r="R4324" t="s">
        <v>7161</v>
      </c>
      <c r="S4324" t="s">
        <v>7178</v>
      </c>
      <c r="T4324" t="s">
        <v>3023</v>
      </c>
      <c r="U4324" t="s">
        <v>7174</v>
      </c>
      <c r="V4324" t="s">
        <v>7348</v>
      </c>
      <c r="W4324">
        <v>34</v>
      </c>
      <c r="X4324" t="s">
        <v>7237</v>
      </c>
      <c r="Y4324" t="s">
        <v>25926</v>
      </c>
      <c r="Z4324" t="s">
        <v>70</v>
      </c>
      <c r="AA4324" t="s">
        <v>7292</v>
      </c>
      <c r="AB4324" t="s">
        <v>7164</v>
      </c>
      <c r="AC4324" t="s">
        <v>7364</v>
      </c>
      <c r="AD4324">
        <v>2</v>
      </c>
      <c r="AE4324" t="s">
        <v>25927</v>
      </c>
      <c r="AF4324" t="s">
        <v>7385</v>
      </c>
      <c r="AG4324" t="s">
        <v>7164</v>
      </c>
    </row>
    <row r="4325" spans="1:33" x14ac:dyDescent="0.3">
      <c r="A4325" t="s">
        <v>6221</v>
      </c>
      <c r="B4325" t="s">
        <v>47</v>
      </c>
      <c r="C4325" t="s">
        <v>7958</v>
      </c>
      <c r="D4325" t="s">
        <v>48</v>
      </c>
      <c r="E4325" t="s">
        <v>55</v>
      </c>
      <c r="F4325" t="s">
        <v>25928</v>
      </c>
      <c r="G4325">
        <v>26.412306000000001</v>
      </c>
      <c r="H4325">
        <v>-75.775291999999993</v>
      </c>
      <c r="I4325" t="s">
        <v>25929</v>
      </c>
      <c r="J4325" t="s">
        <v>254</v>
      </c>
      <c r="K4325" t="s">
        <v>7156</v>
      </c>
      <c r="L4325" t="s">
        <v>7391</v>
      </c>
      <c r="M4325">
        <v>4339</v>
      </c>
      <c r="N4325" t="s">
        <v>7164</v>
      </c>
      <c r="O4325" t="s">
        <v>7164</v>
      </c>
      <c r="P4325" t="s">
        <v>7164</v>
      </c>
      <c r="R4325" t="s">
        <v>7164</v>
      </c>
      <c r="S4325" t="s">
        <v>7164</v>
      </c>
      <c r="T4325" t="s">
        <v>1732</v>
      </c>
      <c r="U4325" t="s">
        <v>7481</v>
      </c>
      <c r="V4325" t="s">
        <v>7326</v>
      </c>
      <c r="W4325">
        <v>64</v>
      </c>
      <c r="X4325" t="s">
        <v>7260</v>
      </c>
      <c r="Y4325" t="s">
        <v>25930</v>
      </c>
      <c r="Z4325" t="s">
        <v>70</v>
      </c>
      <c r="AA4325" t="s">
        <v>7262</v>
      </c>
      <c r="AB4325" t="s">
        <v>7192</v>
      </c>
      <c r="AC4325" t="s">
        <v>7230</v>
      </c>
      <c r="AD4325">
        <v>-2</v>
      </c>
      <c r="AE4325" t="s">
        <v>25931</v>
      </c>
      <c r="AF4325" t="s">
        <v>7403</v>
      </c>
      <c r="AG4325" t="s">
        <v>25932</v>
      </c>
    </row>
    <row r="4326" spans="1:33" x14ac:dyDescent="0.3">
      <c r="A4326" t="s">
        <v>6222</v>
      </c>
      <c r="B4326" t="s">
        <v>8110</v>
      </c>
      <c r="C4326" t="s">
        <v>7330</v>
      </c>
      <c r="D4326" t="s">
        <v>88</v>
      </c>
      <c r="E4326" t="s">
        <v>23</v>
      </c>
      <c r="F4326" t="s">
        <v>25933</v>
      </c>
      <c r="G4326">
        <v>31.972964999999999</v>
      </c>
      <c r="H4326">
        <v>-89.938744999999997</v>
      </c>
      <c r="I4326" t="s">
        <v>25934</v>
      </c>
      <c r="J4326" t="s">
        <v>254</v>
      </c>
      <c r="K4326" t="s">
        <v>7223</v>
      </c>
      <c r="L4326" t="s">
        <v>7391</v>
      </c>
      <c r="M4326">
        <v>6529</v>
      </c>
      <c r="N4326" t="s">
        <v>866</v>
      </c>
      <c r="O4326" t="s">
        <v>7288</v>
      </c>
      <c r="P4326" t="s">
        <v>7160</v>
      </c>
      <c r="Q4326">
        <v>26</v>
      </c>
      <c r="R4326" t="s">
        <v>7237</v>
      </c>
      <c r="S4326" t="s">
        <v>107</v>
      </c>
      <c r="T4326" t="s">
        <v>193</v>
      </c>
      <c r="U4326" t="s">
        <v>7155</v>
      </c>
      <c r="V4326" t="s">
        <v>7247</v>
      </c>
      <c r="W4326">
        <v>84</v>
      </c>
      <c r="X4326" t="s">
        <v>7157</v>
      </c>
      <c r="Y4326" t="s">
        <v>25935</v>
      </c>
      <c r="Z4326" t="s">
        <v>45</v>
      </c>
      <c r="AA4326" t="s">
        <v>7217</v>
      </c>
      <c r="AB4326" t="s">
        <v>132</v>
      </c>
      <c r="AC4326" t="s">
        <v>7364</v>
      </c>
      <c r="AD4326">
        <v>2</v>
      </c>
      <c r="AE4326" t="s">
        <v>25936</v>
      </c>
      <c r="AF4326" t="s">
        <v>7191</v>
      </c>
      <c r="AG4326" t="s">
        <v>25937</v>
      </c>
    </row>
    <row r="4327" spans="1:33" x14ac:dyDescent="0.3">
      <c r="A4327" t="s">
        <v>1457</v>
      </c>
      <c r="B4327" t="s">
        <v>141</v>
      </c>
      <c r="C4327" t="s">
        <v>8076</v>
      </c>
      <c r="D4327" t="s">
        <v>92</v>
      </c>
      <c r="E4327" t="s">
        <v>78</v>
      </c>
      <c r="F4327" t="s">
        <v>9607</v>
      </c>
      <c r="G4327">
        <v>34.504080000000002</v>
      </c>
      <c r="H4327">
        <v>-75.584778999999997</v>
      </c>
      <c r="I4327" t="s">
        <v>9608</v>
      </c>
      <c r="J4327" t="s">
        <v>321</v>
      </c>
      <c r="K4327" t="s">
        <v>7202</v>
      </c>
      <c r="L4327" t="s">
        <v>7289</v>
      </c>
      <c r="M4327">
        <v>6948</v>
      </c>
      <c r="N4327" t="s">
        <v>511</v>
      </c>
      <c r="O4327" t="s">
        <v>7246</v>
      </c>
      <c r="P4327" t="s">
        <v>7156</v>
      </c>
      <c r="Q4327">
        <v>22</v>
      </c>
      <c r="R4327" t="s">
        <v>7278</v>
      </c>
      <c r="S4327" t="s">
        <v>7178</v>
      </c>
      <c r="T4327" t="s">
        <v>336</v>
      </c>
      <c r="U4327" t="s">
        <v>7171</v>
      </c>
      <c r="V4327" t="s">
        <v>7175</v>
      </c>
      <c r="X4327" t="s">
        <v>7161</v>
      </c>
      <c r="Y4327" t="s">
        <v>9609</v>
      </c>
      <c r="Z4327" t="s">
        <v>7607</v>
      </c>
      <c r="AA4327" t="s">
        <v>7217</v>
      </c>
      <c r="AB4327" t="s">
        <v>7293</v>
      </c>
      <c r="AC4327" t="s">
        <v>7178</v>
      </c>
      <c r="AD4327">
        <v>2</v>
      </c>
      <c r="AE4327" t="s">
        <v>9610</v>
      </c>
      <c r="AF4327" t="s">
        <v>7164</v>
      </c>
      <c r="AG4327" t="s">
        <v>9611</v>
      </c>
    </row>
    <row r="4328" spans="1:33" x14ac:dyDescent="0.3">
      <c r="A4328" t="s">
        <v>6223</v>
      </c>
      <c r="B4328" t="s">
        <v>165</v>
      </c>
      <c r="C4328" t="s">
        <v>7958</v>
      </c>
      <c r="D4328" t="s">
        <v>92</v>
      </c>
      <c r="E4328" t="s">
        <v>39</v>
      </c>
      <c r="F4328" t="s">
        <v>25938</v>
      </c>
      <c r="G4328">
        <v>44.492862000000002</v>
      </c>
      <c r="H4328">
        <v>-72.357641000000001</v>
      </c>
      <c r="I4328" t="s">
        <v>25939</v>
      </c>
      <c r="J4328" t="s">
        <v>730</v>
      </c>
      <c r="K4328" t="s">
        <v>7155</v>
      </c>
      <c r="L4328" t="s">
        <v>7247</v>
      </c>
      <c r="M4328">
        <v>4390</v>
      </c>
      <c r="N4328" t="s">
        <v>3708</v>
      </c>
      <c r="O4328" t="s">
        <v>7481</v>
      </c>
      <c r="P4328" t="s">
        <v>7226</v>
      </c>
      <c r="Q4328">
        <v>49</v>
      </c>
      <c r="R4328" t="s">
        <v>7299</v>
      </c>
      <c r="S4328" t="s">
        <v>7164</v>
      </c>
      <c r="T4328" t="s">
        <v>1152</v>
      </c>
      <c r="U4328" t="s">
        <v>7186</v>
      </c>
      <c r="V4328" t="s">
        <v>7189</v>
      </c>
      <c r="W4328">
        <v>-15</v>
      </c>
      <c r="X4328" t="s">
        <v>7372</v>
      </c>
      <c r="Y4328" t="s">
        <v>25940</v>
      </c>
      <c r="Z4328" t="s">
        <v>60</v>
      </c>
      <c r="AA4328" t="s">
        <v>7393</v>
      </c>
      <c r="AB4328" t="s">
        <v>7192</v>
      </c>
      <c r="AC4328" t="s">
        <v>7394</v>
      </c>
      <c r="AD4328">
        <v>3</v>
      </c>
      <c r="AE4328" t="s">
        <v>25941</v>
      </c>
      <c r="AF4328" t="s">
        <v>7195</v>
      </c>
      <c r="AG4328" t="s">
        <v>7164</v>
      </c>
    </row>
    <row r="4329" spans="1:33" x14ac:dyDescent="0.3">
      <c r="A4329" t="s">
        <v>6224</v>
      </c>
      <c r="B4329" t="s">
        <v>7834</v>
      </c>
      <c r="C4329" t="s">
        <v>7296</v>
      </c>
      <c r="D4329" t="s">
        <v>77</v>
      </c>
      <c r="E4329" t="s">
        <v>66</v>
      </c>
      <c r="F4329" t="s">
        <v>25942</v>
      </c>
      <c r="H4329">
        <v>-107.680001</v>
      </c>
      <c r="I4329" t="s">
        <v>25943</v>
      </c>
      <c r="J4329" t="s">
        <v>993</v>
      </c>
      <c r="K4329" t="s">
        <v>7449</v>
      </c>
      <c r="L4329" t="s">
        <v>7289</v>
      </c>
      <c r="M4329">
        <v>5213</v>
      </c>
      <c r="N4329" t="s">
        <v>1248</v>
      </c>
      <c r="O4329" t="s">
        <v>7153</v>
      </c>
      <c r="P4329" t="s">
        <v>7248</v>
      </c>
      <c r="Q4329">
        <v>42</v>
      </c>
      <c r="R4329" t="s">
        <v>7214</v>
      </c>
      <c r="S4329" t="s">
        <v>7279</v>
      </c>
      <c r="T4329" t="s">
        <v>742</v>
      </c>
      <c r="U4329" t="s">
        <v>7307</v>
      </c>
      <c r="V4329" t="s">
        <v>7156</v>
      </c>
      <c r="W4329">
        <v>42</v>
      </c>
      <c r="X4329" t="s">
        <v>43</v>
      </c>
      <c r="Y4329" t="s">
        <v>25944</v>
      </c>
      <c r="Z4329" t="s">
        <v>7205</v>
      </c>
      <c r="AA4329" t="s">
        <v>97</v>
      </c>
      <c r="AB4329" t="s">
        <v>7164</v>
      </c>
      <c r="AC4329" t="s">
        <v>7364</v>
      </c>
      <c r="AD4329">
        <v>2</v>
      </c>
      <c r="AE4329" t="s">
        <v>25945</v>
      </c>
      <c r="AF4329" t="s">
        <v>103</v>
      </c>
      <c r="AG4329" t="s">
        <v>25946</v>
      </c>
    </row>
    <row r="4330" spans="1:33" x14ac:dyDescent="0.3">
      <c r="A4330" t="s">
        <v>6225</v>
      </c>
      <c r="B4330" t="s">
        <v>598</v>
      </c>
      <c r="C4330" t="s">
        <v>185</v>
      </c>
      <c r="D4330" t="s">
        <v>65</v>
      </c>
      <c r="E4330" t="s">
        <v>93</v>
      </c>
      <c r="F4330" t="s">
        <v>25947</v>
      </c>
      <c r="G4330">
        <v>28.404174999999999</v>
      </c>
      <c r="H4330">
        <v>-111.562183</v>
      </c>
      <c r="I4330" t="s">
        <v>25948</v>
      </c>
      <c r="J4330" t="s">
        <v>358</v>
      </c>
      <c r="K4330" t="s">
        <v>7249</v>
      </c>
      <c r="L4330" t="s">
        <v>7213</v>
      </c>
      <c r="M4330">
        <v>8985</v>
      </c>
      <c r="N4330" t="s">
        <v>1455</v>
      </c>
      <c r="O4330" t="s">
        <v>7186</v>
      </c>
      <c r="P4330" t="s">
        <v>7382</v>
      </c>
      <c r="Q4330">
        <v>19</v>
      </c>
      <c r="R4330" t="s">
        <v>7237</v>
      </c>
      <c r="S4330" t="s">
        <v>7215</v>
      </c>
      <c r="T4330" t="s">
        <v>2823</v>
      </c>
      <c r="U4330" t="s">
        <v>7481</v>
      </c>
      <c r="V4330" t="s">
        <v>7173</v>
      </c>
      <c r="W4330">
        <v>45</v>
      </c>
      <c r="X4330" t="s">
        <v>7278</v>
      </c>
      <c r="Y4330" t="s">
        <v>25949</v>
      </c>
      <c r="Z4330" t="s">
        <v>7164</v>
      </c>
      <c r="AA4330" t="s">
        <v>7163</v>
      </c>
      <c r="AB4330" t="s">
        <v>53</v>
      </c>
      <c r="AC4330" t="s">
        <v>7328</v>
      </c>
      <c r="AD4330">
        <v>0</v>
      </c>
      <c r="AE4330" t="s">
        <v>25950</v>
      </c>
      <c r="AF4330" t="s">
        <v>103</v>
      </c>
      <c r="AG4330" t="s">
        <v>25951</v>
      </c>
    </row>
    <row r="4331" spans="1:33" x14ac:dyDescent="0.3">
      <c r="A4331" t="s">
        <v>6226</v>
      </c>
      <c r="B4331" t="s">
        <v>7387</v>
      </c>
      <c r="C4331" t="s">
        <v>7558</v>
      </c>
      <c r="D4331" t="s">
        <v>22</v>
      </c>
      <c r="E4331" t="s">
        <v>39</v>
      </c>
      <c r="F4331" t="s">
        <v>25952</v>
      </c>
      <c r="G4331">
        <v>44.487578999999997</v>
      </c>
      <c r="H4331">
        <v>-109.67896399999999</v>
      </c>
      <c r="I4331" t="s">
        <v>25953</v>
      </c>
      <c r="J4331" t="s">
        <v>259</v>
      </c>
      <c r="K4331" t="s">
        <v>7187</v>
      </c>
      <c r="L4331" t="s">
        <v>41</v>
      </c>
      <c r="M4331">
        <v>8055</v>
      </c>
      <c r="N4331" t="s">
        <v>7164</v>
      </c>
      <c r="O4331" t="s">
        <v>7164</v>
      </c>
      <c r="P4331" t="s">
        <v>7164</v>
      </c>
      <c r="R4331" t="s">
        <v>7164</v>
      </c>
      <c r="S4331" t="s">
        <v>7164</v>
      </c>
      <c r="T4331" t="s">
        <v>58</v>
      </c>
      <c r="U4331" t="s">
        <v>7381</v>
      </c>
      <c r="V4331" t="s">
        <v>7333</v>
      </c>
      <c r="X4331" t="s">
        <v>7178</v>
      </c>
      <c r="Y4331" t="s">
        <v>25954</v>
      </c>
      <c r="Z4331" t="s">
        <v>7291</v>
      </c>
      <c r="AA4331" t="s">
        <v>7344</v>
      </c>
      <c r="AB4331" t="s">
        <v>7164</v>
      </c>
      <c r="AC4331" t="s">
        <v>29</v>
      </c>
      <c r="AD4331">
        <v>2</v>
      </c>
      <c r="AE4331" t="s">
        <v>25955</v>
      </c>
      <c r="AF4331" t="s">
        <v>7403</v>
      </c>
      <c r="AG4331" t="s">
        <v>7164</v>
      </c>
    </row>
    <row r="4332" spans="1:33" x14ac:dyDescent="0.3">
      <c r="A4332" t="s">
        <v>6227</v>
      </c>
      <c r="B4332" t="s">
        <v>8418</v>
      </c>
      <c r="C4332" t="s">
        <v>7197</v>
      </c>
      <c r="D4332" t="s">
        <v>88</v>
      </c>
      <c r="E4332" t="s">
        <v>112</v>
      </c>
      <c r="F4332" t="s">
        <v>25956</v>
      </c>
      <c r="G4332">
        <v>130.92740000000001</v>
      </c>
      <c r="H4332">
        <v>-100.769316</v>
      </c>
      <c r="I4332" t="s">
        <v>25957</v>
      </c>
      <c r="J4332" t="s">
        <v>939</v>
      </c>
      <c r="K4332" t="s">
        <v>7159</v>
      </c>
      <c r="L4332" t="s">
        <v>7482</v>
      </c>
      <c r="M4332">
        <v>1624</v>
      </c>
      <c r="N4332" t="s">
        <v>1702</v>
      </c>
      <c r="O4332" t="s">
        <v>7202</v>
      </c>
      <c r="P4332" t="s">
        <v>7160</v>
      </c>
      <c r="Q4332">
        <v>54</v>
      </c>
      <c r="R4332" t="s">
        <v>7161</v>
      </c>
      <c r="S4332" t="s">
        <v>7279</v>
      </c>
      <c r="T4332" t="s">
        <v>245</v>
      </c>
      <c r="U4332" t="s">
        <v>7361</v>
      </c>
      <c r="V4332" t="s">
        <v>7172</v>
      </c>
      <c r="W4332">
        <v>59</v>
      </c>
      <c r="X4332" t="s">
        <v>7178</v>
      </c>
      <c r="Y4332" t="s">
        <v>25958</v>
      </c>
      <c r="Z4332" t="s">
        <v>45</v>
      </c>
      <c r="AA4332" t="s">
        <v>7344</v>
      </c>
      <c r="AB4332" t="s">
        <v>7164</v>
      </c>
      <c r="AC4332" t="s">
        <v>7328</v>
      </c>
      <c r="AD4332">
        <v>0</v>
      </c>
      <c r="AE4332" t="s">
        <v>25959</v>
      </c>
      <c r="AF4332" t="s">
        <v>7385</v>
      </c>
      <c r="AG4332" t="s">
        <v>7164</v>
      </c>
    </row>
    <row r="4333" spans="1:33" x14ac:dyDescent="0.3">
      <c r="A4333" t="s">
        <v>6228</v>
      </c>
      <c r="B4333" t="s">
        <v>7453</v>
      </c>
      <c r="C4333" t="s">
        <v>7582</v>
      </c>
      <c r="D4333" t="s">
        <v>88</v>
      </c>
      <c r="E4333" t="s">
        <v>93</v>
      </c>
      <c r="F4333" t="s">
        <v>25960</v>
      </c>
      <c r="G4333">
        <v>39.896310999999997</v>
      </c>
      <c r="H4333">
        <v>-92.662898999999996</v>
      </c>
      <c r="I4333" t="s">
        <v>25961</v>
      </c>
      <c r="J4333" t="s">
        <v>519</v>
      </c>
      <c r="K4333" t="s">
        <v>7246</v>
      </c>
      <c r="L4333" t="s">
        <v>7400</v>
      </c>
      <c r="M4333">
        <v>9745</v>
      </c>
      <c r="N4333" t="s">
        <v>2047</v>
      </c>
      <c r="O4333" t="s">
        <v>7277</v>
      </c>
      <c r="P4333" t="s">
        <v>7482</v>
      </c>
      <c r="Q4333">
        <v>56</v>
      </c>
      <c r="R4333" t="s">
        <v>7299</v>
      </c>
      <c r="S4333" t="s">
        <v>41</v>
      </c>
      <c r="T4333" t="s">
        <v>248</v>
      </c>
      <c r="U4333" t="s">
        <v>7186</v>
      </c>
      <c r="V4333" t="s">
        <v>7201</v>
      </c>
      <c r="W4333">
        <v>40</v>
      </c>
      <c r="X4333" t="s">
        <v>34</v>
      </c>
      <c r="Y4333" t="s">
        <v>25962</v>
      </c>
      <c r="Z4333" t="s">
        <v>7164</v>
      </c>
      <c r="AA4333" t="s">
        <v>7191</v>
      </c>
      <c r="AB4333" t="s">
        <v>28</v>
      </c>
      <c r="AC4333" t="s">
        <v>62</v>
      </c>
      <c r="AD4333">
        <v>3</v>
      </c>
      <c r="AE4333" t="s">
        <v>25963</v>
      </c>
      <c r="AF4333" t="s">
        <v>7254</v>
      </c>
      <c r="AG4333" t="s">
        <v>25964</v>
      </c>
    </row>
    <row r="4334" spans="1:33" x14ac:dyDescent="0.3">
      <c r="A4334" t="s">
        <v>6229</v>
      </c>
      <c r="B4334" t="s">
        <v>263</v>
      </c>
      <c r="C4334" t="s">
        <v>8123</v>
      </c>
      <c r="D4334" t="s">
        <v>48</v>
      </c>
      <c r="E4334" t="s">
        <v>39</v>
      </c>
      <c r="F4334" t="s">
        <v>25965</v>
      </c>
      <c r="G4334">
        <v>31.434611</v>
      </c>
      <c r="H4334">
        <v>-71.054340999999994</v>
      </c>
      <c r="I4334" t="s">
        <v>25966</v>
      </c>
      <c r="J4334" t="s">
        <v>761</v>
      </c>
      <c r="K4334" t="s">
        <v>7246</v>
      </c>
      <c r="L4334" t="s">
        <v>7333</v>
      </c>
      <c r="M4334">
        <v>7294</v>
      </c>
      <c r="N4334" t="s">
        <v>7164</v>
      </c>
      <c r="O4334" t="s">
        <v>7164</v>
      </c>
      <c r="P4334" t="s">
        <v>7164</v>
      </c>
      <c r="R4334" t="s">
        <v>7164</v>
      </c>
      <c r="S4334" t="s">
        <v>7164</v>
      </c>
      <c r="T4334" t="s">
        <v>1108</v>
      </c>
      <c r="U4334" t="s">
        <v>7238</v>
      </c>
      <c r="V4334" t="s">
        <v>7391</v>
      </c>
      <c r="W4334">
        <v>51</v>
      </c>
      <c r="X4334" t="s">
        <v>59</v>
      </c>
      <c r="Y4334" t="s">
        <v>7164</v>
      </c>
      <c r="Z4334" t="s">
        <v>7318</v>
      </c>
      <c r="AA4334" t="s">
        <v>109</v>
      </c>
      <c r="AB4334" t="s">
        <v>7229</v>
      </c>
      <c r="AC4334" t="s">
        <v>155</v>
      </c>
      <c r="AD4334">
        <v>4</v>
      </c>
      <c r="AE4334" t="s">
        <v>25967</v>
      </c>
      <c r="AF4334" t="s">
        <v>7165</v>
      </c>
      <c r="AG4334" t="s">
        <v>7164</v>
      </c>
    </row>
    <row r="4335" spans="1:33" x14ac:dyDescent="0.3">
      <c r="A4335" t="s">
        <v>6230</v>
      </c>
      <c r="B4335" t="s">
        <v>267</v>
      </c>
      <c r="C4335" t="s">
        <v>180</v>
      </c>
      <c r="D4335" t="s">
        <v>100</v>
      </c>
      <c r="E4335" t="s">
        <v>39</v>
      </c>
      <c r="F4335" t="s">
        <v>25968</v>
      </c>
      <c r="G4335">
        <v>41.685733999999997</v>
      </c>
      <c r="H4335">
        <v>-105.373593</v>
      </c>
      <c r="I4335" t="s">
        <v>25969</v>
      </c>
      <c r="J4335" t="s">
        <v>856</v>
      </c>
      <c r="K4335" t="s">
        <v>7481</v>
      </c>
      <c r="L4335" t="s">
        <v>7226</v>
      </c>
      <c r="M4335">
        <v>8325</v>
      </c>
      <c r="N4335" t="s">
        <v>2828</v>
      </c>
      <c r="O4335" t="s">
        <v>7280</v>
      </c>
      <c r="P4335" t="s">
        <v>7268</v>
      </c>
      <c r="Q4335">
        <v>275</v>
      </c>
      <c r="R4335" t="s">
        <v>7214</v>
      </c>
      <c r="S4335" t="s">
        <v>7178</v>
      </c>
      <c r="T4335" t="s">
        <v>545</v>
      </c>
      <c r="U4335" t="s">
        <v>7449</v>
      </c>
      <c r="V4335" t="s">
        <v>41</v>
      </c>
      <c r="W4335">
        <v>58</v>
      </c>
      <c r="X4335" t="s">
        <v>34</v>
      </c>
      <c r="Y4335" t="s">
        <v>25970</v>
      </c>
      <c r="Z4335" t="s">
        <v>60</v>
      </c>
      <c r="AA4335" t="s">
        <v>7311</v>
      </c>
      <c r="AB4335" t="s">
        <v>7293</v>
      </c>
      <c r="AC4335" t="s">
        <v>7364</v>
      </c>
      <c r="AD4335">
        <v>-2</v>
      </c>
      <c r="AE4335" t="s">
        <v>25971</v>
      </c>
      <c r="AF4335" t="s">
        <v>7195</v>
      </c>
      <c r="AG4335" t="s">
        <v>25972</v>
      </c>
    </row>
    <row r="4336" spans="1:33" x14ac:dyDescent="0.3">
      <c r="A4336" t="s">
        <v>6231</v>
      </c>
      <c r="B4336" t="s">
        <v>267</v>
      </c>
      <c r="C4336" t="s">
        <v>7397</v>
      </c>
      <c r="D4336" t="s">
        <v>88</v>
      </c>
      <c r="E4336" t="s">
        <v>93</v>
      </c>
      <c r="F4336" t="s">
        <v>25973</v>
      </c>
      <c r="G4336">
        <v>38.614130000000003</v>
      </c>
      <c r="H4336">
        <v>-76.758810999999994</v>
      </c>
      <c r="I4336" t="s">
        <v>25974</v>
      </c>
      <c r="J4336" t="s">
        <v>774</v>
      </c>
      <c r="K4336" t="s">
        <v>7381</v>
      </c>
      <c r="L4336" t="s">
        <v>7203</v>
      </c>
      <c r="M4336">
        <v>7127</v>
      </c>
      <c r="N4336" t="s">
        <v>1367</v>
      </c>
      <c r="O4336" t="s">
        <v>7171</v>
      </c>
      <c r="P4336" t="s">
        <v>7348</v>
      </c>
      <c r="Q4336">
        <v>54</v>
      </c>
      <c r="R4336" t="s">
        <v>7278</v>
      </c>
      <c r="S4336" t="s">
        <v>35</v>
      </c>
      <c r="T4336" t="s">
        <v>1379</v>
      </c>
      <c r="U4336" t="s">
        <v>7450</v>
      </c>
      <c r="V4336" t="s">
        <v>7173</v>
      </c>
      <c r="W4336">
        <v>10</v>
      </c>
      <c r="X4336" t="s">
        <v>7299</v>
      </c>
      <c r="Y4336" t="s">
        <v>25975</v>
      </c>
      <c r="Z4336" t="s">
        <v>7607</v>
      </c>
      <c r="AA4336" t="s">
        <v>7191</v>
      </c>
      <c r="AB4336" t="s">
        <v>61</v>
      </c>
      <c r="AC4336" t="s">
        <v>62</v>
      </c>
      <c r="AE4336" t="s">
        <v>25976</v>
      </c>
      <c r="AF4336" t="s">
        <v>7195</v>
      </c>
      <c r="AG4336" t="s">
        <v>25977</v>
      </c>
    </row>
    <row r="4337" spans="1:33" x14ac:dyDescent="0.3">
      <c r="A4337" t="s">
        <v>6232</v>
      </c>
      <c r="B4337" t="s">
        <v>7314</v>
      </c>
      <c r="C4337" t="s">
        <v>7388</v>
      </c>
      <c r="D4337" t="s">
        <v>48</v>
      </c>
      <c r="E4337" t="s">
        <v>39</v>
      </c>
      <c r="F4337" t="s">
        <v>25978</v>
      </c>
      <c r="G4337">
        <v>34.229230999999999</v>
      </c>
      <c r="H4337">
        <v>-102.591599</v>
      </c>
      <c r="I4337" t="s">
        <v>25979</v>
      </c>
      <c r="J4337" t="s">
        <v>113</v>
      </c>
      <c r="K4337" t="s">
        <v>7159</v>
      </c>
      <c r="L4337" t="s">
        <v>7333</v>
      </c>
      <c r="M4337">
        <v>8532</v>
      </c>
      <c r="N4337" t="s">
        <v>655</v>
      </c>
      <c r="O4337" t="s">
        <v>7155</v>
      </c>
      <c r="P4337" t="s">
        <v>7189</v>
      </c>
      <c r="Q4337">
        <v>44</v>
      </c>
      <c r="R4337" t="s">
        <v>7161</v>
      </c>
      <c r="S4337" t="s">
        <v>41</v>
      </c>
      <c r="T4337" t="s">
        <v>7164</v>
      </c>
      <c r="U4337" t="s">
        <v>7164</v>
      </c>
      <c r="V4337" t="s">
        <v>7164</v>
      </c>
      <c r="X4337" t="s">
        <v>7164</v>
      </c>
      <c r="Y4337" t="s">
        <v>7164</v>
      </c>
      <c r="Z4337" t="s">
        <v>60</v>
      </c>
      <c r="AA4337" t="s">
        <v>7228</v>
      </c>
      <c r="AB4337" t="s">
        <v>7192</v>
      </c>
      <c r="AC4337" t="s">
        <v>270</v>
      </c>
      <c r="AD4337">
        <v>4</v>
      </c>
      <c r="AE4337" t="s">
        <v>25980</v>
      </c>
      <c r="AF4337" t="s">
        <v>110</v>
      </c>
      <c r="AG4337" t="s">
        <v>25981</v>
      </c>
    </row>
    <row r="4338" spans="1:33" x14ac:dyDescent="0.3">
      <c r="A4338" t="s">
        <v>6233</v>
      </c>
      <c r="B4338" t="s">
        <v>8338</v>
      </c>
      <c r="C4338" t="s">
        <v>7358</v>
      </c>
      <c r="D4338" t="s">
        <v>92</v>
      </c>
      <c r="E4338" t="s">
        <v>55</v>
      </c>
      <c r="F4338" t="s">
        <v>25982</v>
      </c>
      <c r="G4338">
        <v>43.534869999999998</v>
      </c>
      <c r="H4338">
        <v>-72.258617999999998</v>
      </c>
      <c r="I4338" t="s">
        <v>25983</v>
      </c>
      <c r="J4338" t="s">
        <v>276</v>
      </c>
      <c r="K4338" t="s">
        <v>19454</v>
      </c>
      <c r="L4338" t="s">
        <v>41</v>
      </c>
      <c r="M4338">
        <v>9374</v>
      </c>
      <c r="N4338" t="s">
        <v>7164</v>
      </c>
      <c r="O4338" t="s">
        <v>7164</v>
      </c>
      <c r="P4338" t="s">
        <v>7164</v>
      </c>
      <c r="R4338" t="s">
        <v>7164</v>
      </c>
      <c r="S4338" t="s">
        <v>7164</v>
      </c>
      <c r="T4338" t="s">
        <v>4207</v>
      </c>
      <c r="U4338" t="s">
        <v>7153</v>
      </c>
      <c r="V4338" t="s">
        <v>7188</v>
      </c>
      <c r="W4338">
        <v>-13</v>
      </c>
      <c r="X4338" t="s">
        <v>7178</v>
      </c>
      <c r="Y4338" t="s">
        <v>25984</v>
      </c>
      <c r="Z4338" t="s">
        <v>7270</v>
      </c>
      <c r="AA4338" t="s">
        <v>7292</v>
      </c>
      <c r="AB4338" t="s">
        <v>7164</v>
      </c>
      <c r="AC4338" t="s">
        <v>7164</v>
      </c>
      <c r="AE4338" t="s">
        <v>25985</v>
      </c>
      <c r="AF4338" t="s">
        <v>7191</v>
      </c>
      <c r="AG4338" t="s">
        <v>25986</v>
      </c>
    </row>
    <row r="4339" spans="1:33" x14ac:dyDescent="0.3">
      <c r="A4339" t="s">
        <v>6234</v>
      </c>
      <c r="B4339" t="s">
        <v>8031</v>
      </c>
      <c r="C4339" t="s">
        <v>7233</v>
      </c>
      <c r="D4339" t="s">
        <v>92</v>
      </c>
      <c r="E4339" t="s">
        <v>31</v>
      </c>
      <c r="F4339" t="s">
        <v>25987</v>
      </c>
      <c r="H4339">
        <v>92.356200000000001</v>
      </c>
      <c r="I4339" t="s">
        <v>25988</v>
      </c>
      <c r="J4339" t="s">
        <v>208</v>
      </c>
      <c r="K4339" t="s">
        <v>7236</v>
      </c>
      <c r="L4339" t="s">
        <v>7326</v>
      </c>
      <c r="M4339">
        <v>9426</v>
      </c>
      <c r="N4339" t="s">
        <v>2884</v>
      </c>
      <c r="O4339" t="s">
        <v>7171</v>
      </c>
      <c r="P4339" t="s">
        <v>7226</v>
      </c>
      <c r="Q4339">
        <v>61</v>
      </c>
      <c r="R4339" t="s">
        <v>7164</v>
      </c>
      <c r="S4339" t="s">
        <v>7215</v>
      </c>
      <c r="T4339" t="s">
        <v>769</v>
      </c>
      <c r="U4339" t="s">
        <v>7342</v>
      </c>
      <c r="V4339" t="s">
        <v>41</v>
      </c>
      <c r="W4339">
        <v>-10</v>
      </c>
      <c r="X4339" t="s">
        <v>7372</v>
      </c>
      <c r="Y4339" t="s">
        <v>25989</v>
      </c>
      <c r="Z4339" t="s">
        <v>7205</v>
      </c>
      <c r="AA4339" t="s">
        <v>109</v>
      </c>
      <c r="AB4339" t="s">
        <v>28</v>
      </c>
      <c r="AC4339" t="s">
        <v>62</v>
      </c>
      <c r="AD4339">
        <v>0</v>
      </c>
      <c r="AE4339" t="s">
        <v>25990</v>
      </c>
      <c r="AF4339" t="s">
        <v>7207</v>
      </c>
      <c r="AG4339" t="s">
        <v>25991</v>
      </c>
    </row>
    <row r="4340" spans="1:33" x14ac:dyDescent="0.3">
      <c r="A4340" t="s">
        <v>6235</v>
      </c>
      <c r="B4340" t="s">
        <v>267</v>
      </c>
      <c r="C4340" t="s">
        <v>7304</v>
      </c>
      <c r="D4340" t="s">
        <v>22</v>
      </c>
      <c r="E4340" t="s">
        <v>39</v>
      </c>
      <c r="F4340" t="s">
        <v>25992</v>
      </c>
      <c r="G4340">
        <v>31.446131999999999</v>
      </c>
      <c r="H4340">
        <v>-110.45117500000001</v>
      </c>
      <c r="I4340" t="s">
        <v>25993</v>
      </c>
      <c r="J4340" t="s">
        <v>1438</v>
      </c>
      <c r="K4340" t="s">
        <v>7238</v>
      </c>
      <c r="L4340" t="s">
        <v>7175</v>
      </c>
      <c r="M4340">
        <v>7933</v>
      </c>
      <c r="N4340" t="s">
        <v>1571</v>
      </c>
      <c r="O4340" t="s">
        <v>7238</v>
      </c>
      <c r="P4340" t="s">
        <v>7175</v>
      </c>
      <c r="Q4340">
        <v>37</v>
      </c>
      <c r="R4340" t="s">
        <v>43</v>
      </c>
      <c r="S4340" t="s">
        <v>7161</v>
      </c>
      <c r="T4340" t="s">
        <v>3530</v>
      </c>
      <c r="U4340" t="s">
        <v>7361</v>
      </c>
      <c r="V4340" t="s">
        <v>7482</v>
      </c>
      <c r="W4340">
        <v>76</v>
      </c>
      <c r="X4340" t="s">
        <v>7157</v>
      </c>
      <c r="Y4340" t="s">
        <v>25994</v>
      </c>
      <c r="Z4340" t="s">
        <v>27</v>
      </c>
      <c r="AA4340" t="s">
        <v>7164</v>
      </c>
      <c r="AB4340" t="s">
        <v>132</v>
      </c>
      <c r="AC4340" t="s">
        <v>7328</v>
      </c>
      <c r="AD4340">
        <v>4</v>
      </c>
      <c r="AE4340" t="s">
        <v>25995</v>
      </c>
      <c r="AF4340" t="s">
        <v>7385</v>
      </c>
      <c r="AG4340" t="s">
        <v>25996</v>
      </c>
    </row>
    <row r="4341" spans="1:33" x14ac:dyDescent="0.3">
      <c r="A4341" t="s">
        <v>6236</v>
      </c>
      <c r="B4341" t="s">
        <v>8155</v>
      </c>
      <c r="C4341" t="s">
        <v>7471</v>
      </c>
      <c r="D4341" t="s">
        <v>88</v>
      </c>
      <c r="E4341" t="s">
        <v>39</v>
      </c>
      <c r="F4341" t="s">
        <v>25997</v>
      </c>
      <c r="G4341">
        <v>31.649073000000001</v>
      </c>
      <c r="H4341">
        <v>-115.61224199999999</v>
      </c>
      <c r="I4341" t="s">
        <v>25998</v>
      </c>
      <c r="J4341" t="s">
        <v>609</v>
      </c>
      <c r="K4341" t="s">
        <v>7236</v>
      </c>
      <c r="L4341" t="s">
        <v>7224</v>
      </c>
      <c r="M4341">
        <v>1500</v>
      </c>
      <c r="N4341" t="s">
        <v>7164</v>
      </c>
      <c r="O4341" t="s">
        <v>7164</v>
      </c>
      <c r="P4341" t="s">
        <v>7164</v>
      </c>
      <c r="R4341" t="s">
        <v>7164</v>
      </c>
      <c r="S4341" t="s">
        <v>7164</v>
      </c>
      <c r="T4341" t="s">
        <v>36</v>
      </c>
      <c r="U4341" t="s">
        <v>7449</v>
      </c>
      <c r="V4341" t="s">
        <v>7317</v>
      </c>
      <c r="X4341" t="s">
        <v>7372</v>
      </c>
      <c r="Y4341" t="s">
        <v>25999</v>
      </c>
      <c r="Z4341" t="s">
        <v>7251</v>
      </c>
      <c r="AA4341" t="s">
        <v>97</v>
      </c>
      <c r="AB4341" t="s">
        <v>7293</v>
      </c>
      <c r="AC4341" t="s">
        <v>7178</v>
      </c>
      <c r="AD4341">
        <v>3</v>
      </c>
      <c r="AE4341" t="s">
        <v>26000</v>
      </c>
      <c r="AF4341" t="s">
        <v>7195</v>
      </c>
      <c r="AG4341" t="s">
        <v>26001</v>
      </c>
    </row>
    <row r="4342" spans="1:33" x14ac:dyDescent="0.3">
      <c r="A4342" t="s">
        <v>6237</v>
      </c>
      <c r="B4342" t="s">
        <v>126</v>
      </c>
      <c r="C4342" t="s">
        <v>7397</v>
      </c>
      <c r="D4342" t="s">
        <v>92</v>
      </c>
      <c r="E4342" t="s">
        <v>186</v>
      </c>
      <c r="F4342" t="s">
        <v>26002</v>
      </c>
      <c r="H4342">
        <v>-97.270349999999993</v>
      </c>
      <c r="I4342" t="s">
        <v>26003</v>
      </c>
      <c r="J4342" t="s">
        <v>501</v>
      </c>
      <c r="K4342" t="s">
        <v>7155</v>
      </c>
      <c r="L4342" t="s">
        <v>7391</v>
      </c>
      <c r="M4342">
        <v>1374</v>
      </c>
      <c r="N4342" t="s">
        <v>348</v>
      </c>
      <c r="O4342" t="s">
        <v>7481</v>
      </c>
      <c r="P4342" t="s">
        <v>7175</v>
      </c>
      <c r="Q4342">
        <v>26</v>
      </c>
      <c r="R4342" t="s">
        <v>34</v>
      </c>
      <c r="S4342" t="s">
        <v>35</v>
      </c>
      <c r="T4342" t="s">
        <v>2252</v>
      </c>
      <c r="U4342" t="s">
        <v>7481</v>
      </c>
      <c r="V4342" t="s">
        <v>7172</v>
      </c>
      <c r="W4342">
        <v>52</v>
      </c>
      <c r="X4342" t="s">
        <v>7260</v>
      </c>
      <c r="Y4342" t="s">
        <v>26004</v>
      </c>
      <c r="Z4342" t="s">
        <v>27</v>
      </c>
      <c r="AA4342" t="s">
        <v>7311</v>
      </c>
      <c r="AB4342" t="s">
        <v>7336</v>
      </c>
      <c r="AC4342" t="s">
        <v>7230</v>
      </c>
      <c r="AD4342">
        <v>2</v>
      </c>
      <c r="AE4342" t="s">
        <v>26005</v>
      </c>
      <c r="AF4342" t="s">
        <v>7254</v>
      </c>
      <c r="AG4342" t="s">
        <v>7164</v>
      </c>
    </row>
    <row r="4343" spans="1:33" x14ac:dyDescent="0.3">
      <c r="A4343" t="s">
        <v>6238</v>
      </c>
      <c r="B4343" t="s">
        <v>7453</v>
      </c>
      <c r="C4343" t="s">
        <v>12093</v>
      </c>
      <c r="D4343" t="s">
        <v>77</v>
      </c>
      <c r="E4343" t="s">
        <v>186</v>
      </c>
      <c r="F4343" t="s">
        <v>26006</v>
      </c>
      <c r="G4343">
        <v>36.349575999999999</v>
      </c>
      <c r="H4343">
        <v>-85.043868000000003</v>
      </c>
      <c r="I4343" t="s">
        <v>26007</v>
      </c>
      <c r="J4343" t="s">
        <v>157</v>
      </c>
      <c r="K4343" t="s">
        <v>7449</v>
      </c>
      <c r="L4343" t="s">
        <v>7391</v>
      </c>
      <c r="M4343">
        <v>9968</v>
      </c>
      <c r="N4343" t="s">
        <v>2610</v>
      </c>
      <c r="O4343" t="s">
        <v>7153</v>
      </c>
      <c r="P4343" t="s">
        <v>7201</v>
      </c>
      <c r="Q4343">
        <v>44</v>
      </c>
      <c r="R4343" t="s">
        <v>7214</v>
      </c>
      <c r="S4343" t="s">
        <v>7178</v>
      </c>
      <c r="T4343" t="s">
        <v>3816</v>
      </c>
      <c r="U4343" t="s">
        <v>7381</v>
      </c>
      <c r="V4343" t="s">
        <v>7201</v>
      </c>
      <c r="W4343">
        <v>26</v>
      </c>
      <c r="X4343" t="s">
        <v>7299</v>
      </c>
      <c r="Y4343" t="s">
        <v>7164</v>
      </c>
      <c r="Z4343" t="s">
        <v>7178</v>
      </c>
      <c r="AA4343" t="s">
        <v>7164</v>
      </c>
      <c r="AB4343" t="s">
        <v>7336</v>
      </c>
      <c r="AC4343" t="s">
        <v>7193</v>
      </c>
      <c r="AD4343">
        <v>0</v>
      </c>
      <c r="AE4343" t="s">
        <v>26008</v>
      </c>
      <c r="AF4343" t="s">
        <v>7385</v>
      </c>
      <c r="AG4343" t="s">
        <v>26009</v>
      </c>
    </row>
    <row r="4344" spans="1:33" x14ac:dyDescent="0.3">
      <c r="A4344" t="s">
        <v>6239</v>
      </c>
      <c r="B4344" t="s">
        <v>141</v>
      </c>
      <c r="C4344" t="s">
        <v>233</v>
      </c>
      <c r="D4344" t="s">
        <v>22</v>
      </c>
      <c r="E4344" t="s">
        <v>72</v>
      </c>
      <c r="F4344" t="s">
        <v>26010</v>
      </c>
      <c r="G4344">
        <v>29.185825000000001</v>
      </c>
      <c r="H4344">
        <v>-76.883042000000003</v>
      </c>
      <c r="I4344" t="s">
        <v>26011</v>
      </c>
      <c r="J4344" t="s">
        <v>939</v>
      </c>
      <c r="K4344" t="s">
        <v>7545</v>
      </c>
      <c r="L4344" t="s">
        <v>7239</v>
      </c>
      <c r="M4344">
        <v>8192</v>
      </c>
      <c r="N4344" t="s">
        <v>3740</v>
      </c>
      <c r="O4344" t="s">
        <v>7153</v>
      </c>
      <c r="P4344" t="s">
        <v>7189</v>
      </c>
      <c r="Q4344">
        <v>53</v>
      </c>
      <c r="R4344" t="s">
        <v>43</v>
      </c>
      <c r="S4344" t="s">
        <v>7161</v>
      </c>
      <c r="T4344" t="s">
        <v>5839</v>
      </c>
      <c r="U4344" t="s">
        <v>7174</v>
      </c>
      <c r="V4344" t="s">
        <v>7156</v>
      </c>
      <c r="W4344">
        <v>-26</v>
      </c>
      <c r="X4344" t="s">
        <v>7161</v>
      </c>
      <c r="Y4344" t="s">
        <v>26012</v>
      </c>
      <c r="Z4344" t="s">
        <v>7164</v>
      </c>
      <c r="AA4344" t="s">
        <v>97</v>
      </c>
      <c r="AB4344" t="s">
        <v>7293</v>
      </c>
      <c r="AC4344" t="s">
        <v>7193</v>
      </c>
      <c r="AD4344">
        <v>1</v>
      </c>
      <c r="AE4344" t="s">
        <v>26013</v>
      </c>
      <c r="AF4344" t="s">
        <v>7385</v>
      </c>
      <c r="AG4344" t="s">
        <v>26014</v>
      </c>
    </row>
    <row r="4345" spans="1:33" x14ac:dyDescent="0.3">
      <c r="A4345" t="s">
        <v>6240</v>
      </c>
      <c r="B4345" t="s">
        <v>8338</v>
      </c>
      <c r="C4345" t="s">
        <v>7265</v>
      </c>
      <c r="D4345" t="s">
        <v>65</v>
      </c>
      <c r="E4345" t="s">
        <v>186</v>
      </c>
      <c r="F4345" t="s">
        <v>26015</v>
      </c>
      <c r="G4345">
        <v>26.821138000000001</v>
      </c>
      <c r="H4345">
        <v>-75.005032999999997</v>
      </c>
      <c r="I4345" t="s">
        <v>26016</v>
      </c>
      <c r="J4345" t="s">
        <v>986</v>
      </c>
      <c r="K4345" t="s">
        <v>7371</v>
      </c>
      <c r="L4345" t="s">
        <v>7160</v>
      </c>
      <c r="M4345">
        <v>7051</v>
      </c>
      <c r="N4345" t="s">
        <v>4613</v>
      </c>
      <c r="O4345" t="s">
        <v>7342</v>
      </c>
      <c r="P4345" t="s">
        <v>7268</v>
      </c>
      <c r="Q4345">
        <v>293</v>
      </c>
      <c r="R4345" t="s">
        <v>7372</v>
      </c>
      <c r="S4345" t="s">
        <v>85</v>
      </c>
      <c r="T4345" t="s">
        <v>2520</v>
      </c>
      <c r="U4345" t="s">
        <v>7238</v>
      </c>
      <c r="V4345" t="s">
        <v>7224</v>
      </c>
      <c r="W4345">
        <v>87</v>
      </c>
      <c r="X4345" t="s">
        <v>7373</v>
      </c>
      <c r="Y4345" t="s">
        <v>7164</v>
      </c>
      <c r="Z4345" t="s">
        <v>7375</v>
      </c>
      <c r="AA4345" t="s">
        <v>7311</v>
      </c>
      <c r="AB4345" t="s">
        <v>7363</v>
      </c>
      <c r="AC4345" t="s">
        <v>29</v>
      </c>
      <c r="AD4345">
        <v>1</v>
      </c>
      <c r="AE4345" t="s">
        <v>26017</v>
      </c>
      <c r="AF4345" t="s">
        <v>7207</v>
      </c>
      <c r="AG4345" t="s">
        <v>26018</v>
      </c>
    </row>
    <row r="4346" spans="1:33" x14ac:dyDescent="0.3">
      <c r="A4346" t="s">
        <v>6241</v>
      </c>
      <c r="B4346" t="s">
        <v>338</v>
      </c>
      <c r="C4346" t="s">
        <v>8059</v>
      </c>
      <c r="D4346" t="s">
        <v>92</v>
      </c>
      <c r="E4346" t="s">
        <v>39</v>
      </c>
      <c r="F4346" t="s">
        <v>26019</v>
      </c>
      <c r="H4346">
        <v>-114.723226</v>
      </c>
      <c r="I4346" t="s">
        <v>26020</v>
      </c>
      <c r="J4346" t="s">
        <v>448</v>
      </c>
      <c r="K4346" t="s">
        <v>7342</v>
      </c>
      <c r="L4346" t="s">
        <v>7400</v>
      </c>
      <c r="M4346">
        <v>2930</v>
      </c>
      <c r="N4346" t="s">
        <v>1724</v>
      </c>
      <c r="O4346" t="s">
        <v>7155</v>
      </c>
      <c r="P4346" t="s">
        <v>7156</v>
      </c>
      <c r="Q4346">
        <v>-65</v>
      </c>
      <c r="R4346" t="s">
        <v>7299</v>
      </c>
      <c r="S4346" t="s">
        <v>7164</v>
      </c>
      <c r="T4346" t="s">
        <v>704</v>
      </c>
      <c r="U4346" t="s">
        <v>7450</v>
      </c>
      <c r="V4346" t="s">
        <v>41</v>
      </c>
      <c r="W4346">
        <v>60</v>
      </c>
      <c r="X4346" t="s">
        <v>34</v>
      </c>
      <c r="Y4346" t="s">
        <v>26021</v>
      </c>
      <c r="Z4346" t="s">
        <v>7251</v>
      </c>
      <c r="AA4346" t="s">
        <v>7191</v>
      </c>
      <c r="AB4346" t="s">
        <v>53</v>
      </c>
      <c r="AC4346" t="s">
        <v>7178</v>
      </c>
      <c r="AD4346">
        <v>1</v>
      </c>
      <c r="AE4346" t="s">
        <v>26022</v>
      </c>
      <c r="AF4346" t="s">
        <v>7195</v>
      </c>
      <c r="AG4346" t="s">
        <v>26023</v>
      </c>
    </row>
    <row r="4347" spans="1:33" x14ac:dyDescent="0.3">
      <c r="A4347" t="s">
        <v>1728</v>
      </c>
      <c r="B4347" t="s">
        <v>7529</v>
      </c>
      <c r="C4347" t="s">
        <v>7631</v>
      </c>
      <c r="D4347" t="s">
        <v>77</v>
      </c>
      <c r="E4347" t="s">
        <v>78</v>
      </c>
      <c r="F4347" t="s">
        <v>10212</v>
      </c>
      <c r="G4347">
        <v>31.777811</v>
      </c>
      <c r="H4347">
        <v>95.903400000000005</v>
      </c>
      <c r="I4347" t="s">
        <v>10213</v>
      </c>
      <c r="J4347" t="s">
        <v>307</v>
      </c>
      <c r="K4347" t="s">
        <v>7371</v>
      </c>
      <c r="L4347" t="s">
        <v>7348</v>
      </c>
      <c r="M4347">
        <v>9972</v>
      </c>
      <c r="N4347" t="s">
        <v>1241</v>
      </c>
      <c r="O4347" t="s">
        <v>7288</v>
      </c>
      <c r="P4347" t="s">
        <v>7213</v>
      </c>
      <c r="Q4347">
        <v>26</v>
      </c>
      <c r="R4347" t="s">
        <v>7237</v>
      </c>
      <c r="S4347" t="s">
        <v>34</v>
      </c>
      <c r="T4347" t="s">
        <v>1157</v>
      </c>
      <c r="U4347" t="s">
        <v>7222</v>
      </c>
      <c r="V4347" t="s">
        <v>7173</v>
      </c>
      <c r="W4347">
        <v>53</v>
      </c>
      <c r="X4347" t="s">
        <v>7278</v>
      </c>
      <c r="Y4347" t="s">
        <v>10214</v>
      </c>
      <c r="Z4347" t="s">
        <v>7270</v>
      </c>
      <c r="AA4347" t="s">
        <v>7163</v>
      </c>
      <c r="AB4347" t="s">
        <v>98</v>
      </c>
      <c r="AC4347" t="s">
        <v>7394</v>
      </c>
      <c r="AD4347">
        <v>1</v>
      </c>
      <c r="AE4347" t="s">
        <v>10215</v>
      </c>
      <c r="AF4347" t="s">
        <v>7191</v>
      </c>
      <c r="AG4347" t="s">
        <v>10216</v>
      </c>
    </row>
    <row r="4348" spans="1:33" x14ac:dyDescent="0.3">
      <c r="A4348" t="s">
        <v>6242</v>
      </c>
      <c r="B4348" t="s">
        <v>8122</v>
      </c>
      <c r="C4348" t="s">
        <v>8123</v>
      </c>
      <c r="D4348" t="s">
        <v>38</v>
      </c>
      <c r="E4348" t="s">
        <v>31</v>
      </c>
      <c r="F4348" t="s">
        <v>26024</v>
      </c>
      <c r="G4348">
        <v>41.000315000000001</v>
      </c>
      <c r="H4348">
        <v>-119.724071</v>
      </c>
      <c r="I4348" t="s">
        <v>26025</v>
      </c>
      <c r="J4348" t="s">
        <v>1438</v>
      </c>
      <c r="K4348" t="s">
        <v>8467</v>
      </c>
      <c r="L4348" t="s">
        <v>7333</v>
      </c>
      <c r="M4348">
        <v>4476</v>
      </c>
      <c r="N4348" t="s">
        <v>1156</v>
      </c>
      <c r="O4348" t="s">
        <v>7186</v>
      </c>
      <c r="P4348" t="s">
        <v>41</v>
      </c>
      <c r="Q4348">
        <v>40</v>
      </c>
      <c r="R4348" t="s">
        <v>7373</v>
      </c>
      <c r="S4348" t="s">
        <v>41</v>
      </c>
      <c r="T4348" t="s">
        <v>766</v>
      </c>
      <c r="U4348" t="s">
        <v>7450</v>
      </c>
      <c r="V4348" t="s">
        <v>7203</v>
      </c>
      <c r="W4348">
        <v>75</v>
      </c>
      <c r="X4348" t="s">
        <v>7260</v>
      </c>
      <c r="Y4348" t="s">
        <v>26026</v>
      </c>
      <c r="Z4348" t="s">
        <v>116</v>
      </c>
      <c r="AA4348" t="s">
        <v>139</v>
      </c>
      <c r="AB4348" t="s">
        <v>53</v>
      </c>
      <c r="AC4348" t="s">
        <v>7328</v>
      </c>
      <c r="AD4348">
        <v>4</v>
      </c>
      <c r="AE4348" t="s">
        <v>26027</v>
      </c>
      <c r="AF4348" t="s">
        <v>7254</v>
      </c>
      <c r="AG4348" t="s">
        <v>26028</v>
      </c>
    </row>
    <row r="4349" spans="1:33" x14ac:dyDescent="0.3">
      <c r="A4349" t="s">
        <v>6243</v>
      </c>
      <c r="B4349" t="s">
        <v>7182</v>
      </c>
      <c r="C4349" t="s">
        <v>562</v>
      </c>
      <c r="D4349" t="s">
        <v>48</v>
      </c>
      <c r="E4349" t="s">
        <v>112</v>
      </c>
      <c r="F4349" t="s">
        <v>26029</v>
      </c>
      <c r="G4349">
        <v>32.306134</v>
      </c>
      <c r="H4349">
        <v>-114.75141000000001</v>
      </c>
      <c r="I4349" t="s">
        <v>26030</v>
      </c>
      <c r="J4349" t="s">
        <v>852</v>
      </c>
      <c r="K4349" t="s">
        <v>9675</v>
      </c>
      <c r="L4349" t="s">
        <v>7326</v>
      </c>
      <c r="M4349">
        <v>8675</v>
      </c>
      <c r="N4349" t="s">
        <v>2610</v>
      </c>
      <c r="O4349" t="s">
        <v>7153</v>
      </c>
      <c r="P4349" t="s">
        <v>7160</v>
      </c>
      <c r="Q4349">
        <v>68</v>
      </c>
      <c r="R4349" t="s">
        <v>7260</v>
      </c>
      <c r="S4349" t="s">
        <v>7215</v>
      </c>
      <c r="T4349" t="s">
        <v>2666</v>
      </c>
      <c r="U4349" t="s">
        <v>7280</v>
      </c>
      <c r="V4349" t="s">
        <v>7175</v>
      </c>
      <c r="W4349">
        <v>77</v>
      </c>
      <c r="X4349" t="s">
        <v>7299</v>
      </c>
      <c r="Y4349" t="s">
        <v>26031</v>
      </c>
      <c r="Z4349" t="s">
        <v>116</v>
      </c>
      <c r="AA4349" t="s">
        <v>7292</v>
      </c>
      <c r="AB4349" t="s">
        <v>61</v>
      </c>
      <c r="AC4349" t="s">
        <v>7328</v>
      </c>
      <c r="AD4349">
        <v>0</v>
      </c>
      <c r="AE4349" t="s">
        <v>26032</v>
      </c>
      <c r="AF4349" t="s">
        <v>7385</v>
      </c>
      <c r="AG4349" t="s">
        <v>26033</v>
      </c>
    </row>
    <row r="4350" spans="1:33" x14ac:dyDescent="0.3">
      <c r="A4350" t="s">
        <v>6244</v>
      </c>
      <c r="B4350" t="s">
        <v>7413</v>
      </c>
      <c r="C4350" t="s">
        <v>562</v>
      </c>
      <c r="D4350" t="s">
        <v>65</v>
      </c>
      <c r="E4350" t="s">
        <v>23</v>
      </c>
      <c r="F4350" t="s">
        <v>26034</v>
      </c>
      <c r="G4350">
        <v>45.426827000000003</v>
      </c>
      <c r="H4350">
        <v>75.424599999999998</v>
      </c>
      <c r="I4350" t="s">
        <v>26035</v>
      </c>
      <c r="J4350" t="s">
        <v>1020</v>
      </c>
      <c r="K4350" t="s">
        <v>7249</v>
      </c>
      <c r="L4350" t="s">
        <v>7239</v>
      </c>
      <c r="M4350">
        <v>3176</v>
      </c>
      <c r="N4350" t="s">
        <v>1514</v>
      </c>
      <c r="O4350" t="s">
        <v>7155</v>
      </c>
      <c r="P4350" t="s">
        <v>7213</v>
      </c>
      <c r="Q4350">
        <v>16</v>
      </c>
      <c r="R4350" t="s">
        <v>34</v>
      </c>
      <c r="S4350" t="s">
        <v>7164</v>
      </c>
      <c r="T4350" t="s">
        <v>163</v>
      </c>
      <c r="U4350" t="s">
        <v>7186</v>
      </c>
      <c r="V4350" t="s">
        <v>7276</v>
      </c>
      <c r="W4350">
        <v>29</v>
      </c>
      <c r="X4350" t="s">
        <v>7157</v>
      </c>
      <c r="Y4350" t="s">
        <v>26036</v>
      </c>
      <c r="Z4350" t="s">
        <v>45</v>
      </c>
      <c r="AA4350" t="s">
        <v>7262</v>
      </c>
      <c r="AB4350" t="s">
        <v>98</v>
      </c>
      <c r="AC4350" t="s">
        <v>29</v>
      </c>
      <c r="AD4350">
        <v>-4</v>
      </c>
      <c r="AE4350" t="s">
        <v>26037</v>
      </c>
      <c r="AF4350" t="s">
        <v>7191</v>
      </c>
      <c r="AG4350" t="s">
        <v>26038</v>
      </c>
    </row>
    <row r="4351" spans="1:33" x14ac:dyDescent="0.3">
      <c r="A4351" t="s">
        <v>3408</v>
      </c>
      <c r="B4351" t="s">
        <v>7387</v>
      </c>
      <c r="C4351" t="s">
        <v>233</v>
      </c>
      <c r="D4351" t="s">
        <v>100</v>
      </c>
      <c r="E4351" t="s">
        <v>186</v>
      </c>
      <c r="F4351" t="s">
        <v>14930</v>
      </c>
      <c r="H4351">
        <v>-104.69069</v>
      </c>
      <c r="I4351" t="s">
        <v>14931</v>
      </c>
      <c r="J4351" t="s">
        <v>670</v>
      </c>
      <c r="K4351" t="s">
        <v>7186</v>
      </c>
      <c r="L4351" t="s">
        <v>7226</v>
      </c>
      <c r="M4351">
        <v>7174</v>
      </c>
      <c r="N4351" t="s">
        <v>1499</v>
      </c>
      <c r="O4351" t="s">
        <v>7223</v>
      </c>
      <c r="P4351" t="s">
        <v>7333</v>
      </c>
      <c r="Q4351">
        <v>24</v>
      </c>
      <c r="R4351" t="s">
        <v>7373</v>
      </c>
      <c r="S4351" t="s">
        <v>34</v>
      </c>
      <c r="T4351" t="s">
        <v>3409</v>
      </c>
      <c r="U4351" t="s">
        <v>7155</v>
      </c>
      <c r="V4351" t="s">
        <v>7160</v>
      </c>
      <c r="W4351">
        <v>47</v>
      </c>
      <c r="X4351" t="s">
        <v>7157</v>
      </c>
      <c r="Y4351" t="s">
        <v>14932</v>
      </c>
      <c r="Z4351" t="s">
        <v>7270</v>
      </c>
      <c r="AA4351" t="s">
        <v>7228</v>
      </c>
      <c r="AB4351" t="s">
        <v>61</v>
      </c>
      <c r="AC4351" t="s">
        <v>29</v>
      </c>
      <c r="AD4351">
        <v>2</v>
      </c>
      <c r="AE4351" t="s">
        <v>14933</v>
      </c>
      <c r="AF4351" t="s">
        <v>7191</v>
      </c>
      <c r="AG4351" t="s">
        <v>7164</v>
      </c>
    </row>
    <row r="4352" spans="1:33" x14ac:dyDescent="0.3">
      <c r="A4352" t="s">
        <v>6245</v>
      </c>
      <c r="B4352" t="s">
        <v>7338</v>
      </c>
      <c r="C4352" t="s">
        <v>135</v>
      </c>
      <c r="D4352" t="s">
        <v>22</v>
      </c>
      <c r="E4352" t="s">
        <v>66</v>
      </c>
      <c r="F4352" t="s">
        <v>26039</v>
      </c>
      <c r="G4352">
        <v>36.495111000000001</v>
      </c>
      <c r="H4352">
        <v>-100.96051199999999</v>
      </c>
      <c r="I4352" t="s">
        <v>26040</v>
      </c>
      <c r="J4352" t="s">
        <v>166</v>
      </c>
      <c r="K4352" t="s">
        <v>7222</v>
      </c>
      <c r="L4352" t="s">
        <v>7326</v>
      </c>
      <c r="M4352">
        <v>1496</v>
      </c>
      <c r="N4352" t="s">
        <v>965</v>
      </c>
      <c r="O4352" t="s">
        <v>7159</v>
      </c>
      <c r="P4352" t="s">
        <v>7400</v>
      </c>
      <c r="Q4352">
        <v>43</v>
      </c>
      <c r="R4352" t="s">
        <v>7157</v>
      </c>
      <c r="S4352" t="s">
        <v>7158</v>
      </c>
      <c r="T4352" t="s">
        <v>360</v>
      </c>
      <c r="U4352" t="s">
        <v>7342</v>
      </c>
      <c r="V4352" t="s">
        <v>41</v>
      </c>
      <c r="W4352">
        <v>74</v>
      </c>
      <c r="X4352" t="s">
        <v>7161</v>
      </c>
      <c r="Y4352" t="s">
        <v>26041</v>
      </c>
      <c r="Z4352" t="s">
        <v>60</v>
      </c>
      <c r="AA4352" t="s">
        <v>7191</v>
      </c>
      <c r="AB4352" t="s">
        <v>98</v>
      </c>
      <c r="AC4352" t="s">
        <v>29</v>
      </c>
      <c r="AD4352">
        <v>1</v>
      </c>
      <c r="AE4352" t="s">
        <v>26042</v>
      </c>
      <c r="AF4352" t="s">
        <v>7164</v>
      </c>
      <c r="AG4352" t="s">
        <v>26043</v>
      </c>
    </row>
    <row r="4353" spans="1:33" x14ac:dyDescent="0.3">
      <c r="A4353" t="s">
        <v>6246</v>
      </c>
      <c r="B4353" t="s">
        <v>7408</v>
      </c>
      <c r="C4353" t="s">
        <v>7358</v>
      </c>
      <c r="D4353" t="s">
        <v>48</v>
      </c>
      <c r="E4353" t="s">
        <v>186</v>
      </c>
      <c r="F4353" t="s">
        <v>26044</v>
      </c>
      <c r="G4353">
        <v>36.630094999999997</v>
      </c>
      <c r="H4353">
        <v>-82.296368999999999</v>
      </c>
      <c r="I4353" t="s">
        <v>26045</v>
      </c>
      <c r="J4353" t="s">
        <v>334</v>
      </c>
      <c r="K4353" t="s">
        <v>7307</v>
      </c>
      <c r="L4353" t="s">
        <v>7188</v>
      </c>
      <c r="M4353">
        <v>5417</v>
      </c>
      <c r="N4353" t="s">
        <v>1433</v>
      </c>
      <c r="O4353" t="s">
        <v>7202</v>
      </c>
      <c r="P4353" t="s">
        <v>7333</v>
      </c>
      <c r="Q4353">
        <v>69</v>
      </c>
      <c r="R4353" t="s">
        <v>7178</v>
      </c>
      <c r="S4353" t="s">
        <v>107</v>
      </c>
      <c r="T4353" t="s">
        <v>2488</v>
      </c>
      <c r="U4353" t="s">
        <v>7249</v>
      </c>
      <c r="V4353" t="s">
        <v>7268</v>
      </c>
      <c r="W4353">
        <v>68</v>
      </c>
      <c r="X4353" t="s">
        <v>34</v>
      </c>
      <c r="Y4353" t="s">
        <v>26046</v>
      </c>
      <c r="Z4353" t="s">
        <v>7205</v>
      </c>
      <c r="AA4353" t="s">
        <v>7311</v>
      </c>
      <c r="AB4353" t="s">
        <v>132</v>
      </c>
      <c r="AC4353" t="s">
        <v>155</v>
      </c>
      <c r="AE4353" t="s">
        <v>26047</v>
      </c>
      <c r="AF4353" t="s">
        <v>7165</v>
      </c>
      <c r="AG4353" t="s">
        <v>26048</v>
      </c>
    </row>
    <row r="4354" spans="1:33" x14ac:dyDescent="0.3">
      <c r="A4354" t="s">
        <v>6247</v>
      </c>
      <c r="B4354" t="s">
        <v>8338</v>
      </c>
      <c r="C4354" t="s">
        <v>7582</v>
      </c>
      <c r="D4354" t="s">
        <v>92</v>
      </c>
      <c r="E4354" t="s">
        <v>186</v>
      </c>
      <c r="F4354" t="s">
        <v>26049</v>
      </c>
      <c r="G4354">
        <v>37.130884000000002</v>
      </c>
      <c r="H4354">
        <v>-76.524868999999995</v>
      </c>
      <c r="I4354" t="s">
        <v>26050</v>
      </c>
      <c r="J4354" t="s">
        <v>224</v>
      </c>
      <c r="K4354" t="s">
        <v>7159</v>
      </c>
      <c r="L4354" t="s">
        <v>7247</v>
      </c>
      <c r="M4354">
        <v>5786</v>
      </c>
      <c r="N4354" t="s">
        <v>1497</v>
      </c>
      <c r="O4354" t="s">
        <v>7171</v>
      </c>
      <c r="P4354" t="s">
        <v>7175</v>
      </c>
      <c r="Q4354">
        <v>41</v>
      </c>
      <c r="R4354" t="s">
        <v>7373</v>
      </c>
      <c r="S4354" t="s">
        <v>107</v>
      </c>
      <c r="T4354" t="s">
        <v>329</v>
      </c>
      <c r="U4354" t="s">
        <v>7222</v>
      </c>
      <c r="V4354" t="s">
        <v>7391</v>
      </c>
      <c r="W4354">
        <v>30</v>
      </c>
      <c r="X4354" t="s">
        <v>59</v>
      </c>
      <c r="Y4354" t="s">
        <v>26051</v>
      </c>
      <c r="Z4354" t="s">
        <v>27</v>
      </c>
      <c r="AA4354" t="s">
        <v>52</v>
      </c>
      <c r="AB4354" t="s">
        <v>7252</v>
      </c>
      <c r="AC4354" t="s">
        <v>7328</v>
      </c>
      <c r="AD4354">
        <v>1</v>
      </c>
      <c r="AE4354" t="s">
        <v>26052</v>
      </c>
      <c r="AF4354" t="s">
        <v>7207</v>
      </c>
      <c r="AG4354" t="s">
        <v>26053</v>
      </c>
    </row>
    <row r="4355" spans="1:33" x14ac:dyDescent="0.3">
      <c r="A4355" t="s">
        <v>6248</v>
      </c>
      <c r="B4355" t="s">
        <v>8122</v>
      </c>
      <c r="C4355" t="s">
        <v>7597</v>
      </c>
      <c r="D4355" t="s">
        <v>22</v>
      </c>
      <c r="E4355" t="s">
        <v>112</v>
      </c>
      <c r="F4355" t="s">
        <v>26054</v>
      </c>
      <c r="G4355">
        <v>28.057590999999999</v>
      </c>
      <c r="H4355">
        <v>-76.065417999999994</v>
      </c>
      <c r="I4355" t="s">
        <v>26055</v>
      </c>
      <c r="J4355" t="s">
        <v>321</v>
      </c>
      <c r="K4355" t="s">
        <v>7246</v>
      </c>
      <c r="L4355" t="s">
        <v>7172</v>
      </c>
      <c r="M4355">
        <v>9004</v>
      </c>
      <c r="N4355" t="s">
        <v>744</v>
      </c>
      <c r="O4355" t="s">
        <v>7153</v>
      </c>
      <c r="P4355" t="s">
        <v>41</v>
      </c>
      <c r="Q4355">
        <v>28</v>
      </c>
      <c r="R4355" t="s">
        <v>59</v>
      </c>
      <c r="S4355" t="s">
        <v>7161</v>
      </c>
      <c r="T4355" t="s">
        <v>2002</v>
      </c>
      <c r="U4355" t="s">
        <v>7288</v>
      </c>
      <c r="V4355" t="s">
        <v>7160</v>
      </c>
      <c r="W4355">
        <v>10</v>
      </c>
      <c r="X4355" t="s">
        <v>7178</v>
      </c>
      <c r="Y4355" t="s">
        <v>26056</v>
      </c>
      <c r="Z4355" t="s">
        <v>60</v>
      </c>
      <c r="AA4355" t="s">
        <v>7262</v>
      </c>
      <c r="AB4355" t="s">
        <v>7192</v>
      </c>
      <c r="AC4355" t="s">
        <v>7394</v>
      </c>
      <c r="AD4355">
        <v>3</v>
      </c>
      <c r="AE4355" t="s">
        <v>26057</v>
      </c>
      <c r="AF4355" t="s">
        <v>110</v>
      </c>
      <c r="AG4355" t="s">
        <v>26058</v>
      </c>
    </row>
    <row r="4356" spans="1:33" x14ac:dyDescent="0.3">
      <c r="A4356" t="s">
        <v>6249</v>
      </c>
      <c r="B4356" t="s">
        <v>7705</v>
      </c>
      <c r="C4356" t="s">
        <v>7330</v>
      </c>
      <c r="D4356" t="s">
        <v>22</v>
      </c>
      <c r="E4356" t="s">
        <v>66</v>
      </c>
      <c r="F4356" t="s">
        <v>26059</v>
      </c>
      <c r="G4356">
        <v>44.736719000000001</v>
      </c>
      <c r="H4356">
        <v>-80.377196999999995</v>
      </c>
      <c r="I4356" t="s">
        <v>26060</v>
      </c>
      <c r="J4356" t="s">
        <v>670</v>
      </c>
      <c r="K4356" t="s">
        <v>7174</v>
      </c>
      <c r="L4356" t="s">
        <v>7326</v>
      </c>
      <c r="M4356">
        <v>1429</v>
      </c>
      <c r="N4356" t="s">
        <v>1342</v>
      </c>
      <c r="O4356" t="s">
        <v>7288</v>
      </c>
      <c r="P4356" t="s">
        <v>7239</v>
      </c>
      <c r="Q4356">
        <v>68</v>
      </c>
      <c r="R4356" t="s">
        <v>7161</v>
      </c>
      <c r="S4356" t="s">
        <v>7279</v>
      </c>
      <c r="T4356" t="s">
        <v>2869</v>
      </c>
      <c r="U4356" t="s">
        <v>7246</v>
      </c>
      <c r="V4356" t="s">
        <v>7247</v>
      </c>
      <c r="W4356">
        <v>48</v>
      </c>
      <c r="X4356" t="s">
        <v>7164</v>
      </c>
      <c r="Y4356" t="s">
        <v>7164</v>
      </c>
      <c r="Z4356" t="s">
        <v>7318</v>
      </c>
      <c r="AA4356" t="s">
        <v>139</v>
      </c>
      <c r="AB4356" t="s">
        <v>98</v>
      </c>
      <c r="AC4356" t="s">
        <v>62</v>
      </c>
      <c r="AD4356">
        <v>3</v>
      </c>
      <c r="AE4356" t="s">
        <v>26061</v>
      </c>
      <c r="AF4356" t="s">
        <v>110</v>
      </c>
      <c r="AG4356" t="s">
        <v>26062</v>
      </c>
    </row>
    <row r="4357" spans="1:33" x14ac:dyDescent="0.3">
      <c r="A4357" t="s">
        <v>6250</v>
      </c>
      <c r="B4357" t="s">
        <v>539</v>
      </c>
      <c r="C4357" t="s">
        <v>7358</v>
      </c>
      <c r="D4357" t="s">
        <v>100</v>
      </c>
      <c r="E4357" t="s">
        <v>112</v>
      </c>
      <c r="F4357" t="s">
        <v>26063</v>
      </c>
      <c r="G4357">
        <v>37.558315999999998</v>
      </c>
      <c r="H4357">
        <v>-79.697539000000006</v>
      </c>
      <c r="I4357" t="s">
        <v>26064</v>
      </c>
      <c r="J4357" t="s">
        <v>347</v>
      </c>
      <c r="K4357" t="s">
        <v>7259</v>
      </c>
      <c r="L4357" t="s">
        <v>7173</v>
      </c>
      <c r="M4357">
        <v>3986</v>
      </c>
      <c r="N4357" t="s">
        <v>7164</v>
      </c>
      <c r="O4357" t="s">
        <v>7164</v>
      </c>
      <c r="P4357" t="s">
        <v>7164</v>
      </c>
      <c r="R4357" t="s">
        <v>7164</v>
      </c>
      <c r="S4357" t="s">
        <v>7164</v>
      </c>
      <c r="T4357" t="s">
        <v>3530</v>
      </c>
      <c r="U4357" t="s">
        <v>7238</v>
      </c>
      <c r="V4357" t="s">
        <v>7391</v>
      </c>
      <c r="W4357">
        <v>-35</v>
      </c>
      <c r="X4357" t="s">
        <v>7372</v>
      </c>
      <c r="Y4357" t="s">
        <v>26065</v>
      </c>
      <c r="Z4357" t="s">
        <v>7383</v>
      </c>
      <c r="AA4357" t="s">
        <v>7393</v>
      </c>
      <c r="AB4357" t="s">
        <v>7252</v>
      </c>
      <c r="AC4357" t="s">
        <v>7364</v>
      </c>
      <c r="AD4357">
        <v>3</v>
      </c>
      <c r="AE4357" t="s">
        <v>26066</v>
      </c>
      <c r="AF4357" t="s">
        <v>7164</v>
      </c>
      <c r="AG4357" t="s">
        <v>7164</v>
      </c>
    </row>
    <row r="4358" spans="1:33" x14ac:dyDescent="0.3">
      <c r="A4358" t="s">
        <v>6251</v>
      </c>
      <c r="B4358" t="s">
        <v>7387</v>
      </c>
      <c r="C4358" t="s">
        <v>7441</v>
      </c>
      <c r="D4358" t="s">
        <v>22</v>
      </c>
      <c r="E4358" t="s">
        <v>112</v>
      </c>
      <c r="F4358" t="s">
        <v>26067</v>
      </c>
      <c r="G4358">
        <v>45.239989000000001</v>
      </c>
      <c r="H4358">
        <v>-79.939695999999998</v>
      </c>
      <c r="I4358" t="s">
        <v>26068</v>
      </c>
      <c r="J4358" t="s">
        <v>622</v>
      </c>
      <c r="K4358" t="s">
        <v>7171</v>
      </c>
      <c r="L4358" t="s">
        <v>7248</v>
      </c>
      <c r="M4358">
        <v>2639</v>
      </c>
      <c r="N4358" t="s">
        <v>1345</v>
      </c>
      <c r="O4358" t="s">
        <v>7223</v>
      </c>
      <c r="P4358" t="s">
        <v>7354</v>
      </c>
      <c r="Q4358">
        <v>68</v>
      </c>
      <c r="R4358" t="s">
        <v>7373</v>
      </c>
      <c r="S4358" t="s">
        <v>7309</v>
      </c>
      <c r="T4358" t="s">
        <v>1984</v>
      </c>
      <c r="U4358" t="s">
        <v>7186</v>
      </c>
      <c r="V4358" t="s">
        <v>7326</v>
      </c>
      <c r="W4358">
        <v>48</v>
      </c>
      <c r="X4358" t="s">
        <v>7178</v>
      </c>
      <c r="Y4358" t="s">
        <v>26069</v>
      </c>
      <c r="Z4358" t="s">
        <v>7383</v>
      </c>
      <c r="AA4358" t="s">
        <v>7393</v>
      </c>
      <c r="AB4358" t="s">
        <v>132</v>
      </c>
      <c r="AC4358" t="s">
        <v>7193</v>
      </c>
      <c r="AD4358">
        <v>2</v>
      </c>
      <c r="AE4358" t="s">
        <v>26070</v>
      </c>
      <c r="AF4358" t="s">
        <v>7195</v>
      </c>
      <c r="AG4358" t="s">
        <v>7164</v>
      </c>
    </row>
    <row r="4359" spans="1:33" x14ac:dyDescent="0.3">
      <c r="A4359" t="s">
        <v>6252</v>
      </c>
      <c r="B4359" t="s">
        <v>8338</v>
      </c>
      <c r="C4359" t="s">
        <v>7322</v>
      </c>
      <c r="D4359" t="s">
        <v>22</v>
      </c>
      <c r="E4359" t="s">
        <v>39</v>
      </c>
      <c r="F4359" t="s">
        <v>26071</v>
      </c>
      <c r="G4359">
        <v>31.653783000000001</v>
      </c>
      <c r="H4359">
        <v>-80.221881999999994</v>
      </c>
      <c r="I4359" t="s">
        <v>26072</v>
      </c>
      <c r="J4359" t="s">
        <v>343</v>
      </c>
      <c r="K4359" t="s">
        <v>7334</v>
      </c>
      <c r="L4359" t="s">
        <v>7326</v>
      </c>
      <c r="M4359">
        <v>5702</v>
      </c>
      <c r="N4359" t="s">
        <v>614</v>
      </c>
      <c r="O4359" t="s">
        <v>7288</v>
      </c>
      <c r="P4359" t="s">
        <v>7188</v>
      </c>
      <c r="Q4359">
        <v>57</v>
      </c>
      <c r="R4359" t="s">
        <v>43</v>
      </c>
      <c r="S4359" t="s">
        <v>7158</v>
      </c>
      <c r="T4359" t="s">
        <v>1351</v>
      </c>
      <c r="U4359" t="s">
        <v>7450</v>
      </c>
      <c r="V4359" t="s">
        <v>7354</v>
      </c>
      <c r="W4359">
        <v>52</v>
      </c>
      <c r="X4359" t="s">
        <v>7214</v>
      </c>
      <c r="Y4359" t="s">
        <v>26073</v>
      </c>
      <c r="Z4359" t="s">
        <v>7318</v>
      </c>
      <c r="AA4359" t="s">
        <v>139</v>
      </c>
      <c r="AB4359" t="s">
        <v>7192</v>
      </c>
      <c r="AC4359" t="s">
        <v>7230</v>
      </c>
      <c r="AD4359">
        <v>3</v>
      </c>
      <c r="AE4359" t="s">
        <v>26074</v>
      </c>
      <c r="AF4359" t="s">
        <v>110</v>
      </c>
      <c r="AG4359" t="s">
        <v>26075</v>
      </c>
    </row>
    <row r="4360" spans="1:33" x14ac:dyDescent="0.3">
      <c r="A4360" t="s">
        <v>6253</v>
      </c>
      <c r="B4360" t="s">
        <v>7774</v>
      </c>
      <c r="C4360" t="s">
        <v>7871</v>
      </c>
      <c r="D4360" t="s">
        <v>88</v>
      </c>
      <c r="E4360" t="s">
        <v>78</v>
      </c>
      <c r="F4360" t="s">
        <v>26076</v>
      </c>
      <c r="G4360">
        <v>42.390689000000002</v>
      </c>
      <c r="H4360">
        <v>-119.16711100000001</v>
      </c>
      <c r="I4360" t="s">
        <v>26077</v>
      </c>
      <c r="J4360" t="s">
        <v>324</v>
      </c>
      <c r="K4360" t="s">
        <v>7381</v>
      </c>
      <c r="L4360" t="s">
        <v>7382</v>
      </c>
      <c r="M4360">
        <v>8458</v>
      </c>
      <c r="N4360" t="s">
        <v>7164</v>
      </c>
      <c r="O4360" t="s">
        <v>7164</v>
      </c>
      <c r="P4360" t="s">
        <v>7164</v>
      </c>
      <c r="R4360" t="s">
        <v>7164</v>
      </c>
      <c r="S4360" t="s">
        <v>7164</v>
      </c>
      <c r="T4360" t="s">
        <v>3048</v>
      </c>
      <c r="U4360" t="s">
        <v>7236</v>
      </c>
      <c r="V4360" t="s">
        <v>7276</v>
      </c>
      <c r="W4360">
        <v>74</v>
      </c>
      <c r="X4360" t="s">
        <v>7178</v>
      </c>
      <c r="Y4360" t="s">
        <v>26078</v>
      </c>
      <c r="Z4360" t="s">
        <v>45</v>
      </c>
      <c r="AA4360" t="s">
        <v>7177</v>
      </c>
      <c r="AB4360" t="s">
        <v>7363</v>
      </c>
      <c r="AC4360" t="s">
        <v>7394</v>
      </c>
      <c r="AE4360" t="s">
        <v>26079</v>
      </c>
      <c r="AF4360" t="s">
        <v>7164</v>
      </c>
      <c r="AG4360" t="s">
        <v>26080</v>
      </c>
    </row>
    <row r="4361" spans="1:33" x14ac:dyDescent="0.3">
      <c r="A4361" t="s">
        <v>6254</v>
      </c>
      <c r="B4361" t="s">
        <v>306</v>
      </c>
      <c r="C4361" t="s">
        <v>7478</v>
      </c>
      <c r="D4361" t="s">
        <v>88</v>
      </c>
      <c r="E4361" t="s">
        <v>55</v>
      </c>
      <c r="F4361" t="s">
        <v>26081</v>
      </c>
      <c r="G4361">
        <v>28.610703000000001</v>
      </c>
      <c r="H4361">
        <v>-103.431799</v>
      </c>
      <c r="I4361" t="s">
        <v>26082</v>
      </c>
      <c r="J4361" t="s">
        <v>644</v>
      </c>
      <c r="K4361" t="s">
        <v>7259</v>
      </c>
      <c r="L4361" t="s">
        <v>7482</v>
      </c>
      <c r="M4361">
        <v>7500</v>
      </c>
      <c r="N4361" t="s">
        <v>1718</v>
      </c>
      <c r="O4361" t="s">
        <v>7280</v>
      </c>
      <c r="P4361" t="s">
        <v>7189</v>
      </c>
      <c r="R4361" t="s">
        <v>7299</v>
      </c>
      <c r="S4361" t="s">
        <v>7161</v>
      </c>
      <c r="T4361" t="s">
        <v>3476</v>
      </c>
      <c r="U4361" t="s">
        <v>7155</v>
      </c>
      <c r="V4361" t="s">
        <v>7173</v>
      </c>
      <c r="W4361">
        <v>81</v>
      </c>
      <c r="X4361" t="s">
        <v>7164</v>
      </c>
      <c r="Y4361" t="s">
        <v>26083</v>
      </c>
      <c r="Z4361" t="s">
        <v>7375</v>
      </c>
      <c r="AA4361" t="s">
        <v>7177</v>
      </c>
      <c r="AB4361" t="s">
        <v>7252</v>
      </c>
      <c r="AC4361" t="s">
        <v>7178</v>
      </c>
      <c r="AD4361">
        <v>1</v>
      </c>
      <c r="AE4361" t="s">
        <v>26084</v>
      </c>
      <c r="AF4361" t="s">
        <v>7195</v>
      </c>
      <c r="AG4361" t="s">
        <v>7164</v>
      </c>
    </row>
    <row r="4362" spans="1:33" x14ac:dyDescent="0.3">
      <c r="A4362" t="s">
        <v>6255</v>
      </c>
      <c r="B4362" t="s">
        <v>7882</v>
      </c>
      <c r="C4362" t="s">
        <v>7358</v>
      </c>
      <c r="D4362" t="s">
        <v>100</v>
      </c>
      <c r="E4362" t="s">
        <v>112</v>
      </c>
      <c r="F4362" t="s">
        <v>26085</v>
      </c>
      <c r="G4362">
        <v>38.221136999999999</v>
      </c>
      <c r="H4362">
        <v>-113.052488</v>
      </c>
      <c r="I4362" t="s">
        <v>26086</v>
      </c>
      <c r="J4362" t="s">
        <v>448</v>
      </c>
      <c r="K4362" t="s">
        <v>7288</v>
      </c>
      <c r="L4362" t="s">
        <v>7391</v>
      </c>
      <c r="M4362">
        <v>2440</v>
      </c>
      <c r="N4362" t="s">
        <v>7164</v>
      </c>
      <c r="O4362" t="s">
        <v>7164</v>
      </c>
      <c r="P4362" t="s">
        <v>7164</v>
      </c>
      <c r="R4362" t="s">
        <v>7164</v>
      </c>
      <c r="S4362" t="s">
        <v>7164</v>
      </c>
      <c r="T4362" t="s">
        <v>1160</v>
      </c>
      <c r="U4362" t="s">
        <v>7371</v>
      </c>
      <c r="V4362" t="s">
        <v>7188</v>
      </c>
      <c r="W4362">
        <v>175</v>
      </c>
      <c r="X4362" t="s">
        <v>7278</v>
      </c>
      <c r="Y4362" t="s">
        <v>26087</v>
      </c>
      <c r="Z4362" t="s">
        <v>7251</v>
      </c>
      <c r="AA4362" t="s">
        <v>7344</v>
      </c>
      <c r="AB4362" t="s">
        <v>132</v>
      </c>
      <c r="AC4362" t="s">
        <v>155</v>
      </c>
      <c r="AD4362">
        <v>5</v>
      </c>
      <c r="AE4362" t="s">
        <v>26088</v>
      </c>
      <c r="AF4362" t="s">
        <v>7195</v>
      </c>
      <c r="AG4362" t="s">
        <v>26089</v>
      </c>
    </row>
    <row r="4363" spans="1:33" x14ac:dyDescent="0.3">
      <c r="A4363" t="s">
        <v>6256</v>
      </c>
      <c r="B4363" t="s">
        <v>1019</v>
      </c>
      <c r="C4363" t="s">
        <v>7150</v>
      </c>
      <c r="D4363" t="s">
        <v>77</v>
      </c>
      <c r="E4363" t="s">
        <v>78</v>
      </c>
      <c r="F4363" t="s">
        <v>26090</v>
      </c>
      <c r="G4363">
        <v>38.390940999999998</v>
      </c>
      <c r="H4363">
        <v>83.502799999999993</v>
      </c>
      <c r="I4363" t="s">
        <v>26091</v>
      </c>
      <c r="J4363" t="s">
        <v>1070</v>
      </c>
      <c r="K4363" t="s">
        <v>7449</v>
      </c>
      <c r="L4363" t="s">
        <v>7175</v>
      </c>
      <c r="M4363">
        <v>6414</v>
      </c>
      <c r="N4363" t="s">
        <v>844</v>
      </c>
      <c r="O4363" t="s">
        <v>7361</v>
      </c>
      <c r="P4363" t="s">
        <v>7382</v>
      </c>
      <c r="Q4363">
        <v>46</v>
      </c>
      <c r="R4363" t="s">
        <v>7278</v>
      </c>
      <c r="S4363" t="s">
        <v>7309</v>
      </c>
      <c r="T4363" t="s">
        <v>1086</v>
      </c>
      <c r="U4363" t="s">
        <v>7238</v>
      </c>
      <c r="V4363" t="s">
        <v>7172</v>
      </c>
      <c r="W4363">
        <v>35</v>
      </c>
      <c r="X4363" t="s">
        <v>7157</v>
      </c>
      <c r="Y4363" t="s">
        <v>26092</v>
      </c>
      <c r="Z4363" t="s">
        <v>7291</v>
      </c>
      <c r="AA4363" t="s">
        <v>52</v>
      </c>
      <c r="AB4363" t="s">
        <v>98</v>
      </c>
      <c r="AC4363" t="s">
        <v>7328</v>
      </c>
      <c r="AD4363">
        <v>2</v>
      </c>
      <c r="AE4363" t="s">
        <v>26093</v>
      </c>
      <c r="AF4363" t="s">
        <v>7191</v>
      </c>
      <c r="AG4363" t="s">
        <v>26094</v>
      </c>
    </row>
    <row r="4364" spans="1:33" x14ac:dyDescent="0.3">
      <c r="A4364" t="s">
        <v>6257</v>
      </c>
      <c r="B4364" t="s">
        <v>7413</v>
      </c>
      <c r="C4364" t="s">
        <v>7460</v>
      </c>
      <c r="D4364" t="s">
        <v>38</v>
      </c>
      <c r="E4364" t="s">
        <v>31</v>
      </c>
      <c r="F4364" t="s">
        <v>26095</v>
      </c>
      <c r="G4364">
        <v>33.840932000000002</v>
      </c>
      <c r="I4364" t="s">
        <v>26096</v>
      </c>
      <c r="J4364" t="s">
        <v>706</v>
      </c>
      <c r="K4364" t="s">
        <v>9206</v>
      </c>
      <c r="L4364" t="s">
        <v>7400</v>
      </c>
      <c r="M4364">
        <v>3431</v>
      </c>
      <c r="N4364" t="s">
        <v>6258</v>
      </c>
      <c r="O4364" t="s">
        <v>7223</v>
      </c>
      <c r="P4364" t="s">
        <v>7248</v>
      </c>
      <c r="R4364" t="s">
        <v>43</v>
      </c>
      <c r="S4364" t="s">
        <v>7161</v>
      </c>
      <c r="T4364" t="s">
        <v>1146</v>
      </c>
      <c r="U4364" t="s">
        <v>7202</v>
      </c>
      <c r="V4364" t="s">
        <v>7276</v>
      </c>
      <c r="W4364">
        <v>89</v>
      </c>
      <c r="X4364" t="s">
        <v>7178</v>
      </c>
      <c r="Y4364" t="s">
        <v>26097</v>
      </c>
      <c r="Z4364" t="s">
        <v>7251</v>
      </c>
      <c r="AA4364" t="s">
        <v>7292</v>
      </c>
      <c r="AB4364" t="s">
        <v>53</v>
      </c>
      <c r="AC4364" t="s">
        <v>7364</v>
      </c>
      <c r="AD4364">
        <v>2</v>
      </c>
      <c r="AE4364" t="s">
        <v>26098</v>
      </c>
      <c r="AF4364" t="s">
        <v>7195</v>
      </c>
      <c r="AG4364" t="s">
        <v>26099</v>
      </c>
    </row>
    <row r="4365" spans="1:33" x14ac:dyDescent="0.3">
      <c r="A4365" t="s">
        <v>6259</v>
      </c>
      <c r="B4365" t="s">
        <v>134</v>
      </c>
      <c r="C4365" t="s">
        <v>8288</v>
      </c>
      <c r="D4365" t="s">
        <v>77</v>
      </c>
      <c r="E4365" t="s">
        <v>66</v>
      </c>
      <c r="F4365" t="s">
        <v>26100</v>
      </c>
      <c r="G4365">
        <v>151.9127</v>
      </c>
      <c r="H4365">
        <v>-73.537437999999995</v>
      </c>
      <c r="I4365" t="s">
        <v>26101</v>
      </c>
      <c r="J4365" t="s">
        <v>118</v>
      </c>
      <c r="K4365" t="s">
        <v>7238</v>
      </c>
      <c r="L4365" t="s">
        <v>7156</v>
      </c>
      <c r="M4365">
        <v>9894</v>
      </c>
      <c r="N4365" t="s">
        <v>7164</v>
      </c>
      <c r="O4365" t="s">
        <v>7164</v>
      </c>
      <c r="P4365" t="s">
        <v>7164</v>
      </c>
      <c r="R4365" t="s">
        <v>7164</v>
      </c>
      <c r="S4365" t="s">
        <v>7164</v>
      </c>
      <c r="T4365" t="s">
        <v>3558</v>
      </c>
      <c r="U4365" t="s">
        <v>7156</v>
      </c>
      <c r="V4365" t="s">
        <v>7173</v>
      </c>
      <c r="W4365">
        <v>21</v>
      </c>
      <c r="X4365" t="s">
        <v>7372</v>
      </c>
      <c r="Y4365" t="s">
        <v>7164</v>
      </c>
      <c r="Z4365" t="s">
        <v>45</v>
      </c>
      <c r="AA4365" t="s">
        <v>7191</v>
      </c>
      <c r="AB4365" t="s">
        <v>61</v>
      </c>
      <c r="AC4365" t="s">
        <v>7328</v>
      </c>
      <c r="AD4365">
        <v>2</v>
      </c>
      <c r="AE4365" t="s">
        <v>26102</v>
      </c>
      <c r="AF4365" t="s">
        <v>7207</v>
      </c>
      <c r="AG4365" t="s">
        <v>7164</v>
      </c>
    </row>
    <row r="4366" spans="1:33" x14ac:dyDescent="0.3">
      <c r="A4366" t="s">
        <v>6260</v>
      </c>
      <c r="B4366" t="s">
        <v>8338</v>
      </c>
      <c r="C4366" t="s">
        <v>8508</v>
      </c>
      <c r="D4366" t="s">
        <v>65</v>
      </c>
      <c r="E4366" t="s">
        <v>31</v>
      </c>
      <c r="F4366" t="s">
        <v>26103</v>
      </c>
      <c r="G4366">
        <v>39.221386000000003</v>
      </c>
      <c r="H4366">
        <v>-76.128073000000001</v>
      </c>
      <c r="I4366" t="s">
        <v>26104</v>
      </c>
      <c r="J4366" t="s">
        <v>321</v>
      </c>
      <c r="K4366" t="s">
        <v>7288</v>
      </c>
      <c r="L4366" t="s">
        <v>7333</v>
      </c>
      <c r="M4366">
        <v>6900</v>
      </c>
      <c r="N4366" t="s">
        <v>2804</v>
      </c>
      <c r="O4366" t="s">
        <v>7238</v>
      </c>
      <c r="P4366" t="s">
        <v>41</v>
      </c>
      <c r="Q4366">
        <v>35</v>
      </c>
      <c r="R4366" t="s">
        <v>7260</v>
      </c>
      <c r="S4366" t="s">
        <v>35</v>
      </c>
      <c r="T4366" t="s">
        <v>3653</v>
      </c>
      <c r="U4366" t="s">
        <v>7200</v>
      </c>
      <c r="V4366" t="s">
        <v>7354</v>
      </c>
      <c r="W4366">
        <v>77</v>
      </c>
      <c r="X4366" t="s">
        <v>7299</v>
      </c>
      <c r="Y4366" t="s">
        <v>26105</v>
      </c>
      <c r="Z4366" t="s">
        <v>7607</v>
      </c>
      <c r="AA4366" t="s">
        <v>52</v>
      </c>
      <c r="AB4366" t="s">
        <v>7363</v>
      </c>
      <c r="AC4366" t="s">
        <v>7193</v>
      </c>
      <c r="AD4366">
        <v>4</v>
      </c>
      <c r="AE4366" t="s">
        <v>26106</v>
      </c>
      <c r="AF4366" t="s">
        <v>7385</v>
      </c>
      <c r="AG4366" t="s">
        <v>26107</v>
      </c>
    </row>
    <row r="4367" spans="1:33" x14ac:dyDescent="0.3">
      <c r="A4367" t="s">
        <v>6261</v>
      </c>
      <c r="B4367" t="s">
        <v>7882</v>
      </c>
      <c r="C4367" t="s">
        <v>26108</v>
      </c>
      <c r="D4367" t="s">
        <v>92</v>
      </c>
      <c r="E4367" t="s">
        <v>93</v>
      </c>
      <c r="F4367" t="s">
        <v>26109</v>
      </c>
      <c r="G4367">
        <v>28.406685</v>
      </c>
      <c r="H4367">
        <v>-86.385098999999997</v>
      </c>
      <c r="I4367" t="s">
        <v>26110</v>
      </c>
      <c r="J4367" t="s">
        <v>852</v>
      </c>
      <c r="K4367" t="s">
        <v>7225</v>
      </c>
      <c r="L4367" t="s">
        <v>7247</v>
      </c>
      <c r="M4367">
        <v>9319</v>
      </c>
      <c r="N4367" t="s">
        <v>4456</v>
      </c>
      <c r="O4367" t="s">
        <v>7155</v>
      </c>
      <c r="P4367" t="s">
        <v>7156</v>
      </c>
      <c r="Q4367">
        <v>33</v>
      </c>
      <c r="R4367" t="s">
        <v>7161</v>
      </c>
      <c r="S4367" t="s">
        <v>85</v>
      </c>
      <c r="T4367" t="s">
        <v>1306</v>
      </c>
      <c r="U4367" t="s">
        <v>7174</v>
      </c>
      <c r="V4367" t="s">
        <v>7188</v>
      </c>
      <c r="W4367">
        <v>67</v>
      </c>
      <c r="X4367" t="s">
        <v>7299</v>
      </c>
      <c r="Y4367" t="s">
        <v>26111</v>
      </c>
      <c r="Z4367" t="s">
        <v>27</v>
      </c>
      <c r="AA4367" t="s">
        <v>7191</v>
      </c>
      <c r="AB4367" t="s">
        <v>7336</v>
      </c>
      <c r="AC4367" t="s">
        <v>62</v>
      </c>
      <c r="AD4367">
        <v>5</v>
      </c>
      <c r="AE4367" t="s">
        <v>26112</v>
      </c>
      <c r="AF4367" t="s">
        <v>7165</v>
      </c>
      <c r="AG4367" t="s">
        <v>26113</v>
      </c>
    </row>
    <row r="4368" spans="1:33" x14ac:dyDescent="0.3">
      <c r="A4368" t="s">
        <v>6262</v>
      </c>
      <c r="B4368" t="s">
        <v>7734</v>
      </c>
      <c r="C4368" t="s">
        <v>7285</v>
      </c>
      <c r="D4368" t="s">
        <v>65</v>
      </c>
      <c r="E4368" t="s">
        <v>31</v>
      </c>
      <c r="F4368" t="s">
        <v>26114</v>
      </c>
      <c r="H4368">
        <v>-118.500145</v>
      </c>
      <c r="I4368" t="s">
        <v>26115</v>
      </c>
      <c r="J4368" t="s">
        <v>812</v>
      </c>
      <c r="K4368" t="s">
        <v>7223</v>
      </c>
      <c r="L4368" t="s">
        <v>7213</v>
      </c>
      <c r="M4368">
        <v>2945</v>
      </c>
      <c r="N4368" t="s">
        <v>7164</v>
      </c>
      <c r="O4368" t="s">
        <v>7164</v>
      </c>
      <c r="P4368" t="s">
        <v>7164</v>
      </c>
      <c r="R4368" t="s">
        <v>7164</v>
      </c>
      <c r="S4368" t="s">
        <v>7164</v>
      </c>
      <c r="T4368" t="s">
        <v>4107</v>
      </c>
      <c r="U4368" t="s">
        <v>7381</v>
      </c>
      <c r="V4368" t="s">
        <v>7203</v>
      </c>
      <c r="W4368">
        <v>24</v>
      </c>
      <c r="X4368" t="s">
        <v>34</v>
      </c>
      <c r="Y4368" t="s">
        <v>26116</v>
      </c>
      <c r="Z4368" t="s">
        <v>215</v>
      </c>
      <c r="AA4368" t="s">
        <v>7163</v>
      </c>
      <c r="AB4368" t="s">
        <v>28</v>
      </c>
      <c r="AC4368" t="s">
        <v>155</v>
      </c>
      <c r="AE4368" t="s">
        <v>26117</v>
      </c>
      <c r="AF4368" t="s">
        <v>110</v>
      </c>
      <c r="AG4368" t="s">
        <v>26118</v>
      </c>
    </row>
    <row r="4369" spans="1:33" x14ac:dyDescent="0.3">
      <c r="A4369" t="s">
        <v>6263</v>
      </c>
      <c r="B4369" t="s">
        <v>8902</v>
      </c>
      <c r="C4369" t="s">
        <v>220</v>
      </c>
      <c r="D4369" t="s">
        <v>88</v>
      </c>
      <c r="E4369" t="s">
        <v>23</v>
      </c>
      <c r="F4369" t="s">
        <v>26119</v>
      </c>
      <c r="G4369">
        <v>182.05170000000001</v>
      </c>
      <c r="I4369" t="s">
        <v>26120</v>
      </c>
      <c r="J4369" t="s">
        <v>161</v>
      </c>
      <c r="K4369" t="s">
        <v>7481</v>
      </c>
      <c r="L4369" t="s">
        <v>7391</v>
      </c>
      <c r="M4369">
        <v>8838</v>
      </c>
      <c r="N4369" t="s">
        <v>1845</v>
      </c>
      <c r="O4369" t="s">
        <v>7155</v>
      </c>
      <c r="P4369" t="s">
        <v>41</v>
      </c>
      <c r="Q4369">
        <v>75</v>
      </c>
      <c r="R4369" t="s">
        <v>43</v>
      </c>
      <c r="S4369" t="s">
        <v>107</v>
      </c>
      <c r="T4369" t="s">
        <v>3977</v>
      </c>
      <c r="U4369" t="s">
        <v>7153</v>
      </c>
      <c r="V4369" t="s">
        <v>7354</v>
      </c>
      <c r="W4369">
        <v>12</v>
      </c>
      <c r="X4369" t="s">
        <v>7299</v>
      </c>
      <c r="Y4369" t="s">
        <v>26121</v>
      </c>
      <c r="Z4369" t="s">
        <v>7164</v>
      </c>
      <c r="AA4369" t="s">
        <v>7177</v>
      </c>
      <c r="AB4369" t="s">
        <v>7271</v>
      </c>
      <c r="AC4369" t="s">
        <v>62</v>
      </c>
      <c r="AD4369">
        <v>3</v>
      </c>
      <c r="AE4369" t="s">
        <v>26122</v>
      </c>
      <c r="AF4369" t="s">
        <v>7207</v>
      </c>
      <c r="AG4369" t="s">
        <v>26123</v>
      </c>
    </row>
    <row r="4370" spans="1:33" x14ac:dyDescent="0.3">
      <c r="A4370" t="s">
        <v>6264</v>
      </c>
      <c r="B4370" t="s">
        <v>7303</v>
      </c>
      <c r="C4370" t="s">
        <v>562</v>
      </c>
      <c r="D4370" t="s">
        <v>88</v>
      </c>
      <c r="E4370" t="s">
        <v>93</v>
      </c>
      <c r="F4370" t="s">
        <v>26124</v>
      </c>
      <c r="G4370">
        <v>33.938853999999999</v>
      </c>
      <c r="H4370">
        <v>-102.707401</v>
      </c>
      <c r="I4370" t="s">
        <v>26125</v>
      </c>
      <c r="J4370" t="s">
        <v>412</v>
      </c>
      <c r="K4370" t="s">
        <v>7381</v>
      </c>
      <c r="L4370" t="s">
        <v>7203</v>
      </c>
      <c r="M4370">
        <v>3531</v>
      </c>
      <c r="N4370" t="s">
        <v>2708</v>
      </c>
      <c r="O4370" t="s">
        <v>7225</v>
      </c>
      <c r="P4370" t="s">
        <v>7173</v>
      </c>
      <c r="Q4370">
        <v>187</v>
      </c>
      <c r="R4370" t="s">
        <v>43</v>
      </c>
      <c r="S4370" t="s">
        <v>34</v>
      </c>
      <c r="T4370" t="s">
        <v>2369</v>
      </c>
      <c r="U4370" t="s">
        <v>7186</v>
      </c>
      <c r="V4370" t="s">
        <v>41</v>
      </c>
      <c r="W4370">
        <v>-66</v>
      </c>
      <c r="X4370" t="s">
        <v>7299</v>
      </c>
      <c r="Y4370" t="s">
        <v>26126</v>
      </c>
      <c r="Z4370" t="s">
        <v>7270</v>
      </c>
      <c r="AA4370" t="s">
        <v>52</v>
      </c>
      <c r="AB4370" t="s">
        <v>7252</v>
      </c>
      <c r="AC4370" t="s">
        <v>7164</v>
      </c>
      <c r="AD4370">
        <v>1</v>
      </c>
      <c r="AE4370" t="s">
        <v>26127</v>
      </c>
      <c r="AF4370" t="s">
        <v>7403</v>
      </c>
      <c r="AG4370" t="s">
        <v>7164</v>
      </c>
    </row>
    <row r="4371" spans="1:33" x14ac:dyDescent="0.3">
      <c r="A4371" t="s">
        <v>6265</v>
      </c>
      <c r="B4371" t="s">
        <v>250</v>
      </c>
      <c r="C4371" t="s">
        <v>7434</v>
      </c>
      <c r="D4371" t="s">
        <v>48</v>
      </c>
      <c r="E4371" t="s">
        <v>72</v>
      </c>
      <c r="F4371" t="s">
        <v>26128</v>
      </c>
      <c r="G4371">
        <v>33.311106000000002</v>
      </c>
      <c r="H4371">
        <v>-101.11527599999999</v>
      </c>
      <c r="I4371" t="s">
        <v>26129</v>
      </c>
      <c r="J4371" t="s">
        <v>664</v>
      </c>
      <c r="K4371" t="s">
        <v>7288</v>
      </c>
      <c r="L4371" t="s">
        <v>7348</v>
      </c>
      <c r="M4371">
        <v>8969</v>
      </c>
      <c r="N4371" t="s">
        <v>4267</v>
      </c>
      <c r="O4371" t="s">
        <v>7342</v>
      </c>
      <c r="P4371" t="s">
        <v>7154</v>
      </c>
      <c r="Q4371">
        <v>20</v>
      </c>
      <c r="R4371" t="s">
        <v>7164</v>
      </c>
      <c r="S4371" t="s">
        <v>41</v>
      </c>
      <c r="T4371" t="s">
        <v>214</v>
      </c>
      <c r="U4371" t="s">
        <v>7187</v>
      </c>
      <c r="V4371" t="s">
        <v>7326</v>
      </c>
      <c r="W4371">
        <v>71</v>
      </c>
      <c r="X4371" t="s">
        <v>7157</v>
      </c>
      <c r="Y4371" t="s">
        <v>26130</v>
      </c>
      <c r="Z4371" t="s">
        <v>7178</v>
      </c>
      <c r="AA4371" t="s">
        <v>7191</v>
      </c>
      <c r="AB4371" t="s">
        <v>28</v>
      </c>
      <c r="AC4371" t="s">
        <v>7164</v>
      </c>
      <c r="AD4371">
        <v>0</v>
      </c>
      <c r="AE4371" t="s">
        <v>26131</v>
      </c>
      <c r="AF4371" t="s">
        <v>7207</v>
      </c>
      <c r="AG4371" t="s">
        <v>26132</v>
      </c>
    </row>
    <row r="4372" spans="1:33" x14ac:dyDescent="0.3">
      <c r="A4372" t="s">
        <v>6266</v>
      </c>
      <c r="B4372" t="s">
        <v>306</v>
      </c>
      <c r="C4372" t="s">
        <v>7434</v>
      </c>
      <c r="D4372" t="s">
        <v>22</v>
      </c>
      <c r="E4372" t="s">
        <v>39</v>
      </c>
      <c r="F4372" t="s">
        <v>26133</v>
      </c>
      <c r="G4372">
        <v>33.041913000000001</v>
      </c>
      <c r="H4372">
        <v>-111.007402</v>
      </c>
      <c r="I4372" t="s">
        <v>26134</v>
      </c>
      <c r="J4372" t="s">
        <v>535</v>
      </c>
      <c r="K4372" t="s">
        <v>7449</v>
      </c>
      <c r="L4372" t="s">
        <v>7289</v>
      </c>
      <c r="M4372">
        <v>1752</v>
      </c>
      <c r="N4372" t="s">
        <v>3281</v>
      </c>
      <c r="O4372" t="s">
        <v>7159</v>
      </c>
      <c r="P4372" t="s">
        <v>7154</v>
      </c>
      <c r="Q4372">
        <v>69</v>
      </c>
      <c r="R4372" t="s">
        <v>7299</v>
      </c>
      <c r="S4372" t="s">
        <v>7158</v>
      </c>
      <c r="T4372" t="s">
        <v>677</v>
      </c>
      <c r="U4372" t="s">
        <v>7225</v>
      </c>
      <c r="V4372" t="s">
        <v>7326</v>
      </c>
      <c r="W4372">
        <v>207</v>
      </c>
      <c r="X4372" t="s">
        <v>7161</v>
      </c>
      <c r="Y4372" t="s">
        <v>7164</v>
      </c>
      <c r="Z4372" t="s">
        <v>7164</v>
      </c>
      <c r="AA4372" t="s">
        <v>7177</v>
      </c>
      <c r="AB4372" t="s">
        <v>7192</v>
      </c>
      <c r="AC4372" t="s">
        <v>270</v>
      </c>
      <c r="AD4372">
        <v>3</v>
      </c>
      <c r="AE4372" t="s">
        <v>26135</v>
      </c>
      <c r="AF4372" t="s">
        <v>7180</v>
      </c>
      <c r="AG4372" t="s">
        <v>7164</v>
      </c>
    </row>
    <row r="4373" spans="1:33" x14ac:dyDescent="0.3">
      <c r="A4373" t="s">
        <v>6267</v>
      </c>
      <c r="B4373" t="s">
        <v>8407</v>
      </c>
      <c r="C4373" t="s">
        <v>7760</v>
      </c>
      <c r="D4373" t="s">
        <v>38</v>
      </c>
      <c r="E4373" t="s">
        <v>93</v>
      </c>
      <c r="F4373" t="s">
        <v>26136</v>
      </c>
      <c r="G4373">
        <v>42.151873999999999</v>
      </c>
      <c r="I4373" t="s">
        <v>26137</v>
      </c>
      <c r="J4373" t="s">
        <v>579</v>
      </c>
      <c r="K4373" t="s">
        <v>7431</v>
      </c>
      <c r="L4373" t="s">
        <v>7391</v>
      </c>
      <c r="M4373">
        <v>1517</v>
      </c>
      <c r="N4373" t="s">
        <v>2913</v>
      </c>
      <c r="O4373" t="s">
        <v>7155</v>
      </c>
      <c r="P4373" t="s">
        <v>7201</v>
      </c>
      <c r="Q4373">
        <v>61</v>
      </c>
      <c r="R4373" t="s">
        <v>7214</v>
      </c>
      <c r="S4373" t="s">
        <v>7279</v>
      </c>
      <c r="T4373" t="s">
        <v>2156</v>
      </c>
      <c r="U4373" t="s">
        <v>7225</v>
      </c>
      <c r="V4373" t="s">
        <v>7189</v>
      </c>
      <c r="W4373">
        <v>42</v>
      </c>
      <c r="X4373" t="s">
        <v>43</v>
      </c>
      <c r="Y4373" t="s">
        <v>26138</v>
      </c>
      <c r="Z4373" t="s">
        <v>7375</v>
      </c>
      <c r="AA4373" t="s">
        <v>7217</v>
      </c>
      <c r="AB4373" t="s">
        <v>7164</v>
      </c>
      <c r="AC4373" t="s">
        <v>7193</v>
      </c>
      <c r="AD4373">
        <v>5</v>
      </c>
      <c r="AE4373" t="s">
        <v>26139</v>
      </c>
      <c r="AF4373" t="s">
        <v>7164</v>
      </c>
      <c r="AG4373" t="s">
        <v>26140</v>
      </c>
    </row>
    <row r="4374" spans="1:33" x14ac:dyDescent="0.3">
      <c r="A4374" t="s">
        <v>6268</v>
      </c>
      <c r="B4374" t="s">
        <v>47</v>
      </c>
      <c r="C4374" t="s">
        <v>7397</v>
      </c>
      <c r="D4374" t="s">
        <v>65</v>
      </c>
      <c r="E4374" t="s">
        <v>31</v>
      </c>
      <c r="F4374" t="s">
        <v>26141</v>
      </c>
      <c r="G4374">
        <v>38.592847999999996</v>
      </c>
      <c r="H4374">
        <v>-111.400916</v>
      </c>
      <c r="I4374" t="s">
        <v>26142</v>
      </c>
      <c r="J4374" t="s">
        <v>118</v>
      </c>
      <c r="K4374" t="s">
        <v>7236</v>
      </c>
      <c r="L4374" t="s">
        <v>7160</v>
      </c>
      <c r="N4374" t="s">
        <v>3898</v>
      </c>
      <c r="O4374" t="s">
        <v>7223</v>
      </c>
      <c r="P4374" t="s">
        <v>7160</v>
      </c>
      <c r="Q4374">
        <v>24</v>
      </c>
      <c r="R4374" t="s">
        <v>34</v>
      </c>
      <c r="S4374" t="s">
        <v>7161</v>
      </c>
      <c r="T4374" t="s">
        <v>1996</v>
      </c>
      <c r="U4374" t="s">
        <v>7200</v>
      </c>
      <c r="V4374" t="s">
        <v>7201</v>
      </c>
      <c r="W4374">
        <v>58</v>
      </c>
      <c r="X4374" t="s">
        <v>7178</v>
      </c>
      <c r="Y4374" t="s">
        <v>26143</v>
      </c>
      <c r="Z4374" t="s">
        <v>27</v>
      </c>
      <c r="AA4374" t="s">
        <v>7393</v>
      </c>
      <c r="AB4374" t="s">
        <v>132</v>
      </c>
      <c r="AC4374" t="s">
        <v>7178</v>
      </c>
      <c r="AD4374">
        <v>1</v>
      </c>
      <c r="AE4374" t="s">
        <v>7164</v>
      </c>
      <c r="AF4374" t="s">
        <v>7195</v>
      </c>
      <c r="AG4374" t="s">
        <v>7164</v>
      </c>
    </row>
    <row r="4375" spans="1:33" x14ac:dyDescent="0.3">
      <c r="A4375" t="s">
        <v>6269</v>
      </c>
      <c r="B4375" t="s">
        <v>141</v>
      </c>
      <c r="C4375" t="s">
        <v>7150</v>
      </c>
      <c r="D4375" t="s">
        <v>77</v>
      </c>
      <c r="E4375" t="s">
        <v>72</v>
      </c>
      <c r="F4375" t="s">
        <v>26144</v>
      </c>
      <c r="G4375">
        <v>36.039695999999999</v>
      </c>
      <c r="H4375">
        <v>-119.466643</v>
      </c>
      <c r="I4375" t="s">
        <v>26145</v>
      </c>
      <c r="J4375" t="s">
        <v>327</v>
      </c>
      <c r="K4375" t="s">
        <v>7156</v>
      </c>
      <c r="L4375" t="s">
        <v>7224</v>
      </c>
      <c r="M4375">
        <v>8372</v>
      </c>
      <c r="N4375" t="s">
        <v>2465</v>
      </c>
      <c r="O4375" t="s">
        <v>7238</v>
      </c>
      <c r="P4375" t="s">
        <v>7391</v>
      </c>
      <c r="Q4375">
        <v>52</v>
      </c>
      <c r="R4375" t="s">
        <v>34</v>
      </c>
      <c r="S4375" t="s">
        <v>34</v>
      </c>
      <c r="T4375" t="s">
        <v>1339</v>
      </c>
      <c r="U4375" t="s">
        <v>7174</v>
      </c>
      <c r="V4375" t="s">
        <v>7173</v>
      </c>
      <c r="W4375">
        <v>39</v>
      </c>
      <c r="X4375" t="s">
        <v>7299</v>
      </c>
      <c r="Y4375" t="s">
        <v>26146</v>
      </c>
      <c r="Z4375" t="s">
        <v>7205</v>
      </c>
      <c r="AA4375" t="s">
        <v>7393</v>
      </c>
      <c r="AB4375" t="s">
        <v>7271</v>
      </c>
      <c r="AC4375" t="s">
        <v>7193</v>
      </c>
      <c r="AD4375">
        <v>0</v>
      </c>
      <c r="AE4375" t="s">
        <v>26147</v>
      </c>
      <c r="AF4375" t="s">
        <v>7403</v>
      </c>
      <c r="AG4375" t="s">
        <v>7164</v>
      </c>
    </row>
    <row r="4376" spans="1:33" x14ac:dyDescent="0.3">
      <c r="A4376" t="s">
        <v>6270</v>
      </c>
      <c r="B4376" t="s">
        <v>598</v>
      </c>
      <c r="C4376" t="s">
        <v>135</v>
      </c>
      <c r="D4376" t="s">
        <v>88</v>
      </c>
      <c r="E4376" t="s">
        <v>186</v>
      </c>
      <c r="F4376" t="s">
        <v>26148</v>
      </c>
      <c r="G4376">
        <v>29.327304999999999</v>
      </c>
      <c r="H4376">
        <v>-81.147019</v>
      </c>
      <c r="I4376" t="s">
        <v>26149</v>
      </c>
      <c r="J4376" t="s">
        <v>94</v>
      </c>
      <c r="K4376" t="s">
        <v>7288</v>
      </c>
      <c r="L4376" t="s">
        <v>7391</v>
      </c>
      <c r="M4376">
        <v>1238</v>
      </c>
      <c r="N4376" t="s">
        <v>4554</v>
      </c>
      <c r="O4376" t="s">
        <v>7361</v>
      </c>
      <c r="P4376" t="s">
        <v>7172</v>
      </c>
      <c r="Q4376">
        <v>35</v>
      </c>
      <c r="R4376" t="s">
        <v>7164</v>
      </c>
      <c r="S4376" t="s">
        <v>7309</v>
      </c>
      <c r="T4376" t="s">
        <v>193</v>
      </c>
      <c r="U4376" t="s">
        <v>7481</v>
      </c>
      <c r="V4376" t="s">
        <v>7482</v>
      </c>
      <c r="W4376">
        <v>28</v>
      </c>
      <c r="X4376" t="s">
        <v>7157</v>
      </c>
      <c r="Y4376" t="s">
        <v>26150</v>
      </c>
      <c r="Z4376" t="s">
        <v>70</v>
      </c>
      <c r="AA4376" t="s">
        <v>7164</v>
      </c>
      <c r="AB4376" t="s">
        <v>7271</v>
      </c>
      <c r="AC4376" t="s">
        <v>62</v>
      </c>
      <c r="AE4376" t="s">
        <v>26151</v>
      </c>
      <c r="AF4376" t="s">
        <v>7207</v>
      </c>
      <c r="AG4376" t="s">
        <v>26152</v>
      </c>
    </row>
    <row r="4377" spans="1:33" x14ac:dyDescent="0.3">
      <c r="A4377" t="s">
        <v>6271</v>
      </c>
      <c r="B4377" t="s">
        <v>26153</v>
      </c>
      <c r="C4377" t="s">
        <v>220</v>
      </c>
      <c r="D4377" t="s">
        <v>77</v>
      </c>
      <c r="E4377" t="s">
        <v>66</v>
      </c>
      <c r="F4377" t="s">
        <v>26154</v>
      </c>
      <c r="G4377">
        <v>44.822153999999998</v>
      </c>
      <c r="H4377">
        <v>-92.372423999999995</v>
      </c>
      <c r="I4377" t="s">
        <v>26155</v>
      </c>
      <c r="J4377" t="s">
        <v>503</v>
      </c>
      <c r="K4377" t="s">
        <v>7334</v>
      </c>
      <c r="L4377" t="s">
        <v>7160</v>
      </c>
      <c r="M4377">
        <v>5960</v>
      </c>
      <c r="N4377" t="s">
        <v>2197</v>
      </c>
      <c r="O4377" t="s">
        <v>7246</v>
      </c>
      <c r="P4377" t="s">
        <v>7348</v>
      </c>
      <c r="Q4377">
        <v>44</v>
      </c>
      <c r="R4377" t="s">
        <v>7278</v>
      </c>
      <c r="S4377" t="s">
        <v>7279</v>
      </c>
      <c r="T4377" t="s">
        <v>2936</v>
      </c>
      <c r="U4377" t="s">
        <v>7307</v>
      </c>
      <c r="V4377" t="s">
        <v>7188</v>
      </c>
      <c r="X4377" t="s">
        <v>34</v>
      </c>
      <c r="Y4377" t="s">
        <v>26156</v>
      </c>
      <c r="Z4377" t="s">
        <v>7375</v>
      </c>
      <c r="AA4377" t="s">
        <v>7191</v>
      </c>
      <c r="AB4377" t="s">
        <v>7178</v>
      </c>
      <c r="AC4377" t="s">
        <v>270</v>
      </c>
      <c r="AD4377">
        <v>5</v>
      </c>
      <c r="AE4377" t="s">
        <v>26157</v>
      </c>
      <c r="AF4377" t="s">
        <v>7403</v>
      </c>
      <c r="AG4377" t="s">
        <v>26158</v>
      </c>
    </row>
    <row r="4378" spans="1:33" x14ac:dyDescent="0.3">
      <c r="A4378" t="s">
        <v>6272</v>
      </c>
      <c r="B4378" t="s">
        <v>8219</v>
      </c>
      <c r="C4378" t="s">
        <v>7296</v>
      </c>
      <c r="D4378" t="s">
        <v>38</v>
      </c>
      <c r="E4378" t="s">
        <v>31</v>
      </c>
      <c r="F4378" t="s">
        <v>26159</v>
      </c>
      <c r="G4378">
        <v>41.207082999999997</v>
      </c>
      <c r="H4378">
        <v>-81.086969999999994</v>
      </c>
      <c r="I4378" t="s">
        <v>26160</v>
      </c>
      <c r="J4378" t="s">
        <v>89</v>
      </c>
      <c r="K4378" t="s">
        <v>7307</v>
      </c>
      <c r="L4378" t="s">
        <v>7154</v>
      </c>
      <c r="M4378">
        <v>3601</v>
      </c>
      <c r="N4378" t="s">
        <v>3942</v>
      </c>
      <c r="O4378" t="s">
        <v>7222</v>
      </c>
      <c r="P4378" t="s">
        <v>7154</v>
      </c>
      <c r="Q4378">
        <v>59</v>
      </c>
      <c r="R4378" t="s">
        <v>34</v>
      </c>
      <c r="S4378" t="s">
        <v>7279</v>
      </c>
      <c r="T4378" t="s">
        <v>7164</v>
      </c>
      <c r="U4378" t="s">
        <v>7164</v>
      </c>
      <c r="V4378" t="s">
        <v>7164</v>
      </c>
      <c r="X4378" t="s">
        <v>7164</v>
      </c>
      <c r="Y4378" t="s">
        <v>7164</v>
      </c>
      <c r="Z4378" t="s">
        <v>7164</v>
      </c>
      <c r="AA4378" t="s">
        <v>7311</v>
      </c>
      <c r="AB4378" t="s">
        <v>7363</v>
      </c>
      <c r="AC4378" t="s">
        <v>7164</v>
      </c>
      <c r="AD4378">
        <v>1</v>
      </c>
      <c r="AE4378" t="s">
        <v>26161</v>
      </c>
      <c r="AF4378" t="s">
        <v>7165</v>
      </c>
      <c r="AG4378" t="s">
        <v>26162</v>
      </c>
    </row>
    <row r="4379" spans="1:33" x14ac:dyDescent="0.3">
      <c r="A4379" t="s">
        <v>6273</v>
      </c>
      <c r="B4379" t="s">
        <v>165</v>
      </c>
      <c r="C4379" t="s">
        <v>7378</v>
      </c>
      <c r="D4379" t="s">
        <v>22</v>
      </c>
      <c r="E4379" t="s">
        <v>186</v>
      </c>
      <c r="F4379" t="s">
        <v>17416</v>
      </c>
      <c r="G4379">
        <v>28.683237999999999</v>
      </c>
      <c r="I4379" t="s">
        <v>17417</v>
      </c>
      <c r="J4379" t="s">
        <v>370</v>
      </c>
      <c r="K4379" t="s">
        <v>7277</v>
      </c>
      <c r="L4379" t="s">
        <v>7203</v>
      </c>
      <c r="M4379">
        <v>9092</v>
      </c>
      <c r="N4379" t="s">
        <v>2607</v>
      </c>
      <c r="O4379" t="s">
        <v>7223</v>
      </c>
      <c r="P4379" t="s">
        <v>7482</v>
      </c>
      <c r="Q4379">
        <v>26</v>
      </c>
      <c r="R4379" t="s">
        <v>7161</v>
      </c>
      <c r="S4379" t="s">
        <v>7161</v>
      </c>
      <c r="T4379" t="s">
        <v>2807</v>
      </c>
      <c r="U4379" t="s">
        <v>7187</v>
      </c>
      <c r="V4379" t="s">
        <v>7203</v>
      </c>
      <c r="W4379">
        <v>23</v>
      </c>
      <c r="X4379" t="s">
        <v>7161</v>
      </c>
      <c r="Y4379" t="s">
        <v>17418</v>
      </c>
      <c r="Z4379" t="s">
        <v>7251</v>
      </c>
      <c r="AA4379" t="s">
        <v>7177</v>
      </c>
      <c r="AB4379" t="s">
        <v>7178</v>
      </c>
      <c r="AC4379" t="s">
        <v>7230</v>
      </c>
      <c r="AD4379">
        <v>1</v>
      </c>
      <c r="AE4379" t="s">
        <v>7164</v>
      </c>
      <c r="AF4379" t="s">
        <v>7165</v>
      </c>
      <c r="AG4379" t="s">
        <v>17419</v>
      </c>
    </row>
    <row r="4380" spans="1:33" x14ac:dyDescent="0.3">
      <c r="A4380" t="s">
        <v>6274</v>
      </c>
      <c r="B4380" t="s">
        <v>7774</v>
      </c>
      <c r="C4380" t="s">
        <v>8123</v>
      </c>
      <c r="D4380" t="s">
        <v>88</v>
      </c>
      <c r="E4380" t="s">
        <v>78</v>
      </c>
      <c r="F4380" t="s">
        <v>26163</v>
      </c>
      <c r="G4380">
        <v>38.952123</v>
      </c>
      <c r="H4380">
        <v>-95.710705000000004</v>
      </c>
      <c r="I4380" t="s">
        <v>26164</v>
      </c>
      <c r="J4380" t="s">
        <v>181</v>
      </c>
      <c r="K4380" t="s">
        <v>7186</v>
      </c>
      <c r="L4380" t="s">
        <v>7317</v>
      </c>
      <c r="M4380">
        <v>6658</v>
      </c>
      <c r="N4380" t="s">
        <v>1776</v>
      </c>
      <c r="O4380" t="s">
        <v>7246</v>
      </c>
      <c r="P4380" t="s">
        <v>7203</v>
      </c>
      <c r="Q4380">
        <v>70</v>
      </c>
      <c r="R4380" t="s">
        <v>7373</v>
      </c>
      <c r="S4380" t="s">
        <v>107</v>
      </c>
      <c r="T4380" t="s">
        <v>1027</v>
      </c>
      <c r="U4380" t="s">
        <v>7202</v>
      </c>
      <c r="V4380" t="s">
        <v>7247</v>
      </c>
      <c r="W4380">
        <v>41</v>
      </c>
      <c r="X4380" t="s">
        <v>7372</v>
      </c>
      <c r="Y4380" t="s">
        <v>7164</v>
      </c>
      <c r="Z4380" t="s">
        <v>7291</v>
      </c>
      <c r="AA4380" t="s">
        <v>7163</v>
      </c>
      <c r="AB4380" t="s">
        <v>7271</v>
      </c>
      <c r="AC4380" t="s">
        <v>7230</v>
      </c>
      <c r="AD4380">
        <v>2</v>
      </c>
      <c r="AE4380" t="s">
        <v>26165</v>
      </c>
      <c r="AF4380" t="s">
        <v>7254</v>
      </c>
      <c r="AG4380" t="s">
        <v>26166</v>
      </c>
    </row>
    <row r="4381" spans="1:33" x14ac:dyDescent="0.3">
      <c r="A4381" t="s">
        <v>6275</v>
      </c>
      <c r="B4381" t="s">
        <v>7182</v>
      </c>
      <c r="C4381" t="s">
        <v>7339</v>
      </c>
      <c r="D4381" t="s">
        <v>65</v>
      </c>
      <c r="E4381" t="s">
        <v>31</v>
      </c>
      <c r="F4381" t="s">
        <v>26167</v>
      </c>
      <c r="G4381">
        <v>31.396588999999999</v>
      </c>
      <c r="H4381">
        <v>-94.045841999999993</v>
      </c>
      <c r="I4381" t="s">
        <v>26168</v>
      </c>
      <c r="J4381" t="s">
        <v>254</v>
      </c>
      <c r="K4381" t="s">
        <v>7259</v>
      </c>
      <c r="L4381" t="s">
        <v>7308</v>
      </c>
      <c r="M4381">
        <v>3248</v>
      </c>
      <c r="N4381" t="s">
        <v>367</v>
      </c>
      <c r="O4381" t="s">
        <v>7371</v>
      </c>
      <c r="P4381" t="s">
        <v>7173</v>
      </c>
      <c r="Q4381">
        <v>41</v>
      </c>
      <c r="R4381" t="s">
        <v>34</v>
      </c>
      <c r="S4381" t="s">
        <v>7178</v>
      </c>
      <c r="T4381" t="s">
        <v>1450</v>
      </c>
      <c r="U4381" t="s">
        <v>7371</v>
      </c>
      <c r="V4381" t="s">
        <v>7239</v>
      </c>
      <c r="W4381">
        <v>21</v>
      </c>
      <c r="X4381" t="s">
        <v>59</v>
      </c>
      <c r="Y4381" t="s">
        <v>7164</v>
      </c>
      <c r="Z4381" t="s">
        <v>215</v>
      </c>
      <c r="AA4381" t="s">
        <v>7163</v>
      </c>
      <c r="AB4381" t="s">
        <v>98</v>
      </c>
      <c r="AC4381" t="s">
        <v>7193</v>
      </c>
      <c r="AD4381">
        <v>3</v>
      </c>
      <c r="AE4381" t="s">
        <v>26169</v>
      </c>
      <c r="AF4381" t="s">
        <v>7403</v>
      </c>
      <c r="AG4381" t="s">
        <v>7164</v>
      </c>
    </row>
    <row r="4382" spans="1:33" x14ac:dyDescent="0.3">
      <c r="A4382" t="s">
        <v>6276</v>
      </c>
      <c r="B4382" t="s">
        <v>267</v>
      </c>
      <c r="C4382" t="s">
        <v>233</v>
      </c>
      <c r="D4382" t="s">
        <v>65</v>
      </c>
      <c r="E4382" t="s">
        <v>186</v>
      </c>
      <c r="F4382" t="s">
        <v>26170</v>
      </c>
      <c r="G4382">
        <v>25.292638</v>
      </c>
      <c r="H4382">
        <v>61.647300000000001</v>
      </c>
      <c r="I4382" t="s">
        <v>26171</v>
      </c>
      <c r="J4382" t="s">
        <v>927</v>
      </c>
      <c r="K4382" t="s">
        <v>7307</v>
      </c>
      <c r="L4382" t="s">
        <v>7173</v>
      </c>
      <c r="M4382">
        <v>5702</v>
      </c>
      <c r="N4382" t="s">
        <v>2788</v>
      </c>
      <c r="O4382" t="s">
        <v>7259</v>
      </c>
      <c r="P4382" t="s">
        <v>7172</v>
      </c>
      <c r="Q4382">
        <v>36</v>
      </c>
      <c r="R4382" t="s">
        <v>59</v>
      </c>
      <c r="S4382" t="s">
        <v>7164</v>
      </c>
      <c r="T4382" t="s">
        <v>383</v>
      </c>
      <c r="U4382" t="s">
        <v>7371</v>
      </c>
      <c r="V4382" t="s">
        <v>7224</v>
      </c>
      <c r="W4382">
        <v>85</v>
      </c>
      <c r="X4382" t="s">
        <v>43</v>
      </c>
      <c r="Y4382" t="s">
        <v>7164</v>
      </c>
      <c r="Z4382" t="s">
        <v>7205</v>
      </c>
      <c r="AA4382" t="s">
        <v>52</v>
      </c>
      <c r="AB4382" t="s">
        <v>53</v>
      </c>
      <c r="AC4382" t="s">
        <v>7178</v>
      </c>
      <c r="AD4382">
        <v>4</v>
      </c>
      <c r="AE4382" t="s">
        <v>26172</v>
      </c>
      <c r="AF4382" t="s">
        <v>7385</v>
      </c>
      <c r="AG4382" t="s">
        <v>26173</v>
      </c>
    </row>
    <row r="4383" spans="1:33" x14ac:dyDescent="0.3">
      <c r="A4383" t="s">
        <v>6277</v>
      </c>
      <c r="B4383" t="s">
        <v>7465</v>
      </c>
      <c r="C4383" t="s">
        <v>7945</v>
      </c>
      <c r="D4383" t="s">
        <v>22</v>
      </c>
      <c r="E4383" t="s">
        <v>39</v>
      </c>
      <c r="F4383" t="s">
        <v>26174</v>
      </c>
      <c r="G4383">
        <v>40.787675999999998</v>
      </c>
      <c r="H4383">
        <v>-92.695368000000002</v>
      </c>
      <c r="I4383" t="s">
        <v>26175</v>
      </c>
      <c r="J4383" t="s">
        <v>113</v>
      </c>
      <c r="K4383" t="s">
        <v>7155</v>
      </c>
      <c r="L4383" t="s">
        <v>7308</v>
      </c>
      <c r="M4383">
        <v>2484</v>
      </c>
      <c r="N4383" t="s">
        <v>2612</v>
      </c>
      <c r="O4383" t="s">
        <v>7361</v>
      </c>
      <c r="P4383" t="s">
        <v>7289</v>
      </c>
      <c r="Q4383">
        <v>35</v>
      </c>
      <c r="R4383" t="s">
        <v>7161</v>
      </c>
      <c r="S4383" t="s">
        <v>7309</v>
      </c>
      <c r="T4383" t="s">
        <v>1227</v>
      </c>
      <c r="U4383" t="s">
        <v>7238</v>
      </c>
      <c r="V4383" t="s">
        <v>7308</v>
      </c>
      <c r="W4383">
        <v>19</v>
      </c>
      <c r="X4383" t="s">
        <v>7161</v>
      </c>
      <c r="Y4383" t="s">
        <v>26176</v>
      </c>
      <c r="Z4383" t="s">
        <v>7164</v>
      </c>
      <c r="AA4383" t="s">
        <v>109</v>
      </c>
      <c r="AB4383" t="s">
        <v>7229</v>
      </c>
      <c r="AC4383" t="s">
        <v>7364</v>
      </c>
      <c r="AD4383">
        <v>2</v>
      </c>
      <c r="AE4383" t="s">
        <v>26177</v>
      </c>
      <c r="AF4383" t="s">
        <v>7403</v>
      </c>
      <c r="AG4383" t="s">
        <v>26178</v>
      </c>
    </row>
    <row r="4384" spans="1:33" x14ac:dyDescent="0.3">
      <c r="A4384" t="s">
        <v>6278</v>
      </c>
      <c r="B4384" t="s">
        <v>7774</v>
      </c>
      <c r="C4384" t="s">
        <v>8059</v>
      </c>
      <c r="D4384" t="s">
        <v>38</v>
      </c>
      <c r="E4384" t="s">
        <v>39</v>
      </c>
      <c r="F4384" t="s">
        <v>26179</v>
      </c>
      <c r="G4384">
        <v>33.165419</v>
      </c>
      <c r="H4384">
        <v>-90.023939999999996</v>
      </c>
      <c r="I4384" t="s">
        <v>26180</v>
      </c>
      <c r="J4384" t="s">
        <v>433</v>
      </c>
      <c r="K4384" t="s">
        <v>7200</v>
      </c>
      <c r="L4384" t="s">
        <v>7239</v>
      </c>
      <c r="N4384" t="s">
        <v>516</v>
      </c>
      <c r="O4384" t="s">
        <v>7155</v>
      </c>
      <c r="P4384" t="s">
        <v>7482</v>
      </c>
      <c r="Q4384">
        <v>-20</v>
      </c>
      <c r="R4384" t="s">
        <v>7372</v>
      </c>
      <c r="S4384" t="s">
        <v>41</v>
      </c>
      <c r="T4384" t="s">
        <v>261</v>
      </c>
      <c r="U4384" t="s">
        <v>7259</v>
      </c>
      <c r="V4384" t="s">
        <v>7160</v>
      </c>
      <c r="W4384">
        <v>30</v>
      </c>
      <c r="X4384" t="s">
        <v>7260</v>
      </c>
      <c r="Y4384" t="s">
        <v>26181</v>
      </c>
      <c r="Z4384" t="s">
        <v>7270</v>
      </c>
      <c r="AA4384" t="s">
        <v>52</v>
      </c>
      <c r="AB4384" t="s">
        <v>7271</v>
      </c>
      <c r="AC4384" t="s">
        <v>7230</v>
      </c>
      <c r="AD4384">
        <v>2</v>
      </c>
      <c r="AE4384" t="s">
        <v>26182</v>
      </c>
      <c r="AF4384" t="s">
        <v>103</v>
      </c>
      <c r="AG4384" t="s">
        <v>7164</v>
      </c>
    </row>
    <row r="4385" spans="1:33" x14ac:dyDescent="0.3">
      <c r="A4385" t="s">
        <v>6279</v>
      </c>
      <c r="B4385" t="s">
        <v>263</v>
      </c>
      <c r="C4385" t="s">
        <v>686</v>
      </c>
      <c r="D4385" t="s">
        <v>22</v>
      </c>
      <c r="E4385" t="s">
        <v>55</v>
      </c>
      <c r="F4385" t="s">
        <v>18331</v>
      </c>
      <c r="H4385">
        <v>81.649199999999993</v>
      </c>
      <c r="I4385" t="s">
        <v>26183</v>
      </c>
      <c r="J4385" t="s">
        <v>366</v>
      </c>
      <c r="K4385" t="s">
        <v>7223</v>
      </c>
      <c r="L4385" t="s">
        <v>7188</v>
      </c>
      <c r="M4385">
        <v>6124</v>
      </c>
      <c r="N4385" t="s">
        <v>416</v>
      </c>
      <c r="O4385" t="s">
        <v>7481</v>
      </c>
      <c r="P4385" t="s">
        <v>7160</v>
      </c>
      <c r="Q4385">
        <v>30</v>
      </c>
      <c r="R4385" t="s">
        <v>7373</v>
      </c>
      <c r="S4385" t="s">
        <v>34</v>
      </c>
      <c r="T4385" t="s">
        <v>3972</v>
      </c>
      <c r="U4385" t="s">
        <v>7249</v>
      </c>
      <c r="V4385" t="s">
        <v>7391</v>
      </c>
      <c r="X4385" t="s">
        <v>34</v>
      </c>
      <c r="Y4385" t="s">
        <v>7164</v>
      </c>
      <c r="Z4385" t="s">
        <v>7291</v>
      </c>
      <c r="AA4385" t="s">
        <v>97</v>
      </c>
      <c r="AB4385" t="s">
        <v>28</v>
      </c>
      <c r="AC4385" t="s">
        <v>7364</v>
      </c>
      <c r="AD4385">
        <v>5</v>
      </c>
      <c r="AE4385" t="s">
        <v>26184</v>
      </c>
      <c r="AF4385" t="s">
        <v>110</v>
      </c>
      <c r="AG4385" t="s">
        <v>26185</v>
      </c>
    </row>
    <row r="4386" spans="1:33" x14ac:dyDescent="0.3">
      <c r="A4386" t="s">
        <v>6280</v>
      </c>
      <c r="B4386" t="s">
        <v>685</v>
      </c>
      <c r="C4386" t="s">
        <v>8076</v>
      </c>
      <c r="D4386" t="s">
        <v>65</v>
      </c>
      <c r="E4386" t="s">
        <v>78</v>
      </c>
      <c r="F4386" t="s">
        <v>26186</v>
      </c>
      <c r="G4386">
        <v>41.099693000000002</v>
      </c>
      <c r="H4386">
        <v>-77.808752999999996</v>
      </c>
      <c r="I4386" t="s">
        <v>26187</v>
      </c>
      <c r="J4386" t="s">
        <v>161</v>
      </c>
      <c r="K4386" t="s">
        <v>7186</v>
      </c>
      <c r="L4386" t="s">
        <v>7382</v>
      </c>
      <c r="M4386">
        <v>3769</v>
      </c>
      <c r="N4386" t="s">
        <v>2084</v>
      </c>
      <c r="O4386" t="s">
        <v>7155</v>
      </c>
      <c r="P4386" t="s">
        <v>7188</v>
      </c>
      <c r="R4386" t="s">
        <v>7214</v>
      </c>
      <c r="S4386" t="s">
        <v>7178</v>
      </c>
      <c r="T4386" t="s">
        <v>2176</v>
      </c>
      <c r="U4386" t="s">
        <v>7481</v>
      </c>
      <c r="V4386" t="s">
        <v>7248</v>
      </c>
      <c r="X4386" t="s">
        <v>7214</v>
      </c>
      <c r="Y4386" t="s">
        <v>26188</v>
      </c>
      <c r="Z4386" t="s">
        <v>7205</v>
      </c>
      <c r="AA4386" t="s">
        <v>109</v>
      </c>
      <c r="AB4386" t="s">
        <v>53</v>
      </c>
      <c r="AC4386" t="s">
        <v>7164</v>
      </c>
      <c r="AD4386">
        <v>5</v>
      </c>
      <c r="AE4386" t="s">
        <v>26189</v>
      </c>
      <c r="AF4386" t="s">
        <v>7403</v>
      </c>
      <c r="AG4386" t="s">
        <v>26190</v>
      </c>
    </row>
    <row r="4387" spans="1:33" x14ac:dyDescent="0.3">
      <c r="A4387" t="s">
        <v>6281</v>
      </c>
      <c r="B4387" t="s">
        <v>7734</v>
      </c>
      <c r="C4387" t="s">
        <v>220</v>
      </c>
      <c r="D4387" t="s">
        <v>38</v>
      </c>
      <c r="E4387" t="s">
        <v>72</v>
      </c>
      <c r="F4387" t="s">
        <v>26191</v>
      </c>
      <c r="G4387">
        <v>29.380006000000002</v>
      </c>
      <c r="H4387">
        <v>-75.847920000000002</v>
      </c>
      <c r="I4387" t="s">
        <v>26192</v>
      </c>
      <c r="J4387" t="s">
        <v>243</v>
      </c>
      <c r="K4387" t="s">
        <v>7223</v>
      </c>
      <c r="L4387" t="s">
        <v>7189</v>
      </c>
      <c r="M4387">
        <v>2277</v>
      </c>
      <c r="N4387" t="s">
        <v>2457</v>
      </c>
      <c r="O4387" t="s">
        <v>7174</v>
      </c>
      <c r="P4387" t="s">
        <v>7203</v>
      </c>
      <c r="Q4387">
        <v>183</v>
      </c>
      <c r="R4387" t="s">
        <v>7214</v>
      </c>
      <c r="S4387" t="s">
        <v>34</v>
      </c>
      <c r="T4387" t="s">
        <v>1841</v>
      </c>
      <c r="U4387" t="s">
        <v>7200</v>
      </c>
      <c r="V4387" t="s">
        <v>7382</v>
      </c>
      <c r="W4387">
        <v>70</v>
      </c>
      <c r="X4387" t="s">
        <v>43</v>
      </c>
      <c r="Y4387" t="s">
        <v>26193</v>
      </c>
      <c r="Z4387" t="s">
        <v>7251</v>
      </c>
      <c r="AA4387" t="s">
        <v>7217</v>
      </c>
      <c r="AB4387" t="s">
        <v>132</v>
      </c>
      <c r="AC4387" t="s">
        <v>7328</v>
      </c>
      <c r="AD4387">
        <v>3</v>
      </c>
      <c r="AE4387" t="s">
        <v>26194</v>
      </c>
      <c r="AF4387" t="s">
        <v>110</v>
      </c>
      <c r="AG4387" t="s">
        <v>26195</v>
      </c>
    </row>
    <row r="4388" spans="1:33" x14ac:dyDescent="0.3">
      <c r="A4388" t="s">
        <v>6282</v>
      </c>
      <c r="B4388" t="s">
        <v>1019</v>
      </c>
      <c r="C4388" t="s">
        <v>7631</v>
      </c>
      <c r="D4388" t="s">
        <v>22</v>
      </c>
      <c r="E4388" t="s">
        <v>78</v>
      </c>
      <c r="F4388" t="s">
        <v>26196</v>
      </c>
      <c r="G4388">
        <v>28.591418000000001</v>
      </c>
      <c r="H4388">
        <v>-96.657932000000002</v>
      </c>
      <c r="I4388" t="s">
        <v>26197</v>
      </c>
      <c r="J4388" t="s">
        <v>334</v>
      </c>
      <c r="K4388" t="s">
        <v>7449</v>
      </c>
      <c r="L4388" t="s">
        <v>7226</v>
      </c>
      <c r="M4388">
        <v>3785</v>
      </c>
      <c r="N4388" t="s">
        <v>847</v>
      </c>
      <c r="O4388" t="s">
        <v>7334</v>
      </c>
      <c r="P4388" t="s">
        <v>41</v>
      </c>
      <c r="Q4388">
        <v>53</v>
      </c>
      <c r="R4388" t="s">
        <v>7373</v>
      </c>
      <c r="S4388" t="s">
        <v>107</v>
      </c>
      <c r="T4388" t="s">
        <v>2399</v>
      </c>
      <c r="U4388" t="s">
        <v>7238</v>
      </c>
      <c r="V4388" t="s">
        <v>7391</v>
      </c>
      <c r="W4388">
        <v>49</v>
      </c>
      <c r="X4388" t="s">
        <v>7278</v>
      </c>
      <c r="Y4388" t="s">
        <v>26198</v>
      </c>
      <c r="Z4388" t="s">
        <v>215</v>
      </c>
      <c r="AA4388" t="s">
        <v>139</v>
      </c>
      <c r="AB4388" t="s">
        <v>7229</v>
      </c>
      <c r="AC4388" t="s">
        <v>7364</v>
      </c>
      <c r="AD4388">
        <v>0</v>
      </c>
      <c r="AE4388" t="s">
        <v>26199</v>
      </c>
      <c r="AF4388" t="s">
        <v>7165</v>
      </c>
      <c r="AG4388" t="s">
        <v>7164</v>
      </c>
    </row>
    <row r="4389" spans="1:33" x14ac:dyDescent="0.3">
      <c r="A4389" t="s">
        <v>6283</v>
      </c>
      <c r="B4389" t="s">
        <v>250</v>
      </c>
      <c r="C4389" t="s">
        <v>8053</v>
      </c>
      <c r="D4389" t="s">
        <v>88</v>
      </c>
      <c r="E4389" t="s">
        <v>72</v>
      </c>
      <c r="F4389" t="s">
        <v>26200</v>
      </c>
      <c r="G4389">
        <v>28.739668999999999</v>
      </c>
      <c r="H4389">
        <v>-111.97573</v>
      </c>
      <c r="I4389" t="s">
        <v>26201</v>
      </c>
      <c r="J4389" t="s">
        <v>347</v>
      </c>
      <c r="K4389" t="s">
        <v>7342</v>
      </c>
      <c r="L4389" t="s">
        <v>41</v>
      </c>
      <c r="M4389">
        <v>1619</v>
      </c>
      <c r="N4389" t="s">
        <v>3646</v>
      </c>
      <c r="O4389" t="s">
        <v>7155</v>
      </c>
      <c r="P4389" t="s">
        <v>7188</v>
      </c>
      <c r="Q4389">
        <v>22</v>
      </c>
      <c r="R4389" t="s">
        <v>7260</v>
      </c>
      <c r="S4389" t="s">
        <v>34</v>
      </c>
      <c r="T4389" t="s">
        <v>2628</v>
      </c>
      <c r="U4389" t="s">
        <v>7225</v>
      </c>
      <c r="V4389" t="s">
        <v>7391</v>
      </c>
      <c r="W4389">
        <v>61</v>
      </c>
      <c r="X4389" t="s">
        <v>7299</v>
      </c>
      <c r="Y4389" t="s">
        <v>26202</v>
      </c>
      <c r="Z4389" t="s">
        <v>215</v>
      </c>
      <c r="AA4389" t="s">
        <v>7262</v>
      </c>
      <c r="AB4389" t="s">
        <v>7293</v>
      </c>
      <c r="AC4389" t="s">
        <v>270</v>
      </c>
      <c r="AD4389">
        <v>4</v>
      </c>
      <c r="AE4389" t="s">
        <v>26203</v>
      </c>
      <c r="AF4389" t="s">
        <v>7207</v>
      </c>
      <c r="AG4389" t="s">
        <v>7164</v>
      </c>
    </row>
    <row r="4390" spans="1:33" x14ac:dyDescent="0.3">
      <c r="A4390" t="s">
        <v>6284</v>
      </c>
      <c r="B4390" t="s">
        <v>7453</v>
      </c>
      <c r="C4390" t="s">
        <v>12211</v>
      </c>
      <c r="D4390" t="s">
        <v>77</v>
      </c>
      <c r="E4390" t="s">
        <v>55</v>
      </c>
      <c r="F4390" t="s">
        <v>26204</v>
      </c>
      <c r="G4390">
        <v>37.136170999999997</v>
      </c>
      <c r="H4390">
        <v>-104.34372500000001</v>
      </c>
      <c r="I4390" t="s">
        <v>26205</v>
      </c>
      <c r="J4390" t="s">
        <v>243</v>
      </c>
      <c r="K4390" t="s">
        <v>7200</v>
      </c>
      <c r="L4390" t="s">
        <v>7239</v>
      </c>
      <c r="M4390">
        <v>4132</v>
      </c>
      <c r="N4390" t="s">
        <v>5224</v>
      </c>
      <c r="O4390" t="s">
        <v>7277</v>
      </c>
      <c r="P4390" t="s">
        <v>7188</v>
      </c>
      <c r="Q4390">
        <v>44</v>
      </c>
      <c r="R4390" t="s">
        <v>7278</v>
      </c>
      <c r="S4390" t="s">
        <v>34</v>
      </c>
      <c r="T4390" t="s">
        <v>147</v>
      </c>
      <c r="U4390" t="s">
        <v>7450</v>
      </c>
      <c r="V4390" t="s">
        <v>7354</v>
      </c>
      <c r="W4390">
        <v>19</v>
      </c>
      <c r="X4390" t="s">
        <v>7278</v>
      </c>
      <c r="Y4390" t="s">
        <v>7164</v>
      </c>
      <c r="Z4390" t="s">
        <v>45</v>
      </c>
      <c r="AA4390" t="s">
        <v>109</v>
      </c>
      <c r="AB4390" t="s">
        <v>7164</v>
      </c>
      <c r="AC4390" t="s">
        <v>7328</v>
      </c>
      <c r="AD4390">
        <v>0</v>
      </c>
      <c r="AE4390" t="s">
        <v>26206</v>
      </c>
      <c r="AF4390" t="s">
        <v>7254</v>
      </c>
      <c r="AG4390" t="s">
        <v>26207</v>
      </c>
    </row>
    <row r="4391" spans="1:33" x14ac:dyDescent="0.3">
      <c r="A4391" t="s">
        <v>6285</v>
      </c>
      <c r="B4391" t="s">
        <v>7625</v>
      </c>
      <c r="C4391" t="s">
        <v>342</v>
      </c>
      <c r="D4391" t="s">
        <v>92</v>
      </c>
      <c r="E4391" t="s">
        <v>31</v>
      </c>
      <c r="F4391" t="s">
        <v>26208</v>
      </c>
      <c r="G4391">
        <v>46.449213999999998</v>
      </c>
      <c r="H4391">
        <v>-121.67460699999999</v>
      </c>
      <c r="I4391" t="s">
        <v>26209</v>
      </c>
      <c r="J4391" t="s">
        <v>503</v>
      </c>
      <c r="K4391" t="s">
        <v>7159</v>
      </c>
      <c r="L4391" t="s">
        <v>7160</v>
      </c>
      <c r="M4391">
        <v>6027</v>
      </c>
      <c r="N4391" t="s">
        <v>4237</v>
      </c>
      <c r="O4391" t="s">
        <v>7342</v>
      </c>
      <c r="P4391" t="s">
        <v>7239</v>
      </c>
      <c r="Q4391">
        <v>71</v>
      </c>
      <c r="R4391" t="s">
        <v>7299</v>
      </c>
      <c r="S4391" t="s">
        <v>35</v>
      </c>
      <c r="T4391" t="s">
        <v>4150</v>
      </c>
      <c r="U4391" t="s">
        <v>7200</v>
      </c>
      <c r="V4391" t="s">
        <v>7213</v>
      </c>
      <c r="W4391">
        <v>24</v>
      </c>
      <c r="X4391" t="s">
        <v>7260</v>
      </c>
      <c r="Y4391" t="s">
        <v>26210</v>
      </c>
      <c r="Z4391" t="s">
        <v>70</v>
      </c>
      <c r="AA4391" t="s">
        <v>109</v>
      </c>
      <c r="AB4391" t="s">
        <v>28</v>
      </c>
      <c r="AC4391" t="s">
        <v>7230</v>
      </c>
      <c r="AD4391">
        <v>2</v>
      </c>
      <c r="AE4391" t="s">
        <v>26211</v>
      </c>
      <c r="AF4391" t="s">
        <v>7165</v>
      </c>
      <c r="AG4391" t="s">
        <v>26212</v>
      </c>
    </row>
    <row r="4392" spans="1:33" x14ac:dyDescent="0.3">
      <c r="A4392" t="s">
        <v>6286</v>
      </c>
      <c r="B4392" t="s">
        <v>7705</v>
      </c>
      <c r="C4392" t="s">
        <v>7378</v>
      </c>
      <c r="D4392" t="s">
        <v>92</v>
      </c>
      <c r="E4392" t="s">
        <v>112</v>
      </c>
      <c r="F4392" t="s">
        <v>26213</v>
      </c>
      <c r="G4392">
        <v>46.416091000000002</v>
      </c>
      <c r="H4392">
        <v>-116.956406</v>
      </c>
      <c r="I4392" t="s">
        <v>7164</v>
      </c>
      <c r="J4392" t="s">
        <v>649</v>
      </c>
      <c r="K4392" t="s">
        <v>7381</v>
      </c>
      <c r="L4392" t="s">
        <v>7317</v>
      </c>
      <c r="M4392">
        <v>7062</v>
      </c>
      <c r="N4392" t="s">
        <v>3898</v>
      </c>
      <c r="O4392" t="s">
        <v>7202</v>
      </c>
      <c r="P4392" t="s">
        <v>7400</v>
      </c>
      <c r="Q4392">
        <v>31</v>
      </c>
      <c r="R4392" t="s">
        <v>7372</v>
      </c>
      <c r="S4392" t="s">
        <v>34</v>
      </c>
      <c r="T4392" t="s">
        <v>86</v>
      </c>
      <c r="U4392" t="s">
        <v>7249</v>
      </c>
      <c r="V4392" t="s">
        <v>7391</v>
      </c>
      <c r="W4392">
        <v>10</v>
      </c>
      <c r="X4392" t="s">
        <v>34</v>
      </c>
      <c r="Y4392" t="s">
        <v>26214</v>
      </c>
      <c r="Z4392" t="s">
        <v>7318</v>
      </c>
      <c r="AA4392" t="s">
        <v>7177</v>
      </c>
      <c r="AB4392" t="s">
        <v>7164</v>
      </c>
      <c r="AC4392" t="s">
        <v>29</v>
      </c>
      <c r="AD4392">
        <v>4</v>
      </c>
      <c r="AE4392" t="s">
        <v>7164</v>
      </c>
      <c r="AF4392" t="s">
        <v>7254</v>
      </c>
      <c r="AG4392" t="s">
        <v>26215</v>
      </c>
    </row>
    <row r="4393" spans="1:33" x14ac:dyDescent="0.3">
      <c r="A4393" t="s">
        <v>6287</v>
      </c>
      <c r="B4393" t="s">
        <v>7882</v>
      </c>
      <c r="C4393" t="s">
        <v>7631</v>
      </c>
      <c r="D4393" t="s">
        <v>38</v>
      </c>
      <c r="E4393" t="s">
        <v>66</v>
      </c>
      <c r="F4393" t="s">
        <v>26216</v>
      </c>
      <c r="G4393">
        <v>32.232308000000003</v>
      </c>
      <c r="H4393">
        <v>-120.185135</v>
      </c>
      <c r="I4393" t="s">
        <v>26217</v>
      </c>
      <c r="J4393" t="s">
        <v>1070</v>
      </c>
      <c r="K4393" t="s">
        <v>7238</v>
      </c>
      <c r="L4393" t="s">
        <v>7189</v>
      </c>
      <c r="M4393">
        <v>9746</v>
      </c>
      <c r="N4393" t="s">
        <v>1035</v>
      </c>
      <c r="O4393" t="s">
        <v>7159</v>
      </c>
      <c r="P4393" t="s">
        <v>7482</v>
      </c>
      <c r="Q4393">
        <v>31</v>
      </c>
      <c r="R4393" t="s">
        <v>7161</v>
      </c>
      <c r="S4393" t="s">
        <v>7215</v>
      </c>
      <c r="T4393" t="s">
        <v>4504</v>
      </c>
      <c r="U4393" t="s">
        <v>7277</v>
      </c>
      <c r="V4393" t="s">
        <v>7156</v>
      </c>
      <c r="W4393">
        <v>-31</v>
      </c>
      <c r="X4393" t="s">
        <v>34</v>
      </c>
      <c r="Y4393" t="s">
        <v>7178</v>
      </c>
      <c r="Z4393" t="s">
        <v>7205</v>
      </c>
      <c r="AA4393" t="s">
        <v>7177</v>
      </c>
      <c r="AB4393" t="s">
        <v>53</v>
      </c>
      <c r="AC4393" t="s">
        <v>270</v>
      </c>
      <c r="AD4393">
        <v>3</v>
      </c>
      <c r="AE4393" t="s">
        <v>26218</v>
      </c>
      <c r="AF4393" t="s">
        <v>7164</v>
      </c>
      <c r="AG4393" t="s">
        <v>26219</v>
      </c>
    </row>
    <row r="4394" spans="1:33" x14ac:dyDescent="0.3">
      <c r="A4394" t="s">
        <v>6288</v>
      </c>
      <c r="B4394" t="s">
        <v>598</v>
      </c>
      <c r="C4394" t="s">
        <v>7322</v>
      </c>
      <c r="D4394" t="s">
        <v>65</v>
      </c>
      <c r="E4394" t="s">
        <v>78</v>
      </c>
      <c r="F4394" t="s">
        <v>26220</v>
      </c>
      <c r="G4394">
        <v>42.783524999999997</v>
      </c>
      <c r="I4394" t="s">
        <v>26221</v>
      </c>
      <c r="J4394" t="s">
        <v>79</v>
      </c>
      <c r="K4394" t="s">
        <v>7174</v>
      </c>
      <c r="L4394" t="s">
        <v>7239</v>
      </c>
      <c r="N4394" t="s">
        <v>359</v>
      </c>
      <c r="O4394" t="s">
        <v>7246</v>
      </c>
      <c r="P4394" t="s">
        <v>7154</v>
      </c>
      <c r="Q4394">
        <v>30</v>
      </c>
      <c r="R4394" t="s">
        <v>7373</v>
      </c>
      <c r="S4394" t="s">
        <v>85</v>
      </c>
      <c r="T4394" t="s">
        <v>1376</v>
      </c>
      <c r="U4394" t="s">
        <v>7223</v>
      </c>
      <c r="V4394" t="s">
        <v>7391</v>
      </c>
      <c r="W4394">
        <v>71</v>
      </c>
      <c r="X4394" t="s">
        <v>7157</v>
      </c>
      <c r="Y4394" t="s">
        <v>26222</v>
      </c>
      <c r="Z4394" t="s">
        <v>60</v>
      </c>
      <c r="AA4394" t="s">
        <v>7163</v>
      </c>
      <c r="AB4394" t="s">
        <v>7271</v>
      </c>
      <c r="AC4394" t="s">
        <v>29</v>
      </c>
      <c r="AD4394">
        <v>0</v>
      </c>
      <c r="AE4394" t="s">
        <v>26223</v>
      </c>
      <c r="AF4394" t="s">
        <v>7207</v>
      </c>
      <c r="AG4394" t="s">
        <v>7164</v>
      </c>
    </row>
    <row r="4395" spans="1:33" x14ac:dyDescent="0.3">
      <c r="A4395" t="s">
        <v>6289</v>
      </c>
      <c r="B4395" t="s">
        <v>479</v>
      </c>
      <c r="C4395" t="s">
        <v>7958</v>
      </c>
      <c r="D4395" t="s">
        <v>100</v>
      </c>
      <c r="E4395" t="s">
        <v>66</v>
      </c>
      <c r="F4395" t="s">
        <v>21991</v>
      </c>
      <c r="G4395">
        <v>32.089278999999998</v>
      </c>
      <c r="H4395">
        <v>98.723100000000002</v>
      </c>
      <c r="I4395" t="s">
        <v>26224</v>
      </c>
      <c r="J4395" t="s">
        <v>195</v>
      </c>
      <c r="K4395" t="s">
        <v>7277</v>
      </c>
      <c r="L4395" t="s">
        <v>7348</v>
      </c>
      <c r="M4395">
        <v>4748</v>
      </c>
      <c r="N4395" t="s">
        <v>3436</v>
      </c>
      <c r="O4395" t="s">
        <v>7174</v>
      </c>
      <c r="P4395" t="s">
        <v>7391</v>
      </c>
      <c r="Q4395">
        <v>69</v>
      </c>
      <c r="R4395" t="s">
        <v>7178</v>
      </c>
      <c r="S4395" t="s">
        <v>41</v>
      </c>
      <c r="T4395" t="s">
        <v>481</v>
      </c>
      <c r="U4395" t="s">
        <v>7186</v>
      </c>
      <c r="V4395" t="s">
        <v>7189</v>
      </c>
      <c r="W4395">
        <v>64</v>
      </c>
      <c r="X4395" t="s">
        <v>7260</v>
      </c>
      <c r="Y4395" t="s">
        <v>26225</v>
      </c>
      <c r="Z4395" t="s">
        <v>7291</v>
      </c>
      <c r="AA4395" t="s">
        <v>7191</v>
      </c>
      <c r="AB4395" t="s">
        <v>7363</v>
      </c>
      <c r="AC4395" t="s">
        <v>62</v>
      </c>
      <c r="AD4395">
        <v>1</v>
      </c>
      <c r="AE4395" t="s">
        <v>26226</v>
      </c>
      <c r="AF4395" t="s">
        <v>110</v>
      </c>
      <c r="AG4395" t="s">
        <v>21995</v>
      </c>
    </row>
    <row r="4396" spans="1:33" x14ac:dyDescent="0.3">
      <c r="A4396" t="s">
        <v>6290</v>
      </c>
      <c r="B4396" t="s">
        <v>7491</v>
      </c>
      <c r="C4396" t="s">
        <v>7582</v>
      </c>
      <c r="D4396" t="s">
        <v>22</v>
      </c>
      <c r="E4396" t="s">
        <v>23</v>
      </c>
      <c r="F4396" t="s">
        <v>26227</v>
      </c>
      <c r="G4396">
        <v>37.630896999999997</v>
      </c>
      <c r="H4396">
        <v>-96.372720999999999</v>
      </c>
      <c r="I4396" t="s">
        <v>26228</v>
      </c>
      <c r="J4396" t="s">
        <v>1212</v>
      </c>
      <c r="K4396" t="s">
        <v>7171</v>
      </c>
      <c r="L4396" t="s">
        <v>7354</v>
      </c>
      <c r="M4396">
        <v>4625</v>
      </c>
      <c r="N4396" t="s">
        <v>532</v>
      </c>
      <c r="O4396" t="s">
        <v>7280</v>
      </c>
      <c r="P4396" t="s">
        <v>7226</v>
      </c>
      <c r="Q4396">
        <v>52</v>
      </c>
      <c r="R4396" t="s">
        <v>7164</v>
      </c>
      <c r="S4396" t="s">
        <v>7164</v>
      </c>
      <c r="T4396" t="s">
        <v>2724</v>
      </c>
      <c r="U4396" t="s">
        <v>7171</v>
      </c>
      <c r="V4396" t="s">
        <v>41</v>
      </c>
      <c r="W4396">
        <v>39</v>
      </c>
      <c r="X4396" t="s">
        <v>7161</v>
      </c>
      <c r="Y4396" t="s">
        <v>26229</v>
      </c>
      <c r="Z4396" t="s">
        <v>70</v>
      </c>
      <c r="AA4396" t="s">
        <v>7163</v>
      </c>
      <c r="AB4396" t="s">
        <v>7164</v>
      </c>
      <c r="AC4396" t="s">
        <v>7230</v>
      </c>
      <c r="AD4396">
        <v>1</v>
      </c>
      <c r="AE4396" t="s">
        <v>26230</v>
      </c>
      <c r="AF4396" t="s">
        <v>7385</v>
      </c>
      <c r="AG4396" t="s">
        <v>26231</v>
      </c>
    </row>
    <row r="4397" spans="1:33" x14ac:dyDescent="0.3">
      <c r="A4397" t="s">
        <v>6291</v>
      </c>
      <c r="B4397" t="s">
        <v>7847</v>
      </c>
      <c r="C4397" t="s">
        <v>7871</v>
      </c>
      <c r="D4397" t="s">
        <v>100</v>
      </c>
      <c r="E4397" t="s">
        <v>39</v>
      </c>
      <c r="F4397" t="s">
        <v>26232</v>
      </c>
      <c r="G4397">
        <v>47.739784</v>
      </c>
      <c r="H4397">
        <v>-115.949575</v>
      </c>
      <c r="I4397" t="s">
        <v>7164</v>
      </c>
      <c r="J4397" t="s">
        <v>181</v>
      </c>
      <c r="K4397" t="s">
        <v>7246</v>
      </c>
      <c r="L4397" t="s">
        <v>7201</v>
      </c>
      <c r="M4397">
        <v>7862</v>
      </c>
      <c r="N4397" t="s">
        <v>7164</v>
      </c>
      <c r="O4397" t="s">
        <v>7164</v>
      </c>
      <c r="P4397" t="s">
        <v>7164</v>
      </c>
      <c r="R4397" t="s">
        <v>7164</v>
      </c>
      <c r="S4397" t="s">
        <v>7164</v>
      </c>
      <c r="T4397" t="s">
        <v>1832</v>
      </c>
      <c r="U4397" t="s">
        <v>7307</v>
      </c>
      <c r="V4397" t="s">
        <v>7400</v>
      </c>
      <c r="W4397">
        <v>73</v>
      </c>
      <c r="X4397" t="s">
        <v>43</v>
      </c>
      <c r="Y4397" t="s">
        <v>26233</v>
      </c>
      <c r="Z4397" t="s">
        <v>116</v>
      </c>
      <c r="AA4397" t="s">
        <v>7228</v>
      </c>
      <c r="AB4397" t="s">
        <v>132</v>
      </c>
      <c r="AC4397" t="s">
        <v>7193</v>
      </c>
      <c r="AD4397">
        <v>0</v>
      </c>
      <c r="AE4397" t="s">
        <v>7164</v>
      </c>
      <c r="AF4397" t="s">
        <v>7195</v>
      </c>
      <c r="AG4397" t="s">
        <v>7164</v>
      </c>
    </row>
    <row r="4398" spans="1:33" x14ac:dyDescent="0.3">
      <c r="A4398" t="s">
        <v>6292</v>
      </c>
      <c r="B4398" t="s">
        <v>7620</v>
      </c>
      <c r="C4398" t="s">
        <v>7330</v>
      </c>
      <c r="D4398" t="s">
        <v>22</v>
      </c>
      <c r="E4398" t="s">
        <v>186</v>
      </c>
      <c r="F4398" t="s">
        <v>26234</v>
      </c>
      <c r="G4398">
        <v>40.360854000000003</v>
      </c>
      <c r="H4398">
        <v>-93.160680999999997</v>
      </c>
      <c r="I4398" t="s">
        <v>26235</v>
      </c>
      <c r="J4398" t="s">
        <v>307</v>
      </c>
      <c r="K4398" t="s">
        <v>7280</v>
      </c>
      <c r="L4398" t="s">
        <v>7276</v>
      </c>
      <c r="M4398">
        <v>5333</v>
      </c>
      <c r="N4398" t="s">
        <v>544</v>
      </c>
      <c r="O4398" t="s">
        <v>7153</v>
      </c>
      <c r="P4398" t="s">
        <v>7268</v>
      </c>
      <c r="R4398" t="s">
        <v>7214</v>
      </c>
      <c r="S4398" t="s">
        <v>34</v>
      </c>
      <c r="T4398" t="s">
        <v>200</v>
      </c>
      <c r="U4398" t="s">
        <v>7249</v>
      </c>
      <c r="V4398" t="s">
        <v>7400</v>
      </c>
      <c r="W4398">
        <v>43</v>
      </c>
      <c r="X4398" t="s">
        <v>7278</v>
      </c>
      <c r="Y4398" t="s">
        <v>26236</v>
      </c>
      <c r="Z4398" t="s">
        <v>70</v>
      </c>
      <c r="AA4398" t="s">
        <v>7164</v>
      </c>
      <c r="AB4398" t="s">
        <v>7252</v>
      </c>
      <c r="AC4398" t="s">
        <v>7164</v>
      </c>
      <c r="AD4398">
        <v>0</v>
      </c>
      <c r="AE4398" t="s">
        <v>26237</v>
      </c>
      <c r="AF4398" t="s">
        <v>7180</v>
      </c>
      <c r="AG4398" t="s">
        <v>26238</v>
      </c>
    </row>
    <row r="4399" spans="1:33" x14ac:dyDescent="0.3">
      <c r="A4399" t="s">
        <v>6293</v>
      </c>
      <c r="B4399" t="s">
        <v>507</v>
      </c>
      <c r="C4399" t="s">
        <v>7150</v>
      </c>
      <c r="D4399" t="s">
        <v>65</v>
      </c>
      <c r="E4399" t="s">
        <v>23</v>
      </c>
      <c r="F4399" t="s">
        <v>26239</v>
      </c>
      <c r="G4399">
        <v>25.330635000000001</v>
      </c>
      <c r="H4399">
        <v>-100.819598</v>
      </c>
      <c r="I4399" t="s">
        <v>26240</v>
      </c>
      <c r="J4399" t="s">
        <v>455</v>
      </c>
      <c r="K4399" t="s">
        <v>7153</v>
      </c>
      <c r="L4399" t="s">
        <v>7188</v>
      </c>
      <c r="M4399">
        <v>3801</v>
      </c>
      <c r="N4399" t="s">
        <v>2024</v>
      </c>
      <c r="O4399" t="s">
        <v>7200</v>
      </c>
      <c r="P4399" t="s">
        <v>7268</v>
      </c>
      <c r="Q4399">
        <v>63</v>
      </c>
      <c r="R4399" t="s">
        <v>59</v>
      </c>
      <c r="S4399" t="s">
        <v>107</v>
      </c>
      <c r="T4399" t="s">
        <v>3844</v>
      </c>
      <c r="U4399" t="s">
        <v>7288</v>
      </c>
      <c r="V4399" t="s">
        <v>7326</v>
      </c>
      <c r="X4399" t="s">
        <v>7161</v>
      </c>
      <c r="Y4399" t="s">
        <v>26241</v>
      </c>
      <c r="Z4399" t="s">
        <v>70</v>
      </c>
      <c r="AA4399" t="s">
        <v>139</v>
      </c>
      <c r="AB4399" t="s">
        <v>61</v>
      </c>
      <c r="AC4399" t="s">
        <v>7193</v>
      </c>
      <c r="AD4399">
        <v>5</v>
      </c>
      <c r="AE4399" t="s">
        <v>26242</v>
      </c>
      <c r="AF4399" t="s">
        <v>7164</v>
      </c>
      <c r="AG4399" t="s">
        <v>26243</v>
      </c>
    </row>
    <row r="4400" spans="1:33" x14ac:dyDescent="0.3">
      <c r="A4400" t="s">
        <v>825</v>
      </c>
      <c r="B4400" t="s">
        <v>7453</v>
      </c>
      <c r="C4400" t="s">
        <v>7582</v>
      </c>
      <c r="D4400" t="s">
        <v>92</v>
      </c>
      <c r="E4400" t="s">
        <v>72</v>
      </c>
      <c r="F4400" t="s">
        <v>8424</v>
      </c>
      <c r="G4400">
        <v>27.484010999999999</v>
      </c>
      <c r="H4400">
        <v>-72.298923000000002</v>
      </c>
      <c r="I4400" t="s">
        <v>8425</v>
      </c>
      <c r="J4400" t="s">
        <v>804</v>
      </c>
      <c r="K4400" t="s">
        <v>7450</v>
      </c>
      <c r="L4400" t="s">
        <v>7276</v>
      </c>
      <c r="M4400">
        <v>1135</v>
      </c>
      <c r="N4400" t="s">
        <v>826</v>
      </c>
      <c r="O4400" t="s">
        <v>7153</v>
      </c>
      <c r="P4400" t="s">
        <v>7213</v>
      </c>
      <c r="Q4400">
        <v>29</v>
      </c>
      <c r="R4400" t="s">
        <v>59</v>
      </c>
      <c r="S4400" t="s">
        <v>107</v>
      </c>
      <c r="T4400" t="s">
        <v>827</v>
      </c>
      <c r="U4400" t="s">
        <v>7153</v>
      </c>
      <c r="V4400" t="s">
        <v>7333</v>
      </c>
      <c r="W4400">
        <v>75</v>
      </c>
      <c r="X4400" t="s">
        <v>7214</v>
      </c>
      <c r="Y4400" t="s">
        <v>8426</v>
      </c>
      <c r="Z4400" t="s">
        <v>7318</v>
      </c>
      <c r="AA4400" t="s">
        <v>7262</v>
      </c>
      <c r="AB4400" t="s">
        <v>7336</v>
      </c>
      <c r="AC4400" t="s">
        <v>7394</v>
      </c>
      <c r="AD4400">
        <v>1</v>
      </c>
      <c r="AE4400" t="s">
        <v>8427</v>
      </c>
      <c r="AF4400" t="s">
        <v>7180</v>
      </c>
      <c r="AG4400" t="s">
        <v>8428</v>
      </c>
    </row>
    <row r="4401" spans="1:33" x14ac:dyDescent="0.3">
      <c r="A4401" t="s">
        <v>6294</v>
      </c>
      <c r="B4401" t="s">
        <v>7744</v>
      </c>
      <c r="C4401" t="s">
        <v>7815</v>
      </c>
      <c r="D4401" t="s">
        <v>65</v>
      </c>
      <c r="E4401" t="s">
        <v>23</v>
      </c>
      <c r="F4401" t="s">
        <v>26244</v>
      </c>
      <c r="G4401">
        <v>45.992058</v>
      </c>
      <c r="H4401">
        <v>-94.053652999999997</v>
      </c>
      <c r="I4401" t="s">
        <v>26245</v>
      </c>
      <c r="J4401" t="s">
        <v>1050</v>
      </c>
      <c r="K4401" t="s">
        <v>7155</v>
      </c>
      <c r="L4401" t="s">
        <v>7175</v>
      </c>
      <c r="M4401">
        <v>4939</v>
      </c>
      <c r="N4401" t="s">
        <v>3433</v>
      </c>
      <c r="O4401" t="s">
        <v>7155</v>
      </c>
      <c r="P4401" t="s">
        <v>7173</v>
      </c>
      <c r="Q4401">
        <v>62</v>
      </c>
      <c r="R4401" t="s">
        <v>7372</v>
      </c>
      <c r="S4401" t="s">
        <v>7309</v>
      </c>
      <c r="T4401" t="s">
        <v>189</v>
      </c>
      <c r="U4401" t="s">
        <v>7187</v>
      </c>
      <c r="V4401" t="s">
        <v>7201</v>
      </c>
      <c r="W4401">
        <v>64</v>
      </c>
      <c r="X4401" t="s">
        <v>7372</v>
      </c>
      <c r="Y4401" t="s">
        <v>26246</v>
      </c>
      <c r="Z4401" t="s">
        <v>7375</v>
      </c>
      <c r="AA4401" t="s">
        <v>7344</v>
      </c>
      <c r="AB4401" t="s">
        <v>7363</v>
      </c>
      <c r="AC4401" t="s">
        <v>62</v>
      </c>
      <c r="AD4401">
        <v>1</v>
      </c>
      <c r="AE4401" t="s">
        <v>26247</v>
      </c>
      <c r="AF4401" t="s">
        <v>110</v>
      </c>
      <c r="AG4401" t="s">
        <v>26248</v>
      </c>
    </row>
    <row r="4402" spans="1:33" x14ac:dyDescent="0.3">
      <c r="A4402" t="s">
        <v>6295</v>
      </c>
      <c r="B4402" t="s">
        <v>1019</v>
      </c>
      <c r="C4402" t="s">
        <v>7351</v>
      </c>
      <c r="D4402" t="s">
        <v>92</v>
      </c>
      <c r="E4402" t="s">
        <v>93</v>
      </c>
      <c r="F4402" t="s">
        <v>26249</v>
      </c>
      <c r="G4402">
        <v>39.361240000000002</v>
      </c>
      <c r="H4402">
        <v>-80.513118000000006</v>
      </c>
      <c r="I4402" t="s">
        <v>26250</v>
      </c>
      <c r="J4402" t="s">
        <v>939</v>
      </c>
      <c r="K4402" t="s">
        <v>7280</v>
      </c>
      <c r="L4402" t="s">
        <v>7188</v>
      </c>
      <c r="M4402">
        <v>9267</v>
      </c>
      <c r="N4402" t="s">
        <v>2804</v>
      </c>
      <c r="O4402" t="s">
        <v>7450</v>
      </c>
      <c r="P4402" t="s">
        <v>7317</v>
      </c>
      <c r="Q4402">
        <v>60</v>
      </c>
      <c r="R4402" t="s">
        <v>7164</v>
      </c>
      <c r="S4402" t="s">
        <v>41</v>
      </c>
      <c r="T4402" t="s">
        <v>1744</v>
      </c>
      <c r="U4402" t="s">
        <v>7156</v>
      </c>
      <c r="V4402" t="s">
        <v>7391</v>
      </c>
      <c r="W4402">
        <v>57</v>
      </c>
      <c r="X4402" t="s">
        <v>7164</v>
      </c>
      <c r="Y4402" t="s">
        <v>26251</v>
      </c>
      <c r="Z4402" t="s">
        <v>7375</v>
      </c>
      <c r="AA4402" t="s">
        <v>7163</v>
      </c>
      <c r="AB4402" t="s">
        <v>7229</v>
      </c>
      <c r="AC4402" t="s">
        <v>29</v>
      </c>
      <c r="AD4402">
        <v>2</v>
      </c>
      <c r="AE4402" t="s">
        <v>26252</v>
      </c>
      <c r="AF4402" t="s">
        <v>7164</v>
      </c>
      <c r="AG4402" t="s">
        <v>7164</v>
      </c>
    </row>
    <row r="4403" spans="1:33" x14ac:dyDescent="0.3">
      <c r="A4403" t="s">
        <v>6296</v>
      </c>
      <c r="B4403" t="s">
        <v>7232</v>
      </c>
      <c r="C4403" t="s">
        <v>135</v>
      </c>
      <c r="D4403" t="s">
        <v>92</v>
      </c>
      <c r="E4403" t="s">
        <v>112</v>
      </c>
      <c r="F4403" t="s">
        <v>26253</v>
      </c>
      <c r="G4403">
        <v>32.210113</v>
      </c>
      <c r="H4403">
        <v>-110.725031</v>
      </c>
      <c r="I4403" t="s">
        <v>26254</v>
      </c>
      <c r="J4403" t="s">
        <v>370</v>
      </c>
      <c r="K4403" t="s">
        <v>26255</v>
      </c>
      <c r="L4403" t="s">
        <v>7317</v>
      </c>
      <c r="N4403" t="s">
        <v>2530</v>
      </c>
      <c r="O4403" t="s">
        <v>7249</v>
      </c>
      <c r="P4403" t="s">
        <v>7276</v>
      </c>
      <c r="Q4403">
        <v>37</v>
      </c>
      <c r="R4403" t="s">
        <v>7299</v>
      </c>
      <c r="S4403" t="s">
        <v>7279</v>
      </c>
      <c r="T4403" t="s">
        <v>1918</v>
      </c>
      <c r="U4403" t="s">
        <v>7153</v>
      </c>
      <c r="V4403" t="s">
        <v>7175</v>
      </c>
      <c r="W4403">
        <v>14</v>
      </c>
      <c r="X4403" t="s">
        <v>7373</v>
      </c>
      <c r="Y4403" t="s">
        <v>26256</v>
      </c>
      <c r="Z4403" t="s">
        <v>7270</v>
      </c>
      <c r="AA4403" t="s">
        <v>7164</v>
      </c>
      <c r="AB4403" t="s">
        <v>53</v>
      </c>
      <c r="AC4403" t="s">
        <v>7230</v>
      </c>
      <c r="AD4403">
        <v>3</v>
      </c>
      <c r="AE4403" t="s">
        <v>26257</v>
      </c>
      <c r="AF4403" t="s">
        <v>7191</v>
      </c>
      <c r="AG4403" t="s">
        <v>26258</v>
      </c>
    </row>
    <row r="4404" spans="1:33" x14ac:dyDescent="0.3">
      <c r="A4404" t="s">
        <v>6297</v>
      </c>
      <c r="B4404" t="s">
        <v>7615</v>
      </c>
      <c r="C4404" t="s">
        <v>7945</v>
      </c>
      <c r="D4404" t="s">
        <v>100</v>
      </c>
      <c r="E4404" t="s">
        <v>112</v>
      </c>
      <c r="F4404" t="s">
        <v>17020</v>
      </c>
      <c r="G4404">
        <v>37.033397999999998</v>
      </c>
      <c r="H4404">
        <v>-90.682415000000006</v>
      </c>
      <c r="I4404" t="s">
        <v>26259</v>
      </c>
      <c r="J4404" t="s">
        <v>161</v>
      </c>
      <c r="K4404" t="s">
        <v>7225</v>
      </c>
      <c r="L4404" t="s">
        <v>7172</v>
      </c>
      <c r="M4404">
        <v>7005</v>
      </c>
      <c r="N4404" t="s">
        <v>4192</v>
      </c>
      <c r="O4404" t="s">
        <v>7222</v>
      </c>
      <c r="P4404" t="s">
        <v>7154</v>
      </c>
      <c r="Q4404">
        <v>43</v>
      </c>
      <c r="R4404" t="s">
        <v>7157</v>
      </c>
      <c r="S4404" t="s">
        <v>107</v>
      </c>
      <c r="T4404" t="s">
        <v>1503</v>
      </c>
      <c r="U4404" t="s">
        <v>7381</v>
      </c>
      <c r="V4404" t="s">
        <v>7226</v>
      </c>
      <c r="W4404">
        <v>21</v>
      </c>
      <c r="X4404" t="s">
        <v>7373</v>
      </c>
      <c r="Y4404" t="s">
        <v>26260</v>
      </c>
      <c r="Z4404" t="s">
        <v>7270</v>
      </c>
      <c r="AA4404" t="s">
        <v>109</v>
      </c>
      <c r="AB4404" t="s">
        <v>28</v>
      </c>
      <c r="AC4404" t="s">
        <v>7164</v>
      </c>
      <c r="AD4404">
        <v>1</v>
      </c>
      <c r="AE4404" t="s">
        <v>26261</v>
      </c>
      <c r="AF4404" t="s">
        <v>7164</v>
      </c>
      <c r="AG4404" t="s">
        <v>17024</v>
      </c>
    </row>
    <row r="4405" spans="1:33" x14ac:dyDescent="0.3">
      <c r="A4405" t="s">
        <v>6298</v>
      </c>
      <c r="B4405" t="s">
        <v>134</v>
      </c>
      <c r="C4405" t="s">
        <v>7150</v>
      </c>
      <c r="D4405" t="s">
        <v>22</v>
      </c>
      <c r="E4405" t="s">
        <v>186</v>
      </c>
      <c r="F4405" t="s">
        <v>26262</v>
      </c>
      <c r="G4405">
        <v>39.269703</v>
      </c>
      <c r="H4405">
        <v>-98.522113000000004</v>
      </c>
      <c r="I4405" t="s">
        <v>26263</v>
      </c>
      <c r="J4405" t="s">
        <v>852</v>
      </c>
      <c r="K4405" t="s">
        <v>7381</v>
      </c>
      <c r="L4405" t="s">
        <v>7247</v>
      </c>
      <c r="M4405">
        <v>4673</v>
      </c>
      <c r="N4405" t="s">
        <v>576</v>
      </c>
      <c r="O4405" t="s">
        <v>7449</v>
      </c>
      <c r="P4405" t="s">
        <v>7333</v>
      </c>
      <c r="Q4405">
        <v>17</v>
      </c>
      <c r="R4405" t="s">
        <v>7237</v>
      </c>
      <c r="S4405" t="s">
        <v>7279</v>
      </c>
      <c r="T4405" t="s">
        <v>1408</v>
      </c>
      <c r="U4405" t="s">
        <v>7288</v>
      </c>
      <c r="V4405" t="s">
        <v>7188</v>
      </c>
      <c r="W4405">
        <v>83</v>
      </c>
      <c r="X4405" t="s">
        <v>7372</v>
      </c>
      <c r="Y4405" t="s">
        <v>26264</v>
      </c>
      <c r="Z4405" t="s">
        <v>7205</v>
      </c>
      <c r="AA4405" t="s">
        <v>7191</v>
      </c>
      <c r="AB4405" t="s">
        <v>53</v>
      </c>
      <c r="AC4405" t="s">
        <v>155</v>
      </c>
      <c r="AD4405">
        <v>0</v>
      </c>
      <c r="AE4405" t="s">
        <v>26265</v>
      </c>
      <c r="AF4405" t="s">
        <v>7254</v>
      </c>
      <c r="AG4405" t="s">
        <v>26266</v>
      </c>
    </row>
    <row r="4406" spans="1:33" x14ac:dyDescent="0.3">
      <c r="A4406" t="s">
        <v>5276</v>
      </c>
      <c r="B4406" t="s">
        <v>306</v>
      </c>
      <c r="C4406" t="s">
        <v>7339</v>
      </c>
      <c r="D4406" t="s">
        <v>88</v>
      </c>
      <c r="E4406" t="s">
        <v>186</v>
      </c>
      <c r="F4406" t="s">
        <v>22027</v>
      </c>
      <c r="G4406">
        <v>35.085985999999998</v>
      </c>
      <c r="H4406">
        <v>-78.956800999999999</v>
      </c>
      <c r="I4406" t="s">
        <v>22028</v>
      </c>
      <c r="J4406" t="s">
        <v>243</v>
      </c>
      <c r="K4406" t="s">
        <v>7288</v>
      </c>
      <c r="L4406" t="s">
        <v>7156</v>
      </c>
      <c r="M4406">
        <v>1653</v>
      </c>
      <c r="N4406" t="s">
        <v>1186</v>
      </c>
      <c r="O4406" t="s">
        <v>7236</v>
      </c>
      <c r="P4406" t="s">
        <v>7175</v>
      </c>
      <c r="Q4406">
        <v>55</v>
      </c>
      <c r="R4406" t="s">
        <v>7164</v>
      </c>
      <c r="S4406" t="s">
        <v>7309</v>
      </c>
      <c r="T4406" t="s">
        <v>949</v>
      </c>
      <c r="U4406" t="s">
        <v>7361</v>
      </c>
      <c r="V4406" t="s">
        <v>7276</v>
      </c>
      <c r="W4406">
        <v>43</v>
      </c>
      <c r="X4406" t="s">
        <v>7260</v>
      </c>
      <c r="Y4406" t="s">
        <v>22029</v>
      </c>
      <c r="Z4406" t="s">
        <v>7375</v>
      </c>
      <c r="AA4406" t="s">
        <v>7217</v>
      </c>
      <c r="AB4406" t="s">
        <v>7252</v>
      </c>
      <c r="AC4406" t="s">
        <v>7178</v>
      </c>
      <c r="AD4406">
        <v>2</v>
      </c>
      <c r="AE4406" t="s">
        <v>22030</v>
      </c>
      <c r="AF4406" t="s">
        <v>7254</v>
      </c>
      <c r="AG4406" t="s">
        <v>22031</v>
      </c>
    </row>
    <row r="4407" spans="1:33" x14ac:dyDescent="0.3">
      <c r="A4407" t="s">
        <v>6299</v>
      </c>
      <c r="B4407" t="s">
        <v>808</v>
      </c>
      <c r="C4407" t="s">
        <v>7434</v>
      </c>
      <c r="D4407" t="s">
        <v>65</v>
      </c>
      <c r="E4407" t="s">
        <v>72</v>
      </c>
      <c r="F4407" t="s">
        <v>21469</v>
      </c>
      <c r="G4407">
        <v>30.614000999999998</v>
      </c>
      <c r="H4407">
        <v>-77.699633000000006</v>
      </c>
      <c r="I4407" t="s">
        <v>21470</v>
      </c>
      <c r="J4407" t="s">
        <v>302</v>
      </c>
      <c r="K4407" t="s">
        <v>7238</v>
      </c>
      <c r="L4407" t="s">
        <v>7333</v>
      </c>
      <c r="M4407">
        <v>8685</v>
      </c>
      <c r="N4407" t="s">
        <v>692</v>
      </c>
      <c r="O4407" t="s">
        <v>7280</v>
      </c>
      <c r="P4407" t="s">
        <v>7276</v>
      </c>
      <c r="Q4407">
        <v>47</v>
      </c>
      <c r="R4407" t="s">
        <v>7260</v>
      </c>
      <c r="S4407" t="s">
        <v>41</v>
      </c>
      <c r="T4407" t="s">
        <v>3204</v>
      </c>
      <c r="U4407" t="s">
        <v>7259</v>
      </c>
      <c r="V4407" t="s">
        <v>7213</v>
      </c>
      <c r="W4407">
        <v>61</v>
      </c>
      <c r="X4407" t="s">
        <v>7214</v>
      </c>
      <c r="Y4407" t="s">
        <v>21471</v>
      </c>
      <c r="Z4407" t="s">
        <v>7383</v>
      </c>
      <c r="AA4407" t="s">
        <v>7163</v>
      </c>
      <c r="AB4407" t="s">
        <v>7178</v>
      </c>
      <c r="AC4407" t="s">
        <v>7193</v>
      </c>
      <c r="AD4407">
        <v>2</v>
      </c>
      <c r="AE4407" t="s">
        <v>21472</v>
      </c>
      <c r="AF4407" t="s">
        <v>7164</v>
      </c>
      <c r="AG4407" t="s">
        <v>7164</v>
      </c>
    </row>
    <row r="4408" spans="1:33" x14ac:dyDescent="0.3">
      <c r="A4408" t="s">
        <v>6300</v>
      </c>
      <c r="B4408" t="s">
        <v>7529</v>
      </c>
      <c r="C4408" t="s">
        <v>8288</v>
      </c>
      <c r="D4408" t="s">
        <v>92</v>
      </c>
      <c r="E4408" t="s">
        <v>112</v>
      </c>
      <c r="F4408" t="s">
        <v>26267</v>
      </c>
      <c r="G4408">
        <v>33.127496000000001</v>
      </c>
      <c r="H4408">
        <v>-116.487402</v>
      </c>
      <c r="I4408" t="s">
        <v>26268</v>
      </c>
      <c r="J4408" t="s">
        <v>276</v>
      </c>
      <c r="K4408" t="s">
        <v>7449</v>
      </c>
      <c r="L4408" t="s">
        <v>7391</v>
      </c>
      <c r="M4408">
        <v>3317</v>
      </c>
      <c r="N4408" t="s">
        <v>235</v>
      </c>
      <c r="O4408" t="s">
        <v>7371</v>
      </c>
      <c r="P4408" t="s">
        <v>7160</v>
      </c>
      <c r="Q4408">
        <v>28</v>
      </c>
      <c r="R4408" t="s">
        <v>43</v>
      </c>
      <c r="S4408" t="s">
        <v>7309</v>
      </c>
      <c r="T4408" t="s">
        <v>336</v>
      </c>
      <c r="U4408" t="s">
        <v>7200</v>
      </c>
      <c r="V4408" t="s">
        <v>7326</v>
      </c>
      <c r="W4408">
        <v>53</v>
      </c>
      <c r="X4408" t="s">
        <v>7164</v>
      </c>
      <c r="Y4408" t="s">
        <v>26269</v>
      </c>
      <c r="Z4408" t="s">
        <v>215</v>
      </c>
      <c r="AA4408" t="s">
        <v>7262</v>
      </c>
      <c r="AB4408" t="s">
        <v>98</v>
      </c>
      <c r="AC4408" t="s">
        <v>7364</v>
      </c>
      <c r="AD4408">
        <v>2</v>
      </c>
      <c r="AE4408" t="s">
        <v>26270</v>
      </c>
      <c r="AF4408" t="s">
        <v>7385</v>
      </c>
      <c r="AG4408" t="s">
        <v>26271</v>
      </c>
    </row>
    <row r="4409" spans="1:33" x14ac:dyDescent="0.3">
      <c r="A4409" t="s">
        <v>6301</v>
      </c>
      <c r="B4409" t="s">
        <v>7992</v>
      </c>
      <c r="C4409" t="s">
        <v>7478</v>
      </c>
      <c r="D4409" t="s">
        <v>38</v>
      </c>
      <c r="E4409" t="s">
        <v>31</v>
      </c>
      <c r="F4409" t="s">
        <v>26272</v>
      </c>
      <c r="G4409">
        <v>25.604102999999999</v>
      </c>
      <c r="H4409">
        <v>-72.229973000000001</v>
      </c>
      <c r="I4409" t="s">
        <v>26273</v>
      </c>
      <c r="J4409" t="s">
        <v>385</v>
      </c>
      <c r="K4409" t="s">
        <v>7236</v>
      </c>
      <c r="L4409" t="s">
        <v>41</v>
      </c>
      <c r="N4409" t="s">
        <v>2769</v>
      </c>
      <c r="O4409" t="s">
        <v>7342</v>
      </c>
      <c r="P4409" t="s">
        <v>7308</v>
      </c>
      <c r="R4409" t="s">
        <v>7299</v>
      </c>
      <c r="S4409" t="s">
        <v>7158</v>
      </c>
      <c r="T4409" t="s">
        <v>545</v>
      </c>
      <c r="U4409" t="s">
        <v>7361</v>
      </c>
      <c r="V4409" t="s">
        <v>7154</v>
      </c>
      <c r="W4409">
        <v>71</v>
      </c>
      <c r="X4409" t="s">
        <v>7372</v>
      </c>
      <c r="Y4409" t="s">
        <v>26274</v>
      </c>
      <c r="Z4409" t="s">
        <v>60</v>
      </c>
      <c r="AA4409" t="s">
        <v>7191</v>
      </c>
      <c r="AB4409" t="s">
        <v>7363</v>
      </c>
      <c r="AC4409" t="s">
        <v>62</v>
      </c>
      <c r="AD4409">
        <v>1</v>
      </c>
      <c r="AE4409" t="s">
        <v>26275</v>
      </c>
      <c r="AF4409" t="s">
        <v>110</v>
      </c>
      <c r="AG4409" t="s">
        <v>26276</v>
      </c>
    </row>
    <row r="4410" spans="1:33" x14ac:dyDescent="0.3">
      <c r="A4410" t="s">
        <v>6302</v>
      </c>
      <c r="B4410" t="s">
        <v>7338</v>
      </c>
      <c r="C4410" t="s">
        <v>7265</v>
      </c>
      <c r="D4410" t="s">
        <v>48</v>
      </c>
      <c r="E4410" t="s">
        <v>112</v>
      </c>
      <c r="F4410" t="s">
        <v>26277</v>
      </c>
      <c r="G4410">
        <v>33.579326000000002</v>
      </c>
      <c r="H4410">
        <v>-96.785251000000002</v>
      </c>
      <c r="I4410" t="s">
        <v>26278</v>
      </c>
      <c r="J4410" t="s">
        <v>327</v>
      </c>
      <c r="K4410" t="s">
        <v>7361</v>
      </c>
      <c r="L4410" t="s">
        <v>7400</v>
      </c>
      <c r="M4410">
        <v>3532</v>
      </c>
      <c r="N4410" t="s">
        <v>5013</v>
      </c>
      <c r="O4410" t="s">
        <v>7186</v>
      </c>
      <c r="P4410" t="s">
        <v>7160</v>
      </c>
      <c r="Q4410">
        <v>72</v>
      </c>
      <c r="R4410" t="s">
        <v>7278</v>
      </c>
      <c r="S4410" t="s">
        <v>7164</v>
      </c>
      <c r="T4410" t="s">
        <v>2249</v>
      </c>
      <c r="U4410" t="s">
        <v>7156</v>
      </c>
      <c r="V4410" t="s">
        <v>7189</v>
      </c>
      <c r="W4410">
        <v>78</v>
      </c>
      <c r="X4410" t="s">
        <v>7178</v>
      </c>
      <c r="Y4410" t="s">
        <v>26279</v>
      </c>
      <c r="Z4410" t="s">
        <v>7178</v>
      </c>
      <c r="AA4410" t="s">
        <v>7344</v>
      </c>
      <c r="AB4410" t="s">
        <v>61</v>
      </c>
      <c r="AC4410" t="s">
        <v>29</v>
      </c>
      <c r="AD4410">
        <v>1</v>
      </c>
      <c r="AE4410" t="s">
        <v>26280</v>
      </c>
      <c r="AF4410" t="s">
        <v>7403</v>
      </c>
      <c r="AG4410" t="s">
        <v>26281</v>
      </c>
    </row>
    <row r="4411" spans="1:33" x14ac:dyDescent="0.3">
      <c r="A4411" t="s">
        <v>6303</v>
      </c>
      <c r="B4411" t="s">
        <v>7620</v>
      </c>
      <c r="C4411" t="s">
        <v>7388</v>
      </c>
      <c r="D4411" t="s">
        <v>92</v>
      </c>
      <c r="E4411" t="s">
        <v>66</v>
      </c>
      <c r="F4411" t="s">
        <v>26282</v>
      </c>
      <c r="H4411">
        <v>-115.982264</v>
      </c>
      <c r="I4411" t="s">
        <v>26283</v>
      </c>
      <c r="J4411" t="s">
        <v>1070</v>
      </c>
      <c r="K4411" t="s">
        <v>7249</v>
      </c>
      <c r="L4411" t="s">
        <v>7276</v>
      </c>
      <c r="M4411">
        <v>6503</v>
      </c>
      <c r="N4411" t="s">
        <v>2359</v>
      </c>
      <c r="O4411" t="s">
        <v>7225</v>
      </c>
      <c r="P4411" t="s">
        <v>7308</v>
      </c>
      <c r="Q4411">
        <v>69</v>
      </c>
      <c r="R4411" t="s">
        <v>7214</v>
      </c>
      <c r="S4411" t="s">
        <v>7161</v>
      </c>
      <c r="T4411" t="s">
        <v>2974</v>
      </c>
      <c r="U4411" t="s">
        <v>7481</v>
      </c>
      <c r="V4411" t="s">
        <v>7173</v>
      </c>
      <c r="W4411">
        <v>54</v>
      </c>
      <c r="X4411" t="s">
        <v>7373</v>
      </c>
      <c r="Y4411" t="s">
        <v>26284</v>
      </c>
      <c r="Z4411" t="s">
        <v>215</v>
      </c>
      <c r="AA4411" t="s">
        <v>139</v>
      </c>
      <c r="AB4411" t="s">
        <v>132</v>
      </c>
      <c r="AC4411" t="s">
        <v>270</v>
      </c>
      <c r="AD4411">
        <v>3</v>
      </c>
      <c r="AE4411" t="s">
        <v>26285</v>
      </c>
      <c r="AF4411" t="s">
        <v>7385</v>
      </c>
      <c r="AG4411" t="s">
        <v>26286</v>
      </c>
    </row>
    <row r="4412" spans="1:33" x14ac:dyDescent="0.3">
      <c r="A4412" t="s">
        <v>6304</v>
      </c>
      <c r="B4412" t="s">
        <v>685</v>
      </c>
      <c r="C4412" t="s">
        <v>135</v>
      </c>
      <c r="D4412" t="s">
        <v>88</v>
      </c>
      <c r="E4412" t="s">
        <v>93</v>
      </c>
      <c r="F4412" t="s">
        <v>26287</v>
      </c>
      <c r="G4412">
        <v>37.881039000000001</v>
      </c>
      <c r="H4412">
        <v>-96.482534000000001</v>
      </c>
      <c r="I4412" t="s">
        <v>26288</v>
      </c>
      <c r="J4412" t="s">
        <v>490</v>
      </c>
      <c r="K4412" t="s">
        <v>7200</v>
      </c>
      <c r="L4412" t="s">
        <v>7160</v>
      </c>
      <c r="M4412">
        <v>9498</v>
      </c>
      <c r="N4412" t="s">
        <v>4227</v>
      </c>
      <c r="O4412" t="s">
        <v>7236</v>
      </c>
      <c r="P4412" t="s">
        <v>7289</v>
      </c>
      <c r="Q4412">
        <v>74</v>
      </c>
      <c r="R4412" t="s">
        <v>7372</v>
      </c>
      <c r="S4412" t="s">
        <v>7161</v>
      </c>
      <c r="T4412" t="s">
        <v>2849</v>
      </c>
      <c r="U4412" t="s">
        <v>7155</v>
      </c>
      <c r="V4412" t="s">
        <v>7276</v>
      </c>
      <c r="W4412">
        <v>45</v>
      </c>
      <c r="X4412" t="s">
        <v>7373</v>
      </c>
      <c r="Y4412" t="s">
        <v>7178</v>
      </c>
      <c r="Z4412" t="s">
        <v>7607</v>
      </c>
      <c r="AA4412" t="s">
        <v>7292</v>
      </c>
      <c r="AB4412" t="s">
        <v>28</v>
      </c>
      <c r="AC4412" t="s">
        <v>7364</v>
      </c>
      <c r="AD4412">
        <v>4</v>
      </c>
      <c r="AE4412" t="s">
        <v>26289</v>
      </c>
      <c r="AF4412" t="s">
        <v>110</v>
      </c>
      <c r="AG4412" t="s">
        <v>26290</v>
      </c>
    </row>
    <row r="4413" spans="1:33" x14ac:dyDescent="0.3">
      <c r="A4413" t="s">
        <v>6305</v>
      </c>
      <c r="B4413" t="s">
        <v>8031</v>
      </c>
      <c r="C4413" t="s">
        <v>7150</v>
      </c>
      <c r="D4413" t="s">
        <v>22</v>
      </c>
      <c r="E4413" t="s">
        <v>39</v>
      </c>
      <c r="F4413" t="s">
        <v>26291</v>
      </c>
      <c r="G4413">
        <v>29.337031</v>
      </c>
      <c r="H4413">
        <v>-85.663568999999995</v>
      </c>
      <c r="I4413" t="s">
        <v>26292</v>
      </c>
      <c r="J4413" t="s">
        <v>181</v>
      </c>
      <c r="K4413" t="s">
        <v>7334</v>
      </c>
      <c r="L4413" t="s">
        <v>7308</v>
      </c>
      <c r="M4413">
        <v>2244</v>
      </c>
      <c r="N4413" t="s">
        <v>7164</v>
      </c>
      <c r="O4413" t="s">
        <v>7164</v>
      </c>
      <c r="P4413" t="s">
        <v>7164</v>
      </c>
      <c r="R4413" t="s">
        <v>7164</v>
      </c>
      <c r="S4413" t="s">
        <v>7164</v>
      </c>
      <c r="T4413" t="s">
        <v>941</v>
      </c>
      <c r="U4413" t="s">
        <v>7249</v>
      </c>
      <c r="V4413" t="s">
        <v>7154</v>
      </c>
      <c r="W4413">
        <v>-51</v>
      </c>
      <c r="X4413" t="s">
        <v>7214</v>
      </c>
      <c r="Y4413" t="s">
        <v>26293</v>
      </c>
      <c r="Z4413" t="s">
        <v>60</v>
      </c>
      <c r="AA4413" t="s">
        <v>7163</v>
      </c>
      <c r="AB4413" t="s">
        <v>28</v>
      </c>
      <c r="AC4413" t="s">
        <v>7178</v>
      </c>
      <c r="AD4413">
        <v>5</v>
      </c>
      <c r="AE4413" t="s">
        <v>26294</v>
      </c>
      <c r="AF4413" t="s">
        <v>103</v>
      </c>
      <c r="AG4413" t="s">
        <v>26295</v>
      </c>
    </row>
    <row r="4414" spans="1:33" x14ac:dyDescent="0.3">
      <c r="A4414" t="s">
        <v>6306</v>
      </c>
      <c r="B4414" t="s">
        <v>7734</v>
      </c>
      <c r="C4414" t="s">
        <v>8076</v>
      </c>
      <c r="D4414" t="s">
        <v>48</v>
      </c>
      <c r="E4414" t="s">
        <v>78</v>
      </c>
      <c r="F4414" t="s">
        <v>26296</v>
      </c>
      <c r="G4414">
        <v>41.207242000000001</v>
      </c>
      <c r="H4414">
        <v>-112.064176</v>
      </c>
      <c r="I4414" t="s">
        <v>26297</v>
      </c>
      <c r="J4414" t="s">
        <v>706</v>
      </c>
      <c r="K4414" t="s">
        <v>7171</v>
      </c>
      <c r="L4414" t="s">
        <v>7276</v>
      </c>
      <c r="M4414">
        <v>5601</v>
      </c>
      <c r="N4414" t="s">
        <v>871</v>
      </c>
      <c r="O4414" t="s">
        <v>7288</v>
      </c>
      <c r="P4414" t="s">
        <v>7188</v>
      </c>
      <c r="Q4414">
        <v>59</v>
      </c>
      <c r="R4414" t="s">
        <v>7299</v>
      </c>
      <c r="S4414" t="s">
        <v>7279</v>
      </c>
      <c r="T4414" t="s">
        <v>2275</v>
      </c>
      <c r="U4414" t="s">
        <v>7187</v>
      </c>
      <c r="V4414" t="s">
        <v>7354</v>
      </c>
      <c r="W4414">
        <v>76</v>
      </c>
      <c r="X4414" t="s">
        <v>7214</v>
      </c>
      <c r="Y4414" t="s">
        <v>26298</v>
      </c>
      <c r="Z4414" t="s">
        <v>7291</v>
      </c>
      <c r="AA4414" t="s">
        <v>7262</v>
      </c>
      <c r="AB4414" t="s">
        <v>7271</v>
      </c>
      <c r="AC4414" t="s">
        <v>7178</v>
      </c>
      <c r="AD4414">
        <v>1</v>
      </c>
      <c r="AE4414" t="s">
        <v>7164</v>
      </c>
      <c r="AF4414" t="s">
        <v>7164</v>
      </c>
      <c r="AG4414" t="s">
        <v>7164</v>
      </c>
    </row>
    <row r="4415" spans="1:33" x14ac:dyDescent="0.3">
      <c r="A4415" t="s">
        <v>6307</v>
      </c>
      <c r="B4415" t="s">
        <v>7744</v>
      </c>
      <c r="C4415" t="s">
        <v>7815</v>
      </c>
      <c r="D4415" t="s">
        <v>100</v>
      </c>
      <c r="E4415" t="s">
        <v>39</v>
      </c>
      <c r="F4415" t="s">
        <v>26299</v>
      </c>
      <c r="G4415">
        <v>39.277112000000002</v>
      </c>
      <c r="H4415">
        <v>-107.478454</v>
      </c>
      <c r="I4415" t="s">
        <v>26300</v>
      </c>
      <c r="J4415" t="s">
        <v>347</v>
      </c>
      <c r="K4415" t="s">
        <v>7371</v>
      </c>
      <c r="L4415" t="s">
        <v>7213</v>
      </c>
      <c r="M4415">
        <v>1752</v>
      </c>
      <c r="N4415" t="s">
        <v>710</v>
      </c>
      <c r="O4415" t="s">
        <v>7153</v>
      </c>
      <c r="P4415" t="s">
        <v>7172</v>
      </c>
      <c r="Q4415">
        <v>20</v>
      </c>
      <c r="R4415" t="s">
        <v>7161</v>
      </c>
      <c r="S4415" t="s">
        <v>7164</v>
      </c>
      <c r="T4415" t="s">
        <v>274</v>
      </c>
      <c r="U4415" t="s">
        <v>7156</v>
      </c>
      <c r="V4415" t="s">
        <v>7317</v>
      </c>
      <c r="W4415">
        <v>213</v>
      </c>
      <c r="X4415" t="s">
        <v>43</v>
      </c>
      <c r="Y4415" t="s">
        <v>26301</v>
      </c>
      <c r="Z4415" t="s">
        <v>7383</v>
      </c>
      <c r="AA4415" t="s">
        <v>7292</v>
      </c>
      <c r="AB4415" t="s">
        <v>98</v>
      </c>
      <c r="AC4415" t="s">
        <v>29</v>
      </c>
      <c r="AD4415">
        <v>2</v>
      </c>
      <c r="AE4415" t="s">
        <v>26302</v>
      </c>
      <c r="AF4415" t="s">
        <v>103</v>
      </c>
      <c r="AG4415" t="s">
        <v>7164</v>
      </c>
    </row>
    <row r="4416" spans="1:33" x14ac:dyDescent="0.3">
      <c r="A4416" t="s">
        <v>6308</v>
      </c>
      <c r="B4416" t="s">
        <v>263</v>
      </c>
      <c r="C4416" t="s">
        <v>7958</v>
      </c>
      <c r="D4416" t="s">
        <v>65</v>
      </c>
      <c r="E4416" t="s">
        <v>112</v>
      </c>
      <c r="F4416" t="s">
        <v>26303</v>
      </c>
      <c r="G4416">
        <v>40.260705999999999</v>
      </c>
      <c r="H4416">
        <v>-94.267979999999994</v>
      </c>
      <c r="I4416" t="s">
        <v>26304</v>
      </c>
      <c r="J4416" t="s">
        <v>1196</v>
      </c>
      <c r="K4416" t="s">
        <v>7156</v>
      </c>
      <c r="L4416" t="s">
        <v>7226</v>
      </c>
      <c r="M4416">
        <v>9700</v>
      </c>
      <c r="N4416" t="s">
        <v>2395</v>
      </c>
      <c r="O4416" t="s">
        <v>7277</v>
      </c>
      <c r="P4416" t="s">
        <v>7154</v>
      </c>
      <c r="Q4416">
        <v>37</v>
      </c>
      <c r="R4416" t="s">
        <v>7178</v>
      </c>
      <c r="S4416" t="s">
        <v>7178</v>
      </c>
      <c r="T4416" t="s">
        <v>2058</v>
      </c>
      <c r="U4416" t="s">
        <v>7361</v>
      </c>
      <c r="V4416" t="s">
        <v>7213</v>
      </c>
      <c r="W4416">
        <v>24</v>
      </c>
      <c r="X4416" t="s">
        <v>7260</v>
      </c>
      <c r="Y4416" t="s">
        <v>26305</v>
      </c>
      <c r="Z4416" t="s">
        <v>60</v>
      </c>
      <c r="AA4416" t="s">
        <v>7164</v>
      </c>
      <c r="AB4416" t="s">
        <v>53</v>
      </c>
      <c r="AC4416" t="s">
        <v>62</v>
      </c>
      <c r="AD4416">
        <v>4</v>
      </c>
      <c r="AE4416" t="s">
        <v>26306</v>
      </c>
      <c r="AF4416" t="s">
        <v>110</v>
      </c>
      <c r="AG4416" t="s">
        <v>7164</v>
      </c>
    </row>
    <row r="4417" spans="1:33" x14ac:dyDescent="0.3">
      <c r="A4417" t="s">
        <v>6309</v>
      </c>
      <c r="B4417" t="s">
        <v>7408</v>
      </c>
      <c r="C4417" t="s">
        <v>7945</v>
      </c>
      <c r="D4417" t="s">
        <v>48</v>
      </c>
      <c r="E4417" t="s">
        <v>78</v>
      </c>
      <c r="F4417" t="s">
        <v>26307</v>
      </c>
      <c r="G4417">
        <v>30.558641000000001</v>
      </c>
      <c r="H4417">
        <v>-92.120006000000004</v>
      </c>
      <c r="I4417" t="s">
        <v>26308</v>
      </c>
      <c r="J4417" t="s">
        <v>404</v>
      </c>
      <c r="K4417" t="s">
        <v>7246</v>
      </c>
      <c r="L4417" t="s">
        <v>7188</v>
      </c>
      <c r="M4417">
        <v>9014</v>
      </c>
      <c r="N4417" t="s">
        <v>6310</v>
      </c>
      <c r="O4417" t="s">
        <v>7200</v>
      </c>
      <c r="P4417" t="s">
        <v>7189</v>
      </c>
      <c r="Q4417">
        <v>19</v>
      </c>
      <c r="R4417" t="s">
        <v>7299</v>
      </c>
      <c r="S4417" t="s">
        <v>7279</v>
      </c>
      <c r="T4417" t="s">
        <v>2560</v>
      </c>
      <c r="U4417" t="s">
        <v>7200</v>
      </c>
      <c r="V4417" t="s">
        <v>7482</v>
      </c>
      <c r="W4417">
        <v>25</v>
      </c>
      <c r="X4417" t="s">
        <v>7178</v>
      </c>
      <c r="Y4417" t="s">
        <v>26309</v>
      </c>
      <c r="Z4417" t="s">
        <v>116</v>
      </c>
      <c r="AA4417" t="s">
        <v>139</v>
      </c>
      <c r="AB4417" t="s">
        <v>7336</v>
      </c>
      <c r="AC4417" t="s">
        <v>7178</v>
      </c>
      <c r="AD4417">
        <v>1</v>
      </c>
      <c r="AE4417" t="s">
        <v>26310</v>
      </c>
      <c r="AF4417" t="s">
        <v>7164</v>
      </c>
      <c r="AG4417" t="s">
        <v>26311</v>
      </c>
    </row>
    <row r="4418" spans="1:33" x14ac:dyDescent="0.3">
      <c r="A4418" t="s">
        <v>6311</v>
      </c>
      <c r="B4418" t="s">
        <v>7656</v>
      </c>
      <c r="C4418" t="s">
        <v>7233</v>
      </c>
      <c r="D4418" t="s">
        <v>48</v>
      </c>
      <c r="E4418" t="s">
        <v>39</v>
      </c>
      <c r="F4418" t="s">
        <v>26312</v>
      </c>
      <c r="G4418">
        <v>26.338162000000001</v>
      </c>
      <c r="H4418">
        <v>-113.841932</v>
      </c>
      <c r="I4418" t="s">
        <v>26313</v>
      </c>
      <c r="J4418" t="s">
        <v>1020</v>
      </c>
      <c r="K4418" t="s">
        <v>7277</v>
      </c>
      <c r="L4418" t="s">
        <v>7224</v>
      </c>
      <c r="M4418">
        <v>7396</v>
      </c>
      <c r="N4418" t="s">
        <v>2086</v>
      </c>
      <c r="O4418" t="s">
        <v>7334</v>
      </c>
      <c r="P4418" t="s">
        <v>7268</v>
      </c>
      <c r="Q4418">
        <v>-43</v>
      </c>
      <c r="R4418" t="s">
        <v>7299</v>
      </c>
      <c r="S4418" t="s">
        <v>7161</v>
      </c>
      <c r="T4418" t="s">
        <v>1520</v>
      </c>
      <c r="U4418" t="s">
        <v>7174</v>
      </c>
      <c r="V4418" t="s">
        <v>7160</v>
      </c>
      <c r="W4418">
        <v>67</v>
      </c>
      <c r="X4418" t="s">
        <v>7178</v>
      </c>
      <c r="Y4418" t="s">
        <v>26314</v>
      </c>
      <c r="Z4418" t="s">
        <v>27</v>
      </c>
      <c r="AA4418" t="s">
        <v>7217</v>
      </c>
      <c r="AB4418" t="s">
        <v>28</v>
      </c>
      <c r="AC4418" t="s">
        <v>7164</v>
      </c>
      <c r="AD4418">
        <v>-5</v>
      </c>
      <c r="AE4418" t="s">
        <v>26315</v>
      </c>
      <c r="AF4418" t="s">
        <v>7191</v>
      </c>
      <c r="AG4418" t="s">
        <v>26316</v>
      </c>
    </row>
    <row r="4419" spans="1:33" x14ac:dyDescent="0.3">
      <c r="A4419" t="s">
        <v>6312</v>
      </c>
      <c r="B4419" t="s">
        <v>7774</v>
      </c>
      <c r="C4419" t="s">
        <v>8123</v>
      </c>
      <c r="D4419" t="s">
        <v>65</v>
      </c>
      <c r="E4419" t="s">
        <v>112</v>
      </c>
      <c r="F4419" t="s">
        <v>26317</v>
      </c>
      <c r="G4419">
        <v>31.396080999999999</v>
      </c>
      <c r="H4419">
        <v>-119.370925</v>
      </c>
      <c r="I4419" t="s">
        <v>26318</v>
      </c>
      <c r="J4419" t="s">
        <v>195</v>
      </c>
      <c r="K4419" t="s">
        <v>7249</v>
      </c>
      <c r="L4419" t="s">
        <v>7354</v>
      </c>
      <c r="M4419">
        <v>3086</v>
      </c>
      <c r="N4419" t="s">
        <v>757</v>
      </c>
      <c r="O4419" t="s">
        <v>7187</v>
      </c>
      <c r="P4419" t="s">
        <v>7247</v>
      </c>
      <c r="Q4419">
        <v>60</v>
      </c>
      <c r="R4419" t="s">
        <v>59</v>
      </c>
      <c r="S4419" t="s">
        <v>35</v>
      </c>
      <c r="T4419" t="s">
        <v>2966</v>
      </c>
      <c r="U4419" t="s">
        <v>7153</v>
      </c>
      <c r="V4419" t="s">
        <v>7482</v>
      </c>
      <c r="W4419">
        <v>64</v>
      </c>
      <c r="X4419" t="s">
        <v>7157</v>
      </c>
      <c r="Y4419" t="s">
        <v>26319</v>
      </c>
      <c r="Z4419" t="s">
        <v>7375</v>
      </c>
      <c r="AA4419" t="s">
        <v>7217</v>
      </c>
      <c r="AB4419" t="s">
        <v>7363</v>
      </c>
      <c r="AC4419" t="s">
        <v>29</v>
      </c>
      <c r="AD4419">
        <v>4</v>
      </c>
      <c r="AE4419" t="s">
        <v>26320</v>
      </c>
      <c r="AF4419" t="s">
        <v>7164</v>
      </c>
      <c r="AG4419" t="s">
        <v>26321</v>
      </c>
    </row>
    <row r="4420" spans="1:33" x14ac:dyDescent="0.3">
      <c r="A4420" t="s">
        <v>6313</v>
      </c>
      <c r="B4420" t="s">
        <v>7587</v>
      </c>
      <c r="C4420" t="s">
        <v>7801</v>
      </c>
      <c r="D4420" t="s">
        <v>100</v>
      </c>
      <c r="E4420" t="s">
        <v>39</v>
      </c>
      <c r="F4420" t="s">
        <v>26322</v>
      </c>
      <c r="G4420">
        <v>43.702871999999999</v>
      </c>
      <c r="H4420">
        <v>-88.975899999999996</v>
      </c>
      <c r="I4420" t="s">
        <v>26323</v>
      </c>
      <c r="J4420" t="s">
        <v>910</v>
      </c>
      <c r="K4420" t="s">
        <v>7307</v>
      </c>
      <c r="L4420" t="s">
        <v>7308</v>
      </c>
      <c r="M4420">
        <v>1744</v>
      </c>
      <c r="N4420" t="s">
        <v>551</v>
      </c>
      <c r="O4420" t="s">
        <v>7155</v>
      </c>
      <c r="P4420" t="s">
        <v>7382</v>
      </c>
      <c r="Q4420">
        <v>19</v>
      </c>
      <c r="R4420" t="s">
        <v>7164</v>
      </c>
      <c r="S4420" t="s">
        <v>85</v>
      </c>
      <c r="T4420" t="s">
        <v>2819</v>
      </c>
      <c r="U4420" t="s">
        <v>7280</v>
      </c>
      <c r="V4420" t="s">
        <v>7239</v>
      </c>
      <c r="W4420">
        <v>17</v>
      </c>
      <c r="X4420" t="s">
        <v>34</v>
      </c>
      <c r="Y4420" t="s">
        <v>26324</v>
      </c>
      <c r="Z4420" t="s">
        <v>45</v>
      </c>
      <c r="AA4420" t="s">
        <v>52</v>
      </c>
      <c r="AB4420" t="s">
        <v>132</v>
      </c>
      <c r="AC4420" t="s">
        <v>7364</v>
      </c>
      <c r="AD4420">
        <v>0</v>
      </c>
      <c r="AE4420" t="s">
        <v>26325</v>
      </c>
      <c r="AF4420" t="s">
        <v>7403</v>
      </c>
      <c r="AG4420" t="s">
        <v>26326</v>
      </c>
    </row>
    <row r="4421" spans="1:33" x14ac:dyDescent="0.3">
      <c r="A4421" t="s">
        <v>6314</v>
      </c>
      <c r="B4421" t="s">
        <v>7744</v>
      </c>
      <c r="C4421" t="s">
        <v>7801</v>
      </c>
      <c r="D4421" t="s">
        <v>88</v>
      </c>
      <c r="E4421" t="s">
        <v>93</v>
      </c>
      <c r="F4421" t="s">
        <v>26327</v>
      </c>
      <c r="G4421">
        <v>40.474609000000001</v>
      </c>
      <c r="H4421">
        <v>-118.64309299999999</v>
      </c>
      <c r="I4421" t="s">
        <v>26328</v>
      </c>
      <c r="J4421" t="s">
        <v>136</v>
      </c>
      <c r="K4421" t="s">
        <v>7334</v>
      </c>
      <c r="L4421" t="s">
        <v>41</v>
      </c>
      <c r="M4421">
        <v>1371</v>
      </c>
      <c r="N4421" t="s">
        <v>1663</v>
      </c>
      <c r="O4421" t="s">
        <v>7342</v>
      </c>
      <c r="P4421" t="s">
        <v>7276</v>
      </c>
      <c r="Q4421">
        <v>19</v>
      </c>
      <c r="R4421" t="s">
        <v>7373</v>
      </c>
      <c r="S4421" t="s">
        <v>35</v>
      </c>
      <c r="T4421" t="s">
        <v>1700</v>
      </c>
      <c r="U4421" t="s">
        <v>7277</v>
      </c>
      <c r="V4421" t="s">
        <v>7391</v>
      </c>
      <c r="W4421">
        <v>62</v>
      </c>
      <c r="X4421" t="s">
        <v>7237</v>
      </c>
      <c r="Y4421" t="s">
        <v>26329</v>
      </c>
      <c r="Z4421" t="s">
        <v>7178</v>
      </c>
      <c r="AA4421" t="s">
        <v>7228</v>
      </c>
      <c r="AB4421" t="s">
        <v>7164</v>
      </c>
      <c r="AC4421" t="s">
        <v>7394</v>
      </c>
      <c r="AD4421">
        <v>4</v>
      </c>
      <c r="AE4421" t="s">
        <v>26330</v>
      </c>
      <c r="AF4421" t="s">
        <v>7403</v>
      </c>
      <c r="AG4421" t="s">
        <v>26331</v>
      </c>
    </row>
    <row r="4422" spans="1:33" x14ac:dyDescent="0.3">
      <c r="A4422" t="s">
        <v>6315</v>
      </c>
      <c r="B4422" t="s">
        <v>7834</v>
      </c>
      <c r="C4422" t="s">
        <v>7296</v>
      </c>
      <c r="D4422" t="s">
        <v>38</v>
      </c>
      <c r="E4422" t="s">
        <v>112</v>
      </c>
      <c r="F4422" t="s">
        <v>26332</v>
      </c>
      <c r="G4422">
        <v>30.898463</v>
      </c>
      <c r="H4422">
        <v>-80.960449999999994</v>
      </c>
      <c r="I4422" t="s">
        <v>26333</v>
      </c>
      <c r="J4422" t="s">
        <v>594</v>
      </c>
      <c r="K4422" t="s">
        <v>14631</v>
      </c>
      <c r="L4422" t="s">
        <v>7247</v>
      </c>
      <c r="M4422">
        <v>6357</v>
      </c>
      <c r="N4422" t="s">
        <v>3320</v>
      </c>
      <c r="O4422" t="s">
        <v>7371</v>
      </c>
      <c r="P4422" t="s">
        <v>7289</v>
      </c>
      <c r="Q4422">
        <v>27</v>
      </c>
      <c r="R4422" t="s">
        <v>7373</v>
      </c>
      <c r="S4422" t="s">
        <v>34</v>
      </c>
      <c r="T4422" t="s">
        <v>1239</v>
      </c>
      <c r="U4422" t="s">
        <v>7223</v>
      </c>
      <c r="V4422" t="s">
        <v>7156</v>
      </c>
      <c r="W4422">
        <v>60</v>
      </c>
      <c r="X4422" t="s">
        <v>7214</v>
      </c>
      <c r="Y4422" t="s">
        <v>26334</v>
      </c>
      <c r="Z4422" t="s">
        <v>7383</v>
      </c>
      <c r="AA4422" t="s">
        <v>7164</v>
      </c>
      <c r="AB4422" t="s">
        <v>98</v>
      </c>
      <c r="AC4422" t="s">
        <v>29</v>
      </c>
      <c r="AD4422">
        <v>-4</v>
      </c>
      <c r="AE4422" t="s">
        <v>26335</v>
      </c>
      <c r="AF4422" t="s">
        <v>7403</v>
      </c>
      <c r="AG4422" t="s">
        <v>7164</v>
      </c>
    </row>
    <row r="4423" spans="1:33" x14ac:dyDescent="0.3">
      <c r="A4423" t="s">
        <v>6316</v>
      </c>
      <c r="B4423" t="s">
        <v>8070</v>
      </c>
      <c r="C4423" t="s">
        <v>7285</v>
      </c>
      <c r="D4423" t="s">
        <v>77</v>
      </c>
      <c r="E4423" t="s">
        <v>55</v>
      </c>
      <c r="F4423" t="s">
        <v>26336</v>
      </c>
      <c r="G4423">
        <v>27.372758000000001</v>
      </c>
      <c r="H4423">
        <v>-103.671577</v>
      </c>
      <c r="I4423" t="s">
        <v>26337</v>
      </c>
      <c r="J4423" t="s">
        <v>856</v>
      </c>
      <c r="K4423" t="s">
        <v>7334</v>
      </c>
      <c r="L4423" t="s">
        <v>7172</v>
      </c>
      <c r="M4423">
        <v>8237</v>
      </c>
      <c r="N4423" t="s">
        <v>393</v>
      </c>
      <c r="O4423" t="s">
        <v>7277</v>
      </c>
      <c r="P4423" t="s">
        <v>7201</v>
      </c>
      <c r="R4423" t="s">
        <v>7161</v>
      </c>
      <c r="S4423" t="s">
        <v>7164</v>
      </c>
      <c r="T4423" t="s">
        <v>1229</v>
      </c>
      <c r="U4423" t="s">
        <v>7236</v>
      </c>
      <c r="V4423" t="s">
        <v>7224</v>
      </c>
      <c r="W4423">
        <v>46</v>
      </c>
      <c r="X4423" t="s">
        <v>7372</v>
      </c>
      <c r="Y4423" t="s">
        <v>7164</v>
      </c>
      <c r="Z4423" t="s">
        <v>7318</v>
      </c>
      <c r="AA4423" t="s">
        <v>7163</v>
      </c>
      <c r="AB4423" t="s">
        <v>7164</v>
      </c>
      <c r="AC4423" t="s">
        <v>7164</v>
      </c>
      <c r="AD4423">
        <v>3</v>
      </c>
      <c r="AE4423" t="s">
        <v>26338</v>
      </c>
      <c r="AF4423" t="s">
        <v>7164</v>
      </c>
      <c r="AG4423" t="s">
        <v>26339</v>
      </c>
    </row>
    <row r="4424" spans="1:33" x14ac:dyDescent="0.3">
      <c r="A4424" t="s">
        <v>6317</v>
      </c>
      <c r="B4424" t="s">
        <v>7167</v>
      </c>
      <c r="C4424" t="s">
        <v>220</v>
      </c>
      <c r="D4424" t="s">
        <v>22</v>
      </c>
      <c r="E4424" t="s">
        <v>55</v>
      </c>
      <c r="F4424" t="s">
        <v>26340</v>
      </c>
      <c r="G4424">
        <v>27.536555</v>
      </c>
      <c r="I4424" t="s">
        <v>26341</v>
      </c>
      <c r="J4424" t="s">
        <v>312</v>
      </c>
      <c r="K4424" t="s">
        <v>7238</v>
      </c>
      <c r="L4424" t="s">
        <v>41</v>
      </c>
      <c r="M4424">
        <v>6315</v>
      </c>
      <c r="N4424" t="s">
        <v>416</v>
      </c>
      <c r="O4424" t="s">
        <v>7307</v>
      </c>
      <c r="P4424" t="s">
        <v>7317</v>
      </c>
      <c r="Q4424">
        <v>45</v>
      </c>
      <c r="R4424" t="s">
        <v>7237</v>
      </c>
      <c r="S4424" t="s">
        <v>107</v>
      </c>
      <c r="T4424" t="s">
        <v>1071</v>
      </c>
      <c r="U4424" t="s">
        <v>7280</v>
      </c>
      <c r="V4424" t="s">
        <v>7289</v>
      </c>
      <c r="W4424">
        <v>255</v>
      </c>
      <c r="X4424" t="s">
        <v>59</v>
      </c>
      <c r="Y4424" t="s">
        <v>26342</v>
      </c>
      <c r="Z4424" t="s">
        <v>215</v>
      </c>
      <c r="AA4424" t="s">
        <v>7292</v>
      </c>
      <c r="AB4424" t="s">
        <v>7164</v>
      </c>
      <c r="AC4424" t="s">
        <v>7394</v>
      </c>
      <c r="AD4424">
        <v>4</v>
      </c>
      <c r="AE4424" t="s">
        <v>26343</v>
      </c>
      <c r="AF4424" t="s">
        <v>110</v>
      </c>
      <c r="AG4424" t="s">
        <v>26344</v>
      </c>
    </row>
    <row r="4425" spans="1:33" x14ac:dyDescent="0.3">
      <c r="A4425" t="s">
        <v>6318</v>
      </c>
      <c r="B4425" t="s">
        <v>808</v>
      </c>
      <c r="C4425" t="s">
        <v>7273</v>
      </c>
      <c r="D4425" t="s">
        <v>100</v>
      </c>
      <c r="E4425" t="s">
        <v>112</v>
      </c>
      <c r="F4425" t="s">
        <v>26345</v>
      </c>
      <c r="G4425">
        <v>156.7397</v>
      </c>
      <c r="H4425">
        <v>-82.151546999999994</v>
      </c>
      <c r="I4425" t="s">
        <v>26346</v>
      </c>
      <c r="J4425" t="s">
        <v>1975</v>
      </c>
      <c r="K4425" t="s">
        <v>7481</v>
      </c>
      <c r="L4425" t="s">
        <v>7333</v>
      </c>
      <c r="M4425">
        <v>9323</v>
      </c>
      <c r="N4425" t="s">
        <v>137</v>
      </c>
      <c r="O4425" t="s">
        <v>7153</v>
      </c>
      <c r="P4425" t="s">
        <v>7224</v>
      </c>
      <c r="Q4425">
        <v>41</v>
      </c>
      <c r="R4425" t="s">
        <v>7237</v>
      </c>
      <c r="S4425" t="s">
        <v>41</v>
      </c>
      <c r="T4425" t="s">
        <v>210</v>
      </c>
      <c r="U4425" t="s">
        <v>7342</v>
      </c>
      <c r="V4425" t="s">
        <v>7354</v>
      </c>
      <c r="W4425">
        <v>79</v>
      </c>
      <c r="X4425" t="s">
        <v>34</v>
      </c>
      <c r="Y4425" t="s">
        <v>26347</v>
      </c>
      <c r="Z4425" t="s">
        <v>45</v>
      </c>
      <c r="AA4425" t="s">
        <v>7177</v>
      </c>
      <c r="AB4425" t="s">
        <v>7293</v>
      </c>
      <c r="AC4425" t="s">
        <v>270</v>
      </c>
      <c r="AD4425">
        <v>4</v>
      </c>
      <c r="AE4425" t="s">
        <v>26348</v>
      </c>
      <c r="AF4425" t="s">
        <v>7385</v>
      </c>
      <c r="AG4425" t="s">
        <v>7164</v>
      </c>
    </row>
    <row r="4426" spans="1:33" x14ac:dyDescent="0.3">
      <c r="A4426" t="s">
        <v>6319</v>
      </c>
      <c r="B4426" t="s">
        <v>479</v>
      </c>
      <c r="C4426" t="s">
        <v>7871</v>
      </c>
      <c r="D4426" t="s">
        <v>77</v>
      </c>
      <c r="E4426" t="s">
        <v>66</v>
      </c>
      <c r="F4426" t="s">
        <v>26349</v>
      </c>
      <c r="G4426">
        <v>38.619543</v>
      </c>
      <c r="H4426">
        <v>-115.19865799999999</v>
      </c>
      <c r="I4426" t="s">
        <v>7164</v>
      </c>
      <c r="J4426" t="s">
        <v>793</v>
      </c>
      <c r="K4426" t="s">
        <v>7153</v>
      </c>
      <c r="L4426" t="s">
        <v>7276</v>
      </c>
      <c r="M4426">
        <v>5194</v>
      </c>
      <c r="N4426" t="s">
        <v>7164</v>
      </c>
      <c r="O4426" t="s">
        <v>7164</v>
      </c>
      <c r="P4426" t="s">
        <v>7164</v>
      </c>
      <c r="R4426" t="s">
        <v>7164</v>
      </c>
      <c r="S4426" t="s">
        <v>7164</v>
      </c>
      <c r="T4426" t="s">
        <v>2875</v>
      </c>
      <c r="U4426" t="s">
        <v>7481</v>
      </c>
      <c r="V4426" t="s">
        <v>7188</v>
      </c>
      <c r="W4426">
        <v>61</v>
      </c>
      <c r="X4426" t="s">
        <v>7299</v>
      </c>
      <c r="Y4426" t="s">
        <v>26350</v>
      </c>
      <c r="Z4426" t="s">
        <v>27</v>
      </c>
      <c r="AA4426" t="s">
        <v>7292</v>
      </c>
      <c r="AB4426" t="s">
        <v>53</v>
      </c>
      <c r="AC4426" t="s">
        <v>270</v>
      </c>
      <c r="AD4426">
        <v>1</v>
      </c>
      <c r="AE4426" t="s">
        <v>26351</v>
      </c>
      <c r="AF4426" t="s">
        <v>7180</v>
      </c>
      <c r="AG4426" t="s">
        <v>26352</v>
      </c>
    </row>
    <row r="4427" spans="1:33" x14ac:dyDescent="0.3">
      <c r="A4427" t="s">
        <v>2638</v>
      </c>
      <c r="B4427" t="s">
        <v>8122</v>
      </c>
      <c r="C4427" t="s">
        <v>8123</v>
      </c>
      <c r="D4427" t="s">
        <v>88</v>
      </c>
      <c r="E4427" t="s">
        <v>55</v>
      </c>
      <c r="F4427" t="s">
        <v>12535</v>
      </c>
      <c r="G4427">
        <v>27.003875000000001</v>
      </c>
      <c r="H4427">
        <v>-87.894233</v>
      </c>
      <c r="I4427" t="s">
        <v>7164</v>
      </c>
      <c r="J4427" t="s">
        <v>142</v>
      </c>
      <c r="K4427" t="s">
        <v>7223</v>
      </c>
      <c r="L4427" t="s">
        <v>7482</v>
      </c>
      <c r="M4427">
        <v>4217</v>
      </c>
      <c r="N4427" t="s">
        <v>809</v>
      </c>
      <c r="O4427" t="s">
        <v>7156</v>
      </c>
      <c r="P4427" t="s">
        <v>7201</v>
      </c>
      <c r="Q4427">
        <v>60</v>
      </c>
      <c r="R4427" t="s">
        <v>7214</v>
      </c>
      <c r="S4427" t="s">
        <v>7158</v>
      </c>
      <c r="T4427" t="s">
        <v>814</v>
      </c>
      <c r="U4427" t="s">
        <v>7238</v>
      </c>
      <c r="V4427" t="s">
        <v>41</v>
      </c>
      <c r="W4427">
        <v>47</v>
      </c>
      <c r="X4427" t="s">
        <v>7214</v>
      </c>
      <c r="Y4427" t="s">
        <v>12536</v>
      </c>
      <c r="Z4427" t="s">
        <v>7318</v>
      </c>
      <c r="AA4427" t="s">
        <v>7177</v>
      </c>
      <c r="AB4427" t="s">
        <v>7178</v>
      </c>
      <c r="AC4427" t="s">
        <v>155</v>
      </c>
      <c r="AD4427">
        <v>0</v>
      </c>
      <c r="AE4427" t="s">
        <v>12537</v>
      </c>
      <c r="AF4427" t="s">
        <v>110</v>
      </c>
      <c r="AG4427" t="s">
        <v>12538</v>
      </c>
    </row>
    <row r="4428" spans="1:33" x14ac:dyDescent="0.3">
      <c r="A4428" t="s">
        <v>6320</v>
      </c>
      <c r="B4428" t="s">
        <v>7882</v>
      </c>
      <c r="C4428" t="s">
        <v>7582</v>
      </c>
      <c r="D4428" t="s">
        <v>77</v>
      </c>
      <c r="E4428" t="s">
        <v>93</v>
      </c>
      <c r="F4428" t="s">
        <v>26353</v>
      </c>
      <c r="G4428">
        <v>38.654432999999997</v>
      </c>
      <c r="H4428">
        <v>-85.045203999999998</v>
      </c>
      <c r="I4428" t="s">
        <v>26354</v>
      </c>
      <c r="J4428" t="s">
        <v>750</v>
      </c>
      <c r="K4428" t="s">
        <v>7371</v>
      </c>
      <c r="L4428" t="s">
        <v>7248</v>
      </c>
      <c r="M4428">
        <v>2824</v>
      </c>
      <c r="N4428" t="s">
        <v>650</v>
      </c>
      <c r="O4428" t="s">
        <v>7361</v>
      </c>
      <c r="P4428" t="s">
        <v>7289</v>
      </c>
      <c r="Q4428">
        <v>19</v>
      </c>
      <c r="R4428" t="s">
        <v>7373</v>
      </c>
      <c r="S4428" t="s">
        <v>7161</v>
      </c>
      <c r="T4428" t="s">
        <v>1068</v>
      </c>
      <c r="U4428" t="s">
        <v>7187</v>
      </c>
      <c r="V4428" t="s">
        <v>7276</v>
      </c>
      <c r="W4428">
        <v>63</v>
      </c>
      <c r="X4428" t="s">
        <v>7372</v>
      </c>
      <c r="Y4428" t="s">
        <v>26355</v>
      </c>
      <c r="Z4428" t="s">
        <v>7205</v>
      </c>
      <c r="AA4428" t="s">
        <v>7344</v>
      </c>
      <c r="AB4428" t="s">
        <v>98</v>
      </c>
      <c r="AC4428" t="s">
        <v>155</v>
      </c>
      <c r="AD4428">
        <v>1</v>
      </c>
      <c r="AE4428" t="s">
        <v>26356</v>
      </c>
      <c r="AF4428" t="s">
        <v>7164</v>
      </c>
      <c r="AG4428" t="s">
        <v>26357</v>
      </c>
    </row>
    <row r="4429" spans="1:33" x14ac:dyDescent="0.3">
      <c r="A4429" t="s">
        <v>6321</v>
      </c>
      <c r="B4429" t="s">
        <v>7465</v>
      </c>
      <c r="C4429" t="s">
        <v>8123</v>
      </c>
      <c r="D4429" t="s">
        <v>77</v>
      </c>
      <c r="E4429" t="s">
        <v>112</v>
      </c>
      <c r="F4429" t="s">
        <v>26358</v>
      </c>
      <c r="G4429">
        <v>45.661602999999999</v>
      </c>
      <c r="H4429">
        <v>-111.999621</v>
      </c>
      <c r="I4429" t="s">
        <v>26359</v>
      </c>
      <c r="J4429" t="s">
        <v>247</v>
      </c>
      <c r="K4429" t="s">
        <v>7249</v>
      </c>
      <c r="L4429" t="s">
        <v>7224</v>
      </c>
      <c r="M4429">
        <v>4664</v>
      </c>
      <c r="N4429" t="s">
        <v>2525</v>
      </c>
      <c r="O4429" t="s">
        <v>7246</v>
      </c>
      <c r="P4429" t="s">
        <v>7173</v>
      </c>
      <c r="Q4429">
        <v>17</v>
      </c>
      <c r="R4429" t="s">
        <v>59</v>
      </c>
      <c r="S4429" t="s">
        <v>7279</v>
      </c>
      <c r="T4429" t="s">
        <v>1716</v>
      </c>
      <c r="U4429" t="s">
        <v>7238</v>
      </c>
      <c r="V4429" t="s">
        <v>7326</v>
      </c>
      <c r="W4429">
        <v>12</v>
      </c>
      <c r="X4429" t="s">
        <v>7299</v>
      </c>
      <c r="Y4429" t="s">
        <v>26360</v>
      </c>
      <c r="Z4429" t="s">
        <v>7607</v>
      </c>
      <c r="AA4429" t="s">
        <v>109</v>
      </c>
      <c r="AB4429" t="s">
        <v>61</v>
      </c>
      <c r="AC4429" t="s">
        <v>62</v>
      </c>
      <c r="AD4429">
        <v>1</v>
      </c>
      <c r="AE4429" t="s">
        <v>7164</v>
      </c>
      <c r="AF4429" t="s">
        <v>7165</v>
      </c>
      <c r="AG4429" t="s">
        <v>7164</v>
      </c>
    </row>
    <row r="4430" spans="1:33" x14ac:dyDescent="0.3">
      <c r="A4430" t="s">
        <v>6322</v>
      </c>
      <c r="B4430" t="s">
        <v>7625</v>
      </c>
      <c r="C4430" t="s">
        <v>8105</v>
      </c>
      <c r="D4430" t="s">
        <v>77</v>
      </c>
      <c r="E4430" t="s">
        <v>72</v>
      </c>
      <c r="F4430" t="s">
        <v>26361</v>
      </c>
      <c r="G4430">
        <v>25.474931999999999</v>
      </c>
      <c r="H4430">
        <v>-96.657492000000005</v>
      </c>
      <c r="I4430" t="s">
        <v>26362</v>
      </c>
      <c r="J4430" t="s">
        <v>321</v>
      </c>
      <c r="K4430" t="s">
        <v>7259</v>
      </c>
      <c r="L4430" t="s">
        <v>7400</v>
      </c>
      <c r="M4430">
        <v>6894</v>
      </c>
      <c r="N4430" t="s">
        <v>775</v>
      </c>
      <c r="O4430" t="s">
        <v>7174</v>
      </c>
      <c r="P4430" t="s">
        <v>7189</v>
      </c>
      <c r="R4430" t="s">
        <v>7237</v>
      </c>
      <c r="S4430" t="s">
        <v>7309</v>
      </c>
      <c r="T4430" t="s">
        <v>896</v>
      </c>
      <c r="U4430" t="s">
        <v>7174</v>
      </c>
      <c r="V4430" t="s">
        <v>7354</v>
      </c>
      <c r="W4430">
        <v>75</v>
      </c>
      <c r="X4430" t="s">
        <v>59</v>
      </c>
      <c r="Y4430" t="s">
        <v>26363</v>
      </c>
      <c r="Z4430" t="s">
        <v>215</v>
      </c>
      <c r="AA4430" t="s">
        <v>7292</v>
      </c>
      <c r="AB4430" t="s">
        <v>7178</v>
      </c>
      <c r="AC4430" t="s">
        <v>7328</v>
      </c>
      <c r="AD4430">
        <v>1</v>
      </c>
      <c r="AE4430" t="s">
        <v>26364</v>
      </c>
      <c r="AF4430" t="s">
        <v>110</v>
      </c>
      <c r="AG4430" t="s">
        <v>26365</v>
      </c>
    </row>
    <row r="4431" spans="1:33" x14ac:dyDescent="0.3">
      <c r="A4431" t="s">
        <v>6323</v>
      </c>
      <c r="B4431" t="s">
        <v>7465</v>
      </c>
      <c r="C4431" t="s">
        <v>7150</v>
      </c>
      <c r="D4431" t="s">
        <v>88</v>
      </c>
      <c r="E4431" t="s">
        <v>78</v>
      </c>
      <c r="F4431" t="s">
        <v>26366</v>
      </c>
      <c r="G4431">
        <v>45.335681999999998</v>
      </c>
      <c r="H4431">
        <v>-91.546995999999993</v>
      </c>
      <c r="I4431" t="s">
        <v>26367</v>
      </c>
      <c r="J4431" t="s">
        <v>1050</v>
      </c>
      <c r="K4431" t="s">
        <v>7174</v>
      </c>
      <c r="L4431" t="s">
        <v>7382</v>
      </c>
      <c r="M4431">
        <v>6345</v>
      </c>
      <c r="N4431" t="s">
        <v>7164</v>
      </c>
      <c r="O4431" t="s">
        <v>7164</v>
      </c>
      <c r="P4431" t="s">
        <v>7164</v>
      </c>
      <c r="R4431" t="s">
        <v>7164</v>
      </c>
      <c r="S4431" t="s">
        <v>7164</v>
      </c>
      <c r="T4431" t="s">
        <v>907</v>
      </c>
      <c r="U4431" t="s">
        <v>7246</v>
      </c>
      <c r="V4431" t="s">
        <v>7188</v>
      </c>
      <c r="W4431">
        <v>44</v>
      </c>
      <c r="X4431" t="s">
        <v>7164</v>
      </c>
      <c r="Y4431" t="s">
        <v>26368</v>
      </c>
      <c r="Z4431" t="s">
        <v>7178</v>
      </c>
      <c r="AA4431" t="s">
        <v>7292</v>
      </c>
      <c r="AB4431" t="s">
        <v>28</v>
      </c>
      <c r="AC4431" t="s">
        <v>7230</v>
      </c>
      <c r="AD4431">
        <v>0</v>
      </c>
      <c r="AE4431" t="s">
        <v>26369</v>
      </c>
      <c r="AF4431" t="s">
        <v>7385</v>
      </c>
      <c r="AG4431" t="s">
        <v>26370</v>
      </c>
    </row>
    <row r="4432" spans="1:33" x14ac:dyDescent="0.3">
      <c r="A4432" t="s">
        <v>6324</v>
      </c>
      <c r="B4432" t="s">
        <v>523</v>
      </c>
      <c r="C4432" t="s">
        <v>7871</v>
      </c>
      <c r="D4432" t="s">
        <v>77</v>
      </c>
      <c r="E4432" t="s">
        <v>186</v>
      </c>
      <c r="F4432" t="s">
        <v>26371</v>
      </c>
      <c r="G4432">
        <v>43.931305000000002</v>
      </c>
      <c r="H4432">
        <v>-90.253466000000003</v>
      </c>
      <c r="I4432" t="s">
        <v>26372</v>
      </c>
      <c r="J4432" t="s">
        <v>278</v>
      </c>
      <c r="K4432" t="s">
        <v>7449</v>
      </c>
      <c r="L4432" t="s">
        <v>7248</v>
      </c>
      <c r="M4432">
        <v>6955</v>
      </c>
      <c r="N4432" t="s">
        <v>2904</v>
      </c>
      <c r="O4432" t="s">
        <v>7381</v>
      </c>
      <c r="P4432" t="s">
        <v>7224</v>
      </c>
      <c r="Q4432">
        <v>-15</v>
      </c>
      <c r="R4432" t="s">
        <v>7164</v>
      </c>
      <c r="S4432" t="s">
        <v>7164</v>
      </c>
      <c r="T4432" t="s">
        <v>2628</v>
      </c>
      <c r="U4432" t="s">
        <v>7174</v>
      </c>
      <c r="V4432" t="s">
        <v>7391</v>
      </c>
      <c r="W4432">
        <v>53</v>
      </c>
      <c r="X4432" t="s">
        <v>7373</v>
      </c>
      <c r="Y4432" t="s">
        <v>7164</v>
      </c>
      <c r="Z4432" t="s">
        <v>7270</v>
      </c>
      <c r="AA4432" t="s">
        <v>7217</v>
      </c>
      <c r="AB4432" t="s">
        <v>61</v>
      </c>
      <c r="AC4432" t="s">
        <v>7230</v>
      </c>
      <c r="AD4432">
        <v>0</v>
      </c>
      <c r="AE4432" t="s">
        <v>26373</v>
      </c>
      <c r="AF4432" t="s">
        <v>7191</v>
      </c>
      <c r="AG4432" t="s">
        <v>26374</v>
      </c>
    </row>
    <row r="4433" spans="1:33" x14ac:dyDescent="0.3">
      <c r="A4433" t="s">
        <v>6325</v>
      </c>
      <c r="B4433" t="s">
        <v>7338</v>
      </c>
      <c r="C4433" t="s">
        <v>7150</v>
      </c>
      <c r="D4433" t="s">
        <v>77</v>
      </c>
      <c r="E4433" t="s">
        <v>23</v>
      </c>
      <c r="F4433" t="s">
        <v>26375</v>
      </c>
      <c r="G4433">
        <v>36.240354000000004</v>
      </c>
      <c r="H4433">
        <v>-99.377943999999999</v>
      </c>
      <c r="I4433" t="s">
        <v>26376</v>
      </c>
      <c r="J4433" t="s">
        <v>191</v>
      </c>
      <c r="K4433" t="s">
        <v>7156</v>
      </c>
      <c r="L4433" t="s">
        <v>7268</v>
      </c>
      <c r="M4433">
        <v>8037</v>
      </c>
      <c r="N4433" t="s">
        <v>610</v>
      </c>
      <c r="O4433" t="s">
        <v>7288</v>
      </c>
      <c r="P4433" t="s">
        <v>7154</v>
      </c>
      <c r="Q4433">
        <v>19</v>
      </c>
      <c r="R4433" t="s">
        <v>7164</v>
      </c>
      <c r="S4433" t="s">
        <v>7178</v>
      </c>
      <c r="T4433" t="s">
        <v>1410</v>
      </c>
      <c r="U4433" t="s">
        <v>7174</v>
      </c>
      <c r="V4433" t="s">
        <v>7333</v>
      </c>
      <c r="W4433">
        <v>70</v>
      </c>
      <c r="X4433" t="s">
        <v>7299</v>
      </c>
      <c r="Y4433" t="s">
        <v>7164</v>
      </c>
      <c r="Z4433" t="s">
        <v>27</v>
      </c>
      <c r="AA4433" t="s">
        <v>7344</v>
      </c>
      <c r="AB4433" t="s">
        <v>28</v>
      </c>
      <c r="AC4433" t="s">
        <v>7193</v>
      </c>
      <c r="AD4433">
        <v>3</v>
      </c>
      <c r="AE4433" t="s">
        <v>26377</v>
      </c>
      <c r="AF4433" t="s">
        <v>7180</v>
      </c>
      <c r="AG4433" t="s">
        <v>26378</v>
      </c>
    </row>
    <row r="4434" spans="1:33" x14ac:dyDescent="0.3">
      <c r="A4434" t="s">
        <v>6326</v>
      </c>
      <c r="B4434" t="s">
        <v>7615</v>
      </c>
      <c r="C4434" t="s">
        <v>7183</v>
      </c>
      <c r="D4434" t="s">
        <v>38</v>
      </c>
      <c r="E4434" t="s">
        <v>78</v>
      </c>
      <c r="F4434" t="s">
        <v>26379</v>
      </c>
      <c r="G4434">
        <v>102.3121</v>
      </c>
      <c r="H4434">
        <v>-113.85398000000001</v>
      </c>
      <c r="I4434" t="s">
        <v>26380</v>
      </c>
      <c r="J4434" t="s">
        <v>358</v>
      </c>
      <c r="K4434" t="s">
        <v>7186</v>
      </c>
      <c r="L4434" t="s">
        <v>7348</v>
      </c>
      <c r="M4434">
        <v>9962</v>
      </c>
      <c r="N4434" t="s">
        <v>1551</v>
      </c>
      <c r="O4434" t="s">
        <v>7186</v>
      </c>
      <c r="P4434" t="s">
        <v>7247</v>
      </c>
      <c r="Q4434">
        <v>33</v>
      </c>
      <c r="R4434" t="s">
        <v>43</v>
      </c>
      <c r="S4434" t="s">
        <v>7158</v>
      </c>
      <c r="T4434" t="s">
        <v>4204</v>
      </c>
      <c r="U4434" t="s">
        <v>7381</v>
      </c>
      <c r="V4434" t="s">
        <v>7154</v>
      </c>
      <c r="W4434">
        <v>83</v>
      </c>
      <c r="X4434" t="s">
        <v>7372</v>
      </c>
      <c r="Y4434" t="s">
        <v>26381</v>
      </c>
      <c r="Z4434" t="s">
        <v>7291</v>
      </c>
      <c r="AA4434" t="s">
        <v>7191</v>
      </c>
      <c r="AB4434" t="s">
        <v>7229</v>
      </c>
      <c r="AC4434" t="s">
        <v>62</v>
      </c>
      <c r="AD4434">
        <v>2</v>
      </c>
      <c r="AE4434" t="s">
        <v>26382</v>
      </c>
      <c r="AF4434" t="s">
        <v>7207</v>
      </c>
      <c r="AG4434" t="s">
        <v>26383</v>
      </c>
    </row>
    <row r="4435" spans="1:33" x14ac:dyDescent="0.3">
      <c r="A4435" t="s">
        <v>6327</v>
      </c>
      <c r="B4435" t="s">
        <v>7149</v>
      </c>
      <c r="C4435" t="s">
        <v>7760</v>
      </c>
      <c r="D4435" t="s">
        <v>65</v>
      </c>
      <c r="E4435" t="s">
        <v>31</v>
      </c>
      <c r="F4435" t="s">
        <v>26384</v>
      </c>
      <c r="G4435">
        <v>42.399290999999998</v>
      </c>
      <c r="H4435">
        <v>-96.573915999999997</v>
      </c>
      <c r="I4435" t="s">
        <v>26385</v>
      </c>
      <c r="J4435" t="s">
        <v>259</v>
      </c>
      <c r="K4435" t="s">
        <v>7371</v>
      </c>
      <c r="L4435" t="s">
        <v>7201</v>
      </c>
      <c r="M4435">
        <v>6809</v>
      </c>
      <c r="N4435" t="s">
        <v>2086</v>
      </c>
      <c r="O4435" t="s">
        <v>7187</v>
      </c>
      <c r="P4435" t="s">
        <v>7354</v>
      </c>
      <c r="Q4435">
        <v>-43</v>
      </c>
      <c r="R4435" t="s">
        <v>34</v>
      </c>
      <c r="S4435" t="s">
        <v>7309</v>
      </c>
      <c r="T4435" t="s">
        <v>2880</v>
      </c>
      <c r="U4435" t="s">
        <v>7334</v>
      </c>
      <c r="V4435" t="s">
        <v>7248</v>
      </c>
      <c r="W4435">
        <v>51</v>
      </c>
      <c r="X4435" t="s">
        <v>7214</v>
      </c>
      <c r="Y4435" t="s">
        <v>26386</v>
      </c>
      <c r="Z4435" t="s">
        <v>7164</v>
      </c>
      <c r="AA4435" t="s">
        <v>139</v>
      </c>
      <c r="AB4435" t="s">
        <v>98</v>
      </c>
      <c r="AC4435" t="s">
        <v>7328</v>
      </c>
      <c r="AE4435" t="s">
        <v>26387</v>
      </c>
      <c r="AF4435" t="s">
        <v>7385</v>
      </c>
      <c r="AG4435" t="s">
        <v>26388</v>
      </c>
    </row>
    <row r="4436" spans="1:33" x14ac:dyDescent="0.3">
      <c r="A4436" t="s">
        <v>6328</v>
      </c>
      <c r="B4436" t="s">
        <v>7433</v>
      </c>
      <c r="C4436" t="s">
        <v>7197</v>
      </c>
      <c r="D4436" t="s">
        <v>77</v>
      </c>
      <c r="E4436" t="s">
        <v>93</v>
      </c>
      <c r="F4436" t="s">
        <v>19002</v>
      </c>
      <c r="G4436">
        <v>40.825496999999999</v>
      </c>
      <c r="H4436">
        <v>-94.877032999999997</v>
      </c>
      <c r="I4436" t="s">
        <v>26389</v>
      </c>
      <c r="J4436" t="s">
        <v>67</v>
      </c>
      <c r="K4436" t="s">
        <v>7246</v>
      </c>
      <c r="L4436" t="s">
        <v>7160</v>
      </c>
      <c r="M4436">
        <v>8701</v>
      </c>
      <c r="N4436" t="s">
        <v>3990</v>
      </c>
      <c r="O4436" t="s">
        <v>7246</v>
      </c>
      <c r="P4436" t="s">
        <v>7268</v>
      </c>
      <c r="Q4436">
        <v>46</v>
      </c>
      <c r="R4436" t="s">
        <v>7299</v>
      </c>
      <c r="S4436" t="s">
        <v>7178</v>
      </c>
      <c r="T4436" t="s">
        <v>795</v>
      </c>
      <c r="U4436" t="s">
        <v>7361</v>
      </c>
      <c r="V4436" t="s">
        <v>7400</v>
      </c>
      <c r="W4436">
        <v>13</v>
      </c>
      <c r="X4436" t="s">
        <v>7299</v>
      </c>
      <c r="Y4436" t="s">
        <v>26390</v>
      </c>
      <c r="Z4436" t="s">
        <v>116</v>
      </c>
      <c r="AA4436" t="s">
        <v>7164</v>
      </c>
      <c r="AB4436" t="s">
        <v>7252</v>
      </c>
      <c r="AC4436" t="s">
        <v>7193</v>
      </c>
      <c r="AD4436">
        <v>3</v>
      </c>
      <c r="AE4436" t="s">
        <v>26391</v>
      </c>
      <c r="AF4436" t="s">
        <v>7165</v>
      </c>
      <c r="AG4436" t="s">
        <v>19006</v>
      </c>
    </row>
    <row r="4437" spans="1:33" x14ac:dyDescent="0.3">
      <c r="A4437" t="s">
        <v>6329</v>
      </c>
      <c r="B4437" t="s">
        <v>7514</v>
      </c>
      <c r="C4437" t="s">
        <v>8076</v>
      </c>
      <c r="D4437" t="s">
        <v>22</v>
      </c>
      <c r="E4437" t="s">
        <v>112</v>
      </c>
      <c r="F4437" t="s">
        <v>26392</v>
      </c>
      <c r="G4437">
        <v>39.671531000000002</v>
      </c>
      <c r="H4437">
        <v>-104.481371</v>
      </c>
      <c r="I4437" t="s">
        <v>26393</v>
      </c>
      <c r="J4437" t="s">
        <v>640</v>
      </c>
      <c r="K4437" t="s">
        <v>7277</v>
      </c>
      <c r="L4437" t="s">
        <v>7268</v>
      </c>
      <c r="M4437">
        <v>7462</v>
      </c>
      <c r="N4437" t="s">
        <v>3342</v>
      </c>
      <c r="O4437" t="s">
        <v>7371</v>
      </c>
      <c r="P4437" t="s">
        <v>7348</v>
      </c>
      <c r="Q4437">
        <v>20</v>
      </c>
      <c r="R4437" t="s">
        <v>59</v>
      </c>
      <c r="S4437" t="s">
        <v>107</v>
      </c>
      <c r="T4437" t="s">
        <v>3094</v>
      </c>
      <c r="U4437" t="s">
        <v>7249</v>
      </c>
      <c r="V4437" t="s">
        <v>7188</v>
      </c>
      <c r="W4437">
        <v>29</v>
      </c>
      <c r="X4437" t="s">
        <v>43</v>
      </c>
      <c r="Y4437" t="s">
        <v>26394</v>
      </c>
      <c r="Z4437" t="s">
        <v>7607</v>
      </c>
      <c r="AA4437" t="s">
        <v>139</v>
      </c>
      <c r="AB4437" t="s">
        <v>7252</v>
      </c>
      <c r="AC4437" t="s">
        <v>7328</v>
      </c>
      <c r="AD4437">
        <v>0</v>
      </c>
      <c r="AE4437" t="s">
        <v>26395</v>
      </c>
      <c r="AF4437" t="s">
        <v>7195</v>
      </c>
      <c r="AG4437" t="s">
        <v>7164</v>
      </c>
    </row>
    <row r="4438" spans="1:33" x14ac:dyDescent="0.3">
      <c r="A4438" t="s">
        <v>6330</v>
      </c>
      <c r="B4438" t="s">
        <v>306</v>
      </c>
      <c r="C4438" t="s">
        <v>233</v>
      </c>
      <c r="D4438" t="s">
        <v>22</v>
      </c>
      <c r="E4438" t="s">
        <v>23</v>
      </c>
      <c r="F4438" t="s">
        <v>26396</v>
      </c>
      <c r="G4438">
        <v>43.199782999999996</v>
      </c>
      <c r="H4438">
        <v>-78.748816000000005</v>
      </c>
      <c r="I4438" t="s">
        <v>26397</v>
      </c>
      <c r="J4438" t="s">
        <v>1050</v>
      </c>
      <c r="K4438" t="s">
        <v>10777</v>
      </c>
      <c r="L4438" t="s">
        <v>7160</v>
      </c>
      <c r="M4438">
        <v>6875</v>
      </c>
      <c r="N4438" t="s">
        <v>2022</v>
      </c>
      <c r="O4438" t="s">
        <v>7481</v>
      </c>
      <c r="P4438" t="s">
        <v>41</v>
      </c>
      <c r="Q4438">
        <v>66</v>
      </c>
      <c r="R4438" t="s">
        <v>43</v>
      </c>
      <c r="S4438" t="s">
        <v>7178</v>
      </c>
      <c r="T4438" t="s">
        <v>4363</v>
      </c>
      <c r="U4438" t="s">
        <v>7238</v>
      </c>
      <c r="V4438" t="s">
        <v>7482</v>
      </c>
      <c r="W4438">
        <v>84</v>
      </c>
      <c r="X4438" t="s">
        <v>7372</v>
      </c>
      <c r="Y4438" t="s">
        <v>26398</v>
      </c>
      <c r="Z4438" t="s">
        <v>7318</v>
      </c>
      <c r="AA4438" t="s">
        <v>7228</v>
      </c>
      <c r="AB4438" t="s">
        <v>7252</v>
      </c>
      <c r="AC4438" t="s">
        <v>7164</v>
      </c>
      <c r="AD4438">
        <v>1</v>
      </c>
      <c r="AE4438" t="s">
        <v>26399</v>
      </c>
      <c r="AF4438" t="s">
        <v>7191</v>
      </c>
      <c r="AG4438" t="s">
        <v>26400</v>
      </c>
    </row>
    <row r="4439" spans="1:33" x14ac:dyDescent="0.3">
      <c r="A4439" t="s">
        <v>6331</v>
      </c>
      <c r="B4439" t="s">
        <v>7847</v>
      </c>
      <c r="C4439" t="s">
        <v>7660</v>
      </c>
      <c r="D4439" t="s">
        <v>48</v>
      </c>
      <c r="E4439" t="s">
        <v>23</v>
      </c>
      <c r="F4439" t="s">
        <v>26401</v>
      </c>
      <c r="G4439">
        <v>44.619236999999998</v>
      </c>
      <c r="H4439">
        <v>-85.971192000000002</v>
      </c>
      <c r="I4439" t="s">
        <v>26402</v>
      </c>
      <c r="J4439" t="s">
        <v>455</v>
      </c>
      <c r="K4439" t="s">
        <v>7277</v>
      </c>
      <c r="L4439" t="s">
        <v>7175</v>
      </c>
      <c r="M4439">
        <v>5472</v>
      </c>
      <c r="N4439" t="s">
        <v>3852</v>
      </c>
      <c r="O4439" t="s">
        <v>7155</v>
      </c>
      <c r="P4439" t="s">
        <v>7289</v>
      </c>
      <c r="Q4439">
        <v>36</v>
      </c>
      <c r="R4439" t="s">
        <v>7260</v>
      </c>
      <c r="S4439" t="s">
        <v>35</v>
      </c>
      <c r="T4439" t="s">
        <v>1493</v>
      </c>
      <c r="U4439" t="s">
        <v>7450</v>
      </c>
      <c r="V4439" t="s">
        <v>7326</v>
      </c>
      <c r="W4439">
        <v>82</v>
      </c>
      <c r="X4439" t="s">
        <v>43</v>
      </c>
      <c r="Y4439" t="s">
        <v>26403</v>
      </c>
      <c r="Z4439" t="s">
        <v>7251</v>
      </c>
      <c r="AA4439" t="s">
        <v>7262</v>
      </c>
      <c r="AB4439" t="s">
        <v>61</v>
      </c>
      <c r="AC4439" t="s">
        <v>7364</v>
      </c>
      <c r="AD4439">
        <v>5</v>
      </c>
      <c r="AE4439" t="s">
        <v>26404</v>
      </c>
      <c r="AF4439" t="s">
        <v>7165</v>
      </c>
      <c r="AG4439" t="s">
        <v>26405</v>
      </c>
    </row>
    <row r="4440" spans="1:33" x14ac:dyDescent="0.3">
      <c r="A4440" t="s">
        <v>6332</v>
      </c>
      <c r="B4440" t="s">
        <v>7428</v>
      </c>
      <c r="C4440" t="s">
        <v>7219</v>
      </c>
      <c r="D4440" t="s">
        <v>77</v>
      </c>
      <c r="E4440" t="s">
        <v>66</v>
      </c>
      <c r="F4440" t="s">
        <v>26406</v>
      </c>
      <c r="G4440">
        <v>34.622244999999999</v>
      </c>
      <c r="H4440">
        <v>-115.257092</v>
      </c>
      <c r="I4440" t="s">
        <v>26407</v>
      </c>
      <c r="J4440" t="s">
        <v>540</v>
      </c>
      <c r="K4440" t="s">
        <v>7334</v>
      </c>
      <c r="L4440" t="s">
        <v>7248</v>
      </c>
      <c r="M4440">
        <v>6755</v>
      </c>
      <c r="N4440" t="s">
        <v>2602</v>
      </c>
      <c r="O4440" t="s">
        <v>7202</v>
      </c>
      <c r="P4440" t="s">
        <v>7203</v>
      </c>
      <c r="Q4440">
        <v>41</v>
      </c>
      <c r="R4440" t="s">
        <v>7373</v>
      </c>
      <c r="S4440" t="s">
        <v>34</v>
      </c>
      <c r="T4440" t="s">
        <v>7164</v>
      </c>
      <c r="U4440" t="s">
        <v>7164</v>
      </c>
      <c r="V4440" t="s">
        <v>7164</v>
      </c>
      <c r="X4440" t="s">
        <v>7164</v>
      </c>
      <c r="Y4440" t="s">
        <v>7164</v>
      </c>
      <c r="Z4440" t="s">
        <v>7291</v>
      </c>
      <c r="AA4440" t="s">
        <v>7292</v>
      </c>
      <c r="AB4440" t="s">
        <v>132</v>
      </c>
      <c r="AC4440" t="s">
        <v>7394</v>
      </c>
      <c r="AD4440">
        <v>4</v>
      </c>
      <c r="AE4440" t="s">
        <v>26408</v>
      </c>
      <c r="AF4440" t="s">
        <v>7191</v>
      </c>
      <c r="AG4440" t="s">
        <v>26409</v>
      </c>
    </row>
    <row r="4441" spans="1:33" x14ac:dyDescent="0.3">
      <c r="A4441" t="s">
        <v>6333</v>
      </c>
      <c r="B4441" t="s">
        <v>422</v>
      </c>
      <c r="C4441" t="s">
        <v>562</v>
      </c>
      <c r="D4441" t="s">
        <v>88</v>
      </c>
      <c r="E4441" t="s">
        <v>66</v>
      </c>
      <c r="F4441" t="s">
        <v>26410</v>
      </c>
      <c r="G4441">
        <v>26.671220000000002</v>
      </c>
      <c r="H4441">
        <v>-101.847864</v>
      </c>
      <c r="I4441" t="s">
        <v>7164</v>
      </c>
      <c r="J4441" t="s">
        <v>204</v>
      </c>
      <c r="K4441" t="s">
        <v>7371</v>
      </c>
      <c r="L4441" t="s">
        <v>7382</v>
      </c>
      <c r="M4441">
        <v>5319</v>
      </c>
      <c r="N4441" t="s">
        <v>3646</v>
      </c>
      <c r="O4441" t="s">
        <v>7249</v>
      </c>
      <c r="P4441" t="s">
        <v>7247</v>
      </c>
      <c r="Q4441">
        <v>22</v>
      </c>
      <c r="R4441" t="s">
        <v>7157</v>
      </c>
      <c r="S4441" t="s">
        <v>85</v>
      </c>
      <c r="T4441" t="s">
        <v>596</v>
      </c>
      <c r="U4441" t="s">
        <v>7246</v>
      </c>
      <c r="V4441" t="s">
        <v>7308</v>
      </c>
      <c r="W4441">
        <v>28</v>
      </c>
      <c r="X4441" t="s">
        <v>7178</v>
      </c>
      <c r="Y4441" t="s">
        <v>26411</v>
      </c>
      <c r="Z4441" t="s">
        <v>70</v>
      </c>
      <c r="AA4441" t="s">
        <v>7393</v>
      </c>
      <c r="AB4441" t="s">
        <v>7293</v>
      </c>
      <c r="AC4441" t="s">
        <v>7193</v>
      </c>
      <c r="AD4441">
        <v>3</v>
      </c>
      <c r="AE4441" t="s">
        <v>26412</v>
      </c>
      <c r="AF4441" t="s">
        <v>7164</v>
      </c>
      <c r="AG4441" t="s">
        <v>26413</v>
      </c>
    </row>
    <row r="4442" spans="1:33" x14ac:dyDescent="0.3">
      <c r="A4442" t="s">
        <v>6334</v>
      </c>
      <c r="B4442" t="s">
        <v>382</v>
      </c>
      <c r="C4442" t="s">
        <v>7958</v>
      </c>
      <c r="D4442" t="s">
        <v>92</v>
      </c>
      <c r="E4442" t="s">
        <v>78</v>
      </c>
      <c r="F4442" t="s">
        <v>26414</v>
      </c>
      <c r="G4442">
        <v>47.203918000000002</v>
      </c>
      <c r="H4442">
        <v>-120.732388</v>
      </c>
      <c r="I4442" t="s">
        <v>26415</v>
      </c>
      <c r="J4442" t="s">
        <v>1975</v>
      </c>
      <c r="K4442" t="s">
        <v>13887</v>
      </c>
      <c r="L4442" t="s">
        <v>7248</v>
      </c>
      <c r="M4442">
        <v>6569</v>
      </c>
      <c r="N4442" t="s">
        <v>137</v>
      </c>
      <c r="O4442" t="s">
        <v>7481</v>
      </c>
      <c r="P4442" t="s">
        <v>7160</v>
      </c>
      <c r="Q4442">
        <v>251</v>
      </c>
      <c r="R4442" t="s">
        <v>7278</v>
      </c>
      <c r="S4442" t="s">
        <v>7309</v>
      </c>
      <c r="T4442" t="s">
        <v>1068</v>
      </c>
      <c r="U4442" t="s">
        <v>7288</v>
      </c>
      <c r="V4442" t="s">
        <v>7189</v>
      </c>
      <c r="W4442">
        <v>33</v>
      </c>
      <c r="X4442" t="s">
        <v>7373</v>
      </c>
      <c r="Y4442" t="s">
        <v>26416</v>
      </c>
      <c r="Z4442" t="s">
        <v>7291</v>
      </c>
      <c r="AA4442" t="s">
        <v>7217</v>
      </c>
      <c r="AB4442" t="s">
        <v>98</v>
      </c>
      <c r="AC4442" t="s">
        <v>155</v>
      </c>
      <c r="AD4442">
        <v>0</v>
      </c>
      <c r="AE4442" t="s">
        <v>26417</v>
      </c>
      <c r="AF4442" t="s">
        <v>103</v>
      </c>
      <c r="AG4442" t="s">
        <v>26418</v>
      </c>
    </row>
    <row r="4443" spans="1:33" x14ac:dyDescent="0.3">
      <c r="A4443" t="s">
        <v>6335</v>
      </c>
      <c r="B4443" t="s">
        <v>7625</v>
      </c>
      <c r="C4443" t="s">
        <v>7296</v>
      </c>
      <c r="D4443" t="s">
        <v>88</v>
      </c>
      <c r="E4443" t="s">
        <v>78</v>
      </c>
      <c r="F4443" t="s">
        <v>26419</v>
      </c>
      <c r="G4443">
        <v>32.535345999999997</v>
      </c>
      <c r="H4443">
        <v>-89.656942000000001</v>
      </c>
      <c r="I4443" t="s">
        <v>26420</v>
      </c>
      <c r="J4443" t="s">
        <v>459</v>
      </c>
      <c r="K4443" t="s">
        <v>7187</v>
      </c>
      <c r="L4443" t="s">
        <v>7333</v>
      </c>
      <c r="M4443">
        <v>6768</v>
      </c>
      <c r="N4443" t="s">
        <v>290</v>
      </c>
      <c r="O4443" t="s">
        <v>7249</v>
      </c>
      <c r="P4443" t="s">
        <v>7317</v>
      </c>
      <c r="Q4443">
        <v>34</v>
      </c>
      <c r="R4443" t="s">
        <v>34</v>
      </c>
      <c r="S4443" t="s">
        <v>7161</v>
      </c>
      <c r="T4443" t="s">
        <v>2267</v>
      </c>
      <c r="U4443" t="s">
        <v>7236</v>
      </c>
      <c r="V4443" t="s">
        <v>7188</v>
      </c>
      <c r="W4443">
        <v>58</v>
      </c>
      <c r="X4443" t="s">
        <v>7372</v>
      </c>
      <c r="Y4443" t="s">
        <v>26421</v>
      </c>
      <c r="Z4443" t="s">
        <v>7251</v>
      </c>
      <c r="AA4443" t="s">
        <v>7191</v>
      </c>
      <c r="AB4443" t="s">
        <v>7271</v>
      </c>
      <c r="AC4443" t="s">
        <v>7178</v>
      </c>
      <c r="AD4443">
        <v>-5</v>
      </c>
      <c r="AE4443" t="s">
        <v>26422</v>
      </c>
      <c r="AF4443" t="s">
        <v>7403</v>
      </c>
      <c r="AG4443" t="s">
        <v>7164</v>
      </c>
    </row>
    <row r="4444" spans="1:33" x14ac:dyDescent="0.3">
      <c r="A4444" t="s">
        <v>6336</v>
      </c>
      <c r="B4444" t="s">
        <v>8185</v>
      </c>
      <c r="C4444" t="s">
        <v>7358</v>
      </c>
      <c r="D4444" t="s">
        <v>92</v>
      </c>
      <c r="E4444" t="s">
        <v>93</v>
      </c>
      <c r="F4444" t="s">
        <v>26423</v>
      </c>
      <c r="G4444">
        <v>28.432642000000001</v>
      </c>
      <c r="H4444">
        <v>-83.733836999999994</v>
      </c>
      <c r="I4444" t="s">
        <v>26424</v>
      </c>
      <c r="J4444" t="s">
        <v>73</v>
      </c>
      <c r="K4444" t="s">
        <v>7153</v>
      </c>
      <c r="L4444" t="s">
        <v>7326</v>
      </c>
      <c r="M4444">
        <v>6253</v>
      </c>
      <c r="N4444" t="s">
        <v>1325</v>
      </c>
      <c r="O4444" t="s">
        <v>7200</v>
      </c>
      <c r="P4444" t="s">
        <v>7172</v>
      </c>
      <c r="Q4444">
        <v>63</v>
      </c>
      <c r="R4444" t="s">
        <v>7164</v>
      </c>
      <c r="S4444" t="s">
        <v>41</v>
      </c>
      <c r="T4444" t="s">
        <v>304</v>
      </c>
      <c r="U4444" t="s">
        <v>7174</v>
      </c>
      <c r="V4444" t="s">
        <v>7154</v>
      </c>
      <c r="W4444">
        <v>80</v>
      </c>
      <c r="X4444" t="s">
        <v>7214</v>
      </c>
      <c r="Y4444" t="s">
        <v>26425</v>
      </c>
      <c r="Z4444" t="s">
        <v>45</v>
      </c>
      <c r="AA4444" t="s">
        <v>7163</v>
      </c>
      <c r="AB4444" t="s">
        <v>7229</v>
      </c>
      <c r="AC4444" t="s">
        <v>7328</v>
      </c>
      <c r="AD4444">
        <v>2</v>
      </c>
      <c r="AE4444" t="s">
        <v>26426</v>
      </c>
      <c r="AF4444" t="s">
        <v>7207</v>
      </c>
      <c r="AG4444" t="s">
        <v>7164</v>
      </c>
    </row>
    <row r="4445" spans="1:33" x14ac:dyDescent="0.3">
      <c r="A4445" t="s">
        <v>6337</v>
      </c>
      <c r="B4445" t="s">
        <v>7357</v>
      </c>
      <c r="C4445" t="s">
        <v>8053</v>
      </c>
      <c r="D4445" t="s">
        <v>48</v>
      </c>
      <c r="E4445" t="s">
        <v>93</v>
      </c>
      <c r="F4445" t="s">
        <v>26427</v>
      </c>
      <c r="G4445">
        <v>42.680394</v>
      </c>
      <c r="H4445">
        <v>-120.204601</v>
      </c>
      <c r="I4445" t="s">
        <v>26428</v>
      </c>
      <c r="J4445" t="s">
        <v>404</v>
      </c>
      <c r="K4445" t="s">
        <v>7202</v>
      </c>
      <c r="L4445" t="s">
        <v>7248</v>
      </c>
      <c r="M4445">
        <v>9257</v>
      </c>
      <c r="N4445" t="s">
        <v>956</v>
      </c>
      <c r="O4445" t="s">
        <v>7449</v>
      </c>
      <c r="P4445" t="s">
        <v>7203</v>
      </c>
      <c r="Q4445">
        <v>40</v>
      </c>
      <c r="R4445" t="s">
        <v>34</v>
      </c>
      <c r="S4445" t="s">
        <v>7164</v>
      </c>
      <c r="T4445" t="s">
        <v>1450</v>
      </c>
      <c r="U4445" t="s">
        <v>7450</v>
      </c>
      <c r="V4445" t="s">
        <v>7154</v>
      </c>
      <c r="W4445">
        <v>68</v>
      </c>
      <c r="X4445" t="s">
        <v>7164</v>
      </c>
      <c r="Y4445" t="s">
        <v>26429</v>
      </c>
      <c r="Z4445" t="s">
        <v>7178</v>
      </c>
      <c r="AA4445" t="s">
        <v>7228</v>
      </c>
      <c r="AB4445" t="s">
        <v>7252</v>
      </c>
      <c r="AC4445" t="s">
        <v>62</v>
      </c>
      <c r="AD4445">
        <v>3</v>
      </c>
      <c r="AE4445" t="s">
        <v>26430</v>
      </c>
      <c r="AF4445" t="s">
        <v>110</v>
      </c>
      <c r="AG4445" t="s">
        <v>26431</v>
      </c>
    </row>
    <row r="4446" spans="1:33" x14ac:dyDescent="0.3">
      <c r="A4446" t="s">
        <v>6338</v>
      </c>
      <c r="B4446" t="s">
        <v>7433</v>
      </c>
      <c r="C4446" t="s">
        <v>7243</v>
      </c>
      <c r="D4446" t="s">
        <v>38</v>
      </c>
      <c r="E4446" t="s">
        <v>66</v>
      </c>
      <c r="F4446" t="s">
        <v>26432</v>
      </c>
      <c r="G4446">
        <v>43.927286000000002</v>
      </c>
      <c r="H4446">
        <v>-117.421879</v>
      </c>
      <c r="I4446" t="s">
        <v>26433</v>
      </c>
      <c r="J4446" t="s">
        <v>1093</v>
      </c>
      <c r="K4446" t="s">
        <v>7449</v>
      </c>
      <c r="L4446" t="s">
        <v>7308</v>
      </c>
      <c r="M4446">
        <v>1071</v>
      </c>
      <c r="N4446" t="s">
        <v>1545</v>
      </c>
      <c r="O4446" t="s">
        <v>7202</v>
      </c>
      <c r="P4446" t="s">
        <v>7317</v>
      </c>
      <c r="Q4446">
        <v>19</v>
      </c>
      <c r="R4446" t="s">
        <v>7260</v>
      </c>
      <c r="S4446" t="s">
        <v>7178</v>
      </c>
      <c r="T4446" t="s">
        <v>946</v>
      </c>
      <c r="U4446" t="s">
        <v>7481</v>
      </c>
      <c r="V4446" t="s">
        <v>7213</v>
      </c>
      <c r="W4446">
        <v>67</v>
      </c>
      <c r="X4446" t="s">
        <v>34</v>
      </c>
      <c r="Y4446" t="s">
        <v>26434</v>
      </c>
      <c r="Z4446" t="s">
        <v>7270</v>
      </c>
      <c r="AA4446" t="s">
        <v>7217</v>
      </c>
      <c r="AB4446" t="s">
        <v>7363</v>
      </c>
      <c r="AC4446" t="s">
        <v>62</v>
      </c>
      <c r="AD4446">
        <v>1</v>
      </c>
      <c r="AE4446" t="s">
        <v>26435</v>
      </c>
      <c r="AF4446" t="s">
        <v>7254</v>
      </c>
      <c r="AG4446" t="s">
        <v>26436</v>
      </c>
    </row>
    <row r="4447" spans="1:33" x14ac:dyDescent="0.3">
      <c r="A4447" t="s">
        <v>6339</v>
      </c>
      <c r="B4447" t="s">
        <v>8042</v>
      </c>
      <c r="C4447" t="s">
        <v>7296</v>
      </c>
      <c r="D4447" t="s">
        <v>48</v>
      </c>
      <c r="E4447" t="s">
        <v>186</v>
      </c>
      <c r="F4447" t="s">
        <v>26437</v>
      </c>
      <c r="H4447">
        <v>-113.17503499999999</v>
      </c>
      <c r="I4447" t="s">
        <v>26438</v>
      </c>
      <c r="J4447" t="s">
        <v>334</v>
      </c>
      <c r="K4447" t="s">
        <v>7155</v>
      </c>
      <c r="L4447" t="s">
        <v>7276</v>
      </c>
      <c r="M4447">
        <v>1719</v>
      </c>
      <c r="N4447" t="s">
        <v>3762</v>
      </c>
      <c r="O4447" t="s">
        <v>7187</v>
      </c>
      <c r="P4447" t="s">
        <v>7308</v>
      </c>
      <c r="Q4447">
        <v>32</v>
      </c>
      <c r="R4447" t="s">
        <v>7178</v>
      </c>
      <c r="S4447" t="s">
        <v>7158</v>
      </c>
      <c r="T4447" t="s">
        <v>1520</v>
      </c>
      <c r="U4447" t="s">
        <v>7381</v>
      </c>
      <c r="V4447" t="s">
        <v>7213</v>
      </c>
      <c r="W4447">
        <v>22</v>
      </c>
      <c r="X4447" t="s">
        <v>7278</v>
      </c>
      <c r="Y4447" t="s">
        <v>26439</v>
      </c>
      <c r="Z4447" t="s">
        <v>45</v>
      </c>
      <c r="AA4447" t="s">
        <v>7311</v>
      </c>
      <c r="AB4447" t="s">
        <v>7164</v>
      </c>
      <c r="AC4447" t="s">
        <v>7328</v>
      </c>
      <c r="AD4447">
        <v>1</v>
      </c>
      <c r="AE4447" t="s">
        <v>26440</v>
      </c>
      <c r="AF4447" t="s">
        <v>7385</v>
      </c>
      <c r="AG4447" t="s">
        <v>26441</v>
      </c>
    </row>
    <row r="4448" spans="1:33" x14ac:dyDescent="0.3">
      <c r="A4448" t="s">
        <v>6340</v>
      </c>
      <c r="B4448" t="s">
        <v>7209</v>
      </c>
      <c r="C4448" t="s">
        <v>8076</v>
      </c>
      <c r="D4448" t="s">
        <v>38</v>
      </c>
      <c r="E4448" t="s">
        <v>72</v>
      </c>
      <c r="F4448" t="s">
        <v>26442</v>
      </c>
      <c r="G4448">
        <v>41.426985999999999</v>
      </c>
      <c r="H4448">
        <v>-87.937151</v>
      </c>
      <c r="I4448" t="s">
        <v>26443</v>
      </c>
      <c r="J4448" t="s">
        <v>161</v>
      </c>
      <c r="K4448" t="s">
        <v>7449</v>
      </c>
      <c r="L4448" t="s">
        <v>7160</v>
      </c>
      <c r="M4448">
        <v>7341</v>
      </c>
      <c r="N4448" t="s">
        <v>1648</v>
      </c>
      <c r="O4448" t="s">
        <v>7481</v>
      </c>
      <c r="P4448" t="s">
        <v>7248</v>
      </c>
      <c r="Q4448">
        <v>60</v>
      </c>
      <c r="R4448" t="s">
        <v>7164</v>
      </c>
      <c r="S4448" t="s">
        <v>107</v>
      </c>
      <c r="T4448" t="s">
        <v>2369</v>
      </c>
      <c r="U4448" t="s">
        <v>7288</v>
      </c>
      <c r="V4448" t="s">
        <v>7154</v>
      </c>
      <c r="W4448">
        <v>51</v>
      </c>
      <c r="X4448" t="s">
        <v>7178</v>
      </c>
      <c r="Y4448" t="s">
        <v>26444</v>
      </c>
      <c r="Z4448" t="s">
        <v>7205</v>
      </c>
      <c r="AA4448" t="s">
        <v>7262</v>
      </c>
      <c r="AB4448" t="s">
        <v>132</v>
      </c>
      <c r="AC4448" t="s">
        <v>7230</v>
      </c>
      <c r="AD4448">
        <v>1</v>
      </c>
      <c r="AE4448" t="s">
        <v>7164</v>
      </c>
      <c r="AF4448" t="s">
        <v>103</v>
      </c>
      <c r="AG4448" t="s">
        <v>7164</v>
      </c>
    </row>
    <row r="4449" spans="1:33" x14ac:dyDescent="0.3">
      <c r="A4449" t="s">
        <v>6341</v>
      </c>
      <c r="B4449" t="s">
        <v>8070</v>
      </c>
      <c r="C4449" t="s">
        <v>7660</v>
      </c>
      <c r="D4449" t="s">
        <v>100</v>
      </c>
      <c r="E4449" t="s">
        <v>112</v>
      </c>
      <c r="F4449" t="s">
        <v>24101</v>
      </c>
      <c r="G4449">
        <v>44.414324999999998</v>
      </c>
      <c r="H4449">
        <v>-88.092579999999998</v>
      </c>
      <c r="I4449" t="s">
        <v>26445</v>
      </c>
      <c r="J4449" t="s">
        <v>101</v>
      </c>
      <c r="K4449" t="s">
        <v>7223</v>
      </c>
      <c r="L4449" t="s">
        <v>7175</v>
      </c>
      <c r="M4449">
        <v>9392</v>
      </c>
      <c r="N4449" t="s">
        <v>4104</v>
      </c>
      <c r="O4449" t="s">
        <v>7277</v>
      </c>
      <c r="P4449" t="s">
        <v>7308</v>
      </c>
      <c r="Q4449">
        <v>46</v>
      </c>
      <c r="R4449" t="s">
        <v>7164</v>
      </c>
      <c r="S4449" t="s">
        <v>35</v>
      </c>
      <c r="T4449" t="s">
        <v>2579</v>
      </c>
      <c r="U4449" t="s">
        <v>7187</v>
      </c>
      <c r="V4449" t="s">
        <v>7400</v>
      </c>
      <c r="W4449">
        <v>158</v>
      </c>
      <c r="X4449" t="s">
        <v>43</v>
      </c>
      <c r="Y4449" t="s">
        <v>26446</v>
      </c>
      <c r="Z4449" t="s">
        <v>70</v>
      </c>
      <c r="AA4449" t="s">
        <v>7217</v>
      </c>
      <c r="AB4449" t="s">
        <v>61</v>
      </c>
      <c r="AC4449" t="s">
        <v>7230</v>
      </c>
      <c r="AD4449">
        <v>4</v>
      </c>
      <c r="AE4449" t="s">
        <v>7164</v>
      </c>
      <c r="AF4449" t="s">
        <v>7403</v>
      </c>
      <c r="AG4449" t="s">
        <v>7164</v>
      </c>
    </row>
    <row r="4450" spans="1:33" x14ac:dyDescent="0.3">
      <c r="A4450" t="s">
        <v>6342</v>
      </c>
      <c r="B4450" t="s">
        <v>267</v>
      </c>
      <c r="C4450" t="s">
        <v>7871</v>
      </c>
      <c r="D4450" t="s">
        <v>88</v>
      </c>
      <c r="E4450" t="s">
        <v>72</v>
      </c>
      <c r="F4450" t="s">
        <v>26447</v>
      </c>
      <c r="G4450">
        <v>30.464023999999998</v>
      </c>
      <c r="H4450">
        <v>-95.908507</v>
      </c>
      <c r="I4450" t="s">
        <v>26448</v>
      </c>
      <c r="J4450" t="s">
        <v>404</v>
      </c>
      <c r="K4450" t="s">
        <v>7187</v>
      </c>
      <c r="L4450" t="s">
        <v>7213</v>
      </c>
      <c r="M4450">
        <v>9479</v>
      </c>
      <c r="N4450" t="s">
        <v>1162</v>
      </c>
      <c r="O4450" t="s">
        <v>7246</v>
      </c>
      <c r="P4450" t="s">
        <v>7188</v>
      </c>
      <c r="Q4450">
        <v>22</v>
      </c>
      <c r="R4450" t="s">
        <v>7237</v>
      </c>
      <c r="S4450" t="s">
        <v>41</v>
      </c>
      <c r="T4450" t="s">
        <v>7164</v>
      </c>
      <c r="U4450" t="s">
        <v>7164</v>
      </c>
      <c r="V4450" t="s">
        <v>7164</v>
      </c>
      <c r="X4450" t="s">
        <v>7164</v>
      </c>
      <c r="Y4450" t="s">
        <v>7164</v>
      </c>
      <c r="Z4450" t="s">
        <v>45</v>
      </c>
      <c r="AA4450" t="s">
        <v>7311</v>
      </c>
      <c r="AB4450" t="s">
        <v>7363</v>
      </c>
      <c r="AC4450" t="s">
        <v>29</v>
      </c>
      <c r="AD4450">
        <v>0</v>
      </c>
      <c r="AE4450" t="s">
        <v>26449</v>
      </c>
      <c r="AF4450" t="s">
        <v>7385</v>
      </c>
      <c r="AG4450" t="s">
        <v>26450</v>
      </c>
    </row>
    <row r="4451" spans="1:33" x14ac:dyDescent="0.3">
      <c r="A4451" t="s">
        <v>6343</v>
      </c>
      <c r="B4451" t="s">
        <v>8923</v>
      </c>
      <c r="C4451" t="s">
        <v>7351</v>
      </c>
      <c r="D4451" t="s">
        <v>77</v>
      </c>
      <c r="E4451" t="s">
        <v>112</v>
      </c>
      <c r="F4451" t="s">
        <v>26451</v>
      </c>
      <c r="G4451">
        <v>41.118177000000003</v>
      </c>
      <c r="H4451">
        <v>-84.551212000000007</v>
      </c>
      <c r="I4451" t="s">
        <v>26452</v>
      </c>
      <c r="J4451" t="s">
        <v>315</v>
      </c>
      <c r="K4451" t="s">
        <v>7223</v>
      </c>
      <c r="L4451" t="s">
        <v>7175</v>
      </c>
      <c r="M4451">
        <v>7721</v>
      </c>
      <c r="N4451" t="s">
        <v>655</v>
      </c>
      <c r="O4451" t="s">
        <v>7225</v>
      </c>
      <c r="P4451" t="s">
        <v>7391</v>
      </c>
      <c r="Q4451">
        <v>63</v>
      </c>
      <c r="R4451" t="s">
        <v>7178</v>
      </c>
      <c r="S4451" t="s">
        <v>34</v>
      </c>
      <c r="T4451" t="s">
        <v>915</v>
      </c>
      <c r="U4451" t="s">
        <v>7307</v>
      </c>
      <c r="V4451" t="s">
        <v>7382</v>
      </c>
      <c r="W4451">
        <v>15</v>
      </c>
      <c r="X4451" t="s">
        <v>7278</v>
      </c>
      <c r="Y4451" t="s">
        <v>26453</v>
      </c>
      <c r="Z4451" t="s">
        <v>45</v>
      </c>
      <c r="AA4451" t="s">
        <v>7393</v>
      </c>
      <c r="AB4451" t="s">
        <v>7164</v>
      </c>
      <c r="AC4451" t="s">
        <v>7230</v>
      </c>
      <c r="AD4451">
        <v>-3</v>
      </c>
      <c r="AE4451" t="s">
        <v>26454</v>
      </c>
      <c r="AF4451" t="s">
        <v>7207</v>
      </c>
      <c r="AG4451" t="s">
        <v>26455</v>
      </c>
    </row>
    <row r="4452" spans="1:33" x14ac:dyDescent="0.3">
      <c r="A4452" t="s">
        <v>6344</v>
      </c>
      <c r="B4452" t="s">
        <v>7295</v>
      </c>
      <c r="C4452" t="s">
        <v>185</v>
      </c>
      <c r="D4452" t="s">
        <v>77</v>
      </c>
      <c r="E4452" t="s">
        <v>93</v>
      </c>
      <c r="F4452" t="s">
        <v>26456</v>
      </c>
      <c r="G4452">
        <v>34.037092999999999</v>
      </c>
      <c r="H4452">
        <v>-115.371825</v>
      </c>
      <c r="I4452" t="s">
        <v>7164</v>
      </c>
      <c r="J4452" t="s">
        <v>1438</v>
      </c>
      <c r="K4452" t="s">
        <v>7342</v>
      </c>
      <c r="L4452" t="s">
        <v>7226</v>
      </c>
      <c r="M4452">
        <v>5624</v>
      </c>
      <c r="N4452" t="s">
        <v>1685</v>
      </c>
      <c r="O4452" t="s">
        <v>7186</v>
      </c>
      <c r="P4452" t="s">
        <v>7239</v>
      </c>
      <c r="Q4452">
        <v>19</v>
      </c>
      <c r="R4452" t="s">
        <v>7161</v>
      </c>
      <c r="S4452" t="s">
        <v>7158</v>
      </c>
      <c r="T4452" t="s">
        <v>1456</v>
      </c>
      <c r="U4452" t="s">
        <v>7277</v>
      </c>
      <c r="V4452" t="s">
        <v>7239</v>
      </c>
      <c r="W4452">
        <v>77</v>
      </c>
      <c r="X4452" t="s">
        <v>7260</v>
      </c>
      <c r="Y4452" t="s">
        <v>26457</v>
      </c>
      <c r="Z4452" t="s">
        <v>116</v>
      </c>
      <c r="AA4452" t="s">
        <v>7191</v>
      </c>
      <c r="AB4452" t="s">
        <v>7192</v>
      </c>
      <c r="AC4452" t="s">
        <v>29</v>
      </c>
      <c r="AD4452">
        <v>5</v>
      </c>
      <c r="AE4452" t="s">
        <v>26458</v>
      </c>
      <c r="AF4452" t="s">
        <v>103</v>
      </c>
      <c r="AG4452" t="s">
        <v>26459</v>
      </c>
    </row>
    <row r="4453" spans="1:33" x14ac:dyDescent="0.3">
      <c r="A4453" t="s">
        <v>4114</v>
      </c>
      <c r="B4453" t="s">
        <v>7491</v>
      </c>
      <c r="C4453" t="s">
        <v>7150</v>
      </c>
      <c r="D4453" t="s">
        <v>48</v>
      </c>
      <c r="E4453" t="s">
        <v>72</v>
      </c>
      <c r="F4453" t="s">
        <v>17420</v>
      </c>
      <c r="G4453">
        <v>36.570433999999999</v>
      </c>
      <c r="H4453">
        <v>-93.197239999999994</v>
      </c>
      <c r="I4453" t="s">
        <v>17421</v>
      </c>
      <c r="J4453" t="s">
        <v>812</v>
      </c>
      <c r="K4453" t="s">
        <v>7307</v>
      </c>
      <c r="L4453" t="s">
        <v>7160</v>
      </c>
      <c r="M4453">
        <v>8200</v>
      </c>
      <c r="N4453" t="s">
        <v>4115</v>
      </c>
      <c r="O4453" t="s">
        <v>7334</v>
      </c>
      <c r="P4453" t="s">
        <v>7348</v>
      </c>
      <c r="Q4453">
        <v>23</v>
      </c>
      <c r="R4453" t="s">
        <v>7214</v>
      </c>
      <c r="S4453" t="s">
        <v>7164</v>
      </c>
      <c r="T4453" t="s">
        <v>1045</v>
      </c>
      <c r="U4453" t="s">
        <v>7288</v>
      </c>
      <c r="V4453" t="s">
        <v>7400</v>
      </c>
      <c r="W4453">
        <v>88</v>
      </c>
      <c r="X4453" t="s">
        <v>7299</v>
      </c>
      <c r="Y4453" t="s">
        <v>17422</v>
      </c>
      <c r="Z4453" t="s">
        <v>70</v>
      </c>
      <c r="AA4453" t="s">
        <v>7177</v>
      </c>
      <c r="AB4453" t="s">
        <v>53</v>
      </c>
      <c r="AC4453" t="s">
        <v>7394</v>
      </c>
      <c r="AD4453">
        <v>4</v>
      </c>
      <c r="AE4453" t="s">
        <v>17423</v>
      </c>
      <c r="AF4453" t="s">
        <v>7191</v>
      </c>
      <c r="AG4453" t="s">
        <v>17424</v>
      </c>
    </row>
    <row r="4454" spans="1:33" x14ac:dyDescent="0.3">
      <c r="A4454" t="s">
        <v>6345</v>
      </c>
      <c r="B4454" t="s">
        <v>8110</v>
      </c>
      <c r="C4454" t="s">
        <v>7815</v>
      </c>
      <c r="D4454" t="s">
        <v>100</v>
      </c>
      <c r="E4454" t="s">
        <v>78</v>
      </c>
      <c r="F4454" t="s">
        <v>26460</v>
      </c>
      <c r="G4454">
        <v>26.892019999999999</v>
      </c>
      <c r="H4454">
        <v>-84.237216000000004</v>
      </c>
      <c r="I4454" t="s">
        <v>7164</v>
      </c>
      <c r="J4454" t="s">
        <v>79</v>
      </c>
      <c r="K4454" t="s">
        <v>7361</v>
      </c>
      <c r="L4454" t="s">
        <v>7482</v>
      </c>
      <c r="M4454">
        <v>7577</v>
      </c>
      <c r="N4454" t="s">
        <v>1245</v>
      </c>
      <c r="O4454" t="s">
        <v>7153</v>
      </c>
      <c r="P4454" t="s">
        <v>7175</v>
      </c>
      <c r="Q4454">
        <v>42</v>
      </c>
      <c r="R4454" t="s">
        <v>7372</v>
      </c>
      <c r="S4454" t="s">
        <v>107</v>
      </c>
      <c r="T4454" t="s">
        <v>1587</v>
      </c>
      <c r="U4454" t="s">
        <v>7259</v>
      </c>
      <c r="V4454" t="s">
        <v>7348</v>
      </c>
      <c r="W4454">
        <v>74</v>
      </c>
      <c r="X4454" t="s">
        <v>43</v>
      </c>
      <c r="Y4454" t="s">
        <v>26461</v>
      </c>
      <c r="Z4454" t="s">
        <v>7375</v>
      </c>
      <c r="AA4454" t="s">
        <v>52</v>
      </c>
      <c r="AB4454" t="s">
        <v>7164</v>
      </c>
      <c r="AC4454" t="s">
        <v>270</v>
      </c>
      <c r="AD4454">
        <v>0</v>
      </c>
      <c r="AE4454" t="s">
        <v>26462</v>
      </c>
      <c r="AF4454" t="s">
        <v>7165</v>
      </c>
      <c r="AG4454" t="s">
        <v>26463</v>
      </c>
    </row>
    <row r="4455" spans="1:33" x14ac:dyDescent="0.3">
      <c r="A4455" t="s">
        <v>6346</v>
      </c>
      <c r="B4455" t="s">
        <v>7321</v>
      </c>
      <c r="C4455" t="s">
        <v>7150</v>
      </c>
      <c r="D4455" t="s">
        <v>22</v>
      </c>
      <c r="E4455" t="s">
        <v>72</v>
      </c>
      <c r="F4455" t="s">
        <v>26464</v>
      </c>
      <c r="G4455">
        <v>47.611662000000003</v>
      </c>
      <c r="H4455">
        <v>-100.16957600000001</v>
      </c>
      <c r="I4455" t="s">
        <v>26465</v>
      </c>
      <c r="J4455" t="s">
        <v>480</v>
      </c>
      <c r="K4455" t="s">
        <v>7259</v>
      </c>
      <c r="L4455" t="s">
        <v>7226</v>
      </c>
      <c r="M4455">
        <v>2524</v>
      </c>
      <c r="N4455" t="s">
        <v>4387</v>
      </c>
      <c r="O4455" t="s">
        <v>7280</v>
      </c>
      <c r="P4455" t="s">
        <v>7189</v>
      </c>
      <c r="Q4455">
        <v>48</v>
      </c>
      <c r="R4455" t="s">
        <v>43</v>
      </c>
      <c r="S4455" t="s">
        <v>7178</v>
      </c>
      <c r="T4455" t="s">
        <v>1744</v>
      </c>
      <c r="U4455" t="s">
        <v>7153</v>
      </c>
      <c r="V4455" t="s">
        <v>7354</v>
      </c>
      <c r="W4455">
        <v>84</v>
      </c>
      <c r="X4455" t="s">
        <v>7237</v>
      </c>
      <c r="Y4455" t="s">
        <v>7178</v>
      </c>
      <c r="Z4455" t="s">
        <v>70</v>
      </c>
      <c r="AA4455" t="s">
        <v>7262</v>
      </c>
      <c r="AB4455" t="s">
        <v>53</v>
      </c>
      <c r="AC4455" t="s">
        <v>155</v>
      </c>
      <c r="AD4455">
        <v>3</v>
      </c>
      <c r="AE4455" t="s">
        <v>26466</v>
      </c>
      <c r="AF4455" t="s">
        <v>7180</v>
      </c>
      <c r="AG4455" t="s">
        <v>26467</v>
      </c>
    </row>
    <row r="4456" spans="1:33" x14ac:dyDescent="0.3">
      <c r="A4456" t="s">
        <v>6347</v>
      </c>
      <c r="B4456" t="s">
        <v>8338</v>
      </c>
      <c r="C4456" t="s">
        <v>7150</v>
      </c>
      <c r="D4456" t="s">
        <v>92</v>
      </c>
      <c r="E4456" t="s">
        <v>31</v>
      </c>
      <c r="F4456" t="s">
        <v>26468</v>
      </c>
      <c r="G4456">
        <v>25.825927</v>
      </c>
      <c r="H4456">
        <v>-107.016582</v>
      </c>
      <c r="I4456" t="s">
        <v>26469</v>
      </c>
      <c r="J4456" t="s">
        <v>224</v>
      </c>
      <c r="K4456" t="s">
        <v>7450</v>
      </c>
      <c r="L4456" t="s">
        <v>7326</v>
      </c>
      <c r="M4456">
        <v>3831</v>
      </c>
      <c r="N4456" t="s">
        <v>1479</v>
      </c>
      <c r="O4456" t="s">
        <v>7186</v>
      </c>
      <c r="P4456" t="s">
        <v>7156</v>
      </c>
      <c r="Q4456">
        <v>53</v>
      </c>
      <c r="R4456" t="s">
        <v>7161</v>
      </c>
      <c r="S4456" t="s">
        <v>7164</v>
      </c>
      <c r="T4456" t="s">
        <v>762</v>
      </c>
      <c r="U4456" t="s">
        <v>7202</v>
      </c>
      <c r="V4456" t="s">
        <v>7154</v>
      </c>
      <c r="W4456">
        <v>-76</v>
      </c>
      <c r="X4456" t="s">
        <v>7372</v>
      </c>
      <c r="Y4456" t="s">
        <v>26470</v>
      </c>
      <c r="Z4456" t="s">
        <v>7375</v>
      </c>
      <c r="AA4456" t="s">
        <v>7164</v>
      </c>
      <c r="AB4456" t="s">
        <v>28</v>
      </c>
      <c r="AC4456" t="s">
        <v>62</v>
      </c>
      <c r="AD4456">
        <v>4</v>
      </c>
      <c r="AE4456" t="s">
        <v>26471</v>
      </c>
      <c r="AF4456" t="s">
        <v>7180</v>
      </c>
      <c r="AG4456" t="s">
        <v>7164</v>
      </c>
    </row>
    <row r="4457" spans="1:33" x14ac:dyDescent="0.3">
      <c r="A4457" t="s">
        <v>6348</v>
      </c>
      <c r="B4457" t="s">
        <v>8155</v>
      </c>
      <c r="C4457" t="s">
        <v>7754</v>
      </c>
      <c r="D4457" t="s">
        <v>38</v>
      </c>
      <c r="E4457" t="s">
        <v>39</v>
      </c>
      <c r="F4457" t="s">
        <v>26472</v>
      </c>
      <c r="G4457">
        <v>32.170501000000002</v>
      </c>
      <c r="H4457">
        <v>-89.301218000000006</v>
      </c>
      <c r="I4457" t="s">
        <v>26473</v>
      </c>
      <c r="J4457" t="s">
        <v>939</v>
      </c>
      <c r="K4457" t="s">
        <v>7171</v>
      </c>
      <c r="L4457" t="s">
        <v>7247</v>
      </c>
      <c r="M4457">
        <v>3375</v>
      </c>
      <c r="N4457" t="s">
        <v>1847</v>
      </c>
      <c r="O4457" t="s">
        <v>7449</v>
      </c>
      <c r="P4457" t="s">
        <v>7188</v>
      </c>
      <c r="Q4457">
        <v>61</v>
      </c>
      <c r="R4457" t="s">
        <v>7157</v>
      </c>
      <c r="S4457" t="s">
        <v>34</v>
      </c>
      <c r="T4457" t="s">
        <v>5252</v>
      </c>
      <c r="U4457" t="s">
        <v>7171</v>
      </c>
      <c r="V4457" t="s">
        <v>7354</v>
      </c>
      <c r="W4457">
        <v>32</v>
      </c>
      <c r="X4457" t="s">
        <v>7164</v>
      </c>
      <c r="Y4457" t="s">
        <v>26474</v>
      </c>
      <c r="Z4457" t="s">
        <v>27</v>
      </c>
      <c r="AA4457" t="s">
        <v>7177</v>
      </c>
      <c r="AB4457" t="s">
        <v>7252</v>
      </c>
      <c r="AC4457" t="s">
        <v>155</v>
      </c>
      <c r="AD4457">
        <v>5</v>
      </c>
      <c r="AE4457" t="s">
        <v>26475</v>
      </c>
      <c r="AF4457" t="s">
        <v>7385</v>
      </c>
      <c r="AG4457" t="s">
        <v>26476</v>
      </c>
    </row>
    <row r="4458" spans="1:33" x14ac:dyDescent="0.3">
      <c r="A4458" t="s">
        <v>6349</v>
      </c>
      <c r="B4458" t="s">
        <v>8407</v>
      </c>
      <c r="C4458" t="s">
        <v>19158</v>
      </c>
      <c r="D4458" t="s">
        <v>22</v>
      </c>
      <c r="E4458" t="s">
        <v>66</v>
      </c>
      <c r="F4458" t="s">
        <v>26477</v>
      </c>
      <c r="G4458">
        <v>36.371507999999999</v>
      </c>
      <c r="H4458">
        <v>-117.878592</v>
      </c>
      <c r="I4458" t="s">
        <v>26478</v>
      </c>
      <c r="J4458" t="s">
        <v>433</v>
      </c>
      <c r="K4458" t="s">
        <v>7307</v>
      </c>
      <c r="L4458" t="s">
        <v>7156</v>
      </c>
      <c r="M4458">
        <v>3840</v>
      </c>
      <c r="N4458" t="s">
        <v>1743</v>
      </c>
      <c r="O4458" t="s">
        <v>7307</v>
      </c>
      <c r="P4458" t="s">
        <v>7354</v>
      </c>
      <c r="Q4458">
        <v>66</v>
      </c>
      <c r="R4458" t="s">
        <v>7237</v>
      </c>
      <c r="S4458" t="s">
        <v>35</v>
      </c>
      <c r="T4458" t="s">
        <v>2399</v>
      </c>
      <c r="U4458" t="s">
        <v>7153</v>
      </c>
      <c r="V4458" t="s">
        <v>7224</v>
      </c>
      <c r="W4458">
        <v>56</v>
      </c>
      <c r="X4458" t="s">
        <v>7237</v>
      </c>
      <c r="Y4458" t="s">
        <v>26479</v>
      </c>
      <c r="Z4458" t="s">
        <v>7383</v>
      </c>
      <c r="AA4458" t="s">
        <v>7163</v>
      </c>
      <c r="AB4458" t="s">
        <v>7178</v>
      </c>
      <c r="AC4458" t="s">
        <v>62</v>
      </c>
      <c r="AD4458">
        <v>5</v>
      </c>
      <c r="AE4458" t="s">
        <v>26480</v>
      </c>
      <c r="AF4458" t="s">
        <v>7403</v>
      </c>
      <c r="AG4458" t="s">
        <v>26481</v>
      </c>
    </row>
    <row r="4459" spans="1:33" x14ac:dyDescent="0.3">
      <c r="A4459" t="s">
        <v>6350</v>
      </c>
      <c r="B4459" t="s">
        <v>7149</v>
      </c>
      <c r="C4459" t="s">
        <v>8053</v>
      </c>
      <c r="D4459" t="s">
        <v>77</v>
      </c>
      <c r="E4459" t="s">
        <v>186</v>
      </c>
      <c r="F4459" t="s">
        <v>26482</v>
      </c>
      <c r="G4459">
        <v>42.172966000000002</v>
      </c>
      <c r="H4459">
        <v>-81.797708999999998</v>
      </c>
      <c r="I4459" t="s">
        <v>26483</v>
      </c>
      <c r="J4459" t="s">
        <v>800</v>
      </c>
      <c r="K4459" t="s">
        <v>7381</v>
      </c>
      <c r="L4459" t="s">
        <v>7173</v>
      </c>
      <c r="M4459">
        <v>2483</v>
      </c>
      <c r="N4459" t="s">
        <v>650</v>
      </c>
      <c r="O4459" t="s">
        <v>7186</v>
      </c>
      <c r="P4459" t="s">
        <v>7482</v>
      </c>
      <c r="R4459" t="s">
        <v>7372</v>
      </c>
      <c r="S4459" t="s">
        <v>7164</v>
      </c>
      <c r="T4459" t="s">
        <v>891</v>
      </c>
      <c r="U4459" t="s">
        <v>7155</v>
      </c>
      <c r="V4459" t="s">
        <v>7248</v>
      </c>
      <c r="W4459">
        <v>77</v>
      </c>
      <c r="X4459" t="s">
        <v>7161</v>
      </c>
      <c r="Y4459" t="s">
        <v>26484</v>
      </c>
      <c r="Z4459" t="s">
        <v>7178</v>
      </c>
      <c r="AA4459" t="s">
        <v>7393</v>
      </c>
      <c r="AB4459" t="s">
        <v>7192</v>
      </c>
      <c r="AC4459" t="s">
        <v>62</v>
      </c>
      <c r="AD4459">
        <v>4</v>
      </c>
      <c r="AE4459" t="s">
        <v>26485</v>
      </c>
      <c r="AF4459" t="s">
        <v>103</v>
      </c>
      <c r="AG4459" t="s">
        <v>26486</v>
      </c>
    </row>
    <row r="4460" spans="1:33" x14ac:dyDescent="0.3">
      <c r="A4460" t="s">
        <v>6351</v>
      </c>
      <c r="B4460" t="s">
        <v>7338</v>
      </c>
      <c r="C4460" t="s">
        <v>7351</v>
      </c>
      <c r="D4460" t="s">
        <v>92</v>
      </c>
      <c r="E4460" t="s">
        <v>31</v>
      </c>
      <c r="F4460" t="s">
        <v>26487</v>
      </c>
      <c r="G4460">
        <v>40.082377000000001</v>
      </c>
      <c r="H4460">
        <v>-74.704624999999993</v>
      </c>
      <c r="I4460" t="s">
        <v>26488</v>
      </c>
      <c r="J4460" t="s">
        <v>528</v>
      </c>
      <c r="K4460" t="s">
        <v>7156</v>
      </c>
      <c r="L4460" t="s">
        <v>7160</v>
      </c>
      <c r="M4460">
        <v>4947</v>
      </c>
      <c r="N4460" t="s">
        <v>7164</v>
      </c>
      <c r="O4460" t="s">
        <v>7164</v>
      </c>
      <c r="P4460" t="s">
        <v>7164</v>
      </c>
      <c r="R4460" t="s">
        <v>7164</v>
      </c>
      <c r="S4460" t="s">
        <v>7164</v>
      </c>
      <c r="T4460" t="s">
        <v>995</v>
      </c>
      <c r="U4460" t="s">
        <v>7288</v>
      </c>
      <c r="V4460" t="s">
        <v>7173</v>
      </c>
      <c r="W4460">
        <v>19</v>
      </c>
      <c r="X4460" t="s">
        <v>7373</v>
      </c>
      <c r="Y4460" t="s">
        <v>26489</v>
      </c>
      <c r="Z4460" t="s">
        <v>27</v>
      </c>
      <c r="AA4460" t="s">
        <v>7344</v>
      </c>
      <c r="AB4460" t="s">
        <v>7336</v>
      </c>
      <c r="AC4460" t="s">
        <v>62</v>
      </c>
      <c r="AD4460">
        <v>1</v>
      </c>
      <c r="AE4460" t="s">
        <v>26490</v>
      </c>
      <c r="AF4460" t="s">
        <v>7254</v>
      </c>
      <c r="AG4460" t="s">
        <v>26491</v>
      </c>
    </row>
    <row r="4461" spans="1:33" x14ac:dyDescent="0.3">
      <c r="A4461" t="s">
        <v>6352</v>
      </c>
      <c r="B4461" t="s">
        <v>7477</v>
      </c>
      <c r="C4461" t="s">
        <v>7434</v>
      </c>
      <c r="D4461" t="s">
        <v>38</v>
      </c>
      <c r="E4461" t="s">
        <v>55</v>
      </c>
      <c r="F4461" t="s">
        <v>26492</v>
      </c>
      <c r="G4461">
        <v>37.371062000000002</v>
      </c>
      <c r="H4461">
        <v>-119.692708</v>
      </c>
      <c r="I4461" t="s">
        <v>26493</v>
      </c>
      <c r="J4461" t="s">
        <v>136</v>
      </c>
      <c r="K4461" t="s">
        <v>7381</v>
      </c>
      <c r="L4461" t="s">
        <v>7400</v>
      </c>
      <c r="M4461">
        <v>4839</v>
      </c>
      <c r="N4461" t="s">
        <v>1032</v>
      </c>
      <c r="O4461" t="s">
        <v>7187</v>
      </c>
      <c r="P4461" t="s">
        <v>7248</v>
      </c>
      <c r="Q4461">
        <v>75</v>
      </c>
      <c r="R4461" t="s">
        <v>7164</v>
      </c>
      <c r="S4461" t="s">
        <v>7161</v>
      </c>
      <c r="T4461" t="s">
        <v>2767</v>
      </c>
      <c r="U4461" t="s">
        <v>7334</v>
      </c>
      <c r="V4461" t="s">
        <v>7239</v>
      </c>
      <c r="W4461">
        <v>53</v>
      </c>
      <c r="X4461" t="s">
        <v>7161</v>
      </c>
      <c r="Y4461" t="s">
        <v>26494</v>
      </c>
      <c r="Z4461" t="s">
        <v>215</v>
      </c>
      <c r="AA4461" t="s">
        <v>7177</v>
      </c>
      <c r="AB4461" t="s">
        <v>7293</v>
      </c>
      <c r="AC4461" t="s">
        <v>7394</v>
      </c>
      <c r="AD4461">
        <v>4</v>
      </c>
      <c r="AE4461" t="s">
        <v>7164</v>
      </c>
      <c r="AF4461" t="s">
        <v>7207</v>
      </c>
      <c r="AG4461" t="s">
        <v>26495</v>
      </c>
    </row>
    <row r="4462" spans="1:33" x14ac:dyDescent="0.3">
      <c r="A4462" t="s">
        <v>6353</v>
      </c>
      <c r="B4462" t="s">
        <v>7357</v>
      </c>
      <c r="C4462" t="s">
        <v>180</v>
      </c>
      <c r="D4462" t="s">
        <v>22</v>
      </c>
      <c r="E4462" t="s">
        <v>66</v>
      </c>
      <c r="F4462" t="s">
        <v>26496</v>
      </c>
      <c r="G4462">
        <v>38.090800999999999</v>
      </c>
      <c r="H4462">
        <v>-78.139052000000007</v>
      </c>
      <c r="I4462" t="s">
        <v>26497</v>
      </c>
      <c r="J4462" t="s">
        <v>462</v>
      </c>
      <c r="K4462" t="s">
        <v>7381</v>
      </c>
      <c r="L4462" t="s">
        <v>7189</v>
      </c>
      <c r="M4462">
        <v>2970</v>
      </c>
      <c r="N4462" t="s">
        <v>1973</v>
      </c>
      <c r="O4462" t="s">
        <v>7153</v>
      </c>
      <c r="P4462" t="s">
        <v>7247</v>
      </c>
      <c r="Q4462">
        <v>57</v>
      </c>
      <c r="R4462" t="s">
        <v>43</v>
      </c>
      <c r="S4462" t="s">
        <v>7164</v>
      </c>
      <c r="T4462" t="s">
        <v>1100</v>
      </c>
      <c r="U4462" t="s">
        <v>7153</v>
      </c>
      <c r="V4462" t="s">
        <v>7203</v>
      </c>
      <c r="X4462" t="s">
        <v>7157</v>
      </c>
      <c r="Y4462" t="s">
        <v>26498</v>
      </c>
      <c r="Z4462" t="s">
        <v>7251</v>
      </c>
      <c r="AA4462" t="s">
        <v>97</v>
      </c>
      <c r="AB4462" t="s">
        <v>7293</v>
      </c>
      <c r="AC4462" t="s">
        <v>7193</v>
      </c>
      <c r="AD4462">
        <v>4</v>
      </c>
      <c r="AE4462" t="s">
        <v>26499</v>
      </c>
      <c r="AF4462" t="s">
        <v>7164</v>
      </c>
      <c r="AG4462" t="s">
        <v>7164</v>
      </c>
    </row>
    <row r="4463" spans="1:33" x14ac:dyDescent="0.3">
      <c r="A4463" t="s">
        <v>3504</v>
      </c>
      <c r="B4463" t="s">
        <v>373</v>
      </c>
      <c r="C4463" t="s">
        <v>185</v>
      </c>
      <c r="D4463" t="s">
        <v>92</v>
      </c>
      <c r="E4463" t="s">
        <v>186</v>
      </c>
      <c r="F4463" t="s">
        <v>15232</v>
      </c>
      <c r="G4463">
        <v>166.72800000000001</v>
      </c>
      <c r="H4463">
        <v>-76.384797000000006</v>
      </c>
      <c r="I4463" t="s">
        <v>7164</v>
      </c>
      <c r="J4463" t="s">
        <v>566</v>
      </c>
      <c r="K4463" t="s">
        <v>7307</v>
      </c>
      <c r="L4463" t="s">
        <v>7308</v>
      </c>
      <c r="M4463">
        <v>4031</v>
      </c>
      <c r="N4463" t="s">
        <v>619</v>
      </c>
      <c r="O4463" t="s">
        <v>7371</v>
      </c>
      <c r="P4463" t="s">
        <v>7156</v>
      </c>
      <c r="Q4463">
        <v>65</v>
      </c>
      <c r="R4463" t="s">
        <v>7237</v>
      </c>
      <c r="S4463" t="s">
        <v>7309</v>
      </c>
      <c r="T4463" t="s">
        <v>696</v>
      </c>
      <c r="U4463" t="s">
        <v>7159</v>
      </c>
      <c r="V4463" t="s">
        <v>7160</v>
      </c>
      <c r="W4463">
        <v>209</v>
      </c>
      <c r="X4463" t="s">
        <v>7214</v>
      </c>
      <c r="Y4463" t="s">
        <v>7164</v>
      </c>
      <c r="Z4463" t="s">
        <v>7375</v>
      </c>
      <c r="AA4463" t="s">
        <v>7163</v>
      </c>
      <c r="AB4463" t="s">
        <v>7178</v>
      </c>
      <c r="AC4463" t="s">
        <v>62</v>
      </c>
      <c r="AD4463">
        <v>2</v>
      </c>
      <c r="AE4463" t="s">
        <v>7164</v>
      </c>
      <c r="AF4463" t="s">
        <v>7195</v>
      </c>
      <c r="AG4463" t="s">
        <v>15233</v>
      </c>
    </row>
    <row r="4464" spans="1:33" x14ac:dyDescent="0.3">
      <c r="A4464" t="s">
        <v>6354</v>
      </c>
      <c r="B4464" t="s">
        <v>7698</v>
      </c>
      <c r="C4464" t="s">
        <v>8076</v>
      </c>
      <c r="D4464" t="s">
        <v>92</v>
      </c>
      <c r="E4464" t="s">
        <v>93</v>
      </c>
      <c r="F4464" t="s">
        <v>26500</v>
      </c>
      <c r="G4464">
        <v>31.783536000000002</v>
      </c>
      <c r="H4464">
        <v>-114.68325299999999</v>
      </c>
      <c r="I4464" t="s">
        <v>26501</v>
      </c>
      <c r="J4464" t="s">
        <v>519</v>
      </c>
      <c r="K4464" t="s">
        <v>7171</v>
      </c>
      <c r="L4464" t="s">
        <v>7382</v>
      </c>
      <c r="M4464">
        <v>7206</v>
      </c>
      <c r="N4464" t="s">
        <v>6355</v>
      </c>
      <c r="O4464" t="s">
        <v>7249</v>
      </c>
      <c r="P4464" t="s">
        <v>7154</v>
      </c>
      <c r="Q4464">
        <v>44</v>
      </c>
      <c r="R4464" t="s">
        <v>7178</v>
      </c>
      <c r="S4464" t="s">
        <v>7309</v>
      </c>
      <c r="T4464" t="s">
        <v>850</v>
      </c>
      <c r="U4464" t="s">
        <v>7481</v>
      </c>
      <c r="V4464" t="s">
        <v>7276</v>
      </c>
      <c r="W4464">
        <v>27</v>
      </c>
      <c r="X4464" t="s">
        <v>59</v>
      </c>
      <c r="Y4464" t="s">
        <v>26502</v>
      </c>
      <c r="Z4464" t="s">
        <v>7270</v>
      </c>
      <c r="AA4464" t="s">
        <v>139</v>
      </c>
      <c r="AB4464" t="s">
        <v>7252</v>
      </c>
      <c r="AC4464" t="s">
        <v>155</v>
      </c>
      <c r="AE4464" t="s">
        <v>26503</v>
      </c>
      <c r="AF4464" t="s">
        <v>110</v>
      </c>
      <c r="AG4464" t="s">
        <v>26504</v>
      </c>
    </row>
    <row r="4465" spans="1:33" x14ac:dyDescent="0.3">
      <c r="A4465" t="s">
        <v>6356</v>
      </c>
      <c r="B4465" t="s">
        <v>1019</v>
      </c>
      <c r="C4465" t="s">
        <v>7441</v>
      </c>
      <c r="D4465" t="s">
        <v>65</v>
      </c>
      <c r="E4465" t="s">
        <v>186</v>
      </c>
      <c r="F4465" t="s">
        <v>26505</v>
      </c>
      <c r="G4465">
        <v>39.780400999999998</v>
      </c>
      <c r="H4465">
        <v>-113.362426</v>
      </c>
      <c r="I4465" t="s">
        <v>26506</v>
      </c>
      <c r="J4465" t="s">
        <v>961</v>
      </c>
      <c r="K4465" t="s">
        <v>7156</v>
      </c>
      <c r="L4465" t="s">
        <v>7160</v>
      </c>
      <c r="M4465">
        <v>1176</v>
      </c>
      <c r="N4465" t="s">
        <v>1331</v>
      </c>
      <c r="O4465" t="s">
        <v>7481</v>
      </c>
      <c r="P4465" t="s">
        <v>7189</v>
      </c>
      <c r="Q4465">
        <v>46</v>
      </c>
      <c r="R4465" t="s">
        <v>7372</v>
      </c>
      <c r="S4465" t="s">
        <v>41</v>
      </c>
      <c r="T4465" t="s">
        <v>4028</v>
      </c>
      <c r="U4465" t="s">
        <v>7236</v>
      </c>
      <c r="V4465" t="s">
        <v>7289</v>
      </c>
      <c r="W4465">
        <v>81</v>
      </c>
      <c r="X4465" t="s">
        <v>7278</v>
      </c>
      <c r="Y4465" t="s">
        <v>26507</v>
      </c>
      <c r="Z4465" t="s">
        <v>7251</v>
      </c>
      <c r="AA4465" t="s">
        <v>7163</v>
      </c>
      <c r="AB4465" t="s">
        <v>53</v>
      </c>
      <c r="AC4465" t="s">
        <v>7328</v>
      </c>
      <c r="AD4465">
        <v>5</v>
      </c>
      <c r="AE4465" t="s">
        <v>26508</v>
      </c>
      <c r="AF4465" t="s">
        <v>7385</v>
      </c>
      <c r="AG4465" t="s">
        <v>26509</v>
      </c>
    </row>
    <row r="4466" spans="1:33" x14ac:dyDescent="0.3">
      <c r="A4466" t="s">
        <v>6357</v>
      </c>
      <c r="B4466" t="s">
        <v>7408</v>
      </c>
      <c r="C4466" t="s">
        <v>7233</v>
      </c>
      <c r="D4466" t="s">
        <v>88</v>
      </c>
      <c r="E4466" t="s">
        <v>72</v>
      </c>
      <c r="F4466" t="s">
        <v>26510</v>
      </c>
      <c r="G4466">
        <v>37.277214999999998</v>
      </c>
      <c r="H4466">
        <v>-91.192419999999998</v>
      </c>
      <c r="I4466" t="s">
        <v>26511</v>
      </c>
      <c r="J4466" t="s">
        <v>105</v>
      </c>
      <c r="K4466" t="s">
        <v>7334</v>
      </c>
      <c r="L4466" t="s">
        <v>7173</v>
      </c>
      <c r="M4466">
        <v>1308</v>
      </c>
      <c r="N4466" t="s">
        <v>1913</v>
      </c>
      <c r="O4466" t="s">
        <v>7200</v>
      </c>
      <c r="P4466" t="s">
        <v>7175</v>
      </c>
      <c r="R4466" t="s">
        <v>7161</v>
      </c>
      <c r="S4466" t="s">
        <v>34</v>
      </c>
      <c r="T4466" t="s">
        <v>3232</v>
      </c>
      <c r="U4466" t="s">
        <v>7238</v>
      </c>
      <c r="V4466" t="s">
        <v>7333</v>
      </c>
      <c r="W4466">
        <v>48</v>
      </c>
      <c r="X4466" t="s">
        <v>7278</v>
      </c>
      <c r="Y4466" t="s">
        <v>26512</v>
      </c>
      <c r="Z4466" t="s">
        <v>215</v>
      </c>
      <c r="AA4466" t="s">
        <v>7228</v>
      </c>
      <c r="AB4466" t="s">
        <v>7363</v>
      </c>
      <c r="AC4466" t="s">
        <v>7328</v>
      </c>
      <c r="AD4466">
        <v>0</v>
      </c>
      <c r="AE4466" t="s">
        <v>26513</v>
      </c>
      <c r="AF4466" t="s">
        <v>103</v>
      </c>
      <c r="AG4466" t="s">
        <v>26514</v>
      </c>
    </row>
    <row r="4467" spans="1:33" x14ac:dyDescent="0.3">
      <c r="A4467" t="s">
        <v>6358</v>
      </c>
      <c r="B4467" t="s">
        <v>7477</v>
      </c>
      <c r="C4467" t="s">
        <v>7339</v>
      </c>
      <c r="D4467" t="s">
        <v>38</v>
      </c>
      <c r="E4467" t="s">
        <v>186</v>
      </c>
      <c r="F4467" t="s">
        <v>26515</v>
      </c>
      <c r="G4467">
        <v>25.824947999999999</v>
      </c>
      <c r="H4467">
        <v>-121.54203699999999</v>
      </c>
      <c r="I4467" t="s">
        <v>26516</v>
      </c>
      <c r="J4467" t="s">
        <v>307</v>
      </c>
      <c r="K4467" t="s">
        <v>7371</v>
      </c>
      <c r="L4467" t="s">
        <v>41</v>
      </c>
      <c r="N4467" t="s">
        <v>2221</v>
      </c>
      <c r="O4467" t="s">
        <v>7186</v>
      </c>
      <c r="P4467" t="s">
        <v>7276</v>
      </c>
      <c r="Q4467">
        <v>35</v>
      </c>
      <c r="R4467" t="s">
        <v>7178</v>
      </c>
      <c r="S4467" t="s">
        <v>85</v>
      </c>
      <c r="T4467" t="s">
        <v>2603</v>
      </c>
      <c r="U4467" t="s">
        <v>7277</v>
      </c>
      <c r="V4467" t="s">
        <v>7382</v>
      </c>
      <c r="X4467" t="s">
        <v>7299</v>
      </c>
      <c r="Y4467" t="s">
        <v>7164</v>
      </c>
      <c r="Z4467" t="s">
        <v>7251</v>
      </c>
      <c r="AA4467" t="s">
        <v>7163</v>
      </c>
      <c r="AB4467" t="s">
        <v>7293</v>
      </c>
      <c r="AC4467" t="s">
        <v>155</v>
      </c>
      <c r="AD4467">
        <v>-4</v>
      </c>
      <c r="AE4467" t="s">
        <v>26517</v>
      </c>
      <c r="AF4467" t="s">
        <v>110</v>
      </c>
      <c r="AG4467" t="s">
        <v>26518</v>
      </c>
    </row>
    <row r="4468" spans="1:33" x14ac:dyDescent="0.3">
      <c r="A4468" t="s">
        <v>6359</v>
      </c>
      <c r="B4468" t="s">
        <v>7453</v>
      </c>
      <c r="C4468" t="s">
        <v>7631</v>
      </c>
      <c r="D4468" t="s">
        <v>22</v>
      </c>
      <c r="E4468" t="s">
        <v>186</v>
      </c>
      <c r="F4468" t="s">
        <v>19122</v>
      </c>
      <c r="G4468">
        <v>43.224479000000002</v>
      </c>
      <c r="H4468">
        <v>-101.22606500000001</v>
      </c>
      <c r="I4468" t="s">
        <v>19123</v>
      </c>
      <c r="J4468" t="s">
        <v>67</v>
      </c>
      <c r="K4468" t="s">
        <v>7307</v>
      </c>
      <c r="L4468" t="s">
        <v>7156</v>
      </c>
      <c r="M4468">
        <v>9266</v>
      </c>
      <c r="N4468" t="s">
        <v>1593</v>
      </c>
      <c r="O4468" t="s">
        <v>7381</v>
      </c>
      <c r="P4468" t="s">
        <v>7276</v>
      </c>
      <c r="R4468" t="s">
        <v>7237</v>
      </c>
      <c r="S4468" t="s">
        <v>107</v>
      </c>
      <c r="T4468" t="s">
        <v>2164</v>
      </c>
      <c r="U4468" t="s">
        <v>7288</v>
      </c>
      <c r="V4468" t="s">
        <v>7248</v>
      </c>
      <c r="W4468">
        <v>84</v>
      </c>
      <c r="X4468" t="s">
        <v>59</v>
      </c>
      <c r="Y4468" t="s">
        <v>7164</v>
      </c>
      <c r="Z4468" t="s">
        <v>7205</v>
      </c>
      <c r="AA4468" t="s">
        <v>7191</v>
      </c>
      <c r="AB4468" t="s">
        <v>7363</v>
      </c>
      <c r="AC4468" t="s">
        <v>7164</v>
      </c>
      <c r="AD4468">
        <v>5</v>
      </c>
      <c r="AE4468" t="s">
        <v>19124</v>
      </c>
      <c r="AF4468" t="s">
        <v>7385</v>
      </c>
      <c r="AG4468" t="s">
        <v>19125</v>
      </c>
    </row>
    <row r="4469" spans="1:33" x14ac:dyDescent="0.3">
      <c r="A4469" t="s">
        <v>6360</v>
      </c>
      <c r="B4469" t="s">
        <v>8110</v>
      </c>
      <c r="C4469" t="s">
        <v>686</v>
      </c>
      <c r="D4469" t="s">
        <v>100</v>
      </c>
      <c r="E4469" t="s">
        <v>72</v>
      </c>
      <c r="F4469" t="s">
        <v>26519</v>
      </c>
      <c r="G4469">
        <v>40.655118000000002</v>
      </c>
      <c r="H4469">
        <v>-76.239824999999996</v>
      </c>
      <c r="I4469" t="s">
        <v>26520</v>
      </c>
      <c r="J4469" t="s">
        <v>347</v>
      </c>
      <c r="K4469" t="s">
        <v>7450</v>
      </c>
      <c r="L4469" t="s">
        <v>7333</v>
      </c>
      <c r="M4469">
        <v>7074</v>
      </c>
      <c r="N4469" t="s">
        <v>2538</v>
      </c>
      <c r="O4469" t="s">
        <v>7246</v>
      </c>
      <c r="P4469" t="s">
        <v>7333</v>
      </c>
      <c r="Q4469">
        <v>51</v>
      </c>
      <c r="R4469" t="s">
        <v>7372</v>
      </c>
      <c r="S4469" t="s">
        <v>34</v>
      </c>
      <c r="T4469" t="s">
        <v>2103</v>
      </c>
      <c r="U4469" t="s">
        <v>7238</v>
      </c>
      <c r="V4469" t="s">
        <v>7213</v>
      </c>
      <c r="W4469">
        <v>29</v>
      </c>
      <c r="X4469" t="s">
        <v>7178</v>
      </c>
      <c r="Y4469" t="s">
        <v>26521</v>
      </c>
      <c r="Z4469" t="s">
        <v>27</v>
      </c>
      <c r="AA4469" t="s">
        <v>97</v>
      </c>
      <c r="AB4469" t="s">
        <v>132</v>
      </c>
      <c r="AC4469" t="s">
        <v>29</v>
      </c>
      <c r="AD4469">
        <v>2</v>
      </c>
      <c r="AE4469" t="s">
        <v>26522</v>
      </c>
      <c r="AF4469" t="s">
        <v>7385</v>
      </c>
      <c r="AG4469" t="s">
        <v>7164</v>
      </c>
    </row>
    <row r="4470" spans="1:33" x14ac:dyDescent="0.3">
      <c r="A4470" t="s">
        <v>6361</v>
      </c>
      <c r="B4470" t="s">
        <v>7587</v>
      </c>
      <c r="C4470" t="s">
        <v>7150</v>
      </c>
      <c r="D4470" t="s">
        <v>92</v>
      </c>
      <c r="E4470" t="s">
        <v>186</v>
      </c>
      <c r="F4470" t="s">
        <v>26523</v>
      </c>
      <c r="G4470">
        <v>43.912199999999999</v>
      </c>
      <c r="H4470">
        <v>-104.055224</v>
      </c>
      <c r="I4470" t="s">
        <v>26524</v>
      </c>
      <c r="J4470" t="s">
        <v>302</v>
      </c>
      <c r="K4470" t="s">
        <v>7225</v>
      </c>
      <c r="L4470" t="s">
        <v>7276</v>
      </c>
      <c r="M4470">
        <v>4609</v>
      </c>
      <c r="N4470" t="s">
        <v>7164</v>
      </c>
      <c r="O4470" t="s">
        <v>7164</v>
      </c>
      <c r="P4470" t="s">
        <v>7164</v>
      </c>
      <c r="R4470" t="s">
        <v>7164</v>
      </c>
      <c r="S4470" t="s">
        <v>7164</v>
      </c>
      <c r="T4470" t="s">
        <v>477</v>
      </c>
      <c r="U4470" t="s">
        <v>7334</v>
      </c>
      <c r="V4470" t="s">
        <v>7224</v>
      </c>
      <c r="W4470">
        <v>16</v>
      </c>
      <c r="X4470" t="s">
        <v>7178</v>
      </c>
      <c r="Y4470" t="s">
        <v>26525</v>
      </c>
      <c r="Z4470" t="s">
        <v>7178</v>
      </c>
      <c r="AA4470" t="s">
        <v>97</v>
      </c>
      <c r="AB4470" t="s">
        <v>7293</v>
      </c>
      <c r="AC4470" t="s">
        <v>7178</v>
      </c>
      <c r="AD4470">
        <v>2</v>
      </c>
      <c r="AE4470" t="s">
        <v>26526</v>
      </c>
      <c r="AF4470" t="s">
        <v>7180</v>
      </c>
      <c r="AG4470" t="s">
        <v>26527</v>
      </c>
    </row>
    <row r="4471" spans="1:33" x14ac:dyDescent="0.3">
      <c r="A4471" t="s">
        <v>6362</v>
      </c>
      <c r="B4471" t="s">
        <v>338</v>
      </c>
      <c r="C4471" t="s">
        <v>7330</v>
      </c>
      <c r="D4471" t="s">
        <v>38</v>
      </c>
      <c r="E4471" t="s">
        <v>39</v>
      </c>
      <c r="F4471" t="s">
        <v>26528</v>
      </c>
      <c r="G4471">
        <v>29.274041</v>
      </c>
      <c r="H4471">
        <v>-91.760893999999993</v>
      </c>
      <c r="I4471" t="s">
        <v>26529</v>
      </c>
      <c r="J4471" t="s">
        <v>228</v>
      </c>
      <c r="K4471" t="s">
        <v>7222</v>
      </c>
      <c r="L4471" t="s">
        <v>7239</v>
      </c>
      <c r="M4471">
        <v>5853</v>
      </c>
      <c r="N4471" t="s">
        <v>7164</v>
      </c>
      <c r="O4471" t="s">
        <v>7164</v>
      </c>
      <c r="P4471" t="s">
        <v>7164</v>
      </c>
      <c r="R4471" t="s">
        <v>7164</v>
      </c>
      <c r="S4471" t="s">
        <v>7164</v>
      </c>
      <c r="T4471" t="s">
        <v>1999</v>
      </c>
      <c r="U4471" t="s">
        <v>7342</v>
      </c>
      <c r="V4471" t="s">
        <v>7172</v>
      </c>
      <c r="W4471">
        <v>20</v>
      </c>
      <c r="X4471" t="s">
        <v>7164</v>
      </c>
      <c r="Y4471" t="s">
        <v>26530</v>
      </c>
      <c r="Z4471" t="s">
        <v>70</v>
      </c>
      <c r="AA4471" t="s">
        <v>52</v>
      </c>
      <c r="AB4471" t="s">
        <v>28</v>
      </c>
      <c r="AC4471" t="s">
        <v>7193</v>
      </c>
      <c r="AD4471">
        <v>5</v>
      </c>
      <c r="AE4471" t="s">
        <v>26531</v>
      </c>
      <c r="AF4471" t="s">
        <v>7165</v>
      </c>
      <c r="AG4471" t="s">
        <v>7164</v>
      </c>
    </row>
    <row r="4472" spans="1:33" x14ac:dyDescent="0.3">
      <c r="A4472" t="s">
        <v>6363</v>
      </c>
      <c r="B4472" t="s">
        <v>134</v>
      </c>
      <c r="C4472" t="s">
        <v>7358</v>
      </c>
      <c r="D4472" t="s">
        <v>22</v>
      </c>
      <c r="E4472" t="s">
        <v>93</v>
      </c>
      <c r="F4472" t="s">
        <v>26532</v>
      </c>
      <c r="G4472">
        <v>31.180629</v>
      </c>
      <c r="H4472">
        <v>-95.951447000000002</v>
      </c>
      <c r="I4472" t="s">
        <v>26533</v>
      </c>
      <c r="J4472" t="s">
        <v>276</v>
      </c>
      <c r="K4472" t="s">
        <v>7200</v>
      </c>
      <c r="L4472" t="s">
        <v>7289</v>
      </c>
      <c r="N4472" t="s">
        <v>1364</v>
      </c>
      <c r="O4472" t="s">
        <v>7259</v>
      </c>
      <c r="P4472" t="s">
        <v>7289</v>
      </c>
      <c r="R4472" t="s">
        <v>7214</v>
      </c>
      <c r="S4472" t="s">
        <v>7309</v>
      </c>
      <c r="T4472" t="s">
        <v>723</v>
      </c>
      <c r="U4472" t="s">
        <v>7236</v>
      </c>
      <c r="V4472" t="s">
        <v>7348</v>
      </c>
      <c r="W4472">
        <v>192</v>
      </c>
      <c r="X4472" t="s">
        <v>7157</v>
      </c>
      <c r="Y4472" t="s">
        <v>26534</v>
      </c>
      <c r="Z4472" t="s">
        <v>70</v>
      </c>
      <c r="AA4472" t="s">
        <v>7292</v>
      </c>
      <c r="AB4472" t="s">
        <v>7336</v>
      </c>
      <c r="AC4472" t="s">
        <v>29</v>
      </c>
      <c r="AD4472">
        <v>1</v>
      </c>
      <c r="AE4472" t="s">
        <v>26535</v>
      </c>
      <c r="AF4472" t="s">
        <v>7207</v>
      </c>
      <c r="AG4472" t="s">
        <v>7164</v>
      </c>
    </row>
    <row r="4473" spans="1:33" x14ac:dyDescent="0.3">
      <c r="A4473" t="s">
        <v>5933</v>
      </c>
      <c r="B4473" t="s">
        <v>523</v>
      </c>
      <c r="C4473" t="s">
        <v>8053</v>
      </c>
      <c r="D4473" t="s">
        <v>38</v>
      </c>
      <c r="E4473" t="s">
        <v>55</v>
      </c>
      <c r="F4473" t="s">
        <v>24754</v>
      </c>
      <c r="G4473">
        <v>41.931029000000002</v>
      </c>
      <c r="H4473">
        <v>-78.153406000000004</v>
      </c>
      <c r="I4473" t="s">
        <v>24755</v>
      </c>
      <c r="J4473" t="s">
        <v>605</v>
      </c>
      <c r="K4473" t="s">
        <v>7280</v>
      </c>
      <c r="L4473" t="s">
        <v>7400</v>
      </c>
      <c r="M4473">
        <v>8949</v>
      </c>
      <c r="N4473" t="s">
        <v>7164</v>
      </c>
      <c r="O4473" t="s">
        <v>7164</v>
      </c>
      <c r="P4473" t="s">
        <v>7164</v>
      </c>
      <c r="R4473" t="s">
        <v>7164</v>
      </c>
      <c r="S4473" t="s">
        <v>7164</v>
      </c>
      <c r="T4473" t="s">
        <v>5934</v>
      </c>
      <c r="U4473" t="s">
        <v>7153</v>
      </c>
      <c r="V4473" t="s">
        <v>7188</v>
      </c>
      <c r="W4473">
        <v>21</v>
      </c>
      <c r="X4473" t="s">
        <v>34</v>
      </c>
      <c r="Y4473" t="s">
        <v>24756</v>
      </c>
      <c r="Z4473" t="s">
        <v>7291</v>
      </c>
      <c r="AA4473" t="s">
        <v>7292</v>
      </c>
      <c r="AB4473" t="s">
        <v>7192</v>
      </c>
      <c r="AC4473" t="s">
        <v>62</v>
      </c>
      <c r="AD4473">
        <v>-1</v>
      </c>
      <c r="AE4473" t="s">
        <v>24757</v>
      </c>
      <c r="AF4473" t="s">
        <v>7254</v>
      </c>
      <c r="AG4473" t="s">
        <v>24758</v>
      </c>
    </row>
    <row r="4474" spans="1:33" x14ac:dyDescent="0.3">
      <c r="A4474" t="s">
        <v>6364</v>
      </c>
      <c r="B4474" t="s">
        <v>7774</v>
      </c>
      <c r="C4474" t="s">
        <v>7243</v>
      </c>
      <c r="D4474" t="s">
        <v>65</v>
      </c>
      <c r="E4474" t="s">
        <v>31</v>
      </c>
      <c r="F4474" t="s">
        <v>26536</v>
      </c>
      <c r="G4474">
        <v>25.022677000000002</v>
      </c>
      <c r="H4474">
        <v>-95.910805999999994</v>
      </c>
      <c r="I4474" t="s">
        <v>26537</v>
      </c>
      <c r="J4474" t="s">
        <v>89</v>
      </c>
      <c r="K4474" t="s">
        <v>7171</v>
      </c>
      <c r="L4474" t="s">
        <v>7175</v>
      </c>
      <c r="M4474">
        <v>7926</v>
      </c>
      <c r="N4474" t="s">
        <v>1516</v>
      </c>
      <c r="O4474" t="s">
        <v>7361</v>
      </c>
      <c r="P4474" t="s">
        <v>7317</v>
      </c>
      <c r="Q4474">
        <v>274</v>
      </c>
      <c r="R4474" t="s">
        <v>7237</v>
      </c>
      <c r="S4474" t="s">
        <v>107</v>
      </c>
      <c r="T4474" t="s">
        <v>3337</v>
      </c>
      <c r="U4474" t="s">
        <v>7236</v>
      </c>
      <c r="V4474" t="s">
        <v>7247</v>
      </c>
      <c r="W4474">
        <v>55</v>
      </c>
      <c r="X4474" t="s">
        <v>59</v>
      </c>
      <c r="Y4474" t="s">
        <v>26538</v>
      </c>
      <c r="Z4474" t="s">
        <v>7251</v>
      </c>
      <c r="AA4474" t="s">
        <v>7163</v>
      </c>
      <c r="AB4474" t="s">
        <v>7192</v>
      </c>
      <c r="AC4474" t="s">
        <v>7394</v>
      </c>
      <c r="AD4474">
        <v>0</v>
      </c>
      <c r="AE4474" t="s">
        <v>7164</v>
      </c>
      <c r="AF4474" t="s">
        <v>7403</v>
      </c>
      <c r="AG4474" t="s">
        <v>7164</v>
      </c>
    </row>
    <row r="4475" spans="1:33" x14ac:dyDescent="0.3">
      <c r="A4475" t="s">
        <v>6365</v>
      </c>
      <c r="B4475" t="s">
        <v>7440</v>
      </c>
      <c r="C4475" t="s">
        <v>7552</v>
      </c>
      <c r="D4475" t="s">
        <v>77</v>
      </c>
      <c r="E4475" t="s">
        <v>78</v>
      </c>
      <c r="F4475" t="s">
        <v>26539</v>
      </c>
      <c r="G4475">
        <v>41.873967</v>
      </c>
      <c r="H4475">
        <v>-74.057272999999995</v>
      </c>
      <c r="I4475" t="s">
        <v>7164</v>
      </c>
      <c r="J4475" t="s">
        <v>670</v>
      </c>
      <c r="K4475" t="s">
        <v>7200</v>
      </c>
      <c r="L4475" t="s">
        <v>7317</v>
      </c>
      <c r="M4475">
        <v>5968</v>
      </c>
      <c r="N4475" t="s">
        <v>617</v>
      </c>
      <c r="O4475" t="s">
        <v>7222</v>
      </c>
      <c r="P4475" t="s">
        <v>7160</v>
      </c>
      <c r="Q4475">
        <v>45</v>
      </c>
      <c r="R4475" t="s">
        <v>59</v>
      </c>
      <c r="S4475" t="s">
        <v>7279</v>
      </c>
      <c r="T4475" t="s">
        <v>1467</v>
      </c>
      <c r="U4475" t="s">
        <v>7371</v>
      </c>
      <c r="V4475" t="s">
        <v>7213</v>
      </c>
      <c r="W4475">
        <v>77</v>
      </c>
      <c r="X4475" t="s">
        <v>59</v>
      </c>
      <c r="Y4475" t="s">
        <v>26540</v>
      </c>
      <c r="Z4475" t="s">
        <v>7178</v>
      </c>
      <c r="AA4475" t="s">
        <v>7311</v>
      </c>
      <c r="AB4475" t="s">
        <v>7271</v>
      </c>
      <c r="AC4475" t="s">
        <v>7193</v>
      </c>
      <c r="AD4475">
        <v>1</v>
      </c>
      <c r="AE4475" t="s">
        <v>26541</v>
      </c>
      <c r="AF4475" t="s">
        <v>7254</v>
      </c>
      <c r="AG4475" t="s">
        <v>7164</v>
      </c>
    </row>
    <row r="4476" spans="1:33" x14ac:dyDescent="0.3">
      <c r="A4476" t="s">
        <v>6366</v>
      </c>
      <c r="B4476" t="s">
        <v>263</v>
      </c>
      <c r="C4476" t="s">
        <v>135</v>
      </c>
      <c r="D4476" t="s">
        <v>48</v>
      </c>
      <c r="E4476" t="s">
        <v>186</v>
      </c>
      <c r="F4476" t="s">
        <v>26542</v>
      </c>
      <c r="G4476">
        <v>33.496447000000003</v>
      </c>
      <c r="I4476" t="s">
        <v>26543</v>
      </c>
      <c r="J4476" t="s">
        <v>217</v>
      </c>
      <c r="K4476" t="s">
        <v>7371</v>
      </c>
      <c r="L4476" t="s">
        <v>7156</v>
      </c>
      <c r="M4476">
        <v>9372</v>
      </c>
      <c r="N4476" t="s">
        <v>7164</v>
      </c>
      <c r="O4476" t="s">
        <v>7164</v>
      </c>
      <c r="P4476" t="s">
        <v>7164</v>
      </c>
      <c r="R4476" t="s">
        <v>7164</v>
      </c>
      <c r="S4476" t="s">
        <v>7164</v>
      </c>
      <c r="T4476" t="s">
        <v>1110</v>
      </c>
      <c r="U4476" t="s">
        <v>7159</v>
      </c>
      <c r="V4476" t="s">
        <v>7348</v>
      </c>
      <c r="W4476">
        <v>61</v>
      </c>
      <c r="X4476" t="s">
        <v>59</v>
      </c>
      <c r="Y4476" t="s">
        <v>7164</v>
      </c>
      <c r="Z4476" t="s">
        <v>7375</v>
      </c>
      <c r="AA4476" t="s">
        <v>97</v>
      </c>
      <c r="AB4476" t="s">
        <v>28</v>
      </c>
      <c r="AC4476" t="s">
        <v>7364</v>
      </c>
      <c r="AD4476">
        <v>0</v>
      </c>
      <c r="AE4476" t="s">
        <v>7164</v>
      </c>
      <c r="AF4476" t="s">
        <v>7207</v>
      </c>
      <c r="AG4476" t="s">
        <v>26544</v>
      </c>
    </row>
    <row r="4477" spans="1:33" x14ac:dyDescent="0.3">
      <c r="A4477" t="s">
        <v>6367</v>
      </c>
      <c r="B4477" t="s">
        <v>8155</v>
      </c>
      <c r="C4477" t="s">
        <v>7322</v>
      </c>
      <c r="D4477" t="s">
        <v>22</v>
      </c>
      <c r="E4477" t="s">
        <v>55</v>
      </c>
      <c r="F4477" t="s">
        <v>26545</v>
      </c>
      <c r="G4477">
        <v>47.432197000000002</v>
      </c>
      <c r="H4477">
        <v>-71.906603000000004</v>
      </c>
      <c r="I4477" t="s">
        <v>26546</v>
      </c>
      <c r="J4477" t="s">
        <v>1797</v>
      </c>
      <c r="K4477" t="s">
        <v>7277</v>
      </c>
      <c r="L4477" t="s">
        <v>7268</v>
      </c>
      <c r="N4477" t="s">
        <v>7164</v>
      </c>
      <c r="O4477" t="s">
        <v>7164</v>
      </c>
      <c r="P4477" t="s">
        <v>7164</v>
      </c>
      <c r="R4477" t="s">
        <v>7164</v>
      </c>
      <c r="S4477" t="s">
        <v>7164</v>
      </c>
      <c r="T4477" t="s">
        <v>7164</v>
      </c>
      <c r="U4477" t="s">
        <v>7164</v>
      </c>
      <c r="V4477" t="s">
        <v>7164</v>
      </c>
      <c r="X4477" t="s">
        <v>7164</v>
      </c>
      <c r="Y4477" t="s">
        <v>7164</v>
      </c>
      <c r="Z4477" t="s">
        <v>7251</v>
      </c>
      <c r="AA4477" t="s">
        <v>7344</v>
      </c>
      <c r="AB4477" t="s">
        <v>7252</v>
      </c>
      <c r="AC4477" t="s">
        <v>270</v>
      </c>
      <c r="AD4477">
        <v>3</v>
      </c>
      <c r="AE4477" t="s">
        <v>26547</v>
      </c>
      <c r="AF4477" t="s">
        <v>7165</v>
      </c>
      <c r="AG4477" t="s">
        <v>26548</v>
      </c>
    </row>
    <row r="4478" spans="1:33" x14ac:dyDescent="0.3">
      <c r="A4478" t="s">
        <v>6368</v>
      </c>
      <c r="B4478" t="s">
        <v>1173</v>
      </c>
      <c r="C4478" t="s">
        <v>7616</v>
      </c>
      <c r="D4478" t="s">
        <v>92</v>
      </c>
      <c r="E4478" t="s">
        <v>78</v>
      </c>
      <c r="F4478" t="s">
        <v>26549</v>
      </c>
      <c r="G4478">
        <v>129.06549999999999</v>
      </c>
      <c r="H4478">
        <v>-94.340284999999994</v>
      </c>
      <c r="I4478" t="s">
        <v>26550</v>
      </c>
      <c r="J4478" t="s">
        <v>234</v>
      </c>
      <c r="K4478" t="s">
        <v>7371</v>
      </c>
      <c r="L4478" t="s">
        <v>7326</v>
      </c>
      <c r="M4478">
        <v>5384</v>
      </c>
      <c r="N4478" t="s">
        <v>5423</v>
      </c>
      <c r="O4478" t="s">
        <v>7187</v>
      </c>
      <c r="P4478" t="s">
        <v>7172</v>
      </c>
      <c r="Q4478">
        <v>30</v>
      </c>
      <c r="R4478" t="s">
        <v>7237</v>
      </c>
      <c r="S4478" t="s">
        <v>85</v>
      </c>
      <c r="T4478" t="s">
        <v>1963</v>
      </c>
      <c r="U4478" t="s">
        <v>7481</v>
      </c>
      <c r="V4478" t="s">
        <v>7160</v>
      </c>
      <c r="W4478">
        <v>27</v>
      </c>
      <c r="X4478" t="s">
        <v>7164</v>
      </c>
      <c r="Y4478" t="s">
        <v>7164</v>
      </c>
      <c r="Z4478" t="s">
        <v>7164</v>
      </c>
      <c r="AA4478" t="s">
        <v>7292</v>
      </c>
      <c r="AB4478" t="s">
        <v>53</v>
      </c>
      <c r="AC4478" t="s">
        <v>270</v>
      </c>
      <c r="AD4478">
        <v>-5</v>
      </c>
      <c r="AE4478" t="s">
        <v>26551</v>
      </c>
      <c r="AF4478" t="s">
        <v>103</v>
      </c>
      <c r="AG4478" t="s">
        <v>26552</v>
      </c>
    </row>
    <row r="4479" spans="1:33" x14ac:dyDescent="0.3">
      <c r="A4479" t="s">
        <v>6369</v>
      </c>
      <c r="B4479" t="s">
        <v>141</v>
      </c>
      <c r="C4479" t="s">
        <v>7801</v>
      </c>
      <c r="D4479" t="s">
        <v>77</v>
      </c>
      <c r="E4479" t="s">
        <v>72</v>
      </c>
      <c r="F4479" t="s">
        <v>26553</v>
      </c>
      <c r="G4479">
        <v>27.071691999999999</v>
      </c>
      <c r="H4479">
        <v>-112.302852</v>
      </c>
      <c r="I4479" t="s">
        <v>7164</v>
      </c>
      <c r="J4479" t="s">
        <v>993</v>
      </c>
      <c r="K4479" t="s">
        <v>7259</v>
      </c>
      <c r="L4479" t="s">
        <v>41</v>
      </c>
      <c r="M4479">
        <v>2217</v>
      </c>
      <c r="N4479" t="s">
        <v>2505</v>
      </c>
      <c r="O4479" t="s">
        <v>7202</v>
      </c>
      <c r="P4479" t="s">
        <v>7156</v>
      </c>
      <c r="R4479" t="s">
        <v>7372</v>
      </c>
      <c r="S4479" t="s">
        <v>34</v>
      </c>
      <c r="T4479" t="s">
        <v>1001</v>
      </c>
      <c r="U4479" t="s">
        <v>7307</v>
      </c>
      <c r="V4479" t="s">
        <v>7156</v>
      </c>
      <c r="W4479">
        <v>56</v>
      </c>
      <c r="X4479" t="s">
        <v>7373</v>
      </c>
      <c r="Y4479" t="s">
        <v>26554</v>
      </c>
      <c r="Z4479" t="s">
        <v>7178</v>
      </c>
      <c r="AA4479" t="s">
        <v>52</v>
      </c>
      <c r="AB4479" t="s">
        <v>7363</v>
      </c>
      <c r="AC4479" t="s">
        <v>7193</v>
      </c>
      <c r="AD4479">
        <v>1</v>
      </c>
      <c r="AE4479" t="s">
        <v>26555</v>
      </c>
      <c r="AF4479" t="s">
        <v>7164</v>
      </c>
      <c r="AG4479" t="s">
        <v>26556</v>
      </c>
    </row>
    <row r="4480" spans="1:33" x14ac:dyDescent="0.3">
      <c r="A4480" t="s">
        <v>6370</v>
      </c>
      <c r="B4480" t="s">
        <v>9436</v>
      </c>
      <c r="C4480" t="s">
        <v>7801</v>
      </c>
      <c r="D4480" t="s">
        <v>22</v>
      </c>
      <c r="E4480" t="s">
        <v>23</v>
      </c>
      <c r="F4480" t="s">
        <v>26557</v>
      </c>
      <c r="G4480">
        <v>30.080831</v>
      </c>
      <c r="H4480">
        <v>-118.965576</v>
      </c>
      <c r="I4480" t="s">
        <v>26558</v>
      </c>
      <c r="J4480" t="s">
        <v>208</v>
      </c>
      <c r="K4480" t="s">
        <v>7342</v>
      </c>
      <c r="L4480" t="s">
        <v>7239</v>
      </c>
      <c r="M4480">
        <v>6582</v>
      </c>
      <c r="N4480" t="s">
        <v>1469</v>
      </c>
      <c r="O4480" t="s">
        <v>7277</v>
      </c>
      <c r="P4480" t="s">
        <v>7172</v>
      </c>
      <c r="Q4480">
        <v>40</v>
      </c>
      <c r="R4480" t="s">
        <v>7299</v>
      </c>
      <c r="S4480" t="s">
        <v>7215</v>
      </c>
      <c r="T4480" t="s">
        <v>3537</v>
      </c>
      <c r="U4480" t="s">
        <v>7155</v>
      </c>
      <c r="V4480" t="s">
        <v>7213</v>
      </c>
      <c r="W4480">
        <v>28</v>
      </c>
      <c r="X4480" t="s">
        <v>7373</v>
      </c>
      <c r="Y4480" t="s">
        <v>7178</v>
      </c>
      <c r="Z4480" t="s">
        <v>7164</v>
      </c>
      <c r="AA4480" t="s">
        <v>97</v>
      </c>
      <c r="AB4480" t="s">
        <v>7252</v>
      </c>
      <c r="AC4480" t="s">
        <v>7328</v>
      </c>
      <c r="AD4480">
        <v>1</v>
      </c>
      <c r="AE4480" t="s">
        <v>7164</v>
      </c>
      <c r="AF4480" t="s">
        <v>7385</v>
      </c>
      <c r="AG4480" t="s">
        <v>26559</v>
      </c>
    </row>
    <row r="4481" spans="1:33" x14ac:dyDescent="0.3">
      <c r="A4481" t="s">
        <v>6371</v>
      </c>
      <c r="B4481" t="s">
        <v>7209</v>
      </c>
      <c r="C4481" t="s">
        <v>7478</v>
      </c>
      <c r="D4481" t="s">
        <v>48</v>
      </c>
      <c r="E4481" t="s">
        <v>31</v>
      </c>
      <c r="F4481" t="s">
        <v>26560</v>
      </c>
      <c r="G4481">
        <v>41.750632000000003</v>
      </c>
      <c r="H4481">
        <v>-119.83282699999999</v>
      </c>
      <c r="I4481" t="s">
        <v>26561</v>
      </c>
      <c r="J4481" t="s">
        <v>302</v>
      </c>
      <c r="K4481" t="s">
        <v>9090</v>
      </c>
      <c r="L4481" t="s">
        <v>7239</v>
      </c>
      <c r="M4481">
        <v>2859</v>
      </c>
      <c r="N4481" t="s">
        <v>386</v>
      </c>
      <c r="O4481" t="s">
        <v>7249</v>
      </c>
      <c r="P4481" t="s">
        <v>7172</v>
      </c>
      <c r="Q4481">
        <v>49</v>
      </c>
      <c r="R4481" t="s">
        <v>7278</v>
      </c>
      <c r="S4481" t="s">
        <v>34</v>
      </c>
      <c r="T4481" t="s">
        <v>3684</v>
      </c>
      <c r="U4481" t="s">
        <v>7159</v>
      </c>
      <c r="V4481" t="s">
        <v>7400</v>
      </c>
      <c r="W4481">
        <v>60</v>
      </c>
      <c r="X4481" t="s">
        <v>7214</v>
      </c>
      <c r="Y4481" t="s">
        <v>26562</v>
      </c>
      <c r="Z4481" t="s">
        <v>215</v>
      </c>
      <c r="AA4481" t="s">
        <v>7311</v>
      </c>
      <c r="AB4481" t="s">
        <v>7164</v>
      </c>
      <c r="AC4481" t="s">
        <v>155</v>
      </c>
      <c r="AD4481">
        <v>0</v>
      </c>
      <c r="AE4481" t="s">
        <v>26563</v>
      </c>
      <c r="AF4481" t="s">
        <v>7164</v>
      </c>
      <c r="AG4481" t="s">
        <v>7164</v>
      </c>
    </row>
    <row r="4482" spans="1:33" x14ac:dyDescent="0.3">
      <c r="A4482" t="s">
        <v>6372</v>
      </c>
      <c r="B4482" t="s">
        <v>7477</v>
      </c>
      <c r="C4482" t="s">
        <v>258</v>
      </c>
      <c r="D4482" t="s">
        <v>92</v>
      </c>
      <c r="E4482" t="s">
        <v>78</v>
      </c>
      <c r="F4482" t="s">
        <v>26564</v>
      </c>
      <c r="G4482">
        <v>28.258966999999998</v>
      </c>
      <c r="H4482">
        <v>-109.003457</v>
      </c>
      <c r="I4482" t="s">
        <v>26565</v>
      </c>
      <c r="J4482" t="s">
        <v>385</v>
      </c>
      <c r="K4482" t="s">
        <v>7156</v>
      </c>
      <c r="L4482" t="s">
        <v>7188</v>
      </c>
      <c r="M4482">
        <v>4802</v>
      </c>
      <c r="N4482" t="s">
        <v>2266</v>
      </c>
      <c r="O4482" t="s">
        <v>7174</v>
      </c>
      <c r="P4482" t="s">
        <v>7248</v>
      </c>
      <c r="Q4482">
        <v>159</v>
      </c>
      <c r="R4482" t="s">
        <v>59</v>
      </c>
      <c r="S4482" t="s">
        <v>7158</v>
      </c>
      <c r="T4482" t="s">
        <v>1505</v>
      </c>
      <c r="U4482" t="s">
        <v>7246</v>
      </c>
      <c r="V4482" t="s">
        <v>41</v>
      </c>
      <c r="W4482">
        <v>81</v>
      </c>
      <c r="X4482" t="s">
        <v>7164</v>
      </c>
      <c r="Y4482" t="s">
        <v>26566</v>
      </c>
      <c r="Z4482" t="s">
        <v>7383</v>
      </c>
      <c r="AA4482" t="s">
        <v>7191</v>
      </c>
      <c r="AB4482" t="s">
        <v>7271</v>
      </c>
      <c r="AC4482" t="s">
        <v>7364</v>
      </c>
      <c r="AD4482">
        <v>0</v>
      </c>
      <c r="AE4482" t="s">
        <v>7164</v>
      </c>
      <c r="AF4482" t="s">
        <v>103</v>
      </c>
      <c r="AG4482" t="s">
        <v>26567</v>
      </c>
    </row>
    <row r="4483" spans="1:33" x14ac:dyDescent="0.3">
      <c r="A4483" t="s">
        <v>6373</v>
      </c>
      <c r="B4483" t="s">
        <v>598</v>
      </c>
      <c r="C4483" t="s">
        <v>7322</v>
      </c>
      <c r="D4483" t="s">
        <v>77</v>
      </c>
      <c r="E4483" t="s">
        <v>23</v>
      </c>
      <c r="F4483" t="s">
        <v>26568</v>
      </c>
      <c r="G4483">
        <v>119.46980000000001</v>
      </c>
      <c r="H4483">
        <v>-119.81375199999999</v>
      </c>
      <c r="I4483" t="s">
        <v>26569</v>
      </c>
      <c r="J4483" t="s">
        <v>83</v>
      </c>
      <c r="K4483" t="s">
        <v>16313</v>
      </c>
      <c r="L4483" t="s">
        <v>7333</v>
      </c>
      <c r="M4483">
        <v>5081</v>
      </c>
      <c r="N4483" t="s">
        <v>3174</v>
      </c>
      <c r="O4483" t="s">
        <v>7238</v>
      </c>
      <c r="P4483" t="s">
        <v>7213</v>
      </c>
      <c r="Q4483">
        <v>72</v>
      </c>
      <c r="R4483" t="s">
        <v>7237</v>
      </c>
      <c r="S4483" t="s">
        <v>7164</v>
      </c>
      <c r="T4483" t="s">
        <v>287</v>
      </c>
      <c r="U4483" t="s">
        <v>7249</v>
      </c>
      <c r="V4483" t="s">
        <v>7268</v>
      </c>
      <c r="W4483">
        <v>151</v>
      </c>
      <c r="X4483" t="s">
        <v>43</v>
      </c>
      <c r="Y4483" t="s">
        <v>26570</v>
      </c>
      <c r="Z4483" t="s">
        <v>60</v>
      </c>
      <c r="AA4483" t="s">
        <v>7262</v>
      </c>
      <c r="AB4483" t="s">
        <v>7229</v>
      </c>
      <c r="AC4483" t="s">
        <v>7193</v>
      </c>
      <c r="AD4483">
        <v>1</v>
      </c>
      <c r="AE4483" t="s">
        <v>26571</v>
      </c>
      <c r="AF4483" t="s">
        <v>7165</v>
      </c>
      <c r="AG4483" t="s">
        <v>26572</v>
      </c>
    </row>
    <row r="4484" spans="1:33" x14ac:dyDescent="0.3">
      <c r="A4484" t="s">
        <v>3524</v>
      </c>
      <c r="B4484" t="s">
        <v>7477</v>
      </c>
      <c r="C4484" t="s">
        <v>7265</v>
      </c>
      <c r="D4484" t="s">
        <v>48</v>
      </c>
      <c r="E4484" t="s">
        <v>55</v>
      </c>
      <c r="F4484" t="s">
        <v>15310</v>
      </c>
      <c r="G4484">
        <v>39.305481</v>
      </c>
      <c r="H4484">
        <v>-97.232352000000006</v>
      </c>
      <c r="I4484" t="s">
        <v>15311</v>
      </c>
      <c r="J4484" t="s">
        <v>94</v>
      </c>
      <c r="K4484" t="s">
        <v>7249</v>
      </c>
      <c r="L4484" t="s">
        <v>7268</v>
      </c>
      <c r="M4484">
        <v>3425</v>
      </c>
      <c r="N4484" t="s">
        <v>2138</v>
      </c>
      <c r="O4484" t="s">
        <v>7481</v>
      </c>
      <c r="P4484" t="s">
        <v>7289</v>
      </c>
      <c r="Q4484">
        <v>16</v>
      </c>
      <c r="R4484" t="s">
        <v>7372</v>
      </c>
      <c r="S4484" t="s">
        <v>7164</v>
      </c>
      <c r="T4484" t="s">
        <v>1601</v>
      </c>
      <c r="U4484" t="s">
        <v>7171</v>
      </c>
      <c r="V4484" t="s">
        <v>7382</v>
      </c>
      <c r="W4484">
        <v>17</v>
      </c>
      <c r="X4484" t="s">
        <v>7161</v>
      </c>
      <c r="Y4484" t="s">
        <v>15312</v>
      </c>
      <c r="Z4484" t="s">
        <v>7251</v>
      </c>
      <c r="AA4484" t="s">
        <v>52</v>
      </c>
      <c r="AB4484" t="s">
        <v>7229</v>
      </c>
      <c r="AC4484" t="s">
        <v>29</v>
      </c>
      <c r="AD4484">
        <v>1</v>
      </c>
      <c r="AE4484" t="s">
        <v>15313</v>
      </c>
      <c r="AF4484" t="s">
        <v>7164</v>
      </c>
      <c r="AG4484" t="s">
        <v>7164</v>
      </c>
    </row>
    <row r="4485" spans="1:33" x14ac:dyDescent="0.3">
      <c r="A4485" t="s">
        <v>6374</v>
      </c>
      <c r="B4485" t="s">
        <v>479</v>
      </c>
      <c r="C4485" t="s">
        <v>8059</v>
      </c>
      <c r="D4485" t="s">
        <v>22</v>
      </c>
      <c r="E4485" t="s">
        <v>93</v>
      </c>
      <c r="F4485" t="s">
        <v>26573</v>
      </c>
      <c r="G4485">
        <v>28.569348999999999</v>
      </c>
      <c r="H4485">
        <v>-102.21537499999999</v>
      </c>
      <c r="I4485" t="s">
        <v>26574</v>
      </c>
      <c r="J4485" t="s">
        <v>321</v>
      </c>
      <c r="K4485" t="s">
        <v>7342</v>
      </c>
      <c r="L4485" t="s">
        <v>7173</v>
      </c>
      <c r="M4485">
        <v>2811</v>
      </c>
      <c r="N4485" t="s">
        <v>3594</v>
      </c>
      <c r="O4485" t="s">
        <v>7171</v>
      </c>
      <c r="P4485" t="s">
        <v>7172</v>
      </c>
      <c r="Q4485">
        <v>32</v>
      </c>
      <c r="R4485" t="s">
        <v>7299</v>
      </c>
      <c r="S4485" t="s">
        <v>41</v>
      </c>
      <c r="T4485" t="s">
        <v>7164</v>
      </c>
      <c r="U4485" t="s">
        <v>7164</v>
      </c>
      <c r="V4485" t="s">
        <v>7164</v>
      </c>
      <c r="X4485" t="s">
        <v>7164</v>
      </c>
      <c r="Y4485" t="s">
        <v>7164</v>
      </c>
      <c r="Z4485" t="s">
        <v>7318</v>
      </c>
      <c r="AA4485" t="s">
        <v>97</v>
      </c>
      <c r="AB4485" t="s">
        <v>7164</v>
      </c>
      <c r="AC4485" t="s">
        <v>7394</v>
      </c>
      <c r="AD4485">
        <v>5</v>
      </c>
      <c r="AE4485" t="s">
        <v>26575</v>
      </c>
      <c r="AF4485" t="s">
        <v>7207</v>
      </c>
      <c r="AG4485" t="s">
        <v>26576</v>
      </c>
    </row>
    <row r="4486" spans="1:33" x14ac:dyDescent="0.3">
      <c r="A4486" t="s">
        <v>6375</v>
      </c>
      <c r="B4486" t="s">
        <v>7656</v>
      </c>
      <c r="C4486" t="s">
        <v>7434</v>
      </c>
      <c r="D4486" t="s">
        <v>77</v>
      </c>
      <c r="E4486" t="s">
        <v>23</v>
      </c>
      <c r="F4486" t="s">
        <v>26577</v>
      </c>
      <c r="H4486">
        <v>-72.204109000000003</v>
      </c>
      <c r="I4486" t="s">
        <v>26578</v>
      </c>
      <c r="J4486" t="s">
        <v>302</v>
      </c>
      <c r="K4486" t="s">
        <v>7280</v>
      </c>
      <c r="L4486" t="s">
        <v>7175</v>
      </c>
      <c r="M4486">
        <v>6551</v>
      </c>
      <c r="N4486" t="s">
        <v>2682</v>
      </c>
      <c r="O4486" t="s">
        <v>7155</v>
      </c>
      <c r="P4486" t="s">
        <v>7160</v>
      </c>
      <c r="Q4486">
        <v>27</v>
      </c>
      <c r="R4486" t="s">
        <v>7299</v>
      </c>
      <c r="S4486" t="s">
        <v>35</v>
      </c>
      <c r="T4486" t="s">
        <v>1581</v>
      </c>
      <c r="U4486" t="s">
        <v>7381</v>
      </c>
      <c r="V4486" t="s">
        <v>7203</v>
      </c>
      <c r="W4486">
        <v>52</v>
      </c>
      <c r="X4486" t="s">
        <v>7260</v>
      </c>
      <c r="Y4486" t="s">
        <v>26579</v>
      </c>
      <c r="Z4486" t="s">
        <v>7375</v>
      </c>
      <c r="AA4486" t="s">
        <v>7191</v>
      </c>
      <c r="AB4486" t="s">
        <v>7192</v>
      </c>
      <c r="AC4486" t="s">
        <v>7328</v>
      </c>
      <c r="AD4486">
        <v>1</v>
      </c>
      <c r="AE4486" t="s">
        <v>26580</v>
      </c>
      <c r="AF4486" t="s">
        <v>7164</v>
      </c>
      <c r="AG4486" t="s">
        <v>7164</v>
      </c>
    </row>
    <row r="4487" spans="1:33" x14ac:dyDescent="0.3">
      <c r="A4487" t="s">
        <v>6376</v>
      </c>
      <c r="B4487" t="s">
        <v>507</v>
      </c>
      <c r="C4487" t="s">
        <v>686</v>
      </c>
      <c r="D4487" t="s">
        <v>77</v>
      </c>
      <c r="E4487" t="s">
        <v>55</v>
      </c>
      <c r="F4487" t="s">
        <v>26581</v>
      </c>
      <c r="G4487">
        <v>30.322305</v>
      </c>
      <c r="H4487">
        <v>-72.114819999999995</v>
      </c>
      <c r="I4487" t="s">
        <v>26582</v>
      </c>
      <c r="J4487" t="s">
        <v>1261</v>
      </c>
      <c r="K4487" t="s">
        <v>7238</v>
      </c>
      <c r="L4487" t="s">
        <v>7175</v>
      </c>
      <c r="M4487">
        <v>3149</v>
      </c>
      <c r="N4487" t="s">
        <v>2266</v>
      </c>
      <c r="O4487" t="s">
        <v>7371</v>
      </c>
      <c r="P4487" t="s">
        <v>7391</v>
      </c>
      <c r="R4487" t="s">
        <v>43</v>
      </c>
      <c r="S4487" t="s">
        <v>34</v>
      </c>
      <c r="T4487" t="s">
        <v>863</v>
      </c>
      <c r="U4487" t="s">
        <v>7277</v>
      </c>
      <c r="V4487" t="s">
        <v>7382</v>
      </c>
      <c r="W4487">
        <v>15</v>
      </c>
      <c r="X4487" t="s">
        <v>7164</v>
      </c>
      <c r="Y4487" t="s">
        <v>26583</v>
      </c>
      <c r="Z4487" t="s">
        <v>7178</v>
      </c>
      <c r="AA4487" t="s">
        <v>97</v>
      </c>
      <c r="AB4487" t="s">
        <v>61</v>
      </c>
      <c r="AC4487" t="s">
        <v>7394</v>
      </c>
      <c r="AD4487">
        <v>4</v>
      </c>
      <c r="AE4487" t="s">
        <v>7164</v>
      </c>
      <c r="AF4487" t="s">
        <v>7254</v>
      </c>
      <c r="AG4487" t="s">
        <v>26584</v>
      </c>
    </row>
    <row r="4488" spans="1:33" x14ac:dyDescent="0.3">
      <c r="A4488" t="s">
        <v>6377</v>
      </c>
      <c r="B4488" t="s">
        <v>7314</v>
      </c>
      <c r="C4488" t="s">
        <v>7183</v>
      </c>
      <c r="D4488" t="s">
        <v>100</v>
      </c>
      <c r="E4488" t="s">
        <v>23</v>
      </c>
      <c r="F4488" t="s">
        <v>26585</v>
      </c>
      <c r="G4488">
        <v>36.932622000000002</v>
      </c>
      <c r="H4488">
        <v>-74.949672000000007</v>
      </c>
      <c r="I4488" t="s">
        <v>26586</v>
      </c>
      <c r="J4488" t="s">
        <v>169</v>
      </c>
      <c r="K4488" t="s">
        <v>7307</v>
      </c>
      <c r="L4488" t="s">
        <v>7289</v>
      </c>
      <c r="M4488">
        <v>4839</v>
      </c>
      <c r="N4488" t="s">
        <v>1585</v>
      </c>
      <c r="O4488" t="s">
        <v>7334</v>
      </c>
      <c r="P4488" t="s">
        <v>7175</v>
      </c>
      <c r="Q4488">
        <v>28</v>
      </c>
      <c r="R4488" t="s">
        <v>7157</v>
      </c>
      <c r="S4488" t="s">
        <v>7164</v>
      </c>
      <c r="T4488" t="s">
        <v>7164</v>
      </c>
      <c r="U4488" t="s">
        <v>7164</v>
      </c>
      <c r="V4488" t="s">
        <v>7164</v>
      </c>
      <c r="X4488" t="s">
        <v>7164</v>
      </c>
      <c r="Y4488" t="s">
        <v>7164</v>
      </c>
      <c r="Z4488" t="s">
        <v>7607</v>
      </c>
      <c r="AA4488" t="s">
        <v>7393</v>
      </c>
      <c r="AB4488" t="s">
        <v>7164</v>
      </c>
      <c r="AC4488" t="s">
        <v>7394</v>
      </c>
      <c r="AD4488">
        <v>2</v>
      </c>
      <c r="AE4488" t="s">
        <v>26587</v>
      </c>
      <c r="AF4488" t="s">
        <v>103</v>
      </c>
      <c r="AG4488" t="s">
        <v>26588</v>
      </c>
    </row>
    <row r="4489" spans="1:33" x14ac:dyDescent="0.3">
      <c r="A4489" t="s">
        <v>6378</v>
      </c>
      <c r="B4489" t="s">
        <v>134</v>
      </c>
      <c r="C4489" t="s">
        <v>7243</v>
      </c>
      <c r="D4489" t="s">
        <v>92</v>
      </c>
      <c r="E4489" t="s">
        <v>72</v>
      </c>
      <c r="F4489" t="s">
        <v>26589</v>
      </c>
      <c r="G4489">
        <v>46.903120000000001</v>
      </c>
      <c r="H4489">
        <v>-93.987083999999996</v>
      </c>
      <c r="I4489" t="s">
        <v>26590</v>
      </c>
      <c r="J4489" t="s">
        <v>622</v>
      </c>
      <c r="K4489" t="s">
        <v>7236</v>
      </c>
      <c r="L4489" t="s">
        <v>7201</v>
      </c>
      <c r="M4489">
        <v>1984</v>
      </c>
      <c r="N4489" t="s">
        <v>268</v>
      </c>
      <c r="O4489" t="s">
        <v>7449</v>
      </c>
      <c r="P4489" t="s">
        <v>7154</v>
      </c>
      <c r="Q4489">
        <v>-61</v>
      </c>
      <c r="R4489" t="s">
        <v>34</v>
      </c>
      <c r="S4489" t="s">
        <v>107</v>
      </c>
      <c r="T4489" t="s">
        <v>293</v>
      </c>
      <c r="U4489" t="s">
        <v>7381</v>
      </c>
      <c r="V4489" t="s">
        <v>7173</v>
      </c>
      <c r="W4489">
        <v>40</v>
      </c>
      <c r="X4489" t="s">
        <v>43</v>
      </c>
      <c r="Y4489" t="s">
        <v>7164</v>
      </c>
      <c r="Z4489" t="s">
        <v>116</v>
      </c>
      <c r="AA4489" t="s">
        <v>139</v>
      </c>
      <c r="AB4489" t="s">
        <v>7271</v>
      </c>
      <c r="AC4489" t="s">
        <v>7394</v>
      </c>
      <c r="AD4489">
        <v>5</v>
      </c>
      <c r="AE4489" t="s">
        <v>26591</v>
      </c>
      <c r="AF4489" t="s">
        <v>110</v>
      </c>
      <c r="AG4489" t="s">
        <v>7164</v>
      </c>
    </row>
    <row r="4490" spans="1:33" x14ac:dyDescent="0.3">
      <c r="A4490" t="s">
        <v>6379</v>
      </c>
      <c r="B4490" t="s">
        <v>7992</v>
      </c>
      <c r="C4490" t="s">
        <v>7760</v>
      </c>
      <c r="D4490" t="s">
        <v>92</v>
      </c>
      <c r="E4490" t="s">
        <v>112</v>
      </c>
      <c r="F4490" t="s">
        <v>26592</v>
      </c>
      <c r="G4490">
        <v>31.724523999999999</v>
      </c>
      <c r="H4490">
        <v>-117.43601200000001</v>
      </c>
      <c r="I4490" t="s">
        <v>26593</v>
      </c>
      <c r="J4490" t="s">
        <v>195</v>
      </c>
      <c r="K4490" t="s">
        <v>7156</v>
      </c>
      <c r="L4490" t="s">
        <v>7354</v>
      </c>
      <c r="M4490">
        <v>6601</v>
      </c>
      <c r="N4490" t="s">
        <v>2089</v>
      </c>
      <c r="O4490" t="s">
        <v>7202</v>
      </c>
      <c r="P4490" t="s">
        <v>7382</v>
      </c>
      <c r="Q4490">
        <v>32</v>
      </c>
      <c r="R4490" t="s">
        <v>7278</v>
      </c>
      <c r="S4490" t="s">
        <v>34</v>
      </c>
      <c r="T4490" t="s">
        <v>857</v>
      </c>
      <c r="U4490" t="s">
        <v>7187</v>
      </c>
      <c r="V4490" t="s">
        <v>7400</v>
      </c>
      <c r="W4490">
        <v>52</v>
      </c>
      <c r="X4490" t="s">
        <v>7372</v>
      </c>
      <c r="Y4490" t="s">
        <v>26594</v>
      </c>
      <c r="Z4490" t="s">
        <v>7375</v>
      </c>
      <c r="AA4490" t="s">
        <v>7344</v>
      </c>
      <c r="AB4490" t="s">
        <v>7363</v>
      </c>
      <c r="AC4490" t="s">
        <v>7230</v>
      </c>
      <c r="AD4490">
        <v>0</v>
      </c>
      <c r="AE4490" t="s">
        <v>26595</v>
      </c>
      <c r="AF4490" t="s">
        <v>7254</v>
      </c>
      <c r="AG4490" t="s">
        <v>26596</v>
      </c>
    </row>
    <row r="4491" spans="1:33" x14ac:dyDescent="0.3">
      <c r="A4491" t="s">
        <v>6380</v>
      </c>
      <c r="B4491" t="s">
        <v>935</v>
      </c>
      <c r="C4491" t="s">
        <v>258</v>
      </c>
      <c r="D4491" t="s">
        <v>48</v>
      </c>
      <c r="E4491" t="s">
        <v>31</v>
      </c>
      <c r="F4491" t="s">
        <v>26597</v>
      </c>
      <c r="G4491">
        <v>42.074533000000002</v>
      </c>
      <c r="H4491">
        <v>-94.784201999999993</v>
      </c>
      <c r="I4491" t="s">
        <v>26598</v>
      </c>
      <c r="J4491" t="s">
        <v>208</v>
      </c>
      <c r="K4491" t="s">
        <v>7280</v>
      </c>
      <c r="L4491" t="s">
        <v>41</v>
      </c>
      <c r="M4491">
        <v>6429</v>
      </c>
      <c r="N4491" t="s">
        <v>1466</v>
      </c>
      <c r="O4491" t="s">
        <v>7249</v>
      </c>
      <c r="P4491" t="s">
        <v>7188</v>
      </c>
      <c r="R4491" t="s">
        <v>7237</v>
      </c>
      <c r="S4491" t="s">
        <v>35</v>
      </c>
      <c r="T4491" t="s">
        <v>2448</v>
      </c>
      <c r="U4491" t="s">
        <v>7159</v>
      </c>
      <c r="V4491" t="s">
        <v>7247</v>
      </c>
      <c r="W4491">
        <v>31</v>
      </c>
      <c r="X4491" t="s">
        <v>7164</v>
      </c>
      <c r="Y4491" t="s">
        <v>26599</v>
      </c>
      <c r="Z4491" t="s">
        <v>7164</v>
      </c>
      <c r="AA4491" t="s">
        <v>7292</v>
      </c>
      <c r="AB4491" t="s">
        <v>98</v>
      </c>
      <c r="AC4491" t="s">
        <v>7178</v>
      </c>
      <c r="AD4491">
        <v>4</v>
      </c>
      <c r="AE4491" t="s">
        <v>26600</v>
      </c>
      <c r="AF4491" t="s">
        <v>110</v>
      </c>
      <c r="AG4491" t="s">
        <v>26601</v>
      </c>
    </row>
    <row r="4492" spans="1:33" x14ac:dyDescent="0.3">
      <c r="A4492" t="s">
        <v>6381</v>
      </c>
      <c r="B4492" t="s">
        <v>7620</v>
      </c>
      <c r="C4492" t="s">
        <v>7330</v>
      </c>
      <c r="D4492" t="s">
        <v>22</v>
      </c>
      <c r="E4492" t="s">
        <v>55</v>
      </c>
      <c r="F4492" t="s">
        <v>26602</v>
      </c>
      <c r="G4492">
        <v>26.925039000000002</v>
      </c>
      <c r="H4492">
        <v>-118.20763700000001</v>
      </c>
      <c r="I4492" t="s">
        <v>26603</v>
      </c>
      <c r="J4492" t="s">
        <v>366</v>
      </c>
      <c r="K4492" t="s">
        <v>7307</v>
      </c>
      <c r="L4492" t="s">
        <v>7308</v>
      </c>
      <c r="M4492">
        <v>2968</v>
      </c>
      <c r="N4492" t="s">
        <v>1241</v>
      </c>
      <c r="O4492" t="s">
        <v>7155</v>
      </c>
      <c r="P4492" t="s">
        <v>7224</v>
      </c>
      <c r="Q4492">
        <v>35</v>
      </c>
      <c r="R4492" t="s">
        <v>7164</v>
      </c>
      <c r="S4492" t="s">
        <v>7158</v>
      </c>
      <c r="T4492" t="s">
        <v>1862</v>
      </c>
      <c r="U4492" t="s">
        <v>7342</v>
      </c>
      <c r="V4492" t="s">
        <v>7400</v>
      </c>
      <c r="W4492">
        <v>11</v>
      </c>
      <c r="X4492" t="s">
        <v>7260</v>
      </c>
      <c r="Y4492" t="s">
        <v>26604</v>
      </c>
      <c r="Z4492" t="s">
        <v>60</v>
      </c>
      <c r="AA4492" t="s">
        <v>7344</v>
      </c>
      <c r="AB4492" t="s">
        <v>7293</v>
      </c>
      <c r="AC4492" t="s">
        <v>7193</v>
      </c>
      <c r="AD4492">
        <v>1</v>
      </c>
      <c r="AE4492" t="s">
        <v>26605</v>
      </c>
      <c r="AF4492" t="s">
        <v>7180</v>
      </c>
      <c r="AG4492" t="s">
        <v>7164</v>
      </c>
    </row>
    <row r="4493" spans="1:33" x14ac:dyDescent="0.3">
      <c r="A4493" t="s">
        <v>6382</v>
      </c>
      <c r="B4493" t="s">
        <v>7284</v>
      </c>
      <c r="C4493" t="s">
        <v>7243</v>
      </c>
      <c r="D4493" t="s">
        <v>38</v>
      </c>
      <c r="E4493" t="s">
        <v>186</v>
      </c>
      <c r="F4493" t="s">
        <v>26606</v>
      </c>
      <c r="G4493">
        <v>47.544232999999998</v>
      </c>
      <c r="H4493">
        <v>-119.916949</v>
      </c>
      <c r="I4493" t="s">
        <v>26607</v>
      </c>
      <c r="J4493" t="s">
        <v>282</v>
      </c>
      <c r="K4493" t="s">
        <v>7238</v>
      </c>
      <c r="L4493" t="s">
        <v>7201</v>
      </c>
      <c r="M4493">
        <v>9701</v>
      </c>
      <c r="N4493" t="s">
        <v>833</v>
      </c>
      <c r="O4493" t="s">
        <v>7288</v>
      </c>
      <c r="P4493" t="s">
        <v>7482</v>
      </c>
      <c r="R4493" t="s">
        <v>7237</v>
      </c>
      <c r="S4493" t="s">
        <v>7309</v>
      </c>
      <c r="T4493" t="s">
        <v>872</v>
      </c>
      <c r="U4493" t="s">
        <v>7246</v>
      </c>
      <c r="V4493" t="s">
        <v>7188</v>
      </c>
      <c r="W4493">
        <v>11</v>
      </c>
      <c r="X4493" t="s">
        <v>7178</v>
      </c>
      <c r="Y4493" t="s">
        <v>26608</v>
      </c>
      <c r="Z4493" t="s">
        <v>7251</v>
      </c>
      <c r="AA4493" t="s">
        <v>7217</v>
      </c>
      <c r="AB4493" t="s">
        <v>7293</v>
      </c>
      <c r="AC4493" t="s">
        <v>270</v>
      </c>
      <c r="AD4493">
        <v>5</v>
      </c>
      <c r="AE4493" t="s">
        <v>26609</v>
      </c>
      <c r="AF4493" t="s">
        <v>103</v>
      </c>
      <c r="AG4493" t="s">
        <v>26610</v>
      </c>
    </row>
    <row r="4494" spans="1:33" x14ac:dyDescent="0.3">
      <c r="A4494" t="s">
        <v>6383</v>
      </c>
      <c r="B4494" t="s">
        <v>7408</v>
      </c>
      <c r="C4494" t="s">
        <v>8105</v>
      </c>
      <c r="D4494" t="s">
        <v>77</v>
      </c>
      <c r="E4494" t="s">
        <v>78</v>
      </c>
      <c r="F4494" t="s">
        <v>26611</v>
      </c>
      <c r="H4494">
        <v>-108.574589</v>
      </c>
      <c r="I4494" t="s">
        <v>26612</v>
      </c>
      <c r="J4494" t="s">
        <v>276</v>
      </c>
      <c r="K4494" t="s">
        <v>7187</v>
      </c>
      <c r="L4494" t="s">
        <v>7354</v>
      </c>
      <c r="M4494">
        <v>5364</v>
      </c>
      <c r="N4494" t="s">
        <v>386</v>
      </c>
      <c r="O4494" t="s">
        <v>7371</v>
      </c>
      <c r="P4494" t="s">
        <v>7201</v>
      </c>
      <c r="Q4494">
        <v>53</v>
      </c>
      <c r="R4494" t="s">
        <v>7237</v>
      </c>
      <c r="S4494" t="s">
        <v>7309</v>
      </c>
      <c r="T4494" t="s">
        <v>2724</v>
      </c>
      <c r="U4494" t="s">
        <v>7153</v>
      </c>
      <c r="V4494" t="s">
        <v>7203</v>
      </c>
      <c r="W4494">
        <v>10</v>
      </c>
      <c r="X4494" t="s">
        <v>7260</v>
      </c>
      <c r="Y4494" t="s">
        <v>7164</v>
      </c>
      <c r="Z4494" t="s">
        <v>7251</v>
      </c>
      <c r="AA4494" t="s">
        <v>7191</v>
      </c>
      <c r="AB4494" t="s">
        <v>7336</v>
      </c>
      <c r="AC4494" t="s">
        <v>7364</v>
      </c>
      <c r="AD4494">
        <v>5</v>
      </c>
      <c r="AE4494" t="s">
        <v>26613</v>
      </c>
      <c r="AF4494" t="s">
        <v>7191</v>
      </c>
      <c r="AG4494" t="s">
        <v>26614</v>
      </c>
    </row>
    <row r="4495" spans="1:33" x14ac:dyDescent="0.3">
      <c r="A4495" t="s">
        <v>6384</v>
      </c>
      <c r="B4495" t="s">
        <v>8155</v>
      </c>
      <c r="C4495" t="s">
        <v>8059</v>
      </c>
      <c r="D4495" t="s">
        <v>48</v>
      </c>
      <c r="E4495" t="s">
        <v>39</v>
      </c>
      <c r="F4495" t="s">
        <v>26615</v>
      </c>
      <c r="G4495">
        <v>42.445532999999998</v>
      </c>
      <c r="H4495">
        <v>-92.607876000000005</v>
      </c>
      <c r="I4495" t="s">
        <v>26616</v>
      </c>
      <c r="J4495" t="s">
        <v>718</v>
      </c>
      <c r="K4495" t="s">
        <v>7236</v>
      </c>
      <c r="L4495" t="s">
        <v>7239</v>
      </c>
      <c r="M4495">
        <v>6545</v>
      </c>
      <c r="N4495" t="s">
        <v>2417</v>
      </c>
      <c r="O4495" t="s">
        <v>7342</v>
      </c>
      <c r="P4495" t="s">
        <v>7482</v>
      </c>
      <c r="Q4495">
        <v>28</v>
      </c>
      <c r="R4495" t="s">
        <v>59</v>
      </c>
      <c r="S4495" t="s">
        <v>7158</v>
      </c>
      <c r="T4495" t="s">
        <v>310</v>
      </c>
      <c r="U4495" t="s">
        <v>7155</v>
      </c>
      <c r="V4495" t="s">
        <v>7226</v>
      </c>
      <c r="W4495">
        <v>50</v>
      </c>
      <c r="X4495" t="s">
        <v>34</v>
      </c>
      <c r="Y4495" t="s">
        <v>7164</v>
      </c>
      <c r="Z4495" t="s">
        <v>45</v>
      </c>
      <c r="AA4495" t="s">
        <v>139</v>
      </c>
      <c r="AB4495" t="s">
        <v>98</v>
      </c>
      <c r="AC4495" t="s">
        <v>7328</v>
      </c>
      <c r="AD4495">
        <v>2</v>
      </c>
      <c r="AE4495" t="s">
        <v>7164</v>
      </c>
      <c r="AF4495" t="s">
        <v>7403</v>
      </c>
      <c r="AG4495" t="s">
        <v>7164</v>
      </c>
    </row>
    <row r="4496" spans="1:33" x14ac:dyDescent="0.3">
      <c r="A4496" t="s">
        <v>4446</v>
      </c>
      <c r="B4496" t="s">
        <v>7529</v>
      </c>
      <c r="C4496" t="s">
        <v>7243</v>
      </c>
      <c r="D4496" t="s">
        <v>88</v>
      </c>
      <c r="E4496" t="s">
        <v>31</v>
      </c>
      <c r="F4496" t="s">
        <v>18680</v>
      </c>
      <c r="G4496">
        <v>46.259708000000003</v>
      </c>
      <c r="H4496">
        <v>-76.738566000000006</v>
      </c>
      <c r="I4496" t="s">
        <v>18681</v>
      </c>
      <c r="J4496" t="s">
        <v>1261</v>
      </c>
      <c r="K4496" t="s">
        <v>7249</v>
      </c>
      <c r="L4496" t="s">
        <v>7172</v>
      </c>
      <c r="M4496">
        <v>2374</v>
      </c>
      <c r="N4496" t="s">
        <v>1973</v>
      </c>
      <c r="O4496" t="s">
        <v>7200</v>
      </c>
      <c r="P4496" t="s">
        <v>7382</v>
      </c>
      <c r="Q4496">
        <v>24</v>
      </c>
      <c r="R4496" t="s">
        <v>7373</v>
      </c>
      <c r="S4496" t="s">
        <v>107</v>
      </c>
      <c r="T4496" t="s">
        <v>1058</v>
      </c>
      <c r="U4496" t="s">
        <v>7334</v>
      </c>
      <c r="V4496" t="s">
        <v>7354</v>
      </c>
      <c r="W4496">
        <v>82</v>
      </c>
      <c r="X4496" t="s">
        <v>7214</v>
      </c>
      <c r="Y4496" t="s">
        <v>18682</v>
      </c>
      <c r="Z4496" t="s">
        <v>7383</v>
      </c>
      <c r="AA4496" t="s">
        <v>7311</v>
      </c>
      <c r="AB4496" t="s">
        <v>53</v>
      </c>
      <c r="AC4496" t="s">
        <v>7394</v>
      </c>
      <c r="AD4496">
        <v>5</v>
      </c>
      <c r="AE4496" t="s">
        <v>18683</v>
      </c>
      <c r="AF4496" t="s">
        <v>7191</v>
      </c>
      <c r="AG4496" t="s">
        <v>18684</v>
      </c>
    </row>
    <row r="4497" spans="1:33" x14ac:dyDescent="0.3">
      <c r="A4497" t="s">
        <v>6385</v>
      </c>
      <c r="B4497" t="s">
        <v>306</v>
      </c>
      <c r="C4497" t="s">
        <v>8076</v>
      </c>
      <c r="D4497" t="s">
        <v>92</v>
      </c>
      <c r="E4497" t="s">
        <v>31</v>
      </c>
      <c r="F4497" t="s">
        <v>26617</v>
      </c>
      <c r="G4497">
        <v>25.547339999999998</v>
      </c>
      <c r="H4497">
        <v>-121.393573</v>
      </c>
      <c r="I4497" t="s">
        <v>26618</v>
      </c>
      <c r="J4497" t="s">
        <v>289</v>
      </c>
      <c r="K4497" t="s">
        <v>7371</v>
      </c>
      <c r="L4497" t="s">
        <v>7160</v>
      </c>
      <c r="M4497">
        <v>8626</v>
      </c>
      <c r="N4497" t="s">
        <v>7164</v>
      </c>
      <c r="O4497" t="s">
        <v>7164</v>
      </c>
      <c r="P4497" t="s">
        <v>7164</v>
      </c>
      <c r="R4497" t="s">
        <v>7164</v>
      </c>
      <c r="S4497" t="s">
        <v>7164</v>
      </c>
      <c r="T4497" t="s">
        <v>2749</v>
      </c>
      <c r="U4497" t="s">
        <v>7371</v>
      </c>
      <c r="V4497" t="s">
        <v>7400</v>
      </c>
      <c r="X4497" t="s">
        <v>7161</v>
      </c>
      <c r="Y4497" t="s">
        <v>26619</v>
      </c>
      <c r="Z4497" t="s">
        <v>7164</v>
      </c>
      <c r="AA4497" t="s">
        <v>7217</v>
      </c>
      <c r="AB4497" t="s">
        <v>7252</v>
      </c>
      <c r="AC4497" t="s">
        <v>7230</v>
      </c>
      <c r="AD4497">
        <v>1</v>
      </c>
      <c r="AE4497" t="s">
        <v>26620</v>
      </c>
      <c r="AF4497" t="s">
        <v>110</v>
      </c>
      <c r="AG4497" t="s">
        <v>26621</v>
      </c>
    </row>
    <row r="4498" spans="1:33" x14ac:dyDescent="0.3">
      <c r="A4498" t="s">
        <v>6386</v>
      </c>
      <c r="B4498" t="s">
        <v>338</v>
      </c>
      <c r="C4498" t="s">
        <v>8123</v>
      </c>
      <c r="D4498" t="s">
        <v>88</v>
      </c>
      <c r="E4498" t="s">
        <v>72</v>
      </c>
      <c r="F4498" t="s">
        <v>26622</v>
      </c>
      <c r="G4498">
        <v>35.308332999999998</v>
      </c>
      <c r="I4498" t="s">
        <v>26623</v>
      </c>
      <c r="J4498" t="s">
        <v>528</v>
      </c>
      <c r="K4498" t="s">
        <v>7342</v>
      </c>
      <c r="L4498" t="s">
        <v>7226</v>
      </c>
      <c r="M4498">
        <v>9652</v>
      </c>
      <c r="N4498" t="s">
        <v>1449</v>
      </c>
      <c r="O4498" t="s">
        <v>7155</v>
      </c>
      <c r="P4498" t="s">
        <v>7326</v>
      </c>
      <c r="Q4498">
        <v>38</v>
      </c>
      <c r="R4498" t="s">
        <v>7214</v>
      </c>
      <c r="S4498" t="s">
        <v>7178</v>
      </c>
      <c r="T4498" t="s">
        <v>4436</v>
      </c>
      <c r="U4498" t="s">
        <v>7236</v>
      </c>
      <c r="V4498" t="s">
        <v>41</v>
      </c>
      <c r="W4498">
        <v>46</v>
      </c>
      <c r="X4498" t="s">
        <v>59</v>
      </c>
      <c r="Y4498" t="s">
        <v>26624</v>
      </c>
      <c r="Z4498" t="s">
        <v>7205</v>
      </c>
      <c r="AA4498" t="s">
        <v>7262</v>
      </c>
      <c r="AB4498" t="s">
        <v>7271</v>
      </c>
      <c r="AC4498" t="s">
        <v>7230</v>
      </c>
      <c r="AD4498">
        <v>5</v>
      </c>
      <c r="AE4498" t="s">
        <v>26625</v>
      </c>
      <c r="AF4498" t="s">
        <v>7403</v>
      </c>
      <c r="AG4498" t="s">
        <v>7164</v>
      </c>
    </row>
    <row r="4499" spans="1:33" x14ac:dyDescent="0.3">
      <c r="A4499" t="s">
        <v>6387</v>
      </c>
      <c r="B4499" t="s">
        <v>7284</v>
      </c>
      <c r="C4499" t="s">
        <v>135</v>
      </c>
      <c r="D4499" t="s">
        <v>77</v>
      </c>
      <c r="E4499" t="s">
        <v>186</v>
      </c>
      <c r="F4499" t="s">
        <v>26626</v>
      </c>
      <c r="G4499">
        <v>25.517281000000001</v>
      </c>
      <c r="H4499">
        <v>-121.693337</v>
      </c>
      <c r="I4499" t="s">
        <v>26627</v>
      </c>
      <c r="J4499" t="s">
        <v>94</v>
      </c>
      <c r="K4499" t="s">
        <v>7156</v>
      </c>
      <c r="L4499" t="s">
        <v>7239</v>
      </c>
      <c r="M4499">
        <v>6752</v>
      </c>
      <c r="N4499" t="s">
        <v>199</v>
      </c>
      <c r="O4499" t="s">
        <v>7222</v>
      </c>
      <c r="P4499" t="s">
        <v>7239</v>
      </c>
      <c r="Q4499">
        <v>26</v>
      </c>
      <c r="R4499" t="s">
        <v>7299</v>
      </c>
      <c r="S4499" t="s">
        <v>107</v>
      </c>
      <c r="T4499" t="s">
        <v>4083</v>
      </c>
      <c r="U4499" t="s">
        <v>7246</v>
      </c>
      <c r="V4499" t="s">
        <v>7224</v>
      </c>
      <c r="X4499" t="s">
        <v>59</v>
      </c>
      <c r="Y4499" t="s">
        <v>26628</v>
      </c>
      <c r="Z4499" t="s">
        <v>215</v>
      </c>
      <c r="AA4499" t="s">
        <v>7163</v>
      </c>
      <c r="AB4499" t="s">
        <v>28</v>
      </c>
      <c r="AC4499" t="s">
        <v>7178</v>
      </c>
      <c r="AE4499" t="s">
        <v>26629</v>
      </c>
      <c r="AF4499" t="s">
        <v>7195</v>
      </c>
      <c r="AG4499" t="s">
        <v>26630</v>
      </c>
    </row>
    <row r="4500" spans="1:33" x14ac:dyDescent="0.3">
      <c r="A4500" t="s">
        <v>6388</v>
      </c>
      <c r="B4500" t="s">
        <v>7357</v>
      </c>
      <c r="C4500" t="s">
        <v>7351</v>
      </c>
      <c r="D4500" t="s">
        <v>22</v>
      </c>
      <c r="E4500" t="s">
        <v>23</v>
      </c>
      <c r="F4500" t="s">
        <v>26631</v>
      </c>
      <c r="H4500">
        <v>-84.708036000000007</v>
      </c>
      <c r="I4500" t="s">
        <v>7164</v>
      </c>
      <c r="J4500" t="s">
        <v>419</v>
      </c>
      <c r="K4500" t="s">
        <v>20034</v>
      </c>
      <c r="L4500" t="s">
        <v>7172</v>
      </c>
      <c r="M4500">
        <v>9605</v>
      </c>
      <c r="N4500" t="s">
        <v>7164</v>
      </c>
      <c r="O4500" t="s">
        <v>7164</v>
      </c>
      <c r="P4500" t="s">
        <v>7164</v>
      </c>
      <c r="R4500" t="s">
        <v>7164</v>
      </c>
      <c r="S4500" t="s">
        <v>7164</v>
      </c>
      <c r="T4500" t="s">
        <v>2898</v>
      </c>
      <c r="U4500" t="s">
        <v>7307</v>
      </c>
      <c r="V4500" t="s">
        <v>7160</v>
      </c>
      <c r="W4500">
        <v>72</v>
      </c>
      <c r="X4500" t="s">
        <v>7373</v>
      </c>
      <c r="Y4500" t="s">
        <v>7164</v>
      </c>
      <c r="Z4500" t="s">
        <v>45</v>
      </c>
      <c r="AA4500" t="s">
        <v>7191</v>
      </c>
      <c r="AB4500" t="s">
        <v>7336</v>
      </c>
      <c r="AC4500" t="s">
        <v>7328</v>
      </c>
      <c r="AD4500">
        <v>3</v>
      </c>
      <c r="AE4500" t="s">
        <v>7164</v>
      </c>
      <c r="AF4500" t="s">
        <v>110</v>
      </c>
      <c r="AG4500" t="s">
        <v>26632</v>
      </c>
    </row>
    <row r="4501" spans="1:33" x14ac:dyDescent="0.3">
      <c r="A4501" t="s">
        <v>1809</v>
      </c>
      <c r="B4501" t="s">
        <v>8070</v>
      </c>
      <c r="C4501" t="s">
        <v>7388</v>
      </c>
      <c r="D4501" t="s">
        <v>77</v>
      </c>
      <c r="E4501" t="s">
        <v>93</v>
      </c>
      <c r="F4501" t="s">
        <v>10403</v>
      </c>
      <c r="G4501">
        <v>47.603920000000002</v>
      </c>
      <c r="H4501">
        <v>-88.190707000000003</v>
      </c>
      <c r="I4501" t="s">
        <v>10404</v>
      </c>
      <c r="J4501" t="s">
        <v>718</v>
      </c>
      <c r="K4501" t="s">
        <v>7171</v>
      </c>
      <c r="L4501" t="s">
        <v>7188</v>
      </c>
      <c r="M4501">
        <v>8117</v>
      </c>
      <c r="N4501" t="s">
        <v>1433</v>
      </c>
      <c r="O4501" t="s">
        <v>7202</v>
      </c>
      <c r="P4501" t="s">
        <v>7175</v>
      </c>
      <c r="Q4501">
        <v>24</v>
      </c>
      <c r="R4501" t="s">
        <v>7157</v>
      </c>
      <c r="S4501" t="s">
        <v>7279</v>
      </c>
      <c r="T4501" t="s">
        <v>1810</v>
      </c>
      <c r="U4501" t="s">
        <v>7288</v>
      </c>
      <c r="V4501" t="s">
        <v>7239</v>
      </c>
      <c r="W4501">
        <v>59</v>
      </c>
      <c r="X4501" t="s">
        <v>7373</v>
      </c>
      <c r="Y4501" t="s">
        <v>10405</v>
      </c>
      <c r="Z4501" t="s">
        <v>7270</v>
      </c>
      <c r="AA4501" t="s">
        <v>7164</v>
      </c>
      <c r="AB4501" t="s">
        <v>7178</v>
      </c>
      <c r="AC4501" t="s">
        <v>7364</v>
      </c>
      <c r="AD4501">
        <v>4</v>
      </c>
      <c r="AE4501" t="s">
        <v>10406</v>
      </c>
      <c r="AF4501" t="s">
        <v>7164</v>
      </c>
      <c r="AG4501" t="s">
        <v>7164</v>
      </c>
    </row>
    <row r="4502" spans="1:33" x14ac:dyDescent="0.3">
      <c r="A4502" t="s">
        <v>6389</v>
      </c>
      <c r="B4502" t="s">
        <v>8116</v>
      </c>
      <c r="C4502" t="s">
        <v>8059</v>
      </c>
      <c r="D4502" t="s">
        <v>48</v>
      </c>
      <c r="E4502" t="s">
        <v>31</v>
      </c>
      <c r="F4502" t="s">
        <v>26633</v>
      </c>
      <c r="G4502">
        <v>27.344985000000001</v>
      </c>
      <c r="H4502">
        <v>-98.511262000000002</v>
      </c>
      <c r="I4502" t="s">
        <v>26634</v>
      </c>
      <c r="J4502" t="s">
        <v>475</v>
      </c>
      <c r="K4502" t="s">
        <v>7481</v>
      </c>
      <c r="L4502" t="s">
        <v>7239</v>
      </c>
      <c r="M4502">
        <v>2307</v>
      </c>
      <c r="N4502" t="s">
        <v>7164</v>
      </c>
      <c r="O4502" t="s">
        <v>7164</v>
      </c>
      <c r="P4502" t="s">
        <v>7164</v>
      </c>
      <c r="R4502" t="s">
        <v>7164</v>
      </c>
      <c r="S4502" t="s">
        <v>7164</v>
      </c>
      <c r="T4502" t="s">
        <v>3039</v>
      </c>
      <c r="U4502" t="s">
        <v>7259</v>
      </c>
      <c r="V4502" t="s">
        <v>7226</v>
      </c>
      <c r="W4502">
        <v>36</v>
      </c>
      <c r="X4502" t="s">
        <v>7178</v>
      </c>
      <c r="Y4502" t="s">
        <v>26635</v>
      </c>
      <c r="Z4502" t="s">
        <v>7270</v>
      </c>
      <c r="AA4502" t="s">
        <v>7191</v>
      </c>
      <c r="AB4502" t="s">
        <v>7293</v>
      </c>
      <c r="AC4502" t="s">
        <v>7193</v>
      </c>
      <c r="AD4502">
        <v>4</v>
      </c>
      <c r="AE4502" t="s">
        <v>26636</v>
      </c>
      <c r="AF4502" t="s">
        <v>110</v>
      </c>
      <c r="AG4502" t="s">
        <v>26637</v>
      </c>
    </row>
    <row r="4503" spans="1:33" x14ac:dyDescent="0.3">
      <c r="A4503" t="s">
        <v>6390</v>
      </c>
      <c r="B4503" t="s">
        <v>7314</v>
      </c>
      <c r="C4503" t="s">
        <v>7760</v>
      </c>
      <c r="D4503" t="s">
        <v>48</v>
      </c>
      <c r="E4503" t="s">
        <v>31</v>
      </c>
      <c r="F4503" t="s">
        <v>26638</v>
      </c>
      <c r="G4503">
        <v>43.984645999999998</v>
      </c>
      <c r="H4503">
        <v>-94.277614999999997</v>
      </c>
      <c r="I4503" t="s">
        <v>26639</v>
      </c>
      <c r="J4503" t="s">
        <v>706</v>
      </c>
      <c r="K4503" t="s">
        <v>7342</v>
      </c>
      <c r="L4503" t="s">
        <v>7175</v>
      </c>
      <c r="M4503">
        <v>7921</v>
      </c>
      <c r="N4503" t="s">
        <v>1067</v>
      </c>
      <c r="O4503" t="s">
        <v>7449</v>
      </c>
      <c r="P4503" t="s">
        <v>7268</v>
      </c>
      <c r="R4503" t="s">
        <v>7214</v>
      </c>
      <c r="S4503" t="s">
        <v>7178</v>
      </c>
      <c r="T4503" t="s">
        <v>4775</v>
      </c>
      <c r="U4503" t="s">
        <v>7381</v>
      </c>
      <c r="V4503" t="s">
        <v>7160</v>
      </c>
      <c r="W4503">
        <v>45</v>
      </c>
      <c r="X4503" t="s">
        <v>7164</v>
      </c>
      <c r="Y4503" t="s">
        <v>26640</v>
      </c>
      <c r="Z4503" t="s">
        <v>45</v>
      </c>
      <c r="AA4503" t="s">
        <v>7217</v>
      </c>
      <c r="AB4503" t="s">
        <v>98</v>
      </c>
      <c r="AC4503" t="s">
        <v>270</v>
      </c>
      <c r="AD4503">
        <v>4</v>
      </c>
      <c r="AE4503" t="s">
        <v>26641</v>
      </c>
      <c r="AF4503" t="s">
        <v>110</v>
      </c>
      <c r="AG4503" t="s">
        <v>26642</v>
      </c>
    </row>
    <row r="4504" spans="1:33" x14ac:dyDescent="0.3">
      <c r="A4504" t="s">
        <v>6391</v>
      </c>
      <c r="B4504" t="s">
        <v>507</v>
      </c>
      <c r="C4504" t="s">
        <v>8123</v>
      </c>
      <c r="D4504" t="s">
        <v>77</v>
      </c>
      <c r="E4504" t="s">
        <v>39</v>
      </c>
      <c r="F4504" t="s">
        <v>26643</v>
      </c>
      <c r="G4504">
        <v>152.08539999999999</v>
      </c>
      <c r="H4504">
        <v>-106.365909</v>
      </c>
      <c r="I4504" t="s">
        <v>26644</v>
      </c>
      <c r="J4504" t="s">
        <v>1438</v>
      </c>
      <c r="K4504" t="s">
        <v>7277</v>
      </c>
      <c r="L4504" t="s">
        <v>7391</v>
      </c>
      <c r="M4504">
        <v>4468</v>
      </c>
      <c r="N4504" t="s">
        <v>869</v>
      </c>
      <c r="O4504" t="s">
        <v>7186</v>
      </c>
      <c r="P4504" t="s">
        <v>7382</v>
      </c>
      <c r="Q4504">
        <v>296</v>
      </c>
      <c r="R4504" t="s">
        <v>7278</v>
      </c>
      <c r="S4504" t="s">
        <v>7178</v>
      </c>
      <c r="T4504" t="s">
        <v>6392</v>
      </c>
      <c r="U4504" t="s">
        <v>7249</v>
      </c>
      <c r="V4504" t="s">
        <v>7173</v>
      </c>
      <c r="W4504">
        <v>55</v>
      </c>
      <c r="X4504" t="s">
        <v>7372</v>
      </c>
      <c r="Y4504" t="s">
        <v>26645</v>
      </c>
      <c r="Z4504" t="s">
        <v>7375</v>
      </c>
      <c r="AA4504" t="s">
        <v>52</v>
      </c>
      <c r="AB4504" t="s">
        <v>53</v>
      </c>
      <c r="AC4504" t="s">
        <v>7164</v>
      </c>
      <c r="AD4504">
        <v>4</v>
      </c>
      <c r="AE4504" t="s">
        <v>26646</v>
      </c>
      <c r="AF4504" t="s">
        <v>7254</v>
      </c>
      <c r="AG4504" t="s">
        <v>26647</v>
      </c>
    </row>
    <row r="4505" spans="1:33" x14ac:dyDescent="0.3">
      <c r="A4505" t="s">
        <v>6393</v>
      </c>
      <c r="B4505" t="s">
        <v>7882</v>
      </c>
      <c r="C4505" t="s">
        <v>185</v>
      </c>
      <c r="D4505" t="s">
        <v>65</v>
      </c>
      <c r="E4505" t="s">
        <v>72</v>
      </c>
      <c r="F4505" t="s">
        <v>26648</v>
      </c>
      <c r="G4505">
        <v>40.294722</v>
      </c>
      <c r="H4505">
        <v>-97.499420999999998</v>
      </c>
      <c r="I4505" t="s">
        <v>26649</v>
      </c>
      <c r="J4505" t="s">
        <v>501</v>
      </c>
      <c r="K4505" t="s">
        <v>7307</v>
      </c>
      <c r="L4505" t="s">
        <v>7382</v>
      </c>
      <c r="M4505">
        <v>6985</v>
      </c>
      <c r="N4505" t="s">
        <v>2985</v>
      </c>
      <c r="O4505" t="s">
        <v>7174</v>
      </c>
      <c r="P4505" t="s">
        <v>7175</v>
      </c>
      <c r="Q4505">
        <v>72</v>
      </c>
      <c r="R4505" t="s">
        <v>43</v>
      </c>
      <c r="S4505" t="s">
        <v>7178</v>
      </c>
      <c r="T4505" t="s">
        <v>1280</v>
      </c>
      <c r="U4505" t="s">
        <v>7277</v>
      </c>
      <c r="V4505" t="s">
        <v>7175</v>
      </c>
      <c r="W4505">
        <v>30</v>
      </c>
      <c r="X4505" t="s">
        <v>7299</v>
      </c>
      <c r="Y4505" t="s">
        <v>26650</v>
      </c>
      <c r="Z4505" t="s">
        <v>7251</v>
      </c>
      <c r="AA4505" t="s">
        <v>7177</v>
      </c>
      <c r="AB4505" t="s">
        <v>53</v>
      </c>
      <c r="AC4505" t="s">
        <v>7230</v>
      </c>
      <c r="AD4505">
        <v>5</v>
      </c>
      <c r="AE4505" t="s">
        <v>26651</v>
      </c>
      <c r="AF4505" t="s">
        <v>7191</v>
      </c>
      <c r="AG4505" t="s">
        <v>26652</v>
      </c>
    </row>
    <row r="4506" spans="1:33" x14ac:dyDescent="0.3">
      <c r="A4506" t="s">
        <v>6394</v>
      </c>
      <c r="B4506" t="s">
        <v>1019</v>
      </c>
      <c r="C4506" t="s">
        <v>7660</v>
      </c>
      <c r="D4506" t="s">
        <v>88</v>
      </c>
      <c r="E4506" t="s">
        <v>78</v>
      </c>
      <c r="F4506" t="s">
        <v>26653</v>
      </c>
      <c r="G4506">
        <v>27.288913000000001</v>
      </c>
      <c r="H4506">
        <v>-98.068738999999994</v>
      </c>
      <c r="I4506" t="s">
        <v>26654</v>
      </c>
      <c r="J4506" t="s">
        <v>712</v>
      </c>
      <c r="K4506" t="s">
        <v>7225</v>
      </c>
      <c r="L4506" t="s">
        <v>7482</v>
      </c>
      <c r="M4506">
        <v>6867</v>
      </c>
      <c r="N4506" t="s">
        <v>602</v>
      </c>
      <c r="O4506" t="s">
        <v>7381</v>
      </c>
      <c r="P4506" t="s">
        <v>7317</v>
      </c>
      <c r="Q4506">
        <v>68</v>
      </c>
      <c r="R4506" t="s">
        <v>43</v>
      </c>
      <c r="S4506" t="s">
        <v>34</v>
      </c>
      <c r="T4506" t="s">
        <v>1924</v>
      </c>
      <c r="U4506" t="s">
        <v>7238</v>
      </c>
      <c r="V4506" t="s">
        <v>7154</v>
      </c>
      <c r="W4506">
        <v>80</v>
      </c>
      <c r="X4506" t="s">
        <v>7161</v>
      </c>
      <c r="Y4506" t="s">
        <v>26655</v>
      </c>
      <c r="Z4506" t="s">
        <v>7383</v>
      </c>
      <c r="AA4506" t="s">
        <v>7292</v>
      </c>
      <c r="AB4506" t="s">
        <v>7252</v>
      </c>
      <c r="AC4506" t="s">
        <v>7193</v>
      </c>
      <c r="AD4506">
        <v>4</v>
      </c>
      <c r="AE4506" t="s">
        <v>26656</v>
      </c>
      <c r="AF4506" t="s">
        <v>7385</v>
      </c>
      <c r="AG4506" t="s">
        <v>26657</v>
      </c>
    </row>
    <row r="4507" spans="1:33" x14ac:dyDescent="0.3">
      <c r="A4507" t="s">
        <v>6395</v>
      </c>
      <c r="B4507" t="s">
        <v>935</v>
      </c>
      <c r="C4507" t="s">
        <v>7552</v>
      </c>
      <c r="D4507" t="s">
        <v>100</v>
      </c>
      <c r="E4507" t="s">
        <v>31</v>
      </c>
      <c r="F4507" t="s">
        <v>26658</v>
      </c>
      <c r="G4507">
        <v>37.803130000000003</v>
      </c>
      <c r="H4507">
        <v>-101.122338</v>
      </c>
      <c r="I4507" t="s">
        <v>26659</v>
      </c>
      <c r="J4507" t="s">
        <v>73</v>
      </c>
      <c r="K4507" t="s">
        <v>12312</v>
      </c>
      <c r="L4507" t="s">
        <v>7189</v>
      </c>
      <c r="M4507">
        <v>6342</v>
      </c>
      <c r="N4507" t="s">
        <v>2397</v>
      </c>
      <c r="O4507" t="s">
        <v>7153</v>
      </c>
      <c r="P4507" t="s">
        <v>7391</v>
      </c>
      <c r="Q4507">
        <v>20</v>
      </c>
      <c r="R4507" t="s">
        <v>7214</v>
      </c>
      <c r="S4507" t="s">
        <v>34</v>
      </c>
      <c r="T4507" t="s">
        <v>218</v>
      </c>
      <c r="U4507" t="s">
        <v>7236</v>
      </c>
      <c r="V4507" t="s">
        <v>7226</v>
      </c>
      <c r="W4507">
        <v>28</v>
      </c>
      <c r="X4507" t="s">
        <v>7178</v>
      </c>
      <c r="Y4507" t="s">
        <v>26660</v>
      </c>
      <c r="Z4507" t="s">
        <v>116</v>
      </c>
      <c r="AA4507" t="s">
        <v>7191</v>
      </c>
      <c r="AB4507" t="s">
        <v>7363</v>
      </c>
      <c r="AC4507" t="s">
        <v>155</v>
      </c>
      <c r="AD4507">
        <v>0</v>
      </c>
      <c r="AE4507" t="s">
        <v>7164</v>
      </c>
      <c r="AF4507" t="s">
        <v>110</v>
      </c>
      <c r="AG4507" t="s">
        <v>26661</v>
      </c>
    </row>
    <row r="4508" spans="1:33" x14ac:dyDescent="0.3">
      <c r="A4508" t="s">
        <v>6396</v>
      </c>
      <c r="B4508" t="s">
        <v>7367</v>
      </c>
      <c r="C4508" t="s">
        <v>7339</v>
      </c>
      <c r="D4508" t="s">
        <v>38</v>
      </c>
      <c r="E4508" t="s">
        <v>78</v>
      </c>
      <c r="F4508" t="s">
        <v>26662</v>
      </c>
      <c r="G4508">
        <v>45.472464000000002</v>
      </c>
      <c r="H4508">
        <v>-76.318427999999997</v>
      </c>
      <c r="I4508" t="s">
        <v>26663</v>
      </c>
      <c r="J4508" t="s">
        <v>113</v>
      </c>
      <c r="K4508" t="s">
        <v>7156</v>
      </c>
      <c r="L4508" t="s">
        <v>7333</v>
      </c>
      <c r="M4508">
        <v>8672</v>
      </c>
      <c r="N4508" t="s">
        <v>2471</v>
      </c>
      <c r="O4508" t="s">
        <v>7222</v>
      </c>
      <c r="P4508" t="s">
        <v>7226</v>
      </c>
      <c r="Q4508">
        <v>24</v>
      </c>
      <c r="R4508" t="s">
        <v>7372</v>
      </c>
      <c r="S4508" t="s">
        <v>7279</v>
      </c>
      <c r="T4508" t="s">
        <v>2369</v>
      </c>
      <c r="U4508" t="s">
        <v>7153</v>
      </c>
      <c r="V4508" t="s">
        <v>7188</v>
      </c>
      <c r="W4508">
        <v>59</v>
      </c>
      <c r="X4508" t="s">
        <v>7157</v>
      </c>
      <c r="Y4508" t="s">
        <v>26664</v>
      </c>
      <c r="Z4508" t="s">
        <v>116</v>
      </c>
      <c r="AA4508" t="s">
        <v>7228</v>
      </c>
      <c r="AB4508" t="s">
        <v>7293</v>
      </c>
      <c r="AC4508" t="s">
        <v>7394</v>
      </c>
      <c r="AD4508">
        <v>-5</v>
      </c>
      <c r="AE4508" t="s">
        <v>26665</v>
      </c>
      <c r="AF4508" t="s">
        <v>7385</v>
      </c>
      <c r="AG4508" t="s">
        <v>7164</v>
      </c>
    </row>
    <row r="4509" spans="1:33" x14ac:dyDescent="0.3">
      <c r="A4509" t="s">
        <v>6397</v>
      </c>
      <c r="B4509" t="s">
        <v>134</v>
      </c>
      <c r="C4509" t="s">
        <v>7471</v>
      </c>
      <c r="D4509" t="s">
        <v>100</v>
      </c>
      <c r="E4509" t="s">
        <v>39</v>
      </c>
      <c r="F4509" t="s">
        <v>26666</v>
      </c>
      <c r="G4509">
        <v>44.874448000000001</v>
      </c>
      <c r="H4509">
        <v>-78.816670999999999</v>
      </c>
      <c r="I4509" t="s">
        <v>26667</v>
      </c>
      <c r="J4509" t="s">
        <v>67</v>
      </c>
      <c r="K4509" t="s">
        <v>16812</v>
      </c>
      <c r="L4509" t="s">
        <v>7248</v>
      </c>
      <c r="M4509">
        <v>5999</v>
      </c>
      <c r="N4509" t="s">
        <v>1995</v>
      </c>
      <c r="O4509" t="s">
        <v>7236</v>
      </c>
      <c r="P4509" t="s">
        <v>7173</v>
      </c>
      <c r="R4509" t="s">
        <v>7214</v>
      </c>
      <c r="S4509" t="s">
        <v>107</v>
      </c>
      <c r="T4509" t="s">
        <v>1782</v>
      </c>
      <c r="U4509" t="s">
        <v>7246</v>
      </c>
      <c r="V4509" t="s">
        <v>7248</v>
      </c>
      <c r="W4509">
        <v>53</v>
      </c>
      <c r="X4509" t="s">
        <v>7278</v>
      </c>
      <c r="Y4509" t="s">
        <v>26668</v>
      </c>
      <c r="Z4509" t="s">
        <v>7291</v>
      </c>
      <c r="AA4509" t="s">
        <v>7393</v>
      </c>
      <c r="AB4509" t="s">
        <v>132</v>
      </c>
      <c r="AC4509" t="s">
        <v>155</v>
      </c>
      <c r="AD4509">
        <v>3</v>
      </c>
      <c r="AE4509" t="s">
        <v>7164</v>
      </c>
      <c r="AF4509" t="s">
        <v>7207</v>
      </c>
      <c r="AG4509" t="s">
        <v>26669</v>
      </c>
    </row>
    <row r="4510" spans="1:33" x14ac:dyDescent="0.3">
      <c r="A4510" t="s">
        <v>6398</v>
      </c>
      <c r="B4510" t="s">
        <v>47</v>
      </c>
      <c r="C4510" t="s">
        <v>7150</v>
      </c>
      <c r="D4510" t="s">
        <v>22</v>
      </c>
      <c r="E4510" t="s">
        <v>93</v>
      </c>
      <c r="F4510" t="s">
        <v>26670</v>
      </c>
      <c r="G4510">
        <v>43.744483000000002</v>
      </c>
      <c r="H4510">
        <v>-91.173805000000002</v>
      </c>
      <c r="I4510" t="s">
        <v>26671</v>
      </c>
      <c r="J4510" t="s">
        <v>191</v>
      </c>
      <c r="K4510" t="s">
        <v>7238</v>
      </c>
      <c r="L4510" t="s">
        <v>7247</v>
      </c>
      <c r="M4510">
        <v>5156</v>
      </c>
      <c r="N4510" t="s">
        <v>6174</v>
      </c>
      <c r="O4510" t="s">
        <v>7481</v>
      </c>
      <c r="P4510" t="s">
        <v>7226</v>
      </c>
      <c r="Q4510">
        <v>44</v>
      </c>
      <c r="R4510" t="s">
        <v>7278</v>
      </c>
      <c r="S4510" t="s">
        <v>7309</v>
      </c>
      <c r="T4510" t="s">
        <v>3295</v>
      </c>
      <c r="U4510" t="s">
        <v>7449</v>
      </c>
      <c r="V4510" t="s">
        <v>7189</v>
      </c>
      <c r="W4510">
        <v>42</v>
      </c>
      <c r="X4510" t="s">
        <v>7278</v>
      </c>
      <c r="Y4510" t="s">
        <v>26672</v>
      </c>
      <c r="Z4510" t="s">
        <v>27</v>
      </c>
      <c r="AA4510" t="s">
        <v>7311</v>
      </c>
      <c r="AB4510" t="s">
        <v>7363</v>
      </c>
      <c r="AC4510" t="s">
        <v>7328</v>
      </c>
      <c r="AD4510">
        <v>3</v>
      </c>
      <c r="AE4510" t="s">
        <v>26673</v>
      </c>
      <c r="AF4510" t="s">
        <v>7191</v>
      </c>
      <c r="AG4510" t="s">
        <v>7164</v>
      </c>
    </row>
    <row r="4511" spans="1:33" x14ac:dyDescent="0.3">
      <c r="A4511" t="s">
        <v>6399</v>
      </c>
      <c r="B4511" t="s">
        <v>373</v>
      </c>
      <c r="C4511" t="s">
        <v>7243</v>
      </c>
      <c r="D4511" t="s">
        <v>77</v>
      </c>
      <c r="E4511" t="s">
        <v>66</v>
      </c>
      <c r="F4511" t="s">
        <v>26674</v>
      </c>
      <c r="G4511">
        <v>43.507558000000003</v>
      </c>
      <c r="H4511">
        <v>-83.438055000000006</v>
      </c>
      <c r="I4511" t="s">
        <v>26675</v>
      </c>
      <c r="J4511" t="s">
        <v>331</v>
      </c>
      <c r="K4511" t="s">
        <v>7187</v>
      </c>
      <c r="L4511" t="s">
        <v>7354</v>
      </c>
      <c r="M4511">
        <v>3719</v>
      </c>
      <c r="N4511" t="s">
        <v>2715</v>
      </c>
      <c r="O4511" t="s">
        <v>7371</v>
      </c>
      <c r="P4511" t="s">
        <v>7354</v>
      </c>
      <c r="Q4511">
        <v>44</v>
      </c>
      <c r="R4511" t="s">
        <v>43</v>
      </c>
      <c r="S4511" t="s">
        <v>7164</v>
      </c>
      <c r="T4511" t="s">
        <v>2205</v>
      </c>
      <c r="U4511" t="s">
        <v>7223</v>
      </c>
      <c r="V4511" t="s">
        <v>7400</v>
      </c>
      <c r="W4511">
        <v>-38</v>
      </c>
      <c r="X4511" t="s">
        <v>7260</v>
      </c>
      <c r="Y4511" t="s">
        <v>26676</v>
      </c>
      <c r="Z4511" t="s">
        <v>7205</v>
      </c>
      <c r="AA4511" t="s">
        <v>7217</v>
      </c>
      <c r="AB4511" t="s">
        <v>7293</v>
      </c>
      <c r="AC4511" t="s">
        <v>155</v>
      </c>
      <c r="AE4511" t="s">
        <v>26677</v>
      </c>
      <c r="AF4511" t="s">
        <v>7403</v>
      </c>
      <c r="AG4511" t="s">
        <v>7164</v>
      </c>
    </row>
    <row r="4512" spans="1:33" x14ac:dyDescent="0.3">
      <c r="A4512" t="s">
        <v>6223</v>
      </c>
      <c r="B4512" t="s">
        <v>165</v>
      </c>
      <c r="C4512" t="s">
        <v>7958</v>
      </c>
      <c r="D4512" t="s">
        <v>92</v>
      </c>
      <c r="E4512" t="s">
        <v>39</v>
      </c>
      <c r="F4512" t="s">
        <v>25938</v>
      </c>
      <c r="G4512">
        <v>44.492862000000002</v>
      </c>
      <c r="H4512">
        <v>-72.357641000000001</v>
      </c>
      <c r="I4512" t="s">
        <v>25939</v>
      </c>
      <c r="J4512" t="s">
        <v>730</v>
      </c>
      <c r="K4512" t="s">
        <v>7155</v>
      </c>
      <c r="L4512" t="s">
        <v>7247</v>
      </c>
      <c r="M4512">
        <v>4390</v>
      </c>
      <c r="N4512" t="s">
        <v>3708</v>
      </c>
      <c r="O4512" t="s">
        <v>7481</v>
      </c>
      <c r="P4512" t="s">
        <v>7226</v>
      </c>
      <c r="Q4512">
        <v>49</v>
      </c>
      <c r="R4512" t="s">
        <v>7299</v>
      </c>
      <c r="S4512" t="s">
        <v>7164</v>
      </c>
      <c r="T4512" t="s">
        <v>1152</v>
      </c>
      <c r="U4512" t="s">
        <v>7186</v>
      </c>
      <c r="V4512" t="s">
        <v>7189</v>
      </c>
      <c r="W4512">
        <v>-15</v>
      </c>
      <c r="X4512" t="s">
        <v>7372</v>
      </c>
      <c r="Y4512" t="s">
        <v>25940</v>
      </c>
      <c r="Z4512" t="s">
        <v>60</v>
      </c>
      <c r="AA4512" t="s">
        <v>7393</v>
      </c>
      <c r="AB4512" t="s">
        <v>7192</v>
      </c>
      <c r="AC4512" t="s">
        <v>7394</v>
      </c>
      <c r="AD4512">
        <v>3</v>
      </c>
      <c r="AE4512" t="s">
        <v>25941</v>
      </c>
      <c r="AF4512" t="s">
        <v>7195</v>
      </c>
      <c r="AG4512" t="s">
        <v>7164</v>
      </c>
    </row>
    <row r="4513" spans="1:33" x14ac:dyDescent="0.3">
      <c r="A4513" t="s">
        <v>6400</v>
      </c>
      <c r="B4513" t="s">
        <v>479</v>
      </c>
      <c r="C4513" t="s">
        <v>7582</v>
      </c>
      <c r="D4513" t="s">
        <v>65</v>
      </c>
      <c r="E4513" t="s">
        <v>72</v>
      </c>
      <c r="F4513" t="s">
        <v>26678</v>
      </c>
      <c r="G4513">
        <v>30.529852000000002</v>
      </c>
      <c r="H4513">
        <v>-118.958</v>
      </c>
      <c r="I4513" t="s">
        <v>26679</v>
      </c>
      <c r="J4513" t="s">
        <v>993</v>
      </c>
      <c r="K4513" t="s">
        <v>7155</v>
      </c>
      <c r="L4513" t="s">
        <v>41</v>
      </c>
      <c r="M4513">
        <v>1622</v>
      </c>
      <c r="N4513" t="s">
        <v>7164</v>
      </c>
      <c r="O4513" t="s">
        <v>7164</v>
      </c>
      <c r="P4513" t="s">
        <v>7164</v>
      </c>
      <c r="R4513" t="s">
        <v>7164</v>
      </c>
      <c r="S4513" t="s">
        <v>7164</v>
      </c>
      <c r="T4513" t="s">
        <v>1590</v>
      </c>
      <c r="U4513" t="s">
        <v>7186</v>
      </c>
      <c r="V4513" t="s">
        <v>7203</v>
      </c>
      <c r="W4513">
        <v>78</v>
      </c>
      <c r="X4513" t="s">
        <v>7164</v>
      </c>
      <c r="Y4513" t="s">
        <v>7164</v>
      </c>
      <c r="Z4513" t="s">
        <v>215</v>
      </c>
      <c r="AA4513" t="s">
        <v>7228</v>
      </c>
      <c r="AB4513" t="s">
        <v>98</v>
      </c>
      <c r="AC4513" t="s">
        <v>7394</v>
      </c>
      <c r="AD4513">
        <v>3</v>
      </c>
      <c r="AE4513" t="s">
        <v>26680</v>
      </c>
      <c r="AF4513" t="s">
        <v>7165</v>
      </c>
      <c r="AG4513" t="s">
        <v>26681</v>
      </c>
    </row>
    <row r="4514" spans="1:33" x14ac:dyDescent="0.3">
      <c r="A4514" t="s">
        <v>6401</v>
      </c>
      <c r="B4514" t="s">
        <v>373</v>
      </c>
      <c r="C4514" t="s">
        <v>233</v>
      </c>
      <c r="D4514" t="s">
        <v>92</v>
      </c>
      <c r="E4514" t="s">
        <v>72</v>
      </c>
      <c r="F4514" t="s">
        <v>26682</v>
      </c>
      <c r="G4514">
        <v>47.620584999999998</v>
      </c>
      <c r="H4514">
        <v>-96.729572000000005</v>
      </c>
      <c r="I4514" t="s">
        <v>26683</v>
      </c>
      <c r="J4514" t="s">
        <v>24</v>
      </c>
      <c r="K4514" t="s">
        <v>7222</v>
      </c>
      <c r="L4514" t="s">
        <v>7333</v>
      </c>
      <c r="M4514">
        <v>1459</v>
      </c>
      <c r="N4514" t="s">
        <v>2718</v>
      </c>
      <c r="O4514" t="s">
        <v>7449</v>
      </c>
      <c r="P4514" t="s">
        <v>7268</v>
      </c>
      <c r="Q4514">
        <v>68</v>
      </c>
      <c r="R4514" t="s">
        <v>7278</v>
      </c>
      <c r="S4514" t="s">
        <v>7164</v>
      </c>
      <c r="T4514" t="s">
        <v>222</v>
      </c>
      <c r="U4514" t="s">
        <v>7342</v>
      </c>
      <c r="V4514" t="s">
        <v>7308</v>
      </c>
      <c r="W4514">
        <v>-41</v>
      </c>
      <c r="X4514" t="s">
        <v>7178</v>
      </c>
      <c r="Y4514" t="s">
        <v>26684</v>
      </c>
      <c r="Z4514" t="s">
        <v>7205</v>
      </c>
      <c r="AA4514" t="s">
        <v>7228</v>
      </c>
      <c r="AB4514" t="s">
        <v>7252</v>
      </c>
      <c r="AC4514" t="s">
        <v>7364</v>
      </c>
      <c r="AD4514">
        <v>0</v>
      </c>
      <c r="AE4514" t="s">
        <v>26685</v>
      </c>
      <c r="AF4514" t="s">
        <v>7180</v>
      </c>
      <c r="AG4514" t="s">
        <v>26686</v>
      </c>
    </row>
    <row r="4515" spans="1:33" x14ac:dyDescent="0.3">
      <c r="A4515" t="s">
        <v>6402</v>
      </c>
      <c r="B4515" t="s">
        <v>7453</v>
      </c>
      <c r="C4515" t="s">
        <v>7478</v>
      </c>
      <c r="D4515" t="s">
        <v>65</v>
      </c>
      <c r="E4515" t="s">
        <v>186</v>
      </c>
      <c r="F4515" t="s">
        <v>26687</v>
      </c>
      <c r="G4515">
        <v>46.187410999999997</v>
      </c>
      <c r="H4515">
        <v>-115.10107000000001</v>
      </c>
      <c r="I4515" t="s">
        <v>26688</v>
      </c>
      <c r="J4515" t="s">
        <v>118</v>
      </c>
      <c r="K4515" t="s">
        <v>7156</v>
      </c>
      <c r="L4515" t="s">
        <v>7268</v>
      </c>
      <c r="M4515">
        <v>6281</v>
      </c>
      <c r="N4515" t="s">
        <v>7164</v>
      </c>
      <c r="O4515" t="s">
        <v>7164</v>
      </c>
      <c r="P4515" t="s">
        <v>7164</v>
      </c>
      <c r="R4515" t="s">
        <v>7164</v>
      </c>
      <c r="S4515" t="s">
        <v>7164</v>
      </c>
      <c r="T4515" t="s">
        <v>1178</v>
      </c>
      <c r="U4515" t="s">
        <v>7342</v>
      </c>
      <c r="V4515" t="s">
        <v>7203</v>
      </c>
      <c r="W4515">
        <v>63</v>
      </c>
      <c r="X4515" t="s">
        <v>7164</v>
      </c>
      <c r="Y4515" t="s">
        <v>26689</v>
      </c>
      <c r="Z4515" t="s">
        <v>7383</v>
      </c>
      <c r="AA4515" t="s">
        <v>7311</v>
      </c>
      <c r="AB4515" t="s">
        <v>7336</v>
      </c>
      <c r="AC4515" t="s">
        <v>7328</v>
      </c>
      <c r="AD4515">
        <v>0</v>
      </c>
      <c r="AE4515" t="s">
        <v>7164</v>
      </c>
      <c r="AF4515" t="s">
        <v>103</v>
      </c>
      <c r="AG4515" t="s">
        <v>26690</v>
      </c>
    </row>
    <row r="4516" spans="1:33" x14ac:dyDescent="0.3">
      <c r="A4516" t="s">
        <v>6403</v>
      </c>
      <c r="B4516" t="s">
        <v>7167</v>
      </c>
      <c r="C4516" t="s">
        <v>7582</v>
      </c>
      <c r="D4516" t="s">
        <v>65</v>
      </c>
      <c r="E4516" t="s">
        <v>78</v>
      </c>
      <c r="F4516" t="s">
        <v>26691</v>
      </c>
      <c r="G4516">
        <v>35.460985000000001</v>
      </c>
      <c r="H4516">
        <v>-82.930882999999994</v>
      </c>
      <c r="I4516" t="s">
        <v>26692</v>
      </c>
      <c r="J4516" t="s">
        <v>1212</v>
      </c>
      <c r="K4516" t="s">
        <v>7280</v>
      </c>
      <c r="L4516" t="s">
        <v>7348</v>
      </c>
      <c r="M4516">
        <v>1508</v>
      </c>
      <c r="N4516" t="s">
        <v>290</v>
      </c>
      <c r="O4516" t="s">
        <v>7450</v>
      </c>
      <c r="P4516" t="s">
        <v>7172</v>
      </c>
      <c r="Q4516">
        <v>27</v>
      </c>
      <c r="R4516" t="s">
        <v>7157</v>
      </c>
      <c r="S4516" t="s">
        <v>85</v>
      </c>
      <c r="T4516" t="s">
        <v>1808</v>
      </c>
      <c r="U4516" t="s">
        <v>7225</v>
      </c>
      <c r="V4516" t="s">
        <v>7201</v>
      </c>
      <c r="W4516">
        <v>23</v>
      </c>
      <c r="X4516" t="s">
        <v>43</v>
      </c>
      <c r="Y4516" t="s">
        <v>26693</v>
      </c>
      <c r="Z4516" t="s">
        <v>60</v>
      </c>
      <c r="AA4516" t="s">
        <v>7164</v>
      </c>
      <c r="AB4516" t="s">
        <v>7363</v>
      </c>
      <c r="AC4516" t="s">
        <v>155</v>
      </c>
      <c r="AD4516">
        <v>0</v>
      </c>
      <c r="AE4516" t="s">
        <v>26694</v>
      </c>
      <c r="AF4516" t="s">
        <v>110</v>
      </c>
      <c r="AG4516" t="s">
        <v>26695</v>
      </c>
    </row>
    <row r="4517" spans="1:33" x14ac:dyDescent="0.3">
      <c r="A4517" t="s">
        <v>6404</v>
      </c>
      <c r="B4517" t="s">
        <v>523</v>
      </c>
      <c r="C4517" t="s">
        <v>7322</v>
      </c>
      <c r="D4517" t="s">
        <v>92</v>
      </c>
      <c r="E4517" t="s">
        <v>23</v>
      </c>
      <c r="F4517" t="s">
        <v>26696</v>
      </c>
      <c r="G4517">
        <v>26.141276999999999</v>
      </c>
      <c r="H4517">
        <v>-117.049009</v>
      </c>
      <c r="I4517" t="s">
        <v>26697</v>
      </c>
      <c r="J4517" t="s">
        <v>939</v>
      </c>
      <c r="K4517" t="s">
        <v>7288</v>
      </c>
      <c r="L4517" t="s">
        <v>7189</v>
      </c>
      <c r="M4517">
        <v>1171</v>
      </c>
      <c r="N4517" t="s">
        <v>687</v>
      </c>
      <c r="O4517" t="s">
        <v>7156</v>
      </c>
      <c r="P4517" t="s">
        <v>7154</v>
      </c>
      <c r="Q4517">
        <v>53</v>
      </c>
      <c r="R4517" t="s">
        <v>7372</v>
      </c>
      <c r="S4517" t="s">
        <v>107</v>
      </c>
      <c r="T4517" t="s">
        <v>7164</v>
      </c>
      <c r="U4517" t="s">
        <v>7164</v>
      </c>
      <c r="V4517" t="s">
        <v>7164</v>
      </c>
      <c r="X4517" t="s">
        <v>7164</v>
      </c>
      <c r="Y4517" t="s">
        <v>7164</v>
      </c>
      <c r="Z4517" t="s">
        <v>45</v>
      </c>
      <c r="AA4517" t="s">
        <v>7311</v>
      </c>
      <c r="AB4517" t="s">
        <v>7192</v>
      </c>
      <c r="AC4517" t="s">
        <v>7164</v>
      </c>
      <c r="AD4517">
        <v>5</v>
      </c>
      <c r="AE4517" t="s">
        <v>26698</v>
      </c>
      <c r="AF4517" t="s">
        <v>7254</v>
      </c>
      <c r="AG4517" t="s">
        <v>26699</v>
      </c>
    </row>
    <row r="4518" spans="1:33" x14ac:dyDescent="0.3">
      <c r="A4518" t="s">
        <v>6405</v>
      </c>
      <c r="B4518" t="s">
        <v>7698</v>
      </c>
      <c r="C4518" t="s">
        <v>7351</v>
      </c>
      <c r="D4518" t="s">
        <v>92</v>
      </c>
      <c r="E4518" t="s">
        <v>93</v>
      </c>
      <c r="F4518" t="s">
        <v>26700</v>
      </c>
      <c r="G4518">
        <v>25.465883000000002</v>
      </c>
      <c r="I4518" t="s">
        <v>26701</v>
      </c>
      <c r="J4518" t="s">
        <v>501</v>
      </c>
      <c r="K4518" t="s">
        <v>22134</v>
      </c>
      <c r="L4518" t="s">
        <v>7326</v>
      </c>
      <c r="M4518">
        <v>2485</v>
      </c>
      <c r="N4518" t="s">
        <v>68</v>
      </c>
      <c r="O4518" t="s">
        <v>7371</v>
      </c>
      <c r="P4518" t="s">
        <v>7391</v>
      </c>
      <c r="Q4518">
        <v>75</v>
      </c>
      <c r="R4518" t="s">
        <v>34</v>
      </c>
      <c r="S4518" t="s">
        <v>7164</v>
      </c>
      <c r="T4518" t="s">
        <v>1581</v>
      </c>
      <c r="U4518" t="s">
        <v>7223</v>
      </c>
      <c r="V4518" t="s">
        <v>7391</v>
      </c>
      <c r="W4518">
        <v>21</v>
      </c>
      <c r="X4518" t="s">
        <v>43</v>
      </c>
      <c r="Y4518" t="s">
        <v>26702</v>
      </c>
      <c r="Z4518" t="s">
        <v>215</v>
      </c>
      <c r="AA4518" t="s">
        <v>7217</v>
      </c>
      <c r="AB4518" t="s">
        <v>7178</v>
      </c>
      <c r="AC4518" t="s">
        <v>270</v>
      </c>
      <c r="AD4518">
        <v>4</v>
      </c>
      <c r="AE4518" t="s">
        <v>26703</v>
      </c>
      <c r="AF4518" t="s">
        <v>7191</v>
      </c>
      <c r="AG4518" t="s">
        <v>26704</v>
      </c>
    </row>
    <row r="4519" spans="1:33" x14ac:dyDescent="0.3">
      <c r="A4519" t="s">
        <v>6406</v>
      </c>
      <c r="B4519" t="s">
        <v>7847</v>
      </c>
      <c r="C4519" t="s">
        <v>7322</v>
      </c>
      <c r="D4519" t="s">
        <v>100</v>
      </c>
      <c r="E4519" t="s">
        <v>31</v>
      </c>
      <c r="F4519" t="s">
        <v>26705</v>
      </c>
      <c r="G4519">
        <v>43.642527999999999</v>
      </c>
      <c r="H4519">
        <v>-109.034627</v>
      </c>
      <c r="I4519" t="s">
        <v>26706</v>
      </c>
      <c r="J4519" t="s">
        <v>347</v>
      </c>
      <c r="K4519" t="s">
        <v>7277</v>
      </c>
      <c r="L4519" t="s">
        <v>7276</v>
      </c>
      <c r="M4519">
        <v>9373</v>
      </c>
      <c r="N4519" t="s">
        <v>1834</v>
      </c>
      <c r="O4519" t="s">
        <v>7159</v>
      </c>
      <c r="P4519" t="s">
        <v>7173</v>
      </c>
      <c r="Q4519">
        <v>44</v>
      </c>
      <c r="R4519" t="s">
        <v>34</v>
      </c>
      <c r="S4519" t="s">
        <v>35</v>
      </c>
      <c r="T4519" t="s">
        <v>2042</v>
      </c>
      <c r="U4519" t="s">
        <v>7153</v>
      </c>
      <c r="V4519" t="s">
        <v>41</v>
      </c>
      <c r="X4519" t="s">
        <v>7161</v>
      </c>
      <c r="Y4519" t="s">
        <v>7164</v>
      </c>
      <c r="Z4519" t="s">
        <v>7164</v>
      </c>
      <c r="AA4519" t="s">
        <v>7262</v>
      </c>
      <c r="AB4519" t="s">
        <v>7271</v>
      </c>
      <c r="AC4519" t="s">
        <v>7328</v>
      </c>
      <c r="AD4519">
        <v>5</v>
      </c>
      <c r="AE4519" t="s">
        <v>26707</v>
      </c>
      <c r="AF4519" t="s">
        <v>7191</v>
      </c>
      <c r="AG4519" t="s">
        <v>26708</v>
      </c>
    </row>
    <row r="4520" spans="1:33" x14ac:dyDescent="0.3">
      <c r="A4520" t="s">
        <v>6196</v>
      </c>
      <c r="B4520" t="s">
        <v>373</v>
      </c>
      <c r="C4520" t="s">
        <v>7815</v>
      </c>
      <c r="D4520" t="s">
        <v>48</v>
      </c>
      <c r="E4520" t="s">
        <v>31</v>
      </c>
      <c r="F4520" t="s">
        <v>25823</v>
      </c>
      <c r="G4520">
        <v>27.503591</v>
      </c>
      <c r="I4520" t="s">
        <v>25824</v>
      </c>
      <c r="J4520" t="s">
        <v>832</v>
      </c>
      <c r="K4520" t="s">
        <v>12987</v>
      </c>
      <c r="L4520" t="s">
        <v>7382</v>
      </c>
      <c r="N4520" t="s">
        <v>374</v>
      </c>
      <c r="O4520" t="s">
        <v>7186</v>
      </c>
      <c r="P4520" t="s">
        <v>7391</v>
      </c>
      <c r="Q4520">
        <v>251</v>
      </c>
      <c r="R4520" t="s">
        <v>7237</v>
      </c>
      <c r="S4520" t="s">
        <v>85</v>
      </c>
      <c r="T4520" t="s">
        <v>3639</v>
      </c>
      <c r="U4520" t="s">
        <v>7259</v>
      </c>
      <c r="V4520" t="s">
        <v>7354</v>
      </c>
      <c r="W4520">
        <v>55</v>
      </c>
      <c r="X4520" t="s">
        <v>7372</v>
      </c>
      <c r="Y4520" t="s">
        <v>25825</v>
      </c>
      <c r="Z4520" t="s">
        <v>7607</v>
      </c>
      <c r="AA4520" t="s">
        <v>7344</v>
      </c>
      <c r="AB4520" t="s">
        <v>7336</v>
      </c>
      <c r="AC4520" t="s">
        <v>7178</v>
      </c>
      <c r="AD4520">
        <v>3</v>
      </c>
      <c r="AE4520" t="s">
        <v>25826</v>
      </c>
      <c r="AF4520" t="s">
        <v>7164</v>
      </c>
      <c r="AG4520" t="s">
        <v>25827</v>
      </c>
    </row>
    <row r="4521" spans="1:33" x14ac:dyDescent="0.3">
      <c r="A4521" t="s">
        <v>3442</v>
      </c>
      <c r="B4521" t="s">
        <v>7491</v>
      </c>
      <c r="C4521" t="s">
        <v>7801</v>
      </c>
      <c r="D4521" t="s">
        <v>48</v>
      </c>
      <c r="E4521" t="s">
        <v>78</v>
      </c>
      <c r="F4521" t="s">
        <v>15027</v>
      </c>
      <c r="G4521">
        <v>34.755792</v>
      </c>
      <c r="I4521" t="s">
        <v>15028</v>
      </c>
      <c r="J4521" t="s">
        <v>649</v>
      </c>
      <c r="K4521" t="s">
        <v>7449</v>
      </c>
      <c r="L4521" t="s">
        <v>7156</v>
      </c>
      <c r="M4521">
        <v>2296</v>
      </c>
      <c r="N4521" t="s">
        <v>2204</v>
      </c>
      <c r="O4521" t="s">
        <v>7187</v>
      </c>
      <c r="P4521" t="s">
        <v>7276</v>
      </c>
      <c r="Q4521">
        <v>17</v>
      </c>
      <c r="R4521" t="s">
        <v>7157</v>
      </c>
      <c r="S4521" t="s">
        <v>7178</v>
      </c>
      <c r="T4521" t="s">
        <v>1543</v>
      </c>
      <c r="U4521" t="s">
        <v>7225</v>
      </c>
      <c r="V4521" t="s">
        <v>7354</v>
      </c>
      <c r="X4521" t="s">
        <v>7373</v>
      </c>
      <c r="Y4521" t="s">
        <v>15029</v>
      </c>
      <c r="Z4521" t="s">
        <v>7251</v>
      </c>
      <c r="AA4521" t="s">
        <v>7292</v>
      </c>
      <c r="AB4521" t="s">
        <v>53</v>
      </c>
      <c r="AC4521" t="s">
        <v>7193</v>
      </c>
      <c r="AD4521">
        <v>5</v>
      </c>
      <c r="AE4521" t="s">
        <v>7164</v>
      </c>
      <c r="AF4521" t="s">
        <v>110</v>
      </c>
      <c r="AG4521" t="s">
        <v>15030</v>
      </c>
    </row>
    <row r="4522" spans="1:33" x14ac:dyDescent="0.3">
      <c r="A4522" t="s">
        <v>6407</v>
      </c>
      <c r="B4522" t="s">
        <v>7453</v>
      </c>
      <c r="C4522" t="s">
        <v>135</v>
      </c>
      <c r="D4522" t="s">
        <v>92</v>
      </c>
      <c r="E4522" t="s">
        <v>78</v>
      </c>
      <c r="F4522" t="s">
        <v>26709</v>
      </c>
      <c r="G4522">
        <v>27.809699999999999</v>
      </c>
      <c r="H4522">
        <v>-89.457734000000002</v>
      </c>
      <c r="I4522" t="s">
        <v>7164</v>
      </c>
      <c r="J4522" t="s">
        <v>264</v>
      </c>
      <c r="K4522" t="s">
        <v>7288</v>
      </c>
      <c r="L4522" t="s">
        <v>7203</v>
      </c>
      <c r="M4522">
        <v>4468</v>
      </c>
      <c r="N4522" t="s">
        <v>2884</v>
      </c>
      <c r="O4522" t="s">
        <v>7187</v>
      </c>
      <c r="P4522" t="s">
        <v>7482</v>
      </c>
      <c r="Q4522">
        <v>54</v>
      </c>
      <c r="R4522" t="s">
        <v>7164</v>
      </c>
      <c r="S4522" t="s">
        <v>7279</v>
      </c>
      <c r="T4522" t="s">
        <v>2690</v>
      </c>
      <c r="U4522" t="s">
        <v>7171</v>
      </c>
      <c r="V4522" t="s">
        <v>7326</v>
      </c>
      <c r="W4522">
        <v>76</v>
      </c>
      <c r="X4522" t="s">
        <v>7161</v>
      </c>
      <c r="Y4522" t="s">
        <v>26710</v>
      </c>
      <c r="Z4522" t="s">
        <v>7178</v>
      </c>
      <c r="AA4522" t="s">
        <v>7393</v>
      </c>
      <c r="AB4522" t="s">
        <v>28</v>
      </c>
      <c r="AC4522" t="s">
        <v>29</v>
      </c>
      <c r="AD4522">
        <v>1</v>
      </c>
      <c r="AE4522" t="s">
        <v>26711</v>
      </c>
      <c r="AF4522" t="s">
        <v>7191</v>
      </c>
      <c r="AG4522" t="s">
        <v>26712</v>
      </c>
    </row>
    <row r="4523" spans="1:33" x14ac:dyDescent="0.3">
      <c r="A4523" t="s">
        <v>5501</v>
      </c>
      <c r="B4523" t="s">
        <v>598</v>
      </c>
      <c r="C4523" t="s">
        <v>7285</v>
      </c>
      <c r="D4523" t="s">
        <v>77</v>
      </c>
      <c r="E4523" t="s">
        <v>72</v>
      </c>
      <c r="F4523" t="s">
        <v>22970</v>
      </c>
      <c r="G4523">
        <v>25.850411999999999</v>
      </c>
      <c r="H4523">
        <v>-87.934235999999999</v>
      </c>
      <c r="I4523" t="s">
        <v>22971</v>
      </c>
      <c r="J4523" t="s">
        <v>490</v>
      </c>
      <c r="K4523" t="s">
        <v>7481</v>
      </c>
      <c r="L4523" t="s">
        <v>7188</v>
      </c>
      <c r="M4523">
        <v>6726</v>
      </c>
      <c r="N4523" t="s">
        <v>7164</v>
      </c>
      <c r="O4523" t="s">
        <v>7164</v>
      </c>
      <c r="P4523" t="s">
        <v>7164</v>
      </c>
      <c r="R4523" t="s">
        <v>7164</v>
      </c>
      <c r="S4523" t="s">
        <v>7164</v>
      </c>
      <c r="T4523" t="s">
        <v>2030</v>
      </c>
      <c r="U4523" t="s">
        <v>7307</v>
      </c>
      <c r="V4523" t="s">
        <v>7348</v>
      </c>
      <c r="W4523">
        <v>71</v>
      </c>
      <c r="X4523" t="s">
        <v>7260</v>
      </c>
      <c r="Y4523" t="s">
        <v>22972</v>
      </c>
      <c r="Z4523" t="s">
        <v>60</v>
      </c>
      <c r="AA4523" t="s">
        <v>7217</v>
      </c>
      <c r="AB4523" t="s">
        <v>98</v>
      </c>
      <c r="AC4523" t="s">
        <v>7230</v>
      </c>
      <c r="AD4523">
        <v>0</v>
      </c>
      <c r="AE4523" t="s">
        <v>22973</v>
      </c>
      <c r="AF4523" t="s">
        <v>7385</v>
      </c>
      <c r="AG4523" t="s">
        <v>22974</v>
      </c>
    </row>
    <row r="4524" spans="1:33" x14ac:dyDescent="0.3">
      <c r="A4524" t="s">
        <v>6408</v>
      </c>
      <c r="B4524" t="s">
        <v>7303</v>
      </c>
      <c r="C4524" t="s">
        <v>7304</v>
      </c>
      <c r="D4524" t="s">
        <v>48</v>
      </c>
      <c r="E4524" t="s">
        <v>186</v>
      </c>
      <c r="F4524" t="s">
        <v>26713</v>
      </c>
      <c r="I4524" t="s">
        <v>7164</v>
      </c>
      <c r="J4524" t="s">
        <v>278</v>
      </c>
      <c r="K4524" t="s">
        <v>7371</v>
      </c>
      <c r="L4524" t="s">
        <v>7201</v>
      </c>
      <c r="N4524" t="s">
        <v>2417</v>
      </c>
      <c r="O4524" t="s">
        <v>7153</v>
      </c>
      <c r="P4524" t="s">
        <v>7268</v>
      </c>
      <c r="Q4524">
        <v>70</v>
      </c>
      <c r="R4524" t="s">
        <v>7164</v>
      </c>
      <c r="S4524" t="s">
        <v>34</v>
      </c>
      <c r="T4524" t="s">
        <v>798</v>
      </c>
      <c r="U4524" t="s">
        <v>7155</v>
      </c>
      <c r="V4524" t="s">
        <v>7239</v>
      </c>
      <c r="W4524">
        <v>11</v>
      </c>
      <c r="X4524" t="s">
        <v>7299</v>
      </c>
      <c r="Y4524" t="s">
        <v>26714</v>
      </c>
      <c r="Z4524" t="s">
        <v>7164</v>
      </c>
      <c r="AA4524" t="s">
        <v>7292</v>
      </c>
      <c r="AB4524" t="s">
        <v>7336</v>
      </c>
      <c r="AC4524" t="s">
        <v>7178</v>
      </c>
      <c r="AD4524">
        <v>0</v>
      </c>
      <c r="AE4524" t="s">
        <v>26715</v>
      </c>
      <c r="AF4524" t="s">
        <v>7180</v>
      </c>
      <c r="AG4524" t="s">
        <v>26716</v>
      </c>
    </row>
    <row r="4525" spans="1:33" x14ac:dyDescent="0.3">
      <c r="A4525" t="s">
        <v>6409</v>
      </c>
      <c r="B4525" t="s">
        <v>165</v>
      </c>
      <c r="C4525" t="s">
        <v>7478</v>
      </c>
      <c r="D4525" t="s">
        <v>38</v>
      </c>
      <c r="E4525" t="s">
        <v>55</v>
      </c>
      <c r="F4525" t="s">
        <v>26717</v>
      </c>
      <c r="G4525">
        <v>29.102558999999999</v>
      </c>
      <c r="H4525">
        <v>-75.75976</v>
      </c>
      <c r="I4525" t="s">
        <v>26718</v>
      </c>
      <c r="J4525" t="s">
        <v>355</v>
      </c>
      <c r="K4525" t="s">
        <v>7200</v>
      </c>
      <c r="L4525" t="s">
        <v>7333</v>
      </c>
      <c r="N4525" t="s">
        <v>1051</v>
      </c>
      <c r="O4525" t="s">
        <v>7156</v>
      </c>
      <c r="P4525" t="s">
        <v>7400</v>
      </c>
      <c r="Q4525">
        <v>-57</v>
      </c>
      <c r="R4525" t="s">
        <v>43</v>
      </c>
      <c r="S4525" t="s">
        <v>7309</v>
      </c>
      <c r="T4525" t="s">
        <v>1001</v>
      </c>
      <c r="U4525" t="s">
        <v>7280</v>
      </c>
      <c r="V4525" t="s">
        <v>7154</v>
      </c>
      <c r="W4525">
        <v>83</v>
      </c>
      <c r="X4525" t="s">
        <v>7372</v>
      </c>
      <c r="Y4525" t="s">
        <v>26719</v>
      </c>
      <c r="Z4525" t="s">
        <v>116</v>
      </c>
      <c r="AA4525" t="s">
        <v>7393</v>
      </c>
      <c r="AB4525" t="s">
        <v>7363</v>
      </c>
      <c r="AC4525" t="s">
        <v>7164</v>
      </c>
      <c r="AD4525">
        <v>1</v>
      </c>
      <c r="AE4525" t="s">
        <v>7164</v>
      </c>
      <c r="AF4525" t="s">
        <v>110</v>
      </c>
      <c r="AG4525" t="s">
        <v>26720</v>
      </c>
    </row>
    <row r="4526" spans="1:33" x14ac:dyDescent="0.3">
      <c r="A4526" t="s">
        <v>6410</v>
      </c>
      <c r="B4526" t="s">
        <v>7182</v>
      </c>
      <c r="C4526" t="s">
        <v>7197</v>
      </c>
      <c r="D4526" t="s">
        <v>92</v>
      </c>
      <c r="E4526" t="s">
        <v>112</v>
      </c>
      <c r="F4526" t="s">
        <v>26721</v>
      </c>
      <c r="G4526">
        <v>37.679319</v>
      </c>
      <c r="H4526">
        <v>-93.738028</v>
      </c>
      <c r="I4526" t="s">
        <v>26722</v>
      </c>
      <c r="J4526" t="s">
        <v>832</v>
      </c>
      <c r="K4526" t="s">
        <v>7171</v>
      </c>
      <c r="L4526" t="s">
        <v>7203</v>
      </c>
      <c r="M4526">
        <v>2455</v>
      </c>
      <c r="N4526" t="s">
        <v>1767</v>
      </c>
      <c r="O4526" t="s">
        <v>7222</v>
      </c>
      <c r="P4526" t="s">
        <v>7172</v>
      </c>
      <c r="Q4526">
        <v>64</v>
      </c>
      <c r="R4526" t="s">
        <v>7260</v>
      </c>
      <c r="S4526" t="s">
        <v>34</v>
      </c>
      <c r="T4526" t="s">
        <v>1141</v>
      </c>
      <c r="U4526" t="s">
        <v>7238</v>
      </c>
      <c r="V4526" t="s">
        <v>7156</v>
      </c>
      <c r="W4526">
        <v>67</v>
      </c>
      <c r="X4526" t="s">
        <v>43</v>
      </c>
      <c r="Y4526" t="s">
        <v>26723</v>
      </c>
      <c r="Z4526" t="s">
        <v>7607</v>
      </c>
      <c r="AA4526" t="s">
        <v>7163</v>
      </c>
      <c r="AB4526" t="s">
        <v>7252</v>
      </c>
      <c r="AC4526" t="s">
        <v>270</v>
      </c>
      <c r="AD4526">
        <v>5</v>
      </c>
      <c r="AE4526" t="s">
        <v>26724</v>
      </c>
      <c r="AF4526" t="s">
        <v>103</v>
      </c>
      <c r="AG4526" t="s">
        <v>7164</v>
      </c>
    </row>
    <row r="4527" spans="1:33" x14ac:dyDescent="0.3">
      <c r="A4527" t="s">
        <v>6411</v>
      </c>
      <c r="B4527" t="s">
        <v>7428</v>
      </c>
      <c r="C4527" t="s">
        <v>7434</v>
      </c>
      <c r="D4527" t="s">
        <v>65</v>
      </c>
      <c r="E4527" t="s">
        <v>39</v>
      </c>
      <c r="F4527" t="s">
        <v>26725</v>
      </c>
      <c r="G4527">
        <v>37.699672999999997</v>
      </c>
      <c r="H4527">
        <v>-70.715038000000007</v>
      </c>
      <c r="I4527" t="s">
        <v>26726</v>
      </c>
      <c r="J4527" t="s">
        <v>993</v>
      </c>
      <c r="K4527" t="s">
        <v>7223</v>
      </c>
      <c r="L4527" t="s">
        <v>7203</v>
      </c>
      <c r="M4527">
        <v>3958</v>
      </c>
      <c r="N4527" t="s">
        <v>2171</v>
      </c>
      <c r="O4527" t="s">
        <v>7171</v>
      </c>
      <c r="P4527" t="s">
        <v>7317</v>
      </c>
      <c r="Q4527">
        <v>21</v>
      </c>
      <c r="R4527" t="s">
        <v>7372</v>
      </c>
      <c r="S4527" t="s">
        <v>41</v>
      </c>
      <c r="T4527" t="s">
        <v>1368</v>
      </c>
      <c r="U4527" t="s">
        <v>7223</v>
      </c>
      <c r="V4527" t="s">
        <v>7276</v>
      </c>
      <c r="W4527">
        <v>25</v>
      </c>
      <c r="X4527" t="s">
        <v>59</v>
      </c>
      <c r="Y4527" t="s">
        <v>26727</v>
      </c>
      <c r="Z4527" t="s">
        <v>7178</v>
      </c>
      <c r="AA4527" t="s">
        <v>7217</v>
      </c>
      <c r="AB4527" t="s">
        <v>7336</v>
      </c>
      <c r="AC4527" t="s">
        <v>7164</v>
      </c>
      <c r="AD4527">
        <v>2</v>
      </c>
      <c r="AE4527" t="s">
        <v>26728</v>
      </c>
      <c r="AF4527" t="s">
        <v>7207</v>
      </c>
      <c r="AG4527" t="s">
        <v>7164</v>
      </c>
    </row>
    <row r="4528" spans="1:33" x14ac:dyDescent="0.3">
      <c r="A4528" t="s">
        <v>6412</v>
      </c>
      <c r="B4528" t="s">
        <v>141</v>
      </c>
      <c r="C4528" t="s">
        <v>7397</v>
      </c>
      <c r="D4528" t="s">
        <v>48</v>
      </c>
      <c r="E4528" t="s">
        <v>112</v>
      </c>
      <c r="F4528" t="s">
        <v>26729</v>
      </c>
      <c r="G4528">
        <v>38.533625000000001</v>
      </c>
      <c r="H4528">
        <v>-82.388391999999996</v>
      </c>
      <c r="I4528" t="s">
        <v>26730</v>
      </c>
      <c r="J4528" t="s">
        <v>298</v>
      </c>
      <c r="K4528" t="s">
        <v>7481</v>
      </c>
      <c r="L4528" t="s">
        <v>7175</v>
      </c>
      <c r="M4528">
        <v>3745</v>
      </c>
      <c r="N4528" t="s">
        <v>1956</v>
      </c>
      <c r="O4528" t="s">
        <v>7186</v>
      </c>
      <c r="P4528" t="s">
        <v>7400</v>
      </c>
      <c r="Q4528">
        <v>31</v>
      </c>
      <c r="R4528" t="s">
        <v>7157</v>
      </c>
      <c r="S4528" t="s">
        <v>41</v>
      </c>
      <c r="T4528" t="s">
        <v>1452</v>
      </c>
      <c r="U4528" t="s">
        <v>7371</v>
      </c>
      <c r="V4528" t="s">
        <v>7226</v>
      </c>
      <c r="X4528" t="s">
        <v>7260</v>
      </c>
      <c r="Y4528" t="s">
        <v>26731</v>
      </c>
      <c r="Z4528" t="s">
        <v>60</v>
      </c>
      <c r="AA4528" t="s">
        <v>7292</v>
      </c>
      <c r="AB4528" t="s">
        <v>7164</v>
      </c>
      <c r="AC4528" t="s">
        <v>7193</v>
      </c>
      <c r="AD4528">
        <v>2</v>
      </c>
      <c r="AE4528" t="s">
        <v>26732</v>
      </c>
      <c r="AF4528" t="s">
        <v>7195</v>
      </c>
      <c r="AG4528" t="s">
        <v>26733</v>
      </c>
    </row>
    <row r="4529" spans="1:33" x14ac:dyDescent="0.3">
      <c r="A4529" t="s">
        <v>6413</v>
      </c>
      <c r="B4529" t="s">
        <v>126</v>
      </c>
      <c r="C4529" t="s">
        <v>7265</v>
      </c>
      <c r="D4529" t="s">
        <v>100</v>
      </c>
      <c r="E4529" t="s">
        <v>112</v>
      </c>
      <c r="F4529" t="s">
        <v>26734</v>
      </c>
      <c r="G4529">
        <v>31.084311</v>
      </c>
      <c r="H4529">
        <v>-80.508330000000001</v>
      </c>
      <c r="I4529" t="s">
        <v>26735</v>
      </c>
      <c r="J4529" t="s">
        <v>24</v>
      </c>
      <c r="K4529" t="s">
        <v>7259</v>
      </c>
      <c r="L4529" t="s">
        <v>7391</v>
      </c>
      <c r="M4529">
        <v>4536</v>
      </c>
      <c r="N4529" t="s">
        <v>1168</v>
      </c>
      <c r="O4529" t="s">
        <v>7371</v>
      </c>
      <c r="P4529" t="s">
        <v>7226</v>
      </c>
      <c r="Q4529">
        <v>71</v>
      </c>
      <c r="R4529" t="s">
        <v>7161</v>
      </c>
      <c r="S4529" t="s">
        <v>35</v>
      </c>
      <c r="T4529" t="s">
        <v>1871</v>
      </c>
      <c r="U4529" t="s">
        <v>7155</v>
      </c>
      <c r="V4529" t="s">
        <v>7213</v>
      </c>
      <c r="W4529">
        <v>71</v>
      </c>
      <c r="X4529" t="s">
        <v>7299</v>
      </c>
      <c r="Y4529" t="s">
        <v>26736</v>
      </c>
      <c r="Z4529" t="s">
        <v>27</v>
      </c>
      <c r="AA4529" t="s">
        <v>7163</v>
      </c>
      <c r="AB4529" t="s">
        <v>7336</v>
      </c>
      <c r="AC4529" t="s">
        <v>7364</v>
      </c>
      <c r="AD4529">
        <v>5</v>
      </c>
      <c r="AE4529" t="s">
        <v>26737</v>
      </c>
      <c r="AF4529" t="s">
        <v>103</v>
      </c>
      <c r="AG4529" t="s">
        <v>26738</v>
      </c>
    </row>
    <row r="4530" spans="1:33" x14ac:dyDescent="0.3">
      <c r="A4530" t="s">
        <v>6414</v>
      </c>
      <c r="B4530" t="s">
        <v>8070</v>
      </c>
      <c r="C4530" t="s">
        <v>7358</v>
      </c>
      <c r="D4530" t="s">
        <v>48</v>
      </c>
      <c r="E4530" t="s">
        <v>55</v>
      </c>
      <c r="F4530" t="s">
        <v>26739</v>
      </c>
      <c r="G4530">
        <v>43.654347000000001</v>
      </c>
      <c r="H4530">
        <v>-90.207543000000001</v>
      </c>
      <c r="I4530" t="s">
        <v>26740</v>
      </c>
      <c r="J4530" t="s">
        <v>127</v>
      </c>
      <c r="K4530" t="s">
        <v>7371</v>
      </c>
      <c r="L4530" t="s">
        <v>7354</v>
      </c>
      <c r="M4530">
        <v>7415</v>
      </c>
      <c r="N4530" t="s">
        <v>1000</v>
      </c>
      <c r="O4530" t="s">
        <v>7200</v>
      </c>
      <c r="P4530" t="s">
        <v>7391</v>
      </c>
      <c r="R4530" t="s">
        <v>7178</v>
      </c>
      <c r="S4530" t="s">
        <v>34</v>
      </c>
      <c r="T4530" t="s">
        <v>547</v>
      </c>
      <c r="U4530" t="s">
        <v>7307</v>
      </c>
      <c r="V4530" t="s">
        <v>7156</v>
      </c>
      <c r="W4530">
        <v>21</v>
      </c>
      <c r="X4530" t="s">
        <v>7372</v>
      </c>
      <c r="Y4530" t="s">
        <v>26741</v>
      </c>
      <c r="Z4530" t="s">
        <v>215</v>
      </c>
      <c r="AA4530" t="s">
        <v>7228</v>
      </c>
      <c r="AB4530" t="s">
        <v>132</v>
      </c>
      <c r="AC4530" t="s">
        <v>7394</v>
      </c>
      <c r="AD4530">
        <v>5</v>
      </c>
      <c r="AE4530" t="s">
        <v>26742</v>
      </c>
      <c r="AF4530" t="s">
        <v>7207</v>
      </c>
      <c r="AG4530" t="s">
        <v>26743</v>
      </c>
    </row>
    <row r="4531" spans="1:33" x14ac:dyDescent="0.3">
      <c r="A4531" t="s">
        <v>6415</v>
      </c>
      <c r="B4531" t="s">
        <v>141</v>
      </c>
      <c r="C4531" t="s">
        <v>7210</v>
      </c>
      <c r="D4531" t="s">
        <v>38</v>
      </c>
      <c r="E4531" t="s">
        <v>72</v>
      </c>
      <c r="F4531" t="s">
        <v>26744</v>
      </c>
      <c r="G4531">
        <v>39.629176999999999</v>
      </c>
      <c r="H4531">
        <v>-75.614164000000002</v>
      </c>
      <c r="I4531" t="s">
        <v>26745</v>
      </c>
      <c r="J4531" t="s">
        <v>609</v>
      </c>
      <c r="K4531" t="s">
        <v>7381</v>
      </c>
      <c r="L4531" t="s">
        <v>7156</v>
      </c>
      <c r="M4531">
        <v>9326</v>
      </c>
      <c r="N4531" t="s">
        <v>7164</v>
      </c>
      <c r="O4531" t="s">
        <v>7164</v>
      </c>
      <c r="P4531" t="s">
        <v>7164</v>
      </c>
      <c r="R4531" t="s">
        <v>7164</v>
      </c>
      <c r="S4531" t="s">
        <v>7164</v>
      </c>
      <c r="T4531" t="s">
        <v>1259</v>
      </c>
      <c r="U4531" t="s">
        <v>7449</v>
      </c>
      <c r="V4531" t="s">
        <v>7173</v>
      </c>
      <c r="W4531">
        <v>34</v>
      </c>
      <c r="X4531" t="s">
        <v>43</v>
      </c>
      <c r="Y4531" t="s">
        <v>7178</v>
      </c>
      <c r="Z4531" t="s">
        <v>7251</v>
      </c>
      <c r="AA4531" t="s">
        <v>139</v>
      </c>
      <c r="AB4531" t="s">
        <v>7192</v>
      </c>
      <c r="AC4531" t="s">
        <v>7178</v>
      </c>
      <c r="AD4531">
        <v>1</v>
      </c>
      <c r="AE4531" t="s">
        <v>26746</v>
      </c>
      <c r="AF4531" t="s">
        <v>103</v>
      </c>
      <c r="AG4531" t="s">
        <v>26747</v>
      </c>
    </row>
    <row r="4532" spans="1:33" x14ac:dyDescent="0.3">
      <c r="A4532" t="s">
        <v>6416</v>
      </c>
      <c r="B4532" t="s">
        <v>8031</v>
      </c>
      <c r="C4532" t="s">
        <v>7233</v>
      </c>
      <c r="D4532" t="s">
        <v>22</v>
      </c>
      <c r="E4532" t="s">
        <v>39</v>
      </c>
      <c r="F4532" t="s">
        <v>26748</v>
      </c>
      <c r="H4532">
        <v>-116.939317</v>
      </c>
      <c r="I4532" t="s">
        <v>26749</v>
      </c>
      <c r="J4532" t="s">
        <v>377</v>
      </c>
      <c r="K4532" t="s">
        <v>7159</v>
      </c>
      <c r="L4532" t="s">
        <v>7173</v>
      </c>
      <c r="M4532">
        <v>7984</v>
      </c>
      <c r="N4532" t="s">
        <v>2244</v>
      </c>
      <c r="O4532" t="s">
        <v>7174</v>
      </c>
      <c r="P4532" t="s">
        <v>7317</v>
      </c>
      <c r="Q4532">
        <v>40</v>
      </c>
      <c r="R4532" t="s">
        <v>59</v>
      </c>
      <c r="S4532" t="s">
        <v>7161</v>
      </c>
      <c r="T4532" t="s">
        <v>1268</v>
      </c>
      <c r="U4532" t="s">
        <v>7450</v>
      </c>
      <c r="V4532" t="s">
        <v>7391</v>
      </c>
      <c r="W4532">
        <v>80</v>
      </c>
      <c r="X4532" t="s">
        <v>7164</v>
      </c>
      <c r="Y4532" t="s">
        <v>7164</v>
      </c>
      <c r="Z4532" t="s">
        <v>116</v>
      </c>
      <c r="AA4532" t="s">
        <v>7344</v>
      </c>
      <c r="AB4532" t="s">
        <v>61</v>
      </c>
      <c r="AC4532" t="s">
        <v>270</v>
      </c>
      <c r="AD4532">
        <v>-2</v>
      </c>
      <c r="AE4532" t="s">
        <v>26750</v>
      </c>
      <c r="AF4532" t="s">
        <v>7191</v>
      </c>
      <c r="AG4532" t="s">
        <v>26751</v>
      </c>
    </row>
    <row r="4533" spans="1:33" x14ac:dyDescent="0.3">
      <c r="A4533" t="s">
        <v>6417</v>
      </c>
      <c r="B4533" t="s">
        <v>47</v>
      </c>
      <c r="C4533" t="s">
        <v>220</v>
      </c>
      <c r="D4533" t="s">
        <v>65</v>
      </c>
      <c r="E4533" t="s">
        <v>66</v>
      </c>
      <c r="F4533" t="s">
        <v>26752</v>
      </c>
      <c r="G4533">
        <v>47.567635000000003</v>
      </c>
      <c r="H4533">
        <v>-97.265715999999998</v>
      </c>
      <c r="I4533" t="s">
        <v>26753</v>
      </c>
      <c r="J4533" t="s">
        <v>664</v>
      </c>
      <c r="K4533" t="s">
        <v>7159</v>
      </c>
      <c r="L4533" t="s">
        <v>7354</v>
      </c>
      <c r="M4533">
        <v>4892</v>
      </c>
      <c r="N4533" t="s">
        <v>7164</v>
      </c>
      <c r="O4533" t="s">
        <v>7164</v>
      </c>
      <c r="P4533" t="s">
        <v>7164</v>
      </c>
      <c r="R4533" t="s">
        <v>7164</v>
      </c>
      <c r="S4533" t="s">
        <v>7164</v>
      </c>
      <c r="T4533" t="s">
        <v>4343</v>
      </c>
      <c r="U4533" t="s">
        <v>7449</v>
      </c>
      <c r="V4533" t="s">
        <v>7224</v>
      </c>
      <c r="W4533">
        <v>73</v>
      </c>
      <c r="X4533" t="s">
        <v>59</v>
      </c>
      <c r="Y4533" t="s">
        <v>26754</v>
      </c>
      <c r="Z4533" t="s">
        <v>45</v>
      </c>
      <c r="AA4533" t="s">
        <v>7344</v>
      </c>
      <c r="AB4533" t="s">
        <v>7192</v>
      </c>
      <c r="AC4533" t="s">
        <v>7193</v>
      </c>
      <c r="AD4533">
        <v>1</v>
      </c>
      <c r="AE4533" t="s">
        <v>26755</v>
      </c>
      <c r="AF4533" t="s">
        <v>7403</v>
      </c>
      <c r="AG4533" t="s">
        <v>26756</v>
      </c>
    </row>
    <row r="4534" spans="1:33" x14ac:dyDescent="0.3">
      <c r="A4534" t="s">
        <v>6418</v>
      </c>
      <c r="B4534" t="s">
        <v>598</v>
      </c>
      <c r="C4534" t="s">
        <v>7958</v>
      </c>
      <c r="D4534" t="s">
        <v>65</v>
      </c>
      <c r="E4534" t="s">
        <v>55</v>
      </c>
      <c r="F4534" t="s">
        <v>26757</v>
      </c>
      <c r="G4534">
        <v>34.508153999999998</v>
      </c>
      <c r="H4534">
        <v>-101.342669</v>
      </c>
      <c r="I4534" t="s">
        <v>26758</v>
      </c>
      <c r="J4534" t="s">
        <v>247</v>
      </c>
      <c r="K4534" t="s">
        <v>7236</v>
      </c>
      <c r="L4534" t="s">
        <v>7333</v>
      </c>
      <c r="M4534">
        <v>1888</v>
      </c>
      <c r="N4534" t="s">
        <v>619</v>
      </c>
      <c r="O4534" t="s">
        <v>7361</v>
      </c>
      <c r="P4534" t="s">
        <v>7173</v>
      </c>
      <c r="Q4534">
        <v>18</v>
      </c>
      <c r="R4534" t="s">
        <v>7260</v>
      </c>
      <c r="S4534" t="s">
        <v>7309</v>
      </c>
      <c r="T4534" t="s">
        <v>2062</v>
      </c>
      <c r="U4534" t="s">
        <v>7277</v>
      </c>
      <c r="V4534" t="s">
        <v>7333</v>
      </c>
      <c r="W4534">
        <v>23</v>
      </c>
      <c r="X4534" t="s">
        <v>7157</v>
      </c>
      <c r="Y4534" t="s">
        <v>26759</v>
      </c>
      <c r="Z4534" t="s">
        <v>7178</v>
      </c>
      <c r="AA4534" t="s">
        <v>52</v>
      </c>
      <c r="AB4534" t="s">
        <v>7252</v>
      </c>
      <c r="AC4534" t="s">
        <v>7193</v>
      </c>
      <c r="AD4534">
        <v>2</v>
      </c>
      <c r="AE4534" t="s">
        <v>26760</v>
      </c>
      <c r="AF4534" t="s">
        <v>7403</v>
      </c>
      <c r="AG4534" t="s">
        <v>26761</v>
      </c>
    </row>
    <row r="4535" spans="1:33" x14ac:dyDescent="0.3">
      <c r="A4535" t="s">
        <v>2414</v>
      </c>
      <c r="B4535" t="s">
        <v>676</v>
      </c>
      <c r="C4535" t="s">
        <v>7388</v>
      </c>
      <c r="D4535" t="s">
        <v>92</v>
      </c>
      <c r="E4535" t="s">
        <v>93</v>
      </c>
      <c r="F4535" t="s">
        <v>11916</v>
      </c>
      <c r="G4535">
        <v>29.395727999999998</v>
      </c>
      <c r="H4535">
        <v>60.488700000000001</v>
      </c>
      <c r="I4535" t="s">
        <v>11917</v>
      </c>
      <c r="J4535" t="s">
        <v>187</v>
      </c>
      <c r="K4535" t="s">
        <v>7174</v>
      </c>
      <c r="L4535" t="s">
        <v>7482</v>
      </c>
      <c r="M4535">
        <v>3316</v>
      </c>
      <c r="N4535" t="s">
        <v>1165</v>
      </c>
      <c r="O4535" t="s">
        <v>7153</v>
      </c>
      <c r="P4535" t="s">
        <v>7317</v>
      </c>
      <c r="Q4535">
        <v>231</v>
      </c>
      <c r="R4535" t="s">
        <v>7178</v>
      </c>
      <c r="S4535" t="s">
        <v>34</v>
      </c>
      <c r="T4535" t="s">
        <v>2415</v>
      </c>
      <c r="U4535" t="s">
        <v>7280</v>
      </c>
      <c r="V4535" t="s">
        <v>7213</v>
      </c>
      <c r="W4535">
        <v>77</v>
      </c>
      <c r="X4535" t="s">
        <v>7260</v>
      </c>
      <c r="Y4535" t="s">
        <v>11918</v>
      </c>
      <c r="Z4535" t="s">
        <v>7205</v>
      </c>
      <c r="AA4535" t="s">
        <v>7177</v>
      </c>
      <c r="AB4535" t="s">
        <v>53</v>
      </c>
      <c r="AC4535" t="s">
        <v>7193</v>
      </c>
      <c r="AE4535" t="s">
        <v>11919</v>
      </c>
      <c r="AF4535" t="s">
        <v>103</v>
      </c>
      <c r="AG4535" t="s">
        <v>11920</v>
      </c>
    </row>
    <row r="4536" spans="1:33" x14ac:dyDescent="0.3">
      <c r="A4536" t="s">
        <v>6419</v>
      </c>
      <c r="B4536" t="s">
        <v>7465</v>
      </c>
      <c r="C4536" t="s">
        <v>7210</v>
      </c>
      <c r="D4536" t="s">
        <v>92</v>
      </c>
      <c r="E4536" t="s">
        <v>78</v>
      </c>
      <c r="F4536" t="s">
        <v>26762</v>
      </c>
      <c r="G4536">
        <v>27.146177000000002</v>
      </c>
      <c r="H4536">
        <v>-76.318775000000002</v>
      </c>
      <c r="I4536" t="s">
        <v>26763</v>
      </c>
      <c r="J4536" t="s">
        <v>118</v>
      </c>
      <c r="K4536" t="s">
        <v>7246</v>
      </c>
      <c r="L4536" t="s">
        <v>7224</v>
      </c>
      <c r="M4536">
        <v>6045</v>
      </c>
      <c r="N4536" t="s">
        <v>679</v>
      </c>
      <c r="O4536" t="s">
        <v>7155</v>
      </c>
      <c r="P4536" t="s">
        <v>7391</v>
      </c>
      <c r="Q4536">
        <v>23</v>
      </c>
      <c r="R4536" t="s">
        <v>7178</v>
      </c>
      <c r="S4536" t="s">
        <v>85</v>
      </c>
      <c r="T4536" t="s">
        <v>1405</v>
      </c>
      <c r="U4536" t="s">
        <v>7238</v>
      </c>
      <c r="V4536" t="s">
        <v>7172</v>
      </c>
      <c r="W4536">
        <v>81</v>
      </c>
      <c r="X4536" t="s">
        <v>43</v>
      </c>
      <c r="Y4536" t="s">
        <v>26764</v>
      </c>
      <c r="Z4536" t="s">
        <v>7251</v>
      </c>
      <c r="AA4536" t="s">
        <v>7393</v>
      </c>
      <c r="AB4536" t="s">
        <v>7271</v>
      </c>
      <c r="AC4536" t="s">
        <v>62</v>
      </c>
      <c r="AD4536">
        <v>1</v>
      </c>
      <c r="AE4536" t="s">
        <v>26765</v>
      </c>
      <c r="AF4536" t="s">
        <v>110</v>
      </c>
      <c r="AG4536" t="s">
        <v>7164</v>
      </c>
    </row>
    <row r="4537" spans="1:33" x14ac:dyDescent="0.3">
      <c r="A4537" t="s">
        <v>6420</v>
      </c>
      <c r="B4537" t="s">
        <v>685</v>
      </c>
      <c r="C4537" t="s">
        <v>7471</v>
      </c>
      <c r="D4537" t="s">
        <v>92</v>
      </c>
      <c r="E4537" t="s">
        <v>39</v>
      </c>
      <c r="F4537" t="s">
        <v>26766</v>
      </c>
      <c r="G4537">
        <v>38.158864000000001</v>
      </c>
      <c r="H4537">
        <v>-120.886832</v>
      </c>
      <c r="I4537" t="s">
        <v>26767</v>
      </c>
      <c r="J4537" t="s">
        <v>412</v>
      </c>
      <c r="K4537" t="s">
        <v>9675</v>
      </c>
      <c r="L4537" t="s">
        <v>7482</v>
      </c>
      <c r="M4537">
        <v>4828</v>
      </c>
      <c r="N4537" t="s">
        <v>5423</v>
      </c>
      <c r="O4537" t="s">
        <v>7225</v>
      </c>
      <c r="P4537" t="s">
        <v>7189</v>
      </c>
      <c r="Q4537">
        <v>35</v>
      </c>
      <c r="R4537" t="s">
        <v>7299</v>
      </c>
      <c r="S4537" t="s">
        <v>7279</v>
      </c>
      <c r="T4537" t="s">
        <v>836</v>
      </c>
      <c r="U4537" t="s">
        <v>7450</v>
      </c>
      <c r="V4537" t="s">
        <v>7175</v>
      </c>
      <c r="W4537">
        <v>15</v>
      </c>
      <c r="X4537" t="s">
        <v>7299</v>
      </c>
      <c r="Y4537" t="s">
        <v>26768</v>
      </c>
      <c r="Z4537" t="s">
        <v>27</v>
      </c>
      <c r="AA4537" t="s">
        <v>52</v>
      </c>
      <c r="AB4537" t="s">
        <v>7336</v>
      </c>
      <c r="AC4537" t="s">
        <v>7164</v>
      </c>
      <c r="AD4537">
        <v>3</v>
      </c>
      <c r="AE4537" t="s">
        <v>26769</v>
      </c>
      <c r="AF4537" t="s">
        <v>7165</v>
      </c>
      <c r="AG4537" t="s">
        <v>26770</v>
      </c>
    </row>
    <row r="4538" spans="1:33" x14ac:dyDescent="0.3">
      <c r="A4538" t="s">
        <v>6421</v>
      </c>
      <c r="B4538" t="s">
        <v>8923</v>
      </c>
      <c r="C4538" t="s">
        <v>7388</v>
      </c>
      <c r="D4538" t="s">
        <v>38</v>
      </c>
      <c r="E4538" t="s">
        <v>72</v>
      </c>
      <c r="F4538" t="s">
        <v>26771</v>
      </c>
      <c r="G4538">
        <v>47.257325999999999</v>
      </c>
      <c r="H4538">
        <v>-89.481610000000003</v>
      </c>
      <c r="I4538" t="s">
        <v>26772</v>
      </c>
      <c r="J4538" t="s">
        <v>535</v>
      </c>
      <c r="K4538" t="s">
        <v>7200</v>
      </c>
      <c r="L4538" t="s">
        <v>7172</v>
      </c>
      <c r="M4538">
        <v>2049</v>
      </c>
      <c r="N4538" t="s">
        <v>1035</v>
      </c>
      <c r="O4538" t="s">
        <v>7186</v>
      </c>
      <c r="P4538" t="s">
        <v>7226</v>
      </c>
      <c r="Q4538">
        <v>72</v>
      </c>
      <c r="R4538" t="s">
        <v>7373</v>
      </c>
      <c r="S4538" t="s">
        <v>7158</v>
      </c>
      <c r="T4538" t="s">
        <v>7164</v>
      </c>
      <c r="U4538" t="s">
        <v>7164</v>
      </c>
      <c r="V4538" t="s">
        <v>7164</v>
      </c>
      <c r="X4538" t="s">
        <v>7164</v>
      </c>
      <c r="Y4538" t="s">
        <v>7164</v>
      </c>
      <c r="Z4538" t="s">
        <v>70</v>
      </c>
      <c r="AA4538" t="s">
        <v>7344</v>
      </c>
      <c r="AB4538" t="s">
        <v>7271</v>
      </c>
      <c r="AC4538" t="s">
        <v>7193</v>
      </c>
      <c r="AE4538" t="s">
        <v>26773</v>
      </c>
      <c r="AF4538" t="s">
        <v>103</v>
      </c>
      <c r="AG4538" t="s">
        <v>26774</v>
      </c>
    </row>
    <row r="4539" spans="1:33" x14ac:dyDescent="0.3">
      <c r="A4539" t="s">
        <v>6422</v>
      </c>
      <c r="B4539" t="s">
        <v>382</v>
      </c>
      <c r="C4539" t="s">
        <v>258</v>
      </c>
      <c r="D4539" t="s">
        <v>38</v>
      </c>
      <c r="E4539" t="s">
        <v>66</v>
      </c>
      <c r="F4539" t="s">
        <v>25260</v>
      </c>
      <c r="G4539">
        <v>44.351801000000002</v>
      </c>
      <c r="I4539" t="s">
        <v>26775</v>
      </c>
      <c r="J4539" t="s">
        <v>204</v>
      </c>
      <c r="K4539" t="s">
        <v>7449</v>
      </c>
      <c r="L4539" t="s">
        <v>7382</v>
      </c>
      <c r="M4539">
        <v>7170</v>
      </c>
      <c r="N4539" t="s">
        <v>1585</v>
      </c>
      <c r="O4539" t="s">
        <v>7155</v>
      </c>
      <c r="P4539" t="s">
        <v>7248</v>
      </c>
      <c r="Q4539">
        <v>30</v>
      </c>
      <c r="R4539" t="s">
        <v>59</v>
      </c>
      <c r="S4539" t="s">
        <v>7178</v>
      </c>
      <c r="T4539" t="s">
        <v>1368</v>
      </c>
      <c r="U4539" t="s">
        <v>7246</v>
      </c>
      <c r="V4539" t="s">
        <v>7172</v>
      </c>
      <c r="W4539">
        <v>24</v>
      </c>
      <c r="X4539" t="s">
        <v>7161</v>
      </c>
      <c r="Y4539" t="s">
        <v>7164</v>
      </c>
      <c r="Z4539" t="s">
        <v>45</v>
      </c>
      <c r="AA4539" t="s">
        <v>7311</v>
      </c>
      <c r="AB4539" t="s">
        <v>7336</v>
      </c>
      <c r="AC4539" t="s">
        <v>7178</v>
      </c>
      <c r="AD4539">
        <v>0</v>
      </c>
      <c r="AE4539" t="s">
        <v>26776</v>
      </c>
      <c r="AF4539" t="s">
        <v>7403</v>
      </c>
      <c r="AG4539" t="s">
        <v>25264</v>
      </c>
    </row>
    <row r="4540" spans="1:33" x14ac:dyDescent="0.3">
      <c r="A4540" t="s">
        <v>6423</v>
      </c>
      <c r="B4540" t="s">
        <v>8185</v>
      </c>
      <c r="C4540" t="s">
        <v>26777</v>
      </c>
      <c r="D4540" t="s">
        <v>65</v>
      </c>
      <c r="E4540" t="s">
        <v>31</v>
      </c>
      <c r="F4540" t="s">
        <v>26778</v>
      </c>
      <c r="G4540">
        <v>45.342778000000003</v>
      </c>
      <c r="H4540">
        <v>-72.124011999999993</v>
      </c>
      <c r="I4540" t="s">
        <v>26779</v>
      </c>
      <c r="J4540" t="s">
        <v>400</v>
      </c>
      <c r="K4540" t="s">
        <v>7259</v>
      </c>
      <c r="L4540" t="s">
        <v>41</v>
      </c>
      <c r="M4540">
        <v>1211</v>
      </c>
      <c r="N4540" t="s">
        <v>2958</v>
      </c>
      <c r="O4540" t="s">
        <v>7280</v>
      </c>
      <c r="P4540" t="s">
        <v>7276</v>
      </c>
      <c r="Q4540">
        <v>67</v>
      </c>
      <c r="R4540" t="s">
        <v>7214</v>
      </c>
      <c r="S4540" t="s">
        <v>34</v>
      </c>
      <c r="T4540" t="s">
        <v>1672</v>
      </c>
      <c r="U4540" t="s">
        <v>7200</v>
      </c>
      <c r="V4540" t="s">
        <v>7213</v>
      </c>
      <c r="W4540">
        <v>29</v>
      </c>
      <c r="X4540" t="s">
        <v>7237</v>
      </c>
      <c r="Y4540" t="s">
        <v>26780</v>
      </c>
      <c r="Z4540" t="s">
        <v>7607</v>
      </c>
      <c r="AA4540" t="s">
        <v>7393</v>
      </c>
      <c r="AB4540" t="s">
        <v>132</v>
      </c>
      <c r="AC4540" t="s">
        <v>7193</v>
      </c>
      <c r="AD4540">
        <v>5</v>
      </c>
      <c r="AE4540" t="s">
        <v>26781</v>
      </c>
      <c r="AF4540" t="s">
        <v>7180</v>
      </c>
      <c r="AG4540" t="s">
        <v>26782</v>
      </c>
    </row>
    <row r="4541" spans="1:33" x14ac:dyDescent="0.3">
      <c r="A4541" t="s">
        <v>6424</v>
      </c>
      <c r="B4541" t="s">
        <v>6425</v>
      </c>
      <c r="C4541" t="s">
        <v>468</v>
      </c>
      <c r="D4541" t="s">
        <v>92</v>
      </c>
      <c r="E4541" t="s">
        <v>78</v>
      </c>
      <c r="F4541" t="s">
        <v>26783</v>
      </c>
      <c r="G4541">
        <v>40.2502</v>
      </c>
      <c r="H4541">
        <v>-112.311598</v>
      </c>
      <c r="I4541" t="s">
        <v>26784</v>
      </c>
      <c r="J4541" t="s">
        <v>79</v>
      </c>
      <c r="K4541" t="s">
        <v>7481</v>
      </c>
      <c r="L4541" t="s">
        <v>7354</v>
      </c>
      <c r="M4541">
        <v>3594</v>
      </c>
      <c r="N4541" t="s">
        <v>2451</v>
      </c>
      <c r="O4541" t="s">
        <v>7371</v>
      </c>
      <c r="P4541" t="s">
        <v>7391</v>
      </c>
      <c r="Q4541">
        <v>21</v>
      </c>
      <c r="R4541" t="s">
        <v>7214</v>
      </c>
      <c r="S4541" t="s">
        <v>34</v>
      </c>
      <c r="T4541" t="s">
        <v>1505</v>
      </c>
      <c r="U4541" t="s">
        <v>7222</v>
      </c>
      <c r="V4541" t="s">
        <v>7333</v>
      </c>
      <c r="W4541">
        <v>23</v>
      </c>
      <c r="X4541" t="s">
        <v>7164</v>
      </c>
      <c r="Y4541" t="s">
        <v>26785</v>
      </c>
      <c r="Z4541" t="s">
        <v>215</v>
      </c>
      <c r="AA4541" t="s">
        <v>139</v>
      </c>
      <c r="AB4541" t="s">
        <v>53</v>
      </c>
      <c r="AC4541" t="s">
        <v>62</v>
      </c>
      <c r="AD4541">
        <v>5</v>
      </c>
      <c r="AE4541" t="s">
        <v>26786</v>
      </c>
      <c r="AF4541" t="s">
        <v>7180</v>
      </c>
      <c r="AG4541" t="s">
        <v>7164</v>
      </c>
    </row>
    <row r="4542" spans="1:33" x14ac:dyDescent="0.3">
      <c r="A4542" t="s">
        <v>6426</v>
      </c>
      <c r="B4542" t="s">
        <v>507</v>
      </c>
      <c r="C4542" t="s">
        <v>342</v>
      </c>
      <c r="D4542" t="s">
        <v>22</v>
      </c>
      <c r="E4542" t="s">
        <v>112</v>
      </c>
      <c r="F4542" t="s">
        <v>26787</v>
      </c>
      <c r="H4542">
        <v>-85.510621999999998</v>
      </c>
      <c r="I4542" t="s">
        <v>7164</v>
      </c>
      <c r="J4542" t="s">
        <v>761</v>
      </c>
      <c r="K4542" t="s">
        <v>7202</v>
      </c>
      <c r="L4542" t="s">
        <v>7213</v>
      </c>
      <c r="M4542">
        <v>6002</v>
      </c>
      <c r="N4542" t="s">
        <v>1593</v>
      </c>
      <c r="O4542" t="s">
        <v>7174</v>
      </c>
      <c r="P4542" t="s">
        <v>7172</v>
      </c>
      <c r="Q4542">
        <v>58</v>
      </c>
      <c r="R4542" t="s">
        <v>7299</v>
      </c>
      <c r="S4542" t="s">
        <v>7309</v>
      </c>
      <c r="T4542" t="s">
        <v>2292</v>
      </c>
      <c r="U4542" t="s">
        <v>7371</v>
      </c>
      <c r="V4542" t="s">
        <v>7213</v>
      </c>
      <c r="W4542">
        <v>43</v>
      </c>
      <c r="X4542" t="s">
        <v>7237</v>
      </c>
      <c r="Y4542" t="s">
        <v>26788</v>
      </c>
      <c r="Z4542" t="s">
        <v>7291</v>
      </c>
      <c r="AA4542" t="s">
        <v>7262</v>
      </c>
      <c r="AB4542" t="s">
        <v>7363</v>
      </c>
      <c r="AC4542" t="s">
        <v>7164</v>
      </c>
      <c r="AD4542">
        <v>2</v>
      </c>
      <c r="AE4542" t="s">
        <v>26789</v>
      </c>
      <c r="AF4542" t="s">
        <v>7165</v>
      </c>
      <c r="AG4542" t="s">
        <v>26790</v>
      </c>
    </row>
    <row r="4543" spans="1:33" x14ac:dyDescent="0.3">
      <c r="A4543" t="s">
        <v>6427</v>
      </c>
      <c r="B4543" t="s">
        <v>7465</v>
      </c>
      <c r="C4543" t="s">
        <v>135</v>
      </c>
      <c r="D4543" t="s">
        <v>38</v>
      </c>
      <c r="E4543" t="s">
        <v>66</v>
      </c>
      <c r="F4543" t="s">
        <v>26791</v>
      </c>
      <c r="G4543">
        <v>31.859902000000002</v>
      </c>
      <c r="H4543">
        <v>-87.803269</v>
      </c>
      <c r="I4543" t="s">
        <v>26792</v>
      </c>
      <c r="J4543" t="s">
        <v>343</v>
      </c>
      <c r="K4543" t="s">
        <v>7381</v>
      </c>
      <c r="L4543" t="s">
        <v>7224</v>
      </c>
      <c r="M4543">
        <v>1304</v>
      </c>
      <c r="N4543" t="s">
        <v>7164</v>
      </c>
      <c r="O4543" t="s">
        <v>7164</v>
      </c>
      <c r="P4543" t="s">
        <v>7164</v>
      </c>
      <c r="R4543" t="s">
        <v>7164</v>
      </c>
      <c r="S4543" t="s">
        <v>7164</v>
      </c>
      <c r="T4543" t="s">
        <v>1349</v>
      </c>
      <c r="U4543" t="s">
        <v>7334</v>
      </c>
      <c r="V4543" t="s">
        <v>41</v>
      </c>
      <c r="W4543">
        <v>56</v>
      </c>
      <c r="X4543" t="s">
        <v>7299</v>
      </c>
      <c r="Y4543" t="s">
        <v>26793</v>
      </c>
      <c r="Z4543" t="s">
        <v>7164</v>
      </c>
      <c r="AA4543" t="s">
        <v>7228</v>
      </c>
      <c r="AB4543" t="s">
        <v>7336</v>
      </c>
      <c r="AC4543" t="s">
        <v>155</v>
      </c>
      <c r="AD4543">
        <v>1</v>
      </c>
      <c r="AE4543" t="s">
        <v>26794</v>
      </c>
      <c r="AF4543" t="s">
        <v>7164</v>
      </c>
      <c r="AG4543" t="s">
        <v>26795</v>
      </c>
    </row>
    <row r="4544" spans="1:33" x14ac:dyDescent="0.3">
      <c r="A4544" t="s">
        <v>6428</v>
      </c>
      <c r="B4544" t="s">
        <v>7314</v>
      </c>
      <c r="C4544" t="s">
        <v>180</v>
      </c>
      <c r="D4544" t="s">
        <v>22</v>
      </c>
      <c r="E4544" t="s">
        <v>23</v>
      </c>
      <c r="F4544" t="s">
        <v>26796</v>
      </c>
      <c r="G4544">
        <v>30.66527</v>
      </c>
      <c r="H4544">
        <v>-93.155213000000003</v>
      </c>
      <c r="I4544" t="s">
        <v>26797</v>
      </c>
      <c r="J4544" t="s">
        <v>1438</v>
      </c>
      <c r="K4544" t="s">
        <v>7155</v>
      </c>
      <c r="L4544" t="s">
        <v>7203</v>
      </c>
      <c r="M4544">
        <v>7664</v>
      </c>
      <c r="N4544" t="s">
        <v>7164</v>
      </c>
      <c r="O4544" t="s">
        <v>7164</v>
      </c>
      <c r="P4544" t="s">
        <v>7164</v>
      </c>
      <c r="R4544" t="s">
        <v>7164</v>
      </c>
      <c r="S4544" t="s">
        <v>7164</v>
      </c>
      <c r="T4544" t="s">
        <v>1706</v>
      </c>
      <c r="U4544" t="s">
        <v>7288</v>
      </c>
      <c r="V4544" t="s">
        <v>7276</v>
      </c>
      <c r="W4544">
        <v>57</v>
      </c>
      <c r="X4544" t="s">
        <v>7278</v>
      </c>
      <c r="Y4544" t="s">
        <v>7178</v>
      </c>
      <c r="Z4544" t="s">
        <v>7178</v>
      </c>
      <c r="AA4544" t="s">
        <v>7311</v>
      </c>
      <c r="AB4544" t="s">
        <v>7229</v>
      </c>
      <c r="AC4544" t="s">
        <v>7193</v>
      </c>
      <c r="AD4544">
        <v>0</v>
      </c>
      <c r="AE4544" t="s">
        <v>26798</v>
      </c>
      <c r="AF4544" t="s">
        <v>7403</v>
      </c>
      <c r="AG4544" t="s">
        <v>26799</v>
      </c>
    </row>
    <row r="4545" spans="1:33" x14ac:dyDescent="0.3">
      <c r="A4545" t="s">
        <v>6429</v>
      </c>
      <c r="B4545" t="s">
        <v>242</v>
      </c>
      <c r="C4545" t="s">
        <v>7754</v>
      </c>
      <c r="D4545" t="s">
        <v>38</v>
      </c>
      <c r="E4545" t="s">
        <v>186</v>
      </c>
      <c r="F4545" t="s">
        <v>26800</v>
      </c>
      <c r="G4545">
        <v>43.894162999999999</v>
      </c>
      <c r="H4545">
        <v>-77.233360000000005</v>
      </c>
      <c r="I4545" t="s">
        <v>26801</v>
      </c>
      <c r="J4545" t="s">
        <v>774</v>
      </c>
      <c r="K4545" t="s">
        <v>7246</v>
      </c>
      <c r="L4545" t="s">
        <v>7482</v>
      </c>
      <c r="M4545">
        <v>3448</v>
      </c>
      <c r="N4545" t="s">
        <v>4731</v>
      </c>
      <c r="O4545" t="s">
        <v>7200</v>
      </c>
      <c r="P4545" t="s">
        <v>7391</v>
      </c>
      <c r="Q4545">
        <v>47</v>
      </c>
      <c r="R4545" t="s">
        <v>7373</v>
      </c>
      <c r="S4545" t="s">
        <v>7215</v>
      </c>
      <c r="T4545" t="s">
        <v>2058</v>
      </c>
      <c r="U4545" t="s">
        <v>7280</v>
      </c>
      <c r="V4545" t="s">
        <v>7326</v>
      </c>
      <c r="W4545">
        <v>-64</v>
      </c>
      <c r="X4545" t="s">
        <v>7299</v>
      </c>
      <c r="Y4545" t="s">
        <v>7178</v>
      </c>
      <c r="Z4545" t="s">
        <v>7383</v>
      </c>
      <c r="AA4545" t="s">
        <v>7191</v>
      </c>
      <c r="AB4545" t="s">
        <v>7229</v>
      </c>
      <c r="AC4545" t="s">
        <v>7164</v>
      </c>
      <c r="AD4545">
        <v>-2</v>
      </c>
      <c r="AE4545" t="s">
        <v>26802</v>
      </c>
      <c r="AF4545" t="s">
        <v>103</v>
      </c>
      <c r="AG4545" t="s">
        <v>26803</v>
      </c>
    </row>
    <row r="4546" spans="1:33" x14ac:dyDescent="0.3">
      <c r="A4546" t="s">
        <v>6430</v>
      </c>
      <c r="B4546" t="s">
        <v>935</v>
      </c>
      <c r="C4546" t="s">
        <v>7660</v>
      </c>
      <c r="D4546" t="s">
        <v>65</v>
      </c>
      <c r="E4546" t="s">
        <v>39</v>
      </c>
      <c r="F4546" t="s">
        <v>26804</v>
      </c>
      <c r="G4546">
        <v>196.9811</v>
      </c>
      <c r="H4546">
        <v>-82.562107999999995</v>
      </c>
      <c r="I4546" t="s">
        <v>26805</v>
      </c>
      <c r="J4546" t="s">
        <v>524</v>
      </c>
      <c r="K4546" t="s">
        <v>7186</v>
      </c>
      <c r="L4546" t="s">
        <v>7354</v>
      </c>
      <c r="M4546">
        <v>5967</v>
      </c>
      <c r="N4546" t="s">
        <v>2845</v>
      </c>
      <c r="O4546" t="s">
        <v>7371</v>
      </c>
      <c r="P4546" t="s">
        <v>7382</v>
      </c>
      <c r="Q4546">
        <v>17</v>
      </c>
      <c r="R4546" t="s">
        <v>7214</v>
      </c>
      <c r="S4546" t="s">
        <v>7309</v>
      </c>
      <c r="T4546" t="s">
        <v>1878</v>
      </c>
      <c r="U4546" t="s">
        <v>7449</v>
      </c>
      <c r="V4546" t="s">
        <v>7400</v>
      </c>
      <c r="W4546">
        <v>-10</v>
      </c>
      <c r="X4546" t="s">
        <v>7299</v>
      </c>
      <c r="Y4546" t="s">
        <v>26806</v>
      </c>
      <c r="Z4546" t="s">
        <v>7205</v>
      </c>
      <c r="AA4546" t="s">
        <v>7262</v>
      </c>
      <c r="AB4546" t="s">
        <v>7229</v>
      </c>
      <c r="AC4546" t="s">
        <v>7193</v>
      </c>
      <c r="AD4546">
        <v>1</v>
      </c>
      <c r="AE4546" t="s">
        <v>26807</v>
      </c>
      <c r="AF4546" t="s">
        <v>7164</v>
      </c>
      <c r="AG4546" t="s">
        <v>26808</v>
      </c>
    </row>
    <row r="4547" spans="1:33" x14ac:dyDescent="0.3">
      <c r="A4547" t="s">
        <v>6431</v>
      </c>
      <c r="B4547" t="s">
        <v>7357</v>
      </c>
      <c r="C4547" t="s">
        <v>7150</v>
      </c>
      <c r="D4547" t="s">
        <v>100</v>
      </c>
      <c r="E4547" t="s">
        <v>93</v>
      </c>
      <c r="F4547" t="s">
        <v>26809</v>
      </c>
      <c r="G4547">
        <v>26.487342000000002</v>
      </c>
      <c r="H4547">
        <v>-104.152259</v>
      </c>
      <c r="I4547" t="s">
        <v>26810</v>
      </c>
      <c r="J4547" t="s">
        <v>774</v>
      </c>
      <c r="K4547" t="s">
        <v>7200</v>
      </c>
      <c r="L4547" t="s">
        <v>7239</v>
      </c>
      <c r="M4547">
        <v>8159</v>
      </c>
      <c r="N4547" t="s">
        <v>2325</v>
      </c>
      <c r="O4547" t="s">
        <v>7361</v>
      </c>
      <c r="P4547" t="s">
        <v>7391</v>
      </c>
      <c r="Q4547">
        <v>20</v>
      </c>
      <c r="R4547" t="s">
        <v>7237</v>
      </c>
      <c r="S4547" t="s">
        <v>35</v>
      </c>
      <c r="T4547" t="s">
        <v>2444</v>
      </c>
      <c r="U4547" t="s">
        <v>7236</v>
      </c>
      <c r="V4547" t="s">
        <v>7400</v>
      </c>
      <c r="W4547">
        <v>-24</v>
      </c>
      <c r="X4547" t="s">
        <v>7161</v>
      </c>
      <c r="Y4547" t="s">
        <v>26811</v>
      </c>
      <c r="Z4547" t="s">
        <v>7291</v>
      </c>
      <c r="AA4547" t="s">
        <v>7262</v>
      </c>
      <c r="AB4547" t="s">
        <v>7164</v>
      </c>
      <c r="AC4547" t="s">
        <v>155</v>
      </c>
      <c r="AD4547">
        <v>2</v>
      </c>
      <c r="AE4547" t="s">
        <v>26812</v>
      </c>
      <c r="AF4547" t="s">
        <v>7165</v>
      </c>
      <c r="AG4547" t="s">
        <v>7164</v>
      </c>
    </row>
    <row r="4548" spans="1:33" x14ac:dyDescent="0.3">
      <c r="A4548" t="s">
        <v>6432</v>
      </c>
      <c r="B4548" t="s">
        <v>8923</v>
      </c>
      <c r="C4548" t="s">
        <v>7150</v>
      </c>
      <c r="D4548" t="s">
        <v>48</v>
      </c>
      <c r="E4548" t="s">
        <v>112</v>
      </c>
      <c r="F4548" t="s">
        <v>26813</v>
      </c>
      <c r="G4548">
        <v>39.104968999999997</v>
      </c>
      <c r="H4548">
        <v>-97.309003000000004</v>
      </c>
      <c r="I4548" t="s">
        <v>26814</v>
      </c>
      <c r="J4548" t="s">
        <v>832</v>
      </c>
      <c r="K4548" t="s">
        <v>7236</v>
      </c>
      <c r="L4548" t="s">
        <v>7203</v>
      </c>
      <c r="M4548">
        <v>5185</v>
      </c>
      <c r="N4548" t="s">
        <v>1029</v>
      </c>
      <c r="O4548" t="s">
        <v>7187</v>
      </c>
      <c r="P4548" t="s">
        <v>7317</v>
      </c>
      <c r="Q4548">
        <v>68</v>
      </c>
      <c r="R4548" t="s">
        <v>7260</v>
      </c>
      <c r="S4548" t="s">
        <v>7158</v>
      </c>
      <c r="T4548" t="s">
        <v>3094</v>
      </c>
      <c r="U4548" t="s">
        <v>7223</v>
      </c>
      <c r="V4548" t="s">
        <v>7172</v>
      </c>
      <c r="W4548">
        <v>76</v>
      </c>
      <c r="X4548" t="s">
        <v>7278</v>
      </c>
      <c r="Y4548" t="s">
        <v>26815</v>
      </c>
      <c r="Z4548" t="s">
        <v>7178</v>
      </c>
      <c r="AA4548" t="s">
        <v>7191</v>
      </c>
      <c r="AB4548" t="s">
        <v>7293</v>
      </c>
      <c r="AC4548" t="s">
        <v>7394</v>
      </c>
      <c r="AD4548">
        <v>0</v>
      </c>
      <c r="AE4548" t="s">
        <v>26816</v>
      </c>
      <c r="AF4548" t="s">
        <v>7403</v>
      </c>
      <c r="AG4548" t="s">
        <v>26817</v>
      </c>
    </row>
    <row r="4549" spans="1:33" x14ac:dyDescent="0.3">
      <c r="A4549" t="s">
        <v>6433</v>
      </c>
      <c r="B4549" t="s">
        <v>7428</v>
      </c>
      <c r="C4549" t="s">
        <v>7150</v>
      </c>
      <c r="D4549" t="s">
        <v>38</v>
      </c>
      <c r="E4549" t="s">
        <v>186</v>
      </c>
      <c r="F4549" t="s">
        <v>26818</v>
      </c>
      <c r="G4549">
        <v>46.012661000000001</v>
      </c>
      <c r="H4549">
        <v>-85.249073999999993</v>
      </c>
      <c r="I4549" t="s">
        <v>26819</v>
      </c>
      <c r="J4549" t="s">
        <v>594</v>
      </c>
      <c r="K4549" t="s">
        <v>7223</v>
      </c>
      <c r="L4549" t="s">
        <v>7154</v>
      </c>
      <c r="M4549">
        <v>8987</v>
      </c>
      <c r="N4549" t="s">
        <v>2333</v>
      </c>
      <c r="O4549" t="s">
        <v>7280</v>
      </c>
      <c r="P4549" t="s">
        <v>7203</v>
      </c>
      <c r="Q4549">
        <v>30</v>
      </c>
      <c r="R4549" t="s">
        <v>7237</v>
      </c>
      <c r="S4549" t="s">
        <v>7279</v>
      </c>
      <c r="T4549" t="s">
        <v>1154</v>
      </c>
      <c r="U4549" t="s">
        <v>7171</v>
      </c>
      <c r="V4549" t="s">
        <v>7213</v>
      </c>
      <c r="W4549">
        <v>67</v>
      </c>
      <c r="X4549" t="s">
        <v>7260</v>
      </c>
      <c r="Y4549" t="s">
        <v>26820</v>
      </c>
      <c r="Z4549" t="s">
        <v>7607</v>
      </c>
      <c r="AA4549" t="s">
        <v>7228</v>
      </c>
      <c r="AB4549" t="s">
        <v>7164</v>
      </c>
      <c r="AC4549" t="s">
        <v>7230</v>
      </c>
      <c r="AD4549">
        <v>0</v>
      </c>
      <c r="AE4549" t="s">
        <v>26821</v>
      </c>
      <c r="AF4549" t="s">
        <v>7195</v>
      </c>
      <c r="AG4549" t="s">
        <v>26822</v>
      </c>
    </row>
    <row r="4550" spans="1:33" x14ac:dyDescent="0.3">
      <c r="A4550" t="s">
        <v>6434</v>
      </c>
      <c r="B4550" t="s">
        <v>7408</v>
      </c>
      <c r="C4550" t="s">
        <v>7471</v>
      </c>
      <c r="D4550" t="s">
        <v>48</v>
      </c>
      <c r="E4550" t="s">
        <v>39</v>
      </c>
      <c r="F4550" t="s">
        <v>26823</v>
      </c>
      <c r="G4550">
        <v>39.275734</v>
      </c>
      <c r="H4550">
        <v>-102.36006500000001</v>
      </c>
      <c r="I4550" t="s">
        <v>26824</v>
      </c>
      <c r="J4550" t="s">
        <v>370</v>
      </c>
      <c r="K4550" t="s">
        <v>7223</v>
      </c>
      <c r="L4550" t="s">
        <v>7189</v>
      </c>
      <c r="M4550">
        <v>4249</v>
      </c>
      <c r="N4550" t="s">
        <v>835</v>
      </c>
      <c r="O4550" t="s">
        <v>7277</v>
      </c>
      <c r="P4550" t="s">
        <v>7201</v>
      </c>
      <c r="Q4550">
        <v>59</v>
      </c>
      <c r="R4550" t="s">
        <v>7214</v>
      </c>
      <c r="S4550" t="s">
        <v>85</v>
      </c>
      <c r="T4550" t="s">
        <v>2724</v>
      </c>
      <c r="U4550" t="s">
        <v>7202</v>
      </c>
      <c r="V4550" t="s">
        <v>7160</v>
      </c>
      <c r="W4550">
        <v>83</v>
      </c>
      <c r="X4550" t="s">
        <v>34</v>
      </c>
      <c r="Y4550" t="s">
        <v>26825</v>
      </c>
      <c r="Z4550" t="s">
        <v>7270</v>
      </c>
      <c r="AA4550" t="s">
        <v>7393</v>
      </c>
      <c r="AB4550" t="s">
        <v>28</v>
      </c>
      <c r="AC4550" t="s">
        <v>7328</v>
      </c>
      <c r="AE4550" t="s">
        <v>26826</v>
      </c>
      <c r="AF4550" t="s">
        <v>7207</v>
      </c>
      <c r="AG4550" t="s">
        <v>26827</v>
      </c>
    </row>
    <row r="4551" spans="1:33" x14ac:dyDescent="0.3">
      <c r="A4551" t="s">
        <v>6435</v>
      </c>
      <c r="B4551" t="s">
        <v>7587</v>
      </c>
      <c r="C4551" t="s">
        <v>7582</v>
      </c>
      <c r="D4551" t="s">
        <v>48</v>
      </c>
      <c r="E4551" t="s">
        <v>93</v>
      </c>
      <c r="F4551" t="s">
        <v>26828</v>
      </c>
      <c r="G4551">
        <v>47.54271</v>
      </c>
      <c r="H4551">
        <v>-98.556557999999995</v>
      </c>
      <c r="I4551" t="s">
        <v>26829</v>
      </c>
      <c r="J4551" t="s">
        <v>1688</v>
      </c>
      <c r="K4551" t="s">
        <v>7200</v>
      </c>
      <c r="L4551" t="s">
        <v>7203</v>
      </c>
      <c r="N4551" t="s">
        <v>1962</v>
      </c>
      <c r="O4551" t="s">
        <v>7246</v>
      </c>
      <c r="P4551" t="s">
        <v>7391</v>
      </c>
      <c r="Q4551">
        <v>37</v>
      </c>
      <c r="R4551" t="s">
        <v>34</v>
      </c>
      <c r="S4551" t="s">
        <v>35</v>
      </c>
      <c r="T4551" t="s">
        <v>4180</v>
      </c>
      <c r="U4551" t="s">
        <v>7159</v>
      </c>
      <c r="V4551" t="s">
        <v>7348</v>
      </c>
      <c r="W4551">
        <v>33</v>
      </c>
      <c r="X4551" t="s">
        <v>7299</v>
      </c>
      <c r="Y4551" t="s">
        <v>26830</v>
      </c>
      <c r="Z4551" t="s">
        <v>60</v>
      </c>
      <c r="AA4551" t="s">
        <v>7393</v>
      </c>
      <c r="AB4551" t="s">
        <v>7336</v>
      </c>
      <c r="AC4551" t="s">
        <v>7328</v>
      </c>
      <c r="AD4551">
        <v>5</v>
      </c>
      <c r="AE4551" t="s">
        <v>26831</v>
      </c>
      <c r="AF4551" t="s">
        <v>103</v>
      </c>
      <c r="AG4551" t="s">
        <v>26832</v>
      </c>
    </row>
    <row r="4552" spans="1:33" x14ac:dyDescent="0.3">
      <c r="A4552" t="s">
        <v>6436</v>
      </c>
      <c r="B4552" t="s">
        <v>7149</v>
      </c>
      <c r="C4552" t="s">
        <v>7754</v>
      </c>
      <c r="D4552" t="s">
        <v>22</v>
      </c>
      <c r="E4552" t="s">
        <v>72</v>
      </c>
      <c r="F4552" t="s">
        <v>26833</v>
      </c>
      <c r="G4552">
        <v>33.036670999999998</v>
      </c>
      <c r="H4552">
        <v>-102.710313</v>
      </c>
      <c r="I4552" t="s">
        <v>26834</v>
      </c>
      <c r="J4552" t="s">
        <v>307</v>
      </c>
      <c r="K4552" t="s">
        <v>7246</v>
      </c>
      <c r="L4552" t="s">
        <v>7156</v>
      </c>
      <c r="N4552" t="s">
        <v>1889</v>
      </c>
      <c r="O4552" t="s">
        <v>7277</v>
      </c>
      <c r="P4552" t="s">
        <v>7189</v>
      </c>
      <c r="Q4552">
        <v>16</v>
      </c>
      <c r="R4552" t="s">
        <v>7157</v>
      </c>
      <c r="S4552" t="s">
        <v>7279</v>
      </c>
      <c r="T4552" t="s">
        <v>1855</v>
      </c>
      <c r="U4552" t="s">
        <v>7449</v>
      </c>
      <c r="V4552" t="s">
        <v>7400</v>
      </c>
      <c r="W4552">
        <v>65</v>
      </c>
      <c r="X4552" t="s">
        <v>7237</v>
      </c>
      <c r="Y4552" t="s">
        <v>26835</v>
      </c>
      <c r="Z4552" t="s">
        <v>7251</v>
      </c>
      <c r="AA4552" t="s">
        <v>7191</v>
      </c>
      <c r="AB4552" t="s">
        <v>7178</v>
      </c>
      <c r="AC4552" t="s">
        <v>7193</v>
      </c>
      <c r="AD4552">
        <v>0</v>
      </c>
      <c r="AE4552" t="s">
        <v>26836</v>
      </c>
      <c r="AF4552" t="s">
        <v>7165</v>
      </c>
      <c r="AG4552" t="s">
        <v>26837</v>
      </c>
    </row>
    <row r="4553" spans="1:33" x14ac:dyDescent="0.3">
      <c r="A4553" t="s">
        <v>6437</v>
      </c>
      <c r="B4553" t="s">
        <v>7774</v>
      </c>
      <c r="C4553" t="s">
        <v>7660</v>
      </c>
      <c r="D4553" t="s">
        <v>65</v>
      </c>
      <c r="E4553" t="s">
        <v>23</v>
      </c>
      <c r="F4553" t="s">
        <v>26838</v>
      </c>
      <c r="G4553">
        <v>29.771789999999999</v>
      </c>
      <c r="H4553">
        <v>-105.991992</v>
      </c>
      <c r="I4553" t="s">
        <v>7164</v>
      </c>
      <c r="J4553" t="s">
        <v>423</v>
      </c>
      <c r="K4553" t="s">
        <v>7171</v>
      </c>
      <c r="L4553" t="s">
        <v>7201</v>
      </c>
      <c r="M4553">
        <v>1967</v>
      </c>
      <c r="N4553" t="s">
        <v>4793</v>
      </c>
      <c r="O4553" t="s">
        <v>7174</v>
      </c>
      <c r="P4553" t="s">
        <v>7247</v>
      </c>
      <c r="Q4553">
        <v>38</v>
      </c>
      <c r="R4553" t="s">
        <v>7161</v>
      </c>
      <c r="S4553" t="s">
        <v>7158</v>
      </c>
      <c r="T4553" t="s">
        <v>120</v>
      </c>
      <c r="U4553" t="s">
        <v>7371</v>
      </c>
      <c r="V4553" t="s">
        <v>7203</v>
      </c>
      <c r="W4553">
        <v>78</v>
      </c>
      <c r="X4553" t="s">
        <v>7373</v>
      </c>
      <c r="Y4553" t="s">
        <v>26839</v>
      </c>
      <c r="Z4553" t="s">
        <v>70</v>
      </c>
      <c r="AA4553" t="s">
        <v>7164</v>
      </c>
      <c r="AB4553" t="s">
        <v>7178</v>
      </c>
      <c r="AC4553" t="s">
        <v>29</v>
      </c>
      <c r="AD4553">
        <v>5</v>
      </c>
      <c r="AE4553" t="s">
        <v>26840</v>
      </c>
      <c r="AF4553" t="s">
        <v>103</v>
      </c>
      <c r="AG4553" t="s">
        <v>26841</v>
      </c>
    </row>
    <row r="4554" spans="1:33" x14ac:dyDescent="0.3">
      <c r="A4554" t="s">
        <v>6438</v>
      </c>
      <c r="B4554" t="s">
        <v>263</v>
      </c>
      <c r="C4554" t="s">
        <v>7660</v>
      </c>
      <c r="D4554" t="s">
        <v>65</v>
      </c>
      <c r="E4554" t="s">
        <v>55</v>
      </c>
      <c r="F4554" t="s">
        <v>26842</v>
      </c>
      <c r="G4554">
        <v>39.451653</v>
      </c>
      <c r="H4554">
        <v>61.605800000000002</v>
      </c>
      <c r="I4554" t="s">
        <v>26843</v>
      </c>
      <c r="J4554" t="s">
        <v>228</v>
      </c>
      <c r="K4554" t="s">
        <v>7449</v>
      </c>
      <c r="L4554" t="s">
        <v>7382</v>
      </c>
      <c r="M4554">
        <v>5909</v>
      </c>
      <c r="N4554" t="s">
        <v>725</v>
      </c>
      <c r="O4554" t="s">
        <v>7156</v>
      </c>
      <c r="P4554" t="s">
        <v>7213</v>
      </c>
      <c r="Q4554">
        <v>67</v>
      </c>
      <c r="R4554" t="s">
        <v>7178</v>
      </c>
      <c r="S4554" t="s">
        <v>7158</v>
      </c>
      <c r="T4554" t="s">
        <v>3032</v>
      </c>
      <c r="U4554" t="s">
        <v>7236</v>
      </c>
      <c r="V4554" t="s">
        <v>7382</v>
      </c>
      <c r="W4554">
        <v>45</v>
      </c>
      <c r="X4554" t="s">
        <v>7260</v>
      </c>
      <c r="Y4554" t="s">
        <v>26844</v>
      </c>
      <c r="Z4554" t="s">
        <v>7205</v>
      </c>
      <c r="AA4554" t="s">
        <v>7262</v>
      </c>
      <c r="AB4554" t="s">
        <v>7192</v>
      </c>
      <c r="AC4554" t="s">
        <v>7230</v>
      </c>
      <c r="AD4554">
        <v>3</v>
      </c>
      <c r="AE4554" t="s">
        <v>26845</v>
      </c>
      <c r="AF4554" t="s">
        <v>7191</v>
      </c>
      <c r="AG4554" t="s">
        <v>26846</v>
      </c>
    </row>
    <row r="4555" spans="1:33" x14ac:dyDescent="0.3">
      <c r="A4555" t="s">
        <v>6439</v>
      </c>
      <c r="B4555" t="s">
        <v>7847</v>
      </c>
      <c r="C4555" t="s">
        <v>7197</v>
      </c>
      <c r="D4555" t="s">
        <v>100</v>
      </c>
      <c r="E4555" t="s">
        <v>31</v>
      </c>
      <c r="F4555" t="s">
        <v>26847</v>
      </c>
      <c r="G4555">
        <v>37.579115999999999</v>
      </c>
      <c r="H4555">
        <v>-116.358937</v>
      </c>
      <c r="I4555" t="s">
        <v>26848</v>
      </c>
      <c r="J4555" t="s">
        <v>307</v>
      </c>
      <c r="K4555" t="s">
        <v>7450</v>
      </c>
      <c r="L4555" t="s">
        <v>7248</v>
      </c>
      <c r="N4555" t="s">
        <v>2008</v>
      </c>
      <c r="O4555" t="s">
        <v>7334</v>
      </c>
      <c r="P4555" t="s">
        <v>7156</v>
      </c>
      <c r="Q4555">
        <v>72</v>
      </c>
      <c r="R4555" t="s">
        <v>59</v>
      </c>
      <c r="S4555" t="s">
        <v>107</v>
      </c>
      <c r="T4555" t="s">
        <v>2595</v>
      </c>
      <c r="U4555" t="s">
        <v>7186</v>
      </c>
      <c r="V4555" t="s">
        <v>7156</v>
      </c>
      <c r="W4555">
        <v>58</v>
      </c>
      <c r="X4555" t="s">
        <v>59</v>
      </c>
      <c r="Y4555" t="s">
        <v>26849</v>
      </c>
      <c r="Z4555" t="s">
        <v>7607</v>
      </c>
      <c r="AA4555" t="s">
        <v>7217</v>
      </c>
      <c r="AB4555" t="s">
        <v>7336</v>
      </c>
      <c r="AC4555" t="s">
        <v>7164</v>
      </c>
      <c r="AD4555">
        <v>3</v>
      </c>
      <c r="AE4555" t="s">
        <v>26850</v>
      </c>
      <c r="AF4555" t="s">
        <v>7165</v>
      </c>
      <c r="AG4555" t="s">
        <v>7164</v>
      </c>
    </row>
    <row r="4556" spans="1:33" x14ac:dyDescent="0.3">
      <c r="A4556" t="s">
        <v>6440</v>
      </c>
      <c r="B4556" t="s">
        <v>8031</v>
      </c>
      <c r="C4556" t="s">
        <v>7815</v>
      </c>
      <c r="D4556" t="s">
        <v>38</v>
      </c>
      <c r="E4556" t="s">
        <v>93</v>
      </c>
      <c r="F4556" t="s">
        <v>26851</v>
      </c>
      <c r="G4556">
        <v>46.608753999999998</v>
      </c>
      <c r="H4556">
        <v>-114.962198</v>
      </c>
      <c r="I4556" t="s">
        <v>26852</v>
      </c>
      <c r="J4556" t="s">
        <v>157</v>
      </c>
      <c r="K4556" t="s">
        <v>7277</v>
      </c>
      <c r="L4556" t="s">
        <v>7348</v>
      </c>
      <c r="M4556">
        <v>2585</v>
      </c>
      <c r="N4556" t="s">
        <v>442</v>
      </c>
      <c r="O4556" t="s">
        <v>7153</v>
      </c>
      <c r="P4556" t="s">
        <v>7317</v>
      </c>
      <c r="Q4556">
        <v>62</v>
      </c>
      <c r="R4556" t="s">
        <v>7373</v>
      </c>
      <c r="S4556" t="s">
        <v>7279</v>
      </c>
      <c r="T4556" t="s">
        <v>4210</v>
      </c>
      <c r="U4556" t="s">
        <v>7202</v>
      </c>
      <c r="V4556" t="s">
        <v>7154</v>
      </c>
      <c r="W4556">
        <v>47</v>
      </c>
      <c r="X4556" t="s">
        <v>7372</v>
      </c>
      <c r="Y4556" t="s">
        <v>26853</v>
      </c>
      <c r="Z4556" t="s">
        <v>7291</v>
      </c>
      <c r="AA4556" t="s">
        <v>7311</v>
      </c>
      <c r="AB4556" t="s">
        <v>7252</v>
      </c>
      <c r="AC4556" t="s">
        <v>7193</v>
      </c>
      <c r="AD4556">
        <v>5</v>
      </c>
      <c r="AE4556" t="s">
        <v>26854</v>
      </c>
      <c r="AF4556" t="s">
        <v>7191</v>
      </c>
      <c r="AG4556" t="s">
        <v>26855</v>
      </c>
    </row>
    <row r="4557" spans="1:33" x14ac:dyDescent="0.3">
      <c r="A4557" t="s">
        <v>6441</v>
      </c>
      <c r="B4557" t="s">
        <v>391</v>
      </c>
      <c r="C4557" t="s">
        <v>7150</v>
      </c>
      <c r="D4557" t="s">
        <v>38</v>
      </c>
      <c r="E4557" t="s">
        <v>93</v>
      </c>
      <c r="F4557" t="s">
        <v>26856</v>
      </c>
      <c r="G4557">
        <v>33.393422000000001</v>
      </c>
      <c r="H4557">
        <v>-103.97374600000001</v>
      </c>
      <c r="I4557" t="s">
        <v>26857</v>
      </c>
      <c r="J4557" t="s">
        <v>312</v>
      </c>
      <c r="K4557" t="s">
        <v>7222</v>
      </c>
      <c r="L4557" t="s">
        <v>7173</v>
      </c>
      <c r="M4557">
        <v>9656</v>
      </c>
      <c r="N4557" t="s">
        <v>599</v>
      </c>
      <c r="O4557" t="s">
        <v>7187</v>
      </c>
      <c r="P4557" t="s">
        <v>7317</v>
      </c>
      <c r="Q4557">
        <v>47</v>
      </c>
      <c r="R4557" t="s">
        <v>7178</v>
      </c>
      <c r="S4557" t="s">
        <v>34</v>
      </c>
      <c r="T4557" t="s">
        <v>4707</v>
      </c>
      <c r="U4557" t="s">
        <v>7342</v>
      </c>
      <c r="V4557" t="s">
        <v>7276</v>
      </c>
      <c r="W4557">
        <v>159</v>
      </c>
      <c r="X4557" t="s">
        <v>7178</v>
      </c>
      <c r="Y4557" t="s">
        <v>26858</v>
      </c>
      <c r="Z4557" t="s">
        <v>7383</v>
      </c>
      <c r="AA4557" t="s">
        <v>7344</v>
      </c>
      <c r="AB4557" t="s">
        <v>7229</v>
      </c>
      <c r="AC4557" t="s">
        <v>155</v>
      </c>
      <c r="AD4557">
        <v>5</v>
      </c>
      <c r="AE4557" t="s">
        <v>26859</v>
      </c>
      <c r="AF4557" t="s">
        <v>7180</v>
      </c>
      <c r="AG4557" t="s">
        <v>26860</v>
      </c>
    </row>
    <row r="4558" spans="1:33" x14ac:dyDescent="0.3">
      <c r="A4558" t="s">
        <v>6442</v>
      </c>
      <c r="B4558" t="s">
        <v>7587</v>
      </c>
      <c r="C4558" t="s">
        <v>7150</v>
      </c>
      <c r="D4558" t="s">
        <v>77</v>
      </c>
      <c r="E4558" t="s">
        <v>55</v>
      </c>
      <c r="F4558" t="s">
        <v>26861</v>
      </c>
      <c r="G4558">
        <v>28.4239</v>
      </c>
      <c r="H4558">
        <v>-116.296031</v>
      </c>
      <c r="I4558" t="s">
        <v>26862</v>
      </c>
      <c r="J4558" t="s">
        <v>423</v>
      </c>
      <c r="K4558" t="s">
        <v>7280</v>
      </c>
      <c r="L4558" t="s">
        <v>7203</v>
      </c>
      <c r="M4558">
        <v>1916</v>
      </c>
      <c r="N4558" t="s">
        <v>7164</v>
      </c>
      <c r="O4558" t="s">
        <v>7164</v>
      </c>
      <c r="P4558" t="s">
        <v>7164</v>
      </c>
      <c r="R4558" t="s">
        <v>7164</v>
      </c>
      <c r="S4558" t="s">
        <v>7164</v>
      </c>
      <c r="T4558" t="s">
        <v>2746</v>
      </c>
      <c r="U4558" t="s">
        <v>7155</v>
      </c>
      <c r="V4558" t="s">
        <v>7248</v>
      </c>
      <c r="W4558">
        <v>61</v>
      </c>
      <c r="X4558" t="s">
        <v>7299</v>
      </c>
      <c r="Y4558" t="s">
        <v>26863</v>
      </c>
      <c r="Z4558" t="s">
        <v>70</v>
      </c>
      <c r="AA4558" t="s">
        <v>7177</v>
      </c>
      <c r="AB4558" t="s">
        <v>28</v>
      </c>
      <c r="AC4558" t="s">
        <v>29</v>
      </c>
      <c r="AD4558">
        <v>0</v>
      </c>
      <c r="AE4558" t="s">
        <v>26864</v>
      </c>
      <c r="AF4558" t="s">
        <v>7191</v>
      </c>
      <c r="AG4558" t="s">
        <v>26865</v>
      </c>
    </row>
    <row r="4559" spans="1:33" x14ac:dyDescent="0.3">
      <c r="A4559" t="s">
        <v>6443</v>
      </c>
      <c r="B4559" t="s">
        <v>134</v>
      </c>
      <c r="C4559" t="s">
        <v>7388</v>
      </c>
      <c r="D4559" t="s">
        <v>100</v>
      </c>
      <c r="E4559" t="s">
        <v>23</v>
      </c>
      <c r="F4559" t="s">
        <v>26866</v>
      </c>
      <c r="G4559">
        <v>40.565206000000003</v>
      </c>
      <c r="H4559">
        <v>-120.18899999999999</v>
      </c>
      <c r="I4559" t="s">
        <v>26867</v>
      </c>
      <c r="J4559" t="s">
        <v>276</v>
      </c>
      <c r="K4559" t="s">
        <v>7481</v>
      </c>
      <c r="L4559" t="s">
        <v>7248</v>
      </c>
      <c r="M4559">
        <v>2687</v>
      </c>
      <c r="N4559" t="s">
        <v>7164</v>
      </c>
      <c r="O4559" t="s">
        <v>7164</v>
      </c>
      <c r="P4559" t="s">
        <v>7164</v>
      </c>
      <c r="R4559" t="s">
        <v>7164</v>
      </c>
      <c r="S4559" t="s">
        <v>7164</v>
      </c>
      <c r="T4559" t="s">
        <v>2488</v>
      </c>
      <c r="U4559" t="s">
        <v>7187</v>
      </c>
      <c r="V4559" t="s">
        <v>7268</v>
      </c>
      <c r="W4559">
        <v>19</v>
      </c>
      <c r="X4559" t="s">
        <v>7237</v>
      </c>
      <c r="Y4559" t="s">
        <v>26868</v>
      </c>
      <c r="Z4559" t="s">
        <v>7318</v>
      </c>
      <c r="AA4559" t="s">
        <v>7217</v>
      </c>
      <c r="AB4559" t="s">
        <v>7336</v>
      </c>
      <c r="AC4559" t="s">
        <v>7164</v>
      </c>
      <c r="AD4559">
        <v>0</v>
      </c>
      <c r="AE4559" t="s">
        <v>26869</v>
      </c>
      <c r="AF4559" t="s">
        <v>7180</v>
      </c>
      <c r="AG4559" t="s">
        <v>26870</v>
      </c>
    </row>
    <row r="4560" spans="1:33" x14ac:dyDescent="0.3">
      <c r="A4560" t="s">
        <v>6444</v>
      </c>
      <c r="B4560" t="s">
        <v>22376</v>
      </c>
      <c r="C4560" t="s">
        <v>7322</v>
      </c>
      <c r="D4560" t="s">
        <v>77</v>
      </c>
      <c r="E4560" t="s">
        <v>78</v>
      </c>
      <c r="F4560" t="s">
        <v>26871</v>
      </c>
      <c r="G4560">
        <v>42.528502000000003</v>
      </c>
      <c r="H4560">
        <v>-111.79061900000001</v>
      </c>
      <c r="I4560" t="s">
        <v>26872</v>
      </c>
      <c r="J4560" t="s">
        <v>1386</v>
      </c>
      <c r="K4560" t="s">
        <v>7481</v>
      </c>
      <c r="L4560" t="s">
        <v>7156</v>
      </c>
      <c r="M4560">
        <v>4608</v>
      </c>
      <c r="N4560" t="s">
        <v>7164</v>
      </c>
      <c r="O4560" t="s">
        <v>7164</v>
      </c>
      <c r="P4560" t="s">
        <v>7164</v>
      </c>
      <c r="R4560" t="s">
        <v>7164</v>
      </c>
      <c r="S4560" t="s">
        <v>7164</v>
      </c>
      <c r="T4560" t="s">
        <v>206</v>
      </c>
      <c r="U4560" t="s">
        <v>7186</v>
      </c>
      <c r="V4560" t="s">
        <v>7201</v>
      </c>
      <c r="W4560">
        <v>82</v>
      </c>
      <c r="X4560" t="s">
        <v>7299</v>
      </c>
      <c r="Y4560" t="s">
        <v>26873</v>
      </c>
      <c r="Z4560" t="s">
        <v>7178</v>
      </c>
      <c r="AA4560" t="s">
        <v>7393</v>
      </c>
      <c r="AB4560" t="s">
        <v>53</v>
      </c>
      <c r="AC4560" t="s">
        <v>7164</v>
      </c>
      <c r="AD4560">
        <v>-1</v>
      </c>
      <c r="AE4560" t="s">
        <v>26874</v>
      </c>
      <c r="AF4560" t="s">
        <v>110</v>
      </c>
      <c r="AG4560" t="s">
        <v>7164</v>
      </c>
    </row>
    <row r="4561" spans="1:33" x14ac:dyDescent="0.3">
      <c r="A4561" t="s">
        <v>6445</v>
      </c>
      <c r="B4561" t="s">
        <v>7698</v>
      </c>
      <c r="C4561" t="s">
        <v>7150</v>
      </c>
      <c r="D4561" t="s">
        <v>88</v>
      </c>
      <c r="E4561" t="s">
        <v>39</v>
      </c>
      <c r="F4561" t="s">
        <v>26875</v>
      </c>
      <c r="G4561">
        <v>27.822952999999998</v>
      </c>
      <c r="I4561" t="s">
        <v>26876</v>
      </c>
      <c r="J4561" t="s">
        <v>986</v>
      </c>
      <c r="K4561" t="s">
        <v>7159</v>
      </c>
      <c r="L4561" t="s">
        <v>7326</v>
      </c>
      <c r="M4561">
        <v>2354</v>
      </c>
      <c r="N4561" t="s">
        <v>1372</v>
      </c>
      <c r="O4561" t="s">
        <v>7156</v>
      </c>
      <c r="P4561" t="s">
        <v>7382</v>
      </c>
      <c r="Q4561">
        <v>71</v>
      </c>
      <c r="R4561" t="s">
        <v>7164</v>
      </c>
      <c r="S4561" t="s">
        <v>41</v>
      </c>
      <c r="T4561" t="s">
        <v>1349</v>
      </c>
      <c r="U4561" t="s">
        <v>7259</v>
      </c>
      <c r="V4561" t="s">
        <v>41</v>
      </c>
      <c r="W4561">
        <v>13</v>
      </c>
      <c r="X4561" t="s">
        <v>7164</v>
      </c>
      <c r="Y4561" t="s">
        <v>7178</v>
      </c>
      <c r="Z4561" t="s">
        <v>45</v>
      </c>
      <c r="AA4561" t="s">
        <v>7393</v>
      </c>
      <c r="AB4561" t="s">
        <v>7252</v>
      </c>
      <c r="AC4561" t="s">
        <v>29</v>
      </c>
      <c r="AD4561">
        <v>3</v>
      </c>
      <c r="AE4561" t="s">
        <v>26877</v>
      </c>
      <c r="AF4561" t="s">
        <v>7254</v>
      </c>
      <c r="AG4561" t="s">
        <v>26878</v>
      </c>
    </row>
    <row r="4562" spans="1:33" x14ac:dyDescent="0.3">
      <c r="A4562" t="s">
        <v>6446</v>
      </c>
      <c r="B4562" t="s">
        <v>7620</v>
      </c>
      <c r="C4562" t="s">
        <v>7558</v>
      </c>
      <c r="D4562" t="s">
        <v>38</v>
      </c>
      <c r="E4562" t="s">
        <v>186</v>
      </c>
      <c r="F4562" t="s">
        <v>26879</v>
      </c>
      <c r="G4562">
        <v>41.719515999999999</v>
      </c>
      <c r="H4562">
        <v>-100.93388899999999</v>
      </c>
      <c r="I4562" t="s">
        <v>26880</v>
      </c>
      <c r="J4562" t="s">
        <v>195</v>
      </c>
      <c r="K4562" t="s">
        <v>7481</v>
      </c>
      <c r="L4562" t="s">
        <v>7289</v>
      </c>
      <c r="M4562">
        <v>4184</v>
      </c>
      <c r="N4562" t="s">
        <v>2804</v>
      </c>
      <c r="O4562" t="s">
        <v>7307</v>
      </c>
      <c r="P4562" t="s">
        <v>7354</v>
      </c>
      <c r="R4562" t="s">
        <v>7260</v>
      </c>
      <c r="S4562" t="s">
        <v>85</v>
      </c>
      <c r="T4562" t="s">
        <v>1048</v>
      </c>
      <c r="U4562" t="s">
        <v>7249</v>
      </c>
      <c r="V4562" t="s">
        <v>7173</v>
      </c>
      <c r="W4562">
        <v>49</v>
      </c>
      <c r="X4562" t="s">
        <v>7161</v>
      </c>
      <c r="Y4562" t="s">
        <v>26881</v>
      </c>
      <c r="Z4562" t="s">
        <v>7607</v>
      </c>
      <c r="AA4562" t="s">
        <v>7164</v>
      </c>
      <c r="AB4562" t="s">
        <v>7229</v>
      </c>
      <c r="AC4562" t="s">
        <v>7328</v>
      </c>
      <c r="AD4562">
        <v>0</v>
      </c>
      <c r="AE4562" t="s">
        <v>26882</v>
      </c>
      <c r="AF4562" t="s">
        <v>7180</v>
      </c>
      <c r="AG4562" t="s">
        <v>26883</v>
      </c>
    </row>
    <row r="4563" spans="1:33" x14ac:dyDescent="0.3">
      <c r="A4563" t="s">
        <v>6447</v>
      </c>
      <c r="B4563" t="s">
        <v>7581</v>
      </c>
      <c r="C4563" t="s">
        <v>7815</v>
      </c>
      <c r="D4563" t="s">
        <v>38</v>
      </c>
      <c r="E4563" t="s">
        <v>112</v>
      </c>
      <c r="F4563" t="s">
        <v>26884</v>
      </c>
      <c r="G4563">
        <v>27.503176</v>
      </c>
      <c r="H4563">
        <v>-92.887201000000005</v>
      </c>
      <c r="I4563" t="s">
        <v>26885</v>
      </c>
      <c r="J4563" t="s">
        <v>334</v>
      </c>
      <c r="K4563" t="s">
        <v>7277</v>
      </c>
      <c r="L4563" t="s">
        <v>7189</v>
      </c>
      <c r="M4563">
        <v>4599</v>
      </c>
      <c r="N4563" t="s">
        <v>2260</v>
      </c>
      <c r="O4563" t="s">
        <v>7159</v>
      </c>
      <c r="P4563" t="s">
        <v>7239</v>
      </c>
      <c r="Q4563">
        <v>39</v>
      </c>
      <c r="R4563" t="s">
        <v>59</v>
      </c>
      <c r="S4563" t="s">
        <v>7279</v>
      </c>
      <c r="T4563" t="s">
        <v>1920</v>
      </c>
      <c r="U4563" t="s">
        <v>7155</v>
      </c>
      <c r="V4563" t="s">
        <v>7317</v>
      </c>
      <c r="W4563">
        <v>77</v>
      </c>
      <c r="X4563" t="s">
        <v>7278</v>
      </c>
      <c r="Y4563" t="s">
        <v>26886</v>
      </c>
      <c r="Z4563" t="s">
        <v>60</v>
      </c>
      <c r="AA4563" t="s">
        <v>7292</v>
      </c>
      <c r="AB4563" t="s">
        <v>53</v>
      </c>
      <c r="AC4563" t="s">
        <v>7164</v>
      </c>
      <c r="AD4563">
        <v>3</v>
      </c>
      <c r="AE4563" t="s">
        <v>26887</v>
      </c>
      <c r="AF4563" t="s">
        <v>7385</v>
      </c>
      <c r="AG4563" t="s">
        <v>26888</v>
      </c>
    </row>
    <row r="4564" spans="1:33" x14ac:dyDescent="0.3">
      <c r="A4564" t="s">
        <v>6448</v>
      </c>
      <c r="B4564" t="s">
        <v>8155</v>
      </c>
      <c r="C4564" t="s">
        <v>7552</v>
      </c>
      <c r="D4564" t="s">
        <v>48</v>
      </c>
      <c r="E4564" t="s">
        <v>31</v>
      </c>
      <c r="F4564" t="s">
        <v>26889</v>
      </c>
      <c r="G4564">
        <v>42.415703999999998</v>
      </c>
      <c r="H4564">
        <v>-119.797859</v>
      </c>
      <c r="I4564" t="s">
        <v>26890</v>
      </c>
      <c r="J4564" t="s">
        <v>1020</v>
      </c>
      <c r="K4564" t="s">
        <v>7307</v>
      </c>
      <c r="L4564" t="s">
        <v>7276</v>
      </c>
      <c r="M4564">
        <v>4699</v>
      </c>
      <c r="N4564" t="s">
        <v>7164</v>
      </c>
      <c r="O4564" t="s">
        <v>7164</v>
      </c>
      <c r="P4564" t="s">
        <v>7164</v>
      </c>
      <c r="R4564" t="s">
        <v>7164</v>
      </c>
      <c r="S4564" t="s">
        <v>7164</v>
      </c>
      <c r="T4564" t="s">
        <v>3503</v>
      </c>
      <c r="U4564" t="s">
        <v>7288</v>
      </c>
      <c r="V4564" t="s">
        <v>7400</v>
      </c>
      <c r="W4564">
        <v>58</v>
      </c>
      <c r="X4564" t="s">
        <v>7237</v>
      </c>
      <c r="Y4564" t="s">
        <v>26891</v>
      </c>
      <c r="Z4564" t="s">
        <v>60</v>
      </c>
      <c r="AA4564" t="s">
        <v>52</v>
      </c>
      <c r="AB4564" t="s">
        <v>7164</v>
      </c>
      <c r="AC4564" t="s">
        <v>7230</v>
      </c>
      <c r="AD4564">
        <v>3</v>
      </c>
      <c r="AE4564" t="s">
        <v>7164</v>
      </c>
      <c r="AF4564" t="s">
        <v>7191</v>
      </c>
      <c r="AG4564" t="s">
        <v>7164</v>
      </c>
    </row>
    <row r="4565" spans="1:33" x14ac:dyDescent="0.3">
      <c r="A4565" t="s">
        <v>6449</v>
      </c>
      <c r="B4565" t="s">
        <v>7581</v>
      </c>
      <c r="C4565" t="s">
        <v>7273</v>
      </c>
      <c r="D4565" t="s">
        <v>100</v>
      </c>
      <c r="E4565" t="s">
        <v>39</v>
      </c>
      <c r="F4565" t="s">
        <v>26892</v>
      </c>
      <c r="G4565">
        <v>32.197001999999998</v>
      </c>
      <c r="H4565">
        <v>-70.089680000000001</v>
      </c>
      <c r="I4565" t="s">
        <v>26893</v>
      </c>
      <c r="J4565" t="s">
        <v>423</v>
      </c>
      <c r="K4565" t="s">
        <v>7153</v>
      </c>
      <c r="L4565" t="s">
        <v>7382</v>
      </c>
      <c r="M4565">
        <v>2216</v>
      </c>
      <c r="N4565" t="s">
        <v>3366</v>
      </c>
      <c r="O4565" t="s">
        <v>7223</v>
      </c>
      <c r="P4565" t="s">
        <v>7317</v>
      </c>
      <c r="Q4565">
        <v>33</v>
      </c>
      <c r="R4565" t="s">
        <v>59</v>
      </c>
      <c r="S4565" t="s">
        <v>7279</v>
      </c>
      <c r="T4565" t="s">
        <v>1216</v>
      </c>
      <c r="U4565" t="s">
        <v>7280</v>
      </c>
      <c r="V4565" t="s">
        <v>7156</v>
      </c>
      <c r="W4565">
        <v>45</v>
      </c>
      <c r="X4565" t="s">
        <v>7278</v>
      </c>
      <c r="Y4565" t="s">
        <v>26894</v>
      </c>
      <c r="Z4565" t="s">
        <v>45</v>
      </c>
      <c r="AA4565" t="s">
        <v>97</v>
      </c>
      <c r="AB4565" t="s">
        <v>7178</v>
      </c>
      <c r="AC4565" t="s">
        <v>7164</v>
      </c>
      <c r="AD4565">
        <v>4</v>
      </c>
      <c r="AE4565" t="s">
        <v>26895</v>
      </c>
      <c r="AF4565" t="s">
        <v>7254</v>
      </c>
      <c r="AG4565" t="s">
        <v>26896</v>
      </c>
    </row>
    <row r="4566" spans="1:33" x14ac:dyDescent="0.3">
      <c r="A4566" t="s">
        <v>6450</v>
      </c>
      <c r="B4566" t="s">
        <v>391</v>
      </c>
      <c r="C4566" t="s">
        <v>7210</v>
      </c>
      <c r="D4566" t="s">
        <v>88</v>
      </c>
      <c r="E4566" t="s">
        <v>78</v>
      </c>
      <c r="F4566" t="s">
        <v>26897</v>
      </c>
      <c r="G4566">
        <v>45.486797000000003</v>
      </c>
      <c r="H4566">
        <v>-75.843168000000006</v>
      </c>
      <c r="I4566" t="s">
        <v>26898</v>
      </c>
      <c r="J4566" t="s">
        <v>234</v>
      </c>
      <c r="K4566" t="s">
        <v>7187</v>
      </c>
      <c r="L4566" t="s">
        <v>7308</v>
      </c>
      <c r="M4566">
        <v>7593</v>
      </c>
      <c r="N4566" t="s">
        <v>637</v>
      </c>
      <c r="O4566" t="s">
        <v>7288</v>
      </c>
      <c r="P4566" t="s">
        <v>7354</v>
      </c>
      <c r="R4566" t="s">
        <v>7178</v>
      </c>
      <c r="S4566" t="s">
        <v>34</v>
      </c>
      <c r="T4566" t="s">
        <v>1423</v>
      </c>
      <c r="U4566" t="s">
        <v>7223</v>
      </c>
      <c r="V4566" t="s">
        <v>7172</v>
      </c>
      <c r="W4566">
        <v>71</v>
      </c>
      <c r="X4566" t="s">
        <v>7214</v>
      </c>
      <c r="Y4566" t="s">
        <v>26899</v>
      </c>
      <c r="Z4566" t="s">
        <v>7375</v>
      </c>
      <c r="AA4566" t="s">
        <v>97</v>
      </c>
      <c r="AB4566" t="s">
        <v>7293</v>
      </c>
      <c r="AC4566" t="s">
        <v>7394</v>
      </c>
      <c r="AD4566">
        <v>4</v>
      </c>
      <c r="AE4566" t="s">
        <v>26900</v>
      </c>
      <c r="AF4566" t="s">
        <v>7207</v>
      </c>
      <c r="AG4566" t="s">
        <v>26901</v>
      </c>
    </row>
    <row r="4567" spans="1:33" x14ac:dyDescent="0.3">
      <c r="A4567" t="s">
        <v>6451</v>
      </c>
      <c r="B4567" t="s">
        <v>7232</v>
      </c>
      <c r="C4567" t="s">
        <v>7631</v>
      </c>
      <c r="D4567" t="s">
        <v>100</v>
      </c>
      <c r="E4567" t="s">
        <v>55</v>
      </c>
      <c r="F4567" t="s">
        <v>26902</v>
      </c>
      <c r="H4567">
        <v>-101.09631</v>
      </c>
      <c r="I4567" t="s">
        <v>26903</v>
      </c>
      <c r="J4567" t="s">
        <v>644</v>
      </c>
      <c r="K4567" t="s">
        <v>9044</v>
      </c>
      <c r="L4567" t="s">
        <v>7201</v>
      </c>
      <c r="N4567" t="s">
        <v>3134</v>
      </c>
      <c r="O4567" t="s">
        <v>7159</v>
      </c>
      <c r="P4567" t="s">
        <v>7268</v>
      </c>
      <c r="R4567" t="s">
        <v>7299</v>
      </c>
      <c r="S4567" t="s">
        <v>7178</v>
      </c>
      <c r="T4567" t="s">
        <v>3048</v>
      </c>
      <c r="U4567" t="s">
        <v>7280</v>
      </c>
      <c r="V4567" t="s">
        <v>7224</v>
      </c>
      <c r="W4567">
        <v>68</v>
      </c>
      <c r="X4567" t="s">
        <v>34</v>
      </c>
      <c r="Y4567" t="s">
        <v>26904</v>
      </c>
      <c r="Z4567" t="s">
        <v>7291</v>
      </c>
      <c r="AA4567" t="s">
        <v>7393</v>
      </c>
      <c r="AB4567" t="s">
        <v>53</v>
      </c>
      <c r="AC4567" t="s">
        <v>155</v>
      </c>
      <c r="AD4567">
        <v>5</v>
      </c>
      <c r="AE4567" t="s">
        <v>26905</v>
      </c>
      <c r="AF4567" t="s">
        <v>7385</v>
      </c>
      <c r="AG4567" t="s">
        <v>26906</v>
      </c>
    </row>
    <row r="4568" spans="1:33" x14ac:dyDescent="0.3">
      <c r="A4568" t="s">
        <v>6452</v>
      </c>
      <c r="B4568" t="s">
        <v>935</v>
      </c>
      <c r="C4568" t="s">
        <v>7330</v>
      </c>
      <c r="D4568" t="s">
        <v>100</v>
      </c>
      <c r="E4568" t="s">
        <v>39</v>
      </c>
      <c r="F4568" t="s">
        <v>26907</v>
      </c>
      <c r="G4568">
        <v>27.444606</v>
      </c>
      <c r="H4568">
        <v>-101.24069900000001</v>
      </c>
      <c r="I4568" t="s">
        <v>26908</v>
      </c>
      <c r="J4568" t="s">
        <v>419</v>
      </c>
      <c r="K4568" t="s">
        <v>7307</v>
      </c>
      <c r="L4568" t="s">
        <v>7400</v>
      </c>
      <c r="M4568">
        <v>3863</v>
      </c>
      <c r="N4568" t="s">
        <v>7164</v>
      </c>
      <c r="O4568" t="s">
        <v>7164</v>
      </c>
      <c r="P4568" t="s">
        <v>7164</v>
      </c>
      <c r="R4568" t="s">
        <v>7164</v>
      </c>
      <c r="S4568" t="s">
        <v>7164</v>
      </c>
      <c r="T4568" t="s">
        <v>7164</v>
      </c>
      <c r="U4568" t="s">
        <v>7164</v>
      </c>
      <c r="V4568" t="s">
        <v>7164</v>
      </c>
      <c r="X4568" t="s">
        <v>7164</v>
      </c>
      <c r="Y4568" t="s">
        <v>7164</v>
      </c>
      <c r="Z4568" t="s">
        <v>45</v>
      </c>
      <c r="AA4568" t="s">
        <v>7164</v>
      </c>
      <c r="AB4568" t="s">
        <v>132</v>
      </c>
      <c r="AC4568" t="s">
        <v>7178</v>
      </c>
      <c r="AD4568">
        <v>2</v>
      </c>
      <c r="AE4568" t="s">
        <v>26909</v>
      </c>
      <c r="AF4568" t="s">
        <v>7403</v>
      </c>
      <c r="AG4568" t="s">
        <v>7164</v>
      </c>
    </row>
    <row r="4569" spans="1:33" x14ac:dyDescent="0.3">
      <c r="A4569" t="s">
        <v>6453</v>
      </c>
      <c r="B4569" t="s">
        <v>7357</v>
      </c>
      <c r="C4569" t="s">
        <v>220</v>
      </c>
      <c r="D4569" t="s">
        <v>48</v>
      </c>
      <c r="E4569" t="s">
        <v>93</v>
      </c>
      <c r="F4569" t="s">
        <v>26910</v>
      </c>
      <c r="G4569">
        <v>29.596095999999999</v>
      </c>
      <c r="H4569">
        <v>-119.240475</v>
      </c>
      <c r="I4569" t="s">
        <v>26911</v>
      </c>
      <c r="J4569" t="s">
        <v>664</v>
      </c>
      <c r="K4569" t="s">
        <v>7174</v>
      </c>
      <c r="L4569" t="s">
        <v>7400</v>
      </c>
      <c r="M4569">
        <v>1674</v>
      </c>
      <c r="N4569" t="s">
        <v>2841</v>
      </c>
      <c r="O4569" t="s">
        <v>7238</v>
      </c>
      <c r="P4569" t="s">
        <v>7156</v>
      </c>
      <c r="Q4569">
        <v>57</v>
      </c>
      <c r="R4569" t="s">
        <v>7260</v>
      </c>
      <c r="S4569" t="s">
        <v>34</v>
      </c>
      <c r="T4569" t="s">
        <v>1534</v>
      </c>
      <c r="U4569" t="s">
        <v>7481</v>
      </c>
      <c r="V4569" t="s">
        <v>7160</v>
      </c>
      <c r="X4569" t="s">
        <v>7372</v>
      </c>
      <c r="Y4569" t="s">
        <v>26912</v>
      </c>
      <c r="Z4569" t="s">
        <v>7383</v>
      </c>
      <c r="AA4569" t="s">
        <v>7311</v>
      </c>
      <c r="AB4569" t="s">
        <v>61</v>
      </c>
      <c r="AC4569" t="s">
        <v>7193</v>
      </c>
      <c r="AD4569">
        <v>5</v>
      </c>
      <c r="AE4569" t="s">
        <v>26913</v>
      </c>
      <c r="AF4569" t="s">
        <v>7164</v>
      </c>
      <c r="AG4569" t="s">
        <v>26914</v>
      </c>
    </row>
    <row r="4570" spans="1:33" x14ac:dyDescent="0.3">
      <c r="A4570" t="s">
        <v>6454</v>
      </c>
      <c r="B4570" t="s">
        <v>8122</v>
      </c>
      <c r="C4570" t="s">
        <v>185</v>
      </c>
      <c r="D4570" t="s">
        <v>88</v>
      </c>
      <c r="E4570" t="s">
        <v>66</v>
      </c>
      <c r="F4570" t="s">
        <v>26915</v>
      </c>
      <c r="G4570">
        <v>40.132314000000001</v>
      </c>
      <c r="H4570">
        <v>-71.301299</v>
      </c>
      <c r="I4570" t="s">
        <v>26916</v>
      </c>
      <c r="J4570" t="s">
        <v>712</v>
      </c>
      <c r="K4570" t="s">
        <v>10595</v>
      </c>
      <c r="L4570" t="s">
        <v>7239</v>
      </c>
      <c r="M4570">
        <v>7813</v>
      </c>
      <c r="N4570" t="s">
        <v>3379</v>
      </c>
      <c r="O4570" t="s">
        <v>7259</v>
      </c>
      <c r="P4570" t="s">
        <v>7224</v>
      </c>
      <c r="Q4570">
        <v>74</v>
      </c>
      <c r="R4570" t="s">
        <v>43</v>
      </c>
      <c r="S4570" t="s">
        <v>7164</v>
      </c>
      <c r="T4570" t="s">
        <v>2263</v>
      </c>
      <c r="U4570" t="s">
        <v>7381</v>
      </c>
      <c r="V4570" t="s">
        <v>7268</v>
      </c>
      <c r="W4570">
        <v>67</v>
      </c>
      <c r="X4570" t="s">
        <v>43</v>
      </c>
      <c r="Y4570" t="s">
        <v>7164</v>
      </c>
      <c r="Z4570" t="s">
        <v>7178</v>
      </c>
      <c r="AA4570" t="s">
        <v>7262</v>
      </c>
      <c r="AB4570" t="s">
        <v>28</v>
      </c>
      <c r="AC4570" t="s">
        <v>7394</v>
      </c>
      <c r="AD4570">
        <v>3</v>
      </c>
      <c r="AE4570" t="s">
        <v>26917</v>
      </c>
      <c r="AF4570" t="s">
        <v>7254</v>
      </c>
      <c r="AG4570" t="s">
        <v>26918</v>
      </c>
    </row>
    <row r="4571" spans="1:33" x14ac:dyDescent="0.3">
      <c r="A4571" t="s">
        <v>6455</v>
      </c>
      <c r="B4571" t="s">
        <v>7774</v>
      </c>
      <c r="C4571" t="s">
        <v>7616</v>
      </c>
      <c r="D4571" t="s">
        <v>88</v>
      </c>
      <c r="E4571" t="s">
        <v>112</v>
      </c>
      <c r="F4571" t="s">
        <v>26919</v>
      </c>
      <c r="G4571">
        <v>128.78530000000001</v>
      </c>
      <c r="H4571">
        <v>-77.706258000000005</v>
      </c>
      <c r="I4571" t="s">
        <v>26920</v>
      </c>
      <c r="J4571" t="s">
        <v>79</v>
      </c>
      <c r="K4571" t="s">
        <v>7153</v>
      </c>
      <c r="L4571" t="s">
        <v>7226</v>
      </c>
      <c r="M4571">
        <v>1833</v>
      </c>
      <c r="N4571" t="s">
        <v>1032</v>
      </c>
      <c r="O4571" t="s">
        <v>7236</v>
      </c>
      <c r="P4571" t="s">
        <v>7226</v>
      </c>
      <c r="Q4571">
        <v>20</v>
      </c>
      <c r="R4571" t="s">
        <v>7164</v>
      </c>
      <c r="S4571" t="s">
        <v>7215</v>
      </c>
      <c r="T4571" t="s">
        <v>159</v>
      </c>
      <c r="U4571" t="s">
        <v>7200</v>
      </c>
      <c r="V4571" t="s">
        <v>7189</v>
      </c>
      <c r="W4571">
        <v>10</v>
      </c>
      <c r="X4571" t="s">
        <v>7237</v>
      </c>
      <c r="Y4571" t="s">
        <v>26921</v>
      </c>
      <c r="Z4571" t="s">
        <v>27</v>
      </c>
      <c r="AA4571" t="s">
        <v>7177</v>
      </c>
      <c r="AB4571" t="s">
        <v>53</v>
      </c>
      <c r="AC4571" t="s">
        <v>7230</v>
      </c>
      <c r="AD4571">
        <v>5</v>
      </c>
      <c r="AE4571" t="s">
        <v>26922</v>
      </c>
      <c r="AF4571" t="s">
        <v>7164</v>
      </c>
      <c r="AG4571" t="s">
        <v>7164</v>
      </c>
    </row>
    <row r="4572" spans="1:33" x14ac:dyDescent="0.3">
      <c r="A4572" t="s">
        <v>6456</v>
      </c>
      <c r="B4572" t="s">
        <v>250</v>
      </c>
      <c r="C4572" t="s">
        <v>7397</v>
      </c>
      <c r="D4572" t="s">
        <v>100</v>
      </c>
      <c r="E4572" t="s">
        <v>66</v>
      </c>
      <c r="F4572" t="s">
        <v>26923</v>
      </c>
      <c r="G4572">
        <v>41.338307</v>
      </c>
      <c r="H4572">
        <v>-105.673908</v>
      </c>
      <c r="I4572" t="s">
        <v>26924</v>
      </c>
      <c r="J4572" t="s">
        <v>366</v>
      </c>
      <c r="K4572" t="s">
        <v>7238</v>
      </c>
      <c r="L4572" t="s">
        <v>7172</v>
      </c>
      <c r="M4572">
        <v>3437</v>
      </c>
      <c r="N4572" t="s">
        <v>7164</v>
      </c>
      <c r="O4572" t="s">
        <v>7164</v>
      </c>
      <c r="P4572" t="s">
        <v>7164</v>
      </c>
      <c r="R4572" t="s">
        <v>7164</v>
      </c>
      <c r="S4572" t="s">
        <v>7164</v>
      </c>
      <c r="T4572" t="s">
        <v>2018</v>
      </c>
      <c r="U4572" t="s">
        <v>7174</v>
      </c>
      <c r="V4572" t="s">
        <v>7400</v>
      </c>
      <c r="W4572">
        <v>63</v>
      </c>
      <c r="X4572" t="s">
        <v>7214</v>
      </c>
      <c r="Y4572" t="s">
        <v>26925</v>
      </c>
      <c r="Z4572" t="s">
        <v>7205</v>
      </c>
      <c r="AA4572" t="s">
        <v>7163</v>
      </c>
      <c r="AB4572" t="s">
        <v>7192</v>
      </c>
      <c r="AC4572" t="s">
        <v>7328</v>
      </c>
      <c r="AD4572">
        <v>0</v>
      </c>
      <c r="AE4572" t="s">
        <v>26926</v>
      </c>
      <c r="AF4572" t="s">
        <v>110</v>
      </c>
      <c r="AG4572" t="s">
        <v>26927</v>
      </c>
    </row>
    <row r="4573" spans="1:33" x14ac:dyDescent="0.3">
      <c r="A4573" t="s">
        <v>6457</v>
      </c>
      <c r="B4573" t="s">
        <v>507</v>
      </c>
      <c r="C4573" t="s">
        <v>7183</v>
      </c>
      <c r="D4573" t="s">
        <v>48</v>
      </c>
      <c r="E4573" t="s">
        <v>39</v>
      </c>
      <c r="F4573" t="s">
        <v>12743</v>
      </c>
      <c r="G4573">
        <v>43.061858000000001</v>
      </c>
      <c r="H4573">
        <v>-89.990206000000001</v>
      </c>
      <c r="I4573" t="s">
        <v>26928</v>
      </c>
      <c r="J4573" t="s">
        <v>993</v>
      </c>
      <c r="K4573" t="s">
        <v>7259</v>
      </c>
      <c r="L4573" t="s">
        <v>7201</v>
      </c>
      <c r="M4573">
        <v>3556</v>
      </c>
      <c r="N4573" t="s">
        <v>2761</v>
      </c>
      <c r="O4573" t="s">
        <v>7481</v>
      </c>
      <c r="P4573" t="s">
        <v>7213</v>
      </c>
      <c r="Q4573">
        <v>55</v>
      </c>
      <c r="R4573" t="s">
        <v>7157</v>
      </c>
      <c r="S4573" t="s">
        <v>7279</v>
      </c>
      <c r="T4573" t="s">
        <v>530</v>
      </c>
      <c r="U4573" t="s">
        <v>7371</v>
      </c>
      <c r="V4573" t="s">
        <v>7391</v>
      </c>
      <c r="W4573">
        <v>20</v>
      </c>
      <c r="X4573" t="s">
        <v>7164</v>
      </c>
      <c r="Y4573" t="s">
        <v>26929</v>
      </c>
      <c r="Z4573" t="s">
        <v>7375</v>
      </c>
      <c r="AA4573" t="s">
        <v>7163</v>
      </c>
      <c r="AB4573" t="s">
        <v>28</v>
      </c>
      <c r="AC4573" t="s">
        <v>7364</v>
      </c>
      <c r="AD4573">
        <v>3</v>
      </c>
      <c r="AE4573" t="s">
        <v>26930</v>
      </c>
      <c r="AF4573" t="s">
        <v>7165</v>
      </c>
      <c r="AG4573" t="s">
        <v>12745</v>
      </c>
    </row>
    <row r="4574" spans="1:33" x14ac:dyDescent="0.3">
      <c r="A4574" t="s">
        <v>6458</v>
      </c>
      <c r="B4574" t="s">
        <v>7440</v>
      </c>
      <c r="C4574" t="s">
        <v>342</v>
      </c>
      <c r="D4574" t="s">
        <v>22</v>
      </c>
      <c r="E4574" t="s">
        <v>55</v>
      </c>
      <c r="F4574" t="s">
        <v>26931</v>
      </c>
      <c r="G4574">
        <v>37.780101000000002</v>
      </c>
      <c r="I4574" t="s">
        <v>26932</v>
      </c>
      <c r="J4574" t="s">
        <v>264</v>
      </c>
      <c r="K4574" t="s">
        <v>7238</v>
      </c>
      <c r="L4574" t="s">
        <v>7354</v>
      </c>
      <c r="M4574">
        <v>6057</v>
      </c>
      <c r="N4574" t="s">
        <v>1378</v>
      </c>
      <c r="O4574" t="s">
        <v>7450</v>
      </c>
      <c r="P4574" t="s">
        <v>7276</v>
      </c>
      <c r="Q4574">
        <v>27</v>
      </c>
      <c r="R4574" t="s">
        <v>7164</v>
      </c>
      <c r="S4574" t="s">
        <v>34</v>
      </c>
      <c r="T4574" t="s">
        <v>477</v>
      </c>
      <c r="U4574" t="s">
        <v>7156</v>
      </c>
      <c r="V4574" t="s">
        <v>7400</v>
      </c>
      <c r="W4574">
        <v>68</v>
      </c>
      <c r="X4574" t="s">
        <v>7372</v>
      </c>
      <c r="Y4574" t="s">
        <v>7164</v>
      </c>
      <c r="Z4574" t="s">
        <v>7205</v>
      </c>
      <c r="AA4574" t="s">
        <v>7191</v>
      </c>
      <c r="AB4574" t="s">
        <v>7336</v>
      </c>
      <c r="AC4574" t="s">
        <v>7193</v>
      </c>
      <c r="AD4574">
        <v>1</v>
      </c>
      <c r="AE4574" t="s">
        <v>26933</v>
      </c>
      <c r="AF4574" t="s">
        <v>7164</v>
      </c>
      <c r="AG4574" t="s">
        <v>26934</v>
      </c>
    </row>
    <row r="4575" spans="1:33" x14ac:dyDescent="0.3">
      <c r="A4575" t="s">
        <v>6459</v>
      </c>
      <c r="B4575" t="s">
        <v>263</v>
      </c>
      <c r="C4575" t="s">
        <v>8933</v>
      </c>
      <c r="D4575" t="s">
        <v>22</v>
      </c>
      <c r="E4575" t="s">
        <v>66</v>
      </c>
      <c r="F4575" t="s">
        <v>26935</v>
      </c>
      <c r="G4575">
        <v>40.726351000000001</v>
      </c>
      <c r="H4575">
        <v>-82.656533999999994</v>
      </c>
      <c r="I4575" t="s">
        <v>26936</v>
      </c>
      <c r="J4575" t="s">
        <v>730</v>
      </c>
      <c r="K4575" t="s">
        <v>7159</v>
      </c>
      <c r="L4575" t="s">
        <v>7482</v>
      </c>
      <c r="M4575">
        <v>1950</v>
      </c>
      <c r="N4575" t="s">
        <v>2788</v>
      </c>
      <c r="O4575" t="s">
        <v>7361</v>
      </c>
      <c r="P4575" t="s">
        <v>7382</v>
      </c>
      <c r="Q4575">
        <v>41</v>
      </c>
      <c r="R4575" t="s">
        <v>7299</v>
      </c>
      <c r="S4575" t="s">
        <v>7309</v>
      </c>
      <c r="T4575" t="s">
        <v>1346</v>
      </c>
      <c r="U4575" t="s">
        <v>7307</v>
      </c>
      <c r="V4575" t="s">
        <v>7482</v>
      </c>
      <c r="W4575">
        <v>51</v>
      </c>
      <c r="X4575" t="s">
        <v>7214</v>
      </c>
      <c r="Y4575" t="s">
        <v>26937</v>
      </c>
      <c r="Z4575" t="s">
        <v>7383</v>
      </c>
      <c r="AA4575" t="s">
        <v>139</v>
      </c>
      <c r="AB4575" t="s">
        <v>7164</v>
      </c>
      <c r="AC4575" t="s">
        <v>7364</v>
      </c>
      <c r="AD4575">
        <v>2</v>
      </c>
      <c r="AE4575" t="s">
        <v>26938</v>
      </c>
      <c r="AF4575" t="s">
        <v>7191</v>
      </c>
      <c r="AG4575" t="s">
        <v>26939</v>
      </c>
    </row>
    <row r="4576" spans="1:33" x14ac:dyDescent="0.3">
      <c r="A4576" t="s">
        <v>6460</v>
      </c>
      <c r="B4576" t="s">
        <v>7387</v>
      </c>
      <c r="C4576" t="s">
        <v>7478</v>
      </c>
      <c r="D4576" t="s">
        <v>48</v>
      </c>
      <c r="E4576" t="s">
        <v>66</v>
      </c>
      <c r="F4576" t="s">
        <v>26940</v>
      </c>
      <c r="G4576">
        <v>32.494478000000001</v>
      </c>
      <c r="H4576">
        <v>-75.642255000000006</v>
      </c>
      <c r="I4576" t="s">
        <v>26941</v>
      </c>
      <c r="J4576" t="s">
        <v>362</v>
      </c>
      <c r="K4576" t="s">
        <v>7225</v>
      </c>
      <c r="L4576" t="s">
        <v>7156</v>
      </c>
      <c r="M4576">
        <v>3155</v>
      </c>
      <c r="N4576" t="s">
        <v>1549</v>
      </c>
      <c r="O4576" t="s">
        <v>7342</v>
      </c>
      <c r="P4576" t="s">
        <v>7400</v>
      </c>
      <c r="Q4576">
        <v>-45</v>
      </c>
      <c r="R4576" t="s">
        <v>43</v>
      </c>
      <c r="S4576" t="s">
        <v>7161</v>
      </c>
      <c r="T4576" t="s">
        <v>3012</v>
      </c>
      <c r="U4576" t="s">
        <v>7236</v>
      </c>
      <c r="V4576" t="s">
        <v>7289</v>
      </c>
      <c r="W4576">
        <v>41</v>
      </c>
      <c r="X4576" t="s">
        <v>7278</v>
      </c>
      <c r="Y4576" t="s">
        <v>26942</v>
      </c>
      <c r="Z4576" t="s">
        <v>7270</v>
      </c>
      <c r="AA4576" t="s">
        <v>7191</v>
      </c>
      <c r="AB4576" t="s">
        <v>7363</v>
      </c>
      <c r="AC4576" t="s">
        <v>155</v>
      </c>
      <c r="AD4576">
        <v>5</v>
      </c>
      <c r="AE4576" t="s">
        <v>26943</v>
      </c>
      <c r="AF4576" t="s">
        <v>7191</v>
      </c>
      <c r="AG4576" t="s">
        <v>26944</v>
      </c>
    </row>
    <row r="4577" spans="1:33" x14ac:dyDescent="0.3">
      <c r="A4577" t="s">
        <v>6461</v>
      </c>
      <c r="B4577" t="s">
        <v>7992</v>
      </c>
      <c r="C4577" t="s">
        <v>7322</v>
      </c>
      <c r="D4577" t="s">
        <v>88</v>
      </c>
      <c r="E4577" t="s">
        <v>78</v>
      </c>
      <c r="F4577" t="s">
        <v>26945</v>
      </c>
      <c r="H4577">
        <v>-109.86488300000001</v>
      </c>
      <c r="I4577" t="s">
        <v>26946</v>
      </c>
      <c r="J4577" t="s">
        <v>370</v>
      </c>
      <c r="K4577" t="s">
        <v>7381</v>
      </c>
      <c r="L4577" t="s">
        <v>7239</v>
      </c>
      <c r="M4577">
        <v>7979</v>
      </c>
      <c r="N4577" t="s">
        <v>7164</v>
      </c>
      <c r="O4577" t="s">
        <v>7164</v>
      </c>
      <c r="P4577" t="s">
        <v>7164</v>
      </c>
      <c r="R4577" t="s">
        <v>7164</v>
      </c>
      <c r="S4577" t="s">
        <v>7164</v>
      </c>
      <c r="T4577" t="s">
        <v>2869</v>
      </c>
      <c r="U4577" t="s">
        <v>7202</v>
      </c>
      <c r="V4577" t="s">
        <v>7154</v>
      </c>
      <c r="W4577">
        <v>14</v>
      </c>
      <c r="X4577" t="s">
        <v>7157</v>
      </c>
      <c r="Y4577" t="s">
        <v>26947</v>
      </c>
      <c r="Z4577" t="s">
        <v>7375</v>
      </c>
      <c r="AA4577" t="s">
        <v>7191</v>
      </c>
      <c r="AB4577" t="s">
        <v>7336</v>
      </c>
      <c r="AC4577" t="s">
        <v>29</v>
      </c>
      <c r="AD4577">
        <v>2</v>
      </c>
      <c r="AE4577" t="s">
        <v>26948</v>
      </c>
      <c r="AF4577" t="s">
        <v>7195</v>
      </c>
      <c r="AG4577" t="s">
        <v>7164</v>
      </c>
    </row>
    <row r="4578" spans="1:33" x14ac:dyDescent="0.3">
      <c r="A4578" t="s">
        <v>6462</v>
      </c>
      <c r="B4578" t="s">
        <v>676</v>
      </c>
      <c r="C4578" t="s">
        <v>562</v>
      </c>
      <c r="D4578" t="s">
        <v>48</v>
      </c>
      <c r="E4578" t="s">
        <v>39</v>
      </c>
      <c r="F4578" t="s">
        <v>26949</v>
      </c>
      <c r="G4578">
        <v>30.810099999999998</v>
      </c>
      <c r="H4578">
        <v>-102.340113</v>
      </c>
      <c r="I4578" t="s">
        <v>26950</v>
      </c>
      <c r="J4578" t="s">
        <v>986</v>
      </c>
      <c r="K4578" t="s">
        <v>7450</v>
      </c>
      <c r="L4578" t="s">
        <v>7172</v>
      </c>
      <c r="M4578">
        <v>2578</v>
      </c>
      <c r="N4578" t="s">
        <v>7164</v>
      </c>
      <c r="O4578" t="s">
        <v>7164</v>
      </c>
      <c r="P4578" t="s">
        <v>7164</v>
      </c>
      <c r="R4578" t="s">
        <v>7164</v>
      </c>
      <c r="S4578" t="s">
        <v>7164</v>
      </c>
      <c r="T4578" t="s">
        <v>1679</v>
      </c>
      <c r="U4578" t="s">
        <v>7449</v>
      </c>
      <c r="V4578" t="s">
        <v>7391</v>
      </c>
      <c r="W4578">
        <v>36</v>
      </c>
      <c r="X4578" t="s">
        <v>7157</v>
      </c>
      <c r="Y4578" t="s">
        <v>26951</v>
      </c>
      <c r="Z4578" t="s">
        <v>7251</v>
      </c>
      <c r="AA4578" t="s">
        <v>7344</v>
      </c>
      <c r="AB4578" t="s">
        <v>28</v>
      </c>
      <c r="AC4578" t="s">
        <v>7164</v>
      </c>
      <c r="AD4578">
        <v>3</v>
      </c>
      <c r="AE4578" t="s">
        <v>26952</v>
      </c>
      <c r="AF4578" t="s">
        <v>7165</v>
      </c>
      <c r="AG4578" t="s">
        <v>26953</v>
      </c>
    </row>
    <row r="4579" spans="1:33" x14ac:dyDescent="0.3">
      <c r="A4579" t="s">
        <v>6463</v>
      </c>
      <c r="B4579" t="s">
        <v>7413</v>
      </c>
      <c r="C4579" t="s">
        <v>7558</v>
      </c>
      <c r="D4579" t="s">
        <v>22</v>
      </c>
      <c r="E4579" t="s">
        <v>112</v>
      </c>
      <c r="F4579" t="s">
        <v>26954</v>
      </c>
      <c r="G4579">
        <v>46.231437999999997</v>
      </c>
      <c r="H4579">
        <v>-75.834326000000004</v>
      </c>
      <c r="I4579" t="s">
        <v>26955</v>
      </c>
      <c r="J4579" t="s">
        <v>761</v>
      </c>
      <c r="K4579" t="s">
        <v>7259</v>
      </c>
      <c r="L4579" t="s">
        <v>7333</v>
      </c>
      <c r="M4579">
        <v>5833</v>
      </c>
      <c r="N4579" t="s">
        <v>3252</v>
      </c>
      <c r="O4579" t="s">
        <v>7334</v>
      </c>
      <c r="P4579" t="s">
        <v>7276</v>
      </c>
      <c r="Q4579">
        <v>45</v>
      </c>
      <c r="R4579" t="s">
        <v>34</v>
      </c>
      <c r="S4579" t="s">
        <v>7309</v>
      </c>
      <c r="T4579" t="s">
        <v>3189</v>
      </c>
      <c r="U4579" t="s">
        <v>7202</v>
      </c>
      <c r="V4579" t="s">
        <v>7201</v>
      </c>
      <c r="W4579">
        <v>80</v>
      </c>
      <c r="X4579" t="s">
        <v>7157</v>
      </c>
      <c r="Y4579" t="s">
        <v>26956</v>
      </c>
      <c r="Z4579" t="s">
        <v>7607</v>
      </c>
      <c r="AA4579" t="s">
        <v>7164</v>
      </c>
      <c r="AB4579" t="s">
        <v>7271</v>
      </c>
      <c r="AC4579" t="s">
        <v>7394</v>
      </c>
      <c r="AD4579">
        <v>0</v>
      </c>
      <c r="AE4579" t="s">
        <v>26957</v>
      </c>
      <c r="AF4579" t="s">
        <v>7165</v>
      </c>
      <c r="AG4579" t="s">
        <v>26958</v>
      </c>
    </row>
    <row r="4580" spans="1:33" x14ac:dyDescent="0.3">
      <c r="A4580" t="s">
        <v>6464</v>
      </c>
      <c r="B4580" t="s">
        <v>7477</v>
      </c>
      <c r="C4580" t="s">
        <v>7388</v>
      </c>
      <c r="D4580" t="s">
        <v>88</v>
      </c>
      <c r="E4580" t="s">
        <v>72</v>
      </c>
      <c r="F4580" t="s">
        <v>26959</v>
      </c>
      <c r="G4580">
        <v>45.399112000000002</v>
      </c>
      <c r="H4580">
        <v>-116.528133</v>
      </c>
      <c r="I4580" t="s">
        <v>26960</v>
      </c>
      <c r="J4580" t="s">
        <v>362</v>
      </c>
      <c r="K4580" t="s">
        <v>7222</v>
      </c>
      <c r="L4580" t="s">
        <v>7348</v>
      </c>
      <c r="M4580">
        <v>5933</v>
      </c>
      <c r="N4580" t="s">
        <v>1759</v>
      </c>
      <c r="O4580" t="s">
        <v>7307</v>
      </c>
      <c r="P4580" t="s">
        <v>7247</v>
      </c>
      <c r="R4580" t="s">
        <v>7278</v>
      </c>
      <c r="S4580" t="s">
        <v>7158</v>
      </c>
      <c r="T4580" t="s">
        <v>2906</v>
      </c>
      <c r="U4580" t="s">
        <v>7481</v>
      </c>
      <c r="V4580" t="s">
        <v>7188</v>
      </c>
      <c r="W4580">
        <v>26</v>
      </c>
      <c r="X4580" t="s">
        <v>59</v>
      </c>
      <c r="Y4580" t="s">
        <v>26961</v>
      </c>
      <c r="Z4580" t="s">
        <v>116</v>
      </c>
      <c r="AA4580" t="s">
        <v>7191</v>
      </c>
      <c r="AB4580" t="s">
        <v>7271</v>
      </c>
      <c r="AC4580" t="s">
        <v>7328</v>
      </c>
      <c r="AD4580">
        <v>5</v>
      </c>
      <c r="AE4580" t="s">
        <v>26962</v>
      </c>
      <c r="AF4580" t="s">
        <v>7254</v>
      </c>
      <c r="AG4580" t="s">
        <v>26963</v>
      </c>
    </row>
    <row r="4581" spans="1:33" x14ac:dyDescent="0.3">
      <c r="A4581" t="s">
        <v>6465</v>
      </c>
      <c r="B4581" t="s">
        <v>8918</v>
      </c>
      <c r="C4581" t="s">
        <v>686</v>
      </c>
      <c r="D4581" t="s">
        <v>22</v>
      </c>
      <c r="E4581" t="s">
        <v>78</v>
      </c>
      <c r="F4581" t="s">
        <v>26964</v>
      </c>
      <c r="G4581">
        <v>36.017572000000001</v>
      </c>
      <c r="H4581">
        <v>-85.946173999999999</v>
      </c>
      <c r="I4581" t="s">
        <v>26965</v>
      </c>
      <c r="J4581" t="s">
        <v>1196</v>
      </c>
      <c r="K4581" t="s">
        <v>7259</v>
      </c>
      <c r="L4581" t="s">
        <v>7276</v>
      </c>
      <c r="M4581">
        <v>2596</v>
      </c>
      <c r="N4581" t="s">
        <v>679</v>
      </c>
      <c r="O4581" t="s">
        <v>7186</v>
      </c>
      <c r="P4581" t="s">
        <v>7189</v>
      </c>
      <c r="Q4581">
        <v>54</v>
      </c>
      <c r="R4581" t="s">
        <v>7299</v>
      </c>
      <c r="S4581" t="s">
        <v>7215</v>
      </c>
      <c r="T4581" t="s">
        <v>1674</v>
      </c>
      <c r="U4581" t="s">
        <v>7238</v>
      </c>
      <c r="V4581" t="s">
        <v>7175</v>
      </c>
      <c r="W4581">
        <v>32</v>
      </c>
      <c r="X4581" t="s">
        <v>7372</v>
      </c>
      <c r="Y4581" t="s">
        <v>7178</v>
      </c>
      <c r="Z4581" t="s">
        <v>45</v>
      </c>
      <c r="AA4581" t="s">
        <v>7311</v>
      </c>
      <c r="AB4581" t="s">
        <v>7252</v>
      </c>
      <c r="AC4581" t="s">
        <v>7178</v>
      </c>
      <c r="AD4581">
        <v>1</v>
      </c>
      <c r="AE4581" t="s">
        <v>26966</v>
      </c>
      <c r="AF4581" t="s">
        <v>103</v>
      </c>
      <c r="AG4581" t="s">
        <v>26967</v>
      </c>
    </row>
    <row r="4582" spans="1:33" x14ac:dyDescent="0.3">
      <c r="A4582" t="s">
        <v>6466</v>
      </c>
      <c r="B4582" t="s">
        <v>7882</v>
      </c>
      <c r="C4582" t="s">
        <v>21560</v>
      </c>
      <c r="D4582" t="s">
        <v>92</v>
      </c>
      <c r="E4582" t="s">
        <v>39</v>
      </c>
      <c r="F4582" t="s">
        <v>26968</v>
      </c>
      <c r="G4582">
        <v>42.365422000000002</v>
      </c>
      <c r="I4582" t="s">
        <v>26969</v>
      </c>
      <c r="J4582" t="s">
        <v>161</v>
      </c>
      <c r="K4582" t="s">
        <v>7202</v>
      </c>
      <c r="L4582" t="s">
        <v>7247</v>
      </c>
      <c r="M4582">
        <v>5864</v>
      </c>
      <c r="N4582" t="s">
        <v>7164</v>
      </c>
      <c r="O4582" t="s">
        <v>7164</v>
      </c>
      <c r="P4582" t="s">
        <v>7164</v>
      </c>
      <c r="R4582" t="s">
        <v>7164</v>
      </c>
      <c r="S4582" t="s">
        <v>7164</v>
      </c>
      <c r="T4582" t="s">
        <v>1320</v>
      </c>
      <c r="U4582" t="s">
        <v>7153</v>
      </c>
      <c r="V4582" t="s">
        <v>7224</v>
      </c>
      <c r="W4582">
        <v>83</v>
      </c>
      <c r="X4582" t="s">
        <v>7372</v>
      </c>
      <c r="Y4582" t="s">
        <v>7178</v>
      </c>
      <c r="Z4582" t="s">
        <v>60</v>
      </c>
      <c r="AA4582" t="s">
        <v>7311</v>
      </c>
      <c r="AB4582" t="s">
        <v>7164</v>
      </c>
      <c r="AC4582" t="s">
        <v>62</v>
      </c>
      <c r="AD4582">
        <v>4</v>
      </c>
      <c r="AE4582" t="s">
        <v>26970</v>
      </c>
      <c r="AF4582" t="s">
        <v>103</v>
      </c>
      <c r="AG4582" t="s">
        <v>26971</v>
      </c>
    </row>
    <row r="4583" spans="1:33" x14ac:dyDescent="0.3">
      <c r="A4583" t="s">
        <v>6467</v>
      </c>
      <c r="B4583" t="s">
        <v>523</v>
      </c>
      <c r="C4583" t="s">
        <v>7397</v>
      </c>
      <c r="D4583" t="s">
        <v>65</v>
      </c>
      <c r="E4583" t="s">
        <v>72</v>
      </c>
      <c r="F4583" t="s">
        <v>26972</v>
      </c>
      <c r="G4583">
        <v>32.897820000000003</v>
      </c>
      <c r="H4583">
        <v>-113.914044</v>
      </c>
      <c r="I4583" t="s">
        <v>26973</v>
      </c>
      <c r="J4583" t="s">
        <v>451</v>
      </c>
      <c r="K4583" t="s">
        <v>7153</v>
      </c>
      <c r="L4583" t="s">
        <v>7201</v>
      </c>
      <c r="M4583">
        <v>3101</v>
      </c>
      <c r="N4583" t="s">
        <v>928</v>
      </c>
      <c r="O4583" t="s">
        <v>7186</v>
      </c>
      <c r="P4583" t="s">
        <v>7201</v>
      </c>
      <c r="Q4583">
        <v>19</v>
      </c>
      <c r="R4583" t="s">
        <v>7178</v>
      </c>
      <c r="S4583" t="s">
        <v>7279</v>
      </c>
      <c r="T4583" t="s">
        <v>3566</v>
      </c>
      <c r="U4583" t="s">
        <v>7334</v>
      </c>
      <c r="V4583" t="s">
        <v>7175</v>
      </c>
      <c r="W4583">
        <v>47</v>
      </c>
      <c r="X4583" t="s">
        <v>7214</v>
      </c>
      <c r="Y4583" t="s">
        <v>26974</v>
      </c>
      <c r="Z4583" t="s">
        <v>7178</v>
      </c>
      <c r="AA4583" t="s">
        <v>109</v>
      </c>
      <c r="AB4583" t="s">
        <v>98</v>
      </c>
      <c r="AC4583" t="s">
        <v>7178</v>
      </c>
      <c r="AD4583">
        <v>5</v>
      </c>
      <c r="AE4583" t="s">
        <v>26975</v>
      </c>
      <c r="AF4583" t="s">
        <v>7254</v>
      </c>
      <c r="AG4583" t="s">
        <v>26976</v>
      </c>
    </row>
    <row r="4584" spans="1:33" x14ac:dyDescent="0.3">
      <c r="A4584" t="s">
        <v>6468</v>
      </c>
      <c r="B4584" t="s">
        <v>7149</v>
      </c>
      <c r="C4584" t="s">
        <v>135</v>
      </c>
      <c r="D4584" t="s">
        <v>100</v>
      </c>
      <c r="E4584" t="s">
        <v>23</v>
      </c>
      <c r="F4584" t="s">
        <v>26977</v>
      </c>
      <c r="G4584">
        <v>32.177804000000002</v>
      </c>
      <c r="H4584">
        <v>54.629300000000001</v>
      </c>
      <c r="I4584" t="s">
        <v>26978</v>
      </c>
      <c r="J4584" t="s">
        <v>524</v>
      </c>
      <c r="K4584" t="s">
        <v>7222</v>
      </c>
      <c r="L4584" t="s">
        <v>7188</v>
      </c>
      <c r="M4584">
        <v>6474</v>
      </c>
      <c r="N4584" t="s">
        <v>3866</v>
      </c>
      <c r="O4584" t="s">
        <v>7249</v>
      </c>
      <c r="P4584" t="s">
        <v>7189</v>
      </c>
      <c r="Q4584">
        <v>67</v>
      </c>
      <c r="R4584" t="s">
        <v>7214</v>
      </c>
      <c r="S4584" t="s">
        <v>7178</v>
      </c>
      <c r="T4584" t="s">
        <v>2608</v>
      </c>
      <c r="U4584" t="s">
        <v>7450</v>
      </c>
      <c r="V4584" t="s">
        <v>7289</v>
      </c>
      <c r="W4584">
        <v>14</v>
      </c>
      <c r="X4584" t="s">
        <v>7178</v>
      </c>
      <c r="Y4584" t="s">
        <v>26979</v>
      </c>
      <c r="Z4584" t="s">
        <v>7164</v>
      </c>
      <c r="AA4584" t="s">
        <v>7163</v>
      </c>
      <c r="AB4584" t="s">
        <v>7252</v>
      </c>
      <c r="AC4584" t="s">
        <v>7328</v>
      </c>
      <c r="AD4584">
        <v>1</v>
      </c>
      <c r="AE4584" t="s">
        <v>26980</v>
      </c>
      <c r="AF4584" t="s">
        <v>7191</v>
      </c>
      <c r="AG4584" t="s">
        <v>26981</v>
      </c>
    </row>
    <row r="4585" spans="1:33" x14ac:dyDescent="0.3">
      <c r="A4585" t="s">
        <v>6469</v>
      </c>
      <c r="B4585" t="s">
        <v>7587</v>
      </c>
      <c r="C4585" t="s">
        <v>7265</v>
      </c>
      <c r="D4585" t="s">
        <v>38</v>
      </c>
      <c r="E4585" t="s">
        <v>186</v>
      </c>
      <c r="F4585" t="s">
        <v>26982</v>
      </c>
      <c r="G4585">
        <v>25.583176000000002</v>
      </c>
      <c r="H4585">
        <v>-117.345484</v>
      </c>
      <c r="I4585" t="s">
        <v>26983</v>
      </c>
      <c r="J4585" t="s">
        <v>1975</v>
      </c>
      <c r="K4585" t="s">
        <v>7381</v>
      </c>
      <c r="L4585" t="s">
        <v>7326</v>
      </c>
      <c r="N4585" t="s">
        <v>7164</v>
      </c>
      <c r="O4585" t="s">
        <v>7164</v>
      </c>
      <c r="P4585" t="s">
        <v>7164</v>
      </c>
      <c r="R4585" t="s">
        <v>7164</v>
      </c>
      <c r="S4585" t="s">
        <v>7164</v>
      </c>
      <c r="T4585" t="s">
        <v>3303</v>
      </c>
      <c r="U4585" t="s">
        <v>7307</v>
      </c>
      <c r="V4585" t="s">
        <v>7276</v>
      </c>
      <c r="W4585">
        <v>33</v>
      </c>
      <c r="X4585" t="s">
        <v>7372</v>
      </c>
      <c r="Y4585" t="s">
        <v>26984</v>
      </c>
      <c r="Z4585" t="s">
        <v>7205</v>
      </c>
      <c r="AA4585" t="s">
        <v>97</v>
      </c>
      <c r="AB4585" t="s">
        <v>98</v>
      </c>
      <c r="AC4585" t="s">
        <v>155</v>
      </c>
      <c r="AD4585">
        <v>4</v>
      </c>
      <c r="AE4585" t="s">
        <v>26985</v>
      </c>
      <c r="AF4585" t="s">
        <v>7195</v>
      </c>
      <c r="AG4585" t="s">
        <v>26986</v>
      </c>
    </row>
    <row r="4586" spans="1:33" x14ac:dyDescent="0.3">
      <c r="A4586" t="s">
        <v>6470</v>
      </c>
      <c r="B4586" t="s">
        <v>7284</v>
      </c>
      <c r="C4586" t="s">
        <v>7631</v>
      </c>
      <c r="D4586" t="s">
        <v>88</v>
      </c>
      <c r="E4586" t="s">
        <v>186</v>
      </c>
      <c r="F4586" t="s">
        <v>26987</v>
      </c>
      <c r="G4586">
        <v>28.418642999999999</v>
      </c>
      <c r="H4586">
        <v>-115.040761</v>
      </c>
      <c r="I4586" t="s">
        <v>26988</v>
      </c>
      <c r="J4586" t="s">
        <v>259</v>
      </c>
      <c r="K4586" t="s">
        <v>7225</v>
      </c>
      <c r="L4586" t="s">
        <v>7482</v>
      </c>
      <c r="M4586">
        <v>9304</v>
      </c>
      <c r="N4586" t="s">
        <v>3646</v>
      </c>
      <c r="O4586" t="s">
        <v>7200</v>
      </c>
      <c r="P4586" t="s">
        <v>7172</v>
      </c>
      <c r="Q4586">
        <v>62</v>
      </c>
      <c r="R4586" t="s">
        <v>7237</v>
      </c>
      <c r="S4586" t="s">
        <v>7158</v>
      </c>
      <c r="T4586" t="s">
        <v>2898</v>
      </c>
      <c r="U4586" t="s">
        <v>7223</v>
      </c>
      <c r="V4586" t="s">
        <v>7213</v>
      </c>
      <c r="W4586">
        <v>70</v>
      </c>
      <c r="X4586" t="s">
        <v>7372</v>
      </c>
      <c r="Y4586" t="s">
        <v>26989</v>
      </c>
      <c r="Z4586" t="s">
        <v>70</v>
      </c>
      <c r="AA4586" t="s">
        <v>7191</v>
      </c>
      <c r="AB4586" t="s">
        <v>7271</v>
      </c>
      <c r="AC4586" t="s">
        <v>7394</v>
      </c>
      <c r="AD4586">
        <v>2</v>
      </c>
      <c r="AE4586" t="s">
        <v>26990</v>
      </c>
      <c r="AF4586" t="s">
        <v>7403</v>
      </c>
      <c r="AG4586" t="s">
        <v>7164</v>
      </c>
    </row>
    <row r="4587" spans="1:33" x14ac:dyDescent="0.3">
      <c r="A4587" t="s">
        <v>6471</v>
      </c>
      <c r="B4587" t="s">
        <v>242</v>
      </c>
      <c r="C4587" t="s">
        <v>7434</v>
      </c>
      <c r="D4587" t="s">
        <v>100</v>
      </c>
      <c r="E4587" t="s">
        <v>112</v>
      </c>
      <c r="F4587" t="s">
        <v>25588</v>
      </c>
      <c r="G4587">
        <v>46.753498999999998</v>
      </c>
      <c r="H4587">
        <v>-95.014864000000003</v>
      </c>
      <c r="I4587" t="s">
        <v>26991</v>
      </c>
      <c r="J4587" t="s">
        <v>569</v>
      </c>
      <c r="K4587" t="s">
        <v>7223</v>
      </c>
      <c r="L4587" t="s">
        <v>7160</v>
      </c>
      <c r="M4587">
        <v>2614</v>
      </c>
      <c r="N4587" t="s">
        <v>2533</v>
      </c>
      <c r="O4587" t="s">
        <v>7187</v>
      </c>
      <c r="P4587" t="s">
        <v>7348</v>
      </c>
      <c r="Q4587">
        <v>65</v>
      </c>
      <c r="R4587" t="s">
        <v>7178</v>
      </c>
      <c r="S4587" t="s">
        <v>41</v>
      </c>
      <c r="T4587" t="s">
        <v>1384</v>
      </c>
      <c r="U4587" t="s">
        <v>7238</v>
      </c>
      <c r="V4587" t="s">
        <v>7213</v>
      </c>
      <c r="W4587">
        <v>15</v>
      </c>
      <c r="X4587" t="s">
        <v>7214</v>
      </c>
      <c r="Y4587" t="s">
        <v>26992</v>
      </c>
      <c r="Z4587" t="s">
        <v>7164</v>
      </c>
      <c r="AA4587" t="s">
        <v>7393</v>
      </c>
      <c r="AB4587" t="s">
        <v>7229</v>
      </c>
      <c r="AC4587" t="s">
        <v>7364</v>
      </c>
      <c r="AD4587">
        <v>4</v>
      </c>
      <c r="AE4587" t="s">
        <v>26993</v>
      </c>
      <c r="AF4587" t="s">
        <v>7164</v>
      </c>
      <c r="AG4587" t="s">
        <v>25591</v>
      </c>
    </row>
    <row r="4588" spans="1:33" x14ac:dyDescent="0.3">
      <c r="A4588" t="s">
        <v>6472</v>
      </c>
      <c r="B4588" t="s">
        <v>8185</v>
      </c>
      <c r="C4588" t="s">
        <v>7471</v>
      </c>
      <c r="D4588" t="s">
        <v>77</v>
      </c>
      <c r="E4588" t="s">
        <v>72</v>
      </c>
      <c r="F4588" t="s">
        <v>26994</v>
      </c>
      <c r="G4588">
        <v>25.851388</v>
      </c>
      <c r="H4588">
        <v>-102.24449799999999</v>
      </c>
      <c r="I4588" t="s">
        <v>26995</v>
      </c>
      <c r="J4588" t="s">
        <v>243</v>
      </c>
      <c r="K4588" t="s">
        <v>7334</v>
      </c>
      <c r="L4588" t="s">
        <v>7482</v>
      </c>
      <c r="M4588">
        <v>5414</v>
      </c>
      <c r="N4588" t="s">
        <v>775</v>
      </c>
      <c r="O4588" t="s">
        <v>7186</v>
      </c>
      <c r="P4588" t="s">
        <v>41</v>
      </c>
      <c r="Q4588">
        <v>44</v>
      </c>
      <c r="R4588" t="s">
        <v>7373</v>
      </c>
      <c r="S4588" t="s">
        <v>107</v>
      </c>
      <c r="T4588" t="s">
        <v>300</v>
      </c>
      <c r="U4588" t="s">
        <v>7361</v>
      </c>
      <c r="V4588" t="s">
        <v>7189</v>
      </c>
      <c r="W4588">
        <v>38</v>
      </c>
      <c r="X4588" t="s">
        <v>7373</v>
      </c>
      <c r="Y4588" t="s">
        <v>26996</v>
      </c>
      <c r="Z4588" t="s">
        <v>7178</v>
      </c>
      <c r="AA4588" t="s">
        <v>7163</v>
      </c>
      <c r="AB4588" t="s">
        <v>7293</v>
      </c>
      <c r="AC4588" t="s">
        <v>7328</v>
      </c>
      <c r="AD4588">
        <v>5</v>
      </c>
      <c r="AE4588" t="s">
        <v>26997</v>
      </c>
      <c r="AF4588" t="s">
        <v>7403</v>
      </c>
      <c r="AG4588" t="s">
        <v>26998</v>
      </c>
    </row>
    <row r="4589" spans="1:33" x14ac:dyDescent="0.3">
      <c r="A4589" t="s">
        <v>6473</v>
      </c>
      <c r="B4589" t="s">
        <v>306</v>
      </c>
      <c r="C4589" t="s">
        <v>7285</v>
      </c>
      <c r="D4589" t="s">
        <v>38</v>
      </c>
      <c r="E4589" t="s">
        <v>55</v>
      </c>
      <c r="F4589" t="s">
        <v>26999</v>
      </c>
      <c r="G4589">
        <v>29.591799999999999</v>
      </c>
      <c r="H4589">
        <v>-77.053793999999996</v>
      </c>
      <c r="I4589" t="s">
        <v>27000</v>
      </c>
      <c r="J4589" t="s">
        <v>613</v>
      </c>
      <c r="K4589" t="s">
        <v>7156</v>
      </c>
      <c r="L4589" t="s">
        <v>7391</v>
      </c>
      <c r="M4589">
        <v>4791</v>
      </c>
      <c r="N4589" t="s">
        <v>1204</v>
      </c>
      <c r="O4589" t="s">
        <v>7371</v>
      </c>
      <c r="P4589" t="s">
        <v>7317</v>
      </c>
      <c r="Q4589">
        <v>47</v>
      </c>
      <c r="R4589" t="s">
        <v>43</v>
      </c>
      <c r="S4589" t="s">
        <v>7161</v>
      </c>
      <c r="T4589" t="s">
        <v>758</v>
      </c>
      <c r="U4589" t="s">
        <v>7481</v>
      </c>
      <c r="V4589" t="s">
        <v>7382</v>
      </c>
      <c r="W4589">
        <v>45</v>
      </c>
      <c r="X4589" t="s">
        <v>59</v>
      </c>
      <c r="Y4589" t="s">
        <v>27001</v>
      </c>
      <c r="Z4589" t="s">
        <v>7318</v>
      </c>
      <c r="AA4589" t="s">
        <v>7311</v>
      </c>
      <c r="AB4589" t="s">
        <v>28</v>
      </c>
      <c r="AC4589" t="s">
        <v>62</v>
      </c>
      <c r="AD4589">
        <v>0</v>
      </c>
      <c r="AE4589" t="s">
        <v>27002</v>
      </c>
      <c r="AF4589" t="s">
        <v>7164</v>
      </c>
      <c r="AG4589" t="s">
        <v>27003</v>
      </c>
    </row>
    <row r="4590" spans="1:33" x14ac:dyDescent="0.3">
      <c r="A4590" t="s">
        <v>6474</v>
      </c>
      <c r="B4590" t="s">
        <v>7303</v>
      </c>
      <c r="C4590" t="s">
        <v>220</v>
      </c>
      <c r="D4590" t="s">
        <v>100</v>
      </c>
      <c r="E4590" t="s">
        <v>112</v>
      </c>
      <c r="F4590" t="s">
        <v>27004</v>
      </c>
      <c r="G4590">
        <v>28.242581000000001</v>
      </c>
      <c r="H4590">
        <v>84.005200000000002</v>
      </c>
      <c r="I4590" t="s">
        <v>7164</v>
      </c>
      <c r="J4590" t="s">
        <v>462</v>
      </c>
      <c r="K4590" t="s">
        <v>7223</v>
      </c>
      <c r="L4590" t="s">
        <v>7175</v>
      </c>
      <c r="M4590">
        <v>3006</v>
      </c>
      <c r="N4590" t="s">
        <v>887</v>
      </c>
      <c r="O4590" t="s">
        <v>7450</v>
      </c>
      <c r="P4590" t="s">
        <v>7333</v>
      </c>
      <c r="Q4590">
        <v>75</v>
      </c>
      <c r="R4590" t="s">
        <v>7178</v>
      </c>
      <c r="S4590" t="s">
        <v>7158</v>
      </c>
      <c r="T4590" t="s">
        <v>7164</v>
      </c>
      <c r="U4590" t="s">
        <v>7164</v>
      </c>
      <c r="V4590" t="s">
        <v>7164</v>
      </c>
      <c r="X4590" t="s">
        <v>7164</v>
      </c>
      <c r="Y4590" t="s">
        <v>7164</v>
      </c>
      <c r="Z4590" t="s">
        <v>7205</v>
      </c>
      <c r="AA4590" t="s">
        <v>7191</v>
      </c>
      <c r="AB4590" t="s">
        <v>7271</v>
      </c>
      <c r="AC4590" t="s">
        <v>7328</v>
      </c>
      <c r="AD4590">
        <v>0</v>
      </c>
      <c r="AE4590" t="s">
        <v>27005</v>
      </c>
      <c r="AF4590" t="s">
        <v>110</v>
      </c>
      <c r="AG4590" t="s">
        <v>27006</v>
      </c>
    </row>
    <row r="4591" spans="1:33" x14ac:dyDescent="0.3">
      <c r="A4591" t="s">
        <v>6475</v>
      </c>
      <c r="B4591" t="s">
        <v>7514</v>
      </c>
      <c r="C4591" t="s">
        <v>7815</v>
      </c>
      <c r="D4591" t="s">
        <v>48</v>
      </c>
      <c r="E4591" t="s">
        <v>23</v>
      </c>
      <c r="F4591" t="s">
        <v>27007</v>
      </c>
      <c r="G4591">
        <v>36.974169000000003</v>
      </c>
      <c r="H4591">
        <v>-104.06047100000001</v>
      </c>
      <c r="I4591" t="s">
        <v>27008</v>
      </c>
      <c r="J4591" t="s">
        <v>113</v>
      </c>
      <c r="K4591" t="s">
        <v>7225</v>
      </c>
      <c r="L4591" t="s">
        <v>7308</v>
      </c>
      <c r="M4591">
        <v>7337</v>
      </c>
      <c r="N4591" t="s">
        <v>1731</v>
      </c>
      <c r="O4591" t="s">
        <v>7481</v>
      </c>
      <c r="P4591" t="s">
        <v>7173</v>
      </c>
      <c r="Q4591">
        <v>62</v>
      </c>
      <c r="R4591" t="s">
        <v>59</v>
      </c>
      <c r="S4591" t="s">
        <v>7279</v>
      </c>
      <c r="T4591" t="s">
        <v>1958</v>
      </c>
      <c r="U4591" t="s">
        <v>7174</v>
      </c>
      <c r="V4591" t="s">
        <v>7317</v>
      </c>
      <c r="W4591">
        <v>75</v>
      </c>
      <c r="X4591" t="s">
        <v>7214</v>
      </c>
      <c r="Y4591" t="s">
        <v>27009</v>
      </c>
      <c r="Z4591" t="s">
        <v>7164</v>
      </c>
      <c r="AA4591" t="s">
        <v>139</v>
      </c>
      <c r="AB4591" t="s">
        <v>7192</v>
      </c>
      <c r="AC4591" t="s">
        <v>270</v>
      </c>
      <c r="AD4591">
        <v>3</v>
      </c>
      <c r="AE4591" t="s">
        <v>7164</v>
      </c>
      <c r="AF4591" t="s">
        <v>7180</v>
      </c>
      <c r="AG4591" t="s">
        <v>27010</v>
      </c>
    </row>
    <row r="4592" spans="1:33" x14ac:dyDescent="0.3">
      <c r="A4592" t="s">
        <v>6476</v>
      </c>
      <c r="B4592" t="s">
        <v>382</v>
      </c>
      <c r="C4592" t="s">
        <v>7616</v>
      </c>
      <c r="D4592" t="s">
        <v>100</v>
      </c>
      <c r="E4592" t="s">
        <v>186</v>
      </c>
      <c r="F4592" t="s">
        <v>27011</v>
      </c>
      <c r="G4592">
        <v>42.561162000000003</v>
      </c>
      <c r="H4592">
        <v>-99.670968000000002</v>
      </c>
      <c r="I4592" t="s">
        <v>27012</v>
      </c>
      <c r="J4592" t="s">
        <v>451</v>
      </c>
      <c r="K4592" t="s">
        <v>7155</v>
      </c>
      <c r="L4592" t="s">
        <v>7317</v>
      </c>
      <c r="M4592">
        <v>3505</v>
      </c>
      <c r="N4592" t="s">
        <v>2072</v>
      </c>
      <c r="O4592" t="s">
        <v>7155</v>
      </c>
      <c r="P4592" t="s">
        <v>7348</v>
      </c>
      <c r="Q4592">
        <v>71</v>
      </c>
      <c r="R4592" t="s">
        <v>7260</v>
      </c>
      <c r="S4592" t="s">
        <v>7158</v>
      </c>
      <c r="T4592" t="s">
        <v>1653</v>
      </c>
      <c r="U4592" t="s">
        <v>7238</v>
      </c>
      <c r="V4592" t="s">
        <v>7175</v>
      </c>
      <c r="W4592">
        <v>70</v>
      </c>
      <c r="X4592" t="s">
        <v>59</v>
      </c>
      <c r="Y4592" t="s">
        <v>27013</v>
      </c>
      <c r="Z4592" t="s">
        <v>7318</v>
      </c>
      <c r="AA4592" t="s">
        <v>7164</v>
      </c>
      <c r="AB4592" t="s">
        <v>28</v>
      </c>
      <c r="AC4592" t="s">
        <v>7193</v>
      </c>
      <c r="AD4592">
        <v>3</v>
      </c>
      <c r="AE4592" t="s">
        <v>27014</v>
      </c>
      <c r="AF4592" t="s">
        <v>7191</v>
      </c>
      <c r="AG4592" t="s">
        <v>7164</v>
      </c>
    </row>
    <row r="4593" spans="1:33" x14ac:dyDescent="0.3">
      <c r="A4593" t="s">
        <v>4294</v>
      </c>
      <c r="B4593" t="s">
        <v>8155</v>
      </c>
      <c r="C4593" t="s">
        <v>7471</v>
      </c>
      <c r="D4593" t="s">
        <v>100</v>
      </c>
      <c r="E4593" t="s">
        <v>23</v>
      </c>
      <c r="F4593" t="s">
        <v>18080</v>
      </c>
      <c r="G4593">
        <v>32.599654000000001</v>
      </c>
      <c r="H4593">
        <v>-101.32250500000001</v>
      </c>
      <c r="I4593" t="s">
        <v>18081</v>
      </c>
      <c r="J4593" t="s">
        <v>173</v>
      </c>
      <c r="K4593" t="s">
        <v>7153</v>
      </c>
      <c r="L4593" t="s">
        <v>41</v>
      </c>
      <c r="N4593" t="s">
        <v>476</v>
      </c>
      <c r="O4593" t="s">
        <v>7171</v>
      </c>
      <c r="P4593" t="s">
        <v>7160</v>
      </c>
      <c r="Q4593">
        <v>43</v>
      </c>
      <c r="R4593" t="s">
        <v>43</v>
      </c>
      <c r="S4593" t="s">
        <v>41</v>
      </c>
      <c r="T4593" t="s">
        <v>2637</v>
      </c>
      <c r="U4593" t="s">
        <v>7153</v>
      </c>
      <c r="V4593" t="s">
        <v>7400</v>
      </c>
      <c r="W4593">
        <v>33</v>
      </c>
      <c r="X4593" t="s">
        <v>7260</v>
      </c>
      <c r="Y4593" t="s">
        <v>18082</v>
      </c>
      <c r="Z4593" t="s">
        <v>215</v>
      </c>
      <c r="AA4593" t="s">
        <v>7191</v>
      </c>
      <c r="AB4593" t="s">
        <v>7252</v>
      </c>
      <c r="AC4593" t="s">
        <v>7394</v>
      </c>
      <c r="AD4593">
        <v>2</v>
      </c>
      <c r="AE4593" t="s">
        <v>18083</v>
      </c>
      <c r="AF4593" t="s">
        <v>7254</v>
      </c>
      <c r="AG4593" t="s">
        <v>18084</v>
      </c>
    </row>
    <row r="4594" spans="1:33" x14ac:dyDescent="0.3">
      <c r="A4594" t="s">
        <v>6477</v>
      </c>
      <c r="B4594" t="s">
        <v>8155</v>
      </c>
      <c r="C4594" t="s">
        <v>7351</v>
      </c>
      <c r="D4594" t="s">
        <v>48</v>
      </c>
      <c r="E4594" t="s">
        <v>186</v>
      </c>
      <c r="F4594" t="s">
        <v>27015</v>
      </c>
      <c r="H4594">
        <v>-83.955421000000001</v>
      </c>
      <c r="I4594" t="s">
        <v>27016</v>
      </c>
      <c r="J4594" t="s">
        <v>334</v>
      </c>
      <c r="K4594" t="s">
        <v>7222</v>
      </c>
      <c r="L4594" t="s">
        <v>7391</v>
      </c>
      <c r="M4594">
        <v>8608</v>
      </c>
      <c r="N4594" t="s">
        <v>7164</v>
      </c>
      <c r="O4594" t="s">
        <v>7164</v>
      </c>
      <c r="P4594" t="s">
        <v>7164</v>
      </c>
      <c r="R4594" t="s">
        <v>7164</v>
      </c>
      <c r="S4594" t="s">
        <v>7164</v>
      </c>
      <c r="T4594" t="s">
        <v>1810</v>
      </c>
      <c r="U4594" t="s">
        <v>7481</v>
      </c>
      <c r="V4594" t="s">
        <v>7247</v>
      </c>
      <c r="W4594">
        <v>83</v>
      </c>
      <c r="X4594" t="s">
        <v>7237</v>
      </c>
      <c r="Y4594" t="s">
        <v>27017</v>
      </c>
      <c r="Z4594" t="s">
        <v>116</v>
      </c>
      <c r="AA4594" t="s">
        <v>7177</v>
      </c>
      <c r="AB4594" t="s">
        <v>7252</v>
      </c>
      <c r="AC4594" t="s">
        <v>7230</v>
      </c>
      <c r="AD4594">
        <v>5</v>
      </c>
      <c r="AE4594" t="s">
        <v>27018</v>
      </c>
      <c r="AF4594" t="s">
        <v>7403</v>
      </c>
      <c r="AG4594" t="s">
        <v>27019</v>
      </c>
    </row>
    <row r="4595" spans="1:33" x14ac:dyDescent="0.3">
      <c r="A4595" t="s">
        <v>6478</v>
      </c>
      <c r="B4595" t="s">
        <v>338</v>
      </c>
      <c r="C4595" t="s">
        <v>7339</v>
      </c>
      <c r="D4595" t="s">
        <v>22</v>
      </c>
      <c r="E4595" t="s">
        <v>112</v>
      </c>
      <c r="F4595" t="s">
        <v>27020</v>
      </c>
      <c r="G4595">
        <v>42.677750000000003</v>
      </c>
      <c r="H4595">
        <v>-113.46162200000001</v>
      </c>
      <c r="I4595" t="s">
        <v>7164</v>
      </c>
      <c r="J4595" t="s">
        <v>961</v>
      </c>
      <c r="K4595" t="s">
        <v>7236</v>
      </c>
      <c r="L4595" t="s">
        <v>7348</v>
      </c>
      <c r="M4595">
        <v>4082</v>
      </c>
      <c r="N4595" t="s">
        <v>2339</v>
      </c>
      <c r="O4595" t="s">
        <v>7236</v>
      </c>
      <c r="P4595" t="s">
        <v>7172</v>
      </c>
      <c r="Q4595">
        <v>15</v>
      </c>
      <c r="R4595" t="s">
        <v>7372</v>
      </c>
      <c r="S4595" t="s">
        <v>7161</v>
      </c>
      <c r="T4595" t="s">
        <v>762</v>
      </c>
      <c r="U4595" t="s">
        <v>7222</v>
      </c>
      <c r="V4595" t="s">
        <v>7348</v>
      </c>
      <c r="W4595">
        <v>88</v>
      </c>
      <c r="X4595" t="s">
        <v>7214</v>
      </c>
      <c r="Y4595" t="s">
        <v>27021</v>
      </c>
      <c r="Z4595" t="s">
        <v>7318</v>
      </c>
      <c r="AA4595" t="s">
        <v>7163</v>
      </c>
      <c r="AB4595" t="s">
        <v>28</v>
      </c>
      <c r="AC4595" t="s">
        <v>7164</v>
      </c>
      <c r="AD4595">
        <v>4</v>
      </c>
      <c r="AE4595" t="s">
        <v>27022</v>
      </c>
      <c r="AF4595" t="s">
        <v>7191</v>
      </c>
      <c r="AG4595" t="s">
        <v>27023</v>
      </c>
    </row>
    <row r="4596" spans="1:33" x14ac:dyDescent="0.3">
      <c r="A4596" t="s">
        <v>6479</v>
      </c>
      <c r="B4596" t="s">
        <v>7459</v>
      </c>
      <c r="C4596" t="s">
        <v>7273</v>
      </c>
      <c r="D4596" t="s">
        <v>92</v>
      </c>
      <c r="E4596" t="s">
        <v>186</v>
      </c>
      <c r="F4596" t="s">
        <v>27024</v>
      </c>
      <c r="G4596">
        <v>28.166160999999999</v>
      </c>
      <c r="H4596">
        <v>-118.561792</v>
      </c>
      <c r="I4596" t="s">
        <v>27025</v>
      </c>
      <c r="J4596" t="s">
        <v>1050</v>
      </c>
      <c r="K4596" t="s">
        <v>7381</v>
      </c>
      <c r="L4596" t="s">
        <v>41</v>
      </c>
      <c r="M4596">
        <v>1232</v>
      </c>
      <c r="N4596" t="s">
        <v>968</v>
      </c>
      <c r="O4596" t="s">
        <v>7238</v>
      </c>
      <c r="P4596" t="s">
        <v>7382</v>
      </c>
      <c r="Q4596">
        <v>28</v>
      </c>
      <c r="R4596" t="s">
        <v>7164</v>
      </c>
      <c r="S4596" t="s">
        <v>41</v>
      </c>
      <c r="T4596" t="s">
        <v>1271</v>
      </c>
      <c r="U4596" t="s">
        <v>7450</v>
      </c>
      <c r="V4596" t="s">
        <v>7213</v>
      </c>
      <c r="W4596">
        <v>90</v>
      </c>
      <c r="X4596" t="s">
        <v>7237</v>
      </c>
      <c r="Y4596" t="s">
        <v>27026</v>
      </c>
      <c r="Z4596" t="s">
        <v>215</v>
      </c>
      <c r="AA4596" t="s">
        <v>52</v>
      </c>
      <c r="AB4596" t="s">
        <v>7293</v>
      </c>
      <c r="AC4596" t="s">
        <v>155</v>
      </c>
      <c r="AD4596">
        <v>5</v>
      </c>
      <c r="AE4596" t="s">
        <v>7164</v>
      </c>
      <c r="AF4596" t="s">
        <v>7195</v>
      </c>
      <c r="AG4596" t="s">
        <v>27027</v>
      </c>
    </row>
    <row r="4597" spans="1:33" x14ac:dyDescent="0.3">
      <c r="A4597" t="s">
        <v>6480</v>
      </c>
      <c r="B4597" t="s">
        <v>141</v>
      </c>
      <c r="C4597" t="s">
        <v>7616</v>
      </c>
      <c r="D4597" t="s">
        <v>38</v>
      </c>
      <c r="E4597" t="s">
        <v>55</v>
      </c>
      <c r="F4597" t="s">
        <v>27028</v>
      </c>
      <c r="H4597">
        <v>-111.88939000000001</v>
      </c>
      <c r="I4597" t="s">
        <v>27029</v>
      </c>
      <c r="J4597" t="s">
        <v>331</v>
      </c>
      <c r="K4597" t="s">
        <v>7222</v>
      </c>
      <c r="L4597" t="s">
        <v>7247</v>
      </c>
      <c r="M4597">
        <v>5262</v>
      </c>
      <c r="N4597" t="s">
        <v>2672</v>
      </c>
      <c r="O4597" t="s">
        <v>7246</v>
      </c>
      <c r="P4597" t="s">
        <v>7173</v>
      </c>
      <c r="Q4597">
        <v>23</v>
      </c>
      <c r="R4597" t="s">
        <v>7373</v>
      </c>
      <c r="S4597" t="s">
        <v>7161</v>
      </c>
      <c r="T4597" t="s">
        <v>1806</v>
      </c>
      <c r="U4597" t="s">
        <v>7307</v>
      </c>
      <c r="V4597" t="s">
        <v>7224</v>
      </c>
      <c r="W4597">
        <v>34</v>
      </c>
      <c r="X4597" t="s">
        <v>7178</v>
      </c>
      <c r="Y4597" t="s">
        <v>27030</v>
      </c>
      <c r="Z4597" t="s">
        <v>7205</v>
      </c>
      <c r="AA4597" t="s">
        <v>7164</v>
      </c>
      <c r="AB4597" t="s">
        <v>53</v>
      </c>
      <c r="AC4597" t="s">
        <v>7164</v>
      </c>
      <c r="AD4597">
        <v>0</v>
      </c>
      <c r="AE4597" t="s">
        <v>27031</v>
      </c>
      <c r="AF4597" t="s">
        <v>7207</v>
      </c>
      <c r="AG4597" t="s">
        <v>27032</v>
      </c>
    </row>
    <row r="4598" spans="1:33" x14ac:dyDescent="0.3">
      <c r="A4598" t="s">
        <v>6481</v>
      </c>
      <c r="B4598" t="s">
        <v>7705</v>
      </c>
      <c r="C4598" t="s">
        <v>8105</v>
      </c>
      <c r="D4598" t="s">
        <v>65</v>
      </c>
      <c r="E4598" t="s">
        <v>112</v>
      </c>
      <c r="F4598" t="s">
        <v>27033</v>
      </c>
      <c r="G4598">
        <v>43.781734999999998</v>
      </c>
      <c r="H4598">
        <v>-98.844144999999997</v>
      </c>
      <c r="I4598" t="s">
        <v>27034</v>
      </c>
      <c r="J4598" t="s">
        <v>251</v>
      </c>
      <c r="K4598" t="s">
        <v>7249</v>
      </c>
      <c r="L4598" t="s">
        <v>7172</v>
      </c>
      <c r="N4598" t="s">
        <v>192</v>
      </c>
      <c r="O4598" t="s">
        <v>7200</v>
      </c>
      <c r="P4598" t="s">
        <v>7354</v>
      </c>
      <c r="Q4598">
        <v>70</v>
      </c>
      <c r="R4598" t="s">
        <v>7260</v>
      </c>
      <c r="S4598" t="s">
        <v>107</v>
      </c>
      <c r="T4598" t="s">
        <v>178</v>
      </c>
      <c r="U4598" t="s">
        <v>7371</v>
      </c>
      <c r="V4598" t="s">
        <v>7213</v>
      </c>
      <c r="W4598">
        <v>65</v>
      </c>
      <c r="X4598" t="s">
        <v>7178</v>
      </c>
      <c r="Y4598" t="s">
        <v>27035</v>
      </c>
      <c r="Z4598" t="s">
        <v>116</v>
      </c>
      <c r="AA4598" t="s">
        <v>7228</v>
      </c>
      <c r="AB4598" t="s">
        <v>7252</v>
      </c>
      <c r="AC4598" t="s">
        <v>7164</v>
      </c>
      <c r="AD4598">
        <v>2</v>
      </c>
      <c r="AE4598" t="s">
        <v>27036</v>
      </c>
      <c r="AF4598" t="s">
        <v>7403</v>
      </c>
      <c r="AG4598" t="s">
        <v>7164</v>
      </c>
    </row>
    <row r="4599" spans="1:33" x14ac:dyDescent="0.3">
      <c r="A4599" t="s">
        <v>6482</v>
      </c>
      <c r="B4599" t="s">
        <v>7367</v>
      </c>
      <c r="C4599" t="s">
        <v>7460</v>
      </c>
      <c r="D4599" t="s">
        <v>65</v>
      </c>
      <c r="E4599" t="s">
        <v>72</v>
      </c>
      <c r="F4599" t="s">
        <v>27037</v>
      </c>
      <c r="G4599">
        <v>29.323418</v>
      </c>
      <c r="H4599">
        <v>-87.198348999999993</v>
      </c>
      <c r="I4599" t="s">
        <v>27038</v>
      </c>
      <c r="J4599" t="s">
        <v>1212</v>
      </c>
      <c r="K4599" t="s">
        <v>7186</v>
      </c>
      <c r="L4599" t="s">
        <v>7175</v>
      </c>
      <c r="M4599">
        <v>4810</v>
      </c>
      <c r="N4599" t="s">
        <v>658</v>
      </c>
      <c r="O4599" t="s">
        <v>7153</v>
      </c>
      <c r="P4599" t="s">
        <v>7317</v>
      </c>
      <c r="Q4599">
        <v>57</v>
      </c>
      <c r="R4599" t="s">
        <v>43</v>
      </c>
      <c r="S4599" t="s">
        <v>7215</v>
      </c>
      <c r="T4599" t="s">
        <v>885</v>
      </c>
      <c r="U4599" t="s">
        <v>7450</v>
      </c>
      <c r="V4599" t="s">
        <v>7268</v>
      </c>
      <c r="W4599">
        <v>56</v>
      </c>
      <c r="X4599" t="s">
        <v>59</v>
      </c>
      <c r="Y4599" t="s">
        <v>27039</v>
      </c>
      <c r="Z4599" t="s">
        <v>7383</v>
      </c>
      <c r="AA4599" t="s">
        <v>52</v>
      </c>
      <c r="AB4599" t="s">
        <v>7293</v>
      </c>
      <c r="AC4599" t="s">
        <v>270</v>
      </c>
      <c r="AD4599">
        <v>3</v>
      </c>
      <c r="AE4599" t="s">
        <v>27040</v>
      </c>
      <c r="AF4599" t="s">
        <v>7403</v>
      </c>
      <c r="AG4599" t="s">
        <v>27041</v>
      </c>
    </row>
    <row r="4600" spans="1:33" x14ac:dyDescent="0.3">
      <c r="A4600" t="s">
        <v>211</v>
      </c>
      <c r="B4600" t="s">
        <v>7149</v>
      </c>
      <c r="C4600" t="s">
        <v>7471</v>
      </c>
      <c r="D4600" t="s">
        <v>88</v>
      </c>
      <c r="E4600" t="s">
        <v>23</v>
      </c>
      <c r="F4600" t="s">
        <v>7472</v>
      </c>
      <c r="G4600">
        <v>29.976846999999999</v>
      </c>
      <c r="H4600">
        <v>-96.821673000000004</v>
      </c>
      <c r="I4600" t="s">
        <v>7473</v>
      </c>
      <c r="J4600" t="s">
        <v>212</v>
      </c>
      <c r="K4600" t="s">
        <v>7449</v>
      </c>
      <c r="L4600" t="s">
        <v>7391</v>
      </c>
      <c r="M4600">
        <v>2647</v>
      </c>
      <c r="N4600" t="s">
        <v>213</v>
      </c>
      <c r="O4600" t="s">
        <v>7202</v>
      </c>
      <c r="P4600" t="s">
        <v>7326</v>
      </c>
      <c r="Q4600">
        <v>34</v>
      </c>
      <c r="R4600" t="s">
        <v>7372</v>
      </c>
      <c r="S4600" t="s">
        <v>7178</v>
      </c>
      <c r="T4600" t="s">
        <v>214</v>
      </c>
      <c r="U4600" t="s">
        <v>7238</v>
      </c>
      <c r="V4600" t="s">
        <v>7317</v>
      </c>
      <c r="W4600">
        <v>80</v>
      </c>
      <c r="X4600" t="s">
        <v>7214</v>
      </c>
      <c r="Y4600" t="s">
        <v>7474</v>
      </c>
      <c r="Z4600" t="s">
        <v>215</v>
      </c>
      <c r="AA4600" t="s">
        <v>7177</v>
      </c>
      <c r="AB4600" t="s">
        <v>28</v>
      </c>
      <c r="AC4600" t="s">
        <v>7394</v>
      </c>
      <c r="AD4600">
        <v>2</v>
      </c>
      <c r="AE4600" t="s">
        <v>7475</v>
      </c>
      <c r="AF4600" t="s">
        <v>7403</v>
      </c>
      <c r="AG4600" t="s">
        <v>7476</v>
      </c>
    </row>
    <row r="4601" spans="1:33" x14ac:dyDescent="0.3">
      <c r="A4601" t="s">
        <v>6483</v>
      </c>
      <c r="B4601" t="s">
        <v>7615</v>
      </c>
      <c r="C4601" t="s">
        <v>7233</v>
      </c>
      <c r="D4601" t="s">
        <v>65</v>
      </c>
      <c r="E4601" t="s">
        <v>31</v>
      </c>
      <c r="F4601" t="s">
        <v>27042</v>
      </c>
      <c r="G4601">
        <v>47.468420000000002</v>
      </c>
      <c r="H4601">
        <v>-107.58690300000001</v>
      </c>
      <c r="I4601" t="s">
        <v>27043</v>
      </c>
      <c r="J4601" t="s">
        <v>761</v>
      </c>
      <c r="K4601" t="s">
        <v>7225</v>
      </c>
      <c r="L4601" t="s">
        <v>7268</v>
      </c>
      <c r="M4601">
        <v>7923</v>
      </c>
      <c r="N4601" t="s">
        <v>7164</v>
      </c>
      <c r="O4601" t="s">
        <v>7164</v>
      </c>
      <c r="P4601" t="s">
        <v>7164</v>
      </c>
      <c r="R4601" t="s">
        <v>7164</v>
      </c>
      <c r="S4601" t="s">
        <v>7164</v>
      </c>
      <c r="T4601" t="s">
        <v>1030</v>
      </c>
      <c r="U4601" t="s">
        <v>7280</v>
      </c>
      <c r="V4601" t="s">
        <v>7173</v>
      </c>
      <c r="W4601">
        <v>15</v>
      </c>
      <c r="X4601" t="s">
        <v>7161</v>
      </c>
      <c r="Y4601" t="s">
        <v>27044</v>
      </c>
      <c r="Z4601" t="s">
        <v>60</v>
      </c>
      <c r="AA4601" t="s">
        <v>97</v>
      </c>
      <c r="AB4601" t="s">
        <v>7178</v>
      </c>
      <c r="AC4601" t="s">
        <v>7178</v>
      </c>
      <c r="AD4601">
        <v>4</v>
      </c>
      <c r="AE4601" t="s">
        <v>27045</v>
      </c>
      <c r="AF4601" t="s">
        <v>7403</v>
      </c>
      <c r="AG4601" t="s">
        <v>27046</v>
      </c>
    </row>
    <row r="4602" spans="1:33" x14ac:dyDescent="0.3">
      <c r="A4602" t="s">
        <v>6484</v>
      </c>
      <c r="B4602" t="s">
        <v>7587</v>
      </c>
      <c r="C4602" t="s">
        <v>7801</v>
      </c>
      <c r="D4602" t="s">
        <v>48</v>
      </c>
      <c r="E4602" t="s">
        <v>66</v>
      </c>
      <c r="F4602" t="s">
        <v>27047</v>
      </c>
      <c r="G4602">
        <v>41.347378999999997</v>
      </c>
      <c r="H4602">
        <v>-75.346307999999993</v>
      </c>
      <c r="I4602" t="s">
        <v>27048</v>
      </c>
      <c r="J4602" t="s">
        <v>636</v>
      </c>
      <c r="K4602" t="s">
        <v>7187</v>
      </c>
      <c r="L4602" t="s">
        <v>7188</v>
      </c>
      <c r="M4602">
        <v>1821</v>
      </c>
      <c r="N4602" t="s">
        <v>2754</v>
      </c>
      <c r="O4602" t="s">
        <v>7200</v>
      </c>
      <c r="P4602" t="s">
        <v>7354</v>
      </c>
      <c r="Q4602">
        <v>56</v>
      </c>
      <c r="R4602" t="s">
        <v>7164</v>
      </c>
      <c r="S4602" t="s">
        <v>7309</v>
      </c>
      <c r="T4602" t="s">
        <v>1669</v>
      </c>
      <c r="U4602" t="s">
        <v>7174</v>
      </c>
      <c r="V4602" t="s">
        <v>41</v>
      </c>
      <c r="W4602">
        <v>43</v>
      </c>
      <c r="X4602" t="s">
        <v>7299</v>
      </c>
      <c r="Y4602" t="s">
        <v>27049</v>
      </c>
      <c r="Z4602" t="s">
        <v>7318</v>
      </c>
      <c r="AA4602" t="s">
        <v>52</v>
      </c>
      <c r="AB4602" t="s">
        <v>98</v>
      </c>
      <c r="AC4602" t="s">
        <v>270</v>
      </c>
      <c r="AD4602">
        <v>4</v>
      </c>
      <c r="AE4602" t="s">
        <v>27050</v>
      </c>
      <c r="AF4602" t="s">
        <v>7385</v>
      </c>
      <c r="AG4602" t="s">
        <v>27051</v>
      </c>
    </row>
    <row r="4603" spans="1:33" x14ac:dyDescent="0.3">
      <c r="A4603" t="s">
        <v>2790</v>
      </c>
      <c r="B4603" t="s">
        <v>7992</v>
      </c>
      <c r="C4603" t="s">
        <v>7801</v>
      </c>
      <c r="D4603" t="s">
        <v>38</v>
      </c>
      <c r="E4603" t="s">
        <v>39</v>
      </c>
      <c r="F4603" t="s">
        <v>12938</v>
      </c>
      <c r="G4603">
        <v>35.021695000000001</v>
      </c>
      <c r="H4603">
        <v>-111.751833</v>
      </c>
      <c r="I4603" t="s">
        <v>12939</v>
      </c>
      <c r="J4603" t="s">
        <v>1070</v>
      </c>
      <c r="K4603" t="s">
        <v>7280</v>
      </c>
      <c r="L4603" t="s">
        <v>7173</v>
      </c>
      <c r="M4603">
        <v>7034</v>
      </c>
      <c r="N4603" t="s">
        <v>2260</v>
      </c>
      <c r="O4603" t="s">
        <v>7238</v>
      </c>
      <c r="P4603" t="s">
        <v>7400</v>
      </c>
      <c r="Q4603">
        <v>61</v>
      </c>
      <c r="R4603" t="s">
        <v>59</v>
      </c>
      <c r="S4603" t="s">
        <v>7161</v>
      </c>
      <c r="T4603" t="s">
        <v>1470</v>
      </c>
      <c r="U4603" t="s">
        <v>7259</v>
      </c>
      <c r="V4603" t="s">
        <v>7308</v>
      </c>
      <c r="W4603">
        <v>33</v>
      </c>
      <c r="X4603" t="s">
        <v>7260</v>
      </c>
      <c r="Y4603" t="s">
        <v>12940</v>
      </c>
      <c r="Z4603" t="s">
        <v>7291</v>
      </c>
      <c r="AA4603" t="s">
        <v>7228</v>
      </c>
      <c r="AB4603" t="s">
        <v>132</v>
      </c>
      <c r="AC4603" t="s">
        <v>7178</v>
      </c>
      <c r="AD4603">
        <v>2</v>
      </c>
      <c r="AE4603" t="s">
        <v>12941</v>
      </c>
      <c r="AF4603" t="s">
        <v>7254</v>
      </c>
      <c r="AG4603" t="s">
        <v>12942</v>
      </c>
    </row>
    <row r="4604" spans="1:33" x14ac:dyDescent="0.3">
      <c r="A4604" t="s">
        <v>6485</v>
      </c>
      <c r="B4604" t="s">
        <v>7242</v>
      </c>
      <c r="C4604" t="s">
        <v>7322</v>
      </c>
      <c r="D4604" t="s">
        <v>92</v>
      </c>
      <c r="E4604" t="s">
        <v>93</v>
      </c>
      <c r="F4604" t="s">
        <v>27052</v>
      </c>
      <c r="G4604">
        <v>42.262498000000001</v>
      </c>
      <c r="I4604" t="s">
        <v>27053</v>
      </c>
      <c r="J4604" t="s">
        <v>298</v>
      </c>
      <c r="K4604" t="s">
        <v>7259</v>
      </c>
      <c r="L4604" t="s">
        <v>7239</v>
      </c>
      <c r="N4604" t="s">
        <v>2851</v>
      </c>
      <c r="O4604" t="s">
        <v>7238</v>
      </c>
      <c r="P4604" t="s">
        <v>7276</v>
      </c>
      <c r="Q4604">
        <v>73</v>
      </c>
      <c r="R4604" t="s">
        <v>7214</v>
      </c>
      <c r="S4604" t="s">
        <v>34</v>
      </c>
      <c r="T4604" t="s">
        <v>3512</v>
      </c>
      <c r="U4604" t="s">
        <v>7187</v>
      </c>
      <c r="V4604" t="s">
        <v>7175</v>
      </c>
      <c r="W4604">
        <v>70</v>
      </c>
      <c r="X4604" t="s">
        <v>59</v>
      </c>
      <c r="Y4604" t="s">
        <v>27054</v>
      </c>
      <c r="Z4604" t="s">
        <v>7164</v>
      </c>
      <c r="AA4604" t="s">
        <v>109</v>
      </c>
      <c r="AB4604" t="s">
        <v>7178</v>
      </c>
      <c r="AC4604" t="s">
        <v>7230</v>
      </c>
      <c r="AD4604">
        <v>4</v>
      </c>
      <c r="AE4604" t="s">
        <v>27055</v>
      </c>
      <c r="AF4604" t="s">
        <v>103</v>
      </c>
      <c r="AG4604" t="s">
        <v>27056</v>
      </c>
    </row>
    <row r="4605" spans="1:33" x14ac:dyDescent="0.3">
      <c r="A4605" t="s">
        <v>6486</v>
      </c>
      <c r="B4605" t="s">
        <v>7465</v>
      </c>
      <c r="C4605" t="s">
        <v>7815</v>
      </c>
      <c r="D4605" t="s">
        <v>100</v>
      </c>
      <c r="E4605" t="s">
        <v>39</v>
      </c>
      <c r="F4605" t="s">
        <v>27057</v>
      </c>
      <c r="G4605">
        <v>33.857680000000002</v>
      </c>
      <c r="H4605">
        <v>-121.55069399999999</v>
      </c>
      <c r="I4605" t="s">
        <v>27058</v>
      </c>
      <c r="J4605" t="s">
        <v>79</v>
      </c>
      <c r="K4605" t="s">
        <v>7187</v>
      </c>
      <c r="L4605" t="s">
        <v>7154</v>
      </c>
      <c r="M4605">
        <v>4692</v>
      </c>
      <c r="N4605" t="s">
        <v>1174</v>
      </c>
      <c r="O4605" t="s">
        <v>7246</v>
      </c>
      <c r="P4605" t="s">
        <v>7382</v>
      </c>
      <c r="Q4605">
        <v>15</v>
      </c>
      <c r="R4605" t="s">
        <v>7373</v>
      </c>
      <c r="S4605" t="s">
        <v>107</v>
      </c>
      <c r="T4605" t="s">
        <v>3016</v>
      </c>
      <c r="U4605" t="s">
        <v>7155</v>
      </c>
      <c r="V4605" t="s">
        <v>7391</v>
      </c>
      <c r="W4605">
        <v>-83</v>
      </c>
      <c r="X4605" t="s">
        <v>7178</v>
      </c>
      <c r="Y4605" t="s">
        <v>27059</v>
      </c>
      <c r="Z4605" t="s">
        <v>7178</v>
      </c>
      <c r="AA4605" t="s">
        <v>139</v>
      </c>
      <c r="AB4605" t="s">
        <v>28</v>
      </c>
      <c r="AC4605" t="s">
        <v>62</v>
      </c>
      <c r="AD4605">
        <v>2</v>
      </c>
      <c r="AE4605" t="s">
        <v>27060</v>
      </c>
      <c r="AF4605" t="s">
        <v>7165</v>
      </c>
      <c r="AG4605" t="s">
        <v>27061</v>
      </c>
    </row>
    <row r="4606" spans="1:33" x14ac:dyDescent="0.3">
      <c r="A4606" t="s">
        <v>6487</v>
      </c>
      <c r="B4606" t="s">
        <v>8116</v>
      </c>
      <c r="C4606" t="s">
        <v>7441</v>
      </c>
      <c r="D4606" t="s">
        <v>77</v>
      </c>
      <c r="E4606" t="s">
        <v>66</v>
      </c>
      <c r="F4606" t="s">
        <v>27062</v>
      </c>
      <c r="G4606">
        <v>46.583848000000003</v>
      </c>
      <c r="H4606">
        <v>-75.141892999999996</v>
      </c>
      <c r="I4606" t="s">
        <v>27063</v>
      </c>
      <c r="J4606" t="s">
        <v>315</v>
      </c>
      <c r="K4606" t="s">
        <v>7307</v>
      </c>
      <c r="L4606" t="s">
        <v>7382</v>
      </c>
      <c r="M4606">
        <v>7413</v>
      </c>
      <c r="N4606" t="s">
        <v>2541</v>
      </c>
      <c r="O4606" t="s">
        <v>7155</v>
      </c>
      <c r="P4606" t="s">
        <v>7160</v>
      </c>
      <c r="Q4606">
        <v>30</v>
      </c>
      <c r="R4606" t="s">
        <v>7299</v>
      </c>
      <c r="S4606" t="s">
        <v>7215</v>
      </c>
      <c r="T4606" t="s">
        <v>1691</v>
      </c>
      <c r="U4606" t="s">
        <v>7277</v>
      </c>
      <c r="V4606" t="s">
        <v>7160</v>
      </c>
      <c r="W4606">
        <v>31</v>
      </c>
      <c r="X4606" t="s">
        <v>7373</v>
      </c>
      <c r="Y4606" t="s">
        <v>27064</v>
      </c>
      <c r="Z4606" t="s">
        <v>7318</v>
      </c>
      <c r="AA4606" t="s">
        <v>109</v>
      </c>
      <c r="AB4606" t="s">
        <v>7229</v>
      </c>
      <c r="AC4606" t="s">
        <v>270</v>
      </c>
      <c r="AD4606">
        <v>2</v>
      </c>
      <c r="AE4606" t="s">
        <v>27065</v>
      </c>
      <c r="AF4606" t="s">
        <v>7254</v>
      </c>
      <c r="AG4606" t="s">
        <v>27066</v>
      </c>
    </row>
    <row r="4607" spans="1:33" x14ac:dyDescent="0.3">
      <c r="A4607" t="s">
        <v>6488</v>
      </c>
      <c r="B4607" t="s">
        <v>7387</v>
      </c>
      <c r="C4607" t="s">
        <v>7582</v>
      </c>
      <c r="D4607" t="s">
        <v>22</v>
      </c>
      <c r="E4607" t="s">
        <v>72</v>
      </c>
      <c r="F4607" t="s">
        <v>27067</v>
      </c>
      <c r="H4607">
        <v>-82.642278000000005</v>
      </c>
      <c r="I4607" t="s">
        <v>27068</v>
      </c>
      <c r="J4607" t="s">
        <v>419</v>
      </c>
      <c r="K4607" t="s">
        <v>7174</v>
      </c>
      <c r="L4607" t="s">
        <v>7276</v>
      </c>
      <c r="M4607">
        <v>9651</v>
      </c>
      <c r="N4607" t="s">
        <v>7164</v>
      </c>
      <c r="O4607" t="s">
        <v>7164</v>
      </c>
      <c r="P4607" t="s">
        <v>7164</v>
      </c>
      <c r="R4607" t="s">
        <v>7164</v>
      </c>
      <c r="S4607" t="s">
        <v>7164</v>
      </c>
      <c r="T4607" t="s">
        <v>3535</v>
      </c>
      <c r="U4607" t="s">
        <v>7381</v>
      </c>
      <c r="V4607" t="s">
        <v>7239</v>
      </c>
      <c r="W4607">
        <v>218</v>
      </c>
      <c r="X4607" t="s">
        <v>7161</v>
      </c>
      <c r="Y4607" t="s">
        <v>27069</v>
      </c>
      <c r="Z4607" t="s">
        <v>7607</v>
      </c>
      <c r="AA4607" t="s">
        <v>7163</v>
      </c>
      <c r="AB4607" t="s">
        <v>98</v>
      </c>
      <c r="AC4607" t="s">
        <v>7178</v>
      </c>
      <c r="AD4607">
        <v>3</v>
      </c>
      <c r="AE4607" t="s">
        <v>27070</v>
      </c>
      <c r="AF4607" t="s">
        <v>7191</v>
      </c>
      <c r="AG4607" t="s">
        <v>7164</v>
      </c>
    </row>
    <row r="4608" spans="1:33" x14ac:dyDescent="0.3">
      <c r="A4608" t="s">
        <v>6489</v>
      </c>
      <c r="B4608" t="s">
        <v>7284</v>
      </c>
      <c r="C4608" t="s">
        <v>7760</v>
      </c>
      <c r="D4608" t="s">
        <v>38</v>
      </c>
      <c r="E4608" t="s">
        <v>93</v>
      </c>
      <c r="F4608" t="s">
        <v>16942</v>
      </c>
      <c r="G4608">
        <v>42.009818000000003</v>
      </c>
      <c r="H4608">
        <v>-73.366910000000004</v>
      </c>
      <c r="I4608" t="s">
        <v>7164</v>
      </c>
      <c r="J4608" t="s">
        <v>259</v>
      </c>
      <c r="K4608" t="s">
        <v>7155</v>
      </c>
      <c r="L4608" t="s">
        <v>7317</v>
      </c>
      <c r="M4608">
        <v>8122</v>
      </c>
      <c r="N4608" t="s">
        <v>1902</v>
      </c>
      <c r="O4608" t="s">
        <v>7449</v>
      </c>
      <c r="P4608" t="s">
        <v>7382</v>
      </c>
      <c r="Q4608">
        <v>58</v>
      </c>
      <c r="R4608" t="s">
        <v>7299</v>
      </c>
      <c r="S4608" t="s">
        <v>7279</v>
      </c>
      <c r="T4608" t="s">
        <v>1417</v>
      </c>
      <c r="U4608" t="s">
        <v>7481</v>
      </c>
      <c r="V4608" t="s">
        <v>7268</v>
      </c>
      <c r="W4608">
        <v>70</v>
      </c>
      <c r="X4608" t="s">
        <v>7260</v>
      </c>
      <c r="Y4608" t="s">
        <v>16944</v>
      </c>
      <c r="Z4608" t="s">
        <v>7318</v>
      </c>
      <c r="AA4608" t="s">
        <v>7262</v>
      </c>
      <c r="AB4608" t="s">
        <v>7164</v>
      </c>
      <c r="AC4608" t="s">
        <v>7394</v>
      </c>
      <c r="AD4608">
        <v>2</v>
      </c>
      <c r="AE4608" t="s">
        <v>16945</v>
      </c>
      <c r="AF4608" t="s">
        <v>7165</v>
      </c>
      <c r="AG4608" t="s">
        <v>16946</v>
      </c>
    </row>
    <row r="4609" spans="1:33" x14ac:dyDescent="0.3">
      <c r="A4609" t="s">
        <v>4902</v>
      </c>
      <c r="B4609" t="s">
        <v>8338</v>
      </c>
      <c r="C4609" t="s">
        <v>342</v>
      </c>
      <c r="D4609" t="s">
        <v>88</v>
      </c>
      <c r="E4609" t="s">
        <v>78</v>
      </c>
      <c r="F4609" t="s">
        <v>20492</v>
      </c>
      <c r="G4609">
        <v>30.49278</v>
      </c>
      <c r="H4609">
        <v>-99.971208000000004</v>
      </c>
      <c r="I4609" t="s">
        <v>20493</v>
      </c>
      <c r="J4609" t="s">
        <v>730</v>
      </c>
      <c r="K4609" t="s">
        <v>7246</v>
      </c>
      <c r="L4609" t="s">
        <v>7224</v>
      </c>
      <c r="M4609">
        <v>2577</v>
      </c>
      <c r="N4609" t="s">
        <v>4206</v>
      </c>
      <c r="O4609" t="s">
        <v>7223</v>
      </c>
      <c r="P4609" t="s">
        <v>7391</v>
      </c>
      <c r="Q4609">
        <v>58</v>
      </c>
      <c r="R4609" t="s">
        <v>7260</v>
      </c>
      <c r="S4609" t="s">
        <v>7215</v>
      </c>
      <c r="T4609" t="s">
        <v>200</v>
      </c>
      <c r="U4609" t="s">
        <v>7200</v>
      </c>
      <c r="V4609" t="s">
        <v>7189</v>
      </c>
      <c r="X4609" t="s">
        <v>7161</v>
      </c>
      <c r="Y4609" t="s">
        <v>7178</v>
      </c>
      <c r="Z4609" t="s">
        <v>116</v>
      </c>
      <c r="AA4609" t="s">
        <v>52</v>
      </c>
      <c r="AB4609" t="s">
        <v>7336</v>
      </c>
      <c r="AC4609" t="s">
        <v>7230</v>
      </c>
      <c r="AE4609" t="s">
        <v>20494</v>
      </c>
      <c r="AF4609" t="s">
        <v>7165</v>
      </c>
      <c r="AG4609" t="s">
        <v>20495</v>
      </c>
    </row>
    <row r="4610" spans="1:33" x14ac:dyDescent="0.3">
      <c r="A4610" t="s">
        <v>6490</v>
      </c>
      <c r="B4610" t="s">
        <v>1019</v>
      </c>
      <c r="C4610" t="s">
        <v>7616</v>
      </c>
      <c r="D4610" t="s">
        <v>65</v>
      </c>
      <c r="E4610" t="s">
        <v>72</v>
      </c>
      <c r="F4610" t="s">
        <v>27071</v>
      </c>
      <c r="G4610">
        <v>29.800492999999999</v>
      </c>
      <c r="H4610">
        <v>-81.927790000000002</v>
      </c>
      <c r="I4610" t="s">
        <v>27072</v>
      </c>
      <c r="J4610" t="s">
        <v>856</v>
      </c>
      <c r="K4610" t="s">
        <v>7174</v>
      </c>
      <c r="L4610" t="s">
        <v>7173</v>
      </c>
      <c r="N4610" t="s">
        <v>4731</v>
      </c>
      <c r="O4610" t="s">
        <v>7246</v>
      </c>
      <c r="P4610" t="s">
        <v>7203</v>
      </c>
      <c r="Q4610">
        <v>53</v>
      </c>
      <c r="R4610" t="s">
        <v>7278</v>
      </c>
      <c r="S4610" t="s">
        <v>107</v>
      </c>
      <c r="T4610" t="s">
        <v>2469</v>
      </c>
      <c r="U4610" t="s">
        <v>7371</v>
      </c>
      <c r="V4610" t="s">
        <v>7391</v>
      </c>
      <c r="W4610">
        <v>44</v>
      </c>
      <c r="X4610" t="s">
        <v>7278</v>
      </c>
      <c r="Y4610" t="s">
        <v>27073</v>
      </c>
      <c r="Z4610" t="s">
        <v>7251</v>
      </c>
      <c r="AA4610" t="s">
        <v>7292</v>
      </c>
      <c r="AB4610" t="s">
        <v>7271</v>
      </c>
      <c r="AC4610" t="s">
        <v>29</v>
      </c>
      <c r="AD4610">
        <v>3</v>
      </c>
      <c r="AE4610" t="s">
        <v>10817</v>
      </c>
      <c r="AF4610" t="s">
        <v>7385</v>
      </c>
      <c r="AG4610" t="s">
        <v>27074</v>
      </c>
    </row>
    <row r="4611" spans="1:33" x14ac:dyDescent="0.3">
      <c r="A4611" t="s">
        <v>6491</v>
      </c>
      <c r="B4611" t="s">
        <v>676</v>
      </c>
      <c r="C4611" t="s">
        <v>7754</v>
      </c>
      <c r="D4611" t="s">
        <v>92</v>
      </c>
      <c r="E4611" t="s">
        <v>112</v>
      </c>
      <c r="F4611" t="s">
        <v>27075</v>
      </c>
      <c r="G4611">
        <v>38.447049</v>
      </c>
      <c r="H4611">
        <v>-101.158816</v>
      </c>
      <c r="I4611" t="s">
        <v>27076</v>
      </c>
      <c r="J4611" t="s">
        <v>856</v>
      </c>
      <c r="K4611" t="s">
        <v>7450</v>
      </c>
      <c r="L4611" t="s">
        <v>7289</v>
      </c>
      <c r="M4611">
        <v>7253</v>
      </c>
      <c r="N4611" t="s">
        <v>4187</v>
      </c>
      <c r="O4611" t="s">
        <v>7334</v>
      </c>
      <c r="P4611" t="s">
        <v>7308</v>
      </c>
      <c r="Q4611">
        <v>38</v>
      </c>
      <c r="R4611" t="s">
        <v>59</v>
      </c>
      <c r="S4611" t="s">
        <v>7309</v>
      </c>
      <c r="T4611" t="s">
        <v>2045</v>
      </c>
      <c r="U4611" t="s">
        <v>7186</v>
      </c>
      <c r="V4611" t="s">
        <v>7268</v>
      </c>
      <c r="W4611">
        <v>77</v>
      </c>
      <c r="X4611" t="s">
        <v>7157</v>
      </c>
      <c r="Y4611" t="s">
        <v>27077</v>
      </c>
      <c r="Z4611" t="s">
        <v>7375</v>
      </c>
      <c r="AA4611" t="s">
        <v>7191</v>
      </c>
      <c r="AB4611" t="s">
        <v>98</v>
      </c>
      <c r="AC4611" t="s">
        <v>270</v>
      </c>
      <c r="AE4611" t="s">
        <v>27078</v>
      </c>
      <c r="AF4611" t="s">
        <v>7195</v>
      </c>
      <c r="AG4611" t="s">
        <v>27079</v>
      </c>
    </row>
    <row r="4612" spans="1:33" x14ac:dyDescent="0.3">
      <c r="A4612" t="s">
        <v>6492</v>
      </c>
      <c r="B4612" t="s">
        <v>382</v>
      </c>
      <c r="C4612" t="s">
        <v>7478</v>
      </c>
      <c r="D4612" t="s">
        <v>88</v>
      </c>
      <c r="E4612" t="s">
        <v>55</v>
      </c>
      <c r="F4612" t="s">
        <v>27080</v>
      </c>
      <c r="G4612">
        <v>27.674334999999999</v>
      </c>
      <c r="H4612">
        <v>-98.330752000000004</v>
      </c>
      <c r="I4612" t="s">
        <v>27081</v>
      </c>
      <c r="J4612" t="s">
        <v>181</v>
      </c>
      <c r="K4612" t="s">
        <v>7450</v>
      </c>
      <c r="L4612" t="s">
        <v>7226</v>
      </c>
      <c r="M4612">
        <v>6059</v>
      </c>
      <c r="N4612" t="s">
        <v>2699</v>
      </c>
      <c r="O4612" t="s">
        <v>7371</v>
      </c>
      <c r="P4612" t="s">
        <v>7203</v>
      </c>
      <c r="Q4612">
        <v>72</v>
      </c>
      <c r="R4612" t="s">
        <v>43</v>
      </c>
      <c r="S4612" t="s">
        <v>41</v>
      </c>
      <c r="T4612" t="s">
        <v>248</v>
      </c>
      <c r="U4612" t="s">
        <v>7200</v>
      </c>
      <c r="V4612" t="s">
        <v>7348</v>
      </c>
      <c r="W4612">
        <v>85</v>
      </c>
      <c r="X4612" t="s">
        <v>7164</v>
      </c>
      <c r="Y4612" t="s">
        <v>27082</v>
      </c>
      <c r="Z4612" t="s">
        <v>7383</v>
      </c>
      <c r="AA4612" t="s">
        <v>109</v>
      </c>
      <c r="AB4612" t="s">
        <v>28</v>
      </c>
      <c r="AC4612" t="s">
        <v>7394</v>
      </c>
      <c r="AD4612">
        <v>3</v>
      </c>
      <c r="AE4612" t="s">
        <v>27083</v>
      </c>
      <c r="AF4612" t="s">
        <v>103</v>
      </c>
      <c r="AG4612" t="s">
        <v>27084</v>
      </c>
    </row>
    <row r="4613" spans="1:33" x14ac:dyDescent="0.3">
      <c r="A4613" t="s">
        <v>6493</v>
      </c>
      <c r="B4613" t="s">
        <v>808</v>
      </c>
      <c r="C4613" t="s">
        <v>8105</v>
      </c>
      <c r="D4613" t="s">
        <v>77</v>
      </c>
      <c r="E4613" t="s">
        <v>72</v>
      </c>
      <c r="F4613" t="s">
        <v>27085</v>
      </c>
      <c r="G4613">
        <v>27.900804000000001</v>
      </c>
      <c r="I4613" t="s">
        <v>27086</v>
      </c>
      <c r="J4613" t="s">
        <v>540</v>
      </c>
      <c r="K4613" t="s">
        <v>7259</v>
      </c>
      <c r="L4613" t="s">
        <v>7289</v>
      </c>
      <c r="M4613">
        <v>2616</v>
      </c>
      <c r="N4613" t="s">
        <v>914</v>
      </c>
      <c r="O4613" t="s">
        <v>7186</v>
      </c>
      <c r="P4613" t="s">
        <v>7239</v>
      </c>
      <c r="R4613" t="s">
        <v>7373</v>
      </c>
      <c r="S4613" t="s">
        <v>35</v>
      </c>
      <c r="T4613" t="s">
        <v>4762</v>
      </c>
      <c r="U4613" t="s">
        <v>7238</v>
      </c>
      <c r="V4613" t="s">
        <v>7348</v>
      </c>
      <c r="W4613">
        <v>17</v>
      </c>
      <c r="X4613" t="s">
        <v>7372</v>
      </c>
      <c r="Y4613" t="s">
        <v>7164</v>
      </c>
      <c r="Z4613" t="s">
        <v>7178</v>
      </c>
      <c r="AA4613" t="s">
        <v>7217</v>
      </c>
      <c r="AB4613" t="s">
        <v>7252</v>
      </c>
      <c r="AC4613" t="s">
        <v>7230</v>
      </c>
      <c r="AD4613">
        <v>3</v>
      </c>
      <c r="AE4613" t="s">
        <v>27087</v>
      </c>
      <c r="AF4613" t="s">
        <v>7180</v>
      </c>
      <c r="AG4613" t="s">
        <v>27088</v>
      </c>
    </row>
    <row r="4614" spans="1:33" x14ac:dyDescent="0.3">
      <c r="A4614" t="s">
        <v>6494</v>
      </c>
      <c r="B4614" t="s">
        <v>7453</v>
      </c>
      <c r="C4614" t="s">
        <v>8105</v>
      </c>
      <c r="D4614" t="s">
        <v>65</v>
      </c>
      <c r="E4614" t="s">
        <v>23</v>
      </c>
      <c r="F4614" t="s">
        <v>23917</v>
      </c>
      <c r="G4614">
        <v>34.687846999999998</v>
      </c>
      <c r="H4614">
        <v>-106.105903</v>
      </c>
      <c r="I4614" t="s">
        <v>27089</v>
      </c>
      <c r="J4614" t="s">
        <v>459</v>
      </c>
      <c r="K4614" t="s">
        <v>7449</v>
      </c>
      <c r="L4614" t="s">
        <v>7175</v>
      </c>
      <c r="N4614" t="s">
        <v>7164</v>
      </c>
      <c r="O4614" t="s">
        <v>7164</v>
      </c>
      <c r="P4614" t="s">
        <v>7164</v>
      </c>
      <c r="R4614" t="s">
        <v>7164</v>
      </c>
      <c r="S4614" t="s">
        <v>7164</v>
      </c>
      <c r="T4614" t="s">
        <v>1288</v>
      </c>
      <c r="U4614" t="s">
        <v>7259</v>
      </c>
      <c r="V4614" t="s">
        <v>7354</v>
      </c>
      <c r="W4614">
        <v>58</v>
      </c>
      <c r="X4614" t="s">
        <v>7178</v>
      </c>
      <c r="Y4614" t="s">
        <v>27090</v>
      </c>
      <c r="Z4614" t="s">
        <v>70</v>
      </c>
      <c r="AA4614" t="s">
        <v>7344</v>
      </c>
      <c r="AB4614" t="s">
        <v>28</v>
      </c>
      <c r="AC4614" t="s">
        <v>29</v>
      </c>
      <c r="AD4614">
        <v>4</v>
      </c>
      <c r="AE4614" t="s">
        <v>27091</v>
      </c>
      <c r="AF4614" t="s">
        <v>7403</v>
      </c>
      <c r="AG4614" t="s">
        <v>23920</v>
      </c>
    </row>
    <row r="4615" spans="1:33" x14ac:dyDescent="0.3">
      <c r="A4615" t="s">
        <v>6495</v>
      </c>
      <c r="B4615" t="s">
        <v>8031</v>
      </c>
      <c r="C4615" t="s">
        <v>7322</v>
      </c>
      <c r="D4615" t="s">
        <v>38</v>
      </c>
      <c r="E4615" t="s">
        <v>23</v>
      </c>
      <c r="F4615" t="s">
        <v>27092</v>
      </c>
      <c r="G4615">
        <v>32.917112000000003</v>
      </c>
      <c r="H4615">
        <v>-98.635132999999996</v>
      </c>
      <c r="I4615" t="s">
        <v>27093</v>
      </c>
      <c r="J4615" t="s">
        <v>524</v>
      </c>
      <c r="K4615" t="s">
        <v>7202</v>
      </c>
      <c r="L4615" t="s">
        <v>7276</v>
      </c>
      <c r="M4615">
        <v>6437</v>
      </c>
      <c r="N4615" t="s">
        <v>1090</v>
      </c>
      <c r="O4615" t="s">
        <v>7249</v>
      </c>
      <c r="P4615" t="s">
        <v>7156</v>
      </c>
      <c r="Q4615">
        <v>71</v>
      </c>
      <c r="R4615" t="s">
        <v>7278</v>
      </c>
      <c r="S4615" t="s">
        <v>7215</v>
      </c>
      <c r="T4615" t="s">
        <v>1205</v>
      </c>
      <c r="U4615" t="s">
        <v>7381</v>
      </c>
      <c r="V4615" t="s">
        <v>7188</v>
      </c>
      <c r="W4615">
        <v>59</v>
      </c>
      <c r="X4615" t="s">
        <v>7214</v>
      </c>
      <c r="Y4615" t="s">
        <v>7178</v>
      </c>
      <c r="Z4615" t="s">
        <v>7375</v>
      </c>
      <c r="AA4615" t="s">
        <v>7164</v>
      </c>
      <c r="AB4615" t="s">
        <v>7252</v>
      </c>
      <c r="AC4615" t="s">
        <v>7164</v>
      </c>
      <c r="AD4615">
        <v>4</v>
      </c>
      <c r="AE4615" t="s">
        <v>27094</v>
      </c>
      <c r="AF4615" t="s">
        <v>7254</v>
      </c>
      <c r="AG4615" t="s">
        <v>7164</v>
      </c>
    </row>
    <row r="4616" spans="1:33" x14ac:dyDescent="0.3">
      <c r="A4616" t="s">
        <v>6496</v>
      </c>
      <c r="B4616" t="s">
        <v>7465</v>
      </c>
      <c r="C4616" t="s">
        <v>342</v>
      </c>
      <c r="D4616" t="s">
        <v>77</v>
      </c>
      <c r="E4616" t="s">
        <v>55</v>
      </c>
      <c r="F4616" t="s">
        <v>27095</v>
      </c>
      <c r="G4616">
        <v>34.882981000000001</v>
      </c>
      <c r="I4616" t="s">
        <v>27096</v>
      </c>
      <c r="J4616" t="s">
        <v>49</v>
      </c>
      <c r="K4616" t="s">
        <v>7156</v>
      </c>
      <c r="L4616" t="s">
        <v>7172</v>
      </c>
      <c r="M4616">
        <v>4111</v>
      </c>
      <c r="N4616" t="s">
        <v>3107</v>
      </c>
      <c r="O4616" t="s">
        <v>7371</v>
      </c>
      <c r="P4616" t="s">
        <v>7213</v>
      </c>
      <c r="Q4616">
        <v>67</v>
      </c>
      <c r="R4616" t="s">
        <v>7372</v>
      </c>
      <c r="S4616" t="s">
        <v>35</v>
      </c>
      <c r="T4616" t="s">
        <v>1027</v>
      </c>
      <c r="U4616" t="s">
        <v>7225</v>
      </c>
      <c r="V4616" t="s">
        <v>7482</v>
      </c>
      <c r="W4616">
        <v>53</v>
      </c>
      <c r="X4616" t="s">
        <v>7214</v>
      </c>
      <c r="Y4616" t="s">
        <v>27097</v>
      </c>
      <c r="Z4616" t="s">
        <v>215</v>
      </c>
      <c r="AA4616" t="s">
        <v>7163</v>
      </c>
      <c r="AB4616" t="s">
        <v>7363</v>
      </c>
      <c r="AC4616" t="s">
        <v>7230</v>
      </c>
      <c r="AD4616">
        <v>3</v>
      </c>
      <c r="AE4616" t="s">
        <v>27098</v>
      </c>
      <c r="AF4616" t="s">
        <v>103</v>
      </c>
      <c r="AG4616" t="s">
        <v>7164</v>
      </c>
    </row>
    <row r="4617" spans="1:33" x14ac:dyDescent="0.3">
      <c r="A4617" t="s">
        <v>6497</v>
      </c>
      <c r="B4617" t="s">
        <v>7232</v>
      </c>
      <c r="C4617" t="s">
        <v>7945</v>
      </c>
      <c r="D4617" t="s">
        <v>38</v>
      </c>
      <c r="E4617" t="s">
        <v>186</v>
      </c>
      <c r="F4617" t="s">
        <v>27099</v>
      </c>
      <c r="G4617">
        <v>37.617958000000002</v>
      </c>
      <c r="H4617">
        <v>-104.64432100000001</v>
      </c>
      <c r="I4617" t="s">
        <v>27100</v>
      </c>
      <c r="J4617" t="s">
        <v>347</v>
      </c>
      <c r="K4617" t="s">
        <v>7259</v>
      </c>
      <c r="L4617" t="s">
        <v>7333</v>
      </c>
      <c r="M4617">
        <v>4292</v>
      </c>
      <c r="N4617" t="s">
        <v>3211</v>
      </c>
      <c r="O4617" t="s">
        <v>7171</v>
      </c>
      <c r="P4617" t="s">
        <v>7154</v>
      </c>
      <c r="Q4617">
        <v>71</v>
      </c>
      <c r="R4617" t="s">
        <v>7237</v>
      </c>
      <c r="S4617" t="s">
        <v>41</v>
      </c>
      <c r="T4617" t="s">
        <v>1435</v>
      </c>
      <c r="U4617" t="s">
        <v>7159</v>
      </c>
      <c r="V4617" t="s">
        <v>7354</v>
      </c>
      <c r="W4617">
        <v>42</v>
      </c>
      <c r="X4617" t="s">
        <v>34</v>
      </c>
      <c r="Y4617" t="s">
        <v>7164</v>
      </c>
      <c r="Z4617" t="s">
        <v>27</v>
      </c>
      <c r="AA4617" t="s">
        <v>7292</v>
      </c>
      <c r="AB4617" t="s">
        <v>61</v>
      </c>
      <c r="AC4617" t="s">
        <v>29</v>
      </c>
      <c r="AD4617">
        <v>0</v>
      </c>
      <c r="AE4617" t="s">
        <v>27101</v>
      </c>
      <c r="AF4617" t="s">
        <v>7180</v>
      </c>
      <c r="AG4617" t="s">
        <v>27102</v>
      </c>
    </row>
    <row r="4618" spans="1:33" x14ac:dyDescent="0.3">
      <c r="A4618" t="s">
        <v>6498</v>
      </c>
      <c r="B4618" t="s">
        <v>7992</v>
      </c>
      <c r="C4618" t="s">
        <v>686</v>
      </c>
      <c r="D4618" t="s">
        <v>88</v>
      </c>
      <c r="E4618" t="s">
        <v>78</v>
      </c>
      <c r="F4618" t="s">
        <v>27103</v>
      </c>
      <c r="G4618">
        <v>34.004427</v>
      </c>
      <c r="H4618">
        <v>-81.594785000000002</v>
      </c>
      <c r="I4618" t="s">
        <v>27104</v>
      </c>
      <c r="J4618" t="s">
        <v>1261</v>
      </c>
      <c r="K4618" t="s">
        <v>7307</v>
      </c>
      <c r="L4618" t="s">
        <v>7333</v>
      </c>
      <c r="M4618">
        <v>5230</v>
      </c>
      <c r="N4618" t="s">
        <v>7164</v>
      </c>
      <c r="O4618" t="s">
        <v>7164</v>
      </c>
      <c r="P4618" t="s">
        <v>7164</v>
      </c>
      <c r="R4618" t="s">
        <v>7164</v>
      </c>
      <c r="S4618" t="s">
        <v>7164</v>
      </c>
      <c r="T4618" t="s">
        <v>1006</v>
      </c>
      <c r="U4618" t="s">
        <v>7202</v>
      </c>
      <c r="V4618" t="s">
        <v>7239</v>
      </c>
      <c r="W4618">
        <v>63</v>
      </c>
      <c r="X4618" t="s">
        <v>7373</v>
      </c>
      <c r="Y4618" t="s">
        <v>27105</v>
      </c>
      <c r="Z4618" t="s">
        <v>7205</v>
      </c>
      <c r="AA4618" t="s">
        <v>7228</v>
      </c>
      <c r="AB4618" t="s">
        <v>98</v>
      </c>
      <c r="AC4618" t="s">
        <v>7394</v>
      </c>
      <c r="AD4618">
        <v>4</v>
      </c>
      <c r="AE4618" t="s">
        <v>27106</v>
      </c>
      <c r="AF4618" t="s">
        <v>7195</v>
      </c>
      <c r="AG4618" t="s">
        <v>27107</v>
      </c>
    </row>
    <row r="4619" spans="1:33" x14ac:dyDescent="0.3">
      <c r="A4619" t="s">
        <v>6499</v>
      </c>
      <c r="B4619" t="s">
        <v>141</v>
      </c>
      <c r="C4619" t="s">
        <v>7616</v>
      </c>
      <c r="D4619" t="s">
        <v>92</v>
      </c>
      <c r="E4619" t="s">
        <v>39</v>
      </c>
      <c r="F4619" t="s">
        <v>27108</v>
      </c>
      <c r="G4619">
        <v>41.006680000000003</v>
      </c>
      <c r="H4619">
        <v>-72.114988999999994</v>
      </c>
      <c r="I4619" t="s">
        <v>27109</v>
      </c>
      <c r="J4619" t="s">
        <v>501</v>
      </c>
      <c r="K4619" t="s">
        <v>7249</v>
      </c>
      <c r="L4619" t="s">
        <v>7203</v>
      </c>
      <c r="M4619">
        <v>3539</v>
      </c>
      <c r="N4619" t="s">
        <v>1444</v>
      </c>
      <c r="O4619" t="s">
        <v>7246</v>
      </c>
      <c r="P4619" t="s">
        <v>7333</v>
      </c>
      <c r="Q4619">
        <v>71</v>
      </c>
      <c r="R4619" t="s">
        <v>7278</v>
      </c>
      <c r="S4619" t="s">
        <v>85</v>
      </c>
      <c r="T4619" t="s">
        <v>4937</v>
      </c>
      <c r="U4619" t="s">
        <v>7246</v>
      </c>
      <c r="V4619" t="s">
        <v>7308</v>
      </c>
      <c r="W4619">
        <v>68</v>
      </c>
      <c r="X4619" t="s">
        <v>7214</v>
      </c>
      <c r="Y4619" t="s">
        <v>27110</v>
      </c>
      <c r="Z4619" t="s">
        <v>7375</v>
      </c>
      <c r="AA4619" t="s">
        <v>52</v>
      </c>
      <c r="AB4619" t="s">
        <v>53</v>
      </c>
      <c r="AC4619" t="s">
        <v>7164</v>
      </c>
      <c r="AD4619">
        <v>1</v>
      </c>
      <c r="AE4619" t="s">
        <v>27111</v>
      </c>
      <c r="AF4619" t="s">
        <v>7165</v>
      </c>
      <c r="AG4619" t="s">
        <v>27112</v>
      </c>
    </row>
    <row r="4620" spans="1:33" x14ac:dyDescent="0.3">
      <c r="A4620" t="s">
        <v>6500</v>
      </c>
      <c r="B4620" t="s">
        <v>1019</v>
      </c>
      <c r="C4620" t="s">
        <v>8288</v>
      </c>
      <c r="D4620" t="s">
        <v>92</v>
      </c>
      <c r="E4620" t="s">
        <v>66</v>
      </c>
      <c r="F4620" t="s">
        <v>27113</v>
      </c>
      <c r="G4620">
        <v>35.603310999999998</v>
      </c>
      <c r="H4620">
        <v>-81.053740000000005</v>
      </c>
      <c r="I4620" t="s">
        <v>27114</v>
      </c>
      <c r="J4620" t="s">
        <v>856</v>
      </c>
      <c r="K4620" t="s">
        <v>7259</v>
      </c>
      <c r="L4620" t="s">
        <v>7175</v>
      </c>
      <c r="M4620">
        <v>8816</v>
      </c>
      <c r="N4620" t="s">
        <v>1177</v>
      </c>
      <c r="O4620" t="s">
        <v>7186</v>
      </c>
      <c r="P4620" t="s">
        <v>7154</v>
      </c>
      <c r="Q4620">
        <v>59</v>
      </c>
      <c r="R4620" t="s">
        <v>7214</v>
      </c>
      <c r="S4620" t="s">
        <v>7178</v>
      </c>
      <c r="T4620" t="s">
        <v>1843</v>
      </c>
      <c r="U4620" t="s">
        <v>7361</v>
      </c>
      <c r="V4620" t="s">
        <v>7224</v>
      </c>
      <c r="W4620">
        <v>33</v>
      </c>
      <c r="X4620" t="s">
        <v>7161</v>
      </c>
      <c r="Y4620" t="s">
        <v>7164</v>
      </c>
      <c r="Z4620" t="s">
        <v>7205</v>
      </c>
      <c r="AA4620" t="s">
        <v>7292</v>
      </c>
      <c r="AB4620" t="s">
        <v>7164</v>
      </c>
      <c r="AC4620" t="s">
        <v>7193</v>
      </c>
      <c r="AD4620">
        <v>2</v>
      </c>
      <c r="AE4620" t="s">
        <v>27115</v>
      </c>
      <c r="AF4620" t="s">
        <v>103</v>
      </c>
      <c r="AG4620" t="s">
        <v>27116</v>
      </c>
    </row>
    <row r="4621" spans="1:33" x14ac:dyDescent="0.3">
      <c r="A4621" t="s">
        <v>6501</v>
      </c>
      <c r="B4621" t="s">
        <v>8219</v>
      </c>
      <c r="C4621" t="s">
        <v>7210</v>
      </c>
      <c r="D4621" t="s">
        <v>22</v>
      </c>
      <c r="E4621" t="s">
        <v>23</v>
      </c>
      <c r="F4621" t="s">
        <v>27117</v>
      </c>
      <c r="G4621">
        <v>36.670327</v>
      </c>
      <c r="H4621">
        <v>-103.557277</v>
      </c>
      <c r="I4621" t="s">
        <v>27118</v>
      </c>
      <c r="J4621" t="s">
        <v>238</v>
      </c>
      <c r="K4621" t="s">
        <v>7280</v>
      </c>
      <c r="L4621" t="s">
        <v>7203</v>
      </c>
      <c r="M4621">
        <v>1027</v>
      </c>
      <c r="N4621" t="s">
        <v>1907</v>
      </c>
      <c r="O4621" t="s">
        <v>7225</v>
      </c>
      <c r="P4621" t="s">
        <v>7317</v>
      </c>
      <c r="Q4621">
        <v>19</v>
      </c>
      <c r="R4621" t="s">
        <v>7260</v>
      </c>
      <c r="S4621" t="s">
        <v>34</v>
      </c>
      <c r="T4621" t="s">
        <v>5618</v>
      </c>
      <c r="U4621" t="s">
        <v>7156</v>
      </c>
      <c r="V4621" t="s">
        <v>7173</v>
      </c>
      <c r="W4621">
        <v>17</v>
      </c>
      <c r="X4621" t="s">
        <v>7260</v>
      </c>
      <c r="Y4621" t="s">
        <v>7164</v>
      </c>
      <c r="Z4621" t="s">
        <v>60</v>
      </c>
      <c r="AA4621" t="s">
        <v>7191</v>
      </c>
      <c r="AB4621" t="s">
        <v>7336</v>
      </c>
      <c r="AC4621" t="s">
        <v>270</v>
      </c>
      <c r="AD4621">
        <v>4</v>
      </c>
      <c r="AE4621" t="s">
        <v>27119</v>
      </c>
      <c r="AF4621" t="s">
        <v>7191</v>
      </c>
      <c r="AG4621" t="s">
        <v>27120</v>
      </c>
    </row>
    <row r="4622" spans="1:33" x14ac:dyDescent="0.3">
      <c r="A4622" t="s">
        <v>6502</v>
      </c>
      <c r="B4622" t="s">
        <v>7625</v>
      </c>
      <c r="C4622" t="s">
        <v>7471</v>
      </c>
      <c r="D4622" t="s">
        <v>48</v>
      </c>
      <c r="E4622" t="s">
        <v>112</v>
      </c>
      <c r="F4622" t="s">
        <v>27121</v>
      </c>
      <c r="G4622">
        <v>47.159284</v>
      </c>
      <c r="H4622">
        <v>-97.923139000000006</v>
      </c>
      <c r="I4622" t="s">
        <v>27122</v>
      </c>
      <c r="J4622" t="s">
        <v>49</v>
      </c>
      <c r="K4622" t="s">
        <v>7174</v>
      </c>
      <c r="L4622" t="s">
        <v>7203</v>
      </c>
      <c r="M4622">
        <v>1665</v>
      </c>
      <c r="N4622" t="s">
        <v>3242</v>
      </c>
      <c r="O4622" t="s">
        <v>7381</v>
      </c>
      <c r="P4622" t="s">
        <v>7247</v>
      </c>
      <c r="Q4622">
        <v>48</v>
      </c>
      <c r="R4622" t="s">
        <v>34</v>
      </c>
      <c r="S4622" t="s">
        <v>7158</v>
      </c>
      <c r="T4622" t="s">
        <v>850</v>
      </c>
      <c r="U4622" t="s">
        <v>7449</v>
      </c>
      <c r="V4622" t="s">
        <v>7348</v>
      </c>
      <c r="X4622" t="s">
        <v>7260</v>
      </c>
      <c r="Y4622" t="s">
        <v>27123</v>
      </c>
      <c r="Z4622" t="s">
        <v>7251</v>
      </c>
      <c r="AA4622" t="s">
        <v>7217</v>
      </c>
      <c r="AB4622" t="s">
        <v>7178</v>
      </c>
      <c r="AC4622" t="s">
        <v>7394</v>
      </c>
      <c r="AD4622">
        <v>1</v>
      </c>
      <c r="AE4622" t="s">
        <v>27124</v>
      </c>
      <c r="AF4622" t="s">
        <v>7165</v>
      </c>
      <c r="AG4622" t="s">
        <v>27125</v>
      </c>
    </row>
    <row r="4623" spans="1:33" x14ac:dyDescent="0.3">
      <c r="A4623" t="s">
        <v>6503</v>
      </c>
      <c r="B4623" t="s">
        <v>306</v>
      </c>
      <c r="C4623" t="s">
        <v>7183</v>
      </c>
      <c r="D4623" t="s">
        <v>65</v>
      </c>
      <c r="E4623" t="s">
        <v>112</v>
      </c>
      <c r="F4623" t="s">
        <v>27126</v>
      </c>
      <c r="G4623">
        <v>46.114226000000002</v>
      </c>
      <c r="H4623">
        <v>-101.325036</v>
      </c>
      <c r="I4623" t="s">
        <v>27127</v>
      </c>
      <c r="J4623" t="s">
        <v>224</v>
      </c>
      <c r="K4623" t="s">
        <v>7277</v>
      </c>
      <c r="L4623" t="s">
        <v>7156</v>
      </c>
      <c r="N4623" t="s">
        <v>2129</v>
      </c>
      <c r="O4623" t="s">
        <v>7361</v>
      </c>
      <c r="P4623" t="s">
        <v>7276</v>
      </c>
      <c r="Q4623">
        <v>57</v>
      </c>
      <c r="R4623" t="s">
        <v>7373</v>
      </c>
      <c r="S4623" t="s">
        <v>7161</v>
      </c>
      <c r="T4623" t="s">
        <v>1129</v>
      </c>
      <c r="U4623" t="s">
        <v>7449</v>
      </c>
      <c r="V4623" t="s">
        <v>7239</v>
      </c>
      <c r="W4623">
        <v>27</v>
      </c>
      <c r="X4623" t="s">
        <v>7161</v>
      </c>
      <c r="Y4623" t="s">
        <v>27128</v>
      </c>
      <c r="Z4623" t="s">
        <v>60</v>
      </c>
      <c r="AA4623" t="s">
        <v>7217</v>
      </c>
      <c r="AB4623" t="s">
        <v>7336</v>
      </c>
      <c r="AC4623" t="s">
        <v>7230</v>
      </c>
      <c r="AD4623">
        <v>5</v>
      </c>
      <c r="AE4623" t="s">
        <v>27129</v>
      </c>
      <c r="AF4623" t="s">
        <v>7165</v>
      </c>
      <c r="AG4623" t="s">
        <v>27130</v>
      </c>
    </row>
    <row r="4624" spans="1:33" x14ac:dyDescent="0.3">
      <c r="A4624" t="s">
        <v>6504</v>
      </c>
      <c r="B4624" t="s">
        <v>232</v>
      </c>
      <c r="C4624" t="s">
        <v>7631</v>
      </c>
      <c r="D4624" t="s">
        <v>100</v>
      </c>
      <c r="E4624" t="s">
        <v>39</v>
      </c>
      <c r="F4624" t="s">
        <v>27131</v>
      </c>
      <c r="G4624">
        <v>42.088189999999997</v>
      </c>
      <c r="H4624">
        <v>-120.79788499999999</v>
      </c>
      <c r="I4624" t="s">
        <v>27132</v>
      </c>
      <c r="J4624" t="s">
        <v>247</v>
      </c>
      <c r="K4624" t="s">
        <v>7153</v>
      </c>
      <c r="L4624" t="s">
        <v>7224</v>
      </c>
      <c r="M4624">
        <v>6936</v>
      </c>
      <c r="N4624" t="s">
        <v>2417</v>
      </c>
      <c r="O4624" t="s">
        <v>7249</v>
      </c>
      <c r="P4624" t="s">
        <v>7224</v>
      </c>
      <c r="Q4624">
        <v>48</v>
      </c>
      <c r="R4624" t="s">
        <v>59</v>
      </c>
      <c r="S4624" t="s">
        <v>35</v>
      </c>
      <c r="T4624" t="s">
        <v>4711</v>
      </c>
      <c r="U4624" t="s">
        <v>7174</v>
      </c>
      <c r="V4624" t="s">
        <v>7172</v>
      </c>
      <c r="W4624">
        <v>24</v>
      </c>
      <c r="X4624" t="s">
        <v>7214</v>
      </c>
      <c r="Y4624" t="s">
        <v>27133</v>
      </c>
      <c r="Z4624" t="s">
        <v>7291</v>
      </c>
      <c r="AA4624" t="s">
        <v>7311</v>
      </c>
      <c r="AB4624" t="s">
        <v>7271</v>
      </c>
      <c r="AC4624" t="s">
        <v>7364</v>
      </c>
      <c r="AD4624">
        <v>4</v>
      </c>
      <c r="AE4624" t="s">
        <v>27134</v>
      </c>
      <c r="AF4624" t="s">
        <v>7164</v>
      </c>
      <c r="AG4624" t="s">
        <v>27135</v>
      </c>
    </row>
    <row r="4625" spans="1:33" x14ac:dyDescent="0.3">
      <c r="A4625" t="s">
        <v>6505</v>
      </c>
      <c r="B4625" t="s">
        <v>134</v>
      </c>
      <c r="C4625" t="s">
        <v>7150</v>
      </c>
      <c r="D4625" t="s">
        <v>92</v>
      </c>
      <c r="E4625" t="s">
        <v>39</v>
      </c>
      <c r="F4625" t="s">
        <v>18080</v>
      </c>
      <c r="G4625">
        <v>46.799891000000002</v>
      </c>
      <c r="H4625">
        <v>-97.553611000000004</v>
      </c>
      <c r="I4625" t="s">
        <v>27136</v>
      </c>
      <c r="J4625" t="s">
        <v>181</v>
      </c>
      <c r="K4625" t="s">
        <v>7449</v>
      </c>
      <c r="L4625" t="s">
        <v>7354</v>
      </c>
      <c r="M4625">
        <v>1736</v>
      </c>
      <c r="N4625" t="s">
        <v>388</v>
      </c>
      <c r="O4625" t="s">
        <v>7156</v>
      </c>
      <c r="P4625" t="s">
        <v>7201</v>
      </c>
      <c r="Q4625">
        <v>51</v>
      </c>
      <c r="R4625" t="s">
        <v>7178</v>
      </c>
      <c r="S4625" t="s">
        <v>7164</v>
      </c>
      <c r="T4625" t="s">
        <v>4243</v>
      </c>
      <c r="U4625" t="s">
        <v>7361</v>
      </c>
      <c r="V4625" t="s">
        <v>7348</v>
      </c>
      <c r="W4625">
        <v>41</v>
      </c>
      <c r="X4625" t="s">
        <v>7237</v>
      </c>
      <c r="Y4625" t="s">
        <v>27137</v>
      </c>
      <c r="Z4625" t="s">
        <v>70</v>
      </c>
      <c r="AA4625" t="s">
        <v>7228</v>
      </c>
      <c r="AB4625" t="s">
        <v>28</v>
      </c>
      <c r="AC4625" t="s">
        <v>7178</v>
      </c>
      <c r="AD4625">
        <v>2</v>
      </c>
      <c r="AE4625" t="s">
        <v>27138</v>
      </c>
      <c r="AF4625" t="s">
        <v>7191</v>
      </c>
      <c r="AG4625" t="s">
        <v>7164</v>
      </c>
    </row>
    <row r="4626" spans="1:33" x14ac:dyDescent="0.3">
      <c r="A4626" t="s">
        <v>6506</v>
      </c>
      <c r="B4626" t="s">
        <v>7338</v>
      </c>
      <c r="C4626" t="s">
        <v>7801</v>
      </c>
      <c r="D4626" t="s">
        <v>65</v>
      </c>
      <c r="E4626" t="s">
        <v>31</v>
      </c>
      <c r="F4626" t="s">
        <v>27139</v>
      </c>
      <c r="G4626">
        <v>33.471867000000003</v>
      </c>
      <c r="I4626" t="s">
        <v>27140</v>
      </c>
      <c r="J4626" t="s">
        <v>1196</v>
      </c>
      <c r="K4626" t="s">
        <v>7288</v>
      </c>
      <c r="L4626" t="s">
        <v>7226</v>
      </c>
      <c r="M4626">
        <v>1343</v>
      </c>
      <c r="N4626" t="s">
        <v>442</v>
      </c>
      <c r="O4626" t="s">
        <v>7223</v>
      </c>
      <c r="P4626" t="s">
        <v>7239</v>
      </c>
      <c r="Q4626">
        <v>36</v>
      </c>
      <c r="R4626" t="s">
        <v>43</v>
      </c>
      <c r="S4626" t="s">
        <v>34</v>
      </c>
      <c r="T4626" t="s">
        <v>1830</v>
      </c>
      <c r="U4626" t="s">
        <v>7159</v>
      </c>
      <c r="V4626" t="s">
        <v>7213</v>
      </c>
      <c r="W4626">
        <v>87</v>
      </c>
      <c r="X4626" t="s">
        <v>7372</v>
      </c>
      <c r="Y4626" t="s">
        <v>27141</v>
      </c>
      <c r="Z4626" t="s">
        <v>27</v>
      </c>
      <c r="AA4626" t="s">
        <v>7163</v>
      </c>
      <c r="AB4626" t="s">
        <v>53</v>
      </c>
      <c r="AC4626" t="s">
        <v>29</v>
      </c>
      <c r="AD4626">
        <v>2</v>
      </c>
      <c r="AE4626" t="s">
        <v>27142</v>
      </c>
      <c r="AF4626" t="s">
        <v>7180</v>
      </c>
      <c r="AG4626" t="s">
        <v>27143</v>
      </c>
    </row>
    <row r="4627" spans="1:33" x14ac:dyDescent="0.3">
      <c r="A4627" t="s">
        <v>6507</v>
      </c>
      <c r="B4627" t="s">
        <v>7387</v>
      </c>
      <c r="C4627" t="s">
        <v>258</v>
      </c>
      <c r="D4627" t="s">
        <v>77</v>
      </c>
      <c r="E4627" t="s">
        <v>31</v>
      </c>
      <c r="F4627" t="s">
        <v>13615</v>
      </c>
      <c r="G4627">
        <v>131.45580000000001</v>
      </c>
      <c r="H4627">
        <v>-70.590050000000005</v>
      </c>
      <c r="I4627" t="s">
        <v>27144</v>
      </c>
      <c r="J4627" t="s">
        <v>939</v>
      </c>
      <c r="K4627" t="s">
        <v>7236</v>
      </c>
      <c r="L4627" t="s">
        <v>7276</v>
      </c>
      <c r="M4627">
        <v>6394</v>
      </c>
      <c r="N4627" t="s">
        <v>2436</v>
      </c>
      <c r="O4627" t="s">
        <v>7334</v>
      </c>
      <c r="P4627" t="s">
        <v>7203</v>
      </c>
      <c r="Q4627">
        <v>279</v>
      </c>
      <c r="R4627" t="s">
        <v>7373</v>
      </c>
      <c r="S4627" t="s">
        <v>7215</v>
      </c>
      <c r="T4627" t="s">
        <v>816</v>
      </c>
      <c r="U4627" t="s">
        <v>7236</v>
      </c>
      <c r="V4627" t="s">
        <v>7276</v>
      </c>
      <c r="W4627">
        <v>79</v>
      </c>
      <c r="X4627" t="s">
        <v>43</v>
      </c>
      <c r="Y4627" t="s">
        <v>27145</v>
      </c>
      <c r="Z4627" t="s">
        <v>7251</v>
      </c>
      <c r="AA4627" t="s">
        <v>7163</v>
      </c>
      <c r="AB4627" t="s">
        <v>7178</v>
      </c>
      <c r="AC4627" t="s">
        <v>7193</v>
      </c>
      <c r="AD4627">
        <v>4</v>
      </c>
      <c r="AE4627" t="s">
        <v>27146</v>
      </c>
      <c r="AF4627" t="s">
        <v>7191</v>
      </c>
      <c r="AG4627" t="s">
        <v>7164</v>
      </c>
    </row>
    <row r="4628" spans="1:33" x14ac:dyDescent="0.3">
      <c r="A4628" t="s">
        <v>6508</v>
      </c>
      <c r="B4628" t="s">
        <v>7338</v>
      </c>
      <c r="C4628" t="s">
        <v>7597</v>
      </c>
      <c r="D4628" t="s">
        <v>48</v>
      </c>
      <c r="E4628" t="s">
        <v>78</v>
      </c>
      <c r="F4628" t="s">
        <v>27147</v>
      </c>
      <c r="G4628">
        <v>44.026626999999998</v>
      </c>
      <c r="H4628">
        <v>-81.735889999999998</v>
      </c>
      <c r="I4628" t="s">
        <v>27148</v>
      </c>
      <c r="J4628" t="s">
        <v>832</v>
      </c>
      <c r="K4628" t="s">
        <v>7277</v>
      </c>
      <c r="L4628" t="s">
        <v>7482</v>
      </c>
      <c r="M4628">
        <v>6588</v>
      </c>
      <c r="N4628" t="s">
        <v>1455</v>
      </c>
      <c r="O4628" t="s">
        <v>7280</v>
      </c>
      <c r="P4628" t="s">
        <v>7400</v>
      </c>
      <c r="Q4628">
        <v>17</v>
      </c>
      <c r="R4628" t="s">
        <v>43</v>
      </c>
      <c r="S4628" t="s">
        <v>7215</v>
      </c>
      <c r="T4628" t="s">
        <v>7164</v>
      </c>
      <c r="U4628" t="s">
        <v>7164</v>
      </c>
      <c r="V4628" t="s">
        <v>7164</v>
      </c>
      <c r="X4628" t="s">
        <v>7164</v>
      </c>
      <c r="Y4628" t="s">
        <v>7164</v>
      </c>
      <c r="Z4628" t="s">
        <v>116</v>
      </c>
      <c r="AA4628" t="s">
        <v>7311</v>
      </c>
      <c r="AB4628" t="s">
        <v>7192</v>
      </c>
      <c r="AC4628" t="s">
        <v>7193</v>
      </c>
      <c r="AD4628">
        <v>0</v>
      </c>
      <c r="AE4628" t="s">
        <v>27149</v>
      </c>
      <c r="AF4628" t="s">
        <v>103</v>
      </c>
      <c r="AG4628" t="s">
        <v>27150</v>
      </c>
    </row>
    <row r="4629" spans="1:33" x14ac:dyDescent="0.3">
      <c r="A4629" t="s">
        <v>6509</v>
      </c>
      <c r="B4629" t="s">
        <v>7774</v>
      </c>
      <c r="C4629" t="s">
        <v>7871</v>
      </c>
      <c r="D4629" t="s">
        <v>65</v>
      </c>
      <c r="E4629" t="s">
        <v>186</v>
      </c>
      <c r="F4629" t="s">
        <v>27151</v>
      </c>
      <c r="G4629">
        <v>45.880887999999999</v>
      </c>
      <c r="H4629">
        <v>-114.424386</v>
      </c>
      <c r="I4629" t="s">
        <v>27152</v>
      </c>
      <c r="J4629" t="s">
        <v>455</v>
      </c>
      <c r="K4629" t="s">
        <v>7222</v>
      </c>
      <c r="L4629" t="s">
        <v>7391</v>
      </c>
      <c r="M4629">
        <v>8613</v>
      </c>
      <c r="N4629" t="s">
        <v>667</v>
      </c>
      <c r="O4629" t="s">
        <v>7236</v>
      </c>
      <c r="P4629" t="s">
        <v>7276</v>
      </c>
      <c r="Q4629">
        <v>60</v>
      </c>
      <c r="R4629" t="s">
        <v>7164</v>
      </c>
      <c r="S4629" t="s">
        <v>35</v>
      </c>
      <c r="T4629" t="s">
        <v>96</v>
      </c>
      <c r="U4629" t="s">
        <v>7156</v>
      </c>
      <c r="V4629" t="s">
        <v>7276</v>
      </c>
      <c r="W4629">
        <v>78</v>
      </c>
      <c r="X4629" t="s">
        <v>34</v>
      </c>
      <c r="Y4629" t="s">
        <v>27153</v>
      </c>
      <c r="Z4629" t="s">
        <v>70</v>
      </c>
      <c r="AA4629" t="s">
        <v>52</v>
      </c>
      <c r="AB4629" t="s">
        <v>53</v>
      </c>
      <c r="AC4629" t="s">
        <v>7178</v>
      </c>
      <c r="AD4629">
        <v>-1</v>
      </c>
      <c r="AE4629" t="s">
        <v>7164</v>
      </c>
      <c r="AF4629" t="s">
        <v>7403</v>
      </c>
      <c r="AG4629" t="s">
        <v>7164</v>
      </c>
    </row>
    <row r="4630" spans="1:33" x14ac:dyDescent="0.3">
      <c r="A4630" t="s">
        <v>6510</v>
      </c>
      <c r="B4630" t="s">
        <v>8338</v>
      </c>
      <c r="C4630" t="s">
        <v>7631</v>
      </c>
      <c r="D4630" t="s">
        <v>77</v>
      </c>
      <c r="E4630" t="s">
        <v>93</v>
      </c>
      <c r="F4630" t="s">
        <v>27154</v>
      </c>
      <c r="G4630">
        <v>25.377922000000002</v>
      </c>
      <c r="H4630">
        <v>-118.03404999999999</v>
      </c>
      <c r="I4630" t="s">
        <v>27155</v>
      </c>
      <c r="J4630" t="s">
        <v>433</v>
      </c>
      <c r="K4630" t="s">
        <v>7334</v>
      </c>
      <c r="L4630" t="s">
        <v>7201</v>
      </c>
      <c r="M4630">
        <v>1718</v>
      </c>
      <c r="N4630" t="s">
        <v>2988</v>
      </c>
      <c r="O4630" t="s">
        <v>7246</v>
      </c>
      <c r="P4630" t="s">
        <v>7348</v>
      </c>
      <c r="Q4630">
        <v>19</v>
      </c>
      <c r="R4630" t="s">
        <v>7237</v>
      </c>
      <c r="S4630" t="s">
        <v>7161</v>
      </c>
      <c r="T4630" t="s">
        <v>1874</v>
      </c>
      <c r="U4630" t="s">
        <v>7259</v>
      </c>
      <c r="V4630" t="s">
        <v>7276</v>
      </c>
      <c r="W4630">
        <v>38</v>
      </c>
      <c r="X4630" t="s">
        <v>7178</v>
      </c>
      <c r="Y4630" t="s">
        <v>27156</v>
      </c>
      <c r="Z4630" t="s">
        <v>215</v>
      </c>
      <c r="AA4630" t="s">
        <v>52</v>
      </c>
      <c r="AB4630" t="s">
        <v>7293</v>
      </c>
      <c r="AC4630" t="s">
        <v>155</v>
      </c>
      <c r="AD4630">
        <v>4</v>
      </c>
      <c r="AE4630" t="s">
        <v>27157</v>
      </c>
      <c r="AF4630" t="s">
        <v>7195</v>
      </c>
      <c r="AG4630" t="s">
        <v>27158</v>
      </c>
    </row>
    <row r="4631" spans="1:33" x14ac:dyDescent="0.3">
      <c r="A4631" t="s">
        <v>6511</v>
      </c>
      <c r="B4631" t="s">
        <v>7303</v>
      </c>
      <c r="C4631" t="s">
        <v>7871</v>
      </c>
      <c r="D4631" t="s">
        <v>92</v>
      </c>
      <c r="E4631" t="s">
        <v>112</v>
      </c>
      <c r="F4631" t="s">
        <v>27159</v>
      </c>
      <c r="G4631">
        <v>44.718871999999998</v>
      </c>
      <c r="H4631">
        <v>-112.249759</v>
      </c>
      <c r="I4631" t="s">
        <v>27160</v>
      </c>
      <c r="J4631" t="s">
        <v>856</v>
      </c>
      <c r="K4631" t="s">
        <v>7307</v>
      </c>
      <c r="L4631" t="s">
        <v>7354</v>
      </c>
      <c r="N4631" t="s">
        <v>316</v>
      </c>
      <c r="O4631" t="s">
        <v>7288</v>
      </c>
      <c r="P4631" t="s">
        <v>7326</v>
      </c>
      <c r="Q4631">
        <v>53</v>
      </c>
      <c r="R4631" t="s">
        <v>34</v>
      </c>
      <c r="S4631" t="s">
        <v>41</v>
      </c>
      <c r="T4631" t="s">
        <v>431</v>
      </c>
      <c r="U4631" t="s">
        <v>7334</v>
      </c>
      <c r="V4631" t="s">
        <v>7154</v>
      </c>
      <c r="W4631">
        <v>40</v>
      </c>
      <c r="X4631" t="s">
        <v>7260</v>
      </c>
      <c r="Y4631" t="s">
        <v>27161</v>
      </c>
      <c r="Z4631" t="s">
        <v>7251</v>
      </c>
      <c r="AA4631" t="s">
        <v>139</v>
      </c>
      <c r="AB4631" t="s">
        <v>132</v>
      </c>
      <c r="AC4631" t="s">
        <v>7364</v>
      </c>
      <c r="AD4631">
        <v>3</v>
      </c>
      <c r="AE4631" t="s">
        <v>27162</v>
      </c>
      <c r="AF4631" t="s">
        <v>7165</v>
      </c>
      <c r="AG4631" t="s">
        <v>7164</v>
      </c>
    </row>
    <row r="4632" spans="1:33" x14ac:dyDescent="0.3">
      <c r="A4632" t="s">
        <v>6512</v>
      </c>
      <c r="B4632" t="s">
        <v>8031</v>
      </c>
      <c r="C4632" t="s">
        <v>7330</v>
      </c>
      <c r="D4632" t="s">
        <v>38</v>
      </c>
      <c r="E4632" t="s">
        <v>66</v>
      </c>
      <c r="F4632" t="s">
        <v>27163</v>
      </c>
      <c r="G4632">
        <v>41.624358000000001</v>
      </c>
      <c r="H4632">
        <v>-70.813715999999999</v>
      </c>
      <c r="I4632" t="s">
        <v>27164</v>
      </c>
      <c r="J4632" t="s">
        <v>208</v>
      </c>
      <c r="K4632" t="s">
        <v>7259</v>
      </c>
      <c r="L4632" t="s">
        <v>7276</v>
      </c>
      <c r="M4632">
        <v>2979</v>
      </c>
      <c r="N4632" t="s">
        <v>962</v>
      </c>
      <c r="O4632" t="s">
        <v>7249</v>
      </c>
      <c r="P4632" t="s">
        <v>7173</v>
      </c>
      <c r="Q4632">
        <v>66</v>
      </c>
      <c r="R4632" t="s">
        <v>7161</v>
      </c>
      <c r="S4632" t="s">
        <v>35</v>
      </c>
      <c r="T4632" t="s">
        <v>1590</v>
      </c>
      <c r="U4632" t="s">
        <v>7159</v>
      </c>
      <c r="V4632" t="s">
        <v>7201</v>
      </c>
      <c r="W4632">
        <v>64</v>
      </c>
      <c r="X4632" t="s">
        <v>7164</v>
      </c>
      <c r="Y4632" t="s">
        <v>27165</v>
      </c>
      <c r="Z4632" t="s">
        <v>70</v>
      </c>
      <c r="AA4632" t="s">
        <v>7164</v>
      </c>
      <c r="AB4632" t="s">
        <v>132</v>
      </c>
      <c r="AC4632" t="s">
        <v>7328</v>
      </c>
      <c r="AD4632">
        <v>1</v>
      </c>
      <c r="AE4632" t="s">
        <v>7164</v>
      </c>
      <c r="AF4632" t="s">
        <v>7254</v>
      </c>
      <c r="AG4632" t="s">
        <v>7164</v>
      </c>
    </row>
    <row r="4633" spans="1:33" x14ac:dyDescent="0.3">
      <c r="A4633" t="s">
        <v>6513</v>
      </c>
      <c r="B4633" t="s">
        <v>7529</v>
      </c>
      <c r="C4633" t="s">
        <v>562</v>
      </c>
      <c r="D4633" t="s">
        <v>38</v>
      </c>
      <c r="E4633" t="s">
        <v>31</v>
      </c>
      <c r="F4633" t="s">
        <v>27166</v>
      </c>
      <c r="G4633">
        <v>44.629240000000003</v>
      </c>
      <c r="H4633">
        <v>-90.304152000000002</v>
      </c>
      <c r="I4633" t="s">
        <v>27167</v>
      </c>
      <c r="J4633" t="s">
        <v>204</v>
      </c>
      <c r="K4633" t="s">
        <v>9635</v>
      </c>
      <c r="L4633" t="s">
        <v>7268</v>
      </c>
      <c r="M4633">
        <v>7526</v>
      </c>
      <c r="N4633" t="s">
        <v>2299</v>
      </c>
      <c r="O4633" t="s">
        <v>7481</v>
      </c>
      <c r="P4633" t="s">
        <v>7348</v>
      </c>
      <c r="R4633" t="s">
        <v>7157</v>
      </c>
      <c r="S4633" t="s">
        <v>7164</v>
      </c>
      <c r="T4633" t="s">
        <v>5299</v>
      </c>
      <c r="U4633" t="s">
        <v>7187</v>
      </c>
      <c r="V4633" t="s">
        <v>7175</v>
      </c>
      <c r="W4633">
        <v>44</v>
      </c>
      <c r="X4633" t="s">
        <v>7161</v>
      </c>
      <c r="Y4633" t="s">
        <v>27168</v>
      </c>
      <c r="Z4633" t="s">
        <v>27</v>
      </c>
      <c r="AA4633" t="s">
        <v>7163</v>
      </c>
      <c r="AB4633" t="s">
        <v>7363</v>
      </c>
      <c r="AC4633" t="s">
        <v>7193</v>
      </c>
      <c r="AD4633">
        <v>1</v>
      </c>
      <c r="AE4633" t="s">
        <v>27169</v>
      </c>
      <c r="AF4633" t="s">
        <v>7254</v>
      </c>
      <c r="AG4633" t="s">
        <v>27170</v>
      </c>
    </row>
    <row r="4634" spans="1:33" x14ac:dyDescent="0.3">
      <c r="A4634" t="s">
        <v>6514</v>
      </c>
      <c r="B4634" t="s">
        <v>165</v>
      </c>
      <c r="C4634" t="s">
        <v>7265</v>
      </c>
      <c r="D4634" t="s">
        <v>88</v>
      </c>
      <c r="E4634" t="s">
        <v>23</v>
      </c>
      <c r="F4634" t="s">
        <v>27171</v>
      </c>
      <c r="G4634">
        <v>44.451754000000001</v>
      </c>
      <c r="H4634">
        <v>-88.844257999999996</v>
      </c>
      <c r="I4634" t="s">
        <v>27172</v>
      </c>
      <c r="J4634" t="s">
        <v>101</v>
      </c>
      <c r="K4634" t="s">
        <v>7159</v>
      </c>
      <c r="L4634" t="s">
        <v>7276</v>
      </c>
      <c r="M4634">
        <v>2638</v>
      </c>
      <c r="N4634" t="s">
        <v>673</v>
      </c>
      <c r="O4634" t="s">
        <v>7246</v>
      </c>
      <c r="P4634" t="s">
        <v>7188</v>
      </c>
      <c r="Q4634">
        <v>52</v>
      </c>
      <c r="R4634" t="s">
        <v>7237</v>
      </c>
      <c r="S4634" t="s">
        <v>85</v>
      </c>
      <c r="T4634" t="s">
        <v>696</v>
      </c>
      <c r="U4634" t="s">
        <v>7186</v>
      </c>
      <c r="V4634" t="s">
        <v>7308</v>
      </c>
      <c r="W4634">
        <v>34</v>
      </c>
      <c r="X4634" t="s">
        <v>7161</v>
      </c>
      <c r="Y4634" t="s">
        <v>27173</v>
      </c>
      <c r="Z4634" t="s">
        <v>7318</v>
      </c>
      <c r="AA4634" t="s">
        <v>109</v>
      </c>
      <c r="AB4634" t="s">
        <v>7164</v>
      </c>
      <c r="AC4634" t="s">
        <v>62</v>
      </c>
      <c r="AD4634">
        <v>5</v>
      </c>
      <c r="AE4634" t="s">
        <v>27174</v>
      </c>
      <c r="AF4634" t="s">
        <v>7191</v>
      </c>
      <c r="AG4634" t="s">
        <v>27175</v>
      </c>
    </row>
    <row r="4635" spans="1:33" x14ac:dyDescent="0.3">
      <c r="A4635" t="s">
        <v>3160</v>
      </c>
      <c r="B4635" t="s">
        <v>676</v>
      </c>
      <c r="C4635" t="s">
        <v>185</v>
      </c>
      <c r="D4635" t="s">
        <v>100</v>
      </c>
      <c r="E4635" t="s">
        <v>66</v>
      </c>
      <c r="F4635" t="s">
        <v>14097</v>
      </c>
      <c r="G4635">
        <v>28.378263</v>
      </c>
      <c r="H4635">
        <v>-111.383443</v>
      </c>
      <c r="I4635" t="s">
        <v>14098</v>
      </c>
      <c r="J4635" t="s">
        <v>1975</v>
      </c>
      <c r="K4635" t="s">
        <v>7174</v>
      </c>
      <c r="L4635" t="s">
        <v>7348</v>
      </c>
      <c r="M4635">
        <v>4719</v>
      </c>
      <c r="N4635" t="s">
        <v>7164</v>
      </c>
      <c r="O4635" t="s">
        <v>7164</v>
      </c>
      <c r="P4635" t="s">
        <v>7164</v>
      </c>
      <c r="R4635" t="s">
        <v>7164</v>
      </c>
      <c r="S4635" t="s">
        <v>7164</v>
      </c>
      <c r="T4635" t="s">
        <v>2563</v>
      </c>
      <c r="U4635" t="s">
        <v>7155</v>
      </c>
      <c r="V4635" t="s">
        <v>7289</v>
      </c>
      <c r="W4635">
        <v>59</v>
      </c>
      <c r="X4635" t="s">
        <v>43</v>
      </c>
      <c r="Y4635" t="s">
        <v>14099</v>
      </c>
      <c r="Z4635" t="s">
        <v>7291</v>
      </c>
      <c r="AA4635" t="s">
        <v>7177</v>
      </c>
      <c r="AB4635" t="s">
        <v>132</v>
      </c>
      <c r="AC4635" t="s">
        <v>29</v>
      </c>
      <c r="AD4635">
        <v>0</v>
      </c>
      <c r="AE4635" t="s">
        <v>14100</v>
      </c>
      <c r="AF4635" t="s">
        <v>7191</v>
      </c>
      <c r="AG4635" t="s">
        <v>14101</v>
      </c>
    </row>
    <row r="4636" spans="1:33" x14ac:dyDescent="0.3">
      <c r="A4636" t="s">
        <v>6515</v>
      </c>
      <c r="B4636" t="s">
        <v>598</v>
      </c>
      <c r="C4636" t="s">
        <v>7150</v>
      </c>
      <c r="D4636" t="s">
        <v>38</v>
      </c>
      <c r="E4636" t="s">
        <v>112</v>
      </c>
      <c r="F4636" t="s">
        <v>27176</v>
      </c>
      <c r="G4636">
        <v>38.266497999999999</v>
      </c>
      <c r="H4636">
        <v>-96.316828000000001</v>
      </c>
      <c r="I4636" t="s">
        <v>27177</v>
      </c>
      <c r="J4636" t="s">
        <v>832</v>
      </c>
      <c r="K4636" t="s">
        <v>7288</v>
      </c>
      <c r="L4636" t="s">
        <v>7239</v>
      </c>
      <c r="M4636">
        <v>9718</v>
      </c>
      <c r="N4636" t="s">
        <v>751</v>
      </c>
      <c r="O4636" t="s">
        <v>7223</v>
      </c>
      <c r="P4636" t="s">
        <v>7156</v>
      </c>
      <c r="Q4636">
        <v>56</v>
      </c>
      <c r="R4636" t="s">
        <v>34</v>
      </c>
      <c r="S4636" t="s">
        <v>7161</v>
      </c>
      <c r="T4636" t="s">
        <v>607</v>
      </c>
      <c r="U4636" t="s">
        <v>7202</v>
      </c>
      <c r="V4636" t="s">
        <v>7317</v>
      </c>
      <c r="W4636">
        <v>44</v>
      </c>
      <c r="X4636" t="s">
        <v>7372</v>
      </c>
      <c r="Y4636" t="s">
        <v>7178</v>
      </c>
      <c r="Z4636" t="s">
        <v>7291</v>
      </c>
      <c r="AA4636" t="s">
        <v>7228</v>
      </c>
      <c r="AB4636" t="s">
        <v>7164</v>
      </c>
      <c r="AC4636" t="s">
        <v>7394</v>
      </c>
      <c r="AD4636">
        <v>2</v>
      </c>
      <c r="AE4636" t="s">
        <v>27178</v>
      </c>
      <c r="AF4636" t="s">
        <v>7207</v>
      </c>
      <c r="AG4636" t="s">
        <v>7164</v>
      </c>
    </row>
    <row r="4637" spans="1:33" x14ac:dyDescent="0.3">
      <c r="A4637" t="s">
        <v>6516</v>
      </c>
      <c r="B4637" t="s">
        <v>7656</v>
      </c>
      <c r="C4637" t="s">
        <v>7958</v>
      </c>
      <c r="D4637" t="s">
        <v>38</v>
      </c>
      <c r="E4637" t="s">
        <v>93</v>
      </c>
      <c r="F4637" t="s">
        <v>27179</v>
      </c>
      <c r="G4637">
        <v>34.950173999999997</v>
      </c>
      <c r="H4637">
        <v>-109.212304</v>
      </c>
      <c r="I4637" t="s">
        <v>27180</v>
      </c>
      <c r="J4637" t="s">
        <v>524</v>
      </c>
      <c r="K4637" t="s">
        <v>7155</v>
      </c>
      <c r="L4637" t="s">
        <v>7175</v>
      </c>
      <c r="M4637">
        <v>8914</v>
      </c>
      <c r="N4637" t="s">
        <v>319</v>
      </c>
      <c r="O4637" t="s">
        <v>7153</v>
      </c>
      <c r="P4637" t="s">
        <v>7189</v>
      </c>
      <c r="Q4637">
        <v>42</v>
      </c>
      <c r="R4637" t="s">
        <v>34</v>
      </c>
      <c r="S4637" t="s">
        <v>7309</v>
      </c>
      <c r="T4637" t="s">
        <v>2055</v>
      </c>
      <c r="U4637" t="s">
        <v>7153</v>
      </c>
      <c r="V4637" t="s">
        <v>7154</v>
      </c>
      <c r="W4637">
        <v>64</v>
      </c>
      <c r="X4637" t="s">
        <v>43</v>
      </c>
      <c r="Y4637" t="s">
        <v>27181</v>
      </c>
      <c r="Z4637" t="s">
        <v>45</v>
      </c>
      <c r="AA4637" t="s">
        <v>7228</v>
      </c>
      <c r="AB4637" t="s">
        <v>53</v>
      </c>
      <c r="AC4637" t="s">
        <v>270</v>
      </c>
      <c r="AD4637">
        <v>4</v>
      </c>
      <c r="AE4637" t="s">
        <v>7164</v>
      </c>
      <c r="AF4637" t="s">
        <v>7254</v>
      </c>
      <c r="AG4637" t="s">
        <v>27182</v>
      </c>
    </row>
    <row r="4638" spans="1:33" x14ac:dyDescent="0.3">
      <c r="A4638" t="s">
        <v>6517</v>
      </c>
      <c r="B4638" t="s">
        <v>7847</v>
      </c>
      <c r="C4638" t="s">
        <v>7631</v>
      </c>
      <c r="D4638" t="s">
        <v>77</v>
      </c>
      <c r="E4638" t="s">
        <v>23</v>
      </c>
      <c r="F4638" t="s">
        <v>27183</v>
      </c>
      <c r="H4638">
        <v>56.704900000000002</v>
      </c>
      <c r="I4638" t="s">
        <v>27184</v>
      </c>
      <c r="J4638" t="s">
        <v>152</v>
      </c>
      <c r="K4638" t="s">
        <v>7449</v>
      </c>
      <c r="L4638" t="s">
        <v>7326</v>
      </c>
      <c r="M4638">
        <v>2052</v>
      </c>
      <c r="N4638" t="s">
        <v>2841</v>
      </c>
      <c r="O4638" t="s">
        <v>7238</v>
      </c>
      <c r="P4638" t="s">
        <v>7348</v>
      </c>
      <c r="Q4638">
        <v>35</v>
      </c>
      <c r="R4638" t="s">
        <v>7161</v>
      </c>
      <c r="S4638" t="s">
        <v>34</v>
      </c>
      <c r="T4638" t="s">
        <v>6518</v>
      </c>
      <c r="U4638" t="s">
        <v>7187</v>
      </c>
      <c r="V4638" t="s">
        <v>7333</v>
      </c>
      <c r="W4638">
        <v>43</v>
      </c>
      <c r="X4638" t="s">
        <v>7164</v>
      </c>
      <c r="Y4638" t="s">
        <v>27185</v>
      </c>
      <c r="Z4638" t="s">
        <v>45</v>
      </c>
      <c r="AA4638" t="s">
        <v>7311</v>
      </c>
      <c r="AB4638" t="s">
        <v>7229</v>
      </c>
      <c r="AC4638" t="s">
        <v>7394</v>
      </c>
      <c r="AD4638">
        <v>1</v>
      </c>
      <c r="AE4638" t="s">
        <v>27186</v>
      </c>
      <c r="AF4638" t="s">
        <v>7195</v>
      </c>
      <c r="AG4638" t="s">
        <v>27187</v>
      </c>
    </row>
    <row r="4639" spans="1:33" x14ac:dyDescent="0.3">
      <c r="A4639" t="s">
        <v>6519</v>
      </c>
      <c r="B4639" t="s">
        <v>8116</v>
      </c>
      <c r="C4639" t="s">
        <v>7219</v>
      </c>
      <c r="D4639" t="s">
        <v>88</v>
      </c>
      <c r="E4639" t="s">
        <v>186</v>
      </c>
      <c r="F4639" t="s">
        <v>27188</v>
      </c>
      <c r="G4639">
        <v>41.360804999999999</v>
      </c>
      <c r="H4639">
        <v>-81.476518999999996</v>
      </c>
      <c r="I4639" t="s">
        <v>27189</v>
      </c>
      <c r="J4639" t="s">
        <v>1070</v>
      </c>
      <c r="K4639" t="s">
        <v>7259</v>
      </c>
      <c r="L4639" t="s">
        <v>7326</v>
      </c>
      <c r="M4639">
        <v>9130</v>
      </c>
      <c r="N4639" t="s">
        <v>532</v>
      </c>
      <c r="O4639" t="s">
        <v>7246</v>
      </c>
      <c r="P4639" t="s">
        <v>7382</v>
      </c>
      <c r="Q4639">
        <v>66</v>
      </c>
      <c r="R4639" t="s">
        <v>7278</v>
      </c>
      <c r="S4639" t="s">
        <v>7161</v>
      </c>
      <c r="T4639" t="s">
        <v>4464</v>
      </c>
      <c r="U4639" t="s">
        <v>7155</v>
      </c>
      <c r="V4639" t="s">
        <v>7175</v>
      </c>
      <c r="W4639">
        <v>29</v>
      </c>
      <c r="X4639" t="s">
        <v>34</v>
      </c>
      <c r="Y4639" t="s">
        <v>27190</v>
      </c>
      <c r="Z4639" t="s">
        <v>7318</v>
      </c>
      <c r="AA4639" t="s">
        <v>7344</v>
      </c>
      <c r="AB4639" t="s">
        <v>7252</v>
      </c>
      <c r="AC4639" t="s">
        <v>62</v>
      </c>
      <c r="AD4639">
        <v>5</v>
      </c>
      <c r="AE4639" t="s">
        <v>27191</v>
      </c>
      <c r="AF4639" t="s">
        <v>7191</v>
      </c>
      <c r="AG4639" t="s">
        <v>7164</v>
      </c>
    </row>
    <row r="4640" spans="1:33" x14ac:dyDescent="0.3">
      <c r="A4640" t="s">
        <v>6520</v>
      </c>
      <c r="B4640" t="s">
        <v>267</v>
      </c>
      <c r="C4640" t="s">
        <v>7233</v>
      </c>
      <c r="D4640" t="s">
        <v>22</v>
      </c>
      <c r="E4640" t="s">
        <v>112</v>
      </c>
      <c r="F4640" t="s">
        <v>27192</v>
      </c>
      <c r="G4640">
        <v>44.729585999999998</v>
      </c>
      <c r="H4640">
        <v>85.442999999999998</v>
      </c>
      <c r="I4640" t="s">
        <v>27193</v>
      </c>
      <c r="J4640" t="s">
        <v>224</v>
      </c>
      <c r="K4640" t="s">
        <v>7381</v>
      </c>
      <c r="L4640" t="s">
        <v>7382</v>
      </c>
      <c r="N4640" t="s">
        <v>2336</v>
      </c>
      <c r="O4640" t="s">
        <v>7156</v>
      </c>
      <c r="P4640" t="s">
        <v>7400</v>
      </c>
      <c r="Q4640">
        <v>69</v>
      </c>
      <c r="R4640" t="s">
        <v>7372</v>
      </c>
      <c r="S4640" t="s">
        <v>7215</v>
      </c>
      <c r="T4640" t="s">
        <v>6521</v>
      </c>
      <c r="U4640" t="s">
        <v>7342</v>
      </c>
      <c r="V4640" t="s">
        <v>41</v>
      </c>
      <c r="W4640">
        <v>29</v>
      </c>
      <c r="X4640" t="s">
        <v>7178</v>
      </c>
      <c r="Y4640" t="s">
        <v>27194</v>
      </c>
      <c r="Z4640" t="s">
        <v>45</v>
      </c>
      <c r="AA4640" t="s">
        <v>7177</v>
      </c>
      <c r="AB4640" t="s">
        <v>7293</v>
      </c>
      <c r="AC4640" t="s">
        <v>270</v>
      </c>
      <c r="AD4640">
        <v>1</v>
      </c>
      <c r="AE4640" t="s">
        <v>27195</v>
      </c>
      <c r="AF4640" t="s">
        <v>7191</v>
      </c>
      <c r="AG4640" t="s">
        <v>27196</v>
      </c>
    </row>
    <row r="4641" spans="1:33" x14ac:dyDescent="0.3">
      <c r="A4641" t="s">
        <v>6522</v>
      </c>
      <c r="B4641" t="s">
        <v>539</v>
      </c>
      <c r="C4641" t="s">
        <v>7760</v>
      </c>
      <c r="D4641" t="s">
        <v>38</v>
      </c>
      <c r="E4641" t="s">
        <v>112</v>
      </c>
      <c r="F4641" t="s">
        <v>27197</v>
      </c>
      <c r="G4641">
        <v>43.342180999999997</v>
      </c>
      <c r="H4641">
        <v>-121.886516</v>
      </c>
      <c r="I4641" t="s">
        <v>27198</v>
      </c>
      <c r="J4641" t="s">
        <v>113</v>
      </c>
      <c r="K4641" t="s">
        <v>14937</v>
      </c>
      <c r="L4641" t="s">
        <v>7175</v>
      </c>
      <c r="M4641">
        <v>4835</v>
      </c>
      <c r="N4641" t="s">
        <v>2780</v>
      </c>
      <c r="O4641" t="s">
        <v>7225</v>
      </c>
      <c r="P4641" t="s">
        <v>7239</v>
      </c>
      <c r="R4641" t="s">
        <v>7260</v>
      </c>
      <c r="S4641" t="s">
        <v>34</v>
      </c>
      <c r="T4641" t="s">
        <v>3303</v>
      </c>
      <c r="U4641" t="s">
        <v>7481</v>
      </c>
      <c r="V4641" t="s">
        <v>7188</v>
      </c>
      <c r="W4641">
        <v>61</v>
      </c>
      <c r="X4641" t="s">
        <v>7237</v>
      </c>
      <c r="Y4641" t="s">
        <v>27199</v>
      </c>
      <c r="Z4641" t="s">
        <v>60</v>
      </c>
      <c r="AA4641" t="s">
        <v>7262</v>
      </c>
      <c r="AB4641" t="s">
        <v>7229</v>
      </c>
      <c r="AC4641" t="s">
        <v>7178</v>
      </c>
      <c r="AD4641">
        <v>5</v>
      </c>
      <c r="AE4641" t="s">
        <v>27200</v>
      </c>
      <c r="AF4641" t="s">
        <v>7180</v>
      </c>
      <c r="AG4641" t="s">
        <v>7164</v>
      </c>
    </row>
    <row r="4642" spans="1:33" x14ac:dyDescent="0.3">
      <c r="A4642" t="s">
        <v>6523</v>
      </c>
      <c r="B4642" t="s">
        <v>7338</v>
      </c>
      <c r="C4642" t="s">
        <v>7273</v>
      </c>
      <c r="D4642" t="s">
        <v>77</v>
      </c>
      <c r="E4642" t="s">
        <v>93</v>
      </c>
      <c r="F4642" t="s">
        <v>27201</v>
      </c>
      <c r="G4642">
        <v>34.903190000000002</v>
      </c>
      <c r="H4642">
        <v>-119.089127</v>
      </c>
      <c r="I4642" t="s">
        <v>27202</v>
      </c>
      <c r="J4642" t="s">
        <v>448</v>
      </c>
      <c r="K4642" t="s">
        <v>7159</v>
      </c>
      <c r="L4642" t="s">
        <v>7213</v>
      </c>
      <c r="M4642">
        <v>4464</v>
      </c>
      <c r="N4642" t="s">
        <v>797</v>
      </c>
      <c r="O4642" t="s">
        <v>7186</v>
      </c>
      <c r="P4642" t="s">
        <v>7382</v>
      </c>
      <c r="Q4642">
        <v>32</v>
      </c>
      <c r="R4642" t="s">
        <v>7178</v>
      </c>
      <c r="S4642" t="s">
        <v>34</v>
      </c>
      <c r="T4642" t="s">
        <v>2270</v>
      </c>
      <c r="U4642" t="s">
        <v>7307</v>
      </c>
      <c r="V4642" t="s">
        <v>7354</v>
      </c>
      <c r="W4642">
        <v>18</v>
      </c>
      <c r="X4642" t="s">
        <v>7164</v>
      </c>
      <c r="Y4642" t="s">
        <v>27203</v>
      </c>
      <c r="Z4642" t="s">
        <v>7375</v>
      </c>
      <c r="AA4642" t="s">
        <v>7262</v>
      </c>
      <c r="AB4642" t="s">
        <v>7229</v>
      </c>
      <c r="AC4642" t="s">
        <v>7230</v>
      </c>
      <c r="AD4642">
        <v>0</v>
      </c>
      <c r="AE4642" t="s">
        <v>27204</v>
      </c>
      <c r="AF4642" t="s">
        <v>7164</v>
      </c>
      <c r="AG4642" t="s">
        <v>27205</v>
      </c>
    </row>
    <row r="4643" spans="1:33" x14ac:dyDescent="0.3">
      <c r="A4643" t="s">
        <v>6524</v>
      </c>
      <c r="B4643" t="s">
        <v>7284</v>
      </c>
      <c r="C4643" t="s">
        <v>7945</v>
      </c>
      <c r="D4643" t="s">
        <v>65</v>
      </c>
      <c r="E4643" t="s">
        <v>55</v>
      </c>
      <c r="F4643" t="s">
        <v>27206</v>
      </c>
      <c r="G4643">
        <v>32.090977000000002</v>
      </c>
      <c r="H4643">
        <v>-71.633464000000004</v>
      </c>
      <c r="I4643" t="s">
        <v>27207</v>
      </c>
      <c r="J4643" t="s">
        <v>412</v>
      </c>
      <c r="K4643" t="s">
        <v>7174</v>
      </c>
      <c r="L4643" t="s">
        <v>7391</v>
      </c>
      <c r="M4643">
        <v>3151</v>
      </c>
      <c r="N4643" t="s">
        <v>2325</v>
      </c>
      <c r="O4643" t="s">
        <v>7259</v>
      </c>
      <c r="P4643" t="s">
        <v>7348</v>
      </c>
      <c r="Q4643">
        <v>72</v>
      </c>
      <c r="R4643" t="s">
        <v>7260</v>
      </c>
      <c r="S4643" t="s">
        <v>7164</v>
      </c>
      <c r="T4643" t="s">
        <v>2114</v>
      </c>
      <c r="U4643" t="s">
        <v>7225</v>
      </c>
      <c r="V4643" t="s">
        <v>7317</v>
      </c>
      <c r="W4643">
        <v>67</v>
      </c>
      <c r="X4643" t="s">
        <v>59</v>
      </c>
      <c r="Y4643" t="s">
        <v>27208</v>
      </c>
      <c r="Z4643" t="s">
        <v>7607</v>
      </c>
      <c r="AA4643" t="s">
        <v>7311</v>
      </c>
      <c r="AB4643" t="s">
        <v>7252</v>
      </c>
      <c r="AC4643" t="s">
        <v>7394</v>
      </c>
      <c r="AD4643">
        <v>5</v>
      </c>
      <c r="AE4643" t="s">
        <v>27209</v>
      </c>
      <c r="AF4643" t="s">
        <v>7164</v>
      </c>
      <c r="AG4643" t="s">
        <v>7164</v>
      </c>
    </row>
    <row r="4644" spans="1:33" x14ac:dyDescent="0.3">
      <c r="A4644" t="s">
        <v>6525</v>
      </c>
      <c r="B4644" t="s">
        <v>7459</v>
      </c>
      <c r="C4644" t="s">
        <v>7219</v>
      </c>
      <c r="D4644" t="s">
        <v>38</v>
      </c>
      <c r="E4644" t="s">
        <v>31</v>
      </c>
      <c r="F4644" t="s">
        <v>27210</v>
      </c>
      <c r="G4644">
        <v>26.768128999999998</v>
      </c>
      <c r="H4644">
        <v>-92.858061000000006</v>
      </c>
      <c r="I4644" t="s">
        <v>27211</v>
      </c>
      <c r="J4644" t="s">
        <v>89</v>
      </c>
      <c r="K4644" t="s">
        <v>7187</v>
      </c>
      <c r="L4644" t="s">
        <v>7382</v>
      </c>
      <c r="M4644">
        <v>8826</v>
      </c>
      <c r="N4644" t="s">
        <v>7164</v>
      </c>
      <c r="O4644" t="s">
        <v>7164</v>
      </c>
      <c r="P4644" t="s">
        <v>7164</v>
      </c>
      <c r="R4644" t="s">
        <v>7164</v>
      </c>
      <c r="S4644" t="s">
        <v>7164</v>
      </c>
      <c r="T4644" t="s">
        <v>3291</v>
      </c>
      <c r="U4644" t="s">
        <v>7222</v>
      </c>
      <c r="V4644" t="s">
        <v>7175</v>
      </c>
      <c r="W4644">
        <v>76</v>
      </c>
      <c r="X4644" t="s">
        <v>7299</v>
      </c>
      <c r="Y4644" t="s">
        <v>7164</v>
      </c>
      <c r="Z4644" t="s">
        <v>27</v>
      </c>
      <c r="AA4644" t="s">
        <v>7228</v>
      </c>
      <c r="AB4644" t="s">
        <v>53</v>
      </c>
      <c r="AC4644" t="s">
        <v>7230</v>
      </c>
      <c r="AD4644">
        <v>2</v>
      </c>
      <c r="AE4644" t="s">
        <v>27212</v>
      </c>
      <c r="AF4644" t="s">
        <v>7164</v>
      </c>
      <c r="AG4644" t="s">
        <v>27213</v>
      </c>
    </row>
    <row r="4645" spans="1:33" x14ac:dyDescent="0.3">
      <c r="A4645" t="s">
        <v>6526</v>
      </c>
      <c r="B4645" t="s">
        <v>1173</v>
      </c>
      <c r="C4645" t="s">
        <v>180</v>
      </c>
      <c r="D4645" t="s">
        <v>48</v>
      </c>
      <c r="E4645" t="s">
        <v>23</v>
      </c>
      <c r="F4645" t="s">
        <v>27214</v>
      </c>
      <c r="G4645">
        <v>34.917895000000001</v>
      </c>
      <c r="H4645">
        <v>-105.80909</v>
      </c>
      <c r="I4645" t="s">
        <v>27215</v>
      </c>
      <c r="J4645" t="s">
        <v>238</v>
      </c>
      <c r="K4645" t="s">
        <v>7174</v>
      </c>
      <c r="L4645" t="s">
        <v>7173</v>
      </c>
      <c r="M4645">
        <v>7483</v>
      </c>
      <c r="N4645" t="s">
        <v>3764</v>
      </c>
      <c r="O4645" t="s">
        <v>7200</v>
      </c>
      <c r="P4645" t="s">
        <v>7224</v>
      </c>
      <c r="Q4645">
        <v>34</v>
      </c>
      <c r="R4645" t="s">
        <v>7237</v>
      </c>
      <c r="S4645" t="s">
        <v>7309</v>
      </c>
      <c r="T4645" t="s">
        <v>1358</v>
      </c>
      <c r="U4645" t="s">
        <v>7246</v>
      </c>
      <c r="V4645" t="s">
        <v>7276</v>
      </c>
      <c r="W4645">
        <v>39</v>
      </c>
      <c r="X4645" t="s">
        <v>7237</v>
      </c>
      <c r="Y4645" t="s">
        <v>7178</v>
      </c>
      <c r="Z4645" t="s">
        <v>7178</v>
      </c>
      <c r="AA4645" t="s">
        <v>7292</v>
      </c>
      <c r="AB4645" t="s">
        <v>7192</v>
      </c>
      <c r="AC4645" t="s">
        <v>155</v>
      </c>
      <c r="AD4645">
        <v>1</v>
      </c>
      <c r="AE4645" t="s">
        <v>27216</v>
      </c>
      <c r="AF4645" t="s">
        <v>110</v>
      </c>
      <c r="AG4645" t="s">
        <v>27217</v>
      </c>
    </row>
    <row r="4646" spans="1:33" x14ac:dyDescent="0.3">
      <c r="A4646" t="s">
        <v>6527</v>
      </c>
      <c r="B4646" t="s">
        <v>8407</v>
      </c>
      <c r="C4646" t="s">
        <v>7945</v>
      </c>
      <c r="D4646" t="s">
        <v>77</v>
      </c>
      <c r="E4646" t="s">
        <v>72</v>
      </c>
      <c r="F4646" t="s">
        <v>27218</v>
      </c>
      <c r="G4646">
        <v>28.529482000000002</v>
      </c>
      <c r="H4646">
        <v>-83.721784999999997</v>
      </c>
      <c r="I4646" t="s">
        <v>27219</v>
      </c>
      <c r="J4646" t="s">
        <v>113</v>
      </c>
      <c r="K4646" t="s">
        <v>7200</v>
      </c>
      <c r="L4646" t="s">
        <v>7308</v>
      </c>
      <c r="M4646">
        <v>8203</v>
      </c>
      <c r="N4646" t="s">
        <v>3643</v>
      </c>
      <c r="O4646" t="s">
        <v>7222</v>
      </c>
      <c r="P4646" t="s">
        <v>7173</v>
      </c>
      <c r="Q4646">
        <v>62</v>
      </c>
      <c r="R4646" t="s">
        <v>7278</v>
      </c>
      <c r="S4646" t="s">
        <v>7279</v>
      </c>
      <c r="T4646" t="s">
        <v>603</v>
      </c>
      <c r="U4646" t="s">
        <v>7249</v>
      </c>
      <c r="V4646" t="s">
        <v>7172</v>
      </c>
      <c r="X4646" t="s">
        <v>59</v>
      </c>
      <c r="Y4646" t="s">
        <v>27220</v>
      </c>
      <c r="Z4646" t="s">
        <v>215</v>
      </c>
      <c r="AA4646" t="s">
        <v>7228</v>
      </c>
      <c r="AB4646" t="s">
        <v>7336</v>
      </c>
      <c r="AC4646" t="s">
        <v>7328</v>
      </c>
      <c r="AD4646">
        <v>-5</v>
      </c>
      <c r="AE4646" t="s">
        <v>27221</v>
      </c>
      <c r="AF4646" t="s">
        <v>7165</v>
      </c>
      <c r="AG4646" t="s">
        <v>27222</v>
      </c>
    </row>
    <row r="4647" spans="1:33" x14ac:dyDescent="0.3">
      <c r="A4647" t="s">
        <v>6528</v>
      </c>
      <c r="B4647" t="s">
        <v>8185</v>
      </c>
      <c r="C4647" t="s">
        <v>7958</v>
      </c>
      <c r="D4647" t="s">
        <v>92</v>
      </c>
      <c r="E4647" t="s">
        <v>112</v>
      </c>
      <c r="F4647" t="s">
        <v>27223</v>
      </c>
      <c r="G4647">
        <v>29.057319</v>
      </c>
      <c r="H4647">
        <v>-70.247510000000005</v>
      </c>
      <c r="I4647" t="s">
        <v>27224</v>
      </c>
      <c r="J4647" t="s">
        <v>324</v>
      </c>
      <c r="K4647" t="s">
        <v>7159</v>
      </c>
      <c r="L4647" t="s">
        <v>7354</v>
      </c>
      <c r="M4647">
        <v>6847</v>
      </c>
      <c r="N4647" t="s">
        <v>3883</v>
      </c>
      <c r="O4647" t="s">
        <v>7307</v>
      </c>
      <c r="P4647" t="s">
        <v>7189</v>
      </c>
      <c r="R4647" t="s">
        <v>7178</v>
      </c>
      <c r="S4647" t="s">
        <v>41</v>
      </c>
      <c r="T4647" t="s">
        <v>737</v>
      </c>
      <c r="U4647" t="s">
        <v>7249</v>
      </c>
      <c r="V4647" t="s">
        <v>7348</v>
      </c>
      <c r="W4647">
        <v>40</v>
      </c>
      <c r="X4647" t="s">
        <v>7278</v>
      </c>
      <c r="Y4647" t="s">
        <v>7164</v>
      </c>
      <c r="Z4647" t="s">
        <v>70</v>
      </c>
      <c r="AA4647" t="s">
        <v>7292</v>
      </c>
      <c r="AB4647" t="s">
        <v>7336</v>
      </c>
      <c r="AC4647" t="s">
        <v>7193</v>
      </c>
      <c r="AD4647">
        <v>2</v>
      </c>
      <c r="AE4647" t="s">
        <v>27225</v>
      </c>
      <c r="AF4647" t="s">
        <v>7254</v>
      </c>
      <c r="AG4647" t="s">
        <v>27226</v>
      </c>
    </row>
    <row r="4648" spans="1:33" x14ac:dyDescent="0.3">
      <c r="A4648" t="s">
        <v>6529</v>
      </c>
      <c r="B4648" t="s">
        <v>7338</v>
      </c>
      <c r="C4648" t="s">
        <v>7945</v>
      </c>
      <c r="D4648" t="s">
        <v>92</v>
      </c>
      <c r="E4648" t="s">
        <v>78</v>
      </c>
      <c r="F4648" t="s">
        <v>27227</v>
      </c>
      <c r="H4648">
        <v>-73.534280999999993</v>
      </c>
      <c r="I4648" t="s">
        <v>27228</v>
      </c>
      <c r="J4648" t="s">
        <v>370</v>
      </c>
      <c r="K4648" t="s">
        <v>7381</v>
      </c>
      <c r="L4648" t="s">
        <v>7175</v>
      </c>
      <c r="M4648">
        <v>8593</v>
      </c>
      <c r="N4648" t="s">
        <v>1322</v>
      </c>
      <c r="O4648" t="s">
        <v>7225</v>
      </c>
      <c r="P4648" t="s">
        <v>7226</v>
      </c>
      <c r="Q4648">
        <v>53</v>
      </c>
      <c r="R4648" t="s">
        <v>34</v>
      </c>
      <c r="S4648" t="s">
        <v>107</v>
      </c>
      <c r="T4648" t="s">
        <v>6530</v>
      </c>
      <c r="U4648" t="s">
        <v>7156</v>
      </c>
      <c r="V4648" t="s">
        <v>7239</v>
      </c>
      <c r="W4648">
        <v>26</v>
      </c>
      <c r="X4648" t="s">
        <v>43</v>
      </c>
      <c r="Y4648" t="s">
        <v>27229</v>
      </c>
      <c r="Z4648" t="s">
        <v>7205</v>
      </c>
      <c r="AA4648" t="s">
        <v>97</v>
      </c>
      <c r="AB4648" t="s">
        <v>7363</v>
      </c>
      <c r="AC4648" t="s">
        <v>7328</v>
      </c>
      <c r="AD4648">
        <v>2</v>
      </c>
      <c r="AE4648" t="s">
        <v>27230</v>
      </c>
      <c r="AF4648" t="s">
        <v>7195</v>
      </c>
      <c r="AG4648" t="s">
        <v>27231</v>
      </c>
    </row>
    <row r="4649" spans="1:33" x14ac:dyDescent="0.3">
      <c r="A4649" t="s">
        <v>6531</v>
      </c>
      <c r="B4649" t="s">
        <v>165</v>
      </c>
      <c r="C4649" t="s">
        <v>342</v>
      </c>
      <c r="D4649" t="s">
        <v>77</v>
      </c>
      <c r="E4649" t="s">
        <v>39</v>
      </c>
      <c r="F4649" t="s">
        <v>27232</v>
      </c>
      <c r="G4649">
        <v>29.131822</v>
      </c>
      <c r="H4649">
        <v>-112.734816</v>
      </c>
      <c r="I4649" t="s">
        <v>27233</v>
      </c>
      <c r="J4649" t="s">
        <v>823</v>
      </c>
      <c r="K4649" t="s">
        <v>7259</v>
      </c>
      <c r="L4649" t="s">
        <v>7154</v>
      </c>
      <c r="M4649">
        <v>3209</v>
      </c>
      <c r="N4649" t="s">
        <v>1159</v>
      </c>
      <c r="O4649" t="s">
        <v>7277</v>
      </c>
      <c r="P4649" t="s">
        <v>7333</v>
      </c>
      <c r="Q4649">
        <v>33</v>
      </c>
      <c r="R4649" t="s">
        <v>7260</v>
      </c>
      <c r="S4649" t="s">
        <v>7164</v>
      </c>
      <c r="T4649" t="s">
        <v>2918</v>
      </c>
      <c r="U4649" t="s">
        <v>7342</v>
      </c>
      <c r="V4649" t="s">
        <v>7268</v>
      </c>
      <c r="W4649">
        <v>40</v>
      </c>
      <c r="X4649" t="s">
        <v>7278</v>
      </c>
      <c r="Y4649" t="s">
        <v>27234</v>
      </c>
      <c r="Z4649" t="s">
        <v>7607</v>
      </c>
      <c r="AA4649" t="s">
        <v>7217</v>
      </c>
      <c r="AB4649" t="s">
        <v>7178</v>
      </c>
      <c r="AC4649" t="s">
        <v>62</v>
      </c>
      <c r="AD4649">
        <v>1</v>
      </c>
      <c r="AE4649" t="s">
        <v>27235</v>
      </c>
      <c r="AF4649" t="s">
        <v>7403</v>
      </c>
      <c r="AG4649" t="s">
        <v>27236</v>
      </c>
    </row>
    <row r="4650" spans="1:33" x14ac:dyDescent="0.3">
      <c r="A4650" t="s">
        <v>6532</v>
      </c>
      <c r="B4650" t="s">
        <v>8185</v>
      </c>
      <c r="C4650" t="s">
        <v>7871</v>
      </c>
      <c r="D4650" t="s">
        <v>38</v>
      </c>
      <c r="E4650" t="s">
        <v>186</v>
      </c>
      <c r="F4650" t="s">
        <v>27237</v>
      </c>
      <c r="G4650">
        <v>40.029052999999998</v>
      </c>
      <c r="H4650">
        <v>-91.795972000000006</v>
      </c>
      <c r="I4650" t="s">
        <v>27238</v>
      </c>
      <c r="J4650" t="s">
        <v>433</v>
      </c>
      <c r="K4650" t="s">
        <v>7288</v>
      </c>
      <c r="L4650" t="s">
        <v>7348</v>
      </c>
      <c r="M4650">
        <v>9011</v>
      </c>
      <c r="N4650" t="s">
        <v>4237</v>
      </c>
      <c r="O4650" t="s">
        <v>7153</v>
      </c>
      <c r="P4650" t="s">
        <v>7308</v>
      </c>
      <c r="R4650" t="s">
        <v>34</v>
      </c>
      <c r="S4650" t="s">
        <v>7164</v>
      </c>
      <c r="T4650" t="s">
        <v>1243</v>
      </c>
      <c r="U4650" t="s">
        <v>7223</v>
      </c>
      <c r="V4650" t="s">
        <v>7156</v>
      </c>
      <c r="W4650">
        <v>87</v>
      </c>
      <c r="X4650" t="s">
        <v>7157</v>
      </c>
      <c r="Y4650" t="s">
        <v>7164</v>
      </c>
      <c r="Z4650" t="s">
        <v>7383</v>
      </c>
      <c r="AA4650" t="s">
        <v>7262</v>
      </c>
      <c r="AB4650" t="s">
        <v>7252</v>
      </c>
      <c r="AC4650" t="s">
        <v>7193</v>
      </c>
      <c r="AD4650">
        <v>3</v>
      </c>
      <c r="AE4650" t="s">
        <v>27239</v>
      </c>
      <c r="AF4650" t="s">
        <v>7254</v>
      </c>
      <c r="AG4650" t="s">
        <v>7164</v>
      </c>
    </row>
    <row r="4651" spans="1:33" x14ac:dyDescent="0.3">
      <c r="A4651" t="s">
        <v>6533</v>
      </c>
      <c r="B4651" t="s">
        <v>7529</v>
      </c>
      <c r="C4651" t="s">
        <v>233</v>
      </c>
      <c r="D4651" t="s">
        <v>38</v>
      </c>
      <c r="E4651" t="s">
        <v>72</v>
      </c>
      <c r="F4651" t="s">
        <v>27240</v>
      </c>
      <c r="H4651">
        <v>-94.516294000000002</v>
      </c>
      <c r="I4651" t="s">
        <v>27241</v>
      </c>
      <c r="J4651" t="s">
        <v>79</v>
      </c>
      <c r="K4651" t="s">
        <v>7449</v>
      </c>
      <c r="L4651" t="s">
        <v>7154</v>
      </c>
      <c r="M4651">
        <v>5398</v>
      </c>
      <c r="N4651" t="s">
        <v>529</v>
      </c>
      <c r="O4651" t="s">
        <v>7246</v>
      </c>
      <c r="P4651" t="s">
        <v>7189</v>
      </c>
      <c r="Q4651">
        <v>30</v>
      </c>
      <c r="R4651" t="s">
        <v>7161</v>
      </c>
      <c r="S4651" t="s">
        <v>34</v>
      </c>
      <c r="T4651" t="s">
        <v>4413</v>
      </c>
      <c r="U4651" t="s">
        <v>7202</v>
      </c>
      <c r="V4651" t="s">
        <v>7248</v>
      </c>
      <c r="W4651">
        <v>60</v>
      </c>
      <c r="X4651" t="s">
        <v>7214</v>
      </c>
      <c r="Y4651" t="s">
        <v>27242</v>
      </c>
      <c r="Z4651" t="s">
        <v>7270</v>
      </c>
      <c r="AA4651" t="s">
        <v>7228</v>
      </c>
      <c r="AB4651" t="s">
        <v>132</v>
      </c>
      <c r="AC4651" t="s">
        <v>155</v>
      </c>
      <c r="AD4651">
        <v>4</v>
      </c>
      <c r="AE4651" t="s">
        <v>27243</v>
      </c>
      <c r="AF4651" t="s">
        <v>110</v>
      </c>
      <c r="AG4651" t="s">
        <v>27244</v>
      </c>
    </row>
    <row r="4652" spans="1:33" x14ac:dyDescent="0.3">
      <c r="A4652" t="s">
        <v>6534</v>
      </c>
      <c r="B4652" t="s">
        <v>267</v>
      </c>
      <c r="C4652" t="s">
        <v>7397</v>
      </c>
      <c r="D4652" t="s">
        <v>88</v>
      </c>
      <c r="E4652" t="s">
        <v>93</v>
      </c>
      <c r="F4652" t="s">
        <v>25973</v>
      </c>
      <c r="G4652">
        <v>38.614130000000003</v>
      </c>
      <c r="H4652">
        <v>-76.758810999999994</v>
      </c>
      <c r="I4652" t="s">
        <v>25974</v>
      </c>
      <c r="J4652" t="s">
        <v>774</v>
      </c>
      <c r="K4652" t="s">
        <v>7381</v>
      </c>
      <c r="L4652" t="s">
        <v>7203</v>
      </c>
      <c r="M4652">
        <v>7127</v>
      </c>
      <c r="N4652" t="s">
        <v>1367</v>
      </c>
      <c r="O4652" t="s">
        <v>7171</v>
      </c>
      <c r="P4652" t="s">
        <v>7348</v>
      </c>
      <c r="Q4652">
        <v>54</v>
      </c>
      <c r="R4652" t="s">
        <v>7278</v>
      </c>
      <c r="S4652" t="s">
        <v>35</v>
      </c>
      <c r="T4652" t="s">
        <v>1379</v>
      </c>
      <c r="U4652" t="s">
        <v>7450</v>
      </c>
      <c r="V4652" t="s">
        <v>7173</v>
      </c>
      <c r="W4652">
        <v>10</v>
      </c>
      <c r="X4652" t="s">
        <v>7299</v>
      </c>
      <c r="Y4652" t="s">
        <v>25975</v>
      </c>
      <c r="Z4652" t="s">
        <v>7607</v>
      </c>
      <c r="AA4652" t="s">
        <v>7191</v>
      </c>
      <c r="AB4652" t="s">
        <v>61</v>
      </c>
      <c r="AC4652" t="s">
        <v>62</v>
      </c>
      <c r="AE4652" t="s">
        <v>25976</v>
      </c>
      <c r="AF4652" t="s">
        <v>7195</v>
      </c>
      <c r="AG4652" t="s">
        <v>25977</v>
      </c>
    </row>
    <row r="4653" spans="1:33" x14ac:dyDescent="0.3">
      <c r="A4653" t="s">
        <v>6535</v>
      </c>
      <c r="B4653" t="s">
        <v>7620</v>
      </c>
      <c r="C4653" t="s">
        <v>180</v>
      </c>
      <c r="D4653" t="s">
        <v>65</v>
      </c>
      <c r="E4653" t="s">
        <v>39</v>
      </c>
      <c r="F4653" t="s">
        <v>27245</v>
      </c>
      <c r="G4653">
        <v>26.550332999999998</v>
      </c>
      <c r="H4653">
        <v>-100.47946899999999</v>
      </c>
      <c r="I4653" t="s">
        <v>27246</v>
      </c>
      <c r="J4653" t="s">
        <v>327</v>
      </c>
      <c r="K4653" t="s">
        <v>7155</v>
      </c>
      <c r="L4653" t="s">
        <v>7391</v>
      </c>
      <c r="M4653">
        <v>8480</v>
      </c>
      <c r="N4653" t="s">
        <v>2289</v>
      </c>
      <c r="O4653" t="s">
        <v>7171</v>
      </c>
      <c r="P4653" t="s">
        <v>7354</v>
      </c>
      <c r="Q4653">
        <v>66</v>
      </c>
      <c r="R4653" t="s">
        <v>7260</v>
      </c>
      <c r="S4653" t="s">
        <v>35</v>
      </c>
      <c r="T4653" t="s">
        <v>1524</v>
      </c>
      <c r="U4653" t="s">
        <v>7186</v>
      </c>
      <c r="V4653" t="s">
        <v>7268</v>
      </c>
      <c r="W4653">
        <v>11</v>
      </c>
      <c r="X4653" t="s">
        <v>7157</v>
      </c>
      <c r="Y4653" t="s">
        <v>27247</v>
      </c>
      <c r="Z4653" t="s">
        <v>60</v>
      </c>
      <c r="AA4653" t="s">
        <v>7393</v>
      </c>
      <c r="AB4653" t="s">
        <v>7271</v>
      </c>
      <c r="AC4653" t="s">
        <v>155</v>
      </c>
      <c r="AD4653">
        <v>3</v>
      </c>
      <c r="AE4653" t="s">
        <v>7164</v>
      </c>
      <c r="AF4653" t="s">
        <v>7385</v>
      </c>
      <c r="AG4653" t="s">
        <v>27248</v>
      </c>
    </row>
    <row r="4654" spans="1:33" x14ac:dyDescent="0.3">
      <c r="A4654" t="s">
        <v>6536</v>
      </c>
      <c r="B4654" t="s">
        <v>7303</v>
      </c>
      <c r="C4654" t="s">
        <v>7434</v>
      </c>
      <c r="D4654" t="s">
        <v>100</v>
      </c>
      <c r="E4654" t="s">
        <v>186</v>
      </c>
      <c r="F4654" t="s">
        <v>27249</v>
      </c>
      <c r="G4654">
        <v>25.123303</v>
      </c>
      <c r="H4654">
        <v>-95.763816000000006</v>
      </c>
      <c r="I4654" t="s">
        <v>27250</v>
      </c>
      <c r="J4654" t="s">
        <v>24</v>
      </c>
      <c r="K4654" t="s">
        <v>7187</v>
      </c>
      <c r="L4654" t="s">
        <v>7247</v>
      </c>
      <c r="M4654">
        <v>7076</v>
      </c>
      <c r="N4654" t="s">
        <v>1540</v>
      </c>
      <c r="O4654" t="s">
        <v>7246</v>
      </c>
      <c r="P4654" t="s">
        <v>7317</v>
      </c>
      <c r="Q4654">
        <v>52</v>
      </c>
      <c r="R4654" t="s">
        <v>34</v>
      </c>
      <c r="S4654" t="s">
        <v>34</v>
      </c>
      <c r="T4654" t="s">
        <v>3931</v>
      </c>
      <c r="U4654" t="s">
        <v>7236</v>
      </c>
      <c r="V4654" t="s">
        <v>7248</v>
      </c>
      <c r="W4654">
        <v>69</v>
      </c>
      <c r="X4654" t="s">
        <v>34</v>
      </c>
      <c r="Y4654" t="s">
        <v>27251</v>
      </c>
      <c r="Z4654" t="s">
        <v>7178</v>
      </c>
      <c r="AA4654" t="s">
        <v>97</v>
      </c>
      <c r="AB4654" t="s">
        <v>7293</v>
      </c>
      <c r="AC4654" t="s">
        <v>29</v>
      </c>
      <c r="AD4654">
        <v>2</v>
      </c>
      <c r="AE4654" t="s">
        <v>27252</v>
      </c>
      <c r="AF4654" t="s">
        <v>7180</v>
      </c>
      <c r="AG4654" t="s">
        <v>27253</v>
      </c>
    </row>
    <row r="4655" spans="1:33" x14ac:dyDescent="0.3">
      <c r="A4655" t="s">
        <v>4851</v>
      </c>
      <c r="B4655" t="s">
        <v>7387</v>
      </c>
      <c r="C4655" t="s">
        <v>8105</v>
      </c>
      <c r="D4655" t="s">
        <v>88</v>
      </c>
      <c r="E4655" t="s">
        <v>78</v>
      </c>
      <c r="F4655" t="s">
        <v>20278</v>
      </c>
      <c r="G4655">
        <v>34.260112999999997</v>
      </c>
      <c r="H4655">
        <v>-75.612724</v>
      </c>
      <c r="I4655" t="s">
        <v>20279</v>
      </c>
      <c r="J4655" t="s">
        <v>433</v>
      </c>
      <c r="K4655" t="s">
        <v>7159</v>
      </c>
      <c r="L4655" t="s">
        <v>7382</v>
      </c>
      <c r="M4655">
        <v>9899</v>
      </c>
      <c r="N4655" t="s">
        <v>922</v>
      </c>
      <c r="O4655" t="s">
        <v>7223</v>
      </c>
      <c r="P4655" t="s">
        <v>7188</v>
      </c>
      <c r="Q4655">
        <v>74</v>
      </c>
      <c r="R4655" t="s">
        <v>34</v>
      </c>
      <c r="S4655" t="s">
        <v>85</v>
      </c>
      <c r="T4655" t="s">
        <v>2045</v>
      </c>
      <c r="U4655" t="s">
        <v>7259</v>
      </c>
      <c r="V4655" t="s">
        <v>7173</v>
      </c>
      <c r="W4655">
        <v>84</v>
      </c>
      <c r="X4655" t="s">
        <v>7164</v>
      </c>
      <c r="Y4655" t="s">
        <v>20280</v>
      </c>
      <c r="Z4655" t="s">
        <v>116</v>
      </c>
      <c r="AA4655" t="s">
        <v>7217</v>
      </c>
      <c r="AB4655" t="s">
        <v>7271</v>
      </c>
      <c r="AC4655" t="s">
        <v>7164</v>
      </c>
      <c r="AD4655">
        <v>5</v>
      </c>
      <c r="AE4655" t="s">
        <v>20281</v>
      </c>
      <c r="AF4655" t="s">
        <v>7207</v>
      </c>
      <c r="AG4655" t="s">
        <v>20282</v>
      </c>
    </row>
    <row r="4656" spans="1:33" x14ac:dyDescent="0.3">
      <c r="A4656" t="s">
        <v>6537</v>
      </c>
      <c r="B4656" t="s">
        <v>7698</v>
      </c>
      <c r="C4656" t="s">
        <v>7815</v>
      </c>
      <c r="D4656" t="s">
        <v>92</v>
      </c>
      <c r="E4656" t="s">
        <v>55</v>
      </c>
      <c r="F4656" t="s">
        <v>27254</v>
      </c>
      <c r="G4656">
        <v>32.175376</v>
      </c>
      <c r="H4656">
        <v>-85.607916000000003</v>
      </c>
      <c r="I4656" t="s">
        <v>27255</v>
      </c>
      <c r="J4656" t="s">
        <v>208</v>
      </c>
      <c r="K4656" t="s">
        <v>7481</v>
      </c>
      <c r="L4656" t="s">
        <v>7224</v>
      </c>
      <c r="M4656">
        <v>6485</v>
      </c>
      <c r="N4656" t="s">
        <v>2847</v>
      </c>
      <c r="O4656" t="s">
        <v>7280</v>
      </c>
      <c r="P4656" t="s">
        <v>7268</v>
      </c>
      <c r="Q4656">
        <v>36</v>
      </c>
      <c r="R4656" t="s">
        <v>7299</v>
      </c>
      <c r="S4656" t="s">
        <v>107</v>
      </c>
      <c r="T4656" t="s">
        <v>3232</v>
      </c>
      <c r="U4656" t="s">
        <v>7288</v>
      </c>
      <c r="V4656" t="s">
        <v>7189</v>
      </c>
      <c r="W4656">
        <v>87</v>
      </c>
      <c r="X4656" t="s">
        <v>7260</v>
      </c>
      <c r="Y4656" t="s">
        <v>27256</v>
      </c>
      <c r="Z4656" t="s">
        <v>215</v>
      </c>
      <c r="AA4656" t="s">
        <v>7228</v>
      </c>
      <c r="AB4656" t="s">
        <v>7363</v>
      </c>
      <c r="AC4656" t="s">
        <v>7164</v>
      </c>
      <c r="AD4656">
        <v>5</v>
      </c>
      <c r="AE4656" t="s">
        <v>27257</v>
      </c>
      <c r="AF4656" t="s">
        <v>7180</v>
      </c>
      <c r="AG4656" t="s">
        <v>27258</v>
      </c>
    </row>
    <row r="4657" spans="1:33" x14ac:dyDescent="0.3">
      <c r="A4657" t="s">
        <v>6538</v>
      </c>
      <c r="B4657" t="s">
        <v>7440</v>
      </c>
      <c r="C4657" t="s">
        <v>7265</v>
      </c>
      <c r="D4657" t="s">
        <v>77</v>
      </c>
      <c r="E4657" t="s">
        <v>186</v>
      </c>
      <c r="F4657" t="s">
        <v>27259</v>
      </c>
      <c r="G4657">
        <v>38.038836000000003</v>
      </c>
      <c r="H4657">
        <v>-120.105762</v>
      </c>
      <c r="I4657" t="s">
        <v>27260</v>
      </c>
      <c r="J4657" t="s">
        <v>774</v>
      </c>
      <c r="K4657" t="s">
        <v>7280</v>
      </c>
      <c r="L4657" t="s">
        <v>7173</v>
      </c>
      <c r="M4657">
        <v>1520</v>
      </c>
      <c r="N4657" t="s">
        <v>2116</v>
      </c>
      <c r="O4657" t="s">
        <v>7307</v>
      </c>
      <c r="P4657" t="s">
        <v>7175</v>
      </c>
      <c r="Q4657">
        <v>49</v>
      </c>
      <c r="R4657" t="s">
        <v>34</v>
      </c>
      <c r="S4657" t="s">
        <v>41</v>
      </c>
      <c r="T4657" t="s">
        <v>611</v>
      </c>
      <c r="U4657" t="s">
        <v>7155</v>
      </c>
      <c r="V4657" t="s">
        <v>7226</v>
      </c>
      <c r="W4657">
        <v>38</v>
      </c>
      <c r="X4657" t="s">
        <v>7214</v>
      </c>
      <c r="Y4657" t="s">
        <v>27261</v>
      </c>
      <c r="Z4657" t="s">
        <v>7291</v>
      </c>
      <c r="AA4657" t="s">
        <v>109</v>
      </c>
      <c r="AB4657" t="s">
        <v>61</v>
      </c>
      <c r="AC4657" t="s">
        <v>7394</v>
      </c>
      <c r="AD4657">
        <v>0</v>
      </c>
      <c r="AE4657" t="s">
        <v>27262</v>
      </c>
      <c r="AF4657" t="s">
        <v>7254</v>
      </c>
      <c r="AG4657" t="s">
        <v>27263</v>
      </c>
    </row>
    <row r="4658" spans="1:33" x14ac:dyDescent="0.3">
      <c r="A4658" t="s">
        <v>6539</v>
      </c>
      <c r="B4658" t="s">
        <v>479</v>
      </c>
      <c r="C4658" t="s">
        <v>7358</v>
      </c>
      <c r="D4658" t="s">
        <v>88</v>
      </c>
      <c r="E4658" t="s">
        <v>93</v>
      </c>
      <c r="F4658" t="s">
        <v>27264</v>
      </c>
      <c r="G4658">
        <v>37.952548</v>
      </c>
      <c r="I4658" t="s">
        <v>27265</v>
      </c>
      <c r="J4658" t="s">
        <v>94</v>
      </c>
      <c r="K4658" t="s">
        <v>7280</v>
      </c>
      <c r="L4658" t="s">
        <v>7189</v>
      </c>
      <c r="M4658">
        <v>3882</v>
      </c>
      <c r="N4658" t="s">
        <v>2289</v>
      </c>
      <c r="O4658" t="s">
        <v>7187</v>
      </c>
      <c r="P4658" t="s">
        <v>7189</v>
      </c>
      <c r="Q4658">
        <v>32</v>
      </c>
      <c r="R4658" t="s">
        <v>7373</v>
      </c>
      <c r="S4658" t="s">
        <v>7158</v>
      </c>
      <c r="T4658" t="s">
        <v>4937</v>
      </c>
      <c r="U4658" t="s">
        <v>7288</v>
      </c>
      <c r="V4658" t="s">
        <v>7188</v>
      </c>
      <c r="W4658">
        <v>39</v>
      </c>
      <c r="X4658" t="s">
        <v>7214</v>
      </c>
      <c r="Y4658" t="s">
        <v>27266</v>
      </c>
      <c r="Z4658" t="s">
        <v>45</v>
      </c>
      <c r="AA4658" t="s">
        <v>7228</v>
      </c>
      <c r="AB4658" t="s">
        <v>7229</v>
      </c>
      <c r="AC4658" t="s">
        <v>7178</v>
      </c>
      <c r="AD4658">
        <v>0</v>
      </c>
      <c r="AE4658" t="s">
        <v>27267</v>
      </c>
      <c r="AF4658" t="s">
        <v>103</v>
      </c>
      <c r="AG4658" t="s">
        <v>7164</v>
      </c>
    </row>
    <row r="4659" spans="1:33" x14ac:dyDescent="0.3">
      <c r="A4659" t="s">
        <v>6540</v>
      </c>
      <c r="B4659" t="s">
        <v>8418</v>
      </c>
      <c r="C4659" t="s">
        <v>686</v>
      </c>
      <c r="D4659" t="s">
        <v>22</v>
      </c>
      <c r="E4659" t="s">
        <v>39</v>
      </c>
      <c r="F4659" t="s">
        <v>27268</v>
      </c>
      <c r="G4659">
        <v>38.488377</v>
      </c>
      <c r="H4659">
        <v>-76.065915000000004</v>
      </c>
      <c r="I4659" t="s">
        <v>27269</v>
      </c>
      <c r="J4659" t="s">
        <v>278</v>
      </c>
      <c r="K4659" t="s">
        <v>7156</v>
      </c>
      <c r="L4659" t="s">
        <v>7289</v>
      </c>
      <c r="M4659">
        <v>3160</v>
      </c>
      <c r="N4659" t="s">
        <v>1510</v>
      </c>
      <c r="O4659" t="s">
        <v>7361</v>
      </c>
      <c r="P4659" t="s">
        <v>7175</v>
      </c>
      <c r="Q4659">
        <v>55</v>
      </c>
      <c r="R4659" t="s">
        <v>7278</v>
      </c>
      <c r="S4659" t="s">
        <v>7164</v>
      </c>
      <c r="T4659" t="s">
        <v>2272</v>
      </c>
      <c r="U4659" t="s">
        <v>7342</v>
      </c>
      <c r="V4659" t="s">
        <v>7248</v>
      </c>
      <c r="W4659">
        <v>80</v>
      </c>
      <c r="X4659" t="s">
        <v>7164</v>
      </c>
      <c r="Y4659" t="s">
        <v>27270</v>
      </c>
      <c r="Z4659" t="s">
        <v>45</v>
      </c>
      <c r="AA4659" t="s">
        <v>7311</v>
      </c>
      <c r="AB4659" t="s">
        <v>7271</v>
      </c>
      <c r="AC4659" t="s">
        <v>7328</v>
      </c>
      <c r="AD4659">
        <v>5</v>
      </c>
      <c r="AE4659" t="s">
        <v>27271</v>
      </c>
      <c r="AF4659" t="s">
        <v>7195</v>
      </c>
      <c r="AG4659" t="s">
        <v>27272</v>
      </c>
    </row>
    <row r="4660" spans="1:33" x14ac:dyDescent="0.3">
      <c r="A4660" t="s">
        <v>6541</v>
      </c>
      <c r="B4660" t="s">
        <v>165</v>
      </c>
      <c r="C4660" t="s">
        <v>27273</v>
      </c>
      <c r="D4660" t="s">
        <v>65</v>
      </c>
      <c r="E4660" t="s">
        <v>23</v>
      </c>
      <c r="F4660" t="s">
        <v>27274</v>
      </c>
      <c r="G4660">
        <v>42.962381999999998</v>
      </c>
      <c r="H4660">
        <v>-110.469882</v>
      </c>
      <c r="I4660" t="s">
        <v>27275</v>
      </c>
      <c r="J4660" t="s">
        <v>228</v>
      </c>
      <c r="K4660" t="s">
        <v>7334</v>
      </c>
      <c r="L4660" t="s">
        <v>7201</v>
      </c>
      <c r="M4660">
        <v>4661</v>
      </c>
      <c r="N4660" t="s">
        <v>7164</v>
      </c>
      <c r="O4660" t="s">
        <v>7164</v>
      </c>
      <c r="P4660" t="s">
        <v>7164</v>
      </c>
      <c r="R4660" t="s">
        <v>7164</v>
      </c>
      <c r="S4660" t="s">
        <v>7164</v>
      </c>
      <c r="T4660" t="s">
        <v>1722</v>
      </c>
      <c r="U4660" t="s">
        <v>7342</v>
      </c>
      <c r="V4660" t="s">
        <v>7400</v>
      </c>
      <c r="W4660">
        <v>41</v>
      </c>
      <c r="X4660" t="s">
        <v>7161</v>
      </c>
      <c r="Y4660" t="s">
        <v>27276</v>
      </c>
      <c r="Z4660" t="s">
        <v>7375</v>
      </c>
      <c r="AA4660" t="s">
        <v>7163</v>
      </c>
      <c r="AB4660" t="s">
        <v>7363</v>
      </c>
      <c r="AC4660" t="s">
        <v>7364</v>
      </c>
      <c r="AD4660">
        <v>4</v>
      </c>
      <c r="AE4660" t="s">
        <v>27277</v>
      </c>
      <c r="AF4660" t="s">
        <v>7164</v>
      </c>
      <c r="AG4660" t="s">
        <v>27278</v>
      </c>
    </row>
    <row r="4661" spans="1:33" x14ac:dyDescent="0.3">
      <c r="A4661" t="s">
        <v>6542</v>
      </c>
      <c r="B4661" t="s">
        <v>7256</v>
      </c>
      <c r="C4661" t="s">
        <v>7801</v>
      </c>
      <c r="D4661" t="s">
        <v>38</v>
      </c>
      <c r="E4661" t="s">
        <v>23</v>
      </c>
      <c r="F4661" t="s">
        <v>27279</v>
      </c>
      <c r="G4661">
        <v>25.436578000000001</v>
      </c>
      <c r="H4661">
        <v>-70.746802000000002</v>
      </c>
      <c r="I4661" t="s">
        <v>27280</v>
      </c>
      <c r="J4661" t="s">
        <v>318</v>
      </c>
      <c r="K4661" t="s">
        <v>7159</v>
      </c>
      <c r="L4661" t="s">
        <v>7226</v>
      </c>
      <c r="M4661">
        <v>8221</v>
      </c>
      <c r="N4661" t="s">
        <v>2367</v>
      </c>
      <c r="O4661" t="s">
        <v>7307</v>
      </c>
      <c r="P4661" t="s">
        <v>7289</v>
      </c>
      <c r="Q4661">
        <v>26</v>
      </c>
      <c r="R4661" t="s">
        <v>7373</v>
      </c>
      <c r="S4661" t="s">
        <v>35</v>
      </c>
      <c r="T4661" t="s">
        <v>3303</v>
      </c>
      <c r="U4661" t="s">
        <v>7334</v>
      </c>
      <c r="V4661" t="s">
        <v>7268</v>
      </c>
      <c r="W4661">
        <v>49</v>
      </c>
      <c r="X4661" t="s">
        <v>7161</v>
      </c>
      <c r="Y4661" t="s">
        <v>27281</v>
      </c>
      <c r="Z4661" t="s">
        <v>7178</v>
      </c>
      <c r="AA4661" t="s">
        <v>7262</v>
      </c>
      <c r="AB4661" t="s">
        <v>53</v>
      </c>
      <c r="AC4661" t="s">
        <v>7193</v>
      </c>
      <c r="AD4661">
        <v>-2</v>
      </c>
      <c r="AE4661" t="s">
        <v>27282</v>
      </c>
      <c r="AF4661" t="s">
        <v>110</v>
      </c>
      <c r="AG4661" t="s">
        <v>27283</v>
      </c>
    </row>
    <row r="4662" spans="1:33" x14ac:dyDescent="0.3">
      <c r="A4662" t="s">
        <v>6543</v>
      </c>
      <c r="B4662" t="s">
        <v>8070</v>
      </c>
      <c r="C4662" t="s">
        <v>7233</v>
      </c>
      <c r="D4662" t="s">
        <v>65</v>
      </c>
      <c r="E4662" t="s">
        <v>72</v>
      </c>
      <c r="F4662" t="s">
        <v>27284</v>
      </c>
      <c r="G4662">
        <v>41.825761</v>
      </c>
      <c r="H4662">
        <v>-105.08487</v>
      </c>
      <c r="I4662" t="s">
        <v>27285</v>
      </c>
      <c r="J4662" t="s">
        <v>579</v>
      </c>
      <c r="K4662" t="s">
        <v>7159</v>
      </c>
      <c r="L4662" t="s">
        <v>7172</v>
      </c>
      <c r="M4662">
        <v>2401</v>
      </c>
      <c r="N4662" t="s">
        <v>4816</v>
      </c>
      <c r="O4662" t="s">
        <v>7246</v>
      </c>
      <c r="P4662" t="s">
        <v>41</v>
      </c>
      <c r="Q4662">
        <v>65</v>
      </c>
      <c r="R4662" t="s">
        <v>7372</v>
      </c>
      <c r="S4662" t="s">
        <v>35</v>
      </c>
      <c r="T4662" t="s">
        <v>3632</v>
      </c>
      <c r="U4662" t="s">
        <v>7277</v>
      </c>
      <c r="V4662" t="s">
        <v>7391</v>
      </c>
      <c r="X4662" t="s">
        <v>7214</v>
      </c>
      <c r="Y4662" t="s">
        <v>27286</v>
      </c>
      <c r="Z4662" t="s">
        <v>7178</v>
      </c>
      <c r="AA4662" t="s">
        <v>139</v>
      </c>
      <c r="AB4662" t="s">
        <v>132</v>
      </c>
      <c r="AC4662" t="s">
        <v>7193</v>
      </c>
      <c r="AD4662">
        <v>0</v>
      </c>
      <c r="AE4662" t="s">
        <v>27287</v>
      </c>
      <c r="AF4662" t="s">
        <v>103</v>
      </c>
      <c r="AG4662" t="s">
        <v>27288</v>
      </c>
    </row>
    <row r="4663" spans="1:33" x14ac:dyDescent="0.3">
      <c r="A4663" t="s">
        <v>6479</v>
      </c>
      <c r="B4663" t="s">
        <v>7459</v>
      </c>
      <c r="C4663" t="s">
        <v>7273</v>
      </c>
      <c r="D4663" t="s">
        <v>92</v>
      </c>
      <c r="E4663" t="s">
        <v>186</v>
      </c>
      <c r="F4663" t="s">
        <v>27024</v>
      </c>
      <c r="G4663">
        <v>28.166160999999999</v>
      </c>
      <c r="H4663">
        <v>-118.561792</v>
      </c>
      <c r="I4663" t="s">
        <v>27025</v>
      </c>
      <c r="J4663" t="s">
        <v>1050</v>
      </c>
      <c r="K4663" t="s">
        <v>7381</v>
      </c>
      <c r="L4663" t="s">
        <v>41</v>
      </c>
      <c r="M4663">
        <v>1232</v>
      </c>
      <c r="N4663" t="s">
        <v>968</v>
      </c>
      <c r="O4663" t="s">
        <v>7238</v>
      </c>
      <c r="P4663" t="s">
        <v>7382</v>
      </c>
      <c r="Q4663">
        <v>28</v>
      </c>
      <c r="R4663" t="s">
        <v>7164</v>
      </c>
      <c r="S4663" t="s">
        <v>41</v>
      </c>
      <c r="T4663" t="s">
        <v>1271</v>
      </c>
      <c r="U4663" t="s">
        <v>7450</v>
      </c>
      <c r="V4663" t="s">
        <v>7213</v>
      </c>
      <c r="W4663">
        <v>90</v>
      </c>
      <c r="X4663" t="s">
        <v>7237</v>
      </c>
      <c r="Y4663" t="s">
        <v>27026</v>
      </c>
      <c r="Z4663" t="s">
        <v>215</v>
      </c>
      <c r="AA4663" t="s">
        <v>52</v>
      </c>
      <c r="AB4663" t="s">
        <v>7293</v>
      </c>
      <c r="AC4663" t="s">
        <v>155</v>
      </c>
      <c r="AD4663">
        <v>5</v>
      </c>
      <c r="AE4663" t="s">
        <v>7164</v>
      </c>
      <c r="AF4663" t="s">
        <v>7195</v>
      </c>
      <c r="AG4663" t="s">
        <v>27027</v>
      </c>
    </row>
    <row r="4664" spans="1:33" x14ac:dyDescent="0.3">
      <c r="A4664" t="s">
        <v>6544</v>
      </c>
      <c r="B4664" t="s">
        <v>7529</v>
      </c>
      <c r="C4664" t="s">
        <v>7815</v>
      </c>
      <c r="D4664" t="s">
        <v>48</v>
      </c>
      <c r="E4664" t="s">
        <v>39</v>
      </c>
      <c r="F4664" t="s">
        <v>27289</v>
      </c>
      <c r="G4664">
        <v>28.482918999999999</v>
      </c>
      <c r="H4664">
        <v>-86.093986000000001</v>
      </c>
      <c r="I4664" t="s">
        <v>27290</v>
      </c>
      <c r="J4664" t="s">
        <v>191</v>
      </c>
      <c r="K4664" t="s">
        <v>7450</v>
      </c>
      <c r="L4664" t="s">
        <v>7224</v>
      </c>
      <c r="M4664">
        <v>8726</v>
      </c>
      <c r="N4664" t="s">
        <v>3981</v>
      </c>
      <c r="O4664" t="s">
        <v>7259</v>
      </c>
      <c r="P4664" t="s">
        <v>7276</v>
      </c>
      <c r="Q4664">
        <v>48</v>
      </c>
      <c r="R4664" t="s">
        <v>7299</v>
      </c>
      <c r="S4664" t="s">
        <v>7158</v>
      </c>
      <c r="T4664" t="s">
        <v>171</v>
      </c>
      <c r="U4664" t="s">
        <v>7371</v>
      </c>
      <c r="V4664" t="s">
        <v>7175</v>
      </c>
      <c r="W4664">
        <v>58</v>
      </c>
      <c r="X4664" t="s">
        <v>59</v>
      </c>
      <c r="Y4664" t="s">
        <v>7178</v>
      </c>
      <c r="Z4664" t="s">
        <v>7318</v>
      </c>
      <c r="AA4664" t="s">
        <v>7393</v>
      </c>
      <c r="AB4664" t="s">
        <v>7363</v>
      </c>
      <c r="AC4664" t="s">
        <v>7178</v>
      </c>
      <c r="AD4664">
        <v>5</v>
      </c>
      <c r="AE4664" t="s">
        <v>27291</v>
      </c>
      <c r="AF4664" t="s">
        <v>7195</v>
      </c>
      <c r="AG4664" t="s">
        <v>27292</v>
      </c>
    </row>
    <row r="4665" spans="1:33" x14ac:dyDescent="0.3">
      <c r="A4665" t="s">
        <v>91</v>
      </c>
      <c r="B4665" t="s">
        <v>47</v>
      </c>
      <c r="C4665" t="s">
        <v>7273</v>
      </c>
      <c r="D4665" t="s">
        <v>92</v>
      </c>
      <c r="E4665" t="s">
        <v>93</v>
      </c>
      <c r="F4665" t="s">
        <v>7274</v>
      </c>
      <c r="G4665">
        <v>36.632098999999997</v>
      </c>
      <c r="H4665">
        <v>-104.196302</v>
      </c>
      <c r="I4665" t="s">
        <v>7275</v>
      </c>
      <c r="J4665" t="s">
        <v>94</v>
      </c>
      <c r="K4665" t="s">
        <v>7174</v>
      </c>
      <c r="L4665" t="s">
        <v>7276</v>
      </c>
      <c r="M4665">
        <v>9036</v>
      </c>
      <c r="N4665" t="s">
        <v>95</v>
      </c>
      <c r="O4665" t="s">
        <v>7277</v>
      </c>
      <c r="P4665" t="s">
        <v>7173</v>
      </c>
      <c r="Q4665">
        <v>49</v>
      </c>
      <c r="R4665" t="s">
        <v>7278</v>
      </c>
      <c r="S4665" t="s">
        <v>7279</v>
      </c>
      <c r="T4665" t="s">
        <v>96</v>
      </c>
      <c r="U4665" t="s">
        <v>7280</v>
      </c>
      <c r="V4665" t="s">
        <v>7203</v>
      </c>
      <c r="W4665">
        <v>47</v>
      </c>
      <c r="X4665" t="s">
        <v>7178</v>
      </c>
      <c r="Y4665" t="s">
        <v>7281</v>
      </c>
      <c r="Z4665" t="s">
        <v>7178</v>
      </c>
      <c r="AA4665" t="s">
        <v>97</v>
      </c>
      <c r="AB4665" t="s">
        <v>98</v>
      </c>
      <c r="AC4665" t="s">
        <v>7164</v>
      </c>
      <c r="AD4665">
        <v>0</v>
      </c>
      <c r="AE4665" t="s">
        <v>7282</v>
      </c>
      <c r="AF4665" t="s">
        <v>7207</v>
      </c>
      <c r="AG4665" t="s">
        <v>7283</v>
      </c>
    </row>
    <row r="4666" spans="1:33" x14ac:dyDescent="0.3">
      <c r="A4666" t="s">
        <v>6545</v>
      </c>
      <c r="B4666" t="s">
        <v>7303</v>
      </c>
      <c r="C4666" t="s">
        <v>7754</v>
      </c>
      <c r="D4666" t="s">
        <v>77</v>
      </c>
      <c r="E4666" t="s">
        <v>39</v>
      </c>
      <c r="F4666" t="s">
        <v>27293</v>
      </c>
      <c r="G4666">
        <v>36.505642999999999</v>
      </c>
      <c r="H4666">
        <v>-98.221565999999996</v>
      </c>
      <c r="I4666" t="s">
        <v>27294</v>
      </c>
      <c r="J4666" t="s">
        <v>939</v>
      </c>
      <c r="K4666" t="s">
        <v>7342</v>
      </c>
      <c r="L4666" t="s">
        <v>7317</v>
      </c>
      <c r="M4666">
        <v>3922</v>
      </c>
      <c r="N4666" t="s">
        <v>1660</v>
      </c>
      <c r="O4666" t="s">
        <v>7481</v>
      </c>
      <c r="P4666" t="s">
        <v>7226</v>
      </c>
      <c r="Q4666">
        <v>25</v>
      </c>
      <c r="R4666" t="s">
        <v>7299</v>
      </c>
      <c r="S4666" t="s">
        <v>7161</v>
      </c>
      <c r="T4666" t="s">
        <v>1862</v>
      </c>
      <c r="U4666" t="s">
        <v>7156</v>
      </c>
      <c r="V4666" t="s">
        <v>7348</v>
      </c>
      <c r="W4666">
        <v>58</v>
      </c>
      <c r="X4666" t="s">
        <v>7214</v>
      </c>
      <c r="Y4666" t="s">
        <v>27295</v>
      </c>
      <c r="Z4666" t="s">
        <v>7375</v>
      </c>
      <c r="AA4666" t="s">
        <v>7164</v>
      </c>
      <c r="AB4666" t="s">
        <v>7271</v>
      </c>
      <c r="AC4666" t="s">
        <v>7193</v>
      </c>
      <c r="AD4666">
        <v>0</v>
      </c>
      <c r="AE4666" t="s">
        <v>27296</v>
      </c>
      <c r="AF4666" t="s">
        <v>7207</v>
      </c>
      <c r="AG4666" t="s">
        <v>7164</v>
      </c>
    </row>
    <row r="4667" spans="1:33" x14ac:dyDescent="0.3">
      <c r="A4667" t="s">
        <v>6546</v>
      </c>
      <c r="B4667" t="s">
        <v>8110</v>
      </c>
      <c r="C4667" t="s">
        <v>7265</v>
      </c>
      <c r="D4667" t="s">
        <v>88</v>
      </c>
      <c r="E4667" t="s">
        <v>186</v>
      </c>
      <c r="F4667" t="s">
        <v>27297</v>
      </c>
      <c r="G4667">
        <v>36.251935000000003</v>
      </c>
      <c r="H4667">
        <v>-77.039698000000001</v>
      </c>
      <c r="I4667" t="s">
        <v>27298</v>
      </c>
      <c r="J4667" t="s">
        <v>187</v>
      </c>
      <c r="K4667" t="s">
        <v>7481</v>
      </c>
      <c r="L4667" t="s">
        <v>41</v>
      </c>
      <c r="M4667">
        <v>4519</v>
      </c>
      <c r="N4667" t="s">
        <v>2588</v>
      </c>
      <c r="O4667" t="s">
        <v>7153</v>
      </c>
      <c r="P4667" t="s">
        <v>7201</v>
      </c>
      <c r="Q4667">
        <v>54</v>
      </c>
      <c r="R4667" t="s">
        <v>7214</v>
      </c>
      <c r="S4667" t="s">
        <v>7215</v>
      </c>
      <c r="T4667" t="s">
        <v>7164</v>
      </c>
      <c r="U4667" t="s">
        <v>7164</v>
      </c>
      <c r="V4667" t="s">
        <v>7164</v>
      </c>
      <c r="X4667" t="s">
        <v>7164</v>
      </c>
      <c r="Y4667" t="s">
        <v>7164</v>
      </c>
      <c r="Z4667" t="s">
        <v>7318</v>
      </c>
      <c r="AA4667" t="s">
        <v>7164</v>
      </c>
      <c r="AB4667" t="s">
        <v>7271</v>
      </c>
      <c r="AC4667" t="s">
        <v>7164</v>
      </c>
      <c r="AD4667">
        <v>5</v>
      </c>
      <c r="AE4667" t="s">
        <v>27299</v>
      </c>
      <c r="AF4667" t="s">
        <v>7191</v>
      </c>
      <c r="AG4667" t="s">
        <v>27300</v>
      </c>
    </row>
    <row r="4668" spans="1:33" x14ac:dyDescent="0.3">
      <c r="A4668" t="s">
        <v>6547</v>
      </c>
      <c r="B4668" t="s">
        <v>7408</v>
      </c>
      <c r="C4668" t="s">
        <v>7558</v>
      </c>
      <c r="D4668" t="s">
        <v>22</v>
      </c>
      <c r="E4668" t="s">
        <v>66</v>
      </c>
      <c r="F4668" t="s">
        <v>27301</v>
      </c>
      <c r="G4668">
        <v>41.001162999999998</v>
      </c>
      <c r="H4668">
        <v>-104.086344</v>
      </c>
      <c r="I4668" t="s">
        <v>7164</v>
      </c>
      <c r="J4668" t="s">
        <v>718</v>
      </c>
      <c r="K4668" t="s">
        <v>7280</v>
      </c>
      <c r="L4668" t="s">
        <v>7172</v>
      </c>
      <c r="M4668">
        <v>3010</v>
      </c>
      <c r="N4668" t="s">
        <v>2465</v>
      </c>
      <c r="O4668" t="s">
        <v>7249</v>
      </c>
      <c r="P4668" t="s">
        <v>7160</v>
      </c>
      <c r="R4668" t="s">
        <v>7214</v>
      </c>
      <c r="S4668" t="s">
        <v>7158</v>
      </c>
      <c r="T4668" t="s">
        <v>4207</v>
      </c>
      <c r="U4668" t="s">
        <v>7238</v>
      </c>
      <c r="V4668" t="s">
        <v>7201</v>
      </c>
      <c r="W4668">
        <v>21</v>
      </c>
      <c r="X4668" t="s">
        <v>7161</v>
      </c>
      <c r="Y4668" t="s">
        <v>27302</v>
      </c>
      <c r="Z4668" t="s">
        <v>7178</v>
      </c>
      <c r="AA4668" t="s">
        <v>7217</v>
      </c>
      <c r="AB4668" t="s">
        <v>53</v>
      </c>
      <c r="AC4668" t="s">
        <v>7394</v>
      </c>
      <c r="AD4668">
        <v>0</v>
      </c>
      <c r="AE4668" t="s">
        <v>27303</v>
      </c>
      <c r="AF4668" t="s">
        <v>7180</v>
      </c>
      <c r="AG4668" t="s">
        <v>7164</v>
      </c>
    </row>
    <row r="4669" spans="1:33" x14ac:dyDescent="0.3">
      <c r="A4669" t="s">
        <v>6548</v>
      </c>
      <c r="B4669" t="s">
        <v>263</v>
      </c>
      <c r="C4669" t="s">
        <v>7219</v>
      </c>
      <c r="D4669" t="s">
        <v>48</v>
      </c>
      <c r="E4669" t="s">
        <v>23</v>
      </c>
      <c r="F4669" t="s">
        <v>27304</v>
      </c>
      <c r="G4669">
        <v>25.615062000000002</v>
      </c>
      <c r="H4669">
        <v>-120.847031</v>
      </c>
      <c r="I4669" t="s">
        <v>27305</v>
      </c>
      <c r="J4669" t="s">
        <v>187</v>
      </c>
      <c r="K4669" t="s">
        <v>7174</v>
      </c>
      <c r="L4669" t="s">
        <v>7482</v>
      </c>
      <c r="N4669" t="s">
        <v>7164</v>
      </c>
      <c r="O4669" t="s">
        <v>7164</v>
      </c>
      <c r="P4669" t="s">
        <v>7164</v>
      </c>
      <c r="R4669" t="s">
        <v>7164</v>
      </c>
      <c r="S4669" t="s">
        <v>7164</v>
      </c>
      <c r="T4669" t="s">
        <v>2767</v>
      </c>
      <c r="U4669" t="s">
        <v>7225</v>
      </c>
      <c r="V4669" t="s">
        <v>7354</v>
      </c>
      <c r="W4669">
        <v>86</v>
      </c>
      <c r="X4669" t="s">
        <v>7299</v>
      </c>
      <c r="Y4669" t="s">
        <v>27306</v>
      </c>
      <c r="Z4669" t="s">
        <v>70</v>
      </c>
      <c r="AA4669" t="s">
        <v>7311</v>
      </c>
      <c r="AB4669" t="s">
        <v>28</v>
      </c>
      <c r="AC4669" t="s">
        <v>7230</v>
      </c>
      <c r="AD4669">
        <v>0</v>
      </c>
      <c r="AE4669" t="s">
        <v>27307</v>
      </c>
      <c r="AF4669" t="s">
        <v>7191</v>
      </c>
      <c r="AG4669" t="s">
        <v>27308</v>
      </c>
    </row>
    <row r="4670" spans="1:33" x14ac:dyDescent="0.3">
      <c r="A4670" t="s">
        <v>6549</v>
      </c>
      <c r="B4670" t="s">
        <v>7705</v>
      </c>
      <c r="C4670" t="s">
        <v>7397</v>
      </c>
      <c r="D4670" t="s">
        <v>22</v>
      </c>
      <c r="E4670" t="s">
        <v>93</v>
      </c>
      <c r="F4670" t="s">
        <v>27309</v>
      </c>
      <c r="G4670">
        <v>152.66730000000001</v>
      </c>
      <c r="H4670">
        <v>-73.034282000000005</v>
      </c>
      <c r="I4670" t="s">
        <v>27310</v>
      </c>
      <c r="J4670" t="s">
        <v>56</v>
      </c>
      <c r="K4670" t="s">
        <v>7155</v>
      </c>
      <c r="L4670" t="s">
        <v>7224</v>
      </c>
      <c r="M4670">
        <v>7341</v>
      </c>
      <c r="N4670" t="s">
        <v>1000</v>
      </c>
      <c r="O4670" t="s">
        <v>7371</v>
      </c>
      <c r="P4670" t="s">
        <v>41</v>
      </c>
      <c r="Q4670">
        <v>66</v>
      </c>
      <c r="R4670" t="s">
        <v>7178</v>
      </c>
      <c r="S4670" t="s">
        <v>7161</v>
      </c>
      <c r="T4670" t="s">
        <v>308</v>
      </c>
      <c r="U4670" t="s">
        <v>7280</v>
      </c>
      <c r="V4670" t="s">
        <v>7173</v>
      </c>
      <c r="W4670">
        <v>82</v>
      </c>
      <c r="X4670" t="s">
        <v>7372</v>
      </c>
      <c r="Y4670" t="s">
        <v>27311</v>
      </c>
      <c r="Z4670" t="s">
        <v>7205</v>
      </c>
      <c r="AA4670" t="s">
        <v>7228</v>
      </c>
      <c r="AB4670" t="s">
        <v>7192</v>
      </c>
      <c r="AC4670" t="s">
        <v>7328</v>
      </c>
      <c r="AD4670">
        <v>0</v>
      </c>
      <c r="AE4670" t="s">
        <v>27312</v>
      </c>
      <c r="AF4670" t="s">
        <v>7207</v>
      </c>
      <c r="AG4670" t="s">
        <v>27313</v>
      </c>
    </row>
    <row r="4671" spans="1:33" x14ac:dyDescent="0.3">
      <c r="A4671" t="s">
        <v>4133</v>
      </c>
      <c r="B4671" t="s">
        <v>9252</v>
      </c>
      <c r="C4671" t="s">
        <v>7322</v>
      </c>
      <c r="D4671" t="s">
        <v>100</v>
      </c>
      <c r="E4671" t="s">
        <v>93</v>
      </c>
      <c r="F4671" t="s">
        <v>17502</v>
      </c>
      <c r="G4671">
        <v>40.116961000000003</v>
      </c>
      <c r="H4671">
        <v>-92.820029000000005</v>
      </c>
      <c r="I4671" t="s">
        <v>17503</v>
      </c>
      <c r="J4671" t="s">
        <v>351</v>
      </c>
      <c r="K4671" t="s">
        <v>7225</v>
      </c>
      <c r="L4671" t="s">
        <v>7308</v>
      </c>
      <c r="M4671">
        <v>6647</v>
      </c>
      <c r="N4671" t="s">
        <v>3618</v>
      </c>
      <c r="O4671" t="s">
        <v>7361</v>
      </c>
      <c r="P4671" t="s">
        <v>7276</v>
      </c>
      <c r="Q4671">
        <v>72</v>
      </c>
      <c r="R4671" t="s">
        <v>7178</v>
      </c>
      <c r="S4671" t="s">
        <v>7164</v>
      </c>
      <c r="T4671" t="s">
        <v>755</v>
      </c>
      <c r="U4671" t="s">
        <v>7223</v>
      </c>
      <c r="V4671" t="s">
        <v>7268</v>
      </c>
      <c r="W4671">
        <v>28</v>
      </c>
      <c r="X4671" t="s">
        <v>43</v>
      </c>
      <c r="Y4671" t="s">
        <v>7164</v>
      </c>
      <c r="Z4671" t="s">
        <v>7251</v>
      </c>
      <c r="AA4671" t="s">
        <v>7228</v>
      </c>
      <c r="AB4671" t="s">
        <v>7178</v>
      </c>
      <c r="AC4671" t="s">
        <v>7164</v>
      </c>
      <c r="AD4671">
        <v>0</v>
      </c>
      <c r="AE4671" t="s">
        <v>17504</v>
      </c>
      <c r="AF4671" t="s">
        <v>7191</v>
      </c>
      <c r="AG4671" t="s">
        <v>17505</v>
      </c>
    </row>
    <row r="4672" spans="1:33" x14ac:dyDescent="0.3">
      <c r="A4672" t="s">
        <v>6550</v>
      </c>
      <c r="B4672" t="s">
        <v>7882</v>
      </c>
      <c r="C4672" t="s">
        <v>7322</v>
      </c>
      <c r="D4672" t="s">
        <v>77</v>
      </c>
      <c r="E4672" t="s">
        <v>55</v>
      </c>
      <c r="F4672" t="s">
        <v>27314</v>
      </c>
      <c r="G4672">
        <v>30.003536</v>
      </c>
      <c r="H4672">
        <v>-102.67447900000001</v>
      </c>
      <c r="I4672" t="s">
        <v>27315</v>
      </c>
      <c r="J4672" t="s">
        <v>1196</v>
      </c>
      <c r="K4672" t="s">
        <v>7200</v>
      </c>
      <c r="L4672" t="s">
        <v>7333</v>
      </c>
      <c r="M4672">
        <v>2388</v>
      </c>
      <c r="N4672" t="s">
        <v>1231</v>
      </c>
      <c r="O4672" t="s">
        <v>7307</v>
      </c>
      <c r="P4672" t="s">
        <v>7224</v>
      </c>
      <c r="Q4672">
        <v>28</v>
      </c>
      <c r="R4672" t="s">
        <v>7214</v>
      </c>
      <c r="S4672" t="s">
        <v>7178</v>
      </c>
      <c r="T4672" t="s">
        <v>349</v>
      </c>
      <c r="U4672" t="s">
        <v>7222</v>
      </c>
      <c r="V4672" t="s">
        <v>7400</v>
      </c>
      <c r="W4672">
        <v>48</v>
      </c>
      <c r="X4672" t="s">
        <v>7161</v>
      </c>
      <c r="Y4672" t="s">
        <v>27316</v>
      </c>
      <c r="Z4672" t="s">
        <v>7178</v>
      </c>
      <c r="AA4672" t="s">
        <v>7262</v>
      </c>
      <c r="AB4672" t="s">
        <v>7192</v>
      </c>
      <c r="AC4672" t="s">
        <v>29</v>
      </c>
      <c r="AD4672">
        <v>2</v>
      </c>
      <c r="AE4672" t="s">
        <v>27317</v>
      </c>
      <c r="AF4672" t="s">
        <v>7164</v>
      </c>
      <c r="AG4672" t="s">
        <v>27318</v>
      </c>
    </row>
    <row r="4673" spans="1:33" x14ac:dyDescent="0.3">
      <c r="A4673" t="s">
        <v>6551</v>
      </c>
      <c r="B4673" t="s">
        <v>8418</v>
      </c>
      <c r="C4673" t="s">
        <v>7471</v>
      </c>
      <c r="D4673" t="s">
        <v>100</v>
      </c>
      <c r="E4673" t="s">
        <v>55</v>
      </c>
      <c r="F4673" t="s">
        <v>27319</v>
      </c>
      <c r="G4673">
        <v>42.205649000000001</v>
      </c>
      <c r="H4673">
        <v>-107.272864</v>
      </c>
      <c r="I4673" t="s">
        <v>27320</v>
      </c>
      <c r="J4673" t="s">
        <v>605</v>
      </c>
      <c r="K4673" t="s">
        <v>11891</v>
      </c>
      <c r="L4673" t="s">
        <v>7308</v>
      </c>
      <c r="M4673">
        <v>6066</v>
      </c>
      <c r="N4673" t="s">
        <v>1381</v>
      </c>
      <c r="O4673" t="s">
        <v>7200</v>
      </c>
      <c r="P4673" t="s">
        <v>7391</v>
      </c>
      <c r="Q4673">
        <v>-72</v>
      </c>
      <c r="R4673" t="s">
        <v>7237</v>
      </c>
      <c r="S4673" t="s">
        <v>7279</v>
      </c>
      <c r="T4673" t="s">
        <v>2767</v>
      </c>
      <c r="U4673" t="s">
        <v>7381</v>
      </c>
      <c r="V4673" t="s">
        <v>7348</v>
      </c>
      <c r="W4673">
        <v>59</v>
      </c>
      <c r="X4673" t="s">
        <v>7260</v>
      </c>
      <c r="Y4673" t="s">
        <v>27321</v>
      </c>
      <c r="Z4673" t="s">
        <v>60</v>
      </c>
      <c r="AA4673" t="s">
        <v>52</v>
      </c>
      <c r="AB4673" t="s">
        <v>28</v>
      </c>
      <c r="AC4673" t="s">
        <v>155</v>
      </c>
      <c r="AD4673">
        <v>1</v>
      </c>
      <c r="AE4673" t="s">
        <v>27322</v>
      </c>
      <c r="AF4673" t="s">
        <v>7207</v>
      </c>
      <c r="AG4673" t="s">
        <v>7164</v>
      </c>
    </row>
    <row r="4674" spans="1:33" x14ac:dyDescent="0.3">
      <c r="A4674" t="s">
        <v>6552</v>
      </c>
      <c r="B4674" t="s">
        <v>8122</v>
      </c>
      <c r="C4674" t="s">
        <v>8288</v>
      </c>
      <c r="D4674" t="s">
        <v>65</v>
      </c>
      <c r="E4674" t="s">
        <v>78</v>
      </c>
      <c r="F4674" t="s">
        <v>27323</v>
      </c>
      <c r="G4674">
        <v>38.959885</v>
      </c>
      <c r="H4674">
        <v>-100.30875899999999</v>
      </c>
      <c r="I4674" t="s">
        <v>27324</v>
      </c>
      <c r="J4674" t="s">
        <v>324</v>
      </c>
      <c r="K4674" t="s">
        <v>7236</v>
      </c>
      <c r="L4674" t="s">
        <v>7175</v>
      </c>
      <c r="M4674">
        <v>6444</v>
      </c>
      <c r="N4674" t="s">
        <v>7164</v>
      </c>
      <c r="O4674" t="s">
        <v>7164</v>
      </c>
      <c r="P4674" t="s">
        <v>7164</v>
      </c>
      <c r="R4674" t="s">
        <v>7164</v>
      </c>
      <c r="S4674" t="s">
        <v>7164</v>
      </c>
      <c r="T4674" t="s">
        <v>642</v>
      </c>
      <c r="U4674" t="s">
        <v>7225</v>
      </c>
      <c r="V4674" t="s">
        <v>7226</v>
      </c>
      <c r="W4674">
        <v>31</v>
      </c>
      <c r="X4674" t="s">
        <v>34</v>
      </c>
      <c r="Y4674" t="s">
        <v>27325</v>
      </c>
      <c r="Z4674" t="s">
        <v>116</v>
      </c>
      <c r="AA4674" t="s">
        <v>7228</v>
      </c>
      <c r="AB4674" t="s">
        <v>53</v>
      </c>
      <c r="AC4674" t="s">
        <v>7164</v>
      </c>
      <c r="AD4674">
        <v>5</v>
      </c>
      <c r="AE4674" t="s">
        <v>27326</v>
      </c>
      <c r="AF4674" t="s">
        <v>7165</v>
      </c>
      <c r="AG4674" t="s">
        <v>27327</v>
      </c>
    </row>
    <row r="4675" spans="1:33" x14ac:dyDescent="0.3">
      <c r="A4675" t="s">
        <v>6553</v>
      </c>
      <c r="B4675" t="s">
        <v>7459</v>
      </c>
      <c r="C4675" t="s">
        <v>7478</v>
      </c>
      <c r="D4675" t="s">
        <v>65</v>
      </c>
      <c r="E4675" t="s">
        <v>72</v>
      </c>
      <c r="F4675" t="s">
        <v>27328</v>
      </c>
      <c r="G4675">
        <v>31.551883</v>
      </c>
      <c r="H4675">
        <v>-110.88117200000001</v>
      </c>
      <c r="I4675" t="s">
        <v>7164</v>
      </c>
      <c r="J4675" t="s">
        <v>334</v>
      </c>
      <c r="K4675" t="s">
        <v>15562</v>
      </c>
      <c r="L4675" t="s">
        <v>7239</v>
      </c>
      <c r="M4675">
        <v>9378</v>
      </c>
      <c r="N4675" t="s">
        <v>2525</v>
      </c>
      <c r="O4675" t="s">
        <v>7450</v>
      </c>
      <c r="P4675" t="s">
        <v>7391</v>
      </c>
      <c r="Q4675">
        <v>24</v>
      </c>
      <c r="R4675" t="s">
        <v>43</v>
      </c>
      <c r="S4675" t="s">
        <v>107</v>
      </c>
      <c r="T4675" t="s">
        <v>845</v>
      </c>
      <c r="U4675" t="s">
        <v>7307</v>
      </c>
      <c r="V4675" t="s">
        <v>7289</v>
      </c>
      <c r="W4675">
        <v>69</v>
      </c>
      <c r="X4675" t="s">
        <v>7161</v>
      </c>
      <c r="Y4675" t="s">
        <v>7164</v>
      </c>
      <c r="Z4675" t="s">
        <v>7318</v>
      </c>
      <c r="AA4675" t="s">
        <v>7164</v>
      </c>
      <c r="AB4675" t="s">
        <v>53</v>
      </c>
      <c r="AC4675" t="s">
        <v>7328</v>
      </c>
      <c r="AD4675">
        <v>4</v>
      </c>
      <c r="AE4675" t="s">
        <v>27329</v>
      </c>
      <c r="AF4675" t="s">
        <v>7164</v>
      </c>
      <c r="AG4675" t="s">
        <v>27330</v>
      </c>
    </row>
    <row r="4676" spans="1:33" x14ac:dyDescent="0.3">
      <c r="A4676" t="s">
        <v>6554</v>
      </c>
      <c r="B4676" t="s">
        <v>165</v>
      </c>
      <c r="C4676" t="s">
        <v>7558</v>
      </c>
      <c r="D4676" t="s">
        <v>48</v>
      </c>
      <c r="E4676" t="s">
        <v>39</v>
      </c>
      <c r="F4676" t="s">
        <v>27331</v>
      </c>
      <c r="G4676">
        <v>37.465181000000001</v>
      </c>
      <c r="H4676">
        <v>-108.257323</v>
      </c>
      <c r="I4676" t="s">
        <v>27332</v>
      </c>
      <c r="J4676" t="s">
        <v>166</v>
      </c>
      <c r="K4676" t="s">
        <v>7280</v>
      </c>
      <c r="L4676" t="s">
        <v>7160</v>
      </c>
      <c r="M4676">
        <v>5056</v>
      </c>
      <c r="N4676" t="s">
        <v>599</v>
      </c>
      <c r="O4676" t="s">
        <v>7222</v>
      </c>
      <c r="P4676" t="s">
        <v>7239</v>
      </c>
      <c r="Q4676">
        <v>73</v>
      </c>
      <c r="R4676" t="s">
        <v>7161</v>
      </c>
      <c r="S4676" t="s">
        <v>7178</v>
      </c>
      <c r="T4676" t="s">
        <v>1106</v>
      </c>
      <c r="U4676" t="s">
        <v>7288</v>
      </c>
      <c r="V4676" t="s">
        <v>7308</v>
      </c>
      <c r="W4676">
        <v>70</v>
      </c>
      <c r="X4676" t="s">
        <v>7299</v>
      </c>
      <c r="Y4676" t="s">
        <v>7164</v>
      </c>
      <c r="Z4676" t="s">
        <v>7375</v>
      </c>
      <c r="AA4676" t="s">
        <v>7191</v>
      </c>
      <c r="AB4676" t="s">
        <v>7336</v>
      </c>
      <c r="AC4676" t="s">
        <v>7178</v>
      </c>
      <c r="AD4676">
        <v>4</v>
      </c>
      <c r="AE4676" t="s">
        <v>27333</v>
      </c>
      <c r="AF4676" t="s">
        <v>7191</v>
      </c>
      <c r="AG4676" t="s">
        <v>7164</v>
      </c>
    </row>
    <row r="4677" spans="1:33" x14ac:dyDescent="0.3">
      <c r="A4677" t="s">
        <v>2573</v>
      </c>
      <c r="B4677" t="s">
        <v>8418</v>
      </c>
      <c r="C4677" t="s">
        <v>686</v>
      </c>
      <c r="D4677" t="s">
        <v>92</v>
      </c>
      <c r="E4677" t="s">
        <v>93</v>
      </c>
      <c r="F4677" t="s">
        <v>12364</v>
      </c>
      <c r="G4677">
        <v>33.630481000000003</v>
      </c>
      <c r="H4677">
        <v>-89.627527999999998</v>
      </c>
      <c r="I4677" t="s">
        <v>7164</v>
      </c>
      <c r="J4677" t="s">
        <v>609</v>
      </c>
      <c r="K4677" t="s">
        <v>12365</v>
      </c>
      <c r="L4677" t="s">
        <v>7289</v>
      </c>
      <c r="M4677">
        <v>5126</v>
      </c>
      <c r="N4677" t="s">
        <v>1174</v>
      </c>
      <c r="O4677" t="s">
        <v>7246</v>
      </c>
      <c r="P4677" t="s">
        <v>7400</v>
      </c>
      <c r="R4677" t="s">
        <v>7178</v>
      </c>
      <c r="S4677" t="s">
        <v>107</v>
      </c>
      <c r="T4677" t="s">
        <v>410</v>
      </c>
      <c r="U4677" t="s">
        <v>7153</v>
      </c>
      <c r="V4677" t="s">
        <v>7201</v>
      </c>
      <c r="W4677">
        <v>51</v>
      </c>
      <c r="X4677" t="s">
        <v>7178</v>
      </c>
      <c r="Y4677" t="s">
        <v>12366</v>
      </c>
      <c r="Z4677" t="s">
        <v>215</v>
      </c>
      <c r="AA4677" t="s">
        <v>97</v>
      </c>
      <c r="AB4677" t="s">
        <v>61</v>
      </c>
      <c r="AC4677" t="s">
        <v>7364</v>
      </c>
      <c r="AD4677">
        <v>2</v>
      </c>
      <c r="AE4677" t="s">
        <v>12367</v>
      </c>
      <c r="AF4677" t="s">
        <v>7191</v>
      </c>
      <c r="AG4677" t="s">
        <v>12368</v>
      </c>
    </row>
    <row r="4678" spans="1:33" x14ac:dyDescent="0.3">
      <c r="A4678" t="s">
        <v>6555</v>
      </c>
      <c r="B4678" t="s">
        <v>7847</v>
      </c>
      <c r="C4678" t="s">
        <v>7296</v>
      </c>
      <c r="D4678" t="s">
        <v>92</v>
      </c>
      <c r="E4678" t="s">
        <v>93</v>
      </c>
      <c r="F4678" t="s">
        <v>27334</v>
      </c>
      <c r="G4678">
        <v>26.568293000000001</v>
      </c>
      <c r="H4678">
        <v>-74.385811000000004</v>
      </c>
      <c r="I4678" t="s">
        <v>27335</v>
      </c>
      <c r="J4678" t="s">
        <v>1492</v>
      </c>
      <c r="K4678" t="s">
        <v>7187</v>
      </c>
      <c r="L4678" t="s">
        <v>7248</v>
      </c>
      <c r="M4678">
        <v>9140</v>
      </c>
      <c r="N4678" t="s">
        <v>2544</v>
      </c>
      <c r="O4678" t="s">
        <v>7334</v>
      </c>
      <c r="P4678" t="s">
        <v>7201</v>
      </c>
      <c r="Q4678">
        <v>40</v>
      </c>
      <c r="R4678" t="s">
        <v>7278</v>
      </c>
      <c r="S4678" t="s">
        <v>7158</v>
      </c>
      <c r="T4678" t="s">
        <v>2073</v>
      </c>
      <c r="U4678" t="s">
        <v>7174</v>
      </c>
      <c r="V4678" t="s">
        <v>7482</v>
      </c>
      <c r="W4678">
        <v>64</v>
      </c>
      <c r="X4678" t="s">
        <v>7178</v>
      </c>
      <c r="Y4678" t="s">
        <v>27336</v>
      </c>
      <c r="Z4678" t="s">
        <v>7383</v>
      </c>
      <c r="AA4678" t="s">
        <v>97</v>
      </c>
      <c r="AB4678" t="s">
        <v>61</v>
      </c>
      <c r="AC4678" t="s">
        <v>7230</v>
      </c>
      <c r="AD4678">
        <v>2</v>
      </c>
      <c r="AE4678" t="s">
        <v>27337</v>
      </c>
      <c r="AF4678" t="s">
        <v>7385</v>
      </c>
      <c r="AG4678" t="s">
        <v>27338</v>
      </c>
    </row>
    <row r="4679" spans="1:33" x14ac:dyDescent="0.3">
      <c r="A4679" t="s">
        <v>6556</v>
      </c>
      <c r="B4679" t="s">
        <v>7705</v>
      </c>
      <c r="C4679" t="s">
        <v>7233</v>
      </c>
      <c r="D4679" t="s">
        <v>100</v>
      </c>
      <c r="E4679" t="s">
        <v>55</v>
      </c>
      <c r="F4679" t="s">
        <v>27339</v>
      </c>
      <c r="G4679">
        <v>43.663361000000002</v>
      </c>
      <c r="H4679">
        <v>78.799899999999994</v>
      </c>
      <c r="I4679" t="s">
        <v>27340</v>
      </c>
      <c r="J4679" t="s">
        <v>324</v>
      </c>
      <c r="K4679" t="s">
        <v>7186</v>
      </c>
      <c r="L4679" t="s">
        <v>7201</v>
      </c>
      <c r="M4679">
        <v>2521</v>
      </c>
      <c r="N4679" t="s">
        <v>1060</v>
      </c>
      <c r="O4679" t="s">
        <v>7449</v>
      </c>
      <c r="P4679" t="s">
        <v>7308</v>
      </c>
      <c r="Q4679">
        <v>51</v>
      </c>
      <c r="R4679" t="s">
        <v>7278</v>
      </c>
      <c r="S4679" t="s">
        <v>85</v>
      </c>
      <c r="T4679" t="s">
        <v>3653</v>
      </c>
      <c r="U4679" t="s">
        <v>7200</v>
      </c>
      <c r="V4679" t="s">
        <v>7175</v>
      </c>
      <c r="W4679">
        <v>24</v>
      </c>
      <c r="X4679" t="s">
        <v>7214</v>
      </c>
      <c r="Y4679" t="s">
        <v>27341</v>
      </c>
      <c r="Z4679" t="s">
        <v>7164</v>
      </c>
      <c r="AA4679" t="s">
        <v>52</v>
      </c>
      <c r="AB4679" t="s">
        <v>98</v>
      </c>
      <c r="AC4679" t="s">
        <v>270</v>
      </c>
      <c r="AD4679">
        <v>3</v>
      </c>
      <c r="AE4679" t="s">
        <v>27342</v>
      </c>
      <c r="AF4679" t="s">
        <v>7195</v>
      </c>
      <c r="AG4679" t="s">
        <v>7164</v>
      </c>
    </row>
    <row r="4680" spans="1:33" x14ac:dyDescent="0.3">
      <c r="A4680" t="s">
        <v>6557</v>
      </c>
      <c r="B4680" t="s">
        <v>7303</v>
      </c>
      <c r="C4680" t="s">
        <v>258</v>
      </c>
      <c r="D4680" t="s">
        <v>22</v>
      </c>
      <c r="E4680" t="s">
        <v>39</v>
      </c>
      <c r="F4680" t="s">
        <v>27343</v>
      </c>
      <c r="G4680">
        <v>32.889305</v>
      </c>
      <c r="I4680" t="s">
        <v>27344</v>
      </c>
      <c r="J4680" t="s">
        <v>455</v>
      </c>
      <c r="K4680" t="s">
        <v>7153</v>
      </c>
      <c r="L4680" t="s">
        <v>7154</v>
      </c>
      <c r="M4680">
        <v>9275</v>
      </c>
      <c r="N4680" t="s">
        <v>4415</v>
      </c>
      <c r="O4680" t="s">
        <v>7450</v>
      </c>
      <c r="P4680" t="s">
        <v>7173</v>
      </c>
      <c r="Q4680">
        <v>31</v>
      </c>
      <c r="R4680" t="s">
        <v>7157</v>
      </c>
      <c r="S4680" t="s">
        <v>7178</v>
      </c>
      <c r="T4680" t="s">
        <v>1753</v>
      </c>
      <c r="U4680" t="s">
        <v>7171</v>
      </c>
      <c r="V4680" t="s">
        <v>7201</v>
      </c>
      <c r="W4680">
        <v>56</v>
      </c>
      <c r="X4680" t="s">
        <v>7260</v>
      </c>
      <c r="Y4680" t="s">
        <v>7164</v>
      </c>
      <c r="Z4680" t="s">
        <v>27</v>
      </c>
      <c r="AA4680" t="s">
        <v>7393</v>
      </c>
      <c r="AB4680" t="s">
        <v>7363</v>
      </c>
      <c r="AC4680" t="s">
        <v>7394</v>
      </c>
      <c r="AE4680" t="s">
        <v>27345</v>
      </c>
      <c r="AF4680" t="s">
        <v>7195</v>
      </c>
      <c r="AG4680" t="s">
        <v>7164</v>
      </c>
    </row>
    <row r="4681" spans="1:33" x14ac:dyDescent="0.3">
      <c r="A4681" t="s">
        <v>6558</v>
      </c>
      <c r="B4681" t="s">
        <v>7491</v>
      </c>
      <c r="C4681" t="s">
        <v>7197</v>
      </c>
      <c r="D4681" t="s">
        <v>100</v>
      </c>
      <c r="E4681" t="s">
        <v>55</v>
      </c>
      <c r="F4681" t="s">
        <v>27346</v>
      </c>
      <c r="G4681">
        <v>34.779583000000002</v>
      </c>
      <c r="H4681">
        <v>-108.44363199999999</v>
      </c>
      <c r="I4681" t="s">
        <v>27347</v>
      </c>
      <c r="J4681" t="s">
        <v>181</v>
      </c>
      <c r="K4681" t="s">
        <v>7371</v>
      </c>
      <c r="L4681" t="s">
        <v>7348</v>
      </c>
      <c r="M4681">
        <v>4587</v>
      </c>
      <c r="N4681" t="s">
        <v>884</v>
      </c>
      <c r="O4681" t="s">
        <v>7238</v>
      </c>
      <c r="P4681" t="s">
        <v>7391</v>
      </c>
      <c r="Q4681">
        <v>43</v>
      </c>
      <c r="R4681" t="s">
        <v>43</v>
      </c>
      <c r="S4681" t="s">
        <v>107</v>
      </c>
      <c r="T4681" t="s">
        <v>1996</v>
      </c>
      <c r="U4681" t="s">
        <v>7246</v>
      </c>
      <c r="V4681" t="s">
        <v>7400</v>
      </c>
      <c r="W4681">
        <v>90</v>
      </c>
      <c r="X4681" t="s">
        <v>7237</v>
      </c>
      <c r="Y4681" t="s">
        <v>27348</v>
      </c>
      <c r="Z4681" t="s">
        <v>7251</v>
      </c>
      <c r="AA4681" t="s">
        <v>7262</v>
      </c>
      <c r="AB4681" t="s">
        <v>7229</v>
      </c>
      <c r="AC4681" t="s">
        <v>155</v>
      </c>
      <c r="AD4681">
        <v>5</v>
      </c>
      <c r="AE4681" t="s">
        <v>27349</v>
      </c>
      <c r="AF4681" t="s">
        <v>7191</v>
      </c>
      <c r="AG4681" t="s">
        <v>7164</v>
      </c>
    </row>
    <row r="4682" spans="1:33" x14ac:dyDescent="0.3">
      <c r="A4682" t="s">
        <v>6559</v>
      </c>
      <c r="B4682" t="s">
        <v>1173</v>
      </c>
      <c r="C4682" t="s">
        <v>686</v>
      </c>
      <c r="D4682" t="s">
        <v>38</v>
      </c>
      <c r="E4682" t="s">
        <v>93</v>
      </c>
      <c r="F4682" t="s">
        <v>27350</v>
      </c>
      <c r="G4682">
        <v>35.590631999999999</v>
      </c>
      <c r="H4682">
        <v>-77.861231000000004</v>
      </c>
      <c r="I4682" t="s">
        <v>27351</v>
      </c>
      <c r="J4682" t="s">
        <v>166</v>
      </c>
      <c r="K4682" t="s">
        <v>7277</v>
      </c>
      <c r="L4682" t="s">
        <v>7188</v>
      </c>
      <c r="M4682">
        <v>4037</v>
      </c>
      <c r="N4682" t="s">
        <v>1455</v>
      </c>
      <c r="O4682" t="s">
        <v>7159</v>
      </c>
      <c r="P4682" t="s">
        <v>7156</v>
      </c>
      <c r="Q4682">
        <v>30</v>
      </c>
      <c r="R4682" t="s">
        <v>59</v>
      </c>
      <c r="S4682" t="s">
        <v>7309</v>
      </c>
      <c r="T4682" t="s">
        <v>2805</v>
      </c>
      <c r="U4682" t="s">
        <v>7171</v>
      </c>
      <c r="V4682" t="s">
        <v>41</v>
      </c>
      <c r="W4682">
        <v>62</v>
      </c>
      <c r="X4682" t="s">
        <v>59</v>
      </c>
      <c r="Y4682" t="s">
        <v>27352</v>
      </c>
      <c r="Z4682" t="s">
        <v>7270</v>
      </c>
      <c r="AA4682" t="s">
        <v>7262</v>
      </c>
      <c r="AB4682" t="s">
        <v>7252</v>
      </c>
      <c r="AC4682" t="s">
        <v>270</v>
      </c>
      <c r="AD4682">
        <v>0</v>
      </c>
      <c r="AE4682" t="s">
        <v>27353</v>
      </c>
      <c r="AF4682" t="s">
        <v>7180</v>
      </c>
      <c r="AG4682" t="s">
        <v>7164</v>
      </c>
    </row>
    <row r="4683" spans="1:33" x14ac:dyDescent="0.3">
      <c r="A4683" t="s">
        <v>6560</v>
      </c>
      <c r="B4683" t="s">
        <v>8918</v>
      </c>
      <c r="C4683" t="s">
        <v>7322</v>
      </c>
      <c r="D4683" t="s">
        <v>22</v>
      </c>
      <c r="E4683" t="s">
        <v>112</v>
      </c>
      <c r="F4683" t="s">
        <v>27354</v>
      </c>
      <c r="G4683">
        <v>38.569555999999999</v>
      </c>
      <c r="H4683">
        <v>-109.537127</v>
      </c>
      <c r="I4683" t="s">
        <v>27355</v>
      </c>
      <c r="J4683" t="s">
        <v>355</v>
      </c>
      <c r="K4683" t="s">
        <v>7155</v>
      </c>
      <c r="L4683" t="s">
        <v>7348</v>
      </c>
      <c r="M4683">
        <v>9610</v>
      </c>
      <c r="N4683" t="s">
        <v>835</v>
      </c>
      <c r="O4683" t="s">
        <v>7236</v>
      </c>
      <c r="P4683" t="s">
        <v>7391</v>
      </c>
      <c r="Q4683">
        <v>55</v>
      </c>
      <c r="R4683" t="s">
        <v>7299</v>
      </c>
      <c r="S4683" t="s">
        <v>7161</v>
      </c>
      <c r="T4683" t="s">
        <v>584</v>
      </c>
      <c r="U4683" t="s">
        <v>7450</v>
      </c>
      <c r="V4683" t="s">
        <v>7175</v>
      </c>
      <c r="W4683">
        <v>11</v>
      </c>
      <c r="X4683" t="s">
        <v>7178</v>
      </c>
      <c r="Y4683" t="s">
        <v>27356</v>
      </c>
      <c r="Z4683" t="s">
        <v>7607</v>
      </c>
      <c r="AA4683" t="s">
        <v>7292</v>
      </c>
      <c r="AB4683" t="s">
        <v>7192</v>
      </c>
      <c r="AC4683" t="s">
        <v>7178</v>
      </c>
      <c r="AD4683">
        <v>0</v>
      </c>
      <c r="AE4683" t="s">
        <v>27357</v>
      </c>
      <c r="AF4683" t="s">
        <v>7191</v>
      </c>
      <c r="AG4683" t="s">
        <v>27358</v>
      </c>
    </row>
    <row r="4684" spans="1:33" x14ac:dyDescent="0.3">
      <c r="A4684" t="s">
        <v>6561</v>
      </c>
      <c r="B4684" t="s">
        <v>7413</v>
      </c>
      <c r="C4684" t="s">
        <v>686</v>
      </c>
      <c r="D4684" t="s">
        <v>100</v>
      </c>
      <c r="E4684" t="s">
        <v>112</v>
      </c>
      <c r="F4684" t="s">
        <v>27359</v>
      </c>
      <c r="G4684">
        <v>27.362753000000001</v>
      </c>
      <c r="H4684">
        <v>-71.684449999999998</v>
      </c>
      <c r="I4684" t="s">
        <v>27360</v>
      </c>
      <c r="J4684" t="s">
        <v>927</v>
      </c>
      <c r="K4684" t="s">
        <v>7222</v>
      </c>
      <c r="L4684" t="s">
        <v>7203</v>
      </c>
      <c r="M4684">
        <v>3077</v>
      </c>
      <c r="N4684" t="s">
        <v>1102</v>
      </c>
      <c r="O4684" t="s">
        <v>7186</v>
      </c>
      <c r="P4684" t="s">
        <v>7326</v>
      </c>
      <c r="Q4684">
        <v>32</v>
      </c>
      <c r="R4684" t="s">
        <v>34</v>
      </c>
      <c r="S4684" t="s">
        <v>41</v>
      </c>
      <c r="T4684" t="s">
        <v>1138</v>
      </c>
      <c r="U4684" t="s">
        <v>7361</v>
      </c>
      <c r="V4684" t="s">
        <v>7382</v>
      </c>
      <c r="W4684">
        <v>28</v>
      </c>
      <c r="X4684" t="s">
        <v>7237</v>
      </c>
      <c r="Y4684" t="s">
        <v>27361</v>
      </c>
      <c r="Z4684" t="s">
        <v>7205</v>
      </c>
      <c r="AA4684" t="s">
        <v>7163</v>
      </c>
      <c r="AB4684" t="s">
        <v>7178</v>
      </c>
      <c r="AC4684" t="s">
        <v>29</v>
      </c>
      <c r="AD4684">
        <v>3</v>
      </c>
      <c r="AE4684" t="s">
        <v>27362</v>
      </c>
      <c r="AF4684" t="s">
        <v>7207</v>
      </c>
      <c r="AG4684" t="s">
        <v>27363</v>
      </c>
    </row>
    <row r="4685" spans="1:33" x14ac:dyDescent="0.3">
      <c r="A4685" t="s">
        <v>6562</v>
      </c>
      <c r="B4685" t="s">
        <v>7182</v>
      </c>
      <c r="C4685" t="s">
        <v>7801</v>
      </c>
      <c r="D4685" t="s">
        <v>22</v>
      </c>
      <c r="E4685" t="s">
        <v>72</v>
      </c>
      <c r="F4685" t="s">
        <v>27364</v>
      </c>
      <c r="G4685">
        <v>36.039261000000003</v>
      </c>
      <c r="H4685">
        <v>-119.35621</v>
      </c>
      <c r="I4685" t="s">
        <v>27365</v>
      </c>
      <c r="J4685" t="s">
        <v>343</v>
      </c>
      <c r="K4685" t="s">
        <v>7342</v>
      </c>
      <c r="L4685" t="s">
        <v>7289</v>
      </c>
      <c r="M4685">
        <v>8390</v>
      </c>
      <c r="N4685" t="s">
        <v>2708</v>
      </c>
      <c r="O4685" t="s">
        <v>7371</v>
      </c>
      <c r="P4685" t="s">
        <v>7175</v>
      </c>
      <c r="Q4685">
        <v>23</v>
      </c>
      <c r="R4685" t="s">
        <v>7164</v>
      </c>
      <c r="S4685" t="s">
        <v>7164</v>
      </c>
      <c r="T4685" t="s">
        <v>2875</v>
      </c>
      <c r="U4685" t="s">
        <v>7334</v>
      </c>
      <c r="V4685" t="s">
        <v>7156</v>
      </c>
      <c r="W4685">
        <v>61</v>
      </c>
      <c r="X4685" t="s">
        <v>7157</v>
      </c>
      <c r="Y4685" t="s">
        <v>27366</v>
      </c>
      <c r="Z4685" t="s">
        <v>116</v>
      </c>
      <c r="AA4685" t="s">
        <v>7262</v>
      </c>
      <c r="AB4685" t="s">
        <v>7336</v>
      </c>
      <c r="AC4685" t="s">
        <v>7230</v>
      </c>
      <c r="AD4685">
        <v>0</v>
      </c>
      <c r="AE4685" t="s">
        <v>27367</v>
      </c>
      <c r="AF4685" t="s">
        <v>7180</v>
      </c>
      <c r="AG4685" t="s">
        <v>27368</v>
      </c>
    </row>
    <row r="4686" spans="1:33" x14ac:dyDescent="0.3">
      <c r="A4686" t="s">
        <v>6563</v>
      </c>
      <c r="B4686" t="s">
        <v>8407</v>
      </c>
      <c r="C4686" t="s">
        <v>7265</v>
      </c>
      <c r="D4686" t="s">
        <v>92</v>
      </c>
      <c r="E4686" t="s">
        <v>66</v>
      </c>
      <c r="F4686" t="s">
        <v>27369</v>
      </c>
      <c r="G4686">
        <v>47.939906000000001</v>
      </c>
      <c r="H4686">
        <v>-72.174700000000001</v>
      </c>
      <c r="I4686" t="s">
        <v>7164</v>
      </c>
      <c r="J4686" t="s">
        <v>657</v>
      </c>
      <c r="K4686" t="s">
        <v>7249</v>
      </c>
      <c r="L4686" t="s">
        <v>7248</v>
      </c>
      <c r="N4686" t="s">
        <v>1644</v>
      </c>
      <c r="O4686" t="s">
        <v>7186</v>
      </c>
      <c r="P4686" t="s">
        <v>7276</v>
      </c>
      <c r="Q4686">
        <v>65</v>
      </c>
      <c r="R4686" t="s">
        <v>43</v>
      </c>
      <c r="S4686" t="s">
        <v>35</v>
      </c>
      <c r="T4686" t="s">
        <v>1365</v>
      </c>
      <c r="U4686" t="s">
        <v>7288</v>
      </c>
      <c r="V4686" t="s">
        <v>7226</v>
      </c>
      <c r="W4686">
        <v>27</v>
      </c>
      <c r="X4686" t="s">
        <v>7373</v>
      </c>
      <c r="Y4686" t="s">
        <v>7164</v>
      </c>
      <c r="Z4686" t="s">
        <v>70</v>
      </c>
      <c r="AA4686" t="s">
        <v>7164</v>
      </c>
      <c r="AB4686" t="s">
        <v>7336</v>
      </c>
      <c r="AC4686" t="s">
        <v>7364</v>
      </c>
      <c r="AD4686">
        <v>1</v>
      </c>
      <c r="AE4686" t="s">
        <v>27370</v>
      </c>
      <c r="AF4686" t="s">
        <v>7164</v>
      </c>
      <c r="AG4686" t="s">
        <v>27371</v>
      </c>
    </row>
    <row r="4687" spans="1:33" x14ac:dyDescent="0.3">
      <c r="A4687" t="s">
        <v>6564</v>
      </c>
      <c r="B4687" t="s">
        <v>7242</v>
      </c>
      <c r="C4687" t="s">
        <v>7597</v>
      </c>
      <c r="D4687" t="s">
        <v>65</v>
      </c>
      <c r="E4687" t="s">
        <v>112</v>
      </c>
      <c r="F4687" t="s">
        <v>22466</v>
      </c>
      <c r="G4687">
        <v>40.107881999999996</v>
      </c>
      <c r="H4687">
        <v>-108.140596</v>
      </c>
      <c r="I4687" t="s">
        <v>7164</v>
      </c>
      <c r="J4687" t="s">
        <v>278</v>
      </c>
      <c r="K4687" t="s">
        <v>7450</v>
      </c>
      <c r="L4687" t="s">
        <v>7154</v>
      </c>
      <c r="N4687" t="s">
        <v>3103</v>
      </c>
      <c r="O4687" t="s">
        <v>7171</v>
      </c>
      <c r="P4687" t="s">
        <v>7326</v>
      </c>
      <c r="Q4687">
        <v>26</v>
      </c>
      <c r="R4687" t="s">
        <v>7299</v>
      </c>
      <c r="S4687" t="s">
        <v>7164</v>
      </c>
      <c r="T4687" t="s">
        <v>1329</v>
      </c>
      <c r="U4687" t="s">
        <v>7259</v>
      </c>
      <c r="V4687" t="s">
        <v>7382</v>
      </c>
      <c r="W4687">
        <v>85</v>
      </c>
      <c r="X4687" t="s">
        <v>7372</v>
      </c>
      <c r="Y4687" t="s">
        <v>22467</v>
      </c>
      <c r="Z4687" t="s">
        <v>7251</v>
      </c>
      <c r="AA4687" t="s">
        <v>7262</v>
      </c>
      <c r="AB4687" t="s">
        <v>132</v>
      </c>
      <c r="AC4687" t="s">
        <v>7193</v>
      </c>
      <c r="AD4687">
        <v>4</v>
      </c>
      <c r="AE4687" t="s">
        <v>22468</v>
      </c>
      <c r="AF4687" t="s">
        <v>7403</v>
      </c>
      <c r="AG4687" t="s">
        <v>7164</v>
      </c>
    </row>
    <row r="4688" spans="1:33" x14ac:dyDescent="0.3">
      <c r="A4688" t="s">
        <v>6565</v>
      </c>
      <c r="B4688" t="s">
        <v>7440</v>
      </c>
      <c r="C4688" t="s">
        <v>7150</v>
      </c>
      <c r="D4688" t="s">
        <v>100</v>
      </c>
      <c r="E4688" t="s">
        <v>93</v>
      </c>
      <c r="F4688" t="s">
        <v>27372</v>
      </c>
      <c r="G4688">
        <v>196.92410000000001</v>
      </c>
      <c r="H4688">
        <v>-91.97045</v>
      </c>
      <c r="I4688" t="s">
        <v>27373</v>
      </c>
      <c r="J4688" t="s">
        <v>113</v>
      </c>
      <c r="K4688" t="s">
        <v>7334</v>
      </c>
      <c r="L4688" t="s">
        <v>7203</v>
      </c>
      <c r="M4688">
        <v>8578</v>
      </c>
      <c r="N4688" t="s">
        <v>3466</v>
      </c>
      <c r="O4688" t="s">
        <v>7371</v>
      </c>
      <c r="P4688" t="s">
        <v>7400</v>
      </c>
      <c r="Q4688">
        <v>29</v>
      </c>
      <c r="R4688" t="s">
        <v>7278</v>
      </c>
      <c r="S4688" t="s">
        <v>41</v>
      </c>
      <c r="T4688" t="s">
        <v>7164</v>
      </c>
      <c r="U4688" t="s">
        <v>7164</v>
      </c>
      <c r="V4688" t="s">
        <v>7164</v>
      </c>
      <c r="X4688" t="s">
        <v>7164</v>
      </c>
      <c r="Y4688" t="s">
        <v>7164</v>
      </c>
      <c r="Z4688" t="s">
        <v>70</v>
      </c>
      <c r="AA4688" t="s">
        <v>7292</v>
      </c>
      <c r="AB4688" t="s">
        <v>7178</v>
      </c>
      <c r="AC4688" t="s">
        <v>270</v>
      </c>
      <c r="AD4688">
        <v>1</v>
      </c>
      <c r="AE4688" t="s">
        <v>27374</v>
      </c>
      <c r="AF4688" t="s">
        <v>7191</v>
      </c>
      <c r="AG4688" t="s">
        <v>27375</v>
      </c>
    </row>
    <row r="4689" spans="1:33" x14ac:dyDescent="0.3">
      <c r="A4689" t="s">
        <v>6566</v>
      </c>
      <c r="B4689" t="s">
        <v>8122</v>
      </c>
      <c r="C4689" t="s">
        <v>7304</v>
      </c>
      <c r="D4689" t="s">
        <v>88</v>
      </c>
      <c r="E4689" t="s">
        <v>39</v>
      </c>
      <c r="F4689" t="s">
        <v>27376</v>
      </c>
      <c r="G4689">
        <v>27.134868000000001</v>
      </c>
      <c r="H4689">
        <v>-103.543291</v>
      </c>
      <c r="I4689" t="s">
        <v>27377</v>
      </c>
      <c r="J4689" t="s">
        <v>404</v>
      </c>
      <c r="K4689" t="s">
        <v>7361</v>
      </c>
      <c r="L4689" t="s">
        <v>7224</v>
      </c>
      <c r="M4689">
        <v>8453</v>
      </c>
      <c r="N4689" t="s">
        <v>494</v>
      </c>
      <c r="O4689" t="s">
        <v>7159</v>
      </c>
      <c r="P4689" t="s">
        <v>7308</v>
      </c>
      <c r="Q4689">
        <v>28</v>
      </c>
      <c r="R4689" t="s">
        <v>43</v>
      </c>
      <c r="S4689" t="s">
        <v>41</v>
      </c>
      <c r="T4689" t="s">
        <v>431</v>
      </c>
      <c r="U4689" t="s">
        <v>7280</v>
      </c>
      <c r="V4689" t="s">
        <v>7333</v>
      </c>
      <c r="W4689">
        <v>47</v>
      </c>
      <c r="X4689" t="s">
        <v>7161</v>
      </c>
      <c r="Y4689" t="s">
        <v>27378</v>
      </c>
      <c r="Z4689" t="s">
        <v>116</v>
      </c>
      <c r="AA4689" t="s">
        <v>7177</v>
      </c>
      <c r="AB4689" t="s">
        <v>132</v>
      </c>
      <c r="AC4689" t="s">
        <v>7193</v>
      </c>
      <c r="AD4689">
        <v>4</v>
      </c>
      <c r="AE4689" t="s">
        <v>27379</v>
      </c>
      <c r="AF4689" t="s">
        <v>7195</v>
      </c>
      <c r="AG4689" t="s">
        <v>27380</v>
      </c>
    </row>
    <row r="4690" spans="1:33" x14ac:dyDescent="0.3">
      <c r="A4690" t="s">
        <v>6567</v>
      </c>
      <c r="B4690" t="s">
        <v>7477</v>
      </c>
      <c r="C4690" t="s">
        <v>8105</v>
      </c>
      <c r="D4690" t="s">
        <v>22</v>
      </c>
      <c r="E4690" t="s">
        <v>23</v>
      </c>
      <c r="F4690" t="s">
        <v>27381</v>
      </c>
      <c r="G4690">
        <v>34.635174999999997</v>
      </c>
      <c r="H4690">
        <v>-108.66552900000001</v>
      </c>
      <c r="I4690" t="s">
        <v>27382</v>
      </c>
      <c r="J4690" t="s">
        <v>251</v>
      </c>
      <c r="K4690" t="s">
        <v>7481</v>
      </c>
      <c r="L4690" t="s">
        <v>7226</v>
      </c>
      <c r="M4690">
        <v>4027</v>
      </c>
      <c r="N4690" t="s">
        <v>1995</v>
      </c>
      <c r="O4690" t="s">
        <v>7156</v>
      </c>
      <c r="P4690" t="s">
        <v>7276</v>
      </c>
      <c r="Q4690">
        <v>44</v>
      </c>
      <c r="R4690" t="s">
        <v>59</v>
      </c>
      <c r="S4690" t="s">
        <v>34</v>
      </c>
      <c r="T4690" t="s">
        <v>1524</v>
      </c>
      <c r="U4690" t="s">
        <v>7361</v>
      </c>
      <c r="V4690" t="s">
        <v>7224</v>
      </c>
      <c r="W4690">
        <v>53</v>
      </c>
      <c r="X4690" t="s">
        <v>7214</v>
      </c>
      <c r="Y4690" t="s">
        <v>7164</v>
      </c>
      <c r="Z4690" t="s">
        <v>7178</v>
      </c>
      <c r="AA4690" t="s">
        <v>7344</v>
      </c>
      <c r="AB4690" t="s">
        <v>132</v>
      </c>
      <c r="AC4690" t="s">
        <v>155</v>
      </c>
      <c r="AD4690">
        <v>1</v>
      </c>
      <c r="AE4690" t="s">
        <v>27383</v>
      </c>
      <c r="AF4690" t="s">
        <v>7254</v>
      </c>
      <c r="AG4690" t="s">
        <v>27384</v>
      </c>
    </row>
    <row r="4691" spans="1:33" x14ac:dyDescent="0.3">
      <c r="A4691" t="s">
        <v>6568</v>
      </c>
      <c r="B4691" t="s">
        <v>7847</v>
      </c>
      <c r="C4691" t="s">
        <v>7582</v>
      </c>
      <c r="D4691" t="s">
        <v>48</v>
      </c>
      <c r="E4691" t="s">
        <v>39</v>
      </c>
      <c r="F4691" t="s">
        <v>27385</v>
      </c>
      <c r="G4691">
        <v>25.169557000000001</v>
      </c>
      <c r="H4691">
        <v>-90.752754999999993</v>
      </c>
      <c r="I4691" t="s">
        <v>27386</v>
      </c>
      <c r="J4691" t="s">
        <v>939</v>
      </c>
      <c r="K4691" t="s">
        <v>7449</v>
      </c>
      <c r="L4691" t="s">
        <v>7382</v>
      </c>
      <c r="M4691">
        <v>4545</v>
      </c>
      <c r="N4691" t="s">
        <v>4793</v>
      </c>
      <c r="O4691" t="s">
        <v>7156</v>
      </c>
      <c r="P4691" t="s">
        <v>7173</v>
      </c>
      <c r="Q4691">
        <v>36</v>
      </c>
      <c r="R4691" t="s">
        <v>7260</v>
      </c>
      <c r="S4691" t="s">
        <v>7279</v>
      </c>
      <c r="T4691" t="s">
        <v>4707</v>
      </c>
      <c r="U4691" t="s">
        <v>7371</v>
      </c>
      <c r="V4691" t="s">
        <v>7203</v>
      </c>
      <c r="W4691">
        <v>42</v>
      </c>
      <c r="X4691" t="s">
        <v>7178</v>
      </c>
      <c r="Y4691" t="s">
        <v>27387</v>
      </c>
      <c r="Z4691" t="s">
        <v>45</v>
      </c>
      <c r="AA4691" t="s">
        <v>7177</v>
      </c>
      <c r="AB4691" t="s">
        <v>28</v>
      </c>
      <c r="AC4691" t="s">
        <v>7364</v>
      </c>
      <c r="AD4691">
        <v>5</v>
      </c>
      <c r="AE4691" t="s">
        <v>27388</v>
      </c>
      <c r="AF4691" t="s">
        <v>7195</v>
      </c>
      <c r="AG4691" t="s">
        <v>7164</v>
      </c>
    </row>
    <row r="4692" spans="1:33" x14ac:dyDescent="0.3">
      <c r="A4692" t="s">
        <v>6569</v>
      </c>
      <c r="B4692" t="s">
        <v>7992</v>
      </c>
      <c r="C4692" t="s">
        <v>7582</v>
      </c>
      <c r="D4692" t="s">
        <v>100</v>
      </c>
      <c r="E4692" t="s">
        <v>72</v>
      </c>
      <c r="F4692" t="s">
        <v>27389</v>
      </c>
      <c r="G4692">
        <v>31.639126000000001</v>
      </c>
      <c r="H4692">
        <v>-101.695235</v>
      </c>
      <c r="I4692" t="s">
        <v>27390</v>
      </c>
      <c r="J4692" t="s">
        <v>83</v>
      </c>
      <c r="K4692" t="s">
        <v>7159</v>
      </c>
      <c r="L4692" t="s">
        <v>7213</v>
      </c>
      <c r="M4692">
        <v>8272</v>
      </c>
      <c r="N4692" t="s">
        <v>7164</v>
      </c>
      <c r="O4692" t="s">
        <v>7164</v>
      </c>
      <c r="P4692" t="s">
        <v>7164</v>
      </c>
      <c r="R4692" t="s">
        <v>7164</v>
      </c>
      <c r="S4692" t="s">
        <v>7164</v>
      </c>
      <c r="T4692" t="s">
        <v>6056</v>
      </c>
      <c r="U4692" t="s">
        <v>7222</v>
      </c>
      <c r="V4692" t="s">
        <v>7289</v>
      </c>
      <c r="W4692">
        <v>-31</v>
      </c>
      <c r="X4692" t="s">
        <v>7278</v>
      </c>
      <c r="Y4692" t="s">
        <v>7164</v>
      </c>
      <c r="Z4692" t="s">
        <v>45</v>
      </c>
      <c r="AA4692" t="s">
        <v>7164</v>
      </c>
      <c r="AB4692" t="s">
        <v>7192</v>
      </c>
      <c r="AC4692" t="s">
        <v>155</v>
      </c>
      <c r="AD4692">
        <v>4</v>
      </c>
      <c r="AE4692" t="s">
        <v>27391</v>
      </c>
      <c r="AF4692" t="s">
        <v>7254</v>
      </c>
      <c r="AG4692" t="s">
        <v>27392</v>
      </c>
    </row>
    <row r="4693" spans="1:33" x14ac:dyDescent="0.3">
      <c r="A4693" t="s">
        <v>6570</v>
      </c>
      <c r="B4693" t="s">
        <v>8338</v>
      </c>
      <c r="C4693" t="s">
        <v>7441</v>
      </c>
      <c r="D4693" t="s">
        <v>65</v>
      </c>
      <c r="E4693" t="s">
        <v>112</v>
      </c>
      <c r="F4693" t="s">
        <v>27393</v>
      </c>
      <c r="G4693">
        <v>32.397832000000001</v>
      </c>
      <c r="H4693">
        <v>-106.39717899999999</v>
      </c>
      <c r="I4693" t="s">
        <v>27394</v>
      </c>
      <c r="J4693" t="s">
        <v>157</v>
      </c>
      <c r="K4693" t="s">
        <v>22320</v>
      </c>
      <c r="L4693" t="s">
        <v>7333</v>
      </c>
      <c r="M4693">
        <v>4586</v>
      </c>
      <c r="N4693" t="s">
        <v>2713</v>
      </c>
      <c r="O4693" t="s">
        <v>7202</v>
      </c>
      <c r="P4693" t="s">
        <v>7203</v>
      </c>
      <c r="Q4693">
        <v>52</v>
      </c>
      <c r="R4693" t="s">
        <v>7260</v>
      </c>
      <c r="S4693" t="s">
        <v>107</v>
      </c>
      <c r="T4693" t="s">
        <v>3232</v>
      </c>
      <c r="U4693" t="s">
        <v>7288</v>
      </c>
      <c r="V4693" t="s">
        <v>7268</v>
      </c>
      <c r="W4693">
        <v>33</v>
      </c>
      <c r="X4693" t="s">
        <v>7260</v>
      </c>
      <c r="Y4693" t="s">
        <v>27395</v>
      </c>
      <c r="Z4693" t="s">
        <v>70</v>
      </c>
      <c r="AA4693" t="s">
        <v>7393</v>
      </c>
      <c r="AB4693" t="s">
        <v>7192</v>
      </c>
      <c r="AC4693" t="s">
        <v>29</v>
      </c>
      <c r="AD4693">
        <v>3</v>
      </c>
      <c r="AE4693" t="s">
        <v>27396</v>
      </c>
      <c r="AF4693" t="s">
        <v>7191</v>
      </c>
      <c r="AG4693" t="s">
        <v>27397</v>
      </c>
    </row>
    <row r="4694" spans="1:33" x14ac:dyDescent="0.3">
      <c r="A4694" t="s">
        <v>6571</v>
      </c>
      <c r="B4694" t="s">
        <v>7491</v>
      </c>
      <c r="C4694" t="s">
        <v>7945</v>
      </c>
      <c r="D4694" t="s">
        <v>100</v>
      </c>
      <c r="E4694" t="s">
        <v>186</v>
      </c>
      <c r="F4694" t="s">
        <v>27398</v>
      </c>
      <c r="G4694">
        <v>38.109965000000003</v>
      </c>
      <c r="H4694">
        <v>-71.101759999999999</v>
      </c>
      <c r="I4694" t="s">
        <v>27399</v>
      </c>
      <c r="J4694" t="s">
        <v>404</v>
      </c>
      <c r="K4694" t="s">
        <v>7334</v>
      </c>
      <c r="L4694" t="s">
        <v>7248</v>
      </c>
      <c r="M4694">
        <v>4294</v>
      </c>
      <c r="N4694" t="s">
        <v>1090</v>
      </c>
      <c r="O4694" t="s">
        <v>7159</v>
      </c>
      <c r="P4694" t="s">
        <v>7172</v>
      </c>
      <c r="Q4694">
        <v>74</v>
      </c>
      <c r="R4694" t="s">
        <v>7178</v>
      </c>
      <c r="S4694" t="s">
        <v>7178</v>
      </c>
      <c r="T4694" t="s">
        <v>611</v>
      </c>
      <c r="U4694" t="s">
        <v>7481</v>
      </c>
      <c r="V4694" t="s">
        <v>7482</v>
      </c>
      <c r="W4694">
        <v>63</v>
      </c>
      <c r="X4694" t="s">
        <v>7299</v>
      </c>
      <c r="Y4694" t="s">
        <v>27400</v>
      </c>
      <c r="Z4694" t="s">
        <v>45</v>
      </c>
      <c r="AA4694" t="s">
        <v>52</v>
      </c>
      <c r="AB4694" t="s">
        <v>7363</v>
      </c>
      <c r="AC4694" t="s">
        <v>7178</v>
      </c>
      <c r="AD4694">
        <v>3</v>
      </c>
      <c r="AE4694" t="s">
        <v>27401</v>
      </c>
      <c r="AF4694" t="s">
        <v>7191</v>
      </c>
      <c r="AG4694" t="s">
        <v>27402</v>
      </c>
    </row>
    <row r="4695" spans="1:33" x14ac:dyDescent="0.3">
      <c r="A4695" t="s">
        <v>6572</v>
      </c>
      <c r="B4695" t="s">
        <v>7387</v>
      </c>
      <c r="C4695" t="s">
        <v>8053</v>
      </c>
      <c r="D4695" t="s">
        <v>65</v>
      </c>
      <c r="E4695" t="s">
        <v>112</v>
      </c>
      <c r="F4695" t="s">
        <v>27403</v>
      </c>
      <c r="G4695">
        <v>42.668591999999997</v>
      </c>
      <c r="H4695">
        <v>-89.022786999999994</v>
      </c>
      <c r="I4695" t="s">
        <v>27404</v>
      </c>
      <c r="J4695" t="s">
        <v>433</v>
      </c>
      <c r="K4695" t="s">
        <v>12987</v>
      </c>
      <c r="L4695" t="s">
        <v>7154</v>
      </c>
      <c r="M4695">
        <v>5299</v>
      </c>
      <c r="N4695" t="s">
        <v>7164</v>
      </c>
      <c r="O4695" t="s">
        <v>7164</v>
      </c>
      <c r="P4695" t="s">
        <v>7164</v>
      </c>
      <c r="R4695" t="s">
        <v>7164</v>
      </c>
      <c r="S4695" t="s">
        <v>7164</v>
      </c>
      <c r="T4695" t="s">
        <v>4095</v>
      </c>
      <c r="U4695" t="s">
        <v>7342</v>
      </c>
      <c r="V4695" t="s">
        <v>7172</v>
      </c>
      <c r="W4695">
        <v>47</v>
      </c>
      <c r="X4695" t="s">
        <v>7237</v>
      </c>
      <c r="Y4695" t="s">
        <v>27405</v>
      </c>
      <c r="Z4695" t="s">
        <v>7375</v>
      </c>
      <c r="AA4695" t="s">
        <v>7164</v>
      </c>
      <c r="AB4695" t="s">
        <v>7271</v>
      </c>
      <c r="AC4695" t="s">
        <v>29</v>
      </c>
      <c r="AD4695">
        <v>4</v>
      </c>
      <c r="AE4695" t="s">
        <v>27406</v>
      </c>
      <c r="AF4695" t="s">
        <v>7254</v>
      </c>
      <c r="AG4695" t="s">
        <v>27407</v>
      </c>
    </row>
    <row r="4696" spans="1:33" x14ac:dyDescent="0.3">
      <c r="A4696" t="s">
        <v>6573</v>
      </c>
      <c r="B4696" t="s">
        <v>8338</v>
      </c>
      <c r="C4696" t="s">
        <v>7945</v>
      </c>
      <c r="D4696" t="s">
        <v>100</v>
      </c>
      <c r="E4696" t="s">
        <v>31</v>
      </c>
      <c r="F4696" t="s">
        <v>27408</v>
      </c>
      <c r="G4696">
        <v>36.143805999999998</v>
      </c>
      <c r="H4696">
        <v>-94.753163999999998</v>
      </c>
      <c r="I4696" t="s">
        <v>27409</v>
      </c>
      <c r="J4696" t="s">
        <v>800</v>
      </c>
      <c r="K4696" t="s">
        <v>7202</v>
      </c>
      <c r="L4696" t="s">
        <v>7354</v>
      </c>
      <c r="M4696">
        <v>5862</v>
      </c>
      <c r="N4696" t="s">
        <v>1270</v>
      </c>
      <c r="O4696" t="s">
        <v>7481</v>
      </c>
      <c r="P4696" t="s">
        <v>7226</v>
      </c>
      <c r="Q4696">
        <v>56</v>
      </c>
      <c r="R4696" t="s">
        <v>7164</v>
      </c>
      <c r="S4696" t="s">
        <v>7164</v>
      </c>
      <c r="T4696" t="s">
        <v>1698</v>
      </c>
      <c r="U4696" t="s">
        <v>7381</v>
      </c>
      <c r="V4696" t="s">
        <v>7156</v>
      </c>
      <c r="W4696">
        <v>41</v>
      </c>
      <c r="X4696" t="s">
        <v>7164</v>
      </c>
      <c r="Y4696" t="s">
        <v>27410</v>
      </c>
      <c r="Z4696" t="s">
        <v>116</v>
      </c>
      <c r="AA4696" t="s">
        <v>7292</v>
      </c>
      <c r="AB4696" t="s">
        <v>7363</v>
      </c>
      <c r="AC4696" t="s">
        <v>270</v>
      </c>
      <c r="AD4696">
        <v>4</v>
      </c>
      <c r="AE4696" t="s">
        <v>27411</v>
      </c>
      <c r="AF4696" t="s">
        <v>7165</v>
      </c>
      <c r="AG4696" t="s">
        <v>7164</v>
      </c>
    </row>
    <row r="4697" spans="1:33" x14ac:dyDescent="0.3">
      <c r="A4697" t="s">
        <v>6574</v>
      </c>
      <c r="B4697" t="s">
        <v>7357</v>
      </c>
      <c r="C4697" t="s">
        <v>7150</v>
      </c>
      <c r="D4697" t="s">
        <v>88</v>
      </c>
      <c r="E4697" t="s">
        <v>112</v>
      </c>
      <c r="F4697" t="s">
        <v>27412</v>
      </c>
      <c r="G4697">
        <v>33.835459999999998</v>
      </c>
      <c r="H4697">
        <v>-81.472646999999995</v>
      </c>
      <c r="I4697" t="s">
        <v>27413</v>
      </c>
      <c r="J4697" t="s">
        <v>535</v>
      </c>
      <c r="K4697" t="s">
        <v>7186</v>
      </c>
      <c r="L4697" t="s">
        <v>7326</v>
      </c>
      <c r="M4697">
        <v>1058</v>
      </c>
      <c r="N4697" t="s">
        <v>3149</v>
      </c>
      <c r="O4697" t="s">
        <v>7342</v>
      </c>
      <c r="P4697" t="s">
        <v>7482</v>
      </c>
      <c r="R4697" t="s">
        <v>7260</v>
      </c>
      <c r="S4697" t="s">
        <v>7158</v>
      </c>
      <c r="T4697" t="s">
        <v>2213</v>
      </c>
      <c r="U4697" t="s">
        <v>7153</v>
      </c>
      <c r="V4697" t="s">
        <v>7175</v>
      </c>
      <c r="W4697">
        <v>43</v>
      </c>
      <c r="X4697" t="s">
        <v>7214</v>
      </c>
      <c r="Y4697" t="s">
        <v>27414</v>
      </c>
      <c r="Z4697" t="s">
        <v>215</v>
      </c>
      <c r="AA4697" t="s">
        <v>97</v>
      </c>
      <c r="AB4697" t="s">
        <v>132</v>
      </c>
      <c r="AC4697" t="s">
        <v>155</v>
      </c>
      <c r="AD4697">
        <v>4</v>
      </c>
      <c r="AE4697" t="s">
        <v>27415</v>
      </c>
      <c r="AF4697" t="s">
        <v>103</v>
      </c>
      <c r="AG4697" t="s">
        <v>27416</v>
      </c>
    </row>
    <row r="4698" spans="1:33" x14ac:dyDescent="0.3">
      <c r="A4698" t="s">
        <v>6575</v>
      </c>
      <c r="B4698" t="s">
        <v>7625</v>
      </c>
      <c r="C4698" t="s">
        <v>180</v>
      </c>
      <c r="D4698" t="s">
        <v>48</v>
      </c>
      <c r="E4698" t="s">
        <v>66</v>
      </c>
      <c r="F4698" t="s">
        <v>27417</v>
      </c>
      <c r="G4698">
        <v>28.456192000000001</v>
      </c>
      <c r="H4698">
        <v>-90.824569999999994</v>
      </c>
      <c r="I4698" t="s">
        <v>27418</v>
      </c>
      <c r="J4698" t="s">
        <v>324</v>
      </c>
      <c r="K4698" t="s">
        <v>7156</v>
      </c>
      <c r="L4698" t="s">
        <v>7188</v>
      </c>
      <c r="M4698">
        <v>9241</v>
      </c>
      <c r="N4698" t="s">
        <v>549</v>
      </c>
      <c r="O4698" t="s">
        <v>7381</v>
      </c>
      <c r="P4698" t="s">
        <v>7289</v>
      </c>
      <c r="Q4698">
        <v>20</v>
      </c>
      <c r="R4698" t="s">
        <v>7260</v>
      </c>
      <c r="S4698" t="s">
        <v>41</v>
      </c>
      <c r="T4698" t="s">
        <v>3816</v>
      </c>
      <c r="U4698" t="s">
        <v>7334</v>
      </c>
      <c r="V4698" t="s">
        <v>7173</v>
      </c>
      <c r="W4698">
        <v>12</v>
      </c>
      <c r="X4698" t="s">
        <v>43</v>
      </c>
      <c r="Y4698" t="s">
        <v>27419</v>
      </c>
      <c r="Z4698" t="s">
        <v>7251</v>
      </c>
      <c r="AA4698" t="s">
        <v>7163</v>
      </c>
      <c r="AB4698" t="s">
        <v>7192</v>
      </c>
      <c r="AC4698" t="s">
        <v>7328</v>
      </c>
      <c r="AD4698">
        <v>0</v>
      </c>
      <c r="AE4698" t="s">
        <v>27420</v>
      </c>
      <c r="AF4698" t="s">
        <v>7403</v>
      </c>
      <c r="AG4698" t="s">
        <v>27421</v>
      </c>
    </row>
    <row r="4699" spans="1:33" x14ac:dyDescent="0.3">
      <c r="A4699" t="s">
        <v>6576</v>
      </c>
      <c r="B4699" t="s">
        <v>7656</v>
      </c>
      <c r="C4699" t="s">
        <v>220</v>
      </c>
      <c r="D4699" t="s">
        <v>77</v>
      </c>
      <c r="E4699" t="s">
        <v>55</v>
      </c>
      <c r="F4699" t="s">
        <v>27422</v>
      </c>
      <c r="G4699">
        <v>35.499250000000004</v>
      </c>
      <c r="H4699">
        <v>-70.208005</v>
      </c>
      <c r="I4699" t="s">
        <v>27423</v>
      </c>
      <c r="J4699" t="s">
        <v>490</v>
      </c>
      <c r="K4699" t="s">
        <v>7361</v>
      </c>
      <c r="L4699" t="s">
        <v>7160</v>
      </c>
      <c r="M4699">
        <v>6187</v>
      </c>
      <c r="N4699" t="s">
        <v>3643</v>
      </c>
      <c r="O4699" t="s">
        <v>7449</v>
      </c>
      <c r="P4699" t="s">
        <v>7268</v>
      </c>
      <c r="Q4699">
        <v>175</v>
      </c>
      <c r="R4699" t="s">
        <v>7157</v>
      </c>
      <c r="S4699" t="s">
        <v>7309</v>
      </c>
      <c r="T4699" t="s">
        <v>2655</v>
      </c>
      <c r="U4699" t="s">
        <v>7277</v>
      </c>
      <c r="V4699" t="s">
        <v>7213</v>
      </c>
      <c r="X4699" t="s">
        <v>7373</v>
      </c>
      <c r="Y4699" t="s">
        <v>27424</v>
      </c>
      <c r="Z4699" t="s">
        <v>27</v>
      </c>
      <c r="AA4699" t="s">
        <v>7344</v>
      </c>
      <c r="AB4699" t="s">
        <v>7164</v>
      </c>
      <c r="AC4699" t="s">
        <v>7164</v>
      </c>
      <c r="AD4699">
        <v>1</v>
      </c>
      <c r="AE4699" t="s">
        <v>27425</v>
      </c>
      <c r="AF4699" t="s">
        <v>7180</v>
      </c>
      <c r="AG4699" t="s">
        <v>7164</v>
      </c>
    </row>
    <row r="4700" spans="1:33" x14ac:dyDescent="0.3">
      <c r="A4700" t="s">
        <v>6577</v>
      </c>
      <c r="B4700" t="s">
        <v>7303</v>
      </c>
      <c r="C4700" t="s">
        <v>7558</v>
      </c>
      <c r="D4700" t="s">
        <v>65</v>
      </c>
      <c r="E4700" t="s">
        <v>31</v>
      </c>
      <c r="F4700" t="s">
        <v>27426</v>
      </c>
      <c r="G4700">
        <v>34.807831</v>
      </c>
      <c r="H4700">
        <v>-108.00901399999999</v>
      </c>
      <c r="I4700" t="s">
        <v>27427</v>
      </c>
      <c r="J4700" t="s">
        <v>351</v>
      </c>
      <c r="K4700" t="s">
        <v>7259</v>
      </c>
      <c r="L4700" t="s">
        <v>7175</v>
      </c>
      <c r="M4700">
        <v>6375</v>
      </c>
      <c r="N4700" t="s">
        <v>1838</v>
      </c>
      <c r="O4700" t="s">
        <v>7449</v>
      </c>
      <c r="P4700" t="s">
        <v>7333</v>
      </c>
      <c r="R4700" t="s">
        <v>7214</v>
      </c>
      <c r="S4700" t="s">
        <v>7178</v>
      </c>
      <c r="T4700" t="s">
        <v>2444</v>
      </c>
      <c r="U4700" t="s">
        <v>7280</v>
      </c>
      <c r="V4700" t="s">
        <v>7203</v>
      </c>
      <c r="W4700">
        <v>40</v>
      </c>
      <c r="X4700" t="s">
        <v>7164</v>
      </c>
      <c r="Y4700" t="s">
        <v>27428</v>
      </c>
      <c r="Z4700" t="s">
        <v>7270</v>
      </c>
      <c r="AA4700" t="s">
        <v>7177</v>
      </c>
      <c r="AB4700" t="s">
        <v>132</v>
      </c>
      <c r="AC4700" t="s">
        <v>7178</v>
      </c>
      <c r="AD4700">
        <v>0</v>
      </c>
      <c r="AE4700" t="s">
        <v>27429</v>
      </c>
      <c r="AF4700" t="s">
        <v>103</v>
      </c>
      <c r="AG4700" t="s">
        <v>27430</v>
      </c>
    </row>
    <row r="4701" spans="1:33" x14ac:dyDescent="0.3">
      <c r="A4701" t="s">
        <v>6578</v>
      </c>
      <c r="B4701" t="s">
        <v>126</v>
      </c>
      <c r="C4701" t="s">
        <v>562</v>
      </c>
      <c r="D4701" t="s">
        <v>88</v>
      </c>
      <c r="E4701" t="s">
        <v>78</v>
      </c>
      <c r="F4701" t="s">
        <v>27431</v>
      </c>
      <c r="G4701">
        <v>47.695385000000002</v>
      </c>
      <c r="H4701">
        <v>-113.772626</v>
      </c>
      <c r="I4701" t="s">
        <v>27432</v>
      </c>
      <c r="J4701" t="s">
        <v>24</v>
      </c>
      <c r="K4701" t="s">
        <v>7288</v>
      </c>
      <c r="L4701" t="s">
        <v>7391</v>
      </c>
      <c r="M4701">
        <v>7611</v>
      </c>
      <c r="N4701" t="s">
        <v>1608</v>
      </c>
      <c r="O4701" t="s">
        <v>7249</v>
      </c>
      <c r="P4701" t="s">
        <v>7276</v>
      </c>
      <c r="Q4701">
        <v>20</v>
      </c>
      <c r="R4701" t="s">
        <v>7260</v>
      </c>
      <c r="S4701" t="s">
        <v>35</v>
      </c>
      <c r="T4701" t="s">
        <v>1878</v>
      </c>
      <c r="U4701" t="s">
        <v>7371</v>
      </c>
      <c r="V4701" t="s">
        <v>7189</v>
      </c>
      <c r="W4701">
        <v>86</v>
      </c>
      <c r="X4701" t="s">
        <v>7178</v>
      </c>
      <c r="Y4701" t="s">
        <v>27433</v>
      </c>
      <c r="Z4701" t="s">
        <v>116</v>
      </c>
      <c r="AA4701" t="s">
        <v>7344</v>
      </c>
      <c r="AB4701" t="s">
        <v>7192</v>
      </c>
      <c r="AC4701" t="s">
        <v>155</v>
      </c>
      <c r="AD4701">
        <v>2</v>
      </c>
      <c r="AE4701" t="s">
        <v>27434</v>
      </c>
      <c r="AF4701" t="s">
        <v>7403</v>
      </c>
      <c r="AG4701" t="s">
        <v>27435</v>
      </c>
    </row>
    <row r="4702" spans="1:33" x14ac:dyDescent="0.3">
      <c r="A4702" t="s">
        <v>6579</v>
      </c>
      <c r="B4702" t="s">
        <v>8070</v>
      </c>
      <c r="C4702" t="s">
        <v>8105</v>
      </c>
      <c r="D4702" t="s">
        <v>88</v>
      </c>
      <c r="E4702" t="s">
        <v>93</v>
      </c>
      <c r="F4702" t="s">
        <v>27436</v>
      </c>
      <c r="G4702">
        <v>38.596764999999998</v>
      </c>
      <c r="H4702">
        <v>-101.228753</v>
      </c>
      <c r="I4702" t="s">
        <v>27437</v>
      </c>
      <c r="J4702" t="s">
        <v>73</v>
      </c>
      <c r="K4702" t="s">
        <v>7156</v>
      </c>
      <c r="L4702" t="s">
        <v>7201</v>
      </c>
      <c r="M4702">
        <v>7813</v>
      </c>
      <c r="N4702" t="s">
        <v>2387</v>
      </c>
      <c r="O4702" t="s">
        <v>7156</v>
      </c>
      <c r="P4702" t="s">
        <v>7213</v>
      </c>
      <c r="Q4702">
        <v>-51</v>
      </c>
      <c r="R4702" t="s">
        <v>7299</v>
      </c>
      <c r="S4702" t="s">
        <v>7309</v>
      </c>
      <c r="T4702" t="s">
        <v>3635</v>
      </c>
      <c r="U4702" t="s">
        <v>7288</v>
      </c>
      <c r="V4702" t="s">
        <v>7308</v>
      </c>
      <c r="W4702">
        <v>89</v>
      </c>
      <c r="X4702" t="s">
        <v>7373</v>
      </c>
      <c r="Y4702" t="s">
        <v>27438</v>
      </c>
      <c r="Z4702" t="s">
        <v>215</v>
      </c>
      <c r="AA4702" t="s">
        <v>7228</v>
      </c>
      <c r="AB4702" t="s">
        <v>7363</v>
      </c>
      <c r="AC4702" t="s">
        <v>29</v>
      </c>
      <c r="AE4702" t="s">
        <v>27439</v>
      </c>
      <c r="AF4702" t="s">
        <v>7165</v>
      </c>
      <c r="AG4702" t="s">
        <v>7164</v>
      </c>
    </row>
    <row r="4703" spans="1:33" x14ac:dyDescent="0.3">
      <c r="A4703" t="s">
        <v>6580</v>
      </c>
      <c r="B4703" t="s">
        <v>8155</v>
      </c>
      <c r="C4703" t="s">
        <v>7871</v>
      </c>
      <c r="D4703" t="s">
        <v>65</v>
      </c>
      <c r="E4703" t="s">
        <v>55</v>
      </c>
      <c r="F4703" t="s">
        <v>27440</v>
      </c>
      <c r="H4703">
        <v>-85.322563000000002</v>
      </c>
      <c r="I4703" t="s">
        <v>27441</v>
      </c>
      <c r="J4703" t="s">
        <v>706</v>
      </c>
      <c r="K4703" t="s">
        <v>7159</v>
      </c>
      <c r="L4703" t="s">
        <v>7156</v>
      </c>
      <c r="M4703">
        <v>4366</v>
      </c>
      <c r="N4703" t="s">
        <v>1375</v>
      </c>
      <c r="O4703" t="s">
        <v>7361</v>
      </c>
      <c r="P4703" t="s">
        <v>7276</v>
      </c>
      <c r="Q4703">
        <v>43</v>
      </c>
      <c r="R4703" t="s">
        <v>7237</v>
      </c>
      <c r="S4703" t="s">
        <v>7309</v>
      </c>
      <c r="T4703" t="s">
        <v>1276</v>
      </c>
      <c r="U4703" t="s">
        <v>7187</v>
      </c>
      <c r="V4703" t="s">
        <v>7173</v>
      </c>
      <c r="W4703">
        <v>15</v>
      </c>
      <c r="X4703" t="s">
        <v>7373</v>
      </c>
      <c r="Y4703" t="s">
        <v>27442</v>
      </c>
      <c r="Z4703" t="s">
        <v>7270</v>
      </c>
      <c r="AA4703" t="s">
        <v>7163</v>
      </c>
      <c r="AB4703" t="s">
        <v>28</v>
      </c>
      <c r="AC4703" t="s">
        <v>7178</v>
      </c>
      <c r="AD4703">
        <v>4</v>
      </c>
      <c r="AE4703" t="s">
        <v>27443</v>
      </c>
      <c r="AF4703" t="s">
        <v>7164</v>
      </c>
      <c r="AG4703" t="s">
        <v>27444</v>
      </c>
    </row>
    <row r="4704" spans="1:33" x14ac:dyDescent="0.3">
      <c r="A4704" t="s">
        <v>6581</v>
      </c>
      <c r="B4704" t="s">
        <v>7698</v>
      </c>
      <c r="C4704" t="s">
        <v>7378</v>
      </c>
      <c r="D4704" t="s">
        <v>38</v>
      </c>
      <c r="E4704" t="s">
        <v>55</v>
      </c>
      <c r="F4704" t="s">
        <v>27445</v>
      </c>
      <c r="G4704">
        <v>42.724930999999998</v>
      </c>
      <c r="H4704">
        <v>-92.875118000000001</v>
      </c>
      <c r="I4704" t="s">
        <v>27446</v>
      </c>
      <c r="J4704" t="s">
        <v>285</v>
      </c>
      <c r="K4704" t="s">
        <v>7334</v>
      </c>
      <c r="L4704" t="s">
        <v>7326</v>
      </c>
      <c r="M4704">
        <v>5230</v>
      </c>
      <c r="N4704" t="s">
        <v>2684</v>
      </c>
      <c r="O4704" t="s">
        <v>7277</v>
      </c>
      <c r="P4704" t="s">
        <v>7213</v>
      </c>
      <c r="Q4704">
        <v>29</v>
      </c>
      <c r="R4704" t="s">
        <v>7278</v>
      </c>
      <c r="S4704" t="s">
        <v>7178</v>
      </c>
      <c r="T4704" t="s">
        <v>3409</v>
      </c>
      <c r="U4704" t="s">
        <v>7223</v>
      </c>
      <c r="V4704" t="s">
        <v>7268</v>
      </c>
      <c r="W4704">
        <v>-29</v>
      </c>
      <c r="X4704" t="s">
        <v>34</v>
      </c>
      <c r="Y4704" t="s">
        <v>7164</v>
      </c>
      <c r="Z4704" t="s">
        <v>215</v>
      </c>
      <c r="AA4704" t="s">
        <v>7292</v>
      </c>
      <c r="AB4704" t="s">
        <v>132</v>
      </c>
      <c r="AC4704" t="s">
        <v>7364</v>
      </c>
      <c r="AD4704">
        <v>-3</v>
      </c>
      <c r="AE4704" t="s">
        <v>27447</v>
      </c>
      <c r="AF4704" t="s">
        <v>7254</v>
      </c>
      <c r="AG4704" t="s">
        <v>27448</v>
      </c>
    </row>
    <row r="4705" spans="1:33" x14ac:dyDescent="0.3">
      <c r="A4705" t="s">
        <v>6582</v>
      </c>
      <c r="B4705" t="s">
        <v>935</v>
      </c>
      <c r="C4705" t="s">
        <v>7351</v>
      </c>
      <c r="D4705" t="s">
        <v>22</v>
      </c>
      <c r="E4705" t="s">
        <v>78</v>
      </c>
      <c r="F4705" t="s">
        <v>27449</v>
      </c>
      <c r="G4705">
        <v>29.78173</v>
      </c>
      <c r="H4705">
        <v>-72.710851000000005</v>
      </c>
      <c r="I4705" t="s">
        <v>27450</v>
      </c>
      <c r="J4705" t="s">
        <v>613</v>
      </c>
      <c r="K4705" t="s">
        <v>7361</v>
      </c>
      <c r="L4705" t="s">
        <v>7201</v>
      </c>
      <c r="N4705" t="s">
        <v>5800</v>
      </c>
      <c r="O4705" t="s">
        <v>7159</v>
      </c>
      <c r="P4705" t="s">
        <v>7226</v>
      </c>
      <c r="Q4705">
        <v>29</v>
      </c>
      <c r="R4705" t="s">
        <v>7260</v>
      </c>
      <c r="S4705" t="s">
        <v>7279</v>
      </c>
      <c r="T4705" t="s">
        <v>193</v>
      </c>
      <c r="U4705" t="s">
        <v>7223</v>
      </c>
      <c r="V4705" t="s">
        <v>7317</v>
      </c>
      <c r="W4705">
        <v>55</v>
      </c>
      <c r="X4705" t="s">
        <v>34</v>
      </c>
      <c r="Y4705" t="s">
        <v>27451</v>
      </c>
      <c r="Z4705" t="s">
        <v>7375</v>
      </c>
      <c r="AA4705" t="s">
        <v>97</v>
      </c>
      <c r="AB4705" t="s">
        <v>7293</v>
      </c>
      <c r="AC4705" t="s">
        <v>29</v>
      </c>
      <c r="AD4705">
        <v>0</v>
      </c>
      <c r="AE4705" t="s">
        <v>27452</v>
      </c>
      <c r="AF4705" t="s">
        <v>7403</v>
      </c>
      <c r="AG4705" t="s">
        <v>27453</v>
      </c>
    </row>
    <row r="4706" spans="1:33" x14ac:dyDescent="0.3">
      <c r="A4706" t="s">
        <v>6583</v>
      </c>
      <c r="B4706" t="s">
        <v>8407</v>
      </c>
      <c r="C4706" t="s">
        <v>7330</v>
      </c>
      <c r="D4706" t="s">
        <v>22</v>
      </c>
      <c r="E4706" t="s">
        <v>23</v>
      </c>
      <c r="F4706" t="s">
        <v>27454</v>
      </c>
      <c r="G4706">
        <v>28.731404999999999</v>
      </c>
      <c r="H4706">
        <v>-81.912536000000003</v>
      </c>
      <c r="I4706" t="s">
        <v>27455</v>
      </c>
      <c r="J4706" t="s">
        <v>298</v>
      </c>
      <c r="K4706" t="s">
        <v>7155</v>
      </c>
      <c r="L4706" t="s">
        <v>7248</v>
      </c>
      <c r="M4706">
        <v>4506</v>
      </c>
      <c r="N4706" t="s">
        <v>213</v>
      </c>
      <c r="O4706" t="s">
        <v>7186</v>
      </c>
      <c r="P4706" t="s">
        <v>7308</v>
      </c>
      <c r="Q4706">
        <v>31</v>
      </c>
      <c r="R4706" t="s">
        <v>7161</v>
      </c>
      <c r="S4706" t="s">
        <v>7158</v>
      </c>
      <c r="T4706" t="s">
        <v>7164</v>
      </c>
      <c r="U4706" t="s">
        <v>7164</v>
      </c>
      <c r="V4706" t="s">
        <v>7164</v>
      </c>
      <c r="X4706" t="s">
        <v>7164</v>
      </c>
      <c r="Y4706" t="s">
        <v>7164</v>
      </c>
      <c r="Z4706" t="s">
        <v>7164</v>
      </c>
      <c r="AA4706" t="s">
        <v>7177</v>
      </c>
      <c r="AB4706" t="s">
        <v>28</v>
      </c>
      <c r="AC4706" t="s">
        <v>155</v>
      </c>
      <c r="AD4706">
        <v>0</v>
      </c>
      <c r="AE4706" t="s">
        <v>27456</v>
      </c>
      <c r="AF4706" t="s">
        <v>7403</v>
      </c>
      <c r="AG4706" t="s">
        <v>27457</v>
      </c>
    </row>
    <row r="4707" spans="1:33" x14ac:dyDescent="0.3">
      <c r="A4707" t="s">
        <v>6584</v>
      </c>
      <c r="B4707" t="s">
        <v>7882</v>
      </c>
      <c r="C4707" t="s">
        <v>8123</v>
      </c>
      <c r="D4707" t="s">
        <v>48</v>
      </c>
      <c r="E4707" t="s">
        <v>93</v>
      </c>
      <c r="F4707" t="s">
        <v>27458</v>
      </c>
      <c r="G4707">
        <v>36.625467999999998</v>
      </c>
      <c r="H4707">
        <v>-87.872872999999998</v>
      </c>
      <c r="I4707" t="s">
        <v>7164</v>
      </c>
      <c r="J4707" t="s">
        <v>49</v>
      </c>
      <c r="K4707" t="s">
        <v>7155</v>
      </c>
      <c r="L4707" t="s">
        <v>7175</v>
      </c>
      <c r="M4707">
        <v>6473</v>
      </c>
      <c r="N4707" t="s">
        <v>1419</v>
      </c>
      <c r="O4707" t="s">
        <v>7223</v>
      </c>
      <c r="P4707" t="s">
        <v>7354</v>
      </c>
      <c r="Q4707">
        <v>33</v>
      </c>
      <c r="R4707" t="s">
        <v>7237</v>
      </c>
      <c r="S4707" t="s">
        <v>7158</v>
      </c>
      <c r="T4707" t="s">
        <v>2302</v>
      </c>
      <c r="U4707" t="s">
        <v>7249</v>
      </c>
      <c r="V4707" t="s">
        <v>7348</v>
      </c>
      <c r="W4707">
        <v>80</v>
      </c>
      <c r="X4707" t="s">
        <v>7157</v>
      </c>
      <c r="Y4707" t="s">
        <v>27459</v>
      </c>
      <c r="Z4707" t="s">
        <v>27</v>
      </c>
      <c r="AA4707" t="s">
        <v>7164</v>
      </c>
      <c r="AB4707" t="s">
        <v>7164</v>
      </c>
      <c r="AC4707" t="s">
        <v>7394</v>
      </c>
      <c r="AD4707">
        <v>0</v>
      </c>
      <c r="AE4707" t="s">
        <v>27460</v>
      </c>
      <c r="AF4707" t="s">
        <v>110</v>
      </c>
      <c r="AG4707" t="s">
        <v>27461</v>
      </c>
    </row>
    <row r="4708" spans="1:33" x14ac:dyDescent="0.3">
      <c r="A4708" t="s">
        <v>6585</v>
      </c>
      <c r="B4708" t="s">
        <v>7338</v>
      </c>
      <c r="C4708" t="s">
        <v>7460</v>
      </c>
      <c r="D4708" t="s">
        <v>92</v>
      </c>
      <c r="E4708" t="s">
        <v>23</v>
      </c>
      <c r="F4708" t="s">
        <v>27462</v>
      </c>
      <c r="G4708">
        <v>43.735391</v>
      </c>
      <c r="H4708">
        <v>-100.303808</v>
      </c>
      <c r="I4708" t="s">
        <v>27463</v>
      </c>
      <c r="J4708" t="s">
        <v>327</v>
      </c>
      <c r="K4708" t="s">
        <v>7200</v>
      </c>
      <c r="L4708" t="s">
        <v>7317</v>
      </c>
      <c r="M4708">
        <v>3351</v>
      </c>
      <c r="N4708" t="s">
        <v>1029</v>
      </c>
      <c r="O4708" t="s">
        <v>7342</v>
      </c>
      <c r="P4708" t="s">
        <v>7173</v>
      </c>
      <c r="Q4708">
        <v>28</v>
      </c>
      <c r="R4708" t="s">
        <v>7237</v>
      </c>
      <c r="S4708" t="s">
        <v>7178</v>
      </c>
      <c r="T4708" t="s">
        <v>2469</v>
      </c>
      <c r="U4708" t="s">
        <v>7187</v>
      </c>
      <c r="V4708" t="s">
        <v>7289</v>
      </c>
      <c r="W4708">
        <v>68</v>
      </c>
      <c r="X4708" t="s">
        <v>7260</v>
      </c>
      <c r="Y4708" t="s">
        <v>27464</v>
      </c>
      <c r="Z4708" t="s">
        <v>7205</v>
      </c>
      <c r="AA4708" t="s">
        <v>7311</v>
      </c>
      <c r="AB4708" t="s">
        <v>7192</v>
      </c>
      <c r="AC4708" t="s">
        <v>7364</v>
      </c>
      <c r="AD4708">
        <v>5</v>
      </c>
      <c r="AE4708" t="s">
        <v>27465</v>
      </c>
      <c r="AF4708" t="s">
        <v>7191</v>
      </c>
      <c r="AG4708" t="s">
        <v>27466</v>
      </c>
    </row>
    <row r="4709" spans="1:33" x14ac:dyDescent="0.3">
      <c r="A4709" t="s">
        <v>5145</v>
      </c>
      <c r="B4709" t="s">
        <v>7338</v>
      </c>
      <c r="C4709" t="s">
        <v>7378</v>
      </c>
      <c r="D4709" t="s">
        <v>77</v>
      </c>
      <c r="E4709" t="s">
        <v>23</v>
      </c>
      <c r="F4709" t="s">
        <v>21496</v>
      </c>
      <c r="G4709">
        <v>40.741066000000004</v>
      </c>
      <c r="I4709" t="s">
        <v>7164</v>
      </c>
      <c r="J4709" t="s">
        <v>910</v>
      </c>
      <c r="K4709" t="s">
        <v>7174</v>
      </c>
      <c r="L4709" t="s">
        <v>7317</v>
      </c>
      <c r="M4709">
        <v>7190</v>
      </c>
      <c r="N4709" t="s">
        <v>5146</v>
      </c>
      <c r="O4709" t="s">
        <v>7381</v>
      </c>
      <c r="P4709" t="s">
        <v>7247</v>
      </c>
      <c r="Q4709">
        <v>53</v>
      </c>
      <c r="R4709" t="s">
        <v>7237</v>
      </c>
      <c r="S4709" t="s">
        <v>85</v>
      </c>
      <c r="T4709" t="s">
        <v>477</v>
      </c>
      <c r="U4709" t="s">
        <v>7171</v>
      </c>
      <c r="V4709" t="s">
        <v>7173</v>
      </c>
      <c r="W4709">
        <v>35</v>
      </c>
      <c r="X4709" t="s">
        <v>7157</v>
      </c>
      <c r="Y4709" t="s">
        <v>21497</v>
      </c>
      <c r="Z4709" t="s">
        <v>60</v>
      </c>
      <c r="AA4709" t="s">
        <v>7163</v>
      </c>
      <c r="AB4709" t="s">
        <v>7178</v>
      </c>
      <c r="AC4709" t="s">
        <v>7328</v>
      </c>
      <c r="AD4709">
        <v>2</v>
      </c>
      <c r="AE4709" t="s">
        <v>7164</v>
      </c>
      <c r="AF4709" t="s">
        <v>7403</v>
      </c>
      <c r="AG4709" t="s">
        <v>21498</v>
      </c>
    </row>
    <row r="4710" spans="1:33" x14ac:dyDescent="0.3">
      <c r="A4710" t="s">
        <v>6586</v>
      </c>
      <c r="B4710" t="s">
        <v>15586</v>
      </c>
      <c r="C4710" t="s">
        <v>7150</v>
      </c>
      <c r="D4710" t="s">
        <v>88</v>
      </c>
      <c r="E4710" t="s">
        <v>93</v>
      </c>
      <c r="F4710" t="s">
        <v>27467</v>
      </c>
      <c r="G4710">
        <v>28.122527999999999</v>
      </c>
      <c r="H4710">
        <v>-71.767500999999996</v>
      </c>
      <c r="I4710" t="s">
        <v>27468</v>
      </c>
      <c r="J4710" t="s">
        <v>455</v>
      </c>
      <c r="K4710" t="s">
        <v>7288</v>
      </c>
      <c r="L4710" t="s">
        <v>7354</v>
      </c>
      <c r="M4710">
        <v>7956</v>
      </c>
      <c r="N4710" t="s">
        <v>3436</v>
      </c>
      <c r="O4710" t="s">
        <v>7307</v>
      </c>
      <c r="P4710" t="s">
        <v>7188</v>
      </c>
      <c r="Q4710">
        <v>60</v>
      </c>
      <c r="R4710" t="s">
        <v>43</v>
      </c>
      <c r="S4710" t="s">
        <v>34</v>
      </c>
      <c r="T4710" t="s">
        <v>2318</v>
      </c>
      <c r="U4710" t="s">
        <v>7186</v>
      </c>
      <c r="V4710" t="s">
        <v>7154</v>
      </c>
      <c r="W4710">
        <v>26</v>
      </c>
      <c r="X4710" t="s">
        <v>7299</v>
      </c>
      <c r="Y4710" t="s">
        <v>7178</v>
      </c>
      <c r="Z4710" t="s">
        <v>215</v>
      </c>
      <c r="AA4710" t="s">
        <v>7191</v>
      </c>
      <c r="AB4710" t="s">
        <v>7363</v>
      </c>
      <c r="AC4710" t="s">
        <v>29</v>
      </c>
      <c r="AD4710">
        <v>3</v>
      </c>
      <c r="AE4710" t="s">
        <v>27469</v>
      </c>
      <c r="AF4710" t="s">
        <v>7207</v>
      </c>
      <c r="AG4710" t="s">
        <v>27470</v>
      </c>
    </row>
    <row r="4711" spans="1:33" x14ac:dyDescent="0.3">
      <c r="A4711" t="s">
        <v>6587</v>
      </c>
      <c r="B4711" t="s">
        <v>373</v>
      </c>
      <c r="C4711" t="s">
        <v>7197</v>
      </c>
      <c r="D4711" t="s">
        <v>48</v>
      </c>
      <c r="E4711" t="s">
        <v>78</v>
      </c>
      <c r="F4711" t="s">
        <v>27471</v>
      </c>
      <c r="H4711">
        <v>-82.066368999999995</v>
      </c>
      <c r="I4711" t="s">
        <v>27472</v>
      </c>
      <c r="J4711" t="s">
        <v>347</v>
      </c>
      <c r="K4711" t="s">
        <v>7238</v>
      </c>
      <c r="L4711" t="s">
        <v>7400</v>
      </c>
      <c r="M4711">
        <v>2491</v>
      </c>
      <c r="N4711" t="s">
        <v>2244</v>
      </c>
      <c r="O4711" t="s">
        <v>7334</v>
      </c>
      <c r="P4711" t="s">
        <v>7308</v>
      </c>
      <c r="Q4711">
        <v>54</v>
      </c>
      <c r="R4711" t="s">
        <v>7164</v>
      </c>
      <c r="S4711" t="s">
        <v>35</v>
      </c>
      <c r="T4711" t="s">
        <v>2191</v>
      </c>
      <c r="U4711" t="s">
        <v>7153</v>
      </c>
      <c r="V4711" t="s">
        <v>7348</v>
      </c>
      <c r="W4711">
        <v>55</v>
      </c>
      <c r="X4711" t="s">
        <v>7237</v>
      </c>
      <c r="Y4711" t="s">
        <v>7164</v>
      </c>
      <c r="Z4711" t="s">
        <v>27</v>
      </c>
      <c r="AA4711" t="s">
        <v>7164</v>
      </c>
      <c r="AB4711" t="s">
        <v>53</v>
      </c>
      <c r="AC4711" t="s">
        <v>29</v>
      </c>
      <c r="AD4711">
        <v>1</v>
      </c>
      <c r="AE4711" t="s">
        <v>27473</v>
      </c>
      <c r="AF4711" t="s">
        <v>7165</v>
      </c>
      <c r="AG4711" t="s">
        <v>27474</v>
      </c>
    </row>
    <row r="4712" spans="1:33" x14ac:dyDescent="0.3">
      <c r="A4712" t="s">
        <v>6588</v>
      </c>
      <c r="B4712" t="s">
        <v>232</v>
      </c>
      <c r="C4712" t="s">
        <v>7322</v>
      </c>
      <c r="D4712" t="s">
        <v>22</v>
      </c>
      <c r="E4712" t="s">
        <v>39</v>
      </c>
      <c r="F4712" t="s">
        <v>27475</v>
      </c>
      <c r="G4712">
        <v>28.284645999999999</v>
      </c>
      <c r="H4712">
        <v>-117.70961699999999</v>
      </c>
      <c r="I4712" t="s">
        <v>27476</v>
      </c>
      <c r="J4712" t="s">
        <v>83</v>
      </c>
      <c r="K4712" t="s">
        <v>7155</v>
      </c>
      <c r="L4712" t="s">
        <v>7276</v>
      </c>
      <c r="M4712">
        <v>3230</v>
      </c>
      <c r="N4712" t="s">
        <v>7164</v>
      </c>
      <c r="O4712" t="s">
        <v>7164</v>
      </c>
      <c r="P4712" t="s">
        <v>7164</v>
      </c>
      <c r="R4712" t="s">
        <v>7164</v>
      </c>
      <c r="S4712" t="s">
        <v>7164</v>
      </c>
      <c r="T4712" t="s">
        <v>2258</v>
      </c>
      <c r="U4712" t="s">
        <v>7186</v>
      </c>
      <c r="V4712" t="s">
        <v>7175</v>
      </c>
      <c r="W4712">
        <v>76</v>
      </c>
      <c r="X4712" t="s">
        <v>59</v>
      </c>
      <c r="Y4712" t="s">
        <v>27477</v>
      </c>
      <c r="Z4712" t="s">
        <v>215</v>
      </c>
      <c r="AA4712" t="s">
        <v>7344</v>
      </c>
      <c r="AB4712" t="s">
        <v>7271</v>
      </c>
      <c r="AC4712" t="s">
        <v>270</v>
      </c>
      <c r="AD4712">
        <v>2</v>
      </c>
      <c r="AE4712" t="s">
        <v>27478</v>
      </c>
      <c r="AF4712" t="s">
        <v>103</v>
      </c>
      <c r="AG4712" t="s">
        <v>27479</v>
      </c>
    </row>
    <row r="4713" spans="1:33" x14ac:dyDescent="0.3">
      <c r="A4713" t="s">
        <v>6589</v>
      </c>
      <c r="B4713" t="s">
        <v>338</v>
      </c>
      <c r="C4713" t="s">
        <v>342</v>
      </c>
      <c r="D4713" t="s">
        <v>48</v>
      </c>
      <c r="E4713" t="s">
        <v>55</v>
      </c>
      <c r="F4713" t="s">
        <v>27480</v>
      </c>
      <c r="G4713">
        <v>36.041127000000003</v>
      </c>
      <c r="H4713">
        <v>-121.75756699999999</v>
      </c>
      <c r="I4713" t="s">
        <v>7164</v>
      </c>
      <c r="J4713" t="s">
        <v>503</v>
      </c>
      <c r="K4713" t="s">
        <v>7342</v>
      </c>
      <c r="L4713" t="s">
        <v>7317</v>
      </c>
      <c r="M4713">
        <v>6044</v>
      </c>
      <c r="N4713" t="s">
        <v>1979</v>
      </c>
      <c r="O4713" t="s">
        <v>7381</v>
      </c>
      <c r="P4713" t="s">
        <v>7348</v>
      </c>
      <c r="Q4713">
        <v>55</v>
      </c>
      <c r="R4713" t="s">
        <v>7373</v>
      </c>
      <c r="S4713" t="s">
        <v>7279</v>
      </c>
      <c r="T4713" t="s">
        <v>3232</v>
      </c>
      <c r="U4713" t="s">
        <v>7202</v>
      </c>
      <c r="V4713" t="s">
        <v>7156</v>
      </c>
      <c r="W4713">
        <v>49</v>
      </c>
      <c r="X4713" t="s">
        <v>59</v>
      </c>
      <c r="Y4713" t="s">
        <v>27481</v>
      </c>
      <c r="Z4713" t="s">
        <v>116</v>
      </c>
      <c r="AA4713" t="s">
        <v>7191</v>
      </c>
      <c r="AB4713" t="s">
        <v>7192</v>
      </c>
      <c r="AC4713" t="s">
        <v>7394</v>
      </c>
      <c r="AD4713">
        <v>-5</v>
      </c>
      <c r="AE4713" t="s">
        <v>27482</v>
      </c>
      <c r="AF4713" t="s">
        <v>7180</v>
      </c>
      <c r="AG4713" t="s">
        <v>27483</v>
      </c>
    </row>
    <row r="4714" spans="1:33" x14ac:dyDescent="0.3">
      <c r="A4714" t="s">
        <v>6590</v>
      </c>
      <c r="B4714" t="s">
        <v>7321</v>
      </c>
      <c r="C4714" t="s">
        <v>7322</v>
      </c>
      <c r="D4714" t="s">
        <v>92</v>
      </c>
      <c r="E4714" t="s">
        <v>93</v>
      </c>
      <c r="F4714" t="s">
        <v>27484</v>
      </c>
      <c r="G4714">
        <v>25.928553999999998</v>
      </c>
      <c r="H4714">
        <v>-90.625399000000002</v>
      </c>
      <c r="I4714" t="s">
        <v>27485</v>
      </c>
      <c r="J4714" t="s">
        <v>208</v>
      </c>
      <c r="K4714" t="s">
        <v>7171</v>
      </c>
      <c r="L4714" t="s">
        <v>7354</v>
      </c>
      <c r="M4714">
        <v>9561</v>
      </c>
      <c r="N4714" t="s">
        <v>775</v>
      </c>
      <c r="O4714" t="s">
        <v>7200</v>
      </c>
      <c r="P4714" t="s">
        <v>7333</v>
      </c>
      <c r="Q4714">
        <v>27</v>
      </c>
      <c r="R4714" t="s">
        <v>7278</v>
      </c>
      <c r="S4714" t="s">
        <v>7161</v>
      </c>
      <c r="T4714" t="s">
        <v>2863</v>
      </c>
      <c r="U4714" t="s">
        <v>7202</v>
      </c>
      <c r="V4714" t="s">
        <v>7239</v>
      </c>
      <c r="W4714">
        <v>88</v>
      </c>
      <c r="X4714" t="s">
        <v>59</v>
      </c>
      <c r="Y4714" t="s">
        <v>27486</v>
      </c>
      <c r="Z4714" t="s">
        <v>7375</v>
      </c>
      <c r="AA4714" t="s">
        <v>97</v>
      </c>
      <c r="AB4714" t="s">
        <v>53</v>
      </c>
      <c r="AC4714" t="s">
        <v>7364</v>
      </c>
      <c r="AD4714">
        <v>0</v>
      </c>
      <c r="AE4714" t="s">
        <v>27487</v>
      </c>
      <c r="AF4714" t="s">
        <v>7254</v>
      </c>
      <c r="AG4714" t="s">
        <v>27488</v>
      </c>
    </row>
    <row r="4715" spans="1:33" x14ac:dyDescent="0.3">
      <c r="A4715" t="s">
        <v>6591</v>
      </c>
      <c r="B4715" t="s">
        <v>685</v>
      </c>
      <c r="C4715" t="s">
        <v>7441</v>
      </c>
      <c r="D4715" t="s">
        <v>88</v>
      </c>
      <c r="E4715" t="s">
        <v>23</v>
      </c>
      <c r="F4715" t="s">
        <v>27489</v>
      </c>
      <c r="H4715">
        <v>-88.158990000000003</v>
      </c>
      <c r="I4715" t="s">
        <v>27490</v>
      </c>
      <c r="J4715" t="s">
        <v>285</v>
      </c>
      <c r="K4715" t="s">
        <v>7238</v>
      </c>
      <c r="L4715" t="s">
        <v>7213</v>
      </c>
      <c r="M4715">
        <v>9485</v>
      </c>
      <c r="N4715" t="s">
        <v>7164</v>
      </c>
      <c r="O4715" t="s">
        <v>7164</v>
      </c>
      <c r="P4715" t="s">
        <v>7164</v>
      </c>
      <c r="R4715" t="s">
        <v>7164</v>
      </c>
      <c r="S4715" t="s">
        <v>7164</v>
      </c>
      <c r="T4715" t="s">
        <v>1560</v>
      </c>
      <c r="U4715" t="s">
        <v>7223</v>
      </c>
      <c r="V4715" t="s">
        <v>7248</v>
      </c>
      <c r="W4715">
        <v>27</v>
      </c>
      <c r="X4715" t="s">
        <v>7260</v>
      </c>
      <c r="Y4715" t="s">
        <v>27491</v>
      </c>
      <c r="Z4715" t="s">
        <v>7205</v>
      </c>
      <c r="AA4715" t="s">
        <v>139</v>
      </c>
      <c r="AB4715" t="s">
        <v>28</v>
      </c>
      <c r="AC4715" t="s">
        <v>7193</v>
      </c>
      <c r="AD4715">
        <v>1</v>
      </c>
      <c r="AE4715" t="s">
        <v>27492</v>
      </c>
      <c r="AF4715" t="s">
        <v>7180</v>
      </c>
      <c r="AG4715" t="s">
        <v>7164</v>
      </c>
    </row>
    <row r="4716" spans="1:33" x14ac:dyDescent="0.3">
      <c r="A4716" t="s">
        <v>6592</v>
      </c>
      <c r="B4716" t="s">
        <v>685</v>
      </c>
      <c r="C4716" t="s">
        <v>468</v>
      </c>
      <c r="D4716" t="s">
        <v>88</v>
      </c>
      <c r="E4716" t="s">
        <v>186</v>
      </c>
      <c r="F4716" t="s">
        <v>27493</v>
      </c>
      <c r="G4716">
        <v>37.911321000000001</v>
      </c>
      <c r="H4716">
        <v>-96.160359</v>
      </c>
      <c r="I4716" t="s">
        <v>27494</v>
      </c>
      <c r="J4716" t="s">
        <v>166</v>
      </c>
      <c r="K4716" t="s">
        <v>7334</v>
      </c>
      <c r="L4716" t="s">
        <v>7391</v>
      </c>
      <c r="M4716">
        <v>3210</v>
      </c>
      <c r="N4716" t="s">
        <v>2612</v>
      </c>
      <c r="O4716" t="s">
        <v>7381</v>
      </c>
      <c r="P4716" t="s">
        <v>7226</v>
      </c>
      <c r="Q4716">
        <v>27</v>
      </c>
      <c r="R4716" t="s">
        <v>7299</v>
      </c>
      <c r="S4716" t="s">
        <v>7161</v>
      </c>
      <c r="T4716" t="s">
        <v>3306</v>
      </c>
      <c r="U4716" t="s">
        <v>7200</v>
      </c>
      <c r="V4716" t="s">
        <v>7213</v>
      </c>
      <c r="W4716">
        <v>50</v>
      </c>
      <c r="X4716" t="s">
        <v>59</v>
      </c>
      <c r="Y4716" t="s">
        <v>27495</v>
      </c>
      <c r="Z4716" t="s">
        <v>45</v>
      </c>
      <c r="AA4716" t="s">
        <v>109</v>
      </c>
      <c r="AB4716" t="s">
        <v>7293</v>
      </c>
      <c r="AC4716" t="s">
        <v>7394</v>
      </c>
      <c r="AD4716">
        <v>5</v>
      </c>
      <c r="AE4716" t="s">
        <v>27496</v>
      </c>
      <c r="AF4716" t="s">
        <v>110</v>
      </c>
      <c r="AG4716" t="s">
        <v>27497</v>
      </c>
    </row>
    <row r="4717" spans="1:33" x14ac:dyDescent="0.3">
      <c r="A4717" t="s">
        <v>6593</v>
      </c>
      <c r="B4717" t="s">
        <v>7529</v>
      </c>
      <c r="C4717" t="s">
        <v>7150</v>
      </c>
      <c r="D4717" t="s">
        <v>77</v>
      </c>
      <c r="E4717" t="s">
        <v>112</v>
      </c>
      <c r="F4717" t="s">
        <v>27498</v>
      </c>
      <c r="G4717">
        <v>47.292051999999998</v>
      </c>
      <c r="H4717">
        <v>-92.956000000000003</v>
      </c>
      <c r="I4717" t="s">
        <v>27499</v>
      </c>
      <c r="J4717" t="s">
        <v>208</v>
      </c>
      <c r="K4717" t="s">
        <v>15571</v>
      </c>
      <c r="L4717" t="s">
        <v>7213</v>
      </c>
      <c r="M4717">
        <v>2569</v>
      </c>
      <c r="N4717" t="s">
        <v>532</v>
      </c>
      <c r="O4717" t="s">
        <v>7450</v>
      </c>
      <c r="P4717" t="s">
        <v>7224</v>
      </c>
      <c r="Q4717">
        <v>25</v>
      </c>
      <c r="R4717" t="s">
        <v>7278</v>
      </c>
      <c r="S4717" t="s">
        <v>7309</v>
      </c>
      <c r="T4717" t="s">
        <v>2637</v>
      </c>
      <c r="U4717" t="s">
        <v>7223</v>
      </c>
      <c r="V4717" t="s">
        <v>7308</v>
      </c>
      <c r="W4717">
        <v>32</v>
      </c>
      <c r="X4717" t="s">
        <v>7299</v>
      </c>
      <c r="Y4717" t="s">
        <v>27500</v>
      </c>
      <c r="Z4717" t="s">
        <v>7164</v>
      </c>
      <c r="AA4717" t="s">
        <v>7177</v>
      </c>
      <c r="AB4717" t="s">
        <v>28</v>
      </c>
      <c r="AC4717" t="s">
        <v>7164</v>
      </c>
      <c r="AD4717">
        <v>1</v>
      </c>
      <c r="AE4717" t="s">
        <v>27501</v>
      </c>
      <c r="AF4717" t="s">
        <v>7195</v>
      </c>
      <c r="AG4717" t="s">
        <v>27502</v>
      </c>
    </row>
    <row r="4718" spans="1:33" x14ac:dyDescent="0.3">
      <c r="A4718" t="s">
        <v>6594</v>
      </c>
      <c r="B4718" t="s">
        <v>7734</v>
      </c>
      <c r="C4718" t="s">
        <v>258</v>
      </c>
      <c r="D4718" t="s">
        <v>22</v>
      </c>
      <c r="E4718" t="s">
        <v>31</v>
      </c>
      <c r="F4718" t="s">
        <v>27503</v>
      </c>
      <c r="G4718">
        <v>43.683844000000001</v>
      </c>
      <c r="H4718">
        <v>-110.60903999999999</v>
      </c>
      <c r="I4718" t="s">
        <v>27504</v>
      </c>
      <c r="J4718" t="s">
        <v>910</v>
      </c>
      <c r="K4718" t="s">
        <v>7225</v>
      </c>
      <c r="L4718" t="s">
        <v>7224</v>
      </c>
      <c r="M4718">
        <v>6961</v>
      </c>
      <c r="N4718" t="s">
        <v>401</v>
      </c>
      <c r="O4718" t="s">
        <v>7171</v>
      </c>
      <c r="P4718" t="s">
        <v>7317</v>
      </c>
      <c r="Q4718">
        <v>36</v>
      </c>
      <c r="R4718" t="s">
        <v>7373</v>
      </c>
      <c r="S4718" t="s">
        <v>41</v>
      </c>
      <c r="T4718" t="s">
        <v>1006</v>
      </c>
      <c r="U4718" t="s">
        <v>7249</v>
      </c>
      <c r="V4718" t="s">
        <v>7160</v>
      </c>
      <c r="W4718">
        <v>21</v>
      </c>
      <c r="X4718" t="s">
        <v>7178</v>
      </c>
      <c r="Y4718" t="s">
        <v>27505</v>
      </c>
      <c r="Z4718" t="s">
        <v>7291</v>
      </c>
      <c r="AA4718" t="s">
        <v>7163</v>
      </c>
      <c r="AB4718" t="s">
        <v>7252</v>
      </c>
      <c r="AC4718" t="s">
        <v>155</v>
      </c>
      <c r="AD4718">
        <v>2</v>
      </c>
      <c r="AE4718" t="s">
        <v>27506</v>
      </c>
      <c r="AF4718" t="s">
        <v>103</v>
      </c>
      <c r="AG4718" t="s">
        <v>27507</v>
      </c>
    </row>
    <row r="4719" spans="1:33" x14ac:dyDescent="0.3">
      <c r="A4719" t="s">
        <v>6595</v>
      </c>
      <c r="B4719" t="s">
        <v>7581</v>
      </c>
      <c r="C4719" t="s">
        <v>7754</v>
      </c>
      <c r="D4719" t="s">
        <v>92</v>
      </c>
      <c r="E4719" t="s">
        <v>39</v>
      </c>
      <c r="F4719" t="s">
        <v>27508</v>
      </c>
      <c r="G4719">
        <v>30.958404000000002</v>
      </c>
      <c r="H4719">
        <v>-86.293766000000005</v>
      </c>
      <c r="I4719" t="s">
        <v>27509</v>
      </c>
      <c r="J4719" t="s">
        <v>528</v>
      </c>
      <c r="K4719" t="s">
        <v>8914</v>
      </c>
      <c r="L4719" t="s">
        <v>7276</v>
      </c>
      <c r="M4719">
        <v>3337</v>
      </c>
      <c r="N4719" t="s">
        <v>614</v>
      </c>
      <c r="O4719" t="s">
        <v>7481</v>
      </c>
      <c r="P4719" t="s">
        <v>7317</v>
      </c>
      <c r="Q4719">
        <v>73</v>
      </c>
      <c r="R4719" t="s">
        <v>7178</v>
      </c>
      <c r="S4719" t="s">
        <v>7161</v>
      </c>
      <c r="T4719" t="s">
        <v>1971</v>
      </c>
      <c r="U4719" t="s">
        <v>7450</v>
      </c>
      <c r="V4719" t="s">
        <v>7154</v>
      </c>
      <c r="W4719">
        <v>87</v>
      </c>
      <c r="X4719" t="s">
        <v>43</v>
      </c>
      <c r="Y4719" t="s">
        <v>27510</v>
      </c>
      <c r="Z4719" t="s">
        <v>7164</v>
      </c>
      <c r="AA4719" t="s">
        <v>7217</v>
      </c>
      <c r="AB4719" t="s">
        <v>7271</v>
      </c>
      <c r="AC4719" t="s">
        <v>7193</v>
      </c>
      <c r="AD4719">
        <v>4</v>
      </c>
      <c r="AE4719" t="s">
        <v>7164</v>
      </c>
      <c r="AF4719" t="s">
        <v>7191</v>
      </c>
      <c r="AG4719" t="s">
        <v>27511</v>
      </c>
    </row>
    <row r="4720" spans="1:33" x14ac:dyDescent="0.3">
      <c r="A4720" t="s">
        <v>6596</v>
      </c>
      <c r="B4720" t="s">
        <v>7408</v>
      </c>
      <c r="C4720" t="s">
        <v>8059</v>
      </c>
      <c r="D4720" t="s">
        <v>100</v>
      </c>
      <c r="E4720" t="s">
        <v>55</v>
      </c>
      <c r="F4720" t="s">
        <v>27512</v>
      </c>
      <c r="G4720">
        <v>34.281579000000001</v>
      </c>
      <c r="H4720">
        <v>-105.856601</v>
      </c>
      <c r="I4720" t="s">
        <v>27513</v>
      </c>
      <c r="J4720" t="s">
        <v>535</v>
      </c>
      <c r="K4720" t="s">
        <v>7381</v>
      </c>
      <c r="L4720" t="s">
        <v>7276</v>
      </c>
      <c r="N4720" t="s">
        <v>1795</v>
      </c>
      <c r="O4720" t="s">
        <v>7280</v>
      </c>
      <c r="P4720" t="s">
        <v>7248</v>
      </c>
      <c r="Q4720">
        <v>22</v>
      </c>
      <c r="R4720" t="s">
        <v>7178</v>
      </c>
      <c r="S4720" t="s">
        <v>41</v>
      </c>
      <c r="T4720" t="s">
        <v>36</v>
      </c>
      <c r="U4720" t="s">
        <v>7186</v>
      </c>
      <c r="V4720" t="s">
        <v>7226</v>
      </c>
      <c r="W4720">
        <v>11</v>
      </c>
      <c r="X4720" t="s">
        <v>7214</v>
      </c>
      <c r="Y4720" t="s">
        <v>27514</v>
      </c>
      <c r="Z4720" t="s">
        <v>70</v>
      </c>
      <c r="AA4720" t="s">
        <v>97</v>
      </c>
      <c r="AB4720" t="s">
        <v>7293</v>
      </c>
      <c r="AC4720" t="s">
        <v>7328</v>
      </c>
      <c r="AD4720">
        <v>2</v>
      </c>
      <c r="AE4720" t="s">
        <v>27515</v>
      </c>
      <c r="AF4720" t="s">
        <v>110</v>
      </c>
      <c r="AG4720" t="s">
        <v>27516</v>
      </c>
    </row>
    <row r="4721" spans="1:33" x14ac:dyDescent="0.3">
      <c r="A4721" t="s">
        <v>6597</v>
      </c>
      <c r="B4721" t="s">
        <v>8185</v>
      </c>
      <c r="C4721" t="s">
        <v>8053</v>
      </c>
      <c r="D4721" t="s">
        <v>77</v>
      </c>
      <c r="E4721" t="s">
        <v>78</v>
      </c>
      <c r="F4721" t="s">
        <v>27517</v>
      </c>
      <c r="G4721">
        <v>40.549764000000003</v>
      </c>
      <c r="H4721">
        <v>-120.613933</v>
      </c>
      <c r="I4721" t="s">
        <v>27518</v>
      </c>
      <c r="J4721" t="s">
        <v>212</v>
      </c>
      <c r="K4721" t="s">
        <v>7155</v>
      </c>
      <c r="L4721" t="s">
        <v>7226</v>
      </c>
      <c r="M4721">
        <v>5379</v>
      </c>
      <c r="N4721" t="s">
        <v>3342</v>
      </c>
      <c r="O4721" t="s">
        <v>7280</v>
      </c>
      <c r="P4721" t="s">
        <v>7247</v>
      </c>
      <c r="Q4721">
        <v>31</v>
      </c>
      <c r="R4721" t="s">
        <v>7161</v>
      </c>
      <c r="S4721" t="s">
        <v>85</v>
      </c>
      <c r="T4721" t="s">
        <v>1048</v>
      </c>
      <c r="U4721" t="s">
        <v>7153</v>
      </c>
      <c r="V4721" t="s">
        <v>7188</v>
      </c>
      <c r="W4721">
        <v>21</v>
      </c>
      <c r="X4721" t="s">
        <v>43</v>
      </c>
      <c r="Y4721" t="s">
        <v>27519</v>
      </c>
      <c r="Z4721" t="s">
        <v>7375</v>
      </c>
      <c r="AA4721" t="s">
        <v>7164</v>
      </c>
      <c r="AB4721" t="s">
        <v>7252</v>
      </c>
      <c r="AC4721" t="s">
        <v>7230</v>
      </c>
      <c r="AD4721">
        <v>5</v>
      </c>
      <c r="AE4721" t="s">
        <v>27520</v>
      </c>
      <c r="AF4721" t="s">
        <v>7164</v>
      </c>
      <c r="AG4721" t="s">
        <v>27521</v>
      </c>
    </row>
    <row r="4722" spans="1:33" x14ac:dyDescent="0.3">
      <c r="A4722" t="s">
        <v>6598</v>
      </c>
      <c r="B4722" t="s">
        <v>8902</v>
      </c>
      <c r="C4722" t="s">
        <v>7631</v>
      </c>
      <c r="D4722" t="s">
        <v>65</v>
      </c>
      <c r="E4722" t="s">
        <v>93</v>
      </c>
      <c r="F4722" t="s">
        <v>27522</v>
      </c>
      <c r="G4722">
        <v>42.607154000000001</v>
      </c>
      <c r="H4722">
        <v>-75.200289999999995</v>
      </c>
      <c r="I4722" t="s">
        <v>27523</v>
      </c>
      <c r="J4722" t="s">
        <v>331</v>
      </c>
      <c r="K4722" t="s">
        <v>7361</v>
      </c>
      <c r="L4722" t="s">
        <v>7326</v>
      </c>
      <c r="M4722">
        <v>2611</v>
      </c>
      <c r="N4722" t="s">
        <v>2851</v>
      </c>
      <c r="O4722" t="s">
        <v>7288</v>
      </c>
      <c r="P4722" t="s">
        <v>7160</v>
      </c>
      <c r="Q4722">
        <v>73</v>
      </c>
      <c r="R4722" t="s">
        <v>7164</v>
      </c>
      <c r="S4722" t="s">
        <v>7158</v>
      </c>
      <c r="T4722" t="s">
        <v>3306</v>
      </c>
      <c r="U4722" t="s">
        <v>7277</v>
      </c>
      <c r="V4722" t="s">
        <v>7224</v>
      </c>
      <c r="W4722">
        <v>72</v>
      </c>
      <c r="X4722" t="s">
        <v>7372</v>
      </c>
      <c r="Y4722" t="s">
        <v>27524</v>
      </c>
      <c r="Z4722" t="s">
        <v>7291</v>
      </c>
      <c r="AA4722" t="s">
        <v>7344</v>
      </c>
      <c r="AB4722" t="s">
        <v>7293</v>
      </c>
      <c r="AC4722" t="s">
        <v>155</v>
      </c>
      <c r="AD4722">
        <v>4</v>
      </c>
      <c r="AE4722" t="s">
        <v>27525</v>
      </c>
      <c r="AF4722" t="s">
        <v>7191</v>
      </c>
      <c r="AG4722" t="s">
        <v>7164</v>
      </c>
    </row>
    <row r="4723" spans="1:33" x14ac:dyDescent="0.3">
      <c r="A4723" t="s">
        <v>6599</v>
      </c>
      <c r="B4723" t="s">
        <v>7491</v>
      </c>
      <c r="C4723" t="s">
        <v>7660</v>
      </c>
      <c r="D4723" t="s">
        <v>88</v>
      </c>
      <c r="E4723" t="s">
        <v>72</v>
      </c>
      <c r="F4723" t="s">
        <v>27526</v>
      </c>
      <c r="H4723">
        <v>-73.263508999999999</v>
      </c>
      <c r="I4723" t="s">
        <v>27527</v>
      </c>
      <c r="J4723" t="s">
        <v>569</v>
      </c>
      <c r="K4723" t="s">
        <v>7381</v>
      </c>
      <c r="L4723" t="s">
        <v>7391</v>
      </c>
      <c r="M4723">
        <v>2501</v>
      </c>
      <c r="N4723" t="s">
        <v>4255</v>
      </c>
      <c r="O4723" t="s">
        <v>7334</v>
      </c>
      <c r="P4723" t="s">
        <v>7239</v>
      </c>
      <c r="Q4723">
        <v>52</v>
      </c>
      <c r="R4723" t="s">
        <v>7157</v>
      </c>
      <c r="S4723" t="s">
        <v>7158</v>
      </c>
      <c r="T4723" t="s">
        <v>1727</v>
      </c>
      <c r="U4723" t="s">
        <v>7186</v>
      </c>
      <c r="V4723" t="s">
        <v>41</v>
      </c>
      <c r="W4723">
        <v>70</v>
      </c>
      <c r="X4723" t="s">
        <v>7372</v>
      </c>
      <c r="Y4723" t="s">
        <v>27528</v>
      </c>
      <c r="Z4723" t="s">
        <v>45</v>
      </c>
      <c r="AA4723" t="s">
        <v>7311</v>
      </c>
      <c r="AB4723" t="s">
        <v>7336</v>
      </c>
      <c r="AC4723" t="s">
        <v>29</v>
      </c>
      <c r="AD4723">
        <v>3</v>
      </c>
      <c r="AE4723" t="s">
        <v>7164</v>
      </c>
      <c r="AF4723" t="s">
        <v>7385</v>
      </c>
      <c r="AG4723" t="s">
        <v>27529</v>
      </c>
    </row>
    <row r="4724" spans="1:33" x14ac:dyDescent="0.3">
      <c r="A4724" t="s">
        <v>6600</v>
      </c>
      <c r="B4724" t="s">
        <v>7734</v>
      </c>
      <c r="C4724" t="s">
        <v>8105</v>
      </c>
      <c r="D4724" t="s">
        <v>48</v>
      </c>
      <c r="E4724" t="s">
        <v>55</v>
      </c>
      <c r="F4724" t="s">
        <v>27530</v>
      </c>
      <c r="G4724">
        <v>35.168509999999998</v>
      </c>
      <c r="H4724">
        <v>-120.257965</v>
      </c>
      <c r="I4724" t="s">
        <v>27531</v>
      </c>
      <c r="J4724" t="s">
        <v>355</v>
      </c>
      <c r="K4724" t="s">
        <v>7159</v>
      </c>
      <c r="L4724" t="s">
        <v>7226</v>
      </c>
      <c r="M4724">
        <v>6886</v>
      </c>
      <c r="N4724" t="s">
        <v>1549</v>
      </c>
      <c r="O4724" t="s">
        <v>7171</v>
      </c>
      <c r="P4724" t="s">
        <v>7172</v>
      </c>
      <c r="Q4724">
        <v>37</v>
      </c>
      <c r="R4724" t="s">
        <v>7164</v>
      </c>
      <c r="S4724" t="s">
        <v>85</v>
      </c>
      <c r="T4724" t="s">
        <v>1587</v>
      </c>
      <c r="U4724" t="s">
        <v>7223</v>
      </c>
      <c r="V4724" t="s">
        <v>7160</v>
      </c>
      <c r="W4724">
        <v>47</v>
      </c>
      <c r="X4724" t="s">
        <v>7214</v>
      </c>
      <c r="Y4724" t="s">
        <v>27532</v>
      </c>
      <c r="Z4724" t="s">
        <v>7318</v>
      </c>
      <c r="AA4724" t="s">
        <v>7228</v>
      </c>
      <c r="AB4724" t="s">
        <v>7363</v>
      </c>
      <c r="AC4724" t="s">
        <v>7364</v>
      </c>
      <c r="AD4724">
        <v>2</v>
      </c>
      <c r="AE4724" t="s">
        <v>27533</v>
      </c>
      <c r="AF4724" t="s">
        <v>7385</v>
      </c>
      <c r="AG4724" t="s">
        <v>7164</v>
      </c>
    </row>
    <row r="4725" spans="1:33" x14ac:dyDescent="0.3">
      <c r="A4725" t="s">
        <v>6601</v>
      </c>
      <c r="B4725" t="s">
        <v>7440</v>
      </c>
      <c r="C4725" t="s">
        <v>7434</v>
      </c>
      <c r="D4725" t="s">
        <v>48</v>
      </c>
      <c r="E4725" t="s">
        <v>78</v>
      </c>
      <c r="F4725" t="s">
        <v>27534</v>
      </c>
      <c r="G4725">
        <v>29.561717000000002</v>
      </c>
      <c r="H4725">
        <v>-88.697686000000004</v>
      </c>
      <c r="I4725" t="s">
        <v>27535</v>
      </c>
      <c r="J4725" t="s">
        <v>282</v>
      </c>
      <c r="K4725" t="s">
        <v>7187</v>
      </c>
      <c r="L4725" t="s">
        <v>7289</v>
      </c>
      <c r="M4725">
        <v>9855</v>
      </c>
      <c r="N4725" t="s">
        <v>7164</v>
      </c>
      <c r="O4725" t="s">
        <v>7164</v>
      </c>
      <c r="P4725" t="s">
        <v>7164</v>
      </c>
      <c r="R4725" t="s">
        <v>7164</v>
      </c>
      <c r="S4725" t="s">
        <v>7164</v>
      </c>
      <c r="T4725" t="s">
        <v>651</v>
      </c>
      <c r="U4725" t="s">
        <v>7288</v>
      </c>
      <c r="V4725" t="s">
        <v>7203</v>
      </c>
      <c r="W4725">
        <v>256</v>
      </c>
      <c r="X4725" t="s">
        <v>7260</v>
      </c>
      <c r="Y4725" t="s">
        <v>27536</v>
      </c>
      <c r="Z4725" t="s">
        <v>60</v>
      </c>
      <c r="AA4725" t="s">
        <v>7344</v>
      </c>
      <c r="AB4725" t="s">
        <v>7229</v>
      </c>
      <c r="AC4725" t="s">
        <v>62</v>
      </c>
      <c r="AD4725">
        <v>5</v>
      </c>
      <c r="AE4725" t="s">
        <v>27537</v>
      </c>
      <c r="AF4725" t="s">
        <v>7207</v>
      </c>
      <c r="AG4725" t="s">
        <v>27538</v>
      </c>
    </row>
    <row r="4726" spans="1:33" x14ac:dyDescent="0.3">
      <c r="A4726" t="s">
        <v>6602</v>
      </c>
      <c r="B4726" t="s">
        <v>7428</v>
      </c>
      <c r="C4726" t="s">
        <v>7322</v>
      </c>
      <c r="D4726" t="s">
        <v>38</v>
      </c>
      <c r="E4726" t="s">
        <v>112</v>
      </c>
      <c r="F4726" t="s">
        <v>27539</v>
      </c>
      <c r="G4726">
        <v>37.245035999999999</v>
      </c>
      <c r="H4726">
        <v>-77.989024999999998</v>
      </c>
      <c r="I4726" t="s">
        <v>27540</v>
      </c>
      <c r="J4726" t="s">
        <v>657</v>
      </c>
      <c r="K4726" t="s">
        <v>7156</v>
      </c>
      <c r="L4726" t="s">
        <v>41</v>
      </c>
      <c r="M4726">
        <v>4747</v>
      </c>
      <c r="N4726" t="s">
        <v>2163</v>
      </c>
      <c r="O4726" t="s">
        <v>7155</v>
      </c>
      <c r="P4726" t="s">
        <v>7247</v>
      </c>
      <c r="Q4726">
        <v>54</v>
      </c>
      <c r="R4726" t="s">
        <v>59</v>
      </c>
      <c r="S4726" t="s">
        <v>7161</v>
      </c>
      <c r="T4726" t="s">
        <v>5193</v>
      </c>
      <c r="U4726" t="s">
        <v>7153</v>
      </c>
      <c r="V4726" t="s">
        <v>7276</v>
      </c>
      <c r="W4726">
        <v>74</v>
      </c>
      <c r="X4726" t="s">
        <v>7178</v>
      </c>
      <c r="Y4726" t="s">
        <v>27541</v>
      </c>
      <c r="Z4726" t="s">
        <v>27</v>
      </c>
      <c r="AA4726" t="s">
        <v>7393</v>
      </c>
      <c r="AB4726" t="s">
        <v>7271</v>
      </c>
      <c r="AC4726" t="s">
        <v>7394</v>
      </c>
      <c r="AD4726">
        <v>4</v>
      </c>
      <c r="AE4726" t="s">
        <v>27542</v>
      </c>
      <c r="AF4726" t="s">
        <v>7254</v>
      </c>
      <c r="AG4726" t="s">
        <v>27543</v>
      </c>
    </row>
    <row r="4727" spans="1:33" x14ac:dyDescent="0.3">
      <c r="A4727" t="s">
        <v>6603</v>
      </c>
      <c r="B4727" t="s">
        <v>7615</v>
      </c>
      <c r="C4727" t="s">
        <v>7754</v>
      </c>
      <c r="D4727" t="s">
        <v>88</v>
      </c>
      <c r="E4727" t="s">
        <v>78</v>
      </c>
      <c r="F4727" t="s">
        <v>27544</v>
      </c>
      <c r="G4727">
        <v>47.981248000000001</v>
      </c>
      <c r="H4727">
        <v>-101.32987799999999</v>
      </c>
      <c r="I4727" t="s">
        <v>27545</v>
      </c>
      <c r="J4727" t="s">
        <v>385</v>
      </c>
      <c r="K4727" t="s">
        <v>7225</v>
      </c>
      <c r="L4727" t="s">
        <v>7226</v>
      </c>
      <c r="M4727">
        <v>5103</v>
      </c>
      <c r="N4727" t="s">
        <v>2871</v>
      </c>
      <c r="O4727" t="s">
        <v>7249</v>
      </c>
      <c r="P4727" t="s">
        <v>7354</v>
      </c>
      <c r="Q4727">
        <v>46</v>
      </c>
      <c r="R4727" t="s">
        <v>7214</v>
      </c>
      <c r="S4727" t="s">
        <v>7309</v>
      </c>
      <c r="T4727" t="s">
        <v>1857</v>
      </c>
      <c r="U4727" t="s">
        <v>7202</v>
      </c>
      <c r="V4727" t="s">
        <v>7224</v>
      </c>
      <c r="W4727">
        <v>40</v>
      </c>
      <c r="X4727" t="s">
        <v>7214</v>
      </c>
      <c r="Y4727" t="s">
        <v>27546</v>
      </c>
      <c r="Z4727" t="s">
        <v>27</v>
      </c>
      <c r="AA4727" t="s">
        <v>7292</v>
      </c>
      <c r="AB4727" t="s">
        <v>7293</v>
      </c>
      <c r="AC4727" t="s">
        <v>155</v>
      </c>
      <c r="AD4727">
        <v>1</v>
      </c>
      <c r="AE4727" t="s">
        <v>27547</v>
      </c>
      <c r="AF4727" t="s">
        <v>7195</v>
      </c>
      <c r="AG4727" t="s">
        <v>27548</v>
      </c>
    </row>
    <row r="4728" spans="1:33" x14ac:dyDescent="0.3">
      <c r="A4728" t="s">
        <v>6604</v>
      </c>
      <c r="B4728" t="s">
        <v>7433</v>
      </c>
      <c r="C4728" t="s">
        <v>7660</v>
      </c>
      <c r="D4728" t="s">
        <v>65</v>
      </c>
      <c r="E4728" t="s">
        <v>23</v>
      </c>
      <c r="F4728" t="s">
        <v>27549</v>
      </c>
      <c r="G4728">
        <v>34.209377000000003</v>
      </c>
      <c r="I4728" t="s">
        <v>27550</v>
      </c>
      <c r="J4728" t="s">
        <v>1313</v>
      </c>
      <c r="K4728" t="s">
        <v>7449</v>
      </c>
      <c r="L4728" t="s">
        <v>7201</v>
      </c>
      <c r="M4728">
        <v>4072</v>
      </c>
      <c r="N4728" t="s">
        <v>511</v>
      </c>
      <c r="O4728" t="s">
        <v>7155</v>
      </c>
      <c r="P4728" t="s">
        <v>7354</v>
      </c>
      <c r="Q4728">
        <v>32</v>
      </c>
      <c r="R4728" t="s">
        <v>7178</v>
      </c>
      <c r="S4728" t="s">
        <v>85</v>
      </c>
      <c r="T4728" t="s">
        <v>1467</v>
      </c>
      <c r="U4728" t="s">
        <v>7156</v>
      </c>
      <c r="V4728" t="s">
        <v>7226</v>
      </c>
      <c r="W4728">
        <v>84</v>
      </c>
      <c r="X4728" t="s">
        <v>7278</v>
      </c>
      <c r="Y4728" t="s">
        <v>27551</v>
      </c>
      <c r="Z4728" t="s">
        <v>7375</v>
      </c>
      <c r="AA4728" t="s">
        <v>7393</v>
      </c>
      <c r="AB4728" t="s">
        <v>7363</v>
      </c>
      <c r="AC4728" t="s">
        <v>7178</v>
      </c>
      <c r="AD4728">
        <v>5</v>
      </c>
      <c r="AE4728" t="s">
        <v>27552</v>
      </c>
      <c r="AF4728" t="s">
        <v>7254</v>
      </c>
      <c r="AG4728" t="s">
        <v>27553</v>
      </c>
    </row>
    <row r="4729" spans="1:33" x14ac:dyDescent="0.3">
      <c r="A4729" t="s">
        <v>6605</v>
      </c>
      <c r="B4729" t="s">
        <v>7491</v>
      </c>
      <c r="C4729" t="s">
        <v>7150</v>
      </c>
      <c r="D4729" t="s">
        <v>22</v>
      </c>
      <c r="E4729" t="s">
        <v>31</v>
      </c>
      <c r="F4729" t="s">
        <v>27554</v>
      </c>
      <c r="G4729">
        <v>27.326013</v>
      </c>
      <c r="H4729">
        <v>-80.088442999999998</v>
      </c>
      <c r="I4729" t="s">
        <v>27555</v>
      </c>
      <c r="J4729" t="s">
        <v>238</v>
      </c>
      <c r="K4729" t="s">
        <v>7371</v>
      </c>
      <c r="L4729" t="s">
        <v>7154</v>
      </c>
      <c r="N4729" t="s">
        <v>1845</v>
      </c>
      <c r="O4729" t="s">
        <v>7450</v>
      </c>
      <c r="P4729" t="s">
        <v>7289</v>
      </c>
      <c r="Q4729">
        <v>60</v>
      </c>
      <c r="R4729" t="s">
        <v>7157</v>
      </c>
      <c r="S4729" t="s">
        <v>7158</v>
      </c>
      <c r="T4729" t="s">
        <v>4363</v>
      </c>
      <c r="U4729" t="s">
        <v>7187</v>
      </c>
      <c r="V4729" t="s">
        <v>7224</v>
      </c>
      <c r="W4729">
        <v>76</v>
      </c>
      <c r="X4729" t="s">
        <v>7373</v>
      </c>
      <c r="Y4729" t="s">
        <v>7164</v>
      </c>
      <c r="Z4729" t="s">
        <v>215</v>
      </c>
      <c r="AA4729" t="s">
        <v>7262</v>
      </c>
      <c r="AB4729" t="s">
        <v>7336</v>
      </c>
      <c r="AC4729" t="s">
        <v>7178</v>
      </c>
      <c r="AD4729">
        <v>0</v>
      </c>
      <c r="AE4729" t="s">
        <v>27556</v>
      </c>
      <c r="AF4729" t="s">
        <v>110</v>
      </c>
      <c r="AG4729" t="s">
        <v>27557</v>
      </c>
    </row>
    <row r="4730" spans="1:33" x14ac:dyDescent="0.3">
      <c r="A4730" t="s">
        <v>6606</v>
      </c>
      <c r="B4730" t="s">
        <v>27558</v>
      </c>
      <c r="C4730" t="s">
        <v>686</v>
      </c>
      <c r="D4730" t="s">
        <v>65</v>
      </c>
      <c r="E4730" t="s">
        <v>66</v>
      </c>
      <c r="F4730" t="s">
        <v>27559</v>
      </c>
      <c r="G4730">
        <v>39.781343</v>
      </c>
      <c r="H4730">
        <v>-115.898349</v>
      </c>
      <c r="I4730" t="s">
        <v>27560</v>
      </c>
      <c r="J4730" t="s">
        <v>448</v>
      </c>
      <c r="K4730" t="s">
        <v>7288</v>
      </c>
      <c r="L4730" t="s">
        <v>7160</v>
      </c>
      <c r="M4730">
        <v>1985</v>
      </c>
      <c r="N4730" t="s">
        <v>2092</v>
      </c>
      <c r="O4730" t="s">
        <v>7186</v>
      </c>
      <c r="P4730" t="s">
        <v>7172</v>
      </c>
      <c r="Q4730">
        <v>25</v>
      </c>
      <c r="R4730" t="s">
        <v>7372</v>
      </c>
      <c r="S4730" t="s">
        <v>35</v>
      </c>
      <c r="T4730" t="s">
        <v>1413</v>
      </c>
      <c r="U4730" t="s">
        <v>7200</v>
      </c>
      <c r="V4730" t="s">
        <v>7224</v>
      </c>
      <c r="W4730">
        <v>55</v>
      </c>
      <c r="X4730" t="s">
        <v>7299</v>
      </c>
      <c r="Y4730" t="s">
        <v>27561</v>
      </c>
      <c r="Z4730" t="s">
        <v>27</v>
      </c>
      <c r="AA4730" t="s">
        <v>52</v>
      </c>
      <c r="AB4730" t="s">
        <v>7293</v>
      </c>
      <c r="AC4730" t="s">
        <v>62</v>
      </c>
      <c r="AE4730" t="s">
        <v>27562</v>
      </c>
      <c r="AF4730" t="s">
        <v>7165</v>
      </c>
      <c r="AG4730" t="s">
        <v>7164</v>
      </c>
    </row>
    <row r="4731" spans="1:33" x14ac:dyDescent="0.3">
      <c r="A4731" t="s">
        <v>6607</v>
      </c>
      <c r="B4731" t="s">
        <v>7433</v>
      </c>
      <c r="C4731" t="s">
        <v>7150</v>
      </c>
      <c r="D4731" t="s">
        <v>65</v>
      </c>
      <c r="E4731" t="s">
        <v>93</v>
      </c>
      <c r="F4731" t="s">
        <v>27563</v>
      </c>
      <c r="H4731">
        <v>56.078699999999998</v>
      </c>
      <c r="I4731" t="s">
        <v>27564</v>
      </c>
      <c r="J4731" t="s">
        <v>247</v>
      </c>
      <c r="K4731" t="s">
        <v>7225</v>
      </c>
      <c r="L4731" t="s">
        <v>7400</v>
      </c>
      <c r="M4731">
        <v>4319</v>
      </c>
      <c r="N4731" t="s">
        <v>2877</v>
      </c>
      <c r="O4731" t="s">
        <v>7200</v>
      </c>
      <c r="P4731" t="s">
        <v>7289</v>
      </c>
      <c r="Q4731">
        <v>54</v>
      </c>
      <c r="R4731" t="s">
        <v>7178</v>
      </c>
      <c r="S4731" t="s">
        <v>35</v>
      </c>
      <c r="T4731" t="s">
        <v>3552</v>
      </c>
      <c r="U4731" t="s">
        <v>7238</v>
      </c>
      <c r="V4731" t="s">
        <v>7172</v>
      </c>
      <c r="X4731" t="s">
        <v>59</v>
      </c>
      <c r="Y4731" t="s">
        <v>27565</v>
      </c>
      <c r="Z4731" t="s">
        <v>60</v>
      </c>
      <c r="AA4731" t="s">
        <v>7164</v>
      </c>
      <c r="AB4731" t="s">
        <v>7271</v>
      </c>
      <c r="AC4731" t="s">
        <v>7230</v>
      </c>
      <c r="AD4731">
        <v>3</v>
      </c>
      <c r="AE4731" t="s">
        <v>27566</v>
      </c>
      <c r="AF4731" t="s">
        <v>110</v>
      </c>
      <c r="AG4731" t="s">
        <v>27567</v>
      </c>
    </row>
    <row r="4732" spans="1:33" x14ac:dyDescent="0.3">
      <c r="A4732" t="s">
        <v>6608</v>
      </c>
      <c r="B4732" t="s">
        <v>7433</v>
      </c>
      <c r="C4732" t="s">
        <v>7322</v>
      </c>
      <c r="D4732" t="s">
        <v>88</v>
      </c>
      <c r="E4732" t="s">
        <v>112</v>
      </c>
      <c r="F4732" t="s">
        <v>27568</v>
      </c>
      <c r="G4732">
        <v>25.519729999999999</v>
      </c>
      <c r="H4732">
        <v>-81.199950000000001</v>
      </c>
      <c r="I4732" t="s">
        <v>27569</v>
      </c>
      <c r="J4732" t="s">
        <v>649</v>
      </c>
      <c r="K4732" t="s">
        <v>7249</v>
      </c>
      <c r="L4732" t="s">
        <v>7175</v>
      </c>
      <c r="M4732">
        <v>7824</v>
      </c>
      <c r="N4732" t="s">
        <v>2129</v>
      </c>
      <c r="O4732" t="s">
        <v>7159</v>
      </c>
      <c r="P4732" t="s">
        <v>7317</v>
      </c>
      <c r="R4732" t="s">
        <v>43</v>
      </c>
      <c r="S4732" t="s">
        <v>34</v>
      </c>
      <c r="T4732" t="s">
        <v>3510</v>
      </c>
      <c r="U4732" t="s">
        <v>7200</v>
      </c>
      <c r="V4732" t="s">
        <v>7276</v>
      </c>
      <c r="W4732">
        <v>17</v>
      </c>
      <c r="X4732" t="s">
        <v>59</v>
      </c>
      <c r="Y4732" t="s">
        <v>27570</v>
      </c>
      <c r="Z4732" t="s">
        <v>7205</v>
      </c>
      <c r="AA4732" t="s">
        <v>52</v>
      </c>
      <c r="AB4732" t="s">
        <v>7293</v>
      </c>
      <c r="AC4732" t="s">
        <v>7193</v>
      </c>
      <c r="AD4732">
        <v>0</v>
      </c>
      <c r="AE4732" t="s">
        <v>27571</v>
      </c>
      <c r="AF4732" t="s">
        <v>103</v>
      </c>
      <c r="AG4732" t="s">
        <v>27572</v>
      </c>
    </row>
    <row r="4733" spans="1:33" x14ac:dyDescent="0.3">
      <c r="A4733" t="s">
        <v>6609</v>
      </c>
      <c r="B4733" t="s">
        <v>7295</v>
      </c>
      <c r="C4733" t="s">
        <v>7233</v>
      </c>
      <c r="D4733" t="s">
        <v>77</v>
      </c>
      <c r="E4733" t="s">
        <v>66</v>
      </c>
      <c r="F4733" t="s">
        <v>27573</v>
      </c>
      <c r="G4733">
        <v>37.244349999999997</v>
      </c>
      <c r="H4733">
        <v>-101.26024099999999</v>
      </c>
      <c r="I4733" t="s">
        <v>27574</v>
      </c>
      <c r="J4733" t="s">
        <v>1070</v>
      </c>
      <c r="K4733" t="s">
        <v>15085</v>
      </c>
      <c r="L4733" t="s">
        <v>7247</v>
      </c>
      <c r="M4733">
        <v>4763</v>
      </c>
      <c r="N4733" t="s">
        <v>544</v>
      </c>
      <c r="O4733" t="s">
        <v>7187</v>
      </c>
      <c r="P4733" t="s">
        <v>7160</v>
      </c>
      <c r="Q4733">
        <v>-19</v>
      </c>
      <c r="R4733" t="s">
        <v>7178</v>
      </c>
      <c r="S4733" t="s">
        <v>34</v>
      </c>
      <c r="T4733" t="s">
        <v>4245</v>
      </c>
      <c r="U4733" t="s">
        <v>7153</v>
      </c>
      <c r="V4733" t="s">
        <v>7348</v>
      </c>
      <c r="W4733">
        <v>78</v>
      </c>
      <c r="X4733" t="s">
        <v>7164</v>
      </c>
      <c r="Y4733" t="s">
        <v>7164</v>
      </c>
      <c r="Z4733" t="s">
        <v>215</v>
      </c>
      <c r="AA4733" t="s">
        <v>7217</v>
      </c>
      <c r="AB4733" t="s">
        <v>7363</v>
      </c>
      <c r="AC4733" t="s">
        <v>7364</v>
      </c>
      <c r="AD4733">
        <v>4</v>
      </c>
      <c r="AE4733" t="s">
        <v>27575</v>
      </c>
      <c r="AF4733" t="s">
        <v>7180</v>
      </c>
      <c r="AG4733" t="s">
        <v>27576</v>
      </c>
    </row>
    <row r="4734" spans="1:33" x14ac:dyDescent="0.3">
      <c r="A4734" t="s">
        <v>6610</v>
      </c>
      <c r="B4734" t="s">
        <v>141</v>
      </c>
      <c r="C4734" t="s">
        <v>7760</v>
      </c>
      <c r="D4734" t="s">
        <v>48</v>
      </c>
      <c r="E4734" t="s">
        <v>39</v>
      </c>
      <c r="F4734" t="s">
        <v>27577</v>
      </c>
      <c r="G4734">
        <v>32.860881999999997</v>
      </c>
      <c r="H4734">
        <v>-120.725329</v>
      </c>
      <c r="I4734" t="s">
        <v>27578</v>
      </c>
      <c r="J4734" t="s">
        <v>939</v>
      </c>
      <c r="K4734" t="s">
        <v>7202</v>
      </c>
      <c r="L4734" t="s">
        <v>7482</v>
      </c>
      <c r="M4734">
        <v>4987</v>
      </c>
      <c r="N4734" t="s">
        <v>7164</v>
      </c>
      <c r="O4734" t="s">
        <v>7164</v>
      </c>
      <c r="P4734" t="s">
        <v>7164</v>
      </c>
      <c r="R4734" t="s">
        <v>7164</v>
      </c>
      <c r="S4734" t="s">
        <v>7164</v>
      </c>
      <c r="T4734" t="s">
        <v>1194</v>
      </c>
      <c r="U4734" t="s">
        <v>7202</v>
      </c>
      <c r="V4734" t="s">
        <v>7224</v>
      </c>
      <c r="W4734">
        <v>31</v>
      </c>
      <c r="X4734" t="s">
        <v>7164</v>
      </c>
      <c r="Y4734" t="s">
        <v>27579</v>
      </c>
      <c r="Z4734" t="s">
        <v>7251</v>
      </c>
      <c r="AA4734" t="s">
        <v>7164</v>
      </c>
      <c r="AB4734" t="s">
        <v>7252</v>
      </c>
      <c r="AC4734" t="s">
        <v>7364</v>
      </c>
      <c r="AD4734">
        <v>2</v>
      </c>
      <c r="AE4734" t="s">
        <v>27580</v>
      </c>
      <c r="AF4734" t="s">
        <v>7403</v>
      </c>
      <c r="AG4734" t="s">
        <v>27581</v>
      </c>
    </row>
    <row r="4735" spans="1:33" x14ac:dyDescent="0.3">
      <c r="A4735" t="s">
        <v>2517</v>
      </c>
      <c r="B4735" t="s">
        <v>7656</v>
      </c>
      <c r="C4735" t="s">
        <v>562</v>
      </c>
      <c r="D4735" t="s">
        <v>38</v>
      </c>
      <c r="E4735" t="s">
        <v>55</v>
      </c>
      <c r="F4735" t="s">
        <v>12216</v>
      </c>
      <c r="G4735">
        <v>45.564435000000003</v>
      </c>
      <c r="H4735">
        <v>-75.434456999999995</v>
      </c>
      <c r="I4735" t="s">
        <v>12217</v>
      </c>
      <c r="J4735" t="s">
        <v>285</v>
      </c>
      <c r="K4735" t="s">
        <v>7481</v>
      </c>
      <c r="L4735" t="s">
        <v>7317</v>
      </c>
      <c r="M4735">
        <v>7093</v>
      </c>
      <c r="N4735" t="s">
        <v>7164</v>
      </c>
      <c r="O4735" t="s">
        <v>7164</v>
      </c>
      <c r="P4735" t="s">
        <v>7164</v>
      </c>
      <c r="R4735" t="s">
        <v>7164</v>
      </c>
      <c r="S4735" t="s">
        <v>7164</v>
      </c>
      <c r="T4735" t="s">
        <v>2518</v>
      </c>
      <c r="U4735" t="s">
        <v>7155</v>
      </c>
      <c r="V4735" t="s">
        <v>7382</v>
      </c>
      <c r="W4735">
        <v>-16</v>
      </c>
      <c r="X4735" t="s">
        <v>7178</v>
      </c>
      <c r="Y4735" t="s">
        <v>12218</v>
      </c>
      <c r="Z4735" t="s">
        <v>7291</v>
      </c>
      <c r="AA4735" t="s">
        <v>7191</v>
      </c>
      <c r="AB4735" t="s">
        <v>132</v>
      </c>
      <c r="AC4735" t="s">
        <v>7230</v>
      </c>
      <c r="AD4735">
        <v>1</v>
      </c>
      <c r="AE4735" t="s">
        <v>12219</v>
      </c>
      <c r="AF4735" t="s">
        <v>7164</v>
      </c>
      <c r="AG4735" t="s">
        <v>12220</v>
      </c>
    </row>
    <row r="4736" spans="1:33" x14ac:dyDescent="0.3">
      <c r="A4736" t="s">
        <v>6611</v>
      </c>
      <c r="B4736" t="s">
        <v>808</v>
      </c>
      <c r="C4736" t="s">
        <v>7631</v>
      </c>
      <c r="D4736" t="s">
        <v>48</v>
      </c>
      <c r="E4736" t="s">
        <v>23</v>
      </c>
      <c r="F4736" t="s">
        <v>27582</v>
      </c>
      <c r="G4736">
        <v>44.998088000000003</v>
      </c>
      <c r="H4736">
        <v>-96.368565000000004</v>
      </c>
      <c r="I4736" t="s">
        <v>27583</v>
      </c>
      <c r="J4736" t="s">
        <v>927</v>
      </c>
      <c r="K4736" t="s">
        <v>7381</v>
      </c>
      <c r="L4736" t="s">
        <v>7160</v>
      </c>
      <c r="M4736">
        <v>3178</v>
      </c>
      <c r="N4736" t="s">
        <v>7164</v>
      </c>
      <c r="O4736" t="s">
        <v>7164</v>
      </c>
      <c r="P4736" t="s">
        <v>7164</v>
      </c>
      <c r="R4736" t="s">
        <v>7164</v>
      </c>
      <c r="S4736" t="s">
        <v>7164</v>
      </c>
      <c r="T4736" t="s">
        <v>3899</v>
      </c>
      <c r="U4736" t="s">
        <v>7381</v>
      </c>
      <c r="V4736" t="s">
        <v>41</v>
      </c>
      <c r="W4736">
        <v>21</v>
      </c>
      <c r="X4736" t="s">
        <v>7161</v>
      </c>
      <c r="Y4736" t="s">
        <v>27584</v>
      </c>
      <c r="Z4736" t="s">
        <v>27</v>
      </c>
      <c r="AA4736" t="s">
        <v>97</v>
      </c>
      <c r="AB4736" t="s">
        <v>7336</v>
      </c>
      <c r="AC4736" t="s">
        <v>7364</v>
      </c>
      <c r="AE4736" t="s">
        <v>27585</v>
      </c>
      <c r="AF4736" t="s">
        <v>7207</v>
      </c>
      <c r="AG4736" t="s">
        <v>27586</v>
      </c>
    </row>
    <row r="4737" spans="1:33" x14ac:dyDescent="0.3">
      <c r="A4737" t="s">
        <v>6612</v>
      </c>
      <c r="B4737" t="s">
        <v>7587</v>
      </c>
      <c r="C4737" t="s">
        <v>8105</v>
      </c>
      <c r="D4737" t="s">
        <v>77</v>
      </c>
      <c r="E4737" t="s">
        <v>186</v>
      </c>
      <c r="F4737" t="s">
        <v>27587</v>
      </c>
      <c r="G4737">
        <v>34.150807</v>
      </c>
      <c r="H4737">
        <v>-86.915353999999994</v>
      </c>
      <c r="I4737" t="s">
        <v>27588</v>
      </c>
      <c r="J4737" t="s">
        <v>298</v>
      </c>
      <c r="K4737" t="s">
        <v>7153</v>
      </c>
      <c r="L4737" t="s">
        <v>7382</v>
      </c>
      <c r="M4737">
        <v>5830</v>
      </c>
      <c r="N4737" t="s">
        <v>3868</v>
      </c>
      <c r="O4737" t="s">
        <v>7202</v>
      </c>
      <c r="P4737" t="s">
        <v>7354</v>
      </c>
      <c r="Q4737">
        <v>36</v>
      </c>
      <c r="R4737" t="s">
        <v>7373</v>
      </c>
      <c r="S4737" t="s">
        <v>7161</v>
      </c>
      <c r="T4737" t="s">
        <v>991</v>
      </c>
      <c r="U4737" t="s">
        <v>7334</v>
      </c>
      <c r="V4737" t="s">
        <v>7172</v>
      </c>
      <c r="W4737">
        <v>30</v>
      </c>
      <c r="X4737" t="s">
        <v>34</v>
      </c>
      <c r="Y4737" t="s">
        <v>27589</v>
      </c>
      <c r="Z4737" t="s">
        <v>70</v>
      </c>
      <c r="AA4737" t="s">
        <v>97</v>
      </c>
      <c r="AB4737" t="s">
        <v>7229</v>
      </c>
      <c r="AC4737" t="s">
        <v>7178</v>
      </c>
      <c r="AD4737">
        <v>0</v>
      </c>
      <c r="AE4737" t="s">
        <v>27590</v>
      </c>
      <c r="AF4737" t="s">
        <v>110</v>
      </c>
      <c r="AG4737" t="s">
        <v>27591</v>
      </c>
    </row>
    <row r="4738" spans="1:33" x14ac:dyDescent="0.3">
      <c r="A4738" t="s">
        <v>6613</v>
      </c>
      <c r="B4738" t="s">
        <v>7744</v>
      </c>
      <c r="C4738" t="s">
        <v>686</v>
      </c>
      <c r="D4738" t="s">
        <v>100</v>
      </c>
      <c r="E4738" t="s">
        <v>55</v>
      </c>
      <c r="F4738" t="s">
        <v>27592</v>
      </c>
      <c r="G4738">
        <v>44.758417000000001</v>
      </c>
      <c r="H4738">
        <v>-73.392364999999998</v>
      </c>
      <c r="I4738" t="s">
        <v>27593</v>
      </c>
      <c r="J4738" t="s">
        <v>173</v>
      </c>
      <c r="K4738" t="s">
        <v>7156</v>
      </c>
      <c r="L4738" t="s">
        <v>41</v>
      </c>
      <c r="M4738">
        <v>4380</v>
      </c>
      <c r="N4738" t="s">
        <v>2754</v>
      </c>
      <c r="O4738" t="s">
        <v>7225</v>
      </c>
      <c r="P4738" t="s">
        <v>7248</v>
      </c>
      <c r="Q4738">
        <v>62</v>
      </c>
      <c r="R4738" t="s">
        <v>43</v>
      </c>
      <c r="S4738" t="s">
        <v>7215</v>
      </c>
      <c r="T4738" t="s">
        <v>431</v>
      </c>
      <c r="U4738" t="s">
        <v>7238</v>
      </c>
      <c r="V4738" t="s">
        <v>7239</v>
      </c>
      <c r="X4738" t="s">
        <v>7372</v>
      </c>
      <c r="Y4738" t="s">
        <v>27594</v>
      </c>
      <c r="Z4738" t="s">
        <v>27</v>
      </c>
      <c r="AA4738" t="s">
        <v>7217</v>
      </c>
      <c r="AB4738" t="s">
        <v>7178</v>
      </c>
      <c r="AC4738" t="s">
        <v>270</v>
      </c>
      <c r="AD4738">
        <v>2</v>
      </c>
      <c r="AE4738" t="s">
        <v>7164</v>
      </c>
      <c r="AF4738" t="s">
        <v>103</v>
      </c>
      <c r="AG4738" t="s">
        <v>27595</v>
      </c>
    </row>
    <row r="4739" spans="1:33" x14ac:dyDescent="0.3">
      <c r="A4739" t="s">
        <v>6614</v>
      </c>
      <c r="B4739" t="s">
        <v>8338</v>
      </c>
      <c r="C4739" t="s">
        <v>342</v>
      </c>
      <c r="D4739" t="s">
        <v>38</v>
      </c>
      <c r="E4739" t="s">
        <v>66</v>
      </c>
      <c r="F4739" t="s">
        <v>27596</v>
      </c>
      <c r="G4739">
        <v>28.473555000000001</v>
      </c>
      <c r="H4739">
        <v>-91.213638000000003</v>
      </c>
      <c r="I4739" t="s">
        <v>27597</v>
      </c>
      <c r="J4739" t="s">
        <v>142</v>
      </c>
      <c r="K4739" t="s">
        <v>7342</v>
      </c>
      <c r="L4739" t="s">
        <v>7188</v>
      </c>
      <c r="N4739" t="s">
        <v>928</v>
      </c>
      <c r="O4739" t="s">
        <v>7223</v>
      </c>
      <c r="P4739" t="s">
        <v>7188</v>
      </c>
      <c r="Q4739">
        <v>57</v>
      </c>
      <c r="R4739" t="s">
        <v>7260</v>
      </c>
      <c r="S4739" t="s">
        <v>7161</v>
      </c>
      <c r="T4739" t="s">
        <v>1874</v>
      </c>
      <c r="U4739" t="s">
        <v>7202</v>
      </c>
      <c r="V4739" t="s">
        <v>7391</v>
      </c>
      <c r="W4739">
        <v>72</v>
      </c>
      <c r="X4739" t="s">
        <v>43</v>
      </c>
      <c r="Y4739" t="s">
        <v>27598</v>
      </c>
      <c r="Z4739" t="s">
        <v>7291</v>
      </c>
      <c r="AA4739" t="s">
        <v>7393</v>
      </c>
      <c r="AB4739" t="s">
        <v>28</v>
      </c>
      <c r="AC4739" t="s">
        <v>270</v>
      </c>
      <c r="AD4739">
        <v>0</v>
      </c>
      <c r="AE4739" t="s">
        <v>27599</v>
      </c>
      <c r="AF4739" t="s">
        <v>103</v>
      </c>
      <c r="AG4739" t="s">
        <v>7164</v>
      </c>
    </row>
    <row r="4740" spans="1:33" x14ac:dyDescent="0.3">
      <c r="A4740" t="s">
        <v>6615</v>
      </c>
      <c r="B4740" t="s">
        <v>7587</v>
      </c>
      <c r="C4740" t="s">
        <v>7434</v>
      </c>
      <c r="D4740" t="s">
        <v>88</v>
      </c>
      <c r="E4740" t="s">
        <v>23</v>
      </c>
      <c r="F4740" t="s">
        <v>22826</v>
      </c>
      <c r="G4740">
        <v>31.009354999999999</v>
      </c>
      <c r="H4740">
        <v>-99.629895000000005</v>
      </c>
      <c r="I4740" t="s">
        <v>22827</v>
      </c>
      <c r="J4740" t="s">
        <v>535</v>
      </c>
      <c r="K4740" t="s">
        <v>7222</v>
      </c>
      <c r="L4740" t="s">
        <v>7188</v>
      </c>
      <c r="M4740">
        <v>8900</v>
      </c>
      <c r="N4740" t="s">
        <v>7164</v>
      </c>
      <c r="O4740" t="s">
        <v>7164</v>
      </c>
      <c r="P4740" t="s">
        <v>7164</v>
      </c>
      <c r="R4740" t="s">
        <v>7164</v>
      </c>
      <c r="S4740" t="s">
        <v>7164</v>
      </c>
      <c r="T4740" t="s">
        <v>1288</v>
      </c>
      <c r="U4740" t="s">
        <v>7156</v>
      </c>
      <c r="V4740" t="s">
        <v>7289</v>
      </c>
      <c r="X4740" t="s">
        <v>59</v>
      </c>
      <c r="Y4740" t="s">
        <v>22828</v>
      </c>
      <c r="Z4740" t="s">
        <v>7607</v>
      </c>
      <c r="AA4740" t="s">
        <v>97</v>
      </c>
      <c r="AB4740" t="s">
        <v>28</v>
      </c>
      <c r="AC4740" t="s">
        <v>7178</v>
      </c>
      <c r="AD4740">
        <v>5</v>
      </c>
      <c r="AE4740" t="s">
        <v>22829</v>
      </c>
      <c r="AF4740" t="s">
        <v>7165</v>
      </c>
      <c r="AG4740" t="s">
        <v>7164</v>
      </c>
    </row>
    <row r="4741" spans="1:33" x14ac:dyDescent="0.3">
      <c r="A4741" t="s">
        <v>6616</v>
      </c>
      <c r="B4741" t="s">
        <v>141</v>
      </c>
      <c r="C4741" t="s">
        <v>7197</v>
      </c>
      <c r="D4741" t="s">
        <v>100</v>
      </c>
      <c r="E4741" t="s">
        <v>66</v>
      </c>
      <c r="F4741" t="s">
        <v>27600</v>
      </c>
      <c r="G4741">
        <v>135.8913</v>
      </c>
      <c r="H4741">
        <v>-111.930795</v>
      </c>
      <c r="I4741" t="s">
        <v>7164</v>
      </c>
      <c r="J4741" t="s">
        <v>362</v>
      </c>
      <c r="K4741" t="s">
        <v>7187</v>
      </c>
      <c r="L4741" t="s">
        <v>7156</v>
      </c>
      <c r="M4741">
        <v>1371</v>
      </c>
      <c r="N4741" t="s">
        <v>7164</v>
      </c>
      <c r="O4741" t="s">
        <v>7164</v>
      </c>
      <c r="P4741" t="s">
        <v>7164</v>
      </c>
      <c r="R4741" t="s">
        <v>7164</v>
      </c>
      <c r="S4741" t="s">
        <v>7164</v>
      </c>
      <c r="T4741" t="s">
        <v>1229</v>
      </c>
      <c r="U4741" t="s">
        <v>7156</v>
      </c>
      <c r="V4741" t="s">
        <v>7156</v>
      </c>
      <c r="W4741">
        <v>15</v>
      </c>
      <c r="X4741" t="s">
        <v>34</v>
      </c>
      <c r="Y4741" t="s">
        <v>7164</v>
      </c>
      <c r="Z4741" t="s">
        <v>7318</v>
      </c>
      <c r="AA4741" t="s">
        <v>109</v>
      </c>
      <c r="AB4741" t="s">
        <v>98</v>
      </c>
      <c r="AC4741" t="s">
        <v>7178</v>
      </c>
      <c r="AE4741" t="s">
        <v>27601</v>
      </c>
      <c r="AF4741" t="s">
        <v>7254</v>
      </c>
      <c r="AG4741" t="s">
        <v>27602</v>
      </c>
    </row>
    <row r="4742" spans="1:33" x14ac:dyDescent="0.3">
      <c r="A4742" t="s">
        <v>6617</v>
      </c>
      <c r="B4742" t="s">
        <v>47</v>
      </c>
      <c r="C4742" t="s">
        <v>180</v>
      </c>
      <c r="D4742" t="s">
        <v>77</v>
      </c>
      <c r="E4742" t="s">
        <v>66</v>
      </c>
      <c r="F4742" t="s">
        <v>27603</v>
      </c>
      <c r="G4742">
        <v>31.760325999999999</v>
      </c>
      <c r="H4742">
        <v>-92.161231999999998</v>
      </c>
      <c r="I4742" t="s">
        <v>27604</v>
      </c>
      <c r="J4742" t="s">
        <v>136</v>
      </c>
      <c r="K4742" t="s">
        <v>7246</v>
      </c>
      <c r="L4742" t="s">
        <v>7160</v>
      </c>
      <c r="M4742">
        <v>5078</v>
      </c>
      <c r="N4742" t="s">
        <v>7164</v>
      </c>
      <c r="O4742" t="s">
        <v>7164</v>
      </c>
      <c r="P4742" t="s">
        <v>7164</v>
      </c>
      <c r="R4742" t="s">
        <v>7164</v>
      </c>
      <c r="S4742" t="s">
        <v>7164</v>
      </c>
      <c r="T4742" t="s">
        <v>2637</v>
      </c>
      <c r="U4742" t="s">
        <v>7202</v>
      </c>
      <c r="V4742" t="s">
        <v>7308</v>
      </c>
      <c r="W4742">
        <v>45</v>
      </c>
      <c r="X4742" t="s">
        <v>7178</v>
      </c>
      <c r="Y4742" t="s">
        <v>27605</v>
      </c>
      <c r="Z4742" t="s">
        <v>7270</v>
      </c>
      <c r="AA4742" t="s">
        <v>7393</v>
      </c>
      <c r="AB4742" t="s">
        <v>7363</v>
      </c>
      <c r="AC4742" t="s">
        <v>7164</v>
      </c>
      <c r="AD4742">
        <v>5</v>
      </c>
      <c r="AE4742" t="s">
        <v>27606</v>
      </c>
      <c r="AF4742" t="s">
        <v>7164</v>
      </c>
      <c r="AG4742" t="s">
        <v>7164</v>
      </c>
    </row>
    <row r="4743" spans="1:33" x14ac:dyDescent="0.3">
      <c r="A4743" t="s">
        <v>6618</v>
      </c>
      <c r="B4743" t="s">
        <v>232</v>
      </c>
      <c r="C4743" t="s">
        <v>27607</v>
      </c>
      <c r="D4743" t="s">
        <v>48</v>
      </c>
      <c r="E4743" t="s">
        <v>112</v>
      </c>
      <c r="F4743" t="s">
        <v>27608</v>
      </c>
      <c r="G4743">
        <v>43.647337999999998</v>
      </c>
      <c r="H4743">
        <v>-118.332392</v>
      </c>
      <c r="I4743" t="s">
        <v>27609</v>
      </c>
      <c r="J4743" t="s">
        <v>204</v>
      </c>
      <c r="K4743" t="s">
        <v>7223</v>
      </c>
      <c r="L4743" t="s">
        <v>7175</v>
      </c>
      <c r="M4743">
        <v>9438</v>
      </c>
      <c r="N4743" t="s">
        <v>887</v>
      </c>
      <c r="O4743" t="s">
        <v>7171</v>
      </c>
      <c r="P4743" t="s">
        <v>7189</v>
      </c>
      <c r="Q4743">
        <v>42</v>
      </c>
      <c r="R4743" t="s">
        <v>7214</v>
      </c>
      <c r="S4743" t="s">
        <v>107</v>
      </c>
      <c r="T4743" t="s">
        <v>6619</v>
      </c>
      <c r="U4743" t="s">
        <v>7361</v>
      </c>
      <c r="V4743" t="s">
        <v>7226</v>
      </c>
      <c r="W4743">
        <v>80</v>
      </c>
      <c r="X4743" t="s">
        <v>7164</v>
      </c>
      <c r="Y4743" t="s">
        <v>7164</v>
      </c>
      <c r="Z4743" t="s">
        <v>7607</v>
      </c>
      <c r="AA4743" t="s">
        <v>7177</v>
      </c>
      <c r="AB4743" t="s">
        <v>7178</v>
      </c>
      <c r="AC4743" t="s">
        <v>7394</v>
      </c>
      <c r="AD4743">
        <v>3</v>
      </c>
      <c r="AE4743" t="s">
        <v>27610</v>
      </c>
      <c r="AF4743" t="s">
        <v>7164</v>
      </c>
      <c r="AG4743" t="s">
        <v>27611</v>
      </c>
    </row>
    <row r="4744" spans="1:33" x14ac:dyDescent="0.3">
      <c r="A4744" t="s">
        <v>6620</v>
      </c>
      <c r="B4744" t="s">
        <v>7581</v>
      </c>
      <c r="C4744" t="s">
        <v>8076</v>
      </c>
      <c r="D4744" t="s">
        <v>22</v>
      </c>
      <c r="E4744" t="s">
        <v>78</v>
      </c>
      <c r="F4744" t="s">
        <v>27612</v>
      </c>
      <c r="G4744">
        <v>43.198135999999998</v>
      </c>
      <c r="H4744">
        <v>-117.658187</v>
      </c>
      <c r="I4744" t="s">
        <v>27613</v>
      </c>
      <c r="J4744" t="s">
        <v>366</v>
      </c>
      <c r="K4744" t="s">
        <v>7156</v>
      </c>
      <c r="L4744" t="s">
        <v>7188</v>
      </c>
      <c r="M4744">
        <v>6291</v>
      </c>
      <c r="N4744" t="s">
        <v>2190</v>
      </c>
      <c r="O4744" t="s">
        <v>7155</v>
      </c>
      <c r="P4744" t="s">
        <v>7213</v>
      </c>
      <c r="Q4744">
        <v>45</v>
      </c>
      <c r="R4744" t="s">
        <v>7164</v>
      </c>
      <c r="S4744" t="s">
        <v>7309</v>
      </c>
      <c r="T4744" t="s">
        <v>3291</v>
      </c>
      <c r="U4744" t="s">
        <v>7156</v>
      </c>
      <c r="V4744" t="s">
        <v>7188</v>
      </c>
      <c r="W4744">
        <v>53</v>
      </c>
      <c r="X4744" t="s">
        <v>7178</v>
      </c>
      <c r="Y4744" t="s">
        <v>27614</v>
      </c>
      <c r="Z4744" t="s">
        <v>45</v>
      </c>
      <c r="AA4744" t="s">
        <v>7292</v>
      </c>
      <c r="AB4744" t="s">
        <v>7229</v>
      </c>
      <c r="AC4744" t="s">
        <v>7230</v>
      </c>
      <c r="AD4744">
        <v>3</v>
      </c>
      <c r="AE4744" t="s">
        <v>27615</v>
      </c>
      <c r="AF4744" t="s">
        <v>7254</v>
      </c>
      <c r="AG4744" t="s">
        <v>27616</v>
      </c>
    </row>
    <row r="4745" spans="1:33" x14ac:dyDescent="0.3">
      <c r="A4745" t="s">
        <v>6621</v>
      </c>
      <c r="B4745" t="s">
        <v>232</v>
      </c>
      <c r="C4745" t="s">
        <v>7801</v>
      </c>
      <c r="D4745" t="s">
        <v>88</v>
      </c>
      <c r="E4745" t="s">
        <v>112</v>
      </c>
      <c r="F4745" t="s">
        <v>27617</v>
      </c>
      <c r="G4745">
        <v>30.356632999999999</v>
      </c>
      <c r="H4745">
        <v>-111.47028899999999</v>
      </c>
      <c r="I4745" t="s">
        <v>27618</v>
      </c>
      <c r="J4745" t="s">
        <v>173</v>
      </c>
      <c r="K4745" t="s">
        <v>7277</v>
      </c>
      <c r="L4745" t="s">
        <v>7224</v>
      </c>
      <c r="M4745">
        <v>5226</v>
      </c>
      <c r="N4745" t="s">
        <v>286</v>
      </c>
      <c r="O4745" t="s">
        <v>7280</v>
      </c>
      <c r="P4745" t="s">
        <v>7400</v>
      </c>
      <c r="Q4745">
        <v>33</v>
      </c>
      <c r="R4745" t="s">
        <v>7214</v>
      </c>
      <c r="S4745" t="s">
        <v>34</v>
      </c>
      <c r="T4745" t="s">
        <v>178</v>
      </c>
      <c r="U4745" t="s">
        <v>7381</v>
      </c>
      <c r="V4745" t="s">
        <v>7224</v>
      </c>
      <c r="W4745">
        <v>27</v>
      </c>
      <c r="X4745" t="s">
        <v>7299</v>
      </c>
      <c r="Y4745" t="s">
        <v>27619</v>
      </c>
      <c r="Z4745" t="s">
        <v>60</v>
      </c>
      <c r="AA4745" t="s">
        <v>7344</v>
      </c>
      <c r="AB4745" t="s">
        <v>28</v>
      </c>
      <c r="AC4745" t="s">
        <v>7230</v>
      </c>
      <c r="AD4745">
        <v>5</v>
      </c>
      <c r="AE4745" t="s">
        <v>27620</v>
      </c>
      <c r="AF4745" t="s">
        <v>7207</v>
      </c>
      <c r="AG4745" t="s">
        <v>27621</v>
      </c>
    </row>
    <row r="4746" spans="1:33" x14ac:dyDescent="0.3">
      <c r="A4746" t="s">
        <v>6622</v>
      </c>
      <c r="B4746" t="s">
        <v>7433</v>
      </c>
      <c r="C4746" t="s">
        <v>7597</v>
      </c>
      <c r="D4746" t="s">
        <v>48</v>
      </c>
      <c r="E4746" t="s">
        <v>186</v>
      </c>
      <c r="F4746" t="s">
        <v>25467</v>
      </c>
      <c r="H4746">
        <v>-107.364507</v>
      </c>
      <c r="I4746" t="s">
        <v>27622</v>
      </c>
      <c r="J4746" t="s">
        <v>400</v>
      </c>
      <c r="K4746" t="s">
        <v>7307</v>
      </c>
      <c r="L4746" t="s">
        <v>7226</v>
      </c>
      <c r="M4746">
        <v>4051</v>
      </c>
      <c r="N4746" t="s">
        <v>7164</v>
      </c>
      <c r="O4746" t="s">
        <v>7164</v>
      </c>
      <c r="P4746" t="s">
        <v>7164</v>
      </c>
      <c r="R4746" t="s">
        <v>7164</v>
      </c>
      <c r="S4746" t="s">
        <v>7164</v>
      </c>
      <c r="T4746" t="s">
        <v>293</v>
      </c>
      <c r="U4746" t="s">
        <v>7481</v>
      </c>
      <c r="V4746" t="s">
        <v>7248</v>
      </c>
      <c r="W4746">
        <v>29</v>
      </c>
      <c r="X4746" t="s">
        <v>7157</v>
      </c>
      <c r="Y4746" t="s">
        <v>27623</v>
      </c>
      <c r="Z4746" t="s">
        <v>116</v>
      </c>
      <c r="AA4746" t="s">
        <v>7262</v>
      </c>
      <c r="AB4746" t="s">
        <v>7363</v>
      </c>
      <c r="AC4746" t="s">
        <v>7164</v>
      </c>
      <c r="AD4746">
        <v>3</v>
      </c>
      <c r="AE4746" t="s">
        <v>27624</v>
      </c>
      <c r="AF4746" t="s">
        <v>7180</v>
      </c>
      <c r="AG4746" t="s">
        <v>25470</v>
      </c>
    </row>
    <row r="4747" spans="1:33" x14ac:dyDescent="0.3">
      <c r="A4747" t="s">
        <v>6623</v>
      </c>
      <c r="B4747" t="s">
        <v>7734</v>
      </c>
      <c r="C4747" t="s">
        <v>7815</v>
      </c>
      <c r="D4747" t="s">
        <v>77</v>
      </c>
      <c r="E4747" t="s">
        <v>186</v>
      </c>
      <c r="F4747" t="s">
        <v>27625</v>
      </c>
      <c r="H4747">
        <v>-101.577124</v>
      </c>
      <c r="I4747" t="s">
        <v>7164</v>
      </c>
      <c r="J4747" t="s">
        <v>282</v>
      </c>
      <c r="K4747" t="s">
        <v>7187</v>
      </c>
      <c r="L4747" t="s">
        <v>7172</v>
      </c>
      <c r="M4747">
        <v>7264</v>
      </c>
      <c r="N4747" t="s">
        <v>703</v>
      </c>
      <c r="O4747" t="s">
        <v>7155</v>
      </c>
      <c r="P4747" t="s">
        <v>7201</v>
      </c>
      <c r="Q4747">
        <v>20</v>
      </c>
      <c r="R4747" t="s">
        <v>7214</v>
      </c>
      <c r="S4747" t="s">
        <v>107</v>
      </c>
      <c r="T4747" t="s">
        <v>3179</v>
      </c>
      <c r="U4747" t="s">
        <v>7187</v>
      </c>
      <c r="V4747" t="s">
        <v>7248</v>
      </c>
      <c r="W4747">
        <v>43</v>
      </c>
      <c r="X4747" t="s">
        <v>7161</v>
      </c>
      <c r="Y4747" t="s">
        <v>27626</v>
      </c>
      <c r="Z4747" t="s">
        <v>70</v>
      </c>
      <c r="AA4747" t="s">
        <v>7228</v>
      </c>
      <c r="AB4747" t="s">
        <v>7164</v>
      </c>
      <c r="AC4747" t="s">
        <v>7164</v>
      </c>
      <c r="AD4747">
        <v>4</v>
      </c>
      <c r="AE4747" t="s">
        <v>27627</v>
      </c>
      <c r="AF4747" t="s">
        <v>7207</v>
      </c>
      <c r="AG4747" t="s">
        <v>27628</v>
      </c>
    </row>
    <row r="4748" spans="1:33" x14ac:dyDescent="0.3">
      <c r="A4748" t="s">
        <v>6624</v>
      </c>
      <c r="B4748" t="s">
        <v>7465</v>
      </c>
      <c r="C4748" t="s">
        <v>7285</v>
      </c>
      <c r="D4748" t="s">
        <v>88</v>
      </c>
      <c r="E4748" t="s">
        <v>55</v>
      </c>
      <c r="F4748" t="s">
        <v>27629</v>
      </c>
      <c r="G4748">
        <v>104.27809999999999</v>
      </c>
      <c r="H4748">
        <v>-95.310967000000005</v>
      </c>
      <c r="I4748" t="s">
        <v>27630</v>
      </c>
      <c r="J4748" t="s">
        <v>528</v>
      </c>
      <c r="K4748" t="s">
        <v>7153</v>
      </c>
      <c r="L4748" t="s">
        <v>7289</v>
      </c>
      <c r="M4748">
        <v>4559</v>
      </c>
      <c r="N4748" t="s">
        <v>7164</v>
      </c>
      <c r="O4748" t="s">
        <v>7164</v>
      </c>
      <c r="P4748" t="s">
        <v>7164</v>
      </c>
      <c r="R4748" t="s">
        <v>7164</v>
      </c>
      <c r="S4748" t="s">
        <v>7164</v>
      </c>
      <c r="T4748" t="s">
        <v>3299</v>
      </c>
      <c r="U4748" t="s">
        <v>7288</v>
      </c>
      <c r="V4748" t="s">
        <v>7203</v>
      </c>
      <c r="W4748">
        <v>83</v>
      </c>
      <c r="X4748" t="s">
        <v>7278</v>
      </c>
      <c r="Y4748" t="s">
        <v>7178</v>
      </c>
      <c r="Z4748" t="s">
        <v>7291</v>
      </c>
      <c r="AA4748" t="s">
        <v>7163</v>
      </c>
      <c r="AB4748" t="s">
        <v>28</v>
      </c>
      <c r="AC4748" t="s">
        <v>7178</v>
      </c>
      <c r="AD4748">
        <v>0</v>
      </c>
      <c r="AE4748" t="s">
        <v>27631</v>
      </c>
      <c r="AF4748" t="s">
        <v>7191</v>
      </c>
      <c r="AG4748" t="s">
        <v>7164</v>
      </c>
    </row>
    <row r="4749" spans="1:33" x14ac:dyDescent="0.3">
      <c r="A4749" t="s">
        <v>6625</v>
      </c>
      <c r="B4749" t="s">
        <v>9252</v>
      </c>
      <c r="C4749" t="s">
        <v>7150</v>
      </c>
      <c r="D4749" t="s">
        <v>65</v>
      </c>
      <c r="E4749" t="s">
        <v>72</v>
      </c>
      <c r="F4749" t="s">
        <v>27632</v>
      </c>
      <c r="G4749">
        <v>41.759459999999997</v>
      </c>
      <c r="I4749" t="s">
        <v>27633</v>
      </c>
      <c r="J4749" t="s">
        <v>118</v>
      </c>
      <c r="K4749" t="s">
        <v>7288</v>
      </c>
      <c r="L4749" t="s">
        <v>7201</v>
      </c>
      <c r="M4749">
        <v>3520</v>
      </c>
      <c r="N4749" t="s">
        <v>6626</v>
      </c>
      <c r="O4749" t="s">
        <v>7449</v>
      </c>
      <c r="P4749" t="s">
        <v>7333</v>
      </c>
      <c r="Q4749">
        <v>75</v>
      </c>
      <c r="R4749" t="s">
        <v>43</v>
      </c>
      <c r="S4749" t="s">
        <v>7178</v>
      </c>
      <c r="T4749" t="s">
        <v>1505</v>
      </c>
      <c r="U4749" t="s">
        <v>7381</v>
      </c>
      <c r="V4749" t="s">
        <v>7348</v>
      </c>
      <c r="W4749">
        <v>63</v>
      </c>
      <c r="X4749" t="s">
        <v>7299</v>
      </c>
      <c r="Y4749" t="s">
        <v>27634</v>
      </c>
      <c r="Z4749" t="s">
        <v>7205</v>
      </c>
      <c r="AA4749" t="s">
        <v>7311</v>
      </c>
      <c r="AB4749" t="s">
        <v>7192</v>
      </c>
      <c r="AC4749" t="s">
        <v>270</v>
      </c>
      <c r="AD4749">
        <v>0</v>
      </c>
      <c r="AE4749" t="s">
        <v>27635</v>
      </c>
      <c r="AF4749" t="s">
        <v>7165</v>
      </c>
      <c r="AG4749" t="s">
        <v>27636</v>
      </c>
    </row>
    <row r="4750" spans="1:33" x14ac:dyDescent="0.3">
      <c r="A4750" t="s">
        <v>6627</v>
      </c>
      <c r="B4750" t="s">
        <v>539</v>
      </c>
      <c r="C4750" t="s">
        <v>7460</v>
      </c>
      <c r="D4750" t="s">
        <v>92</v>
      </c>
      <c r="E4750" t="s">
        <v>55</v>
      </c>
      <c r="F4750" t="s">
        <v>27637</v>
      </c>
      <c r="G4750">
        <v>44.625331000000003</v>
      </c>
      <c r="H4750">
        <v>-88.419745000000006</v>
      </c>
      <c r="I4750" t="s">
        <v>27638</v>
      </c>
      <c r="J4750" t="s">
        <v>315</v>
      </c>
      <c r="K4750" t="s">
        <v>7156</v>
      </c>
      <c r="L4750" t="s">
        <v>7317</v>
      </c>
      <c r="M4750">
        <v>5397</v>
      </c>
      <c r="N4750" t="s">
        <v>7164</v>
      </c>
      <c r="O4750" t="s">
        <v>7164</v>
      </c>
      <c r="P4750" t="s">
        <v>7164</v>
      </c>
      <c r="R4750" t="s">
        <v>7164</v>
      </c>
      <c r="S4750" t="s">
        <v>7164</v>
      </c>
      <c r="T4750" t="s">
        <v>1859</v>
      </c>
      <c r="U4750" t="s">
        <v>7481</v>
      </c>
      <c r="V4750" t="s">
        <v>7400</v>
      </c>
      <c r="W4750">
        <v>38</v>
      </c>
      <c r="X4750" t="s">
        <v>34</v>
      </c>
      <c r="Y4750" t="s">
        <v>7178</v>
      </c>
      <c r="Z4750" t="s">
        <v>7383</v>
      </c>
      <c r="AA4750" t="s">
        <v>7163</v>
      </c>
      <c r="AB4750" t="s">
        <v>7293</v>
      </c>
      <c r="AC4750" t="s">
        <v>7230</v>
      </c>
      <c r="AD4750">
        <v>2</v>
      </c>
      <c r="AE4750" t="s">
        <v>27639</v>
      </c>
      <c r="AF4750" t="s">
        <v>7180</v>
      </c>
      <c r="AG4750" t="s">
        <v>27640</v>
      </c>
    </row>
    <row r="4751" spans="1:33" x14ac:dyDescent="0.3">
      <c r="A4751" t="s">
        <v>6628</v>
      </c>
      <c r="B4751" t="s">
        <v>7615</v>
      </c>
      <c r="C4751" t="s">
        <v>180</v>
      </c>
      <c r="D4751" t="s">
        <v>77</v>
      </c>
      <c r="E4751" t="s">
        <v>39</v>
      </c>
      <c r="F4751" t="s">
        <v>27641</v>
      </c>
      <c r="G4751">
        <v>30.553196</v>
      </c>
      <c r="H4751">
        <v>-118.93233499999999</v>
      </c>
      <c r="I4751" t="s">
        <v>27642</v>
      </c>
      <c r="J4751" t="s">
        <v>793</v>
      </c>
      <c r="K4751" t="s">
        <v>7277</v>
      </c>
      <c r="L4751" t="s">
        <v>7391</v>
      </c>
      <c r="M4751">
        <v>7465</v>
      </c>
      <c r="N4751" t="s">
        <v>1514</v>
      </c>
      <c r="O4751" t="s">
        <v>7156</v>
      </c>
      <c r="P4751" t="s">
        <v>7482</v>
      </c>
      <c r="R4751" t="s">
        <v>7237</v>
      </c>
      <c r="S4751" t="s">
        <v>7164</v>
      </c>
      <c r="T4751" t="s">
        <v>4165</v>
      </c>
      <c r="U4751" t="s">
        <v>7202</v>
      </c>
      <c r="V4751" t="s">
        <v>7391</v>
      </c>
      <c r="W4751">
        <v>46</v>
      </c>
      <c r="X4751" t="s">
        <v>7373</v>
      </c>
      <c r="Y4751" t="s">
        <v>7164</v>
      </c>
      <c r="Z4751" t="s">
        <v>45</v>
      </c>
      <c r="AA4751" t="s">
        <v>52</v>
      </c>
      <c r="AB4751" t="s">
        <v>7252</v>
      </c>
      <c r="AC4751" t="s">
        <v>62</v>
      </c>
      <c r="AD4751">
        <v>5</v>
      </c>
      <c r="AE4751" t="s">
        <v>27643</v>
      </c>
      <c r="AF4751" t="s">
        <v>110</v>
      </c>
      <c r="AG4751" t="s">
        <v>27644</v>
      </c>
    </row>
    <row r="4752" spans="1:33" x14ac:dyDescent="0.3">
      <c r="A4752" t="s">
        <v>6629</v>
      </c>
      <c r="B4752" t="s">
        <v>47</v>
      </c>
      <c r="C4752" t="s">
        <v>7552</v>
      </c>
      <c r="D4752" t="s">
        <v>88</v>
      </c>
      <c r="E4752" t="s">
        <v>66</v>
      </c>
      <c r="F4752" t="s">
        <v>27645</v>
      </c>
      <c r="G4752">
        <v>25.493161000000001</v>
      </c>
      <c r="H4752">
        <v>-78.099064999999996</v>
      </c>
      <c r="I4752" t="s">
        <v>27646</v>
      </c>
      <c r="J4752" t="s">
        <v>459</v>
      </c>
      <c r="K4752" t="s">
        <v>7238</v>
      </c>
      <c r="L4752" t="s">
        <v>7308</v>
      </c>
      <c r="M4752">
        <v>4362</v>
      </c>
      <c r="N4752" t="s">
        <v>1199</v>
      </c>
      <c r="O4752" t="s">
        <v>7187</v>
      </c>
      <c r="P4752" t="s">
        <v>7201</v>
      </c>
      <c r="Q4752">
        <v>69</v>
      </c>
      <c r="R4752" t="s">
        <v>7237</v>
      </c>
      <c r="S4752" t="s">
        <v>7309</v>
      </c>
      <c r="T4752" t="s">
        <v>7164</v>
      </c>
      <c r="U4752" t="s">
        <v>7164</v>
      </c>
      <c r="V4752" t="s">
        <v>7164</v>
      </c>
      <c r="X4752" t="s">
        <v>7164</v>
      </c>
      <c r="Y4752" t="s">
        <v>7164</v>
      </c>
      <c r="Z4752" t="s">
        <v>7291</v>
      </c>
      <c r="AA4752" t="s">
        <v>7163</v>
      </c>
      <c r="AB4752" t="s">
        <v>7293</v>
      </c>
      <c r="AC4752" t="s">
        <v>7164</v>
      </c>
      <c r="AD4752">
        <v>5</v>
      </c>
      <c r="AE4752" t="s">
        <v>27647</v>
      </c>
      <c r="AF4752" t="s">
        <v>7207</v>
      </c>
      <c r="AG4752" t="s">
        <v>27648</v>
      </c>
    </row>
    <row r="4753" spans="1:33" x14ac:dyDescent="0.3">
      <c r="A4753" t="s">
        <v>6630</v>
      </c>
      <c r="B4753" t="s">
        <v>8219</v>
      </c>
      <c r="C4753" t="s">
        <v>686</v>
      </c>
      <c r="D4753" t="s">
        <v>88</v>
      </c>
      <c r="E4753" t="s">
        <v>55</v>
      </c>
      <c r="F4753" t="s">
        <v>27649</v>
      </c>
      <c r="G4753">
        <v>31.297370999999998</v>
      </c>
      <c r="H4753">
        <v>-97.374776999999995</v>
      </c>
      <c r="I4753" t="s">
        <v>27650</v>
      </c>
      <c r="J4753" t="s">
        <v>423</v>
      </c>
      <c r="K4753" t="s">
        <v>7236</v>
      </c>
      <c r="L4753" t="s">
        <v>7382</v>
      </c>
      <c r="M4753">
        <v>1568</v>
      </c>
      <c r="N4753" t="s">
        <v>1419</v>
      </c>
      <c r="O4753" t="s">
        <v>7481</v>
      </c>
      <c r="P4753" t="s">
        <v>41</v>
      </c>
      <c r="Q4753">
        <v>68</v>
      </c>
      <c r="R4753" t="s">
        <v>7164</v>
      </c>
      <c r="S4753" t="s">
        <v>107</v>
      </c>
      <c r="T4753" t="s">
        <v>624</v>
      </c>
      <c r="U4753" t="s">
        <v>7159</v>
      </c>
      <c r="V4753" t="s">
        <v>7160</v>
      </c>
      <c r="W4753">
        <v>23</v>
      </c>
      <c r="X4753" t="s">
        <v>7299</v>
      </c>
      <c r="Y4753" t="s">
        <v>27651</v>
      </c>
      <c r="Z4753" t="s">
        <v>27</v>
      </c>
      <c r="AA4753" t="s">
        <v>97</v>
      </c>
      <c r="AB4753" t="s">
        <v>7192</v>
      </c>
      <c r="AC4753" t="s">
        <v>270</v>
      </c>
      <c r="AD4753">
        <v>0</v>
      </c>
      <c r="AE4753" t="s">
        <v>27652</v>
      </c>
      <c r="AF4753" t="s">
        <v>110</v>
      </c>
      <c r="AG4753" t="s">
        <v>27653</v>
      </c>
    </row>
    <row r="4754" spans="1:33" x14ac:dyDescent="0.3">
      <c r="A4754" t="s">
        <v>6631</v>
      </c>
      <c r="B4754" t="s">
        <v>7587</v>
      </c>
      <c r="C4754" t="s">
        <v>7150</v>
      </c>
      <c r="D4754" t="s">
        <v>92</v>
      </c>
      <c r="E4754" t="s">
        <v>186</v>
      </c>
      <c r="F4754" t="s">
        <v>27654</v>
      </c>
      <c r="G4754">
        <v>25.841442000000001</v>
      </c>
      <c r="H4754">
        <v>-80.371480000000005</v>
      </c>
      <c r="I4754" t="s">
        <v>27655</v>
      </c>
      <c r="J4754" t="s">
        <v>927</v>
      </c>
      <c r="K4754" t="s">
        <v>7342</v>
      </c>
      <c r="L4754" t="s">
        <v>7213</v>
      </c>
      <c r="M4754">
        <v>9435</v>
      </c>
      <c r="N4754" t="s">
        <v>235</v>
      </c>
      <c r="O4754" t="s">
        <v>7481</v>
      </c>
      <c r="P4754" t="s">
        <v>7224</v>
      </c>
      <c r="Q4754">
        <v>24</v>
      </c>
      <c r="R4754" t="s">
        <v>7164</v>
      </c>
      <c r="S4754" t="s">
        <v>7178</v>
      </c>
      <c r="T4754" t="s">
        <v>732</v>
      </c>
      <c r="U4754" t="s">
        <v>7153</v>
      </c>
      <c r="V4754" t="s">
        <v>7391</v>
      </c>
      <c r="W4754">
        <v>79</v>
      </c>
      <c r="X4754" t="s">
        <v>7157</v>
      </c>
      <c r="Y4754" t="s">
        <v>27656</v>
      </c>
      <c r="Z4754" t="s">
        <v>7178</v>
      </c>
      <c r="AA4754" t="s">
        <v>7217</v>
      </c>
      <c r="AB4754" t="s">
        <v>28</v>
      </c>
      <c r="AC4754" t="s">
        <v>7193</v>
      </c>
      <c r="AD4754">
        <v>2</v>
      </c>
      <c r="AE4754" t="s">
        <v>27657</v>
      </c>
      <c r="AF4754" t="s">
        <v>7195</v>
      </c>
      <c r="AG4754" t="s">
        <v>27658</v>
      </c>
    </row>
    <row r="4755" spans="1:33" x14ac:dyDescent="0.3">
      <c r="A4755" t="s">
        <v>6632</v>
      </c>
      <c r="B4755" t="s">
        <v>7465</v>
      </c>
      <c r="C4755" t="s">
        <v>8105</v>
      </c>
      <c r="D4755" t="s">
        <v>38</v>
      </c>
      <c r="E4755" t="s">
        <v>66</v>
      </c>
      <c r="F4755" t="s">
        <v>27659</v>
      </c>
      <c r="G4755">
        <v>44.481732000000001</v>
      </c>
      <c r="H4755">
        <v>-120.61227599999999</v>
      </c>
      <c r="I4755" t="s">
        <v>27660</v>
      </c>
      <c r="J4755" t="s">
        <v>812</v>
      </c>
      <c r="K4755" t="s">
        <v>7171</v>
      </c>
      <c r="L4755" t="s">
        <v>7382</v>
      </c>
      <c r="M4755">
        <v>6635</v>
      </c>
      <c r="N4755" t="s">
        <v>42</v>
      </c>
      <c r="O4755" t="s">
        <v>7334</v>
      </c>
      <c r="P4755" t="s">
        <v>7224</v>
      </c>
      <c r="Q4755">
        <v>48</v>
      </c>
      <c r="R4755" t="s">
        <v>59</v>
      </c>
      <c r="S4755" t="s">
        <v>7178</v>
      </c>
      <c r="T4755" t="s">
        <v>6003</v>
      </c>
      <c r="U4755" t="s">
        <v>7307</v>
      </c>
      <c r="V4755" t="s">
        <v>7326</v>
      </c>
      <c r="W4755">
        <v>11</v>
      </c>
      <c r="X4755" t="s">
        <v>7372</v>
      </c>
      <c r="Y4755" t="s">
        <v>27661</v>
      </c>
      <c r="Z4755" t="s">
        <v>45</v>
      </c>
      <c r="AA4755" t="s">
        <v>7163</v>
      </c>
      <c r="AB4755" t="s">
        <v>7271</v>
      </c>
      <c r="AC4755" t="s">
        <v>7164</v>
      </c>
      <c r="AD4755">
        <v>0</v>
      </c>
      <c r="AE4755" t="s">
        <v>27662</v>
      </c>
      <c r="AF4755" t="s">
        <v>7180</v>
      </c>
      <c r="AG4755" t="s">
        <v>27663</v>
      </c>
    </row>
    <row r="4756" spans="1:33" x14ac:dyDescent="0.3">
      <c r="A4756" t="s">
        <v>6633</v>
      </c>
      <c r="B4756" t="s">
        <v>7321</v>
      </c>
      <c r="C4756" t="s">
        <v>7210</v>
      </c>
      <c r="D4756" t="s">
        <v>88</v>
      </c>
      <c r="E4756" t="s">
        <v>186</v>
      </c>
      <c r="F4756" t="s">
        <v>27664</v>
      </c>
      <c r="G4756">
        <v>47.090403999999999</v>
      </c>
      <c r="H4756">
        <v>-73.137584000000004</v>
      </c>
      <c r="I4756" t="s">
        <v>27665</v>
      </c>
      <c r="J4756" t="s">
        <v>1261</v>
      </c>
      <c r="K4756" t="s">
        <v>7280</v>
      </c>
      <c r="L4756" t="s">
        <v>7289</v>
      </c>
      <c r="M4756">
        <v>7724</v>
      </c>
      <c r="N4756" t="s">
        <v>2099</v>
      </c>
      <c r="O4756" t="s">
        <v>7381</v>
      </c>
      <c r="P4756" t="s">
        <v>7276</v>
      </c>
      <c r="Q4756">
        <v>34</v>
      </c>
      <c r="R4756" t="s">
        <v>7214</v>
      </c>
      <c r="S4756" t="s">
        <v>7309</v>
      </c>
      <c r="T4756" t="s">
        <v>6094</v>
      </c>
      <c r="U4756" t="s">
        <v>7277</v>
      </c>
      <c r="V4756" t="s">
        <v>7247</v>
      </c>
      <c r="W4756">
        <v>48</v>
      </c>
      <c r="X4756" t="s">
        <v>7237</v>
      </c>
      <c r="Y4756" t="s">
        <v>27666</v>
      </c>
      <c r="Z4756" t="s">
        <v>7318</v>
      </c>
      <c r="AA4756" t="s">
        <v>139</v>
      </c>
      <c r="AB4756" t="s">
        <v>7164</v>
      </c>
      <c r="AC4756" t="s">
        <v>155</v>
      </c>
      <c r="AD4756">
        <v>3</v>
      </c>
      <c r="AE4756" t="s">
        <v>27667</v>
      </c>
      <c r="AF4756" t="s">
        <v>103</v>
      </c>
      <c r="AG4756" t="s">
        <v>27668</v>
      </c>
    </row>
    <row r="4757" spans="1:33" x14ac:dyDescent="0.3">
      <c r="A4757" t="s">
        <v>5254</v>
      </c>
      <c r="B4757" t="s">
        <v>21937</v>
      </c>
      <c r="C4757" t="s">
        <v>7150</v>
      </c>
      <c r="D4757" t="s">
        <v>88</v>
      </c>
      <c r="E4757" t="s">
        <v>93</v>
      </c>
      <c r="F4757" t="s">
        <v>21938</v>
      </c>
      <c r="G4757">
        <v>27.631288999999999</v>
      </c>
      <c r="H4757">
        <v>-115.30767</v>
      </c>
      <c r="I4757" t="s">
        <v>21939</v>
      </c>
      <c r="J4757" t="s">
        <v>682</v>
      </c>
      <c r="K4757" t="s">
        <v>7288</v>
      </c>
      <c r="L4757" t="s">
        <v>7175</v>
      </c>
      <c r="M4757">
        <v>8500</v>
      </c>
      <c r="N4757" t="s">
        <v>5255</v>
      </c>
      <c r="O4757" t="s">
        <v>7187</v>
      </c>
      <c r="P4757" t="s">
        <v>7189</v>
      </c>
      <c r="Q4757">
        <v>-48</v>
      </c>
      <c r="R4757" t="s">
        <v>7299</v>
      </c>
      <c r="S4757" t="s">
        <v>7215</v>
      </c>
      <c r="T4757" t="s">
        <v>2240</v>
      </c>
      <c r="U4757" t="s">
        <v>7174</v>
      </c>
      <c r="V4757" t="s">
        <v>7276</v>
      </c>
      <c r="W4757">
        <v>34</v>
      </c>
      <c r="X4757" t="s">
        <v>7214</v>
      </c>
      <c r="Y4757" t="s">
        <v>21940</v>
      </c>
      <c r="Z4757" t="s">
        <v>70</v>
      </c>
      <c r="AA4757" t="s">
        <v>7262</v>
      </c>
      <c r="AB4757" t="s">
        <v>98</v>
      </c>
      <c r="AC4757" t="s">
        <v>7328</v>
      </c>
      <c r="AE4757" t="s">
        <v>21941</v>
      </c>
      <c r="AF4757" t="s">
        <v>7254</v>
      </c>
      <c r="AG4757" t="s">
        <v>7164</v>
      </c>
    </row>
    <row r="4758" spans="1:33" x14ac:dyDescent="0.3">
      <c r="A4758" t="s">
        <v>6634</v>
      </c>
      <c r="B4758" t="s">
        <v>7581</v>
      </c>
      <c r="C4758" t="s">
        <v>7322</v>
      </c>
      <c r="D4758" t="s">
        <v>48</v>
      </c>
      <c r="E4758" t="s">
        <v>78</v>
      </c>
      <c r="F4758" t="s">
        <v>27669</v>
      </c>
      <c r="G4758">
        <v>30.010698999999999</v>
      </c>
      <c r="H4758">
        <v>-119.794094</v>
      </c>
      <c r="I4758" t="s">
        <v>27670</v>
      </c>
      <c r="J4758" t="s">
        <v>212</v>
      </c>
      <c r="K4758" t="s">
        <v>7246</v>
      </c>
      <c r="L4758" t="s">
        <v>7173</v>
      </c>
      <c r="M4758">
        <v>1354</v>
      </c>
      <c r="N4758" t="s">
        <v>33</v>
      </c>
      <c r="O4758" t="s">
        <v>7481</v>
      </c>
      <c r="P4758" t="s">
        <v>7156</v>
      </c>
      <c r="Q4758">
        <v>38</v>
      </c>
      <c r="R4758" t="s">
        <v>7214</v>
      </c>
      <c r="S4758" t="s">
        <v>7309</v>
      </c>
      <c r="T4758" t="s">
        <v>280</v>
      </c>
      <c r="U4758" t="s">
        <v>7159</v>
      </c>
      <c r="V4758" t="s">
        <v>7276</v>
      </c>
      <c r="W4758">
        <v>87</v>
      </c>
      <c r="X4758" t="s">
        <v>7237</v>
      </c>
      <c r="Y4758" t="s">
        <v>27671</v>
      </c>
      <c r="Z4758" t="s">
        <v>7251</v>
      </c>
      <c r="AA4758" t="s">
        <v>97</v>
      </c>
      <c r="AB4758" t="s">
        <v>132</v>
      </c>
      <c r="AC4758" t="s">
        <v>155</v>
      </c>
      <c r="AD4758">
        <v>0</v>
      </c>
      <c r="AE4758" t="s">
        <v>27672</v>
      </c>
      <c r="AF4758" t="s">
        <v>7164</v>
      </c>
      <c r="AG4758" t="s">
        <v>7164</v>
      </c>
    </row>
    <row r="4759" spans="1:33" x14ac:dyDescent="0.3">
      <c r="A4759" t="s">
        <v>6635</v>
      </c>
      <c r="B4759" t="s">
        <v>7232</v>
      </c>
      <c r="C4759" t="s">
        <v>7388</v>
      </c>
      <c r="D4759" t="s">
        <v>38</v>
      </c>
      <c r="E4759" t="s">
        <v>72</v>
      </c>
      <c r="F4759" t="s">
        <v>27673</v>
      </c>
      <c r="G4759">
        <v>38.286206999999997</v>
      </c>
      <c r="H4759">
        <v>-86.544725999999997</v>
      </c>
      <c r="I4759" t="s">
        <v>7164</v>
      </c>
      <c r="J4759" t="s">
        <v>412</v>
      </c>
      <c r="K4759" t="s">
        <v>7249</v>
      </c>
      <c r="L4759" t="s">
        <v>7172</v>
      </c>
      <c r="M4759">
        <v>9311</v>
      </c>
      <c r="N4759" t="s">
        <v>469</v>
      </c>
      <c r="O4759" t="s">
        <v>7222</v>
      </c>
      <c r="P4759" t="s">
        <v>7173</v>
      </c>
      <c r="Q4759">
        <v>29</v>
      </c>
      <c r="R4759" t="s">
        <v>59</v>
      </c>
      <c r="S4759" t="s">
        <v>41</v>
      </c>
      <c r="T4759" t="s">
        <v>1428</v>
      </c>
      <c r="U4759" t="s">
        <v>7259</v>
      </c>
      <c r="V4759" t="s">
        <v>7226</v>
      </c>
      <c r="W4759">
        <v>89</v>
      </c>
      <c r="X4759" t="s">
        <v>7237</v>
      </c>
      <c r="Y4759" t="s">
        <v>27674</v>
      </c>
      <c r="Z4759" t="s">
        <v>116</v>
      </c>
      <c r="AA4759" t="s">
        <v>7191</v>
      </c>
      <c r="AB4759" t="s">
        <v>7271</v>
      </c>
      <c r="AC4759" t="s">
        <v>29</v>
      </c>
      <c r="AD4759">
        <v>4</v>
      </c>
      <c r="AE4759" t="s">
        <v>27675</v>
      </c>
      <c r="AF4759" t="s">
        <v>7207</v>
      </c>
      <c r="AG4759" t="s">
        <v>27676</v>
      </c>
    </row>
    <row r="4760" spans="1:33" x14ac:dyDescent="0.3">
      <c r="A4760" t="s">
        <v>6636</v>
      </c>
      <c r="B4760" t="s">
        <v>7491</v>
      </c>
      <c r="C4760" t="s">
        <v>7150</v>
      </c>
      <c r="D4760" t="s">
        <v>22</v>
      </c>
      <c r="E4760" t="s">
        <v>31</v>
      </c>
      <c r="F4760" t="s">
        <v>27677</v>
      </c>
      <c r="H4760">
        <v>-84.880363000000003</v>
      </c>
      <c r="I4760" t="s">
        <v>27678</v>
      </c>
      <c r="J4760" t="s">
        <v>142</v>
      </c>
      <c r="K4760" t="s">
        <v>7187</v>
      </c>
      <c r="L4760" t="s">
        <v>7189</v>
      </c>
      <c r="M4760">
        <v>6751</v>
      </c>
      <c r="N4760" t="s">
        <v>1660</v>
      </c>
      <c r="O4760" t="s">
        <v>7361</v>
      </c>
      <c r="P4760" t="s">
        <v>7239</v>
      </c>
      <c r="Q4760">
        <v>36</v>
      </c>
      <c r="R4760" t="s">
        <v>7157</v>
      </c>
      <c r="S4760" t="s">
        <v>34</v>
      </c>
      <c r="T4760" t="s">
        <v>2275</v>
      </c>
      <c r="U4760" t="s">
        <v>7342</v>
      </c>
      <c r="V4760" t="s">
        <v>7173</v>
      </c>
      <c r="W4760">
        <v>57</v>
      </c>
      <c r="X4760" t="s">
        <v>43</v>
      </c>
      <c r="Y4760" t="s">
        <v>27679</v>
      </c>
      <c r="Z4760" t="s">
        <v>7251</v>
      </c>
      <c r="AA4760" t="s">
        <v>7344</v>
      </c>
      <c r="AB4760" t="s">
        <v>132</v>
      </c>
      <c r="AC4760" t="s">
        <v>270</v>
      </c>
      <c r="AD4760">
        <v>1</v>
      </c>
      <c r="AE4760" t="s">
        <v>27680</v>
      </c>
      <c r="AF4760" t="s">
        <v>7207</v>
      </c>
      <c r="AG4760" t="s">
        <v>27681</v>
      </c>
    </row>
    <row r="4761" spans="1:33" x14ac:dyDescent="0.3">
      <c r="A4761" t="s">
        <v>6637</v>
      </c>
      <c r="B4761" t="s">
        <v>141</v>
      </c>
      <c r="C4761" t="s">
        <v>7460</v>
      </c>
      <c r="D4761" t="s">
        <v>92</v>
      </c>
      <c r="E4761" t="s">
        <v>78</v>
      </c>
      <c r="F4761" t="s">
        <v>27682</v>
      </c>
      <c r="G4761">
        <v>141.6953</v>
      </c>
      <c r="H4761">
        <v>-103.681535</v>
      </c>
      <c r="I4761" t="s">
        <v>27683</v>
      </c>
      <c r="J4761" t="s">
        <v>321</v>
      </c>
      <c r="K4761" t="s">
        <v>7307</v>
      </c>
      <c r="L4761" t="s">
        <v>7173</v>
      </c>
      <c r="M4761">
        <v>5075</v>
      </c>
      <c r="N4761" t="s">
        <v>595</v>
      </c>
      <c r="O4761" t="s">
        <v>7259</v>
      </c>
      <c r="P4761" t="s">
        <v>7156</v>
      </c>
      <c r="Q4761">
        <v>-41</v>
      </c>
      <c r="R4761" t="s">
        <v>34</v>
      </c>
      <c r="S4761" t="s">
        <v>107</v>
      </c>
      <c r="T4761" t="s">
        <v>1599</v>
      </c>
      <c r="U4761" t="s">
        <v>7381</v>
      </c>
      <c r="V4761" t="s">
        <v>7317</v>
      </c>
      <c r="X4761" t="s">
        <v>43</v>
      </c>
      <c r="Y4761" t="s">
        <v>27684</v>
      </c>
      <c r="Z4761" t="s">
        <v>7178</v>
      </c>
      <c r="AA4761" t="s">
        <v>7292</v>
      </c>
      <c r="AB4761" t="s">
        <v>53</v>
      </c>
      <c r="AC4761" t="s">
        <v>29</v>
      </c>
      <c r="AD4761">
        <v>1</v>
      </c>
      <c r="AE4761" t="s">
        <v>27685</v>
      </c>
      <c r="AF4761" t="s">
        <v>7195</v>
      </c>
      <c r="AG4761" t="s">
        <v>27686</v>
      </c>
    </row>
    <row r="4762" spans="1:33" x14ac:dyDescent="0.3">
      <c r="A4762" t="s">
        <v>6638</v>
      </c>
      <c r="B4762" t="s">
        <v>7367</v>
      </c>
      <c r="C4762" t="s">
        <v>8288</v>
      </c>
      <c r="D4762" t="s">
        <v>38</v>
      </c>
      <c r="E4762" t="s">
        <v>39</v>
      </c>
      <c r="F4762" t="s">
        <v>27687</v>
      </c>
      <c r="G4762">
        <v>45.494019999999999</v>
      </c>
      <c r="H4762">
        <v>-121.876904</v>
      </c>
      <c r="I4762" t="s">
        <v>27688</v>
      </c>
      <c r="J4762" t="s">
        <v>727</v>
      </c>
      <c r="K4762" t="s">
        <v>7288</v>
      </c>
      <c r="L4762" t="s">
        <v>7391</v>
      </c>
      <c r="M4762">
        <v>1551</v>
      </c>
      <c r="N4762" t="s">
        <v>296</v>
      </c>
      <c r="O4762" t="s">
        <v>7307</v>
      </c>
      <c r="P4762" t="s">
        <v>7172</v>
      </c>
      <c r="Q4762">
        <v>18</v>
      </c>
      <c r="R4762" t="s">
        <v>7299</v>
      </c>
      <c r="S4762" t="s">
        <v>7178</v>
      </c>
      <c r="T4762" t="s">
        <v>1470</v>
      </c>
      <c r="U4762" t="s">
        <v>7280</v>
      </c>
      <c r="V4762" t="s">
        <v>7213</v>
      </c>
      <c r="W4762">
        <v>89</v>
      </c>
      <c r="X4762" t="s">
        <v>7260</v>
      </c>
      <c r="Y4762" t="s">
        <v>27689</v>
      </c>
      <c r="Z4762" t="s">
        <v>7270</v>
      </c>
      <c r="AA4762" t="s">
        <v>7262</v>
      </c>
      <c r="AB4762" t="s">
        <v>53</v>
      </c>
      <c r="AC4762" t="s">
        <v>155</v>
      </c>
      <c r="AD4762">
        <v>4</v>
      </c>
      <c r="AE4762" t="s">
        <v>27690</v>
      </c>
      <c r="AF4762" t="s">
        <v>7254</v>
      </c>
      <c r="AG4762" t="s">
        <v>7164</v>
      </c>
    </row>
    <row r="4763" spans="1:33" x14ac:dyDescent="0.3">
      <c r="A4763" t="s">
        <v>6639</v>
      </c>
      <c r="B4763" t="s">
        <v>7182</v>
      </c>
      <c r="C4763" t="s">
        <v>8105</v>
      </c>
      <c r="D4763" t="s">
        <v>77</v>
      </c>
      <c r="E4763" t="s">
        <v>112</v>
      </c>
      <c r="F4763" t="s">
        <v>27691</v>
      </c>
      <c r="G4763">
        <v>36.855395999999999</v>
      </c>
      <c r="H4763">
        <v>-89.087075999999996</v>
      </c>
      <c r="I4763" t="s">
        <v>27692</v>
      </c>
      <c r="J4763" t="s">
        <v>609</v>
      </c>
      <c r="K4763" t="s">
        <v>7225</v>
      </c>
      <c r="L4763" t="s">
        <v>7188</v>
      </c>
      <c r="M4763">
        <v>4848</v>
      </c>
      <c r="N4763" t="s">
        <v>1507</v>
      </c>
      <c r="O4763" t="s">
        <v>7288</v>
      </c>
      <c r="P4763" t="s">
        <v>7400</v>
      </c>
      <c r="Q4763">
        <v>24</v>
      </c>
      <c r="R4763" t="s">
        <v>7372</v>
      </c>
      <c r="S4763" t="s">
        <v>41</v>
      </c>
      <c r="T4763" t="s">
        <v>2202</v>
      </c>
      <c r="U4763" t="s">
        <v>7449</v>
      </c>
      <c r="V4763" t="s">
        <v>7189</v>
      </c>
      <c r="W4763">
        <v>19</v>
      </c>
      <c r="X4763" t="s">
        <v>7157</v>
      </c>
      <c r="Y4763" t="s">
        <v>27693</v>
      </c>
      <c r="Z4763" t="s">
        <v>7291</v>
      </c>
      <c r="AA4763" t="s">
        <v>7344</v>
      </c>
      <c r="AB4763" t="s">
        <v>7252</v>
      </c>
      <c r="AC4763" t="s">
        <v>270</v>
      </c>
      <c r="AD4763">
        <v>1</v>
      </c>
      <c r="AE4763" t="s">
        <v>27694</v>
      </c>
      <c r="AF4763" t="s">
        <v>103</v>
      </c>
      <c r="AG4763" t="s">
        <v>27695</v>
      </c>
    </row>
    <row r="4764" spans="1:33" x14ac:dyDescent="0.3">
      <c r="A4764" t="s">
        <v>6640</v>
      </c>
      <c r="B4764" t="s">
        <v>7256</v>
      </c>
      <c r="C4764" t="s">
        <v>342</v>
      </c>
      <c r="D4764" t="s">
        <v>38</v>
      </c>
      <c r="E4764" t="s">
        <v>186</v>
      </c>
      <c r="F4764" t="s">
        <v>27696</v>
      </c>
      <c r="G4764">
        <v>38.695103000000003</v>
      </c>
      <c r="H4764">
        <v>-79.487544999999997</v>
      </c>
      <c r="I4764" t="s">
        <v>27697</v>
      </c>
      <c r="J4764" t="s">
        <v>622</v>
      </c>
      <c r="K4764" t="s">
        <v>7202</v>
      </c>
      <c r="L4764" t="s">
        <v>7213</v>
      </c>
      <c r="M4764">
        <v>2874</v>
      </c>
      <c r="N4764" t="s">
        <v>871</v>
      </c>
      <c r="O4764" t="s">
        <v>7307</v>
      </c>
      <c r="P4764" t="s">
        <v>7317</v>
      </c>
      <c r="Q4764">
        <v>56</v>
      </c>
      <c r="R4764" t="s">
        <v>7372</v>
      </c>
      <c r="S4764" t="s">
        <v>7309</v>
      </c>
      <c r="T4764" t="s">
        <v>375</v>
      </c>
      <c r="U4764" t="s">
        <v>7450</v>
      </c>
      <c r="V4764" t="s">
        <v>7172</v>
      </c>
      <c r="W4764">
        <v>37</v>
      </c>
      <c r="X4764" t="s">
        <v>7299</v>
      </c>
      <c r="Y4764" t="s">
        <v>27698</v>
      </c>
      <c r="Z4764" t="s">
        <v>7375</v>
      </c>
      <c r="AA4764" t="s">
        <v>7217</v>
      </c>
      <c r="AB4764" t="s">
        <v>61</v>
      </c>
      <c r="AC4764" t="s">
        <v>7193</v>
      </c>
      <c r="AD4764">
        <v>3</v>
      </c>
      <c r="AE4764" t="s">
        <v>27699</v>
      </c>
      <c r="AF4764" t="s">
        <v>7165</v>
      </c>
      <c r="AG4764" t="s">
        <v>27700</v>
      </c>
    </row>
    <row r="4765" spans="1:33" x14ac:dyDescent="0.3">
      <c r="A4765" t="s">
        <v>4873</v>
      </c>
      <c r="B4765" t="s">
        <v>7433</v>
      </c>
      <c r="C4765" t="s">
        <v>7478</v>
      </c>
      <c r="D4765" t="s">
        <v>65</v>
      </c>
      <c r="E4765" t="s">
        <v>31</v>
      </c>
      <c r="F4765" t="s">
        <v>20373</v>
      </c>
      <c r="G4765">
        <v>30.667183000000001</v>
      </c>
      <c r="H4765">
        <v>-91.545522000000005</v>
      </c>
      <c r="I4765" t="s">
        <v>20374</v>
      </c>
      <c r="J4765" t="s">
        <v>986</v>
      </c>
      <c r="K4765" t="s">
        <v>7222</v>
      </c>
      <c r="L4765" t="s">
        <v>7248</v>
      </c>
      <c r="M4765">
        <v>5333</v>
      </c>
      <c r="N4765" t="s">
        <v>3391</v>
      </c>
      <c r="O4765" t="s">
        <v>7155</v>
      </c>
      <c r="P4765" t="s">
        <v>7382</v>
      </c>
      <c r="Q4765">
        <v>43</v>
      </c>
      <c r="R4765" t="s">
        <v>7372</v>
      </c>
      <c r="S4765" t="s">
        <v>107</v>
      </c>
      <c r="T4765" t="s">
        <v>620</v>
      </c>
      <c r="U4765" t="s">
        <v>7246</v>
      </c>
      <c r="V4765" t="s">
        <v>7247</v>
      </c>
      <c r="W4765">
        <v>254</v>
      </c>
      <c r="X4765" t="s">
        <v>7372</v>
      </c>
      <c r="Y4765" t="s">
        <v>20375</v>
      </c>
      <c r="Z4765" t="s">
        <v>7375</v>
      </c>
      <c r="AA4765" t="s">
        <v>7292</v>
      </c>
      <c r="AB4765" t="s">
        <v>7192</v>
      </c>
      <c r="AC4765" t="s">
        <v>155</v>
      </c>
      <c r="AD4765">
        <v>3</v>
      </c>
      <c r="AE4765" t="s">
        <v>20376</v>
      </c>
      <c r="AF4765" t="s">
        <v>7165</v>
      </c>
      <c r="AG4765" t="s">
        <v>7164</v>
      </c>
    </row>
    <row r="4766" spans="1:33" x14ac:dyDescent="0.3">
      <c r="A4766" t="s">
        <v>4003</v>
      </c>
      <c r="B4766" t="s">
        <v>676</v>
      </c>
      <c r="C4766" t="s">
        <v>7945</v>
      </c>
      <c r="D4766" t="s">
        <v>65</v>
      </c>
      <c r="E4766" t="s">
        <v>55</v>
      </c>
      <c r="F4766" t="s">
        <v>17006</v>
      </c>
      <c r="G4766">
        <v>26.107962000000001</v>
      </c>
      <c r="H4766">
        <v>-121.331721</v>
      </c>
      <c r="I4766" t="s">
        <v>17007</v>
      </c>
      <c r="J4766" t="s">
        <v>238</v>
      </c>
      <c r="K4766" t="s">
        <v>7449</v>
      </c>
      <c r="L4766" t="s">
        <v>7317</v>
      </c>
      <c r="N4766" t="s">
        <v>7164</v>
      </c>
      <c r="O4766" t="s">
        <v>7164</v>
      </c>
      <c r="P4766" t="s">
        <v>7164</v>
      </c>
      <c r="R4766" t="s">
        <v>7164</v>
      </c>
      <c r="S4766" t="s">
        <v>7164</v>
      </c>
      <c r="T4766" t="s">
        <v>1676</v>
      </c>
      <c r="U4766" t="s">
        <v>7156</v>
      </c>
      <c r="V4766" t="s">
        <v>7333</v>
      </c>
      <c r="W4766">
        <v>49</v>
      </c>
      <c r="X4766" t="s">
        <v>7161</v>
      </c>
      <c r="Y4766" t="s">
        <v>17008</v>
      </c>
      <c r="Z4766" t="s">
        <v>60</v>
      </c>
      <c r="AA4766" t="s">
        <v>7393</v>
      </c>
      <c r="AB4766" t="s">
        <v>7293</v>
      </c>
      <c r="AC4766" t="s">
        <v>7394</v>
      </c>
      <c r="AD4766">
        <v>0</v>
      </c>
      <c r="AE4766" t="s">
        <v>7164</v>
      </c>
      <c r="AF4766" t="s">
        <v>110</v>
      </c>
      <c r="AG4766" t="s">
        <v>17009</v>
      </c>
    </row>
    <row r="4767" spans="1:33" x14ac:dyDescent="0.3">
      <c r="A4767" t="s">
        <v>6641</v>
      </c>
      <c r="B4767" t="s">
        <v>7387</v>
      </c>
      <c r="C4767" t="s">
        <v>7210</v>
      </c>
      <c r="D4767" t="s">
        <v>77</v>
      </c>
      <c r="E4767" t="s">
        <v>23</v>
      </c>
      <c r="F4767" t="s">
        <v>27701</v>
      </c>
      <c r="G4767">
        <v>43.117125000000001</v>
      </c>
      <c r="H4767">
        <v>65.976699999999994</v>
      </c>
      <c r="I4767" t="s">
        <v>27702</v>
      </c>
      <c r="J4767" t="s">
        <v>856</v>
      </c>
      <c r="K4767" t="s">
        <v>7223</v>
      </c>
      <c r="L4767" t="s">
        <v>7482</v>
      </c>
      <c r="M4767">
        <v>7064</v>
      </c>
      <c r="N4767" t="s">
        <v>1315</v>
      </c>
      <c r="O4767" t="s">
        <v>7156</v>
      </c>
      <c r="P4767" t="s">
        <v>41</v>
      </c>
      <c r="Q4767">
        <v>64</v>
      </c>
      <c r="R4767" t="s">
        <v>7214</v>
      </c>
      <c r="S4767" t="s">
        <v>7164</v>
      </c>
      <c r="T4767" t="s">
        <v>4474</v>
      </c>
      <c r="U4767" t="s">
        <v>7259</v>
      </c>
      <c r="V4767" t="s">
        <v>7333</v>
      </c>
      <c r="X4767" t="s">
        <v>7161</v>
      </c>
      <c r="Y4767" t="s">
        <v>27703</v>
      </c>
      <c r="Z4767" t="s">
        <v>215</v>
      </c>
      <c r="AA4767" t="s">
        <v>7292</v>
      </c>
      <c r="AB4767" t="s">
        <v>7271</v>
      </c>
      <c r="AC4767" t="s">
        <v>29</v>
      </c>
      <c r="AD4767">
        <v>0</v>
      </c>
      <c r="AE4767" t="s">
        <v>27704</v>
      </c>
      <c r="AF4767" t="s">
        <v>7164</v>
      </c>
      <c r="AG4767" t="s">
        <v>27705</v>
      </c>
    </row>
    <row r="4768" spans="1:33" x14ac:dyDescent="0.3">
      <c r="A4768" t="s">
        <v>6642</v>
      </c>
      <c r="B4768" t="s">
        <v>7303</v>
      </c>
      <c r="C4768" t="s">
        <v>7397</v>
      </c>
      <c r="D4768" t="s">
        <v>48</v>
      </c>
      <c r="E4768" t="s">
        <v>23</v>
      </c>
      <c r="F4768" t="s">
        <v>27706</v>
      </c>
      <c r="G4768">
        <v>25.031362000000001</v>
      </c>
      <c r="H4768">
        <v>-83.268311999999995</v>
      </c>
      <c r="I4768" t="s">
        <v>27707</v>
      </c>
      <c r="J4768" t="s">
        <v>640</v>
      </c>
      <c r="K4768" t="s">
        <v>7288</v>
      </c>
      <c r="L4768" t="s">
        <v>7213</v>
      </c>
      <c r="M4768">
        <v>7330</v>
      </c>
      <c r="N4768" t="s">
        <v>7164</v>
      </c>
      <c r="O4768" t="s">
        <v>7164</v>
      </c>
      <c r="P4768" t="s">
        <v>7164</v>
      </c>
      <c r="R4768" t="s">
        <v>7164</v>
      </c>
      <c r="S4768" t="s">
        <v>7164</v>
      </c>
      <c r="T4768" t="s">
        <v>265</v>
      </c>
      <c r="U4768" t="s">
        <v>7307</v>
      </c>
      <c r="V4768" t="s">
        <v>7175</v>
      </c>
      <c r="W4768">
        <v>37</v>
      </c>
      <c r="X4768" t="s">
        <v>7237</v>
      </c>
      <c r="Y4768" t="s">
        <v>7164</v>
      </c>
      <c r="Z4768" t="s">
        <v>7205</v>
      </c>
      <c r="AA4768" t="s">
        <v>7163</v>
      </c>
      <c r="AB4768" t="s">
        <v>7271</v>
      </c>
      <c r="AC4768" t="s">
        <v>7230</v>
      </c>
      <c r="AD4768">
        <v>3</v>
      </c>
      <c r="AE4768" t="s">
        <v>7164</v>
      </c>
      <c r="AF4768" t="s">
        <v>7403</v>
      </c>
      <c r="AG4768" t="s">
        <v>7164</v>
      </c>
    </row>
    <row r="4769" spans="1:33" x14ac:dyDescent="0.3">
      <c r="A4769" t="s">
        <v>6643</v>
      </c>
      <c r="B4769" t="s">
        <v>126</v>
      </c>
      <c r="C4769" t="s">
        <v>7871</v>
      </c>
      <c r="D4769" t="s">
        <v>88</v>
      </c>
      <c r="E4769" t="s">
        <v>112</v>
      </c>
      <c r="F4769" t="s">
        <v>27708</v>
      </c>
      <c r="G4769">
        <v>33.450732000000002</v>
      </c>
      <c r="H4769">
        <v>-115.95712899999999</v>
      </c>
      <c r="I4769" t="s">
        <v>27709</v>
      </c>
      <c r="J4769" t="s">
        <v>173</v>
      </c>
      <c r="K4769" t="s">
        <v>7334</v>
      </c>
      <c r="L4769" t="s">
        <v>7160</v>
      </c>
      <c r="M4769">
        <v>3087</v>
      </c>
      <c r="N4769" t="s">
        <v>1449</v>
      </c>
      <c r="O4769" t="s">
        <v>7381</v>
      </c>
      <c r="P4769" t="s">
        <v>7201</v>
      </c>
      <c r="Q4769">
        <v>69</v>
      </c>
      <c r="R4769" t="s">
        <v>59</v>
      </c>
      <c r="S4769" t="s">
        <v>41</v>
      </c>
      <c r="T4769" t="s">
        <v>1661</v>
      </c>
      <c r="U4769" t="s">
        <v>7223</v>
      </c>
      <c r="V4769" t="s">
        <v>7333</v>
      </c>
      <c r="W4769">
        <v>71</v>
      </c>
      <c r="X4769" t="s">
        <v>7164</v>
      </c>
      <c r="Y4769" t="s">
        <v>7164</v>
      </c>
      <c r="Z4769" t="s">
        <v>7270</v>
      </c>
      <c r="AA4769" t="s">
        <v>7228</v>
      </c>
      <c r="AB4769" t="s">
        <v>53</v>
      </c>
      <c r="AC4769" t="s">
        <v>7164</v>
      </c>
      <c r="AE4769" t="s">
        <v>27710</v>
      </c>
      <c r="AF4769" t="s">
        <v>103</v>
      </c>
      <c r="AG4769" t="s">
        <v>27711</v>
      </c>
    </row>
    <row r="4770" spans="1:33" x14ac:dyDescent="0.3">
      <c r="A4770" t="s">
        <v>6644</v>
      </c>
      <c r="B4770" t="s">
        <v>685</v>
      </c>
      <c r="C4770" t="s">
        <v>7441</v>
      </c>
      <c r="D4770" t="s">
        <v>22</v>
      </c>
      <c r="E4770" t="s">
        <v>23</v>
      </c>
      <c r="F4770" t="s">
        <v>27712</v>
      </c>
      <c r="G4770">
        <v>33.910179999999997</v>
      </c>
      <c r="H4770">
        <v>-73.184777999999994</v>
      </c>
      <c r="I4770" t="s">
        <v>27713</v>
      </c>
      <c r="J4770" t="s">
        <v>1492</v>
      </c>
      <c r="K4770" t="s">
        <v>7174</v>
      </c>
      <c r="L4770" t="s">
        <v>7482</v>
      </c>
      <c r="M4770">
        <v>2115</v>
      </c>
      <c r="N4770" t="s">
        <v>2092</v>
      </c>
      <c r="O4770" t="s">
        <v>7259</v>
      </c>
      <c r="P4770" t="s">
        <v>7326</v>
      </c>
      <c r="Q4770">
        <v>24</v>
      </c>
      <c r="R4770" t="s">
        <v>7161</v>
      </c>
      <c r="S4770" t="s">
        <v>7279</v>
      </c>
      <c r="T4770" t="s">
        <v>2976</v>
      </c>
      <c r="U4770" t="s">
        <v>7450</v>
      </c>
      <c r="V4770" t="s">
        <v>7224</v>
      </c>
      <c r="W4770">
        <v>20</v>
      </c>
      <c r="X4770" t="s">
        <v>7299</v>
      </c>
      <c r="Y4770" t="s">
        <v>27714</v>
      </c>
      <c r="Z4770" t="s">
        <v>60</v>
      </c>
      <c r="AA4770" t="s">
        <v>7191</v>
      </c>
      <c r="AB4770" t="s">
        <v>98</v>
      </c>
      <c r="AC4770" t="s">
        <v>7394</v>
      </c>
      <c r="AD4770">
        <v>2</v>
      </c>
      <c r="AE4770" t="s">
        <v>27715</v>
      </c>
      <c r="AF4770" t="s">
        <v>110</v>
      </c>
      <c r="AG4770" t="s">
        <v>27716</v>
      </c>
    </row>
    <row r="4771" spans="1:33" x14ac:dyDescent="0.3">
      <c r="A4771" t="s">
        <v>6645</v>
      </c>
      <c r="B4771" t="s">
        <v>7413</v>
      </c>
      <c r="C4771" t="s">
        <v>7304</v>
      </c>
      <c r="D4771" t="s">
        <v>65</v>
      </c>
      <c r="E4771" t="s">
        <v>93</v>
      </c>
      <c r="F4771" t="s">
        <v>27717</v>
      </c>
      <c r="G4771">
        <v>36.095117000000002</v>
      </c>
      <c r="H4771">
        <v>-102.705313</v>
      </c>
      <c r="I4771" t="s">
        <v>7164</v>
      </c>
      <c r="J4771" t="s">
        <v>73</v>
      </c>
      <c r="K4771" t="s">
        <v>7288</v>
      </c>
      <c r="L4771" t="s">
        <v>7188</v>
      </c>
      <c r="M4771">
        <v>4978</v>
      </c>
      <c r="N4771" t="s">
        <v>1275</v>
      </c>
      <c r="O4771" t="s">
        <v>7236</v>
      </c>
      <c r="P4771" t="s">
        <v>7268</v>
      </c>
      <c r="R4771" t="s">
        <v>7214</v>
      </c>
      <c r="S4771" t="s">
        <v>107</v>
      </c>
      <c r="T4771" t="s">
        <v>1232</v>
      </c>
      <c r="U4771" t="s">
        <v>7288</v>
      </c>
      <c r="V4771" t="s">
        <v>7382</v>
      </c>
      <c r="W4771">
        <v>84</v>
      </c>
      <c r="X4771" t="s">
        <v>7161</v>
      </c>
      <c r="Y4771" t="s">
        <v>27718</v>
      </c>
      <c r="Z4771" t="s">
        <v>7164</v>
      </c>
      <c r="AA4771" t="s">
        <v>7292</v>
      </c>
      <c r="AB4771" t="s">
        <v>7164</v>
      </c>
      <c r="AC4771" t="s">
        <v>7364</v>
      </c>
      <c r="AD4771">
        <v>0</v>
      </c>
      <c r="AE4771" t="s">
        <v>27719</v>
      </c>
      <c r="AF4771" t="s">
        <v>110</v>
      </c>
      <c r="AG4771" t="s">
        <v>7164</v>
      </c>
    </row>
    <row r="4772" spans="1:33" x14ac:dyDescent="0.3">
      <c r="A4772" t="s">
        <v>6646</v>
      </c>
      <c r="B4772" t="s">
        <v>232</v>
      </c>
      <c r="C4772" t="s">
        <v>7233</v>
      </c>
      <c r="D4772" t="s">
        <v>92</v>
      </c>
      <c r="E4772" t="s">
        <v>93</v>
      </c>
      <c r="F4772" t="s">
        <v>27720</v>
      </c>
      <c r="G4772">
        <v>37.971411000000003</v>
      </c>
      <c r="H4772">
        <v>-86.143534000000002</v>
      </c>
      <c r="I4772" t="s">
        <v>27721</v>
      </c>
      <c r="J4772" t="s">
        <v>712</v>
      </c>
      <c r="K4772" t="s">
        <v>7186</v>
      </c>
      <c r="L4772" t="s">
        <v>41</v>
      </c>
      <c r="M4772">
        <v>3190</v>
      </c>
      <c r="N4772" t="s">
        <v>4415</v>
      </c>
      <c r="O4772" t="s">
        <v>7153</v>
      </c>
      <c r="P4772" t="s">
        <v>7400</v>
      </c>
      <c r="Q4772">
        <v>48</v>
      </c>
      <c r="R4772" t="s">
        <v>7178</v>
      </c>
      <c r="S4772" t="s">
        <v>41</v>
      </c>
      <c r="T4772" t="s">
        <v>5896</v>
      </c>
      <c r="U4772" t="s">
        <v>7200</v>
      </c>
      <c r="V4772" t="s">
        <v>7154</v>
      </c>
      <c r="W4772">
        <v>10</v>
      </c>
      <c r="X4772" t="s">
        <v>7260</v>
      </c>
      <c r="Y4772" t="s">
        <v>27722</v>
      </c>
      <c r="Z4772" t="s">
        <v>7205</v>
      </c>
      <c r="AA4772" t="s">
        <v>7262</v>
      </c>
      <c r="AB4772" t="s">
        <v>61</v>
      </c>
      <c r="AC4772" t="s">
        <v>7178</v>
      </c>
      <c r="AD4772">
        <v>0</v>
      </c>
      <c r="AE4772" t="s">
        <v>27723</v>
      </c>
      <c r="AF4772" t="s">
        <v>7403</v>
      </c>
      <c r="AG4772" t="s">
        <v>27724</v>
      </c>
    </row>
    <row r="4773" spans="1:33" x14ac:dyDescent="0.3">
      <c r="A4773" t="s">
        <v>6647</v>
      </c>
      <c r="B4773" t="s">
        <v>7491</v>
      </c>
      <c r="C4773" t="s">
        <v>7150</v>
      </c>
      <c r="D4773" t="s">
        <v>88</v>
      </c>
      <c r="E4773" t="s">
        <v>55</v>
      </c>
      <c r="F4773" t="s">
        <v>27725</v>
      </c>
      <c r="G4773">
        <v>28.892064000000001</v>
      </c>
      <c r="I4773" t="s">
        <v>27726</v>
      </c>
      <c r="J4773" t="s">
        <v>181</v>
      </c>
      <c r="K4773" t="s">
        <v>7238</v>
      </c>
      <c r="L4773" t="s">
        <v>7172</v>
      </c>
      <c r="M4773">
        <v>6200</v>
      </c>
      <c r="N4773" t="s">
        <v>4751</v>
      </c>
      <c r="O4773" t="s">
        <v>7225</v>
      </c>
      <c r="P4773" t="s">
        <v>7239</v>
      </c>
      <c r="Q4773">
        <v>52</v>
      </c>
      <c r="R4773" t="s">
        <v>7278</v>
      </c>
      <c r="S4773" t="s">
        <v>7279</v>
      </c>
      <c r="T4773" t="s">
        <v>2477</v>
      </c>
      <c r="U4773" t="s">
        <v>7371</v>
      </c>
      <c r="V4773" t="s">
        <v>41</v>
      </c>
      <c r="W4773">
        <v>48</v>
      </c>
      <c r="X4773" t="s">
        <v>7278</v>
      </c>
      <c r="Y4773" t="s">
        <v>27727</v>
      </c>
      <c r="Z4773" t="s">
        <v>7291</v>
      </c>
      <c r="AA4773" t="s">
        <v>52</v>
      </c>
      <c r="AB4773" t="s">
        <v>7271</v>
      </c>
      <c r="AC4773" t="s">
        <v>29</v>
      </c>
      <c r="AD4773">
        <v>1</v>
      </c>
      <c r="AE4773" t="s">
        <v>27728</v>
      </c>
      <c r="AF4773" t="s">
        <v>103</v>
      </c>
      <c r="AG4773" t="s">
        <v>7164</v>
      </c>
    </row>
    <row r="4774" spans="1:33" x14ac:dyDescent="0.3">
      <c r="A4774" t="s">
        <v>6648</v>
      </c>
      <c r="B4774" t="s">
        <v>7387</v>
      </c>
      <c r="C4774" t="s">
        <v>7304</v>
      </c>
      <c r="D4774" t="s">
        <v>77</v>
      </c>
      <c r="E4774" t="s">
        <v>93</v>
      </c>
      <c r="F4774" t="s">
        <v>27729</v>
      </c>
      <c r="G4774">
        <v>38.148344999999999</v>
      </c>
      <c r="H4774">
        <v>-96.593169000000003</v>
      </c>
      <c r="I4774" t="s">
        <v>27730</v>
      </c>
      <c r="J4774" t="s">
        <v>204</v>
      </c>
      <c r="K4774" t="s">
        <v>7277</v>
      </c>
      <c r="L4774" t="s">
        <v>7400</v>
      </c>
      <c r="M4774">
        <v>3704</v>
      </c>
      <c r="N4774" t="s">
        <v>2251</v>
      </c>
      <c r="O4774" t="s">
        <v>7174</v>
      </c>
      <c r="P4774" t="s">
        <v>7400</v>
      </c>
      <c r="Q4774">
        <v>43</v>
      </c>
      <c r="R4774" t="s">
        <v>7157</v>
      </c>
      <c r="S4774" t="s">
        <v>34</v>
      </c>
      <c r="T4774" t="s">
        <v>2411</v>
      </c>
      <c r="U4774" t="s">
        <v>7225</v>
      </c>
      <c r="V4774" t="s">
        <v>7239</v>
      </c>
      <c r="W4774">
        <v>46</v>
      </c>
      <c r="X4774" t="s">
        <v>59</v>
      </c>
      <c r="Y4774" t="s">
        <v>27731</v>
      </c>
      <c r="Z4774" t="s">
        <v>7164</v>
      </c>
      <c r="AA4774" t="s">
        <v>7262</v>
      </c>
      <c r="AB4774" t="s">
        <v>61</v>
      </c>
      <c r="AC4774" t="s">
        <v>7328</v>
      </c>
      <c r="AD4774">
        <v>1</v>
      </c>
      <c r="AE4774" t="s">
        <v>27732</v>
      </c>
      <c r="AF4774" t="s">
        <v>7165</v>
      </c>
      <c r="AG4774" t="s">
        <v>27733</v>
      </c>
    </row>
    <row r="4775" spans="1:33" x14ac:dyDescent="0.3">
      <c r="A4775" t="s">
        <v>6649</v>
      </c>
      <c r="B4775" t="s">
        <v>507</v>
      </c>
      <c r="C4775" t="s">
        <v>8053</v>
      </c>
      <c r="D4775" t="s">
        <v>92</v>
      </c>
      <c r="E4775" t="s">
        <v>39</v>
      </c>
      <c r="F4775" t="s">
        <v>27734</v>
      </c>
      <c r="G4775">
        <v>46.947324000000002</v>
      </c>
      <c r="H4775">
        <v>-83.576105999999996</v>
      </c>
      <c r="I4775" t="s">
        <v>27735</v>
      </c>
      <c r="J4775" t="s">
        <v>366</v>
      </c>
      <c r="K4775" t="s">
        <v>7236</v>
      </c>
      <c r="L4775" t="s">
        <v>7160</v>
      </c>
      <c r="M4775">
        <v>4084</v>
      </c>
      <c r="N4775" t="s">
        <v>2306</v>
      </c>
      <c r="O4775" t="s">
        <v>7156</v>
      </c>
      <c r="P4775" t="s">
        <v>7276</v>
      </c>
      <c r="R4775" t="s">
        <v>7157</v>
      </c>
      <c r="S4775" t="s">
        <v>35</v>
      </c>
      <c r="T4775" t="s">
        <v>4569</v>
      </c>
      <c r="U4775" t="s">
        <v>7249</v>
      </c>
      <c r="V4775" t="s">
        <v>7482</v>
      </c>
      <c r="W4775">
        <v>20</v>
      </c>
      <c r="X4775" t="s">
        <v>7278</v>
      </c>
      <c r="Y4775" t="s">
        <v>27736</v>
      </c>
      <c r="Z4775" t="s">
        <v>7607</v>
      </c>
      <c r="AA4775" t="s">
        <v>7191</v>
      </c>
      <c r="AB4775" t="s">
        <v>7192</v>
      </c>
      <c r="AC4775" t="s">
        <v>7193</v>
      </c>
      <c r="AD4775">
        <v>4</v>
      </c>
      <c r="AE4775" t="s">
        <v>27737</v>
      </c>
      <c r="AF4775" t="s">
        <v>7180</v>
      </c>
      <c r="AG4775" t="s">
        <v>27738</v>
      </c>
    </row>
    <row r="4776" spans="1:33" x14ac:dyDescent="0.3">
      <c r="A4776" t="s">
        <v>6650</v>
      </c>
      <c r="B4776" t="s">
        <v>7465</v>
      </c>
      <c r="C4776" t="s">
        <v>7478</v>
      </c>
      <c r="D4776" t="s">
        <v>88</v>
      </c>
      <c r="E4776" t="s">
        <v>186</v>
      </c>
      <c r="F4776" t="s">
        <v>27739</v>
      </c>
      <c r="G4776">
        <v>39.395747999999998</v>
      </c>
      <c r="H4776">
        <v>-88.656727000000004</v>
      </c>
      <c r="I4776" t="s">
        <v>27740</v>
      </c>
      <c r="J4776" t="s">
        <v>264</v>
      </c>
      <c r="K4776" t="s">
        <v>7371</v>
      </c>
      <c r="L4776" t="s">
        <v>7276</v>
      </c>
      <c r="M4776">
        <v>2215</v>
      </c>
      <c r="N4776" t="s">
        <v>5013</v>
      </c>
      <c r="O4776" t="s">
        <v>7246</v>
      </c>
      <c r="P4776" t="s">
        <v>7224</v>
      </c>
      <c r="Q4776">
        <v>16</v>
      </c>
      <c r="R4776" t="s">
        <v>43</v>
      </c>
      <c r="S4776" t="s">
        <v>7279</v>
      </c>
      <c r="T4776" t="s">
        <v>5193</v>
      </c>
      <c r="U4776" t="s">
        <v>7200</v>
      </c>
      <c r="V4776" t="s">
        <v>7317</v>
      </c>
      <c r="W4776">
        <v>52</v>
      </c>
      <c r="X4776" t="s">
        <v>43</v>
      </c>
      <c r="Y4776" t="s">
        <v>27741</v>
      </c>
      <c r="Z4776" t="s">
        <v>7205</v>
      </c>
      <c r="AA4776" t="s">
        <v>7311</v>
      </c>
      <c r="AB4776" t="s">
        <v>28</v>
      </c>
      <c r="AC4776" t="s">
        <v>155</v>
      </c>
      <c r="AD4776">
        <v>1</v>
      </c>
      <c r="AE4776" t="s">
        <v>27742</v>
      </c>
      <c r="AF4776" t="s">
        <v>7403</v>
      </c>
      <c r="AG4776" t="s">
        <v>7164</v>
      </c>
    </row>
    <row r="4777" spans="1:33" x14ac:dyDescent="0.3">
      <c r="A4777" t="s">
        <v>6651</v>
      </c>
      <c r="B4777" t="s">
        <v>9252</v>
      </c>
      <c r="C4777" t="s">
        <v>7815</v>
      </c>
      <c r="D4777" t="s">
        <v>88</v>
      </c>
      <c r="E4777" t="s">
        <v>23</v>
      </c>
      <c r="F4777" t="s">
        <v>27743</v>
      </c>
      <c r="G4777">
        <v>45.425665000000002</v>
      </c>
      <c r="H4777">
        <v>-95.709746999999993</v>
      </c>
      <c r="I4777" t="s">
        <v>27744</v>
      </c>
      <c r="J4777" t="s">
        <v>657</v>
      </c>
      <c r="K4777" t="s">
        <v>7223</v>
      </c>
      <c r="L4777" t="s">
        <v>7172</v>
      </c>
      <c r="M4777">
        <v>4508</v>
      </c>
      <c r="N4777" t="s">
        <v>5013</v>
      </c>
      <c r="O4777" t="s">
        <v>7280</v>
      </c>
      <c r="P4777" t="s">
        <v>7203</v>
      </c>
      <c r="Q4777">
        <v>24</v>
      </c>
      <c r="R4777" t="s">
        <v>7260</v>
      </c>
      <c r="S4777" t="s">
        <v>85</v>
      </c>
      <c r="T4777" t="s">
        <v>1135</v>
      </c>
      <c r="U4777" t="s">
        <v>7153</v>
      </c>
      <c r="V4777" t="s">
        <v>7391</v>
      </c>
      <c r="W4777">
        <v>79</v>
      </c>
      <c r="X4777" t="s">
        <v>7260</v>
      </c>
      <c r="Y4777" t="s">
        <v>27745</v>
      </c>
      <c r="Z4777" t="s">
        <v>7318</v>
      </c>
      <c r="AA4777" t="s">
        <v>7228</v>
      </c>
      <c r="AB4777" t="s">
        <v>7336</v>
      </c>
      <c r="AC4777" t="s">
        <v>7394</v>
      </c>
      <c r="AD4777">
        <v>0</v>
      </c>
      <c r="AE4777" t="s">
        <v>27746</v>
      </c>
      <c r="AF4777" t="s">
        <v>110</v>
      </c>
      <c r="AG4777" t="s">
        <v>27747</v>
      </c>
    </row>
    <row r="4778" spans="1:33" x14ac:dyDescent="0.3">
      <c r="A4778" t="s">
        <v>6652</v>
      </c>
      <c r="B4778" t="s">
        <v>7232</v>
      </c>
      <c r="C4778" t="s">
        <v>233</v>
      </c>
      <c r="D4778" t="s">
        <v>77</v>
      </c>
      <c r="E4778" t="s">
        <v>186</v>
      </c>
      <c r="F4778" t="s">
        <v>27748</v>
      </c>
      <c r="G4778">
        <v>32.686286000000003</v>
      </c>
      <c r="H4778">
        <v>-83.743824000000004</v>
      </c>
      <c r="I4778" t="s">
        <v>27749</v>
      </c>
      <c r="J4778" t="s">
        <v>475</v>
      </c>
      <c r="K4778" t="s">
        <v>7187</v>
      </c>
      <c r="L4778" t="s">
        <v>7203</v>
      </c>
      <c r="N4778" t="s">
        <v>954</v>
      </c>
      <c r="O4778" t="s">
        <v>7225</v>
      </c>
      <c r="P4778" t="s">
        <v>7382</v>
      </c>
      <c r="Q4778">
        <v>47</v>
      </c>
      <c r="R4778" t="s">
        <v>7372</v>
      </c>
      <c r="S4778" t="s">
        <v>7215</v>
      </c>
      <c r="T4778" t="s">
        <v>3044</v>
      </c>
      <c r="U4778" t="s">
        <v>7280</v>
      </c>
      <c r="V4778" t="s">
        <v>7247</v>
      </c>
      <c r="W4778">
        <v>88</v>
      </c>
      <c r="X4778" t="s">
        <v>7178</v>
      </c>
      <c r="Y4778" t="s">
        <v>27750</v>
      </c>
      <c r="Z4778" t="s">
        <v>27</v>
      </c>
      <c r="AA4778" t="s">
        <v>7191</v>
      </c>
      <c r="AB4778" t="s">
        <v>7164</v>
      </c>
      <c r="AC4778" t="s">
        <v>7394</v>
      </c>
      <c r="AD4778">
        <v>4</v>
      </c>
      <c r="AE4778" t="s">
        <v>27751</v>
      </c>
      <c r="AF4778" t="s">
        <v>103</v>
      </c>
      <c r="AG4778" t="s">
        <v>27752</v>
      </c>
    </row>
    <row r="4779" spans="1:33" x14ac:dyDescent="0.3">
      <c r="A4779" t="s">
        <v>6653</v>
      </c>
      <c r="B4779" t="s">
        <v>7367</v>
      </c>
      <c r="C4779" t="s">
        <v>7330</v>
      </c>
      <c r="D4779" t="s">
        <v>38</v>
      </c>
      <c r="E4779" t="s">
        <v>23</v>
      </c>
      <c r="F4779" t="s">
        <v>27753</v>
      </c>
      <c r="G4779">
        <v>25.146732</v>
      </c>
      <c r="H4779">
        <v>84.528000000000006</v>
      </c>
      <c r="I4779" t="s">
        <v>27754</v>
      </c>
      <c r="J4779" t="s">
        <v>105</v>
      </c>
      <c r="K4779" t="s">
        <v>8709</v>
      </c>
      <c r="L4779" t="s">
        <v>7203</v>
      </c>
      <c r="N4779" t="s">
        <v>7164</v>
      </c>
      <c r="O4779" t="s">
        <v>7164</v>
      </c>
      <c r="P4779" t="s">
        <v>7164</v>
      </c>
      <c r="R4779" t="s">
        <v>7164</v>
      </c>
      <c r="S4779" t="s">
        <v>7164</v>
      </c>
      <c r="T4779" t="s">
        <v>86</v>
      </c>
      <c r="U4779" t="s">
        <v>7246</v>
      </c>
      <c r="V4779" t="s">
        <v>7248</v>
      </c>
      <c r="W4779">
        <v>81</v>
      </c>
      <c r="X4779" t="s">
        <v>7373</v>
      </c>
      <c r="Y4779" t="s">
        <v>27755</v>
      </c>
      <c r="Z4779" t="s">
        <v>45</v>
      </c>
      <c r="AA4779" t="s">
        <v>7262</v>
      </c>
      <c r="AB4779" t="s">
        <v>7178</v>
      </c>
      <c r="AC4779" t="s">
        <v>62</v>
      </c>
      <c r="AD4779">
        <v>4</v>
      </c>
      <c r="AE4779" t="s">
        <v>27756</v>
      </c>
      <c r="AF4779" t="s">
        <v>7164</v>
      </c>
      <c r="AG4779" t="s">
        <v>27757</v>
      </c>
    </row>
    <row r="4780" spans="1:33" x14ac:dyDescent="0.3">
      <c r="A4780" t="s">
        <v>6654</v>
      </c>
      <c r="B4780" t="s">
        <v>7992</v>
      </c>
      <c r="C4780" t="s">
        <v>10188</v>
      </c>
      <c r="D4780" t="s">
        <v>92</v>
      </c>
      <c r="E4780" t="s">
        <v>23</v>
      </c>
      <c r="F4780" t="s">
        <v>27758</v>
      </c>
      <c r="G4780">
        <v>45.120958999999999</v>
      </c>
      <c r="H4780">
        <v>-85.722573999999994</v>
      </c>
      <c r="I4780" t="s">
        <v>27759</v>
      </c>
      <c r="J4780" t="s">
        <v>32</v>
      </c>
      <c r="K4780" t="s">
        <v>7288</v>
      </c>
      <c r="L4780" t="s">
        <v>7173</v>
      </c>
      <c r="M4780">
        <v>7246</v>
      </c>
      <c r="N4780" t="s">
        <v>2782</v>
      </c>
      <c r="O4780" t="s">
        <v>7153</v>
      </c>
      <c r="P4780" t="s">
        <v>7172</v>
      </c>
      <c r="Q4780">
        <v>63</v>
      </c>
      <c r="R4780" t="s">
        <v>7373</v>
      </c>
      <c r="S4780" t="s">
        <v>7178</v>
      </c>
      <c r="T4780" t="s">
        <v>1061</v>
      </c>
      <c r="U4780" t="s">
        <v>7159</v>
      </c>
      <c r="V4780" t="s">
        <v>7226</v>
      </c>
      <c r="W4780">
        <v>71</v>
      </c>
      <c r="X4780" t="s">
        <v>7260</v>
      </c>
      <c r="Y4780" t="s">
        <v>27760</v>
      </c>
      <c r="Z4780" t="s">
        <v>7383</v>
      </c>
      <c r="AA4780" t="s">
        <v>7262</v>
      </c>
      <c r="AB4780" t="s">
        <v>7229</v>
      </c>
      <c r="AC4780" t="s">
        <v>7328</v>
      </c>
      <c r="AD4780">
        <v>2</v>
      </c>
      <c r="AE4780" t="s">
        <v>27761</v>
      </c>
      <c r="AF4780" t="s">
        <v>103</v>
      </c>
      <c r="AG4780" t="s">
        <v>27762</v>
      </c>
    </row>
    <row r="4781" spans="1:33" x14ac:dyDescent="0.3">
      <c r="A4781" t="s">
        <v>6655</v>
      </c>
      <c r="B4781" t="s">
        <v>7587</v>
      </c>
      <c r="C4781" t="s">
        <v>7322</v>
      </c>
      <c r="D4781" t="s">
        <v>22</v>
      </c>
      <c r="E4781" t="s">
        <v>39</v>
      </c>
      <c r="F4781" t="s">
        <v>27763</v>
      </c>
      <c r="G4781">
        <v>40.117660000000001</v>
      </c>
      <c r="H4781">
        <v>-72.679703000000003</v>
      </c>
      <c r="I4781" t="s">
        <v>27764</v>
      </c>
      <c r="J4781" t="s">
        <v>358</v>
      </c>
      <c r="K4781" t="s">
        <v>7277</v>
      </c>
      <c r="L4781" t="s">
        <v>7188</v>
      </c>
      <c r="M4781">
        <v>3373</v>
      </c>
      <c r="N4781" t="s">
        <v>430</v>
      </c>
      <c r="O4781" t="s">
        <v>7288</v>
      </c>
      <c r="P4781" t="s">
        <v>7382</v>
      </c>
      <c r="Q4781">
        <v>73</v>
      </c>
      <c r="R4781" t="s">
        <v>7157</v>
      </c>
      <c r="S4781" t="s">
        <v>7161</v>
      </c>
      <c r="T4781" t="s">
        <v>2976</v>
      </c>
      <c r="U4781" t="s">
        <v>7249</v>
      </c>
      <c r="V4781" t="s">
        <v>7203</v>
      </c>
      <c r="W4781">
        <v>-30</v>
      </c>
      <c r="X4781" t="s">
        <v>7161</v>
      </c>
      <c r="Y4781" t="s">
        <v>27765</v>
      </c>
      <c r="Z4781" t="s">
        <v>7178</v>
      </c>
      <c r="AA4781" t="s">
        <v>7262</v>
      </c>
      <c r="AB4781" t="s">
        <v>28</v>
      </c>
      <c r="AC4781" t="s">
        <v>270</v>
      </c>
      <c r="AD4781">
        <v>0</v>
      </c>
      <c r="AE4781" t="s">
        <v>27766</v>
      </c>
      <c r="AF4781" t="s">
        <v>103</v>
      </c>
      <c r="AG4781" t="s">
        <v>27767</v>
      </c>
    </row>
    <row r="4782" spans="1:33" x14ac:dyDescent="0.3">
      <c r="A4782" t="s">
        <v>6656</v>
      </c>
      <c r="B4782" t="s">
        <v>7834</v>
      </c>
      <c r="C4782" t="s">
        <v>8105</v>
      </c>
      <c r="D4782" t="s">
        <v>22</v>
      </c>
      <c r="E4782" t="s">
        <v>55</v>
      </c>
      <c r="F4782" t="s">
        <v>27768</v>
      </c>
      <c r="G4782">
        <v>39.294334999999997</v>
      </c>
      <c r="H4782">
        <v>-103.864756</v>
      </c>
      <c r="I4782" t="s">
        <v>27769</v>
      </c>
      <c r="J4782" t="s">
        <v>455</v>
      </c>
      <c r="K4782" t="s">
        <v>7334</v>
      </c>
      <c r="L4782" t="s">
        <v>7326</v>
      </c>
      <c r="M4782">
        <v>6783</v>
      </c>
      <c r="N4782" t="s">
        <v>7164</v>
      </c>
      <c r="O4782" t="s">
        <v>7164</v>
      </c>
      <c r="P4782" t="s">
        <v>7164</v>
      </c>
      <c r="R4782" t="s">
        <v>7164</v>
      </c>
      <c r="S4782" t="s">
        <v>7164</v>
      </c>
      <c r="T4782" t="s">
        <v>4162</v>
      </c>
      <c r="U4782" t="s">
        <v>7307</v>
      </c>
      <c r="V4782" t="s">
        <v>7160</v>
      </c>
      <c r="W4782">
        <v>76</v>
      </c>
      <c r="X4782" t="s">
        <v>7161</v>
      </c>
      <c r="Y4782" t="s">
        <v>27770</v>
      </c>
      <c r="Z4782" t="s">
        <v>7251</v>
      </c>
      <c r="AA4782" t="s">
        <v>7344</v>
      </c>
      <c r="AB4782" t="s">
        <v>28</v>
      </c>
      <c r="AC4782" t="s">
        <v>7328</v>
      </c>
      <c r="AE4782" t="s">
        <v>7164</v>
      </c>
      <c r="AF4782" t="s">
        <v>7254</v>
      </c>
      <c r="AG4782" t="s">
        <v>27771</v>
      </c>
    </row>
    <row r="4783" spans="1:33" x14ac:dyDescent="0.3">
      <c r="A4783" t="s">
        <v>6657</v>
      </c>
      <c r="B4783" t="s">
        <v>685</v>
      </c>
      <c r="C4783" t="s">
        <v>8059</v>
      </c>
      <c r="D4783" t="s">
        <v>77</v>
      </c>
      <c r="E4783" t="s">
        <v>23</v>
      </c>
      <c r="F4783" t="s">
        <v>27772</v>
      </c>
      <c r="G4783">
        <v>34.462837</v>
      </c>
      <c r="H4783">
        <v>-72.966896000000006</v>
      </c>
      <c r="I4783" t="s">
        <v>27773</v>
      </c>
      <c r="J4783" t="s">
        <v>152</v>
      </c>
      <c r="K4783" t="s">
        <v>7280</v>
      </c>
      <c r="L4783" t="s">
        <v>7154</v>
      </c>
      <c r="M4783">
        <v>5584</v>
      </c>
      <c r="N4783" t="s">
        <v>1497</v>
      </c>
      <c r="O4783" t="s">
        <v>7342</v>
      </c>
      <c r="P4783" t="s">
        <v>7188</v>
      </c>
      <c r="Q4783">
        <v>19</v>
      </c>
      <c r="R4783" t="s">
        <v>7161</v>
      </c>
      <c r="S4783" t="s">
        <v>7279</v>
      </c>
      <c r="T4783" t="s">
        <v>530</v>
      </c>
      <c r="U4783" t="s">
        <v>7159</v>
      </c>
      <c r="V4783" t="s">
        <v>7175</v>
      </c>
      <c r="W4783">
        <v>74</v>
      </c>
      <c r="X4783" t="s">
        <v>7178</v>
      </c>
      <c r="Y4783" t="s">
        <v>27774</v>
      </c>
      <c r="Z4783" t="s">
        <v>7291</v>
      </c>
      <c r="AA4783" t="s">
        <v>7217</v>
      </c>
      <c r="AB4783" t="s">
        <v>7252</v>
      </c>
      <c r="AC4783" t="s">
        <v>7193</v>
      </c>
      <c r="AD4783">
        <v>1</v>
      </c>
      <c r="AE4783" t="s">
        <v>27775</v>
      </c>
      <c r="AF4783" t="s">
        <v>7207</v>
      </c>
      <c r="AG4783" t="s">
        <v>27776</v>
      </c>
    </row>
    <row r="4784" spans="1:33" x14ac:dyDescent="0.3">
      <c r="A4784" t="s">
        <v>6658</v>
      </c>
      <c r="B4784" t="s">
        <v>8155</v>
      </c>
      <c r="C4784" t="s">
        <v>7397</v>
      </c>
      <c r="D4784" t="s">
        <v>38</v>
      </c>
      <c r="E4784" t="s">
        <v>93</v>
      </c>
      <c r="F4784" t="s">
        <v>27777</v>
      </c>
      <c r="G4784">
        <v>29.646488999999999</v>
      </c>
      <c r="H4784">
        <v>-108.757959</v>
      </c>
      <c r="I4784" t="s">
        <v>27778</v>
      </c>
      <c r="J4784" t="s">
        <v>118</v>
      </c>
      <c r="K4784" t="s">
        <v>7187</v>
      </c>
      <c r="L4784" t="s">
        <v>7248</v>
      </c>
      <c r="M4784">
        <v>2859</v>
      </c>
      <c r="N4784" t="s">
        <v>3764</v>
      </c>
      <c r="O4784" t="s">
        <v>7371</v>
      </c>
      <c r="P4784" t="s">
        <v>7175</v>
      </c>
      <c r="Q4784">
        <v>72</v>
      </c>
      <c r="R4784" t="s">
        <v>7157</v>
      </c>
      <c r="S4784" t="s">
        <v>7215</v>
      </c>
      <c r="T4784" t="s">
        <v>2213</v>
      </c>
      <c r="U4784" t="s">
        <v>7171</v>
      </c>
      <c r="V4784" t="s">
        <v>7213</v>
      </c>
      <c r="W4784">
        <v>87</v>
      </c>
      <c r="X4784" t="s">
        <v>7373</v>
      </c>
      <c r="Y4784" t="s">
        <v>27779</v>
      </c>
      <c r="Z4784" t="s">
        <v>27</v>
      </c>
      <c r="AA4784" t="s">
        <v>7163</v>
      </c>
      <c r="AB4784" t="s">
        <v>28</v>
      </c>
      <c r="AC4784" t="s">
        <v>270</v>
      </c>
      <c r="AD4784">
        <v>0</v>
      </c>
      <c r="AE4784" t="s">
        <v>27780</v>
      </c>
      <c r="AF4784" t="s">
        <v>7165</v>
      </c>
      <c r="AG4784" t="s">
        <v>27781</v>
      </c>
    </row>
    <row r="4785" spans="1:33" x14ac:dyDescent="0.3">
      <c r="A4785" t="s">
        <v>6659</v>
      </c>
      <c r="B4785" t="s">
        <v>373</v>
      </c>
      <c r="C4785" t="s">
        <v>7582</v>
      </c>
      <c r="D4785" t="s">
        <v>77</v>
      </c>
      <c r="E4785" t="s">
        <v>39</v>
      </c>
      <c r="F4785" t="s">
        <v>27782</v>
      </c>
      <c r="G4785">
        <v>36.734631</v>
      </c>
      <c r="H4785">
        <v>-111.14363899999999</v>
      </c>
      <c r="I4785" t="s">
        <v>27783</v>
      </c>
      <c r="J4785" t="s">
        <v>404</v>
      </c>
      <c r="K4785" t="s">
        <v>7874</v>
      </c>
      <c r="L4785" t="s">
        <v>7203</v>
      </c>
      <c r="M4785">
        <v>9382</v>
      </c>
      <c r="N4785" t="s">
        <v>205</v>
      </c>
      <c r="O4785" t="s">
        <v>7174</v>
      </c>
      <c r="P4785" t="s">
        <v>7226</v>
      </c>
      <c r="Q4785">
        <v>-34</v>
      </c>
      <c r="R4785" t="s">
        <v>7214</v>
      </c>
      <c r="S4785" t="s">
        <v>85</v>
      </c>
      <c r="T4785" t="s">
        <v>5193</v>
      </c>
      <c r="U4785" t="s">
        <v>7371</v>
      </c>
      <c r="V4785" t="s">
        <v>7172</v>
      </c>
      <c r="W4785">
        <v>84</v>
      </c>
      <c r="X4785" t="s">
        <v>7214</v>
      </c>
      <c r="Y4785" t="s">
        <v>27784</v>
      </c>
      <c r="Z4785" t="s">
        <v>7178</v>
      </c>
      <c r="AA4785" t="s">
        <v>7228</v>
      </c>
      <c r="AB4785" t="s">
        <v>61</v>
      </c>
      <c r="AC4785" t="s">
        <v>7394</v>
      </c>
      <c r="AD4785">
        <v>3</v>
      </c>
      <c r="AE4785" t="s">
        <v>27785</v>
      </c>
      <c r="AF4785" t="s">
        <v>7385</v>
      </c>
      <c r="AG4785" t="s">
        <v>27786</v>
      </c>
    </row>
    <row r="4786" spans="1:33" x14ac:dyDescent="0.3">
      <c r="A4786" t="s">
        <v>6660</v>
      </c>
      <c r="B4786" t="s">
        <v>422</v>
      </c>
      <c r="C4786" t="s">
        <v>185</v>
      </c>
      <c r="D4786" t="s">
        <v>48</v>
      </c>
      <c r="E4786" t="s">
        <v>93</v>
      </c>
      <c r="F4786" t="s">
        <v>27787</v>
      </c>
      <c r="G4786">
        <v>38.843893999999999</v>
      </c>
      <c r="H4786">
        <v>-112.904285</v>
      </c>
      <c r="I4786" t="s">
        <v>27788</v>
      </c>
      <c r="J4786" t="s">
        <v>640</v>
      </c>
      <c r="K4786" t="s">
        <v>7288</v>
      </c>
      <c r="L4786" t="s">
        <v>7354</v>
      </c>
      <c r="M4786">
        <v>6833</v>
      </c>
      <c r="N4786" t="s">
        <v>2047</v>
      </c>
      <c r="O4786" t="s">
        <v>7200</v>
      </c>
      <c r="P4786" t="s">
        <v>7317</v>
      </c>
      <c r="Q4786">
        <v>58</v>
      </c>
      <c r="R4786" t="s">
        <v>7178</v>
      </c>
      <c r="S4786" t="s">
        <v>7161</v>
      </c>
      <c r="T4786" t="s">
        <v>2863</v>
      </c>
      <c r="U4786" t="s">
        <v>7236</v>
      </c>
      <c r="V4786" t="s">
        <v>7239</v>
      </c>
      <c r="W4786">
        <v>51</v>
      </c>
      <c r="X4786" t="s">
        <v>7214</v>
      </c>
      <c r="Y4786" t="s">
        <v>27789</v>
      </c>
      <c r="Z4786" t="s">
        <v>7178</v>
      </c>
      <c r="AA4786" t="s">
        <v>7311</v>
      </c>
      <c r="AB4786" t="s">
        <v>7293</v>
      </c>
      <c r="AC4786" t="s">
        <v>7164</v>
      </c>
      <c r="AD4786">
        <v>3</v>
      </c>
      <c r="AE4786" t="s">
        <v>7164</v>
      </c>
      <c r="AF4786" t="s">
        <v>7195</v>
      </c>
      <c r="AG4786" t="s">
        <v>7164</v>
      </c>
    </row>
    <row r="4787" spans="1:33" x14ac:dyDescent="0.3">
      <c r="A4787" t="s">
        <v>6661</v>
      </c>
      <c r="B4787" t="s">
        <v>391</v>
      </c>
      <c r="C4787" t="s">
        <v>12707</v>
      </c>
      <c r="D4787" t="s">
        <v>65</v>
      </c>
      <c r="E4787" t="s">
        <v>66</v>
      </c>
      <c r="F4787" t="s">
        <v>27790</v>
      </c>
      <c r="H4787">
        <v>-75.830494999999999</v>
      </c>
      <c r="I4787" t="s">
        <v>27791</v>
      </c>
      <c r="J4787" t="s">
        <v>423</v>
      </c>
      <c r="K4787" t="s">
        <v>7171</v>
      </c>
      <c r="L4787" t="s">
        <v>7354</v>
      </c>
      <c r="M4787">
        <v>8338</v>
      </c>
      <c r="N4787" t="s">
        <v>3688</v>
      </c>
      <c r="O4787" t="s">
        <v>7187</v>
      </c>
      <c r="P4787" t="s">
        <v>7154</v>
      </c>
      <c r="Q4787">
        <v>-65</v>
      </c>
      <c r="R4787" t="s">
        <v>7260</v>
      </c>
      <c r="S4787" t="s">
        <v>34</v>
      </c>
      <c r="T4787" t="s">
        <v>564</v>
      </c>
      <c r="U4787" t="s">
        <v>7334</v>
      </c>
      <c r="V4787" t="s">
        <v>7201</v>
      </c>
      <c r="W4787">
        <v>36</v>
      </c>
      <c r="X4787" t="s">
        <v>7260</v>
      </c>
      <c r="Y4787" t="s">
        <v>7178</v>
      </c>
      <c r="Z4787" t="s">
        <v>7205</v>
      </c>
      <c r="AA4787" t="s">
        <v>7292</v>
      </c>
      <c r="AB4787" t="s">
        <v>7336</v>
      </c>
      <c r="AC4787" t="s">
        <v>62</v>
      </c>
      <c r="AD4787">
        <v>5</v>
      </c>
      <c r="AE4787" t="s">
        <v>27792</v>
      </c>
      <c r="AF4787" t="s">
        <v>7207</v>
      </c>
      <c r="AG4787" t="s">
        <v>7164</v>
      </c>
    </row>
    <row r="4788" spans="1:33" x14ac:dyDescent="0.3">
      <c r="A4788" t="s">
        <v>6662</v>
      </c>
      <c r="B4788" t="s">
        <v>7581</v>
      </c>
      <c r="C4788" t="s">
        <v>7815</v>
      </c>
      <c r="D4788" t="s">
        <v>92</v>
      </c>
      <c r="E4788" t="s">
        <v>39</v>
      </c>
      <c r="F4788" t="s">
        <v>27793</v>
      </c>
      <c r="G4788">
        <v>32.85727</v>
      </c>
      <c r="H4788">
        <v>-78.972644000000003</v>
      </c>
      <c r="I4788" t="s">
        <v>27794</v>
      </c>
      <c r="J4788" t="s">
        <v>1020</v>
      </c>
      <c r="K4788" t="s">
        <v>7246</v>
      </c>
      <c r="L4788" t="s">
        <v>7317</v>
      </c>
      <c r="M4788">
        <v>7392</v>
      </c>
      <c r="N4788" t="s">
        <v>2874</v>
      </c>
      <c r="O4788" t="s">
        <v>7187</v>
      </c>
      <c r="P4788" t="s">
        <v>7247</v>
      </c>
      <c r="Q4788">
        <v>49</v>
      </c>
      <c r="R4788" t="s">
        <v>34</v>
      </c>
      <c r="S4788" t="s">
        <v>34</v>
      </c>
      <c r="T4788" t="s">
        <v>2425</v>
      </c>
      <c r="U4788" t="s">
        <v>7288</v>
      </c>
      <c r="V4788" t="s">
        <v>7188</v>
      </c>
      <c r="W4788">
        <v>-33</v>
      </c>
      <c r="X4788" t="s">
        <v>7161</v>
      </c>
      <c r="Y4788" t="s">
        <v>27795</v>
      </c>
      <c r="Z4788" t="s">
        <v>70</v>
      </c>
      <c r="AA4788" t="s">
        <v>139</v>
      </c>
      <c r="AB4788" t="s">
        <v>7178</v>
      </c>
      <c r="AC4788" t="s">
        <v>7230</v>
      </c>
      <c r="AD4788">
        <v>5</v>
      </c>
      <c r="AE4788" t="s">
        <v>27796</v>
      </c>
      <c r="AF4788" t="s">
        <v>7180</v>
      </c>
      <c r="AG4788" t="s">
        <v>27797</v>
      </c>
    </row>
    <row r="4789" spans="1:33" x14ac:dyDescent="0.3">
      <c r="A4789" t="s">
        <v>6663</v>
      </c>
      <c r="B4789" t="s">
        <v>8418</v>
      </c>
      <c r="C4789" t="s">
        <v>7815</v>
      </c>
      <c r="D4789" t="s">
        <v>100</v>
      </c>
      <c r="E4789" t="s">
        <v>55</v>
      </c>
      <c r="F4789" t="s">
        <v>27798</v>
      </c>
      <c r="G4789">
        <v>27.392792</v>
      </c>
      <c r="H4789">
        <v>-114.018518</v>
      </c>
      <c r="I4789" t="s">
        <v>27799</v>
      </c>
      <c r="J4789" t="s">
        <v>448</v>
      </c>
      <c r="K4789" t="s">
        <v>7334</v>
      </c>
      <c r="L4789" t="s">
        <v>7333</v>
      </c>
      <c r="N4789" t="s">
        <v>1218</v>
      </c>
      <c r="O4789" t="s">
        <v>7223</v>
      </c>
      <c r="P4789" t="s">
        <v>7188</v>
      </c>
      <c r="Q4789">
        <v>55</v>
      </c>
      <c r="R4789" t="s">
        <v>7260</v>
      </c>
      <c r="S4789" t="s">
        <v>107</v>
      </c>
      <c r="T4789" t="s">
        <v>2130</v>
      </c>
      <c r="U4789" t="s">
        <v>7238</v>
      </c>
      <c r="V4789" t="s">
        <v>7289</v>
      </c>
      <c r="W4789">
        <v>58</v>
      </c>
      <c r="X4789" t="s">
        <v>7299</v>
      </c>
      <c r="Y4789" t="s">
        <v>27800</v>
      </c>
      <c r="Z4789" t="s">
        <v>215</v>
      </c>
      <c r="AA4789" t="s">
        <v>7164</v>
      </c>
      <c r="AB4789" t="s">
        <v>61</v>
      </c>
      <c r="AC4789" t="s">
        <v>7230</v>
      </c>
      <c r="AD4789">
        <v>1</v>
      </c>
      <c r="AE4789" t="s">
        <v>27801</v>
      </c>
      <c r="AF4789" t="s">
        <v>7180</v>
      </c>
      <c r="AG4789" t="s">
        <v>7164</v>
      </c>
    </row>
    <row r="4790" spans="1:33" x14ac:dyDescent="0.3">
      <c r="A4790" t="s">
        <v>6664</v>
      </c>
      <c r="B4790" t="s">
        <v>7303</v>
      </c>
      <c r="C4790" t="s">
        <v>562</v>
      </c>
      <c r="D4790" t="s">
        <v>92</v>
      </c>
      <c r="E4790" t="s">
        <v>31</v>
      </c>
      <c r="F4790" t="s">
        <v>27802</v>
      </c>
      <c r="G4790">
        <v>27.834741999999999</v>
      </c>
      <c r="H4790">
        <v>-93.083890999999994</v>
      </c>
      <c r="I4790" t="s">
        <v>27803</v>
      </c>
      <c r="J4790" t="s">
        <v>730</v>
      </c>
      <c r="K4790" t="s">
        <v>7200</v>
      </c>
      <c r="L4790" t="s">
        <v>7224</v>
      </c>
      <c r="M4790">
        <v>9179</v>
      </c>
      <c r="N4790" t="s">
        <v>2465</v>
      </c>
      <c r="O4790" t="s">
        <v>7334</v>
      </c>
      <c r="P4790" t="s">
        <v>7239</v>
      </c>
      <c r="Q4790">
        <v>196</v>
      </c>
      <c r="R4790" t="s">
        <v>7161</v>
      </c>
      <c r="S4790" t="s">
        <v>85</v>
      </c>
      <c r="T4790" t="s">
        <v>2068</v>
      </c>
      <c r="U4790" t="s">
        <v>7449</v>
      </c>
      <c r="V4790" t="s">
        <v>7239</v>
      </c>
      <c r="W4790">
        <v>75</v>
      </c>
      <c r="X4790" t="s">
        <v>7178</v>
      </c>
      <c r="Y4790" t="s">
        <v>7178</v>
      </c>
      <c r="Z4790" t="s">
        <v>7318</v>
      </c>
      <c r="AA4790" t="s">
        <v>97</v>
      </c>
      <c r="AB4790" t="s">
        <v>7229</v>
      </c>
      <c r="AC4790" t="s">
        <v>7230</v>
      </c>
      <c r="AD4790">
        <v>2</v>
      </c>
      <c r="AE4790" t="s">
        <v>27804</v>
      </c>
      <c r="AF4790" t="s">
        <v>7164</v>
      </c>
      <c r="AG4790" t="s">
        <v>27805</v>
      </c>
    </row>
    <row r="4791" spans="1:33" x14ac:dyDescent="0.3">
      <c r="A4791" t="s">
        <v>6665</v>
      </c>
      <c r="B4791" t="s">
        <v>7882</v>
      </c>
      <c r="C4791" t="s">
        <v>8053</v>
      </c>
      <c r="D4791" t="s">
        <v>22</v>
      </c>
      <c r="E4791" t="s">
        <v>93</v>
      </c>
      <c r="F4791" t="s">
        <v>27806</v>
      </c>
      <c r="G4791">
        <v>190.96870000000001</v>
      </c>
      <c r="H4791">
        <v>-117.219301</v>
      </c>
      <c r="I4791" t="s">
        <v>27807</v>
      </c>
      <c r="J4791" t="s">
        <v>1438</v>
      </c>
      <c r="K4791" t="s">
        <v>7153</v>
      </c>
      <c r="L4791" t="s">
        <v>7400</v>
      </c>
      <c r="M4791">
        <v>7560</v>
      </c>
      <c r="N4791" t="s">
        <v>7164</v>
      </c>
      <c r="O4791" t="s">
        <v>7164</v>
      </c>
      <c r="P4791" t="s">
        <v>7164</v>
      </c>
      <c r="R4791" t="s">
        <v>7164</v>
      </c>
      <c r="S4791" t="s">
        <v>7164</v>
      </c>
      <c r="T4791" t="s">
        <v>2168</v>
      </c>
      <c r="U4791" t="s">
        <v>7153</v>
      </c>
      <c r="V4791" t="s">
        <v>7268</v>
      </c>
      <c r="W4791">
        <v>87</v>
      </c>
      <c r="X4791" t="s">
        <v>7373</v>
      </c>
      <c r="Y4791" t="s">
        <v>27808</v>
      </c>
      <c r="Z4791" t="s">
        <v>60</v>
      </c>
      <c r="AA4791" t="s">
        <v>7217</v>
      </c>
      <c r="AB4791" t="s">
        <v>7178</v>
      </c>
      <c r="AC4791" t="s">
        <v>7178</v>
      </c>
      <c r="AD4791">
        <v>3</v>
      </c>
      <c r="AE4791" t="s">
        <v>27809</v>
      </c>
      <c r="AF4791" t="s">
        <v>7180</v>
      </c>
      <c r="AG4791" t="s">
        <v>7164</v>
      </c>
    </row>
    <row r="4792" spans="1:33" x14ac:dyDescent="0.3">
      <c r="A4792" t="s">
        <v>6666</v>
      </c>
      <c r="B4792" t="s">
        <v>7491</v>
      </c>
      <c r="C4792" t="s">
        <v>8076</v>
      </c>
      <c r="D4792" t="s">
        <v>100</v>
      </c>
      <c r="E4792" t="s">
        <v>112</v>
      </c>
      <c r="F4792" t="s">
        <v>27810</v>
      </c>
      <c r="H4792">
        <v>-103.135369</v>
      </c>
      <c r="I4792" t="s">
        <v>27811</v>
      </c>
      <c r="J4792" t="s">
        <v>157</v>
      </c>
      <c r="K4792" t="s">
        <v>7280</v>
      </c>
      <c r="L4792" t="s">
        <v>7175</v>
      </c>
      <c r="M4792">
        <v>1551</v>
      </c>
      <c r="N4792" t="s">
        <v>2901</v>
      </c>
      <c r="O4792" t="s">
        <v>7186</v>
      </c>
      <c r="P4792" t="s">
        <v>7276</v>
      </c>
      <c r="Q4792">
        <v>45</v>
      </c>
      <c r="R4792" t="s">
        <v>7164</v>
      </c>
      <c r="S4792" t="s">
        <v>7215</v>
      </c>
      <c r="T4792" t="s">
        <v>1036</v>
      </c>
      <c r="U4792" t="s">
        <v>7202</v>
      </c>
      <c r="V4792" t="s">
        <v>7213</v>
      </c>
      <c r="W4792">
        <v>24</v>
      </c>
      <c r="X4792" t="s">
        <v>7278</v>
      </c>
      <c r="Y4792" t="s">
        <v>27812</v>
      </c>
      <c r="Z4792" t="s">
        <v>60</v>
      </c>
      <c r="AA4792" t="s">
        <v>7344</v>
      </c>
      <c r="AB4792" t="s">
        <v>53</v>
      </c>
      <c r="AC4792" t="s">
        <v>7230</v>
      </c>
      <c r="AD4792">
        <v>2</v>
      </c>
      <c r="AE4792" t="s">
        <v>27813</v>
      </c>
      <c r="AF4792" t="s">
        <v>7191</v>
      </c>
      <c r="AG4792" t="s">
        <v>27814</v>
      </c>
    </row>
    <row r="4793" spans="1:33" x14ac:dyDescent="0.3">
      <c r="A4793" t="s">
        <v>6667</v>
      </c>
      <c r="B4793" t="s">
        <v>23843</v>
      </c>
      <c r="C4793" t="s">
        <v>180</v>
      </c>
      <c r="D4793" t="s">
        <v>92</v>
      </c>
      <c r="E4793" t="s">
        <v>55</v>
      </c>
      <c r="F4793" t="s">
        <v>27815</v>
      </c>
      <c r="G4793">
        <v>45.085284000000001</v>
      </c>
      <c r="H4793">
        <v>-120.936864</v>
      </c>
      <c r="I4793" t="s">
        <v>27816</v>
      </c>
      <c r="J4793" t="s">
        <v>73</v>
      </c>
      <c r="K4793" t="s">
        <v>7171</v>
      </c>
      <c r="L4793" t="s">
        <v>7201</v>
      </c>
      <c r="M4793">
        <v>8127</v>
      </c>
      <c r="N4793" t="s">
        <v>196</v>
      </c>
      <c r="O4793" t="s">
        <v>7371</v>
      </c>
      <c r="P4793" t="s">
        <v>7213</v>
      </c>
      <c r="Q4793">
        <v>48</v>
      </c>
      <c r="R4793" t="s">
        <v>7237</v>
      </c>
      <c r="S4793" t="s">
        <v>85</v>
      </c>
      <c r="T4793" t="s">
        <v>1905</v>
      </c>
      <c r="U4793" t="s">
        <v>7371</v>
      </c>
      <c r="V4793" t="s">
        <v>41</v>
      </c>
      <c r="W4793">
        <v>79</v>
      </c>
      <c r="X4793" t="s">
        <v>7161</v>
      </c>
      <c r="Y4793" t="s">
        <v>27817</v>
      </c>
      <c r="Z4793" t="s">
        <v>215</v>
      </c>
      <c r="AA4793" t="s">
        <v>109</v>
      </c>
      <c r="AB4793" t="s">
        <v>132</v>
      </c>
      <c r="AC4793" t="s">
        <v>7394</v>
      </c>
      <c r="AD4793">
        <v>0</v>
      </c>
      <c r="AE4793" t="s">
        <v>27818</v>
      </c>
      <c r="AF4793" t="s">
        <v>7254</v>
      </c>
      <c r="AG4793" t="s">
        <v>27819</v>
      </c>
    </row>
    <row r="4794" spans="1:33" x14ac:dyDescent="0.3">
      <c r="A4794" t="s">
        <v>6668</v>
      </c>
      <c r="B4794" t="s">
        <v>685</v>
      </c>
      <c r="C4794" t="s">
        <v>7660</v>
      </c>
      <c r="D4794" t="s">
        <v>38</v>
      </c>
      <c r="E4794" t="s">
        <v>55</v>
      </c>
      <c r="F4794" t="s">
        <v>27820</v>
      </c>
      <c r="G4794">
        <v>30.016832999999998</v>
      </c>
      <c r="H4794">
        <v>-112.492833</v>
      </c>
      <c r="I4794" t="s">
        <v>27821</v>
      </c>
      <c r="J4794" t="s">
        <v>191</v>
      </c>
      <c r="K4794" t="s">
        <v>7450</v>
      </c>
      <c r="L4794" t="s">
        <v>7172</v>
      </c>
      <c r="M4794">
        <v>9471</v>
      </c>
      <c r="N4794" t="s">
        <v>1287</v>
      </c>
      <c r="O4794" t="s">
        <v>7246</v>
      </c>
      <c r="P4794" t="s">
        <v>7156</v>
      </c>
      <c r="Q4794">
        <v>51</v>
      </c>
      <c r="R4794" t="s">
        <v>7372</v>
      </c>
      <c r="S4794" t="s">
        <v>7158</v>
      </c>
      <c r="T4794" t="s">
        <v>3114</v>
      </c>
      <c r="U4794" t="s">
        <v>7288</v>
      </c>
      <c r="V4794" t="s">
        <v>7173</v>
      </c>
      <c r="W4794">
        <v>78</v>
      </c>
      <c r="X4794" t="s">
        <v>7214</v>
      </c>
      <c r="Y4794" t="s">
        <v>27822</v>
      </c>
      <c r="Z4794" t="s">
        <v>7607</v>
      </c>
      <c r="AA4794" t="s">
        <v>97</v>
      </c>
      <c r="AB4794" t="s">
        <v>61</v>
      </c>
      <c r="AC4794" t="s">
        <v>7164</v>
      </c>
      <c r="AD4794">
        <v>4</v>
      </c>
      <c r="AE4794" t="s">
        <v>27823</v>
      </c>
      <c r="AF4794" t="s">
        <v>7207</v>
      </c>
      <c r="AG4794" t="s">
        <v>27824</v>
      </c>
    </row>
    <row r="4795" spans="1:33" x14ac:dyDescent="0.3">
      <c r="A4795" t="s">
        <v>6669</v>
      </c>
      <c r="B4795" t="s">
        <v>7387</v>
      </c>
      <c r="C4795" t="s">
        <v>7219</v>
      </c>
      <c r="D4795" t="s">
        <v>22</v>
      </c>
      <c r="E4795" t="s">
        <v>72</v>
      </c>
      <c r="F4795" t="s">
        <v>27825</v>
      </c>
      <c r="G4795">
        <v>47.882489999999997</v>
      </c>
      <c r="H4795">
        <v>-72.246140999999994</v>
      </c>
      <c r="I4795" t="s">
        <v>7164</v>
      </c>
      <c r="J4795" t="s">
        <v>355</v>
      </c>
      <c r="K4795" t="s">
        <v>7159</v>
      </c>
      <c r="L4795" t="s">
        <v>7482</v>
      </c>
      <c r="M4795">
        <v>6919</v>
      </c>
      <c r="N4795" t="s">
        <v>2845</v>
      </c>
      <c r="O4795" t="s">
        <v>7307</v>
      </c>
      <c r="P4795" t="s">
        <v>7160</v>
      </c>
      <c r="Q4795">
        <v>74</v>
      </c>
      <c r="R4795" t="s">
        <v>7299</v>
      </c>
      <c r="S4795" t="s">
        <v>7215</v>
      </c>
      <c r="T4795" t="s">
        <v>6521</v>
      </c>
      <c r="U4795" t="s">
        <v>7334</v>
      </c>
      <c r="V4795" t="s">
        <v>7276</v>
      </c>
      <c r="W4795">
        <v>10</v>
      </c>
      <c r="X4795" t="s">
        <v>7373</v>
      </c>
      <c r="Y4795" t="s">
        <v>27826</v>
      </c>
      <c r="Z4795" t="s">
        <v>215</v>
      </c>
      <c r="AA4795" t="s">
        <v>139</v>
      </c>
      <c r="AB4795" t="s">
        <v>132</v>
      </c>
      <c r="AC4795" t="s">
        <v>7178</v>
      </c>
      <c r="AD4795">
        <v>0</v>
      </c>
      <c r="AE4795" t="s">
        <v>27827</v>
      </c>
      <c r="AF4795" t="s">
        <v>103</v>
      </c>
      <c r="AG4795" t="s">
        <v>7164</v>
      </c>
    </row>
    <row r="4796" spans="1:33" x14ac:dyDescent="0.3">
      <c r="A4796" t="s">
        <v>6670</v>
      </c>
      <c r="B4796" t="s">
        <v>242</v>
      </c>
      <c r="C4796" t="s">
        <v>7958</v>
      </c>
      <c r="D4796" t="s">
        <v>38</v>
      </c>
      <c r="E4796" t="s">
        <v>23</v>
      </c>
      <c r="F4796" t="s">
        <v>27828</v>
      </c>
      <c r="G4796">
        <v>40.399858999999999</v>
      </c>
      <c r="H4796">
        <v>-83.092116000000004</v>
      </c>
      <c r="I4796" t="s">
        <v>27829</v>
      </c>
      <c r="J4796" t="s">
        <v>24</v>
      </c>
      <c r="K4796" t="s">
        <v>7381</v>
      </c>
      <c r="L4796" t="s">
        <v>7224</v>
      </c>
      <c r="M4796">
        <v>7564</v>
      </c>
      <c r="N4796" t="s">
        <v>1771</v>
      </c>
      <c r="O4796" t="s">
        <v>7155</v>
      </c>
      <c r="P4796" t="s">
        <v>7172</v>
      </c>
      <c r="Q4796">
        <v>49</v>
      </c>
      <c r="R4796" t="s">
        <v>7161</v>
      </c>
      <c r="S4796" t="s">
        <v>7161</v>
      </c>
      <c r="T4796" t="s">
        <v>5264</v>
      </c>
      <c r="U4796" t="s">
        <v>7200</v>
      </c>
      <c r="V4796" t="s">
        <v>7308</v>
      </c>
      <c r="W4796">
        <v>23</v>
      </c>
      <c r="X4796" t="s">
        <v>34</v>
      </c>
      <c r="Y4796" t="s">
        <v>27830</v>
      </c>
      <c r="Z4796" t="s">
        <v>7270</v>
      </c>
      <c r="AA4796" t="s">
        <v>7164</v>
      </c>
      <c r="AB4796" t="s">
        <v>7336</v>
      </c>
      <c r="AC4796" t="s">
        <v>7328</v>
      </c>
      <c r="AD4796">
        <v>3</v>
      </c>
      <c r="AE4796" t="s">
        <v>27831</v>
      </c>
      <c r="AF4796" t="s">
        <v>7207</v>
      </c>
      <c r="AG4796" t="s">
        <v>27832</v>
      </c>
    </row>
    <row r="4797" spans="1:33" x14ac:dyDescent="0.3">
      <c r="A4797" t="s">
        <v>6671</v>
      </c>
      <c r="B4797" t="s">
        <v>7182</v>
      </c>
      <c r="C4797" t="s">
        <v>468</v>
      </c>
      <c r="D4797" t="s">
        <v>48</v>
      </c>
      <c r="E4797" t="s">
        <v>66</v>
      </c>
      <c r="F4797" t="s">
        <v>27833</v>
      </c>
      <c r="G4797">
        <v>46.052892</v>
      </c>
      <c r="H4797">
        <v>-99.748548999999997</v>
      </c>
      <c r="I4797" t="s">
        <v>27834</v>
      </c>
      <c r="J4797" t="s">
        <v>89</v>
      </c>
      <c r="K4797" t="s">
        <v>7225</v>
      </c>
      <c r="L4797" t="s">
        <v>7156</v>
      </c>
      <c r="M4797">
        <v>7627</v>
      </c>
      <c r="N4797" t="s">
        <v>348</v>
      </c>
      <c r="O4797" t="s">
        <v>7259</v>
      </c>
      <c r="P4797" t="s">
        <v>7248</v>
      </c>
      <c r="Q4797">
        <v>42</v>
      </c>
      <c r="R4797" t="s">
        <v>7278</v>
      </c>
      <c r="S4797" t="s">
        <v>7158</v>
      </c>
      <c r="T4797" t="s">
        <v>1001</v>
      </c>
      <c r="U4797" t="s">
        <v>7174</v>
      </c>
      <c r="V4797" t="s">
        <v>7317</v>
      </c>
      <c r="X4797" t="s">
        <v>7164</v>
      </c>
      <c r="Y4797" t="s">
        <v>27835</v>
      </c>
      <c r="Z4797" t="s">
        <v>45</v>
      </c>
      <c r="AA4797" t="s">
        <v>7292</v>
      </c>
      <c r="AB4797" t="s">
        <v>7229</v>
      </c>
      <c r="AC4797" t="s">
        <v>7178</v>
      </c>
      <c r="AD4797">
        <v>1</v>
      </c>
      <c r="AE4797" t="s">
        <v>27836</v>
      </c>
      <c r="AF4797" t="s">
        <v>7195</v>
      </c>
      <c r="AG4797" t="s">
        <v>27837</v>
      </c>
    </row>
    <row r="4798" spans="1:33" x14ac:dyDescent="0.3">
      <c r="A4798" t="s">
        <v>6672</v>
      </c>
      <c r="B4798" t="s">
        <v>7734</v>
      </c>
      <c r="C4798" t="s">
        <v>7388</v>
      </c>
      <c r="D4798" t="s">
        <v>22</v>
      </c>
      <c r="E4798" t="s">
        <v>72</v>
      </c>
      <c r="F4798" t="s">
        <v>11197</v>
      </c>
      <c r="G4798">
        <v>30.767431999999999</v>
      </c>
      <c r="H4798">
        <v>-92.706312999999994</v>
      </c>
      <c r="I4798" t="s">
        <v>7164</v>
      </c>
      <c r="J4798" t="s">
        <v>169</v>
      </c>
      <c r="K4798" t="s">
        <v>7202</v>
      </c>
      <c r="L4798" t="s">
        <v>7156</v>
      </c>
      <c r="M4798">
        <v>6519</v>
      </c>
      <c r="N4798" t="s">
        <v>119</v>
      </c>
      <c r="O4798" t="s">
        <v>7371</v>
      </c>
      <c r="P4798" t="s">
        <v>7239</v>
      </c>
      <c r="Q4798">
        <v>29</v>
      </c>
      <c r="R4798" t="s">
        <v>34</v>
      </c>
      <c r="S4798" t="s">
        <v>7279</v>
      </c>
      <c r="T4798" t="s">
        <v>86</v>
      </c>
      <c r="U4798" t="s">
        <v>7222</v>
      </c>
      <c r="V4798" t="s">
        <v>7239</v>
      </c>
      <c r="W4798">
        <v>72</v>
      </c>
      <c r="X4798" t="s">
        <v>43</v>
      </c>
      <c r="Y4798" t="s">
        <v>11199</v>
      </c>
      <c r="Z4798" t="s">
        <v>7205</v>
      </c>
      <c r="AA4798" t="s">
        <v>7177</v>
      </c>
      <c r="AB4798" t="s">
        <v>98</v>
      </c>
      <c r="AC4798" t="s">
        <v>270</v>
      </c>
      <c r="AD4798">
        <v>4</v>
      </c>
      <c r="AE4798" t="s">
        <v>11200</v>
      </c>
      <c r="AF4798" t="s">
        <v>7195</v>
      </c>
      <c r="AG4798" t="s">
        <v>11201</v>
      </c>
    </row>
    <row r="4799" spans="1:33" x14ac:dyDescent="0.3">
      <c r="A4799" t="s">
        <v>6673</v>
      </c>
      <c r="B4799" t="s">
        <v>7367</v>
      </c>
      <c r="C4799" t="s">
        <v>7330</v>
      </c>
      <c r="D4799" t="s">
        <v>88</v>
      </c>
      <c r="E4799" t="s">
        <v>31</v>
      </c>
      <c r="F4799" t="s">
        <v>24157</v>
      </c>
      <c r="G4799">
        <v>27.094743999999999</v>
      </c>
      <c r="H4799">
        <v>-105.77673299999999</v>
      </c>
      <c r="I4799" t="s">
        <v>24158</v>
      </c>
      <c r="J4799" t="s">
        <v>312</v>
      </c>
      <c r="K4799" t="s">
        <v>7222</v>
      </c>
      <c r="L4799" t="s">
        <v>7224</v>
      </c>
      <c r="M4799">
        <v>7949</v>
      </c>
      <c r="N4799" t="s">
        <v>4137</v>
      </c>
      <c r="O4799" t="s">
        <v>7249</v>
      </c>
      <c r="P4799" t="s">
        <v>7276</v>
      </c>
      <c r="Q4799">
        <v>23</v>
      </c>
      <c r="R4799" t="s">
        <v>7237</v>
      </c>
      <c r="S4799" t="s">
        <v>7309</v>
      </c>
      <c r="T4799" t="s">
        <v>371</v>
      </c>
      <c r="U4799" t="s">
        <v>7155</v>
      </c>
      <c r="V4799" t="s">
        <v>7276</v>
      </c>
      <c r="W4799">
        <v>43</v>
      </c>
      <c r="X4799" t="s">
        <v>7260</v>
      </c>
      <c r="Y4799" t="s">
        <v>7164</v>
      </c>
      <c r="Z4799" t="s">
        <v>116</v>
      </c>
      <c r="AA4799" t="s">
        <v>7164</v>
      </c>
      <c r="AB4799" t="s">
        <v>98</v>
      </c>
      <c r="AC4799" t="s">
        <v>155</v>
      </c>
      <c r="AD4799">
        <v>1</v>
      </c>
      <c r="AE4799" t="s">
        <v>24159</v>
      </c>
      <c r="AF4799" t="s">
        <v>7164</v>
      </c>
      <c r="AG4799" t="s">
        <v>24160</v>
      </c>
    </row>
    <row r="4800" spans="1:33" x14ac:dyDescent="0.3">
      <c r="A4800" t="s">
        <v>6674</v>
      </c>
      <c r="B4800" t="s">
        <v>7581</v>
      </c>
      <c r="C4800" t="s">
        <v>7304</v>
      </c>
      <c r="D4800" t="s">
        <v>65</v>
      </c>
      <c r="E4800" t="s">
        <v>186</v>
      </c>
      <c r="F4800" t="s">
        <v>27838</v>
      </c>
      <c r="G4800">
        <v>44.282873000000002</v>
      </c>
      <c r="H4800">
        <v>-73.849511000000007</v>
      </c>
      <c r="I4800" t="s">
        <v>27839</v>
      </c>
      <c r="J4800" t="s">
        <v>501</v>
      </c>
      <c r="K4800" t="s">
        <v>7449</v>
      </c>
      <c r="L4800" t="s">
        <v>7224</v>
      </c>
      <c r="M4800">
        <v>2866</v>
      </c>
      <c r="N4800" t="s">
        <v>1032</v>
      </c>
      <c r="O4800" t="s">
        <v>7259</v>
      </c>
      <c r="P4800" t="s">
        <v>7400</v>
      </c>
      <c r="Q4800">
        <v>62</v>
      </c>
      <c r="R4800" t="s">
        <v>7260</v>
      </c>
      <c r="S4800" t="s">
        <v>7178</v>
      </c>
      <c r="T4800" t="s">
        <v>1810</v>
      </c>
      <c r="U4800" t="s">
        <v>7153</v>
      </c>
      <c r="V4800" t="s">
        <v>7354</v>
      </c>
      <c r="W4800">
        <v>33</v>
      </c>
      <c r="X4800" t="s">
        <v>7164</v>
      </c>
      <c r="Y4800" t="s">
        <v>27840</v>
      </c>
      <c r="Z4800" t="s">
        <v>7383</v>
      </c>
      <c r="AA4800" t="s">
        <v>7163</v>
      </c>
      <c r="AB4800" t="s">
        <v>61</v>
      </c>
      <c r="AC4800" t="s">
        <v>62</v>
      </c>
      <c r="AD4800">
        <v>1</v>
      </c>
      <c r="AE4800" t="s">
        <v>27841</v>
      </c>
      <c r="AF4800" t="s">
        <v>7191</v>
      </c>
      <c r="AG4800" t="s">
        <v>27842</v>
      </c>
    </row>
    <row r="4801" spans="1:33" x14ac:dyDescent="0.3">
      <c r="A4801" t="s">
        <v>6675</v>
      </c>
      <c r="B4801" t="s">
        <v>7182</v>
      </c>
      <c r="C4801" t="s">
        <v>686</v>
      </c>
      <c r="D4801" t="s">
        <v>88</v>
      </c>
      <c r="E4801" t="s">
        <v>55</v>
      </c>
      <c r="F4801" t="s">
        <v>27843</v>
      </c>
      <c r="G4801">
        <v>25.534967999999999</v>
      </c>
      <c r="H4801">
        <v>-90.078085999999999</v>
      </c>
      <c r="I4801" t="s">
        <v>27844</v>
      </c>
      <c r="J4801" t="s">
        <v>40</v>
      </c>
      <c r="K4801" t="s">
        <v>7450</v>
      </c>
      <c r="L4801" t="s">
        <v>7348</v>
      </c>
      <c r="M4801">
        <v>2991</v>
      </c>
      <c r="N4801" t="s">
        <v>1479</v>
      </c>
      <c r="O4801" t="s">
        <v>7225</v>
      </c>
      <c r="P4801" t="s">
        <v>7354</v>
      </c>
      <c r="Q4801">
        <v>69</v>
      </c>
      <c r="R4801" t="s">
        <v>7299</v>
      </c>
      <c r="S4801" t="s">
        <v>35</v>
      </c>
      <c r="T4801" t="s">
        <v>2110</v>
      </c>
      <c r="U4801" t="s">
        <v>7187</v>
      </c>
      <c r="V4801" t="s">
        <v>41</v>
      </c>
      <c r="W4801">
        <v>65</v>
      </c>
      <c r="X4801" t="s">
        <v>7260</v>
      </c>
      <c r="Y4801" t="s">
        <v>27845</v>
      </c>
      <c r="Z4801" t="s">
        <v>60</v>
      </c>
      <c r="AA4801" t="s">
        <v>7217</v>
      </c>
      <c r="AB4801" t="s">
        <v>7164</v>
      </c>
      <c r="AC4801" t="s">
        <v>7164</v>
      </c>
      <c r="AD4801">
        <v>1</v>
      </c>
      <c r="AE4801" t="s">
        <v>27846</v>
      </c>
      <c r="AF4801" t="s">
        <v>103</v>
      </c>
      <c r="AG4801" t="s">
        <v>27847</v>
      </c>
    </row>
    <row r="4802" spans="1:33" x14ac:dyDescent="0.3">
      <c r="A4802" t="s">
        <v>6676</v>
      </c>
      <c r="B4802" t="s">
        <v>479</v>
      </c>
      <c r="C4802" t="s">
        <v>185</v>
      </c>
      <c r="D4802" t="s">
        <v>65</v>
      </c>
      <c r="E4802" t="s">
        <v>93</v>
      </c>
      <c r="F4802" t="s">
        <v>27848</v>
      </c>
      <c r="G4802">
        <v>27.523841999999998</v>
      </c>
      <c r="H4802">
        <v>-82.060248000000001</v>
      </c>
      <c r="I4802" t="s">
        <v>27849</v>
      </c>
      <c r="J4802" t="s">
        <v>113</v>
      </c>
      <c r="K4802" t="s">
        <v>7187</v>
      </c>
      <c r="L4802" t="s">
        <v>7173</v>
      </c>
      <c r="M4802">
        <v>8258</v>
      </c>
      <c r="N4802" t="s">
        <v>4137</v>
      </c>
      <c r="O4802" t="s">
        <v>7259</v>
      </c>
      <c r="P4802" t="s">
        <v>7213</v>
      </c>
      <c r="Q4802">
        <v>18</v>
      </c>
      <c r="R4802" t="s">
        <v>7299</v>
      </c>
      <c r="S4802" t="s">
        <v>7164</v>
      </c>
      <c r="T4802" t="s">
        <v>1848</v>
      </c>
      <c r="U4802" t="s">
        <v>7236</v>
      </c>
      <c r="V4802" t="s">
        <v>7382</v>
      </c>
      <c r="W4802">
        <v>62</v>
      </c>
      <c r="X4802" t="s">
        <v>7373</v>
      </c>
      <c r="Y4802" t="s">
        <v>27850</v>
      </c>
      <c r="Z4802" t="s">
        <v>116</v>
      </c>
      <c r="AA4802" t="s">
        <v>7164</v>
      </c>
      <c r="AB4802" t="s">
        <v>7271</v>
      </c>
      <c r="AC4802" t="s">
        <v>7178</v>
      </c>
      <c r="AD4802">
        <v>2</v>
      </c>
      <c r="AE4802" t="s">
        <v>27851</v>
      </c>
      <c r="AF4802" t="s">
        <v>103</v>
      </c>
      <c r="AG4802" t="s">
        <v>27852</v>
      </c>
    </row>
    <row r="4803" spans="1:33" x14ac:dyDescent="0.3">
      <c r="A4803" t="s">
        <v>6677</v>
      </c>
      <c r="B4803" t="s">
        <v>7656</v>
      </c>
      <c r="C4803" t="s">
        <v>7478</v>
      </c>
      <c r="D4803" t="s">
        <v>48</v>
      </c>
      <c r="E4803" t="s">
        <v>39</v>
      </c>
      <c r="F4803" t="s">
        <v>27853</v>
      </c>
      <c r="G4803">
        <v>37.887492999999999</v>
      </c>
      <c r="H4803">
        <v>-108.996272</v>
      </c>
      <c r="I4803" t="s">
        <v>27854</v>
      </c>
      <c r="J4803" t="s">
        <v>318</v>
      </c>
      <c r="K4803" t="s">
        <v>7153</v>
      </c>
      <c r="L4803" t="s">
        <v>7268</v>
      </c>
      <c r="M4803">
        <v>9344</v>
      </c>
      <c r="N4803" t="s">
        <v>3009</v>
      </c>
      <c r="O4803" t="s">
        <v>7288</v>
      </c>
      <c r="P4803" t="s">
        <v>7348</v>
      </c>
      <c r="Q4803">
        <v>32</v>
      </c>
      <c r="R4803" t="s">
        <v>7161</v>
      </c>
      <c r="S4803" t="s">
        <v>7158</v>
      </c>
      <c r="T4803" t="s">
        <v>1508</v>
      </c>
      <c r="U4803" t="s">
        <v>7153</v>
      </c>
      <c r="V4803" t="s">
        <v>7268</v>
      </c>
      <c r="W4803">
        <v>55</v>
      </c>
      <c r="X4803" t="s">
        <v>7372</v>
      </c>
      <c r="Y4803" t="s">
        <v>27855</v>
      </c>
      <c r="Z4803" t="s">
        <v>70</v>
      </c>
      <c r="AA4803" t="s">
        <v>7292</v>
      </c>
      <c r="AB4803" t="s">
        <v>7293</v>
      </c>
      <c r="AC4803" t="s">
        <v>7328</v>
      </c>
      <c r="AD4803">
        <v>2</v>
      </c>
      <c r="AE4803" t="s">
        <v>27856</v>
      </c>
      <c r="AF4803" t="s">
        <v>7207</v>
      </c>
      <c r="AG4803" t="s">
        <v>27857</v>
      </c>
    </row>
    <row r="4804" spans="1:33" x14ac:dyDescent="0.3">
      <c r="A4804" t="s">
        <v>6678</v>
      </c>
      <c r="B4804" t="s">
        <v>7314</v>
      </c>
      <c r="C4804" t="s">
        <v>7631</v>
      </c>
      <c r="D4804" t="s">
        <v>100</v>
      </c>
      <c r="E4804" t="s">
        <v>31</v>
      </c>
      <c r="F4804" t="s">
        <v>27858</v>
      </c>
      <c r="G4804">
        <v>45.704796000000002</v>
      </c>
      <c r="H4804">
        <v>-90.259145000000004</v>
      </c>
      <c r="I4804" t="s">
        <v>27859</v>
      </c>
      <c r="J4804" t="s">
        <v>105</v>
      </c>
      <c r="K4804" t="s">
        <v>7307</v>
      </c>
      <c r="L4804" t="s">
        <v>7239</v>
      </c>
      <c r="M4804">
        <v>4360</v>
      </c>
      <c r="N4804" t="s">
        <v>2460</v>
      </c>
      <c r="O4804" t="s">
        <v>7449</v>
      </c>
      <c r="P4804" t="s">
        <v>7239</v>
      </c>
      <c r="R4804" t="s">
        <v>7178</v>
      </c>
      <c r="S4804" t="s">
        <v>7215</v>
      </c>
      <c r="T4804" t="s">
        <v>492</v>
      </c>
      <c r="U4804" t="s">
        <v>7200</v>
      </c>
      <c r="V4804" t="s">
        <v>7156</v>
      </c>
      <c r="W4804">
        <v>35</v>
      </c>
      <c r="X4804" t="s">
        <v>7214</v>
      </c>
      <c r="Y4804" t="s">
        <v>27860</v>
      </c>
      <c r="Z4804" t="s">
        <v>7318</v>
      </c>
      <c r="AA4804" t="s">
        <v>7228</v>
      </c>
      <c r="AB4804" t="s">
        <v>7164</v>
      </c>
      <c r="AC4804" t="s">
        <v>62</v>
      </c>
      <c r="AD4804">
        <v>4</v>
      </c>
      <c r="AE4804" t="s">
        <v>27861</v>
      </c>
      <c r="AF4804" t="s">
        <v>7195</v>
      </c>
      <c r="AG4804" t="s">
        <v>27862</v>
      </c>
    </row>
    <row r="4805" spans="1:33" x14ac:dyDescent="0.3">
      <c r="A4805" t="s">
        <v>6679</v>
      </c>
      <c r="B4805" t="s">
        <v>8219</v>
      </c>
      <c r="C4805" t="s">
        <v>7958</v>
      </c>
      <c r="D4805" t="s">
        <v>88</v>
      </c>
      <c r="E4805" t="s">
        <v>66</v>
      </c>
      <c r="F4805" t="s">
        <v>12643</v>
      </c>
      <c r="G4805">
        <v>32.096676000000002</v>
      </c>
      <c r="H4805">
        <v>-97.173794000000001</v>
      </c>
      <c r="I4805" t="s">
        <v>27863</v>
      </c>
      <c r="J4805" t="s">
        <v>327</v>
      </c>
      <c r="K4805" t="s">
        <v>7186</v>
      </c>
      <c r="L4805" t="s">
        <v>7224</v>
      </c>
      <c r="M4805">
        <v>9602</v>
      </c>
      <c r="N4805" t="s">
        <v>6680</v>
      </c>
      <c r="O4805" t="s">
        <v>7187</v>
      </c>
      <c r="P4805" t="s">
        <v>7308</v>
      </c>
      <c r="Q4805">
        <v>65</v>
      </c>
      <c r="R4805" t="s">
        <v>7237</v>
      </c>
      <c r="S4805" t="s">
        <v>7164</v>
      </c>
      <c r="T4805" t="s">
        <v>734</v>
      </c>
      <c r="U4805" t="s">
        <v>7236</v>
      </c>
      <c r="V4805" t="s">
        <v>7382</v>
      </c>
      <c r="W4805">
        <v>34</v>
      </c>
      <c r="X4805" t="s">
        <v>7161</v>
      </c>
      <c r="Y4805" t="s">
        <v>27864</v>
      </c>
      <c r="Z4805" t="s">
        <v>7178</v>
      </c>
      <c r="AA4805" t="s">
        <v>109</v>
      </c>
      <c r="AB4805" t="s">
        <v>132</v>
      </c>
      <c r="AC4805" t="s">
        <v>7394</v>
      </c>
      <c r="AD4805">
        <v>5</v>
      </c>
      <c r="AE4805" t="s">
        <v>27865</v>
      </c>
      <c r="AF4805" t="s">
        <v>103</v>
      </c>
      <c r="AG4805" t="s">
        <v>12646</v>
      </c>
    </row>
    <row r="4806" spans="1:33" x14ac:dyDescent="0.3">
      <c r="A4806" t="s">
        <v>6681</v>
      </c>
      <c r="B4806" t="s">
        <v>7387</v>
      </c>
      <c r="C4806" t="s">
        <v>8053</v>
      </c>
      <c r="D4806" t="s">
        <v>88</v>
      </c>
      <c r="E4806" t="s">
        <v>112</v>
      </c>
      <c r="F4806" t="s">
        <v>27866</v>
      </c>
      <c r="G4806">
        <v>44.726801000000002</v>
      </c>
      <c r="H4806">
        <v>-90.906542000000002</v>
      </c>
      <c r="I4806" t="s">
        <v>27867</v>
      </c>
      <c r="J4806" t="s">
        <v>528</v>
      </c>
      <c r="K4806" t="s">
        <v>7238</v>
      </c>
      <c r="L4806" t="s">
        <v>7201</v>
      </c>
      <c r="M4806">
        <v>6026</v>
      </c>
      <c r="N4806" t="s">
        <v>7164</v>
      </c>
      <c r="O4806" t="s">
        <v>7164</v>
      </c>
      <c r="P4806" t="s">
        <v>7164</v>
      </c>
      <c r="R4806" t="s">
        <v>7164</v>
      </c>
      <c r="S4806" t="s">
        <v>7164</v>
      </c>
      <c r="T4806" t="s">
        <v>3672</v>
      </c>
      <c r="U4806" t="s">
        <v>7288</v>
      </c>
      <c r="V4806" t="s">
        <v>7333</v>
      </c>
      <c r="W4806">
        <v>12</v>
      </c>
      <c r="X4806" t="s">
        <v>43</v>
      </c>
      <c r="Y4806" t="s">
        <v>27868</v>
      </c>
      <c r="Z4806" t="s">
        <v>7291</v>
      </c>
      <c r="AA4806" t="s">
        <v>7191</v>
      </c>
      <c r="AB4806" t="s">
        <v>53</v>
      </c>
      <c r="AC4806" t="s">
        <v>29</v>
      </c>
      <c r="AD4806">
        <v>0</v>
      </c>
      <c r="AE4806" t="s">
        <v>27869</v>
      </c>
      <c r="AF4806" t="s">
        <v>7165</v>
      </c>
      <c r="AG4806" t="s">
        <v>27870</v>
      </c>
    </row>
    <row r="4807" spans="1:33" x14ac:dyDescent="0.3">
      <c r="A4807" t="s">
        <v>6682</v>
      </c>
      <c r="B4807" t="s">
        <v>7620</v>
      </c>
      <c r="C4807" t="s">
        <v>8288</v>
      </c>
      <c r="D4807" t="s">
        <v>92</v>
      </c>
      <c r="E4807" t="s">
        <v>186</v>
      </c>
      <c r="F4807" t="s">
        <v>27871</v>
      </c>
      <c r="H4807">
        <v>-109.77421099999999</v>
      </c>
      <c r="I4807" t="s">
        <v>27872</v>
      </c>
      <c r="J4807" t="s">
        <v>986</v>
      </c>
      <c r="K4807" t="s">
        <v>7249</v>
      </c>
      <c r="L4807" t="s">
        <v>7326</v>
      </c>
      <c r="M4807">
        <v>6359</v>
      </c>
      <c r="N4807" t="s">
        <v>3371</v>
      </c>
      <c r="O4807" t="s">
        <v>7174</v>
      </c>
      <c r="P4807" t="s">
        <v>7333</v>
      </c>
      <c r="Q4807">
        <v>20</v>
      </c>
      <c r="R4807" t="s">
        <v>7237</v>
      </c>
      <c r="S4807" t="s">
        <v>7178</v>
      </c>
      <c r="T4807" t="s">
        <v>4165</v>
      </c>
      <c r="U4807" t="s">
        <v>7381</v>
      </c>
      <c r="V4807" t="s">
        <v>7173</v>
      </c>
      <c r="W4807">
        <v>21</v>
      </c>
      <c r="X4807" t="s">
        <v>7260</v>
      </c>
      <c r="Y4807" t="s">
        <v>7164</v>
      </c>
      <c r="Z4807" t="s">
        <v>116</v>
      </c>
      <c r="AA4807" t="s">
        <v>52</v>
      </c>
      <c r="AB4807" t="s">
        <v>7192</v>
      </c>
      <c r="AC4807" t="s">
        <v>62</v>
      </c>
      <c r="AD4807">
        <v>0</v>
      </c>
      <c r="AE4807" t="s">
        <v>27873</v>
      </c>
      <c r="AF4807" t="s">
        <v>7385</v>
      </c>
      <c r="AG4807" t="s">
        <v>27874</v>
      </c>
    </row>
    <row r="4808" spans="1:33" x14ac:dyDescent="0.3">
      <c r="A4808" t="s">
        <v>6683</v>
      </c>
      <c r="B4808" t="s">
        <v>8219</v>
      </c>
      <c r="C4808" t="s">
        <v>8123</v>
      </c>
      <c r="D4808" t="s">
        <v>38</v>
      </c>
      <c r="E4808" t="s">
        <v>31</v>
      </c>
      <c r="F4808" t="s">
        <v>27875</v>
      </c>
      <c r="G4808">
        <v>40.329349000000001</v>
      </c>
      <c r="H4808">
        <v>-103.564967</v>
      </c>
      <c r="I4808" t="s">
        <v>27876</v>
      </c>
      <c r="J4808" t="s">
        <v>1305</v>
      </c>
      <c r="K4808" t="s">
        <v>7155</v>
      </c>
      <c r="L4808" t="s">
        <v>7154</v>
      </c>
      <c r="N4808" t="s">
        <v>2983</v>
      </c>
      <c r="O4808" t="s">
        <v>7342</v>
      </c>
      <c r="P4808" t="s">
        <v>7173</v>
      </c>
      <c r="R4808" t="s">
        <v>7373</v>
      </c>
      <c r="S4808" t="s">
        <v>7158</v>
      </c>
      <c r="T4808" t="s">
        <v>4010</v>
      </c>
      <c r="U4808" t="s">
        <v>7246</v>
      </c>
      <c r="V4808" t="s">
        <v>7247</v>
      </c>
      <c r="W4808">
        <v>44</v>
      </c>
      <c r="X4808" t="s">
        <v>7164</v>
      </c>
      <c r="Y4808" t="s">
        <v>27877</v>
      </c>
      <c r="Z4808" t="s">
        <v>27</v>
      </c>
      <c r="AA4808" t="s">
        <v>7164</v>
      </c>
      <c r="AB4808" t="s">
        <v>7271</v>
      </c>
      <c r="AC4808" t="s">
        <v>155</v>
      </c>
      <c r="AE4808" t="s">
        <v>27878</v>
      </c>
      <c r="AF4808" t="s">
        <v>7180</v>
      </c>
      <c r="AG4808" t="s">
        <v>27879</v>
      </c>
    </row>
    <row r="4809" spans="1:33" x14ac:dyDescent="0.3">
      <c r="A4809" t="s">
        <v>6684</v>
      </c>
      <c r="B4809" t="s">
        <v>7587</v>
      </c>
      <c r="C4809" t="s">
        <v>7358</v>
      </c>
      <c r="D4809" t="s">
        <v>92</v>
      </c>
      <c r="E4809" t="s">
        <v>31</v>
      </c>
      <c r="F4809" t="s">
        <v>27880</v>
      </c>
      <c r="G4809">
        <v>39.039462999999998</v>
      </c>
      <c r="H4809">
        <v>-115.845084</v>
      </c>
      <c r="I4809" t="s">
        <v>27881</v>
      </c>
      <c r="J4809" t="s">
        <v>142</v>
      </c>
      <c r="K4809" t="s">
        <v>7159</v>
      </c>
      <c r="L4809" t="s">
        <v>7203</v>
      </c>
      <c r="M4809">
        <v>6540</v>
      </c>
      <c r="N4809" t="s">
        <v>1773</v>
      </c>
      <c r="O4809" t="s">
        <v>7222</v>
      </c>
      <c r="P4809" t="s">
        <v>7188</v>
      </c>
      <c r="Q4809">
        <v>-57</v>
      </c>
      <c r="R4809" t="s">
        <v>7178</v>
      </c>
      <c r="S4809" t="s">
        <v>7309</v>
      </c>
      <c r="T4809" t="s">
        <v>3889</v>
      </c>
      <c r="U4809" t="s">
        <v>7280</v>
      </c>
      <c r="V4809" t="s">
        <v>7326</v>
      </c>
      <c r="W4809">
        <v>33</v>
      </c>
      <c r="X4809" t="s">
        <v>34</v>
      </c>
      <c r="Y4809" t="s">
        <v>7164</v>
      </c>
      <c r="Z4809" t="s">
        <v>7164</v>
      </c>
      <c r="AA4809" t="s">
        <v>7262</v>
      </c>
      <c r="AB4809" t="s">
        <v>7164</v>
      </c>
      <c r="AC4809" t="s">
        <v>7193</v>
      </c>
      <c r="AD4809">
        <v>3</v>
      </c>
      <c r="AE4809" t="s">
        <v>27882</v>
      </c>
      <c r="AF4809" t="s">
        <v>7164</v>
      </c>
      <c r="AG4809" t="s">
        <v>27883</v>
      </c>
    </row>
    <row r="4810" spans="1:33" x14ac:dyDescent="0.3">
      <c r="A4810" t="s">
        <v>6685</v>
      </c>
      <c r="B4810" t="s">
        <v>165</v>
      </c>
      <c r="C4810" t="s">
        <v>7339</v>
      </c>
      <c r="D4810" t="s">
        <v>22</v>
      </c>
      <c r="E4810" t="s">
        <v>55</v>
      </c>
      <c r="F4810" t="s">
        <v>9903</v>
      </c>
      <c r="G4810">
        <v>34.053176999999998</v>
      </c>
      <c r="H4810">
        <v>-95.253887000000006</v>
      </c>
      <c r="I4810" t="s">
        <v>27884</v>
      </c>
      <c r="J4810" t="s">
        <v>480</v>
      </c>
      <c r="K4810" t="s">
        <v>7481</v>
      </c>
      <c r="L4810" t="s">
        <v>7317</v>
      </c>
      <c r="M4810">
        <v>7361</v>
      </c>
      <c r="N4810" t="s">
        <v>1319</v>
      </c>
      <c r="O4810" t="s">
        <v>7236</v>
      </c>
      <c r="P4810" t="s">
        <v>7239</v>
      </c>
      <c r="Q4810">
        <v>33</v>
      </c>
      <c r="R4810" t="s">
        <v>34</v>
      </c>
      <c r="S4810" t="s">
        <v>35</v>
      </c>
      <c r="T4810" t="s">
        <v>2494</v>
      </c>
      <c r="U4810" t="s">
        <v>7280</v>
      </c>
      <c r="V4810" t="s">
        <v>7317</v>
      </c>
      <c r="W4810">
        <v>30</v>
      </c>
      <c r="X4810" t="s">
        <v>7278</v>
      </c>
      <c r="Y4810" t="s">
        <v>27885</v>
      </c>
      <c r="Z4810" t="s">
        <v>45</v>
      </c>
      <c r="AA4810" t="s">
        <v>7393</v>
      </c>
      <c r="AB4810" t="s">
        <v>28</v>
      </c>
      <c r="AC4810" t="s">
        <v>270</v>
      </c>
      <c r="AD4810">
        <v>5</v>
      </c>
      <c r="AE4810" t="s">
        <v>27886</v>
      </c>
      <c r="AF4810" t="s">
        <v>7195</v>
      </c>
      <c r="AG4810" t="s">
        <v>9908</v>
      </c>
    </row>
    <row r="4811" spans="1:33" x14ac:dyDescent="0.3">
      <c r="A4811" t="s">
        <v>6686</v>
      </c>
      <c r="B4811" t="s">
        <v>7433</v>
      </c>
      <c r="C4811" t="s">
        <v>7597</v>
      </c>
      <c r="D4811" t="s">
        <v>92</v>
      </c>
      <c r="E4811" t="s">
        <v>112</v>
      </c>
      <c r="F4811" t="s">
        <v>27887</v>
      </c>
      <c r="G4811">
        <v>30.736343000000002</v>
      </c>
      <c r="I4811" t="s">
        <v>27888</v>
      </c>
      <c r="J4811" t="s">
        <v>204</v>
      </c>
      <c r="K4811" t="s">
        <v>7371</v>
      </c>
      <c r="L4811" t="s">
        <v>7173</v>
      </c>
      <c r="M4811">
        <v>7265</v>
      </c>
      <c r="N4811" t="s">
        <v>1759</v>
      </c>
      <c r="O4811" t="s">
        <v>7159</v>
      </c>
      <c r="P4811" t="s">
        <v>7154</v>
      </c>
      <c r="Q4811">
        <v>34</v>
      </c>
      <c r="R4811" t="s">
        <v>7157</v>
      </c>
      <c r="S4811" t="s">
        <v>35</v>
      </c>
      <c r="T4811" t="s">
        <v>802</v>
      </c>
      <c r="U4811" t="s">
        <v>7280</v>
      </c>
      <c r="V4811" t="s">
        <v>7400</v>
      </c>
      <c r="W4811">
        <v>67</v>
      </c>
      <c r="X4811" t="s">
        <v>7214</v>
      </c>
      <c r="Y4811" t="s">
        <v>27889</v>
      </c>
      <c r="Z4811" t="s">
        <v>7251</v>
      </c>
      <c r="AA4811" t="s">
        <v>7393</v>
      </c>
      <c r="AB4811" t="s">
        <v>7178</v>
      </c>
      <c r="AC4811" t="s">
        <v>62</v>
      </c>
      <c r="AD4811">
        <v>3</v>
      </c>
      <c r="AE4811" t="s">
        <v>27890</v>
      </c>
      <c r="AF4811" t="s">
        <v>7164</v>
      </c>
      <c r="AG4811" t="s">
        <v>27891</v>
      </c>
    </row>
    <row r="4812" spans="1:33" x14ac:dyDescent="0.3">
      <c r="A4812" t="s">
        <v>6687</v>
      </c>
      <c r="B4812" t="s">
        <v>507</v>
      </c>
      <c r="C4812" t="s">
        <v>180</v>
      </c>
      <c r="D4812" t="s">
        <v>65</v>
      </c>
      <c r="E4812" t="s">
        <v>39</v>
      </c>
      <c r="F4812" t="s">
        <v>27892</v>
      </c>
      <c r="G4812">
        <v>27.573108999999999</v>
      </c>
      <c r="H4812">
        <v>-111.966802</v>
      </c>
      <c r="I4812" t="s">
        <v>27893</v>
      </c>
      <c r="J4812" t="s">
        <v>823</v>
      </c>
      <c r="K4812" t="s">
        <v>12950</v>
      </c>
      <c r="L4812" t="s">
        <v>7213</v>
      </c>
      <c r="M4812">
        <v>9611</v>
      </c>
      <c r="N4812" t="s">
        <v>7164</v>
      </c>
      <c r="O4812" t="s">
        <v>7164</v>
      </c>
      <c r="P4812" t="s">
        <v>7164</v>
      </c>
      <c r="R4812" t="s">
        <v>7164</v>
      </c>
      <c r="S4812" t="s">
        <v>7164</v>
      </c>
      <c r="T4812" t="s">
        <v>1276</v>
      </c>
      <c r="U4812" t="s">
        <v>7307</v>
      </c>
      <c r="V4812" t="s">
        <v>7239</v>
      </c>
      <c r="W4812">
        <v>13</v>
      </c>
      <c r="X4812" t="s">
        <v>7372</v>
      </c>
      <c r="Y4812" t="s">
        <v>27894</v>
      </c>
      <c r="Z4812" t="s">
        <v>7607</v>
      </c>
      <c r="AA4812" t="s">
        <v>7393</v>
      </c>
      <c r="AB4812" t="s">
        <v>7192</v>
      </c>
      <c r="AC4812" t="s">
        <v>7164</v>
      </c>
      <c r="AD4812">
        <v>2</v>
      </c>
      <c r="AE4812" t="s">
        <v>27895</v>
      </c>
      <c r="AF4812" t="s">
        <v>103</v>
      </c>
      <c r="AG4812" t="s">
        <v>27896</v>
      </c>
    </row>
    <row r="4813" spans="1:33" x14ac:dyDescent="0.3">
      <c r="A4813" t="s">
        <v>6688</v>
      </c>
      <c r="B4813" t="s">
        <v>8122</v>
      </c>
      <c r="C4813" t="s">
        <v>220</v>
      </c>
      <c r="D4813" t="s">
        <v>65</v>
      </c>
      <c r="E4813" t="s">
        <v>112</v>
      </c>
      <c r="F4813" t="s">
        <v>27897</v>
      </c>
      <c r="G4813">
        <v>29.378881</v>
      </c>
      <c r="H4813">
        <v>-89.880035000000007</v>
      </c>
      <c r="I4813" t="s">
        <v>27898</v>
      </c>
      <c r="J4813" t="s">
        <v>243</v>
      </c>
      <c r="K4813" t="s">
        <v>7171</v>
      </c>
      <c r="L4813" t="s">
        <v>7175</v>
      </c>
      <c r="M4813">
        <v>7493</v>
      </c>
      <c r="N4813" t="s">
        <v>299</v>
      </c>
      <c r="O4813" t="s">
        <v>7277</v>
      </c>
      <c r="P4813" t="s">
        <v>7276</v>
      </c>
      <c r="Q4813">
        <v>18</v>
      </c>
      <c r="R4813" t="s">
        <v>7178</v>
      </c>
      <c r="S4813" t="s">
        <v>35</v>
      </c>
      <c r="T4813" t="s">
        <v>2094</v>
      </c>
      <c r="U4813" t="s">
        <v>7450</v>
      </c>
      <c r="V4813" t="s">
        <v>7308</v>
      </c>
      <c r="W4813">
        <v>60</v>
      </c>
      <c r="X4813" t="s">
        <v>7373</v>
      </c>
      <c r="Y4813" t="s">
        <v>27899</v>
      </c>
      <c r="Z4813" t="s">
        <v>45</v>
      </c>
      <c r="AA4813" t="s">
        <v>97</v>
      </c>
      <c r="AB4813" t="s">
        <v>132</v>
      </c>
      <c r="AC4813" t="s">
        <v>7394</v>
      </c>
      <c r="AD4813">
        <v>5</v>
      </c>
      <c r="AE4813" t="s">
        <v>27900</v>
      </c>
      <c r="AF4813" t="s">
        <v>7207</v>
      </c>
      <c r="AG4813" t="s">
        <v>7164</v>
      </c>
    </row>
    <row r="4814" spans="1:33" x14ac:dyDescent="0.3">
      <c r="A4814" t="s">
        <v>6689</v>
      </c>
      <c r="B4814" t="s">
        <v>7256</v>
      </c>
      <c r="C4814" t="s">
        <v>8933</v>
      </c>
      <c r="D4814" t="s">
        <v>92</v>
      </c>
      <c r="E4814" t="s">
        <v>72</v>
      </c>
      <c r="F4814" t="s">
        <v>27901</v>
      </c>
      <c r="G4814">
        <v>47.781590000000001</v>
      </c>
      <c r="H4814">
        <v>-93.71217</v>
      </c>
      <c r="I4814" t="s">
        <v>27902</v>
      </c>
      <c r="J4814" t="s">
        <v>307</v>
      </c>
      <c r="K4814" t="s">
        <v>7342</v>
      </c>
      <c r="L4814" t="s">
        <v>7308</v>
      </c>
      <c r="M4814">
        <v>5173</v>
      </c>
      <c r="N4814" t="s">
        <v>1795</v>
      </c>
      <c r="O4814" t="s">
        <v>7222</v>
      </c>
      <c r="P4814" t="s">
        <v>7348</v>
      </c>
      <c r="Q4814">
        <v>29</v>
      </c>
      <c r="R4814" t="s">
        <v>7164</v>
      </c>
      <c r="S4814" t="s">
        <v>7178</v>
      </c>
      <c r="T4814" t="s">
        <v>3495</v>
      </c>
      <c r="U4814" t="s">
        <v>7361</v>
      </c>
      <c r="V4814" t="s">
        <v>7248</v>
      </c>
      <c r="W4814">
        <v>57</v>
      </c>
      <c r="X4814" t="s">
        <v>7278</v>
      </c>
      <c r="Y4814" t="s">
        <v>27903</v>
      </c>
      <c r="Z4814" t="s">
        <v>7607</v>
      </c>
      <c r="AA4814" t="s">
        <v>7262</v>
      </c>
      <c r="AB4814" t="s">
        <v>7363</v>
      </c>
      <c r="AC4814" t="s">
        <v>7328</v>
      </c>
      <c r="AD4814">
        <v>5</v>
      </c>
      <c r="AE4814" t="s">
        <v>27904</v>
      </c>
      <c r="AF4814" t="s">
        <v>110</v>
      </c>
      <c r="AG4814" t="s">
        <v>27905</v>
      </c>
    </row>
    <row r="4815" spans="1:33" x14ac:dyDescent="0.3">
      <c r="A4815" t="s">
        <v>6690</v>
      </c>
      <c r="B4815" t="s">
        <v>598</v>
      </c>
      <c r="C4815" t="s">
        <v>7815</v>
      </c>
      <c r="D4815" t="s">
        <v>65</v>
      </c>
      <c r="E4815" t="s">
        <v>66</v>
      </c>
      <c r="F4815" t="s">
        <v>27906</v>
      </c>
      <c r="G4815">
        <v>30.047571000000001</v>
      </c>
      <c r="H4815">
        <v>-108.810778</v>
      </c>
      <c r="I4815" t="s">
        <v>27907</v>
      </c>
      <c r="J4815" t="s">
        <v>315</v>
      </c>
      <c r="K4815" t="s">
        <v>7174</v>
      </c>
      <c r="L4815" t="s">
        <v>7348</v>
      </c>
      <c r="M4815">
        <v>3012</v>
      </c>
      <c r="N4815" t="s">
        <v>1218</v>
      </c>
      <c r="O4815" t="s">
        <v>7288</v>
      </c>
      <c r="P4815" t="s">
        <v>41</v>
      </c>
      <c r="Q4815">
        <v>38</v>
      </c>
      <c r="R4815" t="s">
        <v>7373</v>
      </c>
      <c r="S4815" t="s">
        <v>41</v>
      </c>
      <c r="T4815" t="s">
        <v>1669</v>
      </c>
      <c r="U4815" t="s">
        <v>7159</v>
      </c>
      <c r="V4815" t="s">
        <v>7188</v>
      </c>
      <c r="W4815">
        <v>71</v>
      </c>
      <c r="X4815" t="s">
        <v>7161</v>
      </c>
      <c r="Y4815" t="s">
        <v>27908</v>
      </c>
      <c r="Z4815" t="s">
        <v>7607</v>
      </c>
      <c r="AA4815" t="s">
        <v>7311</v>
      </c>
      <c r="AB4815" t="s">
        <v>7164</v>
      </c>
      <c r="AC4815" t="s">
        <v>155</v>
      </c>
      <c r="AD4815">
        <v>1</v>
      </c>
      <c r="AE4815" t="s">
        <v>27909</v>
      </c>
      <c r="AF4815" t="s">
        <v>7385</v>
      </c>
      <c r="AG4815" t="s">
        <v>27910</v>
      </c>
    </row>
    <row r="4816" spans="1:33" x14ac:dyDescent="0.3">
      <c r="A4816" t="s">
        <v>6691</v>
      </c>
      <c r="B4816" t="s">
        <v>7847</v>
      </c>
      <c r="C4816" t="s">
        <v>7958</v>
      </c>
      <c r="D4816" t="s">
        <v>38</v>
      </c>
      <c r="E4816" t="s">
        <v>39</v>
      </c>
      <c r="F4816" t="s">
        <v>27911</v>
      </c>
      <c r="G4816">
        <v>46.769840000000002</v>
      </c>
      <c r="H4816">
        <v>-121.412054</v>
      </c>
      <c r="I4816" t="s">
        <v>27912</v>
      </c>
      <c r="J4816" t="s">
        <v>136</v>
      </c>
      <c r="K4816" t="s">
        <v>7200</v>
      </c>
      <c r="L4816" t="s">
        <v>7226</v>
      </c>
      <c r="M4816">
        <v>3289</v>
      </c>
      <c r="N4816" t="s">
        <v>2033</v>
      </c>
      <c r="O4816" t="s">
        <v>7236</v>
      </c>
      <c r="P4816" t="s">
        <v>7333</v>
      </c>
      <c r="Q4816">
        <v>39</v>
      </c>
      <c r="R4816" t="s">
        <v>7260</v>
      </c>
      <c r="S4816" t="s">
        <v>107</v>
      </c>
      <c r="T4816" t="s">
        <v>1223</v>
      </c>
      <c r="U4816" t="s">
        <v>7334</v>
      </c>
      <c r="V4816" t="s">
        <v>7248</v>
      </c>
      <c r="W4816">
        <v>24</v>
      </c>
      <c r="X4816" t="s">
        <v>59</v>
      </c>
      <c r="Y4816" t="s">
        <v>7178</v>
      </c>
      <c r="Z4816" t="s">
        <v>7375</v>
      </c>
      <c r="AA4816" t="s">
        <v>139</v>
      </c>
      <c r="AB4816" t="s">
        <v>61</v>
      </c>
      <c r="AC4816" t="s">
        <v>7230</v>
      </c>
      <c r="AD4816">
        <v>1</v>
      </c>
      <c r="AE4816" t="s">
        <v>27913</v>
      </c>
      <c r="AF4816" t="s">
        <v>103</v>
      </c>
      <c r="AG4816" t="s">
        <v>27914</v>
      </c>
    </row>
    <row r="4817" spans="1:33" x14ac:dyDescent="0.3">
      <c r="A4817" t="s">
        <v>6692</v>
      </c>
      <c r="B4817" t="s">
        <v>267</v>
      </c>
      <c r="C4817" t="s">
        <v>7945</v>
      </c>
      <c r="D4817" t="s">
        <v>22</v>
      </c>
      <c r="E4817" t="s">
        <v>93</v>
      </c>
      <c r="F4817" t="s">
        <v>27915</v>
      </c>
      <c r="G4817">
        <v>44.819609999999997</v>
      </c>
      <c r="H4817">
        <v>-82.705805999999995</v>
      </c>
      <c r="I4817" t="s">
        <v>27916</v>
      </c>
      <c r="J4817" t="s">
        <v>243</v>
      </c>
      <c r="K4817" t="s">
        <v>7307</v>
      </c>
      <c r="L4817" t="s">
        <v>7239</v>
      </c>
      <c r="M4817">
        <v>1935</v>
      </c>
      <c r="N4817" t="s">
        <v>1769</v>
      </c>
      <c r="O4817" t="s">
        <v>7174</v>
      </c>
      <c r="P4817" t="s">
        <v>7154</v>
      </c>
      <c r="Q4817">
        <v>58</v>
      </c>
      <c r="R4817" t="s">
        <v>7161</v>
      </c>
      <c r="S4817" t="s">
        <v>35</v>
      </c>
      <c r="T4817" t="s">
        <v>893</v>
      </c>
      <c r="U4817" t="s">
        <v>7236</v>
      </c>
      <c r="V4817" t="s">
        <v>7172</v>
      </c>
      <c r="W4817">
        <v>42</v>
      </c>
      <c r="X4817" t="s">
        <v>7372</v>
      </c>
      <c r="Y4817" t="s">
        <v>27917</v>
      </c>
      <c r="Z4817" t="s">
        <v>7251</v>
      </c>
      <c r="AA4817" t="s">
        <v>97</v>
      </c>
      <c r="AB4817" t="s">
        <v>132</v>
      </c>
      <c r="AC4817" t="s">
        <v>7193</v>
      </c>
      <c r="AD4817">
        <v>2</v>
      </c>
      <c r="AE4817" t="s">
        <v>27918</v>
      </c>
      <c r="AF4817" t="s">
        <v>7164</v>
      </c>
      <c r="AG4817" t="s">
        <v>27919</v>
      </c>
    </row>
    <row r="4818" spans="1:33" x14ac:dyDescent="0.3">
      <c r="A4818" t="s">
        <v>6693</v>
      </c>
      <c r="B4818" t="s">
        <v>242</v>
      </c>
      <c r="C4818" t="s">
        <v>7296</v>
      </c>
      <c r="D4818" t="s">
        <v>38</v>
      </c>
      <c r="E4818" t="s">
        <v>55</v>
      </c>
      <c r="F4818" t="s">
        <v>27920</v>
      </c>
      <c r="G4818">
        <v>34.667538999999998</v>
      </c>
      <c r="H4818">
        <v>-70.270128</v>
      </c>
      <c r="I4818" t="s">
        <v>27921</v>
      </c>
      <c r="J4818" t="s">
        <v>142</v>
      </c>
      <c r="K4818" t="s">
        <v>10102</v>
      </c>
      <c r="L4818" t="s">
        <v>7268</v>
      </c>
      <c r="M4818">
        <v>5213</v>
      </c>
      <c r="N4818" t="s">
        <v>1838</v>
      </c>
      <c r="O4818" t="s">
        <v>7307</v>
      </c>
      <c r="P4818" t="s">
        <v>7224</v>
      </c>
      <c r="Q4818">
        <v>44</v>
      </c>
      <c r="R4818" t="s">
        <v>7164</v>
      </c>
      <c r="S4818" t="s">
        <v>7164</v>
      </c>
      <c r="T4818" t="s">
        <v>477</v>
      </c>
      <c r="U4818" t="s">
        <v>7449</v>
      </c>
      <c r="V4818" t="s">
        <v>7189</v>
      </c>
      <c r="W4818">
        <v>30</v>
      </c>
      <c r="X4818" t="s">
        <v>7373</v>
      </c>
      <c r="Y4818" t="s">
        <v>27922</v>
      </c>
      <c r="Z4818" t="s">
        <v>27</v>
      </c>
      <c r="AA4818" t="s">
        <v>109</v>
      </c>
      <c r="AB4818" t="s">
        <v>7271</v>
      </c>
      <c r="AC4818" t="s">
        <v>29</v>
      </c>
      <c r="AD4818">
        <v>1</v>
      </c>
      <c r="AE4818" t="s">
        <v>27923</v>
      </c>
      <c r="AF4818" t="s">
        <v>7180</v>
      </c>
      <c r="AG4818" t="s">
        <v>27924</v>
      </c>
    </row>
    <row r="4819" spans="1:33" x14ac:dyDescent="0.3">
      <c r="A4819" t="s">
        <v>6694</v>
      </c>
      <c r="B4819" t="s">
        <v>391</v>
      </c>
      <c r="C4819" t="s">
        <v>7210</v>
      </c>
      <c r="D4819" t="s">
        <v>100</v>
      </c>
      <c r="E4819" t="s">
        <v>66</v>
      </c>
      <c r="F4819" t="s">
        <v>27925</v>
      </c>
      <c r="G4819">
        <v>43.028758000000003</v>
      </c>
      <c r="H4819">
        <v>-92.625022999999999</v>
      </c>
      <c r="I4819" t="s">
        <v>27926</v>
      </c>
      <c r="J4819" t="s">
        <v>195</v>
      </c>
      <c r="K4819" t="s">
        <v>7342</v>
      </c>
      <c r="L4819" t="s">
        <v>7189</v>
      </c>
      <c r="M4819">
        <v>3765</v>
      </c>
      <c r="N4819" t="s">
        <v>95</v>
      </c>
      <c r="O4819" t="s">
        <v>7200</v>
      </c>
      <c r="P4819" t="s">
        <v>7308</v>
      </c>
      <c r="Q4819">
        <v>57</v>
      </c>
      <c r="R4819" t="s">
        <v>7161</v>
      </c>
      <c r="S4819" t="s">
        <v>7178</v>
      </c>
      <c r="T4819" t="s">
        <v>2645</v>
      </c>
      <c r="U4819" t="s">
        <v>7200</v>
      </c>
      <c r="V4819" t="s">
        <v>7348</v>
      </c>
      <c r="W4819">
        <v>66</v>
      </c>
      <c r="X4819" t="s">
        <v>7278</v>
      </c>
      <c r="Y4819" t="s">
        <v>7178</v>
      </c>
      <c r="Z4819" t="s">
        <v>60</v>
      </c>
      <c r="AA4819" t="s">
        <v>7292</v>
      </c>
      <c r="AB4819" t="s">
        <v>7252</v>
      </c>
      <c r="AC4819" t="s">
        <v>62</v>
      </c>
      <c r="AD4819">
        <v>0</v>
      </c>
      <c r="AE4819" t="s">
        <v>27927</v>
      </c>
      <c r="AF4819" t="s">
        <v>7195</v>
      </c>
      <c r="AG4819" t="s">
        <v>27928</v>
      </c>
    </row>
    <row r="4820" spans="1:33" x14ac:dyDescent="0.3">
      <c r="A4820" t="s">
        <v>6695</v>
      </c>
      <c r="B4820" t="s">
        <v>1173</v>
      </c>
      <c r="C4820" t="s">
        <v>7197</v>
      </c>
      <c r="D4820" t="s">
        <v>48</v>
      </c>
      <c r="E4820" t="s">
        <v>112</v>
      </c>
      <c r="F4820" t="s">
        <v>27929</v>
      </c>
      <c r="G4820">
        <v>30.227812</v>
      </c>
      <c r="H4820">
        <v>-120.95413600000001</v>
      </c>
      <c r="I4820" t="s">
        <v>27930</v>
      </c>
      <c r="J4820" t="s">
        <v>208</v>
      </c>
      <c r="K4820" t="s">
        <v>7288</v>
      </c>
      <c r="L4820" t="s">
        <v>7247</v>
      </c>
      <c r="M4820">
        <v>1121</v>
      </c>
      <c r="N4820" t="s">
        <v>1204</v>
      </c>
      <c r="O4820" t="s">
        <v>7174</v>
      </c>
      <c r="P4820" t="s">
        <v>7333</v>
      </c>
      <c r="Q4820">
        <v>56</v>
      </c>
      <c r="R4820" t="s">
        <v>7214</v>
      </c>
      <c r="S4820" t="s">
        <v>41</v>
      </c>
      <c r="T4820" t="s">
        <v>1493</v>
      </c>
      <c r="U4820" t="s">
        <v>7342</v>
      </c>
      <c r="V4820" t="s">
        <v>41</v>
      </c>
      <c r="W4820">
        <v>78</v>
      </c>
      <c r="X4820" t="s">
        <v>7260</v>
      </c>
      <c r="Y4820" t="s">
        <v>27931</v>
      </c>
      <c r="Z4820" t="s">
        <v>7178</v>
      </c>
      <c r="AA4820" t="s">
        <v>7311</v>
      </c>
      <c r="AB4820" t="s">
        <v>132</v>
      </c>
      <c r="AC4820" t="s">
        <v>7164</v>
      </c>
      <c r="AD4820">
        <v>4</v>
      </c>
      <c r="AE4820" t="s">
        <v>27932</v>
      </c>
      <c r="AF4820" t="s">
        <v>7195</v>
      </c>
      <c r="AG4820" t="s">
        <v>27933</v>
      </c>
    </row>
    <row r="4821" spans="1:33" x14ac:dyDescent="0.3">
      <c r="A4821" t="s">
        <v>6696</v>
      </c>
      <c r="B4821" t="s">
        <v>8407</v>
      </c>
      <c r="C4821" t="s">
        <v>7552</v>
      </c>
      <c r="D4821" t="s">
        <v>88</v>
      </c>
      <c r="E4821" t="s">
        <v>23</v>
      </c>
      <c r="F4821" t="s">
        <v>27934</v>
      </c>
      <c r="G4821">
        <v>29.656286999999999</v>
      </c>
      <c r="H4821">
        <v>-106.382159</v>
      </c>
      <c r="I4821" t="s">
        <v>27935</v>
      </c>
      <c r="J4821" t="s">
        <v>224</v>
      </c>
      <c r="K4821" t="s">
        <v>7223</v>
      </c>
      <c r="L4821" t="s">
        <v>7382</v>
      </c>
      <c r="M4821">
        <v>1982</v>
      </c>
      <c r="N4821" t="s">
        <v>1514</v>
      </c>
      <c r="O4821" t="s">
        <v>7361</v>
      </c>
      <c r="P4821" t="s">
        <v>7175</v>
      </c>
      <c r="Q4821">
        <v>57</v>
      </c>
      <c r="R4821" t="s">
        <v>7214</v>
      </c>
      <c r="S4821" t="s">
        <v>7164</v>
      </c>
      <c r="T4821" t="s">
        <v>7164</v>
      </c>
      <c r="U4821" t="s">
        <v>7164</v>
      </c>
      <c r="V4821" t="s">
        <v>7164</v>
      </c>
      <c r="X4821" t="s">
        <v>7164</v>
      </c>
      <c r="Y4821" t="s">
        <v>7164</v>
      </c>
      <c r="Z4821" t="s">
        <v>7251</v>
      </c>
      <c r="AA4821" t="s">
        <v>7217</v>
      </c>
      <c r="AB4821" t="s">
        <v>132</v>
      </c>
      <c r="AC4821" t="s">
        <v>7193</v>
      </c>
      <c r="AD4821">
        <v>1</v>
      </c>
      <c r="AE4821" t="s">
        <v>27936</v>
      </c>
      <c r="AF4821" t="s">
        <v>7403</v>
      </c>
      <c r="AG4821" t="s">
        <v>27937</v>
      </c>
    </row>
    <row r="4822" spans="1:33" x14ac:dyDescent="0.3">
      <c r="A4822" t="s">
        <v>6697</v>
      </c>
      <c r="B4822" t="s">
        <v>165</v>
      </c>
      <c r="C4822" t="s">
        <v>7660</v>
      </c>
      <c r="D4822" t="s">
        <v>38</v>
      </c>
      <c r="E4822" t="s">
        <v>112</v>
      </c>
      <c r="F4822" t="s">
        <v>27938</v>
      </c>
      <c r="G4822">
        <v>26.890920000000001</v>
      </c>
      <c r="H4822">
        <v>-90.435066000000006</v>
      </c>
      <c r="I4822" t="s">
        <v>27939</v>
      </c>
      <c r="J4822" t="s">
        <v>594</v>
      </c>
      <c r="K4822" t="s">
        <v>7965</v>
      </c>
      <c r="L4822" t="s">
        <v>7239</v>
      </c>
      <c r="M4822">
        <v>8195</v>
      </c>
      <c r="N4822" t="s">
        <v>7164</v>
      </c>
      <c r="O4822" t="s">
        <v>7164</v>
      </c>
      <c r="P4822" t="s">
        <v>7164</v>
      </c>
      <c r="R4822" t="s">
        <v>7164</v>
      </c>
      <c r="S4822" t="s">
        <v>7164</v>
      </c>
      <c r="T4822" t="s">
        <v>2700</v>
      </c>
      <c r="U4822" t="s">
        <v>7238</v>
      </c>
      <c r="V4822" t="s">
        <v>7173</v>
      </c>
      <c r="W4822">
        <v>-66</v>
      </c>
      <c r="X4822" t="s">
        <v>7214</v>
      </c>
      <c r="Y4822" t="s">
        <v>27940</v>
      </c>
      <c r="Z4822" t="s">
        <v>60</v>
      </c>
      <c r="AA4822" t="s">
        <v>7292</v>
      </c>
      <c r="AB4822" t="s">
        <v>7178</v>
      </c>
      <c r="AC4822" t="s">
        <v>29</v>
      </c>
      <c r="AD4822">
        <v>3</v>
      </c>
      <c r="AE4822" t="s">
        <v>27941</v>
      </c>
      <c r="AF4822" t="s">
        <v>7165</v>
      </c>
      <c r="AG4822" t="s">
        <v>27942</v>
      </c>
    </row>
    <row r="4823" spans="1:33" x14ac:dyDescent="0.3">
      <c r="A4823" t="s">
        <v>6698</v>
      </c>
      <c r="B4823" t="s">
        <v>7321</v>
      </c>
      <c r="C4823" t="s">
        <v>7339</v>
      </c>
      <c r="D4823" t="s">
        <v>48</v>
      </c>
      <c r="E4823" t="s">
        <v>39</v>
      </c>
      <c r="F4823" t="s">
        <v>27943</v>
      </c>
      <c r="G4823">
        <v>32.815283999999998</v>
      </c>
      <c r="I4823" t="s">
        <v>27944</v>
      </c>
      <c r="J4823" t="s">
        <v>730</v>
      </c>
      <c r="K4823" t="s">
        <v>7202</v>
      </c>
      <c r="L4823" t="s">
        <v>7189</v>
      </c>
      <c r="N4823" t="s">
        <v>2865</v>
      </c>
      <c r="O4823" t="s">
        <v>7200</v>
      </c>
      <c r="P4823" t="s">
        <v>7172</v>
      </c>
      <c r="Q4823">
        <v>19</v>
      </c>
      <c r="R4823" t="s">
        <v>7372</v>
      </c>
      <c r="S4823" t="s">
        <v>35</v>
      </c>
      <c r="T4823" t="s">
        <v>2875</v>
      </c>
      <c r="U4823" t="s">
        <v>7200</v>
      </c>
      <c r="V4823" t="s">
        <v>7333</v>
      </c>
      <c r="W4823">
        <v>12</v>
      </c>
      <c r="X4823" t="s">
        <v>7260</v>
      </c>
      <c r="Y4823" t="s">
        <v>7164</v>
      </c>
      <c r="Z4823" t="s">
        <v>7318</v>
      </c>
      <c r="AA4823" t="s">
        <v>97</v>
      </c>
      <c r="AB4823" t="s">
        <v>7293</v>
      </c>
      <c r="AC4823" t="s">
        <v>7178</v>
      </c>
      <c r="AE4823" t="s">
        <v>27945</v>
      </c>
      <c r="AF4823" t="s">
        <v>103</v>
      </c>
      <c r="AG4823" t="s">
        <v>7164</v>
      </c>
    </row>
    <row r="4824" spans="1:33" x14ac:dyDescent="0.3">
      <c r="A4824" t="s">
        <v>3151</v>
      </c>
      <c r="B4824" t="s">
        <v>250</v>
      </c>
      <c r="C4824" t="s">
        <v>7219</v>
      </c>
      <c r="D4824" t="s">
        <v>88</v>
      </c>
      <c r="E4824" t="s">
        <v>93</v>
      </c>
      <c r="F4824" t="s">
        <v>14076</v>
      </c>
      <c r="G4824">
        <v>26.568550999999999</v>
      </c>
      <c r="H4824">
        <v>-76.579864000000001</v>
      </c>
      <c r="I4824" t="s">
        <v>14077</v>
      </c>
      <c r="J4824" t="s">
        <v>823</v>
      </c>
      <c r="K4824" t="s">
        <v>7186</v>
      </c>
      <c r="L4824" t="s">
        <v>7239</v>
      </c>
      <c r="M4824">
        <v>4518</v>
      </c>
      <c r="N4824" t="s">
        <v>599</v>
      </c>
      <c r="O4824" t="s">
        <v>7371</v>
      </c>
      <c r="P4824" t="s">
        <v>7482</v>
      </c>
      <c r="Q4824">
        <v>26</v>
      </c>
      <c r="R4824" t="s">
        <v>7373</v>
      </c>
      <c r="S4824" t="s">
        <v>7164</v>
      </c>
      <c r="T4824" t="s">
        <v>7164</v>
      </c>
      <c r="U4824" t="s">
        <v>7164</v>
      </c>
      <c r="V4824" t="s">
        <v>7164</v>
      </c>
      <c r="X4824" t="s">
        <v>7164</v>
      </c>
      <c r="Y4824" t="s">
        <v>7164</v>
      </c>
      <c r="Z4824" t="s">
        <v>116</v>
      </c>
      <c r="AA4824" t="s">
        <v>109</v>
      </c>
      <c r="AB4824" t="s">
        <v>7271</v>
      </c>
      <c r="AC4824" t="s">
        <v>7178</v>
      </c>
      <c r="AD4824">
        <v>1</v>
      </c>
      <c r="AE4824" t="s">
        <v>14078</v>
      </c>
      <c r="AF4824" t="s">
        <v>7165</v>
      </c>
      <c r="AG4824" t="s">
        <v>14079</v>
      </c>
    </row>
    <row r="4825" spans="1:33" x14ac:dyDescent="0.3">
      <c r="A4825" t="s">
        <v>5349</v>
      </c>
      <c r="B4825" t="s">
        <v>22333</v>
      </c>
      <c r="C4825" t="s">
        <v>7150</v>
      </c>
      <c r="D4825" t="s">
        <v>65</v>
      </c>
      <c r="E4825" t="s">
        <v>112</v>
      </c>
      <c r="F4825" t="s">
        <v>22334</v>
      </c>
      <c r="G4825">
        <v>36.146064000000003</v>
      </c>
      <c r="H4825">
        <v>-99.720933000000002</v>
      </c>
      <c r="I4825" t="s">
        <v>22335</v>
      </c>
      <c r="J4825" t="s">
        <v>622</v>
      </c>
      <c r="K4825" t="s">
        <v>7200</v>
      </c>
      <c r="L4825" t="s">
        <v>7156</v>
      </c>
      <c r="M4825">
        <v>1565</v>
      </c>
      <c r="N4825" t="s">
        <v>2116</v>
      </c>
      <c r="O4825" t="s">
        <v>7249</v>
      </c>
      <c r="P4825" t="s">
        <v>7354</v>
      </c>
      <c r="R4825" t="s">
        <v>7178</v>
      </c>
      <c r="S4825" t="s">
        <v>35</v>
      </c>
      <c r="T4825" t="s">
        <v>603</v>
      </c>
      <c r="U4825" t="s">
        <v>7307</v>
      </c>
      <c r="V4825" t="s">
        <v>41</v>
      </c>
      <c r="W4825">
        <v>57</v>
      </c>
      <c r="X4825" t="s">
        <v>7237</v>
      </c>
      <c r="Y4825" t="s">
        <v>22336</v>
      </c>
      <c r="Z4825" t="s">
        <v>7251</v>
      </c>
      <c r="AA4825" t="s">
        <v>7311</v>
      </c>
      <c r="AB4825" t="s">
        <v>98</v>
      </c>
      <c r="AC4825" t="s">
        <v>7394</v>
      </c>
      <c r="AD4825">
        <v>5</v>
      </c>
      <c r="AE4825" t="s">
        <v>22337</v>
      </c>
      <c r="AF4825" t="s">
        <v>7385</v>
      </c>
      <c r="AG4825" t="s">
        <v>7164</v>
      </c>
    </row>
    <row r="4826" spans="1:33" x14ac:dyDescent="0.3">
      <c r="A4826" t="s">
        <v>6699</v>
      </c>
      <c r="B4826" t="s">
        <v>7774</v>
      </c>
      <c r="C4826" t="s">
        <v>7322</v>
      </c>
      <c r="D4826" t="s">
        <v>48</v>
      </c>
      <c r="E4826" t="s">
        <v>186</v>
      </c>
      <c r="F4826" t="s">
        <v>27946</v>
      </c>
      <c r="G4826">
        <v>33.297576999999997</v>
      </c>
      <c r="H4826">
        <v>-74.774544000000006</v>
      </c>
      <c r="I4826" t="s">
        <v>27947</v>
      </c>
      <c r="J4826" t="s">
        <v>351</v>
      </c>
      <c r="K4826" t="s">
        <v>7277</v>
      </c>
      <c r="L4826" t="s">
        <v>7268</v>
      </c>
      <c r="M4826">
        <v>9267</v>
      </c>
      <c r="N4826" t="s">
        <v>7164</v>
      </c>
      <c r="O4826" t="s">
        <v>7164</v>
      </c>
      <c r="P4826" t="s">
        <v>7164</v>
      </c>
      <c r="R4826" t="s">
        <v>7164</v>
      </c>
      <c r="S4826" t="s">
        <v>7164</v>
      </c>
      <c r="T4826" t="s">
        <v>781</v>
      </c>
      <c r="U4826" t="s">
        <v>7246</v>
      </c>
      <c r="V4826" t="s">
        <v>7201</v>
      </c>
      <c r="W4826">
        <v>-71</v>
      </c>
      <c r="X4826" t="s">
        <v>7299</v>
      </c>
      <c r="Y4826" t="s">
        <v>27948</v>
      </c>
      <c r="Z4826" t="s">
        <v>7205</v>
      </c>
      <c r="AA4826" t="s">
        <v>139</v>
      </c>
      <c r="AB4826" t="s">
        <v>7271</v>
      </c>
      <c r="AC4826" t="s">
        <v>7230</v>
      </c>
      <c r="AD4826">
        <v>1</v>
      </c>
      <c r="AE4826" t="s">
        <v>7164</v>
      </c>
      <c r="AF4826" t="s">
        <v>7207</v>
      </c>
      <c r="AG4826" t="s">
        <v>27949</v>
      </c>
    </row>
    <row r="4827" spans="1:33" x14ac:dyDescent="0.3">
      <c r="A4827" t="s">
        <v>6700</v>
      </c>
      <c r="B4827" t="s">
        <v>7284</v>
      </c>
      <c r="C4827" t="s">
        <v>7871</v>
      </c>
      <c r="D4827" t="s">
        <v>48</v>
      </c>
      <c r="E4827" t="s">
        <v>72</v>
      </c>
      <c r="F4827" t="s">
        <v>27950</v>
      </c>
      <c r="G4827">
        <v>29.345226</v>
      </c>
      <c r="I4827" t="s">
        <v>27951</v>
      </c>
      <c r="J4827" t="s">
        <v>609</v>
      </c>
      <c r="K4827" t="s">
        <v>7223</v>
      </c>
      <c r="L4827" t="s">
        <v>7268</v>
      </c>
      <c r="M4827">
        <v>6471</v>
      </c>
      <c r="N4827" t="s">
        <v>1075</v>
      </c>
      <c r="O4827" t="s">
        <v>7159</v>
      </c>
      <c r="P4827" t="s">
        <v>7482</v>
      </c>
      <c r="Q4827">
        <v>40</v>
      </c>
      <c r="R4827" t="s">
        <v>43</v>
      </c>
      <c r="S4827" t="s">
        <v>107</v>
      </c>
      <c r="T4827" t="s">
        <v>1417</v>
      </c>
      <c r="U4827" t="s">
        <v>7259</v>
      </c>
      <c r="V4827" t="s">
        <v>7173</v>
      </c>
      <c r="W4827">
        <v>20</v>
      </c>
      <c r="X4827" t="s">
        <v>7278</v>
      </c>
      <c r="Y4827" t="s">
        <v>27952</v>
      </c>
      <c r="Z4827" t="s">
        <v>7251</v>
      </c>
      <c r="AA4827" t="s">
        <v>7262</v>
      </c>
      <c r="AB4827" t="s">
        <v>7336</v>
      </c>
      <c r="AC4827" t="s">
        <v>155</v>
      </c>
      <c r="AD4827">
        <v>4</v>
      </c>
      <c r="AE4827" t="s">
        <v>27953</v>
      </c>
      <c r="AF4827" t="s">
        <v>7403</v>
      </c>
      <c r="AG4827" t="s">
        <v>27954</v>
      </c>
    </row>
    <row r="4828" spans="1:33" x14ac:dyDescent="0.3">
      <c r="A4828" t="s">
        <v>6701</v>
      </c>
      <c r="B4828" t="s">
        <v>8070</v>
      </c>
      <c r="C4828" t="s">
        <v>27955</v>
      </c>
      <c r="D4828" t="s">
        <v>65</v>
      </c>
      <c r="E4828" t="s">
        <v>39</v>
      </c>
      <c r="F4828" t="s">
        <v>27956</v>
      </c>
      <c r="G4828">
        <v>38.591884999999998</v>
      </c>
      <c r="H4828">
        <v>-87.254675000000006</v>
      </c>
      <c r="I4828" t="s">
        <v>27957</v>
      </c>
      <c r="J4828" t="s">
        <v>459</v>
      </c>
      <c r="K4828" t="s">
        <v>7222</v>
      </c>
      <c r="L4828" t="s">
        <v>7317</v>
      </c>
      <c r="M4828">
        <v>8901</v>
      </c>
      <c r="N4828" t="s">
        <v>532</v>
      </c>
      <c r="O4828" t="s">
        <v>7371</v>
      </c>
      <c r="P4828" t="s">
        <v>7400</v>
      </c>
      <c r="R4828" t="s">
        <v>7372</v>
      </c>
      <c r="S4828" t="s">
        <v>34</v>
      </c>
      <c r="T4828" t="s">
        <v>6619</v>
      </c>
      <c r="U4828" t="s">
        <v>7249</v>
      </c>
      <c r="V4828" t="s">
        <v>7224</v>
      </c>
      <c r="W4828">
        <v>11</v>
      </c>
      <c r="X4828" t="s">
        <v>7260</v>
      </c>
      <c r="Y4828" t="s">
        <v>27958</v>
      </c>
      <c r="Z4828" t="s">
        <v>7607</v>
      </c>
      <c r="AA4828" t="s">
        <v>7311</v>
      </c>
      <c r="AB4828" t="s">
        <v>53</v>
      </c>
      <c r="AC4828" t="s">
        <v>7193</v>
      </c>
      <c r="AD4828">
        <v>4</v>
      </c>
      <c r="AE4828" t="s">
        <v>27959</v>
      </c>
      <c r="AF4828" t="s">
        <v>7164</v>
      </c>
      <c r="AG4828" t="s">
        <v>27960</v>
      </c>
    </row>
    <row r="4829" spans="1:33" x14ac:dyDescent="0.3">
      <c r="A4829" t="s">
        <v>6702</v>
      </c>
      <c r="B4829" t="s">
        <v>539</v>
      </c>
      <c r="C4829" t="s">
        <v>7631</v>
      </c>
      <c r="D4829" t="s">
        <v>92</v>
      </c>
      <c r="E4829" t="s">
        <v>39</v>
      </c>
      <c r="F4829" t="s">
        <v>27961</v>
      </c>
      <c r="G4829">
        <v>36.586232000000003</v>
      </c>
      <c r="H4829">
        <v>74.876800000000003</v>
      </c>
      <c r="I4829" t="s">
        <v>27962</v>
      </c>
      <c r="J4829" t="s">
        <v>419</v>
      </c>
      <c r="K4829" t="s">
        <v>7223</v>
      </c>
      <c r="L4829" t="s">
        <v>7189</v>
      </c>
      <c r="M4829">
        <v>8059</v>
      </c>
      <c r="N4829" t="s">
        <v>2927</v>
      </c>
      <c r="O4829" t="s">
        <v>7187</v>
      </c>
      <c r="P4829" t="s">
        <v>7276</v>
      </c>
      <c r="Q4829">
        <v>73</v>
      </c>
      <c r="R4829" t="s">
        <v>7372</v>
      </c>
      <c r="S4829" t="s">
        <v>7279</v>
      </c>
      <c r="T4829" t="s">
        <v>5543</v>
      </c>
      <c r="U4829" t="s">
        <v>7202</v>
      </c>
      <c r="V4829" t="s">
        <v>7333</v>
      </c>
      <c r="W4829">
        <v>33</v>
      </c>
      <c r="X4829" t="s">
        <v>7164</v>
      </c>
      <c r="Y4829" t="s">
        <v>27963</v>
      </c>
      <c r="Z4829" t="s">
        <v>7164</v>
      </c>
      <c r="AA4829" t="s">
        <v>7177</v>
      </c>
      <c r="AB4829" t="s">
        <v>132</v>
      </c>
      <c r="AC4829" t="s">
        <v>7193</v>
      </c>
      <c r="AD4829">
        <v>0</v>
      </c>
      <c r="AE4829" t="s">
        <v>27964</v>
      </c>
      <c r="AF4829" t="s">
        <v>7164</v>
      </c>
      <c r="AG4829" t="s">
        <v>27965</v>
      </c>
    </row>
    <row r="4830" spans="1:33" x14ac:dyDescent="0.3">
      <c r="A4830" t="s">
        <v>6703</v>
      </c>
      <c r="B4830" t="s">
        <v>7477</v>
      </c>
      <c r="C4830" t="s">
        <v>7351</v>
      </c>
      <c r="D4830" t="s">
        <v>38</v>
      </c>
      <c r="E4830" t="s">
        <v>78</v>
      </c>
      <c r="F4830" t="s">
        <v>27966</v>
      </c>
      <c r="G4830">
        <v>25.683895</v>
      </c>
      <c r="H4830">
        <v>-70.870739</v>
      </c>
      <c r="I4830" t="s">
        <v>27967</v>
      </c>
      <c r="J4830" t="s">
        <v>986</v>
      </c>
      <c r="K4830" t="s">
        <v>7246</v>
      </c>
      <c r="L4830" t="s">
        <v>7289</v>
      </c>
      <c r="M4830">
        <v>8469</v>
      </c>
      <c r="N4830" t="s">
        <v>1325</v>
      </c>
      <c r="O4830" t="s">
        <v>7153</v>
      </c>
      <c r="P4830" t="s">
        <v>7213</v>
      </c>
      <c r="R4830" t="s">
        <v>7372</v>
      </c>
      <c r="S4830" t="s">
        <v>7279</v>
      </c>
      <c r="T4830" t="s">
        <v>1166</v>
      </c>
      <c r="U4830" t="s">
        <v>7449</v>
      </c>
      <c r="V4830" t="s">
        <v>7175</v>
      </c>
      <c r="W4830">
        <v>54</v>
      </c>
      <c r="X4830" t="s">
        <v>7373</v>
      </c>
      <c r="Y4830" t="s">
        <v>27968</v>
      </c>
      <c r="Z4830" t="s">
        <v>7318</v>
      </c>
      <c r="AA4830" t="s">
        <v>7292</v>
      </c>
      <c r="AB4830" t="s">
        <v>7164</v>
      </c>
      <c r="AC4830" t="s">
        <v>7178</v>
      </c>
      <c r="AD4830">
        <v>5</v>
      </c>
      <c r="AE4830" t="s">
        <v>27969</v>
      </c>
      <c r="AF4830" t="s">
        <v>7195</v>
      </c>
      <c r="AG4830" t="s">
        <v>27970</v>
      </c>
    </row>
    <row r="4831" spans="1:33" x14ac:dyDescent="0.3">
      <c r="A4831" t="s">
        <v>6704</v>
      </c>
      <c r="B4831" t="s">
        <v>7256</v>
      </c>
      <c r="C4831" t="s">
        <v>8059</v>
      </c>
      <c r="D4831" t="s">
        <v>100</v>
      </c>
      <c r="E4831" t="s">
        <v>39</v>
      </c>
      <c r="F4831" t="s">
        <v>27971</v>
      </c>
      <c r="G4831">
        <v>35.281357</v>
      </c>
      <c r="H4831">
        <v>-99.702900999999997</v>
      </c>
      <c r="I4831" t="s">
        <v>27972</v>
      </c>
      <c r="J4831" t="s">
        <v>276</v>
      </c>
      <c r="K4831" t="s">
        <v>7450</v>
      </c>
      <c r="L4831" t="s">
        <v>7289</v>
      </c>
      <c r="M4831">
        <v>9999</v>
      </c>
      <c r="N4831" t="s">
        <v>2138</v>
      </c>
      <c r="O4831" t="s">
        <v>7238</v>
      </c>
      <c r="P4831" t="s">
        <v>7248</v>
      </c>
      <c r="Q4831">
        <v>53</v>
      </c>
      <c r="R4831" t="s">
        <v>7237</v>
      </c>
      <c r="S4831" t="s">
        <v>7178</v>
      </c>
      <c r="T4831" t="s">
        <v>972</v>
      </c>
      <c r="U4831" t="s">
        <v>7342</v>
      </c>
      <c r="V4831" t="s">
        <v>7160</v>
      </c>
      <c r="W4831">
        <v>73</v>
      </c>
      <c r="X4831" t="s">
        <v>7373</v>
      </c>
      <c r="Y4831" t="s">
        <v>27973</v>
      </c>
      <c r="Z4831" t="s">
        <v>7205</v>
      </c>
      <c r="AA4831" t="s">
        <v>7163</v>
      </c>
      <c r="AB4831" t="s">
        <v>7336</v>
      </c>
      <c r="AC4831" t="s">
        <v>7328</v>
      </c>
      <c r="AD4831">
        <v>1</v>
      </c>
      <c r="AE4831" t="s">
        <v>27974</v>
      </c>
      <c r="AF4831" t="s">
        <v>7164</v>
      </c>
      <c r="AG4831" t="s">
        <v>27975</v>
      </c>
    </row>
    <row r="4832" spans="1:33" x14ac:dyDescent="0.3">
      <c r="A4832" t="s">
        <v>6705</v>
      </c>
      <c r="B4832" t="s">
        <v>8407</v>
      </c>
      <c r="C4832" t="s">
        <v>7233</v>
      </c>
      <c r="D4832" t="s">
        <v>77</v>
      </c>
      <c r="E4832" t="s">
        <v>112</v>
      </c>
      <c r="F4832" t="s">
        <v>27976</v>
      </c>
      <c r="G4832">
        <v>37.474760000000003</v>
      </c>
      <c r="H4832">
        <v>-112.089918</v>
      </c>
      <c r="I4832" t="s">
        <v>27977</v>
      </c>
      <c r="J4832" t="s">
        <v>1020</v>
      </c>
      <c r="K4832" t="s">
        <v>7222</v>
      </c>
      <c r="L4832" t="s">
        <v>7333</v>
      </c>
      <c r="M4832">
        <v>7693</v>
      </c>
      <c r="N4832" t="s">
        <v>2958</v>
      </c>
      <c r="O4832" t="s">
        <v>7334</v>
      </c>
      <c r="P4832" t="s">
        <v>7154</v>
      </c>
      <c r="Q4832">
        <v>46</v>
      </c>
      <c r="R4832" t="s">
        <v>59</v>
      </c>
      <c r="S4832" t="s">
        <v>7161</v>
      </c>
      <c r="T4832" t="s">
        <v>904</v>
      </c>
      <c r="U4832" t="s">
        <v>7171</v>
      </c>
      <c r="V4832" t="s">
        <v>7400</v>
      </c>
      <c r="W4832">
        <v>61</v>
      </c>
      <c r="X4832" t="s">
        <v>7237</v>
      </c>
      <c r="Y4832" t="s">
        <v>27978</v>
      </c>
      <c r="Z4832" t="s">
        <v>7291</v>
      </c>
      <c r="AA4832" t="s">
        <v>7262</v>
      </c>
      <c r="AB4832" t="s">
        <v>7164</v>
      </c>
      <c r="AC4832" t="s">
        <v>7394</v>
      </c>
      <c r="AD4832">
        <v>2</v>
      </c>
      <c r="AE4832" t="s">
        <v>27979</v>
      </c>
      <c r="AF4832" t="s">
        <v>7191</v>
      </c>
      <c r="AG4832" t="s">
        <v>27980</v>
      </c>
    </row>
    <row r="4833" spans="1:33" x14ac:dyDescent="0.3">
      <c r="A4833" t="s">
        <v>6706</v>
      </c>
      <c r="B4833" t="s">
        <v>7705</v>
      </c>
      <c r="C4833" t="s">
        <v>7801</v>
      </c>
      <c r="D4833" t="s">
        <v>100</v>
      </c>
      <c r="E4833" t="s">
        <v>93</v>
      </c>
      <c r="F4833" t="s">
        <v>27981</v>
      </c>
      <c r="G4833">
        <v>27.764458000000001</v>
      </c>
      <c r="H4833">
        <v>62.3337</v>
      </c>
      <c r="I4833" t="s">
        <v>7164</v>
      </c>
      <c r="J4833" t="s">
        <v>315</v>
      </c>
      <c r="K4833" t="s">
        <v>7159</v>
      </c>
      <c r="L4833" t="s">
        <v>7326</v>
      </c>
      <c r="M4833">
        <v>1549</v>
      </c>
      <c r="N4833" t="s">
        <v>3067</v>
      </c>
      <c r="O4833" t="s">
        <v>7288</v>
      </c>
      <c r="P4833" t="s">
        <v>7201</v>
      </c>
      <c r="Q4833">
        <v>32</v>
      </c>
      <c r="R4833" t="s">
        <v>7214</v>
      </c>
      <c r="S4833" t="s">
        <v>85</v>
      </c>
      <c r="T4833" t="s">
        <v>2762</v>
      </c>
      <c r="U4833" t="s">
        <v>7171</v>
      </c>
      <c r="V4833" t="s">
        <v>7213</v>
      </c>
      <c r="W4833">
        <v>84</v>
      </c>
      <c r="X4833" t="s">
        <v>7157</v>
      </c>
      <c r="Y4833" t="s">
        <v>27982</v>
      </c>
      <c r="Z4833" t="s">
        <v>7607</v>
      </c>
      <c r="AA4833" t="s">
        <v>7163</v>
      </c>
      <c r="AB4833" t="s">
        <v>61</v>
      </c>
      <c r="AC4833" t="s">
        <v>7230</v>
      </c>
      <c r="AD4833">
        <v>0</v>
      </c>
      <c r="AE4833" t="s">
        <v>27983</v>
      </c>
      <c r="AF4833" t="s">
        <v>110</v>
      </c>
      <c r="AG4833" t="s">
        <v>27984</v>
      </c>
    </row>
    <row r="4834" spans="1:33" x14ac:dyDescent="0.3">
      <c r="A4834" t="s">
        <v>6707</v>
      </c>
      <c r="B4834" t="s">
        <v>7882</v>
      </c>
      <c r="C4834" t="s">
        <v>7760</v>
      </c>
      <c r="D4834" t="s">
        <v>88</v>
      </c>
      <c r="E4834" t="s">
        <v>112</v>
      </c>
      <c r="F4834" t="s">
        <v>22512</v>
      </c>
      <c r="G4834">
        <v>37.923551000000003</v>
      </c>
      <c r="H4834">
        <v>-103.859864</v>
      </c>
      <c r="I4834" t="s">
        <v>7164</v>
      </c>
      <c r="J4834" t="s">
        <v>961</v>
      </c>
      <c r="K4834" t="s">
        <v>7481</v>
      </c>
      <c r="L4834" t="s">
        <v>7213</v>
      </c>
      <c r="M4834">
        <v>2598</v>
      </c>
      <c r="N4834" t="s">
        <v>1648</v>
      </c>
      <c r="O4834" t="s">
        <v>7277</v>
      </c>
      <c r="P4834" t="s">
        <v>7248</v>
      </c>
      <c r="Q4834">
        <v>33</v>
      </c>
      <c r="R4834" t="s">
        <v>59</v>
      </c>
      <c r="S4834" t="s">
        <v>7178</v>
      </c>
      <c r="T4834" t="s">
        <v>2174</v>
      </c>
      <c r="U4834" t="s">
        <v>7307</v>
      </c>
      <c r="V4834" t="s">
        <v>7317</v>
      </c>
      <c r="W4834">
        <v>10</v>
      </c>
      <c r="X4834" t="s">
        <v>7164</v>
      </c>
      <c r="Y4834" t="s">
        <v>27985</v>
      </c>
      <c r="Z4834" t="s">
        <v>7375</v>
      </c>
      <c r="AA4834" t="s">
        <v>7164</v>
      </c>
      <c r="AB4834" t="s">
        <v>7336</v>
      </c>
      <c r="AC4834" t="s">
        <v>62</v>
      </c>
      <c r="AD4834">
        <v>5</v>
      </c>
      <c r="AE4834" t="s">
        <v>27986</v>
      </c>
      <c r="AF4834" t="s">
        <v>7385</v>
      </c>
      <c r="AG4834" t="s">
        <v>22516</v>
      </c>
    </row>
    <row r="4835" spans="1:33" x14ac:dyDescent="0.3">
      <c r="A4835" t="s">
        <v>6708</v>
      </c>
      <c r="B4835" t="s">
        <v>7440</v>
      </c>
      <c r="C4835" t="s">
        <v>7631</v>
      </c>
      <c r="D4835" t="s">
        <v>65</v>
      </c>
      <c r="E4835" t="s">
        <v>55</v>
      </c>
      <c r="F4835" t="s">
        <v>27987</v>
      </c>
      <c r="G4835">
        <v>27.735745000000001</v>
      </c>
      <c r="H4835">
        <v>69.051599999999993</v>
      </c>
      <c r="I4835" t="s">
        <v>27988</v>
      </c>
      <c r="J4835" t="s">
        <v>566</v>
      </c>
      <c r="K4835" t="s">
        <v>7288</v>
      </c>
      <c r="L4835" t="s">
        <v>7175</v>
      </c>
      <c r="M4835">
        <v>9933</v>
      </c>
      <c r="N4835" t="s">
        <v>7164</v>
      </c>
      <c r="O4835" t="s">
        <v>7164</v>
      </c>
      <c r="P4835" t="s">
        <v>7164</v>
      </c>
      <c r="R4835" t="s">
        <v>7164</v>
      </c>
      <c r="S4835" t="s">
        <v>7164</v>
      </c>
      <c r="T4835" t="s">
        <v>547</v>
      </c>
      <c r="U4835" t="s">
        <v>7307</v>
      </c>
      <c r="V4835" t="s">
        <v>7268</v>
      </c>
      <c r="W4835">
        <v>76</v>
      </c>
      <c r="X4835" t="s">
        <v>34</v>
      </c>
      <c r="Y4835" t="s">
        <v>27989</v>
      </c>
      <c r="Z4835" t="s">
        <v>7607</v>
      </c>
      <c r="AA4835" t="s">
        <v>7164</v>
      </c>
      <c r="AB4835" t="s">
        <v>7336</v>
      </c>
      <c r="AC4835" t="s">
        <v>7230</v>
      </c>
      <c r="AD4835">
        <v>4</v>
      </c>
      <c r="AE4835" t="s">
        <v>7164</v>
      </c>
      <c r="AF4835" t="s">
        <v>7254</v>
      </c>
      <c r="AG4835" t="s">
        <v>27990</v>
      </c>
    </row>
    <row r="4836" spans="1:33" x14ac:dyDescent="0.3">
      <c r="A4836" t="s">
        <v>6709</v>
      </c>
      <c r="B4836" t="s">
        <v>232</v>
      </c>
      <c r="C4836" t="s">
        <v>7582</v>
      </c>
      <c r="D4836" t="s">
        <v>38</v>
      </c>
      <c r="E4836" t="s">
        <v>93</v>
      </c>
      <c r="F4836" t="s">
        <v>27991</v>
      </c>
      <c r="G4836">
        <v>36.176375</v>
      </c>
      <c r="H4836">
        <v>-87.262557999999999</v>
      </c>
      <c r="I4836" t="s">
        <v>27992</v>
      </c>
      <c r="J4836" t="s">
        <v>127</v>
      </c>
      <c r="K4836" t="s">
        <v>7259</v>
      </c>
      <c r="L4836" t="s">
        <v>7203</v>
      </c>
      <c r="M4836">
        <v>5993</v>
      </c>
      <c r="N4836" t="s">
        <v>2710</v>
      </c>
      <c r="O4836" t="s">
        <v>7277</v>
      </c>
      <c r="P4836" t="s">
        <v>7154</v>
      </c>
      <c r="Q4836">
        <v>72</v>
      </c>
      <c r="R4836" t="s">
        <v>59</v>
      </c>
      <c r="S4836" t="s">
        <v>35</v>
      </c>
      <c r="T4836" t="s">
        <v>1276</v>
      </c>
      <c r="U4836" t="s">
        <v>7307</v>
      </c>
      <c r="V4836" t="s">
        <v>7154</v>
      </c>
      <c r="W4836">
        <v>23</v>
      </c>
      <c r="X4836" t="s">
        <v>7237</v>
      </c>
      <c r="Y4836" t="s">
        <v>27993</v>
      </c>
      <c r="Z4836" t="s">
        <v>45</v>
      </c>
      <c r="AA4836" t="s">
        <v>7163</v>
      </c>
      <c r="AB4836" t="s">
        <v>98</v>
      </c>
      <c r="AC4836" t="s">
        <v>155</v>
      </c>
      <c r="AD4836">
        <v>5</v>
      </c>
      <c r="AE4836" t="s">
        <v>27994</v>
      </c>
      <c r="AF4836" t="s">
        <v>103</v>
      </c>
      <c r="AG4836" t="s">
        <v>7164</v>
      </c>
    </row>
    <row r="4837" spans="1:33" x14ac:dyDescent="0.3">
      <c r="A4837" t="s">
        <v>6710</v>
      </c>
      <c r="B4837" t="s">
        <v>7744</v>
      </c>
      <c r="C4837" t="s">
        <v>8105</v>
      </c>
      <c r="D4837" t="s">
        <v>92</v>
      </c>
      <c r="E4837" t="s">
        <v>72</v>
      </c>
      <c r="F4837" t="s">
        <v>27995</v>
      </c>
      <c r="G4837">
        <v>39.479847999999997</v>
      </c>
      <c r="H4837">
        <v>-90.704572999999996</v>
      </c>
      <c r="I4837" t="s">
        <v>27996</v>
      </c>
      <c r="J4837" t="s">
        <v>1797</v>
      </c>
      <c r="K4837" t="s">
        <v>7186</v>
      </c>
      <c r="L4837" t="s">
        <v>7482</v>
      </c>
      <c r="M4837">
        <v>8303</v>
      </c>
      <c r="N4837" t="s">
        <v>7164</v>
      </c>
      <c r="O4837" t="s">
        <v>7164</v>
      </c>
      <c r="P4837" t="s">
        <v>7164</v>
      </c>
      <c r="R4837" t="s">
        <v>7164</v>
      </c>
      <c r="S4837" t="s">
        <v>7164</v>
      </c>
      <c r="T4837" t="s">
        <v>2164</v>
      </c>
      <c r="U4837" t="s">
        <v>7155</v>
      </c>
      <c r="V4837" t="s">
        <v>7348</v>
      </c>
      <c r="W4837">
        <v>70</v>
      </c>
      <c r="X4837" t="s">
        <v>7260</v>
      </c>
      <c r="Y4837" t="s">
        <v>27997</v>
      </c>
      <c r="Z4837" t="s">
        <v>116</v>
      </c>
      <c r="AA4837" t="s">
        <v>97</v>
      </c>
      <c r="AB4837" t="s">
        <v>132</v>
      </c>
      <c r="AC4837" t="s">
        <v>7328</v>
      </c>
      <c r="AD4837">
        <v>4</v>
      </c>
      <c r="AE4837" t="s">
        <v>7164</v>
      </c>
      <c r="AF4837" t="s">
        <v>7165</v>
      </c>
      <c r="AG4837" t="s">
        <v>27998</v>
      </c>
    </row>
    <row r="4838" spans="1:33" x14ac:dyDescent="0.3">
      <c r="A4838" t="s">
        <v>6226</v>
      </c>
      <c r="B4838" t="s">
        <v>7387</v>
      </c>
      <c r="C4838" t="s">
        <v>7558</v>
      </c>
      <c r="D4838" t="s">
        <v>22</v>
      </c>
      <c r="E4838" t="s">
        <v>39</v>
      </c>
      <c r="F4838" t="s">
        <v>25952</v>
      </c>
      <c r="G4838">
        <v>44.487578999999997</v>
      </c>
      <c r="H4838">
        <v>-109.67896399999999</v>
      </c>
      <c r="I4838" t="s">
        <v>25953</v>
      </c>
      <c r="J4838" t="s">
        <v>259</v>
      </c>
      <c r="K4838" t="s">
        <v>7187</v>
      </c>
      <c r="L4838" t="s">
        <v>41</v>
      </c>
      <c r="M4838">
        <v>8055</v>
      </c>
      <c r="N4838" t="s">
        <v>7164</v>
      </c>
      <c r="O4838" t="s">
        <v>7164</v>
      </c>
      <c r="P4838" t="s">
        <v>7164</v>
      </c>
      <c r="R4838" t="s">
        <v>7164</v>
      </c>
      <c r="S4838" t="s">
        <v>7164</v>
      </c>
      <c r="T4838" t="s">
        <v>58</v>
      </c>
      <c r="U4838" t="s">
        <v>7381</v>
      </c>
      <c r="V4838" t="s">
        <v>7333</v>
      </c>
      <c r="X4838" t="s">
        <v>7178</v>
      </c>
      <c r="Y4838" t="s">
        <v>25954</v>
      </c>
      <c r="Z4838" t="s">
        <v>7291</v>
      </c>
      <c r="AA4838" t="s">
        <v>7344</v>
      </c>
      <c r="AB4838" t="s">
        <v>7164</v>
      </c>
      <c r="AC4838" t="s">
        <v>29</v>
      </c>
      <c r="AD4838">
        <v>2</v>
      </c>
      <c r="AE4838" t="s">
        <v>25955</v>
      </c>
      <c r="AF4838" t="s">
        <v>7403</v>
      </c>
      <c r="AG4838" t="s">
        <v>7164</v>
      </c>
    </row>
    <row r="4839" spans="1:33" x14ac:dyDescent="0.3">
      <c r="A4839" t="s">
        <v>6711</v>
      </c>
      <c r="B4839" t="s">
        <v>8418</v>
      </c>
      <c r="C4839" t="s">
        <v>7150</v>
      </c>
      <c r="D4839" t="s">
        <v>65</v>
      </c>
      <c r="E4839" t="s">
        <v>72</v>
      </c>
      <c r="F4839" t="s">
        <v>27999</v>
      </c>
      <c r="G4839">
        <v>37.375365000000002</v>
      </c>
      <c r="I4839" t="s">
        <v>28000</v>
      </c>
      <c r="J4839" t="s">
        <v>594</v>
      </c>
      <c r="K4839" t="s">
        <v>7342</v>
      </c>
      <c r="L4839" t="s">
        <v>7317</v>
      </c>
      <c r="M4839">
        <v>8219</v>
      </c>
      <c r="N4839" t="s">
        <v>2801</v>
      </c>
      <c r="O4839" t="s">
        <v>7159</v>
      </c>
      <c r="P4839" t="s">
        <v>7239</v>
      </c>
      <c r="Q4839">
        <v>53</v>
      </c>
      <c r="R4839" t="s">
        <v>7178</v>
      </c>
      <c r="S4839" t="s">
        <v>7178</v>
      </c>
      <c r="T4839" t="s">
        <v>3094</v>
      </c>
      <c r="U4839" t="s">
        <v>7155</v>
      </c>
      <c r="V4839" t="s">
        <v>7175</v>
      </c>
      <c r="W4839">
        <v>73</v>
      </c>
      <c r="X4839" t="s">
        <v>7372</v>
      </c>
      <c r="Y4839" t="s">
        <v>7178</v>
      </c>
      <c r="Z4839" t="s">
        <v>27</v>
      </c>
      <c r="AA4839" t="s">
        <v>139</v>
      </c>
      <c r="AB4839" t="s">
        <v>7336</v>
      </c>
      <c r="AC4839" t="s">
        <v>7230</v>
      </c>
      <c r="AD4839">
        <v>1</v>
      </c>
      <c r="AE4839" t="s">
        <v>28001</v>
      </c>
      <c r="AF4839" t="s">
        <v>7164</v>
      </c>
      <c r="AG4839" t="s">
        <v>28002</v>
      </c>
    </row>
    <row r="4840" spans="1:33" x14ac:dyDescent="0.3">
      <c r="A4840" t="s">
        <v>6712</v>
      </c>
      <c r="B4840" t="s">
        <v>1173</v>
      </c>
      <c r="C4840" t="s">
        <v>7815</v>
      </c>
      <c r="D4840" t="s">
        <v>92</v>
      </c>
      <c r="E4840" t="s">
        <v>78</v>
      </c>
      <c r="F4840" t="s">
        <v>28003</v>
      </c>
      <c r="G4840">
        <v>32.446164000000003</v>
      </c>
      <c r="H4840">
        <v>-100.43463800000001</v>
      </c>
      <c r="I4840" t="s">
        <v>28004</v>
      </c>
      <c r="J4840" t="s">
        <v>682</v>
      </c>
      <c r="K4840" t="s">
        <v>7280</v>
      </c>
      <c r="L4840" t="s">
        <v>41</v>
      </c>
      <c r="M4840">
        <v>6562</v>
      </c>
      <c r="N4840" t="s">
        <v>1904</v>
      </c>
      <c r="O4840" t="s">
        <v>7450</v>
      </c>
      <c r="P4840" t="s">
        <v>7175</v>
      </c>
      <c r="Q4840">
        <v>31</v>
      </c>
      <c r="R4840" t="s">
        <v>7278</v>
      </c>
      <c r="S4840" t="s">
        <v>107</v>
      </c>
      <c r="T4840" t="s">
        <v>2974</v>
      </c>
      <c r="U4840" t="s">
        <v>7342</v>
      </c>
      <c r="V4840" t="s">
        <v>7276</v>
      </c>
      <c r="W4840">
        <v>24</v>
      </c>
      <c r="X4840" t="s">
        <v>59</v>
      </c>
      <c r="Y4840" t="s">
        <v>28005</v>
      </c>
      <c r="Z4840" t="s">
        <v>7205</v>
      </c>
      <c r="AA4840" t="s">
        <v>7217</v>
      </c>
      <c r="AB4840" t="s">
        <v>7229</v>
      </c>
      <c r="AC4840" t="s">
        <v>7193</v>
      </c>
      <c r="AD4840">
        <v>0</v>
      </c>
      <c r="AE4840" t="s">
        <v>28006</v>
      </c>
      <c r="AF4840" t="s">
        <v>7254</v>
      </c>
      <c r="AG4840" t="s">
        <v>28007</v>
      </c>
    </row>
    <row r="4841" spans="1:33" x14ac:dyDescent="0.3">
      <c r="A4841" t="s">
        <v>6713</v>
      </c>
      <c r="B4841" t="s">
        <v>8902</v>
      </c>
      <c r="C4841" t="s">
        <v>7150</v>
      </c>
      <c r="D4841" t="s">
        <v>77</v>
      </c>
      <c r="E4841" t="s">
        <v>23</v>
      </c>
      <c r="F4841" t="s">
        <v>28008</v>
      </c>
      <c r="G4841">
        <v>41.418137999999999</v>
      </c>
      <c r="H4841">
        <v>-94.823569000000006</v>
      </c>
      <c r="I4841" t="s">
        <v>28009</v>
      </c>
      <c r="J4841" t="s">
        <v>1093</v>
      </c>
      <c r="K4841" t="s">
        <v>7200</v>
      </c>
      <c r="L4841" t="s">
        <v>7239</v>
      </c>
      <c r="M4841">
        <v>3411</v>
      </c>
      <c r="N4841" t="s">
        <v>7164</v>
      </c>
      <c r="O4841" t="s">
        <v>7164</v>
      </c>
      <c r="P4841" t="s">
        <v>7164</v>
      </c>
      <c r="R4841" t="s">
        <v>7164</v>
      </c>
      <c r="S4841" t="s">
        <v>7164</v>
      </c>
      <c r="T4841" t="s">
        <v>7164</v>
      </c>
      <c r="U4841" t="s">
        <v>7164</v>
      </c>
      <c r="V4841" t="s">
        <v>7164</v>
      </c>
      <c r="X4841" t="s">
        <v>7164</v>
      </c>
      <c r="Y4841" t="s">
        <v>7164</v>
      </c>
      <c r="Z4841" t="s">
        <v>70</v>
      </c>
      <c r="AA4841" t="s">
        <v>7311</v>
      </c>
      <c r="AB4841" t="s">
        <v>28</v>
      </c>
      <c r="AC4841" t="s">
        <v>7193</v>
      </c>
      <c r="AD4841">
        <v>1</v>
      </c>
      <c r="AE4841" t="s">
        <v>28010</v>
      </c>
      <c r="AF4841" t="s">
        <v>7180</v>
      </c>
      <c r="AG4841" t="s">
        <v>28011</v>
      </c>
    </row>
    <row r="4842" spans="1:33" x14ac:dyDescent="0.3">
      <c r="A4842" t="s">
        <v>6714</v>
      </c>
      <c r="B4842" t="s">
        <v>263</v>
      </c>
      <c r="C4842" t="s">
        <v>7150</v>
      </c>
      <c r="D4842" t="s">
        <v>22</v>
      </c>
      <c r="E4842" t="s">
        <v>72</v>
      </c>
      <c r="F4842" t="s">
        <v>28012</v>
      </c>
      <c r="G4842">
        <v>35.906517000000001</v>
      </c>
      <c r="H4842">
        <v>-76.916847000000004</v>
      </c>
      <c r="I4842" t="s">
        <v>28013</v>
      </c>
      <c r="J4842" t="s">
        <v>94</v>
      </c>
      <c r="K4842" t="s">
        <v>7361</v>
      </c>
      <c r="L4842" t="s">
        <v>7247</v>
      </c>
      <c r="M4842">
        <v>5063</v>
      </c>
      <c r="N4842" t="s">
        <v>4893</v>
      </c>
      <c r="O4842" t="s">
        <v>7449</v>
      </c>
      <c r="P4842" t="s">
        <v>7354</v>
      </c>
      <c r="R4842" t="s">
        <v>7161</v>
      </c>
      <c r="S4842" t="s">
        <v>7279</v>
      </c>
      <c r="T4842" t="s">
        <v>449</v>
      </c>
      <c r="U4842" t="s">
        <v>7288</v>
      </c>
      <c r="V4842" t="s">
        <v>7203</v>
      </c>
      <c r="W4842">
        <v>16</v>
      </c>
      <c r="X4842" t="s">
        <v>34</v>
      </c>
      <c r="Y4842" t="s">
        <v>28014</v>
      </c>
      <c r="Z4842" t="s">
        <v>7178</v>
      </c>
      <c r="AA4842" t="s">
        <v>7344</v>
      </c>
      <c r="AB4842" t="s">
        <v>7164</v>
      </c>
      <c r="AC4842" t="s">
        <v>62</v>
      </c>
      <c r="AD4842">
        <v>1</v>
      </c>
      <c r="AE4842" t="s">
        <v>28015</v>
      </c>
      <c r="AF4842" t="s">
        <v>7403</v>
      </c>
      <c r="AG4842" t="s">
        <v>28016</v>
      </c>
    </row>
    <row r="4843" spans="1:33" x14ac:dyDescent="0.3">
      <c r="A4843" t="s">
        <v>6463</v>
      </c>
      <c r="B4843" t="s">
        <v>7413</v>
      </c>
      <c r="C4843" t="s">
        <v>7558</v>
      </c>
      <c r="D4843" t="s">
        <v>22</v>
      </c>
      <c r="E4843" t="s">
        <v>112</v>
      </c>
      <c r="F4843" t="s">
        <v>26954</v>
      </c>
      <c r="G4843">
        <v>46.231437999999997</v>
      </c>
      <c r="H4843">
        <v>-75.834326000000004</v>
      </c>
      <c r="I4843" t="s">
        <v>26955</v>
      </c>
      <c r="J4843" t="s">
        <v>761</v>
      </c>
      <c r="K4843" t="s">
        <v>7259</v>
      </c>
      <c r="L4843" t="s">
        <v>7333</v>
      </c>
      <c r="M4843">
        <v>5833</v>
      </c>
      <c r="N4843" t="s">
        <v>3252</v>
      </c>
      <c r="O4843" t="s">
        <v>7334</v>
      </c>
      <c r="P4843" t="s">
        <v>7276</v>
      </c>
      <c r="Q4843">
        <v>45</v>
      </c>
      <c r="R4843" t="s">
        <v>34</v>
      </c>
      <c r="S4843" t="s">
        <v>7309</v>
      </c>
      <c r="T4843" t="s">
        <v>3189</v>
      </c>
      <c r="U4843" t="s">
        <v>7202</v>
      </c>
      <c r="V4843" t="s">
        <v>7201</v>
      </c>
      <c r="W4843">
        <v>80</v>
      </c>
      <c r="X4843" t="s">
        <v>7157</v>
      </c>
      <c r="Y4843" t="s">
        <v>26956</v>
      </c>
      <c r="Z4843" t="s">
        <v>7607</v>
      </c>
      <c r="AA4843" t="s">
        <v>7164</v>
      </c>
      <c r="AB4843" t="s">
        <v>7271</v>
      </c>
      <c r="AC4843" t="s">
        <v>7394</v>
      </c>
      <c r="AD4843">
        <v>0</v>
      </c>
      <c r="AE4843" t="s">
        <v>26957</v>
      </c>
      <c r="AF4843" t="s">
        <v>7165</v>
      </c>
      <c r="AG4843" t="s">
        <v>26958</v>
      </c>
    </row>
    <row r="4844" spans="1:33" x14ac:dyDescent="0.3">
      <c r="A4844" t="s">
        <v>6715</v>
      </c>
      <c r="B4844" t="s">
        <v>7581</v>
      </c>
      <c r="C4844" t="s">
        <v>7558</v>
      </c>
      <c r="D4844" t="s">
        <v>22</v>
      </c>
      <c r="E4844" t="s">
        <v>186</v>
      </c>
      <c r="F4844" t="s">
        <v>28017</v>
      </c>
      <c r="G4844">
        <v>27.562412999999999</v>
      </c>
      <c r="H4844">
        <v>-82.538004999999998</v>
      </c>
      <c r="I4844" t="s">
        <v>28018</v>
      </c>
      <c r="J4844" t="s">
        <v>243</v>
      </c>
      <c r="K4844" t="s">
        <v>7159</v>
      </c>
      <c r="L4844" t="s">
        <v>7247</v>
      </c>
      <c r="M4844">
        <v>6582</v>
      </c>
      <c r="N4844" t="s">
        <v>2112</v>
      </c>
      <c r="O4844" t="s">
        <v>7223</v>
      </c>
      <c r="P4844" t="s">
        <v>7482</v>
      </c>
      <c r="Q4844">
        <v>65</v>
      </c>
      <c r="R4844" t="s">
        <v>7373</v>
      </c>
      <c r="S4844" t="s">
        <v>7161</v>
      </c>
      <c r="T4844" t="s">
        <v>748</v>
      </c>
      <c r="U4844" t="s">
        <v>7222</v>
      </c>
      <c r="V4844" t="s">
        <v>7276</v>
      </c>
      <c r="X4844" t="s">
        <v>7260</v>
      </c>
      <c r="Y4844" t="s">
        <v>28019</v>
      </c>
      <c r="Z4844" t="s">
        <v>215</v>
      </c>
      <c r="AA4844" t="s">
        <v>7393</v>
      </c>
      <c r="AB4844" t="s">
        <v>7271</v>
      </c>
      <c r="AC4844" t="s">
        <v>7178</v>
      </c>
      <c r="AD4844">
        <v>1</v>
      </c>
      <c r="AE4844" t="s">
        <v>28020</v>
      </c>
      <c r="AF4844" t="s">
        <v>110</v>
      </c>
      <c r="AG4844" t="s">
        <v>28021</v>
      </c>
    </row>
    <row r="4845" spans="1:33" x14ac:dyDescent="0.3">
      <c r="A4845" t="s">
        <v>6716</v>
      </c>
      <c r="B4845" t="s">
        <v>338</v>
      </c>
      <c r="C4845" t="s">
        <v>7760</v>
      </c>
      <c r="D4845" t="s">
        <v>92</v>
      </c>
      <c r="E4845" t="s">
        <v>72</v>
      </c>
      <c r="F4845" t="s">
        <v>28022</v>
      </c>
      <c r="G4845">
        <v>37.413491999999998</v>
      </c>
      <c r="H4845">
        <v>-114.266462</v>
      </c>
      <c r="I4845" t="s">
        <v>28023</v>
      </c>
      <c r="J4845" t="s">
        <v>832</v>
      </c>
      <c r="K4845" t="s">
        <v>7999</v>
      </c>
      <c r="L4845" t="s">
        <v>7354</v>
      </c>
      <c r="M4845">
        <v>7609</v>
      </c>
      <c r="N4845" t="s">
        <v>2607</v>
      </c>
      <c r="O4845" t="s">
        <v>7238</v>
      </c>
      <c r="P4845" t="s">
        <v>7348</v>
      </c>
      <c r="Q4845">
        <v>56</v>
      </c>
      <c r="R4845" t="s">
        <v>43</v>
      </c>
      <c r="S4845" t="s">
        <v>7178</v>
      </c>
      <c r="T4845" t="s">
        <v>723</v>
      </c>
      <c r="U4845" t="s">
        <v>7334</v>
      </c>
      <c r="V4845" t="s">
        <v>7213</v>
      </c>
      <c r="W4845">
        <v>57</v>
      </c>
      <c r="X4845" t="s">
        <v>59</v>
      </c>
      <c r="Y4845" t="s">
        <v>28024</v>
      </c>
      <c r="Z4845" t="s">
        <v>7318</v>
      </c>
      <c r="AA4845" t="s">
        <v>139</v>
      </c>
      <c r="AB4845" t="s">
        <v>7252</v>
      </c>
      <c r="AC4845" t="s">
        <v>7193</v>
      </c>
      <c r="AD4845">
        <v>3</v>
      </c>
      <c r="AE4845" t="s">
        <v>28025</v>
      </c>
      <c r="AF4845" t="s">
        <v>7191</v>
      </c>
      <c r="AG4845" t="s">
        <v>28026</v>
      </c>
    </row>
    <row r="4846" spans="1:33" x14ac:dyDescent="0.3">
      <c r="A4846" t="s">
        <v>6717</v>
      </c>
      <c r="B4846" t="s">
        <v>935</v>
      </c>
      <c r="C4846" t="s">
        <v>468</v>
      </c>
      <c r="D4846" t="s">
        <v>48</v>
      </c>
      <c r="E4846" t="s">
        <v>112</v>
      </c>
      <c r="F4846" t="s">
        <v>28027</v>
      </c>
      <c r="G4846">
        <v>25.050384000000001</v>
      </c>
      <c r="H4846">
        <v>-102.48428199999999</v>
      </c>
      <c r="I4846" t="s">
        <v>28028</v>
      </c>
      <c r="J4846" t="s">
        <v>307</v>
      </c>
      <c r="K4846" t="s">
        <v>7449</v>
      </c>
      <c r="L4846" t="s">
        <v>7175</v>
      </c>
      <c r="M4846">
        <v>9971</v>
      </c>
      <c r="N4846" t="s">
        <v>7164</v>
      </c>
      <c r="O4846" t="s">
        <v>7164</v>
      </c>
      <c r="P4846" t="s">
        <v>7164</v>
      </c>
      <c r="R4846" t="s">
        <v>7164</v>
      </c>
      <c r="S4846" t="s">
        <v>7164</v>
      </c>
      <c r="T4846" t="s">
        <v>7164</v>
      </c>
      <c r="U4846" t="s">
        <v>7164</v>
      </c>
      <c r="V4846" t="s">
        <v>7164</v>
      </c>
      <c r="X4846" t="s">
        <v>7164</v>
      </c>
      <c r="Y4846" t="s">
        <v>7164</v>
      </c>
      <c r="Z4846" t="s">
        <v>215</v>
      </c>
      <c r="AA4846" t="s">
        <v>7177</v>
      </c>
      <c r="AB4846" t="s">
        <v>7192</v>
      </c>
      <c r="AC4846" t="s">
        <v>7230</v>
      </c>
      <c r="AD4846">
        <v>0</v>
      </c>
      <c r="AE4846" t="s">
        <v>28029</v>
      </c>
      <c r="AF4846" t="s">
        <v>7385</v>
      </c>
      <c r="AG4846" t="s">
        <v>7164</v>
      </c>
    </row>
    <row r="4847" spans="1:33" x14ac:dyDescent="0.3">
      <c r="A4847" t="s">
        <v>6718</v>
      </c>
      <c r="B4847" t="s">
        <v>8185</v>
      </c>
      <c r="C4847" t="s">
        <v>7478</v>
      </c>
      <c r="D4847" t="s">
        <v>22</v>
      </c>
      <c r="E4847" t="s">
        <v>72</v>
      </c>
      <c r="F4847" t="s">
        <v>28030</v>
      </c>
      <c r="G4847">
        <v>41.878171000000002</v>
      </c>
      <c r="H4847">
        <v>-70.215687000000003</v>
      </c>
      <c r="I4847" t="s">
        <v>28031</v>
      </c>
      <c r="J4847" t="s">
        <v>664</v>
      </c>
      <c r="K4847" t="s">
        <v>7202</v>
      </c>
      <c r="L4847" t="s">
        <v>7400</v>
      </c>
      <c r="M4847">
        <v>5707</v>
      </c>
      <c r="N4847" t="s">
        <v>1598</v>
      </c>
      <c r="O4847" t="s">
        <v>7259</v>
      </c>
      <c r="P4847" t="s">
        <v>7354</v>
      </c>
      <c r="Q4847">
        <v>70</v>
      </c>
      <c r="R4847" t="s">
        <v>7299</v>
      </c>
      <c r="S4847" t="s">
        <v>41</v>
      </c>
      <c r="T4847" t="s">
        <v>651</v>
      </c>
      <c r="U4847" t="s">
        <v>7238</v>
      </c>
      <c r="V4847" t="s">
        <v>7348</v>
      </c>
      <c r="W4847">
        <v>18</v>
      </c>
      <c r="X4847" t="s">
        <v>7164</v>
      </c>
      <c r="Y4847" t="s">
        <v>7164</v>
      </c>
      <c r="Z4847" t="s">
        <v>7251</v>
      </c>
      <c r="AA4847" t="s">
        <v>7163</v>
      </c>
      <c r="AB4847" t="s">
        <v>98</v>
      </c>
      <c r="AC4847" t="s">
        <v>7178</v>
      </c>
      <c r="AD4847">
        <v>2</v>
      </c>
      <c r="AE4847" t="s">
        <v>28032</v>
      </c>
      <c r="AF4847" t="s">
        <v>7191</v>
      </c>
      <c r="AG4847" t="s">
        <v>28033</v>
      </c>
    </row>
    <row r="4848" spans="1:33" x14ac:dyDescent="0.3">
      <c r="A4848" t="s">
        <v>6719</v>
      </c>
      <c r="B4848" t="s">
        <v>7440</v>
      </c>
      <c r="C4848" t="s">
        <v>7871</v>
      </c>
      <c r="D4848" t="s">
        <v>48</v>
      </c>
      <c r="E4848" t="s">
        <v>66</v>
      </c>
      <c r="F4848" t="s">
        <v>28034</v>
      </c>
      <c r="G4848">
        <v>30.516770000000001</v>
      </c>
      <c r="H4848">
        <v>-88.899776000000003</v>
      </c>
      <c r="I4848" t="s">
        <v>28035</v>
      </c>
      <c r="J4848" t="s">
        <v>278</v>
      </c>
      <c r="K4848" t="s">
        <v>7202</v>
      </c>
      <c r="L4848" t="s">
        <v>7276</v>
      </c>
      <c r="M4848">
        <v>1348</v>
      </c>
      <c r="N4848" t="s">
        <v>1558</v>
      </c>
      <c r="O4848" t="s">
        <v>7481</v>
      </c>
      <c r="P4848" t="s">
        <v>7268</v>
      </c>
      <c r="Q4848">
        <v>32</v>
      </c>
      <c r="R4848" t="s">
        <v>7260</v>
      </c>
      <c r="S4848" t="s">
        <v>7279</v>
      </c>
      <c r="T4848" t="s">
        <v>2402</v>
      </c>
      <c r="U4848" t="s">
        <v>7259</v>
      </c>
      <c r="V4848" t="s">
        <v>7188</v>
      </c>
      <c r="W4848">
        <v>26</v>
      </c>
      <c r="X4848" t="s">
        <v>59</v>
      </c>
      <c r="Y4848" t="s">
        <v>28036</v>
      </c>
      <c r="Z4848" t="s">
        <v>116</v>
      </c>
      <c r="AA4848" t="s">
        <v>7163</v>
      </c>
      <c r="AB4848" t="s">
        <v>28</v>
      </c>
      <c r="AC4848" t="s">
        <v>62</v>
      </c>
      <c r="AD4848">
        <v>1</v>
      </c>
      <c r="AE4848" t="s">
        <v>28037</v>
      </c>
      <c r="AF4848" t="s">
        <v>110</v>
      </c>
      <c r="AG4848" t="s">
        <v>28038</v>
      </c>
    </row>
    <row r="4849" spans="1:33" x14ac:dyDescent="0.3">
      <c r="A4849" t="s">
        <v>6720</v>
      </c>
      <c r="B4849" t="s">
        <v>8407</v>
      </c>
      <c r="C4849" t="s">
        <v>7339</v>
      </c>
      <c r="D4849" t="s">
        <v>100</v>
      </c>
      <c r="E4849" t="s">
        <v>23</v>
      </c>
      <c r="F4849" t="s">
        <v>28039</v>
      </c>
      <c r="G4849">
        <v>34.850143000000003</v>
      </c>
      <c r="H4849">
        <v>84.957599999999999</v>
      </c>
      <c r="I4849" t="s">
        <v>28040</v>
      </c>
      <c r="J4849" t="s">
        <v>832</v>
      </c>
      <c r="K4849" t="s">
        <v>7307</v>
      </c>
      <c r="L4849" t="s">
        <v>7175</v>
      </c>
      <c r="M4849">
        <v>9816</v>
      </c>
      <c r="N4849" t="s">
        <v>3134</v>
      </c>
      <c r="O4849" t="s">
        <v>7277</v>
      </c>
      <c r="P4849" t="s">
        <v>7333</v>
      </c>
      <c r="Q4849">
        <v>59</v>
      </c>
      <c r="R4849" t="s">
        <v>7178</v>
      </c>
      <c r="S4849" t="s">
        <v>7158</v>
      </c>
      <c r="T4849" t="s">
        <v>1666</v>
      </c>
      <c r="U4849" t="s">
        <v>7361</v>
      </c>
      <c r="V4849" t="s">
        <v>7203</v>
      </c>
      <c r="W4849">
        <v>29</v>
      </c>
      <c r="X4849" t="s">
        <v>7161</v>
      </c>
      <c r="Y4849" t="s">
        <v>28041</v>
      </c>
      <c r="Z4849" t="s">
        <v>7251</v>
      </c>
      <c r="AA4849" t="s">
        <v>7228</v>
      </c>
      <c r="AB4849" t="s">
        <v>7178</v>
      </c>
      <c r="AC4849" t="s">
        <v>270</v>
      </c>
      <c r="AD4849">
        <v>0</v>
      </c>
      <c r="AE4849" t="s">
        <v>28042</v>
      </c>
      <c r="AF4849" t="s">
        <v>7207</v>
      </c>
      <c r="AG4849" t="s">
        <v>28043</v>
      </c>
    </row>
    <row r="4850" spans="1:33" x14ac:dyDescent="0.3">
      <c r="A4850" t="s">
        <v>6721</v>
      </c>
      <c r="B4850" t="s">
        <v>338</v>
      </c>
      <c r="C4850" t="s">
        <v>7815</v>
      </c>
      <c r="D4850" t="s">
        <v>22</v>
      </c>
      <c r="E4850" t="s">
        <v>66</v>
      </c>
      <c r="F4850" t="s">
        <v>28044</v>
      </c>
      <c r="G4850">
        <v>25.666906000000001</v>
      </c>
      <c r="H4850">
        <v>-119.713339</v>
      </c>
      <c r="I4850" t="s">
        <v>28045</v>
      </c>
      <c r="J4850" t="s">
        <v>127</v>
      </c>
      <c r="K4850" t="s">
        <v>7249</v>
      </c>
      <c r="L4850" t="s">
        <v>7201</v>
      </c>
      <c r="M4850">
        <v>2074</v>
      </c>
      <c r="N4850" t="s">
        <v>1199</v>
      </c>
      <c r="O4850" t="s">
        <v>7236</v>
      </c>
      <c r="P4850" t="s">
        <v>7382</v>
      </c>
      <c r="Q4850">
        <v>63</v>
      </c>
      <c r="R4850" t="s">
        <v>7178</v>
      </c>
      <c r="S4850" t="s">
        <v>7158</v>
      </c>
      <c r="T4850" t="s">
        <v>1595</v>
      </c>
      <c r="U4850" t="s">
        <v>7249</v>
      </c>
      <c r="V4850" t="s">
        <v>7348</v>
      </c>
      <c r="W4850">
        <v>53</v>
      </c>
      <c r="X4850" t="s">
        <v>7214</v>
      </c>
      <c r="Y4850" t="s">
        <v>28046</v>
      </c>
      <c r="Z4850" t="s">
        <v>7607</v>
      </c>
      <c r="AA4850" t="s">
        <v>7163</v>
      </c>
      <c r="AB4850" t="s">
        <v>53</v>
      </c>
      <c r="AC4850" t="s">
        <v>7394</v>
      </c>
      <c r="AD4850">
        <v>5</v>
      </c>
      <c r="AE4850" t="s">
        <v>28047</v>
      </c>
      <c r="AF4850" t="s">
        <v>7195</v>
      </c>
      <c r="AG4850" t="s">
        <v>28048</v>
      </c>
    </row>
    <row r="4851" spans="1:33" x14ac:dyDescent="0.3">
      <c r="A4851" t="s">
        <v>6722</v>
      </c>
      <c r="B4851" t="s">
        <v>422</v>
      </c>
      <c r="C4851" t="s">
        <v>7441</v>
      </c>
      <c r="D4851" t="s">
        <v>48</v>
      </c>
      <c r="E4851" t="s">
        <v>39</v>
      </c>
      <c r="F4851" t="s">
        <v>28049</v>
      </c>
      <c r="G4851">
        <v>33.721221999999997</v>
      </c>
      <c r="H4851">
        <v>-82.160392999999999</v>
      </c>
      <c r="I4851" t="s">
        <v>28050</v>
      </c>
      <c r="J4851" t="s">
        <v>166</v>
      </c>
      <c r="K4851" t="s">
        <v>7186</v>
      </c>
      <c r="L4851" t="s">
        <v>7400</v>
      </c>
      <c r="M4851">
        <v>8761</v>
      </c>
      <c r="N4851" t="s">
        <v>7164</v>
      </c>
      <c r="O4851" t="s">
        <v>7164</v>
      </c>
      <c r="P4851" t="s">
        <v>7164</v>
      </c>
      <c r="R4851" t="s">
        <v>7164</v>
      </c>
      <c r="S4851" t="s">
        <v>7164</v>
      </c>
      <c r="T4851" t="s">
        <v>3120</v>
      </c>
      <c r="U4851" t="s">
        <v>7361</v>
      </c>
      <c r="V4851" t="s">
        <v>7248</v>
      </c>
      <c r="W4851">
        <v>12</v>
      </c>
      <c r="X4851" t="s">
        <v>7278</v>
      </c>
      <c r="Y4851" t="s">
        <v>28051</v>
      </c>
      <c r="Z4851" t="s">
        <v>215</v>
      </c>
      <c r="AA4851" t="s">
        <v>7292</v>
      </c>
      <c r="AB4851" t="s">
        <v>132</v>
      </c>
      <c r="AC4851" t="s">
        <v>29</v>
      </c>
      <c r="AD4851">
        <v>5</v>
      </c>
      <c r="AE4851" t="s">
        <v>28052</v>
      </c>
      <c r="AF4851" t="s">
        <v>7385</v>
      </c>
      <c r="AG4851" t="s">
        <v>28053</v>
      </c>
    </row>
    <row r="4852" spans="1:33" x14ac:dyDescent="0.3">
      <c r="A4852" t="s">
        <v>6723</v>
      </c>
      <c r="B4852" t="s">
        <v>7847</v>
      </c>
      <c r="C4852" t="s">
        <v>180</v>
      </c>
      <c r="D4852" t="s">
        <v>38</v>
      </c>
      <c r="E4852" t="s">
        <v>72</v>
      </c>
      <c r="F4852" t="s">
        <v>28054</v>
      </c>
      <c r="G4852">
        <v>44.294798</v>
      </c>
      <c r="H4852">
        <v>-117.633095</v>
      </c>
      <c r="I4852" t="s">
        <v>28055</v>
      </c>
      <c r="J4852" t="s">
        <v>321</v>
      </c>
      <c r="K4852" t="s">
        <v>7288</v>
      </c>
      <c r="L4852" t="s">
        <v>7268</v>
      </c>
      <c r="M4852">
        <v>2176</v>
      </c>
      <c r="N4852" t="s">
        <v>1338</v>
      </c>
      <c r="O4852" t="s">
        <v>7174</v>
      </c>
      <c r="P4852" t="s">
        <v>7400</v>
      </c>
      <c r="Q4852">
        <v>35</v>
      </c>
      <c r="R4852" t="s">
        <v>43</v>
      </c>
      <c r="S4852" t="s">
        <v>7215</v>
      </c>
      <c r="T4852" t="s">
        <v>5975</v>
      </c>
      <c r="U4852" t="s">
        <v>7277</v>
      </c>
      <c r="V4852" t="s">
        <v>7213</v>
      </c>
      <c r="W4852">
        <v>19</v>
      </c>
      <c r="X4852" t="s">
        <v>7214</v>
      </c>
      <c r="Y4852" t="s">
        <v>28056</v>
      </c>
      <c r="Z4852" t="s">
        <v>7164</v>
      </c>
      <c r="AA4852" t="s">
        <v>52</v>
      </c>
      <c r="AB4852" t="s">
        <v>7229</v>
      </c>
      <c r="AC4852" t="s">
        <v>155</v>
      </c>
      <c r="AD4852">
        <v>1</v>
      </c>
      <c r="AE4852" t="s">
        <v>28057</v>
      </c>
      <c r="AF4852" t="s">
        <v>7195</v>
      </c>
      <c r="AG4852" t="s">
        <v>28058</v>
      </c>
    </row>
    <row r="4853" spans="1:33" x14ac:dyDescent="0.3">
      <c r="A4853" t="s">
        <v>6724</v>
      </c>
      <c r="B4853" t="s">
        <v>7529</v>
      </c>
      <c r="C4853" t="s">
        <v>7233</v>
      </c>
      <c r="D4853" t="s">
        <v>48</v>
      </c>
      <c r="E4853" t="s">
        <v>78</v>
      </c>
      <c r="F4853" t="s">
        <v>28059</v>
      </c>
      <c r="G4853">
        <v>174.23589999999999</v>
      </c>
      <c r="H4853">
        <v>-79.690804999999997</v>
      </c>
      <c r="I4853" t="s">
        <v>28060</v>
      </c>
      <c r="J4853" t="s">
        <v>73</v>
      </c>
      <c r="K4853" t="s">
        <v>7159</v>
      </c>
      <c r="L4853" t="s">
        <v>7317</v>
      </c>
      <c r="M4853">
        <v>5606</v>
      </c>
      <c r="N4853" t="s">
        <v>7164</v>
      </c>
      <c r="O4853" t="s">
        <v>7164</v>
      </c>
      <c r="P4853" t="s">
        <v>7164</v>
      </c>
      <c r="R4853" t="s">
        <v>7164</v>
      </c>
      <c r="S4853" t="s">
        <v>7164</v>
      </c>
      <c r="T4853" t="s">
        <v>375</v>
      </c>
      <c r="U4853" t="s">
        <v>7225</v>
      </c>
      <c r="V4853" t="s">
        <v>7276</v>
      </c>
      <c r="W4853">
        <v>52</v>
      </c>
      <c r="X4853" t="s">
        <v>7372</v>
      </c>
      <c r="Y4853" t="s">
        <v>28061</v>
      </c>
      <c r="Z4853" t="s">
        <v>7375</v>
      </c>
      <c r="AA4853" t="s">
        <v>139</v>
      </c>
      <c r="AB4853" t="s">
        <v>7271</v>
      </c>
      <c r="AC4853" t="s">
        <v>7164</v>
      </c>
      <c r="AD4853">
        <v>5</v>
      </c>
      <c r="AE4853" t="s">
        <v>28062</v>
      </c>
      <c r="AF4853" t="s">
        <v>7195</v>
      </c>
      <c r="AG4853" t="s">
        <v>28063</v>
      </c>
    </row>
    <row r="4854" spans="1:33" x14ac:dyDescent="0.3">
      <c r="A4854" t="s">
        <v>6725</v>
      </c>
      <c r="B4854" t="s">
        <v>382</v>
      </c>
      <c r="C4854" t="s">
        <v>686</v>
      </c>
      <c r="D4854" t="s">
        <v>38</v>
      </c>
      <c r="E4854" t="s">
        <v>31</v>
      </c>
      <c r="F4854" t="s">
        <v>28064</v>
      </c>
      <c r="I4854" t="s">
        <v>28065</v>
      </c>
      <c r="J4854" t="s">
        <v>224</v>
      </c>
      <c r="K4854" t="s">
        <v>7223</v>
      </c>
      <c r="L4854" t="s">
        <v>7276</v>
      </c>
      <c r="M4854">
        <v>3646</v>
      </c>
      <c r="N4854" t="s">
        <v>7164</v>
      </c>
      <c r="O4854" t="s">
        <v>7164</v>
      </c>
      <c r="P4854" t="s">
        <v>7164</v>
      </c>
      <c r="R4854" t="s">
        <v>7164</v>
      </c>
      <c r="S4854" t="s">
        <v>7164</v>
      </c>
      <c r="T4854" t="s">
        <v>3337</v>
      </c>
      <c r="U4854" t="s">
        <v>7223</v>
      </c>
      <c r="V4854" t="s">
        <v>7333</v>
      </c>
      <c r="W4854">
        <v>-23</v>
      </c>
      <c r="X4854" t="s">
        <v>7161</v>
      </c>
      <c r="Y4854" t="s">
        <v>28066</v>
      </c>
      <c r="Z4854" t="s">
        <v>7318</v>
      </c>
      <c r="AA4854" t="s">
        <v>97</v>
      </c>
      <c r="AB4854" t="s">
        <v>7252</v>
      </c>
      <c r="AC4854" t="s">
        <v>29</v>
      </c>
      <c r="AD4854">
        <v>3</v>
      </c>
      <c r="AE4854" t="s">
        <v>28067</v>
      </c>
      <c r="AF4854" t="s">
        <v>7180</v>
      </c>
      <c r="AG4854" t="s">
        <v>28068</v>
      </c>
    </row>
    <row r="4855" spans="1:33" x14ac:dyDescent="0.3">
      <c r="A4855" t="s">
        <v>6726</v>
      </c>
      <c r="B4855" t="s">
        <v>1019</v>
      </c>
      <c r="C4855" t="s">
        <v>8933</v>
      </c>
      <c r="D4855" t="s">
        <v>88</v>
      </c>
      <c r="E4855" t="s">
        <v>186</v>
      </c>
      <c r="F4855" t="s">
        <v>28069</v>
      </c>
      <c r="G4855">
        <v>35.094261000000003</v>
      </c>
      <c r="H4855">
        <v>-85.664708000000005</v>
      </c>
      <c r="I4855" t="s">
        <v>28070</v>
      </c>
      <c r="J4855" t="s">
        <v>462</v>
      </c>
      <c r="K4855" t="s">
        <v>7225</v>
      </c>
      <c r="L4855" t="s">
        <v>7175</v>
      </c>
      <c r="M4855">
        <v>7158</v>
      </c>
      <c r="N4855" t="s">
        <v>1663</v>
      </c>
      <c r="O4855" t="s">
        <v>7159</v>
      </c>
      <c r="P4855" t="s">
        <v>7333</v>
      </c>
      <c r="Q4855">
        <v>59</v>
      </c>
      <c r="R4855" t="s">
        <v>7278</v>
      </c>
      <c r="S4855" t="s">
        <v>7215</v>
      </c>
      <c r="T4855" t="s">
        <v>2825</v>
      </c>
      <c r="U4855" t="s">
        <v>7186</v>
      </c>
      <c r="V4855" t="s">
        <v>7289</v>
      </c>
      <c r="W4855">
        <v>54</v>
      </c>
      <c r="X4855" t="s">
        <v>7278</v>
      </c>
      <c r="Y4855" t="s">
        <v>28071</v>
      </c>
      <c r="Z4855" t="s">
        <v>7383</v>
      </c>
      <c r="AA4855" t="s">
        <v>7344</v>
      </c>
      <c r="AB4855" t="s">
        <v>28</v>
      </c>
      <c r="AC4855" t="s">
        <v>7230</v>
      </c>
      <c r="AD4855">
        <v>5</v>
      </c>
      <c r="AE4855" t="s">
        <v>28072</v>
      </c>
      <c r="AF4855" t="s">
        <v>7180</v>
      </c>
      <c r="AG4855" t="s">
        <v>28073</v>
      </c>
    </row>
    <row r="4856" spans="1:33" x14ac:dyDescent="0.3">
      <c r="A4856" t="s">
        <v>6727</v>
      </c>
      <c r="B4856" t="s">
        <v>479</v>
      </c>
      <c r="C4856" t="s">
        <v>7871</v>
      </c>
      <c r="D4856" t="s">
        <v>88</v>
      </c>
      <c r="E4856" t="s">
        <v>66</v>
      </c>
      <c r="F4856" t="s">
        <v>28074</v>
      </c>
      <c r="G4856">
        <v>43.088194999999999</v>
      </c>
      <c r="H4856">
        <v>-79.839814000000004</v>
      </c>
      <c r="I4856" t="s">
        <v>28075</v>
      </c>
      <c r="J4856" t="s">
        <v>298</v>
      </c>
      <c r="K4856" t="s">
        <v>7371</v>
      </c>
      <c r="L4856" t="s">
        <v>7317</v>
      </c>
      <c r="M4856">
        <v>1338</v>
      </c>
      <c r="N4856" t="s">
        <v>7164</v>
      </c>
      <c r="O4856" t="s">
        <v>7164</v>
      </c>
      <c r="P4856" t="s">
        <v>7164</v>
      </c>
      <c r="R4856" t="s">
        <v>7164</v>
      </c>
      <c r="S4856" t="s">
        <v>7164</v>
      </c>
      <c r="T4856" t="s">
        <v>1311</v>
      </c>
      <c r="U4856" t="s">
        <v>7159</v>
      </c>
      <c r="V4856" t="s">
        <v>7348</v>
      </c>
      <c r="W4856">
        <v>24</v>
      </c>
      <c r="X4856" t="s">
        <v>34</v>
      </c>
      <c r="Y4856" t="s">
        <v>28076</v>
      </c>
      <c r="Z4856" t="s">
        <v>116</v>
      </c>
      <c r="AA4856" t="s">
        <v>7217</v>
      </c>
      <c r="AB4856" t="s">
        <v>61</v>
      </c>
      <c r="AC4856" t="s">
        <v>155</v>
      </c>
      <c r="AD4856">
        <v>0</v>
      </c>
      <c r="AE4856" t="s">
        <v>28077</v>
      </c>
      <c r="AF4856" t="s">
        <v>110</v>
      </c>
      <c r="AG4856" t="s">
        <v>28078</v>
      </c>
    </row>
    <row r="4857" spans="1:33" x14ac:dyDescent="0.3">
      <c r="A4857" t="s">
        <v>6728</v>
      </c>
      <c r="B4857" t="s">
        <v>7453</v>
      </c>
      <c r="C4857" t="s">
        <v>7388</v>
      </c>
      <c r="D4857" t="s">
        <v>22</v>
      </c>
      <c r="E4857" t="s">
        <v>23</v>
      </c>
      <c r="F4857" t="s">
        <v>28079</v>
      </c>
      <c r="G4857">
        <v>197.791</v>
      </c>
      <c r="H4857">
        <v>-86.400569000000004</v>
      </c>
      <c r="I4857" t="s">
        <v>28080</v>
      </c>
      <c r="J4857" t="s">
        <v>169</v>
      </c>
      <c r="K4857" t="s">
        <v>7280</v>
      </c>
      <c r="L4857" t="s">
        <v>41</v>
      </c>
      <c r="M4857">
        <v>9076</v>
      </c>
      <c r="N4857" t="s">
        <v>2761</v>
      </c>
      <c r="O4857" t="s">
        <v>7186</v>
      </c>
      <c r="P4857" t="s">
        <v>7239</v>
      </c>
      <c r="Q4857">
        <v>44</v>
      </c>
      <c r="R4857" t="s">
        <v>7373</v>
      </c>
      <c r="S4857" t="s">
        <v>85</v>
      </c>
      <c r="T4857" t="s">
        <v>1166</v>
      </c>
      <c r="U4857" t="s">
        <v>7249</v>
      </c>
      <c r="V4857" t="s">
        <v>7172</v>
      </c>
      <c r="W4857">
        <v>47</v>
      </c>
      <c r="X4857" t="s">
        <v>7237</v>
      </c>
      <c r="Y4857" t="s">
        <v>28081</v>
      </c>
      <c r="Z4857" t="s">
        <v>7318</v>
      </c>
      <c r="AA4857" t="s">
        <v>7191</v>
      </c>
      <c r="AB4857" t="s">
        <v>98</v>
      </c>
      <c r="AC4857" t="s">
        <v>29</v>
      </c>
      <c r="AD4857">
        <v>5</v>
      </c>
      <c r="AE4857" t="s">
        <v>28082</v>
      </c>
      <c r="AF4857" t="s">
        <v>110</v>
      </c>
      <c r="AG4857" t="s">
        <v>28083</v>
      </c>
    </row>
    <row r="4858" spans="1:33" x14ac:dyDescent="0.3">
      <c r="A4858" t="s">
        <v>6729</v>
      </c>
      <c r="B4858" t="s">
        <v>7459</v>
      </c>
      <c r="C4858" t="s">
        <v>7322</v>
      </c>
      <c r="D4858" t="s">
        <v>88</v>
      </c>
      <c r="E4858" t="s">
        <v>39</v>
      </c>
      <c r="F4858" t="s">
        <v>28084</v>
      </c>
      <c r="G4858">
        <v>25.970637</v>
      </c>
      <c r="H4858">
        <v>-109.72856299999999</v>
      </c>
      <c r="I4858" t="s">
        <v>28085</v>
      </c>
      <c r="J4858" t="s">
        <v>594</v>
      </c>
      <c r="K4858" t="s">
        <v>7259</v>
      </c>
      <c r="L4858" t="s">
        <v>7172</v>
      </c>
      <c r="M4858">
        <v>1513</v>
      </c>
      <c r="N4858" t="s">
        <v>456</v>
      </c>
      <c r="O4858" t="s">
        <v>7361</v>
      </c>
      <c r="P4858" t="s">
        <v>7213</v>
      </c>
      <c r="Q4858">
        <v>-47</v>
      </c>
      <c r="R4858" t="s">
        <v>7157</v>
      </c>
      <c r="S4858" t="s">
        <v>7158</v>
      </c>
      <c r="T4858" t="s">
        <v>1969</v>
      </c>
      <c r="U4858" t="s">
        <v>7449</v>
      </c>
      <c r="V4858" t="s">
        <v>7289</v>
      </c>
      <c r="W4858">
        <v>278</v>
      </c>
      <c r="X4858" t="s">
        <v>43</v>
      </c>
      <c r="Y4858" t="s">
        <v>28086</v>
      </c>
      <c r="Z4858" t="s">
        <v>7178</v>
      </c>
      <c r="AA4858" t="s">
        <v>7344</v>
      </c>
      <c r="AB4858" t="s">
        <v>7336</v>
      </c>
      <c r="AC4858" t="s">
        <v>7394</v>
      </c>
      <c r="AD4858">
        <v>5</v>
      </c>
      <c r="AE4858" t="s">
        <v>28087</v>
      </c>
      <c r="AF4858" t="s">
        <v>7254</v>
      </c>
      <c r="AG4858" t="s">
        <v>28088</v>
      </c>
    </row>
    <row r="4859" spans="1:33" x14ac:dyDescent="0.3">
      <c r="A4859" t="s">
        <v>6730</v>
      </c>
      <c r="B4859" t="s">
        <v>7847</v>
      </c>
      <c r="C4859" t="s">
        <v>7945</v>
      </c>
      <c r="D4859" t="s">
        <v>100</v>
      </c>
      <c r="E4859" t="s">
        <v>112</v>
      </c>
      <c r="F4859" t="s">
        <v>28089</v>
      </c>
      <c r="G4859">
        <v>42.064782999999998</v>
      </c>
      <c r="H4859">
        <v>-120.773968</v>
      </c>
      <c r="I4859" t="s">
        <v>28090</v>
      </c>
      <c r="J4859" t="s">
        <v>1975</v>
      </c>
      <c r="K4859" t="s">
        <v>7449</v>
      </c>
      <c r="L4859" t="s">
        <v>7289</v>
      </c>
      <c r="M4859">
        <v>3895</v>
      </c>
      <c r="N4859" t="s">
        <v>4279</v>
      </c>
      <c r="O4859" t="s">
        <v>7361</v>
      </c>
      <c r="P4859" t="s">
        <v>7348</v>
      </c>
      <c r="Q4859">
        <v>25</v>
      </c>
      <c r="R4859" t="s">
        <v>7178</v>
      </c>
      <c r="S4859" t="s">
        <v>85</v>
      </c>
      <c r="T4859" t="s">
        <v>368</v>
      </c>
      <c r="U4859" t="s">
        <v>7159</v>
      </c>
      <c r="V4859" t="s">
        <v>7247</v>
      </c>
      <c r="W4859">
        <v>68</v>
      </c>
      <c r="X4859" t="s">
        <v>7299</v>
      </c>
      <c r="Y4859" t="s">
        <v>7164</v>
      </c>
      <c r="Z4859" t="s">
        <v>7318</v>
      </c>
      <c r="AA4859" t="s">
        <v>7311</v>
      </c>
      <c r="AB4859" t="s">
        <v>7252</v>
      </c>
      <c r="AC4859" t="s">
        <v>7394</v>
      </c>
      <c r="AD4859">
        <v>0</v>
      </c>
      <c r="AE4859" t="s">
        <v>28091</v>
      </c>
      <c r="AF4859" t="s">
        <v>7207</v>
      </c>
      <c r="AG4859" t="s">
        <v>28092</v>
      </c>
    </row>
    <row r="4860" spans="1:33" x14ac:dyDescent="0.3">
      <c r="A4860" t="s">
        <v>6731</v>
      </c>
      <c r="B4860" t="s">
        <v>141</v>
      </c>
      <c r="C4860" t="s">
        <v>7871</v>
      </c>
      <c r="D4860" t="s">
        <v>92</v>
      </c>
      <c r="E4860" t="s">
        <v>55</v>
      </c>
      <c r="F4860" t="s">
        <v>28093</v>
      </c>
      <c r="G4860">
        <v>38.907161000000002</v>
      </c>
      <c r="H4860">
        <v>-112.19464499999999</v>
      </c>
      <c r="I4860" t="s">
        <v>28094</v>
      </c>
      <c r="J4860" t="s">
        <v>321</v>
      </c>
      <c r="K4860" t="s">
        <v>7381</v>
      </c>
      <c r="L4860" t="s">
        <v>7382</v>
      </c>
      <c r="M4860">
        <v>1139</v>
      </c>
      <c r="N4860" t="s">
        <v>869</v>
      </c>
      <c r="O4860" t="s">
        <v>7187</v>
      </c>
      <c r="P4860" t="s">
        <v>7326</v>
      </c>
      <c r="Q4860">
        <v>44</v>
      </c>
      <c r="R4860" t="s">
        <v>7299</v>
      </c>
      <c r="S4860" t="s">
        <v>85</v>
      </c>
      <c r="T4860" t="s">
        <v>4030</v>
      </c>
      <c r="U4860" t="s">
        <v>7159</v>
      </c>
      <c r="V4860" t="s">
        <v>7201</v>
      </c>
      <c r="W4860">
        <v>25</v>
      </c>
      <c r="X4860" t="s">
        <v>7237</v>
      </c>
      <c r="Y4860" t="s">
        <v>28095</v>
      </c>
      <c r="Z4860" t="s">
        <v>45</v>
      </c>
      <c r="AA4860" t="s">
        <v>7163</v>
      </c>
      <c r="AB4860" t="s">
        <v>7252</v>
      </c>
      <c r="AC4860" t="s">
        <v>7178</v>
      </c>
      <c r="AE4860" t="s">
        <v>28096</v>
      </c>
      <c r="AF4860" t="s">
        <v>7385</v>
      </c>
      <c r="AG4860" t="s">
        <v>28097</v>
      </c>
    </row>
    <row r="4861" spans="1:33" x14ac:dyDescent="0.3">
      <c r="A4861" t="s">
        <v>6732</v>
      </c>
      <c r="B4861" t="s">
        <v>7514</v>
      </c>
      <c r="C4861" t="s">
        <v>7210</v>
      </c>
      <c r="D4861" t="s">
        <v>48</v>
      </c>
      <c r="E4861" t="s">
        <v>72</v>
      </c>
      <c r="F4861" t="s">
        <v>28098</v>
      </c>
      <c r="G4861">
        <v>45.782052</v>
      </c>
      <c r="H4861">
        <v>-79.12809</v>
      </c>
      <c r="I4861" t="s">
        <v>28099</v>
      </c>
      <c r="J4861" t="s">
        <v>343</v>
      </c>
      <c r="K4861" t="s">
        <v>7381</v>
      </c>
      <c r="L4861" t="s">
        <v>7354</v>
      </c>
      <c r="M4861">
        <v>3536</v>
      </c>
      <c r="N4861" t="s">
        <v>2851</v>
      </c>
      <c r="O4861" t="s">
        <v>7361</v>
      </c>
      <c r="P4861" t="s">
        <v>7154</v>
      </c>
      <c r="Q4861">
        <v>23</v>
      </c>
      <c r="R4861" t="s">
        <v>7157</v>
      </c>
      <c r="S4861" t="s">
        <v>7161</v>
      </c>
      <c r="T4861" t="s">
        <v>840</v>
      </c>
      <c r="U4861" t="s">
        <v>7156</v>
      </c>
      <c r="V4861" t="s">
        <v>7317</v>
      </c>
      <c r="X4861" t="s">
        <v>7299</v>
      </c>
      <c r="Y4861" t="s">
        <v>28100</v>
      </c>
      <c r="Z4861" t="s">
        <v>7383</v>
      </c>
      <c r="AA4861" t="s">
        <v>7177</v>
      </c>
      <c r="AB4861" t="s">
        <v>7252</v>
      </c>
      <c r="AC4861" t="s">
        <v>270</v>
      </c>
      <c r="AD4861">
        <v>3</v>
      </c>
      <c r="AE4861" t="s">
        <v>28101</v>
      </c>
      <c r="AF4861" t="s">
        <v>7385</v>
      </c>
      <c r="AG4861" t="s">
        <v>7164</v>
      </c>
    </row>
    <row r="4862" spans="1:33" x14ac:dyDescent="0.3">
      <c r="A4862" t="s">
        <v>6733</v>
      </c>
      <c r="B4862" t="s">
        <v>263</v>
      </c>
      <c r="C4862" t="s">
        <v>7552</v>
      </c>
      <c r="D4862" t="s">
        <v>65</v>
      </c>
      <c r="E4862" t="s">
        <v>31</v>
      </c>
      <c r="F4862" t="s">
        <v>28102</v>
      </c>
      <c r="G4862">
        <v>31.580525000000002</v>
      </c>
      <c r="H4862">
        <v>-118.675253</v>
      </c>
      <c r="I4862" t="s">
        <v>7164</v>
      </c>
      <c r="J4862" t="s">
        <v>540</v>
      </c>
      <c r="K4862" t="s">
        <v>7156</v>
      </c>
      <c r="L4862" t="s">
        <v>7226</v>
      </c>
      <c r="M4862">
        <v>6127</v>
      </c>
      <c r="N4862" t="s">
        <v>2688</v>
      </c>
      <c r="O4862" t="s">
        <v>7186</v>
      </c>
      <c r="P4862" t="s">
        <v>7213</v>
      </c>
      <c r="Q4862">
        <v>66</v>
      </c>
      <c r="R4862" t="s">
        <v>7260</v>
      </c>
      <c r="S4862" t="s">
        <v>41</v>
      </c>
      <c r="T4862" t="s">
        <v>512</v>
      </c>
      <c r="U4862" t="s">
        <v>7159</v>
      </c>
      <c r="V4862" t="s">
        <v>7224</v>
      </c>
      <c r="W4862">
        <v>88</v>
      </c>
      <c r="X4862" t="s">
        <v>7260</v>
      </c>
      <c r="Y4862" t="s">
        <v>7164</v>
      </c>
      <c r="Z4862" t="s">
        <v>27</v>
      </c>
      <c r="AA4862" t="s">
        <v>109</v>
      </c>
      <c r="AB4862" t="s">
        <v>7164</v>
      </c>
      <c r="AC4862" t="s">
        <v>7178</v>
      </c>
      <c r="AD4862">
        <v>3</v>
      </c>
      <c r="AE4862" t="s">
        <v>28103</v>
      </c>
      <c r="AF4862" t="s">
        <v>7207</v>
      </c>
      <c r="AG4862" t="s">
        <v>28104</v>
      </c>
    </row>
    <row r="4863" spans="1:33" x14ac:dyDescent="0.3">
      <c r="A4863" t="s">
        <v>6734</v>
      </c>
      <c r="B4863" t="s">
        <v>28105</v>
      </c>
      <c r="C4863" t="s">
        <v>28106</v>
      </c>
      <c r="D4863" t="s">
        <v>38</v>
      </c>
      <c r="E4863" t="s">
        <v>31</v>
      </c>
      <c r="F4863" t="s">
        <v>28107</v>
      </c>
      <c r="G4863">
        <v>118.1379</v>
      </c>
      <c r="H4863">
        <v>-76.110017999999997</v>
      </c>
      <c r="I4863" t="s">
        <v>28108</v>
      </c>
      <c r="J4863" t="s">
        <v>993</v>
      </c>
      <c r="K4863" t="s">
        <v>7222</v>
      </c>
      <c r="L4863" t="s">
        <v>7247</v>
      </c>
      <c r="N4863" t="s">
        <v>2199</v>
      </c>
      <c r="O4863" t="s">
        <v>7223</v>
      </c>
      <c r="P4863" t="s">
        <v>7247</v>
      </c>
      <c r="Q4863">
        <v>48</v>
      </c>
      <c r="R4863" t="s">
        <v>7299</v>
      </c>
      <c r="S4863" t="s">
        <v>35</v>
      </c>
      <c r="T4863" t="s">
        <v>2208</v>
      </c>
      <c r="U4863" t="s">
        <v>7288</v>
      </c>
      <c r="V4863" t="s">
        <v>7308</v>
      </c>
      <c r="W4863">
        <v>88</v>
      </c>
      <c r="X4863" t="s">
        <v>7237</v>
      </c>
      <c r="Y4863" t="s">
        <v>28109</v>
      </c>
      <c r="Z4863" t="s">
        <v>7375</v>
      </c>
      <c r="AA4863" t="s">
        <v>109</v>
      </c>
      <c r="AB4863" t="s">
        <v>7229</v>
      </c>
      <c r="AC4863" t="s">
        <v>62</v>
      </c>
      <c r="AD4863">
        <v>5</v>
      </c>
      <c r="AE4863" t="s">
        <v>28110</v>
      </c>
      <c r="AF4863" t="s">
        <v>7207</v>
      </c>
      <c r="AG4863" t="s">
        <v>7164</v>
      </c>
    </row>
    <row r="4864" spans="1:33" x14ac:dyDescent="0.3">
      <c r="A4864" t="s">
        <v>6735</v>
      </c>
      <c r="B4864" t="s">
        <v>8338</v>
      </c>
      <c r="C4864" t="s">
        <v>7285</v>
      </c>
      <c r="D4864" t="s">
        <v>88</v>
      </c>
      <c r="E4864" t="s">
        <v>186</v>
      </c>
      <c r="F4864" t="s">
        <v>28111</v>
      </c>
      <c r="G4864">
        <v>33.156477000000002</v>
      </c>
      <c r="H4864">
        <v>-98.704249000000004</v>
      </c>
      <c r="I4864" t="s">
        <v>28112</v>
      </c>
      <c r="J4864" t="s">
        <v>448</v>
      </c>
      <c r="K4864" t="s">
        <v>7187</v>
      </c>
      <c r="L4864" t="s">
        <v>7224</v>
      </c>
      <c r="M4864">
        <v>9448</v>
      </c>
      <c r="N4864" t="s">
        <v>2349</v>
      </c>
      <c r="O4864" t="s">
        <v>7307</v>
      </c>
      <c r="P4864" t="s">
        <v>7248</v>
      </c>
      <c r="Q4864">
        <v>58</v>
      </c>
      <c r="R4864" t="s">
        <v>7278</v>
      </c>
      <c r="S4864" t="s">
        <v>7164</v>
      </c>
      <c r="T4864" t="s">
        <v>5630</v>
      </c>
      <c r="U4864" t="s">
        <v>7249</v>
      </c>
      <c r="V4864" t="s">
        <v>7482</v>
      </c>
      <c r="W4864">
        <v>46</v>
      </c>
      <c r="X4864" t="s">
        <v>34</v>
      </c>
      <c r="Y4864" t="s">
        <v>28113</v>
      </c>
      <c r="Z4864" t="s">
        <v>116</v>
      </c>
      <c r="AA4864" t="s">
        <v>7262</v>
      </c>
      <c r="AB4864" t="s">
        <v>7164</v>
      </c>
      <c r="AC4864" t="s">
        <v>7230</v>
      </c>
      <c r="AD4864">
        <v>2</v>
      </c>
      <c r="AE4864" t="s">
        <v>28114</v>
      </c>
      <c r="AF4864" t="s">
        <v>7164</v>
      </c>
      <c r="AG4864" t="s">
        <v>28115</v>
      </c>
    </row>
    <row r="4865" spans="1:33" x14ac:dyDescent="0.3">
      <c r="A4865" t="s">
        <v>6736</v>
      </c>
      <c r="B4865" t="s">
        <v>523</v>
      </c>
      <c r="C4865" t="s">
        <v>180</v>
      </c>
      <c r="D4865" t="s">
        <v>48</v>
      </c>
      <c r="E4865" t="s">
        <v>31</v>
      </c>
      <c r="F4865" t="s">
        <v>28116</v>
      </c>
      <c r="G4865">
        <v>29.209655999999999</v>
      </c>
      <c r="H4865">
        <v>-76.431567999999999</v>
      </c>
      <c r="I4865" t="s">
        <v>28117</v>
      </c>
      <c r="J4865" t="s">
        <v>804</v>
      </c>
      <c r="K4865" t="s">
        <v>7225</v>
      </c>
      <c r="L4865" t="s">
        <v>7482</v>
      </c>
      <c r="M4865">
        <v>7191</v>
      </c>
      <c r="N4865" t="s">
        <v>805</v>
      </c>
      <c r="O4865" t="s">
        <v>7259</v>
      </c>
      <c r="P4865" t="s">
        <v>7276</v>
      </c>
      <c r="Q4865">
        <v>40</v>
      </c>
      <c r="R4865" t="s">
        <v>7161</v>
      </c>
      <c r="S4865" t="s">
        <v>7309</v>
      </c>
      <c r="T4865" t="s">
        <v>202</v>
      </c>
      <c r="U4865" t="s">
        <v>7342</v>
      </c>
      <c r="V4865" t="s">
        <v>7482</v>
      </c>
      <c r="W4865">
        <v>58</v>
      </c>
      <c r="X4865" t="s">
        <v>7260</v>
      </c>
      <c r="Y4865" t="s">
        <v>28118</v>
      </c>
      <c r="Z4865" t="s">
        <v>70</v>
      </c>
      <c r="AA4865" t="s">
        <v>7228</v>
      </c>
      <c r="AB4865" t="s">
        <v>28</v>
      </c>
      <c r="AC4865" t="s">
        <v>270</v>
      </c>
      <c r="AD4865">
        <v>0</v>
      </c>
      <c r="AE4865" t="s">
        <v>28119</v>
      </c>
      <c r="AF4865" t="s">
        <v>7195</v>
      </c>
      <c r="AG4865" t="s">
        <v>28120</v>
      </c>
    </row>
    <row r="4866" spans="1:33" x14ac:dyDescent="0.3">
      <c r="A4866" t="s">
        <v>6737</v>
      </c>
      <c r="B4866" t="s">
        <v>935</v>
      </c>
      <c r="C4866" t="s">
        <v>7210</v>
      </c>
      <c r="D4866" t="s">
        <v>65</v>
      </c>
      <c r="E4866" t="s">
        <v>78</v>
      </c>
      <c r="F4866" t="s">
        <v>28121</v>
      </c>
      <c r="G4866">
        <v>43.514809</v>
      </c>
      <c r="H4866">
        <v>-74.747969999999995</v>
      </c>
      <c r="I4866" t="s">
        <v>28122</v>
      </c>
      <c r="J4866" t="s">
        <v>276</v>
      </c>
      <c r="K4866" t="s">
        <v>7381</v>
      </c>
      <c r="L4866" t="s">
        <v>7248</v>
      </c>
      <c r="N4866" t="s">
        <v>1469</v>
      </c>
      <c r="O4866" t="s">
        <v>7449</v>
      </c>
      <c r="P4866" t="s">
        <v>7213</v>
      </c>
      <c r="Q4866">
        <v>36</v>
      </c>
      <c r="R4866" t="s">
        <v>7178</v>
      </c>
      <c r="S4866" t="s">
        <v>34</v>
      </c>
      <c r="T4866" t="s">
        <v>2520</v>
      </c>
      <c r="U4866" t="s">
        <v>7371</v>
      </c>
      <c r="V4866" t="s">
        <v>7247</v>
      </c>
      <c r="W4866">
        <v>85</v>
      </c>
      <c r="X4866" t="s">
        <v>7260</v>
      </c>
      <c r="Y4866" t="s">
        <v>28123</v>
      </c>
      <c r="Z4866" t="s">
        <v>7178</v>
      </c>
      <c r="AA4866" t="s">
        <v>7163</v>
      </c>
      <c r="AB4866" t="s">
        <v>61</v>
      </c>
      <c r="AC4866" t="s">
        <v>7328</v>
      </c>
      <c r="AD4866">
        <v>5</v>
      </c>
      <c r="AE4866" t="s">
        <v>28124</v>
      </c>
      <c r="AF4866" t="s">
        <v>7195</v>
      </c>
      <c r="AG4866" t="s">
        <v>28125</v>
      </c>
    </row>
    <row r="4867" spans="1:33" x14ac:dyDescent="0.3">
      <c r="A4867" t="s">
        <v>6738</v>
      </c>
      <c r="B4867" t="s">
        <v>7587</v>
      </c>
      <c r="C4867" t="s">
        <v>7330</v>
      </c>
      <c r="D4867" t="s">
        <v>77</v>
      </c>
      <c r="E4867" t="s">
        <v>93</v>
      </c>
      <c r="F4867" t="s">
        <v>28126</v>
      </c>
      <c r="G4867">
        <v>39.559809999999999</v>
      </c>
      <c r="H4867">
        <v>-103.70163599999999</v>
      </c>
      <c r="I4867" t="s">
        <v>28127</v>
      </c>
      <c r="J4867" t="s">
        <v>259</v>
      </c>
      <c r="K4867" t="s">
        <v>7259</v>
      </c>
      <c r="L4867" t="s">
        <v>7226</v>
      </c>
      <c r="M4867">
        <v>2457</v>
      </c>
      <c r="N4867" t="s">
        <v>7164</v>
      </c>
      <c r="O4867" t="s">
        <v>7164</v>
      </c>
      <c r="P4867" t="s">
        <v>7164</v>
      </c>
      <c r="R4867" t="s">
        <v>7164</v>
      </c>
      <c r="S4867" t="s">
        <v>7164</v>
      </c>
      <c r="T4867" t="s">
        <v>634</v>
      </c>
      <c r="U4867" t="s">
        <v>7171</v>
      </c>
      <c r="V4867" t="s">
        <v>7203</v>
      </c>
      <c r="W4867">
        <v>42</v>
      </c>
      <c r="X4867" t="s">
        <v>7299</v>
      </c>
      <c r="Y4867" t="s">
        <v>28128</v>
      </c>
      <c r="Z4867" t="s">
        <v>7178</v>
      </c>
      <c r="AA4867" t="s">
        <v>7292</v>
      </c>
      <c r="AB4867" t="s">
        <v>7252</v>
      </c>
      <c r="AC4867" t="s">
        <v>7230</v>
      </c>
      <c r="AD4867">
        <v>5</v>
      </c>
      <c r="AE4867" t="s">
        <v>28129</v>
      </c>
      <c r="AF4867" t="s">
        <v>7195</v>
      </c>
      <c r="AG4867" t="s">
        <v>28130</v>
      </c>
    </row>
    <row r="4868" spans="1:33" x14ac:dyDescent="0.3">
      <c r="A4868" t="s">
        <v>6739</v>
      </c>
      <c r="B4868" t="s">
        <v>338</v>
      </c>
      <c r="C4868" t="s">
        <v>7322</v>
      </c>
      <c r="D4868" t="s">
        <v>100</v>
      </c>
      <c r="E4868" t="s">
        <v>66</v>
      </c>
      <c r="F4868" t="s">
        <v>28131</v>
      </c>
      <c r="G4868">
        <v>28.806045999999998</v>
      </c>
      <c r="H4868">
        <v>-85.705969999999994</v>
      </c>
      <c r="I4868" t="s">
        <v>28132</v>
      </c>
      <c r="J4868" t="s">
        <v>664</v>
      </c>
      <c r="K4868" t="s">
        <v>7450</v>
      </c>
      <c r="L4868" t="s">
        <v>7400</v>
      </c>
      <c r="M4868">
        <v>2972</v>
      </c>
      <c r="N4868" t="s">
        <v>3750</v>
      </c>
      <c r="O4868" t="s">
        <v>7259</v>
      </c>
      <c r="P4868" t="s">
        <v>7382</v>
      </c>
      <c r="Q4868">
        <v>64</v>
      </c>
      <c r="R4868" t="s">
        <v>7372</v>
      </c>
      <c r="S4868" t="s">
        <v>7158</v>
      </c>
      <c r="T4868" t="s">
        <v>2814</v>
      </c>
      <c r="U4868" t="s">
        <v>7238</v>
      </c>
      <c r="V4868" t="s">
        <v>41</v>
      </c>
      <c r="W4868">
        <v>266</v>
      </c>
      <c r="X4868" t="s">
        <v>7178</v>
      </c>
      <c r="Y4868" t="s">
        <v>28133</v>
      </c>
      <c r="Z4868" t="s">
        <v>7318</v>
      </c>
      <c r="AA4868" t="s">
        <v>7292</v>
      </c>
      <c r="AB4868" t="s">
        <v>7363</v>
      </c>
      <c r="AC4868" t="s">
        <v>155</v>
      </c>
      <c r="AD4868">
        <v>0</v>
      </c>
      <c r="AE4868" t="s">
        <v>28134</v>
      </c>
      <c r="AF4868" t="s">
        <v>7403</v>
      </c>
      <c r="AG4868" t="s">
        <v>28135</v>
      </c>
    </row>
    <row r="4869" spans="1:33" x14ac:dyDescent="0.3">
      <c r="A4869" t="s">
        <v>6740</v>
      </c>
      <c r="B4869" t="s">
        <v>8031</v>
      </c>
      <c r="C4869" t="s">
        <v>7616</v>
      </c>
      <c r="D4869" t="s">
        <v>38</v>
      </c>
      <c r="E4869" t="s">
        <v>55</v>
      </c>
      <c r="F4869" t="s">
        <v>28136</v>
      </c>
      <c r="G4869">
        <v>38.506982999999998</v>
      </c>
      <c r="H4869">
        <v>-72.312520000000006</v>
      </c>
      <c r="I4869" t="s">
        <v>28137</v>
      </c>
      <c r="J4869" t="s">
        <v>318</v>
      </c>
      <c r="K4869" t="s">
        <v>7156</v>
      </c>
      <c r="L4869" t="s">
        <v>7154</v>
      </c>
      <c r="M4869">
        <v>3521</v>
      </c>
      <c r="N4869" t="s">
        <v>80</v>
      </c>
      <c r="O4869" t="s">
        <v>7155</v>
      </c>
      <c r="P4869" t="s">
        <v>7482</v>
      </c>
      <c r="Q4869">
        <v>41</v>
      </c>
      <c r="R4869" t="s">
        <v>7214</v>
      </c>
      <c r="S4869" t="s">
        <v>35</v>
      </c>
      <c r="T4869" t="s">
        <v>300</v>
      </c>
      <c r="U4869" t="s">
        <v>7334</v>
      </c>
      <c r="V4869" t="s">
        <v>7308</v>
      </c>
      <c r="W4869">
        <v>53</v>
      </c>
      <c r="X4869" t="s">
        <v>7161</v>
      </c>
      <c r="Y4869" t="s">
        <v>28138</v>
      </c>
      <c r="Z4869" t="s">
        <v>7375</v>
      </c>
      <c r="AA4869" t="s">
        <v>7393</v>
      </c>
      <c r="AB4869" t="s">
        <v>98</v>
      </c>
      <c r="AC4869" t="s">
        <v>270</v>
      </c>
      <c r="AD4869">
        <v>1</v>
      </c>
      <c r="AE4869" t="s">
        <v>28139</v>
      </c>
      <c r="AF4869" t="s">
        <v>7403</v>
      </c>
      <c r="AG4869" t="s">
        <v>28140</v>
      </c>
    </row>
    <row r="4870" spans="1:33" x14ac:dyDescent="0.3">
      <c r="A4870" t="s">
        <v>6741</v>
      </c>
      <c r="B4870" t="s">
        <v>539</v>
      </c>
      <c r="C4870" t="s">
        <v>7358</v>
      </c>
      <c r="D4870" t="s">
        <v>100</v>
      </c>
      <c r="E4870" t="s">
        <v>55</v>
      </c>
      <c r="F4870" t="s">
        <v>28141</v>
      </c>
      <c r="G4870">
        <v>33.941636000000003</v>
      </c>
      <c r="H4870">
        <v>-100.36275500000001</v>
      </c>
      <c r="I4870" t="s">
        <v>28142</v>
      </c>
      <c r="J4870" t="s">
        <v>718</v>
      </c>
      <c r="K4870" t="s">
        <v>7156</v>
      </c>
      <c r="L4870" t="s">
        <v>7201</v>
      </c>
      <c r="M4870">
        <v>2770</v>
      </c>
      <c r="N4870" t="s">
        <v>7164</v>
      </c>
      <c r="O4870" t="s">
        <v>7164</v>
      </c>
      <c r="P4870" t="s">
        <v>7164</v>
      </c>
      <c r="R4870" t="s">
        <v>7164</v>
      </c>
      <c r="S4870" t="s">
        <v>7164</v>
      </c>
      <c r="T4870" t="s">
        <v>558</v>
      </c>
      <c r="U4870" t="s">
        <v>7186</v>
      </c>
      <c r="V4870" t="s">
        <v>7173</v>
      </c>
      <c r="W4870">
        <v>74</v>
      </c>
      <c r="X4870" t="s">
        <v>7164</v>
      </c>
      <c r="Y4870" t="s">
        <v>28143</v>
      </c>
      <c r="Z4870" t="s">
        <v>116</v>
      </c>
      <c r="AA4870" t="s">
        <v>7164</v>
      </c>
      <c r="AB4870" t="s">
        <v>28</v>
      </c>
      <c r="AC4870" t="s">
        <v>7230</v>
      </c>
      <c r="AD4870">
        <v>5</v>
      </c>
      <c r="AE4870" t="s">
        <v>28144</v>
      </c>
      <c r="AF4870" t="s">
        <v>7164</v>
      </c>
      <c r="AG4870" t="s">
        <v>7164</v>
      </c>
    </row>
    <row r="4871" spans="1:33" x14ac:dyDescent="0.3">
      <c r="A4871" t="s">
        <v>6742</v>
      </c>
      <c r="B4871" t="s">
        <v>7367</v>
      </c>
      <c r="C4871" t="s">
        <v>7243</v>
      </c>
      <c r="D4871" t="s">
        <v>22</v>
      </c>
      <c r="E4871" t="s">
        <v>78</v>
      </c>
      <c r="F4871" t="s">
        <v>16365</v>
      </c>
      <c r="G4871">
        <v>35.953639000000003</v>
      </c>
      <c r="H4871">
        <v>-96.918604999999999</v>
      </c>
      <c r="I4871" t="s">
        <v>16366</v>
      </c>
      <c r="J4871" t="s">
        <v>358</v>
      </c>
      <c r="K4871" t="s">
        <v>7236</v>
      </c>
      <c r="L4871" t="s">
        <v>7160</v>
      </c>
      <c r="M4871">
        <v>5784</v>
      </c>
      <c r="N4871" t="s">
        <v>3830</v>
      </c>
      <c r="O4871" t="s">
        <v>7277</v>
      </c>
      <c r="P4871" t="s">
        <v>7400</v>
      </c>
      <c r="Q4871">
        <v>18</v>
      </c>
      <c r="R4871" t="s">
        <v>7260</v>
      </c>
      <c r="S4871" t="s">
        <v>41</v>
      </c>
      <c r="T4871" t="s">
        <v>7164</v>
      </c>
      <c r="U4871" t="s">
        <v>7164</v>
      </c>
      <c r="V4871" t="s">
        <v>7164</v>
      </c>
      <c r="X4871" t="s">
        <v>7164</v>
      </c>
      <c r="Y4871" t="s">
        <v>7164</v>
      </c>
      <c r="Z4871" t="s">
        <v>7251</v>
      </c>
      <c r="AA4871" t="s">
        <v>7228</v>
      </c>
      <c r="AB4871" t="s">
        <v>7336</v>
      </c>
      <c r="AC4871" t="s">
        <v>29</v>
      </c>
      <c r="AD4871">
        <v>3</v>
      </c>
      <c r="AE4871" t="s">
        <v>16367</v>
      </c>
      <c r="AF4871" t="s">
        <v>7207</v>
      </c>
      <c r="AG4871" t="s">
        <v>16368</v>
      </c>
    </row>
    <row r="4872" spans="1:33" x14ac:dyDescent="0.3">
      <c r="A4872" t="s">
        <v>6743</v>
      </c>
      <c r="B4872" t="s">
        <v>7182</v>
      </c>
      <c r="C4872" t="s">
        <v>7801</v>
      </c>
      <c r="D4872" t="s">
        <v>48</v>
      </c>
      <c r="E4872" t="s">
        <v>186</v>
      </c>
      <c r="F4872" t="s">
        <v>28145</v>
      </c>
      <c r="H4872">
        <v>-105.639039</v>
      </c>
      <c r="I4872" t="s">
        <v>28146</v>
      </c>
      <c r="J4872" t="s">
        <v>804</v>
      </c>
      <c r="K4872" t="s">
        <v>7222</v>
      </c>
      <c r="L4872" t="s">
        <v>41</v>
      </c>
      <c r="M4872">
        <v>1516</v>
      </c>
      <c r="N4872" t="s">
        <v>114</v>
      </c>
      <c r="O4872" t="s">
        <v>7277</v>
      </c>
      <c r="P4872" t="s">
        <v>7224</v>
      </c>
      <c r="Q4872">
        <v>67</v>
      </c>
      <c r="R4872" t="s">
        <v>7178</v>
      </c>
      <c r="S4872" t="s">
        <v>35</v>
      </c>
      <c r="T4872" t="s">
        <v>3535</v>
      </c>
      <c r="U4872" t="s">
        <v>7449</v>
      </c>
      <c r="V4872" t="s">
        <v>7482</v>
      </c>
      <c r="X4872" t="s">
        <v>43</v>
      </c>
      <c r="Y4872" t="s">
        <v>28147</v>
      </c>
      <c r="Z4872" t="s">
        <v>7164</v>
      </c>
      <c r="AA4872" t="s">
        <v>52</v>
      </c>
      <c r="AB4872" t="s">
        <v>61</v>
      </c>
      <c r="AC4872" t="s">
        <v>270</v>
      </c>
      <c r="AD4872">
        <v>5</v>
      </c>
      <c r="AE4872" t="s">
        <v>28148</v>
      </c>
      <c r="AF4872" t="s">
        <v>7191</v>
      </c>
      <c r="AG4872" t="s">
        <v>7164</v>
      </c>
    </row>
    <row r="4873" spans="1:33" x14ac:dyDescent="0.3">
      <c r="A4873" t="s">
        <v>6744</v>
      </c>
      <c r="B4873" t="s">
        <v>7453</v>
      </c>
      <c r="C4873" t="s">
        <v>7631</v>
      </c>
      <c r="D4873" t="s">
        <v>77</v>
      </c>
      <c r="E4873" t="s">
        <v>31</v>
      </c>
      <c r="F4873" t="s">
        <v>28149</v>
      </c>
      <c r="G4873">
        <v>27.007014000000002</v>
      </c>
      <c r="H4873">
        <v>-101.519445</v>
      </c>
      <c r="I4873" t="s">
        <v>28150</v>
      </c>
      <c r="J4873" t="s">
        <v>127</v>
      </c>
      <c r="K4873" t="s">
        <v>10075</v>
      </c>
      <c r="L4873" t="s">
        <v>7226</v>
      </c>
      <c r="M4873">
        <v>1354</v>
      </c>
      <c r="N4873" t="s">
        <v>128</v>
      </c>
      <c r="O4873" t="s">
        <v>7249</v>
      </c>
      <c r="P4873" t="s">
        <v>7226</v>
      </c>
      <c r="Q4873">
        <v>56</v>
      </c>
      <c r="R4873" t="s">
        <v>7214</v>
      </c>
      <c r="S4873" t="s">
        <v>41</v>
      </c>
      <c r="T4873" t="s">
        <v>4569</v>
      </c>
      <c r="U4873" t="s">
        <v>7187</v>
      </c>
      <c r="V4873" t="s">
        <v>7189</v>
      </c>
      <c r="W4873">
        <v>13</v>
      </c>
      <c r="X4873" t="s">
        <v>7372</v>
      </c>
      <c r="Y4873" t="s">
        <v>28151</v>
      </c>
      <c r="Z4873" t="s">
        <v>7270</v>
      </c>
      <c r="AA4873" t="s">
        <v>7393</v>
      </c>
      <c r="AB4873" t="s">
        <v>7271</v>
      </c>
      <c r="AC4873" t="s">
        <v>7394</v>
      </c>
      <c r="AD4873">
        <v>3</v>
      </c>
      <c r="AE4873" t="s">
        <v>28152</v>
      </c>
      <c r="AF4873" t="s">
        <v>7165</v>
      </c>
      <c r="AG4873" t="s">
        <v>28153</v>
      </c>
    </row>
    <row r="4874" spans="1:33" x14ac:dyDescent="0.3">
      <c r="A4874" t="s">
        <v>6745</v>
      </c>
      <c r="B4874" t="s">
        <v>134</v>
      </c>
      <c r="C4874" t="s">
        <v>220</v>
      </c>
      <c r="D4874" t="s">
        <v>22</v>
      </c>
      <c r="E4874" t="s">
        <v>66</v>
      </c>
      <c r="F4874" t="s">
        <v>28154</v>
      </c>
      <c r="G4874">
        <v>35.896670999999998</v>
      </c>
      <c r="H4874">
        <v>84.499899999999997</v>
      </c>
      <c r="I4874" t="s">
        <v>7164</v>
      </c>
      <c r="J4874" t="s">
        <v>1313</v>
      </c>
      <c r="K4874" t="s">
        <v>7156</v>
      </c>
      <c r="L4874" t="s">
        <v>7248</v>
      </c>
      <c r="M4874">
        <v>7518</v>
      </c>
      <c r="N4874" t="s">
        <v>5301</v>
      </c>
      <c r="O4874" t="s">
        <v>7307</v>
      </c>
      <c r="P4874" t="s">
        <v>7226</v>
      </c>
      <c r="Q4874">
        <v>56</v>
      </c>
      <c r="R4874" t="s">
        <v>7372</v>
      </c>
      <c r="S4874" t="s">
        <v>7178</v>
      </c>
      <c r="T4874" t="s">
        <v>1822</v>
      </c>
      <c r="U4874" t="s">
        <v>7342</v>
      </c>
      <c r="V4874" t="s">
        <v>7308</v>
      </c>
      <c r="W4874">
        <v>51</v>
      </c>
      <c r="X4874" t="s">
        <v>7178</v>
      </c>
      <c r="Y4874" t="s">
        <v>28155</v>
      </c>
      <c r="Z4874" t="s">
        <v>7270</v>
      </c>
      <c r="AA4874" t="s">
        <v>7344</v>
      </c>
      <c r="AB4874" t="s">
        <v>53</v>
      </c>
      <c r="AC4874" t="s">
        <v>62</v>
      </c>
      <c r="AD4874">
        <v>4</v>
      </c>
      <c r="AE4874" t="s">
        <v>7164</v>
      </c>
      <c r="AF4874" t="s">
        <v>7195</v>
      </c>
      <c r="AG4874" t="s">
        <v>28156</v>
      </c>
    </row>
    <row r="4875" spans="1:33" x14ac:dyDescent="0.3">
      <c r="A4875" t="s">
        <v>6746</v>
      </c>
      <c r="B4875" t="s">
        <v>8902</v>
      </c>
      <c r="C4875" t="s">
        <v>562</v>
      </c>
      <c r="D4875" t="s">
        <v>88</v>
      </c>
      <c r="E4875" t="s">
        <v>186</v>
      </c>
      <c r="F4875" t="s">
        <v>28157</v>
      </c>
      <c r="G4875">
        <v>30.228245000000001</v>
      </c>
      <c r="H4875">
        <v>-82.118860999999995</v>
      </c>
      <c r="I4875" t="s">
        <v>28158</v>
      </c>
      <c r="J4875" t="s">
        <v>247</v>
      </c>
      <c r="K4875" t="s">
        <v>20034</v>
      </c>
      <c r="L4875" t="s">
        <v>7160</v>
      </c>
      <c r="M4875">
        <v>7660</v>
      </c>
      <c r="N4875" t="s">
        <v>2591</v>
      </c>
      <c r="O4875" t="s">
        <v>7174</v>
      </c>
      <c r="P4875" t="s">
        <v>7213</v>
      </c>
      <c r="Q4875">
        <v>31</v>
      </c>
      <c r="R4875" t="s">
        <v>7164</v>
      </c>
      <c r="S4875" t="s">
        <v>107</v>
      </c>
      <c r="T4875" t="s">
        <v>1883</v>
      </c>
      <c r="U4875" t="s">
        <v>7222</v>
      </c>
      <c r="V4875" t="s">
        <v>7203</v>
      </c>
      <c r="W4875">
        <v>58</v>
      </c>
      <c r="X4875" t="s">
        <v>7178</v>
      </c>
      <c r="Y4875" t="s">
        <v>7164</v>
      </c>
      <c r="Z4875" t="s">
        <v>7270</v>
      </c>
      <c r="AA4875" t="s">
        <v>7292</v>
      </c>
      <c r="AB4875" t="s">
        <v>7164</v>
      </c>
      <c r="AC4875" t="s">
        <v>7230</v>
      </c>
      <c r="AD4875">
        <v>1</v>
      </c>
      <c r="AE4875" t="s">
        <v>28159</v>
      </c>
      <c r="AF4875" t="s">
        <v>103</v>
      </c>
      <c r="AG4875" t="s">
        <v>28160</v>
      </c>
    </row>
    <row r="4876" spans="1:33" x14ac:dyDescent="0.3">
      <c r="A4876" t="s">
        <v>6747</v>
      </c>
      <c r="B4876" t="s">
        <v>523</v>
      </c>
      <c r="C4876" t="s">
        <v>8933</v>
      </c>
      <c r="D4876" t="s">
        <v>22</v>
      </c>
      <c r="E4876" t="s">
        <v>66</v>
      </c>
      <c r="F4876" t="s">
        <v>28161</v>
      </c>
      <c r="G4876">
        <v>37.568801999999998</v>
      </c>
      <c r="H4876">
        <v>70.538799999999995</v>
      </c>
      <c r="I4876" t="s">
        <v>28162</v>
      </c>
      <c r="J4876" t="s">
        <v>569</v>
      </c>
      <c r="K4876" t="s">
        <v>7371</v>
      </c>
      <c r="L4876" t="s">
        <v>7188</v>
      </c>
      <c r="M4876">
        <v>6545</v>
      </c>
      <c r="N4876" t="s">
        <v>2365</v>
      </c>
      <c r="O4876" t="s">
        <v>7381</v>
      </c>
      <c r="P4876" t="s">
        <v>7156</v>
      </c>
      <c r="Q4876">
        <v>50</v>
      </c>
      <c r="R4876" t="s">
        <v>7161</v>
      </c>
      <c r="S4876" t="s">
        <v>7178</v>
      </c>
      <c r="T4876" t="s">
        <v>1716</v>
      </c>
      <c r="U4876" t="s">
        <v>7307</v>
      </c>
      <c r="V4876" t="s">
        <v>7400</v>
      </c>
      <c r="W4876">
        <v>48</v>
      </c>
      <c r="X4876" t="s">
        <v>7164</v>
      </c>
      <c r="Y4876" t="s">
        <v>28163</v>
      </c>
      <c r="Z4876" t="s">
        <v>27</v>
      </c>
      <c r="AA4876" t="s">
        <v>7191</v>
      </c>
      <c r="AB4876" t="s">
        <v>7271</v>
      </c>
      <c r="AC4876" t="s">
        <v>7364</v>
      </c>
      <c r="AD4876">
        <v>4</v>
      </c>
      <c r="AE4876" t="s">
        <v>28164</v>
      </c>
      <c r="AF4876" t="s">
        <v>7254</v>
      </c>
      <c r="AG4876" t="s">
        <v>7164</v>
      </c>
    </row>
    <row r="4877" spans="1:33" x14ac:dyDescent="0.3">
      <c r="A4877" t="s">
        <v>6748</v>
      </c>
      <c r="B4877" t="s">
        <v>7209</v>
      </c>
      <c r="C4877" t="s">
        <v>220</v>
      </c>
      <c r="D4877" t="s">
        <v>77</v>
      </c>
      <c r="E4877" t="s">
        <v>72</v>
      </c>
      <c r="F4877" t="s">
        <v>14629</v>
      </c>
      <c r="G4877">
        <v>26.925775000000002</v>
      </c>
      <c r="H4877">
        <v>-71.932376000000005</v>
      </c>
      <c r="I4877" t="s">
        <v>14630</v>
      </c>
      <c r="J4877" t="s">
        <v>1093</v>
      </c>
      <c r="K4877" t="s">
        <v>14631</v>
      </c>
      <c r="L4877" t="s">
        <v>7276</v>
      </c>
      <c r="M4877">
        <v>2216</v>
      </c>
      <c r="N4877" t="s">
        <v>2705</v>
      </c>
      <c r="O4877" t="s">
        <v>7342</v>
      </c>
      <c r="P4877" t="s">
        <v>7382</v>
      </c>
      <c r="Q4877">
        <v>25</v>
      </c>
      <c r="R4877" t="s">
        <v>34</v>
      </c>
      <c r="S4877" t="s">
        <v>41</v>
      </c>
      <c r="T4877" t="s">
        <v>1751</v>
      </c>
      <c r="U4877" t="s">
        <v>7171</v>
      </c>
      <c r="V4877" t="s">
        <v>7188</v>
      </c>
      <c r="W4877">
        <v>43</v>
      </c>
      <c r="X4877" t="s">
        <v>7372</v>
      </c>
      <c r="Y4877" t="s">
        <v>14632</v>
      </c>
      <c r="Z4877" t="s">
        <v>60</v>
      </c>
      <c r="AA4877" t="s">
        <v>7177</v>
      </c>
      <c r="AB4877" t="s">
        <v>7178</v>
      </c>
      <c r="AC4877" t="s">
        <v>29</v>
      </c>
      <c r="AD4877">
        <v>3</v>
      </c>
      <c r="AE4877" t="s">
        <v>14633</v>
      </c>
      <c r="AF4877" t="s">
        <v>7165</v>
      </c>
      <c r="AG4877" t="s">
        <v>14634</v>
      </c>
    </row>
    <row r="4878" spans="1:33" x14ac:dyDescent="0.3">
      <c r="A4878" t="s">
        <v>6749</v>
      </c>
      <c r="B4878" t="s">
        <v>7314</v>
      </c>
      <c r="C4878" t="s">
        <v>7945</v>
      </c>
      <c r="D4878" t="s">
        <v>38</v>
      </c>
      <c r="E4878" t="s">
        <v>66</v>
      </c>
      <c r="F4878" t="s">
        <v>28165</v>
      </c>
      <c r="G4878">
        <v>39.639682999999998</v>
      </c>
      <c r="H4878">
        <v>-97.284600999999995</v>
      </c>
      <c r="I4878" t="s">
        <v>28166</v>
      </c>
      <c r="J4878" t="s">
        <v>412</v>
      </c>
      <c r="K4878" t="s">
        <v>7246</v>
      </c>
      <c r="L4878" t="s">
        <v>7326</v>
      </c>
      <c r="M4878">
        <v>6408</v>
      </c>
      <c r="N4878" t="s">
        <v>7164</v>
      </c>
      <c r="O4878" t="s">
        <v>7164</v>
      </c>
      <c r="P4878" t="s">
        <v>7164</v>
      </c>
      <c r="R4878" t="s">
        <v>7164</v>
      </c>
      <c r="S4878" t="s">
        <v>7164</v>
      </c>
      <c r="T4878" t="s">
        <v>1666</v>
      </c>
      <c r="U4878" t="s">
        <v>7200</v>
      </c>
      <c r="V4878" t="s">
        <v>7268</v>
      </c>
      <c r="W4878">
        <v>27</v>
      </c>
      <c r="X4878" t="s">
        <v>7161</v>
      </c>
      <c r="Y4878" t="s">
        <v>28167</v>
      </c>
      <c r="Z4878" t="s">
        <v>27</v>
      </c>
      <c r="AA4878" t="s">
        <v>139</v>
      </c>
      <c r="AB4878" t="s">
        <v>7293</v>
      </c>
      <c r="AC4878" t="s">
        <v>7178</v>
      </c>
      <c r="AD4878">
        <v>1</v>
      </c>
      <c r="AE4878" t="s">
        <v>28168</v>
      </c>
      <c r="AF4878" t="s">
        <v>7180</v>
      </c>
      <c r="AG4878" t="s">
        <v>28169</v>
      </c>
    </row>
    <row r="4879" spans="1:33" x14ac:dyDescent="0.3">
      <c r="A4879" t="s">
        <v>6750</v>
      </c>
      <c r="B4879" t="s">
        <v>373</v>
      </c>
      <c r="C4879" t="s">
        <v>7296</v>
      </c>
      <c r="D4879" t="s">
        <v>38</v>
      </c>
      <c r="E4879" t="s">
        <v>23</v>
      </c>
      <c r="F4879" t="s">
        <v>28170</v>
      </c>
      <c r="G4879">
        <v>31.460003</v>
      </c>
      <c r="H4879">
        <v>-79.527297000000004</v>
      </c>
      <c r="I4879" t="s">
        <v>28171</v>
      </c>
      <c r="J4879" t="s">
        <v>832</v>
      </c>
      <c r="K4879" t="s">
        <v>7222</v>
      </c>
      <c r="L4879" t="s">
        <v>7400</v>
      </c>
      <c r="M4879">
        <v>4089</v>
      </c>
      <c r="N4879" t="s">
        <v>2384</v>
      </c>
      <c r="O4879" t="s">
        <v>7200</v>
      </c>
      <c r="P4879" t="s">
        <v>7156</v>
      </c>
      <c r="Q4879">
        <v>72</v>
      </c>
      <c r="R4879" t="s">
        <v>7164</v>
      </c>
      <c r="S4879" t="s">
        <v>41</v>
      </c>
      <c r="T4879" t="s">
        <v>1100</v>
      </c>
      <c r="U4879" t="s">
        <v>7277</v>
      </c>
      <c r="V4879" t="s">
        <v>7226</v>
      </c>
      <c r="W4879">
        <v>239</v>
      </c>
      <c r="X4879" t="s">
        <v>7157</v>
      </c>
      <c r="Y4879" t="s">
        <v>28172</v>
      </c>
      <c r="Z4879" t="s">
        <v>7164</v>
      </c>
      <c r="AA4879" t="s">
        <v>139</v>
      </c>
      <c r="AB4879" t="s">
        <v>61</v>
      </c>
      <c r="AC4879" t="s">
        <v>7178</v>
      </c>
      <c r="AD4879">
        <v>1</v>
      </c>
      <c r="AE4879" t="s">
        <v>28173</v>
      </c>
      <c r="AF4879" t="s">
        <v>103</v>
      </c>
      <c r="AG4879" t="s">
        <v>7164</v>
      </c>
    </row>
    <row r="4880" spans="1:33" x14ac:dyDescent="0.3">
      <c r="A4880" t="s">
        <v>6751</v>
      </c>
      <c r="B4880" t="s">
        <v>267</v>
      </c>
      <c r="C4880" t="s">
        <v>7478</v>
      </c>
      <c r="D4880" t="s">
        <v>48</v>
      </c>
      <c r="E4880" t="s">
        <v>72</v>
      </c>
      <c r="F4880" t="s">
        <v>28174</v>
      </c>
      <c r="G4880">
        <v>127.0378</v>
      </c>
      <c r="H4880">
        <v>-102.097995</v>
      </c>
      <c r="I4880" t="s">
        <v>28175</v>
      </c>
      <c r="J4880" t="s">
        <v>528</v>
      </c>
      <c r="K4880" t="s">
        <v>7246</v>
      </c>
      <c r="L4880" t="s">
        <v>7276</v>
      </c>
      <c r="M4880">
        <v>9742</v>
      </c>
      <c r="N4880" t="s">
        <v>7164</v>
      </c>
      <c r="O4880" t="s">
        <v>7164</v>
      </c>
      <c r="P4880" t="s">
        <v>7164</v>
      </c>
      <c r="R4880" t="s">
        <v>7164</v>
      </c>
      <c r="S4880" t="s">
        <v>7164</v>
      </c>
      <c r="T4880" t="s">
        <v>5703</v>
      </c>
      <c r="U4880" t="s">
        <v>7236</v>
      </c>
      <c r="V4880" t="s">
        <v>7160</v>
      </c>
      <c r="W4880">
        <v>65</v>
      </c>
      <c r="X4880" t="s">
        <v>7164</v>
      </c>
      <c r="Y4880" t="s">
        <v>28176</v>
      </c>
      <c r="Z4880" t="s">
        <v>7178</v>
      </c>
      <c r="AA4880" t="s">
        <v>7177</v>
      </c>
      <c r="AB4880" t="s">
        <v>7336</v>
      </c>
      <c r="AC4880" t="s">
        <v>270</v>
      </c>
      <c r="AD4880">
        <v>5</v>
      </c>
      <c r="AE4880" t="s">
        <v>28177</v>
      </c>
      <c r="AF4880" t="s">
        <v>103</v>
      </c>
      <c r="AG4880" t="s">
        <v>28178</v>
      </c>
    </row>
    <row r="4881" spans="1:33" x14ac:dyDescent="0.3">
      <c r="A4881" t="s">
        <v>5789</v>
      </c>
      <c r="B4881" t="s">
        <v>7744</v>
      </c>
      <c r="C4881" t="s">
        <v>8076</v>
      </c>
      <c r="D4881" t="s">
        <v>38</v>
      </c>
      <c r="E4881" t="s">
        <v>55</v>
      </c>
      <c r="F4881" t="s">
        <v>24161</v>
      </c>
      <c r="G4881">
        <v>25.665434000000001</v>
      </c>
      <c r="H4881">
        <v>-79.986394000000004</v>
      </c>
      <c r="I4881" t="s">
        <v>24162</v>
      </c>
      <c r="J4881" t="s">
        <v>986</v>
      </c>
      <c r="K4881" t="s">
        <v>7307</v>
      </c>
      <c r="L4881" t="s">
        <v>7154</v>
      </c>
      <c r="M4881">
        <v>3093</v>
      </c>
      <c r="N4881" t="s">
        <v>7164</v>
      </c>
      <c r="O4881" t="s">
        <v>7164</v>
      </c>
      <c r="P4881" t="s">
        <v>7164</v>
      </c>
      <c r="R4881" t="s">
        <v>7164</v>
      </c>
      <c r="S4881" t="s">
        <v>7164</v>
      </c>
      <c r="T4881" t="s">
        <v>560</v>
      </c>
      <c r="U4881" t="s">
        <v>7334</v>
      </c>
      <c r="V4881" t="s">
        <v>7173</v>
      </c>
      <c r="W4881">
        <v>67</v>
      </c>
      <c r="X4881" t="s">
        <v>7260</v>
      </c>
      <c r="Y4881" t="s">
        <v>24163</v>
      </c>
      <c r="Z4881" t="s">
        <v>7383</v>
      </c>
      <c r="AA4881" t="s">
        <v>7163</v>
      </c>
      <c r="AB4881" t="s">
        <v>132</v>
      </c>
      <c r="AC4881" t="s">
        <v>7230</v>
      </c>
      <c r="AD4881">
        <v>3</v>
      </c>
      <c r="AE4881" t="s">
        <v>24164</v>
      </c>
      <c r="AF4881" t="s">
        <v>7165</v>
      </c>
      <c r="AG4881" t="s">
        <v>7164</v>
      </c>
    </row>
    <row r="4882" spans="1:33" x14ac:dyDescent="0.3">
      <c r="A4882" t="s">
        <v>6752</v>
      </c>
      <c r="B4882" t="s">
        <v>7477</v>
      </c>
      <c r="C4882" t="s">
        <v>7358</v>
      </c>
      <c r="D4882" t="s">
        <v>92</v>
      </c>
      <c r="E4882" t="s">
        <v>112</v>
      </c>
      <c r="F4882" t="s">
        <v>11387</v>
      </c>
      <c r="G4882">
        <v>39.373179999999998</v>
      </c>
      <c r="H4882">
        <v>-88.704335</v>
      </c>
      <c r="I4882" t="s">
        <v>28179</v>
      </c>
      <c r="J4882" t="s">
        <v>318</v>
      </c>
      <c r="K4882" t="s">
        <v>7259</v>
      </c>
      <c r="L4882" t="s">
        <v>7382</v>
      </c>
      <c r="N4882" t="s">
        <v>1629</v>
      </c>
      <c r="O4882" t="s">
        <v>7236</v>
      </c>
      <c r="P4882" t="s">
        <v>7247</v>
      </c>
      <c r="Q4882">
        <v>57</v>
      </c>
      <c r="R4882" t="s">
        <v>7157</v>
      </c>
      <c r="S4882" t="s">
        <v>7279</v>
      </c>
      <c r="T4882" t="s">
        <v>1353</v>
      </c>
      <c r="U4882" t="s">
        <v>7381</v>
      </c>
      <c r="V4882" t="s">
        <v>7354</v>
      </c>
      <c r="W4882">
        <v>47</v>
      </c>
      <c r="X4882" t="s">
        <v>43</v>
      </c>
      <c r="Y4882" t="s">
        <v>28180</v>
      </c>
      <c r="Z4882" t="s">
        <v>7178</v>
      </c>
      <c r="AA4882" t="s">
        <v>7228</v>
      </c>
      <c r="AB4882" t="s">
        <v>28</v>
      </c>
      <c r="AC4882" t="s">
        <v>7364</v>
      </c>
      <c r="AD4882">
        <v>4</v>
      </c>
      <c r="AE4882" t="s">
        <v>28181</v>
      </c>
      <c r="AF4882" t="s">
        <v>7195</v>
      </c>
      <c r="AG4882" t="s">
        <v>7164</v>
      </c>
    </row>
    <row r="4883" spans="1:33" x14ac:dyDescent="0.3">
      <c r="A4883" t="s">
        <v>6753</v>
      </c>
      <c r="B4883" t="s">
        <v>134</v>
      </c>
      <c r="C4883" t="s">
        <v>233</v>
      </c>
      <c r="D4883" t="s">
        <v>88</v>
      </c>
      <c r="E4883" t="s">
        <v>186</v>
      </c>
      <c r="F4883" t="s">
        <v>28182</v>
      </c>
      <c r="G4883">
        <v>45.648159</v>
      </c>
      <c r="H4883">
        <v>-116.653155</v>
      </c>
      <c r="I4883" t="s">
        <v>7164</v>
      </c>
      <c r="J4883" t="s">
        <v>459</v>
      </c>
      <c r="K4883" t="s">
        <v>7246</v>
      </c>
      <c r="L4883" t="s">
        <v>7333</v>
      </c>
      <c r="M4883">
        <v>1301</v>
      </c>
      <c r="N4883" t="s">
        <v>260</v>
      </c>
      <c r="O4883" t="s">
        <v>7249</v>
      </c>
      <c r="P4883" t="s">
        <v>7172</v>
      </c>
      <c r="R4883" t="s">
        <v>59</v>
      </c>
      <c r="S4883" t="s">
        <v>34</v>
      </c>
      <c r="T4883" t="s">
        <v>4924</v>
      </c>
      <c r="U4883" t="s">
        <v>7236</v>
      </c>
      <c r="V4883" t="s">
        <v>7156</v>
      </c>
      <c r="W4883">
        <v>25</v>
      </c>
      <c r="X4883" t="s">
        <v>7164</v>
      </c>
      <c r="Y4883" t="s">
        <v>28183</v>
      </c>
      <c r="Z4883" t="s">
        <v>116</v>
      </c>
      <c r="AA4883" t="s">
        <v>7311</v>
      </c>
      <c r="AB4883" t="s">
        <v>7229</v>
      </c>
      <c r="AC4883" t="s">
        <v>7230</v>
      </c>
      <c r="AD4883">
        <v>2</v>
      </c>
      <c r="AE4883" t="s">
        <v>7164</v>
      </c>
      <c r="AF4883" t="s">
        <v>103</v>
      </c>
      <c r="AG4883" t="s">
        <v>28184</v>
      </c>
    </row>
    <row r="4884" spans="1:33" x14ac:dyDescent="0.3">
      <c r="A4884" t="s">
        <v>6754</v>
      </c>
      <c r="B4884" t="s">
        <v>7433</v>
      </c>
      <c r="C4884" t="s">
        <v>185</v>
      </c>
      <c r="D4884" t="s">
        <v>38</v>
      </c>
      <c r="E4884" t="s">
        <v>186</v>
      </c>
      <c r="F4884" t="s">
        <v>19542</v>
      </c>
      <c r="G4884">
        <v>28.950847</v>
      </c>
      <c r="H4884">
        <v>-80.228757000000002</v>
      </c>
      <c r="I4884" t="s">
        <v>28185</v>
      </c>
      <c r="J4884" t="s">
        <v>1305</v>
      </c>
      <c r="K4884" t="s">
        <v>7238</v>
      </c>
      <c r="L4884" t="s">
        <v>7354</v>
      </c>
      <c r="M4884">
        <v>3396</v>
      </c>
      <c r="N4884" t="s">
        <v>2570</v>
      </c>
      <c r="O4884" t="s">
        <v>7334</v>
      </c>
      <c r="P4884" t="s">
        <v>7326</v>
      </c>
      <c r="Q4884">
        <v>52</v>
      </c>
      <c r="R4884" t="s">
        <v>7299</v>
      </c>
      <c r="S4884" t="s">
        <v>41</v>
      </c>
      <c r="T4884" t="s">
        <v>1467</v>
      </c>
      <c r="U4884" t="s">
        <v>7450</v>
      </c>
      <c r="V4884" t="s">
        <v>7391</v>
      </c>
      <c r="X4884" t="s">
        <v>7164</v>
      </c>
      <c r="Y4884" t="s">
        <v>28186</v>
      </c>
      <c r="Z4884" t="s">
        <v>27</v>
      </c>
      <c r="AA4884" t="s">
        <v>7163</v>
      </c>
      <c r="AB4884" t="s">
        <v>132</v>
      </c>
      <c r="AC4884" t="s">
        <v>7193</v>
      </c>
      <c r="AD4884">
        <v>4</v>
      </c>
      <c r="AE4884" t="s">
        <v>28187</v>
      </c>
      <c r="AF4884" t="s">
        <v>7195</v>
      </c>
      <c r="AG4884" t="s">
        <v>19545</v>
      </c>
    </row>
    <row r="4885" spans="1:33" x14ac:dyDescent="0.3">
      <c r="A4885" t="s">
        <v>883</v>
      </c>
      <c r="B4885" t="s">
        <v>126</v>
      </c>
      <c r="C4885" t="s">
        <v>7760</v>
      </c>
      <c r="D4885" t="s">
        <v>88</v>
      </c>
      <c r="E4885" t="s">
        <v>112</v>
      </c>
      <c r="F4885" t="s">
        <v>8532</v>
      </c>
      <c r="G4885">
        <v>30.306007000000001</v>
      </c>
      <c r="H4885">
        <v>-108.775524</v>
      </c>
      <c r="I4885" t="s">
        <v>8533</v>
      </c>
      <c r="J4885" t="s">
        <v>251</v>
      </c>
      <c r="K4885" t="s">
        <v>7449</v>
      </c>
      <c r="L4885" t="s">
        <v>7348</v>
      </c>
      <c r="M4885">
        <v>6642</v>
      </c>
      <c r="N4885" t="s">
        <v>884</v>
      </c>
      <c r="O4885" t="s">
        <v>7371</v>
      </c>
      <c r="P4885" t="s">
        <v>7289</v>
      </c>
      <c r="Q4885">
        <v>50</v>
      </c>
      <c r="R4885" t="s">
        <v>7373</v>
      </c>
      <c r="S4885" t="s">
        <v>7178</v>
      </c>
      <c r="T4885" t="s">
        <v>885</v>
      </c>
      <c r="U4885" t="s">
        <v>7222</v>
      </c>
      <c r="V4885" t="s">
        <v>7213</v>
      </c>
      <c r="W4885">
        <v>27</v>
      </c>
      <c r="X4885" t="s">
        <v>7278</v>
      </c>
      <c r="Y4885" t="s">
        <v>8534</v>
      </c>
      <c r="Z4885" t="s">
        <v>60</v>
      </c>
      <c r="AA4885" t="s">
        <v>139</v>
      </c>
      <c r="AB4885" t="s">
        <v>7178</v>
      </c>
      <c r="AC4885" t="s">
        <v>155</v>
      </c>
      <c r="AD4885">
        <v>3</v>
      </c>
      <c r="AE4885" t="s">
        <v>8535</v>
      </c>
      <c r="AF4885" t="s">
        <v>7195</v>
      </c>
      <c r="AG4885" t="s">
        <v>8536</v>
      </c>
    </row>
    <row r="4886" spans="1:33" x14ac:dyDescent="0.3">
      <c r="A4886" t="s">
        <v>6755</v>
      </c>
      <c r="B4886" t="s">
        <v>676</v>
      </c>
      <c r="C4886" t="s">
        <v>7243</v>
      </c>
      <c r="D4886" t="s">
        <v>92</v>
      </c>
      <c r="E4886" t="s">
        <v>66</v>
      </c>
      <c r="F4886" t="s">
        <v>28188</v>
      </c>
      <c r="G4886">
        <v>25.563666999999999</v>
      </c>
      <c r="H4886">
        <v>-98.381595000000004</v>
      </c>
      <c r="I4886" t="s">
        <v>28189</v>
      </c>
      <c r="J4886" t="s">
        <v>609</v>
      </c>
      <c r="K4886" t="s">
        <v>7171</v>
      </c>
      <c r="L4886" t="s">
        <v>7175</v>
      </c>
      <c r="M4886">
        <v>3033</v>
      </c>
      <c r="N4886" t="s">
        <v>3142</v>
      </c>
      <c r="O4886" t="s">
        <v>7288</v>
      </c>
      <c r="P4886" t="s">
        <v>7160</v>
      </c>
      <c r="Q4886">
        <v>-54</v>
      </c>
      <c r="R4886" t="s">
        <v>34</v>
      </c>
      <c r="S4886" t="s">
        <v>7178</v>
      </c>
      <c r="T4886" t="s">
        <v>1638</v>
      </c>
      <c r="U4886" t="s">
        <v>7187</v>
      </c>
      <c r="V4886" t="s">
        <v>7247</v>
      </c>
      <c r="W4886">
        <v>86</v>
      </c>
      <c r="X4886" t="s">
        <v>34</v>
      </c>
      <c r="Y4886" t="s">
        <v>28190</v>
      </c>
      <c r="Z4886" t="s">
        <v>7178</v>
      </c>
      <c r="AA4886" t="s">
        <v>7393</v>
      </c>
      <c r="AB4886" t="s">
        <v>7229</v>
      </c>
      <c r="AC4886" t="s">
        <v>7178</v>
      </c>
      <c r="AD4886">
        <v>1</v>
      </c>
      <c r="AE4886" t="s">
        <v>28191</v>
      </c>
      <c r="AF4886" t="s">
        <v>103</v>
      </c>
      <c r="AG4886" t="s">
        <v>28192</v>
      </c>
    </row>
    <row r="4887" spans="1:33" x14ac:dyDescent="0.3">
      <c r="A4887" t="s">
        <v>6756</v>
      </c>
      <c r="B4887" t="s">
        <v>974</v>
      </c>
      <c r="C4887" t="s">
        <v>7330</v>
      </c>
      <c r="D4887" t="s">
        <v>65</v>
      </c>
      <c r="E4887" t="s">
        <v>78</v>
      </c>
      <c r="F4887" t="s">
        <v>28193</v>
      </c>
      <c r="G4887">
        <v>37.803913000000001</v>
      </c>
      <c r="H4887">
        <v>-94.873240999999993</v>
      </c>
      <c r="I4887" t="s">
        <v>28194</v>
      </c>
      <c r="J4887" t="s">
        <v>636</v>
      </c>
      <c r="K4887" t="s">
        <v>7153</v>
      </c>
      <c r="L4887" t="s">
        <v>7289</v>
      </c>
      <c r="M4887">
        <v>9610</v>
      </c>
      <c r="N4887" t="s">
        <v>7164</v>
      </c>
      <c r="O4887" t="s">
        <v>7164</v>
      </c>
      <c r="P4887" t="s">
        <v>7164</v>
      </c>
      <c r="R4887" t="s">
        <v>7164</v>
      </c>
      <c r="S4887" t="s">
        <v>7164</v>
      </c>
      <c r="T4887" t="s">
        <v>2453</v>
      </c>
      <c r="U4887" t="s">
        <v>7249</v>
      </c>
      <c r="V4887" t="s">
        <v>7160</v>
      </c>
      <c r="W4887">
        <v>81</v>
      </c>
      <c r="X4887" t="s">
        <v>7260</v>
      </c>
      <c r="Y4887" t="s">
        <v>28195</v>
      </c>
      <c r="Z4887" t="s">
        <v>7383</v>
      </c>
      <c r="AA4887" t="s">
        <v>7191</v>
      </c>
      <c r="AB4887" t="s">
        <v>132</v>
      </c>
      <c r="AC4887" t="s">
        <v>29</v>
      </c>
      <c r="AD4887">
        <v>5</v>
      </c>
      <c r="AE4887" t="s">
        <v>28196</v>
      </c>
      <c r="AF4887" t="s">
        <v>7403</v>
      </c>
      <c r="AG4887" t="s">
        <v>28197</v>
      </c>
    </row>
    <row r="4888" spans="1:33" x14ac:dyDescent="0.3">
      <c r="A4888" t="s">
        <v>6757</v>
      </c>
      <c r="B4888" t="s">
        <v>974</v>
      </c>
      <c r="C4888" t="s">
        <v>7197</v>
      </c>
      <c r="D4888" t="s">
        <v>65</v>
      </c>
      <c r="E4888" t="s">
        <v>31</v>
      </c>
      <c r="F4888" t="s">
        <v>28198</v>
      </c>
      <c r="G4888">
        <v>29.693277999999999</v>
      </c>
      <c r="H4888">
        <v>-104.7704</v>
      </c>
      <c r="I4888" t="s">
        <v>28199</v>
      </c>
      <c r="J4888" t="s">
        <v>32</v>
      </c>
      <c r="K4888" t="s">
        <v>7381</v>
      </c>
      <c r="L4888" t="s">
        <v>7382</v>
      </c>
      <c r="M4888">
        <v>8888</v>
      </c>
      <c r="N4888" t="s">
        <v>1193</v>
      </c>
      <c r="O4888" t="s">
        <v>7361</v>
      </c>
      <c r="P4888" t="s">
        <v>7248</v>
      </c>
      <c r="R4888" t="s">
        <v>7237</v>
      </c>
      <c r="S4888" t="s">
        <v>7164</v>
      </c>
      <c r="T4888" t="s">
        <v>2119</v>
      </c>
      <c r="U4888" t="s">
        <v>7223</v>
      </c>
      <c r="V4888" t="s">
        <v>7175</v>
      </c>
      <c r="W4888">
        <v>-52</v>
      </c>
      <c r="X4888" t="s">
        <v>59</v>
      </c>
      <c r="Y4888" t="s">
        <v>28200</v>
      </c>
      <c r="Z4888" t="s">
        <v>7383</v>
      </c>
      <c r="AA4888" t="s">
        <v>7262</v>
      </c>
      <c r="AB4888" t="s">
        <v>132</v>
      </c>
      <c r="AC4888" t="s">
        <v>7364</v>
      </c>
      <c r="AD4888">
        <v>1</v>
      </c>
      <c r="AE4888" t="s">
        <v>28201</v>
      </c>
      <c r="AF4888" t="s">
        <v>103</v>
      </c>
      <c r="AG4888" t="s">
        <v>7164</v>
      </c>
    </row>
    <row r="4889" spans="1:33" x14ac:dyDescent="0.3">
      <c r="A4889" t="s">
        <v>6758</v>
      </c>
      <c r="B4889" t="s">
        <v>7834</v>
      </c>
      <c r="C4889" t="s">
        <v>7322</v>
      </c>
      <c r="D4889" t="s">
        <v>88</v>
      </c>
      <c r="E4889" t="s">
        <v>31</v>
      </c>
      <c r="F4889" t="s">
        <v>28202</v>
      </c>
      <c r="G4889">
        <v>28.311965000000001</v>
      </c>
      <c r="H4889">
        <v>-77.037351999999998</v>
      </c>
      <c r="I4889" t="s">
        <v>28203</v>
      </c>
      <c r="J4889" t="s">
        <v>1492</v>
      </c>
      <c r="K4889" t="s">
        <v>7449</v>
      </c>
      <c r="L4889" t="s">
        <v>7382</v>
      </c>
      <c r="M4889">
        <v>1552</v>
      </c>
      <c r="N4889" t="s">
        <v>7164</v>
      </c>
      <c r="O4889" t="s">
        <v>7164</v>
      </c>
      <c r="P4889" t="s">
        <v>7164</v>
      </c>
      <c r="R4889" t="s">
        <v>7164</v>
      </c>
      <c r="S4889" t="s">
        <v>7164</v>
      </c>
      <c r="T4889" t="s">
        <v>2772</v>
      </c>
      <c r="U4889" t="s">
        <v>7280</v>
      </c>
      <c r="V4889" t="s">
        <v>41</v>
      </c>
      <c r="X4889" t="s">
        <v>7214</v>
      </c>
      <c r="Y4889" t="s">
        <v>28204</v>
      </c>
      <c r="Z4889" t="s">
        <v>7270</v>
      </c>
      <c r="AA4889" t="s">
        <v>7311</v>
      </c>
      <c r="AB4889" t="s">
        <v>132</v>
      </c>
      <c r="AC4889" t="s">
        <v>29</v>
      </c>
      <c r="AD4889">
        <v>5</v>
      </c>
      <c r="AE4889" t="s">
        <v>7164</v>
      </c>
      <c r="AF4889" t="s">
        <v>110</v>
      </c>
      <c r="AG4889" t="s">
        <v>28205</v>
      </c>
    </row>
    <row r="4890" spans="1:33" x14ac:dyDescent="0.3">
      <c r="A4890" t="s">
        <v>6759</v>
      </c>
      <c r="B4890" t="s">
        <v>7587</v>
      </c>
      <c r="C4890" t="s">
        <v>7265</v>
      </c>
      <c r="D4890" t="s">
        <v>92</v>
      </c>
      <c r="E4890" t="s">
        <v>112</v>
      </c>
      <c r="F4890" t="s">
        <v>28206</v>
      </c>
      <c r="G4890">
        <v>45.132801999999998</v>
      </c>
      <c r="H4890">
        <v>-87.068797000000004</v>
      </c>
      <c r="I4890" t="s">
        <v>28207</v>
      </c>
      <c r="J4890" t="s">
        <v>793</v>
      </c>
      <c r="K4890" t="s">
        <v>7174</v>
      </c>
      <c r="L4890" t="s">
        <v>7289</v>
      </c>
      <c r="M4890">
        <v>6514</v>
      </c>
      <c r="N4890" t="s">
        <v>7164</v>
      </c>
      <c r="O4890" t="s">
        <v>7164</v>
      </c>
      <c r="P4890" t="s">
        <v>7164</v>
      </c>
      <c r="R4890" t="s">
        <v>7164</v>
      </c>
      <c r="S4890" t="s">
        <v>7164</v>
      </c>
      <c r="T4890" t="s">
        <v>1532</v>
      </c>
      <c r="U4890" t="s">
        <v>7225</v>
      </c>
      <c r="V4890" t="s">
        <v>7172</v>
      </c>
      <c r="W4890">
        <v>13</v>
      </c>
      <c r="X4890" t="s">
        <v>7164</v>
      </c>
      <c r="Y4890" t="s">
        <v>7178</v>
      </c>
      <c r="Z4890" t="s">
        <v>27</v>
      </c>
      <c r="AA4890" t="s">
        <v>7344</v>
      </c>
      <c r="AB4890" t="s">
        <v>61</v>
      </c>
      <c r="AC4890" t="s">
        <v>270</v>
      </c>
      <c r="AD4890">
        <v>5</v>
      </c>
      <c r="AE4890" t="s">
        <v>28208</v>
      </c>
      <c r="AF4890" t="s">
        <v>7207</v>
      </c>
      <c r="AG4890" t="s">
        <v>28209</v>
      </c>
    </row>
    <row r="4891" spans="1:33" x14ac:dyDescent="0.3">
      <c r="A4891" t="s">
        <v>6760</v>
      </c>
      <c r="B4891" t="s">
        <v>28210</v>
      </c>
      <c r="C4891" t="s">
        <v>7296</v>
      </c>
      <c r="D4891" t="s">
        <v>77</v>
      </c>
      <c r="E4891" t="s">
        <v>23</v>
      </c>
      <c r="F4891" t="s">
        <v>28211</v>
      </c>
      <c r="G4891">
        <v>39.276688</v>
      </c>
      <c r="H4891">
        <v>-115.562842</v>
      </c>
      <c r="I4891" t="s">
        <v>28212</v>
      </c>
      <c r="J4891" t="s">
        <v>307</v>
      </c>
      <c r="K4891" t="s">
        <v>7449</v>
      </c>
      <c r="L4891" t="s">
        <v>7276</v>
      </c>
      <c r="M4891">
        <v>6660</v>
      </c>
      <c r="N4891" t="s">
        <v>610</v>
      </c>
      <c r="O4891" t="s">
        <v>7280</v>
      </c>
      <c r="P4891" t="s">
        <v>7189</v>
      </c>
      <c r="Q4891">
        <v>53</v>
      </c>
      <c r="R4891" t="s">
        <v>7373</v>
      </c>
      <c r="S4891" t="s">
        <v>35</v>
      </c>
      <c r="T4891" t="s">
        <v>4686</v>
      </c>
      <c r="U4891" t="s">
        <v>7381</v>
      </c>
      <c r="V4891" t="s">
        <v>41</v>
      </c>
      <c r="W4891">
        <v>82</v>
      </c>
      <c r="X4891" t="s">
        <v>59</v>
      </c>
      <c r="Y4891" t="s">
        <v>28213</v>
      </c>
      <c r="Z4891" t="s">
        <v>7270</v>
      </c>
      <c r="AA4891" t="s">
        <v>7262</v>
      </c>
      <c r="AB4891" t="s">
        <v>98</v>
      </c>
      <c r="AC4891" t="s">
        <v>7193</v>
      </c>
      <c r="AD4891">
        <v>1</v>
      </c>
      <c r="AE4891" t="s">
        <v>28214</v>
      </c>
      <c r="AF4891" t="s">
        <v>7254</v>
      </c>
      <c r="AG4891" t="s">
        <v>28215</v>
      </c>
    </row>
    <row r="4892" spans="1:33" x14ac:dyDescent="0.3">
      <c r="A4892" t="s">
        <v>6499</v>
      </c>
      <c r="B4892" t="s">
        <v>141</v>
      </c>
      <c r="C4892" t="s">
        <v>7616</v>
      </c>
      <c r="D4892" t="s">
        <v>92</v>
      </c>
      <c r="E4892" t="s">
        <v>39</v>
      </c>
      <c r="F4892" t="s">
        <v>27108</v>
      </c>
      <c r="G4892">
        <v>41.006680000000003</v>
      </c>
      <c r="H4892">
        <v>-72.114988999999994</v>
      </c>
      <c r="I4892" t="s">
        <v>27109</v>
      </c>
      <c r="J4892" t="s">
        <v>501</v>
      </c>
      <c r="K4892" t="s">
        <v>7249</v>
      </c>
      <c r="L4892" t="s">
        <v>7203</v>
      </c>
      <c r="M4892">
        <v>3539</v>
      </c>
      <c r="N4892" t="s">
        <v>1444</v>
      </c>
      <c r="O4892" t="s">
        <v>7246</v>
      </c>
      <c r="P4892" t="s">
        <v>7333</v>
      </c>
      <c r="Q4892">
        <v>71</v>
      </c>
      <c r="R4892" t="s">
        <v>7278</v>
      </c>
      <c r="S4892" t="s">
        <v>85</v>
      </c>
      <c r="T4892" t="s">
        <v>4937</v>
      </c>
      <c r="U4892" t="s">
        <v>7246</v>
      </c>
      <c r="V4892" t="s">
        <v>7308</v>
      </c>
      <c r="W4892">
        <v>68</v>
      </c>
      <c r="X4892" t="s">
        <v>7214</v>
      </c>
      <c r="Y4892" t="s">
        <v>27110</v>
      </c>
      <c r="Z4892" t="s">
        <v>7375</v>
      </c>
      <c r="AA4892" t="s">
        <v>52</v>
      </c>
      <c r="AB4892" t="s">
        <v>53</v>
      </c>
      <c r="AC4892" t="s">
        <v>7164</v>
      </c>
      <c r="AD4892">
        <v>1</v>
      </c>
      <c r="AE4892" t="s">
        <v>27111</v>
      </c>
      <c r="AF4892" t="s">
        <v>7165</v>
      </c>
      <c r="AG4892" t="s">
        <v>27112</v>
      </c>
    </row>
    <row r="4893" spans="1:33" x14ac:dyDescent="0.3">
      <c r="A4893" t="s">
        <v>6761</v>
      </c>
      <c r="B4893" t="s">
        <v>598</v>
      </c>
      <c r="C4893" t="s">
        <v>7322</v>
      </c>
      <c r="D4893" t="s">
        <v>92</v>
      </c>
      <c r="E4893" t="s">
        <v>112</v>
      </c>
      <c r="F4893" t="s">
        <v>28216</v>
      </c>
      <c r="G4893">
        <v>44.909253</v>
      </c>
      <c r="H4893">
        <v>-86.692199000000002</v>
      </c>
      <c r="I4893" t="s">
        <v>28217</v>
      </c>
      <c r="J4893" t="s">
        <v>682</v>
      </c>
      <c r="K4893" t="s">
        <v>7202</v>
      </c>
      <c r="L4893" t="s">
        <v>7382</v>
      </c>
      <c r="M4893">
        <v>8443</v>
      </c>
      <c r="N4893" t="s">
        <v>790</v>
      </c>
      <c r="O4893" t="s">
        <v>7381</v>
      </c>
      <c r="P4893" t="s">
        <v>7175</v>
      </c>
      <c r="R4893" t="s">
        <v>7161</v>
      </c>
      <c r="S4893" t="s">
        <v>7161</v>
      </c>
      <c r="T4893" t="s">
        <v>3822</v>
      </c>
      <c r="U4893" t="s">
        <v>7223</v>
      </c>
      <c r="V4893" t="s">
        <v>7226</v>
      </c>
      <c r="W4893">
        <v>55</v>
      </c>
      <c r="X4893" t="s">
        <v>43</v>
      </c>
      <c r="Y4893" t="s">
        <v>28218</v>
      </c>
      <c r="Z4893" t="s">
        <v>7251</v>
      </c>
      <c r="AA4893" t="s">
        <v>7163</v>
      </c>
      <c r="AB4893" t="s">
        <v>7336</v>
      </c>
      <c r="AC4893" t="s">
        <v>7164</v>
      </c>
      <c r="AD4893">
        <v>5</v>
      </c>
      <c r="AE4893" t="s">
        <v>28219</v>
      </c>
      <c r="AF4893" t="s">
        <v>7165</v>
      </c>
      <c r="AG4893" t="s">
        <v>28220</v>
      </c>
    </row>
    <row r="4894" spans="1:33" x14ac:dyDescent="0.3">
      <c r="A4894" t="s">
        <v>6762</v>
      </c>
      <c r="B4894" t="s">
        <v>1173</v>
      </c>
      <c r="C4894" t="s">
        <v>7358</v>
      </c>
      <c r="D4894" t="s">
        <v>92</v>
      </c>
      <c r="E4894" t="s">
        <v>112</v>
      </c>
      <c r="F4894" t="s">
        <v>28221</v>
      </c>
      <c r="G4894">
        <v>29.828731000000001</v>
      </c>
      <c r="H4894">
        <v>-72.164844000000002</v>
      </c>
      <c r="I4894" t="s">
        <v>28222</v>
      </c>
      <c r="J4894" t="s">
        <v>408</v>
      </c>
      <c r="K4894" t="s">
        <v>7288</v>
      </c>
      <c r="L4894" t="s">
        <v>7482</v>
      </c>
      <c r="M4894">
        <v>6021</v>
      </c>
      <c r="N4894" t="s">
        <v>7164</v>
      </c>
      <c r="O4894" t="s">
        <v>7164</v>
      </c>
      <c r="P4894" t="s">
        <v>7164</v>
      </c>
      <c r="R4894" t="s">
        <v>7164</v>
      </c>
      <c r="S4894" t="s">
        <v>7164</v>
      </c>
      <c r="T4894" t="s">
        <v>1529</v>
      </c>
      <c r="U4894" t="s">
        <v>7449</v>
      </c>
      <c r="V4894" t="s">
        <v>7226</v>
      </c>
      <c r="W4894">
        <v>84</v>
      </c>
      <c r="X4894" t="s">
        <v>43</v>
      </c>
      <c r="Y4894" t="s">
        <v>28223</v>
      </c>
      <c r="Z4894" t="s">
        <v>27</v>
      </c>
      <c r="AA4894" t="s">
        <v>7191</v>
      </c>
      <c r="AB4894" t="s">
        <v>28</v>
      </c>
      <c r="AC4894" t="s">
        <v>29</v>
      </c>
      <c r="AD4894">
        <v>0</v>
      </c>
      <c r="AE4894" t="s">
        <v>28224</v>
      </c>
      <c r="AF4894" t="s">
        <v>7403</v>
      </c>
      <c r="AG4894" t="s">
        <v>28225</v>
      </c>
    </row>
    <row r="4895" spans="1:33" x14ac:dyDescent="0.3">
      <c r="A4895" t="s">
        <v>6763</v>
      </c>
      <c r="B4895" t="s">
        <v>7387</v>
      </c>
      <c r="C4895" t="s">
        <v>562</v>
      </c>
      <c r="D4895" t="s">
        <v>38</v>
      </c>
      <c r="E4895" t="s">
        <v>112</v>
      </c>
      <c r="F4895" t="s">
        <v>28226</v>
      </c>
      <c r="G4895">
        <v>26.286004999999999</v>
      </c>
      <c r="H4895">
        <v>-91.584607000000005</v>
      </c>
      <c r="I4895" t="s">
        <v>28227</v>
      </c>
      <c r="J4895" t="s">
        <v>1386</v>
      </c>
      <c r="K4895" t="s">
        <v>7246</v>
      </c>
      <c r="L4895" t="s">
        <v>7326</v>
      </c>
      <c r="M4895">
        <v>2634</v>
      </c>
      <c r="N4895" t="s">
        <v>1769</v>
      </c>
      <c r="O4895" t="s">
        <v>7277</v>
      </c>
      <c r="P4895" t="s">
        <v>7188</v>
      </c>
      <c r="Q4895">
        <v>211</v>
      </c>
      <c r="R4895" t="s">
        <v>7260</v>
      </c>
      <c r="S4895" t="s">
        <v>107</v>
      </c>
      <c r="T4895" t="s">
        <v>5934</v>
      </c>
      <c r="U4895" t="s">
        <v>7450</v>
      </c>
      <c r="V4895" t="s">
        <v>41</v>
      </c>
      <c r="W4895">
        <v>64</v>
      </c>
      <c r="X4895" t="s">
        <v>7164</v>
      </c>
      <c r="Y4895" t="s">
        <v>28228</v>
      </c>
      <c r="Z4895" t="s">
        <v>7318</v>
      </c>
      <c r="AA4895" t="s">
        <v>7163</v>
      </c>
      <c r="AB4895" t="s">
        <v>7293</v>
      </c>
      <c r="AC4895" t="s">
        <v>7328</v>
      </c>
      <c r="AD4895">
        <v>2</v>
      </c>
      <c r="AE4895" t="s">
        <v>28229</v>
      </c>
      <c r="AF4895" t="s">
        <v>7165</v>
      </c>
      <c r="AG4895" t="s">
        <v>28230</v>
      </c>
    </row>
    <row r="4896" spans="1:33" x14ac:dyDescent="0.3">
      <c r="A4896" t="s">
        <v>6764</v>
      </c>
      <c r="B4896" t="s">
        <v>7357</v>
      </c>
      <c r="C4896" t="s">
        <v>7273</v>
      </c>
      <c r="D4896" t="s">
        <v>77</v>
      </c>
      <c r="E4896" t="s">
        <v>186</v>
      </c>
      <c r="F4896" t="s">
        <v>28231</v>
      </c>
      <c r="G4896">
        <v>46.561621000000002</v>
      </c>
      <c r="H4896">
        <v>-98.685897999999995</v>
      </c>
      <c r="I4896" t="s">
        <v>28232</v>
      </c>
      <c r="J4896" t="s">
        <v>282</v>
      </c>
      <c r="K4896" t="s">
        <v>7361</v>
      </c>
      <c r="L4896" t="s">
        <v>7189</v>
      </c>
      <c r="M4896">
        <v>6022</v>
      </c>
      <c r="N4896" t="s">
        <v>1159</v>
      </c>
      <c r="O4896" t="s">
        <v>7450</v>
      </c>
      <c r="P4896" t="s">
        <v>7317</v>
      </c>
      <c r="Q4896">
        <v>24</v>
      </c>
      <c r="R4896" t="s">
        <v>7161</v>
      </c>
      <c r="S4896" t="s">
        <v>7178</v>
      </c>
      <c r="T4896" t="s">
        <v>81</v>
      </c>
      <c r="U4896" t="s">
        <v>7449</v>
      </c>
      <c r="V4896" t="s">
        <v>7172</v>
      </c>
      <c r="W4896">
        <v>84</v>
      </c>
      <c r="X4896" t="s">
        <v>7161</v>
      </c>
      <c r="Y4896" t="s">
        <v>28233</v>
      </c>
      <c r="Z4896" t="s">
        <v>27</v>
      </c>
      <c r="AA4896" t="s">
        <v>7217</v>
      </c>
      <c r="AB4896" t="s">
        <v>7293</v>
      </c>
      <c r="AC4896" t="s">
        <v>29</v>
      </c>
      <c r="AD4896">
        <v>4</v>
      </c>
      <c r="AE4896" t="s">
        <v>28234</v>
      </c>
      <c r="AF4896" t="s">
        <v>7164</v>
      </c>
      <c r="AG4896" t="s">
        <v>28235</v>
      </c>
    </row>
    <row r="4897" spans="1:33" x14ac:dyDescent="0.3">
      <c r="A4897" t="s">
        <v>6765</v>
      </c>
      <c r="B4897" t="s">
        <v>8418</v>
      </c>
      <c r="C4897" t="s">
        <v>7801</v>
      </c>
      <c r="D4897" t="s">
        <v>88</v>
      </c>
      <c r="E4897" t="s">
        <v>186</v>
      </c>
      <c r="F4897" t="s">
        <v>28236</v>
      </c>
      <c r="G4897">
        <v>27.454272</v>
      </c>
      <c r="H4897">
        <v>-114.694692</v>
      </c>
      <c r="I4897" t="s">
        <v>28237</v>
      </c>
      <c r="J4897" t="s">
        <v>366</v>
      </c>
      <c r="K4897" t="s">
        <v>7225</v>
      </c>
      <c r="L4897" t="s">
        <v>7160</v>
      </c>
      <c r="N4897" t="s">
        <v>679</v>
      </c>
      <c r="O4897" t="s">
        <v>7481</v>
      </c>
      <c r="P4897" t="s">
        <v>7333</v>
      </c>
      <c r="Q4897">
        <v>71</v>
      </c>
      <c r="R4897" t="s">
        <v>7237</v>
      </c>
      <c r="S4897" t="s">
        <v>35</v>
      </c>
      <c r="T4897" t="s">
        <v>3012</v>
      </c>
      <c r="U4897" t="s">
        <v>7186</v>
      </c>
      <c r="V4897" t="s">
        <v>7160</v>
      </c>
      <c r="W4897">
        <v>42</v>
      </c>
      <c r="X4897" t="s">
        <v>7164</v>
      </c>
      <c r="Y4897" t="s">
        <v>28238</v>
      </c>
      <c r="Z4897" t="s">
        <v>7607</v>
      </c>
      <c r="AA4897" t="s">
        <v>7393</v>
      </c>
      <c r="AB4897" t="s">
        <v>28</v>
      </c>
      <c r="AC4897" t="s">
        <v>7394</v>
      </c>
      <c r="AD4897">
        <v>0</v>
      </c>
      <c r="AE4897" t="s">
        <v>28239</v>
      </c>
      <c r="AF4897" t="s">
        <v>110</v>
      </c>
      <c r="AG4897" t="s">
        <v>28240</v>
      </c>
    </row>
    <row r="4898" spans="1:33" x14ac:dyDescent="0.3">
      <c r="A4898" t="s">
        <v>6766</v>
      </c>
      <c r="B4898" t="s">
        <v>523</v>
      </c>
      <c r="C4898" t="s">
        <v>9890</v>
      </c>
      <c r="D4898" t="s">
        <v>48</v>
      </c>
      <c r="E4898" t="s">
        <v>78</v>
      </c>
      <c r="F4898" t="s">
        <v>28241</v>
      </c>
      <c r="G4898">
        <v>33.269663999999999</v>
      </c>
      <c r="H4898">
        <v>-101.423768</v>
      </c>
      <c r="I4898" t="s">
        <v>28242</v>
      </c>
      <c r="J4898" t="s">
        <v>605</v>
      </c>
      <c r="K4898" t="s">
        <v>15562</v>
      </c>
      <c r="L4898" t="s">
        <v>7268</v>
      </c>
      <c r="M4898">
        <v>8431</v>
      </c>
      <c r="N4898" t="s">
        <v>7164</v>
      </c>
      <c r="O4898" t="s">
        <v>7164</v>
      </c>
      <c r="P4898" t="s">
        <v>7164</v>
      </c>
      <c r="R4898" t="s">
        <v>7164</v>
      </c>
      <c r="S4898" t="s">
        <v>7164</v>
      </c>
      <c r="T4898" t="s">
        <v>230</v>
      </c>
      <c r="U4898" t="s">
        <v>7171</v>
      </c>
      <c r="V4898" t="s">
        <v>7268</v>
      </c>
      <c r="W4898">
        <v>12</v>
      </c>
      <c r="X4898" t="s">
        <v>7237</v>
      </c>
      <c r="Y4898" t="s">
        <v>28243</v>
      </c>
      <c r="Z4898" t="s">
        <v>7270</v>
      </c>
      <c r="AA4898" t="s">
        <v>7217</v>
      </c>
      <c r="AB4898" t="s">
        <v>132</v>
      </c>
      <c r="AC4898" t="s">
        <v>155</v>
      </c>
      <c r="AD4898">
        <v>4</v>
      </c>
      <c r="AE4898" t="s">
        <v>28244</v>
      </c>
      <c r="AF4898" t="s">
        <v>7254</v>
      </c>
      <c r="AG4898" t="s">
        <v>28245</v>
      </c>
    </row>
    <row r="4899" spans="1:33" x14ac:dyDescent="0.3">
      <c r="A4899" t="s">
        <v>6767</v>
      </c>
      <c r="B4899" t="s">
        <v>7744</v>
      </c>
      <c r="C4899" t="s">
        <v>7330</v>
      </c>
      <c r="D4899" t="s">
        <v>77</v>
      </c>
      <c r="E4899" t="s">
        <v>66</v>
      </c>
      <c r="F4899" t="s">
        <v>28246</v>
      </c>
      <c r="G4899">
        <v>26.289252000000001</v>
      </c>
      <c r="H4899">
        <v>-81.035516000000001</v>
      </c>
      <c r="I4899" t="s">
        <v>28247</v>
      </c>
      <c r="J4899" t="s">
        <v>105</v>
      </c>
      <c r="K4899" t="s">
        <v>7361</v>
      </c>
      <c r="L4899" t="s">
        <v>7400</v>
      </c>
      <c r="M4899">
        <v>9570</v>
      </c>
      <c r="N4899" t="s">
        <v>728</v>
      </c>
      <c r="O4899" t="s">
        <v>7171</v>
      </c>
      <c r="P4899" t="s">
        <v>7189</v>
      </c>
      <c r="Q4899">
        <v>49</v>
      </c>
      <c r="R4899" t="s">
        <v>34</v>
      </c>
      <c r="S4899" t="s">
        <v>7178</v>
      </c>
      <c r="T4899" t="s">
        <v>2951</v>
      </c>
      <c r="U4899" t="s">
        <v>7174</v>
      </c>
      <c r="V4899" t="s">
        <v>7317</v>
      </c>
      <c r="W4899">
        <v>28</v>
      </c>
      <c r="X4899" t="s">
        <v>7157</v>
      </c>
      <c r="Y4899" t="s">
        <v>7164</v>
      </c>
      <c r="Z4899" t="s">
        <v>116</v>
      </c>
      <c r="AA4899" t="s">
        <v>109</v>
      </c>
      <c r="AB4899" t="s">
        <v>7164</v>
      </c>
      <c r="AC4899" t="s">
        <v>7178</v>
      </c>
      <c r="AD4899">
        <v>1</v>
      </c>
      <c r="AE4899" t="s">
        <v>28248</v>
      </c>
      <c r="AF4899" t="s">
        <v>7164</v>
      </c>
      <c r="AG4899" t="s">
        <v>7164</v>
      </c>
    </row>
    <row r="4900" spans="1:33" x14ac:dyDescent="0.3">
      <c r="A4900" t="s">
        <v>6768</v>
      </c>
      <c r="B4900" t="s">
        <v>7303</v>
      </c>
      <c r="C4900" t="s">
        <v>8076</v>
      </c>
      <c r="D4900" t="s">
        <v>100</v>
      </c>
      <c r="E4900" t="s">
        <v>93</v>
      </c>
      <c r="F4900" t="s">
        <v>28249</v>
      </c>
      <c r="G4900">
        <v>40.611120999999997</v>
      </c>
      <c r="H4900">
        <v>-110.98658500000001</v>
      </c>
      <c r="I4900" t="s">
        <v>28250</v>
      </c>
      <c r="J4900" t="s">
        <v>118</v>
      </c>
      <c r="K4900" t="s">
        <v>7238</v>
      </c>
      <c r="L4900" t="s">
        <v>7173</v>
      </c>
      <c r="M4900">
        <v>1764</v>
      </c>
      <c r="N4900" t="s">
        <v>143</v>
      </c>
      <c r="O4900" t="s">
        <v>7288</v>
      </c>
      <c r="P4900" t="s">
        <v>7247</v>
      </c>
      <c r="Q4900">
        <v>17</v>
      </c>
      <c r="R4900" t="s">
        <v>7157</v>
      </c>
      <c r="S4900" t="s">
        <v>7309</v>
      </c>
      <c r="T4900" t="s">
        <v>2819</v>
      </c>
      <c r="U4900" t="s">
        <v>7246</v>
      </c>
      <c r="V4900" t="s">
        <v>41</v>
      </c>
      <c r="W4900">
        <v>42</v>
      </c>
      <c r="X4900" t="s">
        <v>7161</v>
      </c>
      <c r="Y4900" t="s">
        <v>28251</v>
      </c>
      <c r="Z4900" t="s">
        <v>45</v>
      </c>
      <c r="AA4900" t="s">
        <v>7191</v>
      </c>
      <c r="AB4900" t="s">
        <v>7252</v>
      </c>
      <c r="AC4900" t="s">
        <v>7193</v>
      </c>
      <c r="AD4900">
        <v>2</v>
      </c>
      <c r="AE4900" t="s">
        <v>28252</v>
      </c>
      <c r="AF4900" t="s">
        <v>7191</v>
      </c>
      <c r="AG4900" t="s">
        <v>7164</v>
      </c>
    </row>
    <row r="4901" spans="1:33" x14ac:dyDescent="0.3">
      <c r="A4901" t="s">
        <v>6769</v>
      </c>
      <c r="B4901" t="s">
        <v>507</v>
      </c>
      <c r="C4901" t="s">
        <v>8059</v>
      </c>
      <c r="D4901" t="s">
        <v>77</v>
      </c>
      <c r="E4901" t="s">
        <v>31</v>
      </c>
      <c r="F4901" t="s">
        <v>28253</v>
      </c>
      <c r="G4901">
        <v>45.837815999999997</v>
      </c>
      <c r="H4901">
        <v>-100.270951</v>
      </c>
      <c r="I4901" t="s">
        <v>28254</v>
      </c>
      <c r="J4901" t="s">
        <v>224</v>
      </c>
      <c r="K4901" t="s">
        <v>7481</v>
      </c>
      <c r="L4901" t="s">
        <v>7400</v>
      </c>
      <c r="M4901">
        <v>3033</v>
      </c>
      <c r="N4901" t="s">
        <v>2339</v>
      </c>
      <c r="O4901" t="s">
        <v>7288</v>
      </c>
      <c r="P4901" t="s">
        <v>7482</v>
      </c>
      <c r="Q4901">
        <v>69</v>
      </c>
      <c r="R4901" t="s">
        <v>7260</v>
      </c>
      <c r="S4901" t="s">
        <v>85</v>
      </c>
      <c r="T4901" t="s">
        <v>1447</v>
      </c>
      <c r="U4901" t="s">
        <v>7288</v>
      </c>
      <c r="V4901" t="s">
        <v>7348</v>
      </c>
      <c r="W4901">
        <v>45</v>
      </c>
      <c r="X4901" t="s">
        <v>7178</v>
      </c>
      <c r="Y4901" t="s">
        <v>7164</v>
      </c>
      <c r="Z4901" t="s">
        <v>45</v>
      </c>
      <c r="AA4901" t="s">
        <v>7393</v>
      </c>
      <c r="AB4901" t="s">
        <v>7252</v>
      </c>
      <c r="AC4901" t="s">
        <v>7230</v>
      </c>
      <c r="AD4901">
        <v>4</v>
      </c>
      <c r="AE4901" t="s">
        <v>28255</v>
      </c>
      <c r="AF4901" t="s">
        <v>7180</v>
      </c>
      <c r="AG4901" t="s">
        <v>28256</v>
      </c>
    </row>
    <row r="4902" spans="1:33" x14ac:dyDescent="0.3">
      <c r="A4902" t="s">
        <v>6770</v>
      </c>
      <c r="B4902" t="s">
        <v>7847</v>
      </c>
      <c r="C4902" t="s">
        <v>7322</v>
      </c>
      <c r="D4902" t="s">
        <v>88</v>
      </c>
      <c r="E4902" t="s">
        <v>39</v>
      </c>
      <c r="F4902" t="s">
        <v>28257</v>
      </c>
      <c r="G4902">
        <v>30.001182</v>
      </c>
      <c r="H4902">
        <v>-85.362005999999994</v>
      </c>
      <c r="I4902" t="s">
        <v>28258</v>
      </c>
      <c r="J4902" t="s">
        <v>208</v>
      </c>
      <c r="K4902" t="s">
        <v>7223</v>
      </c>
      <c r="L4902" t="s">
        <v>7239</v>
      </c>
      <c r="M4902">
        <v>6251</v>
      </c>
      <c r="N4902" t="s">
        <v>2874</v>
      </c>
      <c r="O4902" t="s">
        <v>7361</v>
      </c>
      <c r="P4902" t="s">
        <v>7276</v>
      </c>
      <c r="Q4902">
        <v>49</v>
      </c>
      <c r="R4902" t="s">
        <v>7157</v>
      </c>
      <c r="S4902" t="s">
        <v>7158</v>
      </c>
      <c r="T4902" t="s">
        <v>2971</v>
      </c>
      <c r="U4902" t="s">
        <v>7171</v>
      </c>
      <c r="V4902" t="s">
        <v>7268</v>
      </c>
      <c r="W4902">
        <v>59</v>
      </c>
      <c r="X4902" t="s">
        <v>7260</v>
      </c>
      <c r="Y4902" t="s">
        <v>28259</v>
      </c>
      <c r="Z4902" t="s">
        <v>7251</v>
      </c>
      <c r="AA4902" t="s">
        <v>7311</v>
      </c>
      <c r="AB4902" t="s">
        <v>7271</v>
      </c>
      <c r="AC4902" t="s">
        <v>7394</v>
      </c>
      <c r="AD4902">
        <v>0</v>
      </c>
      <c r="AE4902" t="s">
        <v>28260</v>
      </c>
      <c r="AF4902" t="s">
        <v>7385</v>
      </c>
      <c r="AG4902" t="s">
        <v>28261</v>
      </c>
    </row>
    <row r="4903" spans="1:33" x14ac:dyDescent="0.3">
      <c r="A4903" t="s">
        <v>6771</v>
      </c>
      <c r="B4903" t="s">
        <v>8155</v>
      </c>
      <c r="C4903" t="s">
        <v>7815</v>
      </c>
      <c r="D4903" t="s">
        <v>48</v>
      </c>
      <c r="E4903" t="s">
        <v>55</v>
      </c>
      <c r="F4903" t="s">
        <v>28262</v>
      </c>
      <c r="G4903">
        <v>102.7542</v>
      </c>
      <c r="H4903">
        <v>-78.144490000000005</v>
      </c>
      <c r="I4903" t="s">
        <v>28263</v>
      </c>
      <c r="J4903" t="s">
        <v>191</v>
      </c>
      <c r="K4903" t="s">
        <v>7280</v>
      </c>
      <c r="L4903" t="s">
        <v>7400</v>
      </c>
      <c r="M4903">
        <v>4216</v>
      </c>
      <c r="N4903" t="s">
        <v>3185</v>
      </c>
      <c r="O4903" t="s">
        <v>7277</v>
      </c>
      <c r="P4903" t="s">
        <v>7154</v>
      </c>
      <c r="Q4903">
        <v>64</v>
      </c>
      <c r="R4903" t="s">
        <v>7372</v>
      </c>
      <c r="S4903" t="s">
        <v>34</v>
      </c>
      <c r="T4903" t="s">
        <v>1052</v>
      </c>
      <c r="U4903" t="s">
        <v>7174</v>
      </c>
      <c r="V4903" t="s">
        <v>7382</v>
      </c>
      <c r="W4903">
        <v>57</v>
      </c>
      <c r="X4903" t="s">
        <v>7164</v>
      </c>
      <c r="Y4903" t="s">
        <v>7178</v>
      </c>
      <c r="Z4903" t="s">
        <v>116</v>
      </c>
      <c r="AA4903" t="s">
        <v>97</v>
      </c>
      <c r="AB4903" t="s">
        <v>7192</v>
      </c>
      <c r="AC4903" t="s">
        <v>7193</v>
      </c>
      <c r="AD4903">
        <v>0</v>
      </c>
      <c r="AE4903" t="s">
        <v>28264</v>
      </c>
      <c r="AF4903" t="s">
        <v>7254</v>
      </c>
      <c r="AG4903" t="s">
        <v>28265</v>
      </c>
    </row>
    <row r="4904" spans="1:33" x14ac:dyDescent="0.3">
      <c r="A4904" t="s">
        <v>2689</v>
      </c>
      <c r="B4904" t="s">
        <v>9252</v>
      </c>
      <c r="C4904" t="s">
        <v>7358</v>
      </c>
      <c r="D4904" t="s">
        <v>88</v>
      </c>
      <c r="E4904" t="s">
        <v>112</v>
      </c>
      <c r="F4904" t="s">
        <v>12679</v>
      </c>
      <c r="G4904">
        <v>27.550554000000002</v>
      </c>
      <c r="H4904">
        <v>-93.423257000000007</v>
      </c>
      <c r="I4904" t="s">
        <v>12680</v>
      </c>
      <c r="J4904" t="s">
        <v>259</v>
      </c>
      <c r="K4904" t="s">
        <v>12681</v>
      </c>
      <c r="L4904" t="s">
        <v>7201</v>
      </c>
      <c r="M4904">
        <v>7918</v>
      </c>
      <c r="N4904" t="s">
        <v>7164</v>
      </c>
      <c r="O4904" t="s">
        <v>7164</v>
      </c>
      <c r="P4904" t="s">
        <v>7164</v>
      </c>
      <c r="R4904" t="s">
        <v>7164</v>
      </c>
      <c r="S4904" t="s">
        <v>7164</v>
      </c>
      <c r="T4904" t="s">
        <v>2690</v>
      </c>
      <c r="U4904" t="s">
        <v>7259</v>
      </c>
      <c r="V4904" t="s">
        <v>7308</v>
      </c>
      <c r="W4904">
        <v>17</v>
      </c>
      <c r="X4904" t="s">
        <v>7372</v>
      </c>
      <c r="Y4904" t="s">
        <v>7164</v>
      </c>
      <c r="Z4904" t="s">
        <v>7318</v>
      </c>
      <c r="AA4904" t="s">
        <v>109</v>
      </c>
      <c r="AB4904" t="s">
        <v>7229</v>
      </c>
      <c r="AC4904" t="s">
        <v>7328</v>
      </c>
      <c r="AD4904">
        <v>1</v>
      </c>
      <c r="AE4904" t="s">
        <v>12682</v>
      </c>
      <c r="AF4904" t="s">
        <v>103</v>
      </c>
      <c r="AG4904" t="s">
        <v>12683</v>
      </c>
    </row>
    <row r="4905" spans="1:33" x14ac:dyDescent="0.3">
      <c r="A4905" t="s">
        <v>6772</v>
      </c>
      <c r="B4905" t="s">
        <v>9252</v>
      </c>
      <c r="C4905" t="s">
        <v>7322</v>
      </c>
      <c r="D4905" t="s">
        <v>38</v>
      </c>
      <c r="E4905" t="s">
        <v>66</v>
      </c>
      <c r="F4905" t="s">
        <v>28266</v>
      </c>
      <c r="G4905">
        <v>43.038518000000003</v>
      </c>
      <c r="H4905">
        <v>-78.469571999999999</v>
      </c>
      <c r="I4905" t="s">
        <v>28267</v>
      </c>
      <c r="J4905" t="s">
        <v>622</v>
      </c>
      <c r="K4905" t="s">
        <v>7342</v>
      </c>
      <c r="L4905" t="s">
        <v>7173</v>
      </c>
      <c r="M4905">
        <v>3543</v>
      </c>
      <c r="N4905" t="s">
        <v>3352</v>
      </c>
      <c r="O4905" t="s">
        <v>7159</v>
      </c>
      <c r="P4905" t="s">
        <v>7276</v>
      </c>
      <c r="Q4905">
        <v>48</v>
      </c>
      <c r="R4905" t="s">
        <v>7214</v>
      </c>
      <c r="S4905" t="s">
        <v>7158</v>
      </c>
      <c r="T4905" t="s">
        <v>3041</v>
      </c>
      <c r="U4905" t="s">
        <v>7155</v>
      </c>
      <c r="V4905" t="s">
        <v>7188</v>
      </c>
      <c r="W4905">
        <v>86</v>
      </c>
      <c r="X4905" t="s">
        <v>34</v>
      </c>
      <c r="Y4905" t="s">
        <v>28268</v>
      </c>
      <c r="Z4905" t="s">
        <v>116</v>
      </c>
      <c r="AA4905" t="s">
        <v>7262</v>
      </c>
      <c r="AB4905" t="s">
        <v>7178</v>
      </c>
      <c r="AC4905" t="s">
        <v>7364</v>
      </c>
      <c r="AE4905" t="s">
        <v>28269</v>
      </c>
      <c r="AF4905" t="s">
        <v>103</v>
      </c>
      <c r="AG4905" t="s">
        <v>28270</v>
      </c>
    </row>
    <row r="4906" spans="1:33" x14ac:dyDescent="0.3">
      <c r="A4906" t="s">
        <v>6773</v>
      </c>
      <c r="B4906" t="s">
        <v>7625</v>
      </c>
      <c r="C4906" t="s">
        <v>7958</v>
      </c>
      <c r="D4906" t="s">
        <v>38</v>
      </c>
      <c r="E4906" t="s">
        <v>78</v>
      </c>
      <c r="F4906" t="s">
        <v>28271</v>
      </c>
      <c r="G4906">
        <v>29.450659000000002</v>
      </c>
      <c r="H4906">
        <v>-88.212693000000002</v>
      </c>
      <c r="I4906" t="s">
        <v>28272</v>
      </c>
      <c r="J4906" t="s">
        <v>351</v>
      </c>
      <c r="K4906" t="s">
        <v>7200</v>
      </c>
      <c r="L4906" t="s">
        <v>7154</v>
      </c>
      <c r="M4906">
        <v>5569</v>
      </c>
      <c r="N4906" t="s">
        <v>177</v>
      </c>
      <c r="O4906" t="s">
        <v>7277</v>
      </c>
      <c r="P4906" t="s">
        <v>7188</v>
      </c>
      <c r="Q4906">
        <v>67</v>
      </c>
      <c r="R4906" t="s">
        <v>7157</v>
      </c>
      <c r="S4906" t="s">
        <v>34</v>
      </c>
      <c r="T4906" t="s">
        <v>969</v>
      </c>
      <c r="U4906" t="s">
        <v>7156</v>
      </c>
      <c r="V4906" t="s">
        <v>7247</v>
      </c>
      <c r="W4906">
        <v>22</v>
      </c>
      <c r="X4906" t="s">
        <v>7278</v>
      </c>
      <c r="Y4906" t="s">
        <v>28273</v>
      </c>
      <c r="Z4906" t="s">
        <v>45</v>
      </c>
      <c r="AA4906" t="s">
        <v>7164</v>
      </c>
      <c r="AB4906" t="s">
        <v>28</v>
      </c>
      <c r="AC4906" t="s">
        <v>62</v>
      </c>
      <c r="AD4906">
        <v>-2</v>
      </c>
      <c r="AE4906" t="s">
        <v>28274</v>
      </c>
      <c r="AF4906" t="s">
        <v>7385</v>
      </c>
      <c r="AG4906" t="s">
        <v>28275</v>
      </c>
    </row>
    <row r="4907" spans="1:33" x14ac:dyDescent="0.3">
      <c r="A4907" t="s">
        <v>6774</v>
      </c>
      <c r="B4907" t="s">
        <v>7698</v>
      </c>
      <c r="C4907" t="s">
        <v>468</v>
      </c>
      <c r="D4907" t="s">
        <v>38</v>
      </c>
      <c r="E4907" t="s">
        <v>78</v>
      </c>
      <c r="F4907" t="s">
        <v>28276</v>
      </c>
      <c r="G4907">
        <v>25.691101</v>
      </c>
      <c r="H4907">
        <v>-95.530663000000004</v>
      </c>
      <c r="I4907" t="s">
        <v>28277</v>
      </c>
      <c r="J4907" t="s">
        <v>302</v>
      </c>
      <c r="K4907" t="s">
        <v>7361</v>
      </c>
      <c r="L4907" t="s">
        <v>7173</v>
      </c>
      <c r="M4907">
        <v>1765</v>
      </c>
      <c r="N4907" t="s">
        <v>1952</v>
      </c>
      <c r="O4907" t="s">
        <v>7200</v>
      </c>
      <c r="P4907" t="s">
        <v>7333</v>
      </c>
      <c r="Q4907">
        <v>58</v>
      </c>
      <c r="R4907" t="s">
        <v>7214</v>
      </c>
      <c r="S4907" t="s">
        <v>7279</v>
      </c>
      <c r="T4907" t="s">
        <v>3542</v>
      </c>
      <c r="U4907" t="s">
        <v>7450</v>
      </c>
      <c r="V4907" t="s">
        <v>7175</v>
      </c>
      <c r="W4907">
        <v>43</v>
      </c>
      <c r="X4907" t="s">
        <v>7178</v>
      </c>
      <c r="Y4907" t="s">
        <v>7178</v>
      </c>
      <c r="Z4907" t="s">
        <v>7607</v>
      </c>
      <c r="AA4907" t="s">
        <v>7344</v>
      </c>
      <c r="AB4907" t="s">
        <v>7252</v>
      </c>
      <c r="AC4907" t="s">
        <v>7193</v>
      </c>
      <c r="AD4907">
        <v>3</v>
      </c>
      <c r="AE4907" t="s">
        <v>28278</v>
      </c>
      <c r="AF4907" t="s">
        <v>7165</v>
      </c>
      <c r="AG4907" t="s">
        <v>28279</v>
      </c>
    </row>
    <row r="4908" spans="1:33" x14ac:dyDescent="0.3">
      <c r="A4908" t="s">
        <v>6775</v>
      </c>
      <c r="B4908" t="s">
        <v>7433</v>
      </c>
      <c r="C4908" t="s">
        <v>7378</v>
      </c>
      <c r="D4908" t="s">
        <v>65</v>
      </c>
      <c r="E4908" t="s">
        <v>93</v>
      </c>
      <c r="F4908" t="s">
        <v>28280</v>
      </c>
      <c r="G4908">
        <v>38.217148000000002</v>
      </c>
      <c r="H4908">
        <v>-92.038860999999997</v>
      </c>
      <c r="I4908" t="s">
        <v>7164</v>
      </c>
      <c r="J4908" t="s">
        <v>276</v>
      </c>
      <c r="K4908" t="s">
        <v>7449</v>
      </c>
      <c r="L4908" t="s">
        <v>7154</v>
      </c>
      <c r="M4908">
        <v>4634</v>
      </c>
      <c r="N4908" t="s">
        <v>356</v>
      </c>
      <c r="O4908" t="s">
        <v>7334</v>
      </c>
      <c r="P4908" t="s">
        <v>7247</v>
      </c>
      <c r="Q4908">
        <v>27</v>
      </c>
      <c r="R4908" t="s">
        <v>7164</v>
      </c>
      <c r="S4908" t="s">
        <v>7309</v>
      </c>
      <c r="T4908" t="s">
        <v>1958</v>
      </c>
      <c r="U4908" t="s">
        <v>7277</v>
      </c>
      <c r="V4908" t="s">
        <v>7308</v>
      </c>
      <c r="W4908">
        <v>38</v>
      </c>
      <c r="X4908" t="s">
        <v>7178</v>
      </c>
      <c r="Y4908" t="s">
        <v>7164</v>
      </c>
      <c r="Z4908" t="s">
        <v>7291</v>
      </c>
      <c r="AA4908" t="s">
        <v>7177</v>
      </c>
      <c r="AB4908" t="s">
        <v>28</v>
      </c>
      <c r="AC4908" t="s">
        <v>7164</v>
      </c>
      <c r="AD4908">
        <v>4</v>
      </c>
      <c r="AE4908" t="s">
        <v>28281</v>
      </c>
      <c r="AF4908" t="s">
        <v>7180</v>
      </c>
      <c r="AG4908" t="s">
        <v>28282</v>
      </c>
    </row>
    <row r="4909" spans="1:33" x14ac:dyDescent="0.3">
      <c r="A4909" t="s">
        <v>6776</v>
      </c>
      <c r="B4909" t="s">
        <v>7615</v>
      </c>
      <c r="C4909" t="s">
        <v>342</v>
      </c>
      <c r="D4909" t="s">
        <v>92</v>
      </c>
      <c r="E4909" t="s">
        <v>93</v>
      </c>
      <c r="F4909" t="s">
        <v>21689</v>
      </c>
      <c r="G4909">
        <v>45.672009000000003</v>
      </c>
      <c r="H4909">
        <v>-116.416454</v>
      </c>
      <c r="I4909" t="s">
        <v>28283</v>
      </c>
      <c r="J4909" t="s">
        <v>94</v>
      </c>
      <c r="K4909" t="s">
        <v>7259</v>
      </c>
      <c r="L4909" t="s">
        <v>7160</v>
      </c>
      <c r="M4909">
        <v>8069</v>
      </c>
      <c r="N4909" t="s">
        <v>698</v>
      </c>
      <c r="O4909" t="s">
        <v>7236</v>
      </c>
      <c r="P4909" t="s">
        <v>7247</v>
      </c>
      <c r="Q4909">
        <v>51</v>
      </c>
      <c r="R4909" t="s">
        <v>7372</v>
      </c>
      <c r="S4909" t="s">
        <v>7178</v>
      </c>
      <c r="T4909" t="s">
        <v>7164</v>
      </c>
      <c r="U4909" t="s">
        <v>7164</v>
      </c>
      <c r="V4909" t="s">
        <v>7164</v>
      </c>
      <c r="X4909" t="s">
        <v>7164</v>
      </c>
      <c r="Y4909" t="s">
        <v>7164</v>
      </c>
      <c r="Z4909" t="s">
        <v>7607</v>
      </c>
      <c r="AA4909" t="s">
        <v>7344</v>
      </c>
      <c r="AB4909" t="s">
        <v>132</v>
      </c>
      <c r="AC4909" t="s">
        <v>7178</v>
      </c>
      <c r="AD4909">
        <v>4</v>
      </c>
      <c r="AE4909" t="s">
        <v>28284</v>
      </c>
      <c r="AF4909" t="s">
        <v>7165</v>
      </c>
      <c r="AG4909" t="s">
        <v>21693</v>
      </c>
    </row>
    <row r="4910" spans="1:33" x14ac:dyDescent="0.3">
      <c r="A4910" t="s">
        <v>6777</v>
      </c>
      <c r="B4910" t="s">
        <v>141</v>
      </c>
      <c r="C4910" t="s">
        <v>7183</v>
      </c>
      <c r="D4910" t="s">
        <v>48</v>
      </c>
      <c r="E4910" t="s">
        <v>93</v>
      </c>
      <c r="F4910" t="s">
        <v>28285</v>
      </c>
      <c r="G4910">
        <v>25.075519</v>
      </c>
      <c r="H4910">
        <v>-99.304457999999997</v>
      </c>
      <c r="I4910" t="s">
        <v>28286</v>
      </c>
      <c r="J4910" t="s">
        <v>217</v>
      </c>
      <c r="K4910" t="s">
        <v>7225</v>
      </c>
      <c r="L4910" t="s">
        <v>7172</v>
      </c>
      <c r="M4910">
        <v>3580</v>
      </c>
      <c r="N4910" t="s">
        <v>2693</v>
      </c>
      <c r="O4910" t="s">
        <v>7450</v>
      </c>
      <c r="P4910" t="s">
        <v>7348</v>
      </c>
      <c r="Q4910">
        <v>37</v>
      </c>
      <c r="R4910" t="s">
        <v>7164</v>
      </c>
      <c r="S4910" t="s">
        <v>7309</v>
      </c>
      <c r="T4910" t="s">
        <v>1182</v>
      </c>
      <c r="U4910" t="s">
        <v>7288</v>
      </c>
      <c r="V4910" t="s">
        <v>7226</v>
      </c>
      <c r="W4910">
        <v>47</v>
      </c>
      <c r="X4910" t="s">
        <v>7372</v>
      </c>
      <c r="Y4910" t="s">
        <v>28287</v>
      </c>
      <c r="Z4910" t="s">
        <v>7178</v>
      </c>
      <c r="AA4910" t="s">
        <v>109</v>
      </c>
      <c r="AB4910" t="s">
        <v>7178</v>
      </c>
      <c r="AC4910" t="s">
        <v>7394</v>
      </c>
      <c r="AD4910">
        <v>3</v>
      </c>
      <c r="AE4910" t="s">
        <v>28288</v>
      </c>
      <c r="AF4910" t="s">
        <v>103</v>
      </c>
      <c r="AG4910" t="s">
        <v>28289</v>
      </c>
    </row>
    <row r="4911" spans="1:33" x14ac:dyDescent="0.3">
      <c r="A4911" t="s">
        <v>6778</v>
      </c>
      <c r="B4911" t="s">
        <v>8070</v>
      </c>
      <c r="C4911" t="s">
        <v>7183</v>
      </c>
      <c r="D4911" t="s">
        <v>88</v>
      </c>
      <c r="E4911" t="s">
        <v>112</v>
      </c>
      <c r="F4911" t="s">
        <v>28290</v>
      </c>
      <c r="G4911">
        <v>43.181305999999999</v>
      </c>
      <c r="H4911">
        <v>62.756900000000002</v>
      </c>
      <c r="I4911" t="s">
        <v>28291</v>
      </c>
      <c r="J4911" t="s">
        <v>528</v>
      </c>
      <c r="K4911" t="s">
        <v>7156</v>
      </c>
      <c r="L4911" t="s">
        <v>7289</v>
      </c>
      <c r="M4911">
        <v>2474</v>
      </c>
      <c r="N4911" t="s">
        <v>3415</v>
      </c>
      <c r="O4911" t="s">
        <v>7156</v>
      </c>
      <c r="P4911" t="s">
        <v>7317</v>
      </c>
      <c r="Q4911">
        <v>24</v>
      </c>
      <c r="R4911" t="s">
        <v>34</v>
      </c>
      <c r="S4911" t="s">
        <v>7164</v>
      </c>
      <c r="T4911" t="s">
        <v>1574</v>
      </c>
      <c r="U4911" t="s">
        <v>7153</v>
      </c>
      <c r="V4911" t="s">
        <v>7248</v>
      </c>
      <c r="W4911">
        <v>75</v>
      </c>
      <c r="X4911" t="s">
        <v>7157</v>
      </c>
      <c r="Y4911" t="s">
        <v>28292</v>
      </c>
      <c r="Z4911" t="s">
        <v>7205</v>
      </c>
      <c r="AA4911" t="s">
        <v>139</v>
      </c>
      <c r="AB4911" t="s">
        <v>7178</v>
      </c>
      <c r="AC4911" t="s">
        <v>62</v>
      </c>
      <c r="AD4911">
        <v>2</v>
      </c>
      <c r="AE4911" t="s">
        <v>28293</v>
      </c>
      <c r="AF4911" t="s">
        <v>7254</v>
      </c>
      <c r="AG4911" t="s">
        <v>28294</v>
      </c>
    </row>
    <row r="4912" spans="1:33" x14ac:dyDescent="0.3">
      <c r="A4912" t="s">
        <v>6779</v>
      </c>
      <c r="B4912" t="s">
        <v>7847</v>
      </c>
      <c r="C4912" t="s">
        <v>7441</v>
      </c>
      <c r="D4912" t="s">
        <v>92</v>
      </c>
      <c r="E4912" t="s">
        <v>23</v>
      </c>
      <c r="F4912" t="s">
        <v>28295</v>
      </c>
      <c r="G4912">
        <v>30.936116999999999</v>
      </c>
      <c r="H4912">
        <v>-81.145413000000005</v>
      </c>
      <c r="I4912" t="s">
        <v>28296</v>
      </c>
      <c r="J4912" t="s">
        <v>490</v>
      </c>
      <c r="K4912" t="s">
        <v>7259</v>
      </c>
      <c r="L4912" t="s">
        <v>7354</v>
      </c>
      <c r="M4912">
        <v>5341</v>
      </c>
      <c r="N4912" t="s">
        <v>751</v>
      </c>
      <c r="O4912" t="s">
        <v>7171</v>
      </c>
      <c r="P4912" t="s">
        <v>7276</v>
      </c>
      <c r="Q4912">
        <v>64</v>
      </c>
      <c r="R4912" t="s">
        <v>7372</v>
      </c>
      <c r="S4912" t="s">
        <v>7161</v>
      </c>
      <c r="T4912" t="s">
        <v>1091</v>
      </c>
      <c r="U4912" t="s">
        <v>7342</v>
      </c>
      <c r="V4912" t="s">
        <v>7154</v>
      </c>
      <c r="W4912">
        <v>-42</v>
      </c>
      <c r="X4912" t="s">
        <v>7178</v>
      </c>
      <c r="Y4912" t="s">
        <v>28297</v>
      </c>
      <c r="Z4912" t="s">
        <v>7270</v>
      </c>
      <c r="AA4912" t="s">
        <v>7177</v>
      </c>
      <c r="AB4912" t="s">
        <v>7229</v>
      </c>
      <c r="AC4912" t="s">
        <v>29</v>
      </c>
      <c r="AD4912">
        <v>4</v>
      </c>
      <c r="AE4912" t="s">
        <v>28298</v>
      </c>
      <c r="AF4912" t="s">
        <v>7164</v>
      </c>
      <c r="AG4912" t="s">
        <v>28299</v>
      </c>
    </row>
    <row r="4913" spans="1:33" x14ac:dyDescent="0.3">
      <c r="A4913" t="s">
        <v>6780</v>
      </c>
      <c r="B4913" t="s">
        <v>382</v>
      </c>
      <c r="C4913" t="s">
        <v>7871</v>
      </c>
      <c r="D4913" t="s">
        <v>65</v>
      </c>
      <c r="E4913" t="s">
        <v>186</v>
      </c>
      <c r="F4913" t="s">
        <v>28300</v>
      </c>
      <c r="G4913">
        <v>41.789563000000001</v>
      </c>
      <c r="H4913">
        <v>-73.690341000000004</v>
      </c>
      <c r="I4913" t="s">
        <v>28301</v>
      </c>
      <c r="J4913" t="s">
        <v>640</v>
      </c>
      <c r="K4913" t="s">
        <v>7174</v>
      </c>
      <c r="L4913" t="s">
        <v>7326</v>
      </c>
      <c r="M4913">
        <v>8788</v>
      </c>
      <c r="N4913" t="s">
        <v>2277</v>
      </c>
      <c r="O4913" t="s">
        <v>7450</v>
      </c>
      <c r="P4913" t="s">
        <v>7317</v>
      </c>
      <c r="Q4913">
        <v>24</v>
      </c>
      <c r="R4913" t="s">
        <v>7299</v>
      </c>
      <c r="S4913" t="s">
        <v>34</v>
      </c>
      <c r="T4913" t="s">
        <v>3744</v>
      </c>
      <c r="U4913" t="s">
        <v>7277</v>
      </c>
      <c r="V4913" t="s">
        <v>7354</v>
      </c>
      <c r="W4913">
        <v>-54</v>
      </c>
      <c r="X4913" t="s">
        <v>7157</v>
      </c>
      <c r="Y4913" t="s">
        <v>7164</v>
      </c>
      <c r="Z4913" t="s">
        <v>7270</v>
      </c>
      <c r="AA4913" t="s">
        <v>7191</v>
      </c>
      <c r="AB4913" t="s">
        <v>61</v>
      </c>
      <c r="AC4913" t="s">
        <v>29</v>
      </c>
      <c r="AD4913">
        <v>1</v>
      </c>
      <c r="AE4913" t="s">
        <v>28302</v>
      </c>
      <c r="AF4913" t="s">
        <v>7254</v>
      </c>
      <c r="AG4913" t="s">
        <v>28303</v>
      </c>
    </row>
    <row r="4914" spans="1:33" x14ac:dyDescent="0.3">
      <c r="A4914" t="s">
        <v>6781</v>
      </c>
      <c r="B4914" t="s">
        <v>7992</v>
      </c>
      <c r="C4914" t="s">
        <v>7958</v>
      </c>
      <c r="D4914" t="s">
        <v>38</v>
      </c>
      <c r="E4914" t="s">
        <v>55</v>
      </c>
      <c r="F4914" t="s">
        <v>28304</v>
      </c>
      <c r="G4914">
        <v>42.726585999999998</v>
      </c>
      <c r="H4914">
        <v>-100.989161</v>
      </c>
      <c r="I4914" t="s">
        <v>28305</v>
      </c>
      <c r="J4914" t="s">
        <v>657</v>
      </c>
      <c r="K4914" t="s">
        <v>7238</v>
      </c>
      <c r="L4914" t="s">
        <v>7213</v>
      </c>
      <c r="M4914">
        <v>6972</v>
      </c>
      <c r="N4914" t="s">
        <v>2801</v>
      </c>
      <c r="O4914" t="s">
        <v>7222</v>
      </c>
      <c r="P4914" t="s">
        <v>7203</v>
      </c>
      <c r="Q4914">
        <v>55</v>
      </c>
      <c r="R4914" t="s">
        <v>7214</v>
      </c>
      <c r="S4914" t="s">
        <v>35</v>
      </c>
      <c r="T4914" t="s">
        <v>662</v>
      </c>
      <c r="U4914" t="s">
        <v>7238</v>
      </c>
      <c r="V4914" t="s">
        <v>7189</v>
      </c>
      <c r="X4914" t="s">
        <v>7178</v>
      </c>
      <c r="Y4914" t="s">
        <v>28306</v>
      </c>
      <c r="Z4914" t="s">
        <v>7205</v>
      </c>
      <c r="AA4914" t="s">
        <v>7344</v>
      </c>
      <c r="AB4914" t="s">
        <v>53</v>
      </c>
      <c r="AC4914" t="s">
        <v>7193</v>
      </c>
      <c r="AD4914">
        <v>0</v>
      </c>
      <c r="AE4914" t="s">
        <v>28307</v>
      </c>
      <c r="AF4914" t="s">
        <v>110</v>
      </c>
      <c r="AG4914" t="s">
        <v>28308</v>
      </c>
    </row>
    <row r="4915" spans="1:33" x14ac:dyDescent="0.3">
      <c r="A4915" t="s">
        <v>6782</v>
      </c>
      <c r="B4915" t="s">
        <v>23494</v>
      </c>
      <c r="C4915" t="s">
        <v>7273</v>
      </c>
      <c r="D4915" t="s">
        <v>65</v>
      </c>
      <c r="E4915" t="s">
        <v>23</v>
      </c>
      <c r="F4915" t="s">
        <v>23495</v>
      </c>
      <c r="G4915">
        <v>28.033287000000001</v>
      </c>
      <c r="I4915" t="s">
        <v>23496</v>
      </c>
      <c r="J4915" t="s">
        <v>204</v>
      </c>
      <c r="K4915" t="s">
        <v>7171</v>
      </c>
      <c r="L4915" t="s">
        <v>7391</v>
      </c>
      <c r="M4915">
        <v>1002</v>
      </c>
      <c r="N4915" t="s">
        <v>3320</v>
      </c>
      <c r="O4915" t="s">
        <v>7159</v>
      </c>
      <c r="P4915" t="s">
        <v>7154</v>
      </c>
      <c r="Q4915">
        <v>19</v>
      </c>
      <c r="R4915" t="s">
        <v>43</v>
      </c>
      <c r="S4915" t="s">
        <v>34</v>
      </c>
      <c r="T4915" t="s">
        <v>7164</v>
      </c>
      <c r="U4915" t="s">
        <v>7164</v>
      </c>
      <c r="V4915" t="s">
        <v>7164</v>
      </c>
      <c r="X4915" t="s">
        <v>7164</v>
      </c>
      <c r="Y4915" t="s">
        <v>7164</v>
      </c>
      <c r="Z4915" t="s">
        <v>7270</v>
      </c>
      <c r="AA4915" t="s">
        <v>7191</v>
      </c>
      <c r="AB4915" t="s">
        <v>53</v>
      </c>
      <c r="AC4915" t="s">
        <v>155</v>
      </c>
      <c r="AD4915">
        <v>0</v>
      </c>
      <c r="AE4915" t="s">
        <v>7164</v>
      </c>
      <c r="AF4915" t="s">
        <v>7165</v>
      </c>
      <c r="AG4915" t="s">
        <v>7164</v>
      </c>
    </row>
    <row r="4916" spans="1:33" x14ac:dyDescent="0.3">
      <c r="A4916" t="s">
        <v>6783</v>
      </c>
      <c r="B4916" t="s">
        <v>7625</v>
      </c>
      <c r="C4916" t="s">
        <v>8053</v>
      </c>
      <c r="D4916" t="s">
        <v>65</v>
      </c>
      <c r="E4916" t="s">
        <v>39</v>
      </c>
      <c r="F4916" t="s">
        <v>28309</v>
      </c>
      <c r="G4916">
        <v>36.534813999999997</v>
      </c>
      <c r="H4916">
        <v>-104.91929399999999</v>
      </c>
      <c r="I4916" t="s">
        <v>28310</v>
      </c>
      <c r="J4916" t="s">
        <v>640</v>
      </c>
      <c r="K4916" t="s">
        <v>7156</v>
      </c>
      <c r="L4916" t="s">
        <v>7224</v>
      </c>
      <c r="N4916" t="s">
        <v>835</v>
      </c>
      <c r="O4916" t="s">
        <v>7259</v>
      </c>
      <c r="P4916" t="s">
        <v>7247</v>
      </c>
      <c r="Q4916">
        <v>63</v>
      </c>
      <c r="R4916" t="s">
        <v>43</v>
      </c>
      <c r="S4916" t="s">
        <v>7215</v>
      </c>
      <c r="T4916" t="s">
        <v>1306</v>
      </c>
      <c r="U4916" t="s">
        <v>7307</v>
      </c>
      <c r="V4916" t="s">
        <v>7226</v>
      </c>
      <c r="W4916">
        <v>62</v>
      </c>
      <c r="X4916" t="s">
        <v>7178</v>
      </c>
      <c r="Y4916" t="s">
        <v>28311</v>
      </c>
      <c r="Z4916" t="s">
        <v>116</v>
      </c>
      <c r="AA4916" t="s">
        <v>7393</v>
      </c>
      <c r="AB4916" t="s">
        <v>7293</v>
      </c>
      <c r="AC4916" t="s">
        <v>270</v>
      </c>
      <c r="AE4916" t="s">
        <v>7164</v>
      </c>
      <c r="AF4916" t="s">
        <v>7207</v>
      </c>
      <c r="AG4916" t="s">
        <v>7164</v>
      </c>
    </row>
    <row r="4917" spans="1:33" x14ac:dyDescent="0.3">
      <c r="A4917" t="s">
        <v>6784</v>
      </c>
      <c r="B4917" t="s">
        <v>8185</v>
      </c>
      <c r="C4917" t="s">
        <v>7339</v>
      </c>
      <c r="D4917" t="s">
        <v>38</v>
      </c>
      <c r="E4917" t="s">
        <v>186</v>
      </c>
      <c r="F4917" t="s">
        <v>21254</v>
      </c>
      <c r="G4917">
        <v>37.471392000000002</v>
      </c>
      <c r="H4917">
        <v>-103.73885799999999</v>
      </c>
      <c r="I4917" t="s">
        <v>28312</v>
      </c>
      <c r="J4917" t="s">
        <v>40</v>
      </c>
      <c r="K4917" t="s">
        <v>7288</v>
      </c>
      <c r="L4917" t="s">
        <v>7333</v>
      </c>
      <c r="M4917">
        <v>2795</v>
      </c>
      <c r="N4917" t="s">
        <v>7164</v>
      </c>
      <c r="O4917" t="s">
        <v>7164</v>
      </c>
      <c r="P4917" t="s">
        <v>7164</v>
      </c>
      <c r="R4917" t="s">
        <v>7164</v>
      </c>
      <c r="S4917" t="s">
        <v>7164</v>
      </c>
      <c r="T4917" t="s">
        <v>3542</v>
      </c>
      <c r="U4917" t="s">
        <v>7187</v>
      </c>
      <c r="V4917" t="s">
        <v>7172</v>
      </c>
      <c r="W4917">
        <v>26</v>
      </c>
      <c r="X4917" t="s">
        <v>7237</v>
      </c>
      <c r="Y4917" t="s">
        <v>28313</v>
      </c>
      <c r="Z4917" t="s">
        <v>7205</v>
      </c>
      <c r="AA4917" t="s">
        <v>109</v>
      </c>
      <c r="AB4917" t="s">
        <v>7192</v>
      </c>
      <c r="AC4917" t="s">
        <v>7193</v>
      </c>
      <c r="AD4917">
        <v>2</v>
      </c>
      <c r="AE4917" t="s">
        <v>28314</v>
      </c>
      <c r="AF4917" t="s">
        <v>7195</v>
      </c>
      <c r="AG4917" t="s">
        <v>21258</v>
      </c>
    </row>
    <row r="4918" spans="1:33" x14ac:dyDescent="0.3">
      <c r="A4918" t="s">
        <v>6785</v>
      </c>
      <c r="B4918" t="s">
        <v>422</v>
      </c>
      <c r="C4918" t="s">
        <v>7471</v>
      </c>
      <c r="D4918" t="s">
        <v>38</v>
      </c>
      <c r="E4918" t="s">
        <v>23</v>
      </c>
      <c r="F4918" t="s">
        <v>28315</v>
      </c>
      <c r="G4918">
        <v>33.332842999999997</v>
      </c>
      <c r="H4918">
        <v>-87.777850999999998</v>
      </c>
      <c r="I4918" t="s">
        <v>28316</v>
      </c>
      <c r="J4918" t="s">
        <v>195</v>
      </c>
      <c r="K4918" t="s">
        <v>7342</v>
      </c>
      <c r="L4918" t="s">
        <v>7348</v>
      </c>
      <c r="M4918">
        <v>1152</v>
      </c>
      <c r="N4918" t="s">
        <v>3134</v>
      </c>
      <c r="O4918" t="s">
        <v>7342</v>
      </c>
      <c r="P4918" t="s">
        <v>7172</v>
      </c>
      <c r="Q4918">
        <v>56</v>
      </c>
      <c r="R4918" t="s">
        <v>7178</v>
      </c>
      <c r="S4918" t="s">
        <v>7161</v>
      </c>
      <c r="T4918" t="s">
        <v>2685</v>
      </c>
      <c r="U4918" t="s">
        <v>7259</v>
      </c>
      <c r="V4918" t="s">
        <v>7382</v>
      </c>
      <c r="W4918">
        <v>-52</v>
      </c>
      <c r="X4918" t="s">
        <v>7373</v>
      </c>
      <c r="Y4918" t="s">
        <v>28317</v>
      </c>
      <c r="Z4918" t="s">
        <v>7291</v>
      </c>
      <c r="AA4918" t="s">
        <v>7393</v>
      </c>
      <c r="AB4918" t="s">
        <v>7293</v>
      </c>
      <c r="AC4918" t="s">
        <v>7178</v>
      </c>
      <c r="AD4918">
        <v>0</v>
      </c>
      <c r="AE4918" t="s">
        <v>28318</v>
      </c>
      <c r="AF4918" t="s">
        <v>110</v>
      </c>
      <c r="AG4918" t="s">
        <v>28319</v>
      </c>
    </row>
    <row r="4919" spans="1:33" x14ac:dyDescent="0.3">
      <c r="A4919" t="s">
        <v>770</v>
      </c>
      <c r="B4919" t="s">
        <v>8338</v>
      </c>
      <c r="C4919" t="s">
        <v>233</v>
      </c>
      <c r="D4919" t="s">
        <v>100</v>
      </c>
      <c r="E4919" t="s">
        <v>72</v>
      </c>
      <c r="F4919" t="s">
        <v>8339</v>
      </c>
      <c r="G4919">
        <v>40.518855000000002</v>
      </c>
      <c r="H4919">
        <v>-103.604884</v>
      </c>
      <c r="I4919" t="s">
        <v>8340</v>
      </c>
      <c r="J4919" t="s">
        <v>524</v>
      </c>
      <c r="K4919" t="s">
        <v>8341</v>
      </c>
      <c r="L4919" t="s">
        <v>7154</v>
      </c>
      <c r="M4919">
        <v>6365</v>
      </c>
      <c r="N4919" t="s">
        <v>771</v>
      </c>
      <c r="O4919" t="s">
        <v>7238</v>
      </c>
      <c r="P4919" t="s">
        <v>7317</v>
      </c>
      <c r="Q4919">
        <v>16</v>
      </c>
      <c r="R4919" t="s">
        <v>7373</v>
      </c>
      <c r="S4919" t="s">
        <v>7164</v>
      </c>
      <c r="T4919" t="s">
        <v>772</v>
      </c>
      <c r="U4919" t="s">
        <v>7156</v>
      </c>
      <c r="V4919" t="s">
        <v>7317</v>
      </c>
      <c r="W4919">
        <v>14</v>
      </c>
      <c r="X4919" t="s">
        <v>7161</v>
      </c>
      <c r="Y4919" t="s">
        <v>7164</v>
      </c>
      <c r="Z4919" t="s">
        <v>7607</v>
      </c>
      <c r="AA4919" t="s">
        <v>109</v>
      </c>
      <c r="AB4919" t="s">
        <v>7164</v>
      </c>
      <c r="AC4919" t="s">
        <v>29</v>
      </c>
      <c r="AD4919">
        <v>3</v>
      </c>
      <c r="AE4919" t="s">
        <v>8342</v>
      </c>
      <c r="AF4919" t="s">
        <v>7385</v>
      </c>
      <c r="AG4919" t="s">
        <v>8343</v>
      </c>
    </row>
    <row r="4920" spans="1:33" x14ac:dyDescent="0.3">
      <c r="A4920" t="s">
        <v>6786</v>
      </c>
      <c r="B4920" t="s">
        <v>8407</v>
      </c>
      <c r="C4920" t="s">
        <v>7815</v>
      </c>
      <c r="D4920" t="s">
        <v>22</v>
      </c>
      <c r="E4920" t="s">
        <v>78</v>
      </c>
      <c r="F4920" t="s">
        <v>28320</v>
      </c>
      <c r="G4920">
        <v>45.233187999999998</v>
      </c>
      <c r="H4920">
        <v>-119.008325</v>
      </c>
      <c r="I4920" t="s">
        <v>28321</v>
      </c>
      <c r="J4920" t="s">
        <v>355</v>
      </c>
      <c r="K4920" t="s">
        <v>7450</v>
      </c>
      <c r="L4920" t="s">
        <v>7224</v>
      </c>
      <c r="M4920">
        <v>7435</v>
      </c>
      <c r="N4920" t="s">
        <v>1315</v>
      </c>
      <c r="O4920" t="s">
        <v>7449</v>
      </c>
      <c r="P4920" t="s">
        <v>7224</v>
      </c>
      <c r="Q4920">
        <v>54</v>
      </c>
      <c r="R4920" t="s">
        <v>34</v>
      </c>
      <c r="S4920" t="s">
        <v>41</v>
      </c>
      <c r="T4920" t="s">
        <v>1676</v>
      </c>
      <c r="U4920" t="s">
        <v>7371</v>
      </c>
      <c r="V4920" t="s">
        <v>7156</v>
      </c>
      <c r="W4920">
        <v>35</v>
      </c>
      <c r="X4920" t="s">
        <v>7237</v>
      </c>
      <c r="Y4920" t="s">
        <v>28322</v>
      </c>
      <c r="Z4920" t="s">
        <v>7270</v>
      </c>
      <c r="AA4920" t="s">
        <v>7292</v>
      </c>
      <c r="AB4920" t="s">
        <v>98</v>
      </c>
      <c r="AC4920" t="s">
        <v>29</v>
      </c>
      <c r="AD4920">
        <v>0</v>
      </c>
      <c r="AE4920" t="s">
        <v>28323</v>
      </c>
      <c r="AF4920" t="s">
        <v>7207</v>
      </c>
      <c r="AG4920" t="s">
        <v>28324</v>
      </c>
    </row>
    <row r="4921" spans="1:33" x14ac:dyDescent="0.3">
      <c r="A4921" t="s">
        <v>6787</v>
      </c>
      <c r="B4921" t="s">
        <v>7587</v>
      </c>
      <c r="C4921" t="s">
        <v>562</v>
      </c>
      <c r="D4921" t="s">
        <v>38</v>
      </c>
      <c r="E4921" t="s">
        <v>112</v>
      </c>
      <c r="F4921" t="s">
        <v>17088</v>
      </c>
      <c r="G4921">
        <v>31.831752999999999</v>
      </c>
      <c r="H4921">
        <v>-107.21834699999999</v>
      </c>
      <c r="I4921" t="s">
        <v>28325</v>
      </c>
      <c r="J4921" t="s">
        <v>187</v>
      </c>
      <c r="K4921" t="s">
        <v>7187</v>
      </c>
      <c r="L4921" t="s">
        <v>7201</v>
      </c>
      <c r="M4921">
        <v>1714</v>
      </c>
      <c r="N4921" t="s">
        <v>1355</v>
      </c>
      <c r="O4921" t="s">
        <v>7371</v>
      </c>
      <c r="P4921" t="s">
        <v>7326</v>
      </c>
      <c r="Q4921">
        <v>53</v>
      </c>
      <c r="R4921" t="s">
        <v>7373</v>
      </c>
      <c r="S4921" t="s">
        <v>7178</v>
      </c>
      <c r="T4921" t="s">
        <v>1822</v>
      </c>
      <c r="U4921" t="s">
        <v>7288</v>
      </c>
      <c r="V4921" t="s">
        <v>7203</v>
      </c>
      <c r="W4921">
        <v>55</v>
      </c>
      <c r="X4921" t="s">
        <v>59</v>
      </c>
      <c r="Y4921" t="s">
        <v>28326</v>
      </c>
      <c r="Z4921" t="s">
        <v>7318</v>
      </c>
      <c r="AA4921" t="s">
        <v>7344</v>
      </c>
      <c r="AB4921" t="s">
        <v>7363</v>
      </c>
      <c r="AC4921" t="s">
        <v>7328</v>
      </c>
      <c r="AD4921">
        <v>4</v>
      </c>
      <c r="AE4921" t="s">
        <v>28327</v>
      </c>
      <c r="AF4921" t="s">
        <v>7254</v>
      </c>
      <c r="AG4921" t="s">
        <v>28328</v>
      </c>
    </row>
    <row r="4922" spans="1:33" x14ac:dyDescent="0.3">
      <c r="A4922" t="s">
        <v>6788</v>
      </c>
      <c r="B4922" t="s">
        <v>808</v>
      </c>
      <c r="C4922" t="s">
        <v>7471</v>
      </c>
      <c r="D4922" t="s">
        <v>88</v>
      </c>
      <c r="E4922" t="s">
        <v>93</v>
      </c>
      <c r="F4922" t="s">
        <v>28329</v>
      </c>
      <c r="G4922">
        <v>28.713388999999999</v>
      </c>
      <c r="H4922">
        <v>-86.064770999999993</v>
      </c>
      <c r="I4922" t="s">
        <v>28330</v>
      </c>
      <c r="J4922" t="s">
        <v>334</v>
      </c>
      <c r="K4922" t="s">
        <v>7449</v>
      </c>
      <c r="L4922" t="s">
        <v>7348</v>
      </c>
      <c r="M4922">
        <v>9822</v>
      </c>
      <c r="N4922" t="s">
        <v>3021</v>
      </c>
      <c r="O4922" t="s">
        <v>7187</v>
      </c>
      <c r="P4922" t="s">
        <v>7248</v>
      </c>
      <c r="Q4922">
        <v>22</v>
      </c>
      <c r="R4922" t="s">
        <v>7161</v>
      </c>
      <c r="S4922" t="s">
        <v>7215</v>
      </c>
      <c r="T4922" t="s">
        <v>3872</v>
      </c>
      <c r="U4922" t="s">
        <v>7481</v>
      </c>
      <c r="V4922" t="s">
        <v>7382</v>
      </c>
      <c r="W4922">
        <v>62</v>
      </c>
      <c r="X4922" t="s">
        <v>7372</v>
      </c>
      <c r="Y4922" t="s">
        <v>28331</v>
      </c>
      <c r="Z4922" t="s">
        <v>7291</v>
      </c>
      <c r="AA4922" t="s">
        <v>139</v>
      </c>
      <c r="AB4922" t="s">
        <v>53</v>
      </c>
      <c r="AC4922" t="s">
        <v>7193</v>
      </c>
      <c r="AD4922">
        <v>1</v>
      </c>
      <c r="AE4922" t="s">
        <v>28332</v>
      </c>
      <c r="AF4922" t="s">
        <v>7207</v>
      </c>
      <c r="AG4922" t="s">
        <v>28333</v>
      </c>
    </row>
    <row r="4923" spans="1:33" x14ac:dyDescent="0.3">
      <c r="A4923" t="s">
        <v>6789</v>
      </c>
      <c r="B4923" t="s">
        <v>7314</v>
      </c>
      <c r="C4923" t="s">
        <v>7150</v>
      </c>
      <c r="D4923" t="s">
        <v>77</v>
      </c>
      <c r="E4923" t="s">
        <v>93</v>
      </c>
      <c r="F4923" t="s">
        <v>28334</v>
      </c>
      <c r="G4923">
        <v>27.013411999999999</v>
      </c>
      <c r="H4923">
        <v>-106.755556</v>
      </c>
      <c r="I4923" t="s">
        <v>28335</v>
      </c>
      <c r="J4923" t="s">
        <v>490</v>
      </c>
      <c r="K4923" t="s">
        <v>7225</v>
      </c>
      <c r="L4923" t="s">
        <v>7317</v>
      </c>
      <c r="N4923" t="s">
        <v>1693</v>
      </c>
      <c r="O4923" t="s">
        <v>7449</v>
      </c>
      <c r="P4923" t="s">
        <v>7189</v>
      </c>
      <c r="Q4923">
        <v>26</v>
      </c>
      <c r="R4923" t="s">
        <v>7214</v>
      </c>
      <c r="S4923" t="s">
        <v>7309</v>
      </c>
      <c r="T4923" t="s">
        <v>240</v>
      </c>
      <c r="U4923" t="s">
        <v>7334</v>
      </c>
      <c r="V4923" t="s">
        <v>7189</v>
      </c>
      <c r="X4923" t="s">
        <v>7161</v>
      </c>
      <c r="Y4923" t="s">
        <v>28336</v>
      </c>
      <c r="Z4923" t="s">
        <v>116</v>
      </c>
      <c r="AA4923" t="s">
        <v>7344</v>
      </c>
      <c r="AB4923" t="s">
        <v>132</v>
      </c>
      <c r="AC4923" t="s">
        <v>7394</v>
      </c>
      <c r="AD4923">
        <v>5</v>
      </c>
      <c r="AE4923" t="s">
        <v>28337</v>
      </c>
      <c r="AF4923" t="s">
        <v>7165</v>
      </c>
      <c r="AG4923" t="s">
        <v>28338</v>
      </c>
    </row>
    <row r="4924" spans="1:33" x14ac:dyDescent="0.3">
      <c r="A4924" t="s">
        <v>6790</v>
      </c>
      <c r="B4924" t="s">
        <v>422</v>
      </c>
      <c r="C4924" t="s">
        <v>135</v>
      </c>
      <c r="D4924" t="s">
        <v>100</v>
      </c>
      <c r="E4924" t="s">
        <v>66</v>
      </c>
      <c r="F4924" t="s">
        <v>28339</v>
      </c>
      <c r="G4924">
        <v>35.701884</v>
      </c>
      <c r="H4924">
        <v>-76.339774000000006</v>
      </c>
      <c r="I4924" t="s">
        <v>28340</v>
      </c>
      <c r="J4924" t="s">
        <v>730</v>
      </c>
      <c r="K4924" t="s">
        <v>7259</v>
      </c>
      <c r="L4924" t="s">
        <v>7203</v>
      </c>
      <c r="M4924">
        <v>8768</v>
      </c>
      <c r="N4924" t="s">
        <v>1251</v>
      </c>
      <c r="O4924" t="s">
        <v>7200</v>
      </c>
      <c r="P4924" t="s">
        <v>7348</v>
      </c>
      <c r="Q4924">
        <v>62</v>
      </c>
      <c r="R4924" t="s">
        <v>7299</v>
      </c>
      <c r="S4924" t="s">
        <v>34</v>
      </c>
      <c r="T4924" t="s">
        <v>521</v>
      </c>
      <c r="U4924" t="s">
        <v>7450</v>
      </c>
      <c r="V4924" t="s">
        <v>7154</v>
      </c>
      <c r="W4924">
        <v>87</v>
      </c>
      <c r="X4924" t="s">
        <v>7161</v>
      </c>
      <c r="Y4924" t="s">
        <v>28341</v>
      </c>
      <c r="Z4924" t="s">
        <v>7291</v>
      </c>
      <c r="AA4924" t="s">
        <v>7163</v>
      </c>
      <c r="AB4924" t="s">
        <v>132</v>
      </c>
      <c r="AC4924" t="s">
        <v>270</v>
      </c>
      <c r="AD4924">
        <v>4</v>
      </c>
      <c r="AE4924" t="s">
        <v>28342</v>
      </c>
      <c r="AF4924" t="s">
        <v>7207</v>
      </c>
      <c r="AG4924" t="s">
        <v>28343</v>
      </c>
    </row>
    <row r="4925" spans="1:33" x14ac:dyDescent="0.3">
      <c r="A4925" t="s">
        <v>3329</v>
      </c>
      <c r="B4925" t="s">
        <v>808</v>
      </c>
      <c r="C4925" t="s">
        <v>7150</v>
      </c>
      <c r="D4925" t="s">
        <v>88</v>
      </c>
      <c r="E4925" t="s">
        <v>72</v>
      </c>
      <c r="F4925" t="s">
        <v>14659</v>
      </c>
      <c r="G4925">
        <v>42.528497000000002</v>
      </c>
      <c r="H4925">
        <v>-97.735097999999994</v>
      </c>
      <c r="I4925" t="s">
        <v>14660</v>
      </c>
      <c r="J4925" t="s">
        <v>79</v>
      </c>
      <c r="K4925" t="s">
        <v>7288</v>
      </c>
      <c r="L4925" t="s">
        <v>7400</v>
      </c>
      <c r="M4925">
        <v>7411</v>
      </c>
      <c r="N4925" t="s">
        <v>1973</v>
      </c>
      <c r="O4925" t="s">
        <v>7334</v>
      </c>
      <c r="P4925" t="s">
        <v>7156</v>
      </c>
      <c r="R4925" t="s">
        <v>7178</v>
      </c>
      <c r="S4925" t="s">
        <v>7164</v>
      </c>
      <c r="T4925" t="s">
        <v>1294</v>
      </c>
      <c r="U4925" t="s">
        <v>7156</v>
      </c>
      <c r="V4925" t="s">
        <v>7354</v>
      </c>
      <c r="W4925">
        <v>41</v>
      </c>
      <c r="X4925" t="s">
        <v>34</v>
      </c>
      <c r="Y4925" t="s">
        <v>14661</v>
      </c>
      <c r="Z4925" t="s">
        <v>7205</v>
      </c>
      <c r="AA4925" t="s">
        <v>7217</v>
      </c>
      <c r="AB4925" t="s">
        <v>28</v>
      </c>
      <c r="AC4925" t="s">
        <v>270</v>
      </c>
      <c r="AD4925">
        <v>1</v>
      </c>
      <c r="AE4925" t="s">
        <v>14662</v>
      </c>
      <c r="AF4925" t="s">
        <v>7403</v>
      </c>
      <c r="AG4925" t="s">
        <v>14663</v>
      </c>
    </row>
    <row r="4926" spans="1:33" x14ac:dyDescent="0.3">
      <c r="A4926" t="s">
        <v>6791</v>
      </c>
      <c r="B4926" t="s">
        <v>7321</v>
      </c>
      <c r="C4926" t="s">
        <v>7597</v>
      </c>
      <c r="D4926" t="s">
        <v>65</v>
      </c>
      <c r="E4926" t="s">
        <v>112</v>
      </c>
      <c r="F4926" t="s">
        <v>28344</v>
      </c>
      <c r="G4926">
        <v>43.083939999999998</v>
      </c>
      <c r="H4926">
        <v>-113.712734</v>
      </c>
      <c r="I4926" t="s">
        <v>28345</v>
      </c>
      <c r="J4926" t="s">
        <v>594</v>
      </c>
      <c r="K4926" t="s">
        <v>7187</v>
      </c>
      <c r="L4926" t="s">
        <v>7354</v>
      </c>
      <c r="M4926">
        <v>6724</v>
      </c>
      <c r="N4926" t="s">
        <v>626</v>
      </c>
      <c r="O4926" t="s">
        <v>7277</v>
      </c>
      <c r="P4926" t="s">
        <v>7248</v>
      </c>
      <c r="Q4926">
        <v>-36</v>
      </c>
      <c r="R4926" t="s">
        <v>59</v>
      </c>
      <c r="S4926" t="s">
        <v>34</v>
      </c>
      <c r="T4926" t="s">
        <v>1068</v>
      </c>
      <c r="U4926" t="s">
        <v>7449</v>
      </c>
      <c r="V4926" t="s">
        <v>7175</v>
      </c>
      <c r="W4926">
        <v>70</v>
      </c>
      <c r="X4926" t="s">
        <v>7278</v>
      </c>
      <c r="Y4926" t="s">
        <v>28346</v>
      </c>
      <c r="Z4926" t="s">
        <v>215</v>
      </c>
      <c r="AA4926" t="s">
        <v>7164</v>
      </c>
      <c r="AB4926" t="s">
        <v>7363</v>
      </c>
      <c r="AC4926" t="s">
        <v>7193</v>
      </c>
      <c r="AE4926" t="s">
        <v>28347</v>
      </c>
      <c r="AF4926" t="s">
        <v>7207</v>
      </c>
      <c r="AG4926" t="s">
        <v>28348</v>
      </c>
    </row>
    <row r="4927" spans="1:33" x14ac:dyDescent="0.3">
      <c r="A4927" t="s">
        <v>6792</v>
      </c>
      <c r="B4927" t="s">
        <v>7149</v>
      </c>
      <c r="C4927" t="s">
        <v>7801</v>
      </c>
      <c r="D4927" t="s">
        <v>38</v>
      </c>
      <c r="E4927" t="s">
        <v>72</v>
      </c>
      <c r="F4927" t="s">
        <v>28349</v>
      </c>
      <c r="G4927">
        <v>37.605780000000003</v>
      </c>
      <c r="H4927">
        <v>-117.04348</v>
      </c>
      <c r="I4927" t="s">
        <v>28350</v>
      </c>
      <c r="J4927" t="s">
        <v>101</v>
      </c>
      <c r="K4927" t="s">
        <v>7186</v>
      </c>
      <c r="L4927" t="s">
        <v>7160</v>
      </c>
      <c r="M4927">
        <v>2818</v>
      </c>
      <c r="N4927" t="s">
        <v>2178</v>
      </c>
      <c r="O4927" t="s">
        <v>7246</v>
      </c>
      <c r="P4927" t="s">
        <v>7154</v>
      </c>
      <c r="Q4927">
        <v>33</v>
      </c>
      <c r="R4927" t="s">
        <v>7237</v>
      </c>
      <c r="S4927" t="s">
        <v>107</v>
      </c>
      <c r="T4927" t="s">
        <v>1713</v>
      </c>
      <c r="U4927" t="s">
        <v>7280</v>
      </c>
      <c r="V4927" t="s">
        <v>7173</v>
      </c>
      <c r="W4927">
        <v>165</v>
      </c>
      <c r="X4927" t="s">
        <v>7278</v>
      </c>
      <c r="Y4927" t="s">
        <v>28351</v>
      </c>
      <c r="Z4927" t="s">
        <v>60</v>
      </c>
      <c r="AA4927" t="s">
        <v>7217</v>
      </c>
      <c r="AB4927" t="s">
        <v>7178</v>
      </c>
      <c r="AC4927" t="s">
        <v>270</v>
      </c>
      <c r="AD4927">
        <v>2</v>
      </c>
      <c r="AE4927" t="s">
        <v>28352</v>
      </c>
      <c r="AF4927" t="s">
        <v>7403</v>
      </c>
      <c r="AG4927" t="s">
        <v>28353</v>
      </c>
    </row>
    <row r="4928" spans="1:33" x14ac:dyDescent="0.3">
      <c r="A4928" t="s">
        <v>6793</v>
      </c>
      <c r="B4928" t="s">
        <v>267</v>
      </c>
      <c r="C4928" t="s">
        <v>7351</v>
      </c>
      <c r="D4928" t="s">
        <v>48</v>
      </c>
      <c r="E4928" t="s">
        <v>66</v>
      </c>
      <c r="F4928" t="s">
        <v>28354</v>
      </c>
      <c r="G4928">
        <v>42.959128999999997</v>
      </c>
      <c r="H4928">
        <v>-85.476168999999999</v>
      </c>
      <c r="I4928" t="s">
        <v>28355</v>
      </c>
      <c r="J4928" t="s">
        <v>315</v>
      </c>
      <c r="K4928" t="s">
        <v>7186</v>
      </c>
      <c r="L4928" t="s">
        <v>7326</v>
      </c>
      <c r="M4928">
        <v>3743</v>
      </c>
      <c r="N4928" t="s">
        <v>7164</v>
      </c>
      <c r="O4928" t="s">
        <v>7164</v>
      </c>
      <c r="P4928" t="s">
        <v>7164</v>
      </c>
      <c r="R4928" t="s">
        <v>7164</v>
      </c>
      <c r="S4928" t="s">
        <v>7164</v>
      </c>
      <c r="T4928" t="s">
        <v>5938</v>
      </c>
      <c r="U4928" t="s">
        <v>7225</v>
      </c>
      <c r="V4928" t="s">
        <v>7268</v>
      </c>
      <c r="W4928">
        <v>59</v>
      </c>
      <c r="X4928" t="s">
        <v>7178</v>
      </c>
      <c r="Y4928" t="s">
        <v>28356</v>
      </c>
      <c r="Z4928" t="s">
        <v>215</v>
      </c>
      <c r="AA4928" t="s">
        <v>109</v>
      </c>
      <c r="AB4928" t="s">
        <v>132</v>
      </c>
      <c r="AC4928" t="s">
        <v>62</v>
      </c>
      <c r="AD4928">
        <v>0</v>
      </c>
      <c r="AE4928" t="s">
        <v>28357</v>
      </c>
      <c r="AF4928" t="s">
        <v>103</v>
      </c>
      <c r="AG4928" t="s">
        <v>28358</v>
      </c>
    </row>
    <row r="4929" spans="1:33" x14ac:dyDescent="0.3">
      <c r="A4929" t="s">
        <v>6794</v>
      </c>
      <c r="B4929" t="s">
        <v>808</v>
      </c>
      <c r="C4929" t="s">
        <v>342</v>
      </c>
      <c r="D4929" t="s">
        <v>48</v>
      </c>
      <c r="E4929" t="s">
        <v>55</v>
      </c>
      <c r="F4929" t="s">
        <v>28359</v>
      </c>
      <c r="G4929">
        <v>29.980757000000001</v>
      </c>
      <c r="H4929">
        <v>-76.845654999999994</v>
      </c>
      <c r="I4929" t="s">
        <v>28360</v>
      </c>
      <c r="J4929" t="s">
        <v>579</v>
      </c>
      <c r="K4929" t="s">
        <v>7307</v>
      </c>
      <c r="L4929" t="s">
        <v>7154</v>
      </c>
      <c r="M4929">
        <v>6858</v>
      </c>
      <c r="N4929" t="s">
        <v>3436</v>
      </c>
      <c r="O4929" t="s">
        <v>7186</v>
      </c>
      <c r="P4929" t="s">
        <v>7247</v>
      </c>
      <c r="Q4929">
        <v>44</v>
      </c>
      <c r="R4929" t="s">
        <v>7214</v>
      </c>
      <c r="S4929" t="s">
        <v>7164</v>
      </c>
      <c r="T4929" t="s">
        <v>1683</v>
      </c>
      <c r="U4929" t="s">
        <v>7371</v>
      </c>
      <c r="V4929" t="s">
        <v>7189</v>
      </c>
      <c r="W4929">
        <v>31</v>
      </c>
      <c r="X4929" t="s">
        <v>7164</v>
      </c>
      <c r="Y4929" t="s">
        <v>7164</v>
      </c>
      <c r="Z4929" t="s">
        <v>7270</v>
      </c>
      <c r="AA4929" t="s">
        <v>7217</v>
      </c>
      <c r="AB4929" t="s">
        <v>7178</v>
      </c>
      <c r="AC4929" t="s">
        <v>62</v>
      </c>
      <c r="AD4929">
        <v>4</v>
      </c>
      <c r="AE4929" t="s">
        <v>28361</v>
      </c>
      <c r="AF4929" t="s">
        <v>7254</v>
      </c>
      <c r="AG4929" t="s">
        <v>28362</v>
      </c>
    </row>
    <row r="4930" spans="1:33" x14ac:dyDescent="0.3">
      <c r="A4930" t="s">
        <v>6795</v>
      </c>
      <c r="B4930" t="s">
        <v>267</v>
      </c>
      <c r="C4930" t="s">
        <v>7339</v>
      </c>
      <c r="D4930" t="s">
        <v>48</v>
      </c>
      <c r="E4930" t="s">
        <v>66</v>
      </c>
      <c r="F4930" t="s">
        <v>14880</v>
      </c>
      <c r="G4930">
        <v>44.365031999999999</v>
      </c>
      <c r="H4930">
        <v>-86.670090999999999</v>
      </c>
      <c r="I4930" t="s">
        <v>14881</v>
      </c>
      <c r="J4930" t="s">
        <v>366</v>
      </c>
      <c r="K4930" t="s">
        <v>7449</v>
      </c>
      <c r="L4930" t="s">
        <v>41</v>
      </c>
      <c r="M4930">
        <v>7904</v>
      </c>
      <c r="N4930" t="s">
        <v>2969</v>
      </c>
      <c r="O4930" t="s">
        <v>7307</v>
      </c>
      <c r="P4930" t="s">
        <v>7308</v>
      </c>
      <c r="Q4930">
        <v>-56</v>
      </c>
      <c r="R4930" t="s">
        <v>7214</v>
      </c>
      <c r="S4930" t="s">
        <v>7178</v>
      </c>
      <c r="T4930" t="s">
        <v>854</v>
      </c>
      <c r="U4930" t="s">
        <v>7223</v>
      </c>
      <c r="V4930" t="s">
        <v>7354</v>
      </c>
      <c r="W4930">
        <v>61</v>
      </c>
      <c r="X4930" t="s">
        <v>59</v>
      </c>
      <c r="Y4930" t="s">
        <v>7164</v>
      </c>
      <c r="Z4930" t="s">
        <v>7383</v>
      </c>
      <c r="AA4930" t="s">
        <v>7228</v>
      </c>
      <c r="AB4930" t="s">
        <v>7252</v>
      </c>
      <c r="AC4930" t="s">
        <v>62</v>
      </c>
      <c r="AD4930">
        <v>2</v>
      </c>
      <c r="AE4930" t="s">
        <v>14882</v>
      </c>
      <c r="AF4930" t="s">
        <v>7207</v>
      </c>
      <c r="AG4930" t="s">
        <v>14883</v>
      </c>
    </row>
    <row r="4931" spans="1:33" x14ac:dyDescent="0.3">
      <c r="A4931" t="s">
        <v>6796</v>
      </c>
      <c r="B4931" t="s">
        <v>7656</v>
      </c>
      <c r="C4931" t="s">
        <v>7210</v>
      </c>
      <c r="D4931" t="s">
        <v>38</v>
      </c>
      <c r="E4931" t="s">
        <v>93</v>
      </c>
      <c r="F4931" t="s">
        <v>28363</v>
      </c>
      <c r="G4931">
        <v>26.441344000000001</v>
      </c>
      <c r="I4931" t="s">
        <v>28364</v>
      </c>
      <c r="J4931" t="s">
        <v>89</v>
      </c>
      <c r="K4931" t="s">
        <v>7381</v>
      </c>
      <c r="L4931" t="s">
        <v>7213</v>
      </c>
      <c r="M4931">
        <v>6032</v>
      </c>
      <c r="N4931" t="s">
        <v>917</v>
      </c>
      <c r="O4931" t="s">
        <v>7187</v>
      </c>
      <c r="P4931" t="s">
        <v>7289</v>
      </c>
      <c r="Q4931">
        <v>18</v>
      </c>
      <c r="R4931" t="s">
        <v>7237</v>
      </c>
      <c r="S4931" t="s">
        <v>7158</v>
      </c>
      <c r="T4931" t="s">
        <v>2411</v>
      </c>
      <c r="U4931" t="s">
        <v>7450</v>
      </c>
      <c r="V4931" t="s">
        <v>7276</v>
      </c>
      <c r="X4931" t="s">
        <v>7299</v>
      </c>
      <c r="Y4931" t="s">
        <v>28365</v>
      </c>
      <c r="Z4931" t="s">
        <v>7291</v>
      </c>
      <c r="AA4931" t="s">
        <v>7311</v>
      </c>
      <c r="AB4931" t="s">
        <v>53</v>
      </c>
      <c r="AC4931" t="s">
        <v>7178</v>
      </c>
      <c r="AD4931">
        <v>2</v>
      </c>
      <c r="AE4931" t="s">
        <v>28366</v>
      </c>
      <c r="AF4931" t="s">
        <v>7180</v>
      </c>
      <c r="AG4931" t="s">
        <v>28367</v>
      </c>
    </row>
    <row r="4932" spans="1:33" x14ac:dyDescent="0.3">
      <c r="A4932" t="s">
        <v>6797</v>
      </c>
      <c r="B4932" t="s">
        <v>232</v>
      </c>
      <c r="C4932" t="s">
        <v>7945</v>
      </c>
      <c r="D4932" t="s">
        <v>38</v>
      </c>
      <c r="E4932" t="s">
        <v>112</v>
      </c>
      <c r="F4932" t="s">
        <v>28368</v>
      </c>
      <c r="G4932">
        <v>36.675842000000003</v>
      </c>
      <c r="H4932">
        <v>-87.083371999999997</v>
      </c>
      <c r="I4932" t="s">
        <v>28369</v>
      </c>
      <c r="J4932" t="s">
        <v>455</v>
      </c>
      <c r="K4932" t="s">
        <v>7202</v>
      </c>
      <c r="L4932" t="s">
        <v>7160</v>
      </c>
      <c r="M4932">
        <v>3965</v>
      </c>
      <c r="N4932" t="s">
        <v>3571</v>
      </c>
      <c r="O4932" t="s">
        <v>7171</v>
      </c>
      <c r="P4932" t="s">
        <v>7247</v>
      </c>
      <c r="Q4932">
        <v>37</v>
      </c>
      <c r="R4932" t="s">
        <v>34</v>
      </c>
      <c r="S4932" t="s">
        <v>35</v>
      </c>
      <c r="T4932" t="s">
        <v>3816</v>
      </c>
      <c r="U4932" t="s">
        <v>7187</v>
      </c>
      <c r="V4932" t="s">
        <v>7268</v>
      </c>
      <c r="W4932">
        <v>10</v>
      </c>
      <c r="X4932" t="s">
        <v>7237</v>
      </c>
      <c r="Y4932" t="s">
        <v>28370</v>
      </c>
      <c r="Z4932" t="s">
        <v>7375</v>
      </c>
      <c r="AA4932" t="s">
        <v>7217</v>
      </c>
      <c r="AB4932" t="s">
        <v>28</v>
      </c>
      <c r="AC4932" t="s">
        <v>7230</v>
      </c>
      <c r="AD4932">
        <v>0</v>
      </c>
      <c r="AE4932" t="s">
        <v>28371</v>
      </c>
      <c r="AF4932" t="s">
        <v>7254</v>
      </c>
      <c r="AG4932" t="s">
        <v>28372</v>
      </c>
    </row>
    <row r="4933" spans="1:33" x14ac:dyDescent="0.3">
      <c r="A4933" t="s">
        <v>6798</v>
      </c>
      <c r="B4933" t="s">
        <v>7433</v>
      </c>
      <c r="C4933" t="s">
        <v>7322</v>
      </c>
      <c r="D4933" t="s">
        <v>88</v>
      </c>
      <c r="E4933" t="s">
        <v>55</v>
      </c>
      <c r="F4933" t="s">
        <v>28373</v>
      </c>
      <c r="G4933">
        <v>112.33110000000001</v>
      </c>
      <c r="H4933">
        <v>-121.28387499999999</v>
      </c>
      <c r="I4933" t="s">
        <v>28374</v>
      </c>
      <c r="J4933" t="s">
        <v>856</v>
      </c>
      <c r="K4933" t="s">
        <v>7171</v>
      </c>
      <c r="L4933" t="s">
        <v>7160</v>
      </c>
      <c r="M4933">
        <v>9260</v>
      </c>
      <c r="N4933" t="s">
        <v>3454</v>
      </c>
      <c r="O4933" t="s">
        <v>7174</v>
      </c>
      <c r="P4933" t="s">
        <v>7213</v>
      </c>
      <c r="Q4933">
        <v>73</v>
      </c>
      <c r="R4933" t="s">
        <v>34</v>
      </c>
      <c r="S4933" t="s">
        <v>7309</v>
      </c>
      <c r="T4933" t="s">
        <v>7164</v>
      </c>
      <c r="U4933" t="s">
        <v>7164</v>
      </c>
      <c r="V4933" t="s">
        <v>7164</v>
      </c>
      <c r="X4933" t="s">
        <v>7164</v>
      </c>
      <c r="Y4933" t="s">
        <v>7164</v>
      </c>
      <c r="Z4933" t="s">
        <v>7375</v>
      </c>
      <c r="AA4933" t="s">
        <v>7217</v>
      </c>
      <c r="AB4933" t="s">
        <v>98</v>
      </c>
      <c r="AC4933" t="s">
        <v>7364</v>
      </c>
      <c r="AD4933">
        <v>5</v>
      </c>
      <c r="AE4933" t="s">
        <v>28375</v>
      </c>
      <c r="AF4933" t="s">
        <v>7385</v>
      </c>
      <c r="AG4933" t="s">
        <v>28376</v>
      </c>
    </row>
    <row r="4934" spans="1:33" x14ac:dyDescent="0.3">
      <c r="A4934" t="s">
        <v>6799</v>
      </c>
      <c r="B4934" t="s">
        <v>7847</v>
      </c>
      <c r="C4934" t="s">
        <v>7958</v>
      </c>
      <c r="D4934" t="s">
        <v>88</v>
      </c>
      <c r="E4934" t="s">
        <v>78</v>
      </c>
      <c r="F4934" t="s">
        <v>28377</v>
      </c>
      <c r="G4934">
        <v>45.029307000000003</v>
      </c>
      <c r="H4934">
        <v>-102.378356</v>
      </c>
      <c r="I4934" t="s">
        <v>28378</v>
      </c>
      <c r="J4934" t="s">
        <v>285</v>
      </c>
      <c r="K4934" t="s">
        <v>7361</v>
      </c>
      <c r="L4934" t="s">
        <v>7172</v>
      </c>
      <c r="M4934">
        <v>8124</v>
      </c>
      <c r="N4934" t="s">
        <v>2308</v>
      </c>
      <c r="O4934" t="s">
        <v>7174</v>
      </c>
      <c r="P4934" t="s">
        <v>7276</v>
      </c>
      <c r="Q4934">
        <v>63</v>
      </c>
      <c r="R4934" t="s">
        <v>7372</v>
      </c>
      <c r="S4934" t="s">
        <v>7309</v>
      </c>
      <c r="T4934" t="s">
        <v>457</v>
      </c>
      <c r="U4934" t="s">
        <v>7238</v>
      </c>
      <c r="V4934" t="s">
        <v>7308</v>
      </c>
      <c r="W4934">
        <v>61</v>
      </c>
      <c r="X4934" t="s">
        <v>7161</v>
      </c>
      <c r="Y4934" t="s">
        <v>28379</v>
      </c>
      <c r="Z4934" t="s">
        <v>7270</v>
      </c>
      <c r="AA4934" t="s">
        <v>7217</v>
      </c>
      <c r="AB4934" t="s">
        <v>7229</v>
      </c>
      <c r="AC4934" t="s">
        <v>7230</v>
      </c>
      <c r="AD4934">
        <v>-4</v>
      </c>
      <c r="AE4934" t="s">
        <v>28380</v>
      </c>
      <c r="AF4934" t="s">
        <v>7207</v>
      </c>
      <c r="AG4934" t="s">
        <v>28381</v>
      </c>
    </row>
    <row r="4935" spans="1:33" x14ac:dyDescent="0.3">
      <c r="A4935" t="s">
        <v>6800</v>
      </c>
      <c r="B4935" t="s">
        <v>685</v>
      </c>
      <c r="C4935" t="s">
        <v>28382</v>
      </c>
      <c r="D4935" t="s">
        <v>100</v>
      </c>
      <c r="E4935" t="s">
        <v>93</v>
      </c>
      <c r="F4935" t="s">
        <v>28383</v>
      </c>
      <c r="G4935">
        <v>45.349891999999997</v>
      </c>
      <c r="H4935">
        <v>-99.057795999999996</v>
      </c>
      <c r="I4935" t="s">
        <v>28384</v>
      </c>
      <c r="J4935" t="s">
        <v>1492</v>
      </c>
      <c r="K4935" t="s">
        <v>7246</v>
      </c>
      <c r="L4935" t="s">
        <v>7160</v>
      </c>
      <c r="M4935">
        <v>8638</v>
      </c>
      <c r="N4935" t="s">
        <v>632</v>
      </c>
      <c r="O4935" t="s">
        <v>7481</v>
      </c>
      <c r="P4935" t="s">
        <v>7317</v>
      </c>
      <c r="Q4935">
        <v>45</v>
      </c>
      <c r="R4935" t="s">
        <v>7164</v>
      </c>
      <c r="S4935" t="s">
        <v>7161</v>
      </c>
      <c r="T4935" t="s">
        <v>607</v>
      </c>
      <c r="U4935" t="s">
        <v>7222</v>
      </c>
      <c r="V4935" t="s">
        <v>7268</v>
      </c>
      <c r="W4935">
        <v>47</v>
      </c>
      <c r="X4935" t="s">
        <v>59</v>
      </c>
      <c r="Y4935" t="s">
        <v>7164</v>
      </c>
      <c r="Z4935" t="s">
        <v>7607</v>
      </c>
      <c r="AA4935" t="s">
        <v>97</v>
      </c>
      <c r="AB4935" t="s">
        <v>98</v>
      </c>
      <c r="AC4935" t="s">
        <v>7364</v>
      </c>
      <c r="AD4935">
        <v>0</v>
      </c>
      <c r="AE4935" t="s">
        <v>28385</v>
      </c>
      <c r="AF4935" t="s">
        <v>7403</v>
      </c>
      <c r="AG4935" t="s">
        <v>7164</v>
      </c>
    </row>
    <row r="4936" spans="1:33" x14ac:dyDescent="0.3">
      <c r="A4936" t="s">
        <v>6801</v>
      </c>
      <c r="B4936" t="s">
        <v>8902</v>
      </c>
      <c r="C4936" t="s">
        <v>8123</v>
      </c>
      <c r="D4936" t="s">
        <v>100</v>
      </c>
      <c r="E4936" t="s">
        <v>31</v>
      </c>
      <c r="F4936" t="s">
        <v>28386</v>
      </c>
      <c r="G4936">
        <v>33.929673000000001</v>
      </c>
      <c r="H4936">
        <v>-89.480193</v>
      </c>
      <c r="I4936" t="s">
        <v>28387</v>
      </c>
      <c r="J4936" t="s">
        <v>251</v>
      </c>
      <c r="K4936" t="s">
        <v>7277</v>
      </c>
      <c r="L4936" t="s">
        <v>7354</v>
      </c>
      <c r="M4936">
        <v>4519</v>
      </c>
      <c r="N4936" t="s">
        <v>794</v>
      </c>
      <c r="O4936" t="s">
        <v>7342</v>
      </c>
      <c r="P4936" t="s">
        <v>7317</v>
      </c>
      <c r="Q4936">
        <v>17</v>
      </c>
      <c r="R4936" t="s">
        <v>7237</v>
      </c>
      <c r="S4936" t="s">
        <v>85</v>
      </c>
      <c r="T4936" t="s">
        <v>2534</v>
      </c>
      <c r="U4936" t="s">
        <v>7186</v>
      </c>
      <c r="V4936" t="s">
        <v>7348</v>
      </c>
      <c r="W4936">
        <v>54</v>
      </c>
      <c r="X4936" t="s">
        <v>7372</v>
      </c>
      <c r="Y4936" t="s">
        <v>28388</v>
      </c>
      <c r="Z4936" t="s">
        <v>7251</v>
      </c>
      <c r="AA4936" t="s">
        <v>7311</v>
      </c>
      <c r="AB4936" t="s">
        <v>7252</v>
      </c>
      <c r="AC4936" t="s">
        <v>7230</v>
      </c>
      <c r="AD4936">
        <v>0</v>
      </c>
      <c r="AE4936" t="s">
        <v>28389</v>
      </c>
      <c r="AF4936" t="s">
        <v>7165</v>
      </c>
      <c r="AG4936" t="s">
        <v>28390</v>
      </c>
    </row>
    <row r="4937" spans="1:33" x14ac:dyDescent="0.3">
      <c r="A4937" t="s">
        <v>6802</v>
      </c>
      <c r="B4937" t="s">
        <v>7615</v>
      </c>
      <c r="C4937" t="s">
        <v>7233</v>
      </c>
      <c r="D4937" t="s">
        <v>48</v>
      </c>
      <c r="E4937" t="s">
        <v>31</v>
      </c>
      <c r="F4937" t="s">
        <v>28391</v>
      </c>
      <c r="G4937">
        <v>28.109653999999999</v>
      </c>
      <c r="I4937" t="s">
        <v>28392</v>
      </c>
      <c r="J4937" t="s">
        <v>682</v>
      </c>
      <c r="K4937" t="s">
        <v>7174</v>
      </c>
      <c r="L4937" t="s">
        <v>7154</v>
      </c>
      <c r="M4937">
        <v>6454</v>
      </c>
      <c r="N4937" t="s">
        <v>1096</v>
      </c>
      <c r="O4937" t="s">
        <v>7249</v>
      </c>
      <c r="P4937" t="s">
        <v>7201</v>
      </c>
      <c r="Q4937">
        <v>57</v>
      </c>
      <c r="R4937" t="s">
        <v>7178</v>
      </c>
      <c r="S4937" t="s">
        <v>7158</v>
      </c>
      <c r="T4937" t="s">
        <v>3795</v>
      </c>
      <c r="U4937" t="s">
        <v>7222</v>
      </c>
      <c r="V4937" t="s">
        <v>7201</v>
      </c>
      <c r="W4937">
        <v>34</v>
      </c>
      <c r="X4937" t="s">
        <v>7373</v>
      </c>
      <c r="Y4937" t="s">
        <v>7164</v>
      </c>
      <c r="Z4937" t="s">
        <v>116</v>
      </c>
      <c r="AA4937" t="s">
        <v>7344</v>
      </c>
      <c r="AB4937" t="s">
        <v>28</v>
      </c>
      <c r="AC4937" t="s">
        <v>7328</v>
      </c>
      <c r="AD4937">
        <v>3</v>
      </c>
      <c r="AE4937" t="s">
        <v>28393</v>
      </c>
      <c r="AF4937" t="s">
        <v>103</v>
      </c>
      <c r="AG4937" t="s">
        <v>28394</v>
      </c>
    </row>
    <row r="4938" spans="1:33" x14ac:dyDescent="0.3">
      <c r="A4938" t="s">
        <v>6803</v>
      </c>
      <c r="B4938" t="s">
        <v>7167</v>
      </c>
      <c r="C4938" t="s">
        <v>7243</v>
      </c>
      <c r="D4938" t="s">
        <v>100</v>
      </c>
      <c r="E4938" t="s">
        <v>66</v>
      </c>
      <c r="F4938" t="s">
        <v>28395</v>
      </c>
      <c r="G4938">
        <v>45.565674000000001</v>
      </c>
      <c r="H4938">
        <v>-115.00629000000001</v>
      </c>
      <c r="I4938" t="s">
        <v>28396</v>
      </c>
      <c r="J4938" t="s">
        <v>347</v>
      </c>
      <c r="K4938" t="s">
        <v>7238</v>
      </c>
      <c r="L4938" t="s">
        <v>7333</v>
      </c>
      <c r="M4938">
        <v>8231</v>
      </c>
      <c r="N4938" t="s">
        <v>887</v>
      </c>
      <c r="O4938" t="s">
        <v>7342</v>
      </c>
      <c r="P4938" t="s">
        <v>7482</v>
      </c>
      <c r="Q4938">
        <v>59</v>
      </c>
      <c r="R4938" t="s">
        <v>7260</v>
      </c>
      <c r="S4938" t="s">
        <v>35</v>
      </c>
      <c r="T4938" t="s">
        <v>762</v>
      </c>
      <c r="U4938" t="s">
        <v>7238</v>
      </c>
      <c r="V4938" t="s">
        <v>7391</v>
      </c>
      <c r="W4938">
        <v>81</v>
      </c>
      <c r="X4938" t="s">
        <v>7164</v>
      </c>
      <c r="Y4938" t="s">
        <v>28397</v>
      </c>
      <c r="Z4938" t="s">
        <v>7375</v>
      </c>
      <c r="AA4938" t="s">
        <v>109</v>
      </c>
      <c r="AB4938" t="s">
        <v>53</v>
      </c>
      <c r="AC4938" t="s">
        <v>7178</v>
      </c>
      <c r="AD4938">
        <v>-2</v>
      </c>
      <c r="AE4938" t="s">
        <v>28398</v>
      </c>
      <c r="AF4938" t="s">
        <v>7191</v>
      </c>
      <c r="AG4938" t="s">
        <v>28399</v>
      </c>
    </row>
    <row r="4939" spans="1:33" x14ac:dyDescent="0.3">
      <c r="A4939" t="s">
        <v>6804</v>
      </c>
      <c r="B4939" t="s">
        <v>7477</v>
      </c>
      <c r="C4939" t="s">
        <v>7150</v>
      </c>
      <c r="D4939" t="s">
        <v>48</v>
      </c>
      <c r="E4939" t="s">
        <v>55</v>
      </c>
      <c r="F4939" t="s">
        <v>28400</v>
      </c>
      <c r="G4939">
        <v>30.600679</v>
      </c>
      <c r="H4939">
        <v>-120.384001</v>
      </c>
      <c r="I4939" t="s">
        <v>28401</v>
      </c>
      <c r="J4939" t="s">
        <v>264</v>
      </c>
      <c r="K4939" t="s">
        <v>7155</v>
      </c>
      <c r="L4939" t="s">
        <v>7213</v>
      </c>
      <c r="M4939">
        <v>6805</v>
      </c>
      <c r="N4939" t="s">
        <v>1922</v>
      </c>
      <c r="O4939" t="s">
        <v>7277</v>
      </c>
      <c r="P4939" t="s">
        <v>7224</v>
      </c>
      <c r="Q4939">
        <v>55</v>
      </c>
      <c r="R4939" t="s">
        <v>7373</v>
      </c>
      <c r="S4939" t="s">
        <v>35</v>
      </c>
      <c r="T4939" t="s">
        <v>2757</v>
      </c>
      <c r="U4939" t="s">
        <v>7342</v>
      </c>
      <c r="V4939" t="s">
        <v>7188</v>
      </c>
      <c r="W4939">
        <v>-16</v>
      </c>
      <c r="X4939" t="s">
        <v>7278</v>
      </c>
      <c r="Y4939" t="s">
        <v>28402</v>
      </c>
      <c r="Z4939" t="s">
        <v>45</v>
      </c>
      <c r="AA4939" t="s">
        <v>7163</v>
      </c>
      <c r="AB4939" t="s">
        <v>53</v>
      </c>
      <c r="AC4939" t="s">
        <v>62</v>
      </c>
      <c r="AD4939">
        <v>5</v>
      </c>
      <c r="AE4939" t="s">
        <v>28403</v>
      </c>
      <c r="AF4939" t="s">
        <v>7207</v>
      </c>
      <c r="AG4939" t="s">
        <v>7164</v>
      </c>
    </row>
    <row r="4940" spans="1:33" x14ac:dyDescent="0.3">
      <c r="A4940" t="s">
        <v>6805</v>
      </c>
      <c r="B4940" t="s">
        <v>373</v>
      </c>
      <c r="C4940" t="s">
        <v>7265</v>
      </c>
      <c r="D4940" t="s">
        <v>38</v>
      </c>
      <c r="E4940" t="s">
        <v>66</v>
      </c>
      <c r="F4940" t="s">
        <v>28404</v>
      </c>
      <c r="G4940">
        <v>35.165973999999999</v>
      </c>
      <c r="H4940">
        <v>-90.140592999999996</v>
      </c>
      <c r="I4940" t="s">
        <v>28405</v>
      </c>
      <c r="J4940" t="s">
        <v>419</v>
      </c>
      <c r="K4940" t="s">
        <v>7277</v>
      </c>
      <c r="L4940" t="s">
        <v>7391</v>
      </c>
      <c r="M4940">
        <v>8866</v>
      </c>
      <c r="N4940" t="s">
        <v>2682</v>
      </c>
      <c r="O4940" t="s">
        <v>7246</v>
      </c>
      <c r="P4940" t="s">
        <v>7239</v>
      </c>
      <c r="Q4940">
        <v>64</v>
      </c>
      <c r="R4940" t="s">
        <v>59</v>
      </c>
      <c r="S4940" t="s">
        <v>41</v>
      </c>
      <c r="T4940" t="s">
        <v>923</v>
      </c>
      <c r="U4940" t="s">
        <v>7155</v>
      </c>
      <c r="V4940" t="s">
        <v>7203</v>
      </c>
      <c r="W4940">
        <v>16</v>
      </c>
      <c r="X4940" t="s">
        <v>34</v>
      </c>
      <c r="Y4940" t="s">
        <v>28406</v>
      </c>
      <c r="Z4940" t="s">
        <v>7178</v>
      </c>
      <c r="AA4940" t="s">
        <v>97</v>
      </c>
      <c r="AB4940" t="s">
        <v>7192</v>
      </c>
      <c r="AC4940" t="s">
        <v>7178</v>
      </c>
      <c r="AD4940">
        <v>1</v>
      </c>
      <c r="AE4940" t="s">
        <v>28407</v>
      </c>
      <c r="AF4940" t="s">
        <v>7191</v>
      </c>
      <c r="AG4940" t="s">
        <v>28408</v>
      </c>
    </row>
    <row r="4941" spans="1:33" x14ac:dyDescent="0.3">
      <c r="A4941" t="s">
        <v>6806</v>
      </c>
      <c r="B4941" t="s">
        <v>13312</v>
      </c>
      <c r="C4941" t="s">
        <v>8076</v>
      </c>
      <c r="D4941" t="s">
        <v>100</v>
      </c>
      <c r="E4941" t="s">
        <v>39</v>
      </c>
      <c r="F4941" t="s">
        <v>28409</v>
      </c>
      <c r="G4941">
        <v>42.487267000000003</v>
      </c>
      <c r="H4941">
        <v>-81.981699000000006</v>
      </c>
      <c r="I4941" t="s">
        <v>28410</v>
      </c>
      <c r="J4941" t="s">
        <v>204</v>
      </c>
      <c r="K4941" t="s">
        <v>7342</v>
      </c>
      <c r="L4941" t="s">
        <v>7317</v>
      </c>
      <c r="M4941">
        <v>3145</v>
      </c>
      <c r="N4941" t="s">
        <v>2349</v>
      </c>
      <c r="O4941" t="s">
        <v>7449</v>
      </c>
      <c r="P4941" t="s">
        <v>41</v>
      </c>
      <c r="Q4941">
        <v>46</v>
      </c>
      <c r="R4941" t="s">
        <v>34</v>
      </c>
      <c r="S4941" t="s">
        <v>7279</v>
      </c>
      <c r="T4941" t="s">
        <v>1288</v>
      </c>
      <c r="U4941" t="s">
        <v>7371</v>
      </c>
      <c r="V4941" t="s">
        <v>7189</v>
      </c>
      <c r="W4941">
        <v>80</v>
      </c>
      <c r="X4941" t="s">
        <v>34</v>
      </c>
      <c r="Y4941" t="s">
        <v>28411</v>
      </c>
      <c r="Z4941" t="s">
        <v>7318</v>
      </c>
      <c r="AA4941" t="s">
        <v>7393</v>
      </c>
      <c r="AB4941" t="s">
        <v>132</v>
      </c>
      <c r="AC4941" t="s">
        <v>62</v>
      </c>
      <c r="AD4941">
        <v>0</v>
      </c>
      <c r="AE4941" t="s">
        <v>28412</v>
      </c>
      <c r="AF4941" t="s">
        <v>7254</v>
      </c>
      <c r="AG4941" t="s">
        <v>28413</v>
      </c>
    </row>
    <row r="4942" spans="1:33" x14ac:dyDescent="0.3">
      <c r="A4942" t="s">
        <v>6807</v>
      </c>
      <c r="B4942" t="s">
        <v>7209</v>
      </c>
      <c r="C4942" t="s">
        <v>8123</v>
      </c>
      <c r="D4942" t="s">
        <v>100</v>
      </c>
      <c r="E4942" t="s">
        <v>66</v>
      </c>
      <c r="F4942" t="s">
        <v>28414</v>
      </c>
      <c r="G4942">
        <v>46.283650999999999</v>
      </c>
      <c r="H4942">
        <v>-118.701347</v>
      </c>
      <c r="I4942" t="s">
        <v>28415</v>
      </c>
      <c r="J4942" t="s">
        <v>355</v>
      </c>
      <c r="K4942" t="s">
        <v>7246</v>
      </c>
      <c r="L4942" t="s">
        <v>7382</v>
      </c>
      <c r="M4942">
        <v>2801</v>
      </c>
      <c r="N4942" t="s">
        <v>7164</v>
      </c>
      <c r="O4942" t="s">
        <v>7164</v>
      </c>
      <c r="P4942" t="s">
        <v>7164</v>
      </c>
      <c r="R4942" t="s">
        <v>7164</v>
      </c>
      <c r="S4942" t="s">
        <v>7164</v>
      </c>
      <c r="T4942" t="s">
        <v>2657</v>
      </c>
      <c r="U4942" t="s">
        <v>7200</v>
      </c>
      <c r="V4942" t="s">
        <v>7308</v>
      </c>
      <c r="W4942">
        <v>48</v>
      </c>
      <c r="X4942" t="s">
        <v>59</v>
      </c>
      <c r="Y4942" t="s">
        <v>28416</v>
      </c>
      <c r="Z4942" t="s">
        <v>215</v>
      </c>
      <c r="AA4942" t="s">
        <v>7292</v>
      </c>
      <c r="AB4942" t="s">
        <v>132</v>
      </c>
      <c r="AC4942" t="s">
        <v>7230</v>
      </c>
      <c r="AD4942">
        <v>1</v>
      </c>
      <c r="AE4942" t="s">
        <v>28417</v>
      </c>
      <c r="AF4942" t="s">
        <v>7180</v>
      </c>
      <c r="AG4942" t="s">
        <v>28418</v>
      </c>
    </row>
    <row r="4943" spans="1:33" x14ac:dyDescent="0.3">
      <c r="A4943" t="s">
        <v>6808</v>
      </c>
      <c r="B4943" t="s">
        <v>7882</v>
      </c>
      <c r="C4943" t="s">
        <v>7552</v>
      </c>
      <c r="D4943" t="s">
        <v>88</v>
      </c>
      <c r="E4943" t="s">
        <v>186</v>
      </c>
      <c r="F4943" t="s">
        <v>28419</v>
      </c>
      <c r="G4943">
        <v>27.712060000000001</v>
      </c>
      <c r="H4943">
        <v>-115.920618</v>
      </c>
      <c r="I4943" t="s">
        <v>28420</v>
      </c>
      <c r="J4943" t="s">
        <v>331</v>
      </c>
      <c r="K4943" t="s">
        <v>7225</v>
      </c>
      <c r="L4943" t="s">
        <v>7247</v>
      </c>
      <c r="M4943">
        <v>5827</v>
      </c>
      <c r="N4943" t="s">
        <v>7164</v>
      </c>
      <c r="O4943" t="s">
        <v>7164</v>
      </c>
      <c r="P4943" t="s">
        <v>7164</v>
      </c>
      <c r="R4943" t="s">
        <v>7164</v>
      </c>
      <c r="S4943" t="s">
        <v>7164</v>
      </c>
      <c r="T4943" t="s">
        <v>3772</v>
      </c>
      <c r="U4943" t="s">
        <v>7171</v>
      </c>
      <c r="V4943" t="s">
        <v>7276</v>
      </c>
      <c r="W4943">
        <v>89</v>
      </c>
      <c r="X4943" t="s">
        <v>7373</v>
      </c>
      <c r="Y4943" t="s">
        <v>28421</v>
      </c>
      <c r="Z4943" t="s">
        <v>7164</v>
      </c>
      <c r="AA4943" t="s">
        <v>97</v>
      </c>
      <c r="AB4943" t="s">
        <v>7363</v>
      </c>
      <c r="AC4943" t="s">
        <v>7193</v>
      </c>
      <c r="AD4943">
        <v>2</v>
      </c>
      <c r="AE4943" t="s">
        <v>28422</v>
      </c>
      <c r="AF4943" t="s">
        <v>7180</v>
      </c>
      <c r="AG4943" t="s">
        <v>28423</v>
      </c>
    </row>
    <row r="4944" spans="1:33" x14ac:dyDescent="0.3">
      <c r="A4944" t="s">
        <v>6809</v>
      </c>
      <c r="B4944" t="s">
        <v>250</v>
      </c>
      <c r="C4944" t="s">
        <v>7441</v>
      </c>
      <c r="D4944" t="s">
        <v>38</v>
      </c>
      <c r="E4944" t="s">
        <v>93</v>
      </c>
      <c r="F4944" t="s">
        <v>28424</v>
      </c>
      <c r="G4944">
        <v>30.623196</v>
      </c>
      <c r="H4944">
        <v>-71.393721999999997</v>
      </c>
      <c r="I4944" t="s">
        <v>28425</v>
      </c>
      <c r="J4944" t="s">
        <v>79</v>
      </c>
      <c r="K4944" t="s">
        <v>7156</v>
      </c>
      <c r="L4944" t="s">
        <v>7239</v>
      </c>
      <c r="M4944">
        <v>6467</v>
      </c>
      <c r="N4944" t="s">
        <v>3107</v>
      </c>
      <c r="O4944" t="s">
        <v>7155</v>
      </c>
      <c r="P4944" t="s">
        <v>7226</v>
      </c>
      <c r="Q4944">
        <v>65</v>
      </c>
      <c r="R4944" t="s">
        <v>7260</v>
      </c>
      <c r="S4944" t="s">
        <v>34</v>
      </c>
      <c r="T4944" t="s">
        <v>3123</v>
      </c>
      <c r="U4944" t="s">
        <v>7371</v>
      </c>
      <c r="V4944" t="s">
        <v>7276</v>
      </c>
      <c r="W4944">
        <v>24</v>
      </c>
      <c r="X4944" t="s">
        <v>7373</v>
      </c>
      <c r="Y4944" t="s">
        <v>28426</v>
      </c>
      <c r="Z4944" t="s">
        <v>60</v>
      </c>
      <c r="AA4944" t="s">
        <v>7344</v>
      </c>
      <c r="AB4944" t="s">
        <v>7336</v>
      </c>
      <c r="AC4944" t="s">
        <v>7328</v>
      </c>
      <c r="AD4944">
        <v>1</v>
      </c>
      <c r="AE4944" t="s">
        <v>7164</v>
      </c>
      <c r="AF4944" t="s">
        <v>7254</v>
      </c>
      <c r="AG4944" t="s">
        <v>28427</v>
      </c>
    </row>
    <row r="4945" spans="1:33" x14ac:dyDescent="0.3">
      <c r="A4945" t="s">
        <v>6810</v>
      </c>
      <c r="B4945" t="s">
        <v>7882</v>
      </c>
      <c r="C4945" t="s">
        <v>8059</v>
      </c>
      <c r="D4945" t="s">
        <v>92</v>
      </c>
      <c r="E4945" t="s">
        <v>78</v>
      </c>
      <c r="F4945" t="s">
        <v>28428</v>
      </c>
      <c r="G4945">
        <v>27.379801</v>
      </c>
      <c r="H4945">
        <v>-98.397585000000007</v>
      </c>
      <c r="I4945" t="s">
        <v>28429</v>
      </c>
      <c r="J4945" t="s">
        <v>89</v>
      </c>
      <c r="K4945" t="s">
        <v>7186</v>
      </c>
      <c r="L4945" t="s">
        <v>7400</v>
      </c>
      <c r="M4945">
        <v>2726</v>
      </c>
      <c r="N4945" t="s">
        <v>2958</v>
      </c>
      <c r="O4945" t="s">
        <v>7277</v>
      </c>
      <c r="P4945" t="s">
        <v>7173</v>
      </c>
      <c r="Q4945">
        <v>73</v>
      </c>
      <c r="R4945" t="s">
        <v>7157</v>
      </c>
      <c r="S4945" t="s">
        <v>7215</v>
      </c>
      <c r="T4945" t="s">
        <v>431</v>
      </c>
      <c r="U4945" t="s">
        <v>7153</v>
      </c>
      <c r="V4945" t="s">
        <v>7348</v>
      </c>
      <c r="X4945" t="s">
        <v>59</v>
      </c>
      <c r="Y4945" t="s">
        <v>28430</v>
      </c>
      <c r="Z4945" t="s">
        <v>7205</v>
      </c>
      <c r="AA4945" t="s">
        <v>7228</v>
      </c>
      <c r="AB4945" t="s">
        <v>7192</v>
      </c>
      <c r="AC4945" t="s">
        <v>7364</v>
      </c>
      <c r="AD4945">
        <v>5</v>
      </c>
      <c r="AE4945" t="s">
        <v>28431</v>
      </c>
      <c r="AF4945" t="s">
        <v>103</v>
      </c>
      <c r="AG4945" t="s">
        <v>28432</v>
      </c>
    </row>
    <row r="4946" spans="1:33" x14ac:dyDescent="0.3">
      <c r="A4946" t="s">
        <v>6811</v>
      </c>
      <c r="B4946" t="s">
        <v>7408</v>
      </c>
      <c r="C4946" t="s">
        <v>7296</v>
      </c>
      <c r="D4946" t="s">
        <v>65</v>
      </c>
      <c r="E4946" t="s">
        <v>23</v>
      </c>
      <c r="F4946" t="s">
        <v>28433</v>
      </c>
      <c r="G4946">
        <v>35.282240999999999</v>
      </c>
      <c r="H4946">
        <v>-72.986744999999999</v>
      </c>
      <c r="I4946" t="s">
        <v>28434</v>
      </c>
      <c r="J4946" t="s">
        <v>1492</v>
      </c>
      <c r="K4946" t="s">
        <v>7307</v>
      </c>
      <c r="L4946" t="s">
        <v>7276</v>
      </c>
      <c r="M4946">
        <v>6611</v>
      </c>
      <c r="N4946" t="s">
        <v>3708</v>
      </c>
      <c r="O4946" t="s">
        <v>7236</v>
      </c>
      <c r="P4946" t="s">
        <v>7160</v>
      </c>
      <c r="Q4946">
        <v>152</v>
      </c>
      <c r="R4946" t="s">
        <v>34</v>
      </c>
      <c r="S4946" t="s">
        <v>7309</v>
      </c>
      <c r="T4946" t="s">
        <v>972</v>
      </c>
      <c r="U4946" t="s">
        <v>7156</v>
      </c>
      <c r="V4946" t="s">
        <v>7289</v>
      </c>
      <c r="W4946">
        <v>45</v>
      </c>
      <c r="X4946" t="s">
        <v>7372</v>
      </c>
      <c r="Y4946" t="s">
        <v>28435</v>
      </c>
      <c r="Z4946" t="s">
        <v>27</v>
      </c>
      <c r="AA4946" t="s">
        <v>7393</v>
      </c>
      <c r="AB4946" t="s">
        <v>7271</v>
      </c>
      <c r="AC4946" t="s">
        <v>7193</v>
      </c>
      <c r="AD4946">
        <v>1</v>
      </c>
      <c r="AE4946" t="s">
        <v>28436</v>
      </c>
      <c r="AF4946" t="s">
        <v>7180</v>
      </c>
      <c r="AG4946" t="s">
        <v>28437</v>
      </c>
    </row>
    <row r="4947" spans="1:33" x14ac:dyDescent="0.3">
      <c r="A4947" t="s">
        <v>6812</v>
      </c>
      <c r="B4947" t="s">
        <v>7303</v>
      </c>
      <c r="C4947" t="s">
        <v>8288</v>
      </c>
      <c r="D4947" t="s">
        <v>48</v>
      </c>
      <c r="E4947" t="s">
        <v>66</v>
      </c>
      <c r="F4947" t="s">
        <v>28438</v>
      </c>
      <c r="G4947">
        <v>32.554566999999999</v>
      </c>
      <c r="I4947" t="s">
        <v>28439</v>
      </c>
      <c r="J4947" t="s">
        <v>448</v>
      </c>
      <c r="K4947" t="s">
        <v>7222</v>
      </c>
      <c r="L4947" t="s">
        <v>7156</v>
      </c>
      <c r="M4947">
        <v>7785</v>
      </c>
      <c r="N4947" t="s">
        <v>658</v>
      </c>
      <c r="O4947" t="s">
        <v>7334</v>
      </c>
      <c r="P4947" t="s">
        <v>7276</v>
      </c>
      <c r="Q4947">
        <v>40</v>
      </c>
      <c r="R4947" t="s">
        <v>7372</v>
      </c>
      <c r="S4947" t="s">
        <v>41</v>
      </c>
      <c r="T4947" t="s">
        <v>2133</v>
      </c>
      <c r="U4947" t="s">
        <v>7342</v>
      </c>
      <c r="V4947" t="s">
        <v>7175</v>
      </c>
      <c r="W4947">
        <v>18</v>
      </c>
      <c r="X4947" t="s">
        <v>7372</v>
      </c>
      <c r="Y4947" t="s">
        <v>28440</v>
      </c>
      <c r="Z4947" t="s">
        <v>7178</v>
      </c>
      <c r="AA4947" t="s">
        <v>7164</v>
      </c>
      <c r="AB4947" t="s">
        <v>7178</v>
      </c>
      <c r="AC4947" t="s">
        <v>270</v>
      </c>
      <c r="AD4947">
        <v>3</v>
      </c>
      <c r="AE4947" t="s">
        <v>28441</v>
      </c>
      <c r="AF4947" t="s">
        <v>7180</v>
      </c>
      <c r="AG4947" t="s">
        <v>28442</v>
      </c>
    </row>
    <row r="4948" spans="1:33" x14ac:dyDescent="0.3">
      <c r="A4948" t="s">
        <v>6813</v>
      </c>
      <c r="B4948" t="s">
        <v>7182</v>
      </c>
      <c r="C4948" t="s">
        <v>7285</v>
      </c>
      <c r="D4948" t="s">
        <v>92</v>
      </c>
      <c r="E4948" t="s">
        <v>78</v>
      </c>
      <c r="F4948" t="s">
        <v>28443</v>
      </c>
      <c r="H4948">
        <v>-100.906772</v>
      </c>
      <c r="I4948" t="s">
        <v>18784</v>
      </c>
      <c r="J4948" t="s">
        <v>644</v>
      </c>
      <c r="K4948" t="s">
        <v>7225</v>
      </c>
      <c r="L4948" t="s">
        <v>7354</v>
      </c>
      <c r="M4948">
        <v>7634</v>
      </c>
      <c r="N4948" t="s">
        <v>3738</v>
      </c>
      <c r="O4948" t="s">
        <v>7249</v>
      </c>
      <c r="P4948" t="s">
        <v>7189</v>
      </c>
      <c r="R4948" t="s">
        <v>7164</v>
      </c>
      <c r="S4948" t="s">
        <v>7161</v>
      </c>
      <c r="T4948" t="s">
        <v>1488</v>
      </c>
      <c r="U4948" t="s">
        <v>7238</v>
      </c>
      <c r="V4948" t="s">
        <v>7172</v>
      </c>
      <c r="W4948">
        <v>20</v>
      </c>
      <c r="X4948" t="s">
        <v>7372</v>
      </c>
      <c r="Y4948" t="s">
        <v>28444</v>
      </c>
      <c r="Z4948" t="s">
        <v>7375</v>
      </c>
      <c r="AA4948" t="s">
        <v>7217</v>
      </c>
      <c r="AB4948" t="s">
        <v>7336</v>
      </c>
      <c r="AC4948" t="s">
        <v>7394</v>
      </c>
      <c r="AD4948">
        <v>0</v>
      </c>
      <c r="AE4948" t="s">
        <v>28445</v>
      </c>
      <c r="AF4948" t="s">
        <v>7164</v>
      </c>
      <c r="AG4948" t="s">
        <v>28446</v>
      </c>
    </row>
    <row r="4949" spans="1:33" x14ac:dyDescent="0.3">
      <c r="A4949" t="s">
        <v>6814</v>
      </c>
      <c r="B4949" t="s">
        <v>7698</v>
      </c>
      <c r="C4949" t="s">
        <v>220</v>
      </c>
      <c r="D4949" t="s">
        <v>65</v>
      </c>
      <c r="E4949" t="s">
        <v>23</v>
      </c>
      <c r="F4949" t="s">
        <v>28447</v>
      </c>
      <c r="G4949">
        <v>47.522872999999997</v>
      </c>
      <c r="H4949">
        <v>-71.976051999999996</v>
      </c>
      <c r="I4949" t="s">
        <v>28448</v>
      </c>
      <c r="J4949" t="s">
        <v>212</v>
      </c>
      <c r="K4949" t="s">
        <v>7481</v>
      </c>
      <c r="L4949" t="s">
        <v>7173</v>
      </c>
      <c r="N4949" t="s">
        <v>2451</v>
      </c>
      <c r="O4949" t="s">
        <v>7307</v>
      </c>
      <c r="P4949" t="s">
        <v>7308</v>
      </c>
      <c r="Q4949">
        <v>68</v>
      </c>
      <c r="R4949" t="s">
        <v>7178</v>
      </c>
      <c r="S4949" t="s">
        <v>7309</v>
      </c>
      <c r="T4949" t="s">
        <v>7164</v>
      </c>
      <c r="U4949" t="s">
        <v>7164</v>
      </c>
      <c r="V4949" t="s">
        <v>7164</v>
      </c>
      <c r="X4949" t="s">
        <v>7164</v>
      </c>
      <c r="Y4949" t="s">
        <v>7164</v>
      </c>
      <c r="Z4949" t="s">
        <v>27</v>
      </c>
      <c r="AA4949" t="s">
        <v>7217</v>
      </c>
      <c r="AB4949" t="s">
        <v>7363</v>
      </c>
      <c r="AC4949" t="s">
        <v>270</v>
      </c>
      <c r="AD4949">
        <v>5</v>
      </c>
      <c r="AE4949" t="s">
        <v>28449</v>
      </c>
      <c r="AF4949" t="s">
        <v>7385</v>
      </c>
      <c r="AG4949" t="s">
        <v>28450</v>
      </c>
    </row>
    <row r="4950" spans="1:33" x14ac:dyDescent="0.3">
      <c r="A4950" t="s">
        <v>6815</v>
      </c>
      <c r="B4950" t="s">
        <v>7625</v>
      </c>
      <c r="C4950" t="s">
        <v>7197</v>
      </c>
      <c r="D4950" t="s">
        <v>88</v>
      </c>
      <c r="E4950" t="s">
        <v>31</v>
      </c>
      <c r="F4950" t="s">
        <v>28451</v>
      </c>
      <c r="G4950">
        <v>30.721651000000001</v>
      </c>
      <c r="H4950">
        <v>-93.704209000000006</v>
      </c>
      <c r="I4950" t="s">
        <v>28452</v>
      </c>
      <c r="J4950" t="s">
        <v>118</v>
      </c>
      <c r="K4950" t="s">
        <v>7288</v>
      </c>
      <c r="L4950" t="s">
        <v>41</v>
      </c>
      <c r="N4950" t="s">
        <v>1444</v>
      </c>
      <c r="O4950" t="s">
        <v>7202</v>
      </c>
      <c r="P4950" t="s">
        <v>7154</v>
      </c>
      <c r="Q4950">
        <v>-73</v>
      </c>
      <c r="R4950" t="s">
        <v>34</v>
      </c>
      <c r="S4950" t="s">
        <v>41</v>
      </c>
      <c r="T4950" t="s">
        <v>1980</v>
      </c>
      <c r="U4950" t="s">
        <v>7277</v>
      </c>
      <c r="V4950" t="s">
        <v>7289</v>
      </c>
      <c r="W4950">
        <v>44</v>
      </c>
      <c r="X4950" t="s">
        <v>7278</v>
      </c>
      <c r="Y4950" t="s">
        <v>28453</v>
      </c>
      <c r="Z4950" t="s">
        <v>7205</v>
      </c>
      <c r="AA4950" t="s">
        <v>7228</v>
      </c>
      <c r="AB4950" t="s">
        <v>53</v>
      </c>
      <c r="AC4950" t="s">
        <v>7164</v>
      </c>
      <c r="AD4950">
        <v>3</v>
      </c>
      <c r="AE4950" t="s">
        <v>28454</v>
      </c>
      <c r="AF4950" t="s">
        <v>7191</v>
      </c>
      <c r="AG4950" t="s">
        <v>28455</v>
      </c>
    </row>
    <row r="4951" spans="1:33" x14ac:dyDescent="0.3">
      <c r="A4951" t="s">
        <v>6816</v>
      </c>
      <c r="B4951" t="s">
        <v>8122</v>
      </c>
      <c r="C4951" t="s">
        <v>7183</v>
      </c>
      <c r="D4951" t="s">
        <v>88</v>
      </c>
      <c r="E4951" t="s">
        <v>39</v>
      </c>
      <c r="F4951" t="s">
        <v>28456</v>
      </c>
      <c r="G4951">
        <v>44.363497000000002</v>
      </c>
      <c r="H4951">
        <v>-113.824494</v>
      </c>
      <c r="I4951" t="s">
        <v>28457</v>
      </c>
      <c r="J4951" t="s">
        <v>377</v>
      </c>
      <c r="K4951" t="s">
        <v>7361</v>
      </c>
      <c r="L4951" t="s">
        <v>7154</v>
      </c>
      <c r="M4951">
        <v>8106</v>
      </c>
      <c r="N4951" t="s">
        <v>968</v>
      </c>
      <c r="O4951" t="s">
        <v>7246</v>
      </c>
      <c r="P4951" t="s">
        <v>7156</v>
      </c>
      <c r="Q4951">
        <v>42</v>
      </c>
      <c r="R4951" t="s">
        <v>7372</v>
      </c>
      <c r="S4951" t="s">
        <v>85</v>
      </c>
      <c r="T4951" t="s">
        <v>3677</v>
      </c>
      <c r="U4951" t="s">
        <v>7334</v>
      </c>
      <c r="V4951" t="s">
        <v>7354</v>
      </c>
      <c r="W4951">
        <v>62</v>
      </c>
      <c r="X4951" t="s">
        <v>59</v>
      </c>
      <c r="Y4951" t="s">
        <v>28458</v>
      </c>
      <c r="Z4951" t="s">
        <v>7205</v>
      </c>
      <c r="AA4951" t="s">
        <v>7177</v>
      </c>
      <c r="AB4951" t="s">
        <v>28</v>
      </c>
      <c r="AC4951" t="s">
        <v>7164</v>
      </c>
      <c r="AD4951">
        <v>5</v>
      </c>
      <c r="AE4951" t="s">
        <v>28459</v>
      </c>
      <c r="AF4951" t="s">
        <v>7164</v>
      </c>
      <c r="AG4951" t="s">
        <v>28460</v>
      </c>
    </row>
    <row r="4952" spans="1:33" x14ac:dyDescent="0.3">
      <c r="A4952" t="s">
        <v>6817</v>
      </c>
      <c r="B4952" t="s">
        <v>1173</v>
      </c>
      <c r="C4952" t="s">
        <v>7210</v>
      </c>
      <c r="D4952" t="s">
        <v>48</v>
      </c>
      <c r="E4952" t="s">
        <v>93</v>
      </c>
      <c r="F4952" t="s">
        <v>28461</v>
      </c>
      <c r="G4952">
        <v>32.484610000000004</v>
      </c>
      <c r="H4952">
        <v>-117.18876</v>
      </c>
      <c r="I4952" t="s">
        <v>28462</v>
      </c>
      <c r="J4952" t="s">
        <v>254</v>
      </c>
      <c r="K4952" t="s">
        <v>7223</v>
      </c>
      <c r="L4952" t="s">
        <v>7189</v>
      </c>
      <c r="M4952">
        <v>7826</v>
      </c>
      <c r="N4952" t="s">
        <v>7164</v>
      </c>
      <c r="O4952" t="s">
        <v>7164</v>
      </c>
      <c r="P4952" t="s">
        <v>7164</v>
      </c>
      <c r="R4952" t="s">
        <v>7164</v>
      </c>
      <c r="S4952" t="s">
        <v>7164</v>
      </c>
      <c r="T4952" t="s">
        <v>417</v>
      </c>
      <c r="U4952" t="s">
        <v>7159</v>
      </c>
      <c r="V4952" t="s">
        <v>7189</v>
      </c>
      <c r="W4952">
        <v>74</v>
      </c>
      <c r="X4952" t="s">
        <v>59</v>
      </c>
      <c r="Y4952" t="s">
        <v>28463</v>
      </c>
      <c r="Z4952" t="s">
        <v>45</v>
      </c>
      <c r="AA4952" t="s">
        <v>7177</v>
      </c>
      <c r="AB4952" t="s">
        <v>7229</v>
      </c>
      <c r="AC4952" t="s">
        <v>7178</v>
      </c>
      <c r="AD4952">
        <v>2</v>
      </c>
      <c r="AE4952" t="s">
        <v>28464</v>
      </c>
      <c r="AF4952" t="s">
        <v>7403</v>
      </c>
      <c r="AG4952" t="s">
        <v>7164</v>
      </c>
    </row>
    <row r="4953" spans="1:33" x14ac:dyDescent="0.3">
      <c r="A4953" t="s">
        <v>6818</v>
      </c>
      <c r="B4953" t="s">
        <v>7408</v>
      </c>
      <c r="C4953" t="s">
        <v>686</v>
      </c>
      <c r="D4953" t="s">
        <v>88</v>
      </c>
      <c r="E4953" t="s">
        <v>23</v>
      </c>
      <c r="F4953" t="s">
        <v>28465</v>
      </c>
      <c r="G4953">
        <v>31.674353</v>
      </c>
      <c r="H4953">
        <v>-113.25381400000001</v>
      </c>
      <c r="I4953" t="s">
        <v>28466</v>
      </c>
      <c r="J4953" t="s">
        <v>234</v>
      </c>
      <c r="K4953" t="s">
        <v>7171</v>
      </c>
      <c r="L4953" t="s">
        <v>7189</v>
      </c>
      <c r="N4953" t="s">
        <v>871</v>
      </c>
      <c r="O4953" t="s">
        <v>7277</v>
      </c>
      <c r="P4953" t="s">
        <v>7308</v>
      </c>
      <c r="Q4953">
        <v>25</v>
      </c>
      <c r="R4953" t="s">
        <v>7178</v>
      </c>
      <c r="S4953" t="s">
        <v>34</v>
      </c>
      <c r="T4953" t="s">
        <v>2202</v>
      </c>
      <c r="U4953" t="s">
        <v>7450</v>
      </c>
      <c r="V4953" t="s">
        <v>7382</v>
      </c>
      <c r="W4953">
        <v>10</v>
      </c>
      <c r="X4953" t="s">
        <v>7178</v>
      </c>
      <c r="Y4953" t="s">
        <v>28467</v>
      </c>
      <c r="Z4953" t="s">
        <v>7178</v>
      </c>
      <c r="AA4953" t="s">
        <v>7217</v>
      </c>
      <c r="AB4953" t="s">
        <v>7164</v>
      </c>
      <c r="AC4953" t="s">
        <v>29</v>
      </c>
      <c r="AD4953">
        <v>0</v>
      </c>
      <c r="AE4953" t="s">
        <v>28468</v>
      </c>
      <c r="AF4953" t="s">
        <v>7165</v>
      </c>
      <c r="AG4953" t="s">
        <v>28469</v>
      </c>
    </row>
    <row r="4954" spans="1:33" x14ac:dyDescent="0.3">
      <c r="A4954" t="s">
        <v>6819</v>
      </c>
      <c r="B4954" t="s">
        <v>7887</v>
      </c>
      <c r="C4954" t="s">
        <v>185</v>
      </c>
      <c r="D4954" t="s">
        <v>65</v>
      </c>
      <c r="E4954" t="s">
        <v>186</v>
      </c>
      <c r="F4954" t="s">
        <v>28470</v>
      </c>
      <c r="G4954">
        <v>40.76925</v>
      </c>
      <c r="H4954">
        <v>-101.52929</v>
      </c>
      <c r="I4954" t="s">
        <v>28471</v>
      </c>
      <c r="J4954" t="s">
        <v>540</v>
      </c>
      <c r="K4954" t="s">
        <v>7186</v>
      </c>
      <c r="L4954" t="s">
        <v>7156</v>
      </c>
      <c r="M4954">
        <v>5116</v>
      </c>
      <c r="N4954" t="s">
        <v>2333</v>
      </c>
      <c r="O4954" t="s">
        <v>7249</v>
      </c>
      <c r="P4954" t="s">
        <v>7482</v>
      </c>
      <c r="Q4954">
        <v>68</v>
      </c>
      <c r="R4954" t="s">
        <v>7373</v>
      </c>
      <c r="S4954" t="s">
        <v>85</v>
      </c>
      <c r="T4954" t="s">
        <v>1368</v>
      </c>
      <c r="U4954" t="s">
        <v>7236</v>
      </c>
      <c r="V4954" t="s">
        <v>7348</v>
      </c>
      <c r="W4954">
        <v>18</v>
      </c>
      <c r="X4954" t="s">
        <v>7237</v>
      </c>
      <c r="Y4954" t="s">
        <v>7164</v>
      </c>
      <c r="Z4954" t="s">
        <v>7164</v>
      </c>
      <c r="AA4954" t="s">
        <v>7217</v>
      </c>
      <c r="AB4954" t="s">
        <v>53</v>
      </c>
      <c r="AC4954" t="s">
        <v>7230</v>
      </c>
      <c r="AD4954">
        <v>4</v>
      </c>
      <c r="AE4954" t="s">
        <v>28472</v>
      </c>
      <c r="AF4954" t="s">
        <v>110</v>
      </c>
      <c r="AG4954" t="s">
        <v>28473</v>
      </c>
    </row>
    <row r="4955" spans="1:33" x14ac:dyDescent="0.3">
      <c r="A4955" t="s">
        <v>6820</v>
      </c>
      <c r="B4955" t="s">
        <v>47</v>
      </c>
      <c r="C4955" t="s">
        <v>135</v>
      </c>
      <c r="D4955" t="s">
        <v>38</v>
      </c>
      <c r="E4955" t="s">
        <v>66</v>
      </c>
      <c r="F4955" t="s">
        <v>26687</v>
      </c>
      <c r="G4955">
        <v>43.436709999999998</v>
      </c>
      <c r="H4955">
        <v>-105.73923000000001</v>
      </c>
      <c r="I4955" t="s">
        <v>28474</v>
      </c>
      <c r="J4955" t="s">
        <v>1313</v>
      </c>
      <c r="K4955" t="s">
        <v>7361</v>
      </c>
      <c r="L4955" t="s">
        <v>7189</v>
      </c>
      <c r="M4955">
        <v>1751</v>
      </c>
      <c r="N4955" t="s">
        <v>1287</v>
      </c>
      <c r="O4955" t="s">
        <v>7277</v>
      </c>
      <c r="P4955" t="s">
        <v>7239</v>
      </c>
      <c r="R4955" t="s">
        <v>59</v>
      </c>
      <c r="S4955" t="s">
        <v>7215</v>
      </c>
      <c r="T4955" t="s">
        <v>1782</v>
      </c>
      <c r="U4955" t="s">
        <v>7449</v>
      </c>
      <c r="V4955" t="s">
        <v>7226</v>
      </c>
      <c r="W4955">
        <v>183</v>
      </c>
      <c r="X4955" t="s">
        <v>59</v>
      </c>
      <c r="Y4955" t="s">
        <v>28475</v>
      </c>
      <c r="Z4955" t="s">
        <v>7291</v>
      </c>
      <c r="AA4955" t="s">
        <v>7228</v>
      </c>
      <c r="AB4955" t="s">
        <v>7192</v>
      </c>
      <c r="AC4955" t="s">
        <v>7164</v>
      </c>
      <c r="AD4955">
        <v>3</v>
      </c>
      <c r="AE4955" t="s">
        <v>28476</v>
      </c>
      <c r="AF4955" t="s">
        <v>7403</v>
      </c>
      <c r="AG4955" t="s">
        <v>26690</v>
      </c>
    </row>
    <row r="4956" spans="1:33" x14ac:dyDescent="0.3">
      <c r="A4956" t="s">
        <v>6821</v>
      </c>
      <c r="B4956" t="s">
        <v>7882</v>
      </c>
      <c r="C4956" t="s">
        <v>7597</v>
      </c>
      <c r="D4956" t="s">
        <v>65</v>
      </c>
      <c r="E4956" t="s">
        <v>93</v>
      </c>
      <c r="F4956" t="s">
        <v>28477</v>
      </c>
      <c r="G4956">
        <v>26.146221000000001</v>
      </c>
      <c r="H4956">
        <v>-120.351766</v>
      </c>
      <c r="I4956" t="s">
        <v>7164</v>
      </c>
      <c r="J4956" t="s">
        <v>730</v>
      </c>
      <c r="K4956" t="s">
        <v>7200</v>
      </c>
      <c r="L4956" t="s">
        <v>7213</v>
      </c>
      <c r="M4956">
        <v>3614</v>
      </c>
      <c r="N4956" t="s">
        <v>1939</v>
      </c>
      <c r="O4956" t="s">
        <v>7449</v>
      </c>
      <c r="P4956" t="s">
        <v>7224</v>
      </c>
      <c r="Q4956">
        <v>57</v>
      </c>
      <c r="R4956" t="s">
        <v>7237</v>
      </c>
      <c r="S4956" t="s">
        <v>7161</v>
      </c>
      <c r="T4956" t="s">
        <v>2722</v>
      </c>
      <c r="U4956" t="s">
        <v>7200</v>
      </c>
      <c r="V4956" t="s">
        <v>7317</v>
      </c>
      <c r="W4956">
        <v>39</v>
      </c>
      <c r="X4956" t="s">
        <v>7278</v>
      </c>
      <c r="Y4956" t="s">
        <v>28478</v>
      </c>
      <c r="Z4956" t="s">
        <v>215</v>
      </c>
      <c r="AA4956" t="s">
        <v>7344</v>
      </c>
      <c r="AB4956" t="s">
        <v>7336</v>
      </c>
      <c r="AC4956" t="s">
        <v>7328</v>
      </c>
      <c r="AD4956">
        <v>3</v>
      </c>
      <c r="AE4956" t="s">
        <v>28479</v>
      </c>
      <c r="AF4956" t="s">
        <v>7180</v>
      </c>
      <c r="AG4956" t="s">
        <v>28480</v>
      </c>
    </row>
    <row r="4957" spans="1:33" x14ac:dyDescent="0.3">
      <c r="A4957" t="s">
        <v>6822</v>
      </c>
      <c r="B4957" t="s">
        <v>8155</v>
      </c>
      <c r="C4957" t="s">
        <v>7150</v>
      </c>
      <c r="D4957" t="s">
        <v>65</v>
      </c>
      <c r="E4957" t="s">
        <v>55</v>
      </c>
      <c r="F4957" t="s">
        <v>28481</v>
      </c>
      <c r="G4957">
        <v>43.671940999999997</v>
      </c>
      <c r="H4957">
        <v>-117.350723</v>
      </c>
      <c r="I4957" t="s">
        <v>28482</v>
      </c>
      <c r="J4957" t="s">
        <v>278</v>
      </c>
      <c r="K4957" t="s">
        <v>7153</v>
      </c>
      <c r="L4957" t="s">
        <v>7317</v>
      </c>
      <c r="M4957">
        <v>1858</v>
      </c>
      <c r="N4957" t="s">
        <v>987</v>
      </c>
      <c r="O4957" t="s">
        <v>7342</v>
      </c>
      <c r="P4957" t="s">
        <v>7154</v>
      </c>
      <c r="Q4957">
        <v>19</v>
      </c>
      <c r="R4957" t="s">
        <v>7278</v>
      </c>
      <c r="S4957" t="s">
        <v>7309</v>
      </c>
      <c r="T4957" t="s">
        <v>530</v>
      </c>
      <c r="U4957" t="s">
        <v>7223</v>
      </c>
      <c r="V4957" t="s">
        <v>7160</v>
      </c>
      <c r="W4957">
        <v>49</v>
      </c>
      <c r="X4957" t="s">
        <v>7373</v>
      </c>
      <c r="Y4957" t="s">
        <v>28483</v>
      </c>
      <c r="Z4957" t="s">
        <v>7607</v>
      </c>
      <c r="AA4957" t="s">
        <v>7217</v>
      </c>
      <c r="AB4957" t="s">
        <v>7164</v>
      </c>
      <c r="AC4957" t="s">
        <v>7164</v>
      </c>
      <c r="AD4957">
        <v>0</v>
      </c>
      <c r="AE4957" t="s">
        <v>28484</v>
      </c>
      <c r="AF4957" t="s">
        <v>7207</v>
      </c>
      <c r="AG4957" t="s">
        <v>28485</v>
      </c>
    </row>
    <row r="4958" spans="1:33" x14ac:dyDescent="0.3">
      <c r="A4958" t="s">
        <v>6823</v>
      </c>
      <c r="B4958" t="s">
        <v>8110</v>
      </c>
      <c r="C4958" t="s">
        <v>7471</v>
      </c>
      <c r="D4958" t="s">
        <v>48</v>
      </c>
      <c r="E4958" t="s">
        <v>39</v>
      </c>
      <c r="F4958" t="s">
        <v>28486</v>
      </c>
      <c r="G4958">
        <v>34.455013000000001</v>
      </c>
      <c r="H4958">
        <v>-71.561781999999994</v>
      </c>
      <c r="I4958" t="s">
        <v>28487</v>
      </c>
      <c r="J4958" t="s">
        <v>315</v>
      </c>
      <c r="K4958" t="s">
        <v>7153</v>
      </c>
      <c r="L4958" t="s">
        <v>7276</v>
      </c>
      <c r="M4958">
        <v>8033</v>
      </c>
      <c r="N4958" t="s">
        <v>7164</v>
      </c>
      <c r="O4958" t="s">
        <v>7164</v>
      </c>
      <c r="P4958" t="s">
        <v>7164</v>
      </c>
      <c r="R4958" t="s">
        <v>7164</v>
      </c>
      <c r="S4958" t="s">
        <v>7164</v>
      </c>
      <c r="T4958" t="s">
        <v>2326</v>
      </c>
      <c r="U4958" t="s">
        <v>7450</v>
      </c>
      <c r="V4958" t="s">
        <v>7308</v>
      </c>
      <c r="W4958">
        <v>40</v>
      </c>
      <c r="X4958" t="s">
        <v>7278</v>
      </c>
      <c r="Y4958" t="s">
        <v>7164</v>
      </c>
      <c r="Z4958" t="s">
        <v>27</v>
      </c>
      <c r="AA4958" t="s">
        <v>7177</v>
      </c>
      <c r="AB4958" t="s">
        <v>53</v>
      </c>
      <c r="AC4958" t="s">
        <v>7193</v>
      </c>
      <c r="AD4958">
        <v>0</v>
      </c>
      <c r="AE4958" t="s">
        <v>28488</v>
      </c>
      <c r="AF4958" t="s">
        <v>7165</v>
      </c>
      <c r="AG4958" t="s">
        <v>7164</v>
      </c>
    </row>
    <row r="4959" spans="1:33" x14ac:dyDescent="0.3">
      <c r="A4959" t="s">
        <v>6108</v>
      </c>
      <c r="B4959" t="s">
        <v>7834</v>
      </c>
      <c r="C4959" t="s">
        <v>8076</v>
      </c>
      <c r="D4959" t="s">
        <v>88</v>
      </c>
      <c r="E4959" t="s">
        <v>39</v>
      </c>
      <c r="F4959" t="s">
        <v>25460</v>
      </c>
      <c r="G4959">
        <v>47.445467000000001</v>
      </c>
      <c r="H4959">
        <v>-87.997568000000001</v>
      </c>
      <c r="I4959" t="s">
        <v>25461</v>
      </c>
      <c r="J4959" t="s">
        <v>195</v>
      </c>
      <c r="K4959" t="s">
        <v>7200</v>
      </c>
      <c r="L4959" t="s">
        <v>7247</v>
      </c>
      <c r="M4959">
        <v>8567</v>
      </c>
      <c r="N4959" t="s">
        <v>3589</v>
      </c>
      <c r="O4959" t="s">
        <v>7186</v>
      </c>
      <c r="P4959" t="s">
        <v>7224</v>
      </c>
      <c r="Q4959">
        <v>34</v>
      </c>
      <c r="R4959" t="s">
        <v>7214</v>
      </c>
      <c r="S4959" t="s">
        <v>7158</v>
      </c>
      <c r="T4959" t="s">
        <v>222</v>
      </c>
      <c r="U4959" t="s">
        <v>7156</v>
      </c>
      <c r="V4959" t="s">
        <v>7333</v>
      </c>
      <c r="W4959">
        <v>57</v>
      </c>
      <c r="X4959" t="s">
        <v>7157</v>
      </c>
      <c r="Y4959" t="s">
        <v>25462</v>
      </c>
      <c r="Z4959" t="s">
        <v>7375</v>
      </c>
      <c r="AA4959" t="s">
        <v>7177</v>
      </c>
      <c r="AB4959" t="s">
        <v>7178</v>
      </c>
      <c r="AC4959" t="s">
        <v>270</v>
      </c>
      <c r="AD4959">
        <v>4</v>
      </c>
      <c r="AE4959" t="s">
        <v>25463</v>
      </c>
      <c r="AF4959" t="s">
        <v>7207</v>
      </c>
      <c r="AG4959" t="s">
        <v>7164</v>
      </c>
    </row>
    <row r="4960" spans="1:33" x14ac:dyDescent="0.3">
      <c r="A4960" t="s">
        <v>6824</v>
      </c>
      <c r="B4960" t="s">
        <v>7357</v>
      </c>
      <c r="C4960" t="s">
        <v>7378</v>
      </c>
      <c r="D4960" t="s">
        <v>88</v>
      </c>
      <c r="E4960" t="s">
        <v>55</v>
      </c>
      <c r="F4960" t="s">
        <v>14134</v>
      </c>
      <c r="G4960">
        <v>42.473106000000001</v>
      </c>
      <c r="H4960">
        <v>-108.41802</v>
      </c>
      <c r="I4960" t="s">
        <v>28489</v>
      </c>
      <c r="J4960" t="s">
        <v>712</v>
      </c>
      <c r="K4960" t="s">
        <v>7259</v>
      </c>
      <c r="L4960" t="s">
        <v>7382</v>
      </c>
      <c r="M4960">
        <v>5267</v>
      </c>
      <c r="N4960" t="s">
        <v>4793</v>
      </c>
      <c r="O4960" t="s">
        <v>7200</v>
      </c>
      <c r="P4960" t="s">
        <v>7239</v>
      </c>
      <c r="Q4960">
        <v>47</v>
      </c>
      <c r="R4960" t="s">
        <v>34</v>
      </c>
      <c r="S4960" t="s">
        <v>7215</v>
      </c>
      <c r="T4960" t="s">
        <v>2320</v>
      </c>
      <c r="U4960" t="s">
        <v>7288</v>
      </c>
      <c r="V4960" t="s">
        <v>7201</v>
      </c>
      <c r="W4960">
        <v>79</v>
      </c>
      <c r="X4960" t="s">
        <v>7161</v>
      </c>
      <c r="Y4960" t="s">
        <v>28490</v>
      </c>
      <c r="Z4960" t="s">
        <v>116</v>
      </c>
      <c r="AA4960" t="s">
        <v>7228</v>
      </c>
      <c r="AB4960" t="s">
        <v>7229</v>
      </c>
      <c r="AC4960" t="s">
        <v>62</v>
      </c>
      <c r="AD4960">
        <v>4</v>
      </c>
      <c r="AE4960" t="s">
        <v>28491</v>
      </c>
      <c r="AF4960" t="s">
        <v>7207</v>
      </c>
      <c r="AG4960" t="s">
        <v>14138</v>
      </c>
    </row>
    <row r="4961" spans="1:33" x14ac:dyDescent="0.3">
      <c r="A4961" t="s">
        <v>6825</v>
      </c>
      <c r="B4961" t="s">
        <v>232</v>
      </c>
      <c r="C4961" t="s">
        <v>7322</v>
      </c>
      <c r="D4961" t="s">
        <v>88</v>
      </c>
      <c r="E4961" t="s">
        <v>78</v>
      </c>
      <c r="F4961" t="s">
        <v>28492</v>
      </c>
      <c r="G4961">
        <v>38.496518999999999</v>
      </c>
      <c r="H4961">
        <v>-72.271311999999995</v>
      </c>
      <c r="I4961" t="s">
        <v>28493</v>
      </c>
      <c r="J4961" t="s">
        <v>594</v>
      </c>
      <c r="K4961" t="s">
        <v>7238</v>
      </c>
      <c r="L4961" t="s">
        <v>7173</v>
      </c>
      <c r="M4961">
        <v>6504</v>
      </c>
      <c r="N4961" t="s">
        <v>1256</v>
      </c>
      <c r="O4961" t="s">
        <v>7200</v>
      </c>
      <c r="P4961" t="s">
        <v>7173</v>
      </c>
      <c r="Q4961">
        <v>51</v>
      </c>
      <c r="R4961" t="s">
        <v>7373</v>
      </c>
      <c r="S4961" t="s">
        <v>34</v>
      </c>
      <c r="T4961" t="s">
        <v>222</v>
      </c>
      <c r="U4961" t="s">
        <v>7361</v>
      </c>
      <c r="V4961" t="s">
        <v>7326</v>
      </c>
      <c r="W4961">
        <v>64</v>
      </c>
      <c r="X4961" t="s">
        <v>7299</v>
      </c>
      <c r="Y4961" t="s">
        <v>28494</v>
      </c>
      <c r="Z4961" t="s">
        <v>7318</v>
      </c>
      <c r="AA4961" t="s">
        <v>7311</v>
      </c>
      <c r="AB4961" t="s">
        <v>98</v>
      </c>
      <c r="AC4961" t="s">
        <v>155</v>
      </c>
      <c r="AD4961">
        <v>3</v>
      </c>
      <c r="AE4961" t="s">
        <v>28495</v>
      </c>
      <c r="AF4961" t="s">
        <v>7195</v>
      </c>
      <c r="AG4961" t="s">
        <v>28496</v>
      </c>
    </row>
    <row r="4962" spans="1:33" x14ac:dyDescent="0.3">
      <c r="A4962" t="s">
        <v>6826</v>
      </c>
      <c r="B4962" t="s">
        <v>7744</v>
      </c>
      <c r="C4962" t="s">
        <v>7273</v>
      </c>
      <c r="D4962" t="s">
        <v>88</v>
      </c>
      <c r="E4962" t="s">
        <v>186</v>
      </c>
      <c r="F4962" t="s">
        <v>28497</v>
      </c>
      <c r="G4962">
        <v>44.132007000000002</v>
      </c>
      <c r="H4962">
        <v>-76.636578999999998</v>
      </c>
      <c r="I4962" t="s">
        <v>28498</v>
      </c>
      <c r="J4962" t="s">
        <v>852</v>
      </c>
      <c r="K4962" t="s">
        <v>7187</v>
      </c>
      <c r="L4962" t="s">
        <v>7482</v>
      </c>
      <c r="M4962">
        <v>7975</v>
      </c>
      <c r="N4962" t="s">
        <v>4893</v>
      </c>
      <c r="O4962" t="s">
        <v>7449</v>
      </c>
      <c r="P4962" t="s">
        <v>7308</v>
      </c>
      <c r="Q4962">
        <v>22</v>
      </c>
      <c r="R4962" t="s">
        <v>7157</v>
      </c>
      <c r="S4962" t="s">
        <v>7161</v>
      </c>
      <c r="T4962" t="s">
        <v>857</v>
      </c>
      <c r="U4962" t="s">
        <v>7171</v>
      </c>
      <c r="V4962" t="s">
        <v>7391</v>
      </c>
      <c r="W4962">
        <v>30</v>
      </c>
      <c r="X4962" t="s">
        <v>59</v>
      </c>
      <c r="Y4962" t="s">
        <v>28499</v>
      </c>
      <c r="Z4962" t="s">
        <v>7164</v>
      </c>
      <c r="AA4962" t="s">
        <v>139</v>
      </c>
      <c r="AB4962" t="s">
        <v>53</v>
      </c>
      <c r="AC4962" t="s">
        <v>270</v>
      </c>
      <c r="AD4962">
        <v>0</v>
      </c>
      <c r="AE4962" t="s">
        <v>28500</v>
      </c>
      <c r="AF4962" t="s">
        <v>7164</v>
      </c>
      <c r="AG4962" t="s">
        <v>28501</v>
      </c>
    </row>
    <row r="4963" spans="1:33" x14ac:dyDescent="0.3">
      <c r="A4963" t="s">
        <v>6827</v>
      </c>
      <c r="B4963" t="s">
        <v>8902</v>
      </c>
      <c r="C4963" t="s">
        <v>7760</v>
      </c>
      <c r="D4963" t="s">
        <v>22</v>
      </c>
      <c r="E4963" t="s">
        <v>66</v>
      </c>
      <c r="F4963" t="s">
        <v>28502</v>
      </c>
      <c r="G4963">
        <v>42.319293999999999</v>
      </c>
      <c r="H4963">
        <v>-116.318963</v>
      </c>
      <c r="I4963" t="s">
        <v>28503</v>
      </c>
      <c r="J4963" t="s">
        <v>79</v>
      </c>
      <c r="K4963" t="s">
        <v>7236</v>
      </c>
      <c r="L4963" t="s">
        <v>7247</v>
      </c>
      <c r="M4963">
        <v>8871</v>
      </c>
      <c r="N4963" t="s">
        <v>532</v>
      </c>
      <c r="O4963" t="s">
        <v>7155</v>
      </c>
      <c r="P4963" t="s">
        <v>7224</v>
      </c>
      <c r="Q4963">
        <v>57</v>
      </c>
      <c r="R4963" t="s">
        <v>7237</v>
      </c>
      <c r="S4963" t="s">
        <v>7158</v>
      </c>
      <c r="T4963" t="s">
        <v>2012</v>
      </c>
      <c r="U4963" t="s">
        <v>7155</v>
      </c>
      <c r="V4963" t="s">
        <v>7308</v>
      </c>
      <c r="W4963">
        <v>80</v>
      </c>
      <c r="X4963" t="s">
        <v>34</v>
      </c>
      <c r="Y4963" t="s">
        <v>28504</v>
      </c>
      <c r="Z4963" t="s">
        <v>27</v>
      </c>
      <c r="AA4963" t="s">
        <v>7262</v>
      </c>
      <c r="AB4963" t="s">
        <v>7363</v>
      </c>
      <c r="AC4963" t="s">
        <v>155</v>
      </c>
      <c r="AE4963" t="s">
        <v>7164</v>
      </c>
      <c r="AF4963" t="s">
        <v>7403</v>
      </c>
      <c r="AG4963" t="s">
        <v>28505</v>
      </c>
    </row>
    <row r="4964" spans="1:33" x14ac:dyDescent="0.3">
      <c r="A4964" t="s">
        <v>6828</v>
      </c>
      <c r="B4964" t="s">
        <v>250</v>
      </c>
      <c r="C4964" t="s">
        <v>7339</v>
      </c>
      <c r="D4964" t="s">
        <v>100</v>
      </c>
      <c r="E4964" t="s">
        <v>39</v>
      </c>
      <c r="F4964" t="s">
        <v>28506</v>
      </c>
      <c r="G4964">
        <v>45.984260999999996</v>
      </c>
      <c r="H4964">
        <v>-93.080166000000006</v>
      </c>
      <c r="I4964" t="s">
        <v>28507</v>
      </c>
      <c r="J4964" t="s">
        <v>419</v>
      </c>
      <c r="K4964" t="s">
        <v>7222</v>
      </c>
      <c r="L4964" t="s">
        <v>7213</v>
      </c>
      <c r="M4964">
        <v>5171</v>
      </c>
      <c r="N4964" t="s">
        <v>1598</v>
      </c>
      <c r="O4964" t="s">
        <v>7277</v>
      </c>
      <c r="P4964" t="s">
        <v>7224</v>
      </c>
      <c r="Q4964">
        <v>16</v>
      </c>
      <c r="R4964" t="s">
        <v>7214</v>
      </c>
      <c r="S4964" t="s">
        <v>7161</v>
      </c>
      <c r="T4964" t="s">
        <v>1713</v>
      </c>
      <c r="U4964" t="s">
        <v>7174</v>
      </c>
      <c r="V4964" t="s">
        <v>7154</v>
      </c>
      <c r="W4964">
        <v>79</v>
      </c>
      <c r="X4964" t="s">
        <v>7164</v>
      </c>
      <c r="Y4964" t="s">
        <v>28508</v>
      </c>
      <c r="Z4964" t="s">
        <v>215</v>
      </c>
      <c r="AA4964" t="s">
        <v>139</v>
      </c>
      <c r="AB4964" t="s">
        <v>7271</v>
      </c>
      <c r="AC4964" t="s">
        <v>7164</v>
      </c>
      <c r="AE4964" t="s">
        <v>28509</v>
      </c>
      <c r="AF4964" t="s">
        <v>7403</v>
      </c>
      <c r="AG4964" t="s">
        <v>28510</v>
      </c>
    </row>
    <row r="4965" spans="1:33" x14ac:dyDescent="0.3">
      <c r="A4965" t="s">
        <v>6829</v>
      </c>
      <c r="B4965" t="s">
        <v>7284</v>
      </c>
      <c r="C4965" t="s">
        <v>8933</v>
      </c>
      <c r="D4965" t="s">
        <v>92</v>
      </c>
      <c r="E4965" t="s">
        <v>31</v>
      </c>
      <c r="F4965" t="s">
        <v>28511</v>
      </c>
      <c r="G4965">
        <v>45.692281999999999</v>
      </c>
      <c r="H4965">
        <v>-77.329239000000001</v>
      </c>
      <c r="I4965" t="s">
        <v>28512</v>
      </c>
      <c r="J4965" t="s">
        <v>408</v>
      </c>
      <c r="K4965" t="s">
        <v>7159</v>
      </c>
      <c r="L4965" t="s">
        <v>7175</v>
      </c>
      <c r="M4965">
        <v>1980</v>
      </c>
      <c r="N4965" t="s">
        <v>783</v>
      </c>
      <c r="O4965" t="s">
        <v>7202</v>
      </c>
      <c r="P4965" t="s">
        <v>7203</v>
      </c>
      <c r="Q4965">
        <v>62</v>
      </c>
      <c r="R4965" t="s">
        <v>7260</v>
      </c>
      <c r="S4965" t="s">
        <v>35</v>
      </c>
      <c r="T4965" t="s">
        <v>638</v>
      </c>
      <c r="U4965" t="s">
        <v>7381</v>
      </c>
      <c r="V4965" t="s">
        <v>7333</v>
      </c>
      <c r="X4965" t="s">
        <v>7278</v>
      </c>
      <c r="Y4965" t="s">
        <v>28513</v>
      </c>
      <c r="Z4965" t="s">
        <v>116</v>
      </c>
      <c r="AA4965" t="s">
        <v>97</v>
      </c>
      <c r="AB4965" t="s">
        <v>53</v>
      </c>
      <c r="AC4965" t="s">
        <v>7164</v>
      </c>
      <c r="AD4965">
        <v>0</v>
      </c>
      <c r="AE4965" t="s">
        <v>28514</v>
      </c>
      <c r="AF4965" t="s">
        <v>7164</v>
      </c>
      <c r="AG4965" t="s">
        <v>28515</v>
      </c>
    </row>
    <row r="4966" spans="1:33" x14ac:dyDescent="0.3">
      <c r="A4966" t="s">
        <v>6830</v>
      </c>
      <c r="B4966" t="s">
        <v>7615</v>
      </c>
      <c r="C4966" t="s">
        <v>7582</v>
      </c>
      <c r="D4966" t="s">
        <v>65</v>
      </c>
      <c r="E4966" t="s">
        <v>23</v>
      </c>
      <c r="F4966" t="s">
        <v>28516</v>
      </c>
      <c r="G4966">
        <v>25.343216000000002</v>
      </c>
      <c r="H4966">
        <v>54.827800000000003</v>
      </c>
      <c r="I4966" t="s">
        <v>28517</v>
      </c>
      <c r="J4966" t="s">
        <v>334</v>
      </c>
      <c r="K4966" t="s">
        <v>14858</v>
      </c>
      <c r="L4966" t="s">
        <v>7201</v>
      </c>
      <c r="M4966">
        <v>8062</v>
      </c>
      <c r="N4966" t="s">
        <v>427</v>
      </c>
      <c r="O4966" t="s">
        <v>7334</v>
      </c>
      <c r="P4966" t="s">
        <v>7482</v>
      </c>
      <c r="Q4966">
        <v>36</v>
      </c>
      <c r="R4966" t="s">
        <v>7237</v>
      </c>
      <c r="S4966" t="s">
        <v>7161</v>
      </c>
      <c r="T4966" t="s">
        <v>3165</v>
      </c>
      <c r="U4966" t="s">
        <v>7200</v>
      </c>
      <c r="V4966" t="s">
        <v>7400</v>
      </c>
      <c r="W4966">
        <v>37</v>
      </c>
      <c r="X4966" t="s">
        <v>7299</v>
      </c>
      <c r="Y4966" t="s">
        <v>28518</v>
      </c>
      <c r="Z4966" t="s">
        <v>7291</v>
      </c>
      <c r="AA4966" t="s">
        <v>7191</v>
      </c>
      <c r="AB4966" t="s">
        <v>28</v>
      </c>
      <c r="AC4966" t="s">
        <v>7230</v>
      </c>
      <c r="AD4966">
        <v>5</v>
      </c>
      <c r="AE4966" t="s">
        <v>28519</v>
      </c>
      <c r="AF4966" t="s">
        <v>103</v>
      </c>
      <c r="AG4966" t="s">
        <v>28520</v>
      </c>
    </row>
    <row r="4967" spans="1:33" x14ac:dyDescent="0.3">
      <c r="A4967" t="s">
        <v>6831</v>
      </c>
      <c r="B4967" t="s">
        <v>8116</v>
      </c>
      <c r="C4967" t="s">
        <v>342</v>
      </c>
      <c r="D4967" t="s">
        <v>48</v>
      </c>
      <c r="E4967" t="s">
        <v>23</v>
      </c>
      <c r="F4967" t="s">
        <v>28521</v>
      </c>
      <c r="G4967">
        <v>27.029292999999999</v>
      </c>
      <c r="I4967" t="s">
        <v>28522</v>
      </c>
      <c r="J4967" t="s">
        <v>712</v>
      </c>
      <c r="K4967" t="s">
        <v>7187</v>
      </c>
      <c r="L4967" t="s">
        <v>7160</v>
      </c>
      <c r="M4967">
        <v>2408</v>
      </c>
      <c r="N4967" t="s">
        <v>1767</v>
      </c>
      <c r="O4967" t="s">
        <v>7238</v>
      </c>
      <c r="P4967" t="s">
        <v>7326</v>
      </c>
      <c r="Q4967">
        <v>57</v>
      </c>
      <c r="R4967" t="s">
        <v>43</v>
      </c>
      <c r="S4967" t="s">
        <v>34</v>
      </c>
      <c r="T4967" t="s">
        <v>877</v>
      </c>
      <c r="U4967" t="s">
        <v>7307</v>
      </c>
      <c r="V4967" t="s">
        <v>7247</v>
      </c>
      <c r="W4967">
        <v>69</v>
      </c>
      <c r="X4967" t="s">
        <v>7164</v>
      </c>
      <c r="Y4967" t="s">
        <v>28523</v>
      </c>
      <c r="Z4967" t="s">
        <v>7375</v>
      </c>
      <c r="AA4967" t="s">
        <v>7393</v>
      </c>
      <c r="AB4967" t="s">
        <v>98</v>
      </c>
      <c r="AC4967" t="s">
        <v>62</v>
      </c>
      <c r="AD4967">
        <v>4</v>
      </c>
      <c r="AE4967" t="s">
        <v>28524</v>
      </c>
      <c r="AF4967" t="s">
        <v>7195</v>
      </c>
      <c r="AG4967" t="s">
        <v>28525</v>
      </c>
    </row>
    <row r="4968" spans="1:33" x14ac:dyDescent="0.3">
      <c r="A4968" t="s">
        <v>6832</v>
      </c>
      <c r="B4968" t="s">
        <v>7167</v>
      </c>
      <c r="C4968" t="s">
        <v>686</v>
      </c>
      <c r="D4968" t="s">
        <v>22</v>
      </c>
      <c r="E4968" t="s">
        <v>72</v>
      </c>
      <c r="F4968" t="s">
        <v>28526</v>
      </c>
      <c r="G4968">
        <v>30.088730000000002</v>
      </c>
      <c r="H4968">
        <v>-76.706766999999999</v>
      </c>
      <c r="I4968" t="s">
        <v>28527</v>
      </c>
      <c r="J4968" t="s">
        <v>187</v>
      </c>
      <c r="K4968" t="s">
        <v>7202</v>
      </c>
      <c r="L4968" t="s">
        <v>7224</v>
      </c>
      <c r="M4968">
        <v>3284</v>
      </c>
      <c r="N4968" t="s">
        <v>3877</v>
      </c>
      <c r="O4968" t="s">
        <v>7156</v>
      </c>
      <c r="P4968" t="s">
        <v>7175</v>
      </c>
      <c r="Q4968">
        <v>42</v>
      </c>
      <c r="R4968" t="s">
        <v>7157</v>
      </c>
      <c r="S4968" t="s">
        <v>34</v>
      </c>
      <c r="T4968" t="s">
        <v>26</v>
      </c>
      <c r="U4968" t="s">
        <v>7334</v>
      </c>
      <c r="V4968" t="s">
        <v>7226</v>
      </c>
      <c r="W4968">
        <v>48</v>
      </c>
      <c r="X4968" t="s">
        <v>7372</v>
      </c>
      <c r="Y4968" t="s">
        <v>28528</v>
      </c>
      <c r="Z4968" t="s">
        <v>7251</v>
      </c>
      <c r="AA4968" t="s">
        <v>52</v>
      </c>
      <c r="AB4968" t="s">
        <v>7192</v>
      </c>
      <c r="AC4968" t="s">
        <v>7328</v>
      </c>
      <c r="AD4968">
        <v>2</v>
      </c>
      <c r="AE4968" t="s">
        <v>28529</v>
      </c>
      <c r="AF4968" t="s">
        <v>7403</v>
      </c>
      <c r="AG4968" t="s">
        <v>28530</v>
      </c>
    </row>
    <row r="4969" spans="1:33" x14ac:dyDescent="0.3">
      <c r="A4969" t="s">
        <v>6833</v>
      </c>
      <c r="B4969" t="s">
        <v>7453</v>
      </c>
      <c r="C4969" t="s">
        <v>7434</v>
      </c>
      <c r="D4969" t="s">
        <v>48</v>
      </c>
      <c r="E4969" t="s">
        <v>39</v>
      </c>
      <c r="F4969" t="s">
        <v>28531</v>
      </c>
      <c r="G4969">
        <v>37.868150999999997</v>
      </c>
      <c r="H4969">
        <v>-81.156052000000003</v>
      </c>
      <c r="I4969" t="s">
        <v>28532</v>
      </c>
      <c r="J4969" t="s">
        <v>1975</v>
      </c>
      <c r="K4969" t="s">
        <v>7249</v>
      </c>
      <c r="L4969" t="s">
        <v>7268</v>
      </c>
      <c r="M4969">
        <v>6038</v>
      </c>
      <c r="N4969" t="s">
        <v>940</v>
      </c>
      <c r="O4969" t="s">
        <v>7223</v>
      </c>
      <c r="P4969" t="s">
        <v>7239</v>
      </c>
      <c r="Q4969">
        <v>18</v>
      </c>
      <c r="R4969" t="s">
        <v>7178</v>
      </c>
      <c r="S4969" t="s">
        <v>7161</v>
      </c>
      <c r="T4969" t="s">
        <v>1009</v>
      </c>
      <c r="U4969" t="s">
        <v>7342</v>
      </c>
      <c r="V4969" t="s">
        <v>7203</v>
      </c>
      <c r="W4969">
        <v>38</v>
      </c>
      <c r="X4969" t="s">
        <v>7157</v>
      </c>
      <c r="Y4969" t="s">
        <v>7178</v>
      </c>
      <c r="Z4969" t="s">
        <v>60</v>
      </c>
      <c r="AA4969" t="s">
        <v>7311</v>
      </c>
      <c r="AB4969" t="s">
        <v>28</v>
      </c>
      <c r="AC4969" t="s">
        <v>7364</v>
      </c>
      <c r="AD4969">
        <v>2</v>
      </c>
      <c r="AE4969" t="s">
        <v>28533</v>
      </c>
      <c r="AF4969" t="s">
        <v>110</v>
      </c>
      <c r="AG4969" t="s">
        <v>28534</v>
      </c>
    </row>
    <row r="4970" spans="1:33" x14ac:dyDescent="0.3">
      <c r="A4970" t="s">
        <v>6834</v>
      </c>
      <c r="B4970" t="s">
        <v>7242</v>
      </c>
      <c r="C4970" t="s">
        <v>7945</v>
      </c>
      <c r="D4970" t="s">
        <v>22</v>
      </c>
      <c r="E4970" t="s">
        <v>186</v>
      </c>
      <c r="F4970" t="s">
        <v>28535</v>
      </c>
      <c r="G4970">
        <v>177.58959999999999</v>
      </c>
      <c r="H4970">
        <v>-86.630595999999997</v>
      </c>
      <c r="I4970" t="s">
        <v>28536</v>
      </c>
      <c r="J4970" t="s">
        <v>89</v>
      </c>
      <c r="K4970" t="s">
        <v>8088</v>
      </c>
      <c r="L4970" t="s">
        <v>7175</v>
      </c>
      <c r="M4970">
        <v>7999</v>
      </c>
      <c r="N4970" t="s">
        <v>3340</v>
      </c>
      <c r="O4970" t="s">
        <v>7381</v>
      </c>
      <c r="P4970" t="s">
        <v>7160</v>
      </c>
      <c r="Q4970">
        <v>20</v>
      </c>
      <c r="R4970" t="s">
        <v>7299</v>
      </c>
      <c r="S4970" t="s">
        <v>7161</v>
      </c>
      <c r="T4970" t="s">
        <v>5082</v>
      </c>
      <c r="U4970" t="s">
        <v>7171</v>
      </c>
      <c r="V4970" t="s">
        <v>7268</v>
      </c>
      <c r="W4970">
        <v>79</v>
      </c>
      <c r="X4970" t="s">
        <v>7299</v>
      </c>
      <c r="Y4970" t="s">
        <v>28537</v>
      </c>
      <c r="Z4970" t="s">
        <v>215</v>
      </c>
      <c r="AA4970" t="s">
        <v>7393</v>
      </c>
      <c r="AB4970" t="s">
        <v>132</v>
      </c>
      <c r="AC4970" t="s">
        <v>7364</v>
      </c>
      <c r="AD4970">
        <v>0</v>
      </c>
      <c r="AE4970" t="s">
        <v>28538</v>
      </c>
      <c r="AF4970" t="s">
        <v>7207</v>
      </c>
      <c r="AG4970" t="s">
        <v>28539</v>
      </c>
    </row>
    <row r="4971" spans="1:33" x14ac:dyDescent="0.3">
      <c r="A4971" t="s">
        <v>6835</v>
      </c>
      <c r="B4971" t="s">
        <v>7491</v>
      </c>
      <c r="C4971" t="s">
        <v>7871</v>
      </c>
      <c r="D4971" t="s">
        <v>38</v>
      </c>
      <c r="E4971" t="s">
        <v>31</v>
      </c>
      <c r="F4971" t="s">
        <v>28540</v>
      </c>
      <c r="H4971">
        <v>-102.73652800000001</v>
      </c>
      <c r="I4971" t="s">
        <v>28541</v>
      </c>
      <c r="J4971" t="s">
        <v>594</v>
      </c>
      <c r="K4971" t="s">
        <v>7202</v>
      </c>
      <c r="L4971" t="s">
        <v>7354</v>
      </c>
      <c r="M4971">
        <v>6236</v>
      </c>
      <c r="N4971" t="s">
        <v>1474</v>
      </c>
      <c r="O4971" t="s">
        <v>7361</v>
      </c>
      <c r="P4971" t="s">
        <v>7400</v>
      </c>
      <c r="Q4971">
        <v>36</v>
      </c>
      <c r="R4971" t="s">
        <v>34</v>
      </c>
      <c r="S4971" t="s">
        <v>34</v>
      </c>
      <c r="T4971" t="s">
        <v>1789</v>
      </c>
      <c r="U4971" t="s">
        <v>7288</v>
      </c>
      <c r="V4971" t="s">
        <v>41</v>
      </c>
      <c r="W4971">
        <v>80</v>
      </c>
      <c r="X4971" t="s">
        <v>7278</v>
      </c>
      <c r="Y4971" t="s">
        <v>28542</v>
      </c>
      <c r="Z4971" t="s">
        <v>27</v>
      </c>
      <c r="AA4971" t="s">
        <v>7191</v>
      </c>
      <c r="AB4971" t="s">
        <v>7363</v>
      </c>
      <c r="AC4971" t="s">
        <v>29</v>
      </c>
      <c r="AD4971">
        <v>1</v>
      </c>
      <c r="AE4971" t="s">
        <v>28543</v>
      </c>
      <c r="AF4971" t="s">
        <v>7207</v>
      </c>
      <c r="AG4971" t="s">
        <v>28544</v>
      </c>
    </row>
    <row r="4972" spans="1:33" x14ac:dyDescent="0.3">
      <c r="A4972" t="s">
        <v>6836</v>
      </c>
      <c r="B4972" t="s">
        <v>338</v>
      </c>
      <c r="C4972" t="s">
        <v>8076</v>
      </c>
      <c r="D4972" t="s">
        <v>48</v>
      </c>
      <c r="E4972" t="s">
        <v>31</v>
      </c>
      <c r="F4972" t="s">
        <v>28545</v>
      </c>
      <c r="G4972">
        <v>192.8826</v>
      </c>
      <c r="H4972">
        <v>-103.570562</v>
      </c>
      <c r="I4972" t="s">
        <v>28546</v>
      </c>
      <c r="J4972" t="s">
        <v>448</v>
      </c>
      <c r="K4972" t="s">
        <v>7342</v>
      </c>
      <c r="L4972" t="s">
        <v>7226</v>
      </c>
      <c r="M4972">
        <v>1451</v>
      </c>
      <c r="N4972" t="s">
        <v>1029</v>
      </c>
      <c r="O4972" t="s">
        <v>7381</v>
      </c>
      <c r="P4972" t="s">
        <v>7482</v>
      </c>
      <c r="Q4972">
        <v>63</v>
      </c>
      <c r="R4972" t="s">
        <v>34</v>
      </c>
      <c r="S4972" t="s">
        <v>7279</v>
      </c>
      <c r="T4972" t="s">
        <v>1054</v>
      </c>
      <c r="U4972" t="s">
        <v>7155</v>
      </c>
      <c r="V4972" t="s">
        <v>7268</v>
      </c>
      <c r="W4972">
        <v>48</v>
      </c>
      <c r="X4972" t="s">
        <v>59</v>
      </c>
      <c r="Y4972" t="s">
        <v>28547</v>
      </c>
      <c r="Z4972" t="s">
        <v>7178</v>
      </c>
      <c r="AA4972" t="s">
        <v>97</v>
      </c>
      <c r="AB4972" t="s">
        <v>7271</v>
      </c>
      <c r="AC4972" t="s">
        <v>7364</v>
      </c>
      <c r="AD4972">
        <v>5</v>
      </c>
      <c r="AE4972" t="s">
        <v>28548</v>
      </c>
      <c r="AF4972" t="s">
        <v>103</v>
      </c>
      <c r="AG4972" t="s">
        <v>28549</v>
      </c>
    </row>
    <row r="4973" spans="1:33" x14ac:dyDescent="0.3">
      <c r="A4973" t="s">
        <v>5954</v>
      </c>
      <c r="B4973" t="s">
        <v>391</v>
      </c>
      <c r="C4973" t="s">
        <v>7631</v>
      </c>
      <c r="D4973" t="s">
        <v>88</v>
      </c>
      <c r="E4973" t="s">
        <v>39</v>
      </c>
      <c r="F4973" t="s">
        <v>24820</v>
      </c>
      <c r="G4973">
        <v>34.855601999999998</v>
      </c>
      <c r="H4973">
        <v>-101.28296400000001</v>
      </c>
      <c r="I4973" t="s">
        <v>24821</v>
      </c>
      <c r="J4973" t="s">
        <v>594</v>
      </c>
      <c r="K4973" t="s">
        <v>7156</v>
      </c>
      <c r="L4973" t="s">
        <v>7482</v>
      </c>
      <c r="M4973">
        <v>5137</v>
      </c>
      <c r="N4973" t="s">
        <v>3211</v>
      </c>
      <c r="O4973" t="s">
        <v>7361</v>
      </c>
      <c r="P4973" t="s">
        <v>7268</v>
      </c>
      <c r="Q4973">
        <v>20</v>
      </c>
      <c r="R4973" t="s">
        <v>43</v>
      </c>
      <c r="S4973" t="s">
        <v>7215</v>
      </c>
      <c r="T4973" t="s">
        <v>5299</v>
      </c>
      <c r="U4973" t="s">
        <v>7288</v>
      </c>
      <c r="V4973" t="s">
        <v>7289</v>
      </c>
      <c r="W4973">
        <v>65</v>
      </c>
      <c r="X4973" t="s">
        <v>7299</v>
      </c>
      <c r="Y4973" t="s">
        <v>24822</v>
      </c>
      <c r="Z4973" t="s">
        <v>7270</v>
      </c>
      <c r="AA4973" t="s">
        <v>97</v>
      </c>
      <c r="AB4973" t="s">
        <v>7293</v>
      </c>
      <c r="AC4973" t="s">
        <v>7230</v>
      </c>
      <c r="AD4973">
        <v>-3</v>
      </c>
      <c r="AE4973" t="s">
        <v>24823</v>
      </c>
      <c r="AF4973" t="s">
        <v>7385</v>
      </c>
      <c r="AG4973" t="s">
        <v>7164</v>
      </c>
    </row>
    <row r="4974" spans="1:33" x14ac:dyDescent="0.3">
      <c r="A4974" t="s">
        <v>6837</v>
      </c>
      <c r="B4974" t="s">
        <v>28550</v>
      </c>
      <c r="C4974" t="s">
        <v>686</v>
      </c>
      <c r="D4974" t="s">
        <v>92</v>
      </c>
      <c r="E4974" t="s">
        <v>39</v>
      </c>
      <c r="F4974" t="s">
        <v>28551</v>
      </c>
      <c r="H4974">
        <v>-102.457024</v>
      </c>
      <c r="I4974" t="s">
        <v>7164</v>
      </c>
      <c r="J4974" t="s">
        <v>295</v>
      </c>
      <c r="K4974" t="s">
        <v>7334</v>
      </c>
      <c r="L4974" t="s">
        <v>7317</v>
      </c>
      <c r="M4974">
        <v>2804</v>
      </c>
      <c r="N4974" t="s">
        <v>137</v>
      </c>
      <c r="O4974" t="s">
        <v>7449</v>
      </c>
      <c r="P4974" t="s">
        <v>7172</v>
      </c>
      <c r="Q4974">
        <v>18</v>
      </c>
      <c r="R4974" t="s">
        <v>7299</v>
      </c>
      <c r="S4974" t="s">
        <v>34</v>
      </c>
      <c r="T4974" t="s">
        <v>3419</v>
      </c>
      <c r="U4974" t="s">
        <v>7249</v>
      </c>
      <c r="V4974" t="s">
        <v>7154</v>
      </c>
      <c r="W4974">
        <v>42</v>
      </c>
      <c r="X4974" t="s">
        <v>7178</v>
      </c>
      <c r="Y4974" t="s">
        <v>28552</v>
      </c>
      <c r="Z4974" t="s">
        <v>215</v>
      </c>
      <c r="AA4974" t="s">
        <v>7262</v>
      </c>
      <c r="AB4974" t="s">
        <v>7336</v>
      </c>
      <c r="AC4974" t="s">
        <v>155</v>
      </c>
      <c r="AD4974">
        <v>2</v>
      </c>
      <c r="AE4974" t="s">
        <v>28553</v>
      </c>
      <c r="AF4974" t="s">
        <v>7254</v>
      </c>
      <c r="AG4974" t="s">
        <v>28554</v>
      </c>
    </row>
    <row r="4975" spans="1:33" x14ac:dyDescent="0.3">
      <c r="A4975" t="s">
        <v>6838</v>
      </c>
      <c r="B4975" t="s">
        <v>539</v>
      </c>
      <c r="C4975" t="s">
        <v>8053</v>
      </c>
      <c r="D4975" t="s">
        <v>88</v>
      </c>
      <c r="E4975" t="s">
        <v>39</v>
      </c>
      <c r="F4975" t="s">
        <v>28555</v>
      </c>
      <c r="G4975">
        <v>27.165908000000002</v>
      </c>
      <c r="H4975">
        <v>-77.785720999999995</v>
      </c>
      <c r="I4975" t="s">
        <v>28556</v>
      </c>
      <c r="J4975" t="s">
        <v>993</v>
      </c>
      <c r="K4975" t="s">
        <v>19095</v>
      </c>
      <c r="L4975" t="s">
        <v>7326</v>
      </c>
      <c r="M4975">
        <v>6663</v>
      </c>
      <c r="N4975" t="s">
        <v>388</v>
      </c>
      <c r="O4975" t="s">
        <v>7280</v>
      </c>
      <c r="P4975" t="s">
        <v>7175</v>
      </c>
      <c r="Q4975">
        <v>57</v>
      </c>
      <c r="R4975" t="s">
        <v>43</v>
      </c>
      <c r="S4975" t="s">
        <v>7164</v>
      </c>
      <c r="T4975" t="s">
        <v>925</v>
      </c>
      <c r="U4975" t="s">
        <v>7381</v>
      </c>
      <c r="V4975" t="s">
        <v>7400</v>
      </c>
      <c r="W4975">
        <v>234</v>
      </c>
      <c r="X4975" t="s">
        <v>7178</v>
      </c>
      <c r="Y4975" t="s">
        <v>28557</v>
      </c>
      <c r="Z4975" t="s">
        <v>70</v>
      </c>
      <c r="AA4975" t="s">
        <v>7217</v>
      </c>
      <c r="AB4975" t="s">
        <v>7293</v>
      </c>
      <c r="AC4975" t="s">
        <v>7328</v>
      </c>
      <c r="AD4975">
        <v>5</v>
      </c>
      <c r="AE4975" t="s">
        <v>28558</v>
      </c>
      <c r="AF4975" t="s">
        <v>7191</v>
      </c>
      <c r="AG4975" t="s">
        <v>7164</v>
      </c>
    </row>
    <row r="4976" spans="1:33" x14ac:dyDescent="0.3">
      <c r="A4976" t="s">
        <v>6839</v>
      </c>
      <c r="B4976" t="s">
        <v>1173</v>
      </c>
      <c r="C4976" t="s">
        <v>7616</v>
      </c>
      <c r="D4976" t="s">
        <v>100</v>
      </c>
      <c r="E4976" t="s">
        <v>23</v>
      </c>
      <c r="F4976" t="s">
        <v>28559</v>
      </c>
      <c r="G4976">
        <v>31.321912999999999</v>
      </c>
      <c r="H4976">
        <v>-96.880993000000004</v>
      </c>
      <c r="I4976" t="s">
        <v>28560</v>
      </c>
      <c r="J4976" t="s">
        <v>730</v>
      </c>
      <c r="K4976" t="s">
        <v>7171</v>
      </c>
      <c r="L4976" t="s">
        <v>7317</v>
      </c>
      <c r="M4976">
        <v>9754</v>
      </c>
      <c r="N4976" t="s">
        <v>7164</v>
      </c>
      <c r="O4976" t="s">
        <v>7164</v>
      </c>
      <c r="P4976" t="s">
        <v>7164</v>
      </c>
      <c r="R4976" t="s">
        <v>7164</v>
      </c>
      <c r="S4976" t="s">
        <v>7164</v>
      </c>
      <c r="T4976" t="s">
        <v>3510</v>
      </c>
      <c r="U4976" t="s">
        <v>7223</v>
      </c>
      <c r="V4976" t="s">
        <v>7213</v>
      </c>
      <c r="W4976">
        <v>76</v>
      </c>
      <c r="X4976" t="s">
        <v>7178</v>
      </c>
      <c r="Y4976" t="s">
        <v>28561</v>
      </c>
      <c r="Z4976" t="s">
        <v>7607</v>
      </c>
      <c r="AA4976" t="s">
        <v>7191</v>
      </c>
      <c r="AB4976" t="s">
        <v>132</v>
      </c>
      <c r="AC4976" t="s">
        <v>7193</v>
      </c>
      <c r="AD4976">
        <v>3</v>
      </c>
      <c r="AE4976" t="s">
        <v>28562</v>
      </c>
      <c r="AF4976" t="s">
        <v>110</v>
      </c>
      <c r="AG4976" t="s">
        <v>28563</v>
      </c>
    </row>
    <row r="4977" spans="1:33" x14ac:dyDescent="0.3">
      <c r="A4977" t="s">
        <v>6840</v>
      </c>
      <c r="B4977" t="s">
        <v>6841</v>
      </c>
      <c r="C4977" t="s">
        <v>7388</v>
      </c>
      <c r="D4977" t="s">
        <v>65</v>
      </c>
      <c r="E4977" t="s">
        <v>72</v>
      </c>
      <c r="F4977" t="s">
        <v>28564</v>
      </c>
      <c r="G4977">
        <v>28.825167</v>
      </c>
      <c r="H4977">
        <v>-113.24805499999999</v>
      </c>
      <c r="I4977" t="s">
        <v>28565</v>
      </c>
      <c r="J4977" t="s">
        <v>181</v>
      </c>
      <c r="K4977" t="s">
        <v>7153</v>
      </c>
      <c r="L4977" t="s">
        <v>7188</v>
      </c>
      <c r="M4977">
        <v>9462</v>
      </c>
      <c r="N4977" t="s">
        <v>1177</v>
      </c>
      <c r="O4977" t="s">
        <v>7174</v>
      </c>
      <c r="P4977" t="s">
        <v>7203</v>
      </c>
      <c r="Q4977">
        <v>42</v>
      </c>
      <c r="R4977" t="s">
        <v>7372</v>
      </c>
      <c r="S4977" t="s">
        <v>7215</v>
      </c>
      <c r="T4977" t="s">
        <v>1030</v>
      </c>
      <c r="U4977" t="s">
        <v>7334</v>
      </c>
      <c r="V4977" t="s">
        <v>7276</v>
      </c>
      <c r="W4977">
        <v>66</v>
      </c>
      <c r="X4977" t="s">
        <v>34</v>
      </c>
      <c r="Y4977" t="s">
        <v>7164</v>
      </c>
      <c r="Z4977" t="s">
        <v>27</v>
      </c>
      <c r="AA4977" t="s">
        <v>7292</v>
      </c>
      <c r="AB4977" t="s">
        <v>132</v>
      </c>
      <c r="AC4977" t="s">
        <v>7364</v>
      </c>
      <c r="AD4977">
        <v>3</v>
      </c>
      <c r="AE4977" t="s">
        <v>28566</v>
      </c>
      <c r="AF4977" t="s">
        <v>7191</v>
      </c>
      <c r="AG4977" t="s">
        <v>28567</v>
      </c>
    </row>
    <row r="4978" spans="1:33" x14ac:dyDescent="0.3">
      <c r="A4978" t="s">
        <v>6842</v>
      </c>
      <c r="B4978" t="s">
        <v>7491</v>
      </c>
      <c r="C4978" t="s">
        <v>8288</v>
      </c>
      <c r="D4978" t="s">
        <v>48</v>
      </c>
      <c r="E4978" t="s">
        <v>31</v>
      </c>
      <c r="F4978" t="s">
        <v>28568</v>
      </c>
      <c r="G4978">
        <v>35.813761</v>
      </c>
      <c r="H4978">
        <v>-91.015173000000004</v>
      </c>
      <c r="I4978" t="s">
        <v>28569</v>
      </c>
      <c r="J4978" t="s">
        <v>519</v>
      </c>
      <c r="K4978" t="s">
        <v>7202</v>
      </c>
      <c r="L4978" t="s">
        <v>7482</v>
      </c>
      <c r="N4978" t="s">
        <v>3981</v>
      </c>
      <c r="O4978" t="s">
        <v>7222</v>
      </c>
      <c r="P4978" t="s">
        <v>7289</v>
      </c>
      <c r="Q4978">
        <v>51</v>
      </c>
      <c r="R4978" t="s">
        <v>7164</v>
      </c>
      <c r="S4978" t="s">
        <v>35</v>
      </c>
      <c r="T4978" t="s">
        <v>1565</v>
      </c>
      <c r="U4978" t="s">
        <v>7200</v>
      </c>
      <c r="V4978" t="s">
        <v>7239</v>
      </c>
      <c r="W4978">
        <v>23</v>
      </c>
      <c r="X4978" t="s">
        <v>7161</v>
      </c>
      <c r="Y4978" t="s">
        <v>28570</v>
      </c>
      <c r="Z4978" t="s">
        <v>7205</v>
      </c>
      <c r="AA4978" t="s">
        <v>7393</v>
      </c>
      <c r="AB4978" t="s">
        <v>7336</v>
      </c>
      <c r="AC4978" t="s">
        <v>7164</v>
      </c>
      <c r="AE4978" t="s">
        <v>28571</v>
      </c>
      <c r="AF4978" t="s">
        <v>7180</v>
      </c>
      <c r="AG4978" t="s">
        <v>28572</v>
      </c>
    </row>
    <row r="4979" spans="1:33" x14ac:dyDescent="0.3">
      <c r="A4979" t="s">
        <v>6843</v>
      </c>
      <c r="B4979" t="s">
        <v>9949</v>
      </c>
      <c r="C4979" t="s">
        <v>7150</v>
      </c>
      <c r="D4979" t="s">
        <v>92</v>
      </c>
      <c r="E4979" t="s">
        <v>93</v>
      </c>
      <c r="F4979" t="s">
        <v>28573</v>
      </c>
      <c r="H4979">
        <v>-119.82280299999999</v>
      </c>
      <c r="I4979" t="s">
        <v>28574</v>
      </c>
      <c r="J4979" t="s">
        <v>605</v>
      </c>
      <c r="K4979" t="s">
        <v>7225</v>
      </c>
      <c r="L4979" t="s">
        <v>7276</v>
      </c>
      <c r="M4979">
        <v>1143</v>
      </c>
      <c r="N4979" t="s">
        <v>881</v>
      </c>
      <c r="O4979" t="s">
        <v>7259</v>
      </c>
      <c r="P4979" t="s">
        <v>7189</v>
      </c>
      <c r="R4979" t="s">
        <v>7260</v>
      </c>
      <c r="S4979" t="s">
        <v>7309</v>
      </c>
      <c r="T4979" t="s">
        <v>4683</v>
      </c>
      <c r="U4979" t="s">
        <v>7288</v>
      </c>
      <c r="V4979" t="s">
        <v>7201</v>
      </c>
      <c r="W4979">
        <v>84</v>
      </c>
      <c r="X4979" t="s">
        <v>59</v>
      </c>
      <c r="Y4979" t="s">
        <v>28575</v>
      </c>
      <c r="Z4979" t="s">
        <v>27</v>
      </c>
      <c r="AA4979" t="s">
        <v>7177</v>
      </c>
      <c r="AB4979" t="s">
        <v>7363</v>
      </c>
      <c r="AC4979" t="s">
        <v>7193</v>
      </c>
      <c r="AE4979" t="s">
        <v>28576</v>
      </c>
      <c r="AF4979" t="s">
        <v>7403</v>
      </c>
      <c r="AG4979" t="s">
        <v>7164</v>
      </c>
    </row>
    <row r="4980" spans="1:33" x14ac:dyDescent="0.3">
      <c r="A4980" t="s">
        <v>6844</v>
      </c>
      <c r="B4980" t="s">
        <v>8338</v>
      </c>
      <c r="C4980" t="s">
        <v>258</v>
      </c>
      <c r="D4980" t="s">
        <v>65</v>
      </c>
      <c r="E4980" t="s">
        <v>78</v>
      </c>
      <c r="F4980" t="s">
        <v>28577</v>
      </c>
      <c r="G4980">
        <v>37.567351000000002</v>
      </c>
      <c r="H4980">
        <v>-79.775760000000005</v>
      </c>
      <c r="I4980" t="s">
        <v>28578</v>
      </c>
      <c r="J4980" t="s">
        <v>347</v>
      </c>
      <c r="K4980" t="s">
        <v>7187</v>
      </c>
      <c r="L4980" t="s">
        <v>7173</v>
      </c>
      <c r="M4980">
        <v>4769</v>
      </c>
      <c r="N4980" t="s">
        <v>2607</v>
      </c>
      <c r="O4980" t="s">
        <v>7288</v>
      </c>
      <c r="P4980" t="s">
        <v>7173</v>
      </c>
      <c r="Q4980">
        <v>25</v>
      </c>
      <c r="R4980" t="s">
        <v>59</v>
      </c>
      <c r="S4980" t="s">
        <v>7164</v>
      </c>
      <c r="T4980" t="s">
        <v>6845</v>
      </c>
      <c r="U4980" t="s">
        <v>7187</v>
      </c>
      <c r="V4980" t="s">
        <v>7400</v>
      </c>
      <c r="W4980">
        <v>54</v>
      </c>
      <c r="X4980" t="s">
        <v>7161</v>
      </c>
      <c r="Y4980" t="s">
        <v>28579</v>
      </c>
      <c r="Z4980" t="s">
        <v>7375</v>
      </c>
      <c r="AA4980" t="s">
        <v>7163</v>
      </c>
      <c r="AB4980" t="s">
        <v>61</v>
      </c>
      <c r="AC4980" t="s">
        <v>7230</v>
      </c>
      <c r="AD4980">
        <v>0</v>
      </c>
      <c r="AE4980" t="s">
        <v>28580</v>
      </c>
      <c r="AF4980" t="s">
        <v>103</v>
      </c>
      <c r="AG4980" t="s">
        <v>7164</v>
      </c>
    </row>
    <row r="4981" spans="1:33" x14ac:dyDescent="0.3">
      <c r="A4981" t="s">
        <v>6846</v>
      </c>
      <c r="B4981" t="s">
        <v>7491</v>
      </c>
      <c r="C4981" t="s">
        <v>7150</v>
      </c>
      <c r="D4981" t="s">
        <v>22</v>
      </c>
      <c r="E4981" t="s">
        <v>23</v>
      </c>
      <c r="F4981" t="s">
        <v>28581</v>
      </c>
      <c r="G4981">
        <v>41.733618999999997</v>
      </c>
      <c r="H4981">
        <v>-70.486008999999996</v>
      </c>
      <c r="I4981" t="s">
        <v>28582</v>
      </c>
      <c r="J4981" t="s">
        <v>433</v>
      </c>
      <c r="K4981" t="s">
        <v>9467</v>
      </c>
      <c r="L4981" t="s">
        <v>7348</v>
      </c>
      <c r="M4981">
        <v>4966</v>
      </c>
      <c r="N4981" t="s">
        <v>1342</v>
      </c>
      <c r="O4981" t="s">
        <v>7238</v>
      </c>
      <c r="P4981" t="s">
        <v>7248</v>
      </c>
      <c r="Q4981">
        <v>71</v>
      </c>
      <c r="R4981" t="s">
        <v>7299</v>
      </c>
      <c r="S4981" t="s">
        <v>85</v>
      </c>
      <c r="T4981" t="s">
        <v>3476</v>
      </c>
      <c r="U4981" t="s">
        <v>7361</v>
      </c>
      <c r="V4981" t="s">
        <v>7213</v>
      </c>
      <c r="W4981">
        <v>55</v>
      </c>
      <c r="X4981" t="s">
        <v>7178</v>
      </c>
      <c r="Y4981" t="s">
        <v>7178</v>
      </c>
      <c r="Z4981" t="s">
        <v>45</v>
      </c>
      <c r="AA4981" t="s">
        <v>7177</v>
      </c>
      <c r="AB4981" t="s">
        <v>7252</v>
      </c>
      <c r="AC4981" t="s">
        <v>155</v>
      </c>
      <c r="AD4981">
        <v>2</v>
      </c>
      <c r="AE4981" t="s">
        <v>28583</v>
      </c>
      <c r="AF4981" t="s">
        <v>7180</v>
      </c>
      <c r="AG4981" t="s">
        <v>28584</v>
      </c>
    </row>
    <row r="4982" spans="1:33" x14ac:dyDescent="0.3">
      <c r="A4982" t="s">
        <v>6847</v>
      </c>
      <c r="B4982" t="s">
        <v>7303</v>
      </c>
      <c r="C4982" t="s">
        <v>7631</v>
      </c>
      <c r="D4982" t="s">
        <v>100</v>
      </c>
      <c r="E4982" t="s">
        <v>72</v>
      </c>
      <c r="F4982" t="s">
        <v>28585</v>
      </c>
      <c r="G4982">
        <v>25.322082000000002</v>
      </c>
      <c r="H4982">
        <v>-110.671299</v>
      </c>
      <c r="I4982" t="s">
        <v>28586</v>
      </c>
      <c r="J4982" t="s">
        <v>480</v>
      </c>
      <c r="K4982" t="s">
        <v>7236</v>
      </c>
      <c r="L4982" t="s">
        <v>41</v>
      </c>
      <c r="M4982">
        <v>9227</v>
      </c>
      <c r="N4982" t="s">
        <v>1114</v>
      </c>
      <c r="O4982" t="s">
        <v>7225</v>
      </c>
      <c r="P4982" t="s">
        <v>7348</v>
      </c>
      <c r="Q4982">
        <v>29</v>
      </c>
      <c r="R4982" t="s">
        <v>7299</v>
      </c>
      <c r="S4982" t="s">
        <v>7158</v>
      </c>
      <c r="T4982" t="s">
        <v>488</v>
      </c>
      <c r="U4982" t="s">
        <v>7307</v>
      </c>
      <c r="V4982" t="s">
        <v>7400</v>
      </c>
      <c r="W4982">
        <v>51</v>
      </c>
      <c r="X4982" t="s">
        <v>7214</v>
      </c>
      <c r="Y4982" t="s">
        <v>28587</v>
      </c>
      <c r="Z4982" t="s">
        <v>7164</v>
      </c>
      <c r="AA4982" t="s">
        <v>97</v>
      </c>
      <c r="AB4982" t="s">
        <v>98</v>
      </c>
      <c r="AC4982" t="s">
        <v>155</v>
      </c>
      <c r="AD4982">
        <v>5</v>
      </c>
      <c r="AE4982" t="s">
        <v>28588</v>
      </c>
      <c r="AF4982" t="s">
        <v>110</v>
      </c>
      <c r="AG4982" t="s">
        <v>28589</v>
      </c>
    </row>
    <row r="4983" spans="1:33" x14ac:dyDescent="0.3">
      <c r="A4983" t="s">
        <v>6848</v>
      </c>
      <c r="B4983" t="s">
        <v>7314</v>
      </c>
      <c r="C4983" t="s">
        <v>7197</v>
      </c>
      <c r="D4983" t="s">
        <v>22</v>
      </c>
      <c r="E4983" t="s">
        <v>93</v>
      </c>
      <c r="F4983" t="s">
        <v>28590</v>
      </c>
      <c r="G4983">
        <v>32.286867999999998</v>
      </c>
      <c r="H4983">
        <v>-116.21710899999999</v>
      </c>
      <c r="I4983" t="s">
        <v>28591</v>
      </c>
      <c r="J4983" t="s">
        <v>324</v>
      </c>
      <c r="K4983" t="s">
        <v>7155</v>
      </c>
      <c r="L4983" t="s">
        <v>7382</v>
      </c>
      <c r="M4983">
        <v>1461</v>
      </c>
      <c r="N4983" t="s">
        <v>2152</v>
      </c>
      <c r="O4983" t="s">
        <v>7225</v>
      </c>
      <c r="P4983" t="s">
        <v>7160</v>
      </c>
      <c r="Q4983">
        <v>66</v>
      </c>
      <c r="R4983" t="s">
        <v>7161</v>
      </c>
      <c r="S4983" t="s">
        <v>34</v>
      </c>
      <c r="T4983" t="s">
        <v>438</v>
      </c>
      <c r="U4983" t="s">
        <v>7371</v>
      </c>
      <c r="V4983" t="s">
        <v>7172</v>
      </c>
      <c r="W4983">
        <v>47</v>
      </c>
      <c r="X4983" t="s">
        <v>7278</v>
      </c>
      <c r="Y4983" t="s">
        <v>28592</v>
      </c>
      <c r="Z4983" t="s">
        <v>7383</v>
      </c>
      <c r="AA4983" t="s">
        <v>52</v>
      </c>
      <c r="AB4983" t="s">
        <v>7164</v>
      </c>
      <c r="AC4983" t="s">
        <v>62</v>
      </c>
      <c r="AD4983">
        <v>-2</v>
      </c>
      <c r="AE4983" t="s">
        <v>28593</v>
      </c>
      <c r="AF4983" t="s">
        <v>7254</v>
      </c>
      <c r="AG4983" t="s">
        <v>28594</v>
      </c>
    </row>
    <row r="4984" spans="1:33" x14ac:dyDescent="0.3">
      <c r="A4984" t="s">
        <v>6849</v>
      </c>
      <c r="B4984" t="s">
        <v>7453</v>
      </c>
      <c r="C4984" t="s">
        <v>7558</v>
      </c>
      <c r="D4984" t="s">
        <v>38</v>
      </c>
      <c r="E4984" t="s">
        <v>72</v>
      </c>
      <c r="F4984" t="s">
        <v>28595</v>
      </c>
      <c r="G4984">
        <v>26.684944000000002</v>
      </c>
      <c r="H4984">
        <v>-78.613243999999995</v>
      </c>
      <c r="I4984" t="s">
        <v>28596</v>
      </c>
      <c r="J4984" t="s">
        <v>187</v>
      </c>
      <c r="K4984" t="s">
        <v>7171</v>
      </c>
      <c r="L4984" t="s">
        <v>7354</v>
      </c>
      <c r="M4984">
        <v>2630</v>
      </c>
      <c r="N4984" t="s">
        <v>4104</v>
      </c>
      <c r="O4984" t="s">
        <v>7381</v>
      </c>
      <c r="P4984" t="s">
        <v>7268</v>
      </c>
      <c r="Q4984">
        <v>-46</v>
      </c>
      <c r="R4984" t="s">
        <v>34</v>
      </c>
      <c r="S4984" t="s">
        <v>7279</v>
      </c>
      <c r="T4984" t="s">
        <v>2355</v>
      </c>
      <c r="U4984" t="s">
        <v>7334</v>
      </c>
      <c r="V4984" t="s">
        <v>7173</v>
      </c>
      <c r="W4984">
        <v>11</v>
      </c>
      <c r="X4984" t="s">
        <v>34</v>
      </c>
      <c r="Y4984" t="s">
        <v>28597</v>
      </c>
      <c r="Z4984" t="s">
        <v>7205</v>
      </c>
      <c r="AA4984" t="s">
        <v>7217</v>
      </c>
      <c r="AB4984" t="s">
        <v>28</v>
      </c>
      <c r="AC4984" t="s">
        <v>270</v>
      </c>
      <c r="AD4984">
        <v>2</v>
      </c>
      <c r="AE4984" t="s">
        <v>28598</v>
      </c>
      <c r="AF4984" t="s">
        <v>7207</v>
      </c>
      <c r="AG4984" t="s">
        <v>28599</v>
      </c>
    </row>
    <row r="4985" spans="1:33" x14ac:dyDescent="0.3">
      <c r="A4985" t="s">
        <v>6850</v>
      </c>
      <c r="B4985" t="s">
        <v>676</v>
      </c>
      <c r="C4985" t="s">
        <v>7815</v>
      </c>
      <c r="D4985" t="s">
        <v>65</v>
      </c>
      <c r="E4985" t="s">
        <v>112</v>
      </c>
      <c r="F4985" t="s">
        <v>28600</v>
      </c>
      <c r="G4985">
        <v>32.469313999999997</v>
      </c>
      <c r="H4985">
        <v>-71.216638000000003</v>
      </c>
      <c r="I4985" t="s">
        <v>28601</v>
      </c>
      <c r="J4985" t="s">
        <v>727</v>
      </c>
      <c r="K4985" t="s">
        <v>7155</v>
      </c>
      <c r="L4985" t="s">
        <v>7156</v>
      </c>
      <c r="M4985">
        <v>6042</v>
      </c>
      <c r="N4985" t="s">
        <v>146</v>
      </c>
      <c r="O4985" t="s">
        <v>7223</v>
      </c>
      <c r="P4985" t="s">
        <v>7247</v>
      </c>
      <c r="Q4985">
        <v>59</v>
      </c>
      <c r="R4985" t="s">
        <v>7373</v>
      </c>
      <c r="S4985" t="s">
        <v>107</v>
      </c>
      <c r="T4985" t="s">
        <v>1058</v>
      </c>
      <c r="U4985" t="s">
        <v>7361</v>
      </c>
      <c r="V4985" t="s">
        <v>7175</v>
      </c>
      <c r="W4985">
        <v>78</v>
      </c>
      <c r="X4985" t="s">
        <v>7161</v>
      </c>
      <c r="Y4985" t="s">
        <v>28602</v>
      </c>
      <c r="Z4985" t="s">
        <v>7178</v>
      </c>
      <c r="AA4985" t="s">
        <v>7344</v>
      </c>
      <c r="AB4985" t="s">
        <v>98</v>
      </c>
      <c r="AC4985" t="s">
        <v>62</v>
      </c>
      <c r="AD4985">
        <v>4</v>
      </c>
      <c r="AE4985" t="s">
        <v>28603</v>
      </c>
      <c r="AF4985" t="s">
        <v>7191</v>
      </c>
      <c r="AG4985" t="s">
        <v>28604</v>
      </c>
    </row>
    <row r="4986" spans="1:33" x14ac:dyDescent="0.3">
      <c r="A4986" t="s">
        <v>6851</v>
      </c>
      <c r="B4986" t="s">
        <v>7698</v>
      </c>
      <c r="C4986" t="s">
        <v>7660</v>
      </c>
      <c r="D4986" t="s">
        <v>48</v>
      </c>
      <c r="E4986" t="s">
        <v>31</v>
      </c>
      <c r="F4986" t="s">
        <v>17165</v>
      </c>
      <c r="G4986">
        <v>37.073118999999998</v>
      </c>
      <c r="H4986">
        <v>-108.097199</v>
      </c>
      <c r="I4986" t="s">
        <v>28605</v>
      </c>
      <c r="J4986" t="s">
        <v>1305</v>
      </c>
      <c r="K4986" t="s">
        <v>7225</v>
      </c>
      <c r="L4986" t="s">
        <v>7239</v>
      </c>
      <c r="M4986">
        <v>3215</v>
      </c>
      <c r="N4986" t="s">
        <v>7164</v>
      </c>
      <c r="O4986" t="s">
        <v>7164</v>
      </c>
      <c r="P4986" t="s">
        <v>7164</v>
      </c>
      <c r="R4986" t="s">
        <v>7164</v>
      </c>
      <c r="S4986" t="s">
        <v>7164</v>
      </c>
      <c r="T4986" t="s">
        <v>428</v>
      </c>
      <c r="U4986" t="s">
        <v>7153</v>
      </c>
      <c r="V4986" t="s">
        <v>7326</v>
      </c>
      <c r="X4986" t="s">
        <v>7299</v>
      </c>
      <c r="Y4986" t="s">
        <v>28606</v>
      </c>
      <c r="Z4986" t="s">
        <v>116</v>
      </c>
      <c r="AA4986" t="s">
        <v>97</v>
      </c>
      <c r="AB4986" t="s">
        <v>53</v>
      </c>
      <c r="AC4986" t="s">
        <v>7394</v>
      </c>
      <c r="AD4986">
        <v>4</v>
      </c>
      <c r="AE4986" t="s">
        <v>28607</v>
      </c>
      <c r="AF4986" t="s">
        <v>7191</v>
      </c>
      <c r="AG4986" t="s">
        <v>17170</v>
      </c>
    </row>
    <row r="4987" spans="1:33" x14ac:dyDescent="0.3">
      <c r="A4987" t="s">
        <v>6852</v>
      </c>
      <c r="B4987" t="s">
        <v>8031</v>
      </c>
      <c r="C4987" t="s">
        <v>258</v>
      </c>
      <c r="D4987" t="s">
        <v>65</v>
      </c>
      <c r="E4987" t="s">
        <v>66</v>
      </c>
      <c r="F4987" t="s">
        <v>28608</v>
      </c>
      <c r="G4987">
        <v>26.700251999999999</v>
      </c>
      <c r="H4987">
        <v>-88.259142999999995</v>
      </c>
      <c r="I4987" t="s">
        <v>7164</v>
      </c>
      <c r="J4987" t="s">
        <v>295</v>
      </c>
      <c r="K4987" t="s">
        <v>7200</v>
      </c>
      <c r="L4987" t="s">
        <v>7156</v>
      </c>
      <c r="M4987">
        <v>5627</v>
      </c>
      <c r="N4987" t="s">
        <v>2020</v>
      </c>
      <c r="O4987" t="s">
        <v>7307</v>
      </c>
      <c r="P4987" t="s">
        <v>7172</v>
      </c>
      <c r="Q4987">
        <v>-62</v>
      </c>
      <c r="R4987" t="s">
        <v>7299</v>
      </c>
      <c r="S4987" t="s">
        <v>7161</v>
      </c>
      <c r="T4987" t="s">
        <v>3899</v>
      </c>
      <c r="U4987" t="s">
        <v>7202</v>
      </c>
      <c r="V4987" t="s">
        <v>7239</v>
      </c>
      <c r="W4987">
        <v>68</v>
      </c>
      <c r="X4987" t="s">
        <v>7157</v>
      </c>
      <c r="Y4987" t="s">
        <v>28609</v>
      </c>
      <c r="Z4987" t="s">
        <v>7270</v>
      </c>
      <c r="AA4987" t="s">
        <v>109</v>
      </c>
      <c r="AB4987" t="s">
        <v>98</v>
      </c>
      <c r="AC4987" t="s">
        <v>7164</v>
      </c>
      <c r="AD4987">
        <v>5</v>
      </c>
      <c r="AE4987" t="s">
        <v>28610</v>
      </c>
      <c r="AF4987" t="s">
        <v>7191</v>
      </c>
      <c r="AG4987" t="s">
        <v>28611</v>
      </c>
    </row>
    <row r="4988" spans="1:33" x14ac:dyDescent="0.3">
      <c r="A4988" t="s">
        <v>6853</v>
      </c>
      <c r="B4988" t="s">
        <v>507</v>
      </c>
      <c r="C4988" t="s">
        <v>7322</v>
      </c>
      <c r="D4988" t="s">
        <v>22</v>
      </c>
      <c r="E4988" t="s">
        <v>93</v>
      </c>
      <c r="F4988" t="s">
        <v>28612</v>
      </c>
      <c r="G4988">
        <v>39.165650999999997</v>
      </c>
      <c r="H4988">
        <v>-102.831968</v>
      </c>
      <c r="I4988" t="s">
        <v>28613</v>
      </c>
      <c r="J4988" t="s">
        <v>315</v>
      </c>
      <c r="K4988" t="s">
        <v>7153</v>
      </c>
      <c r="L4988" t="s">
        <v>7268</v>
      </c>
      <c r="M4988">
        <v>5240</v>
      </c>
      <c r="N4988" t="s">
        <v>930</v>
      </c>
      <c r="O4988" t="s">
        <v>7202</v>
      </c>
      <c r="P4988" t="s">
        <v>7308</v>
      </c>
      <c r="Q4988">
        <v>36</v>
      </c>
      <c r="R4988" t="s">
        <v>7214</v>
      </c>
      <c r="S4988" t="s">
        <v>7309</v>
      </c>
      <c r="T4988" t="s">
        <v>863</v>
      </c>
      <c r="U4988" t="s">
        <v>7288</v>
      </c>
      <c r="V4988" t="s">
        <v>7226</v>
      </c>
      <c r="W4988">
        <v>53</v>
      </c>
      <c r="X4988" t="s">
        <v>7299</v>
      </c>
      <c r="Y4988" t="s">
        <v>28614</v>
      </c>
      <c r="Z4988" t="s">
        <v>7178</v>
      </c>
      <c r="AA4988" t="s">
        <v>7344</v>
      </c>
      <c r="AB4988" t="s">
        <v>7229</v>
      </c>
      <c r="AC4988" t="s">
        <v>62</v>
      </c>
      <c r="AE4988" t="s">
        <v>28615</v>
      </c>
      <c r="AF4988" t="s">
        <v>7164</v>
      </c>
      <c r="AG4988" t="s">
        <v>28616</v>
      </c>
    </row>
    <row r="4989" spans="1:33" x14ac:dyDescent="0.3">
      <c r="A4989" t="s">
        <v>6854</v>
      </c>
      <c r="B4989" t="s">
        <v>8338</v>
      </c>
      <c r="C4989" t="s">
        <v>8933</v>
      </c>
      <c r="D4989" t="s">
        <v>22</v>
      </c>
      <c r="E4989" t="s">
        <v>93</v>
      </c>
      <c r="F4989" t="s">
        <v>15286</v>
      </c>
      <c r="G4989">
        <v>30.325558999999998</v>
      </c>
      <c r="H4989">
        <v>-85.911569999999998</v>
      </c>
      <c r="I4989" t="s">
        <v>28617</v>
      </c>
      <c r="J4989" t="s">
        <v>657</v>
      </c>
      <c r="K4989" t="s">
        <v>7334</v>
      </c>
      <c r="L4989" t="s">
        <v>7224</v>
      </c>
      <c r="M4989">
        <v>5067</v>
      </c>
      <c r="N4989" t="s">
        <v>2865</v>
      </c>
      <c r="O4989" t="s">
        <v>7186</v>
      </c>
      <c r="P4989" t="s">
        <v>7482</v>
      </c>
      <c r="Q4989">
        <v>70</v>
      </c>
      <c r="R4989" t="s">
        <v>34</v>
      </c>
      <c r="S4989" t="s">
        <v>85</v>
      </c>
      <c r="T4989" t="s">
        <v>283</v>
      </c>
      <c r="U4989" t="s">
        <v>7342</v>
      </c>
      <c r="V4989" t="s">
        <v>7203</v>
      </c>
      <c r="W4989">
        <v>86</v>
      </c>
      <c r="X4989" t="s">
        <v>7299</v>
      </c>
      <c r="Y4989" t="s">
        <v>28618</v>
      </c>
      <c r="Z4989" t="s">
        <v>7270</v>
      </c>
      <c r="AA4989" t="s">
        <v>7163</v>
      </c>
      <c r="AB4989" t="s">
        <v>7164</v>
      </c>
      <c r="AC4989" t="s">
        <v>7193</v>
      </c>
      <c r="AE4989" t="s">
        <v>28619</v>
      </c>
      <c r="AF4989" t="s">
        <v>7191</v>
      </c>
      <c r="AG4989" t="s">
        <v>15290</v>
      </c>
    </row>
    <row r="4990" spans="1:33" x14ac:dyDescent="0.3">
      <c r="A4990" t="s">
        <v>6855</v>
      </c>
      <c r="B4990" t="s">
        <v>134</v>
      </c>
      <c r="C4990" t="s">
        <v>7660</v>
      </c>
      <c r="D4990" t="s">
        <v>48</v>
      </c>
      <c r="E4990" t="s">
        <v>66</v>
      </c>
      <c r="F4990" t="s">
        <v>28620</v>
      </c>
      <c r="G4990">
        <v>47.640915</v>
      </c>
      <c r="H4990">
        <v>-109.307667</v>
      </c>
      <c r="I4990" t="s">
        <v>28621</v>
      </c>
      <c r="J4990" t="s">
        <v>961</v>
      </c>
      <c r="K4990" t="s">
        <v>7171</v>
      </c>
      <c r="L4990" t="s">
        <v>7391</v>
      </c>
      <c r="M4990">
        <v>2147</v>
      </c>
      <c r="N4990" t="s">
        <v>768</v>
      </c>
      <c r="O4990" t="s">
        <v>7156</v>
      </c>
      <c r="P4990" t="s">
        <v>41</v>
      </c>
      <c r="Q4990">
        <v>60</v>
      </c>
      <c r="R4990" t="s">
        <v>7373</v>
      </c>
      <c r="S4990" t="s">
        <v>107</v>
      </c>
      <c r="T4990" t="s">
        <v>4077</v>
      </c>
      <c r="U4990" t="s">
        <v>7280</v>
      </c>
      <c r="V4990" t="s">
        <v>7201</v>
      </c>
      <c r="W4990">
        <v>-39</v>
      </c>
      <c r="X4990" t="s">
        <v>7214</v>
      </c>
      <c r="Y4990" t="s">
        <v>28622</v>
      </c>
      <c r="Z4990" t="s">
        <v>45</v>
      </c>
      <c r="AA4990" t="s">
        <v>52</v>
      </c>
      <c r="AB4990" t="s">
        <v>28</v>
      </c>
      <c r="AC4990" t="s">
        <v>7230</v>
      </c>
      <c r="AD4990">
        <v>3</v>
      </c>
      <c r="AE4990" t="s">
        <v>28623</v>
      </c>
      <c r="AF4990" t="s">
        <v>7207</v>
      </c>
      <c r="AG4990" t="s">
        <v>28624</v>
      </c>
    </row>
    <row r="4991" spans="1:33" x14ac:dyDescent="0.3">
      <c r="A4991" t="s">
        <v>6856</v>
      </c>
      <c r="B4991" t="s">
        <v>8923</v>
      </c>
      <c r="C4991" t="s">
        <v>7322</v>
      </c>
      <c r="D4991" t="s">
        <v>92</v>
      </c>
      <c r="E4991" t="s">
        <v>39</v>
      </c>
      <c r="F4991" t="s">
        <v>28625</v>
      </c>
      <c r="G4991">
        <v>45.114128000000001</v>
      </c>
      <c r="H4991">
        <v>-94.021574999999999</v>
      </c>
      <c r="I4991" t="s">
        <v>28626</v>
      </c>
      <c r="J4991" t="s">
        <v>986</v>
      </c>
      <c r="K4991" t="s">
        <v>7200</v>
      </c>
      <c r="L4991" t="s">
        <v>7482</v>
      </c>
      <c r="M4991">
        <v>3218</v>
      </c>
      <c r="N4991" t="s">
        <v>551</v>
      </c>
      <c r="O4991" t="s">
        <v>7238</v>
      </c>
      <c r="P4991" t="s">
        <v>7348</v>
      </c>
      <c r="Q4991">
        <v>17</v>
      </c>
      <c r="R4991" t="s">
        <v>7157</v>
      </c>
      <c r="S4991" t="s">
        <v>85</v>
      </c>
      <c r="T4991" t="s">
        <v>4158</v>
      </c>
      <c r="U4991" t="s">
        <v>7236</v>
      </c>
      <c r="V4991" t="s">
        <v>7226</v>
      </c>
      <c r="W4991">
        <v>12</v>
      </c>
      <c r="X4991" t="s">
        <v>7260</v>
      </c>
      <c r="Y4991" t="s">
        <v>7164</v>
      </c>
      <c r="Z4991" t="s">
        <v>60</v>
      </c>
      <c r="AA4991" t="s">
        <v>7163</v>
      </c>
      <c r="AB4991" t="s">
        <v>61</v>
      </c>
      <c r="AC4991" t="s">
        <v>29</v>
      </c>
      <c r="AD4991">
        <v>1</v>
      </c>
      <c r="AE4991" t="s">
        <v>28627</v>
      </c>
      <c r="AF4991" t="s">
        <v>110</v>
      </c>
      <c r="AG4991" t="s">
        <v>28628</v>
      </c>
    </row>
    <row r="4992" spans="1:33" x14ac:dyDescent="0.3">
      <c r="A4992" t="s">
        <v>6857</v>
      </c>
      <c r="B4992" t="s">
        <v>232</v>
      </c>
      <c r="C4992" t="s">
        <v>7273</v>
      </c>
      <c r="D4992" t="s">
        <v>100</v>
      </c>
      <c r="E4992" t="s">
        <v>23</v>
      </c>
      <c r="F4992" t="s">
        <v>28629</v>
      </c>
      <c r="G4992">
        <v>37.625458000000002</v>
      </c>
      <c r="H4992">
        <v>-111.424707</v>
      </c>
      <c r="I4992" t="s">
        <v>28630</v>
      </c>
      <c r="J4992" t="s">
        <v>750</v>
      </c>
      <c r="K4992" t="s">
        <v>7600</v>
      </c>
      <c r="L4992" t="s">
        <v>7239</v>
      </c>
      <c r="M4992">
        <v>3835</v>
      </c>
      <c r="N4992" t="s">
        <v>7164</v>
      </c>
      <c r="O4992" t="s">
        <v>7164</v>
      </c>
      <c r="P4992" t="s">
        <v>7164</v>
      </c>
      <c r="R4992" t="s">
        <v>7164</v>
      </c>
      <c r="S4992" t="s">
        <v>7164</v>
      </c>
      <c r="T4992" t="s">
        <v>7164</v>
      </c>
      <c r="U4992" t="s">
        <v>7164</v>
      </c>
      <c r="V4992" t="s">
        <v>7164</v>
      </c>
      <c r="X4992" t="s">
        <v>7164</v>
      </c>
      <c r="Y4992" t="s">
        <v>7164</v>
      </c>
      <c r="Z4992" t="s">
        <v>7375</v>
      </c>
      <c r="AA4992" t="s">
        <v>97</v>
      </c>
      <c r="AB4992" t="s">
        <v>7271</v>
      </c>
      <c r="AC4992" t="s">
        <v>270</v>
      </c>
      <c r="AD4992">
        <v>5</v>
      </c>
      <c r="AE4992" t="s">
        <v>28631</v>
      </c>
      <c r="AF4992" t="s">
        <v>7164</v>
      </c>
      <c r="AG4992" t="s">
        <v>28632</v>
      </c>
    </row>
    <row r="4993" spans="1:33" x14ac:dyDescent="0.3">
      <c r="A4993" t="s">
        <v>6858</v>
      </c>
      <c r="B4993" t="s">
        <v>7744</v>
      </c>
      <c r="C4993" t="s">
        <v>7945</v>
      </c>
      <c r="D4993" t="s">
        <v>88</v>
      </c>
      <c r="E4993" t="s">
        <v>72</v>
      </c>
      <c r="F4993" t="s">
        <v>25156</v>
      </c>
      <c r="G4993">
        <v>43.232823000000003</v>
      </c>
      <c r="H4993">
        <v>-111.499549</v>
      </c>
      <c r="I4993" t="s">
        <v>28633</v>
      </c>
      <c r="J4993" t="s">
        <v>272</v>
      </c>
      <c r="K4993" t="s">
        <v>7371</v>
      </c>
      <c r="L4993" t="s">
        <v>7175</v>
      </c>
      <c r="M4993">
        <v>5287</v>
      </c>
      <c r="N4993" t="s">
        <v>1038</v>
      </c>
      <c r="O4993" t="s">
        <v>7171</v>
      </c>
      <c r="P4993" t="s">
        <v>7268</v>
      </c>
      <c r="Q4993">
        <v>49</v>
      </c>
      <c r="R4993" t="s">
        <v>7372</v>
      </c>
      <c r="S4993" t="s">
        <v>41</v>
      </c>
      <c r="T4993" t="s">
        <v>1157</v>
      </c>
      <c r="U4993" t="s">
        <v>7361</v>
      </c>
      <c r="V4993" t="s">
        <v>7156</v>
      </c>
      <c r="W4993">
        <v>67</v>
      </c>
      <c r="X4993" t="s">
        <v>59</v>
      </c>
      <c r="Y4993" t="s">
        <v>28634</v>
      </c>
      <c r="Z4993" t="s">
        <v>116</v>
      </c>
      <c r="AA4993" t="s">
        <v>52</v>
      </c>
      <c r="AB4993" t="s">
        <v>98</v>
      </c>
      <c r="AC4993" t="s">
        <v>7364</v>
      </c>
      <c r="AD4993">
        <v>5</v>
      </c>
      <c r="AE4993" t="s">
        <v>28635</v>
      </c>
      <c r="AF4993" t="s">
        <v>7195</v>
      </c>
      <c r="AG4993" t="s">
        <v>28636</v>
      </c>
    </row>
    <row r="4994" spans="1:33" x14ac:dyDescent="0.3">
      <c r="A4994" t="s">
        <v>6859</v>
      </c>
      <c r="B4994" t="s">
        <v>7774</v>
      </c>
      <c r="C4994" t="s">
        <v>7441</v>
      </c>
      <c r="D4994" t="s">
        <v>22</v>
      </c>
      <c r="E4994" t="s">
        <v>31</v>
      </c>
      <c r="F4994" t="s">
        <v>28637</v>
      </c>
      <c r="G4994">
        <v>26.000876000000002</v>
      </c>
      <c r="H4994">
        <v>-73.057157000000004</v>
      </c>
      <c r="I4994" t="s">
        <v>28638</v>
      </c>
      <c r="J4994" t="s">
        <v>331</v>
      </c>
      <c r="K4994" t="s">
        <v>7225</v>
      </c>
      <c r="L4994" t="s">
        <v>7289</v>
      </c>
      <c r="M4994">
        <v>3635</v>
      </c>
      <c r="N4994" t="s">
        <v>1778</v>
      </c>
      <c r="O4994" t="s">
        <v>7450</v>
      </c>
      <c r="P4994" t="s">
        <v>7175</v>
      </c>
      <c r="Q4994">
        <v>19</v>
      </c>
      <c r="R4994" t="s">
        <v>34</v>
      </c>
      <c r="S4994" t="s">
        <v>7309</v>
      </c>
      <c r="T4994" t="s">
        <v>1747</v>
      </c>
      <c r="U4994" t="s">
        <v>7223</v>
      </c>
      <c r="V4994" t="s">
        <v>7154</v>
      </c>
      <c r="W4994">
        <v>-42</v>
      </c>
      <c r="X4994" t="s">
        <v>43</v>
      </c>
      <c r="Y4994" t="s">
        <v>28639</v>
      </c>
      <c r="Z4994" t="s">
        <v>7270</v>
      </c>
      <c r="AA4994" t="s">
        <v>7292</v>
      </c>
      <c r="AB4994" t="s">
        <v>7192</v>
      </c>
      <c r="AC4994" t="s">
        <v>29</v>
      </c>
      <c r="AD4994">
        <v>5</v>
      </c>
      <c r="AE4994" t="s">
        <v>28640</v>
      </c>
      <c r="AF4994" t="s">
        <v>7254</v>
      </c>
      <c r="AG4994" t="s">
        <v>28641</v>
      </c>
    </row>
    <row r="4995" spans="1:33" x14ac:dyDescent="0.3">
      <c r="A4995" t="s">
        <v>6860</v>
      </c>
      <c r="B4995" t="s">
        <v>9252</v>
      </c>
      <c r="C4995" t="s">
        <v>7582</v>
      </c>
      <c r="D4995" t="s">
        <v>38</v>
      </c>
      <c r="E4995" t="s">
        <v>72</v>
      </c>
      <c r="F4995" t="s">
        <v>28642</v>
      </c>
      <c r="G4995">
        <v>42.775765</v>
      </c>
      <c r="I4995" t="s">
        <v>28643</v>
      </c>
      <c r="J4995" t="s">
        <v>298</v>
      </c>
      <c r="K4995" t="s">
        <v>28644</v>
      </c>
      <c r="L4995" t="s">
        <v>7289</v>
      </c>
      <c r="M4995">
        <v>5359</v>
      </c>
      <c r="N4995" t="s">
        <v>1522</v>
      </c>
      <c r="O4995" t="s">
        <v>7159</v>
      </c>
      <c r="P4995" t="s">
        <v>7226</v>
      </c>
      <c r="Q4995">
        <v>26</v>
      </c>
      <c r="R4995" t="s">
        <v>34</v>
      </c>
      <c r="S4995" t="s">
        <v>85</v>
      </c>
      <c r="T4995" t="s">
        <v>210</v>
      </c>
      <c r="U4995" t="s">
        <v>7200</v>
      </c>
      <c r="V4995" t="s">
        <v>7482</v>
      </c>
      <c r="W4995">
        <v>57</v>
      </c>
      <c r="X4995" t="s">
        <v>7161</v>
      </c>
      <c r="Y4995" t="s">
        <v>7178</v>
      </c>
      <c r="Z4995" t="s">
        <v>7251</v>
      </c>
      <c r="AA4995" t="s">
        <v>52</v>
      </c>
      <c r="AB4995" t="s">
        <v>7336</v>
      </c>
      <c r="AC4995" t="s">
        <v>29</v>
      </c>
      <c r="AD4995">
        <v>1</v>
      </c>
      <c r="AE4995" t="s">
        <v>28645</v>
      </c>
      <c r="AF4995" t="s">
        <v>7385</v>
      </c>
      <c r="AG4995" t="s">
        <v>28646</v>
      </c>
    </row>
    <row r="4996" spans="1:33" x14ac:dyDescent="0.3">
      <c r="A4996" t="s">
        <v>6861</v>
      </c>
      <c r="B4996" t="s">
        <v>507</v>
      </c>
      <c r="C4996" t="s">
        <v>686</v>
      </c>
      <c r="D4996" t="s">
        <v>100</v>
      </c>
      <c r="E4996" t="s">
        <v>23</v>
      </c>
      <c r="F4996" t="s">
        <v>28647</v>
      </c>
      <c r="G4996">
        <v>29.934778000000001</v>
      </c>
      <c r="H4996">
        <v>-108.548204</v>
      </c>
      <c r="I4996" t="s">
        <v>28648</v>
      </c>
      <c r="J4996" t="s">
        <v>161</v>
      </c>
      <c r="K4996" t="s">
        <v>7156</v>
      </c>
      <c r="L4996" t="s">
        <v>7268</v>
      </c>
      <c r="M4996">
        <v>8812</v>
      </c>
      <c r="N4996" t="s">
        <v>2865</v>
      </c>
      <c r="O4996" t="s">
        <v>7186</v>
      </c>
      <c r="P4996" t="s">
        <v>7276</v>
      </c>
      <c r="R4996" t="s">
        <v>34</v>
      </c>
      <c r="S4996" t="s">
        <v>7178</v>
      </c>
      <c r="T4996" t="s">
        <v>1666</v>
      </c>
      <c r="U4996" t="s">
        <v>7153</v>
      </c>
      <c r="V4996" t="s">
        <v>7289</v>
      </c>
      <c r="X4996" t="s">
        <v>7278</v>
      </c>
      <c r="Y4996" t="s">
        <v>28649</v>
      </c>
      <c r="Z4996" t="s">
        <v>45</v>
      </c>
      <c r="AA4996" t="s">
        <v>109</v>
      </c>
      <c r="AB4996" t="s">
        <v>132</v>
      </c>
      <c r="AC4996" t="s">
        <v>7364</v>
      </c>
      <c r="AD4996">
        <v>4</v>
      </c>
      <c r="AE4996" t="s">
        <v>28650</v>
      </c>
      <c r="AF4996" t="s">
        <v>7207</v>
      </c>
      <c r="AG4996" t="s">
        <v>7164</v>
      </c>
    </row>
    <row r="4997" spans="1:33" x14ac:dyDescent="0.3">
      <c r="A4997" t="s">
        <v>6862</v>
      </c>
      <c r="B4997" t="s">
        <v>391</v>
      </c>
      <c r="C4997" t="s">
        <v>7801</v>
      </c>
      <c r="D4997" t="s">
        <v>92</v>
      </c>
      <c r="E4997" t="s">
        <v>186</v>
      </c>
      <c r="F4997" t="s">
        <v>28651</v>
      </c>
      <c r="G4997">
        <v>47.533827000000002</v>
      </c>
      <c r="H4997">
        <v>-114.16188099999999</v>
      </c>
      <c r="I4997" t="s">
        <v>28652</v>
      </c>
      <c r="J4997" t="s">
        <v>49</v>
      </c>
      <c r="K4997" t="s">
        <v>7200</v>
      </c>
      <c r="L4997" t="s">
        <v>7276</v>
      </c>
      <c r="N4997" t="s">
        <v>2626</v>
      </c>
      <c r="O4997" t="s">
        <v>7381</v>
      </c>
      <c r="P4997" t="s">
        <v>7203</v>
      </c>
      <c r="Q4997">
        <v>-27</v>
      </c>
      <c r="R4997" t="s">
        <v>7299</v>
      </c>
      <c r="S4997" t="s">
        <v>7279</v>
      </c>
      <c r="T4997" t="s">
        <v>4052</v>
      </c>
      <c r="U4997" t="s">
        <v>7186</v>
      </c>
      <c r="V4997" t="s">
        <v>7226</v>
      </c>
      <c r="W4997">
        <v>37</v>
      </c>
      <c r="X4997" t="s">
        <v>7372</v>
      </c>
      <c r="Y4997" t="s">
        <v>28653</v>
      </c>
      <c r="Z4997" t="s">
        <v>7375</v>
      </c>
      <c r="AA4997" t="s">
        <v>52</v>
      </c>
      <c r="AB4997" t="s">
        <v>132</v>
      </c>
      <c r="AC4997" t="s">
        <v>62</v>
      </c>
      <c r="AD4997">
        <v>1</v>
      </c>
      <c r="AE4997" t="s">
        <v>28654</v>
      </c>
      <c r="AF4997" t="s">
        <v>110</v>
      </c>
      <c r="AG4997" t="s">
        <v>28655</v>
      </c>
    </row>
    <row r="4998" spans="1:33" x14ac:dyDescent="0.3">
      <c r="A4998" t="s">
        <v>6863</v>
      </c>
      <c r="B4998" t="s">
        <v>7303</v>
      </c>
      <c r="C4998" t="s">
        <v>7304</v>
      </c>
      <c r="D4998" t="s">
        <v>65</v>
      </c>
      <c r="E4998" t="s">
        <v>93</v>
      </c>
      <c r="F4998" t="s">
        <v>28656</v>
      </c>
      <c r="G4998">
        <v>41.728068999999998</v>
      </c>
      <c r="H4998">
        <v>-112.263982</v>
      </c>
      <c r="I4998" t="s">
        <v>28657</v>
      </c>
      <c r="J4998" t="s">
        <v>208</v>
      </c>
      <c r="K4998" t="s">
        <v>7481</v>
      </c>
      <c r="L4998" t="s">
        <v>7175</v>
      </c>
      <c r="M4998">
        <v>6873</v>
      </c>
      <c r="N4998" t="s">
        <v>3056</v>
      </c>
      <c r="O4998" t="s">
        <v>7288</v>
      </c>
      <c r="P4998" t="s">
        <v>7172</v>
      </c>
      <c r="R4998" t="s">
        <v>7161</v>
      </c>
      <c r="S4998" t="s">
        <v>7309</v>
      </c>
      <c r="T4998" t="s">
        <v>879</v>
      </c>
      <c r="U4998" t="s">
        <v>7371</v>
      </c>
      <c r="V4998" t="s">
        <v>7175</v>
      </c>
      <c r="W4998">
        <v>52</v>
      </c>
      <c r="X4998" t="s">
        <v>59</v>
      </c>
      <c r="Y4998" t="s">
        <v>28658</v>
      </c>
      <c r="Z4998" t="s">
        <v>215</v>
      </c>
      <c r="AA4998" t="s">
        <v>139</v>
      </c>
      <c r="AB4998" t="s">
        <v>7293</v>
      </c>
      <c r="AC4998" t="s">
        <v>7394</v>
      </c>
      <c r="AD4998">
        <v>1</v>
      </c>
      <c r="AE4998" t="s">
        <v>7164</v>
      </c>
      <c r="AF4998" t="s">
        <v>7207</v>
      </c>
      <c r="AG4998" t="s">
        <v>28659</v>
      </c>
    </row>
    <row r="4999" spans="1:33" x14ac:dyDescent="0.3">
      <c r="A4999" t="s">
        <v>6864</v>
      </c>
      <c r="B4999" t="s">
        <v>7834</v>
      </c>
      <c r="C4999" t="s">
        <v>7631</v>
      </c>
      <c r="D4999" t="s">
        <v>65</v>
      </c>
      <c r="E4999" t="s">
        <v>23</v>
      </c>
      <c r="F4999" t="s">
        <v>28660</v>
      </c>
      <c r="H4999">
        <v>-73.936190999999994</v>
      </c>
      <c r="I4999" t="s">
        <v>28661</v>
      </c>
      <c r="J4999" t="s">
        <v>307</v>
      </c>
      <c r="K4999" t="s">
        <v>7277</v>
      </c>
      <c r="L4999" t="s">
        <v>7268</v>
      </c>
      <c r="M4999">
        <v>8257</v>
      </c>
      <c r="N4999" t="s">
        <v>7164</v>
      </c>
      <c r="O4999" t="s">
        <v>7164</v>
      </c>
      <c r="P4999" t="s">
        <v>7164</v>
      </c>
      <c r="R4999" t="s">
        <v>7164</v>
      </c>
      <c r="S4999" t="s">
        <v>7164</v>
      </c>
      <c r="T4999" t="s">
        <v>596</v>
      </c>
      <c r="U4999" t="s">
        <v>7225</v>
      </c>
      <c r="V4999" t="s">
        <v>7213</v>
      </c>
      <c r="W4999">
        <v>70</v>
      </c>
      <c r="X4999" t="s">
        <v>7237</v>
      </c>
      <c r="Y4999" t="s">
        <v>28662</v>
      </c>
      <c r="Z4999" t="s">
        <v>60</v>
      </c>
      <c r="AA4999" t="s">
        <v>109</v>
      </c>
      <c r="AB4999" t="s">
        <v>61</v>
      </c>
      <c r="AC4999" t="s">
        <v>155</v>
      </c>
      <c r="AD4999">
        <v>3</v>
      </c>
      <c r="AE4999" t="s">
        <v>28663</v>
      </c>
      <c r="AF4999" t="s">
        <v>7195</v>
      </c>
      <c r="AG4999" t="s">
        <v>28664</v>
      </c>
    </row>
    <row r="5000" spans="1:33" x14ac:dyDescent="0.3">
      <c r="A5000" t="s">
        <v>6865</v>
      </c>
      <c r="B5000" t="s">
        <v>808</v>
      </c>
      <c r="C5000" t="s">
        <v>7265</v>
      </c>
      <c r="D5000" t="s">
        <v>92</v>
      </c>
      <c r="E5000" t="s">
        <v>112</v>
      </c>
      <c r="F5000" t="s">
        <v>28665</v>
      </c>
      <c r="G5000">
        <v>46.850617</v>
      </c>
      <c r="H5000">
        <v>-85.999809999999997</v>
      </c>
      <c r="I5000" t="s">
        <v>28666</v>
      </c>
      <c r="J5000" t="s">
        <v>331</v>
      </c>
      <c r="K5000" t="s">
        <v>7153</v>
      </c>
      <c r="L5000" t="s">
        <v>7308</v>
      </c>
      <c r="M5000">
        <v>5966</v>
      </c>
      <c r="N5000" t="s">
        <v>5981</v>
      </c>
      <c r="O5000" t="s">
        <v>7155</v>
      </c>
      <c r="P5000" t="s">
        <v>7203</v>
      </c>
      <c r="Q5000">
        <v>24</v>
      </c>
      <c r="R5000" t="s">
        <v>34</v>
      </c>
      <c r="S5000" t="s">
        <v>85</v>
      </c>
      <c r="T5000" t="s">
        <v>1154</v>
      </c>
      <c r="U5000" t="s">
        <v>7288</v>
      </c>
      <c r="V5000" t="s">
        <v>7189</v>
      </c>
      <c r="W5000">
        <v>21</v>
      </c>
      <c r="X5000" t="s">
        <v>7157</v>
      </c>
      <c r="Y5000" t="s">
        <v>28667</v>
      </c>
      <c r="Z5000" t="s">
        <v>27</v>
      </c>
      <c r="AA5000" t="s">
        <v>7262</v>
      </c>
      <c r="AB5000" t="s">
        <v>61</v>
      </c>
      <c r="AC5000" t="s">
        <v>62</v>
      </c>
      <c r="AD5000">
        <v>2</v>
      </c>
      <c r="AE5000" t="s">
        <v>28668</v>
      </c>
      <c r="AF5000" t="s">
        <v>7191</v>
      </c>
      <c r="AG5000" t="s">
        <v>28669</v>
      </c>
    </row>
    <row r="5001" spans="1:33" x14ac:dyDescent="0.3">
      <c r="A5001" t="s">
        <v>6866</v>
      </c>
      <c r="B5001" t="s">
        <v>7338</v>
      </c>
      <c r="C5001" t="s">
        <v>7233</v>
      </c>
      <c r="D5001" t="s">
        <v>22</v>
      </c>
      <c r="E5001" t="s">
        <v>112</v>
      </c>
      <c r="F5001" t="s">
        <v>28670</v>
      </c>
      <c r="G5001">
        <v>37.574157</v>
      </c>
      <c r="H5001">
        <v>-121.844031</v>
      </c>
      <c r="I5001" t="s">
        <v>28671</v>
      </c>
      <c r="J5001" t="s">
        <v>208</v>
      </c>
      <c r="K5001" t="s">
        <v>7481</v>
      </c>
      <c r="L5001" t="s">
        <v>7348</v>
      </c>
      <c r="N5001" t="s">
        <v>983</v>
      </c>
      <c r="O5001" t="s">
        <v>7222</v>
      </c>
      <c r="P5001" t="s">
        <v>7160</v>
      </c>
      <c r="Q5001">
        <v>-73</v>
      </c>
      <c r="R5001" t="s">
        <v>7178</v>
      </c>
      <c r="S5001" t="s">
        <v>7158</v>
      </c>
      <c r="T5001" t="s">
        <v>1098</v>
      </c>
      <c r="U5001" t="s">
        <v>7186</v>
      </c>
      <c r="V5001" t="s">
        <v>7268</v>
      </c>
      <c r="W5001">
        <v>17</v>
      </c>
      <c r="X5001" t="s">
        <v>7164</v>
      </c>
      <c r="Y5001" t="s">
        <v>28672</v>
      </c>
      <c r="Z5001" t="s">
        <v>7607</v>
      </c>
      <c r="AA5001" t="s">
        <v>97</v>
      </c>
      <c r="AB5001" t="s">
        <v>7229</v>
      </c>
      <c r="AC5001" t="s">
        <v>7328</v>
      </c>
      <c r="AD5001">
        <v>2</v>
      </c>
      <c r="AE5001" t="s">
        <v>28673</v>
      </c>
      <c r="AF5001" t="s">
        <v>7195</v>
      </c>
      <c r="AG5001" t="s">
        <v>28674</v>
      </c>
    </row>
    <row r="5002" spans="1:33" x14ac:dyDescent="0.3">
      <c r="A5002" t="s">
        <v>6867</v>
      </c>
      <c r="B5002" t="s">
        <v>7625</v>
      </c>
      <c r="C5002" t="s">
        <v>7330</v>
      </c>
      <c r="D5002" t="s">
        <v>100</v>
      </c>
      <c r="E5002" t="s">
        <v>23</v>
      </c>
      <c r="F5002" t="s">
        <v>28675</v>
      </c>
      <c r="G5002">
        <v>41.509780999999997</v>
      </c>
      <c r="H5002">
        <v>-81.026398999999998</v>
      </c>
      <c r="I5002" t="s">
        <v>28676</v>
      </c>
      <c r="J5002" t="s">
        <v>247</v>
      </c>
      <c r="K5002" t="s">
        <v>7153</v>
      </c>
      <c r="L5002" t="s">
        <v>7326</v>
      </c>
      <c r="M5002">
        <v>4308</v>
      </c>
      <c r="N5002" t="s">
        <v>744</v>
      </c>
      <c r="O5002" t="s">
        <v>7249</v>
      </c>
      <c r="P5002" t="s">
        <v>7156</v>
      </c>
      <c r="Q5002">
        <v>46</v>
      </c>
      <c r="R5002" t="s">
        <v>7164</v>
      </c>
      <c r="S5002" t="s">
        <v>7161</v>
      </c>
      <c r="T5002" t="s">
        <v>171</v>
      </c>
      <c r="U5002" t="s">
        <v>7155</v>
      </c>
      <c r="V5002" t="s">
        <v>7154</v>
      </c>
      <c r="W5002">
        <v>10</v>
      </c>
      <c r="X5002" t="s">
        <v>7373</v>
      </c>
      <c r="Y5002" t="s">
        <v>28677</v>
      </c>
      <c r="Z5002" t="s">
        <v>7291</v>
      </c>
      <c r="AA5002" t="s">
        <v>7393</v>
      </c>
      <c r="AB5002" t="s">
        <v>7363</v>
      </c>
      <c r="AC5002" t="s">
        <v>7164</v>
      </c>
      <c r="AD5002">
        <v>2</v>
      </c>
      <c r="AE5002" t="s">
        <v>28678</v>
      </c>
      <c r="AF5002" t="s">
        <v>7180</v>
      </c>
      <c r="AG5002" t="s">
        <v>28679</v>
      </c>
    </row>
    <row r="5003" spans="1:33" x14ac:dyDescent="0.3">
      <c r="A5003" t="s">
        <v>6868</v>
      </c>
      <c r="B5003" t="s">
        <v>250</v>
      </c>
      <c r="C5003" t="s">
        <v>468</v>
      </c>
      <c r="D5003" t="s">
        <v>48</v>
      </c>
      <c r="E5003" t="s">
        <v>72</v>
      </c>
      <c r="F5003" t="s">
        <v>28680</v>
      </c>
      <c r="G5003">
        <v>40.892727999999998</v>
      </c>
      <c r="H5003">
        <v>-113.27316399999999</v>
      </c>
      <c r="I5003" t="s">
        <v>7164</v>
      </c>
      <c r="J5003" t="s">
        <v>1399</v>
      </c>
      <c r="K5003" t="s">
        <v>7174</v>
      </c>
      <c r="L5003" t="s">
        <v>7224</v>
      </c>
      <c r="M5003">
        <v>9769</v>
      </c>
      <c r="N5003" t="s">
        <v>7164</v>
      </c>
      <c r="O5003" t="s">
        <v>7164</v>
      </c>
      <c r="P5003" t="s">
        <v>7164</v>
      </c>
      <c r="R5003" t="s">
        <v>7164</v>
      </c>
      <c r="S5003" t="s">
        <v>7164</v>
      </c>
      <c r="T5003" t="s">
        <v>3132</v>
      </c>
      <c r="U5003" t="s">
        <v>7280</v>
      </c>
      <c r="V5003" t="s">
        <v>7247</v>
      </c>
      <c r="W5003">
        <v>42</v>
      </c>
      <c r="X5003" t="s">
        <v>7299</v>
      </c>
      <c r="Y5003" t="s">
        <v>28681</v>
      </c>
      <c r="Z5003" t="s">
        <v>215</v>
      </c>
      <c r="AA5003" t="s">
        <v>7163</v>
      </c>
      <c r="AB5003" t="s">
        <v>98</v>
      </c>
      <c r="AC5003" t="s">
        <v>7328</v>
      </c>
      <c r="AE5003" t="s">
        <v>28682</v>
      </c>
      <c r="AF5003" t="s">
        <v>7207</v>
      </c>
      <c r="AG5003" t="s">
        <v>28683</v>
      </c>
    </row>
    <row r="5004" spans="1:33" x14ac:dyDescent="0.3">
      <c r="A5004" t="s">
        <v>6869</v>
      </c>
      <c r="B5004" t="s">
        <v>422</v>
      </c>
      <c r="C5004" t="s">
        <v>28684</v>
      </c>
      <c r="D5004" t="s">
        <v>100</v>
      </c>
      <c r="E5004" t="s">
        <v>55</v>
      </c>
      <c r="F5004" t="s">
        <v>28685</v>
      </c>
      <c r="G5004">
        <v>47.297888999999998</v>
      </c>
      <c r="H5004">
        <v>-82.478046000000006</v>
      </c>
      <c r="I5004" t="s">
        <v>28686</v>
      </c>
      <c r="J5004" t="s">
        <v>636</v>
      </c>
      <c r="K5004" t="s">
        <v>7153</v>
      </c>
      <c r="L5004" t="s">
        <v>7248</v>
      </c>
      <c r="M5004">
        <v>2528</v>
      </c>
      <c r="N5004" t="s">
        <v>956</v>
      </c>
      <c r="O5004" t="s">
        <v>7342</v>
      </c>
      <c r="P5004" t="s">
        <v>7239</v>
      </c>
      <c r="Q5004">
        <v>72</v>
      </c>
      <c r="R5004" t="s">
        <v>7164</v>
      </c>
      <c r="S5004" t="s">
        <v>41</v>
      </c>
      <c r="T5004" t="s">
        <v>7164</v>
      </c>
      <c r="U5004" t="s">
        <v>7164</v>
      </c>
      <c r="V5004" t="s">
        <v>7164</v>
      </c>
      <c r="X5004" t="s">
        <v>7164</v>
      </c>
      <c r="Y5004" t="s">
        <v>7164</v>
      </c>
      <c r="Z5004" t="s">
        <v>60</v>
      </c>
      <c r="AA5004" t="s">
        <v>7164</v>
      </c>
      <c r="AB5004" t="s">
        <v>7164</v>
      </c>
      <c r="AC5004" t="s">
        <v>7230</v>
      </c>
      <c r="AD5004">
        <v>4</v>
      </c>
      <c r="AE5004" t="s">
        <v>28687</v>
      </c>
      <c r="AF5004" t="s">
        <v>7191</v>
      </c>
      <c r="AG5004" t="s">
        <v>28688</v>
      </c>
    </row>
    <row r="5005" spans="1:33" x14ac:dyDescent="0.3">
      <c r="A5005" t="s">
        <v>6870</v>
      </c>
      <c r="B5005" t="s">
        <v>8122</v>
      </c>
      <c r="C5005" t="s">
        <v>258</v>
      </c>
      <c r="D5005" t="s">
        <v>22</v>
      </c>
      <c r="E5005" t="s">
        <v>78</v>
      </c>
      <c r="F5005" t="s">
        <v>28689</v>
      </c>
      <c r="G5005">
        <v>46.019004000000002</v>
      </c>
      <c r="H5005">
        <v>-91.591358</v>
      </c>
      <c r="I5005" t="s">
        <v>28690</v>
      </c>
      <c r="J5005" t="s">
        <v>579</v>
      </c>
      <c r="K5005" t="s">
        <v>7202</v>
      </c>
      <c r="L5005" t="s">
        <v>7400</v>
      </c>
      <c r="M5005">
        <v>5051</v>
      </c>
      <c r="N5005" t="s">
        <v>2713</v>
      </c>
      <c r="O5005" t="s">
        <v>7222</v>
      </c>
      <c r="P5005" t="s">
        <v>7154</v>
      </c>
      <c r="Q5005">
        <v>294</v>
      </c>
      <c r="R5005" t="s">
        <v>7237</v>
      </c>
      <c r="S5005" t="s">
        <v>41</v>
      </c>
      <c r="T5005" t="s">
        <v>1470</v>
      </c>
      <c r="U5005" t="s">
        <v>7280</v>
      </c>
      <c r="V5005" t="s">
        <v>7239</v>
      </c>
      <c r="W5005">
        <v>52</v>
      </c>
      <c r="X5005" t="s">
        <v>59</v>
      </c>
      <c r="Y5005" t="s">
        <v>28691</v>
      </c>
      <c r="Z5005" t="s">
        <v>7318</v>
      </c>
      <c r="AA5005" t="s">
        <v>7292</v>
      </c>
      <c r="AB5005" t="s">
        <v>7363</v>
      </c>
      <c r="AC5005" t="s">
        <v>7178</v>
      </c>
      <c r="AD5005">
        <v>0</v>
      </c>
      <c r="AE5005" t="s">
        <v>28692</v>
      </c>
      <c r="AF5005" t="s">
        <v>7191</v>
      </c>
      <c r="AG5005" t="s">
        <v>28693</v>
      </c>
    </row>
    <row r="5006" spans="1:33" x14ac:dyDescent="0.3">
      <c r="A5006" t="s">
        <v>6871</v>
      </c>
      <c r="B5006" t="s">
        <v>808</v>
      </c>
      <c r="C5006" t="s">
        <v>7388</v>
      </c>
      <c r="D5006" t="s">
        <v>22</v>
      </c>
      <c r="E5006" t="s">
        <v>72</v>
      </c>
      <c r="F5006" t="s">
        <v>28694</v>
      </c>
      <c r="G5006">
        <v>40.965459000000003</v>
      </c>
      <c r="H5006">
        <v>-96.392643000000007</v>
      </c>
      <c r="I5006" t="s">
        <v>28695</v>
      </c>
      <c r="J5006" t="s">
        <v>569</v>
      </c>
      <c r="K5006" t="s">
        <v>7225</v>
      </c>
      <c r="L5006" t="s">
        <v>7154</v>
      </c>
      <c r="N5006" t="s">
        <v>1342</v>
      </c>
      <c r="O5006" t="s">
        <v>7238</v>
      </c>
      <c r="P5006" t="s">
        <v>7348</v>
      </c>
      <c r="Q5006">
        <v>35</v>
      </c>
      <c r="R5006" t="s">
        <v>7373</v>
      </c>
      <c r="S5006" t="s">
        <v>41</v>
      </c>
      <c r="T5006" t="s">
        <v>5630</v>
      </c>
      <c r="U5006" t="s">
        <v>7371</v>
      </c>
      <c r="V5006" t="s">
        <v>7172</v>
      </c>
      <c r="W5006">
        <v>25</v>
      </c>
      <c r="X5006" t="s">
        <v>7164</v>
      </c>
      <c r="Y5006" t="s">
        <v>28696</v>
      </c>
      <c r="Z5006" t="s">
        <v>7270</v>
      </c>
      <c r="AA5006" t="s">
        <v>7262</v>
      </c>
      <c r="AB5006" t="s">
        <v>132</v>
      </c>
      <c r="AC5006" t="s">
        <v>7178</v>
      </c>
      <c r="AD5006">
        <v>3</v>
      </c>
      <c r="AE5006" t="s">
        <v>28697</v>
      </c>
      <c r="AF5006" t="s">
        <v>110</v>
      </c>
      <c r="AG5006" t="s">
        <v>28698</v>
      </c>
    </row>
    <row r="5007" spans="1:33" x14ac:dyDescent="0.3">
      <c r="A5007" t="s">
        <v>6872</v>
      </c>
      <c r="B5007" t="s">
        <v>232</v>
      </c>
      <c r="C5007" t="s">
        <v>220</v>
      </c>
      <c r="D5007" t="s">
        <v>88</v>
      </c>
      <c r="E5007" t="s">
        <v>55</v>
      </c>
      <c r="F5007" t="s">
        <v>28699</v>
      </c>
      <c r="G5007">
        <v>41.014277999999997</v>
      </c>
      <c r="H5007">
        <v>-79.190337</v>
      </c>
      <c r="I5007" t="s">
        <v>28700</v>
      </c>
      <c r="J5007" t="s">
        <v>334</v>
      </c>
      <c r="K5007" t="s">
        <v>7223</v>
      </c>
      <c r="L5007" t="s">
        <v>7482</v>
      </c>
      <c r="M5007">
        <v>7983</v>
      </c>
      <c r="N5007" t="s">
        <v>610</v>
      </c>
      <c r="O5007" t="s">
        <v>7361</v>
      </c>
      <c r="P5007" t="s">
        <v>7268</v>
      </c>
      <c r="Q5007">
        <v>20</v>
      </c>
      <c r="R5007" t="s">
        <v>7214</v>
      </c>
      <c r="S5007" t="s">
        <v>7178</v>
      </c>
      <c r="T5007" t="s">
        <v>3114</v>
      </c>
      <c r="U5007" t="s">
        <v>7381</v>
      </c>
      <c r="V5007" t="s">
        <v>7333</v>
      </c>
      <c r="W5007">
        <v>50</v>
      </c>
      <c r="X5007" t="s">
        <v>7278</v>
      </c>
      <c r="Y5007" t="s">
        <v>28701</v>
      </c>
      <c r="Z5007" t="s">
        <v>7375</v>
      </c>
      <c r="AA5007" t="s">
        <v>7164</v>
      </c>
      <c r="AB5007" t="s">
        <v>61</v>
      </c>
      <c r="AC5007" t="s">
        <v>270</v>
      </c>
      <c r="AD5007">
        <v>1</v>
      </c>
      <c r="AE5007" t="s">
        <v>28702</v>
      </c>
      <c r="AF5007" t="s">
        <v>110</v>
      </c>
      <c r="AG5007" t="s">
        <v>28703</v>
      </c>
    </row>
    <row r="5008" spans="1:33" x14ac:dyDescent="0.3">
      <c r="A5008" t="s">
        <v>6873</v>
      </c>
      <c r="B5008" t="s">
        <v>306</v>
      </c>
      <c r="C5008" t="s">
        <v>12174</v>
      </c>
      <c r="D5008" t="s">
        <v>92</v>
      </c>
      <c r="E5008" t="s">
        <v>72</v>
      </c>
      <c r="F5008" t="s">
        <v>28704</v>
      </c>
      <c r="G5008">
        <v>43.607059999999997</v>
      </c>
      <c r="H5008">
        <v>-91.063486999999995</v>
      </c>
      <c r="I5008" t="s">
        <v>28705</v>
      </c>
      <c r="J5008" t="s">
        <v>423</v>
      </c>
      <c r="K5008" t="s">
        <v>7153</v>
      </c>
      <c r="L5008" t="s">
        <v>41</v>
      </c>
      <c r="M5008">
        <v>6071</v>
      </c>
      <c r="N5008" t="s">
        <v>7164</v>
      </c>
      <c r="O5008" t="s">
        <v>7164</v>
      </c>
      <c r="P5008" t="s">
        <v>7164</v>
      </c>
      <c r="R5008" t="s">
        <v>7164</v>
      </c>
      <c r="S5008" t="s">
        <v>7164</v>
      </c>
      <c r="T5008" t="s">
        <v>1536</v>
      </c>
      <c r="U5008" t="s">
        <v>7171</v>
      </c>
      <c r="V5008" t="s">
        <v>7160</v>
      </c>
      <c r="W5008">
        <v>-18</v>
      </c>
      <c r="X5008" t="s">
        <v>7278</v>
      </c>
      <c r="Y5008" t="s">
        <v>28706</v>
      </c>
      <c r="Z5008" t="s">
        <v>7291</v>
      </c>
      <c r="AA5008" t="s">
        <v>7217</v>
      </c>
      <c r="AB5008" t="s">
        <v>28</v>
      </c>
      <c r="AC5008" t="s">
        <v>7328</v>
      </c>
      <c r="AD5008">
        <v>0</v>
      </c>
      <c r="AE5008" t="s">
        <v>28707</v>
      </c>
      <c r="AF5008" t="s">
        <v>7195</v>
      </c>
      <c r="AG5008" t="s">
        <v>28708</v>
      </c>
    </row>
    <row r="5009" spans="1:33" x14ac:dyDescent="0.3">
      <c r="A5009" t="s">
        <v>6874</v>
      </c>
      <c r="B5009" t="s">
        <v>8219</v>
      </c>
      <c r="C5009" t="s">
        <v>7378</v>
      </c>
      <c r="D5009" t="s">
        <v>100</v>
      </c>
      <c r="E5009" t="s">
        <v>93</v>
      </c>
      <c r="F5009" t="s">
        <v>28709</v>
      </c>
      <c r="G5009">
        <v>46.008867000000002</v>
      </c>
      <c r="H5009">
        <v>-112.867266</v>
      </c>
      <c r="I5009" t="s">
        <v>28710</v>
      </c>
      <c r="J5009" t="s">
        <v>832</v>
      </c>
      <c r="K5009" t="s">
        <v>7381</v>
      </c>
      <c r="L5009" t="s">
        <v>7268</v>
      </c>
      <c r="M5009">
        <v>6065</v>
      </c>
      <c r="N5009" t="s">
        <v>948</v>
      </c>
      <c r="O5009" t="s">
        <v>7381</v>
      </c>
      <c r="P5009" t="s">
        <v>7248</v>
      </c>
      <c r="Q5009">
        <v>47</v>
      </c>
      <c r="R5009" t="s">
        <v>7237</v>
      </c>
      <c r="S5009" t="s">
        <v>7161</v>
      </c>
      <c r="T5009" t="s">
        <v>2326</v>
      </c>
      <c r="U5009" t="s">
        <v>7288</v>
      </c>
      <c r="V5009" t="s">
        <v>7239</v>
      </c>
      <c r="W5009">
        <v>85</v>
      </c>
      <c r="X5009" t="s">
        <v>7157</v>
      </c>
      <c r="Y5009" t="s">
        <v>28711</v>
      </c>
      <c r="Z5009" t="s">
        <v>116</v>
      </c>
      <c r="AA5009" t="s">
        <v>7217</v>
      </c>
      <c r="AB5009" t="s">
        <v>7164</v>
      </c>
      <c r="AC5009" t="s">
        <v>270</v>
      </c>
      <c r="AE5009" t="s">
        <v>28712</v>
      </c>
      <c r="AF5009" t="s">
        <v>7254</v>
      </c>
      <c r="AG5009" t="s">
        <v>28713</v>
      </c>
    </row>
    <row r="5010" spans="1:33" x14ac:dyDescent="0.3">
      <c r="A5010" t="s">
        <v>6875</v>
      </c>
      <c r="B5010" t="s">
        <v>7338</v>
      </c>
      <c r="C5010" t="s">
        <v>7760</v>
      </c>
      <c r="D5010" t="s">
        <v>100</v>
      </c>
      <c r="E5010" t="s">
        <v>23</v>
      </c>
      <c r="F5010" t="s">
        <v>28714</v>
      </c>
      <c r="G5010">
        <v>29.839053</v>
      </c>
      <c r="H5010">
        <v>-76.731336999999996</v>
      </c>
      <c r="I5010" t="s">
        <v>28715</v>
      </c>
      <c r="J5010" t="s">
        <v>594</v>
      </c>
      <c r="K5010" t="s">
        <v>7361</v>
      </c>
      <c r="L5010" t="s">
        <v>7172</v>
      </c>
      <c r="N5010" t="s">
        <v>3990</v>
      </c>
      <c r="O5010" t="s">
        <v>7159</v>
      </c>
      <c r="P5010" t="s">
        <v>7154</v>
      </c>
      <c r="Q5010">
        <v>36</v>
      </c>
      <c r="R5010" t="s">
        <v>7372</v>
      </c>
      <c r="S5010" t="s">
        <v>7309</v>
      </c>
      <c r="T5010" t="s">
        <v>1094</v>
      </c>
      <c r="U5010" t="s">
        <v>7449</v>
      </c>
      <c r="V5010" t="s">
        <v>7289</v>
      </c>
      <c r="W5010">
        <v>90</v>
      </c>
      <c r="X5010" t="s">
        <v>7161</v>
      </c>
      <c r="Y5010" t="s">
        <v>28716</v>
      </c>
      <c r="Z5010" t="s">
        <v>60</v>
      </c>
      <c r="AA5010" t="s">
        <v>109</v>
      </c>
      <c r="AB5010" t="s">
        <v>7164</v>
      </c>
      <c r="AC5010" t="s">
        <v>7178</v>
      </c>
      <c r="AD5010">
        <v>2</v>
      </c>
      <c r="AE5010" t="s">
        <v>28717</v>
      </c>
      <c r="AF5010" t="s">
        <v>7207</v>
      </c>
      <c r="AG5010" t="s">
        <v>28718</v>
      </c>
    </row>
    <row r="5011" spans="1:33" x14ac:dyDescent="0.3">
      <c r="A5011" t="s">
        <v>6876</v>
      </c>
      <c r="B5011" t="s">
        <v>7357</v>
      </c>
      <c r="C5011" t="s">
        <v>7871</v>
      </c>
      <c r="D5011" t="s">
        <v>22</v>
      </c>
      <c r="E5011" t="s">
        <v>72</v>
      </c>
      <c r="F5011" t="s">
        <v>28719</v>
      </c>
      <c r="G5011">
        <v>36.733629999999998</v>
      </c>
      <c r="H5011">
        <v>-117.766373</v>
      </c>
      <c r="I5011" t="s">
        <v>28720</v>
      </c>
      <c r="J5011" t="s">
        <v>152</v>
      </c>
      <c r="K5011" t="s">
        <v>7249</v>
      </c>
      <c r="L5011" t="s">
        <v>7348</v>
      </c>
      <c r="M5011">
        <v>9006</v>
      </c>
      <c r="N5011" t="s">
        <v>3436</v>
      </c>
      <c r="O5011" t="s">
        <v>7334</v>
      </c>
      <c r="P5011" t="s">
        <v>7160</v>
      </c>
      <c r="Q5011">
        <v>19</v>
      </c>
      <c r="R5011" t="s">
        <v>7237</v>
      </c>
      <c r="S5011" t="s">
        <v>7164</v>
      </c>
      <c r="T5011" t="s">
        <v>4162</v>
      </c>
      <c r="U5011" t="s">
        <v>7342</v>
      </c>
      <c r="V5011" t="s">
        <v>7326</v>
      </c>
      <c r="W5011">
        <v>25</v>
      </c>
      <c r="X5011" t="s">
        <v>7278</v>
      </c>
      <c r="Y5011" t="s">
        <v>7178</v>
      </c>
      <c r="Z5011" t="s">
        <v>7178</v>
      </c>
      <c r="AA5011" t="s">
        <v>52</v>
      </c>
      <c r="AB5011" t="s">
        <v>7229</v>
      </c>
      <c r="AC5011" t="s">
        <v>7364</v>
      </c>
      <c r="AD5011">
        <v>3</v>
      </c>
      <c r="AE5011" t="s">
        <v>28721</v>
      </c>
      <c r="AF5011" t="s">
        <v>7254</v>
      </c>
      <c r="AG5011" t="s">
        <v>28722</v>
      </c>
    </row>
    <row r="5012" spans="1:33" x14ac:dyDescent="0.3">
      <c r="A5012" t="s">
        <v>6877</v>
      </c>
      <c r="B5012" t="s">
        <v>391</v>
      </c>
      <c r="C5012" t="s">
        <v>8123</v>
      </c>
      <c r="D5012" t="s">
        <v>48</v>
      </c>
      <c r="E5012" t="s">
        <v>186</v>
      </c>
      <c r="F5012" t="s">
        <v>28723</v>
      </c>
      <c r="G5012">
        <v>27.19707</v>
      </c>
      <c r="H5012">
        <v>-107.60212799999999</v>
      </c>
      <c r="I5012" t="s">
        <v>28724</v>
      </c>
      <c r="J5012" t="s">
        <v>613</v>
      </c>
      <c r="K5012" t="s">
        <v>7186</v>
      </c>
      <c r="L5012" t="s">
        <v>7160</v>
      </c>
      <c r="M5012">
        <v>9006</v>
      </c>
      <c r="N5012" t="s">
        <v>2001</v>
      </c>
      <c r="O5012" t="s">
        <v>7361</v>
      </c>
      <c r="P5012" t="s">
        <v>7175</v>
      </c>
      <c r="Q5012">
        <v>46</v>
      </c>
      <c r="R5012" t="s">
        <v>7237</v>
      </c>
      <c r="S5012" t="s">
        <v>7178</v>
      </c>
      <c r="T5012" t="s">
        <v>581</v>
      </c>
      <c r="U5012" t="s">
        <v>7288</v>
      </c>
      <c r="V5012" t="s">
        <v>7189</v>
      </c>
      <c r="W5012">
        <v>11</v>
      </c>
      <c r="X5012" t="s">
        <v>7372</v>
      </c>
      <c r="Y5012" t="s">
        <v>28725</v>
      </c>
      <c r="Z5012" t="s">
        <v>116</v>
      </c>
      <c r="AA5012" t="s">
        <v>7262</v>
      </c>
      <c r="AB5012" t="s">
        <v>7252</v>
      </c>
      <c r="AC5012" t="s">
        <v>29</v>
      </c>
      <c r="AD5012">
        <v>-1</v>
      </c>
      <c r="AE5012" t="s">
        <v>28726</v>
      </c>
      <c r="AF5012" t="s">
        <v>7207</v>
      </c>
      <c r="AG5012" t="s">
        <v>28727</v>
      </c>
    </row>
    <row r="5013" spans="1:33" x14ac:dyDescent="0.3">
      <c r="A5013" t="s">
        <v>6878</v>
      </c>
      <c r="B5013" t="s">
        <v>7167</v>
      </c>
      <c r="C5013" t="s">
        <v>7183</v>
      </c>
      <c r="D5013" t="s">
        <v>92</v>
      </c>
      <c r="E5013" t="s">
        <v>78</v>
      </c>
      <c r="F5013" t="s">
        <v>28728</v>
      </c>
      <c r="G5013">
        <v>34.653981999999999</v>
      </c>
      <c r="H5013">
        <v>-119.756968</v>
      </c>
      <c r="I5013" t="s">
        <v>28729</v>
      </c>
      <c r="J5013" t="s">
        <v>609</v>
      </c>
      <c r="K5013" t="s">
        <v>7249</v>
      </c>
      <c r="L5013" t="s">
        <v>7224</v>
      </c>
      <c r="M5013">
        <v>3739</v>
      </c>
      <c r="N5013" t="s">
        <v>3840</v>
      </c>
      <c r="O5013" t="s">
        <v>7259</v>
      </c>
      <c r="P5013" t="s">
        <v>7482</v>
      </c>
      <c r="Q5013">
        <v>52</v>
      </c>
      <c r="R5013" t="s">
        <v>7214</v>
      </c>
      <c r="S5013" t="s">
        <v>41</v>
      </c>
      <c r="T5013" t="s">
        <v>1581</v>
      </c>
      <c r="U5013" t="s">
        <v>7481</v>
      </c>
      <c r="V5013" t="s">
        <v>7172</v>
      </c>
      <c r="W5013">
        <v>22</v>
      </c>
      <c r="X5013" t="s">
        <v>7372</v>
      </c>
      <c r="Y5013" t="s">
        <v>28730</v>
      </c>
      <c r="Z5013" t="s">
        <v>7383</v>
      </c>
      <c r="AA5013" t="s">
        <v>97</v>
      </c>
      <c r="AB5013" t="s">
        <v>7252</v>
      </c>
      <c r="AC5013" t="s">
        <v>7178</v>
      </c>
      <c r="AD5013">
        <v>2</v>
      </c>
      <c r="AE5013" t="s">
        <v>28731</v>
      </c>
      <c r="AF5013" t="s">
        <v>7385</v>
      </c>
      <c r="AG5013" t="s">
        <v>28732</v>
      </c>
    </row>
    <row r="5014" spans="1:33" x14ac:dyDescent="0.3">
      <c r="A5014" t="s">
        <v>6879</v>
      </c>
      <c r="B5014" t="s">
        <v>134</v>
      </c>
      <c r="C5014" t="s">
        <v>8288</v>
      </c>
      <c r="D5014" t="s">
        <v>77</v>
      </c>
      <c r="E5014" t="s">
        <v>23</v>
      </c>
      <c r="F5014" t="s">
        <v>28733</v>
      </c>
      <c r="G5014">
        <v>28.767713000000001</v>
      </c>
      <c r="H5014">
        <v>-84.017883999999995</v>
      </c>
      <c r="I5014" t="s">
        <v>28734</v>
      </c>
      <c r="J5014" t="s">
        <v>566</v>
      </c>
      <c r="K5014" t="s">
        <v>7187</v>
      </c>
      <c r="L5014" t="s">
        <v>7382</v>
      </c>
      <c r="M5014">
        <v>5888</v>
      </c>
      <c r="N5014" t="s">
        <v>7164</v>
      </c>
      <c r="O5014" t="s">
        <v>7164</v>
      </c>
      <c r="P5014" t="s">
        <v>7164</v>
      </c>
      <c r="R5014" t="s">
        <v>7164</v>
      </c>
      <c r="S5014" t="s">
        <v>7164</v>
      </c>
      <c r="T5014" t="s">
        <v>1208</v>
      </c>
      <c r="U5014" t="s">
        <v>7153</v>
      </c>
      <c r="V5014" t="s">
        <v>7201</v>
      </c>
      <c r="W5014">
        <v>41</v>
      </c>
      <c r="X5014" t="s">
        <v>7157</v>
      </c>
      <c r="Y5014" t="s">
        <v>28735</v>
      </c>
      <c r="Z5014" t="s">
        <v>45</v>
      </c>
      <c r="AA5014" t="s">
        <v>7217</v>
      </c>
      <c r="AB5014" t="s">
        <v>7252</v>
      </c>
      <c r="AC5014" t="s">
        <v>270</v>
      </c>
      <c r="AD5014">
        <v>-4</v>
      </c>
      <c r="AE5014" t="s">
        <v>7164</v>
      </c>
      <c r="AF5014" t="s">
        <v>7191</v>
      </c>
      <c r="AG5014" t="s">
        <v>28736</v>
      </c>
    </row>
    <row r="5015" spans="1:33" x14ac:dyDescent="0.3">
      <c r="A5015" t="s">
        <v>6880</v>
      </c>
      <c r="B5015" t="s">
        <v>7408</v>
      </c>
      <c r="C5015" t="s">
        <v>8288</v>
      </c>
      <c r="D5015" t="s">
        <v>88</v>
      </c>
      <c r="E5015" t="s">
        <v>23</v>
      </c>
      <c r="F5015" t="s">
        <v>28737</v>
      </c>
      <c r="G5015">
        <v>32.793503999999999</v>
      </c>
      <c r="H5015">
        <v>-110.212378</v>
      </c>
      <c r="I5015" t="s">
        <v>28738</v>
      </c>
      <c r="J5015" t="s">
        <v>358</v>
      </c>
      <c r="K5015" t="s">
        <v>7246</v>
      </c>
      <c r="L5015" t="s">
        <v>7189</v>
      </c>
      <c r="M5015">
        <v>2737</v>
      </c>
      <c r="N5015" t="s">
        <v>2339</v>
      </c>
      <c r="O5015" t="s">
        <v>7155</v>
      </c>
      <c r="P5015" t="s">
        <v>7268</v>
      </c>
      <c r="Q5015">
        <v>15</v>
      </c>
      <c r="R5015" t="s">
        <v>7164</v>
      </c>
      <c r="S5015" t="s">
        <v>7178</v>
      </c>
      <c r="T5015" t="s">
        <v>178</v>
      </c>
      <c r="U5015" t="s">
        <v>7288</v>
      </c>
      <c r="V5015" t="s">
        <v>7382</v>
      </c>
      <c r="W5015">
        <v>69</v>
      </c>
      <c r="X5015" t="s">
        <v>7373</v>
      </c>
      <c r="Y5015" t="s">
        <v>28739</v>
      </c>
      <c r="Z5015" t="s">
        <v>7375</v>
      </c>
      <c r="AA5015" t="s">
        <v>7164</v>
      </c>
      <c r="AB5015" t="s">
        <v>7293</v>
      </c>
      <c r="AC5015" t="s">
        <v>7178</v>
      </c>
      <c r="AD5015">
        <v>2</v>
      </c>
      <c r="AE5015" t="s">
        <v>28740</v>
      </c>
      <c r="AF5015" t="s">
        <v>7180</v>
      </c>
      <c r="AG5015" t="s">
        <v>28741</v>
      </c>
    </row>
    <row r="5016" spans="1:33" x14ac:dyDescent="0.3">
      <c r="A5016" t="s">
        <v>6881</v>
      </c>
      <c r="B5016" t="s">
        <v>7705</v>
      </c>
      <c r="C5016" t="s">
        <v>7558</v>
      </c>
      <c r="D5016" t="s">
        <v>92</v>
      </c>
      <c r="E5016" t="s">
        <v>72</v>
      </c>
      <c r="F5016" t="s">
        <v>28742</v>
      </c>
      <c r="G5016">
        <v>43.261001</v>
      </c>
      <c r="H5016">
        <v>-86.253879999999995</v>
      </c>
      <c r="I5016" t="s">
        <v>28743</v>
      </c>
      <c r="J5016" t="s">
        <v>351</v>
      </c>
      <c r="K5016" t="s">
        <v>7371</v>
      </c>
      <c r="L5016" t="s">
        <v>7326</v>
      </c>
      <c r="M5016">
        <v>2032</v>
      </c>
      <c r="N5016" t="s">
        <v>2718</v>
      </c>
      <c r="O5016" t="s">
        <v>7155</v>
      </c>
      <c r="P5016" t="s">
        <v>7201</v>
      </c>
      <c r="Q5016">
        <v>64</v>
      </c>
      <c r="R5016" t="s">
        <v>7372</v>
      </c>
      <c r="S5016" t="s">
        <v>34</v>
      </c>
      <c r="T5016" t="s">
        <v>1694</v>
      </c>
      <c r="U5016" t="s">
        <v>7449</v>
      </c>
      <c r="V5016" t="s">
        <v>7248</v>
      </c>
      <c r="W5016">
        <v>67</v>
      </c>
      <c r="X5016" t="s">
        <v>7237</v>
      </c>
      <c r="Y5016" t="s">
        <v>28744</v>
      </c>
      <c r="Z5016" t="s">
        <v>7375</v>
      </c>
      <c r="AA5016" t="s">
        <v>7163</v>
      </c>
      <c r="AB5016" t="s">
        <v>7229</v>
      </c>
      <c r="AC5016" t="s">
        <v>7164</v>
      </c>
      <c r="AD5016">
        <v>2</v>
      </c>
      <c r="AE5016" t="s">
        <v>28745</v>
      </c>
      <c r="AF5016" t="s">
        <v>7165</v>
      </c>
      <c r="AG5016" t="s">
        <v>28746</v>
      </c>
    </row>
    <row r="5017" spans="1:33" x14ac:dyDescent="0.3">
      <c r="A5017" t="s">
        <v>6882</v>
      </c>
      <c r="B5017" t="s">
        <v>9252</v>
      </c>
      <c r="C5017" t="s">
        <v>7760</v>
      </c>
      <c r="D5017" t="s">
        <v>88</v>
      </c>
      <c r="E5017" t="s">
        <v>72</v>
      </c>
      <c r="F5017" t="s">
        <v>28747</v>
      </c>
      <c r="G5017">
        <v>42.210217999999998</v>
      </c>
      <c r="H5017">
        <v>-107.515308</v>
      </c>
      <c r="I5017" t="s">
        <v>7164</v>
      </c>
      <c r="J5017" t="s">
        <v>609</v>
      </c>
      <c r="K5017" t="s">
        <v>7249</v>
      </c>
      <c r="L5017" t="s">
        <v>7203</v>
      </c>
      <c r="M5017">
        <v>9625</v>
      </c>
      <c r="N5017" t="s">
        <v>2089</v>
      </c>
      <c r="O5017" t="s">
        <v>7200</v>
      </c>
      <c r="P5017" t="s">
        <v>41</v>
      </c>
      <c r="Q5017">
        <v>26</v>
      </c>
      <c r="R5017" t="s">
        <v>7278</v>
      </c>
      <c r="S5017" t="s">
        <v>7215</v>
      </c>
      <c r="T5017" t="s">
        <v>1182</v>
      </c>
      <c r="U5017" t="s">
        <v>7155</v>
      </c>
      <c r="V5017" t="s">
        <v>7188</v>
      </c>
      <c r="W5017">
        <v>67</v>
      </c>
      <c r="X5017" t="s">
        <v>7278</v>
      </c>
      <c r="Y5017" t="s">
        <v>28748</v>
      </c>
      <c r="Z5017" t="s">
        <v>70</v>
      </c>
      <c r="AA5017" t="s">
        <v>52</v>
      </c>
      <c r="AB5017" t="s">
        <v>7336</v>
      </c>
      <c r="AC5017" t="s">
        <v>7394</v>
      </c>
      <c r="AD5017">
        <v>3</v>
      </c>
      <c r="AE5017" t="s">
        <v>28749</v>
      </c>
      <c r="AF5017" t="s">
        <v>7180</v>
      </c>
      <c r="AG5017" t="s">
        <v>28750</v>
      </c>
    </row>
    <row r="5018" spans="1:33" x14ac:dyDescent="0.3">
      <c r="A5018" t="s">
        <v>6883</v>
      </c>
      <c r="B5018" t="s">
        <v>391</v>
      </c>
      <c r="C5018" t="s">
        <v>7322</v>
      </c>
      <c r="D5018" t="s">
        <v>88</v>
      </c>
      <c r="E5018" t="s">
        <v>66</v>
      </c>
      <c r="F5018" t="s">
        <v>28751</v>
      </c>
      <c r="G5018">
        <v>44.584428000000003</v>
      </c>
      <c r="H5018">
        <v>-74.822439000000003</v>
      </c>
      <c r="I5018" t="s">
        <v>28752</v>
      </c>
      <c r="J5018" t="s">
        <v>804</v>
      </c>
      <c r="K5018" t="s">
        <v>7381</v>
      </c>
      <c r="L5018" t="s">
        <v>7213</v>
      </c>
      <c r="M5018">
        <v>1941</v>
      </c>
      <c r="N5018" t="s">
        <v>252</v>
      </c>
      <c r="O5018" t="s">
        <v>7225</v>
      </c>
      <c r="P5018" t="s">
        <v>41</v>
      </c>
      <c r="Q5018">
        <v>55</v>
      </c>
      <c r="R5018" t="s">
        <v>7161</v>
      </c>
      <c r="S5018" t="s">
        <v>7279</v>
      </c>
      <c r="T5018" t="s">
        <v>1716</v>
      </c>
      <c r="U5018" t="s">
        <v>7174</v>
      </c>
      <c r="V5018" t="s">
        <v>7333</v>
      </c>
      <c r="W5018">
        <v>17</v>
      </c>
      <c r="X5018" t="s">
        <v>59</v>
      </c>
      <c r="Y5018" t="s">
        <v>28753</v>
      </c>
      <c r="Z5018" t="s">
        <v>7383</v>
      </c>
      <c r="AA5018" t="s">
        <v>7177</v>
      </c>
      <c r="AB5018" t="s">
        <v>61</v>
      </c>
      <c r="AC5018" t="s">
        <v>7164</v>
      </c>
      <c r="AD5018">
        <v>2</v>
      </c>
      <c r="AE5018" t="s">
        <v>28754</v>
      </c>
      <c r="AF5018" t="s">
        <v>7164</v>
      </c>
      <c r="AG5018" t="s">
        <v>28755</v>
      </c>
    </row>
    <row r="5019" spans="1:33" x14ac:dyDescent="0.3">
      <c r="A5019" t="s">
        <v>6884</v>
      </c>
      <c r="B5019" t="s">
        <v>267</v>
      </c>
      <c r="C5019" t="s">
        <v>7958</v>
      </c>
      <c r="D5019" t="s">
        <v>92</v>
      </c>
      <c r="E5019" t="s">
        <v>78</v>
      </c>
      <c r="F5019" t="s">
        <v>28756</v>
      </c>
      <c r="G5019">
        <v>43.273010999999997</v>
      </c>
      <c r="H5019">
        <v>-81.040024000000003</v>
      </c>
      <c r="I5019" t="s">
        <v>28757</v>
      </c>
      <c r="J5019" t="s">
        <v>355</v>
      </c>
      <c r="K5019" t="s">
        <v>7153</v>
      </c>
      <c r="L5019" t="s">
        <v>7172</v>
      </c>
      <c r="M5019">
        <v>1898</v>
      </c>
      <c r="N5019" t="s">
        <v>4816</v>
      </c>
      <c r="O5019" t="s">
        <v>7277</v>
      </c>
      <c r="P5019" t="s">
        <v>7382</v>
      </c>
      <c r="Q5019">
        <v>71</v>
      </c>
      <c r="R5019" t="s">
        <v>7372</v>
      </c>
      <c r="S5019" t="s">
        <v>35</v>
      </c>
      <c r="T5019" t="s">
        <v>2411</v>
      </c>
      <c r="U5019" t="s">
        <v>7449</v>
      </c>
      <c r="V5019" t="s">
        <v>7317</v>
      </c>
      <c r="W5019">
        <v>56</v>
      </c>
      <c r="X5019" t="s">
        <v>59</v>
      </c>
      <c r="Y5019" t="s">
        <v>28758</v>
      </c>
      <c r="Z5019" t="s">
        <v>45</v>
      </c>
      <c r="AA5019" t="s">
        <v>97</v>
      </c>
      <c r="AB5019" t="s">
        <v>7363</v>
      </c>
      <c r="AC5019" t="s">
        <v>270</v>
      </c>
      <c r="AD5019">
        <v>4</v>
      </c>
      <c r="AE5019" t="s">
        <v>28759</v>
      </c>
      <c r="AF5019" t="s">
        <v>7403</v>
      </c>
      <c r="AG5019" t="s">
        <v>28760</v>
      </c>
    </row>
    <row r="5020" spans="1:33" x14ac:dyDescent="0.3">
      <c r="A5020" t="s">
        <v>6885</v>
      </c>
      <c r="B5020" t="s">
        <v>479</v>
      </c>
      <c r="C5020" t="s">
        <v>7304</v>
      </c>
      <c r="D5020" t="s">
        <v>38</v>
      </c>
      <c r="E5020" t="s">
        <v>66</v>
      </c>
      <c r="F5020" t="s">
        <v>28761</v>
      </c>
      <c r="G5020">
        <v>34.504435000000001</v>
      </c>
      <c r="H5020">
        <v>-71.377592000000007</v>
      </c>
      <c r="I5020" t="s">
        <v>28762</v>
      </c>
      <c r="J5020" t="s">
        <v>169</v>
      </c>
      <c r="K5020" t="s">
        <v>7361</v>
      </c>
      <c r="L5020" t="s">
        <v>7348</v>
      </c>
      <c r="M5020">
        <v>7318</v>
      </c>
      <c r="N5020" t="s">
        <v>1668</v>
      </c>
      <c r="O5020" t="s">
        <v>7171</v>
      </c>
      <c r="P5020" t="s">
        <v>7156</v>
      </c>
      <c r="Q5020">
        <v>59</v>
      </c>
      <c r="R5020" t="s">
        <v>34</v>
      </c>
      <c r="S5020" t="s">
        <v>7279</v>
      </c>
      <c r="T5020" t="s">
        <v>1391</v>
      </c>
      <c r="U5020" t="s">
        <v>7187</v>
      </c>
      <c r="V5020" t="s">
        <v>7333</v>
      </c>
      <c r="W5020">
        <v>64</v>
      </c>
      <c r="X5020" t="s">
        <v>7299</v>
      </c>
      <c r="Y5020" t="s">
        <v>7164</v>
      </c>
      <c r="Z5020" t="s">
        <v>7607</v>
      </c>
      <c r="AA5020" t="s">
        <v>97</v>
      </c>
      <c r="AB5020" t="s">
        <v>132</v>
      </c>
      <c r="AC5020" t="s">
        <v>29</v>
      </c>
      <c r="AD5020">
        <v>2</v>
      </c>
      <c r="AE5020" t="s">
        <v>28763</v>
      </c>
      <c r="AF5020" t="s">
        <v>7254</v>
      </c>
      <c r="AG5020" t="s">
        <v>28764</v>
      </c>
    </row>
    <row r="5021" spans="1:33" x14ac:dyDescent="0.3">
      <c r="A5021" t="s">
        <v>6886</v>
      </c>
      <c r="B5021" t="s">
        <v>7656</v>
      </c>
      <c r="C5021" t="s">
        <v>8933</v>
      </c>
      <c r="D5021" t="s">
        <v>65</v>
      </c>
      <c r="E5021" t="s">
        <v>78</v>
      </c>
      <c r="F5021" t="s">
        <v>28765</v>
      </c>
      <c r="G5021">
        <v>37.406818999999999</v>
      </c>
      <c r="I5021" t="s">
        <v>28766</v>
      </c>
      <c r="J5021" t="s">
        <v>636</v>
      </c>
      <c r="K5021" t="s">
        <v>7223</v>
      </c>
      <c r="L5021" t="s">
        <v>7276</v>
      </c>
      <c r="M5021">
        <v>8990</v>
      </c>
      <c r="N5021" t="s">
        <v>229</v>
      </c>
      <c r="O5021" t="s">
        <v>7171</v>
      </c>
      <c r="P5021" t="s">
        <v>7308</v>
      </c>
      <c r="Q5021">
        <v>39</v>
      </c>
      <c r="R5021" t="s">
        <v>7164</v>
      </c>
      <c r="S5021" t="s">
        <v>85</v>
      </c>
      <c r="T5021" t="s">
        <v>2762</v>
      </c>
      <c r="U5021" t="s">
        <v>7449</v>
      </c>
      <c r="V5021" t="s">
        <v>7160</v>
      </c>
      <c r="W5021">
        <v>28</v>
      </c>
      <c r="X5021" t="s">
        <v>34</v>
      </c>
      <c r="Y5021" t="s">
        <v>28767</v>
      </c>
      <c r="Z5021" t="s">
        <v>7270</v>
      </c>
      <c r="AA5021" t="s">
        <v>7393</v>
      </c>
      <c r="AB5021" t="s">
        <v>53</v>
      </c>
      <c r="AC5021" t="s">
        <v>7230</v>
      </c>
      <c r="AD5021">
        <v>5</v>
      </c>
      <c r="AE5021" t="s">
        <v>28768</v>
      </c>
      <c r="AF5021" t="s">
        <v>7385</v>
      </c>
      <c r="AG5021" t="s">
        <v>7164</v>
      </c>
    </row>
    <row r="5022" spans="1:33" x14ac:dyDescent="0.3">
      <c r="A5022" t="s">
        <v>6887</v>
      </c>
      <c r="B5022" t="s">
        <v>263</v>
      </c>
      <c r="C5022" t="s">
        <v>7616</v>
      </c>
      <c r="D5022" t="s">
        <v>22</v>
      </c>
      <c r="E5022" t="s">
        <v>55</v>
      </c>
      <c r="F5022" t="s">
        <v>28769</v>
      </c>
      <c r="G5022">
        <v>40.375391999999998</v>
      </c>
      <c r="I5022" t="s">
        <v>28770</v>
      </c>
      <c r="J5022" t="s">
        <v>986</v>
      </c>
      <c r="K5022" t="s">
        <v>7342</v>
      </c>
      <c r="L5022" t="s">
        <v>7203</v>
      </c>
      <c r="M5022">
        <v>8151</v>
      </c>
      <c r="N5022" t="s">
        <v>715</v>
      </c>
      <c r="O5022" t="s">
        <v>7159</v>
      </c>
      <c r="P5022" t="s">
        <v>7188</v>
      </c>
      <c r="Q5022">
        <v>23</v>
      </c>
      <c r="R5022" t="s">
        <v>7164</v>
      </c>
      <c r="S5022" t="s">
        <v>7161</v>
      </c>
      <c r="T5022" t="s">
        <v>1033</v>
      </c>
      <c r="U5022" t="s">
        <v>7371</v>
      </c>
      <c r="V5022" t="s">
        <v>41</v>
      </c>
      <c r="W5022">
        <v>30</v>
      </c>
      <c r="X5022" t="s">
        <v>43</v>
      </c>
      <c r="Y5022" t="s">
        <v>28771</v>
      </c>
      <c r="Z5022" t="s">
        <v>215</v>
      </c>
      <c r="AA5022" t="s">
        <v>7177</v>
      </c>
      <c r="AB5022" t="s">
        <v>7178</v>
      </c>
      <c r="AC5022" t="s">
        <v>7328</v>
      </c>
      <c r="AD5022">
        <v>2</v>
      </c>
      <c r="AE5022" t="s">
        <v>28772</v>
      </c>
      <c r="AF5022" t="s">
        <v>7403</v>
      </c>
      <c r="AG5022" t="s">
        <v>28773</v>
      </c>
    </row>
    <row r="5023" spans="1:33" x14ac:dyDescent="0.3">
      <c r="A5023" t="s">
        <v>6888</v>
      </c>
      <c r="B5023" t="s">
        <v>935</v>
      </c>
      <c r="C5023" t="s">
        <v>7322</v>
      </c>
      <c r="D5023" t="s">
        <v>38</v>
      </c>
      <c r="E5023" t="s">
        <v>186</v>
      </c>
      <c r="F5023" t="s">
        <v>28774</v>
      </c>
      <c r="G5023">
        <v>45.802743999999997</v>
      </c>
      <c r="H5023">
        <v>-80.891095000000007</v>
      </c>
      <c r="I5023" t="s">
        <v>28775</v>
      </c>
      <c r="J5023" t="s">
        <v>181</v>
      </c>
      <c r="K5023" t="s">
        <v>7200</v>
      </c>
      <c r="L5023" t="s">
        <v>41</v>
      </c>
      <c r="M5023">
        <v>6468</v>
      </c>
      <c r="N5023" t="s">
        <v>2365</v>
      </c>
      <c r="O5023" t="s">
        <v>7449</v>
      </c>
      <c r="P5023" t="s">
        <v>7201</v>
      </c>
      <c r="Q5023">
        <v>35</v>
      </c>
      <c r="R5023" t="s">
        <v>7161</v>
      </c>
      <c r="S5023" t="s">
        <v>7178</v>
      </c>
      <c r="T5023" t="s">
        <v>3012</v>
      </c>
      <c r="U5023" t="s">
        <v>7481</v>
      </c>
      <c r="V5023" t="s">
        <v>7289</v>
      </c>
      <c r="W5023">
        <v>31</v>
      </c>
      <c r="X5023" t="s">
        <v>59</v>
      </c>
      <c r="Y5023" t="s">
        <v>28776</v>
      </c>
      <c r="Z5023" t="s">
        <v>7375</v>
      </c>
      <c r="AA5023" t="s">
        <v>52</v>
      </c>
      <c r="AB5023" t="s">
        <v>7293</v>
      </c>
      <c r="AC5023" t="s">
        <v>29</v>
      </c>
      <c r="AD5023">
        <v>3</v>
      </c>
      <c r="AE5023" t="s">
        <v>28777</v>
      </c>
      <c r="AF5023" t="s">
        <v>7385</v>
      </c>
      <c r="AG5023" t="s">
        <v>28778</v>
      </c>
    </row>
    <row r="5024" spans="1:33" x14ac:dyDescent="0.3">
      <c r="A5024" t="s">
        <v>6889</v>
      </c>
      <c r="B5024" t="s">
        <v>685</v>
      </c>
      <c r="C5024" t="s">
        <v>7552</v>
      </c>
      <c r="D5024" t="s">
        <v>48</v>
      </c>
      <c r="E5024" t="s">
        <v>72</v>
      </c>
      <c r="F5024" t="s">
        <v>28779</v>
      </c>
      <c r="G5024">
        <v>33.548198999999997</v>
      </c>
      <c r="H5024">
        <v>-120.49623</v>
      </c>
      <c r="I5024" t="s">
        <v>28780</v>
      </c>
      <c r="J5024" t="s">
        <v>927</v>
      </c>
      <c r="K5024" t="s">
        <v>7381</v>
      </c>
      <c r="L5024" t="s">
        <v>7326</v>
      </c>
      <c r="M5024">
        <v>8365</v>
      </c>
      <c r="N5024" t="s">
        <v>3532</v>
      </c>
      <c r="O5024" t="s">
        <v>7371</v>
      </c>
      <c r="P5024" t="s">
        <v>7391</v>
      </c>
      <c r="Q5024">
        <v>19</v>
      </c>
      <c r="R5024" t="s">
        <v>34</v>
      </c>
      <c r="S5024" t="s">
        <v>7309</v>
      </c>
      <c r="T5024" t="s">
        <v>1430</v>
      </c>
      <c r="U5024" t="s">
        <v>7159</v>
      </c>
      <c r="V5024" t="s">
        <v>7213</v>
      </c>
      <c r="W5024">
        <v>-33</v>
      </c>
      <c r="X5024" t="s">
        <v>34</v>
      </c>
      <c r="Y5024" t="s">
        <v>7164</v>
      </c>
      <c r="Z5024" t="s">
        <v>7607</v>
      </c>
      <c r="AA5024" t="s">
        <v>97</v>
      </c>
      <c r="AB5024" t="s">
        <v>98</v>
      </c>
      <c r="AC5024" t="s">
        <v>270</v>
      </c>
      <c r="AD5024">
        <v>0</v>
      </c>
      <c r="AE5024" t="s">
        <v>28781</v>
      </c>
      <c r="AF5024" t="s">
        <v>7164</v>
      </c>
      <c r="AG5024" t="s">
        <v>28782</v>
      </c>
    </row>
    <row r="5025" spans="1:33" x14ac:dyDescent="0.3">
      <c r="A5025" t="s">
        <v>6890</v>
      </c>
      <c r="B5025" t="s">
        <v>8122</v>
      </c>
      <c r="C5025" t="s">
        <v>185</v>
      </c>
      <c r="D5025" t="s">
        <v>48</v>
      </c>
      <c r="E5025" t="s">
        <v>55</v>
      </c>
      <c r="F5025" t="s">
        <v>28783</v>
      </c>
      <c r="G5025">
        <v>42.778396999999998</v>
      </c>
      <c r="H5025">
        <v>-81.040937999999997</v>
      </c>
      <c r="I5025" t="s">
        <v>28784</v>
      </c>
      <c r="J5025" t="s">
        <v>1212</v>
      </c>
      <c r="K5025" t="s">
        <v>7171</v>
      </c>
      <c r="L5025" t="s">
        <v>7203</v>
      </c>
      <c r="M5025">
        <v>1877</v>
      </c>
      <c r="N5025" t="s">
        <v>7164</v>
      </c>
      <c r="O5025" t="s">
        <v>7164</v>
      </c>
      <c r="P5025" t="s">
        <v>7164</v>
      </c>
      <c r="R5025" t="s">
        <v>7164</v>
      </c>
      <c r="S5025" t="s">
        <v>7164</v>
      </c>
      <c r="T5025" t="s">
        <v>3844</v>
      </c>
      <c r="U5025" t="s">
        <v>7153</v>
      </c>
      <c r="V5025" t="s">
        <v>7156</v>
      </c>
      <c r="W5025">
        <v>42</v>
      </c>
      <c r="X5025" t="s">
        <v>43</v>
      </c>
      <c r="Y5025" t="s">
        <v>28785</v>
      </c>
      <c r="Z5025" t="s">
        <v>116</v>
      </c>
      <c r="AA5025" t="s">
        <v>7344</v>
      </c>
      <c r="AB5025" t="s">
        <v>7363</v>
      </c>
      <c r="AC5025" t="s">
        <v>7164</v>
      </c>
      <c r="AD5025">
        <v>1</v>
      </c>
      <c r="AE5025" t="s">
        <v>28786</v>
      </c>
      <c r="AF5025" t="s">
        <v>110</v>
      </c>
      <c r="AG5025" t="s">
        <v>28787</v>
      </c>
    </row>
    <row r="5026" spans="1:33" x14ac:dyDescent="0.3">
      <c r="A5026" t="s">
        <v>6891</v>
      </c>
      <c r="B5026" t="s">
        <v>7209</v>
      </c>
      <c r="C5026" t="s">
        <v>7219</v>
      </c>
      <c r="D5026" t="s">
        <v>22</v>
      </c>
      <c r="E5026" t="s">
        <v>39</v>
      </c>
      <c r="F5026" t="s">
        <v>28788</v>
      </c>
      <c r="G5026">
        <v>31.012844000000001</v>
      </c>
      <c r="H5026">
        <v>-80.896907999999996</v>
      </c>
      <c r="I5026" t="s">
        <v>28789</v>
      </c>
      <c r="J5026" t="s">
        <v>251</v>
      </c>
      <c r="K5026" t="s">
        <v>7186</v>
      </c>
      <c r="L5026" t="s">
        <v>7189</v>
      </c>
      <c r="M5026">
        <v>1181</v>
      </c>
      <c r="N5026" t="s">
        <v>1390</v>
      </c>
      <c r="O5026" t="s">
        <v>7202</v>
      </c>
      <c r="P5026" t="s">
        <v>7239</v>
      </c>
      <c r="Q5026">
        <v>52</v>
      </c>
      <c r="R5026" t="s">
        <v>7373</v>
      </c>
      <c r="S5026" t="s">
        <v>7279</v>
      </c>
      <c r="T5026" t="s">
        <v>3701</v>
      </c>
      <c r="U5026" t="s">
        <v>7450</v>
      </c>
      <c r="V5026" t="s">
        <v>7317</v>
      </c>
      <c r="W5026">
        <v>61</v>
      </c>
      <c r="X5026" t="s">
        <v>43</v>
      </c>
      <c r="Y5026" t="s">
        <v>7164</v>
      </c>
      <c r="Z5026" t="s">
        <v>7205</v>
      </c>
      <c r="AA5026" t="s">
        <v>7393</v>
      </c>
      <c r="AB5026" t="s">
        <v>7363</v>
      </c>
      <c r="AC5026" t="s">
        <v>270</v>
      </c>
      <c r="AD5026">
        <v>0</v>
      </c>
      <c r="AE5026" t="s">
        <v>28790</v>
      </c>
      <c r="AF5026" t="s">
        <v>7195</v>
      </c>
      <c r="AG5026" t="s">
        <v>28791</v>
      </c>
    </row>
    <row r="5027" spans="1:33" x14ac:dyDescent="0.3">
      <c r="A5027" t="s">
        <v>6892</v>
      </c>
      <c r="B5027" t="s">
        <v>9252</v>
      </c>
      <c r="C5027" t="s">
        <v>8933</v>
      </c>
      <c r="D5027" t="s">
        <v>65</v>
      </c>
      <c r="E5027" t="s">
        <v>39</v>
      </c>
      <c r="F5027" t="s">
        <v>28792</v>
      </c>
      <c r="H5027">
        <v>-118.547028</v>
      </c>
      <c r="I5027" t="s">
        <v>28793</v>
      </c>
      <c r="J5027" t="s">
        <v>83</v>
      </c>
      <c r="K5027" t="s">
        <v>7171</v>
      </c>
      <c r="L5027" t="s">
        <v>7160</v>
      </c>
      <c r="M5027">
        <v>1615</v>
      </c>
      <c r="N5027" t="s">
        <v>3352</v>
      </c>
      <c r="O5027" t="s">
        <v>7249</v>
      </c>
      <c r="P5027" t="s">
        <v>7201</v>
      </c>
      <c r="Q5027">
        <v>203</v>
      </c>
      <c r="R5027" t="s">
        <v>7161</v>
      </c>
      <c r="S5027" t="s">
        <v>7309</v>
      </c>
      <c r="T5027" t="s">
        <v>428</v>
      </c>
      <c r="U5027" t="s">
        <v>7202</v>
      </c>
      <c r="V5027" t="s">
        <v>7276</v>
      </c>
      <c r="W5027">
        <v>67</v>
      </c>
      <c r="X5027" t="s">
        <v>43</v>
      </c>
      <c r="Y5027" t="s">
        <v>28794</v>
      </c>
      <c r="Z5027" t="s">
        <v>7607</v>
      </c>
      <c r="AA5027" t="s">
        <v>7191</v>
      </c>
      <c r="AB5027" t="s">
        <v>7229</v>
      </c>
      <c r="AC5027" t="s">
        <v>7328</v>
      </c>
      <c r="AD5027">
        <v>0</v>
      </c>
      <c r="AE5027" t="s">
        <v>28795</v>
      </c>
      <c r="AF5027" t="s">
        <v>7164</v>
      </c>
      <c r="AG5027" t="s">
        <v>7164</v>
      </c>
    </row>
    <row r="5028" spans="1:33" x14ac:dyDescent="0.3">
      <c r="A5028" t="s">
        <v>6893</v>
      </c>
      <c r="B5028" t="s">
        <v>8902</v>
      </c>
      <c r="C5028" t="s">
        <v>7210</v>
      </c>
      <c r="D5028" t="s">
        <v>92</v>
      </c>
      <c r="E5028" t="s">
        <v>39</v>
      </c>
      <c r="F5028" t="s">
        <v>28796</v>
      </c>
      <c r="G5028">
        <v>33.120317</v>
      </c>
      <c r="H5028">
        <v>-98.926737000000003</v>
      </c>
      <c r="I5028" t="s">
        <v>28797</v>
      </c>
      <c r="J5028" t="s">
        <v>83</v>
      </c>
      <c r="K5028" t="s">
        <v>7277</v>
      </c>
      <c r="L5028" t="s">
        <v>7201</v>
      </c>
      <c r="M5028">
        <v>2719</v>
      </c>
      <c r="N5028" t="s">
        <v>1342</v>
      </c>
      <c r="O5028" t="s">
        <v>7174</v>
      </c>
      <c r="P5028" t="s">
        <v>7354</v>
      </c>
      <c r="Q5028">
        <v>59</v>
      </c>
      <c r="R5028" t="s">
        <v>34</v>
      </c>
      <c r="S5028" t="s">
        <v>107</v>
      </c>
      <c r="T5028" t="s">
        <v>772</v>
      </c>
      <c r="U5028" t="s">
        <v>7156</v>
      </c>
      <c r="V5028" t="s">
        <v>7482</v>
      </c>
      <c r="W5028">
        <v>36</v>
      </c>
      <c r="X5028" t="s">
        <v>7214</v>
      </c>
      <c r="Y5028" t="s">
        <v>28798</v>
      </c>
      <c r="Z5028" t="s">
        <v>60</v>
      </c>
      <c r="AA5028" t="s">
        <v>52</v>
      </c>
      <c r="AB5028" t="s">
        <v>7336</v>
      </c>
      <c r="AC5028" t="s">
        <v>7328</v>
      </c>
      <c r="AD5028">
        <v>1</v>
      </c>
      <c r="AE5028" t="s">
        <v>28799</v>
      </c>
      <c r="AF5028" t="s">
        <v>7164</v>
      </c>
      <c r="AG5028" t="s">
        <v>28800</v>
      </c>
    </row>
    <row r="5029" spans="1:33" x14ac:dyDescent="0.3">
      <c r="A5029" t="s">
        <v>6894</v>
      </c>
      <c r="B5029" t="s">
        <v>598</v>
      </c>
      <c r="C5029" t="s">
        <v>7871</v>
      </c>
      <c r="D5029" t="s">
        <v>100</v>
      </c>
      <c r="E5029" t="s">
        <v>23</v>
      </c>
      <c r="F5029" t="s">
        <v>28801</v>
      </c>
      <c r="G5029">
        <v>44.576521</v>
      </c>
      <c r="H5029">
        <v>-80.379599999999996</v>
      </c>
      <c r="I5029" t="s">
        <v>28802</v>
      </c>
      <c r="J5029" t="s">
        <v>1212</v>
      </c>
      <c r="K5029" t="s">
        <v>7277</v>
      </c>
      <c r="L5029" t="s">
        <v>7247</v>
      </c>
      <c r="M5029">
        <v>2383</v>
      </c>
      <c r="N5029" t="s">
        <v>2086</v>
      </c>
      <c r="O5029" t="s">
        <v>7236</v>
      </c>
      <c r="P5029" t="s">
        <v>7156</v>
      </c>
      <c r="Q5029">
        <v>29</v>
      </c>
      <c r="R5029" t="s">
        <v>7178</v>
      </c>
      <c r="S5029" t="s">
        <v>85</v>
      </c>
      <c r="T5029" t="s">
        <v>5287</v>
      </c>
      <c r="U5029" t="s">
        <v>7222</v>
      </c>
      <c r="V5029" t="s">
        <v>7188</v>
      </c>
      <c r="W5029">
        <v>53</v>
      </c>
      <c r="X5029" t="s">
        <v>7278</v>
      </c>
      <c r="Y5029" t="s">
        <v>28803</v>
      </c>
      <c r="Z5029" t="s">
        <v>7205</v>
      </c>
      <c r="AA5029" t="s">
        <v>7344</v>
      </c>
      <c r="AB5029" t="s">
        <v>7271</v>
      </c>
      <c r="AC5029" t="s">
        <v>7328</v>
      </c>
      <c r="AD5029">
        <v>0</v>
      </c>
      <c r="AE5029" t="s">
        <v>28804</v>
      </c>
      <c r="AF5029" t="s">
        <v>7164</v>
      </c>
      <c r="AG5029" t="s">
        <v>28805</v>
      </c>
    </row>
    <row r="5030" spans="1:33" x14ac:dyDescent="0.3">
      <c r="A5030" t="s">
        <v>6895</v>
      </c>
      <c r="B5030" t="s">
        <v>7529</v>
      </c>
      <c r="C5030" t="s">
        <v>7150</v>
      </c>
      <c r="D5030" t="s">
        <v>88</v>
      </c>
      <c r="E5030" t="s">
        <v>31</v>
      </c>
      <c r="F5030" t="s">
        <v>28806</v>
      </c>
      <c r="G5030">
        <v>46.518461000000002</v>
      </c>
      <c r="H5030">
        <v>-97.385051000000004</v>
      </c>
      <c r="I5030" t="s">
        <v>28807</v>
      </c>
      <c r="J5030" t="s">
        <v>528</v>
      </c>
      <c r="K5030" t="s">
        <v>7174</v>
      </c>
      <c r="L5030" t="s">
        <v>7482</v>
      </c>
      <c r="M5030">
        <v>3480</v>
      </c>
      <c r="N5030" t="s">
        <v>7164</v>
      </c>
      <c r="O5030" t="s">
        <v>7164</v>
      </c>
      <c r="P5030" t="s">
        <v>7164</v>
      </c>
      <c r="R5030" t="s">
        <v>7164</v>
      </c>
      <c r="S5030" t="s">
        <v>7164</v>
      </c>
      <c r="T5030" t="s">
        <v>1141</v>
      </c>
      <c r="U5030" t="s">
        <v>7238</v>
      </c>
      <c r="V5030" t="s">
        <v>7224</v>
      </c>
      <c r="W5030">
        <v>75</v>
      </c>
      <c r="X5030" t="s">
        <v>43</v>
      </c>
      <c r="Y5030" t="s">
        <v>28808</v>
      </c>
      <c r="Z5030" t="s">
        <v>116</v>
      </c>
      <c r="AA5030" t="s">
        <v>7393</v>
      </c>
      <c r="AB5030" t="s">
        <v>7178</v>
      </c>
      <c r="AC5030" t="s">
        <v>7193</v>
      </c>
      <c r="AD5030">
        <v>1</v>
      </c>
      <c r="AE5030" t="s">
        <v>28809</v>
      </c>
      <c r="AF5030" t="s">
        <v>103</v>
      </c>
      <c r="AG5030" t="s">
        <v>28810</v>
      </c>
    </row>
    <row r="5031" spans="1:33" x14ac:dyDescent="0.3">
      <c r="A5031" t="s">
        <v>6896</v>
      </c>
      <c r="B5031" t="s">
        <v>7529</v>
      </c>
      <c r="C5031" t="s">
        <v>7460</v>
      </c>
      <c r="D5031" t="s">
        <v>48</v>
      </c>
      <c r="E5031" t="s">
        <v>23</v>
      </c>
      <c r="F5031" t="s">
        <v>28811</v>
      </c>
      <c r="G5031">
        <v>30.953764</v>
      </c>
      <c r="H5031">
        <v>-84.174098999999998</v>
      </c>
      <c r="I5031" t="s">
        <v>28812</v>
      </c>
      <c r="J5031" t="s">
        <v>459</v>
      </c>
      <c r="K5031" t="s">
        <v>7450</v>
      </c>
      <c r="L5031" t="s">
        <v>7348</v>
      </c>
      <c r="M5031">
        <v>4084</v>
      </c>
      <c r="N5031" t="s">
        <v>7164</v>
      </c>
      <c r="O5031" t="s">
        <v>7164</v>
      </c>
      <c r="P5031" t="s">
        <v>7164</v>
      </c>
      <c r="R5031" t="s">
        <v>7164</v>
      </c>
      <c r="S5031" t="s">
        <v>7164</v>
      </c>
      <c r="T5031" t="s">
        <v>1456</v>
      </c>
      <c r="U5031" t="s">
        <v>7187</v>
      </c>
      <c r="V5031" t="s">
        <v>7400</v>
      </c>
      <c r="W5031">
        <v>66</v>
      </c>
      <c r="X5031" t="s">
        <v>7278</v>
      </c>
      <c r="Y5031" t="s">
        <v>28813</v>
      </c>
      <c r="Z5031" t="s">
        <v>215</v>
      </c>
      <c r="AA5031" t="s">
        <v>139</v>
      </c>
      <c r="AB5031" t="s">
        <v>7363</v>
      </c>
      <c r="AC5031" t="s">
        <v>29</v>
      </c>
      <c r="AD5031">
        <v>5</v>
      </c>
      <c r="AE5031" t="s">
        <v>28814</v>
      </c>
      <c r="AF5031" t="s">
        <v>110</v>
      </c>
      <c r="AG5031" t="s">
        <v>28815</v>
      </c>
    </row>
    <row r="5032" spans="1:33" x14ac:dyDescent="0.3">
      <c r="A5032" t="s">
        <v>6897</v>
      </c>
      <c r="B5032" t="s">
        <v>1173</v>
      </c>
      <c r="C5032" t="s">
        <v>180</v>
      </c>
      <c r="D5032" t="s">
        <v>38</v>
      </c>
      <c r="E5032" t="s">
        <v>78</v>
      </c>
      <c r="F5032" t="s">
        <v>18017</v>
      </c>
      <c r="G5032">
        <v>25.360244000000002</v>
      </c>
      <c r="H5032">
        <v>-115.99046800000001</v>
      </c>
      <c r="I5032" t="s">
        <v>18018</v>
      </c>
      <c r="J5032" t="s">
        <v>173</v>
      </c>
      <c r="K5032" t="s">
        <v>7155</v>
      </c>
      <c r="L5032" t="s">
        <v>7201</v>
      </c>
      <c r="M5032">
        <v>5953</v>
      </c>
      <c r="N5032" t="s">
        <v>1112</v>
      </c>
      <c r="O5032" t="s">
        <v>7155</v>
      </c>
      <c r="P5032" t="s">
        <v>7154</v>
      </c>
      <c r="Q5032">
        <v>44</v>
      </c>
      <c r="R5032" t="s">
        <v>7164</v>
      </c>
      <c r="S5032" t="s">
        <v>7309</v>
      </c>
      <c r="T5032" t="s">
        <v>1273</v>
      </c>
      <c r="U5032" t="s">
        <v>7277</v>
      </c>
      <c r="V5032" t="s">
        <v>7308</v>
      </c>
      <c r="W5032">
        <v>264</v>
      </c>
      <c r="X5032" t="s">
        <v>59</v>
      </c>
      <c r="Y5032" t="s">
        <v>18019</v>
      </c>
      <c r="Z5032" t="s">
        <v>7251</v>
      </c>
      <c r="AA5032" t="s">
        <v>7311</v>
      </c>
      <c r="AB5032" t="s">
        <v>7192</v>
      </c>
      <c r="AC5032" t="s">
        <v>7193</v>
      </c>
      <c r="AD5032">
        <v>0</v>
      </c>
      <c r="AE5032" t="s">
        <v>18020</v>
      </c>
      <c r="AF5032" t="s">
        <v>7180</v>
      </c>
      <c r="AG5032" t="s">
        <v>18021</v>
      </c>
    </row>
    <row r="5033" spans="1:33" x14ac:dyDescent="0.3">
      <c r="A5033" t="s">
        <v>6898</v>
      </c>
      <c r="B5033" t="s">
        <v>8116</v>
      </c>
      <c r="C5033" t="s">
        <v>180</v>
      </c>
      <c r="D5033" t="s">
        <v>88</v>
      </c>
      <c r="E5033" t="s">
        <v>55</v>
      </c>
      <c r="F5033" t="s">
        <v>28816</v>
      </c>
      <c r="G5033">
        <v>34.455351999999998</v>
      </c>
      <c r="H5033">
        <v>-77.080489</v>
      </c>
      <c r="I5033" t="s">
        <v>28817</v>
      </c>
      <c r="J5033" t="s">
        <v>961</v>
      </c>
      <c r="K5033" t="s">
        <v>7238</v>
      </c>
      <c r="L5033" t="s">
        <v>7156</v>
      </c>
      <c r="M5033">
        <v>6559</v>
      </c>
      <c r="N5033" t="s">
        <v>619</v>
      </c>
      <c r="O5033" t="s">
        <v>7186</v>
      </c>
      <c r="P5033" t="s">
        <v>7268</v>
      </c>
      <c r="Q5033">
        <v>43</v>
      </c>
      <c r="R5033" t="s">
        <v>34</v>
      </c>
      <c r="S5033" t="s">
        <v>7279</v>
      </c>
      <c r="T5033" t="s">
        <v>1868</v>
      </c>
      <c r="U5033" t="s">
        <v>7334</v>
      </c>
      <c r="V5033" t="s">
        <v>7189</v>
      </c>
      <c r="W5033">
        <v>19</v>
      </c>
      <c r="X5033" t="s">
        <v>7157</v>
      </c>
      <c r="Y5033" t="s">
        <v>28818</v>
      </c>
      <c r="Z5033" t="s">
        <v>27</v>
      </c>
      <c r="AA5033" t="s">
        <v>139</v>
      </c>
      <c r="AB5033" t="s">
        <v>7271</v>
      </c>
      <c r="AC5033" t="s">
        <v>270</v>
      </c>
      <c r="AD5033">
        <v>1</v>
      </c>
      <c r="AE5033" t="s">
        <v>28819</v>
      </c>
      <c r="AF5033" t="s">
        <v>7403</v>
      </c>
      <c r="AG5033" t="s">
        <v>28820</v>
      </c>
    </row>
    <row r="5034" spans="1:33" x14ac:dyDescent="0.3">
      <c r="A5034" t="s">
        <v>6899</v>
      </c>
      <c r="B5034" t="s">
        <v>8116</v>
      </c>
      <c r="C5034" t="s">
        <v>180</v>
      </c>
      <c r="D5034" t="s">
        <v>92</v>
      </c>
      <c r="E5034" t="s">
        <v>31</v>
      </c>
      <c r="F5034" t="s">
        <v>28821</v>
      </c>
      <c r="G5034">
        <v>39.190984</v>
      </c>
      <c r="H5034">
        <v>-83.638328999999999</v>
      </c>
      <c r="I5034" t="s">
        <v>28822</v>
      </c>
      <c r="J5034" t="s">
        <v>152</v>
      </c>
      <c r="K5034" t="s">
        <v>7361</v>
      </c>
      <c r="L5034" t="s">
        <v>7160</v>
      </c>
      <c r="M5034">
        <v>3986</v>
      </c>
      <c r="N5034" t="s">
        <v>2325</v>
      </c>
      <c r="O5034" t="s">
        <v>7259</v>
      </c>
      <c r="P5034" t="s">
        <v>7354</v>
      </c>
      <c r="Q5034">
        <v>36</v>
      </c>
      <c r="R5034" t="s">
        <v>7237</v>
      </c>
      <c r="S5034" t="s">
        <v>41</v>
      </c>
      <c r="T5034" t="s">
        <v>4052</v>
      </c>
      <c r="U5034" t="s">
        <v>7449</v>
      </c>
      <c r="V5034" t="s">
        <v>41</v>
      </c>
      <c r="W5034">
        <v>48</v>
      </c>
      <c r="X5034" t="s">
        <v>34</v>
      </c>
      <c r="Y5034" t="s">
        <v>28823</v>
      </c>
      <c r="Z5034" t="s">
        <v>7375</v>
      </c>
      <c r="AA5034" t="s">
        <v>109</v>
      </c>
      <c r="AB5034" t="s">
        <v>7336</v>
      </c>
      <c r="AC5034" t="s">
        <v>7230</v>
      </c>
      <c r="AD5034">
        <v>1</v>
      </c>
      <c r="AE5034" t="s">
        <v>28824</v>
      </c>
      <c r="AF5034" t="s">
        <v>7191</v>
      </c>
      <c r="AG5034" t="s">
        <v>28825</v>
      </c>
    </row>
    <row r="5035" spans="1:33" x14ac:dyDescent="0.3">
      <c r="A5035" t="s">
        <v>6900</v>
      </c>
      <c r="B5035" t="s">
        <v>28826</v>
      </c>
      <c r="C5035" t="s">
        <v>7322</v>
      </c>
      <c r="D5035" t="s">
        <v>65</v>
      </c>
      <c r="E5035" t="s">
        <v>72</v>
      </c>
      <c r="F5035" t="s">
        <v>28827</v>
      </c>
      <c r="G5035">
        <v>27.184766</v>
      </c>
      <c r="H5035">
        <v>-76.301689999999994</v>
      </c>
      <c r="I5035" t="s">
        <v>28828</v>
      </c>
      <c r="J5035" t="s">
        <v>32</v>
      </c>
      <c r="K5035" t="s">
        <v>7450</v>
      </c>
      <c r="L5035" t="s">
        <v>7382</v>
      </c>
      <c r="M5035">
        <v>9197</v>
      </c>
      <c r="N5035" t="s">
        <v>1567</v>
      </c>
      <c r="O5035" t="s">
        <v>7186</v>
      </c>
      <c r="P5035" t="s">
        <v>7154</v>
      </c>
      <c r="R5035" t="s">
        <v>7260</v>
      </c>
      <c r="S5035" t="s">
        <v>7215</v>
      </c>
      <c r="T5035" t="s">
        <v>1512</v>
      </c>
      <c r="U5035" t="s">
        <v>7381</v>
      </c>
      <c r="V5035" t="s">
        <v>7226</v>
      </c>
      <c r="W5035">
        <v>12</v>
      </c>
      <c r="X5035" t="s">
        <v>7237</v>
      </c>
      <c r="Y5035" t="s">
        <v>7164</v>
      </c>
      <c r="Z5035" t="s">
        <v>7291</v>
      </c>
      <c r="AA5035" t="s">
        <v>52</v>
      </c>
      <c r="AB5035" t="s">
        <v>61</v>
      </c>
      <c r="AC5035" t="s">
        <v>7394</v>
      </c>
      <c r="AD5035">
        <v>5</v>
      </c>
      <c r="AE5035" t="s">
        <v>28829</v>
      </c>
      <c r="AF5035" t="s">
        <v>7254</v>
      </c>
      <c r="AG5035" t="s">
        <v>28830</v>
      </c>
    </row>
    <row r="5036" spans="1:33" x14ac:dyDescent="0.3">
      <c r="A5036" t="s">
        <v>3393</v>
      </c>
      <c r="B5036" t="s">
        <v>267</v>
      </c>
      <c r="C5036" t="s">
        <v>7339</v>
      </c>
      <c r="D5036" t="s">
        <v>48</v>
      </c>
      <c r="E5036" t="s">
        <v>66</v>
      </c>
      <c r="F5036" t="s">
        <v>14880</v>
      </c>
      <c r="G5036">
        <v>44.365031999999999</v>
      </c>
      <c r="H5036">
        <v>-86.670090999999999</v>
      </c>
      <c r="I5036" t="s">
        <v>14881</v>
      </c>
      <c r="J5036" t="s">
        <v>366</v>
      </c>
      <c r="K5036" t="s">
        <v>7449</v>
      </c>
      <c r="L5036" t="s">
        <v>41</v>
      </c>
      <c r="M5036">
        <v>7904</v>
      </c>
      <c r="N5036" t="s">
        <v>2969</v>
      </c>
      <c r="O5036" t="s">
        <v>7307</v>
      </c>
      <c r="P5036" t="s">
        <v>7308</v>
      </c>
      <c r="Q5036">
        <v>-56</v>
      </c>
      <c r="R5036" t="s">
        <v>7214</v>
      </c>
      <c r="S5036" t="s">
        <v>7178</v>
      </c>
      <c r="T5036" t="s">
        <v>854</v>
      </c>
      <c r="U5036" t="s">
        <v>7223</v>
      </c>
      <c r="V5036" t="s">
        <v>7354</v>
      </c>
      <c r="W5036">
        <v>61</v>
      </c>
      <c r="X5036" t="s">
        <v>59</v>
      </c>
      <c r="Y5036" t="s">
        <v>7164</v>
      </c>
      <c r="Z5036" t="s">
        <v>7383</v>
      </c>
      <c r="AA5036" t="s">
        <v>7228</v>
      </c>
      <c r="AB5036" t="s">
        <v>7252</v>
      </c>
      <c r="AC5036" t="s">
        <v>62</v>
      </c>
      <c r="AD5036">
        <v>2</v>
      </c>
      <c r="AE5036" t="s">
        <v>14882</v>
      </c>
      <c r="AF5036" t="s">
        <v>7207</v>
      </c>
      <c r="AG5036" t="s">
        <v>14883</v>
      </c>
    </row>
    <row r="5037" spans="1:33" x14ac:dyDescent="0.3">
      <c r="A5037" t="s">
        <v>6901</v>
      </c>
      <c r="B5037" t="s">
        <v>8418</v>
      </c>
      <c r="C5037" t="s">
        <v>7871</v>
      </c>
      <c r="D5037" t="s">
        <v>22</v>
      </c>
      <c r="E5037" t="s">
        <v>112</v>
      </c>
      <c r="F5037" t="s">
        <v>28831</v>
      </c>
      <c r="G5037">
        <v>44.854267999999998</v>
      </c>
      <c r="H5037">
        <v>-116.583837</v>
      </c>
      <c r="I5037" t="s">
        <v>28832</v>
      </c>
      <c r="J5037" t="s">
        <v>832</v>
      </c>
      <c r="K5037" t="s">
        <v>7186</v>
      </c>
      <c r="L5037" t="s">
        <v>7248</v>
      </c>
      <c r="M5037">
        <v>9354</v>
      </c>
      <c r="N5037" t="s">
        <v>2788</v>
      </c>
      <c r="O5037" t="s">
        <v>7222</v>
      </c>
      <c r="P5037" t="s">
        <v>7289</v>
      </c>
      <c r="Q5037">
        <v>61</v>
      </c>
      <c r="R5037" t="s">
        <v>34</v>
      </c>
      <c r="S5037" t="s">
        <v>107</v>
      </c>
      <c r="T5037" t="s">
        <v>481</v>
      </c>
      <c r="U5037" t="s">
        <v>7288</v>
      </c>
      <c r="V5037" t="s">
        <v>7224</v>
      </c>
      <c r="W5037">
        <v>62</v>
      </c>
      <c r="X5037" t="s">
        <v>7278</v>
      </c>
      <c r="Y5037" t="s">
        <v>7164</v>
      </c>
      <c r="Z5037" t="s">
        <v>7375</v>
      </c>
      <c r="AA5037" t="s">
        <v>52</v>
      </c>
      <c r="AB5037" t="s">
        <v>7293</v>
      </c>
      <c r="AC5037" t="s">
        <v>7164</v>
      </c>
      <c r="AD5037">
        <v>4</v>
      </c>
      <c r="AE5037" t="s">
        <v>28833</v>
      </c>
      <c r="AF5037" t="s">
        <v>7403</v>
      </c>
      <c r="AG5037" t="s">
        <v>7164</v>
      </c>
    </row>
    <row r="5038" spans="1:33" x14ac:dyDescent="0.3">
      <c r="A5038" t="s">
        <v>6902</v>
      </c>
      <c r="B5038" t="s">
        <v>7256</v>
      </c>
      <c r="C5038" t="s">
        <v>7871</v>
      </c>
      <c r="D5038" t="s">
        <v>65</v>
      </c>
      <c r="E5038" t="s">
        <v>78</v>
      </c>
      <c r="F5038" t="s">
        <v>28834</v>
      </c>
      <c r="G5038">
        <v>27.727107</v>
      </c>
      <c r="H5038">
        <v>-83.864080999999999</v>
      </c>
      <c r="I5038" t="s">
        <v>28835</v>
      </c>
      <c r="J5038" t="s">
        <v>856</v>
      </c>
      <c r="K5038" t="s">
        <v>7334</v>
      </c>
      <c r="L5038" t="s">
        <v>7188</v>
      </c>
      <c r="M5038">
        <v>6737</v>
      </c>
      <c r="N5038" t="s">
        <v>689</v>
      </c>
      <c r="O5038" t="s">
        <v>7171</v>
      </c>
      <c r="P5038" t="s">
        <v>7172</v>
      </c>
      <c r="Q5038">
        <v>45</v>
      </c>
      <c r="R5038" t="s">
        <v>7260</v>
      </c>
      <c r="S5038" t="s">
        <v>7279</v>
      </c>
      <c r="T5038" t="s">
        <v>2272</v>
      </c>
      <c r="U5038" t="s">
        <v>7381</v>
      </c>
      <c r="V5038" t="s">
        <v>7226</v>
      </c>
      <c r="W5038">
        <v>86</v>
      </c>
      <c r="X5038" t="s">
        <v>7299</v>
      </c>
      <c r="Y5038" t="s">
        <v>28836</v>
      </c>
      <c r="Z5038" t="s">
        <v>70</v>
      </c>
      <c r="AA5038" t="s">
        <v>7311</v>
      </c>
      <c r="AB5038" t="s">
        <v>132</v>
      </c>
      <c r="AC5038" t="s">
        <v>62</v>
      </c>
      <c r="AD5038">
        <v>4</v>
      </c>
      <c r="AE5038" t="s">
        <v>7164</v>
      </c>
      <c r="AF5038" t="s">
        <v>7164</v>
      </c>
      <c r="AG5038" t="s">
        <v>28837</v>
      </c>
    </row>
    <row r="5039" spans="1:33" x14ac:dyDescent="0.3">
      <c r="A5039" t="s">
        <v>6903</v>
      </c>
      <c r="B5039" t="s">
        <v>479</v>
      </c>
      <c r="C5039" t="s">
        <v>7273</v>
      </c>
      <c r="D5039" t="s">
        <v>48</v>
      </c>
      <c r="E5039" t="s">
        <v>93</v>
      </c>
      <c r="F5039" t="s">
        <v>28838</v>
      </c>
      <c r="G5039">
        <v>25.750962000000001</v>
      </c>
      <c r="H5039">
        <v>-88.589027000000002</v>
      </c>
      <c r="I5039" t="s">
        <v>28839</v>
      </c>
      <c r="J5039" t="s">
        <v>423</v>
      </c>
      <c r="K5039" t="s">
        <v>7225</v>
      </c>
      <c r="L5039" t="s">
        <v>7391</v>
      </c>
      <c r="M5039">
        <v>1771</v>
      </c>
      <c r="N5039" t="s">
        <v>794</v>
      </c>
      <c r="O5039" t="s">
        <v>7223</v>
      </c>
      <c r="P5039" t="s">
        <v>7213</v>
      </c>
      <c r="Q5039">
        <v>29</v>
      </c>
      <c r="R5039" t="s">
        <v>7260</v>
      </c>
      <c r="S5039" t="s">
        <v>107</v>
      </c>
      <c r="T5039" t="s">
        <v>600</v>
      </c>
      <c r="U5039" t="s">
        <v>7334</v>
      </c>
      <c r="V5039" t="s">
        <v>7156</v>
      </c>
      <c r="W5039">
        <v>72</v>
      </c>
      <c r="X5039" t="s">
        <v>59</v>
      </c>
      <c r="Y5039" t="s">
        <v>28840</v>
      </c>
      <c r="Z5039" t="s">
        <v>7164</v>
      </c>
      <c r="AA5039" t="s">
        <v>109</v>
      </c>
      <c r="AB5039" t="s">
        <v>7252</v>
      </c>
      <c r="AC5039" t="s">
        <v>7230</v>
      </c>
      <c r="AD5039">
        <v>2</v>
      </c>
      <c r="AE5039" t="s">
        <v>28841</v>
      </c>
      <c r="AF5039" t="s">
        <v>7191</v>
      </c>
      <c r="AG5039" t="s">
        <v>28842</v>
      </c>
    </row>
    <row r="5040" spans="1:33" x14ac:dyDescent="0.3">
      <c r="A5040" t="s">
        <v>6904</v>
      </c>
      <c r="B5040" t="s">
        <v>8031</v>
      </c>
      <c r="C5040" t="s">
        <v>7265</v>
      </c>
      <c r="D5040" t="s">
        <v>92</v>
      </c>
      <c r="E5040" t="s">
        <v>39</v>
      </c>
      <c r="F5040" t="s">
        <v>28843</v>
      </c>
      <c r="G5040">
        <v>45.749791999999999</v>
      </c>
      <c r="I5040" t="s">
        <v>28844</v>
      </c>
      <c r="J5040" t="s">
        <v>136</v>
      </c>
      <c r="K5040" t="s">
        <v>7259</v>
      </c>
      <c r="L5040" t="s">
        <v>7201</v>
      </c>
      <c r="M5040">
        <v>7713</v>
      </c>
      <c r="N5040" t="s">
        <v>7164</v>
      </c>
      <c r="O5040" t="s">
        <v>7164</v>
      </c>
      <c r="P5040" t="s">
        <v>7164</v>
      </c>
      <c r="R5040" t="s">
        <v>7164</v>
      </c>
      <c r="S5040" t="s">
        <v>7164</v>
      </c>
      <c r="T5040" t="s">
        <v>5975</v>
      </c>
      <c r="U5040" t="s">
        <v>7361</v>
      </c>
      <c r="V5040" t="s">
        <v>7348</v>
      </c>
      <c r="W5040">
        <v>-15</v>
      </c>
      <c r="X5040" t="s">
        <v>7372</v>
      </c>
      <c r="Y5040" t="s">
        <v>28845</v>
      </c>
      <c r="Z5040" t="s">
        <v>60</v>
      </c>
      <c r="AA5040" t="s">
        <v>7228</v>
      </c>
      <c r="AB5040" t="s">
        <v>7252</v>
      </c>
      <c r="AC5040" t="s">
        <v>7178</v>
      </c>
      <c r="AD5040">
        <v>0</v>
      </c>
      <c r="AE5040" t="s">
        <v>28846</v>
      </c>
      <c r="AF5040" t="s">
        <v>7180</v>
      </c>
      <c r="AG5040" t="s">
        <v>7164</v>
      </c>
    </row>
    <row r="5041" spans="1:33" x14ac:dyDescent="0.3">
      <c r="A5041" t="s">
        <v>6905</v>
      </c>
      <c r="B5041" t="s">
        <v>263</v>
      </c>
      <c r="C5041" t="s">
        <v>342</v>
      </c>
      <c r="D5041" t="s">
        <v>100</v>
      </c>
      <c r="E5041" t="s">
        <v>39</v>
      </c>
      <c r="F5041" t="s">
        <v>28847</v>
      </c>
      <c r="G5041">
        <v>40.044030999999997</v>
      </c>
      <c r="H5041">
        <v>-105.012355</v>
      </c>
      <c r="I5041" t="s">
        <v>28848</v>
      </c>
      <c r="J5041" t="s">
        <v>191</v>
      </c>
      <c r="K5041" t="s">
        <v>7280</v>
      </c>
      <c r="L5041" t="s">
        <v>7247</v>
      </c>
      <c r="M5041">
        <v>5201</v>
      </c>
      <c r="N5041" t="s">
        <v>2266</v>
      </c>
      <c r="O5041" t="s">
        <v>7249</v>
      </c>
      <c r="P5041" t="s">
        <v>7203</v>
      </c>
      <c r="Q5041">
        <v>-40</v>
      </c>
      <c r="R5041" t="s">
        <v>59</v>
      </c>
      <c r="S5041" t="s">
        <v>34</v>
      </c>
      <c r="T5041" t="s">
        <v>1986</v>
      </c>
      <c r="U5041" t="s">
        <v>7153</v>
      </c>
      <c r="V5041" t="s">
        <v>7308</v>
      </c>
      <c r="W5041">
        <v>55</v>
      </c>
      <c r="X5041" t="s">
        <v>7237</v>
      </c>
      <c r="Y5041" t="s">
        <v>28849</v>
      </c>
      <c r="Z5041" t="s">
        <v>7178</v>
      </c>
      <c r="AA5041" t="s">
        <v>7177</v>
      </c>
      <c r="AB5041" t="s">
        <v>7178</v>
      </c>
      <c r="AC5041" t="s">
        <v>7364</v>
      </c>
      <c r="AD5041">
        <v>4</v>
      </c>
      <c r="AE5041" t="s">
        <v>28850</v>
      </c>
      <c r="AF5041" t="s">
        <v>7164</v>
      </c>
      <c r="AG5041" t="s">
        <v>28851</v>
      </c>
    </row>
    <row r="5042" spans="1:33" x14ac:dyDescent="0.3">
      <c r="A5042" t="s">
        <v>6906</v>
      </c>
      <c r="B5042" t="s">
        <v>7167</v>
      </c>
      <c r="C5042" t="s">
        <v>7958</v>
      </c>
      <c r="D5042" t="s">
        <v>92</v>
      </c>
      <c r="E5042" t="s">
        <v>72</v>
      </c>
      <c r="F5042" t="s">
        <v>8563</v>
      </c>
      <c r="G5042">
        <v>39.324348999999998</v>
      </c>
      <c r="H5042">
        <v>-85.56223</v>
      </c>
      <c r="I5042" t="s">
        <v>7164</v>
      </c>
      <c r="J5042" t="s">
        <v>307</v>
      </c>
      <c r="K5042" t="s">
        <v>7156</v>
      </c>
      <c r="L5042" t="s">
        <v>7348</v>
      </c>
      <c r="M5042">
        <v>2928</v>
      </c>
      <c r="N5042" t="s">
        <v>7164</v>
      </c>
      <c r="O5042" t="s">
        <v>7164</v>
      </c>
      <c r="P5042" t="s">
        <v>7164</v>
      </c>
      <c r="R5042" t="s">
        <v>7164</v>
      </c>
      <c r="S5042" t="s">
        <v>7164</v>
      </c>
      <c r="T5042" t="s">
        <v>1027</v>
      </c>
      <c r="U5042" t="s">
        <v>7449</v>
      </c>
      <c r="V5042" t="s">
        <v>7400</v>
      </c>
      <c r="W5042">
        <v>-43</v>
      </c>
      <c r="X5042" t="s">
        <v>7373</v>
      </c>
      <c r="Y5042" t="s">
        <v>28852</v>
      </c>
      <c r="Z5042" t="s">
        <v>7178</v>
      </c>
      <c r="AA5042" t="s">
        <v>7292</v>
      </c>
      <c r="AB5042" t="s">
        <v>98</v>
      </c>
      <c r="AC5042" t="s">
        <v>155</v>
      </c>
      <c r="AD5042">
        <v>4</v>
      </c>
      <c r="AE5042" t="s">
        <v>28853</v>
      </c>
      <c r="AF5042" t="s">
        <v>7254</v>
      </c>
      <c r="AG5042" t="s">
        <v>8567</v>
      </c>
    </row>
    <row r="5043" spans="1:33" x14ac:dyDescent="0.3">
      <c r="A5043" t="s">
        <v>6907</v>
      </c>
      <c r="B5043" t="s">
        <v>8122</v>
      </c>
      <c r="C5043" t="s">
        <v>8123</v>
      </c>
      <c r="D5043" t="s">
        <v>38</v>
      </c>
      <c r="E5043" t="s">
        <v>93</v>
      </c>
      <c r="F5043" t="s">
        <v>28854</v>
      </c>
      <c r="G5043">
        <v>35.940401000000001</v>
      </c>
      <c r="H5043">
        <v>-70.158255999999994</v>
      </c>
      <c r="I5043" t="s">
        <v>28855</v>
      </c>
      <c r="J5043" t="s">
        <v>251</v>
      </c>
      <c r="K5043" t="s">
        <v>7159</v>
      </c>
      <c r="L5043" t="s">
        <v>7175</v>
      </c>
      <c r="M5043">
        <v>2991</v>
      </c>
      <c r="N5043" t="s">
        <v>2847</v>
      </c>
      <c r="O5043" t="s">
        <v>7246</v>
      </c>
      <c r="P5043" t="s">
        <v>7276</v>
      </c>
      <c r="Q5043">
        <v>28</v>
      </c>
      <c r="R5043" t="s">
        <v>7260</v>
      </c>
      <c r="S5043" t="s">
        <v>107</v>
      </c>
      <c r="T5043" t="s">
        <v>7164</v>
      </c>
      <c r="U5043" t="s">
        <v>7164</v>
      </c>
      <c r="V5043" t="s">
        <v>7164</v>
      </c>
      <c r="X5043" t="s">
        <v>7164</v>
      </c>
      <c r="Y5043" t="s">
        <v>7164</v>
      </c>
      <c r="Z5043" t="s">
        <v>7251</v>
      </c>
      <c r="AA5043" t="s">
        <v>7164</v>
      </c>
      <c r="AB5043" t="s">
        <v>98</v>
      </c>
      <c r="AC5043" t="s">
        <v>7364</v>
      </c>
      <c r="AD5043">
        <v>1</v>
      </c>
      <c r="AE5043" t="s">
        <v>28856</v>
      </c>
      <c r="AF5043" t="s">
        <v>103</v>
      </c>
      <c r="AG5043" t="s">
        <v>28857</v>
      </c>
    </row>
    <row r="5044" spans="1:33" x14ac:dyDescent="0.3">
      <c r="A5044" t="s">
        <v>6908</v>
      </c>
      <c r="B5044" t="s">
        <v>267</v>
      </c>
      <c r="C5044" t="s">
        <v>7760</v>
      </c>
      <c r="D5044" t="s">
        <v>65</v>
      </c>
      <c r="E5044" t="s">
        <v>186</v>
      </c>
      <c r="F5044" t="s">
        <v>28858</v>
      </c>
      <c r="G5044">
        <v>38.589295999999997</v>
      </c>
      <c r="H5044">
        <v>-75.852742000000006</v>
      </c>
      <c r="I5044" t="s">
        <v>28859</v>
      </c>
      <c r="J5044" t="s">
        <v>670</v>
      </c>
      <c r="K5044" t="s">
        <v>7186</v>
      </c>
      <c r="L5044" t="s">
        <v>7201</v>
      </c>
      <c r="M5044">
        <v>9216</v>
      </c>
      <c r="N5044" t="s">
        <v>783</v>
      </c>
      <c r="O5044" t="s">
        <v>7481</v>
      </c>
      <c r="P5044" t="s">
        <v>7326</v>
      </c>
      <c r="Q5044">
        <v>22</v>
      </c>
      <c r="R5044" t="s">
        <v>59</v>
      </c>
      <c r="S5044" t="s">
        <v>35</v>
      </c>
      <c r="T5044" t="s">
        <v>701</v>
      </c>
      <c r="U5044" t="s">
        <v>7159</v>
      </c>
      <c r="V5044" t="s">
        <v>7482</v>
      </c>
      <c r="W5044">
        <v>60</v>
      </c>
      <c r="X5044" t="s">
        <v>7237</v>
      </c>
      <c r="Y5044" t="s">
        <v>28860</v>
      </c>
      <c r="Z5044" t="s">
        <v>7251</v>
      </c>
      <c r="AA5044" t="s">
        <v>7393</v>
      </c>
      <c r="AB5044" t="s">
        <v>7164</v>
      </c>
      <c r="AC5044" t="s">
        <v>62</v>
      </c>
      <c r="AD5044">
        <v>3</v>
      </c>
      <c r="AE5044" t="s">
        <v>28861</v>
      </c>
      <c r="AF5044" t="s">
        <v>7191</v>
      </c>
      <c r="AG5044" t="s">
        <v>28862</v>
      </c>
    </row>
    <row r="5045" spans="1:33" x14ac:dyDescent="0.3">
      <c r="A5045" t="s">
        <v>6909</v>
      </c>
      <c r="B5045" t="s">
        <v>263</v>
      </c>
      <c r="C5045" t="s">
        <v>7265</v>
      </c>
      <c r="D5045" t="s">
        <v>100</v>
      </c>
      <c r="E5045" t="s">
        <v>39</v>
      </c>
      <c r="F5045" t="s">
        <v>28863</v>
      </c>
      <c r="G5045">
        <v>25.300312000000002</v>
      </c>
      <c r="H5045">
        <v>-72.356757000000002</v>
      </c>
      <c r="I5045" t="s">
        <v>28864</v>
      </c>
      <c r="J5045" t="s">
        <v>298</v>
      </c>
      <c r="K5045" t="s">
        <v>7280</v>
      </c>
      <c r="L5045" t="s">
        <v>7400</v>
      </c>
      <c r="M5045">
        <v>9804</v>
      </c>
      <c r="N5045" t="s">
        <v>7164</v>
      </c>
      <c r="O5045" t="s">
        <v>7164</v>
      </c>
      <c r="P5045" t="s">
        <v>7164</v>
      </c>
      <c r="R5045" t="s">
        <v>7164</v>
      </c>
      <c r="S5045" t="s">
        <v>7164</v>
      </c>
      <c r="T5045" t="s">
        <v>2174</v>
      </c>
      <c r="U5045" t="s">
        <v>7342</v>
      </c>
      <c r="V5045" t="s">
        <v>7348</v>
      </c>
      <c r="W5045">
        <v>26</v>
      </c>
      <c r="X5045" t="s">
        <v>7161</v>
      </c>
      <c r="Y5045" t="s">
        <v>28865</v>
      </c>
      <c r="Z5045" t="s">
        <v>7178</v>
      </c>
      <c r="AA5045" t="s">
        <v>7163</v>
      </c>
      <c r="AB5045" t="s">
        <v>132</v>
      </c>
      <c r="AC5045" t="s">
        <v>7394</v>
      </c>
      <c r="AD5045">
        <v>2</v>
      </c>
      <c r="AE5045" t="s">
        <v>28866</v>
      </c>
      <c r="AF5045" t="s">
        <v>7403</v>
      </c>
      <c r="AG5045" t="s">
        <v>28867</v>
      </c>
    </row>
    <row r="5046" spans="1:33" x14ac:dyDescent="0.3">
      <c r="A5046" t="s">
        <v>6910</v>
      </c>
      <c r="B5046" t="s">
        <v>306</v>
      </c>
      <c r="C5046" t="s">
        <v>562</v>
      </c>
      <c r="D5046" t="s">
        <v>77</v>
      </c>
      <c r="E5046" t="s">
        <v>186</v>
      </c>
      <c r="F5046" t="s">
        <v>28868</v>
      </c>
      <c r="G5046">
        <v>29.336967000000001</v>
      </c>
      <c r="H5046">
        <v>-105.99791500000001</v>
      </c>
      <c r="I5046" t="s">
        <v>28869</v>
      </c>
      <c r="J5046" t="s">
        <v>302</v>
      </c>
      <c r="K5046" t="s">
        <v>7288</v>
      </c>
      <c r="L5046" t="s">
        <v>7276</v>
      </c>
      <c r="M5046">
        <v>5050</v>
      </c>
      <c r="N5046" t="s">
        <v>3185</v>
      </c>
      <c r="O5046" t="s">
        <v>7259</v>
      </c>
      <c r="P5046" t="s">
        <v>7203</v>
      </c>
      <c r="Q5046">
        <v>57</v>
      </c>
      <c r="R5046" t="s">
        <v>7260</v>
      </c>
      <c r="S5046" t="s">
        <v>34</v>
      </c>
      <c r="T5046" t="s">
        <v>5817</v>
      </c>
      <c r="U5046" t="s">
        <v>7186</v>
      </c>
      <c r="V5046" t="s">
        <v>7189</v>
      </c>
      <c r="W5046">
        <v>80</v>
      </c>
      <c r="X5046" t="s">
        <v>7161</v>
      </c>
      <c r="Y5046" t="s">
        <v>28870</v>
      </c>
      <c r="Z5046" t="s">
        <v>215</v>
      </c>
      <c r="AA5046" t="s">
        <v>7164</v>
      </c>
      <c r="AB5046" t="s">
        <v>7252</v>
      </c>
      <c r="AC5046" t="s">
        <v>7364</v>
      </c>
      <c r="AD5046">
        <v>2</v>
      </c>
      <c r="AE5046" t="s">
        <v>28871</v>
      </c>
      <c r="AF5046" t="s">
        <v>7254</v>
      </c>
      <c r="AG5046" t="s">
        <v>28872</v>
      </c>
    </row>
    <row r="5047" spans="1:33" x14ac:dyDescent="0.3">
      <c r="A5047" t="s">
        <v>3421</v>
      </c>
      <c r="B5047" t="s">
        <v>250</v>
      </c>
      <c r="C5047" t="s">
        <v>7478</v>
      </c>
      <c r="D5047" t="s">
        <v>48</v>
      </c>
      <c r="E5047" t="s">
        <v>93</v>
      </c>
      <c r="F5047" t="s">
        <v>14963</v>
      </c>
      <c r="G5047">
        <v>35.815693000000003</v>
      </c>
      <c r="H5047">
        <v>-113.495142</v>
      </c>
      <c r="I5047" t="s">
        <v>14964</v>
      </c>
      <c r="J5047" t="s">
        <v>501</v>
      </c>
      <c r="K5047" t="s">
        <v>7361</v>
      </c>
      <c r="L5047" t="s">
        <v>7213</v>
      </c>
      <c r="M5047">
        <v>9108</v>
      </c>
      <c r="N5047" t="s">
        <v>3422</v>
      </c>
      <c r="O5047" t="s">
        <v>7259</v>
      </c>
      <c r="P5047" t="s">
        <v>7268</v>
      </c>
      <c r="Q5047">
        <v>46</v>
      </c>
      <c r="R5047" t="s">
        <v>7157</v>
      </c>
      <c r="S5047" t="s">
        <v>7309</v>
      </c>
      <c r="T5047" t="s">
        <v>163</v>
      </c>
      <c r="U5047" t="s">
        <v>7171</v>
      </c>
      <c r="V5047" t="s">
        <v>7276</v>
      </c>
      <c r="W5047">
        <v>25</v>
      </c>
      <c r="X5047" t="s">
        <v>59</v>
      </c>
      <c r="Y5047" t="s">
        <v>14965</v>
      </c>
      <c r="Z5047" t="s">
        <v>7375</v>
      </c>
      <c r="AA5047" t="s">
        <v>7177</v>
      </c>
      <c r="AB5047" t="s">
        <v>98</v>
      </c>
      <c r="AC5047" t="s">
        <v>7364</v>
      </c>
      <c r="AD5047">
        <v>2</v>
      </c>
      <c r="AE5047" t="s">
        <v>7164</v>
      </c>
      <c r="AF5047" t="s">
        <v>7164</v>
      </c>
      <c r="AG5047" t="s">
        <v>14966</v>
      </c>
    </row>
    <row r="5048" spans="1:33" x14ac:dyDescent="0.3">
      <c r="A5048" t="s">
        <v>6911</v>
      </c>
      <c r="B5048" t="s">
        <v>7314</v>
      </c>
      <c r="C5048" t="s">
        <v>7150</v>
      </c>
      <c r="D5048" t="s">
        <v>92</v>
      </c>
      <c r="E5048" t="s">
        <v>72</v>
      </c>
      <c r="F5048" t="s">
        <v>28873</v>
      </c>
      <c r="G5048">
        <v>28.401509000000001</v>
      </c>
      <c r="H5048">
        <v>-98.890529000000001</v>
      </c>
      <c r="I5048" t="s">
        <v>28874</v>
      </c>
      <c r="J5048" t="s">
        <v>161</v>
      </c>
      <c r="K5048" t="s">
        <v>7159</v>
      </c>
      <c r="L5048" t="s">
        <v>7289</v>
      </c>
      <c r="M5048">
        <v>9395</v>
      </c>
      <c r="N5048" t="s">
        <v>1593</v>
      </c>
      <c r="O5048" t="s">
        <v>7153</v>
      </c>
      <c r="P5048" t="s">
        <v>7326</v>
      </c>
      <c r="Q5048">
        <v>15</v>
      </c>
      <c r="R5048" t="s">
        <v>7372</v>
      </c>
      <c r="S5048" t="s">
        <v>7279</v>
      </c>
      <c r="T5048" t="s">
        <v>4303</v>
      </c>
      <c r="U5048" t="s">
        <v>7249</v>
      </c>
      <c r="V5048" t="s">
        <v>7382</v>
      </c>
      <c r="W5048">
        <v>55</v>
      </c>
      <c r="X5048" t="s">
        <v>7237</v>
      </c>
      <c r="Y5048" t="s">
        <v>28875</v>
      </c>
      <c r="Z5048" t="s">
        <v>7251</v>
      </c>
      <c r="AA5048" t="s">
        <v>7164</v>
      </c>
      <c r="AB5048" t="s">
        <v>28</v>
      </c>
      <c r="AC5048" t="s">
        <v>7328</v>
      </c>
      <c r="AD5048">
        <v>5</v>
      </c>
      <c r="AE5048" t="s">
        <v>28876</v>
      </c>
      <c r="AF5048" t="s">
        <v>7385</v>
      </c>
      <c r="AG5048" t="s">
        <v>28877</v>
      </c>
    </row>
    <row r="5049" spans="1:33" x14ac:dyDescent="0.3">
      <c r="A5049" t="s">
        <v>6912</v>
      </c>
      <c r="B5049" t="s">
        <v>935</v>
      </c>
      <c r="C5049" t="s">
        <v>233</v>
      </c>
      <c r="D5049" t="s">
        <v>100</v>
      </c>
      <c r="E5049" t="s">
        <v>31</v>
      </c>
      <c r="F5049" t="s">
        <v>28878</v>
      </c>
      <c r="G5049">
        <v>35.425998</v>
      </c>
      <c r="I5049" t="s">
        <v>28879</v>
      </c>
      <c r="J5049" t="s">
        <v>927</v>
      </c>
      <c r="K5049" t="s">
        <v>7450</v>
      </c>
      <c r="L5049" t="s">
        <v>7154</v>
      </c>
      <c r="M5049">
        <v>9454</v>
      </c>
      <c r="N5049" t="s">
        <v>5512</v>
      </c>
      <c r="O5049" t="s">
        <v>7381</v>
      </c>
      <c r="P5049" t="s">
        <v>7247</v>
      </c>
      <c r="Q5049">
        <v>33</v>
      </c>
      <c r="R5049" t="s">
        <v>43</v>
      </c>
      <c r="S5049" t="s">
        <v>7309</v>
      </c>
      <c r="T5049" t="s">
        <v>4504</v>
      </c>
      <c r="U5049" t="s">
        <v>7259</v>
      </c>
      <c r="V5049" t="s">
        <v>7156</v>
      </c>
      <c r="W5049">
        <v>45</v>
      </c>
      <c r="X5049" t="s">
        <v>7237</v>
      </c>
      <c r="Y5049" t="s">
        <v>7178</v>
      </c>
      <c r="Z5049" t="s">
        <v>70</v>
      </c>
      <c r="AA5049" t="s">
        <v>7393</v>
      </c>
      <c r="AB5049" t="s">
        <v>7252</v>
      </c>
      <c r="AC5049" t="s">
        <v>7230</v>
      </c>
      <c r="AD5049">
        <v>1</v>
      </c>
      <c r="AE5049" t="s">
        <v>28880</v>
      </c>
      <c r="AF5049" t="s">
        <v>7254</v>
      </c>
      <c r="AG5049" t="s">
        <v>28881</v>
      </c>
    </row>
    <row r="5050" spans="1:33" x14ac:dyDescent="0.3">
      <c r="A5050" t="s">
        <v>2709</v>
      </c>
      <c r="B5050" t="s">
        <v>12737</v>
      </c>
      <c r="C5050" t="s">
        <v>7285</v>
      </c>
      <c r="D5050" t="s">
        <v>77</v>
      </c>
      <c r="E5050" t="s">
        <v>78</v>
      </c>
      <c r="F5050" t="s">
        <v>12738</v>
      </c>
      <c r="G5050">
        <v>35.051996000000003</v>
      </c>
      <c r="H5050">
        <v>-75.619420000000005</v>
      </c>
      <c r="I5050" t="s">
        <v>12739</v>
      </c>
      <c r="J5050" t="s">
        <v>285</v>
      </c>
      <c r="K5050" t="s">
        <v>7156</v>
      </c>
      <c r="L5050" t="s">
        <v>7348</v>
      </c>
      <c r="M5050">
        <v>7149</v>
      </c>
      <c r="N5050" t="s">
        <v>2710</v>
      </c>
      <c r="O5050" t="s">
        <v>7361</v>
      </c>
      <c r="P5050" t="s">
        <v>7308</v>
      </c>
      <c r="Q5050">
        <v>48</v>
      </c>
      <c r="R5050" t="s">
        <v>43</v>
      </c>
      <c r="S5050" t="s">
        <v>35</v>
      </c>
      <c r="T5050" t="s">
        <v>2402</v>
      </c>
      <c r="U5050" t="s">
        <v>7307</v>
      </c>
      <c r="V5050" t="s">
        <v>7172</v>
      </c>
      <c r="W5050">
        <v>10</v>
      </c>
      <c r="X5050" t="s">
        <v>7373</v>
      </c>
      <c r="Y5050" t="s">
        <v>12740</v>
      </c>
      <c r="Z5050" t="s">
        <v>45</v>
      </c>
      <c r="AA5050" t="s">
        <v>7262</v>
      </c>
      <c r="AB5050" t="s">
        <v>7271</v>
      </c>
      <c r="AC5050" t="s">
        <v>270</v>
      </c>
      <c r="AD5050">
        <v>5</v>
      </c>
      <c r="AE5050" t="s">
        <v>12741</v>
      </c>
      <c r="AF5050" t="s">
        <v>7180</v>
      </c>
      <c r="AG5050" t="s">
        <v>12742</v>
      </c>
    </row>
    <row r="5051" spans="1:33" x14ac:dyDescent="0.3">
      <c r="A5051" t="s">
        <v>6913</v>
      </c>
      <c r="B5051" t="s">
        <v>539</v>
      </c>
      <c r="C5051" t="s">
        <v>7358</v>
      </c>
      <c r="D5051" t="s">
        <v>65</v>
      </c>
      <c r="E5051" t="s">
        <v>39</v>
      </c>
      <c r="F5051" t="s">
        <v>28882</v>
      </c>
      <c r="G5051">
        <v>34.701357000000002</v>
      </c>
      <c r="H5051">
        <v>-111.261478</v>
      </c>
      <c r="I5051" t="s">
        <v>28883</v>
      </c>
      <c r="J5051" t="s">
        <v>727</v>
      </c>
      <c r="K5051" t="s">
        <v>7174</v>
      </c>
      <c r="L5051" t="s">
        <v>7201</v>
      </c>
      <c r="M5051">
        <v>8355</v>
      </c>
      <c r="N5051" t="s">
        <v>7164</v>
      </c>
      <c r="O5051" t="s">
        <v>7164</v>
      </c>
      <c r="P5051" t="s">
        <v>7164</v>
      </c>
      <c r="R5051" t="s">
        <v>7164</v>
      </c>
      <c r="S5051" t="s">
        <v>7164</v>
      </c>
      <c r="T5051" t="s">
        <v>5311</v>
      </c>
      <c r="U5051" t="s">
        <v>7223</v>
      </c>
      <c r="V5051" t="s">
        <v>7308</v>
      </c>
      <c r="W5051">
        <v>68</v>
      </c>
      <c r="X5051" t="s">
        <v>7260</v>
      </c>
      <c r="Y5051" t="s">
        <v>7164</v>
      </c>
      <c r="Z5051" t="s">
        <v>7383</v>
      </c>
      <c r="AA5051" t="s">
        <v>7344</v>
      </c>
      <c r="AB5051" t="s">
        <v>7192</v>
      </c>
      <c r="AC5051" t="s">
        <v>7164</v>
      </c>
      <c r="AD5051">
        <v>3</v>
      </c>
      <c r="AE5051" t="s">
        <v>28884</v>
      </c>
      <c r="AF5051" t="s">
        <v>7164</v>
      </c>
      <c r="AG5051" t="s">
        <v>28885</v>
      </c>
    </row>
    <row r="5052" spans="1:33" x14ac:dyDescent="0.3">
      <c r="A5052" t="s">
        <v>6914</v>
      </c>
      <c r="B5052" t="s">
        <v>306</v>
      </c>
      <c r="C5052" t="s">
        <v>7210</v>
      </c>
      <c r="D5052" t="s">
        <v>38</v>
      </c>
      <c r="E5052" t="s">
        <v>93</v>
      </c>
      <c r="F5052" t="s">
        <v>21271</v>
      </c>
      <c r="G5052">
        <v>29.520757</v>
      </c>
      <c r="H5052">
        <v>-71.219423000000006</v>
      </c>
      <c r="I5052" t="s">
        <v>21272</v>
      </c>
      <c r="J5052" t="s">
        <v>187</v>
      </c>
      <c r="K5052" t="s">
        <v>7223</v>
      </c>
      <c r="L5052" t="s">
        <v>7317</v>
      </c>
      <c r="M5052">
        <v>3854</v>
      </c>
      <c r="N5052" t="s">
        <v>3429</v>
      </c>
      <c r="O5052" t="s">
        <v>7288</v>
      </c>
      <c r="P5052" t="s">
        <v>7173</v>
      </c>
      <c r="Q5052">
        <v>62</v>
      </c>
      <c r="R5052" t="s">
        <v>7278</v>
      </c>
      <c r="S5052" t="s">
        <v>35</v>
      </c>
      <c r="T5052" t="s">
        <v>2518</v>
      </c>
      <c r="U5052" t="s">
        <v>7153</v>
      </c>
      <c r="V5052" t="s">
        <v>7391</v>
      </c>
      <c r="W5052">
        <v>28</v>
      </c>
      <c r="X5052" t="s">
        <v>7214</v>
      </c>
      <c r="Y5052" t="s">
        <v>21273</v>
      </c>
      <c r="Z5052" t="s">
        <v>7375</v>
      </c>
      <c r="AA5052" t="s">
        <v>109</v>
      </c>
      <c r="AB5052" t="s">
        <v>7164</v>
      </c>
      <c r="AC5052" t="s">
        <v>270</v>
      </c>
      <c r="AD5052">
        <v>3</v>
      </c>
      <c r="AE5052" t="s">
        <v>21274</v>
      </c>
      <c r="AF5052" t="s">
        <v>7195</v>
      </c>
      <c r="AG5052" t="s">
        <v>21275</v>
      </c>
    </row>
    <row r="5053" spans="1:33" x14ac:dyDescent="0.3">
      <c r="A5053" t="s">
        <v>6915</v>
      </c>
      <c r="B5053" t="s">
        <v>685</v>
      </c>
      <c r="C5053" t="s">
        <v>8123</v>
      </c>
      <c r="D5053" t="s">
        <v>77</v>
      </c>
      <c r="E5053" t="s">
        <v>31</v>
      </c>
      <c r="F5053" t="s">
        <v>28886</v>
      </c>
      <c r="G5053">
        <v>41.469642999999998</v>
      </c>
      <c r="H5053">
        <v>-95.559026000000003</v>
      </c>
      <c r="I5053" t="s">
        <v>28887</v>
      </c>
      <c r="J5053" t="s">
        <v>366</v>
      </c>
      <c r="K5053" t="s">
        <v>7288</v>
      </c>
      <c r="L5053" t="s">
        <v>7400</v>
      </c>
      <c r="M5053">
        <v>6909</v>
      </c>
      <c r="N5053" t="s">
        <v>1715</v>
      </c>
      <c r="O5053" t="s">
        <v>7225</v>
      </c>
      <c r="P5053" t="s">
        <v>7391</v>
      </c>
      <c r="Q5053">
        <v>73</v>
      </c>
      <c r="R5053" t="s">
        <v>34</v>
      </c>
      <c r="S5053" t="s">
        <v>7215</v>
      </c>
      <c r="T5053" t="s">
        <v>2811</v>
      </c>
      <c r="U5053" t="s">
        <v>7259</v>
      </c>
      <c r="V5053" t="s">
        <v>7173</v>
      </c>
      <c r="W5053">
        <v>-73</v>
      </c>
      <c r="X5053" t="s">
        <v>7157</v>
      </c>
      <c r="Y5053" t="s">
        <v>7178</v>
      </c>
      <c r="Z5053" t="s">
        <v>7205</v>
      </c>
      <c r="AA5053" t="s">
        <v>7262</v>
      </c>
      <c r="AB5053" t="s">
        <v>7252</v>
      </c>
      <c r="AC5053" t="s">
        <v>7164</v>
      </c>
      <c r="AD5053">
        <v>4</v>
      </c>
      <c r="AE5053" t="s">
        <v>28888</v>
      </c>
      <c r="AF5053" t="s">
        <v>7195</v>
      </c>
      <c r="AG5053" t="s">
        <v>28889</v>
      </c>
    </row>
    <row r="5054" spans="1:33" x14ac:dyDescent="0.3">
      <c r="A5054" t="s">
        <v>6916</v>
      </c>
      <c r="B5054" t="s">
        <v>7209</v>
      </c>
      <c r="C5054" t="s">
        <v>8059</v>
      </c>
      <c r="D5054" t="s">
        <v>77</v>
      </c>
      <c r="E5054" t="s">
        <v>55</v>
      </c>
      <c r="F5054" t="s">
        <v>23075</v>
      </c>
      <c r="G5054">
        <v>35.321829000000001</v>
      </c>
      <c r="H5054">
        <v>-94.950085000000001</v>
      </c>
      <c r="I5054" t="s">
        <v>28890</v>
      </c>
      <c r="J5054" t="s">
        <v>243</v>
      </c>
      <c r="K5054" t="s">
        <v>7449</v>
      </c>
      <c r="L5054" t="s">
        <v>7173</v>
      </c>
      <c r="M5054">
        <v>8142</v>
      </c>
      <c r="N5054" t="s">
        <v>137</v>
      </c>
      <c r="O5054" t="s">
        <v>7155</v>
      </c>
      <c r="P5054" t="s">
        <v>7382</v>
      </c>
      <c r="Q5054">
        <v>45</v>
      </c>
      <c r="R5054" t="s">
        <v>7161</v>
      </c>
      <c r="S5054" t="s">
        <v>7215</v>
      </c>
      <c r="T5054" t="s">
        <v>2369</v>
      </c>
      <c r="U5054" t="s">
        <v>7174</v>
      </c>
      <c r="V5054" t="s">
        <v>41</v>
      </c>
      <c r="W5054">
        <v>25</v>
      </c>
      <c r="X5054" t="s">
        <v>7372</v>
      </c>
      <c r="Y5054" t="s">
        <v>28891</v>
      </c>
      <c r="Z5054" t="s">
        <v>7178</v>
      </c>
      <c r="AA5054" t="s">
        <v>7292</v>
      </c>
      <c r="AB5054" t="s">
        <v>7336</v>
      </c>
      <c r="AC5054" t="s">
        <v>7193</v>
      </c>
      <c r="AD5054">
        <v>4</v>
      </c>
      <c r="AE5054" t="s">
        <v>7164</v>
      </c>
      <c r="AF5054" t="s">
        <v>7207</v>
      </c>
      <c r="AG5054" t="s">
        <v>23078</v>
      </c>
    </row>
    <row r="5055" spans="1:33" x14ac:dyDescent="0.3">
      <c r="A5055" t="s">
        <v>6917</v>
      </c>
      <c r="B5055" t="s">
        <v>267</v>
      </c>
      <c r="C5055" t="s">
        <v>7660</v>
      </c>
      <c r="D5055" t="s">
        <v>88</v>
      </c>
      <c r="E5055" t="s">
        <v>23</v>
      </c>
      <c r="F5055" t="s">
        <v>28892</v>
      </c>
      <c r="G5055">
        <v>41.048738999999998</v>
      </c>
      <c r="H5055">
        <v>-94.261572999999999</v>
      </c>
      <c r="I5055" t="s">
        <v>28893</v>
      </c>
      <c r="J5055" t="s">
        <v>856</v>
      </c>
      <c r="K5055" t="s">
        <v>7159</v>
      </c>
      <c r="L5055" t="s">
        <v>7224</v>
      </c>
      <c r="M5055">
        <v>2178</v>
      </c>
      <c r="N5055" t="s">
        <v>7164</v>
      </c>
      <c r="O5055" t="s">
        <v>7164</v>
      </c>
      <c r="P5055" t="s">
        <v>7164</v>
      </c>
      <c r="R5055" t="s">
        <v>7164</v>
      </c>
      <c r="S5055" t="s">
        <v>7164</v>
      </c>
      <c r="T5055" t="s">
        <v>2685</v>
      </c>
      <c r="U5055" t="s">
        <v>7187</v>
      </c>
      <c r="V5055" t="s">
        <v>7173</v>
      </c>
      <c r="W5055">
        <v>18</v>
      </c>
      <c r="X5055" t="s">
        <v>7372</v>
      </c>
      <c r="Y5055" t="s">
        <v>28894</v>
      </c>
      <c r="Z5055" t="s">
        <v>7383</v>
      </c>
      <c r="AA5055" t="s">
        <v>7393</v>
      </c>
      <c r="AB5055" t="s">
        <v>7271</v>
      </c>
      <c r="AC5055" t="s">
        <v>7230</v>
      </c>
      <c r="AD5055">
        <v>4</v>
      </c>
      <c r="AE5055" t="s">
        <v>28895</v>
      </c>
      <c r="AF5055" t="s">
        <v>7164</v>
      </c>
      <c r="AG5055" t="s">
        <v>28896</v>
      </c>
    </row>
    <row r="5056" spans="1:33" x14ac:dyDescent="0.3">
      <c r="A5056" t="s">
        <v>6918</v>
      </c>
      <c r="B5056" t="s">
        <v>7284</v>
      </c>
      <c r="C5056" t="s">
        <v>7815</v>
      </c>
      <c r="D5056" t="s">
        <v>38</v>
      </c>
      <c r="E5056" t="s">
        <v>23</v>
      </c>
      <c r="F5056" t="s">
        <v>28897</v>
      </c>
      <c r="G5056">
        <v>27.328371000000001</v>
      </c>
      <c r="H5056">
        <v>-111.704848</v>
      </c>
      <c r="I5056" t="s">
        <v>28898</v>
      </c>
      <c r="J5056" t="s">
        <v>122</v>
      </c>
      <c r="K5056" t="s">
        <v>7155</v>
      </c>
      <c r="L5056" t="s">
        <v>7239</v>
      </c>
      <c r="M5056">
        <v>2624</v>
      </c>
      <c r="N5056" t="s">
        <v>7164</v>
      </c>
      <c r="O5056" t="s">
        <v>7164</v>
      </c>
      <c r="P5056" t="s">
        <v>7164</v>
      </c>
      <c r="R5056" t="s">
        <v>7164</v>
      </c>
      <c r="S5056" t="s">
        <v>7164</v>
      </c>
      <c r="T5056" t="s">
        <v>1150</v>
      </c>
      <c r="U5056" t="s">
        <v>7222</v>
      </c>
      <c r="V5056" t="s">
        <v>7317</v>
      </c>
      <c r="X5056" t="s">
        <v>34</v>
      </c>
      <c r="Y5056" t="s">
        <v>7178</v>
      </c>
      <c r="Z5056" t="s">
        <v>7318</v>
      </c>
      <c r="AA5056" t="s">
        <v>7292</v>
      </c>
      <c r="AB5056" t="s">
        <v>7192</v>
      </c>
      <c r="AC5056" t="s">
        <v>7364</v>
      </c>
      <c r="AE5056" t="s">
        <v>28899</v>
      </c>
      <c r="AF5056" t="s">
        <v>7403</v>
      </c>
      <c r="AG5056" t="s">
        <v>28900</v>
      </c>
    </row>
    <row r="5057" spans="1:33" x14ac:dyDescent="0.3">
      <c r="A5057" t="s">
        <v>5437</v>
      </c>
      <c r="B5057" t="s">
        <v>8407</v>
      </c>
      <c r="C5057" t="s">
        <v>7351</v>
      </c>
      <c r="D5057" t="s">
        <v>38</v>
      </c>
      <c r="E5057" t="s">
        <v>66</v>
      </c>
      <c r="F5057" t="s">
        <v>22698</v>
      </c>
      <c r="G5057">
        <v>44.788482999999999</v>
      </c>
      <c r="I5057" t="s">
        <v>22699</v>
      </c>
      <c r="J5057" t="s">
        <v>586</v>
      </c>
      <c r="K5057" t="s">
        <v>9206</v>
      </c>
      <c r="L5057" t="s">
        <v>7268</v>
      </c>
      <c r="M5057">
        <v>5463</v>
      </c>
      <c r="N5057" t="s">
        <v>2525</v>
      </c>
      <c r="O5057" t="s">
        <v>7259</v>
      </c>
      <c r="P5057" t="s">
        <v>7268</v>
      </c>
      <c r="Q5057">
        <v>26</v>
      </c>
      <c r="R5057" t="s">
        <v>7161</v>
      </c>
      <c r="S5057" t="s">
        <v>7164</v>
      </c>
      <c r="T5057" t="s">
        <v>470</v>
      </c>
      <c r="U5057" t="s">
        <v>7200</v>
      </c>
      <c r="V5057" t="s">
        <v>7213</v>
      </c>
      <c r="W5057">
        <v>245</v>
      </c>
      <c r="X5057" t="s">
        <v>43</v>
      </c>
      <c r="Y5057" t="s">
        <v>7164</v>
      </c>
      <c r="Z5057" t="s">
        <v>7383</v>
      </c>
      <c r="AA5057" t="s">
        <v>7311</v>
      </c>
      <c r="AB5057" t="s">
        <v>7363</v>
      </c>
      <c r="AC5057" t="s">
        <v>7193</v>
      </c>
      <c r="AD5057">
        <v>4</v>
      </c>
      <c r="AE5057" t="s">
        <v>22700</v>
      </c>
      <c r="AF5057" t="s">
        <v>110</v>
      </c>
      <c r="AG5057" t="s">
        <v>22701</v>
      </c>
    </row>
    <row r="5058" spans="1:33" x14ac:dyDescent="0.3">
      <c r="A5058" t="s">
        <v>6919</v>
      </c>
      <c r="B5058" t="s">
        <v>8418</v>
      </c>
      <c r="C5058" t="s">
        <v>7265</v>
      </c>
      <c r="D5058" t="s">
        <v>22</v>
      </c>
      <c r="E5058" t="s">
        <v>93</v>
      </c>
      <c r="F5058" t="s">
        <v>28901</v>
      </c>
      <c r="G5058">
        <v>29.522067</v>
      </c>
      <c r="H5058">
        <v>-70.972041000000004</v>
      </c>
      <c r="I5058" t="s">
        <v>28902</v>
      </c>
      <c r="J5058" t="s">
        <v>480</v>
      </c>
      <c r="K5058" t="s">
        <v>7361</v>
      </c>
      <c r="L5058" t="s">
        <v>7382</v>
      </c>
      <c r="M5058">
        <v>2874</v>
      </c>
      <c r="N5058" t="s">
        <v>2118</v>
      </c>
      <c r="O5058" t="s">
        <v>7236</v>
      </c>
      <c r="P5058" t="s">
        <v>7213</v>
      </c>
      <c r="Q5058">
        <v>22</v>
      </c>
      <c r="R5058" t="s">
        <v>7299</v>
      </c>
      <c r="S5058" t="s">
        <v>7215</v>
      </c>
      <c r="T5058" t="s">
        <v>2475</v>
      </c>
      <c r="U5058" t="s">
        <v>7280</v>
      </c>
      <c r="V5058" t="s">
        <v>7391</v>
      </c>
      <c r="W5058">
        <v>61</v>
      </c>
      <c r="X5058" t="s">
        <v>7260</v>
      </c>
      <c r="Y5058" t="s">
        <v>28903</v>
      </c>
      <c r="Z5058" t="s">
        <v>116</v>
      </c>
      <c r="AA5058" t="s">
        <v>7262</v>
      </c>
      <c r="AB5058" t="s">
        <v>7363</v>
      </c>
      <c r="AC5058" t="s">
        <v>62</v>
      </c>
      <c r="AD5058">
        <v>0</v>
      </c>
      <c r="AE5058" t="s">
        <v>28904</v>
      </c>
      <c r="AF5058" t="s">
        <v>7164</v>
      </c>
      <c r="AG5058" t="s">
        <v>28905</v>
      </c>
    </row>
    <row r="5059" spans="1:33" x14ac:dyDescent="0.3">
      <c r="A5059" t="s">
        <v>6920</v>
      </c>
      <c r="B5059" t="s">
        <v>141</v>
      </c>
      <c r="C5059" t="s">
        <v>7322</v>
      </c>
      <c r="D5059" t="s">
        <v>22</v>
      </c>
      <c r="E5059" t="s">
        <v>55</v>
      </c>
      <c r="F5059" t="s">
        <v>28906</v>
      </c>
      <c r="G5059">
        <v>29.205113999999998</v>
      </c>
      <c r="H5059">
        <v>-82.907409999999999</v>
      </c>
      <c r="I5059" t="s">
        <v>28907</v>
      </c>
      <c r="J5059" t="s">
        <v>24</v>
      </c>
      <c r="K5059" t="s">
        <v>7202</v>
      </c>
      <c r="L5059" t="s">
        <v>7226</v>
      </c>
      <c r="M5059">
        <v>4810</v>
      </c>
      <c r="N5059" t="s">
        <v>3089</v>
      </c>
      <c r="O5059" t="s">
        <v>7156</v>
      </c>
      <c r="P5059" t="s">
        <v>7276</v>
      </c>
      <c r="Q5059">
        <v>71</v>
      </c>
      <c r="R5059" t="s">
        <v>43</v>
      </c>
      <c r="S5059" t="s">
        <v>7178</v>
      </c>
      <c r="T5059" t="s">
        <v>3583</v>
      </c>
      <c r="U5059" t="s">
        <v>7371</v>
      </c>
      <c r="V5059" t="s">
        <v>7268</v>
      </c>
      <c r="W5059">
        <v>64</v>
      </c>
      <c r="X5059" t="s">
        <v>43</v>
      </c>
      <c r="Y5059" t="s">
        <v>28908</v>
      </c>
      <c r="Z5059" t="s">
        <v>7375</v>
      </c>
      <c r="AA5059" t="s">
        <v>7191</v>
      </c>
      <c r="AB5059" t="s">
        <v>7178</v>
      </c>
      <c r="AC5059" t="s">
        <v>270</v>
      </c>
      <c r="AD5059">
        <v>2</v>
      </c>
      <c r="AE5059" t="s">
        <v>28909</v>
      </c>
      <c r="AF5059" t="s">
        <v>7195</v>
      </c>
      <c r="AG5059" t="s">
        <v>28910</v>
      </c>
    </row>
    <row r="5060" spans="1:33" x14ac:dyDescent="0.3">
      <c r="A5060" t="s">
        <v>6921</v>
      </c>
      <c r="B5060" t="s">
        <v>7338</v>
      </c>
      <c r="C5060" t="s">
        <v>8105</v>
      </c>
      <c r="D5060" t="s">
        <v>38</v>
      </c>
      <c r="E5060" t="s">
        <v>66</v>
      </c>
      <c r="F5060" t="s">
        <v>28911</v>
      </c>
      <c r="G5060">
        <v>40.065440000000002</v>
      </c>
      <c r="H5060">
        <v>-71.266413</v>
      </c>
      <c r="I5060" t="s">
        <v>28912</v>
      </c>
      <c r="J5060" t="s">
        <v>448</v>
      </c>
      <c r="K5060" t="s">
        <v>7450</v>
      </c>
      <c r="L5060" t="s">
        <v>7156</v>
      </c>
      <c r="M5060">
        <v>6785</v>
      </c>
      <c r="N5060" t="s">
        <v>2570</v>
      </c>
      <c r="O5060" t="s">
        <v>7342</v>
      </c>
      <c r="P5060" t="s">
        <v>7400</v>
      </c>
      <c r="Q5060">
        <v>48</v>
      </c>
      <c r="R5060" t="s">
        <v>7372</v>
      </c>
      <c r="S5060" t="s">
        <v>7178</v>
      </c>
      <c r="T5060" t="s">
        <v>2954</v>
      </c>
      <c r="U5060" t="s">
        <v>7174</v>
      </c>
      <c r="V5060" t="s">
        <v>7268</v>
      </c>
      <c r="W5060">
        <v>46</v>
      </c>
      <c r="X5060" t="s">
        <v>7178</v>
      </c>
      <c r="Y5060" t="s">
        <v>28913</v>
      </c>
      <c r="Z5060" t="s">
        <v>7270</v>
      </c>
      <c r="AA5060" t="s">
        <v>7177</v>
      </c>
      <c r="AB5060" t="s">
        <v>7293</v>
      </c>
      <c r="AC5060" t="s">
        <v>270</v>
      </c>
      <c r="AD5060">
        <v>4</v>
      </c>
      <c r="AE5060" t="s">
        <v>28914</v>
      </c>
      <c r="AF5060" t="s">
        <v>7403</v>
      </c>
      <c r="AG5060" t="s">
        <v>28915</v>
      </c>
    </row>
    <row r="5061" spans="1:33" x14ac:dyDescent="0.3">
      <c r="A5061" t="s">
        <v>6922</v>
      </c>
      <c r="B5061" t="s">
        <v>7465</v>
      </c>
      <c r="C5061" t="s">
        <v>7273</v>
      </c>
      <c r="D5061" t="s">
        <v>100</v>
      </c>
      <c r="E5061" t="s">
        <v>93</v>
      </c>
      <c r="F5061" t="s">
        <v>28916</v>
      </c>
      <c r="G5061">
        <v>39.946927000000002</v>
      </c>
      <c r="H5061">
        <v>-102.81085899999999</v>
      </c>
      <c r="I5061" t="s">
        <v>28917</v>
      </c>
      <c r="J5061" t="s">
        <v>1070</v>
      </c>
      <c r="K5061" t="s">
        <v>14441</v>
      </c>
      <c r="L5061" t="s">
        <v>7382</v>
      </c>
      <c r="M5061">
        <v>1646</v>
      </c>
      <c r="N5061" t="s">
        <v>2904</v>
      </c>
      <c r="O5061" t="s">
        <v>7222</v>
      </c>
      <c r="P5061" t="s">
        <v>7308</v>
      </c>
      <c r="R5061" t="s">
        <v>43</v>
      </c>
      <c r="S5061" t="s">
        <v>7215</v>
      </c>
      <c r="T5061" t="s">
        <v>3086</v>
      </c>
      <c r="U5061" t="s">
        <v>7200</v>
      </c>
      <c r="V5061" t="s">
        <v>7326</v>
      </c>
      <c r="W5061">
        <v>73</v>
      </c>
      <c r="X5061" t="s">
        <v>7299</v>
      </c>
      <c r="Y5061" t="s">
        <v>28918</v>
      </c>
      <c r="Z5061" t="s">
        <v>70</v>
      </c>
      <c r="AA5061" t="s">
        <v>7292</v>
      </c>
      <c r="AB5061" t="s">
        <v>53</v>
      </c>
      <c r="AC5061" t="s">
        <v>7394</v>
      </c>
      <c r="AD5061">
        <v>4</v>
      </c>
      <c r="AE5061" t="s">
        <v>28919</v>
      </c>
      <c r="AF5061" t="s">
        <v>7180</v>
      </c>
      <c r="AG5061" t="s">
        <v>28920</v>
      </c>
    </row>
    <row r="5062" spans="1:33" x14ac:dyDescent="0.3">
      <c r="A5062" t="s">
        <v>6923</v>
      </c>
      <c r="B5062" t="s">
        <v>7242</v>
      </c>
      <c r="C5062" t="s">
        <v>7322</v>
      </c>
      <c r="D5062" t="s">
        <v>92</v>
      </c>
      <c r="E5062" t="s">
        <v>72</v>
      </c>
      <c r="F5062" t="s">
        <v>28921</v>
      </c>
      <c r="G5062">
        <v>30.646366</v>
      </c>
      <c r="H5062">
        <v>-95.819929000000002</v>
      </c>
      <c r="I5062" t="s">
        <v>28922</v>
      </c>
      <c r="J5062" t="s">
        <v>195</v>
      </c>
      <c r="K5062" t="s">
        <v>7225</v>
      </c>
      <c r="L5062" t="s">
        <v>7317</v>
      </c>
      <c r="N5062" t="s">
        <v>2367</v>
      </c>
      <c r="O5062" t="s">
        <v>7156</v>
      </c>
      <c r="P5062" t="s">
        <v>7154</v>
      </c>
      <c r="Q5062">
        <v>-40</v>
      </c>
      <c r="R5062" t="s">
        <v>7260</v>
      </c>
      <c r="S5062" t="s">
        <v>7158</v>
      </c>
      <c r="T5062" t="s">
        <v>1818</v>
      </c>
      <c r="U5062" t="s">
        <v>7449</v>
      </c>
      <c r="V5062" t="s">
        <v>7175</v>
      </c>
      <c r="W5062">
        <v>256</v>
      </c>
      <c r="X5062" t="s">
        <v>43</v>
      </c>
      <c r="Y5062" t="s">
        <v>28923</v>
      </c>
      <c r="Z5062" t="s">
        <v>27</v>
      </c>
      <c r="AA5062" t="s">
        <v>52</v>
      </c>
      <c r="AB5062" t="s">
        <v>7363</v>
      </c>
      <c r="AC5062" t="s">
        <v>29</v>
      </c>
      <c r="AD5062">
        <v>1</v>
      </c>
      <c r="AE5062" t="s">
        <v>28924</v>
      </c>
      <c r="AF5062" t="s">
        <v>7180</v>
      </c>
      <c r="AG5062" t="s">
        <v>28925</v>
      </c>
    </row>
    <row r="5063" spans="1:33" x14ac:dyDescent="0.3">
      <c r="A5063" t="s">
        <v>6924</v>
      </c>
      <c r="B5063" t="s">
        <v>935</v>
      </c>
      <c r="C5063" t="s">
        <v>258</v>
      </c>
      <c r="D5063" t="s">
        <v>88</v>
      </c>
      <c r="E5063" t="s">
        <v>31</v>
      </c>
      <c r="F5063" t="s">
        <v>28926</v>
      </c>
      <c r="G5063">
        <v>33.696933999999999</v>
      </c>
      <c r="H5063">
        <v>-71.374421999999996</v>
      </c>
      <c r="I5063" t="s">
        <v>28927</v>
      </c>
      <c r="J5063" t="s">
        <v>408</v>
      </c>
      <c r="K5063" t="s">
        <v>7450</v>
      </c>
      <c r="L5063" t="s">
        <v>7224</v>
      </c>
      <c r="M5063">
        <v>8429</v>
      </c>
      <c r="N5063" t="s">
        <v>1510</v>
      </c>
      <c r="O5063" t="s">
        <v>7200</v>
      </c>
      <c r="P5063" t="s">
        <v>7382</v>
      </c>
      <c r="Q5063">
        <v>35</v>
      </c>
      <c r="R5063" t="s">
        <v>7299</v>
      </c>
      <c r="S5063" t="s">
        <v>7164</v>
      </c>
      <c r="T5063" t="s">
        <v>4767</v>
      </c>
      <c r="U5063" t="s">
        <v>7174</v>
      </c>
      <c r="V5063" t="s">
        <v>7156</v>
      </c>
      <c r="W5063">
        <v>80</v>
      </c>
      <c r="X5063" t="s">
        <v>7260</v>
      </c>
      <c r="Y5063" t="s">
        <v>28928</v>
      </c>
      <c r="Z5063" t="s">
        <v>116</v>
      </c>
      <c r="AA5063" t="s">
        <v>7292</v>
      </c>
      <c r="AB5063" t="s">
        <v>28</v>
      </c>
      <c r="AC5063" t="s">
        <v>7230</v>
      </c>
      <c r="AD5063">
        <v>3</v>
      </c>
      <c r="AE5063" t="s">
        <v>28929</v>
      </c>
      <c r="AF5063" t="s">
        <v>7195</v>
      </c>
      <c r="AG5063" t="s">
        <v>28930</v>
      </c>
    </row>
    <row r="5064" spans="1:33" x14ac:dyDescent="0.3">
      <c r="A5064" t="s">
        <v>4121</v>
      </c>
      <c r="B5064" t="s">
        <v>7514</v>
      </c>
      <c r="C5064" t="s">
        <v>7243</v>
      </c>
      <c r="D5064" t="s">
        <v>77</v>
      </c>
      <c r="E5064" t="s">
        <v>186</v>
      </c>
      <c r="F5064" t="s">
        <v>17447</v>
      </c>
      <c r="H5064">
        <v>-113.53424</v>
      </c>
      <c r="I5064" t="s">
        <v>17448</v>
      </c>
      <c r="J5064" t="s">
        <v>272</v>
      </c>
      <c r="K5064" t="s">
        <v>7288</v>
      </c>
      <c r="L5064" t="s">
        <v>7391</v>
      </c>
      <c r="M5064">
        <v>3416</v>
      </c>
      <c r="N5064" t="s">
        <v>661</v>
      </c>
      <c r="O5064" t="s">
        <v>7223</v>
      </c>
      <c r="P5064" t="s">
        <v>7156</v>
      </c>
      <c r="Q5064">
        <v>40</v>
      </c>
      <c r="R5064" t="s">
        <v>7161</v>
      </c>
      <c r="S5064" t="s">
        <v>41</v>
      </c>
      <c r="T5064" t="s">
        <v>857</v>
      </c>
      <c r="U5064" t="s">
        <v>7225</v>
      </c>
      <c r="V5064" t="s">
        <v>7239</v>
      </c>
      <c r="W5064">
        <v>226</v>
      </c>
      <c r="X5064" t="s">
        <v>7214</v>
      </c>
      <c r="Y5064" t="s">
        <v>7164</v>
      </c>
      <c r="Z5064" t="s">
        <v>7205</v>
      </c>
      <c r="AA5064" t="s">
        <v>7191</v>
      </c>
      <c r="AB5064" t="s">
        <v>53</v>
      </c>
      <c r="AC5064" t="s">
        <v>7193</v>
      </c>
      <c r="AD5064">
        <v>4</v>
      </c>
      <c r="AE5064" t="s">
        <v>17449</v>
      </c>
      <c r="AF5064" t="s">
        <v>7164</v>
      </c>
      <c r="AG5064" t="s">
        <v>17450</v>
      </c>
    </row>
    <row r="5065" spans="1:33" x14ac:dyDescent="0.3">
      <c r="A5065" t="s">
        <v>6925</v>
      </c>
      <c r="B5065" t="s">
        <v>7587</v>
      </c>
      <c r="C5065" t="s">
        <v>7597</v>
      </c>
      <c r="D5065" t="s">
        <v>88</v>
      </c>
      <c r="E5065" t="s">
        <v>23</v>
      </c>
      <c r="F5065" t="s">
        <v>28931</v>
      </c>
      <c r="G5065">
        <v>43.970143</v>
      </c>
      <c r="H5065">
        <v>-106.277659</v>
      </c>
      <c r="I5065" t="s">
        <v>28932</v>
      </c>
      <c r="J5065" t="s">
        <v>321</v>
      </c>
      <c r="K5065" t="s">
        <v>7222</v>
      </c>
      <c r="L5065" t="s">
        <v>7391</v>
      </c>
      <c r="M5065">
        <v>7359</v>
      </c>
      <c r="N5065" t="s">
        <v>4115</v>
      </c>
      <c r="O5065" t="s">
        <v>7174</v>
      </c>
      <c r="P5065" t="s">
        <v>7391</v>
      </c>
      <c r="Q5065">
        <v>74</v>
      </c>
      <c r="R5065" t="s">
        <v>7214</v>
      </c>
      <c r="S5065" t="s">
        <v>7279</v>
      </c>
      <c r="T5065" t="s">
        <v>1480</v>
      </c>
      <c r="U5065" t="s">
        <v>7288</v>
      </c>
      <c r="V5065" t="s">
        <v>7203</v>
      </c>
      <c r="X5065" t="s">
        <v>7178</v>
      </c>
      <c r="Y5065" t="s">
        <v>28933</v>
      </c>
      <c r="Z5065" t="s">
        <v>7318</v>
      </c>
      <c r="AA5065" t="s">
        <v>7217</v>
      </c>
      <c r="AB5065" t="s">
        <v>7271</v>
      </c>
      <c r="AC5065" t="s">
        <v>7328</v>
      </c>
      <c r="AD5065">
        <v>3</v>
      </c>
      <c r="AE5065" t="s">
        <v>28934</v>
      </c>
      <c r="AF5065" t="s">
        <v>7180</v>
      </c>
      <c r="AG5065" t="s">
        <v>7164</v>
      </c>
    </row>
    <row r="5066" spans="1:33" x14ac:dyDescent="0.3">
      <c r="A5066" t="s">
        <v>6926</v>
      </c>
      <c r="B5066" t="s">
        <v>7357</v>
      </c>
      <c r="C5066" t="s">
        <v>7304</v>
      </c>
      <c r="D5066" t="s">
        <v>22</v>
      </c>
      <c r="E5066" t="s">
        <v>39</v>
      </c>
      <c r="F5066" t="s">
        <v>28935</v>
      </c>
      <c r="G5066">
        <v>47.979241000000002</v>
      </c>
      <c r="H5066">
        <v>-112.105177</v>
      </c>
      <c r="I5066" t="s">
        <v>28936</v>
      </c>
      <c r="J5066" t="s">
        <v>605</v>
      </c>
      <c r="K5066" t="s">
        <v>7238</v>
      </c>
      <c r="L5066" t="s">
        <v>7482</v>
      </c>
      <c r="M5066">
        <v>6781</v>
      </c>
      <c r="N5066" t="s">
        <v>3211</v>
      </c>
      <c r="O5066" t="s">
        <v>7307</v>
      </c>
      <c r="P5066" t="s">
        <v>7248</v>
      </c>
      <c r="Q5066">
        <v>74</v>
      </c>
      <c r="R5066" t="s">
        <v>7260</v>
      </c>
      <c r="S5066" t="s">
        <v>7279</v>
      </c>
      <c r="T5066" t="s">
        <v>2267</v>
      </c>
      <c r="U5066" t="s">
        <v>7307</v>
      </c>
      <c r="V5066" t="s">
        <v>41</v>
      </c>
      <c r="W5066">
        <v>29</v>
      </c>
      <c r="X5066" t="s">
        <v>34</v>
      </c>
      <c r="Y5066" t="s">
        <v>28937</v>
      </c>
      <c r="Z5066" t="s">
        <v>7178</v>
      </c>
      <c r="AA5066" t="s">
        <v>52</v>
      </c>
      <c r="AB5066" t="s">
        <v>7336</v>
      </c>
      <c r="AC5066" t="s">
        <v>62</v>
      </c>
      <c r="AE5066" t="s">
        <v>28938</v>
      </c>
      <c r="AF5066" t="s">
        <v>7164</v>
      </c>
      <c r="AG5066" t="s">
        <v>7164</v>
      </c>
    </row>
    <row r="5067" spans="1:33" x14ac:dyDescent="0.3">
      <c r="A5067" t="s">
        <v>6927</v>
      </c>
      <c r="B5067" t="s">
        <v>7620</v>
      </c>
      <c r="C5067" t="s">
        <v>7150</v>
      </c>
      <c r="D5067" t="s">
        <v>92</v>
      </c>
      <c r="E5067" t="s">
        <v>186</v>
      </c>
      <c r="F5067" t="s">
        <v>28939</v>
      </c>
      <c r="G5067">
        <v>37.657798999999997</v>
      </c>
      <c r="H5067">
        <v>-110.824153</v>
      </c>
      <c r="I5067" t="s">
        <v>28940</v>
      </c>
      <c r="J5067" t="s">
        <v>613</v>
      </c>
      <c r="K5067" t="s">
        <v>15571</v>
      </c>
      <c r="L5067" t="s">
        <v>7189</v>
      </c>
      <c r="M5067">
        <v>7496</v>
      </c>
      <c r="N5067" t="s">
        <v>1165</v>
      </c>
      <c r="O5067" t="s">
        <v>7223</v>
      </c>
      <c r="P5067" t="s">
        <v>7348</v>
      </c>
      <c r="Q5067">
        <v>16</v>
      </c>
      <c r="R5067" t="s">
        <v>7178</v>
      </c>
      <c r="S5067" t="s">
        <v>7161</v>
      </c>
      <c r="T5067" t="s">
        <v>7164</v>
      </c>
      <c r="U5067" t="s">
        <v>7164</v>
      </c>
      <c r="V5067" t="s">
        <v>7164</v>
      </c>
      <c r="X5067" t="s">
        <v>7164</v>
      </c>
      <c r="Y5067" t="s">
        <v>7164</v>
      </c>
      <c r="Z5067" t="s">
        <v>60</v>
      </c>
      <c r="AA5067" t="s">
        <v>7217</v>
      </c>
      <c r="AB5067" t="s">
        <v>7178</v>
      </c>
      <c r="AC5067" t="s">
        <v>7230</v>
      </c>
      <c r="AD5067">
        <v>3</v>
      </c>
      <c r="AE5067" t="s">
        <v>28941</v>
      </c>
      <c r="AF5067" t="s">
        <v>7403</v>
      </c>
      <c r="AG5067" t="s">
        <v>28942</v>
      </c>
    </row>
    <row r="5068" spans="1:33" x14ac:dyDescent="0.3">
      <c r="A5068" t="s">
        <v>6928</v>
      </c>
      <c r="B5068" t="s">
        <v>7744</v>
      </c>
      <c r="C5068" t="s">
        <v>7304</v>
      </c>
      <c r="D5068" t="s">
        <v>48</v>
      </c>
      <c r="E5068" t="s">
        <v>93</v>
      </c>
      <c r="F5068" t="s">
        <v>28943</v>
      </c>
      <c r="G5068">
        <v>30.762360999999999</v>
      </c>
      <c r="H5068">
        <v>-115.11934599999999</v>
      </c>
      <c r="I5068" t="s">
        <v>28944</v>
      </c>
      <c r="J5068" t="s">
        <v>961</v>
      </c>
      <c r="K5068" t="s">
        <v>7153</v>
      </c>
      <c r="L5068" t="s">
        <v>7268</v>
      </c>
      <c r="M5068">
        <v>7473</v>
      </c>
      <c r="N5068" t="s">
        <v>1308</v>
      </c>
      <c r="O5068" t="s">
        <v>7342</v>
      </c>
      <c r="P5068" t="s">
        <v>7276</v>
      </c>
      <c r="Q5068">
        <v>38</v>
      </c>
      <c r="R5068" t="s">
        <v>59</v>
      </c>
      <c r="S5068" t="s">
        <v>85</v>
      </c>
      <c r="T5068" t="s">
        <v>941</v>
      </c>
      <c r="U5068" t="s">
        <v>7200</v>
      </c>
      <c r="V5068" t="s">
        <v>7317</v>
      </c>
      <c r="W5068">
        <v>52</v>
      </c>
      <c r="X5068" t="s">
        <v>7372</v>
      </c>
      <c r="Y5068" t="s">
        <v>28945</v>
      </c>
      <c r="Z5068" t="s">
        <v>116</v>
      </c>
      <c r="AA5068" t="s">
        <v>52</v>
      </c>
      <c r="AB5068" t="s">
        <v>28</v>
      </c>
      <c r="AC5068" t="s">
        <v>7178</v>
      </c>
      <c r="AD5068">
        <v>0</v>
      </c>
      <c r="AE5068" t="s">
        <v>28946</v>
      </c>
      <c r="AF5068" t="s">
        <v>110</v>
      </c>
      <c r="AG5068" t="s">
        <v>28947</v>
      </c>
    </row>
    <row r="5069" spans="1:33" x14ac:dyDescent="0.3">
      <c r="A5069" t="s">
        <v>6929</v>
      </c>
      <c r="B5069" t="s">
        <v>9889</v>
      </c>
      <c r="C5069" t="s">
        <v>7285</v>
      </c>
      <c r="D5069" t="s">
        <v>92</v>
      </c>
      <c r="E5069" t="s">
        <v>55</v>
      </c>
      <c r="F5069" t="s">
        <v>28948</v>
      </c>
      <c r="G5069">
        <v>128.29089999999999</v>
      </c>
      <c r="H5069">
        <v>-114.50890099999999</v>
      </c>
      <c r="I5069" t="s">
        <v>28949</v>
      </c>
      <c r="J5069" t="s">
        <v>79</v>
      </c>
      <c r="K5069" t="s">
        <v>12365</v>
      </c>
      <c r="L5069" t="s">
        <v>7239</v>
      </c>
      <c r="M5069">
        <v>7904</v>
      </c>
      <c r="N5069" t="s">
        <v>1693</v>
      </c>
      <c r="O5069" t="s">
        <v>7450</v>
      </c>
      <c r="P5069" t="s">
        <v>7172</v>
      </c>
      <c r="Q5069">
        <v>24</v>
      </c>
      <c r="R5069" t="s">
        <v>7157</v>
      </c>
      <c r="S5069" t="s">
        <v>7161</v>
      </c>
      <c r="T5069" t="s">
        <v>5953</v>
      </c>
      <c r="U5069" t="s">
        <v>7449</v>
      </c>
      <c r="V5069" t="s">
        <v>41</v>
      </c>
      <c r="W5069">
        <v>50</v>
      </c>
      <c r="X5069" t="s">
        <v>7237</v>
      </c>
      <c r="Y5069" t="s">
        <v>28950</v>
      </c>
      <c r="Z5069" t="s">
        <v>45</v>
      </c>
      <c r="AA5069" t="s">
        <v>7191</v>
      </c>
      <c r="AB5069" t="s">
        <v>53</v>
      </c>
      <c r="AC5069" t="s">
        <v>7193</v>
      </c>
      <c r="AD5069">
        <v>2</v>
      </c>
      <c r="AE5069" t="s">
        <v>28951</v>
      </c>
      <c r="AF5069" t="s">
        <v>7180</v>
      </c>
      <c r="AG5069" t="s">
        <v>28952</v>
      </c>
    </row>
    <row r="5070" spans="1:33" x14ac:dyDescent="0.3">
      <c r="A5070" t="s">
        <v>6930</v>
      </c>
      <c r="B5070" t="s">
        <v>479</v>
      </c>
      <c r="C5070" t="s">
        <v>7660</v>
      </c>
      <c r="D5070" t="s">
        <v>77</v>
      </c>
      <c r="E5070" t="s">
        <v>55</v>
      </c>
      <c r="F5070" t="s">
        <v>28953</v>
      </c>
      <c r="G5070">
        <v>41.850758999999996</v>
      </c>
      <c r="H5070">
        <v>-118.96868600000001</v>
      </c>
      <c r="I5070" t="s">
        <v>28954</v>
      </c>
      <c r="J5070" t="s">
        <v>181</v>
      </c>
      <c r="K5070" t="s">
        <v>7361</v>
      </c>
      <c r="L5070" t="s">
        <v>7391</v>
      </c>
      <c r="M5070">
        <v>3399</v>
      </c>
      <c r="N5070" t="s">
        <v>2237</v>
      </c>
      <c r="O5070" t="s">
        <v>7249</v>
      </c>
      <c r="P5070" t="s">
        <v>7156</v>
      </c>
      <c r="Q5070">
        <v>24</v>
      </c>
      <c r="R5070" t="s">
        <v>43</v>
      </c>
      <c r="S5070" t="s">
        <v>35</v>
      </c>
      <c r="T5070" t="s">
        <v>1820</v>
      </c>
      <c r="U5070" t="s">
        <v>7481</v>
      </c>
      <c r="V5070" t="s">
        <v>7156</v>
      </c>
      <c r="W5070">
        <v>48</v>
      </c>
      <c r="X5070" t="s">
        <v>7299</v>
      </c>
      <c r="Y5070" t="s">
        <v>28955</v>
      </c>
      <c r="Z5070" t="s">
        <v>7164</v>
      </c>
      <c r="AA5070" t="s">
        <v>97</v>
      </c>
      <c r="AB5070" t="s">
        <v>7293</v>
      </c>
      <c r="AC5070" t="s">
        <v>7193</v>
      </c>
      <c r="AD5070">
        <v>3</v>
      </c>
      <c r="AE5070" t="s">
        <v>28956</v>
      </c>
      <c r="AF5070" t="s">
        <v>103</v>
      </c>
      <c r="AG5070" t="s">
        <v>28957</v>
      </c>
    </row>
    <row r="5071" spans="1:33" x14ac:dyDescent="0.3">
      <c r="A5071" t="s">
        <v>6931</v>
      </c>
      <c r="B5071" t="s">
        <v>8418</v>
      </c>
      <c r="C5071" t="s">
        <v>8288</v>
      </c>
      <c r="D5071" t="s">
        <v>48</v>
      </c>
      <c r="E5071" t="s">
        <v>78</v>
      </c>
      <c r="F5071" t="s">
        <v>28958</v>
      </c>
      <c r="G5071">
        <v>45.883654</v>
      </c>
      <c r="H5071">
        <v>-117.081065</v>
      </c>
      <c r="I5071" t="s">
        <v>28959</v>
      </c>
      <c r="J5071" t="s">
        <v>462</v>
      </c>
      <c r="K5071" t="s">
        <v>7186</v>
      </c>
      <c r="L5071" t="s">
        <v>7276</v>
      </c>
      <c r="M5071">
        <v>5091</v>
      </c>
      <c r="N5071" t="s">
        <v>4074</v>
      </c>
      <c r="O5071" t="s">
        <v>7449</v>
      </c>
      <c r="P5071" t="s">
        <v>7354</v>
      </c>
      <c r="Q5071">
        <v>26</v>
      </c>
      <c r="R5071" t="s">
        <v>7178</v>
      </c>
      <c r="S5071" t="s">
        <v>7279</v>
      </c>
      <c r="T5071" t="s">
        <v>2603</v>
      </c>
      <c r="U5071" t="s">
        <v>7187</v>
      </c>
      <c r="V5071" t="s">
        <v>7239</v>
      </c>
      <c r="W5071">
        <v>86</v>
      </c>
      <c r="X5071" t="s">
        <v>7372</v>
      </c>
      <c r="Y5071" t="s">
        <v>7178</v>
      </c>
      <c r="Z5071" t="s">
        <v>45</v>
      </c>
      <c r="AA5071" t="s">
        <v>7177</v>
      </c>
      <c r="AB5071" t="s">
        <v>61</v>
      </c>
      <c r="AC5071" t="s">
        <v>155</v>
      </c>
      <c r="AD5071">
        <v>5</v>
      </c>
      <c r="AE5071" t="s">
        <v>28960</v>
      </c>
      <c r="AF5071" t="s">
        <v>110</v>
      </c>
      <c r="AG5071" t="s">
        <v>28961</v>
      </c>
    </row>
    <row r="5072" spans="1:33" x14ac:dyDescent="0.3">
      <c r="A5072" t="s">
        <v>6932</v>
      </c>
      <c r="B5072" t="s">
        <v>7367</v>
      </c>
      <c r="C5072" t="s">
        <v>7460</v>
      </c>
      <c r="D5072" t="s">
        <v>38</v>
      </c>
      <c r="E5072" t="s">
        <v>72</v>
      </c>
      <c r="F5072" t="s">
        <v>28962</v>
      </c>
      <c r="G5072">
        <v>29.623238000000001</v>
      </c>
      <c r="H5072">
        <v>-91.461115000000007</v>
      </c>
      <c r="I5072" t="s">
        <v>28963</v>
      </c>
      <c r="J5072" t="s">
        <v>412</v>
      </c>
      <c r="K5072" t="s">
        <v>7200</v>
      </c>
      <c r="L5072" t="s">
        <v>7382</v>
      </c>
      <c r="M5072">
        <v>5064</v>
      </c>
      <c r="N5072" t="s">
        <v>2969</v>
      </c>
      <c r="O5072" t="s">
        <v>7280</v>
      </c>
      <c r="P5072" t="s">
        <v>7201</v>
      </c>
      <c r="Q5072">
        <v>42</v>
      </c>
      <c r="R5072" t="s">
        <v>7299</v>
      </c>
      <c r="S5072" t="s">
        <v>41</v>
      </c>
      <c r="T5072" t="s">
        <v>5079</v>
      </c>
      <c r="U5072" t="s">
        <v>7186</v>
      </c>
      <c r="V5072" t="s">
        <v>7391</v>
      </c>
      <c r="W5072">
        <v>11</v>
      </c>
      <c r="X5072" t="s">
        <v>7214</v>
      </c>
      <c r="Y5072" t="s">
        <v>28964</v>
      </c>
      <c r="Z5072" t="s">
        <v>116</v>
      </c>
      <c r="AA5072" t="s">
        <v>7292</v>
      </c>
      <c r="AB5072" t="s">
        <v>7363</v>
      </c>
      <c r="AC5072" t="s">
        <v>7164</v>
      </c>
      <c r="AD5072">
        <v>3</v>
      </c>
      <c r="AE5072" t="s">
        <v>28965</v>
      </c>
      <c r="AF5072" t="s">
        <v>103</v>
      </c>
      <c r="AG5072" t="s">
        <v>28966</v>
      </c>
    </row>
    <row r="5073" spans="1:33" x14ac:dyDescent="0.3">
      <c r="A5073" t="s">
        <v>6933</v>
      </c>
      <c r="B5073" t="s">
        <v>28967</v>
      </c>
      <c r="C5073" t="s">
        <v>7210</v>
      </c>
      <c r="D5073" t="s">
        <v>92</v>
      </c>
      <c r="E5073" t="s">
        <v>66</v>
      </c>
      <c r="F5073" t="s">
        <v>28968</v>
      </c>
      <c r="G5073">
        <v>42.764299000000001</v>
      </c>
      <c r="H5073">
        <v>-119.052576</v>
      </c>
      <c r="I5073" t="s">
        <v>28969</v>
      </c>
      <c r="J5073" t="s">
        <v>910</v>
      </c>
      <c r="K5073" t="s">
        <v>7381</v>
      </c>
      <c r="L5073" t="s">
        <v>7382</v>
      </c>
      <c r="M5073">
        <v>2022</v>
      </c>
      <c r="N5073" t="s">
        <v>2333</v>
      </c>
      <c r="O5073" t="s">
        <v>7246</v>
      </c>
      <c r="P5073" t="s">
        <v>7172</v>
      </c>
      <c r="Q5073">
        <v>62</v>
      </c>
      <c r="R5073" t="s">
        <v>7164</v>
      </c>
      <c r="S5073" t="s">
        <v>7178</v>
      </c>
      <c r="T5073" t="s">
        <v>925</v>
      </c>
      <c r="U5073" t="s">
        <v>7334</v>
      </c>
      <c r="V5073" t="s">
        <v>7354</v>
      </c>
      <c r="W5073">
        <v>88</v>
      </c>
      <c r="X5073" t="s">
        <v>7164</v>
      </c>
      <c r="Y5073" t="s">
        <v>28970</v>
      </c>
      <c r="Z5073" t="s">
        <v>7383</v>
      </c>
      <c r="AA5073" t="s">
        <v>7344</v>
      </c>
      <c r="AB5073" t="s">
        <v>7164</v>
      </c>
      <c r="AC5073" t="s">
        <v>155</v>
      </c>
      <c r="AD5073">
        <v>4</v>
      </c>
      <c r="AE5073" t="s">
        <v>28971</v>
      </c>
      <c r="AF5073" t="s">
        <v>7164</v>
      </c>
      <c r="AG5073" t="s">
        <v>28972</v>
      </c>
    </row>
    <row r="5074" spans="1:33" x14ac:dyDescent="0.3">
      <c r="A5074" t="s">
        <v>6934</v>
      </c>
      <c r="B5074" t="s">
        <v>7491</v>
      </c>
      <c r="C5074" t="s">
        <v>7296</v>
      </c>
      <c r="D5074" t="s">
        <v>22</v>
      </c>
      <c r="E5074" t="s">
        <v>39</v>
      </c>
      <c r="F5074" t="s">
        <v>28973</v>
      </c>
      <c r="G5074">
        <v>28.445650000000001</v>
      </c>
      <c r="H5074">
        <v>-71.650574000000006</v>
      </c>
      <c r="I5074" t="s">
        <v>28974</v>
      </c>
      <c r="J5074" t="s">
        <v>712</v>
      </c>
      <c r="K5074" t="s">
        <v>7174</v>
      </c>
      <c r="L5074" t="s">
        <v>41</v>
      </c>
      <c r="M5074">
        <v>2322</v>
      </c>
      <c r="N5074" t="s">
        <v>2713</v>
      </c>
      <c r="O5074" t="s">
        <v>7449</v>
      </c>
      <c r="P5074" t="s">
        <v>7226</v>
      </c>
      <c r="Q5074">
        <v>49</v>
      </c>
      <c r="R5074" t="s">
        <v>7164</v>
      </c>
      <c r="S5074" t="s">
        <v>7279</v>
      </c>
      <c r="T5074" t="s">
        <v>1058</v>
      </c>
      <c r="U5074" t="s">
        <v>7156</v>
      </c>
      <c r="V5074" t="s">
        <v>7201</v>
      </c>
      <c r="W5074">
        <v>21</v>
      </c>
      <c r="X5074" t="s">
        <v>7214</v>
      </c>
      <c r="Y5074" t="s">
        <v>28975</v>
      </c>
      <c r="Z5074" t="s">
        <v>7383</v>
      </c>
      <c r="AA5074" t="s">
        <v>7262</v>
      </c>
      <c r="AB5074" t="s">
        <v>53</v>
      </c>
      <c r="AC5074" t="s">
        <v>7230</v>
      </c>
      <c r="AD5074">
        <v>5</v>
      </c>
      <c r="AE5074" t="s">
        <v>28976</v>
      </c>
      <c r="AF5074" t="s">
        <v>103</v>
      </c>
      <c r="AG5074" t="s">
        <v>28977</v>
      </c>
    </row>
    <row r="5075" spans="1:33" x14ac:dyDescent="0.3">
      <c r="A5075" t="s">
        <v>6935</v>
      </c>
      <c r="B5075" t="s">
        <v>126</v>
      </c>
      <c r="C5075" t="s">
        <v>7397</v>
      </c>
      <c r="D5075" t="s">
        <v>48</v>
      </c>
      <c r="E5075" t="s">
        <v>55</v>
      </c>
      <c r="F5075" t="s">
        <v>28978</v>
      </c>
      <c r="G5075">
        <v>42.814247000000002</v>
      </c>
      <c r="H5075">
        <v>-108.904849</v>
      </c>
      <c r="I5075" t="s">
        <v>28979</v>
      </c>
      <c r="J5075" t="s">
        <v>459</v>
      </c>
      <c r="K5075" t="s">
        <v>7450</v>
      </c>
      <c r="L5075" t="s">
        <v>7239</v>
      </c>
      <c r="M5075">
        <v>5683</v>
      </c>
      <c r="N5075" t="s">
        <v>7164</v>
      </c>
      <c r="O5075" t="s">
        <v>7164</v>
      </c>
      <c r="P5075" t="s">
        <v>7164</v>
      </c>
      <c r="R5075" t="s">
        <v>7164</v>
      </c>
      <c r="S5075" t="s">
        <v>7164</v>
      </c>
      <c r="T5075" t="s">
        <v>425</v>
      </c>
      <c r="U5075" t="s">
        <v>7186</v>
      </c>
      <c r="V5075" t="s">
        <v>7348</v>
      </c>
      <c r="W5075">
        <v>59</v>
      </c>
      <c r="X5075" t="s">
        <v>7161</v>
      </c>
      <c r="Y5075" t="s">
        <v>28980</v>
      </c>
      <c r="Z5075" t="s">
        <v>7251</v>
      </c>
      <c r="AA5075" t="s">
        <v>7228</v>
      </c>
      <c r="AB5075" t="s">
        <v>28</v>
      </c>
      <c r="AC5075" t="s">
        <v>7178</v>
      </c>
      <c r="AD5075">
        <v>3</v>
      </c>
      <c r="AE5075" t="s">
        <v>28981</v>
      </c>
      <c r="AF5075" t="s">
        <v>7195</v>
      </c>
      <c r="AG5075" t="s">
        <v>28982</v>
      </c>
    </row>
    <row r="5076" spans="1:33" x14ac:dyDescent="0.3">
      <c r="A5076" t="s">
        <v>6936</v>
      </c>
      <c r="B5076" t="s">
        <v>7256</v>
      </c>
      <c r="C5076" t="s">
        <v>7815</v>
      </c>
      <c r="D5076" t="s">
        <v>100</v>
      </c>
      <c r="E5076" t="s">
        <v>93</v>
      </c>
      <c r="F5076" t="s">
        <v>28983</v>
      </c>
      <c r="G5076">
        <v>47.605051000000003</v>
      </c>
      <c r="H5076">
        <v>-117.31555</v>
      </c>
      <c r="I5076" t="s">
        <v>28984</v>
      </c>
      <c r="J5076" t="s">
        <v>187</v>
      </c>
      <c r="K5076" t="s">
        <v>7156</v>
      </c>
      <c r="L5076" t="s">
        <v>7289</v>
      </c>
      <c r="M5076">
        <v>8923</v>
      </c>
      <c r="N5076" t="s">
        <v>1922</v>
      </c>
      <c r="O5076" t="s">
        <v>7222</v>
      </c>
      <c r="P5076" t="s">
        <v>7224</v>
      </c>
      <c r="Q5076">
        <v>27</v>
      </c>
      <c r="R5076" t="s">
        <v>7299</v>
      </c>
      <c r="S5076" t="s">
        <v>35</v>
      </c>
      <c r="T5076" t="s">
        <v>4952</v>
      </c>
      <c r="U5076" t="s">
        <v>7225</v>
      </c>
      <c r="V5076" t="s">
        <v>7354</v>
      </c>
      <c r="W5076">
        <v>194</v>
      </c>
      <c r="X5076" t="s">
        <v>43</v>
      </c>
      <c r="Y5076" t="s">
        <v>28985</v>
      </c>
      <c r="Z5076" t="s">
        <v>215</v>
      </c>
      <c r="AA5076" t="s">
        <v>7217</v>
      </c>
      <c r="AB5076" t="s">
        <v>53</v>
      </c>
      <c r="AC5076" t="s">
        <v>7328</v>
      </c>
      <c r="AD5076">
        <v>5</v>
      </c>
      <c r="AE5076" t="s">
        <v>28986</v>
      </c>
      <c r="AF5076" t="s">
        <v>7385</v>
      </c>
      <c r="AG5076" t="s">
        <v>28987</v>
      </c>
    </row>
    <row r="5077" spans="1:33" x14ac:dyDescent="0.3">
      <c r="A5077" t="s">
        <v>6937</v>
      </c>
      <c r="B5077" t="s">
        <v>267</v>
      </c>
      <c r="C5077" t="s">
        <v>562</v>
      </c>
      <c r="D5077" t="s">
        <v>88</v>
      </c>
      <c r="E5077" t="s">
        <v>23</v>
      </c>
      <c r="F5077" t="s">
        <v>28988</v>
      </c>
      <c r="G5077">
        <v>31.491509000000001</v>
      </c>
      <c r="H5077">
        <v>-95.027733999999995</v>
      </c>
      <c r="I5077" t="s">
        <v>28989</v>
      </c>
      <c r="J5077" t="s">
        <v>1305</v>
      </c>
      <c r="K5077" t="s">
        <v>7954</v>
      </c>
      <c r="L5077" t="s">
        <v>41</v>
      </c>
      <c r="N5077" t="s">
        <v>1469</v>
      </c>
      <c r="O5077" t="s">
        <v>7371</v>
      </c>
      <c r="P5077" t="s">
        <v>7239</v>
      </c>
      <c r="Q5077">
        <v>-49</v>
      </c>
      <c r="R5077" t="s">
        <v>7373</v>
      </c>
      <c r="S5077" t="s">
        <v>7309</v>
      </c>
      <c r="T5077" t="s">
        <v>3653</v>
      </c>
      <c r="U5077" t="s">
        <v>7159</v>
      </c>
      <c r="V5077" t="s">
        <v>7482</v>
      </c>
      <c r="W5077">
        <v>62</v>
      </c>
      <c r="X5077" t="s">
        <v>7260</v>
      </c>
      <c r="Y5077" t="s">
        <v>28990</v>
      </c>
      <c r="Z5077" t="s">
        <v>7375</v>
      </c>
      <c r="AA5077" t="s">
        <v>7177</v>
      </c>
      <c r="AB5077" t="s">
        <v>7252</v>
      </c>
      <c r="AC5077" t="s">
        <v>7364</v>
      </c>
      <c r="AD5077">
        <v>0</v>
      </c>
      <c r="AE5077" t="s">
        <v>28991</v>
      </c>
      <c r="AF5077" t="s">
        <v>110</v>
      </c>
      <c r="AG5077" t="s">
        <v>28992</v>
      </c>
    </row>
    <row r="5078" spans="1:33" x14ac:dyDescent="0.3">
      <c r="A5078" t="s">
        <v>2447</v>
      </c>
      <c r="B5078" t="s">
        <v>8116</v>
      </c>
      <c r="C5078" t="s">
        <v>7243</v>
      </c>
      <c r="D5078" t="s">
        <v>100</v>
      </c>
      <c r="E5078" t="s">
        <v>23</v>
      </c>
      <c r="F5078" t="s">
        <v>12002</v>
      </c>
      <c r="G5078">
        <v>45.683864999999997</v>
      </c>
      <c r="H5078">
        <v>-86.692691999999994</v>
      </c>
      <c r="I5078" t="s">
        <v>12003</v>
      </c>
      <c r="J5078" t="s">
        <v>195</v>
      </c>
      <c r="K5078" t="s">
        <v>7307</v>
      </c>
      <c r="L5078" t="s">
        <v>7276</v>
      </c>
      <c r="M5078">
        <v>6510</v>
      </c>
      <c r="N5078" t="s">
        <v>2247</v>
      </c>
      <c r="O5078" t="s">
        <v>7342</v>
      </c>
      <c r="P5078" t="s">
        <v>7226</v>
      </c>
      <c r="Q5078">
        <v>64</v>
      </c>
      <c r="R5078" t="s">
        <v>7178</v>
      </c>
      <c r="S5078" t="s">
        <v>35</v>
      </c>
      <c r="T5078" t="s">
        <v>2448</v>
      </c>
      <c r="U5078" t="s">
        <v>7159</v>
      </c>
      <c r="V5078" t="s">
        <v>7289</v>
      </c>
      <c r="W5078">
        <v>75</v>
      </c>
      <c r="X5078" t="s">
        <v>7161</v>
      </c>
      <c r="Y5078" t="s">
        <v>12004</v>
      </c>
      <c r="Z5078" t="s">
        <v>7318</v>
      </c>
      <c r="AA5078" t="s">
        <v>7191</v>
      </c>
      <c r="AB5078" t="s">
        <v>7336</v>
      </c>
      <c r="AC5078" t="s">
        <v>155</v>
      </c>
      <c r="AD5078">
        <v>1</v>
      </c>
      <c r="AE5078" t="s">
        <v>12005</v>
      </c>
      <c r="AF5078" t="s">
        <v>7195</v>
      </c>
      <c r="AG5078" t="s">
        <v>12006</v>
      </c>
    </row>
    <row r="5079" spans="1:33" x14ac:dyDescent="0.3">
      <c r="A5079" t="s">
        <v>6938</v>
      </c>
      <c r="B5079" t="s">
        <v>935</v>
      </c>
      <c r="C5079" t="s">
        <v>7754</v>
      </c>
      <c r="D5079" t="s">
        <v>88</v>
      </c>
      <c r="E5079" t="s">
        <v>72</v>
      </c>
      <c r="F5079" t="s">
        <v>28993</v>
      </c>
      <c r="G5079">
        <v>30.373933000000001</v>
      </c>
      <c r="H5079">
        <v>-97.390862999999996</v>
      </c>
      <c r="I5079" t="s">
        <v>28994</v>
      </c>
      <c r="J5079" t="s">
        <v>579</v>
      </c>
      <c r="K5079" t="s">
        <v>7186</v>
      </c>
      <c r="L5079" t="s">
        <v>7400</v>
      </c>
      <c r="M5079">
        <v>2536</v>
      </c>
      <c r="N5079" t="s">
        <v>4079</v>
      </c>
      <c r="O5079" t="s">
        <v>7481</v>
      </c>
      <c r="P5079" t="s">
        <v>7354</v>
      </c>
      <c r="Q5079">
        <v>55</v>
      </c>
      <c r="R5079" t="s">
        <v>7157</v>
      </c>
      <c r="S5079" t="s">
        <v>41</v>
      </c>
      <c r="T5079" t="s">
        <v>4272</v>
      </c>
      <c r="U5079" t="s">
        <v>7450</v>
      </c>
      <c r="V5079" t="s">
        <v>7188</v>
      </c>
      <c r="X5079" t="s">
        <v>34</v>
      </c>
      <c r="Y5079" t="s">
        <v>28995</v>
      </c>
      <c r="Z5079" t="s">
        <v>7178</v>
      </c>
      <c r="AA5079" t="s">
        <v>109</v>
      </c>
      <c r="AB5079" t="s">
        <v>132</v>
      </c>
      <c r="AC5079" t="s">
        <v>7364</v>
      </c>
      <c r="AD5079">
        <v>-3</v>
      </c>
      <c r="AE5079" t="s">
        <v>28996</v>
      </c>
      <c r="AF5079" t="s">
        <v>7207</v>
      </c>
      <c r="AG5079" t="s">
        <v>28997</v>
      </c>
    </row>
    <row r="5080" spans="1:33" x14ac:dyDescent="0.3">
      <c r="A5080" t="s">
        <v>6939</v>
      </c>
      <c r="B5080" t="s">
        <v>8070</v>
      </c>
      <c r="C5080" t="s">
        <v>7378</v>
      </c>
      <c r="D5080" t="s">
        <v>48</v>
      </c>
      <c r="E5080" t="s">
        <v>31</v>
      </c>
      <c r="F5080" t="s">
        <v>28998</v>
      </c>
      <c r="G5080">
        <v>40.749142999999997</v>
      </c>
      <c r="H5080">
        <v>-89.796080000000003</v>
      </c>
      <c r="I5080" t="s">
        <v>28999</v>
      </c>
      <c r="J5080" t="s">
        <v>191</v>
      </c>
      <c r="K5080" t="s">
        <v>8643</v>
      </c>
      <c r="L5080" t="s">
        <v>7382</v>
      </c>
      <c r="M5080">
        <v>5038</v>
      </c>
      <c r="N5080" t="s">
        <v>170</v>
      </c>
      <c r="O5080" t="s">
        <v>7225</v>
      </c>
      <c r="P5080" t="s">
        <v>7348</v>
      </c>
      <c r="Q5080">
        <v>33</v>
      </c>
      <c r="R5080" t="s">
        <v>7278</v>
      </c>
      <c r="S5080" t="s">
        <v>7215</v>
      </c>
      <c r="T5080" t="s">
        <v>4343</v>
      </c>
      <c r="U5080" t="s">
        <v>7223</v>
      </c>
      <c r="V5080" t="s">
        <v>7289</v>
      </c>
      <c r="X5080" t="s">
        <v>7157</v>
      </c>
      <c r="Y5080" t="s">
        <v>29000</v>
      </c>
      <c r="Z5080" t="s">
        <v>7270</v>
      </c>
      <c r="AA5080" t="s">
        <v>7262</v>
      </c>
      <c r="AB5080" t="s">
        <v>61</v>
      </c>
      <c r="AC5080" t="s">
        <v>7328</v>
      </c>
      <c r="AE5080" t="s">
        <v>29001</v>
      </c>
      <c r="AF5080" t="s">
        <v>7164</v>
      </c>
      <c r="AG5080" t="s">
        <v>29002</v>
      </c>
    </row>
    <row r="5081" spans="1:33" x14ac:dyDescent="0.3">
      <c r="A5081" t="s">
        <v>6940</v>
      </c>
      <c r="B5081" t="s">
        <v>338</v>
      </c>
      <c r="C5081" t="s">
        <v>7322</v>
      </c>
      <c r="D5081" t="s">
        <v>77</v>
      </c>
      <c r="E5081" t="s">
        <v>93</v>
      </c>
      <c r="F5081" t="s">
        <v>29003</v>
      </c>
      <c r="G5081">
        <v>33.804577999999999</v>
      </c>
      <c r="H5081">
        <v>-103.045647</v>
      </c>
      <c r="I5081" t="s">
        <v>29004</v>
      </c>
      <c r="J5081" t="s">
        <v>1975</v>
      </c>
      <c r="K5081" t="s">
        <v>7371</v>
      </c>
      <c r="L5081" t="s">
        <v>7156</v>
      </c>
      <c r="M5081">
        <v>8518</v>
      </c>
      <c r="N5081" t="s">
        <v>744</v>
      </c>
      <c r="O5081" t="s">
        <v>7342</v>
      </c>
      <c r="P5081" t="s">
        <v>7213</v>
      </c>
      <c r="Q5081">
        <v>65</v>
      </c>
      <c r="R5081" t="s">
        <v>7237</v>
      </c>
      <c r="S5081" t="s">
        <v>7309</v>
      </c>
      <c r="T5081" t="s">
        <v>2757</v>
      </c>
      <c r="U5081" t="s">
        <v>7155</v>
      </c>
      <c r="V5081" t="s">
        <v>7247</v>
      </c>
      <c r="W5081">
        <v>41</v>
      </c>
      <c r="X5081" t="s">
        <v>7214</v>
      </c>
      <c r="Y5081" t="s">
        <v>7164</v>
      </c>
      <c r="Z5081" t="s">
        <v>116</v>
      </c>
      <c r="AA5081" t="s">
        <v>7191</v>
      </c>
      <c r="AB5081" t="s">
        <v>7252</v>
      </c>
      <c r="AC5081" t="s">
        <v>62</v>
      </c>
      <c r="AD5081">
        <v>4</v>
      </c>
      <c r="AE5081" t="s">
        <v>29005</v>
      </c>
      <c r="AF5081" t="s">
        <v>7195</v>
      </c>
      <c r="AG5081" t="s">
        <v>29006</v>
      </c>
    </row>
    <row r="5082" spans="1:33" x14ac:dyDescent="0.3">
      <c r="A5082" t="s">
        <v>6941</v>
      </c>
      <c r="B5082" t="s">
        <v>7834</v>
      </c>
      <c r="C5082" t="s">
        <v>7210</v>
      </c>
      <c r="D5082" t="s">
        <v>65</v>
      </c>
      <c r="E5082" t="s">
        <v>31</v>
      </c>
      <c r="F5082" t="s">
        <v>29007</v>
      </c>
      <c r="G5082">
        <v>44.311858999999998</v>
      </c>
      <c r="H5082">
        <v>-118.567086</v>
      </c>
      <c r="I5082" t="s">
        <v>29008</v>
      </c>
      <c r="J5082" t="s">
        <v>459</v>
      </c>
      <c r="K5082" t="s">
        <v>7288</v>
      </c>
      <c r="L5082" t="s">
        <v>7172</v>
      </c>
      <c r="M5082">
        <v>4516</v>
      </c>
      <c r="N5082" t="s">
        <v>170</v>
      </c>
      <c r="O5082" t="s">
        <v>7449</v>
      </c>
      <c r="P5082" t="s">
        <v>7382</v>
      </c>
      <c r="Q5082">
        <v>23</v>
      </c>
      <c r="R5082" t="s">
        <v>7260</v>
      </c>
      <c r="S5082" t="s">
        <v>7178</v>
      </c>
      <c r="T5082" t="s">
        <v>2378</v>
      </c>
      <c r="U5082" t="s">
        <v>7223</v>
      </c>
      <c r="V5082" t="s">
        <v>7188</v>
      </c>
      <c r="W5082">
        <v>22</v>
      </c>
      <c r="X5082" t="s">
        <v>7299</v>
      </c>
      <c r="Y5082" t="s">
        <v>29009</v>
      </c>
      <c r="Z5082" t="s">
        <v>7205</v>
      </c>
      <c r="AA5082" t="s">
        <v>109</v>
      </c>
      <c r="AB5082" t="s">
        <v>7252</v>
      </c>
      <c r="AC5082" t="s">
        <v>7230</v>
      </c>
      <c r="AD5082">
        <v>4</v>
      </c>
      <c r="AE5082" t="s">
        <v>7164</v>
      </c>
      <c r="AF5082" t="s">
        <v>7385</v>
      </c>
      <c r="AG5082" t="s">
        <v>29010</v>
      </c>
    </row>
    <row r="5083" spans="1:33" x14ac:dyDescent="0.3">
      <c r="A5083" t="s">
        <v>6942</v>
      </c>
      <c r="B5083" t="s">
        <v>7182</v>
      </c>
      <c r="C5083" t="s">
        <v>220</v>
      </c>
      <c r="D5083" t="s">
        <v>77</v>
      </c>
      <c r="E5083" t="s">
        <v>72</v>
      </c>
      <c r="F5083" t="s">
        <v>29011</v>
      </c>
      <c r="G5083">
        <v>43.146605000000001</v>
      </c>
      <c r="H5083">
        <v>-77.173190000000005</v>
      </c>
      <c r="I5083" t="s">
        <v>29012</v>
      </c>
      <c r="J5083" t="s">
        <v>524</v>
      </c>
      <c r="K5083" t="s">
        <v>7288</v>
      </c>
      <c r="L5083" t="s">
        <v>7400</v>
      </c>
      <c r="M5083">
        <v>2237</v>
      </c>
      <c r="N5083" t="s">
        <v>4735</v>
      </c>
      <c r="O5083" t="s">
        <v>7236</v>
      </c>
      <c r="P5083" t="s">
        <v>7172</v>
      </c>
      <c r="Q5083">
        <v>19</v>
      </c>
      <c r="R5083" t="s">
        <v>7299</v>
      </c>
      <c r="S5083" t="s">
        <v>7309</v>
      </c>
      <c r="T5083" t="s">
        <v>1254</v>
      </c>
      <c r="U5083" t="s">
        <v>7171</v>
      </c>
      <c r="V5083" t="s">
        <v>7382</v>
      </c>
      <c r="W5083">
        <v>78</v>
      </c>
      <c r="X5083" t="s">
        <v>59</v>
      </c>
      <c r="Y5083" t="s">
        <v>29013</v>
      </c>
      <c r="Z5083" t="s">
        <v>7607</v>
      </c>
      <c r="AA5083" t="s">
        <v>7292</v>
      </c>
      <c r="AB5083" t="s">
        <v>7178</v>
      </c>
      <c r="AC5083" t="s">
        <v>270</v>
      </c>
      <c r="AD5083">
        <v>0</v>
      </c>
      <c r="AE5083" t="s">
        <v>29014</v>
      </c>
      <c r="AF5083" t="s">
        <v>7164</v>
      </c>
      <c r="AG5083" t="s">
        <v>29015</v>
      </c>
    </row>
    <row r="5084" spans="1:33" x14ac:dyDescent="0.3">
      <c r="A5084" t="s">
        <v>6943</v>
      </c>
      <c r="B5084" t="s">
        <v>7705</v>
      </c>
      <c r="C5084" t="s">
        <v>7558</v>
      </c>
      <c r="D5084" t="s">
        <v>92</v>
      </c>
      <c r="E5084" t="s">
        <v>31</v>
      </c>
      <c r="F5084" t="s">
        <v>29016</v>
      </c>
      <c r="G5084">
        <v>28.37058</v>
      </c>
      <c r="H5084">
        <v>-116.93571799999999</v>
      </c>
      <c r="I5084" t="s">
        <v>7164</v>
      </c>
      <c r="J5084" t="s">
        <v>331</v>
      </c>
      <c r="K5084" t="s">
        <v>7277</v>
      </c>
      <c r="L5084" t="s">
        <v>7289</v>
      </c>
      <c r="M5084">
        <v>8296</v>
      </c>
      <c r="N5084" t="s">
        <v>2788</v>
      </c>
      <c r="O5084" t="s">
        <v>7222</v>
      </c>
      <c r="P5084" t="s">
        <v>7156</v>
      </c>
      <c r="Q5084">
        <v>69</v>
      </c>
      <c r="R5084" t="s">
        <v>7278</v>
      </c>
      <c r="S5084" t="s">
        <v>7215</v>
      </c>
      <c r="T5084" t="s">
        <v>4065</v>
      </c>
      <c r="U5084" t="s">
        <v>7249</v>
      </c>
      <c r="V5084" t="s">
        <v>7175</v>
      </c>
      <c r="W5084">
        <v>43</v>
      </c>
      <c r="X5084" t="s">
        <v>7260</v>
      </c>
      <c r="Y5084" t="s">
        <v>29017</v>
      </c>
      <c r="Z5084" t="s">
        <v>7205</v>
      </c>
      <c r="AA5084" t="s">
        <v>97</v>
      </c>
      <c r="AB5084" t="s">
        <v>7178</v>
      </c>
      <c r="AC5084" t="s">
        <v>155</v>
      </c>
      <c r="AD5084">
        <v>2</v>
      </c>
      <c r="AE5084" t="s">
        <v>29018</v>
      </c>
      <c r="AF5084" t="s">
        <v>7385</v>
      </c>
      <c r="AG5084" t="s">
        <v>7164</v>
      </c>
    </row>
    <row r="5085" spans="1:33" x14ac:dyDescent="0.3">
      <c r="A5085" t="s">
        <v>6944</v>
      </c>
      <c r="B5085" t="s">
        <v>7514</v>
      </c>
      <c r="C5085" t="s">
        <v>7296</v>
      </c>
      <c r="D5085" t="s">
        <v>92</v>
      </c>
      <c r="E5085" t="s">
        <v>55</v>
      </c>
      <c r="F5085" t="s">
        <v>29019</v>
      </c>
      <c r="G5085">
        <v>30.276824999999999</v>
      </c>
      <c r="H5085">
        <v>-83.306925000000007</v>
      </c>
      <c r="I5085" t="s">
        <v>29020</v>
      </c>
      <c r="J5085" t="s">
        <v>285</v>
      </c>
      <c r="K5085" t="s">
        <v>7186</v>
      </c>
      <c r="L5085" t="s">
        <v>7154</v>
      </c>
      <c r="M5085">
        <v>1075</v>
      </c>
      <c r="N5085" t="s">
        <v>5981</v>
      </c>
      <c r="O5085" t="s">
        <v>7449</v>
      </c>
      <c r="P5085" t="s">
        <v>7160</v>
      </c>
      <c r="Q5085">
        <v>64</v>
      </c>
      <c r="R5085" t="s">
        <v>7278</v>
      </c>
      <c r="S5085" t="s">
        <v>7164</v>
      </c>
      <c r="T5085" t="s">
        <v>269</v>
      </c>
      <c r="U5085" t="s">
        <v>7288</v>
      </c>
      <c r="V5085" t="s">
        <v>7333</v>
      </c>
      <c r="W5085">
        <v>52</v>
      </c>
      <c r="X5085" t="s">
        <v>7157</v>
      </c>
      <c r="Y5085" t="s">
        <v>29021</v>
      </c>
      <c r="Z5085" t="s">
        <v>7205</v>
      </c>
      <c r="AA5085" t="s">
        <v>97</v>
      </c>
      <c r="AB5085" t="s">
        <v>7229</v>
      </c>
      <c r="AC5085" t="s">
        <v>7364</v>
      </c>
      <c r="AD5085">
        <v>0</v>
      </c>
      <c r="AE5085" t="s">
        <v>7164</v>
      </c>
      <c r="AF5085" t="s">
        <v>7164</v>
      </c>
      <c r="AG5085" t="s">
        <v>29022</v>
      </c>
    </row>
    <row r="5086" spans="1:33" x14ac:dyDescent="0.3">
      <c r="A5086" t="s">
        <v>6945</v>
      </c>
      <c r="B5086" t="s">
        <v>7581</v>
      </c>
      <c r="C5086" t="s">
        <v>7150</v>
      </c>
      <c r="D5086" t="s">
        <v>100</v>
      </c>
      <c r="E5086" t="s">
        <v>93</v>
      </c>
      <c r="F5086" t="s">
        <v>29023</v>
      </c>
      <c r="G5086">
        <v>29.233018999999999</v>
      </c>
      <c r="H5086">
        <v>-100.904551</v>
      </c>
      <c r="I5086" t="s">
        <v>29024</v>
      </c>
      <c r="J5086" t="s">
        <v>89</v>
      </c>
      <c r="K5086" t="s">
        <v>7288</v>
      </c>
      <c r="L5086" t="s">
        <v>7154</v>
      </c>
      <c r="M5086">
        <v>6845</v>
      </c>
      <c r="N5086" t="s">
        <v>4819</v>
      </c>
      <c r="O5086" t="s">
        <v>7238</v>
      </c>
      <c r="P5086" t="s">
        <v>7391</v>
      </c>
      <c r="Q5086">
        <v>37</v>
      </c>
      <c r="R5086" t="s">
        <v>7373</v>
      </c>
      <c r="S5086" t="s">
        <v>35</v>
      </c>
      <c r="T5086" t="s">
        <v>1914</v>
      </c>
      <c r="U5086" t="s">
        <v>7156</v>
      </c>
      <c r="V5086" t="s">
        <v>7348</v>
      </c>
      <c r="W5086">
        <v>-58</v>
      </c>
      <c r="X5086" t="s">
        <v>7372</v>
      </c>
      <c r="Y5086" t="s">
        <v>29025</v>
      </c>
      <c r="Z5086" t="s">
        <v>7383</v>
      </c>
      <c r="AA5086" t="s">
        <v>97</v>
      </c>
      <c r="AB5086" t="s">
        <v>7164</v>
      </c>
      <c r="AC5086" t="s">
        <v>270</v>
      </c>
      <c r="AE5086" t="s">
        <v>29026</v>
      </c>
      <c r="AF5086" t="s">
        <v>7164</v>
      </c>
      <c r="AG5086" t="s">
        <v>29027</v>
      </c>
    </row>
    <row r="5087" spans="1:33" x14ac:dyDescent="0.3">
      <c r="A5087" t="s">
        <v>6946</v>
      </c>
      <c r="B5087" t="s">
        <v>7656</v>
      </c>
      <c r="C5087" t="s">
        <v>7322</v>
      </c>
      <c r="D5087" t="s">
        <v>48</v>
      </c>
      <c r="E5087" t="s">
        <v>72</v>
      </c>
      <c r="F5087" t="s">
        <v>29028</v>
      </c>
      <c r="G5087">
        <v>33.745176999999998</v>
      </c>
      <c r="H5087">
        <v>-103.651026</v>
      </c>
      <c r="I5087" t="s">
        <v>29029</v>
      </c>
      <c r="J5087" t="s">
        <v>682</v>
      </c>
      <c r="K5087" t="s">
        <v>7481</v>
      </c>
      <c r="L5087" t="s">
        <v>7247</v>
      </c>
      <c r="M5087">
        <v>8111</v>
      </c>
      <c r="N5087" t="s">
        <v>7164</v>
      </c>
      <c r="O5087" t="s">
        <v>7164</v>
      </c>
      <c r="P5087" t="s">
        <v>7164</v>
      </c>
      <c r="R5087" t="s">
        <v>7164</v>
      </c>
      <c r="S5087" t="s">
        <v>7164</v>
      </c>
      <c r="T5087" t="s">
        <v>1376</v>
      </c>
      <c r="U5087" t="s">
        <v>7238</v>
      </c>
      <c r="V5087" t="s">
        <v>7333</v>
      </c>
      <c r="W5087">
        <v>30</v>
      </c>
      <c r="X5087" t="s">
        <v>7164</v>
      </c>
      <c r="Y5087" t="s">
        <v>29030</v>
      </c>
      <c r="Z5087" t="s">
        <v>7164</v>
      </c>
      <c r="AA5087" t="s">
        <v>7292</v>
      </c>
      <c r="AB5087" t="s">
        <v>7271</v>
      </c>
      <c r="AC5087" t="s">
        <v>62</v>
      </c>
      <c r="AD5087">
        <v>5</v>
      </c>
      <c r="AE5087" t="s">
        <v>29031</v>
      </c>
      <c r="AF5087" t="s">
        <v>7191</v>
      </c>
      <c r="AG5087" t="s">
        <v>7164</v>
      </c>
    </row>
    <row r="5088" spans="1:33" x14ac:dyDescent="0.3">
      <c r="A5088" t="s">
        <v>6947</v>
      </c>
      <c r="B5088" t="s">
        <v>598</v>
      </c>
      <c r="C5088" t="s">
        <v>7322</v>
      </c>
      <c r="D5088" t="s">
        <v>38</v>
      </c>
      <c r="E5088" t="s">
        <v>39</v>
      </c>
      <c r="F5088" t="s">
        <v>29032</v>
      </c>
      <c r="G5088">
        <v>44.691406999999998</v>
      </c>
      <c r="H5088">
        <v>-121.003638</v>
      </c>
      <c r="I5088" t="s">
        <v>29033</v>
      </c>
      <c r="J5088" t="s">
        <v>73</v>
      </c>
      <c r="K5088" t="s">
        <v>7200</v>
      </c>
      <c r="L5088" t="s">
        <v>7268</v>
      </c>
      <c r="M5088">
        <v>2672</v>
      </c>
      <c r="N5088" t="s">
        <v>1422</v>
      </c>
      <c r="O5088" t="s">
        <v>7288</v>
      </c>
      <c r="P5088" t="s">
        <v>7188</v>
      </c>
      <c r="Q5088">
        <v>39</v>
      </c>
      <c r="R5088" t="s">
        <v>43</v>
      </c>
      <c r="S5088" t="s">
        <v>35</v>
      </c>
      <c r="T5088" t="s">
        <v>4359</v>
      </c>
      <c r="U5088" t="s">
        <v>7222</v>
      </c>
      <c r="V5088" t="s">
        <v>7188</v>
      </c>
      <c r="W5088">
        <v>78</v>
      </c>
      <c r="X5088" t="s">
        <v>7372</v>
      </c>
      <c r="Y5088" t="s">
        <v>7164</v>
      </c>
      <c r="Z5088" t="s">
        <v>27</v>
      </c>
      <c r="AA5088" t="s">
        <v>97</v>
      </c>
      <c r="AB5088" t="s">
        <v>28</v>
      </c>
      <c r="AC5088" t="s">
        <v>7394</v>
      </c>
      <c r="AD5088">
        <v>3</v>
      </c>
      <c r="AE5088" t="s">
        <v>29034</v>
      </c>
      <c r="AF5088" t="s">
        <v>103</v>
      </c>
      <c r="AG5088" t="s">
        <v>29035</v>
      </c>
    </row>
    <row r="5089" spans="1:33" x14ac:dyDescent="0.3">
      <c r="A5089" t="s">
        <v>6948</v>
      </c>
      <c r="B5089" t="s">
        <v>7514</v>
      </c>
      <c r="C5089" t="s">
        <v>8933</v>
      </c>
      <c r="D5089" t="s">
        <v>92</v>
      </c>
      <c r="E5089" t="s">
        <v>31</v>
      </c>
      <c r="F5089" t="s">
        <v>29036</v>
      </c>
      <c r="G5089">
        <v>34.748137999999997</v>
      </c>
      <c r="H5089">
        <v>-85.942116999999996</v>
      </c>
      <c r="I5089" t="s">
        <v>29037</v>
      </c>
      <c r="J5089" t="s">
        <v>355</v>
      </c>
      <c r="K5089" t="s">
        <v>7159</v>
      </c>
      <c r="L5089" t="s">
        <v>7160</v>
      </c>
      <c r="M5089">
        <v>5028</v>
      </c>
      <c r="N5089" t="s">
        <v>4819</v>
      </c>
      <c r="O5089" t="s">
        <v>7371</v>
      </c>
      <c r="P5089" t="s">
        <v>7268</v>
      </c>
      <c r="Q5089">
        <v>49</v>
      </c>
      <c r="R5089" t="s">
        <v>7157</v>
      </c>
      <c r="S5089" t="s">
        <v>7158</v>
      </c>
      <c r="T5089" t="s">
        <v>742</v>
      </c>
      <c r="U5089" t="s">
        <v>7187</v>
      </c>
      <c r="V5089" t="s">
        <v>7354</v>
      </c>
      <c r="W5089">
        <v>84</v>
      </c>
      <c r="X5089" t="s">
        <v>7178</v>
      </c>
      <c r="Y5089" t="s">
        <v>29038</v>
      </c>
      <c r="Z5089" t="s">
        <v>70</v>
      </c>
      <c r="AA5089" t="s">
        <v>109</v>
      </c>
      <c r="AB5089" t="s">
        <v>7363</v>
      </c>
      <c r="AC5089" t="s">
        <v>155</v>
      </c>
      <c r="AD5089">
        <v>-1</v>
      </c>
      <c r="AE5089" t="s">
        <v>29039</v>
      </c>
      <c r="AF5089" t="s">
        <v>103</v>
      </c>
      <c r="AG5089" t="s">
        <v>29040</v>
      </c>
    </row>
    <row r="5090" spans="1:33" x14ac:dyDescent="0.3">
      <c r="A5090" t="s">
        <v>5877</v>
      </c>
      <c r="B5090" t="s">
        <v>8923</v>
      </c>
      <c r="C5090" t="s">
        <v>7197</v>
      </c>
      <c r="D5090" t="s">
        <v>100</v>
      </c>
      <c r="E5090" t="s">
        <v>78</v>
      </c>
      <c r="F5090" t="s">
        <v>24523</v>
      </c>
      <c r="G5090">
        <v>45.457687</v>
      </c>
      <c r="H5090">
        <v>-80.513549999999995</v>
      </c>
      <c r="I5090" t="s">
        <v>24524</v>
      </c>
      <c r="J5090" t="s">
        <v>324</v>
      </c>
      <c r="K5090" t="s">
        <v>7236</v>
      </c>
      <c r="L5090" t="s">
        <v>7175</v>
      </c>
      <c r="M5090">
        <v>5137</v>
      </c>
      <c r="N5090" t="s">
        <v>1571</v>
      </c>
      <c r="O5090" t="s">
        <v>7450</v>
      </c>
      <c r="P5090" t="s">
        <v>7248</v>
      </c>
      <c r="Q5090">
        <v>22</v>
      </c>
      <c r="R5090" t="s">
        <v>59</v>
      </c>
      <c r="S5090" t="s">
        <v>7279</v>
      </c>
      <c r="T5090" t="s">
        <v>3157</v>
      </c>
      <c r="U5090" t="s">
        <v>7450</v>
      </c>
      <c r="V5090" t="s">
        <v>7160</v>
      </c>
      <c r="W5090">
        <v>17</v>
      </c>
      <c r="X5090" t="s">
        <v>7178</v>
      </c>
      <c r="Y5090" t="s">
        <v>24525</v>
      </c>
      <c r="Z5090" t="s">
        <v>60</v>
      </c>
      <c r="AA5090" t="s">
        <v>7217</v>
      </c>
      <c r="AB5090" t="s">
        <v>7178</v>
      </c>
      <c r="AC5090" t="s">
        <v>270</v>
      </c>
      <c r="AD5090">
        <v>3</v>
      </c>
      <c r="AE5090" t="s">
        <v>7164</v>
      </c>
      <c r="AF5090" t="s">
        <v>7165</v>
      </c>
      <c r="AG5090" t="s">
        <v>24526</v>
      </c>
    </row>
    <row r="5091" spans="1:33" x14ac:dyDescent="0.3">
      <c r="A5091" t="s">
        <v>6949</v>
      </c>
      <c r="B5091" t="s">
        <v>7357</v>
      </c>
      <c r="C5091" t="s">
        <v>7243</v>
      </c>
      <c r="D5091" t="s">
        <v>48</v>
      </c>
      <c r="E5091" t="s">
        <v>186</v>
      </c>
      <c r="F5091" t="s">
        <v>29041</v>
      </c>
      <c r="H5091">
        <v>-97.891120999999998</v>
      </c>
      <c r="I5091" t="s">
        <v>29042</v>
      </c>
      <c r="J5091" t="s">
        <v>238</v>
      </c>
      <c r="K5091" t="s">
        <v>7381</v>
      </c>
      <c r="L5091" t="s">
        <v>7354</v>
      </c>
      <c r="M5091">
        <v>7909</v>
      </c>
      <c r="N5091" t="s">
        <v>650</v>
      </c>
      <c r="O5091" t="s">
        <v>7334</v>
      </c>
      <c r="P5091" t="s">
        <v>7482</v>
      </c>
      <c r="Q5091">
        <v>35</v>
      </c>
      <c r="R5091" t="s">
        <v>7164</v>
      </c>
      <c r="S5091" t="s">
        <v>35</v>
      </c>
      <c r="T5091" t="s">
        <v>3253</v>
      </c>
      <c r="U5091" t="s">
        <v>7334</v>
      </c>
      <c r="V5091" t="s">
        <v>7213</v>
      </c>
      <c r="X5091" t="s">
        <v>7161</v>
      </c>
      <c r="Y5091" t="s">
        <v>29043</v>
      </c>
      <c r="Z5091" t="s">
        <v>60</v>
      </c>
      <c r="AA5091" t="s">
        <v>7262</v>
      </c>
      <c r="AB5091" t="s">
        <v>7293</v>
      </c>
      <c r="AC5091" t="s">
        <v>7193</v>
      </c>
      <c r="AD5091">
        <v>2</v>
      </c>
      <c r="AE5091" t="s">
        <v>29044</v>
      </c>
      <c r="AF5091" t="s">
        <v>103</v>
      </c>
      <c r="AG5091" t="s">
        <v>29045</v>
      </c>
    </row>
    <row r="5092" spans="1:33" x14ac:dyDescent="0.3">
      <c r="A5092" t="s">
        <v>6950</v>
      </c>
      <c r="B5092" t="s">
        <v>7408</v>
      </c>
      <c r="C5092" t="s">
        <v>180</v>
      </c>
      <c r="D5092" t="s">
        <v>48</v>
      </c>
      <c r="E5092" t="s">
        <v>31</v>
      </c>
      <c r="F5092" t="s">
        <v>29046</v>
      </c>
      <c r="G5092">
        <v>30.167259999999999</v>
      </c>
      <c r="H5092">
        <v>-72.102322999999998</v>
      </c>
      <c r="I5092" t="s">
        <v>29047</v>
      </c>
      <c r="J5092" t="s">
        <v>315</v>
      </c>
      <c r="K5092" t="s">
        <v>7202</v>
      </c>
      <c r="L5092" t="s">
        <v>7154</v>
      </c>
      <c r="N5092" t="s">
        <v>2703</v>
      </c>
      <c r="O5092" t="s">
        <v>7249</v>
      </c>
      <c r="P5092" t="s">
        <v>7213</v>
      </c>
      <c r="Q5092">
        <v>29</v>
      </c>
      <c r="R5092" t="s">
        <v>43</v>
      </c>
      <c r="S5092" t="s">
        <v>7178</v>
      </c>
      <c r="T5092" t="s">
        <v>2643</v>
      </c>
      <c r="U5092" t="s">
        <v>7200</v>
      </c>
      <c r="V5092" t="s">
        <v>7203</v>
      </c>
      <c r="W5092">
        <v>15</v>
      </c>
      <c r="X5092" t="s">
        <v>7373</v>
      </c>
      <c r="Y5092" t="s">
        <v>29048</v>
      </c>
      <c r="Z5092" t="s">
        <v>27</v>
      </c>
      <c r="AA5092" t="s">
        <v>7177</v>
      </c>
      <c r="AB5092" t="s">
        <v>7363</v>
      </c>
      <c r="AC5092" t="s">
        <v>62</v>
      </c>
      <c r="AD5092">
        <v>1</v>
      </c>
      <c r="AE5092" t="s">
        <v>29049</v>
      </c>
      <c r="AF5092" t="s">
        <v>7165</v>
      </c>
      <c r="AG5092" t="s">
        <v>29050</v>
      </c>
    </row>
    <row r="5093" spans="1:33" x14ac:dyDescent="0.3">
      <c r="A5093" t="s">
        <v>6951</v>
      </c>
      <c r="B5093" t="s">
        <v>7847</v>
      </c>
      <c r="C5093" t="s">
        <v>7441</v>
      </c>
      <c r="D5093" t="s">
        <v>38</v>
      </c>
      <c r="E5093" t="s">
        <v>66</v>
      </c>
      <c r="F5093" t="s">
        <v>29051</v>
      </c>
      <c r="G5093">
        <v>35.922339000000001</v>
      </c>
      <c r="H5093">
        <v>-104.059791</v>
      </c>
      <c r="I5093" t="s">
        <v>29052</v>
      </c>
      <c r="J5093" t="s">
        <v>400</v>
      </c>
      <c r="K5093" t="s">
        <v>7249</v>
      </c>
      <c r="L5093" t="s">
        <v>7308</v>
      </c>
      <c r="M5093">
        <v>1727</v>
      </c>
      <c r="N5093" t="s">
        <v>465</v>
      </c>
      <c r="O5093" t="s">
        <v>7200</v>
      </c>
      <c r="P5093" t="s">
        <v>7400</v>
      </c>
      <c r="Q5093">
        <v>54</v>
      </c>
      <c r="R5093" t="s">
        <v>7164</v>
      </c>
      <c r="S5093" t="s">
        <v>7215</v>
      </c>
      <c r="T5093" t="s">
        <v>827</v>
      </c>
      <c r="U5093" t="s">
        <v>7156</v>
      </c>
      <c r="V5093" t="s">
        <v>7213</v>
      </c>
      <c r="W5093">
        <v>58</v>
      </c>
      <c r="X5093" t="s">
        <v>7161</v>
      </c>
      <c r="Y5093" t="s">
        <v>29053</v>
      </c>
      <c r="Z5093" t="s">
        <v>7607</v>
      </c>
      <c r="AA5093" t="s">
        <v>7262</v>
      </c>
      <c r="AB5093" t="s">
        <v>7178</v>
      </c>
      <c r="AC5093" t="s">
        <v>29</v>
      </c>
      <c r="AD5093">
        <v>0</v>
      </c>
      <c r="AE5093" t="s">
        <v>7164</v>
      </c>
      <c r="AF5093" t="s">
        <v>7403</v>
      </c>
      <c r="AG5093" t="s">
        <v>29054</v>
      </c>
    </row>
    <row r="5094" spans="1:33" x14ac:dyDescent="0.3">
      <c r="A5094" t="s">
        <v>6952</v>
      </c>
      <c r="B5094" t="s">
        <v>7314</v>
      </c>
      <c r="C5094" t="s">
        <v>7265</v>
      </c>
      <c r="D5094" t="s">
        <v>77</v>
      </c>
      <c r="E5094" t="s">
        <v>39</v>
      </c>
      <c r="F5094" t="s">
        <v>29055</v>
      </c>
      <c r="G5094">
        <v>34.640517000000003</v>
      </c>
      <c r="H5094">
        <v>-112.996275</v>
      </c>
      <c r="I5094" t="s">
        <v>29056</v>
      </c>
      <c r="J5094" t="s">
        <v>503</v>
      </c>
      <c r="K5094" t="s">
        <v>22134</v>
      </c>
      <c r="L5094" t="s">
        <v>7333</v>
      </c>
      <c r="M5094">
        <v>7318</v>
      </c>
      <c r="N5094" t="s">
        <v>3478</v>
      </c>
      <c r="O5094" t="s">
        <v>7222</v>
      </c>
      <c r="P5094" t="s">
        <v>7482</v>
      </c>
      <c r="Q5094">
        <v>65</v>
      </c>
      <c r="R5094" t="s">
        <v>7178</v>
      </c>
      <c r="S5094" t="s">
        <v>7158</v>
      </c>
      <c r="T5094" t="s">
        <v>222</v>
      </c>
      <c r="U5094" t="s">
        <v>7342</v>
      </c>
      <c r="V5094" t="s">
        <v>7189</v>
      </c>
      <c r="W5094">
        <v>62</v>
      </c>
      <c r="X5094" t="s">
        <v>7157</v>
      </c>
      <c r="Y5094" t="s">
        <v>29057</v>
      </c>
      <c r="Z5094" t="s">
        <v>7375</v>
      </c>
      <c r="AA5094" t="s">
        <v>7311</v>
      </c>
      <c r="AB5094" t="s">
        <v>53</v>
      </c>
      <c r="AC5094" t="s">
        <v>7364</v>
      </c>
      <c r="AD5094">
        <v>2</v>
      </c>
      <c r="AE5094" t="s">
        <v>29058</v>
      </c>
      <c r="AF5094" t="s">
        <v>103</v>
      </c>
      <c r="AG5094" t="s">
        <v>29059</v>
      </c>
    </row>
    <row r="5095" spans="1:33" x14ac:dyDescent="0.3">
      <c r="A5095" t="s">
        <v>6953</v>
      </c>
      <c r="B5095" t="s">
        <v>29060</v>
      </c>
      <c r="C5095" t="s">
        <v>185</v>
      </c>
      <c r="D5095" t="s">
        <v>22</v>
      </c>
      <c r="E5095" t="s">
        <v>186</v>
      </c>
      <c r="F5095" t="s">
        <v>29061</v>
      </c>
      <c r="G5095">
        <v>36.355300999999997</v>
      </c>
      <c r="H5095">
        <v>-114.996493</v>
      </c>
      <c r="I5095" t="s">
        <v>29062</v>
      </c>
      <c r="J5095" t="s">
        <v>451</v>
      </c>
      <c r="K5095" t="s">
        <v>7277</v>
      </c>
      <c r="L5095" t="s">
        <v>7276</v>
      </c>
      <c r="M5095">
        <v>7533</v>
      </c>
      <c r="N5095" t="s">
        <v>4456</v>
      </c>
      <c r="O5095" t="s">
        <v>7371</v>
      </c>
      <c r="P5095" t="s">
        <v>7308</v>
      </c>
      <c r="Q5095">
        <v>20</v>
      </c>
      <c r="R5095" t="s">
        <v>7178</v>
      </c>
      <c r="S5095" t="s">
        <v>107</v>
      </c>
      <c r="T5095" t="s">
        <v>581</v>
      </c>
      <c r="U5095" t="s">
        <v>7171</v>
      </c>
      <c r="V5095" t="s">
        <v>7354</v>
      </c>
      <c r="W5095">
        <v>65</v>
      </c>
      <c r="X5095" t="s">
        <v>7178</v>
      </c>
      <c r="Y5095" t="s">
        <v>29063</v>
      </c>
      <c r="Z5095" t="s">
        <v>215</v>
      </c>
      <c r="AA5095" t="s">
        <v>139</v>
      </c>
      <c r="AB5095" t="s">
        <v>7293</v>
      </c>
      <c r="AC5095" t="s">
        <v>7364</v>
      </c>
      <c r="AD5095">
        <v>4</v>
      </c>
      <c r="AE5095" t="s">
        <v>7164</v>
      </c>
      <c r="AF5095" t="s">
        <v>7254</v>
      </c>
      <c r="AG5095" t="s">
        <v>29064</v>
      </c>
    </row>
    <row r="5096" spans="1:33" x14ac:dyDescent="0.3">
      <c r="A5096" t="s">
        <v>6954</v>
      </c>
      <c r="B5096" t="s">
        <v>7387</v>
      </c>
      <c r="C5096" t="s">
        <v>7150</v>
      </c>
      <c r="D5096" t="s">
        <v>48</v>
      </c>
      <c r="E5096" t="s">
        <v>55</v>
      </c>
      <c r="F5096" t="s">
        <v>29065</v>
      </c>
      <c r="G5096">
        <v>41.132241</v>
      </c>
      <c r="I5096" t="s">
        <v>29066</v>
      </c>
      <c r="J5096" t="s">
        <v>276</v>
      </c>
      <c r="K5096" t="s">
        <v>7225</v>
      </c>
      <c r="L5096" t="s">
        <v>7224</v>
      </c>
      <c r="M5096">
        <v>3591</v>
      </c>
      <c r="N5096" t="s">
        <v>7164</v>
      </c>
      <c r="O5096" t="s">
        <v>7164</v>
      </c>
      <c r="P5096" t="s">
        <v>7164</v>
      </c>
      <c r="R5096" t="s">
        <v>7164</v>
      </c>
      <c r="S5096" t="s">
        <v>7164</v>
      </c>
      <c r="T5096" t="s">
        <v>816</v>
      </c>
      <c r="U5096" t="s">
        <v>7174</v>
      </c>
      <c r="V5096" t="s">
        <v>7308</v>
      </c>
      <c r="W5096">
        <v>82</v>
      </c>
      <c r="X5096" t="s">
        <v>7373</v>
      </c>
      <c r="Y5096" t="s">
        <v>29067</v>
      </c>
      <c r="Z5096" t="s">
        <v>60</v>
      </c>
      <c r="AA5096" t="s">
        <v>7191</v>
      </c>
      <c r="AB5096" t="s">
        <v>98</v>
      </c>
      <c r="AC5096" t="s">
        <v>7364</v>
      </c>
      <c r="AE5096" t="s">
        <v>29068</v>
      </c>
      <c r="AF5096" t="s">
        <v>7403</v>
      </c>
      <c r="AG5096" t="s">
        <v>29069</v>
      </c>
    </row>
    <row r="5097" spans="1:33" x14ac:dyDescent="0.3">
      <c r="A5097" t="s">
        <v>6955</v>
      </c>
      <c r="B5097" t="s">
        <v>232</v>
      </c>
      <c r="C5097" t="s">
        <v>7945</v>
      </c>
      <c r="D5097" t="s">
        <v>92</v>
      </c>
      <c r="E5097" t="s">
        <v>72</v>
      </c>
      <c r="F5097" t="s">
        <v>29070</v>
      </c>
      <c r="G5097">
        <v>43.173870000000001</v>
      </c>
      <c r="H5097">
        <v>-103.441153</v>
      </c>
      <c r="I5097" t="s">
        <v>29071</v>
      </c>
      <c r="J5097" t="s">
        <v>355</v>
      </c>
      <c r="K5097" t="s">
        <v>7307</v>
      </c>
      <c r="L5097" t="s">
        <v>7308</v>
      </c>
      <c r="M5097">
        <v>3388</v>
      </c>
      <c r="N5097" t="s">
        <v>3059</v>
      </c>
      <c r="O5097" t="s">
        <v>7246</v>
      </c>
      <c r="P5097" t="s">
        <v>7289</v>
      </c>
      <c r="R5097" t="s">
        <v>59</v>
      </c>
      <c r="S5097" t="s">
        <v>7215</v>
      </c>
      <c r="T5097" t="s">
        <v>7164</v>
      </c>
      <c r="U5097" t="s">
        <v>7164</v>
      </c>
      <c r="V5097" t="s">
        <v>7164</v>
      </c>
      <c r="X5097" t="s">
        <v>7164</v>
      </c>
      <c r="Y5097" t="s">
        <v>7164</v>
      </c>
      <c r="Z5097" t="s">
        <v>45</v>
      </c>
      <c r="AA5097" t="s">
        <v>7262</v>
      </c>
      <c r="AB5097" t="s">
        <v>7164</v>
      </c>
      <c r="AC5097" t="s">
        <v>7328</v>
      </c>
      <c r="AD5097">
        <v>3</v>
      </c>
      <c r="AE5097" t="s">
        <v>29072</v>
      </c>
      <c r="AF5097" t="s">
        <v>7164</v>
      </c>
      <c r="AG5097" t="s">
        <v>7164</v>
      </c>
    </row>
    <row r="5098" spans="1:33" x14ac:dyDescent="0.3">
      <c r="A5098" t="s">
        <v>6956</v>
      </c>
      <c r="B5098" t="s">
        <v>7620</v>
      </c>
      <c r="C5098" t="s">
        <v>7358</v>
      </c>
      <c r="D5098" t="s">
        <v>92</v>
      </c>
      <c r="E5098" t="s">
        <v>186</v>
      </c>
      <c r="F5098" t="s">
        <v>29073</v>
      </c>
      <c r="G5098">
        <v>199.29339999999999</v>
      </c>
      <c r="H5098">
        <v>-103.913973</v>
      </c>
      <c r="I5098" t="s">
        <v>29074</v>
      </c>
      <c r="J5098" t="s">
        <v>455</v>
      </c>
      <c r="K5098" t="s">
        <v>7187</v>
      </c>
      <c r="L5098" t="s">
        <v>7354</v>
      </c>
      <c r="M5098">
        <v>5013</v>
      </c>
      <c r="N5098" t="s">
        <v>3142</v>
      </c>
      <c r="O5098" t="s">
        <v>7259</v>
      </c>
      <c r="P5098" t="s">
        <v>7175</v>
      </c>
      <c r="Q5098">
        <v>64</v>
      </c>
      <c r="R5098" t="s">
        <v>7161</v>
      </c>
      <c r="S5098" t="s">
        <v>7309</v>
      </c>
      <c r="T5098" t="s">
        <v>1435</v>
      </c>
      <c r="U5098" t="s">
        <v>7153</v>
      </c>
      <c r="V5098" t="s">
        <v>7203</v>
      </c>
      <c r="W5098">
        <v>52</v>
      </c>
      <c r="X5098" t="s">
        <v>59</v>
      </c>
      <c r="Y5098" t="s">
        <v>29075</v>
      </c>
      <c r="Z5098" t="s">
        <v>7375</v>
      </c>
      <c r="AA5098" t="s">
        <v>109</v>
      </c>
      <c r="AB5098" t="s">
        <v>28</v>
      </c>
      <c r="AC5098" t="s">
        <v>29</v>
      </c>
      <c r="AD5098">
        <v>5</v>
      </c>
      <c r="AE5098" t="s">
        <v>29076</v>
      </c>
      <c r="AF5098" t="s">
        <v>7254</v>
      </c>
      <c r="AG5098" t="s">
        <v>29077</v>
      </c>
    </row>
    <row r="5099" spans="1:33" x14ac:dyDescent="0.3">
      <c r="A5099" t="s">
        <v>6957</v>
      </c>
      <c r="B5099" t="s">
        <v>8042</v>
      </c>
      <c r="C5099" t="s">
        <v>7471</v>
      </c>
      <c r="D5099" t="s">
        <v>22</v>
      </c>
      <c r="E5099" t="s">
        <v>55</v>
      </c>
      <c r="F5099" t="s">
        <v>29078</v>
      </c>
      <c r="G5099">
        <v>180.20320000000001</v>
      </c>
      <c r="H5099">
        <v>-121.89636900000001</v>
      </c>
      <c r="I5099" t="s">
        <v>29079</v>
      </c>
      <c r="J5099" t="s">
        <v>664</v>
      </c>
      <c r="K5099" t="s">
        <v>7307</v>
      </c>
      <c r="L5099" t="s">
        <v>7224</v>
      </c>
      <c r="M5099">
        <v>5276</v>
      </c>
      <c r="N5099" t="s">
        <v>50</v>
      </c>
      <c r="O5099" t="s">
        <v>7450</v>
      </c>
      <c r="P5099" t="s">
        <v>7189</v>
      </c>
      <c r="Q5099">
        <v>152</v>
      </c>
      <c r="R5099" t="s">
        <v>34</v>
      </c>
      <c r="S5099" t="s">
        <v>7164</v>
      </c>
      <c r="T5099" t="s">
        <v>899</v>
      </c>
      <c r="U5099" t="s">
        <v>7187</v>
      </c>
      <c r="V5099" t="s">
        <v>7188</v>
      </c>
      <c r="W5099">
        <v>22</v>
      </c>
      <c r="X5099" t="s">
        <v>43</v>
      </c>
      <c r="Y5099" t="s">
        <v>29080</v>
      </c>
      <c r="Z5099" t="s">
        <v>116</v>
      </c>
      <c r="AA5099" t="s">
        <v>7393</v>
      </c>
      <c r="AB5099" t="s">
        <v>7192</v>
      </c>
      <c r="AC5099" t="s">
        <v>7394</v>
      </c>
      <c r="AD5099">
        <v>1</v>
      </c>
      <c r="AE5099" t="s">
        <v>29081</v>
      </c>
      <c r="AF5099" t="s">
        <v>7165</v>
      </c>
      <c r="AG5099" t="s">
        <v>29082</v>
      </c>
    </row>
    <row r="5100" spans="1:33" x14ac:dyDescent="0.3">
      <c r="A5100" t="s">
        <v>6958</v>
      </c>
      <c r="B5100" t="s">
        <v>7656</v>
      </c>
      <c r="C5100" t="s">
        <v>8123</v>
      </c>
      <c r="D5100" t="s">
        <v>92</v>
      </c>
      <c r="E5100" t="s">
        <v>112</v>
      </c>
      <c r="F5100" t="s">
        <v>29083</v>
      </c>
      <c r="G5100">
        <v>47.114801999999997</v>
      </c>
      <c r="H5100">
        <v>-78.812495999999996</v>
      </c>
      <c r="I5100" t="s">
        <v>29084</v>
      </c>
      <c r="J5100" t="s">
        <v>362</v>
      </c>
      <c r="K5100" t="s">
        <v>7288</v>
      </c>
      <c r="L5100" t="s">
        <v>7156</v>
      </c>
      <c r="M5100">
        <v>3779</v>
      </c>
      <c r="N5100" t="s">
        <v>2193</v>
      </c>
      <c r="O5100" t="s">
        <v>7342</v>
      </c>
      <c r="P5100" t="s">
        <v>7391</v>
      </c>
      <c r="Q5100">
        <v>15</v>
      </c>
      <c r="R5100" t="s">
        <v>7157</v>
      </c>
      <c r="S5100" t="s">
        <v>35</v>
      </c>
      <c r="T5100" t="s">
        <v>3884</v>
      </c>
      <c r="U5100" t="s">
        <v>7277</v>
      </c>
      <c r="V5100" t="s">
        <v>7391</v>
      </c>
      <c r="X5100" t="s">
        <v>7214</v>
      </c>
      <c r="Y5100" t="s">
        <v>29085</v>
      </c>
      <c r="Z5100" t="s">
        <v>7318</v>
      </c>
      <c r="AA5100" t="s">
        <v>7177</v>
      </c>
      <c r="AB5100" t="s">
        <v>7293</v>
      </c>
      <c r="AC5100" t="s">
        <v>7193</v>
      </c>
      <c r="AD5100">
        <v>5</v>
      </c>
      <c r="AE5100" t="s">
        <v>29086</v>
      </c>
      <c r="AF5100" t="s">
        <v>7164</v>
      </c>
      <c r="AG5100" t="s">
        <v>7164</v>
      </c>
    </row>
    <row r="5101" spans="1:33" x14ac:dyDescent="0.3">
      <c r="A5101" t="s">
        <v>6959</v>
      </c>
      <c r="B5101" t="s">
        <v>7698</v>
      </c>
      <c r="C5101" t="s">
        <v>8076</v>
      </c>
      <c r="D5101" t="s">
        <v>38</v>
      </c>
      <c r="E5101" t="s">
        <v>186</v>
      </c>
      <c r="F5101" t="s">
        <v>29087</v>
      </c>
      <c r="G5101">
        <v>25.766196999999998</v>
      </c>
      <c r="H5101">
        <v>-87.573051000000007</v>
      </c>
      <c r="I5101" t="s">
        <v>29088</v>
      </c>
      <c r="J5101" t="s">
        <v>712</v>
      </c>
      <c r="K5101" t="s">
        <v>7481</v>
      </c>
      <c r="L5101" t="s">
        <v>7156</v>
      </c>
      <c r="M5101">
        <v>8998</v>
      </c>
      <c r="N5101" t="s">
        <v>1236</v>
      </c>
      <c r="O5101" t="s">
        <v>7236</v>
      </c>
      <c r="P5101" t="s">
        <v>7224</v>
      </c>
      <c r="Q5101">
        <v>63</v>
      </c>
      <c r="R5101" t="s">
        <v>7157</v>
      </c>
      <c r="S5101" t="s">
        <v>7161</v>
      </c>
      <c r="T5101" t="s">
        <v>6003</v>
      </c>
      <c r="U5101" t="s">
        <v>7381</v>
      </c>
      <c r="V5101" t="s">
        <v>7224</v>
      </c>
      <c r="W5101">
        <v>33</v>
      </c>
      <c r="X5101" t="s">
        <v>7164</v>
      </c>
      <c r="Y5101" t="s">
        <v>29089</v>
      </c>
      <c r="Z5101" t="s">
        <v>70</v>
      </c>
      <c r="AA5101" t="s">
        <v>97</v>
      </c>
      <c r="AB5101" t="s">
        <v>61</v>
      </c>
      <c r="AC5101" t="s">
        <v>7364</v>
      </c>
      <c r="AD5101">
        <v>5</v>
      </c>
      <c r="AE5101" t="s">
        <v>29090</v>
      </c>
      <c r="AF5101" t="s">
        <v>110</v>
      </c>
      <c r="AG5101" t="s">
        <v>7164</v>
      </c>
    </row>
    <row r="5102" spans="1:33" x14ac:dyDescent="0.3">
      <c r="A5102" t="s">
        <v>6960</v>
      </c>
      <c r="B5102" t="s">
        <v>7465</v>
      </c>
      <c r="C5102" t="s">
        <v>7358</v>
      </c>
      <c r="D5102" t="s">
        <v>65</v>
      </c>
      <c r="E5102" t="s">
        <v>72</v>
      </c>
      <c r="F5102" t="s">
        <v>13565</v>
      </c>
      <c r="G5102">
        <v>42.962426000000001</v>
      </c>
      <c r="H5102">
        <v>-97.611825999999994</v>
      </c>
      <c r="I5102" t="s">
        <v>29091</v>
      </c>
      <c r="J5102" t="s">
        <v>664</v>
      </c>
      <c r="K5102" t="s">
        <v>23576</v>
      </c>
      <c r="L5102" t="s">
        <v>7333</v>
      </c>
      <c r="M5102">
        <v>1098</v>
      </c>
      <c r="N5102" t="s">
        <v>1606</v>
      </c>
      <c r="O5102" t="s">
        <v>7450</v>
      </c>
      <c r="P5102" t="s">
        <v>7154</v>
      </c>
      <c r="Q5102">
        <v>34</v>
      </c>
      <c r="R5102" t="s">
        <v>34</v>
      </c>
      <c r="S5102" t="s">
        <v>35</v>
      </c>
      <c r="T5102" t="s">
        <v>1334</v>
      </c>
      <c r="U5102" t="s">
        <v>7342</v>
      </c>
      <c r="V5102" t="s">
        <v>7203</v>
      </c>
      <c r="W5102">
        <v>68</v>
      </c>
      <c r="X5102" t="s">
        <v>7260</v>
      </c>
      <c r="Y5102" t="s">
        <v>29092</v>
      </c>
      <c r="Z5102" t="s">
        <v>45</v>
      </c>
      <c r="AA5102" t="s">
        <v>7292</v>
      </c>
      <c r="AB5102" t="s">
        <v>7336</v>
      </c>
      <c r="AC5102" t="s">
        <v>7328</v>
      </c>
      <c r="AD5102">
        <v>4</v>
      </c>
      <c r="AE5102" t="s">
        <v>29093</v>
      </c>
      <c r="AF5102" t="s">
        <v>7164</v>
      </c>
      <c r="AG5102" t="s">
        <v>13569</v>
      </c>
    </row>
    <row r="5103" spans="1:33" x14ac:dyDescent="0.3">
      <c r="A5103" t="s">
        <v>6961</v>
      </c>
      <c r="B5103" t="s">
        <v>7882</v>
      </c>
      <c r="C5103" t="s">
        <v>7760</v>
      </c>
      <c r="D5103" t="s">
        <v>100</v>
      </c>
      <c r="E5103" t="s">
        <v>72</v>
      </c>
      <c r="F5103" t="s">
        <v>29094</v>
      </c>
      <c r="G5103">
        <v>32.381109000000002</v>
      </c>
      <c r="H5103">
        <v>-91.155778999999995</v>
      </c>
      <c r="I5103" t="s">
        <v>29095</v>
      </c>
      <c r="J5103" t="s">
        <v>636</v>
      </c>
      <c r="K5103" t="s">
        <v>7342</v>
      </c>
      <c r="L5103" t="s">
        <v>7248</v>
      </c>
      <c r="M5103">
        <v>4054</v>
      </c>
      <c r="N5103" t="s">
        <v>3769</v>
      </c>
      <c r="O5103" t="s">
        <v>7155</v>
      </c>
      <c r="P5103" t="s">
        <v>7224</v>
      </c>
      <c r="Q5103">
        <v>46</v>
      </c>
      <c r="R5103" t="s">
        <v>7260</v>
      </c>
      <c r="S5103" t="s">
        <v>7279</v>
      </c>
      <c r="T5103" t="s">
        <v>1214</v>
      </c>
      <c r="U5103" t="s">
        <v>7280</v>
      </c>
      <c r="V5103" t="s">
        <v>7289</v>
      </c>
      <c r="W5103">
        <v>15</v>
      </c>
      <c r="X5103" t="s">
        <v>7237</v>
      </c>
      <c r="Y5103" t="s">
        <v>7164</v>
      </c>
      <c r="Z5103" t="s">
        <v>45</v>
      </c>
      <c r="AA5103" t="s">
        <v>7292</v>
      </c>
      <c r="AB5103" t="s">
        <v>28</v>
      </c>
      <c r="AC5103" t="s">
        <v>155</v>
      </c>
      <c r="AD5103">
        <v>5</v>
      </c>
      <c r="AE5103" t="s">
        <v>29096</v>
      </c>
      <c r="AF5103" t="s">
        <v>110</v>
      </c>
      <c r="AG5103" t="s">
        <v>29097</v>
      </c>
    </row>
    <row r="5104" spans="1:33" x14ac:dyDescent="0.3">
      <c r="A5104" t="s">
        <v>2428</v>
      </c>
      <c r="B5104" t="s">
        <v>11952</v>
      </c>
      <c r="C5104" t="s">
        <v>7304</v>
      </c>
      <c r="D5104" t="s">
        <v>77</v>
      </c>
      <c r="E5104" t="s">
        <v>31</v>
      </c>
      <c r="F5104" t="s">
        <v>11953</v>
      </c>
      <c r="G5104">
        <v>39.817521999999997</v>
      </c>
      <c r="H5104">
        <v>-110.549952</v>
      </c>
      <c r="I5104" t="s">
        <v>11954</v>
      </c>
      <c r="J5104" t="s">
        <v>105</v>
      </c>
      <c r="K5104" t="s">
        <v>7159</v>
      </c>
      <c r="L5104" t="s">
        <v>7239</v>
      </c>
      <c r="N5104" t="s">
        <v>1589</v>
      </c>
      <c r="O5104" t="s">
        <v>7153</v>
      </c>
      <c r="P5104" t="s">
        <v>7173</v>
      </c>
      <c r="Q5104">
        <v>15</v>
      </c>
      <c r="R5104" t="s">
        <v>7157</v>
      </c>
      <c r="S5104" t="s">
        <v>7158</v>
      </c>
      <c r="T5104" t="s">
        <v>2429</v>
      </c>
      <c r="U5104" t="s">
        <v>7481</v>
      </c>
      <c r="V5104" t="s">
        <v>7154</v>
      </c>
      <c r="W5104">
        <v>35</v>
      </c>
      <c r="X5104" t="s">
        <v>7278</v>
      </c>
      <c r="Y5104" t="s">
        <v>11955</v>
      </c>
      <c r="Z5104" t="s">
        <v>45</v>
      </c>
      <c r="AA5104" t="s">
        <v>7191</v>
      </c>
      <c r="AB5104" t="s">
        <v>53</v>
      </c>
      <c r="AC5104" t="s">
        <v>7230</v>
      </c>
      <c r="AD5104">
        <v>3</v>
      </c>
      <c r="AE5104" t="s">
        <v>11956</v>
      </c>
      <c r="AF5104" t="s">
        <v>110</v>
      </c>
      <c r="AG5104" t="s">
        <v>7164</v>
      </c>
    </row>
    <row r="5105" spans="1:33" x14ac:dyDescent="0.3">
      <c r="A5105" t="s">
        <v>6962</v>
      </c>
      <c r="B5105" t="s">
        <v>507</v>
      </c>
      <c r="C5105" t="s">
        <v>8053</v>
      </c>
      <c r="D5105" t="s">
        <v>38</v>
      </c>
      <c r="E5105" t="s">
        <v>39</v>
      </c>
      <c r="F5105" t="s">
        <v>29098</v>
      </c>
      <c r="G5105">
        <v>42.274923999999999</v>
      </c>
      <c r="H5105">
        <v>-99.887798000000004</v>
      </c>
      <c r="I5105" t="s">
        <v>29099</v>
      </c>
      <c r="J5105" t="s">
        <v>217</v>
      </c>
      <c r="K5105" t="s">
        <v>7187</v>
      </c>
      <c r="L5105" t="s">
        <v>7308</v>
      </c>
      <c r="N5105" t="s">
        <v>2215</v>
      </c>
      <c r="O5105" t="s">
        <v>7174</v>
      </c>
      <c r="P5105" t="s">
        <v>7201</v>
      </c>
      <c r="Q5105">
        <v>54</v>
      </c>
      <c r="R5105" t="s">
        <v>7237</v>
      </c>
      <c r="S5105" t="s">
        <v>7164</v>
      </c>
      <c r="T5105" t="s">
        <v>1413</v>
      </c>
      <c r="U5105" t="s">
        <v>7288</v>
      </c>
      <c r="V5105" t="s">
        <v>7201</v>
      </c>
      <c r="W5105">
        <v>82</v>
      </c>
      <c r="X5105" t="s">
        <v>43</v>
      </c>
      <c r="Y5105" t="s">
        <v>29100</v>
      </c>
      <c r="Z5105" t="s">
        <v>27</v>
      </c>
      <c r="AA5105" t="s">
        <v>7262</v>
      </c>
      <c r="AB5105" t="s">
        <v>7363</v>
      </c>
      <c r="AC5105" t="s">
        <v>155</v>
      </c>
      <c r="AD5105">
        <v>5</v>
      </c>
      <c r="AE5105" t="s">
        <v>29101</v>
      </c>
      <c r="AF5105" t="s">
        <v>7385</v>
      </c>
      <c r="AG5105" t="s">
        <v>29102</v>
      </c>
    </row>
    <row r="5106" spans="1:33" x14ac:dyDescent="0.3">
      <c r="A5106" t="s">
        <v>6963</v>
      </c>
      <c r="B5106" t="s">
        <v>507</v>
      </c>
      <c r="C5106" t="s">
        <v>258</v>
      </c>
      <c r="D5106" t="s">
        <v>38</v>
      </c>
      <c r="E5106" t="s">
        <v>78</v>
      </c>
      <c r="F5106" t="s">
        <v>29103</v>
      </c>
      <c r="G5106">
        <v>30.669392999999999</v>
      </c>
      <c r="H5106">
        <v>-107.85194</v>
      </c>
      <c r="I5106" t="s">
        <v>7164</v>
      </c>
      <c r="J5106" t="s">
        <v>718</v>
      </c>
      <c r="K5106" t="s">
        <v>7334</v>
      </c>
      <c r="L5106" t="s">
        <v>7348</v>
      </c>
      <c r="M5106">
        <v>8814</v>
      </c>
      <c r="N5106" t="s">
        <v>4206</v>
      </c>
      <c r="O5106" t="s">
        <v>7307</v>
      </c>
      <c r="P5106" t="s">
        <v>7175</v>
      </c>
      <c r="Q5106">
        <v>37</v>
      </c>
      <c r="R5106" t="s">
        <v>34</v>
      </c>
      <c r="S5106" t="s">
        <v>85</v>
      </c>
      <c r="T5106" t="s">
        <v>3566</v>
      </c>
      <c r="U5106" t="s">
        <v>7225</v>
      </c>
      <c r="V5106" t="s">
        <v>7482</v>
      </c>
      <c r="W5106">
        <v>32</v>
      </c>
      <c r="X5106" t="s">
        <v>7299</v>
      </c>
      <c r="Y5106" t="s">
        <v>29104</v>
      </c>
      <c r="Z5106" t="s">
        <v>7375</v>
      </c>
      <c r="AA5106" t="s">
        <v>7177</v>
      </c>
      <c r="AB5106" t="s">
        <v>7229</v>
      </c>
      <c r="AC5106" t="s">
        <v>7230</v>
      </c>
      <c r="AD5106">
        <v>2</v>
      </c>
      <c r="AE5106" t="s">
        <v>29105</v>
      </c>
      <c r="AF5106" t="s">
        <v>7207</v>
      </c>
      <c r="AG5106" t="s">
        <v>7164</v>
      </c>
    </row>
    <row r="5107" spans="1:33" x14ac:dyDescent="0.3">
      <c r="A5107" t="s">
        <v>6964</v>
      </c>
      <c r="B5107" t="s">
        <v>338</v>
      </c>
      <c r="C5107" t="s">
        <v>7460</v>
      </c>
      <c r="D5107" t="s">
        <v>38</v>
      </c>
      <c r="E5107" t="s">
        <v>78</v>
      </c>
      <c r="F5107" t="s">
        <v>29106</v>
      </c>
      <c r="G5107">
        <v>27.716650999999999</v>
      </c>
      <c r="H5107">
        <v>-71.944755999999998</v>
      </c>
      <c r="I5107" t="s">
        <v>29107</v>
      </c>
      <c r="J5107" t="s">
        <v>169</v>
      </c>
      <c r="K5107" t="s">
        <v>7202</v>
      </c>
      <c r="L5107" t="s">
        <v>7189</v>
      </c>
      <c r="N5107" t="s">
        <v>1585</v>
      </c>
      <c r="O5107" t="s">
        <v>7238</v>
      </c>
      <c r="P5107" t="s">
        <v>7289</v>
      </c>
      <c r="Q5107">
        <v>30</v>
      </c>
      <c r="R5107" t="s">
        <v>7178</v>
      </c>
      <c r="S5107" t="s">
        <v>7178</v>
      </c>
      <c r="T5107" t="s">
        <v>3048</v>
      </c>
      <c r="U5107" t="s">
        <v>7280</v>
      </c>
      <c r="V5107" t="s">
        <v>7348</v>
      </c>
      <c r="W5107">
        <v>83</v>
      </c>
      <c r="X5107" t="s">
        <v>7178</v>
      </c>
      <c r="Y5107" t="s">
        <v>29108</v>
      </c>
      <c r="Z5107" t="s">
        <v>7607</v>
      </c>
      <c r="AA5107" t="s">
        <v>7311</v>
      </c>
      <c r="AB5107" t="s">
        <v>7271</v>
      </c>
      <c r="AC5107" t="s">
        <v>7178</v>
      </c>
      <c r="AD5107">
        <v>5</v>
      </c>
      <c r="AE5107" t="s">
        <v>29109</v>
      </c>
      <c r="AF5107" t="s">
        <v>7403</v>
      </c>
      <c r="AG5107" t="s">
        <v>29110</v>
      </c>
    </row>
    <row r="5108" spans="1:33" x14ac:dyDescent="0.3">
      <c r="A5108" t="s">
        <v>6965</v>
      </c>
      <c r="B5108" t="s">
        <v>7408</v>
      </c>
      <c r="C5108" t="s">
        <v>220</v>
      </c>
      <c r="D5108" t="s">
        <v>100</v>
      </c>
      <c r="E5108" t="s">
        <v>23</v>
      </c>
      <c r="F5108" t="s">
        <v>29111</v>
      </c>
      <c r="G5108">
        <v>28.449048000000001</v>
      </c>
      <c r="I5108" t="s">
        <v>7164</v>
      </c>
      <c r="J5108" t="s">
        <v>800</v>
      </c>
      <c r="K5108" t="s">
        <v>7381</v>
      </c>
      <c r="L5108" t="s">
        <v>7276</v>
      </c>
      <c r="M5108">
        <v>5414</v>
      </c>
      <c r="N5108" t="s">
        <v>1345</v>
      </c>
      <c r="O5108" t="s">
        <v>7249</v>
      </c>
      <c r="P5108" t="s">
        <v>7382</v>
      </c>
      <c r="Q5108">
        <v>57</v>
      </c>
      <c r="R5108" t="s">
        <v>7372</v>
      </c>
      <c r="S5108" t="s">
        <v>7215</v>
      </c>
      <c r="T5108" t="s">
        <v>3411</v>
      </c>
      <c r="U5108" t="s">
        <v>7288</v>
      </c>
      <c r="V5108" t="s">
        <v>7203</v>
      </c>
      <c r="W5108">
        <v>58</v>
      </c>
      <c r="X5108" t="s">
        <v>7178</v>
      </c>
      <c r="Y5108" t="s">
        <v>29112</v>
      </c>
      <c r="Z5108" t="s">
        <v>60</v>
      </c>
      <c r="AA5108" t="s">
        <v>52</v>
      </c>
      <c r="AB5108" t="s">
        <v>7252</v>
      </c>
      <c r="AC5108" t="s">
        <v>270</v>
      </c>
      <c r="AD5108">
        <v>1</v>
      </c>
      <c r="AE5108" t="s">
        <v>7164</v>
      </c>
      <c r="AF5108" t="s">
        <v>7207</v>
      </c>
      <c r="AG5108" t="s">
        <v>29113</v>
      </c>
    </row>
    <row r="5109" spans="1:33" x14ac:dyDescent="0.3">
      <c r="A5109" t="s">
        <v>6966</v>
      </c>
      <c r="B5109" t="s">
        <v>7232</v>
      </c>
      <c r="C5109" t="s">
        <v>7754</v>
      </c>
      <c r="D5109" t="s">
        <v>92</v>
      </c>
      <c r="E5109" t="s">
        <v>112</v>
      </c>
      <c r="F5109" t="s">
        <v>29114</v>
      </c>
      <c r="G5109">
        <v>36.200716999999997</v>
      </c>
      <c r="H5109">
        <v>-113.248417</v>
      </c>
      <c r="I5109" t="s">
        <v>29115</v>
      </c>
      <c r="J5109" t="s">
        <v>433</v>
      </c>
      <c r="K5109" t="s">
        <v>7371</v>
      </c>
      <c r="L5109" t="s">
        <v>7382</v>
      </c>
      <c r="M5109">
        <v>5567</v>
      </c>
      <c r="N5109" t="s">
        <v>7164</v>
      </c>
      <c r="O5109" t="s">
        <v>7164</v>
      </c>
      <c r="P5109" t="s">
        <v>7164</v>
      </c>
      <c r="R5109" t="s">
        <v>7164</v>
      </c>
      <c r="S5109" t="s">
        <v>7164</v>
      </c>
      <c r="T5109" t="s">
        <v>5097</v>
      </c>
      <c r="U5109" t="s">
        <v>7171</v>
      </c>
      <c r="V5109" t="s">
        <v>7268</v>
      </c>
      <c r="W5109">
        <v>48</v>
      </c>
      <c r="X5109" t="s">
        <v>59</v>
      </c>
      <c r="Y5109" t="s">
        <v>29116</v>
      </c>
      <c r="Z5109" t="s">
        <v>7164</v>
      </c>
      <c r="AA5109" t="s">
        <v>7177</v>
      </c>
      <c r="AB5109" t="s">
        <v>7192</v>
      </c>
      <c r="AC5109" t="s">
        <v>7328</v>
      </c>
      <c r="AD5109">
        <v>0</v>
      </c>
      <c r="AE5109" t="s">
        <v>29117</v>
      </c>
      <c r="AF5109" t="s">
        <v>7165</v>
      </c>
      <c r="AG5109" t="s">
        <v>7164</v>
      </c>
    </row>
    <row r="5110" spans="1:33" x14ac:dyDescent="0.3">
      <c r="A5110" t="s">
        <v>6967</v>
      </c>
      <c r="B5110" t="s">
        <v>7698</v>
      </c>
      <c r="C5110" t="s">
        <v>8933</v>
      </c>
      <c r="D5110" t="s">
        <v>88</v>
      </c>
      <c r="E5110" t="s">
        <v>186</v>
      </c>
      <c r="F5110" t="s">
        <v>29118</v>
      </c>
      <c r="G5110">
        <v>31.258565999999998</v>
      </c>
      <c r="H5110">
        <v>-107.219081</v>
      </c>
      <c r="I5110" t="s">
        <v>29119</v>
      </c>
      <c r="J5110" t="s">
        <v>101</v>
      </c>
      <c r="K5110" t="s">
        <v>7155</v>
      </c>
      <c r="L5110" t="s">
        <v>7154</v>
      </c>
      <c r="M5110">
        <v>1664</v>
      </c>
      <c r="N5110" t="s">
        <v>632</v>
      </c>
      <c r="O5110" t="s">
        <v>7277</v>
      </c>
      <c r="P5110" t="s">
        <v>7175</v>
      </c>
      <c r="Q5110">
        <v>68</v>
      </c>
      <c r="R5110" t="s">
        <v>7157</v>
      </c>
      <c r="S5110" t="s">
        <v>107</v>
      </c>
      <c r="T5110" t="s">
        <v>2062</v>
      </c>
      <c r="U5110" t="s">
        <v>7342</v>
      </c>
      <c r="V5110" t="s">
        <v>7224</v>
      </c>
      <c r="W5110">
        <v>59</v>
      </c>
      <c r="X5110" t="s">
        <v>59</v>
      </c>
      <c r="Y5110" t="s">
        <v>29120</v>
      </c>
      <c r="Z5110" t="s">
        <v>7607</v>
      </c>
      <c r="AA5110" t="s">
        <v>7311</v>
      </c>
      <c r="AB5110" t="s">
        <v>7178</v>
      </c>
      <c r="AC5110" t="s">
        <v>7364</v>
      </c>
      <c r="AD5110">
        <v>1</v>
      </c>
      <c r="AE5110" t="s">
        <v>29121</v>
      </c>
      <c r="AF5110" t="s">
        <v>7165</v>
      </c>
      <c r="AG5110" t="s">
        <v>29122</v>
      </c>
    </row>
    <row r="5111" spans="1:33" x14ac:dyDescent="0.3">
      <c r="A5111" t="s">
        <v>6968</v>
      </c>
      <c r="B5111" t="s">
        <v>7847</v>
      </c>
      <c r="C5111" t="s">
        <v>7434</v>
      </c>
      <c r="D5111" t="s">
        <v>100</v>
      </c>
      <c r="E5111" t="s">
        <v>55</v>
      </c>
      <c r="F5111" t="s">
        <v>29123</v>
      </c>
      <c r="G5111">
        <v>30.825762000000001</v>
      </c>
      <c r="H5111">
        <v>-115.46356900000001</v>
      </c>
      <c r="I5111" t="s">
        <v>29124</v>
      </c>
      <c r="J5111" t="s">
        <v>609</v>
      </c>
      <c r="K5111" t="s">
        <v>7948</v>
      </c>
      <c r="L5111" t="s">
        <v>7391</v>
      </c>
      <c r="M5111">
        <v>7897</v>
      </c>
      <c r="N5111" t="s">
        <v>658</v>
      </c>
      <c r="O5111" t="s">
        <v>7280</v>
      </c>
      <c r="P5111" t="s">
        <v>7276</v>
      </c>
      <c r="Q5111">
        <v>42</v>
      </c>
      <c r="R5111" t="s">
        <v>34</v>
      </c>
      <c r="S5111" t="s">
        <v>35</v>
      </c>
      <c r="T5111" t="s">
        <v>1086</v>
      </c>
      <c r="U5111" t="s">
        <v>7449</v>
      </c>
      <c r="V5111" t="s">
        <v>7201</v>
      </c>
      <c r="W5111">
        <v>16</v>
      </c>
      <c r="X5111" t="s">
        <v>7214</v>
      </c>
      <c r="Y5111" t="s">
        <v>29125</v>
      </c>
      <c r="Z5111" t="s">
        <v>7383</v>
      </c>
      <c r="AA5111" t="s">
        <v>7217</v>
      </c>
      <c r="AB5111" t="s">
        <v>7252</v>
      </c>
      <c r="AC5111" t="s">
        <v>62</v>
      </c>
      <c r="AD5111">
        <v>5</v>
      </c>
      <c r="AE5111" t="s">
        <v>29126</v>
      </c>
      <c r="AF5111" t="s">
        <v>7207</v>
      </c>
      <c r="AG5111" t="s">
        <v>29127</v>
      </c>
    </row>
    <row r="5112" spans="1:33" x14ac:dyDescent="0.3">
      <c r="A5112" t="s">
        <v>3920</v>
      </c>
      <c r="B5112" t="s">
        <v>7625</v>
      </c>
      <c r="C5112" t="s">
        <v>8059</v>
      </c>
      <c r="D5112" t="s">
        <v>38</v>
      </c>
      <c r="E5112" t="s">
        <v>72</v>
      </c>
      <c r="F5112" t="s">
        <v>16704</v>
      </c>
      <c r="G5112">
        <v>47.990513</v>
      </c>
      <c r="H5112">
        <v>-112.907286</v>
      </c>
      <c r="I5112" t="s">
        <v>16705</v>
      </c>
      <c r="J5112" t="s">
        <v>455</v>
      </c>
      <c r="K5112" t="s">
        <v>7371</v>
      </c>
      <c r="L5112" t="s">
        <v>7382</v>
      </c>
      <c r="N5112" t="s">
        <v>1035</v>
      </c>
      <c r="O5112" t="s">
        <v>7222</v>
      </c>
      <c r="P5112" t="s">
        <v>7276</v>
      </c>
      <c r="Q5112">
        <v>20</v>
      </c>
      <c r="R5112" t="s">
        <v>59</v>
      </c>
      <c r="S5112" t="s">
        <v>41</v>
      </c>
      <c r="T5112" t="s">
        <v>3310</v>
      </c>
      <c r="U5112" t="s">
        <v>7371</v>
      </c>
      <c r="V5112" t="s">
        <v>7226</v>
      </c>
      <c r="W5112">
        <v>44</v>
      </c>
      <c r="X5112" t="s">
        <v>59</v>
      </c>
      <c r="Y5112" t="s">
        <v>16706</v>
      </c>
      <c r="Z5112" t="s">
        <v>7291</v>
      </c>
      <c r="AA5112" t="s">
        <v>139</v>
      </c>
      <c r="AB5112" t="s">
        <v>7271</v>
      </c>
      <c r="AC5112" t="s">
        <v>7394</v>
      </c>
      <c r="AD5112">
        <v>0</v>
      </c>
      <c r="AE5112" t="s">
        <v>16707</v>
      </c>
      <c r="AF5112" t="s">
        <v>7165</v>
      </c>
      <c r="AG5112" t="s">
        <v>7164</v>
      </c>
    </row>
    <row r="5113" spans="1:33" x14ac:dyDescent="0.3">
      <c r="A5113" t="s">
        <v>6969</v>
      </c>
      <c r="B5113" t="s">
        <v>7433</v>
      </c>
      <c r="C5113" t="s">
        <v>7478</v>
      </c>
      <c r="D5113" t="s">
        <v>65</v>
      </c>
      <c r="E5113" t="s">
        <v>72</v>
      </c>
      <c r="F5113" t="s">
        <v>29128</v>
      </c>
      <c r="G5113">
        <v>29.924071000000001</v>
      </c>
      <c r="H5113">
        <v>-106.457813</v>
      </c>
      <c r="I5113" t="s">
        <v>29129</v>
      </c>
      <c r="J5113" t="s">
        <v>278</v>
      </c>
      <c r="K5113" t="s">
        <v>7186</v>
      </c>
      <c r="L5113" t="s">
        <v>7289</v>
      </c>
      <c r="M5113">
        <v>2046</v>
      </c>
      <c r="N5113" t="s">
        <v>994</v>
      </c>
      <c r="O5113" t="s">
        <v>7187</v>
      </c>
      <c r="P5113" t="s">
        <v>7226</v>
      </c>
      <c r="Q5113">
        <v>28</v>
      </c>
      <c r="R5113" t="s">
        <v>7278</v>
      </c>
      <c r="S5113" t="s">
        <v>7161</v>
      </c>
      <c r="T5113" t="s">
        <v>2318</v>
      </c>
      <c r="U5113" t="s">
        <v>7156</v>
      </c>
      <c r="V5113" t="s">
        <v>7213</v>
      </c>
      <c r="X5113" t="s">
        <v>7237</v>
      </c>
      <c r="Y5113" t="s">
        <v>29130</v>
      </c>
      <c r="Z5113" t="s">
        <v>7251</v>
      </c>
      <c r="AA5113" t="s">
        <v>7393</v>
      </c>
      <c r="AB5113" t="s">
        <v>7336</v>
      </c>
      <c r="AC5113" t="s">
        <v>29</v>
      </c>
      <c r="AE5113" t="s">
        <v>29131</v>
      </c>
      <c r="AF5113" t="s">
        <v>110</v>
      </c>
      <c r="AG5113" t="s">
        <v>29132</v>
      </c>
    </row>
    <row r="5114" spans="1:33" x14ac:dyDescent="0.3">
      <c r="A5114" t="s">
        <v>6970</v>
      </c>
      <c r="B5114" t="s">
        <v>263</v>
      </c>
      <c r="C5114" t="s">
        <v>7441</v>
      </c>
      <c r="D5114" t="s">
        <v>100</v>
      </c>
      <c r="E5114" t="s">
        <v>66</v>
      </c>
      <c r="F5114" t="s">
        <v>29133</v>
      </c>
      <c r="G5114">
        <v>30.845611999999999</v>
      </c>
      <c r="H5114">
        <v>-98.920946999999998</v>
      </c>
      <c r="I5114" t="s">
        <v>29134</v>
      </c>
      <c r="J5114" t="s">
        <v>254</v>
      </c>
      <c r="K5114" t="s">
        <v>7280</v>
      </c>
      <c r="L5114" t="s">
        <v>41</v>
      </c>
      <c r="M5114">
        <v>4301</v>
      </c>
      <c r="N5114" t="s">
        <v>1419</v>
      </c>
      <c r="O5114" t="s">
        <v>7361</v>
      </c>
      <c r="P5114" t="s">
        <v>7391</v>
      </c>
      <c r="Q5114">
        <v>18</v>
      </c>
      <c r="R5114" t="s">
        <v>34</v>
      </c>
      <c r="S5114" t="s">
        <v>85</v>
      </c>
      <c r="T5114" t="s">
        <v>1722</v>
      </c>
      <c r="U5114" t="s">
        <v>7381</v>
      </c>
      <c r="V5114" t="s">
        <v>7160</v>
      </c>
      <c r="W5114">
        <v>32</v>
      </c>
      <c r="X5114" t="s">
        <v>7178</v>
      </c>
      <c r="Y5114" t="s">
        <v>29135</v>
      </c>
      <c r="Z5114" t="s">
        <v>7383</v>
      </c>
      <c r="AA5114" t="s">
        <v>7191</v>
      </c>
      <c r="AB5114" t="s">
        <v>7178</v>
      </c>
      <c r="AC5114" t="s">
        <v>7328</v>
      </c>
      <c r="AD5114">
        <v>0</v>
      </c>
      <c r="AE5114" t="s">
        <v>29136</v>
      </c>
      <c r="AF5114" t="s">
        <v>7165</v>
      </c>
      <c r="AG5114" t="s">
        <v>7164</v>
      </c>
    </row>
    <row r="5115" spans="1:33" x14ac:dyDescent="0.3">
      <c r="A5115" t="s">
        <v>6971</v>
      </c>
      <c r="B5115" t="s">
        <v>7615</v>
      </c>
      <c r="C5115" t="s">
        <v>7219</v>
      </c>
      <c r="D5115" t="s">
        <v>77</v>
      </c>
      <c r="E5115" t="s">
        <v>72</v>
      </c>
      <c r="F5115" t="s">
        <v>29137</v>
      </c>
      <c r="G5115">
        <v>44.828257000000001</v>
      </c>
      <c r="I5115" t="s">
        <v>29138</v>
      </c>
      <c r="J5115" t="s">
        <v>312</v>
      </c>
      <c r="K5115" t="s">
        <v>7156</v>
      </c>
      <c r="L5115" t="s">
        <v>7156</v>
      </c>
      <c r="M5115">
        <v>5478</v>
      </c>
      <c r="N5115" t="s">
        <v>2092</v>
      </c>
      <c r="O5115" t="s">
        <v>7174</v>
      </c>
      <c r="P5115" t="s">
        <v>7239</v>
      </c>
      <c r="Q5115">
        <v>35</v>
      </c>
      <c r="R5115" t="s">
        <v>7373</v>
      </c>
      <c r="S5115" t="s">
        <v>7309</v>
      </c>
      <c r="T5115" t="s">
        <v>7164</v>
      </c>
      <c r="U5115" t="s">
        <v>7164</v>
      </c>
      <c r="V5115" t="s">
        <v>7164</v>
      </c>
      <c r="X5115" t="s">
        <v>7164</v>
      </c>
      <c r="Y5115" t="s">
        <v>7164</v>
      </c>
      <c r="Z5115" t="s">
        <v>7291</v>
      </c>
      <c r="AA5115" t="s">
        <v>7164</v>
      </c>
      <c r="AB5115" t="s">
        <v>132</v>
      </c>
      <c r="AC5115" t="s">
        <v>7394</v>
      </c>
      <c r="AD5115">
        <v>2</v>
      </c>
      <c r="AE5115" t="s">
        <v>29139</v>
      </c>
      <c r="AF5115" t="s">
        <v>7191</v>
      </c>
      <c r="AG5115" t="s">
        <v>29140</v>
      </c>
    </row>
    <row r="5116" spans="1:33" x14ac:dyDescent="0.3">
      <c r="A5116" t="s">
        <v>6972</v>
      </c>
      <c r="B5116" t="s">
        <v>382</v>
      </c>
      <c r="C5116" t="s">
        <v>7322</v>
      </c>
      <c r="D5116" t="s">
        <v>100</v>
      </c>
      <c r="E5116" t="s">
        <v>112</v>
      </c>
      <c r="F5116" t="s">
        <v>29141</v>
      </c>
      <c r="G5116">
        <v>43.407606000000001</v>
      </c>
      <c r="H5116">
        <v>-71.739114999999998</v>
      </c>
      <c r="I5116" t="s">
        <v>29142</v>
      </c>
      <c r="J5116" t="s">
        <v>800</v>
      </c>
      <c r="K5116" t="s">
        <v>7156</v>
      </c>
      <c r="L5116" t="s">
        <v>7276</v>
      </c>
      <c r="M5116">
        <v>6410</v>
      </c>
      <c r="N5116" t="s">
        <v>146</v>
      </c>
      <c r="O5116" t="s">
        <v>7450</v>
      </c>
      <c r="P5116" t="s">
        <v>7317</v>
      </c>
      <c r="Q5116">
        <v>45</v>
      </c>
      <c r="R5116" t="s">
        <v>7260</v>
      </c>
      <c r="S5116" t="s">
        <v>7309</v>
      </c>
      <c r="T5116" t="s">
        <v>210</v>
      </c>
      <c r="U5116" t="s">
        <v>7381</v>
      </c>
      <c r="V5116" t="s">
        <v>7308</v>
      </c>
      <c r="W5116">
        <v>22</v>
      </c>
      <c r="X5116" t="s">
        <v>7299</v>
      </c>
      <c r="Y5116" t="s">
        <v>29143</v>
      </c>
      <c r="Z5116" t="s">
        <v>7205</v>
      </c>
      <c r="AA5116" t="s">
        <v>109</v>
      </c>
      <c r="AB5116" t="s">
        <v>61</v>
      </c>
      <c r="AC5116" t="s">
        <v>29</v>
      </c>
      <c r="AD5116">
        <v>5</v>
      </c>
      <c r="AE5116" t="s">
        <v>29144</v>
      </c>
      <c r="AF5116" t="s">
        <v>103</v>
      </c>
      <c r="AG5116" t="s">
        <v>29145</v>
      </c>
    </row>
    <row r="5117" spans="1:33" x14ac:dyDescent="0.3">
      <c r="A5117" t="s">
        <v>6973</v>
      </c>
      <c r="B5117" t="s">
        <v>134</v>
      </c>
      <c r="C5117" t="s">
        <v>8288</v>
      </c>
      <c r="D5117" t="s">
        <v>77</v>
      </c>
      <c r="E5117" t="s">
        <v>23</v>
      </c>
      <c r="F5117" t="s">
        <v>28733</v>
      </c>
      <c r="G5117">
        <v>28.767713000000001</v>
      </c>
      <c r="H5117">
        <v>-84.017883999999995</v>
      </c>
      <c r="I5117" t="s">
        <v>28734</v>
      </c>
      <c r="J5117" t="s">
        <v>566</v>
      </c>
      <c r="K5117" t="s">
        <v>7187</v>
      </c>
      <c r="L5117" t="s">
        <v>7382</v>
      </c>
      <c r="M5117">
        <v>5888</v>
      </c>
      <c r="N5117" t="s">
        <v>7164</v>
      </c>
      <c r="O5117" t="s">
        <v>7164</v>
      </c>
      <c r="P5117" t="s">
        <v>7164</v>
      </c>
      <c r="R5117" t="s">
        <v>7164</v>
      </c>
      <c r="S5117" t="s">
        <v>7164</v>
      </c>
      <c r="T5117" t="s">
        <v>1208</v>
      </c>
      <c r="U5117" t="s">
        <v>7153</v>
      </c>
      <c r="V5117" t="s">
        <v>7201</v>
      </c>
      <c r="W5117">
        <v>41</v>
      </c>
      <c r="X5117" t="s">
        <v>7157</v>
      </c>
      <c r="Y5117" t="s">
        <v>28735</v>
      </c>
      <c r="Z5117" t="s">
        <v>45</v>
      </c>
      <c r="AA5117" t="s">
        <v>7217</v>
      </c>
      <c r="AB5117" t="s">
        <v>7252</v>
      </c>
      <c r="AC5117" t="s">
        <v>270</v>
      </c>
      <c r="AD5117">
        <v>-4</v>
      </c>
      <c r="AE5117" t="s">
        <v>7164</v>
      </c>
      <c r="AF5117" t="s">
        <v>7191</v>
      </c>
      <c r="AG5117" t="s">
        <v>28736</v>
      </c>
    </row>
    <row r="5118" spans="1:33" x14ac:dyDescent="0.3">
      <c r="A5118" t="s">
        <v>6974</v>
      </c>
      <c r="B5118" t="s">
        <v>7295</v>
      </c>
      <c r="C5118" t="s">
        <v>8076</v>
      </c>
      <c r="D5118" t="s">
        <v>92</v>
      </c>
      <c r="E5118" t="s">
        <v>66</v>
      </c>
      <c r="F5118" t="s">
        <v>29146</v>
      </c>
      <c r="G5118">
        <v>38.417748000000003</v>
      </c>
      <c r="H5118">
        <v>-84.631632999999994</v>
      </c>
      <c r="I5118" t="s">
        <v>29147</v>
      </c>
      <c r="J5118" t="s">
        <v>243</v>
      </c>
      <c r="K5118" t="s">
        <v>7342</v>
      </c>
      <c r="L5118" t="s">
        <v>7226</v>
      </c>
      <c r="M5118">
        <v>2795</v>
      </c>
      <c r="N5118" t="s">
        <v>1962</v>
      </c>
      <c r="O5118" t="s">
        <v>7361</v>
      </c>
      <c r="P5118" t="s">
        <v>7382</v>
      </c>
      <c r="Q5118">
        <v>52</v>
      </c>
      <c r="R5118" t="s">
        <v>7372</v>
      </c>
      <c r="S5118" t="s">
        <v>107</v>
      </c>
      <c r="T5118" t="s">
        <v>2399</v>
      </c>
      <c r="U5118" t="s">
        <v>7236</v>
      </c>
      <c r="V5118" t="s">
        <v>7175</v>
      </c>
      <c r="W5118">
        <v>72</v>
      </c>
      <c r="X5118" t="s">
        <v>7299</v>
      </c>
      <c r="Y5118" t="s">
        <v>29148</v>
      </c>
      <c r="Z5118" t="s">
        <v>27</v>
      </c>
      <c r="AA5118" t="s">
        <v>7163</v>
      </c>
      <c r="AB5118" t="s">
        <v>61</v>
      </c>
      <c r="AC5118" t="s">
        <v>62</v>
      </c>
      <c r="AD5118">
        <v>2</v>
      </c>
      <c r="AE5118" t="s">
        <v>29149</v>
      </c>
      <c r="AF5118" t="s">
        <v>7191</v>
      </c>
      <c r="AG5118" t="s">
        <v>29150</v>
      </c>
    </row>
    <row r="5119" spans="1:33" x14ac:dyDescent="0.3">
      <c r="A5119" t="s">
        <v>6975</v>
      </c>
      <c r="B5119" t="s">
        <v>232</v>
      </c>
      <c r="C5119" t="s">
        <v>7273</v>
      </c>
      <c r="D5119" t="s">
        <v>88</v>
      </c>
      <c r="E5119" t="s">
        <v>66</v>
      </c>
      <c r="F5119" t="s">
        <v>29151</v>
      </c>
      <c r="G5119">
        <v>31.896364999999999</v>
      </c>
      <c r="H5119">
        <v>-77.378411999999997</v>
      </c>
      <c r="I5119" t="s">
        <v>29152</v>
      </c>
      <c r="J5119" t="s">
        <v>204</v>
      </c>
      <c r="K5119" t="s">
        <v>7481</v>
      </c>
      <c r="L5119" t="s">
        <v>7224</v>
      </c>
      <c r="M5119">
        <v>4161</v>
      </c>
      <c r="N5119" t="s">
        <v>747</v>
      </c>
      <c r="O5119" t="s">
        <v>7342</v>
      </c>
      <c r="P5119" t="s">
        <v>7276</v>
      </c>
      <c r="Q5119">
        <v>22</v>
      </c>
      <c r="R5119" t="s">
        <v>7372</v>
      </c>
      <c r="S5119" t="s">
        <v>35</v>
      </c>
      <c r="T5119" t="s">
        <v>4240</v>
      </c>
      <c r="U5119" t="s">
        <v>7174</v>
      </c>
      <c r="V5119" t="s">
        <v>7175</v>
      </c>
      <c r="W5119">
        <v>79</v>
      </c>
      <c r="X5119" t="s">
        <v>7164</v>
      </c>
      <c r="Y5119" t="s">
        <v>7164</v>
      </c>
      <c r="Z5119" t="s">
        <v>45</v>
      </c>
      <c r="AA5119" t="s">
        <v>97</v>
      </c>
      <c r="AB5119" t="s">
        <v>7271</v>
      </c>
      <c r="AC5119" t="s">
        <v>7178</v>
      </c>
      <c r="AD5119">
        <v>4</v>
      </c>
      <c r="AE5119" t="s">
        <v>29153</v>
      </c>
      <c r="AF5119" t="s">
        <v>7403</v>
      </c>
      <c r="AG5119" t="s">
        <v>29154</v>
      </c>
    </row>
    <row r="5120" spans="1:33" x14ac:dyDescent="0.3">
      <c r="A5120" t="s">
        <v>6976</v>
      </c>
      <c r="B5120" t="s">
        <v>7242</v>
      </c>
      <c r="C5120" t="s">
        <v>7801</v>
      </c>
      <c r="D5120" t="s">
        <v>65</v>
      </c>
      <c r="E5120" t="s">
        <v>55</v>
      </c>
      <c r="F5120" t="s">
        <v>29155</v>
      </c>
      <c r="G5120">
        <v>40.209463</v>
      </c>
      <c r="H5120">
        <v>-95.552609000000004</v>
      </c>
      <c r="I5120" t="s">
        <v>29156</v>
      </c>
      <c r="J5120" t="s">
        <v>315</v>
      </c>
      <c r="K5120" t="s">
        <v>7361</v>
      </c>
      <c r="L5120" t="s">
        <v>7173</v>
      </c>
      <c r="M5120">
        <v>2892</v>
      </c>
      <c r="N5120" t="s">
        <v>4227</v>
      </c>
      <c r="O5120" t="s">
        <v>7371</v>
      </c>
      <c r="P5120" t="s">
        <v>7289</v>
      </c>
      <c r="Q5120">
        <v>70</v>
      </c>
      <c r="R5120" t="s">
        <v>7260</v>
      </c>
      <c r="S5120" t="s">
        <v>7158</v>
      </c>
      <c r="T5120" t="s">
        <v>226</v>
      </c>
      <c r="U5120" t="s">
        <v>7249</v>
      </c>
      <c r="V5120" t="s">
        <v>7317</v>
      </c>
      <c r="W5120">
        <v>282</v>
      </c>
      <c r="X5120" t="s">
        <v>43</v>
      </c>
      <c r="Y5120" t="s">
        <v>29157</v>
      </c>
      <c r="Z5120" t="s">
        <v>7178</v>
      </c>
      <c r="AA5120" t="s">
        <v>7393</v>
      </c>
      <c r="AB5120" t="s">
        <v>7363</v>
      </c>
      <c r="AC5120" t="s">
        <v>7328</v>
      </c>
      <c r="AD5120">
        <v>3</v>
      </c>
      <c r="AE5120" t="s">
        <v>29158</v>
      </c>
      <c r="AF5120" t="s">
        <v>7385</v>
      </c>
      <c r="AG5120" t="s">
        <v>29159</v>
      </c>
    </row>
    <row r="5121" spans="1:33" x14ac:dyDescent="0.3">
      <c r="A5121" t="s">
        <v>6977</v>
      </c>
      <c r="B5121" t="s">
        <v>7615</v>
      </c>
      <c r="C5121" t="s">
        <v>7197</v>
      </c>
      <c r="D5121" t="s">
        <v>22</v>
      </c>
      <c r="E5121" t="s">
        <v>66</v>
      </c>
      <c r="F5121" t="s">
        <v>29160</v>
      </c>
      <c r="G5121">
        <v>39.745823999999999</v>
      </c>
      <c r="H5121">
        <v>-79.305487999999997</v>
      </c>
      <c r="I5121" t="s">
        <v>29161</v>
      </c>
      <c r="J5121" t="s">
        <v>217</v>
      </c>
      <c r="K5121" t="s">
        <v>7280</v>
      </c>
      <c r="L5121" t="s">
        <v>7213</v>
      </c>
      <c r="M5121">
        <v>4681</v>
      </c>
      <c r="N5121" t="s">
        <v>3750</v>
      </c>
      <c r="O5121" t="s">
        <v>7280</v>
      </c>
      <c r="P5121" t="s">
        <v>7348</v>
      </c>
      <c r="Q5121">
        <v>49</v>
      </c>
      <c r="R5121" t="s">
        <v>7178</v>
      </c>
      <c r="S5121" t="s">
        <v>7164</v>
      </c>
      <c r="T5121" t="s">
        <v>5311</v>
      </c>
      <c r="U5121" t="s">
        <v>7200</v>
      </c>
      <c r="V5121" t="s">
        <v>7400</v>
      </c>
      <c r="W5121">
        <v>57</v>
      </c>
      <c r="X5121" t="s">
        <v>7164</v>
      </c>
      <c r="Y5121" t="s">
        <v>29162</v>
      </c>
      <c r="Z5121" t="s">
        <v>7318</v>
      </c>
      <c r="AA5121" t="s">
        <v>7163</v>
      </c>
      <c r="AB5121" t="s">
        <v>7229</v>
      </c>
      <c r="AC5121" t="s">
        <v>7164</v>
      </c>
      <c r="AD5121">
        <v>1</v>
      </c>
      <c r="AE5121" t="s">
        <v>29163</v>
      </c>
      <c r="AF5121" t="s">
        <v>7195</v>
      </c>
      <c r="AG5121" t="s">
        <v>29164</v>
      </c>
    </row>
    <row r="5122" spans="1:33" x14ac:dyDescent="0.3">
      <c r="A5122" t="s">
        <v>6978</v>
      </c>
      <c r="B5122" t="s">
        <v>1173</v>
      </c>
      <c r="C5122" t="s">
        <v>7582</v>
      </c>
      <c r="D5122" t="s">
        <v>38</v>
      </c>
      <c r="E5122" t="s">
        <v>112</v>
      </c>
      <c r="F5122" t="s">
        <v>29165</v>
      </c>
      <c r="G5122">
        <v>122.41930000000001</v>
      </c>
      <c r="H5122">
        <v>-82.933391999999998</v>
      </c>
      <c r="I5122" t="s">
        <v>7164</v>
      </c>
      <c r="J5122" t="s">
        <v>636</v>
      </c>
      <c r="K5122" t="s">
        <v>7249</v>
      </c>
      <c r="L5122" t="s">
        <v>7188</v>
      </c>
      <c r="M5122">
        <v>6950</v>
      </c>
      <c r="N5122" t="s">
        <v>7164</v>
      </c>
      <c r="O5122" t="s">
        <v>7164</v>
      </c>
      <c r="P5122" t="s">
        <v>7164</v>
      </c>
      <c r="R5122" t="s">
        <v>7164</v>
      </c>
      <c r="S5122" t="s">
        <v>7164</v>
      </c>
      <c r="T5122" t="s">
        <v>431</v>
      </c>
      <c r="U5122" t="s">
        <v>7200</v>
      </c>
      <c r="V5122" t="s">
        <v>7188</v>
      </c>
      <c r="W5122">
        <v>50</v>
      </c>
      <c r="X5122" t="s">
        <v>7278</v>
      </c>
      <c r="Y5122" t="s">
        <v>29166</v>
      </c>
      <c r="Z5122" t="s">
        <v>7607</v>
      </c>
      <c r="AA5122" t="s">
        <v>7177</v>
      </c>
      <c r="AB5122" t="s">
        <v>7252</v>
      </c>
      <c r="AC5122" t="s">
        <v>7193</v>
      </c>
      <c r="AD5122">
        <v>3</v>
      </c>
      <c r="AE5122" t="s">
        <v>29167</v>
      </c>
      <c r="AF5122" t="s">
        <v>7403</v>
      </c>
      <c r="AG5122" t="s">
        <v>7164</v>
      </c>
    </row>
    <row r="5123" spans="1:33" x14ac:dyDescent="0.3">
      <c r="A5123" t="s">
        <v>6979</v>
      </c>
      <c r="B5123" t="s">
        <v>479</v>
      </c>
      <c r="C5123" t="s">
        <v>7304</v>
      </c>
      <c r="D5123" t="s">
        <v>92</v>
      </c>
      <c r="E5123" t="s">
        <v>39</v>
      </c>
      <c r="F5123" t="s">
        <v>29168</v>
      </c>
      <c r="G5123">
        <v>31.155612999999999</v>
      </c>
      <c r="H5123">
        <v>-116.067069</v>
      </c>
      <c r="I5123" t="s">
        <v>29169</v>
      </c>
      <c r="J5123" t="s">
        <v>569</v>
      </c>
      <c r="K5123" t="s">
        <v>8341</v>
      </c>
      <c r="L5123" t="s">
        <v>7268</v>
      </c>
      <c r="M5123">
        <v>6512</v>
      </c>
      <c r="N5123" t="s">
        <v>2525</v>
      </c>
      <c r="O5123" t="s">
        <v>7171</v>
      </c>
      <c r="P5123" t="s">
        <v>7247</v>
      </c>
      <c r="Q5123">
        <v>57</v>
      </c>
      <c r="R5123" t="s">
        <v>7372</v>
      </c>
      <c r="S5123" t="s">
        <v>34</v>
      </c>
      <c r="T5123" t="s">
        <v>304</v>
      </c>
      <c r="U5123" t="s">
        <v>7361</v>
      </c>
      <c r="V5123" t="s">
        <v>7160</v>
      </c>
      <c r="W5123">
        <v>26</v>
      </c>
      <c r="X5123" t="s">
        <v>7214</v>
      </c>
      <c r="Y5123" t="s">
        <v>29170</v>
      </c>
      <c r="Z5123" t="s">
        <v>7205</v>
      </c>
      <c r="AA5123" t="s">
        <v>7311</v>
      </c>
      <c r="AB5123" t="s">
        <v>7336</v>
      </c>
      <c r="AC5123" t="s">
        <v>7164</v>
      </c>
      <c r="AE5123" t="s">
        <v>29171</v>
      </c>
      <c r="AF5123" t="s">
        <v>110</v>
      </c>
      <c r="AG5123" t="s">
        <v>29172</v>
      </c>
    </row>
    <row r="5124" spans="1:33" x14ac:dyDescent="0.3">
      <c r="A5124" t="s">
        <v>6980</v>
      </c>
      <c r="B5124" t="s">
        <v>391</v>
      </c>
      <c r="C5124" t="s">
        <v>7815</v>
      </c>
      <c r="D5124" t="s">
        <v>100</v>
      </c>
      <c r="E5124" t="s">
        <v>31</v>
      </c>
      <c r="F5124" t="s">
        <v>16952</v>
      </c>
      <c r="G5124">
        <v>27.089936000000002</v>
      </c>
      <c r="H5124">
        <v>-110.30072699999999</v>
      </c>
      <c r="I5124" t="s">
        <v>29173</v>
      </c>
      <c r="J5124" t="s">
        <v>986</v>
      </c>
      <c r="K5124" t="s">
        <v>7187</v>
      </c>
      <c r="L5124" t="s">
        <v>7482</v>
      </c>
      <c r="M5124">
        <v>4910</v>
      </c>
      <c r="N5124" t="s">
        <v>1973</v>
      </c>
      <c r="O5124" t="s">
        <v>7186</v>
      </c>
      <c r="P5124" t="s">
        <v>7382</v>
      </c>
      <c r="Q5124">
        <v>25</v>
      </c>
      <c r="R5124" t="s">
        <v>7164</v>
      </c>
      <c r="S5124" t="s">
        <v>7158</v>
      </c>
      <c r="T5124" t="s">
        <v>719</v>
      </c>
      <c r="U5124" t="s">
        <v>7381</v>
      </c>
      <c r="V5124" t="s">
        <v>7308</v>
      </c>
      <c r="W5124">
        <v>72</v>
      </c>
      <c r="X5124" t="s">
        <v>7278</v>
      </c>
      <c r="Y5124" t="s">
        <v>29174</v>
      </c>
      <c r="Z5124" t="s">
        <v>7383</v>
      </c>
      <c r="AA5124" t="s">
        <v>7177</v>
      </c>
      <c r="AB5124" t="s">
        <v>7271</v>
      </c>
      <c r="AC5124" t="s">
        <v>7164</v>
      </c>
      <c r="AD5124">
        <v>4</v>
      </c>
      <c r="AE5124" t="s">
        <v>29175</v>
      </c>
      <c r="AF5124" t="s">
        <v>7385</v>
      </c>
      <c r="AG5124" t="s">
        <v>16956</v>
      </c>
    </row>
    <row r="5125" spans="1:33" x14ac:dyDescent="0.3">
      <c r="A5125" t="s">
        <v>6981</v>
      </c>
      <c r="B5125" t="s">
        <v>479</v>
      </c>
      <c r="C5125" t="s">
        <v>7322</v>
      </c>
      <c r="D5125" t="s">
        <v>38</v>
      </c>
      <c r="E5125" t="s">
        <v>31</v>
      </c>
      <c r="F5125" t="s">
        <v>29176</v>
      </c>
      <c r="G5125">
        <v>46.538055999999997</v>
      </c>
      <c r="H5125">
        <v>-99.096277000000001</v>
      </c>
      <c r="I5125" t="s">
        <v>29177</v>
      </c>
      <c r="J5125" t="s">
        <v>961</v>
      </c>
      <c r="K5125" t="s">
        <v>7186</v>
      </c>
      <c r="L5125" t="s">
        <v>7201</v>
      </c>
      <c r="M5125">
        <v>3093</v>
      </c>
      <c r="N5125" t="s">
        <v>665</v>
      </c>
      <c r="O5125" t="s">
        <v>7381</v>
      </c>
      <c r="P5125" t="s">
        <v>41</v>
      </c>
      <c r="R5125" t="s">
        <v>34</v>
      </c>
      <c r="S5125" t="s">
        <v>7309</v>
      </c>
      <c r="T5125" t="s">
        <v>4937</v>
      </c>
      <c r="U5125" t="s">
        <v>7277</v>
      </c>
      <c r="V5125" t="s">
        <v>7248</v>
      </c>
      <c r="X5125" t="s">
        <v>7237</v>
      </c>
      <c r="Y5125" t="s">
        <v>29178</v>
      </c>
      <c r="Z5125" t="s">
        <v>7164</v>
      </c>
      <c r="AA5125" t="s">
        <v>7262</v>
      </c>
      <c r="AB5125" t="s">
        <v>7164</v>
      </c>
      <c r="AC5125" t="s">
        <v>7164</v>
      </c>
      <c r="AD5125">
        <v>5</v>
      </c>
      <c r="AE5125" t="s">
        <v>29179</v>
      </c>
      <c r="AF5125" t="s">
        <v>7254</v>
      </c>
      <c r="AG5125" t="s">
        <v>29180</v>
      </c>
    </row>
    <row r="5126" spans="1:33" x14ac:dyDescent="0.3">
      <c r="A5126" t="s">
        <v>6982</v>
      </c>
      <c r="B5126" t="s">
        <v>7440</v>
      </c>
      <c r="C5126" t="s">
        <v>7478</v>
      </c>
      <c r="D5126" t="s">
        <v>65</v>
      </c>
      <c r="E5126" t="s">
        <v>39</v>
      </c>
      <c r="F5126" t="s">
        <v>29181</v>
      </c>
      <c r="G5126">
        <v>43.660491</v>
      </c>
      <c r="H5126">
        <v>-80.712254000000001</v>
      </c>
      <c r="I5126" t="s">
        <v>29182</v>
      </c>
      <c r="J5126" t="s">
        <v>24</v>
      </c>
      <c r="K5126" t="s">
        <v>7371</v>
      </c>
      <c r="L5126" t="s">
        <v>7172</v>
      </c>
      <c r="M5126">
        <v>6239</v>
      </c>
      <c r="N5126" t="s">
        <v>1549</v>
      </c>
      <c r="O5126" t="s">
        <v>7334</v>
      </c>
      <c r="P5126" t="s">
        <v>41</v>
      </c>
      <c r="Q5126">
        <v>18</v>
      </c>
      <c r="R5126" t="s">
        <v>43</v>
      </c>
      <c r="S5126" t="s">
        <v>7158</v>
      </c>
      <c r="T5126" t="s">
        <v>3731</v>
      </c>
      <c r="U5126" t="s">
        <v>7153</v>
      </c>
      <c r="V5126" t="s">
        <v>7333</v>
      </c>
      <c r="W5126">
        <v>50</v>
      </c>
      <c r="X5126" t="s">
        <v>7157</v>
      </c>
      <c r="Y5126" t="s">
        <v>29183</v>
      </c>
      <c r="Z5126" t="s">
        <v>215</v>
      </c>
      <c r="AA5126" t="s">
        <v>7163</v>
      </c>
      <c r="AB5126" t="s">
        <v>7271</v>
      </c>
      <c r="AC5126" t="s">
        <v>29</v>
      </c>
      <c r="AD5126">
        <v>-3</v>
      </c>
      <c r="AE5126" t="s">
        <v>29184</v>
      </c>
      <c r="AF5126" t="s">
        <v>7165</v>
      </c>
      <c r="AG5126" t="s">
        <v>29185</v>
      </c>
    </row>
    <row r="5127" spans="1:33" x14ac:dyDescent="0.3">
      <c r="A5127" t="s">
        <v>6983</v>
      </c>
      <c r="B5127" t="s">
        <v>8338</v>
      </c>
      <c r="C5127" t="s">
        <v>8076</v>
      </c>
      <c r="D5127" t="s">
        <v>38</v>
      </c>
      <c r="E5127" t="s">
        <v>186</v>
      </c>
      <c r="F5127" t="s">
        <v>29186</v>
      </c>
      <c r="G5127">
        <v>31.515578999999999</v>
      </c>
      <c r="H5127">
        <v>-75.126594999999995</v>
      </c>
      <c r="I5127" t="s">
        <v>29187</v>
      </c>
      <c r="J5127" t="s">
        <v>181</v>
      </c>
      <c r="K5127" t="s">
        <v>29188</v>
      </c>
      <c r="L5127" t="s">
        <v>7317</v>
      </c>
      <c r="M5127">
        <v>9932</v>
      </c>
      <c r="N5127" t="s">
        <v>6174</v>
      </c>
      <c r="O5127" t="s">
        <v>7156</v>
      </c>
      <c r="P5127" t="s">
        <v>7213</v>
      </c>
      <c r="Q5127">
        <v>53</v>
      </c>
      <c r="R5127" t="s">
        <v>7278</v>
      </c>
      <c r="S5127" t="s">
        <v>7178</v>
      </c>
      <c r="T5127" t="s">
        <v>115</v>
      </c>
      <c r="U5127" t="s">
        <v>7187</v>
      </c>
      <c r="V5127" t="s">
        <v>7173</v>
      </c>
      <c r="W5127">
        <v>14</v>
      </c>
      <c r="X5127" t="s">
        <v>7372</v>
      </c>
      <c r="Y5127" t="s">
        <v>29189</v>
      </c>
      <c r="Z5127" t="s">
        <v>7291</v>
      </c>
      <c r="AA5127" t="s">
        <v>7393</v>
      </c>
      <c r="AB5127" t="s">
        <v>7336</v>
      </c>
      <c r="AC5127" t="s">
        <v>7164</v>
      </c>
      <c r="AD5127">
        <v>0</v>
      </c>
      <c r="AE5127" t="s">
        <v>29190</v>
      </c>
      <c r="AF5127" t="s">
        <v>7191</v>
      </c>
      <c r="AG5127" t="s">
        <v>29191</v>
      </c>
    </row>
    <row r="5128" spans="1:33" x14ac:dyDescent="0.3">
      <c r="A5128" t="s">
        <v>6984</v>
      </c>
      <c r="B5128" t="s">
        <v>7465</v>
      </c>
      <c r="C5128" t="s">
        <v>7210</v>
      </c>
      <c r="D5128" t="s">
        <v>77</v>
      </c>
      <c r="E5128" t="s">
        <v>55</v>
      </c>
      <c r="F5128" t="s">
        <v>29192</v>
      </c>
      <c r="G5128">
        <v>39.690117000000001</v>
      </c>
      <c r="H5128">
        <v>-111.56403899999999</v>
      </c>
      <c r="I5128" t="s">
        <v>29193</v>
      </c>
      <c r="J5128" t="s">
        <v>79</v>
      </c>
      <c r="K5128" t="s">
        <v>7288</v>
      </c>
      <c r="L5128" t="s">
        <v>7213</v>
      </c>
      <c r="M5128">
        <v>3438</v>
      </c>
      <c r="N5128" t="s">
        <v>3688</v>
      </c>
      <c r="O5128" t="s">
        <v>7202</v>
      </c>
      <c r="P5128" t="s">
        <v>7308</v>
      </c>
      <c r="Q5128">
        <v>57</v>
      </c>
      <c r="R5128" t="s">
        <v>7260</v>
      </c>
      <c r="S5128" t="s">
        <v>34</v>
      </c>
      <c r="T5128" t="s">
        <v>2119</v>
      </c>
      <c r="U5128" t="s">
        <v>7280</v>
      </c>
      <c r="V5128" t="s">
        <v>7482</v>
      </c>
      <c r="W5128">
        <v>84</v>
      </c>
      <c r="X5128" t="s">
        <v>7260</v>
      </c>
      <c r="Y5128" t="s">
        <v>29194</v>
      </c>
      <c r="Z5128" t="s">
        <v>7383</v>
      </c>
      <c r="AA5128" t="s">
        <v>97</v>
      </c>
      <c r="AB5128" t="s">
        <v>7178</v>
      </c>
      <c r="AC5128" t="s">
        <v>7364</v>
      </c>
      <c r="AD5128">
        <v>2</v>
      </c>
      <c r="AE5128" t="s">
        <v>29195</v>
      </c>
      <c r="AF5128" t="s">
        <v>7165</v>
      </c>
      <c r="AG5128" t="s">
        <v>29196</v>
      </c>
    </row>
    <row r="5129" spans="1:33" x14ac:dyDescent="0.3">
      <c r="A5129" t="s">
        <v>6985</v>
      </c>
      <c r="B5129" t="s">
        <v>7440</v>
      </c>
      <c r="C5129" t="s">
        <v>7339</v>
      </c>
      <c r="D5129" t="s">
        <v>88</v>
      </c>
      <c r="E5129" t="s">
        <v>23</v>
      </c>
      <c r="F5129" t="s">
        <v>29197</v>
      </c>
      <c r="G5129">
        <v>31.286059000000002</v>
      </c>
      <c r="H5129">
        <v>-90.984457000000006</v>
      </c>
      <c r="I5129" t="s">
        <v>29198</v>
      </c>
      <c r="J5129" t="s">
        <v>254</v>
      </c>
      <c r="K5129" t="s">
        <v>7202</v>
      </c>
      <c r="L5129" t="s">
        <v>7268</v>
      </c>
      <c r="M5129">
        <v>6296</v>
      </c>
      <c r="N5129" t="s">
        <v>1562</v>
      </c>
      <c r="O5129" t="s">
        <v>7155</v>
      </c>
      <c r="P5129" t="s">
        <v>7333</v>
      </c>
      <c r="Q5129">
        <v>31</v>
      </c>
      <c r="R5129" t="s">
        <v>7373</v>
      </c>
      <c r="S5129" t="s">
        <v>7164</v>
      </c>
      <c r="T5129" t="s">
        <v>3086</v>
      </c>
      <c r="U5129" t="s">
        <v>7186</v>
      </c>
      <c r="V5129" t="s">
        <v>7226</v>
      </c>
      <c r="W5129">
        <v>64</v>
      </c>
      <c r="X5129" t="s">
        <v>7214</v>
      </c>
      <c r="Y5129" t="s">
        <v>29199</v>
      </c>
      <c r="Z5129" t="s">
        <v>7375</v>
      </c>
      <c r="AA5129" t="s">
        <v>7177</v>
      </c>
      <c r="AB5129" t="s">
        <v>7178</v>
      </c>
      <c r="AC5129" t="s">
        <v>7364</v>
      </c>
      <c r="AD5129">
        <v>5</v>
      </c>
      <c r="AE5129" t="s">
        <v>7164</v>
      </c>
      <c r="AF5129" t="s">
        <v>7254</v>
      </c>
      <c r="AG5129" t="s">
        <v>29200</v>
      </c>
    </row>
    <row r="5130" spans="1:33" x14ac:dyDescent="0.3">
      <c r="A5130" t="s">
        <v>6986</v>
      </c>
      <c r="B5130" t="s">
        <v>9252</v>
      </c>
      <c r="C5130" t="s">
        <v>7616</v>
      </c>
      <c r="D5130" t="s">
        <v>88</v>
      </c>
      <c r="E5130" t="s">
        <v>112</v>
      </c>
      <c r="F5130" t="s">
        <v>29201</v>
      </c>
      <c r="G5130">
        <v>30.889811999999999</v>
      </c>
      <c r="H5130">
        <v>-97.590210999999996</v>
      </c>
      <c r="I5130" t="s">
        <v>29202</v>
      </c>
      <c r="J5130" t="s">
        <v>32</v>
      </c>
      <c r="K5130" t="s">
        <v>7222</v>
      </c>
      <c r="L5130" t="s">
        <v>7175</v>
      </c>
      <c r="M5130">
        <v>4953</v>
      </c>
      <c r="N5130" t="s">
        <v>143</v>
      </c>
      <c r="O5130" t="s">
        <v>7481</v>
      </c>
      <c r="P5130" t="s">
        <v>7391</v>
      </c>
      <c r="Q5130">
        <v>18</v>
      </c>
      <c r="R5130" t="s">
        <v>7372</v>
      </c>
      <c r="S5130" t="s">
        <v>85</v>
      </c>
      <c r="T5130" t="s">
        <v>395</v>
      </c>
      <c r="U5130" t="s">
        <v>7259</v>
      </c>
      <c r="V5130" t="s">
        <v>7289</v>
      </c>
      <c r="W5130">
        <v>-74</v>
      </c>
      <c r="X5130" t="s">
        <v>34</v>
      </c>
      <c r="Y5130" t="s">
        <v>29203</v>
      </c>
      <c r="Z5130" t="s">
        <v>45</v>
      </c>
      <c r="AA5130" t="s">
        <v>7228</v>
      </c>
      <c r="AB5130" t="s">
        <v>7192</v>
      </c>
      <c r="AC5130" t="s">
        <v>270</v>
      </c>
      <c r="AD5130">
        <v>0</v>
      </c>
      <c r="AE5130" t="s">
        <v>7164</v>
      </c>
      <c r="AF5130" t="s">
        <v>7164</v>
      </c>
      <c r="AG5130" t="s">
        <v>29204</v>
      </c>
    </row>
    <row r="5131" spans="1:33" x14ac:dyDescent="0.3">
      <c r="A5131" t="s">
        <v>6987</v>
      </c>
      <c r="B5131" t="s">
        <v>7698</v>
      </c>
      <c r="C5131" t="s">
        <v>7210</v>
      </c>
      <c r="D5131" t="s">
        <v>38</v>
      </c>
      <c r="E5131" t="s">
        <v>55</v>
      </c>
      <c r="F5131" t="s">
        <v>29205</v>
      </c>
      <c r="G5131">
        <v>25.624711000000001</v>
      </c>
      <c r="H5131">
        <v>71.231999999999999</v>
      </c>
      <c r="I5131" t="s">
        <v>29206</v>
      </c>
      <c r="J5131" t="s">
        <v>169</v>
      </c>
      <c r="K5131" t="s">
        <v>7449</v>
      </c>
      <c r="L5131" t="s">
        <v>7226</v>
      </c>
      <c r="M5131">
        <v>3969</v>
      </c>
      <c r="N5131" t="s">
        <v>303</v>
      </c>
      <c r="O5131" t="s">
        <v>7222</v>
      </c>
      <c r="P5131" t="s">
        <v>7317</v>
      </c>
      <c r="Q5131">
        <v>55</v>
      </c>
      <c r="R5131" t="s">
        <v>34</v>
      </c>
      <c r="S5131" t="s">
        <v>107</v>
      </c>
      <c r="T5131" t="s">
        <v>2149</v>
      </c>
      <c r="U5131" t="s">
        <v>7187</v>
      </c>
      <c r="V5131" t="s">
        <v>7201</v>
      </c>
      <c r="W5131">
        <v>84</v>
      </c>
      <c r="X5131" t="s">
        <v>7164</v>
      </c>
      <c r="Y5131" t="s">
        <v>29207</v>
      </c>
      <c r="Z5131" t="s">
        <v>7375</v>
      </c>
      <c r="AA5131" t="s">
        <v>7262</v>
      </c>
      <c r="AB5131" t="s">
        <v>7363</v>
      </c>
      <c r="AC5131" t="s">
        <v>270</v>
      </c>
      <c r="AD5131">
        <v>1</v>
      </c>
      <c r="AE5131" t="s">
        <v>29208</v>
      </c>
      <c r="AF5131" t="s">
        <v>110</v>
      </c>
      <c r="AG5131" t="s">
        <v>29209</v>
      </c>
    </row>
    <row r="5132" spans="1:33" x14ac:dyDescent="0.3">
      <c r="A5132" t="s">
        <v>6988</v>
      </c>
      <c r="B5132" t="s">
        <v>250</v>
      </c>
      <c r="C5132" t="s">
        <v>7631</v>
      </c>
      <c r="D5132" t="s">
        <v>92</v>
      </c>
      <c r="E5132" t="s">
        <v>23</v>
      </c>
      <c r="F5132" t="s">
        <v>29210</v>
      </c>
      <c r="G5132">
        <v>33.73995</v>
      </c>
      <c r="H5132">
        <v>-87.636864000000003</v>
      </c>
      <c r="I5132" t="s">
        <v>29211</v>
      </c>
      <c r="J5132" t="s">
        <v>986</v>
      </c>
      <c r="K5132" t="s">
        <v>7202</v>
      </c>
      <c r="L5132" t="s">
        <v>7188</v>
      </c>
      <c r="M5132">
        <v>9762</v>
      </c>
      <c r="N5132" t="s">
        <v>606</v>
      </c>
      <c r="O5132" t="s">
        <v>7280</v>
      </c>
      <c r="P5132" t="s">
        <v>7326</v>
      </c>
      <c r="Q5132">
        <v>48</v>
      </c>
      <c r="R5132" t="s">
        <v>34</v>
      </c>
      <c r="S5132" t="s">
        <v>7178</v>
      </c>
      <c r="T5132" t="s">
        <v>742</v>
      </c>
      <c r="U5132" t="s">
        <v>7450</v>
      </c>
      <c r="V5132" t="s">
        <v>7188</v>
      </c>
      <c r="W5132">
        <v>24</v>
      </c>
      <c r="X5132" t="s">
        <v>7278</v>
      </c>
      <c r="Y5132" t="s">
        <v>29212</v>
      </c>
      <c r="Z5132" t="s">
        <v>7270</v>
      </c>
      <c r="AA5132" t="s">
        <v>109</v>
      </c>
      <c r="AB5132" t="s">
        <v>28</v>
      </c>
      <c r="AC5132" t="s">
        <v>7328</v>
      </c>
      <c r="AD5132">
        <v>4</v>
      </c>
      <c r="AE5132" t="s">
        <v>29213</v>
      </c>
      <c r="AF5132" t="s">
        <v>7191</v>
      </c>
      <c r="AG5132" t="s">
        <v>29214</v>
      </c>
    </row>
    <row r="5133" spans="1:33" x14ac:dyDescent="0.3">
      <c r="A5133" t="s">
        <v>6989</v>
      </c>
      <c r="B5133" t="s">
        <v>7357</v>
      </c>
      <c r="C5133" t="s">
        <v>8123</v>
      </c>
      <c r="D5133" t="s">
        <v>100</v>
      </c>
      <c r="E5133" t="s">
        <v>186</v>
      </c>
      <c r="F5133" t="s">
        <v>29215</v>
      </c>
      <c r="G5133">
        <v>25.547397</v>
      </c>
      <c r="H5133">
        <v>-115.001203</v>
      </c>
      <c r="I5133" t="s">
        <v>29216</v>
      </c>
      <c r="J5133" t="s">
        <v>475</v>
      </c>
      <c r="K5133" t="s">
        <v>7288</v>
      </c>
      <c r="L5133" t="s">
        <v>7276</v>
      </c>
      <c r="M5133">
        <v>9104</v>
      </c>
      <c r="N5133" t="s">
        <v>1035</v>
      </c>
      <c r="O5133" t="s">
        <v>7200</v>
      </c>
      <c r="P5133" t="s">
        <v>7289</v>
      </c>
      <c r="Q5133">
        <v>40</v>
      </c>
      <c r="R5133" t="s">
        <v>7372</v>
      </c>
      <c r="S5133" t="s">
        <v>7309</v>
      </c>
      <c r="T5133" t="s">
        <v>2014</v>
      </c>
      <c r="U5133" t="s">
        <v>7225</v>
      </c>
      <c r="V5133" t="s">
        <v>7189</v>
      </c>
      <c r="W5133">
        <v>-86</v>
      </c>
      <c r="X5133" t="s">
        <v>7299</v>
      </c>
      <c r="Y5133" t="s">
        <v>29217</v>
      </c>
      <c r="Z5133" t="s">
        <v>27</v>
      </c>
      <c r="AA5133" t="s">
        <v>97</v>
      </c>
      <c r="AB5133" t="s">
        <v>28</v>
      </c>
      <c r="AC5133" t="s">
        <v>7328</v>
      </c>
      <c r="AD5133">
        <v>4</v>
      </c>
      <c r="AE5133" t="s">
        <v>29218</v>
      </c>
      <c r="AF5133" t="s">
        <v>7180</v>
      </c>
      <c r="AG5133" t="s">
        <v>7164</v>
      </c>
    </row>
    <row r="5134" spans="1:33" x14ac:dyDescent="0.3">
      <c r="A5134" t="s">
        <v>6990</v>
      </c>
      <c r="B5134" t="s">
        <v>64</v>
      </c>
      <c r="C5134" t="s">
        <v>7754</v>
      </c>
      <c r="D5134" t="s">
        <v>48</v>
      </c>
      <c r="E5134" t="s">
        <v>66</v>
      </c>
      <c r="F5134" t="s">
        <v>29219</v>
      </c>
      <c r="G5134">
        <v>38.796587000000002</v>
      </c>
      <c r="H5134">
        <v>-96.327226999999993</v>
      </c>
      <c r="I5134" t="s">
        <v>29220</v>
      </c>
      <c r="J5134" t="s">
        <v>264</v>
      </c>
      <c r="K5134" t="s">
        <v>7361</v>
      </c>
      <c r="L5134" t="s">
        <v>7326</v>
      </c>
      <c r="M5134">
        <v>9140</v>
      </c>
      <c r="N5134" t="s">
        <v>1962</v>
      </c>
      <c r="O5134" t="s">
        <v>7280</v>
      </c>
      <c r="P5134" t="s">
        <v>7160</v>
      </c>
      <c r="R5134" t="s">
        <v>7161</v>
      </c>
      <c r="S5134" t="s">
        <v>7164</v>
      </c>
      <c r="T5134" t="s">
        <v>7164</v>
      </c>
      <c r="U5134" t="s">
        <v>7164</v>
      </c>
      <c r="V5134" t="s">
        <v>7164</v>
      </c>
      <c r="X5134" t="s">
        <v>7164</v>
      </c>
      <c r="Y5134" t="s">
        <v>7164</v>
      </c>
      <c r="Z5134" t="s">
        <v>27</v>
      </c>
      <c r="AA5134" t="s">
        <v>52</v>
      </c>
      <c r="AB5134" t="s">
        <v>7178</v>
      </c>
      <c r="AC5134" t="s">
        <v>7230</v>
      </c>
      <c r="AD5134">
        <v>4</v>
      </c>
      <c r="AE5134" t="s">
        <v>29221</v>
      </c>
      <c r="AF5134" t="s">
        <v>7254</v>
      </c>
      <c r="AG5134" t="s">
        <v>29222</v>
      </c>
    </row>
    <row r="5135" spans="1:33" x14ac:dyDescent="0.3">
      <c r="A5135" t="s">
        <v>6991</v>
      </c>
      <c r="B5135" t="s">
        <v>8110</v>
      </c>
      <c r="C5135" t="s">
        <v>8059</v>
      </c>
      <c r="D5135" t="s">
        <v>38</v>
      </c>
      <c r="E5135" t="s">
        <v>72</v>
      </c>
      <c r="F5135" t="s">
        <v>29223</v>
      </c>
      <c r="G5135">
        <v>27.01267</v>
      </c>
      <c r="H5135">
        <v>-91.092885999999993</v>
      </c>
      <c r="I5135" t="s">
        <v>29224</v>
      </c>
      <c r="J5135" t="s">
        <v>247</v>
      </c>
      <c r="K5135" t="s">
        <v>7159</v>
      </c>
      <c r="L5135" t="s">
        <v>7154</v>
      </c>
      <c r="M5135">
        <v>8251</v>
      </c>
      <c r="N5135" t="s">
        <v>1838</v>
      </c>
      <c r="O5135" t="s">
        <v>7159</v>
      </c>
      <c r="P5135" t="s">
        <v>7175</v>
      </c>
      <c r="Q5135">
        <v>24</v>
      </c>
      <c r="R5135" t="s">
        <v>7299</v>
      </c>
      <c r="S5135" t="s">
        <v>34</v>
      </c>
      <c r="T5135" t="s">
        <v>1229</v>
      </c>
      <c r="U5135" t="s">
        <v>7159</v>
      </c>
      <c r="V5135" t="s">
        <v>7224</v>
      </c>
      <c r="W5135">
        <v>17</v>
      </c>
      <c r="X5135" t="s">
        <v>7157</v>
      </c>
      <c r="Y5135" t="s">
        <v>7178</v>
      </c>
      <c r="Z5135" t="s">
        <v>7607</v>
      </c>
      <c r="AA5135" t="s">
        <v>52</v>
      </c>
      <c r="AB5135" t="s">
        <v>98</v>
      </c>
      <c r="AC5135" t="s">
        <v>7230</v>
      </c>
      <c r="AD5135">
        <v>1</v>
      </c>
      <c r="AE5135" t="s">
        <v>7164</v>
      </c>
      <c r="AF5135" t="s">
        <v>103</v>
      </c>
      <c r="AG5135" t="s">
        <v>29225</v>
      </c>
    </row>
    <row r="5136" spans="1:33" x14ac:dyDescent="0.3">
      <c r="A5136" t="s">
        <v>6992</v>
      </c>
      <c r="B5136" t="s">
        <v>382</v>
      </c>
      <c r="C5136" t="s">
        <v>7441</v>
      </c>
      <c r="D5136" t="s">
        <v>65</v>
      </c>
      <c r="E5136" t="s">
        <v>23</v>
      </c>
      <c r="F5136" t="s">
        <v>29226</v>
      </c>
      <c r="G5136">
        <v>44.146386</v>
      </c>
      <c r="H5136">
        <v>-99.607358000000005</v>
      </c>
      <c r="I5136" t="s">
        <v>29227</v>
      </c>
      <c r="J5136" t="s">
        <v>1688</v>
      </c>
      <c r="K5136" t="s">
        <v>7280</v>
      </c>
      <c r="L5136" t="s">
        <v>7172</v>
      </c>
      <c r="M5136">
        <v>5489</v>
      </c>
      <c r="N5136" t="s">
        <v>1767</v>
      </c>
      <c r="O5136" t="s">
        <v>7259</v>
      </c>
      <c r="P5136" t="s">
        <v>7213</v>
      </c>
      <c r="Q5136">
        <v>161</v>
      </c>
      <c r="R5136" t="s">
        <v>7157</v>
      </c>
      <c r="S5136" t="s">
        <v>7158</v>
      </c>
      <c r="T5136" t="s">
        <v>3195</v>
      </c>
      <c r="U5136" t="s">
        <v>7280</v>
      </c>
      <c r="V5136" t="s">
        <v>7239</v>
      </c>
      <c r="W5136">
        <v>59</v>
      </c>
      <c r="X5136" t="s">
        <v>7372</v>
      </c>
      <c r="Y5136" t="s">
        <v>29228</v>
      </c>
      <c r="Z5136" t="s">
        <v>70</v>
      </c>
      <c r="AA5136" t="s">
        <v>7344</v>
      </c>
      <c r="AB5136" t="s">
        <v>7271</v>
      </c>
      <c r="AC5136" t="s">
        <v>270</v>
      </c>
      <c r="AD5136">
        <v>5</v>
      </c>
      <c r="AE5136" t="s">
        <v>29229</v>
      </c>
      <c r="AF5136" t="s">
        <v>7207</v>
      </c>
      <c r="AG5136" t="s">
        <v>29230</v>
      </c>
    </row>
    <row r="5137" spans="1:33" x14ac:dyDescent="0.3">
      <c r="A5137" t="s">
        <v>6993</v>
      </c>
      <c r="B5137" t="s">
        <v>8219</v>
      </c>
      <c r="C5137" t="s">
        <v>7801</v>
      </c>
      <c r="D5137" t="s">
        <v>22</v>
      </c>
      <c r="E5137" t="s">
        <v>78</v>
      </c>
      <c r="F5137" t="s">
        <v>29231</v>
      </c>
      <c r="G5137">
        <v>35.776594000000003</v>
      </c>
      <c r="H5137">
        <v>-81.227466000000007</v>
      </c>
      <c r="I5137" t="s">
        <v>29232</v>
      </c>
      <c r="J5137" t="s">
        <v>101</v>
      </c>
      <c r="K5137" t="s">
        <v>7225</v>
      </c>
      <c r="L5137" t="s">
        <v>7247</v>
      </c>
      <c r="M5137">
        <v>9847</v>
      </c>
      <c r="N5137" t="s">
        <v>3830</v>
      </c>
      <c r="O5137" t="s">
        <v>7259</v>
      </c>
      <c r="P5137" t="s">
        <v>7173</v>
      </c>
      <c r="R5137" t="s">
        <v>43</v>
      </c>
      <c r="S5137" t="s">
        <v>7161</v>
      </c>
      <c r="T5137" t="s">
        <v>214</v>
      </c>
      <c r="U5137" t="s">
        <v>7222</v>
      </c>
      <c r="V5137" t="s">
        <v>7203</v>
      </c>
      <c r="X5137" t="s">
        <v>34</v>
      </c>
      <c r="Y5137" t="s">
        <v>29233</v>
      </c>
      <c r="Z5137" t="s">
        <v>7383</v>
      </c>
      <c r="AA5137" t="s">
        <v>97</v>
      </c>
      <c r="AB5137" t="s">
        <v>7271</v>
      </c>
      <c r="AC5137" t="s">
        <v>7394</v>
      </c>
      <c r="AD5137">
        <v>3</v>
      </c>
      <c r="AE5137" t="s">
        <v>29234</v>
      </c>
      <c r="AF5137" t="s">
        <v>7165</v>
      </c>
      <c r="AG5137" t="s">
        <v>29235</v>
      </c>
    </row>
    <row r="5138" spans="1:33" x14ac:dyDescent="0.3">
      <c r="A5138" t="s">
        <v>3261</v>
      </c>
      <c r="B5138" t="s">
        <v>8185</v>
      </c>
      <c r="C5138" t="s">
        <v>562</v>
      </c>
      <c r="D5138" t="s">
        <v>22</v>
      </c>
      <c r="E5138" t="s">
        <v>78</v>
      </c>
      <c r="F5138" t="s">
        <v>14439</v>
      </c>
      <c r="G5138">
        <v>30.835526999999999</v>
      </c>
      <c r="H5138">
        <v>-92.983710000000002</v>
      </c>
      <c r="I5138" t="s">
        <v>14440</v>
      </c>
      <c r="J5138" t="s">
        <v>217</v>
      </c>
      <c r="K5138" t="s">
        <v>14441</v>
      </c>
      <c r="L5138" t="s">
        <v>7173</v>
      </c>
      <c r="M5138">
        <v>5161</v>
      </c>
      <c r="N5138" t="s">
        <v>7164</v>
      </c>
      <c r="O5138" t="s">
        <v>7164</v>
      </c>
      <c r="P5138" t="s">
        <v>7164</v>
      </c>
      <c r="R5138" t="s">
        <v>7164</v>
      </c>
      <c r="S5138" t="s">
        <v>7164</v>
      </c>
      <c r="T5138" t="s">
        <v>3262</v>
      </c>
      <c r="U5138" t="s">
        <v>7171</v>
      </c>
      <c r="V5138" t="s">
        <v>7268</v>
      </c>
      <c r="W5138">
        <v>15</v>
      </c>
      <c r="X5138" t="s">
        <v>59</v>
      </c>
      <c r="Y5138" t="s">
        <v>14442</v>
      </c>
      <c r="Z5138" t="s">
        <v>7205</v>
      </c>
      <c r="AA5138" t="s">
        <v>7191</v>
      </c>
      <c r="AB5138" t="s">
        <v>7229</v>
      </c>
      <c r="AC5138" t="s">
        <v>7394</v>
      </c>
      <c r="AD5138">
        <v>4</v>
      </c>
      <c r="AE5138" t="s">
        <v>14443</v>
      </c>
      <c r="AF5138" t="s">
        <v>110</v>
      </c>
      <c r="AG5138" t="s">
        <v>14444</v>
      </c>
    </row>
    <row r="5139" spans="1:33" x14ac:dyDescent="0.3">
      <c r="A5139" t="s">
        <v>6994</v>
      </c>
      <c r="B5139" t="s">
        <v>8031</v>
      </c>
      <c r="C5139" t="s">
        <v>7322</v>
      </c>
      <c r="D5139" t="s">
        <v>22</v>
      </c>
      <c r="E5139" t="s">
        <v>186</v>
      </c>
      <c r="F5139" t="s">
        <v>29236</v>
      </c>
      <c r="G5139">
        <v>35.810436000000003</v>
      </c>
      <c r="H5139">
        <v>-116.02101999999999</v>
      </c>
      <c r="I5139" t="s">
        <v>29237</v>
      </c>
      <c r="J5139" t="s">
        <v>187</v>
      </c>
      <c r="K5139" t="s">
        <v>7156</v>
      </c>
      <c r="L5139" t="s">
        <v>41</v>
      </c>
      <c r="M5139">
        <v>8638</v>
      </c>
      <c r="N5139" t="s">
        <v>7164</v>
      </c>
      <c r="O5139" t="s">
        <v>7164</v>
      </c>
      <c r="P5139" t="s">
        <v>7164</v>
      </c>
      <c r="R5139" t="s">
        <v>7164</v>
      </c>
      <c r="S5139" t="s">
        <v>7164</v>
      </c>
      <c r="T5139" t="s">
        <v>719</v>
      </c>
      <c r="U5139" t="s">
        <v>7307</v>
      </c>
      <c r="V5139" t="s">
        <v>7188</v>
      </c>
      <c r="W5139">
        <v>16</v>
      </c>
      <c r="X5139" t="s">
        <v>7178</v>
      </c>
      <c r="Y5139" t="s">
        <v>29238</v>
      </c>
      <c r="Z5139" t="s">
        <v>7607</v>
      </c>
      <c r="AA5139" t="s">
        <v>7163</v>
      </c>
      <c r="AB5139" t="s">
        <v>7271</v>
      </c>
      <c r="AC5139" t="s">
        <v>155</v>
      </c>
      <c r="AD5139">
        <v>3</v>
      </c>
      <c r="AE5139" t="s">
        <v>29239</v>
      </c>
      <c r="AF5139" t="s">
        <v>7195</v>
      </c>
      <c r="AG5139" t="s">
        <v>29240</v>
      </c>
    </row>
    <row r="5140" spans="1:33" x14ac:dyDescent="0.3">
      <c r="A5140" t="s">
        <v>6995</v>
      </c>
      <c r="B5140" t="s">
        <v>7465</v>
      </c>
      <c r="C5140" t="s">
        <v>7434</v>
      </c>
      <c r="D5140" t="s">
        <v>48</v>
      </c>
      <c r="E5140" t="s">
        <v>23</v>
      </c>
      <c r="F5140" t="s">
        <v>29241</v>
      </c>
      <c r="G5140">
        <v>198.59180000000001</v>
      </c>
      <c r="H5140">
        <v>-89.41628</v>
      </c>
      <c r="I5140" t="s">
        <v>7164</v>
      </c>
      <c r="J5140" t="s">
        <v>94</v>
      </c>
      <c r="K5140" t="s">
        <v>7236</v>
      </c>
      <c r="L5140" t="s">
        <v>7160</v>
      </c>
      <c r="M5140">
        <v>3557</v>
      </c>
      <c r="N5140" t="s">
        <v>7164</v>
      </c>
      <c r="O5140" t="s">
        <v>7164</v>
      </c>
      <c r="P5140" t="s">
        <v>7164</v>
      </c>
      <c r="R5140" t="s">
        <v>7164</v>
      </c>
      <c r="S5140" t="s">
        <v>7164</v>
      </c>
      <c r="T5140" t="s">
        <v>1273</v>
      </c>
      <c r="U5140" t="s">
        <v>7449</v>
      </c>
      <c r="V5140" t="s">
        <v>7268</v>
      </c>
      <c r="W5140">
        <v>195</v>
      </c>
      <c r="X5140" t="s">
        <v>7157</v>
      </c>
      <c r="Y5140" t="s">
        <v>29242</v>
      </c>
      <c r="Z5140" t="s">
        <v>60</v>
      </c>
      <c r="AA5140" t="s">
        <v>7262</v>
      </c>
      <c r="AB5140" t="s">
        <v>61</v>
      </c>
      <c r="AC5140" t="s">
        <v>7164</v>
      </c>
      <c r="AD5140">
        <v>5</v>
      </c>
      <c r="AE5140" t="s">
        <v>29243</v>
      </c>
      <c r="AF5140" t="s">
        <v>7254</v>
      </c>
      <c r="AG5140" t="s">
        <v>29244</v>
      </c>
    </row>
    <row r="5141" spans="1:33" x14ac:dyDescent="0.3">
      <c r="A5141" t="s">
        <v>6996</v>
      </c>
      <c r="B5141" t="s">
        <v>7167</v>
      </c>
      <c r="C5141" t="s">
        <v>7660</v>
      </c>
      <c r="D5141" t="s">
        <v>88</v>
      </c>
      <c r="E5141" t="s">
        <v>31</v>
      </c>
      <c r="F5141" t="s">
        <v>29245</v>
      </c>
      <c r="G5141">
        <v>130.535</v>
      </c>
      <c r="H5141">
        <v>-103.95802</v>
      </c>
      <c r="I5141" t="s">
        <v>29246</v>
      </c>
      <c r="J5141" t="s">
        <v>122</v>
      </c>
      <c r="K5141" t="s">
        <v>7174</v>
      </c>
      <c r="L5141" t="s">
        <v>7391</v>
      </c>
      <c r="N5141" t="s">
        <v>7164</v>
      </c>
      <c r="O5141" t="s">
        <v>7164</v>
      </c>
      <c r="P5141" t="s">
        <v>7164</v>
      </c>
      <c r="R5141" t="s">
        <v>7164</v>
      </c>
      <c r="S5141" t="s">
        <v>7164</v>
      </c>
      <c r="T5141" t="s">
        <v>7164</v>
      </c>
      <c r="U5141" t="s">
        <v>7164</v>
      </c>
      <c r="V5141" t="s">
        <v>7164</v>
      </c>
      <c r="X5141" t="s">
        <v>7164</v>
      </c>
      <c r="Y5141" t="s">
        <v>7164</v>
      </c>
      <c r="Z5141" t="s">
        <v>7383</v>
      </c>
      <c r="AA5141" t="s">
        <v>7163</v>
      </c>
      <c r="AB5141" t="s">
        <v>28</v>
      </c>
      <c r="AC5141" t="s">
        <v>7230</v>
      </c>
      <c r="AD5141">
        <v>4</v>
      </c>
      <c r="AE5141" t="s">
        <v>7164</v>
      </c>
      <c r="AF5141" t="s">
        <v>7164</v>
      </c>
      <c r="AG5141" t="s">
        <v>29247</v>
      </c>
    </row>
    <row r="5142" spans="1:33" x14ac:dyDescent="0.3">
      <c r="A5142" t="s">
        <v>6997</v>
      </c>
      <c r="B5142" t="s">
        <v>382</v>
      </c>
      <c r="C5142" t="s">
        <v>7558</v>
      </c>
      <c r="D5142" t="s">
        <v>22</v>
      </c>
      <c r="E5142" t="s">
        <v>186</v>
      </c>
      <c r="F5142" t="s">
        <v>29248</v>
      </c>
      <c r="G5142">
        <v>32.796546999999997</v>
      </c>
      <c r="H5142">
        <v>-109.722939</v>
      </c>
      <c r="I5142" t="s">
        <v>29249</v>
      </c>
      <c r="J5142" t="s">
        <v>670</v>
      </c>
      <c r="K5142" t="s">
        <v>7342</v>
      </c>
      <c r="L5142" t="s">
        <v>7482</v>
      </c>
      <c r="M5142">
        <v>9737</v>
      </c>
      <c r="N5142" t="s">
        <v>1828</v>
      </c>
      <c r="O5142" t="s">
        <v>7155</v>
      </c>
      <c r="P5142" t="s">
        <v>7391</v>
      </c>
      <c r="Q5142">
        <v>57</v>
      </c>
      <c r="R5142" t="s">
        <v>7260</v>
      </c>
      <c r="S5142" t="s">
        <v>7178</v>
      </c>
      <c r="T5142" t="s">
        <v>1996</v>
      </c>
      <c r="U5142" t="s">
        <v>7259</v>
      </c>
      <c r="V5142" t="s">
        <v>7156</v>
      </c>
      <c r="W5142">
        <v>76</v>
      </c>
      <c r="X5142" t="s">
        <v>7178</v>
      </c>
      <c r="Y5142" t="s">
        <v>29250</v>
      </c>
      <c r="Z5142" t="s">
        <v>45</v>
      </c>
      <c r="AA5142" t="s">
        <v>7177</v>
      </c>
      <c r="AB5142" t="s">
        <v>7271</v>
      </c>
      <c r="AC5142" t="s">
        <v>7230</v>
      </c>
      <c r="AD5142">
        <v>3</v>
      </c>
      <c r="AE5142" t="s">
        <v>29251</v>
      </c>
      <c r="AF5142" t="s">
        <v>7191</v>
      </c>
      <c r="AG5142" t="s">
        <v>29252</v>
      </c>
    </row>
    <row r="5143" spans="1:33" x14ac:dyDescent="0.3">
      <c r="A5143" t="s">
        <v>6998</v>
      </c>
      <c r="B5143" t="s">
        <v>250</v>
      </c>
      <c r="C5143" t="s">
        <v>7243</v>
      </c>
      <c r="D5143" t="s">
        <v>48</v>
      </c>
      <c r="E5143" t="s">
        <v>55</v>
      </c>
      <c r="F5143" t="s">
        <v>29253</v>
      </c>
      <c r="G5143">
        <v>37.105105000000002</v>
      </c>
      <c r="H5143">
        <v>-105.137406</v>
      </c>
      <c r="I5143" t="s">
        <v>29254</v>
      </c>
      <c r="J5143" t="s">
        <v>939</v>
      </c>
      <c r="K5143" t="s">
        <v>7450</v>
      </c>
      <c r="L5143" t="s">
        <v>7317</v>
      </c>
      <c r="M5143">
        <v>3652</v>
      </c>
      <c r="N5143" t="s">
        <v>7164</v>
      </c>
      <c r="O5143" t="s">
        <v>7164</v>
      </c>
      <c r="P5143" t="s">
        <v>7164</v>
      </c>
      <c r="R5143" t="s">
        <v>7164</v>
      </c>
      <c r="S5143" t="s">
        <v>7164</v>
      </c>
      <c r="T5143" t="s">
        <v>668</v>
      </c>
      <c r="U5143" t="s">
        <v>7249</v>
      </c>
      <c r="V5143" t="s">
        <v>7239</v>
      </c>
      <c r="W5143">
        <v>60</v>
      </c>
      <c r="X5143" t="s">
        <v>7164</v>
      </c>
      <c r="Y5143" t="s">
        <v>29255</v>
      </c>
      <c r="Z5143" t="s">
        <v>7164</v>
      </c>
      <c r="AA5143" t="s">
        <v>109</v>
      </c>
      <c r="AB5143" t="s">
        <v>7293</v>
      </c>
      <c r="AC5143" t="s">
        <v>7164</v>
      </c>
      <c r="AD5143">
        <v>3</v>
      </c>
      <c r="AE5143" t="s">
        <v>29256</v>
      </c>
      <c r="AF5143" t="s">
        <v>7207</v>
      </c>
      <c r="AG5143" t="s">
        <v>29257</v>
      </c>
    </row>
    <row r="5144" spans="1:33" x14ac:dyDescent="0.3">
      <c r="A5144" t="s">
        <v>6999</v>
      </c>
      <c r="B5144" t="s">
        <v>7256</v>
      </c>
      <c r="C5144" t="s">
        <v>7183</v>
      </c>
      <c r="D5144" t="s">
        <v>65</v>
      </c>
      <c r="E5144" t="s">
        <v>93</v>
      </c>
      <c r="F5144" t="s">
        <v>29258</v>
      </c>
      <c r="G5144">
        <v>29.961175000000001</v>
      </c>
      <c r="H5144">
        <v>-94.634962000000002</v>
      </c>
      <c r="I5144" t="s">
        <v>29259</v>
      </c>
      <c r="J5144" t="s">
        <v>730</v>
      </c>
      <c r="K5144" t="s">
        <v>7334</v>
      </c>
      <c r="L5144" t="s">
        <v>7156</v>
      </c>
      <c r="N5144" t="s">
        <v>962</v>
      </c>
      <c r="O5144" t="s">
        <v>7156</v>
      </c>
      <c r="P5144" t="s">
        <v>7391</v>
      </c>
      <c r="Q5144">
        <v>43</v>
      </c>
      <c r="R5144" t="s">
        <v>43</v>
      </c>
      <c r="S5144" t="s">
        <v>107</v>
      </c>
      <c r="T5144" t="s">
        <v>1536</v>
      </c>
      <c r="U5144" t="s">
        <v>7249</v>
      </c>
      <c r="V5144" t="s">
        <v>7173</v>
      </c>
      <c r="W5144">
        <v>80</v>
      </c>
      <c r="X5144" t="s">
        <v>7299</v>
      </c>
      <c r="Y5144" t="s">
        <v>29260</v>
      </c>
      <c r="Z5144" t="s">
        <v>7291</v>
      </c>
      <c r="AA5144" t="s">
        <v>7292</v>
      </c>
      <c r="AB5144" t="s">
        <v>7336</v>
      </c>
      <c r="AC5144" t="s">
        <v>7178</v>
      </c>
      <c r="AD5144">
        <v>1</v>
      </c>
      <c r="AE5144" t="s">
        <v>7164</v>
      </c>
      <c r="AF5144" t="s">
        <v>7385</v>
      </c>
      <c r="AG5144" t="s">
        <v>29261</v>
      </c>
    </row>
    <row r="5145" spans="1:33" x14ac:dyDescent="0.3">
      <c r="A5145" t="s">
        <v>7000</v>
      </c>
      <c r="B5145" t="s">
        <v>7408</v>
      </c>
      <c r="C5145" t="s">
        <v>686</v>
      </c>
      <c r="D5145" t="s">
        <v>22</v>
      </c>
      <c r="E5145" t="s">
        <v>23</v>
      </c>
      <c r="F5145" t="s">
        <v>29262</v>
      </c>
      <c r="G5145">
        <v>26.971513000000002</v>
      </c>
      <c r="H5145">
        <v>-104.177952</v>
      </c>
      <c r="I5145" t="s">
        <v>29263</v>
      </c>
      <c r="J5145" t="s">
        <v>321</v>
      </c>
      <c r="K5145" t="s">
        <v>7174</v>
      </c>
      <c r="L5145" t="s">
        <v>7156</v>
      </c>
      <c r="M5145">
        <v>2737</v>
      </c>
      <c r="N5145" t="s">
        <v>1551</v>
      </c>
      <c r="O5145" t="s">
        <v>7450</v>
      </c>
      <c r="P5145" t="s">
        <v>7248</v>
      </c>
      <c r="Q5145">
        <v>35</v>
      </c>
      <c r="R5145" t="s">
        <v>59</v>
      </c>
      <c r="S5145" t="s">
        <v>41</v>
      </c>
      <c r="T5145" t="s">
        <v>2263</v>
      </c>
      <c r="U5145" t="s">
        <v>7381</v>
      </c>
      <c r="V5145" t="s">
        <v>7317</v>
      </c>
      <c r="W5145">
        <v>36</v>
      </c>
      <c r="X5145" t="s">
        <v>34</v>
      </c>
      <c r="Y5145" t="s">
        <v>7164</v>
      </c>
      <c r="Z5145" t="s">
        <v>7291</v>
      </c>
      <c r="AA5145" t="s">
        <v>7292</v>
      </c>
      <c r="AB5145" t="s">
        <v>28</v>
      </c>
      <c r="AC5145" t="s">
        <v>155</v>
      </c>
      <c r="AD5145">
        <v>2</v>
      </c>
      <c r="AE5145" t="s">
        <v>29264</v>
      </c>
      <c r="AF5145" t="s">
        <v>7207</v>
      </c>
      <c r="AG5145" t="s">
        <v>29265</v>
      </c>
    </row>
    <row r="5146" spans="1:33" x14ac:dyDescent="0.3">
      <c r="A5146" t="s">
        <v>7001</v>
      </c>
      <c r="B5146" t="s">
        <v>373</v>
      </c>
      <c r="C5146" t="s">
        <v>8123</v>
      </c>
      <c r="D5146" t="s">
        <v>100</v>
      </c>
      <c r="E5146" t="s">
        <v>39</v>
      </c>
      <c r="F5146" t="s">
        <v>29266</v>
      </c>
      <c r="G5146">
        <v>31.684045000000001</v>
      </c>
      <c r="H5146">
        <v>-79.834039000000004</v>
      </c>
      <c r="I5146" t="s">
        <v>29267</v>
      </c>
      <c r="J5146" t="s">
        <v>1399</v>
      </c>
      <c r="K5146" t="s">
        <v>7371</v>
      </c>
      <c r="L5146" t="s">
        <v>7213</v>
      </c>
      <c r="M5146">
        <v>3143</v>
      </c>
      <c r="N5146" t="s">
        <v>1331</v>
      </c>
      <c r="O5146" t="s">
        <v>7155</v>
      </c>
      <c r="P5146" t="s">
        <v>7317</v>
      </c>
      <c r="Q5146">
        <v>-26</v>
      </c>
      <c r="R5146" t="s">
        <v>59</v>
      </c>
      <c r="S5146" t="s">
        <v>7178</v>
      </c>
      <c r="T5146" t="s">
        <v>466</v>
      </c>
      <c r="U5146" t="s">
        <v>7246</v>
      </c>
      <c r="V5146" t="s">
        <v>7239</v>
      </c>
      <c r="W5146">
        <v>88</v>
      </c>
      <c r="X5146" t="s">
        <v>7178</v>
      </c>
      <c r="Y5146" t="s">
        <v>29268</v>
      </c>
      <c r="Z5146" t="s">
        <v>27</v>
      </c>
      <c r="AA5146" t="s">
        <v>7164</v>
      </c>
      <c r="AB5146" t="s">
        <v>7229</v>
      </c>
      <c r="AC5146" t="s">
        <v>7230</v>
      </c>
      <c r="AD5146">
        <v>2</v>
      </c>
      <c r="AE5146" t="s">
        <v>7164</v>
      </c>
      <c r="AF5146" t="s">
        <v>7180</v>
      </c>
      <c r="AG5146" t="s">
        <v>29269</v>
      </c>
    </row>
    <row r="5147" spans="1:33" x14ac:dyDescent="0.3">
      <c r="A5147" t="s">
        <v>7002</v>
      </c>
      <c r="B5147" t="s">
        <v>7413</v>
      </c>
      <c r="C5147" t="s">
        <v>7265</v>
      </c>
      <c r="D5147" t="s">
        <v>77</v>
      </c>
      <c r="E5147" t="s">
        <v>39</v>
      </c>
      <c r="F5147" t="s">
        <v>29270</v>
      </c>
      <c r="G5147">
        <v>25.525566000000001</v>
      </c>
      <c r="H5147">
        <v>-104.746881</v>
      </c>
      <c r="I5147" t="s">
        <v>29271</v>
      </c>
      <c r="J5147" t="s">
        <v>295</v>
      </c>
      <c r="K5147" t="s">
        <v>7155</v>
      </c>
      <c r="L5147" t="s">
        <v>7175</v>
      </c>
      <c r="M5147">
        <v>9260</v>
      </c>
      <c r="N5147" t="s">
        <v>1174</v>
      </c>
      <c r="O5147" t="s">
        <v>7334</v>
      </c>
      <c r="P5147" t="s">
        <v>7154</v>
      </c>
      <c r="Q5147">
        <v>65</v>
      </c>
      <c r="R5147" t="s">
        <v>7161</v>
      </c>
      <c r="S5147" t="s">
        <v>7158</v>
      </c>
      <c r="T5147" t="s">
        <v>96</v>
      </c>
      <c r="U5147" t="s">
        <v>7342</v>
      </c>
      <c r="V5147" t="s">
        <v>7226</v>
      </c>
      <c r="W5147">
        <v>85</v>
      </c>
      <c r="X5147" t="s">
        <v>7372</v>
      </c>
      <c r="Y5147" t="s">
        <v>29272</v>
      </c>
      <c r="Z5147" t="s">
        <v>7270</v>
      </c>
      <c r="AA5147" t="s">
        <v>7292</v>
      </c>
      <c r="AB5147" t="s">
        <v>132</v>
      </c>
      <c r="AC5147" t="s">
        <v>155</v>
      </c>
      <c r="AD5147">
        <v>2</v>
      </c>
      <c r="AE5147" t="s">
        <v>29273</v>
      </c>
      <c r="AF5147" t="s">
        <v>7254</v>
      </c>
      <c r="AG5147" t="s">
        <v>29274</v>
      </c>
    </row>
    <row r="5148" spans="1:33" x14ac:dyDescent="0.3">
      <c r="A5148" t="s">
        <v>7003</v>
      </c>
      <c r="B5148" t="s">
        <v>64</v>
      </c>
      <c r="C5148" t="s">
        <v>7958</v>
      </c>
      <c r="D5148" t="s">
        <v>22</v>
      </c>
      <c r="E5148" t="s">
        <v>78</v>
      </c>
      <c r="F5148" t="s">
        <v>29275</v>
      </c>
      <c r="G5148">
        <v>35.344946</v>
      </c>
      <c r="H5148">
        <v>-105.601406</v>
      </c>
      <c r="I5148" t="s">
        <v>29276</v>
      </c>
      <c r="J5148" t="s">
        <v>278</v>
      </c>
      <c r="K5148" t="s">
        <v>7381</v>
      </c>
      <c r="L5148" t="s">
        <v>7482</v>
      </c>
      <c r="M5148">
        <v>9198</v>
      </c>
      <c r="N5148" t="s">
        <v>143</v>
      </c>
      <c r="O5148" t="s">
        <v>7371</v>
      </c>
      <c r="P5148" t="s">
        <v>7348</v>
      </c>
      <c r="Q5148">
        <v>58</v>
      </c>
      <c r="R5148" t="s">
        <v>7372</v>
      </c>
      <c r="S5148" t="s">
        <v>7279</v>
      </c>
      <c r="T5148" t="s">
        <v>3039</v>
      </c>
      <c r="U5148" t="s">
        <v>7155</v>
      </c>
      <c r="V5148" t="s">
        <v>7308</v>
      </c>
      <c r="W5148">
        <v>87</v>
      </c>
      <c r="X5148" t="s">
        <v>7178</v>
      </c>
      <c r="Y5148" t="s">
        <v>7164</v>
      </c>
      <c r="Z5148" t="s">
        <v>7291</v>
      </c>
      <c r="AA5148" t="s">
        <v>52</v>
      </c>
      <c r="AB5148" t="s">
        <v>98</v>
      </c>
      <c r="AC5148" t="s">
        <v>7178</v>
      </c>
      <c r="AD5148">
        <v>4</v>
      </c>
      <c r="AE5148" t="s">
        <v>29277</v>
      </c>
      <c r="AF5148" t="s">
        <v>7164</v>
      </c>
      <c r="AG5148" t="s">
        <v>7164</v>
      </c>
    </row>
    <row r="5149" spans="1:33" x14ac:dyDescent="0.3">
      <c r="A5149" t="s">
        <v>7004</v>
      </c>
      <c r="B5149" t="s">
        <v>9252</v>
      </c>
      <c r="C5149" t="s">
        <v>7871</v>
      </c>
      <c r="D5149" t="s">
        <v>65</v>
      </c>
      <c r="E5149" t="s">
        <v>93</v>
      </c>
      <c r="F5149" t="s">
        <v>29278</v>
      </c>
      <c r="G5149">
        <v>38.753186999999997</v>
      </c>
      <c r="H5149">
        <v>-82.931511</v>
      </c>
      <c r="I5149" t="s">
        <v>29279</v>
      </c>
      <c r="J5149" t="s">
        <v>105</v>
      </c>
      <c r="K5149" t="s">
        <v>7334</v>
      </c>
      <c r="L5149" t="s">
        <v>7173</v>
      </c>
      <c r="M5149">
        <v>1666</v>
      </c>
      <c r="N5149" t="s">
        <v>4613</v>
      </c>
      <c r="O5149" t="s">
        <v>7202</v>
      </c>
      <c r="P5149" t="s">
        <v>7482</v>
      </c>
      <c r="Q5149">
        <v>72</v>
      </c>
      <c r="R5149" t="s">
        <v>43</v>
      </c>
      <c r="S5149" t="s">
        <v>7164</v>
      </c>
      <c r="T5149" t="s">
        <v>1048</v>
      </c>
      <c r="U5149" t="s">
        <v>7153</v>
      </c>
      <c r="V5149" t="s">
        <v>7354</v>
      </c>
      <c r="W5149">
        <v>87</v>
      </c>
      <c r="X5149" t="s">
        <v>7260</v>
      </c>
      <c r="Y5149" t="s">
        <v>29280</v>
      </c>
      <c r="Z5149" t="s">
        <v>27</v>
      </c>
      <c r="AA5149" t="s">
        <v>7191</v>
      </c>
      <c r="AB5149" t="s">
        <v>7271</v>
      </c>
      <c r="AC5149" t="s">
        <v>7193</v>
      </c>
      <c r="AD5149">
        <v>3</v>
      </c>
      <c r="AE5149" t="s">
        <v>29281</v>
      </c>
      <c r="AF5149" t="s">
        <v>7207</v>
      </c>
      <c r="AG5149" t="s">
        <v>29282</v>
      </c>
    </row>
    <row r="5150" spans="1:33" x14ac:dyDescent="0.3">
      <c r="A5150" t="s">
        <v>7005</v>
      </c>
      <c r="B5150" t="s">
        <v>7514</v>
      </c>
      <c r="C5150" t="s">
        <v>7552</v>
      </c>
      <c r="D5150" t="s">
        <v>48</v>
      </c>
      <c r="E5150" t="s">
        <v>55</v>
      </c>
      <c r="F5150" t="s">
        <v>29283</v>
      </c>
      <c r="G5150">
        <v>38.996143000000004</v>
      </c>
      <c r="H5150">
        <v>-70.309310999999994</v>
      </c>
      <c r="I5150" t="s">
        <v>29284</v>
      </c>
      <c r="J5150" t="s">
        <v>324</v>
      </c>
      <c r="K5150" t="s">
        <v>7238</v>
      </c>
      <c r="L5150" t="s">
        <v>7289</v>
      </c>
      <c r="M5150">
        <v>1771</v>
      </c>
      <c r="N5150" t="s">
        <v>7164</v>
      </c>
      <c r="O5150" t="s">
        <v>7164</v>
      </c>
      <c r="P5150" t="s">
        <v>7164</v>
      </c>
      <c r="R5150" t="s">
        <v>7164</v>
      </c>
      <c r="S5150" t="s">
        <v>7164</v>
      </c>
      <c r="T5150" t="s">
        <v>7006</v>
      </c>
      <c r="U5150" t="s">
        <v>7307</v>
      </c>
      <c r="V5150" t="s">
        <v>7203</v>
      </c>
      <c r="W5150">
        <v>28</v>
      </c>
      <c r="X5150" t="s">
        <v>7157</v>
      </c>
      <c r="Y5150" t="s">
        <v>29285</v>
      </c>
      <c r="Z5150" t="s">
        <v>60</v>
      </c>
      <c r="AA5150" t="s">
        <v>7164</v>
      </c>
      <c r="AB5150" t="s">
        <v>7336</v>
      </c>
      <c r="AC5150" t="s">
        <v>7193</v>
      </c>
      <c r="AD5150">
        <v>3</v>
      </c>
      <c r="AE5150" t="s">
        <v>29286</v>
      </c>
      <c r="AF5150" t="s">
        <v>7254</v>
      </c>
      <c r="AG5150" t="s">
        <v>29287</v>
      </c>
    </row>
    <row r="5151" spans="1:33" x14ac:dyDescent="0.3">
      <c r="A5151" t="s">
        <v>7007</v>
      </c>
      <c r="B5151" t="s">
        <v>263</v>
      </c>
      <c r="C5151" t="s">
        <v>220</v>
      </c>
      <c r="D5151" t="s">
        <v>38</v>
      </c>
      <c r="E5151" t="s">
        <v>78</v>
      </c>
      <c r="F5151" t="s">
        <v>29288</v>
      </c>
      <c r="H5151">
        <v>61.598399999999998</v>
      </c>
      <c r="I5151" t="s">
        <v>7164</v>
      </c>
      <c r="J5151" t="s">
        <v>166</v>
      </c>
      <c r="K5151" t="s">
        <v>7238</v>
      </c>
      <c r="L5151" t="s">
        <v>7248</v>
      </c>
      <c r="M5151">
        <v>9929</v>
      </c>
      <c r="N5151" t="s">
        <v>895</v>
      </c>
      <c r="O5151" t="s">
        <v>7361</v>
      </c>
      <c r="P5151" t="s">
        <v>7333</v>
      </c>
      <c r="Q5151">
        <v>24</v>
      </c>
      <c r="R5151" t="s">
        <v>34</v>
      </c>
      <c r="S5151" t="s">
        <v>7158</v>
      </c>
      <c r="T5151" t="s">
        <v>662</v>
      </c>
      <c r="U5151" t="s">
        <v>7200</v>
      </c>
      <c r="V5151" t="s">
        <v>7154</v>
      </c>
      <c r="W5151">
        <v>37</v>
      </c>
      <c r="X5151" t="s">
        <v>7278</v>
      </c>
      <c r="Y5151" t="s">
        <v>29289</v>
      </c>
      <c r="Z5151" t="s">
        <v>7383</v>
      </c>
      <c r="AA5151" t="s">
        <v>7262</v>
      </c>
      <c r="AB5151" t="s">
        <v>7293</v>
      </c>
      <c r="AC5151" t="s">
        <v>7193</v>
      </c>
      <c r="AD5151">
        <v>5</v>
      </c>
      <c r="AE5151" t="s">
        <v>29290</v>
      </c>
      <c r="AF5151" t="s">
        <v>7254</v>
      </c>
      <c r="AG5151" t="s">
        <v>7164</v>
      </c>
    </row>
    <row r="5152" spans="1:33" x14ac:dyDescent="0.3">
      <c r="A5152" t="s">
        <v>7008</v>
      </c>
      <c r="B5152" t="s">
        <v>7459</v>
      </c>
      <c r="C5152" t="s">
        <v>7441</v>
      </c>
      <c r="D5152" t="s">
        <v>100</v>
      </c>
      <c r="E5152" t="s">
        <v>55</v>
      </c>
      <c r="F5152" t="s">
        <v>29291</v>
      </c>
      <c r="G5152">
        <v>26.045445999999998</v>
      </c>
      <c r="H5152">
        <v>-94.767008000000004</v>
      </c>
      <c r="I5152" t="s">
        <v>29292</v>
      </c>
      <c r="J5152" t="s">
        <v>644</v>
      </c>
      <c r="K5152" t="s">
        <v>7277</v>
      </c>
      <c r="L5152" t="s">
        <v>7333</v>
      </c>
      <c r="M5152">
        <v>6941</v>
      </c>
      <c r="N5152" t="s">
        <v>7164</v>
      </c>
      <c r="O5152" t="s">
        <v>7164</v>
      </c>
      <c r="P5152" t="s">
        <v>7164</v>
      </c>
      <c r="R5152" t="s">
        <v>7164</v>
      </c>
      <c r="S5152" t="s">
        <v>7164</v>
      </c>
      <c r="T5152" t="s">
        <v>2441</v>
      </c>
      <c r="U5152" t="s">
        <v>7238</v>
      </c>
      <c r="V5152" t="s">
        <v>7154</v>
      </c>
      <c r="W5152">
        <v>48</v>
      </c>
      <c r="X5152" t="s">
        <v>43</v>
      </c>
      <c r="Y5152" t="s">
        <v>7164</v>
      </c>
      <c r="Z5152" t="s">
        <v>45</v>
      </c>
      <c r="AA5152" t="s">
        <v>7292</v>
      </c>
      <c r="AB5152" t="s">
        <v>7178</v>
      </c>
      <c r="AC5152" t="s">
        <v>7394</v>
      </c>
      <c r="AD5152">
        <v>3</v>
      </c>
      <c r="AE5152" t="s">
        <v>29293</v>
      </c>
      <c r="AF5152" t="s">
        <v>7165</v>
      </c>
      <c r="AG5152" t="s">
        <v>29294</v>
      </c>
    </row>
    <row r="5153" spans="1:33" x14ac:dyDescent="0.3">
      <c r="A5153" t="s">
        <v>6525</v>
      </c>
      <c r="B5153" t="s">
        <v>7459</v>
      </c>
      <c r="C5153" t="s">
        <v>7219</v>
      </c>
      <c r="D5153" t="s">
        <v>38</v>
      </c>
      <c r="E5153" t="s">
        <v>31</v>
      </c>
      <c r="F5153" t="s">
        <v>27210</v>
      </c>
      <c r="G5153">
        <v>26.768128999999998</v>
      </c>
      <c r="H5153">
        <v>-92.858061000000006</v>
      </c>
      <c r="I5153" t="s">
        <v>27211</v>
      </c>
      <c r="J5153" t="s">
        <v>89</v>
      </c>
      <c r="K5153" t="s">
        <v>7187</v>
      </c>
      <c r="L5153" t="s">
        <v>7382</v>
      </c>
      <c r="M5153">
        <v>8826</v>
      </c>
      <c r="N5153" t="s">
        <v>7164</v>
      </c>
      <c r="O5153" t="s">
        <v>7164</v>
      </c>
      <c r="P5153" t="s">
        <v>7164</v>
      </c>
      <c r="R5153" t="s">
        <v>7164</v>
      </c>
      <c r="S5153" t="s">
        <v>7164</v>
      </c>
      <c r="T5153" t="s">
        <v>3291</v>
      </c>
      <c r="U5153" t="s">
        <v>7222</v>
      </c>
      <c r="V5153" t="s">
        <v>7175</v>
      </c>
      <c r="W5153">
        <v>76</v>
      </c>
      <c r="X5153" t="s">
        <v>7299</v>
      </c>
      <c r="Y5153" t="s">
        <v>7164</v>
      </c>
      <c r="Z5153" t="s">
        <v>27</v>
      </c>
      <c r="AA5153" t="s">
        <v>7228</v>
      </c>
      <c r="AB5153" t="s">
        <v>53</v>
      </c>
      <c r="AC5153" t="s">
        <v>7230</v>
      </c>
      <c r="AD5153">
        <v>2</v>
      </c>
      <c r="AE5153" t="s">
        <v>27212</v>
      </c>
      <c r="AF5153" t="s">
        <v>7164</v>
      </c>
      <c r="AG5153" t="s">
        <v>27213</v>
      </c>
    </row>
    <row r="5154" spans="1:33" x14ac:dyDescent="0.3">
      <c r="A5154" t="s">
        <v>7009</v>
      </c>
      <c r="B5154" t="s">
        <v>7149</v>
      </c>
      <c r="C5154" t="s">
        <v>7339</v>
      </c>
      <c r="D5154" t="s">
        <v>88</v>
      </c>
      <c r="E5154" t="s">
        <v>31</v>
      </c>
      <c r="F5154" t="s">
        <v>29295</v>
      </c>
      <c r="G5154">
        <v>39.730240999999999</v>
      </c>
      <c r="H5154">
        <v>-71.690926000000005</v>
      </c>
      <c r="I5154" t="s">
        <v>29296</v>
      </c>
      <c r="J5154" t="s">
        <v>1797</v>
      </c>
      <c r="K5154" t="s">
        <v>7307</v>
      </c>
      <c r="L5154" t="s">
        <v>7156</v>
      </c>
      <c r="M5154">
        <v>2195</v>
      </c>
      <c r="N5154" t="s">
        <v>2116</v>
      </c>
      <c r="O5154" t="s">
        <v>7159</v>
      </c>
      <c r="P5154" t="s">
        <v>7160</v>
      </c>
      <c r="Q5154">
        <v>43</v>
      </c>
      <c r="R5154" t="s">
        <v>7157</v>
      </c>
      <c r="S5154" t="s">
        <v>7161</v>
      </c>
      <c r="T5154" t="s">
        <v>2073</v>
      </c>
      <c r="U5154" t="s">
        <v>7259</v>
      </c>
      <c r="V5154" t="s">
        <v>7482</v>
      </c>
      <c r="X5154" t="s">
        <v>7178</v>
      </c>
      <c r="Y5154" t="s">
        <v>29297</v>
      </c>
      <c r="Z5154" t="s">
        <v>60</v>
      </c>
      <c r="AA5154" t="s">
        <v>109</v>
      </c>
      <c r="AB5154" t="s">
        <v>98</v>
      </c>
      <c r="AC5154" t="s">
        <v>7164</v>
      </c>
      <c r="AD5154">
        <v>3</v>
      </c>
      <c r="AE5154" t="s">
        <v>29298</v>
      </c>
      <c r="AF5154" t="s">
        <v>7164</v>
      </c>
      <c r="AG5154" t="s">
        <v>29299</v>
      </c>
    </row>
    <row r="5155" spans="1:33" x14ac:dyDescent="0.3">
      <c r="A5155" t="s">
        <v>7010</v>
      </c>
      <c r="B5155" t="s">
        <v>8902</v>
      </c>
      <c r="C5155" t="s">
        <v>7150</v>
      </c>
      <c r="D5155" t="s">
        <v>22</v>
      </c>
      <c r="E5155" t="s">
        <v>55</v>
      </c>
      <c r="F5155" t="s">
        <v>29300</v>
      </c>
      <c r="G5155">
        <v>47.729748000000001</v>
      </c>
      <c r="H5155">
        <v>-71.293436</v>
      </c>
      <c r="I5155" t="s">
        <v>29301</v>
      </c>
      <c r="J5155" t="s">
        <v>1212</v>
      </c>
      <c r="K5155" t="s">
        <v>7225</v>
      </c>
      <c r="L5155" t="s">
        <v>7239</v>
      </c>
      <c r="M5155">
        <v>4165</v>
      </c>
      <c r="N5155" t="s">
        <v>2693</v>
      </c>
      <c r="O5155" t="s">
        <v>7159</v>
      </c>
      <c r="P5155" t="s">
        <v>7224</v>
      </c>
      <c r="Q5155">
        <v>38</v>
      </c>
      <c r="R5155" t="s">
        <v>7178</v>
      </c>
      <c r="S5155" t="s">
        <v>7178</v>
      </c>
      <c r="T5155" t="s">
        <v>293</v>
      </c>
      <c r="U5155" t="s">
        <v>7156</v>
      </c>
      <c r="V5155" t="s">
        <v>7154</v>
      </c>
      <c r="W5155">
        <v>37</v>
      </c>
      <c r="X5155" t="s">
        <v>7164</v>
      </c>
      <c r="Y5155" t="s">
        <v>29302</v>
      </c>
      <c r="Z5155" t="s">
        <v>7270</v>
      </c>
      <c r="AA5155" t="s">
        <v>7393</v>
      </c>
      <c r="AB5155" t="s">
        <v>7192</v>
      </c>
      <c r="AC5155" t="s">
        <v>155</v>
      </c>
      <c r="AD5155">
        <v>1</v>
      </c>
      <c r="AE5155" t="s">
        <v>29303</v>
      </c>
      <c r="AF5155" t="s">
        <v>7191</v>
      </c>
      <c r="AG5155" t="s">
        <v>29304</v>
      </c>
    </row>
    <row r="5156" spans="1:33" x14ac:dyDescent="0.3">
      <c r="A5156" t="s">
        <v>7011</v>
      </c>
      <c r="B5156" t="s">
        <v>7620</v>
      </c>
      <c r="C5156" t="s">
        <v>7183</v>
      </c>
      <c r="D5156" t="s">
        <v>22</v>
      </c>
      <c r="E5156" t="s">
        <v>39</v>
      </c>
      <c r="F5156" t="s">
        <v>29305</v>
      </c>
      <c r="G5156">
        <v>181.6772</v>
      </c>
      <c r="H5156">
        <v>-106.764752</v>
      </c>
      <c r="I5156" t="s">
        <v>29306</v>
      </c>
      <c r="J5156" t="s">
        <v>234</v>
      </c>
      <c r="K5156" t="s">
        <v>7371</v>
      </c>
      <c r="L5156" t="s">
        <v>7326</v>
      </c>
      <c r="N5156" t="s">
        <v>1663</v>
      </c>
      <c r="O5156" t="s">
        <v>7174</v>
      </c>
      <c r="P5156" t="s">
        <v>7400</v>
      </c>
      <c r="Q5156">
        <v>69</v>
      </c>
      <c r="R5156" t="s">
        <v>7164</v>
      </c>
      <c r="S5156" t="s">
        <v>41</v>
      </c>
      <c r="T5156" t="s">
        <v>171</v>
      </c>
      <c r="U5156" t="s">
        <v>7361</v>
      </c>
      <c r="V5156" t="s">
        <v>7354</v>
      </c>
      <c r="W5156">
        <v>61</v>
      </c>
      <c r="X5156" t="s">
        <v>7373</v>
      </c>
      <c r="Y5156" t="s">
        <v>29307</v>
      </c>
      <c r="Z5156" t="s">
        <v>7318</v>
      </c>
      <c r="AA5156" t="s">
        <v>7393</v>
      </c>
      <c r="AB5156" t="s">
        <v>98</v>
      </c>
      <c r="AC5156" t="s">
        <v>270</v>
      </c>
      <c r="AD5156">
        <v>4</v>
      </c>
      <c r="AE5156" t="s">
        <v>29308</v>
      </c>
      <c r="AF5156" t="s">
        <v>7403</v>
      </c>
      <c r="AG5156" t="s">
        <v>29309</v>
      </c>
    </row>
    <row r="5157" spans="1:33" x14ac:dyDescent="0.3">
      <c r="A5157" t="s">
        <v>1340</v>
      </c>
      <c r="B5157" t="s">
        <v>7625</v>
      </c>
      <c r="C5157" t="s">
        <v>7760</v>
      </c>
      <c r="D5157" t="s">
        <v>22</v>
      </c>
      <c r="E5157" t="s">
        <v>66</v>
      </c>
      <c r="F5157" t="s">
        <v>9359</v>
      </c>
      <c r="G5157">
        <v>25.837519</v>
      </c>
      <c r="H5157">
        <v>-86.799779000000001</v>
      </c>
      <c r="I5157" t="s">
        <v>9360</v>
      </c>
      <c r="J5157" t="s">
        <v>204</v>
      </c>
      <c r="K5157" t="s">
        <v>7225</v>
      </c>
      <c r="L5157" t="s">
        <v>7189</v>
      </c>
      <c r="M5157">
        <v>2075</v>
      </c>
      <c r="N5157" t="s">
        <v>221</v>
      </c>
      <c r="O5157" t="s">
        <v>7307</v>
      </c>
      <c r="P5157" t="s">
        <v>7326</v>
      </c>
      <c r="Q5157">
        <v>66</v>
      </c>
      <c r="R5157" t="s">
        <v>7161</v>
      </c>
      <c r="S5157" t="s">
        <v>7309</v>
      </c>
      <c r="T5157" t="s">
        <v>1042</v>
      </c>
      <c r="U5157" t="s">
        <v>7249</v>
      </c>
      <c r="V5157" t="s">
        <v>7317</v>
      </c>
      <c r="W5157">
        <v>57</v>
      </c>
      <c r="X5157" t="s">
        <v>7278</v>
      </c>
      <c r="Y5157" t="s">
        <v>7178</v>
      </c>
      <c r="Z5157" t="s">
        <v>7375</v>
      </c>
      <c r="AA5157" t="s">
        <v>7164</v>
      </c>
      <c r="AB5157" t="s">
        <v>28</v>
      </c>
      <c r="AC5157" t="s">
        <v>62</v>
      </c>
      <c r="AD5157">
        <v>-2</v>
      </c>
      <c r="AE5157" t="s">
        <v>9361</v>
      </c>
      <c r="AF5157" t="s">
        <v>7191</v>
      </c>
      <c r="AG5157" t="s">
        <v>9362</v>
      </c>
    </row>
    <row r="5158" spans="1:33" x14ac:dyDescent="0.3">
      <c r="A5158" t="s">
        <v>7012</v>
      </c>
      <c r="B5158" t="s">
        <v>267</v>
      </c>
      <c r="C5158" t="s">
        <v>7434</v>
      </c>
      <c r="D5158" t="s">
        <v>48</v>
      </c>
      <c r="E5158" t="s">
        <v>39</v>
      </c>
      <c r="F5158" t="s">
        <v>29310</v>
      </c>
      <c r="G5158">
        <v>36.035235999999998</v>
      </c>
      <c r="H5158">
        <v>-100.484645</v>
      </c>
      <c r="I5158" t="s">
        <v>29311</v>
      </c>
      <c r="J5158" t="s">
        <v>302</v>
      </c>
      <c r="K5158" t="s">
        <v>7225</v>
      </c>
      <c r="L5158" t="s">
        <v>7156</v>
      </c>
      <c r="M5158">
        <v>7336</v>
      </c>
      <c r="N5158" t="s">
        <v>983</v>
      </c>
      <c r="O5158" t="s">
        <v>7155</v>
      </c>
      <c r="P5158" t="s">
        <v>7348</v>
      </c>
      <c r="Q5158">
        <v>72</v>
      </c>
      <c r="R5158" t="s">
        <v>7214</v>
      </c>
      <c r="S5158" t="s">
        <v>85</v>
      </c>
      <c r="T5158" t="s">
        <v>2807</v>
      </c>
      <c r="U5158" t="s">
        <v>7238</v>
      </c>
      <c r="V5158" t="s">
        <v>7400</v>
      </c>
      <c r="X5158" t="s">
        <v>59</v>
      </c>
      <c r="Y5158" t="s">
        <v>29312</v>
      </c>
      <c r="Z5158" t="s">
        <v>7205</v>
      </c>
      <c r="AA5158" t="s">
        <v>7262</v>
      </c>
      <c r="AB5158" t="s">
        <v>98</v>
      </c>
      <c r="AC5158" t="s">
        <v>62</v>
      </c>
      <c r="AD5158">
        <v>3</v>
      </c>
      <c r="AE5158" t="s">
        <v>29313</v>
      </c>
      <c r="AF5158" t="s">
        <v>7195</v>
      </c>
      <c r="AG5158" t="s">
        <v>29314</v>
      </c>
    </row>
    <row r="5159" spans="1:33" x14ac:dyDescent="0.3">
      <c r="A5159" t="s">
        <v>7013</v>
      </c>
      <c r="B5159" t="s">
        <v>29315</v>
      </c>
      <c r="C5159" t="s">
        <v>220</v>
      </c>
      <c r="D5159" t="s">
        <v>77</v>
      </c>
      <c r="E5159" t="s">
        <v>93</v>
      </c>
      <c r="F5159" t="s">
        <v>29316</v>
      </c>
      <c r="G5159">
        <v>34.661678999999999</v>
      </c>
      <c r="H5159">
        <v>84.265000000000001</v>
      </c>
      <c r="I5159" t="s">
        <v>29317</v>
      </c>
      <c r="J5159" t="s">
        <v>1688</v>
      </c>
      <c r="K5159" t="s">
        <v>9055</v>
      </c>
      <c r="L5159" t="s">
        <v>7224</v>
      </c>
      <c r="M5159">
        <v>1487</v>
      </c>
      <c r="N5159" t="s">
        <v>1606</v>
      </c>
      <c r="O5159" t="s">
        <v>7381</v>
      </c>
      <c r="P5159" t="s">
        <v>7175</v>
      </c>
      <c r="Q5159">
        <v>54</v>
      </c>
      <c r="R5159" t="s">
        <v>7373</v>
      </c>
      <c r="S5159" t="s">
        <v>85</v>
      </c>
      <c r="T5159" t="s">
        <v>484</v>
      </c>
      <c r="U5159" t="s">
        <v>7155</v>
      </c>
      <c r="V5159" t="s">
        <v>7201</v>
      </c>
      <c r="W5159">
        <v>23</v>
      </c>
      <c r="X5159" t="s">
        <v>7161</v>
      </c>
      <c r="Y5159" t="s">
        <v>29318</v>
      </c>
      <c r="Z5159" t="s">
        <v>70</v>
      </c>
      <c r="AA5159" t="s">
        <v>7191</v>
      </c>
      <c r="AB5159" t="s">
        <v>98</v>
      </c>
      <c r="AC5159" t="s">
        <v>29</v>
      </c>
      <c r="AD5159">
        <v>0</v>
      </c>
      <c r="AE5159" t="s">
        <v>29319</v>
      </c>
      <c r="AF5159" t="s">
        <v>7164</v>
      </c>
      <c r="AG5159" t="s">
        <v>29320</v>
      </c>
    </row>
    <row r="5160" spans="1:33" x14ac:dyDescent="0.3">
      <c r="A5160" t="s">
        <v>7014</v>
      </c>
      <c r="B5160" t="s">
        <v>7408</v>
      </c>
      <c r="C5160" t="s">
        <v>7273</v>
      </c>
      <c r="D5160" t="s">
        <v>48</v>
      </c>
      <c r="E5160" t="s">
        <v>93</v>
      </c>
      <c r="F5160" t="s">
        <v>29321</v>
      </c>
      <c r="H5160">
        <v>-121.86581700000001</v>
      </c>
      <c r="I5160" t="s">
        <v>7164</v>
      </c>
      <c r="J5160" t="s">
        <v>793</v>
      </c>
      <c r="K5160" t="s">
        <v>7277</v>
      </c>
      <c r="L5160" t="s">
        <v>7224</v>
      </c>
      <c r="M5160">
        <v>1779</v>
      </c>
      <c r="N5160" t="s">
        <v>7164</v>
      </c>
      <c r="O5160" t="s">
        <v>7164</v>
      </c>
      <c r="P5160" t="s">
        <v>7164</v>
      </c>
      <c r="R5160" t="s">
        <v>7164</v>
      </c>
      <c r="S5160" t="s">
        <v>7164</v>
      </c>
      <c r="T5160" t="s">
        <v>1574</v>
      </c>
      <c r="U5160" t="s">
        <v>7186</v>
      </c>
      <c r="V5160" t="s">
        <v>7317</v>
      </c>
      <c r="W5160">
        <v>-13</v>
      </c>
      <c r="X5160" t="s">
        <v>34</v>
      </c>
      <c r="Y5160" t="s">
        <v>29322</v>
      </c>
      <c r="Z5160" t="s">
        <v>7607</v>
      </c>
      <c r="AA5160" t="s">
        <v>7191</v>
      </c>
      <c r="AB5160" t="s">
        <v>98</v>
      </c>
      <c r="AC5160" t="s">
        <v>7193</v>
      </c>
      <c r="AD5160">
        <v>1</v>
      </c>
      <c r="AE5160" t="s">
        <v>29323</v>
      </c>
      <c r="AF5160" t="s">
        <v>7403</v>
      </c>
      <c r="AG5160" t="s">
        <v>29324</v>
      </c>
    </row>
    <row r="5161" spans="1:33" x14ac:dyDescent="0.3">
      <c r="A5161" t="s">
        <v>7015</v>
      </c>
      <c r="B5161" t="s">
        <v>7615</v>
      </c>
      <c r="C5161" t="s">
        <v>7285</v>
      </c>
      <c r="D5161" t="s">
        <v>48</v>
      </c>
      <c r="E5161" t="s">
        <v>66</v>
      </c>
      <c r="F5161" t="s">
        <v>29325</v>
      </c>
      <c r="G5161">
        <v>46.447170999999997</v>
      </c>
      <c r="H5161">
        <v>-113.371116</v>
      </c>
      <c r="I5161" t="s">
        <v>29326</v>
      </c>
      <c r="J5161" t="s">
        <v>594</v>
      </c>
      <c r="K5161" t="s">
        <v>7236</v>
      </c>
      <c r="L5161" t="s">
        <v>7160</v>
      </c>
      <c r="M5161">
        <v>6601</v>
      </c>
      <c r="N5161" t="s">
        <v>689</v>
      </c>
      <c r="O5161" t="s">
        <v>7155</v>
      </c>
      <c r="P5161" t="s">
        <v>7156</v>
      </c>
      <c r="Q5161">
        <v>61</v>
      </c>
      <c r="R5161" t="s">
        <v>7164</v>
      </c>
      <c r="S5161" t="s">
        <v>35</v>
      </c>
      <c r="T5161" t="s">
        <v>4351</v>
      </c>
      <c r="U5161" t="s">
        <v>7280</v>
      </c>
      <c r="V5161" t="s">
        <v>7326</v>
      </c>
      <c r="W5161">
        <v>24</v>
      </c>
      <c r="X5161" t="s">
        <v>7260</v>
      </c>
      <c r="Y5161" t="s">
        <v>29327</v>
      </c>
      <c r="Z5161" t="s">
        <v>27</v>
      </c>
      <c r="AA5161" t="s">
        <v>7177</v>
      </c>
      <c r="AB5161" t="s">
        <v>7229</v>
      </c>
      <c r="AC5161" t="s">
        <v>7394</v>
      </c>
      <c r="AD5161">
        <v>3</v>
      </c>
      <c r="AE5161" t="s">
        <v>29328</v>
      </c>
      <c r="AF5161" t="s">
        <v>103</v>
      </c>
      <c r="AG5161" t="s">
        <v>29329</v>
      </c>
    </row>
    <row r="5162" spans="1:33" x14ac:dyDescent="0.3">
      <c r="A5162" t="s">
        <v>7016</v>
      </c>
      <c r="B5162" t="s">
        <v>250</v>
      </c>
      <c r="C5162" t="s">
        <v>7197</v>
      </c>
      <c r="D5162" t="s">
        <v>65</v>
      </c>
      <c r="E5162" t="s">
        <v>31</v>
      </c>
      <c r="F5162" t="s">
        <v>29330</v>
      </c>
      <c r="G5162">
        <v>30.800080000000001</v>
      </c>
      <c r="H5162">
        <v>-81.193100999999999</v>
      </c>
      <c r="I5162" t="s">
        <v>7164</v>
      </c>
      <c r="J5162" t="s">
        <v>419</v>
      </c>
      <c r="K5162" t="s">
        <v>7431</v>
      </c>
      <c r="L5162" t="s">
        <v>7354</v>
      </c>
      <c r="M5162">
        <v>4828</v>
      </c>
      <c r="N5162" t="s">
        <v>445</v>
      </c>
      <c r="O5162" t="s">
        <v>7155</v>
      </c>
      <c r="P5162" t="s">
        <v>7482</v>
      </c>
      <c r="Q5162">
        <v>26</v>
      </c>
      <c r="R5162" t="s">
        <v>34</v>
      </c>
      <c r="S5162" t="s">
        <v>7164</v>
      </c>
      <c r="T5162" t="s">
        <v>3120</v>
      </c>
      <c r="U5162" t="s">
        <v>7159</v>
      </c>
      <c r="V5162" t="s">
        <v>7203</v>
      </c>
      <c r="X5162" t="s">
        <v>34</v>
      </c>
      <c r="Y5162" t="s">
        <v>7164</v>
      </c>
      <c r="Z5162" t="s">
        <v>7383</v>
      </c>
      <c r="AA5162" t="s">
        <v>7262</v>
      </c>
      <c r="AB5162" t="s">
        <v>7363</v>
      </c>
      <c r="AC5162" t="s">
        <v>7394</v>
      </c>
      <c r="AD5162">
        <v>3</v>
      </c>
      <c r="AE5162" t="s">
        <v>29331</v>
      </c>
      <c r="AF5162" t="s">
        <v>7191</v>
      </c>
      <c r="AG5162" t="s">
        <v>29332</v>
      </c>
    </row>
    <row r="5163" spans="1:33" x14ac:dyDescent="0.3">
      <c r="A5163" t="s">
        <v>7017</v>
      </c>
      <c r="B5163" t="s">
        <v>8902</v>
      </c>
      <c r="C5163" t="s">
        <v>7150</v>
      </c>
      <c r="D5163" t="s">
        <v>77</v>
      </c>
      <c r="E5163" t="s">
        <v>31</v>
      </c>
      <c r="F5163" t="s">
        <v>12040</v>
      </c>
      <c r="G5163">
        <v>47.508991999999999</v>
      </c>
      <c r="H5163">
        <v>-82.928477999999998</v>
      </c>
      <c r="I5163" t="s">
        <v>29333</v>
      </c>
      <c r="J5163" t="s">
        <v>939</v>
      </c>
      <c r="K5163" t="s">
        <v>7171</v>
      </c>
      <c r="L5163" t="s">
        <v>7289</v>
      </c>
      <c r="M5163">
        <v>8069</v>
      </c>
      <c r="N5163" t="s">
        <v>498</v>
      </c>
      <c r="O5163" t="s">
        <v>7225</v>
      </c>
      <c r="P5163" t="s">
        <v>7289</v>
      </c>
      <c r="Q5163">
        <v>35</v>
      </c>
      <c r="R5163" t="s">
        <v>7278</v>
      </c>
      <c r="S5163" t="s">
        <v>7279</v>
      </c>
      <c r="T5163" t="s">
        <v>274</v>
      </c>
      <c r="U5163" t="s">
        <v>7381</v>
      </c>
      <c r="V5163" t="s">
        <v>7160</v>
      </c>
      <c r="W5163">
        <v>55</v>
      </c>
      <c r="X5163" t="s">
        <v>7237</v>
      </c>
      <c r="Y5163" t="s">
        <v>29334</v>
      </c>
      <c r="Z5163" t="s">
        <v>60</v>
      </c>
      <c r="AA5163" t="s">
        <v>139</v>
      </c>
      <c r="AB5163" t="s">
        <v>61</v>
      </c>
      <c r="AC5163" t="s">
        <v>7364</v>
      </c>
      <c r="AD5163">
        <v>0</v>
      </c>
      <c r="AE5163" t="s">
        <v>29335</v>
      </c>
      <c r="AF5163" t="s">
        <v>7207</v>
      </c>
      <c r="AG5163" t="s">
        <v>12044</v>
      </c>
    </row>
    <row r="5164" spans="1:33" x14ac:dyDescent="0.3">
      <c r="A5164" t="s">
        <v>7018</v>
      </c>
      <c r="B5164" t="s">
        <v>7587</v>
      </c>
      <c r="C5164" t="s">
        <v>7471</v>
      </c>
      <c r="D5164" t="s">
        <v>92</v>
      </c>
      <c r="E5164" t="s">
        <v>31</v>
      </c>
      <c r="F5164" t="s">
        <v>29336</v>
      </c>
      <c r="G5164">
        <v>32.188316999999998</v>
      </c>
      <c r="H5164">
        <v>-107.39425900000001</v>
      </c>
      <c r="I5164" t="s">
        <v>29337</v>
      </c>
      <c r="J5164" t="s">
        <v>392</v>
      </c>
      <c r="K5164" t="s">
        <v>7249</v>
      </c>
      <c r="L5164" t="s">
        <v>7348</v>
      </c>
      <c r="N5164" t="s">
        <v>442</v>
      </c>
      <c r="O5164" t="s">
        <v>7450</v>
      </c>
      <c r="P5164" t="s">
        <v>7391</v>
      </c>
      <c r="Q5164">
        <v>283</v>
      </c>
      <c r="R5164" t="s">
        <v>59</v>
      </c>
      <c r="S5164" t="s">
        <v>41</v>
      </c>
      <c r="T5164" t="s">
        <v>129</v>
      </c>
      <c r="U5164" t="s">
        <v>7371</v>
      </c>
      <c r="V5164" t="s">
        <v>7189</v>
      </c>
      <c r="W5164">
        <v>256</v>
      </c>
      <c r="X5164" t="s">
        <v>43</v>
      </c>
      <c r="Y5164" t="s">
        <v>29338</v>
      </c>
      <c r="Z5164" t="s">
        <v>7178</v>
      </c>
      <c r="AA5164" t="s">
        <v>7164</v>
      </c>
      <c r="AB5164" t="s">
        <v>98</v>
      </c>
      <c r="AC5164" t="s">
        <v>270</v>
      </c>
      <c r="AD5164">
        <v>1</v>
      </c>
      <c r="AE5164" t="s">
        <v>29339</v>
      </c>
      <c r="AF5164" t="s">
        <v>7385</v>
      </c>
      <c r="AG5164" t="s">
        <v>7164</v>
      </c>
    </row>
    <row r="5165" spans="1:33" x14ac:dyDescent="0.3">
      <c r="A5165" t="s">
        <v>7019</v>
      </c>
      <c r="B5165" t="s">
        <v>1019</v>
      </c>
      <c r="C5165" t="s">
        <v>7219</v>
      </c>
      <c r="D5165" t="s">
        <v>65</v>
      </c>
      <c r="E5165" t="s">
        <v>78</v>
      </c>
      <c r="F5165" t="s">
        <v>29340</v>
      </c>
      <c r="G5165">
        <v>27.367425999999998</v>
      </c>
      <c r="H5165">
        <v>-76.255729000000002</v>
      </c>
      <c r="I5165" t="s">
        <v>29341</v>
      </c>
      <c r="J5165" t="s">
        <v>939</v>
      </c>
      <c r="K5165" t="s">
        <v>7223</v>
      </c>
      <c r="L5165" t="s">
        <v>7239</v>
      </c>
      <c r="M5165">
        <v>2135</v>
      </c>
      <c r="N5165" t="s">
        <v>5482</v>
      </c>
      <c r="O5165" t="s">
        <v>7449</v>
      </c>
      <c r="P5165" t="s">
        <v>7175</v>
      </c>
      <c r="Q5165">
        <v>17</v>
      </c>
      <c r="R5165" t="s">
        <v>7278</v>
      </c>
      <c r="S5165" t="s">
        <v>7309</v>
      </c>
      <c r="T5165" t="s">
        <v>642</v>
      </c>
      <c r="U5165" t="s">
        <v>7236</v>
      </c>
      <c r="V5165" t="s">
        <v>7173</v>
      </c>
      <c r="W5165">
        <v>62</v>
      </c>
      <c r="X5165" t="s">
        <v>7161</v>
      </c>
      <c r="Y5165" t="s">
        <v>29342</v>
      </c>
      <c r="Z5165" t="s">
        <v>7318</v>
      </c>
      <c r="AA5165" t="s">
        <v>7228</v>
      </c>
      <c r="AB5165" t="s">
        <v>61</v>
      </c>
      <c r="AC5165" t="s">
        <v>29</v>
      </c>
      <c r="AE5165" t="s">
        <v>7164</v>
      </c>
      <c r="AF5165" t="s">
        <v>7165</v>
      </c>
      <c r="AG5165" t="s">
        <v>7164</v>
      </c>
    </row>
    <row r="5166" spans="1:33" x14ac:dyDescent="0.3">
      <c r="A5166" t="s">
        <v>7020</v>
      </c>
      <c r="B5166" t="s">
        <v>7656</v>
      </c>
      <c r="C5166" t="s">
        <v>7219</v>
      </c>
      <c r="D5166" t="s">
        <v>48</v>
      </c>
      <c r="E5166" t="s">
        <v>23</v>
      </c>
      <c r="F5166" t="s">
        <v>29343</v>
      </c>
      <c r="I5166" t="s">
        <v>29344</v>
      </c>
      <c r="J5166" t="s">
        <v>1305</v>
      </c>
      <c r="K5166" t="s">
        <v>7249</v>
      </c>
      <c r="L5166" t="s">
        <v>7482</v>
      </c>
      <c r="M5166">
        <v>1237</v>
      </c>
      <c r="N5166" t="s">
        <v>6680</v>
      </c>
      <c r="O5166" t="s">
        <v>7249</v>
      </c>
      <c r="P5166" t="s">
        <v>7154</v>
      </c>
      <c r="Q5166">
        <v>50</v>
      </c>
      <c r="R5166" t="s">
        <v>7214</v>
      </c>
      <c r="S5166" t="s">
        <v>35</v>
      </c>
      <c r="T5166" t="s">
        <v>2484</v>
      </c>
      <c r="U5166" t="s">
        <v>7307</v>
      </c>
      <c r="V5166" t="s">
        <v>7333</v>
      </c>
      <c r="W5166">
        <v>58</v>
      </c>
      <c r="X5166" t="s">
        <v>59</v>
      </c>
      <c r="Y5166" t="s">
        <v>29345</v>
      </c>
      <c r="Z5166" t="s">
        <v>27</v>
      </c>
      <c r="AA5166" t="s">
        <v>109</v>
      </c>
      <c r="AB5166" t="s">
        <v>7252</v>
      </c>
      <c r="AC5166" t="s">
        <v>7178</v>
      </c>
      <c r="AD5166">
        <v>4</v>
      </c>
      <c r="AE5166" t="s">
        <v>29346</v>
      </c>
      <c r="AF5166" t="s">
        <v>7180</v>
      </c>
      <c r="AG5166" t="s">
        <v>7164</v>
      </c>
    </row>
    <row r="5167" spans="1:33" x14ac:dyDescent="0.3">
      <c r="A5167" t="s">
        <v>7021</v>
      </c>
      <c r="B5167" t="s">
        <v>7357</v>
      </c>
      <c r="C5167" t="s">
        <v>7197</v>
      </c>
      <c r="D5167" t="s">
        <v>88</v>
      </c>
      <c r="E5167" t="s">
        <v>39</v>
      </c>
      <c r="F5167" t="s">
        <v>29347</v>
      </c>
      <c r="G5167">
        <v>166.98429999999999</v>
      </c>
      <c r="H5167">
        <v>-75.628912</v>
      </c>
      <c r="I5167" t="s">
        <v>29348</v>
      </c>
      <c r="J5167" t="s">
        <v>727</v>
      </c>
      <c r="K5167" t="s">
        <v>7381</v>
      </c>
      <c r="L5167" t="s">
        <v>7276</v>
      </c>
      <c r="M5167">
        <v>8296</v>
      </c>
      <c r="N5167" t="s">
        <v>1812</v>
      </c>
      <c r="O5167" t="s">
        <v>7334</v>
      </c>
      <c r="P5167" t="s">
        <v>7276</v>
      </c>
      <c r="Q5167">
        <v>68</v>
      </c>
      <c r="R5167" t="s">
        <v>7161</v>
      </c>
      <c r="S5167" t="s">
        <v>85</v>
      </c>
      <c r="T5167" t="s">
        <v>2762</v>
      </c>
      <c r="U5167" t="s">
        <v>7174</v>
      </c>
      <c r="V5167" t="s">
        <v>7348</v>
      </c>
      <c r="W5167">
        <v>45</v>
      </c>
      <c r="X5167" t="s">
        <v>59</v>
      </c>
      <c r="Y5167" t="s">
        <v>29349</v>
      </c>
      <c r="Z5167" t="s">
        <v>7205</v>
      </c>
      <c r="AA5167" t="s">
        <v>7217</v>
      </c>
      <c r="AB5167" t="s">
        <v>7336</v>
      </c>
      <c r="AC5167" t="s">
        <v>7178</v>
      </c>
      <c r="AD5167">
        <v>0</v>
      </c>
      <c r="AE5167" t="s">
        <v>29350</v>
      </c>
      <c r="AF5167" t="s">
        <v>7385</v>
      </c>
      <c r="AG5167" t="s">
        <v>29351</v>
      </c>
    </row>
    <row r="5168" spans="1:33" x14ac:dyDescent="0.3">
      <c r="A5168" t="s">
        <v>7022</v>
      </c>
      <c r="B5168" t="s">
        <v>7656</v>
      </c>
      <c r="C5168" t="s">
        <v>468</v>
      </c>
      <c r="D5168" t="s">
        <v>92</v>
      </c>
      <c r="E5168" t="s">
        <v>39</v>
      </c>
      <c r="F5168" t="s">
        <v>29352</v>
      </c>
      <c r="G5168">
        <v>41.459432</v>
      </c>
      <c r="H5168">
        <v>-77.074888000000001</v>
      </c>
      <c r="I5168" t="s">
        <v>29353</v>
      </c>
      <c r="J5168" t="s">
        <v>750</v>
      </c>
      <c r="K5168" t="s">
        <v>7280</v>
      </c>
      <c r="L5168" t="s">
        <v>7203</v>
      </c>
      <c r="M5168">
        <v>2849</v>
      </c>
      <c r="N5168" t="s">
        <v>2958</v>
      </c>
      <c r="O5168" t="s">
        <v>7307</v>
      </c>
      <c r="P5168" t="s">
        <v>7317</v>
      </c>
      <c r="Q5168">
        <v>43</v>
      </c>
      <c r="R5168" t="s">
        <v>7214</v>
      </c>
      <c r="S5168" t="s">
        <v>7178</v>
      </c>
      <c r="T5168" t="s">
        <v>701</v>
      </c>
      <c r="U5168" t="s">
        <v>7222</v>
      </c>
      <c r="V5168" t="s">
        <v>7308</v>
      </c>
      <c r="W5168">
        <v>22</v>
      </c>
      <c r="X5168" t="s">
        <v>7299</v>
      </c>
      <c r="Y5168" t="s">
        <v>29354</v>
      </c>
      <c r="Z5168" t="s">
        <v>7383</v>
      </c>
      <c r="AA5168" t="s">
        <v>109</v>
      </c>
      <c r="AB5168" t="s">
        <v>7229</v>
      </c>
      <c r="AC5168" t="s">
        <v>62</v>
      </c>
      <c r="AD5168">
        <v>4</v>
      </c>
      <c r="AE5168" t="s">
        <v>29355</v>
      </c>
      <c r="AF5168" t="s">
        <v>110</v>
      </c>
      <c r="AG5168" t="s">
        <v>29356</v>
      </c>
    </row>
    <row r="5169" spans="1:33" x14ac:dyDescent="0.3">
      <c r="A5169" t="s">
        <v>7023</v>
      </c>
      <c r="B5169" t="s">
        <v>8031</v>
      </c>
      <c r="C5169" t="s">
        <v>8288</v>
      </c>
      <c r="D5169" t="s">
        <v>65</v>
      </c>
      <c r="E5169" t="s">
        <v>186</v>
      </c>
      <c r="F5169" t="s">
        <v>29357</v>
      </c>
      <c r="G5169">
        <v>32.247760999999997</v>
      </c>
      <c r="H5169">
        <v>-93.108628999999993</v>
      </c>
      <c r="I5169" t="s">
        <v>29358</v>
      </c>
      <c r="J5169" t="s">
        <v>1438</v>
      </c>
      <c r="K5169" t="s">
        <v>7153</v>
      </c>
      <c r="L5169" t="s">
        <v>7213</v>
      </c>
      <c r="M5169">
        <v>5096</v>
      </c>
      <c r="N5169" t="s">
        <v>7164</v>
      </c>
      <c r="O5169" t="s">
        <v>7164</v>
      </c>
      <c r="P5169" t="s">
        <v>7164</v>
      </c>
      <c r="R5169" t="s">
        <v>7164</v>
      </c>
      <c r="S5169" t="s">
        <v>7164</v>
      </c>
      <c r="T5169" t="s">
        <v>3994</v>
      </c>
      <c r="U5169" t="s">
        <v>7342</v>
      </c>
      <c r="V5169" t="s">
        <v>41</v>
      </c>
      <c r="W5169">
        <v>37</v>
      </c>
      <c r="X5169" t="s">
        <v>7237</v>
      </c>
      <c r="Y5169" t="s">
        <v>7164</v>
      </c>
      <c r="Z5169" t="s">
        <v>215</v>
      </c>
      <c r="AA5169" t="s">
        <v>7228</v>
      </c>
      <c r="AB5169" t="s">
        <v>7336</v>
      </c>
      <c r="AC5169" t="s">
        <v>7394</v>
      </c>
      <c r="AD5169">
        <v>4</v>
      </c>
      <c r="AE5169" t="s">
        <v>29359</v>
      </c>
      <c r="AF5169" t="s">
        <v>7385</v>
      </c>
      <c r="AG5169" t="s">
        <v>29360</v>
      </c>
    </row>
    <row r="5170" spans="1:33" x14ac:dyDescent="0.3">
      <c r="A5170" t="s">
        <v>7024</v>
      </c>
      <c r="B5170" t="s">
        <v>165</v>
      </c>
      <c r="C5170" t="s">
        <v>7958</v>
      </c>
      <c r="D5170" t="s">
        <v>92</v>
      </c>
      <c r="E5170" t="s">
        <v>112</v>
      </c>
      <c r="F5170" t="s">
        <v>29361</v>
      </c>
      <c r="G5170">
        <v>45.496817</v>
      </c>
      <c r="H5170">
        <v>-71.216730999999996</v>
      </c>
      <c r="I5170" t="s">
        <v>29362</v>
      </c>
      <c r="J5170" t="s">
        <v>127</v>
      </c>
      <c r="K5170" t="s">
        <v>7186</v>
      </c>
      <c r="L5170" t="s">
        <v>7289</v>
      </c>
      <c r="M5170">
        <v>4438</v>
      </c>
      <c r="N5170" t="s">
        <v>7164</v>
      </c>
      <c r="O5170" t="s">
        <v>7164</v>
      </c>
      <c r="P5170" t="s">
        <v>7164</v>
      </c>
      <c r="R5170" t="s">
        <v>7164</v>
      </c>
      <c r="S5170" t="s">
        <v>7164</v>
      </c>
      <c r="T5170" t="s">
        <v>7164</v>
      </c>
      <c r="U5170" t="s">
        <v>7164</v>
      </c>
      <c r="V5170" t="s">
        <v>7164</v>
      </c>
      <c r="X5170" t="s">
        <v>7164</v>
      </c>
      <c r="Y5170" t="s">
        <v>7164</v>
      </c>
      <c r="Z5170" t="s">
        <v>7205</v>
      </c>
      <c r="AA5170" t="s">
        <v>7344</v>
      </c>
      <c r="AB5170" t="s">
        <v>7164</v>
      </c>
      <c r="AC5170" t="s">
        <v>7364</v>
      </c>
      <c r="AD5170">
        <v>2</v>
      </c>
      <c r="AE5170" t="s">
        <v>29363</v>
      </c>
      <c r="AF5170" t="s">
        <v>7180</v>
      </c>
      <c r="AG5170" t="s">
        <v>7164</v>
      </c>
    </row>
    <row r="5171" spans="1:33" x14ac:dyDescent="0.3">
      <c r="A5171" t="s">
        <v>7025</v>
      </c>
      <c r="B5171" t="s">
        <v>7491</v>
      </c>
      <c r="C5171" t="s">
        <v>7660</v>
      </c>
      <c r="D5171" t="s">
        <v>77</v>
      </c>
      <c r="E5171" t="s">
        <v>112</v>
      </c>
      <c r="F5171" t="s">
        <v>29364</v>
      </c>
      <c r="G5171">
        <v>43.064328000000003</v>
      </c>
      <c r="I5171" t="s">
        <v>29365</v>
      </c>
      <c r="J5171" t="s">
        <v>501</v>
      </c>
      <c r="K5171" t="s">
        <v>7225</v>
      </c>
      <c r="L5171" t="s">
        <v>7333</v>
      </c>
      <c r="M5171">
        <v>4965</v>
      </c>
      <c r="N5171" t="s">
        <v>2457</v>
      </c>
      <c r="O5171" t="s">
        <v>7155</v>
      </c>
      <c r="P5171" t="s">
        <v>41</v>
      </c>
      <c r="Q5171">
        <v>74</v>
      </c>
      <c r="R5171" t="s">
        <v>7373</v>
      </c>
      <c r="S5171" t="s">
        <v>7164</v>
      </c>
      <c r="T5171" t="s">
        <v>2631</v>
      </c>
      <c r="U5171" t="s">
        <v>7174</v>
      </c>
      <c r="V5171" t="s">
        <v>7382</v>
      </c>
      <c r="W5171">
        <v>82</v>
      </c>
      <c r="X5171" t="s">
        <v>7260</v>
      </c>
      <c r="Y5171" t="s">
        <v>29366</v>
      </c>
      <c r="Z5171" t="s">
        <v>27</v>
      </c>
      <c r="AA5171" t="s">
        <v>7262</v>
      </c>
      <c r="AB5171" t="s">
        <v>7178</v>
      </c>
      <c r="AC5171" t="s">
        <v>7178</v>
      </c>
      <c r="AD5171">
        <v>1</v>
      </c>
      <c r="AE5171" t="s">
        <v>29367</v>
      </c>
      <c r="AF5171" t="s">
        <v>7180</v>
      </c>
      <c r="AG5171" t="s">
        <v>29368</v>
      </c>
    </row>
    <row r="5172" spans="1:33" x14ac:dyDescent="0.3">
      <c r="A5172" t="s">
        <v>7026</v>
      </c>
      <c r="B5172" t="s">
        <v>242</v>
      </c>
      <c r="C5172" t="s">
        <v>8059</v>
      </c>
      <c r="D5172" t="s">
        <v>65</v>
      </c>
      <c r="E5172" t="s">
        <v>72</v>
      </c>
      <c r="F5172" t="s">
        <v>20813</v>
      </c>
      <c r="G5172">
        <v>32.813223999999998</v>
      </c>
      <c r="H5172">
        <v>-77.303591999999995</v>
      </c>
      <c r="I5172" t="s">
        <v>20814</v>
      </c>
      <c r="J5172" t="s">
        <v>204</v>
      </c>
      <c r="K5172" t="s">
        <v>7174</v>
      </c>
      <c r="L5172" t="s">
        <v>7226</v>
      </c>
      <c r="M5172">
        <v>2782</v>
      </c>
      <c r="N5172" t="s">
        <v>4079</v>
      </c>
      <c r="O5172" t="s">
        <v>7222</v>
      </c>
      <c r="P5172" t="s">
        <v>7201</v>
      </c>
      <c r="Q5172">
        <v>61</v>
      </c>
      <c r="R5172" t="s">
        <v>7214</v>
      </c>
      <c r="S5172" t="s">
        <v>85</v>
      </c>
      <c r="T5172" t="s">
        <v>4392</v>
      </c>
      <c r="U5172" t="s">
        <v>7288</v>
      </c>
      <c r="V5172" t="s">
        <v>7156</v>
      </c>
      <c r="W5172">
        <v>42</v>
      </c>
      <c r="X5172" t="s">
        <v>7178</v>
      </c>
      <c r="Y5172" t="s">
        <v>20815</v>
      </c>
      <c r="Z5172" t="s">
        <v>45</v>
      </c>
      <c r="AA5172" t="s">
        <v>7393</v>
      </c>
      <c r="AB5172" t="s">
        <v>7164</v>
      </c>
      <c r="AC5172" t="s">
        <v>270</v>
      </c>
      <c r="AD5172">
        <v>5</v>
      </c>
      <c r="AE5172" t="s">
        <v>20816</v>
      </c>
      <c r="AF5172" t="s">
        <v>110</v>
      </c>
      <c r="AG5172" t="s">
        <v>20817</v>
      </c>
    </row>
    <row r="5173" spans="1:33" x14ac:dyDescent="0.3">
      <c r="A5173" t="s">
        <v>7027</v>
      </c>
      <c r="B5173" t="s">
        <v>7992</v>
      </c>
      <c r="C5173" t="s">
        <v>7388</v>
      </c>
      <c r="D5173" t="s">
        <v>88</v>
      </c>
      <c r="E5173" t="s">
        <v>39</v>
      </c>
      <c r="F5173" t="s">
        <v>29369</v>
      </c>
      <c r="G5173">
        <v>38.63794</v>
      </c>
      <c r="H5173">
        <v>-118.104567</v>
      </c>
      <c r="I5173" t="s">
        <v>29370</v>
      </c>
      <c r="J5173" t="s">
        <v>455</v>
      </c>
      <c r="K5173" t="s">
        <v>7334</v>
      </c>
      <c r="L5173" t="s">
        <v>7289</v>
      </c>
      <c r="M5173">
        <v>5947</v>
      </c>
      <c r="N5173" t="s">
        <v>698</v>
      </c>
      <c r="O5173" t="s">
        <v>7171</v>
      </c>
      <c r="P5173" t="s">
        <v>7308</v>
      </c>
      <c r="R5173" t="s">
        <v>7164</v>
      </c>
      <c r="S5173" t="s">
        <v>107</v>
      </c>
      <c r="T5173" t="s">
        <v>1184</v>
      </c>
      <c r="U5173" t="s">
        <v>7174</v>
      </c>
      <c r="V5173" t="s">
        <v>7382</v>
      </c>
      <c r="W5173">
        <v>53</v>
      </c>
      <c r="X5173" t="s">
        <v>7214</v>
      </c>
      <c r="Y5173" t="s">
        <v>29371</v>
      </c>
      <c r="Z5173" t="s">
        <v>116</v>
      </c>
      <c r="AA5173" t="s">
        <v>97</v>
      </c>
      <c r="AB5173" t="s">
        <v>7252</v>
      </c>
      <c r="AC5173" t="s">
        <v>7193</v>
      </c>
      <c r="AD5173">
        <v>3</v>
      </c>
      <c r="AE5173" t="s">
        <v>29372</v>
      </c>
      <c r="AF5173" t="s">
        <v>110</v>
      </c>
      <c r="AG5173" t="s">
        <v>29373</v>
      </c>
    </row>
    <row r="5174" spans="1:33" x14ac:dyDescent="0.3">
      <c r="A5174" t="s">
        <v>7028</v>
      </c>
      <c r="B5174" t="s">
        <v>7882</v>
      </c>
      <c r="C5174" t="s">
        <v>180</v>
      </c>
      <c r="D5174" t="s">
        <v>77</v>
      </c>
      <c r="E5174" t="s">
        <v>31</v>
      </c>
      <c r="F5174" t="s">
        <v>29374</v>
      </c>
      <c r="G5174">
        <v>33.639499000000001</v>
      </c>
      <c r="H5174">
        <v>-80.615786</v>
      </c>
      <c r="I5174" t="s">
        <v>29375</v>
      </c>
      <c r="J5174" t="s">
        <v>579</v>
      </c>
      <c r="K5174" t="s">
        <v>7481</v>
      </c>
      <c r="L5174" t="s">
        <v>7308</v>
      </c>
      <c r="M5174">
        <v>1770</v>
      </c>
      <c r="N5174" t="s">
        <v>7164</v>
      </c>
      <c r="O5174" t="s">
        <v>7164</v>
      </c>
      <c r="P5174" t="s">
        <v>7164</v>
      </c>
      <c r="R5174" t="s">
        <v>7164</v>
      </c>
      <c r="S5174" t="s">
        <v>7164</v>
      </c>
      <c r="T5174" t="s">
        <v>1073</v>
      </c>
      <c r="U5174" t="s">
        <v>7225</v>
      </c>
      <c r="V5174" t="s">
        <v>7482</v>
      </c>
      <c r="W5174">
        <v>52</v>
      </c>
      <c r="X5174" t="s">
        <v>7373</v>
      </c>
      <c r="Y5174" t="s">
        <v>29376</v>
      </c>
      <c r="Z5174" t="s">
        <v>7607</v>
      </c>
      <c r="AA5174" t="s">
        <v>7217</v>
      </c>
      <c r="AB5174" t="s">
        <v>28</v>
      </c>
      <c r="AC5174" t="s">
        <v>7178</v>
      </c>
      <c r="AD5174">
        <v>0</v>
      </c>
      <c r="AE5174" t="s">
        <v>29377</v>
      </c>
      <c r="AF5174" t="s">
        <v>7165</v>
      </c>
      <c r="AG5174" t="s">
        <v>29378</v>
      </c>
    </row>
    <row r="5175" spans="1:33" x14ac:dyDescent="0.3">
      <c r="A5175" t="s">
        <v>7029</v>
      </c>
      <c r="B5175" t="s">
        <v>598</v>
      </c>
      <c r="C5175" t="s">
        <v>7871</v>
      </c>
      <c r="D5175" t="s">
        <v>38</v>
      </c>
      <c r="E5175" t="s">
        <v>78</v>
      </c>
      <c r="F5175" t="s">
        <v>29379</v>
      </c>
      <c r="G5175">
        <v>33.472481000000002</v>
      </c>
      <c r="H5175">
        <v>-75.441909999999993</v>
      </c>
      <c r="I5175" t="s">
        <v>29380</v>
      </c>
      <c r="J5175" t="s">
        <v>1688</v>
      </c>
      <c r="K5175" t="s">
        <v>7202</v>
      </c>
      <c r="L5175" t="s">
        <v>7188</v>
      </c>
      <c r="M5175">
        <v>1515</v>
      </c>
      <c r="N5175" t="s">
        <v>3379</v>
      </c>
      <c r="O5175" t="s">
        <v>7481</v>
      </c>
      <c r="P5175" t="s">
        <v>7239</v>
      </c>
      <c r="Q5175">
        <v>52</v>
      </c>
      <c r="R5175" t="s">
        <v>7214</v>
      </c>
      <c r="S5175" t="s">
        <v>107</v>
      </c>
      <c r="T5175" t="s">
        <v>2767</v>
      </c>
      <c r="U5175" t="s">
        <v>7249</v>
      </c>
      <c r="V5175" t="s">
        <v>7201</v>
      </c>
      <c r="W5175">
        <v>50</v>
      </c>
      <c r="X5175" t="s">
        <v>7260</v>
      </c>
      <c r="Y5175" t="s">
        <v>29381</v>
      </c>
      <c r="Z5175" t="s">
        <v>7178</v>
      </c>
      <c r="AA5175" t="s">
        <v>7228</v>
      </c>
      <c r="AB5175" t="s">
        <v>7336</v>
      </c>
      <c r="AC5175" t="s">
        <v>7178</v>
      </c>
      <c r="AD5175">
        <v>3</v>
      </c>
      <c r="AE5175" t="s">
        <v>29382</v>
      </c>
      <c r="AF5175" t="s">
        <v>7180</v>
      </c>
      <c r="AG5175" t="s">
        <v>29383</v>
      </c>
    </row>
    <row r="5176" spans="1:33" x14ac:dyDescent="0.3">
      <c r="A5176" t="s">
        <v>7030</v>
      </c>
      <c r="B5176" t="s">
        <v>7465</v>
      </c>
      <c r="C5176" t="s">
        <v>7597</v>
      </c>
      <c r="D5176" t="s">
        <v>65</v>
      </c>
      <c r="E5176" t="s">
        <v>66</v>
      </c>
      <c r="F5176" t="s">
        <v>29384</v>
      </c>
      <c r="G5176">
        <v>27.762758000000002</v>
      </c>
      <c r="H5176">
        <v>-98.298721999999998</v>
      </c>
      <c r="I5176" t="s">
        <v>29385</v>
      </c>
      <c r="J5176" t="s">
        <v>636</v>
      </c>
      <c r="K5176" t="s">
        <v>14858</v>
      </c>
      <c r="L5176" t="s">
        <v>7226</v>
      </c>
      <c r="M5176">
        <v>7042</v>
      </c>
      <c r="N5176" t="s">
        <v>1956</v>
      </c>
      <c r="O5176" t="s">
        <v>7225</v>
      </c>
      <c r="P5176" t="s">
        <v>7239</v>
      </c>
      <c r="Q5176">
        <v>45</v>
      </c>
      <c r="R5176" t="s">
        <v>7260</v>
      </c>
      <c r="S5176" t="s">
        <v>41</v>
      </c>
      <c r="T5176" t="s">
        <v>147</v>
      </c>
      <c r="U5176" t="s">
        <v>7187</v>
      </c>
      <c r="V5176" t="s">
        <v>7348</v>
      </c>
      <c r="W5176">
        <v>75</v>
      </c>
      <c r="X5176" t="s">
        <v>7157</v>
      </c>
      <c r="Y5176" t="s">
        <v>29386</v>
      </c>
      <c r="Z5176" t="s">
        <v>70</v>
      </c>
      <c r="AA5176" t="s">
        <v>139</v>
      </c>
      <c r="AB5176" t="s">
        <v>7363</v>
      </c>
      <c r="AC5176" t="s">
        <v>7364</v>
      </c>
      <c r="AD5176">
        <v>2</v>
      </c>
      <c r="AE5176" t="s">
        <v>29387</v>
      </c>
      <c r="AF5176" t="s">
        <v>103</v>
      </c>
      <c r="AG5176" t="s">
        <v>7164</v>
      </c>
    </row>
    <row r="5177" spans="1:33" x14ac:dyDescent="0.3">
      <c r="A5177" t="s">
        <v>7031</v>
      </c>
      <c r="B5177" t="s">
        <v>7882</v>
      </c>
      <c r="C5177" t="s">
        <v>8059</v>
      </c>
      <c r="D5177" t="s">
        <v>22</v>
      </c>
      <c r="E5177" t="s">
        <v>31</v>
      </c>
      <c r="F5177" t="s">
        <v>29388</v>
      </c>
      <c r="G5177">
        <v>31.860870999999999</v>
      </c>
      <c r="H5177">
        <v>-103.414248</v>
      </c>
      <c r="I5177" t="s">
        <v>7164</v>
      </c>
      <c r="J5177" t="s">
        <v>195</v>
      </c>
      <c r="K5177" t="s">
        <v>7171</v>
      </c>
      <c r="L5177" t="s">
        <v>7189</v>
      </c>
      <c r="M5177">
        <v>6155</v>
      </c>
      <c r="N5177" t="s">
        <v>1275</v>
      </c>
      <c r="O5177" t="s">
        <v>7202</v>
      </c>
      <c r="P5177" t="s">
        <v>7289</v>
      </c>
      <c r="Q5177">
        <v>44</v>
      </c>
      <c r="R5177" t="s">
        <v>7260</v>
      </c>
      <c r="S5177" t="s">
        <v>85</v>
      </c>
      <c r="T5177" t="s">
        <v>4099</v>
      </c>
      <c r="U5177" t="s">
        <v>7222</v>
      </c>
      <c r="V5177" t="s">
        <v>7189</v>
      </c>
      <c r="W5177">
        <v>55</v>
      </c>
      <c r="X5177" t="s">
        <v>7260</v>
      </c>
      <c r="Y5177" t="s">
        <v>29389</v>
      </c>
      <c r="Z5177" t="s">
        <v>7270</v>
      </c>
      <c r="AA5177" t="s">
        <v>7393</v>
      </c>
      <c r="AB5177" t="s">
        <v>7363</v>
      </c>
      <c r="AC5177" t="s">
        <v>7394</v>
      </c>
      <c r="AE5177" t="s">
        <v>29390</v>
      </c>
      <c r="AF5177" t="s">
        <v>7164</v>
      </c>
      <c r="AG5177" t="s">
        <v>29391</v>
      </c>
    </row>
    <row r="5178" spans="1:33" x14ac:dyDescent="0.3">
      <c r="A5178" t="s">
        <v>7032</v>
      </c>
      <c r="B5178" t="s">
        <v>7408</v>
      </c>
      <c r="C5178" t="s">
        <v>7754</v>
      </c>
      <c r="D5178" t="s">
        <v>77</v>
      </c>
      <c r="E5178" t="s">
        <v>72</v>
      </c>
      <c r="F5178" t="s">
        <v>29392</v>
      </c>
      <c r="G5178">
        <v>38.793649000000002</v>
      </c>
      <c r="H5178">
        <v>-100.56476000000001</v>
      </c>
      <c r="I5178" t="s">
        <v>29393</v>
      </c>
      <c r="J5178" t="s">
        <v>832</v>
      </c>
      <c r="K5178" t="s">
        <v>7954</v>
      </c>
      <c r="L5178" t="s">
        <v>7188</v>
      </c>
      <c r="M5178">
        <v>1039</v>
      </c>
      <c r="N5178" t="s">
        <v>2958</v>
      </c>
      <c r="O5178" t="s">
        <v>7187</v>
      </c>
      <c r="P5178" t="s">
        <v>41</v>
      </c>
      <c r="Q5178">
        <v>49</v>
      </c>
      <c r="R5178" t="s">
        <v>7372</v>
      </c>
      <c r="S5178" t="s">
        <v>7161</v>
      </c>
      <c r="T5178" t="s">
        <v>7164</v>
      </c>
      <c r="U5178" t="s">
        <v>7164</v>
      </c>
      <c r="V5178" t="s">
        <v>7164</v>
      </c>
      <c r="X5178" t="s">
        <v>7164</v>
      </c>
      <c r="Y5178" t="s">
        <v>7164</v>
      </c>
      <c r="Z5178" t="s">
        <v>70</v>
      </c>
      <c r="AA5178" t="s">
        <v>7163</v>
      </c>
      <c r="AB5178" t="s">
        <v>132</v>
      </c>
      <c r="AC5178" t="s">
        <v>270</v>
      </c>
      <c r="AD5178">
        <v>0</v>
      </c>
      <c r="AE5178" t="s">
        <v>29394</v>
      </c>
      <c r="AF5178" t="s">
        <v>7207</v>
      </c>
      <c r="AG5178" t="s">
        <v>7164</v>
      </c>
    </row>
    <row r="5179" spans="1:33" x14ac:dyDescent="0.3">
      <c r="A5179" t="s">
        <v>7033</v>
      </c>
      <c r="B5179" t="s">
        <v>21718</v>
      </c>
      <c r="C5179" t="s">
        <v>258</v>
      </c>
      <c r="D5179" t="s">
        <v>88</v>
      </c>
      <c r="E5179" t="s">
        <v>31</v>
      </c>
      <c r="F5179" t="s">
        <v>29395</v>
      </c>
      <c r="G5179">
        <v>38.914709999999999</v>
      </c>
      <c r="H5179">
        <v>-98.629225000000005</v>
      </c>
      <c r="I5179" t="s">
        <v>29396</v>
      </c>
      <c r="J5179" t="s">
        <v>89</v>
      </c>
      <c r="K5179" t="s">
        <v>7236</v>
      </c>
      <c r="L5179" t="s">
        <v>7317</v>
      </c>
      <c r="N5179" t="s">
        <v>1463</v>
      </c>
      <c r="O5179" t="s">
        <v>7381</v>
      </c>
      <c r="P5179" t="s">
        <v>7289</v>
      </c>
      <c r="Q5179">
        <v>54</v>
      </c>
      <c r="R5179" t="s">
        <v>7157</v>
      </c>
      <c r="S5179" t="s">
        <v>7164</v>
      </c>
      <c r="T5179" t="s">
        <v>3272</v>
      </c>
      <c r="U5179" t="s">
        <v>7236</v>
      </c>
      <c r="V5179" t="s">
        <v>7289</v>
      </c>
      <c r="W5179">
        <v>71</v>
      </c>
      <c r="X5179" t="s">
        <v>7278</v>
      </c>
      <c r="Y5179" t="s">
        <v>29397</v>
      </c>
      <c r="Z5179" t="s">
        <v>7291</v>
      </c>
      <c r="AA5179" t="s">
        <v>7164</v>
      </c>
      <c r="AB5179" t="s">
        <v>7271</v>
      </c>
      <c r="AC5179" t="s">
        <v>7164</v>
      </c>
      <c r="AD5179">
        <v>1</v>
      </c>
      <c r="AE5179" t="s">
        <v>29398</v>
      </c>
      <c r="AF5179" t="s">
        <v>7164</v>
      </c>
      <c r="AG5179" t="s">
        <v>29399</v>
      </c>
    </row>
    <row r="5180" spans="1:33" x14ac:dyDescent="0.3">
      <c r="A5180" t="s">
        <v>6409</v>
      </c>
      <c r="B5180" t="s">
        <v>165</v>
      </c>
      <c r="C5180" t="s">
        <v>7478</v>
      </c>
      <c r="D5180" t="s">
        <v>38</v>
      </c>
      <c r="E5180" t="s">
        <v>55</v>
      </c>
      <c r="F5180" t="s">
        <v>26717</v>
      </c>
      <c r="G5180">
        <v>29.102558999999999</v>
      </c>
      <c r="H5180">
        <v>-75.75976</v>
      </c>
      <c r="I5180" t="s">
        <v>26718</v>
      </c>
      <c r="J5180" t="s">
        <v>355</v>
      </c>
      <c r="K5180" t="s">
        <v>7200</v>
      </c>
      <c r="L5180" t="s">
        <v>7333</v>
      </c>
      <c r="N5180" t="s">
        <v>1051</v>
      </c>
      <c r="O5180" t="s">
        <v>7156</v>
      </c>
      <c r="P5180" t="s">
        <v>7400</v>
      </c>
      <c r="Q5180">
        <v>-57</v>
      </c>
      <c r="R5180" t="s">
        <v>43</v>
      </c>
      <c r="S5180" t="s">
        <v>7309</v>
      </c>
      <c r="T5180" t="s">
        <v>1001</v>
      </c>
      <c r="U5180" t="s">
        <v>7280</v>
      </c>
      <c r="V5180" t="s">
        <v>7154</v>
      </c>
      <c r="W5180">
        <v>83</v>
      </c>
      <c r="X5180" t="s">
        <v>7372</v>
      </c>
      <c r="Y5180" t="s">
        <v>26719</v>
      </c>
      <c r="Z5180" t="s">
        <v>116</v>
      </c>
      <c r="AA5180" t="s">
        <v>7393</v>
      </c>
      <c r="AB5180" t="s">
        <v>7363</v>
      </c>
      <c r="AC5180" t="s">
        <v>7164</v>
      </c>
      <c r="AD5180">
        <v>1</v>
      </c>
      <c r="AE5180" t="s">
        <v>7164</v>
      </c>
      <c r="AF5180" t="s">
        <v>110</v>
      </c>
      <c r="AG5180" t="s">
        <v>26720</v>
      </c>
    </row>
    <row r="5181" spans="1:33" x14ac:dyDescent="0.3">
      <c r="A5181" t="s">
        <v>7034</v>
      </c>
      <c r="B5181" t="s">
        <v>7744</v>
      </c>
      <c r="C5181" t="s">
        <v>7945</v>
      </c>
      <c r="D5181" t="s">
        <v>92</v>
      </c>
      <c r="E5181" t="s">
        <v>112</v>
      </c>
      <c r="F5181" t="s">
        <v>22415</v>
      </c>
      <c r="G5181">
        <v>43.540382999999999</v>
      </c>
      <c r="H5181">
        <v>-88.380989999999997</v>
      </c>
      <c r="I5181" t="s">
        <v>29400</v>
      </c>
      <c r="J5181" t="s">
        <v>334</v>
      </c>
      <c r="K5181" t="s">
        <v>7174</v>
      </c>
      <c r="L5181" t="s">
        <v>7289</v>
      </c>
      <c r="M5181">
        <v>5064</v>
      </c>
      <c r="N5181" t="s">
        <v>388</v>
      </c>
      <c r="O5181" t="s">
        <v>7259</v>
      </c>
      <c r="P5181" t="s">
        <v>41</v>
      </c>
      <c r="Q5181">
        <v>65</v>
      </c>
      <c r="R5181" t="s">
        <v>59</v>
      </c>
      <c r="S5181" t="s">
        <v>35</v>
      </c>
      <c r="T5181" t="s">
        <v>2202</v>
      </c>
      <c r="U5181" t="s">
        <v>7481</v>
      </c>
      <c r="V5181" t="s">
        <v>7188</v>
      </c>
      <c r="W5181">
        <v>15</v>
      </c>
      <c r="X5181" t="s">
        <v>7157</v>
      </c>
      <c r="Y5181" t="s">
        <v>29401</v>
      </c>
      <c r="Z5181" t="s">
        <v>7318</v>
      </c>
      <c r="AA5181" t="s">
        <v>52</v>
      </c>
      <c r="AB5181" t="s">
        <v>7363</v>
      </c>
      <c r="AC5181" t="s">
        <v>7364</v>
      </c>
      <c r="AD5181">
        <v>1</v>
      </c>
      <c r="AE5181" t="s">
        <v>29402</v>
      </c>
      <c r="AF5181" t="s">
        <v>103</v>
      </c>
      <c r="AG5181" t="s">
        <v>22419</v>
      </c>
    </row>
    <row r="5182" spans="1:33" x14ac:dyDescent="0.3">
      <c r="A5182" t="s">
        <v>7035</v>
      </c>
      <c r="B5182" t="s">
        <v>7529</v>
      </c>
      <c r="C5182" t="s">
        <v>7304</v>
      </c>
      <c r="D5182" t="s">
        <v>38</v>
      </c>
      <c r="E5182" t="s">
        <v>39</v>
      </c>
      <c r="F5182" t="s">
        <v>29403</v>
      </c>
      <c r="G5182">
        <v>46.771894000000003</v>
      </c>
      <c r="H5182">
        <v>-92.527283999999995</v>
      </c>
      <c r="I5182" t="s">
        <v>29404</v>
      </c>
      <c r="J5182" t="s">
        <v>712</v>
      </c>
      <c r="K5182" t="s">
        <v>7280</v>
      </c>
      <c r="L5182" t="s">
        <v>7382</v>
      </c>
      <c r="N5182" t="s">
        <v>7164</v>
      </c>
      <c r="O5182" t="s">
        <v>7164</v>
      </c>
      <c r="P5182" t="s">
        <v>7164</v>
      </c>
      <c r="R5182" t="s">
        <v>7164</v>
      </c>
      <c r="S5182" t="s">
        <v>7164</v>
      </c>
      <c r="T5182" t="s">
        <v>2258</v>
      </c>
      <c r="U5182" t="s">
        <v>7236</v>
      </c>
      <c r="V5182" t="s">
        <v>7276</v>
      </c>
      <c r="W5182">
        <v>24</v>
      </c>
      <c r="X5182" t="s">
        <v>7260</v>
      </c>
      <c r="Y5182" t="s">
        <v>7178</v>
      </c>
      <c r="Z5182" t="s">
        <v>7383</v>
      </c>
      <c r="AA5182" t="s">
        <v>7191</v>
      </c>
      <c r="AB5182" t="s">
        <v>7271</v>
      </c>
      <c r="AC5182" t="s">
        <v>29</v>
      </c>
      <c r="AD5182">
        <v>2</v>
      </c>
      <c r="AE5182" t="s">
        <v>29405</v>
      </c>
      <c r="AF5182" t="s">
        <v>7403</v>
      </c>
      <c r="AG5182" t="s">
        <v>7164</v>
      </c>
    </row>
    <row r="5183" spans="1:33" x14ac:dyDescent="0.3">
      <c r="A5183" t="s">
        <v>7036</v>
      </c>
      <c r="B5183" t="s">
        <v>267</v>
      </c>
      <c r="C5183" t="s">
        <v>8933</v>
      </c>
      <c r="D5183" t="s">
        <v>77</v>
      </c>
      <c r="E5183" t="s">
        <v>186</v>
      </c>
      <c r="F5183" t="s">
        <v>29406</v>
      </c>
      <c r="G5183">
        <v>34.158593000000003</v>
      </c>
      <c r="H5183">
        <v>-71.698246999999995</v>
      </c>
      <c r="I5183" t="s">
        <v>29407</v>
      </c>
      <c r="J5183" t="s">
        <v>609</v>
      </c>
      <c r="K5183" t="s">
        <v>7381</v>
      </c>
      <c r="L5183" t="s">
        <v>7248</v>
      </c>
      <c r="M5183">
        <v>6070</v>
      </c>
      <c r="N5183" t="s">
        <v>1102</v>
      </c>
      <c r="O5183" t="s">
        <v>7153</v>
      </c>
      <c r="P5183" t="s">
        <v>7213</v>
      </c>
      <c r="Q5183">
        <v>41</v>
      </c>
      <c r="R5183" t="s">
        <v>7157</v>
      </c>
      <c r="S5183" t="s">
        <v>41</v>
      </c>
      <c r="T5183" t="s">
        <v>2316</v>
      </c>
      <c r="U5183" t="s">
        <v>7371</v>
      </c>
      <c r="V5183" t="s">
        <v>7154</v>
      </c>
      <c r="W5183">
        <v>74</v>
      </c>
      <c r="X5183" t="s">
        <v>7161</v>
      </c>
      <c r="Y5183" t="s">
        <v>29408</v>
      </c>
      <c r="Z5183" t="s">
        <v>70</v>
      </c>
      <c r="AA5183" t="s">
        <v>7163</v>
      </c>
      <c r="AB5183" t="s">
        <v>7336</v>
      </c>
      <c r="AC5183" t="s">
        <v>62</v>
      </c>
      <c r="AD5183">
        <v>-4</v>
      </c>
      <c r="AE5183" t="s">
        <v>29409</v>
      </c>
      <c r="AF5183" t="s">
        <v>103</v>
      </c>
      <c r="AG5183" t="s">
        <v>7164</v>
      </c>
    </row>
    <row r="5184" spans="1:33" x14ac:dyDescent="0.3">
      <c r="A5184" t="s">
        <v>7037</v>
      </c>
      <c r="B5184" t="s">
        <v>7774</v>
      </c>
      <c r="C5184" t="s">
        <v>180</v>
      </c>
      <c r="D5184" t="s">
        <v>77</v>
      </c>
      <c r="E5184" t="s">
        <v>72</v>
      </c>
      <c r="F5184" t="s">
        <v>29410</v>
      </c>
      <c r="G5184">
        <v>35.296680000000002</v>
      </c>
      <c r="H5184">
        <v>-96.024534000000003</v>
      </c>
      <c r="I5184" t="s">
        <v>29411</v>
      </c>
      <c r="J5184" t="s">
        <v>157</v>
      </c>
      <c r="K5184" t="s">
        <v>7307</v>
      </c>
      <c r="L5184" t="s">
        <v>7226</v>
      </c>
      <c r="M5184">
        <v>7543</v>
      </c>
      <c r="N5184" t="s">
        <v>2384</v>
      </c>
      <c r="O5184" t="s">
        <v>7222</v>
      </c>
      <c r="P5184" t="s">
        <v>7172</v>
      </c>
      <c r="Q5184">
        <v>28</v>
      </c>
      <c r="R5184" t="s">
        <v>7373</v>
      </c>
      <c r="S5184" t="s">
        <v>7279</v>
      </c>
      <c r="T5184" t="s">
        <v>240</v>
      </c>
      <c r="U5184" t="s">
        <v>7153</v>
      </c>
      <c r="V5184" t="s">
        <v>7354</v>
      </c>
      <c r="W5184">
        <v>68</v>
      </c>
      <c r="X5184" t="s">
        <v>43</v>
      </c>
      <c r="Y5184" t="s">
        <v>7178</v>
      </c>
      <c r="Z5184" t="s">
        <v>27</v>
      </c>
      <c r="AA5184" t="s">
        <v>7311</v>
      </c>
      <c r="AB5184" t="s">
        <v>98</v>
      </c>
      <c r="AC5184" t="s">
        <v>7193</v>
      </c>
      <c r="AD5184">
        <v>4</v>
      </c>
      <c r="AE5184" t="s">
        <v>29412</v>
      </c>
      <c r="AF5184" t="s">
        <v>7195</v>
      </c>
      <c r="AG5184" t="s">
        <v>29413</v>
      </c>
    </row>
    <row r="5185" spans="1:33" x14ac:dyDescent="0.3">
      <c r="A5185" t="s">
        <v>7038</v>
      </c>
      <c r="B5185" t="s">
        <v>808</v>
      </c>
      <c r="C5185" t="s">
        <v>220</v>
      </c>
      <c r="D5185" t="s">
        <v>77</v>
      </c>
      <c r="E5185" t="s">
        <v>72</v>
      </c>
      <c r="F5185" t="s">
        <v>29414</v>
      </c>
      <c r="G5185">
        <v>28.655408000000001</v>
      </c>
      <c r="H5185">
        <v>-121.561572</v>
      </c>
      <c r="I5185" t="s">
        <v>29415</v>
      </c>
      <c r="J5185" t="s">
        <v>89</v>
      </c>
      <c r="K5185" t="s">
        <v>7361</v>
      </c>
      <c r="L5185" t="s">
        <v>7175</v>
      </c>
      <c r="M5185">
        <v>5390</v>
      </c>
      <c r="N5185" t="s">
        <v>2365</v>
      </c>
      <c r="O5185" t="s">
        <v>7153</v>
      </c>
      <c r="P5185" t="s">
        <v>7400</v>
      </c>
      <c r="Q5185">
        <v>-65</v>
      </c>
      <c r="R5185" t="s">
        <v>34</v>
      </c>
      <c r="S5185" t="s">
        <v>107</v>
      </c>
      <c r="T5185" t="s">
        <v>2964</v>
      </c>
      <c r="U5185" t="s">
        <v>7288</v>
      </c>
      <c r="V5185" t="s">
        <v>7317</v>
      </c>
      <c r="W5185">
        <v>-41</v>
      </c>
      <c r="X5185" t="s">
        <v>34</v>
      </c>
      <c r="Y5185" t="s">
        <v>29416</v>
      </c>
      <c r="Z5185" t="s">
        <v>60</v>
      </c>
      <c r="AA5185" t="s">
        <v>7164</v>
      </c>
      <c r="AB5185" t="s">
        <v>7229</v>
      </c>
      <c r="AC5185" t="s">
        <v>7230</v>
      </c>
      <c r="AD5185">
        <v>3</v>
      </c>
      <c r="AE5185" t="s">
        <v>29417</v>
      </c>
      <c r="AF5185" t="s">
        <v>7254</v>
      </c>
      <c r="AG5185" t="s">
        <v>29418</v>
      </c>
    </row>
    <row r="5186" spans="1:33" x14ac:dyDescent="0.3">
      <c r="A5186" t="s">
        <v>415</v>
      </c>
      <c r="B5186" t="s">
        <v>7387</v>
      </c>
      <c r="C5186" t="s">
        <v>7760</v>
      </c>
      <c r="D5186" t="s">
        <v>22</v>
      </c>
      <c r="E5186" t="s">
        <v>186</v>
      </c>
      <c r="F5186" t="s">
        <v>7761</v>
      </c>
      <c r="G5186">
        <v>139.95699999999999</v>
      </c>
      <c r="H5186">
        <v>-107.80803400000001</v>
      </c>
      <c r="I5186" t="s">
        <v>7762</v>
      </c>
      <c r="J5186" t="s">
        <v>234</v>
      </c>
      <c r="K5186" t="s">
        <v>7259</v>
      </c>
      <c r="L5186" t="s">
        <v>7203</v>
      </c>
      <c r="M5186">
        <v>4932</v>
      </c>
      <c r="N5186" t="s">
        <v>416</v>
      </c>
      <c r="O5186" t="s">
        <v>7171</v>
      </c>
      <c r="P5186" t="s">
        <v>7160</v>
      </c>
      <c r="Q5186">
        <v>66</v>
      </c>
      <c r="R5186" t="s">
        <v>7278</v>
      </c>
      <c r="S5186" t="s">
        <v>7164</v>
      </c>
      <c r="T5186" t="s">
        <v>417</v>
      </c>
      <c r="U5186" t="s">
        <v>7186</v>
      </c>
      <c r="V5186" t="s">
        <v>7213</v>
      </c>
      <c r="W5186">
        <v>-43</v>
      </c>
      <c r="X5186" t="s">
        <v>59</v>
      </c>
      <c r="Y5186" t="s">
        <v>7763</v>
      </c>
      <c r="Z5186" t="s">
        <v>60</v>
      </c>
      <c r="AA5186" t="s">
        <v>97</v>
      </c>
      <c r="AB5186" t="s">
        <v>28</v>
      </c>
      <c r="AC5186" t="s">
        <v>7394</v>
      </c>
      <c r="AD5186">
        <v>1</v>
      </c>
      <c r="AE5186" t="s">
        <v>7764</v>
      </c>
      <c r="AF5186" t="s">
        <v>7403</v>
      </c>
      <c r="AG5186" t="s">
        <v>7164</v>
      </c>
    </row>
    <row r="5187" spans="1:33" x14ac:dyDescent="0.3">
      <c r="A5187" t="s">
        <v>7039</v>
      </c>
      <c r="B5187" t="s">
        <v>7387</v>
      </c>
      <c r="C5187" t="s">
        <v>233</v>
      </c>
      <c r="D5187" t="s">
        <v>22</v>
      </c>
      <c r="E5187" t="s">
        <v>112</v>
      </c>
      <c r="F5187" t="s">
        <v>29419</v>
      </c>
      <c r="G5187">
        <v>44.908009</v>
      </c>
      <c r="H5187">
        <v>-91.65437</v>
      </c>
      <c r="I5187" t="s">
        <v>29420</v>
      </c>
      <c r="J5187" t="s">
        <v>32</v>
      </c>
      <c r="K5187" t="s">
        <v>7259</v>
      </c>
      <c r="L5187" t="s">
        <v>41</v>
      </c>
      <c r="M5187">
        <v>2902</v>
      </c>
      <c r="N5187" t="s">
        <v>710</v>
      </c>
      <c r="O5187" t="s">
        <v>7159</v>
      </c>
      <c r="P5187" t="s">
        <v>7348</v>
      </c>
      <c r="Q5187">
        <v>75</v>
      </c>
      <c r="R5187" t="s">
        <v>7161</v>
      </c>
      <c r="S5187" t="s">
        <v>7164</v>
      </c>
      <c r="T5187" t="s">
        <v>353</v>
      </c>
      <c r="U5187" t="s">
        <v>7202</v>
      </c>
      <c r="V5187" t="s">
        <v>7160</v>
      </c>
      <c r="W5187">
        <v>65</v>
      </c>
      <c r="X5187" t="s">
        <v>7372</v>
      </c>
      <c r="Y5187" t="s">
        <v>29421</v>
      </c>
      <c r="Z5187" t="s">
        <v>215</v>
      </c>
      <c r="AA5187" t="s">
        <v>7228</v>
      </c>
      <c r="AB5187" t="s">
        <v>7192</v>
      </c>
      <c r="AC5187" t="s">
        <v>155</v>
      </c>
      <c r="AD5187">
        <v>-2</v>
      </c>
      <c r="AE5187" t="s">
        <v>7164</v>
      </c>
      <c r="AF5187" t="s">
        <v>7191</v>
      </c>
      <c r="AG5187" t="s">
        <v>7164</v>
      </c>
    </row>
    <row r="5188" spans="1:33" x14ac:dyDescent="0.3">
      <c r="A5188" t="s">
        <v>7040</v>
      </c>
      <c r="B5188" t="s">
        <v>141</v>
      </c>
      <c r="C5188" t="s">
        <v>7478</v>
      </c>
      <c r="D5188" t="s">
        <v>22</v>
      </c>
      <c r="E5188" t="s">
        <v>66</v>
      </c>
      <c r="F5188" t="s">
        <v>29422</v>
      </c>
      <c r="G5188">
        <v>30.604892</v>
      </c>
      <c r="H5188">
        <v>-95.152126999999993</v>
      </c>
      <c r="I5188" t="s">
        <v>29423</v>
      </c>
      <c r="J5188" t="s">
        <v>501</v>
      </c>
      <c r="K5188" t="s">
        <v>7246</v>
      </c>
      <c r="L5188" t="s">
        <v>7188</v>
      </c>
      <c r="M5188">
        <v>3550</v>
      </c>
      <c r="N5188" t="s">
        <v>463</v>
      </c>
      <c r="O5188" t="s">
        <v>7156</v>
      </c>
      <c r="P5188" t="s">
        <v>7348</v>
      </c>
      <c r="Q5188">
        <v>26</v>
      </c>
      <c r="R5188" t="s">
        <v>7157</v>
      </c>
      <c r="S5188" t="s">
        <v>41</v>
      </c>
      <c r="T5188" t="s">
        <v>1866</v>
      </c>
      <c r="U5188" t="s">
        <v>7236</v>
      </c>
      <c r="V5188" t="s">
        <v>7247</v>
      </c>
      <c r="W5188">
        <v>-56</v>
      </c>
      <c r="X5188" t="s">
        <v>7372</v>
      </c>
      <c r="Y5188" t="s">
        <v>29424</v>
      </c>
      <c r="Z5188" t="s">
        <v>7607</v>
      </c>
      <c r="AA5188" t="s">
        <v>7228</v>
      </c>
      <c r="AB5188" t="s">
        <v>28</v>
      </c>
      <c r="AC5188" t="s">
        <v>7364</v>
      </c>
      <c r="AD5188">
        <v>0</v>
      </c>
      <c r="AE5188" t="s">
        <v>29425</v>
      </c>
      <c r="AF5188" t="s">
        <v>103</v>
      </c>
      <c r="AG5188" t="s">
        <v>29426</v>
      </c>
    </row>
    <row r="5189" spans="1:33" x14ac:dyDescent="0.3">
      <c r="A5189" t="s">
        <v>7041</v>
      </c>
      <c r="B5189" t="s">
        <v>7744</v>
      </c>
      <c r="C5189" t="s">
        <v>7815</v>
      </c>
      <c r="D5189" t="s">
        <v>65</v>
      </c>
      <c r="E5189" t="s">
        <v>39</v>
      </c>
      <c r="F5189" t="s">
        <v>29427</v>
      </c>
      <c r="G5189">
        <v>43.468386000000002</v>
      </c>
      <c r="H5189">
        <v>-71.888786999999994</v>
      </c>
      <c r="I5189" t="s">
        <v>29428</v>
      </c>
      <c r="J5189" t="s">
        <v>24</v>
      </c>
      <c r="K5189" t="s">
        <v>7225</v>
      </c>
      <c r="L5189" t="s">
        <v>7317</v>
      </c>
      <c r="M5189">
        <v>9527</v>
      </c>
      <c r="N5189" t="s">
        <v>1322</v>
      </c>
      <c r="O5189" t="s">
        <v>7155</v>
      </c>
      <c r="P5189" t="s">
        <v>7391</v>
      </c>
      <c r="Q5189">
        <v>33</v>
      </c>
      <c r="R5189" t="s">
        <v>7278</v>
      </c>
      <c r="S5189" t="s">
        <v>7164</v>
      </c>
      <c r="T5189" t="s">
        <v>4299</v>
      </c>
      <c r="U5189" t="s">
        <v>7159</v>
      </c>
      <c r="V5189" t="s">
        <v>7308</v>
      </c>
      <c r="W5189">
        <v>180</v>
      </c>
      <c r="X5189" t="s">
        <v>7214</v>
      </c>
      <c r="Y5189" t="s">
        <v>29429</v>
      </c>
      <c r="Z5189" t="s">
        <v>7607</v>
      </c>
      <c r="AA5189" t="s">
        <v>7217</v>
      </c>
      <c r="AB5189" t="s">
        <v>53</v>
      </c>
      <c r="AC5189" t="s">
        <v>7394</v>
      </c>
      <c r="AD5189">
        <v>0</v>
      </c>
      <c r="AE5189" t="s">
        <v>29430</v>
      </c>
      <c r="AF5189" t="s">
        <v>7180</v>
      </c>
      <c r="AG5189" t="s">
        <v>7164</v>
      </c>
    </row>
    <row r="5190" spans="1:33" x14ac:dyDescent="0.3">
      <c r="A5190" t="s">
        <v>7042</v>
      </c>
      <c r="B5190" t="s">
        <v>7587</v>
      </c>
      <c r="C5190" t="s">
        <v>7958</v>
      </c>
      <c r="D5190" t="s">
        <v>77</v>
      </c>
      <c r="E5190" t="s">
        <v>186</v>
      </c>
      <c r="F5190" t="s">
        <v>29431</v>
      </c>
      <c r="G5190">
        <v>37.328049999999998</v>
      </c>
      <c r="H5190">
        <v>-120.708248</v>
      </c>
      <c r="I5190" t="s">
        <v>29432</v>
      </c>
      <c r="J5190" t="s">
        <v>519</v>
      </c>
      <c r="K5190" t="s">
        <v>7288</v>
      </c>
      <c r="L5190" t="s">
        <v>7189</v>
      </c>
      <c r="M5190">
        <v>7384</v>
      </c>
      <c r="N5190" t="s">
        <v>7164</v>
      </c>
      <c r="O5190" t="s">
        <v>7164</v>
      </c>
      <c r="P5190" t="s">
        <v>7164</v>
      </c>
      <c r="R5190" t="s">
        <v>7164</v>
      </c>
      <c r="S5190" t="s">
        <v>7164</v>
      </c>
      <c r="T5190" t="s">
        <v>1543</v>
      </c>
      <c r="U5190" t="s">
        <v>7381</v>
      </c>
      <c r="V5190" t="s">
        <v>7154</v>
      </c>
      <c r="X5190" t="s">
        <v>7161</v>
      </c>
      <c r="Y5190" t="s">
        <v>29433</v>
      </c>
      <c r="Z5190" t="s">
        <v>116</v>
      </c>
      <c r="AA5190" t="s">
        <v>7217</v>
      </c>
      <c r="AB5190" t="s">
        <v>7178</v>
      </c>
      <c r="AC5190" t="s">
        <v>7164</v>
      </c>
      <c r="AE5190" t="s">
        <v>29434</v>
      </c>
      <c r="AF5190" t="s">
        <v>7165</v>
      </c>
      <c r="AG5190" t="s">
        <v>29435</v>
      </c>
    </row>
    <row r="5191" spans="1:33" x14ac:dyDescent="0.3">
      <c r="A5191" t="s">
        <v>7043</v>
      </c>
      <c r="B5191" t="s">
        <v>7413</v>
      </c>
      <c r="C5191" t="s">
        <v>8123</v>
      </c>
      <c r="D5191" t="s">
        <v>100</v>
      </c>
      <c r="E5191" t="s">
        <v>78</v>
      </c>
      <c r="F5191" t="s">
        <v>29436</v>
      </c>
      <c r="G5191">
        <v>189.98179999999999</v>
      </c>
      <c r="H5191">
        <v>-75.872780000000006</v>
      </c>
      <c r="I5191" t="s">
        <v>7164</v>
      </c>
      <c r="J5191" t="s">
        <v>49</v>
      </c>
      <c r="K5191" t="s">
        <v>7450</v>
      </c>
      <c r="L5191" t="s">
        <v>7201</v>
      </c>
      <c r="M5191">
        <v>1469</v>
      </c>
      <c r="N5191" t="s">
        <v>3383</v>
      </c>
      <c r="O5191" t="s">
        <v>7246</v>
      </c>
      <c r="P5191" t="s">
        <v>7289</v>
      </c>
      <c r="Q5191">
        <v>-42</v>
      </c>
      <c r="R5191" t="s">
        <v>7278</v>
      </c>
      <c r="S5191" t="s">
        <v>35</v>
      </c>
      <c r="T5191" t="s">
        <v>2869</v>
      </c>
      <c r="U5191" t="s">
        <v>7159</v>
      </c>
      <c r="V5191" t="s">
        <v>7354</v>
      </c>
      <c r="W5191">
        <v>71</v>
      </c>
      <c r="X5191" t="s">
        <v>7372</v>
      </c>
      <c r="Y5191" t="s">
        <v>29437</v>
      </c>
      <c r="Z5191" t="s">
        <v>7178</v>
      </c>
      <c r="AA5191" t="s">
        <v>7262</v>
      </c>
      <c r="AB5191" t="s">
        <v>7164</v>
      </c>
      <c r="AC5191" t="s">
        <v>62</v>
      </c>
      <c r="AD5191">
        <v>3</v>
      </c>
      <c r="AE5191" t="s">
        <v>29438</v>
      </c>
      <c r="AF5191" t="s">
        <v>7254</v>
      </c>
      <c r="AG5191" t="s">
        <v>29439</v>
      </c>
    </row>
    <row r="5192" spans="1:33" x14ac:dyDescent="0.3">
      <c r="A5192" t="s">
        <v>7044</v>
      </c>
      <c r="B5192" t="s">
        <v>8070</v>
      </c>
      <c r="C5192" t="s">
        <v>7322</v>
      </c>
      <c r="D5192" t="s">
        <v>88</v>
      </c>
      <c r="E5192" t="s">
        <v>39</v>
      </c>
      <c r="F5192" t="s">
        <v>29440</v>
      </c>
      <c r="G5192">
        <v>25.980661000000001</v>
      </c>
      <c r="H5192">
        <v>-73.558988999999997</v>
      </c>
      <c r="I5192" t="s">
        <v>29441</v>
      </c>
      <c r="J5192" t="s">
        <v>113</v>
      </c>
      <c r="K5192" t="s">
        <v>8709</v>
      </c>
      <c r="L5192" t="s">
        <v>7289</v>
      </c>
      <c r="M5192">
        <v>9072</v>
      </c>
      <c r="N5192" t="s">
        <v>4079</v>
      </c>
      <c r="O5192" t="s">
        <v>7280</v>
      </c>
      <c r="P5192" t="s">
        <v>7213</v>
      </c>
      <c r="Q5192">
        <v>32</v>
      </c>
      <c r="R5192" t="s">
        <v>7161</v>
      </c>
      <c r="S5192" t="s">
        <v>7164</v>
      </c>
      <c r="T5192" t="s">
        <v>584</v>
      </c>
      <c r="U5192" t="s">
        <v>7200</v>
      </c>
      <c r="V5192" t="s">
        <v>7354</v>
      </c>
      <c r="W5192">
        <v>82</v>
      </c>
      <c r="X5192" t="s">
        <v>7278</v>
      </c>
      <c r="Y5192" t="s">
        <v>29442</v>
      </c>
      <c r="Z5192" t="s">
        <v>215</v>
      </c>
      <c r="AA5192" t="s">
        <v>7344</v>
      </c>
      <c r="AB5192" t="s">
        <v>7336</v>
      </c>
      <c r="AC5192" t="s">
        <v>7230</v>
      </c>
      <c r="AD5192">
        <v>5</v>
      </c>
      <c r="AE5192" t="s">
        <v>29443</v>
      </c>
      <c r="AF5192" t="s">
        <v>7385</v>
      </c>
      <c r="AG5192" t="s">
        <v>29444</v>
      </c>
    </row>
    <row r="5193" spans="1:33" x14ac:dyDescent="0.3">
      <c r="A5193" t="s">
        <v>7045</v>
      </c>
      <c r="B5193" t="s">
        <v>8110</v>
      </c>
      <c r="C5193" t="s">
        <v>7754</v>
      </c>
      <c r="D5193" t="s">
        <v>38</v>
      </c>
      <c r="E5193" t="s">
        <v>93</v>
      </c>
      <c r="F5193" t="s">
        <v>29445</v>
      </c>
      <c r="G5193">
        <v>41.426769</v>
      </c>
      <c r="H5193">
        <v>-95.147347999999994</v>
      </c>
      <c r="I5193" t="s">
        <v>29446</v>
      </c>
      <c r="J5193" t="s">
        <v>528</v>
      </c>
      <c r="K5193" t="s">
        <v>7259</v>
      </c>
      <c r="L5193" t="s">
        <v>7289</v>
      </c>
      <c r="M5193">
        <v>9092</v>
      </c>
      <c r="N5193" t="s">
        <v>146</v>
      </c>
      <c r="O5193" t="s">
        <v>7222</v>
      </c>
      <c r="P5193" t="s">
        <v>7354</v>
      </c>
      <c r="Q5193">
        <v>27</v>
      </c>
      <c r="R5193" t="s">
        <v>7260</v>
      </c>
      <c r="S5193" t="s">
        <v>7161</v>
      </c>
      <c r="T5193" t="s">
        <v>256</v>
      </c>
      <c r="U5193" t="s">
        <v>7307</v>
      </c>
      <c r="V5193" t="s">
        <v>7391</v>
      </c>
      <c r="W5193">
        <v>83</v>
      </c>
      <c r="X5193" t="s">
        <v>7178</v>
      </c>
      <c r="Y5193" t="s">
        <v>29447</v>
      </c>
      <c r="Z5193" t="s">
        <v>7318</v>
      </c>
      <c r="AA5193" t="s">
        <v>7217</v>
      </c>
      <c r="AB5193" t="s">
        <v>53</v>
      </c>
      <c r="AC5193" t="s">
        <v>62</v>
      </c>
      <c r="AD5193">
        <v>0</v>
      </c>
      <c r="AE5193" t="s">
        <v>29448</v>
      </c>
      <c r="AF5193" t="s">
        <v>7385</v>
      </c>
      <c r="AG5193" t="s">
        <v>7164</v>
      </c>
    </row>
    <row r="5194" spans="1:33" x14ac:dyDescent="0.3">
      <c r="A5194" t="s">
        <v>7046</v>
      </c>
      <c r="B5194" t="s">
        <v>7587</v>
      </c>
      <c r="C5194" t="s">
        <v>7616</v>
      </c>
      <c r="D5194" t="s">
        <v>92</v>
      </c>
      <c r="E5194" t="s">
        <v>23</v>
      </c>
      <c r="F5194" t="s">
        <v>29449</v>
      </c>
      <c r="H5194">
        <v>-80.039013999999995</v>
      </c>
      <c r="I5194" t="s">
        <v>29450</v>
      </c>
      <c r="J5194" t="s">
        <v>594</v>
      </c>
      <c r="K5194" t="s">
        <v>7246</v>
      </c>
      <c r="L5194" t="s">
        <v>7239</v>
      </c>
      <c r="M5194">
        <v>9450</v>
      </c>
      <c r="N5194" t="s">
        <v>4735</v>
      </c>
      <c r="O5194" t="s">
        <v>7202</v>
      </c>
      <c r="P5194" t="s">
        <v>7391</v>
      </c>
      <c r="Q5194">
        <v>41</v>
      </c>
      <c r="R5194" t="s">
        <v>7214</v>
      </c>
      <c r="S5194" t="s">
        <v>7279</v>
      </c>
      <c r="T5194" t="s">
        <v>1984</v>
      </c>
      <c r="U5194" t="s">
        <v>7334</v>
      </c>
      <c r="V5194" t="s">
        <v>7391</v>
      </c>
      <c r="W5194">
        <v>41</v>
      </c>
      <c r="X5194" t="s">
        <v>7237</v>
      </c>
      <c r="Y5194" t="s">
        <v>29451</v>
      </c>
      <c r="Z5194" t="s">
        <v>7383</v>
      </c>
      <c r="AA5194" t="s">
        <v>7191</v>
      </c>
      <c r="AB5194" t="s">
        <v>7192</v>
      </c>
      <c r="AC5194" t="s">
        <v>7164</v>
      </c>
      <c r="AD5194">
        <v>3</v>
      </c>
      <c r="AE5194" t="s">
        <v>29452</v>
      </c>
      <c r="AF5194" t="s">
        <v>7195</v>
      </c>
      <c r="AG5194" t="s">
        <v>29453</v>
      </c>
    </row>
    <row r="5195" spans="1:33" x14ac:dyDescent="0.3">
      <c r="A5195" t="s">
        <v>7047</v>
      </c>
      <c r="B5195" t="s">
        <v>7847</v>
      </c>
      <c r="C5195" t="s">
        <v>7660</v>
      </c>
      <c r="D5195" t="s">
        <v>22</v>
      </c>
      <c r="E5195" t="s">
        <v>72</v>
      </c>
      <c r="F5195" t="s">
        <v>29454</v>
      </c>
      <c r="G5195">
        <v>180.07249999999999</v>
      </c>
      <c r="H5195">
        <v>-77.975358999999997</v>
      </c>
      <c r="I5195" t="s">
        <v>29455</v>
      </c>
      <c r="J5195" t="s">
        <v>993</v>
      </c>
      <c r="K5195" t="s">
        <v>14937</v>
      </c>
      <c r="L5195" t="s">
        <v>7224</v>
      </c>
      <c r="M5195">
        <v>7249</v>
      </c>
      <c r="N5195" t="s">
        <v>573</v>
      </c>
      <c r="O5195" t="s">
        <v>7361</v>
      </c>
      <c r="P5195" t="s">
        <v>7400</v>
      </c>
      <c r="Q5195">
        <v>46</v>
      </c>
      <c r="R5195" t="s">
        <v>7237</v>
      </c>
      <c r="S5195" t="s">
        <v>35</v>
      </c>
      <c r="T5195" t="s">
        <v>4707</v>
      </c>
      <c r="U5195" t="s">
        <v>7159</v>
      </c>
      <c r="V5195" t="s">
        <v>7382</v>
      </c>
      <c r="W5195">
        <v>62</v>
      </c>
      <c r="X5195" t="s">
        <v>43</v>
      </c>
      <c r="Y5195" t="s">
        <v>29456</v>
      </c>
      <c r="Z5195" t="s">
        <v>7291</v>
      </c>
      <c r="AA5195" t="s">
        <v>7228</v>
      </c>
      <c r="AB5195" t="s">
        <v>7363</v>
      </c>
      <c r="AC5195" t="s">
        <v>7193</v>
      </c>
      <c r="AD5195">
        <v>2</v>
      </c>
      <c r="AE5195" t="s">
        <v>29457</v>
      </c>
      <c r="AF5195" t="s">
        <v>7254</v>
      </c>
      <c r="AG5195" t="s">
        <v>29458</v>
      </c>
    </row>
    <row r="5196" spans="1:33" x14ac:dyDescent="0.3">
      <c r="A5196" t="s">
        <v>7048</v>
      </c>
      <c r="B5196" t="s">
        <v>306</v>
      </c>
      <c r="C5196" t="s">
        <v>258</v>
      </c>
      <c r="D5196" t="s">
        <v>22</v>
      </c>
      <c r="E5196" t="s">
        <v>186</v>
      </c>
      <c r="F5196" t="s">
        <v>29459</v>
      </c>
      <c r="G5196">
        <v>46.925745999999997</v>
      </c>
      <c r="H5196">
        <v>-99.097144999999998</v>
      </c>
      <c r="I5196" t="s">
        <v>7164</v>
      </c>
      <c r="J5196" t="s">
        <v>448</v>
      </c>
      <c r="K5196" t="s">
        <v>7481</v>
      </c>
      <c r="L5196" t="s">
        <v>7189</v>
      </c>
      <c r="M5196">
        <v>9108</v>
      </c>
      <c r="N5196" t="s">
        <v>2341</v>
      </c>
      <c r="O5196" t="s">
        <v>7222</v>
      </c>
      <c r="P5196" t="s">
        <v>7276</v>
      </c>
      <c r="Q5196">
        <v>242</v>
      </c>
      <c r="R5196" t="s">
        <v>7161</v>
      </c>
      <c r="S5196" t="s">
        <v>7161</v>
      </c>
      <c r="T5196" t="s">
        <v>2993</v>
      </c>
      <c r="U5196" t="s">
        <v>7200</v>
      </c>
      <c r="V5196" t="s">
        <v>7317</v>
      </c>
      <c r="W5196">
        <v>-33</v>
      </c>
      <c r="X5196" t="s">
        <v>7164</v>
      </c>
      <c r="Y5196" t="s">
        <v>7164</v>
      </c>
      <c r="Z5196" t="s">
        <v>7318</v>
      </c>
      <c r="AA5196" t="s">
        <v>52</v>
      </c>
      <c r="AB5196" t="s">
        <v>7229</v>
      </c>
      <c r="AC5196" t="s">
        <v>270</v>
      </c>
      <c r="AD5196">
        <v>0</v>
      </c>
      <c r="AE5196" t="s">
        <v>29460</v>
      </c>
      <c r="AF5196" t="s">
        <v>7195</v>
      </c>
      <c r="AG5196" t="s">
        <v>29461</v>
      </c>
    </row>
    <row r="5197" spans="1:33" x14ac:dyDescent="0.3">
      <c r="A5197" t="s">
        <v>7049</v>
      </c>
      <c r="B5197" t="s">
        <v>7477</v>
      </c>
      <c r="C5197" t="s">
        <v>7273</v>
      </c>
      <c r="D5197" t="s">
        <v>65</v>
      </c>
      <c r="E5197" t="s">
        <v>93</v>
      </c>
      <c r="F5197" t="s">
        <v>29462</v>
      </c>
      <c r="G5197">
        <v>36.843916999999998</v>
      </c>
      <c r="H5197">
        <v>-104.814601</v>
      </c>
      <c r="I5197" t="s">
        <v>29463</v>
      </c>
      <c r="J5197" t="s">
        <v>73</v>
      </c>
      <c r="K5197" t="s">
        <v>7222</v>
      </c>
      <c r="L5197" t="s">
        <v>7247</v>
      </c>
      <c r="M5197">
        <v>7567</v>
      </c>
      <c r="N5197" t="s">
        <v>4531</v>
      </c>
      <c r="O5197" t="s">
        <v>7249</v>
      </c>
      <c r="P5197" t="s">
        <v>7268</v>
      </c>
      <c r="R5197" t="s">
        <v>34</v>
      </c>
      <c r="S5197" t="s">
        <v>7161</v>
      </c>
      <c r="T5197" t="s">
        <v>200</v>
      </c>
      <c r="U5197" t="s">
        <v>7361</v>
      </c>
      <c r="V5197" t="s">
        <v>7188</v>
      </c>
      <c r="W5197">
        <v>21</v>
      </c>
      <c r="X5197" t="s">
        <v>7278</v>
      </c>
      <c r="Y5197" t="s">
        <v>29464</v>
      </c>
      <c r="Z5197" t="s">
        <v>215</v>
      </c>
      <c r="AA5197" t="s">
        <v>7344</v>
      </c>
      <c r="AB5197" t="s">
        <v>7336</v>
      </c>
      <c r="AC5197" t="s">
        <v>7193</v>
      </c>
      <c r="AD5197">
        <v>0</v>
      </c>
      <c r="AE5197" t="s">
        <v>29465</v>
      </c>
      <c r="AF5197" t="s">
        <v>7254</v>
      </c>
      <c r="AG5197" t="s">
        <v>7164</v>
      </c>
    </row>
    <row r="5198" spans="1:33" x14ac:dyDescent="0.3">
      <c r="A5198" t="s">
        <v>7050</v>
      </c>
      <c r="B5198" t="s">
        <v>7744</v>
      </c>
      <c r="C5198" t="s">
        <v>185</v>
      </c>
      <c r="D5198" t="s">
        <v>22</v>
      </c>
      <c r="E5198" t="s">
        <v>186</v>
      </c>
      <c r="F5198" t="s">
        <v>29466</v>
      </c>
      <c r="G5198">
        <v>29.70025</v>
      </c>
      <c r="H5198">
        <v>-76.422163999999995</v>
      </c>
      <c r="I5198" t="s">
        <v>29467</v>
      </c>
      <c r="J5198" t="s">
        <v>79</v>
      </c>
      <c r="K5198" t="s">
        <v>7361</v>
      </c>
      <c r="L5198" t="s">
        <v>7333</v>
      </c>
      <c r="M5198">
        <v>2798</v>
      </c>
      <c r="N5198" t="s">
        <v>2215</v>
      </c>
      <c r="O5198" t="s">
        <v>7307</v>
      </c>
      <c r="P5198" t="s">
        <v>7391</v>
      </c>
      <c r="Q5198">
        <v>29</v>
      </c>
      <c r="R5198" t="s">
        <v>59</v>
      </c>
      <c r="S5198" t="s">
        <v>7164</v>
      </c>
      <c r="T5198" t="s">
        <v>102</v>
      </c>
      <c r="U5198" t="s">
        <v>7371</v>
      </c>
      <c r="V5198" t="s">
        <v>7348</v>
      </c>
      <c r="W5198">
        <v>83</v>
      </c>
      <c r="X5198" t="s">
        <v>7214</v>
      </c>
      <c r="Y5198" t="s">
        <v>29468</v>
      </c>
      <c r="Z5198" t="s">
        <v>7375</v>
      </c>
      <c r="AA5198" t="s">
        <v>109</v>
      </c>
      <c r="AB5198" t="s">
        <v>7178</v>
      </c>
      <c r="AC5198" t="s">
        <v>7178</v>
      </c>
      <c r="AD5198">
        <v>0</v>
      </c>
      <c r="AE5198" t="s">
        <v>29469</v>
      </c>
      <c r="AF5198" t="s">
        <v>7195</v>
      </c>
      <c r="AG5198" t="s">
        <v>29470</v>
      </c>
    </row>
    <row r="5199" spans="1:33" x14ac:dyDescent="0.3">
      <c r="A5199" t="s">
        <v>7051</v>
      </c>
      <c r="B5199" t="s">
        <v>7209</v>
      </c>
      <c r="C5199" t="s">
        <v>7754</v>
      </c>
      <c r="D5199" t="s">
        <v>92</v>
      </c>
      <c r="E5199" t="s">
        <v>39</v>
      </c>
      <c r="F5199" t="s">
        <v>29471</v>
      </c>
      <c r="G5199">
        <v>47.079779000000002</v>
      </c>
      <c r="H5199">
        <v>-70.690251000000004</v>
      </c>
      <c r="I5199" t="s">
        <v>29472</v>
      </c>
      <c r="J5199" t="s">
        <v>282</v>
      </c>
      <c r="K5199" t="s">
        <v>7200</v>
      </c>
      <c r="L5199" t="s">
        <v>7308</v>
      </c>
      <c r="M5199">
        <v>9532</v>
      </c>
      <c r="N5199" t="s">
        <v>1516</v>
      </c>
      <c r="O5199" t="s">
        <v>7277</v>
      </c>
      <c r="P5199" t="s">
        <v>7154</v>
      </c>
      <c r="Q5199">
        <v>60</v>
      </c>
      <c r="R5199" t="s">
        <v>7164</v>
      </c>
      <c r="S5199" t="s">
        <v>34</v>
      </c>
      <c r="T5199" t="s">
        <v>1999</v>
      </c>
      <c r="U5199" t="s">
        <v>7259</v>
      </c>
      <c r="V5199" t="s">
        <v>7482</v>
      </c>
      <c r="W5199">
        <v>77</v>
      </c>
      <c r="X5199" t="s">
        <v>7178</v>
      </c>
      <c r="Y5199" t="s">
        <v>29473</v>
      </c>
      <c r="Z5199" t="s">
        <v>7375</v>
      </c>
      <c r="AA5199" t="s">
        <v>7292</v>
      </c>
      <c r="AB5199" t="s">
        <v>7293</v>
      </c>
      <c r="AC5199" t="s">
        <v>270</v>
      </c>
      <c r="AD5199">
        <v>5</v>
      </c>
      <c r="AE5199" t="s">
        <v>29474</v>
      </c>
      <c r="AF5199" t="s">
        <v>7254</v>
      </c>
      <c r="AG5199" t="s">
        <v>29475</v>
      </c>
    </row>
    <row r="5200" spans="1:33" x14ac:dyDescent="0.3">
      <c r="A5200" t="s">
        <v>7052</v>
      </c>
      <c r="B5200" t="s">
        <v>7514</v>
      </c>
      <c r="C5200" t="s">
        <v>7351</v>
      </c>
      <c r="D5200" t="s">
        <v>22</v>
      </c>
      <c r="E5200" t="s">
        <v>66</v>
      </c>
      <c r="F5200" t="s">
        <v>29476</v>
      </c>
      <c r="G5200">
        <v>34.994965999999998</v>
      </c>
      <c r="H5200">
        <v>-84.115656999999999</v>
      </c>
      <c r="I5200" t="s">
        <v>29477</v>
      </c>
      <c r="J5200" t="s">
        <v>501</v>
      </c>
      <c r="K5200" t="s">
        <v>7449</v>
      </c>
      <c r="L5200" t="s">
        <v>7175</v>
      </c>
      <c r="N5200" t="s">
        <v>2599</v>
      </c>
      <c r="O5200" t="s">
        <v>7186</v>
      </c>
      <c r="P5200" t="s">
        <v>7226</v>
      </c>
      <c r="Q5200">
        <v>17</v>
      </c>
      <c r="R5200" t="s">
        <v>7178</v>
      </c>
      <c r="S5200" t="s">
        <v>7279</v>
      </c>
      <c r="T5200" t="s">
        <v>1505</v>
      </c>
      <c r="U5200" t="s">
        <v>7288</v>
      </c>
      <c r="V5200" t="s">
        <v>7268</v>
      </c>
      <c r="W5200">
        <v>35</v>
      </c>
      <c r="X5200" t="s">
        <v>59</v>
      </c>
      <c r="Y5200" t="s">
        <v>29478</v>
      </c>
      <c r="Z5200" t="s">
        <v>7318</v>
      </c>
      <c r="AA5200" t="s">
        <v>7164</v>
      </c>
      <c r="AB5200" t="s">
        <v>7336</v>
      </c>
      <c r="AC5200" t="s">
        <v>29</v>
      </c>
      <c r="AD5200">
        <v>5</v>
      </c>
      <c r="AE5200" t="s">
        <v>29479</v>
      </c>
      <c r="AF5200" t="s">
        <v>7165</v>
      </c>
      <c r="AG5200" t="s">
        <v>29480</v>
      </c>
    </row>
    <row r="5201" spans="1:33" x14ac:dyDescent="0.3">
      <c r="A5201" t="s">
        <v>7053</v>
      </c>
      <c r="B5201" t="s">
        <v>126</v>
      </c>
      <c r="C5201" t="s">
        <v>8105</v>
      </c>
      <c r="D5201" t="s">
        <v>38</v>
      </c>
      <c r="E5201" t="s">
        <v>23</v>
      </c>
      <c r="F5201" t="s">
        <v>29481</v>
      </c>
      <c r="G5201">
        <v>39.640141999999997</v>
      </c>
      <c r="H5201">
        <v>-109.841644</v>
      </c>
      <c r="I5201" t="s">
        <v>29482</v>
      </c>
      <c r="J5201" t="s">
        <v>73</v>
      </c>
      <c r="K5201" t="s">
        <v>7171</v>
      </c>
      <c r="L5201" t="s">
        <v>7160</v>
      </c>
      <c r="M5201">
        <v>6087</v>
      </c>
      <c r="N5201" t="s">
        <v>7164</v>
      </c>
      <c r="O5201" t="s">
        <v>7164</v>
      </c>
      <c r="P5201" t="s">
        <v>7164</v>
      </c>
      <c r="R5201" t="s">
        <v>7164</v>
      </c>
      <c r="S5201" t="s">
        <v>7164</v>
      </c>
      <c r="T5201" t="s">
        <v>5193</v>
      </c>
      <c r="U5201" t="s">
        <v>7361</v>
      </c>
      <c r="V5201" t="s">
        <v>7289</v>
      </c>
      <c r="W5201">
        <v>80</v>
      </c>
      <c r="X5201" t="s">
        <v>7299</v>
      </c>
      <c r="Y5201" t="s">
        <v>29483</v>
      </c>
      <c r="Z5201" t="s">
        <v>7270</v>
      </c>
      <c r="AA5201" t="s">
        <v>139</v>
      </c>
      <c r="AB5201" t="s">
        <v>7164</v>
      </c>
      <c r="AC5201" t="s">
        <v>29</v>
      </c>
      <c r="AD5201">
        <v>2</v>
      </c>
      <c r="AE5201" t="s">
        <v>29484</v>
      </c>
      <c r="AF5201" t="s">
        <v>7191</v>
      </c>
      <c r="AG5201" t="s">
        <v>7164</v>
      </c>
    </row>
    <row r="5202" spans="1:33" x14ac:dyDescent="0.3">
      <c r="A5202" t="s">
        <v>6334</v>
      </c>
      <c r="B5202" t="s">
        <v>382</v>
      </c>
      <c r="C5202" t="s">
        <v>7958</v>
      </c>
      <c r="D5202" t="s">
        <v>92</v>
      </c>
      <c r="E5202" t="s">
        <v>78</v>
      </c>
      <c r="F5202" t="s">
        <v>26414</v>
      </c>
      <c r="G5202">
        <v>47.203918000000002</v>
      </c>
      <c r="H5202">
        <v>-120.732388</v>
      </c>
      <c r="I5202" t="s">
        <v>26415</v>
      </c>
      <c r="J5202" t="s">
        <v>1975</v>
      </c>
      <c r="K5202" t="s">
        <v>13887</v>
      </c>
      <c r="L5202" t="s">
        <v>7248</v>
      </c>
      <c r="M5202">
        <v>6569</v>
      </c>
      <c r="N5202" t="s">
        <v>137</v>
      </c>
      <c r="O5202" t="s">
        <v>7481</v>
      </c>
      <c r="P5202" t="s">
        <v>7160</v>
      </c>
      <c r="Q5202">
        <v>251</v>
      </c>
      <c r="R5202" t="s">
        <v>7278</v>
      </c>
      <c r="S5202" t="s">
        <v>7309</v>
      </c>
      <c r="T5202" t="s">
        <v>1068</v>
      </c>
      <c r="U5202" t="s">
        <v>7288</v>
      </c>
      <c r="V5202" t="s">
        <v>7189</v>
      </c>
      <c r="W5202">
        <v>33</v>
      </c>
      <c r="X5202" t="s">
        <v>7373</v>
      </c>
      <c r="Y5202" t="s">
        <v>26416</v>
      </c>
      <c r="Z5202" t="s">
        <v>7291</v>
      </c>
      <c r="AA5202" t="s">
        <v>7217</v>
      </c>
      <c r="AB5202" t="s">
        <v>98</v>
      </c>
      <c r="AC5202" t="s">
        <v>155</v>
      </c>
      <c r="AD5202">
        <v>0</v>
      </c>
      <c r="AE5202" t="s">
        <v>26417</v>
      </c>
      <c r="AF5202" t="s">
        <v>103</v>
      </c>
      <c r="AG5202" t="s">
        <v>26418</v>
      </c>
    </row>
    <row r="5203" spans="1:33" x14ac:dyDescent="0.3">
      <c r="A5203" t="s">
        <v>7054</v>
      </c>
      <c r="B5203" t="s">
        <v>7256</v>
      </c>
      <c r="C5203" t="s">
        <v>7815</v>
      </c>
      <c r="D5203" t="s">
        <v>100</v>
      </c>
      <c r="E5203" t="s">
        <v>39</v>
      </c>
      <c r="F5203" t="s">
        <v>29485</v>
      </c>
      <c r="G5203">
        <v>38.019182000000001</v>
      </c>
      <c r="H5203">
        <v>-115.28533400000001</v>
      </c>
      <c r="I5203" t="s">
        <v>7164</v>
      </c>
      <c r="J5203" t="s">
        <v>1797</v>
      </c>
      <c r="K5203" t="s">
        <v>7174</v>
      </c>
      <c r="L5203" t="s">
        <v>7154</v>
      </c>
      <c r="M5203">
        <v>8048</v>
      </c>
      <c r="N5203" t="s">
        <v>1885</v>
      </c>
      <c r="O5203" t="s">
        <v>7342</v>
      </c>
      <c r="P5203" t="s">
        <v>7268</v>
      </c>
      <c r="Q5203">
        <v>48</v>
      </c>
      <c r="R5203" t="s">
        <v>7178</v>
      </c>
      <c r="S5203" t="s">
        <v>7178</v>
      </c>
      <c r="T5203" t="s">
        <v>2455</v>
      </c>
      <c r="U5203" t="s">
        <v>7277</v>
      </c>
      <c r="V5203" t="s">
        <v>7156</v>
      </c>
      <c r="W5203">
        <v>33</v>
      </c>
      <c r="X5203" t="s">
        <v>7178</v>
      </c>
      <c r="Y5203" t="s">
        <v>29486</v>
      </c>
      <c r="Z5203" t="s">
        <v>7375</v>
      </c>
      <c r="AA5203" t="s">
        <v>7393</v>
      </c>
      <c r="AB5203" t="s">
        <v>61</v>
      </c>
      <c r="AC5203" t="s">
        <v>62</v>
      </c>
      <c r="AD5203">
        <v>1</v>
      </c>
      <c r="AE5203" t="s">
        <v>29487</v>
      </c>
      <c r="AF5203" t="s">
        <v>7403</v>
      </c>
      <c r="AG5203" t="s">
        <v>29488</v>
      </c>
    </row>
    <row r="5204" spans="1:33" x14ac:dyDescent="0.3">
      <c r="A5204" t="s">
        <v>7055</v>
      </c>
      <c r="B5204" t="s">
        <v>8031</v>
      </c>
      <c r="C5204" t="s">
        <v>7197</v>
      </c>
      <c r="D5204" t="s">
        <v>38</v>
      </c>
      <c r="E5204" t="s">
        <v>66</v>
      </c>
      <c r="F5204" t="s">
        <v>29489</v>
      </c>
      <c r="G5204">
        <v>36.241214999999997</v>
      </c>
      <c r="H5204">
        <v>-94.391593</v>
      </c>
      <c r="I5204" t="s">
        <v>29490</v>
      </c>
      <c r="J5204" t="s">
        <v>247</v>
      </c>
      <c r="K5204" t="s">
        <v>7236</v>
      </c>
      <c r="L5204" t="s">
        <v>7289</v>
      </c>
      <c r="N5204" t="s">
        <v>7164</v>
      </c>
      <c r="O5204" t="s">
        <v>7164</v>
      </c>
      <c r="P5204" t="s">
        <v>7164</v>
      </c>
      <c r="R5204" t="s">
        <v>7164</v>
      </c>
      <c r="S5204" t="s">
        <v>7164</v>
      </c>
      <c r="T5204" t="s">
        <v>6518</v>
      </c>
      <c r="U5204" t="s">
        <v>7449</v>
      </c>
      <c r="V5204" t="s">
        <v>7276</v>
      </c>
      <c r="W5204">
        <v>38</v>
      </c>
      <c r="X5204" t="s">
        <v>7260</v>
      </c>
      <c r="Y5204" t="s">
        <v>29491</v>
      </c>
      <c r="Z5204" t="s">
        <v>116</v>
      </c>
      <c r="AA5204" t="s">
        <v>7217</v>
      </c>
      <c r="AB5204" t="s">
        <v>7363</v>
      </c>
      <c r="AC5204" t="s">
        <v>7193</v>
      </c>
      <c r="AD5204">
        <v>1</v>
      </c>
      <c r="AE5204" t="s">
        <v>7164</v>
      </c>
      <c r="AF5204" t="s">
        <v>7195</v>
      </c>
      <c r="AG5204" t="s">
        <v>29492</v>
      </c>
    </row>
    <row r="5205" spans="1:33" x14ac:dyDescent="0.3">
      <c r="A5205" t="s">
        <v>7056</v>
      </c>
      <c r="B5205" t="s">
        <v>8923</v>
      </c>
      <c r="C5205" t="s">
        <v>7330</v>
      </c>
      <c r="D5205" t="s">
        <v>22</v>
      </c>
      <c r="E5205" t="s">
        <v>186</v>
      </c>
      <c r="F5205" t="s">
        <v>29493</v>
      </c>
      <c r="G5205">
        <v>37.488909</v>
      </c>
      <c r="H5205">
        <v>-85.562085999999994</v>
      </c>
      <c r="I5205" t="s">
        <v>29494</v>
      </c>
      <c r="J5205" t="s">
        <v>1305</v>
      </c>
      <c r="K5205" t="s">
        <v>9545</v>
      </c>
      <c r="L5205" t="s">
        <v>7248</v>
      </c>
      <c r="M5205">
        <v>2603</v>
      </c>
      <c r="N5205" t="s">
        <v>1308</v>
      </c>
      <c r="O5205" t="s">
        <v>7159</v>
      </c>
      <c r="P5205" t="s">
        <v>7333</v>
      </c>
      <c r="Q5205">
        <v>62</v>
      </c>
      <c r="R5205" t="s">
        <v>7260</v>
      </c>
      <c r="S5205" t="s">
        <v>7215</v>
      </c>
      <c r="T5205" t="s">
        <v>2685</v>
      </c>
      <c r="U5205" t="s">
        <v>7334</v>
      </c>
      <c r="V5205" t="s">
        <v>7247</v>
      </c>
      <c r="W5205">
        <v>80</v>
      </c>
      <c r="X5205" t="s">
        <v>7260</v>
      </c>
      <c r="Y5205" t="s">
        <v>29495</v>
      </c>
      <c r="Z5205" t="s">
        <v>7291</v>
      </c>
      <c r="AA5205" t="s">
        <v>7164</v>
      </c>
      <c r="AB5205" t="s">
        <v>132</v>
      </c>
      <c r="AC5205" t="s">
        <v>7230</v>
      </c>
      <c r="AD5205">
        <v>-1</v>
      </c>
      <c r="AE5205" t="s">
        <v>29496</v>
      </c>
      <c r="AF5205" t="s">
        <v>7403</v>
      </c>
      <c r="AG5205" t="s">
        <v>29497</v>
      </c>
    </row>
    <row r="5206" spans="1:33" x14ac:dyDescent="0.3">
      <c r="A5206" t="s">
        <v>7057</v>
      </c>
      <c r="B5206" t="s">
        <v>7698</v>
      </c>
      <c r="C5206" t="s">
        <v>8076</v>
      </c>
      <c r="D5206" t="s">
        <v>65</v>
      </c>
      <c r="E5206" t="s">
        <v>23</v>
      </c>
      <c r="F5206" t="s">
        <v>20675</v>
      </c>
      <c r="G5206">
        <v>28.705998000000001</v>
      </c>
      <c r="H5206">
        <v>-107.903858</v>
      </c>
      <c r="I5206" t="s">
        <v>29498</v>
      </c>
      <c r="J5206" t="s">
        <v>910</v>
      </c>
      <c r="K5206" t="s">
        <v>7186</v>
      </c>
      <c r="L5206" t="s">
        <v>41</v>
      </c>
      <c r="M5206">
        <v>1190</v>
      </c>
      <c r="N5206" t="s">
        <v>629</v>
      </c>
      <c r="O5206" t="s">
        <v>7361</v>
      </c>
      <c r="P5206" t="s">
        <v>7317</v>
      </c>
      <c r="Q5206">
        <v>37</v>
      </c>
      <c r="R5206" t="s">
        <v>7372</v>
      </c>
      <c r="S5206" t="s">
        <v>107</v>
      </c>
      <c r="T5206" t="s">
        <v>3566</v>
      </c>
      <c r="U5206" t="s">
        <v>7280</v>
      </c>
      <c r="V5206" t="s">
        <v>7189</v>
      </c>
      <c r="W5206">
        <v>89</v>
      </c>
      <c r="X5206" t="s">
        <v>34</v>
      </c>
      <c r="Y5206" t="s">
        <v>29499</v>
      </c>
      <c r="Z5206" t="s">
        <v>215</v>
      </c>
      <c r="AA5206" t="s">
        <v>7177</v>
      </c>
      <c r="AB5206" t="s">
        <v>7164</v>
      </c>
      <c r="AC5206" t="s">
        <v>7364</v>
      </c>
      <c r="AD5206">
        <v>3</v>
      </c>
      <c r="AE5206" t="s">
        <v>29500</v>
      </c>
      <c r="AF5206" t="s">
        <v>110</v>
      </c>
      <c r="AG5206" t="s">
        <v>29501</v>
      </c>
    </row>
    <row r="5207" spans="1:33" x14ac:dyDescent="0.3">
      <c r="A5207" t="s">
        <v>7058</v>
      </c>
      <c r="B5207" t="s">
        <v>7477</v>
      </c>
      <c r="C5207" t="s">
        <v>7233</v>
      </c>
      <c r="D5207" t="s">
        <v>38</v>
      </c>
      <c r="E5207" t="s">
        <v>112</v>
      </c>
      <c r="F5207" t="s">
        <v>29502</v>
      </c>
      <c r="G5207">
        <v>46.440928999999997</v>
      </c>
      <c r="H5207">
        <v>-114.23976</v>
      </c>
      <c r="I5207" t="s">
        <v>29503</v>
      </c>
      <c r="J5207" t="s">
        <v>423</v>
      </c>
      <c r="K5207" t="s">
        <v>7334</v>
      </c>
      <c r="L5207" t="s">
        <v>7391</v>
      </c>
      <c r="M5207">
        <v>4867</v>
      </c>
      <c r="N5207" t="s">
        <v>1629</v>
      </c>
      <c r="O5207" t="s">
        <v>7238</v>
      </c>
      <c r="P5207" t="s">
        <v>7188</v>
      </c>
      <c r="Q5207">
        <v>71</v>
      </c>
      <c r="R5207" t="s">
        <v>7164</v>
      </c>
      <c r="S5207" t="s">
        <v>7161</v>
      </c>
      <c r="T5207" t="s">
        <v>175</v>
      </c>
      <c r="U5207" t="s">
        <v>7159</v>
      </c>
      <c r="V5207" t="s">
        <v>7247</v>
      </c>
      <c r="W5207">
        <v>67</v>
      </c>
      <c r="X5207" t="s">
        <v>59</v>
      </c>
      <c r="Y5207" t="s">
        <v>29504</v>
      </c>
      <c r="Z5207" t="s">
        <v>7270</v>
      </c>
      <c r="AA5207" t="s">
        <v>7393</v>
      </c>
      <c r="AB5207" t="s">
        <v>132</v>
      </c>
      <c r="AC5207" t="s">
        <v>7164</v>
      </c>
      <c r="AD5207">
        <v>5</v>
      </c>
      <c r="AE5207" t="s">
        <v>29505</v>
      </c>
      <c r="AF5207" t="s">
        <v>110</v>
      </c>
      <c r="AG5207" t="s">
        <v>29506</v>
      </c>
    </row>
    <row r="5208" spans="1:33" x14ac:dyDescent="0.3">
      <c r="A5208" t="s">
        <v>7059</v>
      </c>
      <c r="B5208" t="s">
        <v>7314</v>
      </c>
      <c r="C5208" t="s">
        <v>7460</v>
      </c>
      <c r="D5208" t="s">
        <v>22</v>
      </c>
      <c r="E5208" t="s">
        <v>66</v>
      </c>
      <c r="F5208" t="s">
        <v>29507</v>
      </c>
      <c r="G5208">
        <v>40.160623999999999</v>
      </c>
      <c r="H5208">
        <v>-98.864144999999994</v>
      </c>
      <c r="I5208" t="s">
        <v>29508</v>
      </c>
      <c r="J5208" t="s">
        <v>392</v>
      </c>
      <c r="K5208" t="s">
        <v>7259</v>
      </c>
      <c r="L5208" t="s">
        <v>7248</v>
      </c>
      <c r="M5208">
        <v>9563</v>
      </c>
      <c r="N5208" t="s">
        <v>2289</v>
      </c>
      <c r="O5208" t="s">
        <v>7156</v>
      </c>
      <c r="P5208" t="s">
        <v>7400</v>
      </c>
      <c r="Q5208">
        <v>59</v>
      </c>
      <c r="R5208" t="s">
        <v>7237</v>
      </c>
      <c r="S5208" t="s">
        <v>7161</v>
      </c>
      <c r="T5208" t="s">
        <v>7164</v>
      </c>
      <c r="U5208" t="s">
        <v>7164</v>
      </c>
      <c r="V5208" t="s">
        <v>7164</v>
      </c>
      <c r="X5208" t="s">
        <v>7164</v>
      </c>
      <c r="Y5208" t="s">
        <v>7164</v>
      </c>
      <c r="Z5208" t="s">
        <v>116</v>
      </c>
      <c r="AA5208" t="s">
        <v>109</v>
      </c>
      <c r="AB5208" t="s">
        <v>98</v>
      </c>
      <c r="AC5208" t="s">
        <v>7164</v>
      </c>
      <c r="AD5208">
        <v>1</v>
      </c>
      <c r="AE5208" t="s">
        <v>29509</v>
      </c>
      <c r="AF5208" t="s">
        <v>7207</v>
      </c>
      <c r="AG5208" t="s">
        <v>29510</v>
      </c>
    </row>
    <row r="5209" spans="1:33" x14ac:dyDescent="0.3">
      <c r="A5209" t="s">
        <v>7060</v>
      </c>
      <c r="B5209" t="s">
        <v>263</v>
      </c>
      <c r="C5209" t="s">
        <v>7378</v>
      </c>
      <c r="D5209" t="s">
        <v>92</v>
      </c>
      <c r="E5209" t="s">
        <v>93</v>
      </c>
      <c r="F5209" t="s">
        <v>29511</v>
      </c>
      <c r="G5209">
        <v>37.395927</v>
      </c>
      <c r="H5209">
        <v>-117.107176</v>
      </c>
      <c r="I5209" t="s">
        <v>29512</v>
      </c>
      <c r="J5209" t="s">
        <v>56</v>
      </c>
      <c r="K5209" t="s">
        <v>7186</v>
      </c>
      <c r="L5209" t="s">
        <v>7172</v>
      </c>
      <c r="M5209">
        <v>4368</v>
      </c>
      <c r="N5209" t="s">
        <v>2752</v>
      </c>
      <c r="O5209" t="s">
        <v>7174</v>
      </c>
      <c r="P5209" t="s">
        <v>7239</v>
      </c>
      <c r="Q5209">
        <v>37</v>
      </c>
      <c r="R5209" t="s">
        <v>7278</v>
      </c>
      <c r="S5209" t="s">
        <v>7161</v>
      </c>
      <c r="T5209" t="s">
        <v>2146</v>
      </c>
      <c r="U5209" t="s">
        <v>7381</v>
      </c>
      <c r="V5209" t="s">
        <v>41</v>
      </c>
      <c r="W5209">
        <v>44</v>
      </c>
      <c r="X5209" t="s">
        <v>7372</v>
      </c>
      <c r="Y5209" t="s">
        <v>29513</v>
      </c>
      <c r="Z5209" t="s">
        <v>7318</v>
      </c>
      <c r="AA5209" t="s">
        <v>7393</v>
      </c>
      <c r="AB5209" t="s">
        <v>7363</v>
      </c>
      <c r="AC5209" t="s">
        <v>62</v>
      </c>
      <c r="AD5209">
        <v>1</v>
      </c>
      <c r="AE5209" t="s">
        <v>29514</v>
      </c>
      <c r="AF5209" t="s">
        <v>7403</v>
      </c>
      <c r="AG5209" t="s">
        <v>29515</v>
      </c>
    </row>
    <row r="5210" spans="1:33" x14ac:dyDescent="0.3">
      <c r="A5210" t="s">
        <v>7061</v>
      </c>
      <c r="B5210" t="s">
        <v>263</v>
      </c>
      <c r="C5210" t="s">
        <v>7265</v>
      </c>
      <c r="D5210" t="s">
        <v>38</v>
      </c>
      <c r="E5210" t="s">
        <v>31</v>
      </c>
      <c r="F5210" t="s">
        <v>29516</v>
      </c>
      <c r="G5210">
        <v>33.074995999999999</v>
      </c>
      <c r="H5210">
        <v>-110.19903600000001</v>
      </c>
      <c r="I5210" t="s">
        <v>7164</v>
      </c>
      <c r="J5210" t="s">
        <v>377</v>
      </c>
      <c r="K5210" t="s">
        <v>7236</v>
      </c>
      <c r="L5210" t="s">
        <v>7213</v>
      </c>
      <c r="M5210">
        <v>3064</v>
      </c>
      <c r="N5210" t="s">
        <v>205</v>
      </c>
      <c r="O5210" t="s">
        <v>7222</v>
      </c>
      <c r="P5210" t="s">
        <v>7160</v>
      </c>
      <c r="Q5210">
        <v>45</v>
      </c>
      <c r="R5210" t="s">
        <v>7373</v>
      </c>
      <c r="S5210" t="s">
        <v>7309</v>
      </c>
      <c r="T5210" t="s">
        <v>2797</v>
      </c>
      <c r="U5210" t="s">
        <v>7307</v>
      </c>
      <c r="V5210" t="s">
        <v>7326</v>
      </c>
      <c r="X5210" t="s">
        <v>7178</v>
      </c>
      <c r="Y5210" t="s">
        <v>29517</v>
      </c>
      <c r="Z5210" t="s">
        <v>215</v>
      </c>
      <c r="AA5210" t="s">
        <v>109</v>
      </c>
      <c r="AB5210" t="s">
        <v>53</v>
      </c>
      <c r="AC5210" t="s">
        <v>29</v>
      </c>
      <c r="AD5210">
        <v>1</v>
      </c>
      <c r="AE5210" t="s">
        <v>29518</v>
      </c>
      <c r="AF5210" t="s">
        <v>7385</v>
      </c>
      <c r="AG5210" t="s">
        <v>29519</v>
      </c>
    </row>
    <row r="5211" spans="1:33" x14ac:dyDescent="0.3">
      <c r="A5211" t="s">
        <v>7062</v>
      </c>
      <c r="B5211" t="s">
        <v>7705</v>
      </c>
      <c r="C5211" t="s">
        <v>7296</v>
      </c>
      <c r="D5211" t="s">
        <v>100</v>
      </c>
      <c r="E5211" t="s">
        <v>72</v>
      </c>
      <c r="F5211" t="s">
        <v>29520</v>
      </c>
      <c r="G5211">
        <v>47.294181999999999</v>
      </c>
      <c r="H5211">
        <v>-116.42162399999999</v>
      </c>
      <c r="I5211" t="s">
        <v>29521</v>
      </c>
      <c r="J5211" t="s">
        <v>295</v>
      </c>
      <c r="K5211" t="s">
        <v>7449</v>
      </c>
      <c r="L5211" t="s">
        <v>7391</v>
      </c>
      <c r="M5211">
        <v>9413</v>
      </c>
      <c r="N5211" t="s">
        <v>5423</v>
      </c>
      <c r="O5211" t="s">
        <v>7381</v>
      </c>
      <c r="P5211" t="s">
        <v>7160</v>
      </c>
      <c r="Q5211">
        <v>64</v>
      </c>
      <c r="R5211" t="s">
        <v>59</v>
      </c>
      <c r="S5211" t="s">
        <v>85</v>
      </c>
      <c r="T5211" t="s">
        <v>2272</v>
      </c>
      <c r="U5211" t="s">
        <v>7246</v>
      </c>
      <c r="V5211" t="s">
        <v>7354</v>
      </c>
      <c r="W5211">
        <v>41</v>
      </c>
      <c r="X5211" t="s">
        <v>7214</v>
      </c>
      <c r="Y5211" t="s">
        <v>29522</v>
      </c>
      <c r="Z5211" t="s">
        <v>7164</v>
      </c>
      <c r="AA5211" t="s">
        <v>97</v>
      </c>
      <c r="AB5211" t="s">
        <v>7252</v>
      </c>
      <c r="AC5211" t="s">
        <v>62</v>
      </c>
      <c r="AD5211">
        <v>1</v>
      </c>
      <c r="AE5211" t="s">
        <v>29523</v>
      </c>
      <c r="AF5211" t="s">
        <v>7164</v>
      </c>
      <c r="AG5211" t="s">
        <v>29524</v>
      </c>
    </row>
    <row r="5212" spans="1:33" x14ac:dyDescent="0.3">
      <c r="A5212" t="s">
        <v>7063</v>
      </c>
      <c r="B5212" t="s">
        <v>7182</v>
      </c>
      <c r="C5212" t="s">
        <v>233</v>
      </c>
      <c r="D5212" t="s">
        <v>77</v>
      </c>
      <c r="E5212" t="s">
        <v>66</v>
      </c>
      <c r="F5212" t="s">
        <v>29525</v>
      </c>
      <c r="G5212">
        <v>44.278565</v>
      </c>
      <c r="I5212" t="s">
        <v>29526</v>
      </c>
      <c r="J5212" t="s">
        <v>636</v>
      </c>
      <c r="K5212" t="s">
        <v>7171</v>
      </c>
      <c r="L5212" t="s">
        <v>7382</v>
      </c>
      <c r="M5212">
        <v>8552</v>
      </c>
      <c r="N5212" t="s">
        <v>2047</v>
      </c>
      <c r="O5212" t="s">
        <v>7222</v>
      </c>
      <c r="P5212" t="s">
        <v>7247</v>
      </c>
      <c r="Q5212">
        <v>41</v>
      </c>
      <c r="R5212" t="s">
        <v>34</v>
      </c>
      <c r="S5212" t="s">
        <v>7279</v>
      </c>
      <c r="T5212" t="s">
        <v>2202</v>
      </c>
      <c r="U5212" t="s">
        <v>7307</v>
      </c>
      <c r="V5212" t="s">
        <v>7268</v>
      </c>
      <c r="W5212">
        <v>50</v>
      </c>
      <c r="X5212" t="s">
        <v>7178</v>
      </c>
      <c r="Y5212" t="s">
        <v>29527</v>
      </c>
      <c r="Z5212" t="s">
        <v>60</v>
      </c>
      <c r="AA5212" t="s">
        <v>7292</v>
      </c>
      <c r="AB5212" t="s">
        <v>7271</v>
      </c>
      <c r="AC5212" t="s">
        <v>7193</v>
      </c>
      <c r="AD5212">
        <v>2</v>
      </c>
      <c r="AE5212" t="s">
        <v>29528</v>
      </c>
      <c r="AF5212" t="s">
        <v>7164</v>
      </c>
      <c r="AG5212" t="s">
        <v>29529</v>
      </c>
    </row>
    <row r="5213" spans="1:33" x14ac:dyDescent="0.3">
      <c r="A5213" t="s">
        <v>7064</v>
      </c>
      <c r="B5213" t="s">
        <v>808</v>
      </c>
      <c r="C5213" t="s">
        <v>7597</v>
      </c>
      <c r="D5213" t="s">
        <v>88</v>
      </c>
      <c r="E5213" t="s">
        <v>72</v>
      </c>
      <c r="F5213" t="s">
        <v>29530</v>
      </c>
      <c r="G5213">
        <v>43.163248000000003</v>
      </c>
      <c r="H5213">
        <v>-106.43940499999999</v>
      </c>
      <c r="I5213" t="s">
        <v>29531</v>
      </c>
      <c r="J5213" t="s">
        <v>433</v>
      </c>
      <c r="K5213" t="s">
        <v>7481</v>
      </c>
      <c r="L5213" t="s">
        <v>7203</v>
      </c>
      <c r="M5213">
        <v>5448</v>
      </c>
      <c r="N5213" t="s">
        <v>844</v>
      </c>
      <c r="O5213" t="s">
        <v>7153</v>
      </c>
      <c r="P5213" t="s">
        <v>7156</v>
      </c>
      <c r="Q5213">
        <v>22</v>
      </c>
      <c r="R5213" t="s">
        <v>7299</v>
      </c>
      <c r="S5213" t="s">
        <v>7215</v>
      </c>
      <c r="T5213" t="s">
        <v>2326</v>
      </c>
      <c r="U5213" t="s">
        <v>7187</v>
      </c>
      <c r="V5213" t="s">
        <v>7156</v>
      </c>
      <c r="X5213" t="s">
        <v>7161</v>
      </c>
      <c r="Y5213" t="s">
        <v>29532</v>
      </c>
      <c r="Z5213" t="s">
        <v>7164</v>
      </c>
      <c r="AA5213" t="s">
        <v>7217</v>
      </c>
      <c r="AB5213" t="s">
        <v>7252</v>
      </c>
      <c r="AC5213" t="s">
        <v>7230</v>
      </c>
      <c r="AD5213">
        <v>5</v>
      </c>
      <c r="AE5213" t="s">
        <v>29533</v>
      </c>
      <c r="AF5213" t="s">
        <v>7207</v>
      </c>
      <c r="AG5213" t="s">
        <v>7164</v>
      </c>
    </row>
    <row r="5214" spans="1:33" x14ac:dyDescent="0.3">
      <c r="A5214" t="s">
        <v>7065</v>
      </c>
      <c r="B5214" t="s">
        <v>7314</v>
      </c>
      <c r="C5214" t="s">
        <v>7631</v>
      </c>
      <c r="D5214" t="s">
        <v>22</v>
      </c>
      <c r="E5214" t="s">
        <v>72</v>
      </c>
      <c r="F5214" t="s">
        <v>29534</v>
      </c>
      <c r="G5214">
        <v>47.522053999999997</v>
      </c>
      <c r="H5214">
        <v>-99.742711999999997</v>
      </c>
      <c r="I5214" t="s">
        <v>29535</v>
      </c>
      <c r="J5214" t="s">
        <v>157</v>
      </c>
      <c r="K5214" t="s">
        <v>7225</v>
      </c>
      <c r="L5214" t="s">
        <v>7173</v>
      </c>
      <c r="M5214">
        <v>2275</v>
      </c>
      <c r="N5214" t="s">
        <v>1944</v>
      </c>
      <c r="O5214" t="s">
        <v>7246</v>
      </c>
      <c r="P5214" t="s">
        <v>7308</v>
      </c>
      <c r="Q5214">
        <v>41</v>
      </c>
      <c r="R5214" t="s">
        <v>7164</v>
      </c>
      <c r="S5214" t="s">
        <v>7279</v>
      </c>
      <c r="T5214" t="s">
        <v>4359</v>
      </c>
      <c r="U5214" t="s">
        <v>7307</v>
      </c>
      <c r="V5214" t="s">
        <v>7482</v>
      </c>
      <c r="W5214">
        <v>40</v>
      </c>
      <c r="X5214" t="s">
        <v>7214</v>
      </c>
      <c r="Y5214" t="s">
        <v>29536</v>
      </c>
      <c r="Z5214" t="s">
        <v>7178</v>
      </c>
      <c r="AA5214" t="s">
        <v>97</v>
      </c>
      <c r="AB5214" t="s">
        <v>7271</v>
      </c>
      <c r="AC5214" t="s">
        <v>7364</v>
      </c>
      <c r="AD5214">
        <v>4</v>
      </c>
      <c r="AE5214" t="s">
        <v>29537</v>
      </c>
      <c r="AF5214" t="s">
        <v>7403</v>
      </c>
      <c r="AG5214" t="s">
        <v>29538</v>
      </c>
    </row>
    <row r="5215" spans="1:33" x14ac:dyDescent="0.3">
      <c r="A5215" t="s">
        <v>7066</v>
      </c>
      <c r="B5215" t="s">
        <v>8031</v>
      </c>
      <c r="C5215" t="s">
        <v>7582</v>
      </c>
      <c r="D5215" t="s">
        <v>48</v>
      </c>
      <c r="E5215" t="s">
        <v>66</v>
      </c>
      <c r="F5215" t="s">
        <v>29539</v>
      </c>
      <c r="G5215">
        <v>30.173787000000001</v>
      </c>
      <c r="H5215">
        <v>-72.713457000000005</v>
      </c>
      <c r="I5215" t="s">
        <v>29540</v>
      </c>
      <c r="J5215" t="s">
        <v>730</v>
      </c>
      <c r="K5215" t="s">
        <v>7307</v>
      </c>
      <c r="L5215" t="s">
        <v>7348</v>
      </c>
      <c r="M5215">
        <v>2838</v>
      </c>
      <c r="N5215" t="s">
        <v>2482</v>
      </c>
      <c r="O5215" t="s">
        <v>7246</v>
      </c>
      <c r="P5215" t="s">
        <v>7276</v>
      </c>
      <c r="R5215" t="s">
        <v>7237</v>
      </c>
      <c r="S5215" t="s">
        <v>7215</v>
      </c>
      <c r="T5215" t="s">
        <v>530</v>
      </c>
      <c r="U5215" t="s">
        <v>7156</v>
      </c>
      <c r="V5215" t="s">
        <v>7289</v>
      </c>
      <c r="W5215">
        <v>-72</v>
      </c>
      <c r="X5215" t="s">
        <v>7260</v>
      </c>
      <c r="Y5215" t="s">
        <v>29541</v>
      </c>
      <c r="Z5215" t="s">
        <v>70</v>
      </c>
      <c r="AA5215" t="s">
        <v>7191</v>
      </c>
      <c r="AB5215" t="s">
        <v>7271</v>
      </c>
      <c r="AC5215" t="s">
        <v>62</v>
      </c>
      <c r="AD5215">
        <v>5</v>
      </c>
      <c r="AE5215" t="s">
        <v>29542</v>
      </c>
      <c r="AF5215" t="s">
        <v>7164</v>
      </c>
      <c r="AG5215" t="s">
        <v>29543</v>
      </c>
    </row>
    <row r="5216" spans="1:33" x14ac:dyDescent="0.3">
      <c r="A5216" t="s">
        <v>7067</v>
      </c>
      <c r="B5216" t="s">
        <v>8219</v>
      </c>
      <c r="C5216" t="s">
        <v>7339</v>
      </c>
      <c r="D5216" t="s">
        <v>92</v>
      </c>
      <c r="E5216" t="s">
        <v>31</v>
      </c>
      <c r="F5216" t="s">
        <v>29544</v>
      </c>
      <c r="G5216">
        <v>40.143940999999998</v>
      </c>
      <c r="H5216">
        <v>-92.394057000000004</v>
      </c>
      <c r="I5216" t="s">
        <v>29545</v>
      </c>
      <c r="J5216" t="s">
        <v>993</v>
      </c>
      <c r="K5216" t="s">
        <v>7371</v>
      </c>
      <c r="L5216" t="s">
        <v>7317</v>
      </c>
      <c r="M5216">
        <v>4972</v>
      </c>
      <c r="N5216" t="s">
        <v>7164</v>
      </c>
      <c r="O5216" t="s">
        <v>7164</v>
      </c>
      <c r="P5216" t="s">
        <v>7164</v>
      </c>
      <c r="R5216" t="s">
        <v>7164</v>
      </c>
      <c r="S5216" t="s">
        <v>7164</v>
      </c>
      <c r="T5216" t="s">
        <v>256</v>
      </c>
      <c r="U5216" t="s">
        <v>7225</v>
      </c>
      <c r="V5216" t="s">
        <v>7213</v>
      </c>
      <c r="W5216">
        <v>66</v>
      </c>
      <c r="X5216" t="s">
        <v>7214</v>
      </c>
      <c r="Y5216" t="s">
        <v>29546</v>
      </c>
      <c r="Z5216" t="s">
        <v>27</v>
      </c>
      <c r="AA5216" t="s">
        <v>139</v>
      </c>
      <c r="AB5216" t="s">
        <v>7164</v>
      </c>
      <c r="AC5216" t="s">
        <v>7164</v>
      </c>
      <c r="AD5216">
        <v>4</v>
      </c>
      <c r="AE5216" t="s">
        <v>29547</v>
      </c>
      <c r="AF5216" t="s">
        <v>7165</v>
      </c>
      <c r="AG5216" t="s">
        <v>7164</v>
      </c>
    </row>
    <row r="5217" spans="1:33" x14ac:dyDescent="0.3">
      <c r="A5217" t="s">
        <v>7068</v>
      </c>
      <c r="B5217" t="s">
        <v>29548</v>
      </c>
      <c r="C5217" t="s">
        <v>7597</v>
      </c>
      <c r="D5217" t="s">
        <v>38</v>
      </c>
      <c r="E5217" t="s">
        <v>55</v>
      </c>
      <c r="F5217" t="s">
        <v>29549</v>
      </c>
      <c r="G5217">
        <v>33.55968</v>
      </c>
      <c r="H5217">
        <v>-101.36864</v>
      </c>
      <c r="I5217" t="s">
        <v>29550</v>
      </c>
      <c r="J5217" t="s">
        <v>804</v>
      </c>
      <c r="K5217" t="s">
        <v>7153</v>
      </c>
      <c r="L5217" t="s">
        <v>7391</v>
      </c>
      <c r="M5217">
        <v>9216</v>
      </c>
      <c r="N5217" t="s">
        <v>2884</v>
      </c>
      <c r="O5217" t="s">
        <v>7187</v>
      </c>
      <c r="P5217" t="s">
        <v>7333</v>
      </c>
      <c r="R5217" t="s">
        <v>7372</v>
      </c>
      <c r="S5217" t="s">
        <v>34</v>
      </c>
      <c r="T5217" t="s">
        <v>1727</v>
      </c>
      <c r="U5217" t="s">
        <v>7342</v>
      </c>
      <c r="V5217" t="s">
        <v>7308</v>
      </c>
      <c r="W5217">
        <v>34</v>
      </c>
      <c r="X5217" t="s">
        <v>43</v>
      </c>
      <c r="Y5217" t="s">
        <v>29551</v>
      </c>
      <c r="Z5217" t="s">
        <v>70</v>
      </c>
      <c r="AA5217" t="s">
        <v>7228</v>
      </c>
      <c r="AB5217" t="s">
        <v>7252</v>
      </c>
      <c r="AC5217" t="s">
        <v>270</v>
      </c>
      <c r="AD5217">
        <v>5</v>
      </c>
      <c r="AE5217" t="s">
        <v>29552</v>
      </c>
      <c r="AF5217" t="s">
        <v>7191</v>
      </c>
      <c r="AG5217" t="s">
        <v>29553</v>
      </c>
    </row>
    <row r="5218" spans="1:33" x14ac:dyDescent="0.3">
      <c r="A5218" t="s">
        <v>7069</v>
      </c>
      <c r="B5218" t="s">
        <v>8155</v>
      </c>
      <c r="C5218" t="s">
        <v>7760</v>
      </c>
      <c r="D5218" t="s">
        <v>48</v>
      </c>
      <c r="E5218" t="s">
        <v>78</v>
      </c>
      <c r="F5218" t="s">
        <v>29554</v>
      </c>
      <c r="G5218">
        <v>36.020102000000001</v>
      </c>
      <c r="H5218">
        <v>-75.363805999999997</v>
      </c>
      <c r="I5218" t="s">
        <v>29555</v>
      </c>
      <c r="J5218" t="s">
        <v>157</v>
      </c>
      <c r="K5218" t="s">
        <v>7361</v>
      </c>
      <c r="L5218" t="s">
        <v>7154</v>
      </c>
      <c r="M5218">
        <v>1657</v>
      </c>
      <c r="N5218" t="s">
        <v>7164</v>
      </c>
      <c r="O5218" t="s">
        <v>7164</v>
      </c>
      <c r="P5218" t="s">
        <v>7164</v>
      </c>
      <c r="R5218" t="s">
        <v>7164</v>
      </c>
      <c r="S5218" t="s">
        <v>7164</v>
      </c>
      <c r="T5218" t="s">
        <v>1120</v>
      </c>
      <c r="U5218" t="s">
        <v>7280</v>
      </c>
      <c r="V5218" t="s">
        <v>7213</v>
      </c>
      <c r="W5218">
        <v>27</v>
      </c>
      <c r="X5218" t="s">
        <v>7237</v>
      </c>
      <c r="Y5218" t="s">
        <v>29556</v>
      </c>
      <c r="Z5218" t="s">
        <v>7383</v>
      </c>
      <c r="AA5218" t="s">
        <v>7217</v>
      </c>
      <c r="AB5218" t="s">
        <v>7271</v>
      </c>
      <c r="AC5218" t="s">
        <v>270</v>
      </c>
      <c r="AD5218">
        <v>3</v>
      </c>
      <c r="AE5218" t="s">
        <v>29557</v>
      </c>
      <c r="AF5218" t="s">
        <v>7403</v>
      </c>
      <c r="AG5218" t="s">
        <v>29558</v>
      </c>
    </row>
    <row r="5219" spans="1:33" x14ac:dyDescent="0.3">
      <c r="A5219" t="s">
        <v>7070</v>
      </c>
      <c r="B5219" t="s">
        <v>267</v>
      </c>
      <c r="C5219" t="s">
        <v>258</v>
      </c>
      <c r="D5219" t="s">
        <v>48</v>
      </c>
      <c r="E5219" t="s">
        <v>93</v>
      </c>
      <c r="F5219" t="s">
        <v>29559</v>
      </c>
      <c r="G5219">
        <v>35.562100000000001</v>
      </c>
      <c r="H5219">
        <v>-73.487697999999995</v>
      </c>
      <c r="I5219" t="s">
        <v>29560</v>
      </c>
      <c r="J5219" t="s">
        <v>490</v>
      </c>
      <c r="K5219" t="s">
        <v>7202</v>
      </c>
      <c r="L5219" t="s">
        <v>7160</v>
      </c>
      <c r="N5219" t="s">
        <v>4793</v>
      </c>
      <c r="O5219" t="s">
        <v>7450</v>
      </c>
      <c r="P5219" t="s">
        <v>7188</v>
      </c>
      <c r="Q5219">
        <v>67</v>
      </c>
      <c r="R5219" t="s">
        <v>7237</v>
      </c>
      <c r="S5219" t="s">
        <v>35</v>
      </c>
      <c r="T5219" t="s">
        <v>2477</v>
      </c>
      <c r="U5219" t="s">
        <v>7225</v>
      </c>
      <c r="V5219" t="s">
        <v>7354</v>
      </c>
      <c r="W5219">
        <v>38</v>
      </c>
      <c r="X5219" t="s">
        <v>7372</v>
      </c>
      <c r="Y5219" t="s">
        <v>7164</v>
      </c>
      <c r="Z5219" t="s">
        <v>7251</v>
      </c>
      <c r="AA5219" t="s">
        <v>7191</v>
      </c>
      <c r="AB5219" t="s">
        <v>7336</v>
      </c>
      <c r="AC5219" t="s">
        <v>29</v>
      </c>
      <c r="AD5219">
        <v>1</v>
      </c>
      <c r="AE5219" t="s">
        <v>29561</v>
      </c>
      <c r="AF5219" t="s">
        <v>7191</v>
      </c>
      <c r="AG5219" t="s">
        <v>7164</v>
      </c>
    </row>
    <row r="5220" spans="1:33" x14ac:dyDescent="0.3">
      <c r="A5220" t="s">
        <v>7071</v>
      </c>
      <c r="B5220" t="s">
        <v>1019</v>
      </c>
      <c r="C5220" t="s">
        <v>7558</v>
      </c>
      <c r="D5220" t="s">
        <v>77</v>
      </c>
      <c r="E5220" t="s">
        <v>72</v>
      </c>
      <c r="F5220" t="s">
        <v>29562</v>
      </c>
      <c r="G5220">
        <v>33.580869999999997</v>
      </c>
      <c r="H5220">
        <v>-121.76424799999999</v>
      </c>
      <c r="I5220" t="s">
        <v>29563</v>
      </c>
      <c r="J5220" t="s">
        <v>1386</v>
      </c>
      <c r="K5220" t="s">
        <v>15085</v>
      </c>
      <c r="L5220" t="s">
        <v>7239</v>
      </c>
      <c r="M5220">
        <v>1842</v>
      </c>
      <c r="N5220" t="s">
        <v>1258</v>
      </c>
      <c r="O5220" t="s">
        <v>7222</v>
      </c>
      <c r="P5220" t="s">
        <v>7354</v>
      </c>
      <c r="Q5220">
        <v>60</v>
      </c>
      <c r="R5220" t="s">
        <v>7373</v>
      </c>
      <c r="S5220" t="s">
        <v>35</v>
      </c>
      <c r="T5220" t="s">
        <v>1619</v>
      </c>
      <c r="U5220" t="s">
        <v>7450</v>
      </c>
      <c r="V5220" t="s">
        <v>7247</v>
      </c>
      <c r="W5220">
        <v>74</v>
      </c>
      <c r="X5220" t="s">
        <v>7373</v>
      </c>
      <c r="Y5220" t="s">
        <v>29564</v>
      </c>
      <c r="Z5220" t="s">
        <v>7164</v>
      </c>
      <c r="AA5220" t="s">
        <v>7177</v>
      </c>
      <c r="AB5220" t="s">
        <v>7178</v>
      </c>
      <c r="AC5220" t="s">
        <v>7328</v>
      </c>
      <c r="AD5220">
        <v>3</v>
      </c>
      <c r="AE5220" t="s">
        <v>29565</v>
      </c>
      <c r="AF5220" t="s">
        <v>7165</v>
      </c>
      <c r="AG5220" t="s">
        <v>29566</v>
      </c>
    </row>
    <row r="5221" spans="1:33" x14ac:dyDescent="0.3">
      <c r="A5221" t="s">
        <v>7072</v>
      </c>
      <c r="B5221" t="s">
        <v>7620</v>
      </c>
      <c r="C5221" t="s">
        <v>7150</v>
      </c>
      <c r="D5221" t="s">
        <v>88</v>
      </c>
      <c r="E5221" t="s">
        <v>66</v>
      </c>
      <c r="F5221" t="s">
        <v>29567</v>
      </c>
      <c r="G5221">
        <v>26.268592000000002</v>
      </c>
      <c r="H5221">
        <v>-82.851473999999996</v>
      </c>
      <c r="I5221" t="s">
        <v>29568</v>
      </c>
      <c r="J5221" t="s">
        <v>89</v>
      </c>
      <c r="K5221" t="s">
        <v>7334</v>
      </c>
      <c r="L5221" t="s">
        <v>7213</v>
      </c>
      <c r="M5221">
        <v>8919</v>
      </c>
      <c r="N5221" t="s">
        <v>1956</v>
      </c>
      <c r="O5221" t="s">
        <v>7225</v>
      </c>
      <c r="P5221" t="s">
        <v>7391</v>
      </c>
      <c r="Q5221">
        <v>265</v>
      </c>
      <c r="R5221" t="s">
        <v>34</v>
      </c>
      <c r="S5221" t="s">
        <v>7309</v>
      </c>
      <c r="T5221" t="s">
        <v>1464</v>
      </c>
      <c r="U5221" t="s">
        <v>7238</v>
      </c>
      <c r="V5221" t="s">
        <v>7348</v>
      </c>
      <c r="W5221">
        <v>-41</v>
      </c>
      <c r="X5221" t="s">
        <v>43</v>
      </c>
      <c r="Y5221" t="s">
        <v>29569</v>
      </c>
      <c r="Z5221" t="s">
        <v>7205</v>
      </c>
      <c r="AA5221" t="s">
        <v>109</v>
      </c>
      <c r="AB5221" t="s">
        <v>132</v>
      </c>
      <c r="AC5221" t="s">
        <v>62</v>
      </c>
      <c r="AD5221">
        <v>3</v>
      </c>
      <c r="AE5221" t="s">
        <v>29570</v>
      </c>
      <c r="AF5221" t="s">
        <v>7165</v>
      </c>
      <c r="AG5221" t="s">
        <v>29571</v>
      </c>
    </row>
    <row r="5222" spans="1:33" x14ac:dyDescent="0.3">
      <c r="A5222" t="s">
        <v>7073</v>
      </c>
      <c r="B5222" t="s">
        <v>242</v>
      </c>
      <c r="C5222" t="s">
        <v>258</v>
      </c>
      <c r="D5222" t="s">
        <v>100</v>
      </c>
      <c r="E5222" t="s">
        <v>93</v>
      </c>
      <c r="F5222" t="s">
        <v>29572</v>
      </c>
      <c r="G5222">
        <v>31.521450999999999</v>
      </c>
      <c r="H5222">
        <v>-119.062693</v>
      </c>
      <c r="I5222" t="s">
        <v>29573</v>
      </c>
      <c r="J5222" t="s">
        <v>243</v>
      </c>
      <c r="K5222" t="s">
        <v>7481</v>
      </c>
      <c r="L5222" t="s">
        <v>7333</v>
      </c>
      <c r="M5222">
        <v>2860</v>
      </c>
      <c r="N5222" t="s">
        <v>2047</v>
      </c>
      <c r="O5222" t="s">
        <v>7342</v>
      </c>
      <c r="P5222" t="s">
        <v>7154</v>
      </c>
      <c r="Q5222">
        <v>36</v>
      </c>
      <c r="R5222" t="s">
        <v>7372</v>
      </c>
      <c r="S5222" t="s">
        <v>7158</v>
      </c>
      <c r="T5222" t="s">
        <v>1227</v>
      </c>
      <c r="U5222" t="s">
        <v>7371</v>
      </c>
      <c r="V5222" t="s">
        <v>7172</v>
      </c>
      <c r="W5222">
        <v>14</v>
      </c>
      <c r="X5222" t="s">
        <v>7372</v>
      </c>
      <c r="Y5222" t="s">
        <v>7164</v>
      </c>
      <c r="Z5222" t="s">
        <v>7178</v>
      </c>
      <c r="AA5222" t="s">
        <v>7191</v>
      </c>
      <c r="AB5222" t="s">
        <v>7229</v>
      </c>
      <c r="AC5222" t="s">
        <v>7178</v>
      </c>
      <c r="AD5222">
        <v>5</v>
      </c>
      <c r="AE5222" t="s">
        <v>7164</v>
      </c>
      <c r="AF5222" t="s">
        <v>7180</v>
      </c>
      <c r="AG5222" t="s">
        <v>29574</v>
      </c>
    </row>
    <row r="5223" spans="1:33" x14ac:dyDescent="0.3">
      <c r="A5223" t="s">
        <v>7074</v>
      </c>
      <c r="B5223" t="s">
        <v>7529</v>
      </c>
      <c r="C5223" t="s">
        <v>342</v>
      </c>
      <c r="D5223" t="s">
        <v>77</v>
      </c>
      <c r="E5223" t="s">
        <v>23</v>
      </c>
      <c r="F5223" t="s">
        <v>29575</v>
      </c>
      <c r="H5223">
        <v>-118.628726</v>
      </c>
      <c r="I5223" t="s">
        <v>29576</v>
      </c>
      <c r="J5223" t="s">
        <v>1386</v>
      </c>
      <c r="K5223" t="s">
        <v>29577</v>
      </c>
      <c r="L5223" t="s">
        <v>7247</v>
      </c>
      <c r="M5223">
        <v>1108</v>
      </c>
      <c r="N5223" t="s">
        <v>1907</v>
      </c>
      <c r="O5223" t="s">
        <v>7449</v>
      </c>
      <c r="P5223" t="s">
        <v>7213</v>
      </c>
      <c r="R5223" t="s">
        <v>43</v>
      </c>
      <c r="S5223" t="s">
        <v>7215</v>
      </c>
      <c r="T5223" t="s">
        <v>1495</v>
      </c>
      <c r="U5223" t="s">
        <v>7238</v>
      </c>
      <c r="V5223" t="s">
        <v>7308</v>
      </c>
      <c r="W5223">
        <v>44</v>
      </c>
      <c r="X5223" t="s">
        <v>7373</v>
      </c>
      <c r="Y5223" t="s">
        <v>29578</v>
      </c>
      <c r="Z5223" t="s">
        <v>7318</v>
      </c>
      <c r="AA5223" t="s">
        <v>109</v>
      </c>
      <c r="AB5223" t="s">
        <v>7363</v>
      </c>
      <c r="AC5223" t="s">
        <v>7193</v>
      </c>
      <c r="AD5223">
        <v>5</v>
      </c>
      <c r="AE5223" t="s">
        <v>29579</v>
      </c>
      <c r="AF5223" t="s">
        <v>7207</v>
      </c>
      <c r="AG5223" t="s">
        <v>29580</v>
      </c>
    </row>
    <row r="5224" spans="1:33" x14ac:dyDescent="0.3">
      <c r="A5224" t="s">
        <v>7075</v>
      </c>
      <c r="B5224" t="s">
        <v>7209</v>
      </c>
      <c r="C5224" t="s">
        <v>8053</v>
      </c>
      <c r="D5224" t="s">
        <v>48</v>
      </c>
      <c r="E5224" t="s">
        <v>186</v>
      </c>
      <c r="F5224" t="s">
        <v>29581</v>
      </c>
      <c r="G5224">
        <v>29.149570000000001</v>
      </c>
      <c r="H5224">
        <v>-85.459664000000004</v>
      </c>
      <c r="I5224" t="s">
        <v>29582</v>
      </c>
      <c r="J5224" t="s">
        <v>804</v>
      </c>
      <c r="K5224" t="s">
        <v>7652</v>
      </c>
      <c r="L5224" t="s">
        <v>7308</v>
      </c>
      <c r="M5224">
        <v>3972</v>
      </c>
      <c r="N5224" t="s">
        <v>1922</v>
      </c>
      <c r="O5224" t="s">
        <v>7187</v>
      </c>
      <c r="P5224" t="s">
        <v>7354</v>
      </c>
      <c r="Q5224">
        <v>24</v>
      </c>
      <c r="R5224" t="s">
        <v>7178</v>
      </c>
      <c r="S5224" t="s">
        <v>7161</v>
      </c>
      <c r="T5224" t="s">
        <v>7164</v>
      </c>
      <c r="U5224" t="s">
        <v>7164</v>
      </c>
      <c r="V5224" t="s">
        <v>7164</v>
      </c>
      <c r="X5224" t="s">
        <v>7164</v>
      </c>
      <c r="Y5224" t="s">
        <v>7164</v>
      </c>
      <c r="Z5224" t="s">
        <v>45</v>
      </c>
      <c r="AA5224" t="s">
        <v>7228</v>
      </c>
      <c r="AB5224" t="s">
        <v>7252</v>
      </c>
      <c r="AC5224" t="s">
        <v>7193</v>
      </c>
      <c r="AE5224" t="s">
        <v>29583</v>
      </c>
      <c r="AF5224" t="s">
        <v>7195</v>
      </c>
      <c r="AG5224" t="s">
        <v>29584</v>
      </c>
    </row>
    <row r="5225" spans="1:33" x14ac:dyDescent="0.3">
      <c r="A5225" t="s">
        <v>7076</v>
      </c>
      <c r="B5225" t="s">
        <v>7581</v>
      </c>
      <c r="C5225" t="s">
        <v>7754</v>
      </c>
      <c r="D5225" t="s">
        <v>77</v>
      </c>
      <c r="E5225" t="s">
        <v>78</v>
      </c>
      <c r="F5225" t="s">
        <v>29585</v>
      </c>
      <c r="G5225">
        <v>43.911636999999999</v>
      </c>
      <c r="H5225">
        <v>-100.947011</v>
      </c>
      <c r="I5225" t="s">
        <v>29586</v>
      </c>
      <c r="J5225" t="s">
        <v>32</v>
      </c>
      <c r="K5225" t="s">
        <v>7449</v>
      </c>
      <c r="L5225" t="s">
        <v>7160</v>
      </c>
      <c r="M5225">
        <v>8440</v>
      </c>
      <c r="N5225" t="s">
        <v>7164</v>
      </c>
      <c r="O5225" t="s">
        <v>7164</v>
      </c>
      <c r="P5225" t="s">
        <v>7164</v>
      </c>
      <c r="R5225" t="s">
        <v>7164</v>
      </c>
      <c r="S5225" t="s">
        <v>7164</v>
      </c>
      <c r="T5225" t="s">
        <v>7164</v>
      </c>
      <c r="U5225" t="s">
        <v>7164</v>
      </c>
      <c r="V5225" t="s">
        <v>7164</v>
      </c>
      <c r="X5225" t="s">
        <v>7164</v>
      </c>
      <c r="Y5225" t="s">
        <v>7164</v>
      </c>
      <c r="Z5225" t="s">
        <v>70</v>
      </c>
      <c r="AA5225" t="s">
        <v>139</v>
      </c>
      <c r="AB5225" t="s">
        <v>53</v>
      </c>
      <c r="AC5225" t="s">
        <v>7164</v>
      </c>
      <c r="AD5225">
        <v>0</v>
      </c>
      <c r="AE5225" t="s">
        <v>29587</v>
      </c>
      <c r="AF5225" t="s">
        <v>7385</v>
      </c>
      <c r="AG5225" t="s">
        <v>29588</v>
      </c>
    </row>
    <row r="5226" spans="1:33" x14ac:dyDescent="0.3">
      <c r="A5226" t="s">
        <v>7077</v>
      </c>
      <c r="B5226" t="s">
        <v>7440</v>
      </c>
      <c r="C5226" t="s">
        <v>7322</v>
      </c>
      <c r="D5226" t="s">
        <v>88</v>
      </c>
      <c r="E5226" t="s">
        <v>186</v>
      </c>
      <c r="F5226" t="s">
        <v>29589</v>
      </c>
      <c r="G5226">
        <v>43.601312999999998</v>
      </c>
      <c r="H5226">
        <v>89.9983</v>
      </c>
      <c r="I5226" t="s">
        <v>29590</v>
      </c>
      <c r="J5226" t="s">
        <v>83</v>
      </c>
      <c r="K5226" t="s">
        <v>7236</v>
      </c>
      <c r="L5226" t="s">
        <v>7247</v>
      </c>
      <c r="M5226">
        <v>3621</v>
      </c>
      <c r="N5226" t="s">
        <v>7164</v>
      </c>
      <c r="O5226" t="s">
        <v>7164</v>
      </c>
      <c r="P5226" t="s">
        <v>7164</v>
      </c>
      <c r="R5226" t="s">
        <v>7164</v>
      </c>
      <c r="S5226" t="s">
        <v>7164</v>
      </c>
      <c r="T5226" t="s">
        <v>2986</v>
      </c>
      <c r="U5226" t="s">
        <v>7449</v>
      </c>
      <c r="V5226" t="s">
        <v>7289</v>
      </c>
      <c r="W5226">
        <v>82</v>
      </c>
      <c r="X5226" t="s">
        <v>7373</v>
      </c>
      <c r="Y5226" t="s">
        <v>29591</v>
      </c>
      <c r="Z5226" t="s">
        <v>7178</v>
      </c>
      <c r="AA5226" t="s">
        <v>52</v>
      </c>
      <c r="AB5226" t="s">
        <v>7229</v>
      </c>
      <c r="AC5226" t="s">
        <v>7164</v>
      </c>
      <c r="AD5226">
        <v>0</v>
      </c>
      <c r="AE5226" t="s">
        <v>29592</v>
      </c>
      <c r="AF5226" t="s">
        <v>110</v>
      </c>
      <c r="AG5226" t="s">
        <v>7164</v>
      </c>
    </row>
    <row r="5227" spans="1:33" x14ac:dyDescent="0.3">
      <c r="A5227" t="s">
        <v>7078</v>
      </c>
      <c r="B5227" t="s">
        <v>7314</v>
      </c>
      <c r="C5227" t="s">
        <v>7471</v>
      </c>
      <c r="D5227" t="s">
        <v>38</v>
      </c>
      <c r="E5227" t="s">
        <v>112</v>
      </c>
      <c r="F5227" t="s">
        <v>29593</v>
      </c>
      <c r="I5227" t="s">
        <v>29594</v>
      </c>
      <c r="J5227" t="s">
        <v>204</v>
      </c>
      <c r="K5227" t="s">
        <v>7236</v>
      </c>
      <c r="L5227" t="s">
        <v>7248</v>
      </c>
      <c r="M5227">
        <v>4790</v>
      </c>
      <c r="N5227" t="s">
        <v>7164</v>
      </c>
      <c r="O5227" t="s">
        <v>7164</v>
      </c>
      <c r="P5227" t="s">
        <v>7164</v>
      </c>
      <c r="R5227" t="s">
        <v>7164</v>
      </c>
      <c r="S5227" t="s">
        <v>7164</v>
      </c>
      <c r="T5227" t="s">
        <v>2421</v>
      </c>
      <c r="U5227" t="s">
        <v>7288</v>
      </c>
      <c r="V5227" t="s">
        <v>7333</v>
      </c>
      <c r="W5227">
        <v>36</v>
      </c>
      <c r="X5227" t="s">
        <v>7161</v>
      </c>
      <c r="Y5227" t="s">
        <v>29595</v>
      </c>
      <c r="Z5227" t="s">
        <v>116</v>
      </c>
      <c r="AA5227" t="s">
        <v>7393</v>
      </c>
      <c r="AB5227" t="s">
        <v>7252</v>
      </c>
      <c r="AC5227" t="s">
        <v>7193</v>
      </c>
      <c r="AD5227">
        <v>1</v>
      </c>
      <c r="AE5227" t="s">
        <v>29596</v>
      </c>
      <c r="AF5227" t="s">
        <v>7180</v>
      </c>
      <c r="AG5227" t="s">
        <v>29597</v>
      </c>
    </row>
    <row r="5228" spans="1:33" x14ac:dyDescent="0.3">
      <c r="A5228" t="s">
        <v>7079</v>
      </c>
      <c r="B5228" t="s">
        <v>7242</v>
      </c>
      <c r="C5228" t="s">
        <v>258</v>
      </c>
      <c r="D5228" t="s">
        <v>22</v>
      </c>
      <c r="E5228" t="s">
        <v>112</v>
      </c>
      <c r="F5228" t="s">
        <v>29598</v>
      </c>
      <c r="H5228">
        <v>-85.522019999999998</v>
      </c>
      <c r="I5228" t="s">
        <v>29599</v>
      </c>
      <c r="J5228" t="s">
        <v>272</v>
      </c>
      <c r="K5228" t="s">
        <v>7202</v>
      </c>
      <c r="L5228" t="s">
        <v>7175</v>
      </c>
      <c r="N5228" t="s">
        <v>1564</v>
      </c>
      <c r="O5228" t="s">
        <v>7202</v>
      </c>
      <c r="P5228" t="s">
        <v>7276</v>
      </c>
      <c r="Q5228">
        <v>62</v>
      </c>
      <c r="R5228" t="s">
        <v>7260</v>
      </c>
      <c r="S5228" t="s">
        <v>34</v>
      </c>
      <c r="T5228" t="s">
        <v>3718</v>
      </c>
      <c r="U5228" t="s">
        <v>7450</v>
      </c>
      <c r="V5228" t="s">
        <v>7213</v>
      </c>
      <c r="W5228">
        <v>13</v>
      </c>
      <c r="X5228" t="s">
        <v>59</v>
      </c>
      <c r="Y5228" t="s">
        <v>29600</v>
      </c>
      <c r="Z5228" t="s">
        <v>70</v>
      </c>
      <c r="AA5228" t="s">
        <v>7292</v>
      </c>
      <c r="AB5228" t="s">
        <v>7164</v>
      </c>
      <c r="AC5228" t="s">
        <v>7394</v>
      </c>
      <c r="AD5228">
        <v>-5</v>
      </c>
      <c r="AE5228" t="s">
        <v>29601</v>
      </c>
      <c r="AF5228" t="s">
        <v>7403</v>
      </c>
      <c r="AG5228" t="s">
        <v>29602</v>
      </c>
    </row>
    <row r="5229" spans="1:33" x14ac:dyDescent="0.3">
      <c r="A5229" t="s">
        <v>7080</v>
      </c>
      <c r="B5229" t="s">
        <v>8155</v>
      </c>
      <c r="C5229" t="s">
        <v>233</v>
      </c>
      <c r="D5229" t="s">
        <v>92</v>
      </c>
      <c r="E5229" t="s">
        <v>23</v>
      </c>
      <c r="F5229" t="s">
        <v>29603</v>
      </c>
      <c r="G5229">
        <v>26.484159999999999</v>
      </c>
      <c r="H5229">
        <v>-120.33420099999999</v>
      </c>
      <c r="I5229" t="s">
        <v>7164</v>
      </c>
      <c r="J5229" t="s">
        <v>475</v>
      </c>
      <c r="K5229" t="s">
        <v>7277</v>
      </c>
      <c r="L5229" t="s">
        <v>7154</v>
      </c>
      <c r="M5229">
        <v>9391</v>
      </c>
      <c r="N5229" t="s">
        <v>7164</v>
      </c>
      <c r="O5229" t="s">
        <v>7164</v>
      </c>
      <c r="P5229" t="s">
        <v>7164</v>
      </c>
      <c r="R5229" t="s">
        <v>7164</v>
      </c>
      <c r="S5229" t="s">
        <v>7164</v>
      </c>
      <c r="T5229" t="s">
        <v>3299</v>
      </c>
      <c r="U5229" t="s">
        <v>7202</v>
      </c>
      <c r="V5229" t="s">
        <v>7175</v>
      </c>
      <c r="X5229" t="s">
        <v>7372</v>
      </c>
      <c r="Y5229" t="s">
        <v>29604</v>
      </c>
      <c r="Z5229" t="s">
        <v>7270</v>
      </c>
      <c r="AA5229" t="s">
        <v>7344</v>
      </c>
      <c r="AB5229" t="s">
        <v>132</v>
      </c>
      <c r="AC5229" t="s">
        <v>7328</v>
      </c>
      <c r="AD5229">
        <v>2</v>
      </c>
      <c r="AE5229" t="s">
        <v>29605</v>
      </c>
      <c r="AF5229" t="s">
        <v>7385</v>
      </c>
      <c r="AG5229" t="s">
        <v>7164</v>
      </c>
    </row>
    <row r="5230" spans="1:33" x14ac:dyDescent="0.3">
      <c r="A5230" t="s">
        <v>7081</v>
      </c>
      <c r="B5230" t="s">
        <v>47</v>
      </c>
      <c r="C5230" t="s">
        <v>7322</v>
      </c>
      <c r="D5230" t="s">
        <v>88</v>
      </c>
      <c r="E5230" t="s">
        <v>72</v>
      </c>
      <c r="F5230" t="s">
        <v>29606</v>
      </c>
      <c r="G5230">
        <v>25.551911</v>
      </c>
      <c r="H5230">
        <v>-84.509472000000002</v>
      </c>
      <c r="I5230" t="s">
        <v>29607</v>
      </c>
      <c r="J5230" t="s">
        <v>24</v>
      </c>
      <c r="K5230" t="s">
        <v>7342</v>
      </c>
      <c r="L5230" t="s">
        <v>7247</v>
      </c>
      <c r="M5230">
        <v>1610</v>
      </c>
      <c r="N5230" t="s">
        <v>2204</v>
      </c>
      <c r="O5230" t="s">
        <v>7236</v>
      </c>
      <c r="P5230" t="s">
        <v>7482</v>
      </c>
      <c r="Q5230">
        <v>185</v>
      </c>
      <c r="R5230" t="s">
        <v>7278</v>
      </c>
      <c r="S5230" t="s">
        <v>41</v>
      </c>
      <c r="T5230" t="s">
        <v>2724</v>
      </c>
      <c r="U5230" t="s">
        <v>7481</v>
      </c>
      <c r="V5230" t="s">
        <v>7203</v>
      </c>
      <c r="W5230">
        <v>-67</v>
      </c>
      <c r="X5230" t="s">
        <v>7157</v>
      </c>
      <c r="Y5230" t="s">
        <v>29608</v>
      </c>
      <c r="Z5230" t="s">
        <v>7270</v>
      </c>
      <c r="AA5230" t="s">
        <v>109</v>
      </c>
      <c r="AB5230" t="s">
        <v>28</v>
      </c>
      <c r="AC5230" t="s">
        <v>7328</v>
      </c>
      <c r="AD5230">
        <v>3</v>
      </c>
      <c r="AE5230" t="s">
        <v>29609</v>
      </c>
      <c r="AF5230" t="s">
        <v>7385</v>
      </c>
      <c r="AG5230" t="s">
        <v>7164</v>
      </c>
    </row>
    <row r="5231" spans="1:33" x14ac:dyDescent="0.3">
      <c r="A5231" t="s">
        <v>7082</v>
      </c>
      <c r="B5231" t="s">
        <v>7734</v>
      </c>
      <c r="C5231" t="s">
        <v>7616</v>
      </c>
      <c r="D5231" t="s">
        <v>92</v>
      </c>
      <c r="E5231" t="s">
        <v>93</v>
      </c>
      <c r="F5231" t="s">
        <v>29610</v>
      </c>
      <c r="G5231">
        <v>38.457121999999998</v>
      </c>
      <c r="H5231">
        <v>-119.174353</v>
      </c>
      <c r="I5231" t="s">
        <v>29611</v>
      </c>
      <c r="J5231" t="s">
        <v>1020</v>
      </c>
      <c r="K5231" t="s">
        <v>7186</v>
      </c>
      <c r="L5231" t="s">
        <v>7172</v>
      </c>
      <c r="M5231">
        <v>8454</v>
      </c>
      <c r="N5231" t="s">
        <v>3942</v>
      </c>
      <c r="O5231" t="s">
        <v>7159</v>
      </c>
      <c r="P5231" t="s">
        <v>41</v>
      </c>
      <c r="Q5231">
        <v>259</v>
      </c>
      <c r="R5231" t="s">
        <v>7299</v>
      </c>
      <c r="S5231" t="s">
        <v>7161</v>
      </c>
      <c r="T5231" t="s">
        <v>4245</v>
      </c>
      <c r="U5231" t="s">
        <v>7186</v>
      </c>
      <c r="V5231" t="s">
        <v>7248</v>
      </c>
      <c r="W5231">
        <v>26</v>
      </c>
      <c r="X5231" t="s">
        <v>7372</v>
      </c>
      <c r="Y5231" t="s">
        <v>29612</v>
      </c>
      <c r="Z5231" t="s">
        <v>7205</v>
      </c>
      <c r="AA5231" t="s">
        <v>97</v>
      </c>
      <c r="AB5231" t="s">
        <v>61</v>
      </c>
      <c r="AC5231" t="s">
        <v>7193</v>
      </c>
      <c r="AD5231">
        <v>3</v>
      </c>
      <c r="AE5231" t="s">
        <v>29613</v>
      </c>
      <c r="AF5231" t="s">
        <v>7385</v>
      </c>
      <c r="AG5231" t="s">
        <v>29614</v>
      </c>
    </row>
    <row r="5232" spans="1:33" x14ac:dyDescent="0.3">
      <c r="A5232" t="s">
        <v>7083</v>
      </c>
      <c r="B5232" t="s">
        <v>422</v>
      </c>
      <c r="C5232" t="s">
        <v>233</v>
      </c>
      <c r="D5232" t="s">
        <v>22</v>
      </c>
      <c r="E5232" t="s">
        <v>55</v>
      </c>
      <c r="F5232" t="s">
        <v>29615</v>
      </c>
      <c r="G5232">
        <v>29.914376000000001</v>
      </c>
      <c r="H5232">
        <v>-107.652152</v>
      </c>
      <c r="I5232" t="s">
        <v>29616</v>
      </c>
      <c r="J5232" t="s">
        <v>718</v>
      </c>
      <c r="K5232" t="s">
        <v>7223</v>
      </c>
      <c r="L5232" t="s">
        <v>7201</v>
      </c>
      <c r="M5232">
        <v>9910</v>
      </c>
      <c r="N5232" t="s">
        <v>7164</v>
      </c>
      <c r="O5232" t="s">
        <v>7164</v>
      </c>
      <c r="P5232" t="s">
        <v>7164</v>
      </c>
      <c r="R5232" t="s">
        <v>7164</v>
      </c>
      <c r="S5232" t="s">
        <v>7164</v>
      </c>
      <c r="T5232" t="s">
        <v>1493</v>
      </c>
      <c r="U5232" t="s">
        <v>7156</v>
      </c>
      <c r="V5232" t="s">
        <v>7172</v>
      </c>
      <c r="W5232">
        <v>18</v>
      </c>
      <c r="X5232" t="s">
        <v>7373</v>
      </c>
      <c r="Y5232" t="s">
        <v>29617</v>
      </c>
      <c r="Z5232" t="s">
        <v>7607</v>
      </c>
      <c r="AA5232" t="s">
        <v>7163</v>
      </c>
      <c r="AB5232" t="s">
        <v>7178</v>
      </c>
      <c r="AC5232" t="s">
        <v>7193</v>
      </c>
      <c r="AD5232">
        <v>2</v>
      </c>
      <c r="AE5232" t="s">
        <v>7164</v>
      </c>
      <c r="AF5232" t="s">
        <v>110</v>
      </c>
      <c r="AG5232" t="s">
        <v>29618</v>
      </c>
    </row>
    <row r="5233" spans="1:33" x14ac:dyDescent="0.3">
      <c r="A5233" t="s">
        <v>6556</v>
      </c>
      <c r="B5233" t="s">
        <v>7705</v>
      </c>
      <c r="C5233" t="s">
        <v>7233</v>
      </c>
      <c r="D5233" t="s">
        <v>100</v>
      </c>
      <c r="E5233" t="s">
        <v>55</v>
      </c>
      <c r="F5233" t="s">
        <v>27339</v>
      </c>
      <c r="G5233">
        <v>43.663361000000002</v>
      </c>
      <c r="H5233">
        <v>78.799899999999994</v>
      </c>
      <c r="I5233" t="s">
        <v>27340</v>
      </c>
      <c r="J5233" t="s">
        <v>324</v>
      </c>
      <c r="K5233" t="s">
        <v>7186</v>
      </c>
      <c r="L5233" t="s">
        <v>7201</v>
      </c>
      <c r="M5233">
        <v>2521</v>
      </c>
      <c r="N5233" t="s">
        <v>1060</v>
      </c>
      <c r="O5233" t="s">
        <v>7449</v>
      </c>
      <c r="P5233" t="s">
        <v>7308</v>
      </c>
      <c r="Q5233">
        <v>51</v>
      </c>
      <c r="R5233" t="s">
        <v>7278</v>
      </c>
      <c r="S5233" t="s">
        <v>85</v>
      </c>
      <c r="T5233" t="s">
        <v>3653</v>
      </c>
      <c r="U5233" t="s">
        <v>7200</v>
      </c>
      <c r="V5233" t="s">
        <v>7175</v>
      </c>
      <c r="W5233">
        <v>24</v>
      </c>
      <c r="X5233" t="s">
        <v>7214</v>
      </c>
      <c r="Y5233" t="s">
        <v>27341</v>
      </c>
      <c r="Z5233" t="s">
        <v>7164</v>
      </c>
      <c r="AA5233" t="s">
        <v>52</v>
      </c>
      <c r="AB5233" t="s">
        <v>98</v>
      </c>
      <c r="AC5233" t="s">
        <v>270</v>
      </c>
      <c r="AD5233">
        <v>3</v>
      </c>
      <c r="AE5233" t="s">
        <v>27342</v>
      </c>
      <c r="AF5233" t="s">
        <v>7195</v>
      </c>
      <c r="AG5233" t="s">
        <v>7164</v>
      </c>
    </row>
    <row r="5234" spans="1:33" x14ac:dyDescent="0.3">
      <c r="A5234" t="s">
        <v>5547</v>
      </c>
      <c r="B5234" t="s">
        <v>8070</v>
      </c>
      <c r="C5234" t="s">
        <v>7388</v>
      </c>
      <c r="D5234" t="s">
        <v>92</v>
      </c>
      <c r="E5234" t="s">
        <v>93</v>
      </c>
      <c r="F5234" t="s">
        <v>23153</v>
      </c>
      <c r="G5234">
        <v>179.976</v>
      </c>
      <c r="H5234">
        <v>-70.939412000000004</v>
      </c>
      <c r="I5234" t="s">
        <v>7164</v>
      </c>
      <c r="J5234" t="s">
        <v>191</v>
      </c>
      <c r="K5234" t="s">
        <v>7200</v>
      </c>
      <c r="L5234" t="s">
        <v>7203</v>
      </c>
      <c r="M5234">
        <v>7685</v>
      </c>
      <c r="N5234" t="s">
        <v>7164</v>
      </c>
      <c r="O5234" t="s">
        <v>7164</v>
      </c>
      <c r="P5234" t="s">
        <v>7164</v>
      </c>
      <c r="R5234" t="s">
        <v>7164</v>
      </c>
      <c r="S5234" t="s">
        <v>7164</v>
      </c>
      <c r="T5234" t="s">
        <v>1891</v>
      </c>
      <c r="U5234" t="s">
        <v>7277</v>
      </c>
      <c r="V5234" t="s">
        <v>7173</v>
      </c>
      <c r="W5234">
        <v>50</v>
      </c>
      <c r="X5234" t="s">
        <v>7164</v>
      </c>
      <c r="Y5234" t="s">
        <v>23154</v>
      </c>
      <c r="Z5234" t="s">
        <v>45</v>
      </c>
      <c r="AA5234" t="s">
        <v>7292</v>
      </c>
      <c r="AB5234" t="s">
        <v>7363</v>
      </c>
      <c r="AC5234" t="s">
        <v>7178</v>
      </c>
      <c r="AD5234">
        <v>2</v>
      </c>
      <c r="AE5234" t="s">
        <v>23155</v>
      </c>
      <c r="AF5234" t="s">
        <v>7191</v>
      </c>
      <c r="AG5234" t="s">
        <v>23156</v>
      </c>
    </row>
    <row r="5235" spans="1:33" x14ac:dyDescent="0.3">
      <c r="A5235" t="s">
        <v>7084</v>
      </c>
      <c r="B5235" t="s">
        <v>7491</v>
      </c>
      <c r="C5235" t="s">
        <v>468</v>
      </c>
      <c r="D5235" t="s">
        <v>100</v>
      </c>
      <c r="E5235" t="s">
        <v>78</v>
      </c>
      <c r="F5235" t="s">
        <v>29619</v>
      </c>
      <c r="G5235">
        <v>40.883321000000002</v>
      </c>
      <c r="H5235">
        <v>-79.731318000000002</v>
      </c>
      <c r="I5235" t="s">
        <v>29620</v>
      </c>
      <c r="J5235" t="s">
        <v>347</v>
      </c>
      <c r="K5235" t="s">
        <v>7450</v>
      </c>
      <c r="L5235" t="s">
        <v>7382</v>
      </c>
      <c r="M5235">
        <v>4290</v>
      </c>
      <c r="N5235" t="s">
        <v>3174</v>
      </c>
      <c r="O5235" t="s">
        <v>7238</v>
      </c>
      <c r="P5235" t="s">
        <v>7224</v>
      </c>
      <c r="Q5235">
        <v>65</v>
      </c>
      <c r="R5235" t="s">
        <v>7157</v>
      </c>
      <c r="S5235" t="s">
        <v>7279</v>
      </c>
      <c r="T5235" t="s">
        <v>2125</v>
      </c>
      <c r="U5235" t="s">
        <v>7153</v>
      </c>
      <c r="V5235" t="s">
        <v>7156</v>
      </c>
      <c r="W5235">
        <v>36</v>
      </c>
      <c r="X5235" t="s">
        <v>7372</v>
      </c>
      <c r="Y5235" t="s">
        <v>7164</v>
      </c>
      <c r="Z5235" t="s">
        <v>7375</v>
      </c>
      <c r="AA5235" t="s">
        <v>7217</v>
      </c>
      <c r="AB5235" t="s">
        <v>7252</v>
      </c>
      <c r="AC5235" t="s">
        <v>29</v>
      </c>
      <c r="AD5235">
        <v>0</v>
      </c>
      <c r="AE5235" t="s">
        <v>29621</v>
      </c>
      <c r="AF5235" t="s">
        <v>103</v>
      </c>
      <c r="AG5235" t="s">
        <v>29622</v>
      </c>
    </row>
    <row r="5236" spans="1:33" x14ac:dyDescent="0.3">
      <c r="A5236" t="s">
        <v>7085</v>
      </c>
      <c r="B5236" t="s">
        <v>1019</v>
      </c>
      <c r="C5236" t="s">
        <v>7478</v>
      </c>
      <c r="D5236" t="s">
        <v>92</v>
      </c>
      <c r="E5236" t="s">
        <v>23</v>
      </c>
      <c r="F5236" t="s">
        <v>29623</v>
      </c>
      <c r="G5236">
        <v>33.039816999999999</v>
      </c>
      <c r="H5236">
        <v>-87.135516999999993</v>
      </c>
      <c r="I5236" t="s">
        <v>29624</v>
      </c>
      <c r="J5236" t="s">
        <v>636</v>
      </c>
      <c r="K5236" t="s">
        <v>7288</v>
      </c>
      <c r="L5236" t="s">
        <v>7173</v>
      </c>
      <c r="M5236">
        <v>7825</v>
      </c>
      <c r="N5236" t="s">
        <v>956</v>
      </c>
      <c r="O5236" t="s">
        <v>7307</v>
      </c>
      <c r="P5236" t="s">
        <v>7276</v>
      </c>
      <c r="Q5236">
        <v>61</v>
      </c>
      <c r="R5236" t="s">
        <v>7164</v>
      </c>
      <c r="S5236" t="s">
        <v>85</v>
      </c>
      <c r="T5236" t="s">
        <v>1541</v>
      </c>
      <c r="U5236" t="s">
        <v>7277</v>
      </c>
      <c r="V5236" t="s">
        <v>7203</v>
      </c>
      <c r="W5236">
        <v>14</v>
      </c>
      <c r="X5236" t="s">
        <v>7161</v>
      </c>
      <c r="Y5236" t="s">
        <v>29625</v>
      </c>
      <c r="Z5236" t="s">
        <v>7607</v>
      </c>
      <c r="AA5236" t="s">
        <v>7311</v>
      </c>
      <c r="AB5236" t="s">
        <v>7192</v>
      </c>
      <c r="AC5236" t="s">
        <v>270</v>
      </c>
      <c r="AD5236">
        <v>4</v>
      </c>
      <c r="AE5236" t="s">
        <v>29626</v>
      </c>
      <c r="AF5236" t="s">
        <v>103</v>
      </c>
      <c r="AG5236" t="s">
        <v>29627</v>
      </c>
    </row>
    <row r="5237" spans="1:33" x14ac:dyDescent="0.3">
      <c r="A5237" t="s">
        <v>7086</v>
      </c>
      <c r="B5237" t="s">
        <v>808</v>
      </c>
      <c r="C5237" t="s">
        <v>7597</v>
      </c>
      <c r="D5237" t="s">
        <v>22</v>
      </c>
      <c r="E5237" t="s">
        <v>93</v>
      </c>
      <c r="F5237" t="s">
        <v>29628</v>
      </c>
      <c r="G5237">
        <v>29.272023999999998</v>
      </c>
      <c r="H5237">
        <v>-73.528221000000002</v>
      </c>
      <c r="I5237" t="s">
        <v>29629</v>
      </c>
      <c r="J5237" t="s">
        <v>594</v>
      </c>
      <c r="K5237" t="s">
        <v>7371</v>
      </c>
      <c r="L5237" t="s">
        <v>7268</v>
      </c>
      <c r="M5237">
        <v>7357</v>
      </c>
      <c r="N5237" t="s">
        <v>4783</v>
      </c>
      <c r="O5237" t="s">
        <v>7277</v>
      </c>
      <c r="P5237" t="s">
        <v>7391</v>
      </c>
      <c r="Q5237">
        <v>-53</v>
      </c>
      <c r="R5237" t="s">
        <v>7164</v>
      </c>
      <c r="S5237" t="s">
        <v>35</v>
      </c>
      <c r="T5237" t="s">
        <v>1520</v>
      </c>
      <c r="U5237" t="s">
        <v>7249</v>
      </c>
      <c r="V5237" t="s">
        <v>7326</v>
      </c>
      <c r="W5237">
        <v>61</v>
      </c>
      <c r="X5237" t="s">
        <v>7372</v>
      </c>
      <c r="Y5237" t="s">
        <v>29630</v>
      </c>
      <c r="Z5237" t="s">
        <v>7205</v>
      </c>
      <c r="AA5237" t="s">
        <v>109</v>
      </c>
      <c r="AB5237" t="s">
        <v>7336</v>
      </c>
      <c r="AC5237" t="s">
        <v>7230</v>
      </c>
      <c r="AD5237">
        <v>3</v>
      </c>
      <c r="AE5237" t="s">
        <v>29631</v>
      </c>
      <c r="AF5237" t="s">
        <v>7403</v>
      </c>
      <c r="AG5237" t="s">
        <v>29632</v>
      </c>
    </row>
    <row r="5238" spans="1:33" x14ac:dyDescent="0.3">
      <c r="A5238" t="s">
        <v>7087</v>
      </c>
      <c r="B5238" t="s">
        <v>7232</v>
      </c>
      <c r="C5238" t="s">
        <v>7471</v>
      </c>
      <c r="D5238" t="s">
        <v>77</v>
      </c>
      <c r="E5238" t="s">
        <v>112</v>
      </c>
      <c r="F5238" t="s">
        <v>29633</v>
      </c>
      <c r="G5238">
        <v>35.750273</v>
      </c>
      <c r="H5238">
        <v>-117.20378599999999</v>
      </c>
      <c r="I5238" t="s">
        <v>29634</v>
      </c>
      <c r="J5238" t="s">
        <v>727</v>
      </c>
      <c r="K5238" t="s">
        <v>7153</v>
      </c>
      <c r="L5238" t="s">
        <v>7400</v>
      </c>
      <c r="M5238">
        <v>5956</v>
      </c>
      <c r="N5238" t="s">
        <v>1585</v>
      </c>
      <c r="O5238" t="s">
        <v>7449</v>
      </c>
      <c r="P5238" t="s">
        <v>7224</v>
      </c>
      <c r="Q5238">
        <v>46</v>
      </c>
      <c r="R5238" t="s">
        <v>59</v>
      </c>
      <c r="S5238" t="s">
        <v>7178</v>
      </c>
      <c r="T5238" t="s">
        <v>653</v>
      </c>
      <c r="U5238" t="s">
        <v>7202</v>
      </c>
      <c r="V5238" t="s">
        <v>7289</v>
      </c>
      <c r="W5238">
        <v>80</v>
      </c>
      <c r="X5238" t="s">
        <v>7178</v>
      </c>
      <c r="Y5238" t="s">
        <v>29635</v>
      </c>
      <c r="Z5238" t="s">
        <v>70</v>
      </c>
      <c r="AA5238" t="s">
        <v>7177</v>
      </c>
      <c r="AB5238" t="s">
        <v>7192</v>
      </c>
      <c r="AC5238" t="s">
        <v>7364</v>
      </c>
      <c r="AD5238">
        <v>3</v>
      </c>
      <c r="AE5238" t="s">
        <v>29636</v>
      </c>
      <c r="AF5238" t="s">
        <v>7180</v>
      </c>
      <c r="AG5238" t="s">
        <v>7164</v>
      </c>
    </row>
    <row r="5239" spans="1:33" x14ac:dyDescent="0.3">
      <c r="A5239" t="s">
        <v>7088</v>
      </c>
      <c r="B5239" t="s">
        <v>7459</v>
      </c>
      <c r="C5239" t="s">
        <v>7397</v>
      </c>
      <c r="D5239" t="s">
        <v>88</v>
      </c>
      <c r="E5239" t="s">
        <v>78</v>
      </c>
      <c r="F5239" t="s">
        <v>29637</v>
      </c>
      <c r="H5239">
        <v>-91.907589000000002</v>
      </c>
      <c r="I5239" t="s">
        <v>29638</v>
      </c>
      <c r="J5239" t="s">
        <v>927</v>
      </c>
      <c r="K5239" t="s">
        <v>7200</v>
      </c>
      <c r="L5239" t="s">
        <v>7333</v>
      </c>
      <c r="M5239">
        <v>5798</v>
      </c>
      <c r="N5239" t="s">
        <v>386</v>
      </c>
      <c r="O5239" t="s">
        <v>7171</v>
      </c>
      <c r="P5239" t="s">
        <v>7154</v>
      </c>
      <c r="Q5239">
        <v>51</v>
      </c>
      <c r="R5239" t="s">
        <v>7164</v>
      </c>
      <c r="S5239" t="s">
        <v>7161</v>
      </c>
      <c r="T5239" t="s">
        <v>1645</v>
      </c>
      <c r="U5239" t="s">
        <v>7200</v>
      </c>
      <c r="V5239" t="s">
        <v>7326</v>
      </c>
      <c r="W5239">
        <v>83</v>
      </c>
      <c r="X5239" t="s">
        <v>7278</v>
      </c>
      <c r="Y5239" t="s">
        <v>29639</v>
      </c>
      <c r="Z5239" t="s">
        <v>7205</v>
      </c>
      <c r="AA5239" t="s">
        <v>7292</v>
      </c>
      <c r="AB5239" t="s">
        <v>7229</v>
      </c>
      <c r="AC5239" t="s">
        <v>155</v>
      </c>
      <c r="AD5239">
        <v>5</v>
      </c>
      <c r="AE5239" t="s">
        <v>29640</v>
      </c>
      <c r="AF5239" t="s">
        <v>7403</v>
      </c>
      <c r="AG5239" t="s">
        <v>29641</v>
      </c>
    </row>
    <row r="5240" spans="1:33" x14ac:dyDescent="0.3">
      <c r="A5240" t="s">
        <v>7089</v>
      </c>
      <c r="B5240" t="s">
        <v>7256</v>
      </c>
      <c r="C5240" t="s">
        <v>7322</v>
      </c>
      <c r="D5240" t="s">
        <v>38</v>
      </c>
      <c r="E5240" t="s">
        <v>66</v>
      </c>
      <c r="F5240" t="s">
        <v>29642</v>
      </c>
      <c r="G5240">
        <v>27.693783</v>
      </c>
      <c r="H5240">
        <v>-114.42280100000001</v>
      </c>
      <c r="I5240" t="s">
        <v>29643</v>
      </c>
      <c r="J5240" t="s">
        <v>355</v>
      </c>
      <c r="K5240" t="s">
        <v>7238</v>
      </c>
      <c r="L5240" t="s">
        <v>7248</v>
      </c>
      <c r="M5240">
        <v>3396</v>
      </c>
      <c r="N5240" t="s">
        <v>2306</v>
      </c>
      <c r="O5240" t="s">
        <v>7200</v>
      </c>
      <c r="P5240" t="s">
        <v>7201</v>
      </c>
      <c r="Q5240">
        <v>62</v>
      </c>
      <c r="R5240" t="s">
        <v>7299</v>
      </c>
      <c r="S5240" t="s">
        <v>41</v>
      </c>
      <c r="T5240" t="s">
        <v>1722</v>
      </c>
      <c r="U5240" t="s">
        <v>7449</v>
      </c>
      <c r="V5240" t="s">
        <v>7268</v>
      </c>
      <c r="W5240">
        <v>40</v>
      </c>
      <c r="X5240" t="s">
        <v>34</v>
      </c>
      <c r="Y5240" t="s">
        <v>29644</v>
      </c>
      <c r="Z5240" t="s">
        <v>60</v>
      </c>
      <c r="AA5240" t="s">
        <v>7292</v>
      </c>
      <c r="AB5240" t="s">
        <v>7178</v>
      </c>
      <c r="AC5240" t="s">
        <v>7394</v>
      </c>
      <c r="AD5240">
        <v>4</v>
      </c>
      <c r="AE5240" t="s">
        <v>29645</v>
      </c>
      <c r="AF5240" t="s">
        <v>7191</v>
      </c>
      <c r="AG5240" t="s">
        <v>7164</v>
      </c>
    </row>
    <row r="5241" spans="1:33" x14ac:dyDescent="0.3">
      <c r="A5241" t="s">
        <v>7090</v>
      </c>
      <c r="B5241" t="s">
        <v>7413</v>
      </c>
      <c r="C5241" t="s">
        <v>7285</v>
      </c>
      <c r="D5241" t="s">
        <v>88</v>
      </c>
      <c r="E5241" t="s">
        <v>78</v>
      </c>
      <c r="F5241" t="s">
        <v>29646</v>
      </c>
      <c r="G5241">
        <v>39.371613000000004</v>
      </c>
      <c r="H5241">
        <v>-94.955569999999994</v>
      </c>
      <c r="I5241" t="s">
        <v>29647</v>
      </c>
      <c r="J5241" t="s">
        <v>404</v>
      </c>
      <c r="K5241" t="s">
        <v>7342</v>
      </c>
      <c r="L5241" t="s">
        <v>7224</v>
      </c>
      <c r="M5241">
        <v>4429</v>
      </c>
      <c r="N5241" t="s">
        <v>1865</v>
      </c>
      <c r="O5241" t="s">
        <v>7449</v>
      </c>
      <c r="P5241" t="s">
        <v>7188</v>
      </c>
      <c r="Q5241">
        <v>44</v>
      </c>
      <c r="R5241" t="s">
        <v>7237</v>
      </c>
      <c r="S5241" t="s">
        <v>85</v>
      </c>
      <c r="T5241" t="s">
        <v>1001</v>
      </c>
      <c r="U5241" t="s">
        <v>7381</v>
      </c>
      <c r="V5241" t="s">
        <v>7289</v>
      </c>
      <c r="W5241">
        <v>69</v>
      </c>
      <c r="X5241" t="s">
        <v>7260</v>
      </c>
      <c r="Y5241" t="s">
        <v>29648</v>
      </c>
      <c r="Z5241" t="s">
        <v>7291</v>
      </c>
      <c r="AA5241" t="s">
        <v>7311</v>
      </c>
      <c r="AB5241" t="s">
        <v>7363</v>
      </c>
      <c r="AC5241" t="s">
        <v>62</v>
      </c>
      <c r="AD5241">
        <v>2</v>
      </c>
      <c r="AE5241" t="s">
        <v>29649</v>
      </c>
      <c r="AF5241" t="s">
        <v>7385</v>
      </c>
      <c r="AG5241" t="s">
        <v>29650</v>
      </c>
    </row>
    <row r="5242" spans="1:33" x14ac:dyDescent="0.3">
      <c r="A5242" t="s">
        <v>7091</v>
      </c>
      <c r="B5242" t="s">
        <v>7656</v>
      </c>
      <c r="C5242" t="s">
        <v>7754</v>
      </c>
      <c r="D5242" t="s">
        <v>48</v>
      </c>
      <c r="E5242" t="s">
        <v>55</v>
      </c>
      <c r="F5242" t="s">
        <v>29651</v>
      </c>
      <c r="H5242">
        <v>57.549300000000002</v>
      </c>
      <c r="I5242" t="s">
        <v>29652</v>
      </c>
      <c r="J5242" t="s">
        <v>459</v>
      </c>
      <c r="K5242" t="s">
        <v>7174</v>
      </c>
      <c r="L5242" t="s">
        <v>7400</v>
      </c>
      <c r="M5242">
        <v>2660</v>
      </c>
      <c r="N5242" t="s">
        <v>2223</v>
      </c>
      <c r="O5242" t="s">
        <v>7288</v>
      </c>
      <c r="P5242" t="s">
        <v>41</v>
      </c>
      <c r="Q5242">
        <v>-21</v>
      </c>
      <c r="R5242" t="s">
        <v>43</v>
      </c>
      <c r="S5242" t="s">
        <v>7164</v>
      </c>
      <c r="T5242" t="s">
        <v>1963</v>
      </c>
      <c r="U5242" t="s">
        <v>7334</v>
      </c>
      <c r="V5242" t="s">
        <v>7203</v>
      </c>
      <c r="W5242">
        <v>21</v>
      </c>
      <c r="X5242" t="s">
        <v>7178</v>
      </c>
      <c r="Y5242" t="s">
        <v>29653</v>
      </c>
      <c r="Z5242" t="s">
        <v>7291</v>
      </c>
      <c r="AA5242" t="s">
        <v>7393</v>
      </c>
      <c r="AB5242" t="s">
        <v>7252</v>
      </c>
      <c r="AC5242" t="s">
        <v>7193</v>
      </c>
      <c r="AD5242">
        <v>2</v>
      </c>
      <c r="AE5242" t="s">
        <v>29654</v>
      </c>
      <c r="AF5242" t="s">
        <v>7164</v>
      </c>
      <c r="AG5242" t="s">
        <v>29655</v>
      </c>
    </row>
    <row r="5243" spans="1:33" x14ac:dyDescent="0.3">
      <c r="A5243" t="s">
        <v>7092</v>
      </c>
      <c r="B5243" t="s">
        <v>8902</v>
      </c>
      <c r="C5243" t="s">
        <v>8076</v>
      </c>
      <c r="D5243" t="s">
        <v>88</v>
      </c>
      <c r="E5243" t="s">
        <v>55</v>
      </c>
      <c r="F5243" t="s">
        <v>29656</v>
      </c>
      <c r="G5243">
        <v>26.898911999999999</v>
      </c>
      <c r="H5243">
        <v>-98.907197999999994</v>
      </c>
      <c r="I5243" t="s">
        <v>29657</v>
      </c>
      <c r="J5243" t="s">
        <v>812</v>
      </c>
      <c r="K5243" t="s">
        <v>7481</v>
      </c>
      <c r="L5243" t="s">
        <v>7213</v>
      </c>
      <c r="M5243">
        <v>8676</v>
      </c>
      <c r="N5243" t="s">
        <v>775</v>
      </c>
      <c r="O5243" t="s">
        <v>7174</v>
      </c>
      <c r="P5243" t="s">
        <v>7226</v>
      </c>
      <c r="Q5243">
        <v>-75</v>
      </c>
      <c r="R5243" t="s">
        <v>7161</v>
      </c>
      <c r="S5243" t="s">
        <v>7164</v>
      </c>
      <c r="T5243" t="s">
        <v>2219</v>
      </c>
      <c r="U5243" t="s">
        <v>7225</v>
      </c>
      <c r="V5243" t="s">
        <v>7326</v>
      </c>
      <c r="W5243">
        <v>86</v>
      </c>
      <c r="X5243" t="s">
        <v>7373</v>
      </c>
      <c r="Y5243" t="s">
        <v>7178</v>
      </c>
      <c r="Z5243" t="s">
        <v>215</v>
      </c>
      <c r="AA5243" t="s">
        <v>97</v>
      </c>
      <c r="AB5243" t="s">
        <v>53</v>
      </c>
      <c r="AC5243" t="s">
        <v>7178</v>
      </c>
      <c r="AD5243">
        <v>1</v>
      </c>
      <c r="AE5243" t="s">
        <v>29658</v>
      </c>
      <c r="AF5243" t="s">
        <v>7180</v>
      </c>
      <c r="AG5243" t="s">
        <v>29659</v>
      </c>
    </row>
    <row r="5244" spans="1:33" x14ac:dyDescent="0.3">
      <c r="A5244" t="s">
        <v>7093</v>
      </c>
      <c r="B5244" t="s">
        <v>8219</v>
      </c>
      <c r="C5244" t="s">
        <v>7388</v>
      </c>
      <c r="D5244" t="s">
        <v>100</v>
      </c>
      <c r="E5244" t="s">
        <v>66</v>
      </c>
      <c r="F5244" t="s">
        <v>29660</v>
      </c>
      <c r="G5244">
        <v>190.15199999999999</v>
      </c>
      <c r="H5244">
        <v>-104.24993000000001</v>
      </c>
      <c r="I5244" t="s">
        <v>29661</v>
      </c>
      <c r="J5244" t="s">
        <v>339</v>
      </c>
      <c r="K5244" t="s">
        <v>7202</v>
      </c>
      <c r="L5244" t="s">
        <v>41</v>
      </c>
      <c r="M5244">
        <v>4287</v>
      </c>
      <c r="N5244" t="s">
        <v>7164</v>
      </c>
      <c r="O5244" t="s">
        <v>7164</v>
      </c>
      <c r="P5244" t="s">
        <v>7164</v>
      </c>
      <c r="R5244" t="s">
        <v>7164</v>
      </c>
      <c r="S5244" t="s">
        <v>7164</v>
      </c>
      <c r="T5244" t="s">
        <v>5618</v>
      </c>
      <c r="U5244" t="s">
        <v>7155</v>
      </c>
      <c r="V5244" t="s">
        <v>7175</v>
      </c>
      <c r="W5244">
        <v>150</v>
      </c>
      <c r="X5244" t="s">
        <v>7299</v>
      </c>
      <c r="Y5244" t="s">
        <v>7164</v>
      </c>
      <c r="Z5244" t="s">
        <v>7318</v>
      </c>
      <c r="AA5244" t="s">
        <v>7164</v>
      </c>
      <c r="AB5244" t="s">
        <v>7164</v>
      </c>
      <c r="AC5244" t="s">
        <v>7193</v>
      </c>
      <c r="AD5244">
        <v>0</v>
      </c>
      <c r="AE5244" t="s">
        <v>7164</v>
      </c>
      <c r="AF5244" t="s">
        <v>110</v>
      </c>
      <c r="AG5244" t="s">
        <v>29662</v>
      </c>
    </row>
    <row r="5245" spans="1:33" x14ac:dyDescent="0.3">
      <c r="A5245" t="s">
        <v>7094</v>
      </c>
      <c r="B5245" t="s">
        <v>8923</v>
      </c>
      <c r="C5245" t="s">
        <v>468</v>
      </c>
      <c r="D5245" t="s">
        <v>48</v>
      </c>
      <c r="E5245" t="s">
        <v>55</v>
      </c>
      <c r="F5245" t="s">
        <v>29663</v>
      </c>
      <c r="G5245">
        <v>44.155926000000001</v>
      </c>
      <c r="H5245">
        <v>-103.048255</v>
      </c>
      <c r="I5245" t="s">
        <v>7164</v>
      </c>
      <c r="J5245" t="s">
        <v>251</v>
      </c>
      <c r="K5245" t="s">
        <v>7200</v>
      </c>
      <c r="L5245" t="s">
        <v>7156</v>
      </c>
      <c r="M5245">
        <v>4562</v>
      </c>
      <c r="N5245" t="s">
        <v>2199</v>
      </c>
      <c r="O5245" t="s">
        <v>7381</v>
      </c>
      <c r="P5245" t="s">
        <v>7326</v>
      </c>
      <c r="Q5245">
        <v>29</v>
      </c>
      <c r="R5245" t="s">
        <v>7157</v>
      </c>
      <c r="S5245" t="s">
        <v>7215</v>
      </c>
      <c r="T5245" t="s">
        <v>1171</v>
      </c>
      <c r="U5245" t="s">
        <v>7153</v>
      </c>
      <c r="V5245" t="s">
        <v>7289</v>
      </c>
      <c r="W5245">
        <v>90</v>
      </c>
      <c r="X5245" t="s">
        <v>7214</v>
      </c>
      <c r="Y5245" t="s">
        <v>29664</v>
      </c>
      <c r="Z5245" t="s">
        <v>7178</v>
      </c>
      <c r="AA5245" t="s">
        <v>52</v>
      </c>
      <c r="AB5245" t="s">
        <v>98</v>
      </c>
      <c r="AC5245" t="s">
        <v>7193</v>
      </c>
      <c r="AD5245">
        <v>4</v>
      </c>
      <c r="AE5245" t="s">
        <v>29665</v>
      </c>
      <c r="AF5245" t="s">
        <v>7191</v>
      </c>
      <c r="AG5245" t="s">
        <v>29666</v>
      </c>
    </row>
    <row r="5246" spans="1:33" x14ac:dyDescent="0.3">
      <c r="A5246" t="s">
        <v>7095</v>
      </c>
      <c r="B5246" t="s">
        <v>7581</v>
      </c>
      <c r="C5246" t="s">
        <v>7582</v>
      </c>
      <c r="D5246" t="s">
        <v>22</v>
      </c>
      <c r="E5246" t="s">
        <v>31</v>
      </c>
      <c r="F5246" t="s">
        <v>29667</v>
      </c>
      <c r="G5246">
        <v>42.218043999999999</v>
      </c>
      <c r="H5246">
        <v>-70.185582999999994</v>
      </c>
      <c r="I5246" t="s">
        <v>29668</v>
      </c>
      <c r="J5246" t="s">
        <v>459</v>
      </c>
      <c r="K5246" t="s">
        <v>7159</v>
      </c>
      <c r="L5246" t="s">
        <v>7348</v>
      </c>
      <c r="M5246">
        <v>7637</v>
      </c>
      <c r="N5246" t="s">
        <v>920</v>
      </c>
      <c r="O5246" t="s">
        <v>7371</v>
      </c>
      <c r="P5246" t="s">
        <v>7172</v>
      </c>
      <c r="Q5246">
        <v>41</v>
      </c>
      <c r="R5246" t="s">
        <v>7237</v>
      </c>
      <c r="S5246" t="s">
        <v>85</v>
      </c>
      <c r="T5246" t="s">
        <v>5079</v>
      </c>
      <c r="U5246" t="s">
        <v>7238</v>
      </c>
      <c r="V5246" t="s">
        <v>7308</v>
      </c>
      <c r="W5246">
        <v>30</v>
      </c>
      <c r="X5246" t="s">
        <v>7278</v>
      </c>
      <c r="Y5246" t="s">
        <v>29669</v>
      </c>
      <c r="Z5246" t="s">
        <v>116</v>
      </c>
      <c r="AA5246" t="s">
        <v>7228</v>
      </c>
      <c r="AB5246" t="s">
        <v>7178</v>
      </c>
      <c r="AC5246" t="s">
        <v>7328</v>
      </c>
      <c r="AD5246">
        <v>5</v>
      </c>
      <c r="AE5246" t="s">
        <v>29670</v>
      </c>
      <c r="AF5246" t="s">
        <v>7180</v>
      </c>
      <c r="AG5246" t="s">
        <v>29671</v>
      </c>
    </row>
    <row r="5247" spans="1:33" x14ac:dyDescent="0.3">
      <c r="A5247" t="s">
        <v>7096</v>
      </c>
      <c r="B5247" t="s">
        <v>338</v>
      </c>
      <c r="C5247" t="s">
        <v>7322</v>
      </c>
      <c r="D5247" t="s">
        <v>48</v>
      </c>
      <c r="E5247" t="s">
        <v>31</v>
      </c>
      <c r="F5247" t="s">
        <v>29672</v>
      </c>
      <c r="G5247">
        <v>42.576022000000002</v>
      </c>
      <c r="H5247">
        <v>-79.788518999999994</v>
      </c>
      <c r="I5247" t="s">
        <v>29673</v>
      </c>
      <c r="J5247" t="s">
        <v>706</v>
      </c>
      <c r="K5247" t="s">
        <v>7450</v>
      </c>
      <c r="L5247" t="s">
        <v>7226</v>
      </c>
      <c r="M5247">
        <v>6976</v>
      </c>
      <c r="N5247" t="s">
        <v>968</v>
      </c>
      <c r="O5247" t="s">
        <v>7202</v>
      </c>
      <c r="P5247" t="s">
        <v>7333</v>
      </c>
      <c r="Q5247">
        <v>60</v>
      </c>
      <c r="R5247" t="s">
        <v>43</v>
      </c>
      <c r="S5247" t="s">
        <v>41</v>
      </c>
      <c r="T5247" t="s">
        <v>758</v>
      </c>
      <c r="U5247" t="s">
        <v>7277</v>
      </c>
      <c r="V5247" t="s">
        <v>7248</v>
      </c>
      <c r="W5247">
        <v>84</v>
      </c>
      <c r="X5247" t="s">
        <v>7260</v>
      </c>
      <c r="Y5247" t="s">
        <v>29674</v>
      </c>
      <c r="Z5247" t="s">
        <v>7164</v>
      </c>
      <c r="AA5247" t="s">
        <v>139</v>
      </c>
      <c r="AB5247" t="s">
        <v>7164</v>
      </c>
      <c r="AC5247" t="s">
        <v>155</v>
      </c>
      <c r="AD5247">
        <v>2</v>
      </c>
      <c r="AE5247" t="s">
        <v>29675</v>
      </c>
      <c r="AF5247" t="s">
        <v>7164</v>
      </c>
      <c r="AG5247" t="s">
        <v>7164</v>
      </c>
    </row>
    <row r="5248" spans="1:33" x14ac:dyDescent="0.3">
      <c r="A5248" t="s">
        <v>7097</v>
      </c>
      <c r="B5248" t="s">
        <v>7625</v>
      </c>
      <c r="C5248" t="s">
        <v>7631</v>
      </c>
      <c r="D5248" t="s">
        <v>22</v>
      </c>
      <c r="E5248" t="s">
        <v>112</v>
      </c>
      <c r="F5248" t="s">
        <v>29676</v>
      </c>
      <c r="G5248">
        <v>38.941858000000003</v>
      </c>
      <c r="H5248">
        <v>-108.480924</v>
      </c>
      <c r="I5248" t="s">
        <v>29677</v>
      </c>
      <c r="J5248" t="s">
        <v>217</v>
      </c>
      <c r="K5248" t="s">
        <v>7361</v>
      </c>
      <c r="L5248" t="s">
        <v>7173</v>
      </c>
      <c r="M5248">
        <v>4666</v>
      </c>
      <c r="N5248" t="s">
        <v>3342</v>
      </c>
      <c r="O5248" t="s">
        <v>7187</v>
      </c>
      <c r="P5248" t="s">
        <v>7189</v>
      </c>
      <c r="Q5248">
        <v>36</v>
      </c>
      <c r="R5248" t="s">
        <v>7164</v>
      </c>
      <c r="S5248" t="s">
        <v>85</v>
      </c>
      <c r="T5248" t="s">
        <v>1435</v>
      </c>
      <c r="U5248" t="s">
        <v>7307</v>
      </c>
      <c r="V5248" t="s">
        <v>7382</v>
      </c>
      <c r="W5248">
        <v>-75</v>
      </c>
      <c r="X5248" t="s">
        <v>7214</v>
      </c>
      <c r="Y5248" t="s">
        <v>7164</v>
      </c>
      <c r="Z5248" t="s">
        <v>7178</v>
      </c>
      <c r="AA5248" t="s">
        <v>7163</v>
      </c>
      <c r="AB5248" t="s">
        <v>132</v>
      </c>
      <c r="AC5248" t="s">
        <v>7164</v>
      </c>
      <c r="AD5248">
        <v>5</v>
      </c>
      <c r="AE5248" t="s">
        <v>29678</v>
      </c>
      <c r="AF5248" t="s">
        <v>7254</v>
      </c>
      <c r="AG5248" t="s">
        <v>29679</v>
      </c>
    </row>
    <row r="5249" spans="1:33" x14ac:dyDescent="0.3">
      <c r="A5249" t="s">
        <v>7098</v>
      </c>
      <c r="B5249" t="s">
        <v>685</v>
      </c>
      <c r="C5249" t="s">
        <v>7760</v>
      </c>
      <c r="D5249" t="s">
        <v>100</v>
      </c>
      <c r="E5249" t="s">
        <v>112</v>
      </c>
      <c r="F5249" t="s">
        <v>29680</v>
      </c>
      <c r="G5249">
        <v>41.627732000000002</v>
      </c>
      <c r="H5249">
        <v>-82.048681000000002</v>
      </c>
      <c r="I5249" t="s">
        <v>29681</v>
      </c>
      <c r="J5249" t="s">
        <v>285</v>
      </c>
      <c r="K5249" t="s">
        <v>7159</v>
      </c>
      <c r="L5249" t="s">
        <v>7308</v>
      </c>
      <c r="M5249">
        <v>8076</v>
      </c>
      <c r="N5249" t="s">
        <v>7164</v>
      </c>
      <c r="O5249" t="s">
        <v>7164</v>
      </c>
      <c r="P5249" t="s">
        <v>7164</v>
      </c>
      <c r="R5249" t="s">
        <v>7164</v>
      </c>
      <c r="S5249" t="s">
        <v>7164</v>
      </c>
      <c r="T5249" t="s">
        <v>558</v>
      </c>
      <c r="U5249" t="s">
        <v>7249</v>
      </c>
      <c r="V5249" t="s">
        <v>7268</v>
      </c>
      <c r="W5249">
        <v>77</v>
      </c>
      <c r="X5249" t="s">
        <v>34</v>
      </c>
      <c r="Y5249" t="s">
        <v>29682</v>
      </c>
      <c r="Z5249" t="s">
        <v>7607</v>
      </c>
      <c r="AA5249" t="s">
        <v>7311</v>
      </c>
      <c r="AB5249" t="s">
        <v>7192</v>
      </c>
      <c r="AC5249" t="s">
        <v>7164</v>
      </c>
      <c r="AD5249">
        <v>4</v>
      </c>
      <c r="AE5249" t="s">
        <v>29683</v>
      </c>
      <c r="AF5249" t="s">
        <v>7164</v>
      </c>
      <c r="AG5249" t="s">
        <v>29684</v>
      </c>
    </row>
    <row r="5250" spans="1:33" x14ac:dyDescent="0.3">
      <c r="A5250" t="s">
        <v>7099</v>
      </c>
      <c r="B5250" t="s">
        <v>523</v>
      </c>
      <c r="C5250" t="s">
        <v>13899</v>
      </c>
      <c r="D5250" t="s">
        <v>22</v>
      </c>
      <c r="E5250" t="s">
        <v>72</v>
      </c>
      <c r="F5250" t="s">
        <v>24727</v>
      </c>
      <c r="G5250">
        <v>28.903175999999998</v>
      </c>
      <c r="H5250">
        <v>-111.840384</v>
      </c>
      <c r="I5250" t="s">
        <v>29685</v>
      </c>
      <c r="J5250" t="s">
        <v>208</v>
      </c>
      <c r="K5250" t="s">
        <v>7200</v>
      </c>
      <c r="L5250" t="s">
        <v>7156</v>
      </c>
      <c r="M5250">
        <v>8271</v>
      </c>
      <c r="N5250" t="s">
        <v>409</v>
      </c>
      <c r="O5250" t="s">
        <v>7200</v>
      </c>
      <c r="P5250" t="s">
        <v>41</v>
      </c>
      <c r="Q5250">
        <v>35</v>
      </c>
      <c r="R5250" t="s">
        <v>7178</v>
      </c>
      <c r="S5250" t="s">
        <v>7178</v>
      </c>
      <c r="T5250" t="s">
        <v>4359</v>
      </c>
      <c r="U5250" t="s">
        <v>7259</v>
      </c>
      <c r="V5250" t="s">
        <v>7226</v>
      </c>
      <c r="W5250">
        <v>72</v>
      </c>
      <c r="X5250" t="s">
        <v>7214</v>
      </c>
      <c r="Y5250" t="s">
        <v>29686</v>
      </c>
      <c r="Z5250" t="s">
        <v>7251</v>
      </c>
      <c r="AA5250" t="s">
        <v>7164</v>
      </c>
      <c r="AB5250" t="s">
        <v>7363</v>
      </c>
      <c r="AC5250" t="s">
        <v>7230</v>
      </c>
      <c r="AD5250">
        <v>1</v>
      </c>
      <c r="AE5250" t="s">
        <v>29687</v>
      </c>
      <c r="AF5250" t="s">
        <v>7403</v>
      </c>
      <c r="AG5250" t="s">
        <v>24731</v>
      </c>
    </row>
    <row r="5251" spans="1:33" x14ac:dyDescent="0.3">
      <c r="A5251" t="s">
        <v>7100</v>
      </c>
      <c r="B5251" t="s">
        <v>7656</v>
      </c>
      <c r="C5251" t="s">
        <v>7478</v>
      </c>
      <c r="D5251" t="s">
        <v>48</v>
      </c>
      <c r="E5251" t="s">
        <v>93</v>
      </c>
      <c r="F5251" t="s">
        <v>29688</v>
      </c>
      <c r="G5251">
        <v>30.859978999999999</v>
      </c>
      <c r="H5251">
        <v>-78.590391999999994</v>
      </c>
      <c r="I5251" t="s">
        <v>29689</v>
      </c>
      <c r="J5251" t="s">
        <v>1196</v>
      </c>
      <c r="K5251" t="s">
        <v>7381</v>
      </c>
      <c r="L5251" t="s">
        <v>7173</v>
      </c>
      <c r="M5251">
        <v>9531</v>
      </c>
      <c r="N5251" t="s">
        <v>7164</v>
      </c>
      <c r="O5251" t="s">
        <v>7164</v>
      </c>
      <c r="P5251" t="s">
        <v>7164</v>
      </c>
      <c r="R5251" t="s">
        <v>7164</v>
      </c>
      <c r="S5251" t="s">
        <v>7164</v>
      </c>
      <c r="T5251" t="s">
        <v>7164</v>
      </c>
      <c r="U5251" t="s">
        <v>7164</v>
      </c>
      <c r="V5251" t="s">
        <v>7164</v>
      </c>
      <c r="X5251" t="s">
        <v>7164</v>
      </c>
      <c r="Y5251" t="s">
        <v>7164</v>
      </c>
      <c r="Z5251" t="s">
        <v>7164</v>
      </c>
      <c r="AA5251" t="s">
        <v>7344</v>
      </c>
      <c r="AB5251" t="s">
        <v>7293</v>
      </c>
      <c r="AC5251" t="s">
        <v>7230</v>
      </c>
      <c r="AD5251">
        <v>2</v>
      </c>
      <c r="AE5251" t="s">
        <v>29690</v>
      </c>
      <c r="AF5251" t="s">
        <v>110</v>
      </c>
      <c r="AG5251" t="s">
        <v>29691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20DA6-1AC6-4757-8AD6-AB8B6F34D016}">
  <dimension ref="A1:Z5051"/>
  <sheetViews>
    <sheetView topLeftCell="A4" workbookViewId="0">
      <selection activeCell="D28" sqref="D28"/>
    </sheetView>
  </sheetViews>
  <sheetFormatPr defaultRowHeight="14.4" x14ac:dyDescent="0.3"/>
  <cols>
    <col min="1" max="1" width="12.5546875" bestFit="1" customWidth="1"/>
    <col min="2" max="2" width="16.5546875" bestFit="1" customWidth="1"/>
    <col min="3" max="3" width="9.33203125" bestFit="1" customWidth="1"/>
    <col min="4" max="4" width="10.21875" bestFit="1" customWidth="1"/>
    <col min="5" max="5" width="7.44140625" bestFit="1" customWidth="1"/>
    <col min="6" max="6" width="10.6640625" bestFit="1" customWidth="1"/>
    <col min="7" max="7" width="10.6640625" customWidth="1"/>
    <col min="8" max="8" width="18.6640625" bestFit="1" customWidth="1"/>
    <col min="9" max="9" width="11" bestFit="1" customWidth="1"/>
    <col min="10" max="10" width="12.21875" bestFit="1" customWidth="1"/>
    <col min="11" max="11" width="13.44140625" bestFit="1" customWidth="1"/>
    <col min="12" max="12" width="16.33203125" bestFit="1" customWidth="1"/>
    <col min="13" max="13" width="14.21875" bestFit="1" customWidth="1"/>
    <col min="14" max="14" width="11" bestFit="1" customWidth="1"/>
    <col min="15" max="15" width="12.21875" bestFit="1" customWidth="1"/>
    <col min="16" max="16" width="15" bestFit="1" customWidth="1"/>
    <col min="17" max="17" width="14.44140625" bestFit="1" customWidth="1"/>
    <col min="18" max="18" width="9.77734375" bestFit="1" customWidth="1"/>
    <col min="19" max="19" width="16.33203125" bestFit="1" customWidth="1"/>
    <col min="20" max="20" width="13.88671875" bestFit="1" customWidth="1"/>
    <col min="21" max="21" width="13.44140625" bestFit="1" customWidth="1"/>
    <col min="22" max="22" width="18.33203125" bestFit="1" customWidth="1"/>
    <col min="23" max="23" width="16.44140625" bestFit="1" customWidth="1"/>
    <col min="26" max="26" width="15.109375" bestFit="1" customWidth="1"/>
  </cols>
  <sheetData>
    <row r="1" spans="1:26" x14ac:dyDescent="0.3">
      <c r="A1" t="s">
        <v>0</v>
      </c>
      <c r="B1" t="s">
        <v>1</v>
      </c>
      <c r="C1" t="s">
        <v>2</v>
      </c>
      <c r="D1" t="s">
        <v>3</v>
      </c>
      <c r="E1" t="s">
        <v>4</v>
      </c>
      <c r="F1" t="s">
        <v>7103</v>
      </c>
      <c r="G1" t="s">
        <v>7104</v>
      </c>
      <c r="H1" t="s">
        <v>5</v>
      </c>
      <c r="I1" t="s">
        <v>6</v>
      </c>
      <c r="J1" t="s">
        <v>7</v>
      </c>
      <c r="K1" t="s">
        <v>8</v>
      </c>
      <c r="L1" t="s">
        <v>9</v>
      </c>
      <c r="M1" t="s">
        <v>10</v>
      </c>
      <c r="N1" t="s">
        <v>11</v>
      </c>
      <c r="O1" t="s">
        <v>12</v>
      </c>
      <c r="P1" t="s">
        <v>13</v>
      </c>
      <c r="Q1" t="s">
        <v>14</v>
      </c>
      <c r="R1" t="s">
        <v>15</v>
      </c>
      <c r="S1" t="s">
        <v>16</v>
      </c>
      <c r="T1" t="s">
        <v>17</v>
      </c>
      <c r="U1" t="s">
        <v>18</v>
      </c>
      <c r="V1" t="s">
        <v>19</v>
      </c>
      <c r="W1" t="s">
        <v>20</v>
      </c>
      <c r="X1" t="s">
        <v>7112</v>
      </c>
      <c r="Y1" t="s">
        <v>7114</v>
      </c>
      <c r="Z1" t="s">
        <v>7115</v>
      </c>
    </row>
    <row r="2" spans="1:26" x14ac:dyDescent="0.3">
      <c r="A2" t="s">
        <v>37</v>
      </c>
      <c r="B2" t="s">
        <v>250</v>
      </c>
      <c r="C2" t="s">
        <v>233</v>
      </c>
      <c r="D2" t="s">
        <v>38</v>
      </c>
      <c r="E2" t="s">
        <v>39</v>
      </c>
      <c r="F2">
        <f>MONTH(Table1[[#This Row],[incident_datetime]])</f>
        <v>4</v>
      </c>
      <c r="G2">
        <f>YEAR(Table1[[#This Row],[incident_datetime]])</f>
        <v>2022</v>
      </c>
      <c r="H2" s="1">
        <v>44665.485694444447</v>
      </c>
      <c r="I2" t="s">
        <v>40</v>
      </c>
      <c r="J2" t="s">
        <v>42</v>
      </c>
      <c r="K2">
        <v>19</v>
      </c>
      <c r="L2" t="s">
        <v>43</v>
      </c>
      <c r="M2" t="s">
        <v>107</v>
      </c>
      <c r="N2" t="s">
        <v>44</v>
      </c>
      <c r="O2">
        <v>29</v>
      </c>
      <c r="P2" t="s">
        <v>34</v>
      </c>
      <c r="Q2" t="s">
        <v>45</v>
      </c>
      <c r="R2" t="s">
        <v>52</v>
      </c>
      <c r="S2" t="s">
        <v>61</v>
      </c>
      <c r="T2" t="s">
        <v>62</v>
      </c>
      <c r="U2">
        <v>2</v>
      </c>
      <c r="V2" s="4">
        <v>15963.38</v>
      </c>
      <c r="W2" t="s">
        <v>103</v>
      </c>
      <c r="X2" cm="1">
        <f t="array" ref="X2">_xlfn.IFS(Table1[[#This Row],[severity]]="Critical", 4, Table1[[#This Row],[severity]]="High", 3, Table1[[#This Row],[severity]]="Medium", 2, TRUE, 1)</f>
        <v>1</v>
      </c>
      <c r="Y2">
        <f t="shared" ref="Y2:Y65" si="0">HOUR(H2)</f>
        <v>11</v>
      </c>
      <c r="Z2" t="str">
        <f t="shared" ref="Z2:Z65" si="1">IF(Y2&lt;6,"Night (00-05)",IF(Y2&lt;12,"Morning (06-11)",IF(Y2&lt;18,"Afternoon (12-17)","Evening (18-23)")))</f>
        <v>Morning (06-11)</v>
      </c>
    </row>
    <row r="3" spans="1:26" x14ac:dyDescent="0.3">
      <c r="A3" t="s">
        <v>46</v>
      </c>
      <c r="B3" t="s">
        <v>47</v>
      </c>
      <c r="C3" t="s">
        <v>686</v>
      </c>
      <c r="D3" t="s">
        <v>48</v>
      </c>
      <c r="E3" t="s">
        <v>39</v>
      </c>
      <c r="F3">
        <f>MONTH(Table1[[#This Row],[incident_datetime]])</f>
        <v>12</v>
      </c>
      <c r="G3">
        <f>YEAR(Table1[[#This Row],[incident_datetime]])</f>
        <v>2020</v>
      </c>
      <c r="H3" s="1">
        <v>44174.635000000002</v>
      </c>
      <c r="I3" t="s">
        <v>49</v>
      </c>
      <c r="J3" t="s">
        <v>50</v>
      </c>
      <c r="K3">
        <v>52</v>
      </c>
      <c r="L3" t="s">
        <v>59</v>
      </c>
      <c r="M3" t="s">
        <v>35</v>
      </c>
      <c r="N3" t="s">
        <v>51</v>
      </c>
      <c r="O3">
        <v>56</v>
      </c>
      <c r="P3" t="s">
        <v>59</v>
      </c>
      <c r="Q3" t="s">
        <v>215</v>
      </c>
      <c r="R3" t="s">
        <v>52</v>
      </c>
      <c r="S3" t="s">
        <v>53</v>
      </c>
      <c r="T3" t="s">
        <v>155</v>
      </c>
      <c r="U3">
        <v>5</v>
      </c>
      <c r="V3" s="4">
        <v>48680.14</v>
      </c>
      <c r="W3" t="s">
        <v>110</v>
      </c>
      <c r="X3" cm="1">
        <f t="array" ref="X3">_xlfn.IFS(Table1[[#This Row],[severity]]="Critical", 4, Table1[[#This Row],[severity]]="High", 3, Table1[[#This Row],[severity]]="Medium", 2, TRUE, 1)</f>
        <v>1</v>
      </c>
      <c r="Y3">
        <f t="shared" si="0"/>
        <v>15</v>
      </c>
      <c r="Z3" t="str">
        <f t="shared" si="1"/>
        <v>Afternoon (12-17)</v>
      </c>
    </row>
    <row r="4" spans="1:26" x14ac:dyDescent="0.3">
      <c r="A4" t="s">
        <v>54</v>
      </c>
      <c r="B4" t="s">
        <v>507</v>
      </c>
      <c r="C4" t="s">
        <v>135</v>
      </c>
      <c r="D4" t="s">
        <v>38</v>
      </c>
      <c r="E4" t="s">
        <v>55</v>
      </c>
      <c r="F4">
        <f>MONTH(Table1[[#This Row],[incident_datetime]])</f>
        <v>7</v>
      </c>
      <c r="G4">
        <f>YEAR(Table1[[#This Row],[incident_datetime]])</f>
        <v>2021</v>
      </c>
      <c r="H4" s="1">
        <v>44401.839039351849</v>
      </c>
      <c r="I4" t="s">
        <v>56</v>
      </c>
      <c r="J4" t="s">
        <v>57</v>
      </c>
      <c r="K4">
        <v>75</v>
      </c>
      <c r="L4" t="s">
        <v>43</v>
      </c>
      <c r="M4" t="s">
        <v>41</v>
      </c>
      <c r="N4" t="s">
        <v>58</v>
      </c>
      <c r="O4">
        <v>51</v>
      </c>
      <c r="P4" t="s">
        <v>59</v>
      </c>
      <c r="Q4" t="s">
        <v>60</v>
      </c>
      <c r="R4" t="s">
        <v>139</v>
      </c>
      <c r="S4" t="s">
        <v>61</v>
      </c>
      <c r="T4" t="s">
        <v>62</v>
      </c>
      <c r="U4">
        <v>2</v>
      </c>
      <c r="V4" s="4">
        <v>23513.01</v>
      </c>
      <c r="W4" t="s">
        <v>103</v>
      </c>
      <c r="X4" cm="1">
        <f t="array" ref="X4">_xlfn.IFS(Table1[[#This Row],[severity]]="Critical", 4, Table1[[#This Row],[severity]]="High", 3, Table1[[#This Row],[severity]]="Medium", 2, TRUE, 1)</f>
        <v>2</v>
      </c>
      <c r="Y4">
        <f t="shared" si="0"/>
        <v>20</v>
      </c>
      <c r="Z4" t="str">
        <f t="shared" si="1"/>
        <v>Evening (18-23)</v>
      </c>
    </row>
    <row r="5" spans="1:26" x14ac:dyDescent="0.3">
      <c r="A5" t="s">
        <v>63</v>
      </c>
      <c r="B5" t="s">
        <v>64</v>
      </c>
      <c r="C5" t="s">
        <v>185</v>
      </c>
      <c r="D5" t="s">
        <v>65</v>
      </c>
      <c r="E5" t="s">
        <v>66</v>
      </c>
      <c r="F5">
        <f>MONTH(Table1[[#This Row],[incident_datetime]])</f>
        <v>5</v>
      </c>
      <c r="G5">
        <f>YEAR(Table1[[#This Row],[incident_datetime]])</f>
        <v>2020</v>
      </c>
      <c r="H5" s="2">
        <v>43954</v>
      </c>
      <c r="I5" t="s">
        <v>67</v>
      </c>
      <c r="J5" t="s">
        <v>68</v>
      </c>
      <c r="K5">
        <v>73</v>
      </c>
      <c r="L5" t="s">
        <v>43</v>
      </c>
      <c r="M5" t="s">
        <v>41</v>
      </c>
      <c r="N5" t="s">
        <v>69</v>
      </c>
      <c r="O5">
        <v>15</v>
      </c>
      <c r="P5" t="s">
        <v>59</v>
      </c>
      <c r="Q5" t="s">
        <v>70</v>
      </c>
      <c r="R5" t="s">
        <v>97</v>
      </c>
      <c r="S5" t="s">
        <v>98</v>
      </c>
      <c r="T5" t="s">
        <v>155</v>
      </c>
      <c r="U5">
        <v>1</v>
      </c>
      <c r="V5">
        <v>0</v>
      </c>
      <c r="W5" t="s">
        <v>103</v>
      </c>
      <c r="X5" cm="1">
        <f t="array" ref="X5">_xlfn.IFS(Table1[[#This Row],[severity]]="Critical", 4, Table1[[#This Row],[severity]]="High", 3, Table1[[#This Row],[severity]]="Medium", 2, TRUE, 1)</f>
        <v>3</v>
      </c>
      <c r="Y5">
        <f t="shared" si="0"/>
        <v>0</v>
      </c>
      <c r="Z5" t="str">
        <f t="shared" si="1"/>
        <v>Night (00-05)</v>
      </c>
    </row>
    <row r="6" spans="1:26" x14ac:dyDescent="0.3">
      <c r="A6" t="s">
        <v>71</v>
      </c>
      <c r="B6" t="s">
        <v>1173</v>
      </c>
      <c r="C6" t="s">
        <v>562</v>
      </c>
      <c r="D6" t="s">
        <v>22</v>
      </c>
      <c r="E6" t="s">
        <v>72</v>
      </c>
      <c r="F6">
        <f>MONTH(Table1[[#This Row],[incident_datetime]])</f>
        <v>10</v>
      </c>
      <c r="G6">
        <f>YEAR(Table1[[#This Row],[incident_datetime]])</f>
        <v>2021</v>
      </c>
      <c r="H6" s="1">
        <v>44472.22016203704</v>
      </c>
      <c r="I6" t="s">
        <v>73</v>
      </c>
      <c r="J6" t="s">
        <v>74</v>
      </c>
      <c r="K6">
        <v>58</v>
      </c>
      <c r="L6" t="s">
        <v>43</v>
      </c>
      <c r="M6" t="s">
        <v>35</v>
      </c>
      <c r="N6" t="s">
        <v>75</v>
      </c>
      <c r="O6">
        <v>72</v>
      </c>
      <c r="P6" t="s">
        <v>43</v>
      </c>
      <c r="Q6" t="s">
        <v>70</v>
      </c>
      <c r="R6" t="s">
        <v>139</v>
      </c>
      <c r="S6" t="s">
        <v>61</v>
      </c>
      <c r="T6" t="s">
        <v>62</v>
      </c>
      <c r="U6">
        <v>3</v>
      </c>
      <c r="V6">
        <v>0</v>
      </c>
      <c r="W6" t="s">
        <v>103</v>
      </c>
      <c r="X6" cm="1">
        <f t="array" ref="X6">_xlfn.IFS(Table1[[#This Row],[severity]]="Critical", 4, Table1[[#This Row],[severity]]="High", 3, Table1[[#This Row],[severity]]="Medium", 2, TRUE, 1)</f>
        <v>2</v>
      </c>
      <c r="Y6">
        <f t="shared" si="0"/>
        <v>5</v>
      </c>
      <c r="Z6" t="str">
        <f t="shared" si="1"/>
        <v>Night (00-05)</v>
      </c>
    </row>
    <row r="7" spans="1:26" x14ac:dyDescent="0.3">
      <c r="A7" t="s">
        <v>76</v>
      </c>
      <c r="B7" t="s">
        <v>7101</v>
      </c>
      <c r="C7" t="s">
        <v>258</v>
      </c>
      <c r="D7" t="s">
        <v>77</v>
      </c>
      <c r="E7" t="s">
        <v>78</v>
      </c>
      <c r="F7">
        <f>MONTH(Table1[[#This Row],[incident_datetime]])</f>
        <v>9</v>
      </c>
      <c r="G7">
        <f>YEAR(Table1[[#This Row],[incident_datetime]])</f>
        <v>2023</v>
      </c>
      <c r="H7" s="1">
        <v>45199.617372685185</v>
      </c>
      <c r="I7" t="s">
        <v>79</v>
      </c>
      <c r="J7" t="s">
        <v>80</v>
      </c>
      <c r="K7">
        <v>73</v>
      </c>
      <c r="L7" t="s">
        <v>59</v>
      </c>
      <c r="M7" t="s">
        <v>41</v>
      </c>
      <c r="N7" t="s">
        <v>81</v>
      </c>
      <c r="O7">
        <v>56</v>
      </c>
      <c r="P7" t="s">
        <v>43</v>
      </c>
      <c r="Q7" t="s">
        <v>27</v>
      </c>
      <c r="R7" t="s">
        <v>52</v>
      </c>
      <c r="S7" t="s">
        <v>28</v>
      </c>
      <c r="T7" t="s">
        <v>29</v>
      </c>
      <c r="U7">
        <v>2</v>
      </c>
      <c r="V7" s="4">
        <v>19075.36</v>
      </c>
      <c r="W7" t="s">
        <v>110</v>
      </c>
      <c r="X7" cm="1">
        <f t="array" ref="X7">_xlfn.IFS(Table1[[#This Row],[severity]]="Critical", 4, Table1[[#This Row],[severity]]="High", 3, Table1[[#This Row],[severity]]="Medium", 2, TRUE, 1)</f>
        <v>1</v>
      </c>
      <c r="Y7">
        <f t="shared" si="0"/>
        <v>14</v>
      </c>
      <c r="Z7" t="str">
        <f t="shared" si="1"/>
        <v>Afternoon (12-17)</v>
      </c>
    </row>
    <row r="8" spans="1:26" x14ac:dyDescent="0.3">
      <c r="A8" t="s">
        <v>82</v>
      </c>
      <c r="B8" t="s">
        <v>64</v>
      </c>
      <c r="C8" t="s">
        <v>185</v>
      </c>
      <c r="D8" t="s">
        <v>77</v>
      </c>
      <c r="E8" t="s">
        <v>31</v>
      </c>
      <c r="F8">
        <f>MONTH(Table1[[#This Row],[incident_datetime]])</f>
        <v>1</v>
      </c>
      <c r="G8">
        <f>YEAR(Table1[[#This Row],[incident_datetime]])</f>
        <v>2021</v>
      </c>
      <c r="H8" s="1">
        <v>44218.109305555554</v>
      </c>
      <c r="I8" t="s">
        <v>83</v>
      </c>
      <c r="J8" t="s">
        <v>84</v>
      </c>
      <c r="K8">
        <v>26</v>
      </c>
      <c r="L8" t="s">
        <v>59</v>
      </c>
      <c r="M8" t="s">
        <v>85</v>
      </c>
      <c r="N8" t="s">
        <v>86</v>
      </c>
      <c r="O8">
        <v>55</v>
      </c>
      <c r="P8" t="s">
        <v>34</v>
      </c>
      <c r="Q8" t="s">
        <v>215</v>
      </c>
      <c r="R8" t="s">
        <v>109</v>
      </c>
      <c r="S8" t="s">
        <v>98</v>
      </c>
      <c r="T8" t="s">
        <v>62</v>
      </c>
      <c r="U8">
        <v>0</v>
      </c>
      <c r="V8" s="4">
        <v>34452.47</v>
      </c>
      <c r="W8" t="s">
        <v>103</v>
      </c>
      <c r="X8" cm="1">
        <f t="array" ref="X8">_xlfn.IFS(Table1[[#This Row],[severity]]="Critical", 4, Table1[[#This Row],[severity]]="High", 3, Table1[[#This Row],[severity]]="Medium", 2, TRUE, 1)</f>
        <v>4</v>
      </c>
      <c r="Y8">
        <f t="shared" si="0"/>
        <v>2</v>
      </c>
      <c r="Z8" t="str">
        <f t="shared" si="1"/>
        <v>Night (00-05)</v>
      </c>
    </row>
    <row r="9" spans="1:26" x14ac:dyDescent="0.3">
      <c r="A9" t="s">
        <v>87</v>
      </c>
      <c r="B9" t="s">
        <v>250</v>
      </c>
      <c r="C9" t="s">
        <v>220</v>
      </c>
      <c r="D9" t="s">
        <v>88</v>
      </c>
      <c r="E9" t="s">
        <v>78</v>
      </c>
      <c r="F9">
        <f>MONTH(Table1[[#This Row],[incident_datetime]])</f>
        <v>3</v>
      </c>
      <c r="G9">
        <f>YEAR(Table1[[#This Row],[incident_datetime]])</f>
        <v>2021</v>
      </c>
      <c r="H9" s="1">
        <v>44284.177986111114</v>
      </c>
      <c r="I9" t="s">
        <v>89</v>
      </c>
      <c r="J9" t="s">
        <v>7102</v>
      </c>
      <c r="K9">
        <v>52</v>
      </c>
      <c r="L9" t="s">
        <v>43</v>
      </c>
      <c r="M9" t="s">
        <v>35</v>
      </c>
      <c r="N9" t="s">
        <v>90</v>
      </c>
      <c r="O9">
        <v>10</v>
      </c>
      <c r="P9" t="s">
        <v>59</v>
      </c>
      <c r="Q9" t="s">
        <v>27</v>
      </c>
      <c r="R9" t="s">
        <v>139</v>
      </c>
      <c r="S9" t="s">
        <v>98</v>
      </c>
      <c r="T9" t="s">
        <v>155</v>
      </c>
      <c r="U9">
        <v>5</v>
      </c>
      <c r="V9" s="4">
        <v>35339.519999999997</v>
      </c>
      <c r="W9" t="s">
        <v>110</v>
      </c>
      <c r="X9" cm="1">
        <f t="array" ref="X9">_xlfn.IFS(Table1[[#This Row],[severity]]="Critical", 4, Table1[[#This Row],[severity]]="High", 3, Table1[[#This Row],[severity]]="Medium", 2, TRUE, 1)</f>
        <v>2</v>
      </c>
      <c r="Y9">
        <f t="shared" si="0"/>
        <v>4</v>
      </c>
      <c r="Z9" t="str">
        <f t="shared" si="1"/>
        <v>Night (00-05)</v>
      </c>
    </row>
    <row r="10" spans="1:26" x14ac:dyDescent="0.3">
      <c r="A10" t="s">
        <v>91</v>
      </c>
      <c r="B10" t="s">
        <v>47</v>
      </c>
      <c r="C10" t="s">
        <v>686</v>
      </c>
      <c r="D10" t="s">
        <v>92</v>
      </c>
      <c r="E10" t="s">
        <v>93</v>
      </c>
      <c r="F10">
        <f>MONTH(Table1[[#This Row],[incident_datetime]])</f>
        <v>3</v>
      </c>
      <c r="G10">
        <f>YEAR(Table1[[#This Row],[incident_datetime]])</f>
        <v>2020</v>
      </c>
      <c r="H10" s="1">
        <v>43893.282083333332</v>
      </c>
      <c r="I10" t="s">
        <v>94</v>
      </c>
      <c r="J10" t="s">
        <v>95</v>
      </c>
      <c r="K10">
        <v>49</v>
      </c>
      <c r="L10" t="s">
        <v>43</v>
      </c>
      <c r="M10" t="s">
        <v>35</v>
      </c>
      <c r="N10" t="s">
        <v>96</v>
      </c>
      <c r="O10">
        <v>47</v>
      </c>
      <c r="P10" t="s">
        <v>59</v>
      </c>
      <c r="Q10" t="s">
        <v>27</v>
      </c>
      <c r="R10" t="s">
        <v>97</v>
      </c>
      <c r="S10" t="s">
        <v>98</v>
      </c>
      <c r="T10" t="s">
        <v>155</v>
      </c>
      <c r="U10">
        <v>0</v>
      </c>
      <c r="V10" s="4">
        <v>27438.67</v>
      </c>
      <c r="W10" t="s">
        <v>110</v>
      </c>
      <c r="X10" cm="1">
        <f t="array" ref="X10">_xlfn.IFS(Table1[[#This Row],[severity]]="Critical", 4, Table1[[#This Row],[severity]]="High", 3, Table1[[#This Row],[severity]]="Medium", 2, TRUE, 1)</f>
        <v>3</v>
      </c>
      <c r="Y10">
        <f t="shared" si="0"/>
        <v>6</v>
      </c>
      <c r="Z10" t="str">
        <f t="shared" si="1"/>
        <v>Morning (06-11)</v>
      </c>
    </row>
    <row r="11" spans="1:26" x14ac:dyDescent="0.3">
      <c r="A11" t="s">
        <v>99</v>
      </c>
      <c r="B11" t="s">
        <v>267</v>
      </c>
      <c r="C11" t="s">
        <v>686</v>
      </c>
      <c r="D11" t="s">
        <v>100</v>
      </c>
      <c r="E11" t="s">
        <v>39</v>
      </c>
      <c r="F11">
        <f>MONTH(Table1[[#This Row],[incident_datetime]])</f>
        <v>9</v>
      </c>
      <c r="G11">
        <f>YEAR(Table1[[#This Row],[incident_datetime]])</f>
        <v>2018</v>
      </c>
      <c r="H11" s="1">
        <v>43352.09138888889</v>
      </c>
      <c r="I11" t="s">
        <v>101</v>
      </c>
      <c r="J11" t="s">
        <v>7102</v>
      </c>
      <c r="K11">
        <v>52</v>
      </c>
      <c r="L11" t="s">
        <v>43</v>
      </c>
      <c r="M11" t="s">
        <v>35</v>
      </c>
      <c r="N11" t="s">
        <v>102</v>
      </c>
      <c r="O11">
        <v>35</v>
      </c>
      <c r="P11" t="s">
        <v>59</v>
      </c>
      <c r="Q11" t="s">
        <v>70</v>
      </c>
      <c r="R11" t="s">
        <v>52</v>
      </c>
      <c r="S11" t="s">
        <v>28</v>
      </c>
      <c r="T11" t="s">
        <v>155</v>
      </c>
      <c r="U11">
        <v>5</v>
      </c>
      <c r="V11" s="4">
        <v>41738.800000000003</v>
      </c>
      <c r="W11" t="s">
        <v>103</v>
      </c>
      <c r="X11" cm="1">
        <f t="array" ref="X11">_xlfn.IFS(Table1[[#This Row],[severity]]="Critical", 4, Table1[[#This Row],[severity]]="High", 3, Table1[[#This Row],[severity]]="Medium", 2, TRUE, 1)</f>
        <v>1</v>
      </c>
      <c r="Y11">
        <f t="shared" si="0"/>
        <v>2</v>
      </c>
      <c r="Z11" t="str">
        <f t="shared" si="1"/>
        <v>Night (00-05)</v>
      </c>
    </row>
    <row r="12" spans="1:26" x14ac:dyDescent="0.3">
      <c r="A12" t="s">
        <v>104</v>
      </c>
      <c r="B12" t="s">
        <v>338</v>
      </c>
      <c r="C12" t="s">
        <v>185</v>
      </c>
      <c r="D12" t="s">
        <v>65</v>
      </c>
      <c r="E12" t="s">
        <v>31</v>
      </c>
      <c r="F12">
        <f>MONTH(Table1[[#This Row],[incident_datetime]])</f>
        <v>7</v>
      </c>
      <c r="G12">
        <f>YEAR(Table1[[#This Row],[incident_datetime]])</f>
        <v>2020</v>
      </c>
      <c r="H12" s="1">
        <v>44016.563368055555</v>
      </c>
      <c r="I12" t="s">
        <v>105</v>
      </c>
      <c r="J12" t="s">
        <v>106</v>
      </c>
      <c r="K12">
        <v>33</v>
      </c>
      <c r="L12" t="s">
        <v>59</v>
      </c>
      <c r="M12" t="s">
        <v>107</v>
      </c>
      <c r="N12" t="s">
        <v>108</v>
      </c>
      <c r="O12">
        <v>55</v>
      </c>
      <c r="P12" t="s">
        <v>59</v>
      </c>
      <c r="Q12" t="s">
        <v>27</v>
      </c>
      <c r="R12" t="s">
        <v>109</v>
      </c>
      <c r="S12" t="s">
        <v>61</v>
      </c>
      <c r="T12" t="s">
        <v>62</v>
      </c>
      <c r="U12">
        <v>2</v>
      </c>
      <c r="V12" s="4">
        <v>34291.839999999997</v>
      </c>
      <c r="W12" t="s">
        <v>110</v>
      </c>
      <c r="X12" cm="1">
        <f t="array" ref="X12">_xlfn.IFS(Table1[[#This Row],[severity]]="Critical", 4, Table1[[#This Row],[severity]]="High", 3, Table1[[#This Row],[severity]]="Medium", 2, TRUE, 1)</f>
        <v>4</v>
      </c>
      <c r="Y12">
        <f t="shared" si="0"/>
        <v>13</v>
      </c>
      <c r="Z12" t="str">
        <f t="shared" si="1"/>
        <v>Afternoon (12-17)</v>
      </c>
    </row>
    <row r="13" spans="1:26" x14ac:dyDescent="0.3">
      <c r="A13" t="s">
        <v>111</v>
      </c>
      <c r="B13" t="s">
        <v>935</v>
      </c>
      <c r="C13" t="s">
        <v>220</v>
      </c>
      <c r="D13" t="s">
        <v>77</v>
      </c>
      <c r="E13" t="s">
        <v>112</v>
      </c>
      <c r="F13">
        <f>MONTH(Table1[[#This Row],[incident_datetime]])</f>
        <v>7</v>
      </c>
      <c r="G13">
        <f>YEAR(Table1[[#This Row],[incident_datetime]])</f>
        <v>2023</v>
      </c>
      <c r="H13" s="1">
        <v>45137.378865740742</v>
      </c>
      <c r="I13" t="s">
        <v>113</v>
      </c>
      <c r="J13" t="s">
        <v>114</v>
      </c>
      <c r="K13">
        <v>52</v>
      </c>
      <c r="L13" t="s">
        <v>43</v>
      </c>
      <c r="M13" t="s">
        <v>85</v>
      </c>
      <c r="N13" t="s">
        <v>115</v>
      </c>
      <c r="O13">
        <v>41</v>
      </c>
      <c r="P13" t="s">
        <v>59</v>
      </c>
      <c r="Q13" t="s">
        <v>116</v>
      </c>
      <c r="R13" t="s">
        <v>109</v>
      </c>
      <c r="S13" t="s">
        <v>53</v>
      </c>
      <c r="T13" t="s">
        <v>155</v>
      </c>
      <c r="U13">
        <v>2</v>
      </c>
      <c r="V13" s="4">
        <v>3201.56</v>
      </c>
      <c r="W13" t="s">
        <v>103</v>
      </c>
      <c r="X13" cm="1">
        <f t="array" ref="X13">_xlfn.IFS(Table1[[#This Row],[severity]]="Critical", 4, Table1[[#This Row],[severity]]="High", 3, Table1[[#This Row],[severity]]="Medium", 2, TRUE, 1)</f>
        <v>4</v>
      </c>
      <c r="Y13">
        <f t="shared" si="0"/>
        <v>9</v>
      </c>
      <c r="Z13" t="str">
        <f t="shared" si="1"/>
        <v>Morning (06-11)</v>
      </c>
    </row>
    <row r="14" spans="1:26" x14ac:dyDescent="0.3">
      <c r="A14" t="s">
        <v>117</v>
      </c>
      <c r="B14" t="s">
        <v>306</v>
      </c>
      <c r="C14" t="s">
        <v>258</v>
      </c>
      <c r="D14" t="s">
        <v>77</v>
      </c>
      <c r="E14" t="s">
        <v>31</v>
      </c>
      <c r="F14">
        <f>MONTH(Table1[[#This Row],[incident_datetime]])</f>
        <v>1</v>
      </c>
      <c r="G14">
        <f>YEAR(Table1[[#This Row],[incident_datetime]])</f>
        <v>2020</v>
      </c>
      <c r="H14" s="1">
        <v>43834.131249999999</v>
      </c>
      <c r="I14" t="s">
        <v>118</v>
      </c>
      <c r="J14" t="s">
        <v>119</v>
      </c>
      <c r="K14">
        <v>52</v>
      </c>
      <c r="L14" t="s">
        <v>34</v>
      </c>
      <c r="M14" t="s">
        <v>41</v>
      </c>
      <c r="N14" t="s">
        <v>120</v>
      </c>
      <c r="O14">
        <v>26</v>
      </c>
      <c r="P14" t="s">
        <v>59</v>
      </c>
      <c r="Q14" t="s">
        <v>27</v>
      </c>
      <c r="R14" t="s">
        <v>97</v>
      </c>
      <c r="S14" t="s">
        <v>61</v>
      </c>
      <c r="T14" t="s">
        <v>62</v>
      </c>
      <c r="U14">
        <v>3</v>
      </c>
      <c r="V14" s="4">
        <v>37228.410000000003</v>
      </c>
      <c r="W14" t="s">
        <v>103</v>
      </c>
      <c r="X14" cm="1">
        <f t="array" ref="X14">_xlfn.IFS(Table1[[#This Row],[severity]]="Critical", 4, Table1[[#This Row],[severity]]="High", 3, Table1[[#This Row],[severity]]="Medium", 2, TRUE, 1)</f>
        <v>3</v>
      </c>
      <c r="Y14">
        <f t="shared" si="0"/>
        <v>3</v>
      </c>
      <c r="Z14" t="str">
        <f t="shared" si="1"/>
        <v>Night (00-05)</v>
      </c>
    </row>
    <row r="15" spans="1:26" x14ac:dyDescent="0.3">
      <c r="A15" t="s">
        <v>121</v>
      </c>
      <c r="B15" t="s">
        <v>267</v>
      </c>
      <c r="C15" t="s">
        <v>135</v>
      </c>
      <c r="D15" t="s">
        <v>88</v>
      </c>
      <c r="E15" t="s">
        <v>66</v>
      </c>
      <c r="F15">
        <f>MONTH(Table1[[#This Row],[incident_datetime]])</f>
        <v>11</v>
      </c>
      <c r="G15">
        <f>YEAR(Table1[[#This Row],[incident_datetime]])</f>
        <v>2020</v>
      </c>
      <c r="H15" s="1">
        <v>44161.302303240744</v>
      </c>
      <c r="I15" t="s">
        <v>122</v>
      </c>
      <c r="J15" t="s">
        <v>123</v>
      </c>
      <c r="K15">
        <v>21</v>
      </c>
      <c r="L15" t="s">
        <v>59</v>
      </c>
      <c r="M15" t="s">
        <v>107</v>
      </c>
      <c r="N15" t="s">
        <v>124</v>
      </c>
      <c r="O15">
        <v>82</v>
      </c>
      <c r="P15" t="s">
        <v>43</v>
      </c>
      <c r="Q15" t="s">
        <v>70</v>
      </c>
      <c r="R15" t="s">
        <v>97</v>
      </c>
      <c r="S15" t="s">
        <v>28</v>
      </c>
      <c r="T15" t="s">
        <v>29</v>
      </c>
      <c r="U15">
        <v>0</v>
      </c>
      <c r="V15" s="4">
        <v>41473</v>
      </c>
      <c r="W15" t="s">
        <v>103</v>
      </c>
      <c r="X15" cm="1">
        <f t="array" ref="X15">_xlfn.IFS(Table1[[#This Row],[severity]]="Critical", 4, Table1[[#This Row],[severity]]="High", 3, Table1[[#This Row],[severity]]="Medium", 2, TRUE, 1)</f>
        <v>3</v>
      </c>
      <c r="Y15">
        <f t="shared" si="0"/>
        <v>7</v>
      </c>
      <c r="Z15" t="str">
        <f t="shared" si="1"/>
        <v>Morning (06-11)</v>
      </c>
    </row>
    <row r="16" spans="1:26" x14ac:dyDescent="0.3">
      <c r="A16" t="s">
        <v>125</v>
      </c>
      <c r="B16" t="s">
        <v>126</v>
      </c>
      <c r="C16" t="s">
        <v>562</v>
      </c>
      <c r="D16" t="s">
        <v>77</v>
      </c>
      <c r="E16" t="s">
        <v>55</v>
      </c>
      <c r="F16">
        <f>MONTH(Table1[[#This Row],[incident_datetime]])</f>
        <v>11</v>
      </c>
      <c r="G16">
        <f>YEAR(Table1[[#This Row],[incident_datetime]])</f>
        <v>2021</v>
      </c>
      <c r="H16" s="1">
        <v>44505.723124999997</v>
      </c>
      <c r="I16" t="s">
        <v>127</v>
      </c>
      <c r="J16" t="s">
        <v>128</v>
      </c>
      <c r="K16">
        <v>18</v>
      </c>
      <c r="L16" t="s">
        <v>59</v>
      </c>
      <c r="M16" t="s">
        <v>35</v>
      </c>
      <c r="N16" t="s">
        <v>129</v>
      </c>
      <c r="O16">
        <v>56</v>
      </c>
      <c r="P16" t="s">
        <v>43</v>
      </c>
      <c r="Q16" t="s">
        <v>116</v>
      </c>
      <c r="R16" t="s">
        <v>139</v>
      </c>
      <c r="S16" t="s">
        <v>132</v>
      </c>
      <c r="T16" t="s">
        <v>155</v>
      </c>
      <c r="U16">
        <v>3</v>
      </c>
      <c r="V16">
        <v>0</v>
      </c>
      <c r="W16" t="s">
        <v>103</v>
      </c>
      <c r="X16" cm="1">
        <f t="array" ref="X16">_xlfn.IFS(Table1[[#This Row],[severity]]="Critical", 4, Table1[[#This Row],[severity]]="High", 3, Table1[[#This Row],[severity]]="Medium", 2, TRUE, 1)</f>
        <v>2</v>
      </c>
      <c r="Y16">
        <f t="shared" si="0"/>
        <v>17</v>
      </c>
      <c r="Z16" t="str">
        <f t="shared" si="1"/>
        <v>Afternoon (12-17)</v>
      </c>
    </row>
    <row r="17" spans="1:26" x14ac:dyDescent="0.3">
      <c r="A17" t="s">
        <v>130</v>
      </c>
      <c r="B17" t="s">
        <v>685</v>
      </c>
      <c r="C17" t="s">
        <v>233</v>
      </c>
      <c r="D17" t="s">
        <v>77</v>
      </c>
      <c r="E17" t="s">
        <v>78</v>
      </c>
      <c r="F17">
        <f>MONTH(Table1[[#This Row],[incident_datetime]])</f>
        <v>10</v>
      </c>
      <c r="G17">
        <f>YEAR(Table1[[#This Row],[incident_datetime]])</f>
        <v>2022</v>
      </c>
      <c r="H17" s="1">
        <v>44841.719039351854</v>
      </c>
      <c r="I17" t="s">
        <v>73</v>
      </c>
      <c r="J17" t="s">
        <v>7102</v>
      </c>
      <c r="K17">
        <v>52</v>
      </c>
      <c r="L17" t="s">
        <v>43</v>
      </c>
      <c r="M17" t="s">
        <v>35</v>
      </c>
      <c r="N17" t="s">
        <v>131</v>
      </c>
      <c r="O17">
        <v>82</v>
      </c>
      <c r="P17" t="s">
        <v>43</v>
      </c>
      <c r="Q17" t="s">
        <v>27</v>
      </c>
      <c r="R17" t="s">
        <v>109</v>
      </c>
      <c r="S17" t="s">
        <v>132</v>
      </c>
      <c r="T17" t="s">
        <v>62</v>
      </c>
      <c r="U17">
        <v>4</v>
      </c>
      <c r="V17">
        <v>0</v>
      </c>
      <c r="W17" t="s">
        <v>103</v>
      </c>
      <c r="X17" cm="1">
        <f t="array" ref="X17">_xlfn.IFS(Table1[[#This Row],[severity]]="Critical", 4, Table1[[#This Row],[severity]]="High", 3, Table1[[#This Row],[severity]]="Medium", 2, TRUE, 1)</f>
        <v>4</v>
      </c>
      <c r="Y17">
        <f t="shared" si="0"/>
        <v>17</v>
      </c>
      <c r="Z17" t="str">
        <f t="shared" si="1"/>
        <v>Afternoon (12-17)</v>
      </c>
    </row>
    <row r="18" spans="1:26" x14ac:dyDescent="0.3">
      <c r="A18" t="s">
        <v>133</v>
      </c>
      <c r="B18" t="s">
        <v>134</v>
      </c>
      <c r="C18" t="s">
        <v>135</v>
      </c>
      <c r="D18" t="s">
        <v>22</v>
      </c>
      <c r="E18" t="s">
        <v>66</v>
      </c>
      <c r="F18">
        <f>MONTH(Table1[[#This Row],[incident_datetime]])</f>
        <v>11</v>
      </c>
      <c r="G18">
        <f>YEAR(Table1[[#This Row],[incident_datetime]])</f>
        <v>2024</v>
      </c>
      <c r="H18" s="1">
        <v>45619.813055555554</v>
      </c>
      <c r="I18" t="s">
        <v>136</v>
      </c>
      <c r="J18" t="s">
        <v>137</v>
      </c>
      <c r="K18">
        <v>57</v>
      </c>
      <c r="L18" t="s">
        <v>43</v>
      </c>
      <c r="M18" t="s">
        <v>35</v>
      </c>
      <c r="N18" t="s">
        <v>138</v>
      </c>
      <c r="O18">
        <v>49</v>
      </c>
      <c r="P18" t="s">
        <v>59</v>
      </c>
      <c r="Q18" t="s">
        <v>27</v>
      </c>
      <c r="R18" t="s">
        <v>139</v>
      </c>
      <c r="S18" t="s">
        <v>61</v>
      </c>
      <c r="T18" t="s">
        <v>29</v>
      </c>
      <c r="U18">
        <v>2</v>
      </c>
      <c r="V18" s="4">
        <v>31931.65</v>
      </c>
      <c r="W18" t="s">
        <v>110</v>
      </c>
      <c r="X18" cm="1">
        <f t="array" ref="X18">_xlfn.IFS(Table1[[#This Row],[severity]]="Critical", 4, Table1[[#This Row],[severity]]="High", 3, Table1[[#This Row],[severity]]="Medium", 2, TRUE, 1)</f>
        <v>2</v>
      </c>
      <c r="Y18">
        <f t="shared" si="0"/>
        <v>19</v>
      </c>
      <c r="Z18" t="str">
        <f t="shared" si="1"/>
        <v>Evening (18-23)</v>
      </c>
    </row>
    <row r="19" spans="1:26" x14ac:dyDescent="0.3">
      <c r="A19" t="s">
        <v>140</v>
      </c>
      <c r="B19" t="s">
        <v>141</v>
      </c>
      <c r="C19" t="s">
        <v>185</v>
      </c>
      <c r="D19" t="s">
        <v>65</v>
      </c>
      <c r="E19" t="s">
        <v>112</v>
      </c>
      <c r="F19">
        <f>MONTH(Table1[[#This Row],[incident_datetime]])</f>
        <v>8</v>
      </c>
      <c r="G19">
        <f>YEAR(Table1[[#This Row],[incident_datetime]])</f>
        <v>2018</v>
      </c>
      <c r="H19" s="1">
        <v>43338.202013888891</v>
      </c>
      <c r="I19" t="s">
        <v>142</v>
      </c>
      <c r="J19" t="s">
        <v>143</v>
      </c>
      <c r="K19">
        <v>51</v>
      </c>
      <c r="L19" t="s">
        <v>43</v>
      </c>
      <c r="M19" t="s">
        <v>85</v>
      </c>
      <c r="N19" t="s">
        <v>144</v>
      </c>
      <c r="O19">
        <v>56</v>
      </c>
      <c r="P19" t="s">
        <v>59</v>
      </c>
      <c r="Q19" t="s">
        <v>70</v>
      </c>
      <c r="R19" t="s">
        <v>139</v>
      </c>
      <c r="S19" t="s">
        <v>61</v>
      </c>
      <c r="T19" t="s">
        <v>62</v>
      </c>
      <c r="U19">
        <v>0</v>
      </c>
      <c r="V19" s="4">
        <v>6546.79</v>
      </c>
      <c r="W19" t="s">
        <v>110</v>
      </c>
      <c r="X19" cm="1">
        <f t="array" ref="X19">_xlfn.IFS(Table1[[#This Row],[severity]]="Critical", 4, Table1[[#This Row],[severity]]="High", 3, Table1[[#This Row],[severity]]="Medium", 2, TRUE, 1)</f>
        <v>2</v>
      </c>
      <c r="Y19">
        <f t="shared" si="0"/>
        <v>4</v>
      </c>
      <c r="Z19" t="str">
        <f t="shared" si="1"/>
        <v>Night (00-05)</v>
      </c>
    </row>
    <row r="20" spans="1:26" x14ac:dyDescent="0.3">
      <c r="A20" t="s">
        <v>145</v>
      </c>
      <c r="B20" t="s">
        <v>242</v>
      </c>
      <c r="C20" t="s">
        <v>258</v>
      </c>
      <c r="D20" t="s">
        <v>22</v>
      </c>
      <c r="E20" t="s">
        <v>55</v>
      </c>
      <c r="F20">
        <f>MONTH(Table1[[#This Row],[incident_datetime]])</f>
        <v>10</v>
      </c>
      <c r="G20">
        <f>YEAR(Table1[[#This Row],[incident_datetime]])</f>
        <v>2019</v>
      </c>
      <c r="H20" s="1">
        <v>43753.349826388891</v>
      </c>
      <c r="I20" t="s">
        <v>136</v>
      </c>
      <c r="J20" t="s">
        <v>146</v>
      </c>
      <c r="K20">
        <v>42</v>
      </c>
      <c r="L20" t="s">
        <v>43</v>
      </c>
      <c r="M20" t="s">
        <v>85</v>
      </c>
      <c r="N20" t="s">
        <v>147</v>
      </c>
      <c r="O20">
        <v>12</v>
      </c>
      <c r="P20" t="s">
        <v>59</v>
      </c>
      <c r="Q20" t="s">
        <v>116</v>
      </c>
      <c r="R20" t="s">
        <v>52</v>
      </c>
      <c r="S20" t="s">
        <v>61</v>
      </c>
      <c r="T20" t="s">
        <v>270</v>
      </c>
      <c r="U20">
        <v>5</v>
      </c>
      <c r="V20" s="4">
        <v>26845.31</v>
      </c>
      <c r="W20" t="s">
        <v>103</v>
      </c>
      <c r="X20" cm="1">
        <f t="array" ref="X20">_xlfn.IFS(Table1[[#This Row],[severity]]="Critical", 4, Table1[[#This Row],[severity]]="High", 3, Table1[[#This Row],[severity]]="Medium", 2, TRUE, 1)</f>
        <v>1</v>
      </c>
      <c r="Y20">
        <f t="shared" si="0"/>
        <v>8</v>
      </c>
      <c r="Z20" t="str">
        <f t="shared" si="1"/>
        <v>Morning (06-11)</v>
      </c>
    </row>
    <row r="21" spans="1:26" x14ac:dyDescent="0.3">
      <c r="A21" t="s">
        <v>148</v>
      </c>
      <c r="B21" t="s">
        <v>422</v>
      </c>
      <c r="C21" t="s">
        <v>185</v>
      </c>
      <c r="D21" t="s">
        <v>92</v>
      </c>
      <c r="E21" t="s">
        <v>31</v>
      </c>
      <c r="F21">
        <f>MONTH(Table1[[#This Row],[incident_datetime]])</f>
        <v>3</v>
      </c>
      <c r="G21">
        <f>YEAR(Table1[[#This Row],[incident_datetime]])</f>
        <v>2020</v>
      </c>
      <c r="H21" s="1">
        <v>43910.603194444448</v>
      </c>
      <c r="I21" t="s">
        <v>32</v>
      </c>
      <c r="J21" t="s">
        <v>149</v>
      </c>
      <c r="K21">
        <v>35</v>
      </c>
      <c r="L21" t="s">
        <v>59</v>
      </c>
      <c r="M21" t="s">
        <v>35</v>
      </c>
      <c r="N21" t="s">
        <v>150</v>
      </c>
      <c r="O21">
        <v>55</v>
      </c>
      <c r="P21" t="s">
        <v>43</v>
      </c>
      <c r="Q21" t="s">
        <v>27</v>
      </c>
      <c r="R21" t="s">
        <v>109</v>
      </c>
      <c r="S21" t="s">
        <v>28</v>
      </c>
      <c r="T21" t="s">
        <v>62</v>
      </c>
      <c r="U21">
        <v>3</v>
      </c>
      <c r="V21" s="4">
        <v>2167.35</v>
      </c>
      <c r="W21" t="s">
        <v>110</v>
      </c>
      <c r="X21" cm="1">
        <f t="array" ref="X21">_xlfn.IFS(Table1[[#This Row],[severity]]="Critical", 4, Table1[[#This Row],[severity]]="High", 3, Table1[[#This Row],[severity]]="Medium", 2, TRUE, 1)</f>
        <v>4</v>
      </c>
      <c r="Y21">
        <f t="shared" si="0"/>
        <v>14</v>
      </c>
      <c r="Z21" t="str">
        <f t="shared" si="1"/>
        <v>Afternoon (12-17)</v>
      </c>
    </row>
    <row r="22" spans="1:26" x14ac:dyDescent="0.3">
      <c r="A22" t="s">
        <v>151</v>
      </c>
      <c r="B22" t="s">
        <v>126</v>
      </c>
      <c r="C22" t="s">
        <v>342</v>
      </c>
      <c r="D22" t="s">
        <v>38</v>
      </c>
      <c r="E22" t="s">
        <v>66</v>
      </c>
      <c r="F22">
        <f>MONTH(Table1[[#This Row],[incident_datetime]])</f>
        <v>1</v>
      </c>
      <c r="G22">
        <f>YEAR(Table1[[#This Row],[incident_datetime]])</f>
        <v>2019</v>
      </c>
      <c r="H22" s="1">
        <v>43469.219976851855</v>
      </c>
      <c r="I22" t="s">
        <v>152</v>
      </c>
      <c r="J22" t="s">
        <v>153</v>
      </c>
      <c r="K22">
        <v>52</v>
      </c>
      <c r="L22" t="s">
        <v>59</v>
      </c>
      <c r="M22" t="s">
        <v>35</v>
      </c>
      <c r="N22" t="s">
        <v>154</v>
      </c>
      <c r="O22">
        <v>56</v>
      </c>
      <c r="P22" t="s">
        <v>59</v>
      </c>
      <c r="Q22" t="s">
        <v>27</v>
      </c>
      <c r="R22" t="s">
        <v>139</v>
      </c>
      <c r="S22" t="s">
        <v>98</v>
      </c>
      <c r="T22" t="s">
        <v>155</v>
      </c>
      <c r="U22">
        <v>3</v>
      </c>
      <c r="V22" s="4">
        <v>38573.919999999998</v>
      </c>
      <c r="W22" t="s">
        <v>110</v>
      </c>
      <c r="X22" cm="1">
        <f t="array" ref="X22">_xlfn.IFS(Table1[[#This Row],[severity]]="Critical", 4, Table1[[#This Row],[severity]]="High", 3, Table1[[#This Row],[severity]]="Medium", 2, TRUE, 1)</f>
        <v>2</v>
      </c>
      <c r="Y22">
        <f t="shared" si="0"/>
        <v>5</v>
      </c>
      <c r="Z22" t="str">
        <f t="shared" si="1"/>
        <v>Night (00-05)</v>
      </c>
    </row>
    <row r="23" spans="1:26" x14ac:dyDescent="0.3">
      <c r="A23" t="s">
        <v>156</v>
      </c>
      <c r="B23" t="s">
        <v>242</v>
      </c>
      <c r="C23" t="s">
        <v>180</v>
      </c>
      <c r="D23" t="s">
        <v>38</v>
      </c>
      <c r="E23" t="s">
        <v>55</v>
      </c>
      <c r="F23">
        <f>MONTH(Table1[[#This Row],[incident_datetime]])</f>
        <v>8</v>
      </c>
      <c r="G23">
        <f>YEAR(Table1[[#This Row],[incident_datetime]])</f>
        <v>2021</v>
      </c>
      <c r="H23" s="1">
        <v>44436.64640046296</v>
      </c>
      <c r="I23" t="s">
        <v>157</v>
      </c>
      <c r="J23" t="s">
        <v>158</v>
      </c>
      <c r="K23">
        <v>58</v>
      </c>
      <c r="L23" t="s">
        <v>34</v>
      </c>
      <c r="M23" t="s">
        <v>35</v>
      </c>
      <c r="N23" t="s">
        <v>159</v>
      </c>
      <c r="O23">
        <v>33</v>
      </c>
      <c r="P23" t="s">
        <v>43</v>
      </c>
      <c r="Q23" t="s">
        <v>70</v>
      </c>
      <c r="R23" t="s">
        <v>139</v>
      </c>
      <c r="S23" t="s">
        <v>28</v>
      </c>
      <c r="T23" t="s">
        <v>155</v>
      </c>
      <c r="U23">
        <v>1</v>
      </c>
      <c r="V23" s="4">
        <v>8534.94</v>
      </c>
      <c r="W23" t="s">
        <v>103</v>
      </c>
      <c r="X23" cm="1">
        <f t="array" ref="X23">_xlfn.IFS(Table1[[#This Row],[severity]]="Critical", 4, Table1[[#This Row],[severity]]="High", 3, Table1[[#This Row],[severity]]="Medium", 2, TRUE, 1)</f>
        <v>2</v>
      </c>
      <c r="Y23">
        <f t="shared" si="0"/>
        <v>15</v>
      </c>
      <c r="Z23" t="str">
        <f t="shared" si="1"/>
        <v>Afternoon (12-17)</v>
      </c>
    </row>
    <row r="24" spans="1:26" x14ac:dyDescent="0.3">
      <c r="A24" t="s">
        <v>160</v>
      </c>
      <c r="B24" t="s">
        <v>382</v>
      </c>
      <c r="C24" t="s">
        <v>686</v>
      </c>
      <c r="D24" t="s">
        <v>88</v>
      </c>
      <c r="E24" t="s">
        <v>93</v>
      </c>
      <c r="F24">
        <f>MONTH(Table1[[#This Row],[incident_datetime]])</f>
        <v>1</v>
      </c>
      <c r="G24">
        <f>YEAR(Table1[[#This Row],[incident_datetime]])</f>
        <v>2018</v>
      </c>
      <c r="H24" s="1">
        <v>43124.648125</v>
      </c>
      <c r="I24" t="s">
        <v>161</v>
      </c>
      <c r="J24" t="s">
        <v>162</v>
      </c>
      <c r="K24">
        <v>54</v>
      </c>
      <c r="L24" t="s">
        <v>43</v>
      </c>
      <c r="M24" t="s">
        <v>41</v>
      </c>
      <c r="N24" t="s">
        <v>163</v>
      </c>
      <c r="O24">
        <v>74</v>
      </c>
      <c r="P24" t="s">
        <v>43</v>
      </c>
      <c r="Q24" t="s">
        <v>27</v>
      </c>
      <c r="R24" t="s">
        <v>52</v>
      </c>
      <c r="S24" t="s">
        <v>53</v>
      </c>
      <c r="T24" t="s">
        <v>155</v>
      </c>
      <c r="U24">
        <v>2</v>
      </c>
      <c r="V24" s="4">
        <v>24970.35</v>
      </c>
      <c r="W24" t="s">
        <v>110</v>
      </c>
      <c r="X24" cm="1">
        <f t="array" ref="X24">_xlfn.IFS(Table1[[#This Row],[severity]]="Critical", 4, Table1[[#This Row],[severity]]="High", 3, Table1[[#This Row],[severity]]="Medium", 2, TRUE, 1)</f>
        <v>1</v>
      </c>
      <c r="Y24">
        <f t="shared" si="0"/>
        <v>15</v>
      </c>
      <c r="Z24" t="str">
        <f t="shared" si="1"/>
        <v>Afternoon (12-17)</v>
      </c>
    </row>
    <row r="25" spans="1:26" x14ac:dyDescent="0.3">
      <c r="A25" t="s">
        <v>164</v>
      </c>
      <c r="B25" t="s">
        <v>165</v>
      </c>
      <c r="C25" t="s">
        <v>135</v>
      </c>
      <c r="D25" t="s">
        <v>77</v>
      </c>
      <c r="E25" t="s">
        <v>39</v>
      </c>
      <c r="F25">
        <f>MONTH(Table1[[#This Row],[incident_datetime]])</f>
        <v>5</v>
      </c>
      <c r="G25">
        <f>YEAR(Table1[[#This Row],[incident_datetime]])</f>
        <v>2023</v>
      </c>
      <c r="H25" s="1">
        <v>45074.232048611113</v>
      </c>
      <c r="I25" t="s">
        <v>166</v>
      </c>
      <c r="J25" t="s">
        <v>33</v>
      </c>
      <c r="K25">
        <v>61</v>
      </c>
      <c r="L25" t="s">
        <v>59</v>
      </c>
      <c r="M25" t="s">
        <v>85</v>
      </c>
      <c r="N25" t="s">
        <v>167</v>
      </c>
      <c r="O25">
        <v>56</v>
      </c>
      <c r="P25" t="s">
        <v>34</v>
      </c>
      <c r="Q25" t="s">
        <v>116</v>
      </c>
      <c r="R25" t="s">
        <v>139</v>
      </c>
      <c r="S25" t="s">
        <v>61</v>
      </c>
      <c r="T25" t="s">
        <v>155</v>
      </c>
      <c r="U25">
        <v>3</v>
      </c>
      <c r="V25">
        <v>0</v>
      </c>
      <c r="W25" t="s">
        <v>110</v>
      </c>
      <c r="X25" cm="1">
        <f t="array" ref="X25">_xlfn.IFS(Table1[[#This Row],[severity]]="Critical", 4, Table1[[#This Row],[severity]]="High", 3, Table1[[#This Row],[severity]]="Medium", 2, TRUE, 1)</f>
        <v>2</v>
      </c>
      <c r="Y25">
        <f t="shared" si="0"/>
        <v>5</v>
      </c>
      <c r="Z25" t="str">
        <f t="shared" si="1"/>
        <v>Night (00-05)</v>
      </c>
    </row>
    <row r="26" spans="1:26" x14ac:dyDescent="0.3">
      <c r="A26" t="s">
        <v>168</v>
      </c>
      <c r="B26" t="s">
        <v>306</v>
      </c>
      <c r="C26" t="s">
        <v>258</v>
      </c>
      <c r="D26" t="s">
        <v>88</v>
      </c>
      <c r="E26" t="s">
        <v>55</v>
      </c>
      <c r="F26">
        <f>MONTH(Table1[[#This Row],[incident_datetime]])</f>
        <v>8</v>
      </c>
      <c r="G26">
        <f>YEAR(Table1[[#This Row],[incident_datetime]])</f>
        <v>2020</v>
      </c>
      <c r="H26" s="1">
        <v>44058.512083333335</v>
      </c>
      <c r="I26" t="s">
        <v>169</v>
      </c>
      <c r="J26" t="s">
        <v>170</v>
      </c>
      <c r="K26">
        <v>58</v>
      </c>
      <c r="L26" t="s">
        <v>43</v>
      </c>
      <c r="M26" t="s">
        <v>35</v>
      </c>
      <c r="N26" t="s">
        <v>171</v>
      </c>
      <c r="O26">
        <v>64</v>
      </c>
      <c r="P26" t="s">
        <v>59</v>
      </c>
      <c r="Q26" t="s">
        <v>70</v>
      </c>
      <c r="R26" t="s">
        <v>139</v>
      </c>
      <c r="S26" t="s">
        <v>61</v>
      </c>
      <c r="T26" t="s">
        <v>62</v>
      </c>
      <c r="U26">
        <v>3</v>
      </c>
      <c r="V26">
        <v>0</v>
      </c>
      <c r="W26" t="s">
        <v>110</v>
      </c>
      <c r="X26" cm="1">
        <f t="array" ref="X26">_xlfn.IFS(Table1[[#This Row],[severity]]="Critical", 4, Table1[[#This Row],[severity]]="High", 3, Table1[[#This Row],[severity]]="Medium", 2, TRUE, 1)</f>
        <v>2</v>
      </c>
      <c r="Y26">
        <f t="shared" si="0"/>
        <v>12</v>
      </c>
      <c r="Z26" t="str">
        <f t="shared" si="1"/>
        <v>Afternoon (12-17)</v>
      </c>
    </row>
    <row r="27" spans="1:26" x14ac:dyDescent="0.3">
      <c r="A27" t="s">
        <v>172</v>
      </c>
      <c r="B27" t="s">
        <v>935</v>
      </c>
      <c r="C27" t="s">
        <v>342</v>
      </c>
      <c r="D27" t="s">
        <v>22</v>
      </c>
      <c r="E27" t="s">
        <v>112</v>
      </c>
      <c r="F27">
        <f>MONTH(Table1[[#This Row],[incident_datetime]])</f>
        <v>5</v>
      </c>
      <c r="G27">
        <f>YEAR(Table1[[#This Row],[incident_datetime]])</f>
        <v>2020</v>
      </c>
      <c r="H27" s="1">
        <v>43968.573854166665</v>
      </c>
      <c r="I27" t="s">
        <v>173</v>
      </c>
      <c r="J27" t="s">
        <v>174</v>
      </c>
      <c r="K27">
        <v>57</v>
      </c>
      <c r="L27" t="s">
        <v>59</v>
      </c>
      <c r="M27" t="s">
        <v>107</v>
      </c>
      <c r="N27" t="s">
        <v>175</v>
      </c>
      <c r="O27">
        <v>41</v>
      </c>
      <c r="P27" t="s">
        <v>59</v>
      </c>
      <c r="Q27" t="s">
        <v>27</v>
      </c>
      <c r="R27" t="s">
        <v>109</v>
      </c>
      <c r="S27" t="s">
        <v>132</v>
      </c>
      <c r="T27" t="s">
        <v>29</v>
      </c>
      <c r="U27">
        <v>0</v>
      </c>
      <c r="V27" s="4">
        <v>483.77</v>
      </c>
      <c r="W27" t="s">
        <v>103</v>
      </c>
      <c r="X27" cm="1">
        <f t="array" ref="X27">_xlfn.IFS(Table1[[#This Row],[severity]]="Critical", 4, Table1[[#This Row],[severity]]="High", 3, Table1[[#This Row],[severity]]="Medium", 2, TRUE, 1)</f>
        <v>4</v>
      </c>
      <c r="Y27">
        <f t="shared" si="0"/>
        <v>13</v>
      </c>
      <c r="Z27" t="str">
        <f t="shared" si="1"/>
        <v>Afternoon (12-17)</v>
      </c>
    </row>
    <row r="28" spans="1:26" x14ac:dyDescent="0.3">
      <c r="A28" t="s">
        <v>176</v>
      </c>
      <c r="B28" t="s">
        <v>267</v>
      </c>
      <c r="C28" t="s">
        <v>185</v>
      </c>
      <c r="D28" t="s">
        <v>77</v>
      </c>
      <c r="E28" t="s">
        <v>31</v>
      </c>
      <c r="F28">
        <f>MONTH(Table1[[#This Row],[incident_datetime]])</f>
        <v>11</v>
      </c>
      <c r="G28">
        <f>YEAR(Table1[[#This Row],[incident_datetime]])</f>
        <v>2018</v>
      </c>
      <c r="H28" s="1">
        <v>43432.887337962966</v>
      </c>
      <c r="I28" t="s">
        <v>79</v>
      </c>
      <c r="J28" t="s">
        <v>177</v>
      </c>
      <c r="K28">
        <v>31</v>
      </c>
      <c r="L28" t="s">
        <v>43</v>
      </c>
      <c r="M28" t="s">
        <v>41</v>
      </c>
      <c r="N28" t="s">
        <v>178</v>
      </c>
      <c r="O28">
        <v>69</v>
      </c>
      <c r="P28" t="s">
        <v>59</v>
      </c>
      <c r="Q28" t="s">
        <v>27</v>
      </c>
      <c r="R28" t="s">
        <v>139</v>
      </c>
      <c r="S28" t="s">
        <v>98</v>
      </c>
      <c r="T28" t="s">
        <v>155</v>
      </c>
      <c r="U28">
        <v>2</v>
      </c>
      <c r="V28" s="4">
        <v>29148.65</v>
      </c>
      <c r="W28" t="s">
        <v>110</v>
      </c>
      <c r="X28" cm="1">
        <f t="array" ref="X28">_xlfn.IFS(Table1[[#This Row],[severity]]="Critical", 4, Table1[[#This Row],[severity]]="High", 3, Table1[[#This Row],[severity]]="Medium", 2, TRUE, 1)</f>
        <v>2</v>
      </c>
      <c r="Y28">
        <f t="shared" si="0"/>
        <v>21</v>
      </c>
      <c r="Z28" t="str">
        <f t="shared" si="1"/>
        <v>Evening (18-23)</v>
      </c>
    </row>
    <row r="29" spans="1:26" x14ac:dyDescent="0.3">
      <c r="A29" t="s">
        <v>179</v>
      </c>
      <c r="B29" t="s">
        <v>242</v>
      </c>
      <c r="C29" t="s">
        <v>180</v>
      </c>
      <c r="D29" t="s">
        <v>100</v>
      </c>
      <c r="E29" t="s">
        <v>55</v>
      </c>
      <c r="F29">
        <f>MONTH(Table1[[#This Row],[incident_datetime]])</f>
        <v>7</v>
      </c>
      <c r="G29">
        <f>YEAR(Table1[[#This Row],[incident_datetime]])</f>
        <v>2019</v>
      </c>
      <c r="H29" s="1">
        <v>43660.091203703705</v>
      </c>
      <c r="I29" t="s">
        <v>181</v>
      </c>
      <c r="J29" t="s">
        <v>182</v>
      </c>
      <c r="K29">
        <v>20</v>
      </c>
      <c r="L29" t="s">
        <v>59</v>
      </c>
      <c r="M29" t="s">
        <v>34</v>
      </c>
      <c r="N29" t="s">
        <v>183</v>
      </c>
      <c r="O29">
        <v>36</v>
      </c>
      <c r="P29" t="s">
        <v>59</v>
      </c>
      <c r="Q29" t="s">
        <v>70</v>
      </c>
      <c r="R29" t="s">
        <v>97</v>
      </c>
      <c r="S29" t="s">
        <v>61</v>
      </c>
      <c r="T29" t="s">
        <v>155</v>
      </c>
      <c r="U29">
        <v>0</v>
      </c>
      <c r="V29" s="4">
        <v>25983.21</v>
      </c>
      <c r="W29" t="s">
        <v>110</v>
      </c>
      <c r="X29" cm="1">
        <f t="array" ref="X29">_xlfn.IFS(Table1[[#This Row],[severity]]="Critical", 4, Table1[[#This Row],[severity]]="High", 3, Table1[[#This Row],[severity]]="Medium", 2, TRUE, 1)</f>
        <v>3</v>
      </c>
      <c r="Y29">
        <f t="shared" si="0"/>
        <v>2</v>
      </c>
      <c r="Z29" t="str">
        <f t="shared" si="1"/>
        <v>Night (00-05)</v>
      </c>
    </row>
    <row r="30" spans="1:26" x14ac:dyDescent="0.3">
      <c r="A30" t="s">
        <v>184</v>
      </c>
      <c r="B30" t="s">
        <v>935</v>
      </c>
      <c r="C30" t="s">
        <v>185</v>
      </c>
      <c r="D30" t="s">
        <v>48</v>
      </c>
      <c r="E30" t="s">
        <v>186</v>
      </c>
      <c r="F30">
        <f>MONTH(Table1[[#This Row],[incident_datetime]])</f>
        <v>7</v>
      </c>
      <c r="G30">
        <f>YEAR(Table1[[#This Row],[incident_datetime]])</f>
        <v>2021</v>
      </c>
      <c r="H30" s="1">
        <v>44395.52548611111</v>
      </c>
      <c r="I30" t="s">
        <v>187</v>
      </c>
      <c r="J30" t="s">
        <v>188</v>
      </c>
      <c r="K30">
        <v>63</v>
      </c>
      <c r="L30" t="s">
        <v>59</v>
      </c>
      <c r="M30" t="s">
        <v>85</v>
      </c>
      <c r="N30" t="s">
        <v>189</v>
      </c>
      <c r="O30">
        <v>43</v>
      </c>
      <c r="P30" t="s">
        <v>59</v>
      </c>
      <c r="Q30" t="s">
        <v>27</v>
      </c>
      <c r="R30" t="s">
        <v>139</v>
      </c>
      <c r="S30" t="s">
        <v>98</v>
      </c>
      <c r="T30" t="s">
        <v>62</v>
      </c>
      <c r="U30">
        <v>4</v>
      </c>
      <c r="V30" s="4">
        <v>41970.69</v>
      </c>
      <c r="W30" t="s">
        <v>110</v>
      </c>
      <c r="X30" cm="1">
        <f t="array" ref="X30">_xlfn.IFS(Table1[[#This Row],[severity]]="Critical", 4, Table1[[#This Row],[severity]]="High", 3, Table1[[#This Row],[severity]]="Medium", 2, TRUE, 1)</f>
        <v>2</v>
      </c>
      <c r="Y30">
        <f t="shared" si="0"/>
        <v>12</v>
      </c>
      <c r="Z30" t="str">
        <f t="shared" si="1"/>
        <v>Afternoon (12-17)</v>
      </c>
    </row>
    <row r="31" spans="1:26" x14ac:dyDescent="0.3">
      <c r="A31" t="s">
        <v>190</v>
      </c>
      <c r="B31" t="s">
        <v>685</v>
      </c>
      <c r="C31" t="s">
        <v>180</v>
      </c>
      <c r="D31" t="s">
        <v>22</v>
      </c>
      <c r="E31" t="s">
        <v>186</v>
      </c>
      <c r="F31">
        <f>MONTH(Table1[[#This Row],[incident_datetime]])</f>
        <v>6</v>
      </c>
      <c r="G31">
        <f>YEAR(Table1[[#This Row],[incident_datetime]])</f>
        <v>2020</v>
      </c>
      <c r="H31" s="1">
        <v>44001.686226851853</v>
      </c>
      <c r="I31" t="s">
        <v>191</v>
      </c>
      <c r="J31" t="s">
        <v>192</v>
      </c>
      <c r="K31">
        <v>42</v>
      </c>
      <c r="L31" t="s">
        <v>43</v>
      </c>
      <c r="M31" t="s">
        <v>41</v>
      </c>
      <c r="N31" t="s">
        <v>193</v>
      </c>
      <c r="O31">
        <v>39</v>
      </c>
      <c r="P31" t="s">
        <v>59</v>
      </c>
      <c r="Q31" t="s">
        <v>27</v>
      </c>
      <c r="R31" t="s">
        <v>139</v>
      </c>
      <c r="S31" t="s">
        <v>28</v>
      </c>
      <c r="T31" t="s">
        <v>155</v>
      </c>
      <c r="U31">
        <v>4</v>
      </c>
      <c r="V31" s="4">
        <v>9134.49</v>
      </c>
      <c r="W31" t="s">
        <v>103</v>
      </c>
      <c r="X31" cm="1">
        <f t="array" ref="X31">_xlfn.IFS(Table1[[#This Row],[severity]]="Critical", 4, Table1[[#This Row],[severity]]="High", 3, Table1[[#This Row],[severity]]="Medium", 2, TRUE, 1)</f>
        <v>2</v>
      </c>
      <c r="Y31">
        <f t="shared" si="0"/>
        <v>16</v>
      </c>
      <c r="Z31" t="str">
        <f t="shared" si="1"/>
        <v>Afternoon (12-17)</v>
      </c>
    </row>
    <row r="32" spans="1:26" x14ac:dyDescent="0.3">
      <c r="A32" t="s">
        <v>194</v>
      </c>
      <c r="B32" t="s">
        <v>250</v>
      </c>
      <c r="C32" t="s">
        <v>686</v>
      </c>
      <c r="D32" t="s">
        <v>38</v>
      </c>
      <c r="E32" t="s">
        <v>186</v>
      </c>
      <c r="F32">
        <f>MONTH(Table1[[#This Row],[incident_datetime]])</f>
        <v>7</v>
      </c>
      <c r="G32">
        <f>YEAR(Table1[[#This Row],[incident_datetime]])</f>
        <v>2021</v>
      </c>
      <c r="H32" s="1">
        <v>44392.678379629629</v>
      </c>
      <c r="I32" t="s">
        <v>195</v>
      </c>
      <c r="J32" t="s">
        <v>196</v>
      </c>
      <c r="K32">
        <v>32</v>
      </c>
      <c r="L32" t="s">
        <v>59</v>
      </c>
      <c r="M32" t="s">
        <v>85</v>
      </c>
      <c r="N32" t="s">
        <v>197</v>
      </c>
      <c r="O32">
        <v>33</v>
      </c>
      <c r="P32" t="s">
        <v>43</v>
      </c>
      <c r="Q32" t="s">
        <v>70</v>
      </c>
      <c r="R32" t="s">
        <v>109</v>
      </c>
      <c r="S32" t="s">
        <v>61</v>
      </c>
      <c r="T32" t="s">
        <v>29</v>
      </c>
      <c r="U32">
        <v>4</v>
      </c>
      <c r="V32" s="4">
        <v>42488.18</v>
      </c>
      <c r="W32" t="s">
        <v>103</v>
      </c>
      <c r="X32" cm="1">
        <f t="array" ref="X32">_xlfn.IFS(Table1[[#This Row],[severity]]="Critical", 4, Table1[[#This Row],[severity]]="High", 3, Table1[[#This Row],[severity]]="Medium", 2, TRUE, 1)</f>
        <v>4</v>
      </c>
      <c r="Y32">
        <f t="shared" si="0"/>
        <v>16</v>
      </c>
      <c r="Z32" t="str">
        <f t="shared" si="1"/>
        <v>Afternoon (12-17)</v>
      </c>
    </row>
    <row r="33" spans="1:26" x14ac:dyDescent="0.3">
      <c r="A33" t="s">
        <v>198</v>
      </c>
      <c r="B33" t="s">
        <v>507</v>
      </c>
      <c r="C33" t="s">
        <v>180</v>
      </c>
      <c r="D33" t="s">
        <v>38</v>
      </c>
      <c r="E33" t="s">
        <v>72</v>
      </c>
      <c r="F33">
        <f>MONTH(Table1[[#This Row],[incident_datetime]])</f>
        <v>4</v>
      </c>
      <c r="G33">
        <f>YEAR(Table1[[#This Row],[incident_datetime]])</f>
        <v>2020</v>
      </c>
      <c r="H33" s="1">
        <v>43922.069143518522</v>
      </c>
      <c r="I33" t="s">
        <v>73</v>
      </c>
      <c r="J33" t="s">
        <v>199</v>
      </c>
      <c r="K33">
        <v>63</v>
      </c>
      <c r="L33" t="s">
        <v>43</v>
      </c>
      <c r="M33" t="s">
        <v>35</v>
      </c>
      <c r="N33" t="s">
        <v>200</v>
      </c>
      <c r="O33">
        <v>74</v>
      </c>
      <c r="P33" t="s">
        <v>43</v>
      </c>
      <c r="Q33" t="s">
        <v>70</v>
      </c>
      <c r="R33" t="s">
        <v>52</v>
      </c>
      <c r="S33" t="s">
        <v>61</v>
      </c>
      <c r="T33" t="s">
        <v>155</v>
      </c>
      <c r="U33">
        <v>2</v>
      </c>
      <c r="V33" s="4">
        <v>6820.75</v>
      </c>
      <c r="W33" t="s">
        <v>103</v>
      </c>
      <c r="X33" cm="1">
        <f t="array" ref="X33">_xlfn.IFS(Table1[[#This Row],[severity]]="Critical", 4, Table1[[#This Row],[severity]]="High", 3, Table1[[#This Row],[severity]]="Medium", 2, TRUE, 1)</f>
        <v>1</v>
      </c>
      <c r="Y33">
        <f t="shared" si="0"/>
        <v>1</v>
      </c>
      <c r="Z33" t="str">
        <f t="shared" si="1"/>
        <v>Night (00-05)</v>
      </c>
    </row>
    <row r="34" spans="1:26" x14ac:dyDescent="0.3">
      <c r="A34" t="s">
        <v>201</v>
      </c>
      <c r="B34" t="s">
        <v>242</v>
      </c>
      <c r="C34" t="s">
        <v>342</v>
      </c>
      <c r="D34" t="s">
        <v>92</v>
      </c>
      <c r="E34" t="s">
        <v>112</v>
      </c>
      <c r="F34">
        <f>MONTH(Table1[[#This Row],[incident_datetime]])</f>
        <v>7</v>
      </c>
      <c r="G34">
        <f>YEAR(Table1[[#This Row],[incident_datetime]])</f>
        <v>2023</v>
      </c>
      <c r="H34" s="1">
        <v>45118.442326388889</v>
      </c>
      <c r="I34" t="s">
        <v>127</v>
      </c>
      <c r="J34" t="s">
        <v>7102</v>
      </c>
      <c r="K34">
        <v>52</v>
      </c>
      <c r="L34" t="s">
        <v>43</v>
      </c>
      <c r="M34" t="s">
        <v>35</v>
      </c>
      <c r="N34" t="s">
        <v>202</v>
      </c>
      <c r="O34">
        <v>60</v>
      </c>
      <c r="P34" t="s">
        <v>59</v>
      </c>
      <c r="Q34" t="s">
        <v>27</v>
      </c>
      <c r="R34" t="s">
        <v>52</v>
      </c>
      <c r="S34" t="s">
        <v>61</v>
      </c>
      <c r="T34" t="s">
        <v>155</v>
      </c>
      <c r="U34">
        <v>0</v>
      </c>
      <c r="V34" s="4">
        <v>13459.71</v>
      </c>
      <c r="W34" t="s">
        <v>110</v>
      </c>
      <c r="X34" cm="1">
        <f t="array" ref="X34">_xlfn.IFS(Table1[[#This Row],[severity]]="Critical", 4, Table1[[#This Row],[severity]]="High", 3, Table1[[#This Row],[severity]]="Medium", 2, TRUE, 1)</f>
        <v>1</v>
      </c>
      <c r="Y34">
        <f t="shared" si="0"/>
        <v>10</v>
      </c>
      <c r="Z34" t="str">
        <f t="shared" si="1"/>
        <v>Morning (06-11)</v>
      </c>
    </row>
    <row r="35" spans="1:26" x14ac:dyDescent="0.3">
      <c r="A35" t="s">
        <v>203</v>
      </c>
      <c r="B35" t="s">
        <v>242</v>
      </c>
      <c r="C35" t="s">
        <v>135</v>
      </c>
      <c r="D35" t="s">
        <v>38</v>
      </c>
      <c r="E35" t="s">
        <v>31</v>
      </c>
      <c r="F35">
        <f>MONTH(Table1[[#This Row],[incident_datetime]])</f>
        <v>7</v>
      </c>
      <c r="G35">
        <f>YEAR(Table1[[#This Row],[incident_datetime]])</f>
        <v>2019</v>
      </c>
      <c r="H35" s="1">
        <v>43674.687858796293</v>
      </c>
      <c r="I35" t="s">
        <v>204</v>
      </c>
      <c r="J35" t="s">
        <v>205</v>
      </c>
      <c r="K35">
        <v>38</v>
      </c>
      <c r="L35" t="s">
        <v>59</v>
      </c>
      <c r="M35" t="s">
        <v>35</v>
      </c>
      <c r="N35" t="s">
        <v>206</v>
      </c>
      <c r="O35">
        <v>83</v>
      </c>
      <c r="P35" t="s">
        <v>59</v>
      </c>
      <c r="Q35" t="s">
        <v>215</v>
      </c>
      <c r="R35" t="s">
        <v>139</v>
      </c>
      <c r="S35" t="s">
        <v>28</v>
      </c>
      <c r="T35" t="s">
        <v>62</v>
      </c>
      <c r="U35">
        <v>3</v>
      </c>
      <c r="V35" s="4">
        <v>7425.53</v>
      </c>
      <c r="W35" t="s">
        <v>110</v>
      </c>
      <c r="X35" cm="1">
        <f t="array" ref="X35">_xlfn.IFS(Table1[[#This Row],[severity]]="Critical", 4, Table1[[#This Row],[severity]]="High", 3, Table1[[#This Row],[severity]]="Medium", 2, TRUE, 1)</f>
        <v>2</v>
      </c>
      <c r="Y35">
        <f t="shared" si="0"/>
        <v>16</v>
      </c>
      <c r="Z35" t="str">
        <f t="shared" si="1"/>
        <v>Afternoon (12-17)</v>
      </c>
    </row>
    <row r="36" spans="1:26" x14ac:dyDescent="0.3">
      <c r="A36" t="s">
        <v>207</v>
      </c>
      <c r="B36" t="s">
        <v>422</v>
      </c>
      <c r="C36" t="s">
        <v>135</v>
      </c>
      <c r="D36" t="s">
        <v>88</v>
      </c>
      <c r="E36" t="s">
        <v>23</v>
      </c>
      <c r="F36">
        <f>MONTH(Table1[[#This Row],[incident_datetime]])</f>
        <v>1</v>
      </c>
      <c r="G36">
        <f>YEAR(Table1[[#This Row],[incident_datetime]])</f>
        <v>2024</v>
      </c>
      <c r="H36" s="1">
        <v>45320.759699074071</v>
      </c>
      <c r="I36" t="s">
        <v>208</v>
      </c>
      <c r="J36" t="s">
        <v>209</v>
      </c>
      <c r="K36">
        <v>50</v>
      </c>
      <c r="L36" t="s">
        <v>43</v>
      </c>
      <c r="M36" t="s">
        <v>85</v>
      </c>
      <c r="N36" t="s">
        <v>210</v>
      </c>
      <c r="O36">
        <v>17</v>
      </c>
      <c r="P36" t="s">
        <v>43</v>
      </c>
      <c r="Q36" t="s">
        <v>27</v>
      </c>
      <c r="R36" t="s">
        <v>139</v>
      </c>
      <c r="S36" t="s">
        <v>28</v>
      </c>
      <c r="T36" t="s">
        <v>62</v>
      </c>
      <c r="U36">
        <v>0</v>
      </c>
      <c r="V36" s="4">
        <v>14830.28</v>
      </c>
      <c r="W36" t="s">
        <v>110</v>
      </c>
      <c r="X36" cm="1">
        <f t="array" ref="X36">_xlfn.IFS(Table1[[#This Row],[severity]]="Critical", 4, Table1[[#This Row],[severity]]="High", 3, Table1[[#This Row],[severity]]="Medium", 2, TRUE, 1)</f>
        <v>2</v>
      </c>
      <c r="Y36">
        <f t="shared" si="0"/>
        <v>18</v>
      </c>
      <c r="Z36" t="str">
        <f t="shared" si="1"/>
        <v>Evening (18-23)</v>
      </c>
    </row>
    <row r="37" spans="1:26" x14ac:dyDescent="0.3">
      <c r="A37" t="s">
        <v>211</v>
      </c>
      <c r="B37" t="s">
        <v>382</v>
      </c>
      <c r="C37" t="s">
        <v>180</v>
      </c>
      <c r="D37" t="s">
        <v>88</v>
      </c>
      <c r="E37" t="s">
        <v>23</v>
      </c>
      <c r="F37">
        <f>MONTH(Table1[[#This Row],[incident_datetime]])</f>
        <v>3</v>
      </c>
      <c r="G37">
        <f>YEAR(Table1[[#This Row],[incident_datetime]])</f>
        <v>2024</v>
      </c>
      <c r="H37" s="1">
        <v>45352.20722222222</v>
      </c>
      <c r="I37" t="s">
        <v>212</v>
      </c>
      <c r="J37" t="s">
        <v>213</v>
      </c>
      <c r="K37">
        <v>34</v>
      </c>
      <c r="L37" t="s">
        <v>59</v>
      </c>
      <c r="M37" t="s">
        <v>35</v>
      </c>
      <c r="N37" t="s">
        <v>214</v>
      </c>
      <c r="O37">
        <v>80</v>
      </c>
      <c r="P37" t="s">
        <v>43</v>
      </c>
      <c r="Q37" t="s">
        <v>215</v>
      </c>
      <c r="R37" t="s">
        <v>97</v>
      </c>
      <c r="S37" t="s">
        <v>28</v>
      </c>
      <c r="T37" t="s">
        <v>155</v>
      </c>
      <c r="U37">
        <v>2</v>
      </c>
      <c r="V37" s="4">
        <v>23469.85</v>
      </c>
      <c r="W37" t="s">
        <v>110</v>
      </c>
      <c r="X37" cm="1">
        <f t="array" ref="X37">_xlfn.IFS(Table1[[#This Row],[severity]]="Critical", 4, Table1[[#This Row],[severity]]="High", 3, Table1[[#This Row],[severity]]="Medium", 2, TRUE, 1)</f>
        <v>3</v>
      </c>
      <c r="Y37">
        <f t="shared" si="0"/>
        <v>4</v>
      </c>
      <c r="Z37" t="str">
        <f t="shared" si="1"/>
        <v>Night (00-05)</v>
      </c>
    </row>
    <row r="38" spans="1:26" x14ac:dyDescent="0.3">
      <c r="A38" t="s">
        <v>216</v>
      </c>
      <c r="B38" t="s">
        <v>338</v>
      </c>
      <c r="C38" t="s">
        <v>180</v>
      </c>
      <c r="D38" t="s">
        <v>92</v>
      </c>
      <c r="E38" t="s">
        <v>55</v>
      </c>
      <c r="F38">
        <f>MONTH(Table1[[#This Row],[incident_datetime]])</f>
        <v>4</v>
      </c>
      <c r="G38">
        <f>YEAR(Table1[[#This Row],[incident_datetime]])</f>
        <v>2020</v>
      </c>
      <c r="H38" s="1">
        <v>43937.341145833336</v>
      </c>
      <c r="I38" t="s">
        <v>217</v>
      </c>
      <c r="J38" t="s">
        <v>205</v>
      </c>
      <c r="K38">
        <v>35</v>
      </c>
      <c r="L38" t="s">
        <v>59</v>
      </c>
      <c r="M38" t="s">
        <v>34</v>
      </c>
      <c r="N38" t="s">
        <v>218</v>
      </c>
      <c r="O38">
        <v>56</v>
      </c>
      <c r="P38" t="s">
        <v>59</v>
      </c>
      <c r="Q38" t="s">
        <v>27</v>
      </c>
      <c r="R38" t="s">
        <v>52</v>
      </c>
      <c r="S38" t="s">
        <v>53</v>
      </c>
      <c r="T38" t="s">
        <v>155</v>
      </c>
      <c r="U38">
        <v>0</v>
      </c>
      <c r="V38" s="4">
        <v>3381.3</v>
      </c>
      <c r="W38" t="s">
        <v>103</v>
      </c>
      <c r="X38" cm="1">
        <f t="array" ref="X38">_xlfn.IFS(Table1[[#This Row],[severity]]="Critical", 4, Table1[[#This Row],[severity]]="High", 3, Table1[[#This Row],[severity]]="Medium", 2, TRUE, 1)</f>
        <v>1</v>
      </c>
      <c r="Y38">
        <f t="shared" si="0"/>
        <v>8</v>
      </c>
      <c r="Z38" t="str">
        <f t="shared" si="1"/>
        <v>Morning (06-11)</v>
      </c>
    </row>
    <row r="39" spans="1:26" x14ac:dyDescent="0.3">
      <c r="A39" t="s">
        <v>219</v>
      </c>
      <c r="B39" t="s">
        <v>250</v>
      </c>
      <c r="C39" t="s">
        <v>220</v>
      </c>
      <c r="D39" t="s">
        <v>22</v>
      </c>
      <c r="E39" t="s">
        <v>23</v>
      </c>
      <c r="F39">
        <f>MONTH(Table1[[#This Row],[incident_datetime]])</f>
        <v>9</v>
      </c>
      <c r="G39">
        <f>YEAR(Table1[[#This Row],[incident_datetime]])</f>
        <v>2020</v>
      </c>
      <c r="H39" s="1">
        <v>44083.482453703706</v>
      </c>
      <c r="I39" t="s">
        <v>24</v>
      </c>
      <c r="J39" t="s">
        <v>221</v>
      </c>
      <c r="K39">
        <v>21</v>
      </c>
      <c r="L39" t="s">
        <v>59</v>
      </c>
      <c r="M39" t="s">
        <v>85</v>
      </c>
      <c r="N39" t="s">
        <v>222</v>
      </c>
      <c r="O39">
        <v>21</v>
      </c>
      <c r="P39" t="s">
        <v>43</v>
      </c>
      <c r="Q39" t="s">
        <v>70</v>
      </c>
      <c r="R39" t="s">
        <v>52</v>
      </c>
      <c r="S39" t="s">
        <v>28</v>
      </c>
      <c r="T39" t="s">
        <v>29</v>
      </c>
      <c r="U39">
        <v>4</v>
      </c>
      <c r="V39" s="4">
        <v>21921.32</v>
      </c>
      <c r="W39" t="s">
        <v>103</v>
      </c>
      <c r="X39" cm="1">
        <f t="array" ref="X39">_xlfn.IFS(Table1[[#This Row],[severity]]="Critical", 4, Table1[[#This Row],[severity]]="High", 3, Table1[[#This Row],[severity]]="Medium", 2, TRUE, 1)</f>
        <v>1</v>
      </c>
      <c r="Y39">
        <f t="shared" si="0"/>
        <v>11</v>
      </c>
      <c r="Z39" t="str">
        <f t="shared" si="1"/>
        <v>Morning (06-11)</v>
      </c>
    </row>
    <row r="40" spans="1:26" x14ac:dyDescent="0.3">
      <c r="A40" t="s">
        <v>223</v>
      </c>
      <c r="B40" t="s">
        <v>685</v>
      </c>
      <c r="C40" t="s">
        <v>233</v>
      </c>
      <c r="D40" t="s">
        <v>48</v>
      </c>
      <c r="E40" t="s">
        <v>23</v>
      </c>
      <c r="F40">
        <f>MONTH(Table1[[#This Row],[incident_datetime]])</f>
        <v>6</v>
      </c>
      <c r="G40">
        <f>YEAR(Table1[[#This Row],[incident_datetime]])</f>
        <v>2022</v>
      </c>
      <c r="H40" s="1">
        <v>44726.363611111112</v>
      </c>
      <c r="I40" t="s">
        <v>224</v>
      </c>
      <c r="J40" t="s">
        <v>225</v>
      </c>
      <c r="K40">
        <v>34</v>
      </c>
      <c r="L40" t="s">
        <v>59</v>
      </c>
      <c r="M40" t="s">
        <v>35</v>
      </c>
      <c r="N40" t="s">
        <v>226</v>
      </c>
      <c r="O40">
        <v>36</v>
      </c>
      <c r="P40" t="s">
        <v>59</v>
      </c>
      <c r="Q40" t="s">
        <v>215</v>
      </c>
      <c r="R40" t="s">
        <v>52</v>
      </c>
      <c r="S40" t="s">
        <v>28</v>
      </c>
      <c r="T40" t="s">
        <v>29</v>
      </c>
      <c r="U40">
        <v>0</v>
      </c>
      <c r="V40" s="4">
        <v>22890.42</v>
      </c>
      <c r="W40" t="s">
        <v>103</v>
      </c>
      <c r="X40" cm="1">
        <f t="array" ref="X40">_xlfn.IFS(Table1[[#This Row],[severity]]="Critical", 4, Table1[[#This Row],[severity]]="High", 3, Table1[[#This Row],[severity]]="Medium", 2, TRUE, 1)</f>
        <v>1</v>
      </c>
      <c r="Y40">
        <f t="shared" si="0"/>
        <v>8</v>
      </c>
      <c r="Z40" t="str">
        <f t="shared" si="1"/>
        <v>Morning (06-11)</v>
      </c>
    </row>
    <row r="41" spans="1:26" x14ac:dyDescent="0.3">
      <c r="A41" t="s">
        <v>227</v>
      </c>
      <c r="B41" t="s">
        <v>242</v>
      </c>
      <c r="C41" t="s">
        <v>185</v>
      </c>
      <c r="D41" t="s">
        <v>92</v>
      </c>
      <c r="E41" t="s">
        <v>72</v>
      </c>
      <c r="F41">
        <f ca="1">MONTH(Table1[[#This Row],[incident_datetime]])</f>
        <v>8</v>
      </c>
      <c r="G41">
        <f ca="1">YEAR(Table1[[#This Row],[incident_datetime]])</f>
        <v>2026</v>
      </c>
      <c r="H41" s="2">
        <f ca="1">TODAY()</f>
        <v>46250</v>
      </c>
      <c r="I41" t="s">
        <v>228</v>
      </c>
      <c r="J41" t="s">
        <v>229</v>
      </c>
      <c r="K41">
        <v>68</v>
      </c>
      <c r="L41" t="s">
        <v>43</v>
      </c>
      <c r="M41" t="s">
        <v>41</v>
      </c>
      <c r="N41" t="s">
        <v>230</v>
      </c>
      <c r="O41">
        <v>56</v>
      </c>
      <c r="P41" t="s">
        <v>43</v>
      </c>
      <c r="Q41" t="s">
        <v>27</v>
      </c>
      <c r="R41" t="s">
        <v>97</v>
      </c>
      <c r="S41" t="s">
        <v>61</v>
      </c>
      <c r="T41" t="s">
        <v>155</v>
      </c>
      <c r="U41">
        <v>0</v>
      </c>
      <c r="V41" s="4">
        <v>3247.75</v>
      </c>
      <c r="W41" t="s">
        <v>103</v>
      </c>
      <c r="X41" cm="1">
        <f t="array" ref="X41">_xlfn.IFS(Table1[[#This Row],[severity]]="Critical", 4, Table1[[#This Row],[severity]]="High", 3, Table1[[#This Row],[severity]]="Medium", 2, TRUE, 1)</f>
        <v>3</v>
      </c>
      <c r="Y41">
        <f t="shared" ca="1" si="0"/>
        <v>0</v>
      </c>
      <c r="Z41" t="str">
        <f t="shared" ca="1" si="1"/>
        <v>Night (00-05)</v>
      </c>
    </row>
    <row r="42" spans="1:26" x14ac:dyDescent="0.3">
      <c r="A42" t="s">
        <v>231</v>
      </c>
      <c r="B42" t="s">
        <v>232</v>
      </c>
      <c r="C42" t="s">
        <v>233</v>
      </c>
      <c r="D42" t="s">
        <v>22</v>
      </c>
      <c r="E42" t="s">
        <v>186</v>
      </c>
      <c r="F42">
        <f>MONTH(Table1[[#This Row],[incident_datetime]])</f>
        <v>8</v>
      </c>
      <c r="G42">
        <f>YEAR(Table1[[#This Row],[incident_datetime]])</f>
        <v>2023</v>
      </c>
      <c r="H42" s="1">
        <v>45155.552106481482</v>
      </c>
      <c r="I42" t="s">
        <v>234</v>
      </c>
      <c r="J42" t="s">
        <v>235</v>
      </c>
      <c r="K42">
        <v>61</v>
      </c>
      <c r="L42" t="s">
        <v>59</v>
      </c>
      <c r="M42" t="s">
        <v>85</v>
      </c>
      <c r="N42" t="s">
        <v>236</v>
      </c>
      <c r="O42">
        <v>64</v>
      </c>
      <c r="P42" t="s">
        <v>43</v>
      </c>
      <c r="Q42" t="s">
        <v>60</v>
      </c>
      <c r="R42" t="s">
        <v>52</v>
      </c>
      <c r="S42" t="s">
        <v>61</v>
      </c>
      <c r="T42" t="s">
        <v>62</v>
      </c>
      <c r="U42">
        <v>5</v>
      </c>
      <c r="V42" s="4">
        <v>36550.83</v>
      </c>
      <c r="W42" t="s">
        <v>103</v>
      </c>
      <c r="X42" cm="1">
        <f t="array" ref="X42">_xlfn.IFS(Table1[[#This Row],[severity]]="Critical", 4, Table1[[#This Row],[severity]]="High", 3, Table1[[#This Row],[severity]]="Medium", 2, TRUE, 1)</f>
        <v>1</v>
      </c>
      <c r="Y42">
        <f t="shared" si="0"/>
        <v>13</v>
      </c>
      <c r="Z42" t="str">
        <f t="shared" si="1"/>
        <v>Afternoon (12-17)</v>
      </c>
    </row>
    <row r="43" spans="1:26" x14ac:dyDescent="0.3">
      <c r="A43" t="s">
        <v>237</v>
      </c>
      <c r="B43" t="s">
        <v>685</v>
      </c>
      <c r="C43" t="s">
        <v>342</v>
      </c>
      <c r="D43" t="s">
        <v>48</v>
      </c>
      <c r="E43" t="s">
        <v>23</v>
      </c>
      <c r="F43">
        <f>MONTH(Table1[[#This Row],[incident_datetime]])</f>
        <v>1</v>
      </c>
      <c r="G43">
        <f>YEAR(Table1[[#This Row],[incident_datetime]])</f>
        <v>2019</v>
      </c>
      <c r="H43" s="1">
        <v>43471.039722222224</v>
      </c>
      <c r="I43" t="s">
        <v>238</v>
      </c>
      <c r="J43" t="s">
        <v>239</v>
      </c>
      <c r="K43">
        <v>15</v>
      </c>
      <c r="L43" t="s">
        <v>43</v>
      </c>
      <c r="M43" t="s">
        <v>35</v>
      </c>
      <c r="N43" t="s">
        <v>240</v>
      </c>
      <c r="O43">
        <v>46</v>
      </c>
      <c r="P43" t="s">
        <v>59</v>
      </c>
      <c r="Q43" t="s">
        <v>45</v>
      </c>
      <c r="R43" t="s">
        <v>52</v>
      </c>
      <c r="S43" t="s">
        <v>132</v>
      </c>
      <c r="T43" t="s">
        <v>270</v>
      </c>
      <c r="U43">
        <v>4</v>
      </c>
      <c r="V43" s="4">
        <v>891.23</v>
      </c>
      <c r="W43" t="s">
        <v>103</v>
      </c>
      <c r="X43" cm="1">
        <f t="array" ref="X43">_xlfn.IFS(Table1[[#This Row],[severity]]="Critical", 4, Table1[[#This Row],[severity]]="High", 3, Table1[[#This Row],[severity]]="Medium", 2, TRUE, 1)</f>
        <v>1</v>
      </c>
      <c r="Y43">
        <f t="shared" si="0"/>
        <v>0</v>
      </c>
      <c r="Z43" t="str">
        <f t="shared" si="1"/>
        <v>Night (00-05)</v>
      </c>
    </row>
    <row r="44" spans="1:26" x14ac:dyDescent="0.3">
      <c r="A44" t="s">
        <v>241</v>
      </c>
      <c r="B44" t="s">
        <v>242</v>
      </c>
      <c r="C44" t="s">
        <v>180</v>
      </c>
      <c r="D44" t="s">
        <v>22</v>
      </c>
      <c r="E44" t="s">
        <v>186</v>
      </c>
      <c r="F44">
        <f>MONTH(Table1[[#This Row],[incident_datetime]])</f>
        <v>8</v>
      </c>
      <c r="G44">
        <f>YEAR(Table1[[#This Row],[incident_datetime]])</f>
        <v>2024</v>
      </c>
      <c r="H44" s="1">
        <v>45535.396377314813</v>
      </c>
      <c r="I44" t="s">
        <v>243</v>
      </c>
      <c r="J44" t="s">
        <v>244</v>
      </c>
      <c r="K44">
        <v>52</v>
      </c>
      <c r="L44" t="s">
        <v>43</v>
      </c>
      <c r="M44" t="s">
        <v>85</v>
      </c>
      <c r="N44" t="s">
        <v>245</v>
      </c>
      <c r="O44">
        <v>65</v>
      </c>
      <c r="P44" t="s">
        <v>43</v>
      </c>
      <c r="Q44" t="s">
        <v>45</v>
      </c>
      <c r="R44" t="s">
        <v>139</v>
      </c>
      <c r="S44" t="s">
        <v>61</v>
      </c>
      <c r="T44" t="s">
        <v>155</v>
      </c>
      <c r="U44">
        <v>2</v>
      </c>
      <c r="V44" s="4">
        <v>35446.9</v>
      </c>
      <c r="W44" t="s">
        <v>110</v>
      </c>
      <c r="X44" cm="1">
        <f t="array" ref="X44">_xlfn.IFS(Table1[[#This Row],[severity]]="Critical", 4, Table1[[#This Row],[severity]]="High", 3, Table1[[#This Row],[severity]]="Medium", 2, TRUE, 1)</f>
        <v>2</v>
      </c>
      <c r="Y44">
        <f t="shared" si="0"/>
        <v>9</v>
      </c>
      <c r="Z44" t="str">
        <f t="shared" si="1"/>
        <v>Morning (06-11)</v>
      </c>
    </row>
    <row r="45" spans="1:26" x14ac:dyDescent="0.3">
      <c r="A45" t="s">
        <v>246</v>
      </c>
      <c r="B45" t="s">
        <v>382</v>
      </c>
      <c r="C45" t="s">
        <v>233</v>
      </c>
      <c r="D45" t="s">
        <v>48</v>
      </c>
      <c r="E45" t="s">
        <v>93</v>
      </c>
      <c r="F45">
        <f>MONTH(Table1[[#This Row],[incident_datetime]])</f>
        <v>9</v>
      </c>
      <c r="G45">
        <f>YEAR(Table1[[#This Row],[incident_datetime]])</f>
        <v>2018</v>
      </c>
      <c r="H45" s="1">
        <v>43361.504108796296</v>
      </c>
      <c r="I45" t="s">
        <v>247</v>
      </c>
      <c r="J45" t="s">
        <v>25</v>
      </c>
      <c r="K45">
        <v>52</v>
      </c>
      <c r="L45" t="s">
        <v>59</v>
      </c>
      <c r="M45" t="s">
        <v>35</v>
      </c>
      <c r="N45" t="s">
        <v>248</v>
      </c>
      <c r="O45">
        <v>73</v>
      </c>
      <c r="P45" t="s">
        <v>59</v>
      </c>
      <c r="Q45" t="s">
        <v>27</v>
      </c>
      <c r="R45" t="s">
        <v>109</v>
      </c>
      <c r="S45" t="s">
        <v>98</v>
      </c>
      <c r="T45" t="s">
        <v>155</v>
      </c>
      <c r="U45">
        <v>5</v>
      </c>
      <c r="V45" s="4">
        <v>13029.45</v>
      </c>
      <c r="W45" t="s">
        <v>103</v>
      </c>
      <c r="X45" cm="1">
        <f t="array" ref="X45">_xlfn.IFS(Table1[[#This Row],[severity]]="Critical", 4, Table1[[#This Row],[severity]]="High", 3, Table1[[#This Row],[severity]]="Medium", 2, TRUE, 1)</f>
        <v>4</v>
      </c>
      <c r="Y45">
        <f t="shared" si="0"/>
        <v>12</v>
      </c>
      <c r="Z45" t="str">
        <f t="shared" si="1"/>
        <v>Afternoon (12-17)</v>
      </c>
    </row>
    <row r="46" spans="1:26" x14ac:dyDescent="0.3">
      <c r="A46" t="s">
        <v>249</v>
      </c>
      <c r="B46" t="s">
        <v>250</v>
      </c>
      <c r="C46" t="s">
        <v>135</v>
      </c>
      <c r="D46" t="s">
        <v>77</v>
      </c>
      <c r="E46" t="s">
        <v>39</v>
      </c>
      <c r="F46">
        <f>MONTH(Table1[[#This Row],[incident_datetime]])</f>
        <v>5</v>
      </c>
      <c r="G46">
        <f>YEAR(Table1[[#This Row],[incident_datetime]])</f>
        <v>2018</v>
      </c>
      <c r="H46" s="1">
        <v>43244.665659722225</v>
      </c>
      <c r="I46" t="s">
        <v>251</v>
      </c>
      <c r="J46" t="s">
        <v>252</v>
      </c>
      <c r="K46">
        <v>70</v>
      </c>
      <c r="L46" t="s">
        <v>59</v>
      </c>
      <c r="M46" t="s">
        <v>107</v>
      </c>
      <c r="N46" t="s">
        <v>218</v>
      </c>
      <c r="O46">
        <v>69</v>
      </c>
      <c r="P46" t="s">
        <v>43</v>
      </c>
      <c r="Q46" t="s">
        <v>215</v>
      </c>
      <c r="R46" t="s">
        <v>139</v>
      </c>
      <c r="S46" t="s">
        <v>132</v>
      </c>
      <c r="T46" t="s">
        <v>29</v>
      </c>
      <c r="U46">
        <v>0</v>
      </c>
      <c r="V46" s="4">
        <v>40852.019999999997</v>
      </c>
      <c r="W46" t="s">
        <v>110</v>
      </c>
      <c r="X46" cm="1">
        <f t="array" ref="X46">_xlfn.IFS(Table1[[#This Row],[severity]]="Critical", 4, Table1[[#This Row],[severity]]="High", 3, Table1[[#This Row],[severity]]="Medium", 2, TRUE, 1)</f>
        <v>2</v>
      </c>
      <c r="Y46">
        <f t="shared" si="0"/>
        <v>15</v>
      </c>
      <c r="Z46" t="str">
        <f t="shared" si="1"/>
        <v>Afternoon (12-17)</v>
      </c>
    </row>
    <row r="47" spans="1:26" x14ac:dyDescent="0.3">
      <c r="A47" t="s">
        <v>253</v>
      </c>
      <c r="B47" t="s">
        <v>267</v>
      </c>
      <c r="C47" t="s">
        <v>342</v>
      </c>
      <c r="D47" t="s">
        <v>65</v>
      </c>
      <c r="E47" t="s">
        <v>93</v>
      </c>
      <c r="F47">
        <f>MONTH(Table1[[#This Row],[incident_datetime]])</f>
        <v>10</v>
      </c>
      <c r="G47">
        <f>YEAR(Table1[[#This Row],[incident_datetime]])</f>
        <v>2022</v>
      </c>
      <c r="H47" s="1">
        <v>44839.511562500003</v>
      </c>
      <c r="I47" t="s">
        <v>254</v>
      </c>
      <c r="J47" t="s">
        <v>255</v>
      </c>
      <c r="K47">
        <v>26</v>
      </c>
      <c r="L47" t="s">
        <v>59</v>
      </c>
      <c r="M47" t="s">
        <v>35</v>
      </c>
      <c r="N47" t="s">
        <v>256</v>
      </c>
      <c r="O47">
        <v>21</v>
      </c>
      <c r="P47" t="s">
        <v>43</v>
      </c>
      <c r="Q47" t="s">
        <v>215</v>
      </c>
      <c r="R47" t="s">
        <v>109</v>
      </c>
      <c r="S47" t="s">
        <v>98</v>
      </c>
      <c r="T47" t="s">
        <v>62</v>
      </c>
      <c r="U47">
        <v>0</v>
      </c>
      <c r="V47" s="4">
        <v>30173.5</v>
      </c>
      <c r="W47" t="s">
        <v>103</v>
      </c>
      <c r="X47" cm="1">
        <f t="array" ref="X47">_xlfn.IFS(Table1[[#This Row],[severity]]="Critical", 4, Table1[[#This Row],[severity]]="High", 3, Table1[[#This Row],[severity]]="Medium", 2, TRUE, 1)</f>
        <v>4</v>
      </c>
      <c r="Y47">
        <f t="shared" si="0"/>
        <v>12</v>
      </c>
      <c r="Z47" t="str">
        <f t="shared" si="1"/>
        <v>Afternoon (12-17)</v>
      </c>
    </row>
    <row r="48" spans="1:26" x14ac:dyDescent="0.3">
      <c r="A48" t="s">
        <v>257</v>
      </c>
      <c r="B48" t="s">
        <v>165</v>
      </c>
      <c r="C48" t="s">
        <v>258</v>
      </c>
      <c r="D48" t="s">
        <v>38</v>
      </c>
      <c r="E48" t="s">
        <v>93</v>
      </c>
      <c r="F48">
        <f>MONTH(Table1[[#This Row],[incident_datetime]])</f>
        <v>12</v>
      </c>
      <c r="G48">
        <f>YEAR(Table1[[#This Row],[incident_datetime]])</f>
        <v>2018</v>
      </c>
      <c r="H48" s="1">
        <v>43437.784224537034</v>
      </c>
      <c r="I48" t="s">
        <v>259</v>
      </c>
      <c r="J48" t="s">
        <v>260</v>
      </c>
      <c r="K48">
        <v>66</v>
      </c>
      <c r="L48" t="s">
        <v>43</v>
      </c>
      <c r="M48" t="s">
        <v>34</v>
      </c>
      <c r="N48" t="s">
        <v>261</v>
      </c>
      <c r="O48">
        <v>39</v>
      </c>
      <c r="P48" t="s">
        <v>59</v>
      </c>
      <c r="Q48" t="s">
        <v>27</v>
      </c>
      <c r="R48" t="s">
        <v>52</v>
      </c>
      <c r="S48" t="s">
        <v>53</v>
      </c>
      <c r="T48" t="s">
        <v>155</v>
      </c>
      <c r="U48">
        <v>2</v>
      </c>
      <c r="V48" s="4">
        <v>33823.25</v>
      </c>
      <c r="W48" t="s">
        <v>110</v>
      </c>
      <c r="X48" cm="1">
        <f t="array" ref="X48">_xlfn.IFS(Table1[[#This Row],[severity]]="Critical", 4, Table1[[#This Row],[severity]]="High", 3, Table1[[#This Row],[severity]]="Medium", 2, TRUE, 1)</f>
        <v>1</v>
      </c>
      <c r="Y48">
        <f t="shared" si="0"/>
        <v>18</v>
      </c>
      <c r="Z48" t="str">
        <f t="shared" si="1"/>
        <v>Evening (18-23)</v>
      </c>
    </row>
    <row r="49" spans="1:26" x14ac:dyDescent="0.3">
      <c r="A49" t="s">
        <v>262</v>
      </c>
      <c r="B49" t="s">
        <v>263</v>
      </c>
      <c r="C49" t="s">
        <v>342</v>
      </c>
      <c r="D49" t="s">
        <v>22</v>
      </c>
      <c r="E49" t="s">
        <v>23</v>
      </c>
      <c r="F49">
        <f>MONTH(Table1[[#This Row],[incident_datetime]])</f>
        <v>11</v>
      </c>
      <c r="G49">
        <f>YEAR(Table1[[#This Row],[incident_datetime]])</f>
        <v>2020</v>
      </c>
      <c r="H49" s="3">
        <v>44150.792361111111</v>
      </c>
      <c r="I49" t="s">
        <v>264</v>
      </c>
      <c r="J49" t="s">
        <v>7102</v>
      </c>
      <c r="K49">
        <v>52</v>
      </c>
      <c r="L49" t="s">
        <v>43</v>
      </c>
      <c r="M49" t="s">
        <v>35</v>
      </c>
      <c r="N49" t="s">
        <v>265</v>
      </c>
      <c r="O49">
        <v>23</v>
      </c>
      <c r="P49" t="s">
        <v>59</v>
      </c>
      <c r="Q49" t="s">
        <v>27</v>
      </c>
      <c r="R49" t="s">
        <v>139</v>
      </c>
      <c r="S49" t="s">
        <v>98</v>
      </c>
      <c r="T49" t="s">
        <v>62</v>
      </c>
      <c r="U49">
        <v>3</v>
      </c>
      <c r="V49">
        <v>0</v>
      </c>
      <c r="W49" t="s">
        <v>110</v>
      </c>
      <c r="X49" cm="1">
        <f t="array" ref="X49">_xlfn.IFS(Table1[[#This Row],[severity]]="Critical", 4, Table1[[#This Row],[severity]]="High", 3, Table1[[#This Row],[severity]]="Medium", 2, TRUE, 1)</f>
        <v>2</v>
      </c>
      <c r="Y49">
        <f t="shared" si="0"/>
        <v>19</v>
      </c>
      <c r="Z49" t="str">
        <f t="shared" si="1"/>
        <v>Evening (18-23)</v>
      </c>
    </row>
    <row r="50" spans="1:26" x14ac:dyDescent="0.3">
      <c r="A50" t="s">
        <v>266</v>
      </c>
      <c r="B50" t="s">
        <v>267</v>
      </c>
      <c r="C50" t="s">
        <v>258</v>
      </c>
      <c r="D50" t="s">
        <v>22</v>
      </c>
      <c r="E50" t="s">
        <v>72</v>
      </c>
      <c r="F50">
        <f>MONTH(Table1[[#This Row],[incident_datetime]])</f>
        <v>11</v>
      </c>
      <c r="G50">
        <f>YEAR(Table1[[#This Row],[incident_datetime]])</f>
        <v>2024</v>
      </c>
      <c r="H50" s="1">
        <v>45610.284513888888</v>
      </c>
      <c r="I50" t="s">
        <v>122</v>
      </c>
      <c r="J50" t="s">
        <v>268</v>
      </c>
      <c r="K50">
        <v>26</v>
      </c>
      <c r="L50" t="s">
        <v>59</v>
      </c>
      <c r="M50" t="s">
        <v>107</v>
      </c>
      <c r="N50" t="s">
        <v>269</v>
      </c>
      <c r="O50">
        <v>38</v>
      </c>
      <c r="P50" t="s">
        <v>43</v>
      </c>
      <c r="Q50" t="s">
        <v>116</v>
      </c>
      <c r="R50" t="s">
        <v>52</v>
      </c>
      <c r="S50" t="s">
        <v>28</v>
      </c>
      <c r="T50" t="s">
        <v>270</v>
      </c>
      <c r="U50">
        <v>4</v>
      </c>
      <c r="V50" s="4">
        <v>3251.53</v>
      </c>
      <c r="W50" t="s">
        <v>103</v>
      </c>
      <c r="X50" cm="1">
        <f t="array" ref="X50">_xlfn.IFS(Table1[[#This Row],[severity]]="Critical", 4, Table1[[#This Row],[severity]]="High", 3, Table1[[#This Row],[severity]]="Medium", 2, TRUE, 1)</f>
        <v>1</v>
      </c>
      <c r="Y50">
        <f t="shared" si="0"/>
        <v>6</v>
      </c>
      <c r="Z50" t="str">
        <f t="shared" si="1"/>
        <v>Morning (06-11)</v>
      </c>
    </row>
    <row r="51" spans="1:26" x14ac:dyDescent="0.3">
      <c r="A51" t="s">
        <v>271</v>
      </c>
      <c r="B51" t="s">
        <v>141</v>
      </c>
      <c r="C51" t="s">
        <v>562</v>
      </c>
      <c r="D51" t="s">
        <v>88</v>
      </c>
      <c r="E51" t="s">
        <v>78</v>
      </c>
      <c r="F51">
        <f>MONTH(Table1[[#This Row],[incident_datetime]])</f>
        <v>2</v>
      </c>
      <c r="G51">
        <f>YEAR(Table1[[#This Row],[incident_datetime]])</f>
        <v>2022</v>
      </c>
      <c r="H51" s="1">
        <v>44603.354259259257</v>
      </c>
      <c r="I51" t="s">
        <v>272</v>
      </c>
      <c r="J51" t="s">
        <v>273</v>
      </c>
      <c r="K51">
        <v>26</v>
      </c>
      <c r="L51" t="s">
        <v>43</v>
      </c>
      <c r="M51" t="s">
        <v>35</v>
      </c>
      <c r="N51" t="s">
        <v>274</v>
      </c>
      <c r="O51">
        <v>56</v>
      </c>
      <c r="P51" t="s">
        <v>59</v>
      </c>
      <c r="Q51" t="s">
        <v>215</v>
      </c>
      <c r="R51" t="s">
        <v>139</v>
      </c>
      <c r="S51" t="s">
        <v>28</v>
      </c>
      <c r="T51" t="s">
        <v>62</v>
      </c>
      <c r="U51">
        <v>0</v>
      </c>
      <c r="V51">
        <v>0</v>
      </c>
      <c r="W51" t="s">
        <v>103</v>
      </c>
      <c r="X51" cm="1">
        <f t="array" ref="X51">_xlfn.IFS(Table1[[#This Row],[severity]]="Critical", 4, Table1[[#This Row],[severity]]="High", 3, Table1[[#This Row],[severity]]="Medium", 2, TRUE, 1)</f>
        <v>2</v>
      </c>
      <c r="Y51">
        <f t="shared" si="0"/>
        <v>8</v>
      </c>
      <c r="Z51" t="str">
        <f t="shared" si="1"/>
        <v>Morning (06-11)</v>
      </c>
    </row>
    <row r="52" spans="1:26" x14ac:dyDescent="0.3">
      <c r="A52" t="s">
        <v>275</v>
      </c>
      <c r="B52" t="s">
        <v>338</v>
      </c>
      <c r="C52" t="s">
        <v>135</v>
      </c>
      <c r="D52" t="s">
        <v>92</v>
      </c>
      <c r="E52" t="s">
        <v>186</v>
      </c>
      <c r="F52">
        <f>MONTH(Table1[[#This Row],[incident_datetime]])</f>
        <v>7</v>
      </c>
      <c r="G52">
        <f>YEAR(Table1[[#This Row],[incident_datetime]])</f>
        <v>2018</v>
      </c>
      <c r="H52" s="1">
        <v>43293.560219907406</v>
      </c>
      <c r="I52" t="s">
        <v>276</v>
      </c>
      <c r="J52" t="s">
        <v>7102</v>
      </c>
      <c r="K52">
        <v>52</v>
      </c>
      <c r="L52" t="s">
        <v>43</v>
      </c>
      <c r="M52" t="s">
        <v>35</v>
      </c>
      <c r="O52">
        <v>56</v>
      </c>
      <c r="P52" t="s">
        <v>59</v>
      </c>
      <c r="Q52" t="s">
        <v>70</v>
      </c>
      <c r="R52" t="s">
        <v>109</v>
      </c>
      <c r="S52" t="s">
        <v>132</v>
      </c>
      <c r="T52" t="s">
        <v>155</v>
      </c>
      <c r="U52">
        <v>5</v>
      </c>
      <c r="V52" s="4">
        <v>28975.86</v>
      </c>
      <c r="W52" t="s">
        <v>103</v>
      </c>
      <c r="X52" cm="1">
        <f t="array" ref="X52">_xlfn.IFS(Table1[[#This Row],[severity]]="Critical", 4, Table1[[#This Row],[severity]]="High", 3, Table1[[#This Row],[severity]]="Medium", 2, TRUE, 1)</f>
        <v>4</v>
      </c>
      <c r="Y52">
        <f t="shared" si="0"/>
        <v>13</v>
      </c>
      <c r="Z52" t="str">
        <f t="shared" si="1"/>
        <v>Afternoon (12-17)</v>
      </c>
    </row>
    <row r="53" spans="1:26" x14ac:dyDescent="0.3">
      <c r="A53" t="s">
        <v>277</v>
      </c>
      <c r="B53" t="s">
        <v>935</v>
      </c>
      <c r="C53" t="s">
        <v>258</v>
      </c>
      <c r="D53" t="s">
        <v>77</v>
      </c>
      <c r="E53" t="s">
        <v>112</v>
      </c>
      <c r="F53">
        <f>MONTH(Table1[[#This Row],[incident_datetime]])</f>
        <v>5</v>
      </c>
      <c r="G53">
        <f>YEAR(Table1[[#This Row],[incident_datetime]])</f>
        <v>2023</v>
      </c>
      <c r="H53" s="1">
        <v>45064.269212962965</v>
      </c>
      <c r="I53" t="s">
        <v>278</v>
      </c>
      <c r="J53" t="s">
        <v>279</v>
      </c>
      <c r="K53">
        <v>44</v>
      </c>
      <c r="L53" t="s">
        <v>43</v>
      </c>
      <c r="M53" t="s">
        <v>35</v>
      </c>
      <c r="N53" t="s">
        <v>280</v>
      </c>
      <c r="O53">
        <v>74</v>
      </c>
      <c r="P53" t="s">
        <v>43</v>
      </c>
      <c r="Q53" t="s">
        <v>27</v>
      </c>
      <c r="R53" t="s">
        <v>139</v>
      </c>
      <c r="S53" t="s">
        <v>98</v>
      </c>
      <c r="T53" t="s">
        <v>62</v>
      </c>
      <c r="U53">
        <v>0</v>
      </c>
      <c r="V53" s="4">
        <v>25250.59</v>
      </c>
      <c r="W53" t="s">
        <v>110</v>
      </c>
      <c r="X53" cm="1">
        <f t="array" ref="X53">_xlfn.IFS(Table1[[#This Row],[severity]]="Critical", 4, Table1[[#This Row],[severity]]="High", 3, Table1[[#This Row],[severity]]="Medium", 2, TRUE, 1)</f>
        <v>2</v>
      </c>
      <c r="Y53">
        <f t="shared" si="0"/>
        <v>6</v>
      </c>
      <c r="Z53" t="str">
        <f t="shared" si="1"/>
        <v>Morning (06-11)</v>
      </c>
    </row>
    <row r="54" spans="1:26" x14ac:dyDescent="0.3">
      <c r="A54" t="s">
        <v>281</v>
      </c>
      <c r="B54" t="s">
        <v>935</v>
      </c>
      <c r="C54" t="s">
        <v>342</v>
      </c>
      <c r="D54" t="s">
        <v>88</v>
      </c>
      <c r="E54" t="s">
        <v>66</v>
      </c>
      <c r="F54">
        <f>MONTH(Table1[[#This Row],[incident_datetime]])</f>
        <v>12</v>
      </c>
      <c r="G54">
        <f>YEAR(Table1[[#This Row],[incident_datetime]])</f>
        <v>2018</v>
      </c>
      <c r="H54" s="1">
        <v>43458.763240740744</v>
      </c>
      <c r="I54" t="s">
        <v>282</v>
      </c>
      <c r="J54" t="s">
        <v>7102</v>
      </c>
      <c r="K54">
        <v>52</v>
      </c>
      <c r="L54" t="s">
        <v>43</v>
      </c>
      <c r="M54" t="s">
        <v>35</v>
      </c>
      <c r="N54" t="s">
        <v>283</v>
      </c>
      <c r="O54">
        <v>36</v>
      </c>
      <c r="P54" t="s">
        <v>59</v>
      </c>
      <c r="Q54" t="s">
        <v>215</v>
      </c>
      <c r="R54" t="s">
        <v>139</v>
      </c>
      <c r="S54" t="s">
        <v>28</v>
      </c>
      <c r="T54" t="s">
        <v>155</v>
      </c>
      <c r="U54">
        <v>2</v>
      </c>
      <c r="V54" s="4">
        <v>21492.87</v>
      </c>
      <c r="W54" t="s">
        <v>110</v>
      </c>
      <c r="X54" cm="1">
        <f t="array" ref="X54">_xlfn.IFS(Table1[[#This Row],[severity]]="Critical", 4, Table1[[#This Row],[severity]]="High", 3, Table1[[#This Row],[severity]]="Medium", 2, TRUE, 1)</f>
        <v>2</v>
      </c>
      <c r="Y54">
        <f t="shared" si="0"/>
        <v>18</v>
      </c>
      <c r="Z54" t="str">
        <f t="shared" si="1"/>
        <v>Evening (18-23)</v>
      </c>
    </row>
    <row r="55" spans="1:26" x14ac:dyDescent="0.3">
      <c r="A55" t="s">
        <v>284</v>
      </c>
      <c r="B55" t="s">
        <v>242</v>
      </c>
      <c r="C55" t="s">
        <v>686</v>
      </c>
      <c r="D55" t="s">
        <v>65</v>
      </c>
      <c r="E55" t="s">
        <v>93</v>
      </c>
      <c r="F55">
        <f>MONTH(Table1[[#This Row],[incident_datetime]])</f>
        <v>2</v>
      </c>
      <c r="G55">
        <f>YEAR(Table1[[#This Row],[incident_datetime]])</f>
        <v>2024</v>
      </c>
      <c r="H55" s="1">
        <v>45327.716192129628</v>
      </c>
      <c r="I55" t="s">
        <v>285</v>
      </c>
      <c r="J55" t="s">
        <v>286</v>
      </c>
      <c r="K55">
        <v>72</v>
      </c>
      <c r="L55" t="s">
        <v>59</v>
      </c>
      <c r="M55" t="s">
        <v>85</v>
      </c>
      <c r="N55" t="s">
        <v>287</v>
      </c>
      <c r="O55">
        <v>19</v>
      </c>
      <c r="P55" t="s">
        <v>59</v>
      </c>
      <c r="Q55" t="s">
        <v>215</v>
      </c>
      <c r="R55" t="s">
        <v>97</v>
      </c>
      <c r="S55" t="s">
        <v>132</v>
      </c>
      <c r="T55" t="s">
        <v>155</v>
      </c>
      <c r="U55">
        <v>4</v>
      </c>
      <c r="V55" s="4">
        <v>33414.71</v>
      </c>
      <c r="W55" t="s">
        <v>103</v>
      </c>
      <c r="X55" cm="1">
        <f t="array" ref="X55">_xlfn.IFS(Table1[[#This Row],[severity]]="Critical", 4, Table1[[#This Row],[severity]]="High", 3, Table1[[#This Row],[severity]]="Medium", 2, TRUE, 1)</f>
        <v>3</v>
      </c>
      <c r="Y55">
        <f t="shared" si="0"/>
        <v>17</v>
      </c>
      <c r="Z55" t="str">
        <f t="shared" si="1"/>
        <v>Afternoon (12-17)</v>
      </c>
    </row>
    <row r="56" spans="1:26" x14ac:dyDescent="0.3">
      <c r="A56" t="s">
        <v>288</v>
      </c>
      <c r="B56" t="s">
        <v>685</v>
      </c>
      <c r="C56" t="s">
        <v>135</v>
      </c>
      <c r="D56" t="s">
        <v>38</v>
      </c>
      <c r="E56" t="s">
        <v>112</v>
      </c>
      <c r="F56">
        <f>MONTH(Table1[[#This Row],[incident_datetime]])</f>
        <v>12</v>
      </c>
      <c r="G56">
        <f>YEAR(Table1[[#This Row],[incident_datetime]])</f>
        <v>2022</v>
      </c>
      <c r="H56" s="1">
        <v>44904.572141203702</v>
      </c>
      <c r="I56" t="s">
        <v>289</v>
      </c>
      <c r="J56" t="s">
        <v>290</v>
      </c>
      <c r="K56">
        <v>41</v>
      </c>
      <c r="L56" t="s">
        <v>59</v>
      </c>
      <c r="M56" t="s">
        <v>41</v>
      </c>
      <c r="N56" t="s">
        <v>291</v>
      </c>
      <c r="O56">
        <v>78</v>
      </c>
      <c r="P56" t="s">
        <v>59</v>
      </c>
      <c r="Q56" t="s">
        <v>27</v>
      </c>
      <c r="R56" t="s">
        <v>139</v>
      </c>
      <c r="S56" t="s">
        <v>98</v>
      </c>
      <c r="T56" t="s">
        <v>155</v>
      </c>
      <c r="U56">
        <v>4</v>
      </c>
      <c r="V56" s="4">
        <v>42965.02</v>
      </c>
      <c r="W56" t="s">
        <v>103</v>
      </c>
      <c r="X56" cm="1">
        <f t="array" ref="X56">_xlfn.IFS(Table1[[#This Row],[severity]]="Critical", 4, Table1[[#This Row],[severity]]="High", 3, Table1[[#This Row],[severity]]="Medium", 2, TRUE, 1)</f>
        <v>2</v>
      </c>
      <c r="Y56">
        <f t="shared" si="0"/>
        <v>13</v>
      </c>
      <c r="Z56" t="str">
        <f t="shared" si="1"/>
        <v>Afternoon (12-17)</v>
      </c>
    </row>
    <row r="57" spans="1:26" x14ac:dyDescent="0.3">
      <c r="A57" t="s">
        <v>292</v>
      </c>
      <c r="B57" t="s">
        <v>134</v>
      </c>
      <c r="C57" t="s">
        <v>180</v>
      </c>
      <c r="D57" t="s">
        <v>92</v>
      </c>
      <c r="E57" t="s">
        <v>31</v>
      </c>
      <c r="F57">
        <f>MONTH(Table1[[#This Row],[incident_datetime]])</f>
        <v>6</v>
      </c>
      <c r="G57">
        <f>YEAR(Table1[[#This Row],[incident_datetime]])</f>
        <v>2018</v>
      </c>
      <c r="H57" s="1">
        <v>43266.868715277778</v>
      </c>
      <c r="I57" t="s">
        <v>32</v>
      </c>
      <c r="J57" t="s">
        <v>229</v>
      </c>
      <c r="K57">
        <v>17</v>
      </c>
      <c r="L57" t="s">
        <v>59</v>
      </c>
      <c r="M57" t="s">
        <v>107</v>
      </c>
      <c r="N57" t="s">
        <v>293</v>
      </c>
      <c r="O57">
        <v>21</v>
      </c>
      <c r="P57" t="s">
        <v>43</v>
      </c>
      <c r="Q57" t="s">
        <v>27</v>
      </c>
      <c r="R57" t="s">
        <v>109</v>
      </c>
      <c r="S57" t="s">
        <v>61</v>
      </c>
      <c r="T57" t="s">
        <v>155</v>
      </c>
      <c r="U57">
        <v>5</v>
      </c>
      <c r="V57" s="4">
        <v>8345.8799999999992</v>
      </c>
      <c r="W57" t="s">
        <v>103</v>
      </c>
      <c r="X57" cm="1">
        <f t="array" ref="X57">_xlfn.IFS(Table1[[#This Row],[severity]]="Critical", 4, Table1[[#This Row],[severity]]="High", 3, Table1[[#This Row],[severity]]="Medium", 2, TRUE, 1)</f>
        <v>4</v>
      </c>
      <c r="Y57">
        <f t="shared" si="0"/>
        <v>20</v>
      </c>
      <c r="Z57" t="str">
        <f t="shared" si="1"/>
        <v>Evening (18-23)</v>
      </c>
    </row>
    <row r="58" spans="1:26" x14ac:dyDescent="0.3">
      <c r="A58" t="s">
        <v>294</v>
      </c>
      <c r="B58" t="s">
        <v>676</v>
      </c>
      <c r="C58" t="s">
        <v>258</v>
      </c>
      <c r="D58" t="s">
        <v>88</v>
      </c>
      <c r="E58" t="s">
        <v>93</v>
      </c>
      <c r="F58">
        <f>MONTH(Table1[[#This Row],[incident_datetime]])</f>
        <v>6</v>
      </c>
      <c r="G58">
        <f>YEAR(Table1[[#This Row],[incident_datetime]])</f>
        <v>2024</v>
      </c>
      <c r="H58" s="1">
        <v>45463.010833333334</v>
      </c>
      <c r="I58" t="s">
        <v>295</v>
      </c>
      <c r="J58" t="s">
        <v>296</v>
      </c>
      <c r="K58">
        <v>63</v>
      </c>
      <c r="L58" t="s">
        <v>59</v>
      </c>
      <c r="M58" t="s">
        <v>85</v>
      </c>
      <c r="N58" t="s">
        <v>193</v>
      </c>
      <c r="O58">
        <v>54</v>
      </c>
      <c r="P58" t="s">
        <v>59</v>
      </c>
      <c r="Q58" t="s">
        <v>27</v>
      </c>
      <c r="R58" t="s">
        <v>139</v>
      </c>
      <c r="S58" t="s">
        <v>61</v>
      </c>
      <c r="T58" t="s">
        <v>155</v>
      </c>
      <c r="U58">
        <v>1</v>
      </c>
      <c r="V58" s="4">
        <v>42957.18</v>
      </c>
      <c r="W58" t="s">
        <v>103</v>
      </c>
      <c r="X58" cm="1">
        <f t="array" ref="X58">_xlfn.IFS(Table1[[#This Row],[severity]]="Critical", 4, Table1[[#This Row],[severity]]="High", 3, Table1[[#This Row],[severity]]="Medium", 2, TRUE, 1)</f>
        <v>2</v>
      </c>
      <c r="Y58">
        <f t="shared" si="0"/>
        <v>0</v>
      </c>
      <c r="Z58" t="str">
        <f t="shared" si="1"/>
        <v>Night (00-05)</v>
      </c>
    </row>
    <row r="59" spans="1:26" x14ac:dyDescent="0.3">
      <c r="A59" t="s">
        <v>297</v>
      </c>
      <c r="B59" t="s">
        <v>676</v>
      </c>
      <c r="C59" t="s">
        <v>135</v>
      </c>
      <c r="D59" t="s">
        <v>100</v>
      </c>
      <c r="E59" t="s">
        <v>112</v>
      </c>
      <c r="F59">
        <f>MONTH(Table1[[#This Row],[incident_datetime]])</f>
        <v>1</v>
      </c>
      <c r="G59">
        <f>YEAR(Table1[[#This Row],[incident_datetime]])</f>
        <v>2020</v>
      </c>
      <c r="H59" s="1">
        <v>43842.158888888887</v>
      </c>
      <c r="I59" t="s">
        <v>298</v>
      </c>
      <c r="J59" t="s">
        <v>299</v>
      </c>
      <c r="K59">
        <v>73</v>
      </c>
      <c r="L59" t="s">
        <v>43</v>
      </c>
      <c r="M59" t="s">
        <v>85</v>
      </c>
      <c r="N59" t="s">
        <v>300</v>
      </c>
      <c r="O59">
        <v>68</v>
      </c>
      <c r="P59" t="s">
        <v>59</v>
      </c>
      <c r="Q59" t="s">
        <v>60</v>
      </c>
      <c r="R59" t="s">
        <v>139</v>
      </c>
      <c r="S59" t="s">
        <v>61</v>
      </c>
      <c r="T59" t="s">
        <v>62</v>
      </c>
      <c r="U59">
        <v>0</v>
      </c>
      <c r="V59" s="4">
        <v>45992.69</v>
      </c>
      <c r="W59" t="s">
        <v>110</v>
      </c>
      <c r="X59" cm="1">
        <f t="array" ref="X59">_xlfn.IFS(Table1[[#This Row],[severity]]="Critical", 4, Table1[[#This Row],[severity]]="High", 3, Table1[[#This Row],[severity]]="Medium", 2, TRUE, 1)</f>
        <v>2</v>
      </c>
      <c r="Y59">
        <f t="shared" si="0"/>
        <v>3</v>
      </c>
      <c r="Z59" t="str">
        <f t="shared" si="1"/>
        <v>Night (00-05)</v>
      </c>
    </row>
    <row r="60" spans="1:26" x14ac:dyDescent="0.3">
      <c r="A60" t="s">
        <v>301</v>
      </c>
      <c r="B60" t="s">
        <v>422</v>
      </c>
      <c r="C60" t="s">
        <v>220</v>
      </c>
      <c r="D60" t="s">
        <v>88</v>
      </c>
      <c r="E60" t="s">
        <v>66</v>
      </c>
      <c r="F60">
        <f>MONTH(Table1[[#This Row],[incident_datetime]])</f>
        <v>9</v>
      </c>
      <c r="G60">
        <f>YEAR(Table1[[#This Row],[incident_datetime]])</f>
        <v>2019</v>
      </c>
      <c r="H60" s="1">
        <v>43735.892743055556</v>
      </c>
      <c r="I60" t="s">
        <v>302</v>
      </c>
      <c r="J60" t="s">
        <v>303</v>
      </c>
      <c r="K60">
        <v>50</v>
      </c>
      <c r="L60" t="s">
        <v>43</v>
      </c>
      <c r="M60" t="s">
        <v>107</v>
      </c>
      <c r="N60" t="s">
        <v>304</v>
      </c>
      <c r="O60">
        <v>10</v>
      </c>
      <c r="P60" t="s">
        <v>43</v>
      </c>
      <c r="Q60" t="s">
        <v>45</v>
      </c>
      <c r="R60" t="s">
        <v>52</v>
      </c>
      <c r="S60" t="s">
        <v>28</v>
      </c>
      <c r="T60" t="s">
        <v>155</v>
      </c>
      <c r="U60">
        <v>2</v>
      </c>
      <c r="V60" s="4">
        <v>39258.03</v>
      </c>
      <c r="W60" t="s">
        <v>103</v>
      </c>
      <c r="X60" cm="1">
        <f t="array" ref="X60">_xlfn.IFS(Table1[[#This Row],[severity]]="Critical", 4, Table1[[#This Row],[severity]]="High", 3, Table1[[#This Row],[severity]]="Medium", 2, TRUE, 1)</f>
        <v>1</v>
      </c>
      <c r="Y60">
        <f t="shared" si="0"/>
        <v>21</v>
      </c>
      <c r="Z60" t="str">
        <f t="shared" si="1"/>
        <v>Evening (18-23)</v>
      </c>
    </row>
    <row r="61" spans="1:26" x14ac:dyDescent="0.3">
      <c r="A61" t="s">
        <v>305</v>
      </c>
      <c r="B61" t="s">
        <v>306</v>
      </c>
      <c r="C61" t="s">
        <v>220</v>
      </c>
      <c r="D61" t="s">
        <v>88</v>
      </c>
      <c r="E61" t="s">
        <v>66</v>
      </c>
      <c r="F61">
        <f>MONTH(Table1[[#This Row],[incident_datetime]])</f>
        <v>10</v>
      </c>
      <c r="G61">
        <f>YEAR(Table1[[#This Row],[incident_datetime]])</f>
        <v>2021</v>
      </c>
      <c r="H61" s="1">
        <v>44477.495000000003</v>
      </c>
      <c r="I61" t="s">
        <v>307</v>
      </c>
      <c r="J61" t="s">
        <v>7102</v>
      </c>
      <c r="K61">
        <v>52</v>
      </c>
      <c r="L61" t="s">
        <v>43</v>
      </c>
      <c r="M61" t="s">
        <v>35</v>
      </c>
      <c r="N61" t="s">
        <v>308</v>
      </c>
      <c r="O61">
        <v>18</v>
      </c>
      <c r="P61" t="s">
        <v>59</v>
      </c>
      <c r="Q61" t="s">
        <v>27</v>
      </c>
      <c r="R61" t="s">
        <v>52</v>
      </c>
      <c r="S61" t="s">
        <v>53</v>
      </c>
      <c r="T61" t="s">
        <v>270</v>
      </c>
      <c r="U61">
        <v>0</v>
      </c>
      <c r="V61" s="4">
        <v>31832.75</v>
      </c>
      <c r="W61" t="s">
        <v>103</v>
      </c>
      <c r="X61" cm="1">
        <f t="array" ref="X61">_xlfn.IFS(Table1[[#This Row],[severity]]="Critical", 4, Table1[[#This Row],[severity]]="High", 3, Table1[[#This Row],[severity]]="Medium", 2, TRUE, 1)</f>
        <v>1</v>
      </c>
      <c r="Y61">
        <f t="shared" si="0"/>
        <v>11</v>
      </c>
      <c r="Z61" t="str">
        <f t="shared" si="1"/>
        <v>Morning (06-11)</v>
      </c>
    </row>
    <row r="62" spans="1:26" x14ac:dyDescent="0.3">
      <c r="A62" t="s">
        <v>309</v>
      </c>
      <c r="B62" t="s">
        <v>250</v>
      </c>
      <c r="C62" t="s">
        <v>233</v>
      </c>
      <c r="D62" t="s">
        <v>38</v>
      </c>
      <c r="E62" t="s">
        <v>186</v>
      </c>
      <c r="F62">
        <f>MONTH(Table1[[#This Row],[incident_datetime]])</f>
        <v>7</v>
      </c>
      <c r="G62">
        <f>YEAR(Table1[[#This Row],[incident_datetime]])</f>
        <v>2020</v>
      </c>
      <c r="H62" s="1">
        <v>44029.424259259256</v>
      </c>
      <c r="I62" t="s">
        <v>173</v>
      </c>
      <c r="J62" t="s">
        <v>7102</v>
      </c>
      <c r="K62">
        <v>52</v>
      </c>
      <c r="L62" t="s">
        <v>43</v>
      </c>
      <c r="M62" t="s">
        <v>35</v>
      </c>
      <c r="N62" t="s">
        <v>310</v>
      </c>
      <c r="O62">
        <v>49</v>
      </c>
      <c r="P62" t="s">
        <v>43</v>
      </c>
      <c r="Q62" t="s">
        <v>70</v>
      </c>
      <c r="R62" t="s">
        <v>109</v>
      </c>
      <c r="S62" t="s">
        <v>28</v>
      </c>
      <c r="T62" t="s">
        <v>29</v>
      </c>
      <c r="U62">
        <v>1</v>
      </c>
      <c r="V62" s="4">
        <v>14314.61</v>
      </c>
      <c r="W62" t="s">
        <v>103</v>
      </c>
      <c r="X62" cm="1">
        <f t="array" ref="X62">_xlfn.IFS(Table1[[#This Row],[severity]]="Critical", 4, Table1[[#This Row],[severity]]="High", 3, Table1[[#This Row],[severity]]="Medium", 2, TRUE, 1)</f>
        <v>4</v>
      </c>
      <c r="Y62">
        <f t="shared" si="0"/>
        <v>10</v>
      </c>
      <c r="Z62" t="str">
        <f t="shared" si="1"/>
        <v>Morning (06-11)</v>
      </c>
    </row>
    <row r="63" spans="1:26" x14ac:dyDescent="0.3">
      <c r="A63" t="s">
        <v>311</v>
      </c>
      <c r="B63" t="s">
        <v>7101</v>
      </c>
      <c r="C63" t="s">
        <v>220</v>
      </c>
      <c r="D63" t="s">
        <v>38</v>
      </c>
      <c r="E63" t="s">
        <v>31</v>
      </c>
      <c r="F63">
        <f>MONTH(Table1[[#This Row],[incident_datetime]])</f>
        <v>8</v>
      </c>
      <c r="G63">
        <f>YEAR(Table1[[#This Row],[incident_datetime]])</f>
        <v>2020</v>
      </c>
      <c r="H63" s="1">
        <v>44060.410787037035</v>
      </c>
      <c r="I63" t="s">
        <v>312</v>
      </c>
      <c r="J63" t="s">
        <v>7102</v>
      </c>
      <c r="K63">
        <v>52</v>
      </c>
      <c r="L63" t="s">
        <v>43</v>
      </c>
      <c r="M63" t="s">
        <v>35</v>
      </c>
      <c r="N63" t="s">
        <v>313</v>
      </c>
      <c r="O63">
        <v>90</v>
      </c>
      <c r="P63" t="s">
        <v>43</v>
      </c>
      <c r="Q63" t="s">
        <v>27</v>
      </c>
      <c r="R63" t="s">
        <v>109</v>
      </c>
      <c r="S63" t="s">
        <v>98</v>
      </c>
      <c r="T63" t="s">
        <v>29</v>
      </c>
      <c r="U63">
        <v>3</v>
      </c>
      <c r="V63" s="4">
        <v>38587.519999999997</v>
      </c>
      <c r="W63" t="s">
        <v>103</v>
      </c>
      <c r="X63" cm="1">
        <f t="array" ref="X63">_xlfn.IFS(Table1[[#This Row],[severity]]="Critical", 4, Table1[[#This Row],[severity]]="High", 3, Table1[[#This Row],[severity]]="Medium", 2, TRUE, 1)</f>
        <v>4</v>
      </c>
      <c r="Y63">
        <f t="shared" si="0"/>
        <v>9</v>
      </c>
      <c r="Z63" t="str">
        <f t="shared" si="1"/>
        <v>Morning (06-11)</v>
      </c>
    </row>
    <row r="64" spans="1:26" x14ac:dyDescent="0.3">
      <c r="A64" t="s">
        <v>314</v>
      </c>
      <c r="B64" t="s">
        <v>1173</v>
      </c>
      <c r="C64" t="s">
        <v>233</v>
      </c>
      <c r="D64" t="s">
        <v>38</v>
      </c>
      <c r="E64" t="s">
        <v>66</v>
      </c>
      <c r="F64">
        <f>MONTH(Table1[[#This Row],[incident_datetime]])</f>
        <v>10</v>
      </c>
      <c r="G64">
        <f>YEAR(Table1[[#This Row],[incident_datetime]])</f>
        <v>2019</v>
      </c>
      <c r="H64" s="1">
        <v>43767.715694444443</v>
      </c>
      <c r="I64" t="s">
        <v>315</v>
      </c>
      <c r="J64" t="s">
        <v>316</v>
      </c>
      <c r="K64">
        <v>22</v>
      </c>
      <c r="L64" t="s">
        <v>43</v>
      </c>
      <c r="M64" t="s">
        <v>35</v>
      </c>
      <c r="O64">
        <v>56</v>
      </c>
      <c r="P64" t="s">
        <v>59</v>
      </c>
      <c r="Q64" t="s">
        <v>60</v>
      </c>
      <c r="R64" t="s">
        <v>52</v>
      </c>
      <c r="S64" t="s">
        <v>61</v>
      </c>
      <c r="T64" t="s">
        <v>29</v>
      </c>
      <c r="U64">
        <v>3</v>
      </c>
      <c r="V64" s="4">
        <v>24950.43</v>
      </c>
      <c r="W64" t="s">
        <v>103</v>
      </c>
      <c r="X64" cm="1">
        <f t="array" ref="X64">_xlfn.IFS(Table1[[#This Row],[severity]]="Critical", 4, Table1[[#This Row],[severity]]="High", 3, Table1[[#This Row],[severity]]="Medium", 2, TRUE, 1)</f>
        <v>1</v>
      </c>
      <c r="Y64">
        <f t="shared" si="0"/>
        <v>17</v>
      </c>
      <c r="Z64" t="str">
        <f t="shared" si="1"/>
        <v>Afternoon (12-17)</v>
      </c>
    </row>
    <row r="65" spans="1:26" x14ac:dyDescent="0.3">
      <c r="A65" t="s">
        <v>317</v>
      </c>
      <c r="B65" t="s">
        <v>391</v>
      </c>
      <c r="C65" t="s">
        <v>233</v>
      </c>
      <c r="D65" t="s">
        <v>100</v>
      </c>
      <c r="E65" t="s">
        <v>31</v>
      </c>
      <c r="F65">
        <f>MONTH(Table1[[#This Row],[incident_datetime]])</f>
        <v>11</v>
      </c>
      <c r="G65">
        <f>YEAR(Table1[[#This Row],[incident_datetime]])</f>
        <v>2019</v>
      </c>
      <c r="H65" s="2">
        <v>43779</v>
      </c>
      <c r="I65" t="s">
        <v>318</v>
      </c>
      <c r="J65" t="s">
        <v>319</v>
      </c>
      <c r="K65">
        <v>39</v>
      </c>
      <c r="L65" t="s">
        <v>34</v>
      </c>
      <c r="M65" t="s">
        <v>41</v>
      </c>
      <c r="O65">
        <v>56</v>
      </c>
      <c r="P65" t="s">
        <v>59</v>
      </c>
      <c r="Q65" t="s">
        <v>27</v>
      </c>
      <c r="R65" t="s">
        <v>139</v>
      </c>
      <c r="S65" t="s">
        <v>98</v>
      </c>
      <c r="T65" t="s">
        <v>29</v>
      </c>
      <c r="U65">
        <v>0</v>
      </c>
      <c r="V65" s="4">
        <v>39046.99</v>
      </c>
      <c r="W65" t="s">
        <v>110</v>
      </c>
      <c r="X65" cm="1">
        <f t="array" ref="X65">_xlfn.IFS(Table1[[#This Row],[severity]]="Critical", 4, Table1[[#This Row],[severity]]="High", 3, Table1[[#This Row],[severity]]="Medium", 2, TRUE, 1)</f>
        <v>2</v>
      </c>
      <c r="Y65">
        <f t="shared" si="0"/>
        <v>0</v>
      </c>
      <c r="Z65" t="str">
        <f t="shared" si="1"/>
        <v>Night (00-05)</v>
      </c>
    </row>
    <row r="66" spans="1:26" x14ac:dyDescent="0.3">
      <c r="A66" t="s">
        <v>320</v>
      </c>
      <c r="B66" t="s">
        <v>391</v>
      </c>
      <c r="C66" t="s">
        <v>185</v>
      </c>
      <c r="D66" t="s">
        <v>100</v>
      </c>
      <c r="E66" t="s">
        <v>72</v>
      </c>
      <c r="F66">
        <f>MONTH(Table1[[#This Row],[incident_datetime]])</f>
        <v>3</v>
      </c>
      <c r="G66">
        <f>YEAR(Table1[[#This Row],[incident_datetime]])</f>
        <v>2022</v>
      </c>
      <c r="H66" s="1">
        <v>44624.423032407409</v>
      </c>
      <c r="I66" t="s">
        <v>321</v>
      </c>
      <c r="J66" t="s">
        <v>7102</v>
      </c>
      <c r="K66">
        <v>52</v>
      </c>
      <c r="L66" t="s">
        <v>43</v>
      </c>
      <c r="M66" t="s">
        <v>35</v>
      </c>
      <c r="N66" t="s">
        <v>322</v>
      </c>
      <c r="O66">
        <v>45</v>
      </c>
      <c r="P66" t="s">
        <v>59</v>
      </c>
      <c r="Q66" t="s">
        <v>27</v>
      </c>
      <c r="R66" t="s">
        <v>52</v>
      </c>
      <c r="S66" t="s">
        <v>61</v>
      </c>
      <c r="T66" t="s">
        <v>155</v>
      </c>
      <c r="U66">
        <v>2</v>
      </c>
      <c r="V66" s="4">
        <v>4603.2299999999996</v>
      </c>
      <c r="W66" t="s">
        <v>103</v>
      </c>
      <c r="X66" cm="1">
        <f t="array" ref="X66">_xlfn.IFS(Table1[[#This Row],[severity]]="Critical", 4, Table1[[#This Row],[severity]]="High", 3, Table1[[#This Row],[severity]]="Medium", 2, TRUE, 1)</f>
        <v>1</v>
      </c>
      <c r="Y66">
        <f t="shared" ref="Y66:Y129" si="2">HOUR(H66)</f>
        <v>10</v>
      </c>
      <c r="Z66" t="str">
        <f t="shared" ref="Z66:Z129" si="3">IF(Y66&lt;6,"Night (00-05)",IF(Y66&lt;12,"Morning (06-11)",IF(Y66&lt;18,"Afternoon (12-17)","Evening (18-23)")))</f>
        <v>Morning (06-11)</v>
      </c>
    </row>
    <row r="67" spans="1:26" x14ac:dyDescent="0.3">
      <c r="A67" t="s">
        <v>323</v>
      </c>
      <c r="B67" t="s">
        <v>391</v>
      </c>
      <c r="C67" t="s">
        <v>468</v>
      </c>
      <c r="D67" t="s">
        <v>48</v>
      </c>
      <c r="E67" t="s">
        <v>112</v>
      </c>
      <c r="F67">
        <f>MONTH(Table1[[#This Row],[incident_datetime]])</f>
        <v>2</v>
      </c>
      <c r="G67">
        <f>YEAR(Table1[[#This Row],[incident_datetime]])</f>
        <v>2023</v>
      </c>
      <c r="H67" s="1">
        <v>44982.242696759262</v>
      </c>
      <c r="I67" t="s">
        <v>324</v>
      </c>
      <c r="J67" t="s">
        <v>7102</v>
      </c>
      <c r="K67">
        <v>52</v>
      </c>
      <c r="L67" t="s">
        <v>43</v>
      </c>
      <c r="M67" t="s">
        <v>35</v>
      </c>
      <c r="N67" t="s">
        <v>325</v>
      </c>
      <c r="O67">
        <v>90</v>
      </c>
      <c r="P67" t="s">
        <v>59</v>
      </c>
      <c r="Q67" t="s">
        <v>27</v>
      </c>
      <c r="R67" t="s">
        <v>52</v>
      </c>
      <c r="S67" t="s">
        <v>61</v>
      </c>
      <c r="T67" t="s">
        <v>270</v>
      </c>
      <c r="U67">
        <v>5</v>
      </c>
      <c r="V67" s="4">
        <v>18814.07</v>
      </c>
      <c r="W67" t="s">
        <v>110</v>
      </c>
      <c r="X67" cm="1">
        <f t="array" ref="X67">_xlfn.IFS(Table1[[#This Row],[severity]]="Critical", 4, Table1[[#This Row],[severity]]="High", 3, Table1[[#This Row],[severity]]="Medium", 2, TRUE, 1)</f>
        <v>1</v>
      </c>
      <c r="Y67">
        <f t="shared" si="2"/>
        <v>5</v>
      </c>
      <c r="Z67" t="str">
        <f t="shared" si="3"/>
        <v>Night (00-05)</v>
      </c>
    </row>
    <row r="68" spans="1:26" x14ac:dyDescent="0.3">
      <c r="A68" t="s">
        <v>326</v>
      </c>
      <c r="B68" t="s">
        <v>165</v>
      </c>
      <c r="C68" t="s">
        <v>233</v>
      </c>
      <c r="D68" t="s">
        <v>38</v>
      </c>
      <c r="E68" t="s">
        <v>186</v>
      </c>
      <c r="F68">
        <f>MONTH(Table1[[#This Row],[incident_datetime]])</f>
        <v>4</v>
      </c>
      <c r="G68">
        <f>YEAR(Table1[[#This Row],[incident_datetime]])</f>
        <v>2022</v>
      </c>
      <c r="H68" s="1">
        <v>44669.334166666667</v>
      </c>
      <c r="I68" t="s">
        <v>327</v>
      </c>
      <c r="J68" t="s">
        <v>328</v>
      </c>
      <c r="K68">
        <v>72</v>
      </c>
      <c r="L68" t="s">
        <v>43</v>
      </c>
      <c r="M68" t="s">
        <v>41</v>
      </c>
      <c r="N68" t="s">
        <v>329</v>
      </c>
      <c r="O68">
        <v>78</v>
      </c>
      <c r="P68" t="s">
        <v>59</v>
      </c>
      <c r="Q68" t="s">
        <v>60</v>
      </c>
      <c r="R68" t="s">
        <v>109</v>
      </c>
      <c r="S68" t="s">
        <v>61</v>
      </c>
      <c r="T68" t="s">
        <v>270</v>
      </c>
      <c r="U68">
        <v>5</v>
      </c>
      <c r="V68">
        <v>0</v>
      </c>
      <c r="W68" t="s">
        <v>103</v>
      </c>
      <c r="X68" cm="1">
        <f t="array" ref="X68">_xlfn.IFS(Table1[[#This Row],[severity]]="Critical", 4, Table1[[#This Row],[severity]]="High", 3, Table1[[#This Row],[severity]]="Medium", 2, TRUE, 1)</f>
        <v>4</v>
      </c>
      <c r="Y68">
        <f t="shared" si="2"/>
        <v>8</v>
      </c>
      <c r="Z68" t="str">
        <f t="shared" si="3"/>
        <v>Morning (06-11)</v>
      </c>
    </row>
    <row r="69" spans="1:26" x14ac:dyDescent="0.3">
      <c r="A69" t="s">
        <v>330</v>
      </c>
      <c r="B69" t="s">
        <v>306</v>
      </c>
      <c r="C69" t="s">
        <v>220</v>
      </c>
      <c r="D69" t="s">
        <v>100</v>
      </c>
      <c r="E69" t="s">
        <v>112</v>
      </c>
      <c r="F69">
        <f>MONTH(Table1[[#This Row],[incident_datetime]])</f>
        <v>8</v>
      </c>
      <c r="G69">
        <f>YEAR(Table1[[#This Row],[incident_datetime]])</f>
        <v>2019</v>
      </c>
      <c r="H69" s="1">
        <v>43703.437824074077</v>
      </c>
      <c r="I69" t="s">
        <v>331</v>
      </c>
      <c r="J69" t="s">
        <v>7102</v>
      </c>
      <c r="K69">
        <v>52</v>
      </c>
      <c r="L69" t="s">
        <v>43</v>
      </c>
      <c r="M69" t="s">
        <v>35</v>
      </c>
      <c r="N69" t="s">
        <v>332</v>
      </c>
      <c r="O69">
        <v>19</v>
      </c>
      <c r="P69" t="s">
        <v>34</v>
      </c>
      <c r="Q69" t="s">
        <v>27</v>
      </c>
      <c r="R69" t="s">
        <v>139</v>
      </c>
      <c r="S69" t="s">
        <v>53</v>
      </c>
      <c r="T69" t="s">
        <v>155</v>
      </c>
      <c r="U69">
        <v>3</v>
      </c>
      <c r="V69" s="4">
        <v>34056.67</v>
      </c>
      <c r="W69" t="s">
        <v>110</v>
      </c>
      <c r="X69" cm="1">
        <f t="array" ref="X69">_xlfn.IFS(Table1[[#This Row],[severity]]="Critical", 4, Table1[[#This Row],[severity]]="High", 3, Table1[[#This Row],[severity]]="Medium", 2, TRUE, 1)</f>
        <v>2</v>
      </c>
      <c r="Y69">
        <f t="shared" si="2"/>
        <v>10</v>
      </c>
      <c r="Z69" t="str">
        <f t="shared" si="3"/>
        <v>Morning (06-11)</v>
      </c>
    </row>
    <row r="70" spans="1:26" x14ac:dyDescent="0.3">
      <c r="A70" t="s">
        <v>333</v>
      </c>
      <c r="B70" t="s">
        <v>263</v>
      </c>
      <c r="C70" t="s">
        <v>686</v>
      </c>
      <c r="D70" t="s">
        <v>77</v>
      </c>
      <c r="E70" t="s">
        <v>66</v>
      </c>
      <c r="F70">
        <f>MONTH(Table1[[#This Row],[incident_datetime]])</f>
        <v>11</v>
      </c>
      <c r="G70">
        <f>YEAR(Table1[[#This Row],[incident_datetime]])</f>
        <v>2021</v>
      </c>
      <c r="H70" s="1">
        <v>44530.921076388891</v>
      </c>
      <c r="I70" t="s">
        <v>334</v>
      </c>
      <c r="J70" t="s">
        <v>335</v>
      </c>
      <c r="K70">
        <v>37</v>
      </c>
      <c r="L70" t="s">
        <v>43</v>
      </c>
      <c r="M70" t="s">
        <v>85</v>
      </c>
      <c r="N70" t="s">
        <v>336</v>
      </c>
      <c r="O70">
        <v>22</v>
      </c>
      <c r="P70" t="s">
        <v>59</v>
      </c>
      <c r="Q70" t="s">
        <v>215</v>
      </c>
      <c r="R70" t="s">
        <v>139</v>
      </c>
      <c r="S70" t="s">
        <v>61</v>
      </c>
      <c r="T70" t="s">
        <v>155</v>
      </c>
      <c r="U70">
        <v>5</v>
      </c>
      <c r="V70" s="4">
        <v>2135.4</v>
      </c>
      <c r="W70" t="s">
        <v>110</v>
      </c>
      <c r="X70" cm="1">
        <f t="array" ref="X70">_xlfn.IFS(Table1[[#This Row],[severity]]="Critical", 4, Table1[[#This Row],[severity]]="High", 3, Table1[[#This Row],[severity]]="Medium", 2, TRUE, 1)</f>
        <v>2</v>
      </c>
      <c r="Y70">
        <f t="shared" si="2"/>
        <v>22</v>
      </c>
      <c r="Z70" t="str">
        <f t="shared" si="3"/>
        <v>Evening (18-23)</v>
      </c>
    </row>
    <row r="71" spans="1:26" x14ac:dyDescent="0.3">
      <c r="A71" t="s">
        <v>337</v>
      </c>
      <c r="B71" t="s">
        <v>338</v>
      </c>
      <c r="C71" t="s">
        <v>180</v>
      </c>
      <c r="D71" t="s">
        <v>100</v>
      </c>
      <c r="E71" t="s">
        <v>78</v>
      </c>
      <c r="F71">
        <f>MONTH(Table1[[#This Row],[incident_datetime]])</f>
        <v>1</v>
      </c>
      <c r="G71">
        <f>YEAR(Table1[[#This Row],[incident_datetime]])</f>
        <v>2024</v>
      </c>
      <c r="H71" s="1">
        <v>45306.044328703705</v>
      </c>
      <c r="I71" t="s">
        <v>339</v>
      </c>
      <c r="J71" t="s">
        <v>7102</v>
      </c>
      <c r="K71">
        <v>52</v>
      </c>
      <c r="L71" t="s">
        <v>43</v>
      </c>
      <c r="M71" t="s">
        <v>35</v>
      </c>
      <c r="N71" t="s">
        <v>340</v>
      </c>
      <c r="O71">
        <v>55</v>
      </c>
      <c r="P71" t="s">
        <v>59</v>
      </c>
      <c r="Q71" t="s">
        <v>27</v>
      </c>
      <c r="R71" t="s">
        <v>97</v>
      </c>
      <c r="S71" t="s">
        <v>61</v>
      </c>
      <c r="T71" t="s">
        <v>155</v>
      </c>
      <c r="U71">
        <v>2</v>
      </c>
      <c r="V71" s="4">
        <v>3152.67</v>
      </c>
      <c r="W71" t="s">
        <v>103</v>
      </c>
      <c r="X71" cm="1">
        <f t="array" ref="X71">_xlfn.IFS(Table1[[#This Row],[severity]]="Critical", 4, Table1[[#This Row],[severity]]="High", 3, Table1[[#This Row],[severity]]="Medium", 2, TRUE, 1)</f>
        <v>3</v>
      </c>
      <c r="Y71">
        <f t="shared" si="2"/>
        <v>1</v>
      </c>
      <c r="Z71" t="str">
        <f t="shared" si="3"/>
        <v>Night (00-05)</v>
      </c>
    </row>
    <row r="72" spans="1:26" x14ac:dyDescent="0.3">
      <c r="A72" t="s">
        <v>341</v>
      </c>
      <c r="B72" t="s">
        <v>391</v>
      </c>
      <c r="C72" t="s">
        <v>342</v>
      </c>
      <c r="D72" t="s">
        <v>92</v>
      </c>
      <c r="E72" t="s">
        <v>72</v>
      </c>
      <c r="F72">
        <f>MONTH(Table1[[#This Row],[incident_datetime]])</f>
        <v>10</v>
      </c>
      <c r="G72">
        <f>YEAR(Table1[[#This Row],[incident_datetime]])</f>
        <v>2018</v>
      </c>
      <c r="H72" s="1">
        <v>43392.59815972222</v>
      </c>
      <c r="I72" t="s">
        <v>343</v>
      </c>
      <c r="J72" t="s">
        <v>344</v>
      </c>
      <c r="K72">
        <v>27</v>
      </c>
      <c r="L72" t="s">
        <v>43</v>
      </c>
      <c r="M72" t="s">
        <v>41</v>
      </c>
      <c r="N72" t="s">
        <v>345</v>
      </c>
      <c r="O72">
        <v>88</v>
      </c>
      <c r="P72" t="s">
        <v>59</v>
      </c>
      <c r="Q72" t="s">
        <v>27</v>
      </c>
      <c r="R72" t="s">
        <v>97</v>
      </c>
      <c r="S72" t="s">
        <v>28</v>
      </c>
      <c r="T72" t="s">
        <v>155</v>
      </c>
      <c r="U72">
        <v>4</v>
      </c>
      <c r="V72" s="4">
        <v>27245.81</v>
      </c>
      <c r="W72" t="s">
        <v>110</v>
      </c>
      <c r="X72" cm="1">
        <f t="array" ref="X72">_xlfn.IFS(Table1[[#This Row],[severity]]="Critical", 4, Table1[[#This Row],[severity]]="High", 3, Table1[[#This Row],[severity]]="Medium", 2, TRUE, 1)</f>
        <v>3</v>
      </c>
      <c r="Y72">
        <f t="shared" si="2"/>
        <v>14</v>
      </c>
      <c r="Z72" t="str">
        <f t="shared" si="3"/>
        <v>Afternoon (12-17)</v>
      </c>
    </row>
    <row r="73" spans="1:26" x14ac:dyDescent="0.3">
      <c r="A73" t="s">
        <v>346</v>
      </c>
      <c r="B73" t="s">
        <v>338</v>
      </c>
      <c r="C73" t="s">
        <v>562</v>
      </c>
      <c r="D73" t="s">
        <v>77</v>
      </c>
      <c r="E73" t="s">
        <v>66</v>
      </c>
      <c r="F73">
        <f>MONTH(Table1[[#This Row],[incident_datetime]])</f>
        <v>9</v>
      </c>
      <c r="G73">
        <f>YEAR(Table1[[#This Row],[incident_datetime]])</f>
        <v>2023</v>
      </c>
      <c r="H73" s="1">
        <v>45183.912326388891</v>
      </c>
      <c r="I73" t="s">
        <v>347</v>
      </c>
      <c r="J73" t="s">
        <v>348</v>
      </c>
      <c r="K73">
        <v>41</v>
      </c>
      <c r="L73" t="s">
        <v>59</v>
      </c>
      <c r="M73" t="s">
        <v>35</v>
      </c>
      <c r="N73" t="s">
        <v>349</v>
      </c>
      <c r="O73">
        <v>74</v>
      </c>
      <c r="P73" t="s">
        <v>43</v>
      </c>
      <c r="Q73" t="s">
        <v>215</v>
      </c>
      <c r="R73" t="s">
        <v>109</v>
      </c>
      <c r="S73" t="s">
        <v>61</v>
      </c>
      <c r="T73" t="s">
        <v>62</v>
      </c>
      <c r="U73">
        <v>0</v>
      </c>
      <c r="V73" s="4">
        <v>36801.449999999997</v>
      </c>
      <c r="W73" t="s">
        <v>103</v>
      </c>
      <c r="X73" cm="1">
        <f t="array" ref="X73">_xlfn.IFS(Table1[[#This Row],[severity]]="Critical", 4, Table1[[#This Row],[severity]]="High", 3, Table1[[#This Row],[severity]]="Medium", 2, TRUE, 1)</f>
        <v>4</v>
      </c>
      <c r="Y73">
        <f t="shared" si="2"/>
        <v>21</v>
      </c>
      <c r="Z73" t="str">
        <f t="shared" si="3"/>
        <v>Evening (18-23)</v>
      </c>
    </row>
    <row r="74" spans="1:26" x14ac:dyDescent="0.3">
      <c r="A74" t="s">
        <v>350</v>
      </c>
      <c r="B74" t="s">
        <v>267</v>
      </c>
      <c r="C74" t="s">
        <v>135</v>
      </c>
      <c r="D74" t="s">
        <v>88</v>
      </c>
      <c r="E74" t="s">
        <v>39</v>
      </c>
      <c r="F74">
        <f>MONTH(Table1[[#This Row],[incident_datetime]])</f>
        <v>1</v>
      </c>
      <c r="G74">
        <f>YEAR(Table1[[#This Row],[incident_datetime]])</f>
        <v>2022</v>
      </c>
      <c r="H74" s="1">
        <v>44572.779560185183</v>
      </c>
      <c r="I74" t="s">
        <v>351</v>
      </c>
      <c r="J74" t="s">
        <v>352</v>
      </c>
      <c r="K74">
        <v>52</v>
      </c>
      <c r="L74" t="s">
        <v>59</v>
      </c>
      <c r="M74" t="s">
        <v>107</v>
      </c>
      <c r="N74" t="s">
        <v>353</v>
      </c>
      <c r="O74">
        <v>59</v>
      </c>
      <c r="P74" t="s">
        <v>34</v>
      </c>
      <c r="Q74" t="s">
        <v>45</v>
      </c>
      <c r="R74" t="s">
        <v>109</v>
      </c>
      <c r="S74" t="s">
        <v>61</v>
      </c>
      <c r="T74" t="s">
        <v>155</v>
      </c>
      <c r="U74">
        <v>3</v>
      </c>
      <c r="V74" s="4">
        <v>13173.14</v>
      </c>
      <c r="W74" t="s">
        <v>103</v>
      </c>
      <c r="X74" cm="1">
        <f t="array" ref="X74">_xlfn.IFS(Table1[[#This Row],[severity]]="Critical", 4, Table1[[#This Row],[severity]]="High", 3, Table1[[#This Row],[severity]]="Medium", 2, TRUE, 1)</f>
        <v>4</v>
      </c>
      <c r="Y74">
        <f t="shared" si="2"/>
        <v>18</v>
      </c>
      <c r="Z74" t="str">
        <f t="shared" si="3"/>
        <v>Evening (18-23)</v>
      </c>
    </row>
    <row r="75" spans="1:26" x14ac:dyDescent="0.3">
      <c r="A75" t="s">
        <v>354</v>
      </c>
      <c r="B75" t="s">
        <v>676</v>
      </c>
      <c r="C75" t="s">
        <v>135</v>
      </c>
      <c r="D75" t="s">
        <v>48</v>
      </c>
      <c r="E75" t="s">
        <v>23</v>
      </c>
      <c r="F75">
        <f>MONTH(Table1[[#This Row],[incident_datetime]])</f>
        <v>5</v>
      </c>
      <c r="G75">
        <f>YEAR(Table1[[#This Row],[incident_datetime]])</f>
        <v>2021</v>
      </c>
      <c r="H75" s="1">
        <v>44328.569756944446</v>
      </c>
      <c r="I75" t="s">
        <v>355</v>
      </c>
      <c r="J75" t="s">
        <v>356</v>
      </c>
      <c r="K75">
        <v>47</v>
      </c>
      <c r="L75" t="s">
        <v>43</v>
      </c>
      <c r="M75" t="s">
        <v>107</v>
      </c>
      <c r="O75">
        <v>56</v>
      </c>
      <c r="P75" t="s">
        <v>59</v>
      </c>
      <c r="Q75" t="s">
        <v>27</v>
      </c>
      <c r="R75" t="s">
        <v>139</v>
      </c>
      <c r="S75" t="s">
        <v>53</v>
      </c>
      <c r="T75" t="s">
        <v>155</v>
      </c>
      <c r="U75">
        <v>4</v>
      </c>
      <c r="V75" s="4">
        <v>46590.53</v>
      </c>
      <c r="W75" t="s">
        <v>110</v>
      </c>
      <c r="X75" cm="1">
        <f t="array" ref="X75">_xlfn.IFS(Table1[[#This Row],[severity]]="Critical", 4, Table1[[#This Row],[severity]]="High", 3, Table1[[#This Row],[severity]]="Medium", 2, TRUE, 1)</f>
        <v>2</v>
      </c>
      <c r="Y75">
        <f t="shared" si="2"/>
        <v>13</v>
      </c>
      <c r="Z75" t="str">
        <f t="shared" si="3"/>
        <v>Afternoon (12-17)</v>
      </c>
    </row>
    <row r="76" spans="1:26" x14ac:dyDescent="0.3">
      <c r="A76" t="s">
        <v>357</v>
      </c>
      <c r="B76" t="s">
        <v>165</v>
      </c>
      <c r="C76" t="s">
        <v>686</v>
      </c>
      <c r="D76" t="s">
        <v>48</v>
      </c>
      <c r="E76" t="s">
        <v>39</v>
      </c>
      <c r="F76">
        <f>MONTH(Table1[[#This Row],[incident_datetime]])</f>
        <v>1</v>
      </c>
      <c r="G76">
        <f>YEAR(Table1[[#This Row],[incident_datetime]])</f>
        <v>2020</v>
      </c>
      <c r="H76" s="1">
        <v>43856.741064814814</v>
      </c>
      <c r="I76" t="s">
        <v>358</v>
      </c>
      <c r="J76" t="s">
        <v>359</v>
      </c>
      <c r="K76">
        <v>22</v>
      </c>
      <c r="L76" t="s">
        <v>43</v>
      </c>
      <c r="M76" t="s">
        <v>41</v>
      </c>
      <c r="N76" t="s">
        <v>360</v>
      </c>
      <c r="O76">
        <v>18</v>
      </c>
      <c r="P76" t="s">
        <v>43</v>
      </c>
      <c r="Q76" t="s">
        <v>27</v>
      </c>
      <c r="R76" t="s">
        <v>52</v>
      </c>
      <c r="S76" t="s">
        <v>28</v>
      </c>
      <c r="T76" t="s">
        <v>270</v>
      </c>
      <c r="U76">
        <v>0</v>
      </c>
      <c r="V76" s="4">
        <v>6727.52</v>
      </c>
      <c r="W76" t="s">
        <v>110</v>
      </c>
      <c r="X76" cm="1">
        <f t="array" ref="X76">_xlfn.IFS(Table1[[#This Row],[severity]]="Critical", 4, Table1[[#This Row],[severity]]="High", 3, Table1[[#This Row],[severity]]="Medium", 2, TRUE, 1)</f>
        <v>1</v>
      </c>
      <c r="Y76">
        <f t="shared" si="2"/>
        <v>17</v>
      </c>
      <c r="Z76" t="str">
        <f t="shared" si="3"/>
        <v>Afternoon (12-17)</v>
      </c>
    </row>
    <row r="77" spans="1:26" x14ac:dyDescent="0.3">
      <c r="A77" t="s">
        <v>361</v>
      </c>
      <c r="B77" t="s">
        <v>685</v>
      </c>
      <c r="C77" t="s">
        <v>686</v>
      </c>
      <c r="D77" t="s">
        <v>38</v>
      </c>
      <c r="E77" t="s">
        <v>72</v>
      </c>
      <c r="F77">
        <f>MONTH(Table1[[#This Row],[incident_datetime]])</f>
        <v>11</v>
      </c>
      <c r="G77">
        <f>YEAR(Table1[[#This Row],[incident_datetime]])</f>
        <v>2022</v>
      </c>
      <c r="H77" s="1">
        <v>44873.879837962966</v>
      </c>
      <c r="I77" t="s">
        <v>362</v>
      </c>
      <c r="J77" t="s">
        <v>363</v>
      </c>
      <c r="K77">
        <v>57</v>
      </c>
      <c r="L77" t="s">
        <v>43</v>
      </c>
      <c r="M77" t="s">
        <v>35</v>
      </c>
      <c r="N77" t="s">
        <v>364</v>
      </c>
      <c r="O77">
        <v>59</v>
      </c>
      <c r="P77" t="s">
        <v>59</v>
      </c>
      <c r="Q77" t="s">
        <v>27</v>
      </c>
      <c r="R77" t="s">
        <v>139</v>
      </c>
      <c r="S77" t="s">
        <v>61</v>
      </c>
      <c r="T77" t="s">
        <v>155</v>
      </c>
      <c r="U77">
        <v>0</v>
      </c>
      <c r="V77" s="4">
        <v>14948.62</v>
      </c>
      <c r="W77" t="s">
        <v>103</v>
      </c>
      <c r="X77" cm="1">
        <f t="array" ref="X77">_xlfn.IFS(Table1[[#This Row],[severity]]="Critical", 4, Table1[[#This Row],[severity]]="High", 3, Table1[[#This Row],[severity]]="Medium", 2, TRUE, 1)</f>
        <v>2</v>
      </c>
      <c r="Y77">
        <f t="shared" si="2"/>
        <v>21</v>
      </c>
      <c r="Z77" t="str">
        <f t="shared" si="3"/>
        <v>Evening (18-23)</v>
      </c>
    </row>
    <row r="78" spans="1:26" x14ac:dyDescent="0.3">
      <c r="A78" t="s">
        <v>365</v>
      </c>
      <c r="B78" t="s">
        <v>165</v>
      </c>
      <c r="C78" t="s">
        <v>135</v>
      </c>
      <c r="D78" t="s">
        <v>92</v>
      </c>
      <c r="E78" t="s">
        <v>23</v>
      </c>
      <c r="F78">
        <f>MONTH(Table1[[#This Row],[incident_datetime]])</f>
        <v>9</v>
      </c>
      <c r="G78">
        <f>YEAR(Table1[[#This Row],[incident_datetime]])</f>
        <v>2024</v>
      </c>
      <c r="H78" s="2">
        <v>45547</v>
      </c>
      <c r="I78" t="s">
        <v>366</v>
      </c>
      <c r="J78" t="s">
        <v>367</v>
      </c>
      <c r="K78">
        <v>24</v>
      </c>
      <c r="L78" t="s">
        <v>59</v>
      </c>
      <c r="M78" t="s">
        <v>35</v>
      </c>
      <c r="N78" t="s">
        <v>368</v>
      </c>
      <c r="O78">
        <v>56</v>
      </c>
      <c r="P78" t="s">
        <v>59</v>
      </c>
      <c r="Q78" t="s">
        <v>215</v>
      </c>
      <c r="R78" t="s">
        <v>97</v>
      </c>
      <c r="S78" t="s">
        <v>61</v>
      </c>
      <c r="T78" t="s">
        <v>29</v>
      </c>
      <c r="U78">
        <v>2</v>
      </c>
      <c r="V78" s="4">
        <v>25797.84</v>
      </c>
      <c r="W78" t="s">
        <v>103</v>
      </c>
      <c r="X78" cm="1">
        <f t="array" ref="X78">_xlfn.IFS(Table1[[#This Row],[severity]]="Critical", 4, Table1[[#This Row],[severity]]="High", 3, Table1[[#This Row],[severity]]="Medium", 2, TRUE, 1)</f>
        <v>3</v>
      </c>
      <c r="Y78">
        <f t="shared" si="2"/>
        <v>0</v>
      </c>
      <c r="Z78" t="str">
        <f t="shared" si="3"/>
        <v>Night (00-05)</v>
      </c>
    </row>
    <row r="79" spans="1:26" x14ac:dyDescent="0.3">
      <c r="A79" t="s">
        <v>369</v>
      </c>
      <c r="B79" t="s">
        <v>676</v>
      </c>
      <c r="C79" t="s">
        <v>135</v>
      </c>
      <c r="D79" t="s">
        <v>77</v>
      </c>
      <c r="E79" t="s">
        <v>93</v>
      </c>
      <c r="F79">
        <f ca="1">MONTH(Table1[[#This Row],[incident_datetime]])</f>
        <v>8</v>
      </c>
      <c r="G79">
        <f ca="1">YEAR(Table1[[#This Row],[incident_datetime]])</f>
        <v>2026</v>
      </c>
      <c r="H79" s="2">
        <f ca="1">TODAY()</f>
        <v>46250</v>
      </c>
      <c r="I79" t="s">
        <v>370</v>
      </c>
      <c r="J79" t="s">
        <v>7102</v>
      </c>
      <c r="K79">
        <v>52</v>
      </c>
      <c r="L79" t="s">
        <v>43</v>
      </c>
      <c r="M79" t="s">
        <v>35</v>
      </c>
      <c r="N79" t="s">
        <v>371</v>
      </c>
      <c r="O79">
        <v>56</v>
      </c>
      <c r="P79" t="s">
        <v>59</v>
      </c>
      <c r="Q79" t="s">
        <v>116</v>
      </c>
      <c r="R79" t="s">
        <v>97</v>
      </c>
      <c r="S79" t="s">
        <v>98</v>
      </c>
      <c r="T79" t="s">
        <v>29</v>
      </c>
      <c r="U79">
        <v>0</v>
      </c>
      <c r="V79" s="4">
        <v>49665.1</v>
      </c>
      <c r="W79" t="s">
        <v>103</v>
      </c>
      <c r="X79" cm="1">
        <f t="array" ref="X79">_xlfn.IFS(Table1[[#This Row],[severity]]="Critical", 4, Table1[[#This Row],[severity]]="High", 3, Table1[[#This Row],[severity]]="Medium", 2, TRUE, 1)</f>
        <v>3</v>
      </c>
      <c r="Y79">
        <f t="shared" ca="1" si="2"/>
        <v>0</v>
      </c>
      <c r="Z79" t="str">
        <f t="shared" ca="1" si="3"/>
        <v>Night (00-05)</v>
      </c>
    </row>
    <row r="80" spans="1:26" x14ac:dyDescent="0.3">
      <c r="A80" t="s">
        <v>372</v>
      </c>
      <c r="B80" t="s">
        <v>373</v>
      </c>
      <c r="C80" t="s">
        <v>562</v>
      </c>
      <c r="D80" t="s">
        <v>92</v>
      </c>
      <c r="E80" t="s">
        <v>186</v>
      </c>
      <c r="F80">
        <f ca="1">MONTH(Table1[[#This Row],[incident_datetime]])</f>
        <v>8</v>
      </c>
      <c r="G80">
        <f ca="1">YEAR(Table1[[#This Row],[incident_datetime]])</f>
        <v>2026</v>
      </c>
      <c r="H80" s="2">
        <f ca="1">TODAY()</f>
        <v>46250</v>
      </c>
      <c r="I80" t="s">
        <v>142</v>
      </c>
      <c r="J80" t="s">
        <v>374</v>
      </c>
      <c r="K80">
        <v>39</v>
      </c>
      <c r="L80" t="s">
        <v>43</v>
      </c>
      <c r="M80" t="s">
        <v>35</v>
      </c>
      <c r="N80" t="s">
        <v>375</v>
      </c>
      <c r="O80">
        <v>32</v>
      </c>
      <c r="P80" t="s">
        <v>59</v>
      </c>
      <c r="Q80" t="s">
        <v>70</v>
      </c>
      <c r="R80" t="s">
        <v>109</v>
      </c>
      <c r="S80" t="s">
        <v>28</v>
      </c>
      <c r="T80" t="s">
        <v>62</v>
      </c>
      <c r="U80">
        <v>1</v>
      </c>
      <c r="V80" s="4">
        <v>30983.34</v>
      </c>
      <c r="W80" t="s">
        <v>110</v>
      </c>
      <c r="X80" cm="1">
        <f t="array" ref="X80">_xlfn.IFS(Table1[[#This Row],[severity]]="Critical", 4, Table1[[#This Row],[severity]]="High", 3, Table1[[#This Row],[severity]]="Medium", 2, TRUE, 1)</f>
        <v>4</v>
      </c>
      <c r="Y80">
        <f t="shared" ca="1" si="2"/>
        <v>0</v>
      </c>
      <c r="Z80" t="str">
        <f t="shared" ca="1" si="3"/>
        <v>Night (00-05)</v>
      </c>
    </row>
    <row r="81" spans="1:26" x14ac:dyDescent="0.3">
      <c r="A81" t="s">
        <v>376</v>
      </c>
      <c r="B81" t="s">
        <v>539</v>
      </c>
      <c r="C81" t="s">
        <v>468</v>
      </c>
      <c r="D81" t="s">
        <v>38</v>
      </c>
      <c r="E81" t="s">
        <v>112</v>
      </c>
      <c r="F81">
        <f ca="1">MONTH(Table1[[#This Row],[incident_datetime]])</f>
        <v>8</v>
      </c>
      <c r="G81">
        <f ca="1">YEAR(Table1[[#This Row],[incident_datetime]])</f>
        <v>2026</v>
      </c>
      <c r="H81" s="2">
        <f ca="1">TODAY()</f>
        <v>46250</v>
      </c>
      <c r="I81" t="s">
        <v>377</v>
      </c>
      <c r="J81" t="s">
        <v>7102</v>
      </c>
      <c r="K81">
        <v>52</v>
      </c>
      <c r="L81" t="s">
        <v>43</v>
      </c>
      <c r="M81" t="s">
        <v>35</v>
      </c>
      <c r="N81" t="s">
        <v>378</v>
      </c>
      <c r="O81">
        <v>80</v>
      </c>
      <c r="P81" t="s">
        <v>59</v>
      </c>
      <c r="Q81" t="s">
        <v>60</v>
      </c>
      <c r="R81" t="s">
        <v>139</v>
      </c>
      <c r="S81" t="s">
        <v>61</v>
      </c>
      <c r="T81" t="s">
        <v>155</v>
      </c>
      <c r="U81">
        <v>4</v>
      </c>
      <c r="V81" s="4">
        <v>8046.58</v>
      </c>
      <c r="W81" t="s">
        <v>103</v>
      </c>
      <c r="X81" cm="1">
        <f t="array" ref="X81">_xlfn.IFS(Table1[[#This Row],[severity]]="Critical", 4, Table1[[#This Row],[severity]]="High", 3, Table1[[#This Row],[severity]]="Medium", 2, TRUE, 1)</f>
        <v>2</v>
      </c>
      <c r="Y81">
        <f t="shared" ca="1" si="2"/>
        <v>0</v>
      </c>
      <c r="Z81" t="str">
        <f t="shared" ca="1" si="3"/>
        <v>Night (00-05)</v>
      </c>
    </row>
    <row r="82" spans="1:26" x14ac:dyDescent="0.3">
      <c r="A82" t="s">
        <v>379</v>
      </c>
      <c r="B82" t="s">
        <v>267</v>
      </c>
      <c r="C82" t="s">
        <v>258</v>
      </c>
      <c r="D82" t="s">
        <v>22</v>
      </c>
      <c r="E82" t="s">
        <v>55</v>
      </c>
      <c r="F82">
        <f>MONTH(Table1[[#This Row],[incident_datetime]])</f>
        <v>11</v>
      </c>
      <c r="G82">
        <f>YEAR(Table1[[#This Row],[incident_datetime]])</f>
        <v>2019</v>
      </c>
      <c r="H82" s="1">
        <v>43781.605891203704</v>
      </c>
      <c r="I82" t="s">
        <v>278</v>
      </c>
      <c r="J82" t="s">
        <v>7102</v>
      </c>
      <c r="K82">
        <v>52</v>
      </c>
      <c r="L82" t="s">
        <v>43</v>
      </c>
      <c r="M82" t="s">
        <v>35</v>
      </c>
      <c r="N82" t="s">
        <v>380</v>
      </c>
      <c r="O82">
        <v>68</v>
      </c>
      <c r="P82" t="s">
        <v>43</v>
      </c>
      <c r="Q82" t="s">
        <v>45</v>
      </c>
      <c r="R82" t="s">
        <v>109</v>
      </c>
      <c r="S82" t="s">
        <v>98</v>
      </c>
      <c r="T82" t="s">
        <v>155</v>
      </c>
      <c r="U82">
        <v>5</v>
      </c>
      <c r="V82" s="4">
        <v>49510.26</v>
      </c>
      <c r="W82" t="s">
        <v>110</v>
      </c>
      <c r="X82" cm="1">
        <f t="array" ref="X82">_xlfn.IFS(Table1[[#This Row],[severity]]="Critical", 4, Table1[[#This Row],[severity]]="High", 3, Table1[[#This Row],[severity]]="Medium", 2, TRUE, 1)</f>
        <v>4</v>
      </c>
      <c r="Y82">
        <f t="shared" si="2"/>
        <v>14</v>
      </c>
      <c r="Z82" t="str">
        <f t="shared" si="3"/>
        <v>Afternoon (12-17)</v>
      </c>
    </row>
    <row r="83" spans="1:26" x14ac:dyDescent="0.3">
      <c r="A83" t="s">
        <v>381</v>
      </c>
      <c r="B83" t="s">
        <v>382</v>
      </c>
      <c r="C83" t="s">
        <v>258</v>
      </c>
      <c r="D83" t="s">
        <v>88</v>
      </c>
      <c r="E83" t="s">
        <v>39</v>
      </c>
      <c r="F83">
        <f>MONTH(Table1[[#This Row],[incident_datetime]])</f>
        <v>2</v>
      </c>
      <c r="G83">
        <f>YEAR(Table1[[#This Row],[incident_datetime]])</f>
        <v>2024</v>
      </c>
      <c r="H83" s="1">
        <v>45343.3281712963</v>
      </c>
      <c r="I83" t="s">
        <v>204</v>
      </c>
      <c r="J83" t="s">
        <v>7102</v>
      </c>
      <c r="K83">
        <v>52</v>
      </c>
      <c r="L83" t="s">
        <v>43</v>
      </c>
      <c r="M83" t="s">
        <v>35</v>
      </c>
      <c r="N83" t="s">
        <v>383</v>
      </c>
      <c r="O83">
        <v>21</v>
      </c>
      <c r="P83" t="s">
        <v>59</v>
      </c>
      <c r="Q83" t="s">
        <v>27</v>
      </c>
      <c r="R83" t="s">
        <v>139</v>
      </c>
      <c r="S83" t="s">
        <v>132</v>
      </c>
      <c r="T83" t="s">
        <v>270</v>
      </c>
      <c r="U83">
        <v>2</v>
      </c>
      <c r="V83" s="4">
        <v>5498.74</v>
      </c>
      <c r="W83" t="s">
        <v>103</v>
      </c>
      <c r="X83" cm="1">
        <f t="array" ref="X83">_xlfn.IFS(Table1[[#This Row],[severity]]="Critical", 4, Table1[[#This Row],[severity]]="High", 3, Table1[[#This Row],[severity]]="Medium", 2, TRUE, 1)</f>
        <v>2</v>
      </c>
      <c r="Y83">
        <f t="shared" si="2"/>
        <v>7</v>
      </c>
      <c r="Z83" t="str">
        <f t="shared" si="3"/>
        <v>Morning (06-11)</v>
      </c>
    </row>
    <row r="84" spans="1:26" x14ac:dyDescent="0.3">
      <c r="A84" t="s">
        <v>384</v>
      </c>
      <c r="B84" t="s">
        <v>935</v>
      </c>
      <c r="C84" t="s">
        <v>135</v>
      </c>
      <c r="D84" t="s">
        <v>100</v>
      </c>
      <c r="E84" t="s">
        <v>93</v>
      </c>
      <c r="F84">
        <f>MONTH(Table1[[#This Row],[incident_datetime]])</f>
        <v>6</v>
      </c>
      <c r="G84">
        <f>YEAR(Table1[[#This Row],[incident_datetime]])</f>
        <v>2024</v>
      </c>
      <c r="H84" s="2">
        <v>45458</v>
      </c>
      <c r="I84" t="s">
        <v>385</v>
      </c>
      <c r="J84" t="s">
        <v>386</v>
      </c>
      <c r="K84">
        <v>34</v>
      </c>
      <c r="L84" t="s">
        <v>34</v>
      </c>
      <c r="M84" t="s">
        <v>35</v>
      </c>
      <c r="N84" t="s">
        <v>245</v>
      </c>
      <c r="O84">
        <v>33</v>
      </c>
      <c r="P84" t="s">
        <v>59</v>
      </c>
      <c r="Q84" t="s">
        <v>27</v>
      </c>
      <c r="R84" t="s">
        <v>52</v>
      </c>
      <c r="S84" t="s">
        <v>53</v>
      </c>
      <c r="T84" t="s">
        <v>155</v>
      </c>
      <c r="U84">
        <v>1</v>
      </c>
      <c r="V84" s="4">
        <v>31443.55</v>
      </c>
      <c r="W84" t="s">
        <v>110</v>
      </c>
      <c r="X84" cm="1">
        <f t="array" ref="X84">_xlfn.IFS(Table1[[#This Row],[severity]]="Critical", 4, Table1[[#This Row],[severity]]="High", 3, Table1[[#This Row],[severity]]="Medium", 2, TRUE, 1)</f>
        <v>1</v>
      </c>
      <c r="Y84">
        <f t="shared" si="2"/>
        <v>0</v>
      </c>
      <c r="Z84" t="str">
        <f t="shared" si="3"/>
        <v>Night (00-05)</v>
      </c>
    </row>
    <row r="85" spans="1:26" x14ac:dyDescent="0.3">
      <c r="A85" t="s">
        <v>387</v>
      </c>
      <c r="B85" t="s">
        <v>1173</v>
      </c>
      <c r="C85" t="s">
        <v>233</v>
      </c>
      <c r="D85" t="s">
        <v>38</v>
      </c>
      <c r="E85" t="s">
        <v>78</v>
      </c>
      <c r="F85">
        <f>MONTH(Table1[[#This Row],[incident_datetime]])</f>
        <v>8</v>
      </c>
      <c r="G85">
        <f>YEAR(Table1[[#This Row],[incident_datetime]])</f>
        <v>2020</v>
      </c>
      <c r="H85" s="1">
        <v>44058.782766203702</v>
      </c>
      <c r="I85" t="s">
        <v>321</v>
      </c>
      <c r="J85" t="s">
        <v>388</v>
      </c>
      <c r="K85">
        <v>52</v>
      </c>
      <c r="L85" t="s">
        <v>43</v>
      </c>
      <c r="M85" t="s">
        <v>85</v>
      </c>
      <c r="N85" t="s">
        <v>389</v>
      </c>
      <c r="O85">
        <v>15</v>
      </c>
      <c r="P85" t="s">
        <v>59</v>
      </c>
      <c r="Q85" t="s">
        <v>27</v>
      </c>
      <c r="R85" t="s">
        <v>97</v>
      </c>
      <c r="S85" t="s">
        <v>61</v>
      </c>
      <c r="T85" t="s">
        <v>155</v>
      </c>
      <c r="U85">
        <v>4</v>
      </c>
      <c r="V85">
        <v>0</v>
      </c>
      <c r="W85" t="s">
        <v>110</v>
      </c>
      <c r="X85" cm="1">
        <f t="array" ref="X85">_xlfn.IFS(Table1[[#This Row],[severity]]="Critical", 4, Table1[[#This Row],[severity]]="High", 3, Table1[[#This Row],[severity]]="Medium", 2, TRUE, 1)</f>
        <v>3</v>
      </c>
      <c r="Y85">
        <f t="shared" si="2"/>
        <v>18</v>
      </c>
      <c r="Z85" t="str">
        <f t="shared" si="3"/>
        <v>Evening (18-23)</v>
      </c>
    </row>
    <row r="86" spans="1:26" x14ac:dyDescent="0.3">
      <c r="A86" t="s">
        <v>390</v>
      </c>
      <c r="B86" t="s">
        <v>391</v>
      </c>
      <c r="C86" t="s">
        <v>233</v>
      </c>
      <c r="D86" t="s">
        <v>65</v>
      </c>
      <c r="E86" t="s">
        <v>31</v>
      </c>
      <c r="F86">
        <f>MONTH(Table1[[#This Row],[incident_datetime]])</f>
        <v>9</v>
      </c>
      <c r="G86">
        <f>YEAR(Table1[[#This Row],[incident_datetime]])</f>
        <v>2019</v>
      </c>
      <c r="H86" s="1">
        <v>43730.086944444447</v>
      </c>
      <c r="I86" t="s">
        <v>392</v>
      </c>
      <c r="J86" t="s">
        <v>393</v>
      </c>
      <c r="K86">
        <v>27</v>
      </c>
      <c r="L86" t="s">
        <v>43</v>
      </c>
      <c r="M86" t="s">
        <v>107</v>
      </c>
      <c r="N86" t="s">
        <v>167</v>
      </c>
      <c r="O86">
        <v>41</v>
      </c>
      <c r="P86" t="s">
        <v>43</v>
      </c>
      <c r="Q86" t="s">
        <v>27</v>
      </c>
      <c r="R86" t="s">
        <v>109</v>
      </c>
      <c r="S86" t="s">
        <v>61</v>
      </c>
      <c r="T86" t="s">
        <v>29</v>
      </c>
      <c r="U86">
        <v>2</v>
      </c>
      <c r="V86" s="4">
        <v>41712.019999999997</v>
      </c>
      <c r="W86" t="s">
        <v>103</v>
      </c>
      <c r="X86" cm="1">
        <f t="array" ref="X86">_xlfn.IFS(Table1[[#This Row],[severity]]="Critical", 4, Table1[[#This Row],[severity]]="High", 3, Table1[[#This Row],[severity]]="Medium", 2, TRUE, 1)</f>
        <v>4</v>
      </c>
      <c r="Y86">
        <f t="shared" si="2"/>
        <v>2</v>
      </c>
      <c r="Z86" t="str">
        <f t="shared" si="3"/>
        <v>Night (00-05)</v>
      </c>
    </row>
    <row r="87" spans="1:26" x14ac:dyDescent="0.3">
      <c r="A87" t="s">
        <v>394</v>
      </c>
      <c r="B87" t="s">
        <v>267</v>
      </c>
      <c r="C87" t="s">
        <v>135</v>
      </c>
      <c r="D87" t="s">
        <v>100</v>
      </c>
      <c r="E87" t="s">
        <v>78</v>
      </c>
      <c r="F87">
        <f>MONTH(Table1[[#This Row],[incident_datetime]])</f>
        <v>5</v>
      </c>
      <c r="G87">
        <f>YEAR(Table1[[#This Row],[incident_datetime]])</f>
        <v>2024</v>
      </c>
      <c r="H87" s="1">
        <v>45436.013773148145</v>
      </c>
      <c r="I87" t="s">
        <v>113</v>
      </c>
      <c r="J87" t="s">
        <v>7102</v>
      </c>
      <c r="K87">
        <v>52</v>
      </c>
      <c r="L87" t="s">
        <v>43</v>
      </c>
      <c r="M87" t="s">
        <v>35</v>
      </c>
      <c r="N87" t="s">
        <v>395</v>
      </c>
      <c r="O87">
        <v>32</v>
      </c>
      <c r="P87" t="s">
        <v>59</v>
      </c>
      <c r="Q87" t="s">
        <v>215</v>
      </c>
      <c r="R87" t="s">
        <v>139</v>
      </c>
      <c r="S87" t="s">
        <v>61</v>
      </c>
      <c r="T87" t="s">
        <v>155</v>
      </c>
      <c r="U87">
        <v>1</v>
      </c>
      <c r="V87" s="4">
        <v>3026.01</v>
      </c>
      <c r="W87" t="s">
        <v>110</v>
      </c>
      <c r="X87" cm="1">
        <f t="array" ref="X87">_xlfn.IFS(Table1[[#This Row],[severity]]="Critical", 4, Table1[[#This Row],[severity]]="High", 3, Table1[[#This Row],[severity]]="Medium", 2, TRUE, 1)</f>
        <v>2</v>
      </c>
      <c r="Y87">
        <f t="shared" si="2"/>
        <v>0</v>
      </c>
      <c r="Z87" t="str">
        <f t="shared" si="3"/>
        <v>Night (00-05)</v>
      </c>
    </row>
    <row r="88" spans="1:26" x14ac:dyDescent="0.3">
      <c r="A88" t="s">
        <v>396</v>
      </c>
      <c r="B88" t="s">
        <v>382</v>
      </c>
      <c r="C88" t="s">
        <v>135</v>
      </c>
      <c r="D88" t="s">
        <v>22</v>
      </c>
      <c r="E88" t="s">
        <v>112</v>
      </c>
      <c r="F88">
        <f>MONTH(Table1[[#This Row],[incident_datetime]])</f>
        <v>8</v>
      </c>
      <c r="G88">
        <f>YEAR(Table1[[#This Row],[incident_datetime]])</f>
        <v>2024</v>
      </c>
      <c r="H88" s="1">
        <v>45524.637743055559</v>
      </c>
      <c r="I88" t="s">
        <v>173</v>
      </c>
      <c r="J88" t="s">
        <v>397</v>
      </c>
      <c r="K88">
        <v>44</v>
      </c>
      <c r="L88" t="s">
        <v>43</v>
      </c>
      <c r="M88" t="s">
        <v>107</v>
      </c>
      <c r="N88" t="s">
        <v>398</v>
      </c>
      <c r="O88">
        <v>13</v>
      </c>
      <c r="P88" t="s">
        <v>43</v>
      </c>
      <c r="Q88" t="s">
        <v>27</v>
      </c>
      <c r="R88" t="s">
        <v>139</v>
      </c>
      <c r="S88" t="s">
        <v>61</v>
      </c>
      <c r="T88" t="s">
        <v>155</v>
      </c>
      <c r="U88">
        <v>0</v>
      </c>
      <c r="V88" s="4">
        <v>43515.93</v>
      </c>
      <c r="W88" t="s">
        <v>110</v>
      </c>
      <c r="X88" cm="1">
        <f t="array" ref="X88">_xlfn.IFS(Table1[[#This Row],[severity]]="Critical", 4, Table1[[#This Row],[severity]]="High", 3, Table1[[#This Row],[severity]]="Medium", 2, TRUE, 1)</f>
        <v>2</v>
      </c>
      <c r="Y88">
        <f t="shared" si="2"/>
        <v>15</v>
      </c>
      <c r="Z88" t="str">
        <f t="shared" si="3"/>
        <v>Afternoon (12-17)</v>
      </c>
    </row>
    <row r="89" spans="1:26" x14ac:dyDescent="0.3">
      <c r="A89" t="s">
        <v>399</v>
      </c>
      <c r="B89" t="s">
        <v>306</v>
      </c>
      <c r="C89" t="s">
        <v>135</v>
      </c>
      <c r="D89" t="s">
        <v>100</v>
      </c>
      <c r="E89" t="s">
        <v>112</v>
      </c>
      <c r="F89">
        <f>MONTH(Table1[[#This Row],[incident_datetime]])</f>
        <v>2</v>
      </c>
      <c r="G89">
        <f>YEAR(Table1[[#This Row],[incident_datetime]])</f>
        <v>2020</v>
      </c>
      <c r="H89" s="1">
        <v>43871.994606481479</v>
      </c>
      <c r="I89" t="s">
        <v>400</v>
      </c>
      <c r="J89" t="s">
        <v>401</v>
      </c>
      <c r="K89">
        <v>23</v>
      </c>
      <c r="L89" t="s">
        <v>43</v>
      </c>
      <c r="M89" t="s">
        <v>35</v>
      </c>
      <c r="N89" t="s">
        <v>402</v>
      </c>
      <c r="O89">
        <v>32</v>
      </c>
      <c r="P89" t="s">
        <v>59</v>
      </c>
      <c r="Q89" t="s">
        <v>27</v>
      </c>
      <c r="R89" t="s">
        <v>139</v>
      </c>
      <c r="S89" t="s">
        <v>98</v>
      </c>
      <c r="T89" t="s">
        <v>270</v>
      </c>
      <c r="U89">
        <v>2</v>
      </c>
      <c r="V89" s="4">
        <v>20394.14</v>
      </c>
      <c r="W89" t="s">
        <v>103</v>
      </c>
      <c r="X89" cm="1">
        <f t="array" ref="X89">_xlfn.IFS(Table1[[#This Row],[severity]]="Critical", 4, Table1[[#This Row],[severity]]="High", 3, Table1[[#This Row],[severity]]="Medium", 2, TRUE, 1)</f>
        <v>2</v>
      </c>
      <c r="Y89">
        <f t="shared" si="2"/>
        <v>23</v>
      </c>
      <c r="Z89" t="str">
        <f t="shared" si="3"/>
        <v>Evening (18-23)</v>
      </c>
    </row>
    <row r="90" spans="1:26" x14ac:dyDescent="0.3">
      <c r="A90" t="s">
        <v>403</v>
      </c>
      <c r="B90" t="s">
        <v>539</v>
      </c>
      <c r="C90" t="s">
        <v>342</v>
      </c>
      <c r="D90" t="s">
        <v>48</v>
      </c>
      <c r="E90" t="s">
        <v>31</v>
      </c>
      <c r="F90">
        <f>MONTH(Table1[[#This Row],[incident_datetime]])</f>
        <v>7</v>
      </c>
      <c r="G90">
        <f>YEAR(Table1[[#This Row],[incident_datetime]])</f>
        <v>2023</v>
      </c>
      <c r="H90" s="1">
        <v>45113.376018518517</v>
      </c>
      <c r="I90" t="s">
        <v>404</v>
      </c>
      <c r="J90" t="s">
        <v>405</v>
      </c>
      <c r="K90">
        <v>38</v>
      </c>
      <c r="L90" t="s">
        <v>59</v>
      </c>
      <c r="M90" t="s">
        <v>35</v>
      </c>
      <c r="N90" t="s">
        <v>406</v>
      </c>
      <c r="O90">
        <v>36</v>
      </c>
      <c r="P90" t="s">
        <v>59</v>
      </c>
      <c r="Q90" t="s">
        <v>70</v>
      </c>
      <c r="R90" t="s">
        <v>52</v>
      </c>
      <c r="S90" t="s">
        <v>132</v>
      </c>
      <c r="T90" t="s">
        <v>29</v>
      </c>
      <c r="U90">
        <v>4</v>
      </c>
      <c r="V90">
        <v>0</v>
      </c>
      <c r="W90" t="s">
        <v>110</v>
      </c>
      <c r="X90" cm="1">
        <f t="array" ref="X90">_xlfn.IFS(Table1[[#This Row],[severity]]="Critical", 4, Table1[[#This Row],[severity]]="High", 3, Table1[[#This Row],[severity]]="Medium", 2, TRUE, 1)</f>
        <v>1</v>
      </c>
      <c r="Y90">
        <f t="shared" si="2"/>
        <v>9</v>
      </c>
      <c r="Z90" t="str">
        <f t="shared" si="3"/>
        <v>Morning (06-11)</v>
      </c>
    </row>
    <row r="91" spans="1:26" x14ac:dyDescent="0.3">
      <c r="A91" t="s">
        <v>407</v>
      </c>
      <c r="B91" t="s">
        <v>165</v>
      </c>
      <c r="C91" t="s">
        <v>220</v>
      </c>
      <c r="D91" t="s">
        <v>22</v>
      </c>
      <c r="E91" t="s">
        <v>23</v>
      </c>
      <c r="F91">
        <f>MONTH(Table1[[#This Row],[incident_datetime]])</f>
        <v>12</v>
      </c>
      <c r="G91">
        <f>YEAR(Table1[[#This Row],[incident_datetime]])</f>
        <v>2019</v>
      </c>
      <c r="H91" s="1">
        <v>43811.060648148145</v>
      </c>
      <c r="I91" t="s">
        <v>408</v>
      </c>
      <c r="J91" t="s">
        <v>409</v>
      </c>
      <c r="K91">
        <v>50</v>
      </c>
      <c r="L91" t="s">
        <v>59</v>
      </c>
      <c r="M91" t="s">
        <v>35</v>
      </c>
      <c r="N91" t="s">
        <v>410</v>
      </c>
      <c r="O91">
        <v>56</v>
      </c>
      <c r="P91" t="s">
        <v>59</v>
      </c>
      <c r="Q91" t="s">
        <v>60</v>
      </c>
      <c r="R91" t="s">
        <v>52</v>
      </c>
      <c r="S91" t="s">
        <v>98</v>
      </c>
      <c r="T91" t="s">
        <v>62</v>
      </c>
      <c r="U91">
        <v>1</v>
      </c>
      <c r="V91" s="4">
        <v>38981.980000000003</v>
      </c>
      <c r="W91" t="s">
        <v>103</v>
      </c>
      <c r="X91" cm="1">
        <f t="array" ref="X91">_xlfn.IFS(Table1[[#This Row],[severity]]="Critical", 4, Table1[[#This Row],[severity]]="High", 3, Table1[[#This Row],[severity]]="Medium", 2, TRUE, 1)</f>
        <v>1</v>
      </c>
      <c r="Y91">
        <f t="shared" si="2"/>
        <v>1</v>
      </c>
      <c r="Z91" t="str">
        <f t="shared" si="3"/>
        <v>Night (00-05)</v>
      </c>
    </row>
    <row r="92" spans="1:26" x14ac:dyDescent="0.3">
      <c r="A92" t="s">
        <v>411</v>
      </c>
      <c r="B92" t="s">
        <v>935</v>
      </c>
      <c r="C92" t="s">
        <v>468</v>
      </c>
      <c r="D92" t="s">
        <v>77</v>
      </c>
      <c r="E92" t="s">
        <v>78</v>
      </c>
      <c r="F92">
        <f>MONTH(Table1[[#This Row],[incident_datetime]])</f>
        <v>7</v>
      </c>
      <c r="G92">
        <f>YEAR(Table1[[#This Row],[incident_datetime]])</f>
        <v>2024</v>
      </c>
      <c r="H92" s="1">
        <v>45480.380277777775</v>
      </c>
      <c r="I92" t="s">
        <v>412</v>
      </c>
      <c r="J92" t="s">
        <v>413</v>
      </c>
      <c r="K92">
        <v>59</v>
      </c>
      <c r="L92" t="s">
        <v>34</v>
      </c>
      <c r="M92" t="s">
        <v>34</v>
      </c>
      <c r="N92" t="s">
        <v>414</v>
      </c>
      <c r="O92">
        <v>66</v>
      </c>
      <c r="P92" t="s">
        <v>59</v>
      </c>
      <c r="Q92" t="s">
        <v>27</v>
      </c>
      <c r="R92" t="s">
        <v>97</v>
      </c>
      <c r="S92" t="s">
        <v>61</v>
      </c>
      <c r="T92" t="s">
        <v>62</v>
      </c>
      <c r="U92">
        <v>0</v>
      </c>
      <c r="V92" s="4">
        <v>3776.15</v>
      </c>
      <c r="W92" t="s">
        <v>103</v>
      </c>
      <c r="X92" cm="1">
        <f t="array" ref="X92">_xlfn.IFS(Table1[[#This Row],[severity]]="Critical", 4, Table1[[#This Row],[severity]]="High", 3, Table1[[#This Row],[severity]]="Medium", 2, TRUE, 1)</f>
        <v>3</v>
      </c>
      <c r="Y92">
        <f t="shared" si="2"/>
        <v>9</v>
      </c>
      <c r="Z92" t="str">
        <f t="shared" si="3"/>
        <v>Morning (06-11)</v>
      </c>
    </row>
    <row r="93" spans="1:26" x14ac:dyDescent="0.3">
      <c r="A93" t="s">
        <v>415</v>
      </c>
      <c r="B93" t="s">
        <v>242</v>
      </c>
      <c r="C93" t="s">
        <v>468</v>
      </c>
      <c r="D93" t="s">
        <v>22</v>
      </c>
      <c r="E93" t="s">
        <v>186</v>
      </c>
      <c r="F93">
        <f>MONTH(Table1[[#This Row],[incident_datetime]])</f>
        <v>3</v>
      </c>
      <c r="G93">
        <f>YEAR(Table1[[#This Row],[incident_datetime]])</f>
        <v>2021</v>
      </c>
      <c r="H93" s="1">
        <v>44279.695648148147</v>
      </c>
      <c r="I93" t="s">
        <v>234</v>
      </c>
      <c r="J93" t="s">
        <v>416</v>
      </c>
      <c r="K93">
        <v>66</v>
      </c>
      <c r="L93" t="s">
        <v>43</v>
      </c>
      <c r="M93" t="s">
        <v>35</v>
      </c>
      <c r="N93" t="s">
        <v>417</v>
      </c>
      <c r="O93">
        <v>43</v>
      </c>
      <c r="P93" t="s">
        <v>59</v>
      </c>
      <c r="Q93" t="s">
        <v>60</v>
      </c>
      <c r="R93" t="s">
        <v>97</v>
      </c>
      <c r="S93" t="s">
        <v>28</v>
      </c>
      <c r="T93" t="s">
        <v>155</v>
      </c>
      <c r="U93">
        <v>1</v>
      </c>
      <c r="V93" s="4">
        <v>47839.91</v>
      </c>
      <c r="W93" t="s">
        <v>110</v>
      </c>
      <c r="X93" cm="1">
        <f t="array" ref="X93">_xlfn.IFS(Table1[[#This Row],[severity]]="Critical", 4, Table1[[#This Row],[severity]]="High", 3, Table1[[#This Row],[severity]]="Medium", 2, TRUE, 1)</f>
        <v>3</v>
      </c>
      <c r="Y93">
        <f t="shared" si="2"/>
        <v>16</v>
      </c>
      <c r="Z93" t="str">
        <f t="shared" si="3"/>
        <v>Afternoon (12-17)</v>
      </c>
    </row>
    <row r="94" spans="1:26" x14ac:dyDescent="0.3">
      <c r="A94" t="s">
        <v>418</v>
      </c>
      <c r="B94" t="s">
        <v>935</v>
      </c>
      <c r="C94" t="s">
        <v>180</v>
      </c>
      <c r="D94" t="s">
        <v>77</v>
      </c>
      <c r="E94" t="s">
        <v>31</v>
      </c>
      <c r="F94">
        <f>MONTH(Table1[[#This Row],[incident_datetime]])</f>
        <v>12</v>
      </c>
      <c r="G94">
        <f>YEAR(Table1[[#This Row],[incident_datetime]])</f>
        <v>2021</v>
      </c>
      <c r="H94" s="1">
        <v>44552.496851851851</v>
      </c>
      <c r="I94" t="s">
        <v>419</v>
      </c>
      <c r="J94" t="s">
        <v>7102</v>
      </c>
      <c r="K94">
        <v>52</v>
      </c>
      <c r="L94" t="s">
        <v>43</v>
      </c>
      <c r="M94" t="s">
        <v>35</v>
      </c>
      <c r="N94" t="s">
        <v>420</v>
      </c>
      <c r="O94">
        <v>56</v>
      </c>
      <c r="P94" t="s">
        <v>43</v>
      </c>
      <c r="Q94" t="s">
        <v>27</v>
      </c>
      <c r="R94" t="s">
        <v>52</v>
      </c>
      <c r="S94" t="s">
        <v>61</v>
      </c>
      <c r="T94" t="s">
        <v>155</v>
      </c>
      <c r="U94">
        <v>0</v>
      </c>
      <c r="V94" s="4">
        <v>9542.2199999999993</v>
      </c>
      <c r="W94" t="s">
        <v>110</v>
      </c>
      <c r="X94" cm="1">
        <f t="array" ref="X94">_xlfn.IFS(Table1[[#This Row],[severity]]="Critical", 4, Table1[[#This Row],[severity]]="High", 3, Table1[[#This Row],[severity]]="Medium", 2, TRUE, 1)</f>
        <v>1</v>
      </c>
      <c r="Y94">
        <f t="shared" si="2"/>
        <v>11</v>
      </c>
      <c r="Z94" t="str">
        <f t="shared" si="3"/>
        <v>Morning (06-11)</v>
      </c>
    </row>
    <row r="95" spans="1:26" x14ac:dyDescent="0.3">
      <c r="A95" t="s">
        <v>421</v>
      </c>
      <c r="B95" t="s">
        <v>422</v>
      </c>
      <c r="C95" t="s">
        <v>180</v>
      </c>
      <c r="D95" t="s">
        <v>65</v>
      </c>
      <c r="E95" t="s">
        <v>72</v>
      </c>
      <c r="F95">
        <f>MONTH(Table1[[#This Row],[incident_datetime]])</f>
        <v>2</v>
      </c>
      <c r="G95">
        <f>YEAR(Table1[[#This Row],[incident_datetime]])</f>
        <v>2019</v>
      </c>
      <c r="H95" s="1">
        <v>43515.409050925926</v>
      </c>
      <c r="I95" t="s">
        <v>423</v>
      </c>
      <c r="J95" t="s">
        <v>424</v>
      </c>
      <c r="K95">
        <v>41</v>
      </c>
      <c r="L95" t="s">
        <v>43</v>
      </c>
      <c r="M95" t="s">
        <v>85</v>
      </c>
      <c r="N95" t="s">
        <v>425</v>
      </c>
      <c r="O95">
        <v>73</v>
      </c>
      <c r="P95" t="s">
        <v>59</v>
      </c>
      <c r="Q95" t="s">
        <v>116</v>
      </c>
      <c r="R95" t="s">
        <v>52</v>
      </c>
      <c r="S95" t="s">
        <v>132</v>
      </c>
      <c r="T95" t="s">
        <v>155</v>
      </c>
      <c r="U95">
        <v>3</v>
      </c>
      <c r="V95" s="4">
        <v>42807.37</v>
      </c>
      <c r="W95" t="s">
        <v>103</v>
      </c>
      <c r="X95" cm="1">
        <f t="array" ref="X95">_xlfn.IFS(Table1[[#This Row],[severity]]="Critical", 4, Table1[[#This Row],[severity]]="High", 3, Table1[[#This Row],[severity]]="Medium", 2, TRUE, 1)</f>
        <v>1</v>
      </c>
      <c r="Y95">
        <f t="shared" si="2"/>
        <v>9</v>
      </c>
      <c r="Z95" t="str">
        <f t="shared" si="3"/>
        <v>Morning (06-11)</v>
      </c>
    </row>
    <row r="96" spans="1:26" x14ac:dyDescent="0.3">
      <c r="A96" t="s">
        <v>426</v>
      </c>
      <c r="B96" t="s">
        <v>676</v>
      </c>
      <c r="C96" t="s">
        <v>342</v>
      </c>
      <c r="D96" t="s">
        <v>22</v>
      </c>
      <c r="E96" t="s">
        <v>186</v>
      </c>
      <c r="F96">
        <f>MONTH(Table1[[#This Row],[incident_datetime]])</f>
        <v>8</v>
      </c>
      <c r="G96">
        <f>YEAR(Table1[[#This Row],[incident_datetime]])</f>
        <v>2023</v>
      </c>
      <c r="H96" s="1">
        <v>45164.118414351855</v>
      </c>
      <c r="I96" t="s">
        <v>355</v>
      </c>
      <c r="J96" t="s">
        <v>427</v>
      </c>
      <c r="K96">
        <v>42</v>
      </c>
      <c r="L96" t="s">
        <v>43</v>
      </c>
      <c r="M96" t="s">
        <v>85</v>
      </c>
      <c r="N96" t="s">
        <v>428</v>
      </c>
      <c r="O96">
        <v>40</v>
      </c>
      <c r="P96" t="s">
        <v>59</v>
      </c>
      <c r="Q96" t="s">
        <v>215</v>
      </c>
      <c r="R96" t="s">
        <v>97</v>
      </c>
      <c r="S96" t="s">
        <v>98</v>
      </c>
      <c r="T96" t="s">
        <v>62</v>
      </c>
      <c r="U96">
        <v>3</v>
      </c>
      <c r="V96" s="4">
        <v>36625.89</v>
      </c>
      <c r="W96" t="s">
        <v>103</v>
      </c>
      <c r="X96" cm="1">
        <f t="array" ref="X96">_xlfn.IFS(Table1[[#This Row],[severity]]="Critical", 4, Table1[[#This Row],[severity]]="High", 3, Table1[[#This Row],[severity]]="Medium", 2, TRUE, 1)</f>
        <v>3</v>
      </c>
      <c r="Y96">
        <f t="shared" si="2"/>
        <v>2</v>
      </c>
      <c r="Z96" t="str">
        <f t="shared" si="3"/>
        <v>Night (00-05)</v>
      </c>
    </row>
    <row r="97" spans="1:26" x14ac:dyDescent="0.3">
      <c r="A97" t="s">
        <v>429</v>
      </c>
      <c r="B97" t="s">
        <v>391</v>
      </c>
      <c r="C97" t="s">
        <v>686</v>
      </c>
      <c r="D97" t="s">
        <v>65</v>
      </c>
      <c r="E97" t="s">
        <v>31</v>
      </c>
      <c r="F97">
        <f>MONTH(Table1[[#This Row],[incident_datetime]])</f>
        <v>7</v>
      </c>
      <c r="G97">
        <f>YEAR(Table1[[#This Row],[incident_datetime]])</f>
        <v>2022</v>
      </c>
      <c r="H97" s="2">
        <v>44744</v>
      </c>
      <c r="I97" t="s">
        <v>136</v>
      </c>
      <c r="J97" t="s">
        <v>430</v>
      </c>
      <c r="K97">
        <v>54</v>
      </c>
      <c r="L97" t="s">
        <v>43</v>
      </c>
      <c r="M97" t="s">
        <v>85</v>
      </c>
      <c r="N97" t="s">
        <v>431</v>
      </c>
      <c r="O97">
        <v>56</v>
      </c>
      <c r="P97" t="s">
        <v>43</v>
      </c>
      <c r="Q97" t="s">
        <v>27</v>
      </c>
      <c r="R97" t="s">
        <v>139</v>
      </c>
      <c r="S97" t="s">
        <v>61</v>
      </c>
      <c r="T97" t="s">
        <v>155</v>
      </c>
      <c r="U97">
        <v>0</v>
      </c>
      <c r="V97">
        <v>0</v>
      </c>
      <c r="W97" t="s">
        <v>103</v>
      </c>
      <c r="X97" cm="1">
        <f t="array" ref="X97">_xlfn.IFS(Table1[[#This Row],[severity]]="Critical", 4, Table1[[#This Row],[severity]]="High", 3, Table1[[#This Row],[severity]]="Medium", 2, TRUE, 1)</f>
        <v>2</v>
      </c>
      <c r="Y97">
        <f t="shared" si="2"/>
        <v>0</v>
      </c>
      <c r="Z97" t="str">
        <f t="shared" si="3"/>
        <v>Night (00-05)</v>
      </c>
    </row>
    <row r="98" spans="1:26" x14ac:dyDescent="0.3">
      <c r="A98" t="s">
        <v>432</v>
      </c>
      <c r="B98" t="s">
        <v>422</v>
      </c>
      <c r="C98" t="s">
        <v>342</v>
      </c>
      <c r="D98" t="s">
        <v>92</v>
      </c>
      <c r="E98" t="s">
        <v>39</v>
      </c>
      <c r="F98">
        <f>MONTH(Table1[[#This Row],[incident_datetime]])</f>
        <v>5</v>
      </c>
      <c r="G98">
        <f>YEAR(Table1[[#This Row],[incident_datetime]])</f>
        <v>2024</v>
      </c>
      <c r="H98" s="1">
        <v>45438.050335648149</v>
      </c>
      <c r="I98" t="s">
        <v>433</v>
      </c>
      <c r="J98" t="s">
        <v>434</v>
      </c>
      <c r="K98">
        <v>48</v>
      </c>
      <c r="L98" t="s">
        <v>43</v>
      </c>
      <c r="M98" t="s">
        <v>34</v>
      </c>
      <c r="N98" t="s">
        <v>435</v>
      </c>
      <c r="O98">
        <v>56</v>
      </c>
      <c r="P98" t="s">
        <v>43</v>
      </c>
      <c r="Q98" t="s">
        <v>27</v>
      </c>
      <c r="R98" t="s">
        <v>97</v>
      </c>
      <c r="S98" t="s">
        <v>28</v>
      </c>
      <c r="T98" t="s">
        <v>29</v>
      </c>
      <c r="U98">
        <v>3</v>
      </c>
      <c r="V98" s="4">
        <v>27569.82</v>
      </c>
      <c r="W98" t="s">
        <v>110</v>
      </c>
      <c r="X98" cm="1">
        <f t="array" ref="X98">_xlfn.IFS(Table1[[#This Row],[severity]]="Critical", 4, Table1[[#This Row],[severity]]="High", 3, Table1[[#This Row],[severity]]="Medium", 2, TRUE, 1)</f>
        <v>3</v>
      </c>
      <c r="Y98">
        <f t="shared" si="2"/>
        <v>1</v>
      </c>
      <c r="Z98" t="str">
        <f t="shared" si="3"/>
        <v>Night (00-05)</v>
      </c>
    </row>
    <row r="99" spans="1:26" x14ac:dyDescent="0.3">
      <c r="A99" t="s">
        <v>436</v>
      </c>
      <c r="B99" t="s">
        <v>64</v>
      </c>
      <c r="C99" t="s">
        <v>233</v>
      </c>
      <c r="D99" t="s">
        <v>48</v>
      </c>
      <c r="E99" t="s">
        <v>72</v>
      </c>
      <c r="F99">
        <f>MONTH(Table1[[#This Row],[incident_datetime]])</f>
        <v>2</v>
      </c>
      <c r="G99">
        <f>YEAR(Table1[[#This Row],[incident_datetime]])</f>
        <v>2020</v>
      </c>
      <c r="H99" s="1">
        <v>43871.047812500001</v>
      </c>
      <c r="I99" t="s">
        <v>312</v>
      </c>
      <c r="J99" t="s">
        <v>437</v>
      </c>
      <c r="K99">
        <v>73</v>
      </c>
      <c r="L99" t="s">
        <v>43</v>
      </c>
      <c r="M99" t="s">
        <v>35</v>
      </c>
      <c r="N99" t="s">
        <v>438</v>
      </c>
      <c r="O99">
        <v>37</v>
      </c>
      <c r="P99" t="s">
        <v>59</v>
      </c>
      <c r="Q99" t="s">
        <v>215</v>
      </c>
      <c r="R99" t="s">
        <v>97</v>
      </c>
      <c r="S99" t="s">
        <v>28</v>
      </c>
      <c r="T99" t="s">
        <v>155</v>
      </c>
      <c r="U99">
        <v>5</v>
      </c>
      <c r="V99" s="4">
        <v>26506.97</v>
      </c>
      <c r="W99" t="s">
        <v>110</v>
      </c>
      <c r="X99" cm="1">
        <f t="array" ref="X99">_xlfn.IFS(Table1[[#This Row],[severity]]="Critical", 4, Table1[[#This Row],[severity]]="High", 3, Table1[[#This Row],[severity]]="Medium", 2, TRUE, 1)</f>
        <v>3</v>
      </c>
      <c r="Y99">
        <f t="shared" si="2"/>
        <v>1</v>
      </c>
      <c r="Z99" t="str">
        <f t="shared" si="3"/>
        <v>Night (00-05)</v>
      </c>
    </row>
    <row r="100" spans="1:26" x14ac:dyDescent="0.3">
      <c r="A100" t="s">
        <v>439</v>
      </c>
      <c r="B100" t="s">
        <v>539</v>
      </c>
      <c r="C100" t="s">
        <v>258</v>
      </c>
      <c r="D100" t="s">
        <v>92</v>
      </c>
      <c r="E100" t="s">
        <v>72</v>
      </c>
      <c r="F100">
        <f>MONTH(Table1[[#This Row],[incident_datetime]])</f>
        <v>12</v>
      </c>
      <c r="G100">
        <f>YEAR(Table1[[#This Row],[incident_datetime]])</f>
        <v>2023</v>
      </c>
      <c r="H100" s="1">
        <v>45262.024178240739</v>
      </c>
      <c r="I100" t="s">
        <v>312</v>
      </c>
      <c r="J100" t="s">
        <v>440</v>
      </c>
      <c r="K100">
        <v>55</v>
      </c>
      <c r="L100" t="s">
        <v>59</v>
      </c>
      <c r="M100" t="s">
        <v>35</v>
      </c>
      <c r="N100" t="s">
        <v>398</v>
      </c>
      <c r="O100">
        <v>31</v>
      </c>
      <c r="P100" t="s">
        <v>59</v>
      </c>
      <c r="Q100" t="s">
        <v>27</v>
      </c>
      <c r="R100" t="s">
        <v>139</v>
      </c>
      <c r="S100" t="s">
        <v>61</v>
      </c>
      <c r="T100" t="s">
        <v>155</v>
      </c>
      <c r="U100">
        <v>2</v>
      </c>
      <c r="V100" s="4">
        <v>26729.93</v>
      </c>
      <c r="W100" t="s">
        <v>110</v>
      </c>
      <c r="X100" cm="1">
        <f t="array" ref="X100">_xlfn.IFS(Table1[[#This Row],[severity]]="Critical", 4, Table1[[#This Row],[severity]]="High", 3, Table1[[#This Row],[severity]]="Medium", 2, TRUE, 1)</f>
        <v>2</v>
      </c>
      <c r="Y100">
        <f t="shared" si="2"/>
        <v>0</v>
      </c>
      <c r="Z100" t="str">
        <f t="shared" si="3"/>
        <v>Night (00-05)</v>
      </c>
    </row>
    <row r="101" spans="1:26" x14ac:dyDescent="0.3">
      <c r="A101" t="s">
        <v>441</v>
      </c>
      <c r="B101" t="s">
        <v>685</v>
      </c>
      <c r="C101" t="s">
        <v>135</v>
      </c>
      <c r="D101" t="s">
        <v>22</v>
      </c>
      <c r="E101" t="s">
        <v>55</v>
      </c>
      <c r="F101">
        <f>MONTH(Table1[[#This Row],[incident_datetime]])</f>
        <v>10</v>
      </c>
      <c r="G101">
        <f>YEAR(Table1[[#This Row],[incident_datetime]])</f>
        <v>2020</v>
      </c>
      <c r="H101" s="1">
        <v>44121.658900462964</v>
      </c>
      <c r="I101" t="s">
        <v>166</v>
      </c>
      <c r="J101" t="s">
        <v>442</v>
      </c>
      <c r="K101">
        <v>52</v>
      </c>
      <c r="L101" t="s">
        <v>59</v>
      </c>
      <c r="M101" t="s">
        <v>35</v>
      </c>
      <c r="N101" t="s">
        <v>443</v>
      </c>
      <c r="O101">
        <v>10</v>
      </c>
      <c r="P101" t="s">
        <v>43</v>
      </c>
      <c r="Q101" t="s">
        <v>116</v>
      </c>
      <c r="R101" t="s">
        <v>139</v>
      </c>
      <c r="S101" t="s">
        <v>28</v>
      </c>
      <c r="T101" t="s">
        <v>62</v>
      </c>
      <c r="U101">
        <v>0</v>
      </c>
      <c r="V101" s="4">
        <v>12396.77</v>
      </c>
      <c r="W101" t="s">
        <v>110</v>
      </c>
      <c r="X101" cm="1">
        <f t="array" ref="X101">_xlfn.IFS(Table1[[#This Row],[severity]]="Critical", 4, Table1[[#This Row],[severity]]="High", 3, Table1[[#This Row],[severity]]="Medium", 2, TRUE, 1)</f>
        <v>2</v>
      </c>
      <c r="Y101">
        <f t="shared" si="2"/>
        <v>15</v>
      </c>
      <c r="Z101" t="str">
        <f t="shared" si="3"/>
        <v>Afternoon (12-17)</v>
      </c>
    </row>
    <row r="102" spans="1:26" x14ac:dyDescent="0.3">
      <c r="A102" t="s">
        <v>444</v>
      </c>
      <c r="B102" t="s">
        <v>382</v>
      </c>
      <c r="C102" t="s">
        <v>233</v>
      </c>
      <c r="D102" t="s">
        <v>22</v>
      </c>
      <c r="E102" t="s">
        <v>55</v>
      </c>
      <c r="F102">
        <f>MONTH(Table1[[#This Row],[incident_datetime]])</f>
        <v>9</v>
      </c>
      <c r="G102">
        <f>YEAR(Table1[[#This Row],[incident_datetime]])</f>
        <v>2018</v>
      </c>
      <c r="H102" s="1">
        <v>43354.614374999997</v>
      </c>
      <c r="I102" t="s">
        <v>122</v>
      </c>
      <c r="J102" t="s">
        <v>445</v>
      </c>
      <c r="K102">
        <v>53</v>
      </c>
      <c r="L102" t="s">
        <v>43</v>
      </c>
      <c r="M102" t="s">
        <v>35</v>
      </c>
      <c r="N102" t="s">
        <v>446</v>
      </c>
      <c r="O102">
        <v>32</v>
      </c>
      <c r="P102" t="s">
        <v>43</v>
      </c>
      <c r="Q102" t="s">
        <v>27</v>
      </c>
      <c r="R102" t="s">
        <v>139</v>
      </c>
      <c r="S102" t="s">
        <v>61</v>
      </c>
      <c r="T102" t="s">
        <v>29</v>
      </c>
      <c r="U102">
        <v>4</v>
      </c>
      <c r="V102" s="4">
        <v>23477.59</v>
      </c>
      <c r="W102" t="s">
        <v>103</v>
      </c>
      <c r="X102" cm="1">
        <f t="array" ref="X102">_xlfn.IFS(Table1[[#This Row],[severity]]="Critical", 4, Table1[[#This Row],[severity]]="High", 3, Table1[[#This Row],[severity]]="Medium", 2, TRUE, 1)</f>
        <v>2</v>
      </c>
      <c r="Y102">
        <f t="shared" si="2"/>
        <v>14</v>
      </c>
      <c r="Z102" t="str">
        <f t="shared" si="3"/>
        <v>Afternoon (12-17)</v>
      </c>
    </row>
    <row r="103" spans="1:26" x14ac:dyDescent="0.3">
      <c r="A103" t="s">
        <v>447</v>
      </c>
      <c r="B103" t="s">
        <v>685</v>
      </c>
      <c r="C103" t="s">
        <v>686</v>
      </c>
      <c r="D103" t="s">
        <v>77</v>
      </c>
      <c r="E103" t="s">
        <v>186</v>
      </c>
      <c r="F103">
        <f>MONTH(Table1[[#This Row],[incident_datetime]])</f>
        <v>8</v>
      </c>
      <c r="G103">
        <f>YEAR(Table1[[#This Row],[incident_datetime]])</f>
        <v>2018</v>
      </c>
      <c r="H103" s="1">
        <v>43322.991886574076</v>
      </c>
      <c r="I103" t="s">
        <v>448</v>
      </c>
      <c r="J103" t="s">
        <v>260</v>
      </c>
      <c r="K103">
        <v>26</v>
      </c>
      <c r="L103" t="s">
        <v>59</v>
      </c>
      <c r="M103" t="s">
        <v>107</v>
      </c>
      <c r="N103" t="s">
        <v>449</v>
      </c>
      <c r="O103">
        <v>73</v>
      </c>
      <c r="P103" t="s">
        <v>43</v>
      </c>
      <c r="Q103" t="s">
        <v>70</v>
      </c>
      <c r="R103" t="s">
        <v>109</v>
      </c>
      <c r="S103" t="s">
        <v>61</v>
      </c>
      <c r="T103" t="s">
        <v>62</v>
      </c>
      <c r="U103">
        <v>3</v>
      </c>
      <c r="V103" s="4">
        <v>25237.67</v>
      </c>
      <c r="W103" t="s">
        <v>103</v>
      </c>
      <c r="X103" cm="1">
        <f t="array" ref="X103">_xlfn.IFS(Table1[[#This Row],[severity]]="Critical", 4, Table1[[#This Row],[severity]]="High", 3, Table1[[#This Row],[severity]]="Medium", 2, TRUE, 1)</f>
        <v>4</v>
      </c>
      <c r="Y103">
        <f t="shared" si="2"/>
        <v>23</v>
      </c>
      <c r="Z103" t="str">
        <f t="shared" si="3"/>
        <v>Evening (18-23)</v>
      </c>
    </row>
    <row r="104" spans="1:26" x14ac:dyDescent="0.3">
      <c r="A104" t="s">
        <v>450</v>
      </c>
      <c r="B104" t="s">
        <v>539</v>
      </c>
      <c r="C104" t="s">
        <v>185</v>
      </c>
      <c r="D104" t="s">
        <v>22</v>
      </c>
      <c r="E104" t="s">
        <v>112</v>
      </c>
      <c r="F104">
        <f>MONTH(Table1[[#This Row],[incident_datetime]])</f>
        <v>10</v>
      </c>
      <c r="G104">
        <f>YEAR(Table1[[#This Row],[incident_datetime]])</f>
        <v>2024</v>
      </c>
      <c r="H104" s="1">
        <v>45594.946516203701</v>
      </c>
      <c r="I104" t="s">
        <v>451</v>
      </c>
      <c r="J104" t="s">
        <v>452</v>
      </c>
      <c r="K104">
        <v>26</v>
      </c>
      <c r="L104" t="s">
        <v>43</v>
      </c>
      <c r="M104" t="s">
        <v>35</v>
      </c>
      <c r="N104" t="s">
        <v>453</v>
      </c>
      <c r="O104">
        <v>56</v>
      </c>
      <c r="P104" t="s">
        <v>34</v>
      </c>
      <c r="Q104" t="s">
        <v>70</v>
      </c>
      <c r="R104" t="s">
        <v>52</v>
      </c>
      <c r="S104" t="s">
        <v>28</v>
      </c>
      <c r="T104" t="s">
        <v>270</v>
      </c>
      <c r="U104">
        <v>3</v>
      </c>
      <c r="V104" s="4">
        <v>31448.97</v>
      </c>
      <c r="W104" t="s">
        <v>110</v>
      </c>
      <c r="X104" cm="1">
        <f t="array" ref="X104">_xlfn.IFS(Table1[[#This Row],[severity]]="Critical", 4, Table1[[#This Row],[severity]]="High", 3, Table1[[#This Row],[severity]]="Medium", 2, TRUE, 1)</f>
        <v>1</v>
      </c>
      <c r="Y104">
        <f t="shared" si="2"/>
        <v>22</v>
      </c>
      <c r="Z104" t="str">
        <f t="shared" si="3"/>
        <v>Evening (18-23)</v>
      </c>
    </row>
    <row r="105" spans="1:26" x14ac:dyDescent="0.3">
      <c r="A105" t="s">
        <v>454</v>
      </c>
      <c r="B105" t="s">
        <v>935</v>
      </c>
      <c r="C105" t="s">
        <v>342</v>
      </c>
      <c r="D105" t="s">
        <v>48</v>
      </c>
      <c r="E105" t="s">
        <v>55</v>
      </c>
      <c r="F105">
        <f>MONTH(Table1[[#This Row],[incident_datetime]])</f>
        <v>9</v>
      </c>
      <c r="G105">
        <f>YEAR(Table1[[#This Row],[incident_datetime]])</f>
        <v>2024</v>
      </c>
      <c r="H105" s="1">
        <v>45541.001655092594</v>
      </c>
      <c r="I105" t="s">
        <v>455</v>
      </c>
      <c r="J105" t="s">
        <v>456</v>
      </c>
      <c r="K105">
        <v>52</v>
      </c>
      <c r="L105" t="s">
        <v>43</v>
      </c>
      <c r="M105" t="s">
        <v>35</v>
      </c>
      <c r="N105" t="s">
        <v>457</v>
      </c>
      <c r="O105">
        <v>55</v>
      </c>
      <c r="P105" t="s">
        <v>59</v>
      </c>
      <c r="Q105" t="s">
        <v>27</v>
      </c>
      <c r="R105" t="s">
        <v>97</v>
      </c>
      <c r="S105" t="s">
        <v>61</v>
      </c>
      <c r="T105" t="s">
        <v>155</v>
      </c>
      <c r="U105">
        <v>0</v>
      </c>
      <c r="V105" s="4">
        <v>14485.64</v>
      </c>
      <c r="W105" t="s">
        <v>110</v>
      </c>
      <c r="X105" cm="1">
        <f t="array" ref="X105">_xlfn.IFS(Table1[[#This Row],[severity]]="Critical", 4, Table1[[#This Row],[severity]]="High", 3, Table1[[#This Row],[severity]]="Medium", 2, TRUE, 1)</f>
        <v>3</v>
      </c>
      <c r="Y105">
        <f t="shared" si="2"/>
        <v>0</v>
      </c>
      <c r="Z105" t="str">
        <f t="shared" si="3"/>
        <v>Night (00-05)</v>
      </c>
    </row>
    <row r="106" spans="1:26" x14ac:dyDescent="0.3">
      <c r="A106" t="s">
        <v>458</v>
      </c>
      <c r="B106" t="s">
        <v>935</v>
      </c>
      <c r="C106" t="s">
        <v>233</v>
      </c>
      <c r="D106" t="s">
        <v>100</v>
      </c>
      <c r="E106" t="s">
        <v>23</v>
      </c>
      <c r="F106">
        <f>MONTH(Table1[[#This Row],[incident_datetime]])</f>
        <v>4</v>
      </c>
      <c r="G106">
        <f>YEAR(Table1[[#This Row],[incident_datetime]])</f>
        <v>2022</v>
      </c>
      <c r="H106" s="2">
        <v>44662</v>
      </c>
      <c r="I106" t="s">
        <v>459</v>
      </c>
      <c r="J106" t="s">
        <v>7102</v>
      </c>
      <c r="K106">
        <v>52</v>
      </c>
      <c r="L106" t="s">
        <v>43</v>
      </c>
      <c r="M106" t="s">
        <v>35</v>
      </c>
      <c r="N106" t="s">
        <v>460</v>
      </c>
      <c r="O106">
        <v>75</v>
      </c>
      <c r="P106" t="s">
        <v>59</v>
      </c>
      <c r="Q106" t="s">
        <v>215</v>
      </c>
      <c r="R106" t="s">
        <v>97</v>
      </c>
      <c r="S106" t="s">
        <v>61</v>
      </c>
      <c r="T106" t="s">
        <v>29</v>
      </c>
      <c r="U106">
        <v>2</v>
      </c>
      <c r="V106" s="4">
        <v>28683.83</v>
      </c>
      <c r="W106" t="s">
        <v>103</v>
      </c>
      <c r="X106" cm="1">
        <f t="array" ref="X106">_xlfn.IFS(Table1[[#This Row],[severity]]="Critical", 4, Table1[[#This Row],[severity]]="High", 3, Table1[[#This Row],[severity]]="Medium", 2, TRUE, 1)</f>
        <v>3</v>
      </c>
      <c r="Y106">
        <f t="shared" si="2"/>
        <v>0</v>
      </c>
      <c r="Z106" t="str">
        <f t="shared" si="3"/>
        <v>Night (00-05)</v>
      </c>
    </row>
    <row r="107" spans="1:26" x14ac:dyDescent="0.3">
      <c r="A107" t="s">
        <v>461</v>
      </c>
      <c r="B107" t="s">
        <v>338</v>
      </c>
      <c r="C107" t="s">
        <v>468</v>
      </c>
      <c r="D107" t="s">
        <v>100</v>
      </c>
      <c r="E107" t="s">
        <v>31</v>
      </c>
      <c r="F107">
        <f ca="1">MONTH(Table1[[#This Row],[incident_datetime]])</f>
        <v>8</v>
      </c>
      <c r="G107">
        <f ca="1">YEAR(Table1[[#This Row],[incident_datetime]])</f>
        <v>2026</v>
      </c>
      <c r="H107" s="2">
        <f ca="1">TODAY()</f>
        <v>46250</v>
      </c>
      <c r="I107" t="s">
        <v>462</v>
      </c>
      <c r="J107" t="s">
        <v>463</v>
      </c>
      <c r="K107">
        <v>68</v>
      </c>
      <c r="L107" t="s">
        <v>43</v>
      </c>
      <c r="M107" t="s">
        <v>35</v>
      </c>
      <c r="N107" t="s">
        <v>202</v>
      </c>
      <c r="O107">
        <v>45</v>
      </c>
      <c r="P107" t="s">
        <v>59</v>
      </c>
      <c r="Q107" t="s">
        <v>27</v>
      </c>
      <c r="R107" t="s">
        <v>109</v>
      </c>
      <c r="S107" t="s">
        <v>28</v>
      </c>
      <c r="T107" t="s">
        <v>29</v>
      </c>
      <c r="U107">
        <v>1</v>
      </c>
      <c r="V107" s="4">
        <v>47202.73</v>
      </c>
      <c r="W107" t="s">
        <v>103</v>
      </c>
      <c r="X107" cm="1">
        <f t="array" ref="X107">_xlfn.IFS(Table1[[#This Row],[severity]]="Critical", 4, Table1[[#This Row],[severity]]="High", 3, Table1[[#This Row],[severity]]="Medium", 2, TRUE, 1)</f>
        <v>4</v>
      </c>
      <c r="Y107">
        <f t="shared" ca="1" si="2"/>
        <v>0</v>
      </c>
      <c r="Z107" t="str">
        <f t="shared" ca="1" si="3"/>
        <v>Night (00-05)</v>
      </c>
    </row>
    <row r="108" spans="1:26" x14ac:dyDescent="0.3">
      <c r="A108" t="s">
        <v>464</v>
      </c>
      <c r="B108" t="s">
        <v>232</v>
      </c>
      <c r="C108" t="s">
        <v>258</v>
      </c>
      <c r="D108" t="s">
        <v>88</v>
      </c>
      <c r="E108" t="s">
        <v>72</v>
      </c>
      <c r="F108">
        <f>MONTH(Table1[[#This Row],[incident_datetime]])</f>
        <v>12</v>
      </c>
      <c r="G108">
        <f>YEAR(Table1[[#This Row],[incident_datetime]])</f>
        <v>2019</v>
      </c>
      <c r="H108" s="1">
        <v>43808.487569444442</v>
      </c>
      <c r="I108" t="s">
        <v>327</v>
      </c>
      <c r="J108" t="s">
        <v>465</v>
      </c>
      <c r="K108">
        <v>52</v>
      </c>
      <c r="L108" t="s">
        <v>43</v>
      </c>
      <c r="M108" t="s">
        <v>34</v>
      </c>
      <c r="N108" t="s">
        <v>466</v>
      </c>
      <c r="O108">
        <v>10</v>
      </c>
      <c r="P108" t="s">
        <v>59</v>
      </c>
      <c r="Q108" t="s">
        <v>27</v>
      </c>
      <c r="R108" t="s">
        <v>139</v>
      </c>
      <c r="S108" t="s">
        <v>28</v>
      </c>
      <c r="T108" t="s">
        <v>29</v>
      </c>
      <c r="U108">
        <v>3</v>
      </c>
      <c r="V108" s="4">
        <v>17211.16</v>
      </c>
      <c r="W108" t="s">
        <v>103</v>
      </c>
      <c r="X108" cm="1">
        <f t="array" ref="X108">_xlfn.IFS(Table1[[#This Row],[severity]]="Critical", 4, Table1[[#This Row],[severity]]="High", 3, Table1[[#This Row],[severity]]="Medium", 2, TRUE, 1)</f>
        <v>2</v>
      </c>
      <c r="Y108">
        <f t="shared" si="2"/>
        <v>11</v>
      </c>
      <c r="Z108" t="str">
        <f t="shared" si="3"/>
        <v>Morning (06-11)</v>
      </c>
    </row>
    <row r="109" spans="1:26" x14ac:dyDescent="0.3">
      <c r="A109" t="s">
        <v>467</v>
      </c>
      <c r="B109" t="s">
        <v>306</v>
      </c>
      <c r="C109" t="s">
        <v>468</v>
      </c>
      <c r="D109" t="s">
        <v>77</v>
      </c>
      <c r="E109" t="s">
        <v>23</v>
      </c>
      <c r="F109">
        <f>MONTH(Table1[[#This Row],[incident_datetime]])</f>
        <v>3</v>
      </c>
      <c r="G109">
        <f>YEAR(Table1[[#This Row],[incident_datetime]])</f>
        <v>2024</v>
      </c>
      <c r="H109" s="1">
        <v>45358.101539351854</v>
      </c>
      <c r="I109" t="s">
        <v>462</v>
      </c>
      <c r="J109" t="s">
        <v>469</v>
      </c>
      <c r="K109">
        <v>27</v>
      </c>
      <c r="L109" t="s">
        <v>43</v>
      </c>
      <c r="M109" t="s">
        <v>35</v>
      </c>
      <c r="N109" t="s">
        <v>470</v>
      </c>
      <c r="O109">
        <v>56</v>
      </c>
      <c r="P109" t="s">
        <v>59</v>
      </c>
      <c r="Q109" t="s">
        <v>27</v>
      </c>
      <c r="R109" t="s">
        <v>139</v>
      </c>
      <c r="S109" t="s">
        <v>98</v>
      </c>
      <c r="T109" t="s">
        <v>155</v>
      </c>
      <c r="U109">
        <v>4</v>
      </c>
      <c r="V109" s="4">
        <v>15968.03</v>
      </c>
      <c r="W109" t="s">
        <v>110</v>
      </c>
      <c r="X109" cm="1">
        <f t="array" ref="X109">_xlfn.IFS(Table1[[#This Row],[severity]]="Critical", 4, Table1[[#This Row],[severity]]="High", 3, Table1[[#This Row],[severity]]="Medium", 2, TRUE, 1)</f>
        <v>2</v>
      </c>
      <c r="Y109">
        <f t="shared" si="2"/>
        <v>2</v>
      </c>
      <c r="Z109" t="str">
        <f t="shared" si="3"/>
        <v>Night (00-05)</v>
      </c>
    </row>
    <row r="110" spans="1:26" x14ac:dyDescent="0.3">
      <c r="A110" t="s">
        <v>471</v>
      </c>
      <c r="B110" t="s">
        <v>267</v>
      </c>
      <c r="C110" t="s">
        <v>342</v>
      </c>
      <c r="D110" t="s">
        <v>88</v>
      </c>
      <c r="E110" t="s">
        <v>39</v>
      </c>
      <c r="F110">
        <f>MONTH(Table1[[#This Row],[incident_datetime]])</f>
        <v>6</v>
      </c>
      <c r="G110">
        <f>YEAR(Table1[[#This Row],[incident_datetime]])</f>
        <v>2018</v>
      </c>
      <c r="H110" s="1">
        <v>43258.339016203703</v>
      </c>
      <c r="I110" t="s">
        <v>351</v>
      </c>
      <c r="J110" t="s">
        <v>363</v>
      </c>
      <c r="K110">
        <v>47</v>
      </c>
      <c r="L110" t="s">
        <v>43</v>
      </c>
      <c r="M110" t="s">
        <v>34</v>
      </c>
      <c r="N110" t="s">
        <v>472</v>
      </c>
      <c r="O110">
        <v>37</v>
      </c>
      <c r="P110" t="s">
        <v>59</v>
      </c>
      <c r="Q110" t="s">
        <v>27</v>
      </c>
      <c r="R110" t="s">
        <v>109</v>
      </c>
      <c r="S110" t="s">
        <v>28</v>
      </c>
      <c r="T110" t="s">
        <v>62</v>
      </c>
      <c r="U110">
        <v>3</v>
      </c>
      <c r="V110" s="4">
        <v>43602.71</v>
      </c>
      <c r="W110" t="s">
        <v>110</v>
      </c>
      <c r="X110" cm="1">
        <f t="array" ref="X110">_xlfn.IFS(Table1[[#This Row],[severity]]="Critical", 4, Table1[[#This Row],[severity]]="High", 3, Table1[[#This Row],[severity]]="Medium", 2, TRUE, 1)</f>
        <v>4</v>
      </c>
      <c r="Y110">
        <f t="shared" si="2"/>
        <v>8</v>
      </c>
      <c r="Z110" t="str">
        <f t="shared" si="3"/>
        <v>Morning (06-11)</v>
      </c>
    </row>
    <row r="111" spans="1:26" x14ac:dyDescent="0.3">
      <c r="A111" t="s">
        <v>473</v>
      </c>
      <c r="B111" t="s">
        <v>263</v>
      </c>
      <c r="C111" t="s">
        <v>220</v>
      </c>
      <c r="D111" t="s">
        <v>88</v>
      </c>
      <c r="E111" t="s">
        <v>39</v>
      </c>
      <c r="F111">
        <f>MONTH(Table1[[#This Row],[incident_datetime]])</f>
        <v>8</v>
      </c>
      <c r="G111">
        <f>YEAR(Table1[[#This Row],[incident_datetime]])</f>
        <v>2024</v>
      </c>
      <c r="H111" s="1">
        <v>45505.452800925923</v>
      </c>
      <c r="I111" t="s">
        <v>259</v>
      </c>
      <c r="J111" t="s">
        <v>252</v>
      </c>
      <c r="K111">
        <v>61</v>
      </c>
      <c r="L111" t="s">
        <v>59</v>
      </c>
      <c r="M111" t="s">
        <v>107</v>
      </c>
      <c r="O111">
        <v>56</v>
      </c>
      <c r="P111" t="s">
        <v>59</v>
      </c>
      <c r="Q111" t="s">
        <v>70</v>
      </c>
      <c r="R111" t="s">
        <v>109</v>
      </c>
      <c r="S111" t="s">
        <v>28</v>
      </c>
      <c r="T111" t="s">
        <v>155</v>
      </c>
      <c r="U111">
        <v>4</v>
      </c>
      <c r="V111" s="4">
        <v>4749.08</v>
      </c>
      <c r="W111" t="s">
        <v>103</v>
      </c>
      <c r="X111" cm="1">
        <f t="array" ref="X111">_xlfn.IFS(Table1[[#This Row],[severity]]="Critical", 4, Table1[[#This Row],[severity]]="High", 3, Table1[[#This Row],[severity]]="Medium", 2, TRUE, 1)</f>
        <v>4</v>
      </c>
      <c r="Y111">
        <f t="shared" si="2"/>
        <v>10</v>
      </c>
      <c r="Z111" t="str">
        <f t="shared" si="3"/>
        <v>Morning (06-11)</v>
      </c>
    </row>
    <row r="112" spans="1:26" x14ac:dyDescent="0.3">
      <c r="A112" t="s">
        <v>474</v>
      </c>
      <c r="B112" t="s">
        <v>1173</v>
      </c>
      <c r="C112" t="s">
        <v>258</v>
      </c>
      <c r="D112" t="s">
        <v>48</v>
      </c>
      <c r="E112" t="s">
        <v>31</v>
      </c>
      <c r="F112">
        <f>MONTH(Table1[[#This Row],[incident_datetime]])</f>
        <v>11</v>
      </c>
      <c r="G112">
        <f>YEAR(Table1[[#This Row],[incident_datetime]])</f>
        <v>2018</v>
      </c>
      <c r="H112" s="1">
        <v>43419.108263888891</v>
      </c>
      <c r="I112" t="s">
        <v>475</v>
      </c>
      <c r="J112" t="s">
        <v>476</v>
      </c>
      <c r="K112">
        <v>47</v>
      </c>
      <c r="L112" t="s">
        <v>43</v>
      </c>
      <c r="M112" t="s">
        <v>34</v>
      </c>
      <c r="N112" t="s">
        <v>477</v>
      </c>
      <c r="O112">
        <v>63</v>
      </c>
      <c r="P112" t="s">
        <v>43</v>
      </c>
      <c r="Q112" t="s">
        <v>27</v>
      </c>
      <c r="R112" t="s">
        <v>139</v>
      </c>
      <c r="S112" t="s">
        <v>61</v>
      </c>
      <c r="T112" t="s">
        <v>62</v>
      </c>
      <c r="U112">
        <v>3</v>
      </c>
      <c r="V112" s="4">
        <v>35351.53</v>
      </c>
      <c r="W112" t="s">
        <v>110</v>
      </c>
      <c r="X112" cm="1">
        <f t="array" ref="X112">_xlfn.IFS(Table1[[#This Row],[severity]]="Critical", 4, Table1[[#This Row],[severity]]="High", 3, Table1[[#This Row],[severity]]="Medium", 2, TRUE, 1)</f>
        <v>2</v>
      </c>
      <c r="Y112">
        <f t="shared" si="2"/>
        <v>2</v>
      </c>
      <c r="Z112" t="str">
        <f t="shared" si="3"/>
        <v>Night (00-05)</v>
      </c>
    </row>
    <row r="113" spans="1:26" x14ac:dyDescent="0.3">
      <c r="A113" t="s">
        <v>478</v>
      </c>
      <c r="B113" t="s">
        <v>479</v>
      </c>
      <c r="C113" t="s">
        <v>185</v>
      </c>
      <c r="D113" t="s">
        <v>88</v>
      </c>
      <c r="E113" t="s">
        <v>31</v>
      </c>
      <c r="F113">
        <f>MONTH(Table1[[#This Row],[incident_datetime]])</f>
        <v>11</v>
      </c>
      <c r="G113">
        <f>YEAR(Table1[[#This Row],[incident_datetime]])</f>
        <v>2018</v>
      </c>
      <c r="H113" s="1">
        <v>43422.552083333336</v>
      </c>
      <c r="I113" t="s">
        <v>480</v>
      </c>
      <c r="J113" t="s">
        <v>401</v>
      </c>
      <c r="K113">
        <v>36</v>
      </c>
      <c r="L113" t="s">
        <v>59</v>
      </c>
      <c r="M113" t="s">
        <v>41</v>
      </c>
      <c r="N113" t="s">
        <v>481</v>
      </c>
      <c r="O113">
        <v>85</v>
      </c>
      <c r="P113" t="s">
        <v>59</v>
      </c>
      <c r="Q113" t="s">
        <v>45</v>
      </c>
      <c r="R113" t="s">
        <v>109</v>
      </c>
      <c r="S113" t="s">
        <v>132</v>
      </c>
      <c r="T113" t="s">
        <v>62</v>
      </c>
      <c r="U113">
        <v>3</v>
      </c>
      <c r="V113" s="4">
        <v>31554.87</v>
      </c>
      <c r="W113" t="s">
        <v>110</v>
      </c>
      <c r="X113" cm="1">
        <f t="array" ref="X113">_xlfn.IFS(Table1[[#This Row],[severity]]="Critical", 4, Table1[[#This Row],[severity]]="High", 3, Table1[[#This Row],[severity]]="Medium", 2, TRUE, 1)</f>
        <v>4</v>
      </c>
      <c r="Y113">
        <f t="shared" si="2"/>
        <v>13</v>
      </c>
      <c r="Z113" t="str">
        <f t="shared" si="3"/>
        <v>Afternoon (12-17)</v>
      </c>
    </row>
    <row r="114" spans="1:26" x14ac:dyDescent="0.3">
      <c r="A114" t="s">
        <v>482</v>
      </c>
      <c r="B114" t="s">
        <v>242</v>
      </c>
      <c r="C114" t="s">
        <v>180</v>
      </c>
      <c r="D114" t="s">
        <v>38</v>
      </c>
      <c r="E114" t="s">
        <v>78</v>
      </c>
      <c r="F114">
        <f>MONTH(Table1[[#This Row],[incident_datetime]])</f>
        <v>11</v>
      </c>
      <c r="G114">
        <f>YEAR(Table1[[#This Row],[incident_datetime]])</f>
        <v>2018</v>
      </c>
      <c r="H114" s="1">
        <v>43412.472696759258</v>
      </c>
      <c r="I114" t="s">
        <v>302</v>
      </c>
      <c r="J114" t="s">
        <v>483</v>
      </c>
      <c r="K114">
        <v>44</v>
      </c>
      <c r="L114" t="s">
        <v>43</v>
      </c>
      <c r="M114" t="s">
        <v>35</v>
      </c>
      <c r="N114" t="s">
        <v>484</v>
      </c>
      <c r="O114">
        <v>74</v>
      </c>
      <c r="P114" t="s">
        <v>59</v>
      </c>
      <c r="Q114" t="s">
        <v>27</v>
      </c>
      <c r="R114" t="s">
        <v>97</v>
      </c>
      <c r="S114" t="s">
        <v>98</v>
      </c>
      <c r="T114" t="s">
        <v>62</v>
      </c>
      <c r="U114">
        <v>5</v>
      </c>
      <c r="V114">
        <v>0</v>
      </c>
      <c r="W114" t="s">
        <v>110</v>
      </c>
      <c r="X114" cm="1">
        <f t="array" ref="X114">_xlfn.IFS(Table1[[#This Row],[severity]]="Critical", 4, Table1[[#This Row],[severity]]="High", 3, Table1[[#This Row],[severity]]="Medium", 2, TRUE, 1)</f>
        <v>3</v>
      </c>
      <c r="Y114">
        <f t="shared" si="2"/>
        <v>11</v>
      </c>
      <c r="Z114" t="str">
        <f t="shared" si="3"/>
        <v>Morning (06-11)</v>
      </c>
    </row>
    <row r="115" spans="1:26" x14ac:dyDescent="0.3">
      <c r="A115" t="s">
        <v>485</v>
      </c>
      <c r="B115" t="s">
        <v>165</v>
      </c>
      <c r="C115" t="s">
        <v>342</v>
      </c>
      <c r="D115" t="s">
        <v>38</v>
      </c>
      <c r="E115" t="s">
        <v>31</v>
      </c>
      <c r="F115">
        <f>MONTH(Table1[[#This Row],[incident_datetime]])</f>
        <v>3</v>
      </c>
      <c r="G115">
        <f>YEAR(Table1[[#This Row],[incident_datetime]])</f>
        <v>2023</v>
      </c>
      <c r="H115" s="1">
        <v>45013.36109953704</v>
      </c>
      <c r="I115" t="s">
        <v>433</v>
      </c>
      <c r="J115" t="s">
        <v>483</v>
      </c>
      <c r="K115">
        <v>38</v>
      </c>
      <c r="L115" t="s">
        <v>43</v>
      </c>
      <c r="M115" t="s">
        <v>41</v>
      </c>
      <c r="N115" t="s">
        <v>261</v>
      </c>
      <c r="O115">
        <v>47</v>
      </c>
      <c r="P115" t="s">
        <v>43</v>
      </c>
      <c r="Q115" t="s">
        <v>70</v>
      </c>
      <c r="R115" t="s">
        <v>97</v>
      </c>
      <c r="S115" t="s">
        <v>28</v>
      </c>
      <c r="T115" t="s">
        <v>270</v>
      </c>
      <c r="U115">
        <v>1</v>
      </c>
      <c r="V115" s="4">
        <v>29185.86</v>
      </c>
      <c r="W115" t="s">
        <v>110</v>
      </c>
      <c r="X115" cm="1">
        <f t="array" ref="X115">_xlfn.IFS(Table1[[#This Row],[severity]]="Critical", 4, Table1[[#This Row],[severity]]="High", 3, Table1[[#This Row],[severity]]="Medium", 2, TRUE, 1)</f>
        <v>3</v>
      </c>
      <c r="Y115">
        <f t="shared" si="2"/>
        <v>8</v>
      </c>
      <c r="Z115" t="str">
        <f t="shared" si="3"/>
        <v>Morning (06-11)</v>
      </c>
    </row>
    <row r="116" spans="1:26" x14ac:dyDescent="0.3">
      <c r="A116" t="s">
        <v>486</v>
      </c>
      <c r="B116" t="s">
        <v>267</v>
      </c>
      <c r="C116" t="s">
        <v>233</v>
      </c>
      <c r="D116" t="s">
        <v>77</v>
      </c>
      <c r="E116" t="s">
        <v>112</v>
      </c>
      <c r="F116">
        <f>MONTH(Table1[[#This Row],[incident_datetime]])</f>
        <v>11</v>
      </c>
      <c r="G116">
        <f>YEAR(Table1[[#This Row],[incident_datetime]])</f>
        <v>2021</v>
      </c>
      <c r="H116" s="1">
        <v>44521.413206018522</v>
      </c>
      <c r="I116" t="s">
        <v>366</v>
      </c>
      <c r="J116" t="s">
        <v>487</v>
      </c>
      <c r="K116">
        <v>27</v>
      </c>
      <c r="L116" t="s">
        <v>43</v>
      </c>
      <c r="M116" t="s">
        <v>35</v>
      </c>
      <c r="N116" t="s">
        <v>488</v>
      </c>
      <c r="O116">
        <v>50</v>
      </c>
      <c r="P116" t="s">
        <v>43</v>
      </c>
      <c r="Q116" t="s">
        <v>60</v>
      </c>
      <c r="R116" t="s">
        <v>139</v>
      </c>
      <c r="S116" t="s">
        <v>61</v>
      </c>
      <c r="T116" t="s">
        <v>29</v>
      </c>
      <c r="U116">
        <v>2</v>
      </c>
      <c r="V116" s="4">
        <v>9379.36</v>
      </c>
      <c r="W116" t="s">
        <v>110</v>
      </c>
      <c r="X116" cm="1">
        <f t="array" ref="X116">_xlfn.IFS(Table1[[#This Row],[severity]]="Critical", 4, Table1[[#This Row],[severity]]="High", 3, Table1[[#This Row],[severity]]="Medium", 2, TRUE, 1)</f>
        <v>2</v>
      </c>
      <c r="Y116">
        <f t="shared" si="2"/>
        <v>9</v>
      </c>
      <c r="Z116" t="str">
        <f t="shared" si="3"/>
        <v>Morning (06-11)</v>
      </c>
    </row>
    <row r="117" spans="1:26" x14ac:dyDescent="0.3">
      <c r="A117" t="s">
        <v>489</v>
      </c>
      <c r="B117" t="s">
        <v>1173</v>
      </c>
      <c r="C117" t="s">
        <v>135</v>
      </c>
      <c r="D117" t="s">
        <v>65</v>
      </c>
      <c r="E117" t="s">
        <v>23</v>
      </c>
      <c r="F117">
        <f>MONTH(Table1[[#This Row],[incident_datetime]])</f>
        <v>1</v>
      </c>
      <c r="G117">
        <f>YEAR(Table1[[#This Row],[incident_datetime]])</f>
        <v>2024</v>
      </c>
      <c r="H117" s="1">
        <v>45317.592060185183</v>
      </c>
      <c r="I117" t="s">
        <v>490</v>
      </c>
      <c r="J117" t="s">
        <v>491</v>
      </c>
      <c r="K117">
        <v>22</v>
      </c>
      <c r="L117" t="s">
        <v>43</v>
      </c>
      <c r="M117" t="s">
        <v>85</v>
      </c>
      <c r="N117" t="s">
        <v>492</v>
      </c>
      <c r="O117">
        <v>61</v>
      </c>
      <c r="P117" t="s">
        <v>43</v>
      </c>
      <c r="Q117" t="s">
        <v>215</v>
      </c>
      <c r="R117" t="s">
        <v>139</v>
      </c>
      <c r="S117" t="s">
        <v>98</v>
      </c>
      <c r="T117" t="s">
        <v>62</v>
      </c>
      <c r="U117">
        <v>0</v>
      </c>
      <c r="V117" s="4">
        <v>17530.72</v>
      </c>
      <c r="W117" t="s">
        <v>110</v>
      </c>
      <c r="X117" cm="1">
        <f t="array" ref="X117">_xlfn.IFS(Table1[[#This Row],[severity]]="Critical", 4, Table1[[#This Row],[severity]]="High", 3, Table1[[#This Row],[severity]]="Medium", 2, TRUE, 1)</f>
        <v>2</v>
      </c>
      <c r="Y117">
        <f t="shared" si="2"/>
        <v>14</v>
      </c>
      <c r="Z117" t="str">
        <f t="shared" si="3"/>
        <v>Afternoon (12-17)</v>
      </c>
    </row>
    <row r="118" spans="1:26" x14ac:dyDescent="0.3">
      <c r="A118" t="s">
        <v>493</v>
      </c>
      <c r="B118" t="s">
        <v>1173</v>
      </c>
      <c r="C118" t="s">
        <v>135</v>
      </c>
      <c r="D118" t="s">
        <v>100</v>
      </c>
      <c r="E118" t="s">
        <v>112</v>
      </c>
      <c r="F118">
        <f>MONTH(Table1[[#This Row],[incident_datetime]])</f>
        <v>9</v>
      </c>
      <c r="G118">
        <f>YEAR(Table1[[#This Row],[incident_datetime]])</f>
        <v>2019</v>
      </c>
      <c r="H118" s="1">
        <v>43722.474641203706</v>
      </c>
      <c r="I118" t="s">
        <v>254</v>
      </c>
      <c r="J118" t="s">
        <v>494</v>
      </c>
      <c r="K118">
        <v>22</v>
      </c>
      <c r="L118" t="s">
        <v>43</v>
      </c>
      <c r="M118" t="s">
        <v>35</v>
      </c>
      <c r="N118" t="s">
        <v>466</v>
      </c>
      <c r="O118">
        <v>56</v>
      </c>
      <c r="P118" t="s">
        <v>59</v>
      </c>
      <c r="Q118" t="s">
        <v>116</v>
      </c>
      <c r="R118" t="s">
        <v>97</v>
      </c>
      <c r="S118" t="s">
        <v>132</v>
      </c>
      <c r="T118" t="s">
        <v>62</v>
      </c>
      <c r="U118">
        <v>2</v>
      </c>
      <c r="V118" s="4">
        <v>45861.57</v>
      </c>
      <c r="W118" t="s">
        <v>110</v>
      </c>
      <c r="X118" cm="1">
        <f t="array" ref="X118">_xlfn.IFS(Table1[[#This Row],[severity]]="Critical", 4, Table1[[#This Row],[severity]]="High", 3, Table1[[#This Row],[severity]]="Medium", 2, TRUE, 1)</f>
        <v>3</v>
      </c>
      <c r="Y118">
        <f t="shared" si="2"/>
        <v>11</v>
      </c>
      <c r="Z118" t="str">
        <f t="shared" si="3"/>
        <v>Morning (06-11)</v>
      </c>
    </row>
    <row r="119" spans="1:26" x14ac:dyDescent="0.3">
      <c r="A119" t="s">
        <v>495</v>
      </c>
      <c r="B119" t="s">
        <v>676</v>
      </c>
      <c r="C119" t="s">
        <v>233</v>
      </c>
      <c r="D119" t="s">
        <v>22</v>
      </c>
      <c r="E119" t="s">
        <v>72</v>
      </c>
      <c r="F119">
        <f ca="1">MONTH(Table1[[#This Row],[incident_datetime]])</f>
        <v>8</v>
      </c>
      <c r="G119">
        <f ca="1">YEAR(Table1[[#This Row],[incident_datetime]])</f>
        <v>2026</v>
      </c>
      <c r="H119" s="2">
        <f ca="1">TODAY()</f>
        <v>46250</v>
      </c>
      <c r="I119" t="s">
        <v>40</v>
      </c>
      <c r="J119" t="s">
        <v>456</v>
      </c>
      <c r="K119">
        <v>39</v>
      </c>
      <c r="L119" t="s">
        <v>59</v>
      </c>
      <c r="M119" t="s">
        <v>85</v>
      </c>
      <c r="N119" t="s">
        <v>496</v>
      </c>
      <c r="O119">
        <v>43</v>
      </c>
      <c r="P119" t="s">
        <v>59</v>
      </c>
      <c r="Q119" t="s">
        <v>215</v>
      </c>
      <c r="R119" t="s">
        <v>139</v>
      </c>
      <c r="S119" t="s">
        <v>132</v>
      </c>
      <c r="T119" t="s">
        <v>29</v>
      </c>
      <c r="U119">
        <v>2</v>
      </c>
      <c r="V119" s="4">
        <v>20808.54</v>
      </c>
      <c r="W119" t="s">
        <v>103</v>
      </c>
      <c r="X119" cm="1">
        <f t="array" ref="X119">_xlfn.IFS(Table1[[#This Row],[severity]]="Critical", 4, Table1[[#This Row],[severity]]="High", 3, Table1[[#This Row],[severity]]="Medium", 2, TRUE, 1)</f>
        <v>2</v>
      </c>
      <c r="Y119">
        <f t="shared" ca="1" si="2"/>
        <v>0</v>
      </c>
      <c r="Z119" t="str">
        <f t="shared" ca="1" si="3"/>
        <v>Night (00-05)</v>
      </c>
    </row>
    <row r="120" spans="1:26" x14ac:dyDescent="0.3">
      <c r="A120" t="s">
        <v>497</v>
      </c>
      <c r="B120" t="s">
        <v>141</v>
      </c>
      <c r="C120" t="s">
        <v>220</v>
      </c>
      <c r="D120" t="s">
        <v>22</v>
      </c>
      <c r="E120" t="s">
        <v>93</v>
      </c>
      <c r="F120">
        <f>MONTH(Table1[[#This Row],[incident_datetime]])</f>
        <v>6</v>
      </c>
      <c r="G120">
        <f>YEAR(Table1[[#This Row],[incident_datetime]])</f>
        <v>2018</v>
      </c>
      <c r="H120" s="1">
        <v>43272.040011574078</v>
      </c>
      <c r="I120" t="s">
        <v>234</v>
      </c>
      <c r="J120" t="s">
        <v>498</v>
      </c>
      <c r="K120">
        <v>66</v>
      </c>
      <c r="L120" t="s">
        <v>43</v>
      </c>
      <c r="M120" t="s">
        <v>35</v>
      </c>
      <c r="N120" t="s">
        <v>499</v>
      </c>
      <c r="O120">
        <v>33</v>
      </c>
      <c r="P120" t="s">
        <v>43</v>
      </c>
      <c r="Q120" t="s">
        <v>27</v>
      </c>
      <c r="R120" t="s">
        <v>139</v>
      </c>
      <c r="S120" t="s">
        <v>61</v>
      </c>
      <c r="T120" t="s">
        <v>155</v>
      </c>
      <c r="U120">
        <v>5</v>
      </c>
      <c r="V120" s="4">
        <v>20209.810000000001</v>
      </c>
      <c r="W120" t="s">
        <v>110</v>
      </c>
      <c r="X120" cm="1">
        <f t="array" ref="X120">_xlfn.IFS(Table1[[#This Row],[severity]]="Critical", 4, Table1[[#This Row],[severity]]="High", 3, Table1[[#This Row],[severity]]="Medium", 2, TRUE, 1)</f>
        <v>2</v>
      </c>
      <c r="Y120">
        <f t="shared" si="2"/>
        <v>0</v>
      </c>
      <c r="Z120" t="str">
        <f t="shared" si="3"/>
        <v>Night (00-05)</v>
      </c>
    </row>
    <row r="121" spans="1:26" x14ac:dyDescent="0.3">
      <c r="A121" t="s">
        <v>500</v>
      </c>
      <c r="B121" t="s">
        <v>306</v>
      </c>
      <c r="C121" t="s">
        <v>686</v>
      </c>
      <c r="D121" t="s">
        <v>38</v>
      </c>
      <c r="E121" t="s">
        <v>39</v>
      </c>
      <c r="F121">
        <f>MONTH(Table1[[#This Row],[incident_datetime]])</f>
        <v>12</v>
      </c>
      <c r="G121">
        <f>YEAR(Table1[[#This Row],[incident_datetime]])</f>
        <v>2018</v>
      </c>
      <c r="H121" s="1">
        <v>43456.438680555555</v>
      </c>
      <c r="I121" t="s">
        <v>501</v>
      </c>
      <c r="J121" t="s">
        <v>452</v>
      </c>
      <c r="K121">
        <v>22</v>
      </c>
      <c r="L121" t="s">
        <v>43</v>
      </c>
      <c r="M121" t="s">
        <v>41</v>
      </c>
      <c r="O121">
        <v>56</v>
      </c>
      <c r="P121" t="s">
        <v>59</v>
      </c>
      <c r="Q121" t="s">
        <v>116</v>
      </c>
      <c r="R121" t="s">
        <v>52</v>
      </c>
      <c r="S121" t="s">
        <v>28</v>
      </c>
      <c r="T121" t="s">
        <v>155</v>
      </c>
      <c r="U121">
        <v>3</v>
      </c>
      <c r="V121" s="4">
        <v>24610.82</v>
      </c>
      <c r="W121" t="s">
        <v>103</v>
      </c>
      <c r="X121" cm="1">
        <f t="array" ref="X121">_xlfn.IFS(Table1[[#This Row],[severity]]="Critical", 4, Table1[[#This Row],[severity]]="High", 3, Table1[[#This Row],[severity]]="Medium", 2, TRUE, 1)</f>
        <v>1</v>
      </c>
      <c r="Y121">
        <f t="shared" si="2"/>
        <v>10</v>
      </c>
      <c r="Z121" t="str">
        <f t="shared" si="3"/>
        <v>Morning (06-11)</v>
      </c>
    </row>
    <row r="122" spans="1:26" x14ac:dyDescent="0.3">
      <c r="A122" t="s">
        <v>502</v>
      </c>
      <c r="B122" t="s">
        <v>306</v>
      </c>
      <c r="C122" t="s">
        <v>135</v>
      </c>
      <c r="D122" t="s">
        <v>77</v>
      </c>
      <c r="E122" t="s">
        <v>112</v>
      </c>
      <c r="F122">
        <f ca="1">MONTH(Table1[[#This Row],[incident_datetime]])</f>
        <v>8</v>
      </c>
      <c r="G122">
        <f ca="1">YEAR(Table1[[#This Row],[incident_datetime]])</f>
        <v>2026</v>
      </c>
      <c r="H122" s="2">
        <f ca="1">TODAY()</f>
        <v>46250</v>
      </c>
      <c r="I122" t="s">
        <v>503</v>
      </c>
      <c r="J122" t="s">
        <v>504</v>
      </c>
      <c r="K122">
        <v>35</v>
      </c>
      <c r="L122" t="s">
        <v>43</v>
      </c>
      <c r="M122" t="s">
        <v>85</v>
      </c>
      <c r="N122" t="s">
        <v>505</v>
      </c>
      <c r="O122">
        <v>58</v>
      </c>
      <c r="P122" t="s">
        <v>43</v>
      </c>
      <c r="Q122" t="s">
        <v>45</v>
      </c>
      <c r="R122" t="s">
        <v>52</v>
      </c>
      <c r="S122" t="s">
        <v>61</v>
      </c>
      <c r="T122" t="s">
        <v>155</v>
      </c>
      <c r="U122">
        <v>3</v>
      </c>
      <c r="V122">
        <v>0</v>
      </c>
      <c r="W122" t="s">
        <v>103</v>
      </c>
      <c r="X122" cm="1">
        <f t="array" ref="X122">_xlfn.IFS(Table1[[#This Row],[severity]]="Critical", 4, Table1[[#This Row],[severity]]="High", 3, Table1[[#This Row],[severity]]="Medium", 2, TRUE, 1)</f>
        <v>1</v>
      </c>
      <c r="Y122">
        <f t="shared" ca="1" si="2"/>
        <v>0</v>
      </c>
      <c r="Z122" t="str">
        <f t="shared" ca="1" si="3"/>
        <v>Night (00-05)</v>
      </c>
    </row>
    <row r="123" spans="1:26" x14ac:dyDescent="0.3">
      <c r="A123" t="s">
        <v>506</v>
      </c>
      <c r="B123" t="s">
        <v>507</v>
      </c>
      <c r="C123" t="s">
        <v>258</v>
      </c>
      <c r="D123" t="s">
        <v>22</v>
      </c>
      <c r="E123" t="s">
        <v>55</v>
      </c>
      <c r="F123">
        <f>MONTH(Table1[[#This Row],[incident_datetime]])</f>
        <v>4</v>
      </c>
      <c r="G123">
        <f>YEAR(Table1[[#This Row],[incident_datetime]])</f>
        <v>2022</v>
      </c>
      <c r="H123" s="1">
        <v>44668.086759259262</v>
      </c>
      <c r="I123" t="s">
        <v>136</v>
      </c>
      <c r="J123" t="s">
        <v>397</v>
      </c>
      <c r="K123">
        <v>51</v>
      </c>
      <c r="L123" t="s">
        <v>59</v>
      </c>
      <c r="M123" t="s">
        <v>35</v>
      </c>
      <c r="N123" t="s">
        <v>457</v>
      </c>
      <c r="O123">
        <v>30</v>
      </c>
      <c r="P123" t="s">
        <v>59</v>
      </c>
      <c r="Q123" t="s">
        <v>60</v>
      </c>
      <c r="R123" t="s">
        <v>139</v>
      </c>
      <c r="S123" t="s">
        <v>61</v>
      </c>
      <c r="T123" t="s">
        <v>29</v>
      </c>
      <c r="U123">
        <v>5</v>
      </c>
      <c r="V123" s="4">
        <v>41592.730000000003</v>
      </c>
      <c r="W123" t="s">
        <v>110</v>
      </c>
      <c r="X123" cm="1">
        <f t="array" ref="X123">_xlfn.IFS(Table1[[#This Row],[severity]]="Critical", 4, Table1[[#This Row],[severity]]="High", 3, Table1[[#This Row],[severity]]="Medium", 2, TRUE, 1)</f>
        <v>2</v>
      </c>
      <c r="Y123">
        <f t="shared" si="2"/>
        <v>2</v>
      </c>
      <c r="Z123" t="str">
        <f t="shared" si="3"/>
        <v>Night (00-05)</v>
      </c>
    </row>
    <row r="124" spans="1:26" x14ac:dyDescent="0.3">
      <c r="A124" t="s">
        <v>508</v>
      </c>
      <c r="B124" t="s">
        <v>267</v>
      </c>
      <c r="C124" t="s">
        <v>135</v>
      </c>
      <c r="D124" t="s">
        <v>48</v>
      </c>
      <c r="E124" t="s">
        <v>66</v>
      </c>
      <c r="F124">
        <f>MONTH(Table1[[#This Row],[incident_datetime]])</f>
        <v>3</v>
      </c>
      <c r="G124">
        <f>YEAR(Table1[[#This Row],[incident_datetime]])</f>
        <v>2019</v>
      </c>
      <c r="H124" s="1">
        <v>43535.494351851848</v>
      </c>
      <c r="I124" t="s">
        <v>276</v>
      </c>
      <c r="J124" t="s">
        <v>7102</v>
      </c>
      <c r="K124">
        <v>52</v>
      </c>
      <c r="L124" t="s">
        <v>43</v>
      </c>
      <c r="M124" t="s">
        <v>35</v>
      </c>
      <c r="N124" t="s">
        <v>509</v>
      </c>
      <c r="O124">
        <v>32</v>
      </c>
      <c r="P124" t="s">
        <v>43</v>
      </c>
      <c r="Q124" t="s">
        <v>27</v>
      </c>
      <c r="R124" t="s">
        <v>97</v>
      </c>
      <c r="S124" t="s">
        <v>132</v>
      </c>
      <c r="T124" t="s">
        <v>155</v>
      </c>
      <c r="U124">
        <v>2</v>
      </c>
      <c r="V124" s="4">
        <v>13485.64</v>
      </c>
      <c r="W124" t="s">
        <v>110</v>
      </c>
      <c r="X124" cm="1">
        <f t="array" ref="X124">_xlfn.IFS(Table1[[#This Row],[severity]]="Critical", 4, Table1[[#This Row],[severity]]="High", 3, Table1[[#This Row],[severity]]="Medium", 2, TRUE, 1)</f>
        <v>3</v>
      </c>
      <c r="Y124">
        <f t="shared" si="2"/>
        <v>11</v>
      </c>
      <c r="Z124" t="str">
        <f t="shared" si="3"/>
        <v>Morning (06-11)</v>
      </c>
    </row>
    <row r="125" spans="1:26" x14ac:dyDescent="0.3">
      <c r="A125" t="s">
        <v>510</v>
      </c>
      <c r="B125" t="s">
        <v>306</v>
      </c>
      <c r="C125" t="s">
        <v>220</v>
      </c>
      <c r="D125" t="s">
        <v>77</v>
      </c>
      <c r="E125" t="s">
        <v>72</v>
      </c>
      <c r="F125">
        <f>MONTH(Table1[[#This Row],[incident_datetime]])</f>
        <v>4</v>
      </c>
      <c r="G125">
        <f>YEAR(Table1[[#This Row],[incident_datetime]])</f>
        <v>2023</v>
      </c>
      <c r="H125" s="1">
        <v>45042.380324074074</v>
      </c>
      <c r="I125" t="s">
        <v>181</v>
      </c>
      <c r="J125" t="s">
        <v>511</v>
      </c>
      <c r="K125">
        <v>33</v>
      </c>
      <c r="L125" t="s">
        <v>59</v>
      </c>
      <c r="M125" t="s">
        <v>35</v>
      </c>
      <c r="N125" t="s">
        <v>512</v>
      </c>
      <c r="O125">
        <v>33</v>
      </c>
      <c r="P125" t="s">
        <v>59</v>
      </c>
      <c r="Q125" t="s">
        <v>70</v>
      </c>
      <c r="R125" t="s">
        <v>139</v>
      </c>
      <c r="S125" t="s">
        <v>28</v>
      </c>
      <c r="T125" t="s">
        <v>29</v>
      </c>
      <c r="U125">
        <v>1</v>
      </c>
      <c r="V125" s="4">
        <v>32136.98</v>
      </c>
      <c r="W125" t="s">
        <v>110</v>
      </c>
      <c r="X125" cm="1">
        <f t="array" ref="X125">_xlfn.IFS(Table1[[#This Row],[severity]]="Critical", 4, Table1[[#This Row],[severity]]="High", 3, Table1[[#This Row],[severity]]="Medium", 2, TRUE, 1)</f>
        <v>2</v>
      </c>
      <c r="Y125">
        <f t="shared" si="2"/>
        <v>9</v>
      </c>
      <c r="Z125" t="str">
        <f t="shared" si="3"/>
        <v>Morning (06-11)</v>
      </c>
    </row>
    <row r="126" spans="1:26" x14ac:dyDescent="0.3">
      <c r="A126" t="s">
        <v>513</v>
      </c>
      <c r="B126" t="s">
        <v>250</v>
      </c>
      <c r="C126" t="s">
        <v>468</v>
      </c>
      <c r="D126" t="s">
        <v>77</v>
      </c>
      <c r="E126" t="s">
        <v>66</v>
      </c>
      <c r="F126">
        <f>MONTH(Table1[[#This Row],[incident_datetime]])</f>
        <v>11</v>
      </c>
      <c r="G126">
        <f>YEAR(Table1[[#This Row],[incident_datetime]])</f>
        <v>2021</v>
      </c>
      <c r="H126" s="1">
        <v>44510.020046296297</v>
      </c>
      <c r="I126" t="s">
        <v>40</v>
      </c>
      <c r="J126" t="s">
        <v>7102</v>
      </c>
      <c r="K126">
        <v>52</v>
      </c>
      <c r="L126" t="s">
        <v>43</v>
      </c>
      <c r="M126" t="s">
        <v>35</v>
      </c>
      <c r="N126" t="s">
        <v>514</v>
      </c>
      <c r="O126">
        <v>49</v>
      </c>
      <c r="P126" t="s">
        <v>59</v>
      </c>
      <c r="Q126" t="s">
        <v>27</v>
      </c>
      <c r="R126" t="s">
        <v>109</v>
      </c>
      <c r="S126" t="s">
        <v>98</v>
      </c>
      <c r="T126" t="s">
        <v>155</v>
      </c>
      <c r="U126">
        <v>3</v>
      </c>
      <c r="V126" s="4">
        <v>1876.51</v>
      </c>
      <c r="W126" t="s">
        <v>110</v>
      </c>
      <c r="X126" cm="1">
        <f t="array" ref="X126">_xlfn.IFS(Table1[[#This Row],[severity]]="Critical", 4, Table1[[#This Row],[severity]]="High", 3, Table1[[#This Row],[severity]]="Medium", 2, TRUE, 1)</f>
        <v>4</v>
      </c>
      <c r="Y126">
        <f t="shared" si="2"/>
        <v>0</v>
      </c>
      <c r="Z126" t="str">
        <f t="shared" si="3"/>
        <v>Night (00-05)</v>
      </c>
    </row>
    <row r="127" spans="1:26" x14ac:dyDescent="0.3">
      <c r="A127" t="s">
        <v>515</v>
      </c>
      <c r="B127" t="s">
        <v>685</v>
      </c>
      <c r="C127" t="s">
        <v>686</v>
      </c>
      <c r="D127" t="s">
        <v>88</v>
      </c>
      <c r="E127" t="s">
        <v>39</v>
      </c>
      <c r="F127">
        <f>MONTH(Table1[[#This Row],[incident_datetime]])</f>
        <v>6</v>
      </c>
      <c r="G127">
        <f>YEAR(Table1[[#This Row],[incident_datetime]])</f>
        <v>2024</v>
      </c>
      <c r="H127" s="1">
        <v>45459.730543981481</v>
      </c>
      <c r="I127" t="s">
        <v>181</v>
      </c>
      <c r="J127" t="s">
        <v>516</v>
      </c>
      <c r="K127">
        <v>31</v>
      </c>
      <c r="L127" t="s">
        <v>59</v>
      </c>
      <c r="M127" t="s">
        <v>85</v>
      </c>
      <c r="N127" t="s">
        <v>517</v>
      </c>
      <c r="O127">
        <v>47</v>
      </c>
      <c r="P127" t="s">
        <v>59</v>
      </c>
      <c r="Q127" t="s">
        <v>27</v>
      </c>
      <c r="R127" t="s">
        <v>139</v>
      </c>
      <c r="S127" t="s">
        <v>28</v>
      </c>
      <c r="T127" t="s">
        <v>29</v>
      </c>
      <c r="U127">
        <v>1</v>
      </c>
      <c r="V127" s="4">
        <v>47783.51</v>
      </c>
      <c r="W127" t="s">
        <v>110</v>
      </c>
      <c r="X127" cm="1">
        <f t="array" ref="X127">_xlfn.IFS(Table1[[#This Row],[severity]]="Critical", 4, Table1[[#This Row],[severity]]="High", 3, Table1[[#This Row],[severity]]="Medium", 2, TRUE, 1)</f>
        <v>2</v>
      </c>
      <c r="Y127">
        <f t="shared" si="2"/>
        <v>17</v>
      </c>
      <c r="Z127" t="str">
        <f t="shared" si="3"/>
        <v>Afternoon (12-17)</v>
      </c>
    </row>
    <row r="128" spans="1:26" x14ac:dyDescent="0.3">
      <c r="A128" t="s">
        <v>518</v>
      </c>
      <c r="B128" t="s">
        <v>685</v>
      </c>
      <c r="C128" t="s">
        <v>180</v>
      </c>
      <c r="D128" t="s">
        <v>22</v>
      </c>
      <c r="E128" t="s">
        <v>186</v>
      </c>
      <c r="F128">
        <f>MONTH(Table1[[#This Row],[incident_datetime]])</f>
        <v>11</v>
      </c>
      <c r="G128">
        <f>YEAR(Table1[[#This Row],[incident_datetime]])</f>
        <v>2023</v>
      </c>
      <c r="H128" s="1">
        <v>45246.775335648148</v>
      </c>
      <c r="I128" t="s">
        <v>519</v>
      </c>
      <c r="J128" t="s">
        <v>520</v>
      </c>
      <c r="K128">
        <v>20</v>
      </c>
      <c r="L128" t="s">
        <v>59</v>
      </c>
      <c r="M128" t="s">
        <v>107</v>
      </c>
      <c r="N128" t="s">
        <v>521</v>
      </c>
      <c r="O128">
        <v>56</v>
      </c>
      <c r="P128" t="s">
        <v>59</v>
      </c>
      <c r="Q128" t="s">
        <v>27</v>
      </c>
      <c r="R128" t="s">
        <v>109</v>
      </c>
      <c r="S128" t="s">
        <v>61</v>
      </c>
      <c r="T128" t="s">
        <v>270</v>
      </c>
      <c r="U128">
        <v>0</v>
      </c>
      <c r="V128">
        <v>0</v>
      </c>
      <c r="W128" t="s">
        <v>103</v>
      </c>
      <c r="X128" cm="1">
        <f t="array" ref="X128">_xlfn.IFS(Table1[[#This Row],[severity]]="Critical", 4, Table1[[#This Row],[severity]]="High", 3, Table1[[#This Row],[severity]]="Medium", 2, TRUE, 1)</f>
        <v>4</v>
      </c>
      <c r="Y128">
        <f t="shared" si="2"/>
        <v>18</v>
      </c>
      <c r="Z128" t="str">
        <f t="shared" si="3"/>
        <v>Evening (18-23)</v>
      </c>
    </row>
    <row r="129" spans="1:26" x14ac:dyDescent="0.3">
      <c r="A129" t="s">
        <v>522</v>
      </c>
      <c r="B129" t="s">
        <v>523</v>
      </c>
      <c r="C129" t="s">
        <v>180</v>
      </c>
      <c r="D129" t="s">
        <v>92</v>
      </c>
      <c r="E129" t="s">
        <v>23</v>
      </c>
      <c r="F129">
        <f>MONTH(Table1[[#This Row],[incident_datetime]])</f>
        <v>1</v>
      </c>
      <c r="G129">
        <f>YEAR(Table1[[#This Row],[incident_datetime]])</f>
        <v>2020</v>
      </c>
      <c r="H129" s="1">
        <v>43840.730127314811</v>
      </c>
      <c r="I129" t="s">
        <v>524</v>
      </c>
      <c r="J129" t="s">
        <v>525</v>
      </c>
      <c r="K129">
        <v>42</v>
      </c>
      <c r="L129" t="s">
        <v>43</v>
      </c>
      <c r="M129" t="s">
        <v>85</v>
      </c>
      <c r="N129" t="s">
        <v>526</v>
      </c>
      <c r="O129">
        <v>40</v>
      </c>
      <c r="P129" t="s">
        <v>59</v>
      </c>
      <c r="Q129" t="s">
        <v>27</v>
      </c>
      <c r="R129" t="s">
        <v>139</v>
      </c>
      <c r="S129" t="s">
        <v>132</v>
      </c>
      <c r="T129" t="s">
        <v>155</v>
      </c>
      <c r="U129">
        <v>5</v>
      </c>
      <c r="V129" s="4">
        <v>18573.080000000002</v>
      </c>
      <c r="W129" t="s">
        <v>110</v>
      </c>
      <c r="X129" cm="1">
        <f t="array" ref="X129">_xlfn.IFS(Table1[[#This Row],[severity]]="Critical", 4, Table1[[#This Row],[severity]]="High", 3, Table1[[#This Row],[severity]]="Medium", 2, TRUE, 1)</f>
        <v>2</v>
      </c>
      <c r="Y129">
        <f t="shared" si="2"/>
        <v>17</v>
      </c>
      <c r="Z129" t="str">
        <f t="shared" si="3"/>
        <v>Afternoon (12-17)</v>
      </c>
    </row>
    <row r="130" spans="1:26" x14ac:dyDescent="0.3">
      <c r="A130" t="s">
        <v>527</v>
      </c>
      <c r="B130" t="s">
        <v>267</v>
      </c>
      <c r="C130" t="s">
        <v>342</v>
      </c>
      <c r="D130" t="s">
        <v>38</v>
      </c>
      <c r="E130" t="s">
        <v>23</v>
      </c>
      <c r="F130">
        <f>MONTH(Table1[[#This Row],[incident_datetime]])</f>
        <v>6</v>
      </c>
      <c r="G130">
        <f>YEAR(Table1[[#This Row],[incident_datetime]])</f>
        <v>2022</v>
      </c>
      <c r="H130" s="1">
        <v>44735.888449074075</v>
      </c>
      <c r="I130" t="s">
        <v>528</v>
      </c>
      <c r="J130" t="s">
        <v>529</v>
      </c>
      <c r="K130">
        <v>70</v>
      </c>
      <c r="L130" t="s">
        <v>34</v>
      </c>
      <c r="M130" t="s">
        <v>41</v>
      </c>
      <c r="N130" t="s">
        <v>530</v>
      </c>
      <c r="O130">
        <v>81</v>
      </c>
      <c r="P130" t="s">
        <v>59</v>
      </c>
      <c r="Q130" t="s">
        <v>215</v>
      </c>
      <c r="R130" t="s">
        <v>52</v>
      </c>
      <c r="S130" t="s">
        <v>28</v>
      </c>
      <c r="T130" t="s">
        <v>29</v>
      </c>
      <c r="U130">
        <v>4</v>
      </c>
      <c r="V130" s="4">
        <v>22116.2</v>
      </c>
      <c r="W130" t="s">
        <v>103</v>
      </c>
      <c r="X130" cm="1">
        <f t="array" ref="X130">_xlfn.IFS(Table1[[#This Row],[severity]]="Critical", 4, Table1[[#This Row],[severity]]="High", 3, Table1[[#This Row],[severity]]="Medium", 2, TRUE, 1)</f>
        <v>1</v>
      </c>
      <c r="Y130">
        <f t="shared" ref="Y130:Y193" si="4">HOUR(H130)</f>
        <v>21</v>
      </c>
      <c r="Z130" t="str">
        <f t="shared" ref="Z130:Z193" si="5">IF(Y130&lt;6,"Night (00-05)",IF(Y130&lt;12,"Morning (06-11)",IF(Y130&lt;18,"Afternoon (12-17)","Evening (18-23)")))</f>
        <v>Evening (18-23)</v>
      </c>
    </row>
    <row r="131" spans="1:26" x14ac:dyDescent="0.3">
      <c r="A131" t="s">
        <v>531</v>
      </c>
      <c r="B131" t="s">
        <v>479</v>
      </c>
      <c r="C131" t="s">
        <v>562</v>
      </c>
      <c r="D131" t="s">
        <v>65</v>
      </c>
      <c r="E131" t="s">
        <v>31</v>
      </c>
      <c r="F131">
        <f>MONTH(Table1[[#This Row],[incident_datetime]])</f>
        <v>12</v>
      </c>
      <c r="G131">
        <f>YEAR(Table1[[#This Row],[incident_datetime]])</f>
        <v>2022</v>
      </c>
      <c r="H131" s="2">
        <v>44899</v>
      </c>
      <c r="I131" t="s">
        <v>377</v>
      </c>
      <c r="J131" t="s">
        <v>532</v>
      </c>
      <c r="K131">
        <v>42</v>
      </c>
      <c r="L131" t="s">
        <v>59</v>
      </c>
      <c r="M131" t="s">
        <v>34</v>
      </c>
      <c r="N131" t="s">
        <v>533</v>
      </c>
      <c r="O131">
        <v>65</v>
      </c>
      <c r="P131" t="s">
        <v>59</v>
      </c>
      <c r="Q131" t="s">
        <v>27</v>
      </c>
      <c r="R131" t="s">
        <v>52</v>
      </c>
      <c r="S131" t="s">
        <v>61</v>
      </c>
      <c r="T131" t="s">
        <v>62</v>
      </c>
      <c r="U131">
        <v>3</v>
      </c>
      <c r="V131" s="4">
        <v>27341.25</v>
      </c>
      <c r="W131" t="s">
        <v>103</v>
      </c>
      <c r="X131" cm="1">
        <f t="array" ref="X131">_xlfn.IFS(Table1[[#This Row],[severity]]="Critical", 4, Table1[[#This Row],[severity]]="High", 3, Table1[[#This Row],[severity]]="Medium", 2, TRUE, 1)</f>
        <v>1</v>
      </c>
      <c r="Y131">
        <f t="shared" si="4"/>
        <v>0</v>
      </c>
      <c r="Z131" t="str">
        <f t="shared" si="5"/>
        <v>Night (00-05)</v>
      </c>
    </row>
    <row r="132" spans="1:26" x14ac:dyDescent="0.3">
      <c r="A132" t="s">
        <v>534</v>
      </c>
      <c r="B132" t="s">
        <v>539</v>
      </c>
      <c r="C132" t="s">
        <v>180</v>
      </c>
      <c r="D132" t="s">
        <v>100</v>
      </c>
      <c r="E132" t="s">
        <v>55</v>
      </c>
      <c r="F132">
        <f>MONTH(Table1[[#This Row],[incident_datetime]])</f>
        <v>4</v>
      </c>
      <c r="G132">
        <f>YEAR(Table1[[#This Row],[incident_datetime]])</f>
        <v>2022</v>
      </c>
      <c r="H132" s="1">
        <v>44660.948275462964</v>
      </c>
      <c r="I132" t="s">
        <v>535</v>
      </c>
      <c r="J132" t="s">
        <v>536</v>
      </c>
      <c r="K132">
        <v>52</v>
      </c>
      <c r="L132" t="s">
        <v>43</v>
      </c>
      <c r="M132" t="s">
        <v>35</v>
      </c>
      <c r="N132" t="s">
        <v>537</v>
      </c>
      <c r="O132">
        <v>11</v>
      </c>
      <c r="P132" t="s">
        <v>43</v>
      </c>
      <c r="Q132" t="s">
        <v>215</v>
      </c>
      <c r="R132" t="s">
        <v>52</v>
      </c>
      <c r="S132" t="s">
        <v>98</v>
      </c>
      <c r="T132" t="s">
        <v>155</v>
      </c>
      <c r="U132">
        <v>2</v>
      </c>
      <c r="V132" s="4">
        <v>15227.54</v>
      </c>
      <c r="W132" t="s">
        <v>110</v>
      </c>
      <c r="X132" cm="1">
        <f t="array" ref="X132">_xlfn.IFS(Table1[[#This Row],[severity]]="Critical", 4, Table1[[#This Row],[severity]]="High", 3, Table1[[#This Row],[severity]]="Medium", 2, TRUE, 1)</f>
        <v>1</v>
      </c>
      <c r="Y132">
        <f t="shared" si="4"/>
        <v>22</v>
      </c>
      <c r="Z132" t="str">
        <f t="shared" si="5"/>
        <v>Evening (18-23)</v>
      </c>
    </row>
    <row r="133" spans="1:26" x14ac:dyDescent="0.3">
      <c r="A133" t="s">
        <v>538</v>
      </c>
      <c r="B133" t="s">
        <v>539</v>
      </c>
      <c r="C133" t="s">
        <v>185</v>
      </c>
      <c r="D133" t="s">
        <v>88</v>
      </c>
      <c r="E133" t="s">
        <v>39</v>
      </c>
      <c r="F133">
        <f>MONTH(Table1[[#This Row],[incident_datetime]])</f>
        <v>9</v>
      </c>
      <c r="G133">
        <f>YEAR(Table1[[#This Row],[incident_datetime]])</f>
        <v>2019</v>
      </c>
      <c r="H133" s="1">
        <v>43721.55327546296</v>
      </c>
      <c r="I133" t="s">
        <v>540</v>
      </c>
      <c r="J133" t="s">
        <v>541</v>
      </c>
      <c r="K133">
        <v>25</v>
      </c>
      <c r="L133" t="s">
        <v>43</v>
      </c>
      <c r="M133" t="s">
        <v>107</v>
      </c>
      <c r="N133" t="s">
        <v>542</v>
      </c>
      <c r="O133">
        <v>13</v>
      </c>
      <c r="P133" t="s">
        <v>59</v>
      </c>
      <c r="Q133" t="s">
        <v>116</v>
      </c>
      <c r="R133" t="s">
        <v>139</v>
      </c>
      <c r="S133" t="s">
        <v>98</v>
      </c>
      <c r="T133" t="s">
        <v>155</v>
      </c>
      <c r="U133">
        <v>2</v>
      </c>
      <c r="V133" s="4">
        <v>38719.279999999999</v>
      </c>
      <c r="W133" t="s">
        <v>110</v>
      </c>
      <c r="X133" cm="1">
        <f t="array" ref="X133">_xlfn.IFS(Table1[[#This Row],[severity]]="Critical", 4, Table1[[#This Row],[severity]]="High", 3, Table1[[#This Row],[severity]]="Medium", 2, TRUE, 1)</f>
        <v>2</v>
      </c>
      <c r="Y133">
        <f t="shared" si="4"/>
        <v>13</v>
      </c>
      <c r="Z133" t="str">
        <f t="shared" si="5"/>
        <v>Afternoon (12-17)</v>
      </c>
    </row>
    <row r="134" spans="1:26" x14ac:dyDescent="0.3">
      <c r="A134" t="s">
        <v>543</v>
      </c>
      <c r="B134" t="s">
        <v>685</v>
      </c>
      <c r="C134" t="s">
        <v>342</v>
      </c>
      <c r="D134" t="s">
        <v>77</v>
      </c>
      <c r="E134" t="s">
        <v>66</v>
      </c>
      <c r="F134">
        <f>MONTH(Table1[[#This Row],[incident_datetime]])</f>
        <v>1</v>
      </c>
      <c r="G134">
        <f>YEAR(Table1[[#This Row],[incident_datetime]])</f>
        <v>2018</v>
      </c>
      <c r="H134" s="1">
        <v>43107.304074074076</v>
      </c>
      <c r="I134" t="s">
        <v>408</v>
      </c>
      <c r="J134" t="s">
        <v>544</v>
      </c>
      <c r="K134">
        <v>34</v>
      </c>
      <c r="L134" t="s">
        <v>43</v>
      </c>
      <c r="M134" t="s">
        <v>34</v>
      </c>
      <c r="N134" t="s">
        <v>545</v>
      </c>
      <c r="O134">
        <v>23</v>
      </c>
      <c r="P134" t="s">
        <v>59</v>
      </c>
      <c r="Q134" t="s">
        <v>27</v>
      </c>
      <c r="R134" t="s">
        <v>139</v>
      </c>
      <c r="S134" t="s">
        <v>98</v>
      </c>
      <c r="T134" t="s">
        <v>155</v>
      </c>
      <c r="U134">
        <v>1</v>
      </c>
      <c r="V134" s="4">
        <v>36572.720000000001</v>
      </c>
      <c r="W134" t="s">
        <v>103</v>
      </c>
      <c r="X134" cm="1">
        <f t="array" ref="X134">_xlfn.IFS(Table1[[#This Row],[severity]]="Critical", 4, Table1[[#This Row],[severity]]="High", 3, Table1[[#This Row],[severity]]="Medium", 2, TRUE, 1)</f>
        <v>2</v>
      </c>
      <c r="Y134">
        <f t="shared" si="4"/>
        <v>7</v>
      </c>
      <c r="Z134" t="str">
        <f t="shared" si="5"/>
        <v>Morning (06-11)</v>
      </c>
    </row>
    <row r="135" spans="1:26" x14ac:dyDescent="0.3">
      <c r="A135" t="s">
        <v>546</v>
      </c>
      <c r="B135" t="s">
        <v>338</v>
      </c>
      <c r="C135" t="s">
        <v>135</v>
      </c>
      <c r="D135" t="s">
        <v>48</v>
      </c>
      <c r="E135" t="s">
        <v>72</v>
      </c>
      <c r="F135">
        <f>MONTH(Table1[[#This Row],[incident_datetime]])</f>
        <v>1</v>
      </c>
      <c r="G135">
        <f>YEAR(Table1[[#This Row],[incident_datetime]])</f>
        <v>2023</v>
      </c>
      <c r="H135" s="1">
        <v>44951.864733796298</v>
      </c>
      <c r="I135" t="s">
        <v>334</v>
      </c>
      <c r="J135" t="s">
        <v>445</v>
      </c>
      <c r="K135">
        <v>29</v>
      </c>
      <c r="L135" t="s">
        <v>43</v>
      </c>
      <c r="M135" t="s">
        <v>85</v>
      </c>
      <c r="N135" t="s">
        <v>547</v>
      </c>
      <c r="O135">
        <v>59</v>
      </c>
      <c r="P135" t="s">
        <v>43</v>
      </c>
      <c r="Q135" t="s">
        <v>27</v>
      </c>
      <c r="R135" t="s">
        <v>52</v>
      </c>
      <c r="S135" t="s">
        <v>61</v>
      </c>
      <c r="T135" t="s">
        <v>270</v>
      </c>
      <c r="U135">
        <v>0</v>
      </c>
      <c r="V135" s="4">
        <v>11268.3</v>
      </c>
      <c r="W135" t="s">
        <v>110</v>
      </c>
      <c r="X135" cm="1">
        <f t="array" ref="X135">_xlfn.IFS(Table1[[#This Row],[severity]]="Critical", 4, Table1[[#This Row],[severity]]="High", 3, Table1[[#This Row],[severity]]="Medium", 2, TRUE, 1)</f>
        <v>1</v>
      </c>
      <c r="Y135">
        <f t="shared" si="4"/>
        <v>20</v>
      </c>
      <c r="Z135" t="str">
        <f t="shared" si="5"/>
        <v>Evening (18-23)</v>
      </c>
    </row>
    <row r="136" spans="1:26" x14ac:dyDescent="0.3">
      <c r="A136" t="s">
        <v>548</v>
      </c>
      <c r="B136" t="s">
        <v>685</v>
      </c>
      <c r="C136" t="s">
        <v>342</v>
      </c>
      <c r="D136" t="s">
        <v>77</v>
      </c>
      <c r="E136" t="s">
        <v>186</v>
      </c>
      <c r="F136">
        <f>MONTH(Table1[[#This Row],[incident_datetime]])</f>
        <v>1</v>
      </c>
      <c r="G136">
        <f>YEAR(Table1[[#This Row],[incident_datetime]])</f>
        <v>2019</v>
      </c>
      <c r="H136" s="1">
        <v>43482.334120370368</v>
      </c>
      <c r="I136" t="s">
        <v>448</v>
      </c>
      <c r="J136" t="s">
        <v>549</v>
      </c>
      <c r="K136">
        <v>72</v>
      </c>
      <c r="L136" t="s">
        <v>59</v>
      </c>
      <c r="M136" t="s">
        <v>41</v>
      </c>
      <c r="N136" t="s">
        <v>261</v>
      </c>
      <c r="O136">
        <v>69</v>
      </c>
      <c r="P136" t="s">
        <v>59</v>
      </c>
      <c r="Q136" t="s">
        <v>27</v>
      </c>
      <c r="R136" t="s">
        <v>109</v>
      </c>
      <c r="S136" t="s">
        <v>61</v>
      </c>
      <c r="T136" t="s">
        <v>29</v>
      </c>
      <c r="U136">
        <v>5</v>
      </c>
      <c r="V136" s="4">
        <v>8159.25</v>
      </c>
      <c r="W136" t="s">
        <v>110</v>
      </c>
      <c r="X136" cm="1">
        <f t="array" ref="X136">_xlfn.IFS(Table1[[#This Row],[severity]]="Critical", 4, Table1[[#This Row],[severity]]="High", 3, Table1[[#This Row],[severity]]="Medium", 2, TRUE, 1)</f>
        <v>4</v>
      </c>
      <c r="Y136">
        <f t="shared" si="4"/>
        <v>8</v>
      </c>
      <c r="Z136" t="str">
        <f t="shared" si="5"/>
        <v>Morning (06-11)</v>
      </c>
    </row>
    <row r="137" spans="1:26" x14ac:dyDescent="0.3">
      <c r="A137" t="s">
        <v>550</v>
      </c>
      <c r="B137" t="s">
        <v>267</v>
      </c>
      <c r="C137" t="s">
        <v>342</v>
      </c>
      <c r="D137" t="s">
        <v>100</v>
      </c>
      <c r="E137" t="s">
        <v>186</v>
      </c>
      <c r="F137">
        <f>MONTH(Table1[[#This Row],[incident_datetime]])</f>
        <v>9</v>
      </c>
      <c r="G137">
        <f>YEAR(Table1[[#This Row],[incident_datetime]])</f>
        <v>2022</v>
      </c>
      <c r="H137" s="1">
        <v>44827.412581018521</v>
      </c>
      <c r="I137" t="s">
        <v>40</v>
      </c>
      <c r="J137" t="s">
        <v>551</v>
      </c>
      <c r="K137">
        <v>66</v>
      </c>
      <c r="L137" t="s">
        <v>43</v>
      </c>
      <c r="M137" t="s">
        <v>41</v>
      </c>
      <c r="N137" t="s">
        <v>552</v>
      </c>
      <c r="O137">
        <v>21</v>
      </c>
      <c r="P137" t="s">
        <v>59</v>
      </c>
      <c r="Q137" t="s">
        <v>27</v>
      </c>
      <c r="R137" t="s">
        <v>52</v>
      </c>
      <c r="S137" t="s">
        <v>61</v>
      </c>
      <c r="T137" t="s">
        <v>62</v>
      </c>
      <c r="U137">
        <v>5</v>
      </c>
      <c r="V137" s="4">
        <v>2689.23</v>
      </c>
      <c r="W137" t="s">
        <v>103</v>
      </c>
      <c r="X137" cm="1">
        <f t="array" ref="X137">_xlfn.IFS(Table1[[#This Row],[severity]]="Critical", 4, Table1[[#This Row],[severity]]="High", 3, Table1[[#This Row],[severity]]="Medium", 2, TRUE, 1)</f>
        <v>1</v>
      </c>
      <c r="Y137">
        <f t="shared" si="4"/>
        <v>9</v>
      </c>
      <c r="Z137" t="str">
        <f t="shared" si="5"/>
        <v>Morning (06-11)</v>
      </c>
    </row>
    <row r="138" spans="1:26" x14ac:dyDescent="0.3">
      <c r="A138" t="s">
        <v>553</v>
      </c>
      <c r="B138" t="s">
        <v>507</v>
      </c>
      <c r="C138" t="s">
        <v>342</v>
      </c>
      <c r="D138" t="s">
        <v>38</v>
      </c>
      <c r="E138" t="s">
        <v>39</v>
      </c>
      <c r="F138">
        <f>MONTH(Table1[[#This Row],[incident_datetime]])</f>
        <v>4</v>
      </c>
      <c r="G138">
        <f>YEAR(Table1[[#This Row],[incident_datetime]])</f>
        <v>2021</v>
      </c>
      <c r="H138" s="1">
        <v>44306.143599537034</v>
      </c>
      <c r="I138" t="s">
        <v>122</v>
      </c>
      <c r="J138" t="s">
        <v>7102</v>
      </c>
      <c r="K138">
        <v>52</v>
      </c>
      <c r="L138" t="s">
        <v>43</v>
      </c>
      <c r="M138" t="s">
        <v>35</v>
      </c>
      <c r="N138" t="s">
        <v>554</v>
      </c>
      <c r="O138">
        <v>56</v>
      </c>
      <c r="P138" t="s">
        <v>59</v>
      </c>
      <c r="Q138" t="s">
        <v>60</v>
      </c>
      <c r="R138" t="s">
        <v>139</v>
      </c>
      <c r="S138" t="s">
        <v>28</v>
      </c>
      <c r="T138" t="s">
        <v>155</v>
      </c>
      <c r="U138">
        <v>5</v>
      </c>
      <c r="V138" s="4">
        <v>40823.519999999997</v>
      </c>
      <c r="W138" t="s">
        <v>103</v>
      </c>
      <c r="X138" cm="1">
        <f t="array" ref="X138">_xlfn.IFS(Table1[[#This Row],[severity]]="Critical", 4, Table1[[#This Row],[severity]]="High", 3, Table1[[#This Row],[severity]]="Medium", 2, TRUE, 1)</f>
        <v>2</v>
      </c>
      <c r="Y138">
        <f t="shared" si="4"/>
        <v>3</v>
      </c>
      <c r="Z138" t="str">
        <f t="shared" si="5"/>
        <v>Night (00-05)</v>
      </c>
    </row>
    <row r="139" spans="1:26" x14ac:dyDescent="0.3">
      <c r="A139" t="s">
        <v>555</v>
      </c>
      <c r="B139" t="s">
        <v>242</v>
      </c>
      <c r="C139" t="s">
        <v>342</v>
      </c>
      <c r="D139" t="s">
        <v>48</v>
      </c>
      <c r="E139" t="s">
        <v>186</v>
      </c>
      <c r="F139">
        <f>MONTH(Table1[[#This Row],[incident_datetime]])</f>
        <v>4</v>
      </c>
      <c r="G139">
        <f>YEAR(Table1[[#This Row],[incident_datetime]])</f>
        <v>2022</v>
      </c>
      <c r="H139" s="1">
        <v>44667.487337962964</v>
      </c>
      <c r="I139" t="s">
        <v>94</v>
      </c>
      <c r="J139" t="s">
        <v>7102</v>
      </c>
      <c r="K139">
        <v>52</v>
      </c>
      <c r="L139" t="s">
        <v>43</v>
      </c>
      <c r="M139" t="s">
        <v>35</v>
      </c>
      <c r="N139" t="s">
        <v>556</v>
      </c>
      <c r="O139">
        <v>75</v>
      </c>
      <c r="P139" t="s">
        <v>59</v>
      </c>
      <c r="Q139" t="s">
        <v>27</v>
      </c>
      <c r="R139" t="s">
        <v>139</v>
      </c>
      <c r="S139" t="s">
        <v>28</v>
      </c>
      <c r="T139" t="s">
        <v>155</v>
      </c>
      <c r="U139">
        <v>4</v>
      </c>
      <c r="V139" s="4">
        <v>30308.04</v>
      </c>
      <c r="W139" t="s">
        <v>110</v>
      </c>
      <c r="X139" cm="1">
        <f t="array" ref="X139">_xlfn.IFS(Table1[[#This Row],[severity]]="Critical", 4, Table1[[#This Row],[severity]]="High", 3, Table1[[#This Row],[severity]]="Medium", 2, TRUE, 1)</f>
        <v>2</v>
      </c>
      <c r="Y139">
        <f t="shared" si="4"/>
        <v>11</v>
      </c>
      <c r="Z139" t="str">
        <f t="shared" si="5"/>
        <v>Morning (06-11)</v>
      </c>
    </row>
    <row r="140" spans="1:26" x14ac:dyDescent="0.3">
      <c r="A140" t="s">
        <v>557</v>
      </c>
      <c r="B140" t="s">
        <v>382</v>
      </c>
      <c r="C140" t="s">
        <v>185</v>
      </c>
      <c r="D140" t="s">
        <v>77</v>
      </c>
      <c r="E140" t="s">
        <v>186</v>
      </c>
      <c r="F140">
        <f>MONTH(Table1[[#This Row],[incident_datetime]])</f>
        <v>2</v>
      </c>
      <c r="G140">
        <f>YEAR(Table1[[#This Row],[incident_datetime]])</f>
        <v>2020</v>
      </c>
      <c r="H140" s="1">
        <v>43873.323136574072</v>
      </c>
      <c r="I140" t="s">
        <v>433</v>
      </c>
      <c r="J140" t="s">
        <v>128</v>
      </c>
      <c r="K140">
        <v>64</v>
      </c>
      <c r="L140" t="s">
        <v>43</v>
      </c>
      <c r="M140" t="s">
        <v>35</v>
      </c>
      <c r="N140" t="s">
        <v>558</v>
      </c>
      <c r="O140">
        <v>32</v>
      </c>
      <c r="P140" t="s">
        <v>59</v>
      </c>
      <c r="Q140" t="s">
        <v>215</v>
      </c>
      <c r="R140" t="s">
        <v>97</v>
      </c>
      <c r="S140" t="s">
        <v>61</v>
      </c>
      <c r="T140" t="s">
        <v>29</v>
      </c>
      <c r="U140">
        <v>0</v>
      </c>
      <c r="V140">
        <v>0</v>
      </c>
      <c r="W140" t="s">
        <v>110</v>
      </c>
      <c r="X140" cm="1">
        <f t="array" ref="X140">_xlfn.IFS(Table1[[#This Row],[severity]]="Critical", 4, Table1[[#This Row],[severity]]="High", 3, Table1[[#This Row],[severity]]="Medium", 2, TRUE, 1)</f>
        <v>3</v>
      </c>
      <c r="Y140">
        <f t="shared" si="4"/>
        <v>7</v>
      </c>
      <c r="Z140" t="str">
        <f t="shared" si="5"/>
        <v>Morning (06-11)</v>
      </c>
    </row>
    <row r="141" spans="1:26" x14ac:dyDescent="0.3">
      <c r="A141" t="s">
        <v>559</v>
      </c>
      <c r="B141" t="s">
        <v>382</v>
      </c>
      <c r="C141" t="s">
        <v>258</v>
      </c>
      <c r="D141" t="s">
        <v>38</v>
      </c>
      <c r="E141" t="s">
        <v>78</v>
      </c>
      <c r="F141">
        <f>MONTH(Table1[[#This Row],[incident_datetime]])</f>
        <v>9</v>
      </c>
      <c r="G141">
        <f>YEAR(Table1[[#This Row],[incident_datetime]])</f>
        <v>2020</v>
      </c>
      <c r="H141" s="1">
        <v>44084.278599537036</v>
      </c>
      <c r="I141" t="s">
        <v>462</v>
      </c>
      <c r="J141" t="s">
        <v>511</v>
      </c>
      <c r="K141">
        <v>38</v>
      </c>
      <c r="L141" t="s">
        <v>43</v>
      </c>
      <c r="M141" t="s">
        <v>107</v>
      </c>
      <c r="N141" t="s">
        <v>560</v>
      </c>
      <c r="O141">
        <v>16</v>
      </c>
      <c r="P141" t="s">
        <v>59</v>
      </c>
      <c r="Q141" t="s">
        <v>27</v>
      </c>
      <c r="R141" t="s">
        <v>139</v>
      </c>
      <c r="S141" t="s">
        <v>61</v>
      </c>
      <c r="T141" t="s">
        <v>270</v>
      </c>
      <c r="U141">
        <v>1</v>
      </c>
      <c r="V141" s="4">
        <v>23552.38</v>
      </c>
      <c r="W141" t="s">
        <v>110</v>
      </c>
      <c r="X141" cm="1">
        <f t="array" ref="X141">_xlfn.IFS(Table1[[#This Row],[severity]]="Critical", 4, Table1[[#This Row],[severity]]="High", 3, Table1[[#This Row],[severity]]="Medium", 2, TRUE, 1)</f>
        <v>2</v>
      </c>
      <c r="Y141">
        <f t="shared" si="4"/>
        <v>6</v>
      </c>
      <c r="Z141" t="str">
        <f t="shared" si="5"/>
        <v>Morning (06-11)</v>
      </c>
    </row>
    <row r="142" spans="1:26" x14ac:dyDescent="0.3">
      <c r="A142" t="s">
        <v>561</v>
      </c>
      <c r="B142" t="s">
        <v>165</v>
      </c>
      <c r="C142" t="s">
        <v>562</v>
      </c>
      <c r="D142" t="s">
        <v>65</v>
      </c>
      <c r="E142" t="s">
        <v>23</v>
      </c>
      <c r="F142">
        <f>MONTH(Table1[[#This Row],[incident_datetime]])</f>
        <v>8</v>
      </c>
      <c r="G142">
        <f>YEAR(Table1[[#This Row],[incident_datetime]])</f>
        <v>2022</v>
      </c>
      <c r="H142" s="2">
        <v>44799</v>
      </c>
      <c r="I142" t="s">
        <v>89</v>
      </c>
      <c r="J142" t="s">
        <v>563</v>
      </c>
      <c r="K142">
        <v>57</v>
      </c>
      <c r="L142" t="s">
        <v>59</v>
      </c>
      <c r="M142" t="s">
        <v>34</v>
      </c>
      <c r="N142" t="s">
        <v>564</v>
      </c>
      <c r="O142">
        <v>36</v>
      </c>
      <c r="P142" t="s">
        <v>59</v>
      </c>
      <c r="Q142" t="s">
        <v>215</v>
      </c>
      <c r="R142" t="s">
        <v>109</v>
      </c>
      <c r="S142" t="s">
        <v>28</v>
      </c>
      <c r="T142" t="s">
        <v>155</v>
      </c>
      <c r="U142">
        <v>3</v>
      </c>
      <c r="V142" s="4">
        <v>42566.53</v>
      </c>
      <c r="W142" t="s">
        <v>110</v>
      </c>
      <c r="X142" cm="1">
        <f t="array" ref="X142">_xlfn.IFS(Table1[[#This Row],[severity]]="Critical", 4, Table1[[#This Row],[severity]]="High", 3, Table1[[#This Row],[severity]]="Medium", 2, TRUE, 1)</f>
        <v>4</v>
      </c>
      <c r="Y142">
        <f t="shared" si="4"/>
        <v>0</v>
      </c>
      <c r="Z142" t="str">
        <f t="shared" si="5"/>
        <v>Night (00-05)</v>
      </c>
    </row>
    <row r="143" spans="1:26" x14ac:dyDescent="0.3">
      <c r="A143" t="s">
        <v>565</v>
      </c>
      <c r="B143" t="s">
        <v>382</v>
      </c>
      <c r="C143" t="s">
        <v>220</v>
      </c>
      <c r="D143" t="s">
        <v>92</v>
      </c>
      <c r="E143" t="s">
        <v>112</v>
      </c>
      <c r="F143">
        <f>MONTH(Table1[[#This Row],[incident_datetime]])</f>
        <v>8</v>
      </c>
      <c r="G143">
        <f>YEAR(Table1[[#This Row],[incident_datetime]])</f>
        <v>2019</v>
      </c>
      <c r="H143" s="1">
        <v>43707.370775462965</v>
      </c>
      <c r="I143" t="s">
        <v>566</v>
      </c>
      <c r="J143" t="s">
        <v>153</v>
      </c>
      <c r="K143">
        <v>40</v>
      </c>
      <c r="L143" t="s">
        <v>59</v>
      </c>
      <c r="M143" t="s">
        <v>35</v>
      </c>
      <c r="N143" t="s">
        <v>567</v>
      </c>
      <c r="O143">
        <v>60</v>
      </c>
      <c r="P143" t="s">
        <v>59</v>
      </c>
      <c r="Q143" t="s">
        <v>215</v>
      </c>
      <c r="R143" t="s">
        <v>97</v>
      </c>
      <c r="S143" t="s">
        <v>61</v>
      </c>
      <c r="T143" t="s">
        <v>62</v>
      </c>
      <c r="U143">
        <v>2</v>
      </c>
      <c r="V143" s="4">
        <v>19857.759999999998</v>
      </c>
      <c r="W143" t="s">
        <v>110</v>
      </c>
      <c r="X143" cm="1">
        <f t="array" ref="X143">_xlfn.IFS(Table1[[#This Row],[severity]]="Critical", 4, Table1[[#This Row],[severity]]="High", 3, Table1[[#This Row],[severity]]="Medium", 2, TRUE, 1)</f>
        <v>3</v>
      </c>
      <c r="Y143">
        <f t="shared" si="4"/>
        <v>8</v>
      </c>
      <c r="Z143" t="str">
        <f t="shared" si="5"/>
        <v>Morning (06-11)</v>
      </c>
    </row>
    <row r="144" spans="1:26" x14ac:dyDescent="0.3">
      <c r="A144" t="s">
        <v>568</v>
      </c>
      <c r="B144" t="s">
        <v>539</v>
      </c>
      <c r="C144" t="s">
        <v>342</v>
      </c>
      <c r="D144" t="s">
        <v>48</v>
      </c>
      <c r="E144" t="s">
        <v>72</v>
      </c>
      <c r="F144">
        <f>MONTH(Table1[[#This Row],[incident_datetime]])</f>
        <v>8</v>
      </c>
      <c r="G144">
        <f>YEAR(Table1[[#This Row],[incident_datetime]])</f>
        <v>2021</v>
      </c>
      <c r="H144" s="1">
        <v>44420.098483796297</v>
      </c>
      <c r="I144" t="s">
        <v>569</v>
      </c>
      <c r="J144" t="s">
        <v>570</v>
      </c>
      <c r="K144">
        <v>63</v>
      </c>
      <c r="L144" t="s">
        <v>43</v>
      </c>
      <c r="M144" t="s">
        <v>35</v>
      </c>
      <c r="N144" t="s">
        <v>571</v>
      </c>
      <c r="O144">
        <v>22</v>
      </c>
      <c r="P144" t="s">
        <v>43</v>
      </c>
      <c r="Q144" t="s">
        <v>215</v>
      </c>
      <c r="R144" t="s">
        <v>139</v>
      </c>
      <c r="S144" t="s">
        <v>61</v>
      </c>
      <c r="T144" t="s">
        <v>62</v>
      </c>
      <c r="U144">
        <v>2</v>
      </c>
      <c r="V144" s="4">
        <v>29986.94</v>
      </c>
      <c r="W144" t="s">
        <v>110</v>
      </c>
      <c r="X144" cm="1">
        <f t="array" ref="X144">_xlfn.IFS(Table1[[#This Row],[severity]]="Critical", 4, Table1[[#This Row],[severity]]="High", 3, Table1[[#This Row],[severity]]="Medium", 2, TRUE, 1)</f>
        <v>2</v>
      </c>
      <c r="Y144">
        <f t="shared" si="4"/>
        <v>2</v>
      </c>
      <c r="Z144" t="str">
        <f t="shared" si="5"/>
        <v>Night (00-05)</v>
      </c>
    </row>
    <row r="145" spans="1:26" x14ac:dyDescent="0.3">
      <c r="A145" t="s">
        <v>572</v>
      </c>
      <c r="B145" t="s">
        <v>935</v>
      </c>
      <c r="C145" t="s">
        <v>135</v>
      </c>
      <c r="D145" t="s">
        <v>48</v>
      </c>
      <c r="E145" t="s">
        <v>78</v>
      </c>
      <c r="F145">
        <f>MONTH(Table1[[#This Row],[incident_datetime]])</f>
        <v>12</v>
      </c>
      <c r="G145">
        <f>YEAR(Table1[[#This Row],[incident_datetime]])</f>
        <v>2024</v>
      </c>
      <c r="H145" s="1">
        <v>45634.508333333331</v>
      </c>
      <c r="I145" t="s">
        <v>385</v>
      </c>
      <c r="J145" t="s">
        <v>573</v>
      </c>
      <c r="K145">
        <v>52</v>
      </c>
      <c r="L145" t="s">
        <v>43</v>
      </c>
      <c r="M145" t="s">
        <v>41</v>
      </c>
      <c r="N145" t="s">
        <v>574</v>
      </c>
      <c r="O145">
        <v>23</v>
      </c>
      <c r="P145" t="s">
        <v>34</v>
      </c>
      <c r="Q145" t="s">
        <v>70</v>
      </c>
      <c r="R145" t="s">
        <v>139</v>
      </c>
      <c r="S145" t="s">
        <v>98</v>
      </c>
      <c r="T145" t="s">
        <v>155</v>
      </c>
      <c r="U145">
        <v>2</v>
      </c>
      <c r="V145" s="4">
        <v>33335.06</v>
      </c>
      <c r="W145" t="s">
        <v>110</v>
      </c>
      <c r="X145" cm="1">
        <f t="array" ref="X145">_xlfn.IFS(Table1[[#This Row],[severity]]="Critical", 4, Table1[[#This Row],[severity]]="High", 3, Table1[[#This Row],[severity]]="Medium", 2, TRUE, 1)</f>
        <v>2</v>
      </c>
      <c r="Y145">
        <f t="shared" si="4"/>
        <v>12</v>
      </c>
      <c r="Z145" t="str">
        <f t="shared" si="5"/>
        <v>Afternoon (12-17)</v>
      </c>
    </row>
    <row r="146" spans="1:26" x14ac:dyDescent="0.3">
      <c r="A146" t="s">
        <v>575</v>
      </c>
      <c r="B146" t="s">
        <v>134</v>
      </c>
      <c r="C146" t="s">
        <v>233</v>
      </c>
      <c r="D146" t="s">
        <v>100</v>
      </c>
      <c r="E146" t="s">
        <v>72</v>
      </c>
      <c r="F146">
        <f>MONTH(Table1[[#This Row],[incident_datetime]])</f>
        <v>9</v>
      </c>
      <c r="G146">
        <f>YEAR(Table1[[#This Row],[incident_datetime]])</f>
        <v>2022</v>
      </c>
      <c r="H146" s="1">
        <v>44810.751215277778</v>
      </c>
      <c r="I146" t="s">
        <v>501</v>
      </c>
      <c r="J146" t="s">
        <v>576</v>
      </c>
      <c r="K146">
        <v>55</v>
      </c>
      <c r="L146" t="s">
        <v>34</v>
      </c>
      <c r="M146" t="s">
        <v>35</v>
      </c>
      <c r="N146" t="s">
        <v>577</v>
      </c>
      <c r="O146">
        <v>80</v>
      </c>
      <c r="P146" t="s">
        <v>43</v>
      </c>
      <c r="Q146" t="s">
        <v>215</v>
      </c>
      <c r="R146" t="s">
        <v>139</v>
      </c>
      <c r="S146" t="s">
        <v>28</v>
      </c>
      <c r="T146" t="s">
        <v>155</v>
      </c>
      <c r="U146">
        <v>4</v>
      </c>
      <c r="V146" s="4">
        <v>10190.09</v>
      </c>
      <c r="W146" t="s">
        <v>103</v>
      </c>
      <c r="X146" cm="1">
        <f t="array" ref="X146">_xlfn.IFS(Table1[[#This Row],[severity]]="Critical", 4, Table1[[#This Row],[severity]]="High", 3, Table1[[#This Row],[severity]]="Medium", 2, TRUE, 1)</f>
        <v>2</v>
      </c>
      <c r="Y146">
        <f t="shared" si="4"/>
        <v>18</v>
      </c>
      <c r="Z146" t="str">
        <f t="shared" si="5"/>
        <v>Evening (18-23)</v>
      </c>
    </row>
    <row r="147" spans="1:26" x14ac:dyDescent="0.3">
      <c r="A147" t="s">
        <v>578</v>
      </c>
      <c r="B147" t="s">
        <v>250</v>
      </c>
      <c r="C147" t="s">
        <v>185</v>
      </c>
      <c r="D147" t="s">
        <v>100</v>
      </c>
      <c r="E147" t="s">
        <v>186</v>
      </c>
      <c r="F147">
        <f>MONTH(Table1[[#This Row],[incident_datetime]])</f>
        <v>3</v>
      </c>
      <c r="G147">
        <f>YEAR(Table1[[#This Row],[incident_datetime]])</f>
        <v>2022</v>
      </c>
      <c r="H147" s="1">
        <v>44646.181122685186</v>
      </c>
      <c r="I147" t="s">
        <v>579</v>
      </c>
      <c r="J147" t="s">
        <v>580</v>
      </c>
      <c r="K147">
        <v>52</v>
      </c>
      <c r="L147" t="s">
        <v>34</v>
      </c>
      <c r="M147" t="s">
        <v>35</v>
      </c>
      <c r="N147" t="s">
        <v>581</v>
      </c>
      <c r="O147">
        <v>84</v>
      </c>
      <c r="P147" t="s">
        <v>59</v>
      </c>
      <c r="Q147" t="s">
        <v>27</v>
      </c>
      <c r="R147" t="s">
        <v>97</v>
      </c>
      <c r="S147" t="s">
        <v>61</v>
      </c>
      <c r="T147" t="s">
        <v>29</v>
      </c>
      <c r="U147">
        <v>4</v>
      </c>
      <c r="V147" s="4">
        <v>26635.58</v>
      </c>
      <c r="W147" t="s">
        <v>103</v>
      </c>
      <c r="X147" cm="1">
        <f t="array" ref="X147">_xlfn.IFS(Table1[[#This Row],[severity]]="Critical", 4, Table1[[#This Row],[severity]]="High", 3, Table1[[#This Row],[severity]]="Medium", 2, TRUE, 1)</f>
        <v>3</v>
      </c>
      <c r="Y147">
        <f t="shared" si="4"/>
        <v>4</v>
      </c>
      <c r="Z147" t="str">
        <f t="shared" si="5"/>
        <v>Night (00-05)</v>
      </c>
    </row>
    <row r="148" spans="1:26" x14ac:dyDescent="0.3">
      <c r="A148" t="s">
        <v>582</v>
      </c>
      <c r="B148" t="s">
        <v>422</v>
      </c>
      <c r="C148" t="s">
        <v>135</v>
      </c>
      <c r="D148" t="s">
        <v>92</v>
      </c>
      <c r="E148" t="s">
        <v>23</v>
      </c>
      <c r="F148">
        <f>MONTH(Table1[[#This Row],[incident_datetime]])</f>
        <v>5</v>
      </c>
      <c r="G148">
        <f>YEAR(Table1[[#This Row],[incident_datetime]])</f>
        <v>2024</v>
      </c>
      <c r="H148" s="1">
        <v>45430.636145833334</v>
      </c>
      <c r="I148" t="s">
        <v>400</v>
      </c>
      <c r="J148" t="s">
        <v>583</v>
      </c>
      <c r="K148">
        <v>26</v>
      </c>
      <c r="L148" t="s">
        <v>59</v>
      </c>
      <c r="M148" t="s">
        <v>35</v>
      </c>
      <c r="N148" t="s">
        <v>584</v>
      </c>
      <c r="O148">
        <v>70</v>
      </c>
      <c r="P148" t="s">
        <v>43</v>
      </c>
      <c r="Q148" t="s">
        <v>45</v>
      </c>
      <c r="R148" t="s">
        <v>97</v>
      </c>
      <c r="S148" t="s">
        <v>98</v>
      </c>
      <c r="T148" t="s">
        <v>62</v>
      </c>
      <c r="U148">
        <v>4</v>
      </c>
      <c r="V148" s="4">
        <v>25132.87</v>
      </c>
      <c r="W148" t="s">
        <v>110</v>
      </c>
      <c r="X148" cm="1">
        <f t="array" ref="X148">_xlfn.IFS(Table1[[#This Row],[severity]]="Critical", 4, Table1[[#This Row],[severity]]="High", 3, Table1[[#This Row],[severity]]="Medium", 2, TRUE, 1)</f>
        <v>3</v>
      </c>
      <c r="Y148">
        <f t="shared" si="4"/>
        <v>15</v>
      </c>
      <c r="Z148" t="str">
        <f t="shared" si="5"/>
        <v>Afternoon (12-17)</v>
      </c>
    </row>
    <row r="149" spans="1:26" x14ac:dyDescent="0.3">
      <c r="A149" t="s">
        <v>585</v>
      </c>
      <c r="B149" t="s">
        <v>306</v>
      </c>
      <c r="C149" t="s">
        <v>342</v>
      </c>
      <c r="D149" t="s">
        <v>38</v>
      </c>
      <c r="E149" t="s">
        <v>93</v>
      </c>
      <c r="F149">
        <f>MONTH(Table1[[#This Row],[incident_datetime]])</f>
        <v>2</v>
      </c>
      <c r="G149">
        <f>YEAR(Table1[[#This Row],[incident_datetime]])</f>
        <v>2024</v>
      </c>
      <c r="H149" s="1">
        <v>45327.776886574073</v>
      </c>
      <c r="I149" t="s">
        <v>586</v>
      </c>
      <c r="J149" t="s">
        <v>7102</v>
      </c>
      <c r="K149">
        <v>52</v>
      </c>
      <c r="L149" t="s">
        <v>43</v>
      </c>
      <c r="M149" t="s">
        <v>35</v>
      </c>
      <c r="N149" t="s">
        <v>310</v>
      </c>
      <c r="O149">
        <v>40</v>
      </c>
      <c r="P149" t="s">
        <v>59</v>
      </c>
      <c r="Q149" t="s">
        <v>70</v>
      </c>
      <c r="R149" t="s">
        <v>139</v>
      </c>
      <c r="S149" t="s">
        <v>61</v>
      </c>
      <c r="T149" t="s">
        <v>270</v>
      </c>
      <c r="U149">
        <v>5</v>
      </c>
      <c r="V149" s="4">
        <v>39170.910000000003</v>
      </c>
      <c r="W149" t="s">
        <v>103</v>
      </c>
      <c r="X149" cm="1">
        <f t="array" ref="X149">_xlfn.IFS(Table1[[#This Row],[severity]]="Critical", 4, Table1[[#This Row],[severity]]="High", 3, Table1[[#This Row],[severity]]="Medium", 2, TRUE, 1)</f>
        <v>2</v>
      </c>
      <c r="Y149">
        <f t="shared" si="4"/>
        <v>18</v>
      </c>
      <c r="Z149" t="str">
        <f t="shared" si="5"/>
        <v>Evening (18-23)</v>
      </c>
    </row>
    <row r="150" spans="1:26" x14ac:dyDescent="0.3">
      <c r="A150" t="s">
        <v>587</v>
      </c>
      <c r="B150" t="s">
        <v>507</v>
      </c>
      <c r="C150" t="s">
        <v>180</v>
      </c>
      <c r="D150" t="s">
        <v>22</v>
      </c>
      <c r="E150" t="s">
        <v>39</v>
      </c>
      <c r="F150">
        <f>MONTH(Table1[[#This Row],[incident_datetime]])</f>
        <v>1</v>
      </c>
      <c r="G150">
        <f>YEAR(Table1[[#This Row],[incident_datetime]])</f>
        <v>2022</v>
      </c>
      <c r="H150" s="1">
        <v>44568.191087962965</v>
      </c>
      <c r="I150" t="s">
        <v>282</v>
      </c>
      <c r="J150" t="s">
        <v>588</v>
      </c>
      <c r="K150">
        <v>64</v>
      </c>
      <c r="L150" t="s">
        <v>59</v>
      </c>
      <c r="M150" t="s">
        <v>85</v>
      </c>
      <c r="N150" t="s">
        <v>589</v>
      </c>
      <c r="O150">
        <v>71</v>
      </c>
      <c r="P150" t="s">
        <v>59</v>
      </c>
      <c r="Q150" t="s">
        <v>116</v>
      </c>
      <c r="R150" t="s">
        <v>97</v>
      </c>
      <c r="S150" t="s">
        <v>61</v>
      </c>
      <c r="T150" t="s">
        <v>155</v>
      </c>
      <c r="U150">
        <v>5</v>
      </c>
      <c r="V150" s="4">
        <v>38086.269999999997</v>
      </c>
      <c r="W150" t="s">
        <v>110</v>
      </c>
      <c r="X150" cm="1">
        <f t="array" ref="X150">_xlfn.IFS(Table1[[#This Row],[severity]]="Critical", 4, Table1[[#This Row],[severity]]="High", 3, Table1[[#This Row],[severity]]="Medium", 2, TRUE, 1)</f>
        <v>3</v>
      </c>
      <c r="Y150">
        <f t="shared" si="4"/>
        <v>4</v>
      </c>
      <c r="Z150" t="str">
        <f t="shared" si="5"/>
        <v>Night (00-05)</v>
      </c>
    </row>
    <row r="151" spans="1:26" x14ac:dyDescent="0.3">
      <c r="A151" t="s">
        <v>590</v>
      </c>
      <c r="B151" t="s">
        <v>676</v>
      </c>
      <c r="C151" t="s">
        <v>258</v>
      </c>
      <c r="D151" t="s">
        <v>22</v>
      </c>
      <c r="E151" t="s">
        <v>39</v>
      </c>
      <c r="F151">
        <f>MONTH(Table1[[#This Row],[incident_datetime]])</f>
        <v>2</v>
      </c>
      <c r="G151">
        <f>YEAR(Table1[[#This Row],[incident_datetime]])</f>
        <v>2018</v>
      </c>
      <c r="H151" s="1">
        <v>43159.236979166664</v>
      </c>
      <c r="I151" t="s">
        <v>191</v>
      </c>
      <c r="J151" t="s">
        <v>591</v>
      </c>
      <c r="K151">
        <v>70</v>
      </c>
      <c r="L151" t="s">
        <v>34</v>
      </c>
      <c r="M151" t="s">
        <v>85</v>
      </c>
      <c r="N151" t="s">
        <v>592</v>
      </c>
      <c r="O151">
        <v>45</v>
      </c>
      <c r="P151" t="s">
        <v>43</v>
      </c>
      <c r="Q151" t="s">
        <v>27</v>
      </c>
      <c r="R151" t="s">
        <v>109</v>
      </c>
      <c r="S151" t="s">
        <v>132</v>
      </c>
      <c r="T151" t="s">
        <v>270</v>
      </c>
      <c r="U151">
        <v>1</v>
      </c>
      <c r="V151" s="4">
        <v>14922.11</v>
      </c>
      <c r="W151" t="s">
        <v>110</v>
      </c>
      <c r="X151" cm="1">
        <f t="array" ref="X151">_xlfn.IFS(Table1[[#This Row],[severity]]="Critical", 4, Table1[[#This Row],[severity]]="High", 3, Table1[[#This Row],[severity]]="Medium", 2, TRUE, 1)</f>
        <v>4</v>
      </c>
      <c r="Y151">
        <f t="shared" si="4"/>
        <v>5</v>
      </c>
      <c r="Z151" t="str">
        <f t="shared" si="5"/>
        <v>Night (00-05)</v>
      </c>
    </row>
    <row r="152" spans="1:26" x14ac:dyDescent="0.3">
      <c r="A152" t="s">
        <v>593</v>
      </c>
      <c r="B152" t="s">
        <v>165</v>
      </c>
      <c r="C152" t="s">
        <v>562</v>
      </c>
      <c r="D152" t="s">
        <v>100</v>
      </c>
      <c r="E152" t="s">
        <v>78</v>
      </c>
      <c r="F152">
        <f>MONTH(Table1[[#This Row],[incident_datetime]])</f>
        <v>6</v>
      </c>
      <c r="G152">
        <f>YEAR(Table1[[#This Row],[incident_datetime]])</f>
        <v>2023</v>
      </c>
      <c r="H152" s="1">
        <v>45078.334027777775</v>
      </c>
      <c r="I152" t="s">
        <v>594</v>
      </c>
      <c r="J152" t="s">
        <v>595</v>
      </c>
      <c r="K152">
        <v>30</v>
      </c>
      <c r="L152" t="s">
        <v>34</v>
      </c>
      <c r="M152" t="s">
        <v>41</v>
      </c>
      <c r="N152" t="s">
        <v>596</v>
      </c>
      <c r="O152">
        <v>87</v>
      </c>
      <c r="P152" t="s">
        <v>43</v>
      </c>
      <c r="Q152" t="s">
        <v>215</v>
      </c>
      <c r="R152" t="s">
        <v>139</v>
      </c>
      <c r="S152" t="s">
        <v>61</v>
      </c>
      <c r="T152" t="s">
        <v>155</v>
      </c>
      <c r="U152">
        <v>4</v>
      </c>
      <c r="V152" s="4">
        <v>24137.63</v>
      </c>
      <c r="W152" t="s">
        <v>103</v>
      </c>
      <c r="X152" cm="1">
        <f t="array" ref="X152">_xlfn.IFS(Table1[[#This Row],[severity]]="Critical", 4, Table1[[#This Row],[severity]]="High", 3, Table1[[#This Row],[severity]]="Medium", 2, TRUE, 1)</f>
        <v>2</v>
      </c>
      <c r="Y152">
        <f t="shared" si="4"/>
        <v>8</v>
      </c>
      <c r="Z152" t="str">
        <f t="shared" si="5"/>
        <v>Morning (06-11)</v>
      </c>
    </row>
    <row r="153" spans="1:26" x14ac:dyDescent="0.3">
      <c r="A153" t="s">
        <v>597</v>
      </c>
      <c r="B153" t="s">
        <v>598</v>
      </c>
      <c r="C153" t="s">
        <v>135</v>
      </c>
      <c r="D153" t="s">
        <v>92</v>
      </c>
      <c r="E153" t="s">
        <v>78</v>
      </c>
      <c r="F153">
        <f>MONTH(Table1[[#This Row],[incident_datetime]])</f>
        <v>3</v>
      </c>
      <c r="G153">
        <f>YEAR(Table1[[#This Row],[incident_datetime]])</f>
        <v>2019</v>
      </c>
      <c r="H153" s="2">
        <v>43548</v>
      </c>
      <c r="I153" t="s">
        <v>315</v>
      </c>
      <c r="J153" t="s">
        <v>599</v>
      </c>
      <c r="K153">
        <v>71</v>
      </c>
      <c r="L153" t="s">
        <v>59</v>
      </c>
      <c r="M153" t="s">
        <v>85</v>
      </c>
      <c r="N153" t="s">
        <v>600</v>
      </c>
      <c r="O153">
        <v>57</v>
      </c>
      <c r="P153" t="s">
        <v>43</v>
      </c>
      <c r="Q153" t="s">
        <v>45</v>
      </c>
      <c r="R153" t="s">
        <v>97</v>
      </c>
      <c r="S153" t="s">
        <v>98</v>
      </c>
      <c r="T153" t="s">
        <v>270</v>
      </c>
      <c r="U153">
        <v>2</v>
      </c>
      <c r="V153" s="4">
        <v>18763.21</v>
      </c>
      <c r="W153" t="s">
        <v>110</v>
      </c>
      <c r="X153" cm="1">
        <f t="array" ref="X153">_xlfn.IFS(Table1[[#This Row],[severity]]="Critical", 4, Table1[[#This Row],[severity]]="High", 3, Table1[[#This Row],[severity]]="Medium", 2, TRUE, 1)</f>
        <v>3</v>
      </c>
      <c r="Y153">
        <f t="shared" si="4"/>
        <v>0</v>
      </c>
      <c r="Z153" t="str">
        <f t="shared" si="5"/>
        <v>Night (00-05)</v>
      </c>
    </row>
    <row r="154" spans="1:26" x14ac:dyDescent="0.3">
      <c r="A154" t="s">
        <v>601</v>
      </c>
      <c r="B154" t="s">
        <v>263</v>
      </c>
      <c r="C154" t="s">
        <v>258</v>
      </c>
      <c r="D154" t="s">
        <v>92</v>
      </c>
      <c r="E154" t="s">
        <v>23</v>
      </c>
      <c r="F154">
        <f>MONTH(Table1[[#This Row],[incident_datetime]])</f>
        <v>7</v>
      </c>
      <c r="G154">
        <f>YEAR(Table1[[#This Row],[incident_datetime]])</f>
        <v>2019</v>
      </c>
      <c r="H154" s="1">
        <v>43649.592789351853</v>
      </c>
      <c r="I154" t="s">
        <v>105</v>
      </c>
      <c r="J154" t="s">
        <v>602</v>
      </c>
      <c r="K154">
        <v>73</v>
      </c>
      <c r="L154" t="s">
        <v>59</v>
      </c>
      <c r="M154" t="s">
        <v>35</v>
      </c>
      <c r="N154" t="s">
        <v>603</v>
      </c>
      <c r="O154">
        <v>57</v>
      </c>
      <c r="P154" t="s">
        <v>59</v>
      </c>
      <c r="Q154" t="s">
        <v>27</v>
      </c>
      <c r="R154" t="s">
        <v>97</v>
      </c>
      <c r="S154" t="s">
        <v>98</v>
      </c>
      <c r="T154" t="s">
        <v>155</v>
      </c>
      <c r="U154">
        <v>0</v>
      </c>
      <c r="V154" s="4">
        <v>20135.18</v>
      </c>
      <c r="W154" t="s">
        <v>103</v>
      </c>
      <c r="X154" cm="1">
        <f t="array" ref="X154">_xlfn.IFS(Table1[[#This Row],[severity]]="Critical", 4, Table1[[#This Row],[severity]]="High", 3, Table1[[#This Row],[severity]]="Medium", 2, TRUE, 1)</f>
        <v>3</v>
      </c>
      <c r="Y154">
        <f t="shared" si="4"/>
        <v>14</v>
      </c>
      <c r="Z154" t="str">
        <f t="shared" si="5"/>
        <v>Afternoon (12-17)</v>
      </c>
    </row>
    <row r="155" spans="1:26" x14ac:dyDescent="0.3">
      <c r="A155" t="s">
        <v>604</v>
      </c>
      <c r="B155" t="s">
        <v>165</v>
      </c>
      <c r="C155" t="s">
        <v>342</v>
      </c>
      <c r="D155" t="s">
        <v>48</v>
      </c>
      <c r="E155" t="s">
        <v>112</v>
      </c>
      <c r="F155">
        <f>MONTH(Table1[[#This Row],[incident_datetime]])</f>
        <v>12</v>
      </c>
      <c r="G155">
        <f>YEAR(Table1[[#This Row],[incident_datetime]])</f>
        <v>2024</v>
      </c>
      <c r="H155" s="1">
        <v>45633.060787037037</v>
      </c>
      <c r="I155" t="s">
        <v>605</v>
      </c>
      <c r="J155" t="s">
        <v>606</v>
      </c>
      <c r="K155">
        <v>47</v>
      </c>
      <c r="L155" t="s">
        <v>43</v>
      </c>
      <c r="M155" t="s">
        <v>85</v>
      </c>
      <c r="N155" t="s">
        <v>607</v>
      </c>
      <c r="O155">
        <v>15</v>
      </c>
      <c r="P155" t="s">
        <v>59</v>
      </c>
      <c r="Q155" t="s">
        <v>27</v>
      </c>
      <c r="R155" t="s">
        <v>139</v>
      </c>
      <c r="S155" t="s">
        <v>61</v>
      </c>
      <c r="T155" t="s">
        <v>62</v>
      </c>
      <c r="U155">
        <v>5</v>
      </c>
      <c r="V155" s="4">
        <v>16209.06</v>
      </c>
      <c r="W155" t="s">
        <v>103</v>
      </c>
      <c r="X155" cm="1">
        <f t="array" ref="X155">_xlfn.IFS(Table1[[#This Row],[severity]]="Critical", 4, Table1[[#This Row],[severity]]="High", 3, Table1[[#This Row],[severity]]="Medium", 2, TRUE, 1)</f>
        <v>2</v>
      </c>
      <c r="Y155">
        <f t="shared" si="4"/>
        <v>1</v>
      </c>
      <c r="Z155" t="str">
        <f t="shared" si="5"/>
        <v>Night (00-05)</v>
      </c>
    </row>
    <row r="156" spans="1:26" x14ac:dyDescent="0.3">
      <c r="A156" t="s">
        <v>608</v>
      </c>
      <c r="B156" t="s">
        <v>391</v>
      </c>
      <c r="C156" t="s">
        <v>258</v>
      </c>
      <c r="D156" t="s">
        <v>22</v>
      </c>
      <c r="E156" t="s">
        <v>72</v>
      </c>
      <c r="F156">
        <f>MONTH(Table1[[#This Row],[incident_datetime]])</f>
        <v>1</v>
      </c>
      <c r="G156">
        <f>YEAR(Table1[[#This Row],[incident_datetime]])</f>
        <v>2024</v>
      </c>
      <c r="H156" s="1">
        <v>45299.102372685185</v>
      </c>
      <c r="I156" t="s">
        <v>609</v>
      </c>
      <c r="J156" t="s">
        <v>610</v>
      </c>
      <c r="K156">
        <v>60</v>
      </c>
      <c r="L156" t="s">
        <v>59</v>
      </c>
      <c r="M156" t="s">
        <v>35</v>
      </c>
      <c r="N156" t="s">
        <v>611</v>
      </c>
      <c r="O156">
        <v>49</v>
      </c>
      <c r="P156" t="s">
        <v>59</v>
      </c>
      <c r="Q156" t="s">
        <v>27</v>
      </c>
      <c r="R156" t="s">
        <v>109</v>
      </c>
      <c r="S156" t="s">
        <v>61</v>
      </c>
      <c r="T156" t="s">
        <v>62</v>
      </c>
      <c r="U156">
        <v>1</v>
      </c>
      <c r="V156" s="4">
        <v>42523.56</v>
      </c>
      <c r="W156" t="s">
        <v>103</v>
      </c>
      <c r="X156" cm="1">
        <f t="array" ref="X156">_xlfn.IFS(Table1[[#This Row],[severity]]="Critical", 4, Table1[[#This Row],[severity]]="High", 3, Table1[[#This Row],[severity]]="Medium", 2, TRUE, 1)</f>
        <v>4</v>
      </c>
      <c r="Y156">
        <f t="shared" si="4"/>
        <v>2</v>
      </c>
      <c r="Z156" t="str">
        <f t="shared" si="5"/>
        <v>Night (00-05)</v>
      </c>
    </row>
    <row r="157" spans="1:26" x14ac:dyDescent="0.3">
      <c r="A157" t="s">
        <v>612</v>
      </c>
      <c r="B157" t="s">
        <v>267</v>
      </c>
      <c r="C157" t="s">
        <v>233</v>
      </c>
      <c r="D157" t="s">
        <v>38</v>
      </c>
      <c r="E157" t="s">
        <v>112</v>
      </c>
      <c r="F157">
        <f>MONTH(Table1[[#This Row],[incident_datetime]])</f>
        <v>12</v>
      </c>
      <c r="G157">
        <f>YEAR(Table1[[#This Row],[incident_datetime]])</f>
        <v>2020</v>
      </c>
      <c r="H157" s="1">
        <v>44192.183587962965</v>
      </c>
      <c r="I157" t="s">
        <v>613</v>
      </c>
      <c r="J157" t="s">
        <v>614</v>
      </c>
      <c r="K157">
        <v>52</v>
      </c>
      <c r="L157" t="s">
        <v>59</v>
      </c>
      <c r="M157" t="s">
        <v>35</v>
      </c>
      <c r="N157" t="s">
        <v>615</v>
      </c>
      <c r="O157">
        <v>21</v>
      </c>
      <c r="P157" t="s">
        <v>43</v>
      </c>
      <c r="Q157" t="s">
        <v>27</v>
      </c>
      <c r="R157" t="s">
        <v>139</v>
      </c>
      <c r="S157" t="s">
        <v>28</v>
      </c>
      <c r="T157" t="s">
        <v>155</v>
      </c>
      <c r="U157">
        <v>0</v>
      </c>
      <c r="V157" s="4">
        <v>43521.41</v>
      </c>
      <c r="W157" t="s">
        <v>103</v>
      </c>
      <c r="X157" cm="1">
        <f t="array" ref="X157">_xlfn.IFS(Table1[[#This Row],[severity]]="Critical", 4, Table1[[#This Row],[severity]]="High", 3, Table1[[#This Row],[severity]]="Medium", 2, TRUE, 1)</f>
        <v>2</v>
      </c>
      <c r="Y157">
        <f t="shared" si="4"/>
        <v>4</v>
      </c>
      <c r="Z157" t="str">
        <f t="shared" si="5"/>
        <v>Night (00-05)</v>
      </c>
    </row>
    <row r="158" spans="1:26" x14ac:dyDescent="0.3">
      <c r="A158" t="s">
        <v>616</v>
      </c>
      <c r="B158" t="s">
        <v>422</v>
      </c>
      <c r="C158" t="s">
        <v>468</v>
      </c>
      <c r="D158" t="s">
        <v>77</v>
      </c>
      <c r="E158" t="s">
        <v>31</v>
      </c>
      <c r="F158">
        <f>MONTH(Table1[[#This Row],[incident_datetime]])</f>
        <v>8</v>
      </c>
      <c r="G158">
        <f>YEAR(Table1[[#This Row],[incident_datetime]])</f>
        <v>2023</v>
      </c>
      <c r="H158" s="1">
        <v>45145.040381944447</v>
      </c>
      <c r="I158" t="s">
        <v>331</v>
      </c>
      <c r="J158" t="s">
        <v>617</v>
      </c>
      <c r="K158">
        <v>31</v>
      </c>
      <c r="L158" t="s">
        <v>34</v>
      </c>
      <c r="M158" t="s">
        <v>85</v>
      </c>
      <c r="N158" t="s">
        <v>167</v>
      </c>
      <c r="O158">
        <v>82</v>
      </c>
      <c r="P158" t="s">
        <v>59</v>
      </c>
      <c r="Q158" t="s">
        <v>27</v>
      </c>
      <c r="R158" t="s">
        <v>109</v>
      </c>
      <c r="S158" t="s">
        <v>28</v>
      </c>
      <c r="T158" t="s">
        <v>29</v>
      </c>
      <c r="U158">
        <v>2</v>
      </c>
      <c r="V158" s="4">
        <v>14643.28</v>
      </c>
      <c r="W158" t="s">
        <v>110</v>
      </c>
      <c r="X158" cm="1">
        <f t="array" ref="X158">_xlfn.IFS(Table1[[#This Row],[severity]]="Critical", 4, Table1[[#This Row],[severity]]="High", 3, Table1[[#This Row],[severity]]="Medium", 2, TRUE, 1)</f>
        <v>4</v>
      </c>
      <c r="Y158">
        <f t="shared" si="4"/>
        <v>0</v>
      </c>
      <c r="Z158" t="str">
        <f t="shared" si="5"/>
        <v>Night (00-05)</v>
      </c>
    </row>
    <row r="159" spans="1:26" x14ac:dyDescent="0.3">
      <c r="A159" t="s">
        <v>618</v>
      </c>
      <c r="B159" t="s">
        <v>685</v>
      </c>
      <c r="C159" t="s">
        <v>233</v>
      </c>
      <c r="D159" t="s">
        <v>88</v>
      </c>
      <c r="E159" t="s">
        <v>78</v>
      </c>
      <c r="F159">
        <f>MONTH(Table1[[#This Row],[incident_datetime]])</f>
        <v>7</v>
      </c>
      <c r="G159">
        <f>YEAR(Table1[[#This Row],[incident_datetime]])</f>
        <v>2018</v>
      </c>
      <c r="H159" s="1">
        <v>43290.927974537037</v>
      </c>
      <c r="I159" t="s">
        <v>83</v>
      </c>
      <c r="J159" t="s">
        <v>619</v>
      </c>
      <c r="K159">
        <v>19</v>
      </c>
      <c r="L159" t="s">
        <v>43</v>
      </c>
      <c r="M159" t="s">
        <v>35</v>
      </c>
      <c r="N159" t="s">
        <v>620</v>
      </c>
      <c r="O159">
        <v>47</v>
      </c>
      <c r="P159" t="s">
        <v>59</v>
      </c>
      <c r="Q159" t="s">
        <v>45</v>
      </c>
      <c r="R159" t="s">
        <v>109</v>
      </c>
      <c r="S159" t="s">
        <v>61</v>
      </c>
      <c r="T159" t="s">
        <v>29</v>
      </c>
      <c r="U159">
        <v>3</v>
      </c>
      <c r="V159" s="4">
        <v>4629.53</v>
      </c>
      <c r="W159" t="s">
        <v>110</v>
      </c>
      <c r="X159" cm="1">
        <f t="array" ref="X159">_xlfn.IFS(Table1[[#This Row],[severity]]="Critical", 4, Table1[[#This Row],[severity]]="High", 3, Table1[[#This Row],[severity]]="Medium", 2, TRUE, 1)</f>
        <v>4</v>
      </c>
      <c r="Y159">
        <f t="shared" si="4"/>
        <v>22</v>
      </c>
      <c r="Z159" t="str">
        <f t="shared" si="5"/>
        <v>Evening (18-23)</v>
      </c>
    </row>
    <row r="160" spans="1:26" x14ac:dyDescent="0.3">
      <c r="A160" t="s">
        <v>621</v>
      </c>
      <c r="B160" t="s">
        <v>165</v>
      </c>
      <c r="C160" t="s">
        <v>185</v>
      </c>
      <c r="D160" t="s">
        <v>100</v>
      </c>
      <c r="E160" t="s">
        <v>72</v>
      </c>
      <c r="F160">
        <f>MONTH(Table1[[#This Row],[incident_datetime]])</f>
        <v>5</v>
      </c>
      <c r="G160">
        <f>YEAR(Table1[[#This Row],[incident_datetime]])</f>
        <v>2021</v>
      </c>
      <c r="H160" s="1">
        <v>44331.961805555555</v>
      </c>
      <c r="I160" t="s">
        <v>622</v>
      </c>
      <c r="J160" t="s">
        <v>623</v>
      </c>
      <c r="K160">
        <v>31</v>
      </c>
      <c r="L160" t="s">
        <v>43</v>
      </c>
      <c r="M160" t="s">
        <v>35</v>
      </c>
      <c r="N160" t="s">
        <v>624</v>
      </c>
      <c r="O160">
        <v>43</v>
      </c>
      <c r="P160" t="s">
        <v>59</v>
      </c>
      <c r="Q160" t="s">
        <v>70</v>
      </c>
      <c r="R160" t="s">
        <v>52</v>
      </c>
      <c r="S160" t="s">
        <v>28</v>
      </c>
      <c r="T160" t="s">
        <v>155</v>
      </c>
      <c r="U160">
        <v>3</v>
      </c>
      <c r="V160" s="4">
        <v>41083.25</v>
      </c>
      <c r="W160" t="s">
        <v>110</v>
      </c>
      <c r="X160" cm="1">
        <f t="array" ref="X160">_xlfn.IFS(Table1[[#This Row],[severity]]="Critical", 4, Table1[[#This Row],[severity]]="High", 3, Table1[[#This Row],[severity]]="Medium", 2, TRUE, 1)</f>
        <v>1</v>
      </c>
      <c r="Y160">
        <f t="shared" si="4"/>
        <v>23</v>
      </c>
      <c r="Z160" t="str">
        <f t="shared" si="5"/>
        <v>Evening (18-23)</v>
      </c>
    </row>
    <row r="161" spans="1:26" x14ac:dyDescent="0.3">
      <c r="A161" t="s">
        <v>625</v>
      </c>
      <c r="B161" t="s">
        <v>242</v>
      </c>
      <c r="C161" t="s">
        <v>220</v>
      </c>
      <c r="D161" t="s">
        <v>77</v>
      </c>
      <c r="E161" t="s">
        <v>23</v>
      </c>
      <c r="F161">
        <f>MONTH(Table1[[#This Row],[incident_datetime]])</f>
        <v>3</v>
      </c>
      <c r="G161">
        <f>YEAR(Table1[[#This Row],[incident_datetime]])</f>
        <v>2018</v>
      </c>
      <c r="H161" s="1">
        <v>43173.616701388892</v>
      </c>
      <c r="I161" t="s">
        <v>419</v>
      </c>
      <c r="J161" t="s">
        <v>626</v>
      </c>
      <c r="K161">
        <v>48</v>
      </c>
      <c r="L161" t="s">
        <v>43</v>
      </c>
      <c r="M161" t="s">
        <v>35</v>
      </c>
      <c r="N161" t="s">
        <v>627</v>
      </c>
      <c r="O161">
        <v>73</v>
      </c>
      <c r="P161" t="s">
        <v>43</v>
      </c>
      <c r="Q161" t="s">
        <v>215</v>
      </c>
      <c r="R161" t="s">
        <v>97</v>
      </c>
      <c r="S161" t="s">
        <v>98</v>
      </c>
      <c r="T161" t="s">
        <v>29</v>
      </c>
      <c r="U161">
        <v>4</v>
      </c>
      <c r="V161" s="4">
        <v>12047.08</v>
      </c>
      <c r="W161" t="s">
        <v>103</v>
      </c>
      <c r="X161" cm="1">
        <f t="array" ref="X161">_xlfn.IFS(Table1[[#This Row],[severity]]="Critical", 4, Table1[[#This Row],[severity]]="High", 3, Table1[[#This Row],[severity]]="Medium", 2, TRUE, 1)</f>
        <v>3</v>
      </c>
      <c r="Y161">
        <f t="shared" si="4"/>
        <v>14</v>
      </c>
      <c r="Z161" t="str">
        <f t="shared" si="5"/>
        <v>Afternoon (12-17)</v>
      </c>
    </row>
    <row r="162" spans="1:26" x14ac:dyDescent="0.3">
      <c r="A162" t="s">
        <v>628</v>
      </c>
      <c r="B162" t="s">
        <v>242</v>
      </c>
      <c r="C162" t="s">
        <v>258</v>
      </c>
      <c r="D162" t="s">
        <v>77</v>
      </c>
      <c r="E162" t="s">
        <v>55</v>
      </c>
      <c r="F162">
        <f>MONTH(Table1[[#This Row],[incident_datetime]])</f>
        <v>3</v>
      </c>
      <c r="G162">
        <f>YEAR(Table1[[#This Row],[incident_datetime]])</f>
        <v>2018</v>
      </c>
      <c r="H162" s="1">
        <v>43188.268287037034</v>
      </c>
      <c r="I162" t="s">
        <v>528</v>
      </c>
      <c r="J162" t="s">
        <v>629</v>
      </c>
      <c r="K162">
        <v>67</v>
      </c>
      <c r="L162" t="s">
        <v>34</v>
      </c>
      <c r="M162" t="s">
        <v>41</v>
      </c>
      <c r="N162" t="s">
        <v>630</v>
      </c>
      <c r="O162">
        <v>36</v>
      </c>
      <c r="P162" t="s">
        <v>59</v>
      </c>
      <c r="Q162" t="s">
        <v>70</v>
      </c>
      <c r="R162" t="s">
        <v>139</v>
      </c>
      <c r="S162" t="s">
        <v>61</v>
      </c>
      <c r="T162" t="s">
        <v>270</v>
      </c>
      <c r="U162">
        <v>3</v>
      </c>
      <c r="V162">
        <v>0</v>
      </c>
      <c r="W162" t="s">
        <v>110</v>
      </c>
      <c r="X162" cm="1">
        <f t="array" ref="X162">_xlfn.IFS(Table1[[#This Row],[severity]]="Critical", 4, Table1[[#This Row],[severity]]="High", 3, Table1[[#This Row],[severity]]="Medium", 2, TRUE, 1)</f>
        <v>2</v>
      </c>
      <c r="Y162">
        <f t="shared" si="4"/>
        <v>6</v>
      </c>
      <c r="Z162" t="str">
        <f t="shared" si="5"/>
        <v>Morning (06-11)</v>
      </c>
    </row>
    <row r="163" spans="1:26" x14ac:dyDescent="0.3">
      <c r="A163" t="s">
        <v>631</v>
      </c>
      <c r="B163" t="s">
        <v>507</v>
      </c>
      <c r="C163" t="s">
        <v>342</v>
      </c>
      <c r="D163" t="s">
        <v>48</v>
      </c>
      <c r="E163" t="s">
        <v>186</v>
      </c>
      <c r="F163">
        <f>MONTH(Table1[[#This Row],[incident_datetime]])</f>
        <v>11</v>
      </c>
      <c r="G163">
        <f>YEAR(Table1[[#This Row],[incident_datetime]])</f>
        <v>2019</v>
      </c>
      <c r="H163" s="1">
        <v>43773.309351851851</v>
      </c>
      <c r="I163" t="s">
        <v>566</v>
      </c>
      <c r="J163" t="s">
        <v>632</v>
      </c>
      <c r="K163">
        <v>62</v>
      </c>
      <c r="L163" t="s">
        <v>43</v>
      </c>
      <c r="M163" t="s">
        <v>85</v>
      </c>
      <c r="N163" t="s">
        <v>206</v>
      </c>
      <c r="O163">
        <v>62</v>
      </c>
      <c r="P163" t="s">
        <v>34</v>
      </c>
      <c r="Q163" t="s">
        <v>27</v>
      </c>
      <c r="R163" t="s">
        <v>97</v>
      </c>
      <c r="S163" t="s">
        <v>53</v>
      </c>
      <c r="T163" t="s">
        <v>155</v>
      </c>
      <c r="U163">
        <v>3</v>
      </c>
      <c r="V163" s="4">
        <v>23107.33</v>
      </c>
      <c r="W163" t="s">
        <v>110</v>
      </c>
      <c r="X163" cm="1">
        <f t="array" ref="X163">_xlfn.IFS(Table1[[#This Row],[severity]]="Critical", 4, Table1[[#This Row],[severity]]="High", 3, Table1[[#This Row],[severity]]="Medium", 2, TRUE, 1)</f>
        <v>3</v>
      </c>
      <c r="Y163">
        <f t="shared" si="4"/>
        <v>7</v>
      </c>
      <c r="Z163" t="str">
        <f t="shared" si="5"/>
        <v>Morning (06-11)</v>
      </c>
    </row>
    <row r="164" spans="1:26" x14ac:dyDescent="0.3">
      <c r="A164" t="s">
        <v>633</v>
      </c>
      <c r="B164" t="s">
        <v>1019</v>
      </c>
      <c r="C164" t="s">
        <v>180</v>
      </c>
      <c r="D164" t="s">
        <v>77</v>
      </c>
      <c r="E164" t="s">
        <v>31</v>
      </c>
      <c r="F164">
        <f>MONTH(Table1[[#This Row],[incident_datetime]])</f>
        <v>2</v>
      </c>
      <c r="G164">
        <f>YEAR(Table1[[#This Row],[incident_datetime]])</f>
        <v>2023</v>
      </c>
      <c r="H164" s="1">
        <v>44982.232256944444</v>
      </c>
      <c r="I164" t="s">
        <v>433</v>
      </c>
      <c r="J164" t="s">
        <v>7102</v>
      </c>
      <c r="K164">
        <v>52</v>
      </c>
      <c r="L164" t="s">
        <v>43</v>
      </c>
      <c r="M164" t="s">
        <v>35</v>
      </c>
      <c r="N164" t="s">
        <v>634</v>
      </c>
      <c r="O164">
        <v>17</v>
      </c>
      <c r="P164" t="s">
        <v>59</v>
      </c>
      <c r="Q164" t="s">
        <v>27</v>
      </c>
      <c r="R164" t="s">
        <v>109</v>
      </c>
      <c r="S164" t="s">
        <v>28</v>
      </c>
      <c r="T164" t="s">
        <v>155</v>
      </c>
      <c r="U164">
        <v>1</v>
      </c>
      <c r="V164" s="4">
        <v>22971.51</v>
      </c>
      <c r="W164" t="s">
        <v>110</v>
      </c>
      <c r="X164" cm="1">
        <f t="array" ref="X164">_xlfn.IFS(Table1[[#This Row],[severity]]="Critical", 4, Table1[[#This Row],[severity]]="High", 3, Table1[[#This Row],[severity]]="Medium", 2, TRUE, 1)</f>
        <v>4</v>
      </c>
      <c r="Y164">
        <f t="shared" si="4"/>
        <v>5</v>
      </c>
      <c r="Z164" t="str">
        <f t="shared" si="5"/>
        <v>Night (00-05)</v>
      </c>
    </row>
    <row r="165" spans="1:26" x14ac:dyDescent="0.3">
      <c r="A165" t="s">
        <v>635</v>
      </c>
      <c r="B165" t="s">
        <v>935</v>
      </c>
      <c r="C165" t="s">
        <v>258</v>
      </c>
      <c r="D165" t="s">
        <v>77</v>
      </c>
      <c r="E165" t="s">
        <v>93</v>
      </c>
      <c r="F165">
        <f>MONTH(Table1[[#This Row],[incident_datetime]])</f>
        <v>7</v>
      </c>
      <c r="G165">
        <f>YEAR(Table1[[#This Row],[incident_datetime]])</f>
        <v>2019</v>
      </c>
      <c r="H165" s="1">
        <v>43650.110092592593</v>
      </c>
      <c r="I165" t="s">
        <v>636</v>
      </c>
      <c r="J165" t="s">
        <v>637</v>
      </c>
      <c r="K165">
        <v>42</v>
      </c>
      <c r="L165" t="s">
        <v>43</v>
      </c>
      <c r="M165" t="s">
        <v>107</v>
      </c>
      <c r="N165" t="s">
        <v>638</v>
      </c>
      <c r="O165">
        <v>89</v>
      </c>
      <c r="P165" t="s">
        <v>59</v>
      </c>
      <c r="Q165" t="s">
        <v>27</v>
      </c>
      <c r="R165" t="s">
        <v>97</v>
      </c>
      <c r="S165" t="s">
        <v>132</v>
      </c>
      <c r="T165" t="s">
        <v>155</v>
      </c>
      <c r="U165">
        <v>5</v>
      </c>
      <c r="V165" s="4">
        <v>8704.9500000000007</v>
      </c>
      <c r="W165" t="s">
        <v>103</v>
      </c>
      <c r="X165" cm="1">
        <f t="array" ref="X165">_xlfn.IFS(Table1[[#This Row],[severity]]="Critical", 4, Table1[[#This Row],[severity]]="High", 3, Table1[[#This Row],[severity]]="Medium", 2, TRUE, 1)</f>
        <v>3</v>
      </c>
      <c r="Y165">
        <f t="shared" si="4"/>
        <v>2</v>
      </c>
      <c r="Z165" t="str">
        <f t="shared" si="5"/>
        <v>Night (00-05)</v>
      </c>
    </row>
    <row r="166" spans="1:26" x14ac:dyDescent="0.3">
      <c r="A166" t="s">
        <v>639</v>
      </c>
      <c r="B166" t="s">
        <v>676</v>
      </c>
      <c r="C166" t="s">
        <v>135</v>
      </c>
      <c r="D166" t="s">
        <v>48</v>
      </c>
      <c r="E166" t="s">
        <v>23</v>
      </c>
      <c r="F166">
        <f>MONTH(Table1[[#This Row],[incident_datetime]])</f>
        <v>12</v>
      </c>
      <c r="G166">
        <f>YEAR(Table1[[#This Row],[incident_datetime]])</f>
        <v>2019</v>
      </c>
      <c r="H166" s="1">
        <v>43810.731944444444</v>
      </c>
      <c r="I166" t="s">
        <v>640</v>
      </c>
      <c r="J166" t="s">
        <v>641</v>
      </c>
      <c r="K166">
        <v>40</v>
      </c>
      <c r="L166" t="s">
        <v>43</v>
      </c>
      <c r="M166" t="s">
        <v>35</v>
      </c>
      <c r="N166" t="s">
        <v>642</v>
      </c>
      <c r="O166">
        <v>57</v>
      </c>
      <c r="P166" t="s">
        <v>59</v>
      </c>
      <c r="Q166" t="s">
        <v>27</v>
      </c>
      <c r="R166" t="s">
        <v>139</v>
      </c>
      <c r="S166" t="s">
        <v>61</v>
      </c>
      <c r="T166" t="s">
        <v>155</v>
      </c>
      <c r="U166">
        <v>3</v>
      </c>
      <c r="V166" s="4">
        <v>32920.660000000003</v>
      </c>
      <c r="W166" t="s">
        <v>110</v>
      </c>
      <c r="X166" cm="1">
        <f t="array" ref="X166">_xlfn.IFS(Table1[[#This Row],[severity]]="Critical", 4, Table1[[#This Row],[severity]]="High", 3, Table1[[#This Row],[severity]]="Medium", 2, TRUE, 1)</f>
        <v>2</v>
      </c>
      <c r="Y166">
        <f t="shared" si="4"/>
        <v>17</v>
      </c>
      <c r="Z166" t="str">
        <f t="shared" si="5"/>
        <v>Afternoon (12-17)</v>
      </c>
    </row>
    <row r="167" spans="1:26" x14ac:dyDescent="0.3">
      <c r="A167" t="s">
        <v>643</v>
      </c>
      <c r="B167" t="s">
        <v>507</v>
      </c>
      <c r="C167" t="s">
        <v>220</v>
      </c>
      <c r="D167" t="s">
        <v>92</v>
      </c>
      <c r="E167" t="s">
        <v>93</v>
      </c>
      <c r="F167">
        <f>MONTH(Table1[[#This Row],[incident_datetime]])</f>
        <v>10</v>
      </c>
      <c r="G167">
        <f>YEAR(Table1[[#This Row],[incident_datetime]])</f>
        <v>2019</v>
      </c>
      <c r="H167" s="1">
        <v>43755.051874999997</v>
      </c>
      <c r="I167" t="s">
        <v>644</v>
      </c>
      <c r="J167" t="s">
        <v>397</v>
      </c>
      <c r="K167">
        <v>33</v>
      </c>
      <c r="L167" t="s">
        <v>43</v>
      </c>
      <c r="M167" t="s">
        <v>107</v>
      </c>
      <c r="O167">
        <v>56</v>
      </c>
      <c r="P167" t="s">
        <v>59</v>
      </c>
      <c r="Q167" t="s">
        <v>215</v>
      </c>
      <c r="R167" t="s">
        <v>52</v>
      </c>
      <c r="S167" t="s">
        <v>132</v>
      </c>
      <c r="T167" t="s">
        <v>155</v>
      </c>
      <c r="U167">
        <v>0</v>
      </c>
      <c r="V167" s="4">
        <v>49851.24</v>
      </c>
      <c r="W167" t="s">
        <v>110</v>
      </c>
      <c r="X167" cm="1">
        <f t="array" ref="X167">_xlfn.IFS(Table1[[#This Row],[severity]]="Critical", 4, Table1[[#This Row],[severity]]="High", 3, Table1[[#This Row],[severity]]="Medium", 2, TRUE, 1)</f>
        <v>1</v>
      </c>
      <c r="Y167">
        <f t="shared" si="4"/>
        <v>1</v>
      </c>
      <c r="Z167" t="str">
        <f t="shared" si="5"/>
        <v>Night (00-05)</v>
      </c>
    </row>
    <row r="168" spans="1:26" x14ac:dyDescent="0.3">
      <c r="A168" t="s">
        <v>645</v>
      </c>
      <c r="B168" t="s">
        <v>935</v>
      </c>
      <c r="C168" t="s">
        <v>342</v>
      </c>
      <c r="D168" t="s">
        <v>100</v>
      </c>
      <c r="E168" t="s">
        <v>78</v>
      </c>
      <c r="F168">
        <f>MONTH(Table1[[#This Row],[incident_datetime]])</f>
        <v>11</v>
      </c>
      <c r="G168">
        <f>YEAR(Table1[[#This Row],[incident_datetime]])</f>
        <v>2022</v>
      </c>
      <c r="H168" s="1">
        <v>44895.661631944444</v>
      </c>
      <c r="I168" t="s">
        <v>412</v>
      </c>
      <c r="J168" t="s">
        <v>646</v>
      </c>
      <c r="K168">
        <v>43</v>
      </c>
      <c r="L168" t="s">
        <v>59</v>
      </c>
      <c r="M168" t="s">
        <v>41</v>
      </c>
      <c r="N168" t="s">
        <v>647</v>
      </c>
      <c r="O168">
        <v>69</v>
      </c>
      <c r="P168" t="s">
        <v>59</v>
      </c>
      <c r="Q168" t="s">
        <v>116</v>
      </c>
      <c r="R168" t="s">
        <v>139</v>
      </c>
      <c r="S168" t="s">
        <v>132</v>
      </c>
      <c r="T168" t="s">
        <v>62</v>
      </c>
      <c r="U168">
        <v>2</v>
      </c>
      <c r="V168" s="4">
        <v>35188.18</v>
      </c>
      <c r="W168" t="s">
        <v>110</v>
      </c>
      <c r="X168" cm="1">
        <f t="array" ref="X168">_xlfn.IFS(Table1[[#This Row],[severity]]="Critical", 4, Table1[[#This Row],[severity]]="High", 3, Table1[[#This Row],[severity]]="Medium", 2, TRUE, 1)</f>
        <v>2</v>
      </c>
      <c r="Y168">
        <f t="shared" si="4"/>
        <v>15</v>
      </c>
      <c r="Z168" t="str">
        <f t="shared" si="5"/>
        <v>Afternoon (12-17)</v>
      </c>
    </row>
    <row r="169" spans="1:26" x14ac:dyDescent="0.3">
      <c r="A169" t="s">
        <v>648</v>
      </c>
      <c r="B169" t="s">
        <v>126</v>
      </c>
      <c r="C169" t="s">
        <v>180</v>
      </c>
      <c r="D169" t="s">
        <v>38</v>
      </c>
      <c r="E169" t="s">
        <v>186</v>
      </c>
      <c r="F169">
        <f>MONTH(Table1[[#This Row],[incident_datetime]])</f>
        <v>3</v>
      </c>
      <c r="G169">
        <f>YEAR(Table1[[#This Row],[incident_datetime]])</f>
        <v>2024</v>
      </c>
      <c r="H169" s="1">
        <v>45380.060254629629</v>
      </c>
      <c r="I169" t="s">
        <v>649</v>
      </c>
      <c r="J169" t="s">
        <v>650</v>
      </c>
      <c r="K169">
        <v>67</v>
      </c>
      <c r="L169" t="s">
        <v>43</v>
      </c>
      <c r="M169" t="s">
        <v>85</v>
      </c>
      <c r="N169" t="s">
        <v>651</v>
      </c>
      <c r="O169">
        <v>56</v>
      </c>
      <c r="P169" t="s">
        <v>59</v>
      </c>
      <c r="Q169" t="s">
        <v>70</v>
      </c>
      <c r="R169" t="s">
        <v>139</v>
      </c>
      <c r="S169" t="s">
        <v>61</v>
      </c>
      <c r="T169" t="s">
        <v>29</v>
      </c>
      <c r="U169">
        <v>3</v>
      </c>
      <c r="V169" s="4">
        <v>30857</v>
      </c>
      <c r="W169" t="s">
        <v>103</v>
      </c>
      <c r="X169" cm="1">
        <f t="array" ref="X169">_xlfn.IFS(Table1[[#This Row],[severity]]="Critical", 4, Table1[[#This Row],[severity]]="High", 3, Table1[[#This Row],[severity]]="Medium", 2, TRUE, 1)</f>
        <v>2</v>
      </c>
      <c r="Y169">
        <f t="shared" si="4"/>
        <v>1</v>
      </c>
      <c r="Z169" t="str">
        <f t="shared" si="5"/>
        <v>Night (00-05)</v>
      </c>
    </row>
    <row r="170" spans="1:26" x14ac:dyDescent="0.3">
      <c r="A170" t="s">
        <v>652</v>
      </c>
      <c r="B170" t="s">
        <v>422</v>
      </c>
      <c r="C170" t="s">
        <v>342</v>
      </c>
      <c r="D170" t="s">
        <v>77</v>
      </c>
      <c r="E170" t="s">
        <v>66</v>
      </c>
      <c r="F170">
        <f>MONTH(Table1[[#This Row],[incident_datetime]])</f>
        <v>10</v>
      </c>
      <c r="G170">
        <f>YEAR(Table1[[#This Row],[incident_datetime]])</f>
        <v>2020</v>
      </c>
      <c r="H170" s="1">
        <v>44110.003703703704</v>
      </c>
      <c r="I170" t="s">
        <v>67</v>
      </c>
      <c r="J170" t="s">
        <v>650</v>
      </c>
      <c r="K170">
        <v>21</v>
      </c>
      <c r="L170" t="s">
        <v>34</v>
      </c>
      <c r="M170" t="s">
        <v>35</v>
      </c>
      <c r="N170" t="s">
        <v>653</v>
      </c>
      <c r="O170">
        <v>12</v>
      </c>
      <c r="P170" t="s">
        <v>59</v>
      </c>
      <c r="Q170" t="s">
        <v>45</v>
      </c>
      <c r="R170" t="s">
        <v>109</v>
      </c>
      <c r="S170" t="s">
        <v>28</v>
      </c>
      <c r="T170" t="s">
        <v>155</v>
      </c>
      <c r="U170">
        <v>2</v>
      </c>
      <c r="V170">
        <v>0</v>
      </c>
      <c r="W170" t="s">
        <v>110</v>
      </c>
      <c r="X170" cm="1">
        <f t="array" ref="X170">_xlfn.IFS(Table1[[#This Row],[severity]]="Critical", 4, Table1[[#This Row],[severity]]="High", 3, Table1[[#This Row],[severity]]="Medium", 2, TRUE, 1)</f>
        <v>4</v>
      </c>
      <c r="Y170">
        <f t="shared" si="4"/>
        <v>0</v>
      </c>
      <c r="Z170" t="str">
        <f t="shared" si="5"/>
        <v>Night (00-05)</v>
      </c>
    </row>
    <row r="171" spans="1:26" x14ac:dyDescent="0.3">
      <c r="A171" t="s">
        <v>654</v>
      </c>
      <c r="B171" t="s">
        <v>382</v>
      </c>
      <c r="C171" t="s">
        <v>135</v>
      </c>
      <c r="D171" t="s">
        <v>48</v>
      </c>
      <c r="E171" t="s">
        <v>112</v>
      </c>
      <c r="F171">
        <f>MONTH(Table1[[#This Row],[incident_datetime]])</f>
        <v>10</v>
      </c>
      <c r="G171">
        <f>YEAR(Table1[[#This Row],[incident_datetime]])</f>
        <v>2024</v>
      </c>
      <c r="H171" s="1">
        <v>45582.254560185182</v>
      </c>
      <c r="I171" t="s">
        <v>327</v>
      </c>
      <c r="J171" t="s">
        <v>655</v>
      </c>
      <c r="K171">
        <v>52</v>
      </c>
      <c r="L171" t="s">
        <v>59</v>
      </c>
      <c r="M171" t="s">
        <v>41</v>
      </c>
      <c r="O171">
        <v>56</v>
      </c>
      <c r="P171" t="s">
        <v>59</v>
      </c>
      <c r="Q171" t="s">
        <v>27</v>
      </c>
      <c r="R171" t="s">
        <v>139</v>
      </c>
      <c r="S171" t="s">
        <v>61</v>
      </c>
      <c r="T171" t="s">
        <v>155</v>
      </c>
      <c r="U171">
        <v>3</v>
      </c>
      <c r="V171" s="4">
        <v>45782.25</v>
      </c>
      <c r="W171" t="s">
        <v>103</v>
      </c>
      <c r="X171" cm="1">
        <f t="array" ref="X171">_xlfn.IFS(Table1[[#This Row],[severity]]="Critical", 4, Table1[[#This Row],[severity]]="High", 3, Table1[[#This Row],[severity]]="Medium", 2, TRUE, 1)</f>
        <v>2</v>
      </c>
      <c r="Y171">
        <f t="shared" si="4"/>
        <v>6</v>
      </c>
      <c r="Z171" t="str">
        <f t="shared" si="5"/>
        <v>Morning (06-11)</v>
      </c>
    </row>
    <row r="172" spans="1:26" x14ac:dyDescent="0.3">
      <c r="A172" t="s">
        <v>656</v>
      </c>
      <c r="B172" t="s">
        <v>165</v>
      </c>
      <c r="C172" t="s">
        <v>185</v>
      </c>
      <c r="D172" t="s">
        <v>65</v>
      </c>
      <c r="E172" t="s">
        <v>66</v>
      </c>
      <c r="F172">
        <f>MONTH(Table1[[#This Row],[incident_datetime]])</f>
        <v>3</v>
      </c>
      <c r="G172">
        <f>YEAR(Table1[[#This Row],[incident_datetime]])</f>
        <v>2019</v>
      </c>
      <c r="H172" s="1">
        <v>43539.80746527778</v>
      </c>
      <c r="I172" t="s">
        <v>657</v>
      </c>
      <c r="J172" t="s">
        <v>658</v>
      </c>
      <c r="K172">
        <v>52</v>
      </c>
      <c r="L172" t="s">
        <v>59</v>
      </c>
      <c r="M172" t="s">
        <v>85</v>
      </c>
      <c r="N172" t="s">
        <v>659</v>
      </c>
      <c r="O172">
        <v>58</v>
      </c>
      <c r="P172" t="s">
        <v>59</v>
      </c>
      <c r="Q172" t="s">
        <v>70</v>
      </c>
      <c r="R172" t="s">
        <v>52</v>
      </c>
      <c r="S172" t="s">
        <v>28</v>
      </c>
      <c r="T172" t="s">
        <v>62</v>
      </c>
      <c r="U172">
        <v>0</v>
      </c>
      <c r="V172" s="4">
        <v>35337.06</v>
      </c>
      <c r="W172" t="s">
        <v>110</v>
      </c>
      <c r="X172" cm="1">
        <f t="array" ref="X172">_xlfn.IFS(Table1[[#This Row],[severity]]="Critical", 4, Table1[[#This Row],[severity]]="High", 3, Table1[[#This Row],[severity]]="Medium", 2, TRUE, 1)</f>
        <v>1</v>
      </c>
      <c r="Y172">
        <f t="shared" si="4"/>
        <v>19</v>
      </c>
      <c r="Z172" t="str">
        <f t="shared" si="5"/>
        <v>Evening (18-23)</v>
      </c>
    </row>
    <row r="173" spans="1:26" x14ac:dyDescent="0.3">
      <c r="A173" t="s">
        <v>660</v>
      </c>
      <c r="B173" t="s">
        <v>267</v>
      </c>
      <c r="C173" t="s">
        <v>135</v>
      </c>
      <c r="D173" t="s">
        <v>88</v>
      </c>
      <c r="E173" t="s">
        <v>72</v>
      </c>
      <c r="F173">
        <f>MONTH(Table1[[#This Row],[incident_datetime]])</f>
        <v>3</v>
      </c>
      <c r="G173">
        <f>YEAR(Table1[[#This Row],[incident_datetime]])</f>
        <v>2018</v>
      </c>
      <c r="H173" s="1">
        <v>43171.712800925925</v>
      </c>
      <c r="I173" t="s">
        <v>392</v>
      </c>
      <c r="J173" t="s">
        <v>661</v>
      </c>
      <c r="K173">
        <v>45</v>
      </c>
      <c r="L173" t="s">
        <v>43</v>
      </c>
      <c r="M173" t="s">
        <v>107</v>
      </c>
      <c r="N173" t="s">
        <v>662</v>
      </c>
      <c r="O173">
        <v>27</v>
      </c>
      <c r="P173" t="s">
        <v>59</v>
      </c>
      <c r="Q173" t="s">
        <v>215</v>
      </c>
      <c r="R173" t="s">
        <v>97</v>
      </c>
      <c r="S173" t="s">
        <v>61</v>
      </c>
      <c r="T173" t="s">
        <v>62</v>
      </c>
      <c r="U173">
        <v>4</v>
      </c>
      <c r="V173" s="4">
        <v>32082.65</v>
      </c>
      <c r="W173" t="s">
        <v>103</v>
      </c>
      <c r="X173" cm="1">
        <f t="array" ref="X173">_xlfn.IFS(Table1[[#This Row],[severity]]="Critical", 4, Table1[[#This Row],[severity]]="High", 3, Table1[[#This Row],[severity]]="Medium", 2, TRUE, 1)</f>
        <v>3</v>
      </c>
      <c r="Y173">
        <f t="shared" si="4"/>
        <v>17</v>
      </c>
      <c r="Z173" t="str">
        <f t="shared" si="5"/>
        <v>Afternoon (12-17)</v>
      </c>
    </row>
    <row r="174" spans="1:26" x14ac:dyDescent="0.3">
      <c r="A174" t="s">
        <v>663</v>
      </c>
      <c r="B174" t="s">
        <v>1173</v>
      </c>
      <c r="C174" t="s">
        <v>258</v>
      </c>
      <c r="D174" t="s">
        <v>22</v>
      </c>
      <c r="E174" t="s">
        <v>78</v>
      </c>
      <c r="F174">
        <f>MONTH(Table1[[#This Row],[incident_datetime]])</f>
        <v>9</v>
      </c>
      <c r="G174">
        <f>YEAR(Table1[[#This Row],[incident_datetime]])</f>
        <v>2021</v>
      </c>
      <c r="H174" s="1">
        <v>44467.604745370372</v>
      </c>
      <c r="I174" t="s">
        <v>664</v>
      </c>
      <c r="J174" t="s">
        <v>665</v>
      </c>
      <c r="K174">
        <v>31</v>
      </c>
      <c r="L174" t="s">
        <v>43</v>
      </c>
      <c r="M174" t="s">
        <v>107</v>
      </c>
      <c r="N174" t="s">
        <v>627</v>
      </c>
      <c r="O174">
        <v>28</v>
      </c>
      <c r="P174" t="s">
        <v>59</v>
      </c>
      <c r="Q174" t="s">
        <v>70</v>
      </c>
      <c r="R174" t="s">
        <v>109</v>
      </c>
      <c r="S174" t="s">
        <v>53</v>
      </c>
      <c r="T174" t="s">
        <v>62</v>
      </c>
      <c r="U174">
        <v>2</v>
      </c>
      <c r="V174">
        <v>0</v>
      </c>
      <c r="W174" t="s">
        <v>110</v>
      </c>
      <c r="X174" cm="1">
        <f t="array" ref="X174">_xlfn.IFS(Table1[[#This Row],[severity]]="Critical", 4, Table1[[#This Row],[severity]]="High", 3, Table1[[#This Row],[severity]]="Medium", 2, TRUE, 1)</f>
        <v>4</v>
      </c>
      <c r="Y174">
        <f t="shared" si="4"/>
        <v>14</v>
      </c>
      <c r="Z174" t="str">
        <f t="shared" si="5"/>
        <v>Afternoon (12-17)</v>
      </c>
    </row>
    <row r="175" spans="1:26" x14ac:dyDescent="0.3">
      <c r="A175" t="s">
        <v>666</v>
      </c>
      <c r="B175" t="s">
        <v>338</v>
      </c>
      <c r="C175" t="s">
        <v>686</v>
      </c>
      <c r="D175" t="s">
        <v>77</v>
      </c>
      <c r="E175" t="s">
        <v>78</v>
      </c>
      <c r="F175">
        <f>MONTH(Table1[[#This Row],[incident_datetime]])</f>
        <v>12</v>
      </c>
      <c r="G175">
        <f>YEAR(Table1[[#This Row],[incident_datetime]])</f>
        <v>2022</v>
      </c>
      <c r="H175" s="1">
        <v>44908.046249999999</v>
      </c>
      <c r="I175" t="s">
        <v>519</v>
      </c>
      <c r="J175" t="s">
        <v>667</v>
      </c>
      <c r="K175">
        <v>52</v>
      </c>
      <c r="L175" t="s">
        <v>59</v>
      </c>
      <c r="M175" t="s">
        <v>41</v>
      </c>
      <c r="N175" t="s">
        <v>668</v>
      </c>
      <c r="O175">
        <v>18</v>
      </c>
      <c r="P175" t="s">
        <v>59</v>
      </c>
      <c r="Q175" t="s">
        <v>27</v>
      </c>
      <c r="R175" t="s">
        <v>139</v>
      </c>
      <c r="S175" t="s">
        <v>132</v>
      </c>
      <c r="T175" t="s">
        <v>62</v>
      </c>
      <c r="U175">
        <v>5</v>
      </c>
      <c r="V175" s="4">
        <v>23287.21</v>
      </c>
      <c r="W175" t="s">
        <v>103</v>
      </c>
      <c r="X175" cm="1">
        <f t="array" ref="X175">_xlfn.IFS(Table1[[#This Row],[severity]]="Critical", 4, Table1[[#This Row],[severity]]="High", 3, Table1[[#This Row],[severity]]="Medium", 2, TRUE, 1)</f>
        <v>2</v>
      </c>
      <c r="Y175">
        <f t="shared" si="4"/>
        <v>1</v>
      </c>
      <c r="Z175" t="str">
        <f t="shared" si="5"/>
        <v>Night (00-05)</v>
      </c>
    </row>
    <row r="176" spans="1:26" x14ac:dyDescent="0.3">
      <c r="A176" t="s">
        <v>669</v>
      </c>
      <c r="B176" t="s">
        <v>242</v>
      </c>
      <c r="C176" t="s">
        <v>342</v>
      </c>
      <c r="D176" t="s">
        <v>92</v>
      </c>
      <c r="E176" t="s">
        <v>66</v>
      </c>
      <c r="F176">
        <f>MONTH(Table1[[#This Row],[incident_datetime]])</f>
        <v>10</v>
      </c>
      <c r="G176">
        <f>YEAR(Table1[[#This Row],[incident_datetime]])</f>
        <v>2022</v>
      </c>
      <c r="H176" s="1">
        <v>44843.705358796295</v>
      </c>
      <c r="I176" t="s">
        <v>670</v>
      </c>
      <c r="J176" t="s">
        <v>7102</v>
      </c>
      <c r="K176">
        <v>52</v>
      </c>
      <c r="L176" t="s">
        <v>43</v>
      </c>
      <c r="M176" t="s">
        <v>35</v>
      </c>
      <c r="N176" t="s">
        <v>671</v>
      </c>
      <c r="O176">
        <v>84</v>
      </c>
      <c r="P176" t="s">
        <v>34</v>
      </c>
      <c r="Q176" t="s">
        <v>27</v>
      </c>
      <c r="R176" t="s">
        <v>97</v>
      </c>
      <c r="S176" t="s">
        <v>98</v>
      </c>
      <c r="T176" t="s">
        <v>155</v>
      </c>
      <c r="U176">
        <v>3</v>
      </c>
      <c r="V176" s="4">
        <v>25096.66</v>
      </c>
      <c r="W176" t="s">
        <v>103</v>
      </c>
      <c r="X176" cm="1">
        <f t="array" ref="X176">_xlfn.IFS(Table1[[#This Row],[severity]]="Critical", 4, Table1[[#This Row],[severity]]="High", 3, Table1[[#This Row],[severity]]="Medium", 2, TRUE, 1)</f>
        <v>3</v>
      </c>
      <c r="Y176">
        <f t="shared" si="4"/>
        <v>16</v>
      </c>
      <c r="Z176" t="str">
        <f t="shared" si="5"/>
        <v>Afternoon (12-17)</v>
      </c>
    </row>
    <row r="177" spans="1:26" x14ac:dyDescent="0.3">
      <c r="A177" t="s">
        <v>672</v>
      </c>
      <c r="B177" t="s">
        <v>676</v>
      </c>
      <c r="C177" t="s">
        <v>468</v>
      </c>
      <c r="D177" t="s">
        <v>92</v>
      </c>
      <c r="E177" t="s">
        <v>55</v>
      </c>
      <c r="F177">
        <f>MONTH(Table1[[#This Row],[incident_datetime]])</f>
        <v>6</v>
      </c>
      <c r="G177">
        <f>YEAR(Table1[[#This Row],[incident_datetime]])</f>
        <v>2018</v>
      </c>
      <c r="H177" s="1">
        <v>43264.039166666669</v>
      </c>
      <c r="I177" t="s">
        <v>49</v>
      </c>
      <c r="J177" t="s">
        <v>673</v>
      </c>
      <c r="K177">
        <v>26</v>
      </c>
      <c r="L177" t="s">
        <v>59</v>
      </c>
      <c r="M177" t="s">
        <v>35</v>
      </c>
      <c r="N177" t="s">
        <v>674</v>
      </c>
      <c r="O177">
        <v>83</v>
      </c>
      <c r="P177" t="s">
        <v>59</v>
      </c>
      <c r="Q177" t="s">
        <v>70</v>
      </c>
      <c r="R177" t="s">
        <v>109</v>
      </c>
      <c r="S177" t="s">
        <v>28</v>
      </c>
      <c r="T177" t="s">
        <v>155</v>
      </c>
      <c r="U177">
        <v>4</v>
      </c>
      <c r="V177" s="4">
        <v>27890.76</v>
      </c>
      <c r="W177" t="s">
        <v>110</v>
      </c>
      <c r="X177" cm="1">
        <f t="array" ref="X177">_xlfn.IFS(Table1[[#This Row],[severity]]="Critical", 4, Table1[[#This Row],[severity]]="High", 3, Table1[[#This Row],[severity]]="Medium", 2, TRUE, 1)</f>
        <v>4</v>
      </c>
      <c r="Y177">
        <f t="shared" si="4"/>
        <v>0</v>
      </c>
      <c r="Z177" t="str">
        <f t="shared" si="5"/>
        <v>Night (00-05)</v>
      </c>
    </row>
    <row r="178" spans="1:26" x14ac:dyDescent="0.3">
      <c r="A178" t="s">
        <v>675</v>
      </c>
      <c r="B178" t="s">
        <v>676</v>
      </c>
      <c r="C178" t="s">
        <v>185</v>
      </c>
      <c r="D178" t="s">
        <v>100</v>
      </c>
      <c r="E178" t="s">
        <v>39</v>
      </c>
      <c r="F178">
        <f>MONTH(Table1[[#This Row],[incident_datetime]])</f>
        <v>8</v>
      </c>
      <c r="G178">
        <f>YEAR(Table1[[#This Row],[incident_datetime]])</f>
        <v>2021</v>
      </c>
      <c r="H178" s="1">
        <v>44435.33315972222</v>
      </c>
      <c r="I178" t="s">
        <v>136</v>
      </c>
      <c r="J178" t="s">
        <v>626</v>
      </c>
      <c r="K178">
        <v>19</v>
      </c>
      <c r="L178" t="s">
        <v>43</v>
      </c>
      <c r="M178" t="s">
        <v>85</v>
      </c>
      <c r="N178" t="s">
        <v>677</v>
      </c>
      <c r="O178">
        <v>49</v>
      </c>
      <c r="P178" t="s">
        <v>43</v>
      </c>
      <c r="Q178" t="s">
        <v>27</v>
      </c>
      <c r="R178" t="s">
        <v>97</v>
      </c>
      <c r="S178" t="s">
        <v>132</v>
      </c>
      <c r="T178" t="s">
        <v>155</v>
      </c>
      <c r="U178">
        <v>4</v>
      </c>
      <c r="V178" s="4">
        <v>28327.02</v>
      </c>
      <c r="W178" t="s">
        <v>103</v>
      </c>
      <c r="X178" cm="1">
        <f t="array" ref="X178">_xlfn.IFS(Table1[[#This Row],[severity]]="Critical", 4, Table1[[#This Row],[severity]]="High", 3, Table1[[#This Row],[severity]]="Medium", 2, TRUE, 1)</f>
        <v>3</v>
      </c>
      <c r="Y178">
        <f t="shared" si="4"/>
        <v>7</v>
      </c>
      <c r="Z178" t="str">
        <f t="shared" si="5"/>
        <v>Morning (06-11)</v>
      </c>
    </row>
    <row r="179" spans="1:26" x14ac:dyDescent="0.3">
      <c r="A179" t="s">
        <v>678</v>
      </c>
      <c r="B179" t="s">
        <v>676</v>
      </c>
      <c r="C179" t="s">
        <v>185</v>
      </c>
      <c r="D179" t="s">
        <v>92</v>
      </c>
      <c r="E179" t="s">
        <v>66</v>
      </c>
      <c r="F179">
        <f>MONTH(Table1[[#This Row],[incident_datetime]])</f>
        <v>3</v>
      </c>
      <c r="G179">
        <f>YEAR(Table1[[#This Row],[incident_datetime]])</f>
        <v>2021</v>
      </c>
      <c r="H179" s="1">
        <v>44271.4137962963</v>
      </c>
      <c r="I179" t="s">
        <v>649</v>
      </c>
      <c r="J179" t="s">
        <v>679</v>
      </c>
      <c r="K179">
        <v>53</v>
      </c>
      <c r="L179" t="s">
        <v>59</v>
      </c>
      <c r="M179" t="s">
        <v>41</v>
      </c>
      <c r="N179" t="s">
        <v>680</v>
      </c>
      <c r="O179">
        <v>19</v>
      </c>
      <c r="P179" t="s">
        <v>59</v>
      </c>
      <c r="Q179" t="s">
        <v>45</v>
      </c>
      <c r="R179" t="s">
        <v>109</v>
      </c>
      <c r="S179" t="s">
        <v>98</v>
      </c>
      <c r="T179" t="s">
        <v>29</v>
      </c>
      <c r="U179">
        <v>5</v>
      </c>
      <c r="V179" s="4">
        <v>15892.94</v>
      </c>
      <c r="W179" t="s">
        <v>110</v>
      </c>
      <c r="X179" cm="1">
        <f t="array" ref="X179">_xlfn.IFS(Table1[[#This Row],[severity]]="Critical", 4, Table1[[#This Row],[severity]]="High", 3, Table1[[#This Row],[severity]]="Medium", 2, TRUE, 1)</f>
        <v>4</v>
      </c>
      <c r="Y179">
        <f t="shared" si="4"/>
        <v>9</v>
      </c>
      <c r="Z179" t="str">
        <f t="shared" si="5"/>
        <v>Morning (06-11)</v>
      </c>
    </row>
    <row r="180" spans="1:26" x14ac:dyDescent="0.3">
      <c r="A180" t="s">
        <v>681</v>
      </c>
      <c r="B180" t="s">
        <v>267</v>
      </c>
      <c r="C180" t="s">
        <v>135</v>
      </c>
      <c r="D180" t="s">
        <v>22</v>
      </c>
      <c r="E180" t="s">
        <v>66</v>
      </c>
      <c r="F180">
        <f>MONTH(Table1[[#This Row],[incident_datetime]])</f>
        <v>12</v>
      </c>
      <c r="G180">
        <f>YEAR(Table1[[#This Row],[incident_datetime]])</f>
        <v>2018</v>
      </c>
      <c r="H180" s="1">
        <v>43441.418981481482</v>
      </c>
      <c r="I180" t="s">
        <v>682</v>
      </c>
      <c r="J180" t="s">
        <v>7102</v>
      </c>
      <c r="K180">
        <v>52</v>
      </c>
      <c r="L180" t="s">
        <v>43</v>
      </c>
      <c r="M180" t="s">
        <v>35</v>
      </c>
      <c r="N180" t="s">
        <v>683</v>
      </c>
      <c r="O180">
        <v>24</v>
      </c>
      <c r="P180" t="s">
        <v>59</v>
      </c>
      <c r="Q180" t="s">
        <v>70</v>
      </c>
      <c r="R180" t="s">
        <v>139</v>
      </c>
      <c r="S180" t="s">
        <v>53</v>
      </c>
      <c r="T180" t="s">
        <v>155</v>
      </c>
      <c r="U180">
        <v>4</v>
      </c>
      <c r="V180" s="4">
        <v>32503.040000000001</v>
      </c>
      <c r="W180" t="s">
        <v>110</v>
      </c>
      <c r="X180" cm="1">
        <f t="array" ref="X180">_xlfn.IFS(Table1[[#This Row],[severity]]="Critical", 4, Table1[[#This Row],[severity]]="High", 3, Table1[[#This Row],[severity]]="Medium", 2, TRUE, 1)</f>
        <v>2</v>
      </c>
      <c r="Y180">
        <f t="shared" si="4"/>
        <v>10</v>
      </c>
      <c r="Z180" t="str">
        <f t="shared" si="5"/>
        <v>Morning (06-11)</v>
      </c>
    </row>
    <row r="181" spans="1:26" x14ac:dyDescent="0.3">
      <c r="A181" t="s">
        <v>684</v>
      </c>
      <c r="B181" t="s">
        <v>685</v>
      </c>
      <c r="C181" t="s">
        <v>686</v>
      </c>
      <c r="D181" t="s">
        <v>65</v>
      </c>
      <c r="E181" t="s">
        <v>93</v>
      </c>
      <c r="F181">
        <f>MONTH(Table1[[#This Row],[incident_datetime]])</f>
        <v>11</v>
      </c>
      <c r="G181">
        <f>YEAR(Table1[[#This Row],[incident_datetime]])</f>
        <v>2024</v>
      </c>
      <c r="H181" s="1">
        <v>45612.635740740741</v>
      </c>
      <c r="I181" t="s">
        <v>347</v>
      </c>
      <c r="J181" t="s">
        <v>687</v>
      </c>
      <c r="K181">
        <v>58</v>
      </c>
      <c r="L181" t="s">
        <v>59</v>
      </c>
      <c r="M181" t="s">
        <v>85</v>
      </c>
      <c r="O181">
        <v>56</v>
      </c>
      <c r="P181" t="s">
        <v>59</v>
      </c>
      <c r="Q181" t="s">
        <v>27</v>
      </c>
      <c r="R181" t="s">
        <v>109</v>
      </c>
      <c r="S181" t="s">
        <v>98</v>
      </c>
      <c r="T181" t="s">
        <v>62</v>
      </c>
      <c r="U181">
        <v>1</v>
      </c>
      <c r="V181">
        <v>0</v>
      </c>
      <c r="W181" t="s">
        <v>110</v>
      </c>
      <c r="X181" cm="1">
        <f t="array" ref="X181">_xlfn.IFS(Table1[[#This Row],[severity]]="Critical", 4, Table1[[#This Row],[severity]]="High", 3, Table1[[#This Row],[severity]]="Medium", 2, TRUE, 1)</f>
        <v>4</v>
      </c>
      <c r="Y181">
        <f t="shared" si="4"/>
        <v>15</v>
      </c>
      <c r="Z181" t="str">
        <f t="shared" si="5"/>
        <v>Afternoon (12-17)</v>
      </c>
    </row>
    <row r="182" spans="1:26" x14ac:dyDescent="0.3">
      <c r="A182" t="s">
        <v>688</v>
      </c>
      <c r="B182" t="s">
        <v>242</v>
      </c>
      <c r="C182" t="s">
        <v>686</v>
      </c>
      <c r="D182" t="s">
        <v>77</v>
      </c>
      <c r="E182" t="s">
        <v>66</v>
      </c>
      <c r="F182">
        <f>MONTH(Table1[[#This Row],[incident_datetime]])</f>
        <v>7</v>
      </c>
      <c r="G182">
        <f>YEAR(Table1[[#This Row],[incident_datetime]])</f>
        <v>2021</v>
      </c>
      <c r="H182" s="1">
        <v>44384.660810185182</v>
      </c>
      <c r="I182" t="s">
        <v>334</v>
      </c>
      <c r="J182" t="s">
        <v>689</v>
      </c>
      <c r="K182">
        <v>28</v>
      </c>
      <c r="L182" t="s">
        <v>59</v>
      </c>
      <c r="M182" t="s">
        <v>35</v>
      </c>
      <c r="N182" t="s">
        <v>690</v>
      </c>
      <c r="O182">
        <v>56</v>
      </c>
      <c r="P182" t="s">
        <v>43</v>
      </c>
      <c r="Q182" t="s">
        <v>45</v>
      </c>
      <c r="R182" t="s">
        <v>52</v>
      </c>
      <c r="S182" t="s">
        <v>132</v>
      </c>
      <c r="T182" t="s">
        <v>155</v>
      </c>
      <c r="U182">
        <v>1</v>
      </c>
      <c r="V182" s="4">
        <v>4086.02</v>
      </c>
      <c r="W182" t="s">
        <v>110</v>
      </c>
      <c r="X182" cm="1">
        <f t="array" ref="X182">_xlfn.IFS(Table1[[#This Row],[severity]]="Critical", 4, Table1[[#This Row],[severity]]="High", 3, Table1[[#This Row],[severity]]="Medium", 2, TRUE, 1)</f>
        <v>1</v>
      </c>
      <c r="Y182">
        <f t="shared" si="4"/>
        <v>15</v>
      </c>
      <c r="Z182" t="str">
        <f t="shared" si="5"/>
        <v>Afternoon (12-17)</v>
      </c>
    </row>
    <row r="183" spans="1:26" x14ac:dyDescent="0.3">
      <c r="A183" t="s">
        <v>691</v>
      </c>
      <c r="B183" t="s">
        <v>676</v>
      </c>
      <c r="C183" t="s">
        <v>686</v>
      </c>
      <c r="D183" t="s">
        <v>22</v>
      </c>
      <c r="E183" t="s">
        <v>31</v>
      </c>
      <c r="F183">
        <f>MONTH(Table1[[#This Row],[incident_datetime]])</f>
        <v>4</v>
      </c>
      <c r="G183">
        <f>YEAR(Table1[[#This Row],[incident_datetime]])</f>
        <v>2020</v>
      </c>
      <c r="H183" s="1">
        <v>43950.345138888886</v>
      </c>
      <c r="I183" t="s">
        <v>657</v>
      </c>
      <c r="J183" t="s">
        <v>692</v>
      </c>
      <c r="K183">
        <v>22</v>
      </c>
      <c r="L183" t="s">
        <v>59</v>
      </c>
      <c r="M183" t="s">
        <v>35</v>
      </c>
      <c r="N183" t="s">
        <v>693</v>
      </c>
      <c r="O183">
        <v>12</v>
      </c>
      <c r="P183" t="s">
        <v>59</v>
      </c>
      <c r="Q183" t="s">
        <v>215</v>
      </c>
      <c r="R183" t="s">
        <v>109</v>
      </c>
      <c r="S183" t="s">
        <v>61</v>
      </c>
      <c r="T183" t="s">
        <v>155</v>
      </c>
      <c r="U183">
        <v>5</v>
      </c>
      <c r="V183" s="4">
        <v>1459.35</v>
      </c>
      <c r="W183" t="s">
        <v>103</v>
      </c>
      <c r="X183" cm="1">
        <f t="array" ref="X183">_xlfn.IFS(Table1[[#This Row],[severity]]="Critical", 4, Table1[[#This Row],[severity]]="High", 3, Table1[[#This Row],[severity]]="Medium", 2, TRUE, 1)</f>
        <v>4</v>
      </c>
      <c r="Y183">
        <f t="shared" si="4"/>
        <v>8</v>
      </c>
      <c r="Z183" t="str">
        <f t="shared" si="5"/>
        <v>Morning (06-11)</v>
      </c>
    </row>
    <row r="184" spans="1:26" x14ac:dyDescent="0.3">
      <c r="A184" t="s">
        <v>694</v>
      </c>
      <c r="B184" t="s">
        <v>1173</v>
      </c>
      <c r="C184" t="s">
        <v>342</v>
      </c>
      <c r="D184" t="s">
        <v>65</v>
      </c>
      <c r="E184" t="s">
        <v>23</v>
      </c>
      <c r="F184">
        <f>MONTH(Table1[[#This Row],[incident_datetime]])</f>
        <v>7</v>
      </c>
      <c r="G184">
        <f>YEAR(Table1[[#This Row],[incident_datetime]])</f>
        <v>2023</v>
      </c>
      <c r="H184" s="1">
        <v>45109.041076388887</v>
      </c>
      <c r="I184" t="s">
        <v>475</v>
      </c>
      <c r="J184" t="s">
        <v>695</v>
      </c>
      <c r="K184">
        <v>59</v>
      </c>
      <c r="L184" t="s">
        <v>43</v>
      </c>
      <c r="M184" t="s">
        <v>41</v>
      </c>
      <c r="N184" t="s">
        <v>696</v>
      </c>
      <c r="O184">
        <v>74</v>
      </c>
      <c r="P184" t="s">
        <v>59</v>
      </c>
      <c r="Q184" t="s">
        <v>27</v>
      </c>
      <c r="R184" t="s">
        <v>52</v>
      </c>
      <c r="S184" t="s">
        <v>98</v>
      </c>
      <c r="T184" t="s">
        <v>155</v>
      </c>
      <c r="U184">
        <v>1</v>
      </c>
      <c r="V184" s="4">
        <v>35731.68</v>
      </c>
      <c r="W184" t="s">
        <v>110</v>
      </c>
      <c r="X184" cm="1">
        <f t="array" ref="X184">_xlfn.IFS(Table1[[#This Row],[severity]]="Critical", 4, Table1[[#This Row],[severity]]="High", 3, Table1[[#This Row],[severity]]="Medium", 2, TRUE, 1)</f>
        <v>1</v>
      </c>
      <c r="Y184">
        <f t="shared" si="4"/>
        <v>0</v>
      </c>
      <c r="Z184" t="str">
        <f t="shared" si="5"/>
        <v>Night (00-05)</v>
      </c>
    </row>
    <row r="185" spans="1:26" x14ac:dyDescent="0.3">
      <c r="A185" t="s">
        <v>697</v>
      </c>
      <c r="B185" t="s">
        <v>382</v>
      </c>
      <c r="C185" t="s">
        <v>233</v>
      </c>
      <c r="D185" t="s">
        <v>38</v>
      </c>
      <c r="E185" t="s">
        <v>66</v>
      </c>
      <c r="F185">
        <f>MONTH(Table1[[#This Row],[incident_datetime]])</f>
        <v>6</v>
      </c>
      <c r="G185">
        <f>YEAR(Table1[[#This Row],[incident_datetime]])</f>
        <v>2019</v>
      </c>
      <c r="H185" s="1">
        <v>43644.037569444445</v>
      </c>
      <c r="I185" t="s">
        <v>519</v>
      </c>
      <c r="J185" t="s">
        <v>698</v>
      </c>
      <c r="K185">
        <v>75</v>
      </c>
      <c r="L185" t="s">
        <v>43</v>
      </c>
      <c r="M185" t="s">
        <v>35</v>
      </c>
      <c r="N185" t="s">
        <v>699</v>
      </c>
      <c r="O185">
        <v>82</v>
      </c>
      <c r="P185" t="s">
        <v>59</v>
      </c>
      <c r="Q185" t="s">
        <v>27</v>
      </c>
      <c r="R185" t="s">
        <v>139</v>
      </c>
      <c r="S185" t="s">
        <v>98</v>
      </c>
      <c r="T185" t="s">
        <v>29</v>
      </c>
      <c r="U185">
        <v>3</v>
      </c>
      <c r="V185" s="4">
        <v>19873.16</v>
      </c>
      <c r="W185" t="s">
        <v>103</v>
      </c>
      <c r="X185" cm="1">
        <f t="array" ref="X185">_xlfn.IFS(Table1[[#This Row],[severity]]="Critical", 4, Table1[[#This Row],[severity]]="High", 3, Table1[[#This Row],[severity]]="Medium", 2, TRUE, 1)</f>
        <v>2</v>
      </c>
      <c r="Y185">
        <f t="shared" si="4"/>
        <v>0</v>
      </c>
      <c r="Z185" t="str">
        <f t="shared" si="5"/>
        <v>Night (00-05)</v>
      </c>
    </row>
    <row r="186" spans="1:26" x14ac:dyDescent="0.3">
      <c r="A186" t="s">
        <v>700</v>
      </c>
      <c r="B186" t="s">
        <v>507</v>
      </c>
      <c r="C186" t="s">
        <v>258</v>
      </c>
      <c r="D186" t="s">
        <v>100</v>
      </c>
      <c r="E186" t="s">
        <v>55</v>
      </c>
      <c r="F186">
        <f>MONTH(Table1[[#This Row],[incident_datetime]])</f>
        <v>4</v>
      </c>
      <c r="G186">
        <f>YEAR(Table1[[#This Row],[incident_datetime]])</f>
        <v>2019</v>
      </c>
      <c r="H186" s="1">
        <v>43573.070694444446</v>
      </c>
      <c r="I186" t="s">
        <v>528</v>
      </c>
      <c r="J186" t="s">
        <v>57</v>
      </c>
      <c r="K186">
        <v>57</v>
      </c>
      <c r="L186" t="s">
        <v>59</v>
      </c>
      <c r="M186" t="s">
        <v>107</v>
      </c>
      <c r="N186" t="s">
        <v>701</v>
      </c>
      <c r="O186">
        <v>12</v>
      </c>
      <c r="P186" t="s">
        <v>59</v>
      </c>
      <c r="Q186" t="s">
        <v>70</v>
      </c>
      <c r="R186" t="s">
        <v>139</v>
      </c>
      <c r="S186" t="s">
        <v>61</v>
      </c>
      <c r="T186" t="s">
        <v>62</v>
      </c>
      <c r="U186">
        <v>2</v>
      </c>
      <c r="V186">
        <v>0</v>
      </c>
      <c r="W186" t="s">
        <v>110</v>
      </c>
      <c r="X186" cm="1">
        <f t="array" ref="X186">_xlfn.IFS(Table1[[#This Row],[severity]]="Critical", 4, Table1[[#This Row],[severity]]="High", 3, Table1[[#This Row],[severity]]="Medium", 2, TRUE, 1)</f>
        <v>2</v>
      </c>
      <c r="Y186">
        <f t="shared" si="4"/>
        <v>1</v>
      </c>
      <c r="Z186" t="str">
        <f t="shared" si="5"/>
        <v>Night (00-05)</v>
      </c>
    </row>
    <row r="187" spans="1:26" x14ac:dyDescent="0.3">
      <c r="A187" t="s">
        <v>702</v>
      </c>
      <c r="B187" t="s">
        <v>242</v>
      </c>
      <c r="C187" t="s">
        <v>686</v>
      </c>
      <c r="D187" t="s">
        <v>38</v>
      </c>
      <c r="E187" t="s">
        <v>39</v>
      </c>
      <c r="F187">
        <f>MONTH(Table1[[#This Row],[incident_datetime]])</f>
        <v>3</v>
      </c>
      <c r="G187">
        <f>YEAR(Table1[[#This Row],[incident_datetime]])</f>
        <v>2021</v>
      </c>
      <c r="H187" s="1">
        <v>44274.059016203704</v>
      </c>
      <c r="I187" t="s">
        <v>217</v>
      </c>
      <c r="J187" t="s">
        <v>703</v>
      </c>
      <c r="K187">
        <v>59</v>
      </c>
      <c r="L187" t="s">
        <v>43</v>
      </c>
      <c r="M187" t="s">
        <v>107</v>
      </c>
      <c r="N187" t="s">
        <v>704</v>
      </c>
      <c r="O187">
        <v>19</v>
      </c>
      <c r="P187" t="s">
        <v>43</v>
      </c>
      <c r="Q187" t="s">
        <v>27</v>
      </c>
      <c r="R187" t="s">
        <v>97</v>
      </c>
      <c r="S187" t="s">
        <v>98</v>
      </c>
      <c r="T187" t="s">
        <v>155</v>
      </c>
      <c r="U187">
        <v>5</v>
      </c>
      <c r="V187" s="4">
        <v>173.17</v>
      </c>
      <c r="W187" t="s">
        <v>103</v>
      </c>
      <c r="X187" cm="1">
        <f t="array" ref="X187">_xlfn.IFS(Table1[[#This Row],[severity]]="Critical", 4, Table1[[#This Row],[severity]]="High", 3, Table1[[#This Row],[severity]]="Medium", 2, TRUE, 1)</f>
        <v>3</v>
      </c>
      <c r="Y187">
        <f t="shared" si="4"/>
        <v>1</v>
      </c>
      <c r="Z187" t="str">
        <f t="shared" si="5"/>
        <v>Night (00-05)</v>
      </c>
    </row>
    <row r="188" spans="1:26" x14ac:dyDescent="0.3">
      <c r="A188" t="s">
        <v>705</v>
      </c>
      <c r="B188" t="s">
        <v>676</v>
      </c>
      <c r="C188" t="s">
        <v>342</v>
      </c>
      <c r="D188" t="s">
        <v>48</v>
      </c>
      <c r="E188" t="s">
        <v>112</v>
      </c>
      <c r="F188">
        <f>MONTH(Table1[[#This Row],[incident_datetime]])</f>
        <v>10</v>
      </c>
      <c r="G188">
        <f>YEAR(Table1[[#This Row],[incident_datetime]])</f>
        <v>2020</v>
      </c>
      <c r="H188" s="1">
        <v>44106.92292824074</v>
      </c>
      <c r="I188" t="s">
        <v>706</v>
      </c>
      <c r="J188" t="s">
        <v>707</v>
      </c>
      <c r="K188">
        <v>62</v>
      </c>
      <c r="L188" t="s">
        <v>43</v>
      </c>
      <c r="M188" t="s">
        <v>85</v>
      </c>
      <c r="N188" t="s">
        <v>708</v>
      </c>
      <c r="O188">
        <v>23</v>
      </c>
      <c r="P188" t="s">
        <v>59</v>
      </c>
      <c r="Q188" t="s">
        <v>27</v>
      </c>
      <c r="R188" t="s">
        <v>109</v>
      </c>
      <c r="S188" t="s">
        <v>61</v>
      </c>
      <c r="T188" t="s">
        <v>155</v>
      </c>
      <c r="U188">
        <v>0</v>
      </c>
      <c r="V188" s="4">
        <v>49929.34</v>
      </c>
      <c r="W188" t="s">
        <v>103</v>
      </c>
      <c r="X188" cm="1">
        <f t="array" ref="X188">_xlfn.IFS(Table1[[#This Row],[severity]]="Critical", 4, Table1[[#This Row],[severity]]="High", 3, Table1[[#This Row],[severity]]="Medium", 2, TRUE, 1)</f>
        <v>4</v>
      </c>
      <c r="Y188">
        <f t="shared" si="4"/>
        <v>22</v>
      </c>
      <c r="Z188" t="str">
        <f t="shared" si="5"/>
        <v>Evening (18-23)</v>
      </c>
    </row>
    <row r="189" spans="1:26" x14ac:dyDescent="0.3">
      <c r="A189" t="s">
        <v>709</v>
      </c>
      <c r="B189" t="s">
        <v>539</v>
      </c>
      <c r="C189" t="s">
        <v>185</v>
      </c>
      <c r="D189" t="s">
        <v>92</v>
      </c>
      <c r="E189" t="s">
        <v>31</v>
      </c>
      <c r="F189">
        <f>MONTH(Table1[[#This Row],[incident_datetime]])</f>
        <v>9</v>
      </c>
      <c r="G189">
        <f>YEAR(Table1[[#This Row],[incident_datetime]])</f>
        <v>2019</v>
      </c>
      <c r="H189" s="1">
        <v>43713.124398148146</v>
      </c>
      <c r="I189" t="s">
        <v>475</v>
      </c>
      <c r="J189" t="s">
        <v>710</v>
      </c>
      <c r="K189">
        <v>52</v>
      </c>
      <c r="L189" t="s">
        <v>59</v>
      </c>
      <c r="M189" t="s">
        <v>85</v>
      </c>
      <c r="N189" t="s">
        <v>642</v>
      </c>
      <c r="O189">
        <v>63</v>
      </c>
      <c r="P189" t="s">
        <v>59</v>
      </c>
      <c r="Q189" t="s">
        <v>70</v>
      </c>
      <c r="R189" t="s">
        <v>97</v>
      </c>
      <c r="S189" t="s">
        <v>98</v>
      </c>
      <c r="T189" t="s">
        <v>270</v>
      </c>
      <c r="U189">
        <v>1</v>
      </c>
      <c r="V189" s="4">
        <v>49132.18</v>
      </c>
      <c r="W189" t="s">
        <v>110</v>
      </c>
      <c r="X189" cm="1">
        <f t="array" ref="X189">_xlfn.IFS(Table1[[#This Row],[severity]]="Critical", 4, Table1[[#This Row],[severity]]="High", 3, Table1[[#This Row],[severity]]="Medium", 2, TRUE, 1)</f>
        <v>3</v>
      </c>
      <c r="Y189">
        <f t="shared" si="4"/>
        <v>2</v>
      </c>
      <c r="Z189" t="str">
        <f t="shared" si="5"/>
        <v>Night (00-05)</v>
      </c>
    </row>
    <row r="190" spans="1:26" x14ac:dyDescent="0.3">
      <c r="A190" t="s">
        <v>711</v>
      </c>
      <c r="B190" t="s">
        <v>382</v>
      </c>
      <c r="C190" t="s">
        <v>468</v>
      </c>
      <c r="D190" t="s">
        <v>88</v>
      </c>
      <c r="E190" t="s">
        <v>55</v>
      </c>
      <c r="F190">
        <f>MONTH(Table1[[#This Row],[incident_datetime]])</f>
        <v>8</v>
      </c>
      <c r="G190">
        <f>YEAR(Table1[[#This Row],[incident_datetime]])</f>
        <v>2023</v>
      </c>
      <c r="H190" s="1">
        <v>45160.610694444447</v>
      </c>
      <c r="I190" t="s">
        <v>712</v>
      </c>
      <c r="J190" t="s">
        <v>84</v>
      </c>
      <c r="K190">
        <v>72</v>
      </c>
      <c r="L190" t="s">
        <v>59</v>
      </c>
      <c r="M190" t="s">
        <v>85</v>
      </c>
      <c r="N190" t="s">
        <v>713</v>
      </c>
      <c r="O190">
        <v>63</v>
      </c>
      <c r="P190" t="s">
        <v>43</v>
      </c>
      <c r="Q190" t="s">
        <v>70</v>
      </c>
      <c r="R190" t="s">
        <v>109</v>
      </c>
      <c r="S190" t="s">
        <v>53</v>
      </c>
      <c r="T190" t="s">
        <v>155</v>
      </c>
      <c r="U190">
        <v>0</v>
      </c>
      <c r="V190" s="4">
        <v>12322.39</v>
      </c>
      <c r="W190" t="s">
        <v>103</v>
      </c>
      <c r="X190" cm="1">
        <f t="array" ref="X190">_xlfn.IFS(Table1[[#This Row],[severity]]="Critical", 4, Table1[[#This Row],[severity]]="High", 3, Table1[[#This Row],[severity]]="Medium", 2, TRUE, 1)</f>
        <v>4</v>
      </c>
      <c r="Y190">
        <f t="shared" si="4"/>
        <v>14</v>
      </c>
      <c r="Z190" t="str">
        <f t="shared" si="5"/>
        <v>Afternoon (12-17)</v>
      </c>
    </row>
    <row r="191" spans="1:26" x14ac:dyDescent="0.3">
      <c r="A191" t="s">
        <v>714</v>
      </c>
      <c r="B191" t="s">
        <v>685</v>
      </c>
      <c r="C191" t="s">
        <v>220</v>
      </c>
      <c r="D191" t="s">
        <v>65</v>
      </c>
      <c r="E191" t="s">
        <v>39</v>
      </c>
      <c r="F191">
        <f>MONTH(Table1[[#This Row],[incident_datetime]])</f>
        <v>4</v>
      </c>
      <c r="G191">
        <f>YEAR(Table1[[#This Row],[incident_datetime]])</f>
        <v>2024</v>
      </c>
      <c r="H191" s="1">
        <v>45400.628148148149</v>
      </c>
      <c r="I191" t="s">
        <v>278</v>
      </c>
      <c r="J191" t="s">
        <v>715</v>
      </c>
      <c r="K191">
        <v>62</v>
      </c>
      <c r="L191" t="s">
        <v>43</v>
      </c>
      <c r="M191" t="s">
        <v>35</v>
      </c>
      <c r="N191" t="s">
        <v>371</v>
      </c>
      <c r="O191">
        <v>23</v>
      </c>
      <c r="P191" t="s">
        <v>43</v>
      </c>
      <c r="Q191" t="s">
        <v>27</v>
      </c>
      <c r="R191" t="s">
        <v>139</v>
      </c>
      <c r="S191" t="s">
        <v>98</v>
      </c>
      <c r="T191" t="s">
        <v>155</v>
      </c>
      <c r="U191">
        <v>3</v>
      </c>
      <c r="V191">
        <v>0</v>
      </c>
      <c r="W191" t="s">
        <v>110</v>
      </c>
      <c r="X191" cm="1">
        <f t="array" ref="X191">_xlfn.IFS(Table1[[#This Row],[severity]]="Critical", 4, Table1[[#This Row],[severity]]="High", 3, Table1[[#This Row],[severity]]="Medium", 2, TRUE, 1)</f>
        <v>2</v>
      </c>
      <c r="Y191">
        <f t="shared" si="4"/>
        <v>15</v>
      </c>
      <c r="Z191" t="str">
        <f t="shared" si="5"/>
        <v>Afternoon (12-17)</v>
      </c>
    </row>
    <row r="192" spans="1:26" x14ac:dyDescent="0.3">
      <c r="A192" t="s">
        <v>716</v>
      </c>
      <c r="B192" t="s">
        <v>507</v>
      </c>
      <c r="C192" t="s">
        <v>468</v>
      </c>
      <c r="D192" t="s">
        <v>92</v>
      </c>
      <c r="E192" t="s">
        <v>66</v>
      </c>
      <c r="F192">
        <f ca="1">MONTH(Table1[[#This Row],[incident_datetime]])</f>
        <v>8</v>
      </c>
      <c r="G192">
        <f ca="1">YEAR(Table1[[#This Row],[incident_datetime]])</f>
        <v>2026</v>
      </c>
      <c r="H192" s="2">
        <f ca="1">TODAY()</f>
        <v>46250</v>
      </c>
      <c r="I192" t="s">
        <v>212</v>
      </c>
      <c r="J192" t="s">
        <v>7102</v>
      </c>
      <c r="K192">
        <v>52</v>
      </c>
      <c r="L192" t="s">
        <v>43</v>
      </c>
      <c r="M192" t="s">
        <v>35</v>
      </c>
      <c r="O192">
        <v>56</v>
      </c>
      <c r="P192" t="s">
        <v>59</v>
      </c>
      <c r="Q192" t="s">
        <v>60</v>
      </c>
      <c r="R192" t="s">
        <v>139</v>
      </c>
      <c r="S192" t="s">
        <v>132</v>
      </c>
      <c r="T192" t="s">
        <v>155</v>
      </c>
      <c r="U192">
        <v>2</v>
      </c>
      <c r="V192" s="4">
        <v>43764.27</v>
      </c>
      <c r="W192" t="s">
        <v>103</v>
      </c>
      <c r="X192" cm="1">
        <f t="array" ref="X192">_xlfn.IFS(Table1[[#This Row],[severity]]="Critical", 4, Table1[[#This Row],[severity]]="High", 3, Table1[[#This Row],[severity]]="Medium", 2, TRUE, 1)</f>
        <v>2</v>
      </c>
      <c r="Y192">
        <f t="shared" ca="1" si="4"/>
        <v>0</v>
      </c>
      <c r="Z192" t="str">
        <f t="shared" ca="1" si="5"/>
        <v>Night (00-05)</v>
      </c>
    </row>
    <row r="193" spans="1:26" x14ac:dyDescent="0.3">
      <c r="A193" t="s">
        <v>717</v>
      </c>
      <c r="B193" t="s">
        <v>242</v>
      </c>
      <c r="C193" t="s">
        <v>135</v>
      </c>
      <c r="D193" t="s">
        <v>100</v>
      </c>
      <c r="E193" t="s">
        <v>93</v>
      </c>
      <c r="F193">
        <f>MONTH(Table1[[#This Row],[incident_datetime]])</f>
        <v>11</v>
      </c>
      <c r="G193">
        <f>YEAR(Table1[[#This Row],[incident_datetime]])</f>
        <v>2020</v>
      </c>
      <c r="H193" s="1">
        <v>44155.779409722221</v>
      </c>
      <c r="I193" t="s">
        <v>718</v>
      </c>
      <c r="J193" t="s">
        <v>7102</v>
      </c>
      <c r="K193">
        <v>52</v>
      </c>
      <c r="L193" t="s">
        <v>43</v>
      </c>
      <c r="M193" t="s">
        <v>35</v>
      </c>
      <c r="N193" t="s">
        <v>719</v>
      </c>
      <c r="O193">
        <v>52</v>
      </c>
      <c r="P193" t="s">
        <v>59</v>
      </c>
      <c r="Q193" t="s">
        <v>27</v>
      </c>
      <c r="R193" t="s">
        <v>109</v>
      </c>
      <c r="S193" t="s">
        <v>28</v>
      </c>
      <c r="T193" t="s">
        <v>155</v>
      </c>
      <c r="U193">
        <v>4</v>
      </c>
      <c r="V193" s="4">
        <v>7962.32</v>
      </c>
      <c r="W193" t="s">
        <v>110</v>
      </c>
      <c r="X193" cm="1">
        <f t="array" ref="X193">_xlfn.IFS(Table1[[#This Row],[severity]]="Critical", 4, Table1[[#This Row],[severity]]="High", 3, Table1[[#This Row],[severity]]="Medium", 2, TRUE, 1)</f>
        <v>4</v>
      </c>
      <c r="Y193">
        <f t="shared" si="4"/>
        <v>18</v>
      </c>
      <c r="Z193" t="str">
        <f t="shared" si="5"/>
        <v>Evening (18-23)</v>
      </c>
    </row>
    <row r="194" spans="1:26" x14ac:dyDescent="0.3">
      <c r="A194" t="s">
        <v>720</v>
      </c>
      <c r="B194" t="s">
        <v>382</v>
      </c>
      <c r="C194" t="s">
        <v>562</v>
      </c>
      <c r="D194" t="s">
        <v>38</v>
      </c>
      <c r="E194" t="s">
        <v>66</v>
      </c>
      <c r="F194">
        <f>MONTH(Table1[[#This Row],[incident_datetime]])</f>
        <v>11</v>
      </c>
      <c r="G194">
        <f>YEAR(Table1[[#This Row],[incident_datetime]])</f>
        <v>2021</v>
      </c>
      <c r="H194" s="1">
        <v>44514.905590277776</v>
      </c>
      <c r="I194" t="s">
        <v>32</v>
      </c>
      <c r="J194" t="s">
        <v>707</v>
      </c>
      <c r="K194">
        <v>66</v>
      </c>
      <c r="L194" t="s">
        <v>43</v>
      </c>
      <c r="M194" t="s">
        <v>107</v>
      </c>
      <c r="N194" t="s">
        <v>721</v>
      </c>
      <c r="O194">
        <v>62</v>
      </c>
      <c r="P194" t="s">
        <v>43</v>
      </c>
      <c r="Q194" t="s">
        <v>27</v>
      </c>
      <c r="R194" t="s">
        <v>109</v>
      </c>
      <c r="S194" t="s">
        <v>53</v>
      </c>
      <c r="T194" t="s">
        <v>29</v>
      </c>
      <c r="U194">
        <v>2</v>
      </c>
      <c r="V194" s="4">
        <v>27196.83</v>
      </c>
      <c r="W194" t="s">
        <v>103</v>
      </c>
      <c r="X194" cm="1">
        <f t="array" ref="X194">_xlfn.IFS(Table1[[#This Row],[severity]]="Critical", 4, Table1[[#This Row],[severity]]="High", 3, Table1[[#This Row],[severity]]="Medium", 2, TRUE, 1)</f>
        <v>4</v>
      </c>
      <c r="Y194">
        <f t="shared" ref="Y194:Y257" si="6">HOUR(H194)</f>
        <v>21</v>
      </c>
      <c r="Z194" t="str">
        <f t="shared" ref="Z194:Z257" si="7">IF(Y194&lt;6,"Night (00-05)",IF(Y194&lt;12,"Morning (06-11)",IF(Y194&lt;18,"Afternoon (12-17)","Evening (18-23)")))</f>
        <v>Evening (18-23)</v>
      </c>
    </row>
    <row r="195" spans="1:26" x14ac:dyDescent="0.3">
      <c r="A195" t="s">
        <v>722</v>
      </c>
      <c r="B195" t="s">
        <v>338</v>
      </c>
      <c r="C195" t="s">
        <v>220</v>
      </c>
      <c r="D195" t="s">
        <v>65</v>
      </c>
      <c r="E195" t="s">
        <v>39</v>
      </c>
      <c r="F195">
        <f>MONTH(Table1[[#This Row],[incident_datetime]])</f>
        <v>3</v>
      </c>
      <c r="G195">
        <f>YEAR(Table1[[#This Row],[incident_datetime]])</f>
        <v>2021</v>
      </c>
      <c r="H195" s="1">
        <v>44286.244212962964</v>
      </c>
      <c r="I195" t="s">
        <v>251</v>
      </c>
      <c r="J195" t="s">
        <v>7102</v>
      </c>
      <c r="K195">
        <v>52</v>
      </c>
      <c r="L195" t="s">
        <v>43</v>
      </c>
      <c r="M195" t="s">
        <v>35</v>
      </c>
      <c r="N195" t="s">
        <v>723</v>
      </c>
      <c r="O195">
        <v>52</v>
      </c>
      <c r="P195" t="s">
        <v>34</v>
      </c>
      <c r="Q195" t="s">
        <v>27</v>
      </c>
      <c r="R195" t="s">
        <v>109</v>
      </c>
      <c r="S195" t="s">
        <v>132</v>
      </c>
      <c r="T195" t="s">
        <v>29</v>
      </c>
      <c r="U195">
        <v>0</v>
      </c>
      <c r="V195" s="4">
        <v>7796.45</v>
      </c>
      <c r="W195" t="s">
        <v>110</v>
      </c>
      <c r="X195" cm="1">
        <f t="array" ref="X195">_xlfn.IFS(Table1[[#This Row],[severity]]="Critical", 4, Table1[[#This Row],[severity]]="High", 3, Table1[[#This Row],[severity]]="Medium", 2, TRUE, 1)</f>
        <v>4</v>
      </c>
      <c r="Y195">
        <f t="shared" si="6"/>
        <v>5</v>
      </c>
      <c r="Z195" t="str">
        <f t="shared" si="7"/>
        <v>Night (00-05)</v>
      </c>
    </row>
    <row r="196" spans="1:26" x14ac:dyDescent="0.3">
      <c r="A196" t="s">
        <v>724</v>
      </c>
      <c r="B196" t="s">
        <v>1173</v>
      </c>
      <c r="C196" t="s">
        <v>233</v>
      </c>
      <c r="D196" t="s">
        <v>77</v>
      </c>
      <c r="E196" t="s">
        <v>112</v>
      </c>
      <c r="F196">
        <f>MONTH(Table1[[#This Row],[incident_datetime]])</f>
        <v>11</v>
      </c>
      <c r="G196">
        <f>YEAR(Table1[[#This Row],[incident_datetime]])</f>
        <v>2022</v>
      </c>
      <c r="H196" s="1">
        <v>44892.447870370372</v>
      </c>
      <c r="I196" t="s">
        <v>451</v>
      </c>
      <c r="J196" t="s">
        <v>725</v>
      </c>
      <c r="K196">
        <v>60</v>
      </c>
      <c r="L196" t="s">
        <v>43</v>
      </c>
      <c r="M196" t="s">
        <v>35</v>
      </c>
      <c r="N196" t="s">
        <v>44</v>
      </c>
      <c r="O196">
        <v>13</v>
      </c>
      <c r="P196" t="s">
        <v>43</v>
      </c>
      <c r="Q196" t="s">
        <v>27</v>
      </c>
      <c r="R196" t="s">
        <v>139</v>
      </c>
      <c r="S196" t="s">
        <v>61</v>
      </c>
      <c r="T196" t="s">
        <v>155</v>
      </c>
      <c r="U196">
        <v>2</v>
      </c>
      <c r="V196" s="4">
        <v>36712.99</v>
      </c>
      <c r="W196" t="s">
        <v>103</v>
      </c>
      <c r="X196" cm="1">
        <f t="array" ref="X196">_xlfn.IFS(Table1[[#This Row],[severity]]="Critical", 4, Table1[[#This Row],[severity]]="High", 3, Table1[[#This Row],[severity]]="Medium", 2, TRUE, 1)</f>
        <v>2</v>
      </c>
      <c r="Y196">
        <f t="shared" si="6"/>
        <v>10</v>
      </c>
      <c r="Z196" t="str">
        <f t="shared" si="7"/>
        <v>Morning (06-11)</v>
      </c>
    </row>
    <row r="197" spans="1:26" x14ac:dyDescent="0.3">
      <c r="A197" t="s">
        <v>726</v>
      </c>
      <c r="B197" t="s">
        <v>267</v>
      </c>
      <c r="C197" t="s">
        <v>233</v>
      </c>
      <c r="D197" t="s">
        <v>77</v>
      </c>
      <c r="E197" t="s">
        <v>23</v>
      </c>
      <c r="F197">
        <f>MONTH(Table1[[#This Row],[incident_datetime]])</f>
        <v>2</v>
      </c>
      <c r="G197">
        <f>YEAR(Table1[[#This Row],[incident_datetime]])</f>
        <v>2019</v>
      </c>
      <c r="H197" s="1">
        <v>43514.209120370368</v>
      </c>
      <c r="I197" t="s">
        <v>727</v>
      </c>
      <c r="J197" t="s">
        <v>728</v>
      </c>
      <c r="K197">
        <v>25</v>
      </c>
      <c r="L197" t="s">
        <v>59</v>
      </c>
      <c r="M197" t="s">
        <v>35</v>
      </c>
      <c r="N197" t="s">
        <v>662</v>
      </c>
      <c r="O197">
        <v>56</v>
      </c>
      <c r="P197" t="s">
        <v>43</v>
      </c>
      <c r="Q197" t="s">
        <v>215</v>
      </c>
      <c r="R197" t="s">
        <v>97</v>
      </c>
      <c r="S197" t="s">
        <v>98</v>
      </c>
      <c r="T197" t="s">
        <v>270</v>
      </c>
      <c r="U197">
        <v>0</v>
      </c>
      <c r="V197" s="4">
        <v>40983.11</v>
      </c>
      <c r="W197" t="s">
        <v>103</v>
      </c>
      <c r="X197" cm="1">
        <f t="array" ref="X197">_xlfn.IFS(Table1[[#This Row],[severity]]="Critical", 4, Table1[[#This Row],[severity]]="High", 3, Table1[[#This Row],[severity]]="Medium", 2, TRUE, 1)</f>
        <v>3</v>
      </c>
      <c r="Y197">
        <f t="shared" si="6"/>
        <v>5</v>
      </c>
      <c r="Z197" t="str">
        <f t="shared" si="7"/>
        <v>Night (00-05)</v>
      </c>
    </row>
    <row r="198" spans="1:26" x14ac:dyDescent="0.3">
      <c r="A198" t="s">
        <v>729</v>
      </c>
      <c r="B198" t="s">
        <v>7101</v>
      </c>
      <c r="C198" t="s">
        <v>185</v>
      </c>
      <c r="D198" t="s">
        <v>48</v>
      </c>
      <c r="E198" t="s">
        <v>55</v>
      </c>
      <c r="F198">
        <f>MONTH(Table1[[#This Row],[incident_datetime]])</f>
        <v>8</v>
      </c>
      <c r="G198">
        <f>YEAR(Table1[[#This Row],[incident_datetime]])</f>
        <v>2018</v>
      </c>
      <c r="H198" s="1">
        <v>43338.143287037034</v>
      </c>
      <c r="I198" t="s">
        <v>730</v>
      </c>
      <c r="J198" t="s">
        <v>731</v>
      </c>
      <c r="K198">
        <v>46</v>
      </c>
      <c r="L198" t="s">
        <v>59</v>
      </c>
      <c r="M198" t="s">
        <v>34</v>
      </c>
      <c r="N198" t="s">
        <v>732</v>
      </c>
      <c r="O198">
        <v>88</v>
      </c>
      <c r="P198" t="s">
        <v>43</v>
      </c>
      <c r="Q198" t="s">
        <v>27</v>
      </c>
      <c r="R198" t="s">
        <v>139</v>
      </c>
      <c r="S198" t="s">
        <v>61</v>
      </c>
      <c r="T198" t="s">
        <v>155</v>
      </c>
      <c r="U198">
        <v>1</v>
      </c>
      <c r="V198" s="4">
        <v>31081.59</v>
      </c>
      <c r="W198" t="s">
        <v>110</v>
      </c>
      <c r="X198" cm="1">
        <f t="array" ref="X198">_xlfn.IFS(Table1[[#This Row],[severity]]="Critical", 4, Table1[[#This Row],[severity]]="High", 3, Table1[[#This Row],[severity]]="Medium", 2, TRUE, 1)</f>
        <v>2</v>
      </c>
      <c r="Y198">
        <f t="shared" si="6"/>
        <v>3</v>
      </c>
      <c r="Z198" t="str">
        <f t="shared" si="7"/>
        <v>Night (00-05)</v>
      </c>
    </row>
    <row r="199" spans="1:26" x14ac:dyDescent="0.3">
      <c r="A199" t="s">
        <v>733</v>
      </c>
      <c r="B199" t="s">
        <v>47</v>
      </c>
      <c r="C199" t="s">
        <v>258</v>
      </c>
      <c r="D199" t="s">
        <v>92</v>
      </c>
      <c r="E199" t="s">
        <v>72</v>
      </c>
      <c r="F199">
        <f>MONTH(Table1[[#This Row],[incident_datetime]])</f>
        <v>12</v>
      </c>
      <c r="G199">
        <f>YEAR(Table1[[#This Row],[incident_datetime]])</f>
        <v>2019</v>
      </c>
      <c r="H199" s="1">
        <v>43827.909768518519</v>
      </c>
      <c r="I199" t="s">
        <v>247</v>
      </c>
      <c r="J199" t="s">
        <v>623</v>
      </c>
      <c r="K199">
        <v>52</v>
      </c>
      <c r="L199" t="s">
        <v>34</v>
      </c>
      <c r="M199" t="s">
        <v>85</v>
      </c>
      <c r="N199" t="s">
        <v>734</v>
      </c>
      <c r="O199">
        <v>51</v>
      </c>
      <c r="P199" t="s">
        <v>59</v>
      </c>
      <c r="Q199" t="s">
        <v>116</v>
      </c>
      <c r="R199" t="s">
        <v>139</v>
      </c>
      <c r="S199" t="s">
        <v>53</v>
      </c>
      <c r="T199" t="s">
        <v>62</v>
      </c>
      <c r="U199">
        <v>5</v>
      </c>
      <c r="V199" s="4">
        <v>15849</v>
      </c>
      <c r="W199" t="s">
        <v>110</v>
      </c>
      <c r="X199" cm="1">
        <f t="array" ref="X199">_xlfn.IFS(Table1[[#This Row],[severity]]="Critical", 4, Table1[[#This Row],[severity]]="High", 3, Table1[[#This Row],[severity]]="Medium", 2, TRUE, 1)</f>
        <v>2</v>
      </c>
      <c r="Y199">
        <f t="shared" si="6"/>
        <v>21</v>
      </c>
      <c r="Z199" t="str">
        <f t="shared" si="7"/>
        <v>Evening (18-23)</v>
      </c>
    </row>
    <row r="200" spans="1:26" x14ac:dyDescent="0.3">
      <c r="A200" t="s">
        <v>735</v>
      </c>
      <c r="B200" t="s">
        <v>382</v>
      </c>
      <c r="C200" t="s">
        <v>135</v>
      </c>
      <c r="D200" t="s">
        <v>92</v>
      </c>
      <c r="E200" t="s">
        <v>186</v>
      </c>
      <c r="F200">
        <f>MONTH(Table1[[#This Row],[incident_datetime]])</f>
        <v>10</v>
      </c>
      <c r="G200">
        <f>YEAR(Table1[[#This Row],[incident_datetime]])</f>
        <v>2024</v>
      </c>
      <c r="H200" s="1">
        <v>45583.343993055554</v>
      </c>
      <c r="I200" t="s">
        <v>204</v>
      </c>
      <c r="J200" t="s">
        <v>736</v>
      </c>
      <c r="K200">
        <v>57</v>
      </c>
      <c r="L200" t="s">
        <v>43</v>
      </c>
      <c r="M200" t="s">
        <v>41</v>
      </c>
      <c r="N200" t="s">
        <v>737</v>
      </c>
      <c r="O200">
        <v>52</v>
      </c>
      <c r="P200" t="s">
        <v>43</v>
      </c>
      <c r="Q200" t="s">
        <v>45</v>
      </c>
      <c r="R200" t="s">
        <v>52</v>
      </c>
      <c r="S200" t="s">
        <v>61</v>
      </c>
      <c r="T200" t="s">
        <v>270</v>
      </c>
      <c r="U200">
        <v>1</v>
      </c>
      <c r="V200" s="4">
        <v>9041.89</v>
      </c>
      <c r="W200" t="s">
        <v>110</v>
      </c>
      <c r="X200" cm="1">
        <f t="array" ref="X200">_xlfn.IFS(Table1[[#This Row],[severity]]="Critical", 4, Table1[[#This Row],[severity]]="High", 3, Table1[[#This Row],[severity]]="Medium", 2, TRUE, 1)</f>
        <v>1</v>
      </c>
      <c r="Y200">
        <f t="shared" si="6"/>
        <v>8</v>
      </c>
      <c r="Z200" t="str">
        <f t="shared" si="7"/>
        <v>Morning (06-11)</v>
      </c>
    </row>
    <row r="201" spans="1:26" x14ac:dyDescent="0.3">
      <c r="A201" t="s">
        <v>738</v>
      </c>
      <c r="B201" t="s">
        <v>539</v>
      </c>
      <c r="C201" t="s">
        <v>180</v>
      </c>
      <c r="D201" t="s">
        <v>48</v>
      </c>
      <c r="E201" t="s">
        <v>72</v>
      </c>
      <c r="F201">
        <f>MONTH(Table1[[#This Row],[incident_datetime]])</f>
        <v>8</v>
      </c>
      <c r="G201">
        <f>YEAR(Table1[[#This Row],[incident_datetime]])</f>
        <v>2019</v>
      </c>
      <c r="H201" s="2">
        <v>43695</v>
      </c>
      <c r="I201" t="s">
        <v>455</v>
      </c>
      <c r="J201" t="s">
        <v>7102</v>
      </c>
      <c r="K201">
        <v>52</v>
      </c>
      <c r="L201" t="s">
        <v>43</v>
      </c>
      <c r="M201" t="s">
        <v>35</v>
      </c>
      <c r="N201" t="s">
        <v>304</v>
      </c>
      <c r="O201">
        <v>76</v>
      </c>
      <c r="P201" t="s">
        <v>43</v>
      </c>
      <c r="Q201" t="s">
        <v>45</v>
      </c>
      <c r="R201" t="s">
        <v>139</v>
      </c>
      <c r="S201" t="s">
        <v>98</v>
      </c>
      <c r="T201" t="s">
        <v>155</v>
      </c>
      <c r="U201">
        <v>0</v>
      </c>
      <c r="V201" s="4">
        <v>7174.97</v>
      </c>
      <c r="W201" t="s">
        <v>103</v>
      </c>
      <c r="X201" cm="1">
        <f t="array" ref="X201">_xlfn.IFS(Table1[[#This Row],[severity]]="Critical", 4, Table1[[#This Row],[severity]]="High", 3, Table1[[#This Row],[severity]]="Medium", 2, TRUE, 1)</f>
        <v>2</v>
      </c>
      <c r="Y201">
        <f t="shared" si="6"/>
        <v>0</v>
      </c>
      <c r="Z201" t="str">
        <f t="shared" si="7"/>
        <v>Night (00-05)</v>
      </c>
    </row>
    <row r="202" spans="1:26" x14ac:dyDescent="0.3">
      <c r="A202" t="s">
        <v>739</v>
      </c>
      <c r="B202" t="s">
        <v>267</v>
      </c>
      <c r="C202" t="s">
        <v>185</v>
      </c>
      <c r="D202" t="s">
        <v>88</v>
      </c>
      <c r="E202" t="s">
        <v>93</v>
      </c>
      <c r="F202">
        <f>MONTH(Table1[[#This Row],[incident_datetime]])</f>
        <v>10</v>
      </c>
      <c r="G202">
        <f>YEAR(Table1[[#This Row],[incident_datetime]])</f>
        <v>2019</v>
      </c>
      <c r="H202" s="1">
        <v>43739.126689814817</v>
      </c>
      <c r="I202" t="s">
        <v>204</v>
      </c>
      <c r="J202" t="s">
        <v>7102</v>
      </c>
      <c r="K202">
        <v>52</v>
      </c>
      <c r="L202" t="s">
        <v>43</v>
      </c>
      <c r="M202" t="s">
        <v>35</v>
      </c>
      <c r="N202" t="s">
        <v>740</v>
      </c>
      <c r="O202">
        <v>56</v>
      </c>
      <c r="P202" t="s">
        <v>59</v>
      </c>
      <c r="Q202" t="s">
        <v>116</v>
      </c>
      <c r="R202" t="s">
        <v>97</v>
      </c>
      <c r="S202" t="s">
        <v>53</v>
      </c>
      <c r="T202" t="s">
        <v>155</v>
      </c>
      <c r="U202">
        <v>3</v>
      </c>
      <c r="V202" s="4">
        <v>10362.530000000001</v>
      </c>
      <c r="W202" t="s">
        <v>103</v>
      </c>
      <c r="X202" cm="1">
        <f t="array" ref="X202">_xlfn.IFS(Table1[[#This Row],[severity]]="Critical", 4, Table1[[#This Row],[severity]]="High", 3, Table1[[#This Row],[severity]]="Medium", 2, TRUE, 1)</f>
        <v>3</v>
      </c>
      <c r="Y202">
        <f t="shared" si="6"/>
        <v>3</v>
      </c>
      <c r="Z202" t="str">
        <f t="shared" si="7"/>
        <v>Night (00-05)</v>
      </c>
    </row>
    <row r="203" spans="1:26" x14ac:dyDescent="0.3">
      <c r="A203" t="s">
        <v>741</v>
      </c>
      <c r="B203" t="s">
        <v>539</v>
      </c>
      <c r="C203" t="s">
        <v>562</v>
      </c>
      <c r="D203" t="s">
        <v>100</v>
      </c>
      <c r="E203" t="s">
        <v>66</v>
      </c>
      <c r="F203">
        <f>MONTH(Table1[[#This Row],[incident_datetime]])</f>
        <v>5</v>
      </c>
      <c r="G203">
        <f>YEAR(Table1[[#This Row],[incident_datetime]])</f>
        <v>2020</v>
      </c>
      <c r="H203" s="1">
        <v>43953.766481481478</v>
      </c>
      <c r="I203" t="s">
        <v>127</v>
      </c>
      <c r="J203" t="s">
        <v>158</v>
      </c>
      <c r="K203">
        <v>43</v>
      </c>
      <c r="L203" t="s">
        <v>43</v>
      </c>
      <c r="M203" t="s">
        <v>41</v>
      </c>
      <c r="N203" t="s">
        <v>742</v>
      </c>
      <c r="O203">
        <v>35</v>
      </c>
      <c r="P203" t="s">
        <v>59</v>
      </c>
      <c r="Q203" t="s">
        <v>27</v>
      </c>
      <c r="R203" t="s">
        <v>139</v>
      </c>
      <c r="S203" t="s">
        <v>98</v>
      </c>
      <c r="T203" t="s">
        <v>155</v>
      </c>
      <c r="U203">
        <v>2</v>
      </c>
      <c r="V203" s="4">
        <v>13920.29</v>
      </c>
      <c r="W203" t="s">
        <v>110</v>
      </c>
      <c r="X203" cm="1">
        <f t="array" ref="X203">_xlfn.IFS(Table1[[#This Row],[severity]]="Critical", 4, Table1[[#This Row],[severity]]="High", 3, Table1[[#This Row],[severity]]="Medium", 2, TRUE, 1)</f>
        <v>2</v>
      </c>
      <c r="Y203">
        <f t="shared" si="6"/>
        <v>18</v>
      </c>
      <c r="Z203" t="str">
        <f t="shared" si="7"/>
        <v>Evening (18-23)</v>
      </c>
    </row>
    <row r="204" spans="1:26" x14ac:dyDescent="0.3">
      <c r="A204" t="s">
        <v>743</v>
      </c>
      <c r="B204" t="s">
        <v>165</v>
      </c>
      <c r="C204" t="s">
        <v>220</v>
      </c>
      <c r="D204" t="s">
        <v>48</v>
      </c>
      <c r="E204" t="s">
        <v>112</v>
      </c>
      <c r="F204">
        <f>MONTH(Table1[[#This Row],[incident_datetime]])</f>
        <v>2</v>
      </c>
      <c r="G204">
        <f>YEAR(Table1[[#This Row],[incident_datetime]])</f>
        <v>2019</v>
      </c>
      <c r="H204" s="1">
        <v>43513.520358796297</v>
      </c>
      <c r="I204" t="s">
        <v>370</v>
      </c>
      <c r="J204" t="s">
        <v>744</v>
      </c>
      <c r="K204">
        <v>32</v>
      </c>
      <c r="L204" t="s">
        <v>43</v>
      </c>
      <c r="M204" t="s">
        <v>34</v>
      </c>
      <c r="N204" t="s">
        <v>745</v>
      </c>
      <c r="O204">
        <v>60</v>
      </c>
      <c r="P204" t="s">
        <v>43</v>
      </c>
      <c r="Q204" t="s">
        <v>70</v>
      </c>
      <c r="R204" t="s">
        <v>97</v>
      </c>
      <c r="S204" t="s">
        <v>132</v>
      </c>
      <c r="T204" t="s">
        <v>155</v>
      </c>
      <c r="U204">
        <v>4</v>
      </c>
      <c r="V204">
        <v>0</v>
      </c>
      <c r="W204" t="s">
        <v>110</v>
      </c>
      <c r="X204" cm="1">
        <f t="array" ref="X204">_xlfn.IFS(Table1[[#This Row],[severity]]="Critical", 4, Table1[[#This Row],[severity]]="High", 3, Table1[[#This Row],[severity]]="Medium", 2, TRUE, 1)</f>
        <v>3</v>
      </c>
      <c r="Y204">
        <f t="shared" si="6"/>
        <v>12</v>
      </c>
      <c r="Z204" t="str">
        <f t="shared" si="7"/>
        <v>Afternoon (12-17)</v>
      </c>
    </row>
    <row r="205" spans="1:26" x14ac:dyDescent="0.3">
      <c r="A205" t="s">
        <v>746</v>
      </c>
      <c r="B205" t="s">
        <v>685</v>
      </c>
      <c r="C205" t="s">
        <v>180</v>
      </c>
      <c r="D205" t="s">
        <v>92</v>
      </c>
      <c r="E205" t="s">
        <v>78</v>
      </c>
      <c r="F205">
        <f>MONTH(Table1[[#This Row],[incident_datetime]])</f>
        <v>12</v>
      </c>
      <c r="G205">
        <f>YEAR(Table1[[#This Row],[incident_datetime]])</f>
        <v>2019</v>
      </c>
      <c r="H205" s="1">
        <v>43823.502013888887</v>
      </c>
      <c r="I205" t="s">
        <v>285</v>
      </c>
      <c r="J205" t="s">
        <v>747</v>
      </c>
      <c r="K205">
        <v>70</v>
      </c>
      <c r="L205" t="s">
        <v>43</v>
      </c>
      <c r="M205" t="s">
        <v>41</v>
      </c>
      <c r="N205" t="s">
        <v>748</v>
      </c>
      <c r="O205">
        <v>56</v>
      </c>
      <c r="P205" t="s">
        <v>43</v>
      </c>
      <c r="Q205" t="s">
        <v>70</v>
      </c>
      <c r="R205" t="s">
        <v>139</v>
      </c>
      <c r="S205" t="s">
        <v>132</v>
      </c>
      <c r="T205" t="s">
        <v>62</v>
      </c>
      <c r="U205">
        <v>1</v>
      </c>
      <c r="V205" s="4">
        <v>44721.93</v>
      </c>
      <c r="W205" t="s">
        <v>110</v>
      </c>
      <c r="X205" cm="1">
        <f t="array" ref="X205">_xlfn.IFS(Table1[[#This Row],[severity]]="Critical", 4, Table1[[#This Row],[severity]]="High", 3, Table1[[#This Row],[severity]]="Medium", 2, TRUE, 1)</f>
        <v>2</v>
      </c>
      <c r="Y205">
        <f t="shared" si="6"/>
        <v>12</v>
      </c>
      <c r="Z205" t="str">
        <f t="shared" si="7"/>
        <v>Afternoon (12-17)</v>
      </c>
    </row>
    <row r="206" spans="1:26" x14ac:dyDescent="0.3">
      <c r="A206" t="s">
        <v>749</v>
      </c>
      <c r="B206" t="s">
        <v>338</v>
      </c>
      <c r="C206" t="s">
        <v>135</v>
      </c>
      <c r="D206" t="s">
        <v>22</v>
      </c>
      <c r="E206" t="s">
        <v>39</v>
      </c>
      <c r="F206">
        <f>MONTH(Table1[[#This Row],[incident_datetime]])</f>
        <v>12</v>
      </c>
      <c r="G206">
        <f>YEAR(Table1[[#This Row],[incident_datetime]])</f>
        <v>2022</v>
      </c>
      <c r="H206" s="1">
        <v>44900.276863425926</v>
      </c>
      <c r="I206" t="s">
        <v>750</v>
      </c>
      <c r="J206" t="s">
        <v>751</v>
      </c>
      <c r="K206">
        <v>24</v>
      </c>
      <c r="L206" t="s">
        <v>59</v>
      </c>
      <c r="M206" t="s">
        <v>35</v>
      </c>
      <c r="N206" t="s">
        <v>752</v>
      </c>
      <c r="O206">
        <v>10</v>
      </c>
      <c r="P206" t="s">
        <v>43</v>
      </c>
      <c r="Q206" t="s">
        <v>60</v>
      </c>
      <c r="R206" t="s">
        <v>52</v>
      </c>
      <c r="S206" t="s">
        <v>132</v>
      </c>
      <c r="T206" t="s">
        <v>29</v>
      </c>
      <c r="U206">
        <v>5</v>
      </c>
      <c r="V206" s="4">
        <v>49155.53</v>
      </c>
      <c r="W206" t="s">
        <v>103</v>
      </c>
      <c r="X206" cm="1">
        <f t="array" ref="X206">_xlfn.IFS(Table1[[#This Row],[severity]]="Critical", 4, Table1[[#This Row],[severity]]="High", 3, Table1[[#This Row],[severity]]="Medium", 2, TRUE, 1)</f>
        <v>1</v>
      </c>
      <c r="Y206">
        <f t="shared" si="6"/>
        <v>6</v>
      </c>
      <c r="Z206" t="str">
        <f t="shared" si="7"/>
        <v>Morning (06-11)</v>
      </c>
    </row>
    <row r="207" spans="1:26" x14ac:dyDescent="0.3">
      <c r="A207" t="s">
        <v>753</v>
      </c>
      <c r="B207" t="s">
        <v>1173</v>
      </c>
      <c r="C207" t="s">
        <v>468</v>
      </c>
      <c r="D207" t="s">
        <v>22</v>
      </c>
      <c r="E207" t="s">
        <v>55</v>
      </c>
      <c r="F207">
        <f>MONTH(Table1[[#This Row],[incident_datetime]])</f>
        <v>12</v>
      </c>
      <c r="G207">
        <f>YEAR(Table1[[#This Row],[incident_datetime]])</f>
        <v>2021</v>
      </c>
      <c r="H207" s="1">
        <v>44561.508090277777</v>
      </c>
      <c r="I207" t="s">
        <v>605</v>
      </c>
      <c r="J207" t="s">
        <v>754</v>
      </c>
      <c r="K207">
        <v>15</v>
      </c>
      <c r="L207" t="s">
        <v>43</v>
      </c>
      <c r="M207" t="s">
        <v>85</v>
      </c>
      <c r="N207" t="s">
        <v>755</v>
      </c>
      <c r="O207">
        <v>40</v>
      </c>
      <c r="P207" t="s">
        <v>59</v>
      </c>
      <c r="Q207" t="s">
        <v>60</v>
      </c>
      <c r="R207" t="s">
        <v>139</v>
      </c>
      <c r="S207" t="s">
        <v>132</v>
      </c>
      <c r="T207" t="s">
        <v>29</v>
      </c>
      <c r="U207">
        <v>4</v>
      </c>
      <c r="V207" s="4">
        <v>30495.94</v>
      </c>
      <c r="W207" t="s">
        <v>103</v>
      </c>
      <c r="X207" cm="1">
        <f t="array" ref="X207">_xlfn.IFS(Table1[[#This Row],[severity]]="Critical", 4, Table1[[#This Row],[severity]]="High", 3, Table1[[#This Row],[severity]]="Medium", 2, TRUE, 1)</f>
        <v>2</v>
      </c>
      <c r="Y207">
        <f t="shared" si="6"/>
        <v>12</v>
      </c>
      <c r="Z207" t="str">
        <f t="shared" si="7"/>
        <v>Afternoon (12-17)</v>
      </c>
    </row>
    <row r="208" spans="1:26" x14ac:dyDescent="0.3">
      <c r="A208" t="s">
        <v>756</v>
      </c>
      <c r="B208" t="s">
        <v>165</v>
      </c>
      <c r="C208" t="s">
        <v>135</v>
      </c>
      <c r="D208" t="s">
        <v>38</v>
      </c>
      <c r="E208" t="s">
        <v>39</v>
      </c>
      <c r="F208">
        <f>MONTH(Table1[[#This Row],[incident_datetime]])</f>
        <v>7</v>
      </c>
      <c r="G208">
        <f>YEAR(Table1[[#This Row],[incident_datetime]])</f>
        <v>2020</v>
      </c>
      <c r="H208" s="1">
        <v>44023.506122685183</v>
      </c>
      <c r="I208" t="s">
        <v>142</v>
      </c>
      <c r="J208" t="s">
        <v>757</v>
      </c>
      <c r="K208">
        <v>64</v>
      </c>
      <c r="L208" t="s">
        <v>43</v>
      </c>
      <c r="M208" t="s">
        <v>35</v>
      </c>
      <c r="N208" t="s">
        <v>758</v>
      </c>
      <c r="O208">
        <v>56</v>
      </c>
      <c r="P208" t="s">
        <v>59</v>
      </c>
      <c r="Q208" t="s">
        <v>215</v>
      </c>
      <c r="R208" t="s">
        <v>109</v>
      </c>
      <c r="S208" t="s">
        <v>53</v>
      </c>
      <c r="T208" t="s">
        <v>29</v>
      </c>
      <c r="U208">
        <v>0</v>
      </c>
      <c r="V208">
        <v>0</v>
      </c>
      <c r="W208" t="s">
        <v>103</v>
      </c>
      <c r="X208" cm="1">
        <f t="array" ref="X208">_xlfn.IFS(Table1[[#This Row],[severity]]="Critical", 4, Table1[[#This Row],[severity]]="High", 3, Table1[[#This Row],[severity]]="Medium", 2, TRUE, 1)</f>
        <v>4</v>
      </c>
      <c r="Y208">
        <f t="shared" si="6"/>
        <v>12</v>
      </c>
      <c r="Z208" t="str">
        <f t="shared" si="7"/>
        <v>Afternoon (12-17)</v>
      </c>
    </row>
    <row r="209" spans="1:26" x14ac:dyDescent="0.3">
      <c r="A209" t="s">
        <v>759</v>
      </c>
      <c r="B209" t="s">
        <v>165</v>
      </c>
      <c r="C209" t="s">
        <v>233</v>
      </c>
      <c r="D209" t="s">
        <v>100</v>
      </c>
      <c r="E209" t="s">
        <v>186</v>
      </c>
      <c r="F209">
        <f>MONTH(Table1[[#This Row],[incident_datetime]])</f>
        <v>10</v>
      </c>
      <c r="G209">
        <f>YEAR(Table1[[#This Row],[incident_datetime]])</f>
        <v>2018</v>
      </c>
      <c r="H209" s="1">
        <v>43383.622881944444</v>
      </c>
      <c r="I209" t="s">
        <v>312</v>
      </c>
      <c r="J209" t="s">
        <v>409</v>
      </c>
      <c r="K209">
        <v>73</v>
      </c>
      <c r="L209" t="s">
        <v>34</v>
      </c>
      <c r="M209" t="s">
        <v>85</v>
      </c>
      <c r="N209" t="s">
        <v>496</v>
      </c>
      <c r="O209">
        <v>70</v>
      </c>
      <c r="P209" t="s">
        <v>59</v>
      </c>
      <c r="Q209" t="s">
        <v>27</v>
      </c>
      <c r="R209" t="s">
        <v>139</v>
      </c>
      <c r="S209" t="s">
        <v>28</v>
      </c>
      <c r="T209" t="s">
        <v>270</v>
      </c>
      <c r="U209">
        <v>4</v>
      </c>
      <c r="V209" s="4">
        <v>23058.98</v>
      </c>
      <c r="W209" t="s">
        <v>110</v>
      </c>
      <c r="X209" cm="1">
        <f t="array" ref="X209">_xlfn.IFS(Table1[[#This Row],[severity]]="Critical", 4, Table1[[#This Row],[severity]]="High", 3, Table1[[#This Row],[severity]]="Medium", 2, TRUE, 1)</f>
        <v>2</v>
      </c>
      <c r="Y209">
        <f t="shared" si="6"/>
        <v>14</v>
      </c>
      <c r="Z209" t="str">
        <f t="shared" si="7"/>
        <v>Afternoon (12-17)</v>
      </c>
    </row>
    <row r="210" spans="1:26" x14ac:dyDescent="0.3">
      <c r="A210" t="s">
        <v>760</v>
      </c>
      <c r="B210" t="s">
        <v>382</v>
      </c>
      <c r="C210" t="s">
        <v>185</v>
      </c>
      <c r="D210" t="s">
        <v>100</v>
      </c>
      <c r="E210" t="s">
        <v>186</v>
      </c>
      <c r="F210">
        <f>MONTH(Table1[[#This Row],[incident_datetime]])</f>
        <v>6</v>
      </c>
      <c r="G210">
        <f>YEAR(Table1[[#This Row],[incident_datetime]])</f>
        <v>2022</v>
      </c>
      <c r="H210" s="1">
        <v>44736.280451388891</v>
      </c>
      <c r="I210" t="s">
        <v>761</v>
      </c>
      <c r="J210" t="s">
        <v>359</v>
      </c>
      <c r="K210">
        <v>52</v>
      </c>
      <c r="L210" t="s">
        <v>43</v>
      </c>
      <c r="M210" t="s">
        <v>35</v>
      </c>
      <c r="N210" t="s">
        <v>762</v>
      </c>
      <c r="O210">
        <v>53</v>
      </c>
      <c r="P210" t="s">
        <v>43</v>
      </c>
      <c r="Q210" t="s">
        <v>27</v>
      </c>
      <c r="R210" t="s">
        <v>97</v>
      </c>
      <c r="S210" t="s">
        <v>98</v>
      </c>
      <c r="T210" t="s">
        <v>270</v>
      </c>
      <c r="U210">
        <v>1</v>
      </c>
      <c r="V210" s="4">
        <v>43948.28</v>
      </c>
      <c r="W210" t="s">
        <v>110</v>
      </c>
      <c r="X210" cm="1">
        <f t="array" ref="X210">_xlfn.IFS(Table1[[#This Row],[severity]]="Critical", 4, Table1[[#This Row],[severity]]="High", 3, Table1[[#This Row],[severity]]="Medium", 2, TRUE, 1)</f>
        <v>3</v>
      </c>
      <c r="Y210">
        <f t="shared" si="6"/>
        <v>6</v>
      </c>
      <c r="Z210" t="str">
        <f t="shared" si="7"/>
        <v>Morning (06-11)</v>
      </c>
    </row>
    <row r="211" spans="1:26" x14ac:dyDescent="0.3">
      <c r="A211" t="s">
        <v>763</v>
      </c>
      <c r="B211" t="s">
        <v>422</v>
      </c>
      <c r="C211" t="s">
        <v>180</v>
      </c>
      <c r="D211" t="s">
        <v>22</v>
      </c>
      <c r="E211" t="s">
        <v>72</v>
      </c>
      <c r="F211">
        <f>MONTH(Table1[[#This Row],[incident_datetime]])</f>
        <v>3</v>
      </c>
      <c r="G211">
        <f>YEAR(Table1[[#This Row],[incident_datetime]])</f>
        <v>2019</v>
      </c>
      <c r="H211" s="1">
        <v>43551.070833333331</v>
      </c>
      <c r="I211" t="s">
        <v>327</v>
      </c>
      <c r="J211" t="s">
        <v>7102</v>
      </c>
      <c r="K211">
        <v>52</v>
      </c>
      <c r="L211" t="s">
        <v>43</v>
      </c>
      <c r="M211" t="s">
        <v>35</v>
      </c>
      <c r="N211" t="s">
        <v>755</v>
      </c>
      <c r="O211">
        <v>19</v>
      </c>
      <c r="P211" t="s">
        <v>43</v>
      </c>
      <c r="Q211" t="s">
        <v>215</v>
      </c>
      <c r="R211" t="s">
        <v>139</v>
      </c>
      <c r="S211" t="s">
        <v>61</v>
      </c>
      <c r="T211" t="s">
        <v>155</v>
      </c>
      <c r="U211">
        <v>5</v>
      </c>
      <c r="V211" s="4">
        <v>12634.54</v>
      </c>
      <c r="W211" t="s">
        <v>103</v>
      </c>
      <c r="X211" cm="1">
        <f t="array" ref="X211">_xlfn.IFS(Table1[[#This Row],[severity]]="Critical", 4, Table1[[#This Row],[severity]]="High", 3, Table1[[#This Row],[severity]]="Medium", 2, TRUE, 1)</f>
        <v>2</v>
      </c>
      <c r="Y211">
        <f t="shared" si="6"/>
        <v>1</v>
      </c>
      <c r="Z211" t="str">
        <f t="shared" si="7"/>
        <v>Night (00-05)</v>
      </c>
    </row>
    <row r="212" spans="1:26" x14ac:dyDescent="0.3">
      <c r="A212" t="s">
        <v>764</v>
      </c>
      <c r="B212" t="s">
        <v>382</v>
      </c>
      <c r="C212" t="s">
        <v>342</v>
      </c>
      <c r="D212" t="s">
        <v>65</v>
      </c>
      <c r="E212" t="s">
        <v>186</v>
      </c>
      <c r="F212">
        <f>MONTH(Table1[[#This Row],[incident_datetime]])</f>
        <v>10</v>
      </c>
      <c r="G212">
        <f>YEAR(Table1[[#This Row],[incident_datetime]])</f>
        <v>2018</v>
      </c>
      <c r="H212" s="1">
        <v>43390.324305555558</v>
      </c>
      <c r="I212" t="s">
        <v>455</v>
      </c>
      <c r="J212" t="s">
        <v>765</v>
      </c>
      <c r="K212">
        <v>18</v>
      </c>
      <c r="L212" t="s">
        <v>59</v>
      </c>
      <c r="M212" t="s">
        <v>35</v>
      </c>
      <c r="N212" t="s">
        <v>766</v>
      </c>
      <c r="O212">
        <v>16</v>
      </c>
      <c r="P212" t="s">
        <v>59</v>
      </c>
      <c r="Q212" t="s">
        <v>70</v>
      </c>
      <c r="R212" t="s">
        <v>109</v>
      </c>
      <c r="S212" t="s">
        <v>132</v>
      </c>
      <c r="T212" t="s">
        <v>155</v>
      </c>
      <c r="U212">
        <v>2</v>
      </c>
      <c r="V212">
        <v>0</v>
      </c>
      <c r="W212" t="s">
        <v>103</v>
      </c>
      <c r="X212" cm="1">
        <f t="array" ref="X212">_xlfn.IFS(Table1[[#This Row],[severity]]="Critical", 4, Table1[[#This Row],[severity]]="High", 3, Table1[[#This Row],[severity]]="Medium", 2, TRUE, 1)</f>
        <v>4</v>
      </c>
      <c r="Y212">
        <f t="shared" si="6"/>
        <v>7</v>
      </c>
      <c r="Z212" t="str">
        <f t="shared" si="7"/>
        <v>Morning (06-11)</v>
      </c>
    </row>
    <row r="213" spans="1:26" x14ac:dyDescent="0.3">
      <c r="A213" t="s">
        <v>767</v>
      </c>
      <c r="B213" t="s">
        <v>250</v>
      </c>
      <c r="C213" t="s">
        <v>135</v>
      </c>
      <c r="D213" t="s">
        <v>92</v>
      </c>
      <c r="E213" t="s">
        <v>66</v>
      </c>
      <c r="F213">
        <f>MONTH(Table1[[#This Row],[incident_datetime]])</f>
        <v>11</v>
      </c>
      <c r="G213">
        <f>YEAR(Table1[[#This Row],[incident_datetime]])</f>
        <v>2022</v>
      </c>
      <c r="H213" s="1">
        <v>44869.860497685186</v>
      </c>
      <c r="I213" t="s">
        <v>524</v>
      </c>
      <c r="J213" t="s">
        <v>768</v>
      </c>
      <c r="K213">
        <v>25</v>
      </c>
      <c r="L213" t="s">
        <v>43</v>
      </c>
      <c r="M213" t="s">
        <v>35</v>
      </c>
      <c r="N213" t="s">
        <v>769</v>
      </c>
      <c r="O213">
        <v>27</v>
      </c>
      <c r="P213" t="s">
        <v>59</v>
      </c>
      <c r="Q213" t="s">
        <v>116</v>
      </c>
      <c r="R213" t="s">
        <v>52</v>
      </c>
      <c r="S213" t="s">
        <v>28</v>
      </c>
      <c r="T213" t="s">
        <v>62</v>
      </c>
      <c r="U213">
        <v>2</v>
      </c>
      <c r="V213" s="4">
        <v>19952.71</v>
      </c>
      <c r="W213" t="s">
        <v>103</v>
      </c>
      <c r="X213" cm="1">
        <f t="array" ref="X213">_xlfn.IFS(Table1[[#This Row],[severity]]="Critical", 4, Table1[[#This Row],[severity]]="High", 3, Table1[[#This Row],[severity]]="Medium", 2, TRUE, 1)</f>
        <v>1</v>
      </c>
      <c r="Y213">
        <f t="shared" si="6"/>
        <v>20</v>
      </c>
      <c r="Z213" t="str">
        <f t="shared" si="7"/>
        <v>Evening (18-23)</v>
      </c>
    </row>
    <row r="214" spans="1:26" x14ac:dyDescent="0.3">
      <c r="A214" t="s">
        <v>770</v>
      </c>
      <c r="B214" t="s">
        <v>250</v>
      </c>
      <c r="C214" t="s">
        <v>233</v>
      </c>
      <c r="D214" t="s">
        <v>100</v>
      </c>
      <c r="E214" t="s">
        <v>72</v>
      </c>
      <c r="F214">
        <f>MONTH(Table1[[#This Row],[incident_datetime]])</f>
        <v>10</v>
      </c>
      <c r="G214">
        <f>YEAR(Table1[[#This Row],[incident_datetime]])</f>
        <v>2019</v>
      </c>
      <c r="H214" s="1">
        <v>43759.192615740743</v>
      </c>
      <c r="I214" t="s">
        <v>524</v>
      </c>
      <c r="J214" t="s">
        <v>771</v>
      </c>
      <c r="K214">
        <v>16</v>
      </c>
      <c r="L214" t="s">
        <v>43</v>
      </c>
      <c r="M214" t="s">
        <v>35</v>
      </c>
      <c r="N214" t="s">
        <v>772</v>
      </c>
      <c r="O214">
        <v>14</v>
      </c>
      <c r="P214" t="s">
        <v>59</v>
      </c>
      <c r="Q214" t="s">
        <v>70</v>
      </c>
      <c r="R214" t="s">
        <v>109</v>
      </c>
      <c r="S214" t="s">
        <v>61</v>
      </c>
      <c r="T214" t="s">
        <v>29</v>
      </c>
      <c r="U214">
        <v>3</v>
      </c>
      <c r="V214" s="4">
        <v>19497.759999999998</v>
      </c>
      <c r="W214" t="s">
        <v>110</v>
      </c>
      <c r="X214" cm="1">
        <f t="array" ref="X214">_xlfn.IFS(Table1[[#This Row],[severity]]="Critical", 4, Table1[[#This Row],[severity]]="High", 3, Table1[[#This Row],[severity]]="Medium", 2, TRUE, 1)</f>
        <v>4</v>
      </c>
      <c r="Y214">
        <f t="shared" si="6"/>
        <v>4</v>
      </c>
      <c r="Z214" t="str">
        <f t="shared" si="7"/>
        <v>Night (00-05)</v>
      </c>
    </row>
    <row r="215" spans="1:26" x14ac:dyDescent="0.3">
      <c r="A215" t="s">
        <v>773</v>
      </c>
      <c r="B215" t="s">
        <v>267</v>
      </c>
      <c r="C215" t="s">
        <v>185</v>
      </c>
      <c r="D215" t="s">
        <v>48</v>
      </c>
      <c r="E215" t="s">
        <v>72</v>
      </c>
      <c r="F215">
        <f>MONTH(Table1[[#This Row],[incident_datetime]])</f>
        <v>3</v>
      </c>
      <c r="G215">
        <f>YEAR(Table1[[#This Row],[incident_datetime]])</f>
        <v>2019</v>
      </c>
      <c r="H215" s="1">
        <v>43525.954317129632</v>
      </c>
      <c r="I215" t="s">
        <v>774</v>
      </c>
      <c r="J215" t="s">
        <v>775</v>
      </c>
      <c r="K215">
        <v>52</v>
      </c>
      <c r="L215" t="s">
        <v>43</v>
      </c>
      <c r="M215" t="s">
        <v>34</v>
      </c>
      <c r="N215" t="s">
        <v>776</v>
      </c>
      <c r="O215">
        <v>54</v>
      </c>
      <c r="P215" t="s">
        <v>59</v>
      </c>
      <c r="Q215" t="s">
        <v>27</v>
      </c>
      <c r="R215" t="s">
        <v>97</v>
      </c>
      <c r="S215" t="s">
        <v>61</v>
      </c>
      <c r="T215" t="s">
        <v>270</v>
      </c>
      <c r="U215">
        <v>2</v>
      </c>
      <c r="V215" s="4">
        <v>7873.88</v>
      </c>
      <c r="W215" t="s">
        <v>103</v>
      </c>
      <c r="X215" cm="1">
        <f t="array" ref="X215">_xlfn.IFS(Table1[[#This Row],[severity]]="Critical", 4, Table1[[#This Row],[severity]]="High", 3, Table1[[#This Row],[severity]]="Medium", 2, TRUE, 1)</f>
        <v>3</v>
      </c>
      <c r="Y215">
        <f t="shared" si="6"/>
        <v>22</v>
      </c>
      <c r="Z215" t="str">
        <f t="shared" si="7"/>
        <v>Evening (18-23)</v>
      </c>
    </row>
    <row r="216" spans="1:26" x14ac:dyDescent="0.3">
      <c r="A216" t="s">
        <v>777</v>
      </c>
      <c r="B216" t="s">
        <v>267</v>
      </c>
      <c r="C216" t="s">
        <v>562</v>
      </c>
      <c r="D216" t="s">
        <v>92</v>
      </c>
      <c r="E216" t="s">
        <v>55</v>
      </c>
      <c r="F216">
        <f>MONTH(Table1[[#This Row],[incident_datetime]])</f>
        <v>3</v>
      </c>
      <c r="G216">
        <f>YEAR(Table1[[#This Row],[incident_datetime]])</f>
        <v>2023</v>
      </c>
      <c r="H216" s="1">
        <v>44992.191990740743</v>
      </c>
      <c r="I216" t="s">
        <v>234</v>
      </c>
      <c r="J216" t="s">
        <v>7102</v>
      </c>
      <c r="K216">
        <v>52</v>
      </c>
      <c r="L216" t="s">
        <v>43</v>
      </c>
      <c r="M216" t="s">
        <v>35</v>
      </c>
      <c r="N216" t="s">
        <v>778</v>
      </c>
      <c r="O216">
        <v>66</v>
      </c>
      <c r="P216" t="s">
        <v>59</v>
      </c>
      <c r="Q216" t="s">
        <v>27</v>
      </c>
      <c r="R216" t="s">
        <v>139</v>
      </c>
      <c r="S216" t="s">
        <v>28</v>
      </c>
      <c r="T216" t="s">
        <v>29</v>
      </c>
      <c r="U216">
        <v>0</v>
      </c>
      <c r="V216" s="4">
        <v>45207.360000000001</v>
      </c>
      <c r="W216" t="s">
        <v>110</v>
      </c>
      <c r="X216" cm="1">
        <f t="array" ref="X216">_xlfn.IFS(Table1[[#This Row],[severity]]="Critical", 4, Table1[[#This Row],[severity]]="High", 3, Table1[[#This Row],[severity]]="Medium", 2, TRUE, 1)</f>
        <v>2</v>
      </c>
      <c r="Y216">
        <f t="shared" si="6"/>
        <v>4</v>
      </c>
      <c r="Z216" t="str">
        <f t="shared" si="7"/>
        <v>Night (00-05)</v>
      </c>
    </row>
    <row r="217" spans="1:26" x14ac:dyDescent="0.3">
      <c r="A217" t="s">
        <v>779</v>
      </c>
      <c r="B217" t="s">
        <v>267</v>
      </c>
      <c r="C217" t="s">
        <v>562</v>
      </c>
      <c r="D217" t="s">
        <v>100</v>
      </c>
      <c r="E217" t="s">
        <v>39</v>
      </c>
      <c r="F217">
        <f>MONTH(Table1[[#This Row],[incident_datetime]])</f>
        <v>2</v>
      </c>
      <c r="G217">
        <f>YEAR(Table1[[#This Row],[incident_datetime]])</f>
        <v>2021</v>
      </c>
      <c r="H217" s="1">
        <v>44241.262916666667</v>
      </c>
      <c r="I217" t="s">
        <v>181</v>
      </c>
      <c r="J217" t="s">
        <v>780</v>
      </c>
      <c r="K217">
        <v>18</v>
      </c>
      <c r="L217" t="s">
        <v>43</v>
      </c>
      <c r="M217" t="s">
        <v>35</v>
      </c>
      <c r="N217" t="s">
        <v>781</v>
      </c>
      <c r="O217">
        <v>39</v>
      </c>
      <c r="P217" t="s">
        <v>43</v>
      </c>
      <c r="Q217" t="s">
        <v>27</v>
      </c>
      <c r="R217" t="s">
        <v>139</v>
      </c>
      <c r="S217" t="s">
        <v>98</v>
      </c>
      <c r="T217" t="s">
        <v>270</v>
      </c>
      <c r="U217">
        <v>2</v>
      </c>
      <c r="V217" s="4">
        <v>43650.19</v>
      </c>
      <c r="W217" t="s">
        <v>110</v>
      </c>
      <c r="X217" cm="1">
        <f t="array" ref="X217">_xlfn.IFS(Table1[[#This Row],[severity]]="Critical", 4, Table1[[#This Row],[severity]]="High", 3, Table1[[#This Row],[severity]]="Medium", 2, TRUE, 1)</f>
        <v>2</v>
      </c>
      <c r="Y217">
        <f t="shared" si="6"/>
        <v>6</v>
      </c>
      <c r="Z217" t="str">
        <f t="shared" si="7"/>
        <v>Morning (06-11)</v>
      </c>
    </row>
    <row r="218" spans="1:26" x14ac:dyDescent="0.3">
      <c r="A218" t="s">
        <v>782</v>
      </c>
      <c r="B218" t="s">
        <v>382</v>
      </c>
      <c r="C218" t="s">
        <v>135</v>
      </c>
      <c r="D218" t="s">
        <v>88</v>
      </c>
      <c r="E218" t="s">
        <v>31</v>
      </c>
      <c r="F218">
        <f>MONTH(Table1[[#This Row],[incident_datetime]])</f>
        <v>12</v>
      </c>
      <c r="G218">
        <f>YEAR(Table1[[#This Row],[incident_datetime]])</f>
        <v>2023</v>
      </c>
      <c r="H218" s="1">
        <v>45268.282106481478</v>
      </c>
      <c r="I218" t="s">
        <v>501</v>
      </c>
      <c r="J218" t="s">
        <v>783</v>
      </c>
      <c r="K218">
        <v>58</v>
      </c>
      <c r="L218" t="s">
        <v>59</v>
      </c>
      <c r="M218" t="s">
        <v>107</v>
      </c>
      <c r="N218" t="s">
        <v>120</v>
      </c>
      <c r="O218">
        <v>35</v>
      </c>
      <c r="P218" t="s">
        <v>43</v>
      </c>
      <c r="Q218" t="s">
        <v>70</v>
      </c>
      <c r="R218" t="s">
        <v>52</v>
      </c>
      <c r="S218" t="s">
        <v>61</v>
      </c>
      <c r="T218" t="s">
        <v>29</v>
      </c>
      <c r="U218">
        <v>3</v>
      </c>
      <c r="V218" s="4">
        <v>45619.63</v>
      </c>
      <c r="W218" t="s">
        <v>103</v>
      </c>
      <c r="X218" cm="1">
        <f t="array" ref="X218">_xlfn.IFS(Table1[[#This Row],[severity]]="Critical", 4, Table1[[#This Row],[severity]]="High", 3, Table1[[#This Row],[severity]]="Medium", 2, TRUE, 1)</f>
        <v>1</v>
      </c>
      <c r="Y218">
        <f t="shared" si="6"/>
        <v>6</v>
      </c>
      <c r="Z218" t="str">
        <f t="shared" si="7"/>
        <v>Morning (06-11)</v>
      </c>
    </row>
    <row r="219" spans="1:26" x14ac:dyDescent="0.3">
      <c r="A219" t="s">
        <v>784</v>
      </c>
      <c r="B219" t="s">
        <v>250</v>
      </c>
      <c r="C219" t="s">
        <v>686</v>
      </c>
      <c r="D219" t="s">
        <v>92</v>
      </c>
      <c r="E219" t="s">
        <v>23</v>
      </c>
      <c r="F219">
        <f>MONTH(Table1[[#This Row],[incident_datetime]])</f>
        <v>5</v>
      </c>
      <c r="G219">
        <f>YEAR(Table1[[#This Row],[incident_datetime]])</f>
        <v>2020</v>
      </c>
      <c r="H219" s="1">
        <v>43964.642858796295</v>
      </c>
      <c r="I219" t="s">
        <v>224</v>
      </c>
      <c r="J219" t="s">
        <v>785</v>
      </c>
      <c r="K219">
        <v>58</v>
      </c>
      <c r="L219" t="s">
        <v>59</v>
      </c>
      <c r="M219" t="s">
        <v>35</v>
      </c>
      <c r="N219" t="s">
        <v>786</v>
      </c>
      <c r="O219">
        <v>44</v>
      </c>
      <c r="P219" t="s">
        <v>59</v>
      </c>
      <c r="Q219" t="s">
        <v>27</v>
      </c>
      <c r="R219" t="s">
        <v>139</v>
      </c>
      <c r="S219" t="s">
        <v>98</v>
      </c>
      <c r="T219" t="s">
        <v>29</v>
      </c>
      <c r="U219">
        <v>3</v>
      </c>
      <c r="V219" s="4">
        <v>22384.7</v>
      </c>
      <c r="W219" t="s">
        <v>103</v>
      </c>
      <c r="X219" cm="1">
        <f t="array" ref="X219">_xlfn.IFS(Table1[[#This Row],[severity]]="Critical", 4, Table1[[#This Row],[severity]]="High", 3, Table1[[#This Row],[severity]]="Medium", 2, TRUE, 1)</f>
        <v>2</v>
      </c>
      <c r="Y219">
        <f t="shared" si="6"/>
        <v>15</v>
      </c>
      <c r="Z219" t="str">
        <f t="shared" si="7"/>
        <v>Afternoon (12-17)</v>
      </c>
    </row>
    <row r="220" spans="1:26" x14ac:dyDescent="0.3">
      <c r="A220" t="s">
        <v>787</v>
      </c>
      <c r="B220" t="s">
        <v>676</v>
      </c>
      <c r="C220" t="s">
        <v>180</v>
      </c>
      <c r="D220" t="s">
        <v>92</v>
      </c>
      <c r="E220" t="s">
        <v>66</v>
      </c>
      <c r="F220">
        <f>MONTH(Table1[[#This Row],[incident_datetime]])</f>
        <v>12</v>
      </c>
      <c r="G220">
        <f>YEAR(Table1[[#This Row],[incident_datetime]])</f>
        <v>2024</v>
      </c>
      <c r="H220" s="2">
        <v>45638</v>
      </c>
      <c r="I220" t="s">
        <v>122</v>
      </c>
      <c r="J220" t="s">
        <v>188</v>
      </c>
      <c r="K220">
        <v>30</v>
      </c>
      <c r="L220" t="s">
        <v>43</v>
      </c>
      <c r="M220" t="s">
        <v>35</v>
      </c>
      <c r="N220" t="s">
        <v>788</v>
      </c>
      <c r="O220">
        <v>16</v>
      </c>
      <c r="P220" t="s">
        <v>59</v>
      </c>
      <c r="Q220" t="s">
        <v>70</v>
      </c>
      <c r="R220" t="s">
        <v>52</v>
      </c>
      <c r="S220" t="s">
        <v>98</v>
      </c>
      <c r="T220" t="s">
        <v>29</v>
      </c>
      <c r="U220">
        <v>2</v>
      </c>
      <c r="V220" s="4">
        <v>25863.85</v>
      </c>
      <c r="W220" t="s">
        <v>103</v>
      </c>
      <c r="X220" cm="1">
        <f t="array" ref="X220">_xlfn.IFS(Table1[[#This Row],[severity]]="Critical", 4, Table1[[#This Row],[severity]]="High", 3, Table1[[#This Row],[severity]]="Medium", 2, TRUE, 1)</f>
        <v>1</v>
      </c>
      <c r="Y220">
        <f t="shared" si="6"/>
        <v>0</v>
      </c>
      <c r="Z220" t="str">
        <f t="shared" si="7"/>
        <v>Night (00-05)</v>
      </c>
    </row>
    <row r="221" spans="1:26" x14ac:dyDescent="0.3">
      <c r="A221" t="s">
        <v>789</v>
      </c>
      <c r="B221" t="s">
        <v>267</v>
      </c>
      <c r="C221" t="s">
        <v>220</v>
      </c>
      <c r="D221" t="s">
        <v>88</v>
      </c>
      <c r="E221" t="s">
        <v>39</v>
      </c>
      <c r="F221">
        <f>MONTH(Table1[[#This Row],[incident_datetime]])</f>
        <v>2</v>
      </c>
      <c r="G221">
        <f>YEAR(Table1[[#This Row],[incident_datetime]])</f>
        <v>2019</v>
      </c>
      <c r="H221" s="1">
        <v>43518.880150462966</v>
      </c>
      <c r="I221" t="s">
        <v>127</v>
      </c>
      <c r="J221" t="s">
        <v>790</v>
      </c>
      <c r="K221">
        <v>66</v>
      </c>
      <c r="L221" t="s">
        <v>43</v>
      </c>
      <c r="M221" t="s">
        <v>41</v>
      </c>
      <c r="N221" t="s">
        <v>791</v>
      </c>
      <c r="O221">
        <v>14</v>
      </c>
      <c r="P221" t="s">
        <v>43</v>
      </c>
      <c r="Q221" t="s">
        <v>60</v>
      </c>
      <c r="R221" t="s">
        <v>109</v>
      </c>
      <c r="S221" t="s">
        <v>53</v>
      </c>
      <c r="T221" t="s">
        <v>155</v>
      </c>
      <c r="U221">
        <v>5</v>
      </c>
      <c r="V221" s="4">
        <v>1397.26</v>
      </c>
      <c r="W221" t="s">
        <v>110</v>
      </c>
      <c r="X221" cm="1">
        <f t="array" ref="X221">_xlfn.IFS(Table1[[#This Row],[severity]]="Critical", 4, Table1[[#This Row],[severity]]="High", 3, Table1[[#This Row],[severity]]="Medium", 2, TRUE, 1)</f>
        <v>4</v>
      </c>
      <c r="Y221">
        <f t="shared" si="6"/>
        <v>21</v>
      </c>
      <c r="Z221" t="str">
        <f t="shared" si="7"/>
        <v>Evening (18-23)</v>
      </c>
    </row>
    <row r="222" spans="1:26" x14ac:dyDescent="0.3">
      <c r="A222" t="s">
        <v>792</v>
      </c>
      <c r="B222" t="s">
        <v>232</v>
      </c>
      <c r="C222" t="s">
        <v>135</v>
      </c>
      <c r="D222" t="s">
        <v>48</v>
      </c>
      <c r="E222" t="s">
        <v>31</v>
      </c>
      <c r="F222">
        <f ca="1">MONTH(Table1[[#This Row],[incident_datetime]])</f>
        <v>8</v>
      </c>
      <c r="G222">
        <f ca="1">YEAR(Table1[[#This Row],[incident_datetime]])</f>
        <v>2026</v>
      </c>
      <c r="H222" s="2">
        <f ca="1">TODAY()</f>
        <v>46250</v>
      </c>
      <c r="I222" t="s">
        <v>793</v>
      </c>
      <c r="J222" t="s">
        <v>794</v>
      </c>
      <c r="K222">
        <v>52</v>
      </c>
      <c r="L222" t="s">
        <v>59</v>
      </c>
      <c r="M222" t="s">
        <v>35</v>
      </c>
      <c r="N222" t="s">
        <v>795</v>
      </c>
      <c r="O222">
        <v>55</v>
      </c>
      <c r="P222" t="s">
        <v>43</v>
      </c>
      <c r="Q222" t="s">
        <v>27</v>
      </c>
      <c r="R222" t="s">
        <v>139</v>
      </c>
      <c r="S222" t="s">
        <v>61</v>
      </c>
      <c r="T222" t="s">
        <v>29</v>
      </c>
      <c r="U222">
        <v>2</v>
      </c>
      <c r="V222" s="4">
        <v>26279.11</v>
      </c>
      <c r="W222" t="s">
        <v>103</v>
      </c>
      <c r="X222" cm="1">
        <f t="array" ref="X222">_xlfn.IFS(Table1[[#This Row],[severity]]="Critical", 4, Table1[[#This Row],[severity]]="High", 3, Table1[[#This Row],[severity]]="Medium", 2, TRUE, 1)</f>
        <v>2</v>
      </c>
      <c r="Y222">
        <f t="shared" ca="1" si="6"/>
        <v>0</v>
      </c>
      <c r="Z222" t="str">
        <f t="shared" ca="1" si="7"/>
        <v>Night (00-05)</v>
      </c>
    </row>
    <row r="223" spans="1:26" x14ac:dyDescent="0.3">
      <c r="A223" t="s">
        <v>796</v>
      </c>
      <c r="B223" t="s">
        <v>539</v>
      </c>
      <c r="C223" t="s">
        <v>220</v>
      </c>
      <c r="D223" t="s">
        <v>38</v>
      </c>
      <c r="E223" t="s">
        <v>112</v>
      </c>
      <c r="F223">
        <f>MONTH(Table1[[#This Row],[incident_datetime]])</f>
        <v>3</v>
      </c>
      <c r="G223">
        <f>YEAR(Table1[[#This Row],[incident_datetime]])</f>
        <v>2018</v>
      </c>
      <c r="H223" s="1">
        <v>43170.467997685184</v>
      </c>
      <c r="I223" t="s">
        <v>569</v>
      </c>
      <c r="J223" t="s">
        <v>797</v>
      </c>
      <c r="K223">
        <v>21</v>
      </c>
      <c r="L223" t="s">
        <v>59</v>
      </c>
      <c r="M223" t="s">
        <v>85</v>
      </c>
      <c r="N223" t="s">
        <v>798</v>
      </c>
      <c r="O223">
        <v>79</v>
      </c>
      <c r="P223" t="s">
        <v>59</v>
      </c>
      <c r="Q223" t="s">
        <v>70</v>
      </c>
      <c r="R223" t="s">
        <v>139</v>
      </c>
      <c r="S223" t="s">
        <v>28</v>
      </c>
      <c r="T223" t="s">
        <v>155</v>
      </c>
      <c r="U223">
        <v>4</v>
      </c>
      <c r="V223" s="4">
        <v>41808.75</v>
      </c>
      <c r="W223" t="s">
        <v>110</v>
      </c>
      <c r="X223" cm="1">
        <f t="array" ref="X223">_xlfn.IFS(Table1[[#This Row],[severity]]="Critical", 4, Table1[[#This Row],[severity]]="High", 3, Table1[[#This Row],[severity]]="Medium", 2, TRUE, 1)</f>
        <v>2</v>
      </c>
      <c r="Y223">
        <f t="shared" si="6"/>
        <v>11</v>
      </c>
      <c r="Z223" t="str">
        <f t="shared" si="7"/>
        <v>Morning (06-11)</v>
      </c>
    </row>
    <row r="224" spans="1:26" x14ac:dyDescent="0.3">
      <c r="A224" t="s">
        <v>799</v>
      </c>
      <c r="B224" t="s">
        <v>391</v>
      </c>
      <c r="C224" t="s">
        <v>233</v>
      </c>
      <c r="D224" t="s">
        <v>22</v>
      </c>
      <c r="E224" t="s">
        <v>112</v>
      </c>
      <c r="F224">
        <f>MONTH(Table1[[#This Row],[incident_datetime]])</f>
        <v>11</v>
      </c>
      <c r="G224">
        <f>YEAR(Table1[[#This Row],[incident_datetime]])</f>
        <v>2023</v>
      </c>
      <c r="H224" s="1">
        <v>45235.320486111108</v>
      </c>
      <c r="I224" t="s">
        <v>800</v>
      </c>
      <c r="J224" t="s">
        <v>801</v>
      </c>
      <c r="K224">
        <v>59</v>
      </c>
      <c r="L224" t="s">
        <v>59</v>
      </c>
      <c r="M224" t="s">
        <v>35</v>
      </c>
      <c r="N224" t="s">
        <v>802</v>
      </c>
      <c r="O224">
        <v>63</v>
      </c>
      <c r="P224" t="s">
        <v>59</v>
      </c>
      <c r="Q224" t="s">
        <v>70</v>
      </c>
      <c r="R224" t="s">
        <v>109</v>
      </c>
      <c r="S224" t="s">
        <v>61</v>
      </c>
      <c r="T224" t="s">
        <v>270</v>
      </c>
      <c r="U224">
        <v>3</v>
      </c>
      <c r="V224" s="4">
        <v>9492.5499999999993</v>
      </c>
      <c r="W224" t="s">
        <v>110</v>
      </c>
      <c r="X224" cm="1">
        <f t="array" ref="X224">_xlfn.IFS(Table1[[#This Row],[severity]]="Critical", 4, Table1[[#This Row],[severity]]="High", 3, Table1[[#This Row],[severity]]="Medium", 2, TRUE, 1)</f>
        <v>4</v>
      </c>
      <c r="Y224">
        <f t="shared" si="6"/>
        <v>7</v>
      </c>
      <c r="Z224" t="str">
        <f t="shared" si="7"/>
        <v>Morning (06-11)</v>
      </c>
    </row>
    <row r="225" spans="1:26" x14ac:dyDescent="0.3">
      <c r="A225" t="s">
        <v>803</v>
      </c>
      <c r="B225" t="s">
        <v>267</v>
      </c>
      <c r="C225" t="s">
        <v>258</v>
      </c>
      <c r="D225" t="s">
        <v>88</v>
      </c>
      <c r="E225" t="s">
        <v>23</v>
      </c>
      <c r="F225">
        <f>MONTH(Table1[[#This Row],[incident_datetime]])</f>
        <v>1</v>
      </c>
      <c r="G225">
        <f>YEAR(Table1[[#This Row],[incident_datetime]])</f>
        <v>2024</v>
      </c>
      <c r="H225" s="1">
        <v>45320.003738425927</v>
      </c>
      <c r="I225" t="s">
        <v>804</v>
      </c>
      <c r="J225" t="s">
        <v>805</v>
      </c>
      <c r="K225">
        <v>39</v>
      </c>
      <c r="L225" t="s">
        <v>59</v>
      </c>
      <c r="M225" t="s">
        <v>41</v>
      </c>
      <c r="N225" t="s">
        <v>806</v>
      </c>
      <c r="O225">
        <v>34</v>
      </c>
      <c r="P225" t="s">
        <v>59</v>
      </c>
      <c r="Q225" t="s">
        <v>116</v>
      </c>
      <c r="R225" t="s">
        <v>97</v>
      </c>
      <c r="S225" t="s">
        <v>61</v>
      </c>
      <c r="T225" t="s">
        <v>155</v>
      </c>
      <c r="U225">
        <v>1</v>
      </c>
      <c r="V225" s="4">
        <v>3090.64</v>
      </c>
      <c r="W225" t="s">
        <v>103</v>
      </c>
      <c r="X225" cm="1">
        <f t="array" ref="X225">_xlfn.IFS(Table1[[#This Row],[severity]]="Critical", 4, Table1[[#This Row],[severity]]="High", 3, Table1[[#This Row],[severity]]="Medium", 2, TRUE, 1)</f>
        <v>3</v>
      </c>
      <c r="Y225">
        <f t="shared" si="6"/>
        <v>0</v>
      </c>
      <c r="Z225" t="str">
        <f t="shared" si="7"/>
        <v>Night (00-05)</v>
      </c>
    </row>
    <row r="226" spans="1:26" x14ac:dyDescent="0.3">
      <c r="A226" t="s">
        <v>807</v>
      </c>
      <c r="B226" t="s">
        <v>808</v>
      </c>
      <c r="C226" t="s">
        <v>220</v>
      </c>
      <c r="D226" t="s">
        <v>100</v>
      </c>
      <c r="E226" t="s">
        <v>93</v>
      </c>
      <c r="F226">
        <f>MONTH(Table1[[#This Row],[incident_datetime]])</f>
        <v>4</v>
      </c>
      <c r="G226">
        <f>YEAR(Table1[[#This Row],[incident_datetime]])</f>
        <v>2020</v>
      </c>
      <c r="H226" s="1">
        <v>43942.5156712963</v>
      </c>
      <c r="I226" t="s">
        <v>224</v>
      </c>
      <c r="J226" t="s">
        <v>809</v>
      </c>
      <c r="K226">
        <v>28</v>
      </c>
      <c r="L226" t="s">
        <v>43</v>
      </c>
      <c r="M226" t="s">
        <v>85</v>
      </c>
      <c r="N226" t="s">
        <v>810</v>
      </c>
      <c r="O226">
        <v>12</v>
      </c>
      <c r="P226" t="s">
        <v>43</v>
      </c>
      <c r="Q226" t="s">
        <v>27</v>
      </c>
      <c r="R226" t="s">
        <v>139</v>
      </c>
      <c r="S226" t="s">
        <v>61</v>
      </c>
      <c r="T226" t="s">
        <v>155</v>
      </c>
      <c r="U226">
        <v>0</v>
      </c>
      <c r="V226" s="4">
        <v>38020.89</v>
      </c>
      <c r="W226" t="s">
        <v>110</v>
      </c>
      <c r="X226" cm="1">
        <f t="array" ref="X226">_xlfn.IFS(Table1[[#This Row],[severity]]="Critical", 4, Table1[[#This Row],[severity]]="High", 3, Table1[[#This Row],[severity]]="Medium", 2, TRUE, 1)</f>
        <v>2</v>
      </c>
      <c r="Y226">
        <f t="shared" si="6"/>
        <v>12</v>
      </c>
      <c r="Z226" t="str">
        <f t="shared" si="7"/>
        <v>Afternoon (12-17)</v>
      </c>
    </row>
    <row r="227" spans="1:26" x14ac:dyDescent="0.3">
      <c r="A227" t="s">
        <v>811</v>
      </c>
      <c r="B227" t="s">
        <v>232</v>
      </c>
      <c r="C227" t="s">
        <v>135</v>
      </c>
      <c r="D227" t="s">
        <v>88</v>
      </c>
      <c r="E227" t="s">
        <v>66</v>
      </c>
      <c r="F227">
        <f>MONTH(Table1[[#This Row],[incident_datetime]])</f>
        <v>8</v>
      </c>
      <c r="G227">
        <f>YEAR(Table1[[#This Row],[incident_datetime]])</f>
        <v>2018</v>
      </c>
      <c r="H227" s="1">
        <v>43320.564212962963</v>
      </c>
      <c r="I227" t="s">
        <v>812</v>
      </c>
      <c r="J227" t="s">
        <v>813</v>
      </c>
      <c r="K227">
        <v>52</v>
      </c>
      <c r="L227" t="s">
        <v>59</v>
      </c>
      <c r="M227" t="s">
        <v>35</v>
      </c>
      <c r="N227" t="s">
        <v>814</v>
      </c>
      <c r="O227">
        <v>81</v>
      </c>
      <c r="P227" t="s">
        <v>59</v>
      </c>
      <c r="Q227" t="s">
        <v>215</v>
      </c>
      <c r="R227" t="s">
        <v>109</v>
      </c>
      <c r="S227" t="s">
        <v>132</v>
      </c>
      <c r="T227" t="s">
        <v>270</v>
      </c>
      <c r="U227">
        <v>4</v>
      </c>
      <c r="V227">
        <v>0</v>
      </c>
      <c r="W227" t="s">
        <v>103</v>
      </c>
      <c r="X227" cm="1">
        <f t="array" ref="X227">_xlfn.IFS(Table1[[#This Row],[severity]]="Critical", 4, Table1[[#This Row],[severity]]="High", 3, Table1[[#This Row],[severity]]="Medium", 2, TRUE, 1)</f>
        <v>4</v>
      </c>
      <c r="Y227">
        <f t="shared" si="6"/>
        <v>13</v>
      </c>
      <c r="Z227" t="str">
        <f t="shared" si="7"/>
        <v>Afternoon (12-17)</v>
      </c>
    </row>
    <row r="228" spans="1:26" x14ac:dyDescent="0.3">
      <c r="A228" t="s">
        <v>815</v>
      </c>
      <c r="B228" t="s">
        <v>685</v>
      </c>
      <c r="C228" t="s">
        <v>185</v>
      </c>
      <c r="D228" t="s">
        <v>92</v>
      </c>
      <c r="E228" t="s">
        <v>31</v>
      </c>
      <c r="F228">
        <f>MONTH(Table1[[#This Row],[incident_datetime]])</f>
        <v>7</v>
      </c>
      <c r="G228">
        <f>YEAR(Table1[[#This Row],[incident_datetime]])</f>
        <v>2018</v>
      </c>
      <c r="H228" s="1">
        <v>43312.896168981482</v>
      </c>
      <c r="I228" t="s">
        <v>327</v>
      </c>
      <c r="J228" t="s">
        <v>7102</v>
      </c>
      <c r="K228">
        <v>52</v>
      </c>
      <c r="L228" t="s">
        <v>43</v>
      </c>
      <c r="M228" t="s">
        <v>35</v>
      </c>
      <c r="N228" t="s">
        <v>816</v>
      </c>
      <c r="O228">
        <v>69</v>
      </c>
      <c r="P228" t="s">
        <v>59</v>
      </c>
      <c r="Q228" t="s">
        <v>215</v>
      </c>
      <c r="R228" t="s">
        <v>109</v>
      </c>
      <c r="S228" t="s">
        <v>132</v>
      </c>
      <c r="T228" t="s">
        <v>155</v>
      </c>
      <c r="U228">
        <v>5</v>
      </c>
      <c r="V228" s="4">
        <v>14183.28</v>
      </c>
      <c r="W228" t="s">
        <v>110</v>
      </c>
      <c r="X228" cm="1">
        <f t="array" ref="X228">_xlfn.IFS(Table1[[#This Row],[severity]]="Critical", 4, Table1[[#This Row],[severity]]="High", 3, Table1[[#This Row],[severity]]="Medium", 2, TRUE, 1)</f>
        <v>4</v>
      </c>
      <c r="Y228">
        <f t="shared" si="6"/>
        <v>21</v>
      </c>
      <c r="Z228" t="str">
        <f t="shared" si="7"/>
        <v>Evening (18-23)</v>
      </c>
    </row>
    <row r="229" spans="1:26" x14ac:dyDescent="0.3">
      <c r="A229" t="s">
        <v>817</v>
      </c>
      <c r="B229" t="s">
        <v>539</v>
      </c>
      <c r="C229" t="s">
        <v>342</v>
      </c>
      <c r="D229" t="s">
        <v>38</v>
      </c>
      <c r="E229" t="s">
        <v>112</v>
      </c>
      <c r="F229">
        <f>MONTH(Table1[[#This Row],[incident_datetime]])</f>
        <v>11</v>
      </c>
      <c r="G229">
        <f>YEAR(Table1[[#This Row],[incident_datetime]])</f>
        <v>2019</v>
      </c>
      <c r="H229" s="1">
        <v>43789.656574074077</v>
      </c>
      <c r="I229" t="s">
        <v>528</v>
      </c>
      <c r="J229" t="s">
        <v>725</v>
      </c>
      <c r="K229">
        <v>57</v>
      </c>
      <c r="L229" t="s">
        <v>59</v>
      </c>
      <c r="M229" t="s">
        <v>41</v>
      </c>
      <c r="N229" t="s">
        <v>818</v>
      </c>
      <c r="O229">
        <v>36</v>
      </c>
      <c r="P229" t="s">
        <v>43</v>
      </c>
      <c r="Q229" t="s">
        <v>27</v>
      </c>
      <c r="R229" t="s">
        <v>97</v>
      </c>
      <c r="S229" t="s">
        <v>61</v>
      </c>
      <c r="T229" t="s">
        <v>270</v>
      </c>
      <c r="U229">
        <v>1</v>
      </c>
      <c r="V229" s="4">
        <v>42423.94</v>
      </c>
      <c r="W229" t="s">
        <v>110</v>
      </c>
      <c r="X229" cm="1">
        <f t="array" ref="X229">_xlfn.IFS(Table1[[#This Row],[severity]]="Critical", 4, Table1[[#This Row],[severity]]="High", 3, Table1[[#This Row],[severity]]="Medium", 2, TRUE, 1)</f>
        <v>3</v>
      </c>
      <c r="Y229">
        <f t="shared" si="6"/>
        <v>15</v>
      </c>
      <c r="Z229" t="str">
        <f t="shared" si="7"/>
        <v>Afternoon (12-17)</v>
      </c>
    </row>
    <row r="230" spans="1:26" x14ac:dyDescent="0.3">
      <c r="A230" t="s">
        <v>819</v>
      </c>
      <c r="B230" t="s">
        <v>306</v>
      </c>
      <c r="C230" t="s">
        <v>686</v>
      </c>
      <c r="D230" t="s">
        <v>22</v>
      </c>
      <c r="E230" t="s">
        <v>93</v>
      </c>
      <c r="F230">
        <f>MONTH(Table1[[#This Row],[incident_datetime]])</f>
        <v>11</v>
      </c>
      <c r="G230">
        <f>YEAR(Table1[[#This Row],[incident_datetime]])</f>
        <v>2020</v>
      </c>
      <c r="H230" s="1">
        <v>44136.098055555558</v>
      </c>
      <c r="I230" t="s">
        <v>321</v>
      </c>
      <c r="J230" t="s">
        <v>820</v>
      </c>
      <c r="K230">
        <v>35</v>
      </c>
      <c r="L230" t="s">
        <v>59</v>
      </c>
      <c r="M230" t="s">
        <v>34</v>
      </c>
      <c r="N230" t="s">
        <v>821</v>
      </c>
      <c r="O230">
        <v>50</v>
      </c>
      <c r="P230" t="s">
        <v>43</v>
      </c>
      <c r="Q230" t="s">
        <v>215</v>
      </c>
      <c r="R230" t="s">
        <v>139</v>
      </c>
      <c r="S230" t="s">
        <v>98</v>
      </c>
      <c r="T230" t="s">
        <v>155</v>
      </c>
      <c r="U230">
        <v>3</v>
      </c>
      <c r="V230" s="4">
        <v>1982.33</v>
      </c>
      <c r="W230" t="s">
        <v>103</v>
      </c>
      <c r="X230" cm="1">
        <f t="array" ref="X230">_xlfn.IFS(Table1[[#This Row],[severity]]="Critical", 4, Table1[[#This Row],[severity]]="High", 3, Table1[[#This Row],[severity]]="Medium", 2, TRUE, 1)</f>
        <v>2</v>
      </c>
      <c r="Y230">
        <f t="shared" si="6"/>
        <v>2</v>
      </c>
      <c r="Z230" t="str">
        <f t="shared" si="7"/>
        <v>Night (00-05)</v>
      </c>
    </row>
    <row r="231" spans="1:26" x14ac:dyDescent="0.3">
      <c r="A231" t="s">
        <v>822</v>
      </c>
      <c r="B231" t="s">
        <v>165</v>
      </c>
      <c r="C231" t="s">
        <v>258</v>
      </c>
      <c r="D231" t="s">
        <v>92</v>
      </c>
      <c r="E231" t="s">
        <v>93</v>
      </c>
      <c r="F231">
        <f>MONTH(Table1[[#This Row],[incident_datetime]])</f>
        <v>6</v>
      </c>
      <c r="G231">
        <f>YEAR(Table1[[#This Row],[incident_datetime]])</f>
        <v>2023</v>
      </c>
      <c r="H231" s="1">
        <v>45088.061539351853</v>
      </c>
      <c r="I231" t="s">
        <v>823</v>
      </c>
      <c r="J231" t="s">
        <v>483</v>
      </c>
      <c r="K231">
        <v>16</v>
      </c>
      <c r="L231" t="s">
        <v>59</v>
      </c>
      <c r="M231" t="s">
        <v>35</v>
      </c>
      <c r="N231" t="s">
        <v>824</v>
      </c>
      <c r="O231">
        <v>62</v>
      </c>
      <c r="P231" t="s">
        <v>59</v>
      </c>
      <c r="Q231" t="s">
        <v>27</v>
      </c>
      <c r="R231" t="s">
        <v>109</v>
      </c>
      <c r="S231" t="s">
        <v>132</v>
      </c>
      <c r="T231" t="s">
        <v>29</v>
      </c>
      <c r="U231">
        <v>5</v>
      </c>
      <c r="V231" s="4">
        <v>39618.480000000003</v>
      </c>
      <c r="W231" t="s">
        <v>103</v>
      </c>
      <c r="X231" cm="1">
        <f t="array" ref="X231">_xlfn.IFS(Table1[[#This Row],[severity]]="Critical", 4, Table1[[#This Row],[severity]]="High", 3, Table1[[#This Row],[severity]]="Medium", 2, TRUE, 1)</f>
        <v>4</v>
      </c>
      <c r="Y231">
        <f t="shared" si="6"/>
        <v>1</v>
      </c>
      <c r="Z231" t="str">
        <f t="shared" si="7"/>
        <v>Night (00-05)</v>
      </c>
    </row>
    <row r="232" spans="1:26" x14ac:dyDescent="0.3">
      <c r="A232" t="s">
        <v>825</v>
      </c>
      <c r="B232" t="s">
        <v>242</v>
      </c>
      <c r="C232" t="s">
        <v>258</v>
      </c>
      <c r="D232" t="s">
        <v>92</v>
      </c>
      <c r="E232" t="s">
        <v>72</v>
      </c>
      <c r="F232">
        <f>MONTH(Table1[[#This Row],[incident_datetime]])</f>
        <v>6</v>
      </c>
      <c r="G232">
        <f>YEAR(Table1[[#This Row],[incident_datetime]])</f>
        <v>2018</v>
      </c>
      <c r="H232" s="2">
        <v>43276</v>
      </c>
      <c r="I232" t="s">
        <v>804</v>
      </c>
      <c r="J232" t="s">
        <v>826</v>
      </c>
      <c r="K232">
        <v>29</v>
      </c>
      <c r="L232" t="s">
        <v>59</v>
      </c>
      <c r="M232" t="s">
        <v>107</v>
      </c>
      <c r="N232" t="s">
        <v>827</v>
      </c>
      <c r="O232">
        <v>75</v>
      </c>
      <c r="P232" t="s">
        <v>43</v>
      </c>
      <c r="Q232" t="s">
        <v>27</v>
      </c>
      <c r="R232" t="s">
        <v>109</v>
      </c>
      <c r="S232" t="s">
        <v>132</v>
      </c>
      <c r="T232" t="s">
        <v>155</v>
      </c>
      <c r="U232">
        <v>1</v>
      </c>
      <c r="V232" s="4">
        <v>14407.75</v>
      </c>
      <c r="W232" t="s">
        <v>103</v>
      </c>
      <c r="X232" cm="1">
        <f t="array" ref="X232">_xlfn.IFS(Table1[[#This Row],[severity]]="Critical", 4, Table1[[#This Row],[severity]]="High", 3, Table1[[#This Row],[severity]]="Medium", 2, TRUE, 1)</f>
        <v>4</v>
      </c>
      <c r="Y232">
        <f t="shared" si="6"/>
        <v>0</v>
      </c>
      <c r="Z232" t="str">
        <f t="shared" si="7"/>
        <v>Night (00-05)</v>
      </c>
    </row>
    <row r="233" spans="1:26" x14ac:dyDescent="0.3">
      <c r="A233" t="s">
        <v>828</v>
      </c>
      <c r="B233" t="s">
        <v>479</v>
      </c>
      <c r="C233" t="s">
        <v>342</v>
      </c>
      <c r="D233" t="s">
        <v>100</v>
      </c>
      <c r="E233" t="s">
        <v>112</v>
      </c>
      <c r="F233">
        <f>MONTH(Table1[[#This Row],[incident_datetime]])</f>
        <v>12</v>
      </c>
      <c r="G233">
        <f>YEAR(Table1[[#This Row],[incident_datetime]])</f>
        <v>2020</v>
      </c>
      <c r="H233" s="1">
        <v>44175.958344907405</v>
      </c>
      <c r="I233" t="s">
        <v>462</v>
      </c>
      <c r="J233" t="s">
        <v>809</v>
      </c>
      <c r="K233">
        <v>52</v>
      </c>
      <c r="L233" t="s">
        <v>59</v>
      </c>
      <c r="M233" t="s">
        <v>85</v>
      </c>
      <c r="N233" t="s">
        <v>378</v>
      </c>
      <c r="O233">
        <v>49</v>
      </c>
      <c r="P233" t="s">
        <v>59</v>
      </c>
      <c r="Q233" t="s">
        <v>27</v>
      </c>
      <c r="R233" t="s">
        <v>109</v>
      </c>
      <c r="S233" t="s">
        <v>28</v>
      </c>
      <c r="T233" t="s">
        <v>155</v>
      </c>
      <c r="U233">
        <v>5</v>
      </c>
      <c r="V233" s="4">
        <v>13747.57</v>
      </c>
      <c r="W233" t="s">
        <v>110</v>
      </c>
      <c r="X233" cm="1">
        <f t="array" ref="X233">_xlfn.IFS(Table1[[#This Row],[severity]]="Critical", 4, Table1[[#This Row],[severity]]="High", 3, Table1[[#This Row],[severity]]="Medium", 2, TRUE, 1)</f>
        <v>4</v>
      </c>
      <c r="Y233">
        <f t="shared" si="6"/>
        <v>23</v>
      </c>
      <c r="Z233" t="str">
        <f t="shared" si="7"/>
        <v>Evening (18-23)</v>
      </c>
    </row>
    <row r="234" spans="1:26" x14ac:dyDescent="0.3">
      <c r="A234" t="s">
        <v>829</v>
      </c>
      <c r="B234" t="s">
        <v>267</v>
      </c>
      <c r="C234" t="s">
        <v>468</v>
      </c>
      <c r="D234" t="s">
        <v>38</v>
      </c>
      <c r="E234" t="s">
        <v>112</v>
      </c>
      <c r="F234">
        <f>MONTH(Table1[[#This Row],[incident_datetime]])</f>
        <v>3</v>
      </c>
      <c r="G234">
        <f>YEAR(Table1[[#This Row],[incident_datetime]])</f>
        <v>2023</v>
      </c>
      <c r="H234" s="1">
        <v>44997.258819444447</v>
      </c>
      <c r="I234" t="s">
        <v>528</v>
      </c>
      <c r="J234" t="s">
        <v>830</v>
      </c>
      <c r="K234">
        <v>20</v>
      </c>
      <c r="L234" t="s">
        <v>43</v>
      </c>
      <c r="M234" t="s">
        <v>41</v>
      </c>
      <c r="O234">
        <v>56</v>
      </c>
      <c r="P234" t="s">
        <v>59</v>
      </c>
      <c r="Q234" t="s">
        <v>27</v>
      </c>
      <c r="R234" t="s">
        <v>139</v>
      </c>
      <c r="S234" t="s">
        <v>132</v>
      </c>
      <c r="T234" t="s">
        <v>155</v>
      </c>
      <c r="U234">
        <v>0</v>
      </c>
      <c r="V234" s="4">
        <v>33977.07</v>
      </c>
      <c r="W234" t="s">
        <v>110</v>
      </c>
      <c r="X234" cm="1">
        <f t="array" ref="X234">_xlfn.IFS(Table1[[#This Row],[severity]]="Critical", 4, Table1[[#This Row],[severity]]="High", 3, Table1[[#This Row],[severity]]="Medium", 2, TRUE, 1)</f>
        <v>2</v>
      </c>
      <c r="Y234">
        <f t="shared" si="6"/>
        <v>6</v>
      </c>
      <c r="Z234" t="str">
        <f t="shared" si="7"/>
        <v>Morning (06-11)</v>
      </c>
    </row>
    <row r="235" spans="1:26" x14ac:dyDescent="0.3">
      <c r="A235" t="s">
        <v>831</v>
      </c>
      <c r="B235" t="s">
        <v>373</v>
      </c>
      <c r="C235" t="s">
        <v>342</v>
      </c>
      <c r="D235" t="s">
        <v>38</v>
      </c>
      <c r="E235" t="s">
        <v>23</v>
      </c>
      <c r="F235">
        <f>MONTH(Table1[[#This Row],[incident_datetime]])</f>
        <v>11</v>
      </c>
      <c r="G235">
        <f>YEAR(Table1[[#This Row],[incident_datetime]])</f>
        <v>2022</v>
      </c>
      <c r="H235" s="1">
        <v>44891.878263888888</v>
      </c>
      <c r="I235" t="s">
        <v>832</v>
      </c>
      <c r="J235" t="s">
        <v>833</v>
      </c>
      <c r="K235">
        <v>53</v>
      </c>
      <c r="L235" t="s">
        <v>59</v>
      </c>
      <c r="M235" t="s">
        <v>85</v>
      </c>
      <c r="N235" t="s">
        <v>533</v>
      </c>
      <c r="O235">
        <v>21</v>
      </c>
      <c r="P235" t="s">
        <v>59</v>
      </c>
      <c r="Q235" t="s">
        <v>27</v>
      </c>
      <c r="R235" t="s">
        <v>139</v>
      </c>
      <c r="S235" t="s">
        <v>132</v>
      </c>
      <c r="T235" t="s">
        <v>155</v>
      </c>
      <c r="U235">
        <v>3</v>
      </c>
      <c r="V235" s="4">
        <v>21159.77</v>
      </c>
      <c r="W235" t="s">
        <v>110</v>
      </c>
      <c r="X235" cm="1">
        <f t="array" ref="X235">_xlfn.IFS(Table1[[#This Row],[severity]]="Critical", 4, Table1[[#This Row],[severity]]="High", 3, Table1[[#This Row],[severity]]="Medium", 2, TRUE, 1)</f>
        <v>2</v>
      </c>
      <c r="Y235">
        <f t="shared" si="6"/>
        <v>21</v>
      </c>
      <c r="Z235" t="str">
        <f t="shared" si="7"/>
        <v>Evening (18-23)</v>
      </c>
    </row>
    <row r="236" spans="1:26" x14ac:dyDescent="0.3">
      <c r="A236" t="s">
        <v>834</v>
      </c>
      <c r="B236" t="s">
        <v>935</v>
      </c>
      <c r="C236" t="s">
        <v>135</v>
      </c>
      <c r="D236" t="s">
        <v>22</v>
      </c>
      <c r="E236" t="s">
        <v>23</v>
      </c>
      <c r="F236">
        <f>MONTH(Table1[[#This Row],[incident_datetime]])</f>
        <v>7</v>
      </c>
      <c r="G236">
        <f>YEAR(Table1[[#This Row],[incident_datetime]])</f>
        <v>2019</v>
      </c>
      <c r="H236" s="1">
        <v>43650.243009259262</v>
      </c>
      <c r="I236" t="s">
        <v>173</v>
      </c>
      <c r="J236" t="s">
        <v>835</v>
      </c>
      <c r="K236">
        <v>66</v>
      </c>
      <c r="L236" t="s">
        <v>59</v>
      </c>
      <c r="M236" t="s">
        <v>41</v>
      </c>
      <c r="N236" t="s">
        <v>836</v>
      </c>
      <c r="O236">
        <v>53</v>
      </c>
      <c r="P236" t="s">
        <v>59</v>
      </c>
      <c r="Q236" t="s">
        <v>70</v>
      </c>
      <c r="R236" t="s">
        <v>139</v>
      </c>
      <c r="S236" t="s">
        <v>28</v>
      </c>
      <c r="T236" t="s">
        <v>270</v>
      </c>
      <c r="U236">
        <v>4</v>
      </c>
      <c r="V236" s="4">
        <v>13121.65</v>
      </c>
      <c r="W236" t="s">
        <v>110</v>
      </c>
      <c r="X236" cm="1">
        <f t="array" ref="X236">_xlfn.IFS(Table1[[#This Row],[severity]]="Critical", 4, Table1[[#This Row],[severity]]="High", 3, Table1[[#This Row],[severity]]="Medium", 2, TRUE, 1)</f>
        <v>2</v>
      </c>
      <c r="Y236">
        <f t="shared" si="6"/>
        <v>5</v>
      </c>
      <c r="Z236" t="str">
        <f t="shared" si="7"/>
        <v>Night (00-05)</v>
      </c>
    </row>
    <row r="237" spans="1:26" x14ac:dyDescent="0.3">
      <c r="A237" t="s">
        <v>837</v>
      </c>
      <c r="B237" t="s">
        <v>141</v>
      </c>
      <c r="C237" t="s">
        <v>686</v>
      </c>
      <c r="D237" t="s">
        <v>65</v>
      </c>
      <c r="E237" t="s">
        <v>66</v>
      </c>
      <c r="F237">
        <f ca="1">MONTH(Table1[[#This Row],[incident_datetime]])</f>
        <v>8</v>
      </c>
      <c r="G237">
        <f ca="1">YEAR(Table1[[#This Row],[incident_datetime]])</f>
        <v>2026</v>
      </c>
      <c r="H237" s="2">
        <f ca="1">TODAY()</f>
        <v>46250</v>
      </c>
      <c r="I237" t="s">
        <v>519</v>
      </c>
      <c r="J237" t="s">
        <v>469</v>
      </c>
      <c r="K237">
        <v>45</v>
      </c>
      <c r="L237" t="s">
        <v>43</v>
      </c>
      <c r="M237" t="s">
        <v>35</v>
      </c>
      <c r="N237" t="s">
        <v>443</v>
      </c>
      <c r="O237">
        <v>61</v>
      </c>
      <c r="P237" t="s">
        <v>43</v>
      </c>
      <c r="Q237" t="s">
        <v>27</v>
      </c>
      <c r="R237" t="s">
        <v>52</v>
      </c>
      <c r="S237" t="s">
        <v>53</v>
      </c>
      <c r="T237" t="s">
        <v>155</v>
      </c>
      <c r="U237">
        <v>5</v>
      </c>
      <c r="V237" s="4">
        <v>34063.07</v>
      </c>
      <c r="W237" t="s">
        <v>103</v>
      </c>
      <c r="X237" cm="1">
        <f t="array" ref="X237">_xlfn.IFS(Table1[[#This Row],[severity]]="Critical", 4, Table1[[#This Row],[severity]]="High", 3, Table1[[#This Row],[severity]]="Medium", 2, TRUE, 1)</f>
        <v>1</v>
      </c>
      <c r="Y237">
        <f t="shared" ca="1" si="6"/>
        <v>0</v>
      </c>
      <c r="Z237" t="str">
        <f t="shared" ca="1" si="7"/>
        <v>Night (00-05)</v>
      </c>
    </row>
    <row r="238" spans="1:26" x14ac:dyDescent="0.3">
      <c r="A238" t="s">
        <v>838</v>
      </c>
      <c r="B238" t="s">
        <v>422</v>
      </c>
      <c r="C238" t="s">
        <v>342</v>
      </c>
      <c r="D238" t="s">
        <v>100</v>
      </c>
      <c r="E238" t="s">
        <v>55</v>
      </c>
      <c r="F238">
        <f ca="1">MONTH(Table1[[#This Row],[incident_datetime]])</f>
        <v>8</v>
      </c>
      <c r="G238">
        <f ca="1">YEAR(Table1[[#This Row],[incident_datetime]])</f>
        <v>2026</v>
      </c>
      <c r="H238" s="2">
        <f ca="1">TODAY()</f>
        <v>46250</v>
      </c>
      <c r="I238" t="s">
        <v>569</v>
      </c>
      <c r="J238" t="s">
        <v>839</v>
      </c>
      <c r="K238">
        <v>32</v>
      </c>
      <c r="L238" t="s">
        <v>43</v>
      </c>
      <c r="M238" t="s">
        <v>107</v>
      </c>
      <c r="N238" t="s">
        <v>840</v>
      </c>
      <c r="O238">
        <v>72</v>
      </c>
      <c r="P238" t="s">
        <v>59</v>
      </c>
      <c r="Q238" t="s">
        <v>70</v>
      </c>
      <c r="R238" t="s">
        <v>52</v>
      </c>
      <c r="S238" t="s">
        <v>28</v>
      </c>
      <c r="T238" t="s">
        <v>62</v>
      </c>
      <c r="U238">
        <v>4</v>
      </c>
      <c r="V238" s="4">
        <v>15444.31</v>
      </c>
      <c r="W238" t="s">
        <v>103</v>
      </c>
      <c r="X238" cm="1">
        <f t="array" ref="X238">_xlfn.IFS(Table1[[#This Row],[severity]]="Critical", 4, Table1[[#This Row],[severity]]="High", 3, Table1[[#This Row],[severity]]="Medium", 2, TRUE, 1)</f>
        <v>1</v>
      </c>
      <c r="Y238">
        <f t="shared" ca="1" si="6"/>
        <v>0</v>
      </c>
      <c r="Z238" t="str">
        <f t="shared" ca="1" si="7"/>
        <v>Night (00-05)</v>
      </c>
    </row>
    <row r="239" spans="1:26" x14ac:dyDescent="0.3">
      <c r="A239" t="s">
        <v>841</v>
      </c>
      <c r="B239" t="s">
        <v>267</v>
      </c>
      <c r="C239" t="s">
        <v>342</v>
      </c>
      <c r="D239" t="s">
        <v>48</v>
      </c>
      <c r="E239" t="s">
        <v>55</v>
      </c>
      <c r="F239">
        <f>MONTH(Table1[[#This Row],[incident_datetime]])</f>
        <v>4</v>
      </c>
      <c r="G239">
        <f>YEAR(Table1[[#This Row],[incident_datetime]])</f>
        <v>2019</v>
      </c>
      <c r="H239" s="1">
        <v>43560.33</v>
      </c>
      <c r="I239" t="s">
        <v>73</v>
      </c>
      <c r="J239" t="s">
        <v>74</v>
      </c>
      <c r="K239">
        <v>37</v>
      </c>
      <c r="L239" t="s">
        <v>34</v>
      </c>
      <c r="M239" t="s">
        <v>107</v>
      </c>
      <c r="N239" t="s">
        <v>842</v>
      </c>
      <c r="O239">
        <v>23</v>
      </c>
      <c r="P239" t="s">
        <v>59</v>
      </c>
      <c r="Q239" t="s">
        <v>27</v>
      </c>
      <c r="R239" t="s">
        <v>52</v>
      </c>
      <c r="S239" t="s">
        <v>61</v>
      </c>
      <c r="T239" t="s">
        <v>62</v>
      </c>
      <c r="U239">
        <v>3</v>
      </c>
      <c r="V239" s="4">
        <v>26312.400000000001</v>
      </c>
      <c r="W239" t="s">
        <v>103</v>
      </c>
      <c r="X239" cm="1">
        <f t="array" ref="X239">_xlfn.IFS(Table1[[#This Row],[severity]]="Critical", 4, Table1[[#This Row],[severity]]="High", 3, Table1[[#This Row],[severity]]="Medium", 2, TRUE, 1)</f>
        <v>1</v>
      </c>
      <c r="Y239">
        <f t="shared" si="6"/>
        <v>7</v>
      </c>
      <c r="Z239" t="str">
        <f t="shared" si="7"/>
        <v>Morning (06-11)</v>
      </c>
    </row>
    <row r="240" spans="1:26" x14ac:dyDescent="0.3">
      <c r="A240" t="s">
        <v>843</v>
      </c>
      <c r="B240" t="s">
        <v>523</v>
      </c>
      <c r="C240" t="s">
        <v>258</v>
      </c>
      <c r="D240" t="s">
        <v>38</v>
      </c>
      <c r="E240" t="s">
        <v>39</v>
      </c>
      <c r="F240">
        <f>MONTH(Table1[[#This Row],[incident_datetime]])</f>
        <v>10</v>
      </c>
      <c r="G240">
        <f>YEAR(Table1[[#This Row],[incident_datetime]])</f>
        <v>2023</v>
      </c>
      <c r="H240" s="1">
        <v>45216.281944444447</v>
      </c>
      <c r="I240" t="s">
        <v>433</v>
      </c>
      <c r="J240" t="s">
        <v>844</v>
      </c>
      <c r="K240">
        <v>72</v>
      </c>
      <c r="L240" t="s">
        <v>43</v>
      </c>
      <c r="M240" t="s">
        <v>35</v>
      </c>
      <c r="N240" t="s">
        <v>845</v>
      </c>
      <c r="O240">
        <v>19</v>
      </c>
      <c r="P240" t="s">
        <v>59</v>
      </c>
      <c r="Q240" t="s">
        <v>45</v>
      </c>
      <c r="R240" t="s">
        <v>97</v>
      </c>
      <c r="S240" t="s">
        <v>61</v>
      </c>
      <c r="T240" t="s">
        <v>155</v>
      </c>
      <c r="U240">
        <v>1</v>
      </c>
      <c r="V240" s="4">
        <v>4239.3599999999997</v>
      </c>
      <c r="W240" t="s">
        <v>103</v>
      </c>
      <c r="X240" cm="1">
        <f t="array" ref="X240">_xlfn.IFS(Table1[[#This Row],[severity]]="Critical", 4, Table1[[#This Row],[severity]]="High", 3, Table1[[#This Row],[severity]]="Medium", 2, TRUE, 1)</f>
        <v>3</v>
      </c>
      <c r="Y240">
        <f t="shared" si="6"/>
        <v>6</v>
      </c>
      <c r="Z240" t="str">
        <f t="shared" si="7"/>
        <v>Morning (06-11)</v>
      </c>
    </row>
    <row r="241" spans="1:26" x14ac:dyDescent="0.3">
      <c r="A241" t="s">
        <v>846</v>
      </c>
      <c r="B241" t="s">
        <v>1173</v>
      </c>
      <c r="C241" t="s">
        <v>562</v>
      </c>
      <c r="D241" t="s">
        <v>100</v>
      </c>
      <c r="E241" t="s">
        <v>55</v>
      </c>
      <c r="F241">
        <f>MONTH(Table1[[#This Row],[incident_datetime]])</f>
        <v>12</v>
      </c>
      <c r="G241">
        <f>YEAR(Table1[[#This Row],[incident_datetime]])</f>
        <v>2019</v>
      </c>
      <c r="H241" s="1">
        <v>43824.419988425929</v>
      </c>
      <c r="I241" t="s">
        <v>302</v>
      </c>
      <c r="J241" t="s">
        <v>847</v>
      </c>
      <c r="K241">
        <v>63</v>
      </c>
      <c r="L241" t="s">
        <v>43</v>
      </c>
      <c r="M241" t="s">
        <v>107</v>
      </c>
      <c r="N241" t="s">
        <v>740</v>
      </c>
      <c r="O241">
        <v>36</v>
      </c>
      <c r="P241" t="s">
        <v>59</v>
      </c>
      <c r="Q241" t="s">
        <v>27</v>
      </c>
      <c r="R241" t="s">
        <v>52</v>
      </c>
      <c r="S241" t="s">
        <v>28</v>
      </c>
      <c r="T241" t="s">
        <v>29</v>
      </c>
      <c r="U241">
        <v>0</v>
      </c>
      <c r="V241" s="4">
        <v>14376.1</v>
      </c>
      <c r="W241" t="s">
        <v>110</v>
      </c>
      <c r="X241" cm="1">
        <f t="array" ref="X241">_xlfn.IFS(Table1[[#This Row],[severity]]="Critical", 4, Table1[[#This Row],[severity]]="High", 3, Table1[[#This Row],[severity]]="Medium", 2, TRUE, 1)</f>
        <v>1</v>
      </c>
      <c r="Y241">
        <f t="shared" si="6"/>
        <v>10</v>
      </c>
      <c r="Z241" t="str">
        <f t="shared" si="7"/>
        <v>Morning (06-11)</v>
      </c>
    </row>
    <row r="242" spans="1:26" x14ac:dyDescent="0.3">
      <c r="A242" t="s">
        <v>848</v>
      </c>
      <c r="B242" t="s">
        <v>422</v>
      </c>
      <c r="C242" t="s">
        <v>135</v>
      </c>
      <c r="D242" t="s">
        <v>88</v>
      </c>
      <c r="E242" t="s">
        <v>23</v>
      </c>
      <c r="F242">
        <f>MONTH(Table1[[#This Row],[incident_datetime]])</f>
        <v>3</v>
      </c>
      <c r="G242">
        <f>YEAR(Table1[[#This Row],[incident_datetime]])</f>
        <v>2019</v>
      </c>
      <c r="H242" s="1">
        <v>43534.825636574074</v>
      </c>
      <c r="I242" t="s">
        <v>276</v>
      </c>
      <c r="J242" t="s">
        <v>849</v>
      </c>
      <c r="K242">
        <v>47</v>
      </c>
      <c r="L242" t="s">
        <v>59</v>
      </c>
      <c r="M242" t="s">
        <v>107</v>
      </c>
      <c r="N242" t="s">
        <v>850</v>
      </c>
      <c r="O242">
        <v>28</v>
      </c>
      <c r="P242" t="s">
        <v>59</v>
      </c>
      <c r="Q242" t="s">
        <v>215</v>
      </c>
      <c r="R242" t="s">
        <v>97</v>
      </c>
      <c r="S242" t="s">
        <v>61</v>
      </c>
      <c r="T242" t="s">
        <v>155</v>
      </c>
      <c r="U242">
        <v>4</v>
      </c>
      <c r="V242" s="4">
        <v>6772.26</v>
      </c>
      <c r="W242" t="s">
        <v>110</v>
      </c>
      <c r="X242" cm="1">
        <f t="array" ref="X242">_xlfn.IFS(Table1[[#This Row],[severity]]="Critical", 4, Table1[[#This Row],[severity]]="High", 3, Table1[[#This Row],[severity]]="Medium", 2, TRUE, 1)</f>
        <v>3</v>
      </c>
      <c r="Y242">
        <f t="shared" si="6"/>
        <v>19</v>
      </c>
      <c r="Z242" t="str">
        <f t="shared" si="7"/>
        <v>Evening (18-23)</v>
      </c>
    </row>
    <row r="243" spans="1:26" x14ac:dyDescent="0.3">
      <c r="A243" t="s">
        <v>851</v>
      </c>
      <c r="B243" t="s">
        <v>250</v>
      </c>
      <c r="C243" t="s">
        <v>468</v>
      </c>
      <c r="D243" t="s">
        <v>22</v>
      </c>
      <c r="E243" t="s">
        <v>55</v>
      </c>
      <c r="F243">
        <f>MONTH(Table1[[#This Row],[incident_datetime]])</f>
        <v>7</v>
      </c>
      <c r="G243">
        <f>YEAR(Table1[[#This Row],[incident_datetime]])</f>
        <v>2019</v>
      </c>
      <c r="H243" s="1">
        <v>43660.625902777778</v>
      </c>
      <c r="I243" t="s">
        <v>852</v>
      </c>
      <c r="J243" t="s">
        <v>853</v>
      </c>
      <c r="K243">
        <v>73</v>
      </c>
      <c r="L243" t="s">
        <v>43</v>
      </c>
      <c r="M243" t="s">
        <v>41</v>
      </c>
      <c r="N243" t="s">
        <v>854</v>
      </c>
      <c r="O243">
        <v>67</v>
      </c>
      <c r="P243" t="s">
        <v>43</v>
      </c>
      <c r="Q243" t="s">
        <v>60</v>
      </c>
      <c r="R243" t="s">
        <v>109</v>
      </c>
      <c r="S243" t="s">
        <v>61</v>
      </c>
      <c r="T243" t="s">
        <v>155</v>
      </c>
      <c r="U243">
        <v>3</v>
      </c>
      <c r="V243" s="4">
        <v>7271.6</v>
      </c>
      <c r="W243" t="s">
        <v>110</v>
      </c>
      <c r="X243" cm="1">
        <f t="array" ref="X243">_xlfn.IFS(Table1[[#This Row],[severity]]="Critical", 4, Table1[[#This Row],[severity]]="High", 3, Table1[[#This Row],[severity]]="Medium", 2, TRUE, 1)</f>
        <v>4</v>
      </c>
      <c r="Y243">
        <f t="shared" si="6"/>
        <v>15</v>
      </c>
      <c r="Z243" t="str">
        <f t="shared" si="7"/>
        <v>Afternoon (12-17)</v>
      </c>
    </row>
    <row r="244" spans="1:26" x14ac:dyDescent="0.3">
      <c r="A244" t="s">
        <v>855</v>
      </c>
      <c r="B244" t="s">
        <v>134</v>
      </c>
      <c r="C244" t="s">
        <v>342</v>
      </c>
      <c r="D244" t="s">
        <v>38</v>
      </c>
      <c r="E244" t="s">
        <v>186</v>
      </c>
      <c r="F244">
        <f>MONTH(Table1[[#This Row],[incident_datetime]])</f>
        <v>11</v>
      </c>
      <c r="G244">
        <f>YEAR(Table1[[#This Row],[incident_datetime]])</f>
        <v>2018</v>
      </c>
      <c r="H244" s="1">
        <v>43413.890266203707</v>
      </c>
      <c r="I244" t="s">
        <v>856</v>
      </c>
      <c r="J244" t="s">
        <v>7102</v>
      </c>
      <c r="K244">
        <v>52</v>
      </c>
      <c r="L244" t="s">
        <v>43</v>
      </c>
      <c r="M244" t="s">
        <v>35</v>
      </c>
      <c r="N244" t="s">
        <v>857</v>
      </c>
      <c r="O244">
        <v>40</v>
      </c>
      <c r="P244" t="s">
        <v>59</v>
      </c>
      <c r="Q244" t="s">
        <v>27</v>
      </c>
      <c r="R244" t="s">
        <v>52</v>
      </c>
      <c r="S244" t="s">
        <v>98</v>
      </c>
      <c r="T244" t="s">
        <v>155</v>
      </c>
      <c r="U244">
        <v>2</v>
      </c>
      <c r="V244" s="4">
        <v>26842.34</v>
      </c>
      <c r="W244" t="s">
        <v>110</v>
      </c>
      <c r="X244" cm="1">
        <f t="array" ref="X244">_xlfn.IFS(Table1[[#This Row],[severity]]="Critical", 4, Table1[[#This Row],[severity]]="High", 3, Table1[[#This Row],[severity]]="Medium", 2, TRUE, 1)</f>
        <v>1</v>
      </c>
      <c r="Y244">
        <f t="shared" si="6"/>
        <v>21</v>
      </c>
      <c r="Z244" t="str">
        <f t="shared" si="7"/>
        <v>Evening (18-23)</v>
      </c>
    </row>
    <row r="245" spans="1:26" x14ac:dyDescent="0.3">
      <c r="A245" t="s">
        <v>858</v>
      </c>
      <c r="B245" t="s">
        <v>64</v>
      </c>
      <c r="C245" t="s">
        <v>342</v>
      </c>
      <c r="D245" t="s">
        <v>92</v>
      </c>
      <c r="E245" t="s">
        <v>39</v>
      </c>
      <c r="F245">
        <f>MONTH(Table1[[#This Row],[incident_datetime]])</f>
        <v>12</v>
      </c>
      <c r="G245">
        <f>YEAR(Table1[[#This Row],[incident_datetime]])</f>
        <v>2020</v>
      </c>
      <c r="H245" s="1">
        <v>44175.359375</v>
      </c>
      <c r="I245" t="s">
        <v>455</v>
      </c>
      <c r="J245" t="s">
        <v>859</v>
      </c>
      <c r="K245">
        <v>37</v>
      </c>
      <c r="L245" t="s">
        <v>34</v>
      </c>
      <c r="M245" t="s">
        <v>41</v>
      </c>
      <c r="N245" t="s">
        <v>860</v>
      </c>
      <c r="O245">
        <v>37</v>
      </c>
      <c r="P245" t="s">
        <v>59</v>
      </c>
      <c r="Q245" t="s">
        <v>27</v>
      </c>
      <c r="R245" t="s">
        <v>52</v>
      </c>
      <c r="S245" t="s">
        <v>28</v>
      </c>
      <c r="T245" t="s">
        <v>155</v>
      </c>
      <c r="U245">
        <v>1</v>
      </c>
      <c r="V245" s="4">
        <v>44233.33</v>
      </c>
      <c r="W245" t="s">
        <v>110</v>
      </c>
      <c r="X245" cm="1">
        <f t="array" ref="X245">_xlfn.IFS(Table1[[#This Row],[severity]]="Critical", 4, Table1[[#This Row],[severity]]="High", 3, Table1[[#This Row],[severity]]="Medium", 2, TRUE, 1)</f>
        <v>1</v>
      </c>
      <c r="Y245">
        <f t="shared" si="6"/>
        <v>8</v>
      </c>
      <c r="Z245" t="str">
        <f t="shared" si="7"/>
        <v>Morning (06-11)</v>
      </c>
    </row>
    <row r="246" spans="1:26" x14ac:dyDescent="0.3">
      <c r="A246" t="s">
        <v>861</v>
      </c>
      <c r="B246" t="s">
        <v>598</v>
      </c>
      <c r="C246" t="s">
        <v>180</v>
      </c>
      <c r="D246" t="s">
        <v>100</v>
      </c>
      <c r="E246" t="s">
        <v>78</v>
      </c>
      <c r="F246">
        <f>MONTH(Table1[[#This Row],[incident_datetime]])</f>
        <v>5</v>
      </c>
      <c r="G246">
        <f>YEAR(Table1[[#This Row],[incident_datetime]])</f>
        <v>2018</v>
      </c>
      <c r="H246" s="1">
        <v>43231.287407407406</v>
      </c>
      <c r="I246" t="s">
        <v>682</v>
      </c>
      <c r="J246" t="s">
        <v>862</v>
      </c>
      <c r="K246">
        <v>35</v>
      </c>
      <c r="L246" t="s">
        <v>34</v>
      </c>
      <c r="M246" t="s">
        <v>107</v>
      </c>
      <c r="N246" t="s">
        <v>863</v>
      </c>
      <c r="O246">
        <v>43</v>
      </c>
      <c r="P246" t="s">
        <v>59</v>
      </c>
      <c r="Q246" t="s">
        <v>70</v>
      </c>
      <c r="R246" t="s">
        <v>139</v>
      </c>
      <c r="S246" t="s">
        <v>61</v>
      </c>
      <c r="T246" t="s">
        <v>270</v>
      </c>
      <c r="U246">
        <v>4</v>
      </c>
      <c r="V246" s="4">
        <v>28509.38</v>
      </c>
      <c r="W246" t="s">
        <v>110</v>
      </c>
      <c r="X246" cm="1">
        <f t="array" ref="X246">_xlfn.IFS(Table1[[#This Row],[severity]]="Critical", 4, Table1[[#This Row],[severity]]="High", 3, Table1[[#This Row],[severity]]="Medium", 2, TRUE, 1)</f>
        <v>2</v>
      </c>
      <c r="Y246">
        <f t="shared" si="6"/>
        <v>6</v>
      </c>
      <c r="Z246" t="str">
        <f t="shared" si="7"/>
        <v>Morning (06-11)</v>
      </c>
    </row>
    <row r="247" spans="1:26" x14ac:dyDescent="0.3">
      <c r="A247" t="s">
        <v>864</v>
      </c>
      <c r="B247" t="s">
        <v>242</v>
      </c>
      <c r="C247" t="s">
        <v>342</v>
      </c>
      <c r="D247" t="s">
        <v>48</v>
      </c>
      <c r="E247" t="s">
        <v>78</v>
      </c>
      <c r="F247">
        <f ca="1">MONTH(Table1[[#This Row],[incident_datetime]])</f>
        <v>8</v>
      </c>
      <c r="G247">
        <f ca="1">YEAR(Table1[[#This Row],[incident_datetime]])</f>
        <v>2026</v>
      </c>
      <c r="H247" s="2">
        <f ca="1">TODAY()</f>
        <v>46250</v>
      </c>
      <c r="I247" t="s">
        <v>318</v>
      </c>
      <c r="J247" t="s">
        <v>7102</v>
      </c>
      <c r="K247">
        <v>52</v>
      </c>
      <c r="L247" t="s">
        <v>43</v>
      </c>
      <c r="M247" t="s">
        <v>35</v>
      </c>
      <c r="N247" t="s">
        <v>854</v>
      </c>
      <c r="O247">
        <v>14</v>
      </c>
      <c r="P247" t="s">
        <v>59</v>
      </c>
      <c r="Q247" t="s">
        <v>215</v>
      </c>
      <c r="R247" t="s">
        <v>109</v>
      </c>
      <c r="S247" t="s">
        <v>61</v>
      </c>
      <c r="T247" t="s">
        <v>29</v>
      </c>
      <c r="U247">
        <v>2</v>
      </c>
      <c r="V247" s="4">
        <v>39852.42</v>
      </c>
      <c r="W247" t="s">
        <v>103</v>
      </c>
      <c r="X247" cm="1">
        <f t="array" ref="X247">_xlfn.IFS(Table1[[#This Row],[severity]]="Critical", 4, Table1[[#This Row],[severity]]="High", 3, Table1[[#This Row],[severity]]="Medium", 2, TRUE, 1)</f>
        <v>4</v>
      </c>
      <c r="Y247">
        <f t="shared" ca="1" si="6"/>
        <v>0</v>
      </c>
      <c r="Z247" t="str">
        <f t="shared" ca="1" si="7"/>
        <v>Night (00-05)</v>
      </c>
    </row>
    <row r="248" spans="1:26" x14ac:dyDescent="0.3">
      <c r="A248" t="s">
        <v>865</v>
      </c>
      <c r="B248" t="s">
        <v>935</v>
      </c>
      <c r="C248" t="s">
        <v>185</v>
      </c>
      <c r="D248" t="s">
        <v>100</v>
      </c>
      <c r="E248" t="s">
        <v>23</v>
      </c>
      <c r="F248">
        <f>MONTH(Table1[[#This Row],[incident_datetime]])</f>
        <v>2</v>
      </c>
      <c r="G248">
        <f>YEAR(Table1[[#This Row],[incident_datetime]])</f>
        <v>2023</v>
      </c>
      <c r="H248" s="1">
        <v>44968.323182870372</v>
      </c>
      <c r="I248" t="s">
        <v>105</v>
      </c>
      <c r="J248" t="s">
        <v>866</v>
      </c>
      <c r="K248">
        <v>26</v>
      </c>
      <c r="L248" t="s">
        <v>43</v>
      </c>
      <c r="M248" t="s">
        <v>85</v>
      </c>
      <c r="N248" t="s">
        <v>867</v>
      </c>
      <c r="O248">
        <v>23</v>
      </c>
      <c r="P248" t="s">
        <v>59</v>
      </c>
      <c r="Q248" t="s">
        <v>70</v>
      </c>
      <c r="R248" t="s">
        <v>109</v>
      </c>
      <c r="S248" t="s">
        <v>98</v>
      </c>
      <c r="T248" t="s">
        <v>62</v>
      </c>
      <c r="U248">
        <v>2</v>
      </c>
      <c r="V248" s="4">
        <v>38013.69</v>
      </c>
      <c r="W248" t="s">
        <v>110</v>
      </c>
      <c r="X248" cm="1">
        <f t="array" ref="X248">_xlfn.IFS(Table1[[#This Row],[severity]]="Critical", 4, Table1[[#This Row],[severity]]="High", 3, Table1[[#This Row],[severity]]="Medium", 2, TRUE, 1)</f>
        <v>4</v>
      </c>
      <c r="Y248">
        <f t="shared" si="6"/>
        <v>7</v>
      </c>
      <c r="Z248" t="str">
        <f t="shared" si="7"/>
        <v>Morning (06-11)</v>
      </c>
    </row>
    <row r="249" spans="1:26" x14ac:dyDescent="0.3">
      <c r="A249" t="s">
        <v>868</v>
      </c>
      <c r="B249" t="s">
        <v>685</v>
      </c>
      <c r="C249" t="s">
        <v>342</v>
      </c>
      <c r="D249" t="s">
        <v>38</v>
      </c>
      <c r="E249" t="s">
        <v>31</v>
      </c>
      <c r="F249">
        <f>MONTH(Table1[[#This Row],[incident_datetime]])</f>
        <v>12</v>
      </c>
      <c r="G249">
        <f>YEAR(Table1[[#This Row],[incident_datetime]])</f>
        <v>2018</v>
      </c>
      <c r="H249" s="1">
        <v>43457.950162037036</v>
      </c>
      <c r="I249" t="s">
        <v>400</v>
      </c>
      <c r="J249" t="s">
        <v>869</v>
      </c>
      <c r="K249">
        <v>52</v>
      </c>
      <c r="L249" t="s">
        <v>59</v>
      </c>
      <c r="M249" t="s">
        <v>41</v>
      </c>
      <c r="N249" t="s">
        <v>630</v>
      </c>
      <c r="O249">
        <v>81</v>
      </c>
      <c r="P249" t="s">
        <v>43</v>
      </c>
      <c r="Q249" t="s">
        <v>116</v>
      </c>
      <c r="R249" t="s">
        <v>52</v>
      </c>
      <c r="S249" t="s">
        <v>61</v>
      </c>
      <c r="T249" t="s">
        <v>155</v>
      </c>
      <c r="U249">
        <v>2</v>
      </c>
      <c r="V249" s="4">
        <v>32566.73</v>
      </c>
      <c r="W249" t="s">
        <v>103</v>
      </c>
      <c r="X249" cm="1">
        <f t="array" ref="X249">_xlfn.IFS(Table1[[#This Row],[severity]]="Critical", 4, Table1[[#This Row],[severity]]="High", 3, Table1[[#This Row],[severity]]="Medium", 2, TRUE, 1)</f>
        <v>1</v>
      </c>
      <c r="Y249">
        <f t="shared" si="6"/>
        <v>22</v>
      </c>
      <c r="Z249" t="str">
        <f t="shared" si="7"/>
        <v>Evening (18-23)</v>
      </c>
    </row>
    <row r="250" spans="1:26" x14ac:dyDescent="0.3">
      <c r="A250" t="s">
        <v>870</v>
      </c>
      <c r="B250" t="s">
        <v>539</v>
      </c>
      <c r="C250" t="s">
        <v>686</v>
      </c>
      <c r="D250" t="s">
        <v>22</v>
      </c>
      <c r="E250" t="s">
        <v>31</v>
      </c>
      <c r="F250">
        <f>MONTH(Table1[[#This Row],[incident_datetime]])</f>
        <v>3</v>
      </c>
      <c r="G250">
        <f>YEAR(Table1[[#This Row],[incident_datetime]])</f>
        <v>2020</v>
      </c>
      <c r="H250" s="1">
        <v>43902.042268518519</v>
      </c>
      <c r="I250" t="s">
        <v>455</v>
      </c>
      <c r="J250" t="s">
        <v>871</v>
      </c>
      <c r="K250">
        <v>62</v>
      </c>
      <c r="L250" t="s">
        <v>43</v>
      </c>
      <c r="M250" t="s">
        <v>35</v>
      </c>
      <c r="N250" t="s">
        <v>872</v>
      </c>
      <c r="O250">
        <v>73</v>
      </c>
      <c r="P250" t="s">
        <v>59</v>
      </c>
      <c r="Q250" t="s">
        <v>60</v>
      </c>
      <c r="R250" t="s">
        <v>109</v>
      </c>
      <c r="S250" t="s">
        <v>61</v>
      </c>
      <c r="T250" t="s">
        <v>155</v>
      </c>
      <c r="U250">
        <v>0</v>
      </c>
      <c r="V250" s="4">
        <v>6246.75</v>
      </c>
      <c r="W250" t="s">
        <v>110</v>
      </c>
      <c r="X250" cm="1">
        <f t="array" ref="X250">_xlfn.IFS(Table1[[#This Row],[severity]]="Critical", 4, Table1[[#This Row],[severity]]="High", 3, Table1[[#This Row],[severity]]="Medium", 2, TRUE, 1)</f>
        <v>4</v>
      </c>
      <c r="Y250">
        <f t="shared" si="6"/>
        <v>1</v>
      </c>
      <c r="Z250" t="str">
        <f t="shared" si="7"/>
        <v>Night (00-05)</v>
      </c>
    </row>
    <row r="251" spans="1:26" x14ac:dyDescent="0.3">
      <c r="A251" t="s">
        <v>873</v>
      </c>
      <c r="B251" t="s">
        <v>250</v>
      </c>
      <c r="C251" t="s">
        <v>258</v>
      </c>
      <c r="D251" t="s">
        <v>38</v>
      </c>
      <c r="E251" t="s">
        <v>66</v>
      </c>
      <c r="F251">
        <f>MONTH(Table1[[#This Row],[incident_datetime]])</f>
        <v>6</v>
      </c>
      <c r="G251">
        <f>YEAR(Table1[[#This Row],[incident_datetime]])</f>
        <v>2019</v>
      </c>
      <c r="H251" s="1">
        <v>43643.459236111114</v>
      </c>
      <c r="I251" t="s">
        <v>79</v>
      </c>
      <c r="J251" t="s">
        <v>874</v>
      </c>
      <c r="K251">
        <v>65</v>
      </c>
      <c r="L251" t="s">
        <v>43</v>
      </c>
      <c r="M251" t="s">
        <v>41</v>
      </c>
      <c r="N251" t="s">
        <v>875</v>
      </c>
      <c r="O251">
        <v>62</v>
      </c>
      <c r="P251" t="s">
        <v>59</v>
      </c>
      <c r="Q251" t="s">
        <v>27</v>
      </c>
      <c r="R251" t="s">
        <v>52</v>
      </c>
      <c r="S251" t="s">
        <v>98</v>
      </c>
      <c r="T251" t="s">
        <v>270</v>
      </c>
      <c r="U251">
        <v>3</v>
      </c>
      <c r="V251" s="4">
        <v>49152</v>
      </c>
      <c r="W251" t="s">
        <v>110</v>
      </c>
      <c r="X251" cm="1">
        <f t="array" ref="X251">_xlfn.IFS(Table1[[#This Row],[severity]]="Critical", 4, Table1[[#This Row],[severity]]="High", 3, Table1[[#This Row],[severity]]="Medium", 2, TRUE, 1)</f>
        <v>1</v>
      </c>
      <c r="Y251">
        <f t="shared" si="6"/>
        <v>11</v>
      </c>
      <c r="Z251" t="str">
        <f t="shared" si="7"/>
        <v>Morning (06-11)</v>
      </c>
    </row>
    <row r="252" spans="1:26" x14ac:dyDescent="0.3">
      <c r="A252" t="s">
        <v>876</v>
      </c>
      <c r="B252" t="s">
        <v>507</v>
      </c>
      <c r="C252" t="s">
        <v>135</v>
      </c>
      <c r="D252" t="s">
        <v>22</v>
      </c>
      <c r="E252" t="s">
        <v>93</v>
      </c>
      <c r="F252">
        <f>MONTH(Table1[[#This Row],[incident_datetime]])</f>
        <v>12</v>
      </c>
      <c r="G252">
        <f>YEAR(Table1[[#This Row],[incident_datetime]])</f>
        <v>2018</v>
      </c>
      <c r="H252" s="1">
        <v>43435.724282407406</v>
      </c>
      <c r="I252" t="s">
        <v>40</v>
      </c>
      <c r="J252" t="s">
        <v>221</v>
      </c>
      <c r="K252">
        <v>65</v>
      </c>
      <c r="L252" t="s">
        <v>43</v>
      </c>
      <c r="M252" t="s">
        <v>41</v>
      </c>
      <c r="N252" t="s">
        <v>877</v>
      </c>
      <c r="O252">
        <v>41</v>
      </c>
      <c r="P252" t="s">
        <v>59</v>
      </c>
      <c r="Q252" t="s">
        <v>27</v>
      </c>
      <c r="R252" t="s">
        <v>139</v>
      </c>
      <c r="S252" t="s">
        <v>132</v>
      </c>
      <c r="T252" t="s">
        <v>155</v>
      </c>
      <c r="U252">
        <v>5</v>
      </c>
      <c r="V252" s="4">
        <v>17333.669999999998</v>
      </c>
      <c r="W252" t="s">
        <v>110</v>
      </c>
      <c r="X252" cm="1">
        <f t="array" ref="X252">_xlfn.IFS(Table1[[#This Row],[severity]]="Critical", 4, Table1[[#This Row],[severity]]="High", 3, Table1[[#This Row],[severity]]="Medium", 2, TRUE, 1)</f>
        <v>2</v>
      </c>
      <c r="Y252">
        <f t="shared" si="6"/>
        <v>17</v>
      </c>
      <c r="Z252" t="str">
        <f t="shared" si="7"/>
        <v>Afternoon (12-17)</v>
      </c>
    </row>
    <row r="253" spans="1:26" x14ac:dyDescent="0.3">
      <c r="A253" t="s">
        <v>878</v>
      </c>
      <c r="B253" t="s">
        <v>338</v>
      </c>
      <c r="C253" t="s">
        <v>220</v>
      </c>
      <c r="D253" t="s">
        <v>22</v>
      </c>
      <c r="E253" t="s">
        <v>55</v>
      </c>
      <c r="F253">
        <f>MONTH(Table1[[#This Row],[incident_datetime]])</f>
        <v>11</v>
      </c>
      <c r="G253">
        <f>YEAR(Table1[[#This Row],[incident_datetime]])</f>
        <v>2019</v>
      </c>
      <c r="H253" s="1">
        <v>43793.6247337963</v>
      </c>
      <c r="I253" t="s">
        <v>670</v>
      </c>
      <c r="J253" t="s">
        <v>7102</v>
      </c>
      <c r="K253">
        <v>52</v>
      </c>
      <c r="L253" t="s">
        <v>43</v>
      </c>
      <c r="M253" t="s">
        <v>35</v>
      </c>
      <c r="N253" t="s">
        <v>879</v>
      </c>
      <c r="O253">
        <v>78</v>
      </c>
      <c r="P253" t="s">
        <v>43</v>
      </c>
      <c r="Q253" t="s">
        <v>27</v>
      </c>
      <c r="R253" t="s">
        <v>97</v>
      </c>
      <c r="S253" t="s">
        <v>132</v>
      </c>
      <c r="T253" t="s">
        <v>155</v>
      </c>
      <c r="U253">
        <v>3</v>
      </c>
      <c r="V253" s="4">
        <v>11642.33</v>
      </c>
      <c r="W253" t="s">
        <v>103</v>
      </c>
      <c r="X253" cm="1">
        <f t="array" ref="X253">_xlfn.IFS(Table1[[#This Row],[severity]]="Critical", 4, Table1[[#This Row],[severity]]="High", 3, Table1[[#This Row],[severity]]="Medium", 2, TRUE, 1)</f>
        <v>3</v>
      </c>
      <c r="Y253">
        <f t="shared" si="6"/>
        <v>14</v>
      </c>
      <c r="Z253" t="str">
        <f t="shared" si="7"/>
        <v>Afternoon (12-17)</v>
      </c>
    </row>
    <row r="254" spans="1:26" x14ac:dyDescent="0.3">
      <c r="A254" t="s">
        <v>880</v>
      </c>
      <c r="B254" t="s">
        <v>263</v>
      </c>
      <c r="C254" t="s">
        <v>180</v>
      </c>
      <c r="D254" t="s">
        <v>48</v>
      </c>
      <c r="E254" t="s">
        <v>23</v>
      </c>
      <c r="F254">
        <f>MONTH(Table1[[#This Row],[incident_datetime]])</f>
        <v>10</v>
      </c>
      <c r="G254">
        <f>YEAR(Table1[[#This Row],[incident_datetime]])</f>
        <v>2023</v>
      </c>
      <c r="H254" s="1">
        <v>45202.620416666665</v>
      </c>
      <c r="I254" t="s">
        <v>94</v>
      </c>
      <c r="J254" t="s">
        <v>881</v>
      </c>
      <c r="K254">
        <v>38</v>
      </c>
      <c r="L254" t="s">
        <v>43</v>
      </c>
      <c r="M254" t="s">
        <v>41</v>
      </c>
      <c r="N254" t="s">
        <v>882</v>
      </c>
      <c r="O254">
        <v>27</v>
      </c>
      <c r="P254" t="s">
        <v>59</v>
      </c>
      <c r="Q254" t="s">
        <v>45</v>
      </c>
      <c r="R254" t="s">
        <v>97</v>
      </c>
      <c r="S254" t="s">
        <v>28</v>
      </c>
      <c r="T254" t="s">
        <v>29</v>
      </c>
      <c r="U254">
        <v>2</v>
      </c>
      <c r="V254" s="4">
        <v>46860.57</v>
      </c>
      <c r="W254" t="s">
        <v>110</v>
      </c>
      <c r="X254" cm="1">
        <f t="array" ref="X254">_xlfn.IFS(Table1[[#This Row],[severity]]="Critical", 4, Table1[[#This Row],[severity]]="High", 3, Table1[[#This Row],[severity]]="Medium", 2, TRUE, 1)</f>
        <v>3</v>
      </c>
      <c r="Y254">
        <f t="shared" si="6"/>
        <v>14</v>
      </c>
      <c r="Z254" t="str">
        <f t="shared" si="7"/>
        <v>Afternoon (12-17)</v>
      </c>
    </row>
    <row r="255" spans="1:26" x14ac:dyDescent="0.3">
      <c r="A255" t="s">
        <v>883</v>
      </c>
      <c r="B255" t="s">
        <v>126</v>
      </c>
      <c r="C255" t="s">
        <v>468</v>
      </c>
      <c r="D255" t="s">
        <v>88</v>
      </c>
      <c r="E255" t="s">
        <v>112</v>
      </c>
      <c r="F255">
        <f>MONTH(Table1[[#This Row],[incident_datetime]])</f>
        <v>7</v>
      </c>
      <c r="G255">
        <f>YEAR(Table1[[#This Row],[incident_datetime]])</f>
        <v>2022</v>
      </c>
      <c r="H255" s="1">
        <v>44755.181712962964</v>
      </c>
      <c r="I255" t="s">
        <v>251</v>
      </c>
      <c r="J255" t="s">
        <v>884</v>
      </c>
      <c r="K255">
        <v>50</v>
      </c>
      <c r="L255" t="s">
        <v>43</v>
      </c>
      <c r="M255" t="s">
        <v>35</v>
      </c>
      <c r="N255" t="s">
        <v>885</v>
      </c>
      <c r="O255">
        <v>27</v>
      </c>
      <c r="P255" t="s">
        <v>43</v>
      </c>
      <c r="Q255" t="s">
        <v>60</v>
      </c>
      <c r="R255" t="s">
        <v>139</v>
      </c>
      <c r="S255" t="s">
        <v>61</v>
      </c>
      <c r="T255" t="s">
        <v>155</v>
      </c>
      <c r="U255">
        <v>3</v>
      </c>
      <c r="V255" s="4">
        <v>6497.21</v>
      </c>
      <c r="W255" t="s">
        <v>103</v>
      </c>
      <c r="X255" cm="1">
        <f t="array" ref="X255">_xlfn.IFS(Table1[[#This Row],[severity]]="Critical", 4, Table1[[#This Row],[severity]]="High", 3, Table1[[#This Row],[severity]]="Medium", 2, TRUE, 1)</f>
        <v>2</v>
      </c>
      <c r="Y255">
        <f t="shared" si="6"/>
        <v>4</v>
      </c>
      <c r="Z255" t="str">
        <f t="shared" si="7"/>
        <v>Night (00-05)</v>
      </c>
    </row>
    <row r="256" spans="1:26" x14ac:dyDescent="0.3">
      <c r="A256" t="s">
        <v>886</v>
      </c>
      <c r="B256" t="s">
        <v>7101</v>
      </c>
      <c r="C256" t="s">
        <v>135</v>
      </c>
      <c r="D256" t="s">
        <v>22</v>
      </c>
      <c r="E256" t="s">
        <v>31</v>
      </c>
      <c r="F256">
        <f>MONTH(Table1[[#This Row],[incident_datetime]])</f>
        <v>4</v>
      </c>
      <c r="G256">
        <f>YEAR(Table1[[#This Row],[incident_datetime]])</f>
        <v>2024</v>
      </c>
      <c r="H256" s="1">
        <v>45412.023217592592</v>
      </c>
      <c r="I256" t="s">
        <v>423</v>
      </c>
      <c r="J256" t="s">
        <v>887</v>
      </c>
      <c r="K256">
        <v>55</v>
      </c>
      <c r="L256" t="s">
        <v>43</v>
      </c>
      <c r="M256" t="s">
        <v>34</v>
      </c>
      <c r="N256" t="s">
        <v>888</v>
      </c>
      <c r="O256">
        <v>52</v>
      </c>
      <c r="P256" t="s">
        <v>43</v>
      </c>
      <c r="Q256" t="s">
        <v>215</v>
      </c>
      <c r="R256" t="s">
        <v>97</v>
      </c>
      <c r="S256" t="s">
        <v>61</v>
      </c>
      <c r="T256" t="s">
        <v>155</v>
      </c>
      <c r="U256">
        <v>2</v>
      </c>
      <c r="V256" s="4">
        <v>40408.78</v>
      </c>
      <c r="W256" t="s">
        <v>110</v>
      </c>
      <c r="X256" cm="1">
        <f t="array" ref="X256">_xlfn.IFS(Table1[[#This Row],[severity]]="Critical", 4, Table1[[#This Row],[severity]]="High", 3, Table1[[#This Row],[severity]]="Medium", 2, TRUE, 1)</f>
        <v>3</v>
      </c>
      <c r="Y256">
        <f t="shared" si="6"/>
        <v>0</v>
      </c>
      <c r="Z256" t="str">
        <f t="shared" si="7"/>
        <v>Night (00-05)</v>
      </c>
    </row>
    <row r="257" spans="1:26" x14ac:dyDescent="0.3">
      <c r="A257" t="s">
        <v>889</v>
      </c>
      <c r="B257" t="s">
        <v>391</v>
      </c>
      <c r="C257" t="s">
        <v>342</v>
      </c>
      <c r="D257" t="s">
        <v>22</v>
      </c>
      <c r="E257" t="s">
        <v>55</v>
      </c>
      <c r="F257">
        <f>MONTH(Table1[[#This Row],[incident_datetime]])</f>
        <v>10</v>
      </c>
      <c r="G257">
        <f>YEAR(Table1[[#This Row],[incident_datetime]])</f>
        <v>2023</v>
      </c>
      <c r="H257" s="1">
        <v>45210.660520833335</v>
      </c>
      <c r="I257" t="s">
        <v>238</v>
      </c>
      <c r="J257" t="s">
        <v>890</v>
      </c>
      <c r="K257">
        <v>64</v>
      </c>
      <c r="L257" t="s">
        <v>43</v>
      </c>
      <c r="M257" t="s">
        <v>34</v>
      </c>
      <c r="N257" t="s">
        <v>891</v>
      </c>
      <c r="O257">
        <v>56</v>
      </c>
      <c r="P257" t="s">
        <v>43</v>
      </c>
      <c r="Q257" t="s">
        <v>27</v>
      </c>
      <c r="R257" t="s">
        <v>52</v>
      </c>
      <c r="S257" t="s">
        <v>53</v>
      </c>
      <c r="T257" t="s">
        <v>155</v>
      </c>
      <c r="U257">
        <v>0</v>
      </c>
      <c r="V257" s="4">
        <v>36918.370000000003</v>
      </c>
      <c r="W257" t="s">
        <v>103</v>
      </c>
      <c r="X257" cm="1">
        <f t="array" ref="X257">_xlfn.IFS(Table1[[#This Row],[severity]]="Critical", 4, Table1[[#This Row],[severity]]="High", 3, Table1[[#This Row],[severity]]="Medium", 2, TRUE, 1)</f>
        <v>1</v>
      </c>
      <c r="Y257">
        <f t="shared" si="6"/>
        <v>15</v>
      </c>
      <c r="Z257" t="str">
        <f t="shared" si="7"/>
        <v>Afternoon (12-17)</v>
      </c>
    </row>
    <row r="258" spans="1:26" x14ac:dyDescent="0.3">
      <c r="A258" t="s">
        <v>892</v>
      </c>
      <c r="B258" t="s">
        <v>685</v>
      </c>
      <c r="C258" t="s">
        <v>686</v>
      </c>
      <c r="D258" t="s">
        <v>48</v>
      </c>
      <c r="E258" t="s">
        <v>23</v>
      </c>
      <c r="F258">
        <f>MONTH(Table1[[#This Row],[incident_datetime]])</f>
        <v>7</v>
      </c>
      <c r="G258">
        <f>YEAR(Table1[[#This Row],[incident_datetime]])</f>
        <v>2020</v>
      </c>
      <c r="H258" s="1">
        <v>44013.923495370371</v>
      </c>
      <c r="I258" t="s">
        <v>259</v>
      </c>
      <c r="J258" t="s">
        <v>137</v>
      </c>
      <c r="K258">
        <v>43</v>
      </c>
      <c r="L258" t="s">
        <v>43</v>
      </c>
      <c r="M258" t="s">
        <v>35</v>
      </c>
      <c r="N258" t="s">
        <v>893</v>
      </c>
      <c r="O258">
        <v>18</v>
      </c>
      <c r="P258" t="s">
        <v>43</v>
      </c>
      <c r="Q258" t="s">
        <v>27</v>
      </c>
      <c r="R258" t="s">
        <v>109</v>
      </c>
      <c r="S258" t="s">
        <v>98</v>
      </c>
      <c r="T258" t="s">
        <v>270</v>
      </c>
      <c r="U258">
        <v>0</v>
      </c>
      <c r="V258" s="4">
        <v>27727.62</v>
      </c>
      <c r="W258" t="s">
        <v>103</v>
      </c>
      <c r="X258" cm="1">
        <f t="array" ref="X258">_xlfn.IFS(Table1[[#This Row],[severity]]="Critical", 4, Table1[[#This Row],[severity]]="High", 3, Table1[[#This Row],[severity]]="Medium", 2, TRUE, 1)</f>
        <v>4</v>
      </c>
      <c r="Y258">
        <f t="shared" ref="Y258:Y321" si="8">HOUR(H258)</f>
        <v>22</v>
      </c>
      <c r="Z258" t="str">
        <f t="shared" ref="Z258:Z321" si="9">IF(Y258&lt;6,"Night (00-05)",IF(Y258&lt;12,"Morning (06-11)",IF(Y258&lt;18,"Afternoon (12-17)","Evening (18-23)")))</f>
        <v>Evening (18-23)</v>
      </c>
    </row>
    <row r="259" spans="1:26" x14ac:dyDescent="0.3">
      <c r="A259" t="s">
        <v>894</v>
      </c>
      <c r="B259" t="s">
        <v>685</v>
      </c>
      <c r="C259" t="s">
        <v>135</v>
      </c>
      <c r="D259" t="s">
        <v>92</v>
      </c>
      <c r="E259" t="s">
        <v>23</v>
      </c>
      <c r="F259">
        <f>MONTH(Table1[[#This Row],[incident_datetime]])</f>
        <v>1</v>
      </c>
      <c r="G259">
        <f>YEAR(Table1[[#This Row],[incident_datetime]])</f>
        <v>2022</v>
      </c>
      <c r="H259" s="1">
        <v>44584.358506944445</v>
      </c>
      <c r="I259" t="s">
        <v>644</v>
      </c>
      <c r="J259" t="s">
        <v>895</v>
      </c>
      <c r="K259">
        <v>18</v>
      </c>
      <c r="L259" t="s">
        <v>34</v>
      </c>
      <c r="M259" t="s">
        <v>35</v>
      </c>
      <c r="N259" t="s">
        <v>896</v>
      </c>
      <c r="O259">
        <v>42</v>
      </c>
      <c r="P259" t="s">
        <v>59</v>
      </c>
      <c r="Q259" t="s">
        <v>27</v>
      </c>
      <c r="R259" t="s">
        <v>139</v>
      </c>
      <c r="S259" t="s">
        <v>98</v>
      </c>
      <c r="T259" t="s">
        <v>29</v>
      </c>
      <c r="U259">
        <v>4</v>
      </c>
      <c r="V259" s="4">
        <v>42724.68</v>
      </c>
      <c r="W259" t="s">
        <v>110</v>
      </c>
      <c r="X259" cm="1">
        <f t="array" ref="X259">_xlfn.IFS(Table1[[#This Row],[severity]]="Critical", 4, Table1[[#This Row],[severity]]="High", 3, Table1[[#This Row],[severity]]="Medium", 2, TRUE, 1)</f>
        <v>2</v>
      </c>
      <c r="Y259">
        <f t="shared" si="8"/>
        <v>8</v>
      </c>
      <c r="Z259" t="str">
        <f t="shared" si="9"/>
        <v>Morning (06-11)</v>
      </c>
    </row>
    <row r="260" spans="1:26" x14ac:dyDescent="0.3">
      <c r="A260" t="s">
        <v>897</v>
      </c>
      <c r="B260" t="s">
        <v>507</v>
      </c>
      <c r="C260" t="s">
        <v>135</v>
      </c>
      <c r="D260" t="s">
        <v>88</v>
      </c>
      <c r="E260" t="s">
        <v>39</v>
      </c>
      <c r="F260">
        <f>MONTH(Table1[[#This Row],[incident_datetime]])</f>
        <v>5</v>
      </c>
      <c r="G260">
        <f>YEAR(Table1[[#This Row],[incident_datetime]])</f>
        <v>2018</v>
      </c>
      <c r="H260" s="1">
        <v>43243.502129629633</v>
      </c>
      <c r="I260" t="s">
        <v>339</v>
      </c>
      <c r="J260" t="s">
        <v>898</v>
      </c>
      <c r="K260">
        <v>50</v>
      </c>
      <c r="L260" t="s">
        <v>59</v>
      </c>
      <c r="M260" t="s">
        <v>41</v>
      </c>
      <c r="N260" t="s">
        <v>899</v>
      </c>
      <c r="O260">
        <v>82</v>
      </c>
      <c r="P260" t="s">
        <v>59</v>
      </c>
      <c r="Q260" t="s">
        <v>27</v>
      </c>
      <c r="R260" t="s">
        <v>139</v>
      </c>
      <c r="S260" t="s">
        <v>132</v>
      </c>
      <c r="T260" t="s">
        <v>270</v>
      </c>
      <c r="U260">
        <v>0</v>
      </c>
      <c r="V260" s="4">
        <v>3919.74</v>
      </c>
      <c r="W260" t="s">
        <v>110</v>
      </c>
      <c r="X260" cm="1">
        <f t="array" ref="X260">_xlfn.IFS(Table1[[#This Row],[severity]]="Critical", 4, Table1[[#This Row],[severity]]="High", 3, Table1[[#This Row],[severity]]="Medium", 2, TRUE, 1)</f>
        <v>2</v>
      </c>
      <c r="Y260">
        <f t="shared" si="8"/>
        <v>12</v>
      </c>
      <c r="Z260" t="str">
        <f t="shared" si="9"/>
        <v>Afternoon (12-17)</v>
      </c>
    </row>
    <row r="261" spans="1:26" x14ac:dyDescent="0.3">
      <c r="A261" t="s">
        <v>900</v>
      </c>
      <c r="B261" t="s">
        <v>267</v>
      </c>
      <c r="C261" t="s">
        <v>185</v>
      </c>
      <c r="D261" t="s">
        <v>88</v>
      </c>
      <c r="E261" t="s">
        <v>186</v>
      </c>
      <c r="F261">
        <f>MONTH(Table1[[#This Row],[incident_datetime]])</f>
        <v>5</v>
      </c>
      <c r="G261">
        <f>YEAR(Table1[[#This Row],[incident_datetime]])</f>
        <v>2021</v>
      </c>
      <c r="H261" s="1">
        <v>44324.234722222223</v>
      </c>
      <c r="I261" t="s">
        <v>774</v>
      </c>
      <c r="J261" t="s">
        <v>901</v>
      </c>
      <c r="K261">
        <v>55</v>
      </c>
      <c r="L261" t="s">
        <v>59</v>
      </c>
      <c r="M261" t="s">
        <v>107</v>
      </c>
      <c r="N261" t="s">
        <v>902</v>
      </c>
      <c r="O261">
        <v>22</v>
      </c>
      <c r="P261" t="s">
        <v>59</v>
      </c>
      <c r="Q261" t="s">
        <v>27</v>
      </c>
      <c r="R261" t="s">
        <v>139</v>
      </c>
      <c r="S261" t="s">
        <v>98</v>
      </c>
      <c r="T261" t="s">
        <v>270</v>
      </c>
      <c r="U261">
        <v>2</v>
      </c>
      <c r="V261" s="4">
        <v>37789.86</v>
      </c>
      <c r="W261" t="s">
        <v>103</v>
      </c>
      <c r="X261" cm="1">
        <f t="array" ref="X261">_xlfn.IFS(Table1[[#This Row],[severity]]="Critical", 4, Table1[[#This Row],[severity]]="High", 3, Table1[[#This Row],[severity]]="Medium", 2, TRUE, 1)</f>
        <v>2</v>
      </c>
      <c r="Y261">
        <f t="shared" si="8"/>
        <v>5</v>
      </c>
      <c r="Z261" t="str">
        <f t="shared" si="9"/>
        <v>Night (00-05)</v>
      </c>
    </row>
    <row r="262" spans="1:26" x14ac:dyDescent="0.3">
      <c r="A262" t="s">
        <v>903</v>
      </c>
      <c r="B262" t="s">
        <v>373</v>
      </c>
      <c r="C262" t="s">
        <v>258</v>
      </c>
      <c r="D262" t="s">
        <v>92</v>
      </c>
      <c r="E262" t="s">
        <v>39</v>
      </c>
      <c r="F262">
        <f>MONTH(Table1[[#This Row],[incident_datetime]])</f>
        <v>11</v>
      </c>
      <c r="G262">
        <f>YEAR(Table1[[#This Row],[incident_datetime]])</f>
        <v>2024</v>
      </c>
      <c r="H262" s="1">
        <v>45606.820138888892</v>
      </c>
      <c r="I262" t="s">
        <v>152</v>
      </c>
      <c r="J262" t="s">
        <v>7102</v>
      </c>
      <c r="K262">
        <v>52</v>
      </c>
      <c r="L262" t="s">
        <v>43</v>
      </c>
      <c r="M262" t="s">
        <v>35</v>
      </c>
      <c r="N262" t="s">
        <v>904</v>
      </c>
      <c r="O262">
        <v>78</v>
      </c>
      <c r="P262" t="s">
        <v>43</v>
      </c>
      <c r="Q262" t="s">
        <v>116</v>
      </c>
      <c r="R262" t="s">
        <v>109</v>
      </c>
      <c r="S262" t="s">
        <v>61</v>
      </c>
      <c r="T262" t="s">
        <v>155</v>
      </c>
      <c r="U262">
        <v>2</v>
      </c>
      <c r="V262" s="4">
        <v>34528.14</v>
      </c>
      <c r="W262" t="s">
        <v>103</v>
      </c>
      <c r="X262" cm="1">
        <f t="array" ref="X262">_xlfn.IFS(Table1[[#This Row],[severity]]="Critical", 4, Table1[[#This Row],[severity]]="High", 3, Table1[[#This Row],[severity]]="Medium", 2, TRUE, 1)</f>
        <v>4</v>
      </c>
      <c r="Y262">
        <f t="shared" si="8"/>
        <v>19</v>
      </c>
      <c r="Z262" t="str">
        <f t="shared" si="9"/>
        <v>Evening (18-23)</v>
      </c>
    </row>
    <row r="263" spans="1:26" x14ac:dyDescent="0.3">
      <c r="A263" t="s">
        <v>905</v>
      </c>
      <c r="B263" t="s">
        <v>935</v>
      </c>
      <c r="C263" t="s">
        <v>258</v>
      </c>
      <c r="D263" t="s">
        <v>65</v>
      </c>
      <c r="E263" t="s">
        <v>112</v>
      </c>
      <c r="F263">
        <f>MONTH(Table1[[#This Row],[incident_datetime]])</f>
        <v>2</v>
      </c>
      <c r="G263">
        <f>YEAR(Table1[[#This Row],[incident_datetime]])</f>
        <v>2020</v>
      </c>
      <c r="H263" s="1">
        <v>43868.68136574074</v>
      </c>
      <c r="I263" t="s">
        <v>519</v>
      </c>
      <c r="J263" t="s">
        <v>7102</v>
      </c>
      <c r="K263">
        <v>52</v>
      </c>
      <c r="L263" t="s">
        <v>43</v>
      </c>
      <c r="M263" t="s">
        <v>35</v>
      </c>
      <c r="O263">
        <v>56</v>
      </c>
      <c r="P263" t="s">
        <v>59</v>
      </c>
      <c r="Q263" t="s">
        <v>27</v>
      </c>
      <c r="R263" t="s">
        <v>52</v>
      </c>
      <c r="S263" t="s">
        <v>28</v>
      </c>
      <c r="T263" t="s">
        <v>155</v>
      </c>
      <c r="U263">
        <v>5</v>
      </c>
      <c r="V263" s="4">
        <v>28517.1</v>
      </c>
      <c r="W263" t="s">
        <v>103</v>
      </c>
      <c r="X263" cm="1">
        <f t="array" ref="X263">_xlfn.IFS(Table1[[#This Row],[severity]]="Critical", 4, Table1[[#This Row],[severity]]="High", 3, Table1[[#This Row],[severity]]="Medium", 2, TRUE, 1)</f>
        <v>1</v>
      </c>
      <c r="Y263">
        <f t="shared" si="8"/>
        <v>16</v>
      </c>
      <c r="Z263" t="str">
        <f t="shared" si="9"/>
        <v>Afternoon (12-17)</v>
      </c>
    </row>
    <row r="264" spans="1:26" x14ac:dyDescent="0.3">
      <c r="A264" t="s">
        <v>906</v>
      </c>
      <c r="B264" t="s">
        <v>539</v>
      </c>
      <c r="C264" t="s">
        <v>342</v>
      </c>
      <c r="D264" t="s">
        <v>65</v>
      </c>
      <c r="E264" t="s">
        <v>78</v>
      </c>
      <c r="F264">
        <f>MONTH(Table1[[#This Row],[incident_datetime]])</f>
        <v>9</v>
      </c>
      <c r="G264">
        <f>YEAR(Table1[[#This Row],[incident_datetime]])</f>
        <v>2018</v>
      </c>
      <c r="H264" s="1">
        <v>43363.397881944446</v>
      </c>
      <c r="I264" t="s">
        <v>94</v>
      </c>
      <c r="J264" t="s">
        <v>658</v>
      </c>
      <c r="K264">
        <v>32</v>
      </c>
      <c r="L264" t="s">
        <v>43</v>
      </c>
      <c r="M264" t="s">
        <v>35</v>
      </c>
      <c r="N264" t="s">
        <v>907</v>
      </c>
      <c r="O264">
        <v>56</v>
      </c>
      <c r="P264" t="s">
        <v>43</v>
      </c>
      <c r="Q264" t="s">
        <v>70</v>
      </c>
      <c r="R264" t="s">
        <v>109</v>
      </c>
      <c r="S264" t="s">
        <v>61</v>
      </c>
      <c r="T264" t="s">
        <v>155</v>
      </c>
      <c r="U264">
        <v>0</v>
      </c>
      <c r="V264" s="4">
        <v>655.82</v>
      </c>
      <c r="W264" t="s">
        <v>110</v>
      </c>
      <c r="X264" cm="1">
        <f t="array" ref="X264">_xlfn.IFS(Table1[[#This Row],[severity]]="Critical", 4, Table1[[#This Row],[severity]]="High", 3, Table1[[#This Row],[severity]]="Medium", 2, TRUE, 1)</f>
        <v>4</v>
      </c>
      <c r="Y264">
        <f t="shared" si="8"/>
        <v>9</v>
      </c>
      <c r="Z264" t="str">
        <f t="shared" si="9"/>
        <v>Morning (06-11)</v>
      </c>
    </row>
    <row r="265" spans="1:26" x14ac:dyDescent="0.3">
      <c r="A265" t="s">
        <v>908</v>
      </c>
      <c r="B265" t="s">
        <v>7101</v>
      </c>
      <c r="C265" t="s">
        <v>468</v>
      </c>
      <c r="D265" t="s">
        <v>65</v>
      </c>
      <c r="E265" t="s">
        <v>186</v>
      </c>
      <c r="F265">
        <f>MONTH(Table1[[#This Row],[incident_datetime]])</f>
        <v>4</v>
      </c>
      <c r="G265">
        <f>YEAR(Table1[[#This Row],[incident_datetime]])</f>
        <v>2021</v>
      </c>
      <c r="H265" s="1">
        <v>44310.445625</v>
      </c>
      <c r="I265" t="s">
        <v>670</v>
      </c>
      <c r="J265" t="s">
        <v>7102</v>
      </c>
      <c r="K265">
        <v>52</v>
      </c>
      <c r="L265" t="s">
        <v>43</v>
      </c>
      <c r="M265" t="s">
        <v>35</v>
      </c>
      <c r="N265" t="s">
        <v>704</v>
      </c>
      <c r="O265">
        <v>89</v>
      </c>
      <c r="P265" t="s">
        <v>59</v>
      </c>
      <c r="Q265" t="s">
        <v>27</v>
      </c>
      <c r="R265" t="s">
        <v>109</v>
      </c>
      <c r="S265" t="s">
        <v>28</v>
      </c>
      <c r="T265" t="s">
        <v>155</v>
      </c>
      <c r="U265">
        <v>0</v>
      </c>
      <c r="V265" s="4">
        <v>35317.57</v>
      </c>
      <c r="W265" t="s">
        <v>110</v>
      </c>
      <c r="X265" cm="1">
        <f t="array" ref="X265">_xlfn.IFS(Table1[[#This Row],[severity]]="Critical", 4, Table1[[#This Row],[severity]]="High", 3, Table1[[#This Row],[severity]]="Medium", 2, TRUE, 1)</f>
        <v>4</v>
      </c>
      <c r="Y265">
        <f t="shared" si="8"/>
        <v>10</v>
      </c>
      <c r="Z265" t="str">
        <f t="shared" si="9"/>
        <v>Morning (06-11)</v>
      </c>
    </row>
    <row r="266" spans="1:26" x14ac:dyDescent="0.3">
      <c r="A266" t="s">
        <v>909</v>
      </c>
      <c r="B266" t="s">
        <v>539</v>
      </c>
      <c r="C266" t="s">
        <v>135</v>
      </c>
      <c r="D266" t="s">
        <v>92</v>
      </c>
      <c r="E266" t="s">
        <v>66</v>
      </c>
      <c r="F266">
        <f ca="1">MONTH(Table1[[#This Row],[incident_datetime]])</f>
        <v>8</v>
      </c>
      <c r="G266">
        <f ca="1">YEAR(Table1[[#This Row],[incident_datetime]])</f>
        <v>2026</v>
      </c>
      <c r="H266" s="2">
        <f ca="1">TODAY()</f>
        <v>46250</v>
      </c>
      <c r="I266" t="s">
        <v>910</v>
      </c>
      <c r="J266" t="s">
        <v>911</v>
      </c>
      <c r="K266">
        <v>50</v>
      </c>
      <c r="L266" t="s">
        <v>43</v>
      </c>
      <c r="M266" t="s">
        <v>107</v>
      </c>
      <c r="N266" t="s">
        <v>912</v>
      </c>
      <c r="O266">
        <v>16</v>
      </c>
      <c r="P266" t="s">
        <v>43</v>
      </c>
      <c r="Q266" t="s">
        <v>27</v>
      </c>
      <c r="R266" t="s">
        <v>97</v>
      </c>
      <c r="S266" t="s">
        <v>132</v>
      </c>
      <c r="T266" t="s">
        <v>155</v>
      </c>
      <c r="U266">
        <v>3</v>
      </c>
      <c r="V266" s="4">
        <v>24002.65</v>
      </c>
      <c r="W266" t="s">
        <v>103</v>
      </c>
      <c r="X266" cm="1">
        <f t="array" ref="X266">_xlfn.IFS(Table1[[#This Row],[severity]]="Critical", 4, Table1[[#This Row],[severity]]="High", 3, Table1[[#This Row],[severity]]="Medium", 2, TRUE, 1)</f>
        <v>3</v>
      </c>
      <c r="Y266">
        <f t="shared" ca="1" si="8"/>
        <v>0</v>
      </c>
      <c r="Z266" t="str">
        <f t="shared" ca="1" si="9"/>
        <v>Night (00-05)</v>
      </c>
    </row>
    <row r="267" spans="1:26" x14ac:dyDescent="0.3">
      <c r="A267" t="s">
        <v>913</v>
      </c>
      <c r="B267" t="s">
        <v>1173</v>
      </c>
      <c r="C267" t="s">
        <v>233</v>
      </c>
      <c r="D267" t="s">
        <v>88</v>
      </c>
      <c r="E267" t="s">
        <v>93</v>
      </c>
      <c r="F267">
        <f>MONTH(Table1[[#This Row],[incident_datetime]])</f>
        <v>6</v>
      </c>
      <c r="G267">
        <f>YEAR(Table1[[#This Row],[incident_datetime]])</f>
        <v>2021</v>
      </c>
      <c r="H267" s="1">
        <v>44351.612858796296</v>
      </c>
      <c r="I267" t="s">
        <v>366</v>
      </c>
      <c r="J267" t="s">
        <v>914</v>
      </c>
      <c r="K267">
        <v>25</v>
      </c>
      <c r="L267" t="s">
        <v>43</v>
      </c>
      <c r="M267" t="s">
        <v>85</v>
      </c>
      <c r="N267" t="s">
        <v>915</v>
      </c>
      <c r="O267">
        <v>60</v>
      </c>
      <c r="P267" t="s">
        <v>43</v>
      </c>
      <c r="Q267" t="s">
        <v>70</v>
      </c>
      <c r="R267" t="s">
        <v>109</v>
      </c>
      <c r="S267" t="s">
        <v>61</v>
      </c>
      <c r="T267" t="s">
        <v>270</v>
      </c>
      <c r="U267">
        <v>3</v>
      </c>
      <c r="V267" s="4">
        <v>17608.62</v>
      </c>
      <c r="W267" t="s">
        <v>103</v>
      </c>
      <c r="X267" cm="1">
        <f t="array" ref="X267">_xlfn.IFS(Table1[[#This Row],[severity]]="Critical", 4, Table1[[#This Row],[severity]]="High", 3, Table1[[#This Row],[severity]]="Medium", 2, TRUE, 1)</f>
        <v>4</v>
      </c>
      <c r="Y267">
        <f t="shared" si="8"/>
        <v>14</v>
      </c>
      <c r="Z267" t="str">
        <f t="shared" si="9"/>
        <v>Afternoon (12-17)</v>
      </c>
    </row>
    <row r="268" spans="1:26" x14ac:dyDescent="0.3">
      <c r="A268" t="s">
        <v>916</v>
      </c>
      <c r="B268" t="s">
        <v>676</v>
      </c>
      <c r="C268" t="s">
        <v>185</v>
      </c>
      <c r="D268" t="s">
        <v>88</v>
      </c>
      <c r="E268" t="s">
        <v>39</v>
      </c>
      <c r="F268">
        <f>MONTH(Table1[[#This Row],[incident_datetime]])</f>
        <v>12</v>
      </c>
      <c r="G268">
        <f>YEAR(Table1[[#This Row],[incident_datetime]])</f>
        <v>2022</v>
      </c>
      <c r="H268" s="1">
        <v>44918.647488425922</v>
      </c>
      <c r="I268" t="s">
        <v>101</v>
      </c>
      <c r="J268" t="s">
        <v>917</v>
      </c>
      <c r="K268">
        <v>42</v>
      </c>
      <c r="L268" t="s">
        <v>43</v>
      </c>
      <c r="M268" t="s">
        <v>107</v>
      </c>
      <c r="N268" t="s">
        <v>918</v>
      </c>
      <c r="O268">
        <v>20</v>
      </c>
      <c r="P268" t="s">
        <v>59</v>
      </c>
      <c r="Q268" t="s">
        <v>70</v>
      </c>
      <c r="R268" t="s">
        <v>52</v>
      </c>
      <c r="S268" t="s">
        <v>53</v>
      </c>
      <c r="T268" t="s">
        <v>29</v>
      </c>
      <c r="U268">
        <v>1</v>
      </c>
      <c r="V268" s="4">
        <v>12682.83</v>
      </c>
      <c r="W268" t="s">
        <v>110</v>
      </c>
      <c r="X268" cm="1">
        <f t="array" ref="X268">_xlfn.IFS(Table1[[#This Row],[severity]]="Critical", 4, Table1[[#This Row],[severity]]="High", 3, Table1[[#This Row],[severity]]="Medium", 2, TRUE, 1)</f>
        <v>1</v>
      </c>
      <c r="Y268">
        <f t="shared" si="8"/>
        <v>15</v>
      </c>
      <c r="Z268" t="str">
        <f t="shared" si="9"/>
        <v>Afternoon (12-17)</v>
      </c>
    </row>
    <row r="269" spans="1:26" x14ac:dyDescent="0.3">
      <c r="A269" t="s">
        <v>919</v>
      </c>
      <c r="B269" t="s">
        <v>373</v>
      </c>
      <c r="C269" t="s">
        <v>468</v>
      </c>
      <c r="D269" t="s">
        <v>92</v>
      </c>
      <c r="E269" t="s">
        <v>66</v>
      </c>
      <c r="F269">
        <f>MONTH(Table1[[#This Row],[incident_datetime]])</f>
        <v>11</v>
      </c>
      <c r="G269">
        <f>YEAR(Table1[[#This Row],[incident_datetime]])</f>
        <v>2024</v>
      </c>
      <c r="H269" s="1">
        <v>45612.407847222225</v>
      </c>
      <c r="I269" t="s">
        <v>254</v>
      </c>
      <c r="J269" t="s">
        <v>920</v>
      </c>
      <c r="K269">
        <v>40</v>
      </c>
      <c r="L269" t="s">
        <v>43</v>
      </c>
      <c r="M269" t="s">
        <v>107</v>
      </c>
      <c r="N269" t="s">
        <v>810</v>
      </c>
      <c r="O269">
        <v>14</v>
      </c>
      <c r="P269" t="s">
        <v>43</v>
      </c>
      <c r="Q269" t="s">
        <v>70</v>
      </c>
      <c r="R269" t="s">
        <v>97</v>
      </c>
      <c r="S269" t="s">
        <v>28</v>
      </c>
      <c r="T269" t="s">
        <v>155</v>
      </c>
      <c r="U269">
        <v>5</v>
      </c>
      <c r="V269" s="4">
        <v>17774.240000000002</v>
      </c>
      <c r="W269" t="s">
        <v>103</v>
      </c>
      <c r="X269" cm="1">
        <f t="array" ref="X269">_xlfn.IFS(Table1[[#This Row],[severity]]="Critical", 4, Table1[[#This Row],[severity]]="High", 3, Table1[[#This Row],[severity]]="Medium", 2, TRUE, 1)</f>
        <v>3</v>
      </c>
      <c r="Y269">
        <f t="shared" si="8"/>
        <v>9</v>
      </c>
      <c r="Z269" t="str">
        <f t="shared" si="9"/>
        <v>Morning (06-11)</v>
      </c>
    </row>
    <row r="270" spans="1:26" x14ac:dyDescent="0.3">
      <c r="A270" t="s">
        <v>921</v>
      </c>
      <c r="B270" t="s">
        <v>338</v>
      </c>
      <c r="C270" t="s">
        <v>686</v>
      </c>
      <c r="D270" t="s">
        <v>38</v>
      </c>
      <c r="E270" t="s">
        <v>72</v>
      </c>
      <c r="F270">
        <f ca="1">MONTH(Table1[[#This Row],[incident_datetime]])</f>
        <v>8</v>
      </c>
      <c r="G270">
        <f ca="1">YEAR(Table1[[#This Row],[incident_datetime]])</f>
        <v>2026</v>
      </c>
      <c r="H270" s="2">
        <f ca="1">TODAY()</f>
        <v>46250</v>
      </c>
      <c r="I270" t="s">
        <v>56</v>
      </c>
      <c r="J270" t="s">
        <v>922</v>
      </c>
      <c r="K270">
        <v>15</v>
      </c>
      <c r="L270" t="s">
        <v>43</v>
      </c>
      <c r="M270" t="s">
        <v>107</v>
      </c>
      <c r="N270" t="s">
        <v>923</v>
      </c>
      <c r="O270">
        <v>58</v>
      </c>
      <c r="P270" t="s">
        <v>43</v>
      </c>
      <c r="Q270" t="s">
        <v>70</v>
      </c>
      <c r="R270" t="s">
        <v>139</v>
      </c>
      <c r="S270" t="s">
        <v>98</v>
      </c>
      <c r="T270" t="s">
        <v>155</v>
      </c>
      <c r="U270">
        <v>4</v>
      </c>
      <c r="V270" s="4">
        <v>49308.87</v>
      </c>
      <c r="W270" t="s">
        <v>103</v>
      </c>
      <c r="X270" cm="1">
        <f t="array" ref="X270">_xlfn.IFS(Table1[[#This Row],[severity]]="Critical", 4, Table1[[#This Row],[severity]]="High", 3, Table1[[#This Row],[severity]]="Medium", 2, TRUE, 1)</f>
        <v>2</v>
      </c>
      <c r="Y270">
        <f t="shared" ca="1" si="8"/>
        <v>0</v>
      </c>
      <c r="Z270" t="str">
        <f t="shared" ca="1" si="9"/>
        <v>Night (00-05)</v>
      </c>
    </row>
    <row r="271" spans="1:26" x14ac:dyDescent="0.3">
      <c r="A271" t="s">
        <v>924</v>
      </c>
      <c r="B271" t="s">
        <v>479</v>
      </c>
      <c r="C271" t="s">
        <v>342</v>
      </c>
      <c r="D271" t="s">
        <v>92</v>
      </c>
      <c r="E271" t="s">
        <v>112</v>
      </c>
      <c r="F271">
        <f ca="1">MONTH(Table1[[#This Row],[incident_datetime]])</f>
        <v>8</v>
      </c>
      <c r="G271">
        <f ca="1">YEAR(Table1[[#This Row],[incident_datetime]])</f>
        <v>2026</v>
      </c>
      <c r="H271" s="2">
        <f ca="1">TODAY()</f>
        <v>46250</v>
      </c>
      <c r="I271" t="s">
        <v>79</v>
      </c>
      <c r="J271" t="s">
        <v>698</v>
      </c>
      <c r="K271">
        <v>59</v>
      </c>
      <c r="L271" t="s">
        <v>43</v>
      </c>
      <c r="M271" t="s">
        <v>35</v>
      </c>
      <c r="N271" t="s">
        <v>925</v>
      </c>
      <c r="O271">
        <v>58</v>
      </c>
      <c r="P271" t="s">
        <v>43</v>
      </c>
      <c r="Q271" t="s">
        <v>27</v>
      </c>
      <c r="R271" t="s">
        <v>109</v>
      </c>
      <c r="S271" t="s">
        <v>61</v>
      </c>
      <c r="T271" t="s">
        <v>270</v>
      </c>
      <c r="U271">
        <v>3</v>
      </c>
      <c r="V271" s="4">
        <v>16211.46</v>
      </c>
      <c r="W271" t="s">
        <v>103</v>
      </c>
      <c r="X271" cm="1">
        <f t="array" ref="X271">_xlfn.IFS(Table1[[#This Row],[severity]]="Critical", 4, Table1[[#This Row],[severity]]="High", 3, Table1[[#This Row],[severity]]="Medium", 2, TRUE, 1)</f>
        <v>4</v>
      </c>
      <c r="Y271">
        <f t="shared" ca="1" si="8"/>
        <v>0</v>
      </c>
      <c r="Z271" t="str">
        <f t="shared" ca="1" si="9"/>
        <v>Night (00-05)</v>
      </c>
    </row>
    <row r="272" spans="1:26" x14ac:dyDescent="0.3">
      <c r="A272" t="s">
        <v>926</v>
      </c>
      <c r="B272" t="s">
        <v>382</v>
      </c>
      <c r="C272" t="s">
        <v>220</v>
      </c>
      <c r="D272" t="s">
        <v>77</v>
      </c>
      <c r="E272" t="s">
        <v>55</v>
      </c>
      <c r="F272">
        <f>MONTH(Table1[[#This Row],[incident_datetime]])</f>
        <v>12</v>
      </c>
      <c r="G272">
        <f>YEAR(Table1[[#This Row],[incident_datetime]])</f>
        <v>2021</v>
      </c>
      <c r="H272" s="1">
        <v>44558.606064814812</v>
      </c>
      <c r="I272" t="s">
        <v>927</v>
      </c>
      <c r="J272" t="s">
        <v>928</v>
      </c>
      <c r="K272">
        <v>69</v>
      </c>
      <c r="L272" t="s">
        <v>43</v>
      </c>
      <c r="M272" t="s">
        <v>41</v>
      </c>
      <c r="N272" t="s">
        <v>642</v>
      </c>
      <c r="O272">
        <v>13</v>
      </c>
      <c r="P272" t="s">
        <v>59</v>
      </c>
      <c r="Q272" t="s">
        <v>27</v>
      </c>
      <c r="R272" t="s">
        <v>52</v>
      </c>
      <c r="S272" t="s">
        <v>132</v>
      </c>
      <c r="T272" t="s">
        <v>155</v>
      </c>
      <c r="U272">
        <v>5</v>
      </c>
      <c r="V272" s="4">
        <v>6890.59</v>
      </c>
      <c r="W272" t="s">
        <v>103</v>
      </c>
      <c r="X272" cm="1">
        <f t="array" ref="X272">_xlfn.IFS(Table1[[#This Row],[severity]]="Critical", 4, Table1[[#This Row],[severity]]="High", 3, Table1[[#This Row],[severity]]="Medium", 2, TRUE, 1)</f>
        <v>1</v>
      </c>
      <c r="Y272">
        <f t="shared" si="8"/>
        <v>14</v>
      </c>
      <c r="Z272" t="str">
        <f t="shared" si="9"/>
        <v>Afternoon (12-17)</v>
      </c>
    </row>
    <row r="273" spans="1:26" x14ac:dyDescent="0.3">
      <c r="A273" t="s">
        <v>929</v>
      </c>
      <c r="B273" t="s">
        <v>165</v>
      </c>
      <c r="C273" t="s">
        <v>135</v>
      </c>
      <c r="D273" t="s">
        <v>22</v>
      </c>
      <c r="E273" t="s">
        <v>39</v>
      </c>
      <c r="F273">
        <f>MONTH(Table1[[#This Row],[incident_datetime]])</f>
        <v>4</v>
      </c>
      <c r="G273">
        <f>YEAR(Table1[[#This Row],[incident_datetime]])</f>
        <v>2019</v>
      </c>
      <c r="H273" s="1">
        <v>43558.664641203701</v>
      </c>
      <c r="I273" t="s">
        <v>927</v>
      </c>
      <c r="J273" t="s">
        <v>930</v>
      </c>
      <c r="K273">
        <v>18</v>
      </c>
      <c r="L273" t="s">
        <v>43</v>
      </c>
      <c r="M273" t="s">
        <v>107</v>
      </c>
      <c r="N273" t="s">
        <v>931</v>
      </c>
      <c r="O273">
        <v>45</v>
      </c>
      <c r="P273" t="s">
        <v>59</v>
      </c>
      <c r="Q273" t="s">
        <v>60</v>
      </c>
      <c r="R273" t="s">
        <v>97</v>
      </c>
      <c r="S273" t="s">
        <v>98</v>
      </c>
      <c r="T273" t="s">
        <v>270</v>
      </c>
      <c r="U273">
        <v>0</v>
      </c>
      <c r="V273" s="4">
        <v>32253.09</v>
      </c>
      <c r="W273" t="s">
        <v>110</v>
      </c>
      <c r="X273" cm="1">
        <f t="array" ref="X273">_xlfn.IFS(Table1[[#This Row],[severity]]="Critical", 4, Table1[[#This Row],[severity]]="High", 3, Table1[[#This Row],[severity]]="Medium", 2, TRUE, 1)</f>
        <v>3</v>
      </c>
      <c r="Y273">
        <f t="shared" si="8"/>
        <v>15</v>
      </c>
      <c r="Z273" t="str">
        <f t="shared" si="9"/>
        <v>Afternoon (12-17)</v>
      </c>
    </row>
    <row r="274" spans="1:26" x14ac:dyDescent="0.3">
      <c r="A274" t="s">
        <v>932</v>
      </c>
      <c r="B274" t="s">
        <v>685</v>
      </c>
      <c r="C274" t="s">
        <v>686</v>
      </c>
      <c r="D274" t="s">
        <v>38</v>
      </c>
      <c r="E274" t="s">
        <v>186</v>
      </c>
      <c r="F274">
        <f>MONTH(Table1[[#This Row],[incident_datetime]])</f>
        <v>5</v>
      </c>
      <c r="G274">
        <f>YEAR(Table1[[#This Row],[incident_datetime]])</f>
        <v>2019</v>
      </c>
      <c r="H274" s="1">
        <v>43597.893055555556</v>
      </c>
      <c r="I274" t="s">
        <v>217</v>
      </c>
      <c r="J274" t="s">
        <v>7102</v>
      </c>
      <c r="K274">
        <v>52</v>
      </c>
      <c r="L274" t="s">
        <v>43</v>
      </c>
      <c r="M274" t="s">
        <v>35</v>
      </c>
      <c r="N274" t="s">
        <v>933</v>
      </c>
      <c r="O274">
        <v>68</v>
      </c>
      <c r="P274" t="s">
        <v>59</v>
      </c>
      <c r="Q274" t="s">
        <v>27</v>
      </c>
      <c r="R274" t="s">
        <v>109</v>
      </c>
      <c r="S274" t="s">
        <v>98</v>
      </c>
      <c r="T274" t="s">
        <v>155</v>
      </c>
      <c r="U274">
        <v>0</v>
      </c>
      <c r="V274" s="4">
        <v>34645.040000000001</v>
      </c>
      <c r="W274" t="s">
        <v>103</v>
      </c>
      <c r="X274" cm="1">
        <f t="array" ref="X274">_xlfn.IFS(Table1[[#This Row],[severity]]="Critical", 4, Table1[[#This Row],[severity]]="High", 3, Table1[[#This Row],[severity]]="Medium", 2, TRUE, 1)</f>
        <v>4</v>
      </c>
      <c r="Y274">
        <f t="shared" si="8"/>
        <v>21</v>
      </c>
      <c r="Z274" t="str">
        <f t="shared" si="9"/>
        <v>Evening (18-23)</v>
      </c>
    </row>
    <row r="275" spans="1:26" x14ac:dyDescent="0.3">
      <c r="A275" t="s">
        <v>934</v>
      </c>
      <c r="B275" t="s">
        <v>935</v>
      </c>
      <c r="C275" t="s">
        <v>135</v>
      </c>
      <c r="D275" t="s">
        <v>100</v>
      </c>
      <c r="E275" t="s">
        <v>55</v>
      </c>
      <c r="F275">
        <f>MONTH(Table1[[#This Row],[incident_datetime]])</f>
        <v>6</v>
      </c>
      <c r="G275">
        <f>YEAR(Table1[[#This Row],[incident_datetime]])</f>
        <v>2024</v>
      </c>
      <c r="H275" s="1">
        <v>45467.098680555559</v>
      </c>
      <c r="I275" t="s">
        <v>122</v>
      </c>
      <c r="J275" t="s">
        <v>936</v>
      </c>
      <c r="K275">
        <v>52</v>
      </c>
      <c r="L275" t="s">
        <v>34</v>
      </c>
      <c r="M275" t="s">
        <v>35</v>
      </c>
      <c r="N275" t="s">
        <v>937</v>
      </c>
      <c r="O275">
        <v>56</v>
      </c>
      <c r="P275" t="s">
        <v>34</v>
      </c>
      <c r="Q275" t="s">
        <v>27</v>
      </c>
      <c r="R275" t="s">
        <v>109</v>
      </c>
      <c r="S275" t="s">
        <v>98</v>
      </c>
      <c r="T275" t="s">
        <v>270</v>
      </c>
      <c r="U275">
        <v>5</v>
      </c>
      <c r="V275" s="4">
        <v>23386.34</v>
      </c>
      <c r="W275" t="s">
        <v>110</v>
      </c>
      <c r="X275" cm="1">
        <f t="array" ref="X275">_xlfn.IFS(Table1[[#This Row],[severity]]="Critical", 4, Table1[[#This Row],[severity]]="High", 3, Table1[[#This Row],[severity]]="Medium", 2, TRUE, 1)</f>
        <v>4</v>
      </c>
      <c r="Y275">
        <f t="shared" si="8"/>
        <v>2</v>
      </c>
      <c r="Z275" t="str">
        <f t="shared" si="9"/>
        <v>Night (00-05)</v>
      </c>
    </row>
    <row r="276" spans="1:26" x14ac:dyDescent="0.3">
      <c r="A276" t="s">
        <v>938</v>
      </c>
      <c r="B276" t="s">
        <v>338</v>
      </c>
      <c r="C276" t="s">
        <v>258</v>
      </c>
      <c r="D276" t="s">
        <v>77</v>
      </c>
      <c r="E276" t="s">
        <v>31</v>
      </c>
      <c r="F276">
        <f ca="1">MONTH(Table1[[#This Row],[incident_datetime]])</f>
        <v>8</v>
      </c>
      <c r="G276">
        <f ca="1">YEAR(Table1[[#This Row],[incident_datetime]])</f>
        <v>2026</v>
      </c>
      <c r="H276" s="2">
        <f ca="1">TODAY()</f>
        <v>46250</v>
      </c>
      <c r="I276" t="s">
        <v>939</v>
      </c>
      <c r="J276" t="s">
        <v>940</v>
      </c>
      <c r="K276">
        <v>15</v>
      </c>
      <c r="L276" t="s">
        <v>43</v>
      </c>
      <c r="M276" t="s">
        <v>35</v>
      </c>
      <c r="N276" t="s">
        <v>941</v>
      </c>
      <c r="O276">
        <v>17</v>
      </c>
      <c r="P276" t="s">
        <v>59</v>
      </c>
      <c r="Q276" t="s">
        <v>70</v>
      </c>
      <c r="R276" t="s">
        <v>97</v>
      </c>
      <c r="S276" t="s">
        <v>98</v>
      </c>
      <c r="T276" t="s">
        <v>62</v>
      </c>
      <c r="U276">
        <v>2</v>
      </c>
      <c r="V276" s="4">
        <v>26950.45</v>
      </c>
      <c r="W276" t="s">
        <v>103</v>
      </c>
      <c r="X276" cm="1">
        <f t="array" ref="X276">_xlfn.IFS(Table1[[#This Row],[severity]]="Critical", 4, Table1[[#This Row],[severity]]="High", 3, Table1[[#This Row],[severity]]="Medium", 2, TRUE, 1)</f>
        <v>3</v>
      </c>
      <c r="Y276">
        <f t="shared" ca="1" si="8"/>
        <v>0</v>
      </c>
      <c r="Z276" t="str">
        <f t="shared" ca="1" si="9"/>
        <v>Night (00-05)</v>
      </c>
    </row>
    <row r="277" spans="1:26" x14ac:dyDescent="0.3">
      <c r="A277" t="s">
        <v>942</v>
      </c>
      <c r="B277" t="s">
        <v>391</v>
      </c>
      <c r="C277" t="s">
        <v>220</v>
      </c>
      <c r="D277" t="s">
        <v>65</v>
      </c>
      <c r="E277" t="s">
        <v>186</v>
      </c>
      <c r="F277">
        <f>MONTH(Table1[[#This Row],[incident_datetime]])</f>
        <v>1</v>
      </c>
      <c r="G277">
        <f>YEAR(Table1[[#This Row],[incident_datetime]])</f>
        <v>2020</v>
      </c>
      <c r="H277" s="1">
        <v>43839.684687499997</v>
      </c>
      <c r="I277" t="s">
        <v>480</v>
      </c>
      <c r="J277" t="s">
        <v>7102</v>
      </c>
      <c r="K277">
        <v>52</v>
      </c>
      <c r="L277" t="s">
        <v>43</v>
      </c>
      <c r="M277" t="s">
        <v>35</v>
      </c>
      <c r="N277" t="s">
        <v>943</v>
      </c>
      <c r="O277">
        <v>48</v>
      </c>
      <c r="P277" t="s">
        <v>43</v>
      </c>
      <c r="Q277" t="s">
        <v>60</v>
      </c>
      <c r="R277" t="s">
        <v>52</v>
      </c>
      <c r="S277" t="s">
        <v>61</v>
      </c>
      <c r="T277" t="s">
        <v>270</v>
      </c>
      <c r="U277">
        <v>0</v>
      </c>
      <c r="V277" s="4">
        <v>43802.94</v>
      </c>
      <c r="W277" t="s">
        <v>110</v>
      </c>
      <c r="X277" cm="1">
        <f t="array" ref="X277">_xlfn.IFS(Table1[[#This Row],[severity]]="Critical", 4, Table1[[#This Row],[severity]]="High", 3, Table1[[#This Row],[severity]]="Medium", 2, TRUE, 1)</f>
        <v>1</v>
      </c>
      <c r="Y277">
        <f t="shared" si="8"/>
        <v>16</v>
      </c>
      <c r="Z277" t="str">
        <f t="shared" si="9"/>
        <v>Afternoon (12-17)</v>
      </c>
    </row>
    <row r="278" spans="1:26" x14ac:dyDescent="0.3">
      <c r="A278" t="s">
        <v>944</v>
      </c>
      <c r="B278" t="s">
        <v>685</v>
      </c>
      <c r="C278" t="s">
        <v>258</v>
      </c>
      <c r="D278" t="s">
        <v>48</v>
      </c>
      <c r="E278" t="s">
        <v>78</v>
      </c>
      <c r="F278">
        <f>MONTH(Table1[[#This Row],[incident_datetime]])</f>
        <v>2</v>
      </c>
      <c r="G278">
        <f>YEAR(Table1[[#This Row],[incident_datetime]])</f>
        <v>2022</v>
      </c>
      <c r="H278" s="1">
        <v>44595.387997685182</v>
      </c>
      <c r="I278" t="s">
        <v>448</v>
      </c>
      <c r="J278" t="s">
        <v>945</v>
      </c>
      <c r="K278">
        <v>39</v>
      </c>
      <c r="L278" t="s">
        <v>43</v>
      </c>
      <c r="M278" t="s">
        <v>34</v>
      </c>
      <c r="N278" t="s">
        <v>946</v>
      </c>
      <c r="O278">
        <v>87</v>
      </c>
      <c r="P278" t="s">
        <v>59</v>
      </c>
      <c r="Q278" t="s">
        <v>27</v>
      </c>
      <c r="R278" t="s">
        <v>52</v>
      </c>
      <c r="S278" t="s">
        <v>53</v>
      </c>
      <c r="T278" t="s">
        <v>270</v>
      </c>
      <c r="U278">
        <v>1</v>
      </c>
      <c r="V278">
        <v>0</v>
      </c>
      <c r="W278" t="s">
        <v>103</v>
      </c>
      <c r="X278" cm="1">
        <f t="array" ref="X278">_xlfn.IFS(Table1[[#This Row],[severity]]="Critical", 4, Table1[[#This Row],[severity]]="High", 3, Table1[[#This Row],[severity]]="Medium", 2, TRUE, 1)</f>
        <v>1</v>
      </c>
      <c r="Y278">
        <f t="shared" si="8"/>
        <v>9</v>
      </c>
      <c r="Z278" t="str">
        <f t="shared" si="9"/>
        <v>Morning (06-11)</v>
      </c>
    </row>
    <row r="279" spans="1:26" x14ac:dyDescent="0.3">
      <c r="A279" t="s">
        <v>947</v>
      </c>
      <c r="B279" t="s">
        <v>141</v>
      </c>
      <c r="C279" t="s">
        <v>135</v>
      </c>
      <c r="D279" t="s">
        <v>38</v>
      </c>
      <c r="E279" t="s">
        <v>23</v>
      </c>
      <c r="F279">
        <f>MONTH(Table1[[#This Row],[incident_datetime]])</f>
        <v>6</v>
      </c>
      <c r="G279">
        <f>YEAR(Table1[[#This Row],[incident_datetime]])</f>
        <v>2019</v>
      </c>
      <c r="H279" s="1">
        <v>43629.894201388888</v>
      </c>
      <c r="I279" t="s">
        <v>475</v>
      </c>
      <c r="J279" t="s">
        <v>948</v>
      </c>
      <c r="K279">
        <v>15</v>
      </c>
      <c r="L279" t="s">
        <v>43</v>
      </c>
      <c r="M279" t="s">
        <v>85</v>
      </c>
      <c r="N279" t="s">
        <v>949</v>
      </c>
      <c r="O279">
        <v>56</v>
      </c>
      <c r="P279" t="s">
        <v>34</v>
      </c>
      <c r="Q279" t="s">
        <v>27</v>
      </c>
      <c r="R279" t="s">
        <v>109</v>
      </c>
      <c r="S279" t="s">
        <v>53</v>
      </c>
      <c r="T279" t="s">
        <v>155</v>
      </c>
      <c r="U279">
        <v>3</v>
      </c>
      <c r="V279" s="4">
        <v>43660.93</v>
      </c>
      <c r="W279" t="s">
        <v>110</v>
      </c>
      <c r="X279" cm="1">
        <f t="array" ref="X279">_xlfn.IFS(Table1[[#This Row],[severity]]="Critical", 4, Table1[[#This Row],[severity]]="High", 3, Table1[[#This Row],[severity]]="Medium", 2, TRUE, 1)</f>
        <v>4</v>
      </c>
      <c r="Y279">
        <f t="shared" si="8"/>
        <v>21</v>
      </c>
      <c r="Z279" t="str">
        <f t="shared" si="9"/>
        <v>Evening (18-23)</v>
      </c>
    </row>
    <row r="280" spans="1:26" x14ac:dyDescent="0.3">
      <c r="A280" t="s">
        <v>950</v>
      </c>
      <c r="B280" t="s">
        <v>267</v>
      </c>
      <c r="C280" t="s">
        <v>258</v>
      </c>
      <c r="D280" t="s">
        <v>77</v>
      </c>
      <c r="E280" t="s">
        <v>72</v>
      </c>
      <c r="F280">
        <f>MONTH(Table1[[#This Row],[incident_datetime]])</f>
        <v>8</v>
      </c>
      <c r="G280">
        <f>YEAR(Table1[[#This Row],[incident_datetime]])</f>
        <v>2021</v>
      </c>
      <c r="H280" s="1">
        <v>44412.061932870369</v>
      </c>
      <c r="I280" t="s">
        <v>94</v>
      </c>
      <c r="J280" t="s">
        <v>951</v>
      </c>
      <c r="K280">
        <v>46</v>
      </c>
      <c r="L280" t="s">
        <v>43</v>
      </c>
      <c r="M280" t="s">
        <v>41</v>
      </c>
      <c r="N280" t="s">
        <v>952</v>
      </c>
      <c r="O280">
        <v>56</v>
      </c>
      <c r="P280" t="s">
        <v>59</v>
      </c>
      <c r="Q280" t="s">
        <v>27</v>
      </c>
      <c r="R280" t="s">
        <v>52</v>
      </c>
      <c r="S280" t="s">
        <v>132</v>
      </c>
      <c r="T280" t="s">
        <v>270</v>
      </c>
      <c r="U280">
        <v>3</v>
      </c>
      <c r="V280" s="4">
        <v>36891.68</v>
      </c>
      <c r="W280" t="s">
        <v>110</v>
      </c>
      <c r="X280" cm="1">
        <f t="array" ref="X280">_xlfn.IFS(Table1[[#This Row],[severity]]="Critical", 4, Table1[[#This Row],[severity]]="High", 3, Table1[[#This Row],[severity]]="Medium", 2, TRUE, 1)</f>
        <v>1</v>
      </c>
      <c r="Y280">
        <f t="shared" si="8"/>
        <v>1</v>
      </c>
      <c r="Z280" t="str">
        <f t="shared" si="9"/>
        <v>Night (00-05)</v>
      </c>
    </row>
    <row r="281" spans="1:26" x14ac:dyDescent="0.3">
      <c r="A281" t="s">
        <v>953</v>
      </c>
      <c r="B281" t="s">
        <v>685</v>
      </c>
      <c r="C281" t="s">
        <v>686</v>
      </c>
      <c r="D281" t="s">
        <v>65</v>
      </c>
      <c r="E281" t="s">
        <v>78</v>
      </c>
      <c r="F281">
        <f>MONTH(Table1[[#This Row],[incident_datetime]])</f>
        <v>8</v>
      </c>
      <c r="G281">
        <f>YEAR(Table1[[#This Row],[incident_datetime]])</f>
        <v>2020</v>
      </c>
      <c r="H281" s="1">
        <v>44059.876608796294</v>
      </c>
      <c r="I281" t="s">
        <v>272</v>
      </c>
      <c r="J281" t="s">
        <v>954</v>
      </c>
      <c r="K281">
        <v>28</v>
      </c>
      <c r="L281" t="s">
        <v>59</v>
      </c>
      <c r="M281" t="s">
        <v>35</v>
      </c>
      <c r="N281" t="s">
        <v>499</v>
      </c>
      <c r="O281">
        <v>42</v>
      </c>
      <c r="P281" t="s">
        <v>59</v>
      </c>
      <c r="Q281" t="s">
        <v>27</v>
      </c>
      <c r="R281" t="s">
        <v>109</v>
      </c>
      <c r="S281" t="s">
        <v>61</v>
      </c>
      <c r="T281" t="s">
        <v>62</v>
      </c>
      <c r="U281">
        <v>1</v>
      </c>
      <c r="V281" s="4">
        <v>9657.91</v>
      </c>
      <c r="W281" t="s">
        <v>110</v>
      </c>
      <c r="X281" cm="1">
        <f t="array" ref="X281">_xlfn.IFS(Table1[[#This Row],[severity]]="Critical", 4, Table1[[#This Row],[severity]]="High", 3, Table1[[#This Row],[severity]]="Medium", 2, TRUE, 1)</f>
        <v>4</v>
      </c>
      <c r="Y281">
        <f t="shared" si="8"/>
        <v>21</v>
      </c>
      <c r="Z281" t="str">
        <f t="shared" si="9"/>
        <v>Evening (18-23)</v>
      </c>
    </row>
    <row r="282" spans="1:26" x14ac:dyDescent="0.3">
      <c r="A282" t="s">
        <v>955</v>
      </c>
      <c r="B282" t="s">
        <v>242</v>
      </c>
      <c r="C282" t="s">
        <v>180</v>
      </c>
      <c r="D282" t="s">
        <v>22</v>
      </c>
      <c r="E282" t="s">
        <v>93</v>
      </c>
      <c r="F282">
        <f>MONTH(Table1[[#This Row],[incident_datetime]])</f>
        <v>1</v>
      </c>
      <c r="G282">
        <f>YEAR(Table1[[#This Row],[incident_datetime]])</f>
        <v>2023</v>
      </c>
      <c r="H282" s="1">
        <v>44934.583136574074</v>
      </c>
      <c r="I282" t="s">
        <v>535</v>
      </c>
      <c r="J282" t="s">
        <v>956</v>
      </c>
      <c r="K282">
        <v>55</v>
      </c>
      <c r="L282" t="s">
        <v>43</v>
      </c>
      <c r="M282" t="s">
        <v>35</v>
      </c>
      <c r="N282" t="s">
        <v>957</v>
      </c>
      <c r="O282">
        <v>46</v>
      </c>
      <c r="P282" t="s">
        <v>59</v>
      </c>
      <c r="Q282" t="s">
        <v>27</v>
      </c>
      <c r="R282" t="s">
        <v>139</v>
      </c>
      <c r="S282" t="s">
        <v>53</v>
      </c>
      <c r="T282" t="s">
        <v>155</v>
      </c>
      <c r="U282">
        <v>5</v>
      </c>
      <c r="V282" s="4">
        <v>10424.06</v>
      </c>
      <c r="W282" t="s">
        <v>103</v>
      </c>
      <c r="X282" cm="1">
        <f t="array" ref="X282">_xlfn.IFS(Table1[[#This Row],[severity]]="Critical", 4, Table1[[#This Row],[severity]]="High", 3, Table1[[#This Row],[severity]]="Medium", 2, TRUE, 1)</f>
        <v>2</v>
      </c>
      <c r="Y282">
        <f t="shared" si="8"/>
        <v>13</v>
      </c>
      <c r="Z282" t="str">
        <f t="shared" si="9"/>
        <v>Afternoon (12-17)</v>
      </c>
    </row>
    <row r="283" spans="1:26" x14ac:dyDescent="0.3">
      <c r="A283" t="s">
        <v>958</v>
      </c>
      <c r="B283" t="s">
        <v>523</v>
      </c>
      <c r="C283" t="s">
        <v>185</v>
      </c>
      <c r="D283" t="s">
        <v>22</v>
      </c>
      <c r="E283" t="s">
        <v>55</v>
      </c>
      <c r="F283">
        <f>MONTH(Table1[[#This Row],[incident_datetime]])</f>
        <v>2</v>
      </c>
      <c r="G283">
        <f>YEAR(Table1[[#This Row],[incident_datetime]])</f>
        <v>2018</v>
      </c>
      <c r="H283" s="1">
        <v>43149.2653587963</v>
      </c>
      <c r="I283" t="s">
        <v>105</v>
      </c>
      <c r="J283" t="s">
        <v>7102</v>
      </c>
      <c r="K283">
        <v>52</v>
      </c>
      <c r="L283" t="s">
        <v>43</v>
      </c>
      <c r="M283" t="s">
        <v>35</v>
      </c>
      <c r="N283" t="s">
        <v>959</v>
      </c>
      <c r="O283">
        <v>49</v>
      </c>
      <c r="P283" t="s">
        <v>59</v>
      </c>
      <c r="Q283" t="s">
        <v>27</v>
      </c>
      <c r="R283" t="s">
        <v>109</v>
      </c>
      <c r="S283" t="s">
        <v>28</v>
      </c>
      <c r="T283" t="s">
        <v>155</v>
      </c>
      <c r="U283">
        <v>3</v>
      </c>
      <c r="V283" s="4">
        <v>48812.9</v>
      </c>
      <c r="W283" t="s">
        <v>103</v>
      </c>
      <c r="X283" cm="1">
        <f t="array" ref="X283">_xlfn.IFS(Table1[[#This Row],[severity]]="Critical", 4, Table1[[#This Row],[severity]]="High", 3, Table1[[#This Row],[severity]]="Medium", 2, TRUE, 1)</f>
        <v>4</v>
      </c>
      <c r="Y283">
        <f t="shared" si="8"/>
        <v>6</v>
      </c>
      <c r="Z283" t="str">
        <f t="shared" si="9"/>
        <v>Morning (06-11)</v>
      </c>
    </row>
    <row r="284" spans="1:26" x14ac:dyDescent="0.3">
      <c r="A284" t="s">
        <v>960</v>
      </c>
      <c r="B284" t="s">
        <v>306</v>
      </c>
      <c r="C284" t="s">
        <v>135</v>
      </c>
      <c r="D284" t="s">
        <v>48</v>
      </c>
      <c r="E284" t="s">
        <v>186</v>
      </c>
      <c r="F284">
        <f>MONTH(Table1[[#This Row],[incident_datetime]])</f>
        <v>10</v>
      </c>
      <c r="G284">
        <f>YEAR(Table1[[#This Row],[incident_datetime]])</f>
        <v>2023</v>
      </c>
      <c r="H284" s="1">
        <v>45212.786886574075</v>
      </c>
      <c r="I284" t="s">
        <v>961</v>
      </c>
      <c r="J284" t="s">
        <v>962</v>
      </c>
      <c r="K284">
        <v>36</v>
      </c>
      <c r="L284" t="s">
        <v>43</v>
      </c>
      <c r="M284" t="s">
        <v>85</v>
      </c>
      <c r="N284" t="s">
        <v>963</v>
      </c>
      <c r="O284">
        <v>28</v>
      </c>
      <c r="P284" t="s">
        <v>34</v>
      </c>
      <c r="Q284" t="s">
        <v>27</v>
      </c>
      <c r="R284" t="s">
        <v>52</v>
      </c>
      <c r="S284" t="s">
        <v>61</v>
      </c>
      <c r="T284" t="s">
        <v>270</v>
      </c>
      <c r="U284">
        <v>3</v>
      </c>
      <c r="V284" s="4">
        <v>35036.31</v>
      </c>
      <c r="W284" t="s">
        <v>110</v>
      </c>
      <c r="X284" cm="1">
        <f t="array" ref="X284">_xlfn.IFS(Table1[[#This Row],[severity]]="Critical", 4, Table1[[#This Row],[severity]]="High", 3, Table1[[#This Row],[severity]]="Medium", 2, TRUE, 1)</f>
        <v>1</v>
      </c>
      <c r="Y284">
        <f t="shared" si="8"/>
        <v>18</v>
      </c>
      <c r="Z284" t="str">
        <f t="shared" si="9"/>
        <v>Evening (18-23)</v>
      </c>
    </row>
    <row r="285" spans="1:26" x14ac:dyDescent="0.3">
      <c r="A285" t="s">
        <v>964</v>
      </c>
      <c r="B285" t="s">
        <v>685</v>
      </c>
      <c r="C285" t="s">
        <v>468</v>
      </c>
      <c r="D285" t="s">
        <v>48</v>
      </c>
      <c r="E285" t="s">
        <v>55</v>
      </c>
      <c r="F285">
        <f>MONTH(Table1[[#This Row],[incident_datetime]])</f>
        <v>10</v>
      </c>
      <c r="G285">
        <f>YEAR(Table1[[#This Row],[incident_datetime]])</f>
        <v>2024</v>
      </c>
      <c r="H285" s="1">
        <v>45588.116863425923</v>
      </c>
      <c r="I285" t="s">
        <v>113</v>
      </c>
      <c r="J285" t="s">
        <v>965</v>
      </c>
      <c r="K285">
        <v>19</v>
      </c>
      <c r="L285" t="s">
        <v>59</v>
      </c>
      <c r="M285" t="s">
        <v>35</v>
      </c>
      <c r="N285" t="s">
        <v>966</v>
      </c>
      <c r="O285">
        <v>46</v>
      </c>
      <c r="P285" t="s">
        <v>59</v>
      </c>
      <c r="Q285" t="s">
        <v>27</v>
      </c>
      <c r="R285" t="s">
        <v>97</v>
      </c>
      <c r="S285" t="s">
        <v>98</v>
      </c>
      <c r="T285" t="s">
        <v>155</v>
      </c>
      <c r="U285">
        <v>0</v>
      </c>
      <c r="V285" s="4">
        <v>16813.12</v>
      </c>
      <c r="W285" t="s">
        <v>110</v>
      </c>
      <c r="X285" cm="1">
        <f t="array" ref="X285">_xlfn.IFS(Table1[[#This Row],[severity]]="Critical", 4, Table1[[#This Row],[severity]]="High", 3, Table1[[#This Row],[severity]]="Medium", 2, TRUE, 1)</f>
        <v>3</v>
      </c>
      <c r="Y285">
        <f t="shared" si="8"/>
        <v>2</v>
      </c>
      <c r="Z285" t="str">
        <f t="shared" si="9"/>
        <v>Night (00-05)</v>
      </c>
    </row>
    <row r="286" spans="1:26" x14ac:dyDescent="0.3">
      <c r="A286" t="s">
        <v>967</v>
      </c>
      <c r="B286" t="s">
        <v>1173</v>
      </c>
      <c r="C286" t="s">
        <v>180</v>
      </c>
      <c r="D286" t="s">
        <v>88</v>
      </c>
      <c r="E286" t="s">
        <v>55</v>
      </c>
      <c r="F286">
        <f ca="1">MONTH(Table1[[#This Row],[incident_datetime]])</f>
        <v>8</v>
      </c>
      <c r="G286">
        <f ca="1">YEAR(Table1[[#This Row],[incident_datetime]])</f>
        <v>2026</v>
      </c>
      <c r="H286" s="2">
        <f ca="1">TODAY()</f>
        <v>46250</v>
      </c>
      <c r="I286" t="s">
        <v>569</v>
      </c>
      <c r="J286" t="s">
        <v>968</v>
      </c>
      <c r="K286">
        <v>23</v>
      </c>
      <c r="L286" t="s">
        <v>43</v>
      </c>
      <c r="M286" t="s">
        <v>34</v>
      </c>
      <c r="N286" t="s">
        <v>969</v>
      </c>
      <c r="O286">
        <v>15</v>
      </c>
      <c r="P286" t="s">
        <v>43</v>
      </c>
      <c r="Q286" t="s">
        <v>27</v>
      </c>
      <c r="R286" t="s">
        <v>109</v>
      </c>
      <c r="S286" t="s">
        <v>28</v>
      </c>
      <c r="T286" t="s">
        <v>155</v>
      </c>
      <c r="U286">
        <v>4</v>
      </c>
      <c r="V286" s="4">
        <v>4299.03</v>
      </c>
      <c r="W286" t="s">
        <v>110</v>
      </c>
      <c r="X286" cm="1">
        <f t="array" ref="X286">_xlfn.IFS(Table1[[#This Row],[severity]]="Critical", 4, Table1[[#This Row],[severity]]="High", 3, Table1[[#This Row],[severity]]="Medium", 2, TRUE, 1)</f>
        <v>4</v>
      </c>
      <c r="Y286">
        <f t="shared" ca="1" si="8"/>
        <v>0</v>
      </c>
      <c r="Z286" t="str">
        <f t="shared" ca="1" si="9"/>
        <v>Night (00-05)</v>
      </c>
    </row>
    <row r="287" spans="1:26" x14ac:dyDescent="0.3">
      <c r="A287" t="s">
        <v>970</v>
      </c>
      <c r="B287" t="s">
        <v>250</v>
      </c>
      <c r="C287" t="s">
        <v>220</v>
      </c>
      <c r="D287" t="s">
        <v>77</v>
      </c>
      <c r="E287" t="s">
        <v>93</v>
      </c>
      <c r="F287">
        <f>MONTH(Table1[[#This Row],[incident_datetime]])</f>
        <v>3</v>
      </c>
      <c r="G287">
        <f>YEAR(Table1[[#This Row],[incident_datetime]])</f>
        <v>2024</v>
      </c>
      <c r="H287" s="1">
        <v>45358.592372685183</v>
      </c>
      <c r="I287" t="s">
        <v>243</v>
      </c>
      <c r="J287" t="s">
        <v>971</v>
      </c>
      <c r="K287">
        <v>68</v>
      </c>
      <c r="L287" t="s">
        <v>43</v>
      </c>
      <c r="M287" t="s">
        <v>35</v>
      </c>
      <c r="N287" t="s">
        <v>972</v>
      </c>
      <c r="O287">
        <v>86</v>
      </c>
      <c r="P287" t="s">
        <v>59</v>
      </c>
      <c r="Q287" t="s">
        <v>27</v>
      </c>
      <c r="R287" t="s">
        <v>139</v>
      </c>
      <c r="S287" t="s">
        <v>132</v>
      </c>
      <c r="T287" t="s">
        <v>155</v>
      </c>
      <c r="U287">
        <v>0</v>
      </c>
      <c r="V287" s="4">
        <v>4189.29</v>
      </c>
      <c r="W287" t="s">
        <v>103</v>
      </c>
      <c r="X287" cm="1">
        <f t="array" ref="X287">_xlfn.IFS(Table1[[#This Row],[severity]]="Critical", 4, Table1[[#This Row],[severity]]="High", 3, Table1[[#This Row],[severity]]="Medium", 2, TRUE, 1)</f>
        <v>2</v>
      </c>
      <c r="Y287">
        <f t="shared" si="8"/>
        <v>14</v>
      </c>
      <c r="Z287" t="str">
        <f t="shared" si="9"/>
        <v>Afternoon (12-17)</v>
      </c>
    </row>
    <row r="288" spans="1:26" x14ac:dyDescent="0.3">
      <c r="A288" t="s">
        <v>973</v>
      </c>
      <c r="B288" t="s">
        <v>974</v>
      </c>
      <c r="C288" t="s">
        <v>220</v>
      </c>
      <c r="D288" t="s">
        <v>65</v>
      </c>
      <c r="E288" t="s">
        <v>31</v>
      </c>
      <c r="F288">
        <f>MONTH(Table1[[#This Row],[incident_datetime]])</f>
        <v>12</v>
      </c>
      <c r="G288">
        <f>YEAR(Table1[[#This Row],[incident_datetime]])</f>
        <v>2023</v>
      </c>
      <c r="H288" s="1">
        <v>45267.19740740741</v>
      </c>
      <c r="I288" t="s">
        <v>324</v>
      </c>
      <c r="J288" t="s">
        <v>975</v>
      </c>
      <c r="K288">
        <v>71</v>
      </c>
      <c r="L288" t="s">
        <v>43</v>
      </c>
      <c r="M288" t="s">
        <v>35</v>
      </c>
      <c r="N288" t="s">
        <v>918</v>
      </c>
      <c r="O288">
        <v>88</v>
      </c>
      <c r="P288" t="s">
        <v>34</v>
      </c>
      <c r="Q288" t="s">
        <v>27</v>
      </c>
      <c r="R288" t="s">
        <v>139</v>
      </c>
      <c r="S288" t="s">
        <v>98</v>
      </c>
      <c r="T288" t="s">
        <v>62</v>
      </c>
      <c r="U288">
        <v>3</v>
      </c>
      <c r="V288" s="4">
        <v>10168.85</v>
      </c>
      <c r="W288" t="s">
        <v>103</v>
      </c>
      <c r="X288" cm="1">
        <f t="array" ref="X288">_xlfn.IFS(Table1[[#This Row],[severity]]="Critical", 4, Table1[[#This Row],[severity]]="High", 3, Table1[[#This Row],[severity]]="Medium", 2, TRUE, 1)</f>
        <v>2</v>
      </c>
      <c r="Y288">
        <f t="shared" si="8"/>
        <v>4</v>
      </c>
      <c r="Z288" t="str">
        <f t="shared" si="9"/>
        <v>Night (00-05)</v>
      </c>
    </row>
    <row r="289" spans="1:26" x14ac:dyDescent="0.3">
      <c r="A289" t="s">
        <v>976</v>
      </c>
      <c r="B289" t="s">
        <v>306</v>
      </c>
      <c r="C289" t="s">
        <v>185</v>
      </c>
      <c r="D289" t="s">
        <v>65</v>
      </c>
      <c r="E289" t="s">
        <v>93</v>
      </c>
      <c r="F289">
        <f>MONTH(Table1[[#This Row],[incident_datetime]])</f>
        <v>10</v>
      </c>
      <c r="G289">
        <f>YEAR(Table1[[#This Row],[incident_datetime]])</f>
        <v>2019</v>
      </c>
      <c r="H289" s="1">
        <v>43760.915300925924</v>
      </c>
      <c r="I289" t="s">
        <v>272</v>
      </c>
      <c r="J289" t="s">
        <v>977</v>
      </c>
      <c r="K289">
        <v>75</v>
      </c>
      <c r="L289" t="s">
        <v>59</v>
      </c>
      <c r="M289" t="s">
        <v>35</v>
      </c>
      <c r="N289" t="s">
        <v>499</v>
      </c>
      <c r="O289">
        <v>15</v>
      </c>
      <c r="P289" t="s">
        <v>43</v>
      </c>
      <c r="Q289" t="s">
        <v>27</v>
      </c>
      <c r="R289" t="s">
        <v>97</v>
      </c>
      <c r="S289" t="s">
        <v>61</v>
      </c>
      <c r="T289" t="s">
        <v>155</v>
      </c>
      <c r="U289">
        <v>0</v>
      </c>
      <c r="V289" s="4">
        <v>42250.65</v>
      </c>
      <c r="W289" t="s">
        <v>110</v>
      </c>
      <c r="X289" cm="1">
        <f t="array" ref="X289">_xlfn.IFS(Table1[[#This Row],[severity]]="Critical", 4, Table1[[#This Row],[severity]]="High", 3, Table1[[#This Row],[severity]]="Medium", 2, TRUE, 1)</f>
        <v>3</v>
      </c>
      <c r="Y289">
        <f t="shared" si="8"/>
        <v>21</v>
      </c>
      <c r="Z289" t="str">
        <f t="shared" si="9"/>
        <v>Evening (18-23)</v>
      </c>
    </row>
    <row r="290" spans="1:26" x14ac:dyDescent="0.3">
      <c r="A290" t="s">
        <v>978</v>
      </c>
      <c r="B290" t="s">
        <v>1173</v>
      </c>
      <c r="C290" t="s">
        <v>220</v>
      </c>
      <c r="D290" t="s">
        <v>77</v>
      </c>
      <c r="E290" t="s">
        <v>66</v>
      </c>
      <c r="F290">
        <f>MONTH(Table1[[#This Row],[incident_datetime]])</f>
        <v>2</v>
      </c>
      <c r="G290">
        <f>YEAR(Table1[[#This Row],[incident_datetime]])</f>
        <v>2024</v>
      </c>
      <c r="H290" s="1">
        <v>45342.530694444446</v>
      </c>
      <c r="I290" t="s">
        <v>83</v>
      </c>
      <c r="J290" t="s">
        <v>707</v>
      </c>
      <c r="K290">
        <v>15</v>
      </c>
      <c r="L290" t="s">
        <v>43</v>
      </c>
      <c r="M290" t="s">
        <v>35</v>
      </c>
      <c r="N290" t="s">
        <v>630</v>
      </c>
      <c r="O290">
        <v>73</v>
      </c>
      <c r="P290" t="s">
        <v>34</v>
      </c>
      <c r="Q290" t="s">
        <v>60</v>
      </c>
      <c r="R290" t="s">
        <v>52</v>
      </c>
      <c r="S290" t="s">
        <v>132</v>
      </c>
      <c r="T290" t="s">
        <v>155</v>
      </c>
      <c r="U290">
        <v>4</v>
      </c>
      <c r="V290" s="4">
        <v>12577.16</v>
      </c>
      <c r="W290" t="s">
        <v>103</v>
      </c>
      <c r="X290" cm="1">
        <f t="array" ref="X290">_xlfn.IFS(Table1[[#This Row],[severity]]="Critical", 4, Table1[[#This Row],[severity]]="High", 3, Table1[[#This Row],[severity]]="Medium", 2, TRUE, 1)</f>
        <v>1</v>
      </c>
      <c r="Y290">
        <f t="shared" si="8"/>
        <v>12</v>
      </c>
      <c r="Z290" t="str">
        <f t="shared" si="9"/>
        <v>Afternoon (12-17)</v>
      </c>
    </row>
    <row r="291" spans="1:26" x14ac:dyDescent="0.3">
      <c r="A291" t="s">
        <v>979</v>
      </c>
      <c r="B291" t="s">
        <v>935</v>
      </c>
      <c r="C291" t="s">
        <v>468</v>
      </c>
      <c r="D291" t="s">
        <v>100</v>
      </c>
      <c r="E291" t="s">
        <v>55</v>
      </c>
      <c r="F291">
        <f>MONTH(Table1[[#This Row],[incident_datetime]])</f>
        <v>3</v>
      </c>
      <c r="G291">
        <f>YEAR(Table1[[#This Row],[incident_datetime]])</f>
        <v>2023</v>
      </c>
      <c r="H291" s="1">
        <v>44995.441608796296</v>
      </c>
      <c r="I291" t="s">
        <v>392</v>
      </c>
      <c r="J291" t="s">
        <v>980</v>
      </c>
      <c r="K291">
        <v>15</v>
      </c>
      <c r="L291" t="s">
        <v>43</v>
      </c>
      <c r="M291" t="s">
        <v>41</v>
      </c>
      <c r="N291" t="s">
        <v>981</v>
      </c>
      <c r="O291">
        <v>56</v>
      </c>
      <c r="P291" t="s">
        <v>59</v>
      </c>
      <c r="Q291" t="s">
        <v>27</v>
      </c>
      <c r="R291" t="s">
        <v>109</v>
      </c>
      <c r="S291" t="s">
        <v>53</v>
      </c>
      <c r="T291" t="s">
        <v>155</v>
      </c>
      <c r="U291">
        <v>2</v>
      </c>
      <c r="V291" s="4">
        <v>15781.14</v>
      </c>
      <c r="W291" t="s">
        <v>103</v>
      </c>
      <c r="X291" cm="1">
        <f t="array" ref="X291">_xlfn.IFS(Table1[[#This Row],[severity]]="Critical", 4, Table1[[#This Row],[severity]]="High", 3, Table1[[#This Row],[severity]]="Medium", 2, TRUE, 1)</f>
        <v>4</v>
      </c>
      <c r="Y291">
        <f t="shared" si="8"/>
        <v>10</v>
      </c>
      <c r="Z291" t="str">
        <f t="shared" si="9"/>
        <v>Morning (06-11)</v>
      </c>
    </row>
    <row r="292" spans="1:26" x14ac:dyDescent="0.3">
      <c r="A292" t="s">
        <v>982</v>
      </c>
      <c r="B292" t="s">
        <v>935</v>
      </c>
      <c r="C292" t="s">
        <v>233</v>
      </c>
      <c r="D292" t="s">
        <v>92</v>
      </c>
      <c r="E292" t="s">
        <v>72</v>
      </c>
      <c r="F292">
        <f>MONTH(Table1[[#This Row],[incident_datetime]])</f>
        <v>9</v>
      </c>
      <c r="G292">
        <f>YEAR(Table1[[#This Row],[incident_datetime]])</f>
        <v>2019</v>
      </c>
      <c r="H292" s="1">
        <v>43710.648611111108</v>
      </c>
      <c r="I292" t="s">
        <v>343</v>
      </c>
      <c r="J292" t="s">
        <v>983</v>
      </c>
      <c r="K292">
        <v>58</v>
      </c>
      <c r="L292" t="s">
        <v>34</v>
      </c>
      <c r="M292" t="s">
        <v>35</v>
      </c>
      <c r="N292" t="s">
        <v>984</v>
      </c>
      <c r="O292">
        <v>39</v>
      </c>
      <c r="P292" t="s">
        <v>43</v>
      </c>
      <c r="Q292" t="s">
        <v>27</v>
      </c>
      <c r="R292" t="s">
        <v>109</v>
      </c>
      <c r="S292" t="s">
        <v>98</v>
      </c>
      <c r="T292" t="s">
        <v>155</v>
      </c>
      <c r="U292">
        <v>2</v>
      </c>
      <c r="V292" s="4">
        <v>17162.939999999999</v>
      </c>
      <c r="W292" t="s">
        <v>103</v>
      </c>
      <c r="X292" cm="1">
        <f t="array" ref="X292">_xlfn.IFS(Table1[[#This Row],[severity]]="Critical", 4, Table1[[#This Row],[severity]]="High", 3, Table1[[#This Row],[severity]]="Medium", 2, TRUE, 1)</f>
        <v>4</v>
      </c>
      <c r="Y292">
        <f t="shared" si="8"/>
        <v>15</v>
      </c>
      <c r="Z292" t="str">
        <f t="shared" si="9"/>
        <v>Afternoon (12-17)</v>
      </c>
    </row>
    <row r="293" spans="1:26" x14ac:dyDescent="0.3">
      <c r="A293" t="s">
        <v>985</v>
      </c>
      <c r="B293" t="s">
        <v>267</v>
      </c>
      <c r="C293" t="s">
        <v>562</v>
      </c>
      <c r="D293" t="s">
        <v>38</v>
      </c>
      <c r="E293" t="s">
        <v>39</v>
      </c>
      <c r="F293">
        <f>MONTH(Table1[[#This Row],[incident_datetime]])</f>
        <v>5</v>
      </c>
      <c r="G293">
        <f>YEAR(Table1[[#This Row],[incident_datetime]])</f>
        <v>2018</v>
      </c>
      <c r="H293" s="1">
        <v>43249.824699074074</v>
      </c>
      <c r="I293" t="s">
        <v>986</v>
      </c>
      <c r="J293" t="s">
        <v>987</v>
      </c>
      <c r="K293">
        <v>21</v>
      </c>
      <c r="L293" t="s">
        <v>43</v>
      </c>
      <c r="M293" t="s">
        <v>107</v>
      </c>
      <c r="N293" t="s">
        <v>988</v>
      </c>
      <c r="O293">
        <v>58</v>
      </c>
      <c r="P293" t="s">
        <v>59</v>
      </c>
      <c r="Q293" t="s">
        <v>60</v>
      </c>
      <c r="R293" t="s">
        <v>139</v>
      </c>
      <c r="S293" t="s">
        <v>132</v>
      </c>
      <c r="T293" t="s">
        <v>270</v>
      </c>
      <c r="U293">
        <v>2</v>
      </c>
      <c r="V293" s="4">
        <v>8817.2999999999993</v>
      </c>
      <c r="W293" t="s">
        <v>103</v>
      </c>
      <c r="X293" cm="1">
        <f t="array" ref="X293">_xlfn.IFS(Table1[[#This Row],[severity]]="Critical", 4, Table1[[#This Row],[severity]]="High", 3, Table1[[#This Row],[severity]]="Medium", 2, TRUE, 1)</f>
        <v>2</v>
      </c>
      <c r="Y293">
        <f t="shared" si="8"/>
        <v>19</v>
      </c>
      <c r="Z293" t="str">
        <f t="shared" si="9"/>
        <v>Evening (18-23)</v>
      </c>
    </row>
    <row r="294" spans="1:26" x14ac:dyDescent="0.3">
      <c r="A294" t="s">
        <v>989</v>
      </c>
      <c r="B294" t="s">
        <v>250</v>
      </c>
      <c r="C294" t="s">
        <v>342</v>
      </c>
      <c r="D294" t="s">
        <v>38</v>
      </c>
      <c r="E294" t="s">
        <v>55</v>
      </c>
      <c r="F294">
        <f>MONTH(Table1[[#This Row],[incident_datetime]])</f>
        <v>3</v>
      </c>
      <c r="G294">
        <f>YEAR(Table1[[#This Row],[incident_datetime]])</f>
        <v>2021</v>
      </c>
      <c r="H294" s="1">
        <v>44286.278969907406</v>
      </c>
      <c r="I294" t="s">
        <v>181</v>
      </c>
      <c r="J294" t="s">
        <v>990</v>
      </c>
      <c r="K294">
        <v>15</v>
      </c>
      <c r="L294" t="s">
        <v>59</v>
      </c>
      <c r="M294" t="s">
        <v>34</v>
      </c>
      <c r="N294" t="s">
        <v>991</v>
      </c>
      <c r="O294">
        <v>38</v>
      </c>
      <c r="P294" t="s">
        <v>59</v>
      </c>
      <c r="Q294" t="s">
        <v>70</v>
      </c>
      <c r="R294" t="s">
        <v>109</v>
      </c>
      <c r="S294" t="s">
        <v>98</v>
      </c>
      <c r="T294" t="s">
        <v>62</v>
      </c>
      <c r="U294">
        <v>3</v>
      </c>
      <c r="V294" s="4">
        <v>29299.74</v>
      </c>
      <c r="W294" t="s">
        <v>103</v>
      </c>
      <c r="X294" cm="1">
        <f t="array" ref="X294">_xlfn.IFS(Table1[[#This Row],[severity]]="Critical", 4, Table1[[#This Row],[severity]]="High", 3, Table1[[#This Row],[severity]]="Medium", 2, TRUE, 1)</f>
        <v>4</v>
      </c>
      <c r="Y294">
        <f t="shared" si="8"/>
        <v>6</v>
      </c>
      <c r="Z294" t="str">
        <f t="shared" si="9"/>
        <v>Morning (06-11)</v>
      </c>
    </row>
    <row r="295" spans="1:26" x14ac:dyDescent="0.3">
      <c r="A295" t="s">
        <v>992</v>
      </c>
      <c r="B295" t="s">
        <v>165</v>
      </c>
      <c r="C295" t="s">
        <v>220</v>
      </c>
      <c r="D295" t="s">
        <v>65</v>
      </c>
      <c r="E295" t="s">
        <v>66</v>
      </c>
      <c r="F295">
        <f ca="1">MONTH(Table1[[#This Row],[incident_datetime]])</f>
        <v>8</v>
      </c>
      <c r="G295">
        <f ca="1">YEAR(Table1[[#This Row],[incident_datetime]])</f>
        <v>2026</v>
      </c>
      <c r="H295" s="2">
        <f ca="1">TODAY()</f>
        <v>46250</v>
      </c>
      <c r="I295" t="s">
        <v>993</v>
      </c>
      <c r="J295" t="s">
        <v>994</v>
      </c>
      <c r="K295">
        <v>35</v>
      </c>
      <c r="L295" t="s">
        <v>59</v>
      </c>
      <c r="M295" t="s">
        <v>85</v>
      </c>
      <c r="N295" t="s">
        <v>995</v>
      </c>
      <c r="O295">
        <v>47</v>
      </c>
      <c r="P295" t="s">
        <v>59</v>
      </c>
      <c r="Q295" t="s">
        <v>215</v>
      </c>
      <c r="R295" t="s">
        <v>97</v>
      </c>
      <c r="S295" t="s">
        <v>61</v>
      </c>
      <c r="T295" t="s">
        <v>29</v>
      </c>
      <c r="U295">
        <v>2</v>
      </c>
      <c r="V295" s="4">
        <v>2588.88</v>
      </c>
      <c r="W295" t="s">
        <v>110</v>
      </c>
      <c r="X295" cm="1">
        <f t="array" ref="X295">_xlfn.IFS(Table1[[#This Row],[severity]]="Critical", 4, Table1[[#This Row],[severity]]="High", 3, Table1[[#This Row],[severity]]="Medium", 2, TRUE, 1)</f>
        <v>3</v>
      </c>
      <c r="Y295">
        <f t="shared" ca="1" si="8"/>
        <v>0</v>
      </c>
      <c r="Z295" t="str">
        <f t="shared" ca="1" si="9"/>
        <v>Night (00-05)</v>
      </c>
    </row>
    <row r="296" spans="1:26" x14ac:dyDescent="0.3">
      <c r="A296" t="s">
        <v>996</v>
      </c>
      <c r="B296" t="s">
        <v>685</v>
      </c>
      <c r="C296" t="s">
        <v>686</v>
      </c>
      <c r="D296" t="s">
        <v>88</v>
      </c>
      <c r="E296" t="s">
        <v>55</v>
      </c>
      <c r="F296">
        <f>MONTH(Table1[[#This Row],[incident_datetime]])</f>
        <v>1</v>
      </c>
      <c r="G296">
        <f>YEAR(Table1[[#This Row],[incident_datetime]])</f>
        <v>2019</v>
      </c>
      <c r="H296" s="2">
        <v>43473</v>
      </c>
      <c r="I296" t="s">
        <v>462</v>
      </c>
      <c r="J296" t="s">
        <v>997</v>
      </c>
      <c r="K296">
        <v>22</v>
      </c>
      <c r="L296" t="s">
        <v>59</v>
      </c>
      <c r="M296" t="s">
        <v>85</v>
      </c>
      <c r="N296" t="s">
        <v>998</v>
      </c>
      <c r="O296">
        <v>55</v>
      </c>
      <c r="P296" t="s">
        <v>59</v>
      </c>
      <c r="Q296" t="s">
        <v>116</v>
      </c>
      <c r="R296" t="s">
        <v>52</v>
      </c>
      <c r="S296" t="s">
        <v>28</v>
      </c>
      <c r="T296" t="s">
        <v>29</v>
      </c>
      <c r="U296">
        <v>3</v>
      </c>
      <c r="V296">
        <v>0</v>
      </c>
      <c r="W296" t="s">
        <v>103</v>
      </c>
      <c r="X296" cm="1">
        <f t="array" ref="X296">_xlfn.IFS(Table1[[#This Row],[severity]]="Critical", 4, Table1[[#This Row],[severity]]="High", 3, Table1[[#This Row],[severity]]="Medium", 2, TRUE, 1)</f>
        <v>1</v>
      </c>
      <c r="Y296">
        <f t="shared" si="8"/>
        <v>0</v>
      </c>
      <c r="Z296" t="str">
        <f t="shared" si="9"/>
        <v>Night (00-05)</v>
      </c>
    </row>
    <row r="297" spans="1:26" x14ac:dyDescent="0.3">
      <c r="A297" t="s">
        <v>999</v>
      </c>
      <c r="B297" t="s">
        <v>391</v>
      </c>
      <c r="C297" t="s">
        <v>686</v>
      </c>
      <c r="D297" t="s">
        <v>48</v>
      </c>
      <c r="E297" t="s">
        <v>112</v>
      </c>
      <c r="F297">
        <f>MONTH(Table1[[#This Row],[incident_datetime]])</f>
        <v>5</v>
      </c>
      <c r="G297">
        <f>YEAR(Table1[[#This Row],[incident_datetime]])</f>
        <v>2019</v>
      </c>
      <c r="H297" s="1">
        <v>43608.44390046296</v>
      </c>
      <c r="I297" t="s">
        <v>94</v>
      </c>
      <c r="J297" t="s">
        <v>1000</v>
      </c>
      <c r="K297">
        <v>73</v>
      </c>
      <c r="L297" t="s">
        <v>43</v>
      </c>
      <c r="M297" t="s">
        <v>35</v>
      </c>
      <c r="N297" t="s">
        <v>1001</v>
      </c>
      <c r="O297">
        <v>56</v>
      </c>
      <c r="P297" t="s">
        <v>59</v>
      </c>
      <c r="Q297" t="s">
        <v>45</v>
      </c>
      <c r="R297" t="s">
        <v>139</v>
      </c>
      <c r="S297" t="s">
        <v>61</v>
      </c>
      <c r="T297" t="s">
        <v>155</v>
      </c>
      <c r="U297">
        <v>4</v>
      </c>
      <c r="V297">
        <v>0</v>
      </c>
      <c r="W297" t="s">
        <v>103</v>
      </c>
      <c r="X297" cm="1">
        <f t="array" ref="X297">_xlfn.IFS(Table1[[#This Row],[severity]]="Critical", 4, Table1[[#This Row],[severity]]="High", 3, Table1[[#This Row],[severity]]="Medium", 2, TRUE, 1)</f>
        <v>2</v>
      </c>
      <c r="Y297">
        <f t="shared" si="8"/>
        <v>10</v>
      </c>
      <c r="Z297" t="str">
        <f t="shared" si="9"/>
        <v>Morning (06-11)</v>
      </c>
    </row>
    <row r="298" spans="1:26" x14ac:dyDescent="0.3">
      <c r="A298" t="s">
        <v>1002</v>
      </c>
      <c r="B298" t="s">
        <v>479</v>
      </c>
      <c r="C298" t="s">
        <v>342</v>
      </c>
      <c r="D298" t="s">
        <v>100</v>
      </c>
      <c r="E298" t="s">
        <v>55</v>
      </c>
      <c r="F298">
        <f>MONTH(Table1[[#This Row],[incident_datetime]])</f>
        <v>10</v>
      </c>
      <c r="G298">
        <f>YEAR(Table1[[#This Row],[incident_datetime]])</f>
        <v>2023</v>
      </c>
      <c r="H298" s="1">
        <v>45209.372476851851</v>
      </c>
      <c r="I298" t="s">
        <v>712</v>
      </c>
      <c r="J298" t="s">
        <v>7102</v>
      </c>
      <c r="K298">
        <v>52</v>
      </c>
      <c r="L298" t="s">
        <v>43</v>
      </c>
      <c r="M298" t="s">
        <v>35</v>
      </c>
      <c r="N298" t="s">
        <v>1003</v>
      </c>
      <c r="O298">
        <v>64</v>
      </c>
      <c r="P298" t="s">
        <v>59</v>
      </c>
      <c r="Q298" t="s">
        <v>215</v>
      </c>
      <c r="R298" t="s">
        <v>139</v>
      </c>
      <c r="S298" t="s">
        <v>28</v>
      </c>
      <c r="T298" t="s">
        <v>155</v>
      </c>
      <c r="U298">
        <v>0</v>
      </c>
      <c r="V298" s="4">
        <v>30962.38</v>
      </c>
      <c r="W298" t="s">
        <v>103</v>
      </c>
      <c r="X298" cm="1">
        <f t="array" ref="X298">_xlfn.IFS(Table1[[#This Row],[severity]]="Critical", 4, Table1[[#This Row],[severity]]="High", 3, Table1[[#This Row],[severity]]="Medium", 2, TRUE, 1)</f>
        <v>2</v>
      </c>
      <c r="Y298">
        <f t="shared" si="8"/>
        <v>8</v>
      </c>
      <c r="Z298" t="str">
        <f t="shared" si="9"/>
        <v>Morning (06-11)</v>
      </c>
    </row>
    <row r="299" spans="1:26" x14ac:dyDescent="0.3">
      <c r="A299" t="s">
        <v>1004</v>
      </c>
      <c r="B299" t="s">
        <v>1173</v>
      </c>
      <c r="C299" t="s">
        <v>562</v>
      </c>
      <c r="D299" t="s">
        <v>65</v>
      </c>
      <c r="E299" t="s">
        <v>72</v>
      </c>
      <c r="F299">
        <f>MONTH(Table1[[#This Row],[incident_datetime]])</f>
        <v>5</v>
      </c>
      <c r="G299">
        <f>YEAR(Table1[[#This Row],[incident_datetime]])</f>
        <v>2020</v>
      </c>
      <c r="H299" s="1">
        <v>43955.883333333331</v>
      </c>
      <c r="I299" t="s">
        <v>712</v>
      </c>
      <c r="J299" t="s">
        <v>7102</v>
      </c>
      <c r="K299">
        <v>52</v>
      </c>
      <c r="L299" t="s">
        <v>43</v>
      </c>
      <c r="M299" t="s">
        <v>35</v>
      </c>
      <c r="N299" t="s">
        <v>827</v>
      </c>
      <c r="O299">
        <v>57</v>
      </c>
      <c r="P299" t="s">
        <v>59</v>
      </c>
      <c r="Q299" t="s">
        <v>27</v>
      </c>
      <c r="R299" t="s">
        <v>97</v>
      </c>
      <c r="S299" t="s">
        <v>98</v>
      </c>
      <c r="T299" t="s">
        <v>155</v>
      </c>
      <c r="U299">
        <v>0</v>
      </c>
      <c r="V299" s="4">
        <v>30374.78</v>
      </c>
      <c r="W299" t="s">
        <v>110</v>
      </c>
      <c r="X299" cm="1">
        <f t="array" ref="X299">_xlfn.IFS(Table1[[#This Row],[severity]]="Critical", 4, Table1[[#This Row],[severity]]="High", 3, Table1[[#This Row],[severity]]="Medium", 2, TRUE, 1)</f>
        <v>3</v>
      </c>
      <c r="Y299">
        <f t="shared" si="8"/>
        <v>21</v>
      </c>
      <c r="Z299" t="str">
        <f t="shared" si="9"/>
        <v>Evening (18-23)</v>
      </c>
    </row>
    <row r="300" spans="1:26" x14ac:dyDescent="0.3">
      <c r="A300" t="s">
        <v>1005</v>
      </c>
      <c r="B300" t="s">
        <v>539</v>
      </c>
      <c r="C300" t="s">
        <v>258</v>
      </c>
      <c r="D300" t="s">
        <v>92</v>
      </c>
      <c r="E300" t="s">
        <v>78</v>
      </c>
      <c r="F300">
        <f ca="1">MONTH(Table1[[#This Row],[incident_datetime]])</f>
        <v>8</v>
      </c>
      <c r="G300">
        <f ca="1">YEAR(Table1[[#This Row],[incident_datetime]])</f>
        <v>2026</v>
      </c>
      <c r="H300" s="2">
        <f ca="1">TODAY()</f>
        <v>46250</v>
      </c>
      <c r="I300" t="s">
        <v>910</v>
      </c>
      <c r="J300" t="s">
        <v>7102</v>
      </c>
      <c r="K300">
        <v>52</v>
      </c>
      <c r="L300" t="s">
        <v>43</v>
      </c>
      <c r="M300" t="s">
        <v>35</v>
      </c>
      <c r="N300" t="s">
        <v>1006</v>
      </c>
      <c r="O300">
        <v>19</v>
      </c>
      <c r="P300" t="s">
        <v>59</v>
      </c>
      <c r="Q300" t="s">
        <v>215</v>
      </c>
      <c r="R300" t="s">
        <v>109</v>
      </c>
      <c r="S300" t="s">
        <v>98</v>
      </c>
      <c r="T300" t="s">
        <v>29</v>
      </c>
      <c r="U300">
        <v>4</v>
      </c>
      <c r="V300" s="4">
        <v>35568.67</v>
      </c>
      <c r="W300" t="s">
        <v>110</v>
      </c>
      <c r="X300" cm="1">
        <f t="array" ref="X300">_xlfn.IFS(Table1[[#This Row],[severity]]="Critical", 4, Table1[[#This Row],[severity]]="High", 3, Table1[[#This Row],[severity]]="Medium", 2, TRUE, 1)</f>
        <v>4</v>
      </c>
      <c r="Y300">
        <f t="shared" ca="1" si="8"/>
        <v>0</v>
      </c>
      <c r="Z300" t="str">
        <f t="shared" ca="1" si="9"/>
        <v>Night (00-05)</v>
      </c>
    </row>
    <row r="301" spans="1:26" x14ac:dyDescent="0.3">
      <c r="A301" t="s">
        <v>1007</v>
      </c>
      <c r="B301" t="s">
        <v>165</v>
      </c>
      <c r="C301" t="s">
        <v>686</v>
      </c>
      <c r="D301" t="s">
        <v>38</v>
      </c>
      <c r="E301" t="s">
        <v>93</v>
      </c>
      <c r="F301">
        <f>MONTH(Table1[[#This Row],[incident_datetime]])</f>
        <v>11</v>
      </c>
      <c r="G301">
        <f>YEAR(Table1[[#This Row],[incident_datetime]])</f>
        <v>2024</v>
      </c>
      <c r="H301" s="1">
        <v>45623.40452546296</v>
      </c>
      <c r="I301" t="s">
        <v>594</v>
      </c>
      <c r="J301" t="s">
        <v>1008</v>
      </c>
      <c r="K301">
        <v>47</v>
      </c>
      <c r="L301" t="s">
        <v>34</v>
      </c>
      <c r="M301" t="s">
        <v>107</v>
      </c>
      <c r="N301" t="s">
        <v>1009</v>
      </c>
      <c r="O301">
        <v>63</v>
      </c>
      <c r="P301" t="s">
        <v>43</v>
      </c>
      <c r="Q301" t="s">
        <v>27</v>
      </c>
      <c r="R301" t="s">
        <v>97</v>
      </c>
      <c r="S301" t="s">
        <v>53</v>
      </c>
      <c r="T301" t="s">
        <v>62</v>
      </c>
      <c r="U301">
        <v>3</v>
      </c>
      <c r="V301" s="4">
        <v>1229.23</v>
      </c>
      <c r="W301" t="s">
        <v>103</v>
      </c>
      <c r="X301" cm="1">
        <f t="array" ref="X301">_xlfn.IFS(Table1[[#This Row],[severity]]="Critical", 4, Table1[[#This Row],[severity]]="High", 3, Table1[[#This Row],[severity]]="Medium", 2, TRUE, 1)</f>
        <v>3</v>
      </c>
      <c r="Y301">
        <f t="shared" si="8"/>
        <v>9</v>
      </c>
      <c r="Z301" t="str">
        <f t="shared" si="9"/>
        <v>Morning (06-11)</v>
      </c>
    </row>
    <row r="302" spans="1:26" x14ac:dyDescent="0.3">
      <c r="A302" t="s">
        <v>1010</v>
      </c>
      <c r="B302" t="s">
        <v>306</v>
      </c>
      <c r="C302" t="s">
        <v>220</v>
      </c>
      <c r="D302" t="s">
        <v>38</v>
      </c>
      <c r="E302" t="s">
        <v>23</v>
      </c>
      <c r="F302">
        <f>MONTH(Table1[[#This Row],[incident_datetime]])</f>
        <v>2</v>
      </c>
      <c r="G302">
        <f>YEAR(Table1[[#This Row],[incident_datetime]])</f>
        <v>2024</v>
      </c>
      <c r="H302" s="1">
        <v>45346.515509259261</v>
      </c>
      <c r="I302" t="s">
        <v>986</v>
      </c>
      <c r="J302" t="s">
        <v>525</v>
      </c>
      <c r="K302">
        <v>47</v>
      </c>
      <c r="L302" t="s">
        <v>59</v>
      </c>
      <c r="M302" t="s">
        <v>35</v>
      </c>
      <c r="N302" t="s">
        <v>600</v>
      </c>
      <c r="O302">
        <v>41</v>
      </c>
      <c r="P302" t="s">
        <v>34</v>
      </c>
      <c r="Q302" t="s">
        <v>45</v>
      </c>
      <c r="R302" t="s">
        <v>109</v>
      </c>
      <c r="S302" t="s">
        <v>61</v>
      </c>
      <c r="T302" t="s">
        <v>29</v>
      </c>
      <c r="U302">
        <v>5</v>
      </c>
      <c r="V302" s="4">
        <v>19269.490000000002</v>
      </c>
      <c r="W302" t="s">
        <v>110</v>
      </c>
      <c r="X302" cm="1">
        <f t="array" ref="X302">_xlfn.IFS(Table1[[#This Row],[severity]]="Critical", 4, Table1[[#This Row],[severity]]="High", 3, Table1[[#This Row],[severity]]="Medium", 2, TRUE, 1)</f>
        <v>4</v>
      </c>
      <c r="Y302">
        <f t="shared" si="8"/>
        <v>12</v>
      </c>
      <c r="Z302" t="str">
        <f t="shared" si="9"/>
        <v>Afternoon (12-17)</v>
      </c>
    </row>
    <row r="303" spans="1:26" x14ac:dyDescent="0.3">
      <c r="A303" t="s">
        <v>1011</v>
      </c>
      <c r="B303" t="s">
        <v>232</v>
      </c>
      <c r="C303" t="s">
        <v>135</v>
      </c>
      <c r="D303" t="s">
        <v>88</v>
      </c>
      <c r="E303" t="s">
        <v>66</v>
      </c>
      <c r="F303">
        <f>MONTH(Table1[[#This Row],[incident_datetime]])</f>
        <v>8</v>
      </c>
      <c r="G303">
        <f>YEAR(Table1[[#This Row],[incident_datetime]])</f>
        <v>2018</v>
      </c>
      <c r="H303" s="1">
        <v>43320.564212962963</v>
      </c>
      <c r="I303" t="s">
        <v>812</v>
      </c>
      <c r="J303" t="s">
        <v>813</v>
      </c>
      <c r="K303">
        <v>52</v>
      </c>
      <c r="L303" t="s">
        <v>59</v>
      </c>
      <c r="M303" t="s">
        <v>35</v>
      </c>
      <c r="N303" t="s">
        <v>814</v>
      </c>
      <c r="O303">
        <v>81</v>
      </c>
      <c r="P303" t="s">
        <v>59</v>
      </c>
      <c r="Q303" t="s">
        <v>215</v>
      </c>
      <c r="R303" t="s">
        <v>109</v>
      </c>
      <c r="S303" t="s">
        <v>132</v>
      </c>
      <c r="T303" t="s">
        <v>270</v>
      </c>
      <c r="U303">
        <v>4</v>
      </c>
      <c r="V303">
        <v>0</v>
      </c>
      <c r="W303" t="s">
        <v>103</v>
      </c>
      <c r="X303" cm="1">
        <f t="array" ref="X303">_xlfn.IFS(Table1[[#This Row],[severity]]="Critical", 4, Table1[[#This Row],[severity]]="High", 3, Table1[[#This Row],[severity]]="Medium", 2, TRUE, 1)</f>
        <v>4</v>
      </c>
      <c r="Y303">
        <f t="shared" si="8"/>
        <v>13</v>
      </c>
      <c r="Z303" t="str">
        <f t="shared" si="9"/>
        <v>Afternoon (12-17)</v>
      </c>
    </row>
    <row r="304" spans="1:26" x14ac:dyDescent="0.3">
      <c r="A304" t="s">
        <v>1012</v>
      </c>
      <c r="B304" t="s">
        <v>250</v>
      </c>
      <c r="C304" t="s">
        <v>135</v>
      </c>
      <c r="D304" t="s">
        <v>48</v>
      </c>
      <c r="E304" t="s">
        <v>31</v>
      </c>
      <c r="F304">
        <f>MONTH(Table1[[#This Row],[incident_datetime]])</f>
        <v>7</v>
      </c>
      <c r="G304">
        <f>YEAR(Table1[[#This Row],[incident_datetime]])</f>
        <v>2024</v>
      </c>
      <c r="H304" s="1">
        <v>45486.941944444443</v>
      </c>
      <c r="I304" t="s">
        <v>181</v>
      </c>
      <c r="J304" t="s">
        <v>1013</v>
      </c>
      <c r="K304">
        <v>56</v>
      </c>
      <c r="L304" t="s">
        <v>59</v>
      </c>
      <c r="M304" t="s">
        <v>85</v>
      </c>
      <c r="N304" t="s">
        <v>1014</v>
      </c>
      <c r="O304">
        <v>86</v>
      </c>
      <c r="P304" t="s">
        <v>43</v>
      </c>
      <c r="Q304" t="s">
        <v>27</v>
      </c>
      <c r="R304" t="s">
        <v>97</v>
      </c>
      <c r="S304" t="s">
        <v>61</v>
      </c>
      <c r="T304" t="s">
        <v>155</v>
      </c>
      <c r="U304">
        <v>3</v>
      </c>
      <c r="V304" s="4">
        <v>19693.63</v>
      </c>
      <c r="W304" t="s">
        <v>103</v>
      </c>
      <c r="X304" cm="1">
        <f t="array" ref="X304">_xlfn.IFS(Table1[[#This Row],[severity]]="Critical", 4, Table1[[#This Row],[severity]]="High", 3, Table1[[#This Row],[severity]]="Medium", 2, TRUE, 1)</f>
        <v>3</v>
      </c>
      <c r="Y304">
        <f t="shared" si="8"/>
        <v>22</v>
      </c>
      <c r="Z304" t="str">
        <f t="shared" si="9"/>
        <v>Evening (18-23)</v>
      </c>
    </row>
    <row r="305" spans="1:26" x14ac:dyDescent="0.3">
      <c r="A305" t="s">
        <v>1015</v>
      </c>
      <c r="B305" t="s">
        <v>338</v>
      </c>
      <c r="C305" t="s">
        <v>686</v>
      </c>
      <c r="D305" t="s">
        <v>92</v>
      </c>
      <c r="E305" t="s">
        <v>186</v>
      </c>
      <c r="F305">
        <f>MONTH(Table1[[#This Row],[incident_datetime]])</f>
        <v>8</v>
      </c>
      <c r="G305">
        <f>YEAR(Table1[[#This Row],[incident_datetime]])</f>
        <v>2019</v>
      </c>
      <c r="H305" s="2">
        <v>43704</v>
      </c>
      <c r="I305" t="s">
        <v>459</v>
      </c>
      <c r="J305" t="s">
        <v>7102</v>
      </c>
      <c r="K305">
        <v>52</v>
      </c>
      <c r="L305" t="s">
        <v>43</v>
      </c>
      <c r="M305" t="s">
        <v>35</v>
      </c>
      <c r="N305" t="s">
        <v>651</v>
      </c>
      <c r="O305">
        <v>65</v>
      </c>
      <c r="P305" t="s">
        <v>43</v>
      </c>
      <c r="Q305" t="s">
        <v>27</v>
      </c>
      <c r="R305" t="s">
        <v>52</v>
      </c>
      <c r="S305" t="s">
        <v>98</v>
      </c>
      <c r="T305" t="s">
        <v>62</v>
      </c>
      <c r="U305">
        <v>3</v>
      </c>
      <c r="V305" s="4">
        <v>44019.78</v>
      </c>
      <c r="W305" t="s">
        <v>110</v>
      </c>
      <c r="X305" cm="1">
        <f t="array" ref="X305">_xlfn.IFS(Table1[[#This Row],[severity]]="Critical", 4, Table1[[#This Row],[severity]]="High", 3, Table1[[#This Row],[severity]]="Medium", 2, TRUE, 1)</f>
        <v>1</v>
      </c>
      <c r="Y305">
        <f t="shared" si="8"/>
        <v>0</v>
      </c>
      <c r="Z305" t="str">
        <f t="shared" si="9"/>
        <v>Night (00-05)</v>
      </c>
    </row>
    <row r="306" spans="1:26" x14ac:dyDescent="0.3">
      <c r="A306" t="s">
        <v>1016</v>
      </c>
      <c r="B306" t="s">
        <v>391</v>
      </c>
      <c r="C306" t="s">
        <v>342</v>
      </c>
      <c r="D306" t="s">
        <v>77</v>
      </c>
      <c r="E306" t="s">
        <v>186</v>
      </c>
      <c r="F306">
        <f>MONTH(Table1[[#This Row],[incident_datetime]])</f>
        <v>2</v>
      </c>
      <c r="G306">
        <f>YEAR(Table1[[#This Row],[incident_datetime]])</f>
        <v>2023</v>
      </c>
      <c r="H306" s="2">
        <v>44981</v>
      </c>
      <c r="I306" t="s">
        <v>73</v>
      </c>
      <c r="J306" t="s">
        <v>7102</v>
      </c>
      <c r="K306">
        <v>52</v>
      </c>
      <c r="L306" t="s">
        <v>43</v>
      </c>
      <c r="M306" t="s">
        <v>35</v>
      </c>
      <c r="N306" t="s">
        <v>1017</v>
      </c>
      <c r="O306">
        <v>88</v>
      </c>
      <c r="P306" t="s">
        <v>43</v>
      </c>
      <c r="Q306" t="s">
        <v>27</v>
      </c>
      <c r="R306" t="s">
        <v>109</v>
      </c>
      <c r="S306" t="s">
        <v>132</v>
      </c>
      <c r="T306" t="s">
        <v>62</v>
      </c>
      <c r="U306">
        <v>2</v>
      </c>
      <c r="V306" s="4">
        <v>46792.6</v>
      </c>
      <c r="W306" t="s">
        <v>103</v>
      </c>
      <c r="X306" cm="1">
        <f t="array" ref="X306">_xlfn.IFS(Table1[[#This Row],[severity]]="Critical", 4, Table1[[#This Row],[severity]]="High", 3, Table1[[#This Row],[severity]]="Medium", 2, TRUE, 1)</f>
        <v>4</v>
      </c>
      <c r="Y306">
        <f t="shared" si="8"/>
        <v>0</v>
      </c>
      <c r="Z306" t="str">
        <f t="shared" si="9"/>
        <v>Night (00-05)</v>
      </c>
    </row>
    <row r="307" spans="1:26" x14ac:dyDescent="0.3">
      <c r="A307" t="s">
        <v>1018</v>
      </c>
      <c r="B307" t="s">
        <v>1019</v>
      </c>
      <c r="C307" t="s">
        <v>180</v>
      </c>
      <c r="D307" t="s">
        <v>38</v>
      </c>
      <c r="E307" t="s">
        <v>66</v>
      </c>
      <c r="F307">
        <f ca="1">MONTH(Table1[[#This Row],[incident_datetime]])</f>
        <v>8</v>
      </c>
      <c r="G307">
        <f ca="1">YEAR(Table1[[#This Row],[incident_datetime]])</f>
        <v>2026</v>
      </c>
      <c r="H307" s="2">
        <f ca="1">TODAY()</f>
        <v>46250</v>
      </c>
      <c r="I307" t="s">
        <v>1020</v>
      </c>
      <c r="J307" t="s">
        <v>1021</v>
      </c>
      <c r="K307">
        <v>40</v>
      </c>
      <c r="L307" t="s">
        <v>43</v>
      </c>
      <c r="M307" t="s">
        <v>41</v>
      </c>
      <c r="N307" t="s">
        <v>1022</v>
      </c>
      <c r="O307">
        <v>24</v>
      </c>
      <c r="P307" t="s">
        <v>43</v>
      </c>
      <c r="Q307" t="s">
        <v>27</v>
      </c>
      <c r="R307" t="s">
        <v>97</v>
      </c>
      <c r="S307" t="s">
        <v>98</v>
      </c>
      <c r="T307" t="s">
        <v>62</v>
      </c>
      <c r="U307">
        <v>4</v>
      </c>
      <c r="V307" s="4">
        <v>3144.09</v>
      </c>
      <c r="W307" t="s">
        <v>110</v>
      </c>
      <c r="X307" cm="1">
        <f t="array" ref="X307">_xlfn.IFS(Table1[[#This Row],[severity]]="Critical", 4, Table1[[#This Row],[severity]]="High", 3, Table1[[#This Row],[severity]]="Medium", 2, TRUE, 1)</f>
        <v>3</v>
      </c>
      <c r="Y307">
        <f t="shared" ca="1" si="8"/>
        <v>0</v>
      </c>
      <c r="Z307" t="str">
        <f t="shared" ca="1" si="9"/>
        <v>Night (00-05)</v>
      </c>
    </row>
    <row r="308" spans="1:26" x14ac:dyDescent="0.3">
      <c r="A308" t="s">
        <v>1023</v>
      </c>
      <c r="B308" t="s">
        <v>935</v>
      </c>
      <c r="C308" t="s">
        <v>562</v>
      </c>
      <c r="D308" t="s">
        <v>77</v>
      </c>
      <c r="E308" t="s">
        <v>31</v>
      </c>
      <c r="F308">
        <f>MONTH(Table1[[#This Row],[incident_datetime]])</f>
        <v>7</v>
      </c>
      <c r="G308">
        <f>YEAR(Table1[[#This Row],[incident_datetime]])</f>
        <v>2018</v>
      </c>
      <c r="H308" s="1">
        <v>43297.454976851855</v>
      </c>
      <c r="I308" t="s">
        <v>433</v>
      </c>
      <c r="J308" t="s">
        <v>1021</v>
      </c>
      <c r="K308">
        <v>74</v>
      </c>
      <c r="L308" t="s">
        <v>43</v>
      </c>
      <c r="M308" t="s">
        <v>35</v>
      </c>
      <c r="N308" t="s">
        <v>1024</v>
      </c>
      <c r="O308">
        <v>88</v>
      </c>
      <c r="P308" t="s">
        <v>59</v>
      </c>
      <c r="Q308" t="s">
        <v>27</v>
      </c>
      <c r="R308" t="s">
        <v>97</v>
      </c>
      <c r="S308" t="s">
        <v>28</v>
      </c>
      <c r="T308" t="s">
        <v>155</v>
      </c>
      <c r="U308">
        <v>3</v>
      </c>
      <c r="V308">
        <v>0</v>
      </c>
      <c r="W308" t="s">
        <v>103</v>
      </c>
      <c r="X308" cm="1">
        <f t="array" ref="X308">_xlfn.IFS(Table1[[#This Row],[severity]]="Critical", 4, Table1[[#This Row],[severity]]="High", 3, Table1[[#This Row],[severity]]="Medium", 2, TRUE, 1)</f>
        <v>3</v>
      </c>
      <c r="Y308">
        <f t="shared" si="8"/>
        <v>10</v>
      </c>
      <c r="Z308" t="str">
        <f t="shared" si="9"/>
        <v>Morning (06-11)</v>
      </c>
    </row>
    <row r="309" spans="1:26" x14ac:dyDescent="0.3">
      <c r="A309" t="s">
        <v>1025</v>
      </c>
      <c r="B309" t="s">
        <v>165</v>
      </c>
      <c r="C309" t="s">
        <v>135</v>
      </c>
      <c r="D309" t="s">
        <v>22</v>
      </c>
      <c r="E309" t="s">
        <v>31</v>
      </c>
      <c r="F309">
        <f>MONTH(Table1[[#This Row],[incident_datetime]])</f>
        <v>3</v>
      </c>
      <c r="G309">
        <f>YEAR(Table1[[#This Row],[incident_datetime]])</f>
        <v>2020</v>
      </c>
      <c r="H309" s="1">
        <v>43912.875011574077</v>
      </c>
      <c r="I309" t="s">
        <v>94</v>
      </c>
      <c r="J309" t="s">
        <v>1026</v>
      </c>
      <c r="K309">
        <v>31</v>
      </c>
      <c r="L309" t="s">
        <v>43</v>
      </c>
      <c r="M309" t="s">
        <v>35</v>
      </c>
      <c r="N309" t="s">
        <v>1027</v>
      </c>
      <c r="O309">
        <v>27</v>
      </c>
      <c r="P309" t="s">
        <v>43</v>
      </c>
      <c r="Q309" t="s">
        <v>27</v>
      </c>
      <c r="R309" t="s">
        <v>139</v>
      </c>
      <c r="S309" t="s">
        <v>132</v>
      </c>
      <c r="T309" t="s">
        <v>155</v>
      </c>
      <c r="U309">
        <v>4</v>
      </c>
      <c r="V309" s="4">
        <v>45609.86</v>
      </c>
      <c r="W309" t="s">
        <v>103</v>
      </c>
      <c r="X309" cm="1">
        <f t="array" ref="X309">_xlfn.IFS(Table1[[#This Row],[severity]]="Critical", 4, Table1[[#This Row],[severity]]="High", 3, Table1[[#This Row],[severity]]="Medium", 2, TRUE, 1)</f>
        <v>2</v>
      </c>
      <c r="Y309">
        <f t="shared" si="8"/>
        <v>21</v>
      </c>
      <c r="Z309" t="str">
        <f t="shared" si="9"/>
        <v>Evening (18-23)</v>
      </c>
    </row>
    <row r="310" spans="1:26" x14ac:dyDescent="0.3">
      <c r="A310" t="s">
        <v>1028</v>
      </c>
      <c r="B310" t="s">
        <v>267</v>
      </c>
      <c r="C310" t="s">
        <v>180</v>
      </c>
      <c r="D310" t="s">
        <v>77</v>
      </c>
      <c r="E310" t="s">
        <v>39</v>
      </c>
      <c r="F310">
        <f>MONTH(Table1[[#This Row],[incident_datetime]])</f>
        <v>4</v>
      </c>
      <c r="G310">
        <f>YEAR(Table1[[#This Row],[incident_datetime]])</f>
        <v>2021</v>
      </c>
      <c r="H310" s="1">
        <v>44316.874664351853</v>
      </c>
      <c r="I310" t="s">
        <v>535</v>
      </c>
      <c r="J310" t="s">
        <v>1029</v>
      </c>
      <c r="K310">
        <v>52</v>
      </c>
      <c r="L310" t="s">
        <v>43</v>
      </c>
      <c r="M310" t="s">
        <v>35</v>
      </c>
      <c r="N310" t="s">
        <v>1030</v>
      </c>
      <c r="O310">
        <v>10</v>
      </c>
      <c r="P310" t="s">
        <v>59</v>
      </c>
      <c r="Q310" t="s">
        <v>27</v>
      </c>
      <c r="R310" t="s">
        <v>52</v>
      </c>
      <c r="S310" t="s">
        <v>61</v>
      </c>
      <c r="T310" t="s">
        <v>270</v>
      </c>
      <c r="U310">
        <v>5</v>
      </c>
      <c r="V310" s="4">
        <v>1942.07</v>
      </c>
      <c r="W310" t="s">
        <v>110</v>
      </c>
      <c r="X310" cm="1">
        <f t="array" ref="X310">_xlfn.IFS(Table1[[#This Row],[severity]]="Critical", 4, Table1[[#This Row],[severity]]="High", 3, Table1[[#This Row],[severity]]="Medium", 2, TRUE, 1)</f>
        <v>1</v>
      </c>
      <c r="Y310">
        <f t="shared" si="8"/>
        <v>20</v>
      </c>
      <c r="Z310" t="str">
        <f t="shared" si="9"/>
        <v>Evening (18-23)</v>
      </c>
    </row>
    <row r="311" spans="1:26" x14ac:dyDescent="0.3">
      <c r="A311" t="s">
        <v>1031</v>
      </c>
      <c r="B311" t="s">
        <v>685</v>
      </c>
      <c r="C311" t="s">
        <v>233</v>
      </c>
      <c r="D311" t="s">
        <v>100</v>
      </c>
      <c r="E311" t="s">
        <v>78</v>
      </c>
      <c r="F311">
        <f>MONTH(Table1[[#This Row],[incident_datetime]])</f>
        <v>4</v>
      </c>
      <c r="G311">
        <f>YEAR(Table1[[#This Row],[incident_datetime]])</f>
        <v>2021</v>
      </c>
      <c r="H311" s="1">
        <v>44299.744479166664</v>
      </c>
      <c r="I311" t="s">
        <v>127</v>
      </c>
      <c r="J311" t="s">
        <v>1032</v>
      </c>
      <c r="K311">
        <v>71</v>
      </c>
      <c r="L311" t="s">
        <v>43</v>
      </c>
      <c r="M311" t="s">
        <v>35</v>
      </c>
      <c r="N311" t="s">
        <v>1033</v>
      </c>
      <c r="O311">
        <v>88</v>
      </c>
      <c r="P311" t="s">
        <v>59</v>
      </c>
      <c r="Q311" t="s">
        <v>70</v>
      </c>
      <c r="R311" t="s">
        <v>109</v>
      </c>
      <c r="S311" t="s">
        <v>61</v>
      </c>
      <c r="T311" t="s">
        <v>62</v>
      </c>
      <c r="U311">
        <v>3</v>
      </c>
      <c r="V311">
        <v>0</v>
      </c>
      <c r="W311" t="s">
        <v>103</v>
      </c>
      <c r="X311" cm="1">
        <f t="array" ref="X311">_xlfn.IFS(Table1[[#This Row],[severity]]="Critical", 4, Table1[[#This Row],[severity]]="High", 3, Table1[[#This Row],[severity]]="Medium", 2, TRUE, 1)</f>
        <v>4</v>
      </c>
      <c r="Y311">
        <f t="shared" si="8"/>
        <v>17</v>
      </c>
      <c r="Z311" t="str">
        <f t="shared" si="9"/>
        <v>Afternoon (12-17)</v>
      </c>
    </row>
    <row r="312" spans="1:26" x14ac:dyDescent="0.3">
      <c r="A312" t="s">
        <v>1034</v>
      </c>
      <c r="B312" t="s">
        <v>338</v>
      </c>
      <c r="C312" t="s">
        <v>342</v>
      </c>
      <c r="D312" t="s">
        <v>48</v>
      </c>
      <c r="E312" t="s">
        <v>23</v>
      </c>
      <c r="F312">
        <f>MONTH(Table1[[#This Row],[incident_datetime]])</f>
        <v>6</v>
      </c>
      <c r="G312">
        <f>YEAR(Table1[[#This Row],[incident_datetime]])</f>
        <v>2019</v>
      </c>
      <c r="H312" s="1">
        <v>43644.152662037035</v>
      </c>
      <c r="I312" t="s">
        <v>113</v>
      </c>
      <c r="J312" t="s">
        <v>1035</v>
      </c>
      <c r="K312">
        <v>41</v>
      </c>
      <c r="L312" t="s">
        <v>59</v>
      </c>
      <c r="M312" t="s">
        <v>35</v>
      </c>
      <c r="N312" t="s">
        <v>1036</v>
      </c>
      <c r="O312">
        <v>39</v>
      </c>
      <c r="P312" t="s">
        <v>59</v>
      </c>
      <c r="Q312" t="s">
        <v>27</v>
      </c>
      <c r="R312" t="s">
        <v>139</v>
      </c>
      <c r="S312" t="s">
        <v>28</v>
      </c>
      <c r="T312" t="s">
        <v>155</v>
      </c>
      <c r="U312">
        <v>5</v>
      </c>
      <c r="V312" s="4">
        <v>4564.21</v>
      </c>
      <c r="W312" t="s">
        <v>103</v>
      </c>
      <c r="X312" cm="1">
        <f t="array" ref="X312">_xlfn.IFS(Table1[[#This Row],[severity]]="Critical", 4, Table1[[#This Row],[severity]]="High", 3, Table1[[#This Row],[severity]]="Medium", 2, TRUE, 1)</f>
        <v>2</v>
      </c>
      <c r="Y312">
        <f t="shared" si="8"/>
        <v>3</v>
      </c>
      <c r="Z312" t="str">
        <f t="shared" si="9"/>
        <v>Night (00-05)</v>
      </c>
    </row>
    <row r="313" spans="1:26" x14ac:dyDescent="0.3">
      <c r="A313" t="s">
        <v>1037</v>
      </c>
      <c r="B313" t="s">
        <v>7101</v>
      </c>
      <c r="C313" t="s">
        <v>258</v>
      </c>
      <c r="D313" t="s">
        <v>22</v>
      </c>
      <c r="E313" t="s">
        <v>72</v>
      </c>
      <c r="F313">
        <f>MONTH(Table1[[#This Row],[incident_datetime]])</f>
        <v>5</v>
      </c>
      <c r="G313">
        <f>YEAR(Table1[[#This Row],[incident_datetime]])</f>
        <v>2023</v>
      </c>
      <c r="H313" s="1">
        <v>45060.291250000002</v>
      </c>
      <c r="I313" t="s">
        <v>462</v>
      </c>
      <c r="J313" t="s">
        <v>1038</v>
      </c>
      <c r="K313">
        <v>17</v>
      </c>
      <c r="L313" t="s">
        <v>59</v>
      </c>
      <c r="M313" t="s">
        <v>107</v>
      </c>
      <c r="N313" t="s">
        <v>1039</v>
      </c>
      <c r="O313">
        <v>37</v>
      </c>
      <c r="P313" t="s">
        <v>59</v>
      </c>
      <c r="Q313" t="s">
        <v>27</v>
      </c>
      <c r="R313" t="s">
        <v>97</v>
      </c>
      <c r="S313" t="s">
        <v>28</v>
      </c>
      <c r="T313" t="s">
        <v>155</v>
      </c>
      <c r="U313">
        <v>2</v>
      </c>
      <c r="V313" s="4">
        <v>36729.14</v>
      </c>
      <c r="W313" t="s">
        <v>110</v>
      </c>
      <c r="X313" cm="1">
        <f t="array" ref="X313">_xlfn.IFS(Table1[[#This Row],[severity]]="Critical", 4, Table1[[#This Row],[severity]]="High", 3, Table1[[#This Row],[severity]]="Medium", 2, TRUE, 1)</f>
        <v>3</v>
      </c>
      <c r="Y313">
        <f t="shared" si="8"/>
        <v>6</v>
      </c>
      <c r="Z313" t="str">
        <f t="shared" si="9"/>
        <v>Morning (06-11)</v>
      </c>
    </row>
    <row r="314" spans="1:26" x14ac:dyDescent="0.3">
      <c r="A314" t="s">
        <v>1040</v>
      </c>
      <c r="B314" t="s">
        <v>242</v>
      </c>
      <c r="C314" t="s">
        <v>258</v>
      </c>
      <c r="D314" t="s">
        <v>92</v>
      </c>
      <c r="E314" t="s">
        <v>55</v>
      </c>
      <c r="F314">
        <f>MONTH(Table1[[#This Row],[incident_datetime]])</f>
        <v>9</v>
      </c>
      <c r="G314">
        <f>YEAR(Table1[[#This Row],[incident_datetime]])</f>
        <v>2018</v>
      </c>
      <c r="H314" s="1">
        <v>43359.096087962964</v>
      </c>
      <c r="I314" t="s">
        <v>622</v>
      </c>
      <c r="J314" t="s">
        <v>1041</v>
      </c>
      <c r="K314">
        <v>41</v>
      </c>
      <c r="L314" t="s">
        <v>59</v>
      </c>
      <c r="M314" t="s">
        <v>85</v>
      </c>
      <c r="N314" t="s">
        <v>1042</v>
      </c>
      <c r="O314">
        <v>69</v>
      </c>
      <c r="P314" t="s">
        <v>59</v>
      </c>
      <c r="Q314" t="s">
        <v>70</v>
      </c>
      <c r="R314" t="s">
        <v>52</v>
      </c>
      <c r="S314" t="s">
        <v>28</v>
      </c>
      <c r="T314" t="s">
        <v>62</v>
      </c>
      <c r="U314">
        <v>5</v>
      </c>
      <c r="V314" s="4">
        <v>36862.47</v>
      </c>
      <c r="W314" t="s">
        <v>110</v>
      </c>
      <c r="X314" cm="1">
        <f t="array" ref="X314">_xlfn.IFS(Table1[[#This Row],[severity]]="Critical", 4, Table1[[#This Row],[severity]]="High", 3, Table1[[#This Row],[severity]]="Medium", 2, TRUE, 1)</f>
        <v>1</v>
      </c>
      <c r="Y314">
        <f t="shared" si="8"/>
        <v>2</v>
      </c>
      <c r="Z314" t="str">
        <f t="shared" si="9"/>
        <v>Night (00-05)</v>
      </c>
    </row>
    <row r="315" spans="1:26" x14ac:dyDescent="0.3">
      <c r="A315" t="s">
        <v>1043</v>
      </c>
      <c r="B315" t="s">
        <v>935</v>
      </c>
      <c r="C315" t="s">
        <v>686</v>
      </c>
      <c r="D315" t="s">
        <v>92</v>
      </c>
      <c r="E315" t="s">
        <v>78</v>
      </c>
      <c r="F315">
        <f>MONTH(Table1[[#This Row],[incident_datetime]])</f>
        <v>7</v>
      </c>
      <c r="G315">
        <f>YEAR(Table1[[#This Row],[incident_datetime]])</f>
        <v>2019</v>
      </c>
      <c r="H315" s="1">
        <v>43653.419965277775</v>
      </c>
      <c r="I315" t="s">
        <v>490</v>
      </c>
      <c r="J315" t="s">
        <v>1044</v>
      </c>
      <c r="K315">
        <v>63</v>
      </c>
      <c r="L315" t="s">
        <v>43</v>
      </c>
      <c r="M315" t="s">
        <v>34</v>
      </c>
      <c r="N315" t="s">
        <v>1045</v>
      </c>
      <c r="O315">
        <v>61</v>
      </c>
      <c r="P315" t="s">
        <v>59</v>
      </c>
      <c r="Q315" t="s">
        <v>116</v>
      </c>
      <c r="R315" t="s">
        <v>109</v>
      </c>
      <c r="S315" t="s">
        <v>61</v>
      </c>
      <c r="T315" t="s">
        <v>155</v>
      </c>
      <c r="U315">
        <v>4</v>
      </c>
      <c r="V315" s="4">
        <v>17439.29</v>
      </c>
      <c r="W315" t="s">
        <v>110</v>
      </c>
      <c r="X315" cm="1">
        <f t="array" ref="X315">_xlfn.IFS(Table1[[#This Row],[severity]]="Critical", 4, Table1[[#This Row],[severity]]="High", 3, Table1[[#This Row],[severity]]="Medium", 2, TRUE, 1)</f>
        <v>4</v>
      </c>
      <c r="Y315">
        <f t="shared" si="8"/>
        <v>10</v>
      </c>
      <c r="Z315" t="str">
        <f t="shared" si="9"/>
        <v>Morning (06-11)</v>
      </c>
    </row>
    <row r="316" spans="1:26" x14ac:dyDescent="0.3">
      <c r="A316" t="s">
        <v>1046</v>
      </c>
      <c r="B316" t="s">
        <v>165</v>
      </c>
      <c r="C316" t="s">
        <v>220</v>
      </c>
      <c r="D316" t="s">
        <v>65</v>
      </c>
      <c r="E316" t="s">
        <v>78</v>
      </c>
      <c r="F316">
        <f>MONTH(Table1[[#This Row],[incident_datetime]])</f>
        <v>7</v>
      </c>
      <c r="G316">
        <f>YEAR(Table1[[#This Row],[incident_datetime]])</f>
        <v>2020</v>
      </c>
      <c r="H316" s="1">
        <v>44018.161678240744</v>
      </c>
      <c r="I316" t="s">
        <v>657</v>
      </c>
      <c r="J316" t="s">
        <v>1047</v>
      </c>
      <c r="K316">
        <v>19</v>
      </c>
      <c r="L316" t="s">
        <v>43</v>
      </c>
      <c r="M316" t="s">
        <v>85</v>
      </c>
      <c r="N316" t="s">
        <v>1048</v>
      </c>
      <c r="O316">
        <v>61</v>
      </c>
      <c r="P316" t="s">
        <v>59</v>
      </c>
      <c r="Q316" t="s">
        <v>215</v>
      </c>
      <c r="R316" t="s">
        <v>52</v>
      </c>
      <c r="S316" t="s">
        <v>61</v>
      </c>
      <c r="T316" t="s">
        <v>62</v>
      </c>
      <c r="U316">
        <v>0</v>
      </c>
      <c r="V316">
        <v>0</v>
      </c>
      <c r="W316" t="s">
        <v>103</v>
      </c>
      <c r="X316" cm="1">
        <f t="array" ref="X316">_xlfn.IFS(Table1[[#This Row],[severity]]="Critical", 4, Table1[[#This Row],[severity]]="High", 3, Table1[[#This Row],[severity]]="Medium", 2, TRUE, 1)</f>
        <v>1</v>
      </c>
      <c r="Y316">
        <f t="shared" si="8"/>
        <v>3</v>
      </c>
      <c r="Z316" t="str">
        <f t="shared" si="9"/>
        <v>Night (00-05)</v>
      </c>
    </row>
    <row r="317" spans="1:26" x14ac:dyDescent="0.3">
      <c r="A317" t="s">
        <v>1049</v>
      </c>
      <c r="B317" t="s">
        <v>676</v>
      </c>
      <c r="C317" t="s">
        <v>468</v>
      </c>
      <c r="D317" t="s">
        <v>38</v>
      </c>
      <c r="E317" t="s">
        <v>23</v>
      </c>
      <c r="F317">
        <f>MONTH(Table1[[#This Row],[incident_datetime]])</f>
        <v>1</v>
      </c>
      <c r="G317">
        <f>YEAR(Table1[[#This Row],[incident_datetime]])</f>
        <v>2021</v>
      </c>
      <c r="H317" s="1">
        <v>44226.119664351849</v>
      </c>
      <c r="I317" t="s">
        <v>1050</v>
      </c>
      <c r="J317" t="s">
        <v>1051</v>
      </c>
      <c r="K317">
        <v>17</v>
      </c>
      <c r="L317" t="s">
        <v>43</v>
      </c>
      <c r="M317" t="s">
        <v>107</v>
      </c>
      <c r="N317" t="s">
        <v>1052</v>
      </c>
      <c r="O317">
        <v>89</v>
      </c>
      <c r="P317" t="s">
        <v>43</v>
      </c>
      <c r="Q317" t="s">
        <v>45</v>
      </c>
      <c r="R317" t="s">
        <v>97</v>
      </c>
      <c r="S317" t="s">
        <v>98</v>
      </c>
      <c r="T317" t="s">
        <v>62</v>
      </c>
      <c r="U317">
        <v>1</v>
      </c>
      <c r="V317" s="4">
        <v>49493.93</v>
      </c>
      <c r="W317" t="s">
        <v>110</v>
      </c>
      <c r="X317" cm="1">
        <f t="array" ref="X317">_xlfn.IFS(Table1[[#This Row],[severity]]="Critical", 4, Table1[[#This Row],[severity]]="High", 3, Table1[[#This Row],[severity]]="Medium", 2, TRUE, 1)</f>
        <v>3</v>
      </c>
      <c r="Y317">
        <f t="shared" si="8"/>
        <v>2</v>
      </c>
      <c r="Z317" t="str">
        <f t="shared" si="9"/>
        <v>Night (00-05)</v>
      </c>
    </row>
    <row r="318" spans="1:26" x14ac:dyDescent="0.3">
      <c r="A318" t="s">
        <v>1053</v>
      </c>
      <c r="B318" t="s">
        <v>64</v>
      </c>
      <c r="C318" t="s">
        <v>258</v>
      </c>
      <c r="D318" t="s">
        <v>88</v>
      </c>
      <c r="E318" t="s">
        <v>39</v>
      </c>
      <c r="F318">
        <f>MONTH(Table1[[#This Row],[incident_datetime]])</f>
        <v>12</v>
      </c>
      <c r="G318">
        <f>YEAR(Table1[[#This Row],[incident_datetime]])</f>
        <v>2021</v>
      </c>
      <c r="H318" s="1">
        <v>44545.647187499999</v>
      </c>
      <c r="I318" t="s">
        <v>105</v>
      </c>
      <c r="J318" t="s">
        <v>7102</v>
      </c>
      <c r="K318">
        <v>52</v>
      </c>
      <c r="L318" t="s">
        <v>43</v>
      </c>
      <c r="M318" t="s">
        <v>35</v>
      </c>
      <c r="N318" t="s">
        <v>1054</v>
      </c>
      <c r="O318">
        <v>21</v>
      </c>
      <c r="P318" t="s">
        <v>59</v>
      </c>
      <c r="Q318" t="s">
        <v>27</v>
      </c>
      <c r="R318" t="s">
        <v>52</v>
      </c>
      <c r="S318" t="s">
        <v>98</v>
      </c>
      <c r="T318" t="s">
        <v>155</v>
      </c>
      <c r="U318">
        <v>0</v>
      </c>
      <c r="V318" s="4">
        <v>30758.53</v>
      </c>
      <c r="W318" t="s">
        <v>110</v>
      </c>
      <c r="X318" cm="1">
        <f t="array" ref="X318">_xlfn.IFS(Table1[[#This Row],[severity]]="Critical", 4, Table1[[#This Row],[severity]]="High", 3, Table1[[#This Row],[severity]]="Medium", 2, TRUE, 1)</f>
        <v>1</v>
      </c>
      <c r="Y318">
        <f t="shared" si="8"/>
        <v>15</v>
      </c>
      <c r="Z318" t="str">
        <f t="shared" si="9"/>
        <v>Afternoon (12-17)</v>
      </c>
    </row>
    <row r="319" spans="1:26" x14ac:dyDescent="0.3">
      <c r="A319" t="s">
        <v>1055</v>
      </c>
      <c r="B319" t="s">
        <v>242</v>
      </c>
      <c r="C319" t="s">
        <v>342</v>
      </c>
      <c r="D319" t="s">
        <v>65</v>
      </c>
      <c r="E319" t="s">
        <v>66</v>
      </c>
      <c r="F319">
        <f>MONTH(Table1[[#This Row],[incident_datetime]])</f>
        <v>4</v>
      </c>
      <c r="G319">
        <f>YEAR(Table1[[#This Row],[incident_datetime]])</f>
        <v>2021</v>
      </c>
      <c r="H319" s="1">
        <v>44299.792939814812</v>
      </c>
      <c r="I319" t="s">
        <v>264</v>
      </c>
      <c r="J319" t="s">
        <v>344</v>
      </c>
      <c r="K319">
        <v>55</v>
      </c>
      <c r="L319" t="s">
        <v>43</v>
      </c>
      <c r="M319" t="s">
        <v>41</v>
      </c>
      <c r="N319" t="s">
        <v>959</v>
      </c>
      <c r="O319">
        <v>75</v>
      </c>
      <c r="P319" t="s">
        <v>59</v>
      </c>
      <c r="Q319" t="s">
        <v>70</v>
      </c>
      <c r="R319" t="s">
        <v>139</v>
      </c>
      <c r="S319" t="s">
        <v>61</v>
      </c>
      <c r="T319" t="s">
        <v>155</v>
      </c>
      <c r="U319">
        <v>3</v>
      </c>
      <c r="V319" s="4">
        <v>27787.34</v>
      </c>
      <c r="W319" t="s">
        <v>103</v>
      </c>
      <c r="X319" cm="1">
        <f t="array" ref="X319">_xlfn.IFS(Table1[[#This Row],[severity]]="Critical", 4, Table1[[#This Row],[severity]]="High", 3, Table1[[#This Row],[severity]]="Medium", 2, TRUE, 1)</f>
        <v>2</v>
      </c>
      <c r="Y319">
        <f t="shared" si="8"/>
        <v>19</v>
      </c>
      <c r="Z319" t="str">
        <f t="shared" si="9"/>
        <v>Evening (18-23)</v>
      </c>
    </row>
    <row r="320" spans="1:26" x14ac:dyDescent="0.3">
      <c r="A320" t="s">
        <v>1056</v>
      </c>
      <c r="B320" t="s">
        <v>935</v>
      </c>
      <c r="C320" t="s">
        <v>180</v>
      </c>
      <c r="D320" t="s">
        <v>100</v>
      </c>
      <c r="E320" t="s">
        <v>112</v>
      </c>
      <c r="F320">
        <f>MONTH(Table1[[#This Row],[incident_datetime]])</f>
        <v>6</v>
      </c>
      <c r="G320">
        <f>YEAR(Table1[[#This Row],[incident_datetime]])</f>
        <v>2020</v>
      </c>
      <c r="H320" s="1">
        <v>43984.35728009259</v>
      </c>
      <c r="I320" t="s">
        <v>594</v>
      </c>
      <c r="J320" t="s">
        <v>1057</v>
      </c>
      <c r="K320">
        <v>74</v>
      </c>
      <c r="L320" t="s">
        <v>43</v>
      </c>
      <c r="M320" t="s">
        <v>35</v>
      </c>
      <c r="N320" t="s">
        <v>1058</v>
      </c>
      <c r="O320">
        <v>77</v>
      </c>
      <c r="P320" t="s">
        <v>34</v>
      </c>
      <c r="Q320" t="s">
        <v>27</v>
      </c>
      <c r="R320" t="s">
        <v>52</v>
      </c>
      <c r="S320" t="s">
        <v>61</v>
      </c>
      <c r="T320" t="s">
        <v>155</v>
      </c>
      <c r="U320">
        <v>0</v>
      </c>
      <c r="V320" s="4">
        <v>29481.59</v>
      </c>
      <c r="W320" t="s">
        <v>110</v>
      </c>
      <c r="X320" cm="1">
        <f t="array" ref="X320">_xlfn.IFS(Table1[[#This Row],[severity]]="Critical", 4, Table1[[#This Row],[severity]]="High", 3, Table1[[#This Row],[severity]]="Medium", 2, TRUE, 1)</f>
        <v>1</v>
      </c>
      <c r="Y320">
        <f t="shared" si="8"/>
        <v>8</v>
      </c>
      <c r="Z320" t="str">
        <f t="shared" si="9"/>
        <v>Morning (06-11)</v>
      </c>
    </row>
    <row r="321" spans="1:26" x14ac:dyDescent="0.3">
      <c r="A321" t="s">
        <v>1059</v>
      </c>
      <c r="B321" t="s">
        <v>935</v>
      </c>
      <c r="C321" t="s">
        <v>258</v>
      </c>
      <c r="D321" t="s">
        <v>48</v>
      </c>
      <c r="E321" t="s">
        <v>66</v>
      </c>
      <c r="F321">
        <f ca="1">MONTH(Table1[[#This Row],[incident_datetime]])</f>
        <v>8</v>
      </c>
      <c r="G321">
        <f ca="1">YEAR(Table1[[#This Row],[incident_datetime]])</f>
        <v>2026</v>
      </c>
      <c r="H321" s="2">
        <f ca="1">TODAY()</f>
        <v>46250</v>
      </c>
      <c r="I321" t="s">
        <v>540</v>
      </c>
      <c r="J321" t="s">
        <v>1060</v>
      </c>
      <c r="K321">
        <v>38</v>
      </c>
      <c r="L321" t="s">
        <v>43</v>
      </c>
      <c r="M321" t="s">
        <v>85</v>
      </c>
      <c r="N321" t="s">
        <v>1061</v>
      </c>
      <c r="O321">
        <v>56</v>
      </c>
      <c r="P321" t="s">
        <v>43</v>
      </c>
      <c r="Q321" t="s">
        <v>27</v>
      </c>
      <c r="R321" t="s">
        <v>97</v>
      </c>
      <c r="S321" t="s">
        <v>61</v>
      </c>
      <c r="T321" t="s">
        <v>270</v>
      </c>
      <c r="U321">
        <v>4</v>
      </c>
      <c r="V321" s="4">
        <v>22338.880000000001</v>
      </c>
      <c r="W321" t="s">
        <v>103</v>
      </c>
      <c r="X321" cm="1">
        <f t="array" ref="X321">_xlfn.IFS(Table1[[#This Row],[severity]]="Critical", 4, Table1[[#This Row],[severity]]="High", 3, Table1[[#This Row],[severity]]="Medium", 2, TRUE, 1)</f>
        <v>3</v>
      </c>
      <c r="Y321">
        <f t="shared" ca="1" si="8"/>
        <v>0</v>
      </c>
      <c r="Z321" t="str">
        <f t="shared" ca="1" si="9"/>
        <v>Night (00-05)</v>
      </c>
    </row>
    <row r="322" spans="1:26" x14ac:dyDescent="0.3">
      <c r="A322" t="s">
        <v>1062</v>
      </c>
      <c r="B322" t="s">
        <v>263</v>
      </c>
      <c r="C322" t="s">
        <v>686</v>
      </c>
      <c r="D322" t="s">
        <v>65</v>
      </c>
      <c r="E322" t="s">
        <v>66</v>
      </c>
      <c r="F322">
        <f>MONTH(Table1[[#This Row],[incident_datetime]])</f>
        <v>2</v>
      </c>
      <c r="G322">
        <f>YEAR(Table1[[#This Row],[incident_datetime]])</f>
        <v>2021</v>
      </c>
      <c r="H322" s="1">
        <v>44245.765104166669</v>
      </c>
      <c r="I322" t="s">
        <v>327</v>
      </c>
      <c r="J322" t="s">
        <v>1063</v>
      </c>
      <c r="K322">
        <v>24</v>
      </c>
      <c r="L322" t="s">
        <v>59</v>
      </c>
      <c r="M322" t="s">
        <v>41</v>
      </c>
      <c r="N322" t="s">
        <v>1039</v>
      </c>
      <c r="O322">
        <v>39</v>
      </c>
      <c r="P322" t="s">
        <v>34</v>
      </c>
      <c r="Q322" t="s">
        <v>70</v>
      </c>
      <c r="R322" t="s">
        <v>109</v>
      </c>
      <c r="S322" t="s">
        <v>61</v>
      </c>
      <c r="T322" t="s">
        <v>155</v>
      </c>
      <c r="U322">
        <v>2</v>
      </c>
      <c r="V322" s="4">
        <v>36175.9</v>
      </c>
      <c r="W322" t="s">
        <v>103</v>
      </c>
      <c r="X322" cm="1">
        <f t="array" ref="X322">_xlfn.IFS(Table1[[#This Row],[severity]]="Critical", 4, Table1[[#This Row],[severity]]="High", 3, Table1[[#This Row],[severity]]="Medium", 2, TRUE, 1)</f>
        <v>4</v>
      </c>
      <c r="Y322">
        <f t="shared" ref="Y322:Y385" si="10">HOUR(H322)</f>
        <v>18</v>
      </c>
      <c r="Z322" t="str">
        <f t="shared" ref="Z322:Z385" si="11">IF(Y322&lt;6,"Night (00-05)",IF(Y322&lt;12,"Morning (06-11)",IF(Y322&lt;18,"Afternoon (12-17)","Evening (18-23)")))</f>
        <v>Evening (18-23)</v>
      </c>
    </row>
    <row r="323" spans="1:26" x14ac:dyDescent="0.3">
      <c r="A323" t="s">
        <v>1064</v>
      </c>
      <c r="B323" t="s">
        <v>523</v>
      </c>
      <c r="C323" t="s">
        <v>135</v>
      </c>
      <c r="D323" t="s">
        <v>100</v>
      </c>
      <c r="E323" t="s">
        <v>66</v>
      </c>
      <c r="F323">
        <f ca="1">MONTH(Table1[[#This Row],[incident_datetime]])</f>
        <v>8</v>
      </c>
      <c r="G323">
        <f ca="1">YEAR(Table1[[#This Row],[incident_datetime]])</f>
        <v>2026</v>
      </c>
      <c r="H323" s="2">
        <f ca="1">TODAY()</f>
        <v>46250</v>
      </c>
      <c r="I323" t="s">
        <v>774</v>
      </c>
      <c r="J323" t="s">
        <v>239</v>
      </c>
      <c r="K323">
        <v>38</v>
      </c>
      <c r="L323" t="s">
        <v>43</v>
      </c>
      <c r="M323" t="s">
        <v>35</v>
      </c>
      <c r="N323" t="s">
        <v>1065</v>
      </c>
      <c r="O323">
        <v>56</v>
      </c>
      <c r="P323" t="s">
        <v>59</v>
      </c>
      <c r="Q323" t="s">
        <v>27</v>
      </c>
      <c r="R323" t="s">
        <v>139</v>
      </c>
      <c r="S323" t="s">
        <v>98</v>
      </c>
      <c r="T323" t="s">
        <v>270</v>
      </c>
      <c r="U323">
        <v>0</v>
      </c>
      <c r="V323" s="4">
        <v>39947.56</v>
      </c>
      <c r="W323" t="s">
        <v>110</v>
      </c>
      <c r="X323" cm="1">
        <f t="array" ref="X323">_xlfn.IFS(Table1[[#This Row],[severity]]="Critical", 4, Table1[[#This Row],[severity]]="High", 3, Table1[[#This Row],[severity]]="Medium", 2, TRUE, 1)</f>
        <v>2</v>
      </c>
      <c r="Y323">
        <f t="shared" ca="1" si="10"/>
        <v>0</v>
      </c>
      <c r="Z323" t="str">
        <f t="shared" ca="1" si="11"/>
        <v>Night (00-05)</v>
      </c>
    </row>
    <row r="324" spans="1:26" x14ac:dyDescent="0.3">
      <c r="A324" t="s">
        <v>1066</v>
      </c>
      <c r="B324" t="s">
        <v>242</v>
      </c>
      <c r="C324" t="s">
        <v>258</v>
      </c>
      <c r="D324" t="s">
        <v>92</v>
      </c>
      <c r="E324" t="s">
        <v>93</v>
      </c>
      <c r="F324">
        <f>MONTH(Table1[[#This Row],[incident_datetime]])</f>
        <v>3</v>
      </c>
      <c r="G324">
        <f>YEAR(Table1[[#This Row],[incident_datetime]])</f>
        <v>2018</v>
      </c>
      <c r="H324" s="1">
        <v>43166.172291666669</v>
      </c>
      <c r="I324" t="s">
        <v>528</v>
      </c>
      <c r="J324" t="s">
        <v>1067</v>
      </c>
      <c r="K324">
        <v>45</v>
      </c>
      <c r="L324" t="s">
        <v>59</v>
      </c>
      <c r="M324" t="s">
        <v>35</v>
      </c>
      <c r="N324" t="s">
        <v>1068</v>
      </c>
      <c r="O324">
        <v>24</v>
      </c>
      <c r="P324" t="s">
        <v>59</v>
      </c>
      <c r="Q324" t="s">
        <v>27</v>
      </c>
      <c r="R324" t="s">
        <v>109</v>
      </c>
      <c r="S324" t="s">
        <v>28</v>
      </c>
      <c r="T324" t="s">
        <v>155</v>
      </c>
      <c r="U324">
        <v>5</v>
      </c>
      <c r="V324" s="4">
        <v>24672.26</v>
      </c>
      <c r="W324" t="s">
        <v>103</v>
      </c>
      <c r="X324" cm="1">
        <f t="array" ref="X324">_xlfn.IFS(Table1[[#This Row],[severity]]="Critical", 4, Table1[[#This Row],[severity]]="High", 3, Table1[[#This Row],[severity]]="Medium", 2, TRUE, 1)</f>
        <v>4</v>
      </c>
      <c r="Y324">
        <f t="shared" si="10"/>
        <v>4</v>
      </c>
      <c r="Z324" t="str">
        <f t="shared" si="11"/>
        <v>Night (00-05)</v>
      </c>
    </row>
    <row r="325" spans="1:26" x14ac:dyDescent="0.3">
      <c r="A325" t="s">
        <v>1069</v>
      </c>
      <c r="B325" t="s">
        <v>382</v>
      </c>
      <c r="C325" t="s">
        <v>233</v>
      </c>
      <c r="D325" t="s">
        <v>77</v>
      </c>
      <c r="E325" t="s">
        <v>66</v>
      </c>
      <c r="F325">
        <f>MONTH(Table1[[#This Row],[incident_datetime]])</f>
        <v>12</v>
      </c>
      <c r="G325">
        <f>YEAR(Table1[[#This Row],[incident_datetime]])</f>
        <v>2021</v>
      </c>
      <c r="H325" s="1">
        <v>44544.981400462966</v>
      </c>
      <c r="I325" t="s">
        <v>1070</v>
      </c>
      <c r="J325" t="s">
        <v>170</v>
      </c>
      <c r="K325">
        <v>25</v>
      </c>
      <c r="L325" t="s">
        <v>43</v>
      </c>
      <c r="M325" t="s">
        <v>41</v>
      </c>
      <c r="N325" t="s">
        <v>1071</v>
      </c>
      <c r="O325">
        <v>87</v>
      </c>
      <c r="P325" t="s">
        <v>43</v>
      </c>
      <c r="Q325" t="s">
        <v>27</v>
      </c>
      <c r="R325" t="s">
        <v>139</v>
      </c>
      <c r="S325" t="s">
        <v>132</v>
      </c>
      <c r="T325" t="s">
        <v>29</v>
      </c>
      <c r="U325">
        <v>4</v>
      </c>
      <c r="V325" s="4">
        <v>29131.119999999999</v>
      </c>
      <c r="W325" t="s">
        <v>103</v>
      </c>
      <c r="X325" cm="1">
        <f t="array" ref="X325">_xlfn.IFS(Table1[[#This Row],[severity]]="Critical", 4, Table1[[#This Row],[severity]]="High", 3, Table1[[#This Row],[severity]]="Medium", 2, TRUE, 1)</f>
        <v>2</v>
      </c>
      <c r="Y325">
        <f t="shared" si="10"/>
        <v>23</v>
      </c>
      <c r="Z325" t="str">
        <f t="shared" si="11"/>
        <v>Evening (18-23)</v>
      </c>
    </row>
    <row r="326" spans="1:26" x14ac:dyDescent="0.3">
      <c r="A326" t="s">
        <v>1072</v>
      </c>
      <c r="B326" t="s">
        <v>382</v>
      </c>
      <c r="C326" t="s">
        <v>180</v>
      </c>
      <c r="D326" t="s">
        <v>88</v>
      </c>
      <c r="E326" t="s">
        <v>72</v>
      </c>
      <c r="F326">
        <f>MONTH(Table1[[#This Row],[incident_datetime]])</f>
        <v>9</v>
      </c>
      <c r="G326">
        <f>YEAR(Table1[[#This Row],[incident_datetime]])</f>
        <v>2022</v>
      </c>
      <c r="H326" s="1">
        <v>44826.244490740741</v>
      </c>
      <c r="I326" t="s">
        <v>312</v>
      </c>
      <c r="J326" t="s">
        <v>7102</v>
      </c>
      <c r="K326">
        <v>52</v>
      </c>
      <c r="L326" t="s">
        <v>43</v>
      </c>
      <c r="M326" t="s">
        <v>35</v>
      </c>
      <c r="N326" t="s">
        <v>1073</v>
      </c>
      <c r="O326">
        <v>12</v>
      </c>
      <c r="P326" t="s">
        <v>59</v>
      </c>
      <c r="Q326" t="s">
        <v>70</v>
      </c>
      <c r="R326" t="s">
        <v>139</v>
      </c>
      <c r="S326" t="s">
        <v>132</v>
      </c>
      <c r="T326" t="s">
        <v>155</v>
      </c>
      <c r="U326">
        <v>1</v>
      </c>
      <c r="V326" s="4">
        <v>13886.7</v>
      </c>
      <c r="W326" t="s">
        <v>103</v>
      </c>
      <c r="X326" cm="1">
        <f t="array" ref="X326">_xlfn.IFS(Table1[[#This Row],[severity]]="Critical", 4, Table1[[#This Row],[severity]]="High", 3, Table1[[#This Row],[severity]]="Medium", 2, TRUE, 1)</f>
        <v>2</v>
      </c>
      <c r="Y326">
        <f t="shared" si="10"/>
        <v>5</v>
      </c>
      <c r="Z326" t="str">
        <f t="shared" si="11"/>
        <v>Night (00-05)</v>
      </c>
    </row>
    <row r="327" spans="1:26" x14ac:dyDescent="0.3">
      <c r="A327" t="s">
        <v>1074</v>
      </c>
      <c r="B327" t="s">
        <v>338</v>
      </c>
      <c r="C327" t="s">
        <v>220</v>
      </c>
      <c r="D327" t="s">
        <v>65</v>
      </c>
      <c r="E327" t="s">
        <v>112</v>
      </c>
      <c r="F327">
        <f>MONTH(Table1[[#This Row],[incident_datetime]])</f>
        <v>9</v>
      </c>
      <c r="G327">
        <f>YEAR(Table1[[#This Row],[incident_datetime]])</f>
        <v>2024</v>
      </c>
      <c r="H327" s="1">
        <v>45556.527418981481</v>
      </c>
      <c r="I327" t="s">
        <v>774</v>
      </c>
      <c r="J327" t="s">
        <v>1075</v>
      </c>
      <c r="K327">
        <v>50</v>
      </c>
      <c r="L327" t="s">
        <v>43</v>
      </c>
      <c r="M327" t="s">
        <v>35</v>
      </c>
      <c r="N327" t="s">
        <v>1076</v>
      </c>
      <c r="O327">
        <v>44</v>
      </c>
      <c r="P327" t="s">
        <v>59</v>
      </c>
      <c r="Q327" t="s">
        <v>27</v>
      </c>
      <c r="R327" t="s">
        <v>97</v>
      </c>
      <c r="S327" t="s">
        <v>61</v>
      </c>
      <c r="T327" t="s">
        <v>270</v>
      </c>
      <c r="U327">
        <v>4</v>
      </c>
      <c r="V327" s="4">
        <v>40023.74</v>
      </c>
      <c r="W327" t="s">
        <v>110</v>
      </c>
      <c r="X327" cm="1">
        <f t="array" ref="X327">_xlfn.IFS(Table1[[#This Row],[severity]]="Critical", 4, Table1[[#This Row],[severity]]="High", 3, Table1[[#This Row],[severity]]="Medium", 2, TRUE, 1)</f>
        <v>3</v>
      </c>
      <c r="Y327">
        <f t="shared" si="10"/>
        <v>12</v>
      </c>
      <c r="Z327" t="str">
        <f t="shared" si="11"/>
        <v>Afternoon (12-17)</v>
      </c>
    </row>
    <row r="328" spans="1:26" x14ac:dyDescent="0.3">
      <c r="A328" t="s">
        <v>1077</v>
      </c>
      <c r="B328" t="s">
        <v>676</v>
      </c>
      <c r="C328" t="s">
        <v>468</v>
      </c>
      <c r="D328" t="s">
        <v>92</v>
      </c>
      <c r="E328" t="s">
        <v>186</v>
      </c>
      <c r="F328">
        <f>MONTH(Table1[[#This Row],[incident_datetime]])</f>
        <v>9</v>
      </c>
      <c r="G328">
        <f>YEAR(Table1[[#This Row],[incident_datetime]])</f>
        <v>2023</v>
      </c>
      <c r="H328" s="1">
        <v>45189.401643518519</v>
      </c>
      <c r="I328" t="s">
        <v>105</v>
      </c>
      <c r="J328" t="s">
        <v>1078</v>
      </c>
      <c r="K328">
        <v>44</v>
      </c>
      <c r="L328" t="s">
        <v>59</v>
      </c>
      <c r="M328" t="s">
        <v>35</v>
      </c>
      <c r="N328" t="s">
        <v>1079</v>
      </c>
      <c r="O328">
        <v>67</v>
      </c>
      <c r="P328" t="s">
        <v>43</v>
      </c>
      <c r="Q328" t="s">
        <v>27</v>
      </c>
      <c r="R328" t="s">
        <v>97</v>
      </c>
      <c r="S328" t="s">
        <v>61</v>
      </c>
      <c r="T328" t="s">
        <v>29</v>
      </c>
      <c r="U328">
        <v>1</v>
      </c>
      <c r="V328" s="4">
        <v>44048.99</v>
      </c>
      <c r="W328" t="s">
        <v>103</v>
      </c>
      <c r="X328" cm="1">
        <f t="array" ref="X328">_xlfn.IFS(Table1[[#This Row],[severity]]="Critical", 4, Table1[[#This Row],[severity]]="High", 3, Table1[[#This Row],[severity]]="Medium", 2, TRUE, 1)</f>
        <v>3</v>
      </c>
      <c r="Y328">
        <f t="shared" si="10"/>
        <v>9</v>
      </c>
      <c r="Z328" t="str">
        <f t="shared" si="11"/>
        <v>Morning (06-11)</v>
      </c>
    </row>
    <row r="329" spans="1:26" x14ac:dyDescent="0.3">
      <c r="A329" t="s">
        <v>1080</v>
      </c>
      <c r="B329" t="s">
        <v>165</v>
      </c>
      <c r="C329" t="s">
        <v>686</v>
      </c>
      <c r="D329" t="s">
        <v>100</v>
      </c>
      <c r="E329" t="s">
        <v>72</v>
      </c>
      <c r="F329">
        <f>MONTH(Table1[[#This Row],[incident_datetime]])</f>
        <v>3</v>
      </c>
      <c r="G329">
        <f>YEAR(Table1[[#This Row],[incident_datetime]])</f>
        <v>2018</v>
      </c>
      <c r="H329" s="1">
        <v>43179.286273148151</v>
      </c>
      <c r="I329" t="s">
        <v>385</v>
      </c>
      <c r="J329" t="s">
        <v>1081</v>
      </c>
      <c r="K329">
        <v>55</v>
      </c>
      <c r="L329" t="s">
        <v>43</v>
      </c>
      <c r="M329" t="s">
        <v>107</v>
      </c>
      <c r="N329" t="s">
        <v>891</v>
      </c>
      <c r="O329">
        <v>44</v>
      </c>
      <c r="P329" t="s">
        <v>34</v>
      </c>
      <c r="Q329" t="s">
        <v>215</v>
      </c>
      <c r="R329" t="s">
        <v>109</v>
      </c>
      <c r="S329" t="s">
        <v>61</v>
      </c>
      <c r="T329" t="s">
        <v>29</v>
      </c>
      <c r="U329">
        <v>5</v>
      </c>
      <c r="V329" s="4">
        <v>45239.98</v>
      </c>
      <c r="W329" t="s">
        <v>110</v>
      </c>
      <c r="X329" cm="1">
        <f t="array" ref="X329">_xlfn.IFS(Table1[[#This Row],[severity]]="Critical", 4, Table1[[#This Row],[severity]]="High", 3, Table1[[#This Row],[severity]]="Medium", 2, TRUE, 1)</f>
        <v>4</v>
      </c>
      <c r="Y329">
        <f t="shared" si="10"/>
        <v>6</v>
      </c>
      <c r="Z329" t="str">
        <f t="shared" si="11"/>
        <v>Morning (06-11)</v>
      </c>
    </row>
    <row r="330" spans="1:26" x14ac:dyDescent="0.3">
      <c r="A330" t="s">
        <v>1082</v>
      </c>
      <c r="B330" t="s">
        <v>232</v>
      </c>
      <c r="C330" t="s">
        <v>468</v>
      </c>
      <c r="D330" t="s">
        <v>88</v>
      </c>
      <c r="E330" t="s">
        <v>23</v>
      </c>
      <c r="F330">
        <f>MONTH(Table1[[#This Row],[incident_datetime]])</f>
        <v>2</v>
      </c>
      <c r="G330">
        <f>YEAR(Table1[[#This Row],[incident_datetime]])</f>
        <v>2022</v>
      </c>
      <c r="H330" s="1">
        <v>44615.339699074073</v>
      </c>
      <c r="I330" t="s">
        <v>49</v>
      </c>
      <c r="J330" t="s">
        <v>1083</v>
      </c>
      <c r="K330">
        <v>50</v>
      </c>
      <c r="L330" t="s">
        <v>59</v>
      </c>
      <c r="M330" t="s">
        <v>35</v>
      </c>
      <c r="N330" t="s">
        <v>1084</v>
      </c>
      <c r="O330">
        <v>38</v>
      </c>
      <c r="P330" t="s">
        <v>34</v>
      </c>
      <c r="Q330" t="s">
        <v>27</v>
      </c>
      <c r="R330" t="s">
        <v>139</v>
      </c>
      <c r="S330" t="s">
        <v>61</v>
      </c>
      <c r="T330" t="s">
        <v>270</v>
      </c>
      <c r="U330">
        <v>0</v>
      </c>
      <c r="V330" s="4">
        <v>44058.17</v>
      </c>
      <c r="W330" t="s">
        <v>103</v>
      </c>
      <c r="X330" cm="1">
        <f t="array" ref="X330">_xlfn.IFS(Table1[[#This Row],[severity]]="Critical", 4, Table1[[#This Row],[severity]]="High", 3, Table1[[#This Row],[severity]]="Medium", 2, TRUE, 1)</f>
        <v>2</v>
      </c>
      <c r="Y330">
        <f t="shared" si="10"/>
        <v>8</v>
      </c>
      <c r="Z330" t="str">
        <f t="shared" si="11"/>
        <v>Morning (06-11)</v>
      </c>
    </row>
    <row r="331" spans="1:26" x14ac:dyDescent="0.3">
      <c r="A331" t="s">
        <v>1085</v>
      </c>
      <c r="B331" t="s">
        <v>242</v>
      </c>
      <c r="C331" t="s">
        <v>562</v>
      </c>
      <c r="D331" t="s">
        <v>100</v>
      </c>
      <c r="E331" t="s">
        <v>93</v>
      </c>
      <c r="F331">
        <f>MONTH(Table1[[#This Row],[incident_datetime]])</f>
        <v>8</v>
      </c>
      <c r="G331">
        <f>YEAR(Table1[[#This Row],[incident_datetime]])</f>
        <v>2024</v>
      </c>
      <c r="H331" s="1">
        <v>45515.563773148147</v>
      </c>
      <c r="I331" t="s">
        <v>366</v>
      </c>
      <c r="J331" t="s">
        <v>7102</v>
      </c>
      <c r="K331">
        <v>52</v>
      </c>
      <c r="L331" t="s">
        <v>43</v>
      </c>
      <c r="M331" t="s">
        <v>35</v>
      </c>
      <c r="N331" t="s">
        <v>1086</v>
      </c>
      <c r="O331">
        <v>13</v>
      </c>
      <c r="P331" t="s">
        <v>43</v>
      </c>
      <c r="Q331" t="s">
        <v>27</v>
      </c>
      <c r="R331" t="s">
        <v>109</v>
      </c>
      <c r="S331" t="s">
        <v>28</v>
      </c>
      <c r="T331" t="s">
        <v>155</v>
      </c>
      <c r="U331">
        <v>0</v>
      </c>
      <c r="V331" s="4">
        <v>40065.379999999997</v>
      </c>
      <c r="W331" t="s">
        <v>103</v>
      </c>
      <c r="X331" cm="1">
        <f t="array" ref="X331">_xlfn.IFS(Table1[[#This Row],[severity]]="Critical", 4, Table1[[#This Row],[severity]]="High", 3, Table1[[#This Row],[severity]]="Medium", 2, TRUE, 1)</f>
        <v>4</v>
      </c>
      <c r="Y331">
        <f t="shared" si="10"/>
        <v>13</v>
      </c>
      <c r="Z331" t="str">
        <f t="shared" si="11"/>
        <v>Afternoon (12-17)</v>
      </c>
    </row>
    <row r="332" spans="1:26" x14ac:dyDescent="0.3">
      <c r="A332" t="s">
        <v>1087</v>
      </c>
      <c r="B332" t="s">
        <v>676</v>
      </c>
      <c r="C332" t="s">
        <v>180</v>
      </c>
      <c r="D332" t="s">
        <v>100</v>
      </c>
      <c r="E332" t="s">
        <v>78</v>
      </c>
      <c r="F332">
        <f ca="1">MONTH(Table1[[#This Row],[incident_datetime]])</f>
        <v>8</v>
      </c>
      <c r="G332">
        <f ca="1">YEAR(Table1[[#This Row],[incident_datetime]])</f>
        <v>2026</v>
      </c>
      <c r="H332" s="2">
        <f ca="1">TODAY()</f>
        <v>46250</v>
      </c>
      <c r="I332" t="s">
        <v>212</v>
      </c>
      <c r="J332" t="s">
        <v>655</v>
      </c>
      <c r="K332">
        <v>34</v>
      </c>
      <c r="L332" t="s">
        <v>43</v>
      </c>
      <c r="M332" t="s">
        <v>35</v>
      </c>
      <c r="N332" t="s">
        <v>1088</v>
      </c>
      <c r="O332">
        <v>82</v>
      </c>
      <c r="P332" t="s">
        <v>43</v>
      </c>
      <c r="Q332" t="s">
        <v>70</v>
      </c>
      <c r="R332" t="s">
        <v>52</v>
      </c>
      <c r="S332" t="s">
        <v>98</v>
      </c>
      <c r="T332" t="s">
        <v>270</v>
      </c>
      <c r="U332">
        <v>3</v>
      </c>
      <c r="V332" s="4">
        <v>38839.72</v>
      </c>
      <c r="W332" t="s">
        <v>110</v>
      </c>
      <c r="X332" cm="1">
        <f t="array" ref="X332">_xlfn.IFS(Table1[[#This Row],[severity]]="Critical", 4, Table1[[#This Row],[severity]]="High", 3, Table1[[#This Row],[severity]]="Medium", 2, TRUE, 1)</f>
        <v>1</v>
      </c>
      <c r="Y332">
        <f t="shared" ca="1" si="10"/>
        <v>0</v>
      </c>
      <c r="Z332" t="str">
        <f t="shared" ca="1" si="11"/>
        <v>Night (00-05)</v>
      </c>
    </row>
    <row r="333" spans="1:26" x14ac:dyDescent="0.3">
      <c r="A333" t="s">
        <v>1089</v>
      </c>
      <c r="B333" t="s">
        <v>242</v>
      </c>
      <c r="C333" t="s">
        <v>686</v>
      </c>
      <c r="D333" t="s">
        <v>100</v>
      </c>
      <c r="E333" t="s">
        <v>55</v>
      </c>
      <c r="F333">
        <f>MONTH(Table1[[#This Row],[incident_datetime]])</f>
        <v>7</v>
      </c>
      <c r="G333">
        <f>YEAR(Table1[[#This Row],[incident_datetime]])</f>
        <v>2019</v>
      </c>
      <c r="H333" s="1">
        <v>43671.370833333334</v>
      </c>
      <c r="I333" t="s">
        <v>334</v>
      </c>
      <c r="J333" t="s">
        <v>1090</v>
      </c>
      <c r="K333">
        <v>30</v>
      </c>
      <c r="L333" t="s">
        <v>43</v>
      </c>
      <c r="M333" t="s">
        <v>41</v>
      </c>
      <c r="N333" t="s">
        <v>1091</v>
      </c>
      <c r="O333">
        <v>61</v>
      </c>
      <c r="P333" t="s">
        <v>34</v>
      </c>
      <c r="Q333" t="s">
        <v>215</v>
      </c>
      <c r="R333" t="s">
        <v>139</v>
      </c>
      <c r="S333" t="s">
        <v>98</v>
      </c>
      <c r="T333" t="s">
        <v>29</v>
      </c>
      <c r="U333">
        <v>0</v>
      </c>
      <c r="V333">
        <v>0</v>
      </c>
      <c r="W333" t="s">
        <v>110</v>
      </c>
      <c r="X333" cm="1">
        <f t="array" ref="X333">_xlfn.IFS(Table1[[#This Row],[severity]]="Critical", 4, Table1[[#This Row],[severity]]="High", 3, Table1[[#This Row],[severity]]="Medium", 2, TRUE, 1)</f>
        <v>2</v>
      </c>
      <c r="Y333">
        <f t="shared" si="10"/>
        <v>8</v>
      </c>
      <c r="Z333" t="str">
        <f t="shared" si="11"/>
        <v>Morning (06-11)</v>
      </c>
    </row>
    <row r="334" spans="1:26" x14ac:dyDescent="0.3">
      <c r="A334" t="s">
        <v>1092</v>
      </c>
      <c r="B334" t="s">
        <v>685</v>
      </c>
      <c r="C334" t="s">
        <v>180</v>
      </c>
      <c r="D334" t="s">
        <v>100</v>
      </c>
      <c r="E334" t="s">
        <v>112</v>
      </c>
      <c r="F334">
        <f>MONTH(Table1[[#This Row],[incident_datetime]])</f>
        <v>4</v>
      </c>
      <c r="G334">
        <f>YEAR(Table1[[#This Row],[incident_datetime]])</f>
        <v>2023</v>
      </c>
      <c r="H334" s="1">
        <v>45025.361435185187</v>
      </c>
      <c r="I334" t="s">
        <v>1093</v>
      </c>
      <c r="J334" t="s">
        <v>7102</v>
      </c>
      <c r="K334">
        <v>52</v>
      </c>
      <c r="L334" t="s">
        <v>43</v>
      </c>
      <c r="M334" t="s">
        <v>35</v>
      </c>
      <c r="N334" t="s">
        <v>1094</v>
      </c>
      <c r="O334">
        <v>71</v>
      </c>
      <c r="P334" t="s">
        <v>59</v>
      </c>
      <c r="Q334" t="s">
        <v>27</v>
      </c>
      <c r="R334" t="s">
        <v>52</v>
      </c>
      <c r="S334" t="s">
        <v>98</v>
      </c>
      <c r="T334" t="s">
        <v>155</v>
      </c>
      <c r="U334">
        <v>0</v>
      </c>
      <c r="V334">
        <v>0</v>
      </c>
      <c r="W334" t="s">
        <v>110</v>
      </c>
      <c r="X334" cm="1">
        <f t="array" ref="X334">_xlfn.IFS(Table1[[#This Row],[severity]]="Critical", 4, Table1[[#This Row],[severity]]="High", 3, Table1[[#This Row],[severity]]="Medium", 2, TRUE, 1)</f>
        <v>1</v>
      </c>
      <c r="Y334">
        <f t="shared" si="10"/>
        <v>8</v>
      </c>
      <c r="Z334" t="str">
        <f t="shared" si="11"/>
        <v>Morning (06-11)</v>
      </c>
    </row>
    <row r="335" spans="1:26" x14ac:dyDescent="0.3">
      <c r="A335" t="s">
        <v>1095</v>
      </c>
      <c r="B335" t="s">
        <v>935</v>
      </c>
      <c r="C335" t="s">
        <v>135</v>
      </c>
      <c r="D335" t="s">
        <v>77</v>
      </c>
      <c r="E335" t="s">
        <v>93</v>
      </c>
      <c r="F335">
        <f>MONTH(Table1[[#This Row],[incident_datetime]])</f>
        <v>9</v>
      </c>
      <c r="G335">
        <f>YEAR(Table1[[#This Row],[incident_datetime]])</f>
        <v>2021</v>
      </c>
      <c r="H335" s="1">
        <v>44461.227650462963</v>
      </c>
      <c r="I335" t="s">
        <v>459</v>
      </c>
      <c r="J335" t="s">
        <v>1096</v>
      </c>
      <c r="K335">
        <v>26</v>
      </c>
      <c r="L335" t="s">
        <v>43</v>
      </c>
      <c r="M335" t="s">
        <v>85</v>
      </c>
      <c r="N335" t="s">
        <v>762</v>
      </c>
      <c r="O335">
        <v>46</v>
      </c>
      <c r="P335" t="s">
        <v>59</v>
      </c>
      <c r="Q335" t="s">
        <v>27</v>
      </c>
      <c r="R335" t="s">
        <v>52</v>
      </c>
      <c r="S335" t="s">
        <v>98</v>
      </c>
      <c r="T335" t="s">
        <v>155</v>
      </c>
      <c r="U335">
        <v>4</v>
      </c>
      <c r="V335" s="4">
        <v>3241.47</v>
      </c>
      <c r="W335" t="s">
        <v>103</v>
      </c>
      <c r="X335" cm="1">
        <f t="array" ref="X335">_xlfn.IFS(Table1[[#This Row],[severity]]="Critical", 4, Table1[[#This Row],[severity]]="High", 3, Table1[[#This Row],[severity]]="Medium", 2, TRUE, 1)</f>
        <v>1</v>
      </c>
      <c r="Y335">
        <f t="shared" si="10"/>
        <v>5</v>
      </c>
      <c r="Z335" t="str">
        <f t="shared" si="11"/>
        <v>Night (00-05)</v>
      </c>
    </row>
    <row r="336" spans="1:26" x14ac:dyDescent="0.3">
      <c r="A336" t="s">
        <v>1097</v>
      </c>
      <c r="B336" t="s">
        <v>676</v>
      </c>
      <c r="C336" t="s">
        <v>135</v>
      </c>
      <c r="D336" t="s">
        <v>88</v>
      </c>
      <c r="E336" t="s">
        <v>55</v>
      </c>
      <c r="F336">
        <f>MONTH(Table1[[#This Row],[incident_datetime]])</f>
        <v>9</v>
      </c>
      <c r="G336">
        <f>YEAR(Table1[[#This Row],[incident_datetime]])</f>
        <v>2022</v>
      </c>
      <c r="H336" s="1">
        <v>44811.583703703705</v>
      </c>
      <c r="I336" t="s">
        <v>208</v>
      </c>
      <c r="J336" t="s">
        <v>7102</v>
      </c>
      <c r="K336">
        <v>52</v>
      </c>
      <c r="L336" t="s">
        <v>43</v>
      </c>
      <c r="M336" t="s">
        <v>35</v>
      </c>
      <c r="N336" t="s">
        <v>1098</v>
      </c>
      <c r="O336">
        <v>80</v>
      </c>
      <c r="P336" t="s">
        <v>59</v>
      </c>
      <c r="Q336" t="s">
        <v>70</v>
      </c>
      <c r="R336" t="s">
        <v>139</v>
      </c>
      <c r="S336" t="s">
        <v>132</v>
      </c>
      <c r="T336" t="s">
        <v>155</v>
      </c>
      <c r="U336">
        <v>2</v>
      </c>
      <c r="V336">
        <v>0</v>
      </c>
      <c r="W336" t="s">
        <v>110</v>
      </c>
      <c r="X336" cm="1">
        <f t="array" ref="X336">_xlfn.IFS(Table1[[#This Row],[severity]]="Critical", 4, Table1[[#This Row],[severity]]="High", 3, Table1[[#This Row],[severity]]="Medium", 2, TRUE, 1)</f>
        <v>2</v>
      </c>
      <c r="Y336">
        <f t="shared" si="10"/>
        <v>14</v>
      </c>
      <c r="Z336" t="str">
        <f t="shared" si="11"/>
        <v>Afternoon (12-17)</v>
      </c>
    </row>
    <row r="337" spans="1:26" x14ac:dyDescent="0.3">
      <c r="A337" t="s">
        <v>1099</v>
      </c>
      <c r="B337" t="s">
        <v>267</v>
      </c>
      <c r="C337" t="s">
        <v>135</v>
      </c>
      <c r="D337" t="s">
        <v>100</v>
      </c>
      <c r="E337" t="s">
        <v>23</v>
      </c>
      <c r="F337">
        <f>MONTH(Table1[[#This Row],[incident_datetime]])</f>
        <v>7</v>
      </c>
      <c r="G337">
        <f>YEAR(Table1[[#This Row],[incident_datetime]])</f>
        <v>2024</v>
      </c>
      <c r="H337" s="1">
        <v>45500.526574074072</v>
      </c>
      <c r="I337" t="s">
        <v>804</v>
      </c>
      <c r="J337" t="s">
        <v>975</v>
      </c>
      <c r="K337">
        <v>63</v>
      </c>
      <c r="L337" t="s">
        <v>59</v>
      </c>
      <c r="M337" t="s">
        <v>35</v>
      </c>
      <c r="N337" t="s">
        <v>1100</v>
      </c>
      <c r="O337">
        <v>16</v>
      </c>
      <c r="P337" t="s">
        <v>59</v>
      </c>
      <c r="Q337" t="s">
        <v>215</v>
      </c>
      <c r="R337" t="s">
        <v>52</v>
      </c>
      <c r="S337" t="s">
        <v>28</v>
      </c>
      <c r="T337" t="s">
        <v>270</v>
      </c>
      <c r="U337">
        <v>5</v>
      </c>
      <c r="V337" s="4">
        <v>15984.19</v>
      </c>
      <c r="W337" t="s">
        <v>110</v>
      </c>
      <c r="X337" cm="1">
        <f t="array" ref="X337">_xlfn.IFS(Table1[[#This Row],[severity]]="Critical", 4, Table1[[#This Row],[severity]]="High", 3, Table1[[#This Row],[severity]]="Medium", 2, TRUE, 1)</f>
        <v>1</v>
      </c>
      <c r="Y337">
        <f t="shared" si="10"/>
        <v>12</v>
      </c>
      <c r="Z337" t="str">
        <f t="shared" si="11"/>
        <v>Afternoon (12-17)</v>
      </c>
    </row>
    <row r="338" spans="1:26" x14ac:dyDescent="0.3">
      <c r="A338" t="s">
        <v>1101</v>
      </c>
      <c r="B338" t="s">
        <v>685</v>
      </c>
      <c r="C338" t="s">
        <v>233</v>
      </c>
      <c r="D338" t="s">
        <v>65</v>
      </c>
      <c r="E338" t="s">
        <v>93</v>
      </c>
      <c r="F338">
        <f>MONTH(Table1[[#This Row],[incident_datetime]])</f>
        <v>9</v>
      </c>
      <c r="G338">
        <f>YEAR(Table1[[#This Row],[incident_datetime]])</f>
        <v>2021</v>
      </c>
      <c r="H338" s="1">
        <v>44445.501307870371</v>
      </c>
      <c r="I338" t="s">
        <v>73</v>
      </c>
      <c r="J338" t="s">
        <v>1102</v>
      </c>
      <c r="K338">
        <v>32</v>
      </c>
      <c r="L338" t="s">
        <v>43</v>
      </c>
      <c r="M338" t="s">
        <v>35</v>
      </c>
      <c r="N338" t="s">
        <v>1103</v>
      </c>
      <c r="O338">
        <v>44</v>
      </c>
      <c r="P338" t="s">
        <v>59</v>
      </c>
      <c r="Q338" t="s">
        <v>60</v>
      </c>
      <c r="R338" t="s">
        <v>109</v>
      </c>
      <c r="S338" t="s">
        <v>61</v>
      </c>
      <c r="T338" t="s">
        <v>62</v>
      </c>
      <c r="U338">
        <v>4</v>
      </c>
      <c r="V338">
        <v>0</v>
      </c>
      <c r="W338" t="s">
        <v>103</v>
      </c>
      <c r="X338" cm="1">
        <f t="array" ref="X338">_xlfn.IFS(Table1[[#This Row],[severity]]="Critical", 4, Table1[[#This Row],[severity]]="High", 3, Table1[[#This Row],[severity]]="Medium", 2, TRUE, 1)</f>
        <v>4</v>
      </c>
      <c r="Y338">
        <f t="shared" si="10"/>
        <v>12</v>
      </c>
      <c r="Z338" t="str">
        <f t="shared" si="11"/>
        <v>Afternoon (12-17)</v>
      </c>
    </row>
    <row r="339" spans="1:26" x14ac:dyDescent="0.3">
      <c r="A339" t="s">
        <v>1104</v>
      </c>
      <c r="B339" t="s">
        <v>422</v>
      </c>
      <c r="C339" t="s">
        <v>180</v>
      </c>
      <c r="D339" t="s">
        <v>88</v>
      </c>
      <c r="E339" t="s">
        <v>72</v>
      </c>
      <c r="F339">
        <f>MONTH(Table1[[#This Row],[incident_datetime]])</f>
        <v>5</v>
      </c>
      <c r="G339">
        <f>YEAR(Table1[[#This Row],[incident_datetime]])</f>
        <v>2020</v>
      </c>
      <c r="H339" s="1">
        <v>43962.182557870372</v>
      </c>
      <c r="I339" t="s">
        <v>433</v>
      </c>
      <c r="J339" t="s">
        <v>1105</v>
      </c>
      <c r="K339">
        <v>52</v>
      </c>
      <c r="L339" t="s">
        <v>59</v>
      </c>
      <c r="M339" t="s">
        <v>41</v>
      </c>
      <c r="N339" t="s">
        <v>1106</v>
      </c>
      <c r="O339">
        <v>87</v>
      </c>
      <c r="P339" t="s">
        <v>59</v>
      </c>
      <c r="Q339" t="s">
        <v>27</v>
      </c>
      <c r="R339" t="s">
        <v>97</v>
      </c>
      <c r="S339" t="s">
        <v>132</v>
      </c>
      <c r="T339" t="s">
        <v>62</v>
      </c>
      <c r="U339">
        <v>0</v>
      </c>
      <c r="V339" s="4">
        <v>16406.68</v>
      </c>
      <c r="W339" t="s">
        <v>110</v>
      </c>
      <c r="X339" cm="1">
        <f t="array" ref="X339">_xlfn.IFS(Table1[[#This Row],[severity]]="Critical", 4, Table1[[#This Row],[severity]]="High", 3, Table1[[#This Row],[severity]]="Medium", 2, TRUE, 1)</f>
        <v>3</v>
      </c>
      <c r="Y339">
        <f t="shared" si="10"/>
        <v>4</v>
      </c>
      <c r="Z339" t="str">
        <f t="shared" si="11"/>
        <v>Night (00-05)</v>
      </c>
    </row>
    <row r="340" spans="1:26" x14ac:dyDescent="0.3">
      <c r="A340" t="s">
        <v>1107</v>
      </c>
      <c r="B340" t="s">
        <v>808</v>
      </c>
      <c r="C340" t="s">
        <v>562</v>
      </c>
      <c r="D340" t="s">
        <v>100</v>
      </c>
      <c r="E340" t="s">
        <v>112</v>
      </c>
      <c r="F340">
        <f>MONTH(Table1[[#This Row],[incident_datetime]])</f>
        <v>9</v>
      </c>
      <c r="G340">
        <f>YEAR(Table1[[#This Row],[incident_datetime]])</f>
        <v>2020</v>
      </c>
      <c r="H340" s="1">
        <v>44092.772280092591</v>
      </c>
      <c r="I340" t="s">
        <v>961</v>
      </c>
      <c r="J340" t="s">
        <v>427</v>
      </c>
      <c r="K340">
        <v>52</v>
      </c>
      <c r="L340" t="s">
        <v>59</v>
      </c>
      <c r="M340" t="s">
        <v>41</v>
      </c>
      <c r="N340" t="s">
        <v>1108</v>
      </c>
      <c r="O340">
        <v>56</v>
      </c>
      <c r="P340" t="s">
        <v>59</v>
      </c>
      <c r="Q340" t="s">
        <v>27</v>
      </c>
      <c r="R340" t="s">
        <v>139</v>
      </c>
      <c r="S340" t="s">
        <v>98</v>
      </c>
      <c r="T340" t="s">
        <v>62</v>
      </c>
      <c r="U340">
        <v>0</v>
      </c>
      <c r="V340" s="4">
        <v>4038.14</v>
      </c>
      <c r="W340" t="s">
        <v>103</v>
      </c>
      <c r="X340" cm="1">
        <f t="array" ref="X340">_xlfn.IFS(Table1[[#This Row],[severity]]="Critical", 4, Table1[[#This Row],[severity]]="High", 3, Table1[[#This Row],[severity]]="Medium", 2, TRUE, 1)</f>
        <v>2</v>
      </c>
      <c r="Y340">
        <f t="shared" si="10"/>
        <v>18</v>
      </c>
      <c r="Z340" t="str">
        <f t="shared" si="11"/>
        <v>Evening (18-23)</v>
      </c>
    </row>
    <row r="341" spans="1:26" x14ac:dyDescent="0.3">
      <c r="A341" t="s">
        <v>1109</v>
      </c>
      <c r="B341" t="s">
        <v>676</v>
      </c>
      <c r="C341" t="s">
        <v>686</v>
      </c>
      <c r="D341" t="s">
        <v>77</v>
      </c>
      <c r="E341" t="s">
        <v>66</v>
      </c>
      <c r="F341">
        <f>MONTH(Table1[[#This Row],[incident_datetime]])</f>
        <v>6</v>
      </c>
      <c r="G341">
        <f>YEAR(Table1[[#This Row],[incident_datetime]])</f>
        <v>2023</v>
      </c>
      <c r="H341" s="1">
        <v>45102.544340277775</v>
      </c>
      <c r="I341" t="s">
        <v>761</v>
      </c>
      <c r="J341" t="s">
        <v>617</v>
      </c>
      <c r="K341">
        <v>23</v>
      </c>
      <c r="L341" t="s">
        <v>43</v>
      </c>
      <c r="M341" t="s">
        <v>41</v>
      </c>
      <c r="N341" t="s">
        <v>1110</v>
      </c>
      <c r="O341">
        <v>12</v>
      </c>
      <c r="P341" t="s">
        <v>43</v>
      </c>
      <c r="Q341" t="s">
        <v>27</v>
      </c>
      <c r="R341" t="s">
        <v>139</v>
      </c>
      <c r="S341" t="s">
        <v>28</v>
      </c>
      <c r="T341" t="s">
        <v>29</v>
      </c>
      <c r="U341">
        <v>1</v>
      </c>
      <c r="V341" s="4">
        <v>6097.94</v>
      </c>
      <c r="W341" t="s">
        <v>110</v>
      </c>
      <c r="X341" cm="1">
        <f t="array" ref="X341">_xlfn.IFS(Table1[[#This Row],[severity]]="Critical", 4, Table1[[#This Row],[severity]]="High", 3, Table1[[#This Row],[severity]]="Medium", 2, TRUE, 1)</f>
        <v>2</v>
      </c>
      <c r="Y341">
        <f t="shared" si="10"/>
        <v>13</v>
      </c>
      <c r="Z341" t="str">
        <f t="shared" si="11"/>
        <v>Afternoon (12-17)</v>
      </c>
    </row>
    <row r="342" spans="1:26" x14ac:dyDescent="0.3">
      <c r="A342" t="s">
        <v>1111</v>
      </c>
      <c r="B342" t="s">
        <v>676</v>
      </c>
      <c r="C342" t="s">
        <v>468</v>
      </c>
      <c r="D342" t="s">
        <v>38</v>
      </c>
      <c r="E342" t="s">
        <v>39</v>
      </c>
      <c r="F342">
        <f>MONTH(Table1[[#This Row],[incident_datetime]])</f>
        <v>12</v>
      </c>
      <c r="G342">
        <f>YEAR(Table1[[#This Row],[incident_datetime]])</f>
        <v>2021</v>
      </c>
      <c r="H342" s="1">
        <v>44539.323912037034</v>
      </c>
      <c r="I342" t="s">
        <v>238</v>
      </c>
      <c r="J342" t="s">
        <v>1112</v>
      </c>
      <c r="K342">
        <v>55</v>
      </c>
      <c r="L342" t="s">
        <v>59</v>
      </c>
      <c r="M342" t="s">
        <v>35</v>
      </c>
      <c r="N342" t="s">
        <v>1052</v>
      </c>
      <c r="O342">
        <v>70</v>
      </c>
      <c r="P342" t="s">
        <v>59</v>
      </c>
      <c r="Q342" t="s">
        <v>27</v>
      </c>
      <c r="R342" t="s">
        <v>109</v>
      </c>
      <c r="S342" t="s">
        <v>98</v>
      </c>
      <c r="T342" t="s">
        <v>155</v>
      </c>
      <c r="U342">
        <v>1</v>
      </c>
      <c r="V342" s="4">
        <v>28480.26</v>
      </c>
      <c r="W342" t="s">
        <v>103</v>
      </c>
      <c r="X342" cm="1">
        <f t="array" ref="X342">_xlfn.IFS(Table1[[#This Row],[severity]]="Critical", 4, Table1[[#This Row],[severity]]="High", 3, Table1[[#This Row],[severity]]="Medium", 2, TRUE, 1)</f>
        <v>4</v>
      </c>
      <c r="Y342">
        <f t="shared" si="10"/>
        <v>7</v>
      </c>
      <c r="Z342" t="str">
        <f t="shared" si="11"/>
        <v>Morning (06-11)</v>
      </c>
    </row>
    <row r="343" spans="1:26" x14ac:dyDescent="0.3">
      <c r="A343" t="s">
        <v>1113</v>
      </c>
      <c r="B343" t="s">
        <v>935</v>
      </c>
      <c r="C343" t="s">
        <v>468</v>
      </c>
      <c r="D343" t="s">
        <v>38</v>
      </c>
      <c r="E343" t="s">
        <v>72</v>
      </c>
      <c r="F343">
        <f>MONTH(Table1[[#This Row],[incident_datetime]])</f>
        <v>4</v>
      </c>
      <c r="G343">
        <f>YEAR(Table1[[#This Row],[incident_datetime]])</f>
        <v>2019</v>
      </c>
      <c r="H343" s="1">
        <v>43565.450138888889</v>
      </c>
      <c r="I343" t="s">
        <v>67</v>
      </c>
      <c r="J343" t="s">
        <v>1114</v>
      </c>
      <c r="K343">
        <v>48</v>
      </c>
      <c r="L343" t="s">
        <v>34</v>
      </c>
      <c r="M343" t="s">
        <v>35</v>
      </c>
      <c r="N343" t="s">
        <v>1115</v>
      </c>
      <c r="O343">
        <v>16</v>
      </c>
      <c r="P343" t="s">
        <v>43</v>
      </c>
      <c r="Q343" t="s">
        <v>70</v>
      </c>
      <c r="R343" t="s">
        <v>139</v>
      </c>
      <c r="S343" t="s">
        <v>61</v>
      </c>
      <c r="T343" t="s">
        <v>29</v>
      </c>
      <c r="U343">
        <v>0</v>
      </c>
      <c r="V343" s="4">
        <v>34775.89</v>
      </c>
      <c r="W343" t="s">
        <v>103</v>
      </c>
      <c r="X343" cm="1">
        <f t="array" ref="X343">_xlfn.IFS(Table1[[#This Row],[severity]]="Critical", 4, Table1[[#This Row],[severity]]="High", 3, Table1[[#This Row],[severity]]="Medium", 2, TRUE, 1)</f>
        <v>2</v>
      </c>
      <c r="Y343">
        <f t="shared" si="10"/>
        <v>10</v>
      </c>
      <c r="Z343" t="str">
        <f t="shared" si="11"/>
        <v>Morning (06-11)</v>
      </c>
    </row>
    <row r="344" spans="1:26" x14ac:dyDescent="0.3">
      <c r="A344" t="s">
        <v>1116</v>
      </c>
      <c r="B344" t="s">
        <v>507</v>
      </c>
      <c r="C344" t="s">
        <v>233</v>
      </c>
      <c r="D344" t="s">
        <v>92</v>
      </c>
      <c r="E344" t="s">
        <v>39</v>
      </c>
      <c r="F344">
        <f ca="1">MONTH(Table1[[#This Row],[incident_datetime]])</f>
        <v>8</v>
      </c>
      <c r="G344">
        <f ca="1">YEAR(Table1[[#This Row],[incident_datetime]])</f>
        <v>2026</v>
      </c>
      <c r="H344" s="2">
        <f ca="1">TODAY()</f>
        <v>46250</v>
      </c>
      <c r="I344" t="s">
        <v>586</v>
      </c>
      <c r="J344" t="s">
        <v>7102</v>
      </c>
      <c r="K344">
        <v>52</v>
      </c>
      <c r="L344" t="s">
        <v>43</v>
      </c>
      <c r="M344" t="s">
        <v>35</v>
      </c>
      <c r="N344" t="s">
        <v>1117</v>
      </c>
      <c r="O344">
        <v>56</v>
      </c>
      <c r="P344" t="s">
        <v>59</v>
      </c>
      <c r="Q344" t="s">
        <v>27</v>
      </c>
      <c r="R344" t="s">
        <v>139</v>
      </c>
      <c r="S344" t="s">
        <v>132</v>
      </c>
      <c r="T344" t="s">
        <v>62</v>
      </c>
      <c r="U344">
        <v>0</v>
      </c>
      <c r="V344" s="4">
        <v>9809.5499999999993</v>
      </c>
      <c r="W344" t="s">
        <v>110</v>
      </c>
      <c r="X344" cm="1">
        <f t="array" ref="X344">_xlfn.IFS(Table1[[#This Row],[severity]]="Critical", 4, Table1[[#This Row],[severity]]="High", 3, Table1[[#This Row],[severity]]="Medium", 2, TRUE, 1)</f>
        <v>2</v>
      </c>
      <c r="Y344">
        <f t="shared" ca="1" si="10"/>
        <v>0</v>
      </c>
      <c r="Z344" t="str">
        <f t="shared" ca="1" si="11"/>
        <v>Night (00-05)</v>
      </c>
    </row>
    <row r="345" spans="1:26" x14ac:dyDescent="0.3">
      <c r="A345" t="s">
        <v>1118</v>
      </c>
      <c r="B345" t="s">
        <v>64</v>
      </c>
      <c r="C345" t="s">
        <v>185</v>
      </c>
      <c r="D345" t="s">
        <v>22</v>
      </c>
      <c r="E345" t="s">
        <v>78</v>
      </c>
      <c r="F345">
        <f ca="1">MONTH(Table1[[#This Row],[incident_datetime]])</f>
        <v>8</v>
      </c>
      <c r="G345">
        <f ca="1">YEAR(Table1[[#This Row],[incident_datetime]])</f>
        <v>2026</v>
      </c>
      <c r="H345" s="2">
        <f ca="1">TODAY()</f>
        <v>46250</v>
      </c>
      <c r="I345" t="s">
        <v>278</v>
      </c>
      <c r="J345" t="s">
        <v>1119</v>
      </c>
      <c r="K345">
        <v>49</v>
      </c>
      <c r="L345" t="s">
        <v>43</v>
      </c>
      <c r="M345" t="s">
        <v>35</v>
      </c>
      <c r="N345" t="s">
        <v>1120</v>
      </c>
      <c r="O345">
        <v>31</v>
      </c>
      <c r="P345" t="s">
        <v>59</v>
      </c>
      <c r="Q345" t="s">
        <v>27</v>
      </c>
      <c r="R345" t="s">
        <v>139</v>
      </c>
      <c r="S345" t="s">
        <v>61</v>
      </c>
      <c r="T345" t="s">
        <v>155</v>
      </c>
      <c r="U345">
        <v>3</v>
      </c>
      <c r="V345" s="4">
        <v>37715.949999999997</v>
      </c>
      <c r="W345" t="s">
        <v>103</v>
      </c>
      <c r="X345" cm="1">
        <f t="array" ref="X345">_xlfn.IFS(Table1[[#This Row],[severity]]="Critical", 4, Table1[[#This Row],[severity]]="High", 3, Table1[[#This Row],[severity]]="Medium", 2, TRUE, 1)</f>
        <v>2</v>
      </c>
      <c r="Y345">
        <f t="shared" ca="1" si="10"/>
        <v>0</v>
      </c>
      <c r="Z345" t="str">
        <f t="shared" ca="1" si="11"/>
        <v>Night (00-05)</v>
      </c>
    </row>
    <row r="346" spans="1:26" x14ac:dyDescent="0.3">
      <c r="A346" t="s">
        <v>1121</v>
      </c>
      <c r="B346" t="s">
        <v>242</v>
      </c>
      <c r="C346" t="s">
        <v>135</v>
      </c>
      <c r="D346" t="s">
        <v>100</v>
      </c>
      <c r="E346" t="s">
        <v>55</v>
      </c>
      <c r="F346">
        <f>MONTH(Table1[[#This Row],[incident_datetime]])</f>
        <v>8</v>
      </c>
      <c r="G346">
        <f>YEAR(Table1[[#This Row],[incident_datetime]])</f>
        <v>2023</v>
      </c>
      <c r="H346" s="1">
        <v>45166.962650462963</v>
      </c>
      <c r="I346" t="s">
        <v>706</v>
      </c>
      <c r="J346" t="s">
        <v>1122</v>
      </c>
      <c r="K346">
        <v>39</v>
      </c>
      <c r="L346" t="s">
        <v>59</v>
      </c>
      <c r="M346" t="s">
        <v>35</v>
      </c>
      <c r="N346" t="s">
        <v>1123</v>
      </c>
      <c r="O346">
        <v>28</v>
      </c>
      <c r="P346" t="s">
        <v>59</v>
      </c>
      <c r="Q346" t="s">
        <v>27</v>
      </c>
      <c r="R346" t="s">
        <v>109</v>
      </c>
      <c r="S346" t="s">
        <v>61</v>
      </c>
      <c r="T346" t="s">
        <v>155</v>
      </c>
      <c r="U346">
        <v>2</v>
      </c>
      <c r="V346" s="4">
        <v>28550.34</v>
      </c>
      <c r="W346" t="s">
        <v>103</v>
      </c>
      <c r="X346" cm="1">
        <f t="array" ref="X346">_xlfn.IFS(Table1[[#This Row],[severity]]="Critical", 4, Table1[[#This Row],[severity]]="High", 3, Table1[[#This Row],[severity]]="Medium", 2, TRUE, 1)</f>
        <v>4</v>
      </c>
      <c r="Y346">
        <f t="shared" si="10"/>
        <v>23</v>
      </c>
      <c r="Z346" t="str">
        <f t="shared" si="11"/>
        <v>Evening (18-23)</v>
      </c>
    </row>
    <row r="347" spans="1:26" x14ac:dyDescent="0.3">
      <c r="A347" t="s">
        <v>1124</v>
      </c>
      <c r="B347" t="s">
        <v>523</v>
      </c>
      <c r="C347" t="s">
        <v>468</v>
      </c>
      <c r="D347" t="s">
        <v>77</v>
      </c>
      <c r="E347" t="s">
        <v>66</v>
      </c>
      <c r="F347">
        <f>MONTH(Table1[[#This Row],[incident_datetime]])</f>
        <v>8</v>
      </c>
      <c r="G347">
        <f>YEAR(Table1[[#This Row],[incident_datetime]])</f>
        <v>2023</v>
      </c>
      <c r="H347" s="1">
        <v>45160.647812499999</v>
      </c>
      <c r="I347" t="s">
        <v>727</v>
      </c>
      <c r="J347" t="s">
        <v>1125</v>
      </c>
      <c r="K347">
        <v>19</v>
      </c>
      <c r="L347" t="s">
        <v>43</v>
      </c>
      <c r="M347" t="s">
        <v>35</v>
      </c>
      <c r="N347" t="s">
        <v>1126</v>
      </c>
      <c r="O347">
        <v>53</v>
      </c>
      <c r="P347" t="s">
        <v>59</v>
      </c>
      <c r="Q347" t="s">
        <v>27</v>
      </c>
      <c r="R347" t="s">
        <v>97</v>
      </c>
      <c r="S347" t="s">
        <v>98</v>
      </c>
      <c r="T347" t="s">
        <v>270</v>
      </c>
      <c r="U347">
        <v>0</v>
      </c>
      <c r="V347">
        <v>0</v>
      </c>
      <c r="W347" t="s">
        <v>103</v>
      </c>
      <c r="X347" cm="1">
        <f t="array" ref="X347">_xlfn.IFS(Table1[[#This Row],[severity]]="Critical", 4, Table1[[#This Row],[severity]]="High", 3, Table1[[#This Row],[severity]]="Medium", 2, TRUE, 1)</f>
        <v>3</v>
      </c>
      <c r="Y347">
        <f t="shared" si="10"/>
        <v>15</v>
      </c>
      <c r="Z347" t="str">
        <f t="shared" si="11"/>
        <v>Afternoon (12-17)</v>
      </c>
    </row>
    <row r="348" spans="1:26" x14ac:dyDescent="0.3">
      <c r="A348" t="s">
        <v>1127</v>
      </c>
      <c r="B348" t="s">
        <v>250</v>
      </c>
      <c r="C348" t="s">
        <v>180</v>
      </c>
      <c r="D348" t="s">
        <v>38</v>
      </c>
      <c r="E348" t="s">
        <v>66</v>
      </c>
      <c r="F348">
        <f>MONTH(Table1[[#This Row],[incident_datetime]])</f>
        <v>2</v>
      </c>
      <c r="G348">
        <f>YEAR(Table1[[#This Row],[incident_datetime]])</f>
        <v>2024</v>
      </c>
      <c r="H348" s="1">
        <v>45330.1797337963</v>
      </c>
      <c r="I348" t="s">
        <v>334</v>
      </c>
      <c r="J348" t="s">
        <v>1128</v>
      </c>
      <c r="K348">
        <v>35</v>
      </c>
      <c r="L348" t="s">
        <v>43</v>
      </c>
      <c r="M348" t="s">
        <v>85</v>
      </c>
      <c r="N348" t="s">
        <v>1129</v>
      </c>
      <c r="O348">
        <v>11</v>
      </c>
      <c r="P348" t="s">
        <v>43</v>
      </c>
      <c r="Q348" t="s">
        <v>116</v>
      </c>
      <c r="R348" t="s">
        <v>109</v>
      </c>
      <c r="S348" t="s">
        <v>98</v>
      </c>
      <c r="T348" t="s">
        <v>155</v>
      </c>
      <c r="U348">
        <v>1</v>
      </c>
      <c r="V348" s="4">
        <v>12293.99</v>
      </c>
      <c r="W348" t="s">
        <v>110</v>
      </c>
      <c r="X348" cm="1">
        <f t="array" ref="X348">_xlfn.IFS(Table1[[#This Row],[severity]]="Critical", 4, Table1[[#This Row],[severity]]="High", 3, Table1[[#This Row],[severity]]="Medium", 2, TRUE, 1)</f>
        <v>4</v>
      </c>
      <c r="Y348">
        <f t="shared" si="10"/>
        <v>4</v>
      </c>
      <c r="Z348" t="str">
        <f t="shared" si="11"/>
        <v>Night (00-05)</v>
      </c>
    </row>
    <row r="349" spans="1:26" x14ac:dyDescent="0.3">
      <c r="A349" t="s">
        <v>1130</v>
      </c>
      <c r="B349" t="s">
        <v>422</v>
      </c>
      <c r="C349" t="s">
        <v>342</v>
      </c>
      <c r="D349" t="s">
        <v>88</v>
      </c>
      <c r="E349" t="s">
        <v>39</v>
      </c>
      <c r="F349">
        <f>MONTH(Table1[[#This Row],[incident_datetime]])</f>
        <v>9</v>
      </c>
      <c r="G349">
        <f>YEAR(Table1[[#This Row],[incident_datetime]])</f>
        <v>2019</v>
      </c>
      <c r="H349" s="1">
        <v>43719.779976851853</v>
      </c>
      <c r="I349" t="s">
        <v>503</v>
      </c>
      <c r="J349" t="s">
        <v>1131</v>
      </c>
      <c r="K349">
        <v>75</v>
      </c>
      <c r="L349" t="s">
        <v>43</v>
      </c>
      <c r="M349" t="s">
        <v>107</v>
      </c>
      <c r="N349" t="s">
        <v>1132</v>
      </c>
      <c r="O349">
        <v>57</v>
      </c>
      <c r="P349" t="s">
        <v>59</v>
      </c>
      <c r="Q349" t="s">
        <v>27</v>
      </c>
      <c r="R349" t="s">
        <v>97</v>
      </c>
      <c r="S349" t="s">
        <v>28</v>
      </c>
      <c r="T349" t="s">
        <v>270</v>
      </c>
      <c r="U349">
        <v>1</v>
      </c>
      <c r="V349" s="4">
        <v>26152.21</v>
      </c>
      <c r="W349" t="s">
        <v>110</v>
      </c>
      <c r="X349" cm="1">
        <f t="array" ref="X349">_xlfn.IFS(Table1[[#This Row],[severity]]="Critical", 4, Table1[[#This Row],[severity]]="High", 3, Table1[[#This Row],[severity]]="Medium", 2, TRUE, 1)</f>
        <v>3</v>
      </c>
      <c r="Y349">
        <f t="shared" si="10"/>
        <v>18</v>
      </c>
      <c r="Z349" t="str">
        <f t="shared" si="11"/>
        <v>Evening (18-23)</v>
      </c>
    </row>
    <row r="350" spans="1:26" x14ac:dyDescent="0.3">
      <c r="A350" t="s">
        <v>1133</v>
      </c>
      <c r="B350" t="s">
        <v>523</v>
      </c>
      <c r="C350" t="s">
        <v>468</v>
      </c>
      <c r="D350" t="s">
        <v>22</v>
      </c>
      <c r="E350" t="s">
        <v>66</v>
      </c>
      <c r="F350">
        <f>MONTH(Table1[[#This Row],[incident_datetime]])</f>
        <v>7</v>
      </c>
      <c r="G350">
        <f>YEAR(Table1[[#This Row],[incident_datetime]])</f>
        <v>2020</v>
      </c>
      <c r="H350" s="1">
        <v>44013.730937499997</v>
      </c>
      <c r="I350" t="s">
        <v>105</v>
      </c>
      <c r="J350" t="s">
        <v>1134</v>
      </c>
      <c r="K350">
        <v>65</v>
      </c>
      <c r="L350" t="s">
        <v>59</v>
      </c>
      <c r="M350" t="s">
        <v>41</v>
      </c>
      <c r="N350" t="s">
        <v>1135</v>
      </c>
      <c r="O350">
        <v>37</v>
      </c>
      <c r="P350" t="s">
        <v>59</v>
      </c>
      <c r="Q350" t="s">
        <v>70</v>
      </c>
      <c r="R350" t="s">
        <v>109</v>
      </c>
      <c r="S350" t="s">
        <v>98</v>
      </c>
      <c r="T350" t="s">
        <v>29</v>
      </c>
      <c r="U350">
        <v>1</v>
      </c>
      <c r="V350" s="4">
        <v>5908.11</v>
      </c>
      <c r="W350" t="s">
        <v>110</v>
      </c>
      <c r="X350" cm="1">
        <f t="array" ref="X350">_xlfn.IFS(Table1[[#This Row],[severity]]="Critical", 4, Table1[[#This Row],[severity]]="High", 3, Table1[[#This Row],[severity]]="Medium", 2, TRUE, 1)</f>
        <v>4</v>
      </c>
      <c r="Y350">
        <f t="shared" si="10"/>
        <v>17</v>
      </c>
      <c r="Z350" t="str">
        <f t="shared" si="11"/>
        <v>Afternoon (12-17)</v>
      </c>
    </row>
    <row r="351" spans="1:26" x14ac:dyDescent="0.3">
      <c r="A351" t="s">
        <v>1136</v>
      </c>
      <c r="B351" t="s">
        <v>1173</v>
      </c>
      <c r="C351" t="s">
        <v>258</v>
      </c>
      <c r="D351" t="s">
        <v>88</v>
      </c>
      <c r="E351" t="s">
        <v>23</v>
      </c>
      <c r="F351">
        <f>MONTH(Table1[[#This Row],[incident_datetime]])</f>
        <v>6</v>
      </c>
      <c r="G351">
        <f>YEAR(Table1[[#This Row],[incident_datetime]])</f>
        <v>2018</v>
      </c>
      <c r="H351" s="1">
        <v>43269.452453703707</v>
      </c>
      <c r="I351" t="s">
        <v>812</v>
      </c>
      <c r="J351" t="s">
        <v>1137</v>
      </c>
      <c r="K351">
        <v>36</v>
      </c>
      <c r="L351" t="s">
        <v>59</v>
      </c>
      <c r="M351" t="s">
        <v>35</v>
      </c>
      <c r="N351" t="s">
        <v>1138</v>
      </c>
      <c r="O351">
        <v>63</v>
      </c>
      <c r="P351" t="s">
        <v>59</v>
      </c>
      <c r="Q351" t="s">
        <v>70</v>
      </c>
      <c r="R351" t="s">
        <v>97</v>
      </c>
      <c r="S351" t="s">
        <v>28</v>
      </c>
      <c r="T351" t="s">
        <v>155</v>
      </c>
      <c r="U351">
        <v>3</v>
      </c>
      <c r="V351" s="4">
        <v>20298.650000000001</v>
      </c>
      <c r="W351" t="s">
        <v>103</v>
      </c>
      <c r="X351" cm="1">
        <f t="array" ref="X351">_xlfn.IFS(Table1[[#This Row],[severity]]="Critical", 4, Table1[[#This Row],[severity]]="High", 3, Table1[[#This Row],[severity]]="Medium", 2, TRUE, 1)</f>
        <v>3</v>
      </c>
      <c r="Y351">
        <f t="shared" si="10"/>
        <v>10</v>
      </c>
      <c r="Z351" t="str">
        <f t="shared" si="11"/>
        <v>Morning (06-11)</v>
      </c>
    </row>
    <row r="352" spans="1:26" x14ac:dyDescent="0.3">
      <c r="A352" t="s">
        <v>1139</v>
      </c>
      <c r="B352" t="s">
        <v>242</v>
      </c>
      <c r="C352" t="s">
        <v>180</v>
      </c>
      <c r="D352" t="s">
        <v>22</v>
      </c>
      <c r="E352" t="s">
        <v>186</v>
      </c>
      <c r="F352">
        <f>MONTH(Table1[[#This Row],[incident_datetime]])</f>
        <v>3</v>
      </c>
      <c r="G352">
        <f>YEAR(Table1[[#This Row],[incident_datetime]])</f>
        <v>2024</v>
      </c>
      <c r="H352" s="1">
        <v>45382.234016203707</v>
      </c>
      <c r="I352" t="s">
        <v>302</v>
      </c>
      <c r="J352" t="s">
        <v>1140</v>
      </c>
      <c r="K352">
        <v>20</v>
      </c>
      <c r="L352" t="s">
        <v>59</v>
      </c>
      <c r="M352" t="s">
        <v>35</v>
      </c>
      <c r="N352" t="s">
        <v>1141</v>
      </c>
      <c r="O352">
        <v>56</v>
      </c>
      <c r="P352" t="s">
        <v>59</v>
      </c>
      <c r="Q352" t="s">
        <v>27</v>
      </c>
      <c r="R352" t="s">
        <v>52</v>
      </c>
      <c r="S352" t="s">
        <v>61</v>
      </c>
      <c r="T352" t="s">
        <v>155</v>
      </c>
      <c r="U352">
        <v>5</v>
      </c>
      <c r="V352" s="4">
        <v>29003.439999999999</v>
      </c>
      <c r="W352" t="s">
        <v>103</v>
      </c>
      <c r="X352" cm="1">
        <f t="array" ref="X352">_xlfn.IFS(Table1[[#This Row],[severity]]="Critical", 4, Table1[[#This Row],[severity]]="High", 3, Table1[[#This Row],[severity]]="Medium", 2, TRUE, 1)</f>
        <v>1</v>
      </c>
      <c r="Y352">
        <f t="shared" si="10"/>
        <v>5</v>
      </c>
      <c r="Z352" t="str">
        <f t="shared" si="11"/>
        <v>Night (00-05)</v>
      </c>
    </row>
    <row r="353" spans="1:26" x14ac:dyDescent="0.3">
      <c r="A353" t="s">
        <v>1142</v>
      </c>
      <c r="B353" t="s">
        <v>685</v>
      </c>
      <c r="C353" t="s">
        <v>233</v>
      </c>
      <c r="D353" t="s">
        <v>22</v>
      </c>
      <c r="E353" t="s">
        <v>39</v>
      </c>
      <c r="F353">
        <f>MONTH(Table1[[#This Row],[incident_datetime]])</f>
        <v>3</v>
      </c>
      <c r="G353">
        <f>YEAR(Table1[[#This Row],[incident_datetime]])</f>
        <v>2019</v>
      </c>
      <c r="H353" s="1">
        <v>43532.379201388889</v>
      </c>
      <c r="I353" t="s">
        <v>113</v>
      </c>
      <c r="J353" t="s">
        <v>1143</v>
      </c>
      <c r="K353">
        <v>52</v>
      </c>
      <c r="L353" t="s">
        <v>59</v>
      </c>
      <c r="M353" t="s">
        <v>35</v>
      </c>
      <c r="N353" t="s">
        <v>1144</v>
      </c>
      <c r="O353">
        <v>55</v>
      </c>
      <c r="P353" t="s">
        <v>59</v>
      </c>
      <c r="Q353" t="s">
        <v>116</v>
      </c>
      <c r="R353" t="s">
        <v>97</v>
      </c>
      <c r="S353" t="s">
        <v>53</v>
      </c>
      <c r="T353" t="s">
        <v>155</v>
      </c>
      <c r="U353">
        <v>2</v>
      </c>
      <c r="V353" s="4">
        <v>23118.02</v>
      </c>
      <c r="W353" t="s">
        <v>110</v>
      </c>
      <c r="X353" cm="1">
        <f t="array" ref="X353">_xlfn.IFS(Table1[[#This Row],[severity]]="Critical", 4, Table1[[#This Row],[severity]]="High", 3, Table1[[#This Row],[severity]]="Medium", 2, TRUE, 1)</f>
        <v>3</v>
      </c>
      <c r="Y353">
        <f t="shared" si="10"/>
        <v>9</v>
      </c>
      <c r="Z353" t="str">
        <f t="shared" si="11"/>
        <v>Morning (06-11)</v>
      </c>
    </row>
    <row r="354" spans="1:26" x14ac:dyDescent="0.3">
      <c r="A354" t="s">
        <v>1145</v>
      </c>
      <c r="B354" t="s">
        <v>1019</v>
      </c>
      <c r="C354" t="s">
        <v>468</v>
      </c>
      <c r="D354" t="s">
        <v>88</v>
      </c>
      <c r="E354" t="s">
        <v>55</v>
      </c>
      <c r="F354">
        <f ca="1">MONTH(Table1[[#This Row],[incident_datetime]])</f>
        <v>8</v>
      </c>
      <c r="G354">
        <f ca="1">YEAR(Table1[[#This Row],[incident_datetime]])</f>
        <v>2026</v>
      </c>
      <c r="H354" s="2">
        <f ca="1">TODAY()</f>
        <v>46250</v>
      </c>
      <c r="I354" t="s">
        <v>204</v>
      </c>
      <c r="J354" t="s">
        <v>965</v>
      </c>
      <c r="K354">
        <v>69</v>
      </c>
      <c r="L354" t="s">
        <v>59</v>
      </c>
      <c r="M354" t="s">
        <v>107</v>
      </c>
      <c r="N354" t="s">
        <v>1146</v>
      </c>
      <c r="O354">
        <v>49</v>
      </c>
      <c r="P354" t="s">
        <v>43</v>
      </c>
      <c r="Q354" t="s">
        <v>27</v>
      </c>
      <c r="R354" t="s">
        <v>52</v>
      </c>
      <c r="S354" t="s">
        <v>53</v>
      </c>
      <c r="T354" t="s">
        <v>155</v>
      </c>
      <c r="U354">
        <v>5</v>
      </c>
      <c r="V354" s="4">
        <v>22917.49</v>
      </c>
      <c r="W354" t="s">
        <v>110</v>
      </c>
      <c r="X354" cm="1">
        <f t="array" ref="X354">_xlfn.IFS(Table1[[#This Row],[severity]]="Critical", 4, Table1[[#This Row],[severity]]="High", 3, Table1[[#This Row],[severity]]="Medium", 2, TRUE, 1)</f>
        <v>1</v>
      </c>
      <c r="Y354">
        <f t="shared" ca="1" si="10"/>
        <v>0</v>
      </c>
      <c r="Z354" t="str">
        <f t="shared" ca="1" si="11"/>
        <v>Night (00-05)</v>
      </c>
    </row>
    <row r="355" spans="1:26" x14ac:dyDescent="0.3">
      <c r="A355" t="s">
        <v>1147</v>
      </c>
      <c r="B355" t="s">
        <v>267</v>
      </c>
      <c r="C355" t="s">
        <v>258</v>
      </c>
      <c r="D355" t="s">
        <v>100</v>
      </c>
      <c r="E355" t="s">
        <v>66</v>
      </c>
      <c r="F355">
        <f>MONTH(Table1[[#This Row],[incident_datetime]])</f>
        <v>5</v>
      </c>
      <c r="G355">
        <f>YEAR(Table1[[#This Row],[incident_datetime]])</f>
        <v>2024</v>
      </c>
      <c r="H355" s="1">
        <v>45436.041886574072</v>
      </c>
      <c r="I355" t="s">
        <v>804</v>
      </c>
      <c r="J355" t="s">
        <v>7102</v>
      </c>
      <c r="K355">
        <v>52</v>
      </c>
      <c r="L355" t="s">
        <v>43</v>
      </c>
      <c r="M355" t="s">
        <v>35</v>
      </c>
      <c r="N355" t="s">
        <v>893</v>
      </c>
      <c r="O355">
        <v>68</v>
      </c>
      <c r="P355" t="s">
        <v>59</v>
      </c>
      <c r="Q355" t="s">
        <v>70</v>
      </c>
      <c r="R355" t="s">
        <v>52</v>
      </c>
      <c r="S355" t="s">
        <v>53</v>
      </c>
      <c r="T355" t="s">
        <v>29</v>
      </c>
      <c r="U355">
        <v>0</v>
      </c>
      <c r="V355" s="4">
        <v>48732.42</v>
      </c>
      <c r="W355" t="s">
        <v>103</v>
      </c>
      <c r="X355" cm="1">
        <f t="array" ref="X355">_xlfn.IFS(Table1[[#This Row],[severity]]="Critical", 4, Table1[[#This Row],[severity]]="High", 3, Table1[[#This Row],[severity]]="Medium", 2, TRUE, 1)</f>
        <v>1</v>
      </c>
      <c r="Y355">
        <f t="shared" si="10"/>
        <v>1</v>
      </c>
      <c r="Z355" t="str">
        <f t="shared" si="11"/>
        <v>Night (00-05)</v>
      </c>
    </row>
    <row r="356" spans="1:26" x14ac:dyDescent="0.3">
      <c r="A356" t="s">
        <v>1148</v>
      </c>
      <c r="B356" t="s">
        <v>935</v>
      </c>
      <c r="C356" t="s">
        <v>185</v>
      </c>
      <c r="D356" t="s">
        <v>22</v>
      </c>
      <c r="E356" t="s">
        <v>112</v>
      </c>
      <c r="F356">
        <f>MONTH(Table1[[#This Row],[incident_datetime]])</f>
        <v>7</v>
      </c>
      <c r="G356">
        <f>YEAR(Table1[[#This Row],[incident_datetime]])</f>
        <v>2024</v>
      </c>
      <c r="H356" s="1">
        <v>45495.776608796295</v>
      </c>
      <c r="I356" t="s">
        <v>358</v>
      </c>
      <c r="J356" t="s">
        <v>1149</v>
      </c>
      <c r="K356">
        <v>37</v>
      </c>
      <c r="L356" t="s">
        <v>43</v>
      </c>
      <c r="M356" t="s">
        <v>107</v>
      </c>
      <c r="N356" t="s">
        <v>1150</v>
      </c>
      <c r="O356">
        <v>49</v>
      </c>
      <c r="P356" t="s">
        <v>59</v>
      </c>
      <c r="Q356" t="s">
        <v>60</v>
      </c>
      <c r="R356" t="s">
        <v>139</v>
      </c>
      <c r="S356" t="s">
        <v>98</v>
      </c>
      <c r="T356" t="s">
        <v>29</v>
      </c>
      <c r="U356">
        <v>4</v>
      </c>
      <c r="V356" s="4">
        <v>24936.62</v>
      </c>
      <c r="W356" t="s">
        <v>110</v>
      </c>
      <c r="X356" cm="1">
        <f t="array" ref="X356">_xlfn.IFS(Table1[[#This Row],[severity]]="Critical", 4, Table1[[#This Row],[severity]]="High", 3, Table1[[#This Row],[severity]]="Medium", 2, TRUE, 1)</f>
        <v>2</v>
      </c>
      <c r="Y356">
        <f t="shared" si="10"/>
        <v>18</v>
      </c>
      <c r="Z356" t="str">
        <f t="shared" si="11"/>
        <v>Evening (18-23)</v>
      </c>
    </row>
    <row r="357" spans="1:26" x14ac:dyDescent="0.3">
      <c r="A357" t="s">
        <v>1151</v>
      </c>
      <c r="B357" t="s">
        <v>382</v>
      </c>
      <c r="C357" t="s">
        <v>135</v>
      </c>
      <c r="D357" t="s">
        <v>88</v>
      </c>
      <c r="E357" t="s">
        <v>112</v>
      </c>
      <c r="F357">
        <f>MONTH(Table1[[#This Row],[incident_datetime]])</f>
        <v>12</v>
      </c>
      <c r="G357">
        <f>YEAR(Table1[[#This Row],[incident_datetime]])</f>
        <v>2019</v>
      </c>
      <c r="H357" s="1">
        <v>43828.755694444444</v>
      </c>
      <c r="I357" t="s">
        <v>358</v>
      </c>
      <c r="J357" t="s">
        <v>7102</v>
      </c>
      <c r="K357">
        <v>52</v>
      </c>
      <c r="L357" t="s">
        <v>43</v>
      </c>
      <c r="M357" t="s">
        <v>35</v>
      </c>
      <c r="N357" t="s">
        <v>1152</v>
      </c>
      <c r="O357">
        <v>63</v>
      </c>
      <c r="P357" t="s">
        <v>59</v>
      </c>
      <c r="Q357" t="s">
        <v>27</v>
      </c>
      <c r="R357" t="s">
        <v>109</v>
      </c>
      <c r="S357" t="s">
        <v>132</v>
      </c>
      <c r="T357" t="s">
        <v>29</v>
      </c>
      <c r="U357">
        <v>0</v>
      </c>
      <c r="V357" s="4">
        <v>22276.95</v>
      </c>
      <c r="W357" t="s">
        <v>110</v>
      </c>
      <c r="X357" cm="1">
        <f t="array" ref="X357">_xlfn.IFS(Table1[[#This Row],[severity]]="Critical", 4, Table1[[#This Row],[severity]]="High", 3, Table1[[#This Row],[severity]]="Medium", 2, TRUE, 1)</f>
        <v>4</v>
      </c>
      <c r="Y357">
        <f t="shared" si="10"/>
        <v>18</v>
      </c>
      <c r="Z357" t="str">
        <f t="shared" si="11"/>
        <v>Evening (18-23)</v>
      </c>
    </row>
    <row r="358" spans="1:26" x14ac:dyDescent="0.3">
      <c r="A358" t="s">
        <v>1153</v>
      </c>
      <c r="B358" t="s">
        <v>250</v>
      </c>
      <c r="C358" t="s">
        <v>342</v>
      </c>
      <c r="D358" t="s">
        <v>65</v>
      </c>
      <c r="E358" t="s">
        <v>72</v>
      </c>
      <c r="F358">
        <f>MONTH(Table1[[#This Row],[incident_datetime]])</f>
        <v>7</v>
      </c>
      <c r="G358">
        <f>YEAR(Table1[[#This Row],[incident_datetime]])</f>
        <v>2018</v>
      </c>
      <c r="H358" s="1">
        <v>43304.163368055553</v>
      </c>
      <c r="I358" t="s">
        <v>113</v>
      </c>
      <c r="J358" t="s">
        <v>7102</v>
      </c>
      <c r="K358">
        <v>52</v>
      </c>
      <c r="L358" t="s">
        <v>43</v>
      </c>
      <c r="M358" t="s">
        <v>35</v>
      </c>
      <c r="N358" t="s">
        <v>1154</v>
      </c>
      <c r="O358">
        <v>72</v>
      </c>
      <c r="P358" t="s">
        <v>43</v>
      </c>
      <c r="Q358" t="s">
        <v>70</v>
      </c>
      <c r="R358" t="s">
        <v>97</v>
      </c>
      <c r="S358" t="s">
        <v>132</v>
      </c>
      <c r="T358" t="s">
        <v>155</v>
      </c>
      <c r="U358">
        <v>3</v>
      </c>
      <c r="V358" s="4">
        <v>13324.21</v>
      </c>
      <c r="W358" t="s">
        <v>110</v>
      </c>
      <c r="X358" cm="1">
        <f t="array" ref="X358">_xlfn.IFS(Table1[[#This Row],[severity]]="Critical", 4, Table1[[#This Row],[severity]]="High", 3, Table1[[#This Row],[severity]]="Medium", 2, TRUE, 1)</f>
        <v>3</v>
      </c>
      <c r="Y358">
        <f t="shared" si="10"/>
        <v>3</v>
      </c>
      <c r="Z358" t="str">
        <f t="shared" si="11"/>
        <v>Night (00-05)</v>
      </c>
    </row>
    <row r="359" spans="1:26" x14ac:dyDescent="0.3">
      <c r="A359" t="s">
        <v>1155</v>
      </c>
      <c r="B359" t="s">
        <v>935</v>
      </c>
      <c r="C359" t="s">
        <v>135</v>
      </c>
      <c r="D359" t="s">
        <v>48</v>
      </c>
      <c r="E359" t="s">
        <v>78</v>
      </c>
      <c r="F359">
        <f>MONTH(Table1[[#This Row],[incident_datetime]])</f>
        <v>8</v>
      </c>
      <c r="G359">
        <f>YEAR(Table1[[#This Row],[incident_datetime]])</f>
        <v>2018</v>
      </c>
      <c r="H359" s="1">
        <v>43321.964155092595</v>
      </c>
      <c r="I359" t="s">
        <v>272</v>
      </c>
      <c r="J359" t="s">
        <v>1156</v>
      </c>
      <c r="K359">
        <v>30</v>
      </c>
      <c r="L359" t="s">
        <v>59</v>
      </c>
      <c r="M359" t="s">
        <v>35</v>
      </c>
      <c r="N359" t="s">
        <v>1157</v>
      </c>
      <c r="O359">
        <v>69</v>
      </c>
      <c r="P359" t="s">
        <v>43</v>
      </c>
      <c r="Q359" t="s">
        <v>70</v>
      </c>
      <c r="R359" t="s">
        <v>52</v>
      </c>
      <c r="S359" t="s">
        <v>53</v>
      </c>
      <c r="T359" t="s">
        <v>270</v>
      </c>
      <c r="U359">
        <v>3</v>
      </c>
      <c r="V359" s="4">
        <v>10780.97</v>
      </c>
      <c r="W359" t="s">
        <v>103</v>
      </c>
      <c r="X359" cm="1">
        <f t="array" ref="X359">_xlfn.IFS(Table1[[#This Row],[severity]]="Critical", 4, Table1[[#This Row],[severity]]="High", 3, Table1[[#This Row],[severity]]="Medium", 2, TRUE, 1)</f>
        <v>1</v>
      </c>
      <c r="Y359">
        <f t="shared" si="10"/>
        <v>23</v>
      </c>
      <c r="Z359" t="str">
        <f t="shared" si="11"/>
        <v>Evening (18-23)</v>
      </c>
    </row>
    <row r="360" spans="1:26" x14ac:dyDescent="0.3">
      <c r="A360" t="s">
        <v>1158</v>
      </c>
      <c r="B360" t="s">
        <v>165</v>
      </c>
      <c r="C360" t="s">
        <v>686</v>
      </c>
      <c r="D360" t="s">
        <v>100</v>
      </c>
      <c r="E360" t="s">
        <v>72</v>
      </c>
      <c r="F360">
        <f>MONTH(Table1[[#This Row],[incident_datetime]])</f>
        <v>6</v>
      </c>
      <c r="G360">
        <f>YEAR(Table1[[#This Row],[incident_datetime]])</f>
        <v>2019</v>
      </c>
      <c r="H360" s="1">
        <v>43618.919444444444</v>
      </c>
      <c r="I360" t="s">
        <v>217</v>
      </c>
      <c r="J360" t="s">
        <v>1159</v>
      </c>
      <c r="K360">
        <v>69</v>
      </c>
      <c r="L360" t="s">
        <v>59</v>
      </c>
      <c r="M360" t="s">
        <v>35</v>
      </c>
      <c r="N360" t="s">
        <v>1160</v>
      </c>
      <c r="O360">
        <v>58</v>
      </c>
      <c r="P360" t="s">
        <v>43</v>
      </c>
      <c r="Q360" t="s">
        <v>27</v>
      </c>
      <c r="R360" t="s">
        <v>139</v>
      </c>
      <c r="S360" t="s">
        <v>132</v>
      </c>
      <c r="T360" t="s">
        <v>270</v>
      </c>
      <c r="U360">
        <v>3</v>
      </c>
      <c r="V360" s="4">
        <v>34454.75</v>
      </c>
      <c r="W360" t="s">
        <v>110</v>
      </c>
      <c r="X360" cm="1">
        <f t="array" ref="X360">_xlfn.IFS(Table1[[#This Row],[severity]]="Critical", 4, Table1[[#This Row],[severity]]="High", 3, Table1[[#This Row],[severity]]="Medium", 2, TRUE, 1)</f>
        <v>2</v>
      </c>
      <c r="Y360">
        <f t="shared" si="10"/>
        <v>22</v>
      </c>
      <c r="Z360" t="str">
        <f t="shared" si="11"/>
        <v>Evening (18-23)</v>
      </c>
    </row>
    <row r="361" spans="1:26" x14ac:dyDescent="0.3">
      <c r="A361" t="s">
        <v>1161</v>
      </c>
      <c r="B361" t="s">
        <v>382</v>
      </c>
      <c r="C361" t="s">
        <v>135</v>
      </c>
      <c r="D361" t="s">
        <v>65</v>
      </c>
      <c r="E361" t="s">
        <v>66</v>
      </c>
      <c r="F361">
        <f>MONTH(Table1[[#This Row],[incident_datetime]])</f>
        <v>9</v>
      </c>
      <c r="G361">
        <f>YEAR(Table1[[#This Row],[incident_datetime]])</f>
        <v>2022</v>
      </c>
      <c r="H361" s="1">
        <v>44813.100069444445</v>
      </c>
      <c r="I361" t="s">
        <v>800</v>
      </c>
      <c r="J361" t="s">
        <v>1162</v>
      </c>
      <c r="K361">
        <v>52</v>
      </c>
      <c r="L361" t="s">
        <v>59</v>
      </c>
      <c r="M361" t="s">
        <v>35</v>
      </c>
      <c r="N361" t="s">
        <v>1163</v>
      </c>
      <c r="O361">
        <v>67</v>
      </c>
      <c r="P361" t="s">
        <v>59</v>
      </c>
      <c r="Q361" t="s">
        <v>27</v>
      </c>
      <c r="R361" t="s">
        <v>109</v>
      </c>
      <c r="S361" t="s">
        <v>28</v>
      </c>
      <c r="T361" t="s">
        <v>155</v>
      </c>
      <c r="U361">
        <v>2</v>
      </c>
      <c r="V361" s="4">
        <v>36010.19</v>
      </c>
      <c r="W361" t="s">
        <v>110</v>
      </c>
      <c r="X361" cm="1">
        <f t="array" ref="X361">_xlfn.IFS(Table1[[#This Row],[severity]]="Critical", 4, Table1[[#This Row],[severity]]="High", 3, Table1[[#This Row],[severity]]="Medium", 2, TRUE, 1)</f>
        <v>4</v>
      </c>
      <c r="Y361">
        <f t="shared" si="10"/>
        <v>2</v>
      </c>
      <c r="Z361" t="str">
        <f t="shared" si="11"/>
        <v>Night (00-05)</v>
      </c>
    </row>
    <row r="362" spans="1:26" x14ac:dyDescent="0.3">
      <c r="A362" t="s">
        <v>1164</v>
      </c>
      <c r="B362" t="s">
        <v>676</v>
      </c>
      <c r="C362" t="s">
        <v>220</v>
      </c>
      <c r="D362" t="s">
        <v>92</v>
      </c>
      <c r="E362" t="s">
        <v>72</v>
      </c>
      <c r="F362">
        <f>MONTH(Table1[[#This Row],[incident_datetime]])</f>
        <v>10</v>
      </c>
      <c r="G362">
        <f>YEAR(Table1[[#This Row],[incident_datetime]])</f>
        <v>2018</v>
      </c>
      <c r="H362" s="1">
        <v>43396.885555555556</v>
      </c>
      <c r="I362" t="s">
        <v>727</v>
      </c>
      <c r="J362" t="s">
        <v>1165</v>
      </c>
      <c r="K362">
        <v>44</v>
      </c>
      <c r="L362" t="s">
        <v>59</v>
      </c>
      <c r="M362" t="s">
        <v>35</v>
      </c>
      <c r="N362" t="s">
        <v>1166</v>
      </c>
      <c r="O362">
        <v>79</v>
      </c>
      <c r="P362" t="s">
        <v>34</v>
      </c>
      <c r="Q362" t="s">
        <v>27</v>
      </c>
      <c r="R362" t="s">
        <v>109</v>
      </c>
      <c r="S362" t="s">
        <v>98</v>
      </c>
      <c r="T362" t="s">
        <v>62</v>
      </c>
      <c r="U362">
        <v>4</v>
      </c>
      <c r="V362" s="4">
        <v>15444.42</v>
      </c>
      <c r="W362" t="s">
        <v>110</v>
      </c>
      <c r="X362" cm="1">
        <f t="array" ref="X362">_xlfn.IFS(Table1[[#This Row],[severity]]="Critical", 4, Table1[[#This Row],[severity]]="High", 3, Table1[[#This Row],[severity]]="Medium", 2, TRUE, 1)</f>
        <v>4</v>
      </c>
      <c r="Y362">
        <f t="shared" si="10"/>
        <v>21</v>
      </c>
      <c r="Z362" t="str">
        <f t="shared" si="11"/>
        <v>Evening (18-23)</v>
      </c>
    </row>
    <row r="363" spans="1:26" x14ac:dyDescent="0.3">
      <c r="A363" t="s">
        <v>1167</v>
      </c>
      <c r="B363" t="s">
        <v>242</v>
      </c>
      <c r="C363" t="s">
        <v>220</v>
      </c>
      <c r="D363" t="s">
        <v>92</v>
      </c>
      <c r="E363" t="s">
        <v>112</v>
      </c>
      <c r="F363">
        <f>MONTH(Table1[[#This Row],[incident_datetime]])</f>
        <v>1</v>
      </c>
      <c r="G363">
        <f>YEAR(Table1[[#This Row],[incident_datetime]])</f>
        <v>2021</v>
      </c>
      <c r="H363" s="1">
        <v>44216.343541666669</v>
      </c>
      <c r="I363" t="s">
        <v>307</v>
      </c>
      <c r="J363" t="s">
        <v>1168</v>
      </c>
      <c r="K363">
        <v>67</v>
      </c>
      <c r="L363" t="s">
        <v>43</v>
      </c>
      <c r="M363" t="s">
        <v>41</v>
      </c>
      <c r="N363" t="s">
        <v>1169</v>
      </c>
      <c r="O363">
        <v>34</v>
      </c>
      <c r="P363" t="s">
        <v>43</v>
      </c>
      <c r="Q363" t="s">
        <v>27</v>
      </c>
      <c r="R363" t="s">
        <v>109</v>
      </c>
      <c r="S363" t="s">
        <v>28</v>
      </c>
      <c r="T363" t="s">
        <v>62</v>
      </c>
      <c r="U363">
        <v>5</v>
      </c>
      <c r="V363" s="4">
        <v>48806.63</v>
      </c>
      <c r="W363" t="s">
        <v>110</v>
      </c>
      <c r="X363" cm="1">
        <f t="array" ref="X363">_xlfn.IFS(Table1[[#This Row],[severity]]="Critical", 4, Table1[[#This Row],[severity]]="High", 3, Table1[[#This Row],[severity]]="Medium", 2, TRUE, 1)</f>
        <v>4</v>
      </c>
      <c r="Y363">
        <f t="shared" si="10"/>
        <v>8</v>
      </c>
      <c r="Z363" t="str">
        <f t="shared" si="11"/>
        <v>Morning (06-11)</v>
      </c>
    </row>
    <row r="364" spans="1:26" x14ac:dyDescent="0.3">
      <c r="A364" t="s">
        <v>1170</v>
      </c>
      <c r="B364" t="s">
        <v>676</v>
      </c>
      <c r="C364" t="s">
        <v>220</v>
      </c>
      <c r="D364" t="s">
        <v>48</v>
      </c>
      <c r="E364" t="s">
        <v>93</v>
      </c>
      <c r="F364">
        <f>MONTH(Table1[[#This Row],[incident_datetime]])</f>
        <v>9</v>
      </c>
      <c r="G364">
        <f>YEAR(Table1[[#This Row],[incident_datetime]])</f>
        <v>2024</v>
      </c>
      <c r="H364" s="1">
        <v>45549.206296296295</v>
      </c>
      <c r="I364" t="s">
        <v>251</v>
      </c>
      <c r="J364" t="s">
        <v>290</v>
      </c>
      <c r="K364">
        <v>58</v>
      </c>
      <c r="L364" t="s">
        <v>43</v>
      </c>
      <c r="M364" t="s">
        <v>35</v>
      </c>
      <c r="N364" t="s">
        <v>1171</v>
      </c>
      <c r="O364">
        <v>52</v>
      </c>
      <c r="P364" t="s">
        <v>59</v>
      </c>
      <c r="Q364" t="s">
        <v>27</v>
      </c>
      <c r="R364" t="s">
        <v>52</v>
      </c>
      <c r="S364" t="s">
        <v>98</v>
      </c>
      <c r="T364" t="s">
        <v>62</v>
      </c>
      <c r="U364">
        <v>0</v>
      </c>
      <c r="V364" s="4">
        <v>42858.91</v>
      </c>
      <c r="W364" t="s">
        <v>110</v>
      </c>
      <c r="X364" cm="1">
        <f t="array" ref="X364">_xlfn.IFS(Table1[[#This Row],[severity]]="Critical", 4, Table1[[#This Row],[severity]]="High", 3, Table1[[#This Row],[severity]]="Medium", 2, TRUE, 1)</f>
        <v>1</v>
      </c>
      <c r="Y364">
        <f t="shared" si="10"/>
        <v>4</v>
      </c>
      <c r="Z364" t="str">
        <f t="shared" si="11"/>
        <v>Night (00-05)</v>
      </c>
    </row>
    <row r="365" spans="1:26" x14ac:dyDescent="0.3">
      <c r="A365" t="s">
        <v>1172</v>
      </c>
      <c r="B365" t="s">
        <v>1173</v>
      </c>
      <c r="C365" t="s">
        <v>342</v>
      </c>
      <c r="D365" t="s">
        <v>48</v>
      </c>
      <c r="E365" t="s">
        <v>23</v>
      </c>
      <c r="F365">
        <f>MONTH(Table1[[#This Row],[incident_datetime]])</f>
        <v>3</v>
      </c>
      <c r="G365">
        <f>YEAR(Table1[[#This Row],[incident_datetime]])</f>
        <v>2020</v>
      </c>
      <c r="H365" s="1">
        <v>43911.601180555554</v>
      </c>
      <c r="I365" t="s">
        <v>832</v>
      </c>
      <c r="J365" t="s">
        <v>1174</v>
      </c>
      <c r="K365">
        <v>64</v>
      </c>
      <c r="L365" t="s">
        <v>43</v>
      </c>
      <c r="M365" t="s">
        <v>35</v>
      </c>
      <c r="N365" t="s">
        <v>1175</v>
      </c>
      <c r="O365">
        <v>88</v>
      </c>
      <c r="P365" t="s">
        <v>59</v>
      </c>
      <c r="Q365" t="s">
        <v>60</v>
      </c>
      <c r="R365" t="s">
        <v>97</v>
      </c>
      <c r="S365" t="s">
        <v>132</v>
      </c>
      <c r="T365" t="s">
        <v>155</v>
      </c>
      <c r="U365">
        <v>4</v>
      </c>
      <c r="V365" s="4">
        <v>14949.65</v>
      </c>
      <c r="W365" t="s">
        <v>103</v>
      </c>
      <c r="X365" cm="1">
        <f t="array" ref="X365">_xlfn.IFS(Table1[[#This Row],[severity]]="Critical", 4, Table1[[#This Row],[severity]]="High", 3, Table1[[#This Row],[severity]]="Medium", 2, TRUE, 1)</f>
        <v>3</v>
      </c>
      <c r="Y365">
        <f t="shared" si="10"/>
        <v>14</v>
      </c>
      <c r="Z365" t="str">
        <f t="shared" si="11"/>
        <v>Afternoon (12-17)</v>
      </c>
    </row>
    <row r="366" spans="1:26" x14ac:dyDescent="0.3">
      <c r="A366" t="s">
        <v>1176</v>
      </c>
      <c r="B366" t="s">
        <v>232</v>
      </c>
      <c r="C366" t="s">
        <v>468</v>
      </c>
      <c r="D366" t="s">
        <v>65</v>
      </c>
      <c r="E366" t="s">
        <v>93</v>
      </c>
      <c r="F366">
        <f>MONTH(Table1[[#This Row],[incident_datetime]])</f>
        <v>1</v>
      </c>
      <c r="G366">
        <f>YEAR(Table1[[#This Row],[incident_datetime]])</f>
        <v>2024</v>
      </c>
      <c r="H366" s="1">
        <v>45317.399537037039</v>
      </c>
      <c r="I366" t="s">
        <v>228</v>
      </c>
      <c r="J366" t="s">
        <v>1177</v>
      </c>
      <c r="K366">
        <v>42</v>
      </c>
      <c r="L366" t="s">
        <v>43</v>
      </c>
      <c r="M366" t="s">
        <v>41</v>
      </c>
      <c r="N366" t="s">
        <v>1178</v>
      </c>
      <c r="O366">
        <v>69</v>
      </c>
      <c r="P366" t="s">
        <v>43</v>
      </c>
      <c r="Q366" t="s">
        <v>45</v>
      </c>
      <c r="R366" t="s">
        <v>97</v>
      </c>
      <c r="S366" t="s">
        <v>61</v>
      </c>
      <c r="T366" t="s">
        <v>29</v>
      </c>
      <c r="U366">
        <v>4</v>
      </c>
      <c r="V366" s="4">
        <v>23647.95</v>
      </c>
      <c r="W366" t="s">
        <v>110</v>
      </c>
      <c r="X366" cm="1">
        <f t="array" ref="X366">_xlfn.IFS(Table1[[#This Row],[severity]]="Critical", 4, Table1[[#This Row],[severity]]="High", 3, Table1[[#This Row],[severity]]="Medium", 2, TRUE, 1)</f>
        <v>3</v>
      </c>
      <c r="Y366">
        <f t="shared" si="10"/>
        <v>9</v>
      </c>
      <c r="Z366" t="str">
        <f t="shared" si="11"/>
        <v>Morning (06-11)</v>
      </c>
    </row>
    <row r="367" spans="1:26" x14ac:dyDescent="0.3">
      <c r="A367" t="s">
        <v>1179</v>
      </c>
      <c r="B367" t="s">
        <v>338</v>
      </c>
      <c r="C367" t="s">
        <v>342</v>
      </c>
      <c r="D367" t="s">
        <v>88</v>
      </c>
      <c r="E367" t="s">
        <v>93</v>
      </c>
      <c r="F367">
        <f ca="1">MONTH(Table1[[#This Row],[incident_datetime]])</f>
        <v>8</v>
      </c>
      <c r="G367">
        <f ca="1">YEAR(Table1[[#This Row],[incident_datetime]])</f>
        <v>2026</v>
      </c>
      <c r="H367" s="2">
        <f ca="1">TODAY()</f>
        <v>46250</v>
      </c>
      <c r="I367" t="s">
        <v>939</v>
      </c>
      <c r="J367" t="s">
        <v>844</v>
      </c>
      <c r="K367">
        <v>18</v>
      </c>
      <c r="L367" t="s">
        <v>43</v>
      </c>
      <c r="M367" t="s">
        <v>35</v>
      </c>
      <c r="N367" t="s">
        <v>907</v>
      </c>
      <c r="O367">
        <v>34</v>
      </c>
      <c r="P367" t="s">
        <v>43</v>
      </c>
      <c r="Q367" t="s">
        <v>27</v>
      </c>
      <c r="R367" t="s">
        <v>139</v>
      </c>
      <c r="S367" t="s">
        <v>132</v>
      </c>
      <c r="T367" t="s">
        <v>155</v>
      </c>
      <c r="U367">
        <v>5</v>
      </c>
      <c r="V367" s="4">
        <v>2065.0300000000002</v>
      </c>
      <c r="W367" t="s">
        <v>103</v>
      </c>
      <c r="X367" cm="1">
        <f t="array" ref="X367">_xlfn.IFS(Table1[[#This Row],[severity]]="Critical", 4, Table1[[#This Row],[severity]]="High", 3, Table1[[#This Row],[severity]]="Medium", 2, TRUE, 1)</f>
        <v>2</v>
      </c>
      <c r="Y367">
        <f t="shared" ca="1" si="10"/>
        <v>0</v>
      </c>
      <c r="Z367" t="str">
        <f t="shared" ca="1" si="11"/>
        <v>Night (00-05)</v>
      </c>
    </row>
    <row r="368" spans="1:26" x14ac:dyDescent="0.3">
      <c r="A368" t="s">
        <v>1180</v>
      </c>
      <c r="B368" t="s">
        <v>808</v>
      </c>
      <c r="C368" t="s">
        <v>233</v>
      </c>
      <c r="D368" t="s">
        <v>38</v>
      </c>
      <c r="E368" t="s">
        <v>31</v>
      </c>
      <c r="F368">
        <f>MONTH(Table1[[#This Row],[incident_datetime]])</f>
        <v>2</v>
      </c>
      <c r="G368">
        <f>YEAR(Table1[[#This Row],[incident_datetime]])</f>
        <v>2021</v>
      </c>
      <c r="H368" s="1">
        <v>44239.692256944443</v>
      </c>
      <c r="I368" t="s">
        <v>324</v>
      </c>
      <c r="J368" t="s">
        <v>7102</v>
      </c>
      <c r="K368">
        <v>52</v>
      </c>
      <c r="L368" t="s">
        <v>43</v>
      </c>
      <c r="M368" t="s">
        <v>35</v>
      </c>
      <c r="N368" t="s">
        <v>984</v>
      </c>
      <c r="O368">
        <v>67</v>
      </c>
      <c r="P368" t="s">
        <v>59</v>
      </c>
      <c r="Q368" t="s">
        <v>45</v>
      </c>
      <c r="R368" t="s">
        <v>97</v>
      </c>
      <c r="S368" t="s">
        <v>98</v>
      </c>
      <c r="T368" t="s">
        <v>155</v>
      </c>
      <c r="U368">
        <v>0</v>
      </c>
      <c r="V368" s="4">
        <v>10803.4</v>
      </c>
      <c r="W368" t="s">
        <v>110</v>
      </c>
      <c r="X368" cm="1">
        <f t="array" ref="X368">_xlfn.IFS(Table1[[#This Row],[severity]]="Critical", 4, Table1[[#This Row],[severity]]="High", 3, Table1[[#This Row],[severity]]="Medium", 2, TRUE, 1)</f>
        <v>3</v>
      </c>
      <c r="Y368">
        <f t="shared" si="10"/>
        <v>16</v>
      </c>
      <c r="Z368" t="str">
        <f t="shared" si="11"/>
        <v>Afternoon (12-17)</v>
      </c>
    </row>
    <row r="369" spans="1:26" x14ac:dyDescent="0.3">
      <c r="A369" t="s">
        <v>1181</v>
      </c>
      <c r="B369" t="s">
        <v>165</v>
      </c>
      <c r="C369" t="s">
        <v>686</v>
      </c>
      <c r="D369" t="s">
        <v>88</v>
      </c>
      <c r="E369" t="s">
        <v>39</v>
      </c>
      <c r="F369">
        <f>MONTH(Table1[[#This Row],[incident_datetime]])</f>
        <v>5</v>
      </c>
      <c r="G369">
        <f>YEAR(Table1[[#This Row],[incident_datetime]])</f>
        <v>2021</v>
      </c>
      <c r="H369" s="1">
        <v>44335.74931712963</v>
      </c>
      <c r="I369" t="s">
        <v>636</v>
      </c>
      <c r="J369" t="s">
        <v>853</v>
      </c>
      <c r="K369">
        <v>24</v>
      </c>
      <c r="L369" t="s">
        <v>43</v>
      </c>
      <c r="M369" t="s">
        <v>41</v>
      </c>
      <c r="N369" t="s">
        <v>1182</v>
      </c>
      <c r="O369">
        <v>36</v>
      </c>
      <c r="P369" t="s">
        <v>43</v>
      </c>
      <c r="Q369" t="s">
        <v>27</v>
      </c>
      <c r="R369" t="s">
        <v>139</v>
      </c>
      <c r="S369" t="s">
        <v>132</v>
      </c>
      <c r="T369" t="s">
        <v>270</v>
      </c>
      <c r="U369">
        <v>0</v>
      </c>
      <c r="V369" s="4">
        <v>4987.45</v>
      </c>
      <c r="W369" t="s">
        <v>110</v>
      </c>
      <c r="X369" cm="1">
        <f t="array" ref="X369">_xlfn.IFS(Table1[[#This Row],[severity]]="Critical", 4, Table1[[#This Row],[severity]]="High", 3, Table1[[#This Row],[severity]]="Medium", 2, TRUE, 1)</f>
        <v>2</v>
      </c>
      <c r="Y369">
        <f t="shared" si="10"/>
        <v>17</v>
      </c>
      <c r="Z369" t="str">
        <f t="shared" si="11"/>
        <v>Afternoon (12-17)</v>
      </c>
    </row>
    <row r="370" spans="1:26" x14ac:dyDescent="0.3">
      <c r="A370" t="s">
        <v>1183</v>
      </c>
      <c r="B370" t="s">
        <v>165</v>
      </c>
      <c r="C370" t="s">
        <v>562</v>
      </c>
      <c r="D370" t="s">
        <v>48</v>
      </c>
      <c r="E370" t="s">
        <v>39</v>
      </c>
      <c r="F370">
        <f>MONTH(Table1[[#This Row],[incident_datetime]])</f>
        <v>1</v>
      </c>
      <c r="G370">
        <f>YEAR(Table1[[#This Row],[incident_datetime]])</f>
        <v>2021</v>
      </c>
      <c r="H370" s="1">
        <v>44211.810613425929</v>
      </c>
      <c r="I370" t="s">
        <v>122</v>
      </c>
      <c r="J370" t="s">
        <v>928</v>
      </c>
      <c r="K370">
        <v>16</v>
      </c>
      <c r="L370" t="s">
        <v>43</v>
      </c>
      <c r="M370" t="s">
        <v>107</v>
      </c>
      <c r="N370" t="s">
        <v>1184</v>
      </c>
      <c r="O370">
        <v>56</v>
      </c>
      <c r="P370" t="s">
        <v>43</v>
      </c>
      <c r="Q370" t="s">
        <v>27</v>
      </c>
      <c r="R370" t="s">
        <v>97</v>
      </c>
      <c r="S370" t="s">
        <v>53</v>
      </c>
      <c r="T370" t="s">
        <v>29</v>
      </c>
      <c r="U370">
        <v>1</v>
      </c>
      <c r="V370" s="4">
        <v>20243.740000000002</v>
      </c>
      <c r="W370" t="s">
        <v>110</v>
      </c>
      <c r="X370" cm="1">
        <f t="array" ref="X370">_xlfn.IFS(Table1[[#This Row],[severity]]="Critical", 4, Table1[[#This Row],[severity]]="High", 3, Table1[[#This Row],[severity]]="Medium", 2, TRUE, 1)</f>
        <v>3</v>
      </c>
      <c r="Y370">
        <f t="shared" si="10"/>
        <v>19</v>
      </c>
      <c r="Z370" t="str">
        <f t="shared" si="11"/>
        <v>Evening (18-23)</v>
      </c>
    </row>
    <row r="371" spans="1:26" x14ac:dyDescent="0.3">
      <c r="A371" t="s">
        <v>1185</v>
      </c>
      <c r="B371" t="s">
        <v>250</v>
      </c>
      <c r="C371" t="s">
        <v>562</v>
      </c>
      <c r="D371" t="s">
        <v>100</v>
      </c>
      <c r="E371" t="s">
        <v>66</v>
      </c>
      <c r="F371">
        <f>MONTH(Table1[[#This Row],[incident_datetime]])</f>
        <v>12</v>
      </c>
      <c r="G371">
        <f>YEAR(Table1[[#This Row],[incident_datetime]])</f>
        <v>2020</v>
      </c>
      <c r="H371" s="1">
        <v>44181.087893518517</v>
      </c>
      <c r="I371" t="s">
        <v>412</v>
      </c>
      <c r="J371" t="s">
        <v>1186</v>
      </c>
      <c r="K371">
        <v>42</v>
      </c>
      <c r="L371" t="s">
        <v>59</v>
      </c>
      <c r="M371" t="s">
        <v>107</v>
      </c>
      <c r="N371" t="s">
        <v>1187</v>
      </c>
      <c r="O371">
        <v>79</v>
      </c>
      <c r="P371" t="s">
        <v>34</v>
      </c>
      <c r="Q371" t="s">
        <v>70</v>
      </c>
      <c r="R371" t="s">
        <v>139</v>
      </c>
      <c r="S371" t="s">
        <v>28</v>
      </c>
      <c r="T371" t="s">
        <v>62</v>
      </c>
      <c r="U371">
        <v>2</v>
      </c>
      <c r="V371">
        <v>0</v>
      </c>
      <c r="W371" t="s">
        <v>103</v>
      </c>
      <c r="X371" cm="1">
        <f t="array" ref="X371">_xlfn.IFS(Table1[[#This Row],[severity]]="Critical", 4, Table1[[#This Row],[severity]]="High", 3, Table1[[#This Row],[severity]]="Medium", 2, TRUE, 1)</f>
        <v>2</v>
      </c>
      <c r="Y371">
        <f t="shared" si="10"/>
        <v>2</v>
      </c>
      <c r="Z371" t="str">
        <f t="shared" si="11"/>
        <v>Night (00-05)</v>
      </c>
    </row>
    <row r="372" spans="1:26" x14ac:dyDescent="0.3">
      <c r="A372" t="s">
        <v>1188</v>
      </c>
      <c r="B372" t="s">
        <v>391</v>
      </c>
      <c r="C372" t="s">
        <v>342</v>
      </c>
      <c r="D372" t="s">
        <v>92</v>
      </c>
      <c r="E372" t="s">
        <v>31</v>
      </c>
      <c r="F372">
        <f>MONTH(Table1[[#This Row],[incident_datetime]])</f>
        <v>4</v>
      </c>
      <c r="G372">
        <f>YEAR(Table1[[#This Row],[incident_datetime]])</f>
        <v>2024</v>
      </c>
      <c r="H372" s="1">
        <v>45391.60423611111</v>
      </c>
      <c r="I372" t="s">
        <v>204</v>
      </c>
      <c r="J372" t="s">
        <v>209</v>
      </c>
      <c r="K372">
        <v>66</v>
      </c>
      <c r="L372" t="s">
        <v>43</v>
      </c>
      <c r="M372" t="s">
        <v>85</v>
      </c>
      <c r="N372" t="s">
        <v>167</v>
      </c>
      <c r="O372">
        <v>51</v>
      </c>
      <c r="P372" t="s">
        <v>43</v>
      </c>
      <c r="Q372" t="s">
        <v>27</v>
      </c>
      <c r="R372" t="s">
        <v>97</v>
      </c>
      <c r="S372" t="s">
        <v>61</v>
      </c>
      <c r="T372" t="s">
        <v>62</v>
      </c>
      <c r="U372">
        <v>2</v>
      </c>
      <c r="V372" s="4">
        <v>15127.92</v>
      </c>
      <c r="W372" t="s">
        <v>110</v>
      </c>
      <c r="X372" cm="1">
        <f t="array" ref="X372">_xlfn.IFS(Table1[[#This Row],[severity]]="Critical", 4, Table1[[#This Row],[severity]]="High", 3, Table1[[#This Row],[severity]]="Medium", 2, TRUE, 1)</f>
        <v>3</v>
      </c>
      <c r="Y372">
        <f t="shared" si="10"/>
        <v>14</v>
      </c>
      <c r="Z372" t="str">
        <f t="shared" si="11"/>
        <v>Afternoon (12-17)</v>
      </c>
    </row>
    <row r="373" spans="1:26" x14ac:dyDescent="0.3">
      <c r="A373" t="s">
        <v>1189</v>
      </c>
      <c r="B373" t="s">
        <v>1173</v>
      </c>
      <c r="C373" t="s">
        <v>135</v>
      </c>
      <c r="D373" t="s">
        <v>22</v>
      </c>
      <c r="E373" t="s">
        <v>112</v>
      </c>
      <c r="F373">
        <f>MONTH(Table1[[#This Row],[incident_datetime]])</f>
        <v>3</v>
      </c>
      <c r="G373">
        <f>YEAR(Table1[[#This Row],[incident_datetime]])</f>
        <v>2023</v>
      </c>
      <c r="H373" s="1">
        <v>44989.386307870373</v>
      </c>
      <c r="I373" t="s">
        <v>1050</v>
      </c>
      <c r="J373" t="s">
        <v>7102</v>
      </c>
      <c r="K373">
        <v>52</v>
      </c>
      <c r="L373" t="s">
        <v>43</v>
      </c>
      <c r="M373" t="s">
        <v>35</v>
      </c>
      <c r="O373">
        <v>56</v>
      </c>
      <c r="P373" t="s">
        <v>59</v>
      </c>
      <c r="Q373" t="s">
        <v>215</v>
      </c>
      <c r="R373" t="s">
        <v>139</v>
      </c>
      <c r="S373" t="s">
        <v>61</v>
      </c>
      <c r="T373" t="s">
        <v>270</v>
      </c>
      <c r="U373">
        <v>4</v>
      </c>
      <c r="V373" s="4">
        <v>5313.11</v>
      </c>
      <c r="W373" t="s">
        <v>103</v>
      </c>
      <c r="X373" cm="1">
        <f t="array" ref="X373">_xlfn.IFS(Table1[[#This Row],[severity]]="Critical", 4, Table1[[#This Row],[severity]]="High", 3, Table1[[#This Row],[severity]]="Medium", 2, TRUE, 1)</f>
        <v>2</v>
      </c>
      <c r="Y373">
        <f t="shared" si="10"/>
        <v>9</v>
      </c>
      <c r="Z373" t="str">
        <f t="shared" si="11"/>
        <v>Morning (06-11)</v>
      </c>
    </row>
    <row r="374" spans="1:26" x14ac:dyDescent="0.3">
      <c r="A374" t="s">
        <v>1190</v>
      </c>
      <c r="B374" t="s">
        <v>47</v>
      </c>
      <c r="C374" t="s">
        <v>258</v>
      </c>
      <c r="D374" t="s">
        <v>100</v>
      </c>
      <c r="E374" t="s">
        <v>72</v>
      </c>
      <c r="F374">
        <f>MONTH(Table1[[#This Row],[incident_datetime]])</f>
        <v>1</v>
      </c>
      <c r="G374">
        <f>YEAR(Table1[[#This Row],[incident_datetime]])</f>
        <v>2021</v>
      </c>
      <c r="H374" s="1">
        <v>44222.037800925929</v>
      </c>
      <c r="I374" t="s">
        <v>187</v>
      </c>
      <c r="J374" t="s">
        <v>1191</v>
      </c>
      <c r="K374">
        <v>52</v>
      </c>
      <c r="L374" t="s">
        <v>43</v>
      </c>
      <c r="M374" t="s">
        <v>107</v>
      </c>
      <c r="N374" t="s">
        <v>998</v>
      </c>
      <c r="O374">
        <v>65</v>
      </c>
      <c r="P374" t="s">
        <v>59</v>
      </c>
      <c r="Q374" t="s">
        <v>27</v>
      </c>
      <c r="R374" t="s">
        <v>52</v>
      </c>
      <c r="S374" t="s">
        <v>61</v>
      </c>
      <c r="T374" t="s">
        <v>29</v>
      </c>
      <c r="U374">
        <v>1</v>
      </c>
      <c r="V374" s="4">
        <v>18339.64</v>
      </c>
      <c r="W374" t="s">
        <v>103</v>
      </c>
      <c r="X374" cm="1">
        <f t="array" ref="X374">_xlfn.IFS(Table1[[#This Row],[severity]]="Critical", 4, Table1[[#This Row],[severity]]="High", 3, Table1[[#This Row],[severity]]="Medium", 2, TRUE, 1)</f>
        <v>1</v>
      </c>
      <c r="Y374">
        <f t="shared" si="10"/>
        <v>0</v>
      </c>
      <c r="Z374" t="str">
        <f t="shared" si="11"/>
        <v>Night (00-05)</v>
      </c>
    </row>
    <row r="375" spans="1:26" x14ac:dyDescent="0.3">
      <c r="A375" t="s">
        <v>1192</v>
      </c>
      <c r="B375" t="s">
        <v>165</v>
      </c>
      <c r="C375" t="s">
        <v>135</v>
      </c>
      <c r="D375" t="s">
        <v>88</v>
      </c>
      <c r="E375" t="s">
        <v>23</v>
      </c>
      <c r="F375">
        <f>MONTH(Table1[[#This Row],[incident_datetime]])</f>
        <v>12</v>
      </c>
      <c r="G375">
        <f>YEAR(Table1[[#This Row],[incident_datetime]])</f>
        <v>2024</v>
      </c>
      <c r="H375" s="1">
        <v>45643.431342592594</v>
      </c>
      <c r="I375" t="s">
        <v>644</v>
      </c>
      <c r="J375" t="s">
        <v>1193</v>
      </c>
      <c r="K375">
        <v>52</v>
      </c>
      <c r="L375" t="s">
        <v>43</v>
      </c>
      <c r="M375" t="s">
        <v>107</v>
      </c>
      <c r="N375" t="s">
        <v>1194</v>
      </c>
      <c r="O375">
        <v>37</v>
      </c>
      <c r="P375" t="s">
        <v>34</v>
      </c>
      <c r="Q375" t="s">
        <v>27</v>
      </c>
      <c r="R375" t="s">
        <v>52</v>
      </c>
      <c r="S375" t="s">
        <v>53</v>
      </c>
      <c r="T375" t="s">
        <v>270</v>
      </c>
      <c r="U375">
        <v>3</v>
      </c>
      <c r="V375">
        <v>0</v>
      </c>
      <c r="W375" t="s">
        <v>110</v>
      </c>
      <c r="X375" cm="1">
        <f t="array" ref="X375">_xlfn.IFS(Table1[[#This Row],[severity]]="Critical", 4, Table1[[#This Row],[severity]]="High", 3, Table1[[#This Row],[severity]]="Medium", 2, TRUE, 1)</f>
        <v>1</v>
      </c>
      <c r="Y375">
        <f t="shared" si="10"/>
        <v>10</v>
      </c>
      <c r="Z375" t="str">
        <f t="shared" si="11"/>
        <v>Morning (06-11)</v>
      </c>
    </row>
    <row r="376" spans="1:26" x14ac:dyDescent="0.3">
      <c r="A376" t="s">
        <v>1195</v>
      </c>
      <c r="B376" t="s">
        <v>935</v>
      </c>
      <c r="C376" t="s">
        <v>342</v>
      </c>
      <c r="D376" t="s">
        <v>88</v>
      </c>
      <c r="E376" t="s">
        <v>55</v>
      </c>
      <c r="F376">
        <f>MONTH(Table1[[#This Row],[incident_datetime]])</f>
        <v>3</v>
      </c>
      <c r="G376">
        <f>YEAR(Table1[[#This Row],[incident_datetime]])</f>
        <v>2019</v>
      </c>
      <c r="H376" s="1">
        <v>43546.427499999998</v>
      </c>
      <c r="I376" t="s">
        <v>1196</v>
      </c>
      <c r="J376" t="s">
        <v>442</v>
      </c>
      <c r="K376">
        <v>38</v>
      </c>
      <c r="L376" t="s">
        <v>59</v>
      </c>
      <c r="M376" t="s">
        <v>41</v>
      </c>
      <c r="N376" t="s">
        <v>1197</v>
      </c>
      <c r="O376">
        <v>56</v>
      </c>
      <c r="P376" t="s">
        <v>43</v>
      </c>
      <c r="Q376" t="s">
        <v>215</v>
      </c>
      <c r="R376" t="s">
        <v>139</v>
      </c>
      <c r="S376" t="s">
        <v>61</v>
      </c>
      <c r="T376" t="s">
        <v>155</v>
      </c>
      <c r="U376">
        <v>4</v>
      </c>
      <c r="V376" s="4">
        <v>13648.64</v>
      </c>
      <c r="W376" t="s">
        <v>110</v>
      </c>
      <c r="X376" cm="1">
        <f t="array" ref="X376">_xlfn.IFS(Table1[[#This Row],[severity]]="Critical", 4, Table1[[#This Row],[severity]]="High", 3, Table1[[#This Row],[severity]]="Medium", 2, TRUE, 1)</f>
        <v>2</v>
      </c>
      <c r="Y376">
        <f t="shared" si="10"/>
        <v>10</v>
      </c>
      <c r="Z376" t="str">
        <f t="shared" si="11"/>
        <v>Morning (06-11)</v>
      </c>
    </row>
    <row r="377" spans="1:26" x14ac:dyDescent="0.3">
      <c r="A377" t="s">
        <v>1198</v>
      </c>
      <c r="B377" t="s">
        <v>598</v>
      </c>
      <c r="C377" t="s">
        <v>220</v>
      </c>
      <c r="D377" t="s">
        <v>77</v>
      </c>
      <c r="E377" t="s">
        <v>186</v>
      </c>
      <c r="F377">
        <f>MONTH(Table1[[#This Row],[incident_datetime]])</f>
        <v>12</v>
      </c>
      <c r="G377">
        <f>YEAR(Table1[[#This Row],[incident_datetime]])</f>
        <v>2019</v>
      </c>
      <c r="H377" s="1">
        <v>43804.961550925924</v>
      </c>
      <c r="I377" t="s">
        <v>986</v>
      </c>
      <c r="J377" t="s">
        <v>1199</v>
      </c>
      <c r="K377">
        <v>63</v>
      </c>
      <c r="L377" t="s">
        <v>59</v>
      </c>
      <c r="M377" t="s">
        <v>107</v>
      </c>
      <c r="N377" t="s">
        <v>1200</v>
      </c>
      <c r="O377">
        <v>83</v>
      </c>
      <c r="P377" t="s">
        <v>59</v>
      </c>
      <c r="Q377" t="s">
        <v>70</v>
      </c>
      <c r="R377" t="s">
        <v>139</v>
      </c>
      <c r="S377" t="s">
        <v>61</v>
      </c>
      <c r="T377" t="s">
        <v>155</v>
      </c>
      <c r="U377">
        <v>0</v>
      </c>
      <c r="V377" s="4">
        <v>46196.01</v>
      </c>
      <c r="W377" t="s">
        <v>103</v>
      </c>
      <c r="X377" cm="1">
        <f t="array" ref="X377">_xlfn.IFS(Table1[[#This Row],[severity]]="Critical", 4, Table1[[#This Row],[severity]]="High", 3, Table1[[#This Row],[severity]]="Medium", 2, TRUE, 1)</f>
        <v>2</v>
      </c>
      <c r="Y377">
        <f t="shared" si="10"/>
        <v>23</v>
      </c>
      <c r="Z377" t="str">
        <f t="shared" si="11"/>
        <v>Evening (18-23)</v>
      </c>
    </row>
    <row r="378" spans="1:26" x14ac:dyDescent="0.3">
      <c r="A378" t="s">
        <v>1201</v>
      </c>
      <c r="B378" t="s">
        <v>935</v>
      </c>
      <c r="C378" t="s">
        <v>180</v>
      </c>
      <c r="D378" t="s">
        <v>48</v>
      </c>
      <c r="E378" t="s">
        <v>72</v>
      </c>
      <c r="F378">
        <f>MONTH(Table1[[#This Row],[incident_datetime]])</f>
        <v>11</v>
      </c>
      <c r="G378">
        <f>YEAR(Table1[[#This Row],[incident_datetime]])</f>
        <v>2024</v>
      </c>
      <c r="H378" s="1">
        <v>45605.088888888888</v>
      </c>
      <c r="I378" t="s">
        <v>385</v>
      </c>
      <c r="J378" t="s">
        <v>833</v>
      </c>
      <c r="K378">
        <v>53</v>
      </c>
      <c r="L378" t="s">
        <v>43</v>
      </c>
      <c r="M378" t="s">
        <v>35</v>
      </c>
      <c r="N378" t="s">
        <v>1202</v>
      </c>
      <c r="O378">
        <v>29</v>
      </c>
      <c r="P378" t="s">
        <v>43</v>
      </c>
      <c r="Q378" t="s">
        <v>60</v>
      </c>
      <c r="R378" t="s">
        <v>52</v>
      </c>
      <c r="S378" t="s">
        <v>61</v>
      </c>
      <c r="T378" t="s">
        <v>155</v>
      </c>
      <c r="U378">
        <v>1</v>
      </c>
      <c r="V378" s="4">
        <v>10410.56</v>
      </c>
      <c r="W378" t="s">
        <v>110</v>
      </c>
      <c r="X378" cm="1">
        <f t="array" ref="X378">_xlfn.IFS(Table1[[#This Row],[severity]]="Critical", 4, Table1[[#This Row],[severity]]="High", 3, Table1[[#This Row],[severity]]="Medium", 2, TRUE, 1)</f>
        <v>1</v>
      </c>
      <c r="Y378">
        <f t="shared" si="10"/>
        <v>2</v>
      </c>
      <c r="Z378" t="str">
        <f t="shared" si="11"/>
        <v>Night (00-05)</v>
      </c>
    </row>
    <row r="379" spans="1:26" x14ac:dyDescent="0.3">
      <c r="A379" t="s">
        <v>1203</v>
      </c>
      <c r="B379" t="s">
        <v>373</v>
      </c>
      <c r="C379" t="s">
        <v>220</v>
      </c>
      <c r="D379" t="s">
        <v>65</v>
      </c>
      <c r="E379" t="s">
        <v>186</v>
      </c>
      <c r="F379">
        <f>MONTH(Table1[[#This Row],[incident_datetime]])</f>
        <v>7</v>
      </c>
      <c r="G379">
        <f>YEAR(Table1[[#This Row],[incident_datetime]])</f>
        <v>2021</v>
      </c>
      <c r="H379" s="1">
        <v>44384.546087962961</v>
      </c>
      <c r="I379" t="s">
        <v>730</v>
      </c>
      <c r="J379" t="s">
        <v>1204</v>
      </c>
      <c r="K379">
        <v>64</v>
      </c>
      <c r="L379" t="s">
        <v>59</v>
      </c>
      <c r="M379" t="s">
        <v>34</v>
      </c>
      <c r="N379" t="s">
        <v>1205</v>
      </c>
      <c r="O379">
        <v>28</v>
      </c>
      <c r="P379" t="s">
        <v>59</v>
      </c>
      <c r="Q379" t="s">
        <v>215</v>
      </c>
      <c r="R379" t="s">
        <v>139</v>
      </c>
      <c r="S379" t="s">
        <v>61</v>
      </c>
      <c r="T379" t="s">
        <v>29</v>
      </c>
      <c r="U379">
        <v>2</v>
      </c>
      <c r="V379" s="4">
        <v>168.48</v>
      </c>
      <c r="W379" t="s">
        <v>103</v>
      </c>
      <c r="X379" cm="1">
        <f t="array" ref="X379">_xlfn.IFS(Table1[[#This Row],[severity]]="Critical", 4, Table1[[#This Row],[severity]]="High", 3, Table1[[#This Row],[severity]]="Medium", 2, TRUE, 1)</f>
        <v>2</v>
      </c>
      <c r="Y379">
        <f t="shared" si="10"/>
        <v>13</v>
      </c>
      <c r="Z379" t="str">
        <f t="shared" si="11"/>
        <v>Afternoon (12-17)</v>
      </c>
    </row>
    <row r="380" spans="1:26" x14ac:dyDescent="0.3">
      <c r="A380" t="s">
        <v>1206</v>
      </c>
      <c r="B380" t="s">
        <v>507</v>
      </c>
      <c r="C380" t="s">
        <v>686</v>
      </c>
      <c r="D380" t="s">
        <v>77</v>
      </c>
      <c r="E380" t="s">
        <v>39</v>
      </c>
      <c r="F380">
        <f>MONTH(Table1[[#This Row],[incident_datetime]])</f>
        <v>11</v>
      </c>
      <c r="G380">
        <f>YEAR(Table1[[#This Row],[incident_datetime]])</f>
        <v>2019</v>
      </c>
      <c r="H380" s="1">
        <v>43786.113564814812</v>
      </c>
      <c r="I380" t="s">
        <v>1093</v>
      </c>
      <c r="J380" t="s">
        <v>1207</v>
      </c>
      <c r="K380">
        <v>48</v>
      </c>
      <c r="L380" t="s">
        <v>43</v>
      </c>
      <c r="M380" t="s">
        <v>34</v>
      </c>
      <c r="N380" t="s">
        <v>1208</v>
      </c>
      <c r="O380">
        <v>39</v>
      </c>
      <c r="P380" t="s">
        <v>59</v>
      </c>
      <c r="Q380" t="s">
        <v>70</v>
      </c>
      <c r="R380" t="s">
        <v>139</v>
      </c>
      <c r="S380" t="s">
        <v>28</v>
      </c>
      <c r="T380" t="s">
        <v>270</v>
      </c>
      <c r="U380">
        <v>0</v>
      </c>
      <c r="V380" s="4">
        <v>38185.14</v>
      </c>
      <c r="W380" t="s">
        <v>110</v>
      </c>
      <c r="X380" cm="1">
        <f t="array" ref="X380">_xlfn.IFS(Table1[[#This Row],[severity]]="Critical", 4, Table1[[#This Row],[severity]]="High", 3, Table1[[#This Row],[severity]]="Medium", 2, TRUE, 1)</f>
        <v>2</v>
      </c>
      <c r="Y380">
        <f t="shared" si="10"/>
        <v>2</v>
      </c>
      <c r="Z380" t="str">
        <f t="shared" si="11"/>
        <v>Night (00-05)</v>
      </c>
    </row>
    <row r="381" spans="1:26" x14ac:dyDescent="0.3">
      <c r="A381" t="s">
        <v>1209</v>
      </c>
      <c r="B381" t="s">
        <v>1173</v>
      </c>
      <c r="C381" t="s">
        <v>342</v>
      </c>
      <c r="D381" t="s">
        <v>100</v>
      </c>
      <c r="E381" t="s">
        <v>78</v>
      </c>
      <c r="F381">
        <f>MONTH(Table1[[#This Row],[incident_datetime]])</f>
        <v>3</v>
      </c>
      <c r="G381">
        <f>YEAR(Table1[[#This Row],[incident_datetime]])</f>
        <v>2018</v>
      </c>
      <c r="H381" s="1">
        <v>43172.231377314813</v>
      </c>
      <c r="I381" t="s">
        <v>67</v>
      </c>
      <c r="J381" t="s">
        <v>7102</v>
      </c>
      <c r="K381">
        <v>52</v>
      </c>
      <c r="L381" t="s">
        <v>43</v>
      </c>
      <c r="M381" t="s">
        <v>35</v>
      </c>
      <c r="N381" t="s">
        <v>1210</v>
      </c>
      <c r="O381">
        <v>77</v>
      </c>
      <c r="P381" t="s">
        <v>59</v>
      </c>
      <c r="Q381" t="s">
        <v>116</v>
      </c>
      <c r="R381" t="s">
        <v>109</v>
      </c>
      <c r="S381" t="s">
        <v>61</v>
      </c>
      <c r="T381" t="s">
        <v>155</v>
      </c>
      <c r="U381">
        <v>5</v>
      </c>
      <c r="V381" s="4">
        <v>27087.58</v>
      </c>
      <c r="W381" t="s">
        <v>110</v>
      </c>
      <c r="X381" cm="1">
        <f t="array" ref="X381">_xlfn.IFS(Table1[[#This Row],[severity]]="Critical", 4, Table1[[#This Row],[severity]]="High", 3, Table1[[#This Row],[severity]]="Medium", 2, TRUE, 1)</f>
        <v>4</v>
      </c>
      <c r="Y381">
        <f t="shared" si="10"/>
        <v>5</v>
      </c>
      <c r="Z381" t="str">
        <f t="shared" si="11"/>
        <v>Night (00-05)</v>
      </c>
    </row>
    <row r="382" spans="1:26" x14ac:dyDescent="0.3">
      <c r="A382" t="s">
        <v>1211</v>
      </c>
      <c r="B382" t="s">
        <v>479</v>
      </c>
      <c r="C382" t="s">
        <v>233</v>
      </c>
      <c r="D382" t="s">
        <v>77</v>
      </c>
      <c r="E382" t="s">
        <v>186</v>
      </c>
      <c r="F382">
        <f>MONTH(Table1[[#This Row],[incident_datetime]])</f>
        <v>10</v>
      </c>
      <c r="G382">
        <f>YEAR(Table1[[#This Row],[incident_datetime]])</f>
        <v>2023</v>
      </c>
      <c r="H382" s="1">
        <v>45215.157731481479</v>
      </c>
      <c r="I382" t="s">
        <v>1212</v>
      </c>
      <c r="J382" t="s">
        <v>1213</v>
      </c>
      <c r="K382">
        <v>74</v>
      </c>
      <c r="L382" t="s">
        <v>43</v>
      </c>
      <c r="M382" t="s">
        <v>41</v>
      </c>
      <c r="N382" t="s">
        <v>1214</v>
      </c>
      <c r="O382">
        <v>29</v>
      </c>
      <c r="P382" t="s">
        <v>59</v>
      </c>
      <c r="Q382" t="s">
        <v>27</v>
      </c>
      <c r="R382" t="s">
        <v>52</v>
      </c>
      <c r="S382" t="s">
        <v>61</v>
      </c>
      <c r="T382" t="s">
        <v>62</v>
      </c>
      <c r="U382">
        <v>2</v>
      </c>
      <c r="V382" s="4">
        <v>18954.86</v>
      </c>
      <c r="W382" t="s">
        <v>103</v>
      </c>
      <c r="X382" cm="1">
        <f t="array" ref="X382">_xlfn.IFS(Table1[[#This Row],[severity]]="Critical", 4, Table1[[#This Row],[severity]]="High", 3, Table1[[#This Row],[severity]]="Medium", 2, TRUE, 1)</f>
        <v>1</v>
      </c>
      <c r="Y382">
        <f t="shared" si="10"/>
        <v>3</v>
      </c>
      <c r="Z382" t="str">
        <f t="shared" si="11"/>
        <v>Night (00-05)</v>
      </c>
    </row>
    <row r="383" spans="1:26" x14ac:dyDescent="0.3">
      <c r="A383" t="s">
        <v>1215</v>
      </c>
      <c r="B383" t="s">
        <v>165</v>
      </c>
      <c r="C383" t="s">
        <v>233</v>
      </c>
      <c r="D383" t="s">
        <v>92</v>
      </c>
      <c r="E383" t="s">
        <v>93</v>
      </c>
      <c r="F383">
        <f>MONTH(Table1[[#This Row],[incident_datetime]])</f>
        <v>12</v>
      </c>
      <c r="G383">
        <f>YEAR(Table1[[#This Row],[incident_datetime]])</f>
        <v>2024</v>
      </c>
      <c r="H383" s="1">
        <v>45655.273368055554</v>
      </c>
      <c r="I383" t="s">
        <v>670</v>
      </c>
      <c r="J383" t="s">
        <v>1134</v>
      </c>
      <c r="K383">
        <v>26</v>
      </c>
      <c r="L383" t="s">
        <v>43</v>
      </c>
      <c r="M383" t="s">
        <v>35</v>
      </c>
      <c r="N383" t="s">
        <v>1216</v>
      </c>
      <c r="O383">
        <v>36</v>
      </c>
      <c r="P383" t="s">
        <v>59</v>
      </c>
      <c r="Q383" t="s">
        <v>27</v>
      </c>
      <c r="R383" t="s">
        <v>109</v>
      </c>
      <c r="S383" t="s">
        <v>61</v>
      </c>
      <c r="T383" t="s">
        <v>62</v>
      </c>
      <c r="U383">
        <v>4</v>
      </c>
      <c r="V383" s="4">
        <v>23613.85</v>
      </c>
      <c r="W383" t="s">
        <v>110</v>
      </c>
      <c r="X383" cm="1">
        <f t="array" ref="X383">_xlfn.IFS(Table1[[#This Row],[severity]]="Critical", 4, Table1[[#This Row],[severity]]="High", 3, Table1[[#This Row],[severity]]="Medium", 2, TRUE, 1)</f>
        <v>4</v>
      </c>
      <c r="Y383">
        <f t="shared" si="10"/>
        <v>6</v>
      </c>
      <c r="Z383" t="str">
        <f t="shared" si="11"/>
        <v>Morning (06-11)</v>
      </c>
    </row>
    <row r="384" spans="1:26" x14ac:dyDescent="0.3">
      <c r="A384" t="s">
        <v>1217</v>
      </c>
      <c r="B384" t="s">
        <v>338</v>
      </c>
      <c r="C384" t="s">
        <v>258</v>
      </c>
      <c r="D384" t="s">
        <v>65</v>
      </c>
      <c r="E384" t="s">
        <v>39</v>
      </c>
      <c r="F384">
        <f>MONTH(Table1[[#This Row],[incident_datetime]])</f>
        <v>5</v>
      </c>
      <c r="G384">
        <f>YEAR(Table1[[#This Row],[incident_datetime]])</f>
        <v>2019</v>
      </c>
      <c r="H384" s="1">
        <v>43612.95716435185</v>
      </c>
      <c r="I384" t="s">
        <v>761</v>
      </c>
      <c r="J384" t="s">
        <v>1218</v>
      </c>
      <c r="K384">
        <v>46</v>
      </c>
      <c r="L384" t="s">
        <v>43</v>
      </c>
      <c r="M384" t="s">
        <v>35</v>
      </c>
      <c r="N384" t="s">
        <v>1200</v>
      </c>
      <c r="O384">
        <v>44</v>
      </c>
      <c r="P384" t="s">
        <v>59</v>
      </c>
      <c r="Q384" t="s">
        <v>45</v>
      </c>
      <c r="R384" t="s">
        <v>139</v>
      </c>
      <c r="S384" t="s">
        <v>132</v>
      </c>
      <c r="T384" t="s">
        <v>155</v>
      </c>
      <c r="U384">
        <v>1</v>
      </c>
      <c r="V384" s="4">
        <v>16277.5</v>
      </c>
      <c r="W384" t="s">
        <v>110</v>
      </c>
      <c r="X384" cm="1">
        <f t="array" ref="X384">_xlfn.IFS(Table1[[#This Row],[severity]]="Critical", 4, Table1[[#This Row],[severity]]="High", 3, Table1[[#This Row],[severity]]="Medium", 2, TRUE, 1)</f>
        <v>2</v>
      </c>
      <c r="Y384">
        <f t="shared" si="10"/>
        <v>22</v>
      </c>
      <c r="Z384" t="str">
        <f t="shared" si="11"/>
        <v>Evening (18-23)</v>
      </c>
    </row>
    <row r="385" spans="1:26" x14ac:dyDescent="0.3">
      <c r="A385" t="s">
        <v>1219</v>
      </c>
      <c r="B385" t="s">
        <v>267</v>
      </c>
      <c r="C385" t="s">
        <v>185</v>
      </c>
      <c r="D385" t="s">
        <v>65</v>
      </c>
      <c r="E385" t="s">
        <v>72</v>
      </c>
      <c r="F385">
        <f ca="1">MONTH(Table1[[#This Row],[incident_datetime]])</f>
        <v>8</v>
      </c>
      <c r="G385">
        <f ca="1">YEAR(Table1[[#This Row],[incident_datetime]])</f>
        <v>2026</v>
      </c>
      <c r="H385" s="2">
        <f ca="1">TODAY()</f>
        <v>46250</v>
      </c>
      <c r="I385" t="s">
        <v>448</v>
      </c>
      <c r="J385" t="s">
        <v>1220</v>
      </c>
      <c r="K385">
        <v>49</v>
      </c>
      <c r="L385" t="s">
        <v>59</v>
      </c>
      <c r="M385" t="s">
        <v>107</v>
      </c>
      <c r="N385" t="s">
        <v>1221</v>
      </c>
      <c r="O385">
        <v>52</v>
      </c>
      <c r="P385" t="s">
        <v>43</v>
      </c>
      <c r="Q385" t="s">
        <v>45</v>
      </c>
      <c r="R385" t="s">
        <v>52</v>
      </c>
      <c r="S385" t="s">
        <v>61</v>
      </c>
      <c r="T385" t="s">
        <v>270</v>
      </c>
      <c r="U385">
        <v>2</v>
      </c>
      <c r="V385" s="4">
        <v>44439.54</v>
      </c>
      <c r="W385" t="s">
        <v>103</v>
      </c>
      <c r="X385" cm="1">
        <f t="array" ref="X385">_xlfn.IFS(Table1[[#This Row],[severity]]="Critical", 4, Table1[[#This Row],[severity]]="High", 3, Table1[[#This Row],[severity]]="Medium", 2, TRUE, 1)</f>
        <v>1</v>
      </c>
      <c r="Y385">
        <f t="shared" ca="1" si="10"/>
        <v>0</v>
      </c>
      <c r="Z385" t="str">
        <f t="shared" ca="1" si="11"/>
        <v>Night (00-05)</v>
      </c>
    </row>
    <row r="386" spans="1:26" x14ac:dyDescent="0.3">
      <c r="A386" t="s">
        <v>1222</v>
      </c>
      <c r="B386" t="s">
        <v>242</v>
      </c>
      <c r="C386" t="s">
        <v>185</v>
      </c>
      <c r="D386" t="s">
        <v>100</v>
      </c>
      <c r="E386" t="s">
        <v>78</v>
      </c>
      <c r="F386">
        <f>MONTH(Table1[[#This Row],[incident_datetime]])</f>
        <v>5</v>
      </c>
      <c r="G386">
        <f>YEAR(Table1[[#This Row],[incident_datetime]])</f>
        <v>2019</v>
      </c>
      <c r="H386" s="1">
        <v>43600.254340277781</v>
      </c>
      <c r="I386" t="s">
        <v>501</v>
      </c>
      <c r="J386" t="s">
        <v>632</v>
      </c>
      <c r="K386">
        <v>17</v>
      </c>
      <c r="L386" t="s">
        <v>59</v>
      </c>
      <c r="M386" t="s">
        <v>35</v>
      </c>
      <c r="N386" t="s">
        <v>1223</v>
      </c>
      <c r="O386">
        <v>57</v>
      </c>
      <c r="P386" t="s">
        <v>59</v>
      </c>
      <c r="Q386" t="s">
        <v>215</v>
      </c>
      <c r="R386" t="s">
        <v>139</v>
      </c>
      <c r="S386" t="s">
        <v>132</v>
      </c>
      <c r="T386" t="s">
        <v>270</v>
      </c>
      <c r="U386">
        <v>3</v>
      </c>
      <c r="V386" s="4">
        <v>16164.57</v>
      </c>
      <c r="W386" t="s">
        <v>110</v>
      </c>
      <c r="X386" cm="1">
        <f t="array" ref="X386">_xlfn.IFS(Table1[[#This Row],[severity]]="Critical", 4, Table1[[#This Row],[severity]]="High", 3, Table1[[#This Row],[severity]]="Medium", 2, TRUE, 1)</f>
        <v>2</v>
      </c>
      <c r="Y386">
        <f t="shared" ref="Y386:Y449" si="12">HOUR(H386)</f>
        <v>6</v>
      </c>
      <c r="Z386" t="str">
        <f t="shared" ref="Z386:Z449" si="13">IF(Y386&lt;6,"Night (00-05)",IF(Y386&lt;12,"Morning (06-11)",IF(Y386&lt;18,"Afternoon (12-17)","Evening (18-23)")))</f>
        <v>Morning (06-11)</v>
      </c>
    </row>
    <row r="387" spans="1:26" x14ac:dyDescent="0.3">
      <c r="A387" t="s">
        <v>1224</v>
      </c>
      <c r="B387" t="s">
        <v>1173</v>
      </c>
      <c r="C387" t="s">
        <v>686</v>
      </c>
      <c r="D387" t="s">
        <v>77</v>
      </c>
      <c r="E387" t="s">
        <v>66</v>
      </c>
      <c r="F387">
        <f>MONTH(Table1[[#This Row],[incident_datetime]])</f>
        <v>3</v>
      </c>
      <c r="G387">
        <f>YEAR(Table1[[#This Row],[incident_datetime]])</f>
        <v>2018</v>
      </c>
      <c r="H387" s="1">
        <v>43163.873807870368</v>
      </c>
      <c r="I387" t="s">
        <v>113</v>
      </c>
      <c r="J387" t="s">
        <v>7102</v>
      </c>
      <c r="K387">
        <v>52</v>
      </c>
      <c r="L387" t="s">
        <v>43</v>
      </c>
      <c r="M387" t="s">
        <v>35</v>
      </c>
      <c r="N387" t="s">
        <v>1225</v>
      </c>
      <c r="O387">
        <v>12</v>
      </c>
      <c r="P387" t="s">
        <v>43</v>
      </c>
      <c r="Q387" t="s">
        <v>215</v>
      </c>
      <c r="R387" t="s">
        <v>109</v>
      </c>
      <c r="S387" t="s">
        <v>61</v>
      </c>
      <c r="T387" t="s">
        <v>155</v>
      </c>
      <c r="U387">
        <v>1</v>
      </c>
      <c r="V387" s="4">
        <v>22702.04</v>
      </c>
      <c r="W387" t="s">
        <v>103</v>
      </c>
      <c r="X387" cm="1">
        <f t="array" ref="X387">_xlfn.IFS(Table1[[#This Row],[severity]]="Critical", 4, Table1[[#This Row],[severity]]="High", 3, Table1[[#This Row],[severity]]="Medium", 2, TRUE, 1)</f>
        <v>4</v>
      </c>
      <c r="Y387">
        <f t="shared" si="12"/>
        <v>20</v>
      </c>
      <c r="Z387" t="str">
        <f t="shared" si="13"/>
        <v>Evening (18-23)</v>
      </c>
    </row>
    <row r="388" spans="1:26" x14ac:dyDescent="0.3">
      <c r="A388" t="s">
        <v>1226</v>
      </c>
      <c r="B388" t="s">
        <v>676</v>
      </c>
      <c r="C388" t="s">
        <v>686</v>
      </c>
      <c r="D388" t="s">
        <v>100</v>
      </c>
      <c r="E388" t="s">
        <v>93</v>
      </c>
      <c r="F388">
        <f>MONTH(Table1[[#This Row],[incident_datetime]])</f>
        <v>4</v>
      </c>
      <c r="G388">
        <f>YEAR(Table1[[#This Row],[incident_datetime]])</f>
        <v>2023</v>
      </c>
      <c r="H388" s="1">
        <v>45026.946898148148</v>
      </c>
      <c r="I388" t="s">
        <v>644</v>
      </c>
      <c r="J388" t="s">
        <v>7102</v>
      </c>
      <c r="K388">
        <v>52</v>
      </c>
      <c r="L388" t="s">
        <v>43</v>
      </c>
      <c r="M388" t="s">
        <v>35</v>
      </c>
      <c r="N388" t="s">
        <v>1227</v>
      </c>
      <c r="O388">
        <v>88</v>
      </c>
      <c r="P388" t="s">
        <v>43</v>
      </c>
      <c r="Q388" t="s">
        <v>70</v>
      </c>
      <c r="R388" t="s">
        <v>97</v>
      </c>
      <c r="S388" t="s">
        <v>61</v>
      </c>
      <c r="T388" t="s">
        <v>29</v>
      </c>
      <c r="U388">
        <v>0</v>
      </c>
      <c r="V388" s="4">
        <v>20766.39</v>
      </c>
      <c r="W388" t="s">
        <v>110</v>
      </c>
      <c r="X388" cm="1">
        <f t="array" ref="X388">_xlfn.IFS(Table1[[#This Row],[severity]]="Critical", 4, Table1[[#This Row],[severity]]="High", 3, Table1[[#This Row],[severity]]="Medium", 2, TRUE, 1)</f>
        <v>3</v>
      </c>
      <c r="Y388">
        <f t="shared" si="12"/>
        <v>22</v>
      </c>
      <c r="Z388" t="str">
        <f t="shared" si="13"/>
        <v>Evening (18-23)</v>
      </c>
    </row>
    <row r="389" spans="1:26" x14ac:dyDescent="0.3">
      <c r="A389" t="s">
        <v>1228</v>
      </c>
      <c r="B389" t="s">
        <v>1173</v>
      </c>
      <c r="C389" t="s">
        <v>562</v>
      </c>
      <c r="D389" t="s">
        <v>100</v>
      </c>
      <c r="E389" t="s">
        <v>31</v>
      </c>
      <c r="F389">
        <f>MONTH(Table1[[#This Row],[incident_datetime]])</f>
        <v>6</v>
      </c>
      <c r="G389">
        <f>YEAR(Table1[[#This Row],[incident_datetime]])</f>
        <v>2019</v>
      </c>
      <c r="H389" s="1">
        <v>43627.650590277779</v>
      </c>
      <c r="I389" t="s">
        <v>823</v>
      </c>
      <c r="J389" t="s">
        <v>7102</v>
      </c>
      <c r="K389">
        <v>52</v>
      </c>
      <c r="L389" t="s">
        <v>43</v>
      </c>
      <c r="M389" t="s">
        <v>35</v>
      </c>
      <c r="N389" t="s">
        <v>1229</v>
      </c>
      <c r="O389">
        <v>60</v>
      </c>
      <c r="P389" t="s">
        <v>59</v>
      </c>
      <c r="Q389" t="s">
        <v>27</v>
      </c>
      <c r="R389" t="s">
        <v>139</v>
      </c>
      <c r="S389" t="s">
        <v>98</v>
      </c>
      <c r="T389" t="s">
        <v>155</v>
      </c>
      <c r="U389">
        <v>3</v>
      </c>
      <c r="V389" s="4">
        <v>19254.509999999998</v>
      </c>
      <c r="W389" t="s">
        <v>110</v>
      </c>
      <c r="X389" cm="1">
        <f t="array" ref="X389">_xlfn.IFS(Table1[[#This Row],[severity]]="Critical", 4, Table1[[#This Row],[severity]]="High", 3, Table1[[#This Row],[severity]]="Medium", 2, TRUE, 1)</f>
        <v>2</v>
      </c>
      <c r="Y389">
        <f t="shared" si="12"/>
        <v>15</v>
      </c>
      <c r="Z389" t="str">
        <f t="shared" si="13"/>
        <v>Afternoon (12-17)</v>
      </c>
    </row>
    <row r="390" spans="1:26" x14ac:dyDescent="0.3">
      <c r="A390" t="s">
        <v>1230</v>
      </c>
      <c r="B390" t="s">
        <v>1019</v>
      </c>
      <c r="C390" t="s">
        <v>135</v>
      </c>
      <c r="D390" t="s">
        <v>100</v>
      </c>
      <c r="E390" t="s">
        <v>39</v>
      </c>
      <c r="F390">
        <f>MONTH(Table1[[#This Row],[incident_datetime]])</f>
        <v>2</v>
      </c>
      <c r="G390">
        <f>YEAR(Table1[[#This Row],[incident_datetime]])</f>
        <v>2024</v>
      </c>
      <c r="H390" s="1">
        <v>45351.401817129627</v>
      </c>
      <c r="I390" t="s">
        <v>169</v>
      </c>
      <c r="J390" t="s">
        <v>1231</v>
      </c>
      <c r="K390">
        <v>52</v>
      </c>
      <c r="L390" t="s">
        <v>34</v>
      </c>
      <c r="M390" t="s">
        <v>35</v>
      </c>
      <c r="N390" t="s">
        <v>1232</v>
      </c>
      <c r="O390">
        <v>44</v>
      </c>
      <c r="P390" t="s">
        <v>43</v>
      </c>
      <c r="Q390" t="s">
        <v>45</v>
      </c>
      <c r="R390" t="s">
        <v>139</v>
      </c>
      <c r="S390" t="s">
        <v>61</v>
      </c>
      <c r="T390" t="s">
        <v>155</v>
      </c>
      <c r="U390">
        <v>3</v>
      </c>
      <c r="V390" s="4">
        <v>48399.39</v>
      </c>
      <c r="W390" t="s">
        <v>110</v>
      </c>
      <c r="X390" cm="1">
        <f t="array" ref="X390">_xlfn.IFS(Table1[[#This Row],[severity]]="Critical", 4, Table1[[#This Row],[severity]]="High", 3, Table1[[#This Row],[severity]]="Medium", 2, TRUE, 1)</f>
        <v>2</v>
      </c>
      <c r="Y390">
        <f t="shared" si="12"/>
        <v>9</v>
      </c>
      <c r="Z390" t="str">
        <f t="shared" si="13"/>
        <v>Morning (06-11)</v>
      </c>
    </row>
    <row r="391" spans="1:26" x14ac:dyDescent="0.3">
      <c r="A391" t="s">
        <v>1233</v>
      </c>
      <c r="B391" t="s">
        <v>232</v>
      </c>
      <c r="C391" t="s">
        <v>258</v>
      </c>
      <c r="D391" t="s">
        <v>92</v>
      </c>
      <c r="E391" t="s">
        <v>78</v>
      </c>
      <c r="F391">
        <f>MONTH(Table1[[#This Row],[incident_datetime]])</f>
        <v>3</v>
      </c>
      <c r="G391">
        <f>YEAR(Table1[[#This Row],[incident_datetime]])</f>
        <v>2019</v>
      </c>
      <c r="H391" s="1">
        <v>43545.896226851852</v>
      </c>
      <c r="I391" t="s">
        <v>503</v>
      </c>
      <c r="J391" t="s">
        <v>1234</v>
      </c>
      <c r="K391">
        <v>54</v>
      </c>
      <c r="L391" t="s">
        <v>59</v>
      </c>
      <c r="M391" t="s">
        <v>35</v>
      </c>
      <c r="N391" t="s">
        <v>925</v>
      </c>
      <c r="O391">
        <v>56</v>
      </c>
      <c r="P391" t="s">
        <v>59</v>
      </c>
      <c r="Q391" t="s">
        <v>27</v>
      </c>
      <c r="R391" t="s">
        <v>109</v>
      </c>
      <c r="S391" t="s">
        <v>28</v>
      </c>
      <c r="T391" t="s">
        <v>155</v>
      </c>
      <c r="U391">
        <v>0</v>
      </c>
      <c r="V391" s="4">
        <v>46225.79</v>
      </c>
      <c r="W391" t="s">
        <v>110</v>
      </c>
      <c r="X391" cm="1">
        <f t="array" ref="X391">_xlfn.IFS(Table1[[#This Row],[severity]]="Critical", 4, Table1[[#This Row],[severity]]="High", 3, Table1[[#This Row],[severity]]="Medium", 2, TRUE, 1)</f>
        <v>4</v>
      </c>
      <c r="Y391">
        <f t="shared" si="12"/>
        <v>21</v>
      </c>
      <c r="Z391" t="str">
        <f t="shared" si="13"/>
        <v>Evening (18-23)</v>
      </c>
    </row>
    <row r="392" spans="1:26" x14ac:dyDescent="0.3">
      <c r="A392" t="s">
        <v>1235</v>
      </c>
      <c r="B392" t="s">
        <v>422</v>
      </c>
      <c r="C392" t="s">
        <v>180</v>
      </c>
      <c r="D392" t="s">
        <v>77</v>
      </c>
      <c r="E392" t="s">
        <v>23</v>
      </c>
      <c r="F392">
        <f>MONTH(Table1[[#This Row],[incident_datetime]])</f>
        <v>12</v>
      </c>
      <c r="G392">
        <f>YEAR(Table1[[#This Row],[incident_datetime]])</f>
        <v>2021</v>
      </c>
      <c r="H392" s="1">
        <v>44547.202824074076</v>
      </c>
      <c r="I392" t="s">
        <v>191</v>
      </c>
      <c r="J392" t="s">
        <v>1236</v>
      </c>
      <c r="K392">
        <v>20</v>
      </c>
      <c r="L392" t="s">
        <v>43</v>
      </c>
      <c r="M392" t="s">
        <v>35</v>
      </c>
      <c r="N392" t="s">
        <v>668</v>
      </c>
      <c r="O392">
        <v>56</v>
      </c>
      <c r="P392" t="s">
        <v>59</v>
      </c>
      <c r="Q392" t="s">
        <v>70</v>
      </c>
      <c r="R392" t="s">
        <v>139</v>
      </c>
      <c r="S392" t="s">
        <v>61</v>
      </c>
      <c r="T392" t="s">
        <v>155</v>
      </c>
      <c r="U392">
        <v>4</v>
      </c>
      <c r="V392" s="4">
        <v>23912.12</v>
      </c>
      <c r="W392" t="s">
        <v>110</v>
      </c>
      <c r="X392" cm="1">
        <f t="array" ref="X392">_xlfn.IFS(Table1[[#This Row],[severity]]="Critical", 4, Table1[[#This Row],[severity]]="High", 3, Table1[[#This Row],[severity]]="Medium", 2, TRUE, 1)</f>
        <v>2</v>
      </c>
      <c r="Y392">
        <f t="shared" si="12"/>
        <v>4</v>
      </c>
      <c r="Z392" t="str">
        <f t="shared" si="13"/>
        <v>Night (00-05)</v>
      </c>
    </row>
    <row r="393" spans="1:26" x14ac:dyDescent="0.3">
      <c r="A393" t="s">
        <v>1237</v>
      </c>
      <c r="B393" t="s">
        <v>676</v>
      </c>
      <c r="C393" t="s">
        <v>135</v>
      </c>
      <c r="D393" t="s">
        <v>92</v>
      </c>
      <c r="E393" t="s">
        <v>55</v>
      </c>
      <c r="F393">
        <f>MONTH(Table1[[#This Row],[incident_datetime]])</f>
        <v>4</v>
      </c>
      <c r="G393">
        <f>YEAR(Table1[[#This Row],[incident_datetime]])</f>
        <v>2022</v>
      </c>
      <c r="H393" s="1">
        <v>44672.059733796297</v>
      </c>
      <c r="I393" t="s">
        <v>187</v>
      </c>
      <c r="J393" t="s">
        <v>7102</v>
      </c>
      <c r="K393">
        <v>52</v>
      </c>
      <c r="L393" t="s">
        <v>43</v>
      </c>
      <c r="M393" t="s">
        <v>35</v>
      </c>
      <c r="N393" t="s">
        <v>981</v>
      </c>
      <c r="O393">
        <v>62</v>
      </c>
      <c r="P393" t="s">
        <v>59</v>
      </c>
      <c r="Q393" t="s">
        <v>27</v>
      </c>
      <c r="R393" t="s">
        <v>97</v>
      </c>
      <c r="S393" t="s">
        <v>98</v>
      </c>
      <c r="T393" t="s">
        <v>155</v>
      </c>
      <c r="U393">
        <v>5</v>
      </c>
      <c r="V393" s="4">
        <v>35114.22</v>
      </c>
      <c r="W393" t="s">
        <v>110</v>
      </c>
      <c r="X393" cm="1">
        <f t="array" ref="X393">_xlfn.IFS(Table1[[#This Row],[severity]]="Critical", 4, Table1[[#This Row],[severity]]="High", 3, Table1[[#This Row],[severity]]="Medium", 2, TRUE, 1)</f>
        <v>3</v>
      </c>
      <c r="Y393">
        <f t="shared" si="12"/>
        <v>1</v>
      </c>
      <c r="Z393" t="str">
        <f t="shared" si="13"/>
        <v>Night (00-05)</v>
      </c>
    </row>
    <row r="394" spans="1:26" x14ac:dyDescent="0.3">
      <c r="A394" t="s">
        <v>1238</v>
      </c>
      <c r="B394" t="s">
        <v>267</v>
      </c>
      <c r="C394" t="s">
        <v>258</v>
      </c>
      <c r="D394" t="s">
        <v>48</v>
      </c>
      <c r="E394" t="s">
        <v>31</v>
      </c>
      <c r="F394">
        <f>MONTH(Table1[[#This Row],[incident_datetime]])</f>
        <v>12</v>
      </c>
      <c r="G394">
        <f>YEAR(Table1[[#This Row],[incident_datetime]])</f>
        <v>2021</v>
      </c>
      <c r="H394" s="1">
        <v>44553.537974537037</v>
      </c>
      <c r="I394" t="s">
        <v>566</v>
      </c>
      <c r="J394" t="s">
        <v>7102</v>
      </c>
      <c r="K394">
        <v>52</v>
      </c>
      <c r="L394" t="s">
        <v>43</v>
      </c>
      <c r="M394" t="s">
        <v>35</v>
      </c>
      <c r="N394" t="s">
        <v>1239</v>
      </c>
      <c r="O394">
        <v>17</v>
      </c>
      <c r="P394" t="s">
        <v>43</v>
      </c>
      <c r="Q394" t="s">
        <v>27</v>
      </c>
      <c r="R394" t="s">
        <v>109</v>
      </c>
      <c r="S394" t="s">
        <v>98</v>
      </c>
      <c r="T394" t="s">
        <v>155</v>
      </c>
      <c r="U394">
        <v>0</v>
      </c>
      <c r="V394">
        <v>0</v>
      </c>
      <c r="W394" t="s">
        <v>103</v>
      </c>
      <c r="X394" cm="1">
        <f t="array" ref="X394">_xlfn.IFS(Table1[[#This Row],[severity]]="Critical", 4, Table1[[#This Row],[severity]]="High", 3, Table1[[#This Row],[severity]]="Medium", 2, TRUE, 1)</f>
        <v>4</v>
      </c>
      <c r="Y394">
        <f t="shared" si="12"/>
        <v>12</v>
      </c>
      <c r="Z394" t="str">
        <f t="shared" si="13"/>
        <v>Afternoon (12-17)</v>
      </c>
    </row>
    <row r="395" spans="1:26" x14ac:dyDescent="0.3">
      <c r="A395" t="s">
        <v>1240</v>
      </c>
      <c r="B395" t="s">
        <v>685</v>
      </c>
      <c r="C395" t="s">
        <v>686</v>
      </c>
      <c r="D395" t="s">
        <v>65</v>
      </c>
      <c r="E395" t="s">
        <v>72</v>
      </c>
      <c r="F395">
        <f>MONTH(Table1[[#This Row],[incident_datetime]])</f>
        <v>11</v>
      </c>
      <c r="G395">
        <f>YEAR(Table1[[#This Row],[incident_datetime]])</f>
        <v>2020</v>
      </c>
      <c r="H395" s="1">
        <v>44142.186331018522</v>
      </c>
      <c r="I395" t="s">
        <v>793</v>
      </c>
      <c r="J395" t="s">
        <v>1241</v>
      </c>
      <c r="K395">
        <v>29</v>
      </c>
      <c r="L395" t="s">
        <v>59</v>
      </c>
      <c r="M395" t="s">
        <v>34</v>
      </c>
      <c r="O395">
        <v>56</v>
      </c>
      <c r="P395" t="s">
        <v>59</v>
      </c>
      <c r="Q395" t="s">
        <v>27</v>
      </c>
      <c r="R395" t="s">
        <v>52</v>
      </c>
      <c r="S395" t="s">
        <v>98</v>
      </c>
      <c r="T395" t="s">
        <v>155</v>
      </c>
      <c r="U395">
        <v>4</v>
      </c>
      <c r="V395" s="4">
        <v>47695.199999999997</v>
      </c>
      <c r="W395" t="s">
        <v>110</v>
      </c>
      <c r="X395" cm="1">
        <f t="array" ref="X395">_xlfn.IFS(Table1[[#This Row],[severity]]="Critical", 4, Table1[[#This Row],[severity]]="High", 3, Table1[[#This Row],[severity]]="Medium", 2, TRUE, 1)</f>
        <v>1</v>
      </c>
      <c r="Y395">
        <f t="shared" si="12"/>
        <v>4</v>
      </c>
      <c r="Z395" t="str">
        <f t="shared" si="13"/>
        <v>Night (00-05)</v>
      </c>
    </row>
    <row r="396" spans="1:26" x14ac:dyDescent="0.3">
      <c r="A396" t="s">
        <v>1242</v>
      </c>
      <c r="B396" t="s">
        <v>598</v>
      </c>
      <c r="C396" t="s">
        <v>258</v>
      </c>
      <c r="D396" t="s">
        <v>88</v>
      </c>
      <c r="E396" t="s">
        <v>66</v>
      </c>
      <c r="F396">
        <f>MONTH(Table1[[#This Row],[incident_datetime]])</f>
        <v>1</v>
      </c>
      <c r="G396">
        <f>YEAR(Table1[[#This Row],[incident_datetime]])</f>
        <v>2018</v>
      </c>
      <c r="H396" s="1">
        <v>43102.318692129629</v>
      </c>
      <c r="I396" t="s">
        <v>519</v>
      </c>
      <c r="J396" t="s">
        <v>299</v>
      </c>
      <c r="K396">
        <v>28</v>
      </c>
      <c r="L396" t="s">
        <v>43</v>
      </c>
      <c r="M396" t="s">
        <v>35</v>
      </c>
      <c r="N396" t="s">
        <v>1243</v>
      </c>
      <c r="O396">
        <v>67</v>
      </c>
      <c r="P396" t="s">
        <v>43</v>
      </c>
      <c r="Q396" t="s">
        <v>70</v>
      </c>
      <c r="R396" t="s">
        <v>97</v>
      </c>
      <c r="S396" t="s">
        <v>132</v>
      </c>
      <c r="T396" t="s">
        <v>29</v>
      </c>
      <c r="U396">
        <v>3</v>
      </c>
      <c r="V396" s="4">
        <v>38885.339999999997</v>
      </c>
      <c r="W396" t="s">
        <v>110</v>
      </c>
      <c r="X396" cm="1">
        <f t="array" ref="X396">_xlfn.IFS(Table1[[#This Row],[severity]]="Critical", 4, Table1[[#This Row],[severity]]="High", 3, Table1[[#This Row],[severity]]="Medium", 2, TRUE, 1)</f>
        <v>3</v>
      </c>
      <c r="Y396">
        <f t="shared" si="12"/>
        <v>7</v>
      </c>
      <c r="Z396" t="str">
        <f t="shared" si="13"/>
        <v>Morning (06-11)</v>
      </c>
    </row>
    <row r="397" spans="1:26" x14ac:dyDescent="0.3">
      <c r="A397" t="s">
        <v>1244</v>
      </c>
      <c r="B397" t="s">
        <v>935</v>
      </c>
      <c r="C397" t="s">
        <v>220</v>
      </c>
      <c r="D397" t="s">
        <v>48</v>
      </c>
      <c r="E397" t="s">
        <v>186</v>
      </c>
      <c r="F397">
        <f ca="1">MONTH(Table1[[#This Row],[incident_datetime]])</f>
        <v>8</v>
      </c>
      <c r="G397">
        <f ca="1">YEAR(Table1[[#This Row],[incident_datetime]])</f>
        <v>2026</v>
      </c>
      <c r="H397" s="2">
        <f ca="1">TODAY()</f>
        <v>46250</v>
      </c>
      <c r="I397" t="s">
        <v>750</v>
      </c>
      <c r="J397" t="s">
        <v>1245</v>
      </c>
      <c r="K397">
        <v>25</v>
      </c>
      <c r="L397" t="s">
        <v>43</v>
      </c>
      <c r="M397" t="s">
        <v>35</v>
      </c>
      <c r="N397" t="s">
        <v>1246</v>
      </c>
      <c r="O397">
        <v>31</v>
      </c>
      <c r="P397" t="s">
        <v>34</v>
      </c>
      <c r="Q397" t="s">
        <v>60</v>
      </c>
      <c r="R397" t="s">
        <v>139</v>
      </c>
      <c r="S397" t="s">
        <v>61</v>
      </c>
      <c r="T397" t="s">
        <v>270</v>
      </c>
      <c r="U397">
        <v>5</v>
      </c>
      <c r="V397" s="4">
        <v>29996.33</v>
      </c>
      <c r="W397" t="s">
        <v>110</v>
      </c>
      <c r="X397" cm="1">
        <f t="array" ref="X397">_xlfn.IFS(Table1[[#This Row],[severity]]="Critical", 4, Table1[[#This Row],[severity]]="High", 3, Table1[[#This Row],[severity]]="Medium", 2, TRUE, 1)</f>
        <v>2</v>
      </c>
      <c r="Y397">
        <f t="shared" ca="1" si="12"/>
        <v>0</v>
      </c>
      <c r="Z397" t="str">
        <f t="shared" ca="1" si="13"/>
        <v>Night (00-05)</v>
      </c>
    </row>
    <row r="398" spans="1:26" x14ac:dyDescent="0.3">
      <c r="A398" t="s">
        <v>1247</v>
      </c>
      <c r="B398" t="s">
        <v>306</v>
      </c>
      <c r="C398" t="s">
        <v>258</v>
      </c>
      <c r="D398" t="s">
        <v>22</v>
      </c>
      <c r="E398" t="s">
        <v>78</v>
      </c>
      <c r="F398">
        <f>MONTH(Table1[[#This Row],[incident_datetime]])</f>
        <v>4</v>
      </c>
      <c r="G398">
        <f>YEAR(Table1[[#This Row],[incident_datetime]])</f>
        <v>2018</v>
      </c>
      <c r="H398" s="1">
        <v>43210.474999999999</v>
      </c>
      <c r="I398" t="s">
        <v>670</v>
      </c>
      <c r="J398" t="s">
        <v>1248</v>
      </c>
      <c r="K398">
        <v>25</v>
      </c>
      <c r="L398" t="s">
        <v>43</v>
      </c>
      <c r="M398" t="s">
        <v>85</v>
      </c>
      <c r="N398" t="s">
        <v>1249</v>
      </c>
      <c r="O398">
        <v>23</v>
      </c>
      <c r="P398" t="s">
        <v>43</v>
      </c>
      <c r="Q398" t="s">
        <v>45</v>
      </c>
      <c r="R398" t="s">
        <v>52</v>
      </c>
      <c r="S398" t="s">
        <v>98</v>
      </c>
      <c r="T398" t="s">
        <v>29</v>
      </c>
      <c r="U398">
        <v>0</v>
      </c>
      <c r="V398" s="4">
        <v>24344.34</v>
      </c>
      <c r="W398" t="s">
        <v>110</v>
      </c>
      <c r="X398" cm="1">
        <f t="array" ref="X398">_xlfn.IFS(Table1[[#This Row],[severity]]="Critical", 4, Table1[[#This Row],[severity]]="High", 3, Table1[[#This Row],[severity]]="Medium", 2, TRUE, 1)</f>
        <v>1</v>
      </c>
      <c r="Y398">
        <f t="shared" si="12"/>
        <v>11</v>
      </c>
      <c r="Z398" t="str">
        <f t="shared" si="13"/>
        <v>Morning (06-11)</v>
      </c>
    </row>
    <row r="399" spans="1:26" x14ac:dyDescent="0.3">
      <c r="A399" t="s">
        <v>1250</v>
      </c>
      <c r="B399" t="s">
        <v>64</v>
      </c>
      <c r="C399" t="s">
        <v>233</v>
      </c>
      <c r="D399" t="s">
        <v>77</v>
      </c>
      <c r="E399" t="s">
        <v>55</v>
      </c>
      <c r="F399">
        <f>MONTH(Table1[[#This Row],[incident_datetime]])</f>
        <v>10</v>
      </c>
      <c r="G399">
        <f>YEAR(Table1[[#This Row],[incident_datetime]])</f>
        <v>2024</v>
      </c>
      <c r="H399" s="1">
        <v>45594.383668981478</v>
      </c>
      <c r="I399" t="s">
        <v>355</v>
      </c>
      <c r="J399" t="s">
        <v>1251</v>
      </c>
      <c r="K399">
        <v>51</v>
      </c>
      <c r="L399" t="s">
        <v>43</v>
      </c>
      <c r="M399" t="s">
        <v>35</v>
      </c>
      <c r="N399" t="s">
        <v>1252</v>
      </c>
      <c r="O399">
        <v>56</v>
      </c>
      <c r="P399" t="s">
        <v>59</v>
      </c>
      <c r="Q399" t="s">
        <v>27</v>
      </c>
      <c r="R399" t="s">
        <v>109</v>
      </c>
      <c r="S399" t="s">
        <v>61</v>
      </c>
      <c r="T399" t="s">
        <v>155</v>
      </c>
      <c r="U399">
        <v>2</v>
      </c>
      <c r="V399" s="4">
        <v>27463.91</v>
      </c>
      <c r="W399" t="s">
        <v>110</v>
      </c>
      <c r="X399" cm="1">
        <f t="array" ref="X399">_xlfn.IFS(Table1[[#This Row],[severity]]="Critical", 4, Table1[[#This Row],[severity]]="High", 3, Table1[[#This Row],[severity]]="Medium", 2, TRUE, 1)</f>
        <v>4</v>
      </c>
      <c r="Y399">
        <f t="shared" si="12"/>
        <v>9</v>
      </c>
      <c r="Z399" t="str">
        <f t="shared" si="13"/>
        <v>Morning (06-11)</v>
      </c>
    </row>
    <row r="400" spans="1:26" x14ac:dyDescent="0.3">
      <c r="A400" t="s">
        <v>1253</v>
      </c>
      <c r="B400" t="s">
        <v>676</v>
      </c>
      <c r="C400" t="s">
        <v>562</v>
      </c>
      <c r="D400" t="s">
        <v>100</v>
      </c>
      <c r="E400" t="s">
        <v>78</v>
      </c>
      <c r="F400">
        <f>MONTH(Table1[[#This Row],[incident_datetime]])</f>
        <v>8</v>
      </c>
      <c r="G400">
        <f>YEAR(Table1[[#This Row],[incident_datetime]])</f>
        <v>2023</v>
      </c>
      <c r="H400" s="1">
        <v>45160.820011574076</v>
      </c>
      <c r="I400" t="s">
        <v>89</v>
      </c>
      <c r="J400" t="s">
        <v>641</v>
      </c>
      <c r="K400">
        <v>19</v>
      </c>
      <c r="L400" t="s">
        <v>59</v>
      </c>
      <c r="M400" t="s">
        <v>35</v>
      </c>
      <c r="N400" t="s">
        <v>1254</v>
      </c>
      <c r="O400">
        <v>44</v>
      </c>
      <c r="P400" t="s">
        <v>43</v>
      </c>
      <c r="Q400" t="s">
        <v>27</v>
      </c>
      <c r="R400" t="s">
        <v>52</v>
      </c>
      <c r="S400" t="s">
        <v>53</v>
      </c>
      <c r="T400" t="s">
        <v>155</v>
      </c>
      <c r="U400">
        <v>5</v>
      </c>
      <c r="V400" s="4">
        <v>23912.02</v>
      </c>
      <c r="W400" t="s">
        <v>103</v>
      </c>
      <c r="X400" cm="1">
        <f t="array" ref="X400">_xlfn.IFS(Table1[[#This Row],[severity]]="Critical", 4, Table1[[#This Row],[severity]]="High", 3, Table1[[#This Row],[severity]]="Medium", 2, TRUE, 1)</f>
        <v>1</v>
      </c>
      <c r="Y400">
        <f t="shared" si="12"/>
        <v>19</v>
      </c>
      <c r="Z400" t="str">
        <f t="shared" si="13"/>
        <v>Evening (18-23)</v>
      </c>
    </row>
    <row r="401" spans="1:26" x14ac:dyDescent="0.3">
      <c r="A401" t="s">
        <v>1255</v>
      </c>
      <c r="B401" t="s">
        <v>134</v>
      </c>
      <c r="C401" t="s">
        <v>233</v>
      </c>
      <c r="D401" t="s">
        <v>65</v>
      </c>
      <c r="E401" t="s">
        <v>93</v>
      </c>
      <c r="F401">
        <f>MONTH(Table1[[#This Row],[incident_datetime]])</f>
        <v>8</v>
      </c>
      <c r="G401">
        <f>YEAR(Table1[[#This Row],[incident_datetime]])</f>
        <v>2023</v>
      </c>
      <c r="H401" s="1">
        <v>45154.454895833333</v>
      </c>
      <c r="I401" t="s">
        <v>122</v>
      </c>
      <c r="J401" t="s">
        <v>1256</v>
      </c>
      <c r="K401">
        <v>35</v>
      </c>
      <c r="L401" t="s">
        <v>43</v>
      </c>
      <c r="M401" t="s">
        <v>107</v>
      </c>
      <c r="N401" t="s">
        <v>781</v>
      </c>
      <c r="O401">
        <v>80</v>
      </c>
      <c r="P401" t="s">
        <v>43</v>
      </c>
      <c r="Q401" t="s">
        <v>70</v>
      </c>
      <c r="R401" t="s">
        <v>109</v>
      </c>
      <c r="S401" t="s">
        <v>61</v>
      </c>
      <c r="T401" t="s">
        <v>155</v>
      </c>
      <c r="U401">
        <v>0</v>
      </c>
      <c r="V401" s="4">
        <v>35668.410000000003</v>
      </c>
      <c r="W401" t="s">
        <v>103</v>
      </c>
      <c r="X401" cm="1">
        <f t="array" ref="X401">_xlfn.IFS(Table1[[#This Row],[severity]]="Critical", 4, Table1[[#This Row],[severity]]="High", 3, Table1[[#This Row],[severity]]="Medium", 2, TRUE, 1)</f>
        <v>4</v>
      </c>
      <c r="Y401">
        <f t="shared" si="12"/>
        <v>10</v>
      </c>
      <c r="Z401" t="str">
        <f t="shared" si="13"/>
        <v>Morning (06-11)</v>
      </c>
    </row>
    <row r="402" spans="1:26" x14ac:dyDescent="0.3">
      <c r="A402" t="s">
        <v>1257</v>
      </c>
      <c r="B402" t="s">
        <v>250</v>
      </c>
      <c r="C402" t="s">
        <v>180</v>
      </c>
      <c r="D402" t="s">
        <v>48</v>
      </c>
      <c r="E402" t="s">
        <v>93</v>
      </c>
      <c r="F402">
        <f>MONTH(Table1[[#This Row],[incident_datetime]])</f>
        <v>8</v>
      </c>
      <c r="G402">
        <f>YEAR(Table1[[#This Row],[incident_datetime]])</f>
        <v>2020</v>
      </c>
      <c r="H402" s="1">
        <v>44066.280844907407</v>
      </c>
      <c r="I402" t="s">
        <v>169</v>
      </c>
      <c r="J402" t="s">
        <v>1258</v>
      </c>
      <c r="K402">
        <v>73</v>
      </c>
      <c r="L402" t="s">
        <v>43</v>
      </c>
      <c r="M402" t="s">
        <v>35</v>
      </c>
      <c r="N402" t="s">
        <v>1259</v>
      </c>
      <c r="O402">
        <v>70</v>
      </c>
      <c r="P402" t="s">
        <v>59</v>
      </c>
      <c r="Q402" t="s">
        <v>27</v>
      </c>
      <c r="R402" t="s">
        <v>97</v>
      </c>
      <c r="S402" t="s">
        <v>28</v>
      </c>
      <c r="T402" t="s">
        <v>29</v>
      </c>
      <c r="U402">
        <v>1</v>
      </c>
      <c r="V402" s="4">
        <v>9840.92</v>
      </c>
      <c r="W402" t="s">
        <v>103</v>
      </c>
      <c r="X402" cm="1">
        <f t="array" ref="X402">_xlfn.IFS(Table1[[#This Row],[severity]]="Critical", 4, Table1[[#This Row],[severity]]="High", 3, Table1[[#This Row],[severity]]="Medium", 2, TRUE, 1)</f>
        <v>3</v>
      </c>
      <c r="Y402">
        <f t="shared" si="12"/>
        <v>6</v>
      </c>
      <c r="Z402" t="str">
        <f t="shared" si="13"/>
        <v>Morning (06-11)</v>
      </c>
    </row>
    <row r="403" spans="1:26" x14ac:dyDescent="0.3">
      <c r="A403" t="s">
        <v>1260</v>
      </c>
      <c r="B403" t="s">
        <v>165</v>
      </c>
      <c r="C403" t="s">
        <v>185</v>
      </c>
      <c r="D403" t="s">
        <v>38</v>
      </c>
      <c r="E403" t="s">
        <v>112</v>
      </c>
      <c r="F403">
        <f>MONTH(Table1[[#This Row],[incident_datetime]])</f>
        <v>10</v>
      </c>
      <c r="G403">
        <f>YEAR(Table1[[#This Row],[incident_datetime]])</f>
        <v>2023</v>
      </c>
      <c r="H403" s="1">
        <v>45202.919803240744</v>
      </c>
      <c r="I403" t="s">
        <v>1261</v>
      </c>
      <c r="J403" t="s">
        <v>1262</v>
      </c>
      <c r="K403">
        <v>75</v>
      </c>
      <c r="L403" t="s">
        <v>59</v>
      </c>
      <c r="M403" t="s">
        <v>41</v>
      </c>
      <c r="N403" t="s">
        <v>1263</v>
      </c>
      <c r="O403">
        <v>23</v>
      </c>
      <c r="P403" t="s">
        <v>34</v>
      </c>
      <c r="Q403" t="s">
        <v>45</v>
      </c>
      <c r="R403" t="s">
        <v>52</v>
      </c>
      <c r="S403" t="s">
        <v>28</v>
      </c>
      <c r="T403" t="s">
        <v>155</v>
      </c>
      <c r="U403">
        <v>0</v>
      </c>
      <c r="V403" s="4">
        <v>22854.79</v>
      </c>
      <c r="W403" t="s">
        <v>110</v>
      </c>
      <c r="X403" cm="1">
        <f t="array" ref="X403">_xlfn.IFS(Table1[[#This Row],[severity]]="Critical", 4, Table1[[#This Row],[severity]]="High", 3, Table1[[#This Row],[severity]]="Medium", 2, TRUE, 1)</f>
        <v>1</v>
      </c>
      <c r="Y403">
        <f t="shared" si="12"/>
        <v>22</v>
      </c>
      <c r="Z403" t="str">
        <f t="shared" si="13"/>
        <v>Evening (18-23)</v>
      </c>
    </row>
    <row r="404" spans="1:26" x14ac:dyDescent="0.3">
      <c r="A404" t="s">
        <v>1264</v>
      </c>
      <c r="B404" t="s">
        <v>306</v>
      </c>
      <c r="C404" t="s">
        <v>233</v>
      </c>
      <c r="D404" t="s">
        <v>65</v>
      </c>
      <c r="E404" t="s">
        <v>55</v>
      </c>
      <c r="F404">
        <f>MONTH(Table1[[#This Row],[incident_datetime]])</f>
        <v>3</v>
      </c>
      <c r="G404">
        <f>YEAR(Table1[[#This Row],[incident_datetime]])</f>
        <v>2021</v>
      </c>
      <c r="H404" s="1">
        <v>44257.970393518517</v>
      </c>
      <c r="I404" t="s">
        <v>278</v>
      </c>
      <c r="J404" t="s">
        <v>7102</v>
      </c>
      <c r="K404">
        <v>52</v>
      </c>
      <c r="L404" t="s">
        <v>43</v>
      </c>
      <c r="M404" t="s">
        <v>35</v>
      </c>
      <c r="N404" t="s">
        <v>1265</v>
      </c>
      <c r="O404">
        <v>56</v>
      </c>
      <c r="P404" t="s">
        <v>43</v>
      </c>
      <c r="Q404" t="s">
        <v>27</v>
      </c>
      <c r="R404" t="s">
        <v>52</v>
      </c>
      <c r="S404" t="s">
        <v>28</v>
      </c>
      <c r="T404" t="s">
        <v>29</v>
      </c>
      <c r="U404">
        <v>3</v>
      </c>
      <c r="V404">
        <v>0</v>
      </c>
      <c r="W404" t="s">
        <v>103</v>
      </c>
      <c r="X404" cm="1">
        <f t="array" ref="X404">_xlfn.IFS(Table1[[#This Row],[severity]]="Critical", 4, Table1[[#This Row],[severity]]="High", 3, Table1[[#This Row],[severity]]="Medium", 2, TRUE, 1)</f>
        <v>1</v>
      </c>
      <c r="Y404">
        <f t="shared" si="12"/>
        <v>23</v>
      </c>
      <c r="Z404" t="str">
        <f t="shared" si="13"/>
        <v>Evening (18-23)</v>
      </c>
    </row>
    <row r="405" spans="1:26" x14ac:dyDescent="0.3">
      <c r="A405" t="s">
        <v>1266</v>
      </c>
      <c r="B405" t="s">
        <v>676</v>
      </c>
      <c r="C405" t="s">
        <v>233</v>
      </c>
      <c r="D405" t="s">
        <v>65</v>
      </c>
      <c r="E405" t="s">
        <v>66</v>
      </c>
      <c r="F405">
        <f>MONTH(Table1[[#This Row],[incident_datetime]])</f>
        <v>12</v>
      </c>
      <c r="G405">
        <f>YEAR(Table1[[#This Row],[incident_datetime]])</f>
        <v>2020</v>
      </c>
      <c r="H405" s="1">
        <v>44191.169618055559</v>
      </c>
      <c r="I405" t="s">
        <v>605</v>
      </c>
      <c r="J405" t="s">
        <v>1267</v>
      </c>
      <c r="K405">
        <v>70</v>
      </c>
      <c r="L405" t="s">
        <v>43</v>
      </c>
      <c r="M405" t="s">
        <v>35</v>
      </c>
      <c r="N405" t="s">
        <v>1268</v>
      </c>
      <c r="O405">
        <v>80</v>
      </c>
      <c r="P405" t="s">
        <v>59</v>
      </c>
      <c r="Q405" t="s">
        <v>27</v>
      </c>
      <c r="R405" t="s">
        <v>109</v>
      </c>
      <c r="S405" t="s">
        <v>28</v>
      </c>
      <c r="T405" t="s">
        <v>270</v>
      </c>
      <c r="U405">
        <v>5</v>
      </c>
      <c r="V405" s="4">
        <v>25439.46</v>
      </c>
      <c r="W405" t="s">
        <v>110</v>
      </c>
      <c r="X405" cm="1">
        <f t="array" ref="X405">_xlfn.IFS(Table1[[#This Row],[severity]]="Critical", 4, Table1[[#This Row],[severity]]="High", 3, Table1[[#This Row],[severity]]="Medium", 2, TRUE, 1)</f>
        <v>4</v>
      </c>
      <c r="Y405">
        <f t="shared" si="12"/>
        <v>4</v>
      </c>
      <c r="Z405" t="str">
        <f t="shared" si="13"/>
        <v>Night (00-05)</v>
      </c>
    </row>
    <row r="406" spans="1:26" x14ac:dyDescent="0.3">
      <c r="A406" t="s">
        <v>1269</v>
      </c>
      <c r="B406" t="s">
        <v>935</v>
      </c>
      <c r="C406" t="s">
        <v>342</v>
      </c>
      <c r="D406" t="s">
        <v>22</v>
      </c>
      <c r="E406" t="s">
        <v>93</v>
      </c>
      <c r="F406">
        <f>MONTH(Table1[[#This Row],[incident_datetime]])</f>
        <v>5</v>
      </c>
      <c r="G406">
        <f>YEAR(Table1[[#This Row],[incident_datetime]])</f>
        <v>2023</v>
      </c>
      <c r="H406" s="1">
        <v>45050.146516203706</v>
      </c>
      <c r="I406" t="s">
        <v>285</v>
      </c>
      <c r="J406" t="s">
        <v>1270</v>
      </c>
      <c r="K406">
        <v>24</v>
      </c>
      <c r="L406" t="s">
        <v>43</v>
      </c>
      <c r="M406" t="s">
        <v>35</v>
      </c>
      <c r="N406" t="s">
        <v>1271</v>
      </c>
      <c r="O406">
        <v>31</v>
      </c>
      <c r="P406" t="s">
        <v>43</v>
      </c>
      <c r="Q406" t="s">
        <v>215</v>
      </c>
      <c r="R406" t="s">
        <v>109</v>
      </c>
      <c r="S406" t="s">
        <v>61</v>
      </c>
      <c r="T406" t="s">
        <v>62</v>
      </c>
      <c r="U406">
        <v>0</v>
      </c>
      <c r="V406" s="4">
        <v>24798.63</v>
      </c>
      <c r="W406" t="s">
        <v>103</v>
      </c>
      <c r="X406" cm="1">
        <f t="array" ref="X406">_xlfn.IFS(Table1[[#This Row],[severity]]="Critical", 4, Table1[[#This Row],[severity]]="High", 3, Table1[[#This Row],[severity]]="Medium", 2, TRUE, 1)</f>
        <v>4</v>
      </c>
      <c r="Y406">
        <f t="shared" si="12"/>
        <v>3</v>
      </c>
      <c r="Z406" t="str">
        <f t="shared" si="13"/>
        <v>Night (00-05)</v>
      </c>
    </row>
    <row r="407" spans="1:26" x14ac:dyDescent="0.3">
      <c r="A407" t="s">
        <v>1272</v>
      </c>
      <c r="B407" t="s">
        <v>7101</v>
      </c>
      <c r="C407" t="s">
        <v>258</v>
      </c>
      <c r="D407" t="s">
        <v>92</v>
      </c>
      <c r="E407" t="s">
        <v>112</v>
      </c>
      <c r="F407">
        <f>MONTH(Table1[[#This Row],[incident_datetime]])</f>
        <v>8</v>
      </c>
      <c r="G407">
        <f>YEAR(Table1[[#This Row],[incident_datetime]])</f>
        <v>2024</v>
      </c>
      <c r="H407" s="1">
        <v>45526.902754629627</v>
      </c>
      <c r="I407" t="s">
        <v>377</v>
      </c>
      <c r="J407" t="s">
        <v>7102</v>
      </c>
      <c r="K407">
        <v>52</v>
      </c>
      <c r="L407" t="s">
        <v>43</v>
      </c>
      <c r="M407" t="s">
        <v>35</v>
      </c>
      <c r="N407" t="s">
        <v>1273</v>
      </c>
      <c r="O407">
        <v>16</v>
      </c>
      <c r="P407" t="s">
        <v>43</v>
      </c>
      <c r="Q407" t="s">
        <v>215</v>
      </c>
      <c r="R407" t="s">
        <v>97</v>
      </c>
      <c r="S407" t="s">
        <v>61</v>
      </c>
      <c r="T407" t="s">
        <v>29</v>
      </c>
      <c r="U407">
        <v>0</v>
      </c>
      <c r="V407" s="4">
        <v>13133.69</v>
      </c>
      <c r="W407" t="s">
        <v>103</v>
      </c>
      <c r="X407" cm="1">
        <f t="array" ref="X407">_xlfn.IFS(Table1[[#This Row],[severity]]="Critical", 4, Table1[[#This Row],[severity]]="High", 3, Table1[[#This Row],[severity]]="Medium", 2, TRUE, 1)</f>
        <v>3</v>
      </c>
      <c r="Y407">
        <f t="shared" si="12"/>
        <v>21</v>
      </c>
      <c r="Z407" t="str">
        <f t="shared" si="13"/>
        <v>Evening (18-23)</v>
      </c>
    </row>
    <row r="408" spans="1:26" x14ac:dyDescent="0.3">
      <c r="A408" t="s">
        <v>1274</v>
      </c>
      <c r="B408" t="s">
        <v>676</v>
      </c>
      <c r="C408" t="s">
        <v>258</v>
      </c>
      <c r="D408" t="s">
        <v>92</v>
      </c>
      <c r="E408" t="s">
        <v>72</v>
      </c>
      <c r="F408">
        <f>MONTH(Table1[[#This Row],[incident_datetime]])</f>
        <v>6</v>
      </c>
      <c r="G408">
        <f>YEAR(Table1[[#This Row],[incident_datetime]])</f>
        <v>2024</v>
      </c>
      <c r="H408" s="1">
        <v>45449.922824074078</v>
      </c>
      <c r="I408" t="s">
        <v>1020</v>
      </c>
      <c r="J408" t="s">
        <v>1275</v>
      </c>
      <c r="K408">
        <v>65</v>
      </c>
      <c r="L408" t="s">
        <v>43</v>
      </c>
      <c r="M408" t="s">
        <v>41</v>
      </c>
      <c r="N408" t="s">
        <v>1276</v>
      </c>
      <c r="O408">
        <v>87</v>
      </c>
      <c r="P408" t="s">
        <v>59</v>
      </c>
      <c r="Q408" t="s">
        <v>116</v>
      </c>
      <c r="R408" t="s">
        <v>139</v>
      </c>
      <c r="S408" t="s">
        <v>28</v>
      </c>
      <c r="T408" t="s">
        <v>155</v>
      </c>
      <c r="U408">
        <v>0</v>
      </c>
      <c r="V408" s="4">
        <v>13045.12</v>
      </c>
      <c r="W408" t="s">
        <v>103</v>
      </c>
      <c r="X408" cm="1">
        <f t="array" ref="X408">_xlfn.IFS(Table1[[#This Row],[severity]]="Critical", 4, Table1[[#This Row],[severity]]="High", 3, Table1[[#This Row],[severity]]="Medium", 2, TRUE, 1)</f>
        <v>2</v>
      </c>
      <c r="Y408">
        <f t="shared" si="12"/>
        <v>22</v>
      </c>
      <c r="Z408" t="str">
        <f t="shared" si="13"/>
        <v>Evening (18-23)</v>
      </c>
    </row>
    <row r="409" spans="1:26" x14ac:dyDescent="0.3">
      <c r="A409" t="s">
        <v>1277</v>
      </c>
      <c r="B409" t="s">
        <v>507</v>
      </c>
      <c r="C409" t="s">
        <v>562</v>
      </c>
      <c r="D409" t="s">
        <v>65</v>
      </c>
      <c r="E409" t="s">
        <v>186</v>
      </c>
      <c r="F409">
        <f>MONTH(Table1[[#This Row],[incident_datetime]])</f>
        <v>9</v>
      </c>
      <c r="G409">
        <f>YEAR(Table1[[#This Row],[incident_datetime]])</f>
        <v>2018</v>
      </c>
      <c r="H409" s="1">
        <v>43367.630613425928</v>
      </c>
      <c r="I409" t="s">
        <v>49</v>
      </c>
      <c r="J409" t="s">
        <v>1278</v>
      </c>
      <c r="K409">
        <v>52</v>
      </c>
      <c r="L409" t="s">
        <v>59</v>
      </c>
      <c r="M409" t="s">
        <v>41</v>
      </c>
      <c r="N409" t="s">
        <v>1216</v>
      </c>
      <c r="O409">
        <v>90</v>
      </c>
      <c r="P409" t="s">
        <v>59</v>
      </c>
      <c r="Q409" t="s">
        <v>116</v>
      </c>
      <c r="R409" t="s">
        <v>109</v>
      </c>
      <c r="S409" t="s">
        <v>61</v>
      </c>
      <c r="T409" t="s">
        <v>155</v>
      </c>
      <c r="U409">
        <v>3</v>
      </c>
      <c r="V409" s="4">
        <v>49147.08</v>
      </c>
      <c r="W409" t="s">
        <v>110</v>
      </c>
      <c r="X409" cm="1">
        <f t="array" ref="X409">_xlfn.IFS(Table1[[#This Row],[severity]]="Critical", 4, Table1[[#This Row],[severity]]="High", 3, Table1[[#This Row],[severity]]="Medium", 2, TRUE, 1)</f>
        <v>4</v>
      </c>
      <c r="Y409">
        <f t="shared" si="12"/>
        <v>15</v>
      </c>
      <c r="Z409" t="str">
        <f t="shared" si="13"/>
        <v>Afternoon (12-17)</v>
      </c>
    </row>
    <row r="410" spans="1:26" x14ac:dyDescent="0.3">
      <c r="A410" t="s">
        <v>1279</v>
      </c>
      <c r="B410" t="s">
        <v>1173</v>
      </c>
      <c r="C410" t="s">
        <v>233</v>
      </c>
      <c r="D410" t="s">
        <v>48</v>
      </c>
      <c r="E410" t="s">
        <v>93</v>
      </c>
      <c r="F410">
        <f>MONTH(Table1[[#This Row],[incident_datetime]])</f>
        <v>1</v>
      </c>
      <c r="G410">
        <f>YEAR(Table1[[#This Row],[incident_datetime]])</f>
        <v>2024</v>
      </c>
      <c r="H410" s="1">
        <v>45292.937407407408</v>
      </c>
      <c r="I410" t="s">
        <v>594</v>
      </c>
      <c r="J410" t="s">
        <v>7102</v>
      </c>
      <c r="K410">
        <v>52</v>
      </c>
      <c r="L410" t="s">
        <v>43</v>
      </c>
      <c r="M410" t="s">
        <v>35</v>
      </c>
      <c r="N410" t="s">
        <v>1280</v>
      </c>
      <c r="O410">
        <v>56</v>
      </c>
      <c r="P410" t="s">
        <v>59</v>
      </c>
      <c r="Q410" t="s">
        <v>27</v>
      </c>
      <c r="R410" t="s">
        <v>109</v>
      </c>
      <c r="S410" t="s">
        <v>98</v>
      </c>
      <c r="T410" t="s">
        <v>62</v>
      </c>
      <c r="U410">
        <v>0</v>
      </c>
      <c r="V410" s="4">
        <v>12518.08</v>
      </c>
      <c r="W410" t="s">
        <v>103</v>
      </c>
      <c r="X410" cm="1">
        <f t="array" ref="X410">_xlfn.IFS(Table1[[#This Row],[severity]]="Critical", 4, Table1[[#This Row],[severity]]="High", 3, Table1[[#This Row],[severity]]="Medium", 2, TRUE, 1)</f>
        <v>4</v>
      </c>
      <c r="Y410">
        <f t="shared" si="12"/>
        <v>22</v>
      </c>
      <c r="Z410" t="str">
        <f t="shared" si="13"/>
        <v>Evening (18-23)</v>
      </c>
    </row>
    <row r="411" spans="1:26" x14ac:dyDescent="0.3">
      <c r="A411" t="s">
        <v>1281</v>
      </c>
      <c r="B411" t="s">
        <v>422</v>
      </c>
      <c r="C411" t="s">
        <v>220</v>
      </c>
      <c r="D411" t="s">
        <v>100</v>
      </c>
      <c r="E411" t="s">
        <v>23</v>
      </c>
      <c r="F411">
        <f>MONTH(Table1[[#This Row],[incident_datetime]])</f>
        <v>1</v>
      </c>
      <c r="G411">
        <f>YEAR(Table1[[#This Row],[incident_datetime]])</f>
        <v>2018</v>
      </c>
      <c r="H411" s="1">
        <v>43112.916087962964</v>
      </c>
      <c r="I411" t="s">
        <v>451</v>
      </c>
      <c r="J411" t="s">
        <v>1282</v>
      </c>
      <c r="K411">
        <v>41</v>
      </c>
      <c r="L411" t="s">
        <v>43</v>
      </c>
      <c r="M411" t="s">
        <v>35</v>
      </c>
      <c r="N411" t="s">
        <v>1283</v>
      </c>
      <c r="O411">
        <v>56</v>
      </c>
      <c r="P411" t="s">
        <v>59</v>
      </c>
      <c r="Q411" t="s">
        <v>45</v>
      </c>
      <c r="R411" t="s">
        <v>109</v>
      </c>
      <c r="S411" t="s">
        <v>28</v>
      </c>
      <c r="T411" t="s">
        <v>29</v>
      </c>
      <c r="U411">
        <v>5</v>
      </c>
      <c r="V411" s="4">
        <v>36453.43</v>
      </c>
      <c r="W411" t="s">
        <v>110</v>
      </c>
      <c r="X411" cm="1">
        <f t="array" ref="X411">_xlfn.IFS(Table1[[#This Row],[severity]]="Critical", 4, Table1[[#This Row],[severity]]="High", 3, Table1[[#This Row],[severity]]="Medium", 2, TRUE, 1)</f>
        <v>4</v>
      </c>
      <c r="Y411">
        <f t="shared" si="12"/>
        <v>21</v>
      </c>
      <c r="Z411" t="str">
        <f t="shared" si="13"/>
        <v>Evening (18-23)</v>
      </c>
    </row>
    <row r="412" spans="1:26" x14ac:dyDescent="0.3">
      <c r="A412" t="s">
        <v>1284</v>
      </c>
      <c r="B412" t="s">
        <v>338</v>
      </c>
      <c r="C412" t="s">
        <v>562</v>
      </c>
      <c r="D412" t="s">
        <v>88</v>
      </c>
      <c r="E412" t="s">
        <v>23</v>
      </c>
      <c r="F412">
        <f>MONTH(Table1[[#This Row],[incident_datetime]])</f>
        <v>3</v>
      </c>
      <c r="G412">
        <f>YEAR(Table1[[#This Row],[incident_datetime]])</f>
        <v>2023</v>
      </c>
      <c r="H412" s="1">
        <v>45009.768726851849</v>
      </c>
      <c r="I412" t="s">
        <v>636</v>
      </c>
      <c r="J412" t="s">
        <v>1285</v>
      </c>
      <c r="K412">
        <v>27</v>
      </c>
      <c r="L412" t="s">
        <v>43</v>
      </c>
      <c r="M412" t="s">
        <v>34</v>
      </c>
      <c r="O412">
        <v>56</v>
      </c>
      <c r="P412" t="s">
        <v>59</v>
      </c>
      <c r="Q412" t="s">
        <v>70</v>
      </c>
      <c r="R412" t="s">
        <v>139</v>
      </c>
      <c r="S412" t="s">
        <v>98</v>
      </c>
      <c r="T412" t="s">
        <v>62</v>
      </c>
      <c r="U412">
        <v>2</v>
      </c>
      <c r="V412" s="4">
        <v>8016.99</v>
      </c>
      <c r="W412" t="s">
        <v>103</v>
      </c>
      <c r="X412" cm="1">
        <f t="array" ref="X412">_xlfn.IFS(Table1[[#This Row],[severity]]="Critical", 4, Table1[[#This Row],[severity]]="High", 3, Table1[[#This Row],[severity]]="Medium", 2, TRUE, 1)</f>
        <v>2</v>
      </c>
      <c r="Y412">
        <f t="shared" si="12"/>
        <v>18</v>
      </c>
      <c r="Z412" t="str">
        <f t="shared" si="13"/>
        <v>Evening (18-23)</v>
      </c>
    </row>
    <row r="413" spans="1:26" x14ac:dyDescent="0.3">
      <c r="A413" t="s">
        <v>1286</v>
      </c>
      <c r="B413" t="s">
        <v>373</v>
      </c>
      <c r="C413" t="s">
        <v>468</v>
      </c>
      <c r="D413" t="s">
        <v>38</v>
      </c>
      <c r="E413" t="s">
        <v>31</v>
      </c>
      <c r="F413">
        <f>MONTH(Table1[[#This Row],[incident_datetime]])</f>
        <v>7</v>
      </c>
      <c r="G413">
        <f>YEAR(Table1[[#This Row],[incident_datetime]])</f>
        <v>2024</v>
      </c>
      <c r="H413" s="1">
        <v>45481.144317129627</v>
      </c>
      <c r="I413" t="s">
        <v>254</v>
      </c>
      <c r="J413" t="s">
        <v>1287</v>
      </c>
      <c r="K413">
        <v>32</v>
      </c>
      <c r="L413" t="s">
        <v>34</v>
      </c>
      <c r="M413" t="s">
        <v>34</v>
      </c>
      <c r="N413" t="s">
        <v>1288</v>
      </c>
      <c r="O413">
        <v>56</v>
      </c>
      <c r="P413" t="s">
        <v>59</v>
      </c>
      <c r="Q413" t="s">
        <v>60</v>
      </c>
      <c r="R413" t="s">
        <v>109</v>
      </c>
      <c r="S413" t="s">
        <v>132</v>
      </c>
      <c r="T413" t="s">
        <v>155</v>
      </c>
      <c r="U413">
        <v>3</v>
      </c>
      <c r="V413" s="4">
        <v>18807.48</v>
      </c>
      <c r="W413" t="s">
        <v>103</v>
      </c>
      <c r="X413" cm="1">
        <f t="array" ref="X413">_xlfn.IFS(Table1[[#This Row],[severity]]="Critical", 4, Table1[[#This Row],[severity]]="High", 3, Table1[[#This Row],[severity]]="Medium", 2, TRUE, 1)</f>
        <v>4</v>
      </c>
      <c r="Y413">
        <f t="shared" si="12"/>
        <v>3</v>
      </c>
      <c r="Z413" t="str">
        <f t="shared" si="13"/>
        <v>Night (00-05)</v>
      </c>
    </row>
    <row r="414" spans="1:26" x14ac:dyDescent="0.3">
      <c r="A414" t="s">
        <v>1289</v>
      </c>
      <c r="B414" t="s">
        <v>373</v>
      </c>
      <c r="C414" t="s">
        <v>135</v>
      </c>
      <c r="D414" t="s">
        <v>65</v>
      </c>
      <c r="E414" t="s">
        <v>93</v>
      </c>
      <c r="F414">
        <f>MONTH(Table1[[#This Row],[incident_datetime]])</f>
        <v>9</v>
      </c>
      <c r="G414">
        <f>YEAR(Table1[[#This Row],[incident_datetime]])</f>
        <v>2018</v>
      </c>
      <c r="H414" s="1">
        <v>43346.508900462963</v>
      </c>
      <c r="I414" t="s">
        <v>208</v>
      </c>
      <c r="J414" t="s">
        <v>1251</v>
      </c>
      <c r="K414">
        <v>36</v>
      </c>
      <c r="L414" t="s">
        <v>43</v>
      </c>
      <c r="M414" t="s">
        <v>85</v>
      </c>
      <c r="N414" t="s">
        <v>1290</v>
      </c>
      <c r="O414">
        <v>38</v>
      </c>
      <c r="P414" t="s">
        <v>43</v>
      </c>
      <c r="Q414" t="s">
        <v>27</v>
      </c>
      <c r="R414" t="s">
        <v>97</v>
      </c>
      <c r="S414" t="s">
        <v>61</v>
      </c>
      <c r="T414" t="s">
        <v>270</v>
      </c>
      <c r="U414">
        <v>2</v>
      </c>
      <c r="V414" s="4">
        <v>38703.230000000003</v>
      </c>
      <c r="W414" t="s">
        <v>110</v>
      </c>
      <c r="X414" cm="1">
        <f t="array" ref="X414">_xlfn.IFS(Table1[[#This Row],[severity]]="Critical", 4, Table1[[#This Row],[severity]]="High", 3, Table1[[#This Row],[severity]]="Medium", 2, TRUE, 1)</f>
        <v>3</v>
      </c>
      <c r="Y414">
        <f t="shared" si="12"/>
        <v>12</v>
      </c>
      <c r="Z414" t="str">
        <f t="shared" si="13"/>
        <v>Afternoon (12-17)</v>
      </c>
    </row>
    <row r="415" spans="1:26" x14ac:dyDescent="0.3">
      <c r="A415" t="s">
        <v>1291</v>
      </c>
      <c r="B415" t="s">
        <v>165</v>
      </c>
      <c r="C415" t="s">
        <v>135</v>
      </c>
      <c r="D415" t="s">
        <v>92</v>
      </c>
      <c r="E415" t="s">
        <v>112</v>
      </c>
      <c r="F415">
        <f>MONTH(Table1[[#This Row],[incident_datetime]])</f>
        <v>11</v>
      </c>
      <c r="G415">
        <f>YEAR(Table1[[#This Row],[incident_datetime]])</f>
        <v>2022</v>
      </c>
      <c r="H415" s="1">
        <v>44872.746608796297</v>
      </c>
      <c r="I415" t="s">
        <v>272</v>
      </c>
      <c r="J415" t="s">
        <v>7102</v>
      </c>
      <c r="K415">
        <v>52</v>
      </c>
      <c r="L415" t="s">
        <v>43</v>
      </c>
      <c r="M415" t="s">
        <v>35</v>
      </c>
      <c r="N415" t="s">
        <v>554</v>
      </c>
      <c r="O415">
        <v>26</v>
      </c>
      <c r="P415" t="s">
        <v>59</v>
      </c>
      <c r="Q415" t="s">
        <v>70</v>
      </c>
      <c r="R415" t="s">
        <v>139</v>
      </c>
      <c r="S415" t="s">
        <v>61</v>
      </c>
      <c r="T415" t="s">
        <v>155</v>
      </c>
      <c r="U415">
        <v>4</v>
      </c>
      <c r="V415" s="4">
        <v>49574.46</v>
      </c>
      <c r="W415" t="s">
        <v>103</v>
      </c>
      <c r="X415" cm="1">
        <f t="array" ref="X415">_xlfn.IFS(Table1[[#This Row],[severity]]="Critical", 4, Table1[[#This Row],[severity]]="High", 3, Table1[[#This Row],[severity]]="Medium", 2, TRUE, 1)</f>
        <v>2</v>
      </c>
      <c r="Y415">
        <f t="shared" si="12"/>
        <v>17</v>
      </c>
      <c r="Z415" t="str">
        <f t="shared" si="13"/>
        <v>Afternoon (12-17)</v>
      </c>
    </row>
    <row r="416" spans="1:26" x14ac:dyDescent="0.3">
      <c r="A416" t="s">
        <v>1292</v>
      </c>
      <c r="B416" t="s">
        <v>539</v>
      </c>
      <c r="C416" t="s">
        <v>258</v>
      </c>
      <c r="D416" t="s">
        <v>88</v>
      </c>
      <c r="E416" t="s">
        <v>112</v>
      </c>
      <c r="F416">
        <f ca="1">MONTH(Table1[[#This Row],[incident_datetime]])</f>
        <v>8</v>
      </c>
      <c r="G416">
        <f ca="1">YEAR(Table1[[#This Row],[incident_datetime]])</f>
        <v>2026</v>
      </c>
      <c r="H416" s="2">
        <f ca="1">TODAY()</f>
        <v>46250</v>
      </c>
      <c r="I416" t="s">
        <v>276</v>
      </c>
      <c r="J416" t="s">
        <v>7102</v>
      </c>
      <c r="K416">
        <v>52</v>
      </c>
      <c r="L416" t="s">
        <v>43</v>
      </c>
      <c r="M416" t="s">
        <v>35</v>
      </c>
      <c r="O416">
        <v>56</v>
      </c>
      <c r="P416" t="s">
        <v>59</v>
      </c>
      <c r="Q416" t="s">
        <v>60</v>
      </c>
      <c r="R416" t="s">
        <v>52</v>
      </c>
      <c r="S416" t="s">
        <v>98</v>
      </c>
      <c r="T416" t="s">
        <v>155</v>
      </c>
      <c r="U416">
        <v>0</v>
      </c>
      <c r="V416" s="4">
        <v>22795.34</v>
      </c>
      <c r="W416" t="s">
        <v>110</v>
      </c>
      <c r="X416" cm="1">
        <f t="array" ref="X416">_xlfn.IFS(Table1[[#This Row],[severity]]="Critical", 4, Table1[[#This Row],[severity]]="High", 3, Table1[[#This Row],[severity]]="Medium", 2, TRUE, 1)</f>
        <v>1</v>
      </c>
      <c r="Y416">
        <f t="shared" ca="1" si="12"/>
        <v>0</v>
      </c>
      <c r="Z416" t="str">
        <f t="shared" ca="1" si="13"/>
        <v>Night (00-05)</v>
      </c>
    </row>
    <row r="417" spans="1:26" x14ac:dyDescent="0.3">
      <c r="A417" t="s">
        <v>1293</v>
      </c>
      <c r="B417" t="s">
        <v>391</v>
      </c>
      <c r="C417" t="s">
        <v>220</v>
      </c>
      <c r="D417" t="s">
        <v>48</v>
      </c>
      <c r="E417" t="s">
        <v>31</v>
      </c>
      <c r="F417">
        <f>MONTH(Table1[[#This Row],[incident_datetime]])</f>
        <v>2</v>
      </c>
      <c r="G417">
        <f>YEAR(Table1[[#This Row],[incident_datetime]])</f>
        <v>2024</v>
      </c>
      <c r="H417" s="1">
        <v>45346.614560185182</v>
      </c>
      <c r="I417" t="s">
        <v>939</v>
      </c>
      <c r="J417" t="s">
        <v>7102</v>
      </c>
      <c r="K417">
        <v>52</v>
      </c>
      <c r="L417" t="s">
        <v>43</v>
      </c>
      <c r="M417" t="s">
        <v>35</v>
      </c>
      <c r="N417" t="s">
        <v>1294</v>
      </c>
      <c r="O417">
        <v>54</v>
      </c>
      <c r="P417" t="s">
        <v>59</v>
      </c>
      <c r="Q417" t="s">
        <v>27</v>
      </c>
      <c r="R417" t="s">
        <v>139</v>
      </c>
      <c r="S417" t="s">
        <v>98</v>
      </c>
      <c r="T417" t="s">
        <v>29</v>
      </c>
      <c r="U417">
        <v>1</v>
      </c>
      <c r="V417" s="4">
        <v>3184.27</v>
      </c>
      <c r="W417" t="s">
        <v>103</v>
      </c>
      <c r="X417" cm="1">
        <f t="array" ref="X417">_xlfn.IFS(Table1[[#This Row],[severity]]="Critical", 4, Table1[[#This Row],[severity]]="High", 3, Table1[[#This Row],[severity]]="Medium", 2, TRUE, 1)</f>
        <v>2</v>
      </c>
      <c r="Y417">
        <f t="shared" si="12"/>
        <v>14</v>
      </c>
      <c r="Z417" t="str">
        <f t="shared" si="13"/>
        <v>Afternoon (12-17)</v>
      </c>
    </row>
    <row r="418" spans="1:26" x14ac:dyDescent="0.3">
      <c r="A418" t="s">
        <v>1295</v>
      </c>
      <c r="B418" t="s">
        <v>1173</v>
      </c>
      <c r="C418" t="s">
        <v>258</v>
      </c>
      <c r="D418" t="s">
        <v>100</v>
      </c>
      <c r="E418" t="s">
        <v>112</v>
      </c>
      <c r="F418">
        <f>MONTH(Table1[[#This Row],[incident_datetime]])</f>
        <v>4</v>
      </c>
      <c r="G418">
        <f>YEAR(Table1[[#This Row],[incident_datetime]])</f>
        <v>2018</v>
      </c>
      <c r="H418" s="1">
        <v>43197.777141203704</v>
      </c>
      <c r="I418" t="s">
        <v>259</v>
      </c>
      <c r="J418" t="s">
        <v>1296</v>
      </c>
      <c r="K418">
        <v>67</v>
      </c>
      <c r="L418" t="s">
        <v>59</v>
      </c>
      <c r="M418" t="s">
        <v>35</v>
      </c>
      <c r="N418" t="s">
        <v>668</v>
      </c>
      <c r="O418">
        <v>66</v>
      </c>
      <c r="P418" t="s">
        <v>43</v>
      </c>
      <c r="Q418" t="s">
        <v>215</v>
      </c>
      <c r="R418" t="s">
        <v>139</v>
      </c>
      <c r="S418" t="s">
        <v>61</v>
      </c>
      <c r="T418" t="s">
        <v>155</v>
      </c>
      <c r="U418">
        <v>5</v>
      </c>
      <c r="V418" s="4">
        <v>29704.19</v>
      </c>
      <c r="W418" t="s">
        <v>103</v>
      </c>
      <c r="X418" cm="1">
        <f t="array" ref="X418">_xlfn.IFS(Table1[[#This Row],[severity]]="Critical", 4, Table1[[#This Row],[severity]]="High", 3, Table1[[#This Row],[severity]]="Medium", 2, TRUE, 1)</f>
        <v>2</v>
      </c>
      <c r="Y418">
        <f t="shared" si="12"/>
        <v>18</v>
      </c>
      <c r="Z418" t="str">
        <f t="shared" si="13"/>
        <v>Evening (18-23)</v>
      </c>
    </row>
    <row r="419" spans="1:26" x14ac:dyDescent="0.3">
      <c r="A419" t="s">
        <v>1297</v>
      </c>
      <c r="B419" t="s">
        <v>598</v>
      </c>
      <c r="C419" t="s">
        <v>562</v>
      </c>
      <c r="D419" t="s">
        <v>77</v>
      </c>
      <c r="E419" t="s">
        <v>78</v>
      </c>
      <c r="F419">
        <f>MONTH(Table1[[#This Row],[incident_datetime]])</f>
        <v>12</v>
      </c>
      <c r="G419">
        <f>YEAR(Table1[[#This Row],[incident_datetime]])</f>
        <v>2019</v>
      </c>
      <c r="H419" s="1">
        <v>43808.811631944445</v>
      </c>
      <c r="I419" t="s">
        <v>524</v>
      </c>
      <c r="J419" t="s">
        <v>1298</v>
      </c>
      <c r="K419">
        <v>41</v>
      </c>
      <c r="L419" t="s">
        <v>59</v>
      </c>
      <c r="M419" t="s">
        <v>41</v>
      </c>
      <c r="N419" t="s">
        <v>1299</v>
      </c>
      <c r="O419">
        <v>47</v>
      </c>
      <c r="P419" t="s">
        <v>59</v>
      </c>
      <c r="Q419" t="s">
        <v>27</v>
      </c>
      <c r="R419" t="s">
        <v>139</v>
      </c>
      <c r="S419" t="s">
        <v>28</v>
      </c>
      <c r="T419" t="s">
        <v>62</v>
      </c>
      <c r="U419">
        <v>4</v>
      </c>
      <c r="V419" s="4">
        <v>18968.28</v>
      </c>
      <c r="W419" t="s">
        <v>103</v>
      </c>
      <c r="X419" cm="1">
        <f t="array" ref="X419">_xlfn.IFS(Table1[[#This Row],[severity]]="Critical", 4, Table1[[#This Row],[severity]]="High", 3, Table1[[#This Row],[severity]]="Medium", 2, TRUE, 1)</f>
        <v>2</v>
      </c>
      <c r="Y419">
        <f t="shared" si="12"/>
        <v>19</v>
      </c>
      <c r="Z419" t="str">
        <f t="shared" si="13"/>
        <v>Evening (18-23)</v>
      </c>
    </row>
    <row r="420" spans="1:26" x14ac:dyDescent="0.3">
      <c r="A420" t="s">
        <v>1300</v>
      </c>
      <c r="B420" t="s">
        <v>263</v>
      </c>
      <c r="C420" t="s">
        <v>135</v>
      </c>
      <c r="D420" t="s">
        <v>22</v>
      </c>
      <c r="E420" t="s">
        <v>186</v>
      </c>
      <c r="F420">
        <f>MONTH(Table1[[#This Row],[incident_datetime]])</f>
        <v>10</v>
      </c>
      <c r="G420">
        <f>YEAR(Table1[[#This Row],[incident_datetime]])</f>
        <v>2022</v>
      </c>
      <c r="H420" s="1">
        <v>44849.704155092593</v>
      </c>
      <c r="I420" t="s">
        <v>451</v>
      </c>
      <c r="J420" t="s">
        <v>7102</v>
      </c>
      <c r="K420">
        <v>52</v>
      </c>
      <c r="L420" t="s">
        <v>43</v>
      </c>
      <c r="M420" t="s">
        <v>35</v>
      </c>
      <c r="O420">
        <v>56</v>
      </c>
      <c r="P420" t="s">
        <v>59</v>
      </c>
      <c r="Q420" t="s">
        <v>60</v>
      </c>
      <c r="R420" t="s">
        <v>109</v>
      </c>
      <c r="S420" t="s">
        <v>132</v>
      </c>
      <c r="T420" t="s">
        <v>270</v>
      </c>
      <c r="U420">
        <v>4</v>
      </c>
      <c r="V420">
        <v>0</v>
      </c>
      <c r="W420" t="s">
        <v>110</v>
      </c>
      <c r="X420" cm="1">
        <f t="array" ref="X420">_xlfn.IFS(Table1[[#This Row],[severity]]="Critical", 4, Table1[[#This Row],[severity]]="High", 3, Table1[[#This Row],[severity]]="Medium", 2, TRUE, 1)</f>
        <v>4</v>
      </c>
      <c r="Y420">
        <f t="shared" si="12"/>
        <v>16</v>
      </c>
      <c r="Z420" t="str">
        <f t="shared" si="13"/>
        <v>Afternoon (12-17)</v>
      </c>
    </row>
    <row r="421" spans="1:26" x14ac:dyDescent="0.3">
      <c r="A421" t="s">
        <v>1301</v>
      </c>
      <c r="B421" t="s">
        <v>391</v>
      </c>
      <c r="C421" t="s">
        <v>686</v>
      </c>
      <c r="D421" t="s">
        <v>88</v>
      </c>
      <c r="E421" t="s">
        <v>112</v>
      </c>
      <c r="F421">
        <f>MONTH(Table1[[#This Row],[incident_datetime]])</f>
        <v>9</v>
      </c>
      <c r="G421">
        <f>YEAR(Table1[[#This Row],[incident_datetime]])</f>
        <v>2019</v>
      </c>
      <c r="H421" s="1">
        <v>43733.675682870373</v>
      </c>
      <c r="I421" t="s">
        <v>613</v>
      </c>
      <c r="J421" t="s">
        <v>866</v>
      </c>
      <c r="K421">
        <v>42</v>
      </c>
      <c r="L421" t="s">
        <v>59</v>
      </c>
      <c r="M421" t="s">
        <v>35</v>
      </c>
      <c r="N421" t="s">
        <v>1216</v>
      </c>
      <c r="O421">
        <v>30</v>
      </c>
      <c r="P421" t="s">
        <v>43</v>
      </c>
      <c r="Q421" t="s">
        <v>27</v>
      </c>
      <c r="R421" t="s">
        <v>52</v>
      </c>
      <c r="S421" t="s">
        <v>98</v>
      </c>
      <c r="T421" t="s">
        <v>29</v>
      </c>
      <c r="U421">
        <v>3</v>
      </c>
      <c r="V421" s="4">
        <v>9965.2199999999993</v>
      </c>
      <c r="W421" t="s">
        <v>110</v>
      </c>
      <c r="X421" cm="1">
        <f t="array" ref="X421">_xlfn.IFS(Table1[[#This Row],[severity]]="Critical", 4, Table1[[#This Row],[severity]]="High", 3, Table1[[#This Row],[severity]]="Medium", 2, TRUE, 1)</f>
        <v>1</v>
      </c>
      <c r="Y421">
        <f t="shared" si="12"/>
        <v>16</v>
      </c>
      <c r="Z421" t="str">
        <f t="shared" si="13"/>
        <v>Afternoon (12-17)</v>
      </c>
    </row>
    <row r="422" spans="1:26" x14ac:dyDescent="0.3">
      <c r="A422" t="s">
        <v>1302</v>
      </c>
      <c r="B422" t="s">
        <v>507</v>
      </c>
      <c r="C422" t="s">
        <v>258</v>
      </c>
      <c r="D422" t="s">
        <v>48</v>
      </c>
      <c r="E422" t="s">
        <v>186</v>
      </c>
      <c r="F422">
        <f>MONTH(Table1[[#This Row],[incident_datetime]])</f>
        <v>6</v>
      </c>
      <c r="G422">
        <f>YEAR(Table1[[#This Row],[incident_datetime]])</f>
        <v>2020</v>
      </c>
      <c r="H422" s="1">
        <v>43991.235381944447</v>
      </c>
      <c r="I422" t="s">
        <v>259</v>
      </c>
      <c r="J422" t="s">
        <v>707</v>
      </c>
      <c r="K422">
        <v>50</v>
      </c>
      <c r="L422" t="s">
        <v>43</v>
      </c>
      <c r="M422" t="s">
        <v>35</v>
      </c>
      <c r="N422" t="s">
        <v>1303</v>
      </c>
      <c r="O422">
        <v>59</v>
      </c>
      <c r="P422" t="s">
        <v>59</v>
      </c>
      <c r="Q422" t="s">
        <v>116</v>
      </c>
      <c r="R422" t="s">
        <v>52</v>
      </c>
      <c r="S422" t="s">
        <v>61</v>
      </c>
      <c r="T422" t="s">
        <v>62</v>
      </c>
      <c r="U422">
        <v>0</v>
      </c>
      <c r="V422" s="4">
        <v>5541.84</v>
      </c>
      <c r="W422" t="s">
        <v>110</v>
      </c>
      <c r="X422" cm="1">
        <f t="array" ref="X422">_xlfn.IFS(Table1[[#This Row],[severity]]="Critical", 4, Table1[[#This Row],[severity]]="High", 3, Table1[[#This Row],[severity]]="Medium", 2, TRUE, 1)</f>
        <v>1</v>
      </c>
      <c r="Y422">
        <f t="shared" si="12"/>
        <v>5</v>
      </c>
      <c r="Z422" t="str">
        <f t="shared" si="13"/>
        <v>Night (00-05)</v>
      </c>
    </row>
    <row r="423" spans="1:26" x14ac:dyDescent="0.3">
      <c r="A423" t="s">
        <v>1304</v>
      </c>
      <c r="B423" t="s">
        <v>242</v>
      </c>
      <c r="C423" t="s">
        <v>468</v>
      </c>
      <c r="D423" t="s">
        <v>38</v>
      </c>
      <c r="E423" t="s">
        <v>112</v>
      </c>
      <c r="F423">
        <f>MONTH(Table1[[#This Row],[incident_datetime]])</f>
        <v>10</v>
      </c>
      <c r="G423">
        <f>YEAR(Table1[[#This Row],[incident_datetime]])</f>
        <v>2024</v>
      </c>
      <c r="H423" s="1">
        <v>45570.801689814813</v>
      </c>
      <c r="I423" t="s">
        <v>1305</v>
      </c>
      <c r="J423" t="s">
        <v>7102</v>
      </c>
      <c r="K423">
        <v>52</v>
      </c>
      <c r="L423" t="s">
        <v>43</v>
      </c>
      <c r="M423" t="s">
        <v>35</v>
      </c>
      <c r="N423" t="s">
        <v>1306</v>
      </c>
      <c r="O423">
        <v>90</v>
      </c>
      <c r="P423" t="s">
        <v>59</v>
      </c>
      <c r="Q423" t="s">
        <v>45</v>
      </c>
      <c r="R423" t="s">
        <v>109</v>
      </c>
      <c r="S423" t="s">
        <v>61</v>
      </c>
      <c r="T423" t="s">
        <v>29</v>
      </c>
      <c r="U423">
        <v>3</v>
      </c>
      <c r="V423" s="4">
        <v>40866.19</v>
      </c>
      <c r="W423" t="s">
        <v>110</v>
      </c>
      <c r="X423" cm="1">
        <f t="array" ref="X423">_xlfn.IFS(Table1[[#This Row],[severity]]="Critical", 4, Table1[[#This Row],[severity]]="High", 3, Table1[[#This Row],[severity]]="Medium", 2, TRUE, 1)</f>
        <v>4</v>
      </c>
      <c r="Y423">
        <f t="shared" si="12"/>
        <v>19</v>
      </c>
      <c r="Z423" t="str">
        <f t="shared" si="13"/>
        <v>Evening (18-23)</v>
      </c>
    </row>
    <row r="424" spans="1:26" x14ac:dyDescent="0.3">
      <c r="A424" t="s">
        <v>1307</v>
      </c>
      <c r="B424" t="s">
        <v>422</v>
      </c>
      <c r="C424" t="s">
        <v>185</v>
      </c>
      <c r="D424" t="s">
        <v>88</v>
      </c>
      <c r="E424" t="s">
        <v>93</v>
      </c>
      <c r="F424">
        <f>MONTH(Table1[[#This Row],[incident_datetime]])</f>
        <v>6</v>
      </c>
      <c r="G424">
        <f>YEAR(Table1[[#This Row],[incident_datetime]])</f>
        <v>2021</v>
      </c>
      <c r="H424" s="1">
        <v>44365.792638888888</v>
      </c>
      <c r="I424" t="s">
        <v>524</v>
      </c>
      <c r="J424" t="s">
        <v>1308</v>
      </c>
      <c r="K424">
        <v>37</v>
      </c>
      <c r="L424" t="s">
        <v>43</v>
      </c>
      <c r="M424" t="s">
        <v>35</v>
      </c>
      <c r="N424" t="s">
        <v>1084</v>
      </c>
      <c r="O424">
        <v>27</v>
      </c>
      <c r="P424" t="s">
        <v>43</v>
      </c>
      <c r="Q424" t="s">
        <v>70</v>
      </c>
      <c r="R424" t="s">
        <v>52</v>
      </c>
      <c r="S424" t="s">
        <v>98</v>
      </c>
      <c r="T424" t="s">
        <v>155</v>
      </c>
      <c r="U424">
        <v>5</v>
      </c>
      <c r="V424" s="4">
        <v>24390.65</v>
      </c>
      <c r="W424" t="s">
        <v>110</v>
      </c>
      <c r="X424" cm="1">
        <f t="array" ref="X424">_xlfn.IFS(Table1[[#This Row],[severity]]="Critical", 4, Table1[[#This Row],[severity]]="High", 3, Table1[[#This Row],[severity]]="Medium", 2, TRUE, 1)</f>
        <v>1</v>
      </c>
      <c r="Y424">
        <f t="shared" si="12"/>
        <v>19</v>
      </c>
      <c r="Z424" t="str">
        <f t="shared" si="13"/>
        <v>Evening (18-23)</v>
      </c>
    </row>
    <row r="425" spans="1:26" x14ac:dyDescent="0.3">
      <c r="A425" t="s">
        <v>1309</v>
      </c>
      <c r="B425" t="s">
        <v>242</v>
      </c>
      <c r="C425" t="s">
        <v>258</v>
      </c>
      <c r="D425" t="s">
        <v>88</v>
      </c>
      <c r="E425" t="s">
        <v>31</v>
      </c>
      <c r="F425">
        <f ca="1">MONTH(Table1[[#This Row],[incident_datetime]])</f>
        <v>8</v>
      </c>
      <c r="G425">
        <f ca="1">YEAR(Table1[[#This Row],[incident_datetime]])</f>
        <v>2026</v>
      </c>
      <c r="H425" s="2">
        <f ca="1">TODAY()</f>
        <v>46250</v>
      </c>
      <c r="I425" t="s">
        <v>519</v>
      </c>
      <c r="J425" t="s">
        <v>1310</v>
      </c>
      <c r="K425">
        <v>37</v>
      </c>
      <c r="L425" t="s">
        <v>43</v>
      </c>
      <c r="M425" t="s">
        <v>34</v>
      </c>
      <c r="N425" t="s">
        <v>1311</v>
      </c>
      <c r="O425">
        <v>68</v>
      </c>
      <c r="P425" t="s">
        <v>59</v>
      </c>
      <c r="Q425" t="s">
        <v>27</v>
      </c>
      <c r="R425" t="s">
        <v>109</v>
      </c>
      <c r="S425" t="s">
        <v>28</v>
      </c>
      <c r="T425" t="s">
        <v>29</v>
      </c>
      <c r="U425">
        <v>0</v>
      </c>
      <c r="V425" s="4">
        <v>17882.32</v>
      </c>
      <c r="W425" t="s">
        <v>110</v>
      </c>
      <c r="X425" cm="1">
        <f t="array" ref="X425">_xlfn.IFS(Table1[[#This Row],[severity]]="Critical", 4, Table1[[#This Row],[severity]]="High", 3, Table1[[#This Row],[severity]]="Medium", 2, TRUE, 1)</f>
        <v>4</v>
      </c>
      <c r="Y425">
        <f t="shared" ca="1" si="12"/>
        <v>0</v>
      </c>
      <c r="Z425" t="str">
        <f t="shared" ca="1" si="13"/>
        <v>Night (00-05)</v>
      </c>
    </row>
    <row r="426" spans="1:26" x14ac:dyDescent="0.3">
      <c r="A426" t="s">
        <v>1312</v>
      </c>
      <c r="B426" t="s">
        <v>685</v>
      </c>
      <c r="C426" t="s">
        <v>135</v>
      </c>
      <c r="D426" t="s">
        <v>77</v>
      </c>
      <c r="E426" t="s">
        <v>39</v>
      </c>
      <c r="F426">
        <f>MONTH(Table1[[#This Row],[incident_datetime]])</f>
        <v>8</v>
      </c>
      <c r="G426">
        <f>YEAR(Table1[[#This Row],[incident_datetime]])</f>
        <v>2024</v>
      </c>
      <c r="H426" s="1">
        <v>45531.719212962962</v>
      </c>
      <c r="I426" t="s">
        <v>1313</v>
      </c>
      <c r="J426" t="s">
        <v>7102</v>
      </c>
      <c r="K426">
        <v>52</v>
      </c>
      <c r="L426" t="s">
        <v>43</v>
      </c>
      <c r="M426" t="s">
        <v>35</v>
      </c>
      <c r="N426" t="s">
        <v>453</v>
      </c>
      <c r="O426">
        <v>61</v>
      </c>
      <c r="P426" t="s">
        <v>59</v>
      </c>
      <c r="Q426" t="s">
        <v>60</v>
      </c>
      <c r="R426" t="s">
        <v>139</v>
      </c>
      <c r="S426" t="s">
        <v>61</v>
      </c>
      <c r="T426" t="s">
        <v>62</v>
      </c>
      <c r="U426">
        <v>2</v>
      </c>
      <c r="V426" s="4">
        <v>36644.58</v>
      </c>
      <c r="W426" t="s">
        <v>110</v>
      </c>
      <c r="X426" cm="1">
        <f t="array" ref="X426">_xlfn.IFS(Table1[[#This Row],[severity]]="Critical", 4, Table1[[#This Row],[severity]]="High", 3, Table1[[#This Row],[severity]]="Medium", 2, TRUE, 1)</f>
        <v>2</v>
      </c>
      <c r="Y426">
        <f t="shared" si="12"/>
        <v>17</v>
      </c>
      <c r="Z426" t="str">
        <f t="shared" si="13"/>
        <v>Afternoon (12-17)</v>
      </c>
    </row>
    <row r="427" spans="1:26" x14ac:dyDescent="0.3">
      <c r="A427" t="s">
        <v>1314</v>
      </c>
      <c r="B427" t="s">
        <v>391</v>
      </c>
      <c r="C427" t="s">
        <v>185</v>
      </c>
      <c r="D427" t="s">
        <v>38</v>
      </c>
      <c r="E427" t="s">
        <v>31</v>
      </c>
      <c r="F427">
        <f>MONTH(Table1[[#This Row],[incident_datetime]])</f>
        <v>1</v>
      </c>
      <c r="G427">
        <f>YEAR(Table1[[#This Row],[incident_datetime]])</f>
        <v>2020</v>
      </c>
      <c r="H427" s="1">
        <v>43831.174178240741</v>
      </c>
      <c r="I427" t="s">
        <v>113</v>
      </c>
      <c r="J427" t="s">
        <v>1315</v>
      </c>
      <c r="K427">
        <v>48</v>
      </c>
      <c r="L427" t="s">
        <v>43</v>
      </c>
      <c r="M427" t="s">
        <v>34</v>
      </c>
      <c r="N427" t="s">
        <v>1299</v>
      </c>
      <c r="O427">
        <v>17</v>
      </c>
      <c r="P427" t="s">
        <v>34</v>
      </c>
      <c r="Q427" t="s">
        <v>45</v>
      </c>
      <c r="R427" t="s">
        <v>139</v>
      </c>
      <c r="S427" t="s">
        <v>61</v>
      </c>
      <c r="T427" t="s">
        <v>155</v>
      </c>
      <c r="U427">
        <v>3</v>
      </c>
      <c r="V427" s="4">
        <v>14000.99</v>
      </c>
      <c r="W427" t="s">
        <v>103</v>
      </c>
      <c r="X427" cm="1">
        <f t="array" ref="X427">_xlfn.IFS(Table1[[#This Row],[severity]]="Critical", 4, Table1[[#This Row],[severity]]="High", 3, Table1[[#This Row],[severity]]="Medium", 2, TRUE, 1)</f>
        <v>2</v>
      </c>
      <c r="Y427">
        <f t="shared" si="12"/>
        <v>4</v>
      </c>
      <c r="Z427" t="str">
        <f t="shared" si="13"/>
        <v>Night (00-05)</v>
      </c>
    </row>
    <row r="428" spans="1:26" x14ac:dyDescent="0.3">
      <c r="A428" t="s">
        <v>1316</v>
      </c>
      <c r="B428" t="s">
        <v>507</v>
      </c>
      <c r="C428" t="s">
        <v>562</v>
      </c>
      <c r="D428" t="s">
        <v>38</v>
      </c>
      <c r="E428" t="s">
        <v>112</v>
      </c>
      <c r="F428">
        <f>MONTH(Table1[[#This Row],[incident_datetime]])</f>
        <v>12</v>
      </c>
      <c r="G428">
        <f>YEAR(Table1[[#This Row],[incident_datetime]])</f>
        <v>2018</v>
      </c>
      <c r="H428" s="1">
        <v>43452.273136574076</v>
      </c>
      <c r="I428" t="s">
        <v>113</v>
      </c>
      <c r="J428" t="s">
        <v>487</v>
      </c>
      <c r="K428">
        <v>65</v>
      </c>
      <c r="L428" t="s">
        <v>59</v>
      </c>
      <c r="M428" t="s">
        <v>35</v>
      </c>
      <c r="N428" t="s">
        <v>154</v>
      </c>
      <c r="O428">
        <v>74</v>
      </c>
      <c r="P428" t="s">
        <v>43</v>
      </c>
      <c r="Q428" t="s">
        <v>70</v>
      </c>
      <c r="R428" t="s">
        <v>109</v>
      </c>
      <c r="S428" t="s">
        <v>98</v>
      </c>
      <c r="T428" t="s">
        <v>62</v>
      </c>
      <c r="U428">
        <v>2</v>
      </c>
      <c r="V428" s="4">
        <v>28335.96</v>
      </c>
      <c r="W428" t="s">
        <v>103</v>
      </c>
      <c r="X428" cm="1">
        <f t="array" ref="X428">_xlfn.IFS(Table1[[#This Row],[severity]]="Critical", 4, Table1[[#This Row],[severity]]="High", 3, Table1[[#This Row],[severity]]="Medium", 2, TRUE, 1)</f>
        <v>4</v>
      </c>
      <c r="Y428">
        <f t="shared" si="12"/>
        <v>6</v>
      </c>
      <c r="Z428" t="str">
        <f t="shared" si="13"/>
        <v>Morning (06-11)</v>
      </c>
    </row>
    <row r="429" spans="1:26" x14ac:dyDescent="0.3">
      <c r="A429" t="s">
        <v>1317</v>
      </c>
      <c r="B429" t="s">
        <v>134</v>
      </c>
      <c r="C429" t="s">
        <v>342</v>
      </c>
      <c r="D429" t="s">
        <v>38</v>
      </c>
      <c r="E429" t="s">
        <v>66</v>
      </c>
      <c r="F429">
        <f>MONTH(Table1[[#This Row],[incident_datetime]])</f>
        <v>2</v>
      </c>
      <c r="G429">
        <f>YEAR(Table1[[#This Row],[incident_datetime]])</f>
        <v>2018</v>
      </c>
      <c r="H429" s="1">
        <v>43143.104780092595</v>
      </c>
      <c r="I429" t="s">
        <v>727</v>
      </c>
      <c r="J429" t="s">
        <v>7102</v>
      </c>
      <c r="K429">
        <v>52</v>
      </c>
      <c r="L429" t="s">
        <v>43</v>
      </c>
      <c r="M429" t="s">
        <v>35</v>
      </c>
      <c r="N429" t="s">
        <v>1243</v>
      </c>
      <c r="O429">
        <v>23</v>
      </c>
      <c r="P429" t="s">
        <v>43</v>
      </c>
      <c r="Q429" t="s">
        <v>70</v>
      </c>
      <c r="R429" t="s">
        <v>109</v>
      </c>
      <c r="S429" t="s">
        <v>98</v>
      </c>
      <c r="T429" t="s">
        <v>62</v>
      </c>
      <c r="U429">
        <v>0</v>
      </c>
      <c r="V429" s="4">
        <v>44619.51</v>
      </c>
      <c r="W429" t="s">
        <v>103</v>
      </c>
      <c r="X429" cm="1">
        <f t="array" ref="X429">_xlfn.IFS(Table1[[#This Row],[severity]]="Critical", 4, Table1[[#This Row],[severity]]="High", 3, Table1[[#This Row],[severity]]="Medium", 2, TRUE, 1)</f>
        <v>4</v>
      </c>
      <c r="Y429">
        <f t="shared" si="12"/>
        <v>2</v>
      </c>
      <c r="Z429" t="str">
        <f t="shared" si="13"/>
        <v>Night (00-05)</v>
      </c>
    </row>
    <row r="430" spans="1:26" x14ac:dyDescent="0.3">
      <c r="A430" t="s">
        <v>1318</v>
      </c>
      <c r="B430" t="s">
        <v>422</v>
      </c>
      <c r="C430" t="s">
        <v>185</v>
      </c>
      <c r="D430" t="s">
        <v>77</v>
      </c>
      <c r="E430" t="s">
        <v>39</v>
      </c>
      <c r="F430">
        <f>MONTH(Table1[[#This Row],[incident_datetime]])</f>
        <v>8</v>
      </c>
      <c r="G430">
        <f>YEAR(Table1[[#This Row],[incident_datetime]])</f>
        <v>2022</v>
      </c>
      <c r="H430" s="1">
        <v>44782.498854166668</v>
      </c>
      <c r="I430" t="s">
        <v>961</v>
      </c>
      <c r="J430" t="s">
        <v>1319</v>
      </c>
      <c r="K430">
        <v>61</v>
      </c>
      <c r="L430" t="s">
        <v>43</v>
      </c>
      <c r="M430" t="s">
        <v>35</v>
      </c>
      <c r="N430" t="s">
        <v>1320</v>
      </c>
      <c r="O430">
        <v>57</v>
      </c>
      <c r="P430" t="s">
        <v>59</v>
      </c>
      <c r="Q430" t="s">
        <v>60</v>
      </c>
      <c r="R430" t="s">
        <v>109</v>
      </c>
      <c r="S430" t="s">
        <v>28</v>
      </c>
      <c r="T430" t="s">
        <v>155</v>
      </c>
      <c r="U430">
        <v>5</v>
      </c>
      <c r="V430" s="4">
        <v>29353.1</v>
      </c>
      <c r="W430" t="s">
        <v>110</v>
      </c>
      <c r="X430" cm="1">
        <f t="array" ref="X430">_xlfn.IFS(Table1[[#This Row],[severity]]="Critical", 4, Table1[[#This Row],[severity]]="High", 3, Table1[[#This Row],[severity]]="Medium", 2, TRUE, 1)</f>
        <v>4</v>
      </c>
      <c r="Y430">
        <f t="shared" si="12"/>
        <v>11</v>
      </c>
      <c r="Z430" t="str">
        <f t="shared" si="13"/>
        <v>Morning (06-11)</v>
      </c>
    </row>
    <row r="431" spans="1:26" x14ac:dyDescent="0.3">
      <c r="A431" t="s">
        <v>1321</v>
      </c>
      <c r="B431" t="s">
        <v>267</v>
      </c>
      <c r="C431" t="s">
        <v>258</v>
      </c>
      <c r="D431" t="s">
        <v>88</v>
      </c>
      <c r="E431" t="s">
        <v>186</v>
      </c>
      <c r="F431">
        <f>MONTH(Table1[[#This Row],[incident_datetime]])</f>
        <v>4</v>
      </c>
      <c r="G431">
        <f>YEAR(Table1[[#This Row],[incident_datetime]])</f>
        <v>2020</v>
      </c>
      <c r="H431" s="1">
        <v>43942.70449074074</v>
      </c>
      <c r="I431" t="s">
        <v>343</v>
      </c>
      <c r="J431" t="s">
        <v>1322</v>
      </c>
      <c r="K431">
        <v>52</v>
      </c>
      <c r="L431" t="s">
        <v>59</v>
      </c>
      <c r="M431" t="s">
        <v>35</v>
      </c>
      <c r="N431" t="s">
        <v>1323</v>
      </c>
      <c r="O431">
        <v>44</v>
      </c>
      <c r="P431" t="s">
        <v>59</v>
      </c>
      <c r="Q431" t="s">
        <v>27</v>
      </c>
      <c r="R431" t="s">
        <v>52</v>
      </c>
      <c r="S431" t="s">
        <v>28</v>
      </c>
      <c r="T431" t="s">
        <v>155</v>
      </c>
      <c r="U431">
        <v>4</v>
      </c>
      <c r="V431" s="4">
        <v>34262.85</v>
      </c>
      <c r="W431" t="s">
        <v>103</v>
      </c>
      <c r="X431" cm="1">
        <f t="array" ref="X431">_xlfn.IFS(Table1[[#This Row],[severity]]="Critical", 4, Table1[[#This Row],[severity]]="High", 3, Table1[[#This Row],[severity]]="Medium", 2, TRUE, 1)</f>
        <v>1</v>
      </c>
      <c r="Y431">
        <f t="shared" si="12"/>
        <v>16</v>
      </c>
      <c r="Z431" t="str">
        <f t="shared" si="13"/>
        <v>Afternoon (12-17)</v>
      </c>
    </row>
    <row r="432" spans="1:26" x14ac:dyDescent="0.3">
      <c r="A432" t="s">
        <v>1324</v>
      </c>
      <c r="B432" t="s">
        <v>507</v>
      </c>
      <c r="C432" t="s">
        <v>180</v>
      </c>
      <c r="D432" t="s">
        <v>100</v>
      </c>
      <c r="E432" t="s">
        <v>66</v>
      </c>
      <c r="F432">
        <f>MONTH(Table1[[#This Row],[incident_datetime]])</f>
        <v>1</v>
      </c>
      <c r="G432">
        <f>YEAR(Table1[[#This Row],[incident_datetime]])</f>
        <v>2021</v>
      </c>
      <c r="H432" s="1">
        <v>44204.739583333336</v>
      </c>
      <c r="I432" t="s">
        <v>459</v>
      </c>
      <c r="J432" t="s">
        <v>1325</v>
      </c>
      <c r="K432">
        <v>33</v>
      </c>
      <c r="L432" t="s">
        <v>43</v>
      </c>
      <c r="M432" t="s">
        <v>35</v>
      </c>
      <c r="N432" t="s">
        <v>1326</v>
      </c>
      <c r="O432">
        <v>80</v>
      </c>
      <c r="P432" t="s">
        <v>59</v>
      </c>
      <c r="Q432" t="s">
        <v>70</v>
      </c>
      <c r="R432" t="s">
        <v>139</v>
      </c>
      <c r="S432" t="s">
        <v>61</v>
      </c>
      <c r="T432" t="s">
        <v>270</v>
      </c>
      <c r="U432">
        <v>5</v>
      </c>
      <c r="V432" s="4">
        <v>38439.620000000003</v>
      </c>
      <c r="W432" t="s">
        <v>110</v>
      </c>
      <c r="X432" cm="1">
        <f t="array" ref="X432">_xlfn.IFS(Table1[[#This Row],[severity]]="Critical", 4, Table1[[#This Row],[severity]]="High", 3, Table1[[#This Row],[severity]]="Medium", 2, TRUE, 1)</f>
        <v>2</v>
      </c>
      <c r="Y432">
        <f t="shared" si="12"/>
        <v>17</v>
      </c>
      <c r="Z432" t="str">
        <f t="shared" si="13"/>
        <v>Afternoon (12-17)</v>
      </c>
    </row>
    <row r="433" spans="1:26" x14ac:dyDescent="0.3">
      <c r="A433" t="s">
        <v>1327</v>
      </c>
      <c r="B433" t="s">
        <v>242</v>
      </c>
      <c r="C433" t="s">
        <v>220</v>
      </c>
      <c r="D433" t="s">
        <v>92</v>
      </c>
      <c r="E433" t="s">
        <v>39</v>
      </c>
      <c r="F433">
        <f>MONTH(Table1[[#This Row],[incident_datetime]])</f>
        <v>8</v>
      </c>
      <c r="G433">
        <f>YEAR(Table1[[#This Row],[incident_datetime]])</f>
        <v>2024</v>
      </c>
      <c r="H433" s="1">
        <v>45510.639143518521</v>
      </c>
      <c r="I433" t="s">
        <v>351</v>
      </c>
      <c r="J433" t="s">
        <v>1328</v>
      </c>
      <c r="K433">
        <v>26</v>
      </c>
      <c r="L433" t="s">
        <v>59</v>
      </c>
      <c r="M433" t="s">
        <v>41</v>
      </c>
      <c r="N433" t="s">
        <v>1329</v>
      </c>
      <c r="O433">
        <v>75</v>
      </c>
      <c r="P433" t="s">
        <v>59</v>
      </c>
      <c r="Q433" t="s">
        <v>215</v>
      </c>
      <c r="R433" t="s">
        <v>109</v>
      </c>
      <c r="S433" t="s">
        <v>98</v>
      </c>
      <c r="T433" t="s">
        <v>270</v>
      </c>
      <c r="U433">
        <v>4</v>
      </c>
      <c r="V433" s="4">
        <v>42281.5</v>
      </c>
      <c r="W433" t="s">
        <v>103</v>
      </c>
      <c r="X433" cm="1">
        <f t="array" ref="X433">_xlfn.IFS(Table1[[#This Row],[severity]]="Critical", 4, Table1[[#This Row],[severity]]="High", 3, Table1[[#This Row],[severity]]="Medium", 2, TRUE, 1)</f>
        <v>4</v>
      </c>
      <c r="Y433">
        <f t="shared" si="12"/>
        <v>15</v>
      </c>
      <c r="Z433" t="str">
        <f t="shared" si="13"/>
        <v>Afternoon (12-17)</v>
      </c>
    </row>
    <row r="434" spans="1:26" x14ac:dyDescent="0.3">
      <c r="A434" t="s">
        <v>1330</v>
      </c>
      <c r="B434" t="s">
        <v>242</v>
      </c>
      <c r="C434" t="s">
        <v>135</v>
      </c>
      <c r="D434" t="s">
        <v>77</v>
      </c>
      <c r="E434" t="s">
        <v>55</v>
      </c>
      <c r="F434">
        <f>MONTH(Table1[[#This Row],[incident_datetime]])</f>
        <v>6</v>
      </c>
      <c r="G434">
        <f>YEAR(Table1[[#This Row],[incident_datetime]])</f>
        <v>2019</v>
      </c>
      <c r="H434" s="1">
        <v>43642.754918981482</v>
      </c>
      <c r="I434" t="s">
        <v>228</v>
      </c>
      <c r="J434" t="s">
        <v>1331</v>
      </c>
      <c r="K434">
        <v>40</v>
      </c>
      <c r="L434" t="s">
        <v>43</v>
      </c>
      <c r="M434" t="s">
        <v>35</v>
      </c>
      <c r="N434" t="s">
        <v>1332</v>
      </c>
      <c r="O434">
        <v>25</v>
      </c>
      <c r="P434" t="s">
        <v>59</v>
      </c>
      <c r="Q434" t="s">
        <v>27</v>
      </c>
      <c r="R434" t="s">
        <v>97</v>
      </c>
      <c r="S434" t="s">
        <v>28</v>
      </c>
      <c r="T434" t="s">
        <v>29</v>
      </c>
      <c r="U434">
        <v>2</v>
      </c>
      <c r="V434" s="4">
        <v>48426.44</v>
      </c>
      <c r="W434" t="s">
        <v>103</v>
      </c>
      <c r="X434" cm="1">
        <f t="array" ref="X434">_xlfn.IFS(Table1[[#This Row],[severity]]="Critical", 4, Table1[[#This Row],[severity]]="High", 3, Table1[[#This Row],[severity]]="Medium", 2, TRUE, 1)</f>
        <v>3</v>
      </c>
      <c r="Y434">
        <f t="shared" si="12"/>
        <v>18</v>
      </c>
      <c r="Z434" t="str">
        <f t="shared" si="13"/>
        <v>Evening (18-23)</v>
      </c>
    </row>
    <row r="435" spans="1:26" x14ac:dyDescent="0.3">
      <c r="A435" t="s">
        <v>1333</v>
      </c>
      <c r="B435" t="s">
        <v>263</v>
      </c>
      <c r="C435" t="s">
        <v>220</v>
      </c>
      <c r="D435" t="s">
        <v>92</v>
      </c>
      <c r="E435" t="s">
        <v>39</v>
      </c>
      <c r="F435">
        <f>MONTH(Table1[[#This Row],[incident_datetime]])</f>
        <v>1</v>
      </c>
      <c r="G435">
        <f>YEAR(Table1[[#This Row],[incident_datetime]])</f>
        <v>2020</v>
      </c>
      <c r="H435" s="1">
        <v>43860.308217592596</v>
      </c>
      <c r="I435" t="s">
        <v>455</v>
      </c>
      <c r="J435" t="s">
        <v>7102</v>
      </c>
      <c r="K435">
        <v>52</v>
      </c>
      <c r="L435" t="s">
        <v>43</v>
      </c>
      <c r="M435" t="s">
        <v>35</v>
      </c>
      <c r="N435" t="s">
        <v>1334</v>
      </c>
      <c r="O435">
        <v>74</v>
      </c>
      <c r="P435" t="s">
        <v>59</v>
      </c>
      <c r="Q435" t="s">
        <v>27</v>
      </c>
      <c r="R435" t="s">
        <v>52</v>
      </c>
      <c r="S435" t="s">
        <v>98</v>
      </c>
      <c r="T435" t="s">
        <v>29</v>
      </c>
      <c r="U435">
        <v>0</v>
      </c>
      <c r="V435" s="4">
        <v>48231.32</v>
      </c>
      <c r="W435" t="s">
        <v>103</v>
      </c>
      <c r="X435" cm="1">
        <f t="array" ref="X435">_xlfn.IFS(Table1[[#This Row],[severity]]="Critical", 4, Table1[[#This Row],[severity]]="High", 3, Table1[[#This Row],[severity]]="Medium", 2, TRUE, 1)</f>
        <v>1</v>
      </c>
      <c r="Y435">
        <f t="shared" si="12"/>
        <v>7</v>
      </c>
      <c r="Z435" t="str">
        <f t="shared" si="13"/>
        <v>Morning (06-11)</v>
      </c>
    </row>
    <row r="436" spans="1:26" x14ac:dyDescent="0.3">
      <c r="A436" t="s">
        <v>1335</v>
      </c>
      <c r="B436" t="s">
        <v>306</v>
      </c>
      <c r="C436" t="s">
        <v>180</v>
      </c>
      <c r="D436" t="s">
        <v>22</v>
      </c>
      <c r="E436" t="s">
        <v>39</v>
      </c>
      <c r="F436">
        <f>MONTH(Table1[[#This Row],[incident_datetime]])</f>
        <v>1</v>
      </c>
      <c r="G436">
        <f>YEAR(Table1[[#This Row],[incident_datetime]])</f>
        <v>2023</v>
      </c>
      <c r="H436" s="1">
        <v>44955.161157407405</v>
      </c>
      <c r="I436" t="s">
        <v>1093</v>
      </c>
      <c r="J436" t="s">
        <v>698</v>
      </c>
      <c r="K436">
        <v>64</v>
      </c>
      <c r="L436" t="s">
        <v>59</v>
      </c>
      <c r="M436" t="s">
        <v>107</v>
      </c>
      <c r="N436" t="s">
        <v>1336</v>
      </c>
      <c r="O436">
        <v>29</v>
      </c>
      <c r="P436" t="s">
        <v>59</v>
      </c>
      <c r="Q436" t="s">
        <v>70</v>
      </c>
      <c r="R436" t="s">
        <v>109</v>
      </c>
      <c r="S436" t="s">
        <v>28</v>
      </c>
      <c r="T436" t="s">
        <v>155</v>
      </c>
      <c r="U436">
        <v>1</v>
      </c>
      <c r="V436" s="4">
        <v>44689.04</v>
      </c>
      <c r="W436" t="s">
        <v>110</v>
      </c>
      <c r="X436" cm="1">
        <f t="array" ref="X436">_xlfn.IFS(Table1[[#This Row],[severity]]="Critical", 4, Table1[[#This Row],[severity]]="High", 3, Table1[[#This Row],[severity]]="Medium", 2, TRUE, 1)</f>
        <v>4</v>
      </c>
      <c r="Y436">
        <f t="shared" si="12"/>
        <v>3</v>
      </c>
      <c r="Z436" t="str">
        <f t="shared" si="13"/>
        <v>Night (00-05)</v>
      </c>
    </row>
    <row r="437" spans="1:26" x14ac:dyDescent="0.3">
      <c r="A437" t="s">
        <v>1337</v>
      </c>
      <c r="B437" t="s">
        <v>479</v>
      </c>
      <c r="C437" t="s">
        <v>233</v>
      </c>
      <c r="D437" t="s">
        <v>38</v>
      </c>
      <c r="E437" t="s">
        <v>78</v>
      </c>
      <c r="F437">
        <f ca="1">MONTH(Table1[[#This Row],[incident_datetime]])</f>
        <v>8</v>
      </c>
      <c r="G437">
        <f ca="1">YEAR(Table1[[#This Row],[incident_datetime]])</f>
        <v>2026</v>
      </c>
      <c r="H437" s="2">
        <f ca="1">TODAY()</f>
        <v>46250</v>
      </c>
      <c r="I437" t="s">
        <v>56</v>
      </c>
      <c r="J437" t="s">
        <v>1338</v>
      </c>
      <c r="K437">
        <v>18</v>
      </c>
      <c r="L437" t="s">
        <v>43</v>
      </c>
      <c r="M437" t="s">
        <v>85</v>
      </c>
      <c r="N437" t="s">
        <v>1339</v>
      </c>
      <c r="O437">
        <v>56</v>
      </c>
      <c r="P437" t="s">
        <v>59</v>
      </c>
      <c r="Q437" t="s">
        <v>27</v>
      </c>
      <c r="R437" t="s">
        <v>97</v>
      </c>
      <c r="S437" t="s">
        <v>98</v>
      </c>
      <c r="T437" t="s">
        <v>155</v>
      </c>
      <c r="U437">
        <v>1</v>
      </c>
      <c r="V437" s="4">
        <v>42810.36</v>
      </c>
      <c r="W437" t="s">
        <v>110</v>
      </c>
      <c r="X437" cm="1">
        <f t="array" ref="X437">_xlfn.IFS(Table1[[#This Row],[severity]]="Critical", 4, Table1[[#This Row],[severity]]="High", 3, Table1[[#This Row],[severity]]="Medium", 2, TRUE, 1)</f>
        <v>3</v>
      </c>
      <c r="Y437">
        <f t="shared" ca="1" si="12"/>
        <v>0</v>
      </c>
      <c r="Z437" t="str">
        <f t="shared" ca="1" si="13"/>
        <v>Night (00-05)</v>
      </c>
    </row>
    <row r="438" spans="1:26" x14ac:dyDescent="0.3">
      <c r="A438" t="s">
        <v>1340</v>
      </c>
      <c r="B438" t="s">
        <v>391</v>
      </c>
      <c r="C438" t="s">
        <v>468</v>
      </c>
      <c r="D438" t="s">
        <v>22</v>
      </c>
      <c r="E438" t="s">
        <v>66</v>
      </c>
      <c r="F438">
        <f>MONTH(Table1[[#This Row],[incident_datetime]])</f>
        <v>11</v>
      </c>
      <c r="G438">
        <f>YEAR(Table1[[#This Row],[incident_datetime]])</f>
        <v>2021</v>
      </c>
      <c r="H438" s="1">
        <v>44507.254606481481</v>
      </c>
      <c r="I438" t="s">
        <v>204</v>
      </c>
      <c r="J438" t="s">
        <v>221</v>
      </c>
      <c r="K438">
        <v>66</v>
      </c>
      <c r="L438" t="s">
        <v>43</v>
      </c>
      <c r="M438" t="s">
        <v>85</v>
      </c>
      <c r="N438" t="s">
        <v>1042</v>
      </c>
      <c r="O438">
        <v>57</v>
      </c>
      <c r="P438" t="s">
        <v>43</v>
      </c>
      <c r="Q438" t="s">
        <v>27</v>
      </c>
      <c r="R438" t="s">
        <v>139</v>
      </c>
      <c r="S438" t="s">
        <v>28</v>
      </c>
      <c r="T438" t="s">
        <v>62</v>
      </c>
      <c r="U438">
        <v>2</v>
      </c>
      <c r="V438" s="4">
        <v>12607.82</v>
      </c>
      <c r="W438" t="s">
        <v>103</v>
      </c>
      <c r="X438" cm="1">
        <f t="array" ref="X438">_xlfn.IFS(Table1[[#This Row],[severity]]="Critical", 4, Table1[[#This Row],[severity]]="High", 3, Table1[[#This Row],[severity]]="Medium", 2, TRUE, 1)</f>
        <v>2</v>
      </c>
      <c r="Y438">
        <f t="shared" si="12"/>
        <v>6</v>
      </c>
      <c r="Z438" t="str">
        <f t="shared" si="13"/>
        <v>Morning (06-11)</v>
      </c>
    </row>
    <row r="439" spans="1:26" x14ac:dyDescent="0.3">
      <c r="A439" t="s">
        <v>1341</v>
      </c>
      <c r="B439" t="s">
        <v>64</v>
      </c>
      <c r="C439" t="s">
        <v>180</v>
      </c>
      <c r="D439" t="s">
        <v>92</v>
      </c>
      <c r="E439" t="s">
        <v>31</v>
      </c>
      <c r="F439">
        <f>MONTH(Table1[[#This Row],[incident_datetime]])</f>
        <v>6</v>
      </c>
      <c r="G439">
        <f>YEAR(Table1[[#This Row],[incident_datetime]])</f>
        <v>2022</v>
      </c>
      <c r="H439" s="2">
        <v>44727</v>
      </c>
      <c r="I439" t="s">
        <v>195</v>
      </c>
      <c r="J439" t="s">
        <v>1342</v>
      </c>
      <c r="K439">
        <v>71</v>
      </c>
      <c r="L439" t="s">
        <v>43</v>
      </c>
      <c r="M439" t="s">
        <v>85</v>
      </c>
      <c r="N439" t="s">
        <v>1343</v>
      </c>
      <c r="O439">
        <v>74</v>
      </c>
      <c r="P439" t="s">
        <v>43</v>
      </c>
      <c r="Q439" t="s">
        <v>27</v>
      </c>
      <c r="R439" t="s">
        <v>109</v>
      </c>
      <c r="S439" t="s">
        <v>61</v>
      </c>
      <c r="T439" t="s">
        <v>29</v>
      </c>
      <c r="U439">
        <v>3</v>
      </c>
      <c r="V439" s="4">
        <v>1938.62</v>
      </c>
      <c r="W439" t="s">
        <v>110</v>
      </c>
      <c r="X439" cm="1">
        <f t="array" ref="X439">_xlfn.IFS(Table1[[#This Row],[severity]]="Critical", 4, Table1[[#This Row],[severity]]="High", 3, Table1[[#This Row],[severity]]="Medium", 2, TRUE, 1)</f>
        <v>4</v>
      </c>
      <c r="Y439">
        <f t="shared" si="12"/>
        <v>0</v>
      </c>
      <c r="Z439" t="str">
        <f t="shared" si="13"/>
        <v>Night (00-05)</v>
      </c>
    </row>
    <row r="440" spans="1:26" x14ac:dyDescent="0.3">
      <c r="A440" t="s">
        <v>1344</v>
      </c>
      <c r="B440" t="s">
        <v>676</v>
      </c>
      <c r="C440" t="s">
        <v>180</v>
      </c>
      <c r="D440" t="s">
        <v>77</v>
      </c>
      <c r="E440" t="s">
        <v>72</v>
      </c>
      <c r="F440">
        <f>MONTH(Table1[[#This Row],[incident_datetime]])</f>
        <v>6</v>
      </c>
      <c r="G440">
        <f>YEAR(Table1[[#This Row],[incident_datetime]])</f>
        <v>2018</v>
      </c>
      <c r="H440" s="1">
        <v>43273.908773148149</v>
      </c>
      <c r="I440" t="s">
        <v>166</v>
      </c>
      <c r="J440" t="s">
        <v>1345</v>
      </c>
      <c r="K440">
        <v>62</v>
      </c>
      <c r="L440" t="s">
        <v>43</v>
      </c>
      <c r="M440" t="s">
        <v>85</v>
      </c>
      <c r="N440" t="s">
        <v>1346</v>
      </c>
      <c r="O440">
        <v>89</v>
      </c>
      <c r="P440" t="s">
        <v>43</v>
      </c>
      <c r="Q440" t="s">
        <v>27</v>
      </c>
      <c r="R440" t="s">
        <v>139</v>
      </c>
      <c r="S440" t="s">
        <v>98</v>
      </c>
      <c r="T440" t="s">
        <v>270</v>
      </c>
      <c r="U440">
        <v>1</v>
      </c>
      <c r="V440" s="4">
        <v>3106.98</v>
      </c>
      <c r="W440" t="s">
        <v>110</v>
      </c>
      <c r="X440" cm="1">
        <f t="array" ref="X440">_xlfn.IFS(Table1[[#This Row],[severity]]="Critical", 4, Table1[[#This Row],[severity]]="High", 3, Table1[[#This Row],[severity]]="Medium", 2, TRUE, 1)</f>
        <v>2</v>
      </c>
      <c r="Y440">
        <f t="shared" si="12"/>
        <v>21</v>
      </c>
      <c r="Z440" t="str">
        <f t="shared" si="13"/>
        <v>Evening (18-23)</v>
      </c>
    </row>
    <row r="441" spans="1:26" x14ac:dyDescent="0.3">
      <c r="A441" t="s">
        <v>1347</v>
      </c>
      <c r="B441" t="s">
        <v>539</v>
      </c>
      <c r="C441" t="s">
        <v>185</v>
      </c>
      <c r="D441" t="s">
        <v>88</v>
      </c>
      <c r="E441" t="s">
        <v>31</v>
      </c>
      <c r="F441">
        <f>MONTH(Table1[[#This Row],[incident_datetime]])</f>
        <v>11</v>
      </c>
      <c r="G441">
        <f>YEAR(Table1[[#This Row],[incident_datetime]])</f>
        <v>2019</v>
      </c>
      <c r="H441" s="1">
        <v>43775.199305555558</v>
      </c>
      <c r="I441" t="s">
        <v>321</v>
      </c>
      <c r="J441" t="s">
        <v>1231</v>
      </c>
      <c r="K441">
        <v>52</v>
      </c>
      <c r="L441" t="s">
        <v>43</v>
      </c>
      <c r="M441" t="s">
        <v>41</v>
      </c>
      <c r="O441">
        <v>56</v>
      </c>
      <c r="P441" t="s">
        <v>59</v>
      </c>
      <c r="Q441" t="s">
        <v>45</v>
      </c>
      <c r="R441" t="s">
        <v>52</v>
      </c>
      <c r="S441" t="s">
        <v>53</v>
      </c>
      <c r="T441" t="s">
        <v>155</v>
      </c>
      <c r="U441">
        <v>1</v>
      </c>
      <c r="V441" s="4">
        <v>4311.6000000000004</v>
      </c>
      <c r="W441" t="s">
        <v>103</v>
      </c>
      <c r="X441" cm="1">
        <f t="array" ref="X441">_xlfn.IFS(Table1[[#This Row],[severity]]="Critical", 4, Table1[[#This Row],[severity]]="High", 3, Table1[[#This Row],[severity]]="Medium", 2, TRUE, 1)</f>
        <v>1</v>
      </c>
      <c r="Y441">
        <f t="shared" si="12"/>
        <v>4</v>
      </c>
      <c r="Z441" t="str">
        <f t="shared" si="13"/>
        <v>Night (00-05)</v>
      </c>
    </row>
    <row r="442" spans="1:26" x14ac:dyDescent="0.3">
      <c r="A442" t="s">
        <v>1348</v>
      </c>
      <c r="B442" t="s">
        <v>242</v>
      </c>
      <c r="C442" t="s">
        <v>468</v>
      </c>
      <c r="D442" t="s">
        <v>92</v>
      </c>
      <c r="E442" t="s">
        <v>39</v>
      </c>
      <c r="F442">
        <f>MONTH(Table1[[#This Row],[incident_datetime]])</f>
        <v>2</v>
      </c>
      <c r="G442">
        <f>YEAR(Table1[[#This Row],[incident_datetime]])</f>
        <v>2022</v>
      </c>
      <c r="H442" s="1">
        <v>44612.044247685182</v>
      </c>
      <c r="I442" t="s">
        <v>324</v>
      </c>
      <c r="J442" t="s">
        <v>7102</v>
      </c>
      <c r="K442">
        <v>52</v>
      </c>
      <c r="L442" t="s">
        <v>43</v>
      </c>
      <c r="M442" t="s">
        <v>35</v>
      </c>
      <c r="N442" t="s">
        <v>1349</v>
      </c>
      <c r="O442">
        <v>17</v>
      </c>
      <c r="P442" t="s">
        <v>43</v>
      </c>
      <c r="Q442" t="s">
        <v>215</v>
      </c>
      <c r="R442" t="s">
        <v>109</v>
      </c>
      <c r="S442" t="s">
        <v>61</v>
      </c>
      <c r="T442" t="s">
        <v>62</v>
      </c>
      <c r="U442">
        <v>4</v>
      </c>
      <c r="V442" s="4">
        <v>8670.85</v>
      </c>
      <c r="W442" t="s">
        <v>103</v>
      </c>
      <c r="X442" cm="1">
        <f t="array" ref="X442">_xlfn.IFS(Table1[[#This Row],[severity]]="Critical", 4, Table1[[#This Row],[severity]]="High", 3, Table1[[#This Row],[severity]]="Medium", 2, TRUE, 1)</f>
        <v>4</v>
      </c>
      <c r="Y442">
        <f t="shared" si="12"/>
        <v>1</v>
      </c>
      <c r="Z442" t="str">
        <f t="shared" si="13"/>
        <v>Night (00-05)</v>
      </c>
    </row>
    <row r="443" spans="1:26" x14ac:dyDescent="0.3">
      <c r="A443" t="s">
        <v>1350</v>
      </c>
      <c r="B443" t="s">
        <v>267</v>
      </c>
      <c r="C443" t="s">
        <v>342</v>
      </c>
      <c r="D443" t="s">
        <v>88</v>
      </c>
      <c r="E443" t="s">
        <v>39</v>
      </c>
      <c r="F443">
        <f>MONTH(Table1[[#This Row],[incident_datetime]])</f>
        <v>11</v>
      </c>
      <c r="G443">
        <f>YEAR(Table1[[#This Row],[incident_datetime]])</f>
        <v>2024</v>
      </c>
      <c r="H443" s="1">
        <v>45620.78765046296</v>
      </c>
      <c r="I443" t="s">
        <v>370</v>
      </c>
      <c r="J443" t="s">
        <v>1000</v>
      </c>
      <c r="K443">
        <v>51</v>
      </c>
      <c r="L443" t="s">
        <v>59</v>
      </c>
      <c r="M443" t="s">
        <v>35</v>
      </c>
      <c r="N443" t="s">
        <v>1351</v>
      </c>
      <c r="O443">
        <v>81</v>
      </c>
      <c r="P443" t="s">
        <v>43</v>
      </c>
      <c r="Q443" t="s">
        <v>27</v>
      </c>
      <c r="R443" t="s">
        <v>97</v>
      </c>
      <c r="S443" t="s">
        <v>61</v>
      </c>
      <c r="T443" t="s">
        <v>29</v>
      </c>
      <c r="U443">
        <v>3</v>
      </c>
      <c r="V443" s="4">
        <v>46937.24</v>
      </c>
      <c r="W443" t="s">
        <v>110</v>
      </c>
      <c r="X443" cm="1">
        <f t="array" ref="X443">_xlfn.IFS(Table1[[#This Row],[severity]]="Critical", 4, Table1[[#This Row],[severity]]="High", 3, Table1[[#This Row],[severity]]="Medium", 2, TRUE, 1)</f>
        <v>3</v>
      </c>
      <c r="Y443">
        <f t="shared" si="12"/>
        <v>18</v>
      </c>
      <c r="Z443" t="str">
        <f t="shared" si="13"/>
        <v>Evening (18-23)</v>
      </c>
    </row>
    <row r="444" spans="1:26" x14ac:dyDescent="0.3">
      <c r="A444" t="s">
        <v>1352</v>
      </c>
      <c r="B444" t="s">
        <v>598</v>
      </c>
      <c r="C444" t="s">
        <v>185</v>
      </c>
      <c r="D444" t="s">
        <v>77</v>
      </c>
      <c r="E444" t="s">
        <v>78</v>
      </c>
      <c r="F444">
        <f>MONTH(Table1[[#This Row],[incident_datetime]])</f>
        <v>8</v>
      </c>
      <c r="G444">
        <f>YEAR(Table1[[#This Row],[incident_datetime]])</f>
        <v>2023</v>
      </c>
      <c r="H444" s="2">
        <v>45152</v>
      </c>
      <c r="I444" t="s">
        <v>366</v>
      </c>
      <c r="J444" t="s">
        <v>687</v>
      </c>
      <c r="K444">
        <v>42</v>
      </c>
      <c r="L444" t="s">
        <v>59</v>
      </c>
      <c r="M444" t="s">
        <v>35</v>
      </c>
      <c r="N444" t="s">
        <v>1353</v>
      </c>
      <c r="O444">
        <v>59</v>
      </c>
      <c r="P444" t="s">
        <v>43</v>
      </c>
      <c r="Q444" t="s">
        <v>27</v>
      </c>
      <c r="R444" t="s">
        <v>97</v>
      </c>
      <c r="S444" t="s">
        <v>61</v>
      </c>
      <c r="T444" t="s">
        <v>155</v>
      </c>
      <c r="U444">
        <v>5</v>
      </c>
      <c r="V444" s="4">
        <v>6121.51</v>
      </c>
      <c r="W444" t="s">
        <v>110</v>
      </c>
      <c r="X444" cm="1">
        <f t="array" ref="X444">_xlfn.IFS(Table1[[#This Row],[severity]]="Critical", 4, Table1[[#This Row],[severity]]="High", 3, Table1[[#This Row],[severity]]="Medium", 2, TRUE, 1)</f>
        <v>3</v>
      </c>
      <c r="Y444">
        <f t="shared" si="12"/>
        <v>0</v>
      </c>
      <c r="Z444" t="str">
        <f t="shared" si="13"/>
        <v>Night (00-05)</v>
      </c>
    </row>
    <row r="445" spans="1:26" x14ac:dyDescent="0.3">
      <c r="A445" t="s">
        <v>1354</v>
      </c>
      <c r="B445" t="s">
        <v>935</v>
      </c>
      <c r="C445" t="s">
        <v>562</v>
      </c>
      <c r="D445" t="s">
        <v>77</v>
      </c>
      <c r="E445" t="s">
        <v>55</v>
      </c>
      <c r="F445">
        <f>MONTH(Table1[[#This Row],[incident_datetime]])</f>
        <v>12</v>
      </c>
      <c r="G445">
        <f>YEAR(Table1[[#This Row],[incident_datetime]])</f>
        <v>2021</v>
      </c>
      <c r="H445" s="1">
        <v>44550.738518518519</v>
      </c>
      <c r="I445" t="s">
        <v>247</v>
      </c>
      <c r="J445" t="s">
        <v>1355</v>
      </c>
      <c r="K445">
        <v>25</v>
      </c>
      <c r="L445" t="s">
        <v>43</v>
      </c>
      <c r="M445" t="s">
        <v>85</v>
      </c>
      <c r="N445" t="s">
        <v>514</v>
      </c>
      <c r="O445">
        <v>86</v>
      </c>
      <c r="P445" t="s">
        <v>59</v>
      </c>
      <c r="Q445" t="s">
        <v>70</v>
      </c>
      <c r="R445" t="s">
        <v>97</v>
      </c>
      <c r="S445" t="s">
        <v>28</v>
      </c>
      <c r="T445" t="s">
        <v>155</v>
      </c>
      <c r="U445">
        <v>0</v>
      </c>
      <c r="V445" s="4">
        <v>15727.26</v>
      </c>
      <c r="W445" t="s">
        <v>110</v>
      </c>
      <c r="X445" cm="1">
        <f t="array" ref="X445">_xlfn.IFS(Table1[[#This Row],[severity]]="Critical", 4, Table1[[#This Row],[severity]]="High", 3, Table1[[#This Row],[severity]]="Medium", 2, TRUE, 1)</f>
        <v>3</v>
      </c>
      <c r="Y445">
        <f t="shared" si="12"/>
        <v>17</v>
      </c>
      <c r="Z445" t="str">
        <f t="shared" si="13"/>
        <v>Afternoon (12-17)</v>
      </c>
    </row>
    <row r="446" spans="1:26" x14ac:dyDescent="0.3">
      <c r="A446" t="s">
        <v>1356</v>
      </c>
      <c r="B446" t="s">
        <v>523</v>
      </c>
      <c r="C446" t="s">
        <v>686</v>
      </c>
      <c r="D446" t="s">
        <v>48</v>
      </c>
      <c r="E446" t="s">
        <v>39</v>
      </c>
      <c r="F446">
        <f>MONTH(Table1[[#This Row],[incident_datetime]])</f>
        <v>7</v>
      </c>
      <c r="G446">
        <f>YEAR(Table1[[#This Row],[incident_datetime]])</f>
        <v>2018</v>
      </c>
      <c r="H446" s="1">
        <v>43296.531018518515</v>
      </c>
      <c r="I446" t="s">
        <v>404</v>
      </c>
      <c r="J446" t="s">
        <v>7102</v>
      </c>
      <c r="K446">
        <v>52</v>
      </c>
      <c r="L446" t="s">
        <v>43</v>
      </c>
      <c r="M446" t="s">
        <v>35</v>
      </c>
      <c r="O446">
        <v>56</v>
      </c>
      <c r="P446" t="s">
        <v>59</v>
      </c>
      <c r="Q446" t="s">
        <v>116</v>
      </c>
      <c r="R446" t="s">
        <v>139</v>
      </c>
      <c r="S446" t="s">
        <v>61</v>
      </c>
      <c r="T446" t="s">
        <v>29</v>
      </c>
      <c r="U446">
        <v>3</v>
      </c>
      <c r="V446" s="4">
        <v>14381.15</v>
      </c>
      <c r="W446" t="s">
        <v>103</v>
      </c>
      <c r="X446" cm="1">
        <f t="array" ref="X446">_xlfn.IFS(Table1[[#This Row],[severity]]="Critical", 4, Table1[[#This Row],[severity]]="High", 3, Table1[[#This Row],[severity]]="Medium", 2, TRUE, 1)</f>
        <v>2</v>
      </c>
      <c r="Y446">
        <f t="shared" si="12"/>
        <v>12</v>
      </c>
      <c r="Z446" t="str">
        <f t="shared" si="13"/>
        <v>Afternoon (12-17)</v>
      </c>
    </row>
    <row r="447" spans="1:26" x14ac:dyDescent="0.3">
      <c r="A447" t="s">
        <v>1357</v>
      </c>
      <c r="B447" t="s">
        <v>676</v>
      </c>
      <c r="C447" t="s">
        <v>258</v>
      </c>
      <c r="D447" t="s">
        <v>22</v>
      </c>
      <c r="E447" t="s">
        <v>66</v>
      </c>
      <c r="F447">
        <f>MONTH(Table1[[#This Row],[incident_datetime]])</f>
        <v>4</v>
      </c>
      <c r="G447">
        <f>YEAR(Table1[[#This Row],[incident_datetime]])</f>
        <v>2018</v>
      </c>
      <c r="H447" s="1">
        <v>43217.124930555554</v>
      </c>
      <c r="I447" t="s">
        <v>823</v>
      </c>
      <c r="J447" t="s">
        <v>7102</v>
      </c>
      <c r="K447">
        <v>52</v>
      </c>
      <c r="L447" t="s">
        <v>43</v>
      </c>
      <c r="M447" t="s">
        <v>35</v>
      </c>
      <c r="N447" t="s">
        <v>1358</v>
      </c>
      <c r="O447">
        <v>20</v>
      </c>
      <c r="P447" t="s">
        <v>59</v>
      </c>
      <c r="Q447" t="s">
        <v>70</v>
      </c>
      <c r="R447" t="s">
        <v>139</v>
      </c>
      <c r="S447" t="s">
        <v>28</v>
      </c>
      <c r="T447" t="s">
        <v>155</v>
      </c>
      <c r="U447">
        <v>3</v>
      </c>
      <c r="V447" s="4">
        <v>6631.51</v>
      </c>
      <c r="W447" t="s">
        <v>103</v>
      </c>
      <c r="X447" cm="1">
        <f t="array" ref="X447">_xlfn.IFS(Table1[[#This Row],[severity]]="Critical", 4, Table1[[#This Row],[severity]]="High", 3, Table1[[#This Row],[severity]]="Medium", 2, TRUE, 1)</f>
        <v>2</v>
      </c>
      <c r="Y447">
        <f t="shared" si="12"/>
        <v>2</v>
      </c>
      <c r="Z447" t="str">
        <f t="shared" si="13"/>
        <v>Night (00-05)</v>
      </c>
    </row>
    <row r="448" spans="1:26" x14ac:dyDescent="0.3">
      <c r="A448" t="s">
        <v>1359</v>
      </c>
      <c r="B448" t="s">
        <v>263</v>
      </c>
      <c r="C448" t="s">
        <v>686</v>
      </c>
      <c r="D448" t="s">
        <v>88</v>
      </c>
      <c r="E448" t="s">
        <v>93</v>
      </c>
      <c r="F448">
        <f>MONTH(Table1[[#This Row],[incident_datetime]])</f>
        <v>1</v>
      </c>
      <c r="G448">
        <f>YEAR(Table1[[#This Row],[incident_datetime]])</f>
        <v>2018</v>
      </c>
      <c r="H448" s="1">
        <v>43116.059004629627</v>
      </c>
      <c r="I448" t="s">
        <v>79</v>
      </c>
      <c r="J448" t="s">
        <v>1199</v>
      </c>
      <c r="K448">
        <v>62</v>
      </c>
      <c r="L448" t="s">
        <v>43</v>
      </c>
      <c r="M448" t="s">
        <v>107</v>
      </c>
      <c r="N448" t="s">
        <v>402</v>
      </c>
      <c r="O448">
        <v>45</v>
      </c>
      <c r="P448" t="s">
        <v>43</v>
      </c>
      <c r="Q448" t="s">
        <v>27</v>
      </c>
      <c r="R448" t="s">
        <v>139</v>
      </c>
      <c r="S448" t="s">
        <v>61</v>
      </c>
      <c r="T448" t="s">
        <v>29</v>
      </c>
      <c r="U448">
        <v>0</v>
      </c>
      <c r="V448" s="4">
        <v>4312.1099999999997</v>
      </c>
      <c r="W448" t="s">
        <v>110</v>
      </c>
      <c r="X448" cm="1">
        <f t="array" ref="X448">_xlfn.IFS(Table1[[#This Row],[severity]]="Critical", 4, Table1[[#This Row],[severity]]="High", 3, Table1[[#This Row],[severity]]="Medium", 2, TRUE, 1)</f>
        <v>2</v>
      </c>
      <c r="Y448">
        <f t="shared" si="12"/>
        <v>1</v>
      </c>
      <c r="Z448" t="str">
        <f t="shared" si="13"/>
        <v>Night (00-05)</v>
      </c>
    </row>
    <row r="449" spans="1:26" x14ac:dyDescent="0.3">
      <c r="A449" t="s">
        <v>1360</v>
      </c>
      <c r="B449" t="s">
        <v>676</v>
      </c>
      <c r="C449" t="s">
        <v>180</v>
      </c>
      <c r="D449" t="s">
        <v>65</v>
      </c>
      <c r="E449" t="s">
        <v>93</v>
      </c>
      <c r="F449">
        <f>MONTH(Table1[[#This Row],[incident_datetime]])</f>
        <v>2</v>
      </c>
      <c r="G449">
        <f>YEAR(Table1[[#This Row],[incident_datetime]])</f>
        <v>2024</v>
      </c>
      <c r="H449" s="1">
        <v>45345.923020833332</v>
      </c>
      <c r="I449" t="s">
        <v>366</v>
      </c>
      <c r="J449" t="s">
        <v>1361</v>
      </c>
      <c r="K449">
        <v>64</v>
      </c>
      <c r="L449" t="s">
        <v>59</v>
      </c>
      <c r="M449" t="s">
        <v>34</v>
      </c>
      <c r="N449" t="s">
        <v>1362</v>
      </c>
      <c r="O449">
        <v>15</v>
      </c>
      <c r="P449" t="s">
        <v>59</v>
      </c>
      <c r="Q449" t="s">
        <v>45</v>
      </c>
      <c r="R449" t="s">
        <v>97</v>
      </c>
      <c r="S449" t="s">
        <v>61</v>
      </c>
      <c r="T449" t="s">
        <v>270</v>
      </c>
      <c r="U449">
        <v>0</v>
      </c>
      <c r="V449" s="4">
        <v>49541.36</v>
      </c>
      <c r="W449" t="s">
        <v>103</v>
      </c>
      <c r="X449" cm="1">
        <f t="array" ref="X449">_xlfn.IFS(Table1[[#This Row],[severity]]="Critical", 4, Table1[[#This Row],[severity]]="High", 3, Table1[[#This Row],[severity]]="Medium", 2, TRUE, 1)</f>
        <v>3</v>
      </c>
      <c r="Y449">
        <f t="shared" si="12"/>
        <v>22</v>
      </c>
      <c r="Z449" t="str">
        <f t="shared" si="13"/>
        <v>Evening (18-23)</v>
      </c>
    </row>
    <row r="450" spans="1:26" x14ac:dyDescent="0.3">
      <c r="A450" t="s">
        <v>1363</v>
      </c>
      <c r="B450" t="s">
        <v>373</v>
      </c>
      <c r="C450" t="s">
        <v>562</v>
      </c>
      <c r="D450" t="s">
        <v>100</v>
      </c>
      <c r="E450" t="s">
        <v>186</v>
      </c>
      <c r="F450">
        <f>MONTH(Table1[[#This Row],[incident_datetime]])</f>
        <v>12</v>
      </c>
      <c r="G450">
        <f>YEAR(Table1[[#This Row],[incident_datetime]])</f>
        <v>2019</v>
      </c>
      <c r="H450" s="1">
        <v>43827.121828703705</v>
      </c>
      <c r="I450" t="s">
        <v>812</v>
      </c>
      <c r="J450" t="s">
        <v>1364</v>
      </c>
      <c r="K450">
        <v>49</v>
      </c>
      <c r="L450" t="s">
        <v>43</v>
      </c>
      <c r="M450" t="s">
        <v>85</v>
      </c>
      <c r="N450" t="s">
        <v>1365</v>
      </c>
      <c r="O450">
        <v>56</v>
      </c>
      <c r="P450" t="s">
        <v>43</v>
      </c>
      <c r="Q450" t="s">
        <v>27</v>
      </c>
      <c r="R450" t="s">
        <v>52</v>
      </c>
      <c r="S450" t="s">
        <v>98</v>
      </c>
      <c r="T450" t="s">
        <v>155</v>
      </c>
      <c r="U450">
        <v>3</v>
      </c>
      <c r="V450" s="4">
        <v>24826.59</v>
      </c>
      <c r="W450" t="s">
        <v>103</v>
      </c>
      <c r="X450" cm="1">
        <f t="array" ref="X450">_xlfn.IFS(Table1[[#This Row],[severity]]="Critical", 4, Table1[[#This Row],[severity]]="High", 3, Table1[[#This Row],[severity]]="Medium", 2, TRUE, 1)</f>
        <v>1</v>
      </c>
      <c r="Y450">
        <f t="shared" ref="Y450:Y513" si="14">HOUR(H450)</f>
        <v>2</v>
      </c>
      <c r="Z450" t="str">
        <f t="shared" ref="Z450:Z513" si="15">IF(Y450&lt;6,"Night (00-05)",IF(Y450&lt;12,"Morning (06-11)",IF(Y450&lt;18,"Afternoon (12-17)","Evening (18-23)")))</f>
        <v>Night (00-05)</v>
      </c>
    </row>
    <row r="451" spans="1:26" x14ac:dyDescent="0.3">
      <c r="A451" t="s">
        <v>1366</v>
      </c>
      <c r="B451" t="s">
        <v>422</v>
      </c>
      <c r="C451" t="s">
        <v>342</v>
      </c>
      <c r="D451" t="s">
        <v>92</v>
      </c>
      <c r="E451" t="s">
        <v>112</v>
      </c>
      <c r="F451">
        <f>MONTH(Table1[[#This Row],[incident_datetime]])</f>
        <v>7</v>
      </c>
      <c r="G451">
        <f>YEAR(Table1[[#This Row],[incident_datetime]])</f>
        <v>2024</v>
      </c>
      <c r="H451" s="1">
        <v>45478.381805555553</v>
      </c>
      <c r="I451" t="s">
        <v>157</v>
      </c>
      <c r="J451" t="s">
        <v>1367</v>
      </c>
      <c r="K451">
        <v>68</v>
      </c>
      <c r="L451" t="s">
        <v>59</v>
      </c>
      <c r="M451" t="s">
        <v>35</v>
      </c>
      <c r="N451" t="s">
        <v>1368</v>
      </c>
      <c r="O451">
        <v>81</v>
      </c>
      <c r="P451" t="s">
        <v>59</v>
      </c>
      <c r="Q451" t="s">
        <v>70</v>
      </c>
      <c r="R451" t="s">
        <v>109</v>
      </c>
      <c r="S451" t="s">
        <v>98</v>
      </c>
      <c r="T451" t="s">
        <v>155</v>
      </c>
      <c r="U451">
        <v>0</v>
      </c>
      <c r="V451" s="4">
        <v>20028.990000000002</v>
      </c>
      <c r="W451" t="s">
        <v>110</v>
      </c>
      <c r="X451" cm="1">
        <f t="array" ref="X451">_xlfn.IFS(Table1[[#This Row],[severity]]="Critical", 4, Table1[[#This Row],[severity]]="High", 3, Table1[[#This Row],[severity]]="Medium", 2, TRUE, 1)</f>
        <v>4</v>
      </c>
      <c r="Y451">
        <f t="shared" si="14"/>
        <v>9</v>
      </c>
      <c r="Z451" t="str">
        <f t="shared" si="15"/>
        <v>Morning (06-11)</v>
      </c>
    </row>
    <row r="452" spans="1:26" x14ac:dyDescent="0.3">
      <c r="A452" t="s">
        <v>1369</v>
      </c>
      <c r="B452" t="s">
        <v>391</v>
      </c>
      <c r="C452" t="s">
        <v>342</v>
      </c>
      <c r="D452" t="s">
        <v>77</v>
      </c>
      <c r="E452" t="s">
        <v>31</v>
      </c>
      <c r="F452">
        <f>MONTH(Table1[[#This Row],[incident_datetime]])</f>
        <v>12</v>
      </c>
      <c r="G452">
        <f>YEAR(Table1[[#This Row],[incident_datetime]])</f>
        <v>2018</v>
      </c>
      <c r="H452" s="1">
        <v>43445.766296296293</v>
      </c>
      <c r="I452" t="s">
        <v>331</v>
      </c>
      <c r="J452" t="s">
        <v>695</v>
      </c>
      <c r="K452">
        <v>52</v>
      </c>
      <c r="L452" t="s">
        <v>43</v>
      </c>
      <c r="M452" t="s">
        <v>41</v>
      </c>
      <c r="N452" t="s">
        <v>1370</v>
      </c>
      <c r="O452">
        <v>51</v>
      </c>
      <c r="P452" t="s">
        <v>59</v>
      </c>
      <c r="Q452" t="s">
        <v>27</v>
      </c>
      <c r="R452" t="s">
        <v>139</v>
      </c>
      <c r="S452" t="s">
        <v>61</v>
      </c>
      <c r="T452" t="s">
        <v>270</v>
      </c>
      <c r="U452">
        <v>0</v>
      </c>
      <c r="V452" s="4">
        <v>46037.74</v>
      </c>
      <c r="W452" t="s">
        <v>103</v>
      </c>
      <c r="X452" cm="1">
        <f t="array" ref="X452">_xlfn.IFS(Table1[[#This Row],[severity]]="Critical", 4, Table1[[#This Row],[severity]]="High", 3, Table1[[#This Row],[severity]]="Medium", 2, TRUE, 1)</f>
        <v>2</v>
      </c>
      <c r="Y452">
        <f t="shared" si="14"/>
        <v>18</v>
      </c>
      <c r="Z452" t="str">
        <f t="shared" si="15"/>
        <v>Evening (18-23)</v>
      </c>
    </row>
    <row r="453" spans="1:26" x14ac:dyDescent="0.3">
      <c r="A453" t="s">
        <v>1371</v>
      </c>
      <c r="B453" t="s">
        <v>685</v>
      </c>
      <c r="C453" t="s">
        <v>258</v>
      </c>
      <c r="D453" t="s">
        <v>22</v>
      </c>
      <c r="E453" t="s">
        <v>186</v>
      </c>
      <c r="F453">
        <f>MONTH(Table1[[#This Row],[incident_datetime]])</f>
        <v>7</v>
      </c>
      <c r="G453">
        <f>YEAR(Table1[[#This Row],[incident_datetime]])</f>
        <v>2018</v>
      </c>
      <c r="H453" s="1">
        <v>43305.367696759262</v>
      </c>
      <c r="I453" t="s">
        <v>169</v>
      </c>
      <c r="J453" t="s">
        <v>1372</v>
      </c>
      <c r="K453">
        <v>66</v>
      </c>
      <c r="L453" t="s">
        <v>43</v>
      </c>
      <c r="M453" t="s">
        <v>34</v>
      </c>
      <c r="N453" t="s">
        <v>1373</v>
      </c>
      <c r="O453">
        <v>60</v>
      </c>
      <c r="P453" t="s">
        <v>59</v>
      </c>
      <c r="Q453" t="s">
        <v>70</v>
      </c>
      <c r="R453" t="s">
        <v>139</v>
      </c>
      <c r="S453" t="s">
        <v>61</v>
      </c>
      <c r="T453" t="s">
        <v>270</v>
      </c>
      <c r="U453">
        <v>3</v>
      </c>
      <c r="V453" s="4">
        <v>29515.86</v>
      </c>
      <c r="W453" t="s">
        <v>110</v>
      </c>
      <c r="X453" cm="1">
        <f t="array" ref="X453">_xlfn.IFS(Table1[[#This Row],[severity]]="Critical", 4, Table1[[#This Row],[severity]]="High", 3, Table1[[#This Row],[severity]]="Medium", 2, TRUE, 1)</f>
        <v>2</v>
      </c>
      <c r="Y453">
        <f t="shared" si="14"/>
        <v>8</v>
      </c>
      <c r="Z453" t="str">
        <f t="shared" si="15"/>
        <v>Morning (06-11)</v>
      </c>
    </row>
    <row r="454" spans="1:26" x14ac:dyDescent="0.3">
      <c r="A454" t="s">
        <v>1374</v>
      </c>
      <c r="B454" t="s">
        <v>126</v>
      </c>
      <c r="C454" t="s">
        <v>220</v>
      </c>
      <c r="D454" t="s">
        <v>88</v>
      </c>
      <c r="E454" t="s">
        <v>23</v>
      </c>
      <c r="F454">
        <f>MONTH(Table1[[#This Row],[incident_datetime]])</f>
        <v>8</v>
      </c>
      <c r="G454">
        <f>YEAR(Table1[[#This Row],[incident_datetime]])</f>
        <v>2021</v>
      </c>
      <c r="H454" s="2">
        <v>44427</v>
      </c>
      <c r="I454" t="s">
        <v>331</v>
      </c>
      <c r="J454" t="s">
        <v>1375</v>
      </c>
      <c r="K454">
        <v>21</v>
      </c>
      <c r="L454" t="s">
        <v>43</v>
      </c>
      <c r="M454" t="s">
        <v>35</v>
      </c>
      <c r="N454" t="s">
        <v>1376</v>
      </c>
      <c r="O454">
        <v>30</v>
      </c>
      <c r="P454" t="s">
        <v>59</v>
      </c>
      <c r="Q454" t="s">
        <v>45</v>
      </c>
      <c r="R454" t="s">
        <v>97</v>
      </c>
      <c r="S454" t="s">
        <v>132</v>
      </c>
      <c r="T454" t="s">
        <v>270</v>
      </c>
      <c r="U454">
        <v>1</v>
      </c>
      <c r="V454" s="4">
        <v>14750</v>
      </c>
      <c r="W454" t="s">
        <v>103</v>
      </c>
      <c r="X454" cm="1">
        <f t="array" ref="X454">_xlfn.IFS(Table1[[#This Row],[severity]]="Critical", 4, Table1[[#This Row],[severity]]="High", 3, Table1[[#This Row],[severity]]="Medium", 2, TRUE, 1)</f>
        <v>3</v>
      </c>
      <c r="Y454">
        <f t="shared" si="14"/>
        <v>0</v>
      </c>
      <c r="Z454" t="str">
        <f t="shared" si="15"/>
        <v>Night (00-05)</v>
      </c>
    </row>
    <row r="455" spans="1:26" x14ac:dyDescent="0.3">
      <c r="A455" t="s">
        <v>1377</v>
      </c>
      <c r="B455" t="s">
        <v>267</v>
      </c>
      <c r="C455" t="s">
        <v>258</v>
      </c>
      <c r="D455" t="s">
        <v>22</v>
      </c>
      <c r="E455" t="s">
        <v>72</v>
      </c>
      <c r="F455">
        <f ca="1">MONTH(Table1[[#This Row],[incident_datetime]])</f>
        <v>8</v>
      </c>
      <c r="G455">
        <f ca="1">YEAR(Table1[[#This Row],[incident_datetime]])</f>
        <v>2026</v>
      </c>
      <c r="H455" s="2">
        <f ca="1">TODAY()</f>
        <v>46250</v>
      </c>
      <c r="I455" t="s">
        <v>234</v>
      </c>
      <c r="J455" t="s">
        <v>1378</v>
      </c>
      <c r="K455">
        <v>30</v>
      </c>
      <c r="L455" t="s">
        <v>43</v>
      </c>
      <c r="M455" t="s">
        <v>85</v>
      </c>
      <c r="N455" t="s">
        <v>1379</v>
      </c>
      <c r="O455">
        <v>73</v>
      </c>
      <c r="P455" t="s">
        <v>43</v>
      </c>
      <c r="Q455" t="s">
        <v>70</v>
      </c>
      <c r="R455" t="s">
        <v>52</v>
      </c>
      <c r="S455" t="s">
        <v>132</v>
      </c>
      <c r="T455" t="s">
        <v>29</v>
      </c>
      <c r="U455">
        <v>0</v>
      </c>
      <c r="V455" s="4">
        <v>13954.62</v>
      </c>
      <c r="W455" t="s">
        <v>110</v>
      </c>
      <c r="X455" cm="1">
        <f t="array" ref="X455">_xlfn.IFS(Table1[[#This Row],[severity]]="Critical", 4, Table1[[#This Row],[severity]]="High", 3, Table1[[#This Row],[severity]]="Medium", 2, TRUE, 1)</f>
        <v>1</v>
      </c>
      <c r="Y455">
        <f t="shared" ca="1" si="14"/>
        <v>0</v>
      </c>
      <c r="Z455" t="str">
        <f t="shared" ca="1" si="15"/>
        <v>Night (00-05)</v>
      </c>
    </row>
    <row r="456" spans="1:26" x14ac:dyDescent="0.3">
      <c r="A456" t="s">
        <v>1380</v>
      </c>
      <c r="B456" t="s">
        <v>1173</v>
      </c>
      <c r="C456" t="s">
        <v>233</v>
      </c>
      <c r="D456" t="s">
        <v>65</v>
      </c>
      <c r="E456" t="s">
        <v>72</v>
      </c>
      <c r="F456">
        <f ca="1">MONTH(Table1[[#This Row],[incident_datetime]])</f>
        <v>8</v>
      </c>
      <c r="G456">
        <f ca="1">YEAR(Table1[[#This Row],[incident_datetime]])</f>
        <v>2026</v>
      </c>
      <c r="H456" s="2">
        <f ca="1">TODAY()</f>
        <v>46250</v>
      </c>
      <c r="I456" t="s">
        <v>408</v>
      </c>
      <c r="J456" t="s">
        <v>1381</v>
      </c>
      <c r="K456">
        <v>32</v>
      </c>
      <c r="L456" t="s">
        <v>59</v>
      </c>
      <c r="M456" t="s">
        <v>85</v>
      </c>
      <c r="N456" t="s">
        <v>280</v>
      </c>
      <c r="O456">
        <v>46</v>
      </c>
      <c r="P456" t="s">
        <v>59</v>
      </c>
      <c r="Q456" t="s">
        <v>45</v>
      </c>
      <c r="R456" t="s">
        <v>97</v>
      </c>
      <c r="S456" t="s">
        <v>98</v>
      </c>
      <c r="T456" t="s">
        <v>270</v>
      </c>
      <c r="U456">
        <v>3</v>
      </c>
      <c r="V456" s="4">
        <v>24494.29</v>
      </c>
      <c r="W456" t="s">
        <v>103</v>
      </c>
      <c r="X456" cm="1">
        <f t="array" ref="X456">_xlfn.IFS(Table1[[#This Row],[severity]]="Critical", 4, Table1[[#This Row],[severity]]="High", 3, Table1[[#This Row],[severity]]="Medium", 2, TRUE, 1)</f>
        <v>3</v>
      </c>
      <c r="Y456">
        <f t="shared" ca="1" si="14"/>
        <v>0</v>
      </c>
      <c r="Z456" t="str">
        <f t="shared" ca="1" si="15"/>
        <v>Night (00-05)</v>
      </c>
    </row>
    <row r="457" spans="1:26" x14ac:dyDescent="0.3">
      <c r="A457" t="s">
        <v>1382</v>
      </c>
      <c r="B457" t="s">
        <v>242</v>
      </c>
      <c r="C457" t="s">
        <v>686</v>
      </c>
      <c r="D457" t="s">
        <v>22</v>
      </c>
      <c r="E457" t="s">
        <v>31</v>
      </c>
      <c r="F457">
        <f>MONTH(Table1[[#This Row],[incident_datetime]])</f>
        <v>3</v>
      </c>
      <c r="G457">
        <f>YEAR(Table1[[#This Row],[incident_datetime]])</f>
        <v>2022</v>
      </c>
      <c r="H457" s="1">
        <v>44630.138333333336</v>
      </c>
      <c r="I457" t="s">
        <v>347</v>
      </c>
      <c r="J457" t="s">
        <v>1383</v>
      </c>
      <c r="K457">
        <v>50</v>
      </c>
      <c r="L457" t="s">
        <v>43</v>
      </c>
      <c r="M457" t="s">
        <v>35</v>
      </c>
      <c r="N457" t="s">
        <v>1384</v>
      </c>
      <c r="O457">
        <v>58</v>
      </c>
      <c r="P457" t="s">
        <v>43</v>
      </c>
      <c r="Q457" t="s">
        <v>215</v>
      </c>
      <c r="R457" t="s">
        <v>139</v>
      </c>
      <c r="S457" t="s">
        <v>61</v>
      </c>
      <c r="T457" t="s">
        <v>62</v>
      </c>
      <c r="U457">
        <v>5</v>
      </c>
      <c r="V457" s="4">
        <v>32615.63</v>
      </c>
      <c r="W457" t="s">
        <v>110</v>
      </c>
      <c r="X457" cm="1">
        <f t="array" ref="X457">_xlfn.IFS(Table1[[#This Row],[severity]]="Critical", 4, Table1[[#This Row],[severity]]="High", 3, Table1[[#This Row],[severity]]="Medium", 2, TRUE, 1)</f>
        <v>2</v>
      </c>
      <c r="Y457">
        <f t="shared" si="14"/>
        <v>3</v>
      </c>
      <c r="Z457" t="str">
        <f t="shared" si="15"/>
        <v>Night (00-05)</v>
      </c>
    </row>
    <row r="458" spans="1:26" x14ac:dyDescent="0.3">
      <c r="A458" t="s">
        <v>1385</v>
      </c>
      <c r="B458" t="s">
        <v>685</v>
      </c>
      <c r="C458" t="s">
        <v>468</v>
      </c>
      <c r="D458" t="s">
        <v>92</v>
      </c>
      <c r="E458" t="s">
        <v>78</v>
      </c>
      <c r="F458">
        <f>MONTH(Table1[[#This Row],[incident_datetime]])</f>
        <v>10</v>
      </c>
      <c r="G458">
        <f>YEAR(Table1[[#This Row],[incident_datetime]])</f>
        <v>2022</v>
      </c>
      <c r="H458" s="1">
        <v>44853.150451388887</v>
      </c>
      <c r="I458" t="s">
        <v>1386</v>
      </c>
      <c r="J458" t="s">
        <v>1387</v>
      </c>
      <c r="K458">
        <v>15</v>
      </c>
      <c r="L458" t="s">
        <v>59</v>
      </c>
      <c r="M458" t="s">
        <v>35</v>
      </c>
      <c r="N458" t="s">
        <v>138</v>
      </c>
      <c r="O458">
        <v>53</v>
      </c>
      <c r="P458" t="s">
        <v>43</v>
      </c>
      <c r="Q458" t="s">
        <v>27</v>
      </c>
      <c r="R458" t="s">
        <v>52</v>
      </c>
      <c r="S458" t="s">
        <v>98</v>
      </c>
      <c r="T458" t="s">
        <v>155</v>
      </c>
      <c r="U458">
        <v>4</v>
      </c>
      <c r="V458" s="4">
        <v>8442.68</v>
      </c>
      <c r="W458" t="s">
        <v>103</v>
      </c>
      <c r="X458" cm="1">
        <f t="array" ref="X458">_xlfn.IFS(Table1[[#This Row],[severity]]="Critical", 4, Table1[[#This Row],[severity]]="High", 3, Table1[[#This Row],[severity]]="Medium", 2, TRUE, 1)</f>
        <v>1</v>
      </c>
      <c r="Y458">
        <f t="shared" si="14"/>
        <v>3</v>
      </c>
      <c r="Z458" t="str">
        <f t="shared" si="15"/>
        <v>Night (00-05)</v>
      </c>
    </row>
    <row r="459" spans="1:26" x14ac:dyDescent="0.3">
      <c r="A459" t="s">
        <v>1388</v>
      </c>
      <c r="B459" t="s">
        <v>263</v>
      </c>
      <c r="C459" t="s">
        <v>220</v>
      </c>
      <c r="D459" t="s">
        <v>38</v>
      </c>
      <c r="E459" t="s">
        <v>72</v>
      </c>
      <c r="F459">
        <f>MONTH(Table1[[#This Row],[incident_datetime]])</f>
        <v>3</v>
      </c>
      <c r="G459">
        <f>YEAR(Table1[[#This Row],[incident_datetime]])</f>
        <v>2024</v>
      </c>
      <c r="H459" s="1">
        <v>45364.162534722222</v>
      </c>
      <c r="I459" t="s">
        <v>1020</v>
      </c>
      <c r="J459" t="s">
        <v>199</v>
      </c>
      <c r="K459">
        <v>35</v>
      </c>
      <c r="L459" t="s">
        <v>43</v>
      </c>
      <c r="M459" t="s">
        <v>35</v>
      </c>
      <c r="N459" t="s">
        <v>1194</v>
      </c>
      <c r="O459">
        <v>64</v>
      </c>
      <c r="P459" t="s">
        <v>59</v>
      </c>
      <c r="Q459" t="s">
        <v>27</v>
      </c>
      <c r="R459" t="s">
        <v>109</v>
      </c>
      <c r="S459" t="s">
        <v>61</v>
      </c>
      <c r="T459" t="s">
        <v>155</v>
      </c>
      <c r="U459">
        <v>1</v>
      </c>
      <c r="V459" s="4">
        <v>24470.7</v>
      </c>
      <c r="W459" t="s">
        <v>110</v>
      </c>
      <c r="X459" cm="1">
        <f t="array" ref="X459">_xlfn.IFS(Table1[[#This Row],[severity]]="Critical", 4, Table1[[#This Row],[severity]]="High", 3, Table1[[#This Row],[severity]]="Medium", 2, TRUE, 1)</f>
        <v>4</v>
      </c>
      <c r="Y459">
        <f t="shared" si="14"/>
        <v>3</v>
      </c>
      <c r="Z459" t="str">
        <f t="shared" si="15"/>
        <v>Night (00-05)</v>
      </c>
    </row>
    <row r="460" spans="1:26" x14ac:dyDescent="0.3">
      <c r="A460" t="s">
        <v>1389</v>
      </c>
      <c r="B460" t="s">
        <v>134</v>
      </c>
      <c r="C460" t="s">
        <v>233</v>
      </c>
      <c r="D460" t="s">
        <v>38</v>
      </c>
      <c r="E460" t="s">
        <v>93</v>
      </c>
      <c r="F460">
        <f>MONTH(Table1[[#This Row],[incident_datetime]])</f>
        <v>4</v>
      </c>
      <c r="G460">
        <f>YEAR(Table1[[#This Row],[incident_datetime]])</f>
        <v>2021</v>
      </c>
      <c r="H460" s="1">
        <v>44296.283773148149</v>
      </c>
      <c r="I460" t="s">
        <v>524</v>
      </c>
      <c r="J460" t="s">
        <v>1390</v>
      </c>
      <c r="K460">
        <v>20</v>
      </c>
      <c r="L460" t="s">
        <v>43</v>
      </c>
      <c r="M460" t="s">
        <v>107</v>
      </c>
      <c r="N460" t="s">
        <v>1391</v>
      </c>
      <c r="O460">
        <v>48</v>
      </c>
      <c r="P460" t="s">
        <v>59</v>
      </c>
      <c r="Q460" t="s">
        <v>27</v>
      </c>
      <c r="R460" t="s">
        <v>109</v>
      </c>
      <c r="S460" t="s">
        <v>28</v>
      </c>
      <c r="T460" t="s">
        <v>62</v>
      </c>
      <c r="U460">
        <v>1</v>
      </c>
      <c r="V460" s="4">
        <v>27896.95</v>
      </c>
      <c r="W460" t="s">
        <v>103</v>
      </c>
      <c r="X460" cm="1">
        <f t="array" ref="X460">_xlfn.IFS(Table1[[#This Row],[severity]]="Critical", 4, Table1[[#This Row],[severity]]="High", 3, Table1[[#This Row],[severity]]="Medium", 2, TRUE, 1)</f>
        <v>4</v>
      </c>
      <c r="Y460">
        <f t="shared" si="14"/>
        <v>6</v>
      </c>
      <c r="Z460" t="str">
        <f t="shared" si="15"/>
        <v>Morning (06-11)</v>
      </c>
    </row>
    <row r="461" spans="1:26" x14ac:dyDescent="0.3">
      <c r="A461" t="s">
        <v>1392</v>
      </c>
      <c r="B461" t="s">
        <v>685</v>
      </c>
      <c r="C461" t="s">
        <v>258</v>
      </c>
      <c r="D461" t="s">
        <v>88</v>
      </c>
      <c r="E461" t="s">
        <v>186</v>
      </c>
      <c r="F461">
        <f>MONTH(Table1[[#This Row],[incident_datetime]])</f>
        <v>7</v>
      </c>
      <c r="G461">
        <f>YEAR(Table1[[#This Row],[incident_datetime]])</f>
        <v>2021</v>
      </c>
      <c r="H461" s="1">
        <v>44385.126122685186</v>
      </c>
      <c r="I461" t="s">
        <v>355</v>
      </c>
      <c r="J461" t="s">
        <v>785</v>
      </c>
      <c r="K461">
        <v>41</v>
      </c>
      <c r="L461" t="s">
        <v>43</v>
      </c>
      <c r="M461" t="s">
        <v>41</v>
      </c>
      <c r="N461" t="s">
        <v>368</v>
      </c>
      <c r="O461">
        <v>66</v>
      </c>
      <c r="P461" t="s">
        <v>59</v>
      </c>
      <c r="Q461" t="s">
        <v>27</v>
      </c>
      <c r="R461" t="s">
        <v>97</v>
      </c>
      <c r="S461" t="s">
        <v>98</v>
      </c>
      <c r="T461" t="s">
        <v>155</v>
      </c>
      <c r="U461">
        <v>4</v>
      </c>
      <c r="V461" s="4">
        <v>39133.83</v>
      </c>
      <c r="W461" t="s">
        <v>110</v>
      </c>
      <c r="X461" cm="1">
        <f t="array" ref="X461">_xlfn.IFS(Table1[[#This Row],[severity]]="Critical", 4, Table1[[#This Row],[severity]]="High", 3, Table1[[#This Row],[severity]]="Medium", 2, TRUE, 1)</f>
        <v>3</v>
      </c>
      <c r="Y461">
        <f t="shared" si="14"/>
        <v>3</v>
      </c>
      <c r="Z461" t="str">
        <f t="shared" si="15"/>
        <v>Night (00-05)</v>
      </c>
    </row>
    <row r="462" spans="1:26" x14ac:dyDescent="0.3">
      <c r="A462" t="s">
        <v>1393</v>
      </c>
      <c r="B462" t="s">
        <v>250</v>
      </c>
      <c r="C462" t="s">
        <v>233</v>
      </c>
      <c r="D462" t="s">
        <v>65</v>
      </c>
      <c r="E462" t="s">
        <v>78</v>
      </c>
      <c r="F462">
        <f>MONTH(Table1[[#This Row],[incident_datetime]])</f>
        <v>11</v>
      </c>
      <c r="G462">
        <f>YEAR(Table1[[#This Row],[incident_datetime]])</f>
        <v>2023</v>
      </c>
      <c r="H462" s="1">
        <v>45237.160821759258</v>
      </c>
      <c r="I462" t="s">
        <v>347</v>
      </c>
      <c r="J462" t="s">
        <v>1394</v>
      </c>
      <c r="K462">
        <v>50</v>
      </c>
      <c r="L462" t="s">
        <v>43</v>
      </c>
      <c r="M462" t="s">
        <v>35</v>
      </c>
      <c r="N462" t="s">
        <v>1395</v>
      </c>
      <c r="O462">
        <v>56</v>
      </c>
      <c r="P462" t="s">
        <v>43</v>
      </c>
      <c r="Q462" t="s">
        <v>45</v>
      </c>
      <c r="R462" t="s">
        <v>97</v>
      </c>
      <c r="S462" t="s">
        <v>28</v>
      </c>
      <c r="T462" t="s">
        <v>155</v>
      </c>
      <c r="U462">
        <v>0</v>
      </c>
      <c r="V462">
        <v>0</v>
      </c>
      <c r="W462" t="s">
        <v>110</v>
      </c>
      <c r="X462" cm="1">
        <f t="array" ref="X462">_xlfn.IFS(Table1[[#This Row],[severity]]="Critical", 4, Table1[[#This Row],[severity]]="High", 3, Table1[[#This Row],[severity]]="Medium", 2, TRUE, 1)</f>
        <v>3</v>
      </c>
      <c r="Y462">
        <f t="shared" si="14"/>
        <v>3</v>
      </c>
      <c r="Z462" t="str">
        <f t="shared" si="15"/>
        <v>Night (00-05)</v>
      </c>
    </row>
    <row r="463" spans="1:26" x14ac:dyDescent="0.3">
      <c r="A463" t="s">
        <v>1396</v>
      </c>
      <c r="B463" t="s">
        <v>935</v>
      </c>
      <c r="C463" t="s">
        <v>180</v>
      </c>
      <c r="D463" t="s">
        <v>65</v>
      </c>
      <c r="E463" t="s">
        <v>93</v>
      </c>
      <c r="F463">
        <f>MONTH(Table1[[#This Row],[incident_datetime]])</f>
        <v>3</v>
      </c>
      <c r="G463">
        <f>YEAR(Table1[[#This Row],[incident_datetime]])</f>
        <v>2022</v>
      </c>
      <c r="H463" s="1">
        <v>44624.164201388892</v>
      </c>
      <c r="I463" t="s">
        <v>528</v>
      </c>
      <c r="J463" t="s">
        <v>619</v>
      </c>
      <c r="K463">
        <v>65</v>
      </c>
      <c r="L463" t="s">
        <v>34</v>
      </c>
      <c r="M463" t="s">
        <v>35</v>
      </c>
      <c r="N463" t="s">
        <v>1397</v>
      </c>
      <c r="O463">
        <v>47</v>
      </c>
      <c r="P463" t="s">
        <v>59</v>
      </c>
      <c r="Q463" t="s">
        <v>70</v>
      </c>
      <c r="R463" t="s">
        <v>97</v>
      </c>
      <c r="S463" t="s">
        <v>61</v>
      </c>
      <c r="T463" t="s">
        <v>29</v>
      </c>
      <c r="U463">
        <v>1</v>
      </c>
      <c r="V463" s="4">
        <v>26967.82</v>
      </c>
      <c r="W463" t="s">
        <v>110</v>
      </c>
      <c r="X463" cm="1">
        <f t="array" ref="X463">_xlfn.IFS(Table1[[#This Row],[severity]]="Critical", 4, Table1[[#This Row],[severity]]="High", 3, Table1[[#This Row],[severity]]="Medium", 2, TRUE, 1)</f>
        <v>3</v>
      </c>
      <c r="Y463">
        <f t="shared" si="14"/>
        <v>3</v>
      </c>
      <c r="Z463" t="str">
        <f t="shared" si="15"/>
        <v>Night (00-05)</v>
      </c>
    </row>
    <row r="464" spans="1:26" x14ac:dyDescent="0.3">
      <c r="A464" t="s">
        <v>1398</v>
      </c>
      <c r="B464" t="s">
        <v>507</v>
      </c>
      <c r="C464" t="s">
        <v>342</v>
      </c>
      <c r="D464" t="s">
        <v>92</v>
      </c>
      <c r="E464" t="s">
        <v>23</v>
      </c>
      <c r="F464">
        <f>MONTH(Table1[[#This Row],[incident_datetime]])</f>
        <v>10</v>
      </c>
      <c r="G464">
        <f>YEAR(Table1[[#This Row],[incident_datetime]])</f>
        <v>2019</v>
      </c>
      <c r="H464" s="1">
        <v>43769.899618055555</v>
      </c>
      <c r="I464" t="s">
        <v>1399</v>
      </c>
      <c r="J464" t="s">
        <v>162</v>
      </c>
      <c r="K464">
        <v>49</v>
      </c>
      <c r="L464" t="s">
        <v>43</v>
      </c>
      <c r="M464" t="s">
        <v>41</v>
      </c>
      <c r="N464" t="s">
        <v>1400</v>
      </c>
      <c r="O464">
        <v>53</v>
      </c>
      <c r="P464" t="s">
        <v>43</v>
      </c>
      <c r="Q464" t="s">
        <v>27</v>
      </c>
      <c r="R464" t="s">
        <v>97</v>
      </c>
      <c r="S464" t="s">
        <v>98</v>
      </c>
      <c r="T464" t="s">
        <v>29</v>
      </c>
      <c r="U464">
        <v>2</v>
      </c>
      <c r="V464" s="4">
        <v>5664.74</v>
      </c>
      <c r="W464" t="s">
        <v>110</v>
      </c>
      <c r="X464" cm="1">
        <f t="array" ref="X464">_xlfn.IFS(Table1[[#This Row],[severity]]="Critical", 4, Table1[[#This Row],[severity]]="High", 3, Table1[[#This Row],[severity]]="Medium", 2, TRUE, 1)</f>
        <v>3</v>
      </c>
      <c r="Y464">
        <f t="shared" si="14"/>
        <v>21</v>
      </c>
      <c r="Z464" t="str">
        <f t="shared" si="15"/>
        <v>Evening (18-23)</v>
      </c>
    </row>
    <row r="465" spans="1:26" x14ac:dyDescent="0.3">
      <c r="A465" t="s">
        <v>1401</v>
      </c>
      <c r="B465" t="s">
        <v>306</v>
      </c>
      <c r="C465" t="s">
        <v>686</v>
      </c>
      <c r="D465" t="s">
        <v>100</v>
      </c>
      <c r="E465" t="s">
        <v>112</v>
      </c>
      <c r="F465">
        <f>MONTH(Table1[[#This Row],[incident_datetime]])</f>
        <v>10</v>
      </c>
      <c r="G465">
        <f>YEAR(Table1[[#This Row],[incident_datetime]])</f>
        <v>2021</v>
      </c>
      <c r="H465" s="1">
        <v>44475.341597222221</v>
      </c>
      <c r="I465" t="s">
        <v>400</v>
      </c>
      <c r="J465" t="s">
        <v>84</v>
      </c>
      <c r="K465">
        <v>19</v>
      </c>
      <c r="L465" t="s">
        <v>43</v>
      </c>
      <c r="M465" t="s">
        <v>107</v>
      </c>
      <c r="N465" t="s">
        <v>755</v>
      </c>
      <c r="O465">
        <v>56</v>
      </c>
      <c r="P465" t="s">
        <v>59</v>
      </c>
      <c r="Q465" t="s">
        <v>70</v>
      </c>
      <c r="R465" t="s">
        <v>52</v>
      </c>
      <c r="S465" t="s">
        <v>98</v>
      </c>
      <c r="T465" t="s">
        <v>155</v>
      </c>
      <c r="U465">
        <v>5</v>
      </c>
      <c r="V465" s="4">
        <v>12855.1</v>
      </c>
      <c r="W465" t="s">
        <v>110</v>
      </c>
      <c r="X465" cm="1">
        <f t="array" ref="X465">_xlfn.IFS(Table1[[#This Row],[severity]]="Critical", 4, Table1[[#This Row],[severity]]="High", 3, Table1[[#This Row],[severity]]="Medium", 2, TRUE, 1)</f>
        <v>1</v>
      </c>
      <c r="Y465">
        <f t="shared" si="14"/>
        <v>8</v>
      </c>
      <c r="Z465" t="str">
        <f t="shared" si="15"/>
        <v>Morning (06-11)</v>
      </c>
    </row>
    <row r="466" spans="1:26" x14ac:dyDescent="0.3">
      <c r="A466" t="s">
        <v>1402</v>
      </c>
      <c r="B466" t="s">
        <v>1019</v>
      </c>
      <c r="C466" t="s">
        <v>686</v>
      </c>
      <c r="D466" t="s">
        <v>77</v>
      </c>
      <c r="E466" t="s">
        <v>23</v>
      </c>
      <c r="F466">
        <f>MONTH(Table1[[#This Row],[incident_datetime]])</f>
        <v>4</v>
      </c>
      <c r="G466">
        <f>YEAR(Table1[[#This Row],[incident_datetime]])</f>
        <v>2022</v>
      </c>
      <c r="H466" s="1">
        <v>44658.887245370373</v>
      </c>
      <c r="I466" t="s">
        <v>208</v>
      </c>
      <c r="J466" t="s">
        <v>196</v>
      </c>
      <c r="K466">
        <v>70</v>
      </c>
      <c r="L466" t="s">
        <v>43</v>
      </c>
      <c r="M466" t="s">
        <v>35</v>
      </c>
      <c r="N466" t="s">
        <v>1071</v>
      </c>
      <c r="O466">
        <v>41</v>
      </c>
      <c r="P466" t="s">
        <v>59</v>
      </c>
      <c r="Q466" t="s">
        <v>60</v>
      </c>
      <c r="R466" t="s">
        <v>109</v>
      </c>
      <c r="S466" t="s">
        <v>61</v>
      </c>
      <c r="T466" t="s">
        <v>62</v>
      </c>
      <c r="U466">
        <v>4</v>
      </c>
      <c r="V466" s="4">
        <v>15845.14</v>
      </c>
      <c r="W466" t="s">
        <v>103</v>
      </c>
      <c r="X466" cm="1">
        <f t="array" ref="X466">_xlfn.IFS(Table1[[#This Row],[severity]]="Critical", 4, Table1[[#This Row],[severity]]="High", 3, Table1[[#This Row],[severity]]="Medium", 2, TRUE, 1)</f>
        <v>4</v>
      </c>
      <c r="Y466">
        <f t="shared" si="14"/>
        <v>21</v>
      </c>
      <c r="Z466" t="str">
        <f t="shared" si="15"/>
        <v>Evening (18-23)</v>
      </c>
    </row>
    <row r="467" spans="1:26" x14ac:dyDescent="0.3">
      <c r="A467" t="s">
        <v>1403</v>
      </c>
      <c r="B467" t="s">
        <v>306</v>
      </c>
      <c r="C467" t="s">
        <v>220</v>
      </c>
      <c r="D467" t="s">
        <v>77</v>
      </c>
      <c r="E467" t="s">
        <v>55</v>
      </c>
      <c r="F467">
        <f>MONTH(Table1[[#This Row],[incident_datetime]])</f>
        <v>4</v>
      </c>
      <c r="G467">
        <f>YEAR(Table1[[#This Row],[incident_datetime]])</f>
        <v>2019</v>
      </c>
      <c r="H467" s="1">
        <v>43580.617314814815</v>
      </c>
      <c r="I467" t="s">
        <v>302</v>
      </c>
      <c r="J467" t="s">
        <v>1328</v>
      </c>
      <c r="K467">
        <v>60</v>
      </c>
      <c r="L467" t="s">
        <v>43</v>
      </c>
      <c r="M467" t="s">
        <v>35</v>
      </c>
      <c r="N467" t="s">
        <v>554</v>
      </c>
      <c r="O467">
        <v>90</v>
      </c>
      <c r="P467" t="s">
        <v>59</v>
      </c>
      <c r="Q467" t="s">
        <v>27</v>
      </c>
      <c r="R467" t="s">
        <v>109</v>
      </c>
      <c r="S467" t="s">
        <v>28</v>
      </c>
      <c r="T467" t="s">
        <v>29</v>
      </c>
      <c r="U467">
        <v>0</v>
      </c>
      <c r="V467" s="4">
        <v>10008.790000000001</v>
      </c>
      <c r="W467" t="s">
        <v>110</v>
      </c>
      <c r="X467" cm="1">
        <f t="array" ref="X467">_xlfn.IFS(Table1[[#This Row],[severity]]="Critical", 4, Table1[[#This Row],[severity]]="High", 3, Table1[[#This Row],[severity]]="Medium", 2, TRUE, 1)</f>
        <v>4</v>
      </c>
      <c r="Y467">
        <f t="shared" si="14"/>
        <v>14</v>
      </c>
      <c r="Z467" t="str">
        <f t="shared" si="15"/>
        <v>Afternoon (12-17)</v>
      </c>
    </row>
    <row r="468" spans="1:26" x14ac:dyDescent="0.3">
      <c r="A468" t="s">
        <v>1404</v>
      </c>
      <c r="B468" t="s">
        <v>507</v>
      </c>
      <c r="C468" t="s">
        <v>220</v>
      </c>
      <c r="D468" t="s">
        <v>77</v>
      </c>
      <c r="E468" t="s">
        <v>72</v>
      </c>
      <c r="F468">
        <f>MONTH(Table1[[#This Row],[incident_datetime]])</f>
        <v>11</v>
      </c>
      <c r="G468">
        <f>YEAR(Table1[[#This Row],[incident_datetime]])</f>
        <v>2022</v>
      </c>
      <c r="H468" s="1">
        <v>44873.531886574077</v>
      </c>
      <c r="I468" t="s">
        <v>609</v>
      </c>
      <c r="J468" t="s">
        <v>1270</v>
      </c>
      <c r="K468">
        <v>61</v>
      </c>
      <c r="L468" t="s">
        <v>43</v>
      </c>
      <c r="M468" t="s">
        <v>35</v>
      </c>
      <c r="N468" t="s">
        <v>1405</v>
      </c>
      <c r="O468">
        <v>35</v>
      </c>
      <c r="P468" t="s">
        <v>59</v>
      </c>
      <c r="Q468" t="s">
        <v>45</v>
      </c>
      <c r="R468" t="s">
        <v>52</v>
      </c>
      <c r="S468" t="s">
        <v>53</v>
      </c>
      <c r="T468" t="s">
        <v>270</v>
      </c>
      <c r="U468">
        <v>0</v>
      </c>
      <c r="V468" s="4">
        <v>28827.46</v>
      </c>
      <c r="W468" t="s">
        <v>110</v>
      </c>
      <c r="X468" cm="1">
        <f t="array" ref="X468">_xlfn.IFS(Table1[[#This Row],[severity]]="Critical", 4, Table1[[#This Row],[severity]]="High", 3, Table1[[#This Row],[severity]]="Medium", 2, TRUE, 1)</f>
        <v>1</v>
      </c>
      <c r="Y468">
        <f t="shared" si="14"/>
        <v>12</v>
      </c>
      <c r="Z468" t="str">
        <f t="shared" si="15"/>
        <v>Afternoon (12-17)</v>
      </c>
    </row>
    <row r="469" spans="1:26" x14ac:dyDescent="0.3">
      <c r="A469" t="s">
        <v>1406</v>
      </c>
      <c r="B469" t="s">
        <v>242</v>
      </c>
      <c r="C469" t="s">
        <v>233</v>
      </c>
      <c r="D469" t="s">
        <v>88</v>
      </c>
      <c r="E469" t="s">
        <v>93</v>
      </c>
      <c r="F469">
        <f>MONTH(Table1[[#This Row],[incident_datetime]])</f>
        <v>11</v>
      </c>
      <c r="G469">
        <f>YEAR(Table1[[#This Row],[incident_datetime]])</f>
        <v>2022</v>
      </c>
      <c r="H469" s="1">
        <v>44869.275717592594</v>
      </c>
      <c r="I469" t="s">
        <v>89</v>
      </c>
      <c r="J469" t="s">
        <v>1407</v>
      </c>
      <c r="K469">
        <v>36</v>
      </c>
      <c r="L469" t="s">
        <v>59</v>
      </c>
      <c r="M469" t="s">
        <v>35</v>
      </c>
      <c r="N469" t="s">
        <v>1408</v>
      </c>
      <c r="O469">
        <v>76</v>
      </c>
      <c r="P469" t="s">
        <v>59</v>
      </c>
      <c r="Q469" t="s">
        <v>27</v>
      </c>
      <c r="R469" t="s">
        <v>139</v>
      </c>
      <c r="S469" t="s">
        <v>53</v>
      </c>
      <c r="T469" t="s">
        <v>155</v>
      </c>
      <c r="U469">
        <v>5</v>
      </c>
      <c r="V469" s="4">
        <v>36781.49</v>
      </c>
      <c r="W469" t="s">
        <v>110</v>
      </c>
      <c r="X469" cm="1">
        <f t="array" ref="X469">_xlfn.IFS(Table1[[#This Row],[severity]]="Critical", 4, Table1[[#This Row],[severity]]="High", 3, Table1[[#This Row],[severity]]="Medium", 2, TRUE, 1)</f>
        <v>2</v>
      </c>
      <c r="Y469">
        <f t="shared" si="14"/>
        <v>6</v>
      </c>
      <c r="Z469" t="str">
        <f t="shared" si="15"/>
        <v>Morning (06-11)</v>
      </c>
    </row>
    <row r="470" spans="1:26" x14ac:dyDescent="0.3">
      <c r="A470" t="s">
        <v>1409</v>
      </c>
      <c r="B470" t="s">
        <v>391</v>
      </c>
      <c r="C470" t="s">
        <v>135</v>
      </c>
      <c r="D470" t="s">
        <v>48</v>
      </c>
      <c r="E470" t="s">
        <v>66</v>
      </c>
      <c r="F470">
        <f ca="1">MONTH(Table1[[#This Row],[incident_datetime]])</f>
        <v>8</v>
      </c>
      <c r="G470">
        <f ca="1">YEAR(Table1[[#This Row],[incident_datetime]])</f>
        <v>2026</v>
      </c>
      <c r="H470" s="2">
        <f ca="1">TODAY()</f>
        <v>46250</v>
      </c>
      <c r="I470" t="s">
        <v>501</v>
      </c>
      <c r="J470" t="s">
        <v>1282</v>
      </c>
      <c r="K470">
        <v>47</v>
      </c>
      <c r="L470" t="s">
        <v>43</v>
      </c>
      <c r="M470" t="s">
        <v>107</v>
      </c>
      <c r="N470" t="s">
        <v>1410</v>
      </c>
      <c r="O470">
        <v>12</v>
      </c>
      <c r="P470" t="s">
        <v>59</v>
      </c>
      <c r="Q470" t="s">
        <v>70</v>
      </c>
      <c r="R470" t="s">
        <v>97</v>
      </c>
      <c r="S470" t="s">
        <v>61</v>
      </c>
      <c r="T470" t="s">
        <v>155</v>
      </c>
      <c r="U470">
        <v>4</v>
      </c>
      <c r="V470" s="4">
        <v>48715.12</v>
      </c>
      <c r="W470" t="s">
        <v>103</v>
      </c>
      <c r="X470" cm="1">
        <f t="array" ref="X470">_xlfn.IFS(Table1[[#This Row],[severity]]="Critical", 4, Table1[[#This Row],[severity]]="High", 3, Table1[[#This Row],[severity]]="Medium", 2, TRUE, 1)</f>
        <v>3</v>
      </c>
      <c r="Y470">
        <f t="shared" ca="1" si="14"/>
        <v>0</v>
      </c>
      <c r="Z470" t="str">
        <f t="shared" ca="1" si="15"/>
        <v>Night (00-05)</v>
      </c>
    </row>
    <row r="471" spans="1:26" x14ac:dyDescent="0.3">
      <c r="A471" t="s">
        <v>1411</v>
      </c>
      <c r="B471" t="s">
        <v>250</v>
      </c>
      <c r="C471" t="s">
        <v>135</v>
      </c>
      <c r="D471" t="s">
        <v>77</v>
      </c>
      <c r="E471" t="s">
        <v>93</v>
      </c>
      <c r="F471">
        <f>MONTH(Table1[[#This Row],[incident_datetime]])</f>
        <v>8</v>
      </c>
      <c r="G471">
        <f>YEAR(Table1[[#This Row],[incident_datetime]])</f>
        <v>2024</v>
      </c>
      <c r="H471" s="1">
        <v>45529.733020833337</v>
      </c>
      <c r="I471" t="s">
        <v>142</v>
      </c>
      <c r="J471" t="s">
        <v>221</v>
      </c>
      <c r="K471">
        <v>19</v>
      </c>
      <c r="L471" t="s">
        <v>43</v>
      </c>
      <c r="M471" t="s">
        <v>41</v>
      </c>
      <c r="N471" t="s">
        <v>202</v>
      </c>
      <c r="O471">
        <v>68</v>
      </c>
      <c r="P471" t="s">
        <v>59</v>
      </c>
      <c r="Q471" t="s">
        <v>27</v>
      </c>
      <c r="R471" t="s">
        <v>139</v>
      </c>
      <c r="S471" t="s">
        <v>28</v>
      </c>
      <c r="T471" t="s">
        <v>155</v>
      </c>
      <c r="U471">
        <v>1</v>
      </c>
      <c r="V471" s="4">
        <v>14604.47</v>
      </c>
      <c r="W471" t="s">
        <v>110</v>
      </c>
      <c r="X471" cm="1">
        <f t="array" ref="X471">_xlfn.IFS(Table1[[#This Row],[severity]]="Critical", 4, Table1[[#This Row],[severity]]="High", 3, Table1[[#This Row],[severity]]="Medium", 2, TRUE, 1)</f>
        <v>2</v>
      </c>
      <c r="Y471">
        <f t="shared" si="14"/>
        <v>17</v>
      </c>
      <c r="Z471" t="str">
        <f t="shared" si="15"/>
        <v>Afternoon (12-17)</v>
      </c>
    </row>
    <row r="472" spans="1:26" x14ac:dyDescent="0.3">
      <c r="A472" t="s">
        <v>1412</v>
      </c>
      <c r="B472" t="s">
        <v>232</v>
      </c>
      <c r="C472" t="s">
        <v>135</v>
      </c>
      <c r="D472" t="s">
        <v>48</v>
      </c>
      <c r="E472" t="s">
        <v>31</v>
      </c>
      <c r="F472">
        <f>MONTH(Table1[[#This Row],[incident_datetime]])</f>
        <v>3</v>
      </c>
      <c r="G472">
        <f>YEAR(Table1[[#This Row],[incident_datetime]])</f>
        <v>2019</v>
      </c>
      <c r="H472" s="1">
        <v>43531.990879629629</v>
      </c>
      <c r="I472" t="s">
        <v>127</v>
      </c>
      <c r="J472" t="s">
        <v>7102</v>
      </c>
      <c r="K472">
        <v>52</v>
      </c>
      <c r="L472" t="s">
        <v>43</v>
      </c>
      <c r="M472" t="s">
        <v>35</v>
      </c>
      <c r="N472" t="s">
        <v>1413</v>
      </c>
      <c r="O472">
        <v>78</v>
      </c>
      <c r="P472" t="s">
        <v>59</v>
      </c>
      <c r="Q472" t="s">
        <v>60</v>
      </c>
      <c r="R472" t="s">
        <v>139</v>
      </c>
      <c r="S472" t="s">
        <v>98</v>
      </c>
      <c r="T472" t="s">
        <v>270</v>
      </c>
      <c r="U472">
        <v>0</v>
      </c>
      <c r="V472" s="4">
        <v>34783.19</v>
      </c>
      <c r="W472" t="s">
        <v>110</v>
      </c>
      <c r="X472" cm="1">
        <f t="array" ref="X472">_xlfn.IFS(Table1[[#This Row],[severity]]="Critical", 4, Table1[[#This Row],[severity]]="High", 3, Table1[[#This Row],[severity]]="Medium", 2, TRUE, 1)</f>
        <v>2</v>
      </c>
      <c r="Y472">
        <f t="shared" si="14"/>
        <v>23</v>
      </c>
      <c r="Z472" t="str">
        <f t="shared" si="15"/>
        <v>Evening (18-23)</v>
      </c>
    </row>
    <row r="473" spans="1:26" x14ac:dyDescent="0.3">
      <c r="A473" t="s">
        <v>1414</v>
      </c>
      <c r="B473" t="s">
        <v>250</v>
      </c>
      <c r="C473" t="s">
        <v>342</v>
      </c>
      <c r="D473" t="s">
        <v>92</v>
      </c>
      <c r="E473" t="s">
        <v>72</v>
      </c>
      <c r="F473">
        <f>MONTH(Table1[[#This Row],[incident_datetime]])</f>
        <v>3</v>
      </c>
      <c r="G473">
        <f>YEAR(Table1[[#This Row],[incident_datetime]])</f>
        <v>2022</v>
      </c>
      <c r="H473" s="1">
        <v>44640.33871527778</v>
      </c>
      <c r="I473" t="s">
        <v>1196</v>
      </c>
      <c r="J473" t="s">
        <v>7102</v>
      </c>
      <c r="K473">
        <v>52</v>
      </c>
      <c r="L473" t="s">
        <v>43</v>
      </c>
      <c r="M473" t="s">
        <v>35</v>
      </c>
      <c r="N473" t="s">
        <v>210</v>
      </c>
      <c r="O473">
        <v>33</v>
      </c>
      <c r="P473" t="s">
        <v>59</v>
      </c>
      <c r="Q473" t="s">
        <v>27</v>
      </c>
      <c r="R473" t="s">
        <v>52</v>
      </c>
      <c r="S473" t="s">
        <v>61</v>
      </c>
      <c r="T473" t="s">
        <v>62</v>
      </c>
      <c r="U473">
        <v>4</v>
      </c>
      <c r="V473" s="4">
        <v>11102.42</v>
      </c>
      <c r="W473" t="s">
        <v>103</v>
      </c>
      <c r="X473" cm="1">
        <f t="array" ref="X473">_xlfn.IFS(Table1[[#This Row],[severity]]="Critical", 4, Table1[[#This Row],[severity]]="High", 3, Table1[[#This Row],[severity]]="Medium", 2, TRUE, 1)</f>
        <v>1</v>
      </c>
      <c r="Y473">
        <f t="shared" si="14"/>
        <v>8</v>
      </c>
      <c r="Z473" t="str">
        <f t="shared" si="15"/>
        <v>Morning (06-11)</v>
      </c>
    </row>
    <row r="474" spans="1:26" x14ac:dyDescent="0.3">
      <c r="A474" t="s">
        <v>1415</v>
      </c>
      <c r="B474" t="s">
        <v>242</v>
      </c>
      <c r="C474" t="s">
        <v>135</v>
      </c>
      <c r="D474" t="s">
        <v>92</v>
      </c>
      <c r="E474" t="s">
        <v>186</v>
      </c>
      <c r="F474">
        <f>MONTH(Table1[[#This Row],[incident_datetime]])</f>
        <v>2</v>
      </c>
      <c r="G474">
        <f>YEAR(Table1[[#This Row],[incident_datetime]])</f>
        <v>2018</v>
      </c>
      <c r="H474" s="1">
        <v>43158.934502314813</v>
      </c>
      <c r="I474" t="s">
        <v>1050</v>
      </c>
      <c r="J474" t="s">
        <v>1416</v>
      </c>
      <c r="K474">
        <v>68</v>
      </c>
      <c r="L474" t="s">
        <v>43</v>
      </c>
      <c r="M474" t="s">
        <v>34</v>
      </c>
      <c r="N474" t="s">
        <v>1417</v>
      </c>
      <c r="O474">
        <v>43</v>
      </c>
      <c r="P474" t="s">
        <v>59</v>
      </c>
      <c r="Q474" t="s">
        <v>70</v>
      </c>
      <c r="R474" t="s">
        <v>97</v>
      </c>
      <c r="S474" t="s">
        <v>132</v>
      </c>
      <c r="T474" t="s">
        <v>155</v>
      </c>
      <c r="U474">
        <v>0</v>
      </c>
      <c r="V474" s="4">
        <v>481.25</v>
      </c>
      <c r="W474" t="s">
        <v>103</v>
      </c>
      <c r="X474" cm="1">
        <f t="array" ref="X474">_xlfn.IFS(Table1[[#This Row],[severity]]="Critical", 4, Table1[[#This Row],[severity]]="High", 3, Table1[[#This Row],[severity]]="Medium", 2, TRUE, 1)</f>
        <v>3</v>
      </c>
      <c r="Y474">
        <f t="shared" si="14"/>
        <v>22</v>
      </c>
      <c r="Z474" t="str">
        <f t="shared" si="15"/>
        <v>Evening (18-23)</v>
      </c>
    </row>
    <row r="475" spans="1:26" x14ac:dyDescent="0.3">
      <c r="A475" t="s">
        <v>1418</v>
      </c>
      <c r="B475" t="s">
        <v>64</v>
      </c>
      <c r="C475" t="s">
        <v>562</v>
      </c>
      <c r="D475" t="s">
        <v>48</v>
      </c>
      <c r="E475" t="s">
        <v>186</v>
      </c>
      <c r="F475">
        <f>MONTH(Table1[[#This Row],[incident_datetime]])</f>
        <v>10</v>
      </c>
      <c r="G475">
        <f>YEAR(Table1[[#This Row],[incident_datetime]])</f>
        <v>2018</v>
      </c>
      <c r="H475" s="1">
        <v>43380.79414351852</v>
      </c>
      <c r="I475" t="s">
        <v>718</v>
      </c>
      <c r="J475" t="s">
        <v>1419</v>
      </c>
      <c r="K475">
        <v>75</v>
      </c>
      <c r="L475" t="s">
        <v>59</v>
      </c>
      <c r="M475" t="s">
        <v>34</v>
      </c>
      <c r="N475" t="s">
        <v>1420</v>
      </c>
      <c r="O475">
        <v>72</v>
      </c>
      <c r="P475" t="s">
        <v>43</v>
      </c>
      <c r="Q475" t="s">
        <v>45</v>
      </c>
      <c r="R475" t="s">
        <v>97</v>
      </c>
      <c r="S475" t="s">
        <v>132</v>
      </c>
      <c r="T475" t="s">
        <v>270</v>
      </c>
      <c r="U475">
        <v>3</v>
      </c>
      <c r="V475" s="4">
        <v>30618</v>
      </c>
      <c r="W475" t="s">
        <v>103</v>
      </c>
      <c r="X475" cm="1">
        <f t="array" ref="X475">_xlfn.IFS(Table1[[#This Row],[severity]]="Critical", 4, Table1[[#This Row],[severity]]="High", 3, Table1[[#This Row],[severity]]="Medium", 2, TRUE, 1)</f>
        <v>3</v>
      </c>
      <c r="Y475">
        <f t="shared" si="14"/>
        <v>19</v>
      </c>
      <c r="Z475" t="str">
        <f t="shared" si="15"/>
        <v>Evening (18-23)</v>
      </c>
    </row>
    <row r="476" spans="1:26" x14ac:dyDescent="0.3">
      <c r="A476" t="s">
        <v>1421</v>
      </c>
      <c r="B476" t="s">
        <v>242</v>
      </c>
      <c r="C476" t="s">
        <v>135</v>
      </c>
      <c r="D476" t="s">
        <v>38</v>
      </c>
      <c r="E476" t="s">
        <v>93</v>
      </c>
      <c r="F476">
        <f>MONTH(Table1[[#This Row],[incident_datetime]])</f>
        <v>5</v>
      </c>
      <c r="G476">
        <f>YEAR(Table1[[#This Row],[incident_datetime]])</f>
        <v>2021</v>
      </c>
      <c r="H476" s="1">
        <v>44345.646643518521</v>
      </c>
      <c r="I476" t="s">
        <v>355</v>
      </c>
      <c r="J476" t="s">
        <v>1422</v>
      </c>
      <c r="K476">
        <v>34</v>
      </c>
      <c r="L476" t="s">
        <v>59</v>
      </c>
      <c r="M476" t="s">
        <v>85</v>
      </c>
      <c r="N476" t="s">
        <v>1423</v>
      </c>
      <c r="O476">
        <v>50</v>
      </c>
      <c r="P476" t="s">
        <v>59</v>
      </c>
      <c r="Q476" t="s">
        <v>27</v>
      </c>
      <c r="R476" t="s">
        <v>52</v>
      </c>
      <c r="S476" t="s">
        <v>28</v>
      </c>
      <c r="T476" t="s">
        <v>155</v>
      </c>
      <c r="U476">
        <v>3</v>
      </c>
      <c r="V476" s="4">
        <v>20103.240000000002</v>
      </c>
      <c r="W476" t="s">
        <v>110</v>
      </c>
      <c r="X476" cm="1">
        <f t="array" ref="X476">_xlfn.IFS(Table1[[#This Row],[severity]]="Critical", 4, Table1[[#This Row],[severity]]="High", 3, Table1[[#This Row],[severity]]="Medium", 2, TRUE, 1)</f>
        <v>1</v>
      </c>
      <c r="Y476">
        <f t="shared" si="14"/>
        <v>15</v>
      </c>
      <c r="Z476" t="str">
        <f t="shared" si="15"/>
        <v>Afternoon (12-17)</v>
      </c>
    </row>
    <row r="477" spans="1:26" x14ac:dyDescent="0.3">
      <c r="A477" t="s">
        <v>1424</v>
      </c>
      <c r="B477" t="s">
        <v>165</v>
      </c>
      <c r="C477" t="s">
        <v>258</v>
      </c>
      <c r="D477" t="s">
        <v>65</v>
      </c>
      <c r="E477" t="s">
        <v>72</v>
      </c>
      <c r="F477">
        <f>MONTH(Table1[[#This Row],[incident_datetime]])</f>
        <v>9</v>
      </c>
      <c r="G477">
        <f>YEAR(Table1[[#This Row],[incident_datetime]])</f>
        <v>2022</v>
      </c>
      <c r="H477" s="1">
        <v>44829.995243055557</v>
      </c>
      <c r="I477" t="s">
        <v>238</v>
      </c>
      <c r="J477" t="s">
        <v>1425</v>
      </c>
      <c r="K477">
        <v>52</v>
      </c>
      <c r="L477" t="s">
        <v>59</v>
      </c>
      <c r="M477" t="s">
        <v>34</v>
      </c>
      <c r="N477" t="s">
        <v>1426</v>
      </c>
      <c r="O477">
        <v>48</v>
      </c>
      <c r="P477" t="s">
        <v>59</v>
      </c>
      <c r="Q477" t="s">
        <v>116</v>
      </c>
      <c r="R477" t="s">
        <v>52</v>
      </c>
      <c r="S477" t="s">
        <v>28</v>
      </c>
      <c r="T477" t="s">
        <v>270</v>
      </c>
      <c r="U477">
        <v>2</v>
      </c>
      <c r="V477" s="4">
        <v>26700.46</v>
      </c>
      <c r="W477" t="s">
        <v>110</v>
      </c>
      <c r="X477" cm="1">
        <f t="array" ref="X477">_xlfn.IFS(Table1[[#This Row],[severity]]="Critical", 4, Table1[[#This Row],[severity]]="High", 3, Table1[[#This Row],[severity]]="Medium", 2, TRUE, 1)</f>
        <v>1</v>
      </c>
      <c r="Y477">
        <f t="shared" si="14"/>
        <v>23</v>
      </c>
      <c r="Z477" t="str">
        <f t="shared" si="15"/>
        <v>Evening (18-23)</v>
      </c>
    </row>
    <row r="478" spans="1:26" x14ac:dyDescent="0.3">
      <c r="A478" t="s">
        <v>1427</v>
      </c>
      <c r="B478" t="s">
        <v>263</v>
      </c>
      <c r="C478" t="s">
        <v>135</v>
      </c>
      <c r="D478" t="s">
        <v>22</v>
      </c>
      <c r="E478" t="s">
        <v>112</v>
      </c>
      <c r="F478">
        <f>MONTH(Table1[[#This Row],[incident_datetime]])</f>
        <v>8</v>
      </c>
      <c r="G478">
        <f>YEAR(Table1[[#This Row],[incident_datetime]])</f>
        <v>2021</v>
      </c>
      <c r="H478" s="1">
        <v>44417.294085648151</v>
      </c>
      <c r="I478" t="s">
        <v>412</v>
      </c>
      <c r="J478" t="s">
        <v>1248</v>
      </c>
      <c r="K478">
        <v>34</v>
      </c>
      <c r="L478" t="s">
        <v>43</v>
      </c>
      <c r="M478" t="s">
        <v>107</v>
      </c>
      <c r="N478" t="s">
        <v>1428</v>
      </c>
      <c r="O478">
        <v>46</v>
      </c>
      <c r="P478" t="s">
        <v>59</v>
      </c>
      <c r="Q478" t="s">
        <v>116</v>
      </c>
      <c r="R478" t="s">
        <v>109</v>
      </c>
      <c r="S478" t="s">
        <v>53</v>
      </c>
      <c r="T478" t="s">
        <v>29</v>
      </c>
      <c r="U478">
        <v>0</v>
      </c>
      <c r="V478" s="4">
        <v>21617.599999999999</v>
      </c>
      <c r="W478" t="s">
        <v>110</v>
      </c>
      <c r="X478" cm="1">
        <f t="array" ref="X478">_xlfn.IFS(Table1[[#This Row],[severity]]="Critical", 4, Table1[[#This Row],[severity]]="High", 3, Table1[[#This Row],[severity]]="Medium", 2, TRUE, 1)</f>
        <v>4</v>
      </c>
      <c r="Y478">
        <f t="shared" si="14"/>
        <v>7</v>
      </c>
      <c r="Z478" t="str">
        <f t="shared" si="15"/>
        <v>Morning (06-11)</v>
      </c>
    </row>
    <row r="479" spans="1:26" x14ac:dyDescent="0.3">
      <c r="A479" t="s">
        <v>1429</v>
      </c>
      <c r="B479" t="s">
        <v>935</v>
      </c>
      <c r="C479" t="s">
        <v>185</v>
      </c>
      <c r="D479" t="s">
        <v>77</v>
      </c>
      <c r="E479" t="s">
        <v>112</v>
      </c>
      <c r="F479">
        <f>MONTH(Table1[[#This Row],[incident_datetime]])</f>
        <v>7</v>
      </c>
      <c r="G479">
        <f>YEAR(Table1[[#This Row],[incident_datetime]])</f>
        <v>2023</v>
      </c>
      <c r="H479" s="2">
        <v>45127</v>
      </c>
      <c r="I479" t="s">
        <v>804</v>
      </c>
      <c r="J479" t="s">
        <v>549</v>
      </c>
      <c r="K479">
        <v>30</v>
      </c>
      <c r="L479" t="s">
        <v>43</v>
      </c>
      <c r="M479" t="s">
        <v>35</v>
      </c>
      <c r="N479" t="s">
        <v>1430</v>
      </c>
      <c r="O479">
        <v>89</v>
      </c>
      <c r="P479" t="s">
        <v>43</v>
      </c>
      <c r="Q479" t="s">
        <v>27</v>
      </c>
      <c r="R479" t="s">
        <v>97</v>
      </c>
      <c r="S479" t="s">
        <v>61</v>
      </c>
      <c r="T479" t="s">
        <v>62</v>
      </c>
      <c r="U479">
        <v>4</v>
      </c>
      <c r="V479">
        <v>0</v>
      </c>
      <c r="W479" t="s">
        <v>110</v>
      </c>
      <c r="X479" cm="1">
        <f t="array" ref="X479">_xlfn.IFS(Table1[[#This Row],[severity]]="Critical", 4, Table1[[#This Row],[severity]]="High", 3, Table1[[#This Row],[severity]]="Medium", 2, TRUE, 1)</f>
        <v>3</v>
      </c>
      <c r="Y479">
        <f t="shared" si="14"/>
        <v>0</v>
      </c>
      <c r="Z479" t="str">
        <f t="shared" si="15"/>
        <v>Night (00-05)</v>
      </c>
    </row>
    <row r="480" spans="1:26" x14ac:dyDescent="0.3">
      <c r="A480" t="s">
        <v>1431</v>
      </c>
      <c r="B480" t="s">
        <v>263</v>
      </c>
      <c r="C480" t="s">
        <v>468</v>
      </c>
      <c r="D480" t="s">
        <v>22</v>
      </c>
      <c r="E480" t="s">
        <v>93</v>
      </c>
      <c r="F480">
        <f>MONTH(Table1[[#This Row],[incident_datetime]])</f>
        <v>11</v>
      </c>
      <c r="G480">
        <f>YEAR(Table1[[#This Row],[incident_datetime]])</f>
        <v>2023</v>
      </c>
      <c r="H480" s="1">
        <v>45242.191261574073</v>
      </c>
      <c r="I480" t="s">
        <v>24</v>
      </c>
      <c r="J480" t="s">
        <v>1322</v>
      </c>
      <c r="K480">
        <v>48</v>
      </c>
      <c r="L480" t="s">
        <v>34</v>
      </c>
      <c r="M480" t="s">
        <v>107</v>
      </c>
      <c r="N480" t="s">
        <v>197</v>
      </c>
      <c r="O480">
        <v>76</v>
      </c>
      <c r="P480" t="s">
        <v>43</v>
      </c>
      <c r="Q480" t="s">
        <v>116</v>
      </c>
      <c r="R480" t="s">
        <v>139</v>
      </c>
      <c r="S480" t="s">
        <v>61</v>
      </c>
      <c r="T480" t="s">
        <v>155</v>
      </c>
      <c r="U480">
        <v>3</v>
      </c>
      <c r="V480" s="4">
        <v>7530.19</v>
      </c>
      <c r="W480" t="s">
        <v>103</v>
      </c>
      <c r="X480" cm="1">
        <f t="array" ref="X480">_xlfn.IFS(Table1[[#This Row],[severity]]="Critical", 4, Table1[[#This Row],[severity]]="High", 3, Table1[[#This Row],[severity]]="Medium", 2, TRUE, 1)</f>
        <v>2</v>
      </c>
      <c r="Y480">
        <f t="shared" si="14"/>
        <v>4</v>
      </c>
      <c r="Z480" t="str">
        <f t="shared" si="15"/>
        <v>Night (00-05)</v>
      </c>
    </row>
    <row r="481" spans="1:26" x14ac:dyDescent="0.3">
      <c r="A481" t="s">
        <v>1432</v>
      </c>
      <c r="B481" t="s">
        <v>338</v>
      </c>
      <c r="C481" t="s">
        <v>135</v>
      </c>
      <c r="D481" t="s">
        <v>88</v>
      </c>
      <c r="E481" t="s">
        <v>112</v>
      </c>
      <c r="F481">
        <f>MONTH(Table1[[#This Row],[incident_datetime]])</f>
        <v>11</v>
      </c>
      <c r="G481">
        <f>YEAR(Table1[[#This Row],[incident_datetime]])</f>
        <v>2023</v>
      </c>
      <c r="H481" s="1">
        <v>45234.678831018522</v>
      </c>
      <c r="I481" t="s">
        <v>339</v>
      </c>
      <c r="J481" t="s">
        <v>1433</v>
      </c>
      <c r="K481">
        <v>21</v>
      </c>
      <c r="L481" t="s">
        <v>43</v>
      </c>
      <c r="M481" t="s">
        <v>107</v>
      </c>
      <c r="N481" t="s">
        <v>734</v>
      </c>
      <c r="O481">
        <v>56</v>
      </c>
      <c r="P481" t="s">
        <v>59</v>
      </c>
      <c r="Q481" t="s">
        <v>215</v>
      </c>
      <c r="R481" t="s">
        <v>109</v>
      </c>
      <c r="S481" t="s">
        <v>98</v>
      </c>
      <c r="T481" t="s">
        <v>155</v>
      </c>
      <c r="U481">
        <v>4</v>
      </c>
      <c r="V481" s="4">
        <v>26826.32</v>
      </c>
      <c r="W481" t="s">
        <v>110</v>
      </c>
      <c r="X481" cm="1">
        <f t="array" ref="X481">_xlfn.IFS(Table1[[#This Row],[severity]]="Critical", 4, Table1[[#This Row],[severity]]="High", 3, Table1[[#This Row],[severity]]="Medium", 2, TRUE, 1)</f>
        <v>4</v>
      </c>
      <c r="Y481">
        <f t="shared" si="14"/>
        <v>16</v>
      </c>
      <c r="Z481" t="str">
        <f t="shared" si="15"/>
        <v>Afternoon (12-17)</v>
      </c>
    </row>
    <row r="482" spans="1:26" x14ac:dyDescent="0.3">
      <c r="A482" t="s">
        <v>1434</v>
      </c>
      <c r="B482" t="s">
        <v>306</v>
      </c>
      <c r="C482" t="s">
        <v>686</v>
      </c>
      <c r="D482" t="s">
        <v>65</v>
      </c>
      <c r="E482" t="s">
        <v>186</v>
      </c>
      <c r="F482">
        <f ca="1">MONTH(Table1[[#This Row],[incident_datetime]])</f>
        <v>8</v>
      </c>
      <c r="G482">
        <f ca="1">YEAR(Table1[[#This Row],[incident_datetime]])</f>
        <v>2026</v>
      </c>
      <c r="H482" s="2">
        <f ca="1">TODAY()</f>
        <v>46250</v>
      </c>
      <c r="I482" t="s">
        <v>318</v>
      </c>
      <c r="J482" t="s">
        <v>1143</v>
      </c>
      <c r="K482">
        <v>75</v>
      </c>
      <c r="L482" t="s">
        <v>43</v>
      </c>
      <c r="M482" t="s">
        <v>85</v>
      </c>
      <c r="N482" t="s">
        <v>1435</v>
      </c>
      <c r="O482">
        <v>57</v>
      </c>
      <c r="P482" t="s">
        <v>34</v>
      </c>
      <c r="Q482" t="s">
        <v>70</v>
      </c>
      <c r="R482" t="s">
        <v>97</v>
      </c>
      <c r="S482" t="s">
        <v>98</v>
      </c>
      <c r="T482" t="s">
        <v>155</v>
      </c>
      <c r="U482">
        <v>0</v>
      </c>
      <c r="V482" s="4">
        <v>25193.67</v>
      </c>
      <c r="W482" t="s">
        <v>110</v>
      </c>
      <c r="X482" cm="1">
        <f t="array" ref="X482">_xlfn.IFS(Table1[[#This Row],[severity]]="Critical", 4, Table1[[#This Row],[severity]]="High", 3, Table1[[#This Row],[severity]]="Medium", 2, TRUE, 1)</f>
        <v>3</v>
      </c>
      <c r="Y482">
        <f t="shared" ca="1" si="14"/>
        <v>0</v>
      </c>
      <c r="Z482" t="str">
        <f t="shared" ca="1" si="15"/>
        <v>Night (00-05)</v>
      </c>
    </row>
    <row r="483" spans="1:26" x14ac:dyDescent="0.3">
      <c r="A483" t="s">
        <v>1436</v>
      </c>
      <c r="B483" t="s">
        <v>507</v>
      </c>
      <c r="C483" t="s">
        <v>258</v>
      </c>
      <c r="D483" t="s">
        <v>48</v>
      </c>
      <c r="E483" t="s">
        <v>78</v>
      </c>
      <c r="F483">
        <f>MONTH(Table1[[#This Row],[incident_datetime]])</f>
        <v>7</v>
      </c>
      <c r="G483">
        <f>YEAR(Table1[[#This Row],[incident_datetime]])</f>
        <v>2024</v>
      </c>
      <c r="H483" s="1">
        <v>45483.517777777779</v>
      </c>
      <c r="I483" t="s">
        <v>727</v>
      </c>
      <c r="J483" t="s">
        <v>80</v>
      </c>
      <c r="K483">
        <v>47</v>
      </c>
      <c r="L483" t="s">
        <v>34</v>
      </c>
      <c r="M483" t="s">
        <v>41</v>
      </c>
      <c r="N483" t="s">
        <v>600</v>
      </c>
      <c r="O483">
        <v>33</v>
      </c>
      <c r="P483" t="s">
        <v>59</v>
      </c>
      <c r="Q483" t="s">
        <v>27</v>
      </c>
      <c r="R483" t="s">
        <v>97</v>
      </c>
      <c r="S483" t="s">
        <v>61</v>
      </c>
      <c r="T483" t="s">
        <v>270</v>
      </c>
      <c r="U483">
        <v>0</v>
      </c>
      <c r="V483" s="4">
        <v>32198.12</v>
      </c>
      <c r="W483" t="s">
        <v>103</v>
      </c>
      <c r="X483" cm="1">
        <f t="array" ref="X483">_xlfn.IFS(Table1[[#This Row],[severity]]="Critical", 4, Table1[[#This Row],[severity]]="High", 3, Table1[[#This Row],[severity]]="Medium", 2, TRUE, 1)</f>
        <v>3</v>
      </c>
      <c r="Y483">
        <f t="shared" si="14"/>
        <v>12</v>
      </c>
      <c r="Z483" t="str">
        <f t="shared" si="15"/>
        <v>Afternoon (12-17)</v>
      </c>
    </row>
    <row r="484" spans="1:26" x14ac:dyDescent="0.3">
      <c r="A484" t="s">
        <v>1437</v>
      </c>
      <c r="B484" t="s">
        <v>373</v>
      </c>
      <c r="C484" t="s">
        <v>258</v>
      </c>
      <c r="D484" t="s">
        <v>100</v>
      </c>
      <c r="E484" t="s">
        <v>78</v>
      </c>
      <c r="F484">
        <f>MONTH(Table1[[#This Row],[incident_datetime]])</f>
        <v>11</v>
      </c>
      <c r="G484">
        <f>YEAR(Table1[[#This Row],[incident_datetime]])</f>
        <v>2022</v>
      </c>
      <c r="H484" s="2">
        <v>44874</v>
      </c>
      <c r="I484" t="s">
        <v>1438</v>
      </c>
      <c r="J484" t="s">
        <v>1439</v>
      </c>
      <c r="K484">
        <v>43</v>
      </c>
      <c r="L484" t="s">
        <v>43</v>
      </c>
      <c r="M484" t="s">
        <v>35</v>
      </c>
      <c r="O484">
        <v>56</v>
      </c>
      <c r="P484" t="s">
        <v>59</v>
      </c>
      <c r="Q484" t="s">
        <v>27</v>
      </c>
      <c r="R484" t="s">
        <v>139</v>
      </c>
      <c r="S484" t="s">
        <v>132</v>
      </c>
      <c r="T484" t="s">
        <v>62</v>
      </c>
      <c r="U484">
        <v>3</v>
      </c>
      <c r="V484" s="4">
        <v>35313.730000000003</v>
      </c>
      <c r="W484" t="s">
        <v>103</v>
      </c>
      <c r="X484" cm="1">
        <f t="array" ref="X484">_xlfn.IFS(Table1[[#This Row],[severity]]="Critical", 4, Table1[[#This Row],[severity]]="High", 3, Table1[[#This Row],[severity]]="Medium", 2, TRUE, 1)</f>
        <v>2</v>
      </c>
      <c r="Y484">
        <f t="shared" si="14"/>
        <v>0</v>
      </c>
      <c r="Z484" t="str">
        <f t="shared" si="15"/>
        <v>Night (00-05)</v>
      </c>
    </row>
    <row r="485" spans="1:26" x14ac:dyDescent="0.3">
      <c r="A485" t="s">
        <v>1440</v>
      </c>
      <c r="B485" t="s">
        <v>935</v>
      </c>
      <c r="C485" t="s">
        <v>135</v>
      </c>
      <c r="D485" t="s">
        <v>48</v>
      </c>
      <c r="E485" t="s">
        <v>23</v>
      </c>
      <c r="F485">
        <f>MONTH(Table1[[#This Row],[incident_datetime]])</f>
        <v>2</v>
      </c>
      <c r="G485">
        <f>YEAR(Table1[[#This Row],[incident_datetime]])</f>
        <v>2019</v>
      </c>
      <c r="H485" s="1">
        <v>43499.697974537034</v>
      </c>
      <c r="I485" t="s">
        <v>939</v>
      </c>
      <c r="J485" t="s">
        <v>7102</v>
      </c>
      <c r="K485">
        <v>52</v>
      </c>
      <c r="L485" t="s">
        <v>43</v>
      </c>
      <c r="M485" t="s">
        <v>35</v>
      </c>
      <c r="N485" t="s">
        <v>1441</v>
      </c>
      <c r="O485">
        <v>63</v>
      </c>
      <c r="P485" t="s">
        <v>59</v>
      </c>
      <c r="Q485" t="s">
        <v>27</v>
      </c>
      <c r="R485" t="s">
        <v>52</v>
      </c>
      <c r="S485" t="s">
        <v>98</v>
      </c>
      <c r="T485" t="s">
        <v>155</v>
      </c>
      <c r="U485">
        <v>4</v>
      </c>
      <c r="V485" s="4">
        <v>18512.91</v>
      </c>
      <c r="W485" t="s">
        <v>110</v>
      </c>
      <c r="X485" cm="1">
        <f t="array" ref="X485">_xlfn.IFS(Table1[[#This Row],[severity]]="Critical", 4, Table1[[#This Row],[severity]]="High", 3, Table1[[#This Row],[severity]]="Medium", 2, TRUE, 1)</f>
        <v>1</v>
      </c>
      <c r="Y485">
        <f t="shared" si="14"/>
        <v>16</v>
      </c>
      <c r="Z485" t="str">
        <f t="shared" si="15"/>
        <v>Afternoon (12-17)</v>
      </c>
    </row>
    <row r="486" spans="1:26" x14ac:dyDescent="0.3">
      <c r="A486" t="s">
        <v>1442</v>
      </c>
      <c r="B486" t="s">
        <v>165</v>
      </c>
      <c r="C486" t="s">
        <v>135</v>
      </c>
      <c r="D486" t="s">
        <v>100</v>
      </c>
      <c r="E486" t="s">
        <v>93</v>
      </c>
      <c r="F486">
        <f>MONTH(Table1[[#This Row],[incident_datetime]])</f>
        <v>10</v>
      </c>
      <c r="G486">
        <f>YEAR(Table1[[#This Row],[incident_datetime]])</f>
        <v>2022</v>
      </c>
      <c r="H486" s="1">
        <v>44860.299004629633</v>
      </c>
      <c r="I486" t="s">
        <v>318</v>
      </c>
      <c r="J486" t="s">
        <v>7102</v>
      </c>
      <c r="K486">
        <v>52</v>
      </c>
      <c r="L486" t="s">
        <v>43</v>
      </c>
      <c r="M486" t="s">
        <v>35</v>
      </c>
      <c r="N486" t="s">
        <v>781</v>
      </c>
      <c r="O486">
        <v>50</v>
      </c>
      <c r="P486" t="s">
        <v>43</v>
      </c>
      <c r="Q486" t="s">
        <v>27</v>
      </c>
      <c r="R486" t="s">
        <v>109</v>
      </c>
      <c r="S486" t="s">
        <v>61</v>
      </c>
      <c r="T486" t="s">
        <v>270</v>
      </c>
      <c r="U486">
        <v>1</v>
      </c>
      <c r="V486" s="4">
        <v>23101.66</v>
      </c>
      <c r="W486" t="s">
        <v>110</v>
      </c>
      <c r="X486" cm="1">
        <f t="array" ref="X486">_xlfn.IFS(Table1[[#This Row],[severity]]="Critical", 4, Table1[[#This Row],[severity]]="High", 3, Table1[[#This Row],[severity]]="Medium", 2, TRUE, 1)</f>
        <v>4</v>
      </c>
      <c r="Y486">
        <f t="shared" si="14"/>
        <v>7</v>
      </c>
      <c r="Z486" t="str">
        <f t="shared" si="15"/>
        <v>Morning (06-11)</v>
      </c>
    </row>
    <row r="487" spans="1:26" x14ac:dyDescent="0.3">
      <c r="A487" t="s">
        <v>1443</v>
      </c>
      <c r="B487" t="s">
        <v>391</v>
      </c>
      <c r="C487" t="s">
        <v>258</v>
      </c>
      <c r="D487" t="s">
        <v>77</v>
      </c>
      <c r="E487" t="s">
        <v>72</v>
      </c>
      <c r="F487">
        <f>MONTH(Table1[[#This Row],[incident_datetime]])</f>
        <v>7</v>
      </c>
      <c r="G487">
        <f>YEAR(Table1[[#This Row],[incident_datetime]])</f>
        <v>2020</v>
      </c>
      <c r="H487" s="1">
        <v>44013.694444444445</v>
      </c>
      <c r="I487" t="s">
        <v>339</v>
      </c>
      <c r="J487" t="s">
        <v>1444</v>
      </c>
      <c r="K487">
        <v>27</v>
      </c>
      <c r="L487" t="s">
        <v>59</v>
      </c>
      <c r="M487" t="s">
        <v>35</v>
      </c>
      <c r="N487" t="s">
        <v>882</v>
      </c>
      <c r="O487">
        <v>23</v>
      </c>
      <c r="P487" t="s">
        <v>43</v>
      </c>
      <c r="Q487" t="s">
        <v>27</v>
      </c>
      <c r="R487" t="s">
        <v>97</v>
      </c>
      <c r="S487" t="s">
        <v>53</v>
      </c>
      <c r="T487" t="s">
        <v>155</v>
      </c>
      <c r="U487">
        <v>5</v>
      </c>
      <c r="V487" s="4">
        <v>1424.71</v>
      </c>
      <c r="W487" t="s">
        <v>103</v>
      </c>
      <c r="X487" cm="1">
        <f t="array" ref="X487">_xlfn.IFS(Table1[[#This Row],[severity]]="Critical", 4, Table1[[#This Row],[severity]]="High", 3, Table1[[#This Row],[severity]]="Medium", 2, TRUE, 1)</f>
        <v>3</v>
      </c>
      <c r="Y487">
        <f t="shared" si="14"/>
        <v>16</v>
      </c>
      <c r="Z487" t="str">
        <f t="shared" si="15"/>
        <v>Afternoon (12-17)</v>
      </c>
    </row>
    <row r="488" spans="1:26" x14ac:dyDescent="0.3">
      <c r="A488" t="s">
        <v>1445</v>
      </c>
      <c r="B488" t="s">
        <v>523</v>
      </c>
      <c r="C488" t="s">
        <v>220</v>
      </c>
      <c r="D488" t="s">
        <v>88</v>
      </c>
      <c r="E488" t="s">
        <v>78</v>
      </c>
      <c r="F488">
        <f>MONTH(Table1[[#This Row],[incident_datetime]])</f>
        <v>7</v>
      </c>
      <c r="G488">
        <f>YEAR(Table1[[#This Row],[incident_datetime]])</f>
        <v>2021</v>
      </c>
      <c r="H488" s="2">
        <v>44397</v>
      </c>
      <c r="I488" t="s">
        <v>208</v>
      </c>
      <c r="J488" t="s">
        <v>1446</v>
      </c>
      <c r="K488">
        <v>26</v>
      </c>
      <c r="L488" t="s">
        <v>43</v>
      </c>
      <c r="M488" t="s">
        <v>41</v>
      </c>
      <c r="N488" t="s">
        <v>1447</v>
      </c>
      <c r="O488">
        <v>56</v>
      </c>
      <c r="P488" t="s">
        <v>43</v>
      </c>
      <c r="Q488" t="s">
        <v>27</v>
      </c>
      <c r="R488" t="s">
        <v>139</v>
      </c>
      <c r="S488" t="s">
        <v>132</v>
      </c>
      <c r="T488" t="s">
        <v>155</v>
      </c>
      <c r="U488">
        <v>1</v>
      </c>
      <c r="V488" s="4">
        <v>2113.59</v>
      </c>
      <c r="W488" t="s">
        <v>110</v>
      </c>
      <c r="X488" cm="1">
        <f t="array" ref="X488">_xlfn.IFS(Table1[[#This Row],[severity]]="Critical", 4, Table1[[#This Row],[severity]]="High", 3, Table1[[#This Row],[severity]]="Medium", 2, TRUE, 1)</f>
        <v>2</v>
      </c>
      <c r="Y488">
        <f t="shared" si="14"/>
        <v>0</v>
      </c>
      <c r="Z488" t="str">
        <f t="shared" si="15"/>
        <v>Night (00-05)</v>
      </c>
    </row>
    <row r="489" spans="1:26" x14ac:dyDescent="0.3">
      <c r="A489" t="s">
        <v>1448</v>
      </c>
      <c r="B489" t="s">
        <v>422</v>
      </c>
      <c r="C489" t="s">
        <v>180</v>
      </c>
      <c r="D489" t="s">
        <v>65</v>
      </c>
      <c r="E489" t="s">
        <v>72</v>
      </c>
      <c r="F489">
        <f>MONTH(Table1[[#This Row],[incident_datetime]])</f>
        <v>4</v>
      </c>
      <c r="G489">
        <f>YEAR(Table1[[#This Row],[incident_datetime]])</f>
        <v>2023</v>
      </c>
      <c r="H489" s="1">
        <v>45029.3281712963</v>
      </c>
      <c r="I489" t="s">
        <v>528</v>
      </c>
      <c r="J489" t="s">
        <v>1449</v>
      </c>
      <c r="K489">
        <v>71</v>
      </c>
      <c r="L489" t="s">
        <v>43</v>
      </c>
      <c r="M489" t="s">
        <v>41</v>
      </c>
      <c r="N489" t="s">
        <v>1450</v>
      </c>
      <c r="O489">
        <v>56</v>
      </c>
      <c r="P489" t="s">
        <v>59</v>
      </c>
      <c r="Q489" t="s">
        <v>215</v>
      </c>
      <c r="R489" t="s">
        <v>97</v>
      </c>
      <c r="S489" t="s">
        <v>98</v>
      </c>
      <c r="T489" t="s">
        <v>29</v>
      </c>
      <c r="U489">
        <v>3</v>
      </c>
      <c r="V489" s="4">
        <v>43608.34</v>
      </c>
      <c r="W489" t="s">
        <v>110</v>
      </c>
      <c r="X489" cm="1">
        <f t="array" ref="X489">_xlfn.IFS(Table1[[#This Row],[severity]]="Critical", 4, Table1[[#This Row],[severity]]="High", 3, Table1[[#This Row],[severity]]="Medium", 2, TRUE, 1)</f>
        <v>3</v>
      </c>
      <c r="Y489">
        <f t="shared" si="14"/>
        <v>7</v>
      </c>
      <c r="Z489" t="str">
        <f t="shared" si="15"/>
        <v>Morning (06-11)</v>
      </c>
    </row>
    <row r="490" spans="1:26" x14ac:dyDescent="0.3">
      <c r="A490" t="s">
        <v>1451</v>
      </c>
      <c r="B490" t="s">
        <v>935</v>
      </c>
      <c r="C490" t="s">
        <v>220</v>
      </c>
      <c r="D490" t="s">
        <v>88</v>
      </c>
      <c r="E490" t="s">
        <v>72</v>
      </c>
      <c r="F490">
        <f ca="1">MONTH(Table1[[#This Row],[incident_datetime]])</f>
        <v>8</v>
      </c>
      <c r="G490">
        <f ca="1">YEAR(Table1[[#This Row],[incident_datetime]])</f>
        <v>2026</v>
      </c>
      <c r="H490" s="2">
        <f ca="1">TODAY()</f>
        <v>46250</v>
      </c>
      <c r="I490" t="s">
        <v>419</v>
      </c>
      <c r="J490" t="s">
        <v>344</v>
      </c>
      <c r="K490">
        <v>52</v>
      </c>
      <c r="L490" t="s">
        <v>43</v>
      </c>
      <c r="M490" t="s">
        <v>107</v>
      </c>
      <c r="N490" t="s">
        <v>1452</v>
      </c>
      <c r="O490">
        <v>25</v>
      </c>
      <c r="P490" t="s">
        <v>43</v>
      </c>
      <c r="Q490" t="s">
        <v>215</v>
      </c>
      <c r="R490" t="s">
        <v>139</v>
      </c>
      <c r="S490" t="s">
        <v>28</v>
      </c>
      <c r="T490" t="s">
        <v>155</v>
      </c>
      <c r="U490">
        <v>4</v>
      </c>
      <c r="V490" s="4">
        <v>6757.13</v>
      </c>
      <c r="W490" t="s">
        <v>110</v>
      </c>
      <c r="X490" cm="1">
        <f t="array" ref="X490">_xlfn.IFS(Table1[[#This Row],[severity]]="Critical", 4, Table1[[#This Row],[severity]]="High", 3, Table1[[#This Row],[severity]]="Medium", 2, TRUE, 1)</f>
        <v>2</v>
      </c>
      <c r="Y490">
        <f t="shared" ca="1" si="14"/>
        <v>0</v>
      </c>
      <c r="Z490" t="str">
        <f t="shared" ca="1" si="15"/>
        <v>Night (00-05)</v>
      </c>
    </row>
    <row r="491" spans="1:26" x14ac:dyDescent="0.3">
      <c r="A491" t="s">
        <v>1453</v>
      </c>
      <c r="B491" t="s">
        <v>507</v>
      </c>
      <c r="C491" t="s">
        <v>686</v>
      </c>
      <c r="D491" t="s">
        <v>38</v>
      </c>
      <c r="E491" t="s">
        <v>186</v>
      </c>
      <c r="F491">
        <f>MONTH(Table1[[#This Row],[incident_datetime]])</f>
        <v>9</v>
      </c>
      <c r="G491">
        <f>YEAR(Table1[[#This Row],[incident_datetime]])</f>
        <v>2024</v>
      </c>
      <c r="H491" s="1">
        <v>45562.913402777776</v>
      </c>
      <c r="I491" t="s">
        <v>49</v>
      </c>
      <c r="J491" t="s">
        <v>177</v>
      </c>
      <c r="K491">
        <v>16</v>
      </c>
      <c r="L491" t="s">
        <v>43</v>
      </c>
      <c r="M491" t="s">
        <v>107</v>
      </c>
      <c r="N491" t="s">
        <v>1205</v>
      </c>
      <c r="O491">
        <v>66</v>
      </c>
      <c r="P491" t="s">
        <v>43</v>
      </c>
      <c r="Q491" t="s">
        <v>70</v>
      </c>
      <c r="R491" t="s">
        <v>109</v>
      </c>
      <c r="S491" t="s">
        <v>132</v>
      </c>
      <c r="T491" t="s">
        <v>270</v>
      </c>
      <c r="U491">
        <v>5</v>
      </c>
      <c r="V491" s="4">
        <v>17172.830000000002</v>
      </c>
      <c r="W491" t="s">
        <v>103</v>
      </c>
      <c r="X491" cm="1">
        <f t="array" ref="X491">_xlfn.IFS(Table1[[#This Row],[severity]]="Critical", 4, Table1[[#This Row],[severity]]="High", 3, Table1[[#This Row],[severity]]="Medium", 2, TRUE, 1)</f>
        <v>4</v>
      </c>
      <c r="Y491">
        <f t="shared" si="14"/>
        <v>21</v>
      </c>
      <c r="Z491" t="str">
        <f t="shared" si="15"/>
        <v>Evening (18-23)</v>
      </c>
    </row>
    <row r="492" spans="1:26" x14ac:dyDescent="0.3">
      <c r="A492" t="s">
        <v>1454</v>
      </c>
      <c r="B492" t="s">
        <v>338</v>
      </c>
      <c r="C492" t="s">
        <v>135</v>
      </c>
      <c r="D492" t="s">
        <v>48</v>
      </c>
      <c r="E492" t="s">
        <v>93</v>
      </c>
      <c r="F492">
        <f>MONTH(Table1[[#This Row],[incident_datetime]])</f>
        <v>5</v>
      </c>
      <c r="G492">
        <f>YEAR(Table1[[#This Row],[incident_datetime]])</f>
        <v>2020</v>
      </c>
      <c r="H492" s="1">
        <v>43976.641458333332</v>
      </c>
      <c r="I492" t="s">
        <v>939</v>
      </c>
      <c r="J492" t="s">
        <v>1455</v>
      </c>
      <c r="K492">
        <v>64</v>
      </c>
      <c r="L492" t="s">
        <v>43</v>
      </c>
      <c r="M492" t="s">
        <v>107</v>
      </c>
      <c r="N492" t="s">
        <v>1456</v>
      </c>
      <c r="O492">
        <v>56</v>
      </c>
      <c r="P492" t="s">
        <v>59</v>
      </c>
      <c r="Q492" t="s">
        <v>70</v>
      </c>
      <c r="R492" t="s">
        <v>109</v>
      </c>
      <c r="S492" t="s">
        <v>61</v>
      </c>
      <c r="T492" t="s">
        <v>155</v>
      </c>
      <c r="U492">
        <v>2</v>
      </c>
      <c r="V492" s="4">
        <v>28700.29</v>
      </c>
      <c r="W492" t="s">
        <v>110</v>
      </c>
      <c r="X492" cm="1">
        <f t="array" ref="X492">_xlfn.IFS(Table1[[#This Row],[severity]]="Critical", 4, Table1[[#This Row],[severity]]="High", 3, Table1[[#This Row],[severity]]="Medium", 2, TRUE, 1)</f>
        <v>4</v>
      </c>
      <c r="Y492">
        <f t="shared" si="14"/>
        <v>15</v>
      </c>
      <c r="Z492" t="str">
        <f t="shared" si="15"/>
        <v>Afternoon (12-17)</v>
      </c>
    </row>
    <row r="493" spans="1:26" x14ac:dyDescent="0.3">
      <c r="A493" t="s">
        <v>1457</v>
      </c>
      <c r="B493" t="s">
        <v>141</v>
      </c>
      <c r="C493" t="s">
        <v>468</v>
      </c>
      <c r="D493" t="s">
        <v>92</v>
      </c>
      <c r="E493" t="s">
        <v>78</v>
      </c>
      <c r="F493">
        <f>MONTH(Table1[[#This Row],[incident_datetime]])</f>
        <v>9</v>
      </c>
      <c r="G493">
        <f>YEAR(Table1[[#This Row],[incident_datetime]])</f>
        <v>2023</v>
      </c>
      <c r="H493" s="1">
        <v>45181.068020833336</v>
      </c>
      <c r="I493" t="s">
        <v>321</v>
      </c>
      <c r="J493" t="s">
        <v>511</v>
      </c>
      <c r="K493">
        <v>22</v>
      </c>
      <c r="L493" t="s">
        <v>43</v>
      </c>
      <c r="M493" t="s">
        <v>35</v>
      </c>
      <c r="N493" t="s">
        <v>336</v>
      </c>
      <c r="O493">
        <v>56</v>
      </c>
      <c r="P493" t="s">
        <v>59</v>
      </c>
      <c r="Q493" t="s">
        <v>70</v>
      </c>
      <c r="R493" t="s">
        <v>139</v>
      </c>
      <c r="S493" t="s">
        <v>28</v>
      </c>
      <c r="T493" t="s">
        <v>155</v>
      </c>
      <c r="U493">
        <v>2</v>
      </c>
      <c r="V493" s="4">
        <v>42019.96</v>
      </c>
      <c r="W493" t="s">
        <v>110</v>
      </c>
      <c r="X493" cm="1">
        <f t="array" ref="X493">_xlfn.IFS(Table1[[#This Row],[severity]]="Critical", 4, Table1[[#This Row],[severity]]="High", 3, Table1[[#This Row],[severity]]="Medium", 2, TRUE, 1)</f>
        <v>2</v>
      </c>
      <c r="Y493">
        <f t="shared" si="14"/>
        <v>1</v>
      </c>
      <c r="Z493" t="str">
        <f t="shared" si="15"/>
        <v>Night (00-05)</v>
      </c>
    </row>
    <row r="494" spans="1:26" x14ac:dyDescent="0.3">
      <c r="A494" t="s">
        <v>1458</v>
      </c>
      <c r="B494" t="s">
        <v>1173</v>
      </c>
      <c r="C494" t="s">
        <v>180</v>
      </c>
      <c r="D494" t="s">
        <v>88</v>
      </c>
      <c r="E494" t="s">
        <v>31</v>
      </c>
      <c r="F494">
        <f>MONTH(Table1[[#This Row],[incident_datetime]])</f>
        <v>5</v>
      </c>
      <c r="G494">
        <f>YEAR(Table1[[#This Row],[incident_datetime]])</f>
        <v>2022</v>
      </c>
      <c r="H494" s="1">
        <v>44692.806388888886</v>
      </c>
      <c r="I494" t="s">
        <v>321</v>
      </c>
      <c r="J494" t="s">
        <v>511</v>
      </c>
      <c r="K494">
        <v>42</v>
      </c>
      <c r="L494" t="s">
        <v>43</v>
      </c>
      <c r="M494" t="s">
        <v>35</v>
      </c>
      <c r="N494" t="s">
        <v>1459</v>
      </c>
      <c r="O494">
        <v>14</v>
      </c>
      <c r="P494" t="s">
        <v>59</v>
      </c>
      <c r="Q494" t="s">
        <v>70</v>
      </c>
      <c r="R494" t="s">
        <v>109</v>
      </c>
      <c r="S494" t="s">
        <v>28</v>
      </c>
      <c r="T494" t="s">
        <v>155</v>
      </c>
      <c r="U494">
        <v>1</v>
      </c>
      <c r="V494" s="4">
        <v>48089.01</v>
      </c>
      <c r="W494" t="s">
        <v>110</v>
      </c>
      <c r="X494" cm="1">
        <f t="array" ref="X494">_xlfn.IFS(Table1[[#This Row],[severity]]="Critical", 4, Table1[[#This Row],[severity]]="High", 3, Table1[[#This Row],[severity]]="Medium", 2, TRUE, 1)</f>
        <v>4</v>
      </c>
      <c r="Y494">
        <f t="shared" si="14"/>
        <v>19</v>
      </c>
      <c r="Z494" t="str">
        <f t="shared" si="15"/>
        <v>Evening (18-23)</v>
      </c>
    </row>
    <row r="495" spans="1:26" x14ac:dyDescent="0.3">
      <c r="A495" t="s">
        <v>1460</v>
      </c>
      <c r="B495" t="s">
        <v>242</v>
      </c>
      <c r="C495" t="s">
        <v>258</v>
      </c>
      <c r="D495" t="s">
        <v>77</v>
      </c>
      <c r="E495" t="s">
        <v>55</v>
      </c>
      <c r="F495">
        <f>MONTH(Table1[[#This Row],[incident_datetime]])</f>
        <v>10</v>
      </c>
      <c r="G495">
        <f>YEAR(Table1[[#This Row],[incident_datetime]])</f>
        <v>2018</v>
      </c>
      <c r="H495" s="1">
        <v>43379.873356481483</v>
      </c>
      <c r="I495" t="s">
        <v>682</v>
      </c>
      <c r="J495" t="s">
        <v>529</v>
      </c>
      <c r="K495">
        <v>26</v>
      </c>
      <c r="L495" t="s">
        <v>43</v>
      </c>
      <c r="M495" t="s">
        <v>85</v>
      </c>
      <c r="N495" t="s">
        <v>1447</v>
      </c>
      <c r="O495">
        <v>48</v>
      </c>
      <c r="P495" t="s">
        <v>34</v>
      </c>
      <c r="Q495" t="s">
        <v>27</v>
      </c>
      <c r="R495" t="s">
        <v>139</v>
      </c>
      <c r="S495" t="s">
        <v>28</v>
      </c>
      <c r="T495" t="s">
        <v>270</v>
      </c>
      <c r="U495">
        <v>1</v>
      </c>
      <c r="V495" s="4">
        <v>162.49</v>
      </c>
      <c r="W495" t="s">
        <v>110</v>
      </c>
      <c r="X495" cm="1">
        <f t="array" ref="X495">_xlfn.IFS(Table1[[#This Row],[severity]]="Critical", 4, Table1[[#This Row],[severity]]="High", 3, Table1[[#This Row],[severity]]="Medium", 2, TRUE, 1)</f>
        <v>2</v>
      </c>
      <c r="Y495">
        <f t="shared" si="14"/>
        <v>20</v>
      </c>
      <c r="Z495" t="str">
        <f t="shared" si="15"/>
        <v>Evening (18-23)</v>
      </c>
    </row>
    <row r="496" spans="1:26" x14ac:dyDescent="0.3">
      <c r="A496" t="s">
        <v>1461</v>
      </c>
      <c r="B496" t="s">
        <v>267</v>
      </c>
      <c r="C496" t="s">
        <v>233</v>
      </c>
      <c r="D496" t="s">
        <v>77</v>
      </c>
      <c r="E496" t="s">
        <v>31</v>
      </c>
      <c r="F496">
        <f>MONTH(Table1[[#This Row],[incident_datetime]])</f>
        <v>8</v>
      </c>
      <c r="G496">
        <f>YEAR(Table1[[#This Row],[incident_datetime]])</f>
        <v>2019</v>
      </c>
      <c r="H496" s="1">
        <v>43695.722777777781</v>
      </c>
      <c r="I496" t="s">
        <v>412</v>
      </c>
      <c r="J496" t="s">
        <v>7102</v>
      </c>
      <c r="K496">
        <v>52</v>
      </c>
      <c r="L496" t="s">
        <v>43</v>
      </c>
      <c r="M496" t="s">
        <v>35</v>
      </c>
      <c r="N496" t="s">
        <v>466</v>
      </c>
      <c r="O496">
        <v>80</v>
      </c>
      <c r="P496" t="s">
        <v>59</v>
      </c>
      <c r="Q496" t="s">
        <v>70</v>
      </c>
      <c r="R496" t="s">
        <v>109</v>
      </c>
      <c r="S496" t="s">
        <v>61</v>
      </c>
      <c r="T496" t="s">
        <v>62</v>
      </c>
      <c r="U496">
        <v>1</v>
      </c>
      <c r="V496">
        <v>0</v>
      </c>
      <c r="W496" t="s">
        <v>110</v>
      </c>
      <c r="X496" cm="1">
        <f t="array" ref="X496">_xlfn.IFS(Table1[[#This Row],[severity]]="Critical", 4, Table1[[#This Row],[severity]]="High", 3, Table1[[#This Row],[severity]]="Medium", 2, TRUE, 1)</f>
        <v>4</v>
      </c>
      <c r="Y496">
        <f t="shared" si="14"/>
        <v>17</v>
      </c>
      <c r="Z496" t="str">
        <f t="shared" si="15"/>
        <v>Afternoon (12-17)</v>
      </c>
    </row>
    <row r="497" spans="1:26" x14ac:dyDescent="0.3">
      <c r="A497" t="s">
        <v>1462</v>
      </c>
      <c r="B497" t="s">
        <v>935</v>
      </c>
      <c r="C497" t="s">
        <v>135</v>
      </c>
      <c r="D497" t="s">
        <v>88</v>
      </c>
      <c r="E497" t="s">
        <v>23</v>
      </c>
      <c r="F497">
        <f>MONTH(Table1[[#This Row],[incident_datetime]])</f>
        <v>3</v>
      </c>
      <c r="G497">
        <f>YEAR(Table1[[#This Row],[incident_datetime]])</f>
        <v>2018</v>
      </c>
      <c r="H497" s="1">
        <v>43176.324606481481</v>
      </c>
      <c r="I497" t="s">
        <v>32</v>
      </c>
      <c r="J497" t="s">
        <v>1463</v>
      </c>
      <c r="K497">
        <v>65</v>
      </c>
      <c r="L497" t="s">
        <v>43</v>
      </c>
      <c r="M497" t="s">
        <v>35</v>
      </c>
      <c r="N497" t="s">
        <v>1464</v>
      </c>
      <c r="O497">
        <v>44</v>
      </c>
      <c r="P497" t="s">
        <v>43</v>
      </c>
      <c r="Q497" t="s">
        <v>27</v>
      </c>
      <c r="R497" t="s">
        <v>52</v>
      </c>
      <c r="S497" t="s">
        <v>28</v>
      </c>
      <c r="T497" t="s">
        <v>270</v>
      </c>
      <c r="U497">
        <v>4</v>
      </c>
      <c r="V497" s="4">
        <v>45948.73</v>
      </c>
      <c r="W497" t="s">
        <v>110</v>
      </c>
      <c r="X497" cm="1">
        <f t="array" ref="X497">_xlfn.IFS(Table1[[#This Row],[severity]]="Critical", 4, Table1[[#This Row],[severity]]="High", 3, Table1[[#This Row],[severity]]="Medium", 2, TRUE, 1)</f>
        <v>1</v>
      </c>
      <c r="Y497">
        <f t="shared" si="14"/>
        <v>7</v>
      </c>
      <c r="Z497" t="str">
        <f t="shared" si="15"/>
        <v>Morning (06-11)</v>
      </c>
    </row>
    <row r="498" spans="1:26" x14ac:dyDescent="0.3">
      <c r="A498" t="s">
        <v>1465</v>
      </c>
      <c r="B498" t="s">
        <v>338</v>
      </c>
      <c r="C498" t="s">
        <v>258</v>
      </c>
      <c r="D498" t="s">
        <v>77</v>
      </c>
      <c r="E498" t="s">
        <v>66</v>
      </c>
      <c r="F498">
        <f>MONTH(Table1[[#This Row],[incident_datetime]])</f>
        <v>1</v>
      </c>
      <c r="G498">
        <f>YEAR(Table1[[#This Row],[incident_datetime]])</f>
        <v>2019</v>
      </c>
      <c r="H498" s="1">
        <v>43477.422974537039</v>
      </c>
      <c r="I498" t="s">
        <v>355</v>
      </c>
      <c r="J498" t="s">
        <v>1466</v>
      </c>
      <c r="K498">
        <v>22</v>
      </c>
      <c r="L498" t="s">
        <v>43</v>
      </c>
      <c r="M498" t="s">
        <v>34</v>
      </c>
      <c r="N498" t="s">
        <v>1467</v>
      </c>
      <c r="O498">
        <v>14</v>
      </c>
      <c r="P498" t="s">
        <v>59</v>
      </c>
      <c r="Q498" t="s">
        <v>27</v>
      </c>
      <c r="R498" t="s">
        <v>109</v>
      </c>
      <c r="S498" t="s">
        <v>61</v>
      </c>
      <c r="T498" t="s">
        <v>29</v>
      </c>
      <c r="U498">
        <v>0</v>
      </c>
      <c r="V498" s="4">
        <v>6585.74</v>
      </c>
      <c r="W498" t="s">
        <v>103</v>
      </c>
      <c r="X498" cm="1">
        <f t="array" ref="X498">_xlfn.IFS(Table1[[#This Row],[severity]]="Critical", 4, Table1[[#This Row],[severity]]="High", 3, Table1[[#This Row],[severity]]="Medium", 2, TRUE, 1)</f>
        <v>4</v>
      </c>
      <c r="Y498">
        <f t="shared" si="14"/>
        <v>10</v>
      </c>
      <c r="Z498" t="str">
        <f t="shared" si="15"/>
        <v>Morning (06-11)</v>
      </c>
    </row>
    <row r="499" spans="1:26" x14ac:dyDescent="0.3">
      <c r="A499" t="s">
        <v>1468</v>
      </c>
      <c r="B499" t="s">
        <v>935</v>
      </c>
      <c r="C499" t="s">
        <v>562</v>
      </c>
      <c r="D499" t="s">
        <v>38</v>
      </c>
      <c r="E499" t="s">
        <v>93</v>
      </c>
      <c r="F499">
        <f>MONTH(Table1[[#This Row],[incident_datetime]])</f>
        <v>2</v>
      </c>
      <c r="G499">
        <f>YEAR(Table1[[#This Row],[incident_datetime]])</f>
        <v>2023</v>
      </c>
      <c r="H499" s="1">
        <v>44972.208715277775</v>
      </c>
      <c r="I499" t="s">
        <v>212</v>
      </c>
      <c r="J499" t="s">
        <v>1469</v>
      </c>
      <c r="K499">
        <v>31</v>
      </c>
      <c r="L499" t="s">
        <v>43</v>
      </c>
      <c r="M499" t="s">
        <v>85</v>
      </c>
      <c r="N499" t="s">
        <v>1470</v>
      </c>
      <c r="O499">
        <v>32</v>
      </c>
      <c r="P499" t="s">
        <v>43</v>
      </c>
      <c r="Q499" t="s">
        <v>215</v>
      </c>
      <c r="R499" t="s">
        <v>52</v>
      </c>
      <c r="S499" t="s">
        <v>98</v>
      </c>
      <c r="T499" t="s">
        <v>155</v>
      </c>
      <c r="U499">
        <v>0</v>
      </c>
      <c r="V499" s="4">
        <v>12733.23</v>
      </c>
      <c r="W499" t="s">
        <v>103</v>
      </c>
      <c r="X499" cm="1">
        <f t="array" ref="X499">_xlfn.IFS(Table1[[#This Row],[severity]]="Critical", 4, Table1[[#This Row],[severity]]="High", 3, Table1[[#This Row],[severity]]="Medium", 2, TRUE, 1)</f>
        <v>1</v>
      </c>
      <c r="Y499">
        <f t="shared" si="14"/>
        <v>5</v>
      </c>
      <c r="Z499" t="str">
        <f t="shared" si="15"/>
        <v>Night (00-05)</v>
      </c>
    </row>
    <row r="500" spans="1:26" x14ac:dyDescent="0.3">
      <c r="A500" t="s">
        <v>1471</v>
      </c>
      <c r="B500" t="s">
        <v>134</v>
      </c>
      <c r="C500" t="s">
        <v>135</v>
      </c>
      <c r="D500" t="s">
        <v>48</v>
      </c>
      <c r="E500" t="s">
        <v>55</v>
      </c>
      <c r="F500">
        <f>MONTH(Table1[[#This Row],[incident_datetime]])</f>
        <v>8</v>
      </c>
      <c r="G500">
        <f>YEAR(Table1[[#This Row],[incident_datetime]])</f>
        <v>2022</v>
      </c>
      <c r="H500" s="1">
        <v>44794.104409722226</v>
      </c>
      <c r="I500" t="s">
        <v>1196</v>
      </c>
      <c r="J500" t="s">
        <v>413</v>
      </c>
      <c r="K500">
        <v>44</v>
      </c>
      <c r="L500" t="s">
        <v>34</v>
      </c>
      <c r="M500" t="s">
        <v>35</v>
      </c>
      <c r="N500" t="s">
        <v>1472</v>
      </c>
      <c r="O500">
        <v>45</v>
      </c>
      <c r="P500" t="s">
        <v>34</v>
      </c>
      <c r="Q500" t="s">
        <v>27</v>
      </c>
      <c r="R500" t="s">
        <v>97</v>
      </c>
      <c r="S500" t="s">
        <v>132</v>
      </c>
      <c r="T500" t="s">
        <v>155</v>
      </c>
      <c r="U500">
        <v>2</v>
      </c>
      <c r="V500" s="4">
        <v>47307.38</v>
      </c>
      <c r="W500" t="s">
        <v>110</v>
      </c>
      <c r="X500" cm="1">
        <f t="array" ref="X500">_xlfn.IFS(Table1[[#This Row],[severity]]="Critical", 4, Table1[[#This Row],[severity]]="High", 3, Table1[[#This Row],[severity]]="Medium", 2, TRUE, 1)</f>
        <v>3</v>
      </c>
      <c r="Y500">
        <f t="shared" si="14"/>
        <v>2</v>
      </c>
      <c r="Z500" t="str">
        <f t="shared" si="15"/>
        <v>Night (00-05)</v>
      </c>
    </row>
    <row r="501" spans="1:26" x14ac:dyDescent="0.3">
      <c r="A501" t="s">
        <v>1473</v>
      </c>
      <c r="B501" t="s">
        <v>507</v>
      </c>
      <c r="C501" t="s">
        <v>180</v>
      </c>
      <c r="D501" t="s">
        <v>77</v>
      </c>
      <c r="E501" t="s">
        <v>39</v>
      </c>
      <c r="F501">
        <f>MONTH(Table1[[#This Row],[incident_datetime]])</f>
        <v>6</v>
      </c>
      <c r="G501">
        <f>YEAR(Table1[[#This Row],[incident_datetime]])</f>
        <v>2024</v>
      </c>
      <c r="H501" s="1">
        <v>45460.943344907406</v>
      </c>
      <c r="I501" t="s">
        <v>519</v>
      </c>
      <c r="J501" t="s">
        <v>1474</v>
      </c>
      <c r="K501">
        <v>19</v>
      </c>
      <c r="L501" t="s">
        <v>34</v>
      </c>
      <c r="M501" t="s">
        <v>107</v>
      </c>
      <c r="N501" t="s">
        <v>1475</v>
      </c>
      <c r="O501">
        <v>85</v>
      </c>
      <c r="P501" t="s">
        <v>59</v>
      </c>
      <c r="Q501" t="s">
        <v>215</v>
      </c>
      <c r="R501" t="s">
        <v>109</v>
      </c>
      <c r="S501" t="s">
        <v>132</v>
      </c>
      <c r="T501" t="s">
        <v>155</v>
      </c>
      <c r="U501">
        <v>0</v>
      </c>
      <c r="V501" s="4">
        <v>2280.9299999999998</v>
      </c>
      <c r="W501" t="s">
        <v>110</v>
      </c>
      <c r="X501" cm="1">
        <f t="array" ref="X501">_xlfn.IFS(Table1[[#This Row],[severity]]="Critical", 4, Table1[[#This Row],[severity]]="High", 3, Table1[[#This Row],[severity]]="Medium", 2, TRUE, 1)</f>
        <v>4</v>
      </c>
      <c r="Y501">
        <f t="shared" si="14"/>
        <v>22</v>
      </c>
      <c r="Z501" t="str">
        <f t="shared" si="15"/>
        <v>Evening (18-23)</v>
      </c>
    </row>
    <row r="502" spans="1:26" x14ac:dyDescent="0.3">
      <c r="A502" t="s">
        <v>1476</v>
      </c>
      <c r="B502" t="s">
        <v>250</v>
      </c>
      <c r="C502" t="s">
        <v>180</v>
      </c>
      <c r="D502" t="s">
        <v>88</v>
      </c>
      <c r="E502" t="s">
        <v>23</v>
      </c>
      <c r="F502">
        <f>MONTH(Table1[[#This Row],[incident_datetime]])</f>
        <v>11</v>
      </c>
      <c r="G502">
        <f>YEAR(Table1[[#This Row],[incident_datetime]])</f>
        <v>2023</v>
      </c>
      <c r="H502" s="1">
        <v>45253.638067129628</v>
      </c>
      <c r="I502" t="s">
        <v>105</v>
      </c>
      <c r="J502" t="s">
        <v>1407</v>
      </c>
      <c r="K502">
        <v>52</v>
      </c>
      <c r="L502" t="s">
        <v>43</v>
      </c>
      <c r="M502" t="s">
        <v>85</v>
      </c>
      <c r="N502" t="s">
        <v>1477</v>
      </c>
      <c r="O502">
        <v>23</v>
      </c>
      <c r="P502" t="s">
        <v>59</v>
      </c>
      <c r="Q502" t="s">
        <v>70</v>
      </c>
      <c r="R502" t="s">
        <v>139</v>
      </c>
      <c r="S502" t="s">
        <v>132</v>
      </c>
      <c r="T502" t="s">
        <v>62</v>
      </c>
      <c r="U502">
        <v>2</v>
      </c>
      <c r="V502" s="4">
        <v>7754.45</v>
      </c>
      <c r="W502" t="s">
        <v>110</v>
      </c>
      <c r="X502" cm="1">
        <f t="array" ref="X502">_xlfn.IFS(Table1[[#This Row],[severity]]="Critical", 4, Table1[[#This Row],[severity]]="High", 3, Table1[[#This Row],[severity]]="Medium", 2, TRUE, 1)</f>
        <v>2</v>
      </c>
      <c r="Y502">
        <f t="shared" si="14"/>
        <v>15</v>
      </c>
      <c r="Z502" t="str">
        <f t="shared" si="15"/>
        <v>Afternoon (12-17)</v>
      </c>
    </row>
    <row r="503" spans="1:26" x14ac:dyDescent="0.3">
      <c r="A503" t="s">
        <v>1478</v>
      </c>
      <c r="B503" t="s">
        <v>141</v>
      </c>
      <c r="C503" t="s">
        <v>342</v>
      </c>
      <c r="D503" t="s">
        <v>92</v>
      </c>
      <c r="E503" t="s">
        <v>78</v>
      </c>
      <c r="F503">
        <f>MONTH(Table1[[#This Row],[incident_datetime]])</f>
        <v>2</v>
      </c>
      <c r="G503">
        <f>YEAR(Table1[[#This Row],[incident_datetime]])</f>
        <v>2018</v>
      </c>
      <c r="H503" s="1">
        <v>43156.433113425926</v>
      </c>
      <c r="I503" t="s">
        <v>423</v>
      </c>
      <c r="J503" t="s">
        <v>1479</v>
      </c>
      <c r="K503">
        <v>37</v>
      </c>
      <c r="L503" t="s">
        <v>59</v>
      </c>
      <c r="M503" t="s">
        <v>41</v>
      </c>
      <c r="N503" t="s">
        <v>1480</v>
      </c>
      <c r="O503">
        <v>62</v>
      </c>
      <c r="P503" t="s">
        <v>59</v>
      </c>
      <c r="Q503" t="s">
        <v>60</v>
      </c>
      <c r="R503" t="s">
        <v>109</v>
      </c>
      <c r="S503" t="s">
        <v>28</v>
      </c>
      <c r="T503" t="s">
        <v>62</v>
      </c>
      <c r="U503">
        <v>5</v>
      </c>
      <c r="V503" s="4">
        <v>28664.21</v>
      </c>
      <c r="W503" t="s">
        <v>110</v>
      </c>
      <c r="X503" cm="1">
        <f t="array" ref="X503">_xlfn.IFS(Table1[[#This Row],[severity]]="Critical", 4, Table1[[#This Row],[severity]]="High", 3, Table1[[#This Row],[severity]]="Medium", 2, TRUE, 1)</f>
        <v>4</v>
      </c>
      <c r="Y503">
        <f t="shared" si="14"/>
        <v>10</v>
      </c>
      <c r="Z503" t="str">
        <f t="shared" si="15"/>
        <v>Morning (06-11)</v>
      </c>
    </row>
    <row r="504" spans="1:26" x14ac:dyDescent="0.3">
      <c r="A504" t="s">
        <v>1481</v>
      </c>
      <c r="B504" t="s">
        <v>306</v>
      </c>
      <c r="C504" t="s">
        <v>342</v>
      </c>
      <c r="D504" t="s">
        <v>22</v>
      </c>
      <c r="E504" t="s">
        <v>186</v>
      </c>
      <c r="F504">
        <f ca="1">MONTH(Table1[[#This Row],[incident_datetime]])</f>
        <v>8</v>
      </c>
      <c r="G504">
        <f ca="1">YEAR(Table1[[#This Row],[incident_datetime]])</f>
        <v>2026</v>
      </c>
      <c r="H504" s="2">
        <f ca="1">TODAY()</f>
        <v>46250</v>
      </c>
      <c r="I504" t="s">
        <v>370</v>
      </c>
      <c r="J504" t="s">
        <v>7102</v>
      </c>
      <c r="K504">
        <v>52</v>
      </c>
      <c r="L504" t="s">
        <v>43</v>
      </c>
      <c r="M504" t="s">
        <v>35</v>
      </c>
      <c r="N504" t="s">
        <v>1482</v>
      </c>
      <c r="O504">
        <v>57</v>
      </c>
      <c r="P504" t="s">
        <v>59</v>
      </c>
      <c r="Q504" t="s">
        <v>27</v>
      </c>
      <c r="R504" t="s">
        <v>97</v>
      </c>
      <c r="S504" t="s">
        <v>132</v>
      </c>
      <c r="T504" t="s">
        <v>155</v>
      </c>
      <c r="U504">
        <v>2</v>
      </c>
      <c r="V504" s="4">
        <v>37658.36</v>
      </c>
      <c r="W504" t="s">
        <v>110</v>
      </c>
      <c r="X504" cm="1">
        <f t="array" ref="X504">_xlfn.IFS(Table1[[#This Row],[severity]]="Critical", 4, Table1[[#This Row],[severity]]="High", 3, Table1[[#This Row],[severity]]="Medium", 2, TRUE, 1)</f>
        <v>3</v>
      </c>
      <c r="Y504">
        <f t="shared" ca="1" si="14"/>
        <v>0</v>
      </c>
      <c r="Z504" t="str">
        <f t="shared" ca="1" si="15"/>
        <v>Night (00-05)</v>
      </c>
    </row>
    <row r="505" spans="1:26" x14ac:dyDescent="0.3">
      <c r="A505" t="s">
        <v>1483</v>
      </c>
      <c r="B505" t="s">
        <v>507</v>
      </c>
      <c r="C505" t="s">
        <v>468</v>
      </c>
      <c r="D505" t="s">
        <v>22</v>
      </c>
      <c r="E505" t="s">
        <v>112</v>
      </c>
      <c r="F505">
        <f>MONTH(Table1[[#This Row],[incident_datetime]])</f>
        <v>4</v>
      </c>
      <c r="G505">
        <f>YEAR(Table1[[#This Row],[incident_datetime]])</f>
        <v>2021</v>
      </c>
      <c r="H505" s="1">
        <v>44304.912673611114</v>
      </c>
      <c r="I505" t="s">
        <v>528</v>
      </c>
      <c r="J505" t="s">
        <v>1026</v>
      </c>
      <c r="K505">
        <v>52</v>
      </c>
      <c r="L505" t="s">
        <v>59</v>
      </c>
      <c r="M505" t="s">
        <v>41</v>
      </c>
      <c r="N505" t="s">
        <v>329</v>
      </c>
      <c r="O505">
        <v>42</v>
      </c>
      <c r="P505" t="s">
        <v>43</v>
      </c>
      <c r="Q505" t="s">
        <v>27</v>
      </c>
      <c r="R505" t="s">
        <v>139</v>
      </c>
      <c r="S505" t="s">
        <v>28</v>
      </c>
      <c r="T505" t="s">
        <v>155</v>
      </c>
      <c r="U505">
        <v>2</v>
      </c>
      <c r="V505" s="4">
        <v>17042.349999999999</v>
      </c>
      <c r="W505" t="s">
        <v>110</v>
      </c>
      <c r="X505" cm="1">
        <f t="array" ref="X505">_xlfn.IFS(Table1[[#This Row],[severity]]="Critical", 4, Table1[[#This Row],[severity]]="High", 3, Table1[[#This Row],[severity]]="Medium", 2, TRUE, 1)</f>
        <v>2</v>
      </c>
      <c r="Y505">
        <f t="shared" si="14"/>
        <v>21</v>
      </c>
      <c r="Z505" t="str">
        <f t="shared" si="15"/>
        <v>Evening (18-23)</v>
      </c>
    </row>
    <row r="506" spans="1:26" x14ac:dyDescent="0.3">
      <c r="A506" t="s">
        <v>1484</v>
      </c>
      <c r="B506" t="s">
        <v>306</v>
      </c>
      <c r="C506" t="s">
        <v>220</v>
      </c>
      <c r="D506" t="s">
        <v>38</v>
      </c>
      <c r="E506" t="s">
        <v>72</v>
      </c>
      <c r="F506">
        <f>MONTH(Table1[[#This Row],[incident_datetime]])</f>
        <v>3</v>
      </c>
      <c r="G506">
        <f>YEAR(Table1[[#This Row],[incident_datetime]])</f>
        <v>2024</v>
      </c>
      <c r="H506" s="1">
        <v>45361.498182870368</v>
      </c>
      <c r="I506" t="s">
        <v>609</v>
      </c>
      <c r="J506" t="s">
        <v>1485</v>
      </c>
      <c r="K506">
        <v>60</v>
      </c>
      <c r="L506" t="s">
        <v>43</v>
      </c>
      <c r="M506" t="s">
        <v>35</v>
      </c>
      <c r="N506" t="s">
        <v>81</v>
      </c>
      <c r="O506">
        <v>28</v>
      </c>
      <c r="P506" t="s">
        <v>59</v>
      </c>
      <c r="Q506" t="s">
        <v>27</v>
      </c>
      <c r="R506" t="s">
        <v>139</v>
      </c>
      <c r="S506" t="s">
        <v>53</v>
      </c>
      <c r="T506" t="s">
        <v>29</v>
      </c>
      <c r="U506">
        <v>4</v>
      </c>
      <c r="V506" s="4">
        <v>32203.87</v>
      </c>
      <c r="W506" t="s">
        <v>110</v>
      </c>
      <c r="X506" cm="1">
        <f t="array" ref="X506">_xlfn.IFS(Table1[[#This Row],[severity]]="Critical", 4, Table1[[#This Row],[severity]]="High", 3, Table1[[#This Row],[severity]]="Medium", 2, TRUE, 1)</f>
        <v>2</v>
      </c>
      <c r="Y506">
        <f t="shared" si="14"/>
        <v>11</v>
      </c>
      <c r="Z506" t="str">
        <f t="shared" si="15"/>
        <v>Morning (06-11)</v>
      </c>
    </row>
    <row r="507" spans="1:26" x14ac:dyDescent="0.3">
      <c r="A507" t="s">
        <v>1486</v>
      </c>
      <c r="B507" t="s">
        <v>250</v>
      </c>
      <c r="C507" t="s">
        <v>135</v>
      </c>
      <c r="D507" t="s">
        <v>38</v>
      </c>
      <c r="E507" t="s">
        <v>31</v>
      </c>
      <c r="F507">
        <f>MONTH(Table1[[#This Row],[incident_datetime]])</f>
        <v>11</v>
      </c>
      <c r="G507">
        <f>YEAR(Table1[[#This Row],[incident_datetime]])</f>
        <v>2023</v>
      </c>
      <c r="H507" s="1">
        <v>45240.070949074077</v>
      </c>
      <c r="I507" t="s">
        <v>67</v>
      </c>
      <c r="J507" t="s">
        <v>980</v>
      </c>
      <c r="K507">
        <v>65</v>
      </c>
      <c r="L507" t="s">
        <v>59</v>
      </c>
      <c r="M507" t="s">
        <v>34</v>
      </c>
      <c r="O507">
        <v>56</v>
      </c>
      <c r="P507" t="s">
        <v>59</v>
      </c>
      <c r="Q507" t="s">
        <v>27</v>
      </c>
      <c r="R507" t="s">
        <v>97</v>
      </c>
      <c r="S507" t="s">
        <v>61</v>
      </c>
      <c r="T507" t="s">
        <v>29</v>
      </c>
      <c r="U507">
        <v>0</v>
      </c>
      <c r="V507" s="4">
        <v>20970.599999999999</v>
      </c>
      <c r="W507" t="s">
        <v>103</v>
      </c>
      <c r="X507" cm="1">
        <f t="array" ref="X507">_xlfn.IFS(Table1[[#This Row],[severity]]="Critical", 4, Table1[[#This Row],[severity]]="High", 3, Table1[[#This Row],[severity]]="Medium", 2, TRUE, 1)</f>
        <v>3</v>
      </c>
      <c r="Y507">
        <f t="shared" si="14"/>
        <v>1</v>
      </c>
      <c r="Z507" t="str">
        <f t="shared" si="15"/>
        <v>Night (00-05)</v>
      </c>
    </row>
    <row r="508" spans="1:26" x14ac:dyDescent="0.3">
      <c r="A508" t="s">
        <v>1487</v>
      </c>
      <c r="B508" t="s">
        <v>1173</v>
      </c>
      <c r="C508" t="s">
        <v>233</v>
      </c>
      <c r="D508" t="s">
        <v>100</v>
      </c>
      <c r="E508" t="s">
        <v>55</v>
      </c>
      <c r="F508">
        <f>MONTH(Table1[[#This Row],[incident_datetime]])</f>
        <v>4</v>
      </c>
      <c r="G508">
        <f>YEAR(Table1[[#This Row],[incident_datetime]])</f>
        <v>2021</v>
      </c>
      <c r="H508" s="1">
        <v>44292.956493055557</v>
      </c>
      <c r="I508" t="s">
        <v>40</v>
      </c>
      <c r="J508" t="s">
        <v>1081</v>
      </c>
      <c r="K508">
        <v>23</v>
      </c>
      <c r="L508" t="s">
        <v>59</v>
      </c>
      <c r="M508" t="s">
        <v>107</v>
      </c>
      <c r="N508" t="s">
        <v>1488</v>
      </c>
      <c r="O508">
        <v>75</v>
      </c>
      <c r="P508" t="s">
        <v>34</v>
      </c>
      <c r="Q508" t="s">
        <v>27</v>
      </c>
      <c r="R508" t="s">
        <v>109</v>
      </c>
      <c r="S508" t="s">
        <v>28</v>
      </c>
      <c r="T508" t="s">
        <v>155</v>
      </c>
      <c r="U508">
        <v>3</v>
      </c>
      <c r="V508" s="4">
        <v>33156.76</v>
      </c>
      <c r="W508" t="s">
        <v>103</v>
      </c>
      <c r="X508" cm="1">
        <f t="array" ref="X508">_xlfn.IFS(Table1[[#This Row],[severity]]="Critical", 4, Table1[[#This Row],[severity]]="High", 3, Table1[[#This Row],[severity]]="Medium", 2, TRUE, 1)</f>
        <v>4</v>
      </c>
      <c r="Y508">
        <f t="shared" si="14"/>
        <v>22</v>
      </c>
      <c r="Z508" t="str">
        <f t="shared" si="15"/>
        <v>Evening (18-23)</v>
      </c>
    </row>
    <row r="509" spans="1:26" x14ac:dyDescent="0.3">
      <c r="A509" t="s">
        <v>1489</v>
      </c>
      <c r="B509" t="s">
        <v>1173</v>
      </c>
      <c r="C509" t="s">
        <v>342</v>
      </c>
      <c r="D509" t="s">
        <v>88</v>
      </c>
      <c r="E509" t="s">
        <v>72</v>
      </c>
      <c r="F509">
        <f>MONTH(Table1[[#This Row],[incident_datetime]])</f>
        <v>10</v>
      </c>
      <c r="G509">
        <f>YEAR(Table1[[#This Row],[incident_datetime]])</f>
        <v>2019</v>
      </c>
      <c r="H509" s="1">
        <v>43751.485185185185</v>
      </c>
      <c r="I509" t="s">
        <v>927</v>
      </c>
      <c r="J509" t="s">
        <v>1490</v>
      </c>
      <c r="K509">
        <v>17</v>
      </c>
      <c r="L509" t="s">
        <v>43</v>
      </c>
      <c r="M509" t="s">
        <v>35</v>
      </c>
      <c r="N509" t="s">
        <v>933</v>
      </c>
      <c r="O509">
        <v>12</v>
      </c>
      <c r="P509" t="s">
        <v>34</v>
      </c>
      <c r="Q509" t="s">
        <v>27</v>
      </c>
      <c r="R509" t="s">
        <v>139</v>
      </c>
      <c r="S509" t="s">
        <v>53</v>
      </c>
      <c r="T509" t="s">
        <v>155</v>
      </c>
      <c r="U509">
        <v>4</v>
      </c>
      <c r="V509">
        <v>0</v>
      </c>
      <c r="W509" t="s">
        <v>103</v>
      </c>
      <c r="X509" cm="1">
        <f t="array" ref="X509">_xlfn.IFS(Table1[[#This Row],[severity]]="Critical", 4, Table1[[#This Row],[severity]]="High", 3, Table1[[#This Row],[severity]]="Medium", 2, TRUE, 1)</f>
        <v>2</v>
      </c>
      <c r="Y509">
        <f t="shared" si="14"/>
        <v>11</v>
      </c>
      <c r="Z509" t="str">
        <f t="shared" si="15"/>
        <v>Morning (06-11)</v>
      </c>
    </row>
    <row r="510" spans="1:26" x14ac:dyDescent="0.3">
      <c r="A510" t="s">
        <v>1491</v>
      </c>
      <c r="B510" t="s">
        <v>267</v>
      </c>
      <c r="C510" t="s">
        <v>220</v>
      </c>
      <c r="D510" t="s">
        <v>92</v>
      </c>
      <c r="E510" t="s">
        <v>72</v>
      </c>
      <c r="F510">
        <f>MONTH(Table1[[#This Row],[incident_datetime]])</f>
        <v>6</v>
      </c>
      <c r="G510">
        <f>YEAR(Table1[[#This Row],[incident_datetime]])</f>
        <v>2018</v>
      </c>
      <c r="H510" s="1">
        <v>43272.120509259257</v>
      </c>
      <c r="I510" t="s">
        <v>1492</v>
      </c>
      <c r="J510" t="s">
        <v>707</v>
      </c>
      <c r="K510">
        <v>23</v>
      </c>
      <c r="L510" t="s">
        <v>59</v>
      </c>
      <c r="M510" t="s">
        <v>35</v>
      </c>
      <c r="N510" t="s">
        <v>1493</v>
      </c>
      <c r="O510">
        <v>12</v>
      </c>
      <c r="P510" t="s">
        <v>43</v>
      </c>
      <c r="Q510" t="s">
        <v>60</v>
      </c>
      <c r="R510" t="s">
        <v>97</v>
      </c>
      <c r="S510" t="s">
        <v>28</v>
      </c>
      <c r="T510" t="s">
        <v>155</v>
      </c>
      <c r="U510">
        <v>3</v>
      </c>
      <c r="V510" s="4">
        <v>17146.02</v>
      </c>
      <c r="W510" t="s">
        <v>103</v>
      </c>
      <c r="X510" cm="1">
        <f t="array" ref="X510">_xlfn.IFS(Table1[[#This Row],[severity]]="Critical", 4, Table1[[#This Row],[severity]]="High", 3, Table1[[#This Row],[severity]]="Medium", 2, TRUE, 1)</f>
        <v>3</v>
      </c>
      <c r="Y510">
        <f t="shared" si="14"/>
        <v>2</v>
      </c>
      <c r="Z510" t="str">
        <f t="shared" si="15"/>
        <v>Night (00-05)</v>
      </c>
    </row>
    <row r="511" spans="1:26" x14ac:dyDescent="0.3">
      <c r="A511" t="s">
        <v>1494</v>
      </c>
      <c r="B511" t="s">
        <v>134</v>
      </c>
      <c r="C511" t="s">
        <v>233</v>
      </c>
      <c r="D511" t="s">
        <v>48</v>
      </c>
      <c r="E511" t="s">
        <v>66</v>
      </c>
      <c r="F511">
        <f>MONTH(Table1[[#This Row],[incident_datetime]])</f>
        <v>2</v>
      </c>
      <c r="G511">
        <f>YEAR(Table1[[#This Row],[incident_datetime]])</f>
        <v>2022</v>
      </c>
      <c r="H511" s="1">
        <v>44611.317083333335</v>
      </c>
      <c r="I511" t="s">
        <v>622</v>
      </c>
      <c r="J511" t="s">
        <v>563</v>
      </c>
      <c r="K511">
        <v>75</v>
      </c>
      <c r="L511" t="s">
        <v>59</v>
      </c>
      <c r="M511" t="s">
        <v>107</v>
      </c>
      <c r="N511" t="s">
        <v>1495</v>
      </c>
      <c r="O511">
        <v>18</v>
      </c>
      <c r="P511" t="s">
        <v>43</v>
      </c>
      <c r="Q511" t="s">
        <v>70</v>
      </c>
      <c r="R511" t="s">
        <v>139</v>
      </c>
      <c r="S511" t="s">
        <v>61</v>
      </c>
      <c r="T511" t="s">
        <v>155</v>
      </c>
      <c r="U511">
        <v>0</v>
      </c>
      <c r="V511" s="4">
        <v>37755.32</v>
      </c>
      <c r="W511" t="s">
        <v>103</v>
      </c>
      <c r="X511" cm="1">
        <f t="array" ref="X511">_xlfn.IFS(Table1[[#This Row],[severity]]="Critical", 4, Table1[[#This Row],[severity]]="High", 3, Table1[[#This Row],[severity]]="Medium", 2, TRUE, 1)</f>
        <v>2</v>
      </c>
      <c r="Y511">
        <f t="shared" si="14"/>
        <v>7</v>
      </c>
      <c r="Z511" t="str">
        <f t="shared" si="15"/>
        <v>Morning (06-11)</v>
      </c>
    </row>
    <row r="512" spans="1:26" x14ac:dyDescent="0.3">
      <c r="A512" t="s">
        <v>1496</v>
      </c>
      <c r="B512" t="s">
        <v>373</v>
      </c>
      <c r="C512" t="s">
        <v>233</v>
      </c>
      <c r="D512" t="s">
        <v>65</v>
      </c>
      <c r="E512" t="s">
        <v>66</v>
      </c>
      <c r="F512">
        <f>MONTH(Table1[[#This Row],[incident_datetime]])</f>
        <v>3</v>
      </c>
      <c r="G512">
        <f>YEAR(Table1[[#This Row],[incident_datetime]])</f>
        <v>2024</v>
      </c>
      <c r="H512" s="1">
        <v>45372.811064814814</v>
      </c>
      <c r="I512" t="s">
        <v>24</v>
      </c>
      <c r="J512" t="s">
        <v>1497</v>
      </c>
      <c r="K512">
        <v>52</v>
      </c>
      <c r="L512" t="s">
        <v>59</v>
      </c>
      <c r="M512" t="s">
        <v>85</v>
      </c>
      <c r="N512" t="s">
        <v>542</v>
      </c>
      <c r="O512">
        <v>76</v>
      </c>
      <c r="P512" t="s">
        <v>43</v>
      </c>
      <c r="Q512" t="s">
        <v>70</v>
      </c>
      <c r="R512" t="s">
        <v>139</v>
      </c>
      <c r="S512" t="s">
        <v>61</v>
      </c>
      <c r="T512" t="s">
        <v>29</v>
      </c>
      <c r="U512">
        <v>3</v>
      </c>
      <c r="V512" s="4">
        <v>25504.16</v>
      </c>
      <c r="W512" t="s">
        <v>110</v>
      </c>
      <c r="X512" cm="1">
        <f t="array" ref="X512">_xlfn.IFS(Table1[[#This Row],[severity]]="Critical", 4, Table1[[#This Row],[severity]]="High", 3, Table1[[#This Row],[severity]]="Medium", 2, TRUE, 1)</f>
        <v>2</v>
      </c>
      <c r="Y512">
        <f t="shared" si="14"/>
        <v>19</v>
      </c>
      <c r="Z512" t="str">
        <f t="shared" si="15"/>
        <v>Evening (18-23)</v>
      </c>
    </row>
    <row r="513" spans="1:26" x14ac:dyDescent="0.3">
      <c r="A513" t="s">
        <v>1498</v>
      </c>
      <c r="B513" t="s">
        <v>306</v>
      </c>
      <c r="C513" t="s">
        <v>135</v>
      </c>
      <c r="D513" t="s">
        <v>65</v>
      </c>
      <c r="E513" t="s">
        <v>93</v>
      </c>
      <c r="F513">
        <f>MONTH(Table1[[#This Row],[incident_datetime]])</f>
        <v>2</v>
      </c>
      <c r="G513">
        <f>YEAR(Table1[[#This Row],[incident_datetime]])</f>
        <v>2023</v>
      </c>
      <c r="H513" s="1">
        <v>44981.843414351853</v>
      </c>
      <c r="I513" t="s">
        <v>285</v>
      </c>
      <c r="J513" t="s">
        <v>1499</v>
      </c>
      <c r="K513">
        <v>17</v>
      </c>
      <c r="L513" t="s">
        <v>34</v>
      </c>
      <c r="M513" t="s">
        <v>35</v>
      </c>
      <c r="N513" t="s">
        <v>1408</v>
      </c>
      <c r="O513">
        <v>12</v>
      </c>
      <c r="P513" t="s">
        <v>59</v>
      </c>
      <c r="Q513" t="s">
        <v>27</v>
      </c>
      <c r="R513" t="s">
        <v>139</v>
      </c>
      <c r="S513" t="s">
        <v>98</v>
      </c>
      <c r="T513" t="s">
        <v>155</v>
      </c>
      <c r="U513">
        <v>4</v>
      </c>
      <c r="V513" s="4">
        <v>27247.66</v>
      </c>
      <c r="W513" t="s">
        <v>103</v>
      </c>
      <c r="X513" cm="1">
        <f t="array" ref="X513">_xlfn.IFS(Table1[[#This Row],[severity]]="Critical", 4, Table1[[#This Row],[severity]]="High", 3, Table1[[#This Row],[severity]]="Medium", 2, TRUE, 1)</f>
        <v>2</v>
      </c>
      <c r="Y513">
        <f t="shared" si="14"/>
        <v>20</v>
      </c>
      <c r="Z513" t="str">
        <f t="shared" si="15"/>
        <v>Evening (18-23)</v>
      </c>
    </row>
    <row r="514" spans="1:26" x14ac:dyDescent="0.3">
      <c r="A514" t="s">
        <v>1500</v>
      </c>
      <c r="B514" t="s">
        <v>373</v>
      </c>
      <c r="C514" t="s">
        <v>220</v>
      </c>
      <c r="D514" t="s">
        <v>100</v>
      </c>
      <c r="E514" t="s">
        <v>93</v>
      </c>
      <c r="F514">
        <f>MONTH(Table1[[#This Row],[incident_datetime]])</f>
        <v>4</v>
      </c>
      <c r="G514">
        <f>YEAR(Table1[[#This Row],[incident_datetime]])</f>
        <v>2020</v>
      </c>
      <c r="H514" s="1">
        <v>43950.670567129629</v>
      </c>
      <c r="I514" t="s">
        <v>251</v>
      </c>
      <c r="J514" t="s">
        <v>847</v>
      </c>
      <c r="K514">
        <v>66</v>
      </c>
      <c r="L514" t="s">
        <v>43</v>
      </c>
      <c r="M514" t="s">
        <v>34</v>
      </c>
      <c r="N514" t="s">
        <v>1501</v>
      </c>
      <c r="O514">
        <v>89</v>
      </c>
      <c r="P514" t="s">
        <v>59</v>
      </c>
      <c r="Q514" t="s">
        <v>116</v>
      </c>
      <c r="R514" t="s">
        <v>97</v>
      </c>
      <c r="S514" t="s">
        <v>61</v>
      </c>
      <c r="T514" t="s">
        <v>155</v>
      </c>
      <c r="U514">
        <v>4</v>
      </c>
      <c r="V514" s="4">
        <v>42004.36</v>
      </c>
      <c r="W514" t="s">
        <v>103</v>
      </c>
      <c r="X514" cm="1">
        <f t="array" ref="X514">_xlfn.IFS(Table1[[#This Row],[severity]]="Critical", 4, Table1[[#This Row],[severity]]="High", 3, Table1[[#This Row],[severity]]="Medium", 2, TRUE, 1)</f>
        <v>3</v>
      </c>
      <c r="Y514">
        <f t="shared" ref="Y514:Y577" si="16">HOUR(H514)</f>
        <v>16</v>
      </c>
      <c r="Z514" t="str">
        <f t="shared" ref="Z514:Z577" si="17">IF(Y514&lt;6,"Night (00-05)",IF(Y514&lt;12,"Morning (06-11)",IF(Y514&lt;18,"Afternoon (12-17)","Evening (18-23)")))</f>
        <v>Afternoon (12-17)</v>
      </c>
    </row>
    <row r="515" spans="1:26" x14ac:dyDescent="0.3">
      <c r="A515" t="s">
        <v>1502</v>
      </c>
      <c r="B515" t="s">
        <v>165</v>
      </c>
      <c r="C515" t="s">
        <v>233</v>
      </c>
      <c r="D515" t="s">
        <v>77</v>
      </c>
      <c r="E515" t="s">
        <v>31</v>
      </c>
      <c r="F515">
        <f>MONTH(Table1[[#This Row],[incident_datetime]])</f>
        <v>6</v>
      </c>
      <c r="G515">
        <f>YEAR(Table1[[#This Row],[incident_datetime]])</f>
        <v>2021</v>
      </c>
      <c r="H515" s="1">
        <v>44361.660995370374</v>
      </c>
      <c r="I515" t="s">
        <v>1070</v>
      </c>
      <c r="J515" t="s">
        <v>7102</v>
      </c>
      <c r="K515">
        <v>52</v>
      </c>
      <c r="L515" t="s">
        <v>43</v>
      </c>
      <c r="M515" t="s">
        <v>35</v>
      </c>
      <c r="N515" t="s">
        <v>1503</v>
      </c>
      <c r="O515">
        <v>56</v>
      </c>
      <c r="P515" t="s">
        <v>59</v>
      </c>
      <c r="Q515" t="s">
        <v>116</v>
      </c>
      <c r="R515" t="s">
        <v>97</v>
      </c>
      <c r="S515" t="s">
        <v>28</v>
      </c>
      <c r="T515" t="s">
        <v>29</v>
      </c>
      <c r="U515">
        <v>0</v>
      </c>
      <c r="V515">
        <v>0</v>
      </c>
      <c r="W515" t="s">
        <v>110</v>
      </c>
      <c r="X515" cm="1">
        <f t="array" ref="X515">_xlfn.IFS(Table1[[#This Row],[severity]]="Critical", 4, Table1[[#This Row],[severity]]="High", 3, Table1[[#This Row],[severity]]="Medium", 2, TRUE, 1)</f>
        <v>3</v>
      </c>
      <c r="Y515">
        <f t="shared" si="16"/>
        <v>15</v>
      </c>
      <c r="Z515" t="str">
        <f t="shared" si="17"/>
        <v>Afternoon (12-17)</v>
      </c>
    </row>
    <row r="516" spans="1:26" x14ac:dyDescent="0.3">
      <c r="A516" t="s">
        <v>1504</v>
      </c>
      <c r="B516" t="s">
        <v>422</v>
      </c>
      <c r="C516" t="s">
        <v>342</v>
      </c>
      <c r="D516" t="s">
        <v>100</v>
      </c>
      <c r="E516" t="s">
        <v>186</v>
      </c>
      <c r="F516">
        <f>MONTH(Table1[[#This Row],[incident_datetime]])</f>
        <v>7</v>
      </c>
      <c r="G516">
        <f>YEAR(Table1[[#This Row],[incident_datetime]])</f>
        <v>2020</v>
      </c>
      <c r="H516" s="1">
        <v>44022.461481481485</v>
      </c>
      <c r="I516" t="s">
        <v>243</v>
      </c>
      <c r="J516" t="s">
        <v>1207</v>
      </c>
      <c r="K516">
        <v>63</v>
      </c>
      <c r="L516" t="s">
        <v>59</v>
      </c>
      <c r="M516" t="s">
        <v>85</v>
      </c>
      <c r="N516" t="s">
        <v>1505</v>
      </c>
      <c r="O516">
        <v>84</v>
      </c>
      <c r="P516" t="s">
        <v>59</v>
      </c>
      <c r="Q516" t="s">
        <v>27</v>
      </c>
      <c r="R516" t="s">
        <v>139</v>
      </c>
      <c r="S516" t="s">
        <v>98</v>
      </c>
      <c r="T516" t="s">
        <v>155</v>
      </c>
      <c r="U516">
        <v>5</v>
      </c>
      <c r="V516" s="4">
        <v>48329.94</v>
      </c>
      <c r="W516" t="s">
        <v>103</v>
      </c>
      <c r="X516" cm="1">
        <f t="array" ref="X516">_xlfn.IFS(Table1[[#This Row],[severity]]="Critical", 4, Table1[[#This Row],[severity]]="High", 3, Table1[[#This Row],[severity]]="Medium", 2, TRUE, 1)</f>
        <v>2</v>
      </c>
      <c r="Y516">
        <f t="shared" si="16"/>
        <v>11</v>
      </c>
      <c r="Z516" t="str">
        <f t="shared" si="17"/>
        <v>Morning (06-11)</v>
      </c>
    </row>
    <row r="517" spans="1:26" x14ac:dyDescent="0.3">
      <c r="A517" t="s">
        <v>1506</v>
      </c>
      <c r="B517" t="s">
        <v>935</v>
      </c>
      <c r="C517" t="s">
        <v>342</v>
      </c>
      <c r="D517" t="s">
        <v>22</v>
      </c>
      <c r="E517" t="s">
        <v>72</v>
      </c>
      <c r="F517">
        <f>MONTH(Table1[[#This Row],[incident_datetime]])</f>
        <v>12</v>
      </c>
      <c r="G517">
        <f>YEAR(Table1[[#This Row],[incident_datetime]])</f>
        <v>2020</v>
      </c>
      <c r="H517" s="1">
        <v>44185.72729166667</v>
      </c>
      <c r="I517" t="s">
        <v>462</v>
      </c>
      <c r="J517" t="s">
        <v>1507</v>
      </c>
      <c r="K517">
        <v>66</v>
      </c>
      <c r="L517" t="s">
        <v>59</v>
      </c>
      <c r="M517" t="s">
        <v>41</v>
      </c>
      <c r="N517" t="s">
        <v>1508</v>
      </c>
      <c r="O517">
        <v>38</v>
      </c>
      <c r="P517" t="s">
        <v>59</v>
      </c>
      <c r="Q517" t="s">
        <v>27</v>
      </c>
      <c r="R517" t="s">
        <v>139</v>
      </c>
      <c r="S517" t="s">
        <v>61</v>
      </c>
      <c r="T517" t="s">
        <v>155</v>
      </c>
      <c r="U517">
        <v>5</v>
      </c>
      <c r="V517" s="4">
        <v>11424.35</v>
      </c>
      <c r="W517" t="s">
        <v>103</v>
      </c>
      <c r="X517" cm="1">
        <f t="array" ref="X517">_xlfn.IFS(Table1[[#This Row],[severity]]="Critical", 4, Table1[[#This Row],[severity]]="High", 3, Table1[[#This Row],[severity]]="Medium", 2, TRUE, 1)</f>
        <v>2</v>
      </c>
      <c r="Y517">
        <f t="shared" si="16"/>
        <v>17</v>
      </c>
      <c r="Z517" t="str">
        <f t="shared" si="17"/>
        <v>Afternoon (12-17)</v>
      </c>
    </row>
    <row r="518" spans="1:26" x14ac:dyDescent="0.3">
      <c r="A518" t="s">
        <v>1509</v>
      </c>
      <c r="B518" t="s">
        <v>1019</v>
      </c>
      <c r="C518" t="s">
        <v>233</v>
      </c>
      <c r="D518" t="s">
        <v>38</v>
      </c>
      <c r="E518" t="s">
        <v>78</v>
      </c>
      <c r="F518">
        <f>MONTH(Table1[[#This Row],[incident_datetime]])</f>
        <v>12</v>
      </c>
      <c r="G518">
        <f>YEAR(Table1[[#This Row],[incident_datetime]])</f>
        <v>2024</v>
      </c>
      <c r="H518" s="1">
        <v>45631.031736111108</v>
      </c>
      <c r="I518" t="s">
        <v>56</v>
      </c>
      <c r="J518" t="s">
        <v>1510</v>
      </c>
      <c r="K518">
        <v>38</v>
      </c>
      <c r="L518" t="s">
        <v>59</v>
      </c>
      <c r="M518" t="s">
        <v>85</v>
      </c>
      <c r="N518" t="s">
        <v>1073</v>
      </c>
      <c r="O518">
        <v>56</v>
      </c>
      <c r="P518" t="s">
        <v>34</v>
      </c>
      <c r="Q518" t="s">
        <v>27</v>
      </c>
      <c r="R518" t="s">
        <v>109</v>
      </c>
      <c r="S518" t="s">
        <v>28</v>
      </c>
      <c r="T518" t="s">
        <v>270</v>
      </c>
      <c r="U518">
        <v>1</v>
      </c>
      <c r="V518" s="4">
        <v>7100.88</v>
      </c>
      <c r="W518" t="s">
        <v>110</v>
      </c>
      <c r="X518" cm="1">
        <f t="array" ref="X518">_xlfn.IFS(Table1[[#This Row],[severity]]="Critical", 4, Table1[[#This Row],[severity]]="High", 3, Table1[[#This Row],[severity]]="Medium", 2, TRUE, 1)</f>
        <v>4</v>
      </c>
      <c r="Y518">
        <f t="shared" si="16"/>
        <v>0</v>
      </c>
      <c r="Z518" t="str">
        <f t="shared" si="17"/>
        <v>Night (00-05)</v>
      </c>
    </row>
    <row r="519" spans="1:26" x14ac:dyDescent="0.3">
      <c r="A519" t="s">
        <v>1511</v>
      </c>
      <c r="B519" t="s">
        <v>373</v>
      </c>
      <c r="C519" t="s">
        <v>686</v>
      </c>
      <c r="D519" t="s">
        <v>48</v>
      </c>
      <c r="E519" t="s">
        <v>93</v>
      </c>
      <c r="F519">
        <f>MONTH(Table1[[#This Row],[incident_datetime]])</f>
        <v>2</v>
      </c>
      <c r="G519">
        <f>YEAR(Table1[[#This Row],[incident_datetime]])</f>
        <v>2023</v>
      </c>
      <c r="H519" s="1">
        <v>44966.743946759256</v>
      </c>
      <c r="I519" t="s">
        <v>448</v>
      </c>
      <c r="J519" t="s">
        <v>1032</v>
      </c>
      <c r="K519">
        <v>32</v>
      </c>
      <c r="L519" t="s">
        <v>59</v>
      </c>
      <c r="M519" t="s">
        <v>41</v>
      </c>
      <c r="N519" t="s">
        <v>1512</v>
      </c>
      <c r="O519">
        <v>64</v>
      </c>
      <c r="P519" t="s">
        <v>43</v>
      </c>
      <c r="Q519" t="s">
        <v>215</v>
      </c>
      <c r="R519" t="s">
        <v>139</v>
      </c>
      <c r="S519" t="s">
        <v>53</v>
      </c>
      <c r="T519" t="s">
        <v>270</v>
      </c>
      <c r="U519">
        <v>4</v>
      </c>
      <c r="V519" s="4">
        <v>32979.47</v>
      </c>
      <c r="W519" t="s">
        <v>110</v>
      </c>
      <c r="X519" cm="1">
        <f t="array" ref="X519">_xlfn.IFS(Table1[[#This Row],[severity]]="Critical", 4, Table1[[#This Row],[severity]]="High", 3, Table1[[#This Row],[severity]]="Medium", 2, TRUE, 1)</f>
        <v>2</v>
      </c>
      <c r="Y519">
        <f t="shared" si="16"/>
        <v>17</v>
      </c>
      <c r="Z519" t="str">
        <f t="shared" si="17"/>
        <v>Afternoon (12-17)</v>
      </c>
    </row>
    <row r="520" spans="1:26" x14ac:dyDescent="0.3">
      <c r="A520" t="s">
        <v>1513</v>
      </c>
      <c r="B520" t="s">
        <v>267</v>
      </c>
      <c r="C520" t="s">
        <v>258</v>
      </c>
      <c r="D520" t="s">
        <v>22</v>
      </c>
      <c r="E520" t="s">
        <v>72</v>
      </c>
      <c r="F520">
        <f>MONTH(Table1[[#This Row],[incident_datetime]])</f>
        <v>3</v>
      </c>
      <c r="G520">
        <f>YEAR(Table1[[#This Row],[incident_datetime]])</f>
        <v>2022</v>
      </c>
      <c r="H520" s="1">
        <v>44649.263518518521</v>
      </c>
      <c r="I520" t="s">
        <v>400</v>
      </c>
      <c r="J520" t="s">
        <v>1514</v>
      </c>
      <c r="K520">
        <v>49</v>
      </c>
      <c r="L520" t="s">
        <v>43</v>
      </c>
      <c r="M520" t="s">
        <v>35</v>
      </c>
      <c r="N520" t="s">
        <v>431</v>
      </c>
      <c r="O520">
        <v>75</v>
      </c>
      <c r="P520" t="s">
        <v>59</v>
      </c>
      <c r="Q520" t="s">
        <v>70</v>
      </c>
      <c r="R520" t="s">
        <v>109</v>
      </c>
      <c r="S520" t="s">
        <v>98</v>
      </c>
      <c r="T520" t="s">
        <v>270</v>
      </c>
      <c r="U520">
        <v>1</v>
      </c>
      <c r="V520" s="4">
        <v>49641.81</v>
      </c>
      <c r="W520" t="s">
        <v>110</v>
      </c>
      <c r="X520" cm="1">
        <f t="array" ref="X520">_xlfn.IFS(Table1[[#This Row],[severity]]="Critical", 4, Table1[[#This Row],[severity]]="High", 3, Table1[[#This Row],[severity]]="Medium", 2, TRUE, 1)</f>
        <v>4</v>
      </c>
      <c r="Y520">
        <f t="shared" si="16"/>
        <v>6</v>
      </c>
      <c r="Z520" t="str">
        <f t="shared" si="17"/>
        <v>Morning (06-11)</v>
      </c>
    </row>
    <row r="521" spans="1:26" x14ac:dyDescent="0.3">
      <c r="A521" t="s">
        <v>1515</v>
      </c>
      <c r="B521" t="s">
        <v>422</v>
      </c>
      <c r="C521" t="s">
        <v>468</v>
      </c>
      <c r="D521" t="s">
        <v>100</v>
      </c>
      <c r="E521" t="s">
        <v>31</v>
      </c>
      <c r="F521">
        <f>MONTH(Table1[[#This Row],[incident_datetime]])</f>
        <v>10</v>
      </c>
      <c r="G521">
        <f>YEAR(Table1[[#This Row],[incident_datetime]])</f>
        <v>2021</v>
      </c>
      <c r="H521" s="1">
        <v>44497.03533564815</v>
      </c>
      <c r="I521" t="s">
        <v>961</v>
      </c>
      <c r="J521" t="s">
        <v>1516</v>
      </c>
      <c r="K521">
        <v>70</v>
      </c>
      <c r="L521" t="s">
        <v>34</v>
      </c>
      <c r="M521" t="s">
        <v>85</v>
      </c>
      <c r="N521" t="s">
        <v>1517</v>
      </c>
      <c r="O521">
        <v>32</v>
      </c>
      <c r="P521" t="s">
        <v>59</v>
      </c>
      <c r="Q521" t="s">
        <v>27</v>
      </c>
      <c r="R521" t="s">
        <v>97</v>
      </c>
      <c r="S521" t="s">
        <v>61</v>
      </c>
      <c r="T521" t="s">
        <v>155</v>
      </c>
      <c r="U521">
        <v>3</v>
      </c>
      <c r="V521" s="4">
        <v>964.14</v>
      </c>
      <c r="W521" t="s">
        <v>110</v>
      </c>
      <c r="X521" cm="1">
        <f t="array" ref="X521">_xlfn.IFS(Table1[[#This Row],[severity]]="Critical", 4, Table1[[#This Row],[severity]]="High", 3, Table1[[#This Row],[severity]]="Medium", 2, TRUE, 1)</f>
        <v>3</v>
      </c>
      <c r="Y521">
        <f t="shared" si="16"/>
        <v>0</v>
      </c>
      <c r="Z521" t="str">
        <f t="shared" si="17"/>
        <v>Night (00-05)</v>
      </c>
    </row>
    <row r="522" spans="1:26" x14ac:dyDescent="0.3">
      <c r="A522" t="s">
        <v>1518</v>
      </c>
      <c r="B522" t="s">
        <v>263</v>
      </c>
      <c r="C522" t="s">
        <v>342</v>
      </c>
      <c r="D522" t="s">
        <v>88</v>
      </c>
      <c r="E522" t="s">
        <v>93</v>
      </c>
      <c r="F522">
        <f>MONTH(Table1[[#This Row],[incident_datetime]])</f>
        <v>11</v>
      </c>
      <c r="G522">
        <f>YEAR(Table1[[#This Row],[incident_datetime]])</f>
        <v>2024</v>
      </c>
      <c r="H522" s="1">
        <v>45598.292870370373</v>
      </c>
      <c r="I522" t="s">
        <v>1261</v>
      </c>
      <c r="J522" t="s">
        <v>1519</v>
      </c>
      <c r="K522">
        <v>36</v>
      </c>
      <c r="L522" t="s">
        <v>59</v>
      </c>
      <c r="M522" t="s">
        <v>35</v>
      </c>
      <c r="N522" t="s">
        <v>1520</v>
      </c>
      <c r="O522">
        <v>32</v>
      </c>
      <c r="P522" t="s">
        <v>59</v>
      </c>
      <c r="Q522" t="s">
        <v>70</v>
      </c>
      <c r="R522" t="s">
        <v>97</v>
      </c>
      <c r="S522" t="s">
        <v>28</v>
      </c>
      <c r="T522" t="s">
        <v>155</v>
      </c>
      <c r="U522">
        <v>0</v>
      </c>
      <c r="V522" s="4">
        <v>41484.25</v>
      </c>
      <c r="W522" t="s">
        <v>110</v>
      </c>
      <c r="X522" cm="1">
        <f t="array" ref="X522">_xlfn.IFS(Table1[[#This Row],[severity]]="Critical", 4, Table1[[#This Row],[severity]]="High", 3, Table1[[#This Row],[severity]]="Medium", 2, TRUE, 1)</f>
        <v>3</v>
      </c>
      <c r="Y522">
        <f t="shared" si="16"/>
        <v>7</v>
      </c>
      <c r="Z522" t="str">
        <f t="shared" si="17"/>
        <v>Morning (06-11)</v>
      </c>
    </row>
    <row r="523" spans="1:26" x14ac:dyDescent="0.3">
      <c r="A523" t="s">
        <v>1521</v>
      </c>
      <c r="B523" t="s">
        <v>974</v>
      </c>
      <c r="C523" t="s">
        <v>686</v>
      </c>
      <c r="D523" t="s">
        <v>22</v>
      </c>
      <c r="E523" t="s">
        <v>186</v>
      </c>
      <c r="F523">
        <f>MONTH(Table1[[#This Row],[incident_datetime]])</f>
        <v>2</v>
      </c>
      <c r="G523">
        <f>YEAR(Table1[[#This Row],[incident_datetime]])</f>
        <v>2019</v>
      </c>
      <c r="H523" s="1">
        <v>43524.25277777778</v>
      </c>
      <c r="I523" t="s">
        <v>324</v>
      </c>
      <c r="J523" t="s">
        <v>1522</v>
      </c>
      <c r="K523">
        <v>43</v>
      </c>
      <c r="L523" t="s">
        <v>43</v>
      </c>
      <c r="M523" t="s">
        <v>35</v>
      </c>
      <c r="N523" t="s">
        <v>1120</v>
      </c>
      <c r="O523">
        <v>55</v>
      </c>
      <c r="P523" t="s">
        <v>59</v>
      </c>
      <c r="Q523" t="s">
        <v>27</v>
      </c>
      <c r="R523" t="s">
        <v>97</v>
      </c>
      <c r="S523" t="s">
        <v>61</v>
      </c>
      <c r="T523" t="s">
        <v>270</v>
      </c>
      <c r="U523">
        <v>4</v>
      </c>
      <c r="V523" s="4">
        <v>3890.15</v>
      </c>
      <c r="W523" t="s">
        <v>103</v>
      </c>
      <c r="X523" cm="1">
        <f t="array" ref="X523">_xlfn.IFS(Table1[[#This Row],[severity]]="Critical", 4, Table1[[#This Row],[severity]]="High", 3, Table1[[#This Row],[severity]]="Medium", 2, TRUE, 1)</f>
        <v>3</v>
      </c>
      <c r="Y523">
        <f t="shared" si="16"/>
        <v>6</v>
      </c>
      <c r="Z523" t="str">
        <f t="shared" si="17"/>
        <v>Morning (06-11)</v>
      </c>
    </row>
    <row r="524" spans="1:26" x14ac:dyDescent="0.3">
      <c r="A524" t="s">
        <v>1523</v>
      </c>
      <c r="B524" t="s">
        <v>676</v>
      </c>
      <c r="C524" t="s">
        <v>135</v>
      </c>
      <c r="D524" t="s">
        <v>48</v>
      </c>
      <c r="E524" t="s">
        <v>31</v>
      </c>
      <c r="F524">
        <f>MONTH(Table1[[#This Row],[incident_datetime]])</f>
        <v>6</v>
      </c>
      <c r="G524">
        <f>YEAR(Table1[[#This Row],[incident_datetime]])</f>
        <v>2021</v>
      </c>
      <c r="H524" s="1">
        <v>44350.518229166664</v>
      </c>
      <c r="I524" t="s">
        <v>377</v>
      </c>
      <c r="J524" t="s">
        <v>442</v>
      </c>
      <c r="K524">
        <v>32</v>
      </c>
      <c r="L524" t="s">
        <v>43</v>
      </c>
      <c r="M524" t="s">
        <v>41</v>
      </c>
      <c r="N524" t="s">
        <v>1524</v>
      </c>
      <c r="O524">
        <v>57</v>
      </c>
      <c r="P524" t="s">
        <v>59</v>
      </c>
      <c r="Q524" t="s">
        <v>27</v>
      </c>
      <c r="R524" t="s">
        <v>139</v>
      </c>
      <c r="S524" t="s">
        <v>61</v>
      </c>
      <c r="T524" t="s">
        <v>62</v>
      </c>
      <c r="U524">
        <v>2</v>
      </c>
      <c r="V524" s="4">
        <v>17024.62</v>
      </c>
      <c r="W524" t="s">
        <v>110</v>
      </c>
      <c r="X524" cm="1">
        <f t="array" ref="X524">_xlfn.IFS(Table1[[#This Row],[severity]]="Critical", 4, Table1[[#This Row],[severity]]="High", 3, Table1[[#This Row],[severity]]="Medium", 2, TRUE, 1)</f>
        <v>2</v>
      </c>
      <c r="Y524">
        <f t="shared" si="16"/>
        <v>12</v>
      </c>
      <c r="Z524" t="str">
        <f t="shared" si="17"/>
        <v>Afternoon (12-17)</v>
      </c>
    </row>
    <row r="525" spans="1:26" x14ac:dyDescent="0.3">
      <c r="A525" t="s">
        <v>1525</v>
      </c>
      <c r="B525" t="s">
        <v>64</v>
      </c>
      <c r="C525" t="s">
        <v>258</v>
      </c>
      <c r="D525" t="s">
        <v>38</v>
      </c>
      <c r="E525" t="s">
        <v>31</v>
      </c>
      <c r="F525">
        <f>MONTH(Table1[[#This Row],[incident_datetime]])</f>
        <v>7</v>
      </c>
      <c r="G525">
        <f>YEAR(Table1[[#This Row],[incident_datetime]])</f>
        <v>2022</v>
      </c>
      <c r="H525" s="1">
        <v>44764.224328703705</v>
      </c>
      <c r="I525" t="s">
        <v>118</v>
      </c>
      <c r="J525" t="s">
        <v>1433</v>
      </c>
      <c r="K525">
        <v>66</v>
      </c>
      <c r="L525" t="s">
        <v>34</v>
      </c>
      <c r="M525" t="s">
        <v>41</v>
      </c>
      <c r="N525" t="s">
        <v>1526</v>
      </c>
      <c r="O525">
        <v>17</v>
      </c>
      <c r="P525" t="s">
        <v>59</v>
      </c>
      <c r="Q525" t="s">
        <v>27</v>
      </c>
      <c r="R525" t="s">
        <v>139</v>
      </c>
      <c r="S525" t="s">
        <v>61</v>
      </c>
      <c r="T525" t="s">
        <v>62</v>
      </c>
      <c r="U525">
        <v>2</v>
      </c>
      <c r="V525">
        <v>0</v>
      </c>
      <c r="W525" t="s">
        <v>103</v>
      </c>
      <c r="X525" cm="1">
        <f t="array" ref="X525">_xlfn.IFS(Table1[[#This Row],[severity]]="Critical", 4, Table1[[#This Row],[severity]]="High", 3, Table1[[#This Row],[severity]]="Medium", 2, TRUE, 1)</f>
        <v>2</v>
      </c>
      <c r="Y525">
        <f t="shared" si="16"/>
        <v>5</v>
      </c>
      <c r="Z525" t="str">
        <f t="shared" si="17"/>
        <v>Night (00-05)</v>
      </c>
    </row>
    <row r="526" spans="1:26" x14ac:dyDescent="0.3">
      <c r="A526" t="s">
        <v>1527</v>
      </c>
      <c r="B526" t="s">
        <v>539</v>
      </c>
      <c r="C526" t="s">
        <v>468</v>
      </c>
      <c r="D526" t="s">
        <v>22</v>
      </c>
      <c r="E526" t="s">
        <v>66</v>
      </c>
      <c r="F526">
        <f>MONTH(Table1[[#This Row],[incident_datetime]])</f>
        <v>4</v>
      </c>
      <c r="G526">
        <f>YEAR(Table1[[#This Row],[incident_datetime]])</f>
        <v>2024</v>
      </c>
      <c r="H526" s="1">
        <v>45397.174039351848</v>
      </c>
      <c r="I526" t="s">
        <v>475</v>
      </c>
      <c r="J526" t="s">
        <v>1528</v>
      </c>
      <c r="K526">
        <v>44</v>
      </c>
      <c r="L526" t="s">
        <v>59</v>
      </c>
      <c r="M526" t="s">
        <v>85</v>
      </c>
      <c r="N526" t="s">
        <v>1529</v>
      </c>
      <c r="O526">
        <v>43</v>
      </c>
      <c r="P526" t="s">
        <v>43</v>
      </c>
      <c r="Q526" t="s">
        <v>27</v>
      </c>
      <c r="R526" t="s">
        <v>139</v>
      </c>
      <c r="S526" t="s">
        <v>61</v>
      </c>
      <c r="T526" t="s">
        <v>29</v>
      </c>
      <c r="U526">
        <v>3</v>
      </c>
      <c r="V526" s="4">
        <v>19815.400000000001</v>
      </c>
      <c r="W526" t="s">
        <v>110</v>
      </c>
      <c r="X526" cm="1">
        <f t="array" ref="X526">_xlfn.IFS(Table1[[#This Row],[severity]]="Critical", 4, Table1[[#This Row],[severity]]="High", 3, Table1[[#This Row],[severity]]="Medium", 2, TRUE, 1)</f>
        <v>2</v>
      </c>
      <c r="Y526">
        <f t="shared" si="16"/>
        <v>4</v>
      </c>
      <c r="Z526" t="str">
        <f t="shared" si="17"/>
        <v>Night (00-05)</v>
      </c>
    </row>
    <row r="527" spans="1:26" x14ac:dyDescent="0.3">
      <c r="A527" t="s">
        <v>1530</v>
      </c>
      <c r="B527" t="s">
        <v>242</v>
      </c>
      <c r="C527" t="s">
        <v>342</v>
      </c>
      <c r="D527" t="s">
        <v>38</v>
      </c>
      <c r="E527" t="s">
        <v>23</v>
      </c>
      <c r="F527">
        <f>MONTH(Table1[[#This Row],[incident_datetime]])</f>
        <v>3</v>
      </c>
      <c r="G527">
        <f>YEAR(Table1[[#This Row],[incident_datetime]])</f>
        <v>2021</v>
      </c>
      <c r="H527" s="1">
        <v>44262.686261574076</v>
      </c>
      <c r="I527" t="s">
        <v>1196</v>
      </c>
      <c r="J527" t="s">
        <v>1531</v>
      </c>
      <c r="K527">
        <v>36</v>
      </c>
      <c r="L527" t="s">
        <v>43</v>
      </c>
      <c r="M527" t="s">
        <v>107</v>
      </c>
      <c r="N527" t="s">
        <v>1532</v>
      </c>
      <c r="O527">
        <v>47</v>
      </c>
      <c r="P527" t="s">
        <v>59</v>
      </c>
      <c r="Q527" t="s">
        <v>215</v>
      </c>
      <c r="R527" t="s">
        <v>97</v>
      </c>
      <c r="S527" t="s">
        <v>53</v>
      </c>
      <c r="T527" t="s">
        <v>155</v>
      </c>
      <c r="U527">
        <v>4</v>
      </c>
      <c r="V527">
        <v>0</v>
      </c>
      <c r="W527" t="s">
        <v>110</v>
      </c>
      <c r="X527" cm="1">
        <f t="array" ref="X527">_xlfn.IFS(Table1[[#This Row],[severity]]="Critical", 4, Table1[[#This Row],[severity]]="High", 3, Table1[[#This Row],[severity]]="Medium", 2, TRUE, 1)</f>
        <v>3</v>
      </c>
      <c r="Y527">
        <f t="shared" si="16"/>
        <v>16</v>
      </c>
      <c r="Z527" t="str">
        <f t="shared" si="17"/>
        <v>Afternoon (12-17)</v>
      </c>
    </row>
    <row r="528" spans="1:26" x14ac:dyDescent="0.3">
      <c r="A528" t="s">
        <v>1533</v>
      </c>
      <c r="B528" t="s">
        <v>382</v>
      </c>
      <c r="C528" t="s">
        <v>180</v>
      </c>
      <c r="D528" t="s">
        <v>92</v>
      </c>
      <c r="E528" t="s">
        <v>78</v>
      </c>
      <c r="F528">
        <f>MONTH(Table1[[#This Row],[incident_datetime]])</f>
        <v>10</v>
      </c>
      <c r="G528">
        <f>YEAR(Table1[[#This Row],[incident_datetime]])</f>
        <v>2023</v>
      </c>
      <c r="H528" s="1">
        <v>45220.076527777775</v>
      </c>
      <c r="I528" t="s">
        <v>272</v>
      </c>
      <c r="J528" t="s">
        <v>626</v>
      </c>
      <c r="K528">
        <v>19</v>
      </c>
      <c r="L528" t="s">
        <v>43</v>
      </c>
      <c r="M528" t="s">
        <v>107</v>
      </c>
      <c r="N528" t="s">
        <v>1534</v>
      </c>
      <c r="O528">
        <v>67</v>
      </c>
      <c r="P528" t="s">
        <v>34</v>
      </c>
      <c r="Q528" t="s">
        <v>27</v>
      </c>
      <c r="R528" t="s">
        <v>139</v>
      </c>
      <c r="S528" t="s">
        <v>98</v>
      </c>
      <c r="T528" t="s">
        <v>155</v>
      </c>
      <c r="U528">
        <v>4</v>
      </c>
      <c r="V528" s="4">
        <v>7252.19</v>
      </c>
      <c r="W528" t="s">
        <v>103</v>
      </c>
      <c r="X528" cm="1">
        <f t="array" ref="X528">_xlfn.IFS(Table1[[#This Row],[severity]]="Critical", 4, Table1[[#This Row],[severity]]="High", 3, Table1[[#This Row],[severity]]="Medium", 2, TRUE, 1)</f>
        <v>2</v>
      </c>
      <c r="Y528">
        <f t="shared" si="16"/>
        <v>1</v>
      </c>
      <c r="Z528" t="str">
        <f t="shared" si="17"/>
        <v>Night (00-05)</v>
      </c>
    </row>
    <row r="529" spans="1:26" x14ac:dyDescent="0.3">
      <c r="A529" t="s">
        <v>1535</v>
      </c>
      <c r="B529" t="s">
        <v>1173</v>
      </c>
      <c r="C529" t="s">
        <v>233</v>
      </c>
      <c r="D529" t="s">
        <v>92</v>
      </c>
      <c r="E529" t="s">
        <v>72</v>
      </c>
      <c r="F529">
        <f>MONTH(Table1[[#This Row],[incident_datetime]])</f>
        <v>7</v>
      </c>
      <c r="G529">
        <f>YEAR(Table1[[#This Row],[incident_datetime]])</f>
        <v>2024</v>
      </c>
      <c r="H529" s="1">
        <v>45484.86613425926</v>
      </c>
      <c r="I529" t="s">
        <v>247</v>
      </c>
      <c r="J529" t="s">
        <v>7102</v>
      </c>
      <c r="K529">
        <v>52</v>
      </c>
      <c r="L529" t="s">
        <v>43</v>
      </c>
      <c r="M529" t="s">
        <v>35</v>
      </c>
      <c r="N529" t="s">
        <v>1536</v>
      </c>
      <c r="O529">
        <v>86</v>
      </c>
      <c r="P529" t="s">
        <v>59</v>
      </c>
      <c r="Q529" t="s">
        <v>215</v>
      </c>
      <c r="R529" t="s">
        <v>139</v>
      </c>
      <c r="S529" t="s">
        <v>61</v>
      </c>
      <c r="T529" t="s">
        <v>270</v>
      </c>
      <c r="U529">
        <v>2</v>
      </c>
      <c r="V529" s="4">
        <v>19318.310000000001</v>
      </c>
      <c r="W529" t="s">
        <v>110</v>
      </c>
      <c r="X529" cm="1">
        <f t="array" ref="X529">_xlfn.IFS(Table1[[#This Row],[severity]]="Critical", 4, Table1[[#This Row],[severity]]="High", 3, Table1[[#This Row],[severity]]="Medium", 2, TRUE, 1)</f>
        <v>2</v>
      </c>
      <c r="Y529">
        <f t="shared" si="16"/>
        <v>20</v>
      </c>
      <c r="Z529" t="str">
        <f t="shared" si="17"/>
        <v>Evening (18-23)</v>
      </c>
    </row>
    <row r="530" spans="1:26" x14ac:dyDescent="0.3">
      <c r="A530" t="s">
        <v>1537</v>
      </c>
      <c r="B530" t="s">
        <v>422</v>
      </c>
      <c r="C530" t="s">
        <v>220</v>
      </c>
      <c r="D530" t="s">
        <v>92</v>
      </c>
      <c r="E530" t="s">
        <v>72</v>
      </c>
      <c r="F530">
        <f>MONTH(Table1[[#This Row],[incident_datetime]])</f>
        <v>1</v>
      </c>
      <c r="G530">
        <f>YEAR(Table1[[#This Row],[incident_datetime]])</f>
        <v>2021</v>
      </c>
      <c r="H530" s="1">
        <v>44199.706354166665</v>
      </c>
      <c r="I530" t="s">
        <v>927</v>
      </c>
      <c r="J530" t="s">
        <v>922</v>
      </c>
      <c r="K530">
        <v>28</v>
      </c>
      <c r="L530" t="s">
        <v>43</v>
      </c>
      <c r="M530" t="s">
        <v>35</v>
      </c>
      <c r="N530" t="s">
        <v>1538</v>
      </c>
      <c r="O530">
        <v>56</v>
      </c>
      <c r="P530" t="s">
        <v>43</v>
      </c>
      <c r="Q530" t="s">
        <v>215</v>
      </c>
      <c r="R530" t="s">
        <v>109</v>
      </c>
      <c r="S530" t="s">
        <v>61</v>
      </c>
      <c r="T530" t="s">
        <v>270</v>
      </c>
      <c r="U530">
        <v>2</v>
      </c>
      <c r="V530" s="4">
        <v>21926.09</v>
      </c>
      <c r="W530" t="s">
        <v>103</v>
      </c>
      <c r="X530" cm="1">
        <f t="array" ref="X530">_xlfn.IFS(Table1[[#This Row],[severity]]="Critical", 4, Table1[[#This Row],[severity]]="High", 3, Table1[[#This Row],[severity]]="Medium", 2, TRUE, 1)</f>
        <v>4</v>
      </c>
      <c r="Y530">
        <f t="shared" si="16"/>
        <v>16</v>
      </c>
      <c r="Z530" t="str">
        <f t="shared" si="17"/>
        <v>Afternoon (12-17)</v>
      </c>
    </row>
    <row r="531" spans="1:26" x14ac:dyDescent="0.3">
      <c r="A531" t="s">
        <v>1539</v>
      </c>
      <c r="B531" t="s">
        <v>539</v>
      </c>
      <c r="C531" t="s">
        <v>342</v>
      </c>
      <c r="D531" t="s">
        <v>22</v>
      </c>
      <c r="E531" t="s">
        <v>78</v>
      </c>
      <c r="F531">
        <f ca="1">MONTH(Table1[[#This Row],[incident_datetime]])</f>
        <v>8</v>
      </c>
      <c r="G531">
        <f ca="1">YEAR(Table1[[#This Row],[incident_datetime]])</f>
        <v>2026</v>
      </c>
      <c r="H531" s="2">
        <f ca="1">TODAY()</f>
        <v>46250</v>
      </c>
      <c r="I531" t="s">
        <v>579</v>
      </c>
      <c r="J531" t="s">
        <v>1540</v>
      </c>
      <c r="K531">
        <v>55</v>
      </c>
      <c r="L531" t="s">
        <v>43</v>
      </c>
      <c r="M531" t="s">
        <v>107</v>
      </c>
      <c r="N531" t="s">
        <v>1541</v>
      </c>
      <c r="O531">
        <v>43</v>
      </c>
      <c r="P531" t="s">
        <v>43</v>
      </c>
      <c r="Q531" t="s">
        <v>45</v>
      </c>
      <c r="R531" t="s">
        <v>139</v>
      </c>
      <c r="S531" t="s">
        <v>28</v>
      </c>
      <c r="T531" t="s">
        <v>62</v>
      </c>
      <c r="U531">
        <v>2</v>
      </c>
      <c r="V531" s="4">
        <v>48702.720000000001</v>
      </c>
      <c r="W531" t="s">
        <v>110</v>
      </c>
      <c r="X531" cm="1">
        <f t="array" ref="X531">_xlfn.IFS(Table1[[#This Row],[severity]]="Critical", 4, Table1[[#This Row],[severity]]="High", 3, Table1[[#This Row],[severity]]="Medium", 2, TRUE, 1)</f>
        <v>2</v>
      </c>
      <c r="Y531">
        <f t="shared" ca="1" si="16"/>
        <v>0</v>
      </c>
      <c r="Z531" t="str">
        <f t="shared" ca="1" si="17"/>
        <v>Night (00-05)</v>
      </c>
    </row>
    <row r="532" spans="1:26" x14ac:dyDescent="0.3">
      <c r="A532" t="s">
        <v>1542</v>
      </c>
      <c r="B532" t="s">
        <v>507</v>
      </c>
      <c r="C532" t="s">
        <v>342</v>
      </c>
      <c r="D532" t="s">
        <v>22</v>
      </c>
      <c r="E532" t="s">
        <v>66</v>
      </c>
      <c r="F532">
        <f>MONTH(Table1[[#This Row],[incident_datetime]])</f>
        <v>9</v>
      </c>
      <c r="G532">
        <f>YEAR(Table1[[#This Row],[incident_datetime]])</f>
        <v>2018</v>
      </c>
      <c r="H532" s="1">
        <v>43347.1409375</v>
      </c>
      <c r="I532" t="s">
        <v>315</v>
      </c>
      <c r="J532" t="s">
        <v>427</v>
      </c>
      <c r="K532">
        <v>49</v>
      </c>
      <c r="L532" t="s">
        <v>59</v>
      </c>
      <c r="M532" t="s">
        <v>34</v>
      </c>
      <c r="N532" t="s">
        <v>1543</v>
      </c>
      <c r="O532">
        <v>30</v>
      </c>
      <c r="P532" t="s">
        <v>59</v>
      </c>
      <c r="Q532" t="s">
        <v>215</v>
      </c>
      <c r="R532" t="s">
        <v>52</v>
      </c>
      <c r="S532" t="s">
        <v>132</v>
      </c>
      <c r="T532" t="s">
        <v>155</v>
      </c>
      <c r="U532">
        <v>0</v>
      </c>
      <c r="V532" s="4">
        <v>341.13</v>
      </c>
      <c r="W532" t="s">
        <v>103</v>
      </c>
      <c r="X532" cm="1">
        <f t="array" ref="X532">_xlfn.IFS(Table1[[#This Row],[severity]]="Critical", 4, Table1[[#This Row],[severity]]="High", 3, Table1[[#This Row],[severity]]="Medium", 2, TRUE, 1)</f>
        <v>1</v>
      </c>
      <c r="Y532">
        <f t="shared" si="16"/>
        <v>3</v>
      </c>
      <c r="Z532" t="str">
        <f t="shared" si="17"/>
        <v>Night (00-05)</v>
      </c>
    </row>
    <row r="533" spans="1:26" x14ac:dyDescent="0.3">
      <c r="A533" t="s">
        <v>1544</v>
      </c>
      <c r="B533" t="s">
        <v>373</v>
      </c>
      <c r="C533" t="s">
        <v>185</v>
      </c>
      <c r="D533" t="s">
        <v>38</v>
      </c>
      <c r="E533" t="s">
        <v>72</v>
      </c>
      <c r="F533">
        <f>MONTH(Table1[[#This Row],[incident_datetime]])</f>
        <v>11</v>
      </c>
      <c r="G533">
        <f>YEAR(Table1[[#This Row],[incident_datetime]])</f>
        <v>2018</v>
      </c>
      <c r="H533" s="1">
        <v>43430.1405787037</v>
      </c>
      <c r="I533" t="s">
        <v>986</v>
      </c>
      <c r="J533" t="s">
        <v>1545</v>
      </c>
      <c r="K533">
        <v>52</v>
      </c>
      <c r="L533" t="s">
        <v>59</v>
      </c>
      <c r="M533" t="s">
        <v>35</v>
      </c>
      <c r="N533" t="s">
        <v>530</v>
      </c>
      <c r="O533">
        <v>65</v>
      </c>
      <c r="P533" t="s">
        <v>59</v>
      </c>
      <c r="Q533" t="s">
        <v>70</v>
      </c>
      <c r="R533" t="s">
        <v>139</v>
      </c>
      <c r="S533" t="s">
        <v>98</v>
      </c>
      <c r="T533" t="s">
        <v>29</v>
      </c>
      <c r="U533">
        <v>5</v>
      </c>
      <c r="V533" s="4">
        <v>44291.15</v>
      </c>
      <c r="W533" t="s">
        <v>103</v>
      </c>
      <c r="X533" cm="1">
        <f t="array" ref="X533">_xlfn.IFS(Table1[[#This Row],[severity]]="Critical", 4, Table1[[#This Row],[severity]]="High", 3, Table1[[#This Row],[severity]]="Medium", 2, TRUE, 1)</f>
        <v>2</v>
      </c>
      <c r="Y533">
        <f t="shared" si="16"/>
        <v>3</v>
      </c>
      <c r="Z533" t="str">
        <f t="shared" si="17"/>
        <v>Night (00-05)</v>
      </c>
    </row>
    <row r="534" spans="1:26" x14ac:dyDescent="0.3">
      <c r="A534" t="s">
        <v>1546</v>
      </c>
      <c r="B534" t="s">
        <v>250</v>
      </c>
      <c r="C534" t="s">
        <v>258</v>
      </c>
      <c r="D534" t="s">
        <v>48</v>
      </c>
      <c r="E534" t="s">
        <v>66</v>
      </c>
      <c r="F534">
        <f>MONTH(Table1[[#This Row],[incident_datetime]])</f>
        <v>3</v>
      </c>
      <c r="G534">
        <f>YEAR(Table1[[#This Row],[incident_datetime]])</f>
        <v>2024</v>
      </c>
      <c r="H534" s="1">
        <v>45366.67701388889</v>
      </c>
      <c r="I534" t="s">
        <v>1305</v>
      </c>
      <c r="J534" t="s">
        <v>617</v>
      </c>
      <c r="K534">
        <v>70</v>
      </c>
      <c r="L534" t="s">
        <v>59</v>
      </c>
      <c r="M534" t="s">
        <v>85</v>
      </c>
      <c r="N534" t="s">
        <v>1547</v>
      </c>
      <c r="O534">
        <v>70</v>
      </c>
      <c r="P534" t="s">
        <v>59</v>
      </c>
      <c r="Q534" t="s">
        <v>27</v>
      </c>
      <c r="R534" t="s">
        <v>139</v>
      </c>
      <c r="S534" t="s">
        <v>98</v>
      </c>
      <c r="T534" t="s">
        <v>155</v>
      </c>
      <c r="U534">
        <v>2</v>
      </c>
      <c r="V534" s="4">
        <v>12435.79</v>
      </c>
      <c r="W534" t="s">
        <v>103</v>
      </c>
      <c r="X534" cm="1">
        <f t="array" ref="X534">_xlfn.IFS(Table1[[#This Row],[severity]]="Critical", 4, Table1[[#This Row],[severity]]="High", 3, Table1[[#This Row],[severity]]="Medium", 2, TRUE, 1)</f>
        <v>2</v>
      </c>
      <c r="Y534">
        <f t="shared" si="16"/>
        <v>16</v>
      </c>
      <c r="Z534" t="str">
        <f t="shared" si="17"/>
        <v>Afternoon (12-17)</v>
      </c>
    </row>
    <row r="535" spans="1:26" x14ac:dyDescent="0.3">
      <c r="A535" t="s">
        <v>1548</v>
      </c>
      <c r="B535" t="s">
        <v>507</v>
      </c>
      <c r="C535" t="s">
        <v>468</v>
      </c>
      <c r="D535" t="s">
        <v>65</v>
      </c>
      <c r="E535" t="s">
        <v>55</v>
      </c>
      <c r="F535">
        <f>MONTH(Table1[[#This Row],[incident_datetime]])</f>
        <v>6</v>
      </c>
      <c r="G535">
        <f>YEAR(Table1[[#This Row],[incident_datetime]])</f>
        <v>2023</v>
      </c>
      <c r="H535" s="1">
        <v>45099.119606481479</v>
      </c>
      <c r="I535" t="s">
        <v>362</v>
      </c>
      <c r="J535" t="s">
        <v>1549</v>
      </c>
      <c r="K535">
        <v>15</v>
      </c>
      <c r="L535" t="s">
        <v>43</v>
      </c>
      <c r="M535" t="s">
        <v>41</v>
      </c>
      <c r="N535" t="s">
        <v>863</v>
      </c>
      <c r="O535">
        <v>52</v>
      </c>
      <c r="P535" t="s">
        <v>59</v>
      </c>
      <c r="Q535" t="s">
        <v>27</v>
      </c>
      <c r="R535" t="s">
        <v>97</v>
      </c>
      <c r="S535" t="s">
        <v>53</v>
      </c>
      <c r="T535" t="s">
        <v>29</v>
      </c>
      <c r="U535">
        <v>0</v>
      </c>
      <c r="V535" s="4">
        <v>36755.89</v>
      </c>
      <c r="W535" t="s">
        <v>103</v>
      </c>
      <c r="X535" cm="1">
        <f t="array" ref="X535">_xlfn.IFS(Table1[[#This Row],[severity]]="Critical", 4, Table1[[#This Row],[severity]]="High", 3, Table1[[#This Row],[severity]]="Medium", 2, TRUE, 1)</f>
        <v>3</v>
      </c>
      <c r="Y535">
        <f t="shared" si="16"/>
        <v>2</v>
      </c>
      <c r="Z535" t="str">
        <f t="shared" si="17"/>
        <v>Night (00-05)</v>
      </c>
    </row>
    <row r="536" spans="1:26" x14ac:dyDescent="0.3">
      <c r="A536" t="s">
        <v>1550</v>
      </c>
      <c r="B536" t="s">
        <v>808</v>
      </c>
      <c r="C536" t="s">
        <v>468</v>
      </c>
      <c r="D536" t="s">
        <v>65</v>
      </c>
      <c r="E536" t="s">
        <v>55</v>
      </c>
      <c r="F536">
        <f>MONTH(Table1[[#This Row],[incident_datetime]])</f>
        <v>6</v>
      </c>
      <c r="G536">
        <f>YEAR(Table1[[#This Row],[incident_datetime]])</f>
        <v>2024</v>
      </c>
      <c r="H536" s="1">
        <v>45470.627592592595</v>
      </c>
      <c r="I536" t="s">
        <v>228</v>
      </c>
      <c r="J536" t="s">
        <v>1551</v>
      </c>
      <c r="K536">
        <v>64</v>
      </c>
      <c r="L536" t="s">
        <v>59</v>
      </c>
      <c r="M536" t="s">
        <v>85</v>
      </c>
      <c r="N536" t="s">
        <v>402</v>
      </c>
      <c r="O536">
        <v>49</v>
      </c>
      <c r="P536" t="s">
        <v>59</v>
      </c>
      <c r="Q536" t="s">
        <v>215</v>
      </c>
      <c r="R536" t="s">
        <v>139</v>
      </c>
      <c r="S536" t="s">
        <v>98</v>
      </c>
      <c r="T536" t="s">
        <v>270</v>
      </c>
      <c r="U536">
        <v>3</v>
      </c>
      <c r="V536" s="4">
        <v>29670.48</v>
      </c>
      <c r="W536" t="s">
        <v>110</v>
      </c>
      <c r="X536" cm="1">
        <f t="array" ref="X536">_xlfn.IFS(Table1[[#This Row],[severity]]="Critical", 4, Table1[[#This Row],[severity]]="High", 3, Table1[[#This Row],[severity]]="Medium", 2, TRUE, 1)</f>
        <v>2</v>
      </c>
      <c r="Y536">
        <f t="shared" si="16"/>
        <v>15</v>
      </c>
      <c r="Z536" t="str">
        <f t="shared" si="17"/>
        <v>Afternoon (12-17)</v>
      </c>
    </row>
    <row r="537" spans="1:26" x14ac:dyDescent="0.3">
      <c r="A537" t="s">
        <v>1552</v>
      </c>
      <c r="B537" t="s">
        <v>306</v>
      </c>
      <c r="C537" t="s">
        <v>258</v>
      </c>
      <c r="D537" t="s">
        <v>77</v>
      </c>
      <c r="E537" t="s">
        <v>66</v>
      </c>
      <c r="F537">
        <f>MONTH(Table1[[#This Row],[incident_datetime]])</f>
        <v>8</v>
      </c>
      <c r="G537">
        <f>YEAR(Table1[[#This Row],[incident_datetime]])</f>
        <v>2023</v>
      </c>
      <c r="H537" s="1">
        <v>45150.509027777778</v>
      </c>
      <c r="I537" t="s">
        <v>400</v>
      </c>
      <c r="J537" t="s">
        <v>7102</v>
      </c>
      <c r="K537">
        <v>52</v>
      </c>
      <c r="L537" t="s">
        <v>43</v>
      </c>
      <c r="M537" t="s">
        <v>35</v>
      </c>
      <c r="N537" t="s">
        <v>1420</v>
      </c>
      <c r="O537">
        <v>12</v>
      </c>
      <c r="P537" t="s">
        <v>43</v>
      </c>
      <c r="Q537" t="s">
        <v>215</v>
      </c>
      <c r="R537" t="s">
        <v>109</v>
      </c>
      <c r="S537" t="s">
        <v>98</v>
      </c>
      <c r="T537" t="s">
        <v>270</v>
      </c>
      <c r="U537">
        <v>5</v>
      </c>
      <c r="V537" s="4">
        <v>1590.14</v>
      </c>
      <c r="W537" t="s">
        <v>103</v>
      </c>
      <c r="X537" cm="1">
        <f t="array" ref="X537">_xlfn.IFS(Table1[[#This Row],[severity]]="Critical", 4, Table1[[#This Row],[severity]]="High", 3, Table1[[#This Row],[severity]]="Medium", 2, TRUE, 1)</f>
        <v>4</v>
      </c>
      <c r="Y537">
        <f t="shared" si="16"/>
        <v>12</v>
      </c>
      <c r="Z537" t="str">
        <f t="shared" si="17"/>
        <v>Afternoon (12-17)</v>
      </c>
    </row>
    <row r="538" spans="1:26" x14ac:dyDescent="0.3">
      <c r="A538" t="s">
        <v>1553</v>
      </c>
      <c r="B538" t="s">
        <v>935</v>
      </c>
      <c r="C538" t="s">
        <v>686</v>
      </c>
      <c r="D538" t="s">
        <v>65</v>
      </c>
      <c r="E538" t="s">
        <v>93</v>
      </c>
      <c r="F538">
        <f>MONTH(Table1[[#This Row],[incident_datetime]])</f>
        <v>9</v>
      </c>
      <c r="G538">
        <f>YEAR(Table1[[#This Row],[incident_datetime]])</f>
        <v>2020</v>
      </c>
      <c r="H538" s="1">
        <v>44085.061018518521</v>
      </c>
      <c r="I538" t="s">
        <v>761</v>
      </c>
      <c r="J538" t="s">
        <v>1554</v>
      </c>
      <c r="K538">
        <v>64</v>
      </c>
      <c r="L538" t="s">
        <v>59</v>
      </c>
      <c r="M538" t="s">
        <v>107</v>
      </c>
      <c r="N538" t="s">
        <v>879</v>
      </c>
      <c r="O538">
        <v>12</v>
      </c>
      <c r="P538" t="s">
        <v>59</v>
      </c>
      <c r="Q538" t="s">
        <v>60</v>
      </c>
      <c r="R538" t="s">
        <v>139</v>
      </c>
      <c r="S538" t="s">
        <v>132</v>
      </c>
      <c r="T538" t="s">
        <v>155</v>
      </c>
      <c r="U538">
        <v>1</v>
      </c>
      <c r="V538" s="4">
        <v>7104.44</v>
      </c>
      <c r="W538" t="s">
        <v>110</v>
      </c>
      <c r="X538" cm="1">
        <f t="array" ref="X538">_xlfn.IFS(Table1[[#This Row],[severity]]="Critical", 4, Table1[[#This Row],[severity]]="High", 3, Table1[[#This Row],[severity]]="Medium", 2, TRUE, 1)</f>
        <v>2</v>
      </c>
      <c r="Y538">
        <f t="shared" si="16"/>
        <v>1</v>
      </c>
      <c r="Z538" t="str">
        <f t="shared" si="17"/>
        <v>Night (00-05)</v>
      </c>
    </row>
    <row r="539" spans="1:26" x14ac:dyDescent="0.3">
      <c r="A539" t="s">
        <v>1555</v>
      </c>
      <c r="B539" t="s">
        <v>306</v>
      </c>
      <c r="C539" t="s">
        <v>342</v>
      </c>
      <c r="D539" t="s">
        <v>48</v>
      </c>
      <c r="E539" t="s">
        <v>66</v>
      </c>
      <c r="F539">
        <f>MONTH(Table1[[#This Row],[incident_datetime]])</f>
        <v>1</v>
      </c>
      <c r="G539">
        <f>YEAR(Table1[[#This Row],[incident_datetime]])</f>
        <v>2020</v>
      </c>
      <c r="H539" s="1">
        <v>43858.885057870371</v>
      </c>
      <c r="I539" t="s">
        <v>254</v>
      </c>
      <c r="J539" t="s">
        <v>890</v>
      </c>
      <c r="K539">
        <v>65</v>
      </c>
      <c r="L539" t="s">
        <v>43</v>
      </c>
      <c r="M539" t="s">
        <v>107</v>
      </c>
      <c r="N539" t="s">
        <v>972</v>
      </c>
      <c r="O539">
        <v>30</v>
      </c>
      <c r="P539" t="s">
        <v>59</v>
      </c>
      <c r="Q539" t="s">
        <v>27</v>
      </c>
      <c r="R539" t="s">
        <v>109</v>
      </c>
      <c r="S539" t="s">
        <v>61</v>
      </c>
      <c r="T539" t="s">
        <v>155</v>
      </c>
      <c r="U539">
        <v>2</v>
      </c>
      <c r="V539" s="4">
        <v>109477</v>
      </c>
      <c r="W539" t="s">
        <v>103</v>
      </c>
      <c r="X539" cm="1">
        <f t="array" ref="X539">_xlfn.IFS(Table1[[#This Row],[severity]]="Critical", 4, Table1[[#This Row],[severity]]="High", 3, Table1[[#This Row],[severity]]="Medium", 2, TRUE, 1)</f>
        <v>4</v>
      </c>
      <c r="Y539">
        <f t="shared" si="16"/>
        <v>21</v>
      </c>
      <c r="Z539" t="str">
        <f t="shared" si="17"/>
        <v>Evening (18-23)</v>
      </c>
    </row>
    <row r="540" spans="1:26" x14ac:dyDescent="0.3">
      <c r="A540" t="s">
        <v>1556</v>
      </c>
      <c r="B540" t="s">
        <v>165</v>
      </c>
      <c r="C540" t="s">
        <v>185</v>
      </c>
      <c r="D540" t="s">
        <v>38</v>
      </c>
      <c r="E540" t="s">
        <v>93</v>
      </c>
      <c r="F540">
        <f ca="1">MONTH(Table1[[#This Row],[incident_datetime]])</f>
        <v>8</v>
      </c>
      <c r="G540">
        <f ca="1">YEAR(Table1[[#This Row],[incident_datetime]])</f>
        <v>2026</v>
      </c>
      <c r="H540" s="2">
        <f ca="1">TODAY()</f>
        <v>46250</v>
      </c>
      <c r="I540" t="s">
        <v>1305</v>
      </c>
      <c r="J540" t="s">
        <v>1231</v>
      </c>
      <c r="K540">
        <v>52</v>
      </c>
      <c r="L540" t="s">
        <v>34</v>
      </c>
      <c r="M540" t="s">
        <v>34</v>
      </c>
      <c r="O540">
        <v>56</v>
      </c>
      <c r="P540" t="s">
        <v>59</v>
      </c>
      <c r="Q540" t="s">
        <v>215</v>
      </c>
      <c r="R540" t="s">
        <v>109</v>
      </c>
      <c r="S540" t="s">
        <v>98</v>
      </c>
      <c r="T540" t="s">
        <v>270</v>
      </c>
      <c r="U540">
        <v>0</v>
      </c>
      <c r="V540" s="4">
        <v>16608.79</v>
      </c>
      <c r="W540" t="s">
        <v>110</v>
      </c>
      <c r="X540" cm="1">
        <f t="array" ref="X540">_xlfn.IFS(Table1[[#This Row],[severity]]="Critical", 4, Table1[[#This Row],[severity]]="High", 3, Table1[[#This Row],[severity]]="Medium", 2, TRUE, 1)</f>
        <v>4</v>
      </c>
      <c r="Y540">
        <f t="shared" ca="1" si="16"/>
        <v>0</v>
      </c>
      <c r="Z540" t="str">
        <f t="shared" ca="1" si="17"/>
        <v>Night (00-05)</v>
      </c>
    </row>
    <row r="541" spans="1:26" x14ac:dyDescent="0.3">
      <c r="A541" t="s">
        <v>1557</v>
      </c>
      <c r="B541" t="s">
        <v>523</v>
      </c>
      <c r="C541" t="s">
        <v>135</v>
      </c>
      <c r="D541" t="s">
        <v>92</v>
      </c>
      <c r="E541" t="s">
        <v>186</v>
      </c>
      <c r="F541">
        <f>MONTH(Table1[[#This Row],[incident_datetime]])</f>
        <v>7</v>
      </c>
      <c r="G541">
        <f>YEAR(Table1[[#This Row],[incident_datetime]])</f>
        <v>2023</v>
      </c>
      <c r="H541" s="1">
        <v>45119.526145833333</v>
      </c>
      <c r="I541" t="s">
        <v>166</v>
      </c>
      <c r="J541" t="s">
        <v>1558</v>
      </c>
      <c r="K541">
        <v>63</v>
      </c>
      <c r="L541" t="s">
        <v>59</v>
      </c>
      <c r="M541" t="s">
        <v>107</v>
      </c>
      <c r="N541" t="s">
        <v>102</v>
      </c>
      <c r="O541">
        <v>58</v>
      </c>
      <c r="P541" t="s">
        <v>59</v>
      </c>
      <c r="Q541" t="s">
        <v>45</v>
      </c>
      <c r="R541" t="s">
        <v>139</v>
      </c>
      <c r="S541" t="s">
        <v>61</v>
      </c>
      <c r="T541" t="s">
        <v>155</v>
      </c>
      <c r="U541">
        <v>5</v>
      </c>
      <c r="V541" s="4">
        <v>19178.2</v>
      </c>
      <c r="W541" t="s">
        <v>103</v>
      </c>
      <c r="X541" cm="1">
        <f t="array" ref="X541">_xlfn.IFS(Table1[[#This Row],[severity]]="Critical", 4, Table1[[#This Row],[severity]]="High", 3, Table1[[#This Row],[severity]]="Medium", 2, TRUE, 1)</f>
        <v>2</v>
      </c>
      <c r="Y541">
        <f t="shared" si="16"/>
        <v>12</v>
      </c>
      <c r="Z541" t="str">
        <f t="shared" si="17"/>
        <v>Afternoon (12-17)</v>
      </c>
    </row>
    <row r="542" spans="1:26" x14ac:dyDescent="0.3">
      <c r="A542" t="s">
        <v>1559</v>
      </c>
      <c r="B542" t="s">
        <v>539</v>
      </c>
      <c r="C542" t="s">
        <v>180</v>
      </c>
      <c r="D542" t="s">
        <v>65</v>
      </c>
      <c r="E542" t="s">
        <v>72</v>
      </c>
      <c r="F542">
        <f>MONTH(Table1[[#This Row],[incident_datetime]])</f>
        <v>4</v>
      </c>
      <c r="G542">
        <f>YEAR(Table1[[#This Row],[incident_datetime]])</f>
        <v>2019</v>
      </c>
      <c r="H542" s="1">
        <v>43578.334687499999</v>
      </c>
      <c r="I542" t="s">
        <v>94</v>
      </c>
      <c r="J542" t="s">
        <v>296</v>
      </c>
      <c r="K542">
        <v>38</v>
      </c>
      <c r="L542" t="s">
        <v>43</v>
      </c>
      <c r="M542" t="s">
        <v>107</v>
      </c>
      <c r="N542" t="s">
        <v>1560</v>
      </c>
      <c r="O542">
        <v>69</v>
      </c>
      <c r="P542" t="s">
        <v>59</v>
      </c>
      <c r="Q542" t="s">
        <v>70</v>
      </c>
      <c r="R542" t="s">
        <v>109</v>
      </c>
      <c r="S542" t="s">
        <v>61</v>
      </c>
      <c r="T542" t="s">
        <v>270</v>
      </c>
      <c r="U542">
        <v>2</v>
      </c>
      <c r="V542" s="4">
        <v>22047.62</v>
      </c>
      <c r="W542" t="s">
        <v>110</v>
      </c>
      <c r="X542" cm="1">
        <f t="array" ref="X542">_xlfn.IFS(Table1[[#This Row],[severity]]="Critical", 4, Table1[[#This Row],[severity]]="High", 3, Table1[[#This Row],[severity]]="Medium", 2, TRUE, 1)</f>
        <v>4</v>
      </c>
      <c r="Y542">
        <f t="shared" si="16"/>
        <v>8</v>
      </c>
      <c r="Z542" t="str">
        <f t="shared" si="17"/>
        <v>Morning (06-11)</v>
      </c>
    </row>
    <row r="543" spans="1:26" x14ac:dyDescent="0.3">
      <c r="A543" t="s">
        <v>1561</v>
      </c>
      <c r="B543" t="s">
        <v>1173</v>
      </c>
      <c r="C543" t="s">
        <v>185</v>
      </c>
      <c r="D543" t="s">
        <v>77</v>
      </c>
      <c r="E543" t="s">
        <v>55</v>
      </c>
      <c r="F543">
        <f>MONTH(Table1[[#This Row],[incident_datetime]])</f>
        <v>6</v>
      </c>
      <c r="G543">
        <f>YEAR(Table1[[#This Row],[incident_datetime]])</f>
        <v>2022</v>
      </c>
      <c r="H543" s="1">
        <v>44723.4455787037</v>
      </c>
      <c r="I543" t="s">
        <v>993</v>
      </c>
      <c r="J543" t="s">
        <v>1562</v>
      </c>
      <c r="K543">
        <v>38</v>
      </c>
      <c r="L543" t="s">
        <v>43</v>
      </c>
      <c r="M543" t="s">
        <v>85</v>
      </c>
      <c r="N543" t="s">
        <v>484</v>
      </c>
      <c r="O543">
        <v>14</v>
      </c>
      <c r="P543" t="s">
        <v>34</v>
      </c>
      <c r="Q543" t="s">
        <v>70</v>
      </c>
      <c r="R543" t="s">
        <v>97</v>
      </c>
      <c r="S543" t="s">
        <v>28</v>
      </c>
      <c r="T543" t="s">
        <v>155</v>
      </c>
      <c r="U543">
        <v>0</v>
      </c>
      <c r="V543" s="4">
        <v>29632.41</v>
      </c>
      <c r="W543" t="s">
        <v>103</v>
      </c>
      <c r="X543" cm="1">
        <f t="array" ref="X543">_xlfn.IFS(Table1[[#This Row],[severity]]="Critical", 4, Table1[[#This Row],[severity]]="High", 3, Table1[[#This Row],[severity]]="Medium", 2, TRUE, 1)</f>
        <v>3</v>
      </c>
      <c r="Y543">
        <f t="shared" si="16"/>
        <v>10</v>
      </c>
      <c r="Z543" t="str">
        <f t="shared" si="17"/>
        <v>Morning (06-11)</v>
      </c>
    </row>
    <row r="544" spans="1:26" x14ac:dyDescent="0.3">
      <c r="A544" t="s">
        <v>1563</v>
      </c>
      <c r="B544" t="s">
        <v>539</v>
      </c>
      <c r="C544" t="s">
        <v>258</v>
      </c>
      <c r="D544" t="s">
        <v>92</v>
      </c>
      <c r="E544" t="s">
        <v>66</v>
      </c>
      <c r="F544">
        <f>MONTH(Table1[[#This Row],[incident_datetime]])</f>
        <v>8</v>
      </c>
      <c r="G544">
        <f>YEAR(Table1[[#This Row],[incident_datetime]])</f>
        <v>2018</v>
      </c>
      <c r="H544" s="1">
        <v>43333.853344907409</v>
      </c>
      <c r="I544" t="s">
        <v>224</v>
      </c>
      <c r="J544" t="s">
        <v>1564</v>
      </c>
      <c r="K544">
        <v>52</v>
      </c>
      <c r="L544" t="s">
        <v>43</v>
      </c>
      <c r="M544" t="s">
        <v>35</v>
      </c>
      <c r="N544" t="s">
        <v>1565</v>
      </c>
      <c r="O544">
        <v>84</v>
      </c>
      <c r="P544" t="s">
        <v>59</v>
      </c>
      <c r="Q544" t="s">
        <v>215</v>
      </c>
      <c r="R544" t="s">
        <v>139</v>
      </c>
      <c r="S544" t="s">
        <v>132</v>
      </c>
      <c r="T544" t="s">
        <v>62</v>
      </c>
      <c r="U544">
        <v>0</v>
      </c>
      <c r="V544" s="4">
        <v>13063.58</v>
      </c>
      <c r="W544" t="s">
        <v>110</v>
      </c>
      <c r="X544" cm="1">
        <f t="array" ref="X544">_xlfn.IFS(Table1[[#This Row],[severity]]="Critical", 4, Table1[[#This Row],[severity]]="High", 3, Table1[[#This Row],[severity]]="Medium", 2, TRUE, 1)</f>
        <v>2</v>
      </c>
      <c r="Y544">
        <f t="shared" si="16"/>
        <v>20</v>
      </c>
      <c r="Z544" t="str">
        <f t="shared" si="17"/>
        <v>Evening (18-23)</v>
      </c>
    </row>
    <row r="545" spans="1:26" x14ac:dyDescent="0.3">
      <c r="A545" t="s">
        <v>1566</v>
      </c>
      <c r="B545" t="s">
        <v>422</v>
      </c>
      <c r="C545" t="s">
        <v>233</v>
      </c>
      <c r="D545" t="s">
        <v>88</v>
      </c>
      <c r="E545" t="s">
        <v>112</v>
      </c>
      <c r="F545">
        <f>MONTH(Table1[[#This Row],[incident_datetime]])</f>
        <v>1</v>
      </c>
      <c r="G545">
        <f>YEAR(Table1[[#This Row],[incident_datetime]])</f>
        <v>2018</v>
      </c>
      <c r="H545" s="1">
        <v>43105.766331018516</v>
      </c>
      <c r="I545" t="s">
        <v>169</v>
      </c>
      <c r="J545" t="s">
        <v>1567</v>
      </c>
      <c r="K545">
        <v>62</v>
      </c>
      <c r="L545" t="s">
        <v>43</v>
      </c>
      <c r="M545" t="s">
        <v>85</v>
      </c>
      <c r="N545" t="s">
        <v>521</v>
      </c>
      <c r="O545">
        <v>90</v>
      </c>
      <c r="P545" t="s">
        <v>59</v>
      </c>
      <c r="Q545" t="s">
        <v>70</v>
      </c>
      <c r="R545" t="s">
        <v>109</v>
      </c>
      <c r="S545" t="s">
        <v>98</v>
      </c>
      <c r="T545" t="s">
        <v>270</v>
      </c>
      <c r="U545">
        <v>5</v>
      </c>
      <c r="V545" s="4">
        <v>36991.71</v>
      </c>
      <c r="W545" t="s">
        <v>110</v>
      </c>
      <c r="X545" cm="1">
        <f t="array" ref="X545">_xlfn.IFS(Table1[[#This Row],[severity]]="Critical", 4, Table1[[#This Row],[severity]]="High", 3, Table1[[#This Row],[severity]]="Medium", 2, TRUE, 1)</f>
        <v>4</v>
      </c>
      <c r="Y545">
        <f t="shared" si="16"/>
        <v>18</v>
      </c>
      <c r="Z545" t="str">
        <f t="shared" si="17"/>
        <v>Evening (18-23)</v>
      </c>
    </row>
    <row r="546" spans="1:26" x14ac:dyDescent="0.3">
      <c r="A546" t="s">
        <v>1568</v>
      </c>
      <c r="B546" t="s">
        <v>391</v>
      </c>
      <c r="C546" t="s">
        <v>258</v>
      </c>
      <c r="D546" t="s">
        <v>65</v>
      </c>
      <c r="E546" t="s">
        <v>39</v>
      </c>
      <c r="F546">
        <f ca="1">MONTH(Table1[[#This Row],[incident_datetime]])</f>
        <v>8</v>
      </c>
      <c r="G546">
        <f ca="1">YEAR(Table1[[#This Row],[incident_datetime]])</f>
        <v>2026</v>
      </c>
      <c r="H546" s="2">
        <f ca="1">TODAY()</f>
        <v>46250</v>
      </c>
      <c r="I546" t="s">
        <v>404</v>
      </c>
      <c r="J546" t="s">
        <v>1569</v>
      </c>
      <c r="K546">
        <v>52</v>
      </c>
      <c r="L546" t="s">
        <v>59</v>
      </c>
      <c r="M546" t="s">
        <v>35</v>
      </c>
      <c r="N546" t="s">
        <v>1441</v>
      </c>
      <c r="O546">
        <v>31</v>
      </c>
      <c r="P546" t="s">
        <v>34</v>
      </c>
      <c r="Q546" t="s">
        <v>60</v>
      </c>
      <c r="R546" t="s">
        <v>97</v>
      </c>
      <c r="S546" t="s">
        <v>61</v>
      </c>
      <c r="T546" t="s">
        <v>29</v>
      </c>
      <c r="U546">
        <v>3</v>
      </c>
      <c r="V546" s="4">
        <v>32535.8</v>
      </c>
      <c r="W546" t="s">
        <v>110</v>
      </c>
      <c r="X546" cm="1">
        <f t="array" ref="X546">_xlfn.IFS(Table1[[#This Row],[severity]]="Critical", 4, Table1[[#This Row],[severity]]="High", 3, Table1[[#This Row],[severity]]="Medium", 2, TRUE, 1)</f>
        <v>3</v>
      </c>
      <c r="Y546">
        <f t="shared" ca="1" si="16"/>
        <v>0</v>
      </c>
      <c r="Z546" t="str">
        <f t="shared" ca="1" si="17"/>
        <v>Night (00-05)</v>
      </c>
    </row>
    <row r="547" spans="1:26" x14ac:dyDescent="0.3">
      <c r="A547" t="s">
        <v>1570</v>
      </c>
      <c r="B547" t="s">
        <v>676</v>
      </c>
      <c r="C547" t="s">
        <v>220</v>
      </c>
      <c r="D547" t="s">
        <v>65</v>
      </c>
      <c r="E547" t="s">
        <v>93</v>
      </c>
      <c r="F547">
        <f>MONTH(Table1[[#This Row],[incident_datetime]])</f>
        <v>9</v>
      </c>
      <c r="G547">
        <f>YEAR(Table1[[#This Row],[incident_datetime]])</f>
        <v>2020</v>
      </c>
      <c r="H547" s="1">
        <v>44091.312210648146</v>
      </c>
      <c r="I547" t="s">
        <v>408</v>
      </c>
      <c r="J547" t="s">
        <v>1571</v>
      </c>
      <c r="K547">
        <v>61</v>
      </c>
      <c r="L547" t="s">
        <v>59</v>
      </c>
      <c r="M547" t="s">
        <v>85</v>
      </c>
      <c r="N547" t="s">
        <v>952</v>
      </c>
      <c r="O547">
        <v>83</v>
      </c>
      <c r="P547" t="s">
        <v>43</v>
      </c>
      <c r="Q547" t="s">
        <v>27</v>
      </c>
      <c r="R547" t="s">
        <v>52</v>
      </c>
      <c r="S547" t="s">
        <v>28</v>
      </c>
      <c r="T547" t="s">
        <v>155</v>
      </c>
      <c r="U547">
        <v>0</v>
      </c>
      <c r="V547" s="4">
        <v>14002.53</v>
      </c>
      <c r="W547" t="s">
        <v>103</v>
      </c>
      <c r="X547" cm="1">
        <f t="array" ref="X547">_xlfn.IFS(Table1[[#This Row],[severity]]="Critical", 4, Table1[[#This Row],[severity]]="High", 3, Table1[[#This Row],[severity]]="Medium", 2, TRUE, 1)</f>
        <v>1</v>
      </c>
      <c r="Y547">
        <f t="shared" si="16"/>
        <v>7</v>
      </c>
      <c r="Z547" t="str">
        <f t="shared" si="17"/>
        <v>Morning (06-11)</v>
      </c>
    </row>
    <row r="548" spans="1:26" x14ac:dyDescent="0.3">
      <c r="A548" t="s">
        <v>1572</v>
      </c>
      <c r="B548" t="s">
        <v>382</v>
      </c>
      <c r="C548" t="s">
        <v>258</v>
      </c>
      <c r="D548" t="s">
        <v>88</v>
      </c>
      <c r="E548" t="s">
        <v>186</v>
      </c>
      <c r="F548">
        <f>MONTH(Table1[[#This Row],[incident_datetime]])</f>
        <v>8</v>
      </c>
      <c r="G548">
        <f>YEAR(Table1[[#This Row],[incident_datetime]])</f>
        <v>2022</v>
      </c>
      <c r="H548" s="1">
        <v>44787.330613425926</v>
      </c>
      <c r="I548" t="s">
        <v>1386</v>
      </c>
      <c r="J548" t="s">
        <v>1573</v>
      </c>
      <c r="K548">
        <v>56</v>
      </c>
      <c r="L548" t="s">
        <v>34</v>
      </c>
      <c r="M548" t="s">
        <v>85</v>
      </c>
      <c r="N548" t="s">
        <v>1574</v>
      </c>
      <c r="O548">
        <v>47</v>
      </c>
      <c r="P548" t="s">
        <v>43</v>
      </c>
      <c r="Q548" t="s">
        <v>27</v>
      </c>
      <c r="R548" t="s">
        <v>52</v>
      </c>
      <c r="S548" t="s">
        <v>28</v>
      </c>
      <c r="T548" t="s">
        <v>29</v>
      </c>
      <c r="U548">
        <v>0</v>
      </c>
      <c r="V548" s="4">
        <v>26494.94</v>
      </c>
      <c r="W548" t="s">
        <v>103</v>
      </c>
      <c r="X548" cm="1">
        <f t="array" ref="X548">_xlfn.IFS(Table1[[#This Row],[severity]]="Critical", 4, Table1[[#This Row],[severity]]="High", 3, Table1[[#This Row],[severity]]="Medium", 2, TRUE, 1)</f>
        <v>1</v>
      </c>
      <c r="Y548">
        <f t="shared" si="16"/>
        <v>7</v>
      </c>
      <c r="Z548" t="str">
        <f t="shared" si="17"/>
        <v>Morning (06-11)</v>
      </c>
    </row>
    <row r="549" spans="1:26" x14ac:dyDescent="0.3">
      <c r="A549" t="s">
        <v>1575</v>
      </c>
      <c r="B549" t="s">
        <v>685</v>
      </c>
      <c r="C549" t="s">
        <v>342</v>
      </c>
      <c r="D549" t="s">
        <v>77</v>
      </c>
      <c r="E549" t="s">
        <v>39</v>
      </c>
      <c r="F549">
        <f>MONTH(Table1[[#This Row],[incident_datetime]])</f>
        <v>1</v>
      </c>
      <c r="G549">
        <f>YEAR(Table1[[#This Row],[incident_datetime]])</f>
        <v>2021</v>
      </c>
      <c r="H549" s="1">
        <v>44214.128819444442</v>
      </c>
      <c r="I549" t="s">
        <v>278</v>
      </c>
      <c r="J549" t="s">
        <v>7102</v>
      </c>
      <c r="K549">
        <v>52</v>
      </c>
      <c r="L549" t="s">
        <v>43</v>
      </c>
      <c r="M549" t="s">
        <v>35</v>
      </c>
      <c r="N549" t="s">
        <v>1368</v>
      </c>
      <c r="O549">
        <v>28</v>
      </c>
      <c r="P549" t="s">
        <v>59</v>
      </c>
      <c r="Q549" t="s">
        <v>215</v>
      </c>
      <c r="R549" t="s">
        <v>139</v>
      </c>
      <c r="S549" t="s">
        <v>132</v>
      </c>
      <c r="T549" t="s">
        <v>62</v>
      </c>
      <c r="U549">
        <v>1</v>
      </c>
      <c r="V549" s="4">
        <v>4865.21</v>
      </c>
      <c r="W549" t="s">
        <v>103</v>
      </c>
      <c r="X549" cm="1">
        <f t="array" ref="X549">_xlfn.IFS(Table1[[#This Row],[severity]]="Critical", 4, Table1[[#This Row],[severity]]="High", 3, Table1[[#This Row],[severity]]="Medium", 2, TRUE, 1)</f>
        <v>2</v>
      </c>
      <c r="Y549">
        <f t="shared" si="16"/>
        <v>3</v>
      </c>
      <c r="Z549" t="str">
        <f t="shared" si="17"/>
        <v>Night (00-05)</v>
      </c>
    </row>
    <row r="550" spans="1:26" x14ac:dyDescent="0.3">
      <c r="A550" t="s">
        <v>1576</v>
      </c>
      <c r="B550" t="s">
        <v>64</v>
      </c>
      <c r="C550" t="s">
        <v>562</v>
      </c>
      <c r="D550" t="s">
        <v>92</v>
      </c>
      <c r="E550" t="s">
        <v>55</v>
      </c>
      <c r="F550">
        <f>MONTH(Table1[[#This Row],[incident_datetime]])</f>
        <v>4</v>
      </c>
      <c r="G550">
        <f>YEAR(Table1[[#This Row],[incident_datetime]])</f>
        <v>2019</v>
      </c>
      <c r="H550" s="1">
        <v>43575.244525462964</v>
      </c>
      <c r="I550" t="s">
        <v>83</v>
      </c>
      <c r="J550" t="s">
        <v>1577</v>
      </c>
      <c r="K550">
        <v>69</v>
      </c>
      <c r="L550" t="s">
        <v>43</v>
      </c>
      <c r="M550" t="s">
        <v>34</v>
      </c>
      <c r="N550" t="s">
        <v>1578</v>
      </c>
      <c r="O550">
        <v>20</v>
      </c>
      <c r="P550" t="s">
        <v>59</v>
      </c>
      <c r="Q550" t="s">
        <v>45</v>
      </c>
      <c r="R550" t="s">
        <v>139</v>
      </c>
      <c r="S550" t="s">
        <v>28</v>
      </c>
      <c r="T550" t="s">
        <v>155</v>
      </c>
      <c r="U550">
        <v>3</v>
      </c>
      <c r="V550">
        <v>0</v>
      </c>
      <c r="W550" t="s">
        <v>110</v>
      </c>
      <c r="X550" cm="1">
        <f t="array" ref="X550">_xlfn.IFS(Table1[[#This Row],[severity]]="Critical", 4, Table1[[#This Row],[severity]]="High", 3, Table1[[#This Row],[severity]]="Medium", 2, TRUE, 1)</f>
        <v>2</v>
      </c>
      <c r="Y550">
        <f t="shared" si="16"/>
        <v>5</v>
      </c>
      <c r="Z550" t="str">
        <f t="shared" si="17"/>
        <v>Night (00-05)</v>
      </c>
    </row>
    <row r="551" spans="1:26" x14ac:dyDescent="0.3">
      <c r="A551" t="s">
        <v>1579</v>
      </c>
      <c r="B551" t="s">
        <v>598</v>
      </c>
      <c r="C551" t="s">
        <v>562</v>
      </c>
      <c r="D551" t="s">
        <v>38</v>
      </c>
      <c r="E551" t="s">
        <v>78</v>
      </c>
      <c r="F551">
        <f>MONTH(Table1[[#This Row],[incident_datetime]])</f>
        <v>8</v>
      </c>
      <c r="G551">
        <f>YEAR(Table1[[#This Row],[incident_datetime]])</f>
        <v>2023</v>
      </c>
      <c r="H551" s="1">
        <v>45145.085231481484</v>
      </c>
      <c r="I551" t="s">
        <v>152</v>
      </c>
      <c r="J551" t="s">
        <v>1580</v>
      </c>
      <c r="K551">
        <v>51</v>
      </c>
      <c r="L551" t="s">
        <v>43</v>
      </c>
      <c r="M551" t="s">
        <v>41</v>
      </c>
      <c r="N551" t="s">
        <v>1581</v>
      </c>
      <c r="O551">
        <v>39</v>
      </c>
      <c r="P551" t="s">
        <v>59</v>
      </c>
      <c r="Q551" t="s">
        <v>215</v>
      </c>
      <c r="R551" t="s">
        <v>109</v>
      </c>
      <c r="S551" t="s">
        <v>28</v>
      </c>
      <c r="T551" t="s">
        <v>270</v>
      </c>
      <c r="U551">
        <v>2</v>
      </c>
      <c r="V551" s="4">
        <v>8206.7900000000009</v>
      </c>
      <c r="W551" t="s">
        <v>110</v>
      </c>
      <c r="X551" cm="1">
        <f t="array" ref="X551">_xlfn.IFS(Table1[[#This Row],[severity]]="Critical", 4, Table1[[#This Row],[severity]]="High", 3, Table1[[#This Row],[severity]]="Medium", 2, TRUE, 1)</f>
        <v>4</v>
      </c>
      <c r="Y551">
        <f t="shared" si="16"/>
        <v>2</v>
      </c>
      <c r="Z551" t="str">
        <f t="shared" si="17"/>
        <v>Night (00-05)</v>
      </c>
    </row>
    <row r="552" spans="1:26" x14ac:dyDescent="0.3">
      <c r="A552" t="s">
        <v>1582</v>
      </c>
      <c r="B552" t="s">
        <v>267</v>
      </c>
      <c r="C552" t="s">
        <v>135</v>
      </c>
      <c r="D552" t="s">
        <v>100</v>
      </c>
      <c r="E552" t="s">
        <v>112</v>
      </c>
      <c r="F552">
        <f>MONTH(Table1[[#This Row],[incident_datetime]])</f>
        <v>5</v>
      </c>
      <c r="G552">
        <f>YEAR(Table1[[#This Row],[incident_datetime]])</f>
        <v>2023</v>
      </c>
      <c r="H552" s="1">
        <v>45075.25640046296</v>
      </c>
      <c r="I552" t="s">
        <v>136</v>
      </c>
      <c r="J552" t="s">
        <v>158</v>
      </c>
      <c r="K552">
        <v>51</v>
      </c>
      <c r="L552" t="s">
        <v>43</v>
      </c>
      <c r="M552" t="s">
        <v>107</v>
      </c>
      <c r="N552" t="s">
        <v>1583</v>
      </c>
      <c r="O552">
        <v>84</v>
      </c>
      <c r="P552" t="s">
        <v>43</v>
      </c>
      <c r="Q552" t="s">
        <v>70</v>
      </c>
      <c r="R552" t="s">
        <v>109</v>
      </c>
      <c r="S552" t="s">
        <v>98</v>
      </c>
      <c r="T552" t="s">
        <v>270</v>
      </c>
      <c r="U552">
        <v>3</v>
      </c>
      <c r="V552" s="4">
        <v>21355.29</v>
      </c>
      <c r="W552" t="s">
        <v>110</v>
      </c>
      <c r="X552" cm="1">
        <f t="array" ref="X552">_xlfn.IFS(Table1[[#This Row],[severity]]="Critical", 4, Table1[[#This Row],[severity]]="High", 3, Table1[[#This Row],[severity]]="Medium", 2, TRUE, 1)</f>
        <v>4</v>
      </c>
      <c r="Y552">
        <f t="shared" si="16"/>
        <v>6</v>
      </c>
      <c r="Z552" t="str">
        <f t="shared" si="17"/>
        <v>Morning (06-11)</v>
      </c>
    </row>
    <row r="553" spans="1:26" x14ac:dyDescent="0.3">
      <c r="A553" t="s">
        <v>1584</v>
      </c>
      <c r="B553" t="s">
        <v>539</v>
      </c>
      <c r="C553" t="s">
        <v>342</v>
      </c>
      <c r="D553" t="s">
        <v>65</v>
      </c>
      <c r="E553" t="s">
        <v>39</v>
      </c>
      <c r="F553">
        <f>MONTH(Table1[[#This Row],[incident_datetime]])</f>
        <v>2</v>
      </c>
      <c r="G553">
        <f>YEAR(Table1[[#This Row],[incident_datetime]])</f>
        <v>2022</v>
      </c>
      <c r="H553" s="1">
        <v>44600.504583333335</v>
      </c>
      <c r="I553" t="s">
        <v>142</v>
      </c>
      <c r="J553" t="s">
        <v>1585</v>
      </c>
      <c r="K553">
        <v>47</v>
      </c>
      <c r="L553" t="s">
        <v>59</v>
      </c>
      <c r="M553" t="s">
        <v>85</v>
      </c>
      <c r="N553" t="s">
        <v>1294</v>
      </c>
      <c r="O553">
        <v>25</v>
      </c>
      <c r="P553" t="s">
        <v>59</v>
      </c>
      <c r="Q553" t="s">
        <v>116</v>
      </c>
      <c r="R553" t="s">
        <v>52</v>
      </c>
      <c r="S553" t="s">
        <v>28</v>
      </c>
      <c r="T553" t="s">
        <v>155</v>
      </c>
      <c r="U553">
        <v>1</v>
      </c>
      <c r="V553" s="4">
        <v>37972.11</v>
      </c>
      <c r="W553" t="s">
        <v>110</v>
      </c>
      <c r="X553" cm="1">
        <f t="array" ref="X553">_xlfn.IFS(Table1[[#This Row],[severity]]="Critical", 4, Table1[[#This Row],[severity]]="High", 3, Table1[[#This Row],[severity]]="Medium", 2, TRUE, 1)</f>
        <v>1</v>
      </c>
      <c r="Y553">
        <f t="shared" si="16"/>
        <v>12</v>
      </c>
      <c r="Z553" t="str">
        <f t="shared" si="17"/>
        <v>Afternoon (12-17)</v>
      </c>
    </row>
    <row r="554" spans="1:26" x14ac:dyDescent="0.3">
      <c r="A554" t="s">
        <v>1586</v>
      </c>
      <c r="B554" t="s">
        <v>242</v>
      </c>
      <c r="C554" t="s">
        <v>342</v>
      </c>
      <c r="D554" t="s">
        <v>77</v>
      </c>
      <c r="E554" t="s">
        <v>78</v>
      </c>
      <c r="F554">
        <f>MONTH(Table1[[#This Row],[incident_datetime]])</f>
        <v>1</v>
      </c>
      <c r="G554">
        <f>YEAR(Table1[[#This Row],[incident_datetime]])</f>
        <v>2024</v>
      </c>
      <c r="H554" s="1">
        <v>45321.138055555559</v>
      </c>
      <c r="I554" t="s">
        <v>910</v>
      </c>
      <c r="J554" t="s">
        <v>1177</v>
      </c>
      <c r="K554">
        <v>66</v>
      </c>
      <c r="L554" t="s">
        <v>59</v>
      </c>
      <c r="M554" t="s">
        <v>107</v>
      </c>
      <c r="N554" t="s">
        <v>1587</v>
      </c>
      <c r="O554">
        <v>89</v>
      </c>
      <c r="P554" t="s">
        <v>43</v>
      </c>
      <c r="Q554" t="s">
        <v>70</v>
      </c>
      <c r="R554" t="s">
        <v>52</v>
      </c>
      <c r="S554" t="s">
        <v>28</v>
      </c>
      <c r="T554" t="s">
        <v>62</v>
      </c>
      <c r="U554">
        <v>4</v>
      </c>
      <c r="V554" s="4">
        <v>33097.94</v>
      </c>
      <c r="W554" t="s">
        <v>110</v>
      </c>
      <c r="X554" cm="1">
        <f t="array" ref="X554">_xlfn.IFS(Table1[[#This Row],[severity]]="Critical", 4, Table1[[#This Row],[severity]]="High", 3, Table1[[#This Row],[severity]]="Medium", 2, TRUE, 1)</f>
        <v>1</v>
      </c>
      <c r="Y554">
        <f t="shared" si="16"/>
        <v>3</v>
      </c>
      <c r="Z554" t="str">
        <f t="shared" si="17"/>
        <v>Night (00-05)</v>
      </c>
    </row>
    <row r="555" spans="1:26" x14ac:dyDescent="0.3">
      <c r="A555" t="s">
        <v>1588</v>
      </c>
      <c r="B555" t="s">
        <v>676</v>
      </c>
      <c r="C555" t="s">
        <v>233</v>
      </c>
      <c r="D555" t="s">
        <v>88</v>
      </c>
      <c r="E555" t="s">
        <v>39</v>
      </c>
      <c r="F555">
        <f>MONTH(Table1[[#This Row],[incident_datetime]])</f>
        <v>11</v>
      </c>
      <c r="G555">
        <f>YEAR(Table1[[#This Row],[incident_datetime]])</f>
        <v>2018</v>
      </c>
      <c r="H555" s="1">
        <v>43433.222824074073</v>
      </c>
      <c r="I555" t="s">
        <v>706</v>
      </c>
      <c r="J555" t="s">
        <v>1589</v>
      </c>
      <c r="K555">
        <v>30</v>
      </c>
      <c r="L555" t="s">
        <v>43</v>
      </c>
      <c r="M555" t="s">
        <v>35</v>
      </c>
      <c r="N555" t="s">
        <v>1590</v>
      </c>
      <c r="O555">
        <v>20</v>
      </c>
      <c r="P555" t="s">
        <v>43</v>
      </c>
      <c r="Q555" t="s">
        <v>116</v>
      </c>
      <c r="R555" t="s">
        <v>109</v>
      </c>
      <c r="S555" t="s">
        <v>98</v>
      </c>
      <c r="T555" t="s">
        <v>62</v>
      </c>
      <c r="U555">
        <v>1</v>
      </c>
      <c r="V555" s="4">
        <v>410.47</v>
      </c>
      <c r="W555" t="s">
        <v>110</v>
      </c>
      <c r="X555" cm="1">
        <f t="array" ref="X555">_xlfn.IFS(Table1[[#This Row],[severity]]="Critical", 4, Table1[[#This Row],[severity]]="High", 3, Table1[[#This Row],[severity]]="Medium", 2, TRUE, 1)</f>
        <v>4</v>
      </c>
      <c r="Y555">
        <f t="shared" si="16"/>
        <v>5</v>
      </c>
      <c r="Z555" t="str">
        <f t="shared" si="17"/>
        <v>Night (00-05)</v>
      </c>
    </row>
    <row r="556" spans="1:26" x14ac:dyDescent="0.3">
      <c r="A556" t="s">
        <v>1591</v>
      </c>
      <c r="B556" t="s">
        <v>141</v>
      </c>
      <c r="C556" t="s">
        <v>135</v>
      </c>
      <c r="D556" t="s">
        <v>22</v>
      </c>
      <c r="E556" t="s">
        <v>112</v>
      </c>
      <c r="F556">
        <f>MONTH(Table1[[#This Row],[incident_datetime]])</f>
        <v>6</v>
      </c>
      <c r="G556">
        <f>YEAR(Table1[[#This Row],[incident_datetime]])</f>
        <v>2020</v>
      </c>
      <c r="H556" s="1">
        <v>44000.886550925927</v>
      </c>
      <c r="I556" t="s">
        <v>993</v>
      </c>
      <c r="J556" t="s">
        <v>835</v>
      </c>
      <c r="K556">
        <v>72</v>
      </c>
      <c r="L556" t="s">
        <v>43</v>
      </c>
      <c r="M556" t="s">
        <v>41</v>
      </c>
      <c r="O556">
        <v>56</v>
      </c>
      <c r="P556" t="s">
        <v>59</v>
      </c>
      <c r="Q556" t="s">
        <v>215</v>
      </c>
      <c r="R556" t="s">
        <v>97</v>
      </c>
      <c r="S556" t="s">
        <v>28</v>
      </c>
      <c r="T556" t="s">
        <v>270</v>
      </c>
      <c r="U556">
        <v>3</v>
      </c>
      <c r="V556" s="4">
        <v>20785.84</v>
      </c>
      <c r="W556" t="s">
        <v>110</v>
      </c>
      <c r="X556" cm="1">
        <f t="array" ref="X556">_xlfn.IFS(Table1[[#This Row],[severity]]="Critical", 4, Table1[[#This Row],[severity]]="High", 3, Table1[[#This Row],[severity]]="Medium", 2, TRUE, 1)</f>
        <v>3</v>
      </c>
      <c r="Y556">
        <f t="shared" si="16"/>
        <v>21</v>
      </c>
      <c r="Z556" t="str">
        <f t="shared" si="17"/>
        <v>Evening (18-23)</v>
      </c>
    </row>
    <row r="557" spans="1:26" x14ac:dyDescent="0.3">
      <c r="A557" t="s">
        <v>1592</v>
      </c>
      <c r="B557" t="s">
        <v>306</v>
      </c>
      <c r="C557" t="s">
        <v>233</v>
      </c>
      <c r="D557" t="s">
        <v>65</v>
      </c>
      <c r="E557" t="s">
        <v>186</v>
      </c>
      <c r="F557">
        <f>MONTH(Table1[[#This Row],[incident_datetime]])</f>
        <v>1</v>
      </c>
      <c r="G557">
        <f>YEAR(Table1[[#This Row],[incident_datetime]])</f>
        <v>2022</v>
      </c>
      <c r="H557" s="1">
        <v>44581.030821759261</v>
      </c>
      <c r="I557" t="s">
        <v>712</v>
      </c>
      <c r="J557" t="s">
        <v>1593</v>
      </c>
      <c r="K557">
        <v>56</v>
      </c>
      <c r="L557" t="s">
        <v>43</v>
      </c>
      <c r="M557" t="s">
        <v>85</v>
      </c>
      <c r="N557" t="s">
        <v>615</v>
      </c>
      <c r="O557">
        <v>22</v>
      </c>
      <c r="P557" t="s">
        <v>59</v>
      </c>
      <c r="Q557" t="s">
        <v>70</v>
      </c>
      <c r="R557" t="s">
        <v>52</v>
      </c>
      <c r="S557" t="s">
        <v>61</v>
      </c>
      <c r="T557" t="s">
        <v>29</v>
      </c>
      <c r="U557">
        <v>1</v>
      </c>
      <c r="V557" s="4">
        <v>44289.89</v>
      </c>
      <c r="W557" t="s">
        <v>110</v>
      </c>
      <c r="X557" cm="1">
        <f t="array" ref="X557">_xlfn.IFS(Table1[[#This Row],[severity]]="Critical", 4, Table1[[#This Row],[severity]]="High", 3, Table1[[#This Row],[severity]]="Medium", 2, TRUE, 1)</f>
        <v>1</v>
      </c>
      <c r="Y557">
        <f t="shared" si="16"/>
        <v>0</v>
      </c>
      <c r="Z557" t="str">
        <f t="shared" si="17"/>
        <v>Night (00-05)</v>
      </c>
    </row>
    <row r="558" spans="1:26" x14ac:dyDescent="0.3">
      <c r="A558" t="s">
        <v>1594</v>
      </c>
      <c r="B558" t="s">
        <v>165</v>
      </c>
      <c r="C558" t="s">
        <v>562</v>
      </c>
      <c r="D558" t="s">
        <v>65</v>
      </c>
      <c r="E558" t="s">
        <v>112</v>
      </c>
      <c r="F558">
        <f>MONTH(Table1[[#This Row],[incident_datetime]])</f>
        <v>7</v>
      </c>
      <c r="G558">
        <f>YEAR(Table1[[#This Row],[incident_datetime]])</f>
        <v>2019</v>
      </c>
      <c r="H558" s="1">
        <v>43647.073229166665</v>
      </c>
      <c r="I558" t="s">
        <v>524</v>
      </c>
      <c r="J558" t="s">
        <v>7102</v>
      </c>
      <c r="K558">
        <v>52</v>
      </c>
      <c r="L558" t="s">
        <v>43</v>
      </c>
      <c r="M558" t="s">
        <v>35</v>
      </c>
      <c r="N558" t="s">
        <v>1595</v>
      </c>
      <c r="O558">
        <v>15</v>
      </c>
      <c r="P558" t="s">
        <v>59</v>
      </c>
      <c r="Q558" t="s">
        <v>27</v>
      </c>
      <c r="R558" t="s">
        <v>139</v>
      </c>
      <c r="S558" t="s">
        <v>61</v>
      </c>
      <c r="T558" t="s">
        <v>155</v>
      </c>
      <c r="U558">
        <v>1</v>
      </c>
      <c r="V558" s="4">
        <v>39225.269999999997</v>
      </c>
      <c r="W558" t="s">
        <v>103</v>
      </c>
      <c r="X558" cm="1">
        <f t="array" ref="X558">_xlfn.IFS(Table1[[#This Row],[severity]]="Critical", 4, Table1[[#This Row],[severity]]="High", 3, Table1[[#This Row],[severity]]="Medium", 2, TRUE, 1)</f>
        <v>2</v>
      </c>
      <c r="Y558">
        <f t="shared" si="16"/>
        <v>1</v>
      </c>
      <c r="Z558" t="str">
        <f t="shared" si="17"/>
        <v>Night (00-05)</v>
      </c>
    </row>
    <row r="559" spans="1:26" x14ac:dyDescent="0.3">
      <c r="A559" t="s">
        <v>1596</v>
      </c>
      <c r="B559" t="s">
        <v>935</v>
      </c>
      <c r="C559" t="s">
        <v>185</v>
      </c>
      <c r="D559" t="s">
        <v>100</v>
      </c>
      <c r="E559" t="s">
        <v>112</v>
      </c>
      <c r="F559">
        <f>MONTH(Table1[[#This Row],[incident_datetime]])</f>
        <v>10</v>
      </c>
      <c r="G559">
        <f>YEAR(Table1[[#This Row],[incident_datetime]])</f>
        <v>2023</v>
      </c>
      <c r="H559" s="1">
        <v>45200.152858796297</v>
      </c>
      <c r="I559" t="s">
        <v>774</v>
      </c>
      <c r="J559" t="s">
        <v>1083</v>
      </c>
      <c r="K559">
        <v>46</v>
      </c>
      <c r="L559" t="s">
        <v>59</v>
      </c>
      <c r="M559" t="s">
        <v>107</v>
      </c>
      <c r="N559" t="s">
        <v>788</v>
      </c>
      <c r="O559">
        <v>54</v>
      </c>
      <c r="P559" t="s">
        <v>43</v>
      </c>
      <c r="Q559" t="s">
        <v>27</v>
      </c>
      <c r="R559" t="s">
        <v>52</v>
      </c>
      <c r="S559" t="s">
        <v>98</v>
      </c>
      <c r="T559" t="s">
        <v>155</v>
      </c>
      <c r="U559">
        <v>5</v>
      </c>
      <c r="V559">
        <v>0</v>
      </c>
      <c r="W559" t="s">
        <v>110</v>
      </c>
      <c r="X559" cm="1">
        <f t="array" ref="X559">_xlfn.IFS(Table1[[#This Row],[severity]]="Critical", 4, Table1[[#This Row],[severity]]="High", 3, Table1[[#This Row],[severity]]="Medium", 2, TRUE, 1)</f>
        <v>1</v>
      </c>
      <c r="Y559">
        <f t="shared" si="16"/>
        <v>3</v>
      </c>
      <c r="Z559" t="str">
        <f t="shared" si="17"/>
        <v>Night (00-05)</v>
      </c>
    </row>
    <row r="560" spans="1:26" x14ac:dyDescent="0.3">
      <c r="A560" t="s">
        <v>1597</v>
      </c>
      <c r="B560" t="s">
        <v>306</v>
      </c>
      <c r="C560" t="s">
        <v>342</v>
      </c>
      <c r="D560" t="s">
        <v>22</v>
      </c>
      <c r="E560" t="s">
        <v>112</v>
      </c>
      <c r="F560">
        <f>MONTH(Table1[[#This Row],[incident_datetime]])</f>
        <v>4</v>
      </c>
      <c r="G560">
        <f>YEAR(Table1[[#This Row],[incident_datetime]])</f>
        <v>2022</v>
      </c>
      <c r="H560" s="1">
        <v>44663.270486111112</v>
      </c>
      <c r="I560" t="s">
        <v>217</v>
      </c>
      <c r="J560" t="s">
        <v>1598</v>
      </c>
      <c r="K560">
        <v>55</v>
      </c>
      <c r="L560" t="s">
        <v>43</v>
      </c>
      <c r="M560" t="s">
        <v>41</v>
      </c>
      <c r="N560" t="s">
        <v>1599</v>
      </c>
      <c r="O560">
        <v>67</v>
      </c>
      <c r="P560" t="s">
        <v>43</v>
      </c>
      <c r="Q560" t="s">
        <v>70</v>
      </c>
      <c r="R560" t="s">
        <v>52</v>
      </c>
      <c r="S560" t="s">
        <v>61</v>
      </c>
      <c r="T560" t="s">
        <v>155</v>
      </c>
      <c r="U560">
        <v>3</v>
      </c>
      <c r="V560" s="4">
        <v>29895.42</v>
      </c>
      <c r="W560" t="s">
        <v>110</v>
      </c>
      <c r="X560" cm="1">
        <f t="array" ref="X560">_xlfn.IFS(Table1[[#This Row],[severity]]="Critical", 4, Table1[[#This Row],[severity]]="High", 3, Table1[[#This Row],[severity]]="Medium", 2, TRUE, 1)</f>
        <v>1</v>
      </c>
      <c r="Y560">
        <f t="shared" si="16"/>
        <v>6</v>
      </c>
      <c r="Z560" t="str">
        <f t="shared" si="17"/>
        <v>Morning (06-11)</v>
      </c>
    </row>
    <row r="561" spans="1:26" x14ac:dyDescent="0.3">
      <c r="A561" t="s">
        <v>1600</v>
      </c>
      <c r="B561" t="s">
        <v>685</v>
      </c>
      <c r="C561" t="s">
        <v>342</v>
      </c>
      <c r="D561" t="s">
        <v>48</v>
      </c>
      <c r="E561" t="s">
        <v>23</v>
      </c>
      <c r="F561">
        <f>MONTH(Table1[[#This Row],[incident_datetime]])</f>
        <v>6</v>
      </c>
      <c r="G561">
        <f>YEAR(Table1[[#This Row],[incident_datetime]])</f>
        <v>2021</v>
      </c>
      <c r="H561" s="1">
        <v>44373.057696759257</v>
      </c>
      <c r="I561" t="s">
        <v>89</v>
      </c>
      <c r="J561" t="s">
        <v>1497</v>
      </c>
      <c r="K561">
        <v>68</v>
      </c>
      <c r="L561" t="s">
        <v>59</v>
      </c>
      <c r="M561" t="s">
        <v>41</v>
      </c>
      <c r="N561" t="s">
        <v>1601</v>
      </c>
      <c r="O561">
        <v>65</v>
      </c>
      <c r="P561" t="s">
        <v>43</v>
      </c>
      <c r="Q561" t="s">
        <v>27</v>
      </c>
      <c r="R561" t="s">
        <v>97</v>
      </c>
      <c r="S561" t="s">
        <v>61</v>
      </c>
      <c r="T561" t="s">
        <v>62</v>
      </c>
      <c r="U561">
        <v>0</v>
      </c>
      <c r="V561" s="4">
        <v>39329.82</v>
      </c>
      <c r="W561" t="s">
        <v>110</v>
      </c>
      <c r="X561" cm="1">
        <f t="array" ref="X561">_xlfn.IFS(Table1[[#This Row],[severity]]="Critical", 4, Table1[[#This Row],[severity]]="High", 3, Table1[[#This Row],[severity]]="Medium", 2, TRUE, 1)</f>
        <v>3</v>
      </c>
      <c r="Y561">
        <f t="shared" si="16"/>
        <v>1</v>
      </c>
      <c r="Z561" t="str">
        <f t="shared" si="17"/>
        <v>Night (00-05)</v>
      </c>
    </row>
    <row r="562" spans="1:26" x14ac:dyDescent="0.3">
      <c r="A562" t="s">
        <v>1602</v>
      </c>
      <c r="B562" t="s">
        <v>242</v>
      </c>
      <c r="C562" t="s">
        <v>342</v>
      </c>
      <c r="D562" t="s">
        <v>48</v>
      </c>
      <c r="E562" t="s">
        <v>186</v>
      </c>
      <c r="F562">
        <f>MONTH(Table1[[#This Row],[incident_datetime]])</f>
        <v>3</v>
      </c>
      <c r="G562">
        <f>YEAR(Table1[[#This Row],[incident_datetime]])</f>
        <v>2018</v>
      </c>
      <c r="H562" s="1">
        <v>43174.521817129629</v>
      </c>
      <c r="I562" t="s">
        <v>24</v>
      </c>
      <c r="J562" t="s">
        <v>1603</v>
      </c>
      <c r="K562">
        <v>47</v>
      </c>
      <c r="L562" t="s">
        <v>43</v>
      </c>
      <c r="M562" t="s">
        <v>41</v>
      </c>
      <c r="N562" t="s">
        <v>1197</v>
      </c>
      <c r="O562">
        <v>56</v>
      </c>
      <c r="P562" t="s">
        <v>43</v>
      </c>
      <c r="Q562" t="s">
        <v>116</v>
      </c>
      <c r="R562" t="s">
        <v>139</v>
      </c>
      <c r="S562" t="s">
        <v>61</v>
      </c>
      <c r="T562" t="s">
        <v>62</v>
      </c>
      <c r="U562">
        <v>5</v>
      </c>
      <c r="V562" s="4">
        <v>46463.63</v>
      </c>
      <c r="W562" t="s">
        <v>110</v>
      </c>
      <c r="X562" cm="1">
        <f t="array" ref="X562">_xlfn.IFS(Table1[[#This Row],[severity]]="Critical", 4, Table1[[#This Row],[severity]]="High", 3, Table1[[#This Row],[severity]]="Medium", 2, TRUE, 1)</f>
        <v>2</v>
      </c>
      <c r="Y562">
        <f t="shared" si="16"/>
        <v>12</v>
      </c>
      <c r="Z562" t="str">
        <f t="shared" si="17"/>
        <v>Afternoon (12-17)</v>
      </c>
    </row>
    <row r="563" spans="1:26" x14ac:dyDescent="0.3">
      <c r="A563" t="s">
        <v>1604</v>
      </c>
      <c r="B563" t="s">
        <v>263</v>
      </c>
      <c r="C563" t="s">
        <v>258</v>
      </c>
      <c r="D563" t="s">
        <v>65</v>
      </c>
      <c r="E563" t="s">
        <v>93</v>
      </c>
      <c r="F563">
        <f>MONTH(Table1[[#This Row],[incident_datetime]])</f>
        <v>6</v>
      </c>
      <c r="G563">
        <f>YEAR(Table1[[#This Row],[incident_datetime]])</f>
        <v>2020</v>
      </c>
      <c r="H563" s="2">
        <v>43991</v>
      </c>
      <c r="I563" t="s">
        <v>204</v>
      </c>
      <c r="J563" t="s">
        <v>1383</v>
      </c>
      <c r="K563">
        <v>33</v>
      </c>
      <c r="L563" t="s">
        <v>43</v>
      </c>
      <c r="M563" t="s">
        <v>107</v>
      </c>
      <c r="N563" t="s">
        <v>1210</v>
      </c>
      <c r="O563">
        <v>84</v>
      </c>
      <c r="P563" t="s">
        <v>43</v>
      </c>
      <c r="Q563" t="s">
        <v>45</v>
      </c>
      <c r="R563" t="s">
        <v>139</v>
      </c>
      <c r="S563" t="s">
        <v>61</v>
      </c>
      <c r="T563" t="s">
        <v>270</v>
      </c>
      <c r="U563">
        <v>0</v>
      </c>
      <c r="V563" s="4">
        <v>44937.9</v>
      </c>
      <c r="W563" t="s">
        <v>103</v>
      </c>
      <c r="X563" cm="1">
        <f t="array" ref="X563">_xlfn.IFS(Table1[[#This Row],[severity]]="Critical", 4, Table1[[#This Row],[severity]]="High", 3, Table1[[#This Row],[severity]]="Medium", 2, TRUE, 1)</f>
        <v>2</v>
      </c>
      <c r="Y563">
        <f t="shared" si="16"/>
        <v>0</v>
      </c>
      <c r="Z563" t="str">
        <f t="shared" si="17"/>
        <v>Night (00-05)</v>
      </c>
    </row>
    <row r="564" spans="1:26" x14ac:dyDescent="0.3">
      <c r="A564" t="s">
        <v>1605</v>
      </c>
      <c r="B564" t="s">
        <v>250</v>
      </c>
      <c r="C564" t="s">
        <v>180</v>
      </c>
      <c r="D564" t="s">
        <v>100</v>
      </c>
      <c r="E564" t="s">
        <v>66</v>
      </c>
      <c r="F564">
        <f>MONTH(Table1[[#This Row],[incident_datetime]])</f>
        <v>3</v>
      </c>
      <c r="G564">
        <f>YEAR(Table1[[#This Row],[incident_datetime]])</f>
        <v>2019</v>
      </c>
      <c r="H564" s="1">
        <v>43551.273182870369</v>
      </c>
      <c r="I564" t="s">
        <v>800</v>
      </c>
      <c r="J564" t="s">
        <v>1606</v>
      </c>
      <c r="K564">
        <v>52</v>
      </c>
      <c r="L564" t="s">
        <v>43</v>
      </c>
      <c r="M564" t="s">
        <v>35</v>
      </c>
      <c r="N564" t="s">
        <v>1435</v>
      </c>
      <c r="O564">
        <v>89</v>
      </c>
      <c r="P564" t="s">
        <v>59</v>
      </c>
      <c r="Q564" t="s">
        <v>215</v>
      </c>
      <c r="R564" t="s">
        <v>52</v>
      </c>
      <c r="S564" t="s">
        <v>28</v>
      </c>
      <c r="T564" t="s">
        <v>155</v>
      </c>
      <c r="U564">
        <v>2</v>
      </c>
      <c r="V564" s="4">
        <v>5793.05</v>
      </c>
      <c r="W564" t="s">
        <v>103</v>
      </c>
      <c r="X564" cm="1">
        <f t="array" ref="X564">_xlfn.IFS(Table1[[#This Row],[severity]]="Critical", 4, Table1[[#This Row],[severity]]="High", 3, Table1[[#This Row],[severity]]="Medium", 2, TRUE, 1)</f>
        <v>1</v>
      </c>
      <c r="Y564">
        <f t="shared" si="16"/>
        <v>6</v>
      </c>
      <c r="Z564" t="str">
        <f t="shared" si="17"/>
        <v>Morning (06-11)</v>
      </c>
    </row>
    <row r="565" spans="1:26" x14ac:dyDescent="0.3">
      <c r="A565" t="s">
        <v>1607</v>
      </c>
      <c r="B565" t="s">
        <v>539</v>
      </c>
      <c r="C565" t="s">
        <v>342</v>
      </c>
      <c r="D565" t="s">
        <v>65</v>
      </c>
      <c r="E565" t="s">
        <v>66</v>
      </c>
      <c r="F565">
        <f>MONTH(Table1[[#This Row],[incident_datetime]])</f>
        <v>7</v>
      </c>
      <c r="G565">
        <f>YEAR(Table1[[#This Row],[incident_datetime]])</f>
        <v>2019</v>
      </c>
      <c r="H565" s="1">
        <v>43654.354166666664</v>
      </c>
      <c r="I565" t="s">
        <v>823</v>
      </c>
      <c r="J565" t="s">
        <v>1608</v>
      </c>
      <c r="K565">
        <v>62</v>
      </c>
      <c r="L565" t="s">
        <v>43</v>
      </c>
      <c r="M565" t="s">
        <v>35</v>
      </c>
      <c r="N565" t="s">
        <v>615</v>
      </c>
      <c r="O565">
        <v>72</v>
      </c>
      <c r="P565" t="s">
        <v>34</v>
      </c>
      <c r="Q565" t="s">
        <v>27</v>
      </c>
      <c r="R565" t="s">
        <v>139</v>
      </c>
      <c r="S565" t="s">
        <v>61</v>
      </c>
      <c r="T565" t="s">
        <v>155</v>
      </c>
      <c r="U565">
        <v>0</v>
      </c>
      <c r="V565" s="4">
        <v>45203.65</v>
      </c>
      <c r="W565" t="s">
        <v>110</v>
      </c>
      <c r="X565" cm="1">
        <f t="array" ref="X565">_xlfn.IFS(Table1[[#This Row],[severity]]="Critical", 4, Table1[[#This Row],[severity]]="High", 3, Table1[[#This Row],[severity]]="Medium", 2, TRUE, 1)</f>
        <v>2</v>
      </c>
      <c r="Y565">
        <f t="shared" si="16"/>
        <v>8</v>
      </c>
      <c r="Z565" t="str">
        <f t="shared" si="17"/>
        <v>Morning (06-11)</v>
      </c>
    </row>
    <row r="566" spans="1:26" x14ac:dyDescent="0.3">
      <c r="A566" t="s">
        <v>1609</v>
      </c>
      <c r="B566" t="s">
        <v>338</v>
      </c>
      <c r="C566" t="s">
        <v>468</v>
      </c>
      <c r="D566" t="s">
        <v>92</v>
      </c>
      <c r="E566" t="s">
        <v>93</v>
      </c>
      <c r="F566">
        <f>MONTH(Table1[[#This Row],[incident_datetime]])</f>
        <v>5</v>
      </c>
      <c r="G566">
        <f>YEAR(Table1[[#This Row],[incident_datetime]])</f>
        <v>2019</v>
      </c>
      <c r="H566" s="1">
        <v>43589.669861111113</v>
      </c>
      <c r="I566" t="s">
        <v>475</v>
      </c>
      <c r="J566" t="s">
        <v>335</v>
      </c>
      <c r="K566">
        <v>49</v>
      </c>
      <c r="L566" t="s">
        <v>43</v>
      </c>
      <c r="M566" t="s">
        <v>85</v>
      </c>
      <c r="N566" t="s">
        <v>1610</v>
      </c>
      <c r="O566">
        <v>53</v>
      </c>
      <c r="P566" t="s">
        <v>59</v>
      </c>
      <c r="Q566" t="s">
        <v>27</v>
      </c>
      <c r="R566" t="s">
        <v>109</v>
      </c>
      <c r="S566" t="s">
        <v>61</v>
      </c>
      <c r="T566" t="s">
        <v>62</v>
      </c>
      <c r="U566">
        <v>0</v>
      </c>
      <c r="V566" s="4">
        <v>18942.55</v>
      </c>
      <c r="W566" t="s">
        <v>110</v>
      </c>
      <c r="X566" cm="1">
        <f t="array" ref="X566">_xlfn.IFS(Table1[[#This Row],[severity]]="Critical", 4, Table1[[#This Row],[severity]]="High", 3, Table1[[#This Row],[severity]]="Medium", 2, TRUE, 1)</f>
        <v>4</v>
      </c>
      <c r="Y566">
        <f t="shared" si="16"/>
        <v>16</v>
      </c>
      <c r="Z566" t="str">
        <f t="shared" si="17"/>
        <v>Afternoon (12-17)</v>
      </c>
    </row>
    <row r="567" spans="1:26" x14ac:dyDescent="0.3">
      <c r="A567" t="s">
        <v>1611</v>
      </c>
      <c r="B567" t="s">
        <v>676</v>
      </c>
      <c r="C567" t="s">
        <v>686</v>
      </c>
      <c r="D567" t="s">
        <v>22</v>
      </c>
      <c r="E567" t="s">
        <v>186</v>
      </c>
      <c r="F567">
        <f>MONTH(Table1[[#This Row],[incident_datetime]])</f>
        <v>8</v>
      </c>
      <c r="G567">
        <f>YEAR(Table1[[#This Row],[incident_datetime]])</f>
        <v>2019</v>
      </c>
      <c r="H567" s="1">
        <v>43703.697939814818</v>
      </c>
      <c r="I567" t="s">
        <v>83</v>
      </c>
      <c r="J567" t="s">
        <v>805</v>
      </c>
      <c r="K567">
        <v>16</v>
      </c>
      <c r="L567" t="s">
        <v>43</v>
      </c>
      <c r="M567" t="s">
        <v>35</v>
      </c>
      <c r="O567">
        <v>56</v>
      </c>
      <c r="P567" t="s">
        <v>59</v>
      </c>
      <c r="Q567" t="s">
        <v>27</v>
      </c>
      <c r="R567" t="s">
        <v>97</v>
      </c>
      <c r="S567" t="s">
        <v>53</v>
      </c>
      <c r="T567" t="s">
        <v>155</v>
      </c>
      <c r="U567">
        <v>1</v>
      </c>
      <c r="V567" s="4">
        <v>30799.52</v>
      </c>
      <c r="W567" t="s">
        <v>103</v>
      </c>
      <c r="X567" cm="1">
        <f t="array" ref="X567">_xlfn.IFS(Table1[[#This Row],[severity]]="Critical", 4, Table1[[#This Row],[severity]]="High", 3, Table1[[#This Row],[severity]]="Medium", 2, TRUE, 1)</f>
        <v>3</v>
      </c>
      <c r="Y567">
        <f t="shared" si="16"/>
        <v>16</v>
      </c>
      <c r="Z567" t="str">
        <f t="shared" si="17"/>
        <v>Afternoon (12-17)</v>
      </c>
    </row>
    <row r="568" spans="1:26" x14ac:dyDescent="0.3">
      <c r="A568" t="s">
        <v>1612</v>
      </c>
      <c r="B568" t="s">
        <v>539</v>
      </c>
      <c r="C568" t="s">
        <v>135</v>
      </c>
      <c r="D568" t="s">
        <v>22</v>
      </c>
      <c r="E568" t="s">
        <v>112</v>
      </c>
      <c r="F568">
        <f>MONTH(Table1[[#This Row],[incident_datetime]])</f>
        <v>10</v>
      </c>
      <c r="G568">
        <f>YEAR(Table1[[#This Row],[incident_datetime]])</f>
        <v>2021</v>
      </c>
      <c r="H568" s="1">
        <v>44478.558333333334</v>
      </c>
      <c r="I568" t="s">
        <v>569</v>
      </c>
      <c r="J568" t="s">
        <v>1613</v>
      </c>
      <c r="K568">
        <v>33</v>
      </c>
      <c r="L568" t="s">
        <v>59</v>
      </c>
      <c r="M568" t="s">
        <v>35</v>
      </c>
      <c r="N568" t="s">
        <v>1009</v>
      </c>
      <c r="O568">
        <v>38</v>
      </c>
      <c r="P568" t="s">
        <v>59</v>
      </c>
      <c r="Q568" t="s">
        <v>27</v>
      </c>
      <c r="R568" t="s">
        <v>139</v>
      </c>
      <c r="S568" t="s">
        <v>132</v>
      </c>
      <c r="T568" t="s">
        <v>29</v>
      </c>
      <c r="U568">
        <v>4</v>
      </c>
      <c r="V568" s="4">
        <v>24134.73</v>
      </c>
      <c r="W568" t="s">
        <v>103</v>
      </c>
      <c r="X568" cm="1">
        <f t="array" ref="X568">_xlfn.IFS(Table1[[#This Row],[severity]]="Critical", 4, Table1[[#This Row],[severity]]="High", 3, Table1[[#This Row],[severity]]="Medium", 2, TRUE, 1)</f>
        <v>2</v>
      </c>
      <c r="Y568">
        <f t="shared" si="16"/>
        <v>13</v>
      </c>
      <c r="Z568" t="str">
        <f t="shared" si="17"/>
        <v>Afternoon (12-17)</v>
      </c>
    </row>
    <row r="569" spans="1:26" x14ac:dyDescent="0.3">
      <c r="A569" t="s">
        <v>1614</v>
      </c>
      <c r="B569" t="s">
        <v>676</v>
      </c>
      <c r="C569" t="s">
        <v>258</v>
      </c>
      <c r="D569" t="s">
        <v>38</v>
      </c>
      <c r="E569" t="s">
        <v>23</v>
      </c>
      <c r="F569">
        <f>MONTH(Table1[[#This Row],[incident_datetime]])</f>
        <v>1</v>
      </c>
      <c r="G569">
        <f>YEAR(Table1[[#This Row],[incident_datetime]])</f>
        <v>2024</v>
      </c>
      <c r="H569" s="1">
        <v>45300.665000000001</v>
      </c>
      <c r="I569" t="s">
        <v>56</v>
      </c>
      <c r="J569" t="s">
        <v>563</v>
      </c>
      <c r="K569">
        <v>58</v>
      </c>
      <c r="L569" t="s">
        <v>59</v>
      </c>
      <c r="M569" t="s">
        <v>41</v>
      </c>
      <c r="N569" t="s">
        <v>1524</v>
      </c>
      <c r="O569">
        <v>48</v>
      </c>
      <c r="P569" t="s">
        <v>59</v>
      </c>
      <c r="Q569" t="s">
        <v>27</v>
      </c>
      <c r="R569" t="s">
        <v>139</v>
      </c>
      <c r="S569" t="s">
        <v>28</v>
      </c>
      <c r="T569" t="s">
        <v>155</v>
      </c>
      <c r="U569">
        <v>2</v>
      </c>
      <c r="V569" s="4">
        <v>37409.699999999997</v>
      </c>
      <c r="W569" t="s">
        <v>110</v>
      </c>
      <c r="X569" cm="1">
        <f t="array" ref="X569">_xlfn.IFS(Table1[[#This Row],[severity]]="Critical", 4, Table1[[#This Row],[severity]]="High", 3, Table1[[#This Row],[severity]]="Medium", 2, TRUE, 1)</f>
        <v>2</v>
      </c>
      <c r="Y569">
        <f t="shared" si="16"/>
        <v>15</v>
      </c>
      <c r="Z569" t="str">
        <f t="shared" si="17"/>
        <v>Afternoon (12-17)</v>
      </c>
    </row>
    <row r="570" spans="1:26" x14ac:dyDescent="0.3">
      <c r="A570" t="s">
        <v>1615</v>
      </c>
      <c r="B570" t="s">
        <v>676</v>
      </c>
      <c r="C570" t="s">
        <v>135</v>
      </c>
      <c r="D570" t="s">
        <v>77</v>
      </c>
      <c r="E570" t="s">
        <v>39</v>
      </c>
      <c r="F570">
        <f>MONTH(Table1[[#This Row],[incident_datetime]])</f>
        <v>12</v>
      </c>
      <c r="G570">
        <f>YEAR(Table1[[#This Row],[incident_datetime]])</f>
        <v>2020</v>
      </c>
      <c r="H570" s="1">
        <v>44170.406828703701</v>
      </c>
      <c r="I570" t="s">
        <v>358</v>
      </c>
      <c r="J570" t="s">
        <v>7102</v>
      </c>
      <c r="K570">
        <v>52</v>
      </c>
      <c r="L570" t="s">
        <v>43</v>
      </c>
      <c r="M570" t="s">
        <v>35</v>
      </c>
      <c r="N570" t="s">
        <v>1616</v>
      </c>
      <c r="O570">
        <v>48</v>
      </c>
      <c r="P570" t="s">
        <v>59</v>
      </c>
      <c r="Q570" t="s">
        <v>27</v>
      </c>
      <c r="R570" t="s">
        <v>139</v>
      </c>
      <c r="S570" t="s">
        <v>61</v>
      </c>
      <c r="T570" t="s">
        <v>270</v>
      </c>
      <c r="U570">
        <v>2</v>
      </c>
      <c r="V570" s="4">
        <v>23073.87</v>
      </c>
      <c r="W570" t="s">
        <v>103</v>
      </c>
      <c r="X570" cm="1">
        <f t="array" ref="X570">_xlfn.IFS(Table1[[#This Row],[severity]]="Critical", 4, Table1[[#This Row],[severity]]="High", 3, Table1[[#This Row],[severity]]="Medium", 2, TRUE, 1)</f>
        <v>2</v>
      </c>
      <c r="Y570">
        <f t="shared" si="16"/>
        <v>9</v>
      </c>
      <c r="Z570" t="str">
        <f t="shared" si="17"/>
        <v>Morning (06-11)</v>
      </c>
    </row>
    <row r="571" spans="1:26" x14ac:dyDescent="0.3">
      <c r="A571" t="s">
        <v>1617</v>
      </c>
      <c r="B571" t="s">
        <v>134</v>
      </c>
      <c r="C571" t="s">
        <v>342</v>
      </c>
      <c r="D571" t="s">
        <v>22</v>
      </c>
      <c r="E571" t="s">
        <v>66</v>
      </c>
      <c r="F571">
        <f>MONTH(Table1[[#This Row],[incident_datetime]])</f>
        <v>7</v>
      </c>
      <c r="G571">
        <f>YEAR(Table1[[#This Row],[incident_datetime]])</f>
        <v>2024</v>
      </c>
      <c r="H571" s="1">
        <v>45495.51059027778</v>
      </c>
      <c r="I571" t="s">
        <v>490</v>
      </c>
      <c r="J571" t="s">
        <v>1618</v>
      </c>
      <c r="K571">
        <v>28</v>
      </c>
      <c r="L571" t="s">
        <v>59</v>
      </c>
      <c r="M571" t="s">
        <v>35</v>
      </c>
      <c r="N571" t="s">
        <v>1619</v>
      </c>
      <c r="O571">
        <v>34</v>
      </c>
      <c r="P571" t="s">
        <v>59</v>
      </c>
      <c r="Q571" t="s">
        <v>27</v>
      </c>
      <c r="R571" t="s">
        <v>52</v>
      </c>
      <c r="S571" t="s">
        <v>53</v>
      </c>
      <c r="T571" t="s">
        <v>270</v>
      </c>
      <c r="U571">
        <v>0</v>
      </c>
      <c r="V571" s="4">
        <v>27230.26</v>
      </c>
      <c r="W571" t="s">
        <v>103</v>
      </c>
      <c r="X571" cm="1">
        <f t="array" ref="X571">_xlfn.IFS(Table1[[#This Row],[severity]]="Critical", 4, Table1[[#This Row],[severity]]="High", 3, Table1[[#This Row],[severity]]="Medium", 2, TRUE, 1)</f>
        <v>1</v>
      </c>
      <c r="Y571">
        <f t="shared" si="16"/>
        <v>12</v>
      </c>
      <c r="Z571" t="str">
        <f t="shared" si="17"/>
        <v>Afternoon (12-17)</v>
      </c>
    </row>
    <row r="572" spans="1:26" x14ac:dyDescent="0.3">
      <c r="A572" t="s">
        <v>1620</v>
      </c>
      <c r="B572" t="s">
        <v>250</v>
      </c>
      <c r="C572" t="s">
        <v>468</v>
      </c>
      <c r="D572" t="s">
        <v>48</v>
      </c>
      <c r="E572" t="s">
        <v>66</v>
      </c>
      <c r="F572">
        <f>MONTH(Table1[[#This Row],[incident_datetime]])</f>
        <v>2</v>
      </c>
      <c r="G572">
        <f>YEAR(Table1[[#This Row],[incident_datetime]])</f>
        <v>2024</v>
      </c>
      <c r="H572" s="1">
        <v>45325.34611111111</v>
      </c>
      <c r="I572" t="s">
        <v>1196</v>
      </c>
      <c r="J572" t="s">
        <v>1499</v>
      </c>
      <c r="K572">
        <v>20</v>
      </c>
      <c r="L572" t="s">
        <v>43</v>
      </c>
      <c r="M572" t="s">
        <v>35</v>
      </c>
      <c r="N572" t="s">
        <v>1205</v>
      </c>
      <c r="O572">
        <v>41</v>
      </c>
      <c r="P572" t="s">
        <v>43</v>
      </c>
      <c r="Q572" t="s">
        <v>27</v>
      </c>
      <c r="R572" t="s">
        <v>109</v>
      </c>
      <c r="S572" t="s">
        <v>61</v>
      </c>
      <c r="T572" t="s">
        <v>155</v>
      </c>
      <c r="U572">
        <v>2</v>
      </c>
      <c r="V572" s="4">
        <v>18486.09</v>
      </c>
      <c r="W572" t="s">
        <v>110</v>
      </c>
      <c r="X572" cm="1">
        <f t="array" ref="X572">_xlfn.IFS(Table1[[#This Row],[severity]]="Critical", 4, Table1[[#This Row],[severity]]="High", 3, Table1[[#This Row],[severity]]="Medium", 2, TRUE, 1)</f>
        <v>4</v>
      </c>
      <c r="Y572">
        <f t="shared" si="16"/>
        <v>8</v>
      </c>
      <c r="Z572" t="str">
        <f t="shared" si="17"/>
        <v>Morning (06-11)</v>
      </c>
    </row>
    <row r="573" spans="1:26" x14ac:dyDescent="0.3">
      <c r="A573" t="s">
        <v>1621</v>
      </c>
      <c r="B573" t="s">
        <v>267</v>
      </c>
      <c r="C573" t="s">
        <v>233</v>
      </c>
      <c r="D573" t="s">
        <v>77</v>
      </c>
      <c r="E573" t="s">
        <v>66</v>
      </c>
      <c r="F573">
        <f>MONTH(Table1[[#This Row],[incident_datetime]])</f>
        <v>4</v>
      </c>
      <c r="G573">
        <f>YEAR(Table1[[#This Row],[incident_datetime]])</f>
        <v>2024</v>
      </c>
      <c r="H573" s="1">
        <v>45395.337812500002</v>
      </c>
      <c r="I573" t="s">
        <v>324</v>
      </c>
      <c r="J573" t="s">
        <v>520</v>
      </c>
      <c r="K573">
        <v>34</v>
      </c>
      <c r="L573" t="s">
        <v>43</v>
      </c>
      <c r="M573" t="s">
        <v>41</v>
      </c>
      <c r="N573" t="s">
        <v>218</v>
      </c>
      <c r="O573">
        <v>22</v>
      </c>
      <c r="P573" t="s">
        <v>59</v>
      </c>
      <c r="Q573" t="s">
        <v>27</v>
      </c>
      <c r="R573" t="s">
        <v>109</v>
      </c>
      <c r="S573" t="s">
        <v>98</v>
      </c>
      <c r="T573" t="s">
        <v>155</v>
      </c>
      <c r="U573">
        <v>0</v>
      </c>
      <c r="V573" s="4">
        <v>42125.48</v>
      </c>
      <c r="W573" t="s">
        <v>110</v>
      </c>
      <c r="X573" cm="1">
        <f t="array" ref="X573">_xlfn.IFS(Table1[[#This Row],[severity]]="Critical", 4, Table1[[#This Row],[severity]]="High", 3, Table1[[#This Row],[severity]]="Medium", 2, TRUE, 1)</f>
        <v>4</v>
      </c>
      <c r="Y573">
        <f t="shared" si="16"/>
        <v>8</v>
      </c>
      <c r="Z573" t="str">
        <f t="shared" si="17"/>
        <v>Morning (06-11)</v>
      </c>
    </row>
    <row r="574" spans="1:26" x14ac:dyDescent="0.3">
      <c r="A574" t="s">
        <v>1622</v>
      </c>
      <c r="B574" t="s">
        <v>507</v>
      </c>
      <c r="C574" t="s">
        <v>233</v>
      </c>
      <c r="D574" t="s">
        <v>77</v>
      </c>
      <c r="E574" t="s">
        <v>66</v>
      </c>
      <c r="F574">
        <f>MONTH(Table1[[#This Row],[incident_datetime]])</f>
        <v>11</v>
      </c>
      <c r="G574">
        <f>YEAR(Table1[[#This Row],[incident_datetime]])</f>
        <v>2023</v>
      </c>
      <c r="H574" s="2">
        <v>45248</v>
      </c>
      <c r="I574" t="s">
        <v>1438</v>
      </c>
      <c r="J574" t="s">
        <v>1623</v>
      </c>
      <c r="K574">
        <v>29</v>
      </c>
      <c r="L574" t="s">
        <v>59</v>
      </c>
      <c r="M574" t="s">
        <v>35</v>
      </c>
      <c r="N574" t="s">
        <v>1624</v>
      </c>
      <c r="O574">
        <v>27</v>
      </c>
      <c r="P574" t="s">
        <v>59</v>
      </c>
      <c r="Q574" t="s">
        <v>45</v>
      </c>
      <c r="R574" t="s">
        <v>52</v>
      </c>
      <c r="S574" t="s">
        <v>61</v>
      </c>
      <c r="T574" t="s">
        <v>155</v>
      </c>
      <c r="U574">
        <v>3</v>
      </c>
      <c r="V574" s="4">
        <v>5347.68</v>
      </c>
      <c r="W574" t="s">
        <v>110</v>
      </c>
      <c r="X574" cm="1">
        <f t="array" ref="X574">_xlfn.IFS(Table1[[#This Row],[severity]]="Critical", 4, Table1[[#This Row],[severity]]="High", 3, Table1[[#This Row],[severity]]="Medium", 2, TRUE, 1)</f>
        <v>1</v>
      </c>
      <c r="Y574">
        <f t="shared" si="16"/>
        <v>0</v>
      </c>
      <c r="Z574" t="str">
        <f t="shared" si="17"/>
        <v>Night (00-05)</v>
      </c>
    </row>
    <row r="575" spans="1:26" x14ac:dyDescent="0.3">
      <c r="A575" t="s">
        <v>1625</v>
      </c>
      <c r="B575" t="s">
        <v>422</v>
      </c>
      <c r="C575" t="s">
        <v>342</v>
      </c>
      <c r="D575" t="s">
        <v>88</v>
      </c>
      <c r="E575" t="s">
        <v>23</v>
      </c>
      <c r="F575">
        <f>MONTH(Table1[[#This Row],[incident_datetime]])</f>
        <v>4</v>
      </c>
      <c r="G575">
        <f>YEAR(Table1[[#This Row],[incident_datetime]])</f>
        <v>2024</v>
      </c>
      <c r="H575" s="1">
        <v>45384.131585648145</v>
      </c>
      <c r="I575" t="s">
        <v>339</v>
      </c>
      <c r="J575" t="s">
        <v>948</v>
      </c>
      <c r="K575">
        <v>68</v>
      </c>
      <c r="L575" t="s">
        <v>34</v>
      </c>
      <c r="M575" t="s">
        <v>35</v>
      </c>
      <c r="N575" t="s">
        <v>1626</v>
      </c>
      <c r="O575">
        <v>13</v>
      </c>
      <c r="P575" t="s">
        <v>59</v>
      </c>
      <c r="Q575" t="s">
        <v>27</v>
      </c>
      <c r="R575" t="s">
        <v>139</v>
      </c>
      <c r="S575" t="s">
        <v>98</v>
      </c>
      <c r="T575" t="s">
        <v>29</v>
      </c>
      <c r="U575">
        <v>4</v>
      </c>
      <c r="V575" s="4">
        <v>21779.919999999998</v>
      </c>
      <c r="W575" t="s">
        <v>103</v>
      </c>
      <c r="X575" cm="1">
        <f t="array" ref="X575">_xlfn.IFS(Table1[[#This Row],[severity]]="Critical", 4, Table1[[#This Row],[severity]]="High", 3, Table1[[#This Row],[severity]]="Medium", 2, TRUE, 1)</f>
        <v>2</v>
      </c>
      <c r="Y575">
        <f t="shared" si="16"/>
        <v>3</v>
      </c>
      <c r="Z575" t="str">
        <f t="shared" si="17"/>
        <v>Night (00-05)</v>
      </c>
    </row>
    <row r="576" spans="1:26" x14ac:dyDescent="0.3">
      <c r="A576" t="s">
        <v>1627</v>
      </c>
      <c r="B576" t="s">
        <v>391</v>
      </c>
      <c r="C576" t="s">
        <v>220</v>
      </c>
      <c r="D576" t="s">
        <v>77</v>
      </c>
      <c r="E576" t="s">
        <v>186</v>
      </c>
      <c r="F576">
        <f ca="1">MONTH(Table1[[#This Row],[incident_datetime]])</f>
        <v>8</v>
      </c>
      <c r="G576">
        <f ca="1">YEAR(Table1[[#This Row],[incident_datetime]])</f>
        <v>2026</v>
      </c>
      <c r="H576" s="2">
        <f ca="1">TODAY()</f>
        <v>46250</v>
      </c>
      <c r="I576" t="s">
        <v>832</v>
      </c>
      <c r="J576" t="s">
        <v>205</v>
      </c>
      <c r="K576">
        <v>52</v>
      </c>
      <c r="L576" t="s">
        <v>43</v>
      </c>
      <c r="M576" t="s">
        <v>35</v>
      </c>
      <c r="N576" t="s">
        <v>772</v>
      </c>
      <c r="O576">
        <v>12</v>
      </c>
      <c r="P576" t="s">
        <v>59</v>
      </c>
      <c r="Q576" t="s">
        <v>60</v>
      </c>
      <c r="R576" t="s">
        <v>139</v>
      </c>
      <c r="S576" t="s">
        <v>28</v>
      </c>
      <c r="T576" t="s">
        <v>270</v>
      </c>
      <c r="U576">
        <v>1</v>
      </c>
      <c r="V576" s="4">
        <v>6765.76</v>
      </c>
      <c r="W576" t="s">
        <v>110</v>
      </c>
      <c r="X576" cm="1">
        <f t="array" ref="X576">_xlfn.IFS(Table1[[#This Row],[severity]]="Critical", 4, Table1[[#This Row],[severity]]="High", 3, Table1[[#This Row],[severity]]="Medium", 2, TRUE, 1)</f>
        <v>2</v>
      </c>
      <c r="Y576">
        <f t="shared" ca="1" si="16"/>
        <v>0</v>
      </c>
      <c r="Z576" t="str">
        <f t="shared" ca="1" si="17"/>
        <v>Night (00-05)</v>
      </c>
    </row>
    <row r="577" spans="1:26" x14ac:dyDescent="0.3">
      <c r="A577" t="s">
        <v>1628</v>
      </c>
      <c r="B577" t="s">
        <v>507</v>
      </c>
      <c r="C577" t="s">
        <v>135</v>
      </c>
      <c r="D577" t="s">
        <v>38</v>
      </c>
      <c r="E577" t="s">
        <v>39</v>
      </c>
      <c r="F577">
        <f>MONTH(Table1[[#This Row],[incident_datetime]])</f>
        <v>11</v>
      </c>
      <c r="G577">
        <f>YEAR(Table1[[#This Row],[incident_datetime]])</f>
        <v>2023</v>
      </c>
      <c r="H577" s="1">
        <v>45240.380486111113</v>
      </c>
      <c r="I577" t="s">
        <v>83</v>
      </c>
      <c r="J577" t="s">
        <v>1629</v>
      </c>
      <c r="K577">
        <v>20</v>
      </c>
      <c r="L577" t="s">
        <v>43</v>
      </c>
      <c r="M577" t="s">
        <v>41</v>
      </c>
      <c r="N577" t="s">
        <v>1630</v>
      </c>
      <c r="O577">
        <v>31</v>
      </c>
      <c r="P577" t="s">
        <v>59</v>
      </c>
      <c r="Q577" t="s">
        <v>70</v>
      </c>
      <c r="R577" t="s">
        <v>97</v>
      </c>
      <c r="S577" t="s">
        <v>61</v>
      </c>
      <c r="T577" t="s">
        <v>29</v>
      </c>
      <c r="U577">
        <v>5</v>
      </c>
      <c r="V577">
        <v>0</v>
      </c>
      <c r="W577" t="s">
        <v>110</v>
      </c>
      <c r="X577" cm="1">
        <f t="array" ref="X577">_xlfn.IFS(Table1[[#This Row],[severity]]="Critical", 4, Table1[[#This Row],[severity]]="High", 3, Table1[[#This Row],[severity]]="Medium", 2, TRUE, 1)</f>
        <v>3</v>
      </c>
      <c r="Y577">
        <f t="shared" si="16"/>
        <v>9</v>
      </c>
      <c r="Z577" t="str">
        <f t="shared" si="17"/>
        <v>Morning (06-11)</v>
      </c>
    </row>
    <row r="578" spans="1:26" x14ac:dyDescent="0.3">
      <c r="A578" t="s">
        <v>1631</v>
      </c>
      <c r="B578" t="s">
        <v>598</v>
      </c>
      <c r="C578" t="s">
        <v>185</v>
      </c>
      <c r="D578" t="s">
        <v>22</v>
      </c>
      <c r="E578" t="s">
        <v>23</v>
      </c>
      <c r="F578">
        <f ca="1">MONTH(Table1[[#This Row],[incident_datetime]])</f>
        <v>8</v>
      </c>
      <c r="G578">
        <f ca="1">YEAR(Table1[[#This Row],[incident_datetime]])</f>
        <v>2026</v>
      </c>
      <c r="H578" s="2">
        <f ca="1">TODAY()</f>
        <v>46250</v>
      </c>
      <c r="I578" t="s">
        <v>276</v>
      </c>
      <c r="J578" t="s">
        <v>936</v>
      </c>
      <c r="K578">
        <v>53</v>
      </c>
      <c r="L578" t="s">
        <v>43</v>
      </c>
      <c r="M578" t="s">
        <v>35</v>
      </c>
      <c r="N578" t="s">
        <v>1632</v>
      </c>
      <c r="O578">
        <v>56</v>
      </c>
      <c r="P578" t="s">
        <v>43</v>
      </c>
      <c r="Q578" t="s">
        <v>45</v>
      </c>
      <c r="R578" t="s">
        <v>97</v>
      </c>
      <c r="S578" t="s">
        <v>53</v>
      </c>
      <c r="T578" t="s">
        <v>155</v>
      </c>
      <c r="U578">
        <v>0</v>
      </c>
      <c r="V578" s="4">
        <v>2395.81</v>
      </c>
      <c r="W578" t="s">
        <v>110</v>
      </c>
      <c r="X578" cm="1">
        <f t="array" ref="X578">_xlfn.IFS(Table1[[#This Row],[severity]]="Critical", 4, Table1[[#This Row],[severity]]="High", 3, Table1[[#This Row],[severity]]="Medium", 2, TRUE, 1)</f>
        <v>3</v>
      </c>
      <c r="Y578">
        <f t="shared" ref="Y578:Y641" ca="1" si="18">HOUR(H578)</f>
        <v>0</v>
      </c>
      <c r="Z578" t="str">
        <f t="shared" ref="Z578:Z641" ca="1" si="19">IF(Y578&lt;6,"Night (00-05)",IF(Y578&lt;12,"Morning (06-11)",IF(Y578&lt;18,"Afternoon (12-17)","Evening (18-23)")))</f>
        <v>Night (00-05)</v>
      </c>
    </row>
    <row r="579" spans="1:26" x14ac:dyDescent="0.3">
      <c r="A579" t="s">
        <v>1633</v>
      </c>
      <c r="B579" t="s">
        <v>1173</v>
      </c>
      <c r="C579" t="s">
        <v>258</v>
      </c>
      <c r="D579" t="s">
        <v>22</v>
      </c>
      <c r="E579" t="s">
        <v>93</v>
      </c>
      <c r="F579">
        <f ca="1">MONTH(Table1[[#This Row],[incident_datetime]])</f>
        <v>8</v>
      </c>
      <c r="G579">
        <f ca="1">YEAR(Table1[[#This Row],[incident_datetime]])</f>
        <v>2026</v>
      </c>
      <c r="H579" s="2">
        <f ca="1">TODAY()</f>
        <v>46250</v>
      </c>
      <c r="I579" t="s">
        <v>761</v>
      </c>
      <c r="J579" t="s">
        <v>1507</v>
      </c>
      <c r="K579">
        <v>36</v>
      </c>
      <c r="L579" t="s">
        <v>34</v>
      </c>
      <c r="M579" t="s">
        <v>107</v>
      </c>
      <c r="N579" t="s">
        <v>1420</v>
      </c>
      <c r="O579">
        <v>85</v>
      </c>
      <c r="P579" t="s">
        <v>43</v>
      </c>
      <c r="Q579" t="s">
        <v>27</v>
      </c>
      <c r="R579" t="s">
        <v>109</v>
      </c>
      <c r="S579" t="s">
        <v>98</v>
      </c>
      <c r="T579" t="s">
        <v>29</v>
      </c>
      <c r="U579">
        <v>2</v>
      </c>
      <c r="V579" s="4">
        <v>49659.37</v>
      </c>
      <c r="W579" t="s">
        <v>110</v>
      </c>
      <c r="X579" cm="1">
        <f t="array" ref="X579">_xlfn.IFS(Table1[[#This Row],[severity]]="Critical", 4, Table1[[#This Row],[severity]]="High", 3, Table1[[#This Row],[severity]]="Medium", 2, TRUE, 1)</f>
        <v>4</v>
      </c>
      <c r="Y579">
        <f t="shared" ca="1" si="18"/>
        <v>0</v>
      </c>
      <c r="Z579" t="str">
        <f t="shared" ca="1" si="19"/>
        <v>Night (00-05)</v>
      </c>
    </row>
    <row r="580" spans="1:26" x14ac:dyDescent="0.3">
      <c r="A580" t="s">
        <v>1634</v>
      </c>
      <c r="B580" t="s">
        <v>47</v>
      </c>
      <c r="C580" t="s">
        <v>468</v>
      </c>
      <c r="D580" t="s">
        <v>38</v>
      </c>
      <c r="E580" t="s">
        <v>186</v>
      </c>
      <c r="F580">
        <f>MONTH(Table1[[#This Row],[incident_datetime]])</f>
        <v>12</v>
      </c>
      <c r="G580">
        <f>YEAR(Table1[[#This Row],[incident_datetime]])</f>
        <v>2023</v>
      </c>
      <c r="H580" s="1">
        <v>45280.418379629627</v>
      </c>
      <c r="I580" t="s">
        <v>228</v>
      </c>
      <c r="J580" t="s">
        <v>7102</v>
      </c>
      <c r="K580">
        <v>52</v>
      </c>
      <c r="L580" t="s">
        <v>43</v>
      </c>
      <c r="M580" t="s">
        <v>35</v>
      </c>
      <c r="N580" t="s">
        <v>1635</v>
      </c>
      <c r="O580">
        <v>30</v>
      </c>
      <c r="P580" t="s">
        <v>34</v>
      </c>
      <c r="Q580" t="s">
        <v>215</v>
      </c>
      <c r="R580" t="s">
        <v>139</v>
      </c>
      <c r="S580" t="s">
        <v>61</v>
      </c>
      <c r="T580" t="s">
        <v>155</v>
      </c>
      <c r="U580">
        <v>4</v>
      </c>
      <c r="V580" s="4">
        <v>16143.25</v>
      </c>
      <c r="W580" t="s">
        <v>110</v>
      </c>
      <c r="X580" cm="1">
        <f t="array" ref="X580">_xlfn.IFS(Table1[[#This Row],[severity]]="Critical", 4, Table1[[#This Row],[severity]]="High", 3, Table1[[#This Row],[severity]]="Medium", 2, TRUE, 1)</f>
        <v>2</v>
      </c>
      <c r="Y580">
        <f t="shared" si="18"/>
        <v>10</v>
      </c>
      <c r="Z580" t="str">
        <f t="shared" si="19"/>
        <v>Morning (06-11)</v>
      </c>
    </row>
    <row r="581" spans="1:26" x14ac:dyDescent="0.3">
      <c r="A581" t="s">
        <v>1636</v>
      </c>
      <c r="B581" t="s">
        <v>935</v>
      </c>
      <c r="C581" t="s">
        <v>180</v>
      </c>
      <c r="D581" t="s">
        <v>100</v>
      </c>
      <c r="E581" t="s">
        <v>186</v>
      </c>
      <c r="F581">
        <f>MONTH(Table1[[#This Row],[incident_datetime]])</f>
        <v>5</v>
      </c>
      <c r="G581">
        <f>YEAR(Table1[[#This Row],[incident_datetime]])</f>
        <v>2021</v>
      </c>
      <c r="H581" s="1">
        <v>44332.886562500003</v>
      </c>
      <c r="I581" t="s">
        <v>605</v>
      </c>
      <c r="J581" t="s">
        <v>1637</v>
      </c>
      <c r="K581">
        <v>65</v>
      </c>
      <c r="L581" t="s">
        <v>43</v>
      </c>
      <c r="M581" t="s">
        <v>107</v>
      </c>
      <c r="N581" t="s">
        <v>1638</v>
      </c>
      <c r="O581">
        <v>69</v>
      </c>
      <c r="P581" t="s">
        <v>59</v>
      </c>
      <c r="Q581" t="s">
        <v>45</v>
      </c>
      <c r="R581" t="s">
        <v>139</v>
      </c>
      <c r="S581" t="s">
        <v>98</v>
      </c>
      <c r="T581" t="s">
        <v>29</v>
      </c>
      <c r="U581">
        <v>5</v>
      </c>
      <c r="V581" s="4">
        <v>42463.16</v>
      </c>
      <c r="W581" t="s">
        <v>110</v>
      </c>
      <c r="X581" cm="1">
        <f t="array" ref="X581">_xlfn.IFS(Table1[[#This Row],[severity]]="Critical", 4, Table1[[#This Row],[severity]]="High", 3, Table1[[#This Row],[severity]]="Medium", 2, TRUE, 1)</f>
        <v>2</v>
      </c>
      <c r="Y581">
        <f t="shared" si="18"/>
        <v>21</v>
      </c>
      <c r="Z581" t="str">
        <f t="shared" si="19"/>
        <v>Evening (18-23)</v>
      </c>
    </row>
    <row r="582" spans="1:26" x14ac:dyDescent="0.3">
      <c r="A582" t="s">
        <v>1639</v>
      </c>
      <c r="B582" t="s">
        <v>64</v>
      </c>
      <c r="C582" t="s">
        <v>342</v>
      </c>
      <c r="D582" t="s">
        <v>48</v>
      </c>
      <c r="E582" t="s">
        <v>55</v>
      </c>
      <c r="F582">
        <f>MONTH(Table1[[#This Row],[incident_datetime]])</f>
        <v>4</v>
      </c>
      <c r="G582">
        <f>YEAR(Table1[[#This Row],[incident_datetime]])</f>
        <v>2019</v>
      </c>
      <c r="H582" s="2">
        <v>43581</v>
      </c>
      <c r="I582" t="s">
        <v>24</v>
      </c>
      <c r="J582" t="s">
        <v>7102</v>
      </c>
      <c r="K582">
        <v>52</v>
      </c>
      <c r="L582" t="s">
        <v>43</v>
      </c>
      <c r="M582" t="s">
        <v>35</v>
      </c>
      <c r="N582" t="s">
        <v>1640</v>
      </c>
      <c r="O582">
        <v>64</v>
      </c>
      <c r="P582" t="s">
        <v>59</v>
      </c>
      <c r="Q582" t="s">
        <v>70</v>
      </c>
      <c r="R582" t="s">
        <v>139</v>
      </c>
      <c r="S582" t="s">
        <v>53</v>
      </c>
      <c r="T582" t="s">
        <v>155</v>
      </c>
      <c r="U582">
        <v>4</v>
      </c>
      <c r="V582" s="4">
        <v>16078.39</v>
      </c>
      <c r="W582" t="s">
        <v>103</v>
      </c>
      <c r="X582" cm="1">
        <f t="array" ref="X582">_xlfn.IFS(Table1[[#This Row],[severity]]="Critical", 4, Table1[[#This Row],[severity]]="High", 3, Table1[[#This Row],[severity]]="Medium", 2, TRUE, 1)</f>
        <v>2</v>
      </c>
      <c r="Y582">
        <f t="shared" si="18"/>
        <v>0</v>
      </c>
      <c r="Z582" t="str">
        <f t="shared" si="19"/>
        <v>Night (00-05)</v>
      </c>
    </row>
    <row r="583" spans="1:26" x14ac:dyDescent="0.3">
      <c r="A583" t="s">
        <v>1641</v>
      </c>
      <c r="B583" t="s">
        <v>267</v>
      </c>
      <c r="C583" t="s">
        <v>342</v>
      </c>
      <c r="D583" t="s">
        <v>65</v>
      </c>
      <c r="E583" t="s">
        <v>39</v>
      </c>
      <c r="F583">
        <f>MONTH(Table1[[#This Row],[incident_datetime]])</f>
        <v>6</v>
      </c>
      <c r="G583">
        <f>YEAR(Table1[[#This Row],[incident_datetime]])</f>
        <v>2022</v>
      </c>
      <c r="H583" s="1">
        <v>44723.317129629628</v>
      </c>
      <c r="I583" t="s">
        <v>113</v>
      </c>
      <c r="J583" t="s">
        <v>303</v>
      </c>
      <c r="K583">
        <v>22</v>
      </c>
      <c r="L583" t="s">
        <v>43</v>
      </c>
      <c r="M583" t="s">
        <v>85</v>
      </c>
      <c r="N583" t="s">
        <v>1642</v>
      </c>
      <c r="O583">
        <v>24</v>
      </c>
      <c r="P583" t="s">
        <v>59</v>
      </c>
      <c r="Q583" t="s">
        <v>27</v>
      </c>
      <c r="R583" t="s">
        <v>52</v>
      </c>
      <c r="S583" t="s">
        <v>132</v>
      </c>
      <c r="T583" t="s">
        <v>155</v>
      </c>
      <c r="U583">
        <v>2</v>
      </c>
      <c r="V583" s="4">
        <v>43475.24</v>
      </c>
      <c r="W583" t="s">
        <v>103</v>
      </c>
      <c r="X583" cm="1">
        <f t="array" ref="X583">_xlfn.IFS(Table1[[#This Row],[severity]]="Critical", 4, Table1[[#This Row],[severity]]="High", 3, Table1[[#This Row],[severity]]="Medium", 2, TRUE, 1)</f>
        <v>1</v>
      </c>
      <c r="Y583">
        <f t="shared" si="18"/>
        <v>7</v>
      </c>
      <c r="Z583" t="str">
        <f t="shared" si="19"/>
        <v>Morning (06-11)</v>
      </c>
    </row>
    <row r="584" spans="1:26" x14ac:dyDescent="0.3">
      <c r="A584" t="s">
        <v>1643</v>
      </c>
      <c r="B584" t="s">
        <v>263</v>
      </c>
      <c r="C584" t="s">
        <v>180</v>
      </c>
      <c r="D584" t="s">
        <v>38</v>
      </c>
      <c r="E584" t="s">
        <v>78</v>
      </c>
      <c r="F584">
        <f>MONTH(Table1[[#This Row],[incident_datetime]])</f>
        <v>7</v>
      </c>
      <c r="G584">
        <f>YEAR(Table1[[#This Row],[incident_datetime]])</f>
        <v>2021</v>
      </c>
      <c r="H584" s="1">
        <v>44378.086365740739</v>
      </c>
      <c r="I584" t="s">
        <v>1212</v>
      </c>
      <c r="J584" t="s">
        <v>1644</v>
      </c>
      <c r="K584">
        <v>52</v>
      </c>
      <c r="L584" t="s">
        <v>59</v>
      </c>
      <c r="M584" t="s">
        <v>35</v>
      </c>
      <c r="N584" t="s">
        <v>1645</v>
      </c>
      <c r="O584">
        <v>26</v>
      </c>
      <c r="P584" t="s">
        <v>59</v>
      </c>
      <c r="Q584" t="s">
        <v>27</v>
      </c>
      <c r="R584" t="s">
        <v>52</v>
      </c>
      <c r="S584" t="s">
        <v>132</v>
      </c>
      <c r="T584" t="s">
        <v>270</v>
      </c>
      <c r="U584">
        <v>3</v>
      </c>
      <c r="V584" s="4">
        <v>31991.19</v>
      </c>
      <c r="W584" t="s">
        <v>103</v>
      </c>
      <c r="X584" cm="1">
        <f t="array" ref="X584">_xlfn.IFS(Table1[[#This Row],[severity]]="Critical", 4, Table1[[#This Row],[severity]]="High", 3, Table1[[#This Row],[severity]]="Medium", 2, TRUE, 1)</f>
        <v>1</v>
      </c>
      <c r="Y584">
        <f t="shared" si="18"/>
        <v>2</v>
      </c>
      <c r="Z584" t="str">
        <f t="shared" si="19"/>
        <v>Night (00-05)</v>
      </c>
    </row>
    <row r="585" spans="1:26" x14ac:dyDescent="0.3">
      <c r="A585" t="s">
        <v>1646</v>
      </c>
      <c r="B585" t="s">
        <v>242</v>
      </c>
      <c r="C585" t="s">
        <v>562</v>
      </c>
      <c r="D585" t="s">
        <v>88</v>
      </c>
      <c r="E585" t="s">
        <v>72</v>
      </c>
      <c r="F585">
        <f>MONTH(Table1[[#This Row],[incident_datetime]])</f>
        <v>8</v>
      </c>
      <c r="G585">
        <f>YEAR(Table1[[#This Row],[incident_datetime]])</f>
        <v>2021</v>
      </c>
      <c r="H585" s="1">
        <v>44426.784409722219</v>
      </c>
      <c r="I585" t="s">
        <v>961</v>
      </c>
      <c r="J585" t="s">
        <v>1387</v>
      </c>
      <c r="K585">
        <v>33</v>
      </c>
      <c r="L585" t="s">
        <v>43</v>
      </c>
      <c r="M585" t="s">
        <v>85</v>
      </c>
      <c r="N585" t="s">
        <v>1630</v>
      </c>
      <c r="O585">
        <v>20</v>
      </c>
      <c r="P585" t="s">
        <v>43</v>
      </c>
      <c r="Q585" t="s">
        <v>27</v>
      </c>
      <c r="R585" t="s">
        <v>109</v>
      </c>
      <c r="S585" t="s">
        <v>61</v>
      </c>
      <c r="T585" t="s">
        <v>270</v>
      </c>
      <c r="U585">
        <v>5</v>
      </c>
      <c r="V585" s="4">
        <v>26859.51</v>
      </c>
      <c r="W585" t="s">
        <v>103</v>
      </c>
      <c r="X585" cm="1">
        <f t="array" ref="X585">_xlfn.IFS(Table1[[#This Row],[severity]]="Critical", 4, Table1[[#This Row],[severity]]="High", 3, Table1[[#This Row],[severity]]="Medium", 2, TRUE, 1)</f>
        <v>4</v>
      </c>
      <c r="Y585">
        <f t="shared" si="18"/>
        <v>18</v>
      </c>
      <c r="Z585" t="str">
        <f t="shared" si="19"/>
        <v>Evening (18-23)</v>
      </c>
    </row>
    <row r="586" spans="1:26" x14ac:dyDescent="0.3">
      <c r="A586" t="s">
        <v>1647</v>
      </c>
      <c r="B586" t="s">
        <v>242</v>
      </c>
      <c r="C586" t="s">
        <v>562</v>
      </c>
      <c r="D586" t="s">
        <v>38</v>
      </c>
      <c r="E586" t="s">
        <v>93</v>
      </c>
      <c r="F586">
        <f>MONTH(Table1[[#This Row],[incident_datetime]])</f>
        <v>1</v>
      </c>
      <c r="G586">
        <f>YEAR(Table1[[#This Row],[incident_datetime]])</f>
        <v>2024</v>
      </c>
      <c r="H586" s="1">
        <v>45317.35423611111</v>
      </c>
      <c r="I586" t="s">
        <v>986</v>
      </c>
      <c r="J586" t="s">
        <v>1648</v>
      </c>
      <c r="K586">
        <v>74</v>
      </c>
      <c r="L586" t="s">
        <v>43</v>
      </c>
      <c r="M586" t="s">
        <v>35</v>
      </c>
      <c r="N586" t="s">
        <v>1649</v>
      </c>
      <c r="O586">
        <v>46</v>
      </c>
      <c r="P586" t="s">
        <v>43</v>
      </c>
      <c r="Q586" t="s">
        <v>27</v>
      </c>
      <c r="R586" t="s">
        <v>109</v>
      </c>
      <c r="S586" t="s">
        <v>61</v>
      </c>
      <c r="T586" t="s">
        <v>155</v>
      </c>
      <c r="U586">
        <v>2</v>
      </c>
      <c r="V586" s="4">
        <v>1349.49</v>
      </c>
      <c r="W586" t="s">
        <v>110</v>
      </c>
      <c r="X586" cm="1">
        <f t="array" ref="X586">_xlfn.IFS(Table1[[#This Row],[severity]]="Critical", 4, Table1[[#This Row],[severity]]="High", 3, Table1[[#This Row],[severity]]="Medium", 2, TRUE, 1)</f>
        <v>4</v>
      </c>
      <c r="Y586">
        <f t="shared" si="18"/>
        <v>8</v>
      </c>
      <c r="Z586" t="str">
        <f t="shared" si="19"/>
        <v>Morning (06-11)</v>
      </c>
    </row>
    <row r="587" spans="1:26" x14ac:dyDescent="0.3">
      <c r="A587" t="s">
        <v>1650</v>
      </c>
      <c r="B587" t="s">
        <v>539</v>
      </c>
      <c r="C587" t="s">
        <v>135</v>
      </c>
      <c r="D587" t="s">
        <v>48</v>
      </c>
      <c r="E587" t="s">
        <v>31</v>
      </c>
      <c r="F587">
        <f>MONTH(Table1[[#This Row],[incident_datetime]])</f>
        <v>12</v>
      </c>
      <c r="G587">
        <f>YEAR(Table1[[#This Row],[incident_datetime]])</f>
        <v>2022</v>
      </c>
      <c r="H587" s="1">
        <v>44902.835902777777</v>
      </c>
      <c r="I587" t="s">
        <v>1050</v>
      </c>
      <c r="J587" t="s">
        <v>1355</v>
      </c>
      <c r="K587">
        <v>62</v>
      </c>
      <c r="L587" t="s">
        <v>43</v>
      </c>
      <c r="M587" t="s">
        <v>35</v>
      </c>
      <c r="N587" t="s">
        <v>1459</v>
      </c>
      <c r="O587">
        <v>79</v>
      </c>
      <c r="P587" t="s">
        <v>43</v>
      </c>
      <c r="Q587" t="s">
        <v>70</v>
      </c>
      <c r="R587" t="s">
        <v>109</v>
      </c>
      <c r="S587" t="s">
        <v>98</v>
      </c>
      <c r="T587" t="s">
        <v>270</v>
      </c>
      <c r="U587">
        <v>3</v>
      </c>
      <c r="V587" s="4">
        <v>34745.18</v>
      </c>
      <c r="W587" t="s">
        <v>110</v>
      </c>
      <c r="X587" cm="1">
        <f t="array" ref="X587">_xlfn.IFS(Table1[[#This Row],[severity]]="Critical", 4, Table1[[#This Row],[severity]]="High", 3, Table1[[#This Row],[severity]]="Medium", 2, TRUE, 1)</f>
        <v>4</v>
      </c>
      <c r="Y587">
        <f t="shared" si="18"/>
        <v>20</v>
      </c>
      <c r="Z587" t="str">
        <f t="shared" si="19"/>
        <v>Evening (18-23)</v>
      </c>
    </row>
    <row r="588" spans="1:26" x14ac:dyDescent="0.3">
      <c r="A588" t="s">
        <v>1651</v>
      </c>
      <c r="B588" t="s">
        <v>391</v>
      </c>
      <c r="C588" t="s">
        <v>135</v>
      </c>
      <c r="D588" t="s">
        <v>88</v>
      </c>
      <c r="E588" t="s">
        <v>78</v>
      </c>
      <c r="F588">
        <f>MONTH(Table1[[#This Row],[incident_datetime]])</f>
        <v>7</v>
      </c>
      <c r="G588">
        <f>YEAR(Table1[[#This Row],[incident_datetime]])</f>
        <v>2022</v>
      </c>
      <c r="H588" s="1">
        <v>44763.868761574071</v>
      </c>
      <c r="I588" t="s">
        <v>212</v>
      </c>
      <c r="J588" t="s">
        <v>1652</v>
      </c>
      <c r="K588">
        <v>27</v>
      </c>
      <c r="L588" t="s">
        <v>43</v>
      </c>
      <c r="M588" t="s">
        <v>35</v>
      </c>
      <c r="N588" t="s">
        <v>1653</v>
      </c>
      <c r="O588">
        <v>51</v>
      </c>
      <c r="P588" t="s">
        <v>43</v>
      </c>
      <c r="Q588" t="s">
        <v>116</v>
      </c>
      <c r="R588" t="s">
        <v>52</v>
      </c>
      <c r="S588" t="s">
        <v>132</v>
      </c>
      <c r="T588" t="s">
        <v>62</v>
      </c>
      <c r="U588">
        <v>1</v>
      </c>
      <c r="V588" s="4">
        <v>18865.89</v>
      </c>
      <c r="W588" t="s">
        <v>110</v>
      </c>
      <c r="X588" cm="1">
        <f t="array" ref="X588">_xlfn.IFS(Table1[[#This Row],[severity]]="Critical", 4, Table1[[#This Row],[severity]]="High", 3, Table1[[#This Row],[severity]]="Medium", 2, TRUE, 1)</f>
        <v>1</v>
      </c>
      <c r="Y588">
        <f t="shared" si="18"/>
        <v>20</v>
      </c>
      <c r="Z588" t="str">
        <f t="shared" si="19"/>
        <v>Evening (18-23)</v>
      </c>
    </row>
    <row r="589" spans="1:26" x14ac:dyDescent="0.3">
      <c r="A589" t="s">
        <v>1654</v>
      </c>
      <c r="B589" t="s">
        <v>676</v>
      </c>
      <c r="C589" t="s">
        <v>180</v>
      </c>
      <c r="D589" t="s">
        <v>77</v>
      </c>
      <c r="E589" t="s">
        <v>66</v>
      </c>
      <c r="F589">
        <f>MONTH(Table1[[#This Row],[incident_datetime]])</f>
        <v>12</v>
      </c>
      <c r="G589">
        <f>YEAR(Table1[[#This Row],[incident_datetime]])</f>
        <v>2021</v>
      </c>
      <c r="H589" s="1">
        <v>44559.946111111109</v>
      </c>
      <c r="I589" t="s">
        <v>166</v>
      </c>
      <c r="J589" t="s">
        <v>1655</v>
      </c>
      <c r="K589">
        <v>27</v>
      </c>
      <c r="L589" t="s">
        <v>43</v>
      </c>
      <c r="M589" t="s">
        <v>35</v>
      </c>
      <c r="N589" t="s">
        <v>1656</v>
      </c>
      <c r="O589">
        <v>21</v>
      </c>
      <c r="P589" t="s">
        <v>59</v>
      </c>
      <c r="Q589" t="s">
        <v>27</v>
      </c>
      <c r="R589" t="s">
        <v>139</v>
      </c>
      <c r="S589" t="s">
        <v>98</v>
      </c>
      <c r="T589" t="s">
        <v>155</v>
      </c>
      <c r="U589">
        <v>3</v>
      </c>
      <c r="V589" s="4">
        <v>9271.49</v>
      </c>
      <c r="W589" t="s">
        <v>110</v>
      </c>
      <c r="X589" cm="1">
        <f t="array" ref="X589">_xlfn.IFS(Table1[[#This Row],[severity]]="Critical", 4, Table1[[#This Row],[severity]]="High", 3, Table1[[#This Row],[severity]]="Medium", 2, TRUE, 1)</f>
        <v>2</v>
      </c>
      <c r="Y589">
        <f t="shared" si="18"/>
        <v>22</v>
      </c>
      <c r="Z589" t="str">
        <f t="shared" si="19"/>
        <v>Evening (18-23)</v>
      </c>
    </row>
    <row r="590" spans="1:26" x14ac:dyDescent="0.3">
      <c r="A590" t="s">
        <v>1657</v>
      </c>
      <c r="B590" t="s">
        <v>676</v>
      </c>
      <c r="C590" t="s">
        <v>233</v>
      </c>
      <c r="D590" t="s">
        <v>48</v>
      </c>
      <c r="E590" t="s">
        <v>31</v>
      </c>
      <c r="F590">
        <f>MONTH(Table1[[#This Row],[incident_datetime]])</f>
        <v>9</v>
      </c>
      <c r="G590">
        <f>YEAR(Table1[[#This Row],[incident_datetime]])</f>
        <v>2018</v>
      </c>
      <c r="H590" s="1">
        <v>43351.519108796296</v>
      </c>
      <c r="I590" t="s">
        <v>324</v>
      </c>
      <c r="J590" t="s">
        <v>1658</v>
      </c>
      <c r="K590">
        <v>64</v>
      </c>
      <c r="L590" t="s">
        <v>43</v>
      </c>
      <c r="M590" t="s">
        <v>35</v>
      </c>
      <c r="N590" t="s">
        <v>642</v>
      </c>
      <c r="O590">
        <v>19</v>
      </c>
      <c r="P590" t="s">
        <v>59</v>
      </c>
      <c r="Q590" t="s">
        <v>27</v>
      </c>
      <c r="R590" t="s">
        <v>97</v>
      </c>
      <c r="S590" t="s">
        <v>28</v>
      </c>
      <c r="T590" t="s">
        <v>29</v>
      </c>
      <c r="U590">
        <v>1</v>
      </c>
      <c r="V590" s="4">
        <v>40375.47</v>
      </c>
      <c r="W590" t="s">
        <v>110</v>
      </c>
      <c r="X590" cm="1">
        <f t="array" ref="X590">_xlfn.IFS(Table1[[#This Row],[severity]]="Critical", 4, Table1[[#This Row],[severity]]="High", 3, Table1[[#This Row],[severity]]="Medium", 2, TRUE, 1)</f>
        <v>3</v>
      </c>
      <c r="Y590">
        <f t="shared" si="18"/>
        <v>12</v>
      </c>
      <c r="Z590" t="str">
        <f t="shared" si="19"/>
        <v>Afternoon (12-17)</v>
      </c>
    </row>
    <row r="591" spans="1:26" x14ac:dyDescent="0.3">
      <c r="A591" t="s">
        <v>1659</v>
      </c>
      <c r="B591" t="s">
        <v>1173</v>
      </c>
      <c r="C591" t="s">
        <v>342</v>
      </c>
      <c r="D591" t="s">
        <v>48</v>
      </c>
      <c r="E591" t="s">
        <v>93</v>
      </c>
      <c r="F591">
        <f>MONTH(Table1[[#This Row],[incident_datetime]])</f>
        <v>5</v>
      </c>
      <c r="G591">
        <f>YEAR(Table1[[#This Row],[incident_datetime]])</f>
        <v>2019</v>
      </c>
      <c r="H591" s="1">
        <v>43616.959641203706</v>
      </c>
      <c r="I591" t="s">
        <v>609</v>
      </c>
      <c r="J591" t="s">
        <v>1660</v>
      </c>
      <c r="K591">
        <v>47</v>
      </c>
      <c r="L591" t="s">
        <v>43</v>
      </c>
      <c r="M591" t="s">
        <v>35</v>
      </c>
      <c r="N591" t="s">
        <v>1661</v>
      </c>
      <c r="O591">
        <v>70</v>
      </c>
      <c r="P591" t="s">
        <v>43</v>
      </c>
      <c r="Q591" t="s">
        <v>27</v>
      </c>
      <c r="R591" t="s">
        <v>139</v>
      </c>
      <c r="S591" t="s">
        <v>98</v>
      </c>
      <c r="T591" t="s">
        <v>29</v>
      </c>
      <c r="U591">
        <v>4</v>
      </c>
      <c r="V591">
        <v>0</v>
      </c>
      <c r="W591" t="s">
        <v>103</v>
      </c>
      <c r="X591" cm="1">
        <f t="array" ref="X591">_xlfn.IFS(Table1[[#This Row],[severity]]="Critical", 4, Table1[[#This Row],[severity]]="High", 3, Table1[[#This Row],[severity]]="Medium", 2, TRUE, 1)</f>
        <v>2</v>
      </c>
      <c r="Y591">
        <f t="shared" si="18"/>
        <v>23</v>
      </c>
      <c r="Z591" t="str">
        <f t="shared" si="19"/>
        <v>Evening (18-23)</v>
      </c>
    </row>
    <row r="592" spans="1:26" x14ac:dyDescent="0.3">
      <c r="A592" t="s">
        <v>1662</v>
      </c>
      <c r="B592" t="s">
        <v>676</v>
      </c>
      <c r="C592" t="s">
        <v>342</v>
      </c>
      <c r="D592" t="s">
        <v>88</v>
      </c>
      <c r="E592" t="s">
        <v>78</v>
      </c>
      <c r="F592">
        <f>MONTH(Table1[[#This Row],[incident_datetime]])</f>
        <v>2</v>
      </c>
      <c r="G592">
        <f>YEAR(Table1[[#This Row],[incident_datetime]])</f>
        <v>2020</v>
      </c>
      <c r="H592" s="1">
        <v>43862.45685185185</v>
      </c>
      <c r="I592" t="s">
        <v>358</v>
      </c>
      <c r="J592" t="s">
        <v>1663</v>
      </c>
      <c r="K592">
        <v>17</v>
      </c>
      <c r="L592" t="s">
        <v>59</v>
      </c>
      <c r="M592" t="s">
        <v>85</v>
      </c>
      <c r="N592" t="s">
        <v>1590</v>
      </c>
      <c r="O592">
        <v>22</v>
      </c>
      <c r="P592" t="s">
        <v>43</v>
      </c>
      <c r="Q592" t="s">
        <v>27</v>
      </c>
      <c r="R592" t="s">
        <v>139</v>
      </c>
      <c r="S592" t="s">
        <v>61</v>
      </c>
      <c r="T592" t="s">
        <v>62</v>
      </c>
      <c r="U592">
        <v>1</v>
      </c>
      <c r="V592" s="4">
        <v>49669.94</v>
      </c>
      <c r="W592" t="s">
        <v>103</v>
      </c>
      <c r="X592" cm="1">
        <f t="array" ref="X592">_xlfn.IFS(Table1[[#This Row],[severity]]="Critical", 4, Table1[[#This Row],[severity]]="High", 3, Table1[[#This Row],[severity]]="Medium", 2, TRUE, 1)</f>
        <v>2</v>
      </c>
      <c r="Y592">
        <f t="shared" si="18"/>
        <v>10</v>
      </c>
      <c r="Z592" t="str">
        <f t="shared" si="19"/>
        <v>Morning (06-11)</v>
      </c>
    </row>
    <row r="593" spans="1:26" x14ac:dyDescent="0.3">
      <c r="A593" t="s">
        <v>1664</v>
      </c>
      <c r="B593" t="s">
        <v>1173</v>
      </c>
      <c r="C593" t="s">
        <v>220</v>
      </c>
      <c r="D593" t="s">
        <v>92</v>
      </c>
      <c r="E593" t="s">
        <v>78</v>
      </c>
      <c r="F593">
        <f>MONTH(Table1[[#This Row],[incident_datetime]])</f>
        <v>5</v>
      </c>
      <c r="G593">
        <f>YEAR(Table1[[#This Row],[incident_datetime]])</f>
        <v>2021</v>
      </c>
      <c r="H593" s="1">
        <v>44318.100462962961</v>
      </c>
      <c r="I593" t="s">
        <v>56</v>
      </c>
      <c r="J593" t="s">
        <v>1665</v>
      </c>
      <c r="K593">
        <v>52</v>
      </c>
      <c r="L593" t="s">
        <v>43</v>
      </c>
      <c r="M593" t="s">
        <v>35</v>
      </c>
      <c r="N593" t="s">
        <v>1666</v>
      </c>
      <c r="O593">
        <v>40</v>
      </c>
      <c r="P593" t="s">
        <v>59</v>
      </c>
      <c r="Q593" t="s">
        <v>45</v>
      </c>
      <c r="R593" t="s">
        <v>52</v>
      </c>
      <c r="S593" t="s">
        <v>132</v>
      </c>
      <c r="T593" t="s">
        <v>155</v>
      </c>
      <c r="U593">
        <v>3</v>
      </c>
      <c r="V593" s="4">
        <v>14999.05</v>
      </c>
      <c r="W593" t="s">
        <v>103</v>
      </c>
      <c r="X593" cm="1">
        <f t="array" ref="X593">_xlfn.IFS(Table1[[#This Row],[severity]]="Critical", 4, Table1[[#This Row],[severity]]="High", 3, Table1[[#This Row],[severity]]="Medium", 2, TRUE, 1)</f>
        <v>1</v>
      </c>
      <c r="Y593">
        <f t="shared" si="18"/>
        <v>2</v>
      </c>
      <c r="Z593" t="str">
        <f t="shared" si="19"/>
        <v>Night (00-05)</v>
      </c>
    </row>
    <row r="594" spans="1:26" x14ac:dyDescent="0.3">
      <c r="A594" t="s">
        <v>1667</v>
      </c>
      <c r="B594" t="s">
        <v>47</v>
      </c>
      <c r="C594" t="s">
        <v>135</v>
      </c>
      <c r="D594" t="s">
        <v>88</v>
      </c>
      <c r="E594" t="s">
        <v>112</v>
      </c>
      <c r="F594">
        <f>MONTH(Table1[[#This Row],[incident_datetime]])</f>
        <v>7</v>
      </c>
      <c r="G594">
        <f>YEAR(Table1[[#This Row],[incident_datetime]])</f>
        <v>2022</v>
      </c>
      <c r="H594" s="1">
        <v>44765.530185185184</v>
      </c>
      <c r="I594" t="s">
        <v>1399</v>
      </c>
      <c r="J594" t="s">
        <v>1668</v>
      </c>
      <c r="K594">
        <v>17</v>
      </c>
      <c r="L594" t="s">
        <v>43</v>
      </c>
      <c r="M594" t="s">
        <v>35</v>
      </c>
      <c r="N594" t="s">
        <v>1669</v>
      </c>
      <c r="O594">
        <v>67</v>
      </c>
      <c r="P594" t="s">
        <v>43</v>
      </c>
      <c r="Q594" t="s">
        <v>70</v>
      </c>
      <c r="R594" t="s">
        <v>139</v>
      </c>
      <c r="S594" t="s">
        <v>28</v>
      </c>
      <c r="T594" t="s">
        <v>155</v>
      </c>
      <c r="U594">
        <v>2</v>
      </c>
      <c r="V594" s="4">
        <v>17858.02</v>
      </c>
      <c r="W594" t="s">
        <v>103</v>
      </c>
      <c r="X594" cm="1">
        <f t="array" ref="X594">_xlfn.IFS(Table1[[#This Row],[severity]]="Critical", 4, Table1[[#This Row],[severity]]="High", 3, Table1[[#This Row],[severity]]="Medium", 2, TRUE, 1)</f>
        <v>2</v>
      </c>
      <c r="Y594">
        <f t="shared" si="18"/>
        <v>12</v>
      </c>
      <c r="Z594" t="str">
        <f t="shared" si="19"/>
        <v>Afternoon (12-17)</v>
      </c>
    </row>
    <row r="595" spans="1:26" x14ac:dyDescent="0.3">
      <c r="A595" t="s">
        <v>1670</v>
      </c>
      <c r="B595" t="s">
        <v>422</v>
      </c>
      <c r="C595" t="s">
        <v>135</v>
      </c>
      <c r="D595" t="s">
        <v>92</v>
      </c>
      <c r="E595" t="s">
        <v>66</v>
      </c>
      <c r="F595">
        <f ca="1">MONTH(Table1[[#This Row],[incident_datetime]])</f>
        <v>8</v>
      </c>
      <c r="G595">
        <f ca="1">YEAR(Table1[[#This Row],[incident_datetime]])</f>
        <v>2026</v>
      </c>
      <c r="H595" s="2">
        <f ca="1">TODAY()</f>
        <v>46250</v>
      </c>
      <c r="I595" t="s">
        <v>191</v>
      </c>
      <c r="J595" t="s">
        <v>1671</v>
      </c>
      <c r="K595">
        <v>56</v>
      </c>
      <c r="L595" t="s">
        <v>59</v>
      </c>
      <c r="M595" t="s">
        <v>35</v>
      </c>
      <c r="N595" t="s">
        <v>1672</v>
      </c>
      <c r="O595">
        <v>42</v>
      </c>
      <c r="P595" t="s">
        <v>59</v>
      </c>
      <c r="Q595" t="s">
        <v>215</v>
      </c>
      <c r="R595" t="s">
        <v>52</v>
      </c>
      <c r="S595" t="s">
        <v>61</v>
      </c>
      <c r="T595" t="s">
        <v>155</v>
      </c>
      <c r="U595">
        <v>1</v>
      </c>
      <c r="V595" s="4">
        <v>19816.59</v>
      </c>
      <c r="W595" t="s">
        <v>110</v>
      </c>
      <c r="X595" cm="1">
        <f t="array" ref="X595">_xlfn.IFS(Table1[[#This Row],[severity]]="Critical", 4, Table1[[#This Row],[severity]]="High", 3, Table1[[#This Row],[severity]]="Medium", 2, TRUE, 1)</f>
        <v>1</v>
      </c>
      <c r="Y595">
        <f t="shared" ca="1" si="18"/>
        <v>0</v>
      </c>
      <c r="Z595" t="str">
        <f t="shared" ca="1" si="19"/>
        <v>Night (00-05)</v>
      </c>
    </row>
    <row r="596" spans="1:26" x14ac:dyDescent="0.3">
      <c r="A596" t="s">
        <v>1673</v>
      </c>
      <c r="B596" t="s">
        <v>267</v>
      </c>
      <c r="C596" t="s">
        <v>135</v>
      </c>
      <c r="D596" t="s">
        <v>100</v>
      </c>
      <c r="E596" t="s">
        <v>72</v>
      </c>
      <c r="F596">
        <f>MONTH(Table1[[#This Row],[incident_datetime]])</f>
        <v>9</v>
      </c>
      <c r="G596">
        <f>YEAR(Table1[[#This Row],[incident_datetime]])</f>
        <v>2022</v>
      </c>
      <c r="H596" s="1">
        <v>44811.185277777775</v>
      </c>
      <c r="I596" t="s">
        <v>191</v>
      </c>
      <c r="J596" t="s">
        <v>7102</v>
      </c>
      <c r="K596">
        <v>52</v>
      </c>
      <c r="L596" t="s">
        <v>43</v>
      </c>
      <c r="M596" t="s">
        <v>35</v>
      </c>
      <c r="N596" t="s">
        <v>1674</v>
      </c>
      <c r="O596">
        <v>32</v>
      </c>
      <c r="P596" t="s">
        <v>43</v>
      </c>
      <c r="Q596" t="s">
        <v>45</v>
      </c>
      <c r="R596" t="s">
        <v>109</v>
      </c>
      <c r="S596" t="s">
        <v>98</v>
      </c>
      <c r="T596" t="s">
        <v>155</v>
      </c>
      <c r="U596">
        <v>3</v>
      </c>
      <c r="V596">
        <v>0</v>
      </c>
      <c r="W596" t="s">
        <v>110</v>
      </c>
      <c r="X596" cm="1">
        <f t="array" ref="X596">_xlfn.IFS(Table1[[#This Row],[severity]]="Critical", 4, Table1[[#This Row],[severity]]="High", 3, Table1[[#This Row],[severity]]="Medium", 2, TRUE, 1)</f>
        <v>4</v>
      </c>
      <c r="Y596">
        <f t="shared" si="18"/>
        <v>4</v>
      </c>
      <c r="Z596" t="str">
        <f t="shared" si="19"/>
        <v>Night (00-05)</v>
      </c>
    </row>
    <row r="597" spans="1:26" x14ac:dyDescent="0.3">
      <c r="A597" t="s">
        <v>1675</v>
      </c>
      <c r="B597" t="s">
        <v>134</v>
      </c>
      <c r="C597" t="s">
        <v>342</v>
      </c>
      <c r="D597" t="s">
        <v>22</v>
      </c>
      <c r="E597" t="s">
        <v>93</v>
      </c>
      <c r="F597">
        <f>MONTH(Table1[[#This Row],[incident_datetime]])</f>
        <v>10</v>
      </c>
      <c r="G597">
        <f>YEAR(Table1[[#This Row],[incident_datetime]])</f>
        <v>2018</v>
      </c>
      <c r="H597" s="1">
        <v>43394.265208333331</v>
      </c>
      <c r="I597" t="s">
        <v>105</v>
      </c>
      <c r="J597" t="s">
        <v>549</v>
      </c>
      <c r="K597">
        <v>34</v>
      </c>
      <c r="L597" t="s">
        <v>43</v>
      </c>
      <c r="M597" t="s">
        <v>85</v>
      </c>
      <c r="N597" t="s">
        <v>1676</v>
      </c>
      <c r="O597">
        <v>72</v>
      </c>
      <c r="P597" t="s">
        <v>43</v>
      </c>
      <c r="Q597" t="s">
        <v>70</v>
      </c>
      <c r="R597" t="s">
        <v>52</v>
      </c>
      <c r="S597" t="s">
        <v>61</v>
      </c>
      <c r="T597" t="s">
        <v>270</v>
      </c>
      <c r="U597">
        <v>1</v>
      </c>
      <c r="V597" s="4">
        <v>16232.35</v>
      </c>
      <c r="W597" t="s">
        <v>103</v>
      </c>
      <c r="X597" cm="1">
        <f t="array" ref="X597">_xlfn.IFS(Table1[[#This Row],[severity]]="Critical", 4, Table1[[#This Row],[severity]]="High", 3, Table1[[#This Row],[severity]]="Medium", 2, TRUE, 1)</f>
        <v>1</v>
      </c>
      <c r="Y597">
        <f t="shared" si="18"/>
        <v>6</v>
      </c>
      <c r="Z597" t="str">
        <f t="shared" si="19"/>
        <v>Morning (06-11)</v>
      </c>
    </row>
    <row r="598" spans="1:26" x14ac:dyDescent="0.3">
      <c r="A598" t="s">
        <v>1677</v>
      </c>
      <c r="B598" t="s">
        <v>134</v>
      </c>
      <c r="C598" t="s">
        <v>135</v>
      </c>
      <c r="D598" t="s">
        <v>22</v>
      </c>
      <c r="E598" t="s">
        <v>186</v>
      </c>
      <c r="F598">
        <f>MONTH(Table1[[#This Row],[incident_datetime]])</f>
        <v>6</v>
      </c>
      <c r="G598">
        <f>YEAR(Table1[[#This Row],[incident_datetime]])</f>
        <v>2020</v>
      </c>
      <c r="H598" s="1">
        <v>43985.308321759258</v>
      </c>
      <c r="I598" t="s">
        <v>351</v>
      </c>
      <c r="J598" t="s">
        <v>1678</v>
      </c>
      <c r="K598">
        <v>50</v>
      </c>
      <c r="L598" t="s">
        <v>43</v>
      </c>
      <c r="M598" t="s">
        <v>107</v>
      </c>
      <c r="N598" t="s">
        <v>1679</v>
      </c>
      <c r="O598">
        <v>72</v>
      </c>
      <c r="P598" t="s">
        <v>59</v>
      </c>
      <c r="Q598" t="s">
        <v>27</v>
      </c>
      <c r="R598" t="s">
        <v>97</v>
      </c>
      <c r="S598" t="s">
        <v>61</v>
      </c>
      <c r="T598" t="s">
        <v>29</v>
      </c>
      <c r="U598">
        <v>2</v>
      </c>
      <c r="V598" s="4">
        <v>18416.419999999998</v>
      </c>
      <c r="W598" t="s">
        <v>110</v>
      </c>
      <c r="X598" cm="1">
        <f t="array" ref="X598">_xlfn.IFS(Table1[[#This Row],[severity]]="Critical", 4, Table1[[#This Row],[severity]]="High", 3, Table1[[#This Row],[severity]]="Medium", 2, TRUE, 1)</f>
        <v>3</v>
      </c>
      <c r="Y598">
        <f t="shared" si="18"/>
        <v>7</v>
      </c>
      <c r="Z598" t="str">
        <f t="shared" si="19"/>
        <v>Morning (06-11)</v>
      </c>
    </row>
    <row r="599" spans="1:26" x14ac:dyDescent="0.3">
      <c r="A599" t="s">
        <v>1680</v>
      </c>
      <c r="B599" t="s">
        <v>250</v>
      </c>
      <c r="C599" t="s">
        <v>185</v>
      </c>
      <c r="D599" t="s">
        <v>22</v>
      </c>
      <c r="E599" t="s">
        <v>186</v>
      </c>
      <c r="F599">
        <f>MONTH(Table1[[#This Row],[incident_datetime]])</f>
        <v>10</v>
      </c>
      <c r="G599">
        <f>YEAR(Table1[[#This Row],[incident_datetime]])</f>
        <v>2024</v>
      </c>
      <c r="H599" s="1">
        <v>45585.845706018517</v>
      </c>
      <c r="I599" t="s">
        <v>664</v>
      </c>
      <c r="J599" t="s">
        <v>273</v>
      </c>
      <c r="K599">
        <v>18</v>
      </c>
      <c r="L599" t="s">
        <v>59</v>
      </c>
      <c r="M599" t="s">
        <v>34</v>
      </c>
      <c r="N599" t="s">
        <v>1343</v>
      </c>
      <c r="O599">
        <v>10</v>
      </c>
      <c r="P599" t="s">
        <v>59</v>
      </c>
      <c r="Q599" t="s">
        <v>27</v>
      </c>
      <c r="R599" t="s">
        <v>139</v>
      </c>
      <c r="S599" t="s">
        <v>132</v>
      </c>
      <c r="T599" t="s">
        <v>270</v>
      </c>
      <c r="U599">
        <v>5</v>
      </c>
      <c r="V599" s="4">
        <v>47926.21</v>
      </c>
      <c r="W599" t="s">
        <v>103</v>
      </c>
      <c r="X599" cm="1">
        <f t="array" ref="X599">_xlfn.IFS(Table1[[#This Row],[severity]]="Critical", 4, Table1[[#This Row],[severity]]="High", 3, Table1[[#This Row],[severity]]="Medium", 2, TRUE, 1)</f>
        <v>2</v>
      </c>
      <c r="Y599">
        <f t="shared" si="18"/>
        <v>20</v>
      </c>
      <c r="Z599" t="str">
        <f t="shared" si="19"/>
        <v>Evening (18-23)</v>
      </c>
    </row>
    <row r="600" spans="1:26" x14ac:dyDescent="0.3">
      <c r="A600" t="s">
        <v>1681</v>
      </c>
      <c r="B600" t="s">
        <v>165</v>
      </c>
      <c r="C600" t="s">
        <v>180</v>
      </c>
      <c r="D600" t="s">
        <v>48</v>
      </c>
      <c r="E600" t="s">
        <v>31</v>
      </c>
      <c r="F600">
        <f>MONTH(Table1[[#This Row],[incident_datetime]])</f>
        <v>3</v>
      </c>
      <c r="G600">
        <f>YEAR(Table1[[#This Row],[incident_datetime]])</f>
        <v>2018</v>
      </c>
      <c r="H600" s="1">
        <v>43179.91300925926</v>
      </c>
      <c r="I600" t="s">
        <v>212</v>
      </c>
      <c r="J600" t="s">
        <v>914</v>
      </c>
      <c r="K600">
        <v>20</v>
      </c>
      <c r="L600" t="s">
        <v>59</v>
      </c>
      <c r="M600" t="s">
        <v>35</v>
      </c>
      <c r="N600" t="s">
        <v>842</v>
      </c>
      <c r="O600">
        <v>56</v>
      </c>
      <c r="P600" t="s">
        <v>59</v>
      </c>
      <c r="Q600" t="s">
        <v>27</v>
      </c>
      <c r="R600" t="s">
        <v>109</v>
      </c>
      <c r="S600" t="s">
        <v>28</v>
      </c>
      <c r="T600" t="s">
        <v>62</v>
      </c>
      <c r="U600">
        <v>4</v>
      </c>
      <c r="V600" s="4">
        <v>29768.94</v>
      </c>
      <c r="W600" t="s">
        <v>110</v>
      </c>
      <c r="X600" cm="1">
        <f t="array" ref="X600">_xlfn.IFS(Table1[[#This Row],[severity]]="Critical", 4, Table1[[#This Row],[severity]]="High", 3, Table1[[#This Row],[severity]]="Medium", 2, TRUE, 1)</f>
        <v>4</v>
      </c>
      <c r="Y600">
        <f t="shared" si="18"/>
        <v>21</v>
      </c>
      <c r="Z600" t="str">
        <f t="shared" si="19"/>
        <v>Evening (18-23)</v>
      </c>
    </row>
    <row r="601" spans="1:26" x14ac:dyDescent="0.3">
      <c r="A601" t="s">
        <v>1682</v>
      </c>
      <c r="B601" t="s">
        <v>935</v>
      </c>
      <c r="C601" t="s">
        <v>342</v>
      </c>
      <c r="D601" t="s">
        <v>65</v>
      </c>
      <c r="E601" t="s">
        <v>78</v>
      </c>
      <c r="F601">
        <f>MONTH(Table1[[#This Row],[incident_datetime]])</f>
        <v>12</v>
      </c>
      <c r="G601">
        <f>YEAR(Table1[[#This Row],[incident_datetime]])</f>
        <v>2018</v>
      </c>
      <c r="H601" s="2">
        <v>43453</v>
      </c>
      <c r="I601" t="s">
        <v>475</v>
      </c>
      <c r="J601" t="s">
        <v>7102</v>
      </c>
      <c r="K601">
        <v>52</v>
      </c>
      <c r="L601" t="s">
        <v>43</v>
      </c>
      <c r="M601" t="s">
        <v>35</v>
      </c>
      <c r="N601" t="s">
        <v>1683</v>
      </c>
      <c r="O601">
        <v>35</v>
      </c>
      <c r="P601" t="s">
        <v>43</v>
      </c>
      <c r="Q601" t="s">
        <v>70</v>
      </c>
      <c r="R601" t="s">
        <v>139</v>
      </c>
      <c r="S601" t="s">
        <v>98</v>
      </c>
      <c r="T601" t="s">
        <v>270</v>
      </c>
      <c r="U601">
        <v>1</v>
      </c>
      <c r="V601" s="4">
        <v>8116.86</v>
      </c>
      <c r="W601" t="s">
        <v>103</v>
      </c>
      <c r="X601" cm="1">
        <f t="array" ref="X601">_xlfn.IFS(Table1[[#This Row],[severity]]="Critical", 4, Table1[[#This Row],[severity]]="High", 3, Table1[[#This Row],[severity]]="Medium", 2, TRUE, 1)</f>
        <v>2</v>
      </c>
      <c r="Y601">
        <f t="shared" si="18"/>
        <v>0</v>
      </c>
      <c r="Z601" t="str">
        <f t="shared" si="19"/>
        <v>Night (00-05)</v>
      </c>
    </row>
    <row r="602" spans="1:26" x14ac:dyDescent="0.3">
      <c r="A602" t="s">
        <v>1684</v>
      </c>
      <c r="B602" t="s">
        <v>479</v>
      </c>
      <c r="C602" t="s">
        <v>562</v>
      </c>
      <c r="D602" t="s">
        <v>92</v>
      </c>
      <c r="E602" t="s">
        <v>39</v>
      </c>
      <c r="F602">
        <f>MONTH(Table1[[#This Row],[incident_datetime]])</f>
        <v>7</v>
      </c>
      <c r="G602">
        <f>YEAR(Table1[[#This Row],[incident_datetime]])</f>
        <v>2023</v>
      </c>
      <c r="H602" s="1">
        <v>45126.823125000003</v>
      </c>
      <c r="I602" t="s">
        <v>362</v>
      </c>
      <c r="J602" t="s">
        <v>1685</v>
      </c>
      <c r="K602">
        <v>21</v>
      </c>
      <c r="L602" t="s">
        <v>34</v>
      </c>
      <c r="M602" t="s">
        <v>35</v>
      </c>
      <c r="N602" t="s">
        <v>1686</v>
      </c>
      <c r="O602">
        <v>56</v>
      </c>
      <c r="P602" t="s">
        <v>43</v>
      </c>
      <c r="Q602" t="s">
        <v>27</v>
      </c>
      <c r="R602" t="s">
        <v>139</v>
      </c>
      <c r="S602" t="s">
        <v>98</v>
      </c>
      <c r="T602" t="s">
        <v>62</v>
      </c>
      <c r="U602">
        <v>3</v>
      </c>
      <c r="V602" s="4">
        <v>6250.16</v>
      </c>
      <c r="W602" t="s">
        <v>103</v>
      </c>
      <c r="X602" cm="1">
        <f t="array" ref="X602">_xlfn.IFS(Table1[[#This Row],[severity]]="Critical", 4, Table1[[#This Row],[severity]]="High", 3, Table1[[#This Row],[severity]]="Medium", 2, TRUE, 1)</f>
        <v>2</v>
      </c>
      <c r="Y602">
        <f t="shared" si="18"/>
        <v>19</v>
      </c>
      <c r="Z602" t="str">
        <f t="shared" si="19"/>
        <v>Evening (18-23)</v>
      </c>
    </row>
    <row r="603" spans="1:26" x14ac:dyDescent="0.3">
      <c r="A603" t="s">
        <v>1687</v>
      </c>
      <c r="B603" t="s">
        <v>306</v>
      </c>
      <c r="C603" t="s">
        <v>686</v>
      </c>
      <c r="D603" t="s">
        <v>48</v>
      </c>
      <c r="E603" t="s">
        <v>66</v>
      </c>
      <c r="F603">
        <f>MONTH(Table1[[#This Row],[incident_datetime]])</f>
        <v>7</v>
      </c>
      <c r="G603">
        <f>YEAR(Table1[[#This Row],[incident_datetime]])</f>
        <v>2019</v>
      </c>
      <c r="H603" s="1">
        <v>43673.42328703704</v>
      </c>
      <c r="I603" t="s">
        <v>1688</v>
      </c>
      <c r="J603" t="s">
        <v>968</v>
      </c>
      <c r="K603">
        <v>40</v>
      </c>
      <c r="L603" t="s">
        <v>43</v>
      </c>
      <c r="M603" t="s">
        <v>107</v>
      </c>
      <c r="O603">
        <v>56</v>
      </c>
      <c r="P603" t="s">
        <v>59</v>
      </c>
      <c r="Q603" t="s">
        <v>70</v>
      </c>
      <c r="R603" t="s">
        <v>52</v>
      </c>
      <c r="S603" t="s">
        <v>28</v>
      </c>
      <c r="T603" t="s">
        <v>155</v>
      </c>
      <c r="U603">
        <v>4</v>
      </c>
      <c r="V603" s="4">
        <v>25924.2</v>
      </c>
      <c r="W603" t="s">
        <v>110</v>
      </c>
      <c r="X603" cm="1">
        <f t="array" ref="X603">_xlfn.IFS(Table1[[#This Row],[severity]]="Critical", 4, Table1[[#This Row],[severity]]="High", 3, Table1[[#This Row],[severity]]="Medium", 2, TRUE, 1)</f>
        <v>1</v>
      </c>
      <c r="Y603">
        <f t="shared" si="18"/>
        <v>10</v>
      </c>
      <c r="Z603" t="str">
        <f t="shared" si="19"/>
        <v>Morning (06-11)</v>
      </c>
    </row>
    <row r="604" spans="1:26" x14ac:dyDescent="0.3">
      <c r="A604" t="s">
        <v>1689</v>
      </c>
      <c r="B604" t="s">
        <v>507</v>
      </c>
      <c r="C604" t="s">
        <v>220</v>
      </c>
      <c r="D604" t="s">
        <v>38</v>
      </c>
      <c r="E604" t="s">
        <v>39</v>
      </c>
      <c r="F604">
        <f>MONTH(Table1[[#This Row],[incident_datetime]])</f>
        <v>8</v>
      </c>
      <c r="G604">
        <f>YEAR(Table1[[#This Row],[incident_datetime]])</f>
        <v>2018</v>
      </c>
      <c r="H604" s="1">
        <v>43339.907592592594</v>
      </c>
      <c r="I604" t="s">
        <v>212</v>
      </c>
      <c r="J604" t="s">
        <v>7102</v>
      </c>
      <c r="K604">
        <v>52</v>
      </c>
      <c r="L604" t="s">
        <v>43</v>
      </c>
      <c r="M604" t="s">
        <v>35</v>
      </c>
      <c r="N604" t="s">
        <v>854</v>
      </c>
      <c r="O604">
        <v>90</v>
      </c>
      <c r="P604" t="s">
        <v>43</v>
      </c>
      <c r="Q604" t="s">
        <v>27</v>
      </c>
      <c r="R604" t="s">
        <v>139</v>
      </c>
      <c r="S604" t="s">
        <v>132</v>
      </c>
      <c r="T604" t="s">
        <v>29</v>
      </c>
      <c r="U604">
        <v>2</v>
      </c>
      <c r="V604" s="4">
        <v>35925.449999999997</v>
      </c>
      <c r="W604" t="s">
        <v>103</v>
      </c>
      <c r="X604" cm="1">
        <f t="array" ref="X604">_xlfn.IFS(Table1[[#This Row],[severity]]="Critical", 4, Table1[[#This Row],[severity]]="High", 3, Table1[[#This Row],[severity]]="Medium", 2, TRUE, 1)</f>
        <v>2</v>
      </c>
      <c r="Y604">
        <f t="shared" si="18"/>
        <v>21</v>
      </c>
      <c r="Z604" t="str">
        <f t="shared" si="19"/>
        <v>Evening (18-23)</v>
      </c>
    </row>
    <row r="605" spans="1:26" x14ac:dyDescent="0.3">
      <c r="A605" t="s">
        <v>1690</v>
      </c>
      <c r="B605" t="s">
        <v>685</v>
      </c>
      <c r="C605" t="s">
        <v>686</v>
      </c>
      <c r="D605" t="s">
        <v>100</v>
      </c>
      <c r="E605" t="s">
        <v>23</v>
      </c>
      <c r="F605">
        <f>MONTH(Table1[[#This Row],[incident_datetime]])</f>
        <v>11</v>
      </c>
      <c r="G605">
        <f>YEAR(Table1[[#This Row],[incident_datetime]])</f>
        <v>2021</v>
      </c>
      <c r="H605" s="1">
        <v>44524.766875000001</v>
      </c>
      <c r="I605" t="s">
        <v>1261</v>
      </c>
      <c r="J605" t="s">
        <v>397</v>
      </c>
      <c r="K605">
        <v>52</v>
      </c>
      <c r="L605" t="s">
        <v>43</v>
      </c>
      <c r="M605" t="s">
        <v>85</v>
      </c>
      <c r="N605" t="s">
        <v>1691</v>
      </c>
      <c r="O605">
        <v>34</v>
      </c>
      <c r="P605" t="s">
        <v>59</v>
      </c>
      <c r="Q605" t="s">
        <v>27</v>
      </c>
      <c r="R605" t="s">
        <v>109</v>
      </c>
      <c r="S605" t="s">
        <v>61</v>
      </c>
      <c r="T605" t="s">
        <v>270</v>
      </c>
      <c r="U605">
        <v>4</v>
      </c>
      <c r="V605" s="4">
        <v>21504.13</v>
      </c>
      <c r="W605" t="s">
        <v>110</v>
      </c>
      <c r="X605" cm="1">
        <f t="array" ref="X605">_xlfn.IFS(Table1[[#This Row],[severity]]="Critical", 4, Table1[[#This Row],[severity]]="High", 3, Table1[[#This Row],[severity]]="Medium", 2, TRUE, 1)</f>
        <v>4</v>
      </c>
      <c r="Y605">
        <f t="shared" si="18"/>
        <v>18</v>
      </c>
      <c r="Z605" t="str">
        <f t="shared" si="19"/>
        <v>Evening (18-23)</v>
      </c>
    </row>
    <row r="606" spans="1:26" x14ac:dyDescent="0.3">
      <c r="A606" t="s">
        <v>1692</v>
      </c>
      <c r="B606" t="s">
        <v>974</v>
      </c>
      <c r="C606" t="s">
        <v>258</v>
      </c>
      <c r="D606" t="s">
        <v>88</v>
      </c>
      <c r="E606" t="s">
        <v>72</v>
      </c>
      <c r="F606">
        <f ca="1">MONTH(Table1[[#This Row],[incident_datetime]])</f>
        <v>8</v>
      </c>
      <c r="G606">
        <f ca="1">YEAR(Table1[[#This Row],[incident_datetime]])</f>
        <v>2026</v>
      </c>
      <c r="H606" s="2">
        <f ca="1">TODAY()</f>
        <v>46250</v>
      </c>
      <c r="I606" t="s">
        <v>89</v>
      </c>
      <c r="J606" t="s">
        <v>1693</v>
      </c>
      <c r="K606">
        <v>47</v>
      </c>
      <c r="L606" t="s">
        <v>43</v>
      </c>
      <c r="M606" t="s">
        <v>35</v>
      </c>
      <c r="N606" t="s">
        <v>1694</v>
      </c>
      <c r="O606">
        <v>21</v>
      </c>
      <c r="P606" t="s">
        <v>43</v>
      </c>
      <c r="Q606" t="s">
        <v>45</v>
      </c>
      <c r="R606" t="s">
        <v>52</v>
      </c>
      <c r="S606" t="s">
        <v>61</v>
      </c>
      <c r="T606" t="s">
        <v>155</v>
      </c>
      <c r="U606">
        <v>3</v>
      </c>
      <c r="V606" s="4">
        <v>21319.26</v>
      </c>
      <c r="W606" t="s">
        <v>103</v>
      </c>
      <c r="X606" cm="1">
        <f t="array" ref="X606">_xlfn.IFS(Table1[[#This Row],[severity]]="Critical", 4, Table1[[#This Row],[severity]]="High", 3, Table1[[#This Row],[severity]]="Medium", 2, TRUE, 1)</f>
        <v>1</v>
      </c>
      <c r="Y606">
        <f t="shared" ca="1" si="18"/>
        <v>0</v>
      </c>
      <c r="Z606" t="str">
        <f t="shared" ca="1" si="19"/>
        <v>Night (00-05)</v>
      </c>
    </row>
    <row r="607" spans="1:26" x14ac:dyDescent="0.3">
      <c r="A607" t="s">
        <v>1695</v>
      </c>
      <c r="B607" t="s">
        <v>165</v>
      </c>
      <c r="C607" t="s">
        <v>233</v>
      </c>
      <c r="D607" t="s">
        <v>100</v>
      </c>
      <c r="E607" t="s">
        <v>66</v>
      </c>
      <c r="F607">
        <f>MONTH(Table1[[#This Row],[incident_datetime]])</f>
        <v>8</v>
      </c>
      <c r="G607">
        <f>YEAR(Table1[[#This Row],[incident_datetime]])</f>
        <v>2021</v>
      </c>
      <c r="H607" s="1">
        <v>44438.352534722224</v>
      </c>
      <c r="I607" t="s">
        <v>358</v>
      </c>
      <c r="J607" t="s">
        <v>1696</v>
      </c>
      <c r="K607">
        <v>56</v>
      </c>
      <c r="L607" t="s">
        <v>43</v>
      </c>
      <c r="M607" t="s">
        <v>41</v>
      </c>
      <c r="N607" t="s">
        <v>269</v>
      </c>
      <c r="O607">
        <v>90</v>
      </c>
      <c r="P607" t="s">
        <v>59</v>
      </c>
      <c r="Q607" t="s">
        <v>27</v>
      </c>
      <c r="R607" t="s">
        <v>139</v>
      </c>
      <c r="S607" t="s">
        <v>132</v>
      </c>
      <c r="T607" t="s">
        <v>270</v>
      </c>
      <c r="U607">
        <v>3</v>
      </c>
      <c r="V607" s="4">
        <v>15067.63</v>
      </c>
      <c r="W607" t="s">
        <v>103</v>
      </c>
      <c r="X607" cm="1">
        <f t="array" ref="X607">_xlfn.IFS(Table1[[#This Row],[severity]]="Critical", 4, Table1[[#This Row],[severity]]="High", 3, Table1[[#This Row],[severity]]="Medium", 2, TRUE, 1)</f>
        <v>2</v>
      </c>
      <c r="Y607">
        <f t="shared" si="18"/>
        <v>8</v>
      </c>
      <c r="Z607" t="str">
        <f t="shared" si="19"/>
        <v>Morning (06-11)</v>
      </c>
    </row>
    <row r="608" spans="1:26" x14ac:dyDescent="0.3">
      <c r="A608" t="s">
        <v>1697</v>
      </c>
      <c r="B608" t="s">
        <v>935</v>
      </c>
      <c r="C608" t="s">
        <v>233</v>
      </c>
      <c r="D608" t="s">
        <v>88</v>
      </c>
      <c r="E608" t="s">
        <v>72</v>
      </c>
      <c r="F608">
        <f>MONTH(Table1[[#This Row],[incident_datetime]])</f>
        <v>10</v>
      </c>
      <c r="G608">
        <f>YEAR(Table1[[#This Row],[incident_datetime]])</f>
        <v>2021</v>
      </c>
      <c r="H608" s="1">
        <v>44493.626736111109</v>
      </c>
      <c r="I608" t="s">
        <v>644</v>
      </c>
      <c r="J608" t="s">
        <v>7102</v>
      </c>
      <c r="K608">
        <v>52</v>
      </c>
      <c r="L608" t="s">
        <v>43</v>
      </c>
      <c r="M608" t="s">
        <v>35</v>
      </c>
      <c r="N608" t="s">
        <v>1698</v>
      </c>
      <c r="O608">
        <v>56</v>
      </c>
      <c r="P608" t="s">
        <v>43</v>
      </c>
      <c r="Q608" t="s">
        <v>27</v>
      </c>
      <c r="R608" t="s">
        <v>52</v>
      </c>
      <c r="S608" t="s">
        <v>61</v>
      </c>
      <c r="T608" t="s">
        <v>62</v>
      </c>
      <c r="U608">
        <v>0</v>
      </c>
      <c r="V608" s="4">
        <v>37899.769999999997</v>
      </c>
      <c r="W608" t="s">
        <v>110</v>
      </c>
      <c r="X608" cm="1">
        <f t="array" ref="X608">_xlfn.IFS(Table1[[#This Row],[severity]]="Critical", 4, Table1[[#This Row],[severity]]="High", 3, Table1[[#This Row],[severity]]="Medium", 2, TRUE, 1)</f>
        <v>1</v>
      </c>
      <c r="Y608">
        <f t="shared" si="18"/>
        <v>15</v>
      </c>
      <c r="Z608" t="str">
        <f t="shared" si="19"/>
        <v>Afternoon (12-17)</v>
      </c>
    </row>
    <row r="609" spans="1:26" x14ac:dyDescent="0.3">
      <c r="A609" t="s">
        <v>1699</v>
      </c>
      <c r="B609" t="s">
        <v>1173</v>
      </c>
      <c r="C609" t="s">
        <v>135</v>
      </c>
      <c r="D609" t="s">
        <v>100</v>
      </c>
      <c r="E609" t="s">
        <v>23</v>
      </c>
      <c r="F609">
        <f>MONTH(Table1[[#This Row],[incident_datetime]])</f>
        <v>12</v>
      </c>
      <c r="G609">
        <f>YEAR(Table1[[#This Row],[incident_datetime]])</f>
        <v>2019</v>
      </c>
      <c r="H609" s="1">
        <v>43803.742847222224</v>
      </c>
      <c r="I609" t="s">
        <v>579</v>
      </c>
      <c r="J609" t="s">
        <v>703</v>
      </c>
      <c r="K609">
        <v>21</v>
      </c>
      <c r="L609" t="s">
        <v>59</v>
      </c>
      <c r="M609" t="s">
        <v>85</v>
      </c>
      <c r="N609" t="s">
        <v>1700</v>
      </c>
      <c r="O609">
        <v>27</v>
      </c>
      <c r="P609" t="s">
        <v>59</v>
      </c>
      <c r="Q609" t="s">
        <v>27</v>
      </c>
      <c r="R609" t="s">
        <v>109</v>
      </c>
      <c r="S609" t="s">
        <v>98</v>
      </c>
      <c r="T609" t="s">
        <v>270</v>
      </c>
      <c r="U609">
        <v>5</v>
      </c>
      <c r="V609" s="4">
        <v>17946.55</v>
      </c>
      <c r="W609" t="s">
        <v>110</v>
      </c>
      <c r="X609" cm="1">
        <f t="array" ref="X609">_xlfn.IFS(Table1[[#This Row],[severity]]="Critical", 4, Table1[[#This Row],[severity]]="High", 3, Table1[[#This Row],[severity]]="Medium", 2, TRUE, 1)</f>
        <v>4</v>
      </c>
      <c r="Y609">
        <f t="shared" si="18"/>
        <v>17</v>
      </c>
      <c r="Z609" t="str">
        <f t="shared" si="19"/>
        <v>Afternoon (12-17)</v>
      </c>
    </row>
    <row r="610" spans="1:26" x14ac:dyDescent="0.3">
      <c r="A610" t="s">
        <v>1701</v>
      </c>
      <c r="B610" t="s">
        <v>232</v>
      </c>
      <c r="C610" t="s">
        <v>258</v>
      </c>
      <c r="D610" t="s">
        <v>92</v>
      </c>
      <c r="E610" t="s">
        <v>78</v>
      </c>
      <c r="F610">
        <f>MONTH(Table1[[#This Row],[incident_datetime]])</f>
        <v>1</v>
      </c>
      <c r="G610">
        <f>YEAR(Table1[[#This Row],[incident_datetime]])</f>
        <v>2019</v>
      </c>
      <c r="H610" s="1">
        <v>43473.209317129629</v>
      </c>
      <c r="I610" t="s">
        <v>1399</v>
      </c>
      <c r="J610" t="s">
        <v>1702</v>
      </c>
      <c r="K610">
        <v>69</v>
      </c>
      <c r="L610" t="s">
        <v>59</v>
      </c>
      <c r="M610" t="s">
        <v>85</v>
      </c>
      <c r="N610" t="s">
        <v>1547</v>
      </c>
      <c r="O610">
        <v>21</v>
      </c>
      <c r="P610" t="s">
        <v>59</v>
      </c>
      <c r="Q610" t="s">
        <v>27</v>
      </c>
      <c r="R610" t="s">
        <v>97</v>
      </c>
      <c r="S610" t="s">
        <v>98</v>
      </c>
      <c r="T610" t="s">
        <v>155</v>
      </c>
      <c r="U610">
        <v>4</v>
      </c>
      <c r="V610" s="4">
        <v>4782.93</v>
      </c>
      <c r="W610" t="s">
        <v>110</v>
      </c>
      <c r="X610" cm="1">
        <f t="array" ref="X610">_xlfn.IFS(Table1[[#This Row],[severity]]="Critical", 4, Table1[[#This Row],[severity]]="High", 3, Table1[[#This Row],[severity]]="Medium", 2, TRUE, 1)</f>
        <v>3</v>
      </c>
      <c r="Y610">
        <f t="shared" si="18"/>
        <v>5</v>
      </c>
      <c r="Z610" t="str">
        <f t="shared" si="19"/>
        <v>Night (00-05)</v>
      </c>
    </row>
    <row r="611" spans="1:26" x14ac:dyDescent="0.3">
      <c r="A611" t="s">
        <v>1703</v>
      </c>
      <c r="B611" t="s">
        <v>685</v>
      </c>
      <c r="C611" t="s">
        <v>135</v>
      </c>
      <c r="D611" t="s">
        <v>77</v>
      </c>
      <c r="E611" t="s">
        <v>112</v>
      </c>
      <c r="F611">
        <f>MONTH(Table1[[#This Row],[incident_datetime]])</f>
        <v>12</v>
      </c>
      <c r="G611">
        <f>YEAR(Table1[[#This Row],[incident_datetime]])</f>
        <v>2021</v>
      </c>
      <c r="H611" s="1">
        <v>44534.059120370373</v>
      </c>
      <c r="I611" t="s">
        <v>1386</v>
      </c>
      <c r="J611" t="s">
        <v>303</v>
      </c>
      <c r="K611">
        <v>58</v>
      </c>
      <c r="L611" t="s">
        <v>43</v>
      </c>
      <c r="M611" t="s">
        <v>35</v>
      </c>
      <c r="N611" t="s">
        <v>1704</v>
      </c>
      <c r="O611">
        <v>87</v>
      </c>
      <c r="P611" t="s">
        <v>59</v>
      </c>
      <c r="Q611" t="s">
        <v>215</v>
      </c>
      <c r="R611" t="s">
        <v>139</v>
      </c>
      <c r="S611" t="s">
        <v>53</v>
      </c>
      <c r="T611" t="s">
        <v>29</v>
      </c>
      <c r="U611">
        <v>1</v>
      </c>
      <c r="V611" s="4">
        <v>43031.66</v>
      </c>
      <c r="W611" t="s">
        <v>110</v>
      </c>
      <c r="X611" cm="1">
        <f t="array" ref="X611">_xlfn.IFS(Table1[[#This Row],[severity]]="Critical", 4, Table1[[#This Row],[severity]]="High", 3, Table1[[#This Row],[severity]]="Medium", 2, TRUE, 1)</f>
        <v>2</v>
      </c>
      <c r="Y611">
        <f t="shared" si="18"/>
        <v>1</v>
      </c>
      <c r="Z611" t="str">
        <f t="shared" si="19"/>
        <v>Night (00-05)</v>
      </c>
    </row>
    <row r="612" spans="1:26" x14ac:dyDescent="0.3">
      <c r="A612" t="s">
        <v>1705</v>
      </c>
      <c r="B612" t="s">
        <v>391</v>
      </c>
      <c r="C612" t="s">
        <v>233</v>
      </c>
      <c r="D612" t="s">
        <v>88</v>
      </c>
      <c r="E612" t="s">
        <v>78</v>
      </c>
      <c r="F612">
        <f>MONTH(Table1[[#This Row],[incident_datetime]])</f>
        <v>10</v>
      </c>
      <c r="G612">
        <f>YEAR(Table1[[#This Row],[incident_datetime]])</f>
        <v>2018</v>
      </c>
      <c r="H612" s="1">
        <v>43383.865416666667</v>
      </c>
      <c r="I612" t="s">
        <v>312</v>
      </c>
      <c r="J612" t="s">
        <v>1331</v>
      </c>
      <c r="K612">
        <v>37</v>
      </c>
      <c r="L612" t="s">
        <v>59</v>
      </c>
      <c r="M612" t="s">
        <v>35</v>
      </c>
      <c r="N612" t="s">
        <v>1706</v>
      </c>
      <c r="O612">
        <v>85</v>
      </c>
      <c r="P612" t="s">
        <v>43</v>
      </c>
      <c r="Q612" t="s">
        <v>116</v>
      </c>
      <c r="R612" t="s">
        <v>97</v>
      </c>
      <c r="S612" t="s">
        <v>132</v>
      </c>
      <c r="T612" t="s">
        <v>270</v>
      </c>
      <c r="U612">
        <v>3</v>
      </c>
      <c r="V612" s="4">
        <v>41450.83</v>
      </c>
      <c r="W612" t="s">
        <v>103</v>
      </c>
      <c r="X612" cm="1">
        <f t="array" ref="X612">_xlfn.IFS(Table1[[#This Row],[severity]]="Critical", 4, Table1[[#This Row],[severity]]="High", 3, Table1[[#This Row],[severity]]="Medium", 2, TRUE, 1)</f>
        <v>3</v>
      </c>
      <c r="Y612">
        <f t="shared" si="18"/>
        <v>20</v>
      </c>
      <c r="Z612" t="str">
        <f t="shared" si="19"/>
        <v>Evening (18-23)</v>
      </c>
    </row>
    <row r="613" spans="1:26" x14ac:dyDescent="0.3">
      <c r="A613" t="s">
        <v>1707</v>
      </c>
      <c r="B613" t="s">
        <v>306</v>
      </c>
      <c r="C613" t="s">
        <v>342</v>
      </c>
      <c r="D613" t="s">
        <v>77</v>
      </c>
      <c r="E613" t="s">
        <v>93</v>
      </c>
      <c r="F613">
        <f>MONTH(Table1[[#This Row],[incident_datetime]])</f>
        <v>4</v>
      </c>
      <c r="G613">
        <f>YEAR(Table1[[#This Row],[incident_datetime]])</f>
        <v>2024</v>
      </c>
      <c r="H613" s="1">
        <v>45384.912685185183</v>
      </c>
      <c r="I613" t="s">
        <v>423</v>
      </c>
      <c r="J613" t="s">
        <v>971</v>
      </c>
      <c r="K613">
        <v>65</v>
      </c>
      <c r="L613" t="s">
        <v>43</v>
      </c>
      <c r="M613" t="s">
        <v>85</v>
      </c>
      <c r="N613" t="s">
        <v>1061</v>
      </c>
      <c r="O613">
        <v>30</v>
      </c>
      <c r="P613" t="s">
        <v>59</v>
      </c>
      <c r="Q613" t="s">
        <v>27</v>
      </c>
      <c r="R613" t="s">
        <v>109</v>
      </c>
      <c r="S613" t="s">
        <v>98</v>
      </c>
      <c r="T613" t="s">
        <v>29</v>
      </c>
      <c r="U613">
        <v>3</v>
      </c>
      <c r="V613" s="4">
        <v>30869.46</v>
      </c>
      <c r="W613" t="s">
        <v>103</v>
      </c>
      <c r="X613" cm="1">
        <f t="array" ref="X613">_xlfn.IFS(Table1[[#This Row],[severity]]="Critical", 4, Table1[[#This Row],[severity]]="High", 3, Table1[[#This Row],[severity]]="Medium", 2, TRUE, 1)</f>
        <v>4</v>
      </c>
      <c r="Y613">
        <f t="shared" si="18"/>
        <v>21</v>
      </c>
      <c r="Z613" t="str">
        <f t="shared" si="19"/>
        <v>Evening (18-23)</v>
      </c>
    </row>
    <row r="614" spans="1:26" x14ac:dyDescent="0.3">
      <c r="A614" t="s">
        <v>1708</v>
      </c>
      <c r="B614" t="s">
        <v>165</v>
      </c>
      <c r="C614" t="s">
        <v>185</v>
      </c>
      <c r="D614" t="s">
        <v>22</v>
      </c>
      <c r="E614" t="s">
        <v>112</v>
      </c>
      <c r="F614">
        <f>MONTH(Table1[[#This Row],[incident_datetime]])</f>
        <v>5</v>
      </c>
      <c r="G614">
        <f>YEAR(Table1[[#This Row],[incident_datetime]])</f>
        <v>2024</v>
      </c>
      <c r="H614" s="1">
        <v>45417.606249999997</v>
      </c>
      <c r="I614" t="s">
        <v>730</v>
      </c>
      <c r="J614" t="s">
        <v>386</v>
      </c>
      <c r="K614">
        <v>68</v>
      </c>
      <c r="L614" t="s">
        <v>43</v>
      </c>
      <c r="M614" t="s">
        <v>34</v>
      </c>
      <c r="N614" t="s">
        <v>484</v>
      </c>
      <c r="O614">
        <v>72</v>
      </c>
      <c r="P614" t="s">
        <v>43</v>
      </c>
      <c r="Q614" t="s">
        <v>27</v>
      </c>
      <c r="R614" t="s">
        <v>52</v>
      </c>
      <c r="S614" t="s">
        <v>98</v>
      </c>
      <c r="T614" t="s">
        <v>270</v>
      </c>
      <c r="U614">
        <v>4</v>
      </c>
      <c r="V614" s="4">
        <v>39064.639999999999</v>
      </c>
      <c r="W614" t="s">
        <v>103</v>
      </c>
      <c r="X614" cm="1">
        <f t="array" ref="X614">_xlfn.IFS(Table1[[#This Row],[severity]]="Critical", 4, Table1[[#This Row],[severity]]="High", 3, Table1[[#This Row],[severity]]="Medium", 2, TRUE, 1)</f>
        <v>1</v>
      </c>
      <c r="Y614">
        <f t="shared" si="18"/>
        <v>14</v>
      </c>
      <c r="Z614" t="str">
        <f t="shared" si="19"/>
        <v>Afternoon (12-17)</v>
      </c>
    </row>
    <row r="615" spans="1:26" x14ac:dyDescent="0.3">
      <c r="A615" t="s">
        <v>1709</v>
      </c>
      <c r="B615" t="s">
        <v>267</v>
      </c>
      <c r="C615" t="s">
        <v>220</v>
      </c>
      <c r="D615" t="s">
        <v>22</v>
      </c>
      <c r="E615" t="s">
        <v>55</v>
      </c>
      <c r="F615">
        <f>MONTH(Table1[[#This Row],[incident_datetime]])</f>
        <v>10</v>
      </c>
      <c r="G615">
        <f>YEAR(Table1[[#This Row],[incident_datetime]])</f>
        <v>2021</v>
      </c>
      <c r="H615" s="1">
        <v>44491.115949074076</v>
      </c>
      <c r="I615" t="s">
        <v>187</v>
      </c>
      <c r="J615" t="s">
        <v>1710</v>
      </c>
      <c r="K615">
        <v>25</v>
      </c>
      <c r="L615" t="s">
        <v>43</v>
      </c>
      <c r="M615" t="s">
        <v>35</v>
      </c>
      <c r="N615" t="s">
        <v>1711</v>
      </c>
      <c r="O615">
        <v>22</v>
      </c>
      <c r="P615" t="s">
        <v>43</v>
      </c>
      <c r="Q615" t="s">
        <v>215</v>
      </c>
      <c r="R615" t="s">
        <v>139</v>
      </c>
      <c r="S615" t="s">
        <v>61</v>
      </c>
      <c r="T615" t="s">
        <v>62</v>
      </c>
      <c r="U615">
        <v>1</v>
      </c>
      <c r="V615" s="4">
        <v>18190.66</v>
      </c>
      <c r="W615" t="s">
        <v>110</v>
      </c>
      <c r="X615" cm="1">
        <f t="array" ref="X615">_xlfn.IFS(Table1[[#This Row],[severity]]="Critical", 4, Table1[[#This Row],[severity]]="High", 3, Table1[[#This Row],[severity]]="Medium", 2, TRUE, 1)</f>
        <v>2</v>
      </c>
      <c r="Y615">
        <f t="shared" si="18"/>
        <v>2</v>
      </c>
      <c r="Z615" t="str">
        <f t="shared" si="19"/>
        <v>Night (00-05)</v>
      </c>
    </row>
    <row r="616" spans="1:26" x14ac:dyDescent="0.3">
      <c r="A616" t="s">
        <v>1712</v>
      </c>
      <c r="B616" t="s">
        <v>250</v>
      </c>
      <c r="C616" t="s">
        <v>468</v>
      </c>
      <c r="D616" t="s">
        <v>48</v>
      </c>
      <c r="E616" t="s">
        <v>55</v>
      </c>
      <c r="F616">
        <f>MONTH(Table1[[#This Row],[incident_datetime]])</f>
        <v>8</v>
      </c>
      <c r="G616">
        <f>YEAR(Table1[[#This Row],[incident_datetime]])</f>
        <v>2018</v>
      </c>
      <c r="H616" s="1">
        <v>43338.818564814814</v>
      </c>
      <c r="I616" t="s">
        <v>282</v>
      </c>
      <c r="J616" t="s">
        <v>1047</v>
      </c>
      <c r="K616">
        <v>51</v>
      </c>
      <c r="L616" t="s">
        <v>43</v>
      </c>
      <c r="M616" t="s">
        <v>41</v>
      </c>
      <c r="N616" t="s">
        <v>1713</v>
      </c>
      <c r="O616">
        <v>56</v>
      </c>
      <c r="P616" t="s">
        <v>43</v>
      </c>
      <c r="Q616" t="s">
        <v>70</v>
      </c>
      <c r="R616" t="s">
        <v>139</v>
      </c>
      <c r="S616" t="s">
        <v>61</v>
      </c>
      <c r="T616" t="s">
        <v>155</v>
      </c>
      <c r="U616">
        <v>3</v>
      </c>
      <c r="V616" s="4">
        <v>32356.49</v>
      </c>
      <c r="W616" t="s">
        <v>103</v>
      </c>
      <c r="X616" cm="1">
        <f t="array" ref="X616">_xlfn.IFS(Table1[[#This Row],[severity]]="Critical", 4, Table1[[#This Row],[severity]]="High", 3, Table1[[#This Row],[severity]]="Medium", 2, TRUE, 1)</f>
        <v>2</v>
      </c>
      <c r="Y616">
        <f t="shared" si="18"/>
        <v>19</v>
      </c>
      <c r="Z616" t="str">
        <f t="shared" si="19"/>
        <v>Evening (18-23)</v>
      </c>
    </row>
    <row r="617" spans="1:26" x14ac:dyDescent="0.3">
      <c r="A617" t="s">
        <v>1714</v>
      </c>
      <c r="B617" t="s">
        <v>935</v>
      </c>
      <c r="C617" t="s">
        <v>220</v>
      </c>
      <c r="D617" t="s">
        <v>77</v>
      </c>
      <c r="E617" t="s">
        <v>112</v>
      </c>
      <c r="F617">
        <f>MONTH(Table1[[#This Row],[incident_datetime]])</f>
        <v>6</v>
      </c>
      <c r="G617">
        <f>YEAR(Table1[[#This Row],[incident_datetime]])</f>
        <v>2023</v>
      </c>
      <c r="H617" s="1">
        <v>45102.65898148148</v>
      </c>
      <c r="I617" t="s">
        <v>285</v>
      </c>
      <c r="J617" t="s">
        <v>1715</v>
      </c>
      <c r="K617">
        <v>29</v>
      </c>
      <c r="L617" t="s">
        <v>34</v>
      </c>
      <c r="M617" t="s">
        <v>35</v>
      </c>
      <c r="N617" t="s">
        <v>1716</v>
      </c>
      <c r="O617">
        <v>78</v>
      </c>
      <c r="P617" t="s">
        <v>59</v>
      </c>
      <c r="Q617" t="s">
        <v>27</v>
      </c>
      <c r="R617" t="s">
        <v>52</v>
      </c>
      <c r="S617" t="s">
        <v>61</v>
      </c>
      <c r="T617" t="s">
        <v>155</v>
      </c>
      <c r="U617">
        <v>0</v>
      </c>
      <c r="V617" s="4">
        <v>36118.339999999997</v>
      </c>
      <c r="W617" t="s">
        <v>110</v>
      </c>
      <c r="X617" cm="1">
        <f t="array" ref="X617">_xlfn.IFS(Table1[[#This Row],[severity]]="Critical", 4, Table1[[#This Row],[severity]]="High", 3, Table1[[#This Row],[severity]]="Medium", 2, TRUE, 1)</f>
        <v>1</v>
      </c>
      <c r="Y617">
        <f t="shared" si="18"/>
        <v>15</v>
      </c>
      <c r="Z617" t="str">
        <f t="shared" si="19"/>
        <v>Afternoon (12-17)</v>
      </c>
    </row>
    <row r="618" spans="1:26" x14ac:dyDescent="0.3">
      <c r="A618" t="s">
        <v>1717</v>
      </c>
      <c r="B618" t="s">
        <v>165</v>
      </c>
      <c r="C618" t="s">
        <v>135</v>
      </c>
      <c r="D618" t="s">
        <v>22</v>
      </c>
      <c r="E618" t="s">
        <v>31</v>
      </c>
      <c r="F618">
        <f>MONTH(Table1[[#This Row],[incident_datetime]])</f>
        <v>12</v>
      </c>
      <c r="G618">
        <f>YEAR(Table1[[#This Row],[incident_datetime]])</f>
        <v>2019</v>
      </c>
      <c r="H618" s="1">
        <v>43804.997824074075</v>
      </c>
      <c r="I618" t="s">
        <v>524</v>
      </c>
      <c r="J618" t="s">
        <v>1718</v>
      </c>
      <c r="K618">
        <v>52</v>
      </c>
      <c r="L618" t="s">
        <v>43</v>
      </c>
      <c r="M618" t="s">
        <v>107</v>
      </c>
      <c r="N618" t="s">
        <v>1719</v>
      </c>
      <c r="O618">
        <v>72</v>
      </c>
      <c r="P618" t="s">
        <v>43</v>
      </c>
      <c r="Q618" t="s">
        <v>70</v>
      </c>
      <c r="R618" t="s">
        <v>109</v>
      </c>
      <c r="S618" t="s">
        <v>53</v>
      </c>
      <c r="T618" t="s">
        <v>270</v>
      </c>
      <c r="U618">
        <v>1</v>
      </c>
      <c r="V618" s="4">
        <v>34715.31</v>
      </c>
      <c r="W618" t="s">
        <v>103</v>
      </c>
      <c r="X618" cm="1">
        <f t="array" ref="X618">_xlfn.IFS(Table1[[#This Row],[severity]]="Critical", 4, Table1[[#This Row],[severity]]="High", 3, Table1[[#This Row],[severity]]="Medium", 2, TRUE, 1)</f>
        <v>4</v>
      </c>
      <c r="Y618">
        <f t="shared" si="18"/>
        <v>23</v>
      </c>
      <c r="Z618" t="str">
        <f t="shared" si="19"/>
        <v>Evening (18-23)</v>
      </c>
    </row>
    <row r="619" spans="1:26" x14ac:dyDescent="0.3">
      <c r="A619" t="s">
        <v>1720</v>
      </c>
      <c r="B619" t="s">
        <v>267</v>
      </c>
      <c r="C619" t="s">
        <v>185</v>
      </c>
      <c r="D619" t="s">
        <v>48</v>
      </c>
      <c r="E619" t="s">
        <v>66</v>
      </c>
      <c r="F619">
        <f>MONTH(Table1[[#This Row],[incident_datetime]])</f>
        <v>7</v>
      </c>
      <c r="G619">
        <f>YEAR(Table1[[#This Row],[incident_datetime]])</f>
        <v>2021</v>
      </c>
      <c r="H619" s="1">
        <v>44394.155324074076</v>
      </c>
      <c r="I619" t="s">
        <v>101</v>
      </c>
      <c r="J619" t="s">
        <v>1721</v>
      </c>
      <c r="K619">
        <v>41</v>
      </c>
      <c r="L619" t="s">
        <v>59</v>
      </c>
      <c r="M619" t="s">
        <v>85</v>
      </c>
      <c r="N619" t="s">
        <v>1722</v>
      </c>
      <c r="O619">
        <v>35</v>
      </c>
      <c r="P619" t="s">
        <v>59</v>
      </c>
      <c r="Q619" t="s">
        <v>215</v>
      </c>
      <c r="R619" t="s">
        <v>139</v>
      </c>
      <c r="S619" t="s">
        <v>28</v>
      </c>
      <c r="T619" t="s">
        <v>155</v>
      </c>
      <c r="U619">
        <v>3</v>
      </c>
      <c r="V619" s="4">
        <v>44053.64</v>
      </c>
      <c r="W619" t="s">
        <v>110</v>
      </c>
      <c r="X619" cm="1">
        <f t="array" ref="X619">_xlfn.IFS(Table1[[#This Row],[severity]]="Critical", 4, Table1[[#This Row],[severity]]="High", 3, Table1[[#This Row],[severity]]="Medium", 2, TRUE, 1)</f>
        <v>2</v>
      </c>
      <c r="Y619">
        <f t="shared" si="18"/>
        <v>3</v>
      </c>
      <c r="Z619" t="str">
        <f t="shared" si="19"/>
        <v>Night (00-05)</v>
      </c>
    </row>
    <row r="620" spans="1:26" x14ac:dyDescent="0.3">
      <c r="A620" t="s">
        <v>1723</v>
      </c>
      <c r="B620" t="s">
        <v>64</v>
      </c>
      <c r="C620" t="s">
        <v>233</v>
      </c>
      <c r="D620" t="s">
        <v>100</v>
      </c>
      <c r="E620" t="s">
        <v>72</v>
      </c>
      <c r="F620">
        <f>MONTH(Table1[[#This Row],[incident_datetime]])</f>
        <v>1</v>
      </c>
      <c r="G620">
        <f>YEAR(Table1[[#This Row],[incident_datetime]])</f>
        <v>2022</v>
      </c>
      <c r="H620" s="1">
        <v>44565.251851851855</v>
      </c>
      <c r="I620" t="s">
        <v>609</v>
      </c>
      <c r="J620" t="s">
        <v>1724</v>
      </c>
      <c r="K620">
        <v>38</v>
      </c>
      <c r="L620" t="s">
        <v>59</v>
      </c>
      <c r="M620" t="s">
        <v>107</v>
      </c>
      <c r="N620" t="s">
        <v>752</v>
      </c>
      <c r="O620">
        <v>38</v>
      </c>
      <c r="P620" t="s">
        <v>59</v>
      </c>
      <c r="Q620" t="s">
        <v>27</v>
      </c>
      <c r="R620" t="s">
        <v>109</v>
      </c>
      <c r="S620" t="s">
        <v>53</v>
      </c>
      <c r="T620" t="s">
        <v>155</v>
      </c>
      <c r="U620">
        <v>4</v>
      </c>
      <c r="V620" s="4">
        <v>34125.47</v>
      </c>
      <c r="W620" t="s">
        <v>110</v>
      </c>
      <c r="X620" cm="1">
        <f t="array" ref="X620">_xlfn.IFS(Table1[[#This Row],[severity]]="Critical", 4, Table1[[#This Row],[severity]]="High", 3, Table1[[#This Row],[severity]]="Medium", 2, TRUE, 1)</f>
        <v>4</v>
      </c>
      <c r="Y620">
        <f t="shared" si="18"/>
        <v>6</v>
      </c>
      <c r="Z620" t="str">
        <f t="shared" si="19"/>
        <v>Morning (06-11)</v>
      </c>
    </row>
    <row r="621" spans="1:26" x14ac:dyDescent="0.3">
      <c r="A621" t="s">
        <v>1725</v>
      </c>
      <c r="B621" t="s">
        <v>242</v>
      </c>
      <c r="C621" t="s">
        <v>562</v>
      </c>
      <c r="D621" t="s">
        <v>88</v>
      </c>
      <c r="E621" t="s">
        <v>55</v>
      </c>
      <c r="F621">
        <f>MONTH(Table1[[#This Row],[incident_datetime]])</f>
        <v>10</v>
      </c>
      <c r="G621">
        <f>YEAR(Table1[[#This Row],[incident_datetime]])</f>
        <v>2022</v>
      </c>
      <c r="H621" s="1">
        <v>44856.374571759261</v>
      </c>
      <c r="I621" t="s">
        <v>856</v>
      </c>
      <c r="J621" t="s">
        <v>1143</v>
      </c>
      <c r="K621">
        <v>22</v>
      </c>
      <c r="L621" t="s">
        <v>43</v>
      </c>
      <c r="M621" t="s">
        <v>35</v>
      </c>
      <c r="N621" t="s">
        <v>144</v>
      </c>
      <c r="O621">
        <v>20</v>
      </c>
      <c r="P621" t="s">
        <v>43</v>
      </c>
      <c r="Q621" t="s">
        <v>27</v>
      </c>
      <c r="R621" t="s">
        <v>52</v>
      </c>
      <c r="S621" t="s">
        <v>61</v>
      </c>
      <c r="T621" t="s">
        <v>155</v>
      </c>
      <c r="U621">
        <v>3</v>
      </c>
      <c r="V621" s="4">
        <v>101477</v>
      </c>
      <c r="W621" t="s">
        <v>110</v>
      </c>
      <c r="X621" cm="1">
        <f t="array" ref="X621">_xlfn.IFS(Table1[[#This Row],[severity]]="Critical", 4, Table1[[#This Row],[severity]]="High", 3, Table1[[#This Row],[severity]]="Medium", 2, TRUE, 1)</f>
        <v>1</v>
      </c>
      <c r="Y621">
        <f t="shared" si="18"/>
        <v>8</v>
      </c>
      <c r="Z621" t="str">
        <f t="shared" si="19"/>
        <v>Morning (06-11)</v>
      </c>
    </row>
    <row r="622" spans="1:26" x14ac:dyDescent="0.3">
      <c r="A622" t="s">
        <v>1726</v>
      </c>
      <c r="B622" t="s">
        <v>935</v>
      </c>
      <c r="C622" t="s">
        <v>468</v>
      </c>
      <c r="D622" t="s">
        <v>100</v>
      </c>
      <c r="E622" t="s">
        <v>55</v>
      </c>
      <c r="F622">
        <f ca="1">MONTH(Table1[[#This Row],[incident_datetime]])</f>
        <v>8</v>
      </c>
      <c r="G622">
        <f ca="1">YEAR(Table1[[#This Row],[incident_datetime]])</f>
        <v>2026</v>
      </c>
      <c r="H622" s="2">
        <f ca="1">TODAY()</f>
        <v>46250</v>
      </c>
      <c r="I622" t="s">
        <v>181</v>
      </c>
      <c r="J622" t="s">
        <v>1241</v>
      </c>
      <c r="K622">
        <v>19</v>
      </c>
      <c r="L622" t="s">
        <v>59</v>
      </c>
      <c r="M622" t="s">
        <v>107</v>
      </c>
      <c r="N622" t="s">
        <v>1727</v>
      </c>
      <c r="O622">
        <v>84</v>
      </c>
      <c r="P622" t="s">
        <v>43</v>
      </c>
      <c r="Q622" t="s">
        <v>27</v>
      </c>
      <c r="R622" t="s">
        <v>139</v>
      </c>
      <c r="S622" t="s">
        <v>61</v>
      </c>
      <c r="T622" t="s">
        <v>155</v>
      </c>
      <c r="U622">
        <v>5</v>
      </c>
      <c r="V622" s="4">
        <v>13091.27</v>
      </c>
      <c r="W622" t="s">
        <v>110</v>
      </c>
      <c r="X622" cm="1">
        <f t="array" ref="X622">_xlfn.IFS(Table1[[#This Row],[severity]]="Critical", 4, Table1[[#This Row],[severity]]="High", 3, Table1[[#This Row],[severity]]="Medium", 2, TRUE, 1)</f>
        <v>2</v>
      </c>
      <c r="Y622">
        <f t="shared" ca="1" si="18"/>
        <v>0</v>
      </c>
      <c r="Z622" t="str">
        <f t="shared" ca="1" si="19"/>
        <v>Night (00-05)</v>
      </c>
    </row>
    <row r="623" spans="1:26" x14ac:dyDescent="0.3">
      <c r="A623" t="s">
        <v>1728</v>
      </c>
      <c r="B623" t="s">
        <v>165</v>
      </c>
      <c r="C623" t="s">
        <v>468</v>
      </c>
      <c r="D623" t="s">
        <v>77</v>
      </c>
      <c r="E623" t="s">
        <v>78</v>
      </c>
      <c r="F623">
        <f>MONTH(Table1[[#This Row],[incident_datetime]])</f>
        <v>11</v>
      </c>
      <c r="G623">
        <f>YEAR(Table1[[#This Row],[incident_datetime]])</f>
        <v>2021</v>
      </c>
      <c r="H623" s="1">
        <v>44516.708738425928</v>
      </c>
      <c r="I623" t="s">
        <v>307</v>
      </c>
      <c r="J623" t="s">
        <v>1241</v>
      </c>
      <c r="K623">
        <v>26</v>
      </c>
      <c r="L623" t="s">
        <v>43</v>
      </c>
      <c r="M623" t="s">
        <v>34</v>
      </c>
      <c r="N623" t="s">
        <v>1157</v>
      </c>
      <c r="O623">
        <v>53</v>
      </c>
      <c r="P623" t="s">
        <v>43</v>
      </c>
      <c r="Q623" t="s">
        <v>27</v>
      </c>
      <c r="R623" t="s">
        <v>139</v>
      </c>
      <c r="S623" t="s">
        <v>98</v>
      </c>
      <c r="T623" t="s">
        <v>155</v>
      </c>
      <c r="U623">
        <v>1</v>
      </c>
      <c r="V623" s="4">
        <v>21191.16</v>
      </c>
      <c r="W623" t="s">
        <v>103</v>
      </c>
      <c r="X623" cm="1">
        <f t="array" ref="X623">_xlfn.IFS(Table1[[#This Row],[severity]]="Critical", 4, Table1[[#This Row],[severity]]="High", 3, Table1[[#This Row],[severity]]="Medium", 2, TRUE, 1)</f>
        <v>2</v>
      </c>
      <c r="Y623">
        <f t="shared" si="18"/>
        <v>17</v>
      </c>
      <c r="Z623" t="str">
        <f t="shared" si="19"/>
        <v>Afternoon (12-17)</v>
      </c>
    </row>
    <row r="624" spans="1:26" x14ac:dyDescent="0.3">
      <c r="A624" t="s">
        <v>1729</v>
      </c>
      <c r="B624" t="s">
        <v>267</v>
      </c>
      <c r="C624" t="s">
        <v>220</v>
      </c>
      <c r="D624" t="s">
        <v>65</v>
      </c>
      <c r="E624" t="s">
        <v>31</v>
      </c>
      <c r="F624">
        <f>MONTH(Table1[[#This Row],[incident_datetime]])</f>
        <v>5</v>
      </c>
      <c r="G624">
        <f>YEAR(Table1[[#This Row],[incident_datetime]])</f>
        <v>2020</v>
      </c>
      <c r="H624" s="1">
        <v>43963.004930555559</v>
      </c>
      <c r="I624" t="s">
        <v>644</v>
      </c>
      <c r="J624" t="s">
        <v>494</v>
      </c>
      <c r="K624">
        <v>50</v>
      </c>
      <c r="L624" t="s">
        <v>59</v>
      </c>
      <c r="M624" t="s">
        <v>41</v>
      </c>
      <c r="N624" t="s">
        <v>175</v>
      </c>
      <c r="O624">
        <v>52</v>
      </c>
      <c r="P624" t="s">
        <v>59</v>
      </c>
      <c r="Q624" t="s">
        <v>70</v>
      </c>
      <c r="R624" t="s">
        <v>109</v>
      </c>
      <c r="S624" t="s">
        <v>98</v>
      </c>
      <c r="T624" t="s">
        <v>155</v>
      </c>
      <c r="U624">
        <v>0</v>
      </c>
      <c r="V624" s="4">
        <v>49554.23</v>
      </c>
      <c r="W624" t="s">
        <v>103</v>
      </c>
      <c r="X624" cm="1">
        <f t="array" ref="X624">_xlfn.IFS(Table1[[#This Row],[severity]]="Critical", 4, Table1[[#This Row],[severity]]="High", 3, Table1[[#This Row],[severity]]="Medium", 2, TRUE, 1)</f>
        <v>4</v>
      </c>
      <c r="Y624">
        <f t="shared" si="18"/>
        <v>0</v>
      </c>
      <c r="Z624" t="str">
        <f t="shared" si="19"/>
        <v>Night (00-05)</v>
      </c>
    </row>
    <row r="625" spans="1:26" x14ac:dyDescent="0.3">
      <c r="A625" t="s">
        <v>1730</v>
      </c>
      <c r="B625" t="s">
        <v>250</v>
      </c>
      <c r="C625" t="s">
        <v>562</v>
      </c>
      <c r="D625" t="s">
        <v>48</v>
      </c>
      <c r="E625" t="s">
        <v>39</v>
      </c>
      <c r="F625">
        <f>MONTH(Table1[[#This Row],[incident_datetime]])</f>
        <v>11</v>
      </c>
      <c r="G625">
        <f>YEAR(Table1[[#This Row],[incident_datetime]])</f>
        <v>2019</v>
      </c>
      <c r="H625" s="1">
        <v>43785.704039351855</v>
      </c>
      <c r="I625" t="s">
        <v>32</v>
      </c>
      <c r="J625" t="s">
        <v>1731</v>
      </c>
      <c r="K625">
        <v>52</v>
      </c>
      <c r="L625" t="s">
        <v>43</v>
      </c>
      <c r="M625" t="s">
        <v>107</v>
      </c>
      <c r="N625" t="s">
        <v>1732</v>
      </c>
      <c r="O625">
        <v>53</v>
      </c>
      <c r="P625" t="s">
        <v>43</v>
      </c>
      <c r="Q625" t="s">
        <v>27</v>
      </c>
      <c r="R625" t="s">
        <v>139</v>
      </c>
      <c r="S625" t="s">
        <v>132</v>
      </c>
      <c r="T625" t="s">
        <v>155</v>
      </c>
      <c r="U625">
        <v>2</v>
      </c>
      <c r="V625" s="4">
        <v>9139.2199999999993</v>
      </c>
      <c r="W625" t="s">
        <v>110</v>
      </c>
      <c r="X625" cm="1">
        <f t="array" ref="X625">_xlfn.IFS(Table1[[#This Row],[severity]]="Critical", 4, Table1[[#This Row],[severity]]="High", 3, Table1[[#This Row],[severity]]="Medium", 2, TRUE, 1)</f>
        <v>2</v>
      </c>
      <c r="Y625">
        <f t="shared" si="18"/>
        <v>16</v>
      </c>
      <c r="Z625" t="str">
        <f t="shared" si="19"/>
        <v>Afternoon (12-17)</v>
      </c>
    </row>
    <row r="626" spans="1:26" x14ac:dyDescent="0.3">
      <c r="A626" t="s">
        <v>1733</v>
      </c>
      <c r="B626" t="s">
        <v>676</v>
      </c>
      <c r="C626" t="s">
        <v>185</v>
      </c>
      <c r="D626" t="s">
        <v>88</v>
      </c>
      <c r="E626" t="s">
        <v>39</v>
      </c>
      <c r="F626">
        <f>MONTH(Table1[[#This Row],[incident_datetime]])</f>
        <v>4</v>
      </c>
      <c r="G626">
        <f>YEAR(Table1[[#This Row],[incident_datetime]])</f>
        <v>2022</v>
      </c>
      <c r="H626" s="1">
        <v>44656.290138888886</v>
      </c>
      <c r="I626" t="s">
        <v>1212</v>
      </c>
      <c r="J626" t="s">
        <v>469</v>
      </c>
      <c r="K626">
        <v>74</v>
      </c>
      <c r="L626" t="s">
        <v>59</v>
      </c>
      <c r="M626" t="s">
        <v>85</v>
      </c>
      <c r="N626" t="s">
        <v>1734</v>
      </c>
      <c r="O626">
        <v>10</v>
      </c>
      <c r="P626" t="s">
        <v>59</v>
      </c>
      <c r="Q626" t="s">
        <v>45</v>
      </c>
      <c r="R626" t="s">
        <v>52</v>
      </c>
      <c r="S626" t="s">
        <v>98</v>
      </c>
      <c r="T626" t="s">
        <v>29</v>
      </c>
      <c r="U626">
        <v>3</v>
      </c>
      <c r="V626">
        <v>0</v>
      </c>
      <c r="W626" t="s">
        <v>103</v>
      </c>
      <c r="X626" cm="1">
        <f t="array" ref="X626">_xlfn.IFS(Table1[[#This Row],[severity]]="Critical", 4, Table1[[#This Row],[severity]]="High", 3, Table1[[#This Row],[severity]]="Medium", 2, TRUE, 1)</f>
        <v>1</v>
      </c>
      <c r="Y626">
        <f t="shared" si="18"/>
        <v>6</v>
      </c>
      <c r="Z626" t="str">
        <f t="shared" si="19"/>
        <v>Morning (06-11)</v>
      </c>
    </row>
    <row r="627" spans="1:26" x14ac:dyDescent="0.3">
      <c r="A627" t="s">
        <v>1735</v>
      </c>
      <c r="B627" t="s">
        <v>382</v>
      </c>
      <c r="C627" t="s">
        <v>185</v>
      </c>
      <c r="D627" t="s">
        <v>88</v>
      </c>
      <c r="E627" t="s">
        <v>112</v>
      </c>
      <c r="F627">
        <f>MONTH(Table1[[#This Row],[incident_datetime]])</f>
        <v>6</v>
      </c>
      <c r="G627">
        <f>YEAR(Table1[[#This Row],[incident_datetime]])</f>
        <v>2019</v>
      </c>
      <c r="H627" s="1">
        <v>43617.331805555557</v>
      </c>
      <c r="I627" t="s">
        <v>181</v>
      </c>
      <c r="J627" t="s">
        <v>123</v>
      </c>
      <c r="K627">
        <v>36</v>
      </c>
      <c r="L627" t="s">
        <v>59</v>
      </c>
      <c r="M627" t="s">
        <v>85</v>
      </c>
      <c r="N627" t="s">
        <v>1736</v>
      </c>
      <c r="O627">
        <v>82</v>
      </c>
      <c r="P627" t="s">
        <v>59</v>
      </c>
      <c r="Q627" t="s">
        <v>27</v>
      </c>
      <c r="R627" t="s">
        <v>52</v>
      </c>
      <c r="S627" t="s">
        <v>61</v>
      </c>
      <c r="T627" t="s">
        <v>155</v>
      </c>
      <c r="U627">
        <v>0</v>
      </c>
      <c r="V627" s="4">
        <v>10707.36</v>
      </c>
      <c r="W627" t="s">
        <v>103</v>
      </c>
      <c r="X627" cm="1">
        <f t="array" ref="X627">_xlfn.IFS(Table1[[#This Row],[severity]]="Critical", 4, Table1[[#This Row],[severity]]="High", 3, Table1[[#This Row],[severity]]="Medium", 2, TRUE, 1)</f>
        <v>1</v>
      </c>
      <c r="Y627">
        <f t="shared" si="18"/>
        <v>7</v>
      </c>
      <c r="Z627" t="str">
        <f t="shared" si="19"/>
        <v>Morning (06-11)</v>
      </c>
    </row>
    <row r="628" spans="1:26" x14ac:dyDescent="0.3">
      <c r="A628" t="s">
        <v>1737</v>
      </c>
      <c r="B628" t="s">
        <v>382</v>
      </c>
      <c r="C628" t="s">
        <v>220</v>
      </c>
      <c r="D628" t="s">
        <v>100</v>
      </c>
      <c r="E628" t="s">
        <v>78</v>
      </c>
      <c r="F628">
        <f>MONTH(Table1[[#This Row],[incident_datetime]])</f>
        <v>6</v>
      </c>
      <c r="G628">
        <f>YEAR(Table1[[#This Row],[incident_datetime]])</f>
        <v>2020</v>
      </c>
      <c r="H628" s="1">
        <v>43984.161203703705</v>
      </c>
      <c r="I628" t="s">
        <v>1196</v>
      </c>
      <c r="J628" t="s">
        <v>1738</v>
      </c>
      <c r="K628">
        <v>52</v>
      </c>
      <c r="L628" t="s">
        <v>43</v>
      </c>
      <c r="M628" t="s">
        <v>35</v>
      </c>
      <c r="N628" t="s">
        <v>1042</v>
      </c>
      <c r="O628">
        <v>80</v>
      </c>
      <c r="P628" t="s">
        <v>59</v>
      </c>
      <c r="Q628" t="s">
        <v>215</v>
      </c>
      <c r="R628" t="s">
        <v>109</v>
      </c>
      <c r="S628" t="s">
        <v>132</v>
      </c>
      <c r="T628" t="s">
        <v>155</v>
      </c>
      <c r="U628">
        <v>1</v>
      </c>
      <c r="V628" s="4">
        <v>21113.52</v>
      </c>
      <c r="W628" t="s">
        <v>110</v>
      </c>
      <c r="X628" cm="1">
        <f t="array" ref="X628">_xlfn.IFS(Table1[[#This Row],[severity]]="Critical", 4, Table1[[#This Row],[severity]]="High", 3, Table1[[#This Row],[severity]]="Medium", 2, TRUE, 1)</f>
        <v>4</v>
      </c>
      <c r="Y628">
        <f t="shared" si="18"/>
        <v>3</v>
      </c>
      <c r="Z628" t="str">
        <f t="shared" si="19"/>
        <v>Night (00-05)</v>
      </c>
    </row>
    <row r="629" spans="1:26" x14ac:dyDescent="0.3">
      <c r="A629" t="s">
        <v>1739</v>
      </c>
      <c r="B629" t="s">
        <v>7101</v>
      </c>
      <c r="C629" t="s">
        <v>342</v>
      </c>
      <c r="D629" t="s">
        <v>65</v>
      </c>
      <c r="E629" t="s">
        <v>66</v>
      </c>
      <c r="F629">
        <f>MONTH(Table1[[#This Row],[incident_datetime]])</f>
        <v>12</v>
      </c>
      <c r="G629">
        <f>YEAR(Table1[[#This Row],[incident_datetime]])</f>
        <v>2020</v>
      </c>
      <c r="H629" s="1">
        <v>44173.088877314818</v>
      </c>
      <c r="I629" t="s">
        <v>455</v>
      </c>
      <c r="J629" t="s">
        <v>106</v>
      </c>
      <c r="K629">
        <v>20</v>
      </c>
      <c r="L629" t="s">
        <v>43</v>
      </c>
      <c r="M629" t="s">
        <v>85</v>
      </c>
      <c r="N629" t="s">
        <v>1358</v>
      </c>
      <c r="O629">
        <v>42</v>
      </c>
      <c r="P629" t="s">
        <v>43</v>
      </c>
      <c r="Q629" t="s">
        <v>27</v>
      </c>
      <c r="R629" t="s">
        <v>52</v>
      </c>
      <c r="S629" t="s">
        <v>61</v>
      </c>
      <c r="T629" t="s">
        <v>270</v>
      </c>
      <c r="U629">
        <v>5</v>
      </c>
      <c r="V629" s="4">
        <v>16071.36</v>
      </c>
      <c r="W629" t="s">
        <v>110</v>
      </c>
      <c r="X629" cm="1">
        <f t="array" ref="X629">_xlfn.IFS(Table1[[#This Row],[severity]]="Critical", 4, Table1[[#This Row],[severity]]="High", 3, Table1[[#This Row],[severity]]="Medium", 2, TRUE, 1)</f>
        <v>1</v>
      </c>
      <c r="Y629">
        <f t="shared" si="18"/>
        <v>2</v>
      </c>
      <c r="Z629" t="str">
        <f t="shared" si="19"/>
        <v>Night (00-05)</v>
      </c>
    </row>
    <row r="630" spans="1:26" x14ac:dyDescent="0.3">
      <c r="A630" t="s">
        <v>1740</v>
      </c>
      <c r="B630" t="s">
        <v>685</v>
      </c>
      <c r="C630" t="s">
        <v>468</v>
      </c>
      <c r="D630" t="s">
        <v>48</v>
      </c>
      <c r="E630" t="s">
        <v>112</v>
      </c>
      <c r="F630">
        <f>MONTH(Table1[[#This Row],[incident_datetime]])</f>
        <v>10</v>
      </c>
      <c r="G630">
        <f>YEAR(Table1[[#This Row],[incident_datetime]])</f>
        <v>2020</v>
      </c>
      <c r="H630" s="1">
        <v>44111.433703703704</v>
      </c>
      <c r="I630" t="s">
        <v>535</v>
      </c>
      <c r="J630" t="s">
        <v>1741</v>
      </c>
      <c r="K630">
        <v>38</v>
      </c>
      <c r="L630" t="s">
        <v>34</v>
      </c>
      <c r="M630" t="s">
        <v>85</v>
      </c>
      <c r="N630" t="s">
        <v>492</v>
      </c>
      <c r="O630">
        <v>41</v>
      </c>
      <c r="P630" t="s">
        <v>59</v>
      </c>
      <c r="Q630" t="s">
        <v>70</v>
      </c>
      <c r="R630" t="s">
        <v>139</v>
      </c>
      <c r="S630" t="s">
        <v>98</v>
      </c>
      <c r="T630" t="s">
        <v>155</v>
      </c>
      <c r="U630">
        <v>5</v>
      </c>
      <c r="V630" s="4">
        <v>4850.55</v>
      </c>
      <c r="W630" t="s">
        <v>110</v>
      </c>
      <c r="X630" cm="1">
        <f t="array" ref="X630">_xlfn.IFS(Table1[[#This Row],[severity]]="Critical", 4, Table1[[#This Row],[severity]]="High", 3, Table1[[#This Row],[severity]]="Medium", 2, TRUE, 1)</f>
        <v>2</v>
      </c>
      <c r="Y630">
        <f t="shared" si="18"/>
        <v>10</v>
      </c>
      <c r="Z630" t="str">
        <f t="shared" si="19"/>
        <v>Morning (06-11)</v>
      </c>
    </row>
    <row r="631" spans="1:26" x14ac:dyDescent="0.3">
      <c r="A631" t="s">
        <v>1742</v>
      </c>
      <c r="B631" t="s">
        <v>165</v>
      </c>
      <c r="C631" t="s">
        <v>686</v>
      </c>
      <c r="D631" t="s">
        <v>38</v>
      </c>
      <c r="E631" t="s">
        <v>39</v>
      </c>
      <c r="F631">
        <f>MONTH(Table1[[#This Row],[incident_datetime]])</f>
        <v>7</v>
      </c>
      <c r="G631">
        <f>YEAR(Table1[[#This Row],[incident_datetime]])</f>
        <v>2024</v>
      </c>
      <c r="H631" s="1">
        <v>45481.218692129631</v>
      </c>
      <c r="I631" t="s">
        <v>83</v>
      </c>
      <c r="J631" t="s">
        <v>1743</v>
      </c>
      <c r="K631">
        <v>75</v>
      </c>
      <c r="L631" t="s">
        <v>43</v>
      </c>
      <c r="M631" t="s">
        <v>85</v>
      </c>
      <c r="N631" t="s">
        <v>1744</v>
      </c>
      <c r="O631">
        <v>24</v>
      </c>
      <c r="P631" t="s">
        <v>43</v>
      </c>
      <c r="Q631" t="s">
        <v>27</v>
      </c>
      <c r="R631" t="s">
        <v>97</v>
      </c>
      <c r="S631" t="s">
        <v>28</v>
      </c>
      <c r="T631" t="s">
        <v>62</v>
      </c>
      <c r="U631">
        <v>3</v>
      </c>
      <c r="V631">
        <v>0</v>
      </c>
      <c r="W631" t="s">
        <v>110</v>
      </c>
      <c r="X631" cm="1">
        <f t="array" ref="X631">_xlfn.IFS(Table1[[#This Row],[severity]]="Critical", 4, Table1[[#This Row],[severity]]="High", 3, Table1[[#This Row],[severity]]="Medium", 2, TRUE, 1)</f>
        <v>3</v>
      </c>
      <c r="Y631">
        <f t="shared" si="18"/>
        <v>5</v>
      </c>
      <c r="Z631" t="str">
        <f t="shared" si="19"/>
        <v>Night (00-05)</v>
      </c>
    </row>
    <row r="632" spans="1:26" x14ac:dyDescent="0.3">
      <c r="A632" t="s">
        <v>1745</v>
      </c>
      <c r="B632" t="s">
        <v>935</v>
      </c>
      <c r="C632" t="s">
        <v>342</v>
      </c>
      <c r="D632" t="s">
        <v>88</v>
      </c>
      <c r="E632" t="s">
        <v>31</v>
      </c>
      <c r="F632">
        <f>MONTH(Table1[[#This Row],[incident_datetime]])</f>
        <v>4</v>
      </c>
      <c r="G632">
        <f>YEAR(Table1[[#This Row],[incident_datetime]])</f>
        <v>2023</v>
      </c>
      <c r="H632" s="1">
        <v>45040.227627314816</v>
      </c>
      <c r="I632" t="s">
        <v>285</v>
      </c>
      <c r="J632" t="s">
        <v>869</v>
      </c>
      <c r="K632">
        <v>39</v>
      </c>
      <c r="L632" t="s">
        <v>43</v>
      </c>
      <c r="M632" t="s">
        <v>41</v>
      </c>
      <c r="N632" t="s">
        <v>1435</v>
      </c>
      <c r="O632">
        <v>52</v>
      </c>
      <c r="P632" t="s">
        <v>59</v>
      </c>
      <c r="Q632" t="s">
        <v>27</v>
      </c>
      <c r="R632" t="s">
        <v>52</v>
      </c>
      <c r="S632" t="s">
        <v>61</v>
      </c>
      <c r="T632" t="s">
        <v>62</v>
      </c>
      <c r="U632">
        <v>2</v>
      </c>
      <c r="V632">
        <v>0</v>
      </c>
      <c r="W632" t="s">
        <v>103</v>
      </c>
      <c r="X632" cm="1">
        <f t="array" ref="X632">_xlfn.IFS(Table1[[#This Row],[severity]]="Critical", 4, Table1[[#This Row],[severity]]="High", 3, Table1[[#This Row],[severity]]="Medium", 2, TRUE, 1)</f>
        <v>1</v>
      </c>
      <c r="Y632">
        <f t="shared" si="18"/>
        <v>5</v>
      </c>
      <c r="Z632" t="str">
        <f t="shared" si="19"/>
        <v>Night (00-05)</v>
      </c>
    </row>
    <row r="633" spans="1:26" x14ac:dyDescent="0.3">
      <c r="A633" t="s">
        <v>1746</v>
      </c>
      <c r="B633" t="s">
        <v>685</v>
      </c>
      <c r="C633" t="s">
        <v>342</v>
      </c>
      <c r="D633" t="s">
        <v>100</v>
      </c>
      <c r="E633" t="s">
        <v>93</v>
      </c>
      <c r="F633">
        <f>MONTH(Table1[[#This Row],[incident_datetime]])</f>
        <v>4</v>
      </c>
      <c r="G633">
        <f>YEAR(Table1[[#This Row],[incident_datetime]])</f>
        <v>2020</v>
      </c>
      <c r="H633" s="1">
        <v>43943.209837962961</v>
      </c>
      <c r="I633" t="s">
        <v>370</v>
      </c>
      <c r="J633" t="s">
        <v>839</v>
      </c>
      <c r="K633">
        <v>72</v>
      </c>
      <c r="L633" t="s">
        <v>59</v>
      </c>
      <c r="M633" t="s">
        <v>35</v>
      </c>
      <c r="N633" t="s">
        <v>1747</v>
      </c>
      <c r="O633">
        <v>36</v>
      </c>
      <c r="P633" t="s">
        <v>43</v>
      </c>
      <c r="Q633" t="s">
        <v>70</v>
      </c>
      <c r="R633" t="s">
        <v>109</v>
      </c>
      <c r="S633" t="s">
        <v>132</v>
      </c>
      <c r="T633" t="s">
        <v>29</v>
      </c>
      <c r="U633">
        <v>4</v>
      </c>
      <c r="V633" s="4">
        <v>40724.97</v>
      </c>
      <c r="W633" t="s">
        <v>110</v>
      </c>
      <c r="X633" cm="1">
        <f t="array" ref="X633">_xlfn.IFS(Table1[[#This Row],[severity]]="Critical", 4, Table1[[#This Row],[severity]]="High", 3, Table1[[#This Row],[severity]]="Medium", 2, TRUE, 1)</f>
        <v>4</v>
      </c>
      <c r="Y633">
        <f t="shared" si="18"/>
        <v>5</v>
      </c>
      <c r="Z633" t="str">
        <f t="shared" si="19"/>
        <v>Night (00-05)</v>
      </c>
    </row>
    <row r="634" spans="1:26" x14ac:dyDescent="0.3">
      <c r="A634" t="s">
        <v>1748</v>
      </c>
      <c r="B634" t="s">
        <v>391</v>
      </c>
      <c r="C634" t="s">
        <v>185</v>
      </c>
      <c r="D634" t="s">
        <v>38</v>
      </c>
      <c r="E634" t="s">
        <v>78</v>
      </c>
      <c r="F634">
        <f>MONTH(Table1[[#This Row],[incident_datetime]])</f>
        <v>5</v>
      </c>
      <c r="G634">
        <f>YEAR(Table1[[#This Row],[incident_datetime]])</f>
        <v>2024</v>
      </c>
      <c r="H634" s="1">
        <v>45421.195555555554</v>
      </c>
      <c r="I634" t="s">
        <v>986</v>
      </c>
      <c r="J634" t="s">
        <v>1749</v>
      </c>
      <c r="K634">
        <v>41</v>
      </c>
      <c r="L634" t="s">
        <v>43</v>
      </c>
      <c r="M634" t="s">
        <v>35</v>
      </c>
      <c r="N634" t="s">
        <v>1280</v>
      </c>
      <c r="O634">
        <v>69</v>
      </c>
      <c r="P634" t="s">
        <v>43</v>
      </c>
      <c r="Q634" t="s">
        <v>215</v>
      </c>
      <c r="R634" t="s">
        <v>139</v>
      </c>
      <c r="S634" t="s">
        <v>98</v>
      </c>
      <c r="T634" t="s">
        <v>155</v>
      </c>
      <c r="U634">
        <v>4</v>
      </c>
      <c r="V634" s="4">
        <v>27703.439999999999</v>
      </c>
      <c r="W634" t="s">
        <v>110</v>
      </c>
      <c r="X634" cm="1">
        <f t="array" ref="X634">_xlfn.IFS(Table1[[#This Row],[severity]]="Critical", 4, Table1[[#This Row],[severity]]="High", 3, Table1[[#This Row],[severity]]="Medium", 2, TRUE, 1)</f>
        <v>2</v>
      </c>
      <c r="Y634">
        <f t="shared" si="18"/>
        <v>4</v>
      </c>
      <c r="Z634" t="str">
        <f t="shared" si="19"/>
        <v>Night (00-05)</v>
      </c>
    </row>
    <row r="635" spans="1:26" x14ac:dyDescent="0.3">
      <c r="A635" t="s">
        <v>1750</v>
      </c>
      <c r="B635" t="s">
        <v>422</v>
      </c>
      <c r="C635" t="s">
        <v>342</v>
      </c>
      <c r="D635" t="s">
        <v>48</v>
      </c>
      <c r="E635" t="s">
        <v>39</v>
      </c>
      <c r="F635">
        <f>MONTH(Table1[[#This Row],[incident_datetime]])</f>
        <v>11</v>
      </c>
      <c r="G635">
        <f>YEAR(Table1[[#This Row],[incident_datetime]])</f>
        <v>2021</v>
      </c>
      <c r="H635" s="1">
        <v>44515.39565972222</v>
      </c>
      <c r="I635" t="s">
        <v>670</v>
      </c>
      <c r="J635" t="s">
        <v>7102</v>
      </c>
      <c r="K635">
        <v>52</v>
      </c>
      <c r="L635" t="s">
        <v>43</v>
      </c>
      <c r="M635" t="s">
        <v>35</v>
      </c>
      <c r="N635" t="s">
        <v>1751</v>
      </c>
      <c r="O635">
        <v>29</v>
      </c>
      <c r="P635" t="s">
        <v>59</v>
      </c>
      <c r="Q635" t="s">
        <v>27</v>
      </c>
      <c r="R635" t="s">
        <v>52</v>
      </c>
      <c r="S635" t="s">
        <v>61</v>
      </c>
      <c r="T635" t="s">
        <v>29</v>
      </c>
      <c r="U635">
        <v>3</v>
      </c>
      <c r="V635" s="4">
        <v>20621.21</v>
      </c>
      <c r="W635" t="s">
        <v>103</v>
      </c>
      <c r="X635" cm="1">
        <f t="array" ref="X635">_xlfn.IFS(Table1[[#This Row],[severity]]="Critical", 4, Table1[[#This Row],[severity]]="High", 3, Table1[[#This Row],[severity]]="Medium", 2, TRUE, 1)</f>
        <v>1</v>
      </c>
      <c r="Y635">
        <f t="shared" si="18"/>
        <v>9</v>
      </c>
      <c r="Z635" t="str">
        <f t="shared" si="19"/>
        <v>Morning (06-11)</v>
      </c>
    </row>
    <row r="636" spans="1:26" x14ac:dyDescent="0.3">
      <c r="A636" t="s">
        <v>1752</v>
      </c>
      <c r="B636" t="s">
        <v>676</v>
      </c>
      <c r="C636" t="s">
        <v>220</v>
      </c>
      <c r="D636" t="s">
        <v>38</v>
      </c>
      <c r="E636" t="s">
        <v>93</v>
      </c>
      <c r="F636">
        <f ca="1">MONTH(Table1[[#This Row],[incident_datetime]])</f>
        <v>8</v>
      </c>
      <c r="G636">
        <f ca="1">YEAR(Table1[[#This Row],[incident_datetime]])</f>
        <v>2026</v>
      </c>
      <c r="H636" s="2">
        <f ca="1">TODAY()</f>
        <v>46250</v>
      </c>
      <c r="I636" t="s">
        <v>649</v>
      </c>
      <c r="J636" t="s">
        <v>7102</v>
      </c>
      <c r="K636">
        <v>52</v>
      </c>
      <c r="L636" t="s">
        <v>43</v>
      </c>
      <c r="M636" t="s">
        <v>35</v>
      </c>
      <c r="N636" t="s">
        <v>1753</v>
      </c>
      <c r="O636">
        <v>22</v>
      </c>
      <c r="P636" t="s">
        <v>43</v>
      </c>
      <c r="Q636" t="s">
        <v>27</v>
      </c>
      <c r="R636" t="s">
        <v>139</v>
      </c>
      <c r="S636" t="s">
        <v>61</v>
      </c>
      <c r="T636" t="s">
        <v>270</v>
      </c>
      <c r="U636">
        <v>4</v>
      </c>
      <c r="V636" s="4">
        <v>38131.550000000003</v>
      </c>
      <c r="W636" t="s">
        <v>103</v>
      </c>
      <c r="X636" cm="1">
        <f t="array" ref="X636">_xlfn.IFS(Table1[[#This Row],[severity]]="Critical", 4, Table1[[#This Row],[severity]]="High", 3, Table1[[#This Row],[severity]]="Medium", 2, TRUE, 1)</f>
        <v>2</v>
      </c>
      <c r="Y636">
        <f t="shared" ca="1" si="18"/>
        <v>0</v>
      </c>
      <c r="Z636" t="str">
        <f t="shared" ca="1" si="19"/>
        <v>Night (00-05)</v>
      </c>
    </row>
    <row r="637" spans="1:26" x14ac:dyDescent="0.3">
      <c r="A637" t="s">
        <v>1754</v>
      </c>
      <c r="B637" t="s">
        <v>539</v>
      </c>
      <c r="C637" t="s">
        <v>342</v>
      </c>
      <c r="D637" t="s">
        <v>22</v>
      </c>
      <c r="E637" t="s">
        <v>112</v>
      </c>
      <c r="F637">
        <f>MONTH(Table1[[#This Row],[incident_datetime]])</f>
        <v>5</v>
      </c>
      <c r="G637">
        <f>YEAR(Table1[[#This Row],[incident_datetime]])</f>
        <v>2018</v>
      </c>
      <c r="H637" s="1">
        <v>43251.961782407408</v>
      </c>
      <c r="I637" t="s">
        <v>423</v>
      </c>
      <c r="J637" t="s">
        <v>797</v>
      </c>
      <c r="K637">
        <v>46</v>
      </c>
      <c r="L637" t="s">
        <v>59</v>
      </c>
      <c r="M637" t="s">
        <v>34</v>
      </c>
      <c r="N637" t="s">
        <v>1512</v>
      </c>
      <c r="O637">
        <v>26</v>
      </c>
      <c r="P637" t="s">
        <v>43</v>
      </c>
      <c r="Q637" t="s">
        <v>70</v>
      </c>
      <c r="R637" t="s">
        <v>52</v>
      </c>
      <c r="S637" t="s">
        <v>61</v>
      </c>
      <c r="T637" t="s">
        <v>29</v>
      </c>
      <c r="U637">
        <v>0</v>
      </c>
      <c r="V637" s="4">
        <v>4277.8100000000004</v>
      </c>
      <c r="W637" t="s">
        <v>110</v>
      </c>
      <c r="X637" cm="1">
        <f t="array" ref="X637">_xlfn.IFS(Table1[[#This Row],[severity]]="Critical", 4, Table1[[#This Row],[severity]]="High", 3, Table1[[#This Row],[severity]]="Medium", 2, TRUE, 1)</f>
        <v>1</v>
      </c>
      <c r="Y637">
        <f t="shared" si="18"/>
        <v>23</v>
      </c>
      <c r="Z637" t="str">
        <f t="shared" si="19"/>
        <v>Evening (18-23)</v>
      </c>
    </row>
    <row r="638" spans="1:26" x14ac:dyDescent="0.3">
      <c r="A638" t="s">
        <v>1755</v>
      </c>
      <c r="B638" t="s">
        <v>1173</v>
      </c>
      <c r="C638" t="s">
        <v>185</v>
      </c>
      <c r="D638" t="s">
        <v>65</v>
      </c>
      <c r="E638" t="s">
        <v>66</v>
      </c>
      <c r="F638">
        <f>MONTH(Table1[[#This Row],[incident_datetime]])</f>
        <v>12</v>
      </c>
      <c r="G638">
        <f>YEAR(Table1[[#This Row],[incident_datetime]])</f>
        <v>2023</v>
      </c>
      <c r="H638" s="2">
        <v>45264</v>
      </c>
      <c r="I638" t="s">
        <v>412</v>
      </c>
      <c r="J638" t="s">
        <v>655</v>
      </c>
      <c r="K638">
        <v>53</v>
      </c>
      <c r="L638" t="s">
        <v>59</v>
      </c>
      <c r="M638" t="s">
        <v>35</v>
      </c>
      <c r="N638" t="s">
        <v>1184</v>
      </c>
      <c r="O638">
        <v>55</v>
      </c>
      <c r="P638" t="s">
        <v>59</v>
      </c>
      <c r="Q638" t="s">
        <v>27</v>
      </c>
      <c r="R638" t="s">
        <v>109</v>
      </c>
      <c r="S638" t="s">
        <v>98</v>
      </c>
      <c r="T638" t="s">
        <v>155</v>
      </c>
      <c r="U638">
        <v>5</v>
      </c>
      <c r="V638" s="4">
        <v>48435.3</v>
      </c>
      <c r="W638" t="s">
        <v>110</v>
      </c>
      <c r="X638" cm="1">
        <f t="array" ref="X638">_xlfn.IFS(Table1[[#This Row],[severity]]="Critical", 4, Table1[[#This Row],[severity]]="High", 3, Table1[[#This Row],[severity]]="Medium", 2, TRUE, 1)</f>
        <v>4</v>
      </c>
      <c r="Y638">
        <f t="shared" si="18"/>
        <v>0</v>
      </c>
      <c r="Z638" t="str">
        <f t="shared" si="19"/>
        <v>Night (00-05)</v>
      </c>
    </row>
    <row r="639" spans="1:26" x14ac:dyDescent="0.3">
      <c r="A639" t="s">
        <v>1756</v>
      </c>
      <c r="B639" t="s">
        <v>7101</v>
      </c>
      <c r="C639" t="s">
        <v>233</v>
      </c>
      <c r="D639" t="s">
        <v>100</v>
      </c>
      <c r="E639" t="s">
        <v>55</v>
      </c>
      <c r="F639">
        <f>MONTH(Table1[[#This Row],[incident_datetime]])</f>
        <v>7</v>
      </c>
      <c r="G639">
        <f>YEAR(Table1[[#This Row],[incident_datetime]])</f>
        <v>2018</v>
      </c>
      <c r="H639" s="1">
        <v>43297.202604166669</v>
      </c>
      <c r="I639" t="s">
        <v>234</v>
      </c>
      <c r="J639" t="s">
        <v>1757</v>
      </c>
      <c r="K639">
        <v>31</v>
      </c>
      <c r="L639" t="s">
        <v>43</v>
      </c>
      <c r="M639" t="s">
        <v>35</v>
      </c>
      <c r="O639">
        <v>56</v>
      </c>
      <c r="P639" t="s">
        <v>59</v>
      </c>
      <c r="Q639" t="s">
        <v>27</v>
      </c>
      <c r="R639" t="s">
        <v>97</v>
      </c>
      <c r="S639" t="s">
        <v>61</v>
      </c>
      <c r="T639" t="s">
        <v>270</v>
      </c>
      <c r="U639">
        <v>0</v>
      </c>
      <c r="V639" s="4">
        <v>16611.86</v>
      </c>
      <c r="W639" t="s">
        <v>110</v>
      </c>
      <c r="X639" cm="1">
        <f t="array" ref="X639">_xlfn.IFS(Table1[[#This Row],[severity]]="Critical", 4, Table1[[#This Row],[severity]]="High", 3, Table1[[#This Row],[severity]]="Medium", 2, TRUE, 1)</f>
        <v>3</v>
      </c>
      <c r="Y639">
        <f t="shared" si="18"/>
        <v>4</v>
      </c>
      <c r="Z639" t="str">
        <f t="shared" si="19"/>
        <v>Night (00-05)</v>
      </c>
    </row>
    <row r="640" spans="1:26" x14ac:dyDescent="0.3">
      <c r="A640" t="s">
        <v>1758</v>
      </c>
      <c r="B640" t="s">
        <v>306</v>
      </c>
      <c r="C640" t="s">
        <v>686</v>
      </c>
      <c r="D640" t="s">
        <v>38</v>
      </c>
      <c r="E640" t="s">
        <v>39</v>
      </c>
      <c r="F640">
        <f>MONTH(Table1[[#This Row],[incident_datetime]])</f>
        <v>2</v>
      </c>
      <c r="G640">
        <f>YEAR(Table1[[#This Row],[incident_datetime]])</f>
        <v>2023</v>
      </c>
      <c r="H640" s="1">
        <v>44984.295497685183</v>
      </c>
      <c r="I640" t="s">
        <v>832</v>
      </c>
      <c r="J640" t="s">
        <v>1759</v>
      </c>
      <c r="K640">
        <v>65</v>
      </c>
      <c r="L640" t="s">
        <v>59</v>
      </c>
      <c r="M640" t="s">
        <v>41</v>
      </c>
      <c r="N640" t="s">
        <v>1760</v>
      </c>
      <c r="O640">
        <v>56</v>
      </c>
      <c r="P640" t="s">
        <v>43</v>
      </c>
      <c r="Q640" t="s">
        <v>70</v>
      </c>
      <c r="R640" t="s">
        <v>139</v>
      </c>
      <c r="S640" t="s">
        <v>28</v>
      </c>
      <c r="T640" t="s">
        <v>155</v>
      </c>
      <c r="U640">
        <v>0</v>
      </c>
      <c r="V640" s="4">
        <v>29164.07</v>
      </c>
      <c r="W640" t="s">
        <v>110</v>
      </c>
      <c r="X640" cm="1">
        <f t="array" ref="X640">_xlfn.IFS(Table1[[#This Row],[severity]]="Critical", 4, Table1[[#This Row],[severity]]="High", 3, Table1[[#This Row],[severity]]="Medium", 2, TRUE, 1)</f>
        <v>2</v>
      </c>
      <c r="Y640">
        <f t="shared" si="18"/>
        <v>7</v>
      </c>
      <c r="Z640" t="str">
        <f t="shared" si="19"/>
        <v>Morning (06-11)</v>
      </c>
    </row>
    <row r="641" spans="1:26" x14ac:dyDescent="0.3">
      <c r="A641" t="s">
        <v>1761</v>
      </c>
      <c r="B641" t="s">
        <v>242</v>
      </c>
      <c r="C641" t="s">
        <v>135</v>
      </c>
      <c r="D641" t="s">
        <v>92</v>
      </c>
      <c r="E641" t="s">
        <v>39</v>
      </c>
      <c r="F641">
        <f>MONTH(Table1[[#This Row],[incident_datetime]])</f>
        <v>6</v>
      </c>
      <c r="G641">
        <f>YEAR(Table1[[#This Row],[incident_datetime]])</f>
        <v>2023</v>
      </c>
      <c r="H641" s="1">
        <v>45078.155636574076</v>
      </c>
      <c r="I641" t="s">
        <v>927</v>
      </c>
      <c r="J641" t="s">
        <v>7102</v>
      </c>
      <c r="K641">
        <v>52</v>
      </c>
      <c r="L641" t="s">
        <v>43</v>
      </c>
      <c r="M641" t="s">
        <v>35</v>
      </c>
      <c r="N641" t="s">
        <v>1405</v>
      </c>
      <c r="O641">
        <v>42</v>
      </c>
      <c r="P641" t="s">
        <v>59</v>
      </c>
      <c r="Q641" t="s">
        <v>215</v>
      </c>
      <c r="R641" t="s">
        <v>97</v>
      </c>
      <c r="S641" t="s">
        <v>98</v>
      </c>
      <c r="T641" t="s">
        <v>155</v>
      </c>
      <c r="U641">
        <v>0</v>
      </c>
      <c r="V641" s="4">
        <v>39299.17</v>
      </c>
      <c r="W641" t="s">
        <v>110</v>
      </c>
      <c r="X641" cm="1">
        <f t="array" ref="X641">_xlfn.IFS(Table1[[#This Row],[severity]]="Critical", 4, Table1[[#This Row],[severity]]="High", 3, Table1[[#This Row],[severity]]="Medium", 2, TRUE, 1)</f>
        <v>3</v>
      </c>
      <c r="Y641">
        <f t="shared" si="18"/>
        <v>3</v>
      </c>
      <c r="Z641" t="str">
        <f t="shared" si="19"/>
        <v>Night (00-05)</v>
      </c>
    </row>
    <row r="642" spans="1:26" x14ac:dyDescent="0.3">
      <c r="A642" t="s">
        <v>1762</v>
      </c>
      <c r="B642" t="s">
        <v>263</v>
      </c>
      <c r="C642" t="s">
        <v>233</v>
      </c>
      <c r="D642" t="s">
        <v>22</v>
      </c>
      <c r="E642" t="s">
        <v>186</v>
      </c>
      <c r="F642">
        <f ca="1">MONTH(Table1[[#This Row],[incident_datetime]])</f>
        <v>8</v>
      </c>
      <c r="G642">
        <f ca="1">YEAR(Table1[[#This Row],[incident_datetime]])</f>
        <v>2026</v>
      </c>
      <c r="H642" s="2">
        <f ca="1">TODAY()</f>
        <v>46250</v>
      </c>
      <c r="I642" t="s">
        <v>605</v>
      </c>
      <c r="J642" t="s">
        <v>1105</v>
      </c>
      <c r="K642">
        <v>16</v>
      </c>
      <c r="L642" t="s">
        <v>43</v>
      </c>
      <c r="M642" t="s">
        <v>85</v>
      </c>
      <c r="O642">
        <v>56</v>
      </c>
      <c r="P642" t="s">
        <v>59</v>
      </c>
      <c r="Q642" t="s">
        <v>70</v>
      </c>
      <c r="R642" t="s">
        <v>97</v>
      </c>
      <c r="S642" t="s">
        <v>98</v>
      </c>
      <c r="T642" t="s">
        <v>155</v>
      </c>
      <c r="U642">
        <v>2</v>
      </c>
      <c r="V642" s="4">
        <v>9728.1299999999992</v>
      </c>
      <c r="W642" t="s">
        <v>110</v>
      </c>
      <c r="X642" cm="1">
        <f t="array" ref="X642">_xlfn.IFS(Table1[[#This Row],[severity]]="Critical", 4, Table1[[#This Row],[severity]]="High", 3, Table1[[#This Row],[severity]]="Medium", 2, TRUE, 1)</f>
        <v>3</v>
      </c>
      <c r="Y642">
        <f t="shared" ref="Y642:Y705" ca="1" si="20">HOUR(H642)</f>
        <v>0</v>
      </c>
      <c r="Z642" t="str">
        <f t="shared" ref="Z642:Z705" ca="1" si="21">IF(Y642&lt;6,"Night (00-05)",IF(Y642&lt;12,"Morning (06-11)",IF(Y642&lt;18,"Afternoon (12-17)","Evening (18-23)")))</f>
        <v>Night (00-05)</v>
      </c>
    </row>
    <row r="643" spans="1:26" x14ac:dyDescent="0.3">
      <c r="A643" t="s">
        <v>1763</v>
      </c>
      <c r="B643" t="s">
        <v>539</v>
      </c>
      <c r="C643" t="s">
        <v>135</v>
      </c>
      <c r="D643" t="s">
        <v>22</v>
      </c>
      <c r="E643" t="s">
        <v>39</v>
      </c>
      <c r="F643">
        <f>MONTH(Table1[[#This Row],[incident_datetime]])</f>
        <v>11</v>
      </c>
      <c r="G643">
        <f>YEAR(Table1[[#This Row],[incident_datetime]])</f>
        <v>2020</v>
      </c>
      <c r="H643" s="1">
        <v>44159.004166666666</v>
      </c>
      <c r="I643" t="s">
        <v>939</v>
      </c>
      <c r="J643" t="s">
        <v>1655</v>
      </c>
      <c r="K643">
        <v>46</v>
      </c>
      <c r="L643" t="s">
        <v>43</v>
      </c>
      <c r="M643" t="s">
        <v>35</v>
      </c>
      <c r="N643" t="s">
        <v>1098</v>
      </c>
      <c r="O643">
        <v>56</v>
      </c>
      <c r="P643" t="s">
        <v>34</v>
      </c>
      <c r="Q643" t="s">
        <v>45</v>
      </c>
      <c r="R643" t="s">
        <v>52</v>
      </c>
      <c r="S643" t="s">
        <v>98</v>
      </c>
      <c r="T643" t="s">
        <v>155</v>
      </c>
      <c r="U643">
        <v>3</v>
      </c>
      <c r="V643" s="4">
        <v>43594.99</v>
      </c>
      <c r="W643" t="s">
        <v>110</v>
      </c>
      <c r="X643" cm="1">
        <f t="array" ref="X643">_xlfn.IFS(Table1[[#This Row],[severity]]="Critical", 4, Table1[[#This Row],[severity]]="High", 3, Table1[[#This Row],[severity]]="Medium", 2, TRUE, 1)</f>
        <v>1</v>
      </c>
      <c r="Y643">
        <f t="shared" si="20"/>
        <v>0</v>
      </c>
      <c r="Z643" t="str">
        <f t="shared" si="21"/>
        <v>Night (00-05)</v>
      </c>
    </row>
    <row r="644" spans="1:26" x14ac:dyDescent="0.3">
      <c r="A644" t="s">
        <v>1764</v>
      </c>
      <c r="B644" t="s">
        <v>165</v>
      </c>
      <c r="C644" t="s">
        <v>468</v>
      </c>
      <c r="D644" t="s">
        <v>48</v>
      </c>
      <c r="E644" t="s">
        <v>93</v>
      </c>
      <c r="F644">
        <f>MONTH(Table1[[#This Row],[incident_datetime]])</f>
        <v>6</v>
      </c>
      <c r="G644">
        <f>YEAR(Table1[[#This Row],[incident_datetime]])</f>
        <v>2018</v>
      </c>
      <c r="H644" s="1">
        <v>43263.689270833333</v>
      </c>
      <c r="I644" t="s">
        <v>285</v>
      </c>
      <c r="J644" t="s">
        <v>1469</v>
      </c>
      <c r="K644">
        <v>74</v>
      </c>
      <c r="L644" t="s">
        <v>59</v>
      </c>
      <c r="M644" t="s">
        <v>85</v>
      </c>
      <c r="N644" t="s">
        <v>1765</v>
      </c>
      <c r="O644">
        <v>42</v>
      </c>
      <c r="P644" t="s">
        <v>59</v>
      </c>
      <c r="Q644" t="s">
        <v>27</v>
      </c>
      <c r="R644" t="s">
        <v>139</v>
      </c>
      <c r="S644" t="s">
        <v>98</v>
      </c>
      <c r="T644" t="s">
        <v>29</v>
      </c>
      <c r="U644">
        <v>3</v>
      </c>
      <c r="V644" s="4">
        <v>29117.57</v>
      </c>
      <c r="W644" t="s">
        <v>110</v>
      </c>
      <c r="X644" cm="1">
        <f t="array" ref="X644">_xlfn.IFS(Table1[[#This Row],[severity]]="Critical", 4, Table1[[#This Row],[severity]]="High", 3, Table1[[#This Row],[severity]]="Medium", 2, TRUE, 1)</f>
        <v>2</v>
      </c>
      <c r="Y644">
        <f t="shared" si="20"/>
        <v>16</v>
      </c>
      <c r="Z644" t="str">
        <f t="shared" si="21"/>
        <v>Afternoon (12-17)</v>
      </c>
    </row>
    <row r="645" spans="1:26" x14ac:dyDescent="0.3">
      <c r="A645" t="s">
        <v>1766</v>
      </c>
      <c r="B645" t="s">
        <v>165</v>
      </c>
      <c r="C645" t="s">
        <v>468</v>
      </c>
      <c r="D645" t="s">
        <v>88</v>
      </c>
      <c r="E645" t="s">
        <v>31</v>
      </c>
      <c r="F645">
        <f>MONTH(Table1[[#This Row],[incident_datetime]])</f>
        <v>8</v>
      </c>
      <c r="G645">
        <f>YEAR(Table1[[#This Row],[incident_datetime]])</f>
        <v>2021</v>
      </c>
      <c r="H645" s="1">
        <v>44409.339166666665</v>
      </c>
      <c r="I645" t="s">
        <v>404</v>
      </c>
      <c r="J645" t="s">
        <v>1767</v>
      </c>
      <c r="K645">
        <v>26</v>
      </c>
      <c r="L645" t="s">
        <v>59</v>
      </c>
      <c r="M645" t="s">
        <v>41</v>
      </c>
      <c r="N645" t="s">
        <v>600</v>
      </c>
      <c r="O645">
        <v>47</v>
      </c>
      <c r="P645" t="s">
        <v>59</v>
      </c>
      <c r="Q645" t="s">
        <v>215</v>
      </c>
      <c r="R645" t="s">
        <v>109</v>
      </c>
      <c r="S645" t="s">
        <v>132</v>
      </c>
      <c r="T645" t="s">
        <v>62</v>
      </c>
      <c r="U645">
        <v>2</v>
      </c>
      <c r="V645" s="4">
        <v>49249.7</v>
      </c>
      <c r="W645" t="s">
        <v>110</v>
      </c>
      <c r="X645" cm="1">
        <f t="array" ref="X645">_xlfn.IFS(Table1[[#This Row],[severity]]="Critical", 4, Table1[[#This Row],[severity]]="High", 3, Table1[[#This Row],[severity]]="Medium", 2, TRUE, 1)</f>
        <v>4</v>
      </c>
      <c r="Y645">
        <f t="shared" si="20"/>
        <v>8</v>
      </c>
      <c r="Z645" t="str">
        <f t="shared" si="21"/>
        <v>Morning (06-11)</v>
      </c>
    </row>
    <row r="646" spans="1:26" x14ac:dyDescent="0.3">
      <c r="A646" t="s">
        <v>1768</v>
      </c>
      <c r="B646" t="s">
        <v>165</v>
      </c>
      <c r="C646" t="s">
        <v>180</v>
      </c>
      <c r="D646" t="s">
        <v>38</v>
      </c>
      <c r="E646" t="s">
        <v>112</v>
      </c>
      <c r="F646">
        <f>MONTH(Table1[[#This Row],[incident_datetime]])</f>
        <v>9</v>
      </c>
      <c r="G646">
        <f>YEAR(Table1[[#This Row],[incident_datetime]])</f>
        <v>2020</v>
      </c>
      <c r="H646" s="1">
        <v>44084.760416666664</v>
      </c>
      <c r="I646" t="s">
        <v>187</v>
      </c>
      <c r="J646" t="s">
        <v>1769</v>
      </c>
      <c r="K646">
        <v>38</v>
      </c>
      <c r="L646" t="s">
        <v>43</v>
      </c>
      <c r="M646" t="s">
        <v>107</v>
      </c>
      <c r="N646" t="s">
        <v>375</v>
      </c>
      <c r="O646">
        <v>76</v>
      </c>
      <c r="P646" t="s">
        <v>59</v>
      </c>
      <c r="Q646" t="s">
        <v>27</v>
      </c>
      <c r="R646" t="s">
        <v>139</v>
      </c>
      <c r="S646" t="s">
        <v>53</v>
      </c>
      <c r="T646" t="s">
        <v>155</v>
      </c>
      <c r="U646">
        <v>1</v>
      </c>
      <c r="V646" s="4">
        <v>5862.23</v>
      </c>
      <c r="W646" t="s">
        <v>110</v>
      </c>
      <c r="X646" cm="1">
        <f t="array" ref="X646">_xlfn.IFS(Table1[[#This Row],[severity]]="Critical", 4, Table1[[#This Row],[severity]]="High", 3, Table1[[#This Row],[severity]]="Medium", 2, TRUE, 1)</f>
        <v>2</v>
      </c>
      <c r="Y646">
        <f t="shared" si="20"/>
        <v>18</v>
      </c>
      <c r="Z646" t="str">
        <f t="shared" si="21"/>
        <v>Evening (18-23)</v>
      </c>
    </row>
    <row r="647" spans="1:26" x14ac:dyDescent="0.3">
      <c r="A647" t="s">
        <v>1770</v>
      </c>
      <c r="B647" t="s">
        <v>306</v>
      </c>
      <c r="C647" t="s">
        <v>468</v>
      </c>
      <c r="D647" t="s">
        <v>22</v>
      </c>
      <c r="E647" t="s">
        <v>31</v>
      </c>
      <c r="F647">
        <f>MONTH(Table1[[#This Row],[incident_datetime]])</f>
        <v>6</v>
      </c>
      <c r="G647">
        <f>YEAR(Table1[[#This Row],[incident_datetime]])</f>
        <v>2022</v>
      </c>
      <c r="H647" s="1">
        <v>44740.800081018519</v>
      </c>
      <c r="I647" t="s">
        <v>347</v>
      </c>
      <c r="J647" t="s">
        <v>1771</v>
      </c>
      <c r="K647">
        <v>67</v>
      </c>
      <c r="L647" t="s">
        <v>34</v>
      </c>
      <c r="M647" t="s">
        <v>107</v>
      </c>
      <c r="N647" t="s">
        <v>1283</v>
      </c>
      <c r="O647">
        <v>62</v>
      </c>
      <c r="P647" t="s">
        <v>59</v>
      </c>
      <c r="Q647" t="s">
        <v>70</v>
      </c>
      <c r="R647" t="s">
        <v>139</v>
      </c>
      <c r="S647" t="s">
        <v>61</v>
      </c>
      <c r="T647" t="s">
        <v>62</v>
      </c>
      <c r="U647">
        <v>5</v>
      </c>
      <c r="V647" s="4">
        <v>33797.25</v>
      </c>
      <c r="W647" t="s">
        <v>110</v>
      </c>
      <c r="X647" cm="1">
        <f t="array" ref="X647">_xlfn.IFS(Table1[[#This Row],[severity]]="Critical", 4, Table1[[#This Row],[severity]]="High", 3, Table1[[#This Row],[severity]]="Medium", 2, TRUE, 1)</f>
        <v>2</v>
      </c>
      <c r="Y647">
        <f t="shared" si="20"/>
        <v>19</v>
      </c>
      <c r="Z647" t="str">
        <f t="shared" si="21"/>
        <v>Evening (18-23)</v>
      </c>
    </row>
    <row r="648" spans="1:26" x14ac:dyDescent="0.3">
      <c r="A648" t="s">
        <v>1772</v>
      </c>
      <c r="B648" t="s">
        <v>232</v>
      </c>
      <c r="C648" t="s">
        <v>135</v>
      </c>
      <c r="D648" t="s">
        <v>88</v>
      </c>
      <c r="E648" t="s">
        <v>23</v>
      </c>
      <c r="F648">
        <f>MONTH(Table1[[#This Row],[incident_datetime]])</f>
        <v>8</v>
      </c>
      <c r="G648">
        <f>YEAR(Table1[[#This Row],[incident_datetime]])</f>
        <v>2020</v>
      </c>
      <c r="H648" s="1">
        <v>44056.404432870368</v>
      </c>
      <c r="I648" t="s">
        <v>89</v>
      </c>
      <c r="J648" t="s">
        <v>1773</v>
      </c>
      <c r="K648">
        <v>52</v>
      </c>
      <c r="L648" t="s">
        <v>59</v>
      </c>
      <c r="M648" t="s">
        <v>35</v>
      </c>
      <c r="N648" t="s">
        <v>1774</v>
      </c>
      <c r="O648">
        <v>61</v>
      </c>
      <c r="P648" t="s">
        <v>59</v>
      </c>
      <c r="Q648" t="s">
        <v>70</v>
      </c>
      <c r="R648" t="s">
        <v>97</v>
      </c>
      <c r="S648" t="s">
        <v>61</v>
      </c>
      <c r="T648" t="s">
        <v>155</v>
      </c>
      <c r="U648">
        <v>4</v>
      </c>
      <c r="V648">
        <v>0</v>
      </c>
      <c r="W648" t="s">
        <v>103</v>
      </c>
      <c r="X648" cm="1">
        <f t="array" ref="X648">_xlfn.IFS(Table1[[#This Row],[severity]]="Critical", 4, Table1[[#This Row],[severity]]="High", 3, Table1[[#This Row],[severity]]="Medium", 2, TRUE, 1)</f>
        <v>3</v>
      </c>
      <c r="Y648">
        <f t="shared" si="20"/>
        <v>9</v>
      </c>
      <c r="Z648" t="str">
        <f t="shared" si="21"/>
        <v>Morning (06-11)</v>
      </c>
    </row>
    <row r="649" spans="1:26" x14ac:dyDescent="0.3">
      <c r="A649" t="s">
        <v>1775</v>
      </c>
      <c r="B649" t="s">
        <v>250</v>
      </c>
      <c r="C649" t="s">
        <v>135</v>
      </c>
      <c r="D649" t="s">
        <v>100</v>
      </c>
      <c r="E649" t="s">
        <v>31</v>
      </c>
      <c r="F649">
        <f>MONTH(Table1[[#This Row],[incident_datetime]])</f>
        <v>10</v>
      </c>
      <c r="G649">
        <f>YEAR(Table1[[#This Row],[incident_datetime]])</f>
        <v>2021</v>
      </c>
      <c r="H649" s="1">
        <v>44477.75</v>
      </c>
      <c r="I649" t="s">
        <v>419</v>
      </c>
      <c r="J649" t="s">
        <v>1776</v>
      </c>
      <c r="K649">
        <v>45</v>
      </c>
      <c r="L649" t="s">
        <v>34</v>
      </c>
      <c r="M649" t="s">
        <v>85</v>
      </c>
      <c r="N649" t="s">
        <v>147</v>
      </c>
      <c r="O649">
        <v>86</v>
      </c>
      <c r="P649" t="s">
        <v>43</v>
      </c>
      <c r="Q649" t="s">
        <v>70</v>
      </c>
      <c r="R649" t="s">
        <v>139</v>
      </c>
      <c r="S649" t="s">
        <v>28</v>
      </c>
      <c r="T649" t="s">
        <v>270</v>
      </c>
      <c r="U649">
        <v>0</v>
      </c>
      <c r="V649" s="4">
        <v>35355.230000000003</v>
      </c>
      <c r="W649" t="s">
        <v>103</v>
      </c>
      <c r="X649" cm="1">
        <f t="array" ref="X649">_xlfn.IFS(Table1[[#This Row],[severity]]="Critical", 4, Table1[[#This Row],[severity]]="High", 3, Table1[[#This Row],[severity]]="Medium", 2, TRUE, 1)</f>
        <v>2</v>
      </c>
      <c r="Y649">
        <f t="shared" si="20"/>
        <v>18</v>
      </c>
      <c r="Z649" t="str">
        <f t="shared" si="21"/>
        <v>Evening (18-23)</v>
      </c>
    </row>
    <row r="650" spans="1:26" x14ac:dyDescent="0.3">
      <c r="A650" t="s">
        <v>1777</v>
      </c>
      <c r="B650" t="s">
        <v>141</v>
      </c>
      <c r="C650" t="s">
        <v>258</v>
      </c>
      <c r="D650" t="s">
        <v>65</v>
      </c>
      <c r="E650" t="s">
        <v>112</v>
      </c>
      <c r="F650">
        <f>MONTH(Table1[[#This Row],[incident_datetime]])</f>
        <v>8</v>
      </c>
      <c r="G650">
        <f>YEAR(Table1[[#This Row],[incident_datetime]])</f>
        <v>2019</v>
      </c>
      <c r="H650" s="1">
        <v>43682.621817129628</v>
      </c>
      <c r="I650" t="s">
        <v>315</v>
      </c>
      <c r="J650" t="s">
        <v>1778</v>
      </c>
      <c r="K650">
        <v>38</v>
      </c>
      <c r="L650" t="s">
        <v>59</v>
      </c>
      <c r="M650" t="s">
        <v>107</v>
      </c>
      <c r="N650" t="s">
        <v>1779</v>
      </c>
      <c r="O650">
        <v>48</v>
      </c>
      <c r="P650" t="s">
        <v>59</v>
      </c>
      <c r="Q650" t="s">
        <v>27</v>
      </c>
      <c r="R650" t="s">
        <v>97</v>
      </c>
      <c r="S650" t="s">
        <v>61</v>
      </c>
      <c r="T650" t="s">
        <v>155</v>
      </c>
      <c r="U650">
        <v>0</v>
      </c>
      <c r="V650" s="4">
        <v>12656.35</v>
      </c>
      <c r="W650" t="s">
        <v>110</v>
      </c>
      <c r="X650" cm="1">
        <f t="array" ref="X650">_xlfn.IFS(Table1[[#This Row],[severity]]="Critical", 4, Table1[[#This Row],[severity]]="High", 3, Table1[[#This Row],[severity]]="Medium", 2, TRUE, 1)</f>
        <v>3</v>
      </c>
      <c r="Y650">
        <f t="shared" si="20"/>
        <v>14</v>
      </c>
      <c r="Z650" t="str">
        <f t="shared" si="21"/>
        <v>Afternoon (12-17)</v>
      </c>
    </row>
    <row r="651" spans="1:26" x14ac:dyDescent="0.3">
      <c r="A651" t="s">
        <v>1780</v>
      </c>
      <c r="B651" t="s">
        <v>165</v>
      </c>
      <c r="C651" t="s">
        <v>180</v>
      </c>
      <c r="D651" t="s">
        <v>77</v>
      </c>
      <c r="E651" t="s">
        <v>186</v>
      </c>
      <c r="F651">
        <f>MONTH(Table1[[#This Row],[incident_datetime]])</f>
        <v>2</v>
      </c>
      <c r="G651">
        <f>YEAR(Table1[[#This Row],[incident_datetime]])</f>
        <v>2019</v>
      </c>
      <c r="H651" s="1">
        <v>43508.36378472222</v>
      </c>
      <c r="I651" t="s">
        <v>939</v>
      </c>
      <c r="J651" t="s">
        <v>541</v>
      </c>
      <c r="K651">
        <v>69</v>
      </c>
      <c r="L651" t="s">
        <v>43</v>
      </c>
      <c r="M651" t="s">
        <v>35</v>
      </c>
      <c r="N651" t="s">
        <v>1200</v>
      </c>
      <c r="O651">
        <v>34</v>
      </c>
      <c r="P651" t="s">
        <v>43</v>
      </c>
      <c r="Q651" t="s">
        <v>215</v>
      </c>
      <c r="R651" t="s">
        <v>109</v>
      </c>
      <c r="S651" t="s">
        <v>98</v>
      </c>
      <c r="T651" t="s">
        <v>29</v>
      </c>
      <c r="U651">
        <v>2</v>
      </c>
      <c r="V651" s="4">
        <v>31847.09</v>
      </c>
      <c r="W651" t="s">
        <v>110</v>
      </c>
      <c r="X651" cm="1">
        <f t="array" ref="X651">_xlfn.IFS(Table1[[#This Row],[severity]]="Critical", 4, Table1[[#This Row],[severity]]="High", 3, Table1[[#This Row],[severity]]="Medium", 2, TRUE, 1)</f>
        <v>4</v>
      </c>
      <c r="Y651">
        <f t="shared" si="20"/>
        <v>8</v>
      </c>
      <c r="Z651" t="str">
        <f t="shared" si="21"/>
        <v>Morning (06-11)</v>
      </c>
    </row>
    <row r="652" spans="1:26" x14ac:dyDescent="0.3">
      <c r="A652" t="s">
        <v>1781</v>
      </c>
      <c r="B652" t="s">
        <v>232</v>
      </c>
      <c r="C652" t="s">
        <v>135</v>
      </c>
      <c r="D652" t="s">
        <v>77</v>
      </c>
      <c r="E652" t="s">
        <v>93</v>
      </c>
      <c r="F652">
        <f>MONTH(Table1[[#This Row],[incident_datetime]])</f>
        <v>6</v>
      </c>
      <c r="G652">
        <f>YEAR(Table1[[#This Row],[incident_datetime]])</f>
        <v>2023</v>
      </c>
      <c r="H652" s="1">
        <v>45094.747199074074</v>
      </c>
      <c r="I652" t="s">
        <v>644</v>
      </c>
      <c r="J652" t="s">
        <v>529</v>
      </c>
      <c r="K652">
        <v>52</v>
      </c>
      <c r="L652" t="s">
        <v>43</v>
      </c>
      <c r="M652" t="s">
        <v>41</v>
      </c>
      <c r="N652" t="s">
        <v>1782</v>
      </c>
      <c r="O652">
        <v>47</v>
      </c>
      <c r="P652" t="s">
        <v>59</v>
      </c>
      <c r="Q652" t="s">
        <v>27</v>
      </c>
      <c r="R652" t="s">
        <v>52</v>
      </c>
      <c r="S652" t="s">
        <v>132</v>
      </c>
      <c r="T652" t="s">
        <v>62</v>
      </c>
      <c r="U652">
        <v>0</v>
      </c>
      <c r="V652" s="4">
        <v>18382.45</v>
      </c>
      <c r="W652" t="s">
        <v>110</v>
      </c>
      <c r="X652" cm="1">
        <f t="array" ref="X652">_xlfn.IFS(Table1[[#This Row],[severity]]="Critical", 4, Table1[[#This Row],[severity]]="High", 3, Table1[[#This Row],[severity]]="Medium", 2, TRUE, 1)</f>
        <v>1</v>
      </c>
      <c r="Y652">
        <f t="shared" si="20"/>
        <v>17</v>
      </c>
      <c r="Z652" t="str">
        <f t="shared" si="21"/>
        <v>Afternoon (12-17)</v>
      </c>
    </row>
    <row r="653" spans="1:26" x14ac:dyDescent="0.3">
      <c r="A653" t="s">
        <v>1783</v>
      </c>
      <c r="B653" t="s">
        <v>391</v>
      </c>
      <c r="C653" t="s">
        <v>180</v>
      </c>
      <c r="D653" t="s">
        <v>38</v>
      </c>
      <c r="E653" t="s">
        <v>112</v>
      </c>
      <c r="F653">
        <f>MONTH(Table1[[#This Row],[incident_datetime]])</f>
        <v>8</v>
      </c>
      <c r="G653">
        <f>YEAR(Table1[[#This Row],[incident_datetime]])</f>
        <v>2018</v>
      </c>
      <c r="H653" s="1">
        <v>43337.642337962963</v>
      </c>
      <c r="I653" t="s">
        <v>1688</v>
      </c>
      <c r="J653" t="s">
        <v>1013</v>
      </c>
      <c r="K653">
        <v>69</v>
      </c>
      <c r="L653" t="s">
        <v>59</v>
      </c>
      <c r="M653" t="s">
        <v>34</v>
      </c>
      <c r="N653" t="s">
        <v>1303</v>
      </c>
      <c r="O653">
        <v>28</v>
      </c>
      <c r="P653" t="s">
        <v>43</v>
      </c>
      <c r="Q653" t="s">
        <v>215</v>
      </c>
      <c r="R653" t="s">
        <v>109</v>
      </c>
      <c r="S653" t="s">
        <v>28</v>
      </c>
      <c r="T653" t="s">
        <v>270</v>
      </c>
      <c r="U653">
        <v>1</v>
      </c>
      <c r="V653" s="4">
        <v>11372.3</v>
      </c>
      <c r="W653" t="s">
        <v>103</v>
      </c>
      <c r="X653" cm="1">
        <f t="array" ref="X653">_xlfn.IFS(Table1[[#This Row],[severity]]="Critical", 4, Table1[[#This Row],[severity]]="High", 3, Table1[[#This Row],[severity]]="Medium", 2, TRUE, 1)</f>
        <v>4</v>
      </c>
      <c r="Y653">
        <f t="shared" si="20"/>
        <v>15</v>
      </c>
      <c r="Z653" t="str">
        <f t="shared" si="21"/>
        <v>Afternoon (12-17)</v>
      </c>
    </row>
    <row r="654" spans="1:26" x14ac:dyDescent="0.3">
      <c r="A654" t="s">
        <v>1784</v>
      </c>
      <c r="B654" t="s">
        <v>391</v>
      </c>
      <c r="C654" t="s">
        <v>180</v>
      </c>
      <c r="D654" t="s">
        <v>48</v>
      </c>
      <c r="E654" t="s">
        <v>78</v>
      </c>
      <c r="F654">
        <f>MONTH(Table1[[#This Row],[incident_datetime]])</f>
        <v>7</v>
      </c>
      <c r="G654">
        <f>YEAR(Table1[[#This Row],[incident_datetime]])</f>
        <v>2022</v>
      </c>
      <c r="H654" s="1">
        <v>44766.305636574078</v>
      </c>
      <c r="I654" t="s">
        <v>289</v>
      </c>
      <c r="J654" t="s">
        <v>1785</v>
      </c>
      <c r="K654">
        <v>52</v>
      </c>
      <c r="L654" t="s">
        <v>43</v>
      </c>
      <c r="M654" t="s">
        <v>107</v>
      </c>
      <c r="N654" t="s">
        <v>1786</v>
      </c>
      <c r="O654">
        <v>79</v>
      </c>
      <c r="P654" t="s">
        <v>59</v>
      </c>
      <c r="Q654" t="s">
        <v>27</v>
      </c>
      <c r="R654" t="s">
        <v>97</v>
      </c>
      <c r="S654" t="s">
        <v>132</v>
      </c>
      <c r="T654" t="s">
        <v>155</v>
      </c>
      <c r="U654">
        <v>4</v>
      </c>
      <c r="V654" s="4">
        <v>15699.46</v>
      </c>
      <c r="W654" t="s">
        <v>110</v>
      </c>
      <c r="X654" cm="1">
        <f t="array" ref="X654">_xlfn.IFS(Table1[[#This Row],[severity]]="Critical", 4, Table1[[#This Row],[severity]]="High", 3, Table1[[#This Row],[severity]]="Medium", 2, TRUE, 1)</f>
        <v>3</v>
      </c>
      <c r="Y654">
        <f t="shared" si="20"/>
        <v>7</v>
      </c>
      <c r="Z654" t="str">
        <f t="shared" si="21"/>
        <v>Morning (06-11)</v>
      </c>
    </row>
    <row r="655" spans="1:26" x14ac:dyDescent="0.3">
      <c r="A655" t="s">
        <v>1787</v>
      </c>
      <c r="B655" t="s">
        <v>676</v>
      </c>
      <c r="C655" t="s">
        <v>686</v>
      </c>
      <c r="D655" t="s">
        <v>22</v>
      </c>
      <c r="E655" t="s">
        <v>66</v>
      </c>
      <c r="F655">
        <f>MONTH(Table1[[#This Row],[incident_datetime]])</f>
        <v>1</v>
      </c>
      <c r="G655">
        <f>YEAR(Table1[[#This Row],[incident_datetime]])</f>
        <v>2020</v>
      </c>
      <c r="H655" s="1">
        <v>43843.847905092596</v>
      </c>
      <c r="I655" t="s">
        <v>89</v>
      </c>
      <c r="J655" t="s">
        <v>1788</v>
      </c>
      <c r="K655">
        <v>71</v>
      </c>
      <c r="L655" t="s">
        <v>59</v>
      </c>
      <c r="M655" t="s">
        <v>35</v>
      </c>
      <c r="N655" t="s">
        <v>1789</v>
      </c>
      <c r="O655">
        <v>57</v>
      </c>
      <c r="P655" t="s">
        <v>43</v>
      </c>
      <c r="Q655" t="s">
        <v>27</v>
      </c>
      <c r="R655" t="s">
        <v>109</v>
      </c>
      <c r="S655" t="s">
        <v>98</v>
      </c>
      <c r="T655" t="s">
        <v>29</v>
      </c>
      <c r="U655">
        <v>0</v>
      </c>
      <c r="V655" s="4">
        <v>7184.8</v>
      </c>
      <c r="W655" t="s">
        <v>103</v>
      </c>
      <c r="X655" cm="1">
        <f t="array" ref="X655">_xlfn.IFS(Table1[[#This Row],[severity]]="Critical", 4, Table1[[#This Row],[severity]]="High", 3, Table1[[#This Row],[severity]]="Medium", 2, TRUE, 1)</f>
        <v>4</v>
      </c>
      <c r="Y655">
        <f t="shared" si="20"/>
        <v>20</v>
      </c>
      <c r="Z655" t="str">
        <f t="shared" si="21"/>
        <v>Evening (18-23)</v>
      </c>
    </row>
    <row r="656" spans="1:26" x14ac:dyDescent="0.3">
      <c r="A656" t="s">
        <v>1790</v>
      </c>
      <c r="B656" t="s">
        <v>338</v>
      </c>
      <c r="C656" t="s">
        <v>220</v>
      </c>
      <c r="D656" t="s">
        <v>65</v>
      </c>
      <c r="E656" t="s">
        <v>186</v>
      </c>
      <c r="F656">
        <f>MONTH(Table1[[#This Row],[incident_datetime]])</f>
        <v>4</v>
      </c>
      <c r="G656">
        <f>YEAR(Table1[[#This Row],[incident_datetime]])</f>
        <v>2019</v>
      </c>
      <c r="H656" s="1">
        <v>43559.387083333335</v>
      </c>
      <c r="I656" t="s">
        <v>324</v>
      </c>
      <c r="J656" t="s">
        <v>1791</v>
      </c>
      <c r="K656">
        <v>56</v>
      </c>
      <c r="L656" t="s">
        <v>43</v>
      </c>
      <c r="M656" t="s">
        <v>35</v>
      </c>
      <c r="N656" t="s">
        <v>96</v>
      </c>
      <c r="O656">
        <v>88</v>
      </c>
      <c r="P656" t="s">
        <v>59</v>
      </c>
      <c r="Q656" t="s">
        <v>27</v>
      </c>
      <c r="R656" t="s">
        <v>139</v>
      </c>
      <c r="S656" t="s">
        <v>98</v>
      </c>
      <c r="T656" t="s">
        <v>62</v>
      </c>
      <c r="U656">
        <v>3</v>
      </c>
      <c r="V656" s="4">
        <v>16608.259999999998</v>
      </c>
      <c r="W656" t="s">
        <v>103</v>
      </c>
      <c r="X656" cm="1">
        <f t="array" ref="X656">_xlfn.IFS(Table1[[#This Row],[severity]]="Critical", 4, Table1[[#This Row],[severity]]="High", 3, Table1[[#This Row],[severity]]="Medium", 2, TRUE, 1)</f>
        <v>2</v>
      </c>
      <c r="Y656">
        <f t="shared" si="20"/>
        <v>9</v>
      </c>
      <c r="Z656" t="str">
        <f t="shared" si="21"/>
        <v>Morning (06-11)</v>
      </c>
    </row>
    <row r="657" spans="1:26" x14ac:dyDescent="0.3">
      <c r="A657" t="s">
        <v>1792</v>
      </c>
      <c r="B657" t="s">
        <v>382</v>
      </c>
      <c r="C657" t="s">
        <v>258</v>
      </c>
      <c r="D657" t="s">
        <v>48</v>
      </c>
      <c r="E657" t="s">
        <v>55</v>
      </c>
      <c r="F657">
        <f>MONTH(Table1[[#This Row],[incident_datetime]])</f>
        <v>9</v>
      </c>
      <c r="G657">
        <f>YEAR(Table1[[#This Row],[incident_datetime]])</f>
        <v>2024</v>
      </c>
      <c r="H657" s="1">
        <v>45555.004189814812</v>
      </c>
      <c r="I657" t="s">
        <v>315</v>
      </c>
      <c r="J657" t="s">
        <v>1793</v>
      </c>
      <c r="K657">
        <v>33</v>
      </c>
      <c r="L657" t="s">
        <v>43</v>
      </c>
      <c r="M657" t="s">
        <v>35</v>
      </c>
      <c r="N657" t="s">
        <v>888</v>
      </c>
      <c r="O657">
        <v>15</v>
      </c>
      <c r="P657" t="s">
        <v>43</v>
      </c>
      <c r="Q657" t="s">
        <v>215</v>
      </c>
      <c r="R657" t="s">
        <v>139</v>
      </c>
      <c r="S657" t="s">
        <v>98</v>
      </c>
      <c r="T657" t="s">
        <v>62</v>
      </c>
      <c r="U657">
        <v>3</v>
      </c>
      <c r="V657" s="4">
        <v>43314.61</v>
      </c>
      <c r="W657" t="s">
        <v>103</v>
      </c>
      <c r="X657" cm="1">
        <f t="array" ref="X657">_xlfn.IFS(Table1[[#This Row],[severity]]="Critical", 4, Table1[[#This Row],[severity]]="High", 3, Table1[[#This Row],[severity]]="Medium", 2, TRUE, 1)</f>
        <v>2</v>
      </c>
      <c r="Y657">
        <f t="shared" si="20"/>
        <v>0</v>
      </c>
      <c r="Z657" t="str">
        <f t="shared" si="21"/>
        <v>Night (00-05)</v>
      </c>
    </row>
    <row r="658" spans="1:26" x14ac:dyDescent="0.3">
      <c r="A658" t="s">
        <v>1794</v>
      </c>
      <c r="B658" t="s">
        <v>598</v>
      </c>
      <c r="C658" t="s">
        <v>135</v>
      </c>
      <c r="D658" t="s">
        <v>65</v>
      </c>
      <c r="E658" t="s">
        <v>31</v>
      </c>
      <c r="F658">
        <f>MONTH(Table1[[#This Row],[incident_datetime]])</f>
        <v>8</v>
      </c>
      <c r="G658">
        <f>YEAR(Table1[[#This Row],[incident_datetime]])</f>
        <v>2024</v>
      </c>
      <c r="H658" s="1">
        <v>45527.369166666664</v>
      </c>
      <c r="I658" t="s">
        <v>142</v>
      </c>
      <c r="J658" t="s">
        <v>1795</v>
      </c>
      <c r="K658">
        <v>15</v>
      </c>
      <c r="L658" t="s">
        <v>43</v>
      </c>
      <c r="M658" t="s">
        <v>41</v>
      </c>
      <c r="N658" t="s">
        <v>1323</v>
      </c>
      <c r="O658">
        <v>21</v>
      </c>
      <c r="P658" t="s">
        <v>34</v>
      </c>
      <c r="Q658" t="s">
        <v>27</v>
      </c>
      <c r="R658" t="s">
        <v>139</v>
      </c>
      <c r="S658" t="s">
        <v>61</v>
      </c>
      <c r="T658" t="s">
        <v>155</v>
      </c>
      <c r="U658">
        <v>4</v>
      </c>
      <c r="V658">
        <v>0</v>
      </c>
      <c r="W658" t="s">
        <v>103</v>
      </c>
      <c r="X658" cm="1">
        <f t="array" ref="X658">_xlfn.IFS(Table1[[#This Row],[severity]]="Critical", 4, Table1[[#This Row],[severity]]="High", 3, Table1[[#This Row],[severity]]="Medium", 2, TRUE, 1)</f>
        <v>2</v>
      </c>
      <c r="Y658">
        <f t="shared" si="20"/>
        <v>8</v>
      </c>
      <c r="Z658" t="str">
        <f t="shared" si="21"/>
        <v>Morning (06-11)</v>
      </c>
    </row>
    <row r="659" spans="1:26" x14ac:dyDescent="0.3">
      <c r="A659" t="s">
        <v>1796</v>
      </c>
      <c r="B659" t="s">
        <v>47</v>
      </c>
      <c r="C659" t="s">
        <v>233</v>
      </c>
      <c r="D659" t="s">
        <v>92</v>
      </c>
      <c r="E659" t="s">
        <v>55</v>
      </c>
      <c r="F659">
        <f>MONTH(Table1[[#This Row],[incident_datetime]])</f>
        <v>1</v>
      </c>
      <c r="G659">
        <f>YEAR(Table1[[#This Row],[incident_datetime]])</f>
        <v>2019</v>
      </c>
      <c r="H659" s="1">
        <v>43475.353668981479</v>
      </c>
      <c r="I659" t="s">
        <v>1797</v>
      </c>
      <c r="J659" t="s">
        <v>1798</v>
      </c>
      <c r="K659">
        <v>51</v>
      </c>
      <c r="L659" t="s">
        <v>43</v>
      </c>
      <c r="M659" t="s">
        <v>35</v>
      </c>
      <c r="N659" t="s">
        <v>1727</v>
      </c>
      <c r="O659">
        <v>84</v>
      </c>
      <c r="P659" t="s">
        <v>59</v>
      </c>
      <c r="Q659" t="s">
        <v>27</v>
      </c>
      <c r="R659" t="s">
        <v>139</v>
      </c>
      <c r="S659" t="s">
        <v>132</v>
      </c>
      <c r="T659" t="s">
        <v>62</v>
      </c>
      <c r="U659">
        <v>2</v>
      </c>
      <c r="V659">
        <v>0</v>
      </c>
      <c r="W659" t="s">
        <v>103</v>
      </c>
      <c r="X659" cm="1">
        <f t="array" ref="X659">_xlfn.IFS(Table1[[#This Row],[severity]]="Critical", 4, Table1[[#This Row],[severity]]="High", 3, Table1[[#This Row],[severity]]="Medium", 2, TRUE, 1)</f>
        <v>2</v>
      </c>
      <c r="Y659">
        <f t="shared" si="20"/>
        <v>8</v>
      </c>
      <c r="Z659" t="str">
        <f t="shared" si="21"/>
        <v>Morning (06-11)</v>
      </c>
    </row>
    <row r="660" spans="1:26" x14ac:dyDescent="0.3">
      <c r="A660" t="s">
        <v>1799</v>
      </c>
      <c r="B660" t="s">
        <v>391</v>
      </c>
      <c r="C660" t="s">
        <v>135</v>
      </c>
      <c r="D660" t="s">
        <v>48</v>
      </c>
      <c r="E660" t="s">
        <v>93</v>
      </c>
      <c r="F660">
        <f>MONTH(Table1[[#This Row],[incident_datetime]])</f>
        <v>10</v>
      </c>
      <c r="G660">
        <f>YEAR(Table1[[#This Row],[incident_datetime]])</f>
        <v>2018</v>
      </c>
      <c r="H660" s="1">
        <v>43382.976458333331</v>
      </c>
      <c r="I660" t="s">
        <v>302</v>
      </c>
      <c r="J660" t="s">
        <v>1800</v>
      </c>
      <c r="K660">
        <v>44</v>
      </c>
      <c r="L660" t="s">
        <v>59</v>
      </c>
      <c r="M660" t="s">
        <v>35</v>
      </c>
      <c r="N660" t="s">
        <v>1472</v>
      </c>
      <c r="O660">
        <v>84</v>
      </c>
      <c r="P660" t="s">
        <v>59</v>
      </c>
      <c r="Q660" t="s">
        <v>60</v>
      </c>
      <c r="R660" t="s">
        <v>109</v>
      </c>
      <c r="S660" t="s">
        <v>61</v>
      </c>
      <c r="T660" t="s">
        <v>155</v>
      </c>
      <c r="U660">
        <v>5</v>
      </c>
      <c r="V660" s="4">
        <v>14196.08</v>
      </c>
      <c r="W660" t="s">
        <v>103</v>
      </c>
      <c r="X660" cm="1">
        <f t="array" ref="X660">_xlfn.IFS(Table1[[#This Row],[severity]]="Critical", 4, Table1[[#This Row],[severity]]="High", 3, Table1[[#This Row],[severity]]="Medium", 2, TRUE, 1)</f>
        <v>4</v>
      </c>
      <c r="Y660">
        <f t="shared" si="20"/>
        <v>23</v>
      </c>
      <c r="Z660" t="str">
        <f t="shared" si="21"/>
        <v>Evening (18-23)</v>
      </c>
    </row>
    <row r="661" spans="1:26" x14ac:dyDescent="0.3">
      <c r="A661" t="s">
        <v>1801</v>
      </c>
      <c r="B661" t="s">
        <v>267</v>
      </c>
      <c r="C661" t="s">
        <v>686</v>
      </c>
      <c r="D661" t="s">
        <v>92</v>
      </c>
      <c r="E661" t="s">
        <v>55</v>
      </c>
      <c r="F661">
        <f>MONTH(Table1[[#This Row],[incident_datetime]])</f>
        <v>4</v>
      </c>
      <c r="G661">
        <f>YEAR(Table1[[#This Row],[incident_datetime]])</f>
        <v>2024</v>
      </c>
      <c r="H661" s="1">
        <v>45405.937048611115</v>
      </c>
      <c r="I661" t="s">
        <v>204</v>
      </c>
      <c r="J661" t="s">
        <v>7102</v>
      </c>
      <c r="K661">
        <v>52</v>
      </c>
      <c r="L661" t="s">
        <v>43</v>
      </c>
      <c r="M661" t="s">
        <v>35</v>
      </c>
      <c r="N661" t="s">
        <v>1802</v>
      </c>
      <c r="O661">
        <v>24</v>
      </c>
      <c r="P661" t="s">
        <v>43</v>
      </c>
      <c r="Q661" t="s">
        <v>27</v>
      </c>
      <c r="R661" t="s">
        <v>109</v>
      </c>
      <c r="S661" t="s">
        <v>28</v>
      </c>
      <c r="T661" t="s">
        <v>155</v>
      </c>
      <c r="U661">
        <v>3</v>
      </c>
      <c r="V661" s="4">
        <v>28997.91</v>
      </c>
      <c r="W661" t="s">
        <v>103</v>
      </c>
      <c r="X661" cm="1">
        <f t="array" ref="X661">_xlfn.IFS(Table1[[#This Row],[severity]]="Critical", 4, Table1[[#This Row],[severity]]="High", 3, Table1[[#This Row],[severity]]="Medium", 2, TRUE, 1)</f>
        <v>4</v>
      </c>
      <c r="Y661">
        <f t="shared" si="20"/>
        <v>22</v>
      </c>
      <c r="Z661" t="str">
        <f t="shared" si="21"/>
        <v>Evening (18-23)</v>
      </c>
    </row>
    <row r="662" spans="1:26" x14ac:dyDescent="0.3">
      <c r="A662" t="s">
        <v>1803</v>
      </c>
      <c r="B662" t="s">
        <v>382</v>
      </c>
      <c r="C662" t="s">
        <v>233</v>
      </c>
      <c r="D662" t="s">
        <v>77</v>
      </c>
      <c r="E662" t="s">
        <v>72</v>
      </c>
      <c r="F662">
        <f>MONTH(Table1[[#This Row],[incident_datetime]])</f>
        <v>5</v>
      </c>
      <c r="G662">
        <f>YEAR(Table1[[#This Row],[incident_datetime]])</f>
        <v>2018</v>
      </c>
      <c r="H662" s="1">
        <v>43234.896944444445</v>
      </c>
      <c r="I662" t="s">
        <v>195</v>
      </c>
      <c r="J662" t="s">
        <v>1325</v>
      </c>
      <c r="K662">
        <v>74</v>
      </c>
      <c r="L662" t="s">
        <v>43</v>
      </c>
      <c r="M662" t="s">
        <v>35</v>
      </c>
      <c r="N662" t="s">
        <v>1144</v>
      </c>
      <c r="O662">
        <v>59</v>
      </c>
      <c r="P662" t="s">
        <v>59</v>
      </c>
      <c r="Q662" t="s">
        <v>70</v>
      </c>
      <c r="R662" t="s">
        <v>139</v>
      </c>
      <c r="S662" t="s">
        <v>28</v>
      </c>
      <c r="T662" t="s">
        <v>155</v>
      </c>
      <c r="U662">
        <v>0</v>
      </c>
      <c r="V662" s="4">
        <v>24629.03</v>
      </c>
      <c r="W662" t="s">
        <v>110</v>
      </c>
      <c r="X662" cm="1">
        <f t="array" ref="X662">_xlfn.IFS(Table1[[#This Row],[severity]]="Critical", 4, Table1[[#This Row],[severity]]="High", 3, Table1[[#This Row],[severity]]="Medium", 2, TRUE, 1)</f>
        <v>2</v>
      </c>
      <c r="Y662">
        <f t="shared" si="20"/>
        <v>21</v>
      </c>
      <c r="Z662" t="str">
        <f t="shared" si="21"/>
        <v>Evening (18-23)</v>
      </c>
    </row>
    <row r="663" spans="1:26" x14ac:dyDescent="0.3">
      <c r="A663" t="s">
        <v>1804</v>
      </c>
      <c r="B663" t="s">
        <v>250</v>
      </c>
      <c r="C663" t="s">
        <v>342</v>
      </c>
      <c r="D663" t="s">
        <v>22</v>
      </c>
      <c r="E663" t="s">
        <v>93</v>
      </c>
      <c r="F663">
        <f>MONTH(Table1[[#This Row],[incident_datetime]])</f>
        <v>4</v>
      </c>
      <c r="G663">
        <f>YEAR(Table1[[#This Row],[incident_datetime]])</f>
        <v>2019</v>
      </c>
      <c r="H663" s="1">
        <v>43565.072557870371</v>
      </c>
      <c r="I663" t="s">
        <v>1399</v>
      </c>
      <c r="J663" t="s">
        <v>7102</v>
      </c>
      <c r="K663">
        <v>52</v>
      </c>
      <c r="L663" t="s">
        <v>43</v>
      </c>
      <c r="M663" t="s">
        <v>35</v>
      </c>
      <c r="N663" t="s">
        <v>875</v>
      </c>
      <c r="O663">
        <v>15</v>
      </c>
      <c r="P663" t="s">
        <v>59</v>
      </c>
      <c r="Q663" t="s">
        <v>27</v>
      </c>
      <c r="R663" t="s">
        <v>97</v>
      </c>
      <c r="S663" t="s">
        <v>61</v>
      </c>
      <c r="T663" t="s">
        <v>62</v>
      </c>
      <c r="U663">
        <v>0</v>
      </c>
      <c r="V663" s="4">
        <v>32524.53</v>
      </c>
      <c r="W663" t="s">
        <v>103</v>
      </c>
      <c r="X663" cm="1">
        <f t="array" ref="X663">_xlfn.IFS(Table1[[#This Row],[severity]]="Critical", 4, Table1[[#This Row],[severity]]="High", 3, Table1[[#This Row],[severity]]="Medium", 2, TRUE, 1)</f>
        <v>3</v>
      </c>
      <c r="Y663">
        <f t="shared" si="20"/>
        <v>1</v>
      </c>
      <c r="Z663" t="str">
        <f t="shared" si="21"/>
        <v>Night (00-05)</v>
      </c>
    </row>
    <row r="664" spans="1:26" x14ac:dyDescent="0.3">
      <c r="A664" t="s">
        <v>1805</v>
      </c>
      <c r="B664" t="s">
        <v>1173</v>
      </c>
      <c r="C664" t="s">
        <v>342</v>
      </c>
      <c r="D664" t="s">
        <v>88</v>
      </c>
      <c r="E664" t="s">
        <v>186</v>
      </c>
      <c r="F664">
        <f>MONTH(Table1[[#This Row],[incident_datetime]])</f>
        <v>6</v>
      </c>
      <c r="G664">
        <f>YEAR(Table1[[#This Row],[incident_datetime]])</f>
        <v>2019</v>
      </c>
      <c r="H664" s="1">
        <v>43622.302719907406</v>
      </c>
      <c r="I664" t="s">
        <v>1313</v>
      </c>
      <c r="J664" t="s">
        <v>7102</v>
      </c>
      <c r="K664">
        <v>52</v>
      </c>
      <c r="L664" t="s">
        <v>43</v>
      </c>
      <c r="M664" t="s">
        <v>35</v>
      </c>
      <c r="N664" t="s">
        <v>1806</v>
      </c>
      <c r="O664">
        <v>58</v>
      </c>
      <c r="P664" t="s">
        <v>43</v>
      </c>
      <c r="Q664" t="s">
        <v>70</v>
      </c>
      <c r="R664" t="s">
        <v>139</v>
      </c>
      <c r="S664" t="s">
        <v>61</v>
      </c>
      <c r="T664" t="s">
        <v>155</v>
      </c>
      <c r="U664">
        <v>5</v>
      </c>
      <c r="V664" s="4">
        <v>30020.58</v>
      </c>
      <c r="W664" t="s">
        <v>110</v>
      </c>
      <c r="X664" cm="1">
        <f t="array" ref="X664">_xlfn.IFS(Table1[[#This Row],[severity]]="Critical", 4, Table1[[#This Row],[severity]]="High", 3, Table1[[#This Row],[severity]]="Medium", 2, TRUE, 1)</f>
        <v>2</v>
      </c>
      <c r="Y664">
        <f t="shared" si="20"/>
        <v>7</v>
      </c>
      <c r="Z664" t="str">
        <f t="shared" si="21"/>
        <v>Morning (06-11)</v>
      </c>
    </row>
    <row r="665" spans="1:26" x14ac:dyDescent="0.3">
      <c r="A665" t="s">
        <v>1807</v>
      </c>
      <c r="B665" t="s">
        <v>507</v>
      </c>
      <c r="C665" t="s">
        <v>342</v>
      </c>
      <c r="D665" t="s">
        <v>65</v>
      </c>
      <c r="E665" t="s">
        <v>78</v>
      </c>
      <c r="F665">
        <f>MONTH(Table1[[#This Row],[incident_datetime]])</f>
        <v>2</v>
      </c>
      <c r="G665">
        <f>YEAR(Table1[[#This Row],[incident_datetime]])</f>
        <v>2018</v>
      </c>
      <c r="H665" s="1">
        <v>43152.082094907404</v>
      </c>
      <c r="I665" t="s">
        <v>312</v>
      </c>
      <c r="J665" t="s">
        <v>768</v>
      </c>
      <c r="K665">
        <v>52</v>
      </c>
      <c r="L665" t="s">
        <v>43</v>
      </c>
      <c r="M665" t="s">
        <v>107</v>
      </c>
      <c r="N665" t="s">
        <v>1808</v>
      </c>
      <c r="O665">
        <v>27</v>
      </c>
      <c r="P665" t="s">
        <v>59</v>
      </c>
      <c r="Q665" t="s">
        <v>27</v>
      </c>
      <c r="R665" t="s">
        <v>139</v>
      </c>
      <c r="S665" t="s">
        <v>61</v>
      </c>
      <c r="T665" t="s">
        <v>29</v>
      </c>
      <c r="U665">
        <v>2</v>
      </c>
      <c r="V665" s="4">
        <v>18199.38</v>
      </c>
      <c r="W665" t="s">
        <v>110</v>
      </c>
      <c r="X665" cm="1">
        <f t="array" ref="X665">_xlfn.IFS(Table1[[#This Row],[severity]]="Critical", 4, Table1[[#This Row],[severity]]="High", 3, Table1[[#This Row],[severity]]="Medium", 2, TRUE, 1)</f>
        <v>2</v>
      </c>
      <c r="Y665">
        <f t="shared" si="20"/>
        <v>1</v>
      </c>
      <c r="Z665" t="str">
        <f t="shared" si="21"/>
        <v>Night (00-05)</v>
      </c>
    </row>
    <row r="666" spans="1:26" x14ac:dyDescent="0.3">
      <c r="A666" t="s">
        <v>1809</v>
      </c>
      <c r="B666" t="s">
        <v>267</v>
      </c>
      <c r="C666" t="s">
        <v>180</v>
      </c>
      <c r="D666" t="s">
        <v>77</v>
      </c>
      <c r="E666" t="s">
        <v>93</v>
      </c>
      <c r="F666">
        <f>MONTH(Table1[[#This Row],[incident_datetime]])</f>
        <v>11</v>
      </c>
      <c r="G666">
        <f>YEAR(Table1[[#This Row],[incident_datetime]])</f>
        <v>2019</v>
      </c>
      <c r="H666" s="1">
        <v>43777.353356481479</v>
      </c>
      <c r="I666" t="s">
        <v>718</v>
      </c>
      <c r="J666" t="s">
        <v>1433</v>
      </c>
      <c r="K666">
        <v>24</v>
      </c>
      <c r="L666" t="s">
        <v>59</v>
      </c>
      <c r="M666" t="s">
        <v>35</v>
      </c>
      <c r="N666" t="s">
        <v>1810</v>
      </c>
      <c r="O666">
        <v>59</v>
      </c>
      <c r="P666" t="s">
        <v>43</v>
      </c>
      <c r="Q666" t="s">
        <v>27</v>
      </c>
      <c r="R666" t="s">
        <v>139</v>
      </c>
      <c r="S666" t="s">
        <v>61</v>
      </c>
      <c r="T666" t="s">
        <v>270</v>
      </c>
      <c r="U666">
        <v>4</v>
      </c>
      <c r="V666" s="4">
        <v>24466.58</v>
      </c>
      <c r="W666" t="s">
        <v>110</v>
      </c>
      <c r="X666" cm="1">
        <f t="array" ref="X666">_xlfn.IFS(Table1[[#This Row],[severity]]="Critical", 4, Table1[[#This Row],[severity]]="High", 3, Table1[[#This Row],[severity]]="Medium", 2, TRUE, 1)</f>
        <v>2</v>
      </c>
      <c r="Y666">
        <f t="shared" si="20"/>
        <v>8</v>
      </c>
      <c r="Z666" t="str">
        <f t="shared" si="21"/>
        <v>Morning (06-11)</v>
      </c>
    </row>
    <row r="667" spans="1:26" x14ac:dyDescent="0.3">
      <c r="A667" t="s">
        <v>1811</v>
      </c>
      <c r="B667" t="s">
        <v>165</v>
      </c>
      <c r="C667" t="s">
        <v>468</v>
      </c>
      <c r="D667" t="s">
        <v>38</v>
      </c>
      <c r="E667" t="s">
        <v>66</v>
      </c>
      <c r="F667">
        <f>MONTH(Table1[[#This Row],[incident_datetime]])</f>
        <v>3</v>
      </c>
      <c r="G667">
        <f>YEAR(Table1[[#This Row],[incident_datetime]])</f>
        <v>2018</v>
      </c>
      <c r="H667" s="1">
        <v>43182.127569444441</v>
      </c>
      <c r="I667" t="s">
        <v>1399</v>
      </c>
      <c r="J667" t="s">
        <v>1812</v>
      </c>
      <c r="K667">
        <v>17</v>
      </c>
      <c r="L667" t="s">
        <v>43</v>
      </c>
      <c r="M667" t="s">
        <v>35</v>
      </c>
      <c r="N667" t="s">
        <v>1413</v>
      </c>
      <c r="O667">
        <v>78</v>
      </c>
      <c r="P667" t="s">
        <v>43</v>
      </c>
      <c r="Q667" t="s">
        <v>45</v>
      </c>
      <c r="R667" t="s">
        <v>52</v>
      </c>
      <c r="S667" t="s">
        <v>61</v>
      </c>
      <c r="T667" t="s">
        <v>62</v>
      </c>
      <c r="U667">
        <v>0</v>
      </c>
      <c r="V667">
        <v>0</v>
      </c>
      <c r="W667" t="s">
        <v>103</v>
      </c>
      <c r="X667" cm="1">
        <f t="array" ref="X667">_xlfn.IFS(Table1[[#This Row],[severity]]="Critical", 4, Table1[[#This Row],[severity]]="High", 3, Table1[[#This Row],[severity]]="Medium", 2, TRUE, 1)</f>
        <v>1</v>
      </c>
      <c r="Y667">
        <f t="shared" si="20"/>
        <v>3</v>
      </c>
      <c r="Z667" t="str">
        <f t="shared" si="21"/>
        <v>Night (00-05)</v>
      </c>
    </row>
    <row r="668" spans="1:26" x14ac:dyDescent="0.3">
      <c r="A668" t="s">
        <v>1813</v>
      </c>
      <c r="B668" t="s">
        <v>338</v>
      </c>
      <c r="C668" t="s">
        <v>185</v>
      </c>
      <c r="D668" t="s">
        <v>48</v>
      </c>
      <c r="E668" t="s">
        <v>23</v>
      </c>
      <c r="F668">
        <f ca="1">MONTH(Table1[[#This Row],[incident_datetime]])</f>
        <v>8</v>
      </c>
      <c r="G668">
        <f ca="1">YEAR(Table1[[#This Row],[incident_datetime]])</f>
        <v>2026</v>
      </c>
      <c r="H668" s="2">
        <f ca="1">TODAY()</f>
        <v>46250</v>
      </c>
      <c r="I668" t="s">
        <v>79</v>
      </c>
      <c r="J668" t="s">
        <v>463</v>
      </c>
      <c r="K668">
        <v>62</v>
      </c>
      <c r="L668" t="s">
        <v>59</v>
      </c>
      <c r="M668" t="s">
        <v>35</v>
      </c>
      <c r="N668" t="s">
        <v>1814</v>
      </c>
      <c r="O668">
        <v>48</v>
      </c>
      <c r="P668" t="s">
        <v>59</v>
      </c>
      <c r="Q668" t="s">
        <v>27</v>
      </c>
      <c r="R668" t="s">
        <v>109</v>
      </c>
      <c r="S668" t="s">
        <v>53</v>
      </c>
      <c r="T668" t="s">
        <v>155</v>
      </c>
      <c r="U668">
        <v>0</v>
      </c>
      <c r="V668">
        <v>0</v>
      </c>
      <c r="W668" t="s">
        <v>110</v>
      </c>
      <c r="X668" cm="1">
        <f t="array" ref="X668">_xlfn.IFS(Table1[[#This Row],[severity]]="Critical", 4, Table1[[#This Row],[severity]]="High", 3, Table1[[#This Row],[severity]]="Medium", 2, TRUE, 1)</f>
        <v>4</v>
      </c>
      <c r="Y668">
        <f t="shared" ca="1" si="20"/>
        <v>0</v>
      </c>
      <c r="Z668" t="str">
        <f t="shared" ca="1" si="21"/>
        <v>Night (00-05)</v>
      </c>
    </row>
    <row r="669" spans="1:26" x14ac:dyDescent="0.3">
      <c r="A669" t="s">
        <v>1815</v>
      </c>
      <c r="B669" t="s">
        <v>391</v>
      </c>
      <c r="C669" t="s">
        <v>135</v>
      </c>
      <c r="D669" t="s">
        <v>88</v>
      </c>
      <c r="E669" t="s">
        <v>66</v>
      </c>
      <c r="F669">
        <f>MONTH(Table1[[#This Row],[incident_datetime]])</f>
        <v>3</v>
      </c>
      <c r="G669">
        <f>YEAR(Table1[[#This Row],[incident_datetime]])</f>
        <v>2018</v>
      </c>
      <c r="H669" s="1">
        <v>43180.056296296294</v>
      </c>
      <c r="I669" t="s">
        <v>649</v>
      </c>
      <c r="J669" t="s">
        <v>7102</v>
      </c>
      <c r="K669">
        <v>52</v>
      </c>
      <c r="L669" t="s">
        <v>43</v>
      </c>
      <c r="M669" t="s">
        <v>35</v>
      </c>
      <c r="N669" t="s">
        <v>769</v>
      </c>
      <c r="O669">
        <v>71</v>
      </c>
      <c r="P669" t="s">
        <v>43</v>
      </c>
      <c r="Q669" t="s">
        <v>70</v>
      </c>
      <c r="R669" t="s">
        <v>97</v>
      </c>
      <c r="S669" t="s">
        <v>132</v>
      </c>
      <c r="T669" t="s">
        <v>155</v>
      </c>
      <c r="U669">
        <v>5</v>
      </c>
      <c r="V669" s="4">
        <v>42324.82</v>
      </c>
      <c r="W669" t="s">
        <v>103</v>
      </c>
      <c r="X669" cm="1">
        <f t="array" ref="X669">_xlfn.IFS(Table1[[#This Row],[severity]]="Critical", 4, Table1[[#This Row],[severity]]="High", 3, Table1[[#This Row],[severity]]="Medium", 2, TRUE, 1)</f>
        <v>3</v>
      </c>
      <c r="Y669">
        <f t="shared" si="20"/>
        <v>1</v>
      </c>
      <c r="Z669" t="str">
        <f t="shared" si="21"/>
        <v>Night (00-05)</v>
      </c>
    </row>
    <row r="670" spans="1:26" x14ac:dyDescent="0.3">
      <c r="A670" t="s">
        <v>1816</v>
      </c>
      <c r="B670" t="s">
        <v>391</v>
      </c>
      <c r="C670" t="s">
        <v>562</v>
      </c>
      <c r="D670" t="s">
        <v>22</v>
      </c>
      <c r="E670" t="s">
        <v>72</v>
      </c>
      <c r="F670">
        <f>MONTH(Table1[[#This Row],[incident_datetime]])</f>
        <v>7</v>
      </c>
      <c r="G670">
        <f>YEAR(Table1[[#This Row],[incident_datetime]])</f>
        <v>2019</v>
      </c>
      <c r="H670" s="1">
        <v>43669.597268518519</v>
      </c>
      <c r="I670" t="s">
        <v>1399</v>
      </c>
      <c r="J670" t="s">
        <v>1817</v>
      </c>
      <c r="K670">
        <v>68</v>
      </c>
      <c r="L670" t="s">
        <v>59</v>
      </c>
      <c r="M670" t="s">
        <v>85</v>
      </c>
      <c r="N670" t="s">
        <v>1818</v>
      </c>
      <c r="O670">
        <v>56</v>
      </c>
      <c r="P670" t="s">
        <v>59</v>
      </c>
      <c r="Q670" t="s">
        <v>27</v>
      </c>
      <c r="R670" t="s">
        <v>139</v>
      </c>
      <c r="S670" t="s">
        <v>132</v>
      </c>
      <c r="T670" t="s">
        <v>270</v>
      </c>
      <c r="U670">
        <v>0</v>
      </c>
      <c r="V670" s="4">
        <v>34881.769999999997</v>
      </c>
      <c r="W670" t="s">
        <v>110</v>
      </c>
      <c r="X670" cm="1">
        <f t="array" ref="X670">_xlfn.IFS(Table1[[#This Row],[severity]]="Critical", 4, Table1[[#This Row],[severity]]="High", 3, Table1[[#This Row],[severity]]="Medium", 2, TRUE, 1)</f>
        <v>2</v>
      </c>
      <c r="Y670">
        <f t="shared" si="20"/>
        <v>14</v>
      </c>
      <c r="Z670" t="str">
        <f t="shared" si="21"/>
        <v>Afternoon (12-17)</v>
      </c>
    </row>
    <row r="671" spans="1:26" x14ac:dyDescent="0.3">
      <c r="A671" t="s">
        <v>1819</v>
      </c>
      <c r="B671" t="s">
        <v>382</v>
      </c>
      <c r="C671" t="s">
        <v>135</v>
      </c>
      <c r="D671" t="s">
        <v>92</v>
      </c>
      <c r="E671" t="s">
        <v>112</v>
      </c>
      <c r="F671">
        <f>MONTH(Table1[[#This Row],[incident_datetime]])</f>
        <v>2</v>
      </c>
      <c r="G671">
        <f>YEAR(Table1[[#This Row],[incident_datetime]])</f>
        <v>2021</v>
      </c>
      <c r="H671" s="1">
        <v>44237.679780092592</v>
      </c>
      <c r="I671" t="s">
        <v>1305</v>
      </c>
      <c r="J671" t="s">
        <v>344</v>
      </c>
      <c r="K671">
        <v>66</v>
      </c>
      <c r="L671" t="s">
        <v>43</v>
      </c>
      <c r="M671" t="s">
        <v>35</v>
      </c>
      <c r="N671" t="s">
        <v>1820</v>
      </c>
      <c r="O671">
        <v>19</v>
      </c>
      <c r="P671" t="s">
        <v>34</v>
      </c>
      <c r="Q671" t="s">
        <v>27</v>
      </c>
      <c r="R671" t="s">
        <v>139</v>
      </c>
      <c r="S671" t="s">
        <v>98</v>
      </c>
      <c r="T671" t="s">
        <v>29</v>
      </c>
      <c r="U671">
        <v>0</v>
      </c>
      <c r="V671" s="4">
        <v>13222.93</v>
      </c>
      <c r="W671" t="s">
        <v>110</v>
      </c>
      <c r="X671" cm="1">
        <f t="array" ref="X671">_xlfn.IFS(Table1[[#This Row],[severity]]="Critical", 4, Table1[[#This Row],[severity]]="High", 3, Table1[[#This Row],[severity]]="Medium", 2, TRUE, 1)</f>
        <v>2</v>
      </c>
      <c r="Y671">
        <f t="shared" si="20"/>
        <v>16</v>
      </c>
      <c r="Z671" t="str">
        <f t="shared" si="21"/>
        <v>Afternoon (12-17)</v>
      </c>
    </row>
    <row r="672" spans="1:26" x14ac:dyDescent="0.3">
      <c r="A672" t="s">
        <v>1821</v>
      </c>
      <c r="B672" t="s">
        <v>267</v>
      </c>
      <c r="C672" t="s">
        <v>342</v>
      </c>
      <c r="D672" t="s">
        <v>77</v>
      </c>
      <c r="E672" t="s">
        <v>78</v>
      </c>
      <c r="F672">
        <f ca="1">MONTH(Table1[[#This Row],[incident_datetime]])</f>
        <v>8</v>
      </c>
      <c r="G672">
        <f ca="1">YEAR(Table1[[#This Row],[incident_datetime]])</f>
        <v>2026</v>
      </c>
      <c r="H672" s="2">
        <f ca="1">TODAY()</f>
        <v>46250</v>
      </c>
      <c r="I672" t="s">
        <v>535</v>
      </c>
      <c r="J672" t="s">
        <v>990</v>
      </c>
      <c r="K672">
        <v>33</v>
      </c>
      <c r="L672" t="s">
        <v>43</v>
      </c>
      <c r="M672" t="s">
        <v>35</v>
      </c>
      <c r="N672" t="s">
        <v>1822</v>
      </c>
      <c r="O672">
        <v>53</v>
      </c>
      <c r="P672" t="s">
        <v>59</v>
      </c>
      <c r="Q672" t="s">
        <v>27</v>
      </c>
      <c r="R672" t="s">
        <v>109</v>
      </c>
      <c r="S672" t="s">
        <v>61</v>
      </c>
      <c r="T672" t="s">
        <v>155</v>
      </c>
      <c r="U672">
        <v>2</v>
      </c>
      <c r="V672" s="4">
        <v>43647.91</v>
      </c>
      <c r="W672" t="s">
        <v>103</v>
      </c>
      <c r="X672" cm="1">
        <f t="array" ref="X672">_xlfn.IFS(Table1[[#This Row],[severity]]="Critical", 4, Table1[[#This Row],[severity]]="High", 3, Table1[[#This Row],[severity]]="Medium", 2, TRUE, 1)</f>
        <v>4</v>
      </c>
      <c r="Y672">
        <f t="shared" ca="1" si="20"/>
        <v>0</v>
      </c>
      <c r="Z672" t="str">
        <f t="shared" ca="1" si="21"/>
        <v>Night (00-05)</v>
      </c>
    </row>
    <row r="673" spans="1:26" x14ac:dyDescent="0.3">
      <c r="A673" t="s">
        <v>1823</v>
      </c>
      <c r="B673" t="s">
        <v>685</v>
      </c>
      <c r="C673" t="s">
        <v>342</v>
      </c>
      <c r="D673" t="s">
        <v>65</v>
      </c>
      <c r="E673" t="s">
        <v>72</v>
      </c>
      <c r="F673">
        <f>MONTH(Table1[[#This Row],[incident_datetime]])</f>
        <v>11</v>
      </c>
      <c r="G673">
        <f>YEAR(Table1[[#This Row],[incident_datetime]])</f>
        <v>2020</v>
      </c>
      <c r="H673" s="1">
        <v>44137.949513888889</v>
      </c>
      <c r="I673" t="s">
        <v>540</v>
      </c>
      <c r="J673" t="s">
        <v>869</v>
      </c>
      <c r="K673">
        <v>69</v>
      </c>
      <c r="L673" t="s">
        <v>43</v>
      </c>
      <c r="M673" t="s">
        <v>107</v>
      </c>
      <c r="N673" t="s">
        <v>1824</v>
      </c>
      <c r="O673">
        <v>79</v>
      </c>
      <c r="P673" t="s">
        <v>43</v>
      </c>
      <c r="Q673" t="s">
        <v>27</v>
      </c>
      <c r="R673" t="s">
        <v>97</v>
      </c>
      <c r="S673" t="s">
        <v>61</v>
      </c>
      <c r="T673" t="s">
        <v>29</v>
      </c>
      <c r="U673">
        <v>3</v>
      </c>
      <c r="V673" s="4">
        <v>41093.07</v>
      </c>
      <c r="W673" t="s">
        <v>110</v>
      </c>
      <c r="X673" cm="1">
        <f t="array" ref="X673">_xlfn.IFS(Table1[[#This Row],[severity]]="Critical", 4, Table1[[#This Row],[severity]]="High", 3, Table1[[#This Row],[severity]]="Medium", 2, TRUE, 1)</f>
        <v>3</v>
      </c>
      <c r="Y673">
        <f t="shared" si="20"/>
        <v>22</v>
      </c>
      <c r="Z673" t="str">
        <f t="shared" si="21"/>
        <v>Evening (18-23)</v>
      </c>
    </row>
    <row r="674" spans="1:26" x14ac:dyDescent="0.3">
      <c r="A674" t="s">
        <v>1825</v>
      </c>
      <c r="B674" t="s">
        <v>685</v>
      </c>
      <c r="C674" t="s">
        <v>135</v>
      </c>
      <c r="D674" t="s">
        <v>48</v>
      </c>
      <c r="E674" t="s">
        <v>66</v>
      </c>
      <c r="F674">
        <f>MONTH(Table1[[#This Row],[incident_datetime]])</f>
        <v>4</v>
      </c>
      <c r="G674">
        <f>YEAR(Table1[[#This Row],[incident_datetime]])</f>
        <v>2020</v>
      </c>
      <c r="H674" s="1">
        <v>43924.666018518517</v>
      </c>
      <c r="I674" t="s">
        <v>1070</v>
      </c>
      <c r="J674" t="s">
        <v>1826</v>
      </c>
      <c r="K674">
        <v>73</v>
      </c>
      <c r="L674" t="s">
        <v>59</v>
      </c>
      <c r="M674" t="s">
        <v>107</v>
      </c>
      <c r="N674" t="s">
        <v>1225</v>
      </c>
      <c r="O674">
        <v>63</v>
      </c>
      <c r="P674" t="s">
        <v>34</v>
      </c>
      <c r="Q674" t="s">
        <v>70</v>
      </c>
      <c r="R674" t="s">
        <v>109</v>
      </c>
      <c r="S674" t="s">
        <v>61</v>
      </c>
      <c r="T674" t="s">
        <v>155</v>
      </c>
      <c r="U674">
        <v>3</v>
      </c>
      <c r="V674" s="4">
        <v>6101.04</v>
      </c>
      <c r="W674" t="s">
        <v>110</v>
      </c>
      <c r="X674" cm="1">
        <f t="array" ref="X674">_xlfn.IFS(Table1[[#This Row],[severity]]="Critical", 4, Table1[[#This Row],[severity]]="High", 3, Table1[[#This Row],[severity]]="Medium", 2, TRUE, 1)</f>
        <v>4</v>
      </c>
      <c r="Y674">
        <f t="shared" si="20"/>
        <v>15</v>
      </c>
      <c r="Z674" t="str">
        <f t="shared" si="21"/>
        <v>Afternoon (12-17)</v>
      </c>
    </row>
    <row r="675" spans="1:26" x14ac:dyDescent="0.3">
      <c r="A675" t="s">
        <v>1827</v>
      </c>
      <c r="B675" t="s">
        <v>391</v>
      </c>
      <c r="C675" t="s">
        <v>135</v>
      </c>
      <c r="D675" t="s">
        <v>77</v>
      </c>
      <c r="E675" t="s">
        <v>66</v>
      </c>
      <c r="F675">
        <f>MONTH(Table1[[#This Row],[incident_datetime]])</f>
        <v>11</v>
      </c>
      <c r="G675">
        <f>YEAR(Table1[[#This Row],[incident_datetime]])</f>
        <v>2024</v>
      </c>
      <c r="H675" s="1">
        <v>45626.475682870368</v>
      </c>
      <c r="I675" t="s">
        <v>475</v>
      </c>
      <c r="J675" t="s">
        <v>1828</v>
      </c>
      <c r="K675">
        <v>63</v>
      </c>
      <c r="L675" t="s">
        <v>43</v>
      </c>
      <c r="M675" t="s">
        <v>107</v>
      </c>
      <c r="N675" t="s">
        <v>340</v>
      </c>
      <c r="O675">
        <v>60</v>
      </c>
      <c r="P675" t="s">
        <v>34</v>
      </c>
      <c r="Q675" t="s">
        <v>60</v>
      </c>
      <c r="R675" t="s">
        <v>109</v>
      </c>
      <c r="S675" t="s">
        <v>28</v>
      </c>
      <c r="T675" t="s">
        <v>155</v>
      </c>
      <c r="U675">
        <v>0</v>
      </c>
      <c r="V675">
        <v>0</v>
      </c>
      <c r="W675" t="s">
        <v>103</v>
      </c>
      <c r="X675" cm="1">
        <f t="array" ref="X675">_xlfn.IFS(Table1[[#This Row],[severity]]="Critical", 4, Table1[[#This Row],[severity]]="High", 3, Table1[[#This Row],[severity]]="Medium", 2, TRUE, 1)</f>
        <v>4</v>
      </c>
      <c r="Y675">
        <f t="shared" si="20"/>
        <v>11</v>
      </c>
      <c r="Z675" t="str">
        <f t="shared" si="21"/>
        <v>Morning (06-11)</v>
      </c>
    </row>
    <row r="676" spans="1:26" x14ac:dyDescent="0.3">
      <c r="A676" t="s">
        <v>1829</v>
      </c>
      <c r="B676" t="s">
        <v>1019</v>
      </c>
      <c r="C676" t="s">
        <v>135</v>
      </c>
      <c r="D676" t="s">
        <v>92</v>
      </c>
      <c r="E676" t="s">
        <v>55</v>
      </c>
      <c r="F676">
        <f>MONTH(Table1[[#This Row],[incident_datetime]])</f>
        <v>4</v>
      </c>
      <c r="G676">
        <f>YEAR(Table1[[#This Row],[incident_datetime]])</f>
        <v>2021</v>
      </c>
      <c r="H676" s="1">
        <v>44307.169756944444</v>
      </c>
      <c r="I676" t="s">
        <v>455</v>
      </c>
      <c r="J676" t="s">
        <v>968</v>
      </c>
      <c r="K676">
        <v>57</v>
      </c>
      <c r="L676" t="s">
        <v>34</v>
      </c>
      <c r="M676" t="s">
        <v>107</v>
      </c>
      <c r="N676" t="s">
        <v>1830</v>
      </c>
      <c r="O676">
        <v>40</v>
      </c>
      <c r="P676" t="s">
        <v>43</v>
      </c>
      <c r="Q676" t="s">
        <v>70</v>
      </c>
      <c r="R676" t="s">
        <v>52</v>
      </c>
      <c r="S676" t="s">
        <v>61</v>
      </c>
      <c r="T676" t="s">
        <v>270</v>
      </c>
      <c r="U676">
        <v>3</v>
      </c>
      <c r="V676">
        <v>0</v>
      </c>
      <c r="W676" t="s">
        <v>103</v>
      </c>
      <c r="X676" cm="1">
        <f t="array" ref="X676">_xlfn.IFS(Table1[[#This Row],[severity]]="Critical", 4, Table1[[#This Row],[severity]]="High", 3, Table1[[#This Row],[severity]]="Medium", 2, TRUE, 1)</f>
        <v>1</v>
      </c>
      <c r="Y676">
        <f t="shared" si="20"/>
        <v>4</v>
      </c>
      <c r="Z676" t="str">
        <f t="shared" si="21"/>
        <v>Night (00-05)</v>
      </c>
    </row>
    <row r="677" spans="1:26" x14ac:dyDescent="0.3">
      <c r="A677" t="s">
        <v>1831</v>
      </c>
      <c r="B677" t="s">
        <v>382</v>
      </c>
      <c r="C677" t="s">
        <v>342</v>
      </c>
      <c r="D677" t="s">
        <v>100</v>
      </c>
      <c r="E677" t="s">
        <v>39</v>
      </c>
      <c r="F677">
        <f>MONTH(Table1[[#This Row],[incident_datetime]])</f>
        <v>11</v>
      </c>
      <c r="G677">
        <f>YEAR(Table1[[#This Row],[incident_datetime]])</f>
        <v>2024</v>
      </c>
      <c r="H677" s="1">
        <v>45604.862824074073</v>
      </c>
      <c r="I677" t="s">
        <v>113</v>
      </c>
      <c r="J677" t="s">
        <v>1433</v>
      </c>
      <c r="K677">
        <v>52</v>
      </c>
      <c r="L677" t="s">
        <v>43</v>
      </c>
      <c r="M677" t="s">
        <v>35</v>
      </c>
      <c r="N677" t="s">
        <v>1832</v>
      </c>
      <c r="O677">
        <v>72</v>
      </c>
      <c r="P677" t="s">
        <v>59</v>
      </c>
      <c r="Q677" t="s">
        <v>27</v>
      </c>
      <c r="R677" t="s">
        <v>52</v>
      </c>
      <c r="S677" t="s">
        <v>28</v>
      </c>
      <c r="T677" t="s">
        <v>155</v>
      </c>
      <c r="U677">
        <v>3</v>
      </c>
      <c r="V677" s="4">
        <v>10803.36</v>
      </c>
      <c r="W677" t="s">
        <v>103</v>
      </c>
      <c r="X677" cm="1">
        <f t="array" ref="X677">_xlfn.IFS(Table1[[#This Row],[severity]]="Critical", 4, Table1[[#This Row],[severity]]="High", 3, Table1[[#This Row],[severity]]="Medium", 2, TRUE, 1)</f>
        <v>1</v>
      </c>
      <c r="Y677">
        <f t="shared" si="20"/>
        <v>20</v>
      </c>
      <c r="Z677" t="str">
        <f t="shared" si="21"/>
        <v>Evening (18-23)</v>
      </c>
    </row>
    <row r="678" spans="1:26" x14ac:dyDescent="0.3">
      <c r="A678" t="s">
        <v>1833</v>
      </c>
      <c r="B678" t="s">
        <v>422</v>
      </c>
      <c r="C678" t="s">
        <v>342</v>
      </c>
      <c r="D678" t="s">
        <v>65</v>
      </c>
      <c r="E678" t="s">
        <v>39</v>
      </c>
      <c r="F678">
        <f>MONTH(Table1[[#This Row],[incident_datetime]])</f>
        <v>2</v>
      </c>
      <c r="G678">
        <f>YEAR(Table1[[#This Row],[incident_datetime]])</f>
        <v>2019</v>
      </c>
      <c r="H678" s="1">
        <v>43515.149837962963</v>
      </c>
      <c r="I678" t="s">
        <v>89</v>
      </c>
      <c r="J678" t="s">
        <v>1834</v>
      </c>
      <c r="K678">
        <v>43</v>
      </c>
      <c r="L678" t="s">
        <v>43</v>
      </c>
      <c r="M678" t="s">
        <v>85</v>
      </c>
      <c r="N678" t="s">
        <v>1470</v>
      </c>
      <c r="O678">
        <v>54</v>
      </c>
      <c r="P678" t="s">
        <v>59</v>
      </c>
      <c r="Q678" t="s">
        <v>116</v>
      </c>
      <c r="R678" t="s">
        <v>109</v>
      </c>
      <c r="S678" t="s">
        <v>61</v>
      </c>
      <c r="T678" t="s">
        <v>270</v>
      </c>
      <c r="U678">
        <v>4</v>
      </c>
      <c r="V678" s="4">
        <v>44612.45</v>
      </c>
      <c r="W678" t="s">
        <v>103</v>
      </c>
      <c r="X678" cm="1">
        <f t="array" ref="X678">_xlfn.IFS(Table1[[#This Row],[severity]]="Critical", 4, Table1[[#This Row],[severity]]="High", 3, Table1[[#This Row],[severity]]="Medium", 2, TRUE, 1)</f>
        <v>4</v>
      </c>
      <c r="Y678">
        <f t="shared" si="20"/>
        <v>3</v>
      </c>
      <c r="Z678" t="str">
        <f t="shared" si="21"/>
        <v>Night (00-05)</v>
      </c>
    </row>
    <row r="679" spans="1:26" x14ac:dyDescent="0.3">
      <c r="A679" t="s">
        <v>1835</v>
      </c>
      <c r="B679" t="s">
        <v>935</v>
      </c>
      <c r="C679" t="s">
        <v>180</v>
      </c>
      <c r="D679" t="s">
        <v>100</v>
      </c>
      <c r="E679" t="s">
        <v>31</v>
      </c>
      <c r="F679">
        <f>MONTH(Table1[[#This Row],[incident_datetime]])</f>
        <v>5</v>
      </c>
      <c r="G679">
        <f>YEAR(Table1[[#This Row],[incident_datetime]])</f>
        <v>2024</v>
      </c>
      <c r="H679" s="2">
        <v>45439</v>
      </c>
      <c r="I679" t="s">
        <v>1492</v>
      </c>
      <c r="J679" t="s">
        <v>698</v>
      </c>
      <c r="K679">
        <v>73</v>
      </c>
      <c r="L679" t="s">
        <v>59</v>
      </c>
      <c r="M679" t="s">
        <v>107</v>
      </c>
      <c r="N679" t="s">
        <v>1115</v>
      </c>
      <c r="O679">
        <v>62</v>
      </c>
      <c r="P679" t="s">
        <v>59</v>
      </c>
      <c r="Q679" t="s">
        <v>116</v>
      </c>
      <c r="R679" t="s">
        <v>52</v>
      </c>
      <c r="S679" t="s">
        <v>98</v>
      </c>
      <c r="T679" t="s">
        <v>270</v>
      </c>
      <c r="U679">
        <v>4</v>
      </c>
      <c r="V679" s="4">
        <v>1848.13</v>
      </c>
      <c r="W679" t="s">
        <v>110</v>
      </c>
      <c r="X679" cm="1">
        <f t="array" ref="X679">_xlfn.IFS(Table1[[#This Row],[severity]]="Critical", 4, Table1[[#This Row],[severity]]="High", 3, Table1[[#This Row],[severity]]="Medium", 2, TRUE, 1)</f>
        <v>1</v>
      </c>
      <c r="Y679">
        <f t="shared" si="20"/>
        <v>0</v>
      </c>
      <c r="Z679" t="str">
        <f t="shared" si="21"/>
        <v>Night (00-05)</v>
      </c>
    </row>
    <row r="680" spans="1:26" x14ac:dyDescent="0.3">
      <c r="A680" t="s">
        <v>1836</v>
      </c>
      <c r="B680" t="s">
        <v>676</v>
      </c>
      <c r="C680" t="s">
        <v>135</v>
      </c>
      <c r="D680" t="s">
        <v>88</v>
      </c>
      <c r="E680" t="s">
        <v>186</v>
      </c>
      <c r="F680">
        <f>MONTH(Table1[[#This Row],[incident_datetime]])</f>
        <v>12</v>
      </c>
      <c r="G680">
        <f>YEAR(Table1[[#This Row],[incident_datetime]])</f>
        <v>2022</v>
      </c>
      <c r="H680" s="1">
        <v>44916.60056712963</v>
      </c>
      <c r="I680" t="s">
        <v>1070</v>
      </c>
      <c r="J680" t="s">
        <v>7102</v>
      </c>
      <c r="K680">
        <v>52</v>
      </c>
      <c r="L680" t="s">
        <v>43</v>
      </c>
      <c r="M680" t="s">
        <v>35</v>
      </c>
      <c r="N680" t="s">
        <v>1774</v>
      </c>
      <c r="O680">
        <v>47</v>
      </c>
      <c r="P680" t="s">
        <v>59</v>
      </c>
      <c r="Q680" t="s">
        <v>27</v>
      </c>
      <c r="R680" t="s">
        <v>109</v>
      </c>
      <c r="S680" t="s">
        <v>132</v>
      </c>
      <c r="T680" t="s">
        <v>155</v>
      </c>
      <c r="U680">
        <v>2</v>
      </c>
      <c r="V680" s="4">
        <v>45023.67</v>
      </c>
      <c r="W680" t="s">
        <v>110</v>
      </c>
      <c r="X680" cm="1">
        <f t="array" ref="X680">_xlfn.IFS(Table1[[#This Row],[severity]]="Critical", 4, Table1[[#This Row],[severity]]="High", 3, Table1[[#This Row],[severity]]="Medium", 2, TRUE, 1)</f>
        <v>4</v>
      </c>
      <c r="Y680">
        <f t="shared" si="20"/>
        <v>14</v>
      </c>
      <c r="Z680" t="str">
        <f t="shared" si="21"/>
        <v>Afternoon (12-17)</v>
      </c>
    </row>
    <row r="681" spans="1:26" x14ac:dyDescent="0.3">
      <c r="A681" t="s">
        <v>1837</v>
      </c>
      <c r="B681" t="s">
        <v>479</v>
      </c>
      <c r="C681" t="s">
        <v>180</v>
      </c>
      <c r="D681" t="s">
        <v>65</v>
      </c>
      <c r="E681" t="s">
        <v>72</v>
      </c>
      <c r="F681">
        <f>MONTH(Table1[[#This Row],[incident_datetime]])</f>
        <v>11</v>
      </c>
      <c r="G681">
        <f>YEAR(Table1[[#This Row],[incident_datetime]])</f>
        <v>2019</v>
      </c>
      <c r="H681" s="1">
        <v>43780.759386574071</v>
      </c>
      <c r="I681" t="s">
        <v>105</v>
      </c>
      <c r="J681" t="s">
        <v>1838</v>
      </c>
      <c r="K681">
        <v>52</v>
      </c>
      <c r="L681" t="s">
        <v>34</v>
      </c>
      <c r="M681" t="s">
        <v>85</v>
      </c>
      <c r="N681" t="s">
        <v>1117</v>
      </c>
      <c r="O681">
        <v>57</v>
      </c>
      <c r="P681" t="s">
        <v>59</v>
      </c>
      <c r="Q681" t="s">
        <v>70</v>
      </c>
      <c r="R681" t="s">
        <v>139</v>
      </c>
      <c r="S681" t="s">
        <v>28</v>
      </c>
      <c r="T681" t="s">
        <v>270</v>
      </c>
      <c r="U681">
        <v>4</v>
      </c>
      <c r="V681" s="4">
        <v>34407.1</v>
      </c>
      <c r="W681" t="s">
        <v>103</v>
      </c>
      <c r="X681" cm="1">
        <f t="array" ref="X681">_xlfn.IFS(Table1[[#This Row],[severity]]="Critical", 4, Table1[[#This Row],[severity]]="High", 3, Table1[[#This Row],[severity]]="Medium", 2, TRUE, 1)</f>
        <v>2</v>
      </c>
      <c r="Y681">
        <f t="shared" si="20"/>
        <v>18</v>
      </c>
      <c r="Z681" t="str">
        <f t="shared" si="21"/>
        <v>Evening (18-23)</v>
      </c>
    </row>
    <row r="682" spans="1:26" x14ac:dyDescent="0.3">
      <c r="A682" t="s">
        <v>1839</v>
      </c>
      <c r="B682" t="s">
        <v>165</v>
      </c>
      <c r="C682" t="s">
        <v>135</v>
      </c>
      <c r="D682" t="s">
        <v>65</v>
      </c>
      <c r="E682" t="s">
        <v>93</v>
      </c>
      <c r="F682">
        <f>MONTH(Table1[[#This Row],[incident_datetime]])</f>
        <v>2</v>
      </c>
      <c r="G682">
        <f>YEAR(Table1[[#This Row],[incident_datetime]])</f>
        <v>2022</v>
      </c>
      <c r="H682" s="1">
        <v>44615.258668981478</v>
      </c>
      <c r="I682" t="s">
        <v>727</v>
      </c>
      <c r="J682" t="s">
        <v>1840</v>
      </c>
      <c r="K682">
        <v>22</v>
      </c>
      <c r="L682" t="s">
        <v>43</v>
      </c>
      <c r="M682" t="s">
        <v>85</v>
      </c>
      <c r="N682" t="s">
        <v>1841</v>
      </c>
      <c r="O682">
        <v>75</v>
      </c>
      <c r="P682" t="s">
        <v>59</v>
      </c>
      <c r="Q682" t="s">
        <v>27</v>
      </c>
      <c r="R682" t="s">
        <v>97</v>
      </c>
      <c r="S682" t="s">
        <v>61</v>
      </c>
      <c r="T682" t="s">
        <v>29</v>
      </c>
      <c r="U682">
        <v>2</v>
      </c>
      <c r="V682" s="4">
        <v>21103.06</v>
      </c>
      <c r="W682" t="s">
        <v>110</v>
      </c>
      <c r="X682" cm="1">
        <f t="array" ref="X682">_xlfn.IFS(Table1[[#This Row],[severity]]="Critical", 4, Table1[[#This Row],[severity]]="High", 3, Table1[[#This Row],[severity]]="Medium", 2, TRUE, 1)</f>
        <v>3</v>
      </c>
      <c r="Y682">
        <f t="shared" si="20"/>
        <v>6</v>
      </c>
      <c r="Z682" t="str">
        <f t="shared" si="21"/>
        <v>Morning (06-11)</v>
      </c>
    </row>
    <row r="683" spans="1:26" x14ac:dyDescent="0.3">
      <c r="A683" t="s">
        <v>1842</v>
      </c>
      <c r="B683" t="s">
        <v>242</v>
      </c>
      <c r="C683" t="s">
        <v>686</v>
      </c>
      <c r="D683" t="s">
        <v>48</v>
      </c>
      <c r="E683" t="s">
        <v>55</v>
      </c>
      <c r="F683">
        <f>MONTH(Table1[[#This Row],[incident_datetime]])</f>
        <v>3</v>
      </c>
      <c r="G683">
        <f>YEAR(Table1[[#This Row],[incident_datetime]])</f>
        <v>2024</v>
      </c>
      <c r="H683" s="1">
        <v>45370.068379629629</v>
      </c>
      <c r="I683" t="s">
        <v>385</v>
      </c>
      <c r="J683" t="s">
        <v>33</v>
      </c>
      <c r="K683">
        <v>64</v>
      </c>
      <c r="L683" t="s">
        <v>59</v>
      </c>
      <c r="M683" t="s">
        <v>35</v>
      </c>
      <c r="N683" t="s">
        <v>1843</v>
      </c>
      <c r="O683">
        <v>40</v>
      </c>
      <c r="P683" t="s">
        <v>59</v>
      </c>
      <c r="Q683" t="s">
        <v>27</v>
      </c>
      <c r="R683" t="s">
        <v>97</v>
      </c>
      <c r="S683" t="s">
        <v>61</v>
      </c>
      <c r="T683" t="s">
        <v>62</v>
      </c>
      <c r="U683">
        <v>3</v>
      </c>
      <c r="V683" s="4">
        <v>12796.14</v>
      </c>
      <c r="W683" t="s">
        <v>110</v>
      </c>
      <c r="X683" cm="1">
        <f t="array" ref="X683">_xlfn.IFS(Table1[[#This Row],[severity]]="Critical", 4, Table1[[#This Row],[severity]]="High", 3, Table1[[#This Row],[severity]]="Medium", 2, TRUE, 1)</f>
        <v>3</v>
      </c>
      <c r="Y683">
        <f t="shared" si="20"/>
        <v>1</v>
      </c>
      <c r="Z683" t="str">
        <f t="shared" si="21"/>
        <v>Night (00-05)</v>
      </c>
    </row>
    <row r="684" spans="1:26" x14ac:dyDescent="0.3">
      <c r="A684" t="s">
        <v>1844</v>
      </c>
      <c r="B684" t="s">
        <v>1173</v>
      </c>
      <c r="C684" t="s">
        <v>468</v>
      </c>
      <c r="D684" t="s">
        <v>48</v>
      </c>
      <c r="E684" t="s">
        <v>93</v>
      </c>
      <c r="F684">
        <f>MONTH(Table1[[#This Row],[incident_datetime]])</f>
        <v>8</v>
      </c>
      <c r="G684">
        <f>YEAR(Table1[[#This Row],[incident_datetime]])</f>
        <v>2020</v>
      </c>
      <c r="H684" s="1">
        <v>44047.820810185185</v>
      </c>
      <c r="I684" t="s">
        <v>1399</v>
      </c>
      <c r="J684" t="s">
        <v>1845</v>
      </c>
      <c r="K684">
        <v>55</v>
      </c>
      <c r="L684" t="s">
        <v>43</v>
      </c>
      <c r="M684" t="s">
        <v>35</v>
      </c>
      <c r="N684" t="s">
        <v>581</v>
      </c>
      <c r="O684">
        <v>56</v>
      </c>
      <c r="P684" t="s">
        <v>34</v>
      </c>
      <c r="Q684" t="s">
        <v>70</v>
      </c>
      <c r="R684" t="s">
        <v>139</v>
      </c>
      <c r="S684" t="s">
        <v>132</v>
      </c>
      <c r="T684" t="s">
        <v>62</v>
      </c>
      <c r="U684">
        <v>0</v>
      </c>
      <c r="V684" s="4">
        <v>49923.29</v>
      </c>
      <c r="W684" t="s">
        <v>103</v>
      </c>
      <c r="X684" cm="1">
        <f t="array" ref="X684">_xlfn.IFS(Table1[[#This Row],[severity]]="Critical", 4, Table1[[#This Row],[severity]]="High", 3, Table1[[#This Row],[severity]]="Medium", 2, TRUE, 1)</f>
        <v>2</v>
      </c>
      <c r="Y684">
        <f t="shared" si="20"/>
        <v>19</v>
      </c>
      <c r="Z684" t="str">
        <f t="shared" si="21"/>
        <v>Evening (18-23)</v>
      </c>
    </row>
    <row r="685" spans="1:26" x14ac:dyDescent="0.3">
      <c r="A685" t="s">
        <v>1846</v>
      </c>
      <c r="B685" t="s">
        <v>479</v>
      </c>
      <c r="C685" t="s">
        <v>233</v>
      </c>
      <c r="D685" t="s">
        <v>77</v>
      </c>
      <c r="E685" t="s">
        <v>78</v>
      </c>
      <c r="F685">
        <f>MONTH(Table1[[#This Row],[incident_datetime]])</f>
        <v>10</v>
      </c>
      <c r="G685">
        <f>YEAR(Table1[[#This Row],[incident_datetime]])</f>
        <v>2022</v>
      </c>
      <c r="H685" s="1">
        <v>44840.493530092594</v>
      </c>
      <c r="I685" t="s">
        <v>712</v>
      </c>
      <c r="J685" t="s">
        <v>1847</v>
      </c>
      <c r="K685">
        <v>47</v>
      </c>
      <c r="L685" t="s">
        <v>34</v>
      </c>
      <c r="M685" t="s">
        <v>35</v>
      </c>
      <c r="N685" t="s">
        <v>1848</v>
      </c>
      <c r="O685">
        <v>10</v>
      </c>
      <c r="P685" t="s">
        <v>59</v>
      </c>
      <c r="Q685" t="s">
        <v>70</v>
      </c>
      <c r="R685" t="s">
        <v>109</v>
      </c>
      <c r="S685" t="s">
        <v>28</v>
      </c>
      <c r="T685" t="s">
        <v>62</v>
      </c>
      <c r="U685">
        <v>4</v>
      </c>
      <c r="V685" s="4">
        <v>46312.81</v>
      </c>
      <c r="W685" t="s">
        <v>110</v>
      </c>
      <c r="X685" cm="1">
        <f t="array" ref="X685">_xlfn.IFS(Table1[[#This Row],[severity]]="Critical", 4, Table1[[#This Row],[severity]]="High", 3, Table1[[#This Row],[severity]]="Medium", 2, TRUE, 1)</f>
        <v>4</v>
      </c>
      <c r="Y685">
        <f t="shared" si="20"/>
        <v>11</v>
      </c>
      <c r="Z685" t="str">
        <f t="shared" si="21"/>
        <v>Morning (06-11)</v>
      </c>
    </row>
    <row r="686" spans="1:26" x14ac:dyDescent="0.3">
      <c r="A686" t="s">
        <v>1849</v>
      </c>
      <c r="B686" t="s">
        <v>676</v>
      </c>
      <c r="C686" t="s">
        <v>342</v>
      </c>
      <c r="D686" t="s">
        <v>48</v>
      </c>
      <c r="E686" t="s">
        <v>66</v>
      </c>
      <c r="F686">
        <f>MONTH(Table1[[#This Row],[incident_datetime]])</f>
        <v>11</v>
      </c>
      <c r="G686">
        <f>YEAR(Table1[[#This Row],[incident_datetime]])</f>
        <v>2021</v>
      </c>
      <c r="H686" s="1">
        <v>44527.418506944443</v>
      </c>
      <c r="I686" t="s">
        <v>852</v>
      </c>
      <c r="J686" t="s">
        <v>303</v>
      </c>
      <c r="K686">
        <v>29</v>
      </c>
      <c r="L686" t="s">
        <v>43</v>
      </c>
      <c r="M686" t="s">
        <v>35</v>
      </c>
      <c r="N686" t="s">
        <v>1850</v>
      </c>
      <c r="O686">
        <v>77</v>
      </c>
      <c r="P686" t="s">
        <v>59</v>
      </c>
      <c r="Q686" t="s">
        <v>27</v>
      </c>
      <c r="R686" t="s">
        <v>109</v>
      </c>
      <c r="S686" t="s">
        <v>53</v>
      </c>
      <c r="T686" t="s">
        <v>62</v>
      </c>
      <c r="U686">
        <v>5</v>
      </c>
      <c r="V686" s="4">
        <v>20157.349999999999</v>
      </c>
      <c r="W686" t="s">
        <v>110</v>
      </c>
      <c r="X686" cm="1">
        <f t="array" ref="X686">_xlfn.IFS(Table1[[#This Row],[severity]]="Critical", 4, Table1[[#This Row],[severity]]="High", 3, Table1[[#This Row],[severity]]="Medium", 2, TRUE, 1)</f>
        <v>4</v>
      </c>
      <c r="Y686">
        <f t="shared" si="20"/>
        <v>10</v>
      </c>
      <c r="Z686" t="str">
        <f t="shared" si="21"/>
        <v>Morning (06-11)</v>
      </c>
    </row>
    <row r="687" spans="1:26" x14ac:dyDescent="0.3">
      <c r="A687" t="s">
        <v>1851</v>
      </c>
      <c r="B687" t="s">
        <v>598</v>
      </c>
      <c r="C687" t="s">
        <v>180</v>
      </c>
      <c r="D687" t="s">
        <v>22</v>
      </c>
      <c r="E687" t="s">
        <v>186</v>
      </c>
      <c r="F687">
        <f>MONTH(Table1[[#This Row],[incident_datetime]])</f>
        <v>2</v>
      </c>
      <c r="G687">
        <f>YEAR(Table1[[#This Row],[incident_datetime]])</f>
        <v>2024</v>
      </c>
      <c r="H687" s="1">
        <v>45344.900740740741</v>
      </c>
      <c r="I687" t="s">
        <v>727</v>
      </c>
      <c r="J687" t="s">
        <v>7102</v>
      </c>
      <c r="K687">
        <v>52</v>
      </c>
      <c r="L687" t="s">
        <v>43</v>
      </c>
      <c r="M687" t="s">
        <v>35</v>
      </c>
      <c r="N687" t="s">
        <v>1852</v>
      </c>
      <c r="O687">
        <v>19</v>
      </c>
      <c r="P687" t="s">
        <v>59</v>
      </c>
      <c r="Q687" t="s">
        <v>70</v>
      </c>
      <c r="R687" t="s">
        <v>109</v>
      </c>
      <c r="S687" t="s">
        <v>61</v>
      </c>
      <c r="T687" t="s">
        <v>62</v>
      </c>
      <c r="U687">
        <v>1</v>
      </c>
      <c r="V687" s="4">
        <v>4420.21</v>
      </c>
      <c r="W687" t="s">
        <v>103</v>
      </c>
      <c r="X687" cm="1">
        <f t="array" ref="X687">_xlfn.IFS(Table1[[#This Row],[severity]]="Critical", 4, Table1[[#This Row],[severity]]="High", 3, Table1[[#This Row],[severity]]="Medium", 2, TRUE, 1)</f>
        <v>4</v>
      </c>
      <c r="Y687">
        <f t="shared" si="20"/>
        <v>21</v>
      </c>
      <c r="Z687" t="str">
        <f t="shared" si="21"/>
        <v>Evening (18-23)</v>
      </c>
    </row>
    <row r="688" spans="1:26" x14ac:dyDescent="0.3">
      <c r="A688" t="s">
        <v>1853</v>
      </c>
      <c r="B688" t="s">
        <v>676</v>
      </c>
      <c r="C688" t="s">
        <v>342</v>
      </c>
      <c r="D688" t="s">
        <v>38</v>
      </c>
      <c r="E688" t="s">
        <v>93</v>
      </c>
      <c r="F688">
        <f ca="1">MONTH(Table1[[#This Row],[incident_datetime]])</f>
        <v>8</v>
      </c>
      <c r="G688">
        <f ca="1">YEAR(Table1[[#This Row],[incident_datetime]])</f>
        <v>2026</v>
      </c>
      <c r="H688" s="2">
        <f ca="1">TODAY()</f>
        <v>46250</v>
      </c>
      <c r="I688" t="s">
        <v>1070</v>
      </c>
      <c r="J688" t="s">
        <v>1854</v>
      </c>
      <c r="K688">
        <v>53</v>
      </c>
      <c r="L688" t="s">
        <v>43</v>
      </c>
      <c r="M688" t="s">
        <v>107</v>
      </c>
      <c r="N688" t="s">
        <v>1855</v>
      </c>
      <c r="O688">
        <v>64</v>
      </c>
      <c r="P688" t="s">
        <v>43</v>
      </c>
      <c r="Q688" t="s">
        <v>45</v>
      </c>
      <c r="R688" t="s">
        <v>52</v>
      </c>
      <c r="S688" t="s">
        <v>61</v>
      </c>
      <c r="T688" t="s">
        <v>270</v>
      </c>
      <c r="U688">
        <v>0</v>
      </c>
      <c r="V688" s="4">
        <v>43463.23</v>
      </c>
      <c r="W688" t="s">
        <v>110</v>
      </c>
      <c r="X688" cm="1">
        <f t="array" ref="X688">_xlfn.IFS(Table1[[#This Row],[severity]]="Critical", 4, Table1[[#This Row],[severity]]="High", 3, Table1[[#This Row],[severity]]="Medium", 2, TRUE, 1)</f>
        <v>1</v>
      </c>
      <c r="Y688">
        <f t="shared" ca="1" si="20"/>
        <v>0</v>
      </c>
      <c r="Z688" t="str">
        <f t="shared" ca="1" si="21"/>
        <v>Night (00-05)</v>
      </c>
    </row>
    <row r="689" spans="1:26" x14ac:dyDescent="0.3">
      <c r="A689" t="s">
        <v>1856</v>
      </c>
      <c r="B689" t="s">
        <v>479</v>
      </c>
      <c r="C689" t="s">
        <v>135</v>
      </c>
      <c r="D689" t="s">
        <v>48</v>
      </c>
      <c r="E689" t="s">
        <v>55</v>
      </c>
      <c r="F689">
        <f>MONTH(Table1[[#This Row],[incident_datetime]])</f>
        <v>5</v>
      </c>
      <c r="G689">
        <f>YEAR(Table1[[#This Row],[incident_datetime]])</f>
        <v>2018</v>
      </c>
      <c r="H689" s="1">
        <v>43229.752835648149</v>
      </c>
      <c r="I689" t="s">
        <v>56</v>
      </c>
      <c r="J689" t="s">
        <v>7102</v>
      </c>
      <c r="K689">
        <v>52</v>
      </c>
      <c r="L689" t="s">
        <v>43</v>
      </c>
      <c r="M689" t="s">
        <v>35</v>
      </c>
      <c r="N689" t="s">
        <v>1857</v>
      </c>
      <c r="O689">
        <v>72</v>
      </c>
      <c r="P689" t="s">
        <v>43</v>
      </c>
      <c r="Q689" t="s">
        <v>60</v>
      </c>
      <c r="R689" t="s">
        <v>139</v>
      </c>
      <c r="S689" t="s">
        <v>132</v>
      </c>
      <c r="T689" t="s">
        <v>155</v>
      </c>
      <c r="U689">
        <v>3</v>
      </c>
      <c r="V689" s="4">
        <v>28074.38</v>
      </c>
      <c r="W689" t="s">
        <v>103</v>
      </c>
      <c r="X689" cm="1">
        <f t="array" ref="X689">_xlfn.IFS(Table1[[#This Row],[severity]]="Critical", 4, Table1[[#This Row],[severity]]="High", 3, Table1[[#This Row],[severity]]="Medium", 2, TRUE, 1)</f>
        <v>2</v>
      </c>
      <c r="Y689">
        <f t="shared" si="20"/>
        <v>18</v>
      </c>
      <c r="Z689" t="str">
        <f t="shared" si="21"/>
        <v>Evening (18-23)</v>
      </c>
    </row>
    <row r="690" spans="1:26" x14ac:dyDescent="0.3">
      <c r="A690" t="s">
        <v>1858</v>
      </c>
      <c r="B690" t="s">
        <v>391</v>
      </c>
      <c r="C690" t="s">
        <v>185</v>
      </c>
      <c r="D690" t="s">
        <v>48</v>
      </c>
      <c r="E690" t="s">
        <v>66</v>
      </c>
      <c r="F690">
        <f>MONTH(Table1[[#This Row],[incident_datetime]])</f>
        <v>5</v>
      </c>
      <c r="G690">
        <f>YEAR(Table1[[#This Row],[incident_datetime]])</f>
        <v>2018</v>
      </c>
      <c r="H690" s="1">
        <v>43245.437094907407</v>
      </c>
      <c r="I690" t="s">
        <v>385</v>
      </c>
      <c r="J690" t="s">
        <v>1558</v>
      </c>
      <c r="K690">
        <v>63</v>
      </c>
      <c r="L690" t="s">
        <v>43</v>
      </c>
      <c r="M690" t="s">
        <v>35</v>
      </c>
      <c r="N690" t="s">
        <v>1859</v>
      </c>
      <c r="O690">
        <v>58</v>
      </c>
      <c r="P690" t="s">
        <v>59</v>
      </c>
      <c r="Q690" t="s">
        <v>70</v>
      </c>
      <c r="R690" t="s">
        <v>52</v>
      </c>
      <c r="S690" t="s">
        <v>28</v>
      </c>
      <c r="T690" t="s">
        <v>62</v>
      </c>
      <c r="U690">
        <v>3</v>
      </c>
      <c r="V690" s="4">
        <v>12119.02</v>
      </c>
      <c r="W690" t="s">
        <v>103</v>
      </c>
      <c r="X690" cm="1">
        <f t="array" ref="X690">_xlfn.IFS(Table1[[#This Row],[severity]]="Critical", 4, Table1[[#This Row],[severity]]="High", 3, Table1[[#This Row],[severity]]="Medium", 2, TRUE, 1)</f>
        <v>1</v>
      </c>
      <c r="Y690">
        <f t="shared" si="20"/>
        <v>10</v>
      </c>
      <c r="Z690" t="str">
        <f t="shared" si="21"/>
        <v>Morning (06-11)</v>
      </c>
    </row>
    <row r="691" spans="1:26" x14ac:dyDescent="0.3">
      <c r="A691" t="s">
        <v>1860</v>
      </c>
      <c r="B691" t="s">
        <v>382</v>
      </c>
      <c r="C691" t="s">
        <v>185</v>
      </c>
      <c r="D691" t="s">
        <v>22</v>
      </c>
      <c r="E691" t="s">
        <v>66</v>
      </c>
      <c r="F691">
        <f>MONTH(Table1[[#This Row],[incident_datetime]])</f>
        <v>7</v>
      </c>
      <c r="G691">
        <f>YEAR(Table1[[#This Row],[incident_datetime]])</f>
        <v>2019</v>
      </c>
      <c r="H691" s="1">
        <v>43667.9687037037</v>
      </c>
      <c r="I691" t="s">
        <v>1492</v>
      </c>
      <c r="J691" t="s">
        <v>641</v>
      </c>
      <c r="K691">
        <v>24</v>
      </c>
      <c r="L691" t="s">
        <v>59</v>
      </c>
      <c r="M691" t="s">
        <v>35</v>
      </c>
      <c r="N691" t="s">
        <v>265</v>
      </c>
      <c r="O691">
        <v>56</v>
      </c>
      <c r="P691" t="s">
        <v>59</v>
      </c>
      <c r="Q691" t="s">
        <v>70</v>
      </c>
      <c r="R691" t="s">
        <v>139</v>
      </c>
      <c r="S691" t="s">
        <v>61</v>
      </c>
      <c r="T691" t="s">
        <v>155</v>
      </c>
      <c r="U691">
        <v>4</v>
      </c>
      <c r="V691" s="4">
        <v>38738.959999999999</v>
      </c>
      <c r="W691" t="s">
        <v>103</v>
      </c>
      <c r="X691" cm="1">
        <f t="array" ref="X691">_xlfn.IFS(Table1[[#This Row],[severity]]="Critical", 4, Table1[[#This Row],[severity]]="High", 3, Table1[[#This Row],[severity]]="Medium", 2, TRUE, 1)</f>
        <v>2</v>
      </c>
      <c r="Y691">
        <f t="shared" si="20"/>
        <v>23</v>
      </c>
      <c r="Z691" t="str">
        <f t="shared" si="21"/>
        <v>Evening (18-23)</v>
      </c>
    </row>
    <row r="692" spans="1:26" x14ac:dyDescent="0.3">
      <c r="A692" t="s">
        <v>1861</v>
      </c>
      <c r="B692" t="s">
        <v>126</v>
      </c>
      <c r="C692" t="s">
        <v>258</v>
      </c>
      <c r="D692" t="s">
        <v>38</v>
      </c>
      <c r="E692" t="s">
        <v>112</v>
      </c>
      <c r="F692">
        <f>MONTH(Table1[[#This Row],[incident_datetime]])</f>
        <v>1</v>
      </c>
      <c r="G692">
        <f>YEAR(Table1[[#This Row],[incident_datetime]])</f>
        <v>2022</v>
      </c>
      <c r="H692" s="1">
        <v>44582.514953703707</v>
      </c>
      <c r="I692" t="s">
        <v>142</v>
      </c>
      <c r="J692" t="s">
        <v>1315</v>
      </c>
      <c r="K692">
        <v>16</v>
      </c>
      <c r="L692" t="s">
        <v>43</v>
      </c>
      <c r="M692" t="s">
        <v>85</v>
      </c>
      <c r="N692" t="s">
        <v>1862</v>
      </c>
      <c r="O692">
        <v>23</v>
      </c>
      <c r="P692" t="s">
        <v>59</v>
      </c>
      <c r="Q692" t="s">
        <v>27</v>
      </c>
      <c r="R692" t="s">
        <v>139</v>
      </c>
      <c r="S692" t="s">
        <v>132</v>
      </c>
      <c r="T692" t="s">
        <v>155</v>
      </c>
      <c r="U692">
        <v>0</v>
      </c>
      <c r="V692" s="4">
        <v>4244.63</v>
      </c>
      <c r="W692" t="s">
        <v>103</v>
      </c>
      <c r="X692" cm="1">
        <f t="array" ref="X692">_xlfn.IFS(Table1[[#This Row],[severity]]="Critical", 4, Table1[[#This Row],[severity]]="High", 3, Table1[[#This Row],[severity]]="Medium", 2, TRUE, 1)</f>
        <v>2</v>
      </c>
      <c r="Y692">
        <f t="shared" si="20"/>
        <v>12</v>
      </c>
      <c r="Z692" t="str">
        <f t="shared" si="21"/>
        <v>Afternoon (12-17)</v>
      </c>
    </row>
    <row r="693" spans="1:26" x14ac:dyDescent="0.3">
      <c r="A693" t="s">
        <v>1863</v>
      </c>
      <c r="B693" t="s">
        <v>808</v>
      </c>
      <c r="C693" t="s">
        <v>342</v>
      </c>
      <c r="D693" t="s">
        <v>92</v>
      </c>
      <c r="E693" t="s">
        <v>23</v>
      </c>
      <c r="F693">
        <f>MONTH(Table1[[#This Row],[incident_datetime]])</f>
        <v>2</v>
      </c>
      <c r="G693">
        <f>YEAR(Table1[[#This Row],[incident_datetime]])</f>
        <v>2020</v>
      </c>
      <c r="H693" s="1">
        <v>43862.078379629631</v>
      </c>
      <c r="I693" t="s">
        <v>152</v>
      </c>
      <c r="J693" t="s">
        <v>7102</v>
      </c>
      <c r="K693">
        <v>52</v>
      </c>
      <c r="L693" t="s">
        <v>43</v>
      </c>
      <c r="M693" t="s">
        <v>35</v>
      </c>
      <c r="N693" t="s">
        <v>564</v>
      </c>
      <c r="O693">
        <v>61</v>
      </c>
      <c r="P693" t="s">
        <v>43</v>
      </c>
      <c r="Q693" t="s">
        <v>60</v>
      </c>
      <c r="R693" t="s">
        <v>52</v>
      </c>
      <c r="S693" t="s">
        <v>61</v>
      </c>
      <c r="T693" t="s">
        <v>270</v>
      </c>
      <c r="U693">
        <v>0</v>
      </c>
      <c r="V693" s="4">
        <v>10755.71</v>
      </c>
      <c r="W693" t="s">
        <v>103</v>
      </c>
      <c r="X693" cm="1">
        <f t="array" ref="X693">_xlfn.IFS(Table1[[#This Row],[severity]]="Critical", 4, Table1[[#This Row],[severity]]="High", 3, Table1[[#This Row],[severity]]="Medium", 2, TRUE, 1)</f>
        <v>1</v>
      </c>
      <c r="Y693">
        <f t="shared" si="20"/>
        <v>1</v>
      </c>
      <c r="Z693" t="str">
        <f t="shared" si="21"/>
        <v>Night (00-05)</v>
      </c>
    </row>
    <row r="694" spans="1:26" x14ac:dyDescent="0.3">
      <c r="A694" t="s">
        <v>1864</v>
      </c>
      <c r="B694" t="s">
        <v>808</v>
      </c>
      <c r="C694" t="s">
        <v>258</v>
      </c>
      <c r="D694" t="s">
        <v>48</v>
      </c>
      <c r="E694" t="s">
        <v>55</v>
      </c>
      <c r="F694">
        <f>MONTH(Table1[[#This Row],[incident_datetime]])</f>
        <v>12</v>
      </c>
      <c r="G694">
        <f>YEAR(Table1[[#This Row],[incident_datetime]])</f>
        <v>2024</v>
      </c>
      <c r="H694" s="1">
        <v>45640.900729166664</v>
      </c>
      <c r="I694" t="s">
        <v>528</v>
      </c>
      <c r="J694" t="s">
        <v>1865</v>
      </c>
      <c r="K694">
        <v>38</v>
      </c>
      <c r="L694" t="s">
        <v>59</v>
      </c>
      <c r="M694" t="s">
        <v>107</v>
      </c>
      <c r="N694" t="s">
        <v>1866</v>
      </c>
      <c r="O694">
        <v>18</v>
      </c>
      <c r="P694" t="s">
        <v>59</v>
      </c>
      <c r="Q694" t="s">
        <v>27</v>
      </c>
      <c r="R694" t="s">
        <v>139</v>
      </c>
      <c r="S694" t="s">
        <v>132</v>
      </c>
      <c r="T694" t="s">
        <v>155</v>
      </c>
      <c r="U694">
        <v>1</v>
      </c>
      <c r="V694" s="4">
        <v>19301.91</v>
      </c>
      <c r="W694" t="s">
        <v>110</v>
      </c>
      <c r="X694" cm="1">
        <f t="array" ref="X694">_xlfn.IFS(Table1[[#This Row],[severity]]="Critical", 4, Table1[[#This Row],[severity]]="High", 3, Table1[[#This Row],[severity]]="Medium", 2, TRUE, 1)</f>
        <v>2</v>
      </c>
      <c r="Y694">
        <f t="shared" si="20"/>
        <v>21</v>
      </c>
      <c r="Z694" t="str">
        <f t="shared" si="21"/>
        <v>Evening (18-23)</v>
      </c>
    </row>
    <row r="695" spans="1:26" x14ac:dyDescent="0.3">
      <c r="A695" t="s">
        <v>1867</v>
      </c>
      <c r="B695" t="s">
        <v>685</v>
      </c>
      <c r="C695" t="s">
        <v>180</v>
      </c>
      <c r="D695" t="s">
        <v>77</v>
      </c>
      <c r="E695" t="s">
        <v>93</v>
      </c>
      <c r="F695">
        <f>MONTH(Table1[[#This Row],[incident_datetime]])</f>
        <v>3</v>
      </c>
      <c r="G695">
        <f>YEAR(Table1[[#This Row],[incident_datetime]])</f>
        <v>2022</v>
      </c>
      <c r="H695" s="1">
        <v>44645.407141203701</v>
      </c>
      <c r="I695" t="s">
        <v>455</v>
      </c>
      <c r="J695" t="s">
        <v>1439</v>
      </c>
      <c r="K695">
        <v>36</v>
      </c>
      <c r="L695" t="s">
        <v>43</v>
      </c>
      <c r="M695" t="s">
        <v>107</v>
      </c>
      <c r="N695" t="s">
        <v>1868</v>
      </c>
      <c r="O695">
        <v>62</v>
      </c>
      <c r="P695" t="s">
        <v>59</v>
      </c>
      <c r="Q695" t="s">
        <v>27</v>
      </c>
      <c r="R695" t="s">
        <v>109</v>
      </c>
      <c r="S695" t="s">
        <v>132</v>
      </c>
      <c r="T695" t="s">
        <v>155</v>
      </c>
      <c r="U695">
        <v>1</v>
      </c>
      <c r="V695" s="4">
        <v>27207.26</v>
      </c>
      <c r="W695" t="s">
        <v>110</v>
      </c>
      <c r="X695" cm="1">
        <f t="array" ref="X695">_xlfn.IFS(Table1[[#This Row],[severity]]="Critical", 4, Table1[[#This Row],[severity]]="High", 3, Table1[[#This Row],[severity]]="Medium", 2, TRUE, 1)</f>
        <v>4</v>
      </c>
      <c r="Y695">
        <f t="shared" si="20"/>
        <v>9</v>
      </c>
      <c r="Z695" t="str">
        <f t="shared" si="21"/>
        <v>Morning (06-11)</v>
      </c>
    </row>
    <row r="696" spans="1:26" x14ac:dyDescent="0.3">
      <c r="A696" t="s">
        <v>1869</v>
      </c>
      <c r="B696" t="s">
        <v>7101</v>
      </c>
      <c r="C696" t="s">
        <v>342</v>
      </c>
      <c r="D696" t="s">
        <v>48</v>
      </c>
      <c r="E696" t="s">
        <v>78</v>
      </c>
      <c r="F696">
        <f>MONTH(Table1[[#This Row],[incident_datetime]])</f>
        <v>7</v>
      </c>
      <c r="G696">
        <f>YEAR(Table1[[#This Row],[incident_datetime]])</f>
        <v>2022</v>
      </c>
      <c r="H696" s="1">
        <v>44744.630300925928</v>
      </c>
      <c r="I696" t="s">
        <v>289</v>
      </c>
      <c r="J696" t="s">
        <v>1870</v>
      </c>
      <c r="K696">
        <v>38</v>
      </c>
      <c r="L696" t="s">
        <v>43</v>
      </c>
      <c r="M696" t="s">
        <v>107</v>
      </c>
      <c r="N696" t="s">
        <v>1871</v>
      </c>
      <c r="O696">
        <v>43</v>
      </c>
      <c r="P696" t="s">
        <v>34</v>
      </c>
      <c r="Q696" t="s">
        <v>60</v>
      </c>
      <c r="R696" t="s">
        <v>109</v>
      </c>
      <c r="S696" t="s">
        <v>98</v>
      </c>
      <c r="T696" t="s">
        <v>270</v>
      </c>
      <c r="U696">
        <v>0</v>
      </c>
      <c r="V696" s="4">
        <v>10428.69</v>
      </c>
      <c r="W696" t="s">
        <v>103</v>
      </c>
      <c r="X696" cm="1">
        <f t="array" ref="X696">_xlfn.IFS(Table1[[#This Row],[severity]]="Critical", 4, Table1[[#This Row],[severity]]="High", 3, Table1[[#This Row],[severity]]="Medium", 2, TRUE, 1)</f>
        <v>4</v>
      </c>
      <c r="Y696">
        <f t="shared" si="20"/>
        <v>15</v>
      </c>
      <c r="Z696" t="str">
        <f t="shared" si="21"/>
        <v>Afternoon (12-17)</v>
      </c>
    </row>
    <row r="697" spans="1:26" x14ac:dyDescent="0.3">
      <c r="A697" t="s">
        <v>1872</v>
      </c>
      <c r="B697" t="s">
        <v>676</v>
      </c>
      <c r="C697" t="s">
        <v>233</v>
      </c>
      <c r="D697" t="s">
        <v>88</v>
      </c>
      <c r="E697" t="s">
        <v>66</v>
      </c>
      <c r="F697">
        <f>MONTH(Table1[[#This Row],[incident_datetime]])</f>
        <v>11</v>
      </c>
      <c r="G697">
        <f>YEAR(Table1[[#This Row],[incident_datetime]])</f>
        <v>2020</v>
      </c>
      <c r="H697" s="1">
        <v>44157.267048611109</v>
      </c>
      <c r="I697" t="s">
        <v>1093</v>
      </c>
      <c r="J697" t="s">
        <v>1873</v>
      </c>
      <c r="K697">
        <v>49</v>
      </c>
      <c r="L697" t="s">
        <v>59</v>
      </c>
      <c r="M697" t="s">
        <v>107</v>
      </c>
      <c r="N697" t="s">
        <v>1874</v>
      </c>
      <c r="O697">
        <v>66</v>
      </c>
      <c r="P697" t="s">
        <v>59</v>
      </c>
      <c r="Q697" t="s">
        <v>215</v>
      </c>
      <c r="R697" t="s">
        <v>139</v>
      </c>
      <c r="S697" t="s">
        <v>28</v>
      </c>
      <c r="T697" t="s">
        <v>155</v>
      </c>
      <c r="U697">
        <v>2</v>
      </c>
      <c r="V697" s="4">
        <v>42779.35</v>
      </c>
      <c r="W697" t="s">
        <v>110</v>
      </c>
      <c r="X697" cm="1">
        <f t="array" ref="X697">_xlfn.IFS(Table1[[#This Row],[severity]]="Critical", 4, Table1[[#This Row],[severity]]="High", 3, Table1[[#This Row],[severity]]="Medium", 2, TRUE, 1)</f>
        <v>2</v>
      </c>
      <c r="Y697">
        <f t="shared" si="20"/>
        <v>6</v>
      </c>
      <c r="Z697" t="str">
        <f t="shared" si="21"/>
        <v>Morning (06-11)</v>
      </c>
    </row>
    <row r="698" spans="1:26" x14ac:dyDescent="0.3">
      <c r="A698" t="s">
        <v>1875</v>
      </c>
      <c r="B698" t="s">
        <v>685</v>
      </c>
      <c r="C698" t="s">
        <v>185</v>
      </c>
      <c r="D698" t="s">
        <v>48</v>
      </c>
      <c r="E698" t="s">
        <v>31</v>
      </c>
      <c r="F698">
        <f>MONTH(Table1[[#This Row],[incident_datetime]])</f>
        <v>7</v>
      </c>
      <c r="G698">
        <f>YEAR(Table1[[#This Row],[incident_datetime]])</f>
        <v>2024</v>
      </c>
      <c r="H698" s="1">
        <v>45494.175983796296</v>
      </c>
      <c r="I698" t="s">
        <v>228</v>
      </c>
      <c r="J698" t="s">
        <v>1876</v>
      </c>
      <c r="K698">
        <v>31</v>
      </c>
      <c r="L698" t="s">
        <v>43</v>
      </c>
      <c r="M698" t="s">
        <v>35</v>
      </c>
      <c r="N698" t="s">
        <v>642</v>
      </c>
      <c r="O698">
        <v>88</v>
      </c>
      <c r="P698" t="s">
        <v>59</v>
      </c>
      <c r="Q698" t="s">
        <v>27</v>
      </c>
      <c r="R698" t="s">
        <v>52</v>
      </c>
      <c r="S698" t="s">
        <v>61</v>
      </c>
      <c r="T698" t="s">
        <v>155</v>
      </c>
      <c r="U698">
        <v>3</v>
      </c>
      <c r="V698" s="4">
        <v>5549.37</v>
      </c>
      <c r="W698" t="s">
        <v>103</v>
      </c>
      <c r="X698" cm="1">
        <f t="array" ref="X698">_xlfn.IFS(Table1[[#This Row],[severity]]="Critical", 4, Table1[[#This Row],[severity]]="High", 3, Table1[[#This Row],[severity]]="Medium", 2, TRUE, 1)</f>
        <v>1</v>
      </c>
      <c r="Y698">
        <f t="shared" si="20"/>
        <v>4</v>
      </c>
      <c r="Z698" t="str">
        <f t="shared" si="21"/>
        <v>Night (00-05)</v>
      </c>
    </row>
    <row r="699" spans="1:26" x14ac:dyDescent="0.3">
      <c r="A699" t="s">
        <v>1877</v>
      </c>
      <c r="B699" t="s">
        <v>676</v>
      </c>
      <c r="C699" t="s">
        <v>185</v>
      </c>
      <c r="D699" t="s">
        <v>88</v>
      </c>
      <c r="E699" t="s">
        <v>23</v>
      </c>
      <c r="F699">
        <f>MONTH(Table1[[#This Row],[incident_datetime]])</f>
        <v>6</v>
      </c>
      <c r="G699">
        <f>YEAR(Table1[[#This Row],[incident_datetime]])</f>
        <v>2018</v>
      </c>
      <c r="H699" s="1">
        <v>43261.148738425924</v>
      </c>
      <c r="I699" t="s">
        <v>852</v>
      </c>
      <c r="J699" t="s">
        <v>7102</v>
      </c>
      <c r="K699">
        <v>52</v>
      </c>
      <c r="L699" t="s">
        <v>43</v>
      </c>
      <c r="M699" t="s">
        <v>35</v>
      </c>
      <c r="N699" t="s">
        <v>1878</v>
      </c>
      <c r="O699">
        <v>80</v>
      </c>
      <c r="P699" t="s">
        <v>59</v>
      </c>
      <c r="Q699" t="s">
        <v>27</v>
      </c>
      <c r="R699" t="s">
        <v>97</v>
      </c>
      <c r="S699" t="s">
        <v>28</v>
      </c>
      <c r="T699" t="s">
        <v>29</v>
      </c>
      <c r="U699">
        <v>0</v>
      </c>
      <c r="V699" s="4">
        <v>26774.42</v>
      </c>
      <c r="W699" t="s">
        <v>110</v>
      </c>
      <c r="X699" cm="1">
        <f t="array" ref="X699">_xlfn.IFS(Table1[[#This Row],[severity]]="Critical", 4, Table1[[#This Row],[severity]]="High", 3, Table1[[#This Row],[severity]]="Medium", 2, TRUE, 1)</f>
        <v>3</v>
      </c>
      <c r="Y699">
        <f t="shared" si="20"/>
        <v>3</v>
      </c>
      <c r="Z699" t="str">
        <f t="shared" si="21"/>
        <v>Night (00-05)</v>
      </c>
    </row>
    <row r="700" spans="1:26" x14ac:dyDescent="0.3">
      <c r="A700" t="s">
        <v>1879</v>
      </c>
      <c r="B700" t="s">
        <v>391</v>
      </c>
      <c r="C700" t="s">
        <v>135</v>
      </c>
      <c r="D700" t="s">
        <v>92</v>
      </c>
      <c r="E700" t="s">
        <v>186</v>
      </c>
      <c r="F700">
        <f>MONTH(Table1[[#This Row],[incident_datetime]])</f>
        <v>3</v>
      </c>
      <c r="G700">
        <f>YEAR(Table1[[#This Row],[incident_datetime]])</f>
        <v>2023</v>
      </c>
      <c r="H700" s="1">
        <v>44993.550046296295</v>
      </c>
      <c r="I700" t="s">
        <v>347</v>
      </c>
      <c r="J700" t="s">
        <v>1880</v>
      </c>
      <c r="K700">
        <v>25</v>
      </c>
      <c r="L700" t="s">
        <v>59</v>
      </c>
      <c r="M700" t="s">
        <v>35</v>
      </c>
      <c r="N700" t="s">
        <v>748</v>
      </c>
      <c r="O700">
        <v>74</v>
      </c>
      <c r="P700" t="s">
        <v>59</v>
      </c>
      <c r="Q700" t="s">
        <v>70</v>
      </c>
      <c r="R700" t="s">
        <v>97</v>
      </c>
      <c r="S700" t="s">
        <v>28</v>
      </c>
      <c r="T700" t="s">
        <v>29</v>
      </c>
      <c r="U700">
        <v>3</v>
      </c>
      <c r="V700" s="4">
        <v>27699.200000000001</v>
      </c>
      <c r="W700" t="s">
        <v>110</v>
      </c>
      <c r="X700" cm="1">
        <f t="array" ref="X700">_xlfn.IFS(Table1[[#This Row],[severity]]="Critical", 4, Table1[[#This Row],[severity]]="High", 3, Table1[[#This Row],[severity]]="Medium", 2, TRUE, 1)</f>
        <v>3</v>
      </c>
      <c r="Y700">
        <f t="shared" si="20"/>
        <v>13</v>
      </c>
      <c r="Z700" t="str">
        <f t="shared" si="21"/>
        <v>Afternoon (12-17)</v>
      </c>
    </row>
    <row r="701" spans="1:26" x14ac:dyDescent="0.3">
      <c r="A701" t="s">
        <v>1881</v>
      </c>
      <c r="B701" t="s">
        <v>250</v>
      </c>
      <c r="C701" t="s">
        <v>185</v>
      </c>
      <c r="D701" t="s">
        <v>100</v>
      </c>
      <c r="E701" t="s">
        <v>39</v>
      </c>
      <c r="F701">
        <f ca="1">MONTH(Table1[[#This Row],[incident_datetime]])</f>
        <v>8</v>
      </c>
      <c r="G701">
        <f ca="1">YEAR(Table1[[#This Row],[incident_datetime]])</f>
        <v>2026</v>
      </c>
      <c r="H701" s="2">
        <f ca="1">TODAY()</f>
        <v>46250</v>
      </c>
      <c r="I701" t="s">
        <v>272</v>
      </c>
      <c r="J701" t="s">
        <v>7102</v>
      </c>
      <c r="K701">
        <v>52</v>
      </c>
      <c r="L701" t="s">
        <v>43</v>
      </c>
      <c r="M701" t="s">
        <v>35</v>
      </c>
      <c r="N701" t="s">
        <v>896</v>
      </c>
      <c r="O701">
        <v>70</v>
      </c>
      <c r="P701" t="s">
        <v>59</v>
      </c>
      <c r="Q701" t="s">
        <v>27</v>
      </c>
      <c r="R701" t="s">
        <v>139</v>
      </c>
      <c r="S701" t="s">
        <v>98</v>
      </c>
      <c r="T701" t="s">
        <v>155</v>
      </c>
      <c r="U701">
        <v>0</v>
      </c>
      <c r="V701" s="4">
        <v>355.82</v>
      </c>
      <c r="W701" t="s">
        <v>110</v>
      </c>
      <c r="X701" cm="1">
        <f t="array" ref="X701">_xlfn.IFS(Table1[[#This Row],[severity]]="Critical", 4, Table1[[#This Row],[severity]]="High", 3, Table1[[#This Row],[severity]]="Medium", 2, TRUE, 1)</f>
        <v>2</v>
      </c>
      <c r="Y701">
        <f t="shared" ca="1" si="20"/>
        <v>0</v>
      </c>
      <c r="Z701" t="str">
        <f t="shared" ca="1" si="21"/>
        <v>Night (00-05)</v>
      </c>
    </row>
    <row r="702" spans="1:26" x14ac:dyDescent="0.3">
      <c r="A702" t="s">
        <v>1882</v>
      </c>
      <c r="B702" t="s">
        <v>935</v>
      </c>
      <c r="C702" t="s">
        <v>342</v>
      </c>
      <c r="D702" t="s">
        <v>100</v>
      </c>
      <c r="E702" t="s">
        <v>55</v>
      </c>
      <c r="F702">
        <f ca="1">MONTH(Table1[[#This Row],[incident_datetime]])</f>
        <v>8</v>
      </c>
      <c r="G702">
        <f ca="1">YEAR(Table1[[#This Row],[incident_datetime]])</f>
        <v>2026</v>
      </c>
      <c r="H702" s="2">
        <f ca="1">TODAY()</f>
        <v>46250</v>
      </c>
      <c r="I702" t="s">
        <v>169</v>
      </c>
      <c r="J702" t="s">
        <v>119</v>
      </c>
      <c r="K702">
        <v>52</v>
      </c>
      <c r="L702" t="s">
        <v>43</v>
      </c>
      <c r="M702" t="s">
        <v>35</v>
      </c>
      <c r="N702" t="s">
        <v>1883</v>
      </c>
      <c r="O702">
        <v>48</v>
      </c>
      <c r="P702" t="s">
        <v>43</v>
      </c>
      <c r="Q702" t="s">
        <v>116</v>
      </c>
      <c r="R702" t="s">
        <v>109</v>
      </c>
      <c r="S702" t="s">
        <v>132</v>
      </c>
      <c r="T702" t="s">
        <v>29</v>
      </c>
      <c r="U702">
        <v>1</v>
      </c>
      <c r="V702" s="4">
        <v>18051.939999999999</v>
      </c>
      <c r="W702" t="s">
        <v>103</v>
      </c>
      <c r="X702" cm="1">
        <f t="array" ref="X702">_xlfn.IFS(Table1[[#This Row],[severity]]="Critical", 4, Table1[[#This Row],[severity]]="High", 3, Table1[[#This Row],[severity]]="Medium", 2, TRUE, 1)</f>
        <v>4</v>
      </c>
      <c r="Y702">
        <f t="shared" ca="1" si="20"/>
        <v>0</v>
      </c>
      <c r="Z702" t="str">
        <f t="shared" ca="1" si="21"/>
        <v>Night (00-05)</v>
      </c>
    </row>
    <row r="703" spans="1:26" x14ac:dyDescent="0.3">
      <c r="A703" t="s">
        <v>1884</v>
      </c>
      <c r="B703" t="s">
        <v>676</v>
      </c>
      <c r="C703" t="s">
        <v>686</v>
      </c>
      <c r="D703" t="s">
        <v>22</v>
      </c>
      <c r="E703" t="s">
        <v>39</v>
      </c>
      <c r="F703">
        <f>MONTH(Table1[[#This Row],[incident_datetime]])</f>
        <v>6</v>
      </c>
      <c r="G703">
        <f>YEAR(Table1[[#This Row],[incident_datetime]])</f>
        <v>2019</v>
      </c>
      <c r="H703" s="1">
        <v>43620.301724537036</v>
      </c>
      <c r="I703" t="s">
        <v>1399</v>
      </c>
      <c r="J703" t="s">
        <v>1885</v>
      </c>
      <c r="K703">
        <v>25</v>
      </c>
      <c r="L703" t="s">
        <v>59</v>
      </c>
      <c r="M703" t="s">
        <v>35</v>
      </c>
      <c r="O703">
        <v>56</v>
      </c>
      <c r="P703" t="s">
        <v>59</v>
      </c>
      <c r="Q703" t="s">
        <v>215</v>
      </c>
      <c r="R703" t="s">
        <v>139</v>
      </c>
      <c r="S703" t="s">
        <v>61</v>
      </c>
      <c r="T703" t="s">
        <v>29</v>
      </c>
      <c r="U703">
        <v>0</v>
      </c>
      <c r="V703" s="4">
        <v>47635.61</v>
      </c>
      <c r="W703" t="s">
        <v>110</v>
      </c>
      <c r="X703" cm="1">
        <f t="array" ref="X703">_xlfn.IFS(Table1[[#This Row],[severity]]="Critical", 4, Table1[[#This Row],[severity]]="High", 3, Table1[[#This Row],[severity]]="Medium", 2, TRUE, 1)</f>
        <v>2</v>
      </c>
      <c r="Y703">
        <f t="shared" si="20"/>
        <v>7</v>
      </c>
      <c r="Z703" t="str">
        <f t="shared" si="21"/>
        <v>Morning (06-11)</v>
      </c>
    </row>
    <row r="704" spans="1:26" x14ac:dyDescent="0.3">
      <c r="A704" t="s">
        <v>1886</v>
      </c>
      <c r="B704" t="s">
        <v>165</v>
      </c>
      <c r="C704" t="s">
        <v>258</v>
      </c>
      <c r="D704" t="s">
        <v>38</v>
      </c>
      <c r="E704" t="s">
        <v>72</v>
      </c>
      <c r="F704">
        <f>MONTH(Table1[[#This Row],[incident_datetime]])</f>
        <v>1</v>
      </c>
      <c r="G704">
        <f>YEAR(Table1[[#This Row],[incident_datetime]])</f>
        <v>2019</v>
      </c>
      <c r="H704" s="1">
        <v>43483.502766203703</v>
      </c>
      <c r="I704" t="s">
        <v>127</v>
      </c>
      <c r="J704" t="s">
        <v>7102</v>
      </c>
      <c r="K704">
        <v>52</v>
      </c>
      <c r="L704" t="s">
        <v>43</v>
      </c>
      <c r="M704" t="s">
        <v>35</v>
      </c>
      <c r="N704" t="s">
        <v>472</v>
      </c>
      <c r="O704">
        <v>45</v>
      </c>
      <c r="P704" t="s">
        <v>34</v>
      </c>
      <c r="Q704" t="s">
        <v>27</v>
      </c>
      <c r="R704" t="s">
        <v>139</v>
      </c>
      <c r="S704" t="s">
        <v>61</v>
      </c>
      <c r="T704" t="s">
        <v>270</v>
      </c>
      <c r="U704">
        <v>2</v>
      </c>
      <c r="V704" s="4">
        <v>30685.93</v>
      </c>
      <c r="W704" t="s">
        <v>103</v>
      </c>
      <c r="X704" cm="1">
        <f t="array" ref="X704">_xlfn.IFS(Table1[[#This Row],[severity]]="Critical", 4, Table1[[#This Row],[severity]]="High", 3, Table1[[#This Row],[severity]]="Medium", 2, TRUE, 1)</f>
        <v>2</v>
      </c>
      <c r="Y704">
        <f t="shared" si="20"/>
        <v>12</v>
      </c>
      <c r="Z704" t="str">
        <f t="shared" si="21"/>
        <v>Afternoon (12-17)</v>
      </c>
    </row>
    <row r="705" spans="1:26" x14ac:dyDescent="0.3">
      <c r="A705" t="s">
        <v>1887</v>
      </c>
      <c r="B705" t="s">
        <v>267</v>
      </c>
      <c r="C705" t="s">
        <v>468</v>
      </c>
      <c r="D705" t="s">
        <v>100</v>
      </c>
      <c r="E705" t="s">
        <v>23</v>
      </c>
      <c r="F705">
        <f>MONTH(Table1[[#This Row],[incident_datetime]])</f>
        <v>2</v>
      </c>
      <c r="G705">
        <f>YEAR(Table1[[#This Row],[incident_datetime]])</f>
        <v>2019</v>
      </c>
      <c r="H705" s="1">
        <v>43524.884965277779</v>
      </c>
      <c r="I705" t="s">
        <v>490</v>
      </c>
      <c r="J705" t="s">
        <v>1328</v>
      </c>
      <c r="K705">
        <v>54</v>
      </c>
      <c r="L705" t="s">
        <v>34</v>
      </c>
      <c r="M705" t="s">
        <v>35</v>
      </c>
      <c r="N705" t="s">
        <v>96</v>
      </c>
      <c r="O705">
        <v>76</v>
      </c>
      <c r="P705" t="s">
        <v>43</v>
      </c>
      <c r="Q705" t="s">
        <v>70</v>
      </c>
      <c r="R705" t="s">
        <v>109</v>
      </c>
      <c r="S705" t="s">
        <v>98</v>
      </c>
      <c r="T705" t="s">
        <v>29</v>
      </c>
      <c r="U705">
        <v>3</v>
      </c>
      <c r="V705" s="4">
        <v>2282.8200000000002</v>
      </c>
      <c r="W705" t="s">
        <v>110</v>
      </c>
      <c r="X705" cm="1">
        <f t="array" ref="X705">_xlfn.IFS(Table1[[#This Row],[severity]]="Critical", 4, Table1[[#This Row],[severity]]="High", 3, Table1[[#This Row],[severity]]="Medium", 2, TRUE, 1)</f>
        <v>4</v>
      </c>
      <c r="Y705">
        <f t="shared" si="20"/>
        <v>21</v>
      </c>
      <c r="Z705" t="str">
        <f t="shared" si="21"/>
        <v>Evening (18-23)</v>
      </c>
    </row>
    <row r="706" spans="1:26" x14ac:dyDescent="0.3">
      <c r="A706" t="s">
        <v>1888</v>
      </c>
      <c r="B706" t="s">
        <v>1173</v>
      </c>
      <c r="C706" t="s">
        <v>220</v>
      </c>
      <c r="D706" t="s">
        <v>65</v>
      </c>
      <c r="E706" t="s">
        <v>39</v>
      </c>
      <c r="F706">
        <f>MONTH(Table1[[#This Row],[incident_datetime]])</f>
        <v>12</v>
      </c>
      <c r="G706">
        <f>YEAR(Table1[[#This Row],[incident_datetime]])</f>
        <v>2021</v>
      </c>
      <c r="H706" s="1">
        <v>44540.821076388886</v>
      </c>
      <c r="I706" t="s">
        <v>939</v>
      </c>
      <c r="J706" t="s">
        <v>1889</v>
      </c>
      <c r="K706">
        <v>36</v>
      </c>
      <c r="L706" t="s">
        <v>43</v>
      </c>
      <c r="M706" t="s">
        <v>41</v>
      </c>
      <c r="N706" t="s">
        <v>1117</v>
      </c>
      <c r="O706">
        <v>70</v>
      </c>
      <c r="P706" t="s">
        <v>43</v>
      </c>
      <c r="Q706" t="s">
        <v>27</v>
      </c>
      <c r="R706" t="s">
        <v>109</v>
      </c>
      <c r="S706" t="s">
        <v>98</v>
      </c>
      <c r="T706" t="s">
        <v>155</v>
      </c>
      <c r="U706">
        <v>2</v>
      </c>
      <c r="V706" s="4">
        <v>11874.85</v>
      </c>
      <c r="W706" t="s">
        <v>103</v>
      </c>
      <c r="X706" cm="1">
        <f t="array" ref="X706">_xlfn.IFS(Table1[[#This Row],[severity]]="Critical", 4, Table1[[#This Row],[severity]]="High", 3, Table1[[#This Row],[severity]]="Medium", 2, TRUE, 1)</f>
        <v>4</v>
      </c>
      <c r="Y706">
        <f t="shared" ref="Y706:Y769" si="22">HOUR(H706)</f>
        <v>19</v>
      </c>
      <c r="Z706" t="str">
        <f t="shared" ref="Z706:Z769" si="23">IF(Y706&lt;6,"Night (00-05)",IF(Y706&lt;12,"Morning (06-11)",IF(Y706&lt;18,"Afternoon (12-17)","Evening (18-23)")))</f>
        <v>Evening (18-23)</v>
      </c>
    </row>
    <row r="707" spans="1:26" x14ac:dyDescent="0.3">
      <c r="A707" t="s">
        <v>1890</v>
      </c>
      <c r="B707" t="s">
        <v>422</v>
      </c>
      <c r="C707" t="s">
        <v>135</v>
      </c>
      <c r="D707" t="s">
        <v>88</v>
      </c>
      <c r="E707" t="s">
        <v>78</v>
      </c>
      <c r="F707">
        <f>MONTH(Table1[[#This Row],[incident_datetime]])</f>
        <v>8</v>
      </c>
      <c r="G707">
        <f>YEAR(Table1[[#This Row],[incident_datetime]])</f>
        <v>2023</v>
      </c>
      <c r="H707" s="1">
        <v>45163.956736111111</v>
      </c>
      <c r="I707" t="s">
        <v>682</v>
      </c>
      <c r="J707" t="s">
        <v>847</v>
      </c>
      <c r="K707">
        <v>41</v>
      </c>
      <c r="L707" t="s">
        <v>59</v>
      </c>
      <c r="M707" t="s">
        <v>85</v>
      </c>
      <c r="N707" t="s">
        <v>1891</v>
      </c>
      <c r="O707">
        <v>11</v>
      </c>
      <c r="P707" t="s">
        <v>59</v>
      </c>
      <c r="Q707" t="s">
        <v>215</v>
      </c>
      <c r="R707" t="s">
        <v>109</v>
      </c>
      <c r="S707" t="s">
        <v>28</v>
      </c>
      <c r="T707" t="s">
        <v>155</v>
      </c>
      <c r="U707">
        <v>1</v>
      </c>
      <c r="V707" s="4">
        <v>28762.44</v>
      </c>
      <c r="W707" t="s">
        <v>110</v>
      </c>
      <c r="X707" cm="1">
        <f t="array" ref="X707">_xlfn.IFS(Table1[[#This Row],[severity]]="Critical", 4, Table1[[#This Row],[severity]]="High", 3, Table1[[#This Row],[severity]]="Medium", 2, TRUE, 1)</f>
        <v>4</v>
      </c>
      <c r="Y707">
        <f t="shared" si="22"/>
        <v>22</v>
      </c>
      <c r="Z707" t="str">
        <f t="shared" si="23"/>
        <v>Evening (18-23)</v>
      </c>
    </row>
    <row r="708" spans="1:26" x14ac:dyDescent="0.3">
      <c r="A708" t="s">
        <v>1892</v>
      </c>
      <c r="B708" t="s">
        <v>598</v>
      </c>
      <c r="C708" t="s">
        <v>180</v>
      </c>
      <c r="D708" t="s">
        <v>88</v>
      </c>
      <c r="E708" t="s">
        <v>55</v>
      </c>
      <c r="F708">
        <f>MONTH(Table1[[#This Row],[incident_datetime]])</f>
        <v>4</v>
      </c>
      <c r="G708">
        <f>YEAR(Table1[[#This Row],[incident_datetime]])</f>
        <v>2019</v>
      </c>
      <c r="H708" s="1">
        <v>43558.775439814817</v>
      </c>
      <c r="I708" t="s">
        <v>750</v>
      </c>
      <c r="J708" t="s">
        <v>1029</v>
      </c>
      <c r="K708">
        <v>26</v>
      </c>
      <c r="L708" t="s">
        <v>59</v>
      </c>
      <c r="M708" t="s">
        <v>85</v>
      </c>
      <c r="N708" t="s">
        <v>1202</v>
      </c>
      <c r="O708">
        <v>61</v>
      </c>
      <c r="P708" t="s">
        <v>59</v>
      </c>
      <c r="Q708" t="s">
        <v>70</v>
      </c>
      <c r="R708" t="s">
        <v>109</v>
      </c>
      <c r="S708" t="s">
        <v>53</v>
      </c>
      <c r="T708" t="s">
        <v>270</v>
      </c>
      <c r="U708">
        <v>3</v>
      </c>
      <c r="V708" s="4">
        <v>29158.67</v>
      </c>
      <c r="W708" t="s">
        <v>110</v>
      </c>
      <c r="X708" cm="1">
        <f t="array" ref="X708">_xlfn.IFS(Table1[[#This Row],[severity]]="Critical", 4, Table1[[#This Row],[severity]]="High", 3, Table1[[#This Row],[severity]]="Medium", 2, TRUE, 1)</f>
        <v>4</v>
      </c>
      <c r="Y708">
        <f t="shared" si="22"/>
        <v>18</v>
      </c>
      <c r="Z708" t="str">
        <f t="shared" si="23"/>
        <v>Evening (18-23)</v>
      </c>
    </row>
    <row r="709" spans="1:26" x14ac:dyDescent="0.3">
      <c r="A709" t="s">
        <v>1893</v>
      </c>
      <c r="B709" t="s">
        <v>391</v>
      </c>
      <c r="C709" t="s">
        <v>468</v>
      </c>
      <c r="D709" t="s">
        <v>92</v>
      </c>
      <c r="E709" t="s">
        <v>93</v>
      </c>
      <c r="F709">
        <f>MONTH(Table1[[#This Row],[incident_datetime]])</f>
        <v>8</v>
      </c>
      <c r="G709">
        <f>YEAR(Table1[[#This Row],[incident_datetime]])</f>
        <v>2021</v>
      </c>
      <c r="H709" s="1">
        <v>44410.619131944448</v>
      </c>
      <c r="I709" t="s">
        <v>272</v>
      </c>
      <c r="J709" t="s">
        <v>1671</v>
      </c>
      <c r="K709">
        <v>34</v>
      </c>
      <c r="L709" t="s">
        <v>43</v>
      </c>
      <c r="M709" t="s">
        <v>107</v>
      </c>
      <c r="N709" t="s">
        <v>1894</v>
      </c>
      <c r="O709">
        <v>30</v>
      </c>
      <c r="P709" t="s">
        <v>59</v>
      </c>
      <c r="Q709" t="s">
        <v>60</v>
      </c>
      <c r="R709" t="s">
        <v>97</v>
      </c>
      <c r="S709" t="s">
        <v>61</v>
      </c>
      <c r="T709" t="s">
        <v>29</v>
      </c>
      <c r="U709">
        <v>3</v>
      </c>
      <c r="V709" s="4">
        <v>37229.660000000003</v>
      </c>
      <c r="W709" t="s">
        <v>103</v>
      </c>
      <c r="X709" cm="1">
        <f t="array" ref="X709">_xlfn.IFS(Table1[[#This Row],[severity]]="Critical", 4, Table1[[#This Row],[severity]]="High", 3, Table1[[#This Row],[severity]]="Medium", 2, TRUE, 1)</f>
        <v>3</v>
      </c>
      <c r="Y709">
        <f t="shared" si="22"/>
        <v>14</v>
      </c>
      <c r="Z709" t="str">
        <f t="shared" si="23"/>
        <v>Afternoon (12-17)</v>
      </c>
    </row>
    <row r="710" spans="1:26" x14ac:dyDescent="0.3">
      <c r="A710" t="s">
        <v>1895</v>
      </c>
      <c r="B710" t="s">
        <v>935</v>
      </c>
      <c r="C710" t="s">
        <v>180</v>
      </c>
      <c r="D710" t="s">
        <v>22</v>
      </c>
      <c r="E710" t="s">
        <v>23</v>
      </c>
      <c r="F710">
        <f>MONTH(Table1[[#This Row],[incident_datetime]])</f>
        <v>11</v>
      </c>
      <c r="G710">
        <f>YEAR(Table1[[#This Row],[incident_datetime]])</f>
        <v>2018</v>
      </c>
      <c r="H710" s="1">
        <v>43419.153645833336</v>
      </c>
      <c r="I710" t="s">
        <v>67</v>
      </c>
      <c r="J710" t="s">
        <v>977</v>
      </c>
      <c r="K710">
        <v>53</v>
      </c>
      <c r="L710" t="s">
        <v>59</v>
      </c>
      <c r="M710" t="s">
        <v>35</v>
      </c>
      <c r="N710" t="s">
        <v>1713</v>
      </c>
      <c r="O710">
        <v>86</v>
      </c>
      <c r="P710" t="s">
        <v>59</v>
      </c>
      <c r="Q710" t="s">
        <v>27</v>
      </c>
      <c r="R710" t="s">
        <v>139</v>
      </c>
      <c r="S710" t="s">
        <v>98</v>
      </c>
      <c r="T710" t="s">
        <v>155</v>
      </c>
      <c r="U710">
        <v>5</v>
      </c>
      <c r="V710" s="4">
        <v>1862.46</v>
      </c>
      <c r="W710" t="s">
        <v>110</v>
      </c>
      <c r="X710" cm="1">
        <f t="array" ref="X710">_xlfn.IFS(Table1[[#This Row],[severity]]="Critical", 4, Table1[[#This Row],[severity]]="High", 3, Table1[[#This Row],[severity]]="Medium", 2, TRUE, 1)</f>
        <v>2</v>
      </c>
      <c r="Y710">
        <f t="shared" si="22"/>
        <v>3</v>
      </c>
      <c r="Z710" t="str">
        <f t="shared" si="23"/>
        <v>Night (00-05)</v>
      </c>
    </row>
    <row r="711" spans="1:26" x14ac:dyDescent="0.3">
      <c r="A711" t="s">
        <v>1896</v>
      </c>
      <c r="B711" t="s">
        <v>242</v>
      </c>
      <c r="C711" t="s">
        <v>342</v>
      </c>
      <c r="D711" t="s">
        <v>22</v>
      </c>
      <c r="E711" t="s">
        <v>55</v>
      </c>
      <c r="F711">
        <f>MONTH(Table1[[#This Row],[incident_datetime]])</f>
        <v>7</v>
      </c>
      <c r="G711">
        <f>YEAR(Table1[[#This Row],[incident_datetime]])</f>
        <v>2019</v>
      </c>
      <c r="H711" s="1">
        <v>43648.695833333331</v>
      </c>
      <c r="I711" t="s">
        <v>321</v>
      </c>
      <c r="J711" t="s">
        <v>1671</v>
      </c>
      <c r="K711">
        <v>24</v>
      </c>
      <c r="L711" t="s">
        <v>43</v>
      </c>
      <c r="M711" t="s">
        <v>35</v>
      </c>
      <c r="N711" t="s">
        <v>1897</v>
      </c>
      <c r="O711">
        <v>67</v>
      </c>
      <c r="P711" t="s">
        <v>43</v>
      </c>
      <c r="Q711" t="s">
        <v>70</v>
      </c>
      <c r="R711" t="s">
        <v>52</v>
      </c>
      <c r="S711" t="s">
        <v>61</v>
      </c>
      <c r="T711" t="s">
        <v>155</v>
      </c>
      <c r="U711">
        <v>4</v>
      </c>
      <c r="V711" s="4">
        <v>22042.48</v>
      </c>
      <c r="W711" t="s">
        <v>110</v>
      </c>
      <c r="X711" cm="1">
        <f t="array" ref="X711">_xlfn.IFS(Table1[[#This Row],[severity]]="Critical", 4, Table1[[#This Row],[severity]]="High", 3, Table1[[#This Row],[severity]]="Medium", 2, TRUE, 1)</f>
        <v>1</v>
      </c>
      <c r="Y711">
        <f t="shared" si="22"/>
        <v>16</v>
      </c>
      <c r="Z711" t="str">
        <f t="shared" si="23"/>
        <v>Afternoon (12-17)</v>
      </c>
    </row>
    <row r="712" spans="1:26" x14ac:dyDescent="0.3">
      <c r="A712" t="s">
        <v>1898</v>
      </c>
      <c r="B712" t="s">
        <v>676</v>
      </c>
      <c r="C712" t="s">
        <v>185</v>
      </c>
      <c r="D712" t="s">
        <v>38</v>
      </c>
      <c r="E712" t="s">
        <v>72</v>
      </c>
      <c r="F712">
        <f>MONTH(Table1[[#This Row],[incident_datetime]])</f>
        <v>7</v>
      </c>
      <c r="G712">
        <f>YEAR(Table1[[#This Row],[incident_datetime]])</f>
        <v>2020</v>
      </c>
      <c r="H712" s="1">
        <v>44025.155613425923</v>
      </c>
      <c r="I712" t="s">
        <v>812</v>
      </c>
      <c r="J712" t="s">
        <v>356</v>
      </c>
      <c r="K712">
        <v>53</v>
      </c>
      <c r="L712" t="s">
        <v>43</v>
      </c>
      <c r="M712" t="s">
        <v>35</v>
      </c>
      <c r="N712" t="s">
        <v>879</v>
      </c>
      <c r="O712">
        <v>73</v>
      </c>
      <c r="P712" t="s">
        <v>59</v>
      </c>
      <c r="Q712" t="s">
        <v>27</v>
      </c>
      <c r="R712" t="s">
        <v>52</v>
      </c>
      <c r="S712" t="s">
        <v>61</v>
      </c>
      <c r="T712" t="s">
        <v>155</v>
      </c>
      <c r="U712">
        <v>4</v>
      </c>
      <c r="V712" s="4">
        <v>27583.25</v>
      </c>
      <c r="W712" t="s">
        <v>103</v>
      </c>
      <c r="X712" cm="1">
        <f t="array" ref="X712">_xlfn.IFS(Table1[[#This Row],[severity]]="Critical", 4, Table1[[#This Row],[severity]]="High", 3, Table1[[#This Row],[severity]]="Medium", 2, TRUE, 1)</f>
        <v>1</v>
      </c>
      <c r="Y712">
        <f t="shared" si="22"/>
        <v>3</v>
      </c>
      <c r="Z712" t="str">
        <f t="shared" si="23"/>
        <v>Night (00-05)</v>
      </c>
    </row>
    <row r="713" spans="1:26" x14ac:dyDescent="0.3">
      <c r="A713" t="s">
        <v>1899</v>
      </c>
      <c r="B713" t="s">
        <v>306</v>
      </c>
      <c r="C713" t="s">
        <v>562</v>
      </c>
      <c r="D713" t="s">
        <v>100</v>
      </c>
      <c r="E713" t="s">
        <v>66</v>
      </c>
      <c r="F713">
        <f ca="1">MONTH(Table1[[#This Row],[incident_datetime]])</f>
        <v>8</v>
      </c>
      <c r="G713">
        <f ca="1">YEAR(Table1[[#This Row],[incident_datetime]])</f>
        <v>2026</v>
      </c>
      <c r="H713" s="2">
        <f ca="1">TODAY()</f>
        <v>46250</v>
      </c>
      <c r="I713" t="s">
        <v>800</v>
      </c>
      <c r="J713" t="s">
        <v>940</v>
      </c>
      <c r="K713">
        <v>58</v>
      </c>
      <c r="L713" t="s">
        <v>43</v>
      </c>
      <c r="M713" t="s">
        <v>41</v>
      </c>
      <c r="N713" t="s">
        <v>772</v>
      </c>
      <c r="O713">
        <v>59</v>
      </c>
      <c r="P713" t="s">
        <v>43</v>
      </c>
      <c r="Q713" t="s">
        <v>45</v>
      </c>
      <c r="R713" t="s">
        <v>52</v>
      </c>
      <c r="S713" t="s">
        <v>98</v>
      </c>
      <c r="T713" t="s">
        <v>155</v>
      </c>
      <c r="U713">
        <v>5</v>
      </c>
      <c r="V713" s="4">
        <v>43604.49</v>
      </c>
      <c r="W713" t="s">
        <v>103</v>
      </c>
      <c r="X713" cm="1">
        <f t="array" ref="X713">_xlfn.IFS(Table1[[#This Row],[severity]]="Critical", 4, Table1[[#This Row],[severity]]="High", 3, Table1[[#This Row],[severity]]="Medium", 2, TRUE, 1)</f>
        <v>1</v>
      </c>
      <c r="Y713">
        <f t="shared" ca="1" si="22"/>
        <v>0</v>
      </c>
      <c r="Z713" t="str">
        <f t="shared" ca="1" si="23"/>
        <v>Night (00-05)</v>
      </c>
    </row>
    <row r="714" spans="1:26" x14ac:dyDescent="0.3">
      <c r="A714" t="s">
        <v>1900</v>
      </c>
      <c r="B714" t="s">
        <v>1173</v>
      </c>
      <c r="C714" t="s">
        <v>233</v>
      </c>
      <c r="D714" t="s">
        <v>88</v>
      </c>
      <c r="E714" t="s">
        <v>23</v>
      </c>
      <c r="F714">
        <f>MONTH(Table1[[#This Row],[incident_datetime]])</f>
        <v>3</v>
      </c>
      <c r="G714">
        <f>YEAR(Table1[[#This Row],[incident_datetime]])</f>
        <v>2019</v>
      </c>
      <c r="H714" s="1">
        <v>43549.202418981484</v>
      </c>
      <c r="I714" t="s">
        <v>1492</v>
      </c>
      <c r="J714" t="s">
        <v>7102</v>
      </c>
      <c r="K714">
        <v>52</v>
      </c>
      <c r="L714" t="s">
        <v>43</v>
      </c>
      <c r="M714" t="s">
        <v>35</v>
      </c>
      <c r="N714" t="s">
        <v>86</v>
      </c>
      <c r="O714">
        <v>60</v>
      </c>
      <c r="P714" t="s">
        <v>43</v>
      </c>
      <c r="Q714" t="s">
        <v>27</v>
      </c>
      <c r="R714" t="s">
        <v>109</v>
      </c>
      <c r="S714" t="s">
        <v>53</v>
      </c>
      <c r="T714" t="s">
        <v>62</v>
      </c>
      <c r="U714">
        <v>2</v>
      </c>
      <c r="V714" s="4">
        <v>17697.75</v>
      </c>
      <c r="W714" t="s">
        <v>103</v>
      </c>
      <c r="X714" cm="1">
        <f t="array" ref="X714">_xlfn.IFS(Table1[[#This Row],[severity]]="Critical", 4, Table1[[#This Row],[severity]]="High", 3, Table1[[#This Row],[severity]]="Medium", 2, TRUE, 1)</f>
        <v>4</v>
      </c>
      <c r="Y714">
        <f t="shared" si="22"/>
        <v>4</v>
      </c>
      <c r="Z714" t="str">
        <f t="shared" si="23"/>
        <v>Night (00-05)</v>
      </c>
    </row>
    <row r="715" spans="1:26" x14ac:dyDescent="0.3">
      <c r="A715" t="s">
        <v>1901</v>
      </c>
      <c r="B715" t="s">
        <v>250</v>
      </c>
      <c r="C715" t="s">
        <v>135</v>
      </c>
      <c r="D715" t="s">
        <v>48</v>
      </c>
      <c r="E715" t="s">
        <v>186</v>
      </c>
      <c r="F715">
        <f>MONTH(Table1[[#This Row],[incident_datetime]])</f>
        <v>3</v>
      </c>
      <c r="G715">
        <f>YEAR(Table1[[#This Row],[incident_datetime]])</f>
        <v>2018</v>
      </c>
      <c r="H715" s="1">
        <v>43173.022627314815</v>
      </c>
      <c r="I715" t="s">
        <v>832</v>
      </c>
      <c r="J715" t="s">
        <v>1902</v>
      </c>
      <c r="K715">
        <v>16</v>
      </c>
      <c r="L715" t="s">
        <v>59</v>
      </c>
      <c r="M715" t="s">
        <v>35</v>
      </c>
      <c r="N715" t="s">
        <v>772</v>
      </c>
      <c r="O715">
        <v>61</v>
      </c>
      <c r="P715" t="s">
        <v>43</v>
      </c>
      <c r="Q715" t="s">
        <v>27</v>
      </c>
      <c r="R715" t="s">
        <v>109</v>
      </c>
      <c r="S715" t="s">
        <v>98</v>
      </c>
      <c r="T715" t="s">
        <v>155</v>
      </c>
      <c r="U715">
        <v>2</v>
      </c>
      <c r="V715" s="4">
        <v>48095.040000000001</v>
      </c>
      <c r="W715" t="s">
        <v>103</v>
      </c>
      <c r="X715" cm="1">
        <f t="array" ref="X715">_xlfn.IFS(Table1[[#This Row],[severity]]="Critical", 4, Table1[[#This Row],[severity]]="High", 3, Table1[[#This Row],[severity]]="Medium", 2, TRUE, 1)</f>
        <v>4</v>
      </c>
      <c r="Y715">
        <f t="shared" si="22"/>
        <v>0</v>
      </c>
      <c r="Z715" t="str">
        <f t="shared" si="23"/>
        <v>Night (00-05)</v>
      </c>
    </row>
    <row r="716" spans="1:26" x14ac:dyDescent="0.3">
      <c r="A716" t="s">
        <v>1903</v>
      </c>
      <c r="B716" t="s">
        <v>676</v>
      </c>
      <c r="C716" t="s">
        <v>562</v>
      </c>
      <c r="D716" t="s">
        <v>100</v>
      </c>
      <c r="E716" t="s">
        <v>55</v>
      </c>
      <c r="F716">
        <f>MONTH(Table1[[#This Row],[incident_datetime]])</f>
        <v>7</v>
      </c>
      <c r="G716">
        <f>YEAR(Table1[[#This Row],[incident_datetime]])</f>
        <v>2020</v>
      </c>
      <c r="H716" s="1">
        <v>44014.616030092591</v>
      </c>
      <c r="I716" t="s">
        <v>212</v>
      </c>
      <c r="J716" t="s">
        <v>1904</v>
      </c>
      <c r="K716">
        <v>48</v>
      </c>
      <c r="L716" t="s">
        <v>43</v>
      </c>
      <c r="M716" t="s">
        <v>85</v>
      </c>
      <c r="N716" t="s">
        <v>1905</v>
      </c>
      <c r="O716">
        <v>34</v>
      </c>
      <c r="P716" t="s">
        <v>59</v>
      </c>
      <c r="Q716" t="s">
        <v>27</v>
      </c>
      <c r="R716" t="s">
        <v>139</v>
      </c>
      <c r="S716" t="s">
        <v>132</v>
      </c>
      <c r="T716" t="s">
        <v>62</v>
      </c>
      <c r="U716">
        <v>4</v>
      </c>
      <c r="V716">
        <v>0</v>
      </c>
      <c r="W716" t="s">
        <v>103</v>
      </c>
      <c r="X716" cm="1">
        <f t="array" ref="X716">_xlfn.IFS(Table1[[#This Row],[severity]]="Critical", 4, Table1[[#This Row],[severity]]="High", 3, Table1[[#This Row],[severity]]="Medium", 2, TRUE, 1)</f>
        <v>2</v>
      </c>
      <c r="Y716">
        <f t="shared" si="22"/>
        <v>14</v>
      </c>
      <c r="Z716" t="str">
        <f t="shared" si="23"/>
        <v>Afternoon (12-17)</v>
      </c>
    </row>
    <row r="717" spans="1:26" x14ac:dyDescent="0.3">
      <c r="A717" t="s">
        <v>1906</v>
      </c>
      <c r="B717" t="s">
        <v>1173</v>
      </c>
      <c r="C717" t="s">
        <v>220</v>
      </c>
      <c r="D717" t="s">
        <v>77</v>
      </c>
      <c r="E717" t="s">
        <v>23</v>
      </c>
      <c r="F717">
        <f>MONTH(Table1[[#This Row],[incident_datetime]])</f>
        <v>11</v>
      </c>
      <c r="G717">
        <f>YEAR(Table1[[#This Row],[incident_datetime]])</f>
        <v>2019</v>
      </c>
      <c r="H717" s="1">
        <v>43777.597905092596</v>
      </c>
      <c r="I717" t="s">
        <v>358</v>
      </c>
      <c r="J717" t="s">
        <v>1907</v>
      </c>
      <c r="K717">
        <v>48</v>
      </c>
      <c r="L717" t="s">
        <v>43</v>
      </c>
      <c r="M717" t="s">
        <v>85</v>
      </c>
      <c r="N717" t="s">
        <v>1908</v>
      </c>
      <c r="O717">
        <v>74</v>
      </c>
      <c r="P717" t="s">
        <v>43</v>
      </c>
      <c r="Q717" t="s">
        <v>27</v>
      </c>
      <c r="R717" t="s">
        <v>139</v>
      </c>
      <c r="S717" t="s">
        <v>98</v>
      </c>
      <c r="T717" t="s">
        <v>62</v>
      </c>
      <c r="U717">
        <v>4</v>
      </c>
      <c r="V717" s="4">
        <v>23760.89</v>
      </c>
      <c r="W717" t="s">
        <v>103</v>
      </c>
      <c r="X717" cm="1">
        <f t="array" ref="X717">_xlfn.IFS(Table1[[#This Row],[severity]]="Critical", 4, Table1[[#This Row],[severity]]="High", 3, Table1[[#This Row],[severity]]="Medium", 2, TRUE, 1)</f>
        <v>2</v>
      </c>
      <c r="Y717">
        <f t="shared" si="22"/>
        <v>14</v>
      </c>
      <c r="Z717" t="str">
        <f t="shared" si="23"/>
        <v>Afternoon (12-17)</v>
      </c>
    </row>
    <row r="718" spans="1:26" x14ac:dyDescent="0.3">
      <c r="A718" t="s">
        <v>1909</v>
      </c>
      <c r="B718" t="s">
        <v>267</v>
      </c>
      <c r="C718" t="s">
        <v>135</v>
      </c>
      <c r="D718" t="s">
        <v>100</v>
      </c>
      <c r="E718" t="s">
        <v>112</v>
      </c>
      <c r="F718">
        <f>MONTH(Table1[[#This Row],[incident_datetime]])</f>
        <v>10</v>
      </c>
      <c r="G718">
        <f>YEAR(Table1[[#This Row],[incident_datetime]])</f>
        <v>2022</v>
      </c>
      <c r="H718" s="1">
        <v>44859.771203703705</v>
      </c>
      <c r="I718" t="s">
        <v>501</v>
      </c>
      <c r="J718" t="s">
        <v>1910</v>
      </c>
      <c r="K718">
        <v>33</v>
      </c>
      <c r="L718" t="s">
        <v>43</v>
      </c>
      <c r="M718" t="s">
        <v>35</v>
      </c>
      <c r="N718" t="s">
        <v>389</v>
      </c>
      <c r="O718">
        <v>63</v>
      </c>
      <c r="P718" t="s">
        <v>43</v>
      </c>
      <c r="Q718" t="s">
        <v>27</v>
      </c>
      <c r="R718" t="s">
        <v>109</v>
      </c>
      <c r="S718" t="s">
        <v>28</v>
      </c>
      <c r="T718" t="s">
        <v>270</v>
      </c>
      <c r="U718">
        <v>0</v>
      </c>
      <c r="V718" s="4">
        <v>32950.83</v>
      </c>
      <c r="W718" t="s">
        <v>103</v>
      </c>
      <c r="X718" cm="1">
        <f t="array" ref="X718">_xlfn.IFS(Table1[[#This Row],[severity]]="Critical", 4, Table1[[#This Row],[severity]]="High", 3, Table1[[#This Row],[severity]]="Medium", 2, TRUE, 1)</f>
        <v>4</v>
      </c>
      <c r="Y718">
        <f t="shared" si="22"/>
        <v>18</v>
      </c>
      <c r="Z718" t="str">
        <f t="shared" si="23"/>
        <v>Evening (18-23)</v>
      </c>
    </row>
    <row r="719" spans="1:26" x14ac:dyDescent="0.3">
      <c r="A719" t="s">
        <v>1911</v>
      </c>
      <c r="B719" t="s">
        <v>539</v>
      </c>
      <c r="C719" t="s">
        <v>258</v>
      </c>
      <c r="D719" t="s">
        <v>100</v>
      </c>
      <c r="E719" t="s">
        <v>72</v>
      </c>
      <c r="F719">
        <f>MONTH(Table1[[#This Row],[incident_datetime]])</f>
        <v>3</v>
      </c>
      <c r="G719">
        <f>YEAR(Table1[[#This Row],[incident_datetime]])</f>
        <v>2019</v>
      </c>
      <c r="H719" s="1">
        <v>43542.232743055552</v>
      </c>
      <c r="I719" t="s">
        <v>298</v>
      </c>
      <c r="J719" t="s">
        <v>1516</v>
      </c>
      <c r="K719">
        <v>62</v>
      </c>
      <c r="L719" t="s">
        <v>43</v>
      </c>
      <c r="M719" t="s">
        <v>41</v>
      </c>
      <c r="N719" t="s">
        <v>505</v>
      </c>
      <c r="O719">
        <v>38</v>
      </c>
      <c r="P719" t="s">
        <v>59</v>
      </c>
      <c r="Q719" t="s">
        <v>70</v>
      </c>
      <c r="R719" t="s">
        <v>109</v>
      </c>
      <c r="S719" t="s">
        <v>61</v>
      </c>
      <c r="T719" t="s">
        <v>62</v>
      </c>
      <c r="U719">
        <v>0</v>
      </c>
      <c r="V719" s="4">
        <v>42567.37</v>
      </c>
      <c r="W719" t="s">
        <v>103</v>
      </c>
      <c r="X719" cm="1">
        <f t="array" ref="X719">_xlfn.IFS(Table1[[#This Row],[severity]]="Critical", 4, Table1[[#This Row],[severity]]="High", 3, Table1[[#This Row],[severity]]="Medium", 2, TRUE, 1)</f>
        <v>4</v>
      </c>
      <c r="Y719">
        <f t="shared" si="22"/>
        <v>5</v>
      </c>
      <c r="Z719" t="str">
        <f t="shared" si="23"/>
        <v>Night (00-05)</v>
      </c>
    </row>
    <row r="720" spans="1:26" x14ac:dyDescent="0.3">
      <c r="A720" t="s">
        <v>1912</v>
      </c>
      <c r="B720" t="s">
        <v>808</v>
      </c>
      <c r="C720" t="s">
        <v>258</v>
      </c>
      <c r="D720" t="s">
        <v>38</v>
      </c>
      <c r="E720" t="s">
        <v>78</v>
      </c>
      <c r="F720">
        <f ca="1">MONTH(Table1[[#This Row],[incident_datetime]])</f>
        <v>8</v>
      </c>
      <c r="G720">
        <f ca="1">YEAR(Table1[[#This Row],[incident_datetime]])</f>
        <v>2026</v>
      </c>
      <c r="H720" s="2">
        <f ca="1">TODAY()</f>
        <v>46250</v>
      </c>
      <c r="I720" t="s">
        <v>234</v>
      </c>
      <c r="J720" t="s">
        <v>1913</v>
      </c>
      <c r="K720">
        <v>52</v>
      </c>
      <c r="L720" t="s">
        <v>43</v>
      </c>
      <c r="M720" t="s">
        <v>85</v>
      </c>
      <c r="N720" t="s">
        <v>1914</v>
      </c>
      <c r="O720">
        <v>32</v>
      </c>
      <c r="P720" t="s">
        <v>59</v>
      </c>
      <c r="Q720" t="s">
        <v>27</v>
      </c>
      <c r="R720" t="s">
        <v>139</v>
      </c>
      <c r="S720" t="s">
        <v>132</v>
      </c>
      <c r="T720" t="s">
        <v>62</v>
      </c>
      <c r="U720">
        <v>1</v>
      </c>
      <c r="V720">
        <v>0</v>
      </c>
      <c r="W720" t="s">
        <v>103</v>
      </c>
      <c r="X720" cm="1">
        <f t="array" ref="X720">_xlfn.IFS(Table1[[#This Row],[severity]]="Critical", 4, Table1[[#This Row],[severity]]="High", 3, Table1[[#This Row],[severity]]="Medium", 2, TRUE, 1)</f>
        <v>2</v>
      </c>
      <c r="Y720">
        <f t="shared" ca="1" si="22"/>
        <v>0</v>
      </c>
      <c r="Z720" t="str">
        <f t="shared" ca="1" si="23"/>
        <v>Night (00-05)</v>
      </c>
    </row>
    <row r="721" spans="1:26" x14ac:dyDescent="0.3">
      <c r="A721" t="s">
        <v>1915</v>
      </c>
      <c r="B721" t="s">
        <v>165</v>
      </c>
      <c r="C721" t="s">
        <v>233</v>
      </c>
      <c r="D721" t="s">
        <v>22</v>
      </c>
      <c r="E721" t="s">
        <v>78</v>
      </c>
      <c r="F721">
        <f>MONTH(Table1[[#This Row],[incident_datetime]])</f>
        <v>4</v>
      </c>
      <c r="G721">
        <f>YEAR(Table1[[#This Row],[incident_datetime]])</f>
        <v>2020</v>
      </c>
      <c r="H721" s="1">
        <v>43927.024444444447</v>
      </c>
      <c r="I721" t="s">
        <v>377</v>
      </c>
      <c r="J721" t="s">
        <v>7102</v>
      </c>
      <c r="K721">
        <v>52</v>
      </c>
      <c r="L721" t="s">
        <v>43</v>
      </c>
      <c r="M721" t="s">
        <v>35</v>
      </c>
      <c r="N721" t="s">
        <v>1370</v>
      </c>
      <c r="O721">
        <v>25</v>
      </c>
      <c r="P721" t="s">
        <v>43</v>
      </c>
      <c r="Q721" t="s">
        <v>45</v>
      </c>
      <c r="R721" t="s">
        <v>109</v>
      </c>
      <c r="S721" t="s">
        <v>28</v>
      </c>
      <c r="T721" t="s">
        <v>155</v>
      </c>
      <c r="U721">
        <v>0</v>
      </c>
      <c r="V721" s="4">
        <v>46846.879999999997</v>
      </c>
      <c r="W721" t="s">
        <v>103</v>
      </c>
      <c r="X721" cm="1">
        <f t="array" ref="X721">_xlfn.IFS(Table1[[#This Row],[severity]]="Critical", 4, Table1[[#This Row],[severity]]="High", 3, Table1[[#This Row],[severity]]="Medium", 2, TRUE, 1)</f>
        <v>4</v>
      </c>
      <c r="Y721">
        <f t="shared" si="22"/>
        <v>0</v>
      </c>
      <c r="Z721" t="str">
        <f t="shared" si="23"/>
        <v>Night (00-05)</v>
      </c>
    </row>
    <row r="722" spans="1:26" x14ac:dyDescent="0.3">
      <c r="A722" t="s">
        <v>1916</v>
      </c>
      <c r="B722" t="s">
        <v>382</v>
      </c>
      <c r="C722" t="s">
        <v>220</v>
      </c>
      <c r="D722" t="s">
        <v>100</v>
      </c>
      <c r="E722" t="s">
        <v>23</v>
      </c>
      <c r="F722">
        <f>MONTH(Table1[[#This Row],[incident_datetime]])</f>
        <v>12</v>
      </c>
      <c r="G722">
        <f>YEAR(Table1[[#This Row],[incident_datetime]])</f>
        <v>2019</v>
      </c>
      <c r="H722" s="1">
        <v>43828.846759259257</v>
      </c>
      <c r="I722" t="s">
        <v>475</v>
      </c>
      <c r="J722" t="s">
        <v>1917</v>
      </c>
      <c r="K722">
        <v>32</v>
      </c>
      <c r="L722" t="s">
        <v>43</v>
      </c>
      <c r="M722" t="s">
        <v>35</v>
      </c>
      <c r="N722" t="s">
        <v>1918</v>
      </c>
      <c r="O722">
        <v>71</v>
      </c>
      <c r="P722" t="s">
        <v>43</v>
      </c>
      <c r="Q722" t="s">
        <v>215</v>
      </c>
      <c r="R722" t="s">
        <v>139</v>
      </c>
      <c r="S722" t="s">
        <v>28</v>
      </c>
      <c r="T722" t="s">
        <v>62</v>
      </c>
      <c r="U722">
        <v>4</v>
      </c>
      <c r="V722" s="4">
        <v>32444.16</v>
      </c>
      <c r="W722" t="s">
        <v>110</v>
      </c>
      <c r="X722" cm="1">
        <f t="array" ref="X722">_xlfn.IFS(Table1[[#This Row],[severity]]="Critical", 4, Table1[[#This Row],[severity]]="High", 3, Table1[[#This Row],[severity]]="Medium", 2, TRUE, 1)</f>
        <v>2</v>
      </c>
      <c r="Y722">
        <f t="shared" si="22"/>
        <v>20</v>
      </c>
      <c r="Z722" t="str">
        <f t="shared" si="23"/>
        <v>Evening (18-23)</v>
      </c>
    </row>
    <row r="723" spans="1:26" x14ac:dyDescent="0.3">
      <c r="A723" t="s">
        <v>1919</v>
      </c>
      <c r="B723" t="s">
        <v>338</v>
      </c>
      <c r="C723" t="s">
        <v>468</v>
      </c>
      <c r="D723" t="s">
        <v>92</v>
      </c>
      <c r="E723" t="s">
        <v>78</v>
      </c>
      <c r="F723">
        <f>MONTH(Table1[[#This Row],[incident_datetime]])</f>
        <v>8</v>
      </c>
      <c r="G723">
        <f>YEAR(Table1[[#This Row],[incident_datetime]])</f>
        <v>2023</v>
      </c>
      <c r="H723" s="1">
        <v>45168.378252314818</v>
      </c>
      <c r="I723" t="s">
        <v>475</v>
      </c>
      <c r="J723" t="s">
        <v>401</v>
      </c>
      <c r="K723">
        <v>36</v>
      </c>
      <c r="L723" t="s">
        <v>59</v>
      </c>
      <c r="M723" t="s">
        <v>107</v>
      </c>
      <c r="N723" t="s">
        <v>1920</v>
      </c>
      <c r="O723">
        <v>79</v>
      </c>
      <c r="P723" t="s">
        <v>59</v>
      </c>
      <c r="Q723" t="s">
        <v>27</v>
      </c>
      <c r="R723" t="s">
        <v>52</v>
      </c>
      <c r="S723" t="s">
        <v>61</v>
      </c>
      <c r="T723" t="s">
        <v>155</v>
      </c>
      <c r="U723">
        <v>4</v>
      </c>
      <c r="V723" s="4">
        <v>427.99</v>
      </c>
      <c r="W723" t="s">
        <v>110</v>
      </c>
      <c r="X723" cm="1">
        <f t="array" ref="X723">_xlfn.IFS(Table1[[#This Row],[severity]]="Critical", 4, Table1[[#This Row],[severity]]="High", 3, Table1[[#This Row],[severity]]="Medium", 2, TRUE, 1)</f>
        <v>1</v>
      </c>
      <c r="Y723">
        <f t="shared" si="22"/>
        <v>9</v>
      </c>
      <c r="Z723" t="str">
        <f t="shared" si="23"/>
        <v>Morning (06-11)</v>
      </c>
    </row>
    <row r="724" spans="1:26" x14ac:dyDescent="0.3">
      <c r="A724" t="s">
        <v>1921</v>
      </c>
      <c r="B724" t="s">
        <v>338</v>
      </c>
      <c r="C724" t="s">
        <v>135</v>
      </c>
      <c r="D724" t="s">
        <v>92</v>
      </c>
      <c r="E724" t="s">
        <v>93</v>
      </c>
      <c r="F724">
        <f>MONTH(Table1[[#This Row],[incident_datetime]])</f>
        <v>11</v>
      </c>
      <c r="G724">
        <f>YEAR(Table1[[#This Row],[incident_datetime]])</f>
        <v>2021</v>
      </c>
      <c r="H724" s="2">
        <v>44518</v>
      </c>
      <c r="I724" t="s">
        <v>490</v>
      </c>
      <c r="J724" t="s">
        <v>1922</v>
      </c>
      <c r="K724">
        <v>42</v>
      </c>
      <c r="L724" t="s">
        <v>59</v>
      </c>
      <c r="M724" t="s">
        <v>107</v>
      </c>
      <c r="N724" t="s">
        <v>1249</v>
      </c>
      <c r="O724">
        <v>86</v>
      </c>
      <c r="P724" t="s">
        <v>59</v>
      </c>
      <c r="Q724" t="s">
        <v>27</v>
      </c>
      <c r="R724" t="s">
        <v>139</v>
      </c>
      <c r="S724" t="s">
        <v>98</v>
      </c>
      <c r="T724" t="s">
        <v>29</v>
      </c>
      <c r="U724">
        <v>2</v>
      </c>
      <c r="V724" s="4">
        <v>49671.57</v>
      </c>
      <c r="W724" t="s">
        <v>110</v>
      </c>
      <c r="X724" cm="1">
        <f t="array" ref="X724">_xlfn.IFS(Table1[[#This Row],[severity]]="Critical", 4, Table1[[#This Row],[severity]]="High", 3, Table1[[#This Row],[severity]]="Medium", 2, TRUE, 1)</f>
        <v>2</v>
      </c>
      <c r="Y724">
        <f t="shared" si="22"/>
        <v>0</v>
      </c>
      <c r="Z724" t="str">
        <f t="shared" si="23"/>
        <v>Night (00-05)</v>
      </c>
    </row>
    <row r="725" spans="1:26" x14ac:dyDescent="0.3">
      <c r="A725" t="s">
        <v>1923</v>
      </c>
      <c r="B725" t="s">
        <v>935</v>
      </c>
      <c r="C725" t="s">
        <v>258</v>
      </c>
      <c r="D725" t="s">
        <v>88</v>
      </c>
      <c r="E725" t="s">
        <v>78</v>
      </c>
      <c r="F725">
        <f>MONTH(Table1[[#This Row],[incident_datetime]])</f>
        <v>8</v>
      </c>
      <c r="G725">
        <f>YEAR(Table1[[#This Row],[incident_datetime]])</f>
        <v>2022</v>
      </c>
      <c r="H725" s="1">
        <v>44778.817175925928</v>
      </c>
      <c r="I725" t="s">
        <v>1070</v>
      </c>
      <c r="J725" t="s">
        <v>456</v>
      </c>
      <c r="K725">
        <v>39</v>
      </c>
      <c r="L725" t="s">
        <v>43</v>
      </c>
      <c r="M725" t="s">
        <v>41</v>
      </c>
      <c r="N725" t="s">
        <v>1924</v>
      </c>
      <c r="O725">
        <v>24</v>
      </c>
      <c r="P725" t="s">
        <v>59</v>
      </c>
      <c r="Q725" t="s">
        <v>27</v>
      </c>
      <c r="R725" t="s">
        <v>109</v>
      </c>
      <c r="S725" t="s">
        <v>28</v>
      </c>
      <c r="T725" t="s">
        <v>29</v>
      </c>
      <c r="U725">
        <v>3</v>
      </c>
      <c r="V725" s="4">
        <v>38479.24</v>
      </c>
      <c r="W725" t="s">
        <v>110</v>
      </c>
      <c r="X725" cm="1">
        <f t="array" ref="X725">_xlfn.IFS(Table1[[#This Row],[severity]]="Critical", 4, Table1[[#This Row],[severity]]="High", 3, Table1[[#This Row],[severity]]="Medium", 2, TRUE, 1)</f>
        <v>4</v>
      </c>
      <c r="Y725">
        <f t="shared" si="22"/>
        <v>19</v>
      </c>
      <c r="Z725" t="str">
        <f t="shared" si="23"/>
        <v>Evening (18-23)</v>
      </c>
    </row>
    <row r="726" spans="1:26" x14ac:dyDescent="0.3">
      <c r="A726" t="s">
        <v>1925</v>
      </c>
      <c r="B726" t="s">
        <v>338</v>
      </c>
      <c r="C726" t="s">
        <v>135</v>
      </c>
      <c r="D726" t="s">
        <v>100</v>
      </c>
      <c r="E726" t="s">
        <v>66</v>
      </c>
      <c r="F726">
        <f>MONTH(Table1[[#This Row],[incident_datetime]])</f>
        <v>3</v>
      </c>
      <c r="G726">
        <f>YEAR(Table1[[#This Row],[incident_datetime]])</f>
        <v>2018</v>
      </c>
      <c r="H726" s="1">
        <v>43170.470868055556</v>
      </c>
      <c r="I726" t="s">
        <v>613</v>
      </c>
      <c r="J726" t="s">
        <v>1497</v>
      </c>
      <c r="K726">
        <v>25</v>
      </c>
      <c r="L726" t="s">
        <v>43</v>
      </c>
      <c r="M726" t="s">
        <v>35</v>
      </c>
      <c r="N726" t="s">
        <v>1926</v>
      </c>
      <c r="O726">
        <v>49</v>
      </c>
      <c r="P726" t="s">
        <v>59</v>
      </c>
      <c r="Q726" t="s">
        <v>27</v>
      </c>
      <c r="R726" t="s">
        <v>109</v>
      </c>
      <c r="S726" t="s">
        <v>28</v>
      </c>
      <c r="T726" t="s">
        <v>155</v>
      </c>
      <c r="U726">
        <v>1</v>
      </c>
      <c r="V726" s="4">
        <v>45782.83</v>
      </c>
      <c r="W726" t="s">
        <v>103</v>
      </c>
      <c r="X726" cm="1">
        <f t="array" ref="X726">_xlfn.IFS(Table1[[#This Row],[severity]]="Critical", 4, Table1[[#This Row],[severity]]="High", 3, Table1[[#This Row],[severity]]="Medium", 2, TRUE, 1)</f>
        <v>4</v>
      </c>
      <c r="Y726">
        <f t="shared" si="22"/>
        <v>11</v>
      </c>
      <c r="Z726" t="str">
        <f t="shared" si="23"/>
        <v>Morning (06-11)</v>
      </c>
    </row>
    <row r="727" spans="1:26" x14ac:dyDescent="0.3">
      <c r="A727" t="s">
        <v>1927</v>
      </c>
      <c r="B727" t="s">
        <v>267</v>
      </c>
      <c r="C727" t="s">
        <v>233</v>
      </c>
      <c r="D727" t="s">
        <v>38</v>
      </c>
      <c r="E727" t="s">
        <v>78</v>
      </c>
      <c r="F727">
        <f>MONTH(Table1[[#This Row],[incident_datetime]])</f>
        <v>1</v>
      </c>
      <c r="G727">
        <f>YEAR(Table1[[#This Row],[incident_datetime]])</f>
        <v>2022</v>
      </c>
      <c r="H727" s="1">
        <v>44581.697650462964</v>
      </c>
      <c r="I727" t="s">
        <v>605</v>
      </c>
      <c r="J727" t="s">
        <v>7102</v>
      </c>
      <c r="K727">
        <v>52</v>
      </c>
      <c r="L727" t="s">
        <v>43</v>
      </c>
      <c r="M727" t="s">
        <v>35</v>
      </c>
      <c r="N727" t="s">
        <v>371</v>
      </c>
      <c r="O727">
        <v>31</v>
      </c>
      <c r="P727" t="s">
        <v>43</v>
      </c>
      <c r="Q727" t="s">
        <v>70</v>
      </c>
      <c r="R727" t="s">
        <v>109</v>
      </c>
      <c r="S727" t="s">
        <v>132</v>
      </c>
      <c r="T727" t="s">
        <v>29</v>
      </c>
      <c r="U727">
        <v>3</v>
      </c>
      <c r="V727" s="4">
        <v>49640.639999999999</v>
      </c>
      <c r="W727" t="s">
        <v>103</v>
      </c>
      <c r="X727" cm="1">
        <f t="array" ref="X727">_xlfn.IFS(Table1[[#This Row],[severity]]="Critical", 4, Table1[[#This Row],[severity]]="High", 3, Table1[[#This Row],[severity]]="Medium", 2, TRUE, 1)</f>
        <v>4</v>
      </c>
      <c r="Y727">
        <f t="shared" si="22"/>
        <v>16</v>
      </c>
      <c r="Z727" t="str">
        <f t="shared" si="23"/>
        <v>Afternoon (12-17)</v>
      </c>
    </row>
    <row r="728" spans="1:26" x14ac:dyDescent="0.3">
      <c r="A728" t="s">
        <v>1928</v>
      </c>
      <c r="B728" t="s">
        <v>1019</v>
      </c>
      <c r="C728" t="s">
        <v>135</v>
      </c>
      <c r="D728" t="s">
        <v>48</v>
      </c>
      <c r="E728" t="s">
        <v>31</v>
      </c>
      <c r="F728">
        <f>MONTH(Table1[[#This Row],[incident_datetime]])</f>
        <v>11</v>
      </c>
      <c r="G728">
        <f>YEAR(Table1[[#This Row],[incident_datetime]])</f>
        <v>2022</v>
      </c>
      <c r="H728" s="1">
        <v>44881.651134259257</v>
      </c>
      <c r="I728" t="s">
        <v>24</v>
      </c>
      <c r="J728" t="s">
        <v>1880</v>
      </c>
      <c r="K728">
        <v>52</v>
      </c>
      <c r="L728" t="s">
        <v>43</v>
      </c>
      <c r="M728" t="s">
        <v>107</v>
      </c>
      <c r="N728" t="s">
        <v>542</v>
      </c>
      <c r="O728">
        <v>81</v>
      </c>
      <c r="P728" t="s">
        <v>59</v>
      </c>
      <c r="Q728" t="s">
        <v>27</v>
      </c>
      <c r="R728" t="s">
        <v>97</v>
      </c>
      <c r="S728" t="s">
        <v>98</v>
      </c>
      <c r="T728" t="s">
        <v>155</v>
      </c>
      <c r="U728">
        <v>0</v>
      </c>
      <c r="V728" s="4">
        <v>37802.71</v>
      </c>
      <c r="W728" t="s">
        <v>110</v>
      </c>
      <c r="X728" cm="1">
        <f t="array" ref="X728">_xlfn.IFS(Table1[[#This Row],[severity]]="Critical", 4, Table1[[#This Row],[severity]]="High", 3, Table1[[#This Row],[severity]]="Medium", 2, TRUE, 1)</f>
        <v>3</v>
      </c>
      <c r="Y728">
        <f t="shared" si="22"/>
        <v>15</v>
      </c>
      <c r="Z728" t="str">
        <f t="shared" si="23"/>
        <v>Afternoon (12-17)</v>
      </c>
    </row>
    <row r="729" spans="1:26" x14ac:dyDescent="0.3">
      <c r="A729" t="s">
        <v>1929</v>
      </c>
      <c r="B729" t="s">
        <v>422</v>
      </c>
      <c r="C729" t="s">
        <v>135</v>
      </c>
      <c r="D729" t="s">
        <v>92</v>
      </c>
      <c r="E729" t="s">
        <v>66</v>
      </c>
      <c r="F729">
        <f>MONTH(Table1[[#This Row],[incident_datetime]])</f>
        <v>6</v>
      </c>
      <c r="G729">
        <f>YEAR(Table1[[#This Row],[incident_datetime]])</f>
        <v>2024</v>
      </c>
      <c r="H729" s="1">
        <v>45452.151504629626</v>
      </c>
      <c r="I729" t="s">
        <v>657</v>
      </c>
      <c r="J729" t="s">
        <v>1361</v>
      </c>
      <c r="K729">
        <v>19</v>
      </c>
      <c r="L729" t="s">
        <v>43</v>
      </c>
      <c r="M729" t="s">
        <v>35</v>
      </c>
      <c r="N729" t="s">
        <v>863</v>
      </c>
      <c r="O729">
        <v>39</v>
      </c>
      <c r="P729" t="s">
        <v>59</v>
      </c>
      <c r="Q729" t="s">
        <v>27</v>
      </c>
      <c r="R729" t="s">
        <v>139</v>
      </c>
      <c r="S729" t="s">
        <v>98</v>
      </c>
      <c r="T729" t="s">
        <v>270</v>
      </c>
      <c r="U729">
        <v>4</v>
      </c>
      <c r="V729" s="4">
        <v>11648.05</v>
      </c>
      <c r="W729" t="s">
        <v>103</v>
      </c>
      <c r="X729" cm="1">
        <f t="array" ref="X729">_xlfn.IFS(Table1[[#This Row],[severity]]="Critical", 4, Table1[[#This Row],[severity]]="High", 3, Table1[[#This Row],[severity]]="Medium", 2, TRUE, 1)</f>
        <v>2</v>
      </c>
      <c r="Y729">
        <f t="shared" si="22"/>
        <v>3</v>
      </c>
      <c r="Z729" t="str">
        <f t="shared" si="23"/>
        <v>Night (00-05)</v>
      </c>
    </row>
    <row r="730" spans="1:26" x14ac:dyDescent="0.3">
      <c r="A730" t="s">
        <v>1930</v>
      </c>
      <c r="B730" t="s">
        <v>7101</v>
      </c>
      <c r="C730" t="s">
        <v>468</v>
      </c>
      <c r="D730" t="s">
        <v>65</v>
      </c>
      <c r="E730" t="s">
        <v>66</v>
      </c>
      <c r="F730">
        <f>MONTH(Table1[[#This Row],[incident_datetime]])</f>
        <v>2</v>
      </c>
      <c r="G730">
        <f>YEAR(Table1[[#This Row],[incident_datetime]])</f>
        <v>2019</v>
      </c>
      <c r="H730" s="1">
        <v>43522.134953703702</v>
      </c>
      <c r="I730" t="s">
        <v>259</v>
      </c>
      <c r="J730" t="s">
        <v>1287</v>
      </c>
      <c r="K730">
        <v>22</v>
      </c>
      <c r="L730" t="s">
        <v>43</v>
      </c>
      <c r="M730" t="s">
        <v>85</v>
      </c>
      <c r="N730" t="s">
        <v>1931</v>
      </c>
      <c r="O730">
        <v>50</v>
      </c>
      <c r="P730" t="s">
        <v>59</v>
      </c>
      <c r="Q730" t="s">
        <v>45</v>
      </c>
      <c r="R730" t="s">
        <v>52</v>
      </c>
      <c r="S730" t="s">
        <v>98</v>
      </c>
      <c r="T730" t="s">
        <v>270</v>
      </c>
      <c r="U730">
        <v>4</v>
      </c>
      <c r="V730">
        <v>0</v>
      </c>
      <c r="W730" t="s">
        <v>103</v>
      </c>
      <c r="X730" cm="1">
        <f t="array" ref="X730">_xlfn.IFS(Table1[[#This Row],[severity]]="Critical", 4, Table1[[#This Row],[severity]]="High", 3, Table1[[#This Row],[severity]]="Medium", 2, TRUE, 1)</f>
        <v>1</v>
      </c>
      <c r="Y730">
        <f t="shared" si="22"/>
        <v>3</v>
      </c>
      <c r="Z730" t="str">
        <f t="shared" si="23"/>
        <v>Night (00-05)</v>
      </c>
    </row>
    <row r="731" spans="1:26" x14ac:dyDescent="0.3">
      <c r="A731" t="s">
        <v>1932</v>
      </c>
      <c r="B731" t="s">
        <v>391</v>
      </c>
      <c r="C731" t="s">
        <v>135</v>
      </c>
      <c r="D731" t="s">
        <v>22</v>
      </c>
      <c r="E731" t="s">
        <v>78</v>
      </c>
      <c r="F731">
        <f ca="1">MONTH(Table1[[#This Row],[incident_datetime]])</f>
        <v>8</v>
      </c>
      <c r="G731">
        <f ca="1">YEAR(Table1[[#This Row],[incident_datetime]])</f>
        <v>2026</v>
      </c>
      <c r="H731" s="2">
        <f ca="1">TODAY()</f>
        <v>46250</v>
      </c>
      <c r="I731" t="s">
        <v>94</v>
      </c>
      <c r="J731" t="s">
        <v>646</v>
      </c>
      <c r="K731">
        <v>68</v>
      </c>
      <c r="L731" t="s">
        <v>43</v>
      </c>
      <c r="M731" t="s">
        <v>107</v>
      </c>
      <c r="N731" t="s">
        <v>1152</v>
      </c>
      <c r="O731">
        <v>56</v>
      </c>
      <c r="P731" t="s">
        <v>34</v>
      </c>
      <c r="Q731" t="s">
        <v>70</v>
      </c>
      <c r="R731" t="s">
        <v>97</v>
      </c>
      <c r="S731" t="s">
        <v>28</v>
      </c>
      <c r="T731" t="s">
        <v>155</v>
      </c>
      <c r="U731">
        <v>0</v>
      </c>
      <c r="V731" s="4">
        <v>34445.599999999999</v>
      </c>
      <c r="W731" t="s">
        <v>110</v>
      </c>
      <c r="X731" cm="1">
        <f t="array" ref="X731">_xlfn.IFS(Table1[[#This Row],[severity]]="Critical", 4, Table1[[#This Row],[severity]]="High", 3, Table1[[#This Row],[severity]]="Medium", 2, TRUE, 1)</f>
        <v>3</v>
      </c>
      <c r="Y731">
        <f t="shared" ca="1" si="22"/>
        <v>0</v>
      </c>
      <c r="Z731" t="str">
        <f t="shared" ca="1" si="23"/>
        <v>Night (00-05)</v>
      </c>
    </row>
    <row r="732" spans="1:26" x14ac:dyDescent="0.3">
      <c r="A732" t="s">
        <v>1933</v>
      </c>
      <c r="B732" t="s">
        <v>598</v>
      </c>
      <c r="C732" t="s">
        <v>135</v>
      </c>
      <c r="D732" t="s">
        <v>65</v>
      </c>
      <c r="E732" t="s">
        <v>186</v>
      </c>
      <c r="F732">
        <f>MONTH(Table1[[#This Row],[incident_datetime]])</f>
        <v>10</v>
      </c>
      <c r="G732">
        <f>YEAR(Table1[[#This Row],[incident_datetime]])</f>
        <v>2023</v>
      </c>
      <c r="H732" s="1">
        <v>45200.711921296293</v>
      </c>
      <c r="I732" t="s">
        <v>433</v>
      </c>
      <c r="J732" t="s">
        <v>1934</v>
      </c>
      <c r="K732">
        <v>66</v>
      </c>
      <c r="L732" t="s">
        <v>59</v>
      </c>
      <c r="M732" t="s">
        <v>41</v>
      </c>
      <c r="N732" t="s">
        <v>1630</v>
      </c>
      <c r="O732">
        <v>36</v>
      </c>
      <c r="P732" t="s">
        <v>59</v>
      </c>
      <c r="Q732" t="s">
        <v>27</v>
      </c>
      <c r="R732" t="s">
        <v>109</v>
      </c>
      <c r="S732" t="s">
        <v>28</v>
      </c>
      <c r="T732" t="s">
        <v>29</v>
      </c>
      <c r="U732">
        <v>5</v>
      </c>
      <c r="V732" s="4">
        <v>3481.74</v>
      </c>
      <c r="W732" t="s">
        <v>103</v>
      </c>
      <c r="X732" cm="1">
        <f t="array" ref="X732">_xlfn.IFS(Table1[[#This Row],[severity]]="Critical", 4, Table1[[#This Row],[severity]]="High", 3, Table1[[#This Row],[severity]]="Medium", 2, TRUE, 1)</f>
        <v>4</v>
      </c>
      <c r="Y732">
        <f t="shared" si="22"/>
        <v>17</v>
      </c>
      <c r="Z732" t="str">
        <f t="shared" si="23"/>
        <v>Afternoon (12-17)</v>
      </c>
    </row>
    <row r="733" spans="1:26" x14ac:dyDescent="0.3">
      <c r="A733" t="s">
        <v>1935</v>
      </c>
      <c r="B733" t="s">
        <v>382</v>
      </c>
      <c r="C733" t="s">
        <v>233</v>
      </c>
      <c r="D733" t="s">
        <v>65</v>
      </c>
      <c r="E733" t="s">
        <v>66</v>
      </c>
      <c r="F733">
        <f>MONTH(Table1[[#This Row],[incident_datetime]])</f>
        <v>5</v>
      </c>
      <c r="G733">
        <f>YEAR(Table1[[#This Row],[incident_datetime]])</f>
        <v>2024</v>
      </c>
      <c r="H733" s="1">
        <v>45430.601770833331</v>
      </c>
      <c r="I733" t="s">
        <v>187</v>
      </c>
      <c r="J733" t="s">
        <v>1936</v>
      </c>
      <c r="K733">
        <v>18</v>
      </c>
      <c r="L733" t="s">
        <v>59</v>
      </c>
      <c r="M733" t="s">
        <v>35</v>
      </c>
      <c r="N733" t="s">
        <v>1818</v>
      </c>
      <c r="O733">
        <v>40</v>
      </c>
      <c r="P733" t="s">
        <v>59</v>
      </c>
      <c r="Q733" t="s">
        <v>27</v>
      </c>
      <c r="R733" t="s">
        <v>52</v>
      </c>
      <c r="S733" t="s">
        <v>132</v>
      </c>
      <c r="T733" t="s">
        <v>155</v>
      </c>
      <c r="U733">
        <v>0</v>
      </c>
      <c r="V733" s="4">
        <v>8284.89</v>
      </c>
      <c r="W733" t="s">
        <v>110</v>
      </c>
      <c r="X733" cm="1">
        <f t="array" ref="X733">_xlfn.IFS(Table1[[#This Row],[severity]]="Critical", 4, Table1[[#This Row],[severity]]="High", 3, Table1[[#This Row],[severity]]="Medium", 2, TRUE, 1)</f>
        <v>1</v>
      </c>
      <c r="Y733">
        <f t="shared" si="22"/>
        <v>14</v>
      </c>
      <c r="Z733" t="str">
        <f t="shared" si="23"/>
        <v>Afternoon (12-17)</v>
      </c>
    </row>
    <row r="734" spans="1:26" x14ac:dyDescent="0.3">
      <c r="A734" t="s">
        <v>1937</v>
      </c>
      <c r="B734" t="s">
        <v>685</v>
      </c>
      <c r="C734" t="s">
        <v>135</v>
      </c>
      <c r="D734" t="s">
        <v>22</v>
      </c>
      <c r="E734" t="s">
        <v>55</v>
      </c>
      <c r="F734">
        <f>MONTH(Table1[[#This Row],[incident_datetime]])</f>
        <v>2</v>
      </c>
      <c r="G734">
        <f>YEAR(Table1[[#This Row],[incident_datetime]])</f>
        <v>2024</v>
      </c>
      <c r="H734" s="1">
        <v>45342.914386574077</v>
      </c>
      <c r="I734" t="s">
        <v>649</v>
      </c>
      <c r="J734" t="s">
        <v>768</v>
      </c>
      <c r="K734">
        <v>52</v>
      </c>
      <c r="L734" t="s">
        <v>43</v>
      </c>
      <c r="M734" t="s">
        <v>107</v>
      </c>
      <c r="N734" t="s">
        <v>410</v>
      </c>
      <c r="O734">
        <v>16</v>
      </c>
      <c r="P734" t="s">
        <v>59</v>
      </c>
      <c r="Q734" t="s">
        <v>27</v>
      </c>
      <c r="R734" t="s">
        <v>52</v>
      </c>
      <c r="S734" t="s">
        <v>61</v>
      </c>
      <c r="T734" t="s">
        <v>62</v>
      </c>
      <c r="U734">
        <v>2</v>
      </c>
      <c r="V734" s="4">
        <v>25078.15</v>
      </c>
      <c r="W734" t="s">
        <v>103</v>
      </c>
      <c r="X734" cm="1">
        <f t="array" ref="X734">_xlfn.IFS(Table1[[#This Row],[severity]]="Critical", 4, Table1[[#This Row],[severity]]="High", 3, Table1[[#This Row],[severity]]="Medium", 2, TRUE, 1)</f>
        <v>1</v>
      </c>
      <c r="Y734">
        <f t="shared" si="22"/>
        <v>21</v>
      </c>
      <c r="Z734" t="str">
        <f t="shared" si="23"/>
        <v>Evening (18-23)</v>
      </c>
    </row>
    <row r="735" spans="1:26" x14ac:dyDescent="0.3">
      <c r="A735" t="s">
        <v>1938</v>
      </c>
      <c r="B735" t="s">
        <v>523</v>
      </c>
      <c r="C735" t="s">
        <v>180</v>
      </c>
      <c r="D735" t="s">
        <v>22</v>
      </c>
      <c r="E735" t="s">
        <v>66</v>
      </c>
      <c r="F735">
        <f>MONTH(Table1[[#This Row],[incident_datetime]])</f>
        <v>3</v>
      </c>
      <c r="G735">
        <f>YEAR(Table1[[#This Row],[incident_datetime]])</f>
        <v>2019</v>
      </c>
      <c r="H735" s="1">
        <v>43542.023692129631</v>
      </c>
      <c r="I735" t="s">
        <v>351</v>
      </c>
      <c r="J735" t="s">
        <v>1939</v>
      </c>
      <c r="K735">
        <v>52</v>
      </c>
      <c r="L735" t="s">
        <v>59</v>
      </c>
      <c r="M735" t="s">
        <v>41</v>
      </c>
      <c r="N735" t="s">
        <v>1653</v>
      </c>
      <c r="O735">
        <v>68</v>
      </c>
      <c r="P735" t="s">
        <v>34</v>
      </c>
      <c r="Q735" t="s">
        <v>27</v>
      </c>
      <c r="R735" t="s">
        <v>139</v>
      </c>
      <c r="S735" t="s">
        <v>61</v>
      </c>
      <c r="T735" t="s">
        <v>62</v>
      </c>
      <c r="U735">
        <v>1</v>
      </c>
      <c r="V735">
        <v>0</v>
      </c>
      <c r="W735" t="s">
        <v>103</v>
      </c>
      <c r="X735" cm="1">
        <f t="array" ref="X735">_xlfn.IFS(Table1[[#This Row],[severity]]="Critical", 4, Table1[[#This Row],[severity]]="High", 3, Table1[[#This Row],[severity]]="Medium", 2, TRUE, 1)</f>
        <v>2</v>
      </c>
      <c r="Y735">
        <f t="shared" si="22"/>
        <v>0</v>
      </c>
      <c r="Z735" t="str">
        <f t="shared" si="23"/>
        <v>Night (00-05)</v>
      </c>
    </row>
    <row r="736" spans="1:26" x14ac:dyDescent="0.3">
      <c r="A736" t="s">
        <v>1940</v>
      </c>
      <c r="B736" t="s">
        <v>685</v>
      </c>
      <c r="C736" t="s">
        <v>220</v>
      </c>
      <c r="D736" t="s">
        <v>38</v>
      </c>
      <c r="E736" t="s">
        <v>186</v>
      </c>
      <c r="F736">
        <f>MONTH(Table1[[#This Row],[incident_datetime]])</f>
        <v>2</v>
      </c>
      <c r="G736">
        <f>YEAR(Table1[[#This Row],[incident_datetime]])</f>
        <v>2020</v>
      </c>
      <c r="H736" s="1">
        <v>43863.109814814816</v>
      </c>
      <c r="I736" t="s">
        <v>750</v>
      </c>
      <c r="J736" t="s">
        <v>356</v>
      </c>
      <c r="K736">
        <v>46</v>
      </c>
      <c r="L736" t="s">
        <v>43</v>
      </c>
      <c r="M736" t="s">
        <v>35</v>
      </c>
      <c r="N736" t="s">
        <v>758</v>
      </c>
      <c r="O736">
        <v>42</v>
      </c>
      <c r="P736" t="s">
        <v>43</v>
      </c>
      <c r="Q736" t="s">
        <v>70</v>
      </c>
      <c r="R736" t="s">
        <v>109</v>
      </c>
      <c r="S736" t="s">
        <v>132</v>
      </c>
      <c r="T736" t="s">
        <v>62</v>
      </c>
      <c r="U736">
        <v>1</v>
      </c>
      <c r="V736" s="4">
        <v>46302.58</v>
      </c>
      <c r="W736" t="s">
        <v>103</v>
      </c>
      <c r="X736" cm="1">
        <f t="array" ref="X736">_xlfn.IFS(Table1[[#This Row],[severity]]="Critical", 4, Table1[[#This Row],[severity]]="High", 3, Table1[[#This Row],[severity]]="Medium", 2, TRUE, 1)</f>
        <v>4</v>
      </c>
      <c r="Y736">
        <f t="shared" si="22"/>
        <v>2</v>
      </c>
      <c r="Z736" t="str">
        <f t="shared" si="23"/>
        <v>Night (00-05)</v>
      </c>
    </row>
    <row r="737" spans="1:26" x14ac:dyDescent="0.3">
      <c r="A737" t="s">
        <v>1941</v>
      </c>
      <c r="B737" t="s">
        <v>47</v>
      </c>
      <c r="C737" t="s">
        <v>180</v>
      </c>
      <c r="D737" t="s">
        <v>88</v>
      </c>
      <c r="E737" t="s">
        <v>55</v>
      </c>
      <c r="F737">
        <f>MONTH(Table1[[#This Row],[incident_datetime]])</f>
        <v>11</v>
      </c>
      <c r="G737">
        <f>YEAR(Table1[[#This Row],[incident_datetime]])</f>
        <v>2018</v>
      </c>
      <c r="H737" s="1">
        <v>43433.333067129628</v>
      </c>
      <c r="I737" t="s">
        <v>73</v>
      </c>
      <c r="J737" t="s">
        <v>1942</v>
      </c>
      <c r="K737">
        <v>18</v>
      </c>
      <c r="L737" t="s">
        <v>59</v>
      </c>
      <c r="M737" t="s">
        <v>41</v>
      </c>
      <c r="N737" t="s">
        <v>713</v>
      </c>
      <c r="O737">
        <v>10</v>
      </c>
      <c r="P737" t="s">
        <v>59</v>
      </c>
      <c r="Q737" t="s">
        <v>27</v>
      </c>
      <c r="R737" t="s">
        <v>109</v>
      </c>
      <c r="S737" t="s">
        <v>98</v>
      </c>
      <c r="T737" t="s">
        <v>155</v>
      </c>
      <c r="U737">
        <v>2</v>
      </c>
      <c r="V737" s="4">
        <v>245.92</v>
      </c>
      <c r="W737" t="s">
        <v>110</v>
      </c>
      <c r="X737" cm="1">
        <f t="array" ref="X737">_xlfn.IFS(Table1[[#This Row],[severity]]="Critical", 4, Table1[[#This Row],[severity]]="High", 3, Table1[[#This Row],[severity]]="Medium", 2, TRUE, 1)</f>
        <v>4</v>
      </c>
      <c r="Y737">
        <f t="shared" si="22"/>
        <v>7</v>
      </c>
      <c r="Z737" t="str">
        <f t="shared" si="23"/>
        <v>Morning (06-11)</v>
      </c>
    </row>
    <row r="738" spans="1:26" x14ac:dyDescent="0.3">
      <c r="A738" t="s">
        <v>1943</v>
      </c>
      <c r="B738" t="s">
        <v>165</v>
      </c>
      <c r="C738" t="s">
        <v>135</v>
      </c>
      <c r="D738" t="s">
        <v>22</v>
      </c>
      <c r="E738" t="s">
        <v>39</v>
      </c>
      <c r="F738">
        <f>MONTH(Table1[[#This Row],[incident_datetime]])</f>
        <v>1</v>
      </c>
      <c r="G738">
        <f>YEAR(Table1[[#This Row],[incident_datetime]])</f>
        <v>2018</v>
      </c>
      <c r="H738" s="1">
        <v>43130.547256944446</v>
      </c>
      <c r="I738" t="s">
        <v>423</v>
      </c>
      <c r="J738" t="s">
        <v>1944</v>
      </c>
      <c r="K738">
        <v>29</v>
      </c>
      <c r="L738" t="s">
        <v>34</v>
      </c>
      <c r="M738" t="s">
        <v>35</v>
      </c>
      <c r="N738" t="s">
        <v>1343</v>
      </c>
      <c r="O738">
        <v>24</v>
      </c>
      <c r="P738" t="s">
        <v>59</v>
      </c>
      <c r="Q738" t="s">
        <v>70</v>
      </c>
      <c r="R738" t="s">
        <v>52</v>
      </c>
      <c r="S738" t="s">
        <v>61</v>
      </c>
      <c r="T738" t="s">
        <v>155</v>
      </c>
      <c r="U738">
        <v>2</v>
      </c>
      <c r="V738" s="4">
        <v>34285.870000000003</v>
      </c>
      <c r="W738" t="s">
        <v>103</v>
      </c>
      <c r="X738" cm="1">
        <f t="array" ref="X738">_xlfn.IFS(Table1[[#This Row],[severity]]="Critical", 4, Table1[[#This Row],[severity]]="High", 3, Table1[[#This Row],[severity]]="Medium", 2, TRUE, 1)</f>
        <v>1</v>
      </c>
      <c r="Y738">
        <f t="shared" si="22"/>
        <v>13</v>
      </c>
      <c r="Z738" t="str">
        <f t="shared" si="23"/>
        <v>Afternoon (12-17)</v>
      </c>
    </row>
    <row r="739" spans="1:26" x14ac:dyDescent="0.3">
      <c r="A739" t="s">
        <v>1945</v>
      </c>
      <c r="B739" t="s">
        <v>1173</v>
      </c>
      <c r="C739" t="s">
        <v>220</v>
      </c>
      <c r="D739" t="s">
        <v>22</v>
      </c>
      <c r="E739" t="s">
        <v>72</v>
      </c>
      <c r="F739">
        <f>MONTH(Table1[[#This Row],[incident_datetime]])</f>
        <v>10</v>
      </c>
      <c r="G739">
        <f>YEAR(Table1[[#This Row],[incident_datetime]])</f>
        <v>2021</v>
      </c>
      <c r="H739" s="1">
        <v>44474.484537037039</v>
      </c>
      <c r="I739" t="s">
        <v>169</v>
      </c>
      <c r="J739" t="s">
        <v>344</v>
      </c>
      <c r="K739">
        <v>50</v>
      </c>
      <c r="L739" t="s">
        <v>43</v>
      </c>
      <c r="M739" t="s">
        <v>35</v>
      </c>
      <c r="N739" t="s">
        <v>818</v>
      </c>
      <c r="O739">
        <v>80</v>
      </c>
      <c r="P739" t="s">
        <v>59</v>
      </c>
      <c r="Q739" t="s">
        <v>27</v>
      </c>
      <c r="R739" t="s">
        <v>52</v>
      </c>
      <c r="S739" t="s">
        <v>61</v>
      </c>
      <c r="T739" t="s">
        <v>155</v>
      </c>
      <c r="U739">
        <v>5</v>
      </c>
      <c r="V739" s="4">
        <v>15771.17</v>
      </c>
      <c r="W739" t="s">
        <v>110</v>
      </c>
      <c r="X739" cm="1">
        <f t="array" ref="X739">_xlfn.IFS(Table1[[#This Row],[severity]]="Critical", 4, Table1[[#This Row],[severity]]="High", 3, Table1[[#This Row],[severity]]="Medium", 2, TRUE, 1)</f>
        <v>1</v>
      </c>
      <c r="Y739">
        <f t="shared" si="22"/>
        <v>11</v>
      </c>
      <c r="Z739" t="str">
        <f t="shared" si="23"/>
        <v>Morning (06-11)</v>
      </c>
    </row>
    <row r="740" spans="1:26" x14ac:dyDescent="0.3">
      <c r="A740" t="s">
        <v>1946</v>
      </c>
      <c r="B740" t="s">
        <v>338</v>
      </c>
      <c r="C740" t="s">
        <v>220</v>
      </c>
      <c r="D740" t="s">
        <v>92</v>
      </c>
      <c r="E740" t="s">
        <v>78</v>
      </c>
      <c r="F740">
        <f>MONTH(Table1[[#This Row],[incident_datetime]])</f>
        <v>7</v>
      </c>
      <c r="G740">
        <f>YEAR(Table1[[#This Row],[incident_datetime]])</f>
        <v>2018</v>
      </c>
      <c r="H740" s="1">
        <v>43292.814386574071</v>
      </c>
      <c r="I740" t="s">
        <v>501</v>
      </c>
      <c r="J740" t="s">
        <v>1947</v>
      </c>
      <c r="K740">
        <v>55</v>
      </c>
      <c r="L740" t="s">
        <v>43</v>
      </c>
      <c r="M740" t="s">
        <v>107</v>
      </c>
      <c r="N740" t="s">
        <v>1036</v>
      </c>
      <c r="O740">
        <v>13</v>
      </c>
      <c r="P740" t="s">
        <v>59</v>
      </c>
      <c r="Q740" t="s">
        <v>70</v>
      </c>
      <c r="R740" t="s">
        <v>52</v>
      </c>
      <c r="S740" t="s">
        <v>28</v>
      </c>
      <c r="T740" t="s">
        <v>29</v>
      </c>
      <c r="U740">
        <v>1</v>
      </c>
      <c r="V740">
        <v>0</v>
      </c>
      <c r="W740" t="s">
        <v>103</v>
      </c>
      <c r="X740" cm="1">
        <f t="array" ref="X740">_xlfn.IFS(Table1[[#This Row],[severity]]="Critical", 4, Table1[[#This Row],[severity]]="High", 3, Table1[[#This Row],[severity]]="Medium", 2, TRUE, 1)</f>
        <v>1</v>
      </c>
      <c r="Y740">
        <f t="shared" si="22"/>
        <v>19</v>
      </c>
      <c r="Z740" t="str">
        <f t="shared" si="23"/>
        <v>Evening (18-23)</v>
      </c>
    </row>
    <row r="741" spans="1:26" x14ac:dyDescent="0.3">
      <c r="A741" t="s">
        <v>1948</v>
      </c>
      <c r="B741" t="s">
        <v>808</v>
      </c>
      <c r="C741" t="s">
        <v>342</v>
      </c>
      <c r="D741" t="s">
        <v>38</v>
      </c>
      <c r="E741" t="s">
        <v>55</v>
      </c>
      <c r="F741">
        <f>MONTH(Table1[[#This Row],[incident_datetime]])</f>
        <v>2</v>
      </c>
      <c r="G741">
        <f>YEAR(Table1[[#This Row],[incident_datetime]])</f>
        <v>2020</v>
      </c>
      <c r="H741" s="1">
        <v>43889.19866898148</v>
      </c>
      <c r="I741" t="s">
        <v>1438</v>
      </c>
      <c r="J741" t="s">
        <v>7102</v>
      </c>
      <c r="K741">
        <v>52</v>
      </c>
      <c r="L741" t="s">
        <v>43</v>
      </c>
      <c r="M741" t="s">
        <v>35</v>
      </c>
      <c r="N741" t="s">
        <v>200</v>
      </c>
      <c r="O741">
        <v>18</v>
      </c>
      <c r="P741" t="s">
        <v>43</v>
      </c>
      <c r="Q741" t="s">
        <v>70</v>
      </c>
      <c r="R741" t="s">
        <v>139</v>
      </c>
      <c r="S741" t="s">
        <v>132</v>
      </c>
      <c r="T741" t="s">
        <v>62</v>
      </c>
      <c r="U741">
        <v>3</v>
      </c>
      <c r="V741" s="4">
        <v>39694.339999999997</v>
      </c>
      <c r="W741" t="s">
        <v>110</v>
      </c>
      <c r="X741" cm="1">
        <f t="array" ref="X741">_xlfn.IFS(Table1[[#This Row],[severity]]="Critical", 4, Table1[[#This Row],[severity]]="High", 3, Table1[[#This Row],[severity]]="Medium", 2, TRUE, 1)</f>
        <v>2</v>
      </c>
      <c r="Y741">
        <f t="shared" si="22"/>
        <v>4</v>
      </c>
      <c r="Z741" t="str">
        <f t="shared" si="23"/>
        <v>Night (00-05)</v>
      </c>
    </row>
    <row r="742" spans="1:26" x14ac:dyDescent="0.3">
      <c r="A742" t="s">
        <v>1949</v>
      </c>
      <c r="B742" t="s">
        <v>250</v>
      </c>
      <c r="C742" t="s">
        <v>468</v>
      </c>
      <c r="D742" t="s">
        <v>48</v>
      </c>
      <c r="E742" t="s">
        <v>186</v>
      </c>
      <c r="F742">
        <f>MONTH(Table1[[#This Row],[incident_datetime]])</f>
        <v>10</v>
      </c>
      <c r="G742">
        <f>YEAR(Table1[[#This Row],[incident_datetime]])</f>
        <v>2018</v>
      </c>
      <c r="H742" s="1">
        <v>43394.76666666667</v>
      </c>
      <c r="I742" t="s">
        <v>823</v>
      </c>
      <c r="J742" t="s">
        <v>1950</v>
      </c>
      <c r="K742">
        <v>19</v>
      </c>
      <c r="L742" t="s">
        <v>43</v>
      </c>
      <c r="M742" t="s">
        <v>107</v>
      </c>
      <c r="N742" t="s">
        <v>1239</v>
      </c>
      <c r="O742">
        <v>60</v>
      </c>
      <c r="P742" t="s">
        <v>43</v>
      </c>
      <c r="Q742" t="s">
        <v>60</v>
      </c>
      <c r="R742" t="s">
        <v>139</v>
      </c>
      <c r="S742" t="s">
        <v>98</v>
      </c>
      <c r="T742" t="s">
        <v>155</v>
      </c>
      <c r="U742">
        <v>4</v>
      </c>
      <c r="V742" s="4">
        <v>35687.46</v>
      </c>
      <c r="W742" t="s">
        <v>110</v>
      </c>
      <c r="X742" cm="1">
        <f t="array" ref="X742">_xlfn.IFS(Table1[[#This Row],[severity]]="Critical", 4, Table1[[#This Row],[severity]]="High", 3, Table1[[#This Row],[severity]]="Medium", 2, TRUE, 1)</f>
        <v>2</v>
      </c>
      <c r="Y742">
        <f t="shared" si="22"/>
        <v>18</v>
      </c>
      <c r="Z742" t="str">
        <f t="shared" si="23"/>
        <v>Evening (18-23)</v>
      </c>
    </row>
    <row r="743" spans="1:26" x14ac:dyDescent="0.3">
      <c r="A743" t="s">
        <v>1951</v>
      </c>
      <c r="B743" t="s">
        <v>422</v>
      </c>
      <c r="C743" t="s">
        <v>135</v>
      </c>
      <c r="D743" t="s">
        <v>100</v>
      </c>
      <c r="E743" t="s">
        <v>93</v>
      </c>
      <c r="F743">
        <f>MONTH(Table1[[#This Row],[incident_datetime]])</f>
        <v>5</v>
      </c>
      <c r="G743">
        <f>YEAR(Table1[[#This Row],[incident_datetime]])</f>
        <v>2022</v>
      </c>
      <c r="H743" s="1">
        <v>44700.965590277781</v>
      </c>
      <c r="I743" t="s">
        <v>649</v>
      </c>
      <c r="J743" t="s">
        <v>1952</v>
      </c>
      <c r="K743">
        <v>47</v>
      </c>
      <c r="L743" t="s">
        <v>43</v>
      </c>
      <c r="M743" t="s">
        <v>35</v>
      </c>
      <c r="N743" t="s">
        <v>1223</v>
      </c>
      <c r="O743">
        <v>39</v>
      </c>
      <c r="P743" t="s">
        <v>34</v>
      </c>
      <c r="Q743" t="s">
        <v>116</v>
      </c>
      <c r="R743" t="s">
        <v>97</v>
      </c>
      <c r="S743" t="s">
        <v>53</v>
      </c>
      <c r="T743" t="s">
        <v>270</v>
      </c>
      <c r="U743">
        <v>2</v>
      </c>
      <c r="V743" s="4">
        <v>9547.39</v>
      </c>
      <c r="W743" t="s">
        <v>103</v>
      </c>
      <c r="X743" cm="1">
        <f t="array" ref="X743">_xlfn.IFS(Table1[[#This Row],[severity]]="Critical", 4, Table1[[#This Row],[severity]]="High", 3, Table1[[#This Row],[severity]]="Medium", 2, TRUE, 1)</f>
        <v>3</v>
      </c>
      <c r="Y743">
        <f t="shared" si="22"/>
        <v>23</v>
      </c>
      <c r="Z743" t="str">
        <f t="shared" si="23"/>
        <v>Evening (18-23)</v>
      </c>
    </row>
    <row r="744" spans="1:26" x14ac:dyDescent="0.3">
      <c r="A744" t="s">
        <v>1953</v>
      </c>
      <c r="B744" t="s">
        <v>1173</v>
      </c>
      <c r="C744" t="s">
        <v>185</v>
      </c>
      <c r="D744" t="s">
        <v>48</v>
      </c>
      <c r="E744" t="s">
        <v>78</v>
      </c>
      <c r="F744">
        <f>MONTH(Table1[[#This Row],[incident_datetime]])</f>
        <v>3</v>
      </c>
      <c r="G744">
        <f>YEAR(Table1[[#This Row],[incident_datetime]])</f>
        <v>2021</v>
      </c>
      <c r="H744" s="1">
        <v>44258.991400462961</v>
      </c>
      <c r="I744" t="s">
        <v>264</v>
      </c>
      <c r="J744" t="s">
        <v>1954</v>
      </c>
      <c r="K744">
        <v>45</v>
      </c>
      <c r="L744" t="s">
        <v>43</v>
      </c>
      <c r="M744" t="s">
        <v>35</v>
      </c>
      <c r="N744" t="s">
        <v>1686</v>
      </c>
      <c r="O744">
        <v>54</v>
      </c>
      <c r="P744" t="s">
        <v>59</v>
      </c>
      <c r="Q744" t="s">
        <v>27</v>
      </c>
      <c r="R744" t="s">
        <v>109</v>
      </c>
      <c r="S744" t="s">
        <v>98</v>
      </c>
      <c r="T744" t="s">
        <v>29</v>
      </c>
      <c r="U744">
        <v>0</v>
      </c>
      <c r="V744" s="4">
        <v>4038.07</v>
      </c>
      <c r="W744" t="s">
        <v>110</v>
      </c>
      <c r="X744" cm="1">
        <f t="array" ref="X744">_xlfn.IFS(Table1[[#This Row],[severity]]="Critical", 4, Table1[[#This Row],[severity]]="High", 3, Table1[[#This Row],[severity]]="Medium", 2, TRUE, 1)</f>
        <v>4</v>
      </c>
      <c r="Y744">
        <f t="shared" si="22"/>
        <v>23</v>
      </c>
      <c r="Z744" t="str">
        <f t="shared" si="23"/>
        <v>Evening (18-23)</v>
      </c>
    </row>
    <row r="745" spans="1:26" x14ac:dyDescent="0.3">
      <c r="A745" t="s">
        <v>1955</v>
      </c>
      <c r="B745" t="s">
        <v>598</v>
      </c>
      <c r="C745" t="s">
        <v>220</v>
      </c>
      <c r="D745" t="s">
        <v>22</v>
      </c>
      <c r="E745" t="s">
        <v>78</v>
      </c>
      <c r="F745">
        <f>MONTH(Table1[[#This Row],[incident_datetime]])</f>
        <v>10</v>
      </c>
      <c r="G745">
        <f>YEAR(Table1[[#This Row],[incident_datetime]])</f>
        <v>2019</v>
      </c>
      <c r="H745" s="1">
        <v>43739.344571759262</v>
      </c>
      <c r="I745" t="s">
        <v>961</v>
      </c>
      <c r="J745" t="s">
        <v>1956</v>
      </c>
      <c r="K745">
        <v>60</v>
      </c>
      <c r="L745" t="s">
        <v>43</v>
      </c>
      <c r="M745" t="s">
        <v>41</v>
      </c>
      <c r="N745" t="s">
        <v>1417</v>
      </c>
      <c r="O745">
        <v>26</v>
      </c>
      <c r="P745" t="s">
        <v>43</v>
      </c>
      <c r="Q745" t="s">
        <v>27</v>
      </c>
      <c r="R745" t="s">
        <v>52</v>
      </c>
      <c r="S745" t="s">
        <v>132</v>
      </c>
      <c r="T745" t="s">
        <v>29</v>
      </c>
      <c r="U745">
        <v>1</v>
      </c>
      <c r="V745" s="4">
        <v>8489.07</v>
      </c>
      <c r="W745" t="s">
        <v>110</v>
      </c>
      <c r="X745" cm="1">
        <f t="array" ref="X745">_xlfn.IFS(Table1[[#This Row],[severity]]="Critical", 4, Table1[[#This Row],[severity]]="High", 3, Table1[[#This Row],[severity]]="Medium", 2, TRUE, 1)</f>
        <v>1</v>
      </c>
      <c r="Y745">
        <f t="shared" si="22"/>
        <v>8</v>
      </c>
      <c r="Z745" t="str">
        <f t="shared" si="23"/>
        <v>Morning (06-11)</v>
      </c>
    </row>
    <row r="746" spans="1:26" x14ac:dyDescent="0.3">
      <c r="A746" t="s">
        <v>1957</v>
      </c>
      <c r="B746" t="s">
        <v>676</v>
      </c>
      <c r="C746" t="s">
        <v>342</v>
      </c>
      <c r="D746" t="s">
        <v>48</v>
      </c>
      <c r="E746" t="s">
        <v>31</v>
      </c>
      <c r="F746">
        <f>MONTH(Table1[[#This Row],[incident_datetime]])</f>
        <v>8</v>
      </c>
      <c r="G746">
        <f>YEAR(Table1[[#This Row],[incident_datetime]])</f>
        <v>2018</v>
      </c>
      <c r="H746" s="1">
        <v>43340.893530092595</v>
      </c>
      <c r="I746" t="s">
        <v>423</v>
      </c>
      <c r="J746" t="s">
        <v>1236</v>
      </c>
      <c r="K746">
        <v>43</v>
      </c>
      <c r="L746" t="s">
        <v>43</v>
      </c>
      <c r="M746" t="s">
        <v>34</v>
      </c>
      <c r="N746" t="s">
        <v>1958</v>
      </c>
      <c r="O746">
        <v>34</v>
      </c>
      <c r="P746" t="s">
        <v>43</v>
      </c>
      <c r="Q746" t="s">
        <v>45</v>
      </c>
      <c r="R746" t="s">
        <v>109</v>
      </c>
      <c r="S746" t="s">
        <v>61</v>
      </c>
      <c r="T746" t="s">
        <v>29</v>
      </c>
      <c r="U746">
        <v>2</v>
      </c>
      <c r="V746" s="4">
        <v>21902.35</v>
      </c>
      <c r="W746" t="s">
        <v>103</v>
      </c>
      <c r="X746" cm="1">
        <f t="array" ref="X746">_xlfn.IFS(Table1[[#This Row],[severity]]="Critical", 4, Table1[[#This Row],[severity]]="High", 3, Table1[[#This Row],[severity]]="Medium", 2, TRUE, 1)</f>
        <v>4</v>
      </c>
      <c r="Y746">
        <f t="shared" si="22"/>
        <v>21</v>
      </c>
      <c r="Z746" t="str">
        <f t="shared" si="23"/>
        <v>Evening (18-23)</v>
      </c>
    </row>
    <row r="747" spans="1:26" x14ac:dyDescent="0.3">
      <c r="A747" t="s">
        <v>1959</v>
      </c>
      <c r="B747" t="s">
        <v>676</v>
      </c>
      <c r="C747" t="s">
        <v>233</v>
      </c>
      <c r="D747" t="s">
        <v>88</v>
      </c>
      <c r="E747" t="s">
        <v>66</v>
      </c>
      <c r="F747">
        <f>MONTH(Table1[[#This Row],[incident_datetime]])</f>
        <v>6</v>
      </c>
      <c r="G747">
        <f>YEAR(Table1[[#This Row],[incident_datetime]])</f>
        <v>2019</v>
      </c>
      <c r="H747" s="1">
        <v>43624.609259259261</v>
      </c>
      <c r="I747" t="s">
        <v>664</v>
      </c>
      <c r="J747" t="s">
        <v>33</v>
      </c>
      <c r="K747">
        <v>33</v>
      </c>
      <c r="L747" t="s">
        <v>43</v>
      </c>
      <c r="M747" t="s">
        <v>35</v>
      </c>
      <c r="N747" t="s">
        <v>1960</v>
      </c>
      <c r="O747">
        <v>20</v>
      </c>
      <c r="P747" t="s">
        <v>59</v>
      </c>
      <c r="Q747" t="s">
        <v>27</v>
      </c>
      <c r="R747" t="s">
        <v>52</v>
      </c>
      <c r="S747" t="s">
        <v>61</v>
      </c>
      <c r="T747" t="s">
        <v>155</v>
      </c>
      <c r="U747">
        <v>4</v>
      </c>
      <c r="V747" s="4">
        <v>46498.41</v>
      </c>
      <c r="W747" t="s">
        <v>110</v>
      </c>
      <c r="X747" cm="1">
        <f t="array" ref="X747">_xlfn.IFS(Table1[[#This Row],[severity]]="Critical", 4, Table1[[#This Row],[severity]]="High", 3, Table1[[#This Row],[severity]]="Medium", 2, TRUE, 1)</f>
        <v>1</v>
      </c>
      <c r="Y747">
        <f t="shared" si="22"/>
        <v>14</v>
      </c>
      <c r="Z747" t="str">
        <f t="shared" si="23"/>
        <v>Afternoon (12-17)</v>
      </c>
    </row>
    <row r="748" spans="1:26" x14ac:dyDescent="0.3">
      <c r="A748" t="s">
        <v>1961</v>
      </c>
      <c r="B748" t="s">
        <v>507</v>
      </c>
      <c r="C748" t="s">
        <v>258</v>
      </c>
      <c r="D748" t="s">
        <v>88</v>
      </c>
      <c r="E748" t="s">
        <v>78</v>
      </c>
      <c r="F748">
        <f>MONTH(Table1[[#This Row],[incident_datetime]])</f>
        <v>10</v>
      </c>
      <c r="G748">
        <f>YEAR(Table1[[#This Row],[incident_datetime]])</f>
        <v>2019</v>
      </c>
      <c r="H748" s="1">
        <v>43768.648692129631</v>
      </c>
      <c r="I748" t="s">
        <v>212</v>
      </c>
      <c r="J748" t="s">
        <v>1962</v>
      </c>
      <c r="K748">
        <v>37</v>
      </c>
      <c r="L748" t="s">
        <v>43</v>
      </c>
      <c r="M748" t="s">
        <v>35</v>
      </c>
      <c r="N748" t="s">
        <v>1963</v>
      </c>
      <c r="O748">
        <v>19</v>
      </c>
      <c r="P748" t="s">
        <v>43</v>
      </c>
      <c r="Q748" t="s">
        <v>27</v>
      </c>
      <c r="R748" t="s">
        <v>139</v>
      </c>
      <c r="S748" t="s">
        <v>61</v>
      </c>
      <c r="T748" t="s">
        <v>29</v>
      </c>
      <c r="U748">
        <v>3</v>
      </c>
      <c r="V748" s="4">
        <v>33109.32</v>
      </c>
      <c r="W748" t="s">
        <v>103</v>
      </c>
      <c r="X748" cm="1">
        <f t="array" ref="X748">_xlfn.IFS(Table1[[#This Row],[severity]]="Critical", 4, Table1[[#This Row],[severity]]="High", 3, Table1[[#This Row],[severity]]="Medium", 2, TRUE, 1)</f>
        <v>2</v>
      </c>
      <c r="Y748">
        <f t="shared" si="22"/>
        <v>15</v>
      </c>
      <c r="Z748" t="str">
        <f t="shared" si="23"/>
        <v>Afternoon (12-17)</v>
      </c>
    </row>
    <row r="749" spans="1:26" x14ac:dyDescent="0.3">
      <c r="A749" t="s">
        <v>1964</v>
      </c>
      <c r="B749" t="s">
        <v>1173</v>
      </c>
      <c r="C749" t="s">
        <v>135</v>
      </c>
      <c r="D749" t="s">
        <v>77</v>
      </c>
      <c r="E749" t="s">
        <v>23</v>
      </c>
      <c r="F749">
        <f>MONTH(Table1[[#This Row],[incident_datetime]])</f>
        <v>12</v>
      </c>
      <c r="G749">
        <f>YEAR(Table1[[#This Row],[incident_datetime]])</f>
        <v>2018</v>
      </c>
      <c r="H749" s="1">
        <v>43460.554432870369</v>
      </c>
      <c r="I749" t="s">
        <v>812</v>
      </c>
      <c r="J749" t="s">
        <v>296</v>
      </c>
      <c r="K749">
        <v>52</v>
      </c>
      <c r="L749" t="s">
        <v>59</v>
      </c>
      <c r="M749" t="s">
        <v>107</v>
      </c>
      <c r="N749" t="s">
        <v>236</v>
      </c>
      <c r="O749">
        <v>80</v>
      </c>
      <c r="P749" t="s">
        <v>59</v>
      </c>
      <c r="Q749" t="s">
        <v>27</v>
      </c>
      <c r="R749" t="s">
        <v>139</v>
      </c>
      <c r="S749" t="s">
        <v>61</v>
      </c>
      <c r="T749" t="s">
        <v>155</v>
      </c>
      <c r="U749">
        <v>1</v>
      </c>
      <c r="V749" s="4">
        <v>38596.31</v>
      </c>
      <c r="W749" t="s">
        <v>110</v>
      </c>
      <c r="X749" cm="1">
        <f t="array" ref="X749">_xlfn.IFS(Table1[[#This Row],[severity]]="Critical", 4, Table1[[#This Row],[severity]]="High", 3, Table1[[#This Row],[severity]]="Medium", 2, TRUE, 1)</f>
        <v>2</v>
      </c>
      <c r="Y749">
        <f t="shared" si="22"/>
        <v>13</v>
      </c>
      <c r="Z749" t="str">
        <f t="shared" si="23"/>
        <v>Afternoon (12-17)</v>
      </c>
    </row>
    <row r="750" spans="1:26" x14ac:dyDescent="0.3">
      <c r="A750" t="s">
        <v>1965</v>
      </c>
      <c r="B750" t="s">
        <v>935</v>
      </c>
      <c r="C750" t="s">
        <v>180</v>
      </c>
      <c r="D750" t="s">
        <v>22</v>
      </c>
      <c r="E750" t="s">
        <v>23</v>
      </c>
      <c r="F750">
        <f>MONTH(Table1[[#This Row],[incident_datetime]])</f>
        <v>11</v>
      </c>
      <c r="G750">
        <f>YEAR(Table1[[#This Row],[incident_datetime]])</f>
        <v>2018</v>
      </c>
      <c r="H750" s="1">
        <v>43419.153645833336</v>
      </c>
      <c r="I750" t="s">
        <v>67</v>
      </c>
      <c r="J750" t="s">
        <v>977</v>
      </c>
      <c r="K750">
        <v>53</v>
      </c>
      <c r="L750" t="s">
        <v>59</v>
      </c>
      <c r="M750" t="s">
        <v>35</v>
      </c>
      <c r="N750" t="s">
        <v>1713</v>
      </c>
      <c r="O750">
        <v>86</v>
      </c>
      <c r="P750" t="s">
        <v>59</v>
      </c>
      <c r="Q750" t="s">
        <v>27</v>
      </c>
      <c r="R750" t="s">
        <v>139</v>
      </c>
      <c r="S750" t="s">
        <v>98</v>
      </c>
      <c r="T750" t="s">
        <v>155</v>
      </c>
      <c r="U750">
        <v>5</v>
      </c>
      <c r="V750" s="4">
        <v>1862.46</v>
      </c>
      <c r="W750" t="s">
        <v>110</v>
      </c>
      <c r="X750" cm="1">
        <f t="array" ref="X750">_xlfn.IFS(Table1[[#This Row],[severity]]="Critical", 4, Table1[[#This Row],[severity]]="High", 3, Table1[[#This Row],[severity]]="Medium", 2, TRUE, 1)</f>
        <v>2</v>
      </c>
      <c r="Y750">
        <f t="shared" si="22"/>
        <v>3</v>
      </c>
      <c r="Z750" t="str">
        <f t="shared" si="23"/>
        <v>Night (00-05)</v>
      </c>
    </row>
    <row r="751" spans="1:26" x14ac:dyDescent="0.3">
      <c r="A751" t="s">
        <v>1966</v>
      </c>
      <c r="B751" t="s">
        <v>1173</v>
      </c>
      <c r="C751" t="s">
        <v>342</v>
      </c>
      <c r="D751" t="s">
        <v>88</v>
      </c>
      <c r="E751" t="s">
        <v>112</v>
      </c>
      <c r="F751">
        <f>MONTH(Table1[[#This Row],[incident_datetime]])</f>
        <v>7</v>
      </c>
      <c r="G751">
        <f>YEAR(Table1[[#This Row],[incident_datetime]])</f>
        <v>2018</v>
      </c>
      <c r="H751" s="2">
        <v>43307</v>
      </c>
      <c r="I751" t="s">
        <v>1688</v>
      </c>
      <c r="J751" t="s">
        <v>1967</v>
      </c>
      <c r="K751">
        <v>69</v>
      </c>
      <c r="L751" t="s">
        <v>43</v>
      </c>
      <c r="M751" t="s">
        <v>41</v>
      </c>
      <c r="N751" t="s">
        <v>1850</v>
      </c>
      <c r="O751">
        <v>68</v>
      </c>
      <c r="P751" t="s">
        <v>59</v>
      </c>
      <c r="Q751" t="s">
        <v>27</v>
      </c>
      <c r="R751" t="s">
        <v>52</v>
      </c>
      <c r="S751" t="s">
        <v>98</v>
      </c>
      <c r="T751" t="s">
        <v>155</v>
      </c>
      <c r="U751">
        <v>1</v>
      </c>
      <c r="V751" s="4">
        <v>27554.73</v>
      </c>
      <c r="W751" t="s">
        <v>110</v>
      </c>
      <c r="X751" cm="1">
        <f t="array" ref="X751">_xlfn.IFS(Table1[[#This Row],[severity]]="Critical", 4, Table1[[#This Row],[severity]]="High", 3, Table1[[#This Row],[severity]]="Medium", 2, TRUE, 1)</f>
        <v>1</v>
      </c>
      <c r="Y751">
        <f t="shared" si="22"/>
        <v>0</v>
      </c>
      <c r="Z751" t="str">
        <f t="shared" si="23"/>
        <v>Night (00-05)</v>
      </c>
    </row>
    <row r="752" spans="1:26" x14ac:dyDescent="0.3">
      <c r="A752" t="s">
        <v>1968</v>
      </c>
      <c r="B752" t="s">
        <v>165</v>
      </c>
      <c r="C752" t="s">
        <v>233</v>
      </c>
      <c r="D752" t="s">
        <v>77</v>
      </c>
      <c r="E752" t="s">
        <v>186</v>
      </c>
      <c r="F752">
        <f>MONTH(Table1[[#This Row],[incident_datetime]])</f>
        <v>11</v>
      </c>
      <c r="G752">
        <f>YEAR(Table1[[#This Row],[incident_datetime]])</f>
        <v>2024</v>
      </c>
      <c r="H752" s="1">
        <v>45620.921886574077</v>
      </c>
      <c r="I752" t="s">
        <v>339</v>
      </c>
      <c r="J752" t="s">
        <v>7102</v>
      </c>
      <c r="K752">
        <v>52</v>
      </c>
      <c r="L752" t="s">
        <v>43</v>
      </c>
      <c r="M752" t="s">
        <v>35</v>
      </c>
      <c r="N752" t="s">
        <v>1969</v>
      </c>
      <c r="O752">
        <v>22</v>
      </c>
      <c r="P752" t="s">
        <v>43</v>
      </c>
      <c r="Q752" t="s">
        <v>215</v>
      </c>
      <c r="R752" t="s">
        <v>109</v>
      </c>
      <c r="S752" t="s">
        <v>98</v>
      </c>
      <c r="T752" t="s">
        <v>270</v>
      </c>
      <c r="U752">
        <v>1</v>
      </c>
      <c r="V752">
        <v>0</v>
      </c>
      <c r="W752" t="s">
        <v>110</v>
      </c>
      <c r="X752" cm="1">
        <f t="array" ref="X752">_xlfn.IFS(Table1[[#This Row],[severity]]="Critical", 4, Table1[[#This Row],[severity]]="High", 3, Table1[[#This Row],[severity]]="Medium", 2, TRUE, 1)</f>
        <v>4</v>
      </c>
      <c r="Y752">
        <f t="shared" si="22"/>
        <v>22</v>
      </c>
      <c r="Z752" t="str">
        <f t="shared" si="23"/>
        <v>Evening (18-23)</v>
      </c>
    </row>
    <row r="753" spans="1:26" x14ac:dyDescent="0.3">
      <c r="A753" t="s">
        <v>1970</v>
      </c>
      <c r="B753" t="s">
        <v>422</v>
      </c>
      <c r="C753" t="s">
        <v>135</v>
      </c>
      <c r="D753" t="s">
        <v>65</v>
      </c>
      <c r="E753" t="s">
        <v>93</v>
      </c>
      <c r="F753">
        <f ca="1">MONTH(Table1[[#This Row],[incident_datetime]])</f>
        <v>8</v>
      </c>
      <c r="G753">
        <f ca="1">YEAR(Table1[[#This Row],[incident_datetime]])</f>
        <v>2026</v>
      </c>
      <c r="H753" s="2">
        <f ca="1">TODAY()</f>
        <v>46250</v>
      </c>
      <c r="I753" t="s">
        <v>535</v>
      </c>
      <c r="J753" t="s">
        <v>549</v>
      </c>
      <c r="K753">
        <v>52</v>
      </c>
      <c r="L753" t="s">
        <v>43</v>
      </c>
      <c r="M753" t="s">
        <v>41</v>
      </c>
      <c r="N753" t="s">
        <v>1971</v>
      </c>
      <c r="O753">
        <v>77</v>
      </c>
      <c r="P753" t="s">
        <v>59</v>
      </c>
      <c r="Q753" t="s">
        <v>27</v>
      </c>
      <c r="R753" t="s">
        <v>97</v>
      </c>
      <c r="S753" t="s">
        <v>28</v>
      </c>
      <c r="T753" t="s">
        <v>62</v>
      </c>
      <c r="U753">
        <v>1</v>
      </c>
      <c r="V753" s="4">
        <v>29139.26</v>
      </c>
      <c r="W753" t="s">
        <v>110</v>
      </c>
      <c r="X753" cm="1">
        <f t="array" ref="X753">_xlfn.IFS(Table1[[#This Row],[severity]]="Critical", 4, Table1[[#This Row],[severity]]="High", 3, Table1[[#This Row],[severity]]="Medium", 2, TRUE, 1)</f>
        <v>3</v>
      </c>
      <c r="Y753">
        <f t="shared" ca="1" si="22"/>
        <v>0</v>
      </c>
      <c r="Z753" t="str">
        <f t="shared" ca="1" si="23"/>
        <v>Night (00-05)</v>
      </c>
    </row>
    <row r="754" spans="1:26" x14ac:dyDescent="0.3">
      <c r="A754" t="s">
        <v>1972</v>
      </c>
      <c r="B754" t="s">
        <v>523</v>
      </c>
      <c r="C754" t="s">
        <v>686</v>
      </c>
      <c r="D754" t="s">
        <v>100</v>
      </c>
      <c r="E754" t="s">
        <v>78</v>
      </c>
      <c r="F754">
        <f>MONTH(Table1[[#This Row],[incident_datetime]])</f>
        <v>7</v>
      </c>
      <c r="G754">
        <f>YEAR(Table1[[#This Row],[incident_datetime]])</f>
        <v>2022</v>
      </c>
      <c r="H754" s="1">
        <v>44755.883599537039</v>
      </c>
      <c r="I754" t="s">
        <v>503</v>
      </c>
      <c r="J754" t="s">
        <v>1973</v>
      </c>
      <c r="K754">
        <v>36</v>
      </c>
      <c r="L754" t="s">
        <v>59</v>
      </c>
      <c r="M754" t="s">
        <v>34</v>
      </c>
      <c r="N754" t="s">
        <v>1358</v>
      </c>
      <c r="O754">
        <v>56</v>
      </c>
      <c r="P754" t="s">
        <v>59</v>
      </c>
      <c r="Q754" t="s">
        <v>27</v>
      </c>
      <c r="R754" t="s">
        <v>139</v>
      </c>
      <c r="S754" t="s">
        <v>28</v>
      </c>
      <c r="T754" t="s">
        <v>62</v>
      </c>
      <c r="U754">
        <v>3</v>
      </c>
      <c r="V754" s="4">
        <v>5927.61</v>
      </c>
      <c r="W754" t="s">
        <v>110</v>
      </c>
      <c r="X754" cm="1">
        <f t="array" ref="X754">_xlfn.IFS(Table1[[#This Row],[severity]]="Critical", 4, Table1[[#This Row],[severity]]="High", 3, Table1[[#This Row],[severity]]="Medium", 2, TRUE, 1)</f>
        <v>2</v>
      </c>
      <c r="Y754">
        <f t="shared" si="22"/>
        <v>21</v>
      </c>
      <c r="Z754" t="str">
        <f t="shared" si="23"/>
        <v>Evening (18-23)</v>
      </c>
    </row>
    <row r="755" spans="1:26" x14ac:dyDescent="0.3">
      <c r="A755" t="s">
        <v>1974</v>
      </c>
      <c r="B755" t="s">
        <v>306</v>
      </c>
      <c r="C755" t="s">
        <v>180</v>
      </c>
      <c r="D755" t="s">
        <v>88</v>
      </c>
      <c r="E755" t="s">
        <v>78</v>
      </c>
      <c r="F755">
        <f>MONTH(Table1[[#This Row],[incident_datetime]])</f>
        <v>8</v>
      </c>
      <c r="G755">
        <f>YEAR(Table1[[#This Row],[incident_datetime]])</f>
        <v>2022</v>
      </c>
      <c r="H755" s="1">
        <v>44798.304675925923</v>
      </c>
      <c r="I755" t="s">
        <v>1975</v>
      </c>
      <c r="J755" t="s">
        <v>7102</v>
      </c>
      <c r="K755">
        <v>52</v>
      </c>
      <c r="L755" t="s">
        <v>43</v>
      </c>
      <c r="M755" t="s">
        <v>35</v>
      </c>
      <c r="N755" t="s">
        <v>154</v>
      </c>
      <c r="O755">
        <v>52</v>
      </c>
      <c r="P755" t="s">
        <v>43</v>
      </c>
      <c r="Q755" t="s">
        <v>27</v>
      </c>
      <c r="R755" t="s">
        <v>97</v>
      </c>
      <c r="S755" t="s">
        <v>61</v>
      </c>
      <c r="T755" t="s">
        <v>155</v>
      </c>
      <c r="U755">
        <v>1</v>
      </c>
      <c r="V755" s="4">
        <v>29872.67</v>
      </c>
      <c r="W755" t="s">
        <v>103</v>
      </c>
      <c r="X755" cm="1">
        <f t="array" ref="X755">_xlfn.IFS(Table1[[#This Row],[severity]]="Critical", 4, Table1[[#This Row],[severity]]="High", 3, Table1[[#This Row],[severity]]="Medium", 2, TRUE, 1)</f>
        <v>3</v>
      </c>
      <c r="Y755">
        <f t="shared" si="22"/>
        <v>7</v>
      </c>
      <c r="Z755" t="str">
        <f t="shared" si="23"/>
        <v>Morning (06-11)</v>
      </c>
    </row>
    <row r="756" spans="1:26" x14ac:dyDescent="0.3">
      <c r="A756" t="s">
        <v>1976</v>
      </c>
      <c r="B756" t="s">
        <v>598</v>
      </c>
      <c r="C756" t="s">
        <v>135</v>
      </c>
      <c r="D756" t="s">
        <v>48</v>
      </c>
      <c r="E756" t="s">
        <v>112</v>
      </c>
      <c r="F756">
        <f>MONTH(Table1[[#This Row],[incident_datetime]])</f>
        <v>5</v>
      </c>
      <c r="G756">
        <f>YEAR(Table1[[#This Row],[incident_datetime]])</f>
        <v>2022</v>
      </c>
      <c r="H756" s="1">
        <v>44702.620567129627</v>
      </c>
      <c r="I756" t="s">
        <v>433</v>
      </c>
      <c r="J756" t="s">
        <v>1449</v>
      </c>
      <c r="K756">
        <v>68</v>
      </c>
      <c r="L756" t="s">
        <v>43</v>
      </c>
      <c r="M756" t="s">
        <v>35</v>
      </c>
      <c r="N756" t="s">
        <v>1977</v>
      </c>
      <c r="O756">
        <v>72</v>
      </c>
      <c r="P756" t="s">
        <v>59</v>
      </c>
      <c r="Q756" t="s">
        <v>27</v>
      </c>
      <c r="R756" t="s">
        <v>139</v>
      </c>
      <c r="S756" t="s">
        <v>61</v>
      </c>
      <c r="T756" t="s">
        <v>155</v>
      </c>
      <c r="U756">
        <v>0</v>
      </c>
      <c r="V756" s="4">
        <v>48994.9</v>
      </c>
      <c r="W756" t="s">
        <v>110</v>
      </c>
      <c r="X756" cm="1">
        <f t="array" ref="X756">_xlfn.IFS(Table1[[#This Row],[severity]]="Critical", 4, Table1[[#This Row],[severity]]="High", 3, Table1[[#This Row],[severity]]="Medium", 2, TRUE, 1)</f>
        <v>2</v>
      </c>
      <c r="Y756">
        <f t="shared" si="22"/>
        <v>14</v>
      </c>
      <c r="Z756" t="str">
        <f t="shared" si="23"/>
        <v>Afternoon (12-17)</v>
      </c>
    </row>
    <row r="757" spans="1:26" x14ac:dyDescent="0.3">
      <c r="A757" t="s">
        <v>1978</v>
      </c>
      <c r="B757" t="s">
        <v>134</v>
      </c>
      <c r="C757" t="s">
        <v>233</v>
      </c>
      <c r="D757" t="s">
        <v>48</v>
      </c>
      <c r="E757" t="s">
        <v>72</v>
      </c>
      <c r="F757">
        <f>MONTH(Table1[[#This Row],[incident_datetime]])</f>
        <v>3</v>
      </c>
      <c r="G757">
        <f>YEAR(Table1[[#This Row],[incident_datetime]])</f>
        <v>2024</v>
      </c>
      <c r="H757" s="1">
        <v>45359.303344907406</v>
      </c>
      <c r="I757" t="s">
        <v>774</v>
      </c>
      <c r="J757" t="s">
        <v>1979</v>
      </c>
      <c r="K757">
        <v>72</v>
      </c>
      <c r="L757" t="s">
        <v>43</v>
      </c>
      <c r="M757" t="s">
        <v>35</v>
      </c>
      <c r="N757" t="s">
        <v>1980</v>
      </c>
      <c r="O757">
        <v>26</v>
      </c>
      <c r="P757" t="s">
        <v>34</v>
      </c>
      <c r="Q757" t="s">
        <v>60</v>
      </c>
      <c r="R757" t="s">
        <v>139</v>
      </c>
      <c r="S757" t="s">
        <v>28</v>
      </c>
      <c r="T757" t="s">
        <v>270</v>
      </c>
      <c r="U757">
        <v>2</v>
      </c>
      <c r="V757" s="4">
        <v>7414.38</v>
      </c>
      <c r="W757" t="s">
        <v>110</v>
      </c>
      <c r="X757" cm="1">
        <f t="array" ref="X757">_xlfn.IFS(Table1[[#This Row],[severity]]="Critical", 4, Table1[[#This Row],[severity]]="High", 3, Table1[[#This Row],[severity]]="Medium", 2, TRUE, 1)</f>
        <v>2</v>
      </c>
      <c r="Y757">
        <f t="shared" si="22"/>
        <v>7</v>
      </c>
      <c r="Z757" t="str">
        <f t="shared" si="23"/>
        <v>Morning (06-11)</v>
      </c>
    </row>
    <row r="758" spans="1:26" x14ac:dyDescent="0.3">
      <c r="A758" t="s">
        <v>1981</v>
      </c>
      <c r="B758" t="s">
        <v>539</v>
      </c>
      <c r="C758" t="s">
        <v>686</v>
      </c>
      <c r="D758" t="s">
        <v>92</v>
      </c>
      <c r="E758" t="s">
        <v>39</v>
      </c>
      <c r="F758">
        <f>MONTH(Table1[[#This Row],[incident_datetime]])</f>
        <v>8</v>
      </c>
      <c r="G758">
        <f>YEAR(Table1[[#This Row],[incident_datetime]])</f>
        <v>2018</v>
      </c>
      <c r="H758" s="1">
        <v>43338.728078703702</v>
      </c>
      <c r="I758" t="s">
        <v>278</v>
      </c>
      <c r="J758" t="s">
        <v>1982</v>
      </c>
      <c r="K758">
        <v>52</v>
      </c>
      <c r="L758" t="s">
        <v>43</v>
      </c>
      <c r="M758" t="s">
        <v>41</v>
      </c>
      <c r="N758" t="s">
        <v>1216</v>
      </c>
      <c r="O758">
        <v>54</v>
      </c>
      <c r="P758" t="s">
        <v>59</v>
      </c>
      <c r="Q758" t="s">
        <v>215</v>
      </c>
      <c r="R758" t="s">
        <v>109</v>
      </c>
      <c r="S758" t="s">
        <v>98</v>
      </c>
      <c r="T758" t="s">
        <v>270</v>
      </c>
      <c r="U758">
        <v>5</v>
      </c>
      <c r="V758" s="4">
        <v>43136.6</v>
      </c>
      <c r="W758" t="s">
        <v>103</v>
      </c>
      <c r="X758" cm="1">
        <f t="array" ref="X758">_xlfn.IFS(Table1[[#This Row],[severity]]="Critical", 4, Table1[[#This Row],[severity]]="High", 3, Table1[[#This Row],[severity]]="Medium", 2, TRUE, 1)</f>
        <v>4</v>
      </c>
      <c r="Y758">
        <f t="shared" si="22"/>
        <v>17</v>
      </c>
      <c r="Z758" t="str">
        <f t="shared" si="23"/>
        <v>Afternoon (12-17)</v>
      </c>
    </row>
    <row r="759" spans="1:26" x14ac:dyDescent="0.3">
      <c r="A759" t="s">
        <v>1983</v>
      </c>
      <c r="B759" t="s">
        <v>64</v>
      </c>
      <c r="C759" t="s">
        <v>342</v>
      </c>
      <c r="D759" t="s">
        <v>92</v>
      </c>
      <c r="E759" t="s">
        <v>39</v>
      </c>
      <c r="F759">
        <f ca="1">MONTH(Table1[[#This Row],[incident_datetime]])</f>
        <v>8</v>
      </c>
      <c r="G759">
        <f ca="1">YEAR(Table1[[#This Row],[incident_datetime]])</f>
        <v>2026</v>
      </c>
      <c r="H759" s="2">
        <f ca="1">TODAY()</f>
        <v>46250</v>
      </c>
      <c r="I759" t="s">
        <v>377</v>
      </c>
      <c r="J759" t="s">
        <v>7102</v>
      </c>
      <c r="K759">
        <v>52</v>
      </c>
      <c r="L759" t="s">
        <v>43</v>
      </c>
      <c r="M759" t="s">
        <v>35</v>
      </c>
      <c r="N759" t="s">
        <v>1984</v>
      </c>
      <c r="O759">
        <v>73</v>
      </c>
      <c r="P759" t="s">
        <v>43</v>
      </c>
      <c r="Q759" t="s">
        <v>70</v>
      </c>
      <c r="R759" t="s">
        <v>52</v>
      </c>
      <c r="S759" t="s">
        <v>28</v>
      </c>
      <c r="T759" t="s">
        <v>62</v>
      </c>
      <c r="U759">
        <v>3</v>
      </c>
      <c r="V759" s="4">
        <v>9972.89</v>
      </c>
      <c r="W759" t="s">
        <v>103</v>
      </c>
      <c r="X759" cm="1">
        <f t="array" ref="X759">_xlfn.IFS(Table1[[#This Row],[severity]]="Critical", 4, Table1[[#This Row],[severity]]="High", 3, Table1[[#This Row],[severity]]="Medium", 2, TRUE, 1)</f>
        <v>1</v>
      </c>
      <c r="Y759">
        <f t="shared" ca="1" si="22"/>
        <v>0</v>
      </c>
      <c r="Z759" t="str">
        <f t="shared" ca="1" si="23"/>
        <v>Night (00-05)</v>
      </c>
    </row>
    <row r="760" spans="1:26" x14ac:dyDescent="0.3">
      <c r="A760" t="s">
        <v>1985</v>
      </c>
      <c r="B760" t="s">
        <v>507</v>
      </c>
      <c r="C760" t="s">
        <v>185</v>
      </c>
      <c r="D760" t="s">
        <v>38</v>
      </c>
      <c r="E760" t="s">
        <v>66</v>
      </c>
      <c r="F760">
        <f ca="1">MONTH(Table1[[#This Row],[incident_datetime]])</f>
        <v>8</v>
      </c>
      <c r="G760">
        <f ca="1">YEAR(Table1[[#This Row],[incident_datetime]])</f>
        <v>2026</v>
      </c>
      <c r="H760" s="2">
        <f ca="1">TODAY()</f>
        <v>46250</v>
      </c>
      <c r="I760" t="s">
        <v>569</v>
      </c>
      <c r="J760" t="s">
        <v>1668</v>
      </c>
      <c r="K760">
        <v>30</v>
      </c>
      <c r="L760" t="s">
        <v>43</v>
      </c>
      <c r="M760" t="s">
        <v>34</v>
      </c>
      <c r="N760" t="s">
        <v>1986</v>
      </c>
      <c r="O760">
        <v>56</v>
      </c>
      <c r="P760" t="s">
        <v>59</v>
      </c>
      <c r="Q760" t="s">
        <v>27</v>
      </c>
      <c r="R760" t="s">
        <v>52</v>
      </c>
      <c r="S760" t="s">
        <v>61</v>
      </c>
      <c r="T760" t="s">
        <v>29</v>
      </c>
      <c r="U760">
        <v>0</v>
      </c>
      <c r="V760" s="4">
        <v>32553.46</v>
      </c>
      <c r="W760" t="s">
        <v>110</v>
      </c>
      <c r="X760" cm="1">
        <f t="array" ref="X760">_xlfn.IFS(Table1[[#This Row],[severity]]="Critical", 4, Table1[[#This Row],[severity]]="High", 3, Table1[[#This Row],[severity]]="Medium", 2, TRUE, 1)</f>
        <v>1</v>
      </c>
      <c r="Y760">
        <f t="shared" ca="1" si="22"/>
        <v>0</v>
      </c>
      <c r="Z760" t="str">
        <f t="shared" ca="1" si="23"/>
        <v>Night (00-05)</v>
      </c>
    </row>
    <row r="761" spans="1:26" x14ac:dyDescent="0.3">
      <c r="A761" t="s">
        <v>1987</v>
      </c>
      <c r="B761" t="s">
        <v>165</v>
      </c>
      <c r="C761" t="s">
        <v>233</v>
      </c>
      <c r="D761" t="s">
        <v>77</v>
      </c>
      <c r="E761" t="s">
        <v>66</v>
      </c>
      <c r="F761">
        <f>MONTH(Table1[[#This Row],[incident_datetime]])</f>
        <v>10</v>
      </c>
      <c r="G761">
        <f>YEAR(Table1[[#This Row],[incident_datetime]])</f>
        <v>2019</v>
      </c>
      <c r="H761" s="1">
        <v>43764.606145833335</v>
      </c>
      <c r="I761" t="s">
        <v>1050</v>
      </c>
      <c r="J761" t="s">
        <v>1950</v>
      </c>
      <c r="K761">
        <v>62</v>
      </c>
      <c r="L761" t="s">
        <v>43</v>
      </c>
      <c r="M761" t="s">
        <v>41</v>
      </c>
      <c r="N761" t="s">
        <v>1578</v>
      </c>
      <c r="O761">
        <v>63</v>
      </c>
      <c r="P761" t="s">
        <v>59</v>
      </c>
      <c r="Q761" t="s">
        <v>60</v>
      </c>
      <c r="R761" t="s">
        <v>97</v>
      </c>
      <c r="S761" t="s">
        <v>61</v>
      </c>
      <c r="T761" t="s">
        <v>155</v>
      </c>
      <c r="U761">
        <v>4</v>
      </c>
      <c r="V761" s="4">
        <v>6239.43</v>
      </c>
      <c r="W761" t="s">
        <v>103</v>
      </c>
      <c r="X761" cm="1">
        <f t="array" ref="X761">_xlfn.IFS(Table1[[#This Row],[severity]]="Critical", 4, Table1[[#This Row],[severity]]="High", 3, Table1[[#This Row],[severity]]="Medium", 2, TRUE, 1)</f>
        <v>3</v>
      </c>
      <c r="Y761">
        <f t="shared" si="22"/>
        <v>14</v>
      </c>
      <c r="Z761" t="str">
        <f t="shared" si="23"/>
        <v>Afternoon (12-17)</v>
      </c>
    </row>
    <row r="762" spans="1:26" x14ac:dyDescent="0.3">
      <c r="A762" t="s">
        <v>1988</v>
      </c>
      <c r="B762" t="s">
        <v>1173</v>
      </c>
      <c r="C762" t="s">
        <v>135</v>
      </c>
      <c r="D762" t="s">
        <v>77</v>
      </c>
      <c r="E762" t="s">
        <v>55</v>
      </c>
      <c r="F762">
        <f>MONTH(Table1[[#This Row],[incident_datetime]])</f>
        <v>11</v>
      </c>
      <c r="G762">
        <f>YEAR(Table1[[#This Row],[incident_datetime]])</f>
        <v>2023</v>
      </c>
      <c r="H762" s="1">
        <v>45252.334490740737</v>
      </c>
      <c r="I762" t="s">
        <v>343</v>
      </c>
      <c r="J762" t="s">
        <v>335</v>
      </c>
      <c r="K762">
        <v>70</v>
      </c>
      <c r="L762" t="s">
        <v>59</v>
      </c>
      <c r="M762" t="s">
        <v>41</v>
      </c>
      <c r="N762" t="s">
        <v>353</v>
      </c>
      <c r="O762">
        <v>67</v>
      </c>
      <c r="P762" t="s">
        <v>34</v>
      </c>
      <c r="Q762" t="s">
        <v>45</v>
      </c>
      <c r="R762" t="s">
        <v>52</v>
      </c>
      <c r="S762" t="s">
        <v>28</v>
      </c>
      <c r="T762" t="s">
        <v>155</v>
      </c>
      <c r="U762">
        <v>5</v>
      </c>
      <c r="V762" s="4">
        <v>43858.2</v>
      </c>
      <c r="W762" t="s">
        <v>110</v>
      </c>
      <c r="X762" cm="1">
        <f t="array" ref="X762">_xlfn.IFS(Table1[[#This Row],[severity]]="Critical", 4, Table1[[#This Row],[severity]]="High", 3, Table1[[#This Row],[severity]]="Medium", 2, TRUE, 1)</f>
        <v>1</v>
      </c>
      <c r="Y762">
        <f t="shared" si="22"/>
        <v>8</v>
      </c>
      <c r="Z762" t="str">
        <f t="shared" si="23"/>
        <v>Morning (06-11)</v>
      </c>
    </row>
    <row r="763" spans="1:26" x14ac:dyDescent="0.3">
      <c r="A763" t="s">
        <v>1989</v>
      </c>
      <c r="B763" t="s">
        <v>382</v>
      </c>
      <c r="C763" t="s">
        <v>185</v>
      </c>
      <c r="D763" t="s">
        <v>65</v>
      </c>
      <c r="E763" t="s">
        <v>55</v>
      </c>
      <c r="F763">
        <f>MONTH(Table1[[#This Row],[incident_datetime]])</f>
        <v>1</v>
      </c>
      <c r="G763">
        <f>YEAR(Table1[[#This Row],[incident_datetime]])</f>
        <v>2020</v>
      </c>
      <c r="H763" s="1">
        <v>43833.042083333334</v>
      </c>
      <c r="I763" t="s">
        <v>524</v>
      </c>
      <c r="J763" t="s">
        <v>7102</v>
      </c>
      <c r="K763">
        <v>52</v>
      </c>
      <c r="L763" t="s">
        <v>43</v>
      </c>
      <c r="M763" t="s">
        <v>35</v>
      </c>
      <c r="N763" t="s">
        <v>1197</v>
      </c>
      <c r="O763">
        <v>50</v>
      </c>
      <c r="P763" t="s">
        <v>59</v>
      </c>
      <c r="Q763" t="s">
        <v>27</v>
      </c>
      <c r="R763" t="s">
        <v>109</v>
      </c>
      <c r="S763" t="s">
        <v>53</v>
      </c>
      <c r="T763" t="s">
        <v>155</v>
      </c>
      <c r="U763">
        <v>1</v>
      </c>
      <c r="V763" s="4">
        <v>16497.61</v>
      </c>
      <c r="W763" t="s">
        <v>103</v>
      </c>
      <c r="X763" cm="1">
        <f t="array" ref="X763">_xlfn.IFS(Table1[[#This Row],[severity]]="Critical", 4, Table1[[#This Row],[severity]]="High", 3, Table1[[#This Row],[severity]]="Medium", 2, TRUE, 1)</f>
        <v>4</v>
      </c>
      <c r="Y763">
        <f t="shared" si="22"/>
        <v>1</v>
      </c>
      <c r="Z763" t="str">
        <f t="shared" si="23"/>
        <v>Night (00-05)</v>
      </c>
    </row>
    <row r="764" spans="1:26" x14ac:dyDescent="0.3">
      <c r="A764" t="s">
        <v>1990</v>
      </c>
      <c r="B764" t="s">
        <v>338</v>
      </c>
      <c r="C764" t="s">
        <v>342</v>
      </c>
      <c r="D764" t="s">
        <v>38</v>
      </c>
      <c r="E764" t="s">
        <v>112</v>
      </c>
      <c r="F764">
        <f>MONTH(Table1[[#This Row],[incident_datetime]])</f>
        <v>4</v>
      </c>
      <c r="G764">
        <f>YEAR(Table1[[#This Row],[incident_datetime]])</f>
        <v>2023</v>
      </c>
      <c r="H764" s="1">
        <v>45028.285833333335</v>
      </c>
      <c r="I764" t="s">
        <v>362</v>
      </c>
      <c r="J764" t="s">
        <v>595</v>
      </c>
      <c r="K764">
        <v>40</v>
      </c>
      <c r="L764" t="s">
        <v>59</v>
      </c>
      <c r="M764" t="s">
        <v>35</v>
      </c>
      <c r="N764" t="s">
        <v>425</v>
      </c>
      <c r="O764">
        <v>56</v>
      </c>
      <c r="P764" t="s">
        <v>59</v>
      </c>
      <c r="Q764" t="s">
        <v>70</v>
      </c>
      <c r="R764" t="s">
        <v>109</v>
      </c>
      <c r="S764" t="s">
        <v>98</v>
      </c>
      <c r="T764" t="s">
        <v>155</v>
      </c>
      <c r="U764">
        <v>1</v>
      </c>
      <c r="V764" s="4">
        <v>46406.239999999998</v>
      </c>
      <c r="W764" t="s">
        <v>103</v>
      </c>
      <c r="X764" cm="1">
        <f t="array" ref="X764">_xlfn.IFS(Table1[[#This Row],[severity]]="Critical", 4, Table1[[#This Row],[severity]]="High", 3, Table1[[#This Row],[severity]]="Medium", 2, TRUE, 1)</f>
        <v>4</v>
      </c>
      <c r="Y764">
        <f t="shared" si="22"/>
        <v>6</v>
      </c>
      <c r="Z764" t="str">
        <f t="shared" si="23"/>
        <v>Morning (06-11)</v>
      </c>
    </row>
    <row r="765" spans="1:26" x14ac:dyDescent="0.3">
      <c r="A765" t="s">
        <v>1991</v>
      </c>
      <c r="B765" t="s">
        <v>306</v>
      </c>
      <c r="C765" t="s">
        <v>185</v>
      </c>
      <c r="D765" t="s">
        <v>100</v>
      </c>
      <c r="E765" t="s">
        <v>93</v>
      </c>
      <c r="F765">
        <f>MONTH(Table1[[#This Row],[incident_datetime]])</f>
        <v>11</v>
      </c>
      <c r="G765">
        <f>YEAR(Table1[[#This Row],[incident_datetime]])</f>
        <v>2023</v>
      </c>
      <c r="H765" s="1">
        <v>45260.064328703702</v>
      </c>
      <c r="I765" t="s">
        <v>334</v>
      </c>
      <c r="J765" t="s">
        <v>188</v>
      </c>
      <c r="K765">
        <v>70</v>
      </c>
      <c r="L765" t="s">
        <v>34</v>
      </c>
      <c r="M765" t="s">
        <v>35</v>
      </c>
      <c r="N765" t="s">
        <v>1874</v>
      </c>
      <c r="O765">
        <v>54</v>
      </c>
      <c r="P765" t="s">
        <v>59</v>
      </c>
      <c r="Q765" t="s">
        <v>27</v>
      </c>
      <c r="R765" t="s">
        <v>52</v>
      </c>
      <c r="S765" t="s">
        <v>61</v>
      </c>
      <c r="T765" t="s">
        <v>29</v>
      </c>
      <c r="U765">
        <v>2</v>
      </c>
      <c r="V765" s="4">
        <v>13606.95</v>
      </c>
      <c r="W765" t="s">
        <v>110</v>
      </c>
      <c r="X765" cm="1">
        <f t="array" ref="X765">_xlfn.IFS(Table1[[#This Row],[severity]]="Critical", 4, Table1[[#This Row],[severity]]="High", 3, Table1[[#This Row],[severity]]="Medium", 2, TRUE, 1)</f>
        <v>1</v>
      </c>
      <c r="Y765">
        <f t="shared" si="22"/>
        <v>1</v>
      </c>
      <c r="Z765" t="str">
        <f t="shared" si="23"/>
        <v>Night (00-05)</v>
      </c>
    </row>
    <row r="766" spans="1:26" x14ac:dyDescent="0.3">
      <c r="A766" t="s">
        <v>1992</v>
      </c>
      <c r="B766" t="s">
        <v>47</v>
      </c>
      <c r="C766" t="s">
        <v>686</v>
      </c>
      <c r="D766" t="s">
        <v>92</v>
      </c>
      <c r="E766" t="s">
        <v>186</v>
      </c>
      <c r="F766">
        <f>MONTH(Table1[[#This Row],[incident_datetime]])</f>
        <v>12</v>
      </c>
      <c r="G766">
        <f>YEAR(Table1[[#This Row],[incident_datetime]])</f>
        <v>2018</v>
      </c>
      <c r="H766" s="1">
        <v>43460.754317129627</v>
      </c>
      <c r="I766" t="s">
        <v>804</v>
      </c>
      <c r="J766" t="s">
        <v>1870</v>
      </c>
      <c r="K766">
        <v>59</v>
      </c>
      <c r="L766" t="s">
        <v>59</v>
      </c>
      <c r="M766" t="s">
        <v>41</v>
      </c>
      <c r="N766" t="s">
        <v>425</v>
      </c>
      <c r="O766">
        <v>56</v>
      </c>
      <c r="P766" t="s">
        <v>59</v>
      </c>
      <c r="Q766" t="s">
        <v>116</v>
      </c>
      <c r="R766" t="s">
        <v>139</v>
      </c>
      <c r="S766" t="s">
        <v>132</v>
      </c>
      <c r="T766" t="s">
        <v>155</v>
      </c>
      <c r="U766">
        <v>0</v>
      </c>
      <c r="V766" s="4">
        <v>15692.8</v>
      </c>
      <c r="W766" t="s">
        <v>110</v>
      </c>
      <c r="X766" cm="1">
        <f t="array" ref="X766">_xlfn.IFS(Table1[[#This Row],[severity]]="Critical", 4, Table1[[#This Row],[severity]]="High", 3, Table1[[#This Row],[severity]]="Medium", 2, TRUE, 1)</f>
        <v>2</v>
      </c>
      <c r="Y766">
        <f t="shared" si="22"/>
        <v>18</v>
      </c>
      <c r="Z766" t="str">
        <f t="shared" si="23"/>
        <v>Evening (18-23)</v>
      </c>
    </row>
    <row r="767" spans="1:26" x14ac:dyDescent="0.3">
      <c r="A767" t="s">
        <v>1993</v>
      </c>
      <c r="B767" t="s">
        <v>165</v>
      </c>
      <c r="C767" t="s">
        <v>185</v>
      </c>
      <c r="D767" t="s">
        <v>38</v>
      </c>
      <c r="E767" t="s">
        <v>186</v>
      </c>
      <c r="F767">
        <f>MONTH(Table1[[#This Row],[incident_datetime]])</f>
        <v>2</v>
      </c>
      <c r="G767">
        <f>YEAR(Table1[[#This Row],[incident_datetime]])</f>
        <v>2020</v>
      </c>
      <c r="H767" s="1">
        <v>43872.388807870368</v>
      </c>
      <c r="I767" t="s">
        <v>455</v>
      </c>
      <c r="J767" t="s">
        <v>1038</v>
      </c>
      <c r="K767">
        <v>52</v>
      </c>
      <c r="L767" t="s">
        <v>59</v>
      </c>
      <c r="M767" t="s">
        <v>85</v>
      </c>
      <c r="N767" t="s">
        <v>1039</v>
      </c>
      <c r="O767">
        <v>84</v>
      </c>
      <c r="P767" t="s">
        <v>59</v>
      </c>
      <c r="Q767" t="s">
        <v>27</v>
      </c>
      <c r="R767" t="s">
        <v>139</v>
      </c>
      <c r="S767" t="s">
        <v>28</v>
      </c>
      <c r="T767" t="s">
        <v>29</v>
      </c>
      <c r="U767">
        <v>2</v>
      </c>
      <c r="V767" s="4">
        <v>43997.69</v>
      </c>
      <c r="W767" t="s">
        <v>103</v>
      </c>
      <c r="X767" cm="1">
        <f t="array" ref="X767">_xlfn.IFS(Table1[[#This Row],[severity]]="Critical", 4, Table1[[#This Row],[severity]]="High", 3, Table1[[#This Row],[severity]]="Medium", 2, TRUE, 1)</f>
        <v>2</v>
      </c>
      <c r="Y767">
        <f t="shared" si="22"/>
        <v>9</v>
      </c>
      <c r="Z767" t="str">
        <f t="shared" si="23"/>
        <v>Morning (06-11)</v>
      </c>
    </row>
    <row r="768" spans="1:26" x14ac:dyDescent="0.3">
      <c r="A768" t="s">
        <v>1994</v>
      </c>
      <c r="B768" t="s">
        <v>685</v>
      </c>
      <c r="C768" t="s">
        <v>686</v>
      </c>
      <c r="D768" t="s">
        <v>48</v>
      </c>
      <c r="E768" t="s">
        <v>31</v>
      </c>
      <c r="F768">
        <f>MONTH(Table1[[#This Row],[incident_datetime]])</f>
        <v>1</v>
      </c>
      <c r="G768">
        <f>YEAR(Table1[[#This Row],[incident_datetime]])</f>
        <v>2024</v>
      </c>
      <c r="H768" s="1">
        <v>45308.106076388889</v>
      </c>
      <c r="I768" t="s">
        <v>118</v>
      </c>
      <c r="J768" t="s">
        <v>1995</v>
      </c>
      <c r="K768">
        <v>52</v>
      </c>
      <c r="L768" t="s">
        <v>59</v>
      </c>
      <c r="M768" t="s">
        <v>35</v>
      </c>
      <c r="N768" t="s">
        <v>1996</v>
      </c>
      <c r="O768">
        <v>21</v>
      </c>
      <c r="P768" t="s">
        <v>43</v>
      </c>
      <c r="Q768" t="s">
        <v>45</v>
      </c>
      <c r="R768" t="s">
        <v>97</v>
      </c>
      <c r="S768" t="s">
        <v>132</v>
      </c>
      <c r="T768" t="s">
        <v>62</v>
      </c>
      <c r="U768">
        <v>2</v>
      </c>
      <c r="V768">
        <v>0</v>
      </c>
      <c r="W768" t="s">
        <v>103</v>
      </c>
      <c r="X768" cm="1">
        <f t="array" ref="X768">_xlfn.IFS(Table1[[#This Row],[severity]]="Critical", 4, Table1[[#This Row],[severity]]="High", 3, Table1[[#This Row],[severity]]="Medium", 2, TRUE, 1)</f>
        <v>3</v>
      </c>
      <c r="Y768">
        <f t="shared" si="22"/>
        <v>2</v>
      </c>
      <c r="Z768" t="str">
        <f t="shared" si="23"/>
        <v>Night (00-05)</v>
      </c>
    </row>
    <row r="769" spans="1:26" x14ac:dyDescent="0.3">
      <c r="A769" t="s">
        <v>1997</v>
      </c>
      <c r="B769" t="s">
        <v>539</v>
      </c>
      <c r="C769" t="s">
        <v>342</v>
      </c>
      <c r="D769" t="s">
        <v>65</v>
      </c>
      <c r="E769" t="s">
        <v>31</v>
      </c>
      <c r="F769">
        <f>MONTH(Table1[[#This Row],[incident_datetime]])</f>
        <v>4</v>
      </c>
      <c r="G769">
        <f>YEAR(Table1[[#This Row],[incident_datetime]])</f>
        <v>2020</v>
      </c>
      <c r="H769" s="1">
        <v>43937.396122685182</v>
      </c>
      <c r="I769" t="s">
        <v>1070</v>
      </c>
      <c r="J769" t="s">
        <v>1345</v>
      </c>
      <c r="K769">
        <v>68</v>
      </c>
      <c r="L769" t="s">
        <v>59</v>
      </c>
      <c r="M769" t="s">
        <v>41</v>
      </c>
      <c r="N769" t="s">
        <v>1079</v>
      </c>
      <c r="O769">
        <v>82</v>
      </c>
      <c r="P769" t="s">
        <v>43</v>
      </c>
      <c r="Q769" t="s">
        <v>45</v>
      </c>
      <c r="R769" t="s">
        <v>109</v>
      </c>
      <c r="S769" t="s">
        <v>61</v>
      </c>
      <c r="T769" t="s">
        <v>155</v>
      </c>
      <c r="U769">
        <v>5</v>
      </c>
      <c r="V769" s="4">
        <v>45555.23</v>
      </c>
      <c r="W769" t="s">
        <v>110</v>
      </c>
      <c r="X769" cm="1">
        <f t="array" ref="X769">_xlfn.IFS(Table1[[#This Row],[severity]]="Critical", 4, Table1[[#This Row],[severity]]="High", 3, Table1[[#This Row],[severity]]="Medium", 2, TRUE, 1)</f>
        <v>4</v>
      </c>
      <c r="Y769">
        <f t="shared" si="22"/>
        <v>9</v>
      </c>
      <c r="Z769" t="str">
        <f t="shared" si="23"/>
        <v>Morning (06-11)</v>
      </c>
    </row>
    <row r="770" spans="1:26" x14ac:dyDescent="0.3">
      <c r="A770" t="s">
        <v>1998</v>
      </c>
      <c r="B770" t="s">
        <v>306</v>
      </c>
      <c r="C770" t="s">
        <v>135</v>
      </c>
      <c r="D770" t="s">
        <v>88</v>
      </c>
      <c r="E770" t="s">
        <v>55</v>
      </c>
      <c r="F770">
        <f>MONTH(Table1[[#This Row],[incident_datetime]])</f>
        <v>8</v>
      </c>
      <c r="G770">
        <f>YEAR(Table1[[#This Row],[incident_datetime]])</f>
        <v>2020</v>
      </c>
      <c r="H770" s="1">
        <v>44047.1559837963</v>
      </c>
      <c r="I770" t="s">
        <v>321</v>
      </c>
      <c r="J770" t="s">
        <v>235</v>
      </c>
      <c r="K770">
        <v>62</v>
      </c>
      <c r="L770" t="s">
        <v>43</v>
      </c>
      <c r="M770" t="s">
        <v>85</v>
      </c>
      <c r="N770" t="s">
        <v>1999</v>
      </c>
      <c r="O770">
        <v>56</v>
      </c>
      <c r="P770" t="s">
        <v>43</v>
      </c>
      <c r="Q770" t="s">
        <v>45</v>
      </c>
      <c r="R770" t="s">
        <v>139</v>
      </c>
      <c r="S770" t="s">
        <v>61</v>
      </c>
      <c r="T770" t="s">
        <v>155</v>
      </c>
      <c r="U770">
        <v>3</v>
      </c>
      <c r="V770" s="4">
        <v>49190.41</v>
      </c>
      <c r="W770" t="s">
        <v>110</v>
      </c>
      <c r="X770" cm="1">
        <f t="array" ref="X770">_xlfn.IFS(Table1[[#This Row],[severity]]="Critical", 4, Table1[[#This Row],[severity]]="High", 3, Table1[[#This Row],[severity]]="Medium", 2, TRUE, 1)</f>
        <v>2</v>
      </c>
      <c r="Y770">
        <f t="shared" ref="Y770:Y833" si="24">HOUR(H770)</f>
        <v>3</v>
      </c>
      <c r="Z770" t="str">
        <f t="shared" ref="Z770:Z833" si="25">IF(Y770&lt;6,"Night (00-05)",IF(Y770&lt;12,"Morning (06-11)",IF(Y770&lt;18,"Afternoon (12-17)","Evening (18-23)")))</f>
        <v>Night (00-05)</v>
      </c>
    </row>
    <row r="771" spans="1:26" x14ac:dyDescent="0.3">
      <c r="A771" t="s">
        <v>2000</v>
      </c>
      <c r="B771" t="s">
        <v>676</v>
      </c>
      <c r="C771" t="s">
        <v>686</v>
      </c>
      <c r="D771" t="s">
        <v>77</v>
      </c>
      <c r="E771" t="s">
        <v>93</v>
      </c>
      <c r="F771">
        <f>MONTH(Table1[[#This Row],[incident_datetime]])</f>
        <v>11</v>
      </c>
      <c r="G771">
        <f>YEAR(Table1[[#This Row],[incident_datetime]])</f>
        <v>2019</v>
      </c>
      <c r="H771" s="1">
        <v>43799.240740740737</v>
      </c>
      <c r="I771" t="s">
        <v>49</v>
      </c>
      <c r="J771" t="s">
        <v>2001</v>
      </c>
      <c r="K771">
        <v>69</v>
      </c>
      <c r="L771" t="s">
        <v>43</v>
      </c>
      <c r="M771" t="s">
        <v>107</v>
      </c>
      <c r="N771" t="s">
        <v>2002</v>
      </c>
      <c r="O771">
        <v>87</v>
      </c>
      <c r="P771" t="s">
        <v>59</v>
      </c>
      <c r="Q771" t="s">
        <v>27</v>
      </c>
      <c r="R771" t="s">
        <v>139</v>
      </c>
      <c r="S771" t="s">
        <v>98</v>
      </c>
      <c r="T771" t="s">
        <v>29</v>
      </c>
      <c r="U771">
        <v>0</v>
      </c>
      <c r="V771" s="4">
        <v>24643.54</v>
      </c>
      <c r="W771" t="s">
        <v>103</v>
      </c>
      <c r="X771" cm="1">
        <f t="array" ref="X771">_xlfn.IFS(Table1[[#This Row],[severity]]="Critical", 4, Table1[[#This Row],[severity]]="High", 3, Table1[[#This Row],[severity]]="Medium", 2, TRUE, 1)</f>
        <v>2</v>
      </c>
      <c r="Y771">
        <f t="shared" si="24"/>
        <v>5</v>
      </c>
      <c r="Z771" t="str">
        <f t="shared" si="25"/>
        <v>Night (00-05)</v>
      </c>
    </row>
    <row r="772" spans="1:26" x14ac:dyDescent="0.3">
      <c r="A772" t="s">
        <v>2003</v>
      </c>
      <c r="B772" t="s">
        <v>676</v>
      </c>
      <c r="C772" t="s">
        <v>562</v>
      </c>
      <c r="D772" t="s">
        <v>88</v>
      </c>
      <c r="E772" t="s">
        <v>39</v>
      </c>
      <c r="F772">
        <f>MONTH(Table1[[#This Row],[incident_datetime]])</f>
        <v>3</v>
      </c>
      <c r="G772">
        <f>YEAR(Table1[[#This Row],[incident_datetime]])</f>
        <v>2024</v>
      </c>
      <c r="H772" s="1">
        <v>45360.508587962962</v>
      </c>
      <c r="I772" t="s">
        <v>459</v>
      </c>
      <c r="J772" t="s">
        <v>1648</v>
      </c>
      <c r="K772">
        <v>35</v>
      </c>
      <c r="L772" t="s">
        <v>43</v>
      </c>
      <c r="M772" t="s">
        <v>35</v>
      </c>
      <c r="N772" t="s">
        <v>481</v>
      </c>
      <c r="O772">
        <v>44</v>
      </c>
      <c r="P772" t="s">
        <v>43</v>
      </c>
      <c r="Q772" t="s">
        <v>27</v>
      </c>
      <c r="R772" t="s">
        <v>97</v>
      </c>
      <c r="S772" t="s">
        <v>61</v>
      </c>
      <c r="T772" t="s">
        <v>29</v>
      </c>
      <c r="U772">
        <v>5</v>
      </c>
      <c r="V772" s="4">
        <v>14919.21</v>
      </c>
      <c r="W772" t="s">
        <v>110</v>
      </c>
      <c r="X772" cm="1">
        <f t="array" ref="X772">_xlfn.IFS(Table1[[#This Row],[severity]]="Critical", 4, Table1[[#This Row],[severity]]="High", 3, Table1[[#This Row],[severity]]="Medium", 2, TRUE, 1)</f>
        <v>3</v>
      </c>
      <c r="Y772">
        <f t="shared" si="24"/>
        <v>12</v>
      </c>
      <c r="Z772" t="str">
        <f t="shared" si="25"/>
        <v>Afternoon (12-17)</v>
      </c>
    </row>
    <row r="773" spans="1:26" x14ac:dyDescent="0.3">
      <c r="A773" t="s">
        <v>2004</v>
      </c>
      <c r="B773" t="s">
        <v>242</v>
      </c>
      <c r="C773" t="s">
        <v>258</v>
      </c>
      <c r="D773" t="s">
        <v>48</v>
      </c>
      <c r="E773" t="s">
        <v>72</v>
      </c>
      <c r="F773">
        <f>MONTH(Table1[[#This Row],[incident_datetime]])</f>
        <v>5</v>
      </c>
      <c r="G773">
        <f>YEAR(Table1[[#This Row],[incident_datetime]])</f>
        <v>2020</v>
      </c>
      <c r="H773" s="1">
        <v>43957.364351851851</v>
      </c>
      <c r="I773" t="s">
        <v>540</v>
      </c>
      <c r="J773" t="s">
        <v>2005</v>
      </c>
      <c r="K773">
        <v>68</v>
      </c>
      <c r="L773" t="s">
        <v>59</v>
      </c>
      <c r="M773" t="s">
        <v>107</v>
      </c>
      <c r="N773" t="s">
        <v>1353</v>
      </c>
      <c r="O773">
        <v>54</v>
      </c>
      <c r="P773" t="s">
        <v>43</v>
      </c>
      <c r="Q773" t="s">
        <v>27</v>
      </c>
      <c r="R773" t="s">
        <v>109</v>
      </c>
      <c r="S773" t="s">
        <v>132</v>
      </c>
      <c r="T773" t="s">
        <v>155</v>
      </c>
      <c r="U773">
        <v>1</v>
      </c>
      <c r="V773" s="4">
        <v>23100.959999999999</v>
      </c>
      <c r="W773" t="s">
        <v>110</v>
      </c>
      <c r="X773" cm="1">
        <f t="array" ref="X773">_xlfn.IFS(Table1[[#This Row],[severity]]="Critical", 4, Table1[[#This Row],[severity]]="High", 3, Table1[[#This Row],[severity]]="Medium", 2, TRUE, 1)</f>
        <v>4</v>
      </c>
      <c r="Y773">
        <f t="shared" si="24"/>
        <v>8</v>
      </c>
      <c r="Z773" t="str">
        <f t="shared" si="25"/>
        <v>Morning (06-11)</v>
      </c>
    </row>
    <row r="774" spans="1:26" x14ac:dyDescent="0.3">
      <c r="A774" t="s">
        <v>2006</v>
      </c>
      <c r="B774" t="s">
        <v>306</v>
      </c>
      <c r="C774" t="s">
        <v>258</v>
      </c>
      <c r="D774" t="s">
        <v>22</v>
      </c>
      <c r="E774" t="s">
        <v>31</v>
      </c>
      <c r="F774">
        <f>MONTH(Table1[[#This Row],[incident_datetime]])</f>
        <v>3</v>
      </c>
      <c r="G774">
        <f>YEAR(Table1[[#This Row],[incident_datetime]])</f>
        <v>2022</v>
      </c>
      <c r="H774" s="1">
        <v>44634.085381944446</v>
      </c>
      <c r="I774" t="s">
        <v>247</v>
      </c>
      <c r="J774" t="s">
        <v>7102</v>
      </c>
      <c r="K774">
        <v>52</v>
      </c>
      <c r="L774" t="s">
        <v>43</v>
      </c>
      <c r="M774" t="s">
        <v>35</v>
      </c>
      <c r="N774" t="s">
        <v>1914</v>
      </c>
      <c r="O774">
        <v>22</v>
      </c>
      <c r="P774" t="s">
        <v>59</v>
      </c>
      <c r="Q774" t="s">
        <v>27</v>
      </c>
      <c r="R774" t="s">
        <v>109</v>
      </c>
      <c r="S774" t="s">
        <v>132</v>
      </c>
      <c r="T774" t="s">
        <v>29</v>
      </c>
      <c r="U774">
        <v>5</v>
      </c>
      <c r="V774">
        <v>0</v>
      </c>
      <c r="W774" t="s">
        <v>103</v>
      </c>
      <c r="X774" cm="1">
        <f t="array" ref="X774">_xlfn.IFS(Table1[[#This Row],[severity]]="Critical", 4, Table1[[#This Row],[severity]]="High", 3, Table1[[#This Row],[severity]]="Medium", 2, TRUE, 1)</f>
        <v>4</v>
      </c>
      <c r="Y774">
        <f t="shared" si="24"/>
        <v>2</v>
      </c>
      <c r="Z774" t="str">
        <f t="shared" si="25"/>
        <v>Night (00-05)</v>
      </c>
    </row>
    <row r="775" spans="1:26" x14ac:dyDescent="0.3">
      <c r="A775" t="s">
        <v>2007</v>
      </c>
      <c r="B775" t="s">
        <v>422</v>
      </c>
      <c r="C775" t="s">
        <v>185</v>
      </c>
      <c r="D775" t="s">
        <v>100</v>
      </c>
      <c r="E775" t="s">
        <v>23</v>
      </c>
      <c r="F775">
        <f>MONTH(Table1[[#This Row],[incident_datetime]])</f>
        <v>9</v>
      </c>
      <c r="G775">
        <f>YEAR(Table1[[#This Row],[incident_datetime]])</f>
        <v>2021</v>
      </c>
      <c r="H775" s="1">
        <v>44458.917164351849</v>
      </c>
      <c r="I775" t="s">
        <v>212</v>
      </c>
      <c r="J775" t="s">
        <v>2008</v>
      </c>
      <c r="K775">
        <v>53</v>
      </c>
      <c r="L775" t="s">
        <v>43</v>
      </c>
      <c r="M775" t="s">
        <v>41</v>
      </c>
      <c r="N775" t="s">
        <v>2009</v>
      </c>
      <c r="O775">
        <v>15</v>
      </c>
      <c r="P775" t="s">
        <v>59</v>
      </c>
      <c r="Q775" t="s">
        <v>70</v>
      </c>
      <c r="R775" t="s">
        <v>139</v>
      </c>
      <c r="S775" t="s">
        <v>61</v>
      </c>
      <c r="T775" t="s">
        <v>29</v>
      </c>
      <c r="U775">
        <v>2</v>
      </c>
      <c r="V775">
        <v>0</v>
      </c>
      <c r="W775" t="s">
        <v>103</v>
      </c>
      <c r="X775" cm="1">
        <f t="array" ref="X775">_xlfn.IFS(Table1[[#This Row],[severity]]="Critical", 4, Table1[[#This Row],[severity]]="High", 3, Table1[[#This Row],[severity]]="Medium", 2, TRUE, 1)</f>
        <v>2</v>
      </c>
      <c r="Y775">
        <f t="shared" si="24"/>
        <v>22</v>
      </c>
      <c r="Z775" t="str">
        <f t="shared" si="25"/>
        <v>Evening (18-23)</v>
      </c>
    </row>
    <row r="776" spans="1:26" x14ac:dyDescent="0.3">
      <c r="A776" t="s">
        <v>2010</v>
      </c>
      <c r="B776" t="s">
        <v>267</v>
      </c>
      <c r="C776" t="s">
        <v>185</v>
      </c>
      <c r="D776" t="s">
        <v>38</v>
      </c>
      <c r="E776" t="s">
        <v>186</v>
      </c>
      <c r="F776">
        <f>MONTH(Table1[[#This Row],[incident_datetime]])</f>
        <v>7</v>
      </c>
      <c r="G776">
        <f>YEAR(Table1[[#This Row],[incident_datetime]])</f>
        <v>2021</v>
      </c>
      <c r="H776" s="1">
        <v>44389.400023148148</v>
      </c>
      <c r="I776" t="s">
        <v>224</v>
      </c>
      <c r="J776" t="s">
        <v>890</v>
      </c>
      <c r="K776">
        <v>54</v>
      </c>
      <c r="L776" t="s">
        <v>43</v>
      </c>
      <c r="M776" t="s">
        <v>35</v>
      </c>
      <c r="N776" t="s">
        <v>984</v>
      </c>
      <c r="O776">
        <v>26</v>
      </c>
      <c r="P776" t="s">
        <v>34</v>
      </c>
      <c r="Q776" t="s">
        <v>27</v>
      </c>
      <c r="R776" t="s">
        <v>139</v>
      </c>
      <c r="S776" t="s">
        <v>61</v>
      </c>
      <c r="T776" t="s">
        <v>270</v>
      </c>
      <c r="U776">
        <v>1</v>
      </c>
      <c r="V776" s="4">
        <v>23363.439999999999</v>
      </c>
      <c r="W776" t="s">
        <v>103</v>
      </c>
      <c r="X776" cm="1">
        <f t="array" ref="X776">_xlfn.IFS(Table1[[#This Row],[severity]]="Critical", 4, Table1[[#This Row],[severity]]="High", 3, Table1[[#This Row],[severity]]="Medium", 2, TRUE, 1)</f>
        <v>2</v>
      </c>
      <c r="Y776">
        <f t="shared" si="24"/>
        <v>9</v>
      </c>
      <c r="Z776" t="str">
        <f t="shared" si="25"/>
        <v>Morning (06-11)</v>
      </c>
    </row>
    <row r="777" spans="1:26" x14ac:dyDescent="0.3">
      <c r="A777" t="s">
        <v>2011</v>
      </c>
      <c r="B777" t="s">
        <v>935</v>
      </c>
      <c r="C777" t="s">
        <v>233</v>
      </c>
      <c r="D777" t="s">
        <v>38</v>
      </c>
      <c r="E777" t="s">
        <v>72</v>
      </c>
      <c r="F777">
        <f>MONTH(Table1[[#This Row],[incident_datetime]])</f>
        <v>5</v>
      </c>
      <c r="G777">
        <f>YEAR(Table1[[#This Row],[incident_datetime]])</f>
        <v>2024</v>
      </c>
      <c r="H777" s="1">
        <v>45431.11278935185</v>
      </c>
      <c r="I777" t="s">
        <v>181</v>
      </c>
      <c r="J777" t="s">
        <v>1328</v>
      </c>
      <c r="K777">
        <v>60</v>
      </c>
      <c r="L777" t="s">
        <v>59</v>
      </c>
      <c r="M777" t="s">
        <v>41</v>
      </c>
      <c r="N777" t="s">
        <v>2012</v>
      </c>
      <c r="O777">
        <v>33</v>
      </c>
      <c r="P777" t="s">
        <v>59</v>
      </c>
      <c r="Q777" t="s">
        <v>45</v>
      </c>
      <c r="R777" t="s">
        <v>97</v>
      </c>
      <c r="S777" t="s">
        <v>61</v>
      </c>
      <c r="T777" t="s">
        <v>29</v>
      </c>
      <c r="U777">
        <v>5</v>
      </c>
      <c r="V777" s="4">
        <v>31178.36</v>
      </c>
      <c r="W777" t="s">
        <v>103</v>
      </c>
      <c r="X777" cm="1">
        <f t="array" ref="X777">_xlfn.IFS(Table1[[#This Row],[severity]]="Critical", 4, Table1[[#This Row],[severity]]="High", 3, Table1[[#This Row],[severity]]="Medium", 2, TRUE, 1)</f>
        <v>3</v>
      </c>
      <c r="Y777">
        <f t="shared" si="24"/>
        <v>2</v>
      </c>
      <c r="Z777" t="str">
        <f t="shared" si="25"/>
        <v>Night (00-05)</v>
      </c>
    </row>
    <row r="778" spans="1:26" x14ac:dyDescent="0.3">
      <c r="A778" t="s">
        <v>2013</v>
      </c>
      <c r="B778" t="s">
        <v>539</v>
      </c>
      <c r="C778" t="s">
        <v>233</v>
      </c>
      <c r="D778" t="s">
        <v>77</v>
      </c>
      <c r="E778" t="s">
        <v>55</v>
      </c>
      <c r="F778">
        <f>MONTH(Table1[[#This Row],[incident_datetime]])</f>
        <v>12</v>
      </c>
      <c r="G778">
        <f>YEAR(Table1[[#This Row],[incident_datetime]])</f>
        <v>2020</v>
      </c>
      <c r="H778" s="1">
        <v>44196.595659722225</v>
      </c>
      <c r="I778" t="s">
        <v>519</v>
      </c>
      <c r="J778" t="s">
        <v>7102</v>
      </c>
      <c r="K778">
        <v>52</v>
      </c>
      <c r="L778" t="s">
        <v>43</v>
      </c>
      <c r="M778" t="s">
        <v>35</v>
      </c>
      <c r="N778" t="s">
        <v>2014</v>
      </c>
      <c r="O778">
        <v>26</v>
      </c>
      <c r="P778" t="s">
        <v>43</v>
      </c>
      <c r="Q778" t="s">
        <v>27</v>
      </c>
      <c r="R778" t="s">
        <v>52</v>
      </c>
      <c r="S778" t="s">
        <v>61</v>
      </c>
      <c r="T778" t="s">
        <v>62</v>
      </c>
      <c r="U778">
        <v>0</v>
      </c>
      <c r="V778" s="4">
        <v>34456.43</v>
      </c>
      <c r="W778" t="s">
        <v>110</v>
      </c>
      <c r="X778" cm="1">
        <f t="array" ref="X778">_xlfn.IFS(Table1[[#This Row],[severity]]="Critical", 4, Table1[[#This Row],[severity]]="High", 3, Table1[[#This Row],[severity]]="Medium", 2, TRUE, 1)</f>
        <v>1</v>
      </c>
      <c r="Y778">
        <f t="shared" si="24"/>
        <v>14</v>
      </c>
      <c r="Z778" t="str">
        <f t="shared" si="25"/>
        <v>Afternoon (12-17)</v>
      </c>
    </row>
    <row r="779" spans="1:26" x14ac:dyDescent="0.3">
      <c r="A779" t="s">
        <v>2015</v>
      </c>
      <c r="B779" t="s">
        <v>306</v>
      </c>
      <c r="C779" t="s">
        <v>562</v>
      </c>
      <c r="D779" t="s">
        <v>48</v>
      </c>
      <c r="E779" t="s">
        <v>39</v>
      </c>
      <c r="F779">
        <f>MONTH(Table1[[#This Row],[incident_datetime]])</f>
        <v>12</v>
      </c>
      <c r="G779">
        <f>YEAR(Table1[[#This Row],[incident_datetime]])</f>
        <v>2024</v>
      </c>
      <c r="H779" s="1">
        <v>45655.908321759256</v>
      </c>
      <c r="I779" t="s">
        <v>727</v>
      </c>
      <c r="J779" t="s">
        <v>225</v>
      </c>
      <c r="K779">
        <v>45</v>
      </c>
      <c r="L779" t="s">
        <v>43</v>
      </c>
      <c r="M779" t="s">
        <v>85</v>
      </c>
      <c r="N779" t="s">
        <v>2016</v>
      </c>
      <c r="O779">
        <v>42</v>
      </c>
      <c r="P779" t="s">
        <v>43</v>
      </c>
      <c r="Q779" t="s">
        <v>60</v>
      </c>
      <c r="R779" t="s">
        <v>109</v>
      </c>
      <c r="S779" t="s">
        <v>61</v>
      </c>
      <c r="T779" t="s">
        <v>29</v>
      </c>
      <c r="U779">
        <v>0</v>
      </c>
      <c r="V779">
        <v>0</v>
      </c>
      <c r="W779" t="s">
        <v>103</v>
      </c>
      <c r="X779" cm="1">
        <f t="array" ref="X779">_xlfn.IFS(Table1[[#This Row],[severity]]="Critical", 4, Table1[[#This Row],[severity]]="High", 3, Table1[[#This Row],[severity]]="Medium", 2, TRUE, 1)</f>
        <v>4</v>
      </c>
      <c r="Y779">
        <f t="shared" si="24"/>
        <v>21</v>
      </c>
      <c r="Z779" t="str">
        <f t="shared" si="25"/>
        <v>Evening (18-23)</v>
      </c>
    </row>
    <row r="780" spans="1:26" x14ac:dyDescent="0.3">
      <c r="A780" t="s">
        <v>2017</v>
      </c>
      <c r="B780" t="s">
        <v>935</v>
      </c>
      <c r="C780" t="s">
        <v>135</v>
      </c>
      <c r="D780" t="s">
        <v>88</v>
      </c>
      <c r="E780" t="s">
        <v>186</v>
      </c>
      <c r="F780">
        <f>MONTH(Table1[[#This Row],[incident_datetime]])</f>
        <v>10</v>
      </c>
      <c r="G780">
        <f>YEAR(Table1[[#This Row],[incident_datetime]])</f>
        <v>2019</v>
      </c>
      <c r="H780" s="1">
        <v>43761.417569444442</v>
      </c>
      <c r="I780" t="s">
        <v>339</v>
      </c>
      <c r="J780" t="s">
        <v>673</v>
      </c>
      <c r="K780">
        <v>70</v>
      </c>
      <c r="L780" t="s">
        <v>43</v>
      </c>
      <c r="M780" t="s">
        <v>85</v>
      </c>
      <c r="N780" t="s">
        <v>2018</v>
      </c>
      <c r="O780">
        <v>56</v>
      </c>
      <c r="P780" t="s">
        <v>59</v>
      </c>
      <c r="Q780" t="s">
        <v>215</v>
      </c>
      <c r="R780" t="s">
        <v>139</v>
      </c>
      <c r="S780" t="s">
        <v>61</v>
      </c>
      <c r="T780" t="s">
        <v>155</v>
      </c>
      <c r="U780">
        <v>0</v>
      </c>
      <c r="V780" s="4">
        <v>44895.46</v>
      </c>
      <c r="W780" t="s">
        <v>103</v>
      </c>
      <c r="X780" cm="1">
        <f t="array" ref="X780">_xlfn.IFS(Table1[[#This Row],[severity]]="Critical", 4, Table1[[#This Row],[severity]]="High", 3, Table1[[#This Row],[severity]]="Medium", 2, TRUE, 1)</f>
        <v>2</v>
      </c>
      <c r="Y780">
        <f t="shared" si="24"/>
        <v>10</v>
      </c>
      <c r="Z780" t="str">
        <f t="shared" si="25"/>
        <v>Morning (06-11)</v>
      </c>
    </row>
    <row r="781" spans="1:26" x14ac:dyDescent="0.3">
      <c r="A781" t="s">
        <v>2019</v>
      </c>
      <c r="B781" t="s">
        <v>422</v>
      </c>
      <c r="C781" t="s">
        <v>686</v>
      </c>
      <c r="D781" t="s">
        <v>100</v>
      </c>
      <c r="E781" t="s">
        <v>55</v>
      </c>
      <c r="F781">
        <f>MONTH(Table1[[#This Row],[incident_datetime]])</f>
        <v>10</v>
      </c>
      <c r="G781">
        <f>YEAR(Table1[[#This Row],[incident_datetime]])</f>
        <v>2019</v>
      </c>
      <c r="H781" s="1">
        <v>43768.463067129633</v>
      </c>
      <c r="I781" t="s">
        <v>334</v>
      </c>
      <c r="J781" t="s">
        <v>2020</v>
      </c>
      <c r="K781">
        <v>43</v>
      </c>
      <c r="L781" t="s">
        <v>59</v>
      </c>
      <c r="M781" t="s">
        <v>41</v>
      </c>
      <c r="N781" t="s">
        <v>630</v>
      </c>
      <c r="O781">
        <v>56</v>
      </c>
      <c r="P781" t="s">
        <v>59</v>
      </c>
      <c r="Q781" t="s">
        <v>215</v>
      </c>
      <c r="R781" t="s">
        <v>97</v>
      </c>
      <c r="S781" t="s">
        <v>98</v>
      </c>
      <c r="T781" t="s">
        <v>62</v>
      </c>
      <c r="U781">
        <v>2</v>
      </c>
      <c r="V781" s="4">
        <v>24257.61</v>
      </c>
      <c r="W781" t="s">
        <v>110</v>
      </c>
      <c r="X781" cm="1">
        <f t="array" ref="X781">_xlfn.IFS(Table1[[#This Row],[severity]]="Critical", 4, Table1[[#This Row],[severity]]="High", 3, Table1[[#This Row],[severity]]="Medium", 2, TRUE, 1)</f>
        <v>3</v>
      </c>
      <c r="Y781">
        <f t="shared" si="24"/>
        <v>11</v>
      </c>
      <c r="Z781" t="str">
        <f t="shared" si="25"/>
        <v>Morning (06-11)</v>
      </c>
    </row>
    <row r="782" spans="1:26" x14ac:dyDescent="0.3">
      <c r="A782" t="s">
        <v>2021</v>
      </c>
      <c r="B782" t="s">
        <v>685</v>
      </c>
      <c r="C782" t="s">
        <v>185</v>
      </c>
      <c r="D782" t="s">
        <v>92</v>
      </c>
      <c r="E782" t="s">
        <v>78</v>
      </c>
      <c r="F782">
        <f ca="1">MONTH(Table1[[#This Row],[incident_datetime]])</f>
        <v>8</v>
      </c>
      <c r="G782">
        <f ca="1">YEAR(Table1[[#This Row],[incident_datetime]])</f>
        <v>2026</v>
      </c>
      <c r="H782" s="2">
        <f ca="1">TODAY()</f>
        <v>46250</v>
      </c>
      <c r="I782" t="s">
        <v>347</v>
      </c>
      <c r="J782" t="s">
        <v>2022</v>
      </c>
      <c r="K782">
        <v>42</v>
      </c>
      <c r="L782" t="s">
        <v>59</v>
      </c>
      <c r="M782" t="s">
        <v>35</v>
      </c>
      <c r="N782" t="s">
        <v>581</v>
      </c>
      <c r="O782">
        <v>35</v>
      </c>
      <c r="P782" t="s">
        <v>43</v>
      </c>
      <c r="Q782" t="s">
        <v>60</v>
      </c>
      <c r="R782" t="s">
        <v>109</v>
      </c>
      <c r="S782" t="s">
        <v>98</v>
      </c>
      <c r="T782" t="s">
        <v>270</v>
      </c>
      <c r="U782">
        <v>4</v>
      </c>
      <c r="V782" s="4">
        <v>25107.88</v>
      </c>
      <c r="W782" t="s">
        <v>103</v>
      </c>
      <c r="X782" cm="1">
        <f t="array" ref="X782">_xlfn.IFS(Table1[[#This Row],[severity]]="Critical", 4, Table1[[#This Row],[severity]]="High", 3, Table1[[#This Row],[severity]]="Medium", 2, TRUE, 1)</f>
        <v>4</v>
      </c>
      <c r="Y782">
        <f t="shared" ca="1" si="24"/>
        <v>0</v>
      </c>
      <c r="Z782" t="str">
        <f t="shared" ca="1" si="25"/>
        <v>Night (00-05)</v>
      </c>
    </row>
    <row r="783" spans="1:26" x14ac:dyDescent="0.3">
      <c r="A783" t="s">
        <v>2023</v>
      </c>
      <c r="B783" t="s">
        <v>974</v>
      </c>
      <c r="C783" t="s">
        <v>562</v>
      </c>
      <c r="D783" t="s">
        <v>100</v>
      </c>
      <c r="E783" t="s">
        <v>66</v>
      </c>
      <c r="F783">
        <f>MONTH(Table1[[#This Row],[incident_datetime]])</f>
        <v>11</v>
      </c>
      <c r="G783">
        <f>YEAR(Table1[[#This Row],[incident_datetime]])</f>
        <v>2024</v>
      </c>
      <c r="H783" s="1">
        <v>45623.669525462959</v>
      </c>
      <c r="I783" t="s">
        <v>712</v>
      </c>
      <c r="J783" t="s">
        <v>2024</v>
      </c>
      <c r="K783">
        <v>18</v>
      </c>
      <c r="L783" t="s">
        <v>59</v>
      </c>
      <c r="M783" t="s">
        <v>35</v>
      </c>
      <c r="N783" t="s">
        <v>1435</v>
      </c>
      <c r="O783">
        <v>50</v>
      </c>
      <c r="P783" t="s">
        <v>59</v>
      </c>
      <c r="Q783" t="s">
        <v>27</v>
      </c>
      <c r="R783" t="s">
        <v>52</v>
      </c>
      <c r="S783" t="s">
        <v>61</v>
      </c>
      <c r="T783" t="s">
        <v>62</v>
      </c>
      <c r="U783">
        <v>2</v>
      </c>
      <c r="V783" s="4">
        <v>13415.62</v>
      </c>
      <c r="W783" t="s">
        <v>110</v>
      </c>
      <c r="X783" cm="1">
        <f t="array" ref="X783">_xlfn.IFS(Table1[[#This Row],[severity]]="Critical", 4, Table1[[#This Row],[severity]]="High", 3, Table1[[#This Row],[severity]]="Medium", 2, TRUE, 1)</f>
        <v>1</v>
      </c>
      <c r="Y783">
        <f t="shared" si="24"/>
        <v>16</v>
      </c>
      <c r="Z783" t="str">
        <f t="shared" si="25"/>
        <v>Afternoon (12-17)</v>
      </c>
    </row>
    <row r="784" spans="1:26" x14ac:dyDescent="0.3">
      <c r="A784" t="s">
        <v>2025</v>
      </c>
      <c r="B784" t="s">
        <v>306</v>
      </c>
      <c r="C784" t="s">
        <v>562</v>
      </c>
      <c r="D784" t="s">
        <v>48</v>
      </c>
      <c r="E784" t="s">
        <v>31</v>
      </c>
      <c r="F784">
        <f>MONTH(Table1[[#This Row],[incident_datetime]])</f>
        <v>4</v>
      </c>
      <c r="G784">
        <f>YEAR(Table1[[#This Row],[incident_datetime]])</f>
        <v>2024</v>
      </c>
      <c r="H784" s="1">
        <v>45393.280532407407</v>
      </c>
      <c r="I784" t="s">
        <v>285</v>
      </c>
      <c r="J784" t="s">
        <v>884</v>
      </c>
      <c r="K784">
        <v>63</v>
      </c>
      <c r="L784" t="s">
        <v>43</v>
      </c>
      <c r="M784" t="s">
        <v>35</v>
      </c>
      <c r="N784" t="s">
        <v>2026</v>
      </c>
      <c r="O784">
        <v>82</v>
      </c>
      <c r="P784" t="s">
        <v>59</v>
      </c>
      <c r="Q784" t="s">
        <v>27</v>
      </c>
      <c r="R784" t="s">
        <v>109</v>
      </c>
      <c r="S784" t="s">
        <v>61</v>
      </c>
      <c r="T784" t="s">
        <v>155</v>
      </c>
      <c r="U784">
        <v>4</v>
      </c>
      <c r="V784" s="4">
        <v>28693.94</v>
      </c>
      <c r="W784" t="s">
        <v>103</v>
      </c>
      <c r="X784" cm="1">
        <f t="array" ref="X784">_xlfn.IFS(Table1[[#This Row],[severity]]="Critical", 4, Table1[[#This Row],[severity]]="High", 3, Table1[[#This Row],[severity]]="Medium", 2, TRUE, 1)</f>
        <v>4</v>
      </c>
      <c r="Y784">
        <f t="shared" si="24"/>
        <v>6</v>
      </c>
      <c r="Z784" t="str">
        <f t="shared" si="25"/>
        <v>Morning (06-11)</v>
      </c>
    </row>
    <row r="785" spans="1:26" x14ac:dyDescent="0.3">
      <c r="A785" t="s">
        <v>2027</v>
      </c>
      <c r="B785" t="s">
        <v>382</v>
      </c>
      <c r="C785" t="s">
        <v>185</v>
      </c>
      <c r="D785" t="s">
        <v>100</v>
      </c>
      <c r="E785" t="s">
        <v>66</v>
      </c>
      <c r="F785">
        <f>MONTH(Table1[[#This Row],[incident_datetime]])</f>
        <v>2</v>
      </c>
      <c r="G785">
        <f>YEAR(Table1[[#This Row],[incident_datetime]])</f>
        <v>2023</v>
      </c>
      <c r="H785" s="1">
        <v>44971.174062500002</v>
      </c>
      <c r="I785" t="s">
        <v>334</v>
      </c>
      <c r="J785" t="s">
        <v>2028</v>
      </c>
      <c r="K785">
        <v>55</v>
      </c>
      <c r="L785" t="s">
        <v>43</v>
      </c>
      <c r="M785" t="s">
        <v>41</v>
      </c>
      <c r="N785" t="s">
        <v>875</v>
      </c>
      <c r="O785">
        <v>27</v>
      </c>
      <c r="P785" t="s">
        <v>59</v>
      </c>
      <c r="Q785" t="s">
        <v>60</v>
      </c>
      <c r="R785" t="s">
        <v>139</v>
      </c>
      <c r="S785" t="s">
        <v>53</v>
      </c>
      <c r="T785" t="s">
        <v>29</v>
      </c>
      <c r="U785">
        <v>3</v>
      </c>
      <c r="V785" s="4">
        <v>34283.769999999997</v>
      </c>
      <c r="W785" t="s">
        <v>103</v>
      </c>
      <c r="X785" cm="1">
        <f t="array" ref="X785">_xlfn.IFS(Table1[[#This Row],[severity]]="Critical", 4, Table1[[#This Row],[severity]]="High", 3, Table1[[#This Row],[severity]]="Medium", 2, TRUE, 1)</f>
        <v>2</v>
      </c>
      <c r="Y785">
        <f t="shared" si="24"/>
        <v>4</v>
      </c>
      <c r="Z785" t="str">
        <f t="shared" si="25"/>
        <v>Night (00-05)</v>
      </c>
    </row>
    <row r="786" spans="1:26" x14ac:dyDescent="0.3">
      <c r="A786" t="s">
        <v>2029</v>
      </c>
      <c r="B786" t="s">
        <v>391</v>
      </c>
      <c r="C786" t="s">
        <v>686</v>
      </c>
      <c r="D786" t="s">
        <v>92</v>
      </c>
      <c r="E786" t="s">
        <v>55</v>
      </c>
      <c r="F786">
        <f>MONTH(Table1[[#This Row],[incident_datetime]])</f>
        <v>4</v>
      </c>
      <c r="G786">
        <f>YEAR(Table1[[#This Row],[incident_datetime]])</f>
        <v>2020</v>
      </c>
      <c r="H786" s="1">
        <v>43939.013460648152</v>
      </c>
      <c r="I786" t="s">
        <v>1261</v>
      </c>
      <c r="J786" t="s">
        <v>1767</v>
      </c>
      <c r="K786">
        <v>27</v>
      </c>
      <c r="L786" t="s">
        <v>43</v>
      </c>
      <c r="M786" t="s">
        <v>35</v>
      </c>
      <c r="N786" t="s">
        <v>2030</v>
      </c>
      <c r="O786">
        <v>34</v>
      </c>
      <c r="P786" t="s">
        <v>59</v>
      </c>
      <c r="Q786" t="s">
        <v>27</v>
      </c>
      <c r="R786" t="s">
        <v>139</v>
      </c>
      <c r="S786" t="s">
        <v>61</v>
      </c>
      <c r="T786" t="s">
        <v>155</v>
      </c>
      <c r="U786">
        <v>5</v>
      </c>
      <c r="V786" s="4">
        <v>41759.56</v>
      </c>
      <c r="W786" t="s">
        <v>110</v>
      </c>
      <c r="X786" cm="1">
        <f t="array" ref="X786">_xlfn.IFS(Table1[[#This Row],[severity]]="Critical", 4, Table1[[#This Row],[severity]]="High", 3, Table1[[#This Row],[severity]]="Medium", 2, TRUE, 1)</f>
        <v>2</v>
      </c>
      <c r="Y786">
        <f t="shared" si="24"/>
        <v>0</v>
      </c>
      <c r="Z786" t="str">
        <f t="shared" si="25"/>
        <v>Night (00-05)</v>
      </c>
    </row>
    <row r="787" spans="1:26" x14ac:dyDescent="0.3">
      <c r="A787" t="s">
        <v>2031</v>
      </c>
      <c r="B787" t="s">
        <v>507</v>
      </c>
      <c r="C787" t="s">
        <v>135</v>
      </c>
      <c r="D787" t="s">
        <v>92</v>
      </c>
      <c r="E787" t="s">
        <v>72</v>
      </c>
      <c r="F787">
        <f ca="1">MONTH(Table1[[#This Row],[incident_datetime]])</f>
        <v>8</v>
      </c>
      <c r="G787">
        <f ca="1">YEAR(Table1[[#This Row],[incident_datetime]])</f>
        <v>2026</v>
      </c>
      <c r="H787" s="2">
        <f ca="1">TODAY()</f>
        <v>46250</v>
      </c>
      <c r="I787" t="s">
        <v>142</v>
      </c>
      <c r="J787" t="s">
        <v>7102</v>
      </c>
      <c r="K787">
        <v>52</v>
      </c>
      <c r="L787" t="s">
        <v>43</v>
      </c>
      <c r="M787" t="s">
        <v>35</v>
      </c>
      <c r="N787" t="s">
        <v>1039</v>
      </c>
      <c r="O787">
        <v>23</v>
      </c>
      <c r="P787" t="s">
        <v>34</v>
      </c>
      <c r="Q787" t="s">
        <v>70</v>
      </c>
      <c r="R787" t="s">
        <v>139</v>
      </c>
      <c r="S787" t="s">
        <v>28</v>
      </c>
      <c r="T787" t="s">
        <v>155</v>
      </c>
      <c r="U787">
        <v>2</v>
      </c>
      <c r="V787" s="4">
        <v>39867.68</v>
      </c>
      <c r="W787" t="s">
        <v>103</v>
      </c>
      <c r="X787" cm="1">
        <f t="array" ref="X787">_xlfn.IFS(Table1[[#This Row],[severity]]="Critical", 4, Table1[[#This Row],[severity]]="High", 3, Table1[[#This Row],[severity]]="Medium", 2, TRUE, 1)</f>
        <v>2</v>
      </c>
      <c r="Y787">
        <f t="shared" ca="1" si="24"/>
        <v>0</v>
      </c>
      <c r="Z787" t="str">
        <f t="shared" ca="1" si="25"/>
        <v>Night (00-05)</v>
      </c>
    </row>
    <row r="788" spans="1:26" x14ac:dyDescent="0.3">
      <c r="A788" t="s">
        <v>2032</v>
      </c>
      <c r="B788" t="s">
        <v>1173</v>
      </c>
      <c r="C788" t="s">
        <v>135</v>
      </c>
      <c r="D788" t="s">
        <v>48</v>
      </c>
      <c r="E788" t="s">
        <v>23</v>
      </c>
      <c r="F788">
        <f>MONTH(Table1[[#This Row],[incident_datetime]])</f>
        <v>12</v>
      </c>
      <c r="G788">
        <f>YEAR(Table1[[#This Row],[incident_datetime]])</f>
        <v>2019</v>
      </c>
      <c r="H788" s="1">
        <v>43820.959004629629</v>
      </c>
      <c r="I788" t="s">
        <v>89</v>
      </c>
      <c r="J788" t="s">
        <v>2033</v>
      </c>
      <c r="K788">
        <v>51</v>
      </c>
      <c r="L788" t="s">
        <v>43</v>
      </c>
      <c r="M788" t="s">
        <v>35</v>
      </c>
      <c r="N788" t="s">
        <v>2034</v>
      </c>
      <c r="O788">
        <v>39</v>
      </c>
      <c r="P788" t="s">
        <v>59</v>
      </c>
      <c r="Q788" t="s">
        <v>70</v>
      </c>
      <c r="R788" t="s">
        <v>97</v>
      </c>
      <c r="S788" t="s">
        <v>98</v>
      </c>
      <c r="T788" t="s">
        <v>62</v>
      </c>
      <c r="U788">
        <v>2</v>
      </c>
      <c r="V788" s="4">
        <v>34251.660000000003</v>
      </c>
      <c r="W788" t="s">
        <v>103</v>
      </c>
      <c r="X788" cm="1">
        <f t="array" ref="X788">_xlfn.IFS(Table1[[#This Row],[severity]]="Critical", 4, Table1[[#This Row],[severity]]="High", 3, Table1[[#This Row],[severity]]="Medium", 2, TRUE, 1)</f>
        <v>3</v>
      </c>
      <c r="Y788">
        <f t="shared" si="24"/>
        <v>23</v>
      </c>
      <c r="Z788" t="str">
        <f t="shared" si="25"/>
        <v>Evening (18-23)</v>
      </c>
    </row>
    <row r="789" spans="1:26" x14ac:dyDescent="0.3">
      <c r="A789" t="s">
        <v>2035</v>
      </c>
      <c r="B789" t="s">
        <v>1173</v>
      </c>
      <c r="C789" t="s">
        <v>562</v>
      </c>
      <c r="D789" t="s">
        <v>65</v>
      </c>
      <c r="E789" t="s">
        <v>93</v>
      </c>
      <c r="F789">
        <f>MONTH(Table1[[#This Row],[incident_datetime]])</f>
        <v>7</v>
      </c>
      <c r="G789">
        <f>YEAR(Table1[[#This Row],[incident_datetime]])</f>
        <v>2023</v>
      </c>
      <c r="H789" s="1">
        <v>45108.27380787037</v>
      </c>
      <c r="I789" t="s">
        <v>73</v>
      </c>
      <c r="J789" t="s">
        <v>689</v>
      </c>
      <c r="K789">
        <v>26</v>
      </c>
      <c r="L789" t="s">
        <v>43</v>
      </c>
      <c r="M789" t="s">
        <v>107</v>
      </c>
      <c r="O789">
        <v>56</v>
      </c>
      <c r="P789" t="s">
        <v>59</v>
      </c>
      <c r="Q789" t="s">
        <v>45</v>
      </c>
      <c r="R789" t="s">
        <v>97</v>
      </c>
      <c r="S789" t="s">
        <v>98</v>
      </c>
      <c r="T789" t="s">
        <v>29</v>
      </c>
      <c r="U789">
        <v>0</v>
      </c>
      <c r="V789" s="4">
        <v>40810.720000000001</v>
      </c>
      <c r="W789" t="s">
        <v>103</v>
      </c>
      <c r="X789" cm="1">
        <f t="array" ref="X789">_xlfn.IFS(Table1[[#This Row],[severity]]="Critical", 4, Table1[[#This Row],[severity]]="High", 3, Table1[[#This Row],[severity]]="Medium", 2, TRUE, 1)</f>
        <v>3</v>
      </c>
      <c r="Y789">
        <f t="shared" si="24"/>
        <v>6</v>
      </c>
      <c r="Z789" t="str">
        <f t="shared" si="25"/>
        <v>Morning (06-11)</v>
      </c>
    </row>
    <row r="790" spans="1:26" x14ac:dyDescent="0.3">
      <c r="A790" t="s">
        <v>2036</v>
      </c>
      <c r="B790" t="s">
        <v>306</v>
      </c>
      <c r="C790" t="s">
        <v>180</v>
      </c>
      <c r="D790" t="s">
        <v>100</v>
      </c>
      <c r="E790" t="s">
        <v>31</v>
      </c>
      <c r="F790">
        <f>MONTH(Table1[[#This Row],[incident_datetime]])</f>
        <v>12</v>
      </c>
      <c r="G790">
        <f>YEAR(Table1[[#This Row],[incident_datetime]])</f>
        <v>2019</v>
      </c>
      <c r="H790" s="1">
        <v>43801.972881944443</v>
      </c>
      <c r="I790" t="s">
        <v>423</v>
      </c>
      <c r="J790" t="s">
        <v>7102</v>
      </c>
      <c r="K790">
        <v>52</v>
      </c>
      <c r="L790" t="s">
        <v>43</v>
      </c>
      <c r="M790" t="s">
        <v>35</v>
      </c>
      <c r="N790" t="s">
        <v>998</v>
      </c>
      <c r="O790">
        <v>55</v>
      </c>
      <c r="P790" t="s">
        <v>59</v>
      </c>
      <c r="Q790" t="s">
        <v>116</v>
      </c>
      <c r="R790" t="s">
        <v>139</v>
      </c>
      <c r="S790" t="s">
        <v>61</v>
      </c>
      <c r="T790" t="s">
        <v>29</v>
      </c>
      <c r="U790">
        <v>2</v>
      </c>
      <c r="V790" s="4">
        <v>40576.54</v>
      </c>
      <c r="W790" t="s">
        <v>110</v>
      </c>
      <c r="X790" cm="1">
        <f t="array" ref="X790">_xlfn.IFS(Table1[[#This Row],[severity]]="Critical", 4, Table1[[#This Row],[severity]]="High", 3, Table1[[#This Row],[severity]]="Medium", 2, TRUE, 1)</f>
        <v>2</v>
      </c>
      <c r="Y790">
        <f t="shared" si="24"/>
        <v>23</v>
      </c>
      <c r="Z790" t="str">
        <f t="shared" si="25"/>
        <v>Evening (18-23)</v>
      </c>
    </row>
    <row r="791" spans="1:26" x14ac:dyDescent="0.3">
      <c r="A791" t="s">
        <v>2037</v>
      </c>
      <c r="B791" t="s">
        <v>539</v>
      </c>
      <c r="C791" t="s">
        <v>342</v>
      </c>
      <c r="D791" t="s">
        <v>92</v>
      </c>
      <c r="E791" t="s">
        <v>78</v>
      </c>
      <c r="F791">
        <f>MONTH(Table1[[#This Row],[incident_datetime]])</f>
        <v>1</v>
      </c>
      <c r="G791">
        <f>YEAR(Table1[[#This Row],[incident_datetime]])</f>
        <v>2018</v>
      </c>
      <c r="H791" s="1">
        <v>43102.41915509259</v>
      </c>
      <c r="I791" t="s">
        <v>528</v>
      </c>
      <c r="J791" t="s">
        <v>520</v>
      </c>
      <c r="K791">
        <v>75</v>
      </c>
      <c r="L791" t="s">
        <v>43</v>
      </c>
      <c r="M791" t="s">
        <v>34</v>
      </c>
      <c r="N791" t="s">
        <v>1534</v>
      </c>
      <c r="O791">
        <v>27</v>
      </c>
      <c r="P791" t="s">
        <v>59</v>
      </c>
      <c r="Q791" t="s">
        <v>215</v>
      </c>
      <c r="R791" t="s">
        <v>97</v>
      </c>
      <c r="S791" t="s">
        <v>28</v>
      </c>
      <c r="T791" t="s">
        <v>29</v>
      </c>
      <c r="U791">
        <v>2</v>
      </c>
      <c r="V791">
        <v>0</v>
      </c>
      <c r="W791" t="s">
        <v>110</v>
      </c>
      <c r="X791" cm="1">
        <f t="array" ref="X791">_xlfn.IFS(Table1[[#This Row],[severity]]="Critical", 4, Table1[[#This Row],[severity]]="High", 3, Table1[[#This Row],[severity]]="Medium", 2, TRUE, 1)</f>
        <v>3</v>
      </c>
      <c r="Y791">
        <f t="shared" si="24"/>
        <v>10</v>
      </c>
      <c r="Z791" t="str">
        <f t="shared" si="25"/>
        <v>Morning (06-11)</v>
      </c>
    </row>
    <row r="792" spans="1:26" x14ac:dyDescent="0.3">
      <c r="A792" t="s">
        <v>2038</v>
      </c>
      <c r="B792" t="s">
        <v>935</v>
      </c>
      <c r="C792" t="s">
        <v>180</v>
      </c>
      <c r="D792" t="s">
        <v>65</v>
      </c>
      <c r="E792" t="s">
        <v>31</v>
      </c>
      <c r="F792">
        <f>MONTH(Table1[[#This Row],[incident_datetime]])</f>
        <v>3</v>
      </c>
      <c r="G792">
        <f>YEAR(Table1[[#This Row],[incident_datetime]])</f>
        <v>2024</v>
      </c>
      <c r="H792" s="1">
        <v>45355.127071759256</v>
      </c>
      <c r="I792" t="s">
        <v>243</v>
      </c>
      <c r="J792" t="s">
        <v>2039</v>
      </c>
      <c r="K792">
        <v>25</v>
      </c>
      <c r="L792" t="s">
        <v>34</v>
      </c>
      <c r="M792" t="s">
        <v>41</v>
      </c>
      <c r="O792">
        <v>56</v>
      </c>
      <c r="P792" t="s">
        <v>59</v>
      </c>
      <c r="Q792" t="s">
        <v>70</v>
      </c>
      <c r="R792" t="s">
        <v>109</v>
      </c>
      <c r="S792" t="s">
        <v>61</v>
      </c>
      <c r="T792" t="s">
        <v>62</v>
      </c>
      <c r="U792">
        <v>1</v>
      </c>
      <c r="V792">
        <v>0</v>
      </c>
      <c r="W792" t="s">
        <v>103</v>
      </c>
      <c r="X792" cm="1">
        <f t="array" ref="X792">_xlfn.IFS(Table1[[#This Row],[severity]]="Critical", 4, Table1[[#This Row],[severity]]="High", 3, Table1[[#This Row],[severity]]="Medium", 2, TRUE, 1)</f>
        <v>4</v>
      </c>
      <c r="Y792">
        <f t="shared" si="24"/>
        <v>3</v>
      </c>
      <c r="Z792" t="str">
        <f t="shared" si="25"/>
        <v>Night (00-05)</v>
      </c>
    </row>
    <row r="793" spans="1:26" x14ac:dyDescent="0.3">
      <c r="A793" t="s">
        <v>2040</v>
      </c>
      <c r="B793" t="s">
        <v>422</v>
      </c>
      <c r="C793" t="s">
        <v>233</v>
      </c>
      <c r="D793" t="s">
        <v>65</v>
      </c>
      <c r="E793" t="s">
        <v>112</v>
      </c>
      <c r="F793">
        <f>MONTH(Table1[[#This Row],[incident_datetime]])</f>
        <v>8</v>
      </c>
      <c r="G793">
        <f>YEAR(Table1[[#This Row],[incident_datetime]])</f>
        <v>2024</v>
      </c>
      <c r="H793" s="1">
        <v>45510.596736111111</v>
      </c>
      <c r="I793" t="s">
        <v>118</v>
      </c>
      <c r="J793" t="s">
        <v>1231</v>
      </c>
      <c r="K793">
        <v>24</v>
      </c>
      <c r="L793" t="s">
        <v>59</v>
      </c>
      <c r="M793" t="s">
        <v>107</v>
      </c>
      <c r="N793" t="s">
        <v>552</v>
      </c>
      <c r="O793">
        <v>57</v>
      </c>
      <c r="P793" t="s">
        <v>59</v>
      </c>
      <c r="Q793" t="s">
        <v>27</v>
      </c>
      <c r="R793" t="s">
        <v>97</v>
      </c>
      <c r="S793" t="s">
        <v>28</v>
      </c>
      <c r="T793" t="s">
        <v>270</v>
      </c>
      <c r="U793">
        <v>1</v>
      </c>
      <c r="V793" s="4">
        <v>4158.54</v>
      </c>
      <c r="W793" t="s">
        <v>110</v>
      </c>
      <c r="X793" cm="1">
        <f t="array" ref="X793">_xlfn.IFS(Table1[[#This Row],[severity]]="Critical", 4, Table1[[#This Row],[severity]]="High", 3, Table1[[#This Row],[severity]]="Medium", 2, TRUE, 1)</f>
        <v>3</v>
      </c>
      <c r="Y793">
        <f t="shared" si="24"/>
        <v>14</v>
      </c>
      <c r="Z793" t="str">
        <f t="shared" si="25"/>
        <v>Afternoon (12-17)</v>
      </c>
    </row>
    <row r="794" spans="1:26" x14ac:dyDescent="0.3">
      <c r="A794" t="s">
        <v>2041</v>
      </c>
      <c r="B794" t="s">
        <v>422</v>
      </c>
      <c r="C794" t="s">
        <v>342</v>
      </c>
      <c r="D794" t="s">
        <v>38</v>
      </c>
      <c r="E794" t="s">
        <v>31</v>
      </c>
      <c r="F794">
        <f ca="1">MONTH(Table1[[#This Row],[incident_datetime]])</f>
        <v>8</v>
      </c>
      <c r="G794">
        <f ca="1">YEAR(Table1[[#This Row],[incident_datetime]])</f>
        <v>2026</v>
      </c>
      <c r="H794" s="2">
        <f ca="1">TODAY()</f>
        <v>46250</v>
      </c>
      <c r="I794" t="s">
        <v>490</v>
      </c>
      <c r="J794" t="s">
        <v>1490</v>
      </c>
      <c r="K794">
        <v>73</v>
      </c>
      <c r="L794" t="s">
        <v>43</v>
      </c>
      <c r="M794" t="s">
        <v>107</v>
      </c>
      <c r="N794" t="s">
        <v>2042</v>
      </c>
      <c r="O794">
        <v>85</v>
      </c>
      <c r="P794" t="s">
        <v>43</v>
      </c>
      <c r="Q794" t="s">
        <v>215</v>
      </c>
      <c r="R794" t="s">
        <v>52</v>
      </c>
      <c r="S794" t="s">
        <v>61</v>
      </c>
      <c r="T794" t="s">
        <v>155</v>
      </c>
      <c r="U794">
        <v>3</v>
      </c>
      <c r="V794" s="4">
        <v>14474.08</v>
      </c>
      <c r="W794" t="s">
        <v>103</v>
      </c>
      <c r="X794" cm="1">
        <f t="array" ref="X794">_xlfn.IFS(Table1[[#This Row],[severity]]="Critical", 4, Table1[[#This Row],[severity]]="High", 3, Table1[[#This Row],[severity]]="Medium", 2, TRUE, 1)</f>
        <v>1</v>
      </c>
      <c r="Y794">
        <f t="shared" ca="1" si="24"/>
        <v>0</v>
      </c>
      <c r="Z794" t="str">
        <f t="shared" ca="1" si="25"/>
        <v>Night (00-05)</v>
      </c>
    </row>
    <row r="795" spans="1:26" x14ac:dyDescent="0.3">
      <c r="A795" t="s">
        <v>2043</v>
      </c>
      <c r="B795" t="s">
        <v>422</v>
      </c>
      <c r="C795" t="s">
        <v>258</v>
      </c>
      <c r="D795" t="s">
        <v>88</v>
      </c>
      <c r="E795" t="s">
        <v>72</v>
      </c>
      <c r="F795">
        <f>MONTH(Table1[[#This Row],[incident_datetime]])</f>
        <v>2</v>
      </c>
      <c r="G795">
        <f>YEAR(Table1[[#This Row],[incident_datetime]])</f>
        <v>2022</v>
      </c>
      <c r="H795" s="1">
        <v>44598.504467592589</v>
      </c>
      <c r="I795" t="s">
        <v>448</v>
      </c>
      <c r="J795" t="s">
        <v>2044</v>
      </c>
      <c r="K795">
        <v>28</v>
      </c>
      <c r="L795" t="s">
        <v>43</v>
      </c>
      <c r="M795" t="s">
        <v>41</v>
      </c>
      <c r="N795" t="s">
        <v>2045</v>
      </c>
      <c r="O795">
        <v>42</v>
      </c>
      <c r="P795" t="s">
        <v>43</v>
      </c>
      <c r="Q795" t="s">
        <v>70</v>
      </c>
      <c r="R795" t="s">
        <v>139</v>
      </c>
      <c r="S795" t="s">
        <v>98</v>
      </c>
      <c r="T795" t="s">
        <v>155</v>
      </c>
      <c r="U795">
        <v>2</v>
      </c>
      <c r="V795" s="4">
        <v>15401.99</v>
      </c>
      <c r="W795" t="s">
        <v>110</v>
      </c>
      <c r="X795" cm="1">
        <f t="array" ref="X795">_xlfn.IFS(Table1[[#This Row],[severity]]="Critical", 4, Table1[[#This Row],[severity]]="High", 3, Table1[[#This Row],[severity]]="Medium", 2, TRUE, 1)</f>
        <v>2</v>
      </c>
      <c r="Y795">
        <f t="shared" si="24"/>
        <v>12</v>
      </c>
      <c r="Z795" t="str">
        <f t="shared" si="25"/>
        <v>Afternoon (12-17)</v>
      </c>
    </row>
    <row r="796" spans="1:26" x14ac:dyDescent="0.3">
      <c r="A796" t="s">
        <v>2046</v>
      </c>
      <c r="B796" t="s">
        <v>422</v>
      </c>
      <c r="C796" t="s">
        <v>135</v>
      </c>
      <c r="D796" t="s">
        <v>48</v>
      </c>
      <c r="E796" t="s">
        <v>55</v>
      </c>
      <c r="F796">
        <f>MONTH(Table1[[#This Row],[incident_datetime]])</f>
        <v>7</v>
      </c>
      <c r="G796">
        <f>YEAR(Table1[[#This Row],[incident_datetime]])</f>
        <v>2019</v>
      </c>
      <c r="H796" s="1">
        <v>43651.847187500003</v>
      </c>
      <c r="I796" t="s">
        <v>649</v>
      </c>
      <c r="J796" t="s">
        <v>2047</v>
      </c>
      <c r="K796">
        <v>45</v>
      </c>
      <c r="L796" t="s">
        <v>59</v>
      </c>
      <c r="M796" t="s">
        <v>85</v>
      </c>
      <c r="N796" t="s">
        <v>1123</v>
      </c>
      <c r="O796">
        <v>13</v>
      </c>
      <c r="P796" t="s">
        <v>34</v>
      </c>
      <c r="Q796" t="s">
        <v>27</v>
      </c>
      <c r="R796" t="s">
        <v>109</v>
      </c>
      <c r="S796" t="s">
        <v>28</v>
      </c>
      <c r="T796" t="s">
        <v>29</v>
      </c>
      <c r="U796">
        <v>2</v>
      </c>
      <c r="V796" s="4">
        <v>19395.7</v>
      </c>
      <c r="W796" t="s">
        <v>103</v>
      </c>
      <c r="X796" cm="1">
        <f t="array" ref="X796">_xlfn.IFS(Table1[[#This Row],[severity]]="Critical", 4, Table1[[#This Row],[severity]]="High", 3, Table1[[#This Row],[severity]]="Medium", 2, TRUE, 1)</f>
        <v>4</v>
      </c>
      <c r="Y796">
        <f t="shared" si="24"/>
        <v>20</v>
      </c>
      <c r="Z796" t="str">
        <f t="shared" si="25"/>
        <v>Evening (18-23)</v>
      </c>
    </row>
    <row r="797" spans="1:26" x14ac:dyDescent="0.3">
      <c r="A797" t="s">
        <v>2048</v>
      </c>
      <c r="B797" t="s">
        <v>539</v>
      </c>
      <c r="C797" t="s">
        <v>258</v>
      </c>
      <c r="D797" t="s">
        <v>65</v>
      </c>
      <c r="E797" t="s">
        <v>186</v>
      </c>
      <c r="F797">
        <f>MONTH(Table1[[#This Row],[incident_datetime]])</f>
        <v>2</v>
      </c>
      <c r="G797">
        <f>YEAR(Table1[[#This Row],[incident_datetime]])</f>
        <v>2021</v>
      </c>
      <c r="H797" s="1">
        <v>44246.287418981483</v>
      </c>
      <c r="I797" t="s">
        <v>605</v>
      </c>
      <c r="J797" t="s">
        <v>7102</v>
      </c>
      <c r="K797">
        <v>52</v>
      </c>
      <c r="L797" t="s">
        <v>43</v>
      </c>
      <c r="M797" t="s">
        <v>35</v>
      </c>
      <c r="N797" t="s">
        <v>772</v>
      </c>
      <c r="O797">
        <v>21</v>
      </c>
      <c r="P797" t="s">
        <v>59</v>
      </c>
      <c r="Q797" t="s">
        <v>27</v>
      </c>
      <c r="R797" t="s">
        <v>109</v>
      </c>
      <c r="S797" t="s">
        <v>28</v>
      </c>
      <c r="T797" t="s">
        <v>270</v>
      </c>
      <c r="U797">
        <v>1</v>
      </c>
      <c r="V797" s="4">
        <v>38413.4</v>
      </c>
      <c r="W797" t="s">
        <v>103</v>
      </c>
      <c r="X797" cm="1">
        <f t="array" ref="X797">_xlfn.IFS(Table1[[#This Row],[severity]]="Critical", 4, Table1[[#This Row],[severity]]="High", 3, Table1[[#This Row],[severity]]="Medium", 2, TRUE, 1)</f>
        <v>4</v>
      </c>
      <c r="Y797">
        <f t="shared" si="24"/>
        <v>6</v>
      </c>
      <c r="Z797" t="str">
        <f t="shared" si="25"/>
        <v>Morning (06-11)</v>
      </c>
    </row>
    <row r="798" spans="1:26" x14ac:dyDescent="0.3">
      <c r="A798" t="s">
        <v>2049</v>
      </c>
      <c r="B798" t="s">
        <v>338</v>
      </c>
      <c r="C798" t="s">
        <v>562</v>
      </c>
      <c r="D798" t="s">
        <v>65</v>
      </c>
      <c r="E798" t="s">
        <v>31</v>
      </c>
      <c r="F798">
        <f>MONTH(Table1[[#This Row],[incident_datetime]])</f>
        <v>10</v>
      </c>
      <c r="G798">
        <f>YEAR(Table1[[#This Row],[incident_datetime]])</f>
        <v>2020</v>
      </c>
      <c r="H798" s="1">
        <v>44120.975798611114</v>
      </c>
      <c r="I798" t="s">
        <v>670</v>
      </c>
      <c r="J798" t="s">
        <v>853</v>
      </c>
      <c r="K798">
        <v>71</v>
      </c>
      <c r="L798" t="s">
        <v>43</v>
      </c>
      <c r="M798" t="s">
        <v>35</v>
      </c>
      <c r="N798" t="s">
        <v>893</v>
      </c>
      <c r="O798">
        <v>26</v>
      </c>
      <c r="P798" t="s">
        <v>59</v>
      </c>
      <c r="Q798" t="s">
        <v>27</v>
      </c>
      <c r="R798" t="s">
        <v>52</v>
      </c>
      <c r="S798" t="s">
        <v>28</v>
      </c>
      <c r="T798" t="s">
        <v>62</v>
      </c>
      <c r="U798">
        <v>1</v>
      </c>
      <c r="V798">
        <v>0</v>
      </c>
      <c r="W798" t="s">
        <v>110</v>
      </c>
      <c r="X798" cm="1">
        <f t="array" ref="X798">_xlfn.IFS(Table1[[#This Row],[severity]]="Critical", 4, Table1[[#This Row],[severity]]="High", 3, Table1[[#This Row],[severity]]="Medium", 2, TRUE, 1)</f>
        <v>1</v>
      </c>
      <c r="Y798">
        <f t="shared" si="24"/>
        <v>23</v>
      </c>
      <c r="Z798" t="str">
        <f t="shared" si="25"/>
        <v>Evening (18-23)</v>
      </c>
    </row>
    <row r="799" spans="1:26" x14ac:dyDescent="0.3">
      <c r="A799" t="s">
        <v>2050</v>
      </c>
      <c r="B799" t="s">
        <v>685</v>
      </c>
      <c r="C799" t="s">
        <v>686</v>
      </c>
      <c r="D799" t="s">
        <v>65</v>
      </c>
      <c r="E799" t="s">
        <v>66</v>
      </c>
      <c r="F799">
        <f>MONTH(Table1[[#This Row],[incident_datetime]])</f>
        <v>5</v>
      </c>
      <c r="G799">
        <f>YEAR(Table1[[#This Row],[incident_datetime]])</f>
        <v>2024</v>
      </c>
      <c r="H799" s="1">
        <v>45438.223020833335</v>
      </c>
      <c r="I799" t="s">
        <v>423</v>
      </c>
      <c r="J799" t="s">
        <v>2051</v>
      </c>
      <c r="K799">
        <v>16</v>
      </c>
      <c r="L799" t="s">
        <v>43</v>
      </c>
      <c r="M799" t="s">
        <v>85</v>
      </c>
      <c r="N799" t="s">
        <v>230</v>
      </c>
      <c r="O799">
        <v>21</v>
      </c>
      <c r="P799" t="s">
        <v>43</v>
      </c>
      <c r="Q799" t="s">
        <v>27</v>
      </c>
      <c r="R799" t="s">
        <v>109</v>
      </c>
      <c r="S799" t="s">
        <v>132</v>
      </c>
      <c r="T799" t="s">
        <v>62</v>
      </c>
      <c r="U799">
        <v>2</v>
      </c>
      <c r="V799" s="4">
        <v>11462.65</v>
      </c>
      <c r="W799" t="s">
        <v>103</v>
      </c>
      <c r="X799" cm="1">
        <f t="array" ref="X799">_xlfn.IFS(Table1[[#This Row],[severity]]="Critical", 4, Table1[[#This Row],[severity]]="High", 3, Table1[[#This Row],[severity]]="Medium", 2, TRUE, 1)</f>
        <v>4</v>
      </c>
      <c r="Y799">
        <f t="shared" si="24"/>
        <v>5</v>
      </c>
      <c r="Z799" t="str">
        <f t="shared" si="25"/>
        <v>Night (00-05)</v>
      </c>
    </row>
    <row r="800" spans="1:26" x14ac:dyDescent="0.3">
      <c r="A800" t="s">
        <v>2052</v>
      </c>
      <c r="B800" t="s">
        <v>479</v>
      </c>
      <c r="C800" t="s">
        <v>233</v>
      </c>
      <c r="D800" t="s">
        <v>65</v>
      </c>
      <c r="E800" t="s">
        <v>23</v>
      </c>
      <c r="F800">
        <f>MONTH(Table1[[#This Row],[incident_datetime]])</f>
        <v>3</v>
      </c>
      <c r="G800">
        <f>YEAR(Table1[[#This Row],[incident_datetime]])</f>
        <v>2024</v>
      </c>
      <c r="H800" s="1">
        <v>45363.4296412037</v>
      </c>
      <c r="I800" t="s">
        <v>40</v>
      </c>
      <c r="J800" t="s">
        <v>703</v>
      </c>
      <c r="K800">
        <v>59</v>
      </c>
      <c r="L800" t="s">
        <v>43</v>
      </c>
      <c r="M800" t="s">
        <v>35</v>
      </c>
      <c r="N800" t="s">
        <v>2053</v>
      </c>
      <c r="O800">
        <v>37</v>
      </c>
      <c r="P800" t="s">
        <v>59</v>
      </c>
      <c r="Q800" t="s">
        <v>27</v>
      </c>
      <c r="R800" t="s">
        <v>139</v>
      </c>
      <c r="S800" t="s">
        <v>98</v>
      </c>
      <c r="T800" t="s">
        <v>62</v>
      </c>
      <c r="U800">
        <v>0</v>
      </c>
      <c r="V800" s="4">
        <v>12583.07</v>
      </c>
      <c r="W800" t="s">
        <v>110</v>
      </c>
      <c r="X800" cm="1">
        <f t="array" ref="X800">_xlfn.IFS(Table1[[#This Row],[severity]]="Critical", 4, Table1[[#This Row],[severity]]="High", 3, Table1[[#This Row],[severity]]="Medium", 2, TRUE, 1)</f>
        <v>2</v>
      </c>
      <c r="Y800">
        <f t="shared" si="24"/>
        <v>10</v>
      </c>
      <c r="Z800" t="str">
        <f t="shared" si="25"/>
        <v>Morning (06-11)</v>
      </c>
    </row>
    <row r="801" spans="1:26" x14ac:dyDescent="0.3">
      <c r="A801" t="s">
        <v>2054</v>
      </c>
      <c r="B801" t="s">
        <v>7101</v>
      </c>
      <c r="C801" t="s">
        <v>135</v>
      </c>
      <c r="D801" t="s">
        <v>100</v>
      </c>
      <c r="E801" t="s">
        <v>78</v>
      </c>
      <c r="F801">
        <f>MONTH(Table1[[#This Row],[incident_datetime]])</f>
        <v>12</v>
      </c>
      <c r="G801">
        <f>YEAR(Table1[[#This Row],[incident_datetime]])</f>
        <v>2022</v>
      </c>
      <c r="H801" s="1">
        <v>44903.911145833335</v>
      </c>
      <c r="I801" t="s">
        <v>682</v>
      </c>
      <c r="J801" t="s">
        <v>7102</v>
      </c>
      <c r="K801">
        <v>52</v>
      </c>
      <c r="L801" t="s">
        <v>43</v>
      </c>
      <c r="M801" t="s">
        <v>35</v>
      </c>
      <c r="N801" t="s">
        <v>2055</v>
      </c>
      <c r="O801">
        <v>14</v>
      </c>
      <c r="P801" t="s">
        <v>34</v>
      </c>
      <c r="Q801" t="s">
        <v>27</v>
      </c>
      <c r="R801" t="s">
        <v>109</v>
      </c>
      <c r="S801" t="s">
        <v>61</v>
      </c>
      <c r="T801" t="s">
        <v>270</v>
      </c>
      <c r="U801">
        <v>0</v>
      </c>
      <c r="V801" s="4">
        <v>30135.87</v>
      </c>
      <c r="W801" t="s">
        <v>103</v>
      </c>
      <c r="X801" cm="1">
        <f t="array" ref="X801">_xlfn.IFS(Table1[[#This Row],[severity]]="Critical", 4, Table1[[#This Row],[severity]]="High", 3, Table1[[#This Row],[severity]]="Medium", 2, TRUE, 1)</f>
        <v>4</v>
      </c>
      <c r="Y801">
        <f t="shared" si="24"/>
        <v>21</v>
      </c>
      <c r="Z801" t="str">
        <f t="shared" si="25"/>
        <v>Evening (18-23)</v>
      </c>
    </row>
    <row r="802" spans="1:26" x14ac:dyDescent="0.3">
      <c r="A802" t="s">
        <v>2056</v>
      </c>
      <c r="B802" t="s">
        <v>676</v>
      </c>
      <c r="C802" t="s">
        <v>342</v>
      </c>
      <c r="D802" t="s">
        <v>48</v>
      </c>
      <c r="E802" t="s">
        <v>112</v>
      </c>
      <c r="F802">
        <f>MONTH(Table1[[#This Row],[incident_datetime]])</f>
        <v>5</v>
      </c>
      <c r="G802">
        <f>YEAR(Table1[[#This Row],[incident_datetime]])</f>
        <v>2019</v>
      </c>
      <c r="H802" s="1">
        <v>43586.756319444445</v>
      </c>
      <c r="I802" t="s">
        <v>377</v>
      </c>
      <c r="J802" t="s">
        <v>2057</v>
      </c>
      <c r="K802">
        <v>64</v>
      </c>
      <c r="L802" t="s">
        <v>59</v>
      </c>
      <c r="M802" t="s">
        <v>41</v>
      </c>
      <c r="N802" t="s">
        <v>2058</v>
      </c>
      <c r="O802">
        <v>40</v>
      </c>
      <c r="P802" t="s">
        <v>59</v>
      </c>
      <c r="Q802" t="s">
        <v>70</v>
      </c>
      <c r="R802" t="s">
        <v>52</v>
      </c>
      <c r="S802" t="s">
        <v>132</v>
      </c>
      <c r="T802" t="s">
        <v>155</v>
      </c>
      <c r="U802">
        <v>4</v>
      </c>
      <c r="V802" s="4">
        <v>4642.3599999999997</v>
      </c>
      <c r="W802" t="s">
        <v>103</v>
      </c>
      <c r="X802" cm="1">
        <f t="array" ref="X802">_xlfn.IFS(Table1[[#This Row],[severity]]="Critical", 4, Table1[[#This Row],[severity]]="High", 3, Table1[[#This Row],[severity]]="Medium", 2, TRUE, 1)</f>
        <v>1</v>
      </c>
      <c r="Y802">
        <f t="shared" si="24"/>
        <v>18</v>
      </c>
      <c r="Z802" t="str">
        <f t="shared" si="25"/>
        <v>Evening (18-23)</v>
      </c>
    </row>
    <row r="803" spans="1:26" x14ac:dyDescent="0.3">
      <c r="A803" t="s">
        <v>2059</v>
      </c>
      <c r="B803" t="s">
        <v>338</v>
      </c>
      <c r="C803" t="s">
        <v>342</v>
      </c>
      <c r="D803" t="s">
        <v>22</v>
      </c>
      <c r="E803" t="s">
        <v>72</v>
      </c>
      <c r="F803">
        <f>MONTH(Table1[[#This Row],[incident_datetime]])</f>
        <v>12</v>
      </c>
      <c r="G803">
        <f>YEAR(Table1[[#This Row],[incident_datetime]])</f>
        <v>2020</v>
      </c>
      <c r="H803" s="1">
        <v>44191.604814814818</v>
      </c>
      <c r="I803" t="s">
        <v>1093</v>
      </c>
      <c r="J803" t="s">
        <v>532</v>
      </c>
      <c r="K803">
        <v>23</v>
      </c>
      <c r="L803" t="s">
        <v>43</v>
      </c>
      <c r="M803" t="s">
        <v>35</v>
      </c>
      <c r="N803" t="s">
        <v>131</v>
      </c>
      <c r="O803">
        <v>84</v>
      </c>
      <c r="P803" t="s">
        <v>59</v>
      </c>
      <c r="Q803" t="s">
        <v>70</v>
      </c>
      <c r="R803" t="s">
        <v>52</v>
      </c>
      <c r="S803" t="s">
        <v>98</v>
      </c>
      <c r="T803" t="s">
        <v>155</v>
      </c>
      <c r="U803">
        <v>3</v>
      </c>
      <c r="V803">
        <v>0</v>
      </c>
      <c r="W803" t="s">
        <v>103</v>
      </c>
      <c r="X803" cm="1">
        <f t="array" ref="X803">_xlfn.IFS(Table1[[#This Row],[severity]]="Critical", 4, Table1[[#This Row],[severity]]="High", 3, Table1[[#This Row],[severity]]="Medium", 2, TRUE, 1)</f>
        <v>1</v>
      </c>
      <c r="Y803">
        <f t="shared" si="24"/>
        <v>14</v>
      </c>
      <c r="Z803" t="str">
        <f t="shared" si="25"/>
        <v>Afternoon (12-17)</v>
      </c>
    </row>
    <row r="804" spans="1:26" x14ac:dyDescent="0.3">
      <c r="A804" t="s">
        <v>2060</v>
      </c>
      <c r="B804" t="s">
        <v>7101</v>
      </c>
      <c r="C804" t="s">
        <v>258</v>
      </c>
      <c r="D804" t="s">
        <v>38</v>
      </c>
      <c r="E804" t="s">
        <v>31</v>
      </c>
      <c r="F804">
        <f>MONTH(Table1[[#This Row],[incident_datetime]])</f>
        <v>8</v>
      </c>
      <c r="G804">
        <f>YEAR(Table1[[#This Row],[incident_datetime]])</f>
        <v>2021</v>
      </c>
      <c r="H804" s="1">
        <v>44425.348553240743</v>
      </c>
      <c r="I804" t="s">
        <v>961</v>
      </c>
      <c r="J804" t="s">
        <v>7102</v>
      </c>
      <c r="K804">
        <v>52</v>
      </c>
      <c r="L804" t="s">
        <v>43</v>
      </c>
      <c r="M804" t="s">
        <v>35</v>
      </c>
      <c r="N804" t="s">
        <v>891</v>
      </c>
      <c r="O804">
        <v>47</v>
      </c>
      <c r="P804" t="s">
        <v>59</v>
      </c>
      <c r="Q804" t="s">
        <v>60</v>
      </c>
      <c r="R804" t="s">
        <v>109</v>
      </c>
      <c r="S804" t="s">
        <v>61</v>
      </c>
      <c r="T804" t="s">
        <v>155</v>
      </c>
      <c r="U804">
        <v>3</v>
      </c>
      <c r="V804" s="4">
        <v>6797.41</v>
      </c>
      <c r="W804" t="s">
        <v>110</v>
      </c>
      <c r="X804" cm="1">
        <f t="array" ref="X804">_xlfn.IFS(Table1[[#This Row],[severity]]="Critical", 4, Table1[[#This Row],[severity]]="High", 3, Table1[[#This Row],[severity]]="Medium", 2, TRUE, 1)</f>
        <v>4</v>
      </c>
      <c r="Y804">
        <f t="shared" si="24"/>
        <v>8</v>
      </c>
      <c r="Z804" t="str">
        <f t="shared" si="25"/>
        <v>Morning (06-11)</v>
      </c>
    </row>
    <row r="805" spans="1:26" x14ac:dyDescent="0.3">
      <c r="A805" t="s">
        <v>2061</v>
      </c>
      <c r="B805" t="s">
        <v>935</v>
      </c>
      <c r="C805" t="s">
        <v>342</v>
      </c>
      <c r="D805" t="s">
        <v>77</v>
      </c>
      <c r="E805" t="s">
        <v>93</v>
      </c>
      <c r="F805">
        <f>MONTH(Table1[[#This Row],[incident_datetime]])</f>
        <v>3</v>
      </c>
      <c r="G805">
        <f>YEAR(Table1[[#This Row],[incident_datetime]])</f>
        <v>2023</v>
      </c>
      <c r="H805" s="1">
        <v>44993.599074074074</v>
      </c>
      <c r="I805" t="s">
        <v>321</v>
      </c>
      <c r="J805" t="s">
        <v>1531</v>
      </c>
      <c r="K805">
        <v>50</v>
      </c>
      <c r="L805" t="s">
        <v>43</v>
      </c>
      <c r="M805" t="s">
        <v>35</v>
      </c>
      <c r="N805" t="s">
        <v>2062</v>
      </c>
      <c r="O805">
        <v>68</v>
      </c>
      <c r="P805" t="s">
        <v>43</v>
      </c>
      <c r="Q805" t="s">
        <v>27</v>
      </c>
      <c r="R805" t="s">
        <v>139</v>
      </c>
      <c r="S805" t="s">
        <v>98</v>
      </c>
      <c r="T805" t="s">
        <v>270</v>
      </c>
      <c r="U805">
        <v>2</v>
      </c>
      <c r="V805" s="4">
        <v>15203.96</v>
      </c>
      <c r="W805" t="s">
        <v>103</v>
      </c>
      <c r="X805" cm="1">
        <f t="array" ref="X805">_xlfn.IFS(Table1[[#This Row],[severity]]="Critical", 4, Table1[[#This Row],[severity]]="High", 3, Table1[[#This Row],[severity]]="Medium", 2, TRUE, 1)</f>
        <v>2</v>
      </c>
      <c r="Y805">
        <f t="shared" si="24"/>
        <v>14</v>
      </c>
      <c r="Z805" t="str">
        <f t="shared" si="25"/>
        <v>Afternoon (12-17)</v>
      </c>
    </row>
    <row r="806" spans="1:26" x14ac:dyDescent="0.3">
      <c r="A806" t="s">
        <v>2063</v>
      </c>
      <c r="B806" t="s">
        <v>338</v>
      </c>
      <c r="C806" t="s">
        <v>686</v>
      </c>
      <c r="D806" t="s">
        <v>22</v>
      </c>
      <c r="E806" t="s">
        <v>55</v>
      </c>
      <c r="F806">
        <f>MONTH(Table1[[#This Row],[incident_datetime]])</f>
        <v>8</v>
      </c>
      <c r="G806">
        <f>YEAR(Table1[[#This Row],[incident_datetime]])</f>
        <v>2024</v>
      </c>
      <c r="H806" s="1">
        <v>45510.173773148148</v>
      </c>
      <c r="I806" t="s">
        <v>295</v>
      </c>
      <c r="J806" t="s">
        <v>106</v>
      </c>
      <c r="K806">
        <v>75</v>
      </c>
      <c r="L806" t="s">
        <v>43</v>
      </c>
      <c r="M806" t="s">
        <v>41</v>
      </c>
      <c r="N806" t="s">
        <v>2062</v>
      </c>
      <c r="O806">
        <v>61</v>
      </c>
      <c r="P806" t="s">
        <v>43</v>
      </c>
      <c r="Q806" t="s">
        <v>215</v>
      </c>
      <c r="R806" t="s">
        <v>97</v>
      </c>
      <c r="S806" t="s">
        <v>132</v>
      </c>
      <c r="T806" t="s">
        <v>270</v>
      </c>
      <c r="U806">
        <v>1</v>
      </c>
      <c r="V806" s="4">
        <v>29114.560000000001</v>
      </c>
      <c r="W806" t="s">
        <v>110</v>
      </c>
      <c r="X806" cm="1">
        <f t="array" ref="X806">_xlfn.IFS(Table1[[#This Row],[severity]]="Critical", 4, Table1[[#This Row],[severity]]="High", 3, Table1[[#This Row],[severity]]="Medium", 2, TRUE, 1)</f>
        <v>3</v>
      </c>
      <c r="Y806">
        <f t="shared" si="24"/>
        <v>4</v>
      </c>
      <c r="Z806" t="str">
        <f t="shared" si="25"/>
        <v>Night (00-05)</v>
      </c>
    </row>
    <row r="807" spans="1:26" x14ac:dyDescent="0.3">
      <c r="A807" t="s">
        <v>2064</v>
      </c>
      <c r="B807" t="s">
        <v>250</v>
      </c>
      <c r="C807" t="s">
        <v>562</v>
      </c>
      <c r="D807" t="s">
        <v>48</v>
      </c>
      <c r="E807" t="s">
        <v>39</v>
      </c>
      <c r="F807">
        <f>MONTH(Table1[[#This Row],[incident_datetime]])</f>
        <v>5</v>
      </c>
      <c r="G807">
        <f>YEAR(Table1[[#This Row],[incident_datetime]])</f>
        <v>2018</v>
      </c>
      <c r="H807" s="1">
        <v>43245.766319444447</v>
      </c>
      <c r="I807" t="s">
        <v>730</v>
      </c>
      <c r="J807" t="s">
        <v>363</v>
      </c>
      <c r="K807">
        <v>73</v>
      </c>
      <c r="L807" t="s">
        <v>43</v>
      </c>
      <c r="M807" t="s">
        <v>35</v>
      </c>
      <c r="N807" t="s">
        <v>2065</v>
      </c>
      <c r="O807">
        <v>44</v>
      </c>
      <c r="P807" t="s">
        <v>43</v>
      </c>
      <c r="Q807" t="s">
        <v>27</v>
      </c>
      <c r="R807" t="s">
        <v>97</v>
      </c>
      <c r="S807" t="s">
        <v>28</v>
      </c>
      <c r="T807" t="s">
        <v>62</v>
      </c>
      <c r="U807">
        <v>2</v>
      </c>
      <c r="V807" s="4">
        <v>37572</v>
      </c>
      <c r="W807" t="s">
        <v>110</v>
      </c>
      <c r="X807" cm="1">
        <f t="array" ref="X807">_xlfn.IFS(Table1[[#This Row],[severity]]="Critical", 4, Table1[[#This Row],[severity]]="High", 3, Table1[[#This Row],[severity]]="Medium", 2, TRUE, 1)</f>
        <v>3</v>
      </c>
      <c r="Y807">
        <f t="shared" si="24"/>
        <v>18</v>
      </c>
      <c r="Z807" t="str">
        <f t="shared" si="25"/>
        <v>Evening (18-23)</v>
      </c>
    </row>
    <row r="808" spans="1:26" x14ac:dyDescent="0.3">
      <c r="A808" t="s">
        <v>2066</v>
      </c>
      <c r="B808" t="s">
        <v>306</v>
      </c>
      <c r="C808" t="s">
        <v>185</v>
      </c>
      <c r="D808" t="s">
        <v>38</v>
      </c>
      <c r="E808" t="s">
        <v>39</v>
      </c>
      <c r="F808">
        <f>MONTH(Table1[[#This Row],[incident_datetime]])</f>
        <v>12</v>
      </c>
      <c r="G808">
        <f>YEAR(Table1[[#This Row],[incident_datetime]])</f>
        <v>2022</v>
      </c>
      <c r="H808" s="1">
        <v>44915.974872685183</v>
      </c>
      <c r="I808" t="s">
        <v>161</v>
      </c>
      <c r="J808" t="s">
        <v>930</v>
      </c>
      <c r="K808">
        <v>52</v>
      </c>
      <c r="L808" t="s">
        <v>43</v>
      </c>
      <c r="M808" t="s">
        <v>107</v>
      </c>
      <c r="N808" t="s">
        <v>1782</v>
      </c>
      <c r="O808">
        <v>34</v>
      </c>
      <c r="P808" t="s">
        <v>43</v>
      </c>
      <c r="Q808" t="s">
        <v>116</v>
      </c>
      <c r="R808" t="s">
        <v>52</v>
      </c>
      <c r="S808" t="s">
        <v>98</v>
      </c>
      <c r="T808" t="s">
        <v>155</v>
      </c>
      <c r="U808">
        <v>0</v>
      </c>
      <c r="V808" s="4">
        <v>8424.83</v>
      </c>
      <c r="W808" t="s">
        <v>103</v>
      </c>
      <c r="X808" cm="1">
        <f t="array" ref="X808">_xlfn.IFS(Table1[[#This Row],[severity]]="Critical", 4, Table1[[#This Row],[severity]]="High", 3, Table1[[#This Row],[severity]]="Medium", 2, TRUE, 1)</f>
        <v>1</v>
      </c>
      <c r="Y808">
        <f t="shared" si="24"/>
        <v>23</v>
      </c>
      <c r="Z808" t="str">
        <f t="shared" si="25"/>
        <v>Evening (18-23)</v>
      </c>
    </row>
    <row r="809" spans="1:26" x14ac:dyDescent="0.3">
      <c r="A809" t="s">
        <v>2067</v>
      </c>
      <c r="B809" t="s">
        <v>507</v>
      </c>
      <c r="C809" t="s">
        <v>180</v>
      </c>
      <c r="D809" t="s">
        <v>77</v>
      </c>
      <c r="E809" t="s">
        <v>55</v>
      </c>
      <c r="F809">
        <f>MONTH(Table1[[#This Row],[incident_datetime]])</f>
        <v>1</v>
      </c>
      <c r="G809">
        <f>YEAR(Table1[[#This Row],[incident_datetime]])</f>
        <v>2024</v>
      </c>
      <c r="H809" s="1">
        <v>45300.284490740742</v>
      </c>
      <c r="I809" t="s">
        <v>392</v>
      </c>
      <c r="J809" t="s">
        <v>813</v>
      </c>
      <c r="K809">
        <v>47</v>
      </c>
      <c r="L809" t="s">
        <v>43</v>
      </c>
      <c r="M809" t="s">
        <v>35</v>
      </c>
      <c r="N809" t="s">
        <v>2068</v>
      </c>
      <c r="O809">
        <v>79</v>
      </c>
      <c r="P809" t="s">
        <v>59</v>
      </c>
      <c r="Q809" t="s">
        <v>215</v>
      </c>
      <c r="R809" t="s">
        <v>97</v>
      </c>
      <c r="S809" t="s">
        <v>61</v>
      </c>
      <c r="T809" t="s">
        <v>270</v>
      </c>
      <c r="U809">
        <v>2</v>
      </c>
      <c r="V809" s="4">
        <v>44118.93</v>
      </c>
      <c r="W809" t="s">
        <v>110</v>
      </c>
      <c r="X809" cm="1">
        <f t="array" ref="X809">_xlfn.IFS(Table1[[#This Row],[severity]]="Critical", 4, Table1[[#This Row],[severity]]="High", 3, Table1[[#This Row],[severity]]="Medium", 2, TRUE, 1)</f>
        <v>3</v>
      </c>
      <c r="Y809">
        <f t="shared" si="24"/>
        <v>6</v>
      </c>
      <c r="Z809" t="str">
        <f t="shared" si="25"/>
        <v>Morning (06-11)</v>
      </c>
    </row>
    <row r="810" spans="1:26" x14ac:dyDescent="0.3">
      <c r="A810" t="s">
        <v>2069</v>
      </c>
      <c r="B810" t="s">
        <v>935</v>
      </c>
      <c r="C810" t="s">
        <v>233</v>
      </c>
      <c r="D810" t="s">
        <v>100</v>
      </c>
      <c r="E810" t="s">
        <v>66</v>
      </c>
      <c r="F810">
        <f>MONTH(Table1[[#This Row],[incident_datetime]])</f>
        <v>8</v>
      </c>
      <c r="G810">
        <f>YEAR(Table1[[#This Row],[incident_datetime]])</f>
        <v>2023</v>
      </c>
      <c r="H810" s="1">
        <v>45150.089814814812</v>
      </c>
      <c r="I810" t="s">
        <v>1386</v>
      </c>
      <c r="J810" t="s">
        <v>2070</v>
      </c>
      <c r="K810">
        <v>44</v>
      </c>
      <c r="L810" t="s">
        <v>43</v>
      </c>
      <c r="M810" t="s">
        <v>34</v>
      </c>
      <c r="N810" t="s">
        <v>1365</v>
      </c>
      <c r="O810">
        <v>56</v>
      </c>
      <c r="P810" t="s">
        <v>43</v>
      </c>
      <c r="Q810" t="s">
        <v>215</v>
      </c>
      <c r="R810" t="s">
        <v>52</v>
      </c>
      <c r="S810" t="s">
        <v>61</v>
      </c>
      <c r="T810" t="s">
        <v>155</v>
      </c>
      <c r="U810">
        <v>3</v>
      </c>
      <c r="V810" s="4">
        <v>36636.71</v>
      </c>
      <c r="W810" t="s">
        <v>103</v>
      </c>
      <c r="X810" cm="1">
        <f t="array" ref="X810">_xlfn.IFS(Table1[[#This Row],[severity]]="Critical", 4, Table1[[#This Row],[severity]]="High", 3, Table1[[#This Row],[severity]]="Medium", 2, TRUE, 1)</f>
        <v>1</v>
      </c>
      <c r="Y810">
        <f t="shared" si="24"/>
        <v>2</v>
      </c>
      <c r="Z810" t="str">
        <f t="shared" si="25"/>
        <v>Night (00-05)</v>
      </c>
    </row>
    <row r="811" spans="1:26" x14ac:dyDescent="0.3">
      <c r="A811" t="s">
        <v>2071</v>
      </c>
      <c r="B811" t="s">
        <v>422</v>
      </c>
      <c r="C811" t="s">
        <v>686</v>
      </c>
      <c r="D811" t="s">
        <v>88</v>
      </c>
      <c r="E811" t="s">
        <v>55</v>
      </c>
      <c r="F811">
        <f>MONTH(Table1[[#This Row],[incident_datetime]])</f>
        <v>9</v>
      </c>
      <c r="G811">
        <f>YEAR(Table1[[#This Row],[incident_datetime]])</f>
        <v>2022</v>
      </c>
      <c r="H811" s="1">
        <v>44817.646469907406</v>
      </c>
      <c r="I811" t="s">
        <v>152</v>
      </c>
      <c r="J811" t="s">
        <v>2072</v>
      </c>
      <c r="K811">
        <v>34</v>
      </c>
      <c r="L811" t="s">
        <v>59</v>
      </c>
      <c r="M811" t="s">
        <v>35</v>
      </c>
      <c r="N811" t="s">
        <v>2073</v>
      </c>
      <c r="O811">
        <v>52</v>
      </c>
      <c r="P811" t="s">
        <v>43</v>
      </c>
      <c r="Q811" t="s">
        <v>27</v>
      </c>
      <c r="R811" t="s">
        <v>139</v>
      </c>
      <c r="S811" t="s">
        <v>53</v>
      </c>
      <c r="T811" t="s">
        <v>155</v>
      </c>
      <c r="U811">
        <v>4</v>
      </c>
      <c r="V811" s="4">
        <v>36075.24</v>
      </c>
      <c r="W811" t="s">
        <v>103</v>
      </c>
      <c r="X811" cm="1">
        <f t="array" ref="X811">_xlfn.IFS(Table1[[#This Row],[severity]]="Critical", 4, Table1[[#This Row],[severity]]="High", 3, Table1[[#This Row],[severity]]="Medium", 2, TRUE, 1)</f>
        <v>2</v>
      </c>
      <c r="Y811">
        <f t="shared" si="24"/>
        <v>15</v>
      </c>
      <c r="Z811" t="str">
        <f t="shared" si="25"/>
        <v>Afternoon (12-17)</v>
      </c>
    </row>
    <row r="812" spans="1:26" x14ac:dyDescent="0.3">
      <c r="A812" t="s">
        <v>2074</v>
      </c>
      <c r="B812" t="s">
        <v>64</v>
      </c>
      <c r="C812" t="s">
        <v>342</v>
      </c>
      <c r="D812" t="s">
        <v>88</v>
      </c>
      <c r="E812" t="s">
        <v>66</v>
      </c>
      <c r="F812">
        <f>MONTH(Table1[[#This Row],[incident_datetime]])</f>
        <v>1</v>
      </c>
      <c r="G812">
        <f>YEAR(Table1[[#This Row],[incident_datetime]])</f>
        <v>2020</v>
      </c>
      <c r="H812" s="1">
        <v>43841.596493055556</v>
      </c>
      <c r="I812" t="s">
        <v>228</v>
      </c>
      <c r="J812" t="s">
        <v>2075</v>
      </c>
      <c r="K812">
        <v>21</v>
      </c>
      <c r="L812" t="s">
        <v>59</v>
      </c>
      <c r="M812" t="s">
        <v>35</v>
      </c>
      <c r="N812" t="s">
        <v>814</v>
      </c>
      <c r="O812">
        <v>79</v>
      </c>
      <c r="P812" t="s">
        <v>43</v>
      </c>
      <c r="Q812" t="s">
        <v>27</v>
      </c>
      <c r="R812" t="s">
        <v>139</v>
      </c>
      <c r="S812" t="s">
        <v>61</v>
      </c>
      <c r="T812" t="s">
        <v>270</v>
      </c>
      <c r="U812">
        <v>2</v>
      </c>
      <c r="V812" s="4">
        <v>47306.29</v>
      </c>
      <c r="W812" t="s">
        <v>103</v>
      </c>
      <c r="X812" cm="1">
        <f t="array" ref="X812">_xlfn.IFS(Table1[[#This Row],[severity]]="Critical", 4, Table1[[#This Row],[severity]]="High", 3, Table1[[#This Row],[severity]]="Medium", 2, TRUE, 1)</f>
        <v>2</v>
      </c>
      <c r="Y812">
        <f t="shared" si="24"/>
        <v>14</v>
      </c>
      <c r="Z812" t="str">
        <f t="shared" si="25"/>
        <v>Afternoon (12-17)</v>
      </c>
    </row>
    <row r="813" spans="1:26" x14ac:dyDescent="0.3">
      <c r="A813" t="s">
        <v>2076</v>
      </c>
      <c r="B813" t="s">
        <v>391</v>
      </c>
      <c r="C813" t="s">
        <v>686</v>
      </c>
      <c r="D813" t="s">
        <v>100</v>
      </c>
      <c r="E813" t="s">
        <v>39</v>
      </c>
      <c r="F813">
        <f>MONTH(Table1[[#This Row],[incident_datetime]])</f>
        <v>8</v>
      </c>
      <c r="G813">
        <f>YEAR(Table1[[#This Row],[incident_datetime]])</f>
        <v>2018</v>
      </c>
      <c r="H813" s="1">
        <v>43336.976342592592</v>
      </c>
      <c r="I813" t="s">
        <v>307</v>
      </c>
      <c r="J813" t="s">
        <v>84</v>
      </c>
      <c r="K813">
        <v>52</v>
      </c>
      <c r="L813" t="s">
        <v>43</v>
      </c>
      <c r="M813" t="s">
        <v>35</v>
      </c>
      <c r="O813">
        <v>56</v>
      </c>
      <c r="P813" t="s">
        <v>59</v>
      </c>
      <c r="Q813" t="s">
        <v>116</v>
      </c>
      <c r="R813" t="s">
        <v>97</v>
      </c>
      <c r="S813" t="s">
        <v>132</v>
      </c>
      <c r="T813" t="s">
        <v>29</v>
      </c>
      <c r="U813">
        <v>0</v>
      </c>
      <c r="V813" s="4">
        <v>14809.71</v>
      </c>
      <c r="W813" t="s">
        <v>110</v>
      </c>
      <c r="X813" cm="1">
        <f t="array" ref="X813">_xlfn.IFS(Table1[[#This Row],[severity]]="Critical", 4, Table1[[#This Row],[severity]]="High", 3, Table1[[#This Row],[severity]]="Medium", 2, TRUE, 1)</f>
        <v>3</v>
      </c>
      <c r="Y813">
        <f t="shared" si="24"/>
        <v>23</v>
      </c>
      <c r="Z813" t="str">
        <f t="shared" si="25"/>
        <v>Evening (18-23)</v>
      </c>
    </row>
    <row r="814" spans="1:26" x14ac:dyDescent="0.3">
      <c r="A814" t="s">
        <v>2077</v>
      </c>
      <c r="B814" t="s">
        <v>165</v>
      </c>
      <c r="C814" t="s">
        <v>233</v>
      </c>
      <c r="D814" t="s">
        <v>77</v>
      </c>
      <c r="E814" t="s">
        <v>39</v>
      </c>
      <c r="F814">
        <f>MONTH(Table1[[#This Row],[incident_datetime]])</f>
        <v>5</v>
      </c>
      <c r="G814">
        <f>YEAR(Table1[[#This Row],[incident_datetime]])</f>
        <v>2023</v>
      </c>
      <c r="H814" s="1">
        <v>45065.231458333335</v>
      </c>
      <c r="I814" t="s">
        <v>339</v>
      </c>
      <c r="J814" t="s">
        <v>2078</v>
      </c>
      <c r="K814">
        <v>50</v>
      </c>
      <c r="L814" t="s">
        <v>59</v>
      </c>
      <c r="M814" t="s">
        <v>35</v>
      </c>
      <c r="N814" t="s">
        <v>2079</v>
      </c>
      <c r="O814">
        <v>59</v>
      </c>
      <c r="P814" t="s">
        <v>59</v>
      </c>
      <c r="Q814" t="s">
        <v>27</v>
      </c>
      <c r="R814" t="s">
        <v>97</v>
      </c>
      <c r="S814" t="s">
        <v>132</v>
      </c>
      <c r="T814" t="s">
        <v>270</v>
      </c>
      <c r="U814">
        <v>0</v>
      </c>
      <c r="V814" s="4">
        <v>43175.18</v>
      </c>
      <c r="W814" t="s">
        <v>103</v>
      </c>
      <c r="X814" cm="1">
        <f t="array" ref="X814">_xlfn.IFS(Table1[[#This Row],[severity]]="Critical", 4, Table1[[#This Row],[severity]]="High", 3, Table1[[#This Row],[severity]]="Medium", 2, TRUE, 1)</f>
        <v>3</v>
      </c>
      <c r="Y814">
        <f t="shared" si="24"/>
        <v>5</v>
      </c>
      <c r="Z814" t="str">
        <f t="shared" si="25"/>
        <v>Night (00-05)</v>
      </c>
    </row>
    <row r="815" spans="1:26" x14ac:dyDescent="0.3">
      <c r="A815" t="s">
        <v>2080</v>
      </c>
      <c r="B815" t="s">
        <v>676</v>
      </c>
      <c r="C815" t="s">
        <v>686</v>
      </c>
      <c r="D815" t="s">
        <v>38</v>
      </c>
      <c r="E815" t="s">
        <v>55</v>
      </c>
      <c r="F815">
        <f>MONTH(Table1[[#This Row],[incident_datetime]])</f>
        <v>10</v>
      </c>
      <c r="G815">
        <f>YEAR(Table1[[#This Row],[incident_datetime]])</f>
        <v>2019</v>
      </c>
      <c r="H815" s="1">
        <v>43767.219907407409</v>
      </c>
      <c r="I815" t="s">
        <v>272</v>
      </c>
      <c r="J815" t="s">
        <v>2081</v>
      </c>
      <c r="K815">
        <v>16</v>
      </c>
      <c r="L815" t="s">
        <v>43</v>
      </c>
      <c r="M815" t="s">
        <v>41</v>
      </c>
      <c r="N815" t="s">
        <v>322</v>
      </c>
      <c r="O815">
        <v>55</v>
      </c>
      <c r="P815" t="s">
        <v>59</v>
      </c>
      <c r="Q815" t="s">
        <v>27</v>
      </c>
      <c r="R815" t="s">
        <v>52</v>
      </c>
      <c r="S815" t="s">
        <v>28</v>
      </c>
      <c r="T815" t="s">
        <v>270</v>
      </c>
      <c r="U815">
        <v>5</v>
      </c>
      <c r="V815" s="4">
        <v>18563.349999999999</v>
      </c>
      <c r="W815" t="s">
        <v>110</v>
      </c>
      <c r="X815" cm="1">
        <f t="array" ref="X815">_xlfn.IFS(Table1[[#This Row],[severity]]="Critical", 4, Table1[[#This Row],[severity]]="High", 3, Table1[[#This Row],[severity]]="Medium", 2, TRUE, 1)</f>
        <v>1</v>
      </c>
      <c r="Y815">
        <f t="shared" si="24"/>
        <v>5</v>
      </c>
      <c r="Z815" t="str">
        <f t="shared" si="25"/>
        <v>Night (00-05)</v>
      </c>
    </row>
    <row r="816" spans="1:26" x14ac:dyDescent="0.3">
      <c r="A816" t="s">
        <v>2082</v>
      </c>
      <c r="B816" t="s">
        <v>523</v>
      </c>
      <c r="C816" t="s">
        <v>258</v>
      </c>
      <c r="D816" t="s">
        <v>48</v>
      </c>
      <c r="E816" t="s">
        <v>55</v>
      </c>
      <c r="F816">
        <f>MONTH(Table1[[#This Row],[incident_datetime]])</f>
        <v>5</v>
      </c>
      <c r="G816">
        <f>YEAR(Table1[[#This Row],[incident_datetime]])</f>
        <v>2019</v>
      </c>
      <c r="H816" s="1">
        <v>43612.501168981478</v>
      </c>
      <c r="I816" t="s">
        <v>127</v>
      </c>
      <c r="J816" t="s">
        <v>7102</v>
      </c>
      <c r="K816">
        <v>52</v>
      </c>
      <c r="L816" t="s">
        <v>43</v>
      </c>
      <c r="M816" t="s">
        <v>35</v>
      </c>
      <c r="O816">
        <v>56</v>
      </c>
      <c r="P816" t="s">
        <v>59</v>
      </c>
      <c r="Q816" t="s">
        <v>27</v>
      </c>
      <c r="R816" t="s">
        <v>109</v>
      </c>
      <c r="S816" t="s">
        <v>61</v>
      </c>
      <c r="T816" t="s">
        <v>62</v>
      </c>
      <c r="U816">
        <v>0</v>
      </c>
      <c r="V816" s="4">
        <v>11069.15</v>
      </c>
      <c r="W816" t="s">
        <v>103</v>
      </c>
      <c r="X816" cm="1">
        <f t="array" ref="X816">_xlfn.IFS(Table1[[#This Row],[severity]]="Critical", 4, Table1[[#This Row],[severity]]="High", 3, Table1[[#This Row],[severity]]="Medium", 2, TRUE, 1)</f>
        <v>4</v>
      </c>
      <c r="Y816">
        <f t="shared" si="24"/>
        <v>12</v>
      </c>
      <c r="Z816" t="str">
        <f t="shared" si="25"/>
        <v>Afternoon (12-17)</v>
      </c>
    </row>
    <row r="817" spans="1:26" x14ac:dyDescent="0.3">
      <c r="A817" t="s">
        <v>2083</v>
      </c>
      <c r="B817" t="s">
        <v>250</v>
      </c>
      <c r="C817" t="s">
        <v>220</v>
      </c>
      <c r="D817" t="s">
        <v>92</v>
      </c>
      <c r="E817" t="s">
        <v>72</v>
      </c>
      <c r="F817">
        <f>MONTH(Table1[[#This Row],[incident_datetime]])</f>
        <v>4</v>
      </c>
      <c r="G817">
        <f>YEAR(Table1[[#This Row],[incident_datetime]])</f>
        <v>2020</v>
      </c>
      <c r="H817" s="1">
        <v>43940.11383101852</v>
      </c>
      <c r="I817" t="s">
        <v>727</v>
      </c>
      <c r="J817" t="s">
        <v>2084</v>
      </c>
      <c r="K817">
        <v>27</v>
      </c>
      <c r="L817" t="s">
        <v>59</v>
      </c>
      <c r="M817" t="s">
        <v>107</v>
      </c>
      <c r="N817" t="s">
        <v>1986</v>
      </c>
      <c r="O817">
        <v>16</v>
      </c>
      <c r="P817" t="s">
        <v>43</v>
      </c>
      <c r="Q817" t="s">
        <v>27</v>
      </c>
      <c r="R817" t="s">
        <v>52</v>
      </c>
      <c r="S817" t="s">
        <v>61</v>
      </c>
      <c r="T817" t="s">
        <v>29</v>
      </c>
      <c r="U817">
        <v>0</v>
      </c>
      <c r="V817" s="4">
        <v>7703.46</v>
      </c>
      <c r="W817" t="s">
        <v>103</v>
      </c>
      <c r="X817" cm="1">
        <f t="array" ref="X817">_xlfn.IFS(Table1[[#This Row],[severity]]="Critical", 4, Table1[[#This Row],[severity]]="High", 3, Table1[[#This Row],[severity]]="Medium", 2, TRUE, 1)</f>
        <v>1</v>
      </c>
      <c r="Y817">
        <f t="shared" si="24"/>
        <v>2</v>
      </c>
      <c r="Z817" t="str">
        <f t="shared" si="25"/>
        <v>Night (00-05)</v>
      </c>
    </row>
    <row r="818" spans="1:26" x14ac:dyDescent="0.3">
      <c r="A818" t="s">
        <v>2085</v>
      </c>
      <c r="B818" t="s">
        <v>676</v>
      </c>
      <c r="C818" t="s">
        <v>180</v>
      </c>
      <c r="D818" t="s">
        <v>88</v>
      </c>
      <c r="E818" t="s">
        <v>93</v>
      </c>
      <c r="F818">
        <f>MONTH(Table1[[#This Row],[incident_datetime]])</f>
        <v>7</v>
      </c>
      <c r="G818">
        <f>YEAR(Table1[[#This Row],[incident_datetime]])</f>
        <v>2022</v>
      </c>
      <c r="H818" s="1">
        <v>44769.754675925928</v>
      </c>
      <c r="I818" t="s">
        <v>448</v>
      </c>
      <c r="J818" t="s">
        <v>2086</v>
      </c>
      <c r="K818">
        <v>26</v>
      </c>
      <c r="L818" t="s">
        <v>43</v>
      </c>
      <c r="M818" t="s">
        <v>35</v>
      </c>
      <c r="N818" t="s">
        <v>349</v>
      </c>
      <c r="O818">
        <v>47</v>
      </c>
      <c r="P818" t="s">
        <v>59</v>
      </c>
      <c r="Q818" t="s">
        <v>27</v>
      </c>
      <c r="R818" t="s">
        <v>52</v>
      </c>
      <c r="S818" t="s">
        <v>61</v>
      </c>
      <c r="T818" t="s">
        <v>270</v>
      </c>
      <c r="U818">
        <v>4</v>
      </c>
      <c r="V818" s="4">
        <v>45249.19</v>
      </c>
      <c r="W818" t="s">
        <v>110</v>
      </c>
      <c r="X818" cm="1">
        <f t="array" ref="X818">_xlfn.IFS(Table1[[#This Row],[severity]]="Critical", 4, Table1[[#This Row],[severity]]="High", 3, Table1[[#This Row],[severity]]="Medium", 2, TRUE, 1)</f>
        <v>1</v>
      </c>
      <c r="Y818">
        <f t="shared" si="24"/>
        <v>18</v>
      </c>
      <c r="Z818" t="str">
        <f t="shared" si="25"/>
        <v>Evening (18-23)</v>
      </c>
    </row>
    <row r="819" spans="1:26" x14ac:dyDescent="0.3">
      <c r="A819" t="s">
        <v>2087</v>
      </c>
      <c r="B819" t="s">
        <v>267</v>
      </c>
      <c r="C819" t="s">
        <v>135</v>
      </c>
      <c r="D819" t="s">
        <v>92</v>
      </c>
      <c r="E819" t="s">
        <v>112</v>
      </c>
      <c r="F819">
        <f>MONTH(Table1[[#This Row],[incident_datetime]])</f>
        <v>1</v>
      </c>
      <c r="G819">
        <f>YEAR(Table1[[#This Row],[incident_datetime]])</f>
        <v>2023</v>
      </c>
      <c r="H819" s="1">
        <v>44930.965787037036</v>
      </c>
      <c r="I819" t="s">
        <v>503</v>
      </c>
      <c r="J819" t="s">
        <v>7102</v>
      </c>
      <c r="K819">
        <v>52</v>
      </c>
      <c r="L819" t="s">
        <v>43</v>
      </c>
      <c r="M819" t="s">
        <v>35</v>
      </c>
      <c r="N819" t="s">
        <v>1686</v>
      </c>
      <c r="O819">
        <v>49</v>
      </c>
      <c r="P819" t="s">
        <v>43</v>
      </c>
      <c r="Q819" t="s">
        <v>27</v>
      </c>
      <c r="R819" t="s">
        <v>97</v>
      </c>
      <c r="S819" t="s">
        <v>28</v>
      </c>
      <c r="T819" t="s">
        <v>29</v>
      </c>
      <c r="U819">
        <v>0</v>
      </c>
      <c r="V819" s="4">
        <v>22618.86</v>
      </c>
      <c r="W819" t="s">
        <v>110</v>
      </c>
      <c r="X819" cm="1">
        <f t="array" ref="X819">_xlfn.IFS(Table1[[#This Row],[severity]]="Critical", 4, Table1[[#This Row],[severity]]="High", 3, Table1[[#This Row],[severity]]="Medium", 2, TRUE, 1)</f>
        <v>3</v>
      </c>
      <c r="Y819">
        <f t="shared" si="24"/>
        <v>23</v>
      </c>
      <c r="Z819" t="str">
        <f t="shared" si="25"/>
        <v>Evening (18-23)</v>
      </c>
    </row>
    <row r="820" spans="1:26" x14ac:dyDescent="0.3">
      <c r="A820" t="s">
        <v>2088</v>
      </c>
      <c r="B820" t="s">
        <v>935</v>
      </c>
      <c r="C820" t="s">
        <v>468</v>
      </c>
      <c r="D820" t="s">
        <v>77</v>
      </c>
      <c r="E820" t="s">
        <v>112</v>
      </c>
      <c r="F820">
        <f>MONTH(Table1[[#This Row],[incident_datetime]])</f>
        <v>10</v>
      </c>
      <c r="G820">
        <f>YEAR(Table1[[#This Row],[incident_datetime]])</f>
        <v>2023</v>
      </c>
      <c r="H820" s="1">
        <v>45227.610277777778</v>
      </c>
      <c r="I820" t="s">
        <v>1688</v>
      </c>
      <c r="J820" t="s">
        <v>2089</v>
      </c>
      <c r="K820">
        <v>37</v>
      </c>
      <c r="L820" t="s">
        <v>59</v>
      </c>
      <c r="M820" t="s">
        <v>85</v>
      </c>
      <c r="N820" t="s">
        <v>1052</v>
      </c>
      <c r="O820">
        <v>14</v>
      </c>
      <c r="P820" t="s">
        <v>59</v>
      </c>
      <c r="Q820" t="s">
        <v>27</v>
      </c>
      <c r="R820" t="s">
        <v>109</v>
      </c>
      <c r="S820" t="s">
        <v>28</v>
      </c>
      <c r="T820" t="s">
        <v>155</v>
      </c>
      <c r="U820">
        <v>0</v>
      </c>
      <c r="V820" s="4">
        <v>45955.32</v>
      </c>
      <c r="W820" t="s">
        <v>103</v>
      </c>
      <c r="X820" cm="1">
        <f t="array" ref="X820">_xlfn.IFS(Table1[[#This Row],[severity]]="Critical", 4, Table1[[#This Row],[severity]]="High", 3, Table1[[#This Row],[severity]]="Medium", 2, TRUE, 1)</f>
        <v>4</v>
      </c>
      <c r="Y820">
        <f t="shared" si="24"/>
        <v>14</v>
      </c>
      <c r="Z820" t="str">
        <f t="shared" si="25"/>
        <v>Afternoon (12-17)</v>
      </c>
    </row>
    <row r="821" spans="1:26" x14ac:dyDescent="0.3">
      <c r="A821" t="s">
        <v>2090</v>
      </c>
      <c r="B821" t="s">
        <v>306</v>
      </c>
      <c r="C821" t="s">
        <v>342</v>
      </c>
      <c r="D821" t="s">
        <v>88</v>
      </c>
      <c r="E821" t="s">
        <v>23</v>
      </c>
      <c r="F821">
        <f>MONTH(Table1[[#This Row],[incident_datetime]])</f>
        <v>10</v>
      </c>
      <c r="G821">
        <f>YEAR(Table1[[#This Row],[incident_datetime]])</f>
        <v>2018</v>
      </c>
      <c r="H821" s="1">
        <v>43384.004525462966</v>
      </c>
      <c r="I821" t="s">
        <v>321</v>
      </c>
      <c r="J821" t="s">
        <v>583</v>
      </c>
      <c r="K821">
        <v>68</v>
      </c>
      <c r="L821" t="s">
        <v>59</v>
      </c>
      <c r="M821" t="s">
        <v>35</v>
      </c>
      <c r="N821" t="s">
        <v>1120</v>
      </c>
      <c r="O821">
        <v>42</v>
      </c>
      <c r="P821" t="s">
        <v>59</v>
      </c>
      <c r="Q821" t="s">
        <v>70</v>
      </c>
      <c r="R821" t="s">
        <v>97</v>
      </c>
      <c r="S821" t="s">
        <v>28</v>
      </c>
      <c r="T821" t="s">
        <v>155</v>
      </c>
      <c r="U821">
        <v>3</v>
      </c>
      <c r="V821" s="4">
        <v>28178.45</v>
      </c>
      <c r="W821" t="s">
        <v>110</v>
      </c>
      <c r="X821" cm="1">
        <f t="array" ref="X821">_xlfn.IFS(Table1[[#This Row],[severity]]="Critical", 4, Table1[[#This Row],[severity]]="High", 3, Table1[[#This Row],[severity]]="Medium", 2, TRUE, 1)</f>
        <v>3</v>
      </c>
      <c r="Y821">
        <f t="shared" si="24"/>
        <v>0</v>
      </c>
      <c r="Z821" t="str">
        <f t="shared" si="25"/>
        <v>Night (00-05)</v>
      </c>
    </row>
    <row r="822" spans="1:26" x14ac:dyDescent="0.3">
      <c r="A822" t="s">
        <v>2091</v>
      </c>
      <c r="B822" t="s">
        <v>1173</v>
      </c>
      <c r="C822" t="s">
        <v>220</v>
      </c>
      <c r="D822" t="s">
        <v>88</v>
      </c>
      <c r="E822" t="s">
        <v>93</v>
      </c>
      <c r="F822">
        <f>MONTH(Table1[[#This Row],[incident_datetime]])</f>
        <v>3</v>
      </c>
      <c r="G822">
        <f>YEAR(Table1[[#This Row],[incident_datetime]])</f>
        <v>2023</v>
      </c>
      <c r="H822" s="1">
        <v>45013.922349537039</v>
      </c>
      <c r="I822" t="s">
        <v>24</v>
      </c>
      <c r="J822" t="s">
        <v>2092</v>
      </c>
      <c r="K822">
        <v>54</v>
      </c>
      <c r="L822" t="s">
        <v>34</v>
      </c>
      <c r="M822" t="s">
        <v>85</v>
      </c>
      <c r="N822" t="s">
        <v>69</v>
      </c>
      <c r="O822">
        <v>21</v>
      </c>
      <c r="P822" t="s">
        <v>59</v>
      </c>
      <c r="Q822" t="s">
        <v>215</v>
      </c>
      <c r="R822" t="s">
        <v>109</v>
      </c>
      <c r="S822" t="s">
        <v>98</v>
      </c>
      <c r="T822" t="s">
        <v>29</v>
      </c>
      <c r="U822">
        <v>0</v>
      </c>
      <c r="V822" s="4">
        <v>2922.19</v>
      </c>
      <c r="W822" t="s">
        <v>110</v>
      </c>
      <c r="X822" cm="1">
        <f t="array" ref="X822">_xlfn.IFS(Table1[[#This Row],[severity]]="Critical", 4, Table1[[#This Row],[severity]]="High", 3, Table1[[#This Row],[severity]]="Medium", 2, TRUE, 1)</f>
        <v>4</v>
      </c>
      <c r="Y822">
        <f t="shared" si="24"/>
        <v>22</v>
      </c>
      <c r="Z822" t="str">
        <f t="shared" si="25"/>
        <v>Evening (18-23)</v>
      </c>
    </row>
    <row r="823" spans="1:26" x14ac:dyDescent="0.3">
      <c r="A823" t="s">
        <v>2093</v>
      </c>
      <c r="B823" t="s">
        <v>422</v>
      </c>
      <c r="C823" t="s">
        <v>342</v>
      </c>
      <c r="D823" t="s">
        <v>65</v>
      </c>
      <c r="E823" t="s">
        <v>72</v>
      </c>
      <c r="F823">
        <f>MONTH(Table1[[#This Row],[incident_datetime]])</f>
        <v>12</v>
      </c>
      <c r="G823">
        <f>YEAR(Table1[[#This Row],[incident_datetime]])</f>
        <v>2018</v>
      </c>
      <c r="H823" s="1">
        <v>43455.111261574071</v>
      </c>
      <c r="I823" t="s">
        <v>1313</v>
      </c>
      <c r="J823" t="s">
        <v>42</v>
      </c>
      <c r="K823">
        <v>46</v>
      </c>
      <c r="L823" t="s">
        <v>59</v>
      </c>
      <c r="M823" t="s">
        <v>35</v>
      </c>
      <c r="N823" t="s">
        <v>2094</v>
      </c>
      <c r="O823">
        <v>61</v>
      </c>
      <c r="P823" t="s">
        <v>34</v>
      </c>
      <c r="Q823" t="s">
        <v>70</v>
      </c>
      <c r="R823" t="s">
        <v>97</v>
      </c>
      <c r="S823" t="s">
        <v>53</v>
      </c>
      <c r="T823" t="s">
        <v>155</v>
      </c>
      <c r="U823">
        <v>2</v>
      </c>
      <c r="V823" s="4">
        <v>13472.21</v>
      </c>
      <c r="W823" t="s">
        <v>110</v>
      </c>
      <c r="X823" cm="1">
        <f t="array" ref="X823">_xlfn.IFS(Table1[[#This Row],[severity]]="Critical", 4, Table1[[#This Row],[severity]]="High", 3, Table1[[#This Row],[severity]]="Medium", 2, TRUE, 1)</f>
        <v>3</v>
      </c>
      <c r="Y823">
        <f t="shared" si="24"/>
        <v>2</v>
      </c>
      <c r="Z823" t="str">
        <f t="shared" si="25"/>
        <v>Night (00-05)</v>
      </c>
    </row>
    <row r="824" spans="1:26" x14ac:dyDescent="0.3">
      <c r="A824" t="s">
        <v>2095</v>
      </c>
      <c r="B824" t="s">
        <v>676</v>
      </c>
      <c r="C824" t="s">
        <v>233</v>
      </c>
      <c r="D824" t="s">
        <v>22</v>
      </c>
      <c r="E824" t="s">
        <v>112</v>
      </c>
      <c r="F824">
        <f>MONTH(Table1[[#This Row],[incident_datetime]])</f>
        <v>8</v>
      </c>
      <c r="G824">
        <f>YEAR(Table1[[#This Row],[incident_datetime]])</f>
        <v>2018</v>
      </c>
      <c r="H824" s="1">
        <v>43332.638703703706</v>
      </c>
      <c r="I824" t="s">
        <v>331</v>
      </c>
      <c r="J824" t="s">
        <v>1910</v>
      </c>
      <c r="K824">
        <v>19</v>
      </c>
      <c r="L824" t="s">
        <v>59</v>
      </c>
      <c r="M824" t="s">
        <v>35</v>
      </c>
      <c r="N824" t="s">
        <v>2096</v>
      </c>
      <c r="O824">
        <v>22</v>
      </c>
      <c r="P824" t="s">
        <v>43</v>
      </c>
      <c r="Q824" t="s">
        <v>70</v>
      </c>
      <c r="R824" t="s">
        <v>139</v>
      </c>
      <c r="S824" t="s">
        <v>28</v>
      </c>
      <c r="T824" t="s">
        <v>270</v>
      </c>
      <c r="U824">
        <v>1</v>
      </c>
      <c r="V824" s="4">
        <v>32760.37</v>
      </c>
      <c r="W824" t="s">
        <v>103</v>
      </c>
      <c r="X824" cm="1">
        <f t="array" ref="X824">_xlfn.IFS(Table1[[#This Row],[severity]]="Critical", 4, Table1[[#This Row],[severity]]="High", 3, Table1[[#This Row],[severity]]="Medium", 2, TRUE, 1)</f>
        <v>2</v>
      </c>
      <c r="Y824">
        <f t="shared" si="24"/>
        <v>15</v>
      </c>
      <c r="Z824" t="str">
        <f t="shared" si="25"/>
        <v>Afternoon (12-17)</v>
      </c>
    </row>
    <row r="825" spans="1:26" x14ac:dyDescent="0.3">
      <c r="A825" t="s">
        <v>2097</v>
      </c>
      <c r="B825" t="s">
        <v>338</v>
      </c>
      <c r="C825" t="s">
        <v>135</v>
      </c>
      <c r="D825" t="s">
        <v>38</v>
      </c>
      <c r="E825" t="s">
        <v>66</v>
      </c>
      <c r="F825">
        <f>MONTH(Table1[[#This Row],[incident_datetime]])</f>
        <v>4</v>
      </c>
      <c r="G825">
        <f>YEAR(Table1[[#This Row],[incident_datetime]])</f>
        <v>2024</v>
      </c>
      <c r="H825" s="1">
        <v>45398.382245370369</v>
      </c>
      <c r="I825" t="s">
        <v>315</v>
      </c>
      <c r="J825" t="s">
        <v>7102</v>
      </c>
      <c r="K825">
        <v>52</v>
      </c>
      <c r="L825" t="s">
        <v>43</v>
      </c>
      <c r="M825" t="s">
        <v>35</v>
      </c>
      <c r="N825" t="s">
        <v>1977</v>
      </c>
      <c r="O825">
        <v>56</v>
      </c>
      <c r="P825" t="s">
        <v>59</v>
      </c>
      <c r="Q825" t="s">
        <v>70</v>
      </c>
      <c r="R825" t="s">
        <v>139</v>
      </c>
      <c r="S825" t="s">
        <v>28</v>
      </c>
      <c r="T825" t="s">
        <v>29</v>
      </c>
      <c r="U825">
        <v>5</v>
      </c>
      <c r="V825">
        <v>0</v>
      </c>
      <c r="W825" t="s">
        <v>110</v>
      </c>
      <c r="X825" cm="1">
        <f t="array" ref="X825">_xlfn.IFS(Table1[[#This Row],[severity]]="Critical", 4, Table1[[#This Row],[severity]]="High", 3, Table1[[#This Row],[severity]]="Medium", 2, TRUE, 1)</f>
        <v>2</v>
      </c>
      <c r="Y825">
        <f t="shared" si="24"/>
        <v>9</v>
      </c>
      <c r="Z825" t="str">
        <f t="shared" si="25"/>
        <v>Morning (06-11)</v>
      </c>
    </row>
    <row r="826" spans="1:26" x14ac:dyDescent="0.3">
      <c r="A826" t="s">
        <v>2098</v>
      </c>
      <c r="B826" t="s">
        <v>165</v>
      </c>
      <c r="C826" t="s">
        <v>258</v>
      </c>
      <c r="D826" t="s">
        <v>100</v>
      </c>
      <c r="E826" t="s">
        <v>39</v>
      </c>
      <c r="F826">
        <f ca="1">MONTH(Table1[[#This Row],[incident_datetime]])</f>
        <v>8</v>
      </c>
      <c r="G826">
        <f ca="1">YEAR(Table1[[#This Row],[incident_datetime]])</f>
        <v>2026</v>
      </c>
      <c r="H826" s="2">
        <f ca="1">TODAY()</f>
        <v>46250</v>
      </c>
      <c r="I826" t="s">
        <v>187</v>
      </c>
      <c r="J826" t="s">
        <v>2099</v>
      </c>
      <c r="K826">
        <v>21</v>
      </c>
      <c r="L826" t="s">
        <v>43</v>
      </c>
      <c r="M826" t="s">
        <v>107</v>
      </c>
      <c r="N826" t="s">
        <v>2100</v>
      </c>
      <c r="O826">
        <v>52</v>
      </c>
      <c r="P826" t="s">
        <v>34</v>
      </c>
      <c r="Q826" t="s">
        <v>27</v>
      </c>
      <c r="R826" t="s">
        <v>139</v>
      </c>
      <c r="S826" t="s">
        <v>132</v>
      </c>
      <c r="T826" t="s">
        <v>155</v>
      </c>
      <c r="U826">
        <v>0</v>
      </c>
      <c r="V826">
        <v>0</v>
      </c>
      <c r="W826" t="s">
        <v>110</v>
      </c>
      <c r="X826" cm="1">
        <f t="array" ref="X826">_xlfn.IFS(Table1[[#This Row],[severity]]="Critical", 4, Table1[[#This Row],[severity]]="High", 3, Table1[[#This Row],[severity]]="Medium", 2, TRUE, 1)</f>
        <v>2</v>
      </c>
      <c r="Y826">
        <f t="shared" ca="1" si="24"/>
        <v>0</v>
      </c>
      <c r="Z826" t="str">
        <f t="shared" ca="1" si="25"/>
        <v>Night (00-05)</v>
      </c>
    </row>
    <row r="827" spans="1:26" x14ac:dyDescent="0.3">
      <c r="A827" t="s">
        <v>2101</v>
      </c>
      <c r="B827" t="s">
        <v>422</v>
      </c>
      <c r="C827" t="s">
        <v>686</v>
      </c>
      <c r="D827" t="s">
        <v>22</v>
      </c>
      <c r="E827" t="s">
        <v>93</v>
      </c>
      <c r="F827">
        <f>MONTH(Table1[[#This Row],[incident_datetime]])</f>
        <v>11</v>
      </c>
      <c r="G827">
        <f>YEAR(Table1[[#This Row],[incident_datetime]])</f>
        <v>2023</v>
      </c>
      <c r="H827" s="1">
        <v>45242.635925925926</v>
      </c>
      <c r="I827" t="s">
        <v>761</v>
      </c>
      <c r="J827" t="s">
        <v>7102</v>
      </c>
      <c r="K827">
        <v>52</v>
      </c>
      <c r="L827" t="s">
        <v>43</v>
      </c>
      <c r="M827" t="s">
        <v>35</v>
      </c>
      <c r="N827" t="s">
        <v>1716</v>
      </c>
      <c r="O827">
        <v>61</v>
      </c>
      <c r="P827" t="s">
        <v>59</v>
      </c>
      <c r="Q827" t="s">
        <v>27</v>
      </c>
      <c r="R827" t="s">
        <v>139</v>
      </c>
      <c r="S827" t="s">
        <v>61</v>
      </c>
      <c r="T827" t="s">
        <v>62</v>
      </c>
      <c r="U827">
        <v>5</v>
      </c>
      <c r="V827" s="4">
        <v>2088.7199999999998</v>
      </c>
      <c r="W827" t="s">
        <v>103</v>
      </c>
      <c r="X827" cm="1">
        <f t="array" ref="X827">_xlfn.IFS(Table1[[#This Row],[severity]]="Critical", 4, Table1[[#This Row],[severity]]="High", 3, Table1[[#This Row],[severity]]="Medium", 2, TRUE, 1)</f>
        <v>2</v>
      </c>
      <c r="Y827">
        <f t="shared" si="24"/>
        <v>15</v>
      </c>
      <c r="Z827" t="str">
        <f t="shared" si="25"/>
        <v>Afternoon (12-17)</v>
      </c>
    </row>
    <row r="828" spans="1:26" x14ac:dyDescent="0.3">
      <c r="A828" t="s">
        <v>2102</v>
      </c>
      <c r="B828" t="s">
        <v>267</v>
      </c>
      <c r="C828" t="s">
        <v>258</v>
      </c>
      <c r="D828" t="s">
        <v>92</v>
      </c>
      <c r="E828" t="s">
        <v>78</v>
      </c>
      <c r="F828">
        <f>MONTH(Table1[[#This Row],[incident_datetime]])</f>
        <v>9</v>
      </c>
      <c r="G828">
        <f>YEAR(Table1[[#This Row],[incident_datetime]])</f>
        <v>2020</v>
      </c>
      <c r="H828" s="1">
        <v>44080.64916666667</v>
      </c>
      <c r="I828" t="s">
        <v>67</v>
      </c>
      <c r="J828" t="s">
        <v>7102</v>
      </c>
      <c r="K828">
        <v>52</v>
      </c>
      <c r="L828" t="s">
        <v>43</v>
      </c>
      <c r="M828" t="s">
        <v>35</v>
      </c>
      <c r="N828" t="s">
        <v>2103</v>
      </c>
      <c r="O828">
        <v>37</v>
      </c>
      <c r="P828" t="s">
        <v>59</v>
      </c>
      <c r="Q828" t="s">
        <v>27</v>
      </c>
      <c r="R828" t="s">
        <v>109</v>
      </c>
      <c r="S828" t="s">
        <v>53</v>
      </c>
      <c r="T828" t="s">
        <v>270</v>
      </c>
      <c r="U828">
        <v>3</v>
      </c>
      <c r="V828" s="4">
        <v>4201.34</v>
      </c>
      <c r="W828" t="s">
        <v>110</v>
      </c>
      <c r="X828" cm="1">
        <f t="array" ref="X828">_xlfn.IFS(Table1[[#This Row],[severity]]="Critical", 4, Table1[[#This Row],[severity]]="High", 3, Table1[[#This Row],[severity]]="Medium", 2, TRUE, 1)</f>
        <v>4</v>
      </c>
      <c r="Y828">
        <f t="shared" si="24"/>
        <v>15</v>
      </c>
      <c r="Z828" t="str">
        <f t="shared" si="25"/>
        <v>Afternoon (12-17)</v>
      </c>
    </row>
    <row r="829" spans="1:26" x14ac:dyDescent="0.3">
      <c r="A829" t="s">
        <v>2104</v>
      </c>
      <c r="B829" t="s">
        <v>250</v>
      </c>
      <c r="C829" t="s">
        <v>135</v>
      </c>
      <c r="D829" t="s">
        <v>92</v>
      </c>
      <c r="E829" t="s">
        <v>72</v>
      </c>
      <c r="F829">
        <f>MONTH(Table1[[#This Row],[incident_datetime]])</f>
        <v>10</v>
      </c>
      <c r="G829">
        <f>YEAR(Table1[[#This Row],[incident_datetime]])</f>
        <v>2024</v>
      </c>
      <c r="H829" s="1">
        <v>45596.572847222225</v>
      </c>
      <c r="I829" t="s">
        <v>289</v>
      </c>
      <c r="J829" t="s">
        <v>1828</v>
      </c>
      <c r="K829">
        <v>48</v>
      </c>
      <c r="L829" t="s">
        <v>43</v>
      </c>
      <c r="M829" t="s">
        <v>35</v>
      </c>
      <c r="N829" t="s">
        <v>2105</v>
      </c>
      <c r="O829">
        <v>57</v>
      </c>
      <c r="P829" t="s">
        <v>43</v>
      </c>
      <c r="Q829" t="s">
        <v>70</v>
      </c>
      <c r="R829" t="s">
        <v>109</v>
      </c>
      <c r="S829" t="s">
        <v>61</v>
      </c>
      <c r="T829" t="s">
        <v>270</v>
      </c>
      <c r="U829">
        <v>3</v>
      </c>
      <c r="V829" s="4">
        <v>41693.54</v>
      </c>
      <c r="W829" t="s">
        <v>110</v>
      </c>
      <c r="X829" cm="1">
        <f t="array" ref="X829">_xlfn.IFS(Table1[[#This Row],[severity]]="Critical", 4, Table1[[#This Row],[severity]]="High", 3, Table1[[#This Row],[severity]]="Medium", 2, TRUE, 1)</f>
        <v>4</v>
      </c>
      <c r="Y829">
        <f t="shared" si="24"/>
        <v>13</v>
      </c>
      <c r="Z829" t="str">
        <f t="shared" si="25"/>
        <v>Afternoon (12-17)</v>
      </c>
    </row>
    <row r="830" spans="1:26" x14ac:dyDescent="0.3">
      <c r="A830" t="s">
        <v>2106</v>
      </c>
      <c r="B830" t="s">
        <v>242</v>
      </c>
      <c r="C830" t="s">
        <v>185</v>
      </c>
      <c r="D830" t="s">
        <v>38</v>
      </c>
      <c r="E830" t="s">
        <v>72</v>
      </c>
      <c r="F830">
        <f>MONTH(Table1[[#This Row],[incident_datetime]])</f>
        <v>11</v>
      </c>
      <c r="G830">
        <f>YEAR(Table1[[#This Row],[incident_datetime]])</f>
        <v>2022</v>
      </c>
      <c r="H830" s="1">
        <v>44879.375960648147</v>
      </c>
      <c r="I830" t="s">
        <v>73</v>
      </c>
      <c r="J830" t="s">
        <v>661</v>
      </c>
      <c r="K830">
        <v>71</v>
      </c>
      <c r="L830" t="s">
        <v>59</v>
      </c>
      <c r="M830" t="s">
        <v>107</v>
      </c>
      <c r="N830" t="s">
        <v>1624</v>
      </c>
      <c r="O830">
        <v>34</v>
      </c>
      <c r="P830" t="s">
        <v>43</v>
      </c>
      <c r="Q830" t="s">
        <v>27</v>
      </c>
      <c r="R830" t="s">
        <v>97</v>
      </c>
      <c r="S830" t="s">
        <v>28</v>
      </c>
      <c r="T830" t="s">
        <v>62</v>
      </c>
      <c r="U830">
        <v>0</v>
      </c>
      <c r="V830" s="4">
        <v>42920.98</v>
      </c>
      <c r="W830" t="s">
        <v>103</v>
      </c>
      <c r="X830" cm="1">
        <f t="array" ref="X830">_xlfn.IFS(Table1[[#This Row],[severity]]="Critical", 4, Table1[[#This Row],[severity]]="High", 3, Table1[[#This Row],[severity]]="Medium", 2, TRUE, 1)</f>
        <v>3</v>
      </c>
      <c r="Y830">
        <f t="shared" si="24"/>
        <v>9</v>
      </c>
      <c r="Z830" t="str">
        <f t="shared" si="25"/>
        <v>Morning (06-11)</v>
      </c>
    </row>
    <row r="831" spans="1:26" x14ac:dyDescent="0.3">
      <c r="A831" t="s">
        <v>2107</v>
      </c>
      <c r="B831" t="s">
        <v>539</v>
      </c>
      <c r="C831" t="s">
        <v>185</v>
      </c>
      <c r="D831" t="s">
        <v>65</v>
      </c>
      <c r="E831" t="s">
        <v>93</v>
      </c>
      <c r="F831">
        <f>MONTH(Table1[[#This Row],[incident_datetime]])</f>
        <v>5</v>
      </c>
      <c r="G831">
        <f>YEAR(Table1[[#This Row],[incident_datetime]])</f>
        <v>2020</v>
      </c>
      <c r="H831" s="1">
        <v>43964.325659722221</v>
      </c>
      <c r="I831" t="s">
        <v>1386</v>
      </c>
      <c r="J831" t="s">
        <v>1571</v>
      </c>
      <c r="K831">
        <v>48</v>
      </c>
      <c r="L831" t="s">
        <v>59</v>
      </c>
      <c r="M831" t="s">
        <v>35</v>
      </c>
      <c r="N831" t="s">
        <v>2108</v>
      </c>
      <c r="O831">
        <v>56</v>
      </c>
      <c r="P831" t="s">
        <v>59</v>
      </c>
      <c r="Q831" t="s">
        <v>27</v>
      </c>
      <c r="R831" t="s">
        <v>139</v>
      </c>
      <c r="S831" t="s">
        <v>28</v>
      </c>
      <c r="T831" t="s">
        <v>62</v>
      </c>
      <c r="U831">
        <v>4</v>
      </c>
      <c r="V831" s="4">
        <v>10932.68</v>
      </c>
      <c r="W831" t="s">
        <v>103</v>
      </c>
      <c r="X831" cm="1">
        <f t="array" ref="X831">_xlfn.IFS(Table1[[#This Row],[severity]]="Critical", 4, Table1[[#This Row],[severity]]="High", 3, Table1[[#This Row],[severity]]="Medium", 2, TRUE, 1)</f>
        <v>2</v>
      </c>
      <c r="Y831">
        <f t="shared" si="24"/>
        <v>7</v>
      </c>
      <c r="Z831" t="str">
        <f t="shared" si="25"/>
        <v>Morning (06-11)</v>
      </c>
    </row>
    <row r="832" spans="1:26" x14ac:dyDescent="0.3">
      <c r="A832" t="s">
        <v>2109</v>
      </c>
      <c r="B832" t="s">
        <v>165</v>
      </c>
      <c r="C832" t="s">
        <v>342</v>
      </c>
      <c r="D832" t="s">
        <v>77</v>
      </c>
      <c r="E832" t="s">
        <v>93</v>
      </c>
      <c r="F832">
        <f>MONTH(Table1[[#This Row],[incident_datetime]])</f>
        <v>6</v>
      </c>
      <c r="G832">
        <f>YEAR(Table1[[#This Row],[incident_datetime]])</f>
        <v>2024</v>
      </c>
      <c r="H832" s="1">
        <v>45446.597557870373</v>
      </c>
      <c r="I832" t="s">
        <v>191</v>
      </c>
      <c r="J832" t="s">
        <v>1251</v>
      </c>
      <c r="K832">
        <v>58</v>
      </c>
      <c r="L832" t="s">
        <v>43</v>
      </c>
      <c r="M832" t="s">
        <v>85</v>
      </c>
      <c r="N832" t="s">
        <v>2110</v>
      </c>
      <c r="O832">
        <v>30</v>
      </c>
      <c r="P832" t="s">
        <v>59</v>
      </c>
      <c r="Q832" t="s">
        <v>60</v>
      </c>
      <c r="R832" t="s">
        <v>97</v>
      </c>
      <c r="S832" t="s">
        <v>61</v>
      </c>
      <c r="T832" t="s">
        <v>155</v>
      </c>
      <c r="U832">
        <v>0</v>
      </c>
      <c r="V832" s="4">
        <v>44053.65</v>
      </c>
      <c r="W832" t="s">
        <v>103</v>
      </c>
      <c r="X832" cm="1">
        <f t="array" ref="X832">_xlfn.IFS(Table1[[#This Row],[severity]]="Critical", 4, Table1[[#This Row],[severity]]="High", 3, Table1[[#This Row],[severity]]="Medium", 2, TRUE, 1)</f>
        <v>3</v>
      </c>
      <c r="Y832">
        <f t="shared" si="24"/>
        <v>14</v>
      </c>
      <c r="Z832" t="str">
        <f t="shared" si="25"/>
        <v>Afternoon (12-17)</v>
      </c>
    </row>
    <row r="833" spans="1:26" x14ac:dyDescent="0.3">
      <c r="A833" t="s">
        <v>2111</v>
      </c>
      <c r="B833" t="s">
        <v>382</v>
      </c>
      <c r="C833" t="s">
        <v>562</v>
      </c>
      <c r="D833" t="s">
        <v>22</v>
      </c>
      <c r="E833" t="s">
        <v>39</v>
      </c>
      <c r="F833">
        <f>MONTH(Table1[[#This Row],[incident_datetime]])</f>
        <v>11</v>
      </c>
      <c r="G833">
        <f>YEAR(Table1[[#This Row],[incident_datetime]])</f>
        <v>2018</v>
      </c>
      <c r="H833" s="1">
        <v>43406.672060185185</v>
      </c>
      <c r="I833" t="s">
        <v>101</v>
      </c>
      <c r="J833" t="s">
        <v>2112</v>
      </c>
      <c r="K833">
        <v>61</v>
      </c>
      <c r="L833" t="s">
        <v>59</v>
      </c>
      <c r="M833" t="s">
        <v>107</v>
      </c>
      <c r="N833" t="s">
        <v>178</v>
      </c>
      <c r="O833">
        <v>28</v>
      </c>
      <c r="P833" t="s">
        <v>43</v>
      </c>
      <c r="Q833" t="s">
        <v>215</v>
      </c>
      <c r="R833" t="s">
        <v>52</v>
      </c>
      <c r="S833" t="s">
        <v>61</v>
      </c>
      <c r="T833" t="s">
        <v>155</v>
      </c>
      <c r="U833">
        <v>5</v>
      </c>
      <c r="V833" s="4">
        <v>32572.959999999999</v>
      </c>
      <c r="W833" t="s">
        <v>110</v>
      </c>
      <c r="X833" cm="1">
        <f t="array" ref="X833">_xlfn.IFS(Table1[[#This Row],[severity]]="Critical", 4, Table1[[#This Row],[severity]]="High", 3, Table1[[#This Row],[severity]]="Medium", 2, TRUE, 1)</f>
        <v>1</v>
      </c>
      <c r="Y833">
        <f t="shared" si="24"/>
        <v>16</v>
      </c>
      <c r="Z833" t="str">
        <f t="shared" si="25"/>
        <v>Afternoon (12-17)</v>
      </c>
    </row>
    <row r="834" spans="1:26" x14ac:dyDescent="0.3">
      <c r="A834" t="s">
        <v>2113</v>
      </c>
      <c r="B834" t="s">
        <v>267</v>
      </c>
      <c r="C834" t="s">
        <v>220</v>
      </c>
      <c r="D834" t="s">
        <v>100</v>
      </c>
      <c r="E834" t="s">
        <v>112</v>
      </c>
      <c r="F834">
        <f>MONTH(Table1[[#This Row],[incident_datetime]])</f>
        <v>12</v>
      </c>
      <c r="G834">
        <f>YEAR(Table1[[#This Row],[incident_datetime]])</f>
        <v>2020</v>
      </c>
      <c r="H834" s="1">
        <v>44176.84002314815</v>
      </c>
      <c r="I834" t="s">
        <v>433</v>
      </c>
      <c r="J834" t="s">
        <v>710</v>
      </c>
      <c r="K834">
        <v>46</v>
      </c>
      <c r="L834" t="s">
        <v>59</v>
      </c>
      <c r="M834" t="s">
        <v>35</v>
      </c>
      <c r="N834" t="s">
        <v>2114</v>
      </c>
      <c r="O834">
        <v>16</v>
      </c>
      <c r="P834" t="s">
        <v>43</v>
      </c>
      <c r="Q834" t="s">
        <v>27</v>
      </c>
      <c r="R834" t="s">
        <v>109</v>
      </c>
      <c r="S834" t="s">
        <v>61</v>
      </c>
      <c r="T834" t="s">
        <v>155</v>
      </c>
      <c r="U834">
        <v>3</v>
      </c>
      <c r="V834" s="4">
        <v>22705.4</v>
      </c>
      <c r="W834" t="s">
        <v>103</v>
      </c>
      <c r="X834" cm="1">
        <f t="array" ref="X834">_xlfn.IFS(Table1[[#This Row],[severity]]="Critical", 4, Table1[[#This Row],[severity]]="High", 3, Table1[[#This Row],[severity]]="Medium", 2, TRUE, 1)</f>
        <v>4</v>
      </c>
      <c r="Y834">
        <f t="shared" ref="Y834:Y897" si="26">HOUR(H834)</f>
        <v>20</v>
      </c>
      <c r="Z834" t="str">
        <f t="shared" ref="Z834:Z897" si="27">IF(Y834&lt;6,"Night (00-05)",IF(Y834&lt;12,"Morning (06-11)",IF(Y834&lt;18,"Afternoon (12-17)","Evening (18-23)")))</f>
        <v>Evening (18-23)</v>
      </c>
    </row>
    <row r="835" spans="1:26" x14ac:dyDescent="0.3">
      <c r="A835" t="s">
        <v>2115</v>
      </c>
      <c r="B835" t="s">
        <v>338</v>
      </c>
      <c r="C835" t="s">
        <v>562</v>
      </c>
      <c r="D835" t="s">
        <v>48</v>
      </c>
      <c r="E835" t="s">
        <v>66</v>
      </c>
      <c r="F835">
        <f>MONTH(Table1[[#This Row],[incident_datetime]])</f>
        <v>10</v>
      </c>
      <c r="G835">
        <f>YEAR(Table1[[#This Row],[incident_datetime]])</f>
        <v>2021</v>
      </c>
      <c r="H835" s="1">
        <v>44493.414421296293</v>
      </c>
      <c r="I835" t="s">
        <v>118</v>
      </c>
      <c r="J835" t="s">
        <v>2116</v>
      </c>
      <c r="K835">
        <v>26</v>
      </c>
      <c r="L835" t="s">
        <v>43</v>
      </c>
      <c r="M835" t="s">
        <v>35</v>
      </c>
      <c r="N835" t="s">
        <v>1635</v>
      </c>
      <c r="O835">
        <v>24</v>
      </c>
      <c r="P835" t="s">
        <v>59</v>
      </c>
      <c r="Q835" t="s">
        <v>70</v>
      </c>
      <c r="R835" t="s">
        <v>139</v>
      </c>
      <c r="S835" t="s">
        <v>28</v>
      </c>
      <c r="T835" t="s">
        <v>62</v>
      </c>
      <c r="U835">
        <v>0</v>
      </c>
      <c r="V835" s="4">
        <v>37965.42</v>
      </c>
      <c r="W835" t="s">
        <v>110</v>
      </c>
      <c r="X835" cm="1">
        <f t="array" ref="X835">_xlfn.IFS(Table1[[#This Row],[severity]]="Critical", 4, Table1[[#This Row],[severity]]="High", 3, Table1[[#This Row],[severity]]="Medium", 2, TRUE, 1)</f>
        <v>2</v>
      </c>
      <c r="Y835">
        <f t="shared" si="26"/>
        <v>9</v>
      </c>
      <c r="Z835" t="str">
        <f t="shared" si="27"/>
        <v>Morning (06-11)</v>
      </c>
    </row>
    <row r="836" spans="1:26" x14ac:dyDescent="0.3">
      <c r="A836" t="s">
        <v>2117</v>
      </c>
      <c r="B836" t="s">
        <v>338</v>
      </c>
      <c r="C836" t="s">
        <v>562</v>
      </c>
      <c r="D836" t="s">
        <v>65</v>
      </c>
      <c r="E836" t="s">
        <v>39</v>
      </c>
      <c r="F836">
        <f>MONTH(Table1[[#This Row],[incident_datetime]])</f>
        <v>9</v>
      </c>
      <c r="G836">
        <f>YEAR(Table1[[#This Row],[incident_datetime]])</f>
        <v>2018</v>
      </c>
      <c r="H836" s="1">
        <v>43363.645243055558</v>
      </c>
      <c r="I836" t="s">
        <v>419</v>
      </c>
      <c r="J836" t="s">
        <v>2118</v>
      </c>
      <c r="K836">
        <v>59</v>
      </c>
      <c r="L836" t="s">
        <v>59</v>
      </c>
      <c r="M836" t="s">
        <v>35</v>
      </c>
      <c r="N836" t="s">
        <v>2119</v>
      </c>
      <c r="O836">
        <v>88</v>
      </c>
      <c r="P836" t="s">
        <v>59</v>
      </c>
      <c r="Q836" t="s">
        <v>116</v>
      </c>
      <c r="R836" t="s">
        <v>97</v>
      </c>
      <c r="S836" t="s">
        <v>132</v>
      </c>
      <c r="T836" t="s">
        <v>62</v>
      </c>
      <c r="U836">
        <v>2</v>
      </c>
      <c r="V836" s="4">
        <v>34679.300000000003</v>
      </c>
      <c r="W836" t="s">
        <v>110</v>
      </c>
      <c r="X836" cm="1">
        <f t="array" ref="X836">_xlfn.IFS(Table1[[#This Row],[severity]]="Critical", 4, Table1[[#This Row],[severity]]="High", 3, Table1[[#This Row],[severity]]="Medium", 2, TRUE, 1)</f>
        <v>3</v>
      </c>
      <c r="Y836">
        <f t="shared" si="26"/>
        <v>15</v>
      </c>
      <c r="Z836" t="str">
        <f t="shared" si="27"/>
        <v>Afternoon (12-17)</v>
      </c>
    </row>
    <row r="837" spans="1:26" x14ac:dyDescent="0.3">
      <c r="A837" t="s">
        <v>2120</v>
      </c>
      <c r="B837" t="s">
        <v>47</v>
      </c>
      <c r="C837" t="s">
        <v>686</v>
      </c>
      <c r="D837" t="s">
        <v>88</v>
      </c>
      <c r="E837" t="s">
        <v>112</v>
      </c>
      <c r="F837">
        <f>MONTH(Table1[[#This Row],[incident_datetime]])</f>
        <v>10</v>
      </c>
      <c r="G837">
        <f>YEAR(Table1[[#This Row],[incident_datetime]])</f>
        <v>2020</v>
      </c>
      <c r="H837" s="1">
        <v>44119.419456018521</v>
      </c>
      <c r="I837" t="s">
        <v>1020</v>
      </c>
      <c r="J837" t="s">
        <v>2121</v>
      </c>
      <c r="K837">
        <v>34</v>
      </c>
      <c r="L837" t="s">
        <v>43</v>
      </c>
      <c r="M837" t="s">
        <v>85</v>
      </c>
      <c r="N837" t="s">
        <v>364</v>
      </c>
      <c r="O837">
        <v>81</v>
      </c>
      <c r="P837" t="s">
        <v>59</v>
      </c>
      <c r="Q837" t="s">
        <v>27</v>
      </c>
      <c r="R837" t="s">
        <v>139</v>
      </c>
      <c r="S837" t="s">
        <v>98</v>
      </c>
      <c r="T837" t="s">
        <v>62</v>
      </c>
      <c r="U837">
        <v>0</v>
      </c>
      <c r="V837">
        <v>0</v>
      </c>
      <c r="W837" t="s">
        <v>110</v>
      </c>
      <c r="X837" cm="1">
        <f t="array" ref="X837">_xlfn.IFS(Table1[[#This Row],[severity]]="Critical", 4, Table1[[#This Row],[severity]]="High", 3, Table1[[#This Row],[severity]]="Medium", 2, TRUE, 1)</f>
        <v>2</v>
      </c>
      <c r="Y837">
        <f t="shared" si="26"/>
        <v>10</v>
      </c>
      <c r="Z837" t="str">
        <f t="shared" si="27"/>
        <v>Morning (06-11)</v>
      </c>
    </row>
    <row r="838" spans="1:26" x14ac:dyDescent="0.3">
      <c r="A838" t="s">
        <v>2122</v>
      </c>
      <c r="B838" t="s">
        <v>338</v>
      </c>
      <c r="C838" t="s">
        <v>342</v>
      </c>
      <c r="D838" t="s">
        <v>88</v>
      </c>
      <c r="E838" t="s">
        <v>55</v>
      </c>
      <c r="F838">
        <f ca="1">MONTH(Table1[[#This Row],[incident_datetime]])</f>
        <v>8</v>
      </c>
      <c r="G838">
        <f ca="1">YEAR(Table1[[#This Row],[incident_datetime]])</f>
        <v>2026</v>
      </c>
      <c r="H838" s="2">
        <f ca="1">TODAY()</f>
        <v>46250</v>
      </c>
      <c r="I838" t="s">
        <v>331</v>
      </c>
      <c r="J838" t="s">
        <v>7102</v>
      </c>
      <c r="K838">
        <v>52</v>
      </c>
      <c r="L838" t="s">
        <v>43</v>
      </c>
      <c r="M838" t="s">
        <v>35</v>
      </c>
      <c r="N838" t="s">
        <v>2123</v>
      </c>
      <c r="O838">
        <v>39</v>
      </c>
      <c r="P838" t="s">
        <v>59</v>
      </c>
      <c r="Q838" t="s">
        <v>27</v>
      </c>
      <c r="R838" t="s">
        <v>52</v>
      </c>
      <c r="S838" t="s">
        <v>61</v>
      </c>
      <c r="T838" t="s">
        <v>155</v>
      </c>
      <c r="U838">
        <v>3</v>
      </c>
      <c r="V838" s="4">
        <v>37246.230000000003</v>
      </c>
      <c r="W838" t="s">
        <v>103</v>
      </c>
      <c r="X838" cm="1">
        <f t="array" ref="X838">_xlfn.IFS(Table1[[#This Row],[severity]]="Critical", 4, Table1[[#This Row],[severity]]="High", 3, Table1[[#This Row],[severity]]="Medium", 2, TRUE, 1)</f>
        <v>1</v>
      </c>
      <c r="Y838">
        <f t="shared" ca="1" si="26"/>
        <v>0</v>
      </c>
      <c r="Z838" t="str">
        <f t="shared" ca="1" si="27"/>
        <v>Night (00-05)</v>
      </c>
    </row>
    <row r="839" spans="1:26" x14ac:dyDescent="0.3">
      <c r="A839" t="s">
        <v>2124</v>
      </c>
      <c r="B839" t="s">
        <v>64</v>
      </c>
      <c r="C839" t="s">
        <v>342</v>
      </c>
      <c r="D839" t="s">
        <v>65</v>
      </c>
      <c r="E839" t="s">
        <v>31</v>
      </c>
      <c r="F839">
        <f ca="1">MONTH(Table1[[#This Row],[incident_datetime]])</f>
        <v>8</v>
      </c>
      <c r="G839">
        <f ca="1">YEAR(Table1[[#This Row],[incident_datetime]])</f>
        <v>2026</v>
      </c>
      <c r="H839" s="2">
        <f ca="1">TODAY()</f>
        <v>46250</v>
      </c>
      <c r="I839" t="s">
        <v>1492</v>
      </c>
      <c r="J839" t="s">
        <v>917</v>
      </c>
      <c r="K839">
        <v>22</v>
      </c>
      <c r="L839" t="s">
        <v>34</v>
      </c>
      <c r="M839" t="s">
        <v>41</v>
      </c>
      <c r="N839" t="s">
        <v>2125</v>
      </c>
      <c r="O839">
        <v>79</v>
      </c>
      <c r="P839" t="s">
        <v>59</v>
      </c>
      <c r="Q839" t="s">
        <v>70</v>
      </c>
      <c r="R839" t="s">
        <v>139</v>
      </c>
      <c r="S839" t="s">
        <v>98</v>
      </c>
      <c r="T839" t="s">
        <v>62</v>
      </c>
      <c r="U839">
        <v>3</v>
      </c>
      <c r="V839" s="4">
        <v>45253.57</v>
      </c>
      <c r="W839" t="s">
        <v>103</v>
      </c>
      <c r="X839" cm="1">
        <f t="array" ref="X839">_xlfn.IFS(Table1[[#This Row],[severity]]="Critical", 4, Table1[[#This Row],[severity]]="High", 3, Table1[[#This Row],[severity]]="Medium", 2, TRUE, 1)</f>
        <v>2</v>
      </c>
      <c r="Y839">
        <f t="shared" ca="1" si="26"/>
        <v>0</v>
      </c>
      <c r="Z839" t="str">
        <f t="shared" ca="1" si="27"/>
        <v>Night (00-05)</v>
      </c>
    </row>
    <row r="840" spans="1:26" x14ac:dyDescent="0.3">
      <c r="A840" t="s">
        <v>2126</v>
      </c>
      <c r="B840" t="s">
        <v>676</v>
      </c>
      <c r="C840" t="s">
        <v>686</v>
      </c>
      <c r="D840" t="s">
        <v>88</v>
      </c>
      <c r="E840" t="s">
        <v>66</v>
      </c>
      <c r="F840">
        <f>MONTH(Table1[[#This Row],[incident_datetime]])</f>
        <v>10</v>
      </c>
      <c r="G840">
        <f>YEAR(Table1[[#This Row],[incident_datetime]])</f>
        <v>2020</v>
      </c>
      <c r="H840" s="1">
        <v>44114.69</v>
      </c>
      <c r="I840" t="s">
        <v>712</v>
      </c>
      <c r="J840" t="s">
        <v>2127</v>
      </c>
      <c r="K840">
        <v>59</v>
      </c>
      <c r="L840" t="s">
        <v>43</v>
      </c>
      <c r="M840" t="s">
        <v>41</v>
      </c>
      <c r="O840">
        <v>56</v>
      </c>
      <c r="P840" t="s">
        <v>59</v>
      </c>
      <c r="Q840" t="s">
        <v>27</v>
      </c>
      <c r="R840" t="s">
        <v>52</v>
      </c>
      <c r="S840" t="s">
        <v>61</v>
      </c>
      <c r="T840" t="s">
        <v>155</v>
      </c>
      <c r="U840">
        <v>0</v>
      </c>
      <c r="V840" s="4">
        <v>45367.31</v>
      </c>
      <c r="W840" t="s">
        <v>110</v>
      </c>
      <c r="X840" cm="1">
        <f t="array" ref="X840">_xlfn.IFS(Table1[[#This Row],[severity]]="Critical", 4, Table1[[#This Row],[severity]]="High", 3, Table1[[#This Row],[severity]]="Medium", 2, TRUE, 1)</f>
        <v>1</v>
      </c>
      <c r="Y840">
        <f t="shared" si="26"/>
        <v>16</v>
      </c>
      <c r="Z840" t="str">
        <f t="shared" si="27"/>
        <v>Afternoon (12-17)</v>
      </c>
    </row>
    <row r="841" spans="1:26" x14ac:dyDescent="0.3">
      <c r="A841" t="s">
        <v>2128</v>
      </c>
      <c r="B841" t="s">
        <v>935</v>
      </c>
      <c r="C841" t="s">
        <v>342</v>
      </c>
      <c r="D841" t="s">
        <v>65</v>
      </c>
      <c r="E841" t="s">
        <v>31</v>
      </c>
      <c r="F841">
        <f>MONTH(Table1[[#This Row],[incident_datetime]])</f>
        <v>11</v>
      </c>
      <c r="G841">
        <f>YEAR(Table1[[#This Row],[incident_datetime]])</f>
        <v>2023</v>
      </c>
      <c r="H841" s="1">
        <v>45241.194733796299</v>
      </c>
      <c r="I841" t="s">
        <v>793</v>
      </c>
      <c r="J841" t="s">
        <v>2129</v>
      </c>
      <c r="K841">
        <v>71</v>
      </c>
      <c r="L841" t="s">
        <v>59</v>
      </c>
      <c r="M841" t="s">
        <v>35</v>
      </c>
      <c r="N841" t="s">
        <v>2130</v>
      </c>
      <c r="O841">
        <v>56</v>
      </c>
      <c r="P841" t="s">
        <v>59</v>
      </c>
      <c r="Q841" t="s">
        <v>27</v>
      </c>
      <c r="R841" t="s">
        <v>139</v>
      </c>
      <c r="S841" t="s">
        <v>53</v>
      </c>
      <c r="T841" t="s">
        <v>155</v>
      </c>
      <c r="U841">
        <v>5</v>
      </c>
      <c r="V841" s="4">
        <v>2361.4299999999998</v>
      </c>
      <c r="W841" t="s">
        <v>110</v>
      </c>
      <c r="X841" cm="1">
        <f t="array" ref="X841">_xlfn.IFS(Table1[[#This Row],[severity]]="Critical", 4, Table1[[#This Row],[severity]]="High", 3, Table1[[#This Row],[severity]]="Medium", 2, TRUE, 1)</f>
        <v>2</v>
      </c>
      <c r="Y841">
        <f t="shared" si="26"/>
        <v>4</v>
      </c>
      <c r="Z841" t="str">
        <f t="shared" si="27"/>
        <v>Night (00-05)</v>
      </c>
    </row>
    <row r="842" spans="1:26" x14ac:dyDescent="0.3">
      <c r="A842" t="s">
        <v>2131</v>
      </c>
      <c r="B842" t="s">
        <v>165</v>
      </c>
      <c r="C842" t="s">
        <v>233</v>
      </c>
      <c r="D842" t="s">
        <v>38</v>
      </c>
      <c r="E842" t="s">
        <v>78</v>
      </c>
      <c r="F842">
        <f>MONTH(Table1[[#This Row],[incident_datetime]])</f>
        <v>12</v>
      </c>
      <c r="G842">
        <f>YEAR(Table1[[#This Row],[incident_datetime]])</f>
        <v>2023</v>
      </c>
      <c r="H842" s="1">
        <v>45277.733078703706</v>
      </c>
      <c r="I842" t="s">
        <v>1093</v>
      </c>
      <c r="J842" t="s">
        <v>2132</v>
      </c>
      <c r="K842">
        <v>28</v>
      </c>
      <c r="L842" t="s">
        <v>43</v>
      </c>
      <c r="M842" t="s">
        <v>85</v>
      </c>
      <c r="N842" t="s">
        <v>2133</v>
      </c>
      <c r="O842">
        <v>32</v>
      </c>
      <c r="P842" t="s">
        <v>43</v>
      </c>
      <c r="Q842" t="s">
        <v>27</v>
      </c>
      <c r="R842" t="s">
        <v>139</v>
      </c>
      <c r="S842" t="s">
        <v>61</v>
      </c>
      <c r="T842" t="s">
        <v>62</v>
      </c>
      <c r="U842">
        <v>1</v>
      </c>
      <c r="V842" s="4">
        <v>25311.87</v>
      </c>
      <c r="W842" t="s">
        <v>110</v>
      </c>
      <c r="X842" cm="1">
        <f t="array" ref="X842">_xlfn.IFS(Table1[[#This Row],[severity]]="Critical", 4, Table1[[#This Row],[severity]]="High", 3, Table1[[#This Row],[severity]]="Medium", 2, TRUE, 1)</f>
        <v>2</v>
      </c>
      <c r="Y842">
        <f t="shared" si="26"/>
        <v>17</v>
      </c>
      <c r="Z842" t="str">
        <f t="shared" si="27"/>
        <v>Afternoon (12-17)</v>
      </c>
    </row>
    <row r="843" spans="1:26" x14ac:dyDescent="0.3">
      <c r="A843" t="s">
        <v>2134</v>
      </c>
      <c r="B843" t="s">
        <v>47</v>
      </c>
      <c r="C843" t="s">
        <v>233</v>
      </c>
      <c r="D843" t="s">
        <v>65</v>
      </c>
      <c r="E843" t="s">
        <v>93</v>
      </c>
      <c r="F843">
        <f>MONTH(Table1[[#This Row],[incident_datetime]])</f>
        <v>5</v>
      </c>
      <c r="G843">
        <f>YEAR(Table1[[#This Row],[incident_datetime]])</f>
        <v>2018</v>
      </c>
      <c r="H843" s="1">
        <v>43237.676041666666</v>
      </c>
      <c r="I843" t="s">
        <v>718</v>
      </c>
      <c r="J843" t="s">
        <v>2135</v>
      </c>
      <c r="K843">
        <v>15</v>
      </c>
      <c r="L843" t="s">
        <v>43</v>
      </c>
      <c r="M843" t="s">
        <v>85</v>
      </c>
      <c r="N843" t="s">
        <v>1030</v>
      </c>
      <c r="O843">
        <v>63</v>
      </c>
      <c r="P843" t="s">
        <v>34</v>
      </c>
      <c r="Q843" t="s">
        <v>70</v>
      </c>
      <c r="R843" t="s">
        <v>109</v>
      </c>
      <c r="S843" t="s">
        <v>53</v>
      </c>
      <c r="T843" t="s">
        <v>29</v>
      </c>
      <c r="U843">
        <v>0</v>
      </c>
      <c r="V843" s="4">
        <v>31257.05</v>
      </c>
      <c r="W843" t="s">
        <v>110</v>
      </c>
      <c r="X843" cm="1">
        <f t="array" ref="X843">_xlfn.IFS(Table1[[#This Row],[severity]]="Critical", 4, Table1[[#This Row],[severity]]="High", 3, Table1[[#This Row],[severity]]="Medium", 2, TRUE, 1)</f>
        <v>4</v>
      </c>
      <c r="Y843">
        <f t="shared" si="26"/>
        <v>16</v>
      </c>
      <c r="Z843" t="str">
        <f t="shared" si="27"/>
        <v>Afternoon (12-17)</v>
      </c>
    </row>
    <row r="844" spans="1:26" x14ac:dyDescent="0.3">
      <c r="A844" t="s">
        <v>2136</v>
      </c>
      <c r="B844" t="s">
        <v>2137</v>
      </c>
      <c r="C844" t="s">
        <v>342</v>
      </c>
      <c r="D844" t="s">
        <v>100</v>
      </c>
      <c r="E844" t="s">
        <v>93</v>
      </c>
      <c r="F844">
        <f>MONTH(Table1[[#This Row],[incident_datetime]])</f>
        <v>8</v>
      </c>
      <c r="G844">
        <f>YEAR(Table1[[#This Row],[incident_datetime]])</f>
        <v>2020</v>
      </c>
      <c r="H844" s="1">
        <v>44053.068749999999</v>
      </c>
      <c r="I844" t="s">
        <v>302</v>
      </c>
      <c r="J844" t="s">
        <v>2138</v>
      </c>
      <c r="K844">
        <v>73</v>
      </c>
      <c r="L844" t="s">
        <v>59</v>
      </c>
      <c r="M844" t="s">
        <v>35</v>
      </c>
      <c r="N844" t="s">
        <v>2139</v>
      </c>
      <c r="O844">
        <v>12</v>
      </c>
      <c r="P844" t="s">
        <v>43</v>
      </c>
      <c r="Q844" t="s">
        <v>60</v>
      </c>
      <c r="R844" t="s">
        <v>109</v>
      </c>
      <c r="S844" t="s">
        <v>98</v>
      </c>
      <c r="T844" t="s">
        <v>29</v>
      </c>
      <c r="U844">
        <v>4</v>
      </c>
      <c r="V844" s="4">
        <v>17708.45</v>
      </c>
      <c r="W844" t="s">
        <v>110</v>
      </c>
      <c r="X844" cm="1">
        <f t="array" ref="X844">_xlfn.IFS(Table1[[#This Row],[severity]]="Critical", 4, Table1[[#This Row],[severity]]="High", 3, Table1[[#This Row],[severity]]="Medium", 2, TRUE, 1)</f>
        <v>4</v>
      </c>
      <c r="Y844">
        <f t="shared" si="26"/>
        <v>1</v>
      </c>
      <c r="Z844" t="str">
        <f t="shared" si="27"/>
        <v>Night (00-05)</v>
      </c>
    </row>
    <row r="845" spans="1:26" x14ac:dyDescent="0.3">
      <c r="A845" t="s">
        <v>2140</v>
      </c>
      <c r="B845" t="s">
        <v>935</v>
      </c>
      <c r="C845" t="s">
        <v>233</v>
      </c>
      <c r="D845" t="s">
        <v>77</v>
      </c>
      <c r="E845" t="s">
        <v>78</v>
      </c>
      <c r="F845">
        <f>MONTH(Table1[[#This Row],[incident_datetime]])</f>
        <v>6</v>
      </c>
      <c r="G845">
        <f>YEAR(Table1[[#This Row],[incident_datetime]])</f>
        <v>2023</v>
      </c>
      <c r="H845" s="1">
        <v>45104.482638888891</v>
      </c>
      <c r="I845" t="s">
        <v>793</v>
      </c>
      <c r="J845" t="s">
        <v>901</v>
      </c>
      <c r="K845">
        <v>20</v>
      </c>
      <c r="L845" t="s">
        <v>59</v>
      </c>
      <c r="M845" t="s">
        <v>107</v>
      </c>
      <c r="N845" t="s">
        <v>1169</v>
      </c>
      <c r="O845">
        <v>47</v>
      </c>
      <c r="P845" t="s">
        <v>59</v>
      </c>
      <c r="Q845" t="s">
        <v>60</v>
      </c>
      <c r="R845" t="s">
        <v>139</v>
      </c>
      <c r="S845" t="s">
        <v>98</v>
      </c>
      <c r="T845" t="s">
        <v>62</v>
      </c>
      <c r="U845">
        <v>5</v>
      </c>
      <c r="V845" s="4">
        <v>17629.04</v>
      </c>
      <c r="W845" t="s">
        <v>110</v>
      </c>
      <c r="X845" cm="1">
        <f t="array" ref="X845">_xlfn.IFS(Table1[[#This Row],[severity]]="Critical", 4, Table1[[#This Row],[severity]]="High", 3, Table1[[#This Row],[severity]]="Medium", 2, TRUE, 1)</f>
        <v>2</v>
      </c>
      <c r="Y845">
        <f t="shared" si="26"/>
        <v>11</v>
      </c>
      <c r="Z845" t="str">
        <f t="shared" si="27"/>
        <v>Morning (06-11)</v>
      </c>
    </row>
    <row r="846" spans="1:26" x14ac:dyDescent="0.3">
      <c r="A846" t="s">
        <v>2141</v>
      </c>
      <c r="B846" t="s">
        <v>141</v>
      </c>
      <c r="C846" t="s">
        <v>342</v>
      </c>
      <c r="D846" t="s">
        <v>48</v>
      </c>
      <c r="E846" t="s">
        <v>23</v>
      </c>
      <c r="F846">
        <f>MONTH(Table1[[#This Row],[incident_datetime]])</f>
        <v>4</v>
      </c>
      <c r="G846">
        <f>YEAR(Table1[[#This Row],[incident_datetime]])</f>
        <v>2022</v>
      </c>
      <c r="H846" s="1">
        <v>44652.638981481483</v>
      </c>
      <c r="I846" t="s">
        <v>939</v>
      </c>
      <c r="J846" t="s">
        <v>1345</v>
      </c>
      <c r="K846">
        <v>62</v>
      </c>
      <c r="L846" t="s">
        <v>59</v>
      </c>
      <c r="M846" t="s">
        <v>35</v>
      </c>
      <c r="N846" t="s">
        <v>742</v>
      </c>
      <c r="O846">
        <v>45</v>
      </c>
      <c r="P846" t="s">
        <v>59</v>
      </c>
      <c r="Q846" t="s">
        <v>27</v>
      </c>
      <c r="R846" t="s">
        <v>97</v>
      </c>
      <c r="S846" t="s">
        <v>61</v>
      </c>
      <c r="T846" t="s">
        <v>29</v>
      </c>
      <c r="U846">
        <v>3</v>
      </c>
      <c r="V846" s="4">
        <v>7557.67</v>
      </c>
      <c r="W846" t="s">
        <v>110</v>
      </c>
      <c r="X846" cm="1">
        <f t="array" ref="X846">_xlfn.IFS(Table1[[#This Row],[severity]]="Critical", 4, Table1[[#This Row],[severity]]="High", 3, Table1[[#This Row],[severity]]="Medium", 2, TRUE, 1)</f>
        <v>3</v>
      </c>
      <c r="Y846">
        <f t="shared" si="26"/>
        <v>15</v>
      </c>
      <c r="Z846" t="str">
        <f t="shared" si="27"/>
        <v>Afternoon (12-17)</v>
      </c>
    </row>
    <row r="847" spans="1:26" x14ac:dyDescent="0.3">
      <c r="A847" t="s">
        <v>2142</v>
      </c>
      <c r="B847" t="s">
        <v>382</v>
      </c>
      <c r="C847" t="s">
        <v>180</v>
      </c>
      <c r="D847" t="s">
        <v>22</v>
      </c>
      <c r="E847" t="s">
        <v>72</v>
      </c>
      <c r="F847">
        <f>MONTH(Table1[[#This Row],[incident_datetime]])</f>
        <v>12</v>
      </c>
      <c r="G847">
        <f>YEAR(Table1[[#This Row],[incident_datetime]])</f>
        <v>2023</v>
      </c>
      <c r="H847" s="1">
        <v>45284.417071759257</v>
      </c>
      <c r="I847" t="s">
        <v>169</v>
      </c>
      <c r="J847" t="s">
        <v>119</v>
      </c>
      <c r="K847">
        <v>29</v>
      </c>
      <c r="L847" t="s">
        <v>34</v>
      </c>
      <c r="M847" t="s">
        <v>35</v>
      </c>
      <c r="N847" t="s">
        <v>86</v>
      </c>
      <c r="O847">
        <v>72</v>
      </c>
      <c r="P847" t="s">
        <v>43</v>
      </c>
      <c r="Q847" t="s">
        <v>215</v>
      </c>
      <c r="R847" t="s">
        <v>97</v>
      </c>
      <c r="S847" t="s">
        <v>98</v>
      </c>
      <c r="T847" t="s">
        <v>270</v>
      </c>
      <c r="U847">
        <v>4</v>
      </c>
      <c r="V847" s="4">
        <v>1780.71</v>
      </c>
      <c r="W847" t="s">
        <v>103</v>
      </c>
      <c r="X847" cm="1">
        <f t="array" ref="X847">_xlfn.IFS(Table1[[#This Row],[severity]]="Critical", 4, Table1[[#This Row],[severity]]="High", 3, Table1[[#This Row],[severity]]="Medium", 2, TRUE, 1)</f>
        <v>3</v>
      </c>
      <c r="Y847">
        <f t="shared" si="26"/>
        <v>10</v>
      </c>
      <c r="Z847" t="str">
        <f t="shared" si="27"/>
        <v>Morning (06-11)</v>
      </c>
    </row>
    <row r="848" spans="1:26" x14ac:dyDescent="0.3">
      <c r="A848" t="s">
        <v>2143</v>
      </c>
      <c r="B848" t="s">
        <v>242</v>
      </c>
      <c r="C848" t="s">
        <v>185</v>
      </c>
      <c r="D848" t="s">
        <v>77</v>
      </c>
      <c r="E848" t="s">
        <v>31</v>
      </c>
      <c r="F848">
        <f>MONTH(Table1[[#This Row],[incident_datetime]])</f>
        <v>3</v>
      </c>
      <c r="G848">
        <f>YEAR(Table1[[#This Row],[incident_datetime]])</f>
        <v>2023</v>
      </c>
      <c r="H848" s="1">
        <v>44987.979166666664</v>
      </c>
      <c r="I848" t="s">
        <v>238</v>
      </c>
      <c r="J848" t="s">
        <v>356</v>
      </c>
      <c r="K848">
        <v>59</v>
      </c>
      <c r="L848" t="s">
        <v>59</v>
      </c>
      <c r="M848" t="s">
        <v>34</v>
      </c>
      <c r="N848" t="s">
        <v>183</v>
      </c>
      <c r="O848">
        <v>31</v>
      </c>
      <c r="P848" t="s">
        <v>59</v>
      </c>
      <c r="Q848" t="s">
        <v>215</v>
      </c>
      <c r="R848" t="s">
        <v>109</v>
      </c>
      <c r="S848" t="s">
        <v>61</v>
      </c>
      <c r="T848" t="s">
        <v>62</v>
      </c>
      <c r="U848">
        <v>1</v>
      </c>
      <c r="V848" s="4">
        <v>19986.16</v>
      </c>
      <c r="W848" t="s">
        <v>110</v>
      </c>
      <c r="X848" cm="1">
        <f t="array" ref="X848">_xlfn.IFS(Table1[[#This Row],[severity]]="Critical", 4, Table1[[#This Row],[severity]]="High", 3, Table1[[#This Row],[severity]]="Medium", 2, TRUE, 1)</f>
        <v>4</v>
      </c>
      <c r="Y848">
        <f t="shared" si="26"/>
        <v>23</v>
      </c>
      <c r="Z848" t="str">
        <f t="shared" si="27"/>
        <v>Evening (18-23)</v>
      </c>
    </row>
    <row r="849" spans="1:26" x14ac:dyDescent="0.3">
      <c r="A849" t="s">
        <v>2144</v>
      </c>
      <c r="B849" t="s">
        <v>141</v>
      </c>
      <c r="C849" t="s">
        <v>686</v>
      </c>
      <c r="D849" t="s">
        <v>77</v>
      </c>
      <c r="E849" t="s">
        <v>186</v>
      </c>
      <c r="F849">
        <f>MONTH(Table1[[#This Row],[incident_datetime]])</f>
        <v>3</v>
      </c>
      <c r="G849">
        <f>YEAR(Table1[[#This Row],[incident_datetime]])</f>
        <v>2020</v>
      </c>
      <c r="H849" s="1">
        <v>43912.825231481482</v>
      </c>
      <c r="I849" t="s">
        <v>823</v>
      </c>
      <c r="J849" t="s">
        <v>1204</v>
      </c>
      <c r="K849">
        <v>17</v>
      </c>
      <c r="L849" t="s">
        <v>43</v>
      </c>
      <c r="M849" t="s">
        <v>35</v>
      </c>
      <c r="N849" t="s">
        <v>1760</v>
      </c>
      <c r="O849">
        <v>26</v>
      </c>
      <c r="P849" t="s">
        <v>59</v>
      </c>
      <c r="Q849" t="s">
        <v>116</v>
      </c>
      <c r="R849" t="s">
        <v>52</v>
      </c>
      <c r="S849" t="s">
        <v>28</v>
      </c>
      <c r="T849" t="s">
        <v>62</v>
      </c>
      <c r="U849">
        <v>0</v>
      </c>
      <c r="V849" s="4">
        <v>8805.9699999999993</v>
      </c>
      <c r="W849" t="s">
        <v>110</v>
      </c>
      <c r="X849" cm="1">
        <f t="array" ref="X849">_xlfn.IFS(Table1[[#This Row],[severity]]="Critical", 4, Table1[[#This Row],[severity]]="High", 3, Table1[[#This Row],[severity]]="Medium", 2, TRUE, 1)</f>
        <v>1</v>
      </c>
      <c r="Y849">
        <f t="shared" si="26"/>
        <v>19</v>
      </c>
      <c r="Z849" t="str">
        <f t="shared" si="27"/>
        <v>Evening (18-23)</v>
      </c>
    </row>
    <row r="850" spans="1:26" x14ac:dyDescent="0.3">
      <c r="A850" t="s">
        <v>2145</v>
      </c>
      <c r="B850" t="s">
        <v>338</v>
      </c>
      <c r="C850" t="s">
        <v>342</v>
      </c>
      <c r="D850" t="s">
        <v>65</v>
      </c>
      <c r="E850" t="s">
        <v>78</v>
      </c>
      <c r="F850">
        <f>MONTH(Table1[[#This Row],[incident_datetime]])</f>
        <v>9</v>
      </c>
      <c r="G850">
        <f>YEAR(Table1[[#This Row],[incident_datetime]])</f>
        <v>2020</v>
      </c>
      <c r="H850" s="1">
        <v>44088.962546296294</v>
      </c>
      <c r="I850" t="s">
        <v>1313</v>
      </c>
      <c r="J850" t="s">
        <v>7102</v>
      </c>
      <c r="K850">
        <v>52</v>
      </c>
      <c r="L850" t="s">
        <v>43</v>
      </c>
      <c r="M850" t="s">
        <v>35</v>
      </c>
      <c r="N850" t="s">
        <v>2146</v>
      </c>
      <c r="O850">
        <v>76</v>
      </c>
      <c r="P850" t="s">
        <v>34</v>
      </c>
      <c r="Q850" t="s">
        <v>60</v>
      </c>
      <c r="R850" t="s">
        <v>109</v>
      </c>
      <c r="S850" t="s">
        <v>28</v>
      </c>
      <c r="T850" t="s">
        <v>270</v>
      </c>
      <c r="U850">
        <v>5</v>
      </c>
      <c r="V850" s="4">
        <v>41542.39</v>
      </c>
      <c r="W850" t="s">
        <v>103</v>
      </c>
      <c r="X850" cm="1">
        <f t="array" ref="X850">_xlfn.IFS(Table1[[#This Row],[severity]]="Critical", 4, Table1[[#This Row],[severity]]="High", 3, Table1[[#This Row],[severity]]="Medium", 2, TRUE, 1)</f>
        <v>4</v>
      </c>
      <c r="Y850">
        <f t="shared" si="26"/>
        <v>23</v>
      </c>
      <c r="Z850" t="str">
        <f t="shared" si="27"/>
        <v>Evening (18-23)</v>
      </c>
    </row>
    <row r="851" spans="1:26" x14ac:dyDescent="0.3">
      <c r="A851" t="s">
        <v>2147</v>
      </c>
      <c r="B851" t="s">
        <v>507</v>
      </c>
      <c r="C851" t="s">
        <v>686</v>
      </c>
      <c r="D851" t="s">
        <v>65</v>
      </c>
      <c r="E851" t="s">
        <v>23</v>
      </c>
      <c r="F851">
        <f>MONTH(Table1[[#This Row],[incident_datetime]])</f>
        <v>11</v>
      </c>
      <c r="G851">
        <f>YEAR(Table1[[#This Row],[incident_datetime]])</f>
        <v>2020</v>
      </c>
      <c r="H851" s="1">
        <v>44151.449340277781</v>
      </c>
      <c r="I851" t="s">
        <v>664</v>
      </c>
      <c r="J851" t="s">
        <v>1944</v>
      </c>
      <c r="K851">
        <v>75</v>
      </c>
      <c r="L851" t="s">
        <v>43</v>
      </c>
      <c r="M851" t="s">
        <v>35</v>
      </c>
      <c r="N851" t="s">
        <v>2018</v>
      </c>
      <c r="O851">
        <v>56</v>
      </c>
      <c r="P851" t="s">
        <v>43</v>
      </c>
      <c r="Q851" t="s">
        <v>215</v>
      </c>
      <c r="R851" t="s">
        <v>139</v>
      </c>
      <c r="S851" t="s">
        <v>28</v>
      </c>
      <c r="T851" t="s">
        <v>270</v>
      </c>
      <c r="U851">
        <v>4</v>
      </c>
      <c r="V851" s="4">
        <v>31621.45</v>
      </c>
      <c r="W851" t="s">
        <v>103</v>
      </c>
      <c r="X851" cm="1">
        <f t="array" ref="X851">_xlfn.IFS(Table1[[#This Row],[severity]]="Critical", 4, Table1[[#This Row],[severity]]="High", 3, Table1[[#This Row],[severity]]="Medium", 2, TRUE, 1)</f>
        <v>2</v>
      </c>
      <c r="Y851">
        <f t="shared" si="26"/>
        <v>10</v>
      </c>
      <c r="Z851" t="str">
        <f t="shared" si="27"/>
        <v>Morning (06-11)</v>
      </c>
    </row>
    <row r="852" spans="1:26" x14ac:dyDescent="0.3">
      <c r="A852" t="s">
        <v>2148</v>
      </c>
      <c r="B852" t="s">
        <v>165</v>
      </c>
      <c r="C852" t="s">
        <v>185</v>
      </c>
      <c r="D852" t="s">
        <v>100</v>
      </c>
      <c r="E852" t="s">
        <v>66</v>
      </c>
      <c r="F852">
        <f>MONTH(Table1[[#This Row],[incident_datetime]])</f>
        <v>4</v>
      </c>
      <c r="G852">
        <f>YEAR(Table1[[#This Row],[incident_datetime]])</f>
        <v>2021</v>
      </c>
      <c r="H852" s="1">
        <v>44298.010416666664</v>
      </c>
      <c r="I852" t="s">
        <v>89</v>
      </c>
      <c r="J852" t="s">
        <v>1936</v>
      </c>
      <c r="K852">
        <v>29</v>
      </c>
      <c r="L852" t="s">
        <v>43</v>
      </c>
      <c r="M852" t="s">
        <v>35</v>
      </c>
      <c r="N852" t="s">
        <v>2149</v>
      </c>
      <c r="O852">
        <v>56</v>
      </c>
      <c r="P852" t="s">
        <v>59</v>
      </c>
      <c r="Q852" t="s">
        <v>27</v>
      </c>
      <c r="R852" t="s">
        <v>109</v>
      </c>
      <c r="S852" t="s">
        <v>61</v>
      </c>
      <c r="T852" t="s">
        <v>270</v>
      </c>
      <c r="U852">
        <v>1</v>
      </c>
      <c r="V852" s="4">
        <v>40364.959999999999</v>
      </c>
      <c r="W852" t="s">
        <v>110</v>
      </c>
      <c r="X852" cm="1">
        <f t="array" ref="X852">_xlfn.IFS(Table1[[#This Row],[severity]]="Critical", 4, Table1[[#This Row],[severity]]="High", 3, Table1[[#This Row],[severity]]="Medium", 2, TRUE, 1)</f>
        <v>4</v>
      </c>
      <c r="Y852">
        <f t="shared" si="26"/>
        <v>0</v>
      </c>
      <c r="Z852" t="str">
        <f t="shared" si="27"/>
        <v>Night (00-05)</v>
      </c>
    </row>
    <row r="853" spans="1:26" x14ac:dyDescent="0.3">
      <c r="A853" t="s">
        <v>2150</v>
      </c>
      <c r="B853" t="s">
        <v>676</v>
      </c>
      <c r="C853" t="s">
        <v>135</v>
      </c>
      <c r="D853" t="s">
        <v>92</v>
      </c>
      <c r="E853" t="s">
        <v>55</v>
      </c>
      <c r="F853">
        <f>MONTH(Table1[[#This Row],[incident_datetime]])</f>
        <v>11</v>
      </c>
      <c r="G853">
        <f>YEAR(Table1[[#This Row],[incident_datetime]])</f>
        <v>2024</v>
      </c>
      <c r="H853" s="1">
        <v>45599.584062499998</v>
      </c>
      <c r="I853" t="s">
        <v>961</v>
      </c>
      <c r="J853" t="s">
        <v>7102</v>
      </c>
      <c r="K853">
        <v>52</v>
      </c>
      <c r="L853" t="s">
        <v>43</v>
      </c>
      <c r="M853" t="s">
        <v>35</v>
      </c>
      <c r="N853" t="s">
        <v>1883</v>
      </c>
      <c r="O853">
        <v>24</v>
      </c>
      <c r="P853" t="s">
        <v>43</v>
      </c>
      <c r="Q853" t="s">
        <v>27</v>
      </c>
      <c r="R853" t="s">
        <v>109</v>
      </c>
      <c r="S853" t="s">
        <v>98</v>
      </c>
      <c r="T853" t="s">
        <v>270</v>
      </c>
      <c r="U853">
        <v>1</v>
      </c>
      <c r="V853">
        <v>0</v>
      </c>
      <c r="W853" t="s">
        <v>103</v>
      </c>
      <c r="X853" cm="1">
        <f t="array" ref="X853">_xlfn.IFS(Table1[[#This Row],[severity]]="Critical", 4, Table1[[#This Row],[severity]]="High", 3, Table1[[#This Row],[severity]]="Medium", 2, TRUE, 1)</f>
        <v>4</v>
      </c>
      <c r="Y853">
        <f t="shared" si="26"/>
        <v>14</v>
      </c>
      <c r="Z853" t="str">
        <f t="shared" si="27"/>
        <v>Afternoon (12-17)</v>
      </c>
    </row>
    <row r="854" spans="1:26" x14ac:dyDescent="0.3">
      <c r="A854" t="s">
        <v>2151</v>
      </c>
      <c r="B854" t="s">
        <v>539</v>
      </c>
      <c r="C854" t="s">
        <v>258</v>
      </c>
      <c r="D854" t="s">
        <v>65</v>
      </c>
      <c r="E854" t="s">
        <v>39</v>
      </c>
      <c r="F854">
        <f>MONTH(Table1[[#This Row],[incident_datetime]])</f>
        <v>5</v>
      </c>
      <c r="G854">
        <f>YEAR(Table1[[#This Row],[incident_datetime]])</f>
        <v>2020</v>
      </c>
      <c r="H854" s="1">
        <v>43956.319849537038</v>
      </c>
      <c r="I854" t="s">
        <v>362</v>
      </c>
      <c r="J854" t="s">
        <v>2152</v>
      </c>
      <c r="K854">
        <v>26</v>
      </c>
      <c r="L854" t="s">
        <v>59</v>
      </c>
      <c r="M854" t="s">
        <v>107</v>
      </c>
      <c r="N854" t="s">
        <v>1175</v>
      </c>
      <c r="O854">
        <v>46</v>
      </c>
      <c r="P854" t="s">
        <v>59</v>
      </c>
      <c r="Q854" t="s">
        <v>27</v>
      </c>
      <c r="R854" t="s">
        <v>52</v>
      </c>
      <c r="S854" t="s">
        <v>28</v>
      </c>
      <c r="T854" t="s">
        <v>155</v>
      </c>
      <c r="U854">
        <v>5</v>
      </c>
      <c r="V854" s="4">
        <v>29412.45</v>
      </c>
      <c r="W854" t="s">
        <v>110</v>
      </c>
      <c r="X854" cm="1">
        <f t="array" ref="X854">_xlfn.IFS(Table1[[#This Row],[severity]]="Critical", 4, Table1[[#This Row],[severity]]="High", 3, Table1[[#This Row],[severity]]="Medium", 2, TRUE, 1)</f>
        <v>1</v>
      </c>
      <c r="Y854">
        <f t="shared" si="26"/>
        <v>7</v>
      </c>
      <c r="Z854" t="str">
        <f t="shared" si="27"/>
        <v>Morning (06-11)</v>
      </c>
    </row>
    <row r="855" spans="1:26" x14ac:dyDescent="0.3">
      <c r="A855" t="s">
        <v>2153</v>
      </c>
      <c r="B855" t="s">
        <v>267</v>
      </c>
      <c r="C855" t="s">
        <v>233</v>
      </c>
      <c r="D855" t="s">
        <v>22</v>
      </c>
      <c r="E855" t="s">
        <v>93</v>
      </c>
      <c r="F855">
        <f>MONTH(Table1[[#This Row],[incident_datetime]])</f>
        <v>12</v>
      </c>
      <c r="G855">
        <f>YEAR(Table1[[#This Row],[incident_datetime]])</f>
        <v>2019</v>
      </c>
      <c r="H855" s="1">
        <v>43804.212245370371</v>
      </c>
      <c r="I855" t="s">
        <v>682</v>
      </c>
      <c r="J855" t="s">
        <v>2154</v>
      </c>
      <c r="K855">
        <v>52</v>
      </c>
      <c r="L855" t="s">
        <v>59</v>
      </c>
      <c r="M855" t="s">
        <v>35</v>
      </c>
      <c r="N855" t="s">
        <v>509</v>
      </c>
      <c r="O855">
        <v>68</v>
      </c>
      <c r="P855" t="s">
        <v>59</v>
      </c>
      <c r="Q855" t="s">
        <v>27</v>
      </c>
      <c r="R855" t="s">
        <v>139</v>
      </c>
      <c r="S855" t="s">
        <v>28</v>
      </c>
      <c r="T855" t="s">
        <v>62</v>
      </c>
      <c r="U855">
        <v>4</v>
      </c>
      <c r="V855" s="4">
        <v>46964.67</v>
      </c>
      <c r="W855" t="s">
        <v>110</v>
      </c>
      <c r="X855" cm="1">
        <f t="array" ref="X855">_xlfn.IFS(Table1[[#This Row],[severity]]="Critical", 4, Table1[[#This Row],[severity]]="High", 3, Table1[[#This Row],[severity]]="Medium", 2, TRUE, 1)</f>
        <v>2</v>
      </c>
      <c r="Y855">
        <f t="shared" si="26"/>
        <v>5</v>
      </c>
      <c r="Z855" t="str">
        <f t="shared" si="27"/>
        <v>Night (00-05)</v>
      </c>
    </row>
    <row r="856" spans="1:26" x14ac:dyDescent="0.3">
      <c r="A856" t="s">
        <v>2155</v>
      </c>
      <c r="B856" t="s">
        <v>267</v>
      </c>
      <c r="C856" t="s">
        <v>180</v>
      </c>
      <c r="D856" t="s">
        <v>77</v>
      </c>
      <c r="E856" t="s">
        <v>31</v>
      </c>
      <c r="F856">
        <f>MONTH(Table1[[#This Row],[incident_datetime]])</f>
        <v>10</v>
      </c>
      <c r="G856">
        <f>YEAR(Table1[[#This Row],[incident_datetime]])</f>
        <v>2023</v>
      </c>
      <c r="H856" s="1">
        <v>45228.179907407408</v>
      </c>
      <c r="I856" t="s">
        <v>761</v>
      </c>
      <c r="J856" t="s">
        <v>7102</v>
      </c>
      <c r="K856">
        <v>52</v>
      </c>
      <c r="L856" t="s">
        <v>43</v>
      </c>
      <c r="M856" t="s">
        <v>35</v>
      </c>
      <c r="N856" t="s">
        <v>2156</v>
      </c>
      <c r="O856">
        <v>45</v>
      </c>
      <c r="P856" t="s">
        <v>59</v>
      </c>
      <c r="Q856" t="s">
        <v>45</v>
      </c>
      <c r="R856" t="s">
        <v>97</v>
      </c>
      <c r="S856" t="s">
        <v>28</v>
      </c>
      <c r="T856" t="s">
        <v>62</v>
      </c>
      <c r="U856">
        <v>3</v>
      </c>
      <c r="V856" s="4">
        <v>7930.41</v>
      </c>
      <c r="W856" t="s">
        <v>103</v>
      </c>
      <c r="X856" cm="1">
        <f t="array" ref="X856">_xlfn.IFS(Table1[[#This Row],[severity]]="Critical", 4, Table1[[#This Row],[severity]]="High", 3, Table1[[#This Row],[severity]]="Medium", 2, TRUE, 1)</f>
        <v>3</v>
      </c>
      <c r="Y856">
        <f t="shared" si="26"/>
        <v>4</v>
      </c>
      <c r="Z856" t="str">
        <f t="shared" si="27"/>
        <v>Night (00-05)</v>
      </c>
    </row>
    <row r="857" spans="1:26" x14ac:dyDescent="0.3">
      <c r="A857" t="s">
        <v>2157</v>
      </c>
      <c r="B857" t="s">
        <v>338</v>
      </c>
      <c r="C857" t="s">
        <v>185</v>
      </c>
      <c r="D857" t="s">
        <v>48</v>
      </c>
      <c r="E857" t="s">
        <v>186</v>
      </c>
      <c r="F857">
        <f ca="1">MONTH(Table1[[#This Row],[incident_datetime]])</f>
        <v>8</v>
      </c>
      <c r="G857">
        <f ca="1">YEAR(Table1[[#This Row],[incident_datetime]])</f>
        <v>2026</v>
      </c>
      <c r="H857" s="2">
        <f ca="1">TODAY()</f>
        <v>46250</v>
      </c>
      <c r="I857" t="s">
        <v>569</v>
      </c>
      <c r="J857" t="s">
        <v>7102</v>
      </c>
      <c r="K857">
        <v>52</v>
      </c>
      <c r="L857" t="s">
        <v>43</v>
      </c>
      <c r="M857" t="s">
        <v>35</v>
      </c>
      <c r="N857" t="s">
        <v>659</v>
      </c>
      <c r="O857">
        <v>59</v>
      </c>
      <c r="P857" t="s">
        <v>59</v>
      </c>
      <c r="Q857" t="s">
        <v>70</v>
      </c>
      <c r="R857" t="s">
        <v>52</v>
      </c>
      <c r="S857" t="s">
        <v>61</v>
      </c>
      <c r="T857" t="s">
        <v>29</v>
      </c>
      <c r="U857">
        <v>1</v>
      </c>
      <c r="V857" s="4">
        <v>27669.83</v>
      </c>
      <c r="W857" t="s">
        <v>110</v>
      </c>
      <c r="X857" cm="1">
        <f t="array" ref="X857">_xlfn.IFS(Table1[[#This Row],[severity]]="Critical", 4, Table1[[#This Row],[severity]]="High", 3, Table1[[#This Row],[severity]]="Medium", 2, TRUE, 1)</f>
        <v>1</v>
      </c>
      <c r="Y857">
        <f t="shared" ca="1" si="26"/>
        <v>0</v>
      </c>
      <c r="Z857" t="str">
        <f t="shared" ca="1" si="27"/>
        <v>Night (00-05)</v>
      </c>
    </row>
    <row r="858" spans="1:26" x14ac:dyDescent="0.3">
      <c r="A858" t="s">
        <v>2158</v>
      </c>
      <c r="B858" t="s">
        <v>338</v>
      </c>
      <c r="C858" t="s">
        <v>180</v>
      </c>
      <c r="D858" t="s">
        <v>100</v>
      </c>
      <c r="E858" t="s">
        <v>186</v>
      </c>
      <c r="F858">
        <f>MONTH(Table1[[#This Row],[incident_datetime]])</f>
        <v>9</v>
      </c>
      <c r="G858">
        <f>YEAR(Table1[[#This Row],[incident_datetime]])</f>
        <v>2018</v>
      </c>
      <c r="H858" s="1">
        <v>43356.753564814811</v>
      </c>
      <c r="I858" t="s">
        <v>644</v>
      </c>
      <c r="J858" t="s">
        <v>1199</v>
      </c>
      <c r="K858">
        <v>44</v>
      </c>
      <c r="L858" t="s">
        <v>43</v>
      </c>
      <c r="M858" t="s">
        <v>85</v>
      </c>
      <c r="N858" t="s">
        <v>963</v>
      </c>
      <c r="O858">
        <v>12</v>
      </c>
      <c r="P858" t="s">
        <v>59</v>
      </c>
      <c r="Q858" t="s">
        <v>215</v>
      </c>
      <c r="R858" t="s">
        <v>139</v>
      </c>
      <c r="S858" t="s">
        <v>28</v>
      </c>
      <c r="T858" t="s">
        <v>62</v>
      </c>
      <c r="U858">
        <v>5</v>
      </c>
      <c r="V858" s="4">
        <v>24821.41</v>
      </c>
      <c r="W858" t="s">
        <v>103</v>
      </c>
      <c r="X858" cm="1">
        <f t="array" ref="X858">_xlfn.IFS(Table1[[#This Row],[severity]]="Critical", 4, Table1[[#This Row],[severity]]="High", 3, Table1[[#This Row],[severity]]="Medium", 2, TRUE, 1)</f>
        <v>2</v>
      </c>
      <c r="Y858">
        <f t="shared" si="26"/>
        <v>18</v>
      </c>
      <c r="Z858" t="str">
        <f t="shared" si="27"/>
        <v>Evening (18-23)</v>
      </c>
    </row>
    <row r="859" spans="1:26" x14ac:dyDescent="0.3">
      <c r="A859" t="s">
        <v>2159</v>
      </c>
      <c r="B859" t="s">
        <v>382</v>
      </c>
      <c r="C859" t="s">
        <v>258</v>
      </c>
      <c r="D859" t="s">
        <v>88</v>
      </c>
      <c r="E859" t="s">
        <v>93</v>
      </c>
      <c r="F859">
        <f>MONTH(Table1[[#This Row],[incident_datetime]])</f>
        <v>8</v>
      </c>
      <c r="G859">
        <f>YEAR(Table1[[#This Row],[incident_datetime]])</f>
        <v>2023</v>
      </c>
      <c r="H859" s="1">
        <v>45167.439803240741</v>
      </c>
      <c r="I859" t="s">
        <v>327</v>
      </c>
      <c r="J859" t="s">
        <v>1793</v>
      </c>
      <c r="K859">
        <v>33</v>
      </c>
      <c r="L859" t="s">
        <v>59</v>
      </c>
      <c r="M859" t="s">
        <v>41</v>
      </c>
      <c r="N859" t="s">
        <v>1543</v>
      </c>
      <c r="O859">
        <v>76</v>
      </c>
      <c r="P859" t="s">
        <v>34</v>
      </c>
      <c r="Q859" t="s">
        <v>60</v>
      </c>
      <c r="R859" t="s">
        <v>139</v>
      </c>
      <c r="S859" t="s">
        <v>61</v>
      </c>
      <c r="T859" t="s">
        <v>29</v>
      </c>
      <c r="U859">
        <v>3</v>
      </c>
      <c r="V859" s="4">
        <v>40495.47</v>
      </c>
      <c r="W859" t="s">
        <v>110</v>
      </c>
      <c r="X859" cm="1">
        <f t="array" ref="X859">_xlfn.IFS(Table1[[#This Row],[severity]]="Critical", 4, Table1[[#This Row],[severity]]="High", 3, Table1[[#This Row],[severity]]="Medium", 2, TRUE, 1)</f>
        <v>2</v>
      </c>
      <c r="Y859">
        <f t="shared" si="26"/>
        <v>10</v>
      </c>
      <c r="Z859" t="str">
        <f t="shared" si="27"/>
        <v>Morning (06-11)</v>
      </c>
    </row>
    <row r="860" spans="1:26" x14ac:dyDescent="0.3">
      <c r="A860" t="s">
        <v>2160</v>
      </c>
      <c r="B860" t="s">
        <v>267</v>
      </c>
      <c r="C860" t="s">
        <v>686</v>
      </c>
      <c r="D860" t="s">
        <v>22</v>
      </c>
      <c r="E860" t="s">
        <v>78</v>
      </c>
      <c r="F860">
        <f>MONTH(Table1[[#This Row],[incident_datetime]])</f>
        <v>10</v>
      </c>
      <c r="G860">
        <f>YEAR(Table1[[#This Row],[incident_datetime]])</f>
        <v>2021</v>
      </c>
      <c r="H860" s="1">
        <v>44474.819027777776</v>
      </c>
      <c r="I860" t="s">
        <v>195</v>
      </c>
      <c r="J860" t="s">
        <v>7102</v>
      </c>
      <c r="K860">
        <v>52</v>
      </c>
      <c r="L860" t="s">
        <v>43</v>
      </c>
      <c r="M860" t="s">
        <v>35</v>
      </c>
      <c r="N860" t="s">
        <v>129</v>
      </c>
      <c r="O860">
        <v>84</v>
      </c>
      <c r="P860" t="s">
        <v>43</v>
      </c>
      <c r="Q860" t="s">
        <v>215</v>
      </c>
      <c r="R860" t="s">
        <v>139</v>
      </c>
      <c r="S860" t="s">
        <v>132</v>
      </c>
      <c r="T860" t="s">
        <v>155</v>
      </c>
      <c r="U860">
        <v>2</v>
      </c>
      <c r="V860" s="4">
        <v>12976.95</v>
      </c>
      <c r="W860" t="s">
        <v>103</v>
      </c>
      <c r="X860" cm="1">
        <f t="array" ref="X860">_xlfn.IFS(Table1[[#This Row],[severity]]="Critical", 4, Table1[[#This Row],[severity]]="High", 3, Table1[[#This Row],[severity]]="Medium", 2, TRUE, 1)</f>
        <v>2</v>
      </c>
      <c r="Y860">
        <f t="shared" si="26"/>
        <v>19</v>
      </c>
      <c r="Z860" t="str">
        <f t="shared" si="27"/>
        <v>Evening (18-23)</v>
      </c>
    </row>
    <row r="861" spans="1:26" x14ac:dyDescent="0.3">
      <c r="A861" t="s">
        <v>2161</v>
      </c>
      <c r="B861" t="s">
        <v>338</v>
      </c>
      <c r="C861" t="s">
        <v>180</v>
      </c>
      <c r="D861" t="s">
        <v>48</v>
      </c>
      <c r="E861" t="s">
        <v>72</v>
      </c>
      <c r="F861">
        <f ca="1">MONTH(Table1[[#This Row],[incident_datetime]])</f>
        <v>8</v>
      </c>
      <c r="G861">
        <f ca="1">YEAR(Table1[[#This Row],[incident_datetime]])</f>
        <v>2026</v>
      </c>
      <c r="H861" s="2">
        <f ca="1">TODAY()</f>
        <v>46250</v>
      </c>
      <c r="I861" t="s">
        <v>664</v>
      </c>
      <c r="J861" t="s">
        <v>33</v>
      </c>
      <c r="K861">
        <v>36</v>
      </c>
      <c r="L861" t="s">
        <v>59</v>
      </c>
      <c r="M861" t="s">
        <v>35</v>
      </c>
      <c r="N861" t="s">
        <v>1358</v>
      </c>
      <c r="O861">
        <v>11</v>
      </c>
      <c r="P861" t="s">
        <v>59</v>
      </c>
      <c r="Q861" t="s">
        <v>70</v>
      </c>
      <c r="R861" t="s">
        <v>139</v>
      </c>
      <c r="S861" t="s">
        <v>28</v>
      </c>
      <c r="T861" t="s">
        <v>270</v>
      </c>
      <c r="U861">
        <v>2</v>
      </c>
      <c r="V861" s="4">
        <v>11786.4</v>
      </c>
      <c r="W861" t="s">
        <v>110</v>
      </c>
      <c r="X861" cm="1">
        <f t="array" ref="X861">_xlfn.IFS(Table1[[#This Row],[severity]]="Critical", 4, Table1[[#This Row],[severity]]="High", 3, Table1[[#This Row],[severity]]="Medium", 2, TRUE, 1)</f>
        <v>2</v>
      </c>
      <c r="Y861">
        <f t="shared" ca="1" si="26"/>
        <v>0</v>
      </c>
      <c r="Z861" t="str">
        <f t="shared" ca="1" si="27"/>
        <v>Night (00-05)</v>
      </c>
    </row>
    <row r="862" spans="1:26" x14ac:dyDescent="0.3">
      <c r="A862" t="s">
        <v>2162</v>
      </c>
      <c r="B862" t="s">
        <v>306</v>
      </c>
      <c r="C862" t="s">
        <v>220</v>
      </c>
      <c r="D862" t="s">
        <v>77</v>
      </c>
      <c r="E862" t="s">
        <v>78</v>
      </c>
      <c r="F862">
        <f>MONTH(Table1[[#This Row],[incident_datetime]])</f>
        <v>4</v>
      </c>
      <c r="G862">
        <f>YEAR(Table1[[#This Row],[incident_datetime]])</f>
        <v>2020</v>
      </c>
      <c r="H862" s="1">
        <v>43926.804861111108</v>
      </c>
      <c r="I862" t="s">
        <v>142</v>
      </c>
      <c r="J862" t="s">
        <v>2163</v>
      </c>
      <c r="K862">
        <v>61</v>
      </c>
      <c r="L862" t="s">
        <v>43</v>
      </c>
      <c r="M862" t="s">
        <v>35</v>
      </c>
      <c r="N862" t="s">
        <v>2164</v>
      </c>
      <c r="O862">
        <v>31</v>
      </c>
      <c r="P862" t="s">
        <v>59</v>
      </c>
      <c r="Q862" t="s">
        <v>27</v>
      </c>
      <c r="R862" t="s">
        <v>109</v>
      </c>
      <c r="S862" t="s">
        <v>98</v>
      </c>
      <c r="T862" t="s">
        <v>270</v>
      </c>
      <c r="U862">
        <v>0</v>
      </c>
      <c r="V862" s="4">
        <v>34467.96</v>
      </c>
      <c r="W862" t="s">
        <v>110</v>
      </c>
      <c r="X862" cm="1">
        <f t="array" ref="X862">_xlfn.IFS(Table1[[#This Row],[severity]]="Critical", 4, Table1[[#This Row],[severity]]="High", 3, Table1[[#This Row],[severity]]="Medium", 2, TRUE, 1)</f>
        <v>4</v>
      </c>
      <c r="Y862">
        <f t="shared" si="26"/>
        <v>19</v>
      </c>
      <c r="Z862" t="str">
        <f t="shared" si="27"/>
        <v>Evening (18-23)</v>
      </c>
    </row>
    <row r="863" spans="1:26" x14ac:dyDescent="0.3">
      <c r="A863" t="s">
        <v>2165</v>
      </c>
      <c r="B863" t="s">
        <v>391</v>
      </c>
      <c r="C863" t="s">
        <v>220</v>
      </c>
      <c r="D863" t="s">
        <v>77</v>
      </c>
      <c r="E863" t="s">
        <v>23</v>
      </c>
      <c r="F863">
        <f>MONTH(Table1[[#This Row],[incident_datetime]])</f>
        <v>3</v>
      </c>
      <c r="G863">
        <f>YEAR(Table1[[#This Row],[incident_datetime]])</f>
        <v>2021</v>
      </c>
      <c r="H863" s="1">
        <v>44284.584710648145</v>
      </c>
      <c r="I863" t="s">
        <v>298</v>
      </c>
      <c r="J863" t="s">
        <v>2166</v>
      </c>
      <c r="K863">
        <v>52</v>
      </c>
      <c r="L863" t="s">
        <v>59</v>
      </c>
      <c r="M863" t="s">
        <v>41</v>
      </c>
      <c r="N863" t="s">
        <v>1501</v>
      </c>
      <c r="O863">
        <v>65</v>
      </c>
      <c r="P863" t="s">
        <v>43</v>
      </c>
      <c r="Q863" t="s">
        <v>27</v>
      </c>
      <c r="R863" t="s">
        <v>109</v>
      </c>
      <c r="S863" t="s">
        <v>61</v>
      </c>
      <c r="T863" t="s">
        <v>270</v>
      </c>
      <c r="U863">
        <v>3</v>
      </c>
      <c r="V863" s="4">
        <v>24772.17</v>
      </c>
      <c r="W863" t="s">
        <v>110</v>
      </c>
      <c r="X863" cm="1">
        <f t="array" ref="X863">_xlfn.IFS(Table1[[#This Row],[severity]]="Critical", 4, Table1[[#This Row],[severity]]="High", 3, Table1[[#This Row],[severity]]="Medium", 2, TRUE, 1)</f>
        <v>4</v>
      </c>
      <c r="Y863">
        <f t="shared" si="26"/>
        <v>14</v>
      </c>
      <c r="Z863" t="str">
        <f t="shared" si="27"/>
        <v>Afternoon (12-17)</v>
      </c>
    </row>
    <row r="864" spans="1:26" x14ac:dyDescent="0.3">
      <c r="A864" t="s">
        <v>2167</v>
      </c>
      <c r="B864" t="s">
        <v>935</v>
      </c>
      <c r="C864" t="s">
        <v>342</v>
      </c>
      <c r="D864" t="s">
        <v>48</v>
      </c>
      <c r="E864" t="s">
        <v>55</v>
      </c>
      <c r="F864">
        <f>MONTH(Table1[[#This Row],[incident_datetime]])</f>
        <v>11</v>
      </c>
      <c r="G864">
        <f>YEAR(Table1[[#This Row],[incident_datetime]])</f>
        <v>2022</v>
      </c>
      <c r="H864" s="1">
        <v>44873.481076388889</v>
      </c>
      <c r="I864" t="s">
        <v>79</v>
      </c>
      <c r="J864" t="s">
        <v>1213</v>
      </c>
      <c r="K864">
        <v>37</v>
      </c>
      <c r="L864" t="s">
        <v>43</v>
      </c>
      <c r="M864" t="s">
        <v>41</v>
      </c>
      <c r="N864" t="s">
        <v>2168</v>
      </c>
      <c r="O864">
        <v>58</v>
      </c>
      <c r="P864" t="s">
        <v>43</v>
      </c>
      <c r="Q864" t="s">
        <v>215</v>
      </c>
      <c r="R864" t="s">
        <v>97</v>
      </c>
      <c r="S864" t="s">
        <v>61</v>
      </c>
      <c r="T864" t="s">
        <v>62</v>
      </c>
      <c r="U864">
        <v>0</v>
      </c>
      <c r="V864">
        <v>0</v>
      </c>
      <c r="W864" t="s">
        <v>103</v>
      </c>
      <c r="X864" cm="1">
        <f t="array" ref="X864">_xlfn.IFS(Table1[[#This Row],[severity]]="Critical", 4, Table1[[#This Row],[severity]]="High", 3, Table1[[#This Row],[severity]]="Medium", 2, TRUE, 1)</f>
        <v>3</v>
      </c>
      <c r="Y864">
        <f t="shared" si="26"/>
        <v>11</v>
      </c>
      <c r="Z864" t="str">
        <f t="shared" si="27"/>
        <v>Morning (06-11)</v>
      </c>
    </row>
    <row r="865" spans="1:26" x14ac:dyDescent="0.3">
      <c r="A865" t="s">
        <v>2169</v>
      </c>
      <c r="B865" t="s">
        <v>507</v>
      </c>
      <c r="C865" t="s">
        <v>185</v>
      </c>
      <c r="D865" t="s">
        <v>65</v>
      </c>
      <c r="E865" t="s">
        <v>186</v>
      </c>
      <c r="F865">
        <f>MONTH(Table1[[#This Row],[incident_datetime]])</f>
        <v>10</v>
      </c>
      <c r="G865">
        <f>YEAR(Table1[[#This Row],[incident_datetime]])</f>
        <v>2024</v>
      </c>
      <c r="H865" s="1">
        <v>45586.026550925926</v>
      </c>
      <c r="I865" t="s">
        <v>181</v>
      </c>
      <c r="J865" t="s">
        <v>7102</v>
      </c>
      <c r="K865">
        <v>52</v>
      </c>
      <c r="L865" t="s">
        <v>43</v>
      </c>
      <c r="M865" t="s">
        <v>35</v>
      </c>
      <c r="N865" t="s">
        <v>571</v>
      </c>
      <c r="O865">
        <v>89</v>
      </c>
      <c r="P865" t="s">
        <v>59</v>
      </c>
      <c r="Q865" t="s">
        <v>215</v>
      </c>
      <c r="R865" t="s">
        <v>139</v>
      </c>
      <c r="S865" t="s">
        <v>98</v>
      </c>
      <c r="T865" t="s">
        <v>155</v>
      </c>
      <c r="U865">
        <v>4</v>
      </c>
      <c r="V865" s="4">
        <v>14166.77</v>
      </c>
      <c r="W865" t="s">
        <v>103</v>
      </c>
      <c r="X865" cm="1">
        <f t="array" ref="X865">_xlfn.IFS(Table1[[#This Row],[severity]]="Critical", 4, Table1[[#This Row],[severity]]="High", 3, Table1[[#This Row],[severity]]="Medium", 2, TRUE, 1)</f>
        <v>2</v>
      </c>
      <c r="Y865">
        <f t="shared" si="26"/>
        <v>0</v>
      </c>
      <c r="Z865" t="str">
        <f t="shared" si="27"/>
        <v>Night (00-05)</v>
      </c>
    </row>
    <row r="866" spans="1:26" x14ac:dyDescent="0.3">
      <c r="A866" t="s">
        <v>2170</v>
      </c>
      <c r="B866" t="s">
        <v>422</v>
      </c>
      <c r="C866" t="s">
        <v>220</v>
      </c>
      <c r="D866" t="s">
        <v>100</v>
      </c>
      <c r="E866" t="s">
        <v>55</v>
      </c>
      <c r="F866">
        <f>MONTH(Table1[[#This Row],[incident_datetime]])</f>
        <v>11</v>
      </c>
      <c r="G866">
        <f>YEAR(Table1[[#This Row],[incident_datetime]])</f>
        <v>2021</v>
      </c>
      <c r="H866" s="1">
        <v>44517.484131944446</v>
      </c>
      <c r="I866" t="s">
        <v>569</v>
      </c>
      <c r="J866" t="s">
        <v>2171</v>
      </c>
      <c r="K866">
        <v>16</v>
      </c>
      <c r="L866" t="s">
        <v>59</v>
      </c>
      <c r="M866" t="s">
        <v>107</v>
      </c>
      <c r="O866">
        <v>56</v>
      </c>
      <c r="P866" t="s">
        <v>59</v>
      </c>
      <c r="Q866" t="s">
        <v>215</v>
      </c>
      <c r="R866" t="s">
        <v>139</v>
      </c>
      <c r="S866" t="s">
        <v>28</v>
      </c>
      <c r="T866" t="s">
        <v>270</v>
      </c>
      <c r="U866">
        <v>2</v>
      </c>
      <c r="V866" s="4">
        <v>37082.15</v>
      </c>
      <c r="W866" t="s">
        <v>103</v>
      </c>
      <c r="X866" cm="1">
        <f t="array" ref="X866">_xlfn.IFS(Table1[[#This Row],[severity]]="Critical", 4, Table1[[#This Row],[severity]]="High", 3, Table1[[#This Row],[severity]]="Medium", 2, TRUE, 1)</f>
        <v>2</v>
      </c>
      <c r="Y866">
        <f t="shared" si="26"/>
        <v>11</v>
      </c>
      <c r="Z866" t="str">
        <f t="shared" si="27"/>
        <v>Morning (06-11)</v>
      </c>
    </row>
    <row r="867" spans="1:26" x14ac:dyDescent="0.3">
      <c r="A867" t="s">
        <v>2172</v>
      </c>
      <c r="B867" t="s">
        <v>685</v>
      </c>
      <c r="C867" t="s">
        <v>185</v>
      </c>
      <c r="D867" t="s">
        <v>88</v>
      </c>
      <c r="E867" t="s">
        <v>31</v>
      </c>
      <c r="F867">
        <f>MONTH(Table1[[#This Row],[incident_datetime]])</f>
        <v>7</v>
      </c>
      <c r="G867">
        <f>YEAR(Table1[[#This Row],[incident_datetime]])</f>
        <v>2023</v>
      </c>
      <c r="H867" s="1">
        <v>45134.24422453704</v>
      </c>
      <c r="I867" t="s">
        <v>986</v>
      </c>
      <c r="J867" t="s">
        <v>2173</v>
      </c>
      <c r="K867">
        <v>49</v>
      </c>
      <c r="L867" t="s">
        <v>59</v>
      </c>
      <c r="M867" t="s">
        <v>35</v>
      </c>
      <c r="N867" t="s">
        <v>2174</v>
      </c>
      <c r="O867">
        <v>53</v>
      </c>
      <c r="P867" t="s">
        <v>59</v>
      </c>
      <c r="Q867" t="s">
        <v>60</v>
      </c>
      <c r="R867" t="s">
        <v>109</v>
      </c>
      <c r="S867" t="s">
        <v>61</v>
      </c>
      <c r="T867" t="s">
        <v>62</v>
      </c>
      <c r="U867">
        <v>5</v>
      </c>
      <c r="V867" s="4">
        <v>13994.63</v>
      </c>
      <c r="W867" t="s">
        <v>110</v>
      </c>
      <c r="X867" cm="1">
        <f t="array" ref="X867">_xlfn.IFS(Table1[[#This Row],[severity]]="Critical", 4, Table1[[#This Row],[severity]]="High", 3, Table1[[#This Row],[severity]]="Medium", 2, TRUE, 1)</f>
        <v>4</v>
      </c>
      <c r="Y867">
        <f t="shared" si="26"/>
        <v>5</v>
      </c>
      <c r="Z867" t="str">
        <f t="shared" si="27"/>
        <v>Night (00-05)</v>
      </c>
    </row>
    <row r="868" spans="1:26" x14ac:dyDescent="0.3">
      <c r="A868" t="s">
        <v>2175</v>
      </c>
      <c r="B868" t="s">
        <v>391</v>
      </c>
      <c r="C868" t="s">
        <v>233</v>
      </c>
      <c r="D868" t="s">
        <v>88</v>
      </c>
      <c r="E868" t="s">
        <v>39</v>
      </c>
      <c r="F868">
        <f>MONTH(Table1[[#This Row],[incident_datetime]])</f>
        <v>1</v>
      </c>
      <c r="G868">
        <f>YEAR(Table1[[#This Row],[incident_datetime]])</f>
        <v>2019</v>
      </c>
      <c r="H868" s="1">
        <v>43491.033599537041</v>
      </c>
      <c r="I868" t="s">
        <v>774</v>
      </c>
      <c r="J868" t="s">
        <v>917</v>
      </c>
      <c r="K868">
        <v>24</v>
      </c>
      <c r="L868" t="s">
        <v>34</v>
      </c>
      <c r="M868" t="s">
        <v>107</v>
      </c>
      <c r="N868" t="s">
        <v>2176</v>
      </c>
      <c r="O868">
        <v>15</v>
      </c>
      <c r="P868" t="s">
        <v>43</v>
      </c>
      <c r="Q868" t="s">
        <v>60</v>
      </c>
      <c r="R868" t="s">
        <v>139</v>
      </c>
      <c r="S868" t="s">
        <v>132</v>
      </c>
      <c r="T868" t="s">
        <v>270</v>
      </c>
      <c r="U868">
        <v>1</v>
      </c>
      <c r="V868" s="4">
        <v>8689.4699999999993</v>
      </c>
      <c r="W868" t="s">
        <v>110</v>
      </c>
      <c r="X868" cm="1">
        <f t="array" ref="X868">_xlfn.IFS(Table1[[#This Row],[severity]]="Critical", 4, Table1[[#This Row],[severity]]="High", 3, Table1[[#This Row],[severity]]="Medium", 2, TRUE, 1)</f>
        <v>2</v>
      </c>
      <c r="Y868">
        <f t="shared" si="26"/>
        <v>0</v>
      </c>
      <c r="Z868" t="str">
        <f t="shared" si="27"/>
        <v>Night (00-05)</v>
      </c>
    </row>
    <row r="869" spans="1:26" x14ac:dyDescent="0.3">
      <c r="A869" t="s">
        <v>2177</v>
      </c>
      <c r="B869" t="s">
        <v>338</v>
      </c>
      <c r="C869" t="s">
        <v>342</v>
      </c>
      <c r="D869" t="s">
        <v>88</v>
      </c>
      <c r="E869" t="s">
        <v>23</v>
      </c>
      <c r="F869">
        <f>MONTH(Table1[[#This Row],[incident_datetime]])</f>
        <v>2</v>
      </c>
      <c r="G869">
        <f>YEAR(Table1[[#This Row],[incident_datetime]])</f>
        <v>2023</v>
      </c>
      <c r="H869" s="1">
        <v>44977.10765046296</v>
      </c>
      <c r="I869" t="s">
        <v>351</v>
      </c>
      <c r="J869" t="s">
        <v>2178</v>
      </c>
      <c r="K869">
        <v>24</v>
      </c>
      <c r="L869" t="s">
        <v>43</v>
      </c>
      <c r="M869" t="s">
        <v>107</v>
      </c>
      <c r="O869">
        <v>56</v>
      </c>
      <c r="P869" t="s">
        <v>59</v>
      </c>
      <c r="Q869" t="s">
        <v>27</v>
      </c>
      <c r="R869" t="s">
        <v>109</v>
      </c>
      <c r="S869" t="s">
        <v>28</v>
      </c>
      <c r="T869" t="s">
        <v>29</v>
      </c>
      <c r="U869">
        <v>4</v>
      </c>
      <c r="V869" s="4">
        <v>8740.76</v>
      </c>
      <c r="W869" t="s">
        <v>110</v>
      </c>
      <c r="X869" cm="1">
        <f t="array" ref="X869">_xlfn.IFS(Table1[[#This Row],[severity]]="Critical", 4, Table1[[#This Row],[severity]]="High", 3, Table1[[#This Row],[severity]]="Medium", 2, TRUE, 1)</f>
        <v>4</v>
      </c>
      <c r="Y869">
        <f t="shared" si="26"/>
        <v>2</v>
      </c>
      <c r="Z869" t="str">
        <f t="shared" si="27"/>
        <v>Night (00-05)</v>
      </c>
    </row>
    <row r="870" spans="1:26" x14ac:dyDescent="0.3">
      <c r="A870" t="s">
        <v>2179</v>
      </c>
      <c r="B870" t="s">
        <v>422</v>
      </c>
      <c r="C870" t="s">
        <v>135</v>
      </c>
      <c r="D870" t="s">
        <v>48</v>
      </c>
      <c r="E870" t="s">
        <v>112</v>
      </c>
      <c r="F870">
        <f>MONTH(Table1[[#This Row],[incident_datetime]])</f>
        <v>12</v>
      </c>
      <c r="G870">
        <f>YEAR(Table1[[#This Row],[incident_datetime]])</f>
        <v>2024</v>
      </c>
      <c r="H870" s="1">
        <v>45631.058171296296</v>
      </c>
      <c r="I870" t="s">
        <v>910</v>
      </c>
      <c r="J870" t="s">
        <v>2180</v>
      </c>
      <c r="K870">
        <v>18</v>
      </c>
      <c r="L870" t="s">
        <v>43</v>
      </c>
      <c r="M870" t="s">
        <v>35</v>
      </c>
      <c r="N870" t="s">
        <v>472</v>
      </c>
      <c r="O870">
        <v>81</v>
      </c>
      <c r="P870" t="s">
        <v>34</v>
      </c>
      <c r="Q870" t="s">
        <v>27</v>
      </c>
      <c r="R870" t="s">
        <v>139</v>
      </c>
      <c r="S870" t="s">
        <v>98</v>
      </c>
      <c r="T870" t="s">
        <v>155</v>
      </c>
      <c r="U870">
        <v>1</v>
      </c>
      <c r="V870" s="4">
        <v>3259.08</v>
      </c>
      <c r="W870" t="s">
        <v>103</v>
      </c>
      <c r="X870" cm="1">
        <f t="array" ref="X870">_xlfn.IFS(Table1[[#This Row],[severity]]="Critical", 4, Table1[[#This Row],[severity]]="High", 3, Table1[[#This Row],[severity]]="Medium", 2, TRUE, 1)</f>
        <v>2</v>
      </c>
      <c r="Y870">
        <f t="shared" si="26"/>
        <v>1</v>
      </c>
      <c r="Z870" t="str">
        <f t="shared" si="27"/>
        <v>Night (00-05)</v>
      </c>
    </row>
    <row r="871" spans="1:26" x14ac:dyDescent="0.3">
      <c r="A871" t="s">
        <v>2181</v>
      </c>
      <c r="B871" t="s">
        <v>685</v>
      </c>
      <c r="C871" t="s">
        <v>342</v>
      </c>
      <c r="D871" t="s">
        <v>48</v>
      </c>
      <c r="E871" t="s">
        <v>66</v>
      </c>
      <c r="F871">
        <f>MONTH(Table1[[#This Row],[incident_datetime]])</f>
        <v>2</v>
      </c>
      <c r="G871">
        <f>YEAR(Table1[[#This Row],[incident_datetime]])</f>
        <v>2022</v>
      </c>
      <c r="H871" s="1">
        <v>44614.880995370368</v>
      </c>
      <c r="I871" t="s">
        <v>347</v>
      </c>
      <c r="J871" t="s">
        <v>2182</v>
      </c>
      <c r="K871">
        <v>34</v>
      </c>
      <c r="L871" t="s">
        <v>59</v>
      </c>
      <c r="M871" t="s">
        <v>85</v>
      </c>
      <c r="N871" t="s">
        <v>1138</v>
      </c>
      <c r="O871">
        <v>78</v>
      </c>
      <c r="P871" t="s">
        <v>43</v>
      </c>
      <c r="Q871" t="s">
        <v>27</v>
      </c>
      <c r="R871" t="s">
        <v>139</v>
      </c>
      <c r="S871" t="s">
        <v>28</v>
      </c>
      <c r="T871" t="s">
        <v>155</v>
      </c>
      <c r="U871">
        <v>2</v>
      </c>
      <c r="V871" s="4">
        <v>38487.69</v>
      </c>
      <c r="W871" t="s">
        <v>103</v>
      </c>
      <c r="X871" cm="1">
        <f t="array" ref="X871">_xlfn.IFS(Table1[[#This Row],[severity]]="Critical", 4, Table1[[#This Row],[severity]]="High", 3, Table1[[#This Row],[severity]]="Medium", 2, TRUE, 1)</f>
        <v>2</v>
      </c>
      <c r="Y871">
        <f t="shared" si="26"/>
        <v>21</v>
      </c>
      <c r="Z871" t="str">
        <f t="shared" si="27"/>
        <v>Evening (18-23)</v>
      </c>
    </row>
    <row r="872" spans="1:26" x14ac:dyDescent="0.3">
      <c r="A872" t="s">
        <v>2183</v>
      </c>
      <c r="B872" t="s">
        <v>539</v>
      </c>
      <c r="C872" t="s">
        <v>686</v>
      </c>
      <c r="D872" t="s">
        <v>65</v>
      </c>
      <c r="E872" t="s">
        <v>39</v>
      </c>
      <c r="F872">
        <f>MONTH(Table1[[#This Row],[incident_datetime]])</f>
        <v>5</v>
      </c>
      <c r="G872">
        <f>YEAR(Table1[[#This Row],[incident_datetime]])</f>
        <v>2023</v>
      </c>
      <c r="H872" s="1">
        <v>45070.188113425924</v>
      </c>
      <c r="I872" t="s">
        <v>276</v>
      </c>
      <c r="J872" t="s">
        <v>1387</v>
      </c>
      <c r="K872">
        <v>62</v>
      </c>
      <c r="L872" t="s">
        <v>34</v>
      </c>
      <c r="M872" t="s">
        <v>35</v>
      </c>
      <c r="N872" t="s">
        <v>762</v>
      </c>
      <c r="O872">
        <v>38</v>
      </c>
      <c r="P872" t="s">
        <v>59</v>
      </c>
      <c r="Q872" t="s">
        <v>70</v>
      </c>
      <c r="R872" t="s">
        <v>109</v>
      </c>
      <c r="S872" t="s">
        <v>132</v>
      </c>
      <c r="T872" t="s">
        <v>29</v>
      </c>
      <c r="U872">
        <v>0</v>
      </c>
      <c r="V872">
        <v>0</v>
      </c>
      <c r="W872" t="s">
        <v>103</v>
      </c>
      <c r="X872" cm="1">
        <f t="array" ref="X872">_xlfn.IFS(Table1[[#This Row],[severity]]="Critical", 4, Table1[[#This Row],[severity]]="High", 3, Table1[[#This Row],[severity]]="Medium", 2, TRUE, 1)</f>
        <v>4</v>
      </c>
      <c r="Y872">
        <f t="shared" si="26"/>
        <v>4</v>
      </c>
      <c r="Z872" t="str">
        <f t="shared" si="27"/>
        <v>Night (00-05)</v>
      </c>
    </row>
    <row r="873" spans="1:26" x14ac:dyDescent="0.3">
      <c r="A873" t="s">
        <v>2184</v>
      </c>
      <c r="B873" t="s">
        <v>685</v>
      </c>
      <c r="C873" t="s">
        <v>686</v>
      </c>
      <c r="D873" t="s">
        <v>88</v>
      </c>
      <c r="E873" t="s">
        <v>55</v>
      </c>
      <c r="F873">
        <f ca="1">MONTH(Table1[[#This Row],[incident_datetime]])</f>
        <v>8</v>
      </c>
      <c r="G873">
        <f ca="1">YEAR(Table1[[#This Row],[incident_datetime]])</f>
        <v>2026</v>
      </c>
      <c r="H873" s="2">
        <f ca="1">TODAY()</f>
        <v>46250</v>
      </c>
      <c r="I873" t="s">
        <v>127</v>
      </c>
      <c r="J873" t="s">
        <v>1738</v>
      </c>
      <c r="K873">
        <v>29</v>
      </c>
      <c r="L873" t="s">
        <v>34</v>
      </c>
      <c r="M873" t="s">
        <v>85</v>
      </c>
      <c r="N873" t="s">
        <v>1117</v>
      </c>
      <c r="O873">
        <v>38</v>
      </c>
      <c r="P873" t="s">
        <v>59</v>
      </c>
      <c r="Q873" t="s">
        <v>27</v>
      </c>
      <c r="R873" t="s">
        <v>52</v>
      </c>
      <c r="S873" t="s">
        <v>61</v>
      </c>
      <c r="T873" t="s">
        <v>29</v>
      </c>
      <c r="U873">
        <v>0</v>
      </c>
      <c r="V873" s="4">
        <v>49228.959999999999</v>
      </c>
      <c r="W873" t="s">
        <v>103</v>
      </c>
      <c r="X873" cm="1">
        <f t="array" ref="X873">_xlfn.IFS(Table1[[#This Row],[severity]]="Critical", 4, Table1[[#This Row],[severity]]="High", 3, Table1[[#This Row],[severity]]="Medium", 2, TRUE, 1)</f>
        <v>1</v>
      </c>
      <c r="Y873">
        <f t="shared" ca="1" si="26"/>
        <v>0</v>
      </c>
      <c r="Z873" t="str">
        <f t="shared" ca="1" si="27"/>
        <v>Night (00-05)</v>
      </c>
    </row>
    <row r="874" spans="1:26" x14ac:dyDescent="0.3">
      <c r="A874" t="s">
        <v>2185</v>
      </c>
      <c r="B874" t="s">
        <v>676</v>
      </c>
      <c r="C874" t="s">
        <v>342</v>
      </c>
      <c r="D874" t="s">
        <v>22</v>
      </c>
      <c r="E874" t="s">
        <v>55</v>
      </c>
      <c r="F874">
        <f>MONTH(Table1[[#This Row],[incident_datetime]])</f>
        <v>11</v>
      </c>
      <c r="G874">
        <f>YEAR(Table1[[#This Row],[incident_datetime]])</f>
        <v>2022</v>
      </c>
      <c r="H874" s="1">
        <v>44867.939456018517</v>
      </c>
      <c r="I874" t="s">
        <v>79</v>
      </c>
      <c r="J874" t="s">
        <v>2186</v>
      </c>
      <c r="K874">
        <v>43</v>
      </c>
      <c r="L874" t="s">
        <v>59</v>
      </c>
      <c r="M874" t="s">
        <v>35</v>
      </c>
      <c r="N874" t="s">
        <v>499</v>
      </c>
      <c r="O874">
        <v>56</v>
      </c>
      <c r="P874" t="s">
        <v>43</v>
      </c>
      <c r="Q874" t="s">
        <v>116</v>
      </c>
      <c r="R874" t="s">
        <v>109</v>
      </c>
      <c r="S874" t="s">
        <v>98</v>
      </c>
      <c r="T874" t="s">
        <v>155</v>
      </c>
      <c r="U874">
        <v>0</v>
      </c>
      <c r="V874">
        <v>0</v>
      </c>
      <c r="W874" t="s">
        <v>110</v>
      </c>
      <c r="X874" cm="1">
        <f t="array" ref="X874">_xlfn.IFS(Table1[[#This Row],[severity]]="Critical", 4, Table1[[#This Row],[severity]]="High", 3, Table1[[#This Row],[severity]]="Medium", 2, TRUE, 1)</f>
        <v>4</v>
      </c>
      <c r="Y874">
        <f t="shared" si="26"/>
        <v>22</v>
      </c>
      <c r="Z874" t="str">
        <f t="shared" si="27"/>
        <v>Evening (18-23)</v>
      </c>
    </row>
    <row r="875" spans="1:26" x14ac:dyDescent="0.3">
      <c r="A875" t="s">
        <v>2187</v>
      </c>
      <c r="B875" t="s">
        <v>263</v>
      </c>
      <c r="C875" t="s">
        <v>258</v>
      </c>
      <c r="D875" t="s">
        <v>38</v>
      </c>
      <c r="E875" t="s">
        <v>112</v>
      </c>
      <c r="F875">
        <f>MONTH(Table1[[#This Row],[incident_datetime]])</f>
        <v>3</v>
      </c>
      <c r="G875">
        <f>YEAR(Table1[[#This Row],[incident_datetime]])</f>
        <v>2020</v>
      </c>
      <c r="H875" s="1">
        <v>43908.480115740742</v>
      </c>
      <c r="I875" t="s">
        <v>169</v>
      </c>
      <c r="J875" t="s">
        <v>2188</v>
      </c>
      <c r="K875">
        <v>50</v>
      </c>
      <c r="L875" t="s">
        <v>59</v>
      </c>
      <c r="M875" t="s">
        <v>35</v>
      </c>
      <c r="N875" t="s">
        <v>1030</v>
      </c>
      <c r="O875">
        <v>54</v>
      </c>
      <c r="P875" t="s">
        <v>59</v>
      </c>
      <c r="Q875" t="s">
        <v>70</v>
      </c>
      <c r="R875" t="s">
        <v>139</v>
      </c>
      <c r="S875" t="s">
        <v>61</v>
      </c>
      <c r="T875" t="s">
        <v>155</v>
      </c>
      <c r="U875">
        <v>4</v>
      </c>
      <c r="V875" s="4">
        <v>24470.73</v>
      </c>
      <c r="W875" t="s">
        <v>110</v>
      </c>
      <c r="X875" cm="1">
        <f t="array" ref="X875">_xlfn.IFS(Table1[[#This Row],[severity]]="Critical", 4, Table1[[#This Row],[severity]]="High", 3, Table1[[#This Row],[severity]]="Medium", 2, TRUE, 1)</f>
        <v>2</v>
      </c>
      <c r="Y875">
        <f t="shared" si="26"/>
        <v>11</v>
      </c>
      <c r="Z875" t="str">
        <f t="shared" si="27"/>
        <v>Morning (06-11)</v>
      </c>
    </row>
    <row r="876" spans="1:26" x14ac:dyDescent="0.3">
      <c r="A876" t="s">
        <v>2189</v>
      </c>
      <c r="B876" t="s">
        <v>507</v>
      </c>
      <c r="C876" t="s">
        <v>258</v>
      </c>
      <c r="D876" t="s">
        <v>88</v>
      </c>
      <c r="E876" t="s">
        <v>186</v>
      </c>
      <c r="F876">
        <f>MONTH(Table1[[#This Row],[incident_datetime]])</f>
        <v>5</v>
      </c>
      <c r="G876">
        <f>YEAR(Table1[[#This Row],[incident_datetime]])</f>
        <v>2018</v>
      </c>
      <c r="H876" s="1">
        <v>43226.253657407404</v>
      </c>
      <c r="I876" t="s">
        <v>1797</v>
      </c>
      <c r="J876" t="s">
        <v>2190</v>
      </c>
      <c r="K876">
        <v>69</v>
      </c>
      <c r="L876" t="s">
        <v>59</v>
      </c>
      <c r="M876" t="s">
        <v>34</v>
      </c>
      <c r="N876" t="s">
        <v>2191</v>
      </c>
      <c r="O876">
        <v>73</v>
      </c>
      <c r="P876" t="s">
        <v>43</v>
      </c>
      <c r="Q876" t="s">
        <v>27</v>
      </c>
      <c r="R876" t="s">
        <v>97</v>
      </c>
      <c r="S876" t="s">
        <v>98</v>
      </c>
      <c r="T876" t="s">
        <v>270</v>
      </c>
      <c r="U876">
        <v>2</v>
      </c>
      <c r="V876" s="4">
        <v>49322.25</v>
      </c>
      <c r="W876" t="s">
        <v>103</v>
      </c>
      <c r="X876" cm="1">
        <f t="array" ref="X876">_xlfn.IFS(Table1[[#This Row],[severity]]="Critical", 4, Table1[[#This Row],[severity]]="High", 3, Table1[[#This Row],[severity]]="Medium", 2, TRUE, 1)</f>
        <v>3</v>
      </c>
      <c r="Y876">
        <f t="shared" si="26"/>
        <v>6</v>
      </c>
      <c r="Z876" t="str">
        <f t="shared" si="27"/>
        <v>Morning (06-11)</v>
      </c>
    </row>
    <row r="877" spans="1:26" x14ac:dyDescent="0.3">
      <c r="A877" t="s">
        <v>2192</v>
      </c>
      <c r="B877" t="s">
        <v>7101</v>
      </c>
      <c r="C877" t="s">
        <v>342</v>
      </c>
      <c r="D877" t="s">
        <v>77</v>
      </c>
      <c r="E877" t="s">
        <v>55</v>
      </c>
      <c r="F877">
        <f>MONTH(Table1[[#This Row],[incident_datetime]])</f>
        <v>8</v>
      </c>
      <c r="G877">
        <f>YEAR(Table1[[#This Row],[incident_datetime]])</f>
        <v>2021</v>
      </c>
      <c r="H877" s="1">
        <v>44417.800787037035</v>
      </c>
      <c r="I877" t="s">
        <v>657</v>
      </c>
      <c r="J877" t="s">
        <v>2193</v>
      </c>
      <c r="K877">
        <v>48</v>
      </c>
      <c r="L877" t="s">
        <v>59</v>
      </c>
      <c r="M877" t="s">
        <v>35</v>
      </c>
      <c r="N877" t="s">
        <v>1014</v>
      </c>
      <c r="O877">
        <v>21</v>
      </c>
      <c r="P877" t="s">
        <v>59</v>
      </c>
      <c r="Q877" t="s">
        <v>27</v>
      </c>
      <c r="R877" t="s">
        <v>97</v>
      </c>
      <c r="S877" t="s">
        <v>98</v>
      </c>
      <c r="T877" t="s">
        <v>62</v>
      </c>
      <c r="U877">
        <v>5</v>
      </c>
      <c r="V877" s="4">
        <v>28395.82</v>
      </c>
      <c r="W877" t="s">
        <v>103</v>
      </c>
      <c r="X877" cm="1">
        <f t="array" ref="X877">_xlfn.IFS(Table1[[#This Row],[severity]]="Critical", 4, Table1[[#This Row],[severity]]="High", 3, Table1[[#This Row],[severity]]="Medium", 2, TRUE, 1)</f>
        <v>3</v>
      </c>
      <c r="Y877">
        <f t="shared" si="26"/>
        <v>19</v>
      </c>
      <c r="Z877" t="str">
        <f t="shared" si="27"/>
        <v>Evening (18-23)</v>
      </c>
    </row>
    <row r="878" spans="1:26" x14ac:dyDescent="0.3">
      <c r="A878" t="s">
        <v>2194</v>
      </c>
      <c r="B878" t="s">
        <v>382</v>
      </c>
      <c r="C878" t="s">
        <v>258</v>
      </c>
      <c r="D878" t="s">
        <v>38</v>
      </c>
      <c r="E878" t="s">
        <v>186</v>
      </c>
      <c r="F878">
        <f ca="1">MONTH(Table1[[#This Row],[incident_datetime]])</f>
        <v>8</v>
      </c>
      <c r="G878">
        <f ca="1">YEAR(Table1[[#This Row],[incident_datetime]])</f>
        <v>2026</v>
      </c>
      <c r="H878" s="2">
        <f ca="1">TODAY()</f>
        <v>46250</v>
      </c>
      <c r="I878" t="s">
        <v>385</v>
      </c>
      <c r="J878" t="s">
        <v>7102</v>
      </c>
      <c r="K878">
        <v>52</v>
      </c>
      <c r="L878" t="s">
        <v>43</v>
      </c>
      <c r="M878" t="s">
        <v>35</v>
      </c>
      <c r="N878" t="s">
        <v>1477</v>
      </c>
      <c r="O878">
        <v>56</v>
      </c>
      <c r="P878" t="s">
        <v>59</v>
      </c>
      <c r="Q878" t="s">
        <v>27</v>
      </c>
      <c r="R878" t="s">
        <v>139</v>
      </c>
      <c r="S878" t="s">
        <v>132</v>
      </c>
      <c r="T878" t="s">
        <v>29</v>
      </c>
      <c r="U878">
        <v>2</v>
      </c>
      <c r="V878" s="4">
        <v>10370.549999999999</v>
      </c>
      <c r="W878" t="s">
        <v>110</v>
      </c>
      <c r="X878" cm="1">
        <f t="array" ref="X878">_xlfn.IFS(Table1[[#This Row],[severity]]="Critical", 4, Table1[[#This Row],[severity]]="High", 3, Table1[[#This Row],[severity]]="Medium", 2, TRUE, 1)</f>
        <v>2</v>
      </c>
      <c r="Y878">
        <f t="shared" ca="1" si="26"/>
        <v>0</v>
      </c>
      <c r="Z878" t="str">
        <f t="shared" ca="1" si="27"/>
        <v>Night (00-05)</v>
      </c>
    </row>
    <row r="879" spans="1:26" x14ac:dyDescent="0.3">
      <c r="A879" t="s">
        <v>2195</v>
      </c>
      <c r="B879" t="s">
        <v>598</v>
      </c>
      <c r="C879" t="s">
        <v>180</v>
      </c>
      <c r="D879" t="s">
        <v>100</v>
      </c>
      <c r="E879" t="s">
        <v>112</v>
      </c>
      <c r="F879">
        <f>MONTH(Table1[[#This Row],[incident_datetime]])</f>
        <v>6</v>
      </c>
      <c r="G879">
        <f>YEAR(Table1[[#This Row],[incident_datetime]])</f>
        <v>2021</v>
      </c>
      <c r="H879" s="1">
        <v>44356.924016203702</v>
      </c>
      <c r="I879" t="s">
        <v>501</v>
      </c>
      <c r="J879" t="s">
        <v>1122</v>
      </c>
      <c r="K879">
        <v>45</v>
      </c>
      <c r="L879" t="s">
        <v>43</v>
      </c>
      <c r="M879" t="s">
        <v>35</v>
      </c>
      <c r="N879" t="s">
        <v>564</v>
      </c>
      <c r="O879">
        <v>46</v>
      </c>
      <c r="P879" t="s">
        <v>59</v>
      </c>
      <c r="Q879" t="s">
        <v>116</v>
      </c>
      <c r="R879" t="s">
        <v>109</v>
      </c>
      <c r="S879" t="s">
        <v>61</v>
      </c>
      <c r="T879" t="s">
        <v>155</v>
      </c>
      <c r="U879">
        <v>4</v>
      </c>
      <c r="V879" s="4">
        <v>37392.57</v>
      </c>
      <c r="W879" t="s">
        <v>110</v>
      </c>
      <c r="X879" cm="1">
        <f t="array" ref="X879">_xlfn.IFS(Table1[[#This Row],[severity]]="Critical", 4, Table1[[#This Row],[severity]]="High", 3, Table1[[#This Row],[severity]]="Medium", 2, TRUE, 1)</f>
        <v>4</v>
      </c>
      <c r="Y879">
        <f t="shared" si="26"/>
        <v>22</v>
      </c>
      <c r="Z879" t="str">
        <f t="shared" si="27"/>
        <v>Evening (18-23)</v>
      </c>
    </row>
    <row r="880" spans="1:26" x14ac:dyDescent="0.3">
      <c r="A880" t="s">
        <v>2196</v>
      </c>
      <c r="B880" t="s">
        <v>242</v>
      </c>
      <c r="C880" t="s">
        <v>258</v>
      </c>
      <c r="D880" t="s">
        <v>88</v>
      </c>
      <c r="E880" t="s">
        <v>186</v>
      </c>
      <c r="F880">
        <f>MONTH(Table1[[#This Row],[incident_datetime]])</f>
        <v>2</v>
      </c>
      <c r="G880">
        <f>YEAR(Table1[[#This Row],[incident_datetime]])</f>
        <v>2021</v>
      </c>
      <c r="H880" s="1">
        <v>44250.839328703703</v>
      </c>
      <c r="I880" t="s">
        <v>289</v>
      </c>
      <c r="J880" t="s">
        <v>2197</v>
      </c>
      <c r="K880">
        <v>52</v>
      </c>
      <c r="L880" t="s">
        <v>59</v>
      </c>
      <c r="M880" t="s">
        <v>85</v>
      </c>
      <c r="N880" t="s">
        <v>492</v>
      </c>
      <c r="O880">
        <v>63</v>
      </c>
      <c r="P880" t="s">
        <v>59</v>
      </c>
      <c r="Q880" t="s">
        <v>27</v>
      </c>
      <c r="R880" t="s">
        <v>139</v>
      </c>
      <c r="S880" t="s">
        <v>98</v>
      </c>
      <c r="T880" t="s">
        <v>62</v>
      </c>
      <c r="U880">
        <v>3</v>
      </c>
      <c r="V880" s="4">
        <v>20710.740000000002</v>
      </c>
      <c r="W880" t="s">
        <v>110</v>
      </c>
      <c r="X880" cm="1">
        <f t="array" ref="X880">_xlfn.IFS(Table1[[#This Row],[severity]]="Critical", 4, Table1[[#This Row],[severity]]="High", 3, Table1[[#This Row],[severity]]="Medium", 2, TRUE, 1)</f>
        <v>2</v>
      </c>
      <c r="Y880">
        <f t="shared" si="26"/>
        <v>20</v>
      </c>
      <c r="Z880" t="str">
        <f t="shared" si="27"/>
        <v>Evening (18-23)</v>
      </c>
    </row>
    <row r="881" spans="1:26" x14ac:dyDescent="0.3">
      <c r="A881" t="s">
        <v>2198</v>
      </c>
      <c r="B881" t="s">
        <v>267</v>
      </c>
      <c r="C881" t="s">
        <v>686</v>
      </c>
      <c r="D881" t="s">
        <v>38</v>
      </c>
      <c r="E881" t="s">
        <v>72</v>
      </c>
      <c r="F881">
        <f>MONTH(Table1[[#This Row],[incident_datetime]])</f>
        <v>8</v>
      </c>
      <c r="G881">
        <f>YEAR(Table1[[#This Row],[incident_datetime]])</f>
        <v>2021</v>
      </c>
      <c r="H881" s="1">
        <v>44423.810740740744</v>
      </c>
      <c r="I881" t="s">
        <v>1305</v>
      </c>
      <c r="J881" t="s">
        <v>2199</v>
      </c>
      <c r="K881">
        <v>49</v>
      </c>
      <c r="L881" t="s">
        <v>43</v>
      </c>
      <c r="M881" t="s">
        <v>85</v>
      </c>
      <c r="N881" t="s">
        <v>1036</v>
      </c>
      <c r="O881">
        <v>44</v>
      </c>
      <c r="P881" t="s">
        <v>34</v>
      </c>
      <c r="Q881" t="s">
        <v>27</v>
      </c>
      <c r="R881" t="s">
        <v>139</v>
      </c>
      <c r="S881" t="s">
        <v>28</v>
      </c>
      <c r="T881" t="s">
        <v>29</v>
      </c>
      <c r="U881">
        <v>4</v>
      </c>
      <c r="V881" s="4">
        <v>39392.26</v>
      </c>
      <c r="W881" t="s">
        <v>110</v>
      </c>
      <c r="X881" cm="1">
        <f t="array" ref="X881">_xlfn.IFS(Table1[[#This Row],[severity]]="Critical", 4, Table1[[#This Row],[severity]]="High", 3, Table1[[#This Row],[severity]]="Medium", 2, TRUE, 1)</f>
        <v>2</v>
      </c>
      <c r="Y881">
        <f t="shared" si="26"/>
        <v>19</v>
      </c>
      <c r="Z881" t="str">
        <f t="shared" si="27"/>
        <v>Evening (18-23)</v>
      </c>
    </row>
    <row r="882" spans="1:26" x14ac:dyDescent="0.3">
      <c r="A882" t="s">
        <v>2200</v>
      </c>
      <c r="B882" t="s">
        <v>523</v>
      </c>
      <c r="C882" t="s">
        <v>233</v>
      </c>
      <c r="D882" t="s">
        <v>48</v>
      </c>
      <c r="E882" t="s">
        <v>39</v>
      </c>
      <c r="F882">
        <f>MONTH(Table1[[#This Row],[incident_datetime]])</f>
        <v>4</v>
      </c>
      <c r="G882">
        <f>YEAR(Table1[[#This Row],[incident_datetime]])</f>
        <v>2021</v>
      </c>
      <c r="H882" s="1">
        <v>44302.605104166665</v>
      </c>
      <c r="I882" t="s">
        <v>1305</v>
      </c>
      <c r="J882" t="s">
        <v>2201</v>
      </c>
      <c r="K882">
        <v>45</v>
      </c>
      <c r="L882" t="s">
        <v>43</v>
      </c>
      <c r="M882" t="s">
        <v>35</v>
      </c>
      <c r="N882" t="s">
        <v>2202</v>
      </c>
      <c r="O882">
        <v>32</v>
      </c>
      <c r="P882" t="s">
        <v>59</v>
      </c>
      <c r="Q882" t="s">
        <v>27</v>
      </c>
      <c r="R882" t="s">
        <v>52</v>
      </c>
      <c r="S882" t="s">
        <v>132</v>
      </c>
      <c r="T882" t="s">
        <v>62</v>
      </c>
      <c r="U882">
        <v>0</v>
      </c>
      <c r="V882" s="4">
        <v>249.32</v>
      </c>
      <c r="W882" t="s">
        <v>110</v>
      </c>
      <c r="X882" cm="1">
        <f t="array" ref="X882">_xlfn.IFS(Table1[[#This Row],[severity]]="Critical", 4, Table1[[#This Row],[severity]]="High", 3, Table1[[#This Row],[severity]]="Medium", 2, TRUE, 1)</f>
        <v>1</v>
      </c>
      <c r="Y882">
        <f t="shared" si="26"/>
        <v>14</v>
      </c>
      <c r="Z882" t="str">
        <f t="shared" si="27"/>
        <v>Afternoon (12-17)</v>
      </c>
    </row>
    <row r="883" spans="1:26" x14ac:dyDescent="0.3">
      <c r="A883" t="s">
        <v>2203</v>
      </c>
      <c r="B883" t="s">
        <v>676</v>
      </c>
      <c r="C883" t="s">
        <v>686</v>
      </c>
      <c r="D883" t="s">
        <v>65</v>
      </c>
      <c r="E883" t="s">
        <v>39</v>
      </c>
      <c r="F883">
        <f>MONTH(Table1[[#This Row],[incident_datetime]])</f>
        <v>9</v>
      </c>
      <c r="G883">
        <f>YEAR(Table1[[#This Row],[incident_datetime]])</f>
        <v>2018</v>
      </c>
      <c r="H883" s="1">
        <v>43363.226203703707</v>
      </c>
      <c r="I883" t="s">
        <v>1020</v>
      </c>
      <c r="J883" t="s">
        <v>2204</v>
      </c>
      <c r="K883">
        <v>39</v>
      </c>
      <c r="L883" t="s">
        <v>59</v>
      </c>
      <c r="M883" t="s">
        <v>35</v>
      </c>
      <c r="N883" t="s">
        <v>2205</v>
      </c>
      <c r="O883">
        <v>83</v>
      </c>
      <c r="P883" t="s">
        <v>59</v>
      </c>
      <c r="Q883" t="s">
        <v>215</v>
      </c>
      <c r="R883" t="s">
        <v>52</v>
      </c>
      <c r="S883" t="s">
        <v>98</v>
      </c>
      <c r="T883" t="s">
        <v>62</v>
      </c>
      <c r="U883">
        <v>0</v>
      </c>
      <c r="V883" s="4">
        <v>23811.599999999999</v>
      </c>
      <c r="W883" t="s">
        <v>110</v>
      </c>
      <c r="X883" cm="1">
        <f t="array" ref="X883">_xlfn.IFS(Table1[[#This Row],[severity]]="Critical", 4, Table1[[#This Row],[severity]]="High", 3, Table1[[#This Row],[severity]]="Medium", 2, TRUE, 1)</f>
        <v>1</v>
      </c>
      <c r="Y883">
        <f t="shared" si="26"/>
        <v>5</v>
      </c>
      <c r="Z883" t="str">
        <f t="shared" si="27"/>
        <v>Night (00-05)</v>
      </c>
    </row>
    <row r="884" spans="1:26" x14ac:dyDescent="0.3">
      <c r="A884" t="s">
        <v>2206</v>
      </c>
      <c r="B884" t="s">
        <v>242</v>
      </c>
      <c r="C884" t="s">
        <v>342</v>
      </c>
      <c r="D884" t="s">
        <v>22</v>
      </c>
      <c r="E884" t="s">
        <v>112</v>
      </c>
      <c r="F884">
        <f ca="1">MONTH(Table1[[#This Row],[incident_datetime]])</f>
        <v>8</v>
      </c>
      <c r="G884">
        <f ca="1">YEAR(Table1[[#This Row],[incident_datetime]])</f>
        <v>2026</v>
      </c>
      <c r="H884" s="2">
        <f ca="1">TODAY()</f>
        <v>46250</v>
      </c>
      <c r="I884" t="s">
        <v>152</v>
      </c>
      <c r="J884" t="s">
        <v>7102</v>
      </c>
      <c r="K884">
        <v>52</v>
      </c>
      <c r="L884" t="s">
        <v>43</v>
      </c>
      <c r="M884" t="s">
        <v>35</v>
      </c>
      <c r="N884" t="s">
        <v>766</v>
      </c>
      <c r="O884">
        <v>34</v>
      </c>
      <c r="P884" t="s">
        <v>34</v>
      </c>
      <c r="Q884" t="s">
        <v>70</v>
      </c>
      <c r="R884" t="s">
        <v>52</v>
      </c>
      <c r="S884" t="s">
        <v>98</v>
      </c>
      <c r="T884" t="s">
        <v>62</v>
      </c>
      <c r="U884">
        <v>3</v>
      </c>
      <c r="V884" s="4">
        <v>20210.61</v>
      </c>
      <c r="W884" t="s">
        <v>103</v>
      </c>
      <c r="X884" cm="1">
        <f t="array" ref="X884">_xlfn.IFS(Table1[[#This Row],[severity]]="Critical", 4, Table1[[#This Row],[severity]]="High", 3, Table1[[#This Row],[severity]]="Medium", 2, TRUE, 1)</f>
        <v>1</v>
      </c>
      <c r="Y884">
        <f t="shared" ca="1" si="26"/>
        <v>0</v>
      </c>
      <c r="Z884" t="str">
        <f t="shared" ca="1" si="27"/>
        <v>Night (00-05)</v>
      </c>
    </row>
    <row r="885" spans="1:26" x14ac:dyDescent="0.3">
      <c r="A885" t="s">
        <v>2207</v>
      </c>
      <c r="B885" t="s">
        <v>1173</v>
      </c>
      <c r="C885" t="s">
        <v>220</v>
      </c>
      <c r="D885" t="s">
        <v>22</v>
      </c>
      <c r="E885" t="s">
        <v>39</v>
      </c>
      <c r="F885">
        <f>MONTH(Table1[[#This Row],[incident_datetime]])</f>
        <v>2</v>
      </c>
      <c r="G885">
        <f>YEAR(Table1[[#This Row],[incident_datetime]])</f>
        <v>2022</v>
      </c>
      <c r="H885" s="1">
        <v>44595.003807870373</v>
      </c>
      <c r="I885" t="s">
        <v>475</v>
      </c>
      <c r="J885" t="s">
        <v>1834</v>
      </c>
      <c r="K885">
        <v>52</v>
      </c>
      <c r="L885" t="s">
        <v>43</v>
      </c>
      <c r="M885" t="s">
        <v>34</v>
      </c>
      <c r="N885" t="s">
        <v>2208</v>
      </c>
      <c r="O885">
        <v>56</v>
      </c>
      <c r="P885" t="s">
        <v>43</v>
      </c>
      <c r="Q885" t="s">
        <v>27</v>
      </c>
      <c r="R885" t="s">
        <v>139</v>
      </c>
      <c r="S885" t="s">
        <v>28</v>
      </c>
      <c r="T885" t="s">
        <v>29</v>
      </c>
      <c r="U885">
        <v>0</v>
      </c>
      <c r="V885" s="4">
        <v>28670.04</v>
      </c>
      <c r="W885" t="s">
        <v>103</v>
      </c>
      <c r="X885" cm="1">
        <f t="array" ref="X885">_xlfn.IFS(Table1[[#This Row],[severity]]="Critical", 4, Table1[[#This Row],[severity]]="High", 3, Table1[[#This Row],[severity]]="Medium", 2, TRUE, 1)</f>
        <v>2</v>
      </c>
      <c r="Y885">
        <f t="shared" si="26"/>
        <v>0</v>
      </c>
      <c r="Z885" t="str">
        <f t="shared" si="27"/>
        <v>Night (00-05)</v>
      </c>
    </row>
    <row r="886" spans="1:26" x14ac:dyDescent="0.3">
      <c r="A886" t="s">
        <v>2209</v>
      </c>
      <c r="B886" t="s">
        <v>242</v>
      </c>
      <c r="C886" t="s">
        <v>180</v>
      </c>
      <c r="D886" t="s">
        <v>38</v>
      </c>
      <c r="E886" t="s">
        <v>66</v>
      </c>
      <c r="F886">
        <f>MONTH(Table1[[#This Row],[incident_datetime]])</f>
        <v>4</v>
      </c>
      <c r="G886">
        <f>YEAR(Table1[[#This Row],[incident_datetime]])</f>
        <v>2019</v>
      </c>
      <c r="H886" s="1">
        <v>43560.29892361111</v>
      </c>
      <c r="I886" t="s">
        <v>910</v>
      </c>
      <c r="J886" t="s">
        <v>1510</v>
      </c>
      <c r="K886">
        <v>48</v>
      </c>
      <c r="L886" t="s">
        <v>43</v>
      </c>
      <c r="M886" t="s">
        <v>35</v>
      </c>
      <c r="N886" t="s">
        <v>2094</v>
      </c>
      <c r="O886">
        <v>65</v>
      </c>
      <c r="P886" t="s">
        <v>59</v>
      </c>
      <c r="Q886" t="s">
        <v>27</v>
      </c>
      <c r="R886" t="s">
        <v>139</v>
      </c>
      <c r="S886" t="s">
        <v>98</v>
      </c>
      <c r="T886" t="s">
        <v>29</v>
      </c>
      <c r="U886">
        <v>2</v>
      </c>
      <c r="V886" s="4">
        <v>8238.65</v>
      </c>
      <c r="W886" t="s">
        <v>103</v>
      </c>
      <c r="X886" cm="1">
        <f t="array" ref="X886">_xlfn.IFS(Table1[[#This Row],[severity]]="Critical", 4, Table1[[#This Row],[severity]]="High", 3, Table1[[#This Row],[severity]]="Medium", 2, TRUE, 1)</f>
        <v>2</v>
      </c>
      <c r="Y886">
        <f t="shared" si="26"/>
        <v>7</v>
      </c>
      <c r="Z886" t="str">
        <f t="shared" si="27"/>
        <v>Morning (06-11)</v>
      </c>
    </row>
    <row r="887" spans="1:26" x14ac:dyDescent="0.3">
      <c r="A887" t="s">
        <v>2210</v>
      </c>
      <c r="B887" t="s">
        <v>7101</v>
      </c>
      <c r="C887" t="s">
        <v>562</v>
      </c>
      <c r="D887" t="s">
        <v>77</v>
      </c>
      <c r="E887" t="s">
        <v>112</v>
      </c>
      <c r="F887">
        <f ca="1">MONTH(Table1[[#This Row],[incident_datetime]])</f>
        <v>8</v>
      </c>
      <c r="G887">
        <f ca="1">YEAR(Table1[[#This Row],[incident_datetime]])</f>
        <v>2026</v>
      </c>
      <c r="H887" s="2">
        <f ca="1">TODAY()</f>
        <v>46250</v>
      </c>
      <c r="I887" t="s">
        <v>217</v>
      </c>
      <c r="J887" t="s">
        <v>296</v>
      </c>
      <c r="K887">
        <v>68</v>
      </c>
      <c r="L887" t="s">
        <v>43</v>
      </c>
      <c r="M887" t="s">
        <v>41</v>
      </c>
      <c r="N887" t="s">
        <v>2211</v>
      </c>
      <c r="O887">
        <v>50</v>
      </c>
      <c r="P887" t="s">
        <v>43</v>
      </c>
      <c r="Q887" t="s">
        <v>27</v>
      </c>
      <c r="R887" t="s">
        <v>52</v>
      </c>
      <c r="S887" t="s">
        <v>132</v>
      </c>
      <c r="T887" t="s">
        <v>62</v>
      </c>
      <c r="U887">
        <v>3</v>
      </c>
      <c r="V887" s="4">
        <v>43049.13</v>
      </c>
      <c r="W887" t="s">
        <v>110</v>
      </c>
      <c r="X887" cm="1">
        <f t="array" ref="X887">_xlfn.IFS(Table1[[#This Row],[severity]]="Critical", 4, Table1[[#This Row],[severity]]="High", 3, Table1[[#This Row],[severity]]="Medium", 2, TRUE, 1)</f>
        <v>1</v>
      </c>
      <c r="Y887">
        <f t="shared" ca="1" si="26"/>
        <v>0</v>
      </c>
      <c r="Z887" t="str">
        <f t="shared" ca="1" si="27"/>
        <v>Night (00-05)</v>
      </c>
    </row>
    <row r="888" spans="1:26" x14ac:dyDescent="0.3">
      <c r="A888" t="s">
        <v>2212</v>
      </c>
      <c r="B888" t="s">
        <v>165</v>
      </c>
      <c r="C888" t="s">
        <v>185</v>
      </c>
      <c r="D888" t="s">
        <v>77</v>
      </c>
      <c r="E888" t="s">
        <v>78</v>
      </c>
      <c r="F888">
        <f>MONTH(Table1[[#This Row],[incident_datetime]])</f>
        <v>11</v>
      </c>
      <c r="G888">
        <f>YEAR(Table1[[#This Row],[incident_datetime]])</f>
        <v>2021</v>
      </c>
      <c r="H888" s="1">
        <v>44523.95722222222</v>
      </c>
      <c r="I888" t="s">
        <v>986</v>
      </c>
      <c r="J888" t="s">
        <v>7102</v>
      </c>
      <c r="K888">
        <v>52</v>
      </c>
      <c r="L888" t="s">
        <v>43</v>
      </c>
      <c r="M888" t="s">
        <v>35</v>
      </c>
      <c r="N888" t="s">
        <v>2213</v>
      </c>
      <c r="O888">
        <v>63</v>
      </c>
      <c r="P888" t="s">
        <v>59</v>
      </c>
      <c r="Q888" t="s">
        <v>27</v>
      </c>
      <c r="R888" t="s">
        <v>52</v>
      </c>
      <c r="S888" t="s">
        <v>61</v>
      </c>
      <c r="T888" t="s">
        <v>155</v>
      </c>
      <c r="U888">
        <v>4</v>
      </c>
      <c r="V888" s="4">
        <v>49503.199999999997</v>
      </c>
      <c r="W888" t="s">
        <v>110</v>
      </c>
      <c r="X888" cm="1">
        <f t="array" ref="X888">_xlfn.IFS(Table1[[#This Row],[severity]]="Critical", 4, Table1[[#This Row],[severity]]="High", 3, Table1[[#This Row],[severity]]="Medium", 2, TRUE, 1)</f>
        <v>1</v>
      </c>
      <c r="Y888">
        <f t="shared" si="26"/>
        <v>22</v>
      </c>
      <c r="Z888" t="str">
        <f t="shared" si="27"/>
        <v>Evening (18-23)</v>
      </c>
    </row>
    <row r="889" spans="1:26" x14ac:dyDescent="0.3">
      <c r="A889" t="s">
        <v>2214</v>
      </c>
      <c r="B889" t="s">
        <v>250</v>
      </c>
      <c r="C889" t="s">
        <v>342</v>
      </c>
      <c r="D889" t="s">
        <v>88</v>
      </c>
      <c r="E889" t="s">
        <v>31</v>
      </c>
      <c r="F889">
        <f>MONTH(Table1[[#This Row],[incident_datetime]])</f>
        <v>3</v>
      </c>
      <c r="G889">
        <f>YEAR(Table1[[#This Row],[incident_datetime]])</f>
        <v>2018</v>
      </c>
      <c r="H889" s="1">
        <v>43188.283761574072</v>
      </c>
      <c r="I889" t="s">
        <v>823</v>
      </c>
      <c r="J889" t="s">
        <v>2215</v>
      </c>
      <c r="K889">
        <v>67</v>
      </c>
      <c r="L889" t="s">
        <v>43</v>
      </c>
      <c r="M889" t="s">
        <v>85</v>
      </c>
      <c r="N889" t="s">
        <v>349</v>
      </c>
      <c r="O889">
        <v>31</v>
      </c>
      <c r="P889" t="s">
        <v>43</v>
      </c>
      <c r="Q889" t="s">
        <v>215</v>
      </c>
      <c r="R889" t="s">
        <v>109</v>
      </c>
      <c r="S889" t="s">
        <v>132</v>
      </c>
      <c r="T889" t="s">
        <v>155</v>
      </c>
      <c r="U889">
        <v>3</v>
      </c>
      <c r="V889" s="4">
        <v>34424.49</v>
      </c>
      <c r="W889" t="s">
        <v>110</v>
      </c>
      <c r="X889" cm="1">
        <f t="array" ref="X889">_xlfn.IFS(Table1[[#This Row],[severity]]="Critical", 4, Table1[[#This Row],[severity]]="High", 3, Table1[[#This Row],[severity]]="Medium", 2, TRUE, 1)</f>
        <v>4</v>
      </c>
      <c r="Y889">
        <f t="shared" si="26"/>
        <v>6</v>
      </c>
      <c r="Z889" t="str">
        <f t="shared" si="27"/>
        <v>Morning (06-11)</v>
      </c>
    </row>
    <row r="890" spans="1:26" x14ac:dyDescent="0.3">
      <c r="A890" t="s">
        <v>2216</v>
      </c>
      <c r="B890" t="s">
        <v>507</v>
      </c>
      <c r="C890" t="s">
        <v>562</v>
      </c>
      <c r="D890" t="s">
        <v>88</v>
      </c>
      <c r="E890" t="s">
        <v>93</v>
      </c>
      <c r="F890">
        <f>MONTH(Table1[[#This Row],[incident_datetime]])</f>
        <v>4</v>
      </c>
      <c r="G890">
        <f>YEAR(Table1[[#This Row],[incident_datetime]])</f>
        <v>2022</v>
      </c>
      <c r="H890" s="1">
        <v>44678.869398148148</v>
      </c>
      <c r="I890" t="s">
        <v>1212</v>
      </c>
      <c r="J890" t="s">
        <v>588</v>
      </c>
      <c r="K890">
        <v>47</v>
      </c>
      <c r="L890" t="s">
        <v>59</v>
      </c>
      <c r="M890" t="s">
        <v>34</v>
      </c>
      <c r="N890" t="s">
        <v>336</v>
      </c>
      <c r="O890">
        <v>84</v>
      </c>
      <c r="P890" t="s">
        <v>59</v>
      </c>
      <c r="Q890" t="s">
        <v>27</v>
      </c>
      <c r="R890" t="s">
        <v>139</v>
      </c>
      <c r="S890" t="s">
        <v>98</v>
      </c>
      <c r="T890" t="s">
        <v>155</v>
      </c>
      <c r="U890">
        <v>5</v>
      </c>
      <c r="V890" s="4">
        <v>9364.35</v>
      </c>
      <c r="W890" t="s">
        <v>110</v>
      </c>
      <c r="X890" cm="1">
        <f t="array" ref="X890">_xlfn.IFS(Table1[[#This Row],[severity]]="Critical", 4, Table1[[#This Row],[severity]]="High", 3, Table1[[#This Row],[severity]]="Medium", 2, TRUE, 1)</f>
        <v>2</v>
      </c>
      <c r="Y890">
        <f t="shared" si="26"/>
        <v>20</v>
      </c>
      <c r="Z890" t="str">
        <f t="shared" si="27"/>
        <v>Evening (18-23)</v>
      </c>
    </row>
    <row r="891" spans="1:26" x14ac:dyDescent="0.3">
      <c r="A891" t="s">
        <v>2217</v>
      </c>
      <c r="B891" t="s">
        <v>242</v>
      </c>
      <c r="C891" t="s">
        <v>342</v>
      </c>
      <c r="D891" t="s">
        <v>92</v>
      </c>
      <c r="E891" t="s">
        <v>23</v>
      </c>
      <c r="F891">
        <f>MONTH(Table1[[#This Row],[incident_datetime]])</f>
        <v>9</v>
      </c>
      <c r="G891">
        <f>YEAR(Table1[[#This Row],[incident_datetime]])</f>
        <v>2019</v>
      </c>
      <c r="H891" s="1">
        <v>43726.9840625</v>
      </c>
      <c r="I891" t="s">
        <v>519</v>
      </c>
      <c r="J891" t="s">
        <v>1463</v>
      </c>
      <c r="K891">
        <v>52</v>
      </c>
      <c r="L891" t="s">
        <v>59</v>
      </c>
      <c r="M891" t="s">
        <v>107</v>
      </c>
      <c r="N891" t="s">
        <v>1630</v>
      </c>
      <c r="O891">
        <v>28</v>
      </c>
      <c r="P891" t="s">
        <v>43</v>
      </c>
      <c r="Q891" t="s">
        <v>60</v>
      </c>
      <c r="R891" t="s">
        <v>109</v>
      </c>
      <c r="S891" t="s">
        <v>28</v>
      </c>
      <c r="T891" t="s">
        <v>29</v>
      </c>
      <c r="U891">
        <v>2</v>
      </c>
      <c r="V891" s="4">
        <v>18010.669999999998</v>
      </c>
      <c r="W891" t="s">
        <v>110</v>
      </c>
      <c r="X891" cm="1">
        <f t="array" ref="X891">_xlfn.IFS(Table1[[#This Row],[severity]]="Critical", 4, Table1[[#This Row],[severity]]="High", 3, Table1[[#This Row],[severity]]="Medium", 2, TRUE, 1)</f>
        <v>4</v>
      </c>
      <c r="Y891">
        <f t="shared" si="26"/>
        <v>23</v>
      </c>
      <c r="Z891" t="str">
        <f t="shared" si="27"/>
        <v>Evening (18-23)</v>
      </c>
    </row>
    <row r="892" spans="1:26" x14ac:dyDescent="0.3">
      <c r="A892" t="s">
        <v>2218</v>
      </c>
      <c r="B892" t="s">
        <v>306</v>
      </c>
      <c r="C892" t="s">
        <v>258</v>
      </c>
      <c r="D892" t="s">
        <v>92</v>
      </c>
      <c r="E892" t="s">
        <v>93</v>
      </c>
      <c r="F892">
        <f>MONTH(Table1[[#This Row],[incident_datetime]])</f>
        <v>1</v>
      </c>
      <c r="G892">
        <f>YEAR(Table1[[#This Row],[incident_datetime]])</f>
        <v>2018</v>
      </c>
      <c r="H892" s="1">
        <v>43112.128298611111</v>
      </c>
      <c r="I892" t="s">
        <v>1492</v>
      </c>
      <c r="J892" t="s">
        <v>599</v>
      </c>
      <c r="K892">
        <v>74</v>
      </c>
      <c r="L892" t="s">
        <v>43</v>
      </c>
      <c r="M892" t="s">
        <v>35</v>
      </c>
      <c r="N892" t="s">
        <v>2219</v>
      </c>
      <c r="O892">
        <v>56</v>
      </c>
      <c r="P892" t="s">
        <v>59</v>
      </c>
      <c r="Q892" t="s">
        <v>27</v>
      </c>
      <c r="R892" t="s">
        <v>139</v>
      </c>
      <c r="S892" t="s">
        <v>132</v>
      </c>
      <c r="T892" t="s">
        <v>270</v>
      </c>
      <c r="U892">
        <v>5</v>
      </c>
      <c r="V892" s="4">
        <v>13607.95</v>
      </c>
      <c r="W892" t="s">
        <v>110</v>
      </c>
      <c r="X892" cm="1">
        <f t="array" ref="X892">_xlfn.IFS(Table1[[#This Row],[severity]]="Critical", 4, Table1[[#This Row],[severity]]="High", 3, Table1[[#This Row],[severity]]="Medium", 2, TRUE, 1)</f>
        <v>2</v>
      </c>
      <c r="Y892">
        <f t="shared" si="26"/>
        <v>3</v>
      </c>
      <c r="Z892" t="str">
        <f t="shared" si="27"/>
        <v>Night (00-05)</v>
      </c>
    </row>
    <row r="893" spans="1:26" x14ac:dyDescent="0.3">
      <c r="A893" t="s">
        <v>2220</v>
      </c>
      <c r="B893" t="s">
        <v>479</v>
      </c>
      <c r="C893" t="s">
        <v>135</v>
      </c>
      <c r="D893" t="s">
        <v>77</v>
      </c>
      <c r="E893" t="s">
        <v>112</v>
      </c>
      <c r="F893">
        <f>MONTH(Table1[[#This Row],[incident_datetime]])</f>
        <v>1</v>
      </c>
      <c r="G893">
        <f>YEAR(Table1[[#This Row],[incident_datetime]])</f>
        <v>2021</v>
      </c>
      <c r="H893" s="1">
        <v>44218.050578703704</v>
      </c>
      <c r="I893" t="s">
        <v>204</v>
      </c>
      <c r="J893" t="s">
        <v>2221</v>
      </c>
      <c r="K893">
        <v>52</v>
      </c>
      <c r="L893" t="s">
        <v>43</v>
      </c>
      <c r="M893" t="s">
        <v>107</v>
      </c>
      <c r="N893" t="s">
        <v>554</v>
      </c>
      <c r="O893">
        <v>78</v>
      </c>
      <c r="P893" t="s">
        <v>59</v>
      </c>
      <c r="Q893" t="s">
        <v>27</v>
      </c>
      <c r="R893" t="s">
        <v>109</v>
      </c>
      <c r="S893" t="s">
        <v>61</v>
      </c>
      <c r="T893" t="s">
        <v>155</v>
      </c>
      <c r="U893">
        <v>0</v>
      </c>
      <c r="V893" s="4">
        <v>1847.68</v>
      </c>
      <c r="W893" t="s">
        <v>103</v>
      </c>
      <c r="X893" cm="1">
        <f t="array" ref="X893">_xlfn.IFS(Table1[[#This Row],[severity]]="Critical", 4, Table1[[#This Row],[severity]]="High", 3, Table1[[#This Row],[severity]]="Medium", 2, TRUE, 1)</f>
        <v>4</v>
      </c>
      <c r="Y893">
        <f t="shared" si="26"/>
        <v>1</v>
      </c>
      <c r="Z893" t="str">
        <f t="shared" si="27"/>
        <v>Night (00-05)</v>
      </c>
    </row>
    <row r="894" spans="1:26" x14ac:dyDescent="0.3">
      <c r="A894" t="s">
        <v>2222</v>
      </c>
      <c r="B894" t="s">
        <v>676</v>
      </c>
      <c r="C894" t="s">
        <v>342</v>
      </c>
      <c r="D894" t="s">
        <v>92</v>
      </c>
      <c r="E894" t="s">
        <v>55</v>
      </c>
      <c r="F894">
        <f>MONTH(Table1[[#This Row],[incident_datetime]])</f>
        <v>4</v>
      </c>
      <c r="G894">
        <f>YEAR(Table1[[#This Row],[incident_datetime]])</f>
        <v>2018</v>
      </c>
      <c r="H894" s="1">
        <v>43204.058518518519</v>
      </c>
      <c r="I894" t="s">
        <v>524</v>
      </c>
      <c r="J894" t="s">
        <v>2223</v>
      </c>
      <c r="K894">
        <v>63</v>
      </c>
      <c r="L894" t="s">
        <v>43</v>
      </c>
      <c r="M894" t="s">
        <v>35</v>
      </c>
      <c r="N894" t="s">
        <v>183</v>
      </c>
      <c r="O894">
        <v>44</v>
      </c>
      <c r="P894" t="s">
        <v>59</v>
      </c>
      <c r="Q894" t="s">
        <v>215</v>
      </c>
      <c r="R894" t="s">
        <v>139</v>
      </c>
      <c r="S894" t="s">
        <v>61</v>
      </c>
      <c r="T894" t="s">
        <v>270</v>
      </c>
      <c r="U894">
        <v>3</v>
      </c>
      <c r="V894" s="4">
        <v>26083.59</v>
      </c>
      <c r="W894" t="s">
        <v>103</v>
      </c>
      <c r="X894" cm="1">
        <f t="array" ref="X894">_xlfn.IFS(Table1[[#This Row],[severity]]="Critical", 4, Table1[[#This Row],[severity]]="High", 3, Table1[[#This Row],[severity]]="Medium", 2, TRUE, 1)</f>
        <v>2</v>
      </c>
      <c r="Y894">
        <f t="shared" si="26"/>
        <v>1</v>
      </c>
      <c r="Z894" t="str">
        <f t="shared" si="27"/>
        <v>Night (00-05)</v>
      </c>
    </row>
    <row r="895" spans="1:26" x14ac:dyDescent="0.3">
      <c r="A895" t="s">
        <v>2224</v>
      </c>
      <c r="B895" t="s">
        <v>935</v>
      </c>
      <c r="C895" t="s">
        <v>233</v>
      </c>
      <c r="D895" t="s">
        <v>38</v>
      </c>
      <c r="E895" t="s">
        <v>112</v>
      </c>
      <c r="F895">
        <f ca="1">MONTH(Table1[[#This Row],[incident_datetime]])</f>
        <v>8</v>
      </c>
      <c r="G895">
        <f ca="1">YEAR(Table1[[#This Row],[incident_datetime]])</f>
        <v>2026</v>
      </c>
      <c r="H895" s="2">
        <f ca="1">TODAY()</f>
        <v>46250</v>
      </c>
      <c r="I895" t="s">
        <v>272</v>
      </c>
      <c r="J895" t="s">
        <v>884</v>
      </c>
      <c r="K895">
        <v>29</v>
      </c>
      <c r="L895" t="s">
        <v>59</v>
      </c>
      <c r="M895" t="s">
        <v>107</v>
      </c>
      <c r="N895" t="s">
        <v>662</v>
      </c>
      <c r="O895">
        <v>64</v>
      </c>
      <c r="P895" t="s">
        <v>59</v>
      </c>
      <c r="Q895" t="s">
        <v>27</v>
      </c>
      <c r="R895" t="s">
        <v>139</v>
      </c>
      <c r="S895" t="s">
        <v>28</v>
      </c>
      <c r="T895" t="s">
        <v>270</v>
      </c>
      <c r="U895">
        <v>0</v>
      </c>
      <c r="V895" s="4">
        <v>23569.59</v>
      </c>
      <c r="W895" t="s">
        <v>110</v>
      </c>
      <c r="X895" cm="1">
        <f t="array" ref="X895">_xlfn.IFS(Table1[[#This Row],[severity]]="Critical", 4, Table1[[#This Row],[severity]]="High", 3, Table1[[#This Row],[severity]]="Medium", 2, TRUE, 1)</f>
        <v>2</v>
      </c>
      <c r="Y895">
        <f t="shared" ca="1" si="26"/>
        <v>0</v>
      </c>
      <c r="Z895" t="str">
        <f t="shared" ca="1" si="27"/>
        <v>Night (00-05)</v>
      </c>
    </row>
    <row r="896" spans="1:26" x14ac:dyDescent="0.3">
      <c r="A896" t="s">
        <v>2225</v>
      </c>
      <c r="B896" t="s">
        <v>391</v>
      </c>
      <c r="C896" t="s">
        <v>342</v>
      </c>
      <c r="D896" t="s">
        <v>22</v>
      </c>
      <c r="E896" t="s">
        <v>72</v>
      </c>
      <c r="F896">
        <f>MONTH(Table1[[#This Row],[incident_datetime]])</f>
        <v>12</v>
      </c>
      <c r="G896">
        <f>YEAR(Table1[[#This Row],[incident_datetime]])</f>
        <v>2023</v>
      </c>
      <c r="H896" s="1">
        <v>45267.090555555558</v>
      </c>
      <c r="I896" t="s">
        <v>251</v>
      </c>
      <c r="J896" t="s">
        <v>7102</v>
      </c>
      <c r="K896">
        <v>52</v>
      </c>
      <c r="L896" t="s">
        <v>43</v>
      </c>
      <c r="M896" t="s">
        <v>35</v>
      </c>
      <c r="N896" t="s">
        <v>75</v>
      </c>
      <c r="O896">
        <v>29</v>
      </c>
      <c r="P896" t="s">
        <v>43</v>
      </c>
      <c r="Q896" t="s">
        <v>70</v>
      </c>
      <c r="R896" t="s">
        <v>139</v>
      </c>
      <c r="S896" t="s">
        <v>61</v>
      </c>
      <c r="T896" t="s">
        <v>155</v>
      </c>
      <c r="U896">
        <v>0</v>
      </c>
      <c r="V896" s="4">
        <v>41566.1</v>
      </c>
      <c r="W896" t="s">
        <v>103</v>
      </c>
      <c r="X896" cm="1">
        <f t="array" ref="X896">_xlfn.IFS(Table1[[#This Row],[severity]]="Critical", 4, Table1[[#This Row],[severity]]="High", 3, Table1[[#This Row],[severity]]="Medium", 2, TRUE, 1)</f>
        <v>2</v>
      </c>
      <c r="Y896">
        <f t="shared" si="26"/>
        <v>2</v>
      </c>
      <c r="Z896" t="str">
        <f t="shared" si="27"/>
        <v>Night (00-05)</v>
      </c>
    </row>
    <row r="897" spans="1:26" x14ac:dyDescent="0.3">
      <c r="A897" t="s">
        <v>2226</v>
      </c>
      <c r="B897" t="s">
        <v>1019</v>
      </c>
      <c r="C897" t="s">
        <v>233</v>
      </c>
      <c r="D897" t="s">
        <v>65</v>
      </c>
      <c r="E897" t="s">
        <v>78</v>
      </c>
      <c r="F897">
        <f>MONTH(Table1[[#This Row],[incident_datetime]])</f>
        <v>5</v>
      </c>
      <c r="G897">
        <f>YEAR(Table1[[#This Row],[incident_datetime]])</f>
        <v>2018</v>
      </c>
      <c r="H897" s="1">
        <v>43246.14508101852</v>
      </c>
      <c r="I897" t="s">
        <v>187</v>
      </c>
      <c r="J897" t="s">
        <v>1143</v>
      </c>
      <c r="K897">
        <v>15</v>
      </c>
      <c r="L897" t="s">
        <v>59</v>
      </c>
      <c r="M897" t="s">
        <v>41</v>
      </c>
      <c r="N897" t="s">
        <v>693</v>
      </c>
      <c r="O897">
        <v>27</v>
      </c>
      <c r="P897" t="s">
        <v>59</v>
      </c>
      <c r="Q897" t="s">
        <v>215</v>
      </c>
      <c r="R897" t="s">
        <v>139</v>
      </c>
      <c r="S897" t="s">
        <v>61</v>
      </c>
      <c r="T897" t="s">
        <v>155</v>
      </c>
      <c r="U897">
        <v>2</v>
      </c>
      <c r="V897" s="4">
        <v>4886.0200000000004</v>
      </c>
      <c r="W897" t="s">
        <v>103</v>
      </c>
      <c r="X897" cm="1">
        <f t="array" ref="X897">_xlfn.IFS(Table1[[#This Row],[severity]]="Critical", 4, Table1[[#This Row],[severity]]="High", 3, Table1[[#This Row],[severity]]="Medium", 2, TRUE, 1)</f>
        <v>2</v>
      </c>
      <c r="Y897">
        <f t="shared" si="26"/>
        <v>3</v>
      </c>
      <c r="Z897" t="str">
        <f t="shared" si="27"/>
        <v>Night (00-05)</v>
      </c>
    </row>
    <row r="898" spans="1:26" x14ac:dyDescent="0.3">
      <c r="A898" t="s">
        <v>2227</v>
      </c>
      <c r="B898" t="s">
        <v>47</v>
      </c>
      <c r="C898" t="s">
        <v>180</v>
      </c>
      <c r="D898" t="s">
        <v>100</v>
      </c>
      <c r="E898" t="s">
        <v>112</v>
      </c>
      <c r="F898">
        <f>MONTH(Table1[[#This Row],[incident_datetime]])</f>
        <v>7</v>
      </c>
      <c r="G898">
        <f>YEAR(Table1[[#This Row],[incident_datetime]])</f>
        <v>2019</v>
      </c>
      <c r="H898" s="1">
        <v>43657.906875000001</v>
      </c>
      <c r="I898" t="s">
        <v>501</v>
      </c>
      <c r="J898" t="s">
        <v>2135</v>
      </c>
      <c r="K898">
        <v>55</v>
      </c>
      <c r="L898" t="s">
        <v>59</v>
      </c>
      <c r="M898" t="s">
        <v>35</v>
      </c>
      <c r="N898" t="s">
        <v>1098</v>
      </c>
      <c r="O898">
        <v>30</v>
      </c>
      <c r="P898" t="s">
        <v>43</v>
      </c>
      <c r="Q898" t="s">
        <v>70</v>
      </c>
      <c r="R898" t="s">
        <v>109</v>
      </c>
      <c r="S898" t="s">
        <v>132</v>
      </c>
      <c r="T898" t="s">
        <v>62</v>
      </c>
      <c r="U898">
        <v>3</v>
      </c>
      <c r="V898" s="4">
        <v>44909.71</v>
      </c>
      <c r="W898" t="s">
        <v>110</v>
      </c>
      <c r="X898" cm="1">
        <f t="array" ref="X898">_xlfn.IFS(Table1[[#This Row],[severity]]="Critical", 4, Table1[[#This Row],[severity]]="High", 3, Table1[[#This Row],[severity]]="Medium", 2, TRUE, 1)</f>
        <v>4</v>
      </c>
      <c r="Y898">
        <f t="shared" ref="Y898:Y961" si="28">HOUR(H898)</f>
        <v>21</v>
      </c>
      <c r="Z898" t="str">
        <f t="shared" ref="Z898:Z961" si="29">IF(Y898&lt;6,"Night (00-05)",IF(Y898&lt;12,"Morning (06-11)",IF(Y898&lt;18,"Afternoon (12-17)","Evening (18-23)")))</f>
        <v>Evening (18-23)</v>
      </c>
    </row>
    <row r="899" spans="1:26" x14ac:dyDescent="0.3">
      <c r="A899" t="s">
        <v>2228</v>
      </c>
      <c r="B899" t="s">
        <v>242</v>
      </c>
      <c r="C899" t="s">
        <v>258</v>
      </c>
      <c r="D899" t="s">
        <v>22</v>
      </c>
      <c r="E899" t="s">
        <v>31</v>
      </c>
      <c r="F899">
        <f>MONTH(Table1[[#This Row],[incident_datetime]])</f>
        <v>3</v>
      </c>
      <c r="G899">
        <f>YEAR(Table1[[#This Row],[incident_datetime]])</f>
        <v>2022</v>
      </c>
      <c r="H899" s="1">
        <v>44622.251770833333</v>
      </c>
      <c r="I899" t="s">
        <v>24</v>
      </c>
      <c r="J899" t="s">
        <v>290</v>
      </c>
      <c r="K899">
        <v>52</v>
      </c>
      <c r="L899" t="s">
        <v>59</v>
      </c>
      <c r="M899" t="s">
        <v>35</v>
      </c>
      <c r="N899" t="s">
        <v>748</v>
      </c>
      <c r="O899">
        <v>38</v>
      </c>
      <c r="P899" t="s">
        <v>43</v>
      </c>
      <c r="Q899" t="s">
        <v>116</v>
      </c>
      <c r="R899" t="s">
        <v>109</v>
      </c>
      <c r="S899" t="s">
        <v>28</v>
      </c>
      <c r="T899" t="s">
        <v>62</v>
      </c>
      <c r="U899">
        <v>3</v>
      </c>
      <c r="V899" s="4">
        <v>16869.97</v>
      </c>
      <c r="W899" t="s">
        <v>110</v>
      </c>
      <c r="X899" cm="1">
        <f t="array" ref="X899">_xlfn.IFS(Table1[[#This Row],[severity]]="Critical", 4, Table1[[#This Row],[severity]]="High", 3, Table1[[#This Row],[severity]]="Medium", 2, TRUE, 1)</f>
        <v>4</v>
      </c>
      <c r="Y899">
        <f t="shared" si="28"/>
        <v>6</v>
      </c>
      <c r="Z899" t="str">
        <f t="shared" si="29"/>
        <v>Morning (06-11)</v>
      </c>
    </row>
    <row r="900" spans="1:26" x14ac:dyDescent="0.3">
      <c r="A900" t="s">
        <v>2229</v>
      </c>
      <c r="B900" t="s">
        <v>242</v>
      </c>
      <c r="C900" t="s">
        <v>135</v>
      </c>
      <c r="D900" t="s">
        <v>22</v>
      </c>
      <c r="E900" t="s">
        <v>78</v>
      </c>
      <c r="F900">
        <f>MONTH(Table1[[#This Row],[incident_datetime]])</f>
        <v>9</v>
      </c>
      <c r="G900">
        <f>YEAR(Table1[[#This Row],[incident_datetime]])</f>
        <v>2023</v>
      </c>
      <c r="H900" s="1">
        <v>45198.701840277776</v>
      </c>
      <c r="I900" t="s">
        <v>113</v>
      </c>
      <c r="J900" t="s">
        <v>2230</v>
      </c>
      <c r="K900">
        <v>34</v>
      </c>
      <c r="L900" t="s">
        <v>43</v>
      </c>
      <c r="M900" t="s">
        <v>35</v>
      </c>
      <c r="N900" t="s">
        <v>1734</v>
      </c>
      <c r="O900">
        <v>84</v>
      </c>
      <c r="P900" t="s">
        <v>59</v>
      </c>
      <c r="Q900" t="s">
        <v>70</v>
      </c>
      <c r="R900" t="s">
        <v>52</v>
      </c>
      <c r="S900" t="s">
        <v>61</v>
      </c>
      <c r="T900" t="s">
        <v>29</v>
      </c>
      <c r="U900">
        <v>5</v>
      </c>
      <c r="V900" s="4">
        <v>12367.28</v>
      </c>
      <c r="W900" t="s">
        <v>103</v>
      </c>
      <c r="X900" cm="1">
        <f t="array" ref="X900">_xlfn.IFS(Table1[[#This Row],[severity]]="Critical", 4, Table1[[#This Row],[severity]]="High", 3, Table1[[#This Row],[severity]]="Medium", 2, TRUE, 1)</f>
        <v>1</v>
      </c>
      <c r="Y900">
        <f t="shared" si="28"/>
        <v>16</v>
      </c>
      <c r="Z900" t="str">
        <f t="shared" si="29"/>
        <v>Afternoon (12-17)</v>
      </c>
    </row>
    <row r="901" spans="1:26" x14ac:dyDescent="0.3">
      <c r="A901" t="s">
        <v>2231</v>
      </c>
      <c r="B901" t="s">
        <v>598</v>
      </c>
      <c r="C901" t="s">
        <v>258</v>
      </c>
      <c r="D901" t="s">
        <v>77</v>
      </c>
      <c r="E901" t="s">
        <v>72</v>
      </c>
      <c r="F901">
        <f>MONTH(Table1[[#This Row],[incident_datetime]])</f>
        <v>2</v>
      </c>
      <c r="G901">
        <f>YEAR(Table1[[#This Row],[incident_datetime]])</f>
        <v>2024</v>
      </c>
      <c r="H901" s="1">
        <v>45324.472071759257</v>
      </c>
      <c r="I901" t="s">
        <v>566</v>
      </c>
      <c r="J901" t="s">
        <v>7102</v>
      </c>
      <c r="K901">
        <v>52</v>
      </c>
      <c r="L901" t="s">
        <v>43</v>
      </c>
      <c r="M901" t="s">
        <v>35</v>
      </c>
      <c r="N901" t="s">
        <v>1456</v>
      </c>
      <c r="O901">
        <v>56</v>
      </c>
      <c r="P901" t="s">
        <v>59</v>
      </c>
      <c r="Q901" t="s">
        <v>215</v>
      </c>
      <c r="R901" t="s">
        <v>139</v>
      </c>
      <c r="S901" t="s">
        <v>132</v>
      </c>
      <c r="T901" t="s">
        <v>62</v>
      </c>
      <c r="U901">
        <v>2</v>
      </c>
      <c r="V901" s="4">
        <v>13876.54</v>
      </c>
      <c r="W901" t="s">
        <v>110</v>
      </c>
      <c r="X901" cm="1">
        <f t="array" ref="X901">_xlfn.IFS(Table1[[#This Row],[severity]]="Critical", 4, Table1[[#This Row],[severity]]="High", 3, Table1[[#This Row],[severity]]="Medium", 2, TRUE, 1)</f>
        <v>2</v>
      </c>
      <c r="Y901">
        <f t="shared" si="28"/>
        <v>11</v>
      </c>
      <c r="Z901" t="str">
        <f t="shared" si="29"/>
        <v>Morning (06-11)</v>
      </c>
    </row>
    <row r="902" spans="1:26" x14ac:dyDescent="0.3">
      <c r="A902" t="s">
        <v>2232</v>
      </c>
      <c r="B902" t="s">
        <v>267</v>
      </c>
      <c r="C902" t="s">
        <v>135</v>
      </c>
      <c r="D902" t="s">
        <v>38</v>
      </c>
      <c r="E902" t="s">
        <v>39</v>
      </c>
      <c r="F902">
        <f>MONTH(Table1[[#This Row],[incident_datetime]])</f>
        <v>6</v>
      </c>
      <c r="G902">
        <f>YEAR(Table1[[#This Row],[incident_datetime]])</f>
        <v>2021</v>
      </c>
      <c r="H902" s="1">
        <v>44374.926111111112</v>
      </c>
      <c r="I902" t="s">
        <v>1093</v>
      </c>
      <c r="J902" t="s">
        <v>174</v>
      </c>
      <c r="K902">
        <v>26</v>
      </c>
      <c r="L902" t="s">
        <v>43</v>
      </c>
      <c r="M902" t="s">
        <v>35</v>
      </c>
      <c r="N902" t="s">
        <v>1339</v>
      </c>
      <c r="O902">
        <v>56</v>
      </c>
      <c r="P902" t="s">
        <v>59</v>
      </c>
      <c r="Q902" t="s">
        <v>27</v>
      </c>
      <c r="R902" t="s">
        <v>109</v>
      </c>
      <c r="S902" t="s">
        <v>28</v>
      </c>
      <c r="T902" t="s">
        <v>62</v>
      </c>
      <c r="U902">
        <v>0</v>
      </c>
      <c r="V902" s="4">
        <v>47687.519999999997</v>
      </c>
      <c r="W902" t="s">
        <v>110</v>
      </c>
      <c r="X902" cm="1">
        <f t="array" ref="X902">_xlfn.IFS(Table1[[#This Row],[severity]]="Critical", 4, Table1[[#This Row],[severity]]="High", 3, Table1[[#This Row],[severity]]="Medium", 2, TRUE, 1)</f>
        <v>4</v>
      </c>
      <c r="Y902">
        <f t="shared" si="28"/>
        <v>22</v>
      </c>
      <c r="Z902" t="str">
        <f t="shared" si="29"/>
        <v>Evening (18-23)</v>
      </c>
    </row>
    <row r="903" spans="1:26" x14ac:dyDescent="0.3">
      <c r="A903" t="s">
        <v>2233</v>
      </c>
      <c r="B903" t="s">
        <v>267</v>
      </c>
      <c r="C903" t="s">
        <v>185</v>
      </c>
      <c r="D903" t="s">
        <v>38</v>
      </c>
      <c r="E903" t="s">
        <v>66</v>
      </c>
      <c r="F903">
        <f>MONTH(Table1[[#This Row],[incident_datetime]])</f>
        <v>9</v>
      </c>
      <c r="G903">
        <f>YEAR(Table1[[#This Row],[incident_datetime]])</f>
        <v>2020</v>
      </c>
      <c r="H903" s="2">
        <v>44089</v>
      </c>
      <c r="I903" t="s">
        <v>67</v>
      </c>
      <c r="J903" t="s">
        <v>260</v>
      </c>
      <c r="K903">
        <v>74</v>
      </c>
      <c r="L903" t="s">
        <v>59</v>
      </c>
      <c r="M903" t="s">
        <v>107</v>
      </c>
      <c r="N903" t="s">
        <v>1014</v>
      </c>
      <c r="O903">
        <v>26</v>
      </c>
      <c r="P903" t="s">
        <v>59</v>
      </c>
      <c r="Q903" t="s">
        <v>27</v>
      </c>
      <c r="R903" t="s">
        <v>97</v>
      </c>
      <c r="S903" t="s">
        <v>132</v>
      </c>
      <c r="T903" t="s">
        <v>155</v>
      </c>
      <c r="U903">
        <v>1</v>
      </c>
      <c r="V903" s="4">
        <v>49460.74</v>
      </c>
      <c r="W903" t="s">
        <v>110</v>
      </c>
      <c r="X903" cm="1">
        <f t="array" ref="X903">_xlfn.IFS(Table1[[#This Row],[severity]]="Critical", 4, Table1[[#This Row],[severity]]="High", 3, Table1[[#This Row],[severity]]="Medium", 2, TRUE, 1)</f>
        <v>3</v>
      </c>
      <c r="Y903">
        <f t="shared" si="28"/>
        <v>0</v>
      </c>
      <c r="Z903" t="str">
        <f t="shared" si="29"/>
        <v>Night (00-05)</v>
      </c>
    </row>
    <row r="904" spans="1:26" x14ac:dyDescent="0.3">
      <c r="A904" t="s">
        <v>2234</v>
      </c>
      <c r="B904" t="s">
        <v>267</v>
      </c>
      <c r="C904" t="s">
        <v>185</v>
      </c>
      <c r="D904" t="s">
        <v>38</v>
      </c>
      <c r="E904" t="s">
        <v>39</v>
      </c>
      <c r="F904">
        <f>MONTH(Table1[[#This Row],[incident_datetime]])</f>
        <v>3</v>
      </c>
      <c r="G904">
        <f>YEAR(Table1[[#This Row],[incident_datetime]])</f>
        <v>2018</v>
      </c>
      <c r="H904" s="1">
        <v>43181.994641203702</v>
      </c>
      <c r="I904" t="s">
        <v>1438</v>
      </c>
      <c r="J904" t="s">
        <v>2173</v>
      </c>
      <c r="K904">
        <v>50</v>
      </c>
      <c r="L904" t="s">
        <v>43</v>
      </c>
      <c r="M904" t="s">
        <v>107</v>
      </c>
      <c r="N904" t="s">
        <v>611</v>
      </c>
      <c r="O904">
        <v>56</v>
      </c>
      <c r="P904" t="s">
        <v>59</v>
      </c>
      <c r="Q904" t="s">
        <v>70</v>
      </c>
      <c r="R904" t="s">
        <v>109</v>
      </c>
      <c r="S904" t="s">
        <v>28</v>
      </c>
      <c r="T904" t="s">
        <v>155</v>
      </c>
      <c r="U904">
        <v>0</v>
      </c>
      <c r="V904" s="4">
        <v>40729.089999999997</v>
      </c>
      <c r="W904" t="s">
        <v>110</v>
      </c>
      <c r="X904" cm="1">
        <f t="array" ref="X904">_xlfn.IFS(Table1[[#This Row],[severity]]="Critical", 4, Table1[[#This Row],[severity]]="High", 3, Table1[[#This Row],[severity]]="Medium", 2, TRUE, 1)</f>
        <v>4</v>
      </c>
      <c r="Y904">
        <f t="shared" si="28"/>
        <v>23</v>
      </c>
      <c r="Z904" t="str">
        <f t="shared" si="29"/>
        <v>Evening (18-23)</v>
      </c>
    </row>
    <row r="905" spans="1:26" x14ac:dyDescent="0.3">
      <c r="A905" t="s">
        <v>2235</v>
      </c>
      <c r="B905" t="s">
        <v>676</v>
      </c>
      <c r="C905" t="s">
        <v>258</v>
      </c>
      <c r="D905" t="s">
        <v>88</v>
      </c>
      <c r="E905" t="s">
        <v>66</v>
      </c>
      <c r="F905">
        <f ca="1">MONTH(Table1[[#This Row],[incident_datetime]])</f>
        <v>8</v>
      </c>
      <c r="G905">
        <f ca="1">YEAR(Table1[[#This Row],[incident_datetime]])</f>
        <v>2026</v>
      </c>
      <c r="H905" s="2">
        <f ca="1">TODAY()</f>
        <v>46250</v>
      </c>
      <c r="I905" t="s">
        <v>228</v>
      </c>
      <c r="J905" t="s">
        <v>747</v>
      </c>
      <c r="K905">
        <v>47</v>
      </c>
      <c r="L905" t="s">
        <v>43</v>
      </c>
      <c r="M905" t="s">
        <v>35</v>
      </c>
      <c r="O905">
        <v>56</v>
      </c>
      <c r="P905" t="s">
        <v>59</v>
      </c>
      <c r="Q905" t="s">
        <v>27</v>
      </c>
      <c r="R905" t="s">
        <v>109</v>
      </c>
      <c r="S905" t="s">
        <v>28</v>
      </c>
      <c r="T905" t="s">
        <v>270</v>
      </c>
      <c r="U905">
        <v>2</v>
      </c>
      <c r="V905" s="4">
        <v>23651.439999999999</v>
      </c>
      <c r="W905" t="s">
        <v>110</v>
      </c>
      <c r="X905" cm="1">
        <f t="array" ref="X905">_xlfn.IFS(Table1[[#This Row],[severity]]="Critical", 4, Table1[[#This Row],[severity]]="High", 3, Table1[[#This Row],[severity]]="Medium", 2, TRUE, 1)</f>
        <v>4</v>
      </c>
      <c r="Y905">
        <f t="shared" ca="1" si="28"/>
        <v>0</v>
      </c>
      <c r="Z905" t="str">
        <f t="shared" ca="1" si="29"/>
        <v>Night (00-05)</v>
      </c>
    </row>
    <row r="906" spans="1:26" x14ac:dyDescent="0.3">
      <c r="A906" t="s">
        <v>2236</v>
      </c>
      <c r="B906" t="s">
        <v>935</v>
      </c>
      <c r="C906" t="s">
        <v>686</v>
      </c>
      <c r="D906" t="s">
        <v>77</v>
      </c>
      <c r="E906" t="s">
        <v>186</v>
      </c>
      <c r="F906">
        <f>MONTH(Table1[[#This Row],[incident_datetime]])</f>
        <v>6</v>
      </c>
      <c r="G906">
        <f>YEAR(Table1[[#This Row],[incident_datetime]])</f>
        <v>2024</v>
      </c>
      <c r="H906" s="1">
        <v>45445.444548611114</v>
      </c>
      <c r="I906" t="s">
        <v>302</v>
      </c>
      <c r="J906" t="s">
        <v>2237</v>
      </c>
      <c r="K906">
        <v>53</v>
      </c>
      <c r="L906" t="s">
        <v>59</v>
      </c>
      <c r="M906" t="s">
        <v>35</v>
      </c>
      <c r="N906" t="s">
        <v>2014</v>
      </c>
      <c r="O906">
        <v>51</v>
      </c>
      <c r="P906" t="s">
        <v>59</v>
      </c>
      <c r="Q906" t="s">
        <v>27</v>
      </c>
      <c r="R906" t="s">
        <v>97</v>
      </c>
      <c r="S906" t="s">
        <v>132</v>
      </c>
      <c r="T906" t="s">
        <v>155</v>
      </c>
      <c r="U906">
        <v>1</v>
      </c>
      <c r="V906" s="4">
        <v>11222.74</v>
      </c>
      <c r="W906" t="s">
        <v>103</v>
      </c>
      <c r="X906" cm="1">
        <f t="array" ref="X906">_xlfn.IFS(Table1[[#This Row],[severity]]="Critical", 4, Table1[[#This Row],[severity]]="High", 3, Table1[[#This Row],[severity]]="Medium", 2, TRUE, 1)</f>
        <v>3</v>
      </c>
      <c r="Y906">
        <f t="shared" si="28"/>
        <v>10</v>
      </c>
      <c r="Z906" t="str">
        <f t="shared" si="29"/>
        <v>Morning (06-11)</v>
      </c>
    </row>
    <row r="907" spans="1:26" x14ac:dyDescent="0.3">
      <c r="A907" t="s">
        <v>2238</v>
      </c>
      <c r="B907" t="s">
        <v>250</v>
      </c>
      <c r="C907" t="s">
        <v>258</v>
      </c>
      <c r="D907" t="s">
        <v>48</v>
      </c>
      <c r="E907" t="s">
        <v>78</v>
      </c>
      <c r="F907">
        <f>MONTH(Table1[[#This Row],[incident_datetime]])</f>
        <v>9</v>
      </c>
      <c r="G907">
        <f>YEAR(Table1[[#This Row],[incident_datetime]])</f>
        <v>2023</v>
      </c>
      <c r="H907" s="1">
        <v>45190.625150462962</v>
      </c>
      <c r="I907" t="s">
        <v>1438</v>
      </c>
      <c r="J907" t="s">
        <v>2028</v>
      </c>
      <c r="K907">
        <v>45</v>
      </c>
      <c r="L907" t="s">
        <v>59</v>
      </c>
      <c r="M907" t="s">
        <v>35</v>
      </c>
      <c r="O907">
        <v>56</v>
      </c>
      <c r="P907" t="s">
        <v>59</v>
      </c>
      <c r="Q907" t="s">
        <v>27</v>
      </c>
      <c r="R907" t="s">
        <v>52</v>
      </c>
      <c r="S907" t="s">
        <v>98</v>
      </c>
      <c r="T907" t="s">
        <v>155</v>
      </c>
      <c r="U907">
        <v>1</v>
      </c>
      <c r="V907" s="4">
        <v>47189.07</v>
      </c>
      <c r="W907" t="s">
        <v>110</v>
      </c>
      <c r="X907" cm="1">
        <f t="array" ref="X907">_xlfn.IFS(Table1[[#This Row],[severity]]="Critical", 4, Table1[[#This Row],[severity]]="High", 3, Table1[[#This Row],[severity]]="Medium", 2, TRUE, 1)</f>
        <v>1</v>
      </c>
      <c r="Y907">
        <f t="shared" si="28"/>
        <v>15</v>
      </c>
      <c r="Z907" t="str">
        <f t="shared" si="29"/>
        <v>Afternoon (12-17)</v>
      </c>
    </row>
    <row r="908" spans="1:26" x14ac:dyDescent="0.3">
      <c r="A908" t="s">
        <v>2239</v>
      </c>
      <c r="B908" t="s">
        <v>391</v>
      </c>
      <c r="C908" t="s">
        <v>185</v>
      </c>
      <c r="D908" t="s">
        <v>92</v>
      </c>
      <c r="E908" t="s">
        <v>55</v>
      </c>
      <c r="F908">
        <f>MONTH(Table1[[#This Row],[incident_datetime]])</f>
        <v>8</v>
      </c>
      <c r="G908">
        <f>YEAR(Table1[[#This Row],[incident_datetime]])</f>
        <v>2020</v>
      </c>
      <c r="H908" s="1">
        <v>44044.098749999997</v>
      </c>
      <c r="I908" t="s">
        <v>832</v>
      </c>
      <c r="J908" t="s">
        <v>1140</v>
      </c>
      <c r="K908">
        <v>46</v>
      </c>
      <c r="L908" t="s">
        <v>59</v>
      </c>
      <c r="M908" t="s">
        <v>35</v>
      </c>
      <c r="N908" t="s">
        <v>2240</v>
      </c>
      <c r="O908">
        <v>17</v>
      </c>
      <c r="P908" t="s">
        <v>59</v>
      </c>
      <c r="Q908" t="s">
        <v>70</v>
      </c>
      <c r="R908" t="s">
        <v>109</v>
      </c>
      <c r="S908" t="s">
        <v>98</v>
      </c>
      <c r="T908" t="s">
        <v>62</v>
      </c>
      <c r="U908">
        <v>0</v>
      </c>
      <c r="V908" s="4">
        <v>36009.019999999997</v>
      </c>
      <c r="W908" t="s">
        <v>110</v>
      </c>
      <c r="X908" cm="1">
        <f t="array" ref="X908">_xlfn.IFS(Table1[[#This Row],[severity]]="Critical", 4, Table1[[#This Row],[severity]]="High", 3, Table1[[#This Row],[severity]]="Medium", 2, TRUE, 1)</f>
        <v>4</v>
      </c>
      <c r="Y908">
        <f t="shared" si="28"/>
        <v>2</v>
      </c>
      <c r="Z908" t="str">
        <f t="shared" si="29"/>
        <v>Night (00-05)</v>
      </c>
    </row>
    <row r="909" spans="1:26" x14ac:dyDescent="0.3">
      <c r="A909" t="s">
        <v>2241</v>
      </c>
      <c r="B909" t="s">
        <v>141</v>
      </c>
      <c r="C909" t="s">
        <v>180</v>
      </c>
      <c r="D909" t="s">
        <v>38</v>
      </c>
      <c r="E909" t="s">
        <v>55</v>
      </c>
      <c r="F909">
        <f>MONTH(Table1[[#This Row],[incident_datetime]])</f>
        <v>2</v>
      </c>
      <c r="G909">
        <f>YEAR(Table1[[#This Row],[incident_datetime]])</f>
        <v>2020</v>
      </c>
      <c r="H909" s="1">
        <v>43879.564733796295</v>
      </c>
      <c r="I909" t="s">
        <v>285</v>
      </c>
      <c r="J909" t="s">
        <v>149</v>
      </c>
      <c r="K909">
        <v>24</v>
      </c>
      <c r="L909" t="s">
        <v>59</v>
      </c>
      <c r="M909" t="s">
        <v>41</v>
      </c>
      <c r="N909" t="s">
        <v>740</v>
      </c>
      <c r="O909">
        <v>57</v>
      </c>
      <c r="P909" t="s">
        <v>43</v>
      </c>
      <c r="Q909" t="s">
        <v>27</v>
      </c>
      <c r="R909" t="s">
        <v>109</v>
      </c>
      <c r="S909" t="s">
        <v>61</v>
      </c>
      <c r="T909" t="s">
        <v>155</v>
      </c>
      <c r="U909">
        <v>2</v>
      </c>
      <c r="V909">
        <v>0</v>
      </c>
      <c r="W909" t="s">
        <v>110</v>
      </c>
      <c r="X909" cm="1">
        <f t="array" ref="X909">_xlfn.IFS(Table1[[#This Row],[severity]]="Critical", 4, Table1[[#This Row],[severity]]="High", 3, Table1[[#This Row],[severity]]="Medium", 2, TRUE, 1)</f>
        <v>4</v>
      </c>
      <c r="Y909">
        <f t="shared" si="28"/>
        <v>13</v>
      </c>
      <c r="Z909" t="str">
        <f t="shared" si="29"/>
        <v>Afternoon (12-17)</v>
      </c>
    </row>
    <row r="910" spans="1:26" x14ac:dyDescent="0.3">
      <c r="A910" t="s">
        <v>2242</v>
      </c>
      <c r="B910" t="s">
        <v>507</v>
      </c>
      <c r="C910" t="s">
        <v>233</v>
      </c>
      <c r="D910" t="s">
        <v>88</v>
      </c>
      <c r="E910" t="s">
        <v>66</v>
      </c>
      <c r="F910">
        <f>MONTH(Table1[[#This Row],[incident_datetime]])</f>
        <v>1</v>
      </c>
      <c r="G910">
        <f>YEAR(Table1[[#This Row],[incident_datetime]])</f>
        <v>2024</v>
      </c>
      <c r="H910" s="1">
        <v>45305.805092592593</v>
      </c>
      <c r="I910" t="s">
        <v>852</v>
      </c>
      <c r="J910" t="s">
        <v>7102</v>
      </c>
      <c r="K910">
        <v>52</v>
      </c>
      <c r="L910" t="s">
        <v>43</v>
      </c>
      <c r="M910" t="s">
        <v>35</v>
      </c>
      <c r="O910">
        <v>56</v>
      </c>
      <c r="P910" t="s">
        <v>59</v>
      </c>
      <c r="Q910" t="s">
        <v>70</v>
      </c>
      <c r="R910" t="s">
        <v>109</v>
      </c>
      <c r="S910" t="s">
        <v>98</v>
      </c>
      <c r="T910" t="s">
        <v>155</v>
      </c>
      <c r="U910">
        <v>2</v>
      </c>
      <c r="V910">
        <v>0</v>
      </c>
      <c r="W910" t="s">
        <v>110</v>
      </c>
      <c r="X910" cm="1">
        <f t="array" ref="X910">_xlfn.IFS(Table1[[#This Row],[severity]]="Critical", 4, Table1[[#This Row],[severity]]="High", 3, Table1[[#This Row],[severity]]="Medium", 2, TRUE, 1)</f>
        <v>4</v>
      </c>
      <c r="Y910">
        <f t="shared" si="28"/>
        <v>19</v>
      </c>
      <c r="Z910" t="str">
        <f t="shared" si="29"/>
        <v>Evening (18-23)</v>
      </c>
    </row>
    <row r="911" spans="1:26" x14ac:dyDescent="0.3">
      <c r="A911" t="s">
        <v>2243</v>
      </c>
      <c r="B911" t="s">
        <v>685</v>
      </c>
      <c r="C911" t="s">
        <v>185</v>
      </c>
      <c r="D911" t="s">
        <v>92</v>
      </c>
      <c r="E911" t="s">
        <v>55</v>
      </c>
      <c r="F911">
        <f>MONTH(Table1[[#This Row],[incident_datetime]])</f>
        <v>5</v>
      </c>
      <c r="G911">
        <f>YEAR(Table1[[#This Row],[incident_datetime]])</f>
        <v>2018</v>
      </c>
      <c r="H911" s="2">
        <v>43231</v>
      </c>
      <c r="I911" t="s">
        <v>419</v>
      </c>
      <c r="J911" t="s">
        <v>2244</v>
      </c>
      <c r="K911">
        <v>41</v>
      </c>
      <c r="L911" t="s">
        <v>43</v>
      </c>
      <c r="M911" t="s">
        <v>85</v>
      </c>
      <c r="N911" t="s">
        <v>2245</v>
      </c>
      <c r="O911">
        <v>22</v>
      </c>
      <c r="P911" t="s">
        <v>59</v>
      </c>
      <c r="Q911" t="s">
        <v>27</v>
      </c>
      <c r="R911" t="s">
        <v>97</v>
      </c>
      <c r="S911" t="s">
        <v>28</v>
      </c>
      <c r="T911" t="s">
        <v>270</v>
      </c>
      <c r="U911">
        <v>1</v>
      </c>
      <c r="V911" s="4">
        <v>38844.01</v>
      </c>
      <c r="W911" t="s">
        <v>103</v>
      </c>
      <c r="X911" cm="1">
        <f t="array" ref="X911">_xlfn.IFS(Table1[[#This Row],[severity]]="Critical", 4, Table1[[#This Row],[severity]]="High", 3, Table1[[#This Row],[severity]]="Medium", 2, TRUE, 1)</f>
        <v>3</v>
      </c>
      <c r="Y911">
        <f t="shared" si="28"/>
        <v>0</v>
      </c>
      <c r="Z911" t="str">
        <f t="shared" si="29"/>
        <v>Night (00-05)</v>
      </c>
    </row>
    <row r="912" spans="1:26" x14ac:dyDescent="0.3">
      <c r="A912" t="s">
        <v>2246</v>
      </c>
      <c r="B912" t="s">
        <v>267</v>
      </c>
      <c r="C912" t="s">
        <v>233</v>
      </c>
      <c r="D912" t="s">
        <v>100</v>
      </c>
      <c r="E912" t="s">
        <v>112</v>
      </c>
      <c r="F912">
        <f>MONTH(Table1[[#This Row],[incident_datetime]])</f>
        <v>12</v>
      </c>
      <c r="G912">
        <f>YEAR(Table1[[#This Row],[incident_datetime]])</f>
        <v>2021</v>
      </c>
      <c r="H912" s="1">
        <v>44532.380173611113</v>
      </c>
      <c r="I912" t="s">
        <v>254</v>
      </c>
      <c r="J912" t="s">
        <v>2247</v>
      </c>
      <c r="K912">
        <v>71</v>
      </c>
      <c r="L912" t="s">
        <v>43</v>
      </c>
      <c r="M912" t="s">
        <v>107</v>
      </c>
      <c r="N912" t="s">
        <v>2068</v>
      </c>
      <c r="O912">
        <v>43</v>
      </c>
      <c r="P912" t="s">
        <v>59</v>
      </c>
      <c r="Q912" t="s">
        <v>27</v>
      </c>
      <c r="R912" t="s">
        <v>52</v>
      </c>
      <c r="S912" t="s">
        <v>61</v>
      </c>
      <c r="T912" t="s">
        <v>155</v>
      </c>
      <c r="U912">
        <v>0</v>
      </c>
      <c r="V912" s="4">
        <v>34562.43</v>
      </c>
      <c r="W912" t="s">
        <v>103</v>
      </c>
      <c r="X912" cm="1">
        <f t="array" ref="X912">_xlfn.IFS(Table1[[#This Row],[severity]]="Critical", 4, Table1[[#This Row],[severity]]="High", 3, Table1[[#This Row],[severity]]="Medium", 2, TRUE, 1)</f>
        <v>1</v>
      </c>
      <c r="Y912">
        <f t="shared" si="28"/>
        <v>9</v>
      </c>
      <c r="Z912" t="str">
        <f t="shared" si="29"/>
        <v>Morning (06-11)</v>
      </c>
    </row>
    <row r="913" spans="1:26" x14ac:dyDescent="0.3">
      <c r="A913" t="s">
        <v>2248</v>
      </c>
      <c r="B913" t="s">
        <v>250</v>
      </c>
      <c r="C913" t="s">
        <v>233</v>
      </c>
      <c r="D913" t="s">
        <v>65</v>
      </c>
      <c r="E913" t="s">
        <v>72</v>
      </c>
      <c r="F913">
        <f>MONTH(Table1[[#This Row],[incident_datetime]])</f>
        <v>9</v>
      </c>
      <c r="G913">
        <f>YEAR(Table1[[#This Row],[incident_datetime]])</f>
        <v>2023</v>
      </c>
      <c r="H913" s="1">
        <v>45184.251504629632</v>
      </c>
      <c r="I913" t="s">
        <v>1399</v>
      </c>
      <c r="J913" t="s">
        <v>1165</v>
      </c>
      <c r="K913">
        <v>18</v>
      </c>
      <c r="L913" t="s">
        <v>59</v>
      </c>
      <c r="M913" t="s">
        <v>35</v>
      </c>
      <c r="N913" t="s">
        <v>2249</v>
      </c>
      <c r="O913">
        <v>12</v>
      </c>
      <c r="P913" t="s">
        <v>43</v>
      </c>
      <c r="Q913" t="s">
        <v>215</v>
      </c>
      <c r="R913" t="s">
        <v>139</v>
      </c>
      <c r="S913" t="s">
        <v>61</v>
      </c>
      <c r="T913" t="s">
        <v>29</v>
      </c>
      <c r="U913">
        <v>1</v>
      </c>
      <c r="V913" s="4">
        <v>25184.720000000001</v>
      </c>
      <c r="W913" t="s">
        <v>103</v>
      </c>
      <c r="X913" cm="1">
        <f t="array" ref="X913">_xlfn.IFS(Table1[[#This Row],[severity]]="Critical", 4, Table1[[#This Row],[severity]]="High", 3, Table1[[#This Row],[severity]]="Medium", 2, TRUE, 1)</f>
        <v>2</v>
      </c>
      <c r="Y913">
        <f t="shared" si="28"/>
        <v>6</v>
      </c>
      <c r="Z913" t="str">
        <f t="shared" si="29"/>
        <v>Morning (06-11)</v>
      </c>
    </row>
    <row r="914" spans="1:26" x14ac:dyDescent="0.3">
      <c r="A914" t="s">
        <v>2250</v>
      </c>
      <c r="B914" t="s">
        <v>1019</v>
      </c>
      <c r="C914" t="s">
        <v>562</v>
      </c>
      <c r="D914" t="s">
        <v>88</v>
      </c>
      <c r="E914" t="s">
        <v>39</v>
      </c>
      <c r="F914">
        <f>MONTH(Table1[[#This Row],[incident_datetime]])</f>
        <v>3</v>
      </c>
      <c r="G914">
        <f>YEAR(Table1[[#This Row],[incident_datetime]])</f>
        <v>2022</v>
      </c>
      <c r="H914" s="1">
        <v>44648.694432870368</v>
      </c>
      <c r="I914" t="s">
        <v>142</v>
      </c>
      <c r="J914" t="s">
        <v>2251</v>
      </c>
      <c r="K914">
        <v>60</v>
      </c>
      <c r="L914" t="s">
        <v>43</v>
      </c>
      <c r="M914" t="s">
        <v>85</v>
      </c>
      <c r="N914" t="s">
        <v>2252</v>
      </c>
      <c r="O914">
        <v>13</v>
      </c>
      <c r="P914" t="s">
        <v>34</v>
      </c>
      <c r="Q914" t="s">
        <v>60</v>
      </c>
      <c r="R914" t="s">
        <v>52</v>
      </c>
      <c r="S914" t="s">
        <v>61</v>
      </c>
      <c r="T914" t="s">
        <v>155</v>
      </c>
      <c r="U914">
        <v>0</v>
      </c>
      <c r="V914" s="4">
        <v>20158.29</v>
      </c>
      <c r="W914" t="s">
        <v>110</v>
      </c>
      <c r="X914" cm="1">
        <f t="array" ref="X914">_xlfn.IFS(Table1[[#This Row],[severity]]="Critical", 4, Table1[[#This Row],[severity]]="High", 3, Table1[[#This Row],[severity]]="Medium", 2, TRUE, 1)</f>
        <v>1</v>
      </c>
      <c r="Y914">
        <f t="shared" si="28"/>
        <v>16</v>
      </c>
      <c r="Z914" t="str">
        <f t="shared" si="29"/>
        <v>Afternoon (12-17)</v>
      </c>
    </row>
    <row r="915" spans="1:26" x14ac:dyDescent="0.3">
      <c r="A915" t="s">
        <v>2253</v>
      </c>
      <c r="B915" t="s">
        <v>267</v>
      </c>
      <c r="C915" t="s">
        <v>468</v>
      </c>
      <c r="D915" t="s">
        <v>22</v>
      </c>
      <c r="E915" t="s">
        <v>78</v>
      </c>
      <c r="F915">
        <f>MONTH(Table1[[#This Row],[incident_datetime]])</f>
        <v>3</v>
      </c>
      <c r="G915">
        <f>YEAR(Table1[[#This Row],[incident_datetime]])</f>
        <v>2019</v>
      </c>
      <c r="H915" s="1">
        <v>43529.963946759257</v>
      </c>
      <c r="I915" t="s">
        <v>187</v>
      </c>
      <c r="J915" t="s">
        <v>2197</v>
      </c>
      <c r="K915">
        <v>47</v>
      </c>
      <c r="L915" t="s">
        <v>43</v>
      </c>
      <c r="M915" t="s">
        <v>41</v>
      </c>
      <c r="N915" t="s">
        <v>120</v>
      </c>
      <c r="O915">
        <v>16</v>
      </c>
      <c r="P915" t="s">
        <v>34</v>
      </c>
      <c r="Q915" t="s">
        <v>70</v>
      </c>
      <c r="R915" t="s">
        <v>97</v>
      </c>
      <c r="S915" t="s">
        <v>98</v>
      </c>
      <c r="T915" t="s">
        <v>62</v>
      </c>
      <c r="U915">
        <v>4</v>
      </c>
      <c r="V915">
        <v>0</v>
      </c>
      <c r="W915" t="s">
        <v>110</v>
      </c>
      <c r="X915" cm="1">
        <f t="array" ref="X915">_xlfn.IFS(Table1[[#This Row],[severity]]="Critical", 4, Table1[[#This Row],[severity]]="High", 3, Table1[[#This Row],[severity]]="Medium", 2, TRUE, 1)</f>
        <v>3</v>
      </c>
      <c r="Y915">
        <f t="shared" si="28"/>
        <v>23</v>
      </c>
      <c r="Z915" t="str">
        <f t="shared" si="29"/>
        <v>Evening (18-23)</v>
      </c>
    </row>
    <row r="916" spans="1:26" x14ac:dyDescent="0.3">
      <c r="A916" t="s">
        <v>2254</v>
      </c>
      <c r="B916" t="s">
        <v>242</v>
      </c>
      <c r="C916" t="s">
        <v>258</v>
      </c>
      <c r="D916" t="s">
        <v>77</v>
      </c>
      <c r="E916" t="s">
        <v>23</v>
      </c>
      <c r="F916">
        <f>MONTH(Table1[[#This Row],[incident_datetime]])</f>
        <v>2</v>
      </c>
      <c r="G916">
        <f>YEAR(Table1[[#This Row],[incident_datetime]])</f>
        <v>2021</v>
      </c>
      <c r="H916" s="1">
        <v>44253.859837962962</v>
      </c>
      <c r="I916" t="s">
        <v>173</v>
      </c>
      <c r="J916" t="s">
        <v>2138</v>
      </c>
      <c r="K916">
        <v>28</v>
      </c>
      <c r="L916" t="s">
        <v>43</v>
      </c>
      <c r="M916" t="s">
        <v>107</v>
      </c>
      <c r="N916" t="s">
        <v>2114</v>
      </c>
      <c r="O916">
        <v>88</v>
      </c>
      <c r="P916" t="s">
        <v>59</v>
      </c>
      <c r="Q916" t="s">
        <v>116</v>
      </c>
      <c r="R916" t="s">
        <v>52</v>
      </c>
      <c r="S916" t="s">
        <v>98</v>
      </c>
      <c r="T916" t="s">
        <v>62</v>
      </c>
      <c r="U916">
        <v>1</v>
      </c>
      <c r="V916" s="4">
        <v>1941.74</v>
      </c>
      <c r="W916" t="s">
        <v>110</v>
      </c>
      <c r="X916" cm="1">
        <f t="array" ref="X916">_xlfn.IFS(Table1[[#This Row],[severity]]="Critical", 4, Table1[[#This Row],[severity]]="High", 3, Table1[[#This Row],[severity]]="Medium", 2, TRUE, 1)</f>
        <v>1</v>
      </c>
      <c r="Y916">
        <f t="shared" si="28"/>
        <v>20</v>
      </c>
      <c r="Z916" t="str">
        <f t="shared" si="29"/>
        <v>Evening (18-23)</v>
      </c>
    </row>
    <row r="917" spans="1:26" x14ac:dyDescent="0.3">
      <c r="A917" t="s">
        <v>2255</v>
      </c>
      <c r="B917" t="s">
        <v>676</v>
      </c>
      <c r="C917" t="s">
        <v>135</v>
      </c>
      <c r="D917" t="s">
        <v>100</v>
      </c>
      <c r="E917" t="s">
        <v>39</v>
      </c>
      <c r="F917">
        <f>MONTH(Table1[[#This Row],[incident_datetime]])</f>
        <v>7</v>
      </c>
      <c r="G917">
        <f>YEAR(Table1[[#This Row],[incident_datetime]])</f>
        <v>2023</v>
      </c>
      <c r="H917" s="1">
        <v>45117.010081018518</v>
      </c>
      <c r="I917" t="s">
        <v>362</v>
      </c>
      <c r="J917" t="s">
        <v>610</v>
      </c>
      <c r="K917">
        <v>48</v>
      </c>
      <c r="L917" t="s">
        <v>43</v>
      </c>
      <c r="M917" t="s">
        <v>85</v>
      </c>
      <c r="N917" t="s">
        <v>2256</v>
      </c>
      <c r="O917">
        <v>27</v>
      </c>
      <c r="P917" t="s">
        <v>43</v>
      </c>
      <c r="Q917" t="s">
        <v>27</v>
      </c>
      <c r="R917" t="s">
        <v>139</v>
      </c>
      <c r="S917" t="s">
        <v>98</v>
      </c>
      <c r="T917" t="s">
        <v>270</v>
      </c>
      <c r="U917">
        <v>1</v>
      </c>
      <c r="V917" s="4">
        <v>7603.88</v>
      </c>
      <c r="W917" t="s">
        <v>103</v>
      </c>
      <c r="X917" cm="1">
        <f t="array" ref="X917">_xlfn.IFS(Table1[[#This Row],[severity]]="Critical", 4, Table1[[#This Row],[severity]]="High", 3, Table1[[#This Row],[severity]]="Medium", 2, TRUE, 1)</f>
        <v>2</v>
      </c>
      <c r="Y917">
        <f t="shared" si="28"/>
        <v>0</v>
      </c>
      <c r="Z917" t="str">
        <f t="shared" si="29"/>
        <v>Night (00-05)</v>
      </c>
    </row>
    <row r="918" spans="1:26" x14ac:dyDescent="0.3">
      <c r="A918" t="s">
        <v>2257</v>
      </c>
      <c r="B918" t="s">
        <v>1173</v>
      </c>
      <c r="C918" t="s">
        <v>233</v>
      </c>
      <c r="D918" t="s">
        <v>38</v>
      </c>
      <c r="E918" t="s">
        <v>186</v>
      </c>
      <c r="F918">
        <f>MONTH(Table1[[#This Row],[incident_datetime]])</f>
        <v>9</v>
      </c>
      <c r="G918">
        <f>YEAR(Table1[[#This Row],[incident_datetime]])</f>
        <v>2022</v>
      </c>
      <c r="H918" s="1">
        <v>44821.274872685186</v>
      </c>
      <c r="I918" t="s">
        <v>750</v>
      </c>
      <c r="J918" t="s">
        <v>1114</v>
      </c>
      <c r="K918">
        <v>26</v>
      </c>
      <c r="L918" t="s">
        <v>43</v>
      </c>
      <c r="M918" t="s">
        <v>107</v>
      </c>
      <c r="N918" t="s">
        <v>2258</v>
      </c>
      <c r="O918">
        <v>52</v>
      </c>
      <c r="P918" t="s">
        <v>59</v>
      </c>
      <c r="Q918" t="s">
        <v>70</v>
      </c>
      <c r="R918" t="s">
        <v>139</v>
      </c>
      <c r="S918" t="s">
        <v>98</v>
      </c>
      <c r="T918" t="s">
        <v>155</v>
      </c>
      <c r="U918">
        <v>4</v>
      </c>
      <c r="V918" s="4">
        <v>36287.769999999997</v>
      </c>
      <c r="W918" t="s">
        <v>110</v>
      </c>
      <c r="X918" cm="1">
        <f t="array" ref="X918">_xlfn.IFS(Table1[[#This Row],[severity]]="Critical", 4, Table1[[#This Row],[severity]]="High", 3, Table1[[#This Row],[severity]]="Medium", 2, TRUE, 1)</f>
        <v>2</v>
      </c>
      <c r="Y918">
        <f t="shared" si="28"/>
        <v>6</v>
      </c>
      <c r="Z918" t="str">
        <f t="shared" si="29"/>
        <v>Morning (06-11)</v>
      </c>
    </row>
    <row r="919" spans="1:26" x14ac:dyDescent="0.3">
      <c r="A919" t="s">
        <v>2259</v>
      </c>
      <c r="B919" t="s">
        <v>338</v>
      </c>
      <c r="C919" t="s">
        <v>180</v>
      </c>
      <c r="D919" t="s">
        <v>38</v>
      </c>
      <c r="E919" t="s">
        <v>31</v>
      </c>
      <c r="F919">
        <f>MONTH(Table1[[#This Row],[incident_datetime]])</f>
        <v>4</v>
      </c>
      <c r="G919">
        <f>YEAR(Table1[[#This Row],[incident_datetime]])</f>
        <v>2024</v>
      </c>
      <c r="H919" s="1">
        <v>45383.965798611112</v>
      </c>
      <c r="I919" t="s">
        <v>569</v>
      </c>
      <c r="J919" t="s">
        <v>2260</v>
      </c>
      <c r="K919">
        <v>52</v>
      </c>
      <c r="L919" t="s">
        <v>43</v>
      </c>
      <c r="M919" t="s">
        <v>35</v>
      </c>
      <c r="N919" t="s">
        <v>2261</v>
      </c>
      <c r="O919">
        <v>80</v>
      </c>
      <c r="P919" t="s">
        <v>59</v>
      </c>
      <c r="Q919" t="s">
        <v>215</v>
      </c>
      <c r="R919" t="s">
        <v>109</v>
      </c>
      <c r="S919" t="s">
        <v>98</v>
      </c>
      <c r="T919" t="s">
        <v>29</v>
      </c>
      <c r="U919">
        <v>3</v>
      </c>
      <c r="V919" s="4">
        <v>22121.94</v>
      </c>
      <c r="W919" t="s">
        <v>103</v>
      </c>
      <c r="X919" cm="1">
        <f t="array" ref="X919">_xlfn.IFS(Table1[[#This Row],[severity]]="Critical", 4, Table1[[#This Row],[severity]]="High", 3, Table1[[#This Row],[severity]]="Medium", 2, TRUE, 1)</f>
        <v>4</v>
      </c>
      <c r="Y919">
        <f t="shared" si="28"/>
        <v>23</v>
      </c>
      <c r="Z919" t="str">
        <f t="shared" si="29"/>
        <v>Evening (18-23)</v>
      </c>
    </row>
    <row r="920" spans="1:26" x14ac:dyDescent="0.3">
      <c r="A920" t="s">
        <v>2262</v>
      </c>
      <c r="B920" t="s">
        <v>935</v>
      </c>
      <c r="C920" t="s">
        <v>686</v>
      </c>
      <c r="D920" t="s">
        <v>65</v>
      </c>
      <c r="E920" t="s">
        <v>39</v>
      </c>
      <c r="F920">
        <f>MONTH(Table1[[#This Row],[incident_datetime]])</f>
        <v>7</v>
      </c>
      <c r="G920">
        <f>YEAR(Table1[[#This Row],[incident_datetime]])</f>
        <v>2020</v>
      </c>
      <c r="H920" s="1">
        <v>44035.790995370371</v>
      </c>
      <c r="I920" t="s">
        <v>278</v>
      </c>
      <c r="J920" t="s">
        <v>2118</v>
      </c>
      <c r="K920">
        <v>28</v>
      </c>
      <c r="L920" t="s">
        <v>59</v>
      </c>
      <c r="M920" t="s">
        <v>41</v>
      </c>
      <c r="N920" t="s">
        <v>2263</v>
      </c>
      <c r="O920">
        <v>49</v>
      </c>
      <c r="P920" t="s">
        <v>59</v>
      </c>
      <c r="Q920" t="s">
        <v>27</v>
      </c>
      <c r="R920" t="s">
        <v>97</v>
      </c>
      <c r="S920" t="s">
        <v>61</v>
      </c>
      <c r="T920" t="s">
        <v>29</v>
      </c>
      <c r="U920">
        <v>0</v>
      </c>
      <c r="V920" s="4">
        <v>26998.82</v>
      </c>
      <c r="W920" t="s">
        <v>103</v>
      </c>
      <c r="X920" cm="1">
        <f t="array" ref="X920">_xlfn.IFS(Table1[[#This Row],[severity]]="Critical", 4, Table1[[#This Row],[severity]]="High", 3, Table1[[#This Row],[severity]]="Medium", 2, TRUE, 1)</f>
        <v>3</v>
      </c>
      <c r="Y920">
        <f t="shared" si="28"/>
        <v>18</v>
      </c>
      <c r="Z920" t="str">
        <f t="shared" si="29"/>
        <v>Evening (18-23)</v>
      </c>
    </row>
    <row r="921" spans="1:26" x14ac:dyDescent="0.3">
      <c r="A921" t="s">
        <v>2264</v>
      </c>
      <c r="B921" t="s">
        <v>539</v>
      </c>
      <c r="C921" t="s">
        <v>135</v>
      </c>
      <c r="D921" t="s">
        <v>100</v>
      </c>
      <c r="E921" t="s">
        <v>55</v>
      </c>
      <c r="F921">
        <f>MONTH(Table1[[#This Row],[incident_datetime]])</f>
        <v>9</v>
      </c>
      <c r="G921">
        <f>YEAR(Table1[[#This Row],[incident_datetime]])</f>
        <v>2018</v>
      </c>
      <c r="H921" s="1">
        <v>43365.010520833333</v>
      </c>
      <c r="I921" t="s">
        <v>670</v>
      </c>
      <c r="J921" t="s">
        <v>1162</v>
      </c>
      <c r="K921">
        <v>42</v>
      </c>
      <c r="L921" t="s">
        <v>43</v>
      </c>
      <c r="M921" t="s">
        <v>85</v>
      </c>
      <c r="N921" t="s">
        <v>818</v>
      </c>
      <c r="O921">
        <v>90</v>
      </c>
      <c r="P921" t="s">
        <v>43</v>
      </c>
      <c r="Q921" t="s">
        <v>27</v>
      </c>
      <c r="R921" t="s">
        <v>139</v>
      </c>
      <c r="S921" t="s">
        <v>28</v>
      </c>
      <c r="T921" t="s">
        <v>155</v>
      </c>
      <c r="U921">
        <v>4</v>
      </c>
      <c r="V921" s="4">
        <v>40873.279999999999</v>
      </c>
      <c r="W921" t="s">
        <v>110</v>
      </c>
      <c r="X921" cm="1">
        <f t="array" ref="X921">_xlfn.IFS(Table1[[#This Row],[severity]]="Critical", 4, Table1[[#This Row],[severity]]="High", 3, Table1[[#This Row],[severity]]="Medium", 2, TRUE, 1)</f>
        <v>2</v>
      </c>
      <c r="Y921">
        <f t="shared" si="28"/>
        <v>0</v>
      </c>
      <c r="Z921" t="str">
        <f t="shared" si="29"/>
        <v>Night (00-05)</v>
      </c>
    </row>
    <row r="922" spans="1:26" x14ac:dyDescent="0.3">
      <c r="A922" t="s">
        <v>2265</v>
      </c>
      <c r="B922" t="s">
        <v>1173</v>
      </c>
      <c r="C922" t="s">
        <v>220</v>
      </c>
      <c r="D922" t="s">
        <v>88</v>
      </c>
      <c r="E922" t="s">
        <v>23</v>
      </c>
      <c r="F922">
        <f>MONTH(Table1[[#This Row],[incident_datetime]])</f>
        <v>3</v>
      </c>
      <c r="G922">
        <f>YEAR(Table1[[#This Row],[incident_datetime]])</f>
        <v>2024</v>
      </c>
      <c r="H922" s="1">
        <v>45362.488576388889</v>
      </c>
      <c r="I922" t="s">
        <v>501</v>
      </c>
      <c r="J922" t="s">
        <v>2266</v>
      </c>
      <c r="K922">
        <v>34</v>
      </c>
      <c r="L922" t="s">
        <v>43</v>
      </c>
      <c r="M922" t="s">
        <v>85</v>
      </c>
      <c r="N922" t="s">
        <v>2267</v>
      </c>
      <c r="O922">
        <v>50</v>
      </c>
      <c r="P922" t="s">
        <v>59</v>
      </c>
      <c r="Q922" t="s">
        <v>70</v>
      </c>
      <c r="R922" t="s">
        <v>139</v>
      </c>
      <c r="S922" t="s">
        <v>28</v>
      </c>
      <c r="T922" t="s">
        <v>270</v>
      </c>
      <c r="U922">
        <v>4</v>
      </c>
      <c r="V922" s="4">
        <v>40765.17</v>
      </c>
      <c r="W922" t="s">
        <v>110</v>
      </c>
      <c r="X922" cm="1">
        <f t="array" ref="X922">_xlfn.IFS(Table1[[#This Row],[severity]]="Critical", 4, Table1[[#This Row],[severity]]="High", 3, Table1[[#This Row],[severity]]="Medium", 2, TRUE, 1)</f>
        <v>2</v>
      </c>
      <c r="Y922">
        <f t="shared" si="28"/>
        <v>11</v>
      </c>
      <c r="Z922" t="str">
        <f t="shared" si="29"/>
        <v>Morning (06-11)</v>
      </c>
    </row>
    <row r="923" spans="1:26" x14ac:dyDescent="0.3">
      <c r="A923" t="s">
        <v>2268</v>
      </c>
      <c r="B923" t="s">
        <v>422</v>
      </c>
      <c r="C923" t="s">
        <v>468</v>
      </c>
      <c r="D923" t="s">
        <v>38</v>
      </c>
      <c r="E923" t="s">
        <v>186</v>
      </c>
      <c r="F923">
        <f>MONTH(Table1[[#This Row],[incident_datetime]])</f>
        <v>9</v>
      </c>
      <c r="G923">
        <f>YEAR(Table1[[#This Row],[incident_datetime]])</f>
        <v>2021</v>
      </c>
      <c r="H923" s="1">
        <v>44466.005104166667</v>
      </c>
      <c r="I923" t="s">
        <v>173</v>
      </c>
      <c r="J923" t="s">
        <v>1952</v>
      </c>
      <c r="K923">
        <v>62</v>
      </c>
      <c r="L923" t="s">
        <v>43</v>
      </c>
      <c r="M923" t="s">
        <v>41</v>
      </c>
      <c r="N923" t="s">
        <v>398</v>
      </c>
      <c r="O923">
        <v>62</v>
      </c>
      <c r="P923" t="s">
        <v>34</v>
      </c>
      <c r="Q923" t="s">
        <v>60</v>
      </c>
      <c r="R923" t="s">
        <v>52</v>
      </c>
      <c r="S923" t="s">
        <v>28</v>
      </c>
      <c r="T923" t="s">
        <v>155</v>
      </c>
      <c r="U923">
        <v>0</v>
      </c>
      <c r="V923" s="4">
        <v>43277.47</v>
      </c>
      <c r="W923" t="s">
        <v>110</v>
      </c>
      <c r="X923" cm="1">
        <f t="array" ref="X923">_xlfn.IFS(Table1[[#This Row],[severity]]="Critical", 4, Table1[[#This Row],[severity]]="High", 3, Table1[[#This Row],[severity]]="Medium", 2, TRUE, 1)</f>
        <v>1</v>
      </c>
      <c r="Y923">
        <f t="shared" si="28"/>
        <v>0</v>
      </c>
      <c r="Z923" t="str">
        <f t="shared" si="29"/>
        <v>Night (00-05)</v>
      </c>
    </row>
    <row r="924" spans="1:26" x14ac:dyDescent="0.3">
      <c r="A924" t="s">
        <v>2269</v>
      </c>
      <c r="B924" t="s">
        <v>974</v>
      </c>
      <c r="C924" t="s">
        <v>135</v>
      </c>
      <c r="D924" t="s">
        <v>38</v>
      </c>
      <c r="E924" t="s">
        <v>39</v>
      </c>
      <c r="F924">
        <f>MONTH(Table1[[#This Row],[incident_datetime]])</f>
        <v>9</v>
      </c>
      <c r="G924">
        <f>YEAR(Table1[[#This Row],[incident_datetime]])</f>
        <v>2020</v>
      </c>
      <c r="H924" s="1">
        <v>44075.69971064815</v>
      </c>
      <c r="I924" t="s">
        <v>490</v>
      </c>
      <c r="J924" t="s">
        <v>1499</v>
      </c>
      <c r="K924">
        <v>56</v>
      </c>
      <c r="L924" t="s">
        <v>59</v>
      </c>
      <c r="M924" t="s">
        <v>85</v>
      </c>
      <c r="N924" t="s">
        <v>2270</v>
      </c>
      <c r="O924">
        <v>56</v>
      </c>
      <c r="P924" t="s">
        <v>59</v>
      </c>
      <c r="Q924" t="s">
        <v>215</v>
      </c>
      <c r="R924" t="s">
        <v>97</v>
      </c>
      <c r="S924" t="s">
        <v>61</v>
      </c>
      <c r="T924" t="s">
        <v>155</v>
      </c>
      <c r="U924">
        <v>2</v>
      </c>
      <c r="V924" s="4">
        <v>39976.43</v>
      </c>
      <c r="W924" t="s">
        <v>110</v>
      </c>
      <c r="X924" cm="1">
        <f t="array" ref="X924">_xlfn.IFS(Table1[[#This Row],[severity]]="Critical", 4, Table1[[#This Row],[severity]]="High", 3, Table1[[#This Row],[severity]]="Medium", 2, TRUE, 1)</f>
        <v>3</v>
      </c>
      <c r="Y924">
        <f t="shared" si="28"/>
        <v>16</v>
      </c>
      <c r="Z924" t="str">
        <f t="shared" si="29"/>
        <v>Afternoon (12-17)</v>
      </c>
    </row>
    <row r="925" spans="1:26" x14ac:dyDescent="0.3">
      <c r="A925" t="s">
        <v>2271</v>
      </c>
      <c r="B925" t="s">
        <v>539</v>
      </c>
      <c r="C925" t="s">
        <v>342</v>
      </c>
      <c r="D925" t="s">
        <v>77</v>
      </c>
      <c r="E925" t="s">
        <v>186</v>
      </c>
      <c r="F925">
        <f>MONTH(Table1[[#This Row],[incident_datetime]])</f>
        <v>3</v>
      </c>
      <c r="G925">
        <f>YEAR(Table1[[#This Row],[incident_datetime]])</f>
        <v>2021</v>
      </c>
      <c r="H925" s="1">
        <v>44257.929166666669</v>
      </c>
      <c r="I925" t="s">
        <v>181</v>
      </c>
      <c r="J925" t="s">
        <v>363</v>
      </c>
      <c r="K925">
        <v>52</v>
      </c>
      <c r="L925" t="s">
        <v>43</v>
      </c>
      <c r="M925" t="s">
        <v>41</v>
      </c>
      <c r="N925" t="s">
        <v>2272</v>
      </c>
      <c r="O925">
        <v>85</v>
      </c>
      <c r="P925" t="s">
        <v>43</v>
      </c>
      <c r="Q925" t="s">
        <v>27</v>
      </c>
      <c r="R925" t="s">
        <v>139</v>
      </c>
      <c r="S925" t="s">
        <v>61</v>
      </c>
      <c r="T925" t="s">
        <v>270</v>
      </c>
      <c r="U925">
        <v>5</v>
      </c>
      <c r="V925" s="4">
        <v>11121.6</v>
      </c>
      <c r="W925" t="s">
        <v>110</v>
      </c>
      <c r="X925" cm="1">
        <f t="array" ref="X925">_xlfn.IFS(Table1[[#This Row],[severity]]="Critical", 4, Table1[[#This Row],[severity]]="High", 3, Table1[[#This Row],[severity]]="Medium", 2, TRUE, 1)</f>
        <v>2</v>
      </c>
      <c r="Y925">
        <f t="shared" si="28"/>
        <v>22</v>
      </c>
      <c r="Z925" t="str">
        <f t="shared" si="29"/>
        <v>Evening (18-23)</v>
      </c>
    </row>
    <row r="926" spans="1:26" x14ac:dyDescent="0.3">
      <c r="A926" t="s">
        <v>2273</v>
      </c>
      <c r="B926" t="s">
        <v>306</v>
      </c>
      <c r="C926" t="s">
        <v>220</v>
      </c>
      <c r="D926" t="s">
        <v>92</v>
      </c>
      <c r="E926" t="s">
        <v>112</v>
      </c>
      <c r="F926">
        <f>MONTH(Table1[[#This Row],[incident_datetime]])</f>
        <v>1</v>
      </c>
      <c r="G926">
        <f>YEAR(Table1[[#This Row],[incident_datetime]])</f>
        <v>2018</v>
      </c>
      <c r="H926" s="1">
        <v>43130.027129629627</v>
      </c>
      <c r="I926" t="s">
        <v>212</v>
      </c>
      <c r="J926" t="s">
        <v>626</v>
      </c>
      <c r="K926">
        <v>26</v>
      </c>
      <c r="L926" t="s">
        <v>59</v>
      </c>
      <c r="M926" t="s">
        <v>107</v>
      </c>
      <c r="N926" t="s">
        <v>1529</v>
      </c>
      <c r="O926">
        <v>51</v>
      </c>
      <c r="P926" t="s">
        <v>59</v>
      </c>
      <c r="Q926" t="s">
        <v>27</v>
      </c>
      <c r="R926" t="s">
        <v>97</v>
      </c>
      <c r="S926" t="s">
        <v>28</v>
      </c>
      <c r="T926" t="s">
        <v>155</v>
      </c>
      <c r="U926">
        <v>1</v>
      </c>
      <c r="V926" s="4">
        <v>23849.59</v>
      </c>
      <c r="W926" t="s">
        <v>110</v>
      </c>
      <c r="X926" cm="1">
        <f t="array" ref="X926">_xlfn.IFS(Table1[[#This Row],[severity]]="Critical", 4, Table1[[#This Row],[severity]]="High", 3, Table1[[#This Row],[severity]]="Medium", 2, TRUE, 1)</f>
        <v>3</v>
      </c>
      <c r="Y926">
        <f t="shared" si="28"/>
        <v>0</v>
      </c>
      <c r="Z926" t="str">
        <f t="shared" si="29"/>
        <v>Night (00-05)</v>
      </c>
    </row>
    <row r="927" spans="1:26" x14ac:dyDescent="0.3">
      <c r="A927" t="s">
        <v>2274</v>
      </c>
      <c r="B927" t="s">
        <v>676</v>
      </c>
      <c r="C927" t="s">
        <v>562</v>
      </c>
      <c r="D927" t="s">
        <v>100</v>
      </c>
      <c r="E927" t="s">
        <v>93</v>
      </c>
      <c r="F927">
        <f>MONTH(Table1[[#This Row],[incident_datetime]])</f>
        <v>8</v>
      </c>
      <c r="G927">
        <f>YEAR(Table1[[#This Row],[incident_datetime]])</f>
        <v>2019</v>
      </c>
      <c r="H927" s="1">
        <v>43688.883587962962</v>
      </c>
      <c r="I927" t="s">
        <v>459</v>
      </c>
      <c r="J927" t="s">
        <v>7102</v>
      </c>
      <c r="K927">
        <v>52</v>
      </c>
      <c r="L927" t="s">
        <v>43</v>
      </c>
      <c r="M927" t="s">
        <v>35</v>
      </c>
      <c r="N927" t="s">
        <v>2275</v>
      </c>
      <c r="O927">
        <v>17</v>
      </c>
      <c r="P927" t="s">
        <v>34</v>
      </c>
      <c r="Q927" t="s">
        <v>27</v>
      </c>
      <c r="R927" t="s">
        <v>97</v>
      </c>
      <c r="S927" t="s">
        <v>61</v>
      </c>
      <c r="T927" t="s">
        <v>62</v>
      </c>
      <c r="U927">
        <v>3</v>
      </c>
      <c r="V927" s="4">
        <v>3443</v>
      </c>
      <c r="W927" t="s">
        <v>110</v>
      </c>
      <c r="X927" cm="1">
        <f t="array" ref="X927">_xlfn.IFS(Table1[[#This Row],[severity]]="Critical", 4, Table1[[#This Row],[severity]]="High", 3, Table1[[#This Row],[severity]]="Medium", 2, TRUE, 1)</f>
        <v>3</v>
      </c>
      <c r="Y927">
        <f t="shared" si="28"/>
        <v>21</v>
      </c>
      <c r="Z927" t="str">
        <f t="shared" si="29"/>
        <v>Evening (18-23)</v>
      </c>
    </row>
    <row r="928" spans="1:26" x14ac:dyDescent="0.3">
      <c r="A928" t="s">
        <v>2276</v>
      </c>
      <c r="B928" t="s">
        <v>242</v>
      </c>
      <c r="C928" t="s">
        <v>258</v>
      </c>
      <c r="D928" t="s">
        <v>88</v>
      </c>
      <c r="E928" t="s">
        <v>23</v>
      </c>
      <c r="F928">
        <f>MONTH(Table1[[#This Row],[incident_datetime]])</f>
        <v>2</v>
      </c>
      <c r="G928">
        <f>YEAR(Table1[[#This Row],[incident_datetime]])</f>
        <v>2021</v>
      </c>
      <c r="H928" s="1">
        <v>44247.081342592595</v>
      </c>
      <c r="I928" t="s">
        <v>122</v>
      </c>
      <c r="J928" t="s">
        <v>2277</v>
      </c>
      <c r="K928">
        <v>70</v>
      </c>
      <c r="L928" t="s">
        <v>43</v>
      </c>
      <c r="M928" t="s">
        <v>34</v>
      </c>
      <c r="N928" t="s">
        <v>704</v>
      </c>
      <c r="O928">
        <v>16</v>
      </c>
      <c r="P928" t="s">
        <v>59</v>
      </c>
      <c r="Q928" t="s">
        <v>70</v>
      </c>
      <c r="R928" t="s">
        <v>139</v>
      </c>
      <c r="S928" t="s">
        <v>53</v>
      </c>
      <c r="T928" t="s">
        <v>62</v>
      </c>
      <c r="U928">
        <v>4</v>
      </c>
      <c r="V928" s="4">
        <v>17325.849999999999</v>
      </c>
      <c r="W928" t="s">
        <v>103</v>
      </c>
      <c r="X928" cm="1">
        <f t="array" ref="X928">_xlfn.IFS(Table1[[#This Row],[severity]]="Critical", 4, Table1[[#This Row],[severity]]="High", 3, Table1[[#This Row],[severity]]="Medium", 2, TRUE, 1)</f>
        <v>2</v>
      </c>
      <c r="Y928">
        <f t="shared" si="28"/>
        <v>1</v>
      </c>
      <c r="Z928" t="str">
        <f t="shared" si="29"/>
        <v>Night (00-05)</v>
      </c>
    </row>
    <row r="929" spans="1:26" x14ac:dyDescent="0.3">
      <c r="A929" t="s">
        <v>2278</v>
      </c>
      <c r="B929" t="s">
        <v>1173</v>
      </c>
      <c r="C929" t="s">
        <v>468</v>
      </c>
      <c r="D929" t="s">
        <v>65</v>
      </c>
      <c r="E929" t="s">
        <v>39</v>
      </c>
      <c r="F929">
        <f>MONTH(Table1[[#This Row],[incident_datetime]])</f>
        <v>5</v>
      </c>
      <c r="G929">
        <f>YEAR(Table1[[#This Row],[incident_datetime]])</f>
        <v>2022</v>
      </c>
      <c r="H929" s="1">
        <v>44693.692407407405</v>
      </c>
      <c r="I929" t="s">
        <v>254</v>
      </c>
      <c r="J929" t="s">
        <v>965</v>
      </c>
      <c r="K929">
        <v>53</v>
      </c>
      <c r="L929" t="s">
        <v>43</v>
      </c>
      <c r="M929" t="s">
        <v>85</v>
      </c>
      <c r="N929" t="s">
        <v>1866</v>
      </c>
      <c r="O929">
        <v>12</v>
      </c>
      <c r="P929" t="s">
        <v>43</v>
      </c>
      <c r="Q929" t="s">
        <v>60</v>
      </c>
      <c r="R929" t="s">
        <v>139</v>
      </c>
      <c r="S929" t="s">
        <v>28</v>
      </c>
      <c r="T929" t="s">
        <v>270</v>
      </c>
      <c r="U929">
        <v>2</v>
      </c>
      <c r="V929" s="4">
        <v>39757.769999999997</v>
      </c>
      <c r="W929" t="s">
        <v>110</v>
      </c>
      <c r="X929" cm="1">
        <f t="array" ref="X929">_xlfn.IFS(Table1[[#This Row],[severity]]="Critical", 4, Table1[[#This Row],[severity]]="High", 3, Table1[[#This Row],[severity]]="Medium", 2, TRUE, 1)</f>
        <v>2</v>
      </c>
      <c r="Y929">
        <f t="shared" si="28"/>
        <v>16</v>
      </c>
      <c r="Z929" t="str">
        <f t="shared" si="29"/>
        <v>Afternoon (12-17)</v>
      </c>
    </row>
    <row r="930" spans="1:26" x14ac:dyDescent="0.3">
      <c r="A930" t="s">
        <v>2279</v>
      </c>
      <c r="B930" t="s">
        <v>382</v>
      </c>
      <c r="C930" t="s">
        <v>180</v>
      </c>
      <c r="D930" t="s">
        <v>38</v>
      </c>
      <c r="E930" t="s">
        <v>39</v>
      </c>
      <c r="F930">
        <f>MONTH(Table1[[#This Row],[incident_datetime]])</f>
        <v>12</v>
      </c>
      <c r="G930">
        <f>YEAR(Table1[[#This Row],[incident_datetime]])</f>
        <v>2024</v>
      </c>
      <c r="H930" s="1">
        <v>45634.739814814813</v>
      </c>
      <c r="I930" t="s">
        <v>961</v>
      </c>
      <c r="J930" t="s">
        <v>2280</v>
      </c>
      <c r="K930">
        <v>34</v>
      </c>
      <c r="L930" t="s">
        <v>59</v>
      </c>
      <c r="M930" t="s">
        <v>35</v>
      </c>
      <c r="N930" t="s">
        <v>912</v>
      </c>
      <c r="O930">
        <v>13</v>
      </c>
      <c r="P930" t="s">
        <v>59</v>
      </c>
      <c r="Q930" t="s">
        <v>60</v>
      </c>
      <c r="R930" t="s">
        <v>52</v>
      </c>
      <c r="S930" t="s">
        <v>61</v>
      </c>
      <c r="T930" t="s">
        <v>155</v>
      </c>
      <c r="U930">
        <v>2</v>
      </c>
      <c r="V930" s="4">
        <v>208.34</v>
      </c>
      <c r="W930" t="s">
        <v>110</v>
      </c>
      <c r="X930" cm="1">
        <f t="array" ref="X930">_xlfn.IFS(Table1[[#This Row],[severity]]="Critical", 4, Table1[[#This Row],[severity]]="High", 3, Table1[[#This Row],[severity]]="Medium", 2, TRUE, 1)</f>
        <v>1</v>
      </c>
      <c r="Y930">
        <f t="shared" si="28"/>
        <v>17</v>
      </c>
      <c r="Z930" t="str">
        <f t="shared" si="29"/>
        <v>Afternoon (12-17)</v>
      </c>
    </row>
    <row r="931" spans="1:26" x14ac:dyDescent="0.3">
      <c r="A931" t="s">
        <v>2281</v>
      </c>
      <c r="B931" t="s">
        <v>598</v>
      </c>
      <c r="C931" t="s">
        <v>135</v>
      </c>
      <c r="D931" t="s">
        <v>48</v>
      </c>
      <c r="E931" t="s">
        <v>78</v>
      </c>
      <c r="F931">
        <f ca="1">MONTH(Table1[[#This Row],[incident_datetime]])</f>
        <v>8</v>
      </c>
      <c r="G931">
        <f ca="1">YEAR(Table1[[#This Row],[incident_datetime]])</f>
        <v>2026</v>
      </c>
      <c r="H931" s="2">
        <f ca="1">TODAY()</f>
        <v>46250</v>
      </c>
      <c r="I931" t="s">
        <v>423</v>
      </c>
      <c r="J931" t="s">
        <v>1778</v>
      </c>
      <c r="K931">
        <v>70</v>
      </c>
      <c r="L931" t="s">
        <v>59</v>
      </c>
      <c r="M931" t="s">
        <v>107</v>
      </c>
      <c r="N931" t="s">
        <v>2282</v>
      </c>
      <c r="O931">
        <v>61</v>
      </c>
      <c r="P931" t="s">
        <v>59</v>
      </c>
      <c r="Q931" t="s">
        <v>60</v>
      </c>
      <c r="R931" t="s">
        <v>139</v>
      </c>
      <c r="S931" t="s">
        <v>98</v>
      </c>
      <c r="T931" t="s">
        <v>62</v>
      </c>
      <c r="U931">
        <v>1</v>
      </c>
      <c r="V931" s="4">
        <v>23550.86</v>
      </c>
      <c r="W931" t="s">
        <v>103</v>
      </c>
      <c r="X931" cm="1">
        <f t="array" ref="X931">_xlfn.IFS(Table1[[#This Row],[severity]]="Critical", 4, Table1[[#This Row],[severity]]="High", 3, Table1[[#This Row],[severity]]="Medium", 2, TRUE, 1)</f>
        <v>2</v>
      </c>
      <c r="Y931">
        <f t="shared" ca="1" si="28"/>
        <v>0</v>
      </c>
      <c r="Z931" t="str">
        <f t="shared" ca="1" si="29"/>
        <v>Night (00-05)</v>
      </c>
    </row>
    <row r="932" spans="1:26" x14ac:dyDescent="0.3">
      <c r="A932" t="s">
        <v>2283</v>
      </c>
      <c r="B932" t="s">
        <v>382</v>
      </c>
      <c r="C932" t="s">
        <v>135</v>
      </c>
      <c r="D932" t="s">
        <v>77</v>
      </c>
      <c r="E932" t="s">
        <v>93</v>
      </c>
      <c r="F932">
        <f>MONTH(Table1[[#This Row],[incident_datetime]])</f>
        <v>3</v>
      </c>
      <c r="G932">
        <f>YEAR(Table1[[#This Row],[incident_datetime]])</f>
        <v>2021</v>
      </c>
      <c r="H932" s="1">
        <v>44283.612581018519</v>
      </c>
      <c r="I932" t="s">
        <v>166</v>
      </c>
      <c r="J932" t="s">
        <v>520</v>
      </c>
      <c r="K932">
        <v>52</v>
      </c>
      <c r="L932" t="s">
        <v>59</v>
      </c>
      <c r="M932" t="s">
        <v>35</v>
      </c>
      <c r="N932" t="s">
        <v>256</v>
      </c>
      <c r="O932">
        <v>26</v>
      </c>
      <c r="P932" t="s">
        <v>59</v>
      </c>
      <c r="Q932" t="s">
        <v>70</v>
      </c>
      <c r="R932" t="s">
        <v>109</v>
      </c>
      <c r="S932" t="s">
        <v>61</v>
      </c>
      <c r="T932" t="s">
        <v>270</v>
      </c>
      <c r="U932">
        <v>3</v>
      </c>
      <c r="V932" s="4">
        <v>35062.800000000003</v>
      </c>
      <c r="W932" t="s">
        <v>110</v>
      </c>
      <c r="X932" cm="1">
        <f t="array" ref="X932">_xlfn.IFS(Table1[[#This Row],[severity]]="Critical", 4, Table1[[#This Row],[severity]]="High", 3, Table1[[#This Row],[severity]]="Medium", 2, TRUE, 1)</f>
        <v>4</v>
      </c>
      <c r="Y932">
        <f t="shared" si="28"/>
        <v>14</v>
      </c>
      <c r="Z932" t="str">
        <f t="shared" si="29"/>
        <v>Afternoon (12-17)</v>
      </c>
    </row>
    <row r="933" spans="1:26" x14ac:dyDescent="0.3">
      <c r="A933" t="s">
        <v>2284</v>
      </c>
      <c r="B933" t="s">
        <v>808</v>
      </c>
      <c r="C933" t="s">
        <v>135</v>
      </c>
      <c r="D933" t="s">
        <v>92</v>
      </c>
      <c r="E933" t="s">
        <v>72</v>
      </c>
      <c r="F933">
        <f>MONTH(Table1[[#This Row],[incident_datetime]])</f>
        <v>3</v>
      </c>
      <c r="G933">
        <f>YEAR(Table1[[#This Row],[incident_datetime]])</f>
        <v>2022</v>
      </c>
      <c r="H933" s="1">
        <v>44635.819722222222</v>
      </c>
      <c r="I933" t="s">
        <v>127</v>
      </c>
      <c r="J933" t="s">
        <v>2180</v>
      </c>
      <c r="K933">
        <v>66</v>
      </c>
      <c r="L933" t="s">
        <v>43</v>
      </c>
      <c r="M933" t="s">
        <v>41</v>
      </c>
      <c r="N933" t="s">
        <v>1334</v>
      </c>
      <c r="O933">
        <v>35</v>
      </c>
      <c r="P933" t="s">
        <v>59</v>
      </c>
      <c r="Q933" t="s">
        <v>27</v>
      </c>
      <c r="R933" t="s">
        <v>97</v>
      </c>
      <c r="S933" t="s">
        <v>98</v>
      </c>
      <c r="T933" t="s">
        <v>62</v>
      </c>
      <c r="U933">
        <v>3</v>
      </c>
      <c r="V933">
        <v>0</v>
      </c>
      <c r="W933" t="s">
        <v>110</v>
      </c>
      <c r="X933" cm="1">
        <f t="array" ref="X933">_xlfn.IFS(Table1[[#This Row],[severity]]="Critical", 4, Table1[[#This Row],[severity]]="High", 3, Table1[[#This Row],[severity]]="Medium", 2, TRUE, 1)</f>
        <v>3</v>
      </c>
      <c r="Y933">
        <f t="shared" si="28"/>
        <v>19</v>
      </c>
      <c r="Z933" t="str">
        <f t="shared" si="29"/>
        <v>Evening (18-23)</v>
      </c>
    </row>
    <row r="934" spans="1:26" x14ac:dyDescent="0.3">
      <c r="A934" t="s">
        <v>2285</v>
      </c>
      <c r="B934" t="s">
        <v>250</v>
      </c>
      <c r="C934" t="s">
        <v>562</v>
      </c>
      <c r="D934" t="s">
        <v>38</v>
      </c>
      <c r="E934" t="s">
        <v>39</v>
      </c>
      <c r="F934">
        <f>MONTH(Table1[[#This Row],[incident_datetime]])</f>
        <v>2</v>
      </c>
      <c r="G934">
        <f>YEAR(Table1[[#This Row],[incident_datetime]])</f>
        <v>2024</v>
      </c>
      <c r="H934" s="1">
        <v>45349.214803240742</v>
      </c>
      <c r="I934" t="s">
        <v>228</v>
      </c>
      <c r="J934" t="s">
        <v>2286</v>
      </c>
      <c r="K934">
        <v>63</v>
      </c>
      <c r="L934" t="s">
        <v>59</v>
      </c>
      <c r="M934" t="s">
        <v>85</v>
      </c>
      <c r="N934" t="s">
        <v>2287</v>
      </c>
      <c r="O934">
        <v>38</v>
      </c>
      <c r="P934" t="s">
        <v>59</v>
      </c>
      <c r="Q934" t="s">
        <v>70</v>
      </c>
      <c r="R934" t="s">
        <v>139</v>
      </c>
      <c r="S934" t="s">
        <v>61</v>
      </c>
      <c r="T934" t="s">
        <v>270</v>
      </c>
      <c r="U934">
        <v>0</v>
      </c>
      <c r="V934" s="4">
        <v>20186.25</v>
      </c>
      <c r="W934" t="s">
        <v>110</v>
      </c>
      <c r="X934" cm="1">
        <f t="array" ref="X934">_xlfn.IFS(Table1[[#This Row],[severity]]="Critical", 4, Table1[[#This Row],[severity]]="High", 3, Table1[[#This Row],[severity]]="Medium", 2, TRUE, 1)</f>
        <v>2</v>
      </c>
      <c r="Y934">
        <f t="shared" si="28"/>
        <v>5</v>
      </c>
      <c r="Z934" t="str">
        <f t="shared" si="29"/>
        <v>Night (00-05)</v>
      </c>
    </row>
    <row r="935" spans="1:26" x14ac:dyDescent="0.3">
      <c r="A935" t="s">
        <v>2288</v>
      </c>
      <c r="B935" t="s">
        <v>1173</v>
      </c>
      <c r="C935" t="s">
        <v>185</v>
      </c>
      <c r="D935" t="s">
        <v>100</v>
      </c>
      <c r="E935" t="s">
        <v>72</v>
      </c>
      <c r="F935">
        <f>MONTH(Table1[[#This Row],[incident_datetime]])</f>
        <v>2</v>
      </c>
      <c r="G935">
        <f>YEAR(Table1[[#This Row],[incident_datetime]])</f>
        <v>2020</v>
      </c>
      <c r="H935" s="1">
        <v>43888.641273148147</v>
      </c>
      <c r="I935" t="s">
        <v>524</v>
      </c>
      <c r="J935" t="s">
        <v>2289</v>
      </c>
      <c r="K935">
        <v>43</v>
      </c>
      <c r="L935" t="s">
        <v>59</v>
      </c>
      <c r="M935" t="s">
        <v>41</v>
      </c>
      <c r="N935" t="s">
        <v>171</v>
      </c>
      <c r="O935">
        <v>30</v>
      </c>
      <c r="P935" t="s">
        <v>59</v>
      </c>
      <c r="Q935" t="s">
        <v>27</v>
      </c>
      <c r="R935" t="s">
        <v>52</v>
      </c>
      <c r="S935" t="s">
        <v>28</v>
      </c>
      <c r="T935" t="s">
        <v>155</v>
      </c>
      <c r="U935">
        <v>1</v>
      </c>
      <c r="V935" s="4">
        <v>42235.99</v>
      </c>
      <c r="W935" t="s">
        <v>110</v>
      </c>
      <c r="X935" cm="1">
        <f t="array" ref="X935">_xlfn.IFS(Table1[[#This Row],[severity]]="Critical", 4, Table1[[#This Row],[severity]]="High", 3, Table1[[#This Row],[severity]]="Medium", 2, TRUE, 1)</f>
        <v>1</v>
      </c>
      <c r="Y935">
        <f t="shared" si="28"/>
        <v>15</v>
      </c>
      <c r="Z935" t="str">
        <f t="shared" si="29"/>
        <v>Afternoon (12-17)</v>
      </c>
    </row>
    <row r="936" spans="1:26" x14ac:dyDescent="0.3">
      <c r="A936" t="s">
        <v>2290</v>
      </c>
      <c r="B936" t="s">
        <v>685</v>
      </c>
      <c r="C936" t="s">
        <v>258</v>
      </c>
      <c r="D936" t="s">
        <v>88</v>
      </c>
      <c r="E936" t="s">
        <v>55</v>
      </c>
      <c r="F936">
        <f>MONTH(Table1[[#This Row],[incident_datetime]])</f>
        <v>2</v>
      </c>
      <c r="G936">
        <f>YEAR(Table1[[#This Row],[incident_datetime]])</f>
        <v>2018</v>
      </c>
      <c r="H936" s="1">
        <v>43146.701331018521</v>
      </c>
      <c r="I936" t="s">
        <v>404</v>
      </c>
      <c r="J936" t="s">
        <v>661</v>
      </c>
      <c r="K936">
        <v>66</v>
      </c>
      <c r="L936" t="s">
        <v>43</v>
      </c>
      <c r="M936" t="s">
        <v>41</v>
      </c>
      <c r="N936" t="s">
        <v>2275</v>
      </c>
      <c r="O936">
        <v>11</v>
      </c>
      <c r="P936" t="s">
        <v>59</v>
      </c>
      <c r="Q936" t="s">
        <v>27</v>
      </c>
      <c r="R936" t="s">
        <v>109</v>
      </c>
      <c r="S936" t="s">
        <v>98</v>
      </c>
      <c r="T936" t="s">
        <v>155</v>
      </c>
      <c r="U936">
        <v>0</v>
      </c>
      <c r="V936" s="4">
        <v>1728.1</v>
      </c>
      <c r="W936" t="s">
        <v>110</v>
      </c>
      <c r="X936" cm="1">
        <f t="array" ref="X936">_xlfn.IFS(Table1[[#This Row],[severity]]="Critical", 4, Table1[[#This Row],[severity]]="High", 3, Table1[[#This Row],[severity]]="Medium", 2, TRUE, 1)</f>
        <v>4</v>
      </c>
      <c r="Y936">
        <f t="shared" si="28"/>
        <v>16</v>
      </c>
      <c r="Z936" t="str">
        <f t="shared" si="29"/>
        <v>Afternoon (12-17)</v>
      </c>
    </row>
    <row r="937" spans="1:26" x14ac:dyDescent="0.3">
      <c r="A937" t="s">
        <v>2291</v>
      </c>
      <c r="B937" t="s">
        <v>685</v>
      </c>
      <c r="C937" t="s">
        <v>233</v>
      </c>
      <c r="D937" t="s">
        <v>65</v>
      </c>
      <c r="E937" t="s">
        <v>72</v>
      </c>
      <c r="F937">
        <f>MONTH(Table1[[#This Row],[incident_datetime]])</f>
        <v>1</v>
      </c>
      <c r="G937">
        <f>YEAR(Table1[[#This Row],[incident_datetime]])</f>
        <v>2020</v>
      </c>
      <c r="H937" s="1">
        <v>43831.108912037038</v>
      </c>
      <c r="I937" t="s">
        <v>339</v>
      </c>
      <c r="J937" t="s">
        <v>1207</v>
      </c>
      <c r="K937">
        <v>43</v>
      </c>
      <c r="L937" t="s">
        <v>43</v>
      </c>
      <c r="M937" t="s">
        <v>41</v>
      </c>
      <c r="N937" t="s">
        <v>2292</v>
      </c>
      <c r="O937">
        <v>33</v>
      </c>
      <c r="P937" t="s">
        <v>43</v>
      </c>
      <c r="Q937" t="s">
        <v>70</v>
      </c>
      <c r="R937" t="s">
        <v>52</v>
      </c>
      <c r="S937" t="s">
        <v>61</v>
      </c>
      <c r="T937" t="s">
        <v>155</v>
      </c>
      <c r="U937">
        <v>3</v>
      </c>
      <c r="V937" s="4">
        <v>37694.660000000003</v>
      </c>
      <c r="W937" t="s">
        <v>103</v>
      </c>
      <c r="X937" cm="1">
        <f t="array" ref="X937">_xlfn.IFS(Table1[[#This Row],[severity]]="Critical", 4, Table1[[#This Row],[severity]]="High", 3, Table1[[#This Row],[severity]]="Medium", 2, TRUE, 1)</f>
        <v>1</v>
      </c>
      <c r="Y937">
        <f t="shared" si="28"/>
        <v>2</v>
      </c>
      <c r="Z937" t="str">
        <f t="shared" si="29"/>
        <v>Night (00-05)</v>
      </c>
    </row>
    <row r="938" spans="1:26" x14ac:dyDescent="0.3">
      <c r="A938" t="s">
        <v>2293</v>
      </c>
      <c r="B938" t="s">
        <v>422</v>
      </c>
      <c r="C938" t="s">
        <v>135</v>
      </c>
      <c r="D938" t="s">
        <v>88</v>
      </c>
      <c r="E938" t="s">
        <v>78</v>
      </c>
      <c r="F938">
        <f>MONTH(Table1[[#This Row],[incident_datetime]])</f>
        <v>3</v>
      </c>
      <c r="G938">
        <f>YEAR(Table1[[#This Row],[incident_datetime]])</f>
        <v>2018</v>
      </c>
      <c r="H938" s="2">
        <v>43181</v>
      </c>
      <c r="I938" t="s">
        <v>832</v>
      </c>
      <c r="J938" t="s">
        <v>7102</v>
      </c>
      <c r="K938">
        <v>52</v>
      </c>
      <c r="L938" t="s">
        <v>43</v>
      </c>
      <c r="M938" t="s">
        <v>35</v>
      </c>
      <c r="N938" t="s">
        <v>2294</v>
      </c>
      <c r="O938">
        <v>85</v>
      </c>
      <c r="P938" t="s">
        <v>59</v>
      </c>
      <c r="Q938" t="s">
        <v>27</v>
      </c>
      <c r="R938" t="s">
        <v>97</v>
      </c>
      <c r="S938" t="s">
        <v>98</v>
      </c>
      <c r="T938" t="s">
        <v>155</v>
      </c>
      <c r="U938">
        <v>0</v>
      </c>
      <c r="V938" s="4">
        <v>25054.91</v>
      </c>
      <c r="W938" t="s">
        <v>110</v>
      </c>
      <c r="X938" cm="1">
        <f t="array" ref="X938">_xlfn.IFS(Table1[[#This Row],[severity]]="Critical", 4, Table1[[#This Row],[severity]]="High", 3, Table1[[#This Row],[severity]]="Medium", 2, TRUE, 1)</f>
        <v>3</v>
      </c>
      <c r="Y938">
        <f t="shared" si="28"/>
        <v>0</v>
      </c>
      <c r="Z938" t="str">
        <f t="shared" si="29"/>
        <v>Night (00-05)</v>
      </c>
    </row>
    <row r="939" spans="1:26" x14ac:dyDescent="0.3">
      <c r="A939" t="s">
        <v>2295</v>
      </c>
      <c r="B939" t="s">
        <v>422</v>
      </c>
      <c r="C939" t="s">
        <v>135</v>
      </c>
      <c r="D939" t="s">
        <v>77</v>
      </c>
      <c r="E939" t="s">
        <v>23</v>
      </c>
      <c r="F939">
        <f>MONTH(Table1[[#This Row],[incident_datetime]])</f>
        <v>6</v>
      </c>
      <c r="G939">
        <f>YEAR(Table1[[#This Row],[incident_datetime]])</f>
        <v>2023</v>
      </c>
      <c r="H939" s="1">
        <v>45090.475405092591</v>
      </c>
      <c r="I939" t="s">
        <v>455</v>
      </c>
      <c r="J939" t="s">
        <v>209</v>
      </c>
      <c r="K939">
        <v>19</v>
      </c>
      <c r="L939" t="s">
        <v>43</v>
      </c>
      <c r="M939" t="s">
        <v>35</v>
      </c>
      <c r="N939" t="s">
        <v>313</v>
      </c>
      <c r="O939">
        <v>19</v>
      </c>
      <c r="P939" t="s">
        <v>59</v>
      </c>
      <c r="Q939" t="s">
        <v>27</v>
      </c>
      <c r="R939" t="s">
        <v>52</v>
      </c>
      <c r="S939" t="s">
        <v>98</v>
      </c>
      <c r="T939" t="s">
        <v>155</v>
      </c>
      <c r="U939">
        <v>0</v>
      </c>
      <c r="V939" s="4">
        <v>18247.16</v>
      </c>
      <c r="W939" t="s">
        <v>110</v>
      </c>
      <c r="X939" cm="1">
        <f t="array" ref="X939">_xlfn.IFS(Table1[[#This Row],[severity]]="Critical", 4, Table1[[#This Row],[severity]]="High", 3, Table1[[#This Row],[severity]]="Medium", 2, TRUE, 1)</f>
        <v>1</v>
      </c>
      <c r="Y939">
        <f t="shared" si="28"/>
        <v>11</v>
      </c>
      <c r="Z939" t="str">
        <f t="shared" si="29"/>
        <v>Morning (06-11)</v>
      </c>
    </row>
    <row r="940" spans="1:26" x14ac:dyDescent="0.3">
      <c r="A940" t="s">
        <v>2296</v>
      </c>
      <c r="B940" t="s">
        <v>267</v>
      </c>
      <c r="C940" t="s">
        <v>686</v>
      </c>
      <c r="D940" t="s">
        <v>92</v>
      </c>
      <c r="E940" t="s">
        <v>55</v>
      </c>
      <c r="F940">
        <f>MONTH(Table1[[#This Row],[incident_datetime]])</f>
        <v>8</v>
      </c>
      <c r="G940">
        <f>YEAR(Table1[[#This Row],[incident_datetime]])</f>
        <v>2022</v>
      </c>
      <c r="H940" s="1">
        <v>44788.537442129629</v>
      </c>
      <c r="I940" t="s">
        <v>644</v>
      </c>
      <c r="J940" t="s">
        <v>1618</v>
      </c>
      <c r="K940">
        <v>49</v>
      </c>
      <c r="L940" t="s">
        <v>43</v>
      </c>
      <c r="M940" t="s">
        <v>35</v>
      </c>
      <c r="N940" t="s">
        <v>364</v>
      </c>
      <c r="O940">
        <v>56</v>
      </c>
      <c r="P940" t="s">
        <v>59</v>
      </c>
      <c r="Q940" t="s">
        <v>70</v>
      </c>
      <c r="R940" t="s">
        <v>97</v>
      </c>
      <c r="S940" t="s">
        <v>132</v>
      </c>
      <c r="T940" t="s">
        <v>155</v>
      </c>
      <c r="U940">
        <v>2</v>
      </c>
      <c r="V940" s="4">
        <v>29794.87</v>
      </c>
      <c r="W940" t="s">
        <v>103</v>
      </c>
      <c r="X940" cm="1">
        <f t="array" ref="X940">_xlfn.IFS(Table1[[#This Row],[severity]]="Critical", 4, Table1[[#This Row],[severity]]="High", 3, Table1[[#This Row],[severity]]="Medium", 2, TRUE, 1)</f>
        <v>3</v>
      </c>
      <c r="Y940">
        <f t="shared" si="28"/>
        <v>12</v>
      </c>
      <c r="Z940" t="str">
        <f t="shared" si="29"/>
        <v>Afternoon (12-17)</v>
      </c>
    </row>
    <row r="941" spans="1:26" x14ac:dyDescent="0.3">
      <c r="A941" t="s">
        <v>2297</v>
      </c>
      <c r="B941" t="s">
        <v>165</v>
      </c>
      <c r="C941" t="s">
        <v>562</v>
      </c>
      <c r="D941" t="s">
        <v>77</v>
      </c>
      <c r="E941" t="s">
        <v>23</v>
      </c>
      <c r="F941">
        <f>MONTH(Table1[[#This Row],[incident_datetime]])</f>
        <v>4</v>
      </c>
      <c r="G941">
        <f>YEAR(Table1[[#This Row],[incident_datetime]])</f>
        <v>2020</v>
      </c>
      <c r="H941" s="1">
        <v>43946.097002314818</v>
      </c>
      <c r="I941" t="s">
        <v>1093</v>
      </c>
      <c r="J941" t="s">
        <v>143</v>
      </c>
      <c r="K941">
        <v>23</v>
      </c>
      <c r="L941" t="s">
        <v>43</v>
      </c>
      <c r="M941" t="s">
        <v>107</v>
      </c>
      <c r="N941" t="s">
        <v>1334</v>
      </c>
      <c r="O941">
        <v>46</v>
      </c>
      <c r="P941" t="s">
        <v>43</v>
      </c>
      <c r="Q941" t="s">
        <v>27</v>
      </c>
      <c r="R941" t="s">
        <v>97</v>
      </c>
      <c r="S941" t="s">
        <v>61</v>
      </c>
      <c r="T941" t="s">
        <v>62</v>
      </c>
      <c r="U941">
        <v>4</v>
      </c>
      <c r="V941" s="4">
        <v>24336.68</v>
      </c>
      <c r="W941" t="s">
        <v>103</v>
      </c>
      <c r="X941" cm="1">
        <f t="array" ref="X941">_xlfn.IFS(Table1[[#This Row],[severity]]="Critical", 4, Table1[[#This Row],[severity]]="High", 3, Table1[[#This Row],[severity]]="Medium", 2, TRUE, 1)</f>
        <v>3</v>
      </c>
      <c r="Y941">
        <f t="shared" si="28"/>
        <v>2</v>
      </c>
      <c r="Z941" t="str">
        <f t="shared" si="29"/>
        <v>Night (00-05)</v>
      </c>
    </row>
    <row r="942" spans="1:26" x14ac:dyDescent="0.3">
      <c r="A942" t="s">
        <v>2298</v>
      </c>
      <c r="B942" t="s">
        <v>808</v>
      </c>
      <c r="C942" t="s">
        <v>258</v>
      </c>
      <c r="D942" t="s">
        <v>38</v>
      </c>
      <c r="E942" t="s">
        <v>55</v>
      </c>
      <c r="F942">
        <f ca="1">MONTH(Table1[[#This Row],[incident_datetime]])</f>
        <v>8</v>
      </c>
      <c r="G942">
        <f ca="1">YEAR(Table1[[#This Row],[incident_datetime]])</f>
        <v>2026</v>
      </c>
      <c r="H942" s="2">
        <f ca="1">TODAY()</f>
        <v>46250</v>
      </c>
      <c r="I942" t="s">
        <v>649</v>
      </c>
      <c r="J942" t="s">
        <v>2299</v>
      </c>
      <c r="K942">
        <v>32</v>
      </c>
      <c r="L942" t="s">
        <v>43</v>
      </c>
      <c r="M942" t="s">
        <v>34</v>
      </c>
      <c r="N942" t="s">
        <v>2300</v>
      </c>
      <c r="O942">
        <v>69</v>
      </c>
      <c r="P942" t="s">
        <v>43</v>
      </c>
      <c r="Q942" t="s">
        <v>27</v>
      </c>
      <c r="R942" t="s">
        <v>52</v>
      </c>
      <c r="S942" t="s">
        <v>132</v>
      </c>
      <c r="T942" t="s">
        <v>62</v>
      </c>
      <c r="U942">
        <v>4</v>
      </c>
      <c r="V942" s="4">
        <v>9349.2900000000009</v>
      </c>
      <c r="W942" t="s">
        <v>103</v>
      </c>
      <c r="X942" cm="1">
        <f t="array" ref="X942">_xlfn.IFS(Table1[[#This Row],[severity]]="Critical", 4, Table1[[#This Row],[severity]]="High", 3, Table1[[#This Row],[severity]]="Medium", 2, TRUE, 1)</f>
        <v>1</v>
      </c>
      <c r="Y942">
        <f t="shared" ca="1" si="28"/>
        <v>0</v>
      </c>
      <c r="Z942" t="str">
        <f t="shared" ca="1" si="29"/>
        <v>Night (00-05)</v>
      </c>
    </row>
    <row r="943" spans="1:26" x14ac:dyDescent="0.3">
      <c r="A943" t="s">
        <v>2301</v>
      </c>
      <c r="B943" t="s">
        <v>338</v>
      </c>
      <c r="C943" t="s">
        <v>468</v>
      </c>
      <c r="D943" t="s">
        <v>22</v>
      </c>
      <c r="E943" t="s">
        <v>93</v>
      </c>
      <c r="F943">
        <f>MONTH(Table1[[#This Row],[incident_datetime]])</f>
        <v>8</v>
      </c>
      <c r="G943">
        <f>YEAR(Table1[[#This Row],[incident_datetime]])</f>
        <v>2021</v>
      </c>
      <c r="H943" s="1">
        <v>44420.3127662037</v>
      </c>
      <c r="I943" t="s">
        <v>451</v>
      </c>
      <c r="J943" t="s">
        <v>614</v>
      </c>
      <c r="K943">
        <v>18</v>
      </c>
      <c r="L943" t="s">
        <v>43</v>
      </c>
      <c r="M943" t="s">
        <v>34</v>
      </c>
      <c r="N943" t="s">
        <v>2302</v>
      </c>
      <c r="O943">
        <v>60</v>
      </c>
      <c r="P943" t="s">
        <v>43</v>
      </c>
      <c r="Q943" t="s">
        <v>27</v>
      </c>
      <c r="R943" t="s">
        <v>139</v>
      </c>
      <c r="S943" t="s">
        <v>61</v>
      </c>
      <c r="T943" t="s">
        <v>62</v>
      </c>
      <c r="U943">
        <v>0</v>
      </c>
      <c r="V943" s="4">
        <v>24269.26</v>
      </c>
      <c r="W943" t="s">
        <v>110</v>
      </c>
      <c r="X943" cm="1">
        <f t="array" ref="X943">_xlfn.IFS(Table1[[#This Row],[severity]]="Critical", 4, Table1[[#This Row],[severity]]="High", 3, Table1[[#This Row],[severity]]="Medium", 2, TRUE, 1)</f>
        <v>2</v>
      </c>
      <c r="Y943">
        <f t="shared" si="28"/>
        <v>7</v>
      </c>
      <c r="Z943" t="str">
        <f t="shared" si="29"/>
        <v>Morning (06-11)</v>
      </c>
    </row>
    <row r="944" spans="1:26" x14ac:dyDescent="0.3">
      <c r="A944" t="s">
        <v>2303</v>
      </c>
      <c r="B944" t="s">
        <v>232</v>
      </c>
      <c r="C944" t="s">
        <v>220</v>
      </c>
      <c r="D944" t="s">
        <v>77</v>
      </c>
      <c r="E944" t="s">
        <v>72</v>
      </c>
      <c r="F944">
        <f>MONTH(Table1[[#This Row],[incident_datetime]])</f>
        <v>4</v>
      </c>
      <c r="G944">
        <f>YEAR(Table1[[#This Row],[incident_datetime]])</f>
        <v>2021</v>
      </c>
      <c r="H944" s="2">
        <v>44293</v>
      </c>
      <c r="I944" t="s">
        <v>1492</v>
      </c>
      <c r="J944" t="s">
        <v>2304</v>
      </c>
      <c r="K944">
        <v>45</v>
      </c>
      <c r="L944" t="s">
        <v>43</v>
      </c>
      <c r="M944" t="s">
        <v>85</v>
      </c>
      <c r="N944" t="s">
        <v>766</v>
      </c>
      <c r="O944">
        <v>79</v>
      </c>
      <c r="P944" t="s">
        <v>59</v>
      </c>
      <c r="Q944" t="s">
        <v>70</v>
      </c>
      <c r="R944" t="s">
        <v>139</v>
      </c>
      <c r="S944" t="s">
        <v>28</v>
      </c>
      <c r="T944" t="s">
        <v>62</v>
      </c>
      <c r="U944">
        <v>4</v>
      </c>
      <c r="V944" s="4">
        <v>47502.11</v>
      </c>
      <c r="W944" t="s">
        <v>110</v>
      </c>
      <c r="X944" cm="1">
        <f t="array" ref="X944">_xlfn.IFS(Table1[[#This Row],[severity]]="Critical", 4, Table1[[#This Row],[severity]]="High", 3, Table1[[#This Row],[severity]]="Medium", 2, TRUE, 1)</f>
        <v>2</v>
      </c>
      <c r="Y944">
        <f t="shared" si="28"/>
        <v>0</v>
      </c>
      <c r="Z944" t="str">
        <f t="shared" si="29"/>
        <v>Night (00-05)</v>
      </c>
    </row>
    <row r="945" spans="1:26" x14ac:dyDescent="0.3">
      <c r="A945" t="s">
        <v>2305</v>
      </c>
      <c r="B945" t="s">
        <v>242</v>
      </c>
      <c r="C945" t="s">
        <v>258</v>
      </c>
      <c r="D945" t="s">
        <v>77</v>
      </c>
      <c r="E945" t="s">
        <v>23</v>
      </c>
      <c r="F945">
        <f>MONTH(Table1[[#This Row],[incident_datetime]])</f>
        <v>3</v>
      </c>
      <c r="G945">
        <f>YEAR(Table1[[#This Row],[incident_datetime]])</f>
        <v>2020</v>
      </c>
      <c r="H945" s="1">
        <v>43906.033125000002</v>
      </c>
      <c r="I945" t="s">
        <v>712</v>
      </c>
      <c r="J945" t="s">
        <v>2306</v>
      </c>
      <c r="K945">
        <v>47</v>
      </c>
      <c r="L945" t="s">
        <v>59</v>
      </c>
      <c r="M945" t="s">
        <v>107</v>
      </c>
      <c r="N945" t="s">
        <v>1428</v>
      </c>
      <c r="O945">
        <v>65</v>
      </c>
      <c r="P945" t="s">
        <v>43</v>
      </c>
      <c r="Q945" t="s">
        <v>70</v>
      </c>
      <c r="R945" t="s">
        <v>139</v>
      </c>
      <c r="S945" t="s">
        <v>61</v>
      </c>
      <c r="T945" t="s">
        <v>29</v>
      </c>
      <c r="U945">
        <v>1</v>
      </c>
      <c r="V945" s="4">
        <v>37531.629999999997</v>
      </c>
      <c r="W945" t="s">
        <v>110</v>
      </c>
      <c r="X945" cm="1">
        <f t="array" ref="X945">_xlfn.IFS(Table1[[#This Row],[severity]]="Critical", 4, Table1[[#This Row],[severity]]="High", 3, Table1[[#This Row],[severity]]="Medium", 2, TRUE, 1)</f>
        <v>2</v>
      </c>
      <c r="Y945">
        <f t="shared" si="28"/>
        <v>0</v>
      </c>
      <c r="Z945" t="str">
        <f t="shared" si="29"/>
        <v>Night (00-05)</v>
      </c>
    </row>
    <row r="946" spans="1:26" x14ac:dyDescent="0.3">
      <c r="A946" t="s">
        <v>2307</v>
      </c>
      <c r="B946" t="s">
        <v>267</v>
      </c>
      <c r="C946" t="s">
        <v>258</v>
      </c>
      <c r="D946" t="s">
        <v>88</v>
      </c>
      <c r="E946" t="s">
        <v>72</v>
      </c>
      <c r="F946">
        <f>MONTH(Table1[[#This Row],[incident_datetime]])</f>
        <v>9</v>
      </c>
      <c r="G946">
        <f>YEAR(Table1[[#This Row],[incident_datetime]])</f>
        <v>2021</v>
      </c>
      <c r="H946" s="1">
        <v>44449.566736111112</v>
      </c>
      <c r="I946" t="s">
        <v>462</v>
      </c>
      <c r="J946" t="s">
        <v>2308</v>
      </c>
      <c r="K946">
        <v>52</v>
      </c>
      <c r="L946" t="s">
        <v>43</v>
      </c>
      <c r="M946" t="s">
        <v>34</v>
      </c>
      <c r="N946" t="s">
        <v>564</v>
      </c>
      <c r="O946">
        <v>18</v>
      </c>
      <c r="P946" t="s">
        <v>59</v>
      </c>
      <c r="Q946" t="s">
        <v>70</v>
      </c>
      <c r="R946" t="s">
        <v>109</v>
      </c>
      <c r="S946" t="s">
        <v>53</v>
      </c>
      <c r="T946" t="s">
        <v>29</v>
      </c>
      <c r="U946">
        <v>0</v>
      </c>
      <c r="V946" s="4">
        <v>33972.49</v>
      </c>
      <c r="W946" t="s">
        <v>110</v>
      </c>
      <c r="X946" cm="1">
        <f t="array" ref="X946">_xlfn.IFS(Table1[[#This Row],[severity]]="Critical", 4, Table1[[#This Row],[severity]]="High", 3, Table1[[#This Row],[severity]]="Medium", 2, TRUE, 1)</f>
        <v>4</v>
      </c>
      <c r="Y946">
        <f t="shared" si="28"/>
        <v>13</v>
      </c>
      <c r="Z946" t="str">
        <f t="shared" si="29"/>
        <v>Afternoon (12-17)</v>
      </c>
    </row>
    <row r="947" spans="1:26" x14ac:dyDescent="0.3">
      <c r="A947" t="s">
        <v>2309</v>
      </c>
      <c r="B947" t="s">
        <v>382</v>
      </c>
      <c r="C947" t="s">
        <v>180</v>
      </c>
      <c r="D947" t="s">
        <v>38</v>
      </c>
      <c r="E947" t="s">
        <v>186</v>
      </c>
      <c r="F947">
        <f>MONTH(Table1[[#This Row],[incident_datetime]])</f>
        <v>1</v>
      </c>
      <c r="G947">
        <f>YEAR(Table1[[#This Row],[incident_datetime]])</f>
        <v>2022</v>
      </c>
      <c r="H947" s="1">
        <v>44587.679675925923</v>
      </c>
      <c r="I947" t="s">
        <v>1797</v>
      </c>
      <c r="J947" t="s">
        <v>2310</v>
      </c>
      <c r="K947">
        <v>29</v>
      </c>
      <c r="L947" t="s">
        <v>59</v>
      </c>
      <c r="M947" t="s">
        <v>35</v>
      </c>
      <c r="N947" t="s">
        <v>2311</v>
      </c>
      <c r="O947">
        <v>32</v>
      </c>
      <c r="P947" t="s">
        <v>43</v>
      </c>
      <c r="Q947" t="s">
        <v>27</v>
      </c>
      <c r="R947" t="s">
        <v>109</v>
      </c>
      <c r="S947" t="s">
        <v>61</v>
      </c>
      <c r="T947" t="s">
        <v>62</v>
      </c>
      <c r="U947">
        <v>5</v>
      </c>
      <c r="V947" s="4">
        <v>33864.589999999997</v>
      </c>
      <c r="W947" t="s">
        <v>103</v>
      </c>
      <c r="X947" cm="1">
        <f t="array" ref="X947">_xlfn.IFS(Table1[[#This Row],[severity]]="Critical", 4, Table1[[#This Row],[severity]]="High", 3, Table1[[#This Row],[severity]]="Medium", 2, TRUE, 1)</f>
        <v>4</v>
      </c>
      <c r="Y947">
        <f t="shared" si="28"/>
        <v>16</v>
      </c>
      <c r="Z947" t="str">
        <f t="shared" si="29"/>
        <v>Afternoon (12-17)</v>
      </c>
    </row>
    <row r="948" spans="1:26" x14ac:dyDescent="0.3">
      <c r="A948" t="s">
        <v>2312</v>
      </c>
      <c r="B948" t="s">
        <v>422</v>
      </c>
      <c r="C948" t="s">
        <v>180</v>
      </c>
      <c r="D948" t="s">
        <v>65</v>
      </c>
      <c r="E948" t="s">
        <v>31</v>
      </c>
      <c r="F948">
        <f ca="1">MONTH(Table1[[#This Row],[incident_datetime]])</f>
        <v>8</v>
      </c>
      <c r="G948">
        <f ca="1">YEAR(Table1[[#This Row],[incident_datetime]])</f>
        <v>2026</v>
      </c>
      <c r="H948" s="2">
        <f ca="1">TODAY()</f>
        <v>46250</v>
      </c>
      <c r="I948" t="s">
        <v>83</v>
      </c>
      <c r="J948" t="s">
        <v>84</v>
      </c>
      <c r="K948">
        <v>39</v>
      </c>
      <c r="L948" t="s">
        <v>43</v>
      </c>
      <c r="M948" t="s">
        <v>85</v>
      </c>
      <c r="O948">
        <v>56</v>
      </c>
      <c r="P948" t="s">
        <v>59</v>
      </c>
      <c r="Q948" t="s">
        <v>27</v>
      </c>
      <c r="R948" t="s">
        <v>139</v>
      </c>
      <c r="S948" t="s">
        <v>61</v>
      </c>
      <c r="T948" t="s">
        <v>155</v>
      </c>
      <c r="U948">
        <v>0</v>
      </c>
      <c r="V948" s="4">
        <v>10347.01</v>
      </c>
      <c r="W948" t="s">
        <v>110</v>
      </c>
      <c r="X948" cm="1">
        <f t="array" ref="X948">_xlfn.IFS(Table1[[#This Row],[severity]]="Critical", 4, Table1[[#This Row],[severity]]="High", 3, Table1[[#This Row],[severity]]="Medium", 2, TRUE, 1)</f>
        <v>2</v>
      </c>
      <c r="Y948">
        <f t="shared" ca="1" si="28"/>
        <v>0</v>
      </c>
      <c r="Z948" t="str">
        <f t="shared" ca="1" si="29"/>
        <v>Night (00-05)</v>
      </c>
    </row>
    <row r="949" spans="1:26" x14ac:dyDescent="0.3">
      <c r="A949" t="s">
        <v>2313</v>
      </c>
      <c r="B949" t="s">
        <v>267</v>
      </c>
      <c r="C949" t="s">
        <v>135</v>
      </c>
      <c r="D949" t="s">
        <v>22</v>
      </c>
      <c r="E949" t="s">
        <v>93</v>
      </c>
      <c r="F949">
        <f>MONTH(Table1[[#This Row],[incident_datetime]])</f>
        <v>10</v>
      </c>
      <c r="G949">
        <f>YEAR(Table1[[#This Row],[incident_datetime]])</f>
        <v>2021</v>
      </c>
      <c r="H949" s="1">
        <v>44482.884444444448</v>
      </c>
      <c r="I949" t="s">
        <v>118</v>
      </c>
      <c r="J949" t="s">
        <v>1105</v>
      </c>
      <c r="K949">
        <v>71</v>
      </c>
      <c r="L949" t="s">
        <v>59</v>
      </c>
      <c r="M949" t="s">
        <v>35</v>
      </c>
      <c r="O949">
        <v>56</v>
      </c>
      <c r="P949" t="s">
        <v>59</v>
      </c>
      <c r="Q949" t="s">
        <v>70</v>
      </c>
      <c r="R949" t="s">
        <v>97</v>
      </c>
      <c r="S949" t="s">
        <v>98</v>
      </c>
      <c r="T949" t="s">
        <v>155</v>
      </c>
      <c r="U949">
        <v>5</v>
      </c>
      <c r="V949" s="4">
        <v>12832.89</v>
      </c>
      <c r="W949" t="s">
        <v>110</v>
      </c>
      <c r="X949" cm="1">
        <f t="array" ref="X949">_xlfn.IFS(Table1[[#This Row],[severity]]="Critical", 4, Table1[[#This Row],[severity]]="High", 3, Table1[[#This Row],[severity]]="Medium", 2, TRUE, 1)</f>
        <v>3</v>
      </c>
      <c r="Y949">
        <f t="shared" si="28"/>
        <v>21</v>
      </c>
      <c r="Z949" t="str">
        <f t="shared" si="29"/>
        <v>Evening (18-23)</v>
      </c>
    </row>
    <row r="950" spans="1:26" x14ac:dyDescent="0.3">
      <c r="A950" t="s">
        <v>2314</v>
      </c>
      <c r="B950" t="s">
        <v>539</v>
      </c>
      <c r="C950" t="s">
        <v>686</v>
      </c>
      <c r="D950" t="s">
        <v>48</v>
      </c>
      <c r="E950" t="s">
        <v>186</v>
      </c>
      <c r="F950">
        <f>MONTH(Table1[[#This Row],[incident_datetime]])</f>
        <v>7</v>
      </c>
      <c r="G950">
        <f>YEAR(Table1[[#This Row],[incident_datetime]])</f>
        <v>2024</v>
      </c>
      <c r="H950" s="1">
        <v>45487.582650462966</v>
      </c>
      <c r="I950" t="s">
        <v>706</v>
      </c>
      <c r="J950" t="s">
        <v>783</v>
      </c>
      <c r="K950">
        <v>24</v>
      </c>
      <c r="L950" t="s">
        <v>43</v>
      </c>
      <c r="M950" t="s">
        <v>85</v>
      </c>
      <c r="N950" t="s">
        <v>214</v>
      </c>
      <c r="O950">
        <v>47</v>
      </c>
      <c r="P950" t="s">
        <v>43</v>
      </c>
      <c r="Q950" t="s">
        <v>70</v>
      </c>
      <c r="R950" t="s">
        <v>97</v>
      </c>
      <c r="S950" t="s">
        <v>61</v>
      </c>
      <c r="T950" t="s">
        <v>155</v>
      </c>
      <c r="U950">
        <v>2</v>
      </c>
      <c r="V950" s="4">
        <v>39271.730000000003</v>
      </c>
      <c r="W950" t="s">
        <v>103</v>
      </c>
      <c r="X950" cm="1">
        <f t="array" ref="X950">_xlfn.IFS(Table1[[#This Row],[severity]]="Critical", 4, Table1[[#This Row],[severity]]="High", 3, Table1[[#This Row],[severity]]="Medium", 2, TRUE, 1)</f>
        <v>3</v>
      </c>
      <c r="Y950">
        <f t="shared" si="28"/>
        <v>13</v>
      </c>
      <c r="Z950" t="str">
        <f t="shared" si="29"/>
        <v>Afternoon (12-17)</v>
      </c>
    </row>
    <row r="951" spans="1:26" x14ac:dyDescent="0.3">
      <c r="A951" t="s">
        <v>2315</v>
      </c>
      <c r="B951" t="s">
        <v>267</v>
      </c>
      <c r="C951" t="s">
        <v>135</v>
      </c>
      <c r="D951" t="s">
        <v>77</v>
      </c>
      <c r="E951" t="s">
        <v>23</v>
      </c>
      <c r="F951">
        <f>MONTH(Table1[[#This Row],[incident_datetime]])</f>
        <v>2</v>
      </c>
      <c r="G951">
        <f>YEAR(Table1[[#This Row],[incident_datetime]])</f>
        <v>2021</v>
      </c>
      <c r="H951" s="1">
        <v>44249.586689814816</v>
      </c>
      <c r="I951" t="s">
        <v>1261</v>
      </c>
      <c r="J951" t="s">
        <v>7102</v>
      </c>
      <c r="K951">
        <v>52</v>
      </c>
      <c r="L951" t="s">
        <v>43</v>
      </c>
      <c r="M951" t="s">
        <v>35</v>
      </c>
      <c r="N951" t="s">
        <v>2316</v>
      </c>
      <c r="O951">
        <v>56</v>
      </c>
      <c r="P951" t="s">
        <v>59</v>
      </c>
      <c r="Q951" t="s">
        <v>27</v>
      </c>
      <c r="R951" t="s">
        <v>97</v>
      </c>
      <c r="S951" t="s">
        <v>98</v>
      </c>
      <c r="T951" t="s">
        <v>155</v>
      </c>
      <c r="U951">
        <v>1</v>
      </c>
      <c r="V951" s="4">
        <v>44107.18</v>
      </c>
      <c r="W951" t="s">
        <v>110</v>
      </c>
      <c r="X951" cm="1">
        <f t="array" ref="X951">_xlfn.IFS(Table1[[#This Row],[severity]]="Critical", 4, Table1[[#This Row],[severity]]="High", 3, Table1[[#This Row],[severity]]="Medium", 2, TRUE, 1)</f>
        <v>3</v>
      </c>
      <c r="Y951">
        <f t="shared" si="28"/>
        <v>14</v>
      </c>
      <c r="Z951" t="str">
        <f t="shared" si="29"/>
        <v>Afternoon (12-17)</v>
      </c>
    </row>
    <row r="952" spans="1:26" x14ac:dyDescent="0.3">
      <c r="A952" t="s">
        <v>2317</v>
      </c>
      <c r="B952" t="s">
        <v>382</v>
      </c>
      <c r="C952" t="s">
        <v>342</v>
      </c>
      <c r="D952" t="s">
        <v>88</v>
      </c>
      <c r="E952" t="s">
        <v>23</v>
      </c>
      <c r="F952">
        <f ca="1">MONTH(Table1[[#This Row],[incident_datetime]])</f>
        <v>8</v>
      </c>
      <c r="G952">
        <f ca="1">YEAR(Table1[[#This Row],[incident_datetime]])</f>
        <v>2026</v>
      </c>
      <c r="H952" s="2">
        <f ca="1">TODAY()</f>
        <v>46250</v>
      </c>
      <c r="I952" t="s">
        <v>605</v>
      </c>
      <c r="J952" t="s">
        <v>1193</v>
      </c>
      <c r="K952">
        <v>65</v>
      </c>
      <c r="L952" t="s">
        <v>43</v>
      </c>
      <c r="M952" t="s">
        <v>85</v>
      </c>
      <c r="N952" t="s">
        <v>2318</v>
      </c>
      <c r="O952">
        <v>11</v>
      </c>
      <c r="P952" t="s">
        <v>59</v>
      </c>
      <c r="Q952" t="s">
        <v>70</v>
      </c>
      <c r="R952" t="s">
        <v>52</v>
      </c>
      <c r="S952" t="s">
        <v>61</v>
      </c>
      <c r="T952" t="s">
        <v>155</v>
      </c>
      <c r="U952">
        <v>0</v>
      </c>
      <c r="V952" s="4">
        <v>2758.06</v>
      </c>
      <c r="W952" t="s">
        <v>103</v>
      </c>
      <c r="X952" cm="1">
        <f t="array" ref="X952">_xlfn.IFS(Table1[[#This Row],[severity]]="Critical", 4, Table1[[#This Row],[severity]]="High", 3, Table1[[#This Row],[severity]]="Medium", 2, TRUE, 1)</f>
        <v>1</v>
      </c>
      <c r="Y952">
        <f t="shared" ca="1" si="28"/>
        <v>0</v>
      </c>
      <c r="Z952" t="str">
        <f t="shared" ca="1" si="29"/>
        <v>Night (00-05)</v>
      </c>
    </row>
    <row r="953" spans="1:26" x14ac:dyDescent="0.3">
      <c r="A953" t="s">
        <v>2319</v>
      </c>
      <c r="B953" t="s">
        <v>935</v>
      </c>
      <c r="C953" t="s">
        <v>180</v>
      </c>
      <c r="D953" t="s">
        <v>88</v>
      </c>
      <c r="E953" t="s">
        <v>39</v>
      </c>
      <c r="F953">
        <f>MONTH(Table1[[#This Row],[incident_datetime]])</f>
        <v>8</v>
      </c>
      <c r="G953">
        <f>YEAR(Table1[[#This Row],[incident_datetime]])</f>
        <v>2022</v>
      </c>
      <c r="H953" s="1">
        <v>44792.697118055556</v>
      </c>
      <c r="I953" t="s">
        <v>1261</v>
      </c>
      <c r="J953" t="s">
        <v>768</v>
      </c>
      <c r="K953">
        <v>52</v>
      </c>
      <c r="L953" t="s">
        <v>43</v>
      </c>
      <c r="M953" t="s">
        <v>41</v>
      </c>
      <c r="N953" t="s">
        <v>2320</v>
      </c>
      <c r="O953">
        <v>59</v>
      </c>
      <c r="P953" t="s">
        <v>59</v>
      </c>
      <c r="Q953" t="s">
        <v>70</v>
      </c>
      <c r="R953" t="s">
        <v>109</v>
      </c>
      <c r="S953" t="s">
        <v>61</v>
      </c>
      <c r="T953" t="s">
        <v>270</v>
      </c>
      <c r="U953">
        <v>5</v>
      </c>
      <c r="V953">
        <v>0</v>
      </c>
      <c r="W953" t="s">
        <v>110</v>
      </c>
      <c r="X953" cm="1">
        <f t="array" ref="X953">_xlfn.IFS(Table1[[#This Row],[severity]]="Critical", 4, Table1[[#This Row],[severity]]="High", 3, Table1[[#This Row],[severity]]="Medium", 2, TRUE, 1)</f>
        <v>4</v>
      </c>
      <c r="Y953">
        <f t="shared" si="28"/>
        <v>16</v>
      </c>
      <c r="Z953" t="str">
        <f t="shared" si="29"/>
        <v>Afternoon (12-17)</v>
      </c>
    </row>
    <row r="954" spans="1:26" x14ac:dyDescent="0.3">
      <c r="A954" t="s">
        <v>2321</v>
      </c>
      <c r="B954" t="s">
        <v>382</v>
      </c>
      <c r="C954" t="s">
        <v>180</v>
      </c>
      <c r="D954" t="s">
        <v>48</v>
      </c>
      <c r="E954" t="s">
        <v>66</v>
      </c>
      <c r="F954">
        <f>MONTH(Table1[[#This Row],[incident_datetime]])</f>
        <v>4</v>
      </c>
      <c r="G954">
        <f>YEAR(Table1[[#This Row],[incident_datetime]])</f>
        <v>2019</v>
      </c>
      <c r="H954" s="1">
        <v>43572.331782407404</v>
      </c>
      <c r="I954" t="s">
        <v>278</v>
      </c>
      <c r="J954" t="s">
        <v>2322</v>
      </c>
      <c r="K954">
        <v>62</v>
      </c>
      <c r="L954" t="s">
        <v>34</v>
      </c>
      <c r="M954" t="s">
        <v>85</v>
      </c>
      <c r="N954" t="s">
        <v>1126</v>
      </c>
      <c r="O954">
        <v>83</v>
      </c>
      <c r="P954" t="s">
        <v>34</v>
      </c>
      <c r="Q954" t="s">
        <v>27</v>
      </c>
      <c r="R954" t="s">
        <v>97</v>
      </c>
      <c r="S954" t="s">
        <v>98</v>
      </c>
      <c r="T954" t="s">
        <v>62</v>
      </c>
      <c r="U954">
        <v>4</v>
      </c>
      <c r="V954" s="4">
        <v>13636.96</v>
      </c>
      <c r="W954" t="s">
        <v>110</v>
      </c>
      <c r="X954" cm="1">
        <f t="array" ref="X954">_xlfn.IFS(Table1[[#This Row],[severity]]="Critical", 4, Table1[[#This Row],[severity]]="High", 3, Table1[[#This Row],[severity]]="Medium", 2, TRUE, 1)</f>
        <v>3</v>
      </c>
      <c r="Y954">
        <f t="shared" si="28"/>
        <v>7</v>
      </c>
      <c r="Z954" t="str">
        <f t="shared" si="29"/>
        <v>Morning (06-11)</v>
      </c>
    </row>
    <row r="955" spans="1:26" x14ac:dyDescent="0.3">
      <c r="A955" t="s">
        <v>2323</v>
      </c>
      <c r="B955" t="s">
        <v>1173</v>
      </c>
      <c r="C955" t="s">
        <v>233</v>
      </c>
      <c r="D955" t="s">
        <v>38</v>
      </c>
      <c r="E955" t="s">
        <v>186</v>
      </c>
      <c r="F955">
        <f>MONTH(Table1[[#This Row],[incident_datetime]])</f>
        <v>9</v>
      </c>
      <c r="G955">
        <f>YEAR(Table1[[#This Row],[incident_datetime]])</f>
        <v>2022</v>
      </c>
      <c r="H955" s="1">
        <v>44821.274872685186</v>
      </c>
      <c r="I955" t="s">
        <v>750</v>
      </c>
      <c r="J955" t="s">
        <v>1114</v>
      </c>
      <c r="K955">
        <v>26</v>
      </c>
      <c r="L955" t="s">
        <v>43</v>
      </c>
      <c r="M955" t="s">
        <v>107</v>
      </c>
      <c r="N955" t="s">
        <v>2258</v>
      </c>
      <c r="O955">
        <v>52</v>
      </c>
      <c r="P955" t="s">
        <v>59</v>
      </c>
      <c r="Q955" t="s">
        <v>70</v>
      </c>
      <c r="R955" t="s">
        <v>139</v>
      </c>
      <c r="S955" t="s">
        <v>98</v>
      </c>
      <c r="T955" t="s">
        <v>155</v>
      </c>
      <c r="U955">
        <v>4</v>
      </c>
      <c r="V955" s="4">
        <v>36287.769999999997</v>
      </c>
      <c r="W955" t="s">
        <v>110</v>
      </c>
      <c r="X955" cm="1">
        <f t="array" ref="X955">_xlfn.IFS(Table1[[#This Row],[severity]]="Critical", 4, Table1[[#This Row],[severity]]="High", 3, Table1[[#This Row],[severity]]="Medium", 2, TRUE, 1)</f>
        <v>2</v>
      </c>
      <c r="Y955">
        <f t="shared" si="28"/>
        <v>6</v>
      </c>
      <c r="Z955" t="str">
        <f t="shared" si="29"/>
        <v>Morning (06-11)</v>
      </c>
    </row>
    <row r="956" spans="1:26" x14ac:dyDescent="0.3">
      <c r="A956" t="s">
        <v>2324</v>
      </c>
      <c r="B956" t="s">
        <v>338</v>
      </c>
      <c r="C956" t="s">
        <v>562</v>
      </c>
      <c r="D956" t="s">
        <v>38</v>
      </c>
      <c r="E956" t="s">
        <v>39</v>
      </c>
      <c r="F956">
        <f>MONTH(Table1[[#This Row],[incident_datetime]])</f>
        <v>10</v>
      </c>
      <c r="G956">
        <f>YEAR(Table1[[#This Row],[incident_datetime]])</f>
        <v>2023</v>
      </c>
      <c r="H956" s="1">
        <v>45208.926620370374</v>
      </c>
      <c r="I956" t="s">
        <v>334</v>
      </c>
      <c r="J956" t="s">
        <v>2325</v>
      </c>
      <c r="K956">
        <v>71</v>
      </c>
      <c r="L956" t="s">
        <v>43</v>
      </c>
      <c r="M956" t="s">
        <v>35</v>
      </c>
      <c r="N956" t="s">
        <v>2326</v>
      </c>
      <c r="O956">
        <v>10</v>
      </c>
      <c r="P956" t="s">
        <v>43</v>
      </c>
      <c r="Q956" t="s">
        <v>215</v>
      </c>
      <c r="R956" t="s">
        <v>52</v>
      </c>
      <c r="S956" t="s">
        <v>53</v>
      </c>
      <c r="T956" t="s">
        <v>29</v>
      </c>
      <c r="U956">
        <v>0</v>
      </c>
      <c r="V956">
        <v>0</v>
      </c>
      <c r="W956" t="s">
        <v>110</v>
      </c>
      <c r="X956" cm="1">
        <f t="array" ref="X956">_xlfn.IFS(Table1[[#This Row],[severity]]="Critical", 4, Table1[[#This Row],[severity]]="High", 3, Table1[[#This Row],[severity]]="Medium", 2, TRUE, 1)</f>
        <v>1</v>
      </c>
      <c r="Y956">
        <f t="shared" si="28"/>
        <v>22</v>
      </c>
      <c r="Z956" t="str">
        <f t="shared" si="29"/>
        <v>Evening (18-23)</v>
      </c>
    </row>
    <row r="957" spans="1:26" x14ac:dyDescent="0.3">
      <c r="A957" t="s">
        <v>2327</v>
      </c>
      <c r="B957" t="s">
        <v>242</v>
      </c>
      <c r="C957" t="s">
        <v>342</v>
      </c>
      <c r="D957" t="s">
        <v>65</v>
      </c>
      <c r="E957" t="s">
        <v>31</v>
      </c>
      <c r="F957">
        <f ca="1">MONTH(Table1[[#This Row],[incident_datetime]])</f>
        <v>8</v>
      </c>
      <c r="G957">
        <f ca="1">YEAR(Table1[[#This Row],[incident_datetime]])</f>
        <v>2026</v>
      </c>
      <c r="H957" s="2">
        <f ca="1">TODAY()</f>
        <v>46250</v>
      </c>
      <c r="I957" t="s">
        <v>238</v>
      </c>
      <c r="J957" t="s">
        <v>2328</v>
      </c>
      <c r="K957">
        <v>58</v>
      </c>
      <c r="L957" t="s">
        <v>59</v>
      </c>
      <c r="M957" t="s">
        <v>85</v>
      </c>
      <c r="N957" t="s">
        <v>2053</v>
      </c>
      <c r="O957">
        <v>77</v>
      </c>
      <c r="P957" t="s">
        <v>59</v>
      </c>
      <c r="Q957" t="s">
        <v>45</v>
      </c>
      <c r="R957" t="s">
        <v>109</v>
      </c>
      <c r="S957" t="s">
        <v>98</v>
      </c>
      <c r="T957" t="s">
        <v>155</v>
      </c>
      <c r="U957">
        <v>3</v>
      </c>
      <c r="V957">
        <v>0</v>
      </c>
      <c r="W957" t="s">
        <v>110</v>
      </c>
      <c r="X957" cm="1">
        <f t="array" ref="X957">_xlfn.IFS(Table1[[#This Row],[severity]]="Critical", 4, Table1[[#This Row],[severity]]="High", 3, Table1[[#This Row],[severity]]="Medium", 2, TRUE, 1)</f>
        <v>4</v>
      </c>
      <c r="Y957">
        <f t="shared" ca="1" si="28"/>
        <v>0</v>
      </c>
      <c r="Z957" t="str">
        <f t="shared" ca="1" si="29"/>
        <v>Night (00-05)</v>
      </c>
    </row>
    <row r="958" spans="1:26" x14ac:dyDescent="0.3">
      <c r="A958" t="s">
        <v>2329</v>
      </c>
      <c r="B958" t="s">
        <v>382</v>
      </c>
      <c r="C958" t="s">
        <v>562</v>
      </c>
      <c r="D958" t="s">
        <v>92</v>
      </c>
      <c r="E958" t="s">
        <v>72</v>
      </c>
      <c r="F958">
        <f>MONTH(Table1[[#This Row],[incident_datetime]])</f>
        <v>6</v>
      </c>
      <c r="G958">
        <f>YEAR(Table1[[#This Row],[incident_datetime]])</f>
        <v>2019</v>
      </c>
      <c r="H958" s="1">
        <v>43619.083692129629</v>
      </c>
      <c r="I958" t="s">
        <v>566</v>
      </c>
      <c r="J958" t="s">
        <v>2330</v>
      </c>
      <c r="K958">
        <v>37</v>
      </c>
      <c r="L958" t="s">
        <v>43</v>
      </c>
      <c r="M958" t="s">
        <v>41</v>
      </c>
      <c r="N958" t="s">
        <v>842</v>
      </c>
      <c r="O958">
        <v>85</v>
      </c>
      <c r="P958" t="s">
        <v>59</v>
      </c>
      <c r="Q958" t="s">
        <v>27</v>
      </c>
      <c r="R958" t="s">
        <v>109</v>
      </c>
      <c r="S958" t="s">
        <v>28</v>
      </c>
      <c r="T958" t="s">
        <v>155</v>
      </c>
      <c r="U958">
        <v>5</v>
      </c>
      <c r="V958" s="4">
        <v>13566.57</v>
      </c>
      <c r="W958" t="s">
        <v>103</v>
      </c>
      <c r="X958" cm="1">
        <f t="array" ref="X958">_xlfn.IFS(Table1[[#This Row],[severity]]="Critical", 4, Table1[[#This Row],[severity]]="High", 3, Table1[[#This Row],[severity]]="Medium", 2, TRUE, 1)</f>
        <v>4</v>
      </c>
      <c r="Y958">
        <f t="shared" si="28"/>
        <v>2</v>
      </c>
      <c r="Z958" t="str">
        <f t="shared" si="29"/>
        <v>Night (00-05)</v>
      </c>
    </row>
    <row r="959" spans="1:26" x14ac:dyDescent="0.3">
      <c r="A959" t="s">
        <v>2331</v>
      </c>
      <c r="B959" t="s">
        <v>676</v>
      </c>
      <c r="C959" t="s">
        <v>135</v>
      </c>
      <c r="D959" t="s">
        <v>77</v>
      </c>
      <c r="E959" t="s">
        <v>78</v>
      </c>
      <c r="F959">
        <f>MONTH(Table1[[#This Row],[incident_datetime]])</f>
        <v>6</v>
      </c>
      <c r="G959">
        <f>YEAR(Table1[[#This Row],[incident_datetime]])</f>
        <v>2020</v>
      </c>
      <c r="H959" s="1">
        <v>43990.403877314813</v>
      </c>
      <c r="I959" t="s">
        <v>605</v>
      </c>
      <c r="J959" t="s">
        <v>1917</v>
      </c>
      <c r="K959">
        <v>19</v>
      </c>
      <c r="L959" t="s">
        <v>43</v>
      </c>
      <c r="M959" t="s">
        <v>107</v>
      </c>
      <c r="N959" t="s">
        <v>2261</v>
      </c>
      <c r="O959">
        <v>56</v>
      </c>
      <c r="P959" t="s">
        <v>43</v>
      </c>
      <c r="Q959" t="s">
        <v>27</v>
      </c>
      <c r="R959" t="s">
        <v>97</v>
      </c>
      <c r="S959" t="s">
        <v>61</v>
      </c>
      <c r="T959" t="s">
        <v>29</v>
      </c>
      <c r="U959">
        <v>4</v>
      </c>
      <c r="V959" s="4">
        <v>12663.55</v>
      </c>
      <c r="W959" t="s">
        <v>110</v>
      </c>
      <c r="X959" cm="1">
        <f t="array" ref="X959">_xlfn.IFS(Table1[[#This Row],[severity]]="Critical", 4, Table1[[#This Row],[severity]]="High", 3, Table1[[#This Row],[severity]]="Medium", 2, TRUE, 1)</f>
        <v>3</v>
      </c>
      <c r="Y959">
        <f t="shared" si="28"/>
        <v>9</v>
      </c>
      <c r="Z959" t="str">
        <f t="shared" si="29"/>
        <v>Morning (06-11)</v>
      </c>
    </row>
    <row r="960" spans="1:26" x14ac:dyDescent="0.3">
      <c r="A960" t="s">
        <v>2332</v>
      </c>
      <c r="B960" t="s">
        <v>676</v>
      </c>
      <c r="C960" t="s">
        <v>180</v>
      </c>
      <c r="D960" t="s">
        <v>38</v>
      </c>
      <c r="E960" t="s">
        <v>55</v>
      </c>
      <c r="F960">
        <f>MONTH(Table1[[#This Row],[incident_datetime]])</f>
        <v>4</v>
      </c>
      <c r="G960">
        <f>YEAR(Table1[[#This Row],[incident_datetime]])</f>
        <v>2018</v>
      </c>
      <c r="H960" s="1">
        <v>43207.204247685186</v>
      </c>
      <c r="I960" t="s">
        <v>89</v>
      </c>
      <c r="J960" t="s">
        <v>2333</v>
      </c>
      <c r="K960">
        <v>55</v>
      </c>
      <c r="L960" t="s">
        <v>43</v>
      </c>
      <c r="M960" t="s">
        <v>85</v>
      </c>
      <c r="N960" t="s">
        <v>1339</v>
      </c>
      <c r="O960">
        <v>56</v>
      </c>
      <c r="P960" t="s">
        <v>43</v>
      </c>
      <c r="Q960" t="s">
        <v>215</v>
      </c>
      <c r="R960" t="s">
        <v>52</v>
      </c>
      <c r="S960" t="s">
        <v>132</v>
      </c>
      <c r="T960" t="s">
        <v>270</v>
      </c>
      <c r="U960">
        <v>1</v>
      </c>
      <c r="V960" s="4">
        <v>1705.47</v>
      </c>
      <c r="W960" t="s">
        <v>103</v>
      </c>
      <c r="X960" cm="1">
        <f t="array" ref="X960">_xlfn.IFS(Table1[[#This Row],[severity]]="Critical", 4, Table1[[#This Row],[severity]]="High", 3, Table1[[#This Row],[severity]]="Medium", 2, TRUE, 1)</f>
        <v>1</v>
      </c>
      <c r="Y960">
        <f t="shared" si="28"/>
        <v>4</v>
      </c>
      <c r="Z960" t="str">
        <f t="shared" si="29"/>
        <v>Night (00-05)</v>
      </c>
    </row>
    <row r="961" spans="1:26" x14ac:dyDescent="0.3">
      <c r="A961" t="s">
        <v>2334</v>
      </c>
      <c r="B961" t="s">
        <v>242</v>
      </c>
      <c r="C961" t="s">
        <v>180</v>
      </c>
      <c r="D961" t="s">
        <v>48</v>
      </c>
      <c r="E961" t="s">
        <v>112</v>
      </c>
      <c r="F961">
        <f>MONTH(Table1[[#This Row],[incident_datetime]])</f>
        <v>7</v>
      </c>
      <c r="G961">
        <f>YEAR(Table1[[#This Row],[incident_datetime]])</f>
        <v>2023</v>
      </c>
      <c r="H961" s="1">
        <v>45128.114386574074</v>
      </c>
      <c r="I961" t="s">
        <v>718</v>
      </c>
      <c r="J961" t="s">
        <v>1910</v>
      </c>
      <c r="K961">
        <v>19</v>
      </c>
      <c r="L961" t="s">
        <v>43</v>
      </c>
      <c r="M961" t="s">
        <v>35</v>
      </c>
      <c r="N961" t="s">
        <v>949</v>
      </c>
      <c r="O961">
        <v>21</v>
      </c>
      <c r="P961" t="s">
        <v>59</v>
      </c>
      <c r="Q961" t="s">
        <v>70</v>
      </c>
      <c r="R961" t="s">
        <v>97</v>
      </c>
      <c r="S961" t="s">
        <v>61</v>
      </c>
      <c r="T961" t="s">
        <v>155</v>
      </c>
      <c r="U961">
        <v>4</v>
      </c>
      <c r="V961" s="4">
        <v>49681.97</v>
      </c>
      <c r="W961" t="s">
        <v>110</v>
      </c>
      <c r="X961" cm="1">
        <f t="array" ref="X961">_xlfn.IFS(Table1[[#This Row],[severity]]="Critical", 4, Table1[[#This Row],[severity]]="High", 3, Table1[[#This Row],[severity]]="Medium", 2, TRUE, 1)</f>
        <v>3</v>
      </c>
      <c r="Y961">
        <f t="shared" si="28"/>
        <v>2</v>
      </c>
      <c r="Z961" t="str">
        <f t="shared" si="29"/>
        <v>Night (00-05)</v>
      </c>
    </row>
    <row r="962" spans="1:26" x14ac:dyDescent="0.3">
      <c r="A962" t="s">
        <v>2335</v>
      </c>
      <c r="B962" t="s">
        <v>1019</v>
      </c>
      <c r="C962" t="s">
        <v>220</v>
      </c>
      <c r="D962" t="s">
        <v>48</v>
      </c>
      <c r="E962" t="s">
        <v>23</v>
      </c>
      <c r="F962">
        <f>MONTH(Table1[[#This Row],[incident_datetime]])</f>
        <v>4</v>
      </c>
      <c r="G962">
        <f>YEAR(Table1[[#This Row],[incident_datetime]])</f>
        <v>2018</v>
      </c>
      <c r="H962" s="1">
        <v>43206.30127314815</v>
      </c>
      <c r="I962" t="s">
        <v>1688</v>
      </c>
      <c r="J962" t="s">
        <v>2336</v>
      </c>
      <c r="K962">
        <v>28</v>
      </c>
      <c r="L962" t="s">
        <v>43</v>
      </c>
      <c r="M962" t="s">
        <v>41</v>
      </c>
      <c r="O962">
        <v>56</v>
      </c>
      <c r="P962" t="s">
        <v>59</v>
      </c>
      <c r="Q962" t="s">
        <v>27</v>
      </c>
      <c r="R962" t="s">
        <v>139</v>
      </c>
      <c r="S962" t="s">
        <v>98</v>
      </c>
      <c r="T962" t="s">
        <v>29</v>
      </c>
      <c r="U962">
        <v>0</v>
      </c>
      <c r="V962" s="4">
        <v>33270.18</v>
      </c>
      <c r="W962" t="s">
        <v>110</v>
      </c>
      <c r="X962" cm="1">
        <f t="array" ref="X962">_xlfn.IFS(Table1[[#This Row],[severity]]="Critical", 4, Table1[[#This Row],[severity]]="High", 3, Table1[[#This Row],[severity]]="Medium", 2, TRUE, 1)</f>
        <v>2</v>
      </c>
      <c r="Y962">
        <f t="shared" ref="Y962:Y1025" si="30">HOUR(H962)</f>
        <v>7</v>
      </c>
      <c r="Z962" t="str">
        <f t="shared" ref="Z962:Z1025" si="31">IF(Y962&lt;6,"Night (00-05)",IF(Y962&lt;12,"Morning (06-11)",IF(Y962&lt;18,"Afternoon (12-17)","Evening (18-23)")))</f>
        <v>Morning (06-11)</v>
      </c>
    </row>
    <row r="963" spans="1:26" x14ac:dyDescent="0.3">
      <c r="A963" t="s">
        <v>2337</v>
      </c>
      <c r="B963" t="s">
        <v>422</v>
      </c>
      <c r="C963" t="s">
        <v>220</v>
      </c>
      <c r="D963" t="s">
        <v>48</v>
      </c>
      <c r="E963" t="s">
        <v>72</v>
      </c>
      <c r="F963">
        <f>MONTH(Table1[[#This Row],[incident_datetime]])</f>
        <v>10</v>
      </c>
      <c r="G963">
        <f>YEAR(Table1[[#This Row],[incident_datetime]])</f>
        <v>2024</v>
      </c>
      <c r="H963" s="1">
        <v>45589.061643518522</v>
      </c>
      <c r="I963" t="s">
        <v>448</v>
      </c>
      <c r="J963" t="s">
        <v>1569</v>
      </c>
      <c r="K963">
        <v>52</v>
      </c>
      <c r="L963" t="s">
        <v>59</v>
      </c>
      <c r="M963" t="s">
        <v>41</v>
      </c>
      <c r="N963" t="s">
        <v>802</v>
      </c>
      <c r="O963">
        <v>64</v>
      </c>
      <c r="P963" t="s">
        <v>59</v>
      </c>
      <c r="Q963" t="s">
        <v>60</v>
      </c>
      <c r="R963" t="s">
        <v>97</v>
      </c>
      <c r="S963" t="s">
        <v>28</v>
      </c>
      <c r="T963" t="s">
        <v>155</v>
      </c>
      <c r="U963">
        <v>5</v>
      </c>
      <c r="V963" s="4">
        <v>19588.240000000002</v>
      </c>
      <c r="W963" t="s">
        <v>103</v>
      </c>
      <c r="X963" cm="1">
        <f t="array" ref="X963">_xlfn.IFS(Table1[[#This Row],[severity]]="Critical", 4, Table1[[#This Row],[severity]]="High", 3, Table1[[#This Row],[severity]]="Medium", 2, TRUE, 1)</f>
        <v>3</v>
      </c>
      <c r="Y963">
        <f t="shared" si="30"/>
        <v>1</v>
      </c>
      <c r="Z963" t="str">
        <f t="shared" si="31"/>
        <v>Night (00-05)</v>
      </c>
    </row>
    <row r="964" spans="1:26" x14ac:dyDescent="0.3">
      <c r="A964" t="s">
        <v>2338</v>
      </c>
      <c r="B964" t="s">
        <v>935</v>
      </c>
      <c r="C964" t="s">
        <v>180</v>
      </c>
      <c r="D964" t="s">
        <v>77</v>
      </c>
      <c r="E964" t="s">
        <v>66</v>
      </c>
      <c r="F964">
        <f>MONTH(Table1[[#This Row],[incident_datetime]])</f>
        <v>5</v>
      </c>
      <c r="G964">
        <f>YEAR(Table1[[#This Row],[incident_datetime]])</f>
        <v>2019</v>
      </c>
      <c r="H964" s="1">
        <v>43611.086944444447</v>
      </c>
      <c r="I964" t="s">
        <v>1196</v>
      </c>
      <c r="J964" t="s">
        <v>2339</v>
      </c>
      <c r="K964">
        <v>33</v>
      </c>
      <c r="L964" t="s">
        <v>43</v>
      </c>
      <c r="M964" t="s">
        <v>107</v>
      </c>
      <c r="N964" t="s">
        <v>937</v>
      </c>
      <c r="O964">
        <v>56</v>
      </c>
      <c r="P964" t="s">
        <v>59</v>
      </c>
      <c r="Q964" t="s">
        <v>45</v>
      </c>
      <c r="R964" t="s">
        <v>139</v>
      </c>
      <c r="S964" t="s">
        <v>28</v>
      </c>
      <c r="T964" t="s">
        <v>29</v>
      </c>
      <c r="U964">
        <v>0</v>
      </c>
      <c r="V964" s="4">
        <v>32523.13</v>
      </c>
      <c r="W964" t="s">
        <v>110</v>
      </c>
      <c r="X964" cm="1">
        <f t="array" ref="X964">_xlfn.IFS(Table1[[#This Row],[severity]]="Critical", 4, Table1[[#This Row],[severity]]="High", 3, Table1[[#This Row],[severity]]="Medium", 2, TRUE, 1)</f>
        <v>2</v>
      </c>
      <c r="Y964">
        <f t="shared" si="30"/>
        <v>2</v>
      </c>
      <c r="Z964" t="str">
        <f t="shared" si="31"/>
        <v>Night (00-05)</v>
      </c>
    </row>
    <row r="965" spans="1:26" x14ac:dyDescent="0.3">
      <c r="A965" t="s">
        <v>2340</v>
      </c>
      <c r="B965" t="s">
        <v>507</v>
      </c>
      <c r="C965" t="s">
        <v>258</v>
      </c>
      <c r="D965" t="s">
        <v>92</v>
      </c>
      <c r="E965" t="s">
        <v>31</v>
      </c>
      <c r="F965">
        <f>MONTH(Table1[[#This Row],[incident_datetime]])</f>
        <v>12</v>
      </c>
      <c r="G965">
        <f>YEAR(Table1[[#This Row],[incident_datetime]])</f>
        <v>2024</v>
      </c>
      <c r="H965" s="1">
        <v>45631.664664351854</v>
      </c>
      <c r="I965" t="s">
        <v>94</v>
      </c>
      <c r="J965" t="s">
        <v>2341</v>
      </c>
      <c r="K965">
        <v>16</v>
      </c>
      <c r="L965" t="s">
        <v>34</v>
      </c>
      <c r="M965" t="s">
        <v>41</v>
      </c>
      <c r="N965" t="s">
        <v>2342</v>
      </c>
      <c r="O965">
        <v>21</v>
      </c>
      <c r="P965" t="s">
        <v>43</v>
      </c>
      <c r="Q965" t="s">
        <v>70</v>
      </c>
      <c r="R965" t="s">
        <v>109</v>
      </c>
      <c r="S965" t="s">
        <v>28</v>
      </c>
      <c r="T965" t="s">
        <v>270</v>
      </c>
      <c r="U965">
        <v>4</v>
      </c>
      <c r="V965" s="4">
        <v>2873.06</v>
      </c>
      <c r="W965" t="s">
        <v>110</v>
      </c>
      <c r="X965" cm="1">
        <f t="array" ref="X965">_xlfn.IFS(Table1[[#This Row],[severity]]="Critical", 4, Table1[[#This Row],[severity]]="High", 3, Table1[[#This Row],[severity]]="Medium", 2, TRUE, 1)</f>
        <v>4</v>
      </c>
      <c r="Y965">
        <f t="shared" si="30"/>
        <v>15</v>
      </c>
      <c r="Z965" t="str">
        <f t="shared" si="31"/>
        <v>Afternoon (12-17)</v>
      </c>
    </row>
    <row r="966" spans="1:26" x14ac:dyDescent="0.3">
      <c r="A966" t="s">
        <v>2343</v>
      </c>
      <c r="B966" t="s">
        <v>676</v>
      </c>
      <c r="C966" t="s">
        <v>180</v>
      </c>
      <c r="D966" t="s">
        <v>77</v>
      </c>
      <c r="E966" t="s">
        <v>72</v>
      </c>
      <c r="F966">
        <f>MONTH(Table1[[#This Row],[incident_datetime]])</f>
        <v>4</v>
      </c>
      <c r="G966">
        <f>YEAR(Table1[[#This Row],[incident_datetime]])</f>
        <v>2019</v>
      </c>
      <c r="H966" s="1">
        <v>43565.526539351849</v>
      </c>
      <c r="I966" t="s">
        <v>579</v>
      </c>
      <c r="J966" t="s">
        <v>830</v>
      </c>
      <c r="K966">
        <v>49</v>
      </c>
      <c r="L966" t="s">
        <v>43</v>
      </c>
      <c r="M966" t="s">
        <v>85</v>
      </c>
      <c r="N966" t="s">
        <v>2326</v>
      </c>
      <c r="O966">
        <v>54</v>
      </c>
      <c r="P966" t="s">
        <v>59</v>
      </c>
      <c r="Q966" t="s">
        <v>60</v>
      </c>
      <c r="R966" t="s">
        <v>52</v>
      </c>
      <c r="S966" t="s">
        <v>61</v>
      </c>
      <c r="T966" t="s">
        <v>270</v>
      </c>
      <c r="U966">
        <v>3</v>
      </c>
      <c r="V966" s="4">
        <v>28562.12</v>
      </c>
      <c r="W966" t="s">
        <v>103</v>
      </c>
      <c r="X966" cm="1">
        <f t="array" ref="X966">_xlfn.IFS(Table1[[#This Row],[severity]]="Critical", 4, Table1[[#This Row],[severity]]="High", 3, Table1[[#This Row],[severity]]="Medium", 2, TRUE, 1)</f>
        <v>1</v>
      </c>
      <c r="Y966">
        <f t="shared" si="30"/>
        <v>12</v>
      </c>
      <c r="Z966" t="str">
        <f t="shared" si="31"/>
        <v>Afternoon (12-17)</v>
      </c>
    </row>
    <row r="967" spans="1:26" x14ac:dyDescent="0.3">
      <c r="A967" t="s">
        <v>2344</v>
      </c>
      <c r="B967" t="s">
        <v>250</v>
      </c>
      <c r="C967" t="s">
        <v>258</v>
      </c>
      <c r="D967" t="s">
        <v>92</v>
      </c>
      <c r="E967" t="s">
        <v>23</v>
      </c>
      <c r="F967">
        <f>MONTH(Table1[[#This Row],[incident_datetime]])</f>
        <v>1</v>
      </c>
      <c r="G967">
        <f>YEAR(Table1[[#This Row],[incident_datetime]])</f>
        <v>2024</v>
      </c>
      <c r="H967" s="1">
        <v>45296.049305555556</v>
      </c>
      <c r="I967" t="s">
        <v>366</v>
      </c>
      <c r="J967" t="s">
        <v>213</v>
      </c>
      <c r="K967">
        <v>52</v>
      </c>
      <c r="L967" t="s">
        <v>43</v>
      </c>
      <c r="M967" t="s">
        <v>35</v>
      </c>
      <c r="O967">
        <v>56</v>
      </c>
      <c r="P967" t="s">
        <v>59</v>
      </c>
      <c r="Q967" t="s">
        <v>70</v>
      </c>
      <c r="R967" t="s">
        <v>52</v>
      </c>
      <c r="S967" t="s">
        <v>61</v>
      </c>
      <c r="T967" t="s">
        <v>155</v>
      </c>
      <c r="U967">
        <v>0</v>
      </c>
      <c r="V967" s="4">
        <v>32270.61</v>
      </c>
      <c r="W967" t="s">
        <v>103</v>
      </c>
      <c r="X967" cm="1">
        <f t="array" ref="X967">_xlfn.IFS(Table1[[#This Row],[severity]]="Critical", 4, Table1[[#This Row],[severity]]="High", 3, Table1[[#This Row],[severity]]="Medium", 2, TRUE, 1)</f>
        <v>1</v>
      </c>
      <c r="Y967">
        <f t="shared" si="30"/>
        <v>1</v>
      </c>
      <c r="Z967" t="str">
        <f t="shared" si="31"/>
        <v>Night (00-05)</v>
      </c>
    </row>
    <row r="968" spans="1:26" x14ac:dyDescent="0.3">
      <c r="A968" t="s">
        <v>2345</v>
      </c>
      <c r="B968" t="s">
        <v>382</v>
      </c>
      <c r="C968" t="s">
        <v>686</v>
      </c>
      <c r="D968" t="s">
        <v>100</v>
      </c>
      <c r="E968" t="s">
        <v>66</v>
      </c>
      <c r="F968">
        <f>MONTH(Table1[[#This Row],[incident_datetime]])</f>
        <v>5</v>
      </c>
      <c r="G968">
        <f>YEAR(Table1[[#This Row],[incident_datetime]])</f>
        <v>2023</v>
      </c>
      <c r="H968" s="1">
        <v>45060.619664351849</v>
      </c>
      <c r="I968" t="s">
        <v>1050</v>
      </c>
      <c r="J968" t="s">
        <v>7102</v>
      </c>
      <c r="K968">
        <v>52</v>
      </c>
      <c r="L968" t="s">
        <v>43</v>
      </c>
      <c r="M968" t="s">
        <v>35</v>
      </c>
      <c r="N968" t="s">
        <v>1971</v>
      </c>
      <c r="O968">
        <v>80</v>
      </c>
      <c r="P968" t="s">
        <v>59</v>
      </c>
      <c r="Q968" t="s">
        <v>215</v>
      </c>
      <c r="R968" t="s">
        <v>97</v>
      </c>
      <c r="S968" t="s">
        <v>61</v>
      </c>
      <c r="T968" t="s">
        <v>62</v>
      </c>
      <c r="U968">
        <v>1</v>
      </c>
      <c r="V968" s="4">
        <v>33830.19</v>
      </c>
      <c r="W968" t="s">
        <v>110</v>
      </c>
      <c r="X968" cm="1">
        <f t="array" ref="X968">_xlfn.IFS(Table1[[#This Row],[severity]]="Critical", 4, Table1[[#This Row],[severity]]="High", 3, Table1[[#This Row],[severity]]="Medium", 2, TRUE, 1)</f>
        <v>3</v>
      </c>
      <c r="Y968">
        <f t="shared" si="30"/>
        <v>14</v>
      </c>
      <c r="Z968" t="str">
        <f t="shared" si="31"/>
        <v>Afternoon (12-17)</v>
      </c>
    </row>
    <row r="969" spans="1:26" x14ac:dyDescent="0.3">
      <c r="A969" t="s">
        <v>2346</v>
      </c>
      <c r="B969" t="s">
        <v>507</v>
      </c>
      <c r="C969" t="s">
        <v>180</v>
      </c>
      <c r="D969" t="s">
        <v>38</v>
      </c>
      <c r="E969" t="s">
        <v>55</v>
      </c>
      <c r="F969">
        <f>MONTH(Table1[[#This Row],[incident_datetime]])</f>
        <v>10</v>
      </c>
      <c r="G969">
        <f>YEAR(Table1[[#This Row],[incident_datetime]])</f>
        <v>2024</v>
      </c>
      <c r="H969" s="1">
        <v>45576.161666666667</v>
      </c>
      <c r="I969" t="s">
        <v>122</v>
      </c>
      <c r="J969" t="s">
        <v>783</v>
      </c>
      <c r="K969">
        <v>23</v>
      </c>
      <c r="L969" t="s">
        <v>59</v>
      </c>
      <c r="M969" t="s">
        <v>41</v>
      </c>
      <c r="N969" t="s">
        <v>1157</v>
      </c>
      <c r="O969">
        <v>67</v>
      </c>
      <c r="P969" t="s">
        <v>34</v>
      </c>
      <c r="Q969" t="s">
        <v>27</v>
      </c>
      <c r="R969" t="s">
        <v>97</v>
      </c>
      <c r="S969" t="s">
        <v>53</v>
      </c>
      <c r="T969" t="s">
        <v>29</v>
      </c>
      <c r="U969">
        <v>5</v>
      </c>
      <c r="V969" s="4">
        <v>15086.1</v>
      </c>
      <c r="W969" t="s">
        <v>110</v>
      </c>
      <c r="X969" cm="1">
        <f t="array" ref="X969">_xlfn.IFS(Table1[[#This Row],[severity]]="Critical", 4, Table1[[#This Row],[severity]]="High", 3, Table1[[#This Row],[severity]]="Medium", 2, TRUE, 1)</f>
        <v>3</v>
      </c>
      <c r="Y969">
        <f t="shared" si="30"/>
        <v>3</v>
      </c>
      <c r="Z969" t="str">
        <f t="shared" si="31"/>
        <v>Night (00-05)</v>
      </c>
    </row>
    <row r="970" spans="1:26" x14ac:dyDescent="0.3">
      <c r="A970" t="s">
        <v>2347</v>
      </c>
      <c r="B970" t="s">
        <v>1019</v>
      </c>
      <c r="C970" t="s">
        <v>220</v>
      </c>
      <c r="D970" t="s">
        <v>92</v>
      </c>
      <c r="E970" t="s">
        <v>66</v>
      </c>
      <c r="F970">
        <f ca="1">MONTH(Table1[[#This Row],[incident_datetime]])</f>
        <v>8</v>
      </c>
      <c r="G970">
        <f ca="1">YEAR(Table1[[#This Row],[incident_datetime]])</f>
        <v>2026</v>
      </c>
      <c r="H970" s="2">
        <f ca="1">TODAY()</f>
        <v>46250</v>
      </c>
      <c r="I970" t="s">
        <v>89</v>
      </c>
      <c r="J970" t="s">
        <v>416</v>
      </c>
      <c r="K970">
        <v>52</v>
      </c>
      <c r="L970" t="s">
        <v>59</v>
      </c>
      <c r="M970" t="s">
        <v>34</v>
      </c>
      <c r="N970" t="s">
        <v>2065</v>
      </c>
      <c r="O970">
        <v>74</v>
      </c>
      <c r="P970" t="s">
        <v>34</v>
      </c>
      <c r="Q970" t="s">
        <v>27</v>
      </c>
      <c r="R970" t="s">
        <v>97</v>
      </c>
      <c r="S970" t="s">
        <v>61</v>
      </c>
      <c r="T970" t="s">
        <v>155</v>
      </c>
      <c r="U970">
        <v>5</v>
      </c>
      <c r="V970" s="4">
        <v>7483.7</v>
      </c>
      <c r="W970" t="s">
        <v>110</v>
      </c>
      <c r="X970" cm="1">
        <f t="array" ref="X970">_xlfn.IFS(Table1[[#This Row],[severity]]="Critical", 4, Table1[[#This Row],[severity]]="High", 3, Table1[[#This Row],[severity]]="Medium", 2, TRUE, 1)</f>
        <v>3</v>
      </c>
      <c r="Y970">
        <f t="shared" ca="1" si="30"/>
        <v>0</v>
      </c>
      <c r="Z970" t="str">
        <f t="shared" ca="1" si="31"/>
        <v>Night (00-05)</v>
      </c>
    </row>
    <row r="971" spans="1:26" x14ac:dyDescent="0.3">
      <c r="A971" t="s">
        <v>2348</v>
      </c>
      <c r="B971" t="s">
        <v>539</v>
      </c>
      <c r="C971" t="s">
        <v>135</v>
      </c>
      <c r="D971" t="s">
        <v>88</v>
      </c>
      <c r="E971" t="s">
        <v>186</v>
      </c>
      <c r="F971">
        <f>MONTH(Table1[[#This Row],[incident_datetime]])</f>
        <v>12</v>
      </c>
      <c r="G971">
        <f>YEAR(Table1[[#This Row],[incident_datetime]])</f>
        <v>2019</v>
      </c>
      <c r="H971" s="1">
        <v>43804.038587962961</v>
      </c>
      <c r="I971" t="s">
        <v>94</v>
      </c>
      <c r="J971" t="s">
        <v>2349</v>
      </c>
      <c r="K971">
        <v>52</v>
      </c>
      <c r="L971" t="s">
        <v>43</v>
      </c>
      <c r="M971" t="s">
        <v>41</v>
      </c>
      <c r="N971" t="s">
        <v>959</v>
      </c>
      <c r="O971">
        <v>22</v>
      </c>
      <c r="P971" t="s">
        <v>59</v>
      </c>
      <c r="Q971" t="s">
        <v>116</v>
      </c>
      <c r="R971" t="s">
        <v>139</v>
      </c>
      <c r="S971" t="s">
        <v>98</v>
      </c>
      <c r="T971" t="s">
        <v>155</v>
      </c>
      <c r="U971">
        <v>0</v>
      </c>
      <c r="V971" s="4">
        <v>27087.57</v>
      </c>
      <c r="W971" t="s">
        <v>110</v>
      </c>
      <c r="X971" cm="1">
        <f t="array" ref="X971">_xlfn.IFS(Table1[[#This Row],[severity]]="Critical", 4, Table1[[#This Row],[severity]]="High", 3, Table1[[#This Row],[severity]]="Medium", 2, TRUE, 1)</f>
        <v>2</v>
      </c>
      <c r="Y971">
        <f t="shared" si="30"/>
        <v>0</v>
      </c>
      <c r="Z971" t="str">
        <f t="shared" si="31"/>
        <v>Night (00-05)</v>
      </c>
    </row>
    <row r="972" spans="1:26" x14ac:dyDescent="0.3">
      <c r="A972" t="s">
        <v>2350</v>
      </c>
      <c r="B972" t="s">
        <v>64</v>
      </c>
      <c r="C972" t="s">
        <v>135</v>
      </c>
      <c r="D972" t="s">
        <v>88</v>
      </c>
      <c r="E972" t="s">
        <v>39</v>
      </c>
      <c r="F972">
        <f ca="1">MONTH(Table1[[#This Row],[incident_datetime]])</f>
        <v>8</v>
      </c>
      <c r="G972">
        <f ca="1">YEAR(Table1[[#This Row],[incident_datetime]])</f>
        <v>2026</v>
      </c>
      <c r="H972" s="2">
        <f ca="1">TODAY()</f>
        <v>46250</v>
      </c>
      <c r="I972" t="s">
        <v>212</v>
      </c>
      <c r="J972" t="s">
        <v>7102</v>
      </c>
      <c r="K972">
        <v>52</v>
      </c>
      <c r="L972" t="s">
        <v>43</v>
      </c>
      <c r="M972" t="s">
        <v>35</v>
      </c>
      <c r="N972" t="s">
        <v>937</v>
      </c>
      <c r="O972">
        <v>82</v>
      </c>
      <c r="P972" t="s">
        <v>43</v>
      </c>
      <c r="Q972" t="s">
        <v>27</v>
      </c>
      <c r="R972" t="s">
        <v>97</v>
      </c>
      <c r="S972" t="s">
        <v>61</v>
      </c>
      <c r="T972" t="s">
        <v>29</v>
      </c>
      <c r="U972">
        <v>2</v>
      </c>
      <c r="V972" s="4">
        <v>16013.81</v>
      </c>
      <c r="W972" t="s">
        <v>110</v>
      </c>
      <c r="X972" cm="1">
        <f t="array" ref="X972">_xlfn.IFS(Table1[[#This Row],[severity]]="Critical", 4, Table1[[#This Row],[severity]]="High", 3, Table1[[#This Row],[severity]]="Medium", 2, TRUE, 1)</f>
        <v>3</v>
      </c>
      <c r="Y972">
        <f t="shared" ca="1" si="30"/>
        <v>0</v>
      </c>
      <c r="Z972" t="str">
        <f t="shared" ca="1" si="31"/>
        <v>Night (00-05)</v>
      </c>
    </row>
    <row r="973" spans="1:26" x14ac:dyDescent="0.3">
      <c r="A973" t="s">
        <v>2351</v>
      </c>
      <c r="B973" t="s">
        <v>539</v>
      </c>
      <c r="C973" t="s">
        <v>258</v>
      </c>
      <c r="D973" t="s">
        <v>77</v>
      </c>
      <c r="E973" t="s">
        <v>72</v>
      </c>
      <c r="F973">
        <f>MONTH(Table1[[#This Row],[incident_datetime]])</f>
        <v>8</v>
      </c>
      <c r="G973">
        <f>YEAR(Table1[[#This Row],[incident_datetime]])</f>
        <v>2023</v>
      </c>
      <c r="H973" s="1">
        <v>45142.01903935185</v>
      </c>
      <c r="I973" t="s">
        <v>157</v>
      </c>
      <c r="J973" t="s">
        <v>1913</v>
      </c>
      <c r="K973">
        <v>67</v>
      </c>
      <c r="L973" t="s">
        <v>59</v>
      </c>
      <c r="M973" t="s">
        <v>35</v>
      </c>
      <c r="N973" t="s">
        <v>857</v>
      </c>
      <c r="O973">
        <v>48</v>
      </c>
      <c r="P973" t="s">
        <v>43</v>
      </c>
      <c r="Q973" t="s">
        <v>70</v>
      </c>
      <c r="R973" t="s">
        <v>139</v>
      </c>
      <c r="S973" t="s">
        <v>61</v>
      </c>
      <c r="T973" t="s">
        <v>270</v>
      </c>
      <c r="U973">
        <v>0</v>
      </c>
      <c r="V973" s="4">
        <v>37210.01</v>
      </c>
      <c r="W973" t="s">
        <v>110</v>
      </c>
      <c r="X973" cm="1">
        <f t="array" ref="X973">_xlfn.IFS(Table1[[#This Row],[severity]]="Critical", 4, Table1[[#This Row],[severity]]="High", 3, Table1[[#This Row],[severity]]="Medium", 2, TRUE, 1)</f>
        <v>2</v>
      </c>
      <c r="Y973">
        <f t="shared" si="30"/>
        <v>0</v>
      </c>
      <c r="Z973" t="str">
        <f t="shared" si="31"/>
        <v>Night (00-05)</v>
      </c>
    </row>
    <row r="974" spans="1:26" x14ac:dyDescent="0.3">
      <c r="A974" t="s">
        <v>2352</v>
      </c>
      <c r="B974" t="s">
        <v>685</v>
      </c>
      <c r="C974" t="s">
        <v>258</v>
      </c>
      <c r="D974" t="s">
        <v>65</v>
      </c>
      <c r="E974" t="s">
        <v>78</v>
      </c>
      <c r="F974">
        <f>MONTH(Table1[[#This Row],[incident_datetime]])</f>
        <v>10</v>
      </c>
      <c r="G974">
        <f>YEAR(Table1[[#This Row],[incident_datetime]])</f>
        <v>2019</v>
      </c>
      <c r="H974" s="1">
        <v>43764.962372685186</v>
      </c>
      <c r="I974" t="s">
        <v>605</v>
      </c>
      <c r="J974" t="s">
        <v>1278</v>
      </c>
      <c r="K974">
        <v>52</v>
      </c>
      <c r="L974" t="s">
        <v>43</v>
      </c>
      <c r="M974" t="s">
        <v>35</v>
      </c>
      <c r="N974" t="s">
        <v>2353</v>
      </c>
      <c r="O974">
        <v>40</v>
      </c>
      <c r="P974" t="s">
        <v>59</v>
      </c>
      <c r="Q974" t="s">
        <v>27</v>
      </c>
      <c r="R974" t="s">
        <v>109</v>
      </c>
      <c r="S974" t="s">
        <v>61</v>
      </c>
      <c r="T974" t="s">
        <v>155</v>
      </c>
      <c r="U974">
        <v>0</v>
      </c>
      <c r="V974" s="4">
        <v>34717.040000000001</v>
      </c>
      <c r="W974" t="s">
        <v>110</v>
      </c>
      <c r="X974" cm="1">
        <f t="array" ref="X974">_xlfn.IFS(Table1[[#This Row],[severity]]="Critical", 4, Table1[[#This Row],[severity]]="High", 3, Table1[[#This Row],[severity]]="Medium", 2, TRUE, 1)</f>
        <v>4</v>
      </c>
      <c r="Y974">
        <f t="shared" si="30"/>
        <v>23</v>
      </c>
      <c r="Z974" t="str">
        <f t="shared" si="31"/>
        <v>Evening (18-23)</v>
      </c>
    </row>
    <row r="975" spans="1:26" x14ac:dyDescent="0.3">
      <c r="A975" t="s">
        <v>2354</v>
      </c>
      <c r="B975" t="s">
        <v>250</v>
      </c>
      <c r="C975" t="s">
        <v>135</v>
      </c>
      <c r="D975" t="s">
        <v>88</v>
      </c>
      <c r="E975" t="s">
        <v>55</v>
      </c>
      <c r="F975">
        <f>MONTH(Table1[[#This Row],[incident_datetime]])</f>
        <v>4</v>
      </c>
      <c r="G975">
        <f>YEAR(Table1[[#This Row],[incident_datetime]])</f>
        <v>2021</v>
      </c>
      <c r="H975" s="1">
        <v>44294.016284722224</v>
      </c>
      <c r="I975" t="s">
        <v>264</v>
      </c>
      <c r="J975" t="s">
        <v>1067</v>
      </c>
      <c r="K975">
        <v>31</v>
      </c>
      <c r="L975" t="s">
        <v>43</v>
      </c>
      <c r="M975" t="s">
        <v>35</v>
      </c>
      <c r="N975" t="s">
        <v>2355</v>
      </c>
      <c r="O975">
        <v>67</v>
      </c>
      <c r="P975" t="s">
        <v>43</v>
      </c>
      <c r="Q975" t="s">
        <v>27</v>
      </c>
      <c r="R975" t="s">
        <v>97</v>
      </c>
      <c r="S975" t="s">
        <v>98</v>
      </c>
      <c r="T975" t="s">
        <v>155</v>
      </c>
      <c r="U975">
        <v>0</v>
      </c>
      <c r="V975" s="4">
        <v>39274.74</v>
      </c>
      <c r="W975" t="s">
        <v>103</v>
      </c>
      <c r="X975" cm="1">
        <f t="array" ref="X975">_xlfn.IFS(Table1[[#This Row],[severity]]="Critical", 4, Table1[[#This Row],[severity]]="High", 3, Table1[[#This Row],[severity]]="Medium", 2, TRUE, 1)</f>
        <v>3</v>
      </c>
      <c r="Y975">
        <f t="shared" si="30"/>
        <v>0</v>
      </c>
      <c r="Z975" t="str">
        <f t="shared" si="31"/>
        <v>Night (00-05)</v>
      </c>
    </row>
    <row r="976" spans="1:26" x14ac:dyDescent="0.3">
      <c r="A976" t="s">
        <v>2356</v>
      </c>
      <c r="B976" t="s">
        <v>250</v>
      </c>
      <c r="C976" t="s">
        <v>342</v>
      </c>
      <c r="D976" t="s">
        <v>65</v>
      </c>
      <c r="E976" t="s">
        <v>66</v>
      </c>
      <c r="F976">
        <f>MONTH(Table1[[#This Row],[incident_datetime]])</f>
        <v>7</v>
      </c>
      <c r="G976">
        <f>YEAR(Table1[[#This Row],[incident_datetime]])</f>
        <v>2023</v>
      </c>
      <c r="H976" s="2">
        <v>45130</v>
      </c>
      <c r="I976" t="s">
        <v>49</v>
      </c>
      <c r="J976" t="s">
        <v>239</v>
      </c>
      <c r="K976">
        <v>25</v>
      </c>
      <c r="L976" t="s">
        <v>59</v>
      </c>
      <c r="M976" t="s">
        <v>107</v>
      </c>
      <c r="N976" t="s">
        <v>58</v>
      </c>
      <c r="O976">
        <v>38</v>
      </c>
      <c r="P976" t="s">
        <v>34</v>
      </c>
      <c r="Q976" t="s">
        <v>70</v>
      </c>
      <c r="R976" t="s">
        <v>109</v>
      </c>
      <c r="S976" t="s">
        <v>98</v>
      </c>
      <c r="T976" t="s">
        <v>155</v>
      </c>
      <c r="U976">
        <v>1</v>
      </c>
      <c r="V976" s="4">
        <v>49106.3</v>
      </c>
      <c r="W976" t="s">
        <v>110</v>
      </c>
      <c r="X976" cm="1">
        <f t="array" ref="X976">_xlfn.IFS(Table1[[#This Row],[severity]]="Critical", 4, Table1[[#This Row],[severity]]="High", 3, Table1[[#This Row],[severity]]="Medium", 2, TRUE, 1)</f>
        <v>4</v>
      </c>
      <c r="Y976">
        <f t="shared" si="30"/>
        <v>0</v>
      </c>
      <c r="Z976" t="str">
        <f t="shared" si="31"/>
        <v>Night (00-05)</v>
      </c>
    </row>
    <row r="977" spans="1:26" x14ac:dyDescent="0.3">
      <c r="A977" t="s">
        <v>2357</v>
      </c>
      <c r="B977" t="s">
        <v>250</v>
      </c>
      <c r="C977" t="s">
        <v>135</v>
      </c>
      <c r="D977" t="s">
        <v>38</v>
      </c>
      <c r="E977" t="s">
        <v>78</v>
      </c>
      <c r="F977">
        <f>MONTH(Table1[[#This Row],[incident_datetime]])</f>
        <v>2</v>
      </c>
      <c r="G977">
        <f>YEAR(Table1[[#This Row],[incident_datetime]])</f>
        <v>2020</v>
      </c>
      <c r="H977" s="1">
        <v>43870.568749999999</v>
      </c>
      <c r="I977" t="s">
        <v>161</v>
      </c>
      <c r="J977" t="s">
        <v>74</v>
      </c>
      <c r="K977">
        <v>22</v>
      </c>
      <c r="L977" t="s">
        <v>59</v>
      </c>
      <c r="M977" t="s">
        <v>41</v>
      </c>
      <c r="N977" t="s">
        <v>380</v>
      </c>
      <c r="O977">
        <v>80</v>
      </c>
      <c r="P977" t="s">
        <v>59</v>
      </c>
      <c r="Q977" t="s">
        <v>27</v>
      </c>
      <c r="R977" t="s">
        <v>139</v>
      </c>
      <c r="S977" t="s">
        <v>61</v>
      </c>
      <c r="T977" t="s">
        <v>29</v>
      </c>
      <c r="U977">
        <v>0</v>
      </c>
      <c r="V977" s="4">
        <v>17444.37</v>
      </c>
      <c r="W977" t="s">
        <v>110</v>
      </c>
      <c r="X977" cm="1">
        <f t="array" ref="X977">_xlfn.IFS(Table1[[#This Row],[severity]]="Critical", 4, Table1[[#This Row],[severity]]="High", 3, Table1[[#This Row],[severity]]="Medium", 2, TRUE, 1)</f>
        <v>2</v>
      </c>
      <c r="Y977">
        <f t="shared" si="30"/>
        <v>13</v>
      </c>
      <c r="Z977" t="str">
        <f t="shared" si="31"/>
        <v>Afternoon (12-17)</v>
      </c>
    </row>
    <row r="978" spans="1:26" x14ac:dyDescent="0.3">
      <c r="A978" t="s">
        <v>2358</v>
      </c>
      <c r="B978" t="s">
        <v>391</v>
      </c>
      <c r="C978" t="s">
        <v>135</v>
      </c>
      <c r="D978" t="s">
        <v>65</v>
      </c>
      <c r="E978" t="s">
        <v>186</v>
      </c>
      <c r="F978">
        <f>MONTH(Table1[[#This Row],[incident_datetime]])</f>
        <v>1</v>
      </c>
      <c r="G978">
        <f>YEAR(Table1[[#This Row],[incident_datetime]])</f>
        <v>2018</v>
      </c>
      <c r="H978" s="1">
        <v>43117.168761574074</v>
      </c>
      <c r="I978" t="s">
        <v>490</v>
      </c>
      <c r="J978" t="s">
        <v>2359</v>
      </c>
      <c r="K978">
        <v>52</v>
      </c>
      <c r="L978" t="s">
        <v>43</v>
      </c>
      <c r="M978" t="s">
        <v>35</v>
      </c>
      <c r="N978" t="s">
        <v>816</v>
      </c>
      <c r="O978">
        <v>45</v>
      </c>
      <c r="P978" t="s">
        <v>59</v>
      </c>
      <c r="Q978" t="s">
        <v>45</v>
      </c>
      <c r="R978" t="s">
        <v>109</v>
      </c>
      <c r="S978" t="s">
        <v>98</v>
      </c>
      <c r="T978" t="s">
        <v>29</v>
      </c>
      <c r="U978">
        <v>4</v>
      </c>
      <c r="V978" s="4">
        <v>47740.77</v>
      </c>
      <c r="W978" t="s">
        <v>103</v>
      </c>
      <c r="X978" cm="1">
        <f t="array" ref="X978">_xlfn.IFS(Table1[[#This Row],[severity]]="Critical", 4, Table1[[#This Row],[severity]]="High", 3, Table1[[#This Row],[severity]]="Medium", 2, TRUE, 1)</f>
        <v>4</v>
      </c>
      <c r="Y978">
        <f t="shared" si="30"/>
        <v>4</v>
      </c>
      <c r="Z978" t="str">
        <f t="shared" si="31"/>
        <v>Night (00-05)</v>
      </c>
    </row>
    <row r="979" spans="1:26" x14ac:dyDescent="0.3">
      <c r="A979" t="s">
        <v>2360</v>
      </c>
      <c r="B979" t="s">
        <v>263</v>
      </c>
      <c r="C979" t="s">
        <v>220</v>
      </c>
      <c r="D979" t="s">
        <v>38</v>
      </c>
      <c r="E979" t="s">
        <v>39</v>
      </c>
      <c r="F979">
        <f>MONTH(Table1[[#This Row],[incident_datetime]])</f>
        <v>3</v>
      </c>
      <c r="G979">
        <f>YEAR(Table1[[#This Row],[incident_datetime]])</f>
        <v>2021</v>
      </c>
      <c r="H979" s="1">
        <v>44280.398425925923</v>
      </c>
      <c r="I979" t="s">
        <v>823</v>
      </c>
      <c r="J979" t="s">
        <v>835</v>
      </c>
      <c r="K979">
        <v>73</v>
      </c>
      <c r="L979" t="s">
        <v>43</v>
      </c>
      <c r="M979" t="s">
        <v>107</v>
      </c>
      <c r="N979" t="s">
        <v>2361</v>
      </c>
      <c r="O979">
        <v>86</v>
      </c>
      <c r="P979" t="s">
        <v>43</v>
      </c>
      <c r="Q979" t="s">
        <v>70</v>
      </c>
      <c r="R979" t="s">
        <v>109</v>
      </c>
      <c r="S979" t="s">
        <v>98</v>
      </c>
      <c r="T979" t="s">
        <v>155</v>
      </c>
      <c r="U979">
        <v>4</v>
      </c>
      <c r="V979" s="4">
        <v>12516.77</v>
      </c>
      <c r="W979" t="s">
        <v>110</v>
      </c>
      <c r="X979" cm="1">
        <f t="array" ref="X979">_xlfn.IFS(Table1[[#This Row],[severity]]="Critical", 4, Table1[[#This Row],[severity]]="High", 3, Table1[[#This Row],[severity]]="Medium", 2, TRUE, 1)</f>
        <v>4</v>
      </c>
      <c r="Y979">
        <f t="shared" si="30"/>
        <v>9</v>
      </c>
      <c r="Z979" t="str">
        <f t="shared" si="31"/>
        <v>Morning (06-11)</v>
      </c>
    </row>
    <row r="980" spans="1:26" x14ac:dyDescent="0.3">
      <c r="A980" t="s">
        <v>2362</v>
      </c>
      <c r="B980" t="s">
        <v>242</v>
      </c>
      <c r="C980" t="s">
        <v>185</v>
      </c>
      <c r="D980" t="s">
        <v>77</v>
      </c>
      <c r="E980" t="s">
        <v>66</v>
      </c>
      <c r="F980">
        <f>MONTH(Table1[[#This Row],[incident_datetime]])</f>
        <v>6</v>
      </c>
      <c r="G980">
        <f>YEAR(Table1[[#This Row],[incident_datetime]])</f>
        <v>2022</v>
      </c>
      <c r="H980" s="1">
        <v>44736.177546296298</v>
      </c>
      <c r="I980" t="s">
        <v>113</v>
      </c>
      <c r="J980" t="s">
        <v>7102</v>
      </c>
      <c r="K980">
        <v>52</v>
      </c>
      <c r="L980" t="s">
        <v>43</v>
      </c>
      <c r="M980" t="s">
        <v>35</v>
      </c>
      <c r="O980">
        <v>56</v>
      </c>
      <c r="P980" t="s">
        <v>59</v>
      </c>
      <c r="Q980" t="s">
        <v>116</v>
      </c>
      <c r="R980" t="s">
        <v>109</v>
      </c>
      <c r="S980" t="s">
        <v>98</v>
      </c>
      <c r="T980" t="s">
        <v>155</v>
      </c>
      <c r="U980">
        <v>1</v>
      </c>
      <c r="V980" s="4">
        <v>20390.54</v>
      </c>
      <c r="W980" t="s">
        <v>110</v>
      </c>
      <c r="X980" cm="1">
        <f t="array" ref="X980">_xlfn.IFS(Table1[[#This Row],[severity]]="Critical", 4, Table1[[#This Row],[severity]]="High", 3, Table1[[#This Row],[severity]]="Medium", 2, TRUE, 1)</f>
        <v>4</v>
      </c>
      <c r="Y980">
        <f t="shared" si="30"/>
        <v>4</v>
      </c>
      <c r="Z980" t="str">
        <f t="shared" si="31"/>
        <v>Night (00-05)</v>
      </c>
    </row>
    <row r="981" spans="1:26" x14ac:dyDescent="0.3">
      <c r="A981" t="s">
        <v>2363</v>
      </c>
      <c r="B981" t="s">
        <v>382</v>
      </c>
      <c r="C981" t="s">
        <v>135</v>
      </c>
      <c r="D981" t="s">
        <v>22</v>
      </c>
      <c r="E981" t="s">
        <v>23</v>
      </c>
      <c r="F981">
        <f>MONTH(Table1[[#This Row],[incident_datetime]])</f>
        <v>10</v>
      </c>
      <c r="G981">
        <f>YEAR(Table1[[#This Row],[incident_datetime]])</f>
        <v>2020</v>
      </c>
      <c r="H981" s="1">
        <v>44129.846400462964</v>
      </c>
      <c r="I981" t="s">
        <v>101</v>
      </c>
      <c r="J981" t="s">
        <v>2260</v>
      </c>
      <c r="K981">
        <v>75</v>
      </c>
      <c r="L981" t="s">
        <v>43</v>
      </c>
      <c r="M981" t="s">
        <v>35</v>
      </c>
      <c r="N981" t="s">
        <v>1672</v>
      </c>
      <c r="O981">
        <v>22</v>
      </c>
      <c r="P981" t="s">
        <v>59</v>
      </c>
      <c r="Q981" t="s">
        <v>70</v>
      </c>
      <c r="R981" t="s">
        <v>109</v>
      </c>
      <c r="S981" t="s">
        <v>132</v>
      </c>
      <c r="T981" t="s">
        <v>155</v>
      </c>
      <c r="U981">
        <v>5</v>
      </c>
      <c r="V981" s="4">
        <v>7178.28</v>
      </c>
      <c r="W981" t="s">
        <v>110</v>
      </c>
      <c r="X981" cm="1">
        <f t="array" ref="X981">_xlfn.IFS(Table1[[#This Row],[severity]]="Critical", 4, Table1[[#This Row],[severity]]="High", 3, Table1[[#This Row],[severity]]="Medium", 2, TRUE, 1)</f>
        <v>4</v>
      </c>
      <c r="Y981">
        <f t="shared" si="30"/>
        <v>20</v>
      </c>
      <c r="Z981" t="str">
        <f t="shared" si="31"/>
        <v>Evening (18-23)</v>
      </c>
    </row>
    <row r="982" spans="1:26" x14ac:dyDescent="0.3">
      <c r="A982" t="s">
        <v>2364</v>
      </c>
      <c r="B982" t="s">
        <v>935</v>
      </c>
      <c r="C982" t="s">
        <v>562</v>
      </c>
      <c r="D982" t="s">
        <v>48</v>
      </c>
      <c r="E982" t="s">
        <v>72</v>
      </c>
      <c r="F982">
        <f>MONTH(Table1[[#This Row],[incident_datetime]])</f>
        <v>7</v>
      </c>
      <c r="G982">
        <f>YEAR(Table1[[#This Row],[incident_datetime]])</f>
        <v>2024</v>
      </c>
      <c r="H982" s="1">
        <v>45482.069548611114</v>
      </c>
      <c r="I982" t="s">
        <v>448</v>
      </c>
      <c r="J982" t="s">
        <v>2365</v>
      </c>
      <c r="K982">
        <v>38</v>
      </c>
      <c r="L982" t="s">
        <v>43</v>
      </c>
      <c r="M982" t="s">
        <v>35</v>
      </c>
      <c r="N982" t="s">
        <v>991</v>
      </c>
      <c r="O982">
        <v>16</v>
      </c>
      <c r="P982" t="s">
        <v>59</v>
      </c>
      <c r="Q982" t="s">
        <v>70</v>
      </c>
      <c r="R982" t="s">
        <v>97</v>
      </c>
      <c r="S982" t="s">
        <v>132</v>
      </c>
      <c r="T982" t="s">
        <v>62</v>
      </c>
      <c r="U982">
        <v>4</v>
      </c>
      <c r="V982" s="4">
        <v>29269.18</v>
      </c>
      <c r="W982" t="s">
        <v>110</v>
      </c>
      <c r="X982" cm="1">
        <f t="array" ref="X982">_xlfn.IFS(Table1[[#This Row],[severity]]="Critical", 4, Table1[[#This Row],[severity]]="High", 3, Table1[[#This Row],[severity]]="Medium", 2, TRUE, 1)</f>
        <v>3</v>
      </c>
      <c r="Y982">
        <f t="shared" si="30"/>
        <v>1</v>
      </c>
      <c r="Z982" t="str">
        <f t="shared" si="31"/>
        <v>Night (00-05)</v>
      </c>
    </row>
    <row r="983" spans="1:26" x14ac:dyDescent="0.3">
      <c r="A983" t="s">
        <v>2366</v>
      </c>
      <c r="B983" t="s">
        <v>165</v>
      </c>
      <c r="C983" t="s">
        <v>220</v>
      </c>
      <c r="D983" t="s">
        <v>65</v>
      </c>
      <c r="E983" t="s">
        <v>55</v>
      </c>
      <c r="F983">
        <f>MONTH(Table1[[#This Row],[incident_datetime]])</f>
        <v>8</v>
      </c>
      <c r="G983">
        <f>YEAR(Table1[[#This Row],[incident_datetime]])</f>
        <v>2024</v>
      </c>
      <c r="H983" s="1">
        <v>45523.066990740743</v>
      </c>
      <c r="I983" t="s">
        <v>986</v>
      </c>
      <c r="J983" t="s">
        <v>2367</v>
      </c>
      <c r="K983">
        <v>60</v>
      </c>
      <c r="L983" t="s">
        <v>59</v>
      </c>
      <c r="M983" t="s">
        <v>35</v>
      </c>
      <c r="N983" t="s">
        <v>2030</v>
      </c>
      <c r="O983">
        <v>65</v>
      </c>
      <c r="P983" t="s">
        <v>59</v>
      </c>
      <c r="Q983" t="s">
        <v>70</v>
      </c>
      <c r="R983" t="s">
        <v>139</v>
      </c>
      <c r="S983" t="s">
        <v>132</v>
      </c>
      <c r="T983" t="s">
        <v>62</v>
      </c>
      <c r="U983">
        <v>4</v>
      </c>
      <c r="V983" s="4">
        <v>16618.810000000001</v>
      </c>
      <c r="W983" t="s">
        <v>103</v>
      </c>
      <c r="X983" cm="1">
        <f t="array" ref="X983">_xlfn.IFS(Table1[[#This Row],[severity]]="Critical", 4, Table1[[#This Row],[severity]]="High", 3, Table1[[#This Row],[severity]]="Medium", 2, TRUE, 1)</f>
        <v>2</v>
      </c>
      <c r="Y983">
        <f t="shared" si="30"/>
        <v>1</v>
      </c>
      <c r="Z983" t="str">
        <f t="shared" si="31"/>
        <v>Night (00-05)</v>
      </c>
    </row>
    <row r="984" spans="1:26" x14ac:dyDescent="0.3">
      <c r="A984" t="s">
        <v>2368</v>
      </c>
      <c r="B984" t="s">
        <v>935</v>
      </c>
      <c r="C984" t="s">
        <v>180</v>
      </c>
      <c r="D984" t="s">
        <v>48</v>
      </c>
      <c r="E984" t="s">
        <v>112</v>
      </c>
      <c r="F984">
        <f>MONTH(Table1[[#This Row],[incident_datetime]])</f>
        <v>8</v>
      </c>
      <c r="G984">
        <f>YEAR(Table1[[#This Row],[incident_datetime]])</f>
        <v>2020</v>
      </c>
      <c r="H984" s="1">
        <v>44068.410486111112</v>
      </c>
      <c r="I984" t="s">
        <v>528</v>
      </c>
      <c r="J984" t="s">
        <v>7102</v>
      </c>
      <c r="K984">
        <v>52</v>
      </c>
      <c r="L984" t="s">
        <v>43</v>
      </c>
      <c r="M984" t="s">
        <v>35</v>
      </c>
      <c r="N984" t="s">
        <v>2369</v>
      </c>
      <c r="O984">
        <v>11</v>
      </c>
      <c r="P984" t="s">
        <v>43</v>
      </c>
      <c r="Q984" t="s">
        <v>215</v>
      </c>
      <c r="R984" t="s">
        <v>109</v>
      </c>
      <c r="S984" t="s">
        <v>98</v>
      </c>
      <c r="T984" t="s">
        <v>270</v>
      </c>
      <c r="U984">
        <v>3</v>
      </c>
      <c r="V984" s="4">
        <v>361.49</v>
      </c>
      <c r="W984" t="s">
        <v>103</v>
      </c>
      <c r="X984" cm="1">
        <f t="array" ref="X984">_xlfn.IFS(Table1[[#This Row],[severity]]="Critical", 4, Table1[[#This Row],[severity]]="High", 3, Table1[[#This Row],[severity]]="Medium", 2, TRUE, 1)</f>
        <v>4</v>
      </c>
      <c r="Y984">
        <f t="shared" si="30"/>
        <v>9</v>
      </c>
      <c r="Z984" t="str">
        <f t="shared" si="31"/>
        <v>Morning (06-11)</v>
      </c>
    </row>
    <row r="985" spans="1:26" x14ac:dyDescent="0.3">
      <c r="A985" t="s">
        <v>2370</v>
      </c>
      <c r="B985" t="s">
        <v>263</v>
      </c>
      <c r="C985" t="s">
        <v>686</v>
      </c>
      <c r="D985" t="s">
        <v>100</v>
      </c>
      <c r="E985" t="s">
        <v>23</v>
      </c>
      <c r="F985">
        <f>MONTH(Table1[[#This Row],[incident_datetime]])</f>
        <v>4</v>
      </c>
      <c r="G985">
        <f>YEAR(Table1[[#This Row],[incident_datetime]])</f>
        <v>2020</v>
      </c>
      <c r="H985" s="2">
        <v>43925</v>
      </c>
      <c r="I985" t="s">
        <v>234</v>
      </c>
      <c r="J985" t="s">
        <v>661</v>
      </c>
      <c r="K985">
        <v>46</v>
      </c>
      <c r="L985" t="s">
        <v>43</v>
      </c>
      <c r="M985" t="s">
        <v>41</v>
      </c>
      <c r="N985" t="s">
        <v>638</v>
      </c>
      <c r="O985">
        <v>46</v>
      </c>
      <c r="P985" t="s">
        <v>59</v>
      </c>
      <c r="Q985" t="s">
        <v>27</v>
      </c>
      <c r="R985" t="s">
        <v>52</v>
      </c>
      <c r="S985" t="s">
        <v>28</v>
      </c>
      <c r="T985" t="s">
        <v>270</v>
      </c>
      <c r="U985">
        <v>4</v>
      </c>
      <c r="V985" s="4">
        <v>13075.89</v>
      </c>
      <c r="W985" t="s">
        <v>110</v>
      </c>
      <c r="X985" cm="1">
        <f t="array" ref="X985">_xlfn.IFS(Table1[[#This Row],[severity]]="Critical", 4, Table1[[#This Row],[severity]]="High", 3, Table1[[#This Row],[severity]]="Medium", 2, TRUE, 1)</f>
        <v>1</v>
      </c>
      <c r="Y985">
        <f t="shared" si="30"/>
        <v>0</v>
      </c>
      <c r="Z985" t="str">
        <f t="shared" si="31"/>
        <v>Night (00-05)</v>
      </c>
    </row>
    <row r="986" spans="1:26" x14ac:dyDescent="0.3">
      <c r="A986" t="s">
        <v>2371</v>
      </c>
      <c r="B986" t="s">
        <v>250</v>
      </c>
      <c r="C986" t="s">
        <v>185</v>
      </c>
      <c r="D986" t="s">
        <v>65</v>
      </c>
      <c r="E986" t="s">
        <v>78</v>
      </c>
      <c r="F986">
        <f>MONTH(Table1[[#This Row],[incident_datetime]])</f>
        <v>4</v>
      </c>
      <c r="G986">
        <f>YEAR(Table1[[#This Row],[incident_datetime]])</f>
        <v>2020</v>
      </c>
      <c r="H986" s="1">
        <v>43934.601666666669</v>
      </c>
      <c r="I986" t="s">
        <v>910</v>
      </c>
      <c r="J986" t="s">
        <v>1310</v>
      </c>
      <c r="K986">
        <v>17</v>
      </c>
      <c r="L986" t="s">
        <v>43</v>
      </c>
      <c r="M986" t="s">
        <v>35</v>
      </c>
      <c r="N986" t="s">
        <v>2372</v>
      </c>
      <c r="O986">
        <v>41</v>
      </c>
      <c r="P986" t="s">
        <v>34</v>
      </c>
      <c r="Q986" t="s">
        <v>215</v>
      </c>
      <c r="R986" t="s">
        <v>52</v>
      </c>
      <c r="S986" t="s">
        <v>132</v>
      </c>
      <c r="T986" t="s">
        <v>29</v>
      </c>
      <c r="U986">
        <v>5</v>
      </c>
      <c r="V986" s="4">
        <v>33007.040000000001</v>
      </c>
      <c r="W986" t="s">
        <v>110</v>
      </c>
      <c r="X986" cm="1">
        <f t="array" ref="X986">_xlfn.IFS(Table1[[#This Row],[severity]]="Critical", 4, Table1[[#This Row],[severity]]="High", 3, Table1[[#This Row],[severity]]="Medium", 2, TRUE, 1)</f>
        <v>1</v>
      </c>
      <c r="Y986">
        <f t="shared" si="30"/>
        <v>14</v>
      </c>
      <c r="Z986" t="str">
        <f t="shared" si="31"/>
        <v>Afternoon (12-17)</v>
      </c>
    </row>
    <row r="987" spans="1:26" x14ac:dyDescent="0.3">
      <c r="A987" t="s">
        <v>2373</v>
      </c>
      <c r="B987" t="s">
        <v>306</v>
      </c>
      <c r="C987" t="s">
        <v>686</v>
      </c>
      <c r="D987" t="s">
        <v>100</v>
      </c>
      <c r="E987" t="s">
        <v>186</v>
      </c>
      <c r="F987">
        <f>MONTH(Table1[[#This Row],[incident_datetime]])</f>
        <v>10</v>
      </c>
      <c r="G987">
        <f>YEAR(Table1[[#This Row],[incident_datetime]])</f>
        <v>2019</v>
      </c>
      <c r="H987" s="1">
        <v>43754.032152777778</v>
      </c>
      <c r="I987" t="s">
        <v>408</v>
      </c>
      <c r="J987" t="s">
        <v>629</v>
      </c>
      <c r="K987">
        <v>20</v>
      </c>
      <c r="L987" t="s">
        <v>43</v>
      </c>
      <c r="M987" t="s">
        <v>35</v>
      </c>
      <c r="N987" t="s">
        <v>2374</v>
      </c>
      <c r="O987">
        <v>18</v>
      </c>
      <c r="P987" t="s">
        <v>43</v>
      </c>
      <c r="Q987" t="s">
        <v>116</v>
      </c>
      <c r="R987" t="s">
        <v>139</v>
      </c>
      <c r="S987" t="s">
        <v>53</v>
      </c>
      <c r="T987" t="s">
        <v>62</v>
      </c>
      <c r="U987">
        <v>5</v>
      </c>
      <c r="V987" s="4">
        <v>21915.53</v>
      </c>
      <c r="W987" t="s">
        <v>110</v>
      </c>
      <c r="X987" cm="1">
        <f t="array" ref="X987">_xlfn.IFS(Table1[[#This Row],[severity]]="Critical", 4, Table1[[#This Row],[severity]]="High", 3, Table1[[#This Row],[severity]]="Medium", 2, TRUE, 1)</f>
        <v>2</v>
      </c>
      <c r="Y987">
        <f t="shared" si="30"/>
        <v>0</v>
      </c>
      <c r="Z987" t="str">
        <f t="shared" si="31"/>
        <v>Night (00-05)</v>
      </c>
    </row>
    <row r="988" spans="1:26" x14ac:dyDescent="0.3">
      <c r="A988" t="s">
        <v>2375</v>
      </c>
      <c r="B988" t="s">
        <v>232</v>
      </c>
      <c r="C988" t="s">
        <v>180</v>
      </c>
      <c r="D988" t="s">
        <v>92</v>
      </c>
      <c r="E988" t="s">
        <v>39</v>
      </c>
      <c r="F988">
        <f ca="1">MONTH(Table1[[#This Row],[incident_datetime]])</f>
        <v>8</v>
      </c>
      <c r="G988">
        <f ca="1">YEAR(Table1[[#This Row],[incident_datetime]])</f>
        <v>2026</v>
      </c>
      <c r="H988" s="2">
        <f ca="1">TODAY()</f>
        <v>46250</v>
      </c>
      <c r="I988" t="s">
        <v>586</v>
      </c>
      <c r="J988" t="s">
        <v>2099</v>
      </c>
      <c r="K988">
        <v>43</v>
      </c>
      <c r="L988" t="s">
        <v>34</v>
      </c>
      <c r="M988" t="s">
        <v>35</v>
      </c>
      <c r="N988" t="s">
        <v>1467</v>
      </c>
      <c r="O988">
        <v>29</v>
      </c>
      <c r="P988" t="s">
        <v>59</v>
      </c>
      <c r="Q988" t="s">
        <v>60</v>
      </c>
      <c r="R988" t="s">
        <v>52</v>
      </c>
      <c r="S988" t="s">
        <v>28</v>
      </c>
      <c r="T988" t="s">
        <v>270</v>
      </c>
      <c r="U988">
        <v>5</v>
      </c>
      <c r="V988" s="4">
        <v>18889.509999999998</v>
      </c>
      <c r="W988" t="s">
        <v>110</v>
      </c>
      <c r="X988" cm="1">
        <f t="array" ref="X988">_xlfn.IFS(Table1[[#This Row],[severity]]="Critical", 4, Table1[[#This Row],[severity]]="High", 3, Table1[[#This Row],[severity]]="Medium", 2, TRUE, 1)</f>
        <v>1</v>
      </c>
      <c r="Y988">
        <f t="shared" ca="1" si="30"/>
        <v>0</v>
      </c>
      <c r="Z988" t="str">
        <f t="shared" ca="1" si="31"/>
        <v>Night (00-05)</v>
      </c>
    </row>
    <row r="989" spans="1:26" x14ac:dyDescent="0.3">
      <c r="A989" t="s">
        <v>2376</v>
      </c>
      <c r="B989" t="s">
        <v>676</v>
      </c>
      <c r="C989" t="s">
        <v>135</v>
      </c>
      <c r="D989" t="s">
        <v>92</v>
      </c>
      <c r="E989" t="s">
        <v>93</v>
      </c>
      <c r="F989">
        <f>MONTH(Table1[[#This Row],[incident_datetime]])</f>
        <v>1</v>
      </c>
      <c r="G989">
        <f>YEAR(Table1[[#This Row],[incident_datetime]])</f>
        <v>2022</v>
      </c>
      <c r="H989" s="1">
        <v>44565.443761574075</v>
      </c>
      <c r="I989" t="s">
        <v>459</v>
      </c>
      <c r="J989" t="s">
        <v>1425</v>
      </c>
      <c r="K989">
        <v>60</v>
      </c>
      <c r="L989" t="s">
        <v>59</v>
      </c>
      <c r="M989" t="s">
        <v>107</v>
      </c>
      <c r="N989" t="s">
        <v>2208</v>
      </c>
      <c r="O989">
        <v>60</v>
      </c>
      <c r="P989" t="s">
        <v>43</v>
      </c>
      <c r="Q989" t="s">
        <v>70</v>
      </c>
      <c r="R989" t="s">
        <v>109</v>
      </c>
      <c r="S989" t="s">
        <v>98</v>
      </c>
      <c r="T989" t="s">
        <v>270</v>
      </c>
      <c r="U989">
        <v>2</v>
      </c>
      <c r="V989" s="4">
        <v>2402.9</v>
      </c>
      <c r="W989" t="s">
        <v>110</v>
      </c>
      <c r="X989" cm="1">
        <f t="array" ref="X989">_xlfn.IFS(Table1[[#This Row],[severity]]="Critical", 4, Table1[[#This Row],[severity]]="High", 3, Table1[[#This Row],[severity]]="Medium", 2, TRUE, 1)</f>
        <v>4</v>
      </c>
      <c r="Y989">
        <f t="shared" si="30"/>
        <v>10</v>
      </c>
      <c r="Z989" t="str">
        <f t="shared" si="31"/>
        <v>Morning (06-11)</v>
      </c>
    </row>
    <row r="990" spans="1:26" x14ac:dyDescent="0.3">
      <c r="A990" t="s">
        <v>2377</v>
      </c>
      <c r="B990" t="s">
        <v>422</v>
      </c>
      <c r="C990" t="s">
        <v>185</v>
      </c>
      <c r="D990" t="s">
        <v>22</v>
      </c>
      <c r="E990" t="s">
        <v>72</v>
      </c>
      <c r="F990">
        <f ca="1">MONTH(Table1[[#This Row],[incident_datetime]])</f>
        <v>8</v>
      </c>
      <c r="G990">
        <f ca="1">YEAR(Table1[[#This Row],[incident_datetime]])</f>
        <v>2026</v>
      </c>
      <c r="H990" s="2">
        <f ca="1">TODAY()</f>
        <v>46250</v>
      </c>
      <c r="I990" t="s">
        <v>208</v>
      </c>
      <c r="J990" t="s">
        <v>679</v>
      </c>
      <c r="K990">
        <v>32</v>
      </c>
      <c r="L990" t="s">
        <v>43</v>
      </c>
      <c r="M990" t="s">
        <v>35</v>
      </c>
      <c r="N990" t="s">
        <v>2378</v>
      </c>
      <c r="O990">
        <v>69</v>
      </c>
      <c r="P990" t="s">
        <v>59</v>
      </c>
      <c r="Q990" t="s">
        <v>70</v>
      </c>
      <c r="R990" t="s">
        <v>109</v>
      </c>
      <c r="S990" t="s">
        <v>28</v>
      </c>
      <c r="T990" t="s">
        <v>155</v>
      </c>
      <c r="U990">
        <v>3</v>
      </c>
      <c r="V990" s="4">
        <v>35341.24</v>
      </c>
      <c r="W990" t="s">
        <v>110</v>
      </c>
      <c r="X990" cm="1">
        <f t="array" ref="X990">_xlfn.IFS(Table1[[#This Row],[severity]]="Critical", 4, Table1[[#This Row],[severity]]="High", 3, Table1[[#This Row],[severity]]="Medium", 2, TRUE, 1)</f>
        <v>4</v>
      </c>
      <c r="Y990">
        <f t="shared" ca="1" si="30"/>
        <v>0</v>
      </c>
      <c r="Z990" t="str">
        <f t="shared" ca="1" si="31"/>
        <v>Night (00-05)</v>
      </c>
    </row>
    <row r="991" spans="1:26" x14ac:dyDescent="0.3">
      <c r="A991" t="s">
        <v>2379</v>
      </c>
      <c r="B991" t="s">
        <v>382</v>
      </c>
      <c r="C991" t="s">
        <v>562</v>
      </c>
      <c r="D991" t="s">
        <v>100</v>
      </c>
      <c r="E991" t="s">
        <v>112</v>
      </c>
      <c r="F991">
        <f>MONTH(Table1[[#This Row],[incident_datetime]])</f>
        <v>4</v>
      </c>
      <c r="G991">
        <f>YEAR(Table1[[#This Row],[incident_datetime]])</f>
        <v>2023</v>
      </c>
      <c r="H991" s="1">
        <v>45041.317997685182</v>
      </c>
      <c r="I991" t="s">
        <v>105</v>
      </c>
      <c r="J991" t="s">
        <v>7102</v>
      </c>
      <c r="K991">
        <v>52</v>
      </c>
      <c r="L991" t="s">
        <v>43</v>
      </c>
      <c r="M991" t="s">
        <v>35</v>
      </c>
      <c r="N991" t="s">
        <v>2380</v>
      </c>
      <c r="O991">
        <v>56</v>
      </c>
      <c r="P991" t="s">
        <v>59</v>
      </c>
      <c r="Q991" t="s">
        <v>116</v>
      </c>
      <c r="R991" t="s">
        <v>52</v>
      </c>
      <c r="S991" t="s">
        <v>98</v>
      </c>
      <c r="T991" t="s">
        <v>155</v>
      </c>
      <c r="U991">
        <v>1</v>
      </c>
      <c r="V991" s="4">
        <v>22786.66</v>
      </c>
      <c r="W991" t="s">
        <v>103</v>
      </c>
      <c r="X991" cm="1">
        <f t="array" ref="X991">_xlfn.IFS(Table1[[#This Row],[severity]]="Critical", 4, Table1[[#This Row],[severity]]="High", 3, Table1[[#This Row],[severity]]="Medium", 2, TRUE, 1)</f>
        <v>1</v>
      </c>
      <c r="Y991">
        <f t="shared" si="30"/>
        <v>7</v>
      </c>
      <c r="Z991" t="str">
        <f t="shared" si="31"/>
        <v>Morning (06-11)</v>
      </c>
    </row>
    <row r="992" spans="1:26" x14ac:dyDescent="0.3">
      <c r="A992" t="s">
        <v>2381</v>
      </c>
      <c r="B992" t="s">
        <v>507</v>
      </c>
      <c r="C992" t="s">
        <v>185</v>
      </c>
      <c r="D992" t="s">
        <v>92</v>
      </c>
      <c r="E992" t="s">
        <v>66</v>
      </c>
      <c r="F992">
        <f>MONTH(Table1[[#This Row],[incident_datetime]])</f>
        <v>11</v>
      </c>
      <c r="G992">
        <f>YEAR(Table1[[#This Row],[incident_datetime]])</f>
        <v>2019</v>
      </c>
      <c r="H992" s="1">
        <v>43779.100347222222</v>
      </c>
      <c r="I992" t="s">
        <v>800</v>
      </c>
      <c r="J992" t="s">
        <v>114</v>
      </c>
      <c r="K992">
        <v>64</v>
      </c>
      <c r="L992" t="s">
        <v>43</v>
      </c>
      <c r="M992" t="s">
        <v>35</v>
      </c>
      <c r="N992" t="s">
        <v>1482</v>
      </c>
      <c r="O992">
        <v>21</v>
      </c>
      <c r="P992" t="s">
        <v>43</v>
      </c>
      <c r="Q992" t="s">
        <v>215</v>
      </c>
      <c r="R992" t="s">
        <v>52</v>
      </c>
      <c r="S992" t="s">
        <v>28</v>
      </c>
      <c r="T992" t="s">
        <v>270</v>
      </c>
      <c r="U992">
        <v>2</v>
      </c>
      <c r="V992" s="4">
        <v>13062.33</v>
      </c>
      <c r="W992" t="s">
        <v>103</v>
      </c>
      <c r="X992" cm="1">
        <f t="array" ref="X992">_xlfn.IFS(Table1[[#This Row],[severity]]="Critical", 4, Table1[[#This Row],[severity]]="High", 3, Table1[[#This Row],[severity]]="Medium", 2, TRUE, 1)</f>
        <v>1</v>
      </c>
      <c r="Y992">
        <f t="shared" si="30"/>
        <v>2</v>
      </c>
      <c r="Z992" t="str">
        <f t="shared" si="31"/>
        <v>Night (00-05)</v>
      </c>
    </row>
    <row r="993" spans="1:26" x14ac:dyDescent="0.3">
      <c r="A993" t="s">
        <v>2382</v>
      </c>
      <c r="B993" t="s">
        <v>935</v>
      </c>
      <c r="C993" t="s">
        <v>342</v>
      </c>
      <c r="D993" t="s">
        <v>77</v>
      </c>
      <c r="E993" t="s">
        <v>31</v>
      </c>
      <c r="F993">
        <f>MONTH(Table1[[#This Row],[incident_datetime]])</f>
        <v>4</v>
      </c>
      <c r="G993">
        <f>YEAR(Table1[[#This Row],[incident_datetime]])</f>
        <v>2018</v>
      </c>
      <c r="H993" s="1">
        <v>43199.479155092595</v>
      </c>
      <c r="I993" t="s">
        <v>204</v>
      </c>
      <c r="J993" t="s">
        <v>775</v>
      </c>
      <c r="K993">
        <v>65</v>
      </c>
      <c r="L993" t="s">
        <v>43</v>
      </c>
      <c r="M993" t="s">
        <v>85</v>
      </c>
      <c r="N993" t="s">
        <v>1534</v>
      </c>
      <c r="O993">
        <v>64</v>
      </c>
      <c r="P993" t="s">
        <v>59</v>
      </c>
      <c r="Q993" t="s">
        <v>27</v>
      </c>
      <c r="R993" t="s">
        <v>139</v>
      </c>
      <c r="S993" t="s">
        <v>61</v>
      </c>
      <c r="T993" t="s">
        <v>62</v>
      </c>
      <c r="U993">
        <v>1</v>
      </c>
      <c r="V993" s="4">
        <v>20509.009999999998</v>
      </c>
      <c r="W993" t="s">
        <v>103</v>
      </c>
      <c r="X993" cm="1">
        <f t="array" ref="X993">_xlfn.IFS(Table1[[#This Row],[severity]]="Critical", 4, Table1[[#This Row],[severity]]="High", 3, Table1[[#This Row],[severity]]="Medium", 2, TRUE, 1)</f>
        <v>2</v>
      </c>
      <c r="Y993">
        <f t="shared" si="30"/>
        <v>11</v>
      </c>
      <c r="Z993" t="str">
        <f t="shared" si="31"/>
        <v>Morning (06-11)</v>
      </c>
    </row>
    <row r="994" spans="1:26" x14ac:dyDescent="0.3">
      <c r="A994" t="s">
        <v>2383</v>
      </c>
      <c r="B994" t="s">
        <v>507</v>
      </c>
      <c r="C994" t="s">
        <v>258</v>
      </c>
      <c r="D994" t="s">
        <v>22</v>
      </c>
      <c r="E994" t="s">
        <v>23</v>
      </c>
      <c r="F994">
        <f>MONTH(Table1[[#This Row],[incident_datetime]])</f>
        <v>5</v>
      </c>
      <c r="G994">
        <f>YEAR(Table1[[#This Row],[incident_datetime]])</f>
        <v>2020</v>
      </c>
      <c r="H994" s="1">
        <v>43966.051226851851</v>
      </c>
      <c r="I994" t="s">
        <v>569</v>
      </c>
      <c r="J994" t="s">
        <v>2384</v>
      </c>
      <c r="K994">
        <v>52</v>
      </c>
      <c r="L994" t="s">
        <v>43</v>
      </c>
      <c r="M994" t="s">
        <v>35</v>
      </c>
      <c r="N994" t="s">
        <v>638</v>
      </c>
      <c r="O994">
        <v>50</v>
      </c>
      <c r="P994" t="s">
        <v>59</v>
      </c>
      <c r="Q994" t="s">
        <v>45</v>
      </c>
      <c r="R994" t="s">
        <v>97</v>
      </c>
      <c r="S994" t="s">
        <v>28</v>
      </c>
      <c r="T994" t="s">
        <v>270</v>
      </c>
      <c r="U994">
        <v>1</v>
      </c>
      <c r="V994" s="4">
        <v>38650.620000000003</v>
      </c>
      <c r="W994" t="s">
        <v>103</v>
      </c>
      <c r="X994" cm="1">
        <f t="array" ref="X994">_xlfn.IFS(Table1[[#This Row],[severity]]="Critical", 4, Table1[[#This Row],[severity]]="High", 3, Table1[[#This Row],[severity]]="Medium", 2, TRUE, 1)</f>
        <v>3</v>
      </c>
      <c r="Y994">
        <f t="shared" si="30"/>
        <v>1</v>
      </c>
      <c r="Z994" t="str">
        <f t="shared" si="31"/>
        <v>Night (00-05)</v>
      </c>
    </row>
    <row r="995" spans="1:26" x14ac:dyDescent="0.3">
      <c r="A995" t="s">
        <v>2385</v>
      </c>
      <c r="B995" t="s">
        <v>338</v>
      </c>
      <c r="C995" t="s">
        <v>185</v>
      </c>
      <c r="D995" t="s">
        <v>92</v>
      </c>
      <c r="E995" t="s">
        <v>66</v>
      </c>
      <c r="F995">
        <f>MONTH(Table1[[#This Row],[incident_datetime]])</f>
        <v>10</v>
      </c>
      <c r="G995">
        <f>YEAR(Table1[[#This Row],[incident_datetime]])</f>
        <v>2019</v>
      </c>
      <c r="H995" s="1">
        <v>43768.034062500003</v>
      </c>
      <c r="I995" t="s">
        <v>118</v>
      </c>
      <c r="J995" t="s">
        <v>42</v>
      </c>
      <c r="K995">
        <v>63</v>
      </c>
      <c r="L995" t="s">
        <v>59</v>
      </c>
      <c r="M995" t="s">
        <v>85</v>
      </c>
      <c r="N995" t="s">
        <v>653</v>
      </c>
      <c r="O995">
        <v>28</v>
      </c>
      <c r="P995" t="s">
        <v>59</v>
      </c>
      <c r="Q995" t="s">
        <v>70</v>
      </c>
      <c r="R995" t="s">
        <v>139</v>
      </c>
      <c r="S995" t="s">
        <v>61</v>
      </c>
      <c r="T995" t="s">
        <v>29</v>
      </c>
      <c r="U995">
        <v>3</v>
      </c>
      <c r="V995" s="4">
        <v>28199.98</v>
      </c>
      <c r="W995" t="s">
        <v>103</v>
      </c>
      <c r="X995" cm="1">
        <f t="array" ref="X995">_xlfn.IFS(Table1[[#This Row],[severity]]="Critical", 4, Table1[[#This Row],[severity]]="High", 3, Table1[[#This Row],[severity]]="Medium", 2, TRUE, 1)</f>
        <v>2</v>
      </c>
      <c r="Y995">
        <f t="shared" si="30"/>
        <v>0</v>
      </c>
      <c r="Z995" t="str">
        <f t="shared" si="31"/>
        <v>Night (00-05)</v>
      </c>
    </row>
    <row r="996" spans="1:26" x14ac:dyDescent="0.3">
      <c r="A996" t="s">
        <v>2386</v>
      </c>
      <c r="B996" t="s">
        <v>974</v>
      </c>
      <c r="C996" t="s">
        <v>258</v>
      </c>
      <c r="D996" t="s">
        <v>65</v>
      </c>
      <c r="E996" t="s">
        <v>66</v>
      </c>
      <c r="F996">
        <f ca="1">MONTH(Table1[[#This Row],[incident_datetime]])</f>
        <v>8</v>
      </c>
      <c r="G996">
        <f ca="1">YEAR(Table1[[#This Row],[incident_datetime]])</f>
        <v>2026</v>
      </c>
      <c r="H996" s="2">
        <f ca="1">TODAY()</f>
        <v>46250</v>
      </c>
      <c r="I996" t="s">
        <v>540</v>
      </c>
      <c r="J996" t="s">
        <v>2387</v>
      </c>
      <c r="K996">
        <v>44</v>
      </c>
      <c r="L996" t="s">
        <v>59</v>
      </c>
      <c r="M996" t="s">
        <v>107</v>
      </c>
      <c r="N996" t="s">
        <v>2388</v>
      </c>
      <c r="O996">
        <v>37</v>
      </c>
      <c r="P996" t="s">
        <v>59</v>
      </c>
      <c r="Q996" t="s">
        <v>70</v>
      </c>
      <c r="R996" t="s">
        <v>97</v>
      </c>
      <c r="S996" t="s">
        <v>61</v>
      </c>
      <c r="T996" t="s">
        <v>29</v>
      </c>
      <c r="U996">
        <v>5</v>
      </c>
      <c r="V996" s="4">
        <v>18936.349999999999</v>
      </c>
      <c r="W996" t="s">
        <v>103</v>
      </c>
      <c r="X996" cm="1">
        <f t="array" ref="X996">_xlfn.IFS(Table1[[#This Row],[severity]]="Critical", 4, Table1[[#This Row],[severity]]="High", 3, Table1[[#This Row],[severity]]="Medium", 2, TRUE, 1)</f>
        <v>3</v>
      </c>
      <c r="Y996">
        <f t="shared" ca="1" si="30"/>
        <v>0</v>
      </c>
      <c r="Z996" t="str">
        <f t="shared" ca="1" si="31"/>
        <v>Night (00-05)</v>
      </c>
    </row>
    <row r="997" spans="1:26" x14ac:dyDescent="0.3">
      <c r="A997" t="s">
        <v>2389</v>
      </c>
      <c r="B997" t="s">
        <v>232</v>
      </c>
      <c r="C997" t="s">
        <v>468</v>
      </c>
      <c r="D997" t="s">
        <v>65</v>
      </c>
      <c r="E997" t="s">
        <v>93</v>
      </c>
      <c r="F997">
        <f>MONTH(Table1[[#This Row],[incident_datetime]])</f>
        <v>10</v>
      </c>
      <c r="G997">
        <f>YEAR(Table1[[#This Row],[incident_datetime]])</f>
        <v>2023</v>
      </c>
      <c r="H997" s="1">
        <v>45202.229872685188</v>
      </c>
      <c r="I997" t="s">
        <v>986</v>
      </c>
      <c r="J997" t="s">
        <v>7102</v>
      </c>
      <c r="K997">
        <v>52</v>
      </c>
      <c r="L997" t="s">
        <v>43</v>
      </c>
      <c r="M997" t="s">
        <v>35</v>
      </c>
      <c r="N997" t="s">
        <v>1456</v>
      </c>
      <c r="O997">
        <v>10</v>
      </c>
      <c r="P997" t="s">
        <v>59</v>
      </c>
      <c r="Q997" t="s">
        <v>27</v>
      </c>
      <c r="R997" t="s">
        <v>52</v>
      </c>
      <c r="S997" t="s">
        <v>28</v>
      </c>
      <c r="T997" t="s">
        <v>62</v>
      </c>
      <c r="U997">
        <v>4</v>
      </c>
      <c r="V997" s="4">
        <v>30995.919999999998</v>
      </c>
      <c r="W997" t="s">
        <v>110</v>
      </c>
      <c r="X997" cm="1">
        <f t="array" ref="X997">_xlfn.IFS(Table1[[#This Row],[severity]]="Critical", 4, Table1[[#This Row],[severity]]="High", 3, Table1[[#This Row],[severity]]="Medium", 2, TRUE, 1)</f>
        <v>1</v>
      </c>
      <c r="Y997">
        <f t="shared" si="30"/>
        <v>5</v>
      </c>
      <c r="Z997" t="str">
        <f t="shared" si="31"/>
        <v>Night (00-05)</v>
      </c>
    </row>
    <row r="998" spans="1:26" x14ac:dyDescent="0.3">
      <c r="A998" t="s">
        <v>2390</v>
      </c>
      <c r="B998" t="s">
        <v>1019</v>
      </c>
      <c r="C998" t="s">
        <v>180</v>
      </c>
      <c r="D998" t="s">
        <v>38</v>
      </c>
      <c r="E998" t="s">
        <v>66</v>
      </c>
      <c r="F998">
        <f>MONTH(Table1[[#This Row],[incident_datetime]])</f>
        <v>12</v>
      </c>
      <c r="G998">
        <f>YEAR(Table1[[#This Row],[incident_datetime]])</f>
        <v>2021</v>
      </c>
      <c r="H998" s="1">
        <v>44552.338414351849</v>
      </c>
      <c r="I998" t="s">
        <v>712</v>
      </c>
      <c r="J998" t="s">
        <v>1800</v>
      </c>
      <c r="K998">
        <v>60</v>
      </c>
      <c r="L998" t="s">
        <v>34</v>
      </c>
      <c r="M998" t="s">
        <v>107</v>
      </c>
      <c r="N998" t="s">
        <v>2391</v>
      </c>
      <c r="O998">
        <v>45</v>
      </c>
      <c r="P998" t="s">
        <v>59</v>
      </c>
      <c r="Q998" t="s">
        <v>70</v>
      </c>
      <c r="R998" t="s">
        <v>139</v>
      </c>
      <c r="S998" t="s">
        <v>132</v>
      </c>
      <c r="T998" t="s">
        <v>155</v>
      </c>
      <c r="U998">
        <v>0</v>
      </c>
      <c r="V998">
        <v>0</v>
      </c>
      <c r="W998" t="s">
        <v>110</v>
      </c>
      <c r="X998" cm="1">
        <f t="array" ref="X998">_xlfn.IFS(Table1[[#This Row],[severity]]="Critical", 4, Table1[[#This Row],[severity]]="High", 3, Table1[[#This Row],[severity]]="Medium", 2, TRUE, 1)</f>
        <v>2</v>
      </c>
      <c r="Y998">
        <f t="shared" si="30"/>
        <v>8</v>
      </c>
      <c r="Z998" t="str">
        <f t="shared" si="31"/>
        <v>Morning (06-11)</v>
      </c>
    </row>
    <row r="999" spans="1:26" x14ac:dyDescent="0.3">
      <c r="A999" t="s">
        <v>2392</v>
      </c>
      <c r="B999" t="s">
        <v>306</v>
      </c>
      <c r="C999" t="s">
        <v>562</v>
      </c>
      <c r="D999" t="s">
        <v>65</v>
      </c>
      <c r="E999" t="s">
        <v>112</v>
      </c>
      <c r="F999">
        <f>MONTH(Table1[[#This Row],[incident_datetime]])</f>
        <v>5</v>
      </c>
      <c r="G999">
        <f>YEAR(Table1[[#This Row],[incident_datetime]])</f>
        <v>2023</v>
      </c>
      <c r="H999" s="1">
        <v>45061.530729166669</v>
      </c>
      <c r="I999" t="s">
        <v>238</v>
      </c>
      <c r="J999" t="s">
        <v>2188</v>
      </c>
      <c r="K999">
        <v>34</v>
      </c>
      <c r="L999" t="s">
        <v>43</v>
      </c>
      <c r="M999" t="s">
        <v>107</v>
      </c>
      <c r="N999" t="s">
        <v>2393</v>
      </c>
      <c r="O999">
        <v>90</v>
      </c>
      <c r="P999" t="s">
        <v>43</v>
      </c>
      <c r="Q999" t="s">
        <v>60</v>
      </c>
      <c r="R999" t="s">
        <v>52</v>
      </c>
      <c r="S999" t="s">
        <v>61</v>
      </c>
      <c r="T999" t="s">
        <v>270</v>
      </c>
      <c r="U999">
        <v>0</v>
      </c>
      <c r="V999" s="4">
        <v>48145.95</v>
      </c>
      <c r="W999" t="s">
        <v>103</v>
      </c>
      <c r="X999" cm="1">
        <f t="array" ref="X999">_xlfn.IFS(Table1[[#This Row],[severity]]="Critical", 4, Table1[[#This Row],[severity]]="High", 3, Table1[[#This Row],[severity]]="Medium", 2, TRUE, 1)</f>
        <v>1</v>
      </c>
      <c r="Y999">
        <f t="shared" si="30"/>
        <v>12</v>
      </c>
      <c r="Z999" t="str">
        <f t="shared" si="31"/>
        <v>Afternoon (12-17)</v>
      </c>
    </row>
    <row r="1000" spans="1:26" x14ac:dyDescent="0.3">
      <c r="A1000" t="s">
        <v>2394</v>
      </c>
      <c r="B1000" t="s">
        <v>250</v>
      </c>
      <c r="C1000" t="s">
        <v>562</v>
      </c>
      <c r="D1000" t="s">
        <v>65</v>
      </c>
      <c r="E1000" t="s">
        <v>66</v>
      </c>
      <c r="F1000">
        <f>MONTH(Table1[[#This Row],[incident_datetime]])</f>
        <v>11</v>
      </c>
      <c r="G1000">
        <f>YEAR(Table1[[#This Row],[incident_datetime]])</f>
        <v>2020</v>
      </c>
      <c r="H1000" s="1">
        <v>44140.711851851855</v>
      </c>
      <c r="I1000" t="s">
        <v>400</v>
      </c>
      <c r="J1000" t="s">
        <v>2395</v>
      </c>
      <c r="K1000">
        <v>46</v>
      </c>
      <c r="L1000" t="s">
        <v>59</v>
      </c>
      <c r="M1000" t="s">
        <v>107</v>
      </c>
      <c r="N1000" t="s">
        <v>798</v>
      </c>
      <c r="O1000">
        <v>69</v>
      </c>
      <c r="P1000" t="s">
        <v>43</v>
      </c>
      <c r="Q1000" t="s">
        <v>27</v>
      </c>
      <c r="R1000" t="s">
        <v>52</v>
      </c>
      <c r="S1000" t="s">
        <v>28</v>
      </c>
      <c r="T1000" t="s">
        <v>270</v>
      </c>
      <c r="U1000">
        <v>0</v>
      </c>
      <c r="V1000" s="4">
        <v>1440.55</v>
      </c>
      <c r="W1000" t="s">
        <v>110</v>
      </c>
      <c r="X1000" cm="1">
        <f t="array" ref="X1000">_xlfn.IFS(Table1[[#This Row],[severity]]="Critical", 4, Table1[[#This Row],[severity]]="High", 3, Table1[[#This Row],[severity]]="Medium", 2, TRUE, 1)</f>
        <v>1</v>
      </c>
      <c r="Y1000">
        <f t="shared" si="30"/>
        <v>17</v>
      </c>
      <c r="Z1000" t="str">
        <f t="shared" si="31"/>
        <v>Afternoon (12-17)</v>
      </c>
    </row>
    <row r="1001" spans="1:26" x14ac:dyDescent="0.3">
      <c r="A1001" t="s">
        <v>2396</v>
      </c>
      <c r="B1001" t="s">
        <v>141</v>
      </c>
      <c r="C1001" t="s">
        <v>258</v>
      </c>
      <c r="D1001" t="s">
        <v>88</v>
      </c>
      <c r="E1001" t="s">
        <v>186</v>
      </c>
      <c r="F1001">
        <f>MONTH(Table1[[#This Row],[incident_datetime]])</f>
        <v>5</v>
      </c>
      <c r="G1001">
        <f>YEAR(Table1[[#This Row],[incident_datetime]])</f>
        <v>2019</v>
      </c>
      <c r="H1001" s="1">
        <v>43594.44027777778</v>
      </c>
      <c r="I1001" t="s">
        <v>640</v>
      </c>
      <c r="J1001" t="s">
        <v>2397</v>
      </c>
      <c r="K1001">
        <v>22</v>
      </c>
      <c r="L1001" t="s">
        <v>59</v>
      </c>
      <c r="M1001" t="s">
        <v>85</v>
      </c>
      <c r="N1001" t="s">
        <v>2342</v>
      </c>
      <c r="O1001">
        <v>83</v>
      </c>
      <c r="P1001" t="s">
        <v>59</v>
      </c>
      <c r="Q1001" t="s">
        <v>27</v>
      </c>
      <c r="R1001" t="s">
        <v>52</v>
      </c>
      <c r="S1001" t="s">
        <v>98</v>
      </c>
      <c r="T1001" t="s">
        <v>29</v>
      </c>
      <c r="U1001">
        <v>0</v>
      </c>
      <c r="V1001" s="4">
        <v>44791.48</v>
      </c>
      <c r="W1001" t="s">
        <v>103</v>
      </c>
      <c r="X1001" cm="1">
        <f t="array" ref="X1001">_xlfn.IFS(Table1[[#This Row],[severity]]="Critical", 4, Table1[[#This Row],[severity]]="High", 3, Table1[[#This Row],[severity]]="Medium", 2, TRUE, 1)</f>
        <v>1</v>
      </c>
      <c r="Y1001">
        <f t="shared" si="30"/>
        <v>10</v>
      </c>
      <c r="Z1001" t="str">
        <f t="shared" si="31"/>
        <v>Morning (06-11)</v>
      </c>
    </row>
    <row r="1002" spans="1:26" x14ac:dyDescent="0.3">
      <c r="A1002" t="s">
        <v>2398</v>
      </c>
      <c r="B1002" t="s">
        <v>242</v>
      </c>
      <c r="C1002" t="s">
        <v>562</v>
      </c>
      <c r="D1002" t="s">
        <v>92</v>
      </c>
      <c r="E1002" t="s">
        <v>31</v>
      </c>
      <c r="F1002">
        <f>MONTH(Table1[[#This Row],[incident_datetime]])</f>
        <v>3</v>
      </c>
      <c r="G1002">
        <f>YEAR(Table1[[#This Row],[incident_datetime]])</f>
        <v>2020</v>
      </c>
      <c r="H1002" s="1">
        <v>43912.392453703702</v>
      </c>
      <c r="I1002" t="s">
        <v>331</v>
      </c>
      <c r="J1002" t="s">
        <v>7102</v>
      </c>
      <c r="K1002">
        <v>52</v>
      </c>
      <c r="L1002" t="s">
        <v>43</v>
      </c>
      <c r="M1002" t="s">
        <v>35</v>
      </c>
      <c r="N1002" t="s">
        <v>2399</v>
      </c>
      <c r="O1002">
        <v>42</v>
      </c>
      <c r="P1002" t="s">
        <v>59</v>
      </c>
      <c r="Q1002" t="s">
        <v>27</v>
      </c>
      <c r="R1002" t="s">
        <v>97</v>
      </c>
      <c r="S1002" t="s">
        <v>28</v>
      </c>
      <c r="T1002" t="s">
        <v>155</v>
      </c>
      <c r="U1002">
        <v>5</v>
      </c>
      <c r="V1002" s="4">
        <v>22.55</v>
      </c>
      <c r="W1002" t="s">
        <v>103</v>
      </c>
      <c r="X1002" cm="1">
        <f t="array" ref="X1002">_xlfn.IFS(Table1[[#This Row],[severity]]="Critical", 4, Table1[[#This Row],[severity]]="High", 3, Table1[[#This Row],[severity]]="Medium", 2, TRUE, 1)</f>
        <v>3</v>
      </c>
      <c r="Y1002">
        <f t="shared" si="30"/>
        <v>9</v>
      </c>
      <c r="Z1002" t="str">
        <f t="shared" si="31"/>
        <v>Morning (06-11)</v>
      </c>
    </row>
    <row r="1003" spans="1:26" x14ac:dyDescent="0.3">
      <c r="A1003" t="s">
        <v>2400</v>
      </c>
      <c r="B1003" t="s">
        <v>250</v>
      </c>
      <c r="C1003" t="s">
        <v>562</v>
      </c>
      <c r="D1003" t="s">
        <v>88</v>
      </c>
      <c r="E1003" t="s">
        <v>23</v>
      </c>
      <c r="F1003">
        <f>MONTH(Table1[[#This Row],[incident_datetime]])</f>
        <v>1</v>
      </c>
      <c r="G1003">
        <f>YEAR(Table1[[#This Row],[incident_datetime]])</f>
        <v>2018</v>
      </c>
      <c r="H1003" s="1">
        <v>43130.83384259259</v>
      </c>
      <c r="I1003" t="s">
        <v>670</v>
      </c>
      <c r="J1003" t="s">
        <v>2401</v>
      </c>
      <c r="K1003">
        <v>27</v>
      </c>
      <c r="L1003" t="s">
        <v>43</v>
      </c>
      <c r="M1003" t="s">
        <v>35</v>
      </c>
      <c r="N1003" t="s">
        <v>2402</v>
      </c>
      <c r="O1003">
        <v>62</v>
      </c>
      <c r="P1003" t="s">
        <v>59</v>
      </c>
      <c r="Q1003" t="s">
        <v>27</v>
      </c>
      <c r="R1003" t="s">
        <v>139</v>
      </c>
      <c r="S1003" t="s">
        <v>61</v>
      </c>
      <c r="T1003" t="s">
        <v>270</v>
      </c>
      <c r="U1003">
        <v>2</v>
      </c>
      <c r="V1003">
        <v>0</v>
      </c>
      <c r="W1003" t="s">
        <v>103</v>
      </c>
      <c r="X1003" cm="1">
        <f t="array" ref="X1003">_xlfn.IFS(Table1[[#This Row],[severity]]="Critical", 4, Table1[[#This Row],[severity]]="High", 3, Table1[[#This Row],[severity]]="Medium", 2, TRUE, 1)</f>
        <v>2</v>
      </c>
      <c r="Y1003">
        <f t="shared" si="30"/>
        <v>20</v>
      </c>
      <c r="Z1003" t="str">
        <f t="shared" si="31"/>
        <v>Evening (18-23)</v>
      </c>
    </row>
    <row r="1004" spans="1:26" x14ac:dyDescent="0.3">
      <c r="A1004" t="s">
        <v>2403</v>
      </c>
      <c r="B1004" t="s">
        <v>676</v>
      </c>
      <c r="C1004" t="s">
        <v>342</v>
      </c>
      <c r="D1004" t="s">
        <v>92</v>
      </c>
      <c r="E1004" t="s">
        <v>112</v>
      </c>
      <c r="F1004">
        <f>MONTH(Table1[[#This Row],[incident_datetime]])</f>
        <v>2</v>
      </c>
      <c r="G1004">
        <f>YEAR(Table1[[#This Row],[incident_datetime]])</f>
        <v>2024</v>
      </c>
      <c r="H1004" s="1">
        <v>45343.425717592596</v>
      </c>
      <c r="I1004" t="s">
        <v>282</v>
      </c>
      <c r="J1004" t="s">
        <v>1995</v>
      </c>
      <c r="K1004">
        <v>70</v>
      </c>
      <c r="L1004" t="s">
        <v>59</v>
      </c>
      <c r="M1004" t="s">
        <v>41</v>
      </c>
      <c r="N1004" t="s">
        <v>2404</v>
      </c>
      <c r="O1004">
        <v>53</v>
      </c>
      <c r="P1004" t="s">
        <v>59</v>
      </c>
      <c r="Q1004" t="s">
        <v>215</v>
      </c>
      <c r="R1004" t="s">
        <v>52</v>
      </c>
      <c r="S1004" t="s">
        <v>61</v>
      </c>
      <c r="T1004" t="s">
        <v>62</v>
      </c>
      <c r="U1004">
        <v>0</v>
      </c>
      <c r="V1004" s="4">
        <v>26424.23</v>
      </c>
      <c r="W1004" t="s">
        <v>110</v>
      </c>
      <c r="X1004" cm="1">
        <f t="array" ref="X1004">_xlfn.IFS(Table1[[#This Row],[severity]]="Critical", 4, Table1[[#This Row],[severity]]="High", 3, Table1[[#This Row],[severity]]="Medium", 2, TRUE, 1)</f>
        <v>1</v>
      </c>
      <c r="Y1004">
        <f t="shared" si="30"/>
        <v>10</v>
      </c>
      <c r="Z1004" t="str">
        <f t="shared" si="31"/>
        <v>Morning (06-11)</v>
      </c>
    </row>
    <row r="1005" spans="1:26" x14ac:dyDescent="0.3">
      <c r="A1005" t="s">
        <v>2405</v>
      </c>
      <c r="B1005" t="s">
        <v>338</v>
      </c>
      <c r="C1005" t="s">
        <v>180</v>
      </c>
      <c r="D1005" t="s">
        <v>77</v>
      </c>
      <c r="E1005" t="s">
        <v>39</v>
      </c>
      <c r="F1005">
        <f>MONTH(Table1[[#This Row],[incident_datetime]])</f>
        <v>10</v>
      </c>
      <c r="G1005">
        <f>YEAR(Table1[[#This Row],[incident_datetime]])</f>
        <v>2019</v>
      </c>
      <c r="H1005" s="1">
        <v>43750.318645833337</v>
      </c>
      <c r="I1005" t="s">
        <v>224</v>
      </c>
      <c r="J1005" t="s">
        <v>7102</v>
      </c>
      <c r="K1005">
        <v>52</v>
      </c>
      <c r="L1005" t="s">
        <v>43</v>
      </c>
      <c r="M1005" t="s">
        <v>35</v>
      </c>
      <c r="N1005" t="s">
        <v>1488</v>
      </c>
      <c r="O1005">
        <v>53</v>
      </c>
      <c r="P1005" t="s">
        <v>59</v>
      </c>
      <c r="Q1005" t="s">
        <v>27</v>
      </c>
      <c r="R1005" t="s">
        <v>139</v>
      </c>
      <c r="S1005" t="s">
        <v>28</v>
      </c>
      <c r="T1005" t="s">
        <v>155</v>
      </c>
      <c r="U1005">
        <v>3</v>
      </c>
      <c r="V1005" s="4">
        <v>23348.81</v>
      </c>
      <c r="W1005" t="s">
        <v>110</v>
      </c>
      <c r="X1005" cm="1">
        <f t="array" ref="X1005">_xlfn.IFS(Table1[[#This Row],[severity]]="Critical", 4, Table1[[#This Row],[severity]]="High", 3, Table1[[#This Row],[severity]]="Medium", 2, TRUE, 1)</f>
        <v>2</v>
      </c>
      <c r="Y1005">
        <f t="shared" si="30"/>
        <v>7</v>
      </c>
      <c r="Z1005" t="str">
        <f t="shared" si="31"/>
        <v>Morning (06-11)</v>
      </c>
    </row>
    <row r="1006" spans="1:26" x14ac:dyDescent="0.3">
      <c r="A1006" t="s">
        <v>2406</v>
      </c>
      <c r="B1006" t="s">
        <v>685</v>
      </c>
      <c r="C1006" t="s">
        <v>180</v>
      </c>
      <c r="D1006" t="s">
        <v>48</v>
      </c>
      <c r="E1006" t="s">
        <v>31</v>
      </c>
      <c r="F1006">
        <f>MONTH(Table1[[#This Row],[incident_datetime]])</f>
        <v>2</v>
      </c>
      <c r="G1006">
        <f>YEAR(Table1[[#This Row],[incident_datetime]])</f>
        <v>2020</v>
      </c>
      <c r="H1006" s="1">
        <v>43862.659004629626</v>
      </c>
      <c r="I1006" t="s">
        <v>105</v>
      </c>
      <c r="J1006" t="s">
        <v>7102</v>
      </c>
      <c r="K1006">
        <v>52</v>
      </c>
      <c r="L1006" t="s">
        <v>43</v>
      </c>
      <c r="M1006" t="s">
        <v>35</v>
      </c>
      <c r="N1006" t="s">
        <v>2407</v>
      </c>
      <c r="O1006">
        <v>32</v>
      </c>
      <c r="P1006" t="s">
        <v>43</v>
      </c>
      <c r="Q1006" t="s">
        <v>27</v>
      </c>
      <c r="R1006" t="s">
        <v>52</v>
      </c>
      <c r="S1006" t="s">
        <v>28</v>
      </c>
      <c r="T1006" t="s">
        <v>62</v>
      </c>
      <c r="U1006">
        <v>0</v>
      </c>
      <c r="V1006" s="4">
        <v>20209.54</v>
      </c>
      <c r="W1006" t="s">
        <v>110</v>
      </c>
      <c r="X1006" cm="1">
        <f t="array" ref="X1006">_xlfn.IFS(Table1[[#This Row],[severity]]="Critical", 4, Table1[[#This Row],[severity]]="High", 3, Table1[[#This Row],[severity]]="Medium", 2, TRUE, 1)</f>
        <v>1</v>
      </c>
      <c r="Y1006">
        <f t="shared" si="30"/>
        <v>15</v>
      </c>
      <c r="Z1006" t="str">
        <f t="shared" si="31"/>
        <v>Afternoon (12-17)</v>
      </c>
    </row>
    <row r="1007" spans="1:26" x14ac:dyDescent="0.3">
      <c r="A1007" t="s">
        <v>2408</v>
      </c>
      <c r="B1007" t="s">
        <v>808</v>
      </c>
      <c r="C1007" t="s">
        <v>468</v>
      </c>
      <c r="D1007" t="s">
        <v>48</v>
      </c>
      <c r="E1007" t="s">
        <v>78</v>
      </c>
      <c r="F1007">
        <f>MONTH(Table1[[#This Row],[incident_datetime]])</f>
        <v>1</v>
      </c>
      <c r="G1007">
        <f>YEAR(Table1[[#This Row],[incident_datetime]])</f>
        <v>2021</v>
      </c>
      <c r="H1007" s="1">
        <v>44224.072627314818</v>
      </c>
      <c r="I1007" t="s">
        <v>191</v>
      </c>
      <c r="J1007" t="s">
        <v>2409</v>
      </c>
      <c r="K1007">
        <v>69</v>
      </c>
      <c r="L1007" t="s">
        <v>43</v>
      </c>
      <c r="M1007" t="s">
        <v>41</v>
      </c>
      <c r="N1007" t="s">
        <v>200</v>
      </c>
      <c r="O1007">
        <v>68</v>
      </c>
      <c r="P1007" t="s">
        <v>59</v>
      </c>
      <c r="Q1007" t="s">
        <v>27</v>
      </c>
      <c r="R1007" t="s">
        <v>139</v>
      </c>
      <c r="S1007" t="s">
        <v>132</v>
      </c>
      <c r="T1007" t="s">
        <v>155</v>
      </c>
      <c r="U1007">
        <v>4</v>
      </c>
      <c r="V1007" s="4">
        <v>19965.11</v>
      </c>
      <c r="W1007" t="s">
        <v>103</v>
      </c>
      <c r="X1007" cm="1">
        <f t="array" ref="X1007">_xlfn.IFS(Table1[[#This Row],[severity]]="Critical", 4, Table1[[#This Row],[severity]]="High", 3, Table1[[#This Row],[severity]]="Medium", 2, TRUE, 1)</f>
        <v>2</v>
      </c>
      <c r="Y1007">
        <f t="shared" si="30"/>
        <v>1</v>
      </c>
      <c r="Z1007" t="str">
        <f t="shared" si="31"/>
        <v>Night (00-05)</v>
      </c>
    </row>
    <row r="1008" spans="1:26" x14ac:dyDescent="0.3">
      <c r="A1008" t="s">
        <v>2410</v>
      </c>
      <c r="B1008" t="s">
        <v>382</v>
      </c>
      <c r="C1008" t="s">
        <v>180</v>
      </c>
      <c r="D1008" t="s">
        <v>65</v>
      </c>
      <c r="E1008" t="s">
        <v>66</v>
      </c>
      <c r="F1008">
        <f>MONTH(Table1[[#This Row],[incident_datetime]])</f>
        <v>2</v>
      </c>
      <c r="G1008">
        <f>YEAR(Table1[[#This Row],[incident_datetime]])</f>
        <v>2023</v>
      </c>
      <c r="H1008" s="1">
        <v>44959.032627314817</v>
      </c>
      <c r="I1008" t="s">
        <v>613</v>
      </c>
      <c r="J1008" t="s">
        <v>687</v>
      </c>
      <c r="K1008">
        <v>53</v>
      </c>
      <c r="L1008" t="s">
        <v>43</v>
      </c>
      <c r="M1008" t="s">
        <v>41</v>
      </c>
      <c r="N1008" t="s">
        <v>2411</v>
      </c>
      <c r="O1008">
        <v>13</v>
      </c>
      <c r="P1008" t="s">
        <v>59</v>
      </c>
      <c r="Q1008" t="s">
        <v>116</v>
      </c>
      <c r="R1008" t="s">
        <v>52</v>
      </c>
      <c r="S1008" t="s">
        <v>98</v>
      </c>
      <c r="T1008" t="s">
        <v>155</v>
      </c>
      <c r="U1008">
        <v>5</v>
      </c>
      <c r="V1008" s="4">
        <v>27303.3</v>
      </c>
      <c r="W1008" t="s">
        <v>110</v>
      </c>
      <c r="X1008" cm="1">
        <f t="array" ref="X1008">_xlfn.IFS(Table1[[#This Row],[severity]]="Critical", 4, Table1[[#This Row],[severity]]="High", 3, Table1[[#This Row],[severity]]="Medium", 2, TRUE, 1)</f>
        <v>1</v>
      </c>
      <c r="Y1008">
        <f t="shared" si="30"/>
        <v>0</v>
      </c>
      <c r="Z1008" t="str">
        <f t="shared" si="31"/>
        <v>Night (00-05)</v>
      </c>
    </row>
    <row r="1009" spans="1:26" x14ac:dyDescent="0.3">
      <c r="A1009" t="s">
        <v>2412</v>
      </c>
      <c r="B1009" t="s">
        <v>974</v>
      </c>
      <c r="C1009" t="s">
        <v>180</v>
      </c>
      <c r="D1009" t="s">
        <v>22</v>
      </c>
      <c r="E1009" t="s">
        <v>78</v>
      </c>
      <c r="F1009">
        <f>MONTH(Table1[[#This Row],[incident_datetime]])</f>
        <v>10</v>
      </c>
      <c r="G1009">
        <f>YEAR(Table1[[#This Row],[incident_datetime]])</f>
        <v>2020</v>
      </c>
      <c r="H1009" s="1">
        <v>44112.868483796294</v>
      </c>
      <c r="I1009" t="s">
        <v>682</v>
      </c>
      <c r="J1009" t="s">
        <v>2413</v>
      </c>
      <c r="K1009">
        <v>32</v>
      </c>
      <c r="L1009" t="s">
        <v>43</v>
      </c>
      <c r="M1009" t="s">
        <v>35</v>
      </c>
      <c r="N1009" t="s">
        <v>719</v>
      </c>
      <c r="O1009">
        <v>85</v>
      </c>
      <c r="P1009" t="s">
        <v>59</v>
      </c>
      <c r="Q1009" t="s">
        <v>60</v>
      </c>
      <c r="R1009" t="s">
        <v>109</v>
      </c>
      <c r="S1009" t="s">
        <v>28</v>
      </c>
      <c r="T1009" t="s">
        <v>155</v>
      </c>
      <c r="U1009">
        <v>4</v>
      </c>
      <c r="V1009" s="4">
        <v>18750.95</v>
      </c>
      <c r="W1009" t="s">
        <v>110</v>
      </c>
      <c r="X1009" cm="1">
        <f t="array" ref="X1009">_xlfn.IFS(Table1[[#This Row],[severity]]="Critical", 4, Table1[[#This Row],[severity]]="High", 3, Table1[[#This Row],[severity]]="Medium", 2, TRUE, 1)</f>
        <v>4</v>
      </c>
      <c r="Y1009">
        <f t="shared" si="30"/>
        <v>20</v>
      </c>
      <c r="Z1009" t="str">
        <f t="shared" si="31"/>
        <v>Evening (18-23)</v>
      </c>
    </row>
    <row r="1010" spans="1:26" x14ac:dyDescent="0.3">
      <c r="A1010" t="s">
        <v>2414</v>
      </c>
      <c r="B1010" t="s">
        <v>676</v>
      </c>
      <c r="C1010" t="s">
        <v>180</v>
      </c>
      <c r="D1010" t="s">
        <v>92</v>
      </c>
      <c r="E1010" t="s">
        <v>93</v>
      </c>
      <c r="F1010">
        <f>MONTH(Table1[[#This Row],[incident_datetime]])</f>
        <v>1</v>
      </c>
      <c r="G1010">
        <f>YEAR(Table1[[#This Row],[incident_datetime]])</f>
        <v>2020</v>
      </c>
      <c r="H1010" s="1">
        <v>43857.933078703703</v>
      </c>
      <c r="I1010" t="s">
        <v>187</v>
      </c>
      <c r="J1010" t="s">
        <v>1165</v>
      </c>
      <c r="K1010">
        <v>52</v>
      </c>
      <c r="L1010" t="s">
        <v>43</v>
      </c>
      <c r="M1010" t="s">
        <v>34</v>
      </c>
      <c r="N1010" t="s">
        <v>2415</v>
      </c>
      <c r="O1010">
        <v>77</v>
      </c>
      <c r="P1010" t="s">
        <v>59</v>
      </c>
      <c r="Q1010" t="s">
        <v>215</v>
      </c>
      <c r="R1010" t="s">
        <v>97</v>
      </c>
      <c r="S1010" t="s">
        <v>53</v>
      </c>
      <c r="T1010" t="s">
        <v>62</v>
      </c>
      <c r="U1010">
        <v>0</v>
      </c>
      <c r="V1010" s="4">
        <v>35677.94</v>
      </c>
      <c r="W1010" t="s">
        <v>103</v>
      </c>
      <c r="X1010" cm="1">
        <f t="array" ref="X1010">_xlfn.IFS(Table1[[#This Row],[severity]]="Critical", 4, Table1[[#This Row],[severity]]="High", 3, Table1[[#This Row],[severity]]="Medium", 2, TRUE, 1)</f>
        <v>3</v>
      </c>
      <c r="Y1010">
        <f t="shared" si="30"/>
        <v>22</v>
      </c>
      <c r="Z1010" t="str">
        <f t="shared" si="31"/>
        <v>Evening (18-23)</v>
      </c>
    </row>
    <row r="1011" spans="1:26" x14ac:dyDescent="0.3">
      <c r="A1011" t="s">
        <v>2416</v>
      </c>
      <c r="B1011" t="s">
        <v>232</v>
      </c>
      <c r="C1011" t="s">
        <v>135</v>
      </c>
      <c r="D1011" t="s">
        <v>92</v>
      </c>
      <c r="E1011" t="s">
        <v>66</v>
      </c>
      <c r="F1011">
        <f>MONTH(Table1[[#This Row],[incident_datetime]])</f>
        <v>9</v>
      </c>
      <c r="G1011">
        <f>YEAR(Table1[[#This Row],[incident_datetime]])</f>
        <v>2022</v>
      </c>
      <c r="H1011" s="1">
        <v>44812.201516203706</v>
      </c>
      <c r="I1011" t="s">
        <v>161</v>
      </c>
      <c r="J1011" t="s">
        <v>2417</v>
      </c>
      <c r="K1011">
        <v>21</v>
      </c>
      <c r="L1011" t="s">
        <v>43</v>
      </c>
      <c r="M1011" t="s">
        <v>35</v>
      </c>
      <c r="N1011" t="s">
        <v>1666</v>
      </c>
      <c r="O1011">
        <v>56</v>
      </c>
      <c r="P1011" t="s">
        <v>59</v>
      </c>
      <c r="Q1011" t="s">
        <v>215</v>
      </c>
      <c r="R1011" t="s">
        <v>109</v>
      </c>
      <c r="S1011" t="s">
        <v>53</v>
      </c>
      <c r="T1011" t="s">
        <v>155</v>
      </c>
      <c r="U1011">
        <v>1</v>
      </c>
      <c r="V1011" s="4">
        <v>18638.47</v>
      </c>
      <c r="W1011" t="s">
        <v>110</v>
      </c>
      <c r="X1011" cm="1">
        <f t="array" ref="X1011">_xlfn.IFS(Table1[[#This Row],[severity]]="Critical", 4, Table1[[#This Row],[severity]]="High", 3, Table1[[#This Row],[severity]]="Medium", 2, TRUE, 1)</f>
        <v>4</v>
      </c>
      <c r="Y1011">
        <f t="shared" si="30"/>
        <v>4</v>
      </c>
      <c r="Z1011" t="str">
        <f t="shared" si="31"/>
        <v>Night (00-05)</v>
      </c>
    </row>
    <row r="1012" spans="1:26" x14ac:dyDescent="0.3">
      <c r="A1012" t="s">
        <v>2418</v>
      </c>
      <c r="B1012" t="s">
        <v>935</v>
      </c>
      <c r="C1012" t="s">
        <v>686</v>
      </c>
      <c r="D1012" t="s">
        <v>88</v>
      </c>
      <c r="E1012" t="s">
        <v>23</v>
      </c>
      <c r="F1012">
        <f>MONTH(Table1[[#This Row],[incident_datetime]])</f>
        <v>2</v>
      </c>
      <c r="G1012">
        <f>YEAR(Table1[[#This Row],[incident_datetime]])</f>
        <v>2022</v>
      </c>
      <c r="H1012" s="1">
        <v>44596.090243055558</v>
      </c>
      <c r="I1012" t="s">
        <v>1975</v>
      </c>
      <c r="J1012" t="s">
        <v>516</v>
      </c>
      <c r="K1012">
        <v>30</v>
      </c>
      <c r="L1012" t="s">
        <v>43</v>
      </c>
      <c r="M1012" t="s">
        <v>41</v>
      </c>
      <c r="N1012" t="s">
        <v>2058</v>
      </c>
      <c r="O1012">
        <v>49</v>
      </c>
      <c r="P1012" t="s">
        <v>43</v>
      </c>
      <c r="Q1012" t="s">
        <v>215</v>
      </c>
      <c r="R1012" t="s">
        <v>139</v>
      </c>
      <c r="S1012" t="s">
        <v>132</v>
      </c>
      <c r="T1012" t="s">
        <v>155</v>
      </c>
      <c r="U1012">
        <v>1</v>
      </c>
      <c r="V1012">
        <v>0</v>
      </c>
      <c r="W1012" t="s">
        <v>103</v>
      </c>
      <c r="X1012" cm="1">
        <f t="array" ref="X1012">_xlfn.IFS(Table1[[#This Row],[severity]]="Critical", 4, Table1[[#This Row],[severity]]="High", 3, Table1[[#This Row],[severity]]="Medium", 2, TRUE, 1)</f>
        <v>2</v>
      </c>
      <c r="Y1012">
        <f t="shared" si="30"/>
        <v>2</v>
      </c>
      <c r="Z1012" t="str">
        <f t="shared" si="31"/>
        <v>Night (00-05)</v>
      </c>
    </row>
    <row r="1013" spans="1:26" x14ac:dyDescent="0.3">
      <c r="A1013" t="s">
        <v>2419</v>
      </c>
      <c r="B1013" t="s">
        <v>165</v>
      </c>
      <c r="C1013" t="s">
        <v>135</v>
      </c>
      <c r="D1013" t="s">
        <v>100</v>
      </c>
      <c r="E1013" t="s">
        <v>72</v>
      </c>
      <c r="F1013">
        <f>MONTH(Table1[[#This Row],[incident_datetime]])</f>
        <v>10</v>
      </c>
      <c r="G1013">
        <f>YEAR(Table1[[#This Row],[incident_datetime]])</f>
        <v>2018</v>
      </c>
      <c r="H1013" s="1">
        <v>43393.632928240739</v>
      </c>
      <c r="I1013" t="s">
        <v>569</v>
      </c>
      <c r="J1013" t="s">
        <v>2395</v>
      </c>
      <c r="K1013">
        <v>53</v>
      </c>
      <c r="L1013" t="s">
        <v>59</v>
      </c>
      <c r="M1013" t="s">
        <v>35</v>
      </c>
      <c r="N1013" t="s">
        <v>647</v>
      </c>
      <c r="O1013">
        <v>44</v>
      </c>
      <c r="P1013" t="s">
        <v>34</v>
      </c>
      <c r="Q1013" t="s">
        <v>27</v>
      </c>
      <c r="R1013" t="s">
        <v>109</v>
      </c>
      <c r="S1013" t="s">
        <v>61</v>
      </c>
      <c r="T1013" t="s">
        <v>29</v>
      </c>
      <c r="U1013">
        <v>3</v>
      </c>
      <c r="V1013" s="4">
        <v>4236.46</v>
      </c>
      <c r="W1013" t="s">
        <v>103</v>
      </c>
      <c r="X1013" cm="1">
        <f t="array" ref="X1013">_xlfn.IFS(Table1[[#This Row],[severity]]="Critical", 4, Table1[[#This Row],[severity]]="High", 3, Table1[[#This Row],[severity]]="Medium", 2, TRUE, 1)</f>
        <v>4</v>
      </c>
      <c r="Y1013">
        <f t="shared" si="30"/>
        <v>15</v>
      </c>
      <c r="Z1013" t="str">
        <f t="shared" si="31"/>
        <v>Afternoon (12-17)</v>
      </c>
    </row>
    <row r="1014" spans="1:26" x14ac:dyDescent="0.3">
      <c r="A1014" t="s">
        <v>2420</v>
      </c>
      <c r="B1014" t="s">
        <v>242</v>
      </c>
      <c r="C1014" t="s">
        <v>258</v>
      </c>
      <c r="D1014" t="s">
        <v>77</v>
      </c>
      <c r="E1014" t="s">
        <v>66</v>
      </c>
      <c r="F1014">
        <f ca="1">MONTH(Table1[[#This Row],[incident_datetime]])</f>
        <v>8</v>
      </c>
      <c r="G1014">
        <f ca="1">YEAR(Table1[[#This Row],[incident_datetime]])</f>
        <v>2026</v>
      </c>
      <c r="H1014" s="2">
        <f ca="1">TODAY()</f>
        <v>46250</v>
      </c>
      <c r="I1014" t="s">
        <v>448</v>
      </c>
      <c r="J1014" t="s">
        <v>2166</v>
      </c>
      <c r="K1014">
        <v>75</v>
      </c>
      <c r="L1014" t="s">
        <v>43</v>
      </c>
      <c r="M1014" t="s">
        <v>85</v>
      </c>
      <c r="N1014" t="s">
        <v>2421</v>
      </c>
      <c r="O1014">
        <v>86</v>
      </c>
      <c r="P1014" t="s">
        <v>43</v>
      </c>
      <c r="Q1014" t="s">
        <v>70</v>
      </c>
      <c r="R1014" t="s">
        <v>52</v>
      </c>
      <c r="S1014" t="s">
        <v>53</v>
      </c>
      <c r="T1014" t="s">
        <v>155</v>
      </c>
      <c r="U1014">
        <v>4</v>
      </c>
      <c r="V1014" s="4">
        <v>34821.03</v>
      </c>
      <c r="W1014" t="s">
        <v>103</v>
      </c>
      <c r="X1014" cm="1">
        <f t="array" ref="X1014">_xlfn.IFS(Table1[[#This Row],[severity]]="Critical", 4, Table1[[#This Row],[severity]]="High", 3, Table1[[#This Row],[severity]]="Medium", 2, TRUE, 1)</f>
        <v>1</v>
      </c>
      <c r="Y1014">
        <f t="shared" ca="1" si="30"/>
        <v>0</v>
      </c>
      <c r="Z1014" t="str">
        <f t="shared" ca="1" si="31"/>
        <v>Night (00-05)</v>
      </c>
    </row>
    <row r="1015" spans="1:26" x14ac:dyDescent="0.3">
      <c r="A1015" t="s">
        <v>2422</v>
      </c>
      <c r="B1015" t="s">
        <v>242</v>
      </c>
      <c r="C1015" t="s">
        <v>180</v>
      </c>
      <c r="D1015" t="s">
        <v>38</v>
      </c>
      <c r="E1015" t="s">
        <v>78</v>
      </c>
      <c r="F1015">
        <f>MONTH(Table1[[#This Row],[incident_datetime]])</f>
        <v>5</v>
      </c>
      <c r="G1015">
        <f>YEAR(Table1[[#This Row],[incident_datetime]])</f>
        <v>2018</v>
      </c>
      <c r="H1015" s="1">
        <v>43227.801747685182</v>
      </c>
      <c r="I1015" t="s">
        <v>377</v>
      </c>
      <c r="J1015" t="s">
        <v>7102</v>
      </c>
      <c r="K1015">
        <v>52</v>
      </c>
      <c r="L1015" t="s">
        <v>43</v>
      </c>
      <c r="M1015" t="s">
        <v>35</v>
      </c>
      <c r="N1015" t="s">
        <v>2130</v>
      </c>
      <c r="O1015">
        <v>40</v>
      </c>
      <c r="P1015" t="s">
        <v>59</v>
      </c>
      <c r="Q1015" t="s">
        <v>27</v>
      </c>
      <c r="R1015" t="s">
        <v>109</v>
      </c>
      <c r="S1015" t="s">
        <v>61</v>
      </c>
      <c r="T1015" t="s">
        <v>155</v>
      </c>
      <c r="U1015">
        <v>4</v>
      </c>
      <c r="V1015" s="4">
        <v>30156.51</v>
      </c>
      <c r="W1015" t="s">
        <v>103</v>
      </c>
      <c r="X1015" cm="1">
        <f t="array" ref="X1015">_xlfn.IFS(Table1[[#This Row],[severity]]="Critical", 4, Table1[[#This Row],[severity]]="High", 3, Table1[[#This Row],[severity]]="Medium", 2, TRUE, 1)</f>
        <v>4</v>
      </c>
      <c r="Y1015">
        <f t="shared" si="30"/>
        <v>19</v>
      </c>
      <c r="Z1015" t="str">
        <f t="shared" si="31"/>
        <v>Evening (18-23)</v>
      </c>
    </row>
    <row r="1016" spans="1:26" x14ac:dyDescent="0.3">
      <c r="A1016" t="s">
        <v>2423</v>
      </c>
      <c r="B1016" t="s">
        <v>165</v>
      </c>
      <c r="C1016" t="s">
        <v>342</v>
      </c>
      <c r="D1016" t="s">
        <v>92</v>
      </c>
      <c r="E1016" t="s">
        <v>186</v>
      </c>
      <c r="F1016">
        <f>MONTH(Table1[[#This Row],[incident_datetime]])</f>
        <v>3</v>
      </c>
      <c r="G1016">
        <f>YEAR(Table1[[#This Row],[incident_datetime]])</f>
        <v>2021</v>
      </c>
      <c r="H1016" s="1">
        <v>44256.590798611112</v>
      </c>
      <c r="I1016" t="s">
        <v>400</v>
      </c>
      <c r="J1016" t="s">
        <v>2244</v>
      </c>
      <c r="K1016">
        <v>35</v>
      </c>
      <c r="L1016" t="s">
        <v>43</v>
      </c>
      <c r="M1016" t="s">
        <v>107</v>
      </c>
      <c r="N1016" t="s">
        <v>1073</v>
      </c>
      <c r="O1016">
        <v>79</v>
      </c>
      <c r="P1016" t="s">
        <v>59</v>
      </c>
      <c r="Q1016" t="s">
        <v>215</v>
      </c>
      <c r="R1016" t="s">
        <v>139</v>
      </c>
      <c r="S1016" t="s">
        <v>28</v>
      </c>
      <c r="T1016" t="s">
        <v>29</v>
      </c>
      <c r="U1016">
        <v>0</v>
      </c>
      <c r="V1016" s="4">
        <v>12847.14</v>
      </c>
      <c r="W1016" t="s">
        <v>110</v>
      </c>
      <c r="X1016" cm="1">
        <f t="array" ref="X1016">_xlfn.IFS(Table1[[#This Row],[severity]]="Critical", 4, Table1[[#This Row],[severity]]="High", 3, Table1[[#This Row],[severity]]="Medium", 2, TRUE, 1)</f>
        <v>2</v>
      </c>
      <c r="Y1016">
        <f t="shared" si="30"/>
        <v>14</v>
      </c>
      <c r="Z1016" t="str">
        <f t="shared" si="31"/>
        <v>Afternoon (12-17)</v>
      </c>
    </row>
    <row r="1017" spans="1:26" x14ac:dyDescent="0.3">
      <c r="A1017" t="s">
        <v>2424</v>
      </c>
      <c r="B1017" t="s">
        <v>134</v>
      </c>
      <c r="C1017" t="s">
        <v>468</v>
      </c>
      <c r="D1017" t="s">
        <v>77</v>
      </c>
      <c r="E1017" t="s">
        <v>23</v>
      </c>
      <c r="F1017">
        <f>MONTH(Table1[[#This Row],[incident_datetime]])</f>
        <v>6</v>
      </c>
      <c r="G1017">
        <f>YEAR(Table1[[#This Row],[incident_datetime]])</f>
        <v>2022</v>
      </c>
      <c r="H1017" s="1">
        <v>44742.726319444446</v>
      </c>
      <c r="I1017" t="s">
        <v>644</v>
      </c>
      <c r="J1017" t="s">
        <v>2237</v>
      </c>
      <c r="K1017">
        <v>39</v>
      </c>
      <c r="L1017" t="s">
        <v>43</v>
      </c>
      <c r="M1017" t="s">
        <v>35</v>
      </c>
      <c r="N1017" t="s">
        <v>2425</v>
      </c>
      <c r="O1017">
        <v>40</v>
      </c>
      <c r="P1017" t="s">
        <v>43</v>
      </c>
      <c r="Q1017" t="s">
        <v>70</v>
      </c>
      <c r="R1017" t="s">
        <v>97</v>
      </c>
      <c r="S1017" t="s">
        <v>98</v>
      </c>
      <c r="T1017" t="s">
        <v>155</v>
      </c>
      <c r="U1017">
        <v>1</v>
      </c>
      <c r="V1017" s="4">
        <v>33848.51</v>
      </c>
      <c r="W1017" t="s">
        <v>110</v>
      </c>
      <c r="X1017" cm="1">
        <f t="array" ref="X1017">_xlfn.IFS(Table1[[#This Row],[severity]]="Critical", 4, Table1[[#This Row],[severity]]="High", 3, Table1[[#This Row],[severity]]="Medium", 2, TRUE, 1)</f>
        <v>3</v>
      </c>
      <c r="Y1017">
        <f t="shared" si="30"/>
        <v>17</v>
      </c>
      <c r="Z1017" t="str">
        <f t="shared" si="31"/>
        <v>Afternoon (12-17)</v>
      </c>
    </row>
    <row r="1018" spans="1:26" x14ac:dyDescent="0.3">
      <c r="A1018" t="s">
        <v>2426</v>
      </c>
      <c r="B1018" t="s">
        <v>165</v>
      </c>
      <c r="C1018" t="s">
        <v>185</v>
      </c>
      <c r="D1018" t="s">
        <v>65</v>
      </c>
      <c r="E1018" t="s">
        <v>186</v>
      </c>
      <c r="F1018">
        <f ca="1">MONTH(Table1[[#This Row],[incident_datetime]])</f>
        <v>8</v>
      </c>
      <c r="G1018">
        <f ca="1">YEAR(Table1[[#This Row],[incident_datetime]])</f>
        <v>2026</v>
      </c>
      <c r="H1018" s="2">
        <f ca="1">TODAY()</f>
        <v>46250</v>
      </c>
      <c r="I1018" t="s">
        <v>605</v>
      </c>
      <c r="J1018" t="s">
        <v>1364</v>
      </c>
      <c r="K1018">
        <v>16</v>
      </c>
      <c r="L1018" t="s">
        <v>43</v>
      </c>
      <c r="M1018" t="s">
        <v>35</v>
      </c>
      <c r="N1018" t="s">
        <v>2427</v>
      </c>
      <c r="O1018">
        <v>52</v>
      </c>
      <c r="P1018" t="s">
        <v>59</v>
      </c>
      <c r="Q1018" t="s">
        <v>70</v>
      </c>
      <c r="R1018" t="s">
        <v>139</v>
      </c>
      <c r="S1018" t="s">
        <v>61</v>
      </c>
      <c r="T1018" t="s">
        <v>270</v>
      </c>
      <c r="U1018">
        <v>4</v>
      </c>
      <c r="V1018" s="4">
        <v>12655.49</v>
      </c>
      <c r="W1018" t="s">
        <v>110</v>
      </c>
      <c r="X1018" cm="1">
        <f t="array" ref="X1018">_xlfn.IFS(Table1[[#This Row],[severity]]="Critical", 4, Table1[[#This Row],[severity]]="High", 3, Table1[[#This Row],[severity]]="Medium", 2, TRUE, 1)</f>
        <v>2</v>
      </c>
      <c r="Y1018">
        <f t="shared" ca="1" si="30"/>
        <v>0</v>
      </c>
      <c r="Z1018" t="str">
        <f t="shared" ca="1" si="31"/>
        <v>Night (00-05)</v>
      </c>
    </row>
    <row r="1019" spans="1:26" x14ac:dyDescent="0.3">
      <c r="A1019" t="s">
        <v>2428</v>
      </c>
      <c r="B1019" t="s">
        <v>338</v>
      </c>
      <c r="C1019" t="s">
        <v>220</v>
      </c>
      <c r="D1019" t="s">
        <v>77</v>
      </c>
      <c r="E1019" t="s">
        <v>31</v>
      </c>
      <c r="F1019">
        <f>MONTH(Table1[[#This Row],[incident_datetime]])</f>
        <v>1</v>
      </c>
      <c r="G1019">
        <f>YEAR(Table1[[#This Row],[incident_datetime]])</f>
        <v>2024</v>
      </c>
      <c r="H1019" s="1">
        <v>45305.1</v>
      </c>
      <c r="I1019" t="s">
        <v>105</v>
      </c>
      <c r="J1019" t="s">
        <v>1589</v>
      </c>
      <c r="K1019">
        <v>15</v>
      </c>
      <c r="L1019" t="s">
        <v>59</v>
      </c>
      <c r="M1019" t="s">
        <v>107</v>
      </c>
      <c r="N1019" t="s">
        <v>2429</v>
      </c>
      <c r="O1019">
        <v>35</v>
      </c>
      <c r="P1019" t="s">
        <v>43</v>
      </c>
      <c r="Q1019" t="s">
        <v>45</v>
      </c>
      <c r="R1019" t="s">
        <v>52</v>
      </c>
      <c r="S1019" t="s">
        <v>53</v>
      </c>
      <c r="T1019" t="s">
        <v>155</v>
      </c>
      <c r="U1019">
        <v>3</v>
      </c>
      <c r="V1019" s="4">
        <v>5754.79</v>
      </c>
      <c r="W1019" t="s">
        <v>110</v>
      </c>
      <c r="X1019" cm="1">
        <f t="array" ref="X1019">_xlfn.IFS(Table1[[#This Row],[severity]]="Critical", 4, Table1[[#This Row],[severity]]="High", 3, Table1[[#This Row],[severity]]="Medium", 2, TRUE, 1)</f>
        <v>1</v>
      </c>
      <c r="Y1019">
        <f t="shared" si="30"/>
        <v>2</v>
      </c>
      <c r="Z1019" t="str">
        <f t="shared" si="31"/>
        <v>Night (00-05)</v>
      </c>
    </row>
    <row r="1020" spans="1:26" x14ac:dyDescent="0.3">
      <c r="A1020" t="s">
        <v>2430</v>
      </c>
      <c r="B1020" t="s">
        <v>507</v>
      </c>
      <c r="C1020" t="s">
        <v>342</v>
      </c>
      <c r="D1020" t="s">
        <v>38</v>
      </c>
      <c r="E1020" t="s">
        <v>66</v>
      </c>
      <c r="F1020">
        <f>MONTH(Table1[[#This Row],[incident_datetime]])</f>
        <v>3</v>
      </c>
      <c r="G1020">
        <f>YEAR(Table1[[#This Row],[incident_datetime]])</f>
        <v>2022</v>
      </c>
      <c r="H1020" s="1">
        <v>44627.393935185188</v>
      </c>
      <c r="I1020" t="s">
        <v>1492</v>
      </c>
      <c r="J1020" t="s">
        <v>1186</v>
      </c>
      <c r="K1020">
        <v>26</v>
      </c>
      <c r="L1020" t="s">
        <v>59</v>
      </c>
      <c r="M1020" t="s">
        <v>35</v>
      </c>
      <c r="N1020" t="s">
        <v>69</v>
      </c>
      <c r="O1020">
        <v>35</v>
      </c>
      <c r="P1020" t="s">
        <v>59</v>
      </c>
      <c r="Q1020" t="s">
        <v>27</v>
      </c>
      <c r="R1020" t="s">
        <v>97</v>
      </c>
      <c r="S1020" t="s">
        <v>53</v>
      </c>
      <c r="T1020" t="s">
        <v>29</v>
      </c>
      <c r="U1020">
        <v>2</v>
      </c>
      <c r="V1020" s="4">
        <v>36178.550000000003</v>
      </c>
      <c r="W1020" t="s">
        <v>103</v>
      </c>
      <c r="X1020" cm="1">
        <f t="array" ref="X1020">_xlfn.IFS(Table1[[#This Row],[severity]]="Critical", 4, Table1[[#This Row],[severity]]="High", 3, Table1[[#This Row],[severity]]="Medium", 2, TRUE, 1)</f>
        <v>3</v>
      </c>
      <c r="Y1020">
        <f t="shared" si="30"/>
        <v>9</v>
      </c>
      <c r="Z1020" t="str">
        <f t="shared" si="31"/>
        <v>Morning (06-11)</v>
      </c>
    </row>
    <row r="1021" spans="1:26" x14ac:dyDescent="0.3">
      <c r="A1021" t="s">
        <v>2431</v>
      </c>
      <c r="B1021" t="s">
        <v>539</v>
      </c>
      <c r="C1021" t="s">
        <v>342</v>
      </c>
      <c r="D1021" t="s">
        <v>48</v>
      </c>
      <c r="E1021" t="s">
        <v>186</v>
      </c>
      <c r="F1021">
        <f>MONTH(Table1[[#This Row],[incident_datetime]])</f>
        <v>7</v>
      </c>
      <c r="G1021">
        <f>YEAR(Table1[[#This Row],[incident_datetime]])</f>
        <v>2022</v>
      </c>
      <c r="H1021" s="1">
        <v>44744.730879629627</v>
      </c>
      <c r="I1021" t="s">
        <v>334</v>
      </c>
      <c r="J1021" t="s">
        <v>476</v>
      </c>
      <c r="K1021">
        <v>64</v>
      </c>
      <c r="L1021" t="s">
        <v>59</v>
      </c>
      <c r="M1021" t="s">
        <v>35</v>
      </c>
      <c r="O1021">
        <v>56</v>
      </c>
      <c r="P1021" t="s">
        <v>59</v>
      </c>
      <c r="Q1021" t="s">
        <v>27</v>
      </c>
      <c r="R1021" t="s">
        <v>52</v>
      </c>
      <c r="S1021" t="s">
        <v>132</v>
      </c>
      <c r="T1021" t="s">
        <v>29</v>
      </c>
      <c r="U1021">
        <v>0</v>
      </c>
      <c r="V1021" s="4">
        <v>38310.04</v>
      </c>
      <c r="W1021" t="s">
        <v>110</v>
      </c>
      <c r="X1021" cm="1">
        <f t="array" ref="X1021">_xlfn.IFS(Table1[[#This Row],[severity]]="Critical", 4, Table1[[#This Row],[severity]]="High", 3, Table1[[#This Row],[severity]]="Medium", 2, TRUE, 1)</f>
        <v>1</v>
      </c>
      <c r="Y1021">
        <f t="shared" si="30"/>
        <v>17</v>
      </c>
      <c r="Z1021" t="str">
        <f t="shared" si="31"/>
        <v>Afternoon (12-17)</v>
      </c>
    </row>
    <row r="1022" spans="1:26" x14ac:dyDescent="0.3">
      <c r="A1022" t="s">
        <v>2432</v>
      </c>
      <c r="B1022" t="s">
        <v>685</v>
      </c>
      <c r="C1022" t="s">
        <v>180</v>
      </c>
      <c r="D1022" t="s">
        <v>38</v>
      </c>
      <c r="E1022" t="s">
        <v>55</v>
      </c>
      <c r="F1022">
        <f>MONTH(Table1[[#This Row],[incident_datetime]])</f>
        <v>11</v>
      </c>
      <c r="G1022">
        <f>YEAR(Table1[[#This Row],[incident_datetime]])</f>
        <v>2020</v>
      </c>
      <c r="H1022" s="1">
        <v>44143.726030092592</v>
      </c>
      <c r="I1022" t="s">
        <v>247</v>
      </c>
      <c r="J1022" t="s">
        <v>965</v>
      </c>
      <c r="K1022">
        <v>35</v>
      </c>
      <c r="L1022" t="s">
        <v>43</v>
      </c>
      <c r="M1022" t="s">
        <v>35</v>
      </c>
      <c r="N1022" t="s">
        <v>2433</v>
      </c>
      <c r="O1022">
        <v>28</v>
      </c>
      <c r="P1022" t="s">
        <v>59</v>
      </c>
      <c r="Q1022" t="s">
        <v>27</v>
      </c>
      <c r="R1022" t="s">
        <v>97</v>
      </c>
      <c r="S1022" t="s">
        <v>28</v>
      </c>
      <c r="T1022" t="s">
        <v>155</v>
      </c>
      <c r="U1022">
        <v>1</v>
      </c>
      <c r="V1022" s="4">
        <v>27156.84</v>
      </c>
      <c r="W1022" t="s">
        <v>110</v>
      </c>
      <c r="X1022" cm="1">
        <f t="array" ref="X1022">_xlfn.IFS(Table1[[#This Row],[severity]]="Critical", 4, Table1[[#This Row],[severity]]="High", 3, Table1[[#This Row],[severity]]="Medium", 2, TRUE, 1)</f>
        <v>3</v>
      </c>
      <c r="Y1022">
        <f t="shared" si="30"/>
        <v>17</v>
      </c>
      <c r="Z1022" t="str">
        <f t="shared" si="31"/>
        <v>Afternoon (12-17)</v>
      </c>
    </row>
    <row r="1023" spans="1:26" x14ac:dyDescent="0.3">
      <c r="A1023" t="s">
        <v>2434</v>
      </c>
      <c r="B1023" t="s">
        <v>141</v>
      </c>
      <c r="C1023" t="s">
        <v>342</v>
      </c>
      <c r="D1023" t="s">
        <v>48</v>
      </c>
      <c r="E1023" t="s">
        <v>31</v>
      </c>
      <c r="F1023">
        <f>MONTH(Table1[[#This Row],[incident_datetime]])</f>
        <v>12</v>
      </c>
      <c r="G1023">
        <f>YEAR(Table1[[#This Row],[incident_datetime]])</f>
        <v>2023</v>
      </c>
      <c r="H1023" s="1">
        <v>45288.361631944441</v>
      </c>
      <c r="I1023" t="s">
        <v>195</v>
      </c>
      <c r="J1023" t="s">
        <v>1143</v>
      </c>
      <c r="K1023">
        <v>52</v>
      </c>
      <c r="L1023" t="s">
        <v>43</v>
      </c>
      <c r="M1023" t="s">
        <v>107</v>
      </c>
      <c r="N1023" t="s">
        <v>1832</v>
      </c>
      <c r="O1023">
        <v>33</v>
      </c>
      <c r="P1023" t="s">
        <v>34</v>
      </c>
      <c r="Q1023" t="s">
        <v>27</v>
      </c>
      <c r="R1023" t="s">
        <v>139</v>
      </c>
      <c r="S1023" t="s">
        <v>61</v>
      </c>
      <c r="T1023" t="s">
        <v>155</v>
      </c>
      <c r="U1023">
        <v>5</v>
      </c>
      <c r="V1023" s="4">
        <v>10960.51</v>
      </c>
      <c r="W1023" t="s">
        <v>110</v>
      </c>
      <c r="X1023" cm="1">
        <f t="array" ref="X1023">_xlfn.IFS(Table1[[#This Row],[severity]]="Critical", 4, Table1[[#This Row],[severity]]="High", 3, Table1[[#This Row],[severity]]="Medium", 2, TRUE, 1)</f>
        <v>2</v>
      </c>
      <c r="Y1023">
        <f t="shared" si="30"/>
        <v>8</v>
      </c>
      <c r="Z1023" t="str">
        <f t="shared" si="31"/>
        <v>Morning (06-11)</v>
      </c>
    </row>
    <row r="1024" spans="1:26" x14ac:dyDescent="0.3">
      <c r="A1024" t="s">
        <v>2435</v>
      </c>
      <c r="B1024" t="s">
        <v>391</v>
      </c>
      <c r="C1024" t="s">
        <v>220</v>
      </c>
      <c r="D1024" t="s">
        <v>48</v>
      </c>
      <c r="E1024" t="s">
        <v>23</v>
      </c>
      <c r="F1024">
        <f>MONTH(Table1[[#This Row],[incident_datetime]])</f>
        <v>8</v>
      </c>
      <c r="G1024">
        <f>YEAR(Table1[[#This Row],[incident_datetime]])</f>
        <v>2024</v>
      </c>
      <c r="H1024" s="1">
        <v>45527.286898148152</v>
      </c>
      <c r="I1024" t="s">
        <v>161</v>
      </c>
      <c r="J1024" t="s">
        <v>2436</v>
      </c>
      <c r="K1024">
        <v>45</v>
      </c>
      <c r="L1024" t="s">
        <v>43</v>
      </c>
      <c r="M1024" t="s">
        <v>35</v>
      </c>
      <c r="N1024" t="s">
        <v>2437</v>
      </c>
      <c r="O1024">
        <v>48</v>
      </c>
      <c r="P1024" t="s">
        <v>43</v>
      </c>
      <c r="Q1024" t="s">
        <v>27</v>
      </c>
      <c r="R1024" t="s">
        <v>139</v>
      </c>
      <c r="S1024" t="s">
        <v>132</v>
      </c>
      <c r="T1024" t="s">
        <v>155</v>
      </c>
      <c r="U1024">
        <v>0</v>
      </c>
      <c r="V1024" s="4">
        <v>42059.08</v>
      </c>
      <c r="W1024" t="s">
        <v>103</v>
      </c>
      <c r="X1024" cm="1">
        <f t="array" ref="X1024">_xlfn.IFS(Table1[[#This Row],[severity]]="Critical", 4, Table1[[#This Row],[severity]]="High", 3, Table1[[#This Row],[severity]]="Medium", 2, TRUE, 1)</f>
        <v>2</v>
      </c>
      <c r="Y1024">
        <f t="shared" si="30"/>
        <v>6</v>
      </c>
      <c r="Z1024" t="str">
        <f t="shared" si="31"/>
        <v>Morning (06-11)</v>
      </c>
    </row>
    <row r="1025" spans="1:26" x14ac:dyDescent="0.3">
      <c r="A1025" t="s">
        <v>2438</v>
      </c>
      <c r="B1025" t="s">
        <v>391</v>
      </c>
      <c r="C1025" t="s">
        <v>180</v>
      </c>
      <c r="D1025" t="s">
        <v>100</v>
      </c>
      <c r="E1025" t="s">
        <v>78</v>
      </c>
      <c r="F1025">
        <f>MONTH(Table1[[#This Row],[incident_datetime]])</f>
        <v>4</v>
      </c>
      <c r="G1025">
        <f>YEAR(Table1[[#This Row],[incident_datetime]])</f>
        <v>2023</v>
      </c>
      <c r="H1025" s="1">
        <v>45034.038819444446</v>
      </c>
      <c r="I1025" t="s">
        <v>73</v>
      </c>
      <c r="J1025" t="s">
        <v>1693</v>
      </c>
      <c r="K1025">
        <v>69</v>
      </c>
      <c r="L1025" t="s">
        <v>59</v>
      </c>
      <c r="M1025" t="s">
        <v>34</v>
      </c>
      <c r="N1025" t="s">
        <v>2439</v>
      </c>
      <c r="O1025">
        <v>67</v>
      </c>
      <c r="P1025" t="s">
        <v>43</v>
      </c>
      <c r="Q1025" t="s">
        <v>27</v>
      </c>
      <c r="R1025" t="s">
        <v>139</v>
      </c>
      <c r="S1025" t="s">
        <v>61</v>
      </c>
      <c r="T1025" t="s">
        <v>270</v>
      </c>
      <c r="U1025">
        <v>1</v>
      </c>
      <c r="V1025" s="4">
        <v>20249.490000000002</v>
      </c>
      <c r="W1025" t="s">
        <v>110</v>
      </c>
      <c r="X1025" cm="1">
        <f t="array" ref="X1025">_xlfn.IFS(Table1[[#This Row],[severity]]="Critical", 4, Table1[[#This Row],[severity]]="High", 3, Table1[[#This Row],[severity]]="Medium", 2, TRUE, 1)</f>
        <v>2</v>
      </c>
      <c r="Y1025">
        <f t="shared" si="30"/>
        <v>0</v>
      </c>
      <c r="Z1025" t="str">
        <f t="shared" si="31"/>
        <v>Night (00-05)</v>
      </c>
    </row>
    <row r="1026" spans="1:26" x14ac:dyDescent="0.3">
      <c r="A1026" t="s">
        <v>2440</v>
      </c>
      <c r="B1026" t="s">
        <v>250</v>
      </c>
      <c r="C1026" t="s">
        <v>233</v>
      </c>
      <c r="D1026" t="s">
        <v>65</v>
      </c>
      <c r="E1026" t="s">
        <v>186</v>
      </c>
      <c r="F1026">
        <f>MONTH(Table1[[#This Row],[incident_datetime]])</f>
        <v>2</v>
      </c>
      <c r="G1026">
        <f>YEAR(Table1[[#This Row],[incident_datetime]])</f>
        <v>2019</v>
      </c>
      <c r="H1026" s="1">
        <v>43505.745196759257</v>
      </c>
      <c r="I1026" t="s">
        <v>272</v>
      </c>
      <c r="J1026" t="s">
        <v>2349</v>
      </c>
      <c r="K1026">
        <v>43</v>
      </c>
      <c r="L1026" t="s">
        <v>59</v>
      </c>
      <c r="M1026" t="s">
        <v>35</v>
      </c>
      <c r="N1026" t="s">
        <v>2441</v>
      </c>
      <c r="O1026">
        <v>33</v>
      </c>
      <c r="P1026" t="s">
        <v>43</v>
      </c>
      <c r="Q1026" t="s">
        <v>70</v>
      </c>
      <c r="R1026" t="s">
        <v>109</v>
      </c>
      <c r="S1026" t="s">
        <v>98</v>
      </c>
      <c r="T1026" t="s">
        <v>155</v>
      </c>
      <c r="U1026">
        <v>5</v>
      </c>
      <c r="V1026" s="4">
        <v>18769.29</v>
      </c>
      <c r="W1026" t="s">
        <v>110</v>
      </c>
      <c r="X1026" cm="1">
        <f t="array" ref="X1026">_xlfn.IFS(Table1[[#This Row],[severity]]="Critical", 4, Table1[[#This Row],[severity]]="High", 3, Table1[[#This Row],[severity]]="Medium", 2, TRUE, 1)</f>
        <v>4</v>
      </c>
      <c r="Y1026">
        <f t="shared" ref="Y1026:Y1089" si="32">HOUR(H1026)</f>
        <v>17</v>
      </c>
      <c r="Z1026" t="str">
        <f t="shared" ref="Z1026:Z1089" si="33">IF(Y1026&lt;6,"Night (00-05)",IF(Y1026&lt;12,"Morning (06-11)",IF(Y1026&lt;18,"Afternoon (12-17)","Evening (18-23)")))</f>
        <v>Afternoon (12-17)</v>
      </c>
    </row>
    <row r="1027" spans="1:26" x14ac:dyDescent="0.3">
      <c r="A1027" t="s">
        <v>2442</v>
      </c>
      <c r="B1027" t="s">
        <v>250</v>
      </c>
      <c r="C1027" t="s">
        <v>686</v>
      </c>
      <c r="D1027" t="s">
        <v>100</v>
      </c>
      <c r="E1027" t="s">
        <v>39</v>
      </c>
      <c r="F1027">
        <f>MONTH(Table1[[#This Row],[incident_datetime]])</f>
        <v>11</v>
      </c>
      <c r="G1027">
        <f>YEAR(Table1[[#This Row],[incident_datetime]])</f>
        <v>2020</v>
      </c>
      <c r="H1027" s="1">
        <v>44161.333460648151</v>
      </c>
      <c r="I1027" t="s">
        <v>264</v>
      </c>
      <c r="J1027" t="s">
        <v>2330</v>
      </c>
      <c r="K1027">
        <v>33</v>
      </c>
      <c r="L1027" t="s">
        <v>59</v>
      </c>
      <c r="M1027" t="s">
        <v>35</v>
      </c>
      <c r="N1027" t="s">
        <v>496</v>
      </c>
      <c r="O1027">
        <v>33</v>
      </c>
      <c r="P1027" t="s">
        <v>59</v>
      </c>
      <c r="Q1027" t="s">
        <v>27</v>
      </c>
      <c r="R1027" t="s">
        <v>139</v>
      </c>
      <c r="S1027" t="s">
        <v>61</v>
      </c>
      <c r="T1027" t="s">
        <v>29</v>
      </c>
      <c r="U1027">
        <v>5</v>
      </c>
      <c r="V1027" s="4">
        <v>43502.71</v>
      </c>
      <c r="W1027" t="s">
        <v>103</v>
      </c>
      <c r="X1027" cm="1">
        <f t="array" ref="X1027">_xlfn.IFS(Table1[[#This Row],[severity]]="Critical", 4, Table1[[#This Row],[severity]]="High", 3, Table1[[#This Row],[severity]]="Medium", 2, TRUE, 1)</f>
        <v>2</v>
      </c>
      <c r="Y1027">
        <f t="shared" si="32"/>
        <v>8</v>
      </c>
      <c r="Z1027" t="str">
        <f t="shared" si="33"/>
        <v>Morning (06-11)</v>
      </c>
    </row>
    <row r="1028" spans="1:26" x14ac:dyDescent="0.3">
      <c r="A1028" t="s">
        <v>2443</v>
      </c>
      <c r="B1028" t="s">
        <v>479</v>
      </c>
      <c r="C1028" t="s">
        <v>185</v>
      </c>
      <c r="D1028" t="s">
        <v>38</v>
      </c>
      <c r="E1028" t="s">
        <v>186</v>
      </c>
      <c r="F1028">
        <f>MONTH(Table1[[#This Row],[incident_datetime]])</f>
        <v>5</v>
      </c>
      <c r="G1028">
        <f>YEAR(Table1[[#This Row],[incident_datetime]])</f>
        <v>2019</v>
      </c>
      <c r="H1028" s="1">
        <v>43608.409780092596</v>
      </c>
      <c r="I1028" t="s">
        <v>94</v>
      </c>
      <c r="J1028" t="s">
        <v>2339</v>
      </c>
      <c r="K1028">
        <v>37</v>
      </c>
      <c r="L1028" t="s">
        <v>59</v>
      </c>
      <c r="M1028" t="s">
        <v>35</v>
      </c>
      <c r="N1028" t="s">
        <v>2444</v>
      </c>
      <c r="O1028">
        <v>64</v>
      </c>
      <c r="P1028" t="s">
        <v>43</v>
      </c>
      <c r="Q1028" t="s">
        <v>45</v>
      </c>
      <c r="R1028" t="s">
        <v>109</v>
      </c>
      <c r="S1028" t="s">
        <v>61</v>
      </c>
      <c r="T1028" t="s">
        <v>155</v>
      </c>
      <c r="U1028">
        <v>4</v>
      </c>
      <c r="V1028">
        <v>0</v>
      </c>
      <c r="W1028" t="s">
        <v>110</v>
      </c>
      <c r="X1028" cm="1">
        <f t="array" ref="X1028">_xlfn.IFS(Table1[[#This Row],[severity]]="Critical", 4, Table1[[#This Row],[severity]]="High", 3, Table1[[#This Row],[severity]]="Medium", 2, TRUE, 1)</f>
        <v>4</v>
      </c>
      <c r="Y1028">
        <f t="shared" si="32"/>
        <v>9</v>
      </c>
      <c r="Z1028" t="str">
        <f t="shared" si="33"/>
        <v>Morning (06-11)</v>
      </c>
    </row>
    <row r="1029" spans="1:26" x14ac:dyDescent="0.3">
      <c r="A1029" t="s">
        <v>2445</v>
      </c>
      <c r="B1029" t="s">
        <v>64</v>
      </c>
      <c r="C1029" t="s">
        <v>468</v>
      </c>
      <c r="D1029" t="s">
        <v>38</v>
      </c>
      <c r="E1029" t="s">
        <v>23</v>
      </c>
      <c r="F1029">
        <f>MONTH(Table1[[#This Row],[incident_datetime]])</f>
        <v>10</v>
      </c>
      <c r="G1029">
        <f>YEAR(Table1[[#This Row],[incident_datetime]])</f>
        <v>2023</v>
      </c>
      <c r="H1029" s="1">
        <v>45213.426400462966</v>
      </c>
      <c r="I1029" t="s">
        <v>181</v>
      </c>
      <c r="J1029" t="s">
        <v>1165</v>
      </c>
      <c r="K1029">
        <v>56</v>
      </c>
      <c r="L1029" t="s">
        <v>59</v>
      </c>
      <c r="M1029" t="s">
        <v>85</v>
      </c>
      <c r="N1029" t="s">
        <v>2446</v>
      </c>
      <c r="O1029">
        <v>30</v>
      </c>
      <c r="P1029" t="s">
        <v>59</v>
      </c>
      <c r="Q1029" t="s">
        <v>45</v>
      </c>
      <c r="R1029" t="s">
        <v>109</v>
      </c>
      <c r="S1029" t="s">
        <v>28</v>
      </c>
      <c r="T1029" t="s">
        <v>155</v>
      </c>
      <c r="U1029">
        <v>3</v>
      </c>
      <c r="V1029" s="4">
        <v>181.32</v>
      </c>
      <c r="W1029" t="s">
        <v>103</v>
      </c>
      <c r="X1029" cm="1">
        <f t="array" ref="X1029">_xlfn.IFS(Table1[[#This Row],[severity]]="Critical", 4, Table1[[#This Row],[severity]]="High", 3, Table1[[#This Row],[severity]]="Medium", 2, TRUE, 1)</f>
        <v>4</v>
      </c>
      <c r="Y1029">
        <f t="shared" si="32"/>
        <v>10</v>
      </c>
      <c r="Z1029" t="str">
        <f t="shared" si="33"/>
        <v>Morning (06-11)</v>
      </c>
    </row>
    <row r="1030" spans="1:26" x14ac:dyDescent="0.3">
      <c r="A1030" t="s">
        <v>2447</v>
      </c>
      <c r="B1030" t="s">
        <v>676</v>
      </c>
      <c r="C1030" t="s">
        <v>258</v>
      </c>
      <c r="D1030" t="s">
        <v>100</v>
      </c>
      <c r="E1030" t="s">
        <v>23</v>
      </c>
      <c r="F1030">
        <f>MONTH(Table1[[#This Row],[incident_datetime]])</f>
        <v>3</v>
      </c>
      <c r="G1030">
        <f>YEAR(Table1[[#This Row],[incident_datetime]])</f>
        <v>2020</v>
      </c>
      <c r="H1030" s="1">
        <v>43907.579375000001</v>
      </c>
      <c r="I1030" t="s">
        <v>195</v>
      </c>
      <c r="J1030" t="s">
        <v>2247</v>
      </c>
      <c r="K1030">
        <v>64</v>
      </c>
      <c r="L1030" t="s">
        <v>43</v>
      </c>
      <c r="M1030" t="s">
        <v>35</v>
      </c>
      <c r="N1030" t="s">
        <v>2448</v>
      </c>
      <c r="O1030">
        <v>75</v>
      </c>
      <c r="P1030" t="s">
        <v>59</v>
      </c>
      <c r="Q1030" t="s">
        <v>27</v>
      </c>
      <c r="R1030" t="s">
        <v>52</v>
      </c>
      <c r="S1030" t="s">
        <v>132</v>
      </c>
      <c r="T1030" t="s">
        <v>155</v>
      </c>
      <c r="U1030">
        <v>1</v>
      </c>
      <c r="V1030" s="4">
        <v>47579.71</v>
      </c>
      <c r="W1030" t="s">
        <v>103</v>
      </c>
      <c r="X1030" cm="1">
        <f t="array" ref="X1030">_xlfn.IFS(Table1[[#This Row],[severity]]="Critical", 4, Table1[[#This Row],[severity]]="High", 3, Table1[[#This Row],[severity]]="Medium", 2, TRUE, 1)</f>
        <v>1</v>
      </c>
      <c r="Y1030">
        <f t="shared" si="32"/>
        <v>13</v>
      </c>
      <c r="Z1030" t="str">
        <f t="shared" si="33"/>
        <v>Afternoon (12-17)</v>
      </c>
    </row>
    <row r="1031" spans="1:26" x14ac:dyDescent="0.3">
      <c r="A1031" t="s">
        <v>2449</v>
      </c>
      <c r="B1031" t="s">
        <v>1173</v>
      </c>
      <c r="C1031" t="s">
        <v>258</v>
      </c>
      <c r="D1031" t="s">
        <v>48</v>
      </c>
      <c r="E1031" t="s">
        <v>55</v>
      </c>
      <c r="F1031">
        <f>MONTH(Table1[[#This Row],[incident_datetime]])</f>
        <v>2</v>
      </c>
      <c r="G1031">
        <f>YEAR(Table1[[#This Row],[incident_datetime]])</f>
        <v>2021</v>
      </c>
      <c r="H1031" s="1">
        <v>44249.444444444445</v>
      </c>
      <c r="I1031" t="s">
        <v>910</v>
      </c>
      <c r="J1031" t="s">
        <v>2339</v>
      </c>
      <c r="K1031">
        <v>51</v>
      </c>
      <c r="L1031" t="s">
        <v>43</v>
      </c>
      <c r="M1031" t="s">
        <v>107</v>
      </c>
      <c r="N1031" t="s">
        <v>1779</v>
      </c>
      <c r="O1031">
        <v>39</v>
      </c>
      <c r="P1031" t="s">
        <v>59</v>
      </c>
      <c r="Q1031" t="s">
        <v>27</v>
      </c>
      <c r="R1031" t="s">
        <v>97</v>
      </c>
      <c r="S1031" t="s">
        <v>61</v>
      </c>
      <c r="T1031" t="s">
        <v>155</v>
      </c>
      <c r="U1031">
        <v>5</v>
      </c>
      <c r="V1031">
        <v>0</v>
      </c>
      <c r="W1031" t="s">
        <v>103</v>
      </c>
      <c r="X1031" cm="1">
        <f t="array" ref="X1031">_xlfn.IFS(Table1[[#This Row],[severity]]="Critical", 4, Table1[[#This Row],[severity]]="High", 3, Table1[[#This Row],[severity]]="Medium", 2, TRUE, 1)</f>
        <v>3</v>
      </c>
      <c r="Y1031">
        <f t="shared" si="32"/>
        <v>10</v>
      </c>
      <c r="Z1031" t="str">
        <f t="shared" si="33"/>
        <v>Morning (06-11)</v>
      </c>
    </row>
    <row r="1032" spans="1:26" x14ac:dyDescent="0.3">
      <c r="A1032" t="s">
        <v>2450</v>
      </c>
      <c r="B1032" t="s">
        <v>382</v>
      </c>
      <c r="C1032" t="s">
        <v>468</v>
      </c>
      <c r="D1032" t="s">
        <v>77</v>
      </c>
      <c r="E1032" t="s">
        <v>112</v>
      </c>
      <c r="F1032">
        <f>MONTH(Table1[[#This Row],[incident_datetime]])</f>
        <v>3</v>
      </c>
      <c r="G1032">
        <f>YEAR(Table1[[#This Row],[incident_datetime]])</f>
        <v>2020</v>
      </c>
      <c r="H1032" s="1">
        <v>43907.425358796296</v>
      </c>
      <c r="I1032" t="s">
        <v>224</v>
      </c>
      <c r="J1032" t="s">
        <v>2451</v>
      </c>
      <c r="K1032">
        <v>48</v>
      </c>
      <c r="L1032" t="s">
        <v>43</v>
      </c>
      <c r="M1032" t="s">
        <v>34</v>
      </c>
      <c r="N1032" t="s">
        <v>2034</v>
      </c>
      <c r="O1032">
        <v>27</v>
      </c>
      <c r="P1032" t="s">
        <v>59</v>
      </c>
      <c r="Q1032" t="s">
        <v>45</v>
      </c>
      <c r="R1032" t="s">
        <v>97</v>
      </c>
      <c r="S1032" t="s">
        <v>61</v>
      </c>
      <c r="T1032" t="s">
        <v>29</v>
      </c>
      <c r="U1032">
        <v>5</v>
      </c>
      <c r="V1032" s="4">
        <v>10326.36</v>
      </c>
      <c r="W1032" t="s">
        <v>110</v>
      </c>
      <c r="X1032" cm="1">
        <f t="array" ref="X1032">_xlfn.IFS(Table1[[#This Row],[severity]]="Critical", 4, Table1[[#This Row],[severity]]="High", 3, Table1[[#This Row],[severity]]="Medium", 2, TRUE, 1)</f>
        <v>3</v>
      </c>
      <c r="Y1032">
        <f t="shared" si="32"/>
        <v>10</v>
      </c>
      <c r="Z1032" t="str">
        <f t="shared" si="33"/>
        <v>Morning (06-11)</v>
      </c>
    </row>
    <row r="1033" spans="1:26" x14ac:dyDescent="0.3">
      <c r="A1033" t="s">
        <v>2452</v>
      </c>
      <c r="B1033" t="s">
        <v>422</v>
      </c>
      <c r="C1033" t="s">
        <v>135</v>
      </c>
      <c r="D1033" t="s">
        <v>38</v>
      </c>
      <c r="E1033" t="s">
        <v>66</v>
      </c>
      <c r="F1033">
        <f>MONTH(Table1[[#This Row],[incident_datetime]])</f>
        <v>7</v>
      </c>
      <c r="G1033">
        <f>YEAR(Table1[[#This Row],[incident_datetime]])</f>
        <v>2020</v>
      </c>
      <c r="H1033" s="1">
        <v>44026.341840277775</v>
      </c>
      <c r="I1033" t="s">
        <v>927</v>
      </c>
      <c r="J1033" t="s">
        <v>7102</v>
      </c>
      <c r="K1033">
        <v>52</v>
      </c>
      <c r="L1033" t="s">
        <v>43</v>
      </c>
      <c r="M1033" t="s">
        <v>35</v>
      </c>
      <c r="N1033" t="s">
        <v>2453</v>
      </c>
      <c r="O1033">
        <v>72</v>
      </c>
      <c r="P1033" t="s">
        <v>43</v>
      </c>
      <c r="Q1033" t="s">
        <v>60</v>
      </c>
      <c r="R1033" t="s">
        <v>139</v>
      </c>
      <c r="S1033" t="s">
        <v>61</v>
      </c>
      <c r="T1033" t="s">
        <v>155</v>
      </c>
      <c r="U1033">
        <v>3</v>
      </c>
      <c r="V1033" s="4">
        <v>46326.13</v>
      </c>
      <c r="W1033" t="s">
        <v>110</v>
      </c>
      <c r="X1033" cm="1">
        <f t="array" ref="X1033">_xlfn.IFS(Table1[[#This Row],[severity]]="Critical", 4, Table1[[#This Row],[severity]]="High", 3, Table1[[#This Row],[severity]]="Medium", 2, TRUE, 1)</f>
        <v>2</v>
      </c>
      <c r="Y1033">
        <f t="shared" si="32"/>
        <v>8</v>
      </c>
      <c r="Z1033" t="str">
        <f t="shared" si="33"/>
        <v>Morning (06-11)</v>
      </c>
    </row>
    <row r="1034" spans="1:26" x14ac:dyDescent="0.3">
      <c r="A1034" t="s">
        <v>2454</v>
      </c>
      <c r="B1034" t="s">
        <v>507</v>
      </c>
      <c r="C1034" t="s">
        <v>233</v>
      </c>
      <c r="D1034" t="s">
        <v>92</v>
      </c>
      <c r="E1034" t="s">
        <v>72</v>
      </c>
      <c r="F1034">
        <f>MONTH(Table1[[#This Row],[incident_datetime]])</f>
        <v>9</v>
      </c>
      <c r="G1034">
        <f>YEAR(Table1[[#This Row],[incident_datetime]])</f>
        <v>2022</v>
      </c>
      <c r="H1034" s="1">
        <v>44817.682766203703</v>
      </c>
      <c r="I1034" t="s">
        <v>566</v>
      </c>
      <c r="J1034" t="s">
        <v>1569</v>
      </c>
      <c r="K1034">
        <v>18</v>
      </c>
      <c r="L1034" t="s">
        <v>59</v>
      </c>
      <c r="M1034" t="s">
        <v>85</v>
      </c>
      <c r="N1034" t="s">
        <v>2455</v>
      </c>
      <c r="O1034">
        <v>56</v>
      </c>
      <c r="P1034" t="s">
        <v>59</v>
      </c>
      <c r="Q1034" t="s">
        <v>27</v>
      </c>
      <c r="R1034" t="s">
        <v>97</v>
      </c>
      <c r="S1034" t="s">
        <v>98</v>
      </c>
      <c r="T1034" t="s">
        <v>29</v>
      </c>
      <c r="U1034">
        <v>4</v>
      </c>
      <c r="V1034" s="4">
        <v>43993.8</v>
      </c>
      <c r="W1034" t="s">
        <v>110</v>
      </c>
      <c r="X1034" cm="1">
        <f t="array" ref="X1034">_xlfn.IFS(Table1[[#This Row],[severity]]="Critical", 4, Table1[[#This Row],[severity]]="High", 3, Table1[[#This Row],[severity]]="Medium", 2, TRUE, 1)</f>
        <v>3</v>
      </c>
      <c r="Y1034">
        <f t="shared" si="32"/>
        <v>16</v>
      </c>
      <c r="Z1034" t="str">
        <f t="shared" si="33"/>
        <v>Afternoon (12-17)</v>
      </c>
    </row>
    <row r="1035" spans="1:26" x14ac:dyDescent="0.3">
      <c r="A1035" t="s">
        <v>2456</v>
      </c>
      <c r="B1035" t="s">
        <v>165</v>
      </c>
      <c r="C1035" t="s">
        <v>686</v>
      </c>
      <c r="D1035" t="s">
        <v>22</v>
      </c>
      <c r="E1035" t="s">
        <v>72</v>
      </c>
      <c r="F1035">
        <f ca="1">MONTH(Table1[[#This Row],[incident_datetime]])</f>
        <v>8</v>
      </c>
      <c r="G1035">
        <f ca="1">YEAR(Table1[[#This Row],[incident_datetime]])</f>
        <v>2026</v>
      </c>
      <c r="H1035" s="2">
        <f ca="1">TODAY()</f>
        <v>46250</v>
      </c>
      <c r="I1035" t="s">
        <v>832</v>
      </c>
      <c r="J1035" t="s">
        <v>2457</v>
      </c>
      <c r="K1035">
        <v>23</v>
      </c>
      <c r="L1035" t="s">
        <v>43</v>
      </c>
      <c r="M1035" t="s">
        <v>107</v>
      </c>
      <c r="N1035" t="s">
        <v>2458</v>
      </c>
      <c r="O1035">
        <v>56</v>
      </c>
      <c r="P1035" t="s">
        <v>59</v>
      </c>
      <c r="Q1035" t="s">
        <v>27</v>
      </c>
      <c r="R1035" t="s">
        <v>139</v>
      </c>
      <c r="S1035" t="s">
        <v>61</v>
      </c>
      <c r="T1035" t="s">
        <v>270</v>
      </c>
      <c r="U1035">
        <v>2</v>
      </c>
      <c r="V1035" s="4">
        <v>41952.639999999999</v>
      </c>
      <c r="W1035" t="s">
        <v>110</v>
      </c>
      <c r="X1035" cm="1">
        <f t="array" ref="X1035">_xlfn.IFS(Table1[[#This Row],[severity]]="Critical", 4, Table1[[#This Row],[severity]]="High", 3, Table1[[#This Row],[severity]]="Medium", 2, TRUE, 1)</f>
        <v>2</v>
      </c>
      <c r="Y1035">
        <f t="shared" ca="1" si="32"/>
        <v>0</v>
      </c>
      <c r="Z1035" t="str">
        <f t="shared" ca="1" si="33"/>
        <v>Night (00-05)</v>
      </c>
    </row>
    <row r="1036" spans="1:26" x14ac:dyDescent="0.3">
      <c r="A1036" t="s">
        <v>2459</v>
      </c>
      <c r="B1036" t="s">
        <v>306</v>
      </c>
      <c r="C1036" t="s">
        <v>562</v>
      </c>
      <c r="D1036" t="s">
        <v>88</v>
      </c>
      <c r="E1036" t="s">
        <v>23</v>
      </c>
      <c r="F1036">
        <f>MONTH(Table1[[#This Row],[incident_datetime]])</f>
        <v>2</v>
      </c>
      <c r="G1036">
        <f>YEAR(Table1[[#This Row],[incident_datetime]])</f>
        <v>2019</v>
      </c>
      <c r="H1036" s="1">
        <v>43498.742048611108</v>
      </c>
      <c r="I1036" t="s">
        <v>208</v>
      </c>
      <c r="J1036" t="s">
        <v>2460</v>
      </c>
      <c r="K1036">
        <v>25</v>
      </c>
      <c r="L1036" t="s">
        <v>43</v>
      </c>
      <c r="M1036" t="s">
        <v>107</v>
      </c>
      <c r="N1036" t="s">
        <v>2068</v>
      </c>
      <c r="O1036">
        <v>33</v>
      </c>
      <c r="P1036" t="s">
        <v>43</v>
      </c>
      <c r="Q1036" t="s">
        <v>27</v>
      </c>
      <c r="R1036" t="s">
        <v>97</v>
      </c>
      <c r="S1036" t="s">
        <v>28</v>
      </c>
      <c r="T1036" t="s">
        <v>62</v>
      </c>
      <c r="U1036">
        <v>4</v>
      </c>
      <c r="V1036" s="4">
        <v>34577.599999999999</v>
      </c>
      <c r="W1036" t="s">
        <v>110</v>
      </c>
      <c r="X1036" cm="1">
        <f t="array" ref="X1036">_xlfn.IFS(Table1[[#This Row],[severity]]="Critical", 4, Table1[[#This Row],[severity]]="High", 3, Table1[[#This Row],[severity]]="Medium", 2, TRUE, 1)</f>
        <v>3</v>
      </c>
      <c r="Y1036">
        <f t="shared" si="32"/>
        <v>17</v>
      </c>
      <c r="Z1036" t="str">
        <f t="shared" si="33"/>
        <v>Afternoon (12-17)</v>
      </c>
    </row>
    <row r="1037" spans="1:26" x14ac:dyDescent="0.3">
      <c r="A1037" t="s">
        <v>2461</v>
      </c>
      <c r="B1037" t="s">
        <v>1173</v>
      </c>
      <c r="C1037" t="s">
        <v>180</v>
      </c>
      <c r="D1037" t="s">
        <v>77</v>
      </c>
      <c r="E1037" t="s">
        <v>78</v>
      </c>
      <c r="F1037">
        <f>MONTH(Table1[[#This Row],[incident_datetime]])</f>
        <v>8</v>
      </c>
      <c r="G1037">
        <f>YEAR(Table1[[#This Row],[incident_datetime]])</f>
        <v>2021</v>
      </c>
      <c r="H1037" s="1">
        <v>44439.858622685184</v>
      </c>
      <c r="I1037" t="s">
        <v>318</v>
      </c>
      <c r="J1037" t="s">
        <v>954</v>
      </c>
      <c r="K1037">
        <v>53</v>
      </c>
      <c r="L1037" t="s">
        <v>43</v>
      </c>
      <c r="M1037" t="s">
        <v>35</v>
      </c>
      <c r="N1037" t="s">
        <v>2462</v>
      </c>
      <c r="O1037">
        <v>29</v>
      </c>
      <c r="P1037" t="s">
        <v>43</v>
      </c>
      <c r="Q1037" t="s">
        <v>27</v>
      </c>
      <c r="R1037" t="s">
        <v>97</v>
      </c>
      <c r="S1037" t="s">
        <v>28</v>
      </c>
      <c r="T1037" t="s">
        <v>155</v>
      </c>
      <c r="U1037">
        <v>2</v>
      </c>
      <c r="V1037" s="4">
        <v>15607.93</v>
      </c>
      <c r="W1037" t="s">
        <v>110</v>
      </c>
      <c r="X1037" cm="1">
        <f t="array" ref="X1037">_xlfn.IFS(Table1[[#This Row],[severity]]="Critical", 4, Table1[[#This Row],[severity]]="High", 3, Table1[[#This Row],[severity]]="Medium", 2, TRUE, 1)</f>
        <v>3</v>
      </c>
      <c r="Y1037">
        <f t="shared" si="32"/>
        <v>20</v>
      </c>
      <c r="Z1037" t="str">
        <f t="shared" si="33"/>
        <v>Evening (18-23)</v>
      </c>
    </row>
    <row r="1038" spans="1:26" x14ac:dyDescent="0.3">
      <c r="A1038" t="s">
        <v>2463</v>
      </c>
      <c r="B1038" t="s">
        <v>165</v>
      </c>
      <c r="C1038" t="s">
        <v>468</v>
      </c>
      <c r="D1038" t="s">
        <v>100</v>
      </c>
      <c r="E1038" t="s">
        <v>186</v>
      </c>
      <c r="F1038">
        <f>MONTH(Table1[[#This Row],[incident_datetime]])</f>
        <v>6</v>
      </c>
      <c r="G1038">
        <f>YEAR(Table1[[#This Row],[incident_datetime]])</f>
        <v>2019</v>
      </c>
      <c r="H1038" s="1">
        <v>43631.788298611114</v>
      </c>
      <c r="I1038" t="s">
        <v>1093</v>
      </c>
      <c r="J1038" t="s">
        <v>1880</v>
      </c>
      <c r="K1038">
        <v>68</v>
      </c>
      <c r="L1038" t="s">
        <v>43</v>
      </c>
      <c r="M1038" t="s">
        <v>35</v>
      </c>
      <c r="N1038" t="s">
        <v>291</v>
      </c>
      <c r="O1038">
        <v>29</v>
      </c>
      <c r="P1038" t="s">
        <v>59</v>
      </c>
      <c r="Q1038" t="s">
        <v>70</v>
      </c>
      <c r="R1038" t="s">
        <v>139</v>
      </c>
      <c r="S1038" t="s">
        <v>98</v>
      </c>
      <c r="T1038" t="s">
        <v>155</v>
      </c>
      <c r="U1038">
        <v>1</v>
      </c>
      <c r="V1038" s="4">
        <v>12420.91</v>
      </c>
      <c r="W1038" t="s">
        <v>110</v>
      </c>
      <c r="X1038" cm="1">
        <f t="array" ref="X1038">_xlfn.IFS(Table1[[#This Row],[severity]]="Critical", 4, Table1[[#This Row],[severity]]="High", 3, Table1[[#This Row],[severity]]="Medium", 2, TRUE, 1)</f>
        <v>2</v>
      </c>
      <c r="Y1038">
        <f t="shared" si="32"/>
        <v>18</v>
      </c>
      <c r="Z1038" t="str">
        <f t="shared" si="33"/>
        <v>Evening (18-23)</v>
      </c>
    </row>
    <row r="1039" spans="1:26" x14ac:dyDescent="0.3">
      <c r="A1039" t="s">
        <v>2464</v>
      </c>
      <c r="B1039" t="s">
        <v>422</v>
      </c>
      <c r="C1039" t="s">
        <v>686</v>
      </c>
      <c r="D1039" t="s">
        <v>92</v>
      </c>
      <c r="E1039" t="s">
        <v>66</v>
      </c>
      <c r="F1039">
        <f>MONTH(Table1[[#This Row],[incident_datetime]])</f>
        <v>11</v>
      </c>
      <c r="G1039">
        <f>YEAR(Table1[[#This Row],[incident_datetime]])</f>
        <v>2022</v>
      </c>
      <c r="H1039" s="1">
        <v>44875.300057870372</v>
      </c>
      <c r="I1039" t="s">
        <v>157</v>
      </c>
      <c r="J1039" t="s">
        <v>2465</v>
      </c>
      <c r="K1039">
        <v>51</v>
      </c>
      <c r="L1039" t="s">
        <v>43</v>
      </c>
      <c r="M1039" t="s">
        <v>35</v>
      </c>
      <c r="O1039">
        <v>56</v>
      </c>
      <c r="P1039" t="s">
        <v>59</v>
      </c>
      <c r="Q1039" t="s">
        <v>27</v>
      </c>
      <c r="R1039" t="s">
        <v>139</v>
      </c>
      <c r="S1039" t="s">
        <v>98</v>
      </c>
      <c r="T1039" t="s">
        <v>62</v>
      </c>
      <c r="U1039">
        <v>3</v>
      </c>
      <c r="V1039" s="4">
        <v>24938.43</v>
      </c>
      <c r="W1039" t="s">
        <v>103</v>
      </c>
      <c r="X1039" cm="1">
        <f t="array" ref="X1039">_xlfn.IFS(Table1[[#This Row],[severity]]="Critical", 4, Table1[[#This Row],[severity]]="High", 3, Table1[[#This Row],[severity]]="Medium", 2, TRUE, 1)</f>
        <v>2</v>
      </c>
      <c r="Y1039">
        <f t="shared" si="32"/>
        <v>7</v>
      </c>
      <c r="Z1039" t="str">
        <f t="shared" si="33"/>
        <v>Morning (06-11)</v>
      </c>
    </row>
    <row r="1040" spans="1:26" x14ac:dyDescent="0.3">
      <c r="A1040" t="s">
        <v>2466</v>
      </c>
      <c r="B1040" t="s">
        <v>391</v>
      </c>
      <c r="C1040" t="s">
        <v>258</v>
      </c>
      <c r="D1040" t="s">
        <v>77</v>
      </c>
      <c r="E1040" t="s">
        <v>186</v>
      </c>
      <c r="F1040">
        <f>MONTH(Table1[[#This Row],[incident_datetime]])</f>
        <v>5</v>
      </c>
      <c r="G1040">
        <f>YEAR(Table1[[#This Row],[incident_datetime]])</f>
        <v>2020</v>
      </c>
      <c r="H1040" s="1">
        <v>43966.575416666667</v>
      </c>
      <c r="I1040" t="s">
        <v>910</v>
      </c>
      <c r="J1040" t="s">
        <v>95</v>
      </c>
      <c r="K1040">
        <v>36</v>
      </c>
      <c r="L1040" t="s">
        <v>43</v>
      </c>
      <c r="M1040" t="s">
        <v>85</v>
      </c>
      <c r="N1040" t="s">
        <v>1103</v>
      </c>
      <c r="O1040">
        <v>87</v>
      </c>
      <c r="P1040" t="s">
        <v>59</v>
      </c>
      <c r="Q1040" t="s">
        <v>27</v>
      </c>
      <c r="R1040" t="s">
        <v>109</v>
      </c>
      <c r="S1040" t="s">
        <v>28</v>
      </c>
      <c r="T1040" t="s">
        <v>155</v>
      </c>
      <c r="U1040">
        <v>4</v>
      </c>
      <c r="V1040" s="4">
        <v>40111.89</v>
      </c>
      <c r="W1040" t="s">
        <v>103</v>
      </c>
      <c r="X1040" cm="1">
        <f t="array" ref="X1040">_xlfn.IFS(Table1[[#This Row],[severity]]="Critical", 4, Table1[[#This Row],[severity]]="High", 3, Table1[[#This Row],[severity]]="Medium", 2, TRUE, 1)</f>
        <v>4</v>
      </c>
      <c r="Y1040">
        <f t="shared" si="32"/>
        <v>13</v>
      </c>
      <c r="Z1040" t="str">
        <f t="shared" si="33"/>
        <v>Afternoon (12-17)</v>
      </c>
    </row>
    <row r="1041" spans="1:26" x14ac:dyDescent="0.3">
      <c r="A1041" t="s">
        <v>2467</v>
      </c>
      <c r="B1041" t="s">
        <v>64</v>
      </c>
      <c r="C1041" t="s">
        <v>342</v>
      </c>
      <c r="D1041" t="s">
        <v>77</v>
      </c>
      <c r="E1041" t="s">
        <v>39</v>
      </c>
      <c r="F1041">
        <f>MONTH(Table1[[#This Row],[incident_datetime]])</f>
        <v>10</v>
      </c>
      <c r="G1041">
        <f>YEAR(Table1[[#This Row],[incident_datetime]])</f>
        <v>2019</v>
      </c>
      <c r="H1041" s="1">
        <v>43753.908784722225</v>
      </c>
      <c r="I1041" t="s">
        <v>586</v>
      </c>
      <c r="J1041" t="s">
        <v>1131</v>
      </c>
      <c r="K1041">
        <v>39</v>
      </c>
      <c r="L1041" t="s">
        <v>34</v>
      </c>
      <c r="M1041" t="s">
        <v>34</v>
      </c>
      <c r="N1041" t="s">
        <v>1744</v>
      </c>
      <c r="O1041">
        <v>50</v>
      </c>
      <c r="P1041" t="s">
        <v>59</v>
      </c>
      <c r="Q1041" t="s">
        <v>45</v>
      </c>
      <c r="R1041" t="s">
        <v>52</v>
      </c>
      <c r="S1041" t="s">
        <v>98</v>
      </c>
      <c r="T1041" t="s">
        <v>155</v>
      </c>
      <c r="U1041">
        <v>5</v>
      </c>
      <c r="V1041" s="4">
        <v>24034.95</v>
      </c>
      <c r="W1041" t="s">
        <v>110</v>
      </c>
      <c r="X1041" cm="1">
        <f t="array" ref="X1041">_xlfn.IFS(Table1[[#This Row],[severity]]="Critical", 4, Table1[[#This Row],[severity]]="High", 3, Table1[[#This Row],[severity]]="Medium", 2, TRUE, 1)</f>
        <v>1</v>
      </c>
      <c r="Y1041">
        <f t="shared" si="32"/>
        <v>21</v>
      </c>
      <c r="Z1041" t="str">
        <f t="shared" si="33"/>
        <v>Evening (18-23)</v>
      </c>
    </row>
    <row r="1042" spans="1:26" x14ac:dyDescent="0.3">
      <c r="A1042" t="s">
        <v>2468</v>
      </c>
      <c r="B1042" t="s">
        <v>165</v>
      </c>
      <c r="C1042" t="s">
        <v>686</v>
      </c>
      <c r="D1042" t="s">
        <v>38</v>
      </c>
      <c r="E1042" t="s">
        <v>66</v>
      </c>
      <c r="F1042">
        <f>MONTH(Table1[[#This Row],[incident_datetime]])</f>
        <v>9</v>
      </c>
      <c r="G1042">
        <f>YEAR(Table1[[#This Row],[incident_datetime]])</f>
        <v>2021</v>
      </c>
      <c r="H1042" s="1">
        <v>44451.273287037038</v>
      </c>
      <c r="I1042" t="s">
        <v>208</v>
      </c>
      <c r="J1042" t="s">
        <v>887</v>
      </c>
      <c r="K1042">
        <v>66</v>
      </c>
      <c r="L1042" t="s">
        <v>59</v>
      </c>
      <c r="M1042" t="s">
        <v>35</v>
      </c>
      <c r="N1042" t="s">
        <v>2469</v>
      </c>
      <c r="O1042">
        <v>28</v>
      </c>
      <c r="P1042" t="s">
        <v>59</v>
      </c>
      <c r="Q1042" t="s">
        <v>70</v>
      </c>
      <c r="R1042" t="s">
        <v>109</v>
      </c>
      <c r="S1042" t="s">
        <v>28</v>
      </c>
      <c r="T1042" t="s">
        <v>270</v>
      </c>
      <c r="U1042">
        <v>2</v>
      </c>
      <c r="V1042" s="4">
        <v>11625.08</v>
      </c>
      <c r="W1042" t="s">
        <v>110</v>
      </c>
      <c r="X1042" cm="1">
        <f t="array" ref="X1042">_xlfn.IFS(Table1[[#This Row],[severity]]="Critical", 4, Table1[[#This Row],[severity]]="High", 3, Table1[[#This Row],[severity]]="Medium", 2, TRUE, 1)</f>
        <v>4</v>
      </c>
      <c r="Y1042">
        <f t="shared" si="32"/>
        <v>6</v>
      </c>
      <c r="Z1042" t="str">
        <f t="shared" si="33"/>
        <v>Morning (06-11)</v>
      </c>
    </row>
    <row r="1043" spans="1:26" x14ac:dyDescent="0.3">
      <c r="A1043" t="s">
        <v>2470</v>
      </c>
      <c r="B1043" t="s">
        <v>507</v>
      </c>
      <c r="C1043" t="s">
        <v>180</v>
      </c>
      <c r="D1043" t="s">
        <v>100</v>
      </c>
      <c r="E1043" t="s">
        <v>93</v>
      </c>
      <c r="F1043">
        <f>MONTH(Table1[[#This Row],[incident_datetime]])</f>
        <v>3</v>
      </c>
      <c r="G1043">
        <f>YEAR(Table1[[#This Row],[incident_datetime]])</f>
        <v>2023</v>
      </c>
      <c r="H1043" s="1">
        <v>45000.732939814814</v>
      </c>
      <c r="I1043" t="s">
        <v>433</v>
      </c>
      <c r="J1043" t="s">
        <v>2471</v>
      </c>
      <c r="K1043">
        <v>22</v>
      </c>
      <c r="L1043" t="s">
        <v>59</v>
      </c>
      <c r="M1043" t="s">
        <v>35</v>
      </c>
      <c r="N1043" t="s">
        <v>668</v>
      </c>
      <c r="O1043">
        <v>53</v>
      </c>
      <c r="P1043" t="s">
        <v>59</v>
      </c>
      <c r="Q1043" t="s">
        <v>70</v>
      </c>
      <c r="R1043" t="s">
        <v>52</v>
      </c>
      <c r="S1043" t="s">
        <v>61</v>
      </c>
      <c r="T1043" t="s">
        <v>155</v>
      </c>
      <c r="U1043">
        <v>4</v>
      </c>
      <c r="V1043" s="4">
        <v>487.63</v>
      </c>
      <c r="W1043" t="s">
        <v>110</v>
      </c>
      <c r="X1043" cm="1">
        <f t="array" ref="X1043">_xlfn.IFS(Table1[[#This Row],[severity]]="Critical", 4, Table1[[#This Row],[severity]]="High", 3, Table1[[#This Row],[severity]]="Medium", 2, TRUE, 1)</f>
        <v>1</v>
      </c>
      <c r="Y1043">
        <f t="shared" si="32"/>
        <v>17</v>
      </c>
      <c r="Z1043" t="str">
        <f t="shared" si="33"/>
        <v>Afternoon (12-17)</v>
      </c>
    </row>
    <row r="1044" spans="1:26" x14ac:dyDescent="0.3">
      <c r="A1044" t="s">
        <v>2472</v>
      </c>
      <c r="B1044" t="s">
        <v>242</v>
      </c>
      <c r="C1044" t="s">
        <v>342</v>
      </c>
      <c r="D1044" t="s">
        <v>88</v>
      </c>
      <c r="E1044" t="s">
        <v>55</v>
      </c>
      <c r="F1044">
        <f>MONTH(Table1[[#This Row],[incident_datetime]])</f>
        <v>6</v>
      </c>
      <c r="G1044">
        <f>YEAR(Table1[[#This Row],[incident_datetime]])</f>
        <v>2024</v>
      </c>
      <c r="H1044" s="1">
        <v>45451.032812500001</v>
      </c>
      <c r="I1044" t="s">
        <v>404</v>
      </c>
      <c r="J1044" t="s">
        <v>1367</v>
      </c>
      <c r="K1044">
        <v>20</v>
      </c>
      <c r="L1044" t="s">
        <v>43</v>
      </c>
      <c r="M1044" t="s">
        <v>35</v>
      </c>
      <c r="N1044" t="s">
        <v>2473</v>
      </c>
      <c r="O1044">
        <v>15</v>
      </c>
      <c r="P1044" t="s">
        <v>59</v>
      </c>
      <c r="Q1044" t="s">
        <v>45</v>
      </c>
      <c r="R1044" t="s">
        <v>109</v>
      </c>
      <c r="S1044" t="s">
        <v>132</v>
      </c>
      <c r="T1044" t="s">
        <v>62</v>
      </c>
      <c r="U1044">
        <v>5</v>
      </c>
      <c r="V1044" s="4">
        <v>36717.86</v>
      </c>
      <c r="W1044" t="s">
        <v>110</v>
      </c>
      <c r="X1044" cm="1">
        <f t="array" ref="X1044">_xlfn.IFS(Table1[[#This Row],[severity]]="Critical", 4, Table1[[#This Row],[severity]]="High", 3, Table1[[#This Row],[severity]]="Medium", 2, TRUE, 1)</f>
        <v>4</v>
      </c>
      <c r="Y1044">
        <f t="shared" si="32"/>
        <v>0</v>
      </c>
      <c r="Z1044" t="str">
        <f t="shared" si="33"/>
        <v>Night (00-05)</v>
      </c>
    </row>
    <row r="1045" spans="1:26" x14ac:dyDescent="0.3">
      <c r="A1045" t="s">
        <v>2474</v>
      </c>
      <c r="B1045" t="s">
        <v>507</v>
      </c>
      <c r="C1045" t="s">
        <v>468</v>
      </c>
      <c r="D1045" t="s">
        <v>38</v>
      </c>
      <c r="E1045" t="s">
        <v>39</v>
      </c>
      <c r="F1045">
        <f ca="1">MONTH(Table1[[#This Row],[incident_datetime]])</f>
        <v>8</v>
      </c>
      <c r="G1045">
        <f ca="1">YEAR(Table1[[#This Row],[incident_datetime]])</f>
        <v>2026</v>
      </c>
      <c r="H1045" s="2">
        <f ca="1">TODAY()</f>
        <v>46250</v>
      </c>
      <c r="I1045" t="s">
        <v>535</v>
      </c>
      <c r="J1045" t="s">
        <v>1995</v>
      </c>
      <c r="K1045">
        <v>59</v>
      </c>
      <c r="L1045" t="s">
        <v>43</v>
      </c>
      <c r="M1045" t="s">
        <v>107</v>
      </c>
      <c r="N1045" t="s">
        <v>2475</v>
      </c>
      <c r="O1045">
        <v>20</v>
      </c>
      <c r="P1045" t="s">
        <v>43</v>
      </c>
      <c r="Q1045" t="s">
        <v>60</v>
      </c>
      <c r="R1045" t="s">
        <v>139</v>
      </c>
      <c r="S1045" t="s">
        <v>61</v>
      </c>
      <c r="T1045" t="s">
        <v>29</v>
      </c>
      <c r="U1045">
        <v>2</v>
      </c>
      <c r="V1045" s="4">
        <v>48379.08</v>
      </c>
      <c r="W1045" t="s">
        <v>110</v>
      </c>
      <c r="X1045" cm="1">
        <f t="array" ref="X1045">_xlfn.IFS(Table1[[#This Row],[severity]]="Critical", 4, Table1[[#This Row],[severity]]="High", 3, Table1[[#This Row],[severity]]="Medium", 2, TRUE, 1)</f>
        <v>2</v>
      </c>
      <c r="Y1045">
        <f t="shared" ca="1" si="32"/>
        <v>0</v>
      </c>
      <c r="Z1045" t="str">
        <f t="shared" ca="1" si="33"/>
        <v>Night (00-05)</v>
      </c>
    </row>
    <row r="1046" spans="1:26" x14ac:dyDescent="0.3">
      <c r="A1046" t="s">
        <v>2476</v>
      </c>
      <c r="B1046" t="s">
        <v>685</v>
      </c>
      <c r="C1046" t="s">
        <v>342</v>
      </c>
      <c r="D1046" t="s">
        <v>77</v>
      </c>
      <c r="E1046" t="s">
        <v>66</v>
      </c>
      <c r="F1046">
        <f>MONTH(Table1[[#This Row],[incident_datetime]])</f>
        <v>1</v>
      </c>
      <c r="G1046">
        <f>YEAR(Table1[[#This Row],[incident_datetime]])</f>
        <v>2018</v>
      </c>
      <c r="H1046" s="1">
        <v>43103.183796296296</v>
      </c>
      <c r="I1046" t="s">
        <v>318</v>
      </c>
      <c r="J1046" t="s">
        <v>1939</v>
      </c>
      <c r="K1046">
        <v>22</v>
      </c>
      <c r="L1046" t="s">
        <v>59</v>
      </c>
      <c r="M1046" t="s">
        <v>35</v>
      </c>
      <c r="N1046" t="s">
        <v>2477</v>
      </c>
      <c r="O1046">
        <v>56</v>
      </c>
      <c r="P1046" t="s">
        <v>59</v>
      </c>
      <c r="Q1046" t="s">
        <v>27</v>
      </c>
      <c r="R1046" t="s">
        <v>109</v>
      </c>
      <c r="S1046" t="s">
        <v>53</v>
      </c>
      <c r="T1046" t="s">
        <v>155</v>
      </c>
      <c r="U1046">
        <v>1</v>
      </c>
      <c r="V1046">
        <v>0</v>
      </c>
      <c r="W1046" t="s">
        <v>103</v>
      </c>
      <c r="X1046" cm="1">
        <f t="array" ref="X1046">_xlfn.IFS(Table1[[#This Row],[severity]]="Critical", 4, Table1[[#This Row],[severity]]="High", 3, Table1[[#This Row],[severity]]="Medium", 2, TRUE, 1)</f>
        <v>4</v>
      </c>
      <c r="Y1046">
        <f t="shared" si="32"/>
        <v>4</v>
      </c>
      <c r="Z1046" t="str">
        <f t="shared" si="33"/>
        <v>Night (00-05)</v>
      </c>
    </row>
    <row r="1047" spans="1:26" x14ac:dyDescent="0.3">
      <c r="A1047" t="s">
        <v>2478</v>
      </c>
      <c r="B1047" t="s">
        <v>141</v>
      </c>
      <c r="C1047" t="s">
        <v>220</v>
      </c>
      <c r="D1047" t="s">
        <v>38</v>
      </c>
      <c r="E1047" t="s">
        <v>39</v>
      </c>
      <c r="F1047">
        <f>MONTH(Table1[[#This Row],[incident_datetime]])</f>
        <v>8</v>
      </c>
      <c r="G1047">
        <f>YEAR(Table1[[#This Row],[incident_datetime]])</f>
        <v>2021</v>
      </c>
      <c r="H1047" s="1">
        <v>44437.221562500003</v>
      </c>
      <c r="I1047" t="s">
        <v>24</v>
      </c>
      <c r="J1047" t="s">
        <v>273</v>
      </c>
      <c r="K1047">
        <v>16</v>
      </c>
      <c r="L1047" t="s">
        <v>59</v>
      </c>
      <c r="M1047" t="s">
        <v>35</v>
      </c>
      <c r="N1047" t="s">
        <v>2380</v>
      </c>
      <c r="O1047">
        <v>35</v>
      </c>
      <c r="P1047" t="s">
        <v>43</v>
      </c>
      <c r="Q1047" t="s">
        <v>27</v>
      </c>
      <c r="R1047" t="s">
        <v>109</v>
      </c>
      <c r="S1047" t="s">
        <v>61</v>
      </c>
      <c r="T1047" t="s">
        <v>29</v>
      </c>
      <c r="U1047">
        <v>0</v>
      </c>
      <c r="V1047" s="4">
        <v>37931.72</v>
      </c>
      <c r="W1047" t="s">
        <v>110</v>
      </c>
      <c r="X1047" cm="1">
        <f t="array" ref="X1047">_xlfn.IFS(Table1[[#This Row],[severity]]="Critical", 4, Table1[[#This Row],[severity]]="High", 3, Table1[[#This Row],[severity]]="Medium", 2, TRUE, 1)</f>
        <v>4</v>
      </c>
      <c r="Y1047">
        <f t="shared" si="32"/>
        <v>5</v>
      </c>
      <c r="Z1047" t="str">
        <f t="shared" si="33"/>
        <v>Night (00-05)</v>
      </c>
    </row>
    <row r="1048" spans="1:26" x14ac:dyDescent="0.3">
      <c r="A1048" t="s">
        <v>2479</v>
      </c>
      <c r="B1048" t="s">
        <v>685</v>
      </c>
      <c r="C1048" t="s">
        <v>220</v>
      </c>
      <c r="D1048" t="s">
        <v>77</v>
      </c>
      <c r="E1048" t="s">
        <v>186</v>
      </c>
      <c r="F1048">
        <f>MONTH(Table1[[#This Row],[incident_datetime]])</f>
        <v>5</v>
      </c>
      <c r="G1048">
        <f>YEAR(Table1[[#This Row],[incident_datetime]])</f>
        <v>2021</v>
      </c>
      <c r="H1048" s="1">
        <v>44337.685127314813</v>
      </c>
      <c r="I1048" t="s">
        <v>800</v>
      </c>
      <c r="J1048" t="s">
        <v>1562</v>
      </c>
      <c r="K1048">
        <v>52</v>
      </c>
      <c r="L1048" t="s">
        <v>43</v>
      </c>
      <c r="M1048" t="s">
        <v>41</v>
      </c>
      <c r="N1048" t="s">
        <v>814</v>
      </c>
      <c r="O1048">
        <v>49</v>
      </c>
      <c r="P1048" t="s">
        <v>59</v>
      </c>
      <c r="Q1048" t="s">
        <v>70</v>
      </c>
      <c r="R1048" t="s">
        <v>109</v>
      </c>
      <c r="S1048" t="s">
        <v>61</v>
      </c>
      <c r="T1048" t="s">
        <v>155</v>
      </c>
      <c r="U1048">
        <v>5</v>
      </c>
      <c r="V1048" s="4">
        <v>41022.129999999997</v>
      </c>
      <c r="W1048" t="s">
        <v>110</v>
      </c>
      <c r="X1048" cm="1">
        <f t="array" ref="X1048">_xlfn.IFS(Table1[[#This Row],[severity]]="Critical", 4, Table1[[#This Row],[severity]]="High", 3, Table1[[#This Row],[severity]]="Medium", 2, TRUE, 1)</f>
        <v>4</v>
      </c>
      <c r="Y1048">
        <f t="shared" si="32"/>
        <v>16</v>
      </c>
      <c r="Z1048" t="str">
        <f t="shared" si="33"/>
        <v>Afternoon (12-17)</v>
      </c>
    </row>
    <row r="1049" spans="1:26" x14ac:dyDescent="0.3">
      <c r="A1049" t="s">
        <v>2480</v>
      </c>
      <c r="B1049" t="s">
        <v>1173</v>
      </c>
      <c r="C1049" t="s">
        <v>258</v>
      </c>
      <c r="D1049" t="s">
        <v>77</v>
      </c>
      <c r="E1049" t="s">
        <v>39</v>
      </c>
      <c r="F1049">
        <f ca="1">MONTH(Table1[[#This Row],[incident_datetime]])</f>
        <v>8</v>
      </c>
      <c r="G1049">
        <f ca="1">YEAR(Table1[[#This Row],[incident_datetime]])</f>
        <v>2026</v>
      </c>
      <c r="H1049" s="2">
        <f ca="1">TODAY()</f>
        <v>46250</v>
      </c>
      <c r="I1049" t="s">
        <v>302</v>
      </c>
      <c r="J1049" t="s">
        <v>2199</v>
      </c>
      <c r="K1049">
        <v>47</v>
      </c>
      <c r="L1049" t="s">
        <v>43</v>
      </c>
      <c r="M1049" t="s">
        <v>107</v>
      </c>
      <c r="N1049" t="s">
        <v>1713</v>
      </c>
      <c r="O1049">
        <v>83</v>
      </c>
      <c r="P1049" t="s">
        <v>59</v>
      </c>
      <c r="Q1049" t="s">
        <v>70</v>
      </c>
      <c r="R1049" t="s">
        <v>109</v>
      </c>
      <c r="S1049" t="s">
        <v>28</v>
      </c>
      <c r="T1049" t="s">
        <v>29</v>
      </c>
      <c r="U1049">
        <v>5</v>
      </c>
      <c r="V1049" s="4">
        <v>3641.15</v>
      </c>
      <c r="W1049" t="s">
        <v>110</v>
      </c>
      <c r="X1049" cm="1">
        <f t="array" ref="X1049">_xlfn.IFS(Table1[[#This Row],[severity]]="Critical", 4, Table1[[#This Row],[severity]]="High", 3, Table1[[#This Row],[severity]]="Medium", 2, TRUE, 1)</f>
        <v>4</v>
      </c>
      <c r="Y1049">
        <f t="shared" ca="1" si="32"/>
        <v>0</v>
      </c>
      <c r="Z1049" t="str">
        <f t="shared" ca="1" si="33"/>
        <v>Night (00-05)</v>
      </c>
    </row>
    <row r="1050" spans="1:26" x14ac:dyDescent="0.3">
      <c r="A1050" t="s">
        <v>2481</v>
      </c>
      <c r="B1050" t="s">
        <v>808</v>
      </c>
      <c r="C1050" t="s">
        <v>180</v>
      </c>
      <c r="D1050" t="s">
        <v>48</v>
      </c>
      <c r="E1050" t="s">
        <v>31</v>
      </c>
      <c r="F1050">
        <f>MONTH(Table1[[#This Row],[incident_datetime]])</f>
        <v>4</v>
      </c>
      <c r="G1050">
        <f>YEAR(Table1[[#This Row],[incident_datetime]])</f>
        <v>2018</v>
      </c>
      <c r="H1050" s="1">
        <v>43198.492731481485</v>
      </c>
      <c r="I1050" t="s">
        <v>362</v>
      </c>
      <c r="J1050" t="s">
        <v>2482</v>
      </c>
      <c r="K1050">
        <v>60</v>
      </c>
      <c r="L1050" t="s">
        <v>43</v>
      </c>
      <c r="M1050" t="s">
        <v>41</v>
      </c>
      <c r="N1050" t="s">
        <v>1288</v>
      </c>
      <c r="O1050">
        <v>64</v>
      </c>
      <c r="P1050" t="s">
        <v>59</v>
      </c>
      <c r="Q1050" t="s">
        <v>27</v>
      </c>
      <c r="R1050" t="s">
        <v>97</v>
      </c>
      <c r="S1050" t="s">
        <v>98</v>
      </c>
      <c r="T1050" t="s">
        <v>62</v>
      </c>
      <c r="U1050">
        <v>2</v>
      </c>
      <c r="V1050" s="4">
        <v>20790.05</v>
      </c>
      <c r="W1050" t="s">
        <v>110</v>
      </c>
      <c r="X1050" cm="1">
        <f t="array" ref="X1050">_xlfn.IFS(Table1[[#This Row],[severity]]="Critical", 4, Table1[[#This Row],[severity]]="High", 3, Table1[[#This Row],[severity]]="Medium", 2, TRUE, 1)</f>
        <v>3</v>
      </c>
      <c r="Y1050">
        <f t="shared" si="32"/>
        <v>11</v>
      </c>
      <c r="Z1050" t="str">
        <f t="shared" si="33"/>
        <v>Morning (06-11)</v>
      </c>
    </row>
    <row r="1051" spans="1:26" x14ac:dyDescent="0.3">
      <c r="A1051" t="s">
        <v>2483</v>
      </c>
      <c r="B1051" t="s">
        <v>306</v>
      </c>
      <c r="C1051" t="s">
        <v>135</v>
      </c>
      <c r="D1051" t="s">
        <v>65</v>
      </c>
      <c r="E1051" t="s">
        <v>93</v>
      </c>
      <c r="F1051">
        <f>MONTH(Table1[[#This Row],[incident_datetime]])</f>
        <v>9</v>
      </c>
      <c r="G1051">
        <f>YEAR(Table1[[#This Row],[incident_datetime]])</f>
        <v>2024</v>
      </c>
      <c r="H1051" s="1">
        <v>45550.75340277778</v>
      </c>
      <c r="I1051" t="s">
        <v>664</v>
      </c>
      <c r="J1051" t="s">
        <v>1466</v>
      </c>
      <c r="K1051">
        <v>38</v>
      </c>
      <c r="L1051" t="s">
        <v>43</v>
      </c>
      <c r="M1051" t="s">
        <v>107</v>
      </c>
      <c r="N1051" t="s">
        <v>2484</v>
      </c>
      <c r="O1051">
        <v>76</v>
      </c>
      <c r="P1051" t="s">
        <v>59</v>
      </c>
      <c r="Q1051" t="s">
        <v>70</v>
      </c>
      <c r="R1051" t="s">
        <v>139</v>
      </c>
      <c r="S1051" t="s">
        <v>28</v>
      </c>
      <c r="T1051" t="s">
        <v>270</v>
      </c>
      <c r="U1051">
        <v>4</v>
      </c>
      <c r="V1051" s="4">
        <v>15827.96</v>
      </c>
      <c r="W1051" t="s">
        <v>110</v>
      </c>
      <c r="X1051" cm="1">
        <f t="array" ref="X1051">_xlfn.IFS(Table1[[#This Row],[severity]]="Critical", 4, Table1[[#This Row],[severity]]="High", 3, Table1[[#This Row],[severity]]="Medium", 2, TRUE, 1)</f>
        <v>2</v>
      </c>
      <c r="Y1051">
        <f t="shared" si="32"/>
        <v>18</v>
      </c>
      <c r="Z1051" t="str">
        <f t="shared" si="33"/>
        <v>Evening (18-23)</v>
      </c>
    </row>
    <row r="1052" spans="1:26" x14ac:dyDescent="0.3">
      <c r="A1052" t="s">
        <v>2485</v>
      </c>
      <c r="B1052" t="s">
        <v>165</v>
      </c>
      <c r="C1052" t="s">
        <v>135</v>
      </c>
      <c r="D1052" t="s">
        <v>48</v>
      </c>
      <c r="E1052" t="s">
        <v>93</v>
      </c>
      <c r="F1052">
        <f ca="1">MONTH(Table1[[#This Row],[incident_datetime]])</f>
        <v>8</v>
      </c>
      <c r="G1052">
        <f ca="1">YEAR(Table1[[#This Row],[incident_datetime]])</f>
        <v>2026</v>
      </c>
      <c r="H1052" s="2">
        <f ca="1">TODAY()</f>
        <v>46250</v>
      </c>
      <c r="I1052" t="s">
        <v>852</v>
      </c>
      <c r="J1052" t="s">
        <v>731</v>
      </c>
      <c r="K1052">
        <v>20</v>
      </c>
      <c r="L1052" t="s">
        <v>59</v>
      </c>
      <c r="M1052" t="s">
        <v>35</v>
      </c>
      <c r="N1052" t="s">
        <v>2486</v>
      </c>
      <c r="O1052">
        <v>44</v>
      </c>
      <c r="P1052" t="s">
        <v>43</v>
      </c>
      <c r="Q1052" t="s">
        <v>27</v>
      </c>
      <c r="R1052" t="s">
        <v>139</v>
      </c>
      <c r="S1052" t="s">
        <v>98</v>
      </c>
      <c r="T1052" t="s">
        <v>155</v>
      </c>
      <c r="U1052">
        <v>2</v>
      </c>
      <c r="V1052" s="4">
        <v>8177.9</v>
      </c>
      <c r="W1052" t="s">
        <v>103</v>
      </c>
      <c r="X1052" cm="1">
        <f t="array" ref="X1052">_xlfn.IFS(Table1[[#This Row],[severity]]="Critical", 4, Table1[[#This Row],[severity]]="High", 3, Table1[[#This Row],[severity]]="Medium", 2, TRUE, 1)</f>
        <v>2</v>
      </c>
      <c r="Y1052">
        <f t="shared" ca="1" si="32"/>
        <v>0</v>
      </c>
      <c r="Z1052" t="str">
        <f t="shared" ca="1" si="33"/>
        <v>Night (00-05)</v>
      </c>
    </row>
    <row r="1053" spans="1:26" x14ac:dyDescent="0.3">
      <c r="A1053" t="s">
        <v>2487</v>
      </c>
      <c r="B1053" t="s">
        <v>242</v>
      </c>
      <c r="C1053" t="s">
        <v>180</v>
      </c>
      <c r="D1053" t="s">
        <v>65</v>
      </c>
      <c r="E1053" t="s">
        <v>93</v>
      </c>
      <c r="F1053">
        <f>MONTH(Table1[[#This Row],[incident_datetime]])</f>
        <v>9</v>
      </c>
      <c r="G1053">
        <f>YEAR(Table1[[#This Row],[incident_datetime]])</f>
        <v>2019</v>
      </c>
      <c r="H1053" s="1">
        <v>43736.297337962962</v>
      </c>
      <c r="I1053" t="s">
        <v>32</v>
      </c>
      <c r="J1053" t="s">
        <v>563</v>
      </c>
      <c r="K1053">
        <v>25</v>
      </c>
      <c r="L1053" t="s">
        <v>43</v>
      </c>
      <c r="M1053" t="s">
        <v>35</v>
      </c>
      <c r="N1053" t="s">
        <v>2488</v>
      </c>
      <c r="O1053">
        <v>87</v>
      </c>
      <c r="P1053" t="s">
        <v>59</v>
      </c>
      <c r="Q1053" t="s">
        <v>70</v>
      </c>
      <c r="R1053" t="s">
        <v>52</v>
      </c>
      <c r="S1053" t="s">
        <v>98</v>
      </c>
      <c r="T1053" t="s">
        <v>270</v>
      </c>
      <c r="U1053">
        <v>0</v>
      </c>
      <c r="V1053" s="4">
        <v>16173.4</v>
      </c>
      <c r="W1053" t="s">
        <v>110</v>
      </c>
      <c r="X1053" cm="1">
        <f t="array" ref="X1053">_xlfn.IFS(Table1[[#This Row],[severity]]="Critical", 4, Table1[[#This Row],[severity]]="High", 3, Table1[[#This Row],[severity]]="Medium", 2, TRUE, 1)</f>
        <v>1</v>
      </c>
      <c r="Y1053">
        <f t="shared" si="32"/>
        <v>7</v>
      </c>
      <c r="Z1053" t="str">
        <f t="shared" si="33"/>
        <v>Morning (06-11)</v>
      </c>
    </row>
    <row r="1054" spans="1:26" x14ac:dyDescent="0.3">
      <c r="A1054" t="s">
        <v>2489</v>
      </c>
      <c r="B1054" t="s">
        <v>1019</v>
      </c>
      <c r="C1054" t="s">
        <v>233</v>
      </c>
      <c r="D1054" t="s">
        <v>65</v>
      </c>
      <c r="E1054" t="s">
        <v>93</v>
      </c>
      <c r="F1054">
        <f>MONTH(Table1[[#This Row],[incident_datetime]])</f>
        <v>12</v>
      </c>
      <c r="G1054">
        <f>YEAR(Table1[[#This Row],[incident_datetime]])</f>
        <v>2022</v>
      </c>
      <c r="H1054" s="1">
        <v>44914.800324074073</v>
      </c>
      <c r="I1054" t="s">
        <v>622</v>
      </c>
      <c r="J1054" t="s">
        <v>7102</v>
      </c>
      <c r="K1054">
        <v>52</v>
      </c>
      <c r="L1054" t="s">
        <v>43</v>
      </c>
      <c r="M1054" t="s">
        <v>35</v>
      </c>
      <c r="N1054" t="s">
        <v>981</v>
      </c>
      <c r="O1054">
        <v>86</v>
      </c>
      <c r="P1054" t="s">
        <v>59</v>
      </c>
      <c r="Q1054" t="s">
        <v>27</v>
      </c>
      <c r="R1054" t="s">
        <v>97</v>
      </c>
      <c r="S1054" t="s">
        <v>132</v>
      </c>
      <c r="T1054" t="s">
        <v>270</v>
      </c>
      <c r="U1054">
        <v>3</v>
      </c>
      <c r="V1054" s="4">
        <v>45172.5</v>
      </c>
      <c r="W1054" t="s">
        <v>110</v>
      </c>
      <c r="X1054" cm="1">
        <f t="array" ref="X1054">_xlfn.IFS(Table1[[#This Row],[severity]]="Critical", 4, Table1[[#This Row],[severity]]="High", 3, Table1[[#This Row],[severity]]="Medium", 2, TRUE, 1)</f>
        <v>3</v>
      </c>
      <c r="Y1054">
        <f t="shared" si="32"/>
        <v>19</v>
      </c>
      <c r="Z1054" t="str">
        <f t="shared" si="33"/>
        <v>Evening (18-23)</v>
      </c>
    </row>
    <row r="1055" spans="1:26" x14ac:dyDescent="0.3">
      <c r="A1055" t="s">
        <v>2490</v>
      </c>
      <c r="B1055" t="s">
        <v>267</v>
      </c>
      <c r="C1055" t="s">
        <v>686</v>
      </c>
      <c r="D1055" t="s">
        <v>88</v>
      </c>
      <c r="E1055" t="s">
        <v>78</v>
      </c>
      <c r="F1055">
        <f>MONTH(Table1[[#This Row],[incident_datetime]])</f>
        <v>7</v>
      </c>
      <c r="G1055">
        <f>YEAR(Table1[[#This Row],[incident_datetime]])</f>
        <v>2021</v>
      </c>
      <c r="H1055" s="1">
        <v>44407.539953703701</v>
      </c>
      <c r="I1055" t="s">
        <v>307</v>
      </c>
      <c r="J1055" t="s">
        <v>1466</v>
      </c>
      <c r="K1055">
        <v>74</v>
      </c>
      <c r="L1055" t="s">
        <v>43</v>
      </c>
      <c r="M1055" t="s">
        <v>107</v>
      </c>
      <c r="N1055" t="s">
        <v>842</v>
      </c>
      <c r="O1055">
        <v>78</v>
      </c>
      <c r="P1055" t="s">
        <v>59</v>
      </c>
      <c r="Q1055" t="s">
        <v>60</v>
      </c>
      <c r="R1055" t="s">
        <v>109</v>
      </c>
      <c r="S1055" t="s">
        <v>28</v>
      </c>
      <c r="T1055" t="s">
        <v>62</v>
      </c>
      <c r="U1055">
        <v>5</v>
      </c>
      <c r="V1055" s="4">
        <v>48227.71</v>
      </c>
      <c r="W1055" t="s">
        <v>103</v>
      </c>
      <c r="X1055" cm="1">
        <f t="array" ref="X1055">_xlfn.IFS(Table1[[#This Row],[severity]]="Critical", 4, Table1[[#This Row],[severity]]="High", 3, Table1[[#This Row],[severity]]="Medium", 2, TRUE, 1)</f>
        <v>4</v>
      </c>
      <c r="Y1055">
        <f t="shared" si="32"/>
        <v>12</v>
      </c>
      <c r="Z1055" t="str">
        <f t="shared" si="33"/>
        <v>Afternoon (12-17)</v>
      </c>
    </row>
    <row r="1056" spans="1:26" x14ac:dyDescent="0.3">
      <c r="A1056" t="s">
        <v>2491</v>
      </c>
      <c r="B1056" t="s">
        <v>267</v>
      </c>
      <c r="C1056" t="s">
        <v>185</v>
      </c>
      <c r="D1056" t="s">
        <v>22</v>
      </c>
      <c r="E1056" t="s">
        <v>93</v>
      </c>
      <c r="F1056">
        <f>MONTH(Table1[[#This Row],[incident_datetime]])</f>
        <v>7</v>
      </c>
      <c r="G1056">
        <f>YEAR(Table1[[#This Row],[incident_datetime]])</f>
        <v>2020</v>
      </c>
      <c r="H1056" s="1">
        <v>44034.23978009259</v>
      </c>
      <c r="I1056" t="s">
        <v>79</v>
      </c>
      <c r="J1056" t="s">
        <v>7102</v>
      </c>
      <c r="K1056">
        <v>52</v>
      </c>
      <c r="L1056" t="s">
        <v>43</v>
      </c>
      <c r="M1056" t="s">
        <v>35</v>
      </c>
      <c r="N1056" t="s">
        <v>1700</v>
      </c>
      <c r="O1056">
        <v>82</v>
      </c>
      <c r="P1056" t="s">
        <v>59</v>
      </c>
      <c r="Q1056" t="s">
        <v>27</v>
      </c>
      <c r="R1056" t="s">
        <v>109</v>
      </c>
      <c r="S1056" t="s">
        <v>132</v>
      </c>
      <c r="T1056" t="s">
        <v>270</v>
      </c>
      <c r="U1056">
        <v>5</v>
      </c>
      <c r="V1056" s="4">
        <v>7471.56</v>
      </c>
      <c r="W1056" t="s">
        <v>110</v>
      </c>
      <c r="X1056" cm="1">
        <f t="array" ref="X1056">_xlfn.IFS(Table1[[#This Row],[severity]]="Critical", 4, Table1[[#This Row],[severity]]="High", 3, Table1[[#This Row],[severity]]="Medium", 2, TRUE, 1)</f>
        <v>4</v>
      </c>
      <c r="Y1056">
        <f t="shared" si="32"/>
        <v>5</v>
      </c>
      <c r="Z1056" t="str">
        <f t="shared" si="33"/>
        <v>Night (00-05)</v>
      </c>
    </row>
    <row r="1057" spans="1:26" x14ac:dyDescent="0.3">
      <c r="A1057" t="s">
        <v>2492</v>
      </c>
      <c r="B1057" t="s">
        <v>808</v>
      </c>
      <c r="C1057" t="s">
        <v>233</v>
      </c>
      <c r="D1057" t="s">
        <v>88</v>
      </c>
      <c r="E1057" t="s">
        <v>72</v>
      </c>
      <c r="F1057">
        <f>MONTH(Table1[[#This Row],[incident_datetime]])</f>
        <v>3</v>
      </c>
      <c r="G1057">
        <f>YEAR(Table1[[#This Row],[incident_datetime]])</f>
        <v>2022</v>
      </c>
      <c r="H1057" s="1">
        <v>44650.198564814818</v>
      </c>
      <c r="I1057" t="s">
        <v>166</v>
      </c>
      <c r="J1057" t="s">
        <v>895</v>
      </c>
      <c r="K1057">
        <v>28</v>
      </c>
      <c r="L1057" t="s">
        <v>43</v>
      </c>
      <c r="M1057" t="s">
        <v>85</v>
      </c>
      <c r="N1057" t="s">
        <v>995</v>
      </c>
      <c r="O1057">
        <v>82</v>
      </c>
      <c r="P1057" t="s">
        <v>59</v>
      </c>
      <c r="Q1057" t="s">
        <v>27</v>
      </c>
      <c r="R1057" t="s">
        <v>139</v>
      </c>
      <c r="S1057" t="s">
        <v>98</v>
      </c>
      <c r="T1057" t="s">
        <v>270</v>
      </c>
      <c r="U1057">
        <v>3</v>
      </c>
      <c r="V1057" s="4">
        <v>12867.96</v>
      </c>
      <c r="W1057" t="s">
        <v>110</v>
      </c>
      <c r="X1057" cm="1">
        <f t="array" ref="X1057">_xlfn.IFS(Table1[[#This Row],[severity]]="Critical", 4, Table1[[#This Row],[severity]]="High", 3, Table1[[#This Row],[severity]]="Medium", 2, TRUE, 1)</f>
        <v>2</v>
      </c>
      <c r="Y1057">
        <f t="shared" si="32"/>
        <v>4</v>
      </c>
      <c r="Z1057" t="str">
        <f t="shared" si="33"/>
        <v>Night (00-05)</v>
      </c>
    </row>
    <row r="1058" spans="1:26" x14ac:dyDescent="0.3">
      <c r="A1058" t="s">
        <v>2493</v>
      </c>
      <c r="B1058" t="s">
        <v>306</v>
      </c>
      <c r="C1058" t="s">
        <v>468</v>
      </c>
      <c r="D1058" t="s">
        <v>88</v>
      </c>
      <c r="E1058" t="s">
        <v>66</v>
      </c>
      <c r="F1058">
        <f>MONTH(Table1[[#This Row],[incident_datetime]])</f>
        <v>5</v>
      </c>
      <c r="G1058">
        <f>YEAR(Table1[[#This Row],[incident_datetime]])</f>
        <v>2022</v>
      </c>
      <c r="H1058" s="1">
        <v>44712.006099537037</v>
      </c>
      <c r="I1058" t="s">
        <v>462</v>
      </c>
      <c r="J1058" t="s">
        <v>424</v>
      </c>
      <c r="K1058">
        <v>70</v>
      </c>
      <c r="L1058" t="s">
        <v>59</v>
      </c>
      <c r="M1058" t="s">
        <v>107</v>
      </c>
      <c r="N1058" t="s">
        <v>2494</v>
      </c>
      <c r="O1058">
        <v>84</v>
      </c>
      <c r="P1058" t="s">
        <v>59</v>
      </c>
      <c r="Q1058" t="s">
        <v>215</v>
      </c>
      <c r="R1058" t="s">
        <v>109</v>
      </c>
      <c r="S1058" t="s">
        <v>61</v>
      </c>
      <c r="T1058" t="s">
        <v>155</v>
      </c>
      <c r="U1058">
        <v>1</v>
      </c>
      <c r="V1058" s="4">
        <v>4170.62</v>
      </c>
      <c r="W1058" t="s">
        <v>110</v>
      </c>
      <c r="X1058" cm="1">
        <f t="array" ref="X1058">_xlfn.IFS(Table1[[#This Row],[severity]]="Critical", 4, Table1[[#This Row],[severity]]="High", 3, Table1[[#This Row],[severity]]="Medium", 2, TRUE, 1)</f>
        <v>4</v>
      </c>
      <c r="Y1058">
        <f t="shared" si="32"/>
        <v>0</v>
      </c>
      <c r="Z1058" t="str">
        <f t="shared" si="33"/>
        <v>Night (00-05)</v>
      </c>
    </row>
    <row r="1059" spans="1:26" x14ac:dyDescent="0.3">
      <c r="A1059" t="s">
        <v>2495</v>
      </c>
      <c r="B1059" t="s">
        <v>263</v>
      </c>
      <c r="C1059" t="s">
        <v>220</v>
      </c>
      <c r="D1059" t="s">
        <v>77</v>
      </c>
      <c r="E1059" t="s">
        <v>31</v>
      </c>
      <c r="F1059">
        <f>MONTH(Table1[[#This Row],[incident_datetime]])</f>
        <v>9</v>
      </c>
      <c r="G1059">
        <f>YEAR(Table1[[#This Row],[incident_datetime]])</f>
        <v>2022</v>
      </c>
      <c r="H1059" s="1">
        <v>44821.412453703706</v>
      </c>
      <c r="I1059" t="s">
        <v>939</v>
      </c>
      <c r="J1059" t="s">
        <v>2496</v>
      </c>
      <c r="K1059">
        <v>16</v>
      </c>
      <c r="L1059" t="s">
        <v>43</v>
      </c>
      <c r="M1059" t="s">
        <v>41</v>
      </c>
      <c r="N1059" t="s">
        <v>1115</v>
      </c>
      <c r="O1059">
        <v>69</v>
      </c>
      <c r="P1059" t="s">
        <v>59</v>
      </c>
      <c r="Q1059" t="s">
        <v>27</v>
      </c>
      <c r="R1059" t="s">
        <v>139</v>
      </c>
      <c r="S1059" t="s">
        <v>53</v>
      </c>
      <c r="T1059" t="s">
        <v>270</v>
      </c>
      <c r="U1059">
        <v>4</v>
      </c>
      <c r="V1059" s="4">
        <v>48191.64</v>
      </c>
      <c r="W1059" t="s">
        <v>103</v>
      </c>
      <c r="X1059" cm="1">
        <f t="array" ref="X1059">_xlfn.IFS(Table1[[#This Row],[severity]]="Critical", 4, Table1[[#This Row],[severity]]="High", 3, Table1[[#This Row],[severity]]="Medium", 2, TRUE, 1)</f>
        <v>2</v>
      </c>
      <c r="Y1059">
        <f t="shared" si="32"/>
        <v>9</v>
      </c>
      <c r="Z1059" t="str">
        <f t="shared" si="33"/>
        <v>Morning (06-11)</v>
      </c>
    </row>
    <row r="1060" spans="1:26" x14ac:dyDescent="0.3">
      <c r="A1060" t="s">
        <v>2497</v>
      </c>
      <c r="B1060" t="s">
        <v>391</v>
      </c>
      <c r="C1060" t="s">
        <v>135</v>
      </c>
      <c r="D1060" t="s">
        <v>38</v>
      </c>
      <c r="E1060" t="s">
        <v>23</v>
      </c>
      <c r="F1060">
        <f>MONTH(Table1[[#This Row],[incident_datetime]])</f>
        <v>1</v>
      </c>
      <c r="G1060">
        <f>YEAR(Table1[[#This Row],[incident_datetime]])</f>
        <v>2019</v>
      </c>
      <c r="H1060" s="1">
        <v>43478.789571759262</v>
      </c>
      <c r="I1060" t="s">
        <v>1212</v>
      </c>
      <c r="J1060" t="s">
        <v>2409</v>
      </c>
      <c r="K1060">
        <v>15</v>
      </c>
      <c r="L1060" t="s">
        <v>43</v>
      </c>
      <c r="M1060" t="s">
        <v>85</v>
      </c>
      <c r="N1060" t="s">
        <v>144</v>
      </c>
      <c r="O1060">
        <v>48</v>
      </c>
      <c r="P1060" t="s">
        <v>59</v>
      </c>
      <c r="Q1060" t="s">
        <v>70</v>
      </c>
      <c r="R1060" t="s">
        <v>109</v>
      </c>
      <c r="S1060" t="s">
        <v>61</v>
      </c>
      <c r="T1060" t="s">
        <v>155</v>
      </c>
      <c r="U1060">
        <v>0</v>
      </c>
      <c r="V1060" s="4">
        <v>7914.81</v>
      </c>
      <c r="W1060" t="s">
        <v>110</v>
      </c>
      <c r="X1060" cm="1">
        <f t="array" ref="X1060">_xlfn.IFS(Table1[[#This Row],[severity]]="Critical", 4, Table1[[#This Row],[severity]]="High", 3, Table1[[#This Row],[severity]]="Medium", 2, TRUE, 1)</f>
        <v>4</v>
      </c>
      <c r="Y1060">
        <f t="shared" si="32"/>
        <v>18</v>
      </c>
      <c r="Z1060" t="str">
        <f t="shared" si="33"/>
        <v>Evening (18-23)</v>
      </c>
    </row>
    <row r="1061" spans="1:26" x14ac:dyDescent="0.3">
      <c r="A1061" t="s">
        <v>2498</v>
      </c>
      <c r="B1061" t="s">
        <v>1173</v>
      </c>
      <c r="C1061" t="s">
        <v>185</v>
      </c>
      <c r="D1061" t="s">
        <v>100</v>
      </c>
      <c r="E1061" t="s">
        <v>112</v>
      </c>
      <c r="F1061">
        <f>MONTH(Table1[[#This Row],[incident_datetime]])</f>
        <v>12</v>
      </c>
      <c r="G1061">
        <f>YEAR(Table1[[#This Row],[incident_datetime]])</f>
        <v>2018</v>
      </c>
      <c r="H1061" s="1">
        <v>43456.881840277776</v>
      </c>
      <c r="I1061" t="s">
        <v>455</v>
      </c>
      <c r="J1061" t="s">
        <v>2266</v>
      </c>
      <c r="K1061">
        <v>52</v>
      </c>
      <c r="L1061" t="s">
        <v>43</v>
      </c>
      <c r="M1061" t="s">
        <v>35</v>
      </c>
      <c r="N1061" t="s">
        <v>981</v>
      </c>
      <c r="O1061">
        <v>70</v>
      </c>
      <c r="P1061" t="s">
        <v>59</v>
      </c>
      <c r="Q1061" t="s">
        <v>27</v>
      </c>
      <c r="R1061" t="s">
        <v>139</v>
      </c>
      <c r="S1061" t="s">
        <v>53</v>
      </c>
      <c r="T1061" t="s">
        <v>155</v>
      </c>
      <c r="U1061">
        <v>1</v>
      </c>
      <c r="V1061" s="4">
        <v>31789.83</v>
      </c>
      <c r="W1061" t="s">
        <v>103</v>
      </c>
      <c r="X1061" cm="1">
        <f t="array" ref="X1061">_xlfn.IFS(Table1[[#This Row],[severity]]="Critical", 4, Table1[[#This Row],[severity]]="High", 3, Table1[[#This Row],[severity]]="Medium", 2, TRUE, 1)</f>
        <v>2</v>
      </c>
      <c r="Y1061">
        <f t="shared" si="32"/>
        <v>21</v>
      </c>
      <c r="Z1061" t="str">
        <f t="shared" si="33"/>
        <v>Evening (18-23)</v>
      </c>
    </row>
    <row r="1062" spans="1:26" x14ac:dyDescent="0.3">
      <c r="A1062" t="s">
        <v>2499</v>
      </c>
      <c r="B1062" t="s">
        <v>306</v>
      </c>
      <c r="C1062" t="s">
        <v>180</v>
      </c>
      <c r="D1062" t="s">
        <v>92</v>
      </c>
      <c r="E1062" t="s">
        <v>55</v>
      </c>
      <c r="F1062">
        <f>MONTH(Table1[[#This Row],[incident_datetime]])</f>
        <v>3</v>
      </c>
      <c r="G1062">
        <f>YEAR(Table1[[#This Row],[incident_datetime]])</f>
        <v>2018</v>
      </c>
      <c r="H1062" s="1">
        <v>43165.745856481481</v>
      </c>
      <c r="I1062" t="s">
        <v>727</v>
      </c>
      <c r="J1062" t="s">
        <v>1514</v>
      </c>
      <c r="K1062">
        <v>52</v>
      </c>
      <c r="L1062" t="s">
        <v>59</v>
      </c>
      <c r="M1062" t="s">
        <v>41</v>
      </c>
      <c r="N1062" t="s">
        <v>1123</v>
      </c>
      <c r="O1062">
        <v>45</v>
      </c>
      <c r="P1062" t="s">
        <v>59</v>
      </c>
      <c r="Q1062" t="s">
        <v>70</v>
      </c>
      <c r="R1062" t="s">
        <v>139</v>
      </c>
      <c r="S1062" t="s">
        <v>132</v>
      </c>
      <c r="T1062" t="s">
        <v>270</v>
      </c>
      <c r="U1062">
        <v>1</v>
      </c>
      <c r="V1062" s="4">
        <v>44435.23</v>
      </c>
      <c r="W1062" t="s">
        <v>110</v>
      </c>
      <c r="X1062" cm="1">
        <f t="array" ref="X1062">_xlfn.IFS(Table1[[#This Row],[severity]]="Critical", 4, Table1[[#This Row],[severity]]="High", 3, Table1[[#This Row],[severity]]="Medium", 2, TRUE, 1)</f>
        <v>2</v>
      </c>
      <c r="Y1062">
        <f t="shared" si="32"/>
        <v>17</v>
      </c>
      <c r="Z1062" t="str">
        <f t="shared" si="33"/>
        <v>Afternoon (12-17)</v>
      </c>
    </row>
    <row r="1063" spans="1:26" x14ac:dyDescent="0.3">
      <c r="A1063" t="s">
        <v>2500</v>
      </c>
      <c r="B1063" t="s">
        <v>1173</v>
      </c>
      <c r="C1063" t="s">
        <v>180</v>
      </c>
      <c r="D1063" t="s">
        <v>48</v>
      </c>
      <c r="E1063" t="s">
        <v>31</v>
      </c>
      <c r="F1063">
        <f>MONTH(Table1[[#This Row],[incident_datetime]])</f>
        <v>7</v>
      </c>
      <c r="G1063">
        <f>YEAR(Table1[[#This Row],[incident_datetime]])</f>
        <v>2021</v>
      </c>
      <c r="H1063" s="1">
        <v>44380.632071759261</v>
      </c>
      <c r="I1063" t="s">
        <v>181</v>
      </c>
      <c r="J1063" t="s">
        <v>710</v>
      </c>
      <c r="K1063">
        <v>21</v>
      </c>
      <c r="L1063" t="s">
        <v>43</v>
      </c>
      <c r="M1063" t="s">
        <v>85</v>
      </c>
      <c r="N1063" t="s">
        <v>378</v>
      </c>
      <c r="O1063">
        <v>55</v>
      </c>
      <c r="P1063" t="s">
        <v>59</v>
      </c>
      <c r="Q1063" t="s">
        <v>116</v>
      </c>
      <c r="R1063" t="s">
        <v>109</v>
      </c>
      <c r="S1063" t="s">
        <v>132</v>
      </c>
      <c r="T1063" t="s">
        <v>29</v>
      </c>
      <c r="U1063">
        <v>3</v>
      </c>
      <c r="V1063" s="4">
        <v>48211.26</v>
      </c>
      <c r="W1063" t="s">
        <v>110</v>
      </c>
      <c r="X1063" cm="1">
        <f t="array" ref="X1063">_xlfn.IFS(Table1[[#This Row],[severity]]="Critical", 4, Table1[[#This Row],[severity]]="High", 3, Table1[[#This Row],[severity]]="Medium", 2, TRUE, 1)</f>
        <v>4</v>
      </c>
      <c r="Y1063">
        <f t="shared" si="32"/>
        <v>15</v>
      </c>
      <c r="Z1063" t="str">
        <f t="shared" si="33"/>
        <v>Afternoon (12-17)</v>
      </c>
    </row>
    <row r="1064" spans="1:26" x14ac:dyDescent="0.3">
      <c r="A1064" t="s">
        <v>2501</v>
      </c>
      <c r="B1064" t="s">
        <v>2502</v>
      </c>
      <c r="C1064" t="s">
        <v>342</v>
      </c>
      <c r="D1064" t="s">
        <v>65</v>
      </c>
      <c r="E1064" t="s">
        <v>31</v>
      </c>
      <c r="F1064">
        <f>MONTH(Table1[[#This Row],[incident_datetime]])</f>
        <v>5</v>
      </c>
      <c r="G1064">
        <f>YEAR(Table1[[#This Row],[incident_datetime]])</f>
        <v>2019</v>
      </c>
      <c r="H1064" s="1">
        <v>43586.520995370367</v>
      </c>
      <c r="I1064" t="s">
        <v>1975</v>
      </c>
      <c r="J1064" t="s">
        <v>2266</v>
      </c>
      <c r="K1064">
        <v>39</v>
      </c>
      <c r="L1064" t="s">
        <v>34</v>
      </c>
      <c r="M1064" t="s">
        <v>34</v>
      </c>
      <c r="N1064" t="s">
        <v>1003</v>
      </c>
      <c r="O1064">
        <v>37</v>
      </c>
      <c r="P1064" t="s">
        <v>43</v>
      </c>
      <c r="Q1064" t="s">
        <v>60</v>
      </c>
      <c r="R1064" t="s">
        <v>109</v>
      </c>
      <c r="S1064" t="s">
        <v>61</v>
      </c>
      <c r="T1064" t="s">
        <v>155</v>
      </c>
      <c r="U1064">
        <v>0</v>
      </c>
      <c r="V1064" s="4">
        <v>21926.41</v>
      </c>
      <c r="W1064" t="s">
        <v>103</v>
      </c>
      <c r="X1064" cm="1">
        <f t="array" ref="X1064">_xlfn.IFS(Table1[[#This Row],[severity]]="Critical", 4, Table1[[#This Row],[severity]]="High", 3, Table1[[#This Row],[severity]]="Medium", 2, TRUE, 1)</f>
        <v>4</v>
      </c>
      <c r="Y1064">
        <f t="shared" si="32"/>
        <v>12</v>
      </c>
      <c r="Z1064" t="str">
        <f t="shared" si="33"/>
        <v>Afternoon (12-17)</v>
      </c>
    </row>
    <row r="1065" spans="1:26" x14ac:dyDescent="0.3">
      <c r="A1065" t="s">
        <v>2503</v>
      </c>
      <c r="B1065" t="s">
        <v>598</v>
      </c>
      <c r="C1065" t="s">
        <v>562</v>
      </c>
      <c r="D1065" t="s">
        <v>100</v>
      </c>
      <c r="E1065" t="s">
        <v>23</v>
      </c>
      <c r="F1065">
        <f>MONTH(Table1[[#This Row],[incident_datetime]])</f>
        <v>1</v>
      </c>
      <c r="G1065">
        <f>YEAR(Table1[[#This Row],[incident_datetime]])</f>
        <v>2021</v>
      </c>
      <c r="H1065" s="1">
        <v>44217.790856481479</v>
      </c>
      <c r="I1065" t="s">
        <v>339</v>
      </c>
      <c r="J1065" t="s">
        <v>1551</v>
      </c>
      <c r="K1065">
        <v>32</v>
      </c>
      <c r="L1065" t="s">
        <v>34</v>
      </c>
      <c r="M1065" t="s">
        <v>34</v>
      </c>
      <c r="N1065" t="s">
        <v>2475</v>
      </c>
      <c r="O1065">
        <v>34</v>
      </c>
      <c r="P1065" t="s">
        <v>43</v>
      </c>
      <c r="Q1065" t="s">
        <v>45</v>
      </c>
      <c r="R1065" t="s">
        <v>109</v>
      </c>
      <c r="S1065" t="s">
        <v>28</v>
      </c>
      <c r="T1065" t="s">
        <v>155</v>
      </c>
      <c r="U1065">
        <v>0</v>
      </c>
      <c r="V1065" s="4">
        <v>46267.28</v>
      </c>
      <c r="W1065" t="s">
        <v>103</v>
      </c>
      <c r="X1065" cm="1">
        <f t="array" ref="X1065">_xlfn.IFS(Table1[[#This Row],[severity]]="Critical", 4, Table1[[#This Row],[severity]]="High", 3, Table1[[#This Row],[severity]]="Medium", 2, TRUE, 1)</f>
        <v>4</v>
      </c>
      <c r="Y1065">
        <f t="shared" si="32"/>
        <v>18</v>
      </c>
      <c r="Z1065" t="str">
        <f t="shared" si="33"/>
        <v>Evening (18-23)</v>
      </c>
    </row>
    <row r="1066" spans="1:26" x14ac:dyDescent="0.3">
      <c r="A1066" t="s">
        <v>2504</v>
      </c>
      <c r="B1066" t="s">
        <v>306</v>
      </c>
      <c r="C1066" t="s">
        <v>686</v>
      </c>
      <c r="D1066" t="s">
        <v>88</v>
      </c>
      <c r="E1066" t="s">
        <v>23</v>
      </c>
      <c r="F1066">
        <f>MONTH(Table1[[#This Row],[incident_datetime]])</f>
        <v>4</v>
      </c>
      <c r="G1066">
        <f>YEAR(Table1[[#This Row],[incident_datetime]])</f>
        <v>2024</v>
      </c>
      <c r="H1066" s="1">
        <v>45406.275277777779</v>
      </c>
      <c r="I1066" t="s">
        <v>649</v>
      </c>
      <c r="J1066" t="s">
        <v>2505</v>
      </c>
      <c r="K1066">
        <v>32</v>
      </c>
      <c r="L1066" t="s">
        <v>43</v>
      </c>
      <c r="M1066" t="s">
        <v>35</v>
      </c>
      <c r="N1066" t="s">
        <v>2168</v>
      </c>
      <c r="O1066">
        <v>24</v>
      </c>
      <c r="P1066" t="s">
        <v>43</v>
      </c>
      <c r="Q1066" t="s">
        <v>60</v>
      </c>
      <c r="R1066" t="s">
        <v>52</v>
      </c>
      <c r="S1066" t="s">
        <v>28</v>
      </c>
      <c r="T1066" t="s">
        <v>155</v>
      </c>
      <c r="U1066">
        <v>0</v>
      </c>
      <c r="V1066" s="4">
        <v>29391.61</v>
      </c>
      <c r="W1066" t="s">
        <v>103</v>
      </c>
      <c r="X1066" cm="1">
        <f t="array" ref="X1066">_xlfn.IFS(Table1[[#This Row],[severity]]="Critical", 4, Table1[[#This Row],[severity]]="High", 3, Table1[[#This Row],[severity]]="Medium", 2, TRUE, 1)</f>
        <v>1</v>
      </c>
      <c r="Y1066">
        <f t="shared" si="32"/>
        <v>6</v>
      </c>
      <c r="Z1066" t="str">
        <f t="shared" si="33"/>
        <v>Morning (06-11)</v>
      </c>
    </row>
    <row r="1067" spans="1:26" x14ac:dyDescent="0.3">
      <c r="A1067" t="s">
        <v>2506</v>
      </c>
      <c r="B1067" t="s">
        <v>267</v>
      </c>
      <c r="C1067" t="s">
        <v>180</v>
      </c>
      <c r="D1067" t="s">
        <v>65</v>
      </c>
      <c r="E1067" t="s">
        <v>31</v>
      </c>
      <c r="F1067">
        <f>MONTH(Table1[[#This Row],[incident_datetime]])</f>
        <v>11</v>
      </c>
      <c r="G1067">
        <f>YEAR(Table1[[#This Row],[incident_datetime]])</f>
        <v>2021</v>
      </c>
      <c r="H1067" s="1">
        <v>44530.756689814814</v>
      </c>
      <c r="I1067" t="s">
        <v>312</v>
      </c>
      <c r="J1067" t="s">
        <v>637</v>
      </c>
      <c r="K1067">
        <v>24</v>
      </c>
      <c r="L1067" t="s">
        <v>43</v>
      </c>
      <c r="M1067" t="s">
        <v>35</v>
      </c>
      <c r="N1067" t="s">
        <v>2404</v>
      </c>
      <c r="O1067">
        <v>90</v>
      </c>
      <c r="P1067" t="s">
        <v>34</v>
      </c>
      <c r="Q1067" t="s">
        <v>116</v>
      </c>
      <c r="R1067" t="s">
        <v>109</v>
      </c>
      <c r="S1067" t="s">
        <v>53</v>
      </c>
      <c r="T1067" t="s">
        <v>155</v>
      </c>
      <c r="U1067">
        <v>1</v>
      </c>
      <c r="V1067">
        <v>0</v>
      </c>
      <c r="W1067" t="s">
        <v>110</v>
      </c>
      <c r="X1067" cm="1">
        <f t="array" ref="X1067">_xlfn.IFS(Table1[[#This Row],[severity]]="Critical", 4, Table1[[#This Row],[severity]]="High", 3, Table1[[#This Row],[severity]]="Medium", 2, TRUE, 1)</f>
        <v>4</v>
      </c>
      <c r="Y1067">
        <f t="shared" si="32"/>
        <v>18</v>
      </c>
      <c r="Z1067" t="str">
        <f t="shared" si="33"/>
        <v>Evening (18-23)</v>
      </c>
    </row>
    <row r="1068" spans="1:26" x14ac:dyDescent="0.3">
      <c r="A1068" t="s">
        <v>2507</v>
      </c>
      <c r="B1068" t="s">
        <v>267</v>
      </c>
      <c r="C1068" t="s">
        <v>233</v>
      </c>
      <c r="D1068" t="s">
        <v>100</v>
      </c>
      <c r="E1068" t="s">
        <v>55</v>
      </c>
      <c r="F1068">
        <f>MONTH(Table1[[#This Row],[incident_datetime]])</f>
        <v>9</v>
      </c>
      <c r="G1068">
        <f>YEAR(Table1[[#This Row],[incident_datetime]])</f>
        <v>2024</v>
      </c>
      <c r="H1068" s="1">
        <v>45541.45416666667</v>
      </c>
      <c r="I1068" t="s">
        <v>412</v>
      </c>
      <c r="J1068" t="s">
        <v>1663</v>
      </c>
      <c r="K1068">
        <v>66</v>
      </c>
      <c r="L1068" t="s">
        <v>59</v>
      </c>
      <c r="M1068" t="s">
        <v>35</v>
      </c>
      <c r="O1068">
        <v>56</v>
      </c>
      <c r="P1068" t="s">
        <v>59</v>
      </c>
      <c r="Q1068" t="s">
        <v>27</v>
      </c>
      <c r="R1068" t="s">
        <v>109</v>
      </c>
      <c r="S1068" t="s">
        <v>28</v>
      </c>
      <c r="T1068" t="s">
        <v>155</v>
      </c>
      <c r="U1068">
        <v>0</v>
      </c>
      <c r="V1068" s="4">
        <v>46960.66</v>
      </c>
      <c r="W1068" t="s">
        <v>103</v>
      </c>
      <c r="X1068" cm="1">
        <f t="array" ref="X1068">_xlfn.IFS(Table1[[#This Row],[severity]]="Critical", 4, Table1[[#This Row],[severity]]="High", 3, Table1[[#This Row],[severity]]="Medium", 2, TRUE, 1)</f>
        <v>4</v>
      </c>
      <c r="Y1068">
        <f t="shared" si="32"/>
        <v>10</v>
      </c>
      <c r="Z1068" t="str">
        <f t="shared" si="33"/>
        <v>Morning (06-11)</v>
      </c>
    </row>
    <row r="1069" spans="1:26" x14ac:dyDescent="0.3">
      <c r="A1069" t="s">
        <v>2508</v>
      </c>
      <c r="B1069" t="s">
        <v>242</v>
      </c>
      <c r="C1069" t="s">
        <v>342</v>
      </c>
      <c r="D1069" t="s">
        <v>92</v>
      </c>
      <c r="E1069" t="s">
        <v>93</v>
      </c>
      <c r="F1069">
        <f>MONTH(Table1[[#This Row],[incident_datetime]])</f>
        <v>5</v>
      </c>
      <c r="G1069">
        <f>YEAR(Table1[[#This Row],[incident_datetime]])</f>
        <v>2022</v>
      </c>
      <c r="H1069" s="1">
        <v>44698.105949074074</v>
      </c>
      <c r="I1069" t="s">
        <v>419</v>
      </c>
      <c r="J1069" t="s">
        <v>356</v>
      </c>
      <c r="K1069">
        <v>52</v>
      </c>
      <c r="L1069" t="s">
        <v>43</v>
      </c>
      <c r="M1069" t="s">
        <v>35</v>
      </c>
      <c r="N1069" t="s">
        <v>988</v>
      </c>
      <c r="O1069">
        <v>27</v>
      </c>
      <c r="P1069" t="s">
        <v>59</v>
      </c>
      <c r="Q1069" t="s">
        <v>27</v>
      </c>
      <c r="R1069" t="s">
        <v>52</v>
      </c>
      <c r="S1069" t="s">
        <v>98</v>
      </c>
      <c r="T1069" t="s">
        <v>155</v>
      </c>
      <c r="U1069">
        <v>5</v>
      </c>
      <c r="V1069" s="4">
        <v>34901.910000000003</v>
      </c>
      <c r="W1069" t="s">
        <v>110</v>
      </c>
      <c r="X1069" cm="1">
        <f t="array" ref="X1069">_xlfn.IFS(Table1[[#This Row],[severity]]="Critical", 4, Table1[[#This Row],[severity]]="High", 3, Table1[[#This Row],[severity]]="Medium", 2, TRUE, 1)</f>
        <v>1</v>
      </c>
      <c r="Y1069">
        <f t="shared" si="32"/>
        <v>2</v>
      </c>
      <c r="Z1069" t="str">
        <f t="shared" si="33"/>
        <v>Night (00-05)</v>
      </c>
    </row>
    <row r="1070" spans="1:26" x14ac:dyDescent="0.3">
      <c r="A1070" t="s">
        <v>2509</v>
      </c>
      <c r="B1070" t="s">
        <v>242</v>
      </c>
      <c r="C1070" t="s">
        <v>686</v>
      </c>
      <c r="D1070" t="s">
        <v>48</v>
      </c>
      <c r="E1070" t="s">
        <v>93</v>
      </c>
      <c r="F1070">
        <f>MONTH(Table1[[#This Row],[incident_datetime]])</f>
        <v>11</v>
      </c>
      <c r="G1070">
        <f>YEAR(Table1[[#This Row],[incident_datetime]])</f>
        <v>2022</v>
      </c>
      <c r="H1070" s="1">
        <v>44888.854085648149</v>
      </c>
      <c r="I1070" t="s">
        <v>579</v>
      </c>
      <c r="J1070" t="s">
        <v>494</v>
      </c>
      <c r="K1070">
        <v>38</v>
      </c>
      <c r="L1070" t="s">
        <v>43</v>
      </c>
      <c r="M1070" t="s">
        <v>85</v>
      </c>
      <c r="N1070" t="s">
        <v>674</v>
      </c>
      <c r="O1070">
        <v>61</v>
      </c>
      <c r="P1070" t="s">
        <v>59</v>
      </c>
      <c r="Q1070" t="s">
        <v>27</v>
      </c>
      <c r="R1070" t="s">
        <v>139</v>
      </c>
      <c r="S1070" t="s">
        <v>132</v>
      </c>
      <c r="T1070" t="s">
        <v>62</v>
      </c>
      <c r="U1070">
        <v>1</v>
      </c>
      <c r="V1070" s="4">
        <v>1642.45</v>
      </c>
      <c r="W1070" t="s">
        <v>103</v>
      </c>
      <c r="X1070" cm="1">
        <f t="array" ref="X1070">_xlfn.IFS(Table1[[#This Row],[severity]]="Critical", 4, Table1[[#This Row],[severity]]="High", 3, Table1[[#This Row],[severity]]="Medium", 2, TRUE, 1)</f>
        <v>2</v>
      </c>
      <c r="Y1070">
        <f t="shared" si="32"/>
        <v>20</v>
      </c>
      <c r="Z1070" t="str">
        <f t="shared" si="33"/>
        <v>Evening (18-23)</v>
      </c>
    </row>
    <row r="1071" spans="1:26" x14ac:dyDescent="0.3">
      <c r="A1071" t="s">
        <v>2510</v>
      </c>
      <c r="B1071" t="s">
        <v>676</v>
      </c>
      <c r="C1071" t="s">
        <v>342</v>
      </c>
      <c r="D1071" t="s">
        <v>77</v>
      </c>
      <c r="E1071" t="s">
        <v>78</v>
      </c>
      <c r="F1071">
        <f>MONTH(Table1[[#This Row],[incident_datetime]])</f>
        <v>4</v>
      </c>
      <c r="G1071">
        <f>YEAR(Table1[[#This Row],[incident_datetime]])</f>
        <v>2024</v>
      </c>
      <c r="H1071" s="1">
        <v>45404.632997685185</v>
      </c>
      <c r="I1071" t="s">
        <v>503</v>
      </c>
      <c r="J1071" t="s">
        <v>7102</v>
      </c>
      <c r="K1071">
        <v>52</v>
      </c>
      <c r="L1071" t="s">
        <v>43</v>
      </c>
      <c r="M1071" t="s">
        <v>35</v>
      </c>
      <c r="N1071" t="s">
        <v>991</v>
      </c>
      <c r="O1071">
        <v>80</v>
      </c>
      <c r="P1071" t="s">
        <v>43</v>
      </c>
      <c r="Q1071" t="s">
        <v>27</v>
      </c>
      <c r="R1071" t="s">
        <v>139</v>
      </c>
      <c r="S1071" t="s">
        <v>61</v>
      </c>
      <c r="T1071" t="s">
        <v>155</v>
      </c>
      <c r="U1071">
        <v>0</v>
      </c>
      <c r="V1071" s="4">
        <v>30579.59</v>
      </c>
      <c r="W1071" t="s">
        <v>103</v>
      </c>
      <c r="X1071" cm="1">
        <f t="array" ref="X1071">_xlfn.IFS(Table1[[#This Row],[severity]]="Critical", 4, Table1[[#This Row],[severity]]="High", 3, Table1[[#This Row],[severity]]="Medium", 2, TRUE, 1)</f>
        <v>2</v>
      </c>
      <c r="Y1071">
        <f t="shared" si="32"/>
        <v>15</v>
      </c>
      <c r="Z1071" t="str">
        <f t="shared" si="33"/>
        <v>Afternoon (12-17)</v>
      </c>
    </row>
    <row r="1072" spans="1:26" x14ac:dyDescent="0.3">
      <c r="A1072" t="s">
        <v>2511</v>
      </c>
      <c r="B1072" t="s">
        <v>338</v>
      </c>
      <c r="C1072" t="s">
        <v>258</v>
      </c>
      <c r="D1072" t="s">
        <v>38</v>
      </c>
      <c r="E1072" t="s">
        <v>31</v>
      </c>
      <c r="F1072">
        <f>MONTH(Table1[[#This Row],[incident_datetime]])</f>
        <v>10</v>
      </c>
      <c r="G1072">
        <f>YEAR(Table1[[#This Row],[incident_datetime]])</f>
        <v>2023</v>
      </c>
      <c r="H1072" s="1">
        <v>45201.171689814815</v>
      </c>
      <c r="I1072" t="s">
        <v>152</v>
      </c>
      <c r="J1072" t="s">
        <v>511</v>
      </c>
      <c r="K1072">
        <v>52</v>
      </c>
      <c r="L1072" t="s">
        <v>43</v>
      </c>
      <c r="M1072" t="s">
        <v>35</v>
      </c>
      <c r="N1072" t="s">
        <v>600</v>
      </c>
      <c r="O1072">
        <v>56</v>
      </c>
      <c r="P1072" t="s">
        <v>59</v>
      </c>
      <c r="Q1072" t="s">
        <v>116</v>
      </c>
      <c r="R1072" t="s">
        <v>52</v>
      </c>
      <c r="S1072" t="s">
        <v>61</v>
      </c>
      <c r="T1072" t="s">
        <v>155</v>
      </c>
      <c r="U1072">
        <v>4</v>
      </c>
      <c r="V1072" s="4">
        <v>8684.98</v>
      </c>
      <c r="W1072" t="s">
        <v>103</v>
      </c>
      <c r="X1072" cm="1">
        <f t="array" ref="X1072">_xlfn.IFS(Table1[[#This Row],[severity]]="Critical", 4, Table1[[#This Row],[severity]]="High", 3, Table1[[#This Row],[severity]]="Medium", 2, TRUE, 1)</f>
        <v>1</v>
      </c>
      <c r="Y1072">
        <f t="shared" si="32"/>
        <v>4</v>
      </c>
      <c r="Z1072" t="str">
        <f t="shared" si="33"/>
        <v>Night (00-05)</v>
      </c>
    </row>
    <row r="1073" spans="1:26" x14ac:dyDescent="0.3">
      <c r="A1073" t="s">
        <v>2512</v>
      </c>
      <c r="B1073" t="s">
        <v>267</v>
      </c>
      <c r="C1073" t="s">
        <v>562</v>
      </c>
      <c r="D1073" t="s">
        <v>38</v>
      </c>
      <c r="E1073" t="s">
        <v>39</v>
      </c>
      <c r="F1073">
        <f>MONTH(Table1[[#This Row],[incident_datetime]])</f>
        <v>5</v>
      </c>
      <c r="G1073">
        <f>YEAR(Table1[[#This Row],[incident_datetime]])</f>
        <v>2018</v>
      </c>
      <c r="H1073" s="1">
        <v>43248.273229166669</v>
      </c>
      <c r="I1073" t="s">
        <v>519</v>
      </c>
      <c r="J1073" t="s">
        <v>1378</v>
      </c>
      <c r="K1073">
        <v>39</v>
      </c>
      <c r="L1073" t="s">
        <v>43</v>
      </c>
      <c r="M1073" t="s">
        <v>41</v>
      </c>
      <c r="N1073" t="s">
        <v>547</v>
      </c>
      <c r="O1073">
        <v>74</v>
      </c>
      <c r="P1073" t="s">
        <v>59</v>
      </c>
      <c r="Q1073" t="s">
        <v>116</v>
      </c>
      <c r="R1073" t="s">
        <v>139</v>
      </c>
      <c r="S1073" t="s">
        <v>61</v>
      </c>
      <c r="T1073" t="s">
        <v>155</v>
      </c>
      <c r="U1073">
        <v>0</v>
      </c>
      <c r="V1073" s="4">
        <v>49797.67</v>
      </c>
      <c r="W1073" t="s">
        <v>110</v>
      </c>
      <c r="X1073" cm="1">
        <f t="array" ref="X1073">_xlfn.IFS(Table1[[#This Row],[severity]]="Critical", 4, Table1[[#This Row],[severity]]="High", 3, Table1[[#This Row],[severity]]="Medium", 2, TRUE, 1)</f>
        <v>2</v>
      </c>
      <c r="Y1073">
        <f t="shared" si="32"/>
        <v>6</v>
      </c>
      <c r="Z1073" t="str">
        <f t="shared" si="33"/>
        <v>Morning (06-11)</v>
      </c>
    </row>
    <row r="1074" spans="1:26" x14ac:dyDescent="0.3">
      <c r="A1074" t="s">
        <v>2513</v>
      </c>
      <c r="B1074" t="s">
        <v>267</v>
      </c>
      <c r="C1074" t="s">
        <v>233</v>
      </c>
      <c r="D1074" t="s">
        <v>77</v>
      </c>
      <c r="E1074" t="s">
        <v>39</v>
      </c>
      <c r="F1074">
        <f>MONTH(Table1[[#This Row],[incident_datetime]])</f>
        <v>2</v>
      </c>
      <c r="G1074">
        <f>YEAR(Table1[[#This Row],[incident_datetime]])</f>
        <v>2019</v>
      </c>
      <c r="H1074" s="1">
        <v>43510.764085648145</v>
      </c>
      <c r="I1074" t="s">
        <v>321</v>
      </c>
      <c r="J1074" t="s">
        <v>2193</v>
      </c>
      <c r="K1074">
        <v>73</v>
      </c>
      <c r="L1074" t="s">
        <v>43</v>
      </c>
      <c r="M1074" t="s">
        <v>34</v>
      </c>
      <c r="N1074" t="s">
        <v>1806</v>
      </c>
      <c r="O1074">
        <v>54</v>
      </c>
      <c r="P1074" t="s">
        <v>43</v>
      </c>
      <c r="Q1074" t="s">
        <v>27</v>
      </c>
      <c r="R1074" t="s">
        <v>139</v>
      </c>
      <c r="S1074" t="s">
        <v>28</v>
      </c>
      <c r="T1074" t="s">
        <v>155</v>
      </c>
      <c r="U1074">
        <v>3</v>
      </c>
      <c r="V1074" s="4">
        <v>48465.279999999999</v>
      </c>
      <c r="W1074" t="s">
        <v>103</v>
      </c>
      <c r="X1074" cm="1">
        <f t="array" ref="X1074">_xlfn.IFS(Table1[[#This Row],[severity]]="Critical", 4, Table1[[#This Row],[severity]]="High", 3, Table1[[#This Row],[severity]]="Medium", 2, TRUE, 1)</f>
        <v>2</v>
      </c>
      <c r="Y1074">
        <f t="shared" si="32"/>
        <v>18</v>
      </c>
      <c r="Z1074" t="str">
        <f t="shared" si="33"/>
        <v>Evening (18-23)</v>
      </c>
    </row>
    <row r="1075" spans="1:26" x14ac:dyDescent="0.3">
      <c r="A1075" t="s">
        <v>2514</v>
      </c>
      <c r="B1075" t="s">
        <v>539</v>
      </c>
      <c r="C1075" t="s">
        <v>258</v>
      </c>
      <c r="D1075" t="s">
        <v>65</v>
      </c>
      <c r="E1075" t="s">
        <v>55</v>
      </c>
      <c r="F1075">
        <f>MONTH(Table1[[#This Row],[incident_datetime]])</f>
        <v>1</v>
      </c>
      <c r="G1075">
        <f>YEAR(Table1[[#This Row],[incident_datetime]])</f>
        <v>2023</v>
      </c>
      <c r="H1075" s="1">
        <v>44956.561307870368</v>
      </c>
      <c r="I1075" t="s">
        <v>392</v>
      </c>
      <c r="J1075" t="s">
        <v>119</v>
      </c>
      <c r="K1075">
        <v>73</v>
      </c>
      <c r="L1075" t="s">
        <v>43</v>
      </c>
      <c r="M1075" t="s">
        <v>107</v>
      </c>
      <c r="N1075" t="s">
        <v>1123</v>
      </c>
      <c r="O1075">
        <v>56</v>
      </c>
      <c r="P1075" t="s">
        <v>59</v>
      </c>
      <c r="Q1075" t="s">
        <v>27</v>
      </c>
      <c r="R1075" t="s">
        <v>139</v>
      </c>
      <c r="S1075" t="s">
        <v>61</v>
      </c>
      <c r="T1075" t="s">
        <v>155</v>
      </c>
      <c r="U1075">
        <v>1</v>
      </c>
      <c r="V1075" s="4">
        <v>44794.9</v>
      </c>
      <c r="W1075" t="s">
        <v>110</v>
      </c>
      <c r="X1075" cm="1">
        <f t="array" ref="X1075">_xlfn.IFS(Table1[[#This Row],[severity]]="Critical", 4, Table1[[#This Row],[severity]]="High", 3, Table1[[#This Row],[severity]]="Medium", 2, TRUE, 1)</f>
        <v>2</v>
      </c>
      <c r="Y1075">
        <f t="shared" si="32"/>
        <v>13</v>
      </c>
      <c r="Z1075" t="str">
        <f t="shared" si="33"/>
        <v>Afternoon (12-17)</v>
      </c>
    </row>
    <row r="1076" spans="1:26" x14ac:dyDescent="0.3">
      <c r="A1076" t="s">
        <v>2515</v>
      </c>
      <c r="B1076" t="s">
        <v>1173</v>
      </c>
      <c r="C1076" t="s">
        <v>135</v>
      </c>
      <c r="D1076" t="s">
        <v>77</v>
      </c>
      <c r="E1076" t="s">
        <v>78</v>
      </c>
      <c r="F1076">
        <f ca="1">MONTH(Table1[[#This Row],[incident_datetime]])</f>
        <v>8</v>
      </c>
      <c r="G1076">
        <f ca="1">YEAR(Table1[[#This Row],[incident_datetime]])</f>
        <v>2026</v>
      </c>
      <c r="H1076" s="2">
        <f ca="1">TODAY()</f>
        <v>46250</v>
      </c>
      <c r="I1076" t="s">
        <v>187</v>
      </c>
      <c r="J1076" t="s">
        <v>2516</v>
      </c>
      <c r="K1076">
        <v>22</v>
      </c>
      <c r="L1076" t="s">
        <v>43</v>
      </c>
      <c r="M1076" t="s">
        <v>35</v>
      </c>
      <c r="N1076" t="s">
        <v>558</v>
      </c>
      <c r="O1076">
        <v>13</v>
      </c>
      <c r="P1076" t="s">
        <v>59</v>
      </c>
      <c r="Q1076" t="s">
        <v>27</v>
      </c>
      <c r="R1076" t="s">
        <v>109</v>
      </c>
      <c r="S1076" t="s">
        <v>53</v>
      </c>
      <c r="T1076" t="s">
        <v>29</v>
      </c>
      <c r="U1076">
        <v>5</v>
      </c>
      <c r="V1076" s="4">
        <v>45736.75</v>
      </c>
      <c r="W1076" t="s">
        <v>103</v>
      </c>
      <c r="X1076" cm="1">
        <f t="array" ref="X1076">_xlfn.IFS(Table1[[#This Row],[severity]]="Critical", 4, Table1[[#This Row],[severity]]="High", 3, Table1[[#This Row],[severity]]="Medium", 2, TRUE, 1)</f>
        <v>4</v>
      </c>
      <c r="Y1076">
        <f t="shared" ca="1" si="32"/>
        <v>0</v>
      </c>
      <c r="Z1076" t="str">
        <f t="shared" ca="1" si="33"/>
        <v>Night (00-05)</v>
      </c>
    </row>
    <row r="1077" spans="1:26" x14ac:dyDescent="0.3">
      <c r="A1077" t="s">
        <v>2517</v>
      </c>
      <c r="B1077" t="s">
        <v>391</v>
      </c>
      <c r="C1077" t="s">
        <v>562</v>
      </c>
      <c r="D1077" t="s">
        <v>38</v>
      </c>
      <c r="E1077" t="s">
        <v>55</v>
      </c>
      <c r="F1077">
        <f>MONTH(Table1[[#This Row],[incident_datetime]])</f>
        <v>5</v>
      </c>
      <c r="G1077">
        <f>YEAR(Table1[[#This Row],[incident_datetime]])</f>
        <v>2022</v>
      </c>
      <c r="H1077" s="1">
        <v>44684.554247685184</v>
      </c>
      <c r="I1077" t="s">
        <v>285</v>
      </c>
      <c r="J1077" t="s">
        <v>7102</v>
      </c>
      <c r="K1077">
        <v>52</v>
      </c>
      <c r="L1077" t="s">
        <v>43</v>
      </c>
      <c r="M1077" t="s">
        <v>35</v>
      </c>
      <c r="N1077" t="s">
        <v>2518</v>
      </c>
      <c r="O1077">
        <v>16</v>
      </c>
      <c r="P1077" t="s">
        <v>59</v>
      </c>
      <c r="Q1077" t="s">
        <v>70</v>
      </c>
      <c r="R1077" t="s">
        <v>52</v>
      </c>
      <c r="S1077" t="s">
        <v>132</v>
      </c>
      <c r="T1077" t="s">
        <v>155</v>
      </c>
      <c r="U1077">
        <v>1</v>
      </c>
      <c r="V1077" s="4">
        <v>45963.35</v>
      </c>
      <c r="W1077" t="s">
        <v>110</v>
      </c>
      <c r="X1077" cm="1">
        <f t="array" ref="X1077">_xlfn.IFS(Table1[[#This Row],[severity]]="Critical", 4, Table1[[#This Row],[severity]]="High", 3, Table1[[#This Row],[severity]]="Medium", 2, TRUE, 1)</f>
        <v>1</v>
      </c>
      <c r="Y1077">
        <f t="shared" si="32"/>
        <v>13</v>
      </c>
      <c r="Z1077" t="str">
        <f t="shared" si="33"/>
        <v>Afternoon (12-17)</v>
      </c>
    </row>
    <row r="1078" spans="1:26" x14ac:dyDescent="0.3">
      <c r="A1078" t="s">
        <v>2519</v>
      </c>
      <c r="B1078" t="s">
        <v>267</v>
      </c>
      <c r="C1078" t="s">
        <v>562</v>
      </c>
      <c r="D1078" t="s">
        <v>48</v>
      </c>
      <c r="E1078" t="s">
        <v>72</v>
      </c>
      <c r="F1078">
        <f>MONTH(Table1[[#This Row],[incident_datetime]])</f>
        <v>7</v>
      </c>
      <c r="G1078">
        <f>YEAR(Table1[[#This Row],[incident_datetime]])</f>
        <v>2018</v>
      </c>
      <c r="H1078" s="1">
        <v>43303.605914351851</v>
      </c>
      <c r="I1078" t="s">
        <v>609</v>
      </c>
      <c r="J1078" t="s">
        <v>7102</v>
      </c>
      <c r="K1078">
        <v>52</v>
      </c>
      <c r="L1078" t="s">
        <v>43</v>
      </c>
      <c r="M1078" t="s">
        <v>35</v>
      </c>
      <c r="N1078" t="s">
        <v>2520</v>
      </c>
      <c r="O1078">
        <v>28</v>
      </c>
      <c r="P1078" t="s">
        <v>43</v>
      </c>
      <c r="Q1078" t="s">
        <v>27</v>
      </c>
      <c r="R1078" t="s">
        <v>139</v>
      </c>
      <c r="S1078" t="s">
        <v>98</v>
      </c>
      <c r="T1078" t="s">
        <v>155</v>
      </c>
      <c r="U1078">
        <v>4</v>
      </c>
      <c r="V1078" s="4">
        <v>9388.9599999999991</v>
      </c>
      <c r="W1078" t="s">
        <v>103</v>
      </c>
      <c r="X1078" cm="1">
        <f t="array" ref="X1078">_xlfn.IFS(Table1[[#This Row],[severity]]="Critical", 4, Table1[[#This Row],[severity]]="High", 3, Table1[[#This Row],[severity]]="Medium", 2, TRUE, 1)</f>
        <v>2</v>
      </c>
      <c r="Y1078">
        <f t="shared" si="32"/>
        <v>14</v>
      </c>
      <c r="Z1078" t="str">
        <f t="shared" si="33"/>
        <v>Afternoon (12-17)</v>
      </c>
    </row>
    <row r="1079" spans="1:26" x14ac:dyDescent="0.3">
      <c r="A1079" t="s">
        <v>2521</v>
      </c>
      <c r="B1079" t="s">
        <v>242</v>
      </c>
      <c r="C1079" t="s">
        <v>342</v>
      </c>
      <c r="D1079" t="s">
        <v>48</v>
      </c>
      <c r="E1079" t="s">
        <v>23</v>
      </c>
      <c r="F1079">
        <f ca="1">MONTH(Table1[[#This Row],[incident_datetime]])</f>
        <v>8</v>
      </c>
      <c r="G1079">
        <f ca="1">YEAR(Table1[[#This Row],[incident_datetime]])</f>
        <v>2026</v>
      </c>
      <c r="H1079" s="2">
        <f ca="1">TODAY()</f>
        <v>46250</v>
      </c>
      <c r="I1079" t="s">
        <v>181</v>
      </c>
      <c r="J1079" t="s">
        <v>1355</v>
      </c>
      <c r="K1079">
        <v>47</v>
      </c>
      <c r="L1079" t="s">
        <v>59</v>
      </c>
      <c r="M1079" t="s">
        <v>35</v>
      </c>
      <c r="N1079" t="s">
        <v>1320</v>
      </c>
      <c r="O1079">
        <v>58</v>
      </c>
      <c r="P1079" t="s">
        <v>59</v>
      </c>
      <c r="Q1079" t="s">
        <v>27</v>
      </c>
      <c r="R1079" t="s">
        <v>109</v>
      </c>
      <c r="S1079" t="s">
        <v>61</v>
      </c>
      <c r="T1079" t="s">
        <v>155</v>
      </c>
      <c r="U1079">
        <v>0</v>
      </c>
      <c r="V1079" s="4">
        <v>17932.54</v>
      </c>
      <c r="W1079" t="s">
        <v>110</v>
      </c>
      <c r="X1079" cm="1">
        <f t="array" ref="X1079">_xlfn.IFS(Table1[[#This Row],[severity]]="Critical", 4, Table1[[#This Row],[severity]]="High", 3, Table1[[#This Row],[severity]]="Medium", 2, TRUE, 1)</f>
        <v>4</v>
      </c>
      <c r="Y1079">
        <f t="shared" ca="1" si="32"/>
        <v>0</v>
      </c>
      <c r="Z1079" t="str">
        <f t="shared" ca="1" si="33"/>
        <v>Night (00-05)</v>
      </c>
    </row>
    <row r="1080" spans="1:26" x14ac:dyDescent="0.3">
      <c r="A1080" t="s">
        <v>2522</v>
      </c>
      <c r="B1080" t="s">
        <v>676</v>
      </c>
      <c r="C1080" t="s">
        <v>562</v>
      </c>
      <c r="D1080" t="s">
        <v>22</v>
      </c>
      <c r="E1080" t="s">
        <v>23</v>
      </c>
      <c r="F1080">
        <f>MONTH(Table1[[#This Row],[incident_datetime]])</f>
        <v>5</v>
      </c>
      <c r="G1080">
        <f>YEAR(Table1[[#This Row],[incident_datetime]])</f>
        <v>2019</v>
      </c>
      <c r="H1080" s="1">
        <v>43589.961284722223</v>
      </c>
      <c r="I1080" t="s">
        <v>228</v>
      </c>
      <c r="J1080" t="s">
        <v>7102</v>
      </c>
      <c r="K1080">
        <v>52</v>
      </c>
      <c r="L1080" t="s">
        <v>43</v>
      </c>
      <c r="M1080" t="s">
        <v>35</v>
      </c>
      <c r="N1080" t="s">
        <v>723</v>
      </c>
      <c r="O1080">
        <v>81</v>
      </c>
      <c r="P1080" t="s">
        <v>59</v>
      </c>
      <c r="Q1080" t="s">
        <v>70</v>
      </c>
      <c r="R1080" t="s">
        <v>52</v>
      </c>
      <c r="S1080" t="s">
        <v>61</v>
      </c>
      <c r="T1080" t="s">
        <v>155</v>
      </c>
      <c r="U1080">
        <v>0</v>
      </c>
      <c r="V1080" s="4">
        <v>16282.07</v>
      </c>
      <c r="W1080" t="s">
        <v>103</v>
      </c>
      <c r="X1080" cm="1">
        <f t="array" ref="X1080">_xlfn.IFS(Table1[[#This Row],[severity]]="Critical", 4, Table1[[#This Row],[severity]]="High", 3, Table1[[#This Row],[severity]]="Medium", 2, TRUE, 1)</f>
        <v>1</v>
      </c>
      <c r="Y1080">
        <f t="shared" si="32"/>
        <v>23</v>
      </c>
      <c r="Z1080" t="str">
        <f t="shared" si="33"/>
        <v>Evening (18-23)</v>
      </c>
    </row>
    <row r="1081" spans="1:26" x14ac:dyDescent="0.3">
      <c r="A1081" t="s">
        <v>2523</v>
      </c>
      <c r="B1081" t="s">
        <v>242</v>
      </c>
      <c r="C1081" t="s">
        <v>180</v>
      </c>
      <c r="D1081" t="s">
        <v>88</v>
      </c>
      <c r="E1081" t="s">
        <v>66</v>
      </c>
      <c r="F1081">
        <f ca="1">MONTH(Table1[[#This Row],[incident_datetime]])</f>
        <v>8</v>
      </c>
      <c r="G1081">
        <f ca="1">YEAR(Table1[[#This Row],[incident_datetime]])</f>
        <v>2026</v>
      </c>
      <c r="H1081" s="2">
        <f ca="1">TODAY()</f>
        <v>46250</v>
      </c>
      <c r="I1081" t="s">
        <v>750</v>
      </c>
      <c r="J1081" t="s">
        <v>1880</v>
      </c>
      <c r="K1081">
        <v>52</v>
      </c>
      <c r="L1081" t="s">
        <v>59</v>
      </c>
      <c r="M1081" t="s">
        <v>35</v>
      </c>
      <c r="N1081" t="s">
        <v>193</v>
      </c>
      <c r="O1081">
        <v>67</v>
      </c>
      <c r="P1081" t="s">
        <v>43</v>
      </c>
      <c r="Q1081" t="s">
        <v>27</v>
      </c>
      <c r="R1081" t="s">
        <v>139</v>
      </c>
      <c r="S1081" t="s">
        <v>61</v>
      </c>
      <c r="T1081" t="s">
        <v>62</v>
      </c>
      <c r="U1081">
        <v>4</v>
      </c>
      <c r="V1081" s="4">
        <v>13587.2</v>
      </c>
      <c r="W1081" t="s">
        <v>103</v>
      </c>
      <c r="X1081" cm="1">
        <f t="array" ref="X1081">_xlfn.IFS(Table1[[#This Row],[severity]]="Critical", 4, Table1[[#This Row],[severity]]="High", 3, Table1[[#This Row],[severity]]="Medium", 2, TRUE, 1)</f>
        <v>2</v>
      </c>
      <c r="Y1081">
        <f t="shared" ca="1" si="32"/>
        <v>0</v>
      </c>
      <c r="Z1081" t="str">
        <f t="shared" ca="1" si="33"/>
        <v>Night (00-05)</v>
      </c>
    </row>
    <row r="1082" spans="1:26" x14ac:dyDescent="0.3">
      <c r="A1082" t="s">
        <v>2524</v>
      </c>
      <c r="B1082" t="s">
        <v>676</v>
      </c>
      <c r="C1082" t="s">
        <v>180</v>
      </c>
      <c r="D1082" t="s">
        <v>22</v>
      </c>
      <c r="E1082" t="s">
        <v>72</v>
      </c>
      <c r="F1082">
        <f>MONTH(Table1[[#This Row],[incident_datetime]])</f>
        <v>12</v>
      </c>
      <c r="G1082">
        <f>YEAR(Table1[[#This Row],[incident_datetime]])</f>
        <v>2022</v>
      </c>
      <c r="H1082" s="1">
        <v>44900.002650462964</v>
      </c>
      <c r="I1082" t="s">
        <v>609</v>
      </c>
      <c r="J1082" t="s">
        <v>2525</v>
      </c>
      <c r="K1082">
        <v>74</v>
      </c>
      <c r="L1082" t="s">
        <v>43</v>
      </c>
      <c r="M1082" t="s">
        <v>35</v>
      </c>
      <c r="N1082" t="s">
        <v>1814</v>
      </c>
      <c r="O1082">
        <v>64</v>
      </c>
      <c r="P1082" t="s">
        <v>59</v>
      </c>
      <c r="Q1082" t="s">
        <v>70</v>
      </c>
      <c r="R1082" t="s">
        <v>109</v>
      </c>
      <c r="S1082" t="s">
        <v>28</v>
      </c>
      <c r="T1082" t="s">
        <v>155</v>
      </c>
      <c r="U1082">
        <v>0</v>
      </c>
      <c r="V1082" s="4">
        <v>23759.759999999998</v>
      </c>
      <c r="W1082" t="s">
        <v>103</v>
      </c>
      <c r="X1082" cm="1">
        <f t="array" ref="X1082">_xlfn.IFS(Table1[[#This Row],[severity]]="Critical", 4, Table1[[#This Row],[severity]]="High", 3, Table1[[#This Row],[severity]]="Medium", 2, TRUE, 1)</f>
        <v>4</v>
      </c>
      <c r="Y1082">
        <f t="shared" si="32"/>
        <v>0</v>
      </c>
      <c r="Z1082" t="str">
        <f t="shared" si="33"/>
        <v>Night (00-05)</v>
      </c>
    </row>
    <row r="1083" spans="1:26" x14ac:dyDescent="0.3">
      <c r="A1083" t="s">
        <v>2526</v>
      </c>
      <c r="B1083" t="s">
        <v>1173</v>
      </c>
      <c r="C1083" t="s">
        <v>342</v>
      </c>
      <c r="D1083" t="s">
        <v>65</v>
      </c>
      <c r="E1083" t="s">
        <v>39</v>
      </c>
      <c r="F1083">
        <f ca="1">MONTH(Table1[[#This Row],[incident_datetime]])</f>
        <v>8</v>
      </c>
      <c r="G1083">
        <f ca="1">YEAR(Table1[[#This Row],[incident_datetime]])</f>
        <v>2026</v>
      </c>
      <c r="H1083" s="2">
        <f ca="1">TODAY()</f>
        <v>46250</v>
      </c>
      <c r="I1083" t="s">
        <v>1438</v>
      </c>
      <c r="J1083" t="s">
        <v>2237</v>
      </c>
      <c r="K1083">
        <v>47</v>
      </c>
      <c r="L1083" t="s">
        <v>59</v>
      </c>
      <c r="M1083" t="s">
        <v>35</v>
      </c>
      <c r="N1083" t="s">
        <v>1841</v>
      </c>
      <c r="O1083">
        <v>42</v>
      </c>
      <c r="P1083" t="s">
        <v>43</v>
      </c>
      <c r="Q1083" t="s">
        <v>70</v>
      </c>
      <c r="R1083" t="s">
        <v>97</v>
      </c>
      <c r="S1083" t="s">
        <v>98</v>
      </c>
      <c r="T1083" t="s">
        <v>62</v>
      </c>
      <c r="U1083">
        <v>2</v>
      </c>
      <c r="V1083" s="4">
        <v>41751.53</v>
      </c>
      <c r="W1083" t="s">
        <v>103</v>
      </c>
      <c r="X1083" cm="1">
        <f t="array" ref="X1083">_xlfn.IFS(Table1[[#This Row],[severity]]="Critical", 4, Table1[[#This Row],[severity]]="High", 3, Table1[[#This Row],[severity]]="Medium", 2, TRUE, 1)</f>
        <v>3</v>
      </c>
      <c r="Y1083">
        <f t="shared" ca="1" si="32"/>
        <v>0</v>
      </c>
      <c r="Z1083" t="str">
        <f t="shared" ca="1" si="33"/>
        <v>Night (00-05)</v>
      </c>
    </row>
    <row r="1084" spans="1:26" x14ac:dyDescent="0.3">
      <c r="A1084" t="s">
        <v>2527</v>
      </c>
      <c r="B1084" t="s">
        <v>422</v>
      </c>
      <c r="C1084" t="s">
        <v>233</v>
      </c>
      <c r="D1084" t="s">
        <v>38</v>
      </c>
      <c r="E1084" t="s">
        <v>93</v>
      </c>
      <c r="F1084">
        <f ca="1">MONTH(Table1[[#This Row],[incident_datetime]])</f>
        <v>8</v>
      </c>
      <c r="G1084">
        <f ca="1">YEAR(Table1[[#This Row],[incident_datetime]])</f>
        <v>2026</v>
      </c>
      <c r="H1084" s="2">
        <f ca="1">TODAY()</f>
        <v>46250</v>
      </c>
      <c r="I1084" t="s">
        <v>535</v>
      </c>
      <c r="J1084" t="s">
        <v>7102</v>
      </c>
      <c r="K1084">
        <v>52</v>
      </c>
      <c r="L1084" t="s">
        <v>43</v>
      </c>
      <c r="M1084" t="s">
        <v>35</v>
      </c>
      <c r="N1084" t="s">
        <v>1073</v>
      </c>
      <c r="O1084">
        <v>45</v>
      </c>
      <c r="P1084" t="s">
        <v>43</v>
      </c>
      <c r="Q1084" t="s">
        <v>27</v>
      </c>
      <c r="R1084" t="s">
        <v>139</v>
      </c>
      <c r="S1084" t="s">
        <v>98</v>
      </c>
      <c r="T1084" t="s">
        <v>270</v>
      </c>
      <c r="U1084">
        <v>0</v>
      </c>
      <c r="V1084" s="4">
        <v>36342.639999999999</v>
      </c>
      <c r="W1084" t="s">
        <v>110</v>
      </c>
      <c r="X1084" cm="1">
        <f t="array" ref="X1084">_xlfn.IFS(Table1[[#This Row],[severity]]="Critical", 4, Table1[[#This Row],[severity]]="High", 3, Table1[[#This Row],[severity]]="Medium", 2, TRUE, 1)</f>
        <v>2</v>
      </c>
      <c r="Y1084">
        <f t="shared" ca="1" si="32"/>
        <v>0</v>
      </c>
      <c r="Z1084" t="str">
        <f t="shared" ca="1" si="33"/>
        <v>Night (00-05)</v>
      </c>
    </row>
    <row r="1085" spans="1:26" x14ac:dyDescent="0.3">
      <c r="A1085" t="s">
        <v>2528</v>
      </c>
      <c r="B1085" t="s">
        <v>598</v>
      </c>
      <c r="C1085" t="s">
        <v>468</v>
      </c>
      <c r="D1085" t="s">
        <v>65</v>
      </c>
      <c r="E1085" t="s">
        <v>66</v>
      </c>
      <c r="F1085">
        <f ca="1">MONTH(Table1[[#This Row],[incident_datetime]])</f>
        <v>8</v>
      </c>
      <c r="G1085">
        <f ca="1">YEAR(Table1[[#This Row],[incident_datetime]])</f>
        <v>2026</v>
      </c>
      <c r="H1085" s="2">
        <f ca="1">TODAY()</f>
        <v>46250</v>
      </c>
      <c r="I1085" t="s">
        <v>105</v>
      </c>
      <c r="J1085" t="s">
        <v>2525</v>
      </c>
      <c r="K1085">
        <v>26</v>
      </c>
      <c r="L1085" t="s">
        <v>43</v>
      </c>
      <c r="M1085" t="s">
        <v>35</v>
      </c>
      <c r="N1085" t="s">
        <v>786</v>
      </c>
      <c r="O1085">
        <v>45</v>
      </c>
      <c r="P1085" t="s">
        <v>59</v>
      </c>
      <c r="Q1085" t="s">
        <v>27</v>
      </c>
      <c r="R1085" t="s">
        <v>139</v>
      </c>
      <c r="S1085" t="s">
        <v>61</v>
      </c>
      <c r="T1085" t="s">
        <v>270</v>
      </c>
      <c r="U1085">
        <v>3</v>
      </c>
      <c r="V1085" s="4">
        <v>16454.84</v>
      </c>
      <c r="W1085" t="s">
        <v>103</v>
      </c>
      <c r="X1085" cm="1">
        <f t="array" ref="X1085">_xlfn.IFS(Table1[[#This Row],[severity]]="Critical", 4, Table1[[#This Row],[severity]]="High", 3, Table1[[#This Row],[severity]]="Medium", 2, TRUE, 1)</f>
        <v>2</v>
      </c>
      <c r="Y1085">
        <f t="shared" ca="1" si="32"/>
        <v>0</v>
      </c>
      <c r="Z1085" t="str">
        <f t="shared" ca="1" si="33"/>
        <v>Night (00-05)</v>
      </c>
    </row>
    <row r="1086" spans="1:26" x14ac:dyDescent="0.3">
      <c r="A1086" t="s">
        <v>2529</v>
      </c>
      <c r="B1086" t="s">
        <v>1173</v>
      </c>
      <c r="C1086" t="s">
        <v>258</v>
      </c>
      <c r="D1086" t="s">
        <v>48</v>
      </c>
      <c r="E1086" t="s">
        <v>72</v>
      </c>
      <c r="F1086">
        <f>MONTH(Table1[[#This Row],[incident_datetime]])</f>
        <v>1</v>
      </c>
      <c r="G1086">
        <f>YEAR(Table1[[#This Row],[incident_datetime]])</f>
        <v>2023</v>
      </c>
      <c r="H1086" s="1">
        <v>44933.015844907408</v>
      </c>
      <c r="I1086" t="s">
        <v>712</v>
      </c>
      <c r="J1086" t="s">
        <v>2530</v>
      </c>
      <c r="K1086">
        <v>46</v>
      </c>
      <c r="L1086" t="s">
        <v>43</v>
      </c>
      <c r="M1086" t="s">
        <v>107</v>
      </c>
      <c r="N1086" t="s">
        <v>2531</v>
      </c>
      <c r="O1086">
        <v>13</v>
      </c>
      <c r="P1086" t="s">
        <v>43</v>
      </c>
      <c r="Q1086" t="s">
        <v>27</v>
      </c>
      <c r="R1086" t="s">
        <v>52</v>
      </c>
      <c r="S1086" t="s">
        <v>28</v>
      </c>
      <c r="T1086" t="s">
        <v>155</v>
      </c>
      <c r="U1086">
        <v>0</v>
      </c>
      <c r="V1086" s="4">
        <v>35868.769999999997</v>
      </c>
      <c r="W1086" t="s">
        <v>110</v>
      </c>
      <c r="X1086" cm="1">
        <f t="array" ref="X1086">_xlfn.IFS(Table1[[#This Row],[severity]]="Critical", 4, Table1[[#This Row],[severity]]="High", 3, Table1[[#This Row],[severity]]="Medium", 2, TRUE, 1)</f>
        <v>1</v>
      </c>
      <c r="Y1086">
        <f t="shared" si="32"/>
        <v>0</v>
      </c>
      <c r="Z1086" t="str">
        <f t="shared" si="33"/>
        <v>Night (00-05)</v>
      </c>
    </row>
    <row r="1087" spans="1:26" x14ac:dyDescent="0.3">
      <c r="A1087" t="s">
        <v>2532</v>
      </c>
      <c r="B1087" t="s">
        <v>598</v>
      </c>
      <c r="C1087" t="s">
        <v>185</v>
      </c>
      <c r="D1087" t="s">
        <v>48</v>
      </c>
      <c r="E1087" t="s">
        <v>78</v>
      </c>
      <c r="F1087">
        <f>MONTH(Table1[[#This Row],[incident_datetime]])</f>
        <v>2</v>
      </c>
      <c r="G1087">
        <f>YEAR(Table1[[#This Row],[incident_datetime]])</f>
        <v>2018</v>
      </c>
      <c r="H1087" s="1">
        <v>43133.586296296293</v>
      </c>
      <c r="I1087" t="s">
        <v>73</v>
      </c>
      <c r="J1087" t="s">
        <v>2533</v>
      </c>
      <c r="K1087">
        <v>42</v>
      </c>
      <c r="L1087" t="s">
        <v>43</v>
      </c>
      <c r="M1087" t="s">
        <v>35</v>
      </c>
      <c r="N1087" t="s">
        <v>2534</v>
      </c>
      <c r="O1087">
        <v>18</v>
      </c>
      <c r="P1087" t="s">
        <v>59</v>
      </c>
      <c r="Q1087" t="s">
        <v>27</v>
      </c>
      <c r="R1087" t="s">
        <v>139</v>
      </c>
      <c r="S1087" t="s">
        <v>98</v>
      </c>
      <c r="T1087" t="s">
        <v>270</v>
      </c>
      <c r="U1087">
        <v>0</v>
      </c>
      <c r="V1087" s="4">
        <v>43649.39</v>
      </c>
      <c r="W1087" t="s">
        <v>110</v>
      </c>
      <c r="X1087" cm="1">
        <f t="array" ref="X1087">_xlfn.IFS(Table1[[#This Row],[severity]]="Critical", 4, Table1[[#This Row],[severity]]="High", 3, Table1[[#This Row],[severity]]="Medium", 2, TRUE, 1)</f>
        <v>2</v>
      </c>
      <c r="Y1087">
        <f t="shared" si="32"/>
        <v>14</v>
      </c>
      <c r="Z1087" t="str">
        <f t="shared" si="33"/>
        <v>Afternoon (12-17)</v>
      </c>
    </row>
    <row r="1088" spans="1:26" x14ac:dyDescent="0.3">
      <c r="A1088" t="s">
        <v>2535</v>
      </c>
      <c r="B1088" t="s">
        <v>306</v>
      </c>
      <c r="C1088" t="s">
        <v>233</v>
      </c>
      <c r="D1088" t="s">
        <v>100</v>
      </c>
      <c r="E1088" t="s">
        <v>31</v>
      </c>
      <c r="F1088">
        <f>MONTH(Table1[[#This Row],[incident_datetime]])</f>
        <v>11</v>
      </c>
      <c r="G1088">
        <f>YEAR(Table1[[#This Row],[incident_datetime]])</f>
        <v>2018</v>
      </c>
      <c r="H1088" s="1">
        <v>43407.498657407406</v>
      </c>
      <c r="I1088" t="s">
        <v>208</v>
      </c>
      <c r="J1088" t="s">
        <v>1419</v>
      </c>
      <c r="K1088">
        <v>50</v>
      </c>
      <c r="L1088" t="s">
        <v>59</v>
      </c>
      <c r="M1088" t="s">
        <v>85</v>
      </c>
      <c r="N1088" t="s">
        <v>2536</v>
      </c>
      <c r="O1088">
        <v>16</v>
      </c>
      <c r="P1088" t="s">
        <v>59</v>
      </c>
      <c r="Q1088" t="s">
        <v>60</v>
      </c>
      <c r="R1088" t="s">
        <v>109</v>
      </c>
      <c r="S1088" t="s">
        <v>28</v>
      </c>
      <c r="T1088" t="s">
        <v>155</v>
      </c>
      <c r="U1088">
        <v>4</v>
      </c>
      <c r="V1088" s="4">
        <v>46783.49</v>
      </c>
      <c r="W1088" t="s">
        <v>110</v>
      </c>
      <c r="X1088" cm="1">
        <f t="array" ref="X1088">_xlfn.IFS(Table1[[#This Row],[severity]]="Critical", 4, Table1[[#This Row],[severity]]="High", 3, Table1[[#This Row],[severity]]="Medium", 2, TRUE, 1)</f>
        <v>4</v>
      </c>
      <c r="Y1088">
        <f t="shared" si="32"/>
        <v>11</v>
      </c>
      <c r="Z1088" t="str">
        <f t="shared" si="33"/>
        <v>Morning (06-11)</v>
      </c>
    </row>
    <row r="1089" spans="1:26" x14ac:dyDescent="0.3">
      <c r="A1089" t="s">
        <v>2537</v>
      </c>
      <c r="B1089" t="s">
        <v>250</v>
      </c>
      <c r="C1089" t="s">
        <v>468</v>
      </c>
      <c r="D1089" t="s">
        <v>92</v>
      </c>
      <c r="E1089" t="s">
        <v>23</v>
      </c>
      <c r="F1089">
        <f>MONTH(Table1[[#This Row],[incident_datetime]])</f>
        <v>12</v>
      </c>
      <c r="G1089">
        <f>YEAR(Table1[[#This Row],[incident_datetime]])</f>
        <v>2022</v>
      </c>
      <c r="H1089" s="1">
        <v>44921.830046296294</v>
      </c>
      <c r="I1089" t="s">
        <v>412</v>
      </c>
      <c r="J1089" t="s">
        <v>2538</v>
      </c>
      <c r="K1089">
        <v>53</v>
      </c>
      <c r="L1089" t="s">
        <v>43</v>
      </c>
      <c r="M1089" t="s">
        <v>85</v>
      </c>
      <c r="N1089" t="s">
        <v>2539</v>
      </c>
      <c r="O1089">
        <v>11</v>
      </c>
      <c r="P1089" t="s">
        <v>43</v>
      </c>
      <c r="Q1089" t="s">
        <v>27</v>
      </c>
      <c r="R1089" t="s">
        <v>109</v>
      </c>
      <c r="S1089" t="s">
        <v>53</v>
      </c>
      <c r="T1089" t="s">
        <v>155</v>
      </c>
      <c r="U1089">
        <v>3</v>
      </c>
      <c r="V1089" s="4">
        <v>26052.11</v>
      </c>
      <c r="W1089" t="s">
        <v>103</v>
      </c>
      <c r="X1089" cm="1">
        <f t="array" ref="X1089">_xlfn.IFS(Table1[[#This Row],[severity]]="Critical", 4, Table1[[#This Row],[severity]]="High", 3, Table1[[#This Row],[severity]]="Medium", 2, TRUE, 1)</f>
        <v>4</v>
      </c>
      <c r="Y1089">
        <f t="shared" si="32"/>
        <v>19</v>
      </c>
      <c r="Z1089" t="str">
        <f t="shared" si="33"/>
        <v>Evening (18-23)</v>
      </c>
    </row>
    <row r="1090" spans="1:26" x14ac:dyDescent="0.3">
      <c r="A1090" t="s">
        <v>2540</v>
      </c>
      <c r="B1090" t="s">
        <v>306</v>
      </c>
      <c r="C1090" t="s">
        <v>135</v>
      </c>
      <c r="D1090" t="s">
        <v>22</v>
      </c>
      <c r="E1090" t="s">
        <v>72</v>
      </c>
      <c r="F1090">
        <f>MONTH(Table1[[#This Row],[incident_datetime]])</f>
        <v>8</v>
      </c>
      <c r="G1090">
        <f>YEAR(Table1[[#This Row],[incident_datetime]])</f>
        <v>2024</v>
      </c>
      <c r="H1090" s="1">
        <v>45518.382465277777</v>
      </c>
      <c r="I1090" t="s">
        <v>264</v>
      </c>
      <c r="J1090" t="s">
        <v>2541</v>
      </c>
      <c r="K1090">
        <v>72</v>
      </c>
      <c r="L1090" t="s">
        <v>59</v>
      </c>
      <c r="M1090" t="s">
        <v>85</v>
      </c>
      <c r="N1090" t="s">
        <v>907</v>
      </c>
      <c r="O1090">
        <v>25</v>
      </c>
      <c r="P1090" t="s">
        <v>59</v>
      </c>
      <c r="Q1090" t="s">
        <v>27</v>
      </c>
      <c r="R1090" t="s">
        <v>139</v>
      </c>
      <c r="S1090" t="s">
        <v>28</v>
      </c>
      <c r="T1090" t="s">
        <v>62</v>
      </c>
      <c r="U1090">
        <v>1</v>
      </c>
      <c r="V1090" s="4">
        <v>21314.12</v>
      </c>
      <c r="W1090" t="s">
        <v>103</v>
      </c>
      <c r="X1090" cm="1">
        <f t="array" ref="X1090">_xlfn.IFS(Table1[[#This Row],[severity]]="Critical", 4, Table1[[#This Row],[severity]]="High", 3, Table1[[#This Row],[severity]]="Medium", 2, TRUE, 1)</f>
        <v>2</v>
      </c>
      <c r="Y1090">
        <f t="shared" ref="Y1090:Y1153" si="34">HOUR(H1090)</f>
        <v>9</v>
      </c>
      <c r="Z1090" t="str">
        <f t="shared" ref="Z1090:Z1153" si="35">IF(Y1090&lt;6,"Night (00-05)",IF(Y1090&lt;12,"Morning (06-11)",IF(Y1090&lt;18,"Afternoon (12-17)","Evening (18-23)")))</f>
        <v>Morning (06-11)</v>
      </c>
    </row>
    <row r="1091" spans="1:26" x14ac:dyDescent="0.3">
      <c r="A1091" t="s">
        <v>2542</v>
      </c>
      <c r="B1091" t="s">
        <v>134</v>
      </c>
      <c r="C1091" t="s">
        <v>135</v>
      </c>
      <c r="D1091" t="s">
        <v>88</v>
      </c>
      <c r="E1091" t="s">
        <v>72</v>
      </c>
      <c r="F1091">
        <f>MONTH(Table1[[#This Row],[incident_datetime]])</f>
        <v>9</v>
      </c>
      <c r="G1091">
        <f>YEAR(Table1[[#This Row],[incident_datetime]])</f>
        <v>2021</v>
      </c>
      <c r="H1091" s="1">
        <v>44466.455347222225</v>
      </c>
      <c r="I1091" t="s">
        <v>79</v>
      </c>
      <c r="J1091" t="s">
        <v>839</v>
      </c>
      <c r="K1091">
        <v>70</v>
      </c>
      <c r="L1091" t="s">
        <v>59</v>
      </c>
      <c r="M1091" t="s">
        <v>41</v>
      </c>
      <c r="N1091" t="s">
        <v>336</v>
      </c>
      <c r="O1091">
        <v>61</v>
      </c>
      <c r="P1091" t="s">
        <v>59</v>
      </c>
      <c r="Q1091" t="s">
        <v>27</v>
      </c>
      <c r="R1091" t="s">
        <v>139</v>
      </c>
      <c r="S1091" t="s">
        <v>132</v>
      </c>
      <c r="T1091" t="s">
        <v>270</v>
      </c>
      <c r="U1091">
        <v>5</v>
      </c>
      <c r="V1091" s="4">
        <v>23060.63</v>
      </c>
      <c r="W1091" t="s">
        <v>103</v>
      </c>
      <c r="X1091" cm="1">
        <f t="array" ref="X1091">_xlfn.IFS(Table1[[#This Row],[severity]]="Critical", 4, Table1[[#This Row],[severity]]="High", 3, Table1[[#This Row],[severity]]="Medium", 2, TRUE, 1)</f>
        <v>2</v>
      </c>
      <c r="Y1091">
        <f t="shared" si="34"/>
        <v>10</v>
      </c>
      <c r="Z1091" t="str">
        <f t="shared" si="35"/>
        <v>Morning (06-11)</v>
      </c>
    </row>
    <row r="1092" spans="1:26" x14ac:dyDescent="0.3">
      <c r="A1092" t="s">
        <v>2543</v>
      </c>
      <c r="B1092" t="s">
        <v>935</v>
      </c>
      <c r="C1092" t="s">
        <v>135</v>
      </c>
      <c r="D1092" t="s">
        <v>22</v>
      </c>
      <c r="E1092" t="s">
        <v>39</v>
      </c>
      <c r="F1092">
        <f>MONTH(Table1[[#This Row],[incident_datetime]])</f>
        <v>10</v>
      </c>
      <c r="G1092">
        <f>YEAR(Table1[[#This Row],[incident_datetime]])</f>
        <v>2022</v>
      </c>
      <c r="H1092" s="1">
        <v>44854.36409722222</v>
      </c>
      <c r="I1092" t="s">
        <v>804</v>
      </c>
      <c r="J1092" t="s">
        <v>2544</v>
      </c>
      <c r="K1092">
        <v>34</v>
      </c>
      <c r="L1092" t="s">
        <v>43</v>
      </c>
      <c r="M1092" t="s">
        <v>85</v>
      </c>
      <c r="N1092" t="s">
        <v>537</v>
      </c>
      <c r="O1092">
        <v>26</v>
      </c>
      <c r="P1092" t="s">
        <v>43</v>
      </c>
      <c r="Q1092" t="s">
        <v>215</v>
      </c>
      <c r="R1092" t="s">
        <v>109</v>
      </c>
      <c r="S1092" t="s">
        <v>61</v>
      </c>
      <c r="T1092" t="s">
        <v>270</v>
      </c>
      <c r="U1092">
        <v>3</v>
      </c>
      <c r="V1092" s="4">
        <v>45548.91</v>
      </c>
      <c r="W1092" t="s">
        <v>110</v>
      </c>
      <c r="X1092" cm="1">
        <f t="array" ref="X1092">_xlfn.IFS(Table1[[#This Row],[severity]]="Critical", 4, Table1[[#This Row],[severity]]="High", 3, Table1[[#This Row],[severity]]="Medium", 2, TRUE, 1)</f>
        <v>4</v>
      </c>
      <c r="Y1092">
        <f t="shared" si="34"/>
        <v>8</v>
      </c>
      <c r="Z1092" t="str">
        <f t="shared" si="35"/>
        <v>Morning (06-11)</v>
      </c>
    </row>
    <row r="1093" spans="1:26" x14ac:dyDescent="0.3">
      <c r="A1093" t="s">
        <v>2545</v>
      </c>
      <c r="B1093" t="s">
        <v>64</v>
      </c>
      <c r="C1093" t="s">
        <v>220</v>
      </c>
      <c r="D1093" t="s">
        <v>88</v>
      </c>
      <c r="E1093" t="s">
        <v>78</v>
      </c>
      <c r="F1093">
        <f>MONTH(Table1[[#This Row],[incident_datetime]])</f>
        <v>3</v>
      </c>
      <c r="G1093">
        <f>YEAR(Table1[[#This Row],[incident_datetime]])</f>
        <v>2018</v>
      </c>
      <c r="H1093" s="1">
        <v>43180.465567129628</v>
      </c>
      <c r="I1093" t="s">
        <v>254</v>
      </c>
      <c r="J1093" t="s">
        <v>2546</v>
      </c>
      <c r="K1093">
        <v>44</v>
      </c>
      <c r="L1093" t="s">
        <v>43</v>
      </c>
      <c r="M1093" t="s">
        <v>107</v>
      </c>
      <c r="N1093" t="s">
        <v>129</v>
      </c>
      <c r="O1093">
        <v>56</v>
      </c>
      <c r="P1093" t="s">
        <v>43</v>
      </c>
      <c r="Q1093" t="s">
        <v>116</v>
      </c>
      <c r="R1093" t="s">
        <v>109</v>
      </c>
      <c r="S1093" t="s">
        <v>98</v>
      </c>
      <c r="T1093" t="s">
        <v>62</v>
      </c>
      <c r="U1093">
        <v>2</v>
      </c>
      <c r="V1093" s="4">
        <v>15172.41</v>
      </c>
      <c r="W1093" t="s">
        <v>103</v>
      </c>
      <c r="X1093" cm="1">
        <f t="array" ref="X1093">_xlfn.IFS(Table1[[#This Row],[severity]]="Critical", 4, Table1[[#This Row],[severity]]="High", 3, Table1[[#This Row],[severity]]="Medium", 2, TRUE, 1)</f>
        <v>4</v>
      </c>
      <c r="Y1093">
        <f t="shared" si="34"/>
        <v>11</v>
      </c>
      <c r="Z1093" t="str">
        <f t="shared" si="35"/>
        <v>Morning (06-11)</v>
      </c>
    </row>
    <row r="1094" spans="1:26" x14ac:dyDescent="0.3">
      <c r="A1094" t="s">
        <v>2547</v>
      </c>
      <c r="B1094" t="s">
        <v>935</v>
      </c>
      <c r="C1094" t="s">
        <v>233</v>
      </c>
      <c r="D1094" t="s">
        <v>48</v>
      </c>
      <c r="E1094" t="s">
        <v>93</v>
      </c>
      <c r="F1094">
        <f>MONTH(Table1[[#This Row],[incident_datetime]])</f>
        <v>5</v>
      </c>
      <c r="G1094">
        <f>YEAR(Table1[[#This Row],[incident_datetime]])</f>
        <v>2024</v>
      </c>
      <c r="H1094" s="1">
        <v>45414.363136574073</v>
      </c>
      <c r="I1094" t="s">
        <v>774</v>
      </c>
      <c r="J1094" t="s">
        <v>2277</v>
      </c>
      <c r="K1094">
        <v>28</v>
      </c>
      <c r="L1094" t="s">
        <v>59</v>
      </c>
      <c r="M1094" t="s">
        <v>34</v>
      </c>
      <c r="N1094" t="s">
        <v>2548</v>
      </c>
      <c r="O1094">
        <v>56</v>
      </c>
      <c r="P1094" t="s">
        <v>59</v>
      </c>
      <c r="Q1094" t="s">
        <v>70</v>
      </c>
      <c r="R1094" t="s">
        <v>109</v>
      </c>
      <c r="S1094" t="s">
        <v>61</v>
      </c>
      <c r="T1094" t="s">
        <v>155</v>
      </c>
      <c r="U1094">
        <v>0</v>
      </c>
      <c r="V1094" s="4">
        <v>30105</v>
      </c>
      <c r="W1094" t="s">
        <v>103</v>
      </c>
      <c r="X1094" cm="1">
        <f t="array" ref="X1094">_xlfn.IFS(Table1[[#This Row],[severity]]="Critical", 4, Table1[[#This Row],[severity]]="High", 3, Table1[[#This Row],[severity]]="Medium", 2, TRUE, 1)</f>
        <v>4</v>
      </c>
      <c r="Y1094">
        <f t="shared" si="34"/>
        <v>8</v>
      </c>
      <c r="Z1094" t="str">
        <f t="shared" si="35"/>
        <v>Morning (06-11)</v>
      </c>
    </row>
    <row r="1095" spans="1:26" x14ac:dyDescent="0.3">
      <c r="A1095" t="s">
        <v>2549</v>
      </c>
      <c r="B1095" t="s">
        <v>338</v>
      </c>
      <c r="C1095" t="s">
        <v>342</v>
      </c>
      <c r="D1095" t="s">
        <v>65</v>
      </c>
      <c r="E1095" t="s">
        <v>23</v>
      </c>
      <c r="F1095">
        <f ca="1">MONTH(Table1[[#This Row],[incident_datetime]])</f>
        <v>8</v>
      </c>
      <c r="G1095">
        <f ca="1">YEAR(Table1[[#This Row],[incident_datetime]])</f>
        <v>2026</v>
      </c>
      <c r="H1095" s="2">
        <f ca="1">TODAY()</f>
        <v>46250</v>
      </c>
      <c r="I1095" t="s">
        <v>1492</v>
      </c>
      <c r="J1095" t="s">
        <v>2221</v>
      </c>
      <c r="K1095">
        <v>65</v>
      </c>
      <c r="L1095" t="s">
        <v>59</v>
      </c>
      <c r="M1095" t="s">
        <v>34</v>
      </c>
      <c r="N1095" t="s">
        <v>1200</v>
      </c>
      <c r="O1095">
        <v>56</v>
      </c>
      <c r="P1095" t="s">
        <v>43</v>
      </c>
      <c r="Q1095" t="s">
        <v>70</v>
      </c>
      <c r="R1095" t="s">
        <v>109</v>
      </c>
      <c r="S1095" t="s">
        <v>28</v>
      </c>
      <c r="T1095" t="s">
        <v>270</v>
      </c>
      <c r="U1095">
        <v>1</v>
      </c>
      <c r="V1095" s="4">
        <v>28096.39</v>
      </c>
      <c r="W1095" t="s">
        <v>103</v>
      </c>
      <c r="X1095" cm="1">
        <f t="array" ref="X1095">_xlfn.IFS(Table1[[#This Row],[severity]]="Critical", 4, Table1[[#This Row],[severity]]="High", 3, Table1[[#This Row],[severity]]="Medium", 2, TRUE, 1)</f>
        <v>4</v>
      </c>
      <c r="Y1095">
        <f t="shared" ca="1" si="34"/>
        <v>0</v>
      </c>
      <c r="Z1095" t="str">
        <f t="shared" ca="1" si="35"/>
        <v>Night (00-05)</v>
      </c>
    </row>
    <row r="1096" spans="1:26" x14ac:dyDescent="0.3">
      <c r="A1096" t="s">
        <v>2550</v>
      </c>
      <c r="B1096" t="s">
        <v>676</v>
      </c>
      <c r="C1096" t="s">
        <v>258</v>
      </c>
      <c r="D1096" t="s">
        <v>77</v>
      </c>
      <c r="E1096" t="s">
        <v>78</v>
      </c>
      <c r="F1096">
        <f>MONTH(Table1[[#This Row],[incident_datetime]])</f>
        <v>2</v>
      </c>
      <c r="G1096">
        <f>YEAR(Table1[[#This Row],[incident_datetime]])</f>
        <v>2024</v>
      </c>
      <c r="H1096" s="1">
        <v>45343.239236111112</v>
      </c>
      <c r="I1096" t="s">
        <v>670</v>
      </c>
      <c r="J1096" t="s">
        <v>658</v>
      </c>
      <c r="K1096">
        <v>45</v>
      </c>
      <c r="L1096" t="s">
        <v>59</v>
      </c>
      <c r="M1096" t="s">
        <v>35</v>
      </c>
      <c r="N1096" t="s">
        <v>2174</v>
      </c>
      <c r="O1096">
        <v>72</v>
      </c>
      <c r="P1096" t="s">
        <v>43</v>
      </c>
      <c r="Q1096" t="s">
        <v>27</v>
      </c>
      <c r="R1096" t="s">
        <v>109</v>
      </c>
      <c r="S1096" t="s">
        <v>61</v>
      </c>
      <c r="T1096" t="s">
        <v>29</v>
      </c>
      <c r="U1096">
        <v>2</v>
      </c>
      <c r="V1096" s="4">
        <v>10718.18</v>
      </c>
      <c r="W1096" t="s">
        <v>110</v>
      </c>
      <c r="X1096" cm="1">
        <f t="array" ref="X1096">_xlfn.IFS(Table1[[#This Row],[severity]]="Critical", 4, Table1[[#This Row],[severity]]="High", 3, Table1[[#This Row],[severity]]="Medium", 2, TRUE, 1)</f>
        <v>4</v>
      </c>
      <c r="Y1096">
        <f t="shared" si="34"/>
        <v>5</v>
      </c>
      <c r="Z1096" t="str">
        <f t="shared" si="35"/>
        <v>Night (00-05)</v>
      </c>
    </row>
    <row r="1097" spans="1:26" x14ac:dyDescent="0.3">
      <c r="A1097" t="s">
        <v>2551</v>
      </c>
      <c r="B1097" t="s">
        <v>523</v>
      </c>
      <c r="C1097" t="s">
        <v>686</v>
      </c>
      <c r="D1097" t="s">
        <v>65</v>
      </c>
      <c r="E1097" t="s">
        <v>31</v>
      </c>
      <c r="F1097">
        <f>MONTH(Table1[[#This Row],[incident_datetime]])</f>
        <v>2</v>
      </c>
      <c r="G1097">
        <f>YEAR(Table1[[#This Row],[incident_datetime]])</f>
        <v>2020</v>
      </c>
      <c r="H1097" s="1">
        <v>43868.143182870372</v>
      </c>
      <c r="I1097" t="s">
        <v>586</v>
      </c>
      <c r="J1097" t="s">
        <v>1913</v>
      </c>
      <c r="K1097">
        <v>28</v>
      </c>
      <c r="L1097" t="s">
        <v>59</v>
      </c>
      <c r="M1097" t="s">
        <v>85</v>
      </c>
      <c r="N1097" t="s">
        <v>1493</v>
      </c>
      <c r="O1097">
        <v>46</v>
      </c>
      <c r="P1097" t="s">
        <v>43</v>
      </c>
      <c r="Q1097" t="s">
        <v>45</v>
      </c>
      <c r="R1097" t="s">
        <v>109</v>
      </c>
      <c r="S1097" t="s">
        <v>28</v>
      </c>
      <c r="T1097" t="s">
        <v>29</v>
      </c>
      <c r="U1097">
        <v>0</v>
      </c>
      <c r="V1097" s="4">
        <v>26346.45</v>
      </c>
      <c r="W1097" t="s">
        <v>103</v>
      </c>
      <c r="X1097" cm="1">
        <f t="array" ref="X1097">_xlfn.IFS(Table1[[#This Row],[severity]]="Critical", 4, Table1[[#This Row],[severity]]="High", 3, Table1[[#This Row],[severity]]="Medium", 2, TRUE, 1)</f>
        <v>4</v>
      </c>
      <c r="Y1097">
        <f t="shared" si="34"/>
        <v>3</v>
      </c>
      <c r="Z1097" t="str">
        <f t="shared" si="35"/>
        <v>Night (00-05)</v>
      </c>
    </row>
    <row r="1098" spans="1:26" x14ac:dyDescent="0.3">
      <c r="A1098" t="s">
        <v>2552</v>
      </c>
      <c r="B1098" t="s">
        <v>165</v>
      </c>
      <c r="C1098" t="s">
        <v>342</v>
      </c>
      <c r="D1098" t="s">
        <v>22</v>
      </c>
      <c r="E1098" t="s">
        <v>72</v>
      </c>
      <c r="F1098">
        <f>MONTH(Table1[[#This Row],[incident_datetime]])</f>
        <v>6</v>
      </c>
      <c r="G1098">
        <f>YEAR(Table1[[#This Row],[incident_datetime]])</f>
        <v>2021</v>
      </c>
      <c r="H1098" s="1">
        <v>44360.854502314818</v>
      </c>
      <c r="I1098" t="s">
        <v>730</v>
      </c>
      <c r="J1098" t="s">
        <v>2070</v>
      </c>
      <c r="K1098">
        <v>52</v>
      </c>
      <c r="L1098" t="s">
        <v>34</v>
      </c>
      <c r="M1098" t="s">
        <v>107</v>
      </c>
      <c r="N1098" t="s">
        <v>2553</v>
      </c>
      <c r="O1098">
        <v>16</v>
      </c>
      <c r="P1098" t="s">
        <v>43</v>
      </c>
      <c r="Q1098" t="s">
        <v>70</v>
      </c>
      <c r="R1098" t="s">
        <v>97</v>
      </c>
      <c r="S1098" t="s">
        <v>98</v>
      </c>
      <c r="T1098" t="s">
        <v>155</v>
      </c>
      <c r="U1098">
        <v>0</v>
      </c>
      <c r="V1098" s="4">
        <v>42733.32</v>
      </c>
      <c r="W1098" t="s">
        <v>103</v>
      </c>
      <c r="X1098" cm="1">
        <f t="array" ref="X1098">_xlfn.IFS(Table1[[#This Row],[severity]]="Critical", 4, Table1[[#This Row],[severity]]="High", 3, Table1[[#This Row],[severity]]="Medium", 2, TRUE, 1)</f>
        <v>3</v>
      </c>
      <c r="Y1098">
        <f t="shared" si="34"/>
        <v>20</v>
      </c>
      <c r="Z1098" t="str">
        <f t="shared" si="35"/>
        <v>Evening (18-23)</v>
      </c>
    </row>
    <row r="1099" spans="1:26" x14ac:dyDescent="0.3">
      <c r="A1099" t="s">
        <v>2554</v>
      </c>
      <c r="B1099" t="s">
        <v>539</v>
      </c>
      <c r="C1099" t="s">
        <v>468</v>
      </c>
      <c r="D1099" t="s">
        <v>92</v>
      </c>
      <c r="E1099" t="s">
        <v>112</v>
      </c>
      <c r="F1099">
        <f>MONTH(Table1[[#This Row],[incident_datetime]])</f>
        <v>6</v>
      </c>
      <c r="G1099">
        <f>YEAR(Table1[[#This Row],[incident_datetime]])</f>
        <v>2022</v>
      </c>
      <c r="H1099" s="1">
        <v>44719.200509259259</v>
      </c>
      <c r="I1099" t="s">
        <v>459</v>
      </c>
      <c r="J1099" t="s">
        <v>2078</v>
      </c>
      <c r="K1099">
        <v>38</v>
      </c>
      <c r="L1099" t="s">
        <v>43</v>
      </c>
      <c r="M1099" t="s">
        <v>35</v>
      </c>
      <c r="N1099" t="s">
        <v>2555</v>
      </c>
      <c r="O1099">
        <v>67</v>
      </c>
      <c r="P1099" t="s">
        <v>59</v>
      </c>
      <c r="Q1099" t="s">
        <v>215</v>
      </c>
      <c r="R1099" t="s">
        <v>109</v>
      </c>
      <c r="S1099" t="s">
        <v>28</v>
      </c>
      <c r="T1099" t="s">
        <v>155</v>
      </c>
      <c r="U1099">
        <v>3</v>
      </c>
      <c r="V1099" s="4">
        <v>24579.87</v>
      </c>
      <c r="W1099" t="s">
        <v>103</v>
      </c>
      <c r="X1099" cm="1">
        <f t="array" ref="X1099">_xlfn.IFS(Table1[[#This Row],[severity]]="Critical", 4, Table1[[#This Row],[severity]]="High", 3, Table1[[#This Row],[severity]]="Medium", 2, TRUE, 1)</f>
        <v>4</v>
      </c>
      <c r="Y1099">
        <f t="shared" si="34"/>
        <v>4</v>
      </c>
      <c r="Z1099" t="str">
        <f t="shared" si="35"/>
        <v>Night (00-05)</v>
      </c>
    </row>
    <row r="1100" spans="1:26" x14ac:dyDescent="0.3">
      <c r="A1100" t="s">
        <v>2556</v>
      </c>
      <c r="B1100" t="s">
        <v>1173</v>
      </c>
      <c r="C1100" t="s">
        <v>342</v>
      </c>
      <c r="D1100" t="s">
        <v>38</v>
      </c>
      <c r="E1100" t="s">
        <v>78</v>
      </c>
      <c r="F1100">
        <f>MONTH(Table1[[#This Row],[incident_datetime]])</f>
        <v>8</v>
      </c>
      <c r="G1100">
        <f>YEAR(Table1[[#This Row],[incident_datetime]])</f>
        <v>2019</v>
      </c>
      <c r="H1100" s="1">
        <v>43697.826990740738</v>
      </c>
      <c r="I1100" t="s">
        <v>718</v>
      </c>
      <c r="J1100" t="s">
        <v>2557</v>
      </c>
      <c r="K1100">
        <v>64</v>
      </c>
      <c r="L1100" t="s">
        <v>59</v>
      </c>
      <c r="M1100" t="s">
        <v>35</v>
      </c>
      <c r="N1100" t="s">
        <v>1736</v>
      </c>
      <c r="O1100">
        <v>40</v>
      </c>
      <c r="P1100" t="s">
        <v>59</v>
      </c>
      <c r="Q1100" t="s">
        <v>60</v>
      </c>
      <c r="R1100" t="s">
        <v>52</v>
      </c>
      <c r="S1100" t="s">
        <v>61</v>
      </c>
      <c r="T1100" t="s">
        <v>155</v>
      </c>
      <c r="U1100">
        <v>0</v>
      </c>
      <c r="V1100">
        <v>0</v>
      </c>
      <c r="W1100" t="s">
        <v>110</v>
      </c>
      <c r="X1100" cm="1">
        <f t="array" ref="X1100">_xlfn.IFS(Table1[[#This Row],[severity]]="Critical", 4, Table1[[#This Row],[severity]]="High", 3, Table1[[#This Row],[severity]]="Medium", 2, TRUE, 1)</f>
        <v>1</v>
      </c>
      <c r="Y1100">
        <f t="shared" si="34"/>
        <v>19</v>
      </c>
      <c r="Z1100" t="str">
        <f t="shared" si="35"/>
        <v>Evening (18-23)</v>
      </c>
    </row>
    <row r="1101" spans="1:26" x14ac:dyDescent="0.3">
      <c r="A1101" t="s">
        <v>2558</v>
      </c>
      <c r="B1101" t="s">
        <v>676</v>
      </c>
      <c r="C1101" t="s">
        <v>185</v>
      </c>
      <c r="D1101" t="s">
        <v>48</v>
      </c>
      <c r="E1101" t="s">
        <v>93</v>
      </c>
      <c r="F1101">
        <f>MONTH(Table1[[#This Row],[incident_datetime]])</f>
        <v>9</v>
      </c>
      <c r="G1101">
        <f>YEAR(Table1[[#This Row],[incident_datetime]])</f>
        <v>2023</v>
      </c>
      <c r="H1101" s="1">
        <v>45189.583437499998</v>
      </c>
      <c r="I1101" t="s">
        <v>910</v>
      </c>
      <c r="J1101" t="s">
        <v>573</v>
      </c>
      <c r="K1101">
        <v>17</v>
      </c>
      <c r="L1101" t="s">
        <v>43</v>
      </c>
      <c r="M1101" t="s">
        <v>34</v>
      </c>
      <c r="O1101">
        <v>56</v>
      </c>
      <c r="P1101" t="s">
        <v>59</v>
      </c>
      <c r="Q1101" t="s">
        <v>70</v>
      </c>
      <c r="R1101" t="s">
        <v>97</v>
      </c>
      <c r="S1101" t="s">
        <v>61</v>
      </c>
      <c r="T1101" t="s">
        <v>62</v>
      </c>
      <c r="U1101">
        <v>4</v>
      </c>
      <c r="V1101" s="4">
        <v>15826.64</v>
      </c>
      <c r="W1101" t="s">
        <v>110</v>
      </c>
      <c r="X1101" cm="1">
        <f t="array" ref="X1101">_xlfn.IFS(Table1[[#This Row],[severity]]="Critical", 4, Table1[[#This Row],[severity]]="High", 3, Table1[[#This Row],[severity]]="Medium", 2, TRUE, 1)</f>
        <v>3</v>
      </c>
      <c r="Y1101">
        <f t="shared" si="34"/>
        <v>14</v>
      </c>
      <c r="Z1101" t="str">
        <f t="shared" si="35"/>
        <v>Afternoon (12-17)</v>
      </c>
    </row>
    <row r="1102" spans="1:26" x14ac:dyDescent="0.3">
      <c r="A1102" t="s">
        <v>2559</v>
      </c>
      <c r="B1102" t="s">
        <v>165</v>
      </c>
      <c r="C1102" t="s">
        <v>180</v>
      </c>
      <c r="D1102" t="s">
        <v>22</v>
      </c>
      <c r="E1102" t="s">
        <v>112</v>
      </c>
      <c r="F1102">
        <f>MONTH(Table1[[#This Row],[incident_datetime]])</f>
        <v>7</v>
      </c>
      <c r="G1102">
        <f>YEAR(Table1[[#This Row],[incident_datetime]])</f>
        <v>2019</v>
      </c>
      <c r="H1102" s="1">
        <v>43664.5075</v>
      </c>
      <c r="I1102" t="s">
        <v>324</v>
      </c>
      <c r="J1102" t="s">
        <v>2075</v>
      </c>
      <c r="K1102">
        <v>16</v>
      </c>
      <c r="L1102" t="s">
        <v>59</v>
      </c>
      <c r="M1102" t="s">
        <v>35</v>
      </c>
      <c r="N1102" t="s">
        <v>2560</v>
      </c>
      <c r="O1102">
        <v>15</v>
      </c>
      <c r="P1102" t="s">
        <v>43</v>
      </c>
      <c r="Q1102" t="s">
        <v>27</v>
      </c>
      <c r="R1102" t="s">
        <v>52</v>
      </c>
      <c r="S1102" t="s">
        <v>28</v>
      </c>
      <c r="T1102" t="s">
        <v>29</v>
      </c>
      <c r="U1102">
        <v>3</v>
      </c>
      <c r="V1102" s="4">
        <v>32468.75</v>
      </c>
      <c r="W1102" t="s">
        <v>103</v>
      </c>
      <c r="X1102" cm="1">
        <f t="array" ref="X1102">_xlfn.IFS(Table1[[#This Row],[severity]]="Critical", 4, Table1[[#This Row],[severity]]="High", 3, Table1[[#This Row],[severity]]="Medium", 2, TRUE, 1)</f>
        <v>1</v>
      </c>
      <c r="Y1102">
        <f t="shared" si="34"/>
        <v>12</v>
      </c>
      <c r="Z1102" t="str">
        <f t="shared" si="35"/>
        <v>Afternoon (12-17)</v>
      </c>
    </row>
    <row r="1103" spans="1:26" x14ac:dyDescent="0.3">
      <c r="A1103" t="s">
        <v>2561</v>
      </c>
      <c r="B1103" t="s">
        <v>539</v>
      </c>
      <c r="C1103" t="s">
        <v>342</v>
      </c>
      <c r="D1103" t="s">
        <v>48</v>
      </c>
      <c r="E1103" t="s">
        <v>66</v>
      </c>
      <c r="F1103">
        <f>MONTH(Table1[[#This Row],[incident_datetime]])</f>
        <v>8</v>
      </c>
      <c r="G1103">
        <f>YEAR(Table1[[#This Row],[incident_datetime]])</f>
        <v>2021</v>
      </c>
      <c r="H1103" s="1">
        <v>44424.336342592593</v>
      </c>
      <c r="I1103" t="s">
        <v>89</v>
      </c>
      <c r="J1103" t="s">
        <v>1623</v>
      </c>
      <c r="K1103">
        <v>56</v>
      </c>
      <c r="L1103" t="s">
        <v>59</v>
      </c>
      <c r="M1103" t="s">
        <v>85</v>
      </c>
      <c r="N1103" t="s">
        <v>2103</v>
      </c>
      <c r="O1103">
        <v>56</v>
      </c>
      <c r="P1103" t="s">
        <v>59</v>
      </c>
      <c r="Q1103" t="s">
        <v>70</v>
      </c>
      <c r="R1103" t="s">
        <v>139</v>
      </c>
      <c r="S1103" t="s">
        <v>28</v>
      </c>
      <c r="T1103" t="s">
        <v>155</v>
      </c>
      <c r="U1103">
        <v>3</v>
      </c>
      <c r="V1103" s="4">
        <v>21620.98</v>
      </c>
      <c r="W1103" t="s">
        <v>110</v>
      </c>
      <c r="X1103" cm="1">
        <f t="array" ref="X1103">_xlfn.IFS(Table1[[#This Row],[severity]]="Critical", 4, Table1[[#This Row],[severity]]="High", 3, Table1[[#This Row],[severity]]="Medium", 2, TRUE, 1)</f>
        <v>2</v>
      </c>
      <c r="Y1103">
        <f t="shared" si="34"/>
        <v>8</v>
      </c>
      <c r="Z1103" t="str">
        <f t="shared" si="35"/>
        <v>Morning (06-11)</v>
      </c>
    </row>
    <row r="1104" spans="1:26" x14ac:dyDescent="0.3">
      <c r="A1104" t="s">
        <v>2562</v>
      </c>
      <c r="B1104" t="s">
        <v>250</v>
      </c>
      <c r="C1104" t="s">
        <v>233</v>
      </c>
      <c r="D1104" t="s">
        <v>48</v>
      </c>
      <c r="E1104" t="s">
        <v>23</v>
      </c>
      <c r="F1104">
        <f>MONTH(Table1[[#This Row],[incident_datetime]])</f>
        <v>6</v>
      </c>
      <c r="G1104">
        <f>YEAR(Table1[[#This Row],[incident_datetime]])</f>
        <v>2018</v>
      </c>
      <c r="H1104" s="1">
        <v>43280.378587962965</v>
      </c>
      <c r="I1104" t="s">
        <v>327</v>
      </c>
      <c r="J1104" t="s">
        <v>1791</v>
      </c>
      <c r="K1104">
        <v>35</v>
      </c>
      <c r="L1104" t="s">
        <v>43</v>
      </c>
      <c r="M1104" t="s">
        <v>35</v>
      </c>
      <c r="N1104" t="s">
        <v>2563</v>
      </c>
      <c r="O1104">
        <v>67</v>
      </c>
      <c r="P1104" t="s">
        <v>34</v>
      </c>
      <c r="Q1104" t="s">
        <v>27</v>
      </c>
      <c r="R1104" t="s">
        <v>97</v>
      </c>
      <c r="S1104" t="s">
        <v>98</v>
      </c>
      <c r="T1104" t="s">
        <v>155</v>
      </c>
      <c r="U1104">
        <v>3</v>
      </c>
      <c r="V1104">
        <v>0</v>
      </c>
      <c r="W1104" t="s">
        <v>103</v>
      </c>
      <c r="X1104" cm="1">
        <f t="array" ref="X1104">_xlfn.IFS(Table1[[#This Row],[severity]]="Critical", 4, Table1[[#This Row],[severity]]="High", 3, Table1[[#This Row],[severity]]="Medium", 2, TRUE, 1)</f>
        <v>3</v>
      </c>
      <c r="Y1104">
        <f t="shared" si="34"/>
        <v>9</v>
      </c>
      <c r="Z1104" t="str">
        <f t="shared" si="35"/>
        <v>Morning (06-11)</v>
      </c>
    </row>
    <row r="1105" spans="1:26" x14ac:dyDescent="0.3">
      <c r="A1105" t="s">
        <v>2564</v>
      </c>
      <c r="B1105" t="s">
        <v>263</v>
      </c>
      <c r="C1105" t="s">
        <v>258</v>
      </c>
      <c r="D1105" t="s">
        <v>48</v>
      </c>
      <c r="E1105" t="s">
        <v>39</v>
      </c>
      <c r="F1105">
        <f>MONTH(Table1[[#This Row],[incident_datetime]])</f>
        <v>7</v>
      </c>
      <c r="G1105">
        <f>YEAR(Table1[[#This Row],[incident_datetime]])</f>
        <v>2023</v>
      </c>
      <c r="H1105" s="1">
        <v>45118.824976851851</v>
      </c>
      <c r="I1105" t="s">
        <v>385</v>
      </c>
      <c r="J1105" t="s">
        <v>2118</v>
      </c>
      <c r="K1105">
        <v>20</v>
      </c>
      <c r="L1105" t="s">
        <v>59</v>
      </c>
      <c r="M1105" t="s">
        <v>34</v>
      </c>
      <c r="N1105" t="s">
        <v>2565</v>
      </c>
      <c r="O1105">
        <v>61</v>
      </c>
      <c r="P1105" t="s">
        <v>59</v>
      </c>
      <c r="Q1105" t="s">
        <v>60</v>
      </c>
      <c r="R1105" t="s">
        <v>109</v>
      </c>
      <c r="S1105" t="s">
        <v>61</v>
      </c>
      <c r="T1105" t="s">
        <v>62</v>
      </c>
      <c r="U1105">
        <v>0</v>
      </c>
      <c r="V1105" s="4">
        <v>27656.14</v>
      </c>
      <c r="W1105" t="s">
        <v>110</v>
      </c>
      <c r="X1105" cm="1">
        <f t="array" ref="X1105">_xlfn.IFS(Table1[[#This Row],[severity]]="Critical", 4, Table1[[#This Row],[severity]]="High", 3, Table1[[#This Row],[severity]]="Medium", 2, TRUE, 1)</f>
        <v>4</v>
      </c>
      <c r="Y1105">
        <f t="shared" si="34"/>
        <v>19</v>
      </c>
      <c r="Z1105" t="str">
        <f t="shared" si="35"/>
        <v>Evening (18-23)</v>
      </c>
    </row>
    <row r="1106" spans="1:26" x14ac:dyDescent="0.3">
      <c r="A1106" t="s">
        <v>2566</v>
      </c>
      <c r="B1106" t="s">
        <v>523</v>
      </c>
      <c r="C1106" t="s">
        <v>220</v>
      </c>
      <c r="D1106" t="s">
        <v>100</v>
      </c>
      <c r="E1106" t="s">
        <v>55</v>
      </c>
      <c r="F1106">
        <f>MONTH(Table1[[#This Row],[incident_datetime]])</f>
        <v>8</v>
      </c>
      <c r="G1106">
        <f>YEAR(Table1[[#This Row],[incident_datetime]])</f>
        <v>2019</v>
      </c>
      <c r="H1106" s="1">
        <v>43694.307824074072</v>
      </c>
      <c r="I1106" t="s">
        <v>321</v>
      </c>
      <c r="J1106" t="s">
        <v>2482</v>
      </c>
      <c r="K1106">
        <v>41</v>
      </c>
      <c r="L1106" t="s">
        <v>59</v>
      </c>
      <c r="M1106" t="s">
        <v>35</v>
      </c>
      <c r="N1106" t="s">
        <v>603</v>
      </c>
      <c r="O1106">
        <v>23</v>
      </c>
      <c r="P1106" t="s">
        <v>43</v>
      </c>
      <c r="Q1106" t="s">
        <v>27</v>
      </c>
      <c r="R1106" t="s">
        <v>52</v>
      </c>
      <c r="S1106" t="s">
        <v>132</v>
      </c>
      <c r="T1106" t="s">
        <v>270</v>
      </c>
      <c r="U1106">
        <v>2</v>
      </c>
      <c r="V1106" s="4">
        <v>27584.65</v>
      </c>
      <c r="W1106" t="s">
        <v>103</v>
      </c>
      <c r="X1106" cm="1">
        <f t="array" ref="X1106">_xlfn.IFS(Table1[[#This Row],[severity]]="Critical", 4, Table1[[#This Row],[severity]]="High", 3, Table1[[#This Row],[severity]]="Medium", 2, TRUE, 1)</f>
        <v>1</v>
      </c>
      <c r="Y1106">
        <f t="shared" si="34"/>
        <v>7</v>
      </c>
      <c r="Z1106" t="str">
        <f t="shared" si="35"/>
        <v>Morning (06-11)</v>
      </c>
    </row>
    <row r="1107" spans="1:26" x14ac:dyDescent="0.3">
      <c r="A1107" t="s">
        <v>2567</v>
      </c>
      <c r="B1107" t="s">
        <v>250</v>
      </c>
      <c r="C1107" t="s">
        <v>468</v>
      </c>
      <c r="D1107" t="s">
        <v>77</v>
      </c>
      <c r="E1107" t="s">
        <v>55</v>
      </c>
      <c r="F1107">
        <f>MONTH(Table1[[#This Row],[incident_datetime]])</f>
        <v>3</v>
      </c>
      <c r="G1107">
        <f>YEAR(Table1[[#This Row],[incident_datetime]])</f>
        <v>2019</v>
      </c>
      <c r="H1107" s="2">
        <v>43541</v>
      </c>
      <c r="I1107" t="s">
        <v>362</v>
      </c>
      <c r="J1107" t="s">
        <v>1702</v>
      </c>
      <c r="K1107">
        <v>56</v>
      </c>
      <c r="L1107" t="s">
        <v>59</v>
      </c>
      <c r="M1107" t="s">
        <v>35</v>
      </c>
      <c r="N1107" t="s">
        <v>2568</v>
      </c>
      <c r="O1107">
        <v>53</v>
      </c>
      <c r="P1107" t="s">
        <v>34</v>
      </c>
      <c r="Q1107" t="s">
        <v>60</v>
      </c>
      <c r="R1107" t="s">
        <v>139</v>
      </c>
      <c r="S1107" t="s">
        <v>132</v>
      </c>
      <c r="T1107" t="s">
        <v>62</v>
      </c>
      <c r="U1107">
        <v>0</v>
      </c>
      <c r="V1107" s="4">
        <v>35421.629999999997</v>
      </c>
      <c r="W1107" t="s">
        <v>110</v>
      </c>
      <c r="X1107" cm="1">
        <f t="array" ref="X1107">_xlfn.IFS(Table1[[#This Row],[severity]]="Critical", 4, Table1[[#This Row],[severity]]="High", 3, Table1[[#This Row],[severity]]="Medium", 2, TRUE, 1)</f>
        <v>2</v>
      </c>
      <c r="Y1107">
        <f t="shared" si="34"/>
        <v>0</v>
      </c>
      <c r="Z1107" t="str">
        <f t="shared" si="35"/>
        <v>Night (00-05)</v>
      </c>
    </row>
    <row r="1108" spans="1:26" x14ac:dyDescent="0.3">
      <c r="A1108" t="s">
        <v>2569</v>
      </c>
      <c r="B1108" t="s">
        <v>7101</v>
      </c>
      <c r="C1108" t="s">
        <v>180</v>
      </c>
      <c r="D1108" t="s">
        <v>77</v>
      </c>
      <c r="E1108" t="s">
        <v>78</v>
      </c>
      <c r="F1108">
        <f>MONTH(Table1[[#This Row],[incident_datetime]])</f>
        <v>3</v>
      </c>
      <c r="G1108">
        <f>YEAR(Table1[[#This Row],[incident_datetime]])</f>
        <v>2022</v>
      </c>
      <c r="H1108" s="1">
        <v>44637.101863425924</v>
      </c>
      <c r="I1108" t="s">
        <v>793</v>
      </c>
      <c r="J1108" t="s">
        <v>2570</v>
      </c>
      <c r="K1108">
        <v>73</v>
      </c>
      <c r="L1108" t="s">
        <v>34</v>
      </c>
      <c r="M1108" t="s">
        <v>35</v>
      </c>
      <c r="N1108" t="s">
        <v>274</v>
      </c>
      <c r="O1108">
        <v>29</v>
      </c>
      <c r="P1108" t="s">
        <v>43</v>
      </c>
      <c r="Q1108" t="s">
        <v>27</v>
      </c>
      <c r="R1108" t="s">
        <v>139</v>
      </c>
      <c r="S1108" t="s">
        <v>132</v>
      </c>
      <c r="T1108" t="s">
        <v>155</v>
      </c>
      <c r="U1108">
        <v>3</v>
      </c>
      <c r="V1108" s="4">
        <v>30808.85</v>
      </c>
      <c r="W1108" t="s">
        <v>103</v>
      </c>
      <c r="X1108" cm="1">
        <f t="array" ref="X1108">_xlfn.IFS(Table1[[#This Row],[severity]]="Critical", 4, Table1[[#This Row],[severity]]="High", 3, Table1[[#This Row],[severity]]="Medium", 2, TRUE, 1)</f>
        <v>2</v>
      </c>
      <c r="Y1108">
        <f t="shared" si="34"/>
        <v>2</v>
      </c>
      <c r="Z1108" t="str">
        <f t="shared" si="35"/>
        <v>Night (00-05)</v>
      </c>
    </row>
    <row r="1109" spans="1:26" x14ac:dyDescent="0.3">
      <c r="A1109" t="s">
        <v>2571</v>
      </c>
      <c r="B1109" t="s">
        <v>306</v>
      </c>
      <c r="C1109" t="s">
        <v>562</v>
      </c>
      <c r="D1109" t="s">
        <v>77</v>
      </c>
      <c r="E1109" t="s">
        <v>55</v>
      </c>
      <c r="F1109">
        <f>MONTH(Table1[[#This Row],[incident_datetime]])</f>
        <v>9</v>
      </c>
      <c r="G1109">
        <f>YEAR(Table1[[#This Row],[incident_datetime]])</f>
        <v>2021</v>
      </c>
      <c r="H1109" s="1">
        <v>44456.737511574072</v>
      </c>
      <c r="I1109" t="s">
        <v>217</v>
      </c>
      <c r="J1109" t="s">
        <v>7102</v>
      </c>
      <c r="K1109">
        <v>52</v>
      </c>
      <c r="L1109" t="s">
        <v>43</v>
      </c>
      <c r="M1109" t="s">
        <v>35</v>
      </c>
      <c r="N1109" t="s">
        <v>2119</v>
      </c>
      <c r="O1109">
        <v>74</v>
      </c>
      <c r="P1109" t="s">
        <v>43</v>
      </c>
      <c r="Q1109" t="s">
        <v>27</v>
      </c>
      <c r="R1109" t="s">
        <v>52</v>
      </c>
      <c r="S1109" t="s">
        <v>61</v>
      </c>
      <c r="T1109" t="s">
        <v>155</v>
      </c>
      <c r="U1109">
        <v>0</v>
      </c>
      <c r="V1109" s="4">
        <v>32911.69</v>
      </c>
      <c r="W1109" t="s">
        <v>110</v>
      </c>
      <c r="X1109" cm="1">
        <f t="array" ref="X1109">_xlfn.IFS(Table1[[#This Row],[severity]]="Critical", 4, Table1[[#This Row],[severity]]="High", 3, Table1[[#This Row],[severity]]="Medium", 2, TRUE, 1)</f>
        <v>1</v>
      </c>
      <c r="Y1109">
        <f t="shared" si="34"/>
        <v>17</v>
      </c>
      <c r="Z1109" t="str">
        <f t="shared" si="35"/>
        <v>Afternoon (12-17)</v>
      </c>
    </row>
    <row r="1110" spans="1:26" x14ac:dyDescent="0.3">
      <c r="A1110" t="s">
        <v>2572</v>
      </c>
      <c r="B1110" t="s">
        <v>676</v>
      </c>
      <c r="C1110" t="s">
        <v>258</v>
      </c>
      <c r="D1110" t="s">
        <v>38</v>
      </c>
      <c r="E1110" t="s">
        <v>23</v>
      </c>
      <c r="F1110">
        <f>MONTH(Table1[[#This Row],[incident_datetime]])</f>
        <v>3</v>
      </c>
      <c r="G1110">
        <f>YEAR(Table1[[#This Row],[incident_datetime]])</f>
        <v>2022</v>
      </c>
      <c r="H1110" s="1">
        <v>44630.874652777777</v>
      </c>
      <c r="I1110" t="s">
        <v>101</v>
      </c>
      <c r="J1110" t="s">
        <v>290</v>
      </c>
      <c r="K1110">
        <v>52</v>
      </c>
      <c r="L1110" t="s">
        <v>59</v>
      </c>
      <c r="M1110" t="s">
        <v>35</v>
      </c>
      <c r="N1110" t="s">
        <v>1963</v>
      </c>
      <c r="O1110">
        <v>87</v>
      </c>
      <c r="P1110" t="s">
        <v>59</v>
      </c>
      <c r="Q1110" t="s">
        <v>27</v>
      </c>
      <c r="R1110" t="s">
        <v>109</v>
      </c>
      <c r="S1110" t="s">
        <v>132</v>
      </c>
      <c r="T1110" t="s">
        <v>62</v>
      </c>
      <c r="U1110">
        <v>3</v>
      </c>
      <c r="V1110">
        <v>0</v>
      </c>
      <c r="W1110" t="s">
        <v>110</v>
      </c>
      <c r="X1110" cm="1">
        <f t="array" ref="X1110">_xlfn.IFS(Table1[[#This Row],[severity]]="Critical", 4, Table1[[#This Row],[severity]]="High", 3, Table1[[#This Row],[severity]]="Medium", 2, TRUE, 1)</f>
        <v>4</v>
      </c>
      <c r="Y1110">
        <f t="shared" si="34"/>
        <v>20</v>
      </c>
      <c r="Z1110" t="str">
        <f t="shared" si="35"/>
        <v>Evening (18-23)</v>
      </c>
    </row>
    <row r="1111" spans="1:26" x14ac:dyDescent="0.3">
      <c r="A1111" t="s">
        <v>2573</v>
      </c>
      <c r="B1111" t="s">
        <v>165</v>
      </c>
      <c r="C1111" t="s">
        <v>686</v>
      </c>
      <c r="D1111" t="s">
        <v>92</v>
      </c>
      <c r="E1111" t="s">
        <v>93</v>
      </c>
      <c r="F1111">
        <f ca="1">MONTH(Table1[[#This Row],[incident_datetime]])</f>
        <v>8</v>
      </c>
      <c r="G1111">
        <f ca="1">YEAR(Table1[[#This Row],[incident_datetime]])</f>
        <v>2026</v>
      </c>
      <c r="H1111" s="2">
        <f ca="1">TODAY()</f>
        <v>46250</v>
      </c>
      <c r="I1111" t="s">
        <v>609</v>
      </c>
      <c r="J1111" t="s">
        <v>1174</v>
      </c>
      <c r="K1111">
        <v>52</v>
      </c>
      <c r="L1111" t="s">
        <v>43</v>
      </c>
      <c r="M1111" t="s">
        <v>107</v>
      </c>
      <c r="N1111" t="s">
        <v>410</v>
      </c>
      <c r="O1111">
        <v>51</v>
      </c>
      <c r="P1111" t="s">
        <v>59</v>
      </c>
      <c r="Q1111" t="s">
        <v>215</v>
      </c>
      <c r="R1111" t="s">
        <v>97</v>
      </c>
      <c r="S1111" t="s">
        <v>61</v>
      </c>
      <c r="T1111" t="s">
        <v>270</v>
      </c>
      <c r="U1111">
        <v>2</v>
      </c>
      <c r="V1111" s="4">
        <v>2882.66</v>
      </c>
      <c r="W1111" t="s">
        <v>103</v>
      </c>
      <c r="X1111" cm="1">
        <f t="array" ref="X1111">_xlfn.IFS(Table1[[#This Row],[severity]]="Critical", 4, Table1[[#This Row],[severity]]="High", 3, Table1[[#This Row],[severity]]="Medium", 2, TRUE, 1)</f>
        <v>3</v>
      </c>
      <c r="Y1111">
        <f t="shared" ca="1" si="34"/>
        <v>0</v>
      </c>
      <c r="Z1111" t="str">
        <f t="shared" ca="1" si="35"/>
        <v>Night (00-05)</v>
      </c>
    </row>
    <row r="1112" spans="1:26" x14ac:dyDescent="0.3">
      <c r="A1112" t="s">
        <v>2574</v>
      </c>
      <c r="B1112" t="s">
        <v>267</v>
      </c>
      <c r="C1112" t="s">
        <v>342</v>
      </c>
      <c r="D1112" t="s">
        <v>65</v>
      </c>
      <c r="E1112" t="s">
        <v>112</v>
      </c>
      <c r="F1112">
        <f>MONTH(Table1[[#This Row],[incident_datetime]])</f>
        <v>12</v>
      </c>
      <c r="G1112">
        <f>YEAR(Table1[[#This Row],[incident_datetime]])</f>
        <v>2023</v>
      </c>
      <c r="H1112" s="1">
        <v>45290.182870370372</v>
      </c>
      <c r="I1112" t="s">
        <v>1196</v>
      </c>
      <c r="J1112" t="s">
        <v>7102</v>
      </c>
      <c r="K1112">
        <v>52</v>
      </c>
      <c r="L1112" t="s">
        <v>43</v>
      </c>
      <c r="M1112" t="s">
        <v>35</v>
      </c>
      <c r="N1112" t="s">
        <v>1132</v>
      </c>
      <c r="O1112">
        <v>85</v>
      </c>
      <c r="P1112" t="s">
        <v>59</v>
      </c>
      <c r="Q1112" t="s">
        <v>70</v>
      </c>
      <c r="R1112" t="s">
        <v>109</v>
      </c>
      <c r="S1112" t="s">
        <v>53</v>
      </c>
      <c r="T1112" t="s">
        <v>29</v>
      </c>
      <c r="U1112">
        <v>3</v>
      </c>
      <c r="V1112" s="4">
        <v>40667.33</v>
      </c>
      <c r="W1112" t="s">
        <v>103</v>
      </c>
      <c r="X1112" cm="1">
        <f t="array" ref="X1112">_xlfn.IFS(Table1[[#This Row],[severity]]="Critical", 4, Table1[[#This Row],[severity]]="High", 3, Table1[[#This Row],[severity]]="Medium", 2, TRUE, 1)</f>
        <v>4</v>
      </c>
      <c r="Y1112">
        <f t="shared" si="34"/>
        <v>4</v>
      </c>
      <c r="Z1112" t="str">
        <f t="shared" si="35"/>
        <v>Night (00-05)</v>
      </c>
    </row>
    <row r="1113" spans="1:26" x14ac:dyDescent="0.3">
      <c r="A1113" t="s">
        <v>2575</v>
      </c>
      <c r="B1113" t="s">
        <v>250</v>
      </c>
      <c r="C1113" t="s">
        <v>185</v>
      </c>
      <c r="D1113" t="s">
        <v>88</v>
      </c>
      <c r="E1113" t="s">
        <v>66</v>
      </c>
      <c r="F1113">
        <f ca="1">MONTH(Table1[[#This Row],[incident_datetime]])</f>
        <v>8</v>
      </c>
      <c r="G1113">
        <f ca="1">YEAR(Table1[[#This Row],[incident_datetime]])</f>
        <v>2026</v>
      </c>
      <c r="H1113" s="2">
        <f ca="1">TODAY()</f>
        <v>46250</v>
      </c>
      <c r="I1113" t="s">
        <v>152</v>
      </c>
      <c r="J1113" t="s">
        <v>1234</v>
      </c>
      <c r="K1113">
        <v>66</v>
      </c>
      <c r="L1113" t="s">
        <v>59</v>
      </c>
      <c r="M1113" t="s">
        <v>35</v>
      </c>
      <c r="N1113" t="s">
        <v>651</v>
      </c>
      <c r="O1113">
        <v>87</v>
      </c>
      <c r="P1113" t="s">
        <v>43</v>
      </c>
      <c r="Q1113" t="s">
        <v>70</v>
      </c>
      <c r="R1113" t="s">
        <v>139</v>
      </c>
      <c r="S1113" t="s">
        <v>98</v>
      </c>
      <c r="T1113" t="s">
        <v>155</v>
      </c>
      <c r="U1113">
        <v>3</v>
      </c>
      <c r="V1113" s="4">
        <v>38292.85</v>
      </c>
      <c r="W1113" t="s">
        <v>110</v>
      </c>
      <c r="X1113" cm="1">
        <f t="array" ref="X1113">_xlfn.IFS(Table1[[#This Row],[severity]]="Critical", 4, Table1[[#This Row],[severity]]="High", 3, Table1[[#This Row],[severity]]="Medium", 2, TRUE, 1)</f>
        <v>2</v>
      </c>
      <c r="Y1113">
        <f t="shared" ca="1" si="34"/>
        <v>0</v>
      </c>
      <c r="Z1113" t="str">
        <f t="shared" ca="1" si="35"/>
        <v>Night (00-05)</v>
      </c>
    </row>
    <row r="1114" spans="1:26" x14ac:dyDescent="0.3">
      <c r="A1114" t="s">
        <v>2576</v>
      </c>
      <c r="B1114" t="s">
        <v>676</v>
      </c>
      <c r="C1114" t="s">
        <v>342</v>
      </c>
      <c r="D1114" t="s">
        <v>22</v>
      </c>
      <c r="E1114" t="s">
        <v>23</v>
      </c>
      <c r="F1114">
        <f>MONTH(Table1[[#This Row],[incident_datetime]])</f>
        <v>8</v>
      </c>
      <c r="G1114">
        <f>YEAR(Table1[[#This Row],[incident_datetime]])</f>
        <v>2018</v>
      </c>
      <c r="H1114" s="1">
        <v>43331.100451388891</v>
      </c>
      <c r="I1114" t="s">
        <v>622</v>
      </c>
      <c r="J1114" t="s">
        <v>687</v>
      </c>
      <c r="K1114">
        <v>30</v>
      </c>
      <c r="L1114" t="s">
        <v>59</v>
      </c>
      <c r="M1114" t="s">
        <v>85</v>
      </c>
      <c r="N1114" t="s">
        <v>696</v>
      </c>
      <c r="O1114">
        <v>20</v>
      </c>
      <c r="P1114" t="s">
        <v>59</v>
      </c>
      <c r="Q1114" t="s">
        <v>116</v>
      </c>
      <c r="R1114" t="s">
        <v>109</v>
      </c>
      <c r="S1114" t="s">
        <v>61</v>
      </c>
      <c r="T1114" t="s">
        <v>29</v>
      </c>
      <c r="U1114">
        <v>0</v>
      </c>
      <c r="V1114" s="4">
        <v>21170.29</v>
      </c>
      <c r="W1114" t="s">
        <v>110</v>
      </c>
      <c r="X1114" cm="1">
        <f t="array" ref="X1114">_xlfn.IFS(Table1[[#This Row],[severity]]="Critical", 4, Table1[[#This Row],[severity]]="High", 3, Table1[[#This Row],[severity]]="Medium", 2, TRUE, 1)</f>
        <v>4</v>
      </c>
      <c r="Y1114">
        <f t="shared" si="34"/>
        <v>2</v>
      </c>
      <c r="Z1114" t="str">
        <f t="shared" si="35"/>
        <v>Night (00-05)</v>
      </c>
    </row>
    <row r="1115" spans="1:26" x14ac:dyDescent="0.3">
      <c r="A1115" t="s">
        <v>2577</v>
      </c>
      <c r="B1115" t="s">
        <v>539</v>
      </c>
      <c r="C1115" t="s">
        <v>185</v>
      </c>
      <c r="D1115" t="s">
        <v>92</v>
      </c>
      <c r="E1115" t="s">
        <v>72</v>
      </c>
      <c r="F1115">
        <f>MONTH(Table1[[#This Row],[incident_datetime]])</f>
        <v>10</v>
      </c>
      <c r="G1115">
        <f>YEAR(Table1[[#This Row],[incident_datetime]])</f>
        <v>2018</v>
      </c>
      <c r="H1115" s="1">
        <v>43377.105636574073</v>
      </c>
      <c r="I1115" t="s">
        <v>1797</v>
      </c>
      <c r="J1115" t="s">
        <v>2578</v>
      </c>
      <c r="K1115">
        <v>33</v>
      </c>
      <c r="L1115" t="s">
        <v>34</v>
      </c>
      <c r="M1115" t="s">
        <v>35</v>
      </c>
      <c r="N1115" t="s">
        <v>2579</v>
      </c>
      <c r="O1115">
        <v>32</v>
      </c>
      <c r="P1115" t="s">
        <v>43</v>
      </c>
      <c r="Q1115" t="s">
        <v>45</v>
      </c>
      <c r="R1115" t="s">
        <v>109</v>
      </c>
      <c r="S1115" t="s">
        <v>61</v>
      </c>
      <c r="T1115" t="s">
        <v>62</v>
      </c>
      <c r="U1115">
        <v>5</v>
      </c>
      <c r="V1115" s="4">
        <v>35326.86</v>
      </c>
      <c r="W1115" t="s">
        <v>103</v>
      </c>
      <c r="X1115" cm="1">
        <f t="array" ref="X1115">_xlfn.IFS(Table1[[#This Row],[severity]]="Critical", 4, Table1[[#This Row],[severity]]="High", 3, Table1[[#This Row],[severity]]="Medium", 2, TRUE, 1)</f>
        <v>4</v>
      </c>
      <c r="Y1115">
        <f t="shared" si="34"/>
        <v>2</v>
      </c>
      <c r="Z1115" t="str">
        <f t="shared" si="35"/>
        <v>Night (00-05)</v>
      </c>
    </row>
    <row r="1116" spans="1:26" x14ac:dyDescent="0.3">
      <c r="A1116" t="s">
        <v>2580</v>
      </c>
      <c r="B1116" t="s">
        <v>267</v>
      </c>
      <c r="C1116" t="s">
        <v>686</v>
      </c>
      <c r="D1116" t="s">
        <v>100</v>
      </c>
      <c r="E1116" t="s">
        <v>31</v>
      </c>
      <c r="F1116">
        <f>MONTH(Table1[[#This Row],[incident_datetime]])</f>
        <v>8</v>
      </c>
      <c r="G1116">
        <f>YEAR(Table1[[#This Row],[incident_datetime]])</f>
        <v>2022</v>
      </c>
      <c r="H1116" s="1">
        <v>44778.803298611114</v>
      </c>
      <c r="I1116" t="s">
        <v>519</v>
      </c>
      <c r="J1116" t="s">
        <v>2581</v>
      </c>
      <c r="K1116">
        <v>38</v>
      </c>
      <c r="L1116" t="s">
        <v>59</v>
      </c>
      <c r="M1116" t="s">
        <v>35</v>
      </c>
      <c r="N1116" t="s">
        <v>1157</v>
      </c>
      <c r="O1116">
        <v>40</v>
      </c>
      <c r="P1116" t="s">
        <v>59</v>
      </c>
      <c r="Q1116" t="s">
        <v>116</v>
      </c>
      <c r="R1116" t="s">
        <v>97</v>
      </c>
      <c r="S1116" t="s">
        <v>98</v>
      </c>
      <c r="T1116" t="s">
        <v>270</v>
      </c>
      <c r="U1116">
        <v>2</v>
      </c>
      <c r="V1116" s="4">
        <v>33355.89</v>
      </c>
      <c r="W1116" t="s">
        <v>110</v>
      </c>
      <c r="X1116" cm="1">
        <f t="array" ref="X1116">_xlfn.IFS(Table1[[#This Row],[severity]]="Critical", 4, Table1[[#This Row],[severity]]="High", 3, Table1[[#This Row],[severity]]="Medium", 2, TRUE, 1)</f>
        <v>3</v>
      </c>
      <c r="Y1116">
        <f t="shared" si="34"/>
        <v>19</v>
      </c>
      <c r="Z1116" t="str">
        <f t="shared" si="35"/>
        <v>Evening (18-23)</v>
      </c>
    </row>
    <row r="1117" spans="1:26" x14ac:dyDescent="0.3">
      <c r="A1117" t="s">
        <v>2582</v>
      </c>
      <c r="B1117" t="s">
        <v>676</v>
      </c>
      <c r="C1117" t="s">
        <v>220</v>
      </c>
      <c r="D1117" t="s">
        <v>92</v>
      </c>
      <c r="E1117" t="s">
        <v>112</v>
      </c>
      <c r="F1117">
        <f>MONTH(Table1[[#This Row],[incident_datetime]])</f>
        <v>11</v>
      </c>
      <c r="G1117">
        <f>YEAR(Table1[[#This Row],[incident_datetime]])</f>
        <v>2020</v>
      </c>
      <c r="H1117" s="1">
        <v>44142.273414351854</v>
      </c>
      <c r="I1117" t="s">
        <v>462</v>
      </c>
      <c r="J1117" t="s">
        <v>2005</v>
      </c>
      <c r="K1117">
        <v>72</v>
      </c>
      <c r="L1117" t="s">
        <v>43</v>
      </c>
      <c r="M1117" t="s">
        <v>41</v>
      </c>
      <c r="N1117" t="s">
        <v>567</v>
      </c>
      <c r="O1117">
        <v>49</v>
      </c>
      <c r="P1117" t="s">
        <v>43</v>
      </c>
      <c r="Q1117" t="s">
        <v>27</v>
      </c>
      <c r="R1117" t="s">
        <v>109</v>
      </c>
      <c r="S1117" t="s">
        <v>61</v>
      </c>
      <c r="T1117" t="s">
        <v>62</v>
      </c>
      <c r="U1117">
        <v>0</v>
      </c>
      <c r="V1117" s="4">
        <v>680.33</v>
      </c>
      <c r="W1117" t="s">
        <v>110</v>
      </c>
      <c r="X1117" cm="1">
        <f t="array" ref="X1117">_xlfn.IFS(Table1[[#This Row],[severity]]="Critical", 4, Table1[[#This Row],[severity]]="High", 3, Table1[[#This Row],[severity]]="Medium", 2, TRUE, 1)</f>
        <v>4</v>
      </c>
      <c r="Y1117">
        <f t="shared" si="34"/>
        <v>6</v>
      </c>
      <c r="Z1117" t="str">
        <f t="shared" si="35"/>
        <v>Morning (06-11)</v>
      </c>
    </row>
    <row r="1118" spans="1:26" x14ac:dyDescent="0.3">
      <c r="A1118" t="s">
        <v>2583</v>
      </c>
      <c r="B1118" t="s">
        <v>242</v>
      </c>
      <c r="C1118" t="s">
        <v>686</v>
      </c>
      <c r="D1118" t="s">
        <v>48</v>
      </c>
      <c r="E1118" t="s">
        <v>78</v>
      </c>
      <c r="F1118">
        <f>MONTH(Table1[[#This Row],[incident_datetime]])</f>
        <v>6</v>
      </c>
      <c r="G1118">
        <f>YEAR(Table1[[#This Row],[incident_datetime]])</f>
        <v>2023</v>
      </c>
      <c r="H1118" s="1">
        <v>45088.275671296295</v>
      </c>
      <c r="I1118" t="s">
        <v>586</v>
      </c>
      <c r="J1118" t="s">
        <v>7102</v>
      </c>
      <c r="K1118">
        <v>52</v>
      </c>
      <c r="L1118" t="s">
        <v>43</v>
      </c>
      <c r="M1118" t="s">
        <v>35</v>
      </c>
      <c r="N1118" t="s">
        <v>2584</v>
      </c>
      <c r="O1118">
        <v>55</v>
      </c>
      <c r="P1118" t="s">
        <v>59</v>
      </c>
      <c r="Q1118" t="s">
        <v>70</v>
      </c>
      <c r="R1118" t="s">
        <v>139</v>
      </c>
      <c r="S1118" t="s">
        <v>61</v>
      </c>
      <c r="T1118" t="s">
        <v>155</v>
      </c>
      <c r="U1118">
        <v>4</v>
      </c>
      <c r="V1118" s="4">
        <v>46007.13</v>
      </c>
      <c r="W1118" t="s">
        <v>103</v>
      </c>
      <c r="X1118" cm="1">
        <f t="array" ref="X1118">_xlfn.IFS(Table1[[#This Row],[severity]]="Critical", 4, Table1[[#This Row],[severity]]="High", 3, Table1[[#This Row],[severity]]="Medium", 2, TRUE, 1)</f>
        <v>2</v>
      </c>
      <c r="Y1118">
        <f t="shared" si="34"/>
        <v>6</v>
      </c>
      <c r="Z1118" t="str">
        <f t="shared" si="35"/>
        <v>Morning (06-11)</v>
      </c>
    </row>
    <row r="1119" spans="1:26" x14ac:dyDescent="0.3">
      <c r="A1119" t="s">
        <v>2585</v>
      </c>
      <c r="B1119" t="s">
        <v>165</v>
      </c>
      <c r="C1119" t="s">
        <v>468</v>
      </c>
      <c r="D1119" t="s">
        <v>88</v>
      </c>
      <c r="E1119" t="s">
        <v>39</v>
      </c>
      <c r="F1119">
        <f ca="1">MONTH(Table1[[#This Row],[incident_datetime]])</f>
        <v>8</v>
      </c>
      <c r="G1119">
        <f ca="1">YEAR(Table1[[#This Row],[incident_datetime]])</f>
        <v>2026</v>
      </c>
      <c r="H1119" s="2">
        <f ca="1">TODAY()</f>
        <v>46250</v>
      </c>
      <c r="I1119" t="s">
        <v>804</v>
      </c>
      <c r="J1119" t="s">
        <v>1282</v>
      </c>
      <c r="K1119">
        <v>51</v>
      </c>
      <c r="L1119" t="s">
        <v>43</v>
      </c>
      <c r="M1119" t="s">
        <v>35</v>
      </c>
      <c r="N1119" t="s">
        <v>1187</v>
      </c>
      <c r="O1119">
        <v>22</v>
      </c>
      <c r="P1119" t="s">
        <v>59</v>
      </c>
      <c r="Q1119" t="s">
        <v>60</v>
      </c>
      <c r="R1119" t="s">
        <v>97</v>
      </c>
      <c r="S1119" t="s">
        <v>61</v>
      </c>
      <c r="T1119" t="s">
        <v>155</v>
      </c>
      <c r="U1119">
        <v>5</v>
      </c>
      <c r="V1119" s="4">
        <v>29539.94</v>
      </c>
      <c r="W1119" t="s">
        <v>103</v>
      </c>
      <c r="X1119" cm="1">
        <f t="array" ref="X1119">_xlfn.IFS(Table1[[#This Row],[severity]]="Critical", 4, Table1[[#This Row],[severity]]="High", 3, Table1[[#This Row],[severity]]="Medium", 2, TRUE, 1)</f>
        <v>3</v>
      </c>
      <c r="Y1119">
        <f t="shared" ca="1" si="34"/>
        <v>0</v>
      </c>
      <c r="Z1119" t="str">
        <f t="shared" ca="1" si="35"/>
        <v>Night (00-05)</v>
      </c>
    </row>
    <row r="1120" spans="1:26" x14ac:dyDescent="0.3">
      <c r="A1120" t="s">
        <v>2586</v>
      </c>
      <c r="B1120" t="s">
        <v>539</v>
      </c>
      <c r="C1120" t="s">
        <v>180</v>
      </c>
      <c r="D1120" t="s">
        <v>48</v>
      </c>
      <c r="E1120" t="s">
        <v>55</v>
      </c>
      <c r="F1120">
        <f>MONTH(Table1[[#This Row],[incident_datetime]])</f>
        <v>5</v>
      </c>
      <c r="G1120">
        <f>YEAR(Table1[[#This Row],[incident_datetime]])</f>
        <v>2021</v>
      </c>
      <c r="H1120" s="2">
        <v>44320</v>
      </c>
      <c r="I1120" t="s">
        <v>122</v>
      </c>
      <c r="J1120" t="s">
        <v>1262</v>
      </c>
      <c r="K1120">
        <v>52</v>
      </c>
      <c r="L1120" t="s">
        <v>43</v>
      </c>
      <c r="M1120" t="s">
        <v>35</v>
      </c>
      <c r="N1120" t="s">
        <v>850</v>
      </c>
      <c r="O1120">
        <v>63</v>
      </c>
      <c r="P1120" t="s">
        <v>43</v>
      </c>
      <c r="Q1120" t="s">
        <v>45</v>
      </c>
      <c r="R1120" t="s">
        <v>109</v>
      </c>
      <c r="S1120" t="s">
        <v>53</v>
      </c>
      <c r="T1120" t="s">
        <v>155</v>
      </c>
      <c r="U1120">
        <v>4</v>
      </c>
      <c r="V1120" s="4">
        <v>26915.4</v>
      </c>
      <c r="W1120" t="s">
        <v>103</v>
      </c>
      <c r="X1120" cm="1">
        <f t="array" ref="X1120">_xlfn.IFS(Table1[[#This Row],[severity]]="Critical", 4, Table1[[#This Row],[severity]]="High", 3, Table1[[#This Row],[severity]]="Medium", 2, TRUE, 1)</f>
        <v>4</v>
      </c>
      <c r="Y1120">
        <f t="shared" si="34"/>
        <v>0</v>
      </c>
      <c r="Z1120" t="str">
        <f t="shared" si="35"/>
        <v>Night (00-05)</v>
      </c>
    </row>
    <row r="1121" spans="1:26" x14ac:dyDescent="0.3">
      <c r="A1121" t="s">
        <v>2587</v>
      </c>
      <c r="B1121" t="s">
        <v>935</v>
      </c>
      <c r="C1121" t="s">
        <v>185</v>
      </c>
      <c r="D1121" t="s">
        <v>77</v>
      </c>
      <c r="E1121" t="s">
        <v>186</v>
      </c>
      <c r="F1121">
        <f>MONTH(Table1[[#This Row],[incident_datetime]])</f>
        <v>12</v>
      </c>
      <c r="G1121">
        <f>YEAR(Table1[[#This Row],[incident_datetime]])</f>
        <v>2018</v>
      </c>
      <c r="H1121" s="1">
        <v>43445.31753472222</v>
      </c>
      <c r="I1121" t="s">
        <v>385</v>
      </c>
      <c r="J1121" t="s">
        <v>2588</v>
      </c>
      <c r="K1121">
        <v>75</v>
      </c>
      <c r="L1121" t="s">
        <v>43</v>
      </c>
      <c r="M1121" t="s">
        <v>35</v>
      </c>
      <c r="N1121" t="s">
        <v>1459</v>
      </c>
      <c r="O1121">
        <v>56</v>
      </c>
      <c r="P1121" t="s">
        <v>59</v>
      </c>
      <c r="Q1121" t="s">
        <v>215</v>
      </c>
      <c r="R1121" t="s">
        <v>109</v>
      </c>
      <c r="S1121" t="s">
        <v>98</v>
      </c>
      <c r="T1121" t="s">
        <v>155</v>
      </c>
      <c r="U1121">
        <v>1</v>
      </c>
      <c r="V1121" s="4">
        <v>30248.880000000001</v>
      </c>
      <c r="W1121" t="s">
        <v>103</v>
      </c>
      <c r="X1121" cm="1">
        <f t="array" ref="X1121">_xlfn.IFS(Table1[[#This Row],[severity]]="Critical", 4, Table1[[#This Row],[severity]]="High", 3, Table1[[#This Row],[severity]]="Medium", 2, TRUE, 1)</f>
        <v>4</v>
      </c>
      <c r="Y1121">
        <f t="shared" si="34"/>
        <v>7</v>
      </c>
      <c r="Z1121" t="str">
        <f t="shared" si="35"/>
        <v>Morning (06-11)</v>
      </c>
    </row>
    <row r="1122" spans="1:26" x14ac:dyDescent="0.3">
      <c r="A1122" t="s">
        <v>2589</v>
      </c>
      <c r="B1122" t="s">
        <v>242</v>
      </c>
      <c r="C1122" t="s">
        <v>468</v>
      </c>
      <c r="D1122" t="s">
        <v>65</v>
      </c>
      <c r="E1122" t="s">
        <v>93</v>
      </c>
      <c r="F1122">
        <f>MONTH(Table1[[#This Row],[incident_datetime]])</f>
        <v>12</v>
      </c>
      <c r="G1122">
        <f>YEAR(Table1[[#This Row],[incident_datetime]])</f>
        <v>2022</v>
      </c>
      <c r="H1122" s="1">
        <v>44923.718888888892</v>
      </c>
      <c r="I1122" t="s">
        <v>295</v>
      </c>
      <c r="J1122" t="s">
        <v>452</v>
      </c>
      <c r="K1122">
        <v>69</v>
      </c>
      <c r="L1122" t="s">
        <v>43</v>
      </c>
      <c r="M1122" t="s">
        <v>35</v>
      </c>
      <c r="O1122">
        <v>56</v>
      </c>
      <c r="P1122" t="s">
        <v>59</v>
      </c>
      <c r="Q1122" t="s">
        <v>27</v>
      </c>
      <c r="R1122" t="s">
        <v>109</v>
      </c>
      <c r="S1122" t="s">
        <v>28</v>
      </c>
      <c r="T1122" t="s">
        <v>155</v>
      </c>
      <c r="U1122">
        <v>5</v>
      </c>
      <c r="V1122" s="4">
        <v>2428.5500000000002</v>
      </c>
      <c r="W1122" t="s">
        <v>103</v>
      </c>
      <c r="X1122" cm="1">
        <f t="array" ref="X1122">_xlfn.IFS(Table1[[#This Row],[severity]]="Critical", 4, Table1[[#This Row],[severity]]="High", 3, Table1[[#This Row],[severity]]="Medium", 2, TRUE, 1)</f>
        <v>4</v>
      </c>
      <c r="Y1122">
        <f t="shared" si="34"/>
        <v>17</v>
      </c>
      <c r="Z1122" t="str">
        <f t="shared" si="35"/>
        <v>Afternoon (12-17)</v>
      </c>
    </row>
    <row r="1123" spans="1:26" x14ac:dyDescent="0.3">
      <c r="A1123" t="s">
        <v>2590</v>
      </c>
      <c r="B1123" t="s">
        <v>391</v>
      </c>
      <c r="C1123" t="s">
        <v>220</v>
      </c>
      <c r="D1123" t="s">
        <v>92</v>
      </c>
      <c r="E1123" t="s">
        <v>72</v>
      </c>
      <c r="F1123">
        <f>MONTH(Table1[[#This Row],[incident_datetime]])</f>
        <v>2</v>
      </c>
      <c r="G1123">
        <f>YEAR(Table1[[#This Row],[incident_datetime]])</f>
        <v>2020</v>
      </c>
      <c r="H1123" s="1">
        <v>43888.328009259261</v>
      </c>
      <c r="I1123" t="s">
        <v>636</v>
      </c>
      <c r="J1123" t="s">
        <v>2591</v>
      </c>
      <c r="K1123">
        <v>50</v>
      </c>
      <c r="L1123" t="s">
        <v>34</v>
      </c>
      <c r="M1123" t="s">
        <v>34</v>
      </c>
      <c r="N1123" t="s">
        <v>2592</v>
      </c>
      <c r="O1123">
        <v>26</v>
      </c>
      <c r="P1123" t="s">
        <v>59</v>
      </c>
      <c r="Q1123" t="s">
        <v>45</v>
      </c>
      <c r="R1123" t="s">
        <v>139</v>
      </c>
      <c r="S1123" t="s">
        <v>28</v>
      </c>
      <c r="T1123" t="s">
        <v>155</v>
      </c>
      <c r="U1123">
        <v>5</v>
      </c>
      <c r="V1123" s="4">
        <v>28949.919999999998</v>
      </c>
      <c r="W1123" t="s">
        <v>110</v>
      </c>
      <c r="X1123" cm="1">
        <f t="array" ref="X1123">_xlfn.IFS(Table1[[#This Row],[severity]]="Critical", 4, Table1[[#This Row],[severity]]="High", 3, Table1[[#This Row],[severity]]="Medium", 2, TRUE, 1)</f>
        <v>2</v>
      </c>
      <c r="Y1123">
        <f t="shared" si="34"/>
        <v>7</v>
      </c>
      <c r="Z1123" t="str">
        <f t="shared" si="35"/>
        <v>Morning (06-11)</v>
      </c>
    </row>
    <row r="1124" spans="1:26" x14ac:dyDescent="0.3">
      <c r="A1124" t="s">
        <v>2593</v>
      </c>
      <c r="B1124" t="s">
        <v>539</v>
      </c>
      <c r="C1124" t="s">
        <v>135</v>
      </c>
      <c r="D1124" t="s">
        <v>77</v>
      </c>
      <c r="E1124" t="s">
        <v>55</v>
      </c>
      <c r="F1124">
        <f>MONTH(Table1[[#This Row],[incident_datetime]])</f>
        <v>3</v>
      </c>
      <c r="G1124">
        <f>YEAR(Table1[[#This Row],[incident_datetime]])</f>
        <v>2023</v>
      </c>
      <c r="H1124" s="1">
        <v>45013.54409722222</v>
      </c>
      <c r="I1124" t="s">
        <v>40</v>
      </c>
      <c r="J1124" t="s">
        <v>1102</v>
      </c>
      <c r="K1124">
        <v>32</v>
      </c>
      <c r="L1124" t="s">
        <v>43</v>
      </c>
      <c r="M1124" t="s">
        <v>35</v>
      </c>
      <c r="N1124" t="s">
        <v>1963</v>
      </c>
      <c r="O1124">
        <v>56</v>
      </c>
      <c r="P1124" t="s">
        <v>59</v>
      </c>
      <c r="Q1124" t="s">
        <v>116</v>
      </c>
      <c r="R1124" t="s">
        <v>139</v>
      </c>
      <c r="S1124" t="s">
        <v>28</v>
      </c>
      <c r="T1124" t="s">
        <v>155</v>
      </c>
      <c r="U1124">
        <v>3</v>
      </c>
      <c r="V1124" s="4">
        <v>23825.09</v>
      </c>
      <c r="W1124" t="s">
        <v>103</v>
      </c>
      <c r="X1124" cm="1">
        <f t="array" ref="X1124">_xlfn.IFS(Table1[[#This Row],[severity]]="Critical", 4, Table1[[#This Row],[severity]]="High", 3, Table1[[#This Row],[severity]]="Medium", 2, TRUE, 1)</f>
        <v>2</v>
      </c>
      <c r="Y1124">
        <f t="shared" si="34"/>
        <v>13</v>
      </c>
      <c r="Z1124" t="str">
        <f t="shared" si="35"/>
        <v>Afternoon (12-17)</v>
      </c>
    </row>
    <row r="1125" spans="1:26" x14ac:dyDescent="0.3">
      <c r="A1125" t="s">
        <v>2594</v>
      </c>
      <c r="B1125" t="s">
        <v>685</v>
      </c>
      <c r="C1125" t="s">
        <v>342</v>
      </c>
      <c r="D1125" t="s">
        <v>100</v>
      </c>
      <c r="E1125" t="s">
        <v>112</v>
      </c>
      <c r="F1125">
        <f>MONTH(Table1[[#This Row],[incident_datetime]])</f>
        <v>8</v>
      </c>
      <c r="G1125">
        <f>YEAR(Table1[[#This Row],[incident_datetime]])</f>
        <v>2023</v>
      </c>
      <c r="H1125" s="1">
        <v>45161.204594907409</v>
      </c>
      <c r="I1125" t="s">
        <v>503</v>
      </c>
      <c r="J1125" t="s">
        <v>820</v>
      </c>
      <c r="K1125">
        <v>73</v>
      </c>
      <c r="L1125" t="s">
        <v>43</v>
      </c>
      <c r="M1125" t="s">
        <v>35</v>
      </c>
      <c r="N1125" t="s">
        <v>2595</v>
      </c>
      <c r="O1125">
        <v>12</v>
      </c>
      <c r="P1125" t="s">
        <v>34</v>
      </c>
      <c r="Q1125" t="s">
        <v>45</v>
      </c>
      <c r="R1125" t="s">
        <v>109</v>
      </c>
      <c r="S1125" t="s">
        <v>132</v>
      </c>
      <c r="T1125" t="s">
        <v>62</v>
      </c>
      <c r="U1125">
        <v>2</v>
      </c>
      <c r="V1125">
        <v>0</v>
      </c>
      <c r="W1125" t="s">
        <v>103</v>
      </c>
      <c r="X1125" cm="1">
        <f t="array" ref="X1125">_xlfn.IFS(Table1[[#This Row],[severity]]="Critical", 4, Table1[[#This Row],[severity]]="High", 3, Table1[[#This Row],[severity]]="Medium", 2, TRUE, 1)</f>
        <v>4</v>
      </c>
      <c r="Y1125">
        <f t="shared" si="34"/>
        <v>4</v>
      </c>
      <c r="Z1125" t="str">
        <f t="shared" si="35"/>
        <v>Night (00-05)</v>
      </c>
    </row>
    <row r="1126" spans="1:26" x14ac:dyDescent="0.3">
      <c r="A1126" t="s">
        <v>2596</v>
      </c>
      <c r="B1126" t="s">
        <v>242</v>
      </c>
      <c r="C1126" t="s">
        <v>233</v>
      </c>
      <c r="D1126" t="s">
        <v>48</v>
      </c>
      <c r="E1126" t="s">
        <v>78</v>
      </c>
      <c r="F1126">
        <f>MONTH(Table1[[#This Row],[incident_datetime]])</f>
        <v>12</v>
      </c>
      <c r="G1126">
        <f>YEAR(Table1[[#This Row],[incident_datetime]])</f>
        <v>2020</v>
      </c>
      <c r="H1126" s="1">
        <v>44192.610219907408</v>
      </c>
      <c r="I1126" t="s">
        <v>247</v>
      </c>
      <c r="J1126" t="s">
        <v>7102</v>
      </c>
      <c r="K1126">
        <v>52</v>
      </c>
      <c r="L1126" t="s">
        <v>43</v>
      </c>
      <c r="M1126" t="s">
        <v>35</v>
      </c>
      <c r="N1126" t="s">
        <v>2597</v>
      </c>
      <c r="O1126">
        <v>82</v>
      </c>
      <c r="P1126" t="s">
        <v>43</v>
      </c>
      <c r="Q1126" t="s">
        <v>27</v>
      </c>
      <c r="R1126" t="s">
        <v>139</v>
      </c>
      <c r="S1126" t="s">
        <v>53</v>
      </c>
      <c r="T1126" t="s">
        <v>62</v>
      </c>
      <c r="U1126">
        <v>0</v>
      </c>
      <c r="V1126" s="4">
        <v>4351</v>
      </c>
      <c r="W1126" t="s">
        <v>110</v>
      </c>
      <c r="X1126" cm="1">
        <f t="array" ref="X1126">_xlfn.IFS(Table1[[#This Row],[severity]]="Critical", 4, Table1[[#This Row],[severity]]="High", 3, Table1[[#This Row],[severity]]="Medium", 2, TRUE, 1)</f>
        <v>2</v>
      </c>
      <c r="Y1126">
        <f t="shared" si="34"/>
        <v>14</v>
      </c>
      <c r="Z1126" t="str">
        <f t="shared" si="35"/>
        <v>Afternoon (12-17)</v>
      </c>
    </row>
    <row r="1127" spans="1:26" x14ac:dyDescent="0.3">
      <c r="A1127" t="s">
        <v>2598</v>
      </c>
      <c r="B1127" t="s">
        <v>685</v>
      </c>
      <c r="C1127" t="s">
        <v>342</v>
      </c>
      <c r="D1127" t="s">
        <v>77</v>
      </c>
      <c r="E1127" t="s">
        <v>93</v>
      </c>
      <c r="F1127">
        <f>MONTH(Table1[[#This Row],[incident_datetime]])</f>
        <v>6</v>
      </c>
      <c r="G1127">
        <f>YEAR(Table1[[#This Row],[incident_datetime]])</f>
        <v>2019</v>
      </c>
      <c r="H1127" s="2">
        <v>43622</v>
      </c>
      <c r="I1127" t="s">
        <v>636</v>
      </c>
      <c r="J1127" t="s">
        <v>2599</v>
      </c>
      <c r="K1127">
        <v>72</v>
      </c>
      <c r="L1127" t="s">
        <v>59</v>
      </c>
      <c r="M1127" t="s">
        <v>85</v>
      </c>
      <c r="N1127" t="s">
        <v>2600</v>
      </c>
      <c r="O1127">
        <v>33</v>
      </c>
      <c r="P1127" t="s">
        <v>43</v>
      </c>
      <c r="Q1127" t="s">
        <v>27</v>
      </c>
      <c r="R1127" t="s">
        <v>109</v>
      </c>
      <c r="S1127" t="s">
        <v>28</v>
      </c>
      <c r="T1127" t="s">
        <v>270</v>
      </c>
      <c r="U1127">
        <v>5</v>
      </c>
      <c r="V1127" s="4">
        <v>25717.62</v>
      </c>
      <c r="W1127" t="s">
        <v>110</v>
      </c>
      <c r="X1127" cm="1">
        <f t="array" ref="X1127">_xlfn.IFS(Table1[[#This Row],[severity]]="Critical", 4, Table1[[#This Row],[severity]]="High", 3, Table1[[#This Row],[severity]]="Medium", 2, TRUE, 1)</f>
        <v>4</v>
      </c>
      <c r="Y1127">
        <f t="shared" si="34"/>
        <v>0</v>
      </c>
      <c r="Z1127" t="str">
        <f t="shared" si="35"/>
        <v>Night (00-05)</v>
      </c>
    </row>
    <row r="1128" spans="1:26" x14ac:dyDescent="0.3">
      <c r="A1128" t="s">
        <v>2601</v>
      </c>
      <c r="B1128" t="s">
        <v>676</v>
      </c>
      <c r="C1128" t="s">
        <v>220</v>
      </c>
      <c r="D1128" t="s">
        <v>77</v>
      </c>
      <c r="E1128" t="s">
        <v>112</v>
      </c>
      <c r="F1128">
        <f>MONTH(Table1[[#This Row],[incident_datetime]])</f>
        <v>3</v>
      </c>
      <c r="G1128">
        <f>YEAR(Table1[[#This Row],[incident_datetime]])</f>
        <v>2022</v>
      </c>
      <c r="H1128" s="1">
        <v>44638.265300925923</v>
      </c>
      <c r="I1128" t="s">
        <v>204</v>
      </c>
      <c r="J1128" t="s">
        <v>2602</v>
      </c>
      <c r="K1128">
        <v>17</v>
      </c>
      <c r="L1128" t="s">
        <v>59</v>
      </c>
      <c r="M1128" t="s">
        <v>107</v>
      </c>
      <c r="N1128" t="s">
        <v>2603</v>
      </c>
      <c r="O1128">
        <v>60</v>
      </c>
      <c r="P1128" t="s">
        <v>59</v>
      </c>
      <c r="Q1128" t="s">
        <v>27</v>
      </c>
      <c r="R1128" t="s">
        <v>109</v>
      </c>
      <c r="S1128" t="s">
        <v>132</v>
      </c>
      <c r="T1128" t="s">
        <v>155</v>
      </c>
      <c r="U1128">
        <v>2</v>
      </c>
      <c r="V1128" s="4">
        <v>27527.599999999999</v>
      </c>
      <c r="W1128" t="s">
        <v>103</v>
      </c>
      <c r="X1128" cm="1">
        <f t="array" ref="X1128">_xlfn.IFS(Table1[[#This Row],[severity]]="Critical", 4, Table1[[#This Row],[severity]]="High", 3, Table1[[#This Row],[severity]]="Medium", 2, TRUE, 1)</f>
        <v>4</v>
      </c>
      <c r="Y1128">
        <f t="shared" si="34"/>
        <v>6</v>
      </c>
      <c r="Z1128" t="str">
        <f t="shared" si="35"/>
        <v>Morning (06-11)</v>
      </c>
    </row>
    <row r="1129" spans="1:26" x14ac:dyDescent="0.3">
      <c r="A1129" t="s">
        <v>2604</v>
      </c>
      <c r="B1129" t="s">
        <v>242</v>
      </c>
      <c r="C1129" t="s">
        <v>220</v>
      </c>
      <c r="D1129" t="s">
        <v>92</v>
      </c>
      <c r="E1129" t="s">
        <v>72</v>
      </c>
      <c r="F1129">
        <f>MONTH(Table1[[#This Row],[incident_datetime]])</f>
        <v>7</v>
      </c>
      <c r="G1129">
        <f>YEAR(Table1[[#This Row],[incident_datetime]])</f>
        <v>2019</v>
      </c>
      <c r="H1129" s="1">
        <v>43670.04378472222</v>
      </c>
      <c r="I1129" t="s">
        <v>334</v>
      </c>
      <c r="J1129" t="s">
        <v>1021</v>
      </c>
      <c r="K1129">
        <v>41</v>
      </c>
      <c r="L1129" t="s">
        <v>43</v>
      </c>
      <c r="M1129" t="s">
        <v>35</v>
      </c>
      <c r="N1129" t="s">
        <v>1259</v>
      </c>
      <c r="O1129">
        <v>68</v>
      </c>
      <c r="P1129" t="s">
        <v>43</v>
      </c>
      <c r="Q1129" t="s">
        <v>215</v>
      </c>
      <c r="R1129" t="s">
        <v>97</v>
      </c>
      <c r="S1129" t="s">
        <v>132</v>
      </c>
      <c r="T1129" t="s">
        <v>155</v>
      </c>
      <c r="U1129">
        <v>3</v>
      </c>
      <c r="V1129" s="4">
        <v>42579.96</v>
      </c>
      <c r="W1129" t="s">
        <v>110</v>
      </c>
      <c r="X1129" cm="1">
        <f t="array" ref="X1129">_xlfn.IFS(Table1[[#This Row],[severity]]="Critical", 4, Table1[[#This Row],[severity]]="High", 3, Table1[[#This Row],[severity]]="Medium", 2, TRUE, 1)</f>
        <v>3</v>
      </c>
      <c r="Y1129">
        <f t="shared" si="34"/>
        <v>1</v>
      </c>
      <c r="Z1129" t="str">
        <f t="shared" si="35"/>
        <v>Night (00-05)</v>
      </c>
    </row>
    <row r="1130" spans="1:26" x14ac:dyDescent="0.3">
      <c r="A1130" t="s">
        <v>2605</v>
      </c>
      <c r="B1130" t="s">
        <v>676</v>
      </c>
      <c r="C1130" t="s">
        <v>233</v>
      </c>
      <c r="D1130" t="s">
        <v>22</v>
      </c>
      <c r="E1130" t="s">
        <v>78</v>
      </c>
      <c r="F1130">
        <f ca="1">MONTH(Table1[[#This Row],[incident_datetime]])</f>
        <v>8</v>
      </c>
      <c r="G1130">
        <f ca="1">YEAR(Table1[[#This Row],[incident_datetime]])</f>
        <v>2026</v>
      </c>
      <c r="H1130" s="2">
        <f ca="1">TODAY()</f>
        <v>46250</v>
      </c>
      <c r="I1130" t="s">
        <v>1399</v>
      </c>
      <c r="J1130" t="s">
        <v>7102</v>
      </c>
      <c r="K1130">
        <v>52</v>
      </c>
      <c r="L1130" t="s">
        <v>43</v>
      </c>
      <c r="M1130" t="s">
        <v>35</v>
      </c>
      <c r="N1130" t="s">
        <v>150</v>
      </c>
      <c r="O1130">
        <v>38</v>
      </c>
      <c r="P1130" t="s">
        <v>59</v>
      </c>
      <c r="Q1130" t="s">
        <v>70</v>
      </c>
      <c r="R1130" t="s">
        <v>97</v>
      </c>
      <c r="S1130" t="s">
        <v>132</v>
      </c>
      <c r="T1130" t="s">
        <v>29</v>
      </c>
      <c r="U1130">
        <v>2</v>
      </c>
      <c r="V1130" s="4">
        <v>6572.65</v>
      </c>
      <c r="W1130" t="s">
        <v>103</v>
      </c>
      <c r="X1130" cm="1">
        <f t="array" ref="X1130">_xlfn.IFS(Table1[[#This Row],[severity]]="Critical", 4, Table1[[#This Row],[severity]]="High", 3, Table1[[#This Row],[severity]]="Medium", 2, TRUE, 1)</f>
        <v>3</v>
      </c>
      <c r="Y1130">
        <f t="shared" ca="1" si="34"/>
        <v>0</v>
      </c>
      <c r="Z1130" t="str">
        <f t="shared" ca="1" si="35"/>
        <v>Night (00-05)</v>
      </c>
    </row>
    <row r="1131" spans="1:26" x14ac:dyDescent="0.3">
      <c r="A1131" t="s">
        <v>2606</v>
      </c>
      <c r="B1131" t="s">
        <v>676</v>
      </c>
      <c r="C1131" t="s">
        <v>468</v>
      </c>
      <c r="D1131" t="s">
        <v>88</v>
      </c>
      <c r="E1131" t="s">
        <v>78</v>
      </c>
      <c r="F1131">
        <f>MONTH(Table1[[#This Row],[incident_datetime]])</f>
        <v>9</v>
      </c>
      <c r="G1131">
        <f>YEAR(Table1[[#This Row],[incident_datetime]])</f>
        <v>2019</v>
      </c>
      <c r="H1131" s="1">
        <v>43733.63921296296</v>
      </c>
      <c r="I1131" t="s">
        <v>528</v>
      </c>
      <c r="J1131" t="s">
        <v>2607</v>
      </c>
      <c r="K1131">
        <v>43</v>
      </c>
      <c r="L1131" t="s">
        <v>43</v>
      </c>
      <c r="M1131" t="s">
        <v>85</v>
      </c>
      <c r="N1131" t="s">
        <v>2608</v>
      </c>
      <c r="O1131">
        <v>35</v>
      </c>
      <c r="P1131" t="s">
        <v>59</v>
      </c>
      <c r="Q1131" t="s">
        <v>215</v>
      </c>
      <c r="R1131" t="s">
        <v>97</v>
      </c>
      <c r="S1131" t="s">
        <v>132</v>
      </c>
      <c r="T1131" t="s">
        <v>62</v>
      </c>
      <c r="U1131">
        <v>1</v>
      </c>
      <c r="V1131" s="4">
        <v>44852.81</v>
      </c>
      <c r="W1131" t="s">
        <v>110</v>
      </c>
      <c r="X1131" cm="1">
        <f t="array" ref="X1131">_xlfn.IFS(Table1[[#This Row],[severity]]="Critical", 4, Table1[[#This Row],[severity]]="High", 3, Table1[[#This Row],[severity]]="Medium", 2, TRUE, 1)</f>
        <v>3</v>
      </c>
      <c r="Y1131">
        <f t="shared" si="34"/>
        <v>15</v>
      </c>
      <c r="Z1131" t="str">
        <f t="shared" si="35"/>
        <v>Afternoon (12-17)</v>
      </c>
    </row>
    <row r="1132" spans="1:26" x14ac:dyDescent="0.3">
      <c r="A1132" t="s">
        <v>2609</v>
      </c>
      <c r="B1132" t="s">
        <v>523</v>
      </c>
      <c r="C1132" t="s">
        <v>342</v>
      </c>
      <c r="D1132" t="s">
        <v>65</v>
      </c>
      <c r="E1132" t="s">
        <v>23</v>
      </c>
      <c r="F1132">
        <f>MONTH(Table1[[#This Row],[incident_datetime]])</f>
        <v>1</v>
      </c>
      <c r="G1132">
        <f>YEAR(Table1[[#This Row],[incident_datetime]])</f>
        <v>2024</v>
      </c>
      <c r="H1132" s="1">
        <v>45316.86141203704</v>
      </c>
      <c r="I1132" t="s">
        <v>385</v>
      </c>
      <c r="J1132" t="s">
        <v>2610</v>
      </c>
      <c r="K1132">
        <v>49</v>
      </c>
      <c r="L1132" t="s">
        <v>59</v>
      </c>
      <c r="M1132" t="s">
        <v>34</v>
      </c>
      <c r="N1132" t="s">
        <v>2062</v>
      </c>
      <c r="O1132">
        <v>39</v>
      </c>
      <c r="P1132" t="s">
        <v>59</v>
      </c>
      <c r="Q1132" t="s">
        <v>27</v>
      </c>
      <c r="R1132" t="s">
        <v>139</v>
      </c>
      <c r="S1132" t="s">
        <v>61</v>
      </c>
      <c r="T1132" t="s">
        <v>155</v>
      </c>
      <c r="U1132">
        <v>1</v>
      </c>
      <c r="V1132">
        <v>0</v>
      </c>
      <c r="W1132" t="s">
        <v>103</v>
      </c>
      <c r="X1132" cm="1">
        <f t="array" ref="X1132">_xlfn.IFS(Table1[[#This Row],[severity]]="Critical", 4, Table1[[#This Row],[severity]]="High", 3, Table1[[#This Row],[severity]]="Medium", 2, TRUE, 1)</f>
        <v>2</v>
      </c>
      <c r="Y1132">
        <f t="shared" si="34"/>
        <v>20</v>
      </c>
      <c r="Z1132" t="str">
        <f t="shared" si="35"/>
        <v>Evening (18-23)</v>
      </c>
    </row>
    <row r="1133" spans="1:26" x14ac:dyDescent="0.3">
      <c r="A1133" t="s">
        <v>2611</v>
      </c>
      <c r="B1133" t="s">
        <v>391</v>
      </c>
      <c r="C1133" t="s">
        <v>135</v>
      </c>
      <c r="D1133" t="s">
        <v>92</v>
      </c>
      <c r="E1133" t="s">
        <v>93</v>
      </c>
      <c r="F1133">
        <f>MONTH(Table1[[#This Row],[incident_datetime]])</f>
        <v>5</v>
      </c>
      <c r="G1133">
        <f>YEAR(Table1[[#This Row],[incident_datetime]])</f>
        <v>2021</v>
      </c>
      <c r="H1133" s="1">
        <v>44332.668344907404</v>
      </c>
      <c r="I1133" t="s">
        <v>613</v>
      </c>
      <c r="J1133" t="s">
        <v>2612</v>
      </c>
      <c r="K1133">
        <v>47</v>
      </c>
      <c r="L1133" t="s">
        <v>43</v>
      </c>
      <c r="M1133" t="s">
        <v>35</v>
      </c>
      <c r="N1133" t="s">
        <v>1958</v>
      </c>
      <c r="O1133">
        <v>32</v>
      </c>
      <c r="P1133" t="s">
        <v>43</v>
      </c>
      <c r="Q1133" t="s">
        <v>27</v>
      </c>
      <c r="R1133" t="s">
        <v>52</v>
      </c>
      <c r="S1133" t="s">
        <v>61</v>
      </c>
      <c r="T1133" t="s">
        <v>29</v>
      </c>
      <c r="U1133">
        <v>0</v>
      </c>
      <c r="V1133" s="4">
        <v>33177.699999999997</v>
      </c>
      <c r="W1133" t="s">
        <v>110</v>
      </c>
      <c r="X1133" cm="1">
        <f t="array" ref="X1133">_xlfn.IFS(Table1[[#This Row],[severity]]="Critical", 4, Table1[[#This Row],[severity]]="High", 3, Table1[[#This Row],[severity]]="Medium", 2, TRUE, 1)</f>
        <v>1</v>
      </c>
      <c r="Y1133">
        <f t="shared" si="34"/>
        <v>16</v>
      </c>
      <c r="Z1133" t="str">
        <f t="shared" si="35"/>
        <v>Afternoon (12-17)</v>
      </c>
    </row>
    <row r="1134" spans="1:26" x14ac:dyDescent="0.3">
      <c r="A1134" t="s">
        <v>2613</v>
      </c>
      <c r="B1134" t="s">
        <v>382</v>
      </c>
      <c r="C1134" t="s">
        <v>185</v>
      </c>
      <c r="D1134" t="s">
        <v>48</v>
      </c>
      <c r="E1134" t="s">
        <v>39</v>
      </c>
      <c r="F1134">
        <f>MONTH(Table1[[#This Row],[incident_datetime]])</f>
        <v>9</v>
      </c>
      <c r="G1134">
        <f>YEAR(Table1[[#This Row],[incident_datetime]])</f>
        <v>2021</v>
      </c>
      <c r="H1134" s="1">
        <v>44444.626817129632</v>
      </c>
      <c r="I1134" t="s">
        <v>412</v>
      </c>
      <c r="J1134" t="s">
        <v>2089</v>
      </c>
      <c r="K1134">
        <v>52</v>
      </c>
      <c r="L1134" t="s">
        <v>59</v>
      </c>
      <c r="M1134" t="s">
        <v>35</v>
      </c>
      <c r="N1134" t="s">
        <v>769</v>
      </c>
      <c r="O1134">
        <v>56</v>
      </c>
      <c r="P1134" t="s">
        <v>43</v>
      </c>
      <c r="Q1134" t="s">
        <v>27</v>
      </c>
      <c r="R1134" t="s">
        <v>52</v>
      </c>
      <c r="S1134" t="s">
        <v>61</v>
      </c>
      <c r="T1134" t="s">
        <v>155</v>
      </c>
      <c r="U1134">
        <v>3</v>
      </c>
      <c r="V1134" s="4">
        <v>49946.01</v>
      </c>
      <c r="W1134" t="s">
        <v>110</v>
      </c>
      <c r="X1134" cm="1">
        <f t="array" ref="X1134">_xlfn.IFS(Table1[[#This Row],[severity]]="Critical", 4, Table1[[#This Row],[severity]]="High", 3, Table1[[#This Row],[severity]]="Medium", 2, TRUE, 1)</f>
        <v>1</v>
      </c>
      <c r="Y1134">
        <f t="shared" si="34"/>
        <v>15</v>
      </c>
      <c r="Z1134" t="str">
        <f t="shared" si="35"/>
        <v>Afternoon (12-17)</v>
      </c>
    </row>
    <row r="1135" spans="1:26" x14ac:dyDescent="0.3">
      <c r="A1135" t="s">
        <v>2614</v>
      </c>
      <c r="B1135" t="s">
        <v>267</v>
      </c>
      <c r="C1135" t="s">
        <v>258</v>
      </c>
      <c r="D1135" t="s">
        <v>77</v>
      </c>
      <c r="E1135" t="s">
        <v>78</v>
      </c>
      <c r="F1135">
        <f>MONTH(Table1[[#This Row],[incident_datetime]])</f>
        <v>2</v>
      </c>
      <c r="G1135">
        <f>YEAR(Table1[[#This Row],[incident_datetime]])</f>
        <v>2020</v>
      </c>
      <c r="H1135" s="1">
        <v>43886.430254629631</v>
      </c>
      <c r="I1135" t="s">
        <v>40</v>
      </c>
      <c r="J1135" t="s">
        <v>1637</v>
      </c>
      <c r="K1135">
        <v>50</v>
      </c>
      <c r="L1135" t="s">
        <v>43</v>
      </c>
      <c r="M1135" t="s">
        <v>41</v>
      </c>
      <c r="N1135" t="s">
        <v>1711</v>
      </c>
      <c r="O1135">
        <v>30</v>
      </c>
      <c r="P1135" t="s">
        <v>34</v>
      </c>
      <c r="Q1135" t="s">
        <v>27</v>
      </c>
      <c r="R1135" t="s">
        <v>97</v>
      </c>
      <c r="S1135" t="s">
        <v>98</v>
      </c>
      <c r="T1135" t="s">
        <v>155</v>
      </c>
      <c r="U1135">
        <v>1</v>
      </c>
      <c r="V1135" s="4">
        <v>20874.669999999998</v>
      </c>
      <c r="W1135" t="s">
        <v>110</v>
      </c>
      <c r="X1135" cm="1">
        <f t="array" ref="X1135">_xlfn.IFS(Table1[[#This Row],[severity]]="Critical", 4, Table1[[#This Row],[severity]]="High", 3, Table1[[#This Row],[severity]]="Medium", 2, TRUE, 1)</f>
        <v>3</v>
      </c>
      <c r="Y1135">
        <f t="shared" si="34"/>
        <v>10</v>
      </c>
      <c r="Z1135" t="str">
        <f t="shared" si="35"/>
        <v>Morning (06-11)</v>
      </c>
    </row>
    <row r="1136" spans="1:26" x14ac:dyDescent="0.3">
      <c r="A1136" t="s">
        <v>2615</v>
      </c>
      <c r="B1136" t="s">
        <v>1173</v>
      </c>
      <c r="C1136" t="s">
        <v>562</v>
      </c>
      <c r="D1136" t="s">
        <v>88</v>
      </c>
      <c r="E1136" t="s">
        <v>55</v>
      </c>
      <c r="F1136">
        <f>MONTH(Table1[[#This Row],[incident_datetime]])</f>
        <v>12</v>
      </c>
      <c r="G1136">
        <f>YEAR(Table1[[#This Row],[incident_datetime]])</f>
        <v>2024</v>
      </c>
      <c r="H1136" s="1">
        <v>45656.731249999997</v>
      </c>
      <c r="I1136" t="s">
        <v>282</v>
      </c>
      <c r="J1136" t="s">
        <v>2616</v>
      </c>
      <c r="K1136">
        <v>51</v>
      </c>
      <c r="L1136" t="s">
        <v>43</v>
      </c>
      <c r="M1136" t="s">
        <v>41</v>
      </c>
      <c r="N1136" t="s">
        <v>1857</v>
      </c>
      <c r="O1136">
        <v>63</v>
      </c>
      <c r="P1136" t="s">
        <v>43</v>
      </c>
      <c r="Q1136" t="s">
        <v>215</v>
      </c>
      <c r="R1136" t="s">
        <v>109</v>
      </c>
      <c r="S1136" t="s">
        <v>98</v>
      </c>
      <c r="T1136" t="s">
        <v>270</v>
      </c>
      <c r="U1136">
        <v>3</v>
      </c>
      <c r="V1136" s="4">
        <v>21023</v>
      </c>
      <c r="W1136" t="s">
        <v>103</v>
      </c>
      <c r="X1136" cm="1">
        <f t="array" ref="X1136">_xlfn.IFS(Table1[[#This Row],[severity]]="Critical", 4, Table1[[#This Row],[severity]]="High", 3, Table1[[#This Row],[severity]]="Medium", 2, TRUE, 1)</f>
        <v>4</v>
      </c>
      <c r="Y1136">
        <f t="shared" si="34"/>
        <v>17</v>
      </c>
      <c r="Z1136" t="str">
        <f t="shared" si="35"/>
        <v>Afternoon (12-17)</v>
      </c>
    </row>
    <row r="1137" spans="1:26" x14ac:dyDescent="0.3">
      <c r="A1137" t="s">
        <v>2617</v>
      </c>
      <c r="B1137" t="s">
        <v>267</v>
      </c>
      <c r="C1137" t="s">
        <v>342</v>
      </c>
      <c r="D1137" t="s">
        <v>88</v>
      </c>
      <c r="E1137" t="s">
        <v>23</v>
      </c>
      <c r="F1137">
        <f>MONTH(Table1[[#This Row],[incident_datetime]])</f>
        <v>8</v>
      </c>
      <c r="G1137">
        <f>YEAR(Table1[[#This Row],[incident_datetime]])</f>
        <v>2022</v>
      </c>
      <c r="H1137" s="1">
        <v>44801.611701388887</v>
      </c>
      <c r="I1137" t="s">
        <v>682</v>
      </c>
      <c r="J1137" t="s">
        <v>881</v>
      </c>
      <c r="K1137">
        <v>66</v>
      </c>
      <c r="L1137" t="s">
        <v>43</v>
      </c>
      <c r="M1137" t="s">
        <v>34</v>
      </c>
      <c r="N1137" t="s">
        <v>1283</v>
      </c>
      <c r="O1137">
        <v>66</v>
      </c>
      <c r="P1137" t="s">
        <v>59</v>
      </c>
      <c r="Q1137" t="s">
        <v>60</v>
      </c>
      <c r="R1137" t="s">
        <v>52</v>
      </c>
      <c r="S1137" t="s">
        <v>28</v>
      </c>
      <c r="T1137" t="s">
        <v>62</v>
      </c>
      <c r="U1137">
        <v>2</v>
      </c>
      <c r="V1137" s="4">
        <v>21464.68</v>
      </c>
      <c r="W1137" t="s">
        <v>103</v>
      </c>
      <c r="X1137" cm="1">
        <f t="array" ref="X1137">_xlfn.IFS(Table1[[#This Row],[severity]]="Critical", 4, Table1[[#This Row],[severity]]="High", 3, Table1[[#This Row],[severity]]="Medium", 2, TRUE, 1)</f>
        <v>1</v>
      </c>
      <c r="Y1137">
        <f t="shared" si="34"/>
        <v>14</v>
      </c>
      <c r="Z1137" t="str">
        <f t="shared" si="35"/>
        <v>Afternoon (12-17)</v>
      </c>
    </row>
    <row r="1138" spans="1:26" x14ac:dyDescent="0.3">
      <c r="A1138" t="s">
        <v>2618</v>
      </c>
      <c r="B1138" t="s">
        <v>685</v>
      </c>
      <c r="C1138" t="s">
        <v>185</v>
      </c>
      <c r="D1138" t="s">
        <v>65</v>
      </c>
      <c r="E1138" t="s">
        <v>93</v>
      </c>
      <c r="F1138">
        <f ca="1">MONTH(Table1[[#This Row],[incident_datetime]])</f>
        <v>8</v>
      </c>
      <c r="G1138">
        <f ca="1">YEAR(Table1[[#This Row],[incident_datetime]])</f>
        <v>2026</v>
      </c>
      <c r="H1138" s="2">
        <f ca="1">TODAY()</f>
        <v>46250</v>
      </c>
      <c r="I1138" t="s">
        <v>318</v>
      </c>
      <c r="J1138" t="s">
        <v>1122</v>
      </c>
      <c r="K1138">
        <v>21</v>
      </c>
      <c r="L1138" t="s">
        <v>43</v>
      </c>
      <c r="M1138" t="s">
        <v>35</v>
      </c>
      <c r="N1138" t="s">
        <v>1862</v>
      </c>
      <c r="O1138">
        <v>10</v>
      </c>
      <c r="P1138" t="s">
        <v>43</v>
      </c>
      <c r="Q1138" t="s">
        <v>27</v>
      </c>
      <c r="R1138" t="s">
        <v>97</v>
      </c>
      <c r="S1138" t="s">
        <v>61</v>
      </c>
      <c r="T1138" t="s">
        <v>155</v>
      </c>
      <c r="U1138">
        <v>5</v>
      </c>
      <c r="V1138" s="4">
        <v>31758</v>
      </c>
      <c r="W1138" t="s">
        <v>103</v>
      </c>
      <c r="X1138" cm="1">
        <f t="array" ref="X1138">_xlfn.IFS(Table1[[#This Row],[severity]]="Critical", 4, Table1[[#This Row],[severity]]="High", 3, Table1[[#This Row],[severity]]="Medium", 2, TRUE, 1)</f>
        <v>3</v>
      </c>
      <c r="Y1138">
        <f t="shared" ca="1" si="34"/>
        <v>0</v>
      </c>
      <c r="Z1138" t="str">
        <f t="shared" ca="1" si="35"/>
        <v>Night (00-05)</v>
      </c>
    </row>
    <row r="1139" spans="1:26" x14ac:dyDescent="0.3">
      <c r="A1139" t="s">
        <v>2619</v>
      </c>
      <c r="B1139" t="s">
        <v>64</v>
      </c>
      <c r="C1139" t="s">
        <v>342</v>
      </c>
      <c r="D1139" t="s">
        <v>22</v>
      </c>
      <c r="E1139" t="s">
        <v>39</v>
      </c>
      <c r="F1139">
        <f>MONTH(Table1[[#This Row],[incident_datetime]])</f>
        <v>12</v>
      </c>
      <c r="G1139">
        <f>YEAR(Table1[[#This Row],[incident_datetime]])</f>
        <v>2022</v>
      </c>
      <c r="H1139" s="1">
        <v>44921.781122685185</v>
      </c>
      <c r="I1139" t="s">
        <v>986</v>
      </c>
      <c r="J1139" t="s">
        <v>2620</v>
      </c>
      <c r="K1139">
        <v>52</v>
      </c>
      <c r="L1139" t="s">
        <v>59</v>
      </c>
      <c r="M1139" t="s">
        <v>35</v>
      </c>
      <c r="N1139" t="s">
        <v>58</v>
      </c>
      <c r="O1139">
        <v>78</v>
      </c>
      <c r="P1139" t="s">
        <v>43</v>
      </c>
      <c r="Q1139" t="s">
        <v>60</v>
      </c>
      <c r="R1139" t="s">
        <v>52</v>
      </c>
      <c r="S1139" t="s">
        <v>98</v>
      </c>
      <c r="T1139" t="s">
        <v>270</v>
      </c>
      <c r="U1139">
        <v>3</v>
      </c>
      <c r="V1139" s="4">
        <v>11340.1</v>
      </c>
      <c r="W1139" t="s">
        <v>110</v>
      </c>
      <c r="X1139" cm="1">
        <f t="array" ref="X1139">_xlfn.IFS(Table1[[#This Row],[severity]]="Critical", 4, Table1[[#This Row],[severity]]="High", 3, Table1[[#This Row],[severity]]="Medium", 2, TRUE, 1)</f>
        <v>1</v>
      </c>
      <c r="Y1139">
        <f t="shared" si="34"/>
        <v>18</v>
      </c>
      <c r="Z1139" t="str">
        <f t="shared" si="35"/>
        <v>Evening (18-23)</v>
      </c>
    </row>
    <row r="1140" spans="1:26" x14ac:dyDescent="0.3">
      <c r="A1140" t="s">
        <v>2621</v>
      </c>
      <c r="B1140" t="s">
        <v>306</v>
      </c>
      <c r="C1140" t="s">
        <v>342</v>
      </c>
      <c r="D1140" t="s">
        <v>88</v>
      </c>
      <c r="E1140" t="s">
        <v>78</v>
      </c>
      <c r="F1140">
        <f>MONTH(Table1[[#This Row],[incident_datetime]])</f>
        <v>4</v>
      </c>
      <c r="G1140">
        <f>YEAR(Table1[[#This Row],[incident_datetime]])</f>
        <v>2023</v>
      </c>
      <c r="H1140" s="1">
        <v>45037.186724537038</v>
      </c>
      <c r="I1140" t="s">
        <v>1438</v>
      </c>
      <c r="J1140" t="s">
        <v>146</v>
      </c>
      <c r="K1140">
        <v>60</v>
      </c>
      <c r="L1140" t="s">
        <v>34</v>
      </c>
      <c r="M1140" t="s">
        <v>35</v>
      </c>
      <c r="N1140" t="s">
        <v>537</v>
      </c>
      <c r="O1140">
        <v>35</v>
      </c>
      <c r="P1140" t="s">
        <v>59</v>
      </c>
      <c r="Q1140" t="s">
        <v>60</v>
      </c>
      <c r="R1140" t="s">
        <v>139</v>
      </c>
      <c r="S1140" t="s">
        <v>61</v>
      </c>
      <c r="T1140" t="s">
        <v>29</v>
      </c>
      <c r="U1140">
        <v>4</v>
      </c>
      <c r="V1140" s="4">
        <v>19150.439999999999</v>
      </c>
      <c r="W1140" t="s">
        <v>103</v>
      </c>
      <c r="X1140" cm="1">
        <f t="array" ref="X1140">_xlfn.IFS(Table1[[#This Row],[severity]]="Critical", 4, Table1[[#This Row],[severity]]="High", 3, Table1[[#This Row],[severity]]="Medium", 2, TRUE, 1)</f>
        <v>2</v>
      </c>
      <c r="Y1140">
        <f t="shared" si="34"/>
        <v>4</v>
      </c>
      <c r="Z1140" t="str">
        <f t="shared" si="35"/>
        <v>Night (00-05)</v>
      </c>
    </row>
    <row r="1141" spans="1:26" x14ac:dyDescent="0.3">
      <c r="A1141" t="s">
        <v>2622</v>
      </c>
      <c r="B1141" t="s">
        <v>165</v>
      </c>
      <c r="C1141" t="s">
        <v>686</v>
      </c>
      <c r="D1141" t="s">
        <v>100</v>
      </c>
      <c r="E1141" t="s">
        <v>72</v>
      </c>
      <c r="F1141">
        <f>MONTH(Table1[[#This Row],[incident_datetime]])</f>
        <v>11</v>
      </c>
      <c r="G1141">
        <f>YEAR(Table1[[#This Row],[incident_datetime]])</f>
        <v>2022</v>
      </c>
      <c r="H1141" s="1">
        <v>44884.972037037034</v>
      </c>
      <c r="I1141" t="s">
        <v>475</v>
      </c>
      <c r="J1141" t="s">
        <v>2089</v>
      </c>
      <c r="K1141">
        <v>23</v>
      </c>
      <c r="L1141" t="s">
        <v>59</v>
      </c>
      <c r="M1141" t="s">
        <v>35</v>
      </c>
      <c r="N1141" t="s">
        <v>446</v>
      </c>
      <c r="O1141">
        <v>36</v>
      </c>
      <c r="P1141" t="s">
        <v>59</v>
      </c>
      <c r="Q1141" t="s">
        <v>27</v>
      </c>
      <c r="R1141" t="s">
        <v>139</v>
      </c>
      <c r="S1141" t="s">
        <v>98</v>
      </c>
      <c r="T1141" t="s">
        <v>155</v>
      </c>
      <c r="U1141">
        <v>2</v>
      </c>
      <c r="V1141" s="4">
        <v>37335.599999999999</v>
      </c>
      <c r="W1141" t="s">
        <v>103</v>
      </c>
      <c r="X1141" cm="1">
        <f t="array" ref="X1141">_xlfn.IFS(Table1[[#This Row],[severity]]="Critical", 4, Table1[[#This Row],[severity]]="High", 3, Table1[[#This Row],[severity]]="Medium", 2, TRUE, 1)</f>
        <v>2</v>
      </c>
      <c r="Y1141">
        <f t="shared" si="34"/>
        <v>23</v>
      </c>
      <c r="Z1141" t="str">
        <f t="shared" si="35"/>
        <v>Evening (18-23)</v>
      </c>
    </row>
    <row r="1142" spans="1:26" x14ac:dyDescent="0.3">
      <c r="A1142" t="s">
        <v>2623</v>
      </c>
      <c r="B1142" t="s">
        <v>676</v>
      </c>
      <c r="C1142" t="s">
        <v>185</v>
      </c>
      <c r="D1142" t="s">
        <v>38</v>
      </c>
      <c r="E1142" t="s">
        <v>66</v>
      </c>
      <c r="F1142">
        <f>MONTH(Table1[[#This Row],[incident_datetime]])</f>
        <v>9</v>
      </c>
      <c r="G1142">
        <f>YEAR(Table1[[#This Row],[incident_datetime]])</f>
        <v>2019</v>
      </c>
      <c r="H1142" s="1">
        <v>43718.282789351855</v>
      </c>
      <c r="I1142" t="s">
        <v>490</v>
      </c>
      <c r="J1142" t="s">
        <v>2624</v>
      </c>
      <c r="K1142">
        <v>35</v>
      </c>
      <c r="L1142" t="s">
        <v>59</v>
      </c>
      <c r="M1142" t="s">
        <v>35</v>
      </c>
      <c r="N1142" t="s">
        <v>1239</v>
      </c>
      <c r="O1142">
        <v>65</v>
      </c>
      <c r="P1142" t="s">
        <v>59</v>
      </c>
      <c r="Q1142" t="s">
        <v>27</v>
      </c>
      <c r="R1142" t="s">
        <v>139</v>
      </c>
      <c r="S1142" t="s">
        <v>61</v>
      </c>
      <c r="T1142" t="s">
        <v>155</v>
      </c>
      <c r="U1142">
        <v>4</v>
      </c>
      <c r="V1142" s="4">
        <v>15190.56</v>
      </c>
      <c r="W1142" t="s">
        <v>103</v>
      </c>
      <c r="X1142" cm="1">
        <f t="array" ref="X1142">_xlfn.IFS(Table1[[#This Row],[severity]]="Critical", 4, Table1[[#This Row],[severity]]="High", 3, Table1[[#This Row],[severity]]="Medium", 2, TRUE, 1)</f>
        <v>2</v>
      </c>
      <c r="Y1142">
        <f t="shared" si="34"/>
        <v>6</v>
      </c>
      <c r="Z1142" t="str">
        <f t="shared" si="35"/>
        <v>Morning (06-11)</v>
      </c>
    </row>
    <row r="1143" spans="1:26" x14ac:dyDescent="0.3">
      <c r="A1143" t="s">
        <v>2625</v>
      </c>
      <c r="B1143" t="s">
        <v>935</v>
      </c>
      <c r="C1143" t="s">
        <v>220</v>
      </c>
      <c r="D1143" t="s">
        <v>22</v>
      </c>
      <c r="E1143" t="s">
        <v>55</v>
      </c>
      <c r="F1143">
        <f>MONTH(Table1[[#This Row],[incident_datetime]])</f>
        <v>8</v>
      </c>
      <c r="G1143">
        <f>YEAR(Table1[[#This Row],[incident_datetime]])</f>
        <v>2019</v>
      </c>
      <c r="H1143" s="1">
        <v>43686.136030092595</v>
      </c>
      <c r="I1143" t="s">
        <v>334</v>
      </c>
      <c r="J1143" t="s">
        <v>2626</v>
      </c>
      <c r="K1143">
        <v>41</v>
      </c>
      <c r="L1143" t="s">
        <v>59</v>
      </c>
      <c r="M1143" t="s">
        <v>41</v>
      </c>
      <c r="N1143" t="s">
        <v>2355</v>
      </c>
      <c r="O1143">
        <v>84</v>
      </c>
      <c r="P1143" t="s">
        <v>59</v>
      </c>
      <c r="Q1143" t="s">
        <v>27</v>
      </c>
      <c r="R1143" t="s">
        <v>139</v>
      </c>
      <c r="S1143" t="s">
        <v>98</v>
      </c>
      <c r="T1143" t="s">
        <v>155</v>
      </c>
      <c r="U1143">
        <v>5</v>
      </c>
      <c r="V1143" s="4">
        <v>11066.72</v>
      </c>
      <c r="W1143" t="s">
        <v>103</v>
      </c>
      <c r="X1143" cm="1">
        <f t="array" ref="X1143">_xlfn.IFS(Table1[[#This Row],[severity]]="Critical", 4, Table1[[#This Row],[severity]]="High", 3, Table1[[#This Row],[severity]]="Medium", 2, TRUE, 1)</f>
        <v>2</v>
      </c>
      <c r="Y1143">
        <f t="shared" si="34"/>
        <v>3</v>
      </c>
      <c r="Z1143" t="str">
        <f t="shared" si="35"/>
        <v>Night (00-05)</v>
      </c>
    </row>
    <row r="1144" spans="1:26" x14ac:dyDescent="0.3">
      <c r="A1144" t="s">
        <v>2627</v>
      </c>
      <c r="B1144" t="s">
        <v>382</v>
      </c>
      <c r="C1144" t="s">
        <v>468</v>
      </c>
      <c r="D1144" t="s">
        <v>77</v>
      </c>
      <c r="E1144" t="s">
        <v>55</v>
      </c>
      <c r="F1144">
        <f>MONTH(Table1[[#This Row],[incident_datetime]])</f>
        <v>11</v>
      </c>
      <c r="G1144">
        <f>YEAR(Table1[[#This Row],[incident_datetime]])</f>
        <v>2023</v>
      </c>
      <c r="H1144" s="1">
        <v>45233.040902777779</v>
      </c>
      <c r="I1144" t="s">
        <v>927</v>
      </c>
      <c r="J1144" t="s">
        <v>650</v>
      </c>
      <c r="K1144">
        <v>52</v>
      </c>
      <c r="L1144" t="s">
        <v>59</v>
      </c>
      <c r="M1144" t="s">
        <v>35</v>
      </c>
      <c r="N1144" t="s">
        <v>2628</v>
      </c>
      <c r="O1144">
        <v>87</v>
      </c>
      <c r="P1144" t="s">
        <v>59</v>
      </c>
      <c r="Q1144" t="s">
        <v>27</v>
      </c>
      <c r="R1144" t="s">
        <v>97</v>
      </c>
      <c r="S1144" t="s">
        <v>98</v>
      </c>
      <c r="T1144" t="s">
        <v>270</v>
      </c>
      <c r="U1144">
        <v>5</v>
      </c>
      <c r="V1144" s="4">
        <v>42758.1</v>
      </c>
      <c r="W1144" t="s">
        <v>110</v>
      </c>
      <c r="X1144" cm="1">
        <f t="array" ref="X1144">_xlfn.IFS(Table1[[#This Row],[severity]]="Critical", 4, Table1[[#This Row],[severity]]="High", 3, Table1[[#This Row],[severity]]="Medium", 2, TRUE, 1)</f>
        <v>3</v>
      </c>
      <c r="Y1144">
        <f t="shared" si="34"/>
        <v>0</v>
      </c>
      <c r="Z1144" t="str">
        <f t="shared" si="35"/>
        <v>Night (00-05)</v>
      </c>
    </row>
    <row r="1145" spans="1:26" x14ac:dyDescent="0.3">
      <c r="A1145" t="s">
        <v>2629</v>
      </c>
      <c r="B1145" t="s">
        <v>126</v>
      </c>
      <c r="C1145" t="s">
        <v>135</v>
      </c>
      <c r="D1145" t="s">
        <v>88</v>
      </c>
      <c r="E1145" t="s">
        <v>93</v>
      </c>
      <c r="F1145">
        <f>MONTH(Table1[[#This Row],[incident_datetime]])</f>
        <v>4</v>
      </c>
      <c r="G1145">
        <f>YEAR(Table1[[#This Row],[incident_datetime]])</f>
        <v>2022</v>
      </c>
      <c r="H1145" s="1">
        <v>44671.979502314818</v>
      </c>
      <c r="I1145" t="s">
        <v>136</v>
      </c>
      <c r="J1145" t="s">
        <v>1439</v>
      </c>
      <c r="K1145">
        <v>29</v>
      </c>
      <c r="L1145" t="s">
        <v>43</v>
      </c>
      <c r="M1145" t="s">
        <v>85</v>
      </c>
      <c r="N1145" t="s">
        <v>1208</v>
      </c>
      <c r="O1145">
        <v>62</v>
      </c>
      <c r="P1145" t="s">
        <v>59</v>
      </c>
      <c r="Q1145" t="s">
        <v>215</v>
      </c>
      <c r="R1145" t="s">
        <v>139</v>
      </c>
      <c r="S1145" t="s">
        <v>28</v>
      </c>
      <c r="T1145" t="s">
        <v>155</v>
      </c>
      <c r="U1145">
        <v>2</v>
      </c>
      <c r="V1145" s="4">
        <v>5898.2</v>
      </c>
      <c r="W1145" t="s">
        <v>103</v>
      </c>
      <c r="X1145" cm="1">
        <f t="array" ref="X1145">_xlfn.IFS(Table1[[#This Row],[severity]]="Critical", 4, Table1[[#This Row],[severity]]="High", 3, Table1[[#This Row],[severity]]="Medium", 2, TRUE, 1)</f>
        <v>2</v>
      </c>
      <c r="Y1145">
        <f t="shared" si="34"/>
        <v>23</v>
      </c>
      <c r="Z1145" t="str">
        <f t="shared" si="35"/>
        <v>Evening (18-23)</v>
      </c>
    </row>
    <row r="1146" spans="1:26" x14ac:dyDescent="0.3">
      <c r="A1146" t="s">
        <v>2630</v>
      </c>
      <c r="B1146" t="s">
        <v>141</v>
      </c>
      <c r="C1146" t="s">
        <v>220</v>
      </c>
      <c r="D1146" t="s">
        <v>22</v>
      </c>
      <c r="E1146" t="s">
        <v>39</v>
      </c>
      <c r="F1146">
        <f>MONTH(Table1[[#This Row],[incident_datetime]])</f>
        <v>4</v>
      </c>
      <c r="G1146">
        <f>YEAR(Table1[[#This Row],[incident_datetime]])</f>
        <v>2018</v>
      </c>
      <c r="H1146" s="1">
        <v>43202.57603009259</v>
      </c>
      <c r="I1146" t="s">
        <v>622</v>
      </c>
      <c r="J1146" t="s">
        <v>1345</v>
      </c>
      <c r="K1146">
        <v>62</v>
      </c>
      <c r="L1146" t="s">
        <v>59</v>
      </c>
      <c r="M1146" t="s">
        <v>35</v>
      </c>
      <c r="N1146" t="s">
        <v>2631</v>
      </c>
      <c r="O1146">
        <v>23</v>
      </c>
      <c r="P1146" t="s">
        <v>43</v>
      </c>
      <c r="Q1146" t="s">
        <v>27</v>
      </c>
      <c r="R1146" t="s">
        <v>139</v>
      </c>
      <c r="S1146" t="s">
        <v>61</v>
      </c>
      <c r="T1146" t="s">
        <v>62</v>
      </c>
      <c r="U1146">
        <v>0</v>
      </c>
      <c r="V1146" s="4">
        <v>3166.1</v>
      </c>
      <c r="W1146" t="s">
        <v>110</v>
      </c>
      <c r="X1146" cm="1">
        <f t="array" ref="X1146">_xlfn.IFS(Table1[[#This Row],[severity]]="Critical", 4, Table1[[#This Row],[severity]]="High", 3, Table1[[#This Row],[severity]]="Medium", 2, TRUE, 1)</f>
        <v>2</v>
      </c>
      <c r="Y1146">
        <f t="shared" si="34"/>
        <v>13</v>
      </c>
      <c r="Z1146" t="str">
        <f t="shared" si="35"/>
        <v>Afternoon (12-17)</v>
      </c>
    </row>
    <row r="1147" spans="1:26" x14ac:dyDescent="0.3">
      <c r="A1147" t="s">
        <v>2632</v>
      </c>
      <c r="B1147" t="s">
        <v>507</v>
      </c>
      <c r="C1147" t="s">
        <v>220</v>
      </c>
      <c r="D1147" t="s">
        <v>77</v>
      </c>
      <c r="E1147" t="s">
        <v>93</v>
      </c>
      <c r="F1147">
        <f>MONTH(Table1[[#This Row],[incident_datetime]])</f>
        <v>9</v>
      </c>
      <c r="G1147">
        <f>YEAR(Table1[[#This Row],[incident_datetime]])</f>
        <v>2018</v>
      </c>
      <c r="H1147" s="1">
        <v>43369.893321759257</v>
      </c>
      <c r="I1147" t="s">
        <v>503</v>
      </c>
      <c r="J1147" t="s">
        <v>2633</v>
      </c>
      <c r="K1147">
        <v>29</v>
      </c>
      <c r="L1147" t="s">
        <v>43</v>
      </c>
      <c r="M1147" t="s">
        <v>41</v>
      </c>
      <c r="N1147" t="s">
        <v>1169</v>
      </c>
      <c r="O1147">
        <v>30</v>
      </c>
      <c r="P1147" t="s">
        <v>59</v>
      </c>
      <c r="Q1147" t="s">
        <v>70</v>
      </c>
      <c r="R1147" t="s">
        <v>109</v>
      </c>
      <c r="S1147" t="s">
        <v>61</v>
      </c>
      <c r="T1147" t="s">
        <v>62</v>
      </c>
      <c r="U1147">
        <v>5</v>
      </c>
      <c r="V1147" s="4">
        <v>45607.86</v>
      </c>
      <c r="W1147" t="s">
        <v>110</v>
      </c>
      <c r="X1147" cm="1">
        <f t="array" ref="X1147">_xlfn.IFS(Table1[[#This Row],[severity]]="Critical", 4, Table1[[#This Row],[severity]]="High", 3, Table1[[#This Row],[severity]]="Medium", 2, TRUE, 1)</f>
        <v>4</v>
      </c>
      <c r="Y1147">
        <f t="shared" si="34"/>
        <v>21</v>
      </c>
      <c r="Z1147" t="str">
        <f t="shared" si="35"/>
        <v>Evening (18-23)</v>
      </c>
    </row>
    <row r="1148" spans="1:26" x14ac:dyDescent="0.3">
      <c r="A1148" t="s">
        <v>2634</v>
      </c>
      <c r="B1148" t="s">
        <v>267</v>
      </c>
      <c r="C1148" t="s">
        <v>686</v>
      </c>
      <c r="D1148" t="s">
        <v>92</v>
      </c>
      <c r="E1148" t="s">
        <v>31</v>
      </c>
      <c r="F1148">
        <f>MONTH(Table1[[#This Row],[incident_datetime]])</f>
        <v>3</v>
      </c>
      <c r="G1148">
        <f>YEAR(Table1[[#This Row],[incident_datetime]])</f>
        <v>2019</v>
      </c>
      <c r="H1148" s="1">
        <v>43537.705196759256</v>
      </c>
      <c r="I1148" t="s">
        <v>800</v>
      </c>
      <c r="J1148" t="s">
        <v>469</v>
      </c>
      <c r="K1148">
        <v>75</v>
      </c>
      <c r="L1148" t="s">
        <v>59</v>
      </c>
      <c r="M1148" t="s">
        <v>107</v>
      </c>
      <c r="N1148" t="s">
        <v>325</v>
      </c>
      <c r="O1148">
        <v>56</v>
      </c>
      <c r="P1148" t="s">
        <v>43</v>
      </c>
      <c r="Q1148" t="s">
        <v>27</v>
      </c>
      <c r="R1148" t="s">
        <v>97</v>
      </c>
      <c r="S1148" t="s">
        <v>53</v>
      </c>
      <c r="T1148" t="s">
        <v>29</v>
      </c>
      <c r="U1148">
        <v>5</v>
      </c>
      <c r="V1148" s="4">
        <v>37197.949999999997</v>
      </c>
      <c r="W1148" t="s">
        <v>103</v>
      </c>
      <c r="X1148" cm="1">
        <f t="array" ref="X1148">_xlfn.IFS(Table1[[#This Row],[severity]]="Critical", 4, Table1[[#This Row],[severity]]="High", 3, Table1[[#This Row],[severity]]="Medium", 2, TRUE, 1)</f>
        <v>3</v>
      </c>
      <c r="Y1148">
        <f t="shared" si="34"/>
        <v>16</v>
      </c>
      <c r="Z1148" t="str">
        <f t="shared" si="35"/>
        <v>Afternoon (12-17)</v>
      </c>
    </row>
    <row r="1149" spans="1:26" x14ac:dyDescent="0.3">
      <c r="A1149" t="s">
        <v>2635</v>
      </c>
      <c r="B1149" t="s">
        <v>242</v>
      </c>
      <c r="C1149" t="s">
        <v>185</v>
      </c>
      <c r="D1149" t="s">
        <v>22</v>
      </c>
      <c r="E1149" t="s">
        <v>39</v>
      </c>
      <c r="F1149">
        <f>MONTH(Table1[[#This Row],[incident_datetime]])</f>
        <v>8</v>
      </c>
      <c r="G1149">
        <f>YEAR(Table1[[#This Row],[incident_datetime]])</f>
        <v>2020</v>
      </c>
      <c r="H1149" s="1">
        <v>44054.419861111113</v>
      </c>
      <c r="I1149" t="s">
        <v>490</v>
      </c>
      <c r="J1149" t="s">
        <v>2636</v>
      </c>
      <c r="K1149">
        <v>29</v>
      </c>
      <c r="L1149" t="s">
        <v>59</v>
      </c>
      <c r="M1149" t="s">
        <v>107</v>
      </c>
      <c r="N1149" t="s">
        <v>2637</v>
      </c>
      <c r="O1149">
        <v>79</v>
      </c>
      <c r="P1149" t="s">
        <v>59</v>
      </c>
      <c r="Q1149" t="s">
        <v>116</v>
      </c>
      <c r="R1149" t="s">
        <v>52</v>
      </c>
      <c r="S1149" t="s">
        <v>28</v>
      </c>
      <c r="T1149" t="s">
        <v>270</v>
      </c>
      <c r="U1149">
        <v>4</v>
      </c>
      <c r="V1149" s="4">
        <v>40146.29</v>
      </c>
      <c r="W1149" t="s">
        <v>110</v>
      </c>
      <c r="X1149" cm="1">
        <f t="array" ref="X1149">_xlfn.IFS(Table1[[#This Row],[severity]]="Critical", 4, Table1[[#This Row],[severity]]="High", 3, Table1[[#This Row],[severity]]="Medium", 2, TRUE, 1)</f>
        <v>1</v>
      </c>
      <c r="Y1149">
        <f t="shared" si="34"/>
        <v>10</v>
      </c>
      <c r="Z1149" t="str">
        <f t="shared" si="35"/>
        <v>Morning (06-11)</v>
      </c>
    </row>
    <row r="1150" spans="1:26" x14ac:dyDescent="0.3">
      <c r="A1150" t="s">
        <v>2638</v>
      </c>
      <c r="B1150" t="s">
        <v>507</v>
      </c>
      <c r="C1150" t="s">
        <v>220</v>
      </c>
      <c r="D1150" t="s">
        <v>88</v>
      </c>
      <c r="E1150" t="s">
        <v>55</v>
      </c>
      <c r="F1150">
        <f ca="1">MONTH(Table1[[#This Row],[incident_datetime]])</f>
        <v>8</v>
      </c>
      <c r="G1150">
        <f ca="1">YEAR(Table1[[#This Row],[incident_datetime]])</f>
        <v>2026</v>
      </c>
      <c r="H1150" s="2">
        <f ca="1">TODAY()</f>
        <v>46250</v>
      </c>
      <c r="I1150" t="s">
        <v>142</v>
      </c>
      <c r="J1150" t="s">
        <v>809</v>
      </c>
      <c r="K1150">
        <v>60</v>
      </c>
      <c r="L1150" t="s">
        <v>43</v>
      </c>
      <c r="M1150" t="s">
        <v>107</v>
      </c>
      <c r="N1150" t="s">
        <v>814</v>
      </c>
      <c r="O1150">
        <v>47</v>
      </c>
      <c r="P1150" t="s">
        <v>43</v>
      </c>
      <c r="Q1150" t="s">
        <v>27</v>
      </c>
      <c r="R1150" t="s">
        <v>97</v>
      </c>
      <c r="S1150" t="s">
        <v>61</v>
      </c>
      <c r="T1150" t="s">
        <v>155</v>
      </c>
      <c r="U1150">
        <v>0</v>
      </c>
      <c r="V1150" s="4">
        <v>49130.87</v>
      </c>
      <c r="W1150" t="s">
        <v>110</v>
      </c>
      <c r="X1150" cm="1">
        <f t="array" ref="X1150">_xlfn.IFS(Table1[[#This Row],[severity]]="Critical", 4, Table1[[#This Row],[severity]]="High", 3, Table1[[#This Row],[severity]]="Medium", 2, TRUE, 1)</f>
        <v>3</v>
      </c>
      <c r="Y1150">
        <f t="shared" ca="1" si="34"/>
        <v>0</v>
      </c>
      <c r="Z1150" t="str">
        <f t="shared" ca="1" si="35"/>
        <v>Night (00-05)</v>
      </c>
    </row>
    <row r="1151" spans="1:26" x14ac:dyDescent="0.3">
      <c r="A1151" t="s">
        <v>2639</v>
      </c>
      <c r="B1151" t="s">
        <v>685</v>
      </c>
      <c r="C1151" t="s">
        <v>135</v>
      </c>
      <c r="D1151" t="s">
        <v>22</v>
      </c>
      <c r="E1151" t="s">
        <v>112</v>
      </c>
      <c r="F1151">
        <f>MONTH(Table1[[#This Row],[incident_datetime]])</f>
        <v>7</v>
      </c>
      <c r="G1151">
        <f>YEAR(Table1[[#This Row],[incident_datetime]])</f>
        <v>2020</v>
      </c>
      <c r="H1151" s="1">
        <v>44019.106631944444</v>
      </c>
      <c r="I1151" t="s">
        <v>448</v>
      </c>
      <c r="J1151" t="s">
        <v>7102</v>
      </c>
      <c r="K1151">
        <v>52</v>
      </c>
      <c r="L1151" t="s">
        <v>43</v>
      </c>
      <c r="M1151" t="s">
        <v>35</v>
      </c>
      <c r="N1151" t="s">
        <v>1326</v>
      </c>
      <c r="O1151">
        <v>73</v>
      </c>
      <c r="P1151" t="s">
        <v>59</v>
      </c>
      <c r="Q1151" t="s">
        <v>27</v>
      </c>
      <c r="R1151" t="s">
        <v>109</v>
      </c>
      <c r="S1151" t="s">
        <v>98</v>
      </c>
      <c r="T1151" t="s">
        <v>29</v>
      </c>
      <c r="U1151">
        <v>1</v>
      </c>
      <c r="V1151">
        <v>0</v>
      </c>
      <c r="W1151" t="s">
        <v>110</v>
      </c>
      <c r="X1151" cm="1">
        <f t="array" ref="X1151">_xlfn.IFS(Table1[[#This Row],[severity]]="Critical", 4, Table1[[#This Row],[severity]]="High", 3, Table1[[#This Row],[severity]]="Medium", 2, TRUE, 1)</f>
        <v>4</v>
      </c>
      <c r="Y1151">
        <f t="shared" si="34"/>
        <v>2</v>
      </c>
      <c r="Z1151" t="str">
        <f t="shared" si="35"/>
        <v>Night (00-05)</v>
      </c>
    </row>
    <row r="1152" spans="1:26" x14ac:dyDescent="0.3">
      <c r="A1152" t="s">
        <v>2640</v>
      </c>
      <c r="B1152" t="s">
        <v>306</v>
      </c>
      <c r="C1152" t="s">
        <v>185</v>
      </c>
      <c r="D1152" t="s">
        <v>100</v>
      </c>
      <c r="E1152" t="s">
        <v>186</v>
      </c>
      <c r="F1152">
        <f>MONTH(Table1[[#This Row],[incident_datetime]])</f>
        <v>8</v>
      </c>
      <c r="G1152">
        <f>YEAR(Table1[[#This Row],[incident_datetime]])</f>
        <v>2022</v>
      </c>
      <c r="H1152" s="1">
        <v>44775.47960648148</v>
      </c>
      <c r="I1152" t="s">
        <v>302</v>
      </c>
      <c r="J1152" t="s">
        <v>2544</v>
      </c>
      <c r="K1152">
        <v>35</v>
      </c>
      <c r="L1152" t="s">
        <v>43</v>
      </c>
      <c r="M1152" t="s">
        <v>35</v>
      </c>
      <c r="N1152" t="s">
        <v>1672</v>
      </c>
      <c r="O1152">
        <v>18</v>
      </c>
      <c r="P1152" t="s">
        <v>59</v>
      </c>
      <c r="Q1152" t="s">
        <v>45</v>
      </c>
      <c r="R1152" t="s">
        <v>139</v>
      </c>
      <c r="S1152" t="s">
        <v>61</v>
      </c>
      <c r="T1152" t="s">
        <v>270</v>
      </c>
      <c r="U1152">
        <v>0</v>
      </c>
      <c r="V1152" s="4">
        <v>1590.86</v>
      </c>
      <c r="W1152" t="s">
        <v>110</v>
      </c>
      <c r="X1152" cm="1">
        <f t="array" ref="X1152">_xlfn.IFS(Table1[[#This Row],[severity]]="Critical", 4, Table1[[#This Row],[severity]]="High", 3, Table1[[#This Row],[severity]]="Medium", 2, TRUE, 1)</f>
        <v>2</v>
      </c>
      <c r="Y1152">
        <f t="shared" si="34"/>
        <v>11</v>
      </c>
      <c r="Z1152" t="str">
        <f t="shared" si="35"/>
        <v>Morning (06-11)</v>
      </c>
    </row>
    <row r="1153" spans="1:26" x14ac:dyDescent="0.3">
      <c r="A1153" t="s">
        <v>2641</v>
      </c>
      <c r="B1153" t="s">
        <v>242</v>
      </c>
      <c r="C1153" t="s">
        <v>686</v>
      </c>
      <c r="D1153" t="s">
        <v>22</v>
      </c>
      <c r="E1153" t="s">
        <v>23</v>
      </c>
      <c r="F1153">
        <f>MONTH(Table1[[#This Row],[incident_datetime]])</f>
        <v>2</v>
      </c>
      <c r="G1153">
        <f>YEAR(Table1[[#This Row],[incident_datetime]])</f>
        <v>2022</v>
      </c>
      <c r="H1153" s="1">
        <v>44618.489953703705</v>
      </c>
      <c r="I1153" t="s">
        <v>343</v>
      </c>
      <c r="J1153" t="s">
        <v>551</v>
      </c>
      <c r="K1153">
        <v>72</v>
      </c>
      <c r="L1153" t="s">
        <v>59</v>
      </c>
      <c r="M1153" t="s">
        <v>107</v>
      </c>
      <c r="N1153" t="s">
        <v>1452</v>
      </c>
      <c r="O1153">
        <v>15</v>
      </c>
      <c r="P1153" t="s">
        <v>59</v>
      </c>
      <c r="Q1153" t="s">
        <v>70</v>
      </c>
      <c r="R1153" t="s">
        <v>139</v>
      </c>
      <c r="S1153" t="s">
        <v>61</v>
      </c>
      <c r="T1153" t="s">
        <v>270</v>
      </c>
      <c r="U1153">
        <v>2</v>
      </c>
      <c r="V1153" s="4">
        <v>38207.360000000001</v>
      </c>
      <c r="W1153" t="s">
        <v>103</v>
      </c>
      <c r="X1153" cm="1">
        <f t="array" ref="X1153">_xlfn.IFS(Table1[[#This Row],[severity]]="Critical", 4, Table1[[#This Row],[severity]]="High", 3, Table1[[#This Row],[severity]]="Medium", 2, TRUE, 1)</f>
        <v>2</v>
      </c>
      <c r="Y1153">
        <f t="shared" si="34"/>
        <v>11</v>
      </c>
      <c r="Z1153" t="str">
        <f t="shared" si="35"/>
        <v>Morning (06-11)</v>
      </c>
    </row>
    <row r="1154" spans="1:26" x14ac:dyDescent="0.3">
      <c r="A1154" t="s">
        <v>2642</v>
      </c>
      <c r="B1154" t="s">
        <v>1173</v>
      </c>
      <c r="C1154" t="s">
        <v>686</v>
      </c>
      <c r="D1154" t="s">
        <v>48</v>
      </c>
      <c r="E1154" t="s">
        <v>23</v>
      </c>
      <c r="F1154">
        <f>MONTH(Table1[[#This Row],[incident_datetime]])</f>
        <v>1</v>
      </c>
      <c r="G1154">
        <f>YEAR(Table1[[#This Row],[incident_datetime]])</f>
        <v>2018</v>
      </c>
      <c r="H1154" s="1">
        <v>43121.686423611114</v>
      </c>
      <c r="I1154" t="s">
        <v>392</v>
      </c>
      <c r="J1154" t="s">
        <v>707</v>
      </c>
      <c r="K1154">
        <v>72</v>
      </c>
      <c r="L1154" t="s">
        <v>59</v>
      </c>
      <c r="M1154" t="s">
        <v>35</v>
      </c>
      <c r="N1154" t="s">
        <v>2643</v>
      </c>
      <c r="O1154">
        <v>74</v>
      </c>
      <c r="P1154" t="s">
        <v>59</v>
      </c>
      <c r="Q1154" t="s">
        <v>27</v>
      </c>
      <c r="R1154" t="s">
        <v>109</v>
      </c>
      <c r="S1154" t="s">
        <v>61</v>
      </c>
      <c r="T1154" t="s">
        <v>62</v>
      </c>
      <c r="U1154">
        <v>0</v>
      </c>
      <c r="V1154" s="4">
        <v>46877.81</v>
      </c>
      <c r="W1154" t="s">
        <v>110</v>
      </c>
      <c r="X1154" cm="1">
        <f t="array" ref="X1154">_xlfn.IFS(Table1[[#This Row],[severity]]="Critical", 4, Table1[[#This Row],[severity]]="High", 3, Table1[[#This Row],[severity]]="Medium", 2, TRUE, 1)</f>
        <v>4</v>
      </c>
      <c r="Y1154">
        <f t="shared" ref="Y1154:Y1217" si="36">HOUR(H1154)</f>
        <v>16</v>
      </c>
      <c r="Z1154" t="str">
        <f t="shared" ref="Z1154:Z1217" si="37">IF(Y1154&lt;6,"Night (00-05)",IF(Y1154&lt;12,"Morning (06-11)",IF(Y1154&lt;18,"Afternoon (12-17)","Evening (18-23)")))</f>
        <v>Afternoon (12-17)</v>
      </c>
    </row>
    <row r="1155" spans="1:26" x14ac:dyDescent="0.3">
      <c r="A1155" t="s">
        <v>2644</v>
      </c>
      <c r="B1155" t="s">
        <v>935</v>
      </c>
      <c r="C1155" t="s">
        <v>258</v>
      </c>
      <c r="D1155" t="s">
        <v>92</v>
      </c>
      <c r="E1155" t="s">
        <v>55</v>
      </c>
      <c r="F1155">
        <f>MONTH(Table1[[#This Row],[incident_datetime]])</f>
        <v>8</v>
      </c>
      <c r="G1155">
        <f>YEAR(Table1[[#This Row],[incident_datetime]])</f>
        <v>2020</v>
      </c>
      <c r="H1155" s="1">
        <v>44067.186979166669</v>
      </c>
      <c r="I1155" t="s">
        <v>152</v>
      </c>
      <c r="J1155" t="s">
        <v>914</v>
      </c>
      <c r="K1155">
        <v>69</v>
      </c>
      <c r="L1155" t="s">
        <v>43</v>
      </c>
      <c r="M1155" t="s">
        <v>85</v>
      </c>
      <c r="N1155" t="s">
        <v>2645</v>
      </c>
      <c r="O1155">
        <v>48</v>
      </c>
      <c r="P1155" t="s">
        <v>43</v>
      </c>
      <c r="Q1155" t="s">
        <v>27</v>
      </c>
      <c r="R1155" t="s">
        <v>109</v>
      </c>
      <c r="S1155" t="s">
        <v>61</v>
      </c>
      <c r="T1155" t="s">
        <v>155</v>
      </c>
      <c r="U1155">
        <v>1</v>
      </c>
      <c r="V1155" s="4">
        <v>41067.22</v>
      </c>
      <c r="W1155" t="s">
        <v>103</v>
      </c>
      <c r="X1155" cm="1">
        <f t="array" ref="X1155">_xlfn.IFS(Table1[[#This Row],[severity]]="Critical", 4, Table1[[#This Row],[severity]]="High", 3, Table1[[#This Row],[severity]]="Medium", 2, TRUE, 1)</f>
        <v>4</v>
      </c>
      <c r="Y1155">
        <f t="shared" si="36"/>
        <v>4</v>
      </c>
      <c r="Z1155" t="str">
        <f t="shared" si="37"/>
        <v>Night (00-05)</v>
      </c>
    </row>
    <row r="1156" spans="1:26" x14ac:dyDescent="0.3">
      <c r="A1156" t="s">
        <v>2646</v>
      </c>
      <c r="B1156" t="s">
        <v>935</v>
      </c>
      <c r="C1156" t="s">
        <v>258</v>
      </c>
      <c r="D1156" t="s">
        <v>65</v>
      </c>
      <c r="E1156" t="s">
        <v>93</v>
      </c>
      <c r="F1156">
        <f>MONTH(Table1[[#This Row],[incident_datetime]])</f>
        <v>6</v>
      </c>
      <c r="G1156">
        <f>YEAR(Table1[[#This Row],[incident_datetime]])</f>
        <v>2024</v>
      </c>
      <c r="H1156" s="1">
        <v>45445.144375000003</v>
      </c>
      <c r="I1156" t="s">
        <v>49</v>
      </c>
      <c r="J1156" t="s">
        <v>7102</v>
      </c>
      <c r="K1156">
        <v>52</v>
      </c>
      <c r="L1156" t="s">
        <v>43</v>
      </c>
      <c r="M1156" t="s">
        <v>35</v>
      </c>
      <c r="N1156" t="s">
        <v>131</v>
      </c>
      <c r="O1156">
        <v>30</v>
      </c>
      <c r="P1156" t="s">
        <v>59</v>
      </c>
      <c r="Q1156" t="s">
        <v>27</v>
      </c>
      <c r="R1156" t="s">
        <v>109</v>
      </c>
      <c r="S1156" t="s">
        <v>28</v>
      </c>
      <c r="T1156" t="s">
        <v>155</v>
      </c>
      <c r="U1156">
        <v>5</v>
      </c>
      <c r="V1156" s="4">
        <v>48702.75</v>
      </c>
      <c r="W1156" t="s">
        <v>110</v>
      </c>
      <c r="X1156" cm="1">
        <f t="array" ref="X1156">_xlfn.IFS(Table1[[#This Row],[severity]]="Critical", 4, Table1[[#This Row],[severity]]="High", 3, Table1[[#This Row],[severity]]="Medium", 2, TRUE, 1)</f>
        <v>4</v>
      </c>
      <c r="Y1156">
        <f t="shared" si="36"/>
        <v>3</v>
      </c>
      <c r="Z1156" t="str">
        <f t="shared" si="37"/>
        <v>Night (00-05)</v>
      </c>
    </row>
    <row r="1157" spans="1:26" x14ac:dyDescent="0.3">
      <c r="A1157" t="s">
        <v>2647</v>
      </c>
      <c r="B1157" t="s">
        <v>267</v>
      </c>
      <c r="C1157" t="s">
        <v>562</v>
      </c>
      <c r="D1157" t="s">
        <v>77</v>
      </c>
      <c r="E1157" t="s">
        <v>66</v>
      </c>
      <c r="F1157">
        <f>MONTH(Table1[[#This Row],[incident_datetime]])</f>
        <v>11</v>
      </c>
      <c r="G1157">
        <f>YEAR(Table1[[#This Row],[incident_datetime]])</f>
        <v>2021</v>
      </c>
      <c r="H1157" s="1">
        <v>44521.672974537039</v>
      </c>
      <c r="I1157" t="s">
        <v>750</v>
      </c>
      <c r="J1157" t="s">
        <v>2118</v>
      </c>
      <c r="K1157">
        <v>38</v>
      </c>
      <c r="L1157" t="s">
        <v>59</v>
      </c>
      <c r="M1157" t="s">
        <v>85</v>
      </c>
      <c r="N1157" t="s">
        <v>2648</v>
      </c>
      <c r="O1157">
        <v>82</v>
      </c>
      <c r="P1157" t="s">
        <v>59</v>
      </c>
      <c r="Q1157" t="s">
        <v>27</v>
      </c>
      <c r="R1157" t="s">
        <v>97</v>
      </c>
      <c r="S1157" t="s">
        <v>98</v>
      </c>
      <c r="T1157" t="s">
        <v>270</v>
      </c>
      <c r="U1157">
        <v>4</v>
      </c>
      <c r="V1157" s="4">
        <v>35611.65</v>
      </c>
      <c r="W1157" t="s">
        <v>110</v>
      </c>
      <c r="X1157" cm="1">
        <f t="array" ref="X1157">_xlfn.IFS(Table1[[#This Row],[severity]]="Critical", 4, Table1[[#This Row],[severity]]="High", 3, Table1[[#This Row],[severity]]="Medium", 2, TRUE, 1)</f>
        <v>3</v>
      </c>
      <c r="Y1157">
        <f t="shared" si="36"/>
        <v>16</v>
      </c>
      <c r="Z1157" t="str">
        <f t="shared" si="37"/>
        <v>Afternoon (12-17)</v>
      </c>
    </row>
    <row r="1158" spans="1:26" x14ac:dyDescent="0.3">
      <c r="A1158" t="s">
        <v>2649</v>
      </c>
      <c r="B1158" t="s">
        <v>338</v>
      </c>
      <c r="C1158" t="s">
        <v>258</v>
      </c>
      <c r="D1158" t="s">
        <v>38</v>
      </c>
      <c r="E1158" t="s">
        <v>186</v>
      </c>
      <c r="F1158">
        <f>MONTH(Table1[[#This Row],[incident_datetime]])</f>
        <v>3</v>
      </c>
      <c r="G1158">
        <f>YEAR(Table1[[#This Row],[incident_datetime]])</f>
        <v>2019</v>
      </c>
      <c r="H1158" s="1">
        <v>43537.548680555556</v>
      </c>
      <c r="I1158" t="s">
        <v>636</v>
      </c>
      <c r="J1158" t="s">
        <v>2650</v>
      </c>
      <c r="K1158">
        <v>52</v>
      </c>
      <c r="L1158" t="s">
        <v>43</v>
      </c>
      <c r="M1158" t="s">
        <v>35</v>
      </c>
      <c r="N1158" t="s">
        <v>1334</v>
      </c>
      <c r="O1158">
        <v>46</v>
      </c>
      <c r="P1158" t="s">
        <v>43</v>
      </c>
      <c r="Q1158" t="s">
        <v>27</v>
      </c>
      <c r="R1158" t="s">
        <v>52</v>
      </c>
      <c r="S1158" t="s">
        <v>98</v>
      </c>
      <c r="T1158" t="s">
        <v>29</v>
      </c>
      <c r="U1158">
        <v>0</v>
      </c>
      <c r="V1158" s="4">
        <v>47333.2</v>
      </c>
      <c r="W1158" t="s">
        <v>103</v>
      </c>
      <c r="X1158" cm="1">
        <f t="array" ref="X1158">_xlfn.IFS(Table1[[#This Row],[severity]]="Critical", 4, Table1[[#This Row],[severity]]="High", 3, Table1[[#This Row],[severity]]="Medium", 2, TRUE, 1)</f>
        <v>1</v>
      </c>
      <c r="Y1158">
        <f t="shared" si="36"/>
        <v>13</v>
      </c>
      <c r="Z1158" t="str">
        <f t="shared" si="37"/>
        <v>Afternoon (12-17)</v>
      </c>
    </row>
    <row r="1159" spans="1:26" x14ac:dyDescent="0.3">
      <c r="A1159" t="s">
        <v>2651</v>
      </c>
      <c r="B1159" t="s">
        <v>250</v>
      </c>
      <c r="C1159" t="s">
        <v>180</v>
      </c>
      <c r="D1159" t="s">
        <v>22</v>
      </c>
      <c r="E1159" t="s">
        <v>55</v>
      </c>
      <c r="F1159">
        <f>MONTH(Table1[[#This Row],[incident_datetime]])</f>
        <v>2</v>
      </c>
      <c r="G1159">
        <f>YEAR(Table1[[#This Row],[incident_datetime]])</f>
        <v>2022</v>
      </c>
      <c r="H1159" s="1">
        <v>44615.148020833331</v>
      </c>
      <c r="I1159" t="s">
        <v>157</v>
      </c>
      <c r="J1159" t="s">
        <v>2230</v>
      </c>
      <c r="K1159">
        <v>67</v>
      </c>
      <c r="L1159" t="s">
        <v>43</v>
      </c>
      <c r="M1159" t="s">
        <v>85</v>
      </c>
      <c r="N1159" t="s">
        <v>2652</v>
      </c>
      <c r="O1159">
        <v>52</v>
      </c>
      <c r="P1159" t="s">
        <v>43</v>
      </c>
      <c r="Q1159" t="s">
        <v>27</v>
      </c>
      <c r="R1159" t="s">
        <v>109</v>
      </c>
      <c r="S1159" t="s">
        <v>61</v>
      </c>
      <c r="T1159" t="s">
        <v>155</v>
      </c>
      <c r="U1159">
        <v>1</v>
      </c>
      <c r="V1159" s="4">
        <v>27306.45</v>
      </c>
      <c r="W1159" t="s">
        <v>103</v>
      </c>
      <c r="X1159" cm="1">
        <f t="array" ref="X1159">_xlfn.IFS(Table1[[#This Row],[severity]]="Critical", 4, Table1[[#This Row],[severity]]="High", 3, Table1[[#This Row],[severity]]="Medium", 2, TRUE, 1)</f>
        <v>4</v>
      </c>
      <c r="Y1159">
        <f t="shared" si="36"/>
        <v>3</v>
      </c>
      <c r="Z1159" t="str">
        <f t="shared" si="37"/>
        <v>Night (00-05)</v>
      </c>
    </row>
    <row r="1160" spans="1:26" x14ac:dyDescent="0.3">
      <c r="A1160" t="s">
        <v>2653</v>
      </c>
      <c r="B1160" t="s">
        <v>676</v>
      </c>
      <c r="C1160" t="s">
        <v>258</v>
      </c>
      <c r="D1160" t="s">
        <v>88</v>
      </c>
      <c r="E1160" t="s">
        <v>78</v>
      </c>
      <c r="F1160">
        <f>MONTH(Table1[[#This Row],[incident_datetime]])</f>
        <v>1</v>
      </c>
      <c r="G1160">
        <f>YEAR(Table1[[#This Row],[incident_datetime]])</f>
        <v>2024</v>
      </c>
      <c r="H1160" s="1">
        <v>45317.094687500001</v>
      </c>
      <c r="I1160" t="s">
        <v>142</v>
      </c>
      <c r="J1160" t="s">
        <v>386</v>
      </c>
      <c r="K1160">
        <v>37</v>
      </c>
      <c r="L1160" t="s">
        <v>43</v>
      </c>
      <c r="M1160" t="s">
        <v>35</v>
      </c>
      <c r="N1160" t="s">
        <v>2536</v>
      </c>
      <c r="O1160">
        <v>20</v>
      </c>
      <c r="P1160" t="s">
        <v>43</v>
      </c>
      <c r="Q1160" t="s">
        <v>70</v>
      </c>
      <c r="R1160" t="s">
        <v>139</v>
      </c>
      <c r="S1160" t="s">
        <v>28</v>
      </c>
      <c r="T1160" t="s">
        <v>29</v>
      </c>
      <c r="U1160">
        <v>5</v>
      </c>
      <c r="V1160" s="4">
        <v>35318.379999999997</v>
      </c>
      <c r="W1160" t="s">
        <v>103</v>
      </c>
      <c r="X1160" cm="1">
        <f t="array" ref="X1160">_xlfn.IFS(Table1[[#This Row],[severity]]="Critical", 4, Table1[[#This Row],[severity]]="High", 3, Table1[[#This Row],[severity]]="Medium", 2, TRUE, 1)</f>
        <v>2</v>
      </c>
      <c r="Y1160">
        <f t="shared" si="36"/>
        <v>2</v>
      </c>
      <c r="Z1160" t="str">
        <f t="shared" si="37"/>
        <v>Night (00-05)</v>
      </c>
    </row>
    <row r="1161" spans="1:26" x14ac:dyDescent="0.3">
      <c r="A1161" t="s">
        <v>2654</v>
      </c>
      <c r="B1161" t="s">
        <v>935</v>
      </c>
      <c r="C1161" t="s">
        <v>342</v>
      </c>
      <c r="D1161" t="s">
        <v>65</v>
      </c>
      <c r="E1161" t="s">
        <v>78</v>
      </c>
      <c r="F1161">
        <f ca="1">MONTH(Table1[[#This Row],[incident_datetime]])</f>
        <v>8</v>
      </c>
      <c r="G1161">
        <f ca="1">YEAR(Table1[[#This Row],[incident_datetime]])</f>
        <v>2026</v>
      </c>
      <c r="H1161" s="2">
        <f ca="1">TODAY()</f>
        <v>46250</v>
      </c>
      <c r="I1161" t="s">
        <v>1313</v>
      </c>
      <c r="J1161" t="s">
        <v>476</v>
      </c>
      <c r="K1161">
        <v>75</v>
      </c>
      <c r="L1161" t="s">
        <v>59</v>
      </c>
      <c r="M1161" t="s">
        <v>35</v>
      </c>
      <c r="N1161" t="s">
        <v>2655</v>
      </c>
      <c r="O1161">
        <v>78</v>
      </c>
      <c r="P1161" t="s">
        <v>43</v>
      </c>
      <c r="Q1161" t="s">
        <v>27</v>
      </c>
      <c r="R1161" t="s">
        <v>52</v>
      </c>
      <c r="S1161" t="s">
        <v>98</v>
      </c>
      <c r="T1161" t="s">
        <v>155</v>
      </c>
      <c r="U1161">
        <v>4</v>
      </c>
      <c r="V1161" s="4">
        <v>1479.34</v>
      </c>
      <c r="W1161" t="s">
        <v>103</v>
      </c>
      <c r="X1161" cm="1">
        <f t="array" ref="X1161">_xlfn.IFS(Table1[[#This Row],[severity]]="Critical", 4, Table1[[#This Row],[severity]]="High", 3, Table1[[#This Row],[severity]]="Medium", 2, TRUE, 1)</f>
        <v>1</v>
      </c>
      <c r="Y1161">
        <f t="shared" ca="1" si="36"/>
        <v>0</v>
      </c>
      <c r="Z1161" t="str">
        <f t="shared" ca="1" si="37"/>
        <v>Night (00-05)</v>
      </c>
    </row>
    <row r="1162" spans="1:26" x14ac:dyDescent="0.3">
      <c r="A1162" t="s">
        <v>2656</v>
      </c>
      <c r="B1162" t="s">
        <v>141</v>
      </c>
      <c r="C1162" t="s">
        <v>233</v>
      </c>
      <c r="D1162" t="s">
        <v>92</v>
      </c>
      <c r="E1162" t="s">
        <v>39</v>
      </c>
      <c r="F1162">
        <f>MONTH(Table1[[#This Row],[incident_datetime]])</f>
        <v>1</v>
      </c>
      <c r="G1162">
        <f>YEAR(Table1[[#This Row],[incident_datetime]])</f>
        <v>2018</v>
      </c>
      <c r="H1162" s="1">
        <v>43123.382905092592</v>
      </c>
      <c r="I1162" t="s">
        <v>1020</v>
      </c>
      <c r="J1162" t="s">
        <v>1507</v>
      </c>
      <c r="K1162">
        <v>71</v>
      </c>
      <c r="L1162" t="s">
        <v>43</v>
      </c>
      <c r="M1162" t="s">
        <v>85</v>
      </c>
      <c r="N1162" t="s">
        <v>2657</v>
      </c>
      <c r="O1162">
        <v>38</v>
      </c>
      <c r="P1162" t="s">
        <v>43</v>
      </c>
      <c r="Q1162" t="s">
        <v>215</v>
      </c>
      <c r="R1162" t="s">
        <v>139</v>
      </c>
      <c r="S1162" t="s">
        <v>53</v>
      </c>
      <c r="T1162" t="s">
        <v>155</v>
      </c>
      <c r="U1162">
        <v>3</v>
      </c>
      <c r="V1162" s="4">
        <v>31010.04</v>
      </c>
      <c r="W1162" t="s">
        <v>110</v>
      </c>
      <c r="X1162" cm="1">
        <f t="array" ref="X1162">_xlfn.IFS(Table1[[#This Row],[severity]]="Critical", 4, Table1[[#This Row],[severity]]="High", 3, Table1[[#This Row],[severity]]="Medium", 2, TRUE, 1)</f>
        <v>2</v>
      </c>
      <c r="Y1162">
        <f t="shared" si="36"/>
        <v>9</v>
      </c>
      <c r="Z1162" t="str">
        <f t="shared" si="37"/>
        <v>Morning (06-11)</v>
      </c>
    </row>
    <row r="1163" spans="1:26" x14ac:dyDescent="0.3">
      <c r="A1163" t="s">
        <v>2658</v>
      </c>
      <c r="B1163" t="s">
        <v>338</v>
      </c>
      <c r="C1163" t="s">
        <v>220</v>
      </c>
      <c r="D1163" t="s">
        <v>77</v>
      </c>
      <c r="E1163" t="s">
        <v>112</v>
      </c>
      <c r="F1163">
        <f>MONTH(Table1[[#This Row],[incident_datetime]])</f>
        <v>8</v>
      </c>
      <c r="G1163">
        <f>YEAR(Table1[[#This Row],[incident_datetime]])</f>
        <v>2018</v>
      </c>
      <c r="H1163" s="1">
        <v>43314.799120370371</v>
      </c>
      <c r="I1163" t="s">
        <v>1386</v>
      </c>
      <c r="J1163" t="s">
        <v>7102</v>
      </c>
      <c r="K1163">
        <v>52</v>
      </c>
      <c r="L1163" t="s">
        <v>43</v>
      </c>
      <c r="M1163" t="s">
        <v>35</v>
      </c>
      <c r="N1163" t="s">
        <v>1086</v>
      </c>
      <c r="O1163">
        <v>27</v>
      </c>
      <c r="P1163" t="s">
        <v>59</v>
      </c>
      <c r="Q1163" t="s">
        <v>60</v>
      </c>
      <c r="R1163" t="s">
        <v>139</v>
      </c>
      <c r="S1163" t="s">
        <v>98</v>
      </c>
      <c r="T1163" t="s">
        <v>155</v>
      </c>
      <c r="U1163">
        <v>0</v>
      </c>
      <c r="V1163" s="4">
        <v>45804.01</v>
      </c>
      <c r="W1163" t="s">
        <v>103</v>
      </c>
      <c r="X1163" cm="1">
        <f t="array" ref="X1163">_xlfn.IFS(Table1[[#This Row],[severity]]="Critical", 4, Table1[[#This Row],[severity]]="High", 3, Table1[[#This Row],[severity]]="Medium", 2, TRUE, 1)</f>
        <v>2</v>
      </c>
      <c r="Y1163">
        <f t="shared" si="36"/>
        <v>19</v>
      </c>
      <c r="Z1163" t="str">
        <f t="shared" si="37"/>
        <v>Evening (18-23)</v>
      </c>
    </row>
    <row r="1164" spans="1:26" x14ac:dyDescent="0.3">
      <c r="A1164" t="s">
        <v>2659</v>
      </c>
      <c r="B1164" t="s">
        <v>935</v>
      </c>
      <c r="C1164" t="s">
        <v>468</v>
      </c>
      <c r="D1164" t="s">
        <v>100</v>
      </c>
      <c r="E1164" t="s">
        <v>31</v>
      </c>
      <c r="F1164">
        <f>MONTH(Table1[[#This Row],[incident_datetime]])</f>
        <v>4</v>
      </c>
      <c r="G1164">
        <f>YEAR(Table1[[#This Row],[incident_datetime]])</f>
        <v>2023</v>
      </c>
      <c r="H1164" s="1">
        <v>45032.414918981478</v>
      </c>
      <c r="I1164" t="s">
        <v>324</v>
      </c>
      <c r="J1164" t="s">
        <v>1090</v>
      </c>
      <c r="K1164">
        <v>19</v>
      </c>
      <c r="L1164" t="s">
        <v>43</v>
      </c>
      <c r="M1164" t="s">
        <v>35</v>
      </c>
      <c r="N1164" t="s">
        <v>969</v>
      </c>
      <c r="O1164">
        <v>35</v>
      </c>
      <c r="P1164" t="s">
        <v>34</v>
      </c>
      <c r="Q1164" t="s">
        <v>27</v>
      </c>
      <c r="R1164" t="s">
        <v>97</v>
      </c>
      <c r="S1164" t="s">
        <v>61</v>
      </c>
      <c r="T1164" t="s">
        <v>270</v>
      </c>
      <c r="U1164">
        <v>1</v>
      </c>
      <c r="V1164" s="4">
        <v>36726.26</v>
      </c>
      <c r="W1164" t="s">
        <v>110</v>
      </c>
      <c r="X1164" cm="1">
        <f t="array" ref="X1164">_xlfn.IFS(Table1[[#This Row],[severity]]="Critical", 4, Table1[[#This Row],[severity]]="High", 3, Table1[[#This Row],[severity]]="Medium", 2, TRUE, 1)</f>
        <v>3</v>
      </c>
      <c r="Y1164">
        <f t="shared" si="36"/>
        <v>9</v>
      </c>
      <c r="Z1164" t="str">
        <f t="shared" si="37"/>
        <v>Morning (06-11)</v>
      </c>
    </row>
    <row r="1165" spans="1:26" x14ac:dyDescent="0.3">
      <c r="A1165" t="s">
        <v>2660</v>
      </c>
      <c r="B1165" t="s">
        <v>1173</v>
      </c>
      <c r="C1165" t="s">
        <v>233</v>
      </c>
      <c r="D1165" t="s">
        <v>38</v>
      </c>
      <c r="E1165" t="s">
        <v>55</v>
      </c>
      <c r="F1165">
        <f>MONTH(Table1[[#This Row],[incident_datetime]])</f>
        <v>5</v>
      </c>
      <c r="G1165">
        <f>YEAR(Table1[[#This Row],[incident_datetime]])</f>
        <v>2018</v>
      </c>
      <c r="H1165" s="1">
        <v>43227.748356481483</v>
      </c>
      <c r="I1165" t="s">
        <v>295</v>
      </c>
      <c r="J1165" t="s">
        <v>2020</v>
      </c>
      <c r="K1165">
        <v>56</v>
      </c>
      <c r="L1165" t="s">
        <v>43</v>
      </c>
      <c r="M1165" t="s">
        <v>41</v>
      </c>
      <c r="N1165" t="s">
        <v>802</v>
      </c>
      <c r="O1165">
        <v>56</v>
      </c>
      <c r="P1165" t="s">
        <v>43</v>
      </c>
      <c r="Q1165" t="s">
        <v>70</v>
      </c>
      <c r="R1165" t="s">
        <v>52</v>
      </c>
      <c r="S1165" t="s">
        <v>61</v>
      </c>
      <c r="T1165" t="s">
        <v>155</v>
      </c>
      <c r="U1165">
        <v>0</v>
      </c>
      <c r="V1165" s="4">
        <v>22367.94</v>
      </c>
      <c r="W1165" t="s">
        <v>110</v>
      </c>
      <c r="X1165" cm="1">
        <f t="array" ref="X1165">_xlfn.IFS(Table1[[#This Row],[severity]]="Critical", 4, Table1[[#This Row],[severity]]="High", 3, Table1[[#This Row],[severity]]="Medium", 2, TRUE, 1)</f>
        <v>1</v>
      </c>
      <c r="Y1165">
        <f t="shared" si="36"/>
        <v>17</v>
      </c>
      <c r="Z1165" t="str">
        <f t="shared" si="37"/>
        <v>Afternoon (12-17)</v>
      </c>
    </row>
    <row r="1166" spans="1:26" x14ac:dyDescent="0.3">
      <c r="A1166" t="s">
        <v>2661</v>
      </c>
      <c r="B1166" t="s">
        <v>267</v>
      </c>
      <c r="C1166" t="s">
        <v>686</v>
      </c>
      <c r="D1166" t="s">
        <v>92</v>
      </c>
      <c r="E1166" t="s">
        <v>66</v>
      </c>
      <c r="F1166">
        <f>MONTH(Table1[[#This Row],[incident_datetime]])</f>
        <v>5</v>
      </c>
      <c r="G1166">
        <f>YEAR(Table1[[#This Row],[incident_datetime]])</f>
        <v>2022</v>
      </c>
      <c r="H1166" s="1">
        <v>44704.996215277781</v>
      </c>
      <c r="I1166" t="s">
        <v>1196</v>
      </c>
      <c r="J1166" t="s">
        <v>7102</v>
      </c>
      <c r="K1166">
        <v>52</v>
      </c>
      <c r="L1166" t="s">
        <v>43</v>
      </c>
      <c r="M1166" t="s">
        <v>35</v>
      </c>
      <c r="N1166" t="s">
        <v>1779</v>
      </c>
      <c r="O1166">
        <v>55</v>
      </c>
      <c r="P1166" t="s">
        <v>59</v>
      </c>
      <c r="Q1166" t="s">
        <v>27</v>
      </c>
      <c r="R1166" t="s">
        <v>97</v>
      </c>
      <c r="S1166" t="s">
        <v>61</v>
      </c>
      <c r="T1166" t="s">
        <v>29</v>
      </c>
      <c r="U1166">
        <v>2</v>
      </c>
      <c r="V1166" s="4">
        <v>42637.09</v>
      </c>
      <c r="W1166" t="s">
        <v>110</v>
      </c>
      <c r="X1166" cm="1">
        <f t="array" ref="X1166">_xlfn.IFS(Table1[[#This Row],[severity]]="Critical", 4, Table1[[#This Row],[severity]]="High", 3, Table1[[#This Row],[severity]]="Medium", 2, TRUE, 1)</f>
        <v>3</v>
      </c>
      <c r="Y1166">
        <f t="shared" si="36"/>
        <v>23</v>
      </c>
      <c r="Z1166" t="str">
        <f t="shared" si="37"/>
        <v>Evening (18-23)</v>
      </c>
    </row>
    <row r="1167" spans="1:26" x14ac:dyDescent="0.3">
      <c r="A1167" t="s">
        <v>2662</v>
      </c>
      <c r="B1167" t="s">
        <v>676</v>
      </c>
      <c r="C1167" t="s">
        <v>342</v>
      </c>
      <c r="D1167" t="s">
        <v>65</v>
      </c>
      <c r="E1167" t="s">
        <v>93</v>
      </c>
      <c r="F1167">
        <f>MONTH(Table1[[#This Row],[incident_datetime]])</f>
        <v>2</v>
      </c>
      <c r="G1167">
        <f>YEAR(Table1[[#This Row],[incident_datetime]])</f>
        <v>2018</v>
      </c>
      <c r="H1167" s="1">
        <v>43141.787592592591</v>
      </c>
      <c r="I1167" t="s">
        <v>343</v>
      </c>
      <c r="J1167" t="s">
        <v>2663</v>
      </c>
      <c r="K1167">
        <v>52</v>
      </c>
      <c r="L1167" t="s">
        <v>43</v>
      </c>
      <c r="M1167" t="s">
        <v>107</v>
      </c>
      <c r="N1167" t="s">
        <v>2055</v>
      </c>
      <c r="O1167">
        <v>68</v>
      </c>
      <c r="P1167" t="s">
        <v>59</v>
      </c>
      <c r="Q1167" t="s">
        <v>215</v>
      </c>
      <c r="R1167" t="s">
        <v>109</v>
      </c>
      <c r="S1167" t="s">
        <v>98</v>
      </c>
      <c r="T1167" t="s">
        <v>270</v>
      </c>
      <c r="U1167">
        <v>2</v>
      </c>
      <c r="V1167" s="4">
        <v>19278.79</v>
      </c>
      <c r="W1167" t="s">
        <v>110</v>
      </c>
      <c r="X1167" cm="1">
        <f t="array" ref="X1167">_xlfn.IFS(Table1[[#This Row],[severity]]="Critical", 4, Table1[[#This Row],[severity]]="High", 3, Table1[[#This Row],[severity]]="Medium", 2, TRUE, 1)</f>
        <v>4</v>
      </c>
      <c r="Y1167">
        <f t="shared" si="36"/>
        <v>18</v>
      </c>
      <c r="Z1167" t="str">
        <f t="shared" si="37"/>
        <v>Evening (18-23)</v>
      </c>
    </row>
    <row r="1168" spans="1:26" x14ac:dyDescent="0.3">
      <c r="A1168" t="s">
        <v>2664</v>
      </c>
      <c r="B1168" t="s">
        <v>232</v>
      </c>
      <c r="C1168" t="s">
        <v>686</v>
      </c>
      <c r="D1168" t="s">
        <v>92</v>
      </c>
      <c r="E1168" t="s">
        <v>72</v>
      </c>
      <c r="F1168">
        <f>MONTH(Table1[[#This Row],[incident_datetime]])</f>
        <v>10</v>
      </c>
      <c r="G1168">
        <f>YEAR(Table1[[#This Row],[incident_datetime]])</f>
        <v>2018</v>
      </c>
      <c r="H1168" s="1">
        <v>43403.912905092591</v>
      </c>
      <c r="I1168" t="s">
        <v>127</v>
      </c>
      <c r="J1168" t="s">
        <v>2188</v>
      </c>
      <c r="K1168">
        <v>40</v>
      </c>
      <c r="L1168" t="s">
        <v>43</v>
      </c>
      <c r="M1168" t="s">
        <v>85</v>
      </c>
      <c r="N1168" t="s">
        <v>2146</v>
      </c>
      <c r="O1168">
        <v>20</v>
      </c>
      <c r="P1168" t="s">
        <v>43</v>
      </c>
      <c r="Q1168" t="s">
        <v>27</v>
      </c>
      <c r="R1168" t="s">
        <v>52</v>
      </c>
      <c r="S1168" t="s">
        <v>28</v>
      </c>
      <c r="T1168" t="s">
        <v>270</v>
      </c>
      <c r="U1168">
        <v>1</v>
      </c>
      <c r="V1168">
        <v>0</v>
      </c>
      <c r="W1168" t="s">
        <v>110</v>
      </c>
      <c r="X1168" cm="1">
        <f t="array" ref="X1168">_xlfn.IFS(Table1[[#This Row],[severity]]="Critical", 4, Table1[[#This Row],[severity]]="High", 3, Table1[[#This Row],[severity]]="Medium", 2, TRUE, 1)</f>
        <v>1</v>
      </c>
      <c r="Y1168">
        <f t="shared" si="36"/>
        <v>21</v>
      </c>
      <c r="Z1168" t="str">
        <f t="shared" si="37"/>
        <v>Evening (18-23)</v>
      </c>
    </row>
    <row r="1169" spans="1:26" x14ac:dyDescent="0.3">
      <c r="A1169" t="s">
        <v>2665</v>
      </c>
      <c r="B1169" t="s">
        <v>422</v>
      </c>
      <c r="C1169" t="s">
        <v>258</v>
      </c>
      <c r="D1169" t="s">
        <v>100</v>
      </c>
      <c r="E1169" t="s">
        <v>23</v>
      </c>
      <c r="F1169">
        <f ca="1">MONTH(Table1[[#This Row],[incident_datetime]])</f>
        <v>8</v>
      </c>
      <c r="G1169">
        <f ca="1">YEAR(Table1[[#This Row],[incident_datetime]])</f>
        <v>2026</v>
      </c>
      <c r="H1169" s="2">
        <f ca="1">TODAY()</f>
        <v>46250</v>
      </c>
      <c r="I1169" t="s">
        <v>1196</v>
      </c>
      <c r="J1169" t="s">
        <v>1245</v>
      </c>
      <c r="K1169">
        <v>34</v>
      </c>
      <c r="L1169" t="s">
        <v>43</v>
      </c>
      <c r="M1169" t="s">
        <v>35</v>
      </c>
      <c r="N1169" t="s">
        <v>2666</v>
      </c>
      <c r="O1169">
        <v>11</v>
      </c>
      <c r="P1169" t="s">
        <v>34</v>
      </c>
      <c r="Q1169" t="s">
        <v>27</v>
      </c>
      <c r="R1169" t="s">
        <v>109</v>
      </c>
      <c r="S1169" t="s">
        <v>98</v>
      </c>
      <c r="T1169" t="s">
        <v>29</v>
      </c>
      <c r="U1169">
        <v>5</v>
      </c>
      <c r="V1169" s="4">
        <v>34285.47</v>
      </c>
      <c r="W1169" t="s">
        <v>103</v>
      </c>
      <c r="X1169" cm="1">
        <f t="array" ref="X1169">_xlfn.IFS(Table1[[#This Row],[severity]]="Critical", 4, Table1[[#This Row],[severity]]="High", 3, Table1[[#This Row],[severity]]="Medium", 2, TRUE, 1)</f>
        <v>4</v>
      </c>
      <c r="Y1169">
        <f t="shared" ca="1" si="36"/>
        <v>0</v>
      </c>
      <c r="Z1169" t="str">
        <f t="shared" ca="1" si="37"/>
        <v>Night (00-05)</v>
      </c>
    </row>
    <row r="1170" spans="1:26" x14ac:dyDescent="0.3">
      <c r="A1170" t="s">
        <v>2667</v>
      </c>
      <c r="B1170" t="s">
        <v>391</v>
      </c>
      <c r="C1170" t="s">
        <v>220</v>
      </c>
      <c r="D1170" t="s">
        <v>38</v>
      </c>
      <c r="E1170" t="s">
        <v>66</v>
      </c>
      <c r="F1170">
        <f>MONTH(Table1[[#This Row],[incident_datetime]])</f>
        <v>12</v>
      </c>
      <c r="G1170">
        <f>YEAR(Table1[[#This Row],[incident_datetime]])</f>
        <v>2020</v>
      </c>
      <c r="H1170" s="1">
        <v>44195.57099537037</v>
      </c>
      <c r="I1170" t="s">
        <v>195</v>
      </c>
      <c r="J1170" t="s">
        <v>2033</v>
      </c>
      <c r="K1170">
        <v>23</v>
      </c>
      <c r="L1170" t="s">
        <v>59</v>
      </c>
      <c r="M1170" t="s">
        <v>41</v>
      </c>
      <c r="N1170" t="s">
        <v>1918</v>
      </c>
      <c r="O1170">
        <v>70</v>
      </c>
      <c r="P1170" t="s">
        <v>43</v>
      </c>
      <c r="Q1170" t="s">
        <v>27</v>
      </c>
      <c r="R1170" t="s">
        <v>139</v>
      </c>
      <c r="S1170" t="s">
        <v>61</v>
      </c>
      <c r="T1170" t="s">
        <v>155</v>
      </c>
      <c r="U1170">
        <v>3</v>
      </c>
      <c r="V1170" s="4">
        <v>43888.33</v>
      </c>
      <c r="W1170" t="s">
        <v>110</v>
      </c>
      <c r="X1170" cm="1">
        <f t="array" ref="X1170">_xlfn.IFS(Table1[[#This Row],[severity]]="Critical", 4, Table1[[#This Row],[severity]]="High", 3, Table1[[#This Row],[severity]]="Medium", 2, TRUE, 1)</f>
        <v>2</v>
      </c>
      <c r="Y1170">
        <f t="shared" si="36"/>
        <v>13</v>
      </c>
      <c r="Z1170" t="str">
        <f t="shared" si="37"/>
        <v>Afternoon (12-17)</v>
      </c>
    </row>
    <row r="1171" spans="1:26" x14ac:dyDescent="0.3">
      <c r="A1171" t="s">
        <v>2668</v>
      </c>
      <c r="B1171" t="s">
        <v>935</v>
      </c>
      <c r="C1171" t="s">
        <v>185</v>
      </c>
      <c r="D1171" t="s">
        <v>92</v>
      </c>
      <c r="E1171" t="s">
        <v>78</v>
      </c>
      <c r="F1171">
        <f>MONTH(Table1[[#This Row],[incident_datetime]])</f>
        <v>1</v>
      </c>
      <c r="G1171">
        <f>YEAR(Table1[[#This Row],[incident_datetime]])</f>
        <v>2022</v>
      </c>
      <c r="H1171" s="1">
        <v>44581.841273148151</v>
      </c>
      <c r="I1171" t="s">
        <v>278</v>
      </c>
      <c r="J1171" t="s">
        <v>2669</v>
      </c>
      <c r="K1171">
        <v>61</v>
      </c>
      <c r="L1171" t="s">
        <v>59</v>
      </c>
      <c r="M1171" t="s">
        <v>85</v>
      </c>
      <c r="N1171" t="s">
        <v>1744</v>
      </c>
      <c r="O1171">
        <v>56</v>
      </c>
      <c r="P1171" t="s">
        <v>59</v>
      </c>
      <c r="Q1171" t="s">
        <v>70</v>
      </c>
      <c r="R1171" t="s">
        <v>109</v>
      </c>
      <c r="S1171" t="s">
        <v>61</v>
      </c>
      <c r="T1171" t="s">
        <v>270</v>
      </c>
      <c r="U1171">
        <v>4</v>
      </c>
      <c r="V1171">
        <v>0</v>
      </c>
      <c r="W1171" t="s">
        <v>110</v>
      </c>
      <c r="X1171" cm="1">
        <f t="array" ref="X1171">_xlfn.IFS(Table1[[#This Row],[severity]]="Critical", 4, Table1[[#This Row],[severity]]="High", 3, Table1[[#This Row],[severity]]="Medium", 2, TRUE, 1)</f>
        <v>4</v>
      </c>
      <c r="Y1171">
        <f t="shared" si="36"/>
        <v>20</v>
      </c>
      <c r="Z1171" t="str">
        <f t="shared" si="37"/>
        <v>Evening (18-23)</v>
      </c>
    </row>
    <row r="1172" spans="1:26" x14ac:dyDescent="0.3">
      <c r="A1172" t="s">
        <v>2670</v>
      </c>
      <c r="B1172" t="s">
        <v>935</v>
      </c>
      <c r="C1172" t="s">
        <v>342</v>
      </c>
      <c r="D1172" t="s">
        <v>22</v>
      </c>
      <c r="E1172" t="s">
        <v>186</v>
      </c>
      <c r="F1172">
        <f>MONTH(Table1[[#This Row],[incident_datetime]])</f>
        <v>4</v>
      </c>
      <c r="G1172">
        <f>YEAR(Table1[[#This Row],[incident_datetime]])</f>
        <v>2023</v>
      </c>
      <c r="H1172" s="1">
        <v>45046.299398148149</v>
      </c>
      <c r="I1172" t="s">
        <v>986</v>
      </c>
      <c r="J1172" t="s">
        <v>1140</v>
      </c>
      <c r="K1172">
        <v>49</v>
      </c>
      <c r="L1172" t="s">
        <v>34</v>
      </c>
      <c r="M1172" t="s">
        <v>35</v>
      </c>
      <c r="N1172" t="s">
        <v>816</v>
      </c>
      <c r="O1172">
        <v>36</v>
      </c>
      <c r="P1172" t="s">
        <v>43</v>
      </c>
      <c r="Q1172" t="s">
        <v>27</v>
      </c>
      <c r="R1172" t="s">
        <v>52</v>
      </c>
      <c r="S1172" t="s">
        <v>61</v>
      </c>
      <c r="T1172" t="s">
        <v>29</v>
      </c>
      <c r="U1172">
        <v>5</v>
      </c>
      <c r="V1172" s="4">
        <v>29334.93</v>
      </c>
      <c r="W1172" t="s">
        <v>110</v>
      </c>
      <c r="X1172" cm="1">
        <f t="array" ref="X1172">_xlfn.IFS(Table1[[#This Row],[severity]]="Critical", 4, Table1[[#This Row],[severity]]="High", 3, Table1[[#This Row],[severity]]="Medium", 2, TRUE, 1)</f>
        <v>1</v>
      </c>
      <c r="Y1172">
        <f t="shared" si="36"/>
        <v>7</v>
      </c>
      <c r="Z1172" t="str">
        <f t="shared" si="37"/>
        <v>Morning (06-11)</v>
      </c>
    </row>
    <row r="1173" spans="1:26" x14ac:dyDescent="0.3">
      <c r="A1173" t="s">
        <v>2671</v>
      </c>
      <c r="B1173" t="s">
        <v>676</v>
      </c>
      <c r="C1173" t="s">
        <v>135</v>
      </c>
      <c r="D1173" t="s">
        <v>22</v>
      </c>
      <c r="E1173" t="s">
        <v>72</v>
      </c>
      <c r="F1173">
        <f>MONTH(Table1[[#This Row],[incident_datetime]])</f>
        <v>7</v>
      </c>
      <c r="G1173">
        <f>YEAR(Table1[[#This Row],[incident_datetime]])</f>
        <v>2020</v>
      </c>
      <c r="H1173" s="1">
        <v>44027.062685185185</v>
      </c>
      <c r="I1173" t="s">
        <v>462</v>
      </c>
      <c r="J1173" t="s">
        <v>2672</v>
      </c>
      <c r="K1173">
        <v>59</v>
      </c>
      <c r="L1173" t="s">
        <v>43</v>
      </c>
      <c r="M1173" t="s">
        <v>34</v>
      </c>
      <c r="O1173">
        <v>56</v>
      </c>
      <c r="P1173" t="s">
        <v>59</v>
      </c>
      <c r="Q1173" t="s">
        <v>215</v>
      </c>
      <c r="R1173" t="s">
        <v>109</v>
      </c>
      <c r="S1173" t="s">
        <v>28</v>
      </c>
      <c r="T1173" t="s">
        <v>270</v>
      </c>
      <c r="U1173">
        <v>4</v>
      </c>
      <c r="V1173" s="4">
        <v>46534.06</v>
      </c>
      <c r="W1173" t="s">
        <v>110</v>
      </c>
      <c r="X1173" cm="1">
        <f t="array" ref="X1173">_xlfn.IFS(Table1[[#This Row],[severity]]="Critical", 4, Table1[[#This Row],[severity]]="High", 3, Table1[[#This Row],[severity]]="Medium", 2, TRUE, 1)</f>
        <v>4</v>
      </c>
      <c r="Y1173">
        <f t="shared" si="36"/>
        <v>1</v>
      </c>
      <c r="Z1173" t="str">
        <f t="shared" si="37"/>
        <v>Night (00-05)</v>
      </c>
    </row>
    <row r="1174" spans="1:26" x14ac:dyDescent="0.3">
      <c r="A1174" t="s">
        <v>2673</v>
      </c>
      <c r="B1174" t="s">
        <v>382</v>
      </c>
      <c r="C1174" t="s">
        <v>342</v>
      </c>
      <c r="D1174" t="s">
        <v>88</v>
      </c>
      <c r="E1174" t="s">
        <v>23</v>
      </c>
      <c r="F1174">
        <f>MONTH(Table1[[#This Row],[incident_datetime]])</f>
        <v>7</v>
      </c>
      <c r="G1174">
        <f>YEAR(Table1[[#This Row],[incident_datetime]])</f>
        <v>2022</v>
      </c>
      <c r="H1174" s="1">
        <v>44763.29047453704</v>
      </c>
      <c r="I1174" t="s">
        <v>285</v>
      </c>
      <c r="J1174" t="s">
        <v>2457</v>
      </c>
      <c r="K1174">
        <v>37</v>
      </c>
      <c r="L1174" t="s">
        <v>59</v>
      </c>
      <c r="M1174" t="s">
        <v>34</v>
      </c>
      <c r="N1174" t="s">
        <v>2674</v>
      </c>
      <c r="O1174">
        <v>86</v>
      </c>
      <c r="P1174" t="s">
        <v>59</v>
      </c>
      <c r="Q1174" t="s">
        <v>116</v>
      </c>
      <c r="R1174" t="s">
        <v>139</v>
      </c>
      <c r="S1174" t="s">
        <v>61</v>
      </c>
      <c r="T1174" t="s">
        <v>155</v>
      </c>
      <c r="U1174">
        <v>1</v>
      </c>
      <c r="V1174" s="4">
        <v>28643</v>
      </c>
      <c r="W1174" t="s">
        <v>110</v>
      </c>
      <c r="X1174" cm="1">
        <f t="array" ref="X1174">_xlfn.IFS(Table1[[#This Row],[severity]]="Critical", 4, Table1[[#This Row],[severity]]="High", 3, Table1[[#This Row],[severity]]="Medium", 2, TRUE, 1)</f>
        <v>2</v>
      </c>
      <c r="Y1174">
        <f t="shared" si="36"/>
        <v>6</v>
      </c>
      <c r="Z1174" t="str">
        <f t="shared" si="37"/>
        <v>Morning (06-11)</v>
      </c>
    </row>
    <row r="1175" spans="1:26" x14ac:dyDescent="0.3">
      <c r="A1175" t="s">
        <v>2675</v>
      </c>
      <c r="B1175" t="s">
        <v>306</v>
      </c>
      <c r="C1175" t="s">
        <v>562</v>
      </c>
      <c r="D1175" t="s">
        <v>38</v>
      </c>
      <c r="E1175" t="s">
        <v>93</v>
      </c>
      <c r="F1175">
        <f>MONTH(Table1[[#This Row],[incident_datetime]])</f>
        <v>1</v>
      </c>
      <c r="G1175">
        <f>YEAR(Table1[[#This Row],[incident_datetime]])</f>
        <v>2021</v>
      </c>
      <c r="H1175" s="1">
        <v>44203.751608796294</v>
      </c>
      <c r="I1175" t="s">
        <v>259</v>
      </c>
      <c r="J1175" t="s">
        <v>7102</v>
      </c>
      <c r="K1175">
        <v>52</v>
      </c>
      <c r="L1175" t="s">
        <v>43</v>
      </c>
      <c r="M1175" t="s">
        <v>35</v>
      </c>
      <c r="N1175" t="s">
        <v>1214</v>
      </c>
      <c r="O1175">
        <v>56</v>
      </c>
      <c r="P1175" t="s">
        <v>59</v>
      </c>
      <c r="Q1175" t="s">
        <v>70</v>
      </c>
      <c r="R1175" t="s">
        <v>52</v>
      </c>
      <c r="S1175" t="s">
        <v>28</v>
      </c>
      <c r="T1175" t="s">
        <v>155</v>
      </c>
      <c r="U1175">
        <v>5</v>
      </c>
      <c r="V1175" s="4">
        <v>5971.66</v>
      </c>
      <c r="W1175" t="s">
        <v>110</v>
      </c>
      <c r="X1175" cm="1">
        <f t="array" ref="X1175">_xlfn.IFS(Table1[[#This Row],[severity]]="Critical", 4, Table1[[#This Row],[severity]]="High", 3, Table1[[#This Row],[severity]]="Medium", 2, TRUE, 1)</f>
        <v>1</v>
      </c>
      <c r="Y1175">
        <f t="shared" si="36"/>
        <v>18</v>
      </c>
      <c r="Z1175" t="str">
        <f t="shared" si="37"/>
        <v>Evening (18-23)</v>
      </c>
    </row>
    <row r="1176" spans="1:26" x14ac:dyDescent="0.3">
      <c r="A1176" t="s">
        <v>2676</v>
      </c>
      <c r="B1176" t="s">
        <v>242</v>
      </c>
      <c r="C1176" t="s">
        <v>185</v>
      </c>
      <c r="D1176" t="s">
        <v>38</v>
      </c>
      <c r="E1176" t="s">
        <v>72</v>
      </c>
      <c r="F1176">
        <f>MONTH(Table1[[#This Row],[incident_datetime]])</f>
        <v>2</v>
      </c>
      <c r="G1176">
        <f>YEAR(Table1[[#This Row],[incident_datetime]])</f>
        <v>2024</v>
      </c>
      <c r="H1176" s="1">
        <v>45325.801655092589</v>
      </c>
      <c r="I1176" t="s">
        <v>569</v>
      </c>
      <c r="J1176" t="s">
        <v>1608</v>
      </c>
      <c r="K1176">
        <v>39</v>
      </c>
      <c r="L1176" t="s">
        <v>43</v>
      </c>
      <c r="M1176" t="s">
        <v>35</v>
      </c>
      <c r="N1176" t="s">
        <v>1782</v>
      </c>
      <c r="O1176">
        <v>48</v>
      </c>
      <c r="P1176" t="s">
        <v>59</v>
      </c>
      <c r="Q1176" t="s">
        <v>45</v>
      </c>
      <c r="R1176" t="s">
        <v>109</v>
      </c>
      <c r="S1176" t="s">
        <v>61</v>
      </c>
      <c r="T1176" t="s">
        <v>155</v>
      </c>
      <c r="U1176">
        <v>4</v>
      </c>
      <c r="V1176" s="4">
        <v>47963.79</v>
      </c>
      <c r="W1176" t="s">
        <v>103</v>
      </c>
      <c r="X1176" cm="1">
        <f t="array" ref="X1176">_xlfn.IFS(Table1[[#This Row],[severity]]="Critical", 4, Table1[[#This Row],[severity]]="High", 3, Table1[[#This Row],[severity]]="Medium", 2, TRUE, 1)</f>
        <v>4</v>
      </c>
      <c r="Y1176">
        <f t="shared" si="36"/>
        <v>19</v>
      </c>
      <c r="Z1176" t="str">
        <f t="shared" si="37"/>
        <v>Evening (18-23)</v>
      </c>
    </row>
    <row r="1177" spans="1:26" x14ac:dyDescent="0.3">
      <c r="A1177" t="s">
        <v>2677</v>
      </c>
      <c r="B1177" t="s">
        <v>391</v>
      </c>
      <c r="C1177" t="s">
        <v>468</v>
      </c>
      <c r="D1177" t="s">
        <v>100</v>
      </c>
      <c r="E1177" t="s">
        <v>72</v>
      </c>
      <c r="F1177">
        <f>MONTH(Table1[[#This Row],[incident_datetime]])</f>
        <v>7</v>
      </c>
      <c r="G1177">
        <f>YEAR(Table1[[#This Row],[incident_datetime]])</f>
        <v>2022</v>
      </c>
      <c r="H1177" s="1">
        <v>44773.470243055555</v>
      </c>
      <c r="I1177" t="s">
        <v>503</v>
      </c>
      <c r="J1177" t="s">
        <v>1551</v>
      </c>
      <c r="K1177">
        <v>67</v>
      </c>
      <c r="L1177" t="s">
        <v>43</v>
      </c>
      <c r="M1177" t="s">
        <v>35</v>
      </c>
      <c r="N1177" t="s">
        <v>2678</v>
      </c>
      <c r="O1177">
        <v>32</v>
      </c>
      <c r="P1177" t="s">
        <v>59</v>
      </c>
      <c r="Q1177" t="s">
        <v>215</v>
      </c>
      <c r="R1177" t="s">
        <v>52</v>
      </c>
      <c r="S1177" t="s">
        <v>61</v>
      </c>
      <c r="T1177" t="s">
        <v>270</v>
      </c>
      <c r="U1177">
        <v>1</v>
      </c>
      <c r="V1177" s="4">
        <v>43486.51</v>
      </c>
      <c r="W1177" t="s">
        <v>103</v>
      </c>
      <c r="X1177" cm="1">
        <f t="array" ref="X1177">_xlfn.IFS(Table1[[#This Row],[severity]]="Critical", 4, Table1[[#This Row],[severity]]="High", 3, Table1[[#This Row],[severity]]="Medium", 2, TRUE, 1)</f>
        <v>1</v>
      </c>
      <c r="Y1177">
        <f t="shared" si="36"/>
        <v>11</v>
      </c>
      <c r="Z1177" t="str">
        <f t="shared" si="37"/>
        <v>Morning (06-11)</v>
      </c>
    </row>
    <row r="1178" spans="1:26" x14ac:dyDescent="0.3">
      <c r="A1178" t="s">
        <v>2679</v>
      </c>
      <c r="B1178" t="s">
        <v>974</v>
      </c>
      <c r="C1178" t="s">
        <v>180</v>
      </c>
      <c r="D1178" t="s">
        <v>38</v>
      </c>
      <c r="E1178" t="s">
        <v>93</v>
      </c>
      <c r="F1178">
        <f>MONTH(Table1[[#This Row],[incident_datetime]])</f>
        <v>3</v>
      </c>
      <c r="G1178">
        <f>YEAR(Table1[[#This Row],[incident_datetime]])</f>
        <v>2024</v>
      </c>
      <c r="H1178" s="2">
        <v>45366</v>
      </c>
      <c r="I1178" t="s">
        <v>594</v>
      </c>
      <c r="J1178" t="s">
        <v>956</v>
      </c>
      <c r="K1178">
        <v>29</v>
      </c>
      <c r="L1178" t="s">
        <v>43</v>
      </c>
      <c r="M1178" t="s">
        <v>85</v>
      </c>
      <c r="N1178" t="s">
        <v>2680</v>
      </c>
      <c r="O1178">
        <v>67</v>
      </c>
      <c r="P1178" t="s">
        <v>43</v>
      </c>
      <c r="Q1178" t="s">
        <v>70</v>
      </c>
      <c r="R1178" t="s">
        <v>97</v>
      </c>
      <c r="S1178" t="s">
        <v>61</v>
      </c>
      <c r="T1178" t="s">
        <v>155</v>
      </c>
      <c r="U1178">
        <v>2</v>
      </c>
      <c r="V1178" s="4">
        <v>45901.03</v>
      </c>
      <c r="W1178" t="s">
        <v>103</v>
      </c>
      <c r="X1178" cm="1">
        <f t="array" ref="X1178">_xlfn.IFS(Table1[[#This Row],[severity]]="Critical", 4, Table1[[#This Row],[severity]]="High", 3, Table1[[#This Row],[severity]]="Medium", 2, TRUE, 1)</f>
        <v>3</v>
      </c>
      <c r="Y1178">
        <f t="shared" si="36"/>
        <v>0</v>
      </c>
      <c r="Z1178" t="str">
        <f t="shared" si="37"/>
        <v>Night (00-05)</v>
      </c>
    </row>
    <row r="1179" spans="1:26" x14ac:dyDescent="0.3">
      <c r="A1179" t="s">
        <v>2681</v>
      </c>
      <c r="B1179" t="s">
        <v>382</v>
      </c>
      <c r="C1179" t="s">
        <v>562</v>
      </c>
      <c r="D1179" t="s">
        <v>48</v>
      </c>
      <c r="E1179" t="s">
        <v>72</v>
      </c>
      <c r="F1179">
        <f>MONTH(Table1[[#This Row],[incident_datetime]])</f>
        <v>1</v>
      </c>
      <c r="G1179">
        <f>YEAR(Table1[[#This Row],[incident_datetime]])</f>
        <v>2022</v>
      </c>
      <c r="H1179" s="1">
        <v>44580.379479166666</v>
      </c>
      <c r="I1179" t="s">
        <v>451</v>
      </c>
      <c r="J1179" t="s">
        <v>2682</v>
      </c>
      <c r="K1179">
        <v>65</v>
      </c>
      <c r="L1179" t="s">
        <v>43</v>
      </c>
      <c r="M1179" t="s">
        <v>85</v>
      </c>
      <c r="N1179" t="s">
        <v>2261</v>
      </c>
      <c r="O1179">
        <v>58</v>
      </c>
      <c r="P1179" t="s">
        <v>43</v>
      </c>
      <c r="Q1179" t="s">
        <v>70</v>
      </c>
      <c r="R1179" t="s">
        <v>139</v>
      </c>
      <c r="S1179" t="s">
        <v>132</v>
      </c>
      <c r="T1179" t="s">
        <v>155</v>
      </c>
      <c r="U1179">
        <v>4</v>
      </c>
      <c r="V1179" s="4">
        <v>1548.58</v>
      </c>
      <c r="W1179" t="s">
        <v>110</v>
      </c>
      <c r="X1179" cm="1">
        <f t="array" ref="X1179">_xlfn.IFS(Table1[[#This Row],[severity]]="Critical", 4, Table1[[#This Row],[severity]]="High", 3, Table1[[#This Row],[severity]]="Medium", 2, TRUE, 1)</f>
        <v>2</v>
      </c>
      <c r="Y1179">
        <f t="shared" si="36"/>
        <v>9</v>
      </c>
      <c r="Z1179" t="str">
        <f t="shared" si="37"/>
        <v>Morning (06-11)</v>
      </c>
    </row>
    <row r="1180" spans="1:26" x14ac:dyDescent="0.3">
      <c r="A1180" t="s">
        <v>2683</v>
      </c>
      <c r="B1180" t="s">
        <v>935</v>
      </c>
      <c r="C1180" t="s">
        <v>342</v>
      </c>
      <c r="D1180" t="s">
        <v>38</v>
      </c>
      <c r="E1180" t="s">
        <v>186</v>
      </c>
      <c r="F1180">
        <f>MONTH(Table1[[#This Row],[incident_datetime]])</f>
        <v>12</v>
      </c>
      <c r="G1180">
        <f>YEAR(Table1[[#This Row],[incident_datetime]])</f>
        <v>2021</v>
      </c>
      <c r="H1180" s="2">
        <v>44531</v>
      </c>
      <c r="I1180" t="s">
        <v>347</v>
      </c>
      <c r="J1180" t="s">
        <v>2684</v>
      </c>
      <c r="K1180">
        <v>36</v>
      </c>
      <c r="L1180" t="s">
        <v>59</v>
      </c>
      <c r="M1180" t="s">
        <v>41</v>
      </c>
      <c r="N1180" t="s">
        <v>2685</v>
      </c>
      <c r="O1180">
        <v>65</v>
      </c>
      <c r="P1180" t="s">
        <v>59</v>
      </c>
      <c r="Q1180" t="s">
        <v>27</v>
      </c>
      <c r="R1180" t="s">
        <v>139</v>
      </c>
      <c r="S1180" t="s">
        <v>132</v>
      </c>
      <c r="T1180" t="s">
        <v>155</v>
      </c>
      <c r="U1180">
        <v>1</v>
      </c>
      <c r="V1180" s="4">
        <v>23708.92</v>
      </c>
      <c r="W1180" t="s">
        <v>110</v>
      </c>
      <c r="X1180" cm="1">
        <f t="array" ref="X1180">_xlfn.IFS(Table1[[#This Row],[severity]]="Critical", 4, Table1[[#This Row],[severity]]="High", 3, Table1[[#This Row],[severity]]="Medium", 2, TRUE, 1)</f>
        <v>2</v>
      </c>
      <c r="Y1180">
        <f t="shared" si="36"/>
        <v>0</v>
      </c>
      <c r="Z1180" t="str">
        <f t="shared" si="37"/>
        <v>Night (00-05)</v>
      </c>
    </row>
    <row r="1181" spans="1:26" x14ac:dyDescent="0.3">
      <c r="A1181" t="s">
        <v>2686</v>
      </c>
      <c r="B1181" t="s">
        <v>507</v>
      </c>
      <c r="C1181" t="s">
        <v>686</v>
      </c>
      <c r="D1181" t="s">
        <v>77</v>
      </c>
      <c r="E1181" t="s">
        <v>72</v>
      </c>
      <c r="F1181">
        <f>MONTH(Table1[[#This Row],[incident_datetime]])</f>
        <v>11</v>
      </c>
      <c r="G1181">
        <f>YEAR(Table1[[#This Row],[incident_datetime]])</f>
        <v>2019</v>
      </c>
      <c r="H1181" s="1">
        <v>43776.030706018515</v>
      </c>
      <c r="I1181" t="s">
        <v>670</v>
      </c>
      <c r="J1181" t="s">
        <v>7102</v>
      </c>
      <c r="K1181">
        <v>52</v>
      </c>
      <c r="L1181" t="s">
        <v>43</v>
      </c>
      <c r="M1181" t="s">
        <v>35</v>
      </c>
      <c r="N1181" t="s">
        <v>265</v>
      </c>
      <c r="O1181">
        <v>31</v>
      </c>
      <c r="P1181" t="s">
        <v>59</v>
      </c>
      <c r="Q1181" t="s">
        <v>116</v>
      </c>
      <c r="R1181" t="s">
        <v>109</v>
      </c>
      <c r="S1181" t="s">
        <v>61</v>
      </c>
      <c r="T1181" t="s">
        <v>155</v>
      </c>
      <c r="U1181">
        <v>0</v>
      </c>
      <c r="V1181" s="4">
        <v>13067.58</v>
      </c>
      <c r="W1181" t="s">
        <v>110</v>
      </c>
      <c r="X1181" cm="1">
        <f t="array" ref="X1181">_xlfn.IFS(Table1[[#This Row],[severity]]="Critical", 4, Table1[[#This Row],[severity]]="High", 3, Table1[[#This Row],[severity]]="Medium", 2, TRUE, 1)</f>
        <v>4</v>
      </c>
      <c r="Y1181">
        <f t="shared" si="36"/>
        <v>0</v>
      </c>
      <c r="Z1181" t="str">
        <f t="shared" si="37"/>
        <v>Night (00-05)</v>
      </c>
    </row>
    <row r="1182" spans="1:26" x14ac:dyDescent="0.3">
      <c r="A1182" t="s">
        <v>2687</v>
      </c>
      <c r="B1182" t="s">
        <v>338</v>
      </c>
      <c r="C1182" t="s">
        <v>180</v>
      </c>
      <c r="D1182" t="s">
        <v>92</v>
      </c>
      <c r="E1182" t="s">
        <v>39</v>
      </c>
      <c r="F1182">
        <f>MONTH(Table1[[#This Row],[incident_datetime]])</f>
        <v>5</v>
      </c>
      <c r="G1182">
        <f>YEAR(Table1[[#This Row],[incident_datetime]])</f>
        <v>2022</v>
      </c>
      <c r="H1182" s="1">
        <v>44704.299618055556</v>
      </c>
      <c r="I1182" t="s">
        <v>122</v>
      </c>
      <c r="J1182" t="s">
        <v>2688</v>
      </c>
      <c r="K1182">
        <v>25</v>
      </c>
      <c r="L1182" t="s">
        <v>34</v>
      </c>
      <c r="M1182" t="s">
        <v>35</v>
      </c>
      <c r="N1182" t="s">
        <v>1866</v>
      </c>
      <c r="O1182">
        <v>20</v>
      </c>
      <c r="P1182" t="s">
        <v>59</v>
      </c>
      <c r="Q1182" t="s">
        <v>27</v>
      </c>
      <c r="R1182" t="s">
        <v>109</v>
      </c>
      <c r="S1182" t="s">
        <v>132</v>
      </c>
      <c r="T1182" t="s">
        <v>155</v>
      </c>
      <c r="U1182">
        <v>1</v>
      </c>
      <c r="V1182" s="4">
        <v>16327.2</v>
      </c>
      <c r="W1182" t="s">
        <v>103</v>
      </c>
      <c r="X1182" cm="1">
        <f t="array" ref="X1182">_xlfn.IFS(Table1[[#This Row],[severity]]="Critical", 4, Table1[[#This Row],[severity]]="High", 3, Table1[[#This Row],[severity]]="Medium", 2, TRUE, 1)</f>
        <v>4</v>
      </c>
      <c r="Y1182">
        <f t="shared" si="36"/>
        <v>7</v>
      </c>
      <c r="Z1182" t="str">
        <f t="shared" si="37"/>
        <v>Morning (06-11)</v>
      </c>
    </row>
    <row r="1183" spans="1:26" x14ac:dyDescent="0.3">
      <c r="A1183" t="s">
        <v>2689</v>
      </c>
      <c r="B1183" t="s">
        <v>165</v>
      </c>
      <c r="C1183" t="s">
        <v>258</v>
      </c>
      <c r="D1183" t="s">
        <v>88</v>
      </c>
      <c r="E1183" t="s">
        <v>112</v>
      </c>
      <c r="F1183">
        <f>MONTH(Table1[[#This Row],[incident_datetime]])</f>
        <v>6</v>
      </c>
      <c r="G1183">
        <f>YEAR(Table1[[#This Row],[incident_datetime]])</f>
        <v>2018</v>
      </c>
      <c r="H1183" s="1">
        <v>43278.133402777778</v>
      </c>
      <c r="I1183" t="s">
        <v>259</v>
      </c>
      <c r="J1183" t="s">
        <v>7102</v>
      </c>
      <c r="K1183">
        <v>52</v>
      </c>
      <c r="L1183" t="s">
        <v>43</v>
      </c>
      <c r="M1183" t="s">
        <v>35</v>
      </c>
      <c r="N1183" t="s">
        <v>2690</v>
      </c>
      <c r="O1183">
        <v>17</v>
      </c>
      <c r="P1183" t="s">
        <v>59</v>
      </c>
      <c r="Q1183" t="s">
        <v>27</v>
      </c>
      <c r="R1183" t="s">
        <v>109</v>
      </c>
      <c r="S1183" t="s">
        <v>98</v>
      </c>
      <c r="T1183" t="s">
        <v>29</v>
      </c>
      <c r="U1183">
        <v>1</v>
      </c>
      <c r="V1183" s="4">
        <v>43648.41</v>
      </c>
      <c r="W1183" t="s">
        <v>103</v>
      </c>
      <c r="X1183" cm="1">
        <f t="array" ref="X1183">_xlfn.IFS(Table1[[#This Row],[severity]]="Critical", 4, Table1[[#This Row],[severity]]="High", 3, Table1[[#This Row],[severity]]="Medium", 2, TRUE, 1)</f>
        <v>4</v>
      </c>
      <c r="Y1183">
        <f t="shared" si="36"/>
        <v>3</v>
      </c>
      <c r="Z1183" t="str">
        <f t="shared" si="37"/>
        <v>Night (00-05)</v>
      </c>
    </row>
    <row r="1184" spans="1:26" x14ac:dyDescent="0.3">
      <c r="A1184" t="s">
        <v>2691</v>
      </c>
      <c r="B1184" t="s">
        <v>479</v>
      </c>
      <c r="C1184" t="s">
        <v>686</v>
      </c>
      <c r="D1184" t="s">
        <v>38</v>
      </c>
      <c r="E1184" t="s">
        <v>39</v>
      </c>
      <c r="F1184">
        <f>MONTH(Table1[[#This Row],[incident_datetime]])</f>
        <v>4</v>
      </c>
      <c r="G1184">
        <f>YEAR(Table1[[#This Row],[incident_datetime]])</f>
        <v>2021</v>
      </c>
      <c r="H1184" s="1">
        <v>44298.45684027778</v>
      </c>
      <c r="I1184" t="s">
        <v>101</v>
      </c>
      <c r="J1184" t="s">
        <v>990</v>
      </c>
      <c r="K1184">
        <v>45</v>
      </c>
      <c r="L1184" t="s">
        <v>43</v>
      </c>
      <c r="M1184" t="s">
        <v>107</v>
      </c>
      <c r="N1184" t="s">
        <v>854</v>
      </c>
      <c r="O1184">
        <v>44</v>
      </c>
      <c r="P1184" t="s">
        <v>59</v>
      </c>
      <c r="Q1184" t="s">
        <v>116</v>
      </c>
      <c r="R1184" t="s">
        <v>97</v>
      </c>
      <c r="S1184" t="s">
        <v>53</v>
      </c>
      <c r="T1184" t="s">
        <v>155</v>
      </c>
      <c r="U1184">
        <v>0</v>
      </c>
      <c r="V1184">
        <v>0</v>
      </c>
      <c r="W1184" t="s">
        <v>110</v>
      </c>
      <c r="X1184" cm="1">
        <f t="array" ref="X1184">_xlfn.IFS(Table1[[#This Row],[severity]]="Critical", 4, Table1[[#This Row],[severity]]="High", 3, Table1[[#This Row],[severity]]="Medium", 2, TRUE, 1)</f>
        <v>3</v>
      </c>
      <c r="Y1184">
        <f t="shared" si="36"/>
        <v>10</v>
      </c>
      <c r="Z1184" t="str">
        <f t="shared" si="37"/>
        <v>Morning (06-11)</v>
      </c>
    </row>
    <row r="1185" spans="1:26" x14ac:dyDescent="0.3">
      <c r="A1185" t="s">
        <v>2692</v>
      </c>
      <c r="B1185" t="s">
        <v>263</v>
      </c>
      <c r="C1185" t="s">
        <v>686</v>
      </c>
      <c r="D1185" t="s">
        <v>22</v>
      </c>
      <c r="E1185" t="s">
        <v>112</v>
      </c>
      <c r="F1185">
        <f>MONTH(Table1[[#This Row],[incident_datetime]])</f>
        <v>3</v>
      </c>
      <c r="G1185">
        <f>YEAR(Table1[[#This Row],[incident_datetime]])</f>
        <v>2023</v>
      </c>
      <c r="H1185" s="1">
        <v>44994.834097222221</v>
      </c>
      <c r="I1185" t="s">
        <v>161</v>
      </c>
      <c r="J1185" t="s">
        <v>2693</v>
      </c>
      <c r="K1185">
        <v>74</v>
      </c>
      <c r="L1185" t="s">
        <v>59</v>
      </c>
      <c r="M1185" t="s">
        <v>107</v>
      </c>
      <c r="N1185" t="s">
        <v>438</v>
      </c>
      <c r="O1185">
        <v>57</v>
      </c>
      <c r="P1185" t="s">
        <v>34</v>
      </c>
      <c r="Q1185" t="s">
        <v>215</v>
      </c>
      <c r="R1185" t="s">
        <v>52</v>
      </c>
      <c r="S1185" t="s">
        <v>61</v>
      </c>
      <c r="T1185" t="s">
        <v>155</v>
      </c>
      <c r="U1185">
        <v>0</v>
      </c>
      <c r="V1185" s="4">
        <v>27736.45</v>
      </c>
      <c r="W1185" t="s">
        <v>103</v>
      </c>
      <c r="X1185" cm="1">
        <f t="array" ref="X1185">_xlfn.IFS(Table1[[#This Row],[severity]]="Critical", 4, Table1[[#This Row],[severity]]="High", 3, Table1[[#This Row],[severity]]="Medium", 2, TRUE, 1)</f>
        <v>1</v>
      </c>
      <c r="Y1185">
        <f t="shared" si="36"/>
        <v>20</v>
      </c>
      <c r="Z1185" t="str">
        <f t="shared" si="37"/>
        <v>Evening (18-23)</v>
      </c>
    </row>
    <row r="1186" spans="1:26" x14ac:dyDescent="0.3">
      <c r="A1186" t="s">
        <v>2694</v>
      </c>
      <c r="B1186" t="s">
        <v>598</v>
      </c>
      <c r="C1186" t="s">
        <v>135</v>
      </c>
      <c r="D1186" t="s">
        <v>22</v>
      </c>
      <c r="E1186" t="s">
        <v>55</v>
      </c>
      <c r="F1186">
        <f>MONTH(Table1[[#This Row],[incident_datetime]])</f>
        <v>5</v>
      </c>
      <c r="G1186">
        <f>YEAR(Table1[[#This Row],[incident_datetime]])</f>
        <v>2024</v>
      </c>
      <c r="H1186" s="1">
        <v>45429.521863425929</v>
      </c>
      <c r="I1186" t="s">
        <v>208</v>
      </c>
      <c r="J1186" t="s">
        <v>1749</v>
      </c>
      <c r="K1186">
        <v>52</v>
      </c>
      <c r="L1186" t="s">
        <v>59</v>
      </c>
      <c r="M1186" t="s">
        <v>41</v>
      </c>
      <c r="N1186" t="s">
        <v>734</v>
      </c>
      <c r="O1186">
        <v>42</v>
      </c>
      <c r="P1186" t="s">
        <v>59</v>
      </c>
      <c r="Q1186" t="s">
        <v>70</v>
      </c>
      <c r="R1186" t="s">
        <v>109</v>
      </c>
      <c r="S1186" t="s">
        <v>132</v>
      </c>
      <c r="T1186" t="s">
        <v>270</v>
      </c>
      <c r="U1186">
        <v>1</v>
      </c>
      <c r="V1186" s="4">
        <v>32248.34</v>
      </c>
      <c r="W1186" t="s">
        <v>110</v>
      </c>
      <c r="X1186" cm="1">
        <f t="array" ref="X1186">_xlfn.IFS(Table1[[#This Row],[severity]]="Critical", 4, Table1[[#This Row],[severity]]="High", 3, Table1[[#This Row],[severity]]="Medium", 2, TRUE, 1)</f>
        <v>4</v>
      </c>
      <c r="Y1186">
        <f t="shared" si="36"/>
        <v>12</v>
      </c>
      <c r="Z1186" t="str">
        <f t="shared" si="37"/>
        <v>Afternoon (12-17)</v>
      </c>
    </row>
    <row r="1187" spans="1:26" x14ac:dyDescent="0.3">
      <c r="A1187" t="s">
        <v>2695</v>
      </c>
      <c r="B1187" t="s">
        <v>242</v>
      </c>
      <c r="C1187" t="s">
        <v>135</v>
      </c>
      <c r="D1187" t="s">
        <v>48</v>
      </c>
      <c r="E1187" t="s">
        <v>23</v>
      </c>
      <c r="F1187">
        <f>MONTH(Table1[[#This Row],[incident_datetime]])</f>
        <v>1</v>
      </c>
      <c r="G1187">
        <f>YEAR(Table1[[#This Row],[incident_datetime]])</f>
        <v>2024</v>
      </c>
      <c r="H1187" s="1">
        <v>45312.217453703706</v>
      </c>
      <c r="I1187" t="s">
        <v>351</v>
      </c>
      <c r="J1187" t="s">
        <v>7102</v>
      </c>
      <c r="K1187">
        <v>52</v>
      </c>
      <c r="L1187" t="s">
        <v>43</v>
      </c>
      <c r="M1187" t="s">
        <v>35</v>
      </c>
      <c r="N1187" t="s">
        <v>443</v>
      </c>
      <c r="O1187">
        <v>14</v>
      </c>
      <c r="P1187" t="s">
        <v>43</v>
      </c>
      <c r="Q1187" t="s">
        <v>45</v>
      </c>
      <c r="R1187" t="s">
        <v>109</v>
      </c>
      <c r="S1187" t="s">
        <v>53</v>
      </c>
      <c r="T1187" t="s">
        <v>155</v>
      </c>
      <c r="U1187">
        <v>0</v>
      </c>
      <c r="V1187" s="4">
        <v>43133.26</v>
      </c>
      <c r="W1187" t="s">
        <v>110</v>
      </c>
      <c r="X1187" cm="1">
        <f t="array" ref="X1187">_xlfn.IFS(Table1[[#This Row],[severity]]="Critical", 4, Table1[[#This Row],[severity]]="High", 3, Table1[[#This Row],[severity]]="Medium", 2, TRUE, 1)</f>
        <v>4</v>
      </c>
      <c r="Y1187">
        <f t="shared" si="36"/>
        <v>5</v>
      </c>
      <c r="Z1187" t="str">
        <f t="shared" si="37"/>
        <v>Night (00-05)</v>
      </c>
    </row>
    <row r="1188" spans="1:26" x14ac:dyDescent="0.3">
      <c r="A1188" t="s">
        <v>2696</v>
      </c>
      <c r="B1188" t="s">
        <v>598</v>
      </c>
      <c r="C1188" t="s">
        <v>258</v>
      </c>
      <c r="D1188" t="s">
        <v>38</v>
      </c>
      <c r="E1188" t="s">
        <v>186</v>
      </c>
      <c r="F1188">
        <f>MONTH(Table1[[#This Row],[incident_datetime]])</f>
        <v>4</v>
      </c>
      <c r="G1188">
        <f>YEAR(Table1[[#This Row],[incident_datetime]])</f>
        <v>2018</v>
      </c>
      <c r="H1188" s="1">
        <v>43206.232511574075</v>
      </c>
      <c r="I1188" t="s">
        <v>173</v>
      </c>
      <c r="J1188" t="s">
        <v>2697</v>
      </c>
      <c r="K1188">
        <v>45</v>
      </c>
      <c r="L1188" t="s">
        <v>43</v>
      </c>
      <c r="M1188" t="s">
        <v>35</v>
      </c>
      <c r="N1188" t="s">
        <v>2249</v>
      </c>
      <c r="O1188">
        <v>89</v>
      </c>
      <c r="P1188" t="s">
        <v>59</v>
      </c>
      <c r="Q1188" t="s">
        <v>215</v>
      </c>
      <c r="R1188" t="s">
        <v>52</v>
      </c>
      <c r="S1188" t="s">
        <v>61</v>
      </c>
      <c r="T1188" t="s">
        <v>155</v>
      </c>
      <c r="U1188">
        <v>5</v>
      </c>
      <c r="V1188" s="4">
        <v>49705.57</v>
      </c>
      <c r="W1188" t="s">
        <v>110</v>
      </c>
      <c r="X1188" cm="1">
        <f t="array" ref="X1188">_xlfn.IFS(Table1[[#This Row],[severity]]="Critical", 4, Table1[[#This Row],[severity]]="High", 3, Table1[[#This Row],[severity]]="Medium", 2, TRUE, 1)</f>
        <v>1</v>
      </c>
      <c r="Y1188">
        <f t="shared" si="36"/>
        <v>5</v>
      </c>
      <c r="Z1188" t="str">
        <f t="shared" si="37"/>
        <v>Night (00-05)</v>
      </c>
    </row>
    <row r="1189" spans="1:26" x14ac:dyDescent="0.3">
      <c r="A1189" t="s">
        <v>2698</v>
      </c>
      <c r="B1189" t="s">
        <v>685</v>
      </c>
      <c r="C1189" t="s">
        <v>686</v>
      </c>
      <c r="D1189" t="s">
        <v>22</v>
      </c>
      <c r="E1189" t="s">
        <v>186</v>
      </c>
      <c r="F1189">
        <f>MONTH(Table1[[#This Row],[incident_datetime]])</f>
        <v>12</v>
      </c>
      <c r="G1189">
        <f>YEAR(Table1[[#This Row],[incident_datetime]])</f>
        <v>2020</v>
      </c>
      <c r="H1189" s="1">
        <v>44184.363356481481</v>
      </c>
      <c r="I1189" t="s">
        <v>366</v>
      </c>
      <c r="J1189" t="s">
        <v>2699</v>
      </c>
      <c r="K1189">
        <v>45</v>
      </c>
      <c r="L1189" t="s">
        <v>43</v>
      </c>
      <c r="M1189" t="s">
        <v>41</v>
      </c>
      <c r="N1189" t="s">
        <v>2700</v>
      </c>
      <c r="O1189">
        <v>50</v>
      </c>
      <c r="P1189" t="s">
        <v>59</v>
      </c>
      <c r="Q1189" t="s">
        <v>27</v>
      </c>
      <c r="R1189" t="s">
        <v>109</v>
      </c>
      <c r="S1189" t="s">
        <v>98</v>
      </c>
      <c r="T1189" t="s">
        <v>62</v>
      </c>
      <c r="U1189">
        <v>1</v>
      </c>
      <c r="V1189" s="4">
        <v>39036.29</v>
      </c>
      <c r="W1189" t="s">
        <v>110</v>
      </c>
      <c r="X1189" cm="1">
        <f t="array" ref="X1189">_xlfn.IFS(Table1[[#This Row],[severity]]="Critical", 4, Table1[[#This Row],[severity]]="High", 3, Table1[[#This Row],[severity]]="Medium", 2, TRUE, 1)</f>
        <v>4</v>
      </c>
      <c r="Y1189">
        <f t="shared" si="36"/>
        <v>8</v>
      </c>
      <c r="Z1189" t="str">
        <f t="shared" si="37"/>
        <v>Morning (06-11)</v>
      </c>
    </row>
    <row r="1190" spans="1:26" x14ac:dyDescent="0.3">
      <c r="A1190" t="s">
        <v>2701</v>
      </c>
      <c r="B1190" t="s">
        <v>338</v>
      </c>
      <c r="C1190" t="s">
        <v>686</v>
      </c>
      <c r="D1190" t="s">
        <v>48</v>
      </c>
      <c r="E1190" t="s">
        <v>55</v>
      </c>
      <c r="F1190">
        <f>MONTH(Table1[[#This Row],[incident_datetime]])</f>
        <v>4</v>
      </c>
      <c r="G1190">
        <f>YEAR(Table1[[#This Row],[incident_datetime]])</f>
        <v>2022</v>
      </c>
      <c r="H1190" s="1">
        <v>44666.907673611109</v>
      </c>
      <c r="I1190" t="s">
        <v>657</v>
      </c>
      <c r="J1190" t="s">
        <v>363</v>
      </c>
      <c r="K1190">
        <v>25</v>
      </c>
      <c r="L1190" t="s">
        <v>43</v>
      </c>
      <c r="M1190" t="s">
        <v>107</v>
      </c>
      <c r="N1190" t="s">
        <v>1969</v>
      </c>
      <c r="O1190">
        <v>68</v>
      </c>
      <c r="P1190" t="s">
        <v>43</v>
      </c>
      <c r="Q1190" t="s">
        <v>27</v>
      </c>
      <c r="R1190" t="s">
        <v>139</v>
      </c>
      <c r="S1190" t="s">
        <v>61</v>
      </c>
      <c r="T1190" t="s">
        <v>270</v>
      </c>
      <c r="U1190">
        <v>0</v>
      </c>
      <c r="V1190" s="4">
        <v>25550.240000000002</v>
      </c>
      <c r="W1190" t="s">
        <v>103</v>
      </c>
      <c r="X1190" cm="1">
        <f t="array" ref="X1190">_xlfn.IFS(Table1[[#This Row],[severity]]="Critical", 4, Table1[[#This Row],[severity]]="High", 3, Table1[[#This Row],[severity]]="Medium", 2, TRUE, 1)</f>
        <v>2</v>
      </c>
      <c r="Y1190">
        <f t="shared" si="36"/>
        <v>21</v>
      </c>
      <c r="Z1190" t="str">
        <f t="shared" si="37"/>
        <v>Evening (18-23)</v>
      </c>
    </row>
    <row r="1191" spans="1:26" x14ac:dyDescent="0.3">
      <c r="A1191" t="s">
        <v>2702</v>
      </c>
      <c r="B1191" t="s">
        <v>267</v>
      </c>
      <c r="C1191" t="s">
        <v>258</v>
      </c>
      <c r="D1191" t="s">
        <v>38</v>
      </c>
      <c r="E1191" t="s">
        <v>93</v>
      </c>
      <c r="F1191">
        <f>MONTH(Table1[[#This Row],[incident_datetime]])</f>
        <v>7</v>
      </c>
      <c r="G1191">
        <f>YEAR(Table1[[#This Row],[incident_datetime]])</f>
        <v>2020</v>
      </c>
      <c r="H1191" s="1">
        <v>44015.005115740743</v>
      </c>
      <c r="I1191" t="s">
        <v>351</v>
      </c>
      <c r="J1191" t="s">
        <v>2703</v>
      </c>
      <c r="K1191">
        <v>69</v>
      </c>
      <c r="L1191" t="s">
        <v>59</v>
      </c>
      <c r="M1191" t="s">
        <v>41</v>
      </c>
      <c r="N1191" t="s">
        <v>2261</v>
      </c>
      <c r="O1191">
        <v>41</v>
      </c>
      <c r="P1191" t="s">
        <v>59</v>
      </c>
      <c r="Q1191" t="s">
        <v>27</v>
      </c>
      <c r="R1191" t="s">
        <v>109</v>
      </c>
      <c r="S1191" t="s">
        <v>61</v>
      </c>
      <c r="T1191" t="s">
        <v>29</v>
      </c>
      <c r="U1191">
        <v>2</v>
      </c>
      <c r="V1191" s="4">
        <v>36320.339999999997</v>
      </c>
      <c r="W1191" t="s">
        <v>110</v>
      </c>
      <c r="X1191" cm="1">
        <f t="array" ref="X1191">_xlfn.IFS(Table1[[#This Row],[severity]]="Critical", 4, Table1[[#This Row],[severity]]="High", 3, Table1[[#This Row],[severity]]="Medium", 2, TRUE, 1)</f>
        <v>4</v>
      </c>
      <c r="Y1191">
        <f t="shared" si="36"/>
        <v>0</v>
      </c>
      <c r="Z1191" t="str">
        <f t="shared" si="37"/>
        <v>Night (00-05)</v>
      </c>
    </row>
    <row r="1192" spans="1:26" x14ac:dyDescent="0.3">
      <c r="A1192" t="s">
        <v>2704</v>
      </c>
      <c r="B1192" t="s">
        <v>935</v>
      </c>
      <c r="C1192" t="s">
        <v>135</v>
      </c>
      <c r="D1192" t="s">
        <v>77</v>
      </c>
      <c r="E1192" t="s">
        <v>93</v>
      </c>
      <c r="F1192">
        <f>MONTH(Table1[[#This Row],[incident_datetime]])</f>
        <v>7</v>
      </c>
      <c r="G1192">
        <f>YEAR(Table1[[#This Row],[incident_datetime]])</f>
        <v>2020</v>
      </c>
      <c r="H1192" s="1">
        <v>44023.963935185187</v>
      </c>
      <c r="I1192" t="s">
        <v>234</v>
      </c>
      <c r="J1192" t="s">
        <v>2705</v>
      </c>
      <c r="K1192">
        <v>54</v>
      </c>
      <c r="L1192" t="s">
        <v>43</v>
      </c>
      <c r="M1192" t="s">
        <v>35</v>
      </c>
      <c r="N1192" t="s">
        <v>2380</v>
      </c>
      <c r="O1192">
        <v>35</v>
      </c>
      <c r="P1192" t="s">
        <v>59</v>
      </c>
      <c r="Q1192" t="s">
        <v>27</v>
      </c>
      <c r="R1192" t="s">
        <v>139</v>
      </c>
      <c r="S1192" t="s">
        <v>28</v>
      </c>
      <c r="T1192" t="s">
        <v>155</v>
      </c>
      <c r="U1192">
        <v>0</v>
      </c>
      <c r="V1192" s="4">
        <v>15702.15</v>
      </c>
      <c r="W1192" t="s">
        <v>103</v>
      </c>
      <c r="X1192" cm="1">
        <f t="array" ref="X1192">_xlfn.IFS(Table1[[#This Row],[severity]]="Critical", 4, Table1[[#This Row],[severity]]="High", 3, Table1[[#This Row],[severity]]="Medium", 2, TRUE, 1)</f>
        <v>2</v>
      </c>
      <c r="Y1192">
        <f t="shared" si="36"/>
        <v>23</v>
      </c>
      <c r="Z1192" t="str">
        <f t="shared" si="37"/>
        <v>Evening (18-23)</v>
      </c>
    </row>
    <row r="1193" spans="1:26" x14ac:dyDescent="0.3">
      <c r="A1193" t="s">
        <v>2706</v>
      </c>
      <c r="B1193" t="s">
        <v>479</v>
      </c>
      <c r="C1193" t="s">
        <v>258</v>
      </c>
      <c r="D1193" t="s">
        <v>88</v>
      </c>
      <c r="E1193" t="s">
        <v>66</v>
      </c>
      <c r="F1193">
        <f>MONTH(Table1[[#This Row],[incident_datetime]])</f>
        <v>8</v>
      </c>
      <c r="G1193">
        <f>YEAR(Table1[[#This Row],[incident_datetime]])</f>
        <v>2023</v>
      </c>
      <c r="H1193" s="1">
        <v>45160.377268518518</v>
      </c>
      <c r="I1193" t="s">
        <v>56</v>
      </c>
      <c r="J1193" t="s">
        <v>830</v>
      </c>
      <c r="K1193">
        <v>43</v>
      </c>
      <c r="L1193" t="s">
        <v>59</v>
      </c>
      <c r="M1193" t="s">
        <v>35</v>
      </c>
      <c r="N1193" t="s">
        <v>2164</v>
      </c>
      <c r="O1193">
        <v>16</v>
      </c>
      <c r="P1193" t="s">
        <v>43</v>
      </c>
      <c r="Q1193" t="s">
        <v>27</v>
      </c>
      <c r="R1193" t="s">
        <v>139</v>
      </c>
      <c r="S1193" t="s">
        <v>61</v>
      </c>
      <c r="T1193" t="s">
        <v>155</v>
      </c>
      <c r="U1193">
        <v>0</v>
      </c>
      <c r="V1193" s="4">
        <v>32296.67</v>
      </c>
      <c r="W1193" t="s">
        <v>103</v>
      </c>
      <c r="X1193" cm="1">
        <f t="array" ref="X1193">_xlfn.IFS(Table1[[#This Row],[severity]]="Critical", 4, Table1[[#This Row],[severity]]="High", 3, Table1[[#This Row],[severity]]="Medium", 2, TRUE, 1)</f>
        <v>2</v>
      </c>
      <c r="Y1193">
        <f t="shared" si="36"/>
        <v>9</v>
      </c>
      <c r="Z1193" t="str">
        <f t="shared" si="37"/>
        <v>Morning (06-11)</v>
      </c>
    </row>
    <row r="1194" spans="1:26" x14ac:dyDescent="0.3">
      <c r="A1194" t="s">
        <v>2707</v>
      </c>
      <c r="B1194" t="s">
        <v>676</v>
      </c>
      <c r="C1194" t="s">
        <v>233</v>
      </c>
      <c r="D1194" t="s">
        <v>100</v>
      </c>
      <c r="E1194" t="s">
        <v>112</v>
      </c>
      <c r="F1194">
        <f>MONTH(Table1[[#This Row],[incident_datetime]])</f>
        <v>9</v>
      </c>
      <c r="G1194">
        <f>YEAR(Table1[[#This Row],[incident_datetime]])</f>
        <v>2019</v>
      </c>
      <c r="H1194" s="1">
        <v>43710.114120370374</v>
      </c>
      <c r="I1194" t="s">
        <v>40</v>
      </c>
      <c r="J1194" t="s">
        <v>2708</v>
      </c>
      <c r="K1194">
        <v>45</v>
      </c>
      <c r="L1194" t="s">
        <v>43</v>
      </c>
      <c r="M1194" t="s">
        <v>34</v>
      </c>
      <c r="N1194" t="s">
        <v>1334</v>
      </c>
      <c r="O1194">
        <v>56</v>
      </c>
      <c r="P1194" t="s">
        <v>59</v>
      </c>
      <c r="Q1194" t="s">
        <v>116</v>
      </c>
      <c r="R1194" t="s">
        <v>52</v>
      </c>
      <c r="S1194" t="s">
        <v>61</v>
      </c>
      <c r="T1194" t="s">
        <v>155</v>
      </c>
      <c r="U1194">
        <v>1</v>
      </c>
      <c r="V1194" s="4">
        <v>40040.019999999997</v>
      </c>
      <c r="W1194" t="s">
        <v>110</v>
      </c>
      <c r="X1194" cm="1">
        <f t="array" ref="X1194">_xlfn.IFS(Table1[[#This Row],[severity]]="Critical", 4, Table1[[#This Row],[severity]]="High", 3, Table1[[#This Row],[severity]]="Medium", 2, TRUE, 1)</f>
        <v>1</v>
      </c>
      <c r="Y1194">
        <f t="shared" si="36"/>
        <v>2</v>
      </c>
      <c r="Z1194" t="str">
        <f t="shared" si="37"/>
        <v>Night (00-05)</v>
      </c>
    </row>
    <row r="1195" spans="1:26" x14ac:dyDescent="0.3">
      <c r="A1195" t="s">
        <v>2709</v>
      </c>
      <c r="B1195" t="s">
        <v>242</v>
      </c>
      <c r="C1195" t="s">
        <v>686</v>
      </c>
      <c r="D1195" t="s">
        <v>77</v>
      </c>
      <c r="E1195" t="s">
        <v>78</v>
      </c>
      <c r="F1195">
        <f>MONTH(Table1[[#This Row],[incident_datetime]])</f>
        <v>9</v>
      </c>
      <c r="G1195">
        <f>YEAR(Table1[[#This Row],[incident_datetime]])</f>
        <v>2022</v>
      </c>
      <c r="H1195" s="1">
        <v>44806.444432870368</v>
      </c>
      <c r="I1195" t="s">
        <v>285</v>
      </c>
      <c r="J1195" t="s">
        <v>2710</v>
      </c>
      <c r="K1195">
        <v>48</v>
      </c>
      <c r="L1195" t="s">
        <v>43</v>
      </c>
      <c r="M1195" t="s">
        <v>35</v>
      </c>
      <c r="N1195" t="s">
        <v>2402</v>
      </c>
      <c r="O1195">
        <v>10</v>
      </c>
      <c r="P1195" t="s">
        <v>43</v>
      </c>
      <c r="Q1195" t="s">
        <v>45</v>
      </c>
      <c r="R1195" t="s">
        <v>109</v>
      </c>
      <c r="S1195" t="s">
        <v>98</v>
      </c>
      <c r="T1195" t="s">
        <v>270</v>
      </c>
      <c r="U1195">
        <v>5</v>
      </c>
      <c r="V1195" s="4">
        <v>4003.89</v>
      </c>
      <c r="W1195" t="s">
        <v>103</v>
      </c>
      <c r="X1195" cm="1">
        <f t="array" ref="X1195">_xlfn.IFS(Table1[[#This Row],[severity]]="Critical", 4, Table1[[#This Row],[severity]]="High", 3, Table1[[#This Row],[severity]]="Medium", 2, TRUE, 1)</f>
        <v>4</v>
      </c>
      <c r="Y1195">
        <f t="shared" si="36"/>
        <v>10</v>
      </c>
      <c r="Z1195" t="str">
        <f t="shared" si="37"/>
        <v>Morning (06-11)</v>
      </c>
    </row>
    <row r="1196" spans="1:26" x14ac:dyDescent="0.3">
      <c r="A1196" t="s">
        <v>2711</v>
      </c>
      <c r="B1196" t="s">
        <v>685</v>
      </c>
      <c r="C1196" t="s">
        <v>342</v>
      </c>
      <c r="D1196" t="s">
        <v>77</v>
      </c>
      <c r="E1196" t="s">
        <v>39</v>
      </c>
      <c r="F1196">
        <f>MONTH(Table1[[#This Row],[incident_datetime]])</f>
        <v>1</v>
      </c>
      <c r="G1196">
        <f>YEAR(Table1[[#This Row],[incident_datetime]])</f>
        <v>2021</v>
      </c>
      <c r="H1196" s="1">
        <v>44214.128819444442</v>
      </c>
      <c r="I1196" t="s">
        <v>278</v>
      </c>
      <c r="J1196" t="s">
        <v>7102</v>
      </c>
      <c r="K1196">
        <v>52</v>
      </c>
      <c r="L1196" t="s">
        <v>43</v>
      </c>
      <c r="M1196" t="s">
        <v>35</v>
      </c>
      <c r="N1196" t="s">
        <v>1368</v>
      </c>
      <c r="O1196">
        <v>28</v>
      </c>
      <c r="P1196" t="s">
        <v>59</v>
      </c>
      <c r="Q1196" t="s">
        <v>215</v>
      </c>
      <c r="R1196" t="s">
        <v>139</v>
      </c>
      <c r="S1196" t="s">
        <v>132</v>
      </c>
      <c r="T1196" t="s">
        <v>62</v>
      </c>
      <c r="U1196">
        <v>1</v>
      </c>
      <c r="V1196" s="4">
        <v>4865.21</v>
      </c>
      <c r="W1196" t="s">
        <v>103</v>
      </c>
      <c r="X1196" cm="1">
        <f t="array" ref="X1196">_xlfn.IFS(Table1[[#This Row],[severity]]="Critical", 4, Table1[[#This Row],[severity]]="High", 3, Table1[[#This Row],[severity]]="Medium", 2, TRUE, 1)</f>
        <v>2</v>
      </c>
      <c r="Y1196">
        <f t="shared" si="36"/>
        <v>3</v>
      </c>
      <c r="Z1196" t="str">
        <f t="shared" si="37"/>
        <v>Night (00-05)</v>
      </c>
    </row>
    <row r="1197" spans="1:26" x14ac:dyDescent="0.3">
      <c r="A1197" t="s">
        <v>2712</v>
      </c>
      <c r="B1197" t="s">
        <v>422</v>
      </c>
      <c r="C1197" t="s">
        <v>342</v>
      </c>
      <c r="D1197" t="s">
        <v>77</v>
      </c>
      <c r="E1197" t="s">
        <v>31</v>
      </c>
      <c r="F1197">
        <f>MONTH(Table1[[#This Row],[incident_datetime]])</f>
        <v>9</v>
      </c>
      <c r="G1197">
        <f>YEAR(Table1[[#This Row],[incident_datetime]])</f>
        <v>2022</v>
      </c>
      <c r="H1197" s="1">
        <v>44819.806863425925</v>
      </c>
      <c r="I1197" t="s">
        <v>122</v>
      </c>
      <c r="J1197" t="s">
        <v>2713</v>
      </c>
      <c r="K1197">
        <v>45</v>
      </c>
      <c r="L1197" t="s">
        <v>43</v>
      </c>
      <c r="M1197" t="s">
        <v>41</v>
      </c>
      <c r="N1197" t="s">
        <v>2012</v>
      </c>
      <c r="O1197">
        <v>31</v>
      </c>
      <c r="P1197" t="s">
        <v>59</v>
      </c>
      <c r="Q1197" t="s">
        <v>215</v>
      </c>
      <c r="R1197" t="s">
        <v>109</v>
      </c>
      <c r="S1197" t="s">
        <v>61</v>
      </c>
      <c r="T1197" t="s">
        <v>155</v>
      </c>
      <c r="U1197">
        <v>0</v>
      </c>
      <c r="V1197">
        <v>0</v>
      </c>
      <c r="W1197" t="s">
        <v>110</v>
      </c>
      <c r="X1197" cm="1">
        <f t="array" ref="X1197">_xlfn.IFS(Table1[[#This Row],[severity]]="Critical", 4, Table1[[#This Row],[severity]]="High", 3, Table1[[#This Row],[severity]]="Medium", 2, TRUE, 1)</f>
        <v>4</v>
      </c>
      <c r="Y1197">
        <f t="shared" si="36"/>
        <v>19</v>
      </c>
      <c r="Z1197" t="str">
        <f t="shared" si="37"/>
        <v>Evening (18-23)</v>
      </c>
    </row>
    <row r="1198" spans="1:26" x14ac:dyDescent="0.3">
      <c r="A1198" t="s">
        <v>2714</v>
      </c>
      <c r="B1198" t="s">
        <v>165</v>
      </c>
      <c r="C1198" t="s">
        <v>468</v>
      </c>
      <c r="D1198" t="s">
        <v>77</v>
      </c>
      <c r="E1198" t="s">
        <v>93</v>
      </c>
      <c r="F1198">
        <f>MONTH(Table1[[#This Row],[incident_datetime]])</f>
        <v>1</v>
      </c>
      <c r="G1198">
        <f>YEAR(Table1[[#This Row],[incident_datetime]])</f>
        <v>2018</v>
      </c>
      <c r="H1198" s="1">
        <v>43114.216944444444</v>
      </c>
      <c r="I1198" t="s">
        <v>670</v>
      </c>
      <c r="J1198" t="s">
        <v>2715</v>
      </c>
      <c r="K1198">
        <v>35</v>
      </c>
      <c r="L1198" t="s">
        <v>34</v>
      </c>
      <c r="M1198" t="s">
        <v>35</v>
      </c>
      <c r="N1198" t="s">
        <v>1547</v>
      </c>
      <c r="O1198">
        <v>50</v>
      </c>
      <c r="P1198" t="s">
        <v>34</v>
      </c>
      <c r="Q1198" t="s">
        <v>27</v>
      </c>
      <c r="R1198" t="s">
        <v>97</v>
      </c>
      <c r="S1198" t="s">
        <v>61</v>
      </c>
      <c r="T1198" t="s">
        <v>29</v>
      </c>
      <c r="U1198">
        <v>0</v>
      </c>
      <c r="V1198" s="4">
        <v>43476.15</v>
      </c>
      <c r="W1198" t="s">
        <v>103</v>
      </c>
      <c r="X1198" cm="1">
        <f t="array" ref="X1198">_xlfn.IFS(Table1[[#This Row],[severity]]="Critical", 4, Table1[[#This Row],[severity]]="High", 3, Table1[[#This Row],[severity]]="Medium", 2, TRUE, 1)</f>
        <v>3</v>
      </c>
      <c r="Y1198">
        <f t="shared" si="36"/>
        <v>5</v>
      </c>
      <c r="Z1198" t="str">
        <f t="shared" si="37"/>
        <v>Night (00-05)</v>
      </c>
    </row>
    <row r="1199" spans="1:26" x14ac:dyDescent="0.3">
      <c r="A1199" t="s">
        <v>2716</v>
      </c>
      <c r="B1199" t="s">
        <v>165</v>
      </c>
      <c r="C1199" t="s">
        <v>342</v>
      </c>
      <c r="D1199" t="s">
        <v>77</v>
      </c>
      <c r="E1199" t="s">
        <v>112</v>
      </c>
      <c r="F1199">
        <f>MONTH(Table1[[#This Row],[incident_datetime]])</f>
        <v>5</v>
      </c>
      <c r="G1199">
        <f>YEAR(Table1[[#This Row],[incident_datetime]])</f>
        <v>2022</v>
      </c>
      <c r="H1199" s="1">
        <v>44686.117442129631</v>
      </c>
      <c r="I1199" t="s">
        <v>613</v>
      </c>
      <c r="J1199" t="s">
        <v>1606</v>
      </c>
      <c r="K1199">
        <v>58</v>
      </c>
      <c r="L1199" t="s">
        <v>59</v>
      </c>
      <c r="M1199" t="s">
        <v>107</v>
      </c>
      <c r="N1199" t="s">
        <v>571</v>
      </c>
      <c r="O1199">
        <v>45</v>
      </c>
      <c r="P1199" t="s">
        <v>59</v>
      </c>
      <c r="Q1199" t="s">
        <v>70</v>
      </c>
      <c r="R1199" t="s">
        <v>97</v>
      </c>
      <c r="S1199" t="s">
        <v>98</v>
      </c>
      <c r="T1199" t="s">
        <v>155</v>
      </c>
      <c r="U1199">
        <v>1</v>
      </c>
      <c r="V1199" s="4">
        <v>13320.41</v>
      </c>
      <c r="W1199" t="s">
        <v>103</v>
      </c>
      <c r="X1199" cm="1">
        <f t="array" ref="X1199">_xlfn.IFS(Table1[[#This Row],[severity]]="Critical", 4, Table1[[#This Row],[severity]]="High", 3, Table1[[#This Row],[severity]]="Medium", 2, TRUE, 1)</f>
        <v>3</v>
      </c>
      <c r="Y1199">
        <f t="shared" si="36"/>
        <v>2</v>
      </c>
      <c r="Z1199" t="str">
        <f t="shared" si="37"/>
        <v>Night (00-05)</v>
      </c>
    </row>
    <row r="1200" spans="1:26" x14ac:dyDescent="0.3">
      <c r="A1200" t="s">
        <v>2717</v>
      </c>
      <c r="B1200" t="s">
        <v>1173</v>
      </c>
      <c r="C1200" t="s">
        <v>233</v>
      </c>
      <c r="D1200" t="s">
        <v>22</v>
      </c>
      <c r="E1200" t="s">
        <v>93</v>
      </c>
      <c r="F1200">
        <f>MONTH(Table1[[#This Row],[incident_datetime]])</f>
        <v>8</v>
      </c>
      <c r="G1200">
        <f>YEAR(Table1[[#This Row],[incident_datetime]])</f>
        <v>2018</v>
      </c>
      <c r="H1200" s="1">
        <v>43316.523865740739</v>
      </c>
      <c r="I1200" t="s">
        <v>289</v>
      </c>
      <c r="J1200" t="s">
        <v>2718</v>
      </c>
      <c r="K1200">
        <v>22</v>
      </c>
      <c r="L1200" t="s">
        <v>59</v>
      </c>
      <c r="M1200" t="s">
        <v>34</v>
      </c>
      <c r="N1200" t="s">
        <v>1259</v>
      </c>
      <c r="O1200">
        <v>56</v>
      </c>
      <c r="P1200" t="s">
        <v>43</v>
      </c>
      <c r="Q1200" t="s">
        <v>27</v>
      </c>
      <c r="R1200" t="s">
        <v>97</v>
      </c>
      <c r="S1200" t="s">
        <v>61</v>
      </c>
      <c r="T1200" t="s">
        <v>155</v>
      </c>
      <c r="U1200">
        <v>5</v>
      </c>
      <c r="V1200" s="4">
        <v>29968.7</v>
      </c>
      <c r="W1200" t="s">
        <v>103</v>
      </c>
      <c r="X1200" cm="1">
        <f t="array" ref="X1200">_xlfn.IFS(Table1[[#This Row],[severity]]="Critical", 4, Table1[[#This Row],[severity]]="High", 3, Table1[[#This Row],[severity]]="Medium", 2, TRUE, 1)</f>
        <v>3</v>
      </c>
      <c r="Y1200">
        <f t="shared" si="36"/>
        <v>12</v>
      </c>
      <c r="Z1200" t="str">
        <f t="shared" si="37"/>
        <v>Afternoon (12-17)</v>
      </c>
    </row>
    <row r="1201" spans="1:26" x14ac:dyDescent="0.3">
      <c r="A1201" t="s">
        <v>2719</v>
      </c>
      <c r="B1201" t="s">
        <v>306</v>
      </c>
      <c r="C1201" t="s">
        <v>468</v>
      </c>
      <c r="D1201" t="s">
        <v>38</v>
      </c>
      <c r="E1201" t="s">
        <v>93</v>
      </c>
      <c r="F1201">
        <f>MONTH(Table1[[#This Row],[incident_datetime]])</f>
        <v>7</v>
      </c>
      <c r="G1201">
        <f>YEAR(Table1[[#This Row],[incident_datetime]])</f>
        <v>2024</v>
      </c>
      <c r="H1201" s="1">
        <v>45497.420613425929</v>
      </c>
      <c r="I1201" t="s">
        <v>448</v>
      </c>
      <c r="J1201" t="s">
        <v>1407</v>
      </c>
      <c r="K1201">
        <v>41</v>
      </c>
      <c r="L1201" t="s">
        <v>43</v>
      </c>
      <c r="M1201" t="s">
        <v>41</v>
      </c>
      <c r="N1201" t="s">
        <v>2720</v>
      </c>
      <c r="O1201">
        <v>80</v>
      </c>
      <c r="P1201" t="s">
        <v>59</v>
      </c>
      <c r="Q1201" t="s">
        <v>27</v>
      </c>
      <c r="R1201" t="s">
        <v>52</v>
      </c>
      <c r="S1201" t="s">
        <v>98</v>
      </c>
      <c r="T1201" t="s">
        <v>62</v>
      </c>
      <c r="U1201">
        <v>0</v>
      </c>
      <c r="V1201" s="4">
        <v>34703.99</v>
      </c>
      <c r="W1201" t="s">
        <v>103</v>
      </c>
      <c r="X1201" cm="1">
        <f t="array" ref="X1201">_xlfn.IFS(Table1[[#This Row],[severity]]="Critical", 4, Table1[[#This Row],[severity]]="High", 3, Table1[[#This Row],[severity]]="Medium", 2, TRUE, 1)</f>
        <v>1</v>
      </c>
      <c r="Y1201">
        <f t="shared" si="36"/>
        <v>10</v>
      </c>
      <c r="Z1201" t="str">
        <f t="shared" si="37"/>
        <v>Morning (06-11)</v>
      </c>
    </row>
    <row r="1202" spans="1:26" x14ac:dyDescent="0.3">
      <c r="A1202" t="s">
        <v>2721</v>
      </c>
      <c r="B1202" t="s">
        <v>382</v>
      </c>
      <c r="C1202" t="s">
        <v>468</v>
      </c>
      <c r="D1202" t="s">
        <v>77</v>
      </c>
      <c r="E1202" t="s">
        <v>72</v>
      </c>
      <c r="F1202">
        <f>MONTH(Table1[[#This Row],[incident_datetime]])</f>
        <v>10</v>
      </c>
      <c r="G1202">
        <f>YEAR(Table1[[#This Row],[incident_datetime]])</f>
        <v>2023</v>
      </c>
      <c r="H1202" s="1">
        <v>45219.953414351854</v>
      </c>
      <c r="I1202" t="s">
        <v>152</v>
      </c>
      <c r="J1202" t="s">
        <v>456</v>
      </c>
      <c r="K1202">
        <v>49</v>
      </c>
      <c r="L1202" t="s">
        <v>43</v>
      </c>
      <c r="M1202" t="s">
        <v>107</v>
      </c>
      <c r="N1202" t="s">
        <v>2722</v>
      </c>
      <c r="O1202">
        <v>36</v>
      </c>
      <c r="P1202" t="s">
        <v>43</v>
      </c>
      <c r="Q1202" t="s">
        <v>27</v>
      </c>
      <c r="R1202" t="s">
        <v>109</v>
      </c>
      <c r="S1202" t="s">
        <v>28</v>
      </c>
      <c r="T1202" t="s">
        <v>270</v>
      </c>
      <c r="U1202">
        <v>3</v>
      </c>
      <c r="V1202" s="4">
        <v>167.07</v>
      </c>
      <c r="W1202" t="s">
        <v>110</v>
      </c>
      <c r="X1202" cm="1">
        <f t="array" ref="X1202">_xlfn.IFS(Table1[[#This Row],[severity]]="Critical", 4, Table1[[#This Row],[severity]]="High", 3, Table1[[#This Row],[severity]]="Medium", 2, TRUE, 1)</f>
        <v>4</v>
      </c>
      <c r="Y1202">
        <f t="shared" si="36"/>
        <v>22</v>
      </c>
      <c r="Z1202" t="str">
        <f t="shared" si="37"/>
        <v>Evening (18-23)</v>
      </c>
    </row>
    <row r="1203" spans="1:26" x14ac:dyDescent="0.3">
      <c r="A1203" t="s">
        <v>2723</v>
      </c>
      <c r="B1203" t="s">
        <v>338</v>
      </c>
      <c r="C1203" t="s">
        <v>185</v>
      </c>
      <c r="D1203" t="s">
        <v>22</v>
      </c>
      <c r="E1203" t="s">
        <v>93</v>
      </c>
      <c r="F1203">
        <f>MONTH(Table1[[#This Row],[incident_datetime]])</f>
        <v>1</v>
      </c>
      <c r="G1203">
        <f>YEAR(Table1[[#This Row],[incident_datetime]])</f>
        <v>2019</v>
      </c>
      <c r="H1203" s="1">
        <v>43493.313773148147</v>
      </c>
      <c r="I1203" t="s">
        <v>181</v>
      </c>
      <c r="J1203" t="s">
        <v>7102</v>
      </c>
      <c r="K1203">
        <v>52</v>
      </c>
      <c r="L1203" t="s">
        <v>43</v>
      </c>
      <c r="M1203" t="s">
        <v>35</v>
      </c>
      <c r="N1203" t="s">
        <v>2724</v>
      </c>
      <c r="O1203">
        <v>47</v>
      </c>
      <c r="P1203" t="s">
        <v>43</v>
      </c>
      <c r="Q1203" t="s">
        <v>45</v>
      </c>
      <c r="R1203" t="s">
        <v>139</v>
      </c>
      <c r="S1203" t="s">
        <v>98</v>
      </c>
      <c r="T1203" t="s">
        <v>155</v>
      </c>
      <c r="U1203">
        <v>4</v>
      </c>
      <c r="V1203">
        <v>0</v>
      </c>
      <c r="W1203" t="s">
        <v>103</v>
      </c>
      <c r="X1203" cm="1">
        <f t="array" ref="X1203">_xlfn.IFS(Table1[[#This Row],[severity]]="Critical", 4, Table1[[#This Row],[severity]]="High", 3, Table1[[#This Row],[severity]]="Medium", 2, TRUE, 1)</f>
        <v>2</v>
      </c>
      <c r="Y1203">
        <f t="shared" si="36"/>
        <v>7</v>
      </c>
      <c r="Z1203" t="str">
        <f t="shared" si="37"/>
        <v>Morning (06-11)</v>
      </c>
    </row>
    <row r="1204" spans="1:26" x14ac:dyDescent="0.3">
      <c r="A1204" t="s">
        <v>2725</v>
      </c>
      <c r="B1204" t="s">
        <v>267</v>
      </c>
      <c r="C1204" t="s">
        <v>258</v>
      </c>
      <c r="D1204" t="s">
        <v>88</v>
      </c>
      <c r="E1204" t="s">
        <v>78</v>
      </c>
      <c r="F1204">
        <f>MONTH(Table1[[#This Row],[incident_datetime]])</f>
        <v>11</v>
      </c>
      <c r="G1204">
        <f>YEAR(Table1[[#This Row],[incident_datetime]])</f>
        <v>2019</v>
      </c>
      <c r="H1204" s="1">
        <v>43785.310324074075</v>
      </c>
      <c r="I1204" t="s">
        <v>480</v>
      </c>
      <c r="J1204" t="s">
        <v>405</v>
      </c>
      <c r="K1204">
        <v>52</v>
      </c>
      <c r="L1204" t="s">
        <v>59</v>
      </c>
      <c r="M1204" t="s">
        <v>35</v>
      </c>
      <c r="N1204" t="s">
        <v>2726</v>
      </c>
      <c r="O1204">
        <v>23</v>
      </c>
      <c r="P1204" t="s">
        <v>43</v>
      </c>
      <c r="Q1204" t="s">
        <v>27</v>
      </c>
      <c r="R1204" t="s">
        <v>109</v>
      </c>
      <c r="S1204" t="s">
        <v>98</v>
      </c>
      <c r="T1204" t="s">
        <v>62</v>
      </c>
      <c r="U1204">
        <v>2</v>
      </c>
      <c r="V1204" s="4">
        <v>45516.37</v>
      </c>
      <c r="W1204" t="s">
        <v>110</v>
      </c>
      <c r="X1204" cm="1">
        <f t="array" ref="X1204">_xlfn.IFS(Table1[[#This Row],[severity]]="Critical", 4, Table1[[#This Row],[severity]]="High", 3, Table1[[#This Row],[severity]]="Medium", 2, TRUE, 1)</f>
        <v>4</v>
      </c>
      <c r="Y1204">
        <f t="shared" si="36"/>
        <v>7</v>
      </c>
      <c r="Z1204" t="str">
        <f t="shared" si="37"/>
        <v>Morning (06-11)</v>
      </c>
    </row>
    <row r="1205" spans="1:26" x14ac:dyDescent="0.3">
      <c r="A1205" t="s">
        <v>2727</v>
      </c>
      <c r="B1205" t="s">
        <v>267</v>
      </c>
      <c r="C1205" t="s">
        <v>258</v>
      </c>
      <c r="D1205" t="s">
        <v>88</v>
      </c>
      <c r="E1205" t="s">
        <v>186</v>
      </c>
      <c r="F1205">
        <f>MONTH(Table1[[#This Row],[incident_datetime]])</f>
        <v>9</v>
      </c>
      <c r="G1205">
        <f>YEAR(Table1[[#This Row],[incident_datetime]])</f>
        <v>2018</v>
      </c>
      <c r="H1205" s="1">
        <v>43348.147870370369</v>
      </c>
      <c r="I1205" t="s">
        <v>366</v>
      </c>
      <c r="J1205" t="s">
        <v>2710</v>
      </c>
      <c r="K1205">
        <v>22</v>
      </c>
      <c r="L1205" t="s">
        <v>43</v>
      </c>
      <c r="M1205" t="s">
        <v>85</v>
      </c>
      <c r="N1205" t="s">
        <v>1866</v>
      </c>
      <c r="O1205">
        <v>32</v>
      </c>
      <c r="P1205" t="s">
        <v>59</v>
      </c>
      <c r="Q1205" t="s">
        <v>70</v>
      </c>
      <c r="R1205" t="s">
        <v>109</v>
      </c>
      <c r="S1205" t="s">
        <v>98</v>
      </c>
      <c r="T1205" t="s">
        <v>155</v>
      </c>
      <c r="U1205">
        <v>2</v>
      </c>
      <c r="V1205" s="4">
        <v>3820.41</v>
      </c>
      <c r="W1205" t="s">
        <v>103</v>
      </c>
      <c r="X1205" cm="1">
        <f t="array" ref="X1205">_xlfn.IFS(Table1[[#This Row],[severity]]="Critical", 4, Table1[[#This Row],[severity]]="High", 3, Table1[[#This Row],[severity]]="Medium", 2, TRUE, 1)</f>
        <v>4</v>
      </c>
      <c r="Y1205">
        <f t="shared" si="36"/>
        <v>3</v>
      </c>
      <c r="Z1205" t="str">
        <f t="shared" si="37"/>
        <v>Night (00-05)</v>
      </c>
    </row>
    <row r="1206" spans="1:26" x14ac:dyDescent="0.3">
      <c r="A1206" t="s">
        <v>2728</v>
      </c>
      <c r="B1206" t="s">
        <v>165</v>
      </c>
      <c r="C1206" t="s">
        <v>686</v>
      </c>
      <c r="D1206" t="s">
        <v>65</v>
      </c>
      <c r="E1206" t="s">
        <v>39</v>
      </c>
      <c r="F1206">
        <f>MONTH(Table1[[#This Row],[incident_datetime]])</f>
        <v>6</v>
      </c>
      <c r="G1206">
        <f>YEAR(Table1[[#This Row],[incident_datetime]])</f>
        <v>2022</v>
      </c>
      <c r="H1206" s="1">
        <v>44718.715902777774</v>
      </c>
      <c r="I1206" t="s">
        <v>101</v>
      </c>
      <c r="J1206" t="s">
        <v>1199</v>
      </c>
      <c r="K1206">
        <v>58</v>
      </c>
      <c r="L1206" t="s">
        <v>43</v>
      </c>
      <c r="M1206" t="s">
        <v>107</v>
      </c>
      <c r="N1206" t="s">
        <v>214</v>
      </c>
      <c r="O1206">
        <v>58</v>
      </c>
      <c r="P1206" t="s">
        <v>43</v>
      </c>
      <c r="Q1206" t="s">
        <v>27</v>
      </c>
      <c r="R1206" t="s">
        <v>139</v>
      </c>
      <c r="S1206" t="s">
        <v>132</v>
      </c>
      <c r="T1206" t="s">
        <v>155</v>
      </c>
      <c r="U1206">
        <v>0</v>
      </c>
      <c r="V1206" s="4">
        <v>12921.65</v>
      </c>
      <c r="W1206" t="s">
        <v>103</v>
      </c>
      <c r="X1206" cm="1">
        <f t="array" ref="X1206">_xlfn.IFS(Table1[[#This Row],[severity]]="Critical", 4, Table1[[#This Row],[severity]]="High", 3, Table1[[#This Row],[severity]]="Medium", 2, TRUE, 1)</f>
        <v>2</v>
      </c>
      <c r="Y1206">
        <f t="shared" si="36"/>
        <v>17</v>
      </c>
      <c r="Z1206" t="str">
        <f t="shared" si="37"/>
        <v>Afternoon (12-17)</v>
      </c>
    </row>
    <row r="1207" spans="1:26" x14ac:dyDescent="0.3">
      <c r="A1207" t="s">
        <v>2729</v>
      </c>
      <c r="B1207" t="s">
        <v>507</v>
      </c>
      <c r="C1207" t="s">
        <v>342</v>
      </c>
      <c r="D1207" t="s">
        <v>65</v>
      </c>
      <c r="E1207" t="s">
        <v>93</v>
      </c>
      <c r="F1207">
        <f>MONTH(Table1[[#This Row],[incident_datetime]])</f>
        <v>6</v>
      </c>
      <c r="G1207">
        <f>YEAR(Table1[[#This Row],[incident_datetime]])</f>
        <v>2022</v>
      </c>
      <c r="H1207" s="1">
        <v>44715.767407407409</v>
      </c>
      <c r="I1207" t="s">
        <v>852</v>
      </c>
      <c r="J1207" t="s">
        <v>7102</v>
      </c>
      <c r="K1207">
        <v>52</v>
      </c>
      <c r="L1207" t="s">
        <v>43</v>
      </c>
      <c r="M1207" t="s">
        <v>35</v>
      </c>
      <c r="N1207" t="s">
        <v>2730</v>
      </c>
      <c r="O1207">
        <v>17</v>
      </c>
      <c r="P1207" t="s">
        <v>59</v>
      </c>
      <c r="Q1207" t="s">
        <v>60</v>
      </c>
      <c r="R1207" t="s">
        <v>139</v>
      </c>
      <c r="S1207" t="s">
        <v>61</v>
      </c>
      <c r="T1207" t="s">
        <v>155</v>
      </c>
      <c r="U1207">
        <v>0</v>
      </c>
      <c r="V1207" s="4">
        <v>8586.52</v>
      </c>
      <c r="W1207" t="s">
        <v>110</v>
      </c>
      <c r="X1207" cm="1">
        <f t="array" ref="X1207">_xlfn.IFS(Table1[[#This Row],[severity]]="Critical", 4, Table1[[#This Row],[severity]]="High", 3, Table1[[#This Row],[severity]]="Medium", 2, TRUE, 1)</f>
        <v>2</v>
      </c>
      <c r="Y1207">
        <f t="shared" si="36"/>
        <v>18</v>
      </c>
      <c r="Z1207" t="str">
        <f t="shared" si="37"/>
        <v>Evening (18-23)</v>
      </c>
    </row>
    <row r="1208" spans="1:26" x14ac:dyDescent="0.3">
      <c r="A1208" t="s">
        <v>2731</v>
      </c>
      <c r="B1208" t="s">
        <v>808</v>
      </c>
      <c r="C1208" t="s">
        <v>258</v>
      </c>
      <c r="D1208" t="s">
        <v>38</v>
      </c>
      <c r="E1208" t="s">
        <v>112</v>
      </c>
      <c r="F1208">
        <f>MONTH(Table1[[#This Row],[incident_datetime]])</f>
        <v>1</v>
      </c>
      <c r="G1208">
        <f>YEAR(Table1[[#This Row],[incident_datetime]])</f>
        <v>2022</v>
      </c>
      <c r="H1208" s="1">
        <v>44567.926608796297</v>
      </c>
      <c r="I1208" t="s">
        <v>24</v>
      </c>
      <c r="J1208" t="s">
        <v>7102</v>
      </c>
      <c r="K1208">
        <v>52</v>
      </c>
      <c r="L1208" t="s">
        <v>43</v>
      </c>
      <c r="M1208" t="s">
        <v>35</v>
      </c>
      <c r="N1208" t="s">
        <v>2732</v>
      </c>
      <c r="O1208">
        <v>38</v>
      </c>
      <c r="P1208" t="s">
        <v>43</v>
      </c>
      <c r="Q1208" t="s">
        <v>60</v>
      </c>
      <c r="R1208" t="s">
        <v>109</v>
      </c>
      <c r="S1208" t="s">
        <v>28</v>
      </c>
      <c r="T1208" t="s">
        <v>155</v>
      </c>
      <c r="U1208">
        <v>1</v>
      </c>
      <c r="V1208" s="4">
        <v>44420.800000000003</v>
      </c>
      <c r="W1208" t="s">
        <v>110</v>
      </c>
      <c r="X1208" cm="1">
        <f t="array" ref="X1208">_xlfn.IFS(Table1[[#This Row],[severity]]="Critical", 4, Table1[[#This Row],[severity]]="High", 3, Table1[[#This Row],[severity]]="Medium", 2, TRUE, 1)</f>
        <v>4</v>
      </c>
      <c r="Y1208">
        <f t="shared" si="36"/>
        <v>22</v>
      </c>
      <c r="Z1208" t="str">
        <f t="shared" si="37"/>
        <v>Evening (18-23)</v>
      </c>
    </row>
    <row r="1209" spans="1:26" x14ac:dyDescent="0.3">
      <c r="A1209" t="s">
        <v>2733</v>
      </c>
      <c r="B1209" t="s">
        <v>250</v>
      </c>
      <c r="C1209" t="s">
        <v>135</v>
      </c>
      <c r="D1209" t="s">
        <v>88</v>
      </c>
      <c r="E1209" t="s">
        <v>39</v>
      </c>
      <c r="F1209">
        <f>MONTH(Table1[[#This Row],[incident_datetime]])</f>
        <v>9</v>
      </c>
      <c r="G1209">
        <f>YEAR(Table1[[#This Row],[incident_datetime]])</f>
        <v>2019</v>
      </c>
      <c r="H1209" s="1">
        <v>43709.339467592596</v>
      </c>
      <c r="I1209" t="s">
        <v>278</v>
      </c>
      <c r="J1209" t="s">
        <v>1375</v>
      </c>
      <c r="K1209">
        <v>50</v>
      </c>
      <c r="L1209" t="s">
        <v>59</v>
      </c>
      <c r="M1209" t="s">
        <v>35</v>
      </c>
      <c r="N1209" t="s">
        <v>2734</v>
      </c>
      <c r="O1209">
        <v>11</v>
      </c>
      <c r="P1209" t="s">
        <v>59</v>
      </c>
      <c r="Q1209" t="s">
        <v>27</v>
      </c>
      <c r="R1209" t="s">
        <v>52</v>
      </c>
      <c r="S1209" t="s">
        <v>98</v>
      </c>
      <c r="T1209" t="s">
        <v>29</v>
      </c>
      <c r="U1209">
        <v>4</v>
      </c>
      <c r="V1209" s="4">
        <v>26622.76</v>
      </c>
      <c r="W1209" t="s">
        <v>103</v>
      </c>
      <c r="X1209" cm="1">
        <f t="array" ref="X1209">_xlfn.IFS(Table1[[#This Row],[severity]]="Critical", 4, Table1[[#This Row],[severity]]="High", 3, Table1[[#This Row],[severity]]="Medium", 2, TRUE, 1)</f>
        <v>1</v>
      </c>
      <c r="Y1209">
        <f t="shared" si="36"/>
        <v>8</v>
      </c>
      <c r="Z1209" t="str">
        <f t="shared" si="37"/>
        <v>Morning (06-11)</v>
      </c>
    </row>
    <row r="1210" spans="1:26" x14ac:dyDescent="0.3">
      <c r="A1210" t="s">
        <v>2735</v>
      </c>
      <c r="B1210" t="s">
        <v>676</v>
      </c>
      <c r="C1210" t="s">
        <v>468</v>
      </c>
      <c r="D1210" t="s">
        <v>77</v>
      </c>
      <c r="E1210" t="s">
        <v>66</v>
      </c>
      <c r="F1210">
        <f>MONTH(Table1[[#This Row],[incident_datetime]])</f>
        <v>1</v>
      </c>
      <c r="G1210">
        <f>YEAR(Table1[[#This Row],[incident_datetime]])</f>
        <v>2019</v>
      </c>
      <c r="H1210" s="1">
        <v>43474.706504629627</v>
      </c>
      <c r="I1210" t="s">
        <v>761</v>
      </c>
      <c r="J1210" t="s">
        <v>747</v>
      </c>
      <c r="K1210">
        <v>25</v>
      </c>
      <c r="L1210" t="s">
        <v>43</v>
      </c>
      <c r="M1210" t="s">
        <v>85</v>
      </c>
      <c r="N1210" t="s">
        <v>788</v>
      </c>
      <c r="O1210">
        <v>53</v>
      </c>
      <c r="P1210" t="s">
        <v>59</v>
      </c>
      <c r="Q1210" t="s">
        <v>27</v>
      </c>
      <c r="R1210" t="s">
        <v>139</v>
      </c>
      <c r="S1210" t="s">
        <v>61</v>
      </c>
      <c r="T1210" t="s">
        <v>270</v>
      </c>
      <c r="U1210">
        <v>0</v>
      </c>
      <c r="V1210" s="4">
        <v>16917.2</v>
      </c>
      <c r="W1210" t="s">
        <v>110</v>
      </c>
      <c r="X1210" cm="1">
        <f t="array" ref="X1210">_xlfn.IFS(Table1[[#This Row],[severity]]="Critical", 4, Table1[[#This Row],[severity]]="High", 3, Table1[[#This Row],[severity]]="Medium", 2, TRUE, 1)</f>
        <v>2</v>
      </c>
      <c r="Y1210">
        <f t="shared" si="36"/>
        <v>16</v>
      </c>
      <c r="Z1210" t="str">
        <f t="shared" si="37"/>
        <v>Afternoon (12-17)</v>
      </c>
    </row>
    <row r="1211" spans="1:26" x14ac:dyDescent="0.3">
      <c r="A1211" t="s">
        <v>2736</v>
      </c>
      <c r="B1211" t="s">
        <v>685</v>
      </c>
      <c r="C1211" t="s">
        <v>220</v>
      </c>
      <c r="D1211" t="s">
        <v>22</v>
      </c>
      <c r="E1211" t="s">
        <v>78</v>
      </c>
      <c r="F1211">
        <f>MONTH(Table1[[#This Row],[incident_datetime]])</f>
        <v>12</v>
      </c>
      <c r="G1211">
        <f>YEAR(Table1[[#This Row],[incident_datetime]])</f>
        <v>2023</v>
      </c>
      <c r="H1211" s="1">
        <v>45271.524398148147</v>
      </c>
      <c r="I1211" t="s">
        <v>1399</v>
      </c>
      <c r="J1211" t="s">
        <v>7102</v>
      </c>
      <c r="K1211">
        <v>52</v>
      </c>
      <c r="L1211" t="s">
        <v>43</v>
      </c>
      <c r="M1211" t="s">
        <v>35</v>
      </c>
      <c r="N1211" t="s">
        <v>1822</v>
      </c>
      <c r="O1211">
        <v>88</v>
      </c>
      <c r="P1211" t="s">
        <v>43</v>
      </c>
      <c r="Q1211" t="s">
        <v>27</v>
      </c>
      <c r="R1211" t="s">
        <v>109</v>
      </c>
      <c r="S1211" t="s">
        <v>61</v>
      </c>
      <c r="T1211" t="s">
        <v>155</v>
      </c>
      <c r="U1211">
        <v>5</v>
      </c>
      <c r="V1211" s="4">
        <v>40267.31</v>
      </c>
      <c r="W1211" t="s">
        <v>103</v>
      </c>
      <c r="X1211" cm="1">
        <f t="array" ref="X1211">_xlfn.IFS(Table1[[#This Row],[severity]]="Critical", 4, Table1[[#This Row],[severity]]="High", 3, Table1[[#This Row],[severity]]="Medium", 2, TRUE, 1)</f>
        <v>4</v>
      </c>
      <c r="Y1211">
        <f t="shared" si="36"/>
        <v>12</v>
      </c>
      <c r="Z1211" t="str">
        <f t="shared" si="37"/>
        <v>Afternoon (12-17)</v>
      </c>
    </row>
    <row r="1212" spans="1:26" x14ac:dyDescent="0.3">
      <c r="A1212" t="s">
        <v>2737</v>
      </c>
      <c r="B1212" t="s">
        <v>165</v>
      </c>
      <c r="C1212" t="s">
        <v>220</v>
      </c>
      <c r="D1212" t="s">
        <v>92</v>
      </c>
      <c r="E1212" t="s">
        <v>31</v>
      </c>
      <c r="F1212">
        <f>MONTH(Table1[[#This Row],[incident_datetime]])</f>
        <v>11</v>
      </c>
      <c r="G1212">
        <f>YEAR(Table1[[#This Row],[incident_datetime]])</f>
        <v>2018</v>
      </c>
      <c r="H1212" s="1">
        <v>43432.444953703707</v>
      </c>
      <c r="I1212" t="s">
        <v>535</v>
      </c>
      <c r="J1212" t="s">
        <v>2738</v>
      </c>
      <c r="K1212">
        <v>36</v>
      </c>
      <c r="L1212" t="s">
        <v>43</v>
      </c>
      <c r="M1212" t="s">
        <v>41</v>
      </c>
      <c r="N1212" t="s">
        <v>2734</v>
      </c>
      <c r="O1212">
        <v>34</v>
      </c>
      <c r="P1212" t="s">
        <v>59</v>
      </c>
      <c r="Q1212" t="s">
        <v>45</v>
      </c>
      <c r="R1212" t="s">
        <v>109</v>
      </c>
      <c r="S1212" t="s">
        <v>28</v>
      </c>
      <c r="T1212" t="s">
        <v>155</v>
      </c>
      <c r="U1212">
        <v>5</v>
      </c>
      <c r="V1212" s="4">
        <v>22246.98</v>
      </c>
      <c r="W1212" t="s">
        <v>103</v>
      </c>
      <c r="X1212" cm="1">
        <f t="array" ref="X1212">_xlfn.IFS(Table1[[#This Row],[severity]]="Critical", 4, Table1[[#This Row],[severity]]="High", 3, Table1[[#This Row],[severity]]="Medium", 2, TRUE, 1)</f>
        <v>4</v>
      </c>
      <c r="Y1212">
        <f t="shared" si="36"/>
        <v>10</v>
      </c>
      <c r="Z1212" t="str">
        <f t="shared" si="37"/>
        <v>Morning (06-11)</v>
      </c>
    </row>
    <row r="1213" spans="1:26" x14ac:dyDescent="0.3">
      <c r="A1213" t="s">
        <v>2739</v>
      </c>
      <c r="B1213" t="s">
        <v>422</v>
      </c>
      <c r="C1213" t="s">
        <v>220</v>
      </c>
      <c r="D1213" t="s">
        <v>100</v>
      </c>
      <c r="E1213" t="s">
        <v>186</v>
      </c>
      <c r="F1213">
        <f>MONTH(Table1[[#This Row],[incident_datetime]])</f>
        <v>12</v>
      </c>
      <c r="G1213">
        <f>YEAR(Table1[[#This Row],[incident_datetime]])</f>
        <v>2019</v>
      </c>
      <c r="H1213" s="1">
        <v>43816.96230324074</v>
      </c>
      <c r="I1213" t="s">
        <v>528</v>
      </c>
      <c r="J1213" t="s">
        <v>1913</v>
      </c>
      <c r="K1213">
        <v>62</v>
      </c>
      <c r="L1213" t="s">
        <v>43</v>
      </c>
      <c r="M1213" t="s">
        <v>107</v>
      </c>
      <c r="O1213">
        <v>56</v>
      </c>
      <c r="P1213" t="s">
        <v>59</v>
      </c>
      <c r="Q1213" t="s">
        <v>215</v>
      </c>
      <c r="R1213" t="s">
        <v>52</v>
      </c>
      <c r="S1213" t="s">
        <v>61</v>
      </c>
      <c r="T1213" t="s">
        <v>155</v>
      </c>
      <c r="U1213">
        <v>3</v>
      </c>
      <c r="V1213" s="4">
        <v>2839.12</v>
      </c>
      <c r="W1213" t="s">
        <v>110</v>
      </c>
      <c r="X1213" cm="1">
        <f t="array" ref="X1213">_xlfn.IFS(Table1[[#This Row],[severity]]="Critical", 4, Table1[[#This Row],[severity]]="High", 3, Table1[[#This Row],[severity]]="Medium", 2, TRUE, 1)</f>
        <v>1</v>
      </c>
      <c r="Y1213">
        <f t="shared" si="36"/>
        <v>23</v>
      </c>
      <c r="Z1213" t="str">
        <f t="shared" si="37"/>
        <v>Evening (18-23)</v>
      </c>
    </row>
    <row r="1214" spans="1:26" x14ac:dyDescent="0.3">
      <c r="A1214" t="s">
        <v>2740</v>
      </c>
      <c r="B1214" t="s">
        <v>1173</v>
      </c>
      <c r="C1214" t="s">
        <v>258</v>
      </c>
      <c r="D1214" t="s">
        <v>88</v>
      </c>
      <c r="E1214" t="s">
        <v>112</v>
      </c>
      <c r="F1214">
        <f>MONTH(Table1[[#This Row],[incident_datetime]])</f>
        <v>10</v>
      </c>
      <c r="G1214">
        <f>YEAR(Table1[[#This Row],[incident_datetime]])</f>
        <v>2024</v>
      </c>
      <c r="H1214" s="1">
        <v>45591.053784722222</v>
      </c>
      <c r="I1214" t="s">
        <v>451</v>
      </c>
      <c r="J1214" t="s">
        <v>2741</v>
      </c>
      <c r="K1214">
        <v>73</v>
      </c>
      <c r="L1214" t="s">
        <v>43</v>
      </c>
      <c r="M1214" t="s">
        <v>35</v>
      </c>
      <c r="N1214" t="s">
        <v>2742</v>
      </c>
      <c r="O1214">
        <v>56</v>
      </c>
      <c r="P1214" t="s">
        <v>59</v>
      </c>
      <c r="Q1214" t="s">
        <v>27</v>
      </c>
      <c r="R1214" t="s">
        <v>97</v>
      </c>
      <c r="S1214" t="s">
        <v>132</v>
      </c>
      <c r="T1214" t="s">
        <v>155</v>
      </c>
      <c r="U1214">
        <v>2</v>
      </c>
      <c r="V1214" s="4">
        <v>35599.86</v>
      </c>
      <c r="W1214" t="s">
        <v>103</v>
      </c>
      <c r="X1214" cm="1">
        <f t="array" ref="X1214">_xlfn.IFS(Table1[[#This Row],[severity]]="Critical", 4, Table1[[#This Row],[severity]]="High", 3, Table1[[#This Row],[severity]]="Medium", 2, TRUE, 1)</f>
        <v>3</v>
      </c>
      <c r="Y1214">
        <f t="shared" si="36"/>
        <v>1</v>
      </c>
      <c r="Z1214" t="str">
        <f t="shared" si="37"/>
        <v>Night (00-05)</v>
      </c>
    </row>
    <row r="1215" spans="1:26" x14ac:dyDescent="0.3">
      <c r="A1215" t="s">
        <v>2743</v>
      </c>
      <c r="B1215" t="s">
        <v>267</v>
      </c>
      <c r="C1215" t="s">
        <v>258</v>
      </c>
      <c r="D1215" t="s">
        <v>77</v>
      </c>
      <c r="E1215" t="s">
        <v>66</v>
      </c>
      <c r="F1215">
        <f ca="1">MONTH(Table1[[#This Row],[incident_datetime]])</f>
        <v>8</v>
      </c>
      <c r="G1215">
        <f ca="1">YEAR(Table1[[#This Row],[incident_datetime]])</f>
        <v>2026</v>
      </c>
      <c r="H1215" s="2">
        <f ca="1">TODAY()</f>
        <v>46250</v>
      </c>
      <c r="I1215" t="s">
        <v>706</v>
      </c>
      <c r="J1215" t="s">
        <v>1381</v>
      </c>
      <c r="K1215">
        <v>75</v>
      </c>
      <c r="L1215" t="s">
        <v>43</v>
      </c>
      <c r="M1215" t="s">
        <v>35</v>
      </c>
      <c r="N1215" t="s">
        <v>2411</v>
      </c>
      <c r="O1215">
        <v>56</v>
      </c>
      <c r="P1215" t="s">
        <v>43</v>
      </c>
      <c r="Q1215" t="s">
        <v>27</v>
      </c>
      <c r="R1215" t="s">
        <v>109</v>
      </c>
      <c r="S1215" t="s">
        <v>132</v>
      </c>
      <c r="T1215" t="s">
        <v>155</v>
      </c>
      <c r="U1215">
        <v>3</v>
      </c>
      <c r="V1215">
        <v>0</v>
      </c>
      <c r="W1215" t="s">
        <v>110</v>
      </c>
      <c r="X1215" cm="1">
        <f t="array" ref="X1215">_xlfn.IFS(Table1[[#This Row],[severity]]="Critical", 4, Table1[[#This Row],[severity]]="High", 3, Table1[[#This Row],[severity]]="Medium", 2, TRUE, 1)</f>
        <v>4</v>
      </c>
      <c r="Y1215">
        <f t="shared" ca="1" si="36"/>
        <v>0</v>
      </c>
      <c r="Z1215" t="str">
        <f t="shared" ca="1" si="37"/>
        <v>Night (00-05)</v>
      </c>
    </row>
    <row r="1216" spans="1:26" x14ac:dyDescent="0.3">
      <c r="A1216" t="s">
        <v>2744</v>
      </c>
      <c r="B1216" t="s">
        <v>539</v>
      </c>
      <c r="C1216" t="s">
        <v>180</v>
      </c>
      <c r="D1216" t="s">
        <v>100</v>
      </c>
      <c r="E1216" t="s">
        <v>72</v>
      </c>
      <c r="F1216">
        <f>MONTH(Table1[[#This Row],[incident_datetime]])</f>
        <v>5</v>
      </c>
      <c r="G1216">
        <f>YEAR(Table1[[#This Row],[incident_datetime]])</f>
        <v>2024</v>
      </c>
      <c r="H1216" s="1">
        <v>45442.019895833335</v>
      </c>
      <c r="I1216" t="s">
        <v>73</v>
      </c>
      <c r="J1216" t="s">
        <v>356</v>
      </c>
      <c r="K1216">
        <v>46</v>
      </c>
      <c r="L1216" t="s">
        <v>34</v>
      </c>
      <c r="M1216" t="s">
        <v>35</v>
      </c>
      <c r="N1216" t="s">
        <v>1452</v>
      </c>
      <c r="O1216">
        <v>67</v>
      </c>
      <c r="P1216" t="s">
        <v>59</v>
      </c>
      <c r="Q1216" t="s">
        <v>27</v>
      </c>
      <c r="R1216" t="s">
        <v>139</v>
      </c>
      <c r="S1216" t="s">
        <v>61</v>
      </c>
      <c r="T1216" t="s">
        <v>155</v>
      </c>
      <c r="U1216">
        <v>0</v>
      </c>
      <c r="V1216" s="4">
        <v>35295.870000000003</v>
      </c>
      <c r="W1216" t="s">
        <v>103</v>
      </c>
      <c r="X1216" cm="1">
        <f t="array" ref="X1216">_xlfn.IFS(Table1[[#This Row],[severity]]="Critical", 4, Table1[[#This Row],[severity]]="High", 3, Table1[[#This Row],[severity]]="Medium", 2, TRUE, 1)</f>
        <v>2</v>
      </c>
      <c r="Y1216">
        <f t="shared" si="36"/>
        <v>0</v>
      </c>
      <c r="Z1216" t="str">
        <f t="shared" si="37"/>
        <v>Night (00-05)</v>
      </c>
    </row>
    <row r="1217" spans="1:26" x14ac:dyDescent="0.3">
      <c r="A1217" t="s">
        <v>2745</v>
      </c>
      <c r="B1217" t="s">
        <v>422</v>
      </c>
      <c r="C1217" t="s">
        <v>468</v>
      </c>
      <c r="D1217" t="s">
        <v>92</v>
      </c>
      <c r="E1217" t="s">
        <v>112</v>
      </c>
      <c r="F1217">
        <f>MONTH(Table1[[#This Row],[incident_datetime]])</f>
        <v>2</v>
      </c>
      <c r="G1217">
        <f>YEAR(Table1[[#This Row],[incident_datetime]])</f>
        <v>2019</v>
      </c>
      <c r="H1217" s="1">
        <v>43511.338009259256</v>
      </c>
      <c r="I1217" t="s">
        <v>136</v>
      </c>
      <c r="J1217" t="s">
        <v>2633</v>
      </c>
      <c r="K1217">
        <v>52</v>
      </c>
      <c r="L1217" t="s">
        <v>43</v>
      </c>
      <c r="M1217" t="s">
        <v>41</v>
      </c>
      <c r="N1217" t="s">
        <v>2746</v>
      </c>
      <c r="O1217">
        <v>61</v>
      </c>
      <c r="P1217" t="s">
        <v>59</v>
      </c>
      <c r="Q1217" t="s">
        <v>45</v>
      </c>
      <c r="R1217" t="s">
        <v>97</v>
      </c>
      <c r="S1217" t="s">
        <v>98</v>
      </c>
      <c r="T1217" t="s">
        <v>155</v>
      </c>
      <c r="U1217">
        <v>4</v>
      </c>
      <c r="V1217" s="4">
        <v>14468.52</v>
      </c>
      <c r="W1217" t="s">
        <v>110</v>
      </c>
      <c r="X1217" cm="1">
        <f t="array" ref="X1217">_xlfn.IFS(Table1[[#This Row],[severity]]="Critical", 4, Table1[[#This Row],[severity]]="High", 3, Table1[[#This Row],[severity]]="Medium", 2, TRUE, 1)</f>
        <v>3</v>
      </c>
      <c r="Y1217">
        <f t="shared" si="36"/>
        <v>8</v>
      </c>
      <c r="Z1217" t="str">
        <f t="shared" si="37"/>
        <v>Morning (06-11)</v>
      </c>
    </row>
    <row r="1218" spans="1:26" x14ac:dyDescent="0.3">
      <c r="A1218" t="s">
        <v>2747</v>
      </c>
      <c r="B1218" t="s">
        <v>232</v>
      </c>
      <c r="C1218" t="s">
        <v>686</v>
      </c>
      <c r="D1218" t="s">
        <v>48</v>
      </c>
      <c r="E1218" t="s">
        <v>66</v>
      </c>
      <c r="F1218">
        <f>MONTH(Table1[[#This Row],[incident_datetime]])</f>
        <v>3</v>
      </c>
      <c r="G1218">
        <f>YEAR(Table1[[#This Row],[incident_datetime]])</f>
        <v>2020</v>
      </c>
      <c r="H1218" s="1">
        <v>43896.324571759258</v>
      </c>
      <c r="I1218" t="s">
        <v>706</v>
      </c>
      <c r="J1218" t="s">
        <v>2748</v>
      </c>
      <c r="K1218">
        <v>31</v>
      </c>
      <c r="L1218" t="s">
        <v>43</v>
      </c>
      <c r="M1218" t="s">
        <v>35</v>
      </c>
      <c r="N1218" t="s">
        <v>2749</v>
      </c>
      <c r="O1218">
        <v>66</v>
      </c>
      <c r="P1218" t="s">
        <v>59</v>
      </c>
      <c r="Q1218" t="s">
        <v>70</v>
      </c>
      <c r="R1218" t="s">
        <v>97</v>
      </c>
      <c r="S1218" t="s">
        <v>61</v>
      </c>
      <c r="T1218" t="s">
        <v>270</v>
      </c>
      <c r="U1218">
        <v>5</v>
      </c>
      <c r="V1218" s="4">
        <v>36314.31</v>
      </c>
      <c r="W1218" t="s">
        <v>110</v>
      </c>
      <c r="X1218" cm="1">
        <f t="array" ref="X1218">_xlfn.IFS(Table1[[#This Row],[severity]]="Critical", 4, Table1[[#This Row],[severity]]="High", 3, Table1[[#This Row],[severity]]="Medium", 2, TRUE, 1)</f>
        <v>3</v>
      </c>
      <c r="Y1218">
        <f t="shared" ref="Y1218:Y1281" si="38">HOUR(H1218)</f>
        <v>7</v>
      </c>
      <c r="Z1218" t="str">
        <f t="shared" ref="Z1218:Z1281" si="39">IF(Y1218&lt;6,"Night (00-05)",IF(Y1218&lt;12,"Morning (06-11)",IF(Y1218&lt;18,"Afternoon (12-17)","Evening (18-23)")))</f>
        <v>Morning (06-11)</v>
      </c>
    </row>
    <row r="1219" spans="1:26" x14ac:dyDescent="0.3">
      <c r="A1219" t="s">
        <v>2750</v>
      </c>
      <c r="B1219" t="s">
        <v>306</v>
      </c>
      <c r="C1219" t="s">
        <v>686</v>
      </c>
      <c r="D1219" t="s">
        <v>100</v>
      </c>
      <c r="E1219" t="s">
        <v>23</v>
      </c>
      <c r="F1219">
        <f>MONTH(Table1[[#This Row],[incident_datetime]])</f>
        <v>7</v>
      </c>
      <c r="G1219">
        <f>YEAR(Table1[[#This Row],[incident_datetime]])</f>
        <v>2019</v>
      </c>
      <c r="H1219" s="1">
        <v>43658.845081018517</v>
      </c>
      <c r="I1219" t="s">
        <v>40</v>
      </c>
      <c r="J1219" t="s">
        <v>1298</v>
      </c>
      <c r="K1219">
        <v>74</v>
      </c>
      <c r="L1219" t="s">
        <v>59</v>
      </c>
      <c r="M1219" t="s">
        <v>107</v>
      </c>
      <c r="N1219" t="s">
        <v>888</v>
      </c>
      <c r="O1219">
        <v>21</v>
      </c>
      <c r="P1219" t="s">
        <v>43</v>
      </c>
      <c r="Q1219" t="s">
        <v>27</v>
      </c>
      <c r="R1219" t="s">
        <v>109</v>
      </c>
      <c r="S1219" t="s">
        <v>61</v>
      </c>
      <c r="T1219" t="s">
        <v>62</v>
      </c>
      <c r="U1219">
        <v>1</v>
      </c>
      <c r="V1219" s="4">
        <v>14051.82</v>
      </c>
      <c r="W1219" t="s">
        <v>103</v>
      </c>
      <c r="X1219" cm="1">
        <f t="array" ref="X1219">_xlfn.IFS(Table1[[#This Row],[severity]]="Critical", 4, Table1[[#This Row],[severity]]="High", 3, Table1[[#This Row],[severity]]="Medium", 2, TRUE, 1)</f>
        <v>4</v>
      </c>
      <c r="Y1219">
        <f t="shared" si="38"/>
        <v>20</v>
      </c>
      <c r="Z1219" t="str">
        <f t="shared" si="39"/>
        <v>Evening (18-23)</v>
      </c>
    </row>
    <row r="1220" spans="1:26" x14ac:dyDescent="0.3">
      <c r="A1220" t="s">
        <v>2751</v>
      </c>
      <c r="B1220" t="s">
        <v>134</v>
      </c>
      <c r="C1220" t="s">
        <v>180</v>
      </c>
      <c r="D1220" t="s">
        <v>38</v>
      </c>
      <c r="E1220" t="s">
        <v>31</v>
      </c>
      <c r="F1220">
        <f>MONTH(Table1[[#This Row],[incident_datetime]])</f>
        <v>1</v>
      </c>
      <c r="G1220">
        <f>YEAR(Table1[[#This Row],[incident_datetime]])</f>
        <v>2019</v>
      </c>
      <c r="H1220" s="1">
        <v>43491.410243055558</v>
      </c>
      <c r="I1220" t="s">
        <v>101</v>
      </c>
      <c r="J1220" t="s">
        <v>2752</v>
      </c>
      <c r="K1220">
        <v>74</v>
      </c>
      <c r="L1220" t="s">
        <v>34</v>
      </c>
      <c r="M1220" t="s">
        <v>35</v>
      </c>
      <c r="N1220" t="s">
        <v>2531</v>
      </c>
      <c r="O1220">
        <v>67</v>
      </c>
      <c r="P1220" t="s">
        <v>34</v>
      </c>
      <c r="Q1220" t="s">
        <v>27</v>
      </c>
      <c r="R1220" t="s">
        <v>97</v>
      </c>
      <c r="S1220" t="s">
        <v>98</v>
      </c>
      <c r="T1220" t="s">
        <v>155</v>
      </c>
      <c r="U1220">
        <v>2</v>
      </c>
      <c r="V1220">
        <v>0</v>
      </c>
      <c r="W1220" t="s">
        <v>103</v>
      </c>
      <c r="X1220" cm="1">
        <f t="array" ref="X1220">_xlfn.IFS(Table1[[#This Row],[severity]]="Critical", 4, Table1[[#This Row],[severity]]="High", 3, Table1[[#This Row],[severity]]="Medium", 2, TRUE, 1)</f>
        <v>3</v>
      </c>
      <c r="Y1220">
        <f t="shared" si="38"/>
        <v>9</v>
      </c>
      <c r="Z1220" t="str">
        <f t="shared" si="39"/>
        <v>Morning (06-11)</v>
      </c>
    </row>
    <row r="1221" spans="1:26" x14ac:dyDescent="0.3">
      <c r="A1221" t="s">
        <v>2753</v>
      </c>
      <c r="B1221" t="s">
        <v>242</v>
      </c>
      <c r="C1221" t="s">
        <v>185</v>
      </c>
      <c r="D1221" t="s">
        <v>22</v>
      </c>
      <c r="E1221" t="s">
        <v>93</v>
      </c>
      <c r="F1221">
        <f>MONTH(Table1[[#This Row],[incident_datetime]])</f>
        <v>3</v>
      </c>
      <c r="G1221">
        <f>YEAR(Table1[[#This Row],[incident_datetime]])</f>
        <v>2022</v>
      </c>
      <c r="H1221" s="1">
        <v>44640.295543981483</v>
      </c>
      <c r="I1221" t="s">
        <v>212</v>
      </c>
      <c r="J1221" t="s">
        <v>2754</v>
      </c>
      <c r="K1221">
        <v>53</v>
      </c>
      <c r="L1221" t="s">
        <v>43</v>
      </c>
      <c r="M1221" t="s">
        <v>35</v>
      </c>
      <c r="N1221" t="s">
        <v>1532</v>
      </c>
      <c r="O1221">
        <v>41</v>
      </c>
      <c r="P1221" t="s">
        <v>59</v>
      </c>
      <c r="Q1221" t="s">
        <v>27</v>
      </c>
      <c r="R1221" t="s">
        <v>52</v>
      </c>
      <c r="S1221" t="s">
        <v>132</v>
      </c>
      <c r="T1221" t="s">
        <v>29</v>
      </c>
      <c r="U1221">
        <v>3</v>
      </c>
      <c r="V1221" s="4">
        <v>12077.06</v>
      </c>
      <c r="W1221" t="s">
        <v>110</v>
      </c>
      <c r="X1221" cm="1">
        <f t="array" ref="X1221">_xlfn.IFS(Table1[[#This Row],[severity]]="Critical", 4, Table1[[#This Row],[severity]]="High", 3, Table1[[#This Row],[severity]]="Medium", 2, TRUE, 1)</f>
        <v>1</v>
      </c>
      <c r="Y1221">
        <f t="shared" si="38"/>
        <v>7</v>
      </c>
      <c r="Z1221" t="str">
        <f t="shared" si="39"/>
        <v>Morning (06-11)</v>
      </c>
    </row>
    <row r="1222" spans="1:26" x14ac:dyDescent="0.3">
      <c r="A1222" t="s">
        <v>2755</v>
      </c>
      <c r="B1222" t="s">
        <v>685</v>
      </c>
      <c r="C1222" t="s">
        <v>180</v>
      </c>
      <c r="D1222" t="s">
        <v>77</v>
      </c>
      <c r="E1222" t="s">
        <v>112</v>
      </c>
      <c r="F1222">
        <f>MONTH(Table1[[#This Row],[incident_datetime]])</f>
        <v>6</v>
      </c>
      <c r="G1222">
        <f>YEAR(Table1[[#This Row],[incident_datetime]])</f>
        <v>2023</v>
      </c>
      <c r="H1222" s="1">
        <v>45087.529791666668</v>
      </c>
      <c r="I1222" t="s">
        <v>56</v>
      </c>
      <c r="J1222" t="s">
        <v>844</v>
      </c>
      <c r="K1222">
        <v>50</v>
      </c>
      <c r="L1222" t="s">
        <v>59</v>
      </c>
      <c r="M1222" t="s">
        <v>85</v>
      </c>
      <c r="O1222">
        <v>56</v>
      </c>
      <c r="P1222" t="s">
        <v>59</v>
      </c>
      <c r="Q1222" t="s">
        <v>116</v>
      </c>
      <c r="R1222" t="s">
        <v>109</v>
      </c>
      <c r="S1222" t="s">
        <v>28</v>
      </c>
      <c r="T1222" t="s">
        <v>155</v>
      </c>
      <c r="U1222">
        <v>2</v>
      </c>
      <c r="V1222" s="4">
        <v>11520.06</v>
      </c>
      <c r="W1222" t="s">
        <v>103</v>
      </c>
      <c r="X1222" cm="1">
        <f t="array" ref="X1222">_xlfn.IFS(Table1[[#This Row],[severity]]="Critical", 4, Table1[[#This Row],[severity]]="High", 3, Table1[[#This Row],[severity]]="Medium", 2, TRUE, 1)</f>
        <v>4</v>
      </c>
      <c r="Y1222">
        <f t="shared" si="38"/>
        <v>12</v>
      </c>
      <c r="Z1222" t="str">
        <f t="shared" si="39"/>
        <v>Afternoon (12-17)</v>
      </c>
    </row>
    <row r="1223" spans="1:26" x14ac:dyDescent="0.3">
      <c r="A1223" t="s">
        <v>2756</v>
      </c>
      <c r="B1223" t="s">
        <v>685</v>
      </c>
      <c r="C1223" t="s">
        <v>233</v>
      </c>
      <c r="D1223" t="s">
        <v>88</v>
      </c>
      <c r="E1223" t="s">
        <v>55</v>
      </c>
      <c r="F1223">
        <f>MONTH(Table1[[#This Row],[incident_datetime]])</f>
        <v>10</v>
      </c>
      <c r="G1223">
        <f>YEAR(Table1[[#This Row],[incident_datetime]])</f>
        <v>2023</v>
      </c>
      <c r="H1223" s="1">
        <v>45228.912685185183</v>
      </c>
      <c r="I1223" t="s">
        <v>83</v>
      </c>
      <c r="J1223" t="s">
        <v>2599</v>
      </c>
      <c r="K1223">
        <v>60</v>
      </c>
      <c r="L1223" t="s">
        <v>43</v>
      </c>
      <c r="M1223" t="s">
        <v>35</v>
      </c>
      <c r="N1223" t="s">
        <v>2757</v>
      </c>
      <c r="O1223">
        <v>69</v>
      </c>
      <c r="P1223" t="s">
        <v>59</v>
      </c>
      <c r="Q1223" t="s">
        <v>27</v>
      </c>
      <c r="R1223" t="s">
        <v>139</v>
      </c>
      <c r="S1223" t="s">
        <v>53</v>
      </c>
      <c r="T1223" t="s">
        <v>155</v>
      </c>
      <c r="U1223">
        <v>1</v>
      </c>
      <c r="V1223" s="4">
        <v>4167.09</v>
      </c>
      <c r="W1223" t="s">
        <v>110</v>
      </c>
      <c r="X1223" cm="1">
        <f t="array" ref="X1223">_xlfn.IFS(Table1[[#This Row],[severity]]="Critical", 4, Table1[[#This Row],[severity]]="High", 3, Table1[[#This Row],[severity]]="Medium", 2, TRUE, 1)</f>
        <v>2</v>
      </c>
      <c r="Y1223">
        <f t="shared" si="38"/>
        <v>21</v>
      </c>
      <c r="Z1223" t="str">
        <f t="shared" si="39"/>
        <v>Evening (18-23)</v>
      </c>
    </row>
    <row r="1224" spans="1:26" x14ac:dyDescent="0.3">
      <c r="A1224" t="s">
        <v>2758</v>
      </c>
      <c r="B1224" t="s">
        <v>935</v>
      </c>
      <c r="C1224" t="s">
        <v>342</v>
      </c>
      <c r="D1224" t="s">
        <v>88</v>
      </c>
      <c r="E1224" t="s">
        <v>31</v>
      </c>
      <c r="F1224">
        <f>MONTH(Table1[[#This Row],[incident_datetime]])</f>
        <v>10</v>
      </c>
      <c r="G1224">
        <f>YEAR(Table1[[#This Row],[incident_datetime]])</f>
        <v>2023</v>
      </c>
      <c r="H1224" s="1">
        <v>45212.625821759262</v>
      </c>
      <c r="I1224" t="s">
        <v>566</v>
      </c>
      <c r="J1224" t="s">
        <v>2759</v>
      </c>
      <c r="K1224">
        <v>36</v>
      </c>
      <c r="L1224" t="s">
        <v>43</v>
      </c>
      <c r="M1224" t="s">
        <v>35</v>
      </c>
      <c r="O1224">
        <v>56</v>
      </c>
      <c r="P1224" t="s">
        <v>59</v>
      </c>
      <c r="Q1224" t="s">
        <v>27</v>
      </c>
      <c r="R1224" t="s">
        <v>109</v>
      </c>
      <c r="S1224" t="s">
        <v>53</v>
      </c>
      <c r="T1224" t="s">
        <v>270</v>
      </c>
      <c r="U1224">
        <v>2</v>
      </c>
      <c r="V1224" s="4">
        <v>40369.449999999997</v>
      </c>
      <c r="W1224" t="s">
        <v>110</v>
      </c>
      <c r="X1224" cm="1">
        <f t="array" ref="X1224">_xlfn.IFS(Table1[[#This Row],[severity]]="Critical", 4, Table1[[#This Row],[severity]]="High", 3, Table1[[#This Row],[severity]]="Medium", 2, TRUE, 1)</f>
        <v>4</v>
      </c>
      <c r="Y1224">
        <f t="shared" si="38"/>
        <v>15</v>
      </c>
      <c r="Z1224" t="str">
        <f t="shared" si="39"/>
        <v>Afternoon (12-17)</v>
      </c>
    </row>
    <row r="1225" spans="1:26" x14ac:dyDescent="0.3">
      <c r="A1225" t="s">
        <v>2760</v>
      </c>
      <c r="B1225" t="s">
        <v>676</v>
      </c>
      <c r="C1225" t="s">
        <v>220</v>
      </c>
      <c r="D1225" t="s">
        <v>48</v>
      </c>
      <c r="E1225" t="s">
        <v>78</v>
      </c>
      <c r="F1225">
        <f>MONTH(Table1[[#This Row],[incident_datetime]])</f>
        <v>5</v>
      </c>
      <c r="G1225">
        <f>YEAR(Table1[[#This Row],[incident_datetime]])</f>
        <v>2024</v>
      </c>
      <c r="H1225" s="1">
        <v>45430.132905092592</v>
      </c>
      <c r="I1225" t="s">
        <v>812</v>
      </c>
      <c r="J1225" t="s">
        <v>2761</v>
      </c>
      <c r="K1225">
        <v>57</v>
      </c>
      <c r="L1225" t="s">
        <v>59</v>
      </c>
      <c r="M1225" t="s">
        <v>35</v>
      </c>
      <c r="N1225" t="s">
        <v>2762</v>
      </c>
      <c r="O1225">
        <v>14</v>
      </c>
      <c r="P1225" t="s">
        <v>59</v>
      </c>
      <c r="Q1225" t="s">
        <v>215</v>
      </c>
      <c r="R1225" t="s">
        <v>139</v>
      </c>
      <c r="S1225" t="s">
        <v>53</v>
      </c>
      <c r="T1225" t="s">
        <v>270</v>
      </c>
      <c r="U1225">
        <v>5</v>
      </c>
      <c r="V1225" s="4">
        <v>25266.51</v>
      </c>
      <c r="W1225" t="s">
        <v>103</v>
      </c>
      <c r="X1225" cm="1">
        <f t="array" ref="X1225">_xlfn.IFS(Table1[[#This Row],[severity]]="Critical", 4, Table1[[#This Row],[severity]]="High", 3, Table1[[#This Row],[severity]]="Medium", 2, TRUE, 1)</f>
        <v>2</v>
      </c>
      <c r="Y1225">
        <f t="shared" si="38"/>
        <v>3</v>
      </c>
      <c r="Z1225" t="str">
        <f t="shared" si="39"/>
        <v>Night (00-05)</v>
      </c>
    </row>
    <row r="1226" spans="1:26" x14ac:dyDescent="0.3">
      <c r="A1226" t="s">
        <v>2763</v>
      </c>
      <c r="B1226" t="s">
        <v>808</v>
      </c>
      <c r="C1226" t="s">
        <v>135</v>
      </c>
      <c r="D1226" t="s">
        <v>92</v>
      </c>
      <c r="E1226" t="s">
        <v>55</v>
      </c>
      <c r="F1226">
        <f>MONTH(Table1[[#This Row],[incident_datetime]])</f>
        <v>6</v>
      </c>
      <c r="G1226">
        <f>YEAR(Table1[[#This Row],[incident_datetime]])</f>
        <v>2022</v>
      </c>
      <c r="H1226" s="1">
        <v>44728.56622685185</v>
      </c>
      <c r="I1226" t="s">
        <v>1438</v>
      </c>
      <c r="J1226" t="s">
        <v>1231</v>
      </c>
      <c r="K1226">
        <v>32</v>
      </c>
      <c r="L1226" t="s">
        <v>43</v>
      </c>
      <c r="M1226" t="s">
        <v>85</v>
      </c>
      <c r="N1226" t="s">
        <v>332</v>
      </c>
      <c r="O1226">
        <v>66</v>
      </c>
      <c r="P1226" t="s">
        <v>59</v>
      </c>
      <c r="Q1226" t="s">
        <v>45</v>
      </c>
      <c r="R1226" t="s">
        <v>97</v>
      </c>
      <c r="S1226" t="s">
        <v>61</v>
      </c>
      <c r="T1226" t="s">
        <v>62</v>
      </c>
      <c r="U1226">
        <v>1</v>
      </c>
      <c r="V1226" s="4">
        <v>19882.919999999998</v>
      </c>
      <c r="W1226" t="s">
        <v>110</v>
      </c>
      <c r="X1226" cm="1">
        <f t="array" ref="X1226">_xlfn.IFS(Table1[[#This Row],[severity]]="Critical", 4, Table1[[#This Row],[severity]]="High", 3, Table1[[#This Row],[severity]]="Medium", 2, TRUE, 1)</f>
        <v>3</v>
      </c>
      <c r="Y1226">
        <f t="shared" si="38"/>
        <v>13</v>
      </c>
      <c r="Z1226" t="str">
        <f t="shared" si="39"/>
        <v>Afternoon (12-17)</v>
      </c>
    </row>
    <row r="1227" spans="1:26" x14ac:dyDescent="0.3">
      <c r="A1227" t="s">
        <v>2764</v>
      </c>
      <c r="B1227" t="s">
        <v>685</v>
      </c>
      <c r="C1227" t="s">
        <v>180</v>
      </c>
      <c r="D1227" t="s">
        <v>100</v>
      </c>
      <c r="E1227" t="s">
        <v>112</v>
      </c>
      <c r="F1227">
        <f>MONTH(Table1[[#This Row],[incident_datetime]])</f>
        <v>4</v>
      </c>
      <c r="G1227">
        <f>YEAR(Table1[[#This Row],[incident_datetime]])</f>
        <v>2023</v>
      </c>
      <c r="H1227" s="1">
        <v>45025.361435185187</v>
      </c>
      <c r="I1227" t="s">
        <v>1093</v>
      </c>
      <c r="J1227" t="s">
        <v>7102</v>
      </c>
      <c r="K1227">
        <v>52</v>
      </c>
      <c r="L1227" t="s">
        <v>43</v>
      </c>
      <c r="M1227" t="s">
        <v>35</v>
      </c>
      <c r="N1227" t="s">
        <v>1094</v>
      </c>
      <c r="O1227">
        <v>71</v>
      </c>
      <c r="P1227" t="s">
        <v>59</v>
      </c>
      <c r="Q1227" t="s">
        <v>27</v>
      </c>
      <c r="R1227" t="s">
        <v>52</v>
      </c>
      <c r="S1227" t="s">
        <v>98</v>
      </c>
      <c r="T1227" t="s">
        <v>155</v>
      </c>
      <c r="U1227">
        <v>0</v>
      </c>
      <c r="V1227">
        <v>0</v>
      </c>
      <c r="W1227" t="s">
        <v>110</v>
      </c>
      <c r="X1227" cm="1">
        <f t="array" ref="X1227">_xlfn.IFS(Table1[[#This Row],[severity]]="Critical", 4, Table1[[#This Row],[severity]]="High", 3, Table1[[#This Row],[severity]]="Medium", 2, TRUE, 1)</f>
        <v>1</v>
      </c>
      <c r="Y1227">
        <f t="shared" si="38"/>
        <v>8</v>
      </c>
      <c r="Z1227" t="str">
        <f t="shared" si="39"/>
        <v>Morning (06-11)</v>
      </c>
    </row>
    <row r="1228" spans="1:26" x14ac:dyDescent="0.3">
      <c r="A1228" t="s">
        <v>2765</v>
      </c>
      <c r="B1228" t="s">
        <v>676</v>
      </c>
      <c r="C1228" t="s">
        <v>233</v>
      </c>
      <c r="D1228" t="s">
        <v>92</v>
      </c>
      <c r="E1228" t="s">
        <v>78</v>
      </c>
      <c r="F1228">
        <f>MONTH(Table1[[#This Row],[incident_datetime]])</f>
        <v>2</v>
      </c>
      <c r="G1228">
        <f>YEAR(Table1[[#This Row],[incident_datetime]])</f>
        <v>2019</v>
      </c>
      <c r="H1228" s="1">
        <v>43518.355185185188</v>
      </c>
      <c r="I1228" t="s">
        <v>540</v>
      </c>
      <c r="J1228" t="s">
        <v>922</v>
      </c>
      <c r="K1228">
        <v>26</v>
      </c>
      <c r="L1228" t="s">
        <v>59</v>
      </c>
      <c r="M1228" t="s">
        <v>41</v>
      </c>
      <c r="N1228" t="s">
        <v>2245</v>
      </c>
      <c r="O1228">
        <v>56</v>
      </c>
      <c r="P1228" t="s">
        <v>43</v>
      </c>
      <c r="Q1228" t="s">
        <v>27</v>
      </c>
      <c r="R1228" t="s">
        <v>139</v>
      </c>
      <c r="S1228" t="s">
        <v>28</v>
      </c>
      <c r="T1228" t="s">
        <v>29</v>
      </c>
      <c r="U1228">
        <v>3</v>
      </c>
      <c r="V1228" s="4">
        <v>6234.08</v>
      </c>
      <c r="W1228" t="s">
        <v>110</v>
      </c>
      <c r="X1228" cm="1">
        <f t="array" ref="X1228">_xlfn.IFS(Table1[[#This Row],[severity]]="Critical", 4, Table1[[#This Row],[severity]]="High", 3, Table1[[#This Row],[severity]]="Medium", 2, TRUE, 1)</f>
        <v>2</v>
      </c>
      <c r="Y1228">
        <f t="shared" si="38"/>
        <v>8</v>
      </c>
      <c r="Z1228" t="str">
        <f t="shared" si="39"/>
        <v>Morning (06-11)</v>
      </c>
    </row>
    <row r="1229" spans="1:26" x14ac:dyDescent="0.3">
      <c r="A1229" t="s">
        <v>2766</v>
      </c>
      <c r="B1229" t="s">
        <v>935</v>
      </c>
      <c r="C1229" t="s">
        <v>135</v>
      </c>
      <c r="D1229" t="s">
        <v>38</v>
      </c>
      <c r="E1229" t="s">
        <v>66</v>
      </c>
      <c r="F1229">
        <f>MONTH(Table1[[#This Row],[incident_datetime]])</f>
        <v>6</v>
      </c>
      <c r="G1229">
        <f>YEAR(Table1[[#This Row],[incident_datetime]])</f>
        <v>2018</v>
      </c>
      <c r="H1229" s="1">
        <v>43269.595497685186</v>
      </c>
      <c r="I1229" t="s">
        <v>408</v>
      </c>
      <c r="J1229" t="s">
        <v>1934</v>
      </c>
      <c r="K1229">
        <v>21</v>
      </c>
      <c r="L1229" t="s">
        <v>59</v>
      </c>
      <c r="M1229" t="s">
        <v>85</v>
      </c>
      <c r="N1229" t="s">
        <v>2767</v>
      </c>
      <c r="O1229">
        <v>68</v>
      </c>
      <c r="P1229" t="s">
        <v>59</v>
      </c>
      <c r="Q1229" t="s">
        <v>45</v>
      </c>
      <c r="R1229" t="s">
        <v>109</v>
      </c>
      <c r="S1229" t="s">
        <v>61</v>
      </c>
      <c r="T1229" t="s">
        <v>29</v>
      </c>
      <c r="U1229">
        <v>1</v>
      </c>
      <c r="V1229" s="4">
        <v>47753.75</v>
      </c>
      <c r="W1229" t="s">
        <v>103</v>
      </c>
      <c r="X1229" cm="1">
        <f t="array" ref="X1229">_xlfn.IFS(Table1[[#This Row],[severity]]="Critical", 4, Table1[[#This Row],[severity]]="High", 3, Table1[[#This Row],[severity]]="Medium", 2, TRUE, 1)</f>
        <v>4</v>
      </c>
      <c r="Y1229">
        <f t="shared" si="38"/>
        <v>14</v>
      </c>
      <c r="Z1229" t="str">
        <f t="shared" si="39"/>
        <v>Afternoon (12-17)</v>
      </c>
    </row>
    <row r="1230" spans="1:26" x14ac:dyDescent="0.3">
      <c r="A1230" t="s">
        <v>2768</v>
      </c>
      <c r="B1230" t="s">
        <v>422</v>
      </c>
      <c r="C1230" t="s">
        <v>220</v>
      </c>
      <c r="D1230" t="s">
        <v>92</v>
      </c>
      <c r="E1230" t="s">
        <v>186</v>
      </c>
      <c r="F1230">
        <f>MONTH(Table1[[#This Row],[incident_datetime]])</f>
        <v>1</v>
      </c>
      <c r="G1230">
        <f>YEAR(Table1[[#This Row],[incident_datetime]])</f>
        <v>2018</v>
      </c>
      <c r="H1230" s="1">
        <v>43117.838402777779</v>
      </c>
      <c r="I1230" t="s">
        <v>419</v>
      </c>
      <c r="J1230" t="s">
        <v>2769</v>
      </c>
      <c r="K1230">
        <v>72</v>
      </c>
      <c r="L1230" t="s">
        <v>59</v>
      </c>
      <c r="M1230" t="s">
        <v>85</v>
      </c>
      <c r="N1230" t="s">
        <v>2388</v>
      </c>
      <c r="O1230">
        <v>52</v>
      </c>
      <c r="P1230" t="s">
        <v>59</v>
      </c>
      <c r="Q1230" t="s">
        <v>45</v>
      </c>
      <c r="R1230" t="s">
        <v>109</v>
      </c>
      <c r="S1230" t="s">
        <v>98</v>
      </c>
      <c r="T1230" t="s">
        <v>155</v>
      </c>
      <c r="U1230">
        <v>4</v>
      </c>
      <c r="V1230" s="4">
        <v>45760.15</v>
      </c>
      <c r="W1230" t="s">
        <v>110</v>
      </c>
      <c r="X1230" cm="1">
        <f t="array" ref="X1230">_xlfn.IFS(Table1[[#This Row],[severity]]="Critical", 4, Table1[[#This Row],[severity]]="High", 3, Table1[[#This Row],[severity]]="Medium", 2, TRUE, 1)</f>
        <v>4</v>
      </c>
      <c r="Y1230">
        <f t="shared" si="38"/>
        <v>20</v>
      </c>
      <c r="Z1230" t="str">
        <f t="shared" si="39"/>
        <v>Evening (18-23)</v>
      </c>
    </row>
    <row r="1231" spans="1:26" x14ac:dyDescent="0.3">
      <c r="A1231" t="s">
        <v>2770</v>
      </c>
      <c r="B1231" t="s">
        <v>242</v>
      </c>
      <c r="C1231" t="s">
        <v>686</v>
      </c>
      <c r="D1231" t="s">
        <v>92</v>
      </c>
      <c r="E1231" t="s">
        <v>186</v>
      </c>
      <c r="F1231">
        <f>MONTH(Table1[[#This Row],[incident_datetime]])</f>
        <v>1</v>
      </c>
      <c r="G1231">
        <f>YEAR(Table1[[#This Row],[incident_datetime]])</f>
        <v>2020</v>
      </c>
      <c r="H1231" s="1">
        <v>43847.81585648148</v>
      </c>
      <c r="I1231" t="s">
        <v>569</v>
      </c>
      <c r="J1231" t="s">
        <v>698</v>
      </c>
      <c r="K1231">
        <v>73</v>
      </c>
      <c r="L1231" t="s">
        <v>43</v>
      </c>
      <c r="M1231" t="s">
        <v>35</v>
      </c>
      <c r="N1231" t="s">
        <v>1334</v>
      </c>
      <c r="O1231">
        <v>56</v>
      </c>
      <c r="P1231" t="s">
        <v>59</v>
      </c>
      <c r="Q1231" t="s">
        <v>70</v>
      </c>
      <c r="R1231" t="s">
        <v>109</v>
      </c>
      <c r="S1231" t="s">
        <v>61</v>
      </c>
      <c r="T1231" t="s">
        <v>62</v>
      </c>
      <c r="U1231">
        <v>1</v>
      </c>
      <c r="V1231" s="4">
        <v>1385.21</v>
      </c>
      <c r="W1231" t="s">
        <v>103</v>
      </c>
      <c r="X1231" cm="1">
        <f t="array" ref="X1231">_xlfn.IFS(Table1[[#This Row],[severity]]="Critical", 4, Table1[[#This Row],[severity]]="High", 3, Table1[[#This Row],[severity]]="Medium", 2, TRUE, 1)</f>
        <v>4</v>
      </c>
      <c r="Y1231">
        <f t="shared" si="38"/>
        <v>19</v>
      </c>
      <c r="Z1231" t="str">
        <f t="shared" si="39"/>
        <v>Evening (18-23)</v>
      </c>
    </row>
    <row r="1232" spans="1:26" x14ac:dyDescent="0.3">
      <c r="A1232" t="s">
        <v>2771</v>
      </c>
      <c r="B1232" t="s">
        <v>974</v>
      </c>
      <c r="C1232" t="s">
        <v>562</v>
      </c>
      <c r="D1232" t="s">
        <v>92</v>
      </c>
      <c r="E1232" t="s">
        <v>55</v>
      </c>
      <c r="F1232">
        <f>MONTH(Table1[[#This Row],[incident_datetime]])</f>
        <v>6</v>
      </c>
      <c r="G1232">
        <f>YEAR(Table1[[#This Row],[incident_datetime]])</f>
        <v>2020</v>
      </c>
      <c r="H1232" s="1">
        <v>43997.72420138889</v>
      </c>
      <c r="I1232" t="s">
        <v>1438</v>
      </c>
      <c r="J1232" t="s">
        <v>1060</v>
      </c>
      <c r="K1232">
        <v>75</v>
      </c>
      <c r="L1232" t="s">
        <v>43</v>
      </c>
      <c r="M1232" t="s">
        <v>41</v>
      </c>
      <c r="N1232" t="s">
        <v>2772</v>
      </c>
      <c r="O1232">
        <v>40</v>
      </c>
      <c r="P1232" t="s">
        <v>59</v>
      </c>
      <c r="Q1232" t="s">
        <v>27</v>
      </c>
      <c r="R1232" t="s">
        <v>139</v>
      </c>
      <c r="S1232" t="s">
        <v>61</v>
      </c>
      <c r="T1232" t="s">
        <v>270</v>
      </c>
      <c r="U1232">
        <v>5</v>
      </c>
      <c r="V1232" s="4">
        <v>21492.15</v>
      </c>
      <c r="W1232" t="s">
        <v>110</v>
      </c>
      <c r="X1232" cm="1">
        <f t="array" ref="X1232">_xlfn.IFS(Table1[[#This Row],[severity]]="Critical", 4, Table1[[#This Row],[severity]]="High", 3, Table1[[#This Row],[severity]]="Medium", 2, TRUE, 1)</f>
        <v>2</v>
      </c>
      <c r="Y1232">
        <f t="shared" si="38"/>
        <v>17</v>
      </c>
      <c r="Z1232" t="str">
        <f t="shared" si="39"/>
        <v>Afternoon (12-17)</v>
      </c>
    </row>
    <row r="1233" spans="1:26" x14ac:dyDescent="0.3">
      <c r="A1233" t="s">
        <v>2773</v>
      </c>
      <c r="B1233" t="s">
        <v>539</v>
      </c>
      <c r="C1233" t="s">
        <v>233</v>
      </c>
      <c r="D1233" t="s">
        <v>92</v>
      </c>
      <c r="E1233" t="s">
        <v>112</v>
      </c>
      <c r="F1233">
        <f>MONTH(Table1[[#This Row],[incident_datetime]])</f>
        <v>4</v>
      </c>
      <c r="G1233">
        <f>YEAR(Table1[[#This Row],[incident_datetime]])</f>
        <v>2023</v>
      </c>
      <c r="H1233" s="1">
        <v>45027.851168981484</v>
      </c>
      <c r="I1233" t="s">
        <v>1070</v>
      </c>
      <c r="J1233" t="s">
        <v>2774</v>
      </c>
      <c r="K1233">
        <v>58</v>
      </c>
      <c r="L1233" t="s">
        <v>43</v>
      </c>
      <c r="M1233" t="s">
        <v>85</v>
      </c>
      <c r="N1233" t="s">
        <v>966</v>
      </c>
      <c r="O1233">
        <v>56</v>
      </c>
      <c r="P1233" t="s">
        <v>43</v>
      </c>
      <c r="Q1233" t="s">
        <v>45</v>
      </c>
      <c r="R1233" t="s">
        <v>139</v>
      </c>
      <c r="S1233" t="s">
        <v>61</v>
      </c>
      <c r="T1233" t="s">
        <v>155</v>
      </c>
      <c r="U1233">
        <v>5</v>
      </c>
      <c r="V1233" s="4">
        <v>41944</v>
      </c>
      <c r="W1233" t="s">
        <v>103</v>
      </c>
      <c r="X1233" cm="1">
        <f t="array" ref="X1233">_xlfn.IFS(Table1[[#This Row],[severity]]="Critical", 4, Table1[[#This Row],[severity]]="High", 3, Table1[[#This Row],[severity]]="Medium", 2, TRUE, 1)</f>
        <v>2</v>
      </c>
      <c r="Y1233">
        <f t="shared" si="38"/>
        <v>20</v>
      </c>
      <c r="Z1233" t="str">
        <f t="shared" si="39"/>
        <v>Evening (18-23)</v>
      </c>
    </row>
    <row r="1234" spans="1:26" x14ac:dyDescent="0.3">
      <c r="A1234" t="s">
        <v>2775</v>
      </c>
      <c r="B1234" t="s">
        <v>165</v>
      </c>
      <c r="C1234" t="s">
        <v>220</v>
      </c>
      <c r="D1234" t="s">
        <v>48</v>
      </c>
      <c r="E1234" t="s">
        <v>78</v>
      </c>
      <c r="F1234">
        <f>MONTH(Table1[[#This Row],[incident_datetime]])</f>
        <v>8</v>
      </c>
      <c r="G1234">
        <f>YEAR(Table1[[#This Row],[incident_datetime]])</f>
        <v>2021</v>
      </c>
      <c r="H1234" s="1">
        <v>44417.674513888887</v>
      </c>
      <c r="I1234" t="s">
        <v>362</v>
      </c>
      <c r="J1234" t="s">
        <v>833</v>
      </c>
      <c r="K1234">
        <v>59</v>
      </c>
      <c r="L1234" t="s">
        <v>59</v>
      </c>
      <c r="M1234" t="s">
        <v>35</v>
      </c>
      <c r="N1234" t="s">
        <v>2776</v>
      </c>
      <c r="O1234">
        <v>49</v>
      </c>
      <c r="P1234" t="s">
        <v>43</v>
      </c>
      <c r="Q1234" t="s">
        <v>27</v>
      </c>
      <c r="R1234" t="s">
        <v>139</v>
      </c>
      <c r="S1234" t="s">
        <v>61</v>
      </c>
      <c r="T1234" t="s">
        <v>270</v>
      </c>
      <c r="U1234">
        <v>3</v>
      </c>
      <c r="V1234" s="4">
        <v>15969.95</v>
      </c>
      <c r="W1234" t="s">
        <v>110</v>
      </c>
      <c r="X1234" cm="1">
        <f t="array" ref="X1234">_xlfn.IFS(Table1[[#This Row],[severity]]="Critical", 4, Table1[[#This Row],[severity]]="High", 3, Table1[[#This Row],[severity]]="Medium", 2, TRUE, 1)</f>
        <v>2</v>
      </c>
      <c r="Y1234">
        <f t="shared" si="38"/>
        <v>16</v>
      </c>
      <c r="Z1234" t="str">
        <f t="shared" si="39"/>
        <v>Afternoon (12-17)</v>
      </c>
    </row>
    <row r="1235" spans="1:26" x14ac:dyDescent="0.3">
      <c r="A1235" t="s">
        <v>2777</v>
      </c>
      <c r="B1235" t="s">
        <v>539</v>
      </c>
      <c r="C1235" t="s">
        <v>185</v>
      </c>
      <c r="D1235" t="s">
        <v>88</v>
      </c>
      <c r="E1235" t="s">
        <v>72</v>
      </c>
      <c r="F1235">
        <f>MONTH(Table1[[#This Row],[incident_datetime]])</f>
        <v>6</v>
      </c>
      <c r="G1235">
        <f>YEAR(Table1[[#This Row],[incident_datetime]])</f>
        <v>2022</v>
      </c>
      <c r="H1235" s="1">
        <v>44728.084004629629</v>
      </c>
      <c r="I1235" t="s">
        <v>1261</v>
      </c>
      <c r="J1235" t="s">
        <v>7102</v>
      </c>
      <c r="K1235">
        <v>52</v>
      </c>
      <c r="L1235" t="s">
        <v>43</v>
      </c>
      <c r="M1235" t="s">
        <v>35</v>
      </c>
      <c r="N1235" t="s">
        <v>1716</v>
      </c>
      <c r="O1235">
        <v>87</v>
      </c>
      <c r="P1235" t="s">
        <v>59</v>
      </c>
      <c r="Q1235" t="s">
        <v>70</v>
      </c>
      <c r="R1235" t="s">
        <v>139</v>
      </c>
      <c r="S1235" t="s">
        <v>28</v>
      </c>
      <c r="T1235" t="s">
        <v>270</v>
      </c>
      <c r="U1235">
        <v>0</v>
      </c>
      <c r="V1235" s="4">
        <v>37374.9</v>
      </c>
      <c r="W1235" t="s">
        <v>103</v>
      </c>
      <c r="X1235" cm="1">
        <f t="array" ref="X1235">_xlfn.IFS(Table1[[#This Row],[severity]]="Critical", 4, Table1[[#This Row],[severity]]="High", 3, Table1[[#This Row],[severity]]="Medium", 2, TRUE, 1)</f>
        <v>2</v>
      </c>
      <c r="Y1235">
        <f t="shared" si="38"/>
        <v>2</v>
      </c>
      <c r="Z1235" t="str">
        <f t="shared" si="39"/>
        <v>Night (00-05)</v>
      </c>
    </row>
    <row r="1236" spans="1:26" x14ac:dyDescent="0.3">
      <c r="A1236" t="s">
        <v>2778</v>
      </c>
      <c r="B1236" t="s">
        <v>676</v>
      </c>
      <c r="C1236" t="s">
        <v>233</v>
      </c>
      <c r="D1236" t="s">
        <v>92</v>
      </c>
      <c r="E1236" t="s">
        <v>186</v>
      </c>
      <c r="F1236">
        <f>MONTH(Table1[[#This Row],[incident_datetime]])</f>
        <v>4</v>
      </c>
      <c r="G1236">
        <f>YEAR(Table1[[#This Row],[incident_datetime]])</f>
        <v>2018</v>
      </c>
      <c r="H1236" s="1">
        <v>43195.559699074074</v>
      </c>
      <c r="I1236" t="s">
        <v>404</v>
      </c>
      <c r="J1236" t="s">
        <v>7102</v>
      </c>
      <c r="K1236">
        <v>52</v>
      </c>
      <c r="L1236" t="s">
        <v>43</v>
      </c>
      <c r="M1236" t="s">
        <v>35</v>
      </c>
      <c r="N1236" t="s">
        <v>904</v>
      </c>
      <c r="O1236">
        <v>71</v>
      </c>
      <c r="P1236" t="s">
        <v>59</v>
      </c>
      <c r="Q1236" t="s">
        <v>215</v>
      </c>
      <c r="R1236" t="s">
        <v>97</v>
      </c>
      <c r="S1236" t="s">
        <v>98</v>
      </c>
      <c r="T1236" t="s">
        <v>155</v>
      </c>
      <c r="U1236">
        <v>4</v>
      </c>
      <c r="V1236" s="4">
        <v>12042.6</v>
      </c>
      <c r="W1236" t="s">
        <v>110</v>
      </c>
      <c r="X1236" cm="1">
        <f t="array" ref="X1236">_xlfn.IFS(Table1[[#This Row],[severity]]="Critical", 4, Table1[[#This Row],[severity]]="High", 3, Table1[[#This Row],[severity]]="Medium", 2, TRUE, 1)</f>
        <v>3</v>
      </c>
      <c r="Y1236">
        <f t="shared" si="38"/>
        <v>13</v>
      </c>
      <c r="Z1236" t="str">
        <f t="shared" si="39"/>
        <v>Afternoon (12-17)</v>
      </c>
    </row>
    <row r="1237" spans="1:26" x14ac:dyDescent="0.3">
      <c r="A1237" t="s">
        <v>2779</v>
      </c>
      <c r="B1237" t="s">
        <v>338</v>
      </c>
      <c r="C1237" t="s">
        <v>562</v>
      </c>
      <c r="D1237" t="s">
        <v>92</v>
      </c>
      <c r="E1237" t="s">
        <v>55</v>
      </c>
      <c r="F1237">
        <f>MONTH(Table1[[#This Row],[incident_datetime]])</f>
        <v>8</v>
      </c>
      <c r="G1237">
        <f>YEAR(Table1[[#This Row],[incident_datetime]])</f>
        <v>2019</v>
      </c>
      <c r="H1237" s="2">
        <v>43699</v>
      </c>
      <c r="I1237" t="s">
        <v>524</v>
      </c>
      <c r="J1237" t="s">
        <v>2780</v>
      </c>
      <c r="K1237">
        <v>19</v>
      </c>
      <c r="L1237" t="s">
        <v>43</v>
      </c>
      <c r="M1237" t="s">
        <v>41</v>
      </c>
      <c r="N1237" t="s">
        <v>2053</v>
      </c>
      <c r="O1237">
        <v>66</v>
      </c>
      <c r="P1237" t="s">
        <v>59</v>
      </c>
      <c r="Q1237" t="s">
        <v>116</v>
      </c>
      <c r="R1237" t="s">
        <v>97</v>
      </c>
      <c r="S1237" t="s">
        <v>98</v>
      </c>
      <c r="T1237" t="s">
        <v>62</v>
      </c>
      <c r="U1237">
        <v>3</v>
      </c>
      <c r="V1237">
        <v>0</v>
      </c>
      <c r="W1237" t="s">
        <v>103</v>
      </c>
      <c r="X1237" cm="1">
        <f t="array" ref="X1237">_xlfn.IFS(Table1[[#This Row],[severity]]="Critical", 4, Table1[[#This Row],[severity]]="High", 3, Table1[[#This Row],[severity]]="Medium", 2, TRUE, 1)</f>
        <v>3</v>
      </c>
      <c r="Y1237">
        <f t="shared" si="38"/>
        <v>0</v>
      </c>
      <c r="Z1237" t="str">
        <f t="shared" si="39"/>
        <v>Night (00-05)</v>
      </c>
    </row>
    <row r="1238" spans="1:26" x14ac:dyDescent="0.3">
      <c r="A1238" t="s">
        <v>2781</v>
      </c>
      <c r="B1238" t="s">
        <v>539</v>
      </c>
      <c r="C1238" t="s">
        <v>342</v>
      </c>
      <c r="D1238" t="s">
        <v>92</v>
      </c>
      <c r="E1238" t="s">
        <v>55</v>
      </c>
      <c r="F1238">
        <f>MONTH(Table1[[#This Row],[incident_datetime]])</f>
        <v>7</v>
      </c>
      <c r="G1238">
        <f>YEAR(Table1[[#This Row],[incident_datetime]])</f>
        <v>2023</v>
      </c>
      <c r="H1238" s="1">
        <v>45137.287546296298</v>
      </c>
      <c r="I1238" t="s">
        <v>852</v>
      </c>
      <c r="J1238" t="s">
        <v>2782</v>
      </c>
      <c r="K1238">
        <v>54</v>
      </c>
      <c r="L1238" t="s">
        <v>34</v>
      </c>
      <c r="M1238" t="s">
        <v>85</v>
      </c>
      <c r="N1238" t="s">
        <v>2783</v>
      </c>
      <c r="O1238">
        <v>57</v>
      </c>
      <c r="P1238" t="s">
        <v>34</v>
      </c>
      <c r="Q1238" t="s">
        <v>215</v>
      </c>
      <c r="R1238" t="s">
        <v>52</v>
      </c>
      <c r="S1238" t="s">
        <v>28</v>
      </c>
      <c r="T1238" t="s">
        <v>270</v>
      </c>
      <c r="U1238">
        <v>4</v>
      </c>
      <c r="V1238" s="4">
        <v>46336.480000000003</v>
      </c>
      <c r="W1238" t="s">
        <v>103</v>
      </c>
      <c r="X1238" cm="1">
        <f t="array" ref="X1238">_xlfn.IFS(Table1[[#This Row],[severity]]="Critical", 4, Table1[[#This Row],[severity]]="High", 3, Table1[[#This Row],[severity]]="Medium", 2, TRUE, 1)</f>
        <v>1</v>
      </c>
      <c r="Y1238">
        <f t="shared" si="38"/>
        <v>6</v>
      </c>
      <c r="Z1238" t="str">
        <f t="shared" si="39"/>
        <v>Morning (06-11)</v>
      </c>
    </row>
    <row r="1239" spans="1:26" x14ac:dyDescent="0.3">
      <c r="A1239" t="s">
        <v>2784</v>
      </c>
      <c r="B1239" t="s">
        <v>676</v>
      </c>
      <c r="C1239" t="s">
        <v>258</v>
      </c>
      <c r="D1239" t="s">
        <v>65</v>
      </c>
      <c r="E1239" t="s">
        <v>186</v>
      </c>
      <c r="F1239">
        <f>MONTH(Table1[[#This Row],[incident_datetime]])</f>
        <v>6</v>
      </c>
      <c r="G1239">
        <f>YEAR(Table1[[#This Row],[incident_datetime]])</f>
        <v>2019</v>
      </c>
      <c r="H1239" s="1">
        <v>43629.735891203702</v>
      </c>
      <c r="I1239" t="s">
        <v>217</v>
      </c>
      <c r="J1239" t="s">
        <v>221</v>
      </c>
      <c r="K1239">
        <v>37</v>
      </c>
      <c r="L1239" t="s">
        <v>43</v>
      </c>
      <c r="M1239" t="s">
        <v>41</v>
      </c>
      <c r="N1239" t="s">
        <v>2785</v>
      </c>
      <c r="O1239">
        <v>11</v>
      </c>
      <c r="P1239" t="s">
        <v>43</v>
      </c>
      <c r="Q1239" t="s">
        <v>27</v>
      </c>
      <c r="R1239" t="s">
        <v>52</v>
      </c>
      <c r="S1239" t="s">
        <v>61</v>
      </c>
      <c r="T1239" t="s">
        <v>62</v>
      </c>
      <c r="U1239">
        <v>0</v>
      </c>
      <c r="V1239" s="4">
        <v>19229.96</v>
      </c>
      <c r="W1239" t="s">
        <v>103</v>
      </c>
      <c r="X1239" cm="1">
        <f t="array" ref="X1239">_xlfn.IFS(Table1[[#This Row],[severity]]="Critical", 4, Table1[[#This Row],[severity]]="High", 3, Table1[[#This Row],[severity]]="Medium", 2, TRUE, 1)</f>
        <v>1</v>
      </c>
      <c r="Y1239">
        <f t="shared" si="38"/>
        <v>17</v>
      </c>
      <c r="Z1239" t="str">
        <f t="shared" si="39"/>
        <v>Afternoon (12-17)</v>
      </c>
    </row>
    <row r="1240" spans="1:26" x14ac:dyDescent="0.3">
      <c r="A1240" t="s">
        <v>2786</v>
      </c>
      <c r="B1240" t="s">
        <v>685</v>
      </c>
      <c r="C1240" t="s">
        <v>468</v>
      </c>
      <c r="D1240" t="s">
        <v>38</v>
      </c>
      <c r="E1240" t="s">
        <v>55</v>
      </c>
      <c r="F1240">
        <f>MONTH(Table1[[#This Row],[incident_datetime]])</f>
        <v>10</v>
      </c>
      <c r="G1240">
        <f>YEAR(Table1[[#This Row],[incident_datetime]])</f>
        <v>2019</v>
      </c>
      <c r="H1240" s="1">
        <v>43761.265069444446</v>
      </c>
      <c r="I1240" t="s">
        <v>462</v>
      </c>
      <c r="J1240" t="s">
        <v>2715</v>
      </c>
      <c r="K1240">
        <v>75</v>
      </c>
      <c r="L1240" t="s">
        <v>43</v>
      </c>
      <c r="M1240" t="s">
        <v>107</v>
      </c>
      <c r="N1240" t="s">
        <v>200</v>
      </c>
      <c r="O1240">
        <v>56</v>
      </c>
      <c r="P1240" t="s">
        <v>59</v>
      </c>
      <c r="Q1240" t="s">
        <v>27</v>
      </c>
      <c r="R1240" t="s">
        <v>139</v>
      </c>
      <c r="S1240" t="s">
        <v>61</v>
      </c>
      <c r="T1240" t="s">
        <v>155</v>
      </c>
      <c r="U1240">
        <v>4</v>
      </c>
      <c r="V1240" s="4">
        <v>45867.73</v>
      </c>
      <c r="W1240" t="s">
        <v>103</v>
      </c>
      <c r="X1240" cm="1">
        <f t="array" ref="X1240">_xlfn.IFS(Table1[[#This Row],[severity]]="Critical", 4, Table1[[#This Row],[severity]]="High", 3, Table1[[#This Row],[severity]]="Medium", 2, TRUE, 1)</f>
        <v>2</v>
      </c>
      <c r="Y1240">
        <f t="shared" si="38"/>
        <v>6</v>
      </c>
      <c r="Z1240" t="str">
        <f t="shared" si="39"/>
        <v>Morning (06-11)</v>
      </c>
    </row>
    <row r="1241" spans="1:26" x14ac:dyDescent="0.3">
      <c r="A1241" t="s">
        <v>2787</v>
      </c>
      <c r="B1241" t="s">
        <v>974</v>
      </c>
      <c r="C1241" t="s">
        <v>342</v>
      </c>
      <c r="D1241" t="s">
        <v>88</v>
      </c>
      <c r="E1241" t="s">
        <v>55</v>
      </c>
      <c r="F1241">
        <f>MONTH(Table1[[#This Row],[incident_datetime]])</f>
        <v>1</v>
      </c>
      <c r="G1241">
        <f>YEAR(Table1[[#This Row],[incident_datetime]])</f>
        <v>2024</v>
      </c>
      <c r="H1241" s="1">
        <v>45308.162210648145</v>
      </c>
      <c r="I1241" t="s">
        <v>118</v>
      </c>
      <c r="J1241" t="s">
        <v>2788</v>
      </c>
      <c r="K1241">
        <v>63</v>
      </c>
      <c r="L1241" t="s">
        <v>43</v>
      </c>
      <c r="M1241" t="s">
        <v>107</v>
      </c>
      <c r="N1241" t="s">
        <v>1760</v>
      </c>
      <c r="O1241">
        <v>57</v>
      </c>
      <c r="P1241" t="s">
        <v>59</v>
      </c>
      <c r="Q1241" t="s">
        <v>60</v>
      </c>
      <c r="R1241" t="s">
        <v>139</v>
      </c>
      <c r="S1241" t="s">
        <v>132</v>
      </c>
      <c r="T1241" t="s">
        <v>155</v>
      </c>
      <c r="U1241">
        <v>0</v>
      </c>
      <c r="V1241" s="4">
        <v>6058.54</v>
      </c>
      <c r="W1241" t="s">
        <v>110</v>
      </c>
      <c r="X1241" cm="1">
        <f t="array" ref="X1241">_xlfn.IFS(Table1[[#This Row],[severity]]="Critical", 4, Table1[[#This Row],[severity]]="High", 3, Table1[[#This Row],[severity]]="Medium", 2, TRUE, 1)</f>
        <v>2</v>
      </c>
      <c r="Y1241">
        <f t="shared" si="38"/>
        <v>3</v>
      </c>
      <c r="Z1241" t="str">
        <f t="shared" si="39"/>
        <v>Night (00-05)</v>
      </c>
    </row>
    <row r="1242" spans="1:26" x14ac:dyDescent="0.3">
      <c r="A1242" t="s">
        <v>2789</v>
      </c>
      <c r="B1242" t="s">
        <v>165</v>
      </c>
      <c r="C1242" t="s">
        <v>135</v>
      </c>
      <c r="D1242" t="s">
        <v>92</v>
      </c>
      <c r="E1242" t="s">
        <v>186</v>
      </c>
      <c r="F1242">
        <f>MONTH(Table1[[#This Row],[incident_datetime]])</f>
        <v>2</v>
      </c>
      <c r="G1242">
        <f>YEAR(Table1[[#This Row],[incident_datetime]])</f>
        <v>2024</v>
      </c>
      <c r="H1242" s="1">
        <v>45339.391875000001</v>
      </c>
      <c r="I1242" t="s">
        <v>285</v>
      </c>
      <c r="J1242" t="s">
        <v>7102</v>
      </c>
      <c r="K1242">
        <v>52</v>
      </c>
      <c r="L1242" t="s">
        <v>43</v>
      </c>
      <c r="M1242" t="s">
        <v>35</v>
      </c>
      <c r="O1242">
        <v>56</v>
      </c>
      <c r="P1242" t="s">
        <v>59</v>
      </c>
      <c r="Q1242" t="s">
        <v>70</v>
      </c>
      <c r="R1242" t="s">
        <v>52</v>
      </c>
      <c r="S1242" t="s">
        <v>132</v>
      </c>
      <c r="T1242" t="s">
        <v>155</v>
      </c>
      <c r="U1242">
        <v>3</v>
      </c>
      <c r="V1242" s="4">
        <v>6520.44</v>
      </c>
      <c r="W1242" t="s">
        <v>110</v>
      </c>
      <c r="X1242" cm="1">
        <f t="array" ref="X1242">_xlfn.IFS(Table1[[#This Row],[severity]]="Critical", 4, Table1[[#This Row],[severity]]="High", 3, Table1[[#This Row],[severity]]="Medium", 2, TRUE, 1)</f>
        <v>1</v>
      </c>
      <c r="Y1242">
        <f t="shared" si="38"/>
        <v>9</v>
      </c>
      <c r="Z1242" t="str">
        <f t="shared" si="39"/>
        <v>Morning (06-11)</v>
      </c>
    </row>
    <row r="1243" spans="1:26" x14ac:dyDescent="0.3">
      <c r="A1243" t="s">
        <v>2790</v>
      </c>
      <c r="B1243" t="s">
        <v>165</v>
      </c>
      <c r="C1243" t="s">
        <v>233</v>
      </c>
      <c r="D1243" t="s">
        <v>38</v>
      </c>
      <c r="E1243" t="s">
        <v>39</v>
      </c>
      <c r="F1243">
        <f>MONTH(Table1[[#This Row],[incident_datetime]])</f>
        <v>11</v>
      </c>
      <c r="G1243">
        <f>YEAR(Table1[[#This Row],[incident_datetime]])</f>
        <v>2019</v>
      </c>
      <c r="H1243" s="1">
        <v>43775.430601851855</v>
      </c>
      <c r="I1243" t="s">
        <v>1070</v>
      </c>
      <c r="J1243" t="s">
        <v>2260</v>
      </c>
      <c r="K1243">
        <v>61</v>
      </c>
      <c r="L1243" t="s">
        <v>59</v>
      </c>
      <c r="M1243" t="s">
        <v>35</v>
      </c>
      <c r="N1243" t="s">
        <v>1470</v>
      </c>
      <c r="O1243">
        <v>33</v>
      </c>
      <c r="P1243" t="s">
        <v>59</v>
      </c>
      <c r="Q1243" t="s">
        <v>70</v>
      </c>
      <c r="R1243" t="s">
        <v>97</v>
      </c>
      <c r="S1243" t="s">
        <v>132</v>
      </c>
      <c r="T1243" t="s">
        <v>155</v>
      </c>
      <c r="U1243">
        <v>2</v>
      </c>
      <c r="V1243" s="4">
        <v>45213.08</v>
      </c>
      <c r="W1243" t="s">
        <v>110</v>
      </c>
      <c r="X1243" cm="1">
        <f t="array" ref="X1243">_xlfn.IFS(Table1[[#This Row],[severity]]="Critical", 4, Table1[[#This Row],[severity]]="High", 3, Table1[[#This Row],[severity]]="Medium", 2, TRUE, 1)</f>
        <v>3</v>
      </c>
      <c r="Y1243">
        <f t="shared" si="38"/>
        <v>10</v>
      </c>
      <c r="Z1243" t="str">
        <f t="shared" si="39"/>
        <v>Morning (06-11)</v>
      </c>
    </row>
    <row r="1244" spans="1:26" x14ac:dyDescent="0.3">
      <c r="A1244" t="s">
        <v>2791</v>
      </c>
      <c r="B1244" t="s">
        <v>685</v>
      </c>
      <c r="C1244" t="s">
        <v>686</v>
      </c>
      <c r="D1244" t="s">
        <v>48</v>
      </c>
      <c r="E1244" t="s">
        <v>23</v>
      </c>
      <c r="F1244">
        <f>MONTH(Table1[[#This Row],[incident_datetime]])</f>
        <v>1</v>
      </c>
      <c r="G1244">
        <f>YEAR(Table1[[#This Row],[incident_datetime]])</f>
        <v>2022</v>
      </c>
      <c r="H1244" s="1">
        <v>44574.943090277775</v>
      </c>
      <c r="I1244" t="s">
        <v>94</v>
      </c>
      <c r="J1244" t="s">
        <v>869</v>
      </c>
      <c r="K1244">
        <v>58</v>
      </c>
      <c r="L1244" t="s">
        <v>43</v>
      </c>
      <c r="M1244" t="s">
        <v>85</v>
      </c>
      <c r="N1244" t="s">
        <v>2720</v>
      </c>
      <c r="O1244">
        <v>37</v>
      </c>
      <c r="P1244" t="s">
        <v>59</v>
      </c>
      <c r="Q1244" t="s">
        <v>27</v>
      </c>
      <c r="R1244" t="s">
        <v>139</v>
      </c>
      <c r="S1244" t="s">
        <v>132</v>
      </c>
      <c r="T1244" t="s">
        <v>270</v>
      </c>
      <c r="U1244">
        <v>2</v>
      </c>
      <c r="V1244" s="4">
        <v>26881.78</v>
      </c>
      <c r="W1244" t="s">
        <v>110</v>
      </c>
      <c r="X1244" cm="1">
        <f t="array" ref="X1244">_xlfn.IFS(Table1[[#This Row],[severity]]="Critical", 4, Table1[[#This Row],[severity]]="High", 3, Table1[[#This Row],[severity]]="Medium", 2, TRUE, 1)</f>
        <v>2</v>
      </c>
      <c r="Y1244">
        <f t="shared" si="38"/>
        <v>22</v>
      </c>
      <c r="Z1244" t="str">
        <f t="shared" si="39"/>
        <v>Evening (18-23)</v>
      </c>
    </row>
    <row r="1245" spans="1:26" x14ac:dyDescent="0.3">
      <c r="A1245" t="s">
        <v>2792</v>
      </c>
      <c r="B1245" t="s">
        <v>676</v>
      </c>
      <c r="C1245" t="s">
        <v>468</v>
      </c>
      <c r="D1245" t="s">
        <v>88</v>
      </c>
      <c r="E1245" t="s">
        <v>93</v>
      </c>
      <c r="F1245">
        <f>MONTH(Table1[[#This Row],[incident_datetime]])</f>
        <v>5</v>
      </c>
      <c r="G1245">
        <f>YEAR(Table1[[#This Row],[incident_datetime]])</f>
        <v>2022</v>
      </c>
      <c r="H1245" s="1">
        <v>44682.139918981484</v>
      </c>
      <c r="I1245" t="s">
        <v>327</v>
      </c>
      <c r="J1245" t="s">
        <v>1885</v>
      </c>
      <c r="K1245">
        <v>52</v>
      </c>
      <c r="L1245" t="s">
        <v>59</v>
      </c>
      <c r="M1245" t="s">
        <v>41</v>
      </c>
      <c r="N1245" t="s">
        <v>659</v>
      </c>
      <c r="O1245">
        <v>88</v>
      </c>
      <c r="P1245" t="s">
        <v>59</v>
      </c>
      <c r="Q1245" t="s">
        <v>27</v>
      </c>
      <c r="R1245" t="s">
        <v>52</v>
      </c>
      <c r="S1245" t="s">
        <v>61</v>
      </c>
      <c r="T1245" t="s">
        <v>62</v>
      </c>
      <c r="U1245">
        <v>0</v>
      </c>
      <c r="V1245" s="4">
        <v>5992.23</v>
      </c>
      <c r="W1245" t="s">
        <v>110</v>
      </c>
      <c r="X1245" cm="1">
        <f t="array" ref="X1245">_xlfn.IFS(Table1[[#This Row],[severity]]="Critical", 4, Table1[[#This Row],[severity]]="High", 3, Table1[[#This Row],[severity]]="Medium", 2, TRUE, 1)</f>
        <v>1</v>
      </c>
      <c r="Y1245">
        <f t="shared" si="38"/>
        <v>3</v>
      </c>
      <c r="Z1245" t="str">
        <f t="shared" si="39"/>
        <v>Night (00-05)</v>
      </c>
    </row>
    <row r="1246" spans="1:26" x14ac:dyDescent="0.3">
      <c r="A1246" t="s">
        <v>2793</v>
      </c>
      <c r="B1246" t="s">
        <v>422</v>
      </c>
      <c r="C1246" t="s">
        <v>180</v>
      </c>
      <c r="D1246" t="s">
        <v>22</v>
      </c>
      <c r="E1246" t="s">
        <v>93</v>
      </c>
      <c r="F1246">
        <f>MONTH(Table1[[#This Row],[incident_datetime]])</f>
        <v>9</v>
      </c>
      <c r="G1246">
        <f>YEAR(Table1[[#This Row],[incident_datetime]])</f>
        <v>2020</v>
      </c>
      <c r="H1246" s="1">
        <v>44081.406180555554</v>
      </c>
      <c r="I1246" t="s">
        <v>712</v>
      </c>
      <c r="J1246" t="s">
        <v>1029</v>
      </c>
      <c r="K1246">
        <v>52</v>
      </c>
      <c r="L1246" t="s">
        <v>43</v>
      </c>
      <c r="M1246" t="s">
        <v>85</v>
      </c>
      <c r="N1246" t="s">
        <v>798</v>
      </c>
      <c r="O1246">
        <v>37</v>
      </c>
      <c r="P1246" t="s">
        <v>59</v>
      </c>
      <c r="Q1246" t="s">
        <v>116</v>
      </c>
      <c r="R1246" t="s">
        <v>139</v>
      </c>
      <c r="S1246" t="s">
        <v>28</v>
      </c>
      <c r="T1246" t="s">
        <v>62</v>
      </c>
      <c r="U1246">
        <v>4</v>
      </c>
      <c r="V1246" s="4">
        <v>47155.27</v>
      </c>
      <c r="W1246" t="s">
        <v>110</v>
      </c>
      <c r="X1246" cm="1">
        <f t="array" ref="X1246">_xlfn.IFS(Table1[[#This Row],[severity]]="Critical", 4, Table1[[#This Row],[severity]]="High", 3, Table1[[#This Row],[severity]]="Medium", 2, TRUE, 1)</f>
        <v>2</v>
      </c>
      <c r="Y1246">
        <f t="shared" si="38"/>
        <v>9</v>
      </c>
      <c r="Z1246" t="str">
        <f t="shared" si="39"/>
        <v>Morning (06-11)</v>
      </c>
    </row>
    <row r="1247" spans="1:26" x14ac:dyDescent="0.3">
      <c r="A1247" t="s">
        <v>2794</v>
      </c>
      <c r="B1247" t="s">
        <v>165</v>
      </c>
      <c r="C1247" t="s">
        <v>220</v>
      </c>
      <c r="D1247" t="s">
        <v>38</v>
      </c>
      <c r="E1247" t="s">
        <v>31</v>
      </c>
      <c r="F1247">
        <f>MONTH(Table1[[#This Row],[incident_datetime]])</f>
        <v>5</v>
      </c>
      <c r="G1247">
        <f>YEAR(Table1[[#This Row],[incident_datetime]])</f>
        <v>2023</v>
      </c>
      <c r="H1247" s="1">
        <v>45076.657453703701</v>
      </c>
      <c r="I1247" t="s">
        <v>152</v>
      </c>
      <c r="J1247" t="s">
        <v>833</v>
      </c>
      <c r="K1247">
        <v>17</v>
      </c>
      <c r="L1247" t="s">
        <v>43</v>
      </c>
      <c r="M1247" t="s">
        <v>35</v>
      </c>
      <c r="N1247" t="s">
        <v>1467</v>
      </c>
      <c r="O1247">
        <v>77</v>
      </c>
      <c r="P1247" t="s">
        <v>59</v>
      </c>
      <c r="Q1247" t="s">
        <v>215</v>
      </c>
      <c r="R1247" t="s">
        <v>139</v>
      </c>
      <c r="S1247" t="s">
        <v>61</v>
      </c>
      <c r="T1247" t="s">
        <v>29</v>
      </c>
      <c r="U1247">
        <v>0</v>
      </c>
      <c r="V1247" s="4">
        <v>24705.29</v>
      </c>
      <c r="W1247" t="s">
        <v>110</v>
      </c>
      <c r="X1247" cm="1">
        <f t="array" ref="X1247">_xlfn.IFS(Table1[[#This Row],[severity]]="Critical", 4, Table1[[#This Row],[severity]]="High", 3, Table1[[#This Row],[severity]]="Medium", 2, TRUE, 1)</f>
        <v>2</v>
      </c>
      <c r="Y1247">
        <f t="shared" si="38"/>
        <v>15</v>
      </c>
      <c r="Z1247" t="str">
        <f t="shared" si="39"/>
        <v>Afternoon (12-17)</v>
      </c>
    </row>
    <row r="1248" spans="1:26" x14ac:dyDescent="0.3">
      <c r="A1248" t="s">
        <v>2795</v>
      </c>
      <c r="B1248" t="s">
        <v>306</v>
      </c>
      <c r="C1248" t="s">
        <v>342</v>
      </c>
      <c r="D1248" t="s">
        <v>77</v>
      </c>
      <c r="E1248" t="s">
        <v>39</v>
      </c>
      <c r="F1248">
        <f ca="1">MONTH(Table1[[#This Row],[incident_datetime]])</f>
        <v>8</v>
      </c>
      <c r="G1248">
        <f ca="1">YEAR(Table1[[#This Row],[incident_datetime]])</f>
        <v>2026</v>
      </c>
      <c r="H1248" s="2">
        <f ca="1">TODAY()</f>
        <v>46250</v>
      </c>
      <c r="I1248" t="s">
        <v>605</v>
      </c>
      <c r="J1248" t="s">
        <v>442</v>
      </c>
      <c r="K1248">
        <v>30</v>
      </c>
      <c r="L1248" t="s">
        <v>43</v>
      </c>
      <c r="M1248" t="s">
        <v>41</v>
      </c>
      <c r="O1248">
        <v>56</v>
      </c>
      <c r="P1248" t="s">
        <v>59</v>
      </c>
      <c r="Q1248" t="s">
        <v>45</v>
      </c>
      <c r="R1248" t="s">
        <v>97</v>
      </c>
      <c r="S1248" t="s">
        <v>53</v>
      </c>
      <c r="T1248" t="s">
        <v>155</v>
      </c>
      <c r="U1248">
        <v>0</v>
      </c>
      <c r="V1248" s="4">
        <v>28732.47</v>
      </c>
      <c r="W1248" t="s">
        <v>110</v>
      </c>
      <c r="X1248" cm="1">
        <f t="array" ref="X1248">_xlfn.IFS(Table1[[#This Row],[severity]]="Critical", 4, Table1[[#This Row],[severity]]="High", 3, Table1[[#This Row],[severity]]="Medium", 2, TRUE, 1)</f>
        <v>3</v>
      </c>
      <c r="Y1248">
        <f t="shared" ca="1" si="38"/>
        <v>0</v>
      </c>
      <c r="Z1248" t="str">
        <f t="shared" ca="1" si="39"/>
        <v>Night (00-05)</v>
      </c>
    </row>
    <row r="1249" spans="1:26" x14ac:dyDescent="0.3">
      <c r="A1249" t="s">
        <v>2796</v>
      </c>
      <c r="B1249" t="s">
        <v>242</v>
      </c>
      <c r="C1249" t="s">
        <v>468</v>
      </c>
      <c r="D1249" t="s">
        <v>65</v>
      </c>
      <c r="E1249" t="s">
        <v>112</v>
      </c>
      <c r="F1249">
        <f>MONTH(Table1[[#This Row],[incident_datetime]])</f>
        <v>5</v>
      </c>
      <c r="G1249">
        <f>YEAR(Table1[[#This Row],[incident_datetime]])</f>
        <v>2018</v>
      </c>
      <c r="H1249" s="1">
        <v>43225.829988425925</v>
      </c>
      <c r="I1249" t="s">
        <v>101</v>
      </c>
      <c r="J1249" t="s">
        <v>25</v>
      </c>
      <c r="K1249">
        <v>38</v>
      </c>
      <c r="L1249" t="s">
        <v>43</v>
      </c>
      <c r="M1249" t="s">
        <v>85</v>
      </c>
      <c r="N1249" t="s">
        <v>2797</v>
      </c>
      <c r="O1249">
        <v>51</v>
      </c>
      <c r="P1249" t="s">
        <v>59</v>
      </c>
      <c r="Q1249" t="s">
        <v>27</v>
      </c>
      <c r="R1249" t="s">
        <v>139</v>
      </c>
      <c r="S1249" t="s">
        <v>132</v>
      </c>
      <c r="T1249" t="s">
        <v>155</v>
      </c>
      <c r="U1249">
        <v>4</v>
      </c>
      <c r="V1249" s="4">
        <v>38399.01</v>
      </c>
      <c r="W1249" t="s">
        <v>103</v>
      </c>
      <c r="X1249" cm="1">
        <f t="array" ref="X1249">_xlfn.IFS(Table1[[#This Row],[severity]]="Critical", 4, Table1[[#This Row],[severity]]="High", 3, Table1[[#This Row],[severity]]="Medium", 2, TRUE, 1)</f>
        <v>2</v>
      </c>
      <c r="Y1249">
        <f t="shared" si="38"/>
        <v>19</v>
      </c>
      <c r="Z1249" t="str">
        <f t="shared" si="39"/>
        <v>Evening (18-23)</v>
      </c>
    </row>
    <row r="1250" spans="1:26" x14ac:dyDescent="0.3">
      <c r="A1250" t="s">
        <v>2798</v>
      </c>
      <c r="B1250" t="s">
        <v>935</v>
      </c>
      <c r="C1250" t="s">
        <v>562</v>
      </c>
      <c r="D1250" t="s">
        <v>100</v>
      </c>
      <c r="E1250" t="s">
        <v>72</v>
      </c>
      <c r="F1250">
        <f>MONTH(Table1[[#This Row],[incident_datetime]])</f>
        <v>6</v>
      </c>
      <c r="G1250">
        <f>YEAR(Table1[[#This Row],[incident_datetime]])</f>
        <v>2024</v>
      </c>
      <c r="H1250" s="1">
        <v>45467.614351851851</v>
      </c>
      <c r="I1250" t="s">
        <v>412</v>
      </c>
      <c r="J1250" t="s">
        <v>1143</v>
      </c>
      <c r="K1250">
        <v>65</v>
      </c>
      <c r="L1250" t="s">
        <v>43</v>
      </c>
      <c r="M1250" t="s">
        <v>35</v>
      </c>
      <c r="N1250" t="s">
        <v>888</v>
      </c>
      <c r="O1250">
        <v>80</v>
      </c>
      <c r="P1250" t="s">
        <v>34</v>
      </c>
      <c r="Q1250" t="s">
        <v>45</v>
      </c>
      <c r="R1250" t="s">
        <v>139</v>
      </c>
      <c r="S1250" t="s">
        <v>61</v>
      </c>
      <c r="T1250" t="s">
        <v>155</v>
      </c>
      <c r="U1250">
        <v>0</v>
      </c>
      <c r="V1250" s="4">
        <v>41363.870000000003</v>
      </c>
      <c r="W1250" t="s">
        <v>110</v>
      </c>
      <c r="X1250" cm="1">
        <f t="array" ref="X1250">_xlfn.IFS(Table1[[#This Row],[severity]]="Critical", 4, Table1[[#This Row],[severity]]="High", 3, Table1[[#This Row],[severity]]="Medium", 2, TRUE, 1)</f>
        <v>2</v>
      </c>
      <c r="Y1250">
        <f t="shared" si="38"/>
        <v>14</v>
      </c>
      <c r="Z1250" t="str">
        <f t="shared" si="39"/>
        <v>Afternoon (12-17)</v>
      </c>
    </row>
    <row r="1251" spans="1:26" x14ac:dyDescent="0.3">
      <c r="A1251" t="s">
        <v>2799</v>
      </c>
      <c r="B1251" t="s">
        <v>935</v>
      </c>
      <c r="C1251" t="s">
        <v>686</v>
      </c>
      <c r="D1251" t="s">
        <v>100</v>
      </c>
      <c r="E1251" t="s">
        <v>112</v>
      </c>
      <c r="F1251">
        <f>MONTH(Table1[[#This Row],[incident_datetime]])</f>
        <v>2</v>
      </c>
      <c r="G1251">
        <f>YEAR(Table1[[#This Row],[incident_datetime]])</f>
        <v>2024</v>
      </c>
      <c r="H1251" s="1">
        <v>45336.966446759259</v>
      </c>
      <c r="I1251" t="s">
        <v>204</v>
      </c>
      <c r="J1251" t="s">
        <v>1573</v>
      </c>
      <c r="K1251">
        <v>75</v>
      </c>
      <c r="L1251" t="s">
        <v>43</v>
      </c>
      <c r="M1251" t="s">
        <v>107</v>
      </c>
      <c r="N1251" t="s">
        <v>2176</v>
      </c>
      <c r="O1251">
        <v>18</v>
      </c>
      <c r="P1251" t="s">
        <v>59</v>
      </c>
      <c r="Q1251" t="s">
        <v>116</v>
      </c>
      <c r="R1251" t="s">
        <v>97</v>
      </c>
      <c r="S1251" t="s">
        <v>98</v>
      </c>
      <c r="T1251" t="s">
        <v>155</v>
      </c>
      <c r="U1251">
        <v>0</v>
      </c>
      <c r="V1251" s="4">
        <v>46793.37</v>
      </c>
      <c r="W1251" t="s">
        <v>103</v>
      </c>
      <c r="X1251" cm="1">
        <f t="array" ref="X1251">_xlfn.IFS(Table1[[#This Row],[severity]]="Critical", 4, Table1[[#This Row],[severity]]="High", 3, Table1[[#This Row],[severity]]="Medium", 2, TRUE, 1)</f>
        <v>3</v>
      </c>
      <c r="Y1251">
        <f t="shared" si="38"/>
        <v>23</v>
      </c>
      <c r="Z1251" t="str">
        <f t="shared" si="39"/>
        <v>Evening (18-23)</v>
      </c>
    </row>
    <row r="1252" spans="1:26" x14ac:dyDescent="0.3">
      <c r="A1252" t="s">
        <v>2800</v>
      </c>
      <c r="B1252" t="s">
        <v>479</v>
      </c>
      <c r="C1252" t="s">
        <v>220</v>
      </c>
      <c r="D1252" t="s">
        <v>48</v>
      </c>
      <c r="E1252" t="s">
        <v>72</v>
      </c>
      <c r="F1252">
        <f ca="1">MONTH(Table1[[#This Row],[incident_datetime]])</f>
        <v>8</v>
      </c>
      <c r="G1252">
        <f ca="1">YEAR(Table1[[#This Row],[incident_datetime]])</f>
        <v>2026</v>
      </c>
      <c r="H1252" s="2">
        <f ca="1">TODAY()</f>
        <v>46250</v>
      </c>
      <c r="I1252" t="s">
        <v>404</v>
      </c>
      <c r="J1252" t="s">
        <v>2801</v>
      </c>
      <c r="K1252">
        <v>73</v>
      </c>
      <c r="L1252" t="s">
        <v>43</v>
      </c>
      <c r="M1252" t="s">
        <v>35</v>
      </c>
      <c r="N1252" t="s">
        <v>2802</v>
      </c>
      <c r="O1252">
        <v>42</v>
      </c>
      <c r="P1252" t="s">
        <v>43</v>
      </c>
      <c r="Q1252" t="s">
        <v>27</v>
      </c>
      <c r="R1252" t="s">
        <v>97</v>
      </c>
      <c r="S1252" t="s">
        <v>98</v>
      </c>
      <c r="T1252" t="s">
        <v>155</v>
      </c>
      <c r="U1252">
        <v>1</v>
      </c>
      <c r="V1252" s="4">
        <v>42033.01</v>
      </c>
      <c r="W1252" t="s">
        <v>103</v>
      </c>
      <c r="X1252" cm="1">
        <f t="array" ref="X1252">_xlfn.IFS(Table1[[#This Row],[severity]]="Critical", 4, Table1[[#This Row],[severity]]="High", 3, Table1[[#This Row],[severity]]="Medium", 2, TRUE, 1)</f>
        <v>3</v>
      </c>
      <c r="Y1252">
        <f t="shared" ca="1" si="38"/>
        <v>0</v>
      </c>
      <c r="Z1252" t="str">
        <f t="shared" ca="1" si="39"/>
        <v>Night (00-05)</v>
      </c>
    </row>
    <row r="1253" spans="1:26" x14ac:dyDescent="0.3">
      <c r="A1253" t="s">
        <v>2803</v>
      </c>
      <c r="B1253" t="s">
        <v>507</v>
      </c>
      <c r="C1253" t="s">
        <v>233</v>
      </c>
      <c r="D1253" t="s">
        <v>38</v>
      </c>
      <c r="E1253" t="s">
        <v>186</v>
      </c>
      <c r="F1253">
        <f ca="1">MONTH(Table1[[#This Row],[incident_datetime]])</f>
        <v>8</v>
      </c>
      <c r="G1253">
        <f ca="1">YEAR(Table1[[#This Row],[incident_datetime]])</f>
        <v>2026</v>
      </c>
      <c r="H1253" s="2">
        <f ca="1">TODAY()</f>
        <v>46250</v>
      </c>
      <c r="I1253" t="s">
        <v>321</v>
      </c>
      <c r="J1253" t="s">
        <v>2804</v>
      </c>
      <c r="K1253">
        <v>71</v>
      </c>
      <c r="L1253" t="s">
        <v>43</v>
      </c>
      <c r="M1253" t="s">
        <v>107</v>
      </c>
      <c r="N1253" t="s">
        <v>2805</v>
      </c>
      <c r="O1253">
        <v>37</v>
      </c>
      <c r="P1253" t="s">
        <v>59</v>
      </c>
      <c r="Q1253" t="s">
        <v>27</v>
      </c>
      <c r="R1253" t="s">
        <v>139</v>
      </c>
      <c r="S1253" t="s">
        <v>98</v>
      </c>
      <c r="T1253" t="s">
        <v>29</v>
      </c>
      <c r="U1253">
        <v>4</v>
      </c>
      <c r="V1253">
        <v>0</v>
      </c>
      <c r="W1253" t="s">
        <v>110</v>
      </c>
      <c r="X1253" cm="1">
        <f t="array" ref="X1253">_xlfn.IFS(Table1[[#This Row],[severity]]="Critical", 4, Table1[[#This Row],[severity]]="High", 3, Table1[[#This Row],[severity]]="Medium", 2, TRUE, 1)</f>
        <v>2</v>
      </c>
      <c r="Y1253">
        <f t="shared" ca="1" si="38"/>
        <v>0</v>
      </c>
      <c r="Z1253" t="str">
        <f t="shared" ca="1" si="39"/>
        <v>Night (00-05)</v>
      </c>
    </row>
    <row r="1254" spans="1:26" x14ac:dyDescent="0.3">
      <c r="A1254" t="s">
        <v>2806</v>
      </c>
      <c r="B1254" t="s">
        <v>64</v>
      </c>
      <c r="C1254" t="s">
        <v>180</v>
      </c>
      <c r="D1254" t="s">
        <v>65</v>
      </c>
      <c r="E1254" t="s">
        <v>66</v>
      </c>
      <c r="F1254">
        <f>MONTH(Table1[[#This Row],[incident_datetime]])</f>
        <v>7</v>
      </c>
      <c r="G1254">
        <f>YEAR(Table1[[#This Row],[incident_datetime]])</f>
        <v>2019</v>
      </c>
      <c r="H1254" s="1">
        <v>43674.587314814817</v>
      </c>
      <c r="I1254" t="s">
        <v>217</v>
      </c>
      <c r="J1254" t="s">
        <v>1319</v>
      </c>
      <c r="K1254">
        <v>52</v>
      </c>
      <c r="L1254" t="s">
        <v>59</v>
      </c>
      <c r="M1254" t="s">
        <v>107</v>
      </c>
      <c r="N1254" t="s">
        <v>2807</v>
      </c>
      <c r="O1254">
        <v>56</v>
      </c>
      <c r="P1254" t="s">
        <v>59</v>
      </c>
      <c r="Q1254" t="s">
        <v>215</v>
      </c>
      <c r="R1254" t="s">
        <v>139</v>
      </c>
      <c r="S1254" t="s">
        <v>61</v>
      </c>
      <c r="T1254" t="s">
        <v>155</v>
      </c>
      <c r="U1254">
        <v>1</v>
      </c>
      <c r="V1254" s="4">
        <v>45329.37</v>
      </c>
      <c r="W1254" t="s">
        <v>103</v>
      </c>
      <c r="X1254" cm="1">
        <f t="array" ref="X1254">_xlfn.IFS(Table1[[#This Row],[severity]]="Critical", 4, Table1[[#This Row],[severity]]="High", 3, Table1[[#This Row],[severity]]="Medium", 2, TRUE, 1)</f>
        <v>2</v>
      </c>
      <c r="Y1254">
        <f t="shared" si="38"/>
        <v>14</v>
      </c>
      <c r="Z1254" t="str">
        <f t="shared" si="39"/>
        <v>Afternoon (12-17)</v>
      </c>
    </row>
    <row r="1255" spans="1:26" x14ac:dyDescent="0.3">
      <c r="A1255" t="s">
        <v>2808</v>
      </c>
      <c r="B1255" t="s">
        <v>676</v>
      </c>
      <c r="C1255" t="s">
        <v>233</v>
      </c>
      <c r="D1255" t="s">
        <v>77</v>
      </c>
      <c r="E1255" t="s">
        <v>112</v>
      </c>
      <c r="F1255">
        <f>MONTH(Table1[[#This Row],[incident_datetime]])</f>
        <v>7</v>
      </c>
      <c r="G1255">
        <f>YEAR(Table1[[#This Row],[incident_datetime]])</f>
        <v>2021</v>
      </c>
      <c r="H1255" s="1">
        <v>44397.83865740741</v>
      </c>
      <c r="I1255" t="s">
        <v>706</v>
      </c>
      <c r="J1255" t="s">
        <v>7102</v>
      </c>
      <c r="K1255">
        <v>52</v>
      </c>
      <c r="L1255" t="s">
        <v>43</v>
      </c>
      <c r="M1255" t="s">
        <v>35</v>
      </c>
      <c r="N1255" t="s">
        <v>690</v>
      </c>
      <c r="O1255">
        <v>60</v>
      </c>
      <c r="P1255" t="s">
        <v>59</v>
      </c>
      <c r="Q1255" t="s">
        <v>70</v>
      </c>
      <c r="R1255" t="s">
        <v>139</v>
      </c>
      <c r="S1255" t="s">
        <v>61</v>
      </c>
      <c r="T1255" t="s">
        <v>29</v>
      </c>
      <c r="U1255">
        <v>2</v>
      </c>
      <c r="V1255" s="4">
        <v>12883</v>
      </c>
      <c r="W1255" t="s">
        <v>103</v>
      </c>
      <c r="X1255" cm="1">
        <f t="array" ref="X1255">_xlfn.IFS(Table1[[#This Row],[severity]]="Critical", 4, Table1[[#This Row],[severity]]="High", 3, Table1[[#This Row],[severity]]="Medium", 2, TRUE, 1)</f>
        <v>2</v>
      </c>
      <c r="Y1255">
        <f t="shared" si="38"/>
        <v>20</v>
      </c>
      <c r="Z1255" t="str">
        <f t="shared" si="39"/>
        <v>Evening (18-23)</v>
      </c>
    </row>
    <row r="1256" spans="1:26" x14ac:dyDescent="0.3">
      <c r="A1256" t="s">
        <v>2809</v>
      </c>
      <c r="B1256" t="s">
        <v>598</v>
      </c>
      <c r="C1256" t="s">
        <v>233</v>
      </c>
      <c r="D1256" t="s">
        <v>77</v>
      </c>
      <c r="E1256" t="s">
        <v>186</v>
      </c>
      <c r="F1256">
        <f>MONTH(Table1[[#This Row],[incident_datetime]])</f>
        <v>4</v>
      </c>
      <c r="G1256">
        <f>YEAR(Table1[[#This Row],[incident_datetime]])</f>
        <v>2021</v>
      </c>
      <c r="H1256" s="1">
        <v>44300.983287037037</v>
      </c>
      <c r="I1256" t="s">
        <v>208</v>
      </c>
      <c r="J1256" t="s">
        <v>440</v>
      </c>
      <c r="K1256">
        <v>23</v>
      </c>
      <c r="L1256" t="s">
        <v>34</v>
      </c>
      <c r="M1256" t="s">
        <v>35</v>
      </c>
      <c r="N1256" t="s">
        <v>1704</v>
      </c>
      <c r="O1256">
        <v>20</v>
      </c>
      <c r="P1256" t="s">
        <v>43</v>
      </c>
      <c r="Q1256" t="s">
        <v>27</v>
      </c>
      <c r="R1256" t="s">
        <v>97</v>
      </c>
      <c r="S1256" t="s">
        <v>98</v>
      </c>
      <c r="T1256" t="s">
        <v>29</v>
      </c>
      <c r="U1256">
        <v>2</v>
      </c>
      <c r="V1256" s="4">
        <v>9378.2900000000009</v>
      </c>
      <c r="W1256" t="s">
        <v>103</v>
      </c>
      <c r="X1256" cm="1">
        <f t="array" ref="X1256">_xlfn.IFS(Table1[[#This Row],[severity]]="Critical", 4, Table1[[#This Row],[severity]]="High", 3, Table1[[#This Row],[severity]]="Medium", 2, TRUE, 1)</f>
        <v>3</v>
      </c>
      <c r="Y1256">
        <f t="shared" si="38"/>
        <v>23</v>
      </c>
      <c r="Z1256" t="str">
        <f t="shared" si="39"/>
        <v>Evening (18-23)</v>
      </c>
    </row>
    <row r="1257" spans="1:26" x14ac:dyDescent="0.3">
      <c r="A1257" t="s">
        <v>2810</v>
      </c>
      <c r="B1257" t="s">
        <v>935</v>
      </c>
      <c r="C1257" t="s">
        <v>258</v>
      </c>
      <c r="D1257" t="s">
        <v>65</v>
      </c>
      <c r="E1257" t="s">
        <v>186</v>
      </c>
      <c r="F1257">
        <f ca="1">MONTH(Table1[[#This Row],[incident_datetime]])</f>
        <v>8</v>
      </c>
      <c r="G1257">
        <f ca="1">YEAR(Table1[[#This Row],[incident_datetime]])</f>
        <v>2026</v>
      </c>
      <c r="H1257" s="2">
        <f ca="1">TODAY()</f>
        <v>46250</v>
      </c>
      <c r="I1257" t="s">
        <v>400</v>
      </c>
      <c r="J1257" t="s">
        <v>632</v>
      </c>
      <c r="K1257">
        <v>21</v>
      </c>
      <c r="L1257" t="s">
        <v>59</v>
      </c>
      <c r="M1257" t="s">
        <v>85</v>
      </c>
      <c r="N1257" t="s">
        <v>2811</v>
      </c>
      <c r="O1257">
        <v>27</v>
      </c>
      <c r="P1257" t="s">
        <v>59</v>
      </c>
      <c r="Q1257" t="s">
        <v>215</v>
      </c>
      <c r="R1257" t="s">
        <v>109</v>
      </c>
      <c r="S1257" t="s">
        <v>28</v>
      </c>
      <c r="T1257" t="s">
        <v>270</v>
      </c>
      <c r="U1257">
        <v>3</v>
      </c>
      <c r="V1257" s="4">
        <v>16974.55</v>
      </c>
      <c r="W1257" t="s">
        <v>110</v>
      </c>
      <c r="X1257" cm="1">
        <f t="array" ref="X1257">_xlfn.IFS(Table1[[#This Row],[severity]]="Critical", 4, Table1[[#This Row],[severity]]="High", 3, Table1[[#This Row],[severity]]="Medium", 2, TRUE, 1)</f>
        <v>4</v>
      </c>
      <c r="Y1257">
        <f t="shared" ca="1" si="38"/>
        <v>0</v>
      </c>
      <c r="Z1257" t="str">
        <f t="shared" ca="1" si="39"/>
        <v>Night (00-05)</v>
      </c>
    </row>
    <row r="1258" spans="1:26" x14ac:dyDescent="0.3">
      <c r="A1258" t="s">
        <v>2812</v>
      </c>
      <c r="B1258" t="s">
        <v>165</v>
      </c>
      <c r="C1258" t="s">
        <v>220</v>
      </c>
      <c r="D1258" t="s">
        <v>38</v>
      </c>
      <c r="E1258" t="s">
        <v>93</v>
      </c>
      <c r="F1258">
        <f>MONTH(Table1[[#This Row],[incident_datetime]])</f>
        <v>7</v>
      </c>
      <c r="G1258">
        <f>YEAR(Table1[[#This Row],[incident_datetime]])</f>
        <v>2022</v>
      </c>
      <c r="H1258" s="2">
        <v>44748</v>
      </c>
      <c r="I1258" t="s">
        <v>272</v>
      </c>
      <c r="J1258" t="s">
        <v>1685</v>
      </c>
      <c r="K1258">
        <v>68</v>
      </c>
      <c r="L1258" t="s">
        <v>43</v>
      </c>
      <c r="M1258" t="s">
        <v>41</v>
      </c>
      <c r="O1258">
        <v>56</v>
      </c>
      <c r="P1258" t="s">
        <v>59</v>
      </c>
      <c r="Q1258" t="s">
        <v>215</v>
      </c>
      <c r="R1258" t="s">
        <v>139</v>
      </c>
      <c r="S1258" t="s">
        <v>53</v>
      </c>
      <c r="T1258" t="s">
        <v>155</v>
      </c>
      <c r="U1258">
        <v>4</v>
      </c>
      <c r="V1258" s="4">
        <v>10702.49</v>
      </c>
      <c r="W1258" t="s">
        <v>110</v>
      </c>
      <c r="X1258" cm="1">
        <f t="array" ref="X1258">_xlfn.IFS(Table1[[#This Row],[severity]]="Critical", 4, Table1[[#This Row],[severity]]="High", 3, Table1[[#This Row],[severity]]="Medium", 2, TRUE, 1)</f>
        <v>2</v>
      </c>
      <c r="Y1258">
        <f t="shared" si="38"/>
        <v>0</v>
      </c>
      <c r="Z1258" t="str">
        <f t="shared" si="39"/>
        <v>Night (00-05)</v>
      </c>
    </row>
    <row r="1259" spans="1:26" x14ac:dyDescent="0.3">
      <c r="A1259" t="s">
        <v>2813</v>
      </c>
      <c r="B1259" t="s">
        <v>267</v>
      </c>
      <c r="C1259" t="s">
        <v>258</v>
      </c>
      <c r="D1259" t="s">
        <v>48</v>
      </c>
      <c r="E1259" t="s">
        <v>78</v>
      </c>
      <c r="F1259">
        <f>MONTH(Table1[[#This Row],[incident_datetime]])</f>
        <v>6</v>
      </c>
      <c r="G1259">
        <f>YEAR(Table1[[#This Row],[incident_datetime]])</f>
        <v>2024</v>
      </c>
      <c r="H1259" s="1">
        <v>45448.204629629632</v>
      </c>
      <c r="I1259" t="s">
        <v>351</v>
      </c>
      <c r="J1259" t="s">
        <v>1573</v>
      </c>
      <c r="K1259">
        <v>21</v>
      </c>
      <c r="L1259" t="s">
        <v>59</v>
      </c>
      <c r="M1259" t="s">
        <v>34</v>
      </c>
      <c r="N1259" t="s">
        <v>2814</v>
      </c>
      <c r="O1259">
        <v>19</v>
      </c>
      <c r="P1259" t="s">
        <v>43</v>
      </c>
      <c r="Q1259" t="s">
        <v>27</v>
      </c>
      <c r="R1259" t="s">
        <v>52</v>
      </c>
      <c r="S1259" t="s">
        <v>98</v>
      </c>
      <c r="T1259" t="s">
        <v>270</v>
      </c>
      <c r="U1259">
        <v>0</v>
      </c>
      <c r="V1259" s="4">
        <v>35344.660000000003</v>
      </c>
      <c r="W1259" t="s">
        <v>103</v>
      </c>
      <c r="X1259" cm="1">
        <f t="array" ref="X1259">_xlfn.IFS(Table1[[#This Row],[severity]]="Critical", 4, Table1[[#This Row],[severity]]="High", 3, Table1[[#This Row],[severity]]="Medium", 2, TRUE, 1)</f>
        <v>1</v>
      </c>
      <c r="Y1259">
        <f t="shared" si="38"/>
        <v>4</v>
      </c>
      <c r="Z1259" t="str">
        <f t="shared" si="39"/>
        <v>Night (00-05)</v>
      </c>
    </row>
    <row r="1260" spans="1:26" x14ac:dyDescent="0.3">
      <c r="A1260" t="s">
        <v>2815</v>
      </c>
      <c r="B1260" t="s">
        <v>7101</v>
      </c>
      <c r="C1260" t="s">
        <v>180</v>
      </c>
      <c r="D1260" t="s">
        <v>92</v>
      </c>
      <c r="E1260" t="s">
        <v>66</v>
      </c>
      <c r="F1260">
        <f>MONTH(Table1[[#This Row],[incident_datetime]])</f>
        <v>3</v>
      </c>
      <c r="G1260">
        <f>YEAR(Table1[[#This Row],[incident_datetime]])</f>
        <v>2019</v>
      </c>
      <c r="H1260" s="1">
        <v>43538.436180555553</v>
      </c>
      <c r="I1260" t="s">
        <v>334</v>
      </c>
      <c r="J1260" t="s">
        <v>1372</v>
      </c>
      <c r="K1260">
        <v>19</v>
      </c>
      <c r="L1260" t="s">
        <v>34</v>
      </c>
      <c r="M1260" t="s">
        <v>85</v>
      </c>
      <c r="N1260" t="s">
        <v>2816</v>
      </c>
      <c r="O1260">
        <v>42</v>
      </c>
      <c r="P1260" t="s">
        <v>43</v>
      </c>
      <c r="Q1260" t="s">
        <v>27</v>
      </c>
      <c r="R1260" t="s">
        <v>52</v>
      </c>
      <c r="S1260" t="s">
        <v>61</v>
      </c>
      <c r="T1260" t="s">
        <v>29</v>
      </c>
      <c r="U1260">
        <v>0</v>
      </c>
      <c r="V1260" s="4">
        <v>18098.900000000001</v>
      </c>
      <c r="W1260" t="s">
        <v>110</v>
      </c>
      <c r="X1260" cm="1">
        <f t="array" ref="X1260">_xlfn.IFS(Table1[[#This Row],[severity]]="Critical", 4, Table1[[#This Row],[severity]]="High", 3, Table1[[#This Row],[severity]]="Medium", 2, TRUE, 1)</f>
        <v>1</v>
      </c>
      <c r="Y1260">
        <f t="shared" si="38"/>
        <v>10</v>
      </c>
      <c r="Z1260" t="str">
        <f t="shared" si="39"/>
        <v>Morning (06-11)</v>
      </c>
    </row>
    <row r="1261" spans="1:26" x14ac:dyDescent="0.3">
      <c r="A1261" t="s">
        <v>2817</v>
      </c>
      <c r="B1261" t="s">
        <v>935</v>
      </c>
      <c r="C1261" t="s">
        <v>468</v>
      </c>
      <c r="D1261" t="s">
        <v>92</v>
      </c>
      <c r="E1261" t="s">
        <v>78</v>
      </c>
      <c r="F1261">
        <f>MONTH(Table1[[#This Row],[incident_datetime]])</f>
        <v>5</v>
      </c>
      <c r="G1261">
        <f>YEAR(Table1[[#This Row],[incident_datetime]])</f>
        <v>2022</v>
      </c>
      <c r="H1261" s="1">
        <v>44684.774282407408</v>
      </c>
      <c r="I1261" t="s">
        <v>475</v>
      </c>
      <c r="J1261" t="s">
        <v>2127</v>
      </c>
      <c r="K1261">
        <v>52</v>
      </c>
      <c r="L1261" t="s">
        <v>59</v>
      </c>
      <c r="M1261" t="s">
        <v>41</v>
      </c>
      <c r="N1261" t="s">
        <v>1822</v>
      </c>
      <c r="O1261">
        <v>29</v>
      </c>
      <c r="P1261" t="s">
        <v>59</v>
      </c>
      <c r="Q1261" t="s">
        <v>215</v>
      </c>
      <c r="R1261" t="s">
        <v>139</v>
      </c>
      <c r="S1261" t="s">
        <v>28</v>
      </c>
      <c r="T1261" t="s">
        <v>155</v>
      </c>
      <c r="U1261">
        <v>2</v>
      </c>
      <c r="V1261" s="4">
        <v>7035.56</v>
      </c>
      <c r="W1261" t="s">
        <v>110</v>
      </c>
      <c r="X1261" cm="1">
        <f t="array" ref="X1261">_xlfn.IFS(Table1[[#This Row],[severity]]="Critical", 4, Table1[[#This Row],[severity]]="High", 3, Table1[[#This Row],[severity]]="Medium", 2, TRUE, 1)</f>
        <v>2</v>
      </c>
      <c r="Y1261">
        <f t="shared" si="38"/>
        <v>18</v>
      </c>
      <c r="Z1261" t="str">
        <f t="shared" si="39"/>
        <v>Evening (18-23)</v>
      </c>
    </row>
    <row r="1262" spans="1:26" x14ac:dyDescent="0.3">
      <c r="A1262" t="s">
        <v>2818</v>
      </c>
      <c r="B1262" t="s">
        <v>391</v>
      </c>
      <c r="C1262" t="s">
        <v>185</v>
      </c>
      <c r="D1262" t="s">
        <v>22</v>
      </c>
      <c r="E1262" t="s">
        <v>186</v>
      </c>
      <c r="F1262">
        <f>MONTH(Table1[[#This Row],[incident_datetime]])</f>
        <v>3</v>
      </c>
      <c r="G1262">
        <f>YEAR(Table1[[#This Row],[incident_datetime]])</f>
        <v>2023</v>
      </c>
      <c r="H1262" s="1">
        <v>45005.152708333335</v>
      </c>
      <c r="I1262" t="s">
        <v>392</v>
      </c>
      <c r="J1262" t="s">
        <v>424</v>
      </c>
      <c r="K1262">
        <v>49</v>
      </c>
      <c r="L1262" t="s">
        <v>43</v>
      </c>
      <c r="M1262" t="s">
        <v>35</v>
      </c>
      <c r="N1262" t="s">
        <v>2819</v>
      </c>
      <c r="O1262">
        <v>72</v>
      </c>
      <c r="P1262" t="s">
        <v>43</v>
      </c>
      <c r="Q1262" t="s">
        <v>27</v>
      </c>
      <c r="R1262" t="s">
        <v>139</v>
      </c>
      <c r="S1262" t="s">
        <v>28</v>
      </c>
      <c r="T1262" t="s">
        <v>62</v>
      </c>
      <c r="U1262">
        <v>4</v>
      </c>
      <c r="V1262" s="4">
        <v>12402.72</v>
      </c>
      <c r="W1262" t="s">
        <v>110</v>
      </c>
      <c r="X1262" cm="1">
        <f t="array" ref="X1262">_xlfn.IFS(Table1[[#This Row],[severity]]="Critical", 4, Table1[[#This Row],[severity]]="High", 3, Table1[[#This Row],[severity]]="Medium", 2, TRUE, 1)</f>
        <v>2</v>
      </c>
      <c r="Y1262">
        <f t="shared" si="38"/>
        <v>3</v>
      </c>
      <c r="Z1262" t="str">
        <f t="shared" si="39"/>
        <v>Night (00-05)</v>
      </c>
    </row>
    <row r="1263" spans="1:26" x14ac:dyDescent="0.3">
      <c r="A1263" t="s">
        <v>2820</v>
      </c>
      <c r="B1263" t="s">
        <v>250</v>
      </c>
      <c r="C1263" t="s">
        <v>135</v>
      </c>
      <c r="D1263" t="s">
        <v>38</v>
      </c>
      <c r="E1263" t="s">
        <v>23</v>
      </c>
      <c r="F1263">
        <f>MONTH(Table1[[#This Row],[incident_datetime]])</f>
        <v>1</v>
      </c>
      <c r="G1263">
        <f>YEAR(Table1[[#This Row],[incident_datetime]])</f>
        <v>2021</v>
      </c>
      <c r="H1263" s="1">
        <v>44208.341886574075</v>
      </c>
      <c r="I1263" t="s">
        <v>1305</v>
      </c>
      <c r="J1263" t="s">
        <v>7102</v>
      </c>
      <c r="K1263">
        <v>52</v>
      </c>
      <c r="L1263" t="s">
        <v>43</v>
      </c>
      <c r="M1263" t="s">
        <v>35</v>
      </c>
      <c r="N1263" t="s">
        <v>1814</v>
      </c>
      <c r="O1263">
        <v>34</v>
      </c>
      <c r="P1263" t="s">
        <v>59</v>
      </c>
      <c r="Q1263" t="s">
        <v>70</v>
      </c>
      <c r="R1263" t="s">
        <v>139</v>
      </c>
      <c r="S1263" t="s">
        <v>28</v>
      </c>
      <c r="T1263" t="s">
        <v>270</v>
      </c>
      <c r="U1263">
        <v>3</v>
      </c>
      <c r="V1263" s="4">
        <v>2049.5100000000002</v>
      </c>
      <c r="W1263" t="s">
        <v>103</v>
      </c>
      <c r="X1263" cm="1">
        <f t="array" ref="X1263">_xlfn.IFS(Table1[[#This Row],[severity]]="Critical", 4, Table1[[#This Row],[severity]]="High", 3, Table1[[#This Row],[severity]]="Medium", 2, TRUE, 1)</f>
        <v>2</v>
      </c>
      <c r="Y1263">
        <f t="shared" si="38"/>
        <v>8</v>
      </c>
      <c r="Z1263" t="str">
        <f t="shared" si="39"/>
        <v>Morning (06-11)</v>
      </c>
    </row>
    <row r="1264" spans="1:26" x14ac:dyDescent="0.3">
      <c r="A1264" t="s">
        <v>2821</v>
      </c>
      <c r="B1264" t="s">
        <v>676</v>
      </c>
      <c r="C1264" t="s">
        <v>185</v>
      </c>
      <c r="D1264" t="s">
        <v>22</v>
      </c>
      <c r="E1264" t="s">
        <v>112</v>
      </c>
      <c r="F1264">
        <f>MONTH(Table1[[#This Row],[incident_datetime]])</f>
        <v>3</v>
      </c>
      <c r="G1264">
        <f>YEAR(Table1[[#This Row],[incident_datetime]])</f>
        <v>2024</v>
      </c>
      <c r="H1264" s="1">
        <v>45365.570902777778</v>
      </c>
      <c r="I1264" t="s">
        <v>343</v>
      </c>
      <c r="J1264" t="s">
        <v>7102</v>
      </c>
      <c r="K1264">
        <v>52</v>
      </c>
      <c r="L1264" t="s">
        <v>43</v>
      </c>
      <c r="M1264" t="s">
        <v>35</v>
      </c>
      <c r="N1264" t="s">
        <v>1138</v>
      </c>
      <c r="O1264">
        <v>46</v>
      </c>
      <c r="P1264" t="s">
        <v>43</v>
      </c>
      <c r="Q1264" t="s">
        <v>215</v>
      </c>
      <c r="R1264" t="s">
        <v>139</v>
      </c>
      <c r="S1264" t="s">
        <v>28</v>
      </c>
      <c r="T1264" t="s">
        <v>270</v>
      </c>
      <c r="U1264">
        <v>1</v>
      </c>
      <c r="V1264" s="4">
        <v>20702.72</v>
      </c>
      <c r="W1264" t="s">
        <v>110</v>
      </c>
      <c r="X1264" cm="1">
        <f t="array" ref="X1264">_xlfn.IFS(Table1[[#This Row],[severity]]="Critical", 4, Table1[[#This Row],[severity]]="High", 3, Table1[[#This Row],[severity]]="Medium", 2, TRUE, 1)</f>
        <v>2</v>
      </c>
      <c r="Y1264">
        <f t="shared" si="38"/>
        <v>13</v>
      </c>
      <c r="Z1264" t="str">
        <f t="shared" si="39"/>
        <v>Afternoon (12-17)</v>
      </c>
    </row>
    <row r="1265" spans="1:26" x14ac:dyDescent="0.3">
      <c r="A1265" t="s">
        <v>2822</v>
      </c>
      <c r="B1265" t="s">
        <v>676</v>
      </c>
      <c r="C1265" t="s">
        <v>258</v>
      </c>
      <c r="D1265" t="s">
        <v>48</v>
      </c>
      <c r="E1265" t="s">
        <v>186</v>
      </c>
      <c r="F1265">
        <f>MONTH(Table1[[#This Row],[incident_datetime]])</f>
        <v>11</v>
      </c>
      <c r="G1265">
        <f>YEAR(Table1[[#This Row],[incident_datetime]])</f>
        <v>2024</v>
      </c>
      <c r="H1265" s="1">
        <v>45626.47446759259</v>
      </c>
      <c r="I1265" t="s">
        <v>181</v>
      </c>
      <c r="J1265" t="s">
        <v>2112</v>
      </c>
      <c r="K1265">
        <v>46</v>
      </c>
      <c r="L1265" t="s">
        <v>43</v>
      </c>
      <c r="M1265" t="s">
        <v>85</v>
      </c>
      <c r="N1265" t="s">
        <v>2823</v>
      </c>
      <c r="O1265">
        <v>47</v>
      </c>
      <c r="P1265" t="s">
        <v>59</v>
      </c>
      <c r="Q1265" t="s">
        <v>27</v>
      </c>
      <c r="R1265" t="s">
        <v>52</v>
      </c>
      <c r="S1265" t="s">
        <v>53</v>
      </c>
      <c r="T1265" t="s">
        <v>29</v>
      </c>
      <c r="U1265">
        <v>5</v>
      </c>
      <c r="V1265" s="4">
        <v>31973.81</v>
      </c>
      <c r="W1265" t="s">
        <v>110</v>
      </c>
      <c r="X1265" cm="1">
        <f t="array" ref="X1265">_xlfn.IFS(Table1[[#This Row],[severity]]="Critical", 4, Table1[[#This Row],[severity]]="High", 3, Table1[[#This Row],[severity]]="Medium", 2, TRUE, 1)</f>
        <v>1</v>
      </c>
      <c r="Y1265">
        <f t="shared" si="38"/>
        <v>11</v>
      </c>
      <c r="Z1265" t="str">
        <f t="shared" si="39"/>
        <v>Morning (06-11)</v>
      </c>
    </row>
    <row r="1266" spans="1:26" x14ac:dyDescent="0.3">
      <c r="A1266" t="s">
        <v>2824</v>
      </c>
      <c r="B1266" t="s">
        <v>1173</v>
      </c>
      <c r="C1266" t="s">
        <v>220</v>
      </c>
      <c r="D1266" t="s">
        <v>100</v>
      </c>
      <c r="E1266" t="s">
        <v>66</v>
      </c>
      <c r="F1266">
        <f ca="1">MONTH(Table1[[#This Row],[incident_datetime]])</f>
        <v>8</v>
      </c>
      <c r="G1266">
        <f ca="1">YEAR(Table1[[#This Row],[incident_datetime]])</f>
        <v>2026</v>
      </c>
      <c r="H1266" s="2">
        <f ca="1">TODAY()</f>
        <v>46250</v>
      </c>
      <c r="I1266" t="s">
        <v>298</v>
      </c>
      <c r="J1266" t="s">
        <v>771</v>
      </c>
      <c r="K1266">
        <v>34</v>
      </c>
      <c r="L1266" t="s">
        <v>43</v>
      </c>
      <c r="M1266" t="s">
        <v>35</v>
      </c>
      <c r="N1266" t="s">
        <v>2825</v>
      </c>
      <c r="O1266">
        <v>15</v>
      </c>
      <c r="P1266" t="s">
        <v>59</v>
      </c>
      <c r="Q1266" t="s">
        <v>27</v>
      </c>
      <c r="R1266" t="s">
        <v>139</v>
      </c>
      <c r="S1266" t="s">
        <v>61</v>
      </c>
      <c r="T1266" t="s">
        <v>155</v>
      </c>
      <c r="U1266">
        <v>5</v>
      </c>
      <c r="V1266" s="4">
        <v>40467.64</v>
      </c>
      <c r="W1266" t="s">
        <v>103</v>
      </c>
      <c r="X1266" cm="1">
        <f t="array" ref="X1266">_xlfn.IFS(Table1[[#This Row],[severity]]="Critical", 4, Table1[[#This Row],[severity]]="High", 3, Table1[[#This Row],[severity]]="Medium", 2, TRUE, 1)</f>
        <v>2</v>
      </c>
      <c r="Y1266">
        <f t="shared" ca="1" si="38"/>
        <v>0</v>
      </c>
      <c r="Z1266" t="str">
        <f t="shared" ca="1" si="39"/>
        <v>Night (00-05)</v>
      </c>
    </row>
    <row r="1267" spans="1:26" x14ac:dyDescent="0.3">
      <c r="A1267" t="s">
        <v>2826</v>
      </c>
      <c r="B1267" t="s">
        <v>306</v>
      </c>
      <c r="C1267" t="s">
        <v>342</v>
      </c>
      <c r="D1267" t="s">
        <v>77</v>
      </c>
      <c r="E1267" t="s">
        <v>72</v>
      </c>
      <c r="F1267">
        <f ca="1">MONTH(Table1[[#This Row],[incident_datetime]])</f>
        <v>8</v>
      </c>
      <c r="G1267">
        <f ca="1">YEAR(Table1[[#This Row],[incident_datetime]])</f>
        <v>2026</v>
      </c>
      <c r="H1267" s="2">
        <f ca="1">TODAY()</f>
        <v>46250</v>
      </c>
      <c r="I1267" t="s">
        <v>251</v>
      </c>
      <c r="J1267" t="s">
        <v>2607</v>
      </c>
      <c r="K1267">
        <v>49</v>
      </c>
      <c r="L1267" t="s">
        <v>43</v>
      </c>
      <c r="M1267" t="s">
        <v>34</v>
      </c>
      <c r="N1267" t="s">
        <v>2700</v>
      </c>
      <c r="O1267">
        <v>19</v>
      </c>
      <c r="P1267" t="s">
        <v>59</v>
      </c>
      <c r="Q1267" t="s">
        <v>27</v>
      </c>
      <c r="R1267" t="s">
        <v>97</v>
      </c>
      <c r="S1267" t="s">
        <v>28</v>
      </c>
      <c r="T1267" t="s">
        <v>62</v>
      </c>
      <c r="U1267">
        <v>5</v>
      </c>
      <c r="V1267" s="4">
        <v>48977.09</v>
      </c>
      <c r="W1267" t="s">
        <v>110</v>
      </c>
      <c r="X1267" cm="1">
        <f t="array" ref="X1267">_xlfn.IFS(Table1[[#This Row],[severity]]="Critical", 4, Table1[[#This Row],[severity]]="High", 3, Table1[[#This Row],[severity]]="Medium", 2, TRUE, 1)</f>
        <v>3</v>
      </c>
      <c r="Y1267">
        <f t="shared" ca="1" si="38"/>
        <v>0</v>
      </c>
      <c r="Z1267" t="str">
        <f t="shared" ca="1" si="39"/>
        <v>Night (00-05)</v>
      </c>
    </row>
    <row r="1268" spans="1:26" x14ac:dyDescent="0.3">
      <c r="A1268" t="s">
        <v>2827</v>
      </c>
      <c r="B1268" t="s">
        <v>267</v>
      </c>
      <c r="C1268" t="s">
        <v>135</v>
      </c>
      <c r="D1268" t="s">
        <v>22</v>
      </c>
      <c r="E1268" t="s">
        <v>23</v>
      </c>
      <c r="F1268">
        <f>MONTH(Table1[[#This Row],[incident_datetime]])</f>
        <v>11</v>
      </c>
      <c r="G1268">
        <f>YEAR(Table1[[#This Row],[incident_datetime]])</f>
        <v>2019</v>
      </c>
      <c r="H1268" s="1">
        <v>43771.778136574074</v>
      </c>
      <c r="I1268" t="s">
        <v>122</v>
      </c>
      <c r="J1268" t="s">
        <v>2828</v>
      </c>
      <c r="K1268">
        <v>57</v>
      </c>
      <c r="L1268" t="s">
        <v>59</v>
      </c>
      <c r="M1268" t="s">
        <v>35</v>
      </c>
      <c r="N1268" t="s">
        <v>607</v>
      </c>
      <c r="O1268">
        <v>81</v>
      </c>
      <c r="P1268" t="s">
        <v>43</v>
      </c>
      <c r="Q1268" t="s">
        <v>27</v>
      </c>
      <c r="R1268" t="s">
        <v>52</v>
      </c>
      <c r="S1268" t="s">
        <v>61</v>
      </c>
      <c r="T1268" t="s">
        <v>29</v>
      </c>
      <c r="U1268">
        <v>0</v>
      </c>
      <c r="V1268" s="4">
        <v>8340.4699999999993</v>
      </c>
      <c r="W1268" t="s">
        <v>103</v>
      </c>
      <c r="X1268" cm="1">
        <f t="array" ref="X1268">_xlfn.IFS(Table1[[#This Row],[severity]]="Critical", 4, Table1[[#This Row],[severity]]="High", 3, Table1[[#This Row],[severity]]="Medium", 2, TRUE, 1)</f>
        <v>1</v>
      </c>
      <c r="Y1268">
        <f t="shared" si="38"/>
        <v>18</v>
      </c>
      <c r="Z1268" t="str">
        <f t="shared" si="39"/>
        <v>Evening (18-23)</v>
      </c>
    </row>
    <row r="1269" spans="1:26" x14ac:dyDescent="0.3">
      <c r="A1269" t="s">
        <v>2829</v>
      </c>
      <c r="B1269" t="s">
        <v>165</v>
      </c>
      <c r="C1269" t="s">
        <v>342</v>
      </c>
      <c r="D1269" t="s">
        <v>38</v>
      </c>
      <c r="E1269" t="s">
        <v>93</v>
      </c>
      <c r="F1269">
        <f>MONTH(Table1[[#This Row],[incident_datetime]])</f>
        <v>6</v>
      </c>
      <c r="G1269">
        <f>YEAR(Table1[[#This Row],[incident_datetime]])</f>
        <v>2021</v>
      </c>
      <c r="H1269" s="1">
        <v>44367.271874999999</v>
      </c>
      <c r="I1269" t="s">
        <v>761</v>
      </c>
      <c r="J1269" t="s">
        <v>2682</v>
      </c>
      <c r="K1269">
        <v>60</v>
      </c>
      <c r="L1269" t="s">
        <v>59</v>
      </c>
      <c r="M1269" t="s">
        <v>107</v>
      </c>
      <c r="N1269" t="s">
        <v>2830</v>
      </c>
      <c r="O1269">
        <v>56</v>
      </c>
      <c r="P1269" t="s">
        <v>59</v>
      </c>
      <c r="Q1269" t="s">
        <v>45</v>
      </c>
      <c r="R1269" t="s">
        <v>139</v>
      </c>
      <c r="S1269" t="s">
        <v>61</v>
      </c>
      <c r="T1269" t="s">
        <v>155</v>
      </c>
      <c r="U1269">
        <v>1</v>
      </c>
      <c r="V1269" s="4">
        <v>44932.57</v>
      </c>
      <c r="W1269" t="s">
        <v>103</v>
      </c>
      <c r="X1269" cm="1">
        <f t="array" ref="X1269">_xlfn.IFS(Table1[[#This Row],[severity]]="Critical", 4, Table1[[#This Row],[severity]]="High", 3, Table1[[#This Row],[severity]]="Medium", 2, TRUE, 1)</f>
        <v>2</v>
      </c>
      <c r="Y1269">
        <f t="shared" si="38"/>
        <v>6</v>
      </c>
      <c r="Z1269" t="str">
        <f t="shared" si="39"/>
        <v>Morning (06-11)</v>
      </c>
    </row>
    <row r="1270" spans="1:26" x14ac:dyDescent="0.3">
      <c r="A1270" t="s">
        <v>2831</v>
      </c>
      <c r="B1270" t="s">
        <v>676</v>
      </c>
      <c r="C1270" t="s">
        <v>258</v>
      </c>
      <c r="D1270" t="s">
        <v>22</v>
      </c>
      <c r="E1270" t="s">
        <v>112</v>
      </c>
      <c r="F1270">
        <f>MONTH(Table1[[#This Row],[incident_datetime]])</f>
        <v>1</v>
      </c>
      <c r="G1270">
        <f>YEAR(Table1[[#This Row],[incident_datetime]])</f>
        <v>2021</v>
      </c>
      <c r="H1270" s="1">
        <v>44224.201435185183</v>
      </c>
      <c r="I1270" t="s">
        <v>392</v>
      </c>
      <c r="J1270" t="s">
        <v>1231</v>
      </c>
      <c r="K1270">
        <v>65</v>
      </c>
      <c r="L1270" t="s">
        <v>43</v>
      </c>
      <c r="M1270" t="s">
        <v>41</v>
      </c>
      <c r="N1270" t="s">
        <v>1683</v>
      </c>
      <c r="O1270">
        <v>13</v>
      </c>
      <c r="P1270" t="s">
        <v>43</v>
      </c>
      <c r="Q1270" t="s">
        <v>27</v>
      </c>
      <c r="R1270" t="s">
        <v>109</v>
      </c>
      <c r="S1270" t="s">
        <v>28</v>
      </c>
      <c r="T1270" t="s">
        <v>62</v>
      </c>
      <c r="U1270">
        <v>0</v>
      </c>
      <c r="V1270" s="4">
        <v>42568.41</v>
      </c>
      <c r="W1270" t="s">
        <v>110</v>
      </c>
      <c r="X1270" cm="1">
        <f t="array" ref="X1270">_xlfn.IFS(Table1[[#This Row],[severity]]="Critical", 4, Table1[[#This Row],[severity]]="High", 3, Table1[[#This Row],[severity]]="Medium", 2, TRUE, 1)</f>
        <v>4</v>
      </c>
      <c r="Y1270">
        <f t="shared" si="38"/>
        <v>4</v>
      </c>
      <c r="Z1270" t="str">
        <f t="shared" si="39"/>
        <v>Night (00-05)</v>
      </c>
    </row>
    <row r="1271" spans="1:26" x14ac:dyDescent="0.3">
      <c r="A1271" t="s">
        <v>2832</v>
      </c>
      <c r="B1271" t="s">
        <v>382</v>
      </c>
      <c r="C1271" t="s">
        <v>233</v>
      </c>
      <c r="D1271" t="s">
        <v>38</v>
      </c>
      <c r="E1271" t="s">
        <v>23</v>
      </c>
      <c r="F1271">
        <f>MONTH(Table1[[#This Row],[incident_datetime]])</f>
        <v>5</v>
      </c>
      <c r="G1271">
        <f>YEAR(Table1[[#This Row],[incident_datetime]])</f>
        <v>2020</v>
      </c>
      <c r="H1271" s="1">
        <v>43981.594618055555</v>
      </c>
      <c r="I1271" t="s">
        <v>228</v>
      </c>
      <c r="J1271" t="s">
        <v>7102</v>
      </c>
      <c r="K1271">
        <v>52</v>
      </c>
      <c r="L1271" t="s">
        <v>43</v>
      </c>
      <c r="M1271" t="s">
        <v>35</v>
      </c>
      <c r="N1271" t="s">
        <v>499</v>
      </c>
      <c r="O1271">
        <v>14</v>
      </c>
      <c r="P1271" t="s">
        <v>43</v>
      </c>
      <c r="Q1271" t="s">
        <v>116</v>
      </c>
      <c r="R1271" t="s">
        <v>139</v>
      </c>
      <c r="S1271" t="s">
        <v>28</v>
      </c>
      <c r="T1271" t="s">
        <v>29</v>
      </c>
      <c r="U1271">
        <v>3</v>
      </c>
      <c r="V1271" s="4">
        <v>16537.52</v>
      </c>
      <c r="W1271" t="s">
        <v>110</v>
      </c>
      <c r="X1271" cm="1">
        <f t="array" ref="X1271">_xlfn.IFS(Table1[[#This Row],[severity]]="Critical", 4, Table1[[#This Row],[severity]]="High", 3, Table1[[#This Row],[severity]]="Medium", 2, TRUE, 1)</f>
        <v>2</v>
      </c>
      <c r="Y1271">
        <f t="shared" si="38"/>
        <v>14</v>
      </c>
      <c r="Z1271" t="str">
        <f t="shared" si="39"/>
        <v>Afternoon (12-17)</v>
      </c>
    </row>
    <row r="1272" spans="1:26" x14ac:dyDescent="0.3">
      <c r="A1272" t="s">
        <v>2833</v>
      </c>
      <c r="B1272" t="s">
        <v>1173</v>
      </c>
      <c r="C1272" t="s">
        <v>342</v>
      </c>
      <c r="D1272" t="s">
        <v>77</v>
      </c>
      <c r="E1272" t="s">
        <v>31</v>
      </c>
      <c r="F1272">
        <f ca="1">MONTH(Table1[[#This Row],[incident_datetime]])</f>
        <v>8</v>
      </c>
      <c r="G1272">
        <f ca="1">YEAR(Table1[[#This Row],[incident_datetime]])</f>
        <v>2026</v>
      </c>
      <c r="H1272" s="2">
        <f ca="1">TODAY()</f>
        <v>46250</v>
      </c>
      <c r="I1272" t="s">
        <v>295</v>
      </c>
      <c r="J1272" t="s">
        <v>7102</v>
      </c>
      <c r="K1272">
        <v>52</v>
      </c>
      <c r="L1272" t="s">
        <v>43</v>
      </c>
      <c r="M1272" t="s">
        <v>35</v>
      </c>
      <c r="N1272" t="s">
        <v>1467</v>
      </c>
      <c r="O1272">
        <v>46</v>
      </c>
      <c r="P1272" t="s">
        <v>59</v>
      </c>
      <c r="Q1272" t="s">
        <v>27</v>
      </c>
      <c r="R1272" t="s">
        <v>97</v>
      </c>
      <c r="S1272" t="s">
        <v>28</v>
      </c>
      <c r="T1272" t="s">
        <v>155</v>
      </c>
      <c r="U1272">
        <v>5</v>
      </c>
      <c r="V1272" s="4">
        <v>48281.34</v>
      </c>
      <c r="W1272" t="s">
        <v>110</v>
      </c>
      <c r="X1272" cm="1">
        <f t="array" ref="X1272">_xlfn.IFS(Table1[[#This Row],[severity]]="Critical", 4, Table1[[#This Row],[severity]]="High", 3, Table1[[#This Row],[severity]]="Medium", 2, TRUE, 1)</f>
        <v>3</v>
      </c>
      <c r="Y1272">
        <f t="shared" ca="1" si="38"/>
        <v>0</v>
      </c>
      <c r="Z1272" t="str">
        <f t="shared" ca="1" si="39"/>
        <v>Night (00-05)</v>
      </c>
    </row>
    <row r="1273" spans="1:26" x14ac:dyDescent="0.3">
      <c r="A1273" t="s">
        <v>2834</v>
      </c>
      <c r="B1273" t="s">
        <v>935</v>
      </c>
      <c r="C1273" t="s">
        <v>686</v>
      </c>
      <c r="D1273" t="s">
        <v>22</v>
      </c>
      <c r="E1273" t="s">
        <v>66</v>
      </c>
      <c r="F1273">
        <f>MONTH(Table1[[#This Row],[incident_datetime]])</f>
        <v>6</v>
      </c>
      <c r="G1273">
        <f>YEAR(Table1[[#This Row],[incident_datetime]])</f>
        <v>2018</v>
      </c>
      <c r="H1273" s="1">
        <v>43253.298263888886</v>
      </c>
      <c r="I1273" t="s">
        <v>613</v>
      </c>
      <c r="J1273" t="s">
        <v>1710</v>
      </c>
      <c r="K1273">
        <v>73</v>
      </c>
      <c r="L1273" t="s">
        <v>34</v>
      </c>
      <c r="M1273" t="s">
        <v>41</v>
      </c>
      <c r="N1273" t="s">
        <v>2014</v>
      </c>
      <c r="O1273">
        <v>12</v>
      </c>
      <c r="P1273" t="s">
        <v>59</v>
      </c>
      <c r="Q1273" t="s">
        <v>27</v>
      </c>
      <c r="R1273" t="s">
        <v>139</v>
      </c>
      <c r="S1273" t="s">
        <v>61</v>
      </c>
      <c r="T1273" t="s">
        <v>270</v>
      </c>
      <c r="U1273">
        <v>1</v>
      </c>
      <c r="V1273" s="4">
        <v>8813.6299999999992</v>
      </c>
      <c r="W1273" t="s">
        <v>110</v>
      </c>
      <c r="X1273" cm="1">
        <f t="array" ref="X1273">_xlfn.IFS(Table1[[#This Row],[severity]]="Critical", 4, Table1[[#This Row],[severity]]="High", 3, Table1[[#This Row],[severity]]="Medium", 2, TRUE, 1)</f>
        <v>2</v>
      </c>
      <c r="Y1273">
        <f t="shared" si="38"/>
        <v>7</v>
      </c>
      <c r="Z1273" t="str">
        <f t="shared" si="39"/>
        <v>Morning (06-11)</v>
      </c>
    </row>
    <row r="1274" spans="1:26" x14ac:dyDescent="0.3">
      <c r="A1274" t="s">
        <v>2835</v>
      </c>
      <c r="B1274" t="s">
        <v>676</v>
      </c>
      <c r="C1274" t="s">
        <v>258</v>
      </c>
      <c r="D1274" t="s">
        <v>92</v>
      </c>
      <c r="E1274" t="s">
        <v>31</v>
      </c>
      <c r="F1274">
        <f>MONTH(Table1[[#This Row],[incident_datetime]])</f>
        <v>3</v>
      </c>
      <c r="G1274">
        <f>YEAR(Table1[[#This Row],[incident_datetime]])</f>
        <v>2021</v>
      </c>
      <c r="H1274" s="1">
        <v>44277.59646990741</v>
      </c>
      <c r="I1274" t="s">
        <v>451</v>
      </c>
      <c r="J1274" t="s">
        <v>1308</v>
      </c>
      <c r="K1274">
        <v>34</v>
      </c>
      <c r="L1274" t="s">
        <v>43</v>
      </c>
      <c r="M1274" t="s">
        <v>35</v>
      </c>
      <c r="N1274" t="s">
        <v>634</v>
      </c>
      <c r="O1274">
        <v>32</v>
      </c>
      <c r="P1274" t="s">
        <v>59</v>
      </c>
      <c r="Q1274" t="s">
        <v>27</v>
      </c>
      <c r="R1274" t="s">
        <v>52</v>
      </c>
      <c r="S1274" t="s">
        <v>61</v>
      </c>
      <c r="T1274" t="s">
        <v>62</v>
      </c>
      <c r="U1274">
        <v>4</v>
      </c>
      <c r="V1274" s="4">
        <v>42172.58</v>
      </c>
      <c r="W1274" t="s">
        <v>103</v>
      </c>
      <c r="X1274" cm="1">
        <f t="array" ref="X1274">_xlfn.IFS(Table1[[#This Row],[severity]]="Critical", 4, Table1[[#This Row],[severity]]="High", 3, Table1[[#This Row],[severity]]="Medium", 2, TRUE, 1)</f>
        <v>1</v>
      </c>
      <c r="Y1274">
        <f t="shared" si="38"/>
        <v>14</v>
      </c>
      <c r="Z1274" t="str">
        <f t="shared" si="39"/>
        <v>Afternoon (12-17)</v>
      </c>
    </row>
    <row r="1275" spans="1:26" x14ac:dyDescent="0.3">
      <c r="A1275" t="s">
        <v>2836</v>
      </c>
      <c r="B1275" t="s">
        <v>382</v>
      </c>
      <c r="C1275" t="s">
        <v>180</v>
      </c>
      <c r="D1275" t="s">
        <v>88</v>
      </c>
      <c r="E1275" t="s">
        <v>186</v>
      </c>
      <c r="F1275">
        <f>MONTH(Table1[[#This Row],[incident_datetime]])</f>
        <v>4</v>
      </c>
      <c r="G1275">
        <f>YEAR(Table1[[#This Row],[incident_datetime]])</f>
        <v>2018</v>
      </c>
      <c r="H1275" s="1">
        <v>43203.334085648145</v>
      </c>
      <c r="I1275" t="s">
        <v>318</v>
      </c>
      <c r="J1275" t="s">
        <v>1310</v>
      </c>
      <c r="K1275">
        <v>37</v>
      </c>
      <c r="L1275" t="s">
        <v>43</v>
      </c>
      <c r="M1275" t="s">
        <v>35</v>
      </c>
      <c r="N1275" t="s">
        <v>2837</v>
      </c>
      <c r="O1275">
        <v>14</v>
      </c>
      <c r="P1275" t="s">
        <v>59</v>
      </c>
      <c r="Q1275" t="s">
        <v>27</v>
      </c>
      <c r="R1275" t="s">
        <v>139</v>
      </c>
      <c r="S1275" t="s">
        <v>61</v>
      </c>
      <c r="T1275" t="s">
        <v>155</v>
      </c>
      <c r="U1275">
        <v>5</v>
      </c>
      <c r="V1275" s="4">
        <v>45126.5</v>
      </c>
      <c r="W1275" t="s">
        <v>110</v>
      </c>
      <c r="X1275" cm="1">
        <f t="array" ref="X1275">_xlfn.IFS(Table1[[#This Row],[severity]]="Critical", 4, Table1[[#This Row],[severity]]="High", 3, Table1[[#This Row],[severity]]="Medium", 2, TRUE, 1)</f>
        <v>2</v>
      </c>
      <c r="Y1275">
        <f t="shared" si="38"/>
        <v>8</v>
      </c>
      <c r="Z1275" t="str">
        <f t="shared" si="39"/>
        <v>Morning (06-11)</v>
      </c>
    </row>
    <row r="1276" spans="1:26" x14ac:dyDescent="0.3">
      <c r="A1276" t="s">
        <v>2838</v>
      </c>
      <c r="B1276" t="s">
        <v>338</v>
      </c>
      <c r="C1276" t="s">
        <v>562</v>
      </c>
      <c r="D1276" t="s">
        <v>100</v>
      </c>
      <c r="E1276" t="s">
        <v>186</v>
      </c>
      <c r="F1276">
        <f>MONTH(Table1[[#This Row],[incident_datetime]])</f>
        <v>7</v>
      </c>
      <c r="G1276">
        <f>YEAR(Table1[[#This Row],[incident_datetime]])</f>
        <v>2022</v>
      </c>
      <c r="H1276" s="1">
        <v>44758.906817129631</v>
      </c>
      <c r="I1276" t="s">
        <v>774</v>
      </c>
      <c r="J1276" t="s">
        <v>7102</v>
      </c>
      <c r="K1276">
        <v>52</v>
      </c>
      <c r="L1276" t="s">
        <v>43</v>
      </c>
      <c r="M1276" t="s">
        <v>35</v>
      </c>
      <c r="N1276" t="s">
        <v>124</v>
      </c>
      <c r="O1276">
        <v>46</v>
      </c>
      <c r="P1276" t="s">
        <v>59</v>
      </c>
      <c r="Q1276" t="s">
        <v>215</v>
      </c>
      <c r="R1276" t="s">
        <v>139</v>
      </c>
      <c r="S1276" t="s">
        <v>61</v>
      </c>
      <c r="T1276" t="s">
        <v>29</v>
      </c>
      <c r="U1276">
        <v>3</v>
      </c>
      <c r="V1276" s="4">
        <v>8318.24</v>
      </c>
      <c r="W1276" t="s">
        <v>103</v>
      </c>
      <c r="X1276" cm="1">
        <f t="array" ref="X1276">_xlfn.IFS(Table1[[#This Row],[severity]]="Critical", 4, Table1[[#This Row],[severity]]="High", 3, Table1[[#This Row],[severity]]="Medium", 2, TRUE, 1)</f>
        <v>2</v>
      </c>
      <c r="Y1276">
        <f t="shared" si="38"/>
        <v>21</v>
      </c>
      <c r="Z1276" t="str">
        <f t="shared" si="39"/>
        <v>Evening (18-23)</v>
      </c>
    </row>
    <row r="1277" spans="1:26" x14ac:dyDescent="0.3">
      <c r="A1277" t="s">
        <v>2839</v>
      </c>
      <c r="B1277" t="s">
        <v>676</v>
      </c>
      <c r="C1277" t="s">
        <v>233</v>
      </c>
      <c r="D1277" t="s">
        <v>77</v>
      </c>
      <c r="E1277" t="s">
        <v>66</v>
      </c>
      <c r="F1277">
        <f>MONTH(Table1[[#This Row],[incident_datetime]])</f>
        <v>4</v>
      </c>
      <c r="G1277">
        <f>YEAR(Table1[[#This Row],[incident_datetime]])</f>
        <v>2019</v>
      </c>
      <c r="H1277" s="1">
        <v>43584.950046296297</v>
      </c>
      <c r="I1277" t="s">
        <v>1020</v>
      </c>
      <c r="J1277" t="s">
        <v>2610</v>
      </c>
      <c r="K1277">
        <v>52</v>
      </c>
      <c r="L1277" t="s">
        <v>59</v>
      </c>
      <c r="M1277" t="s">
        <v>41</v>
      </c>
      <c r="N1277" t="s">
        <v>206</v>
      </c>
      <c r="O1277">
        <v>41</v>
      </c>
      <c r="P1277" t="s">
        <v>59</v>
      </c>
      <c r="Q1277" t="s">
        <v>60</v>
      </c>
      <c r="R1277" t="s">
        <v>109</v>
      </c>
      <c r="S1277" t="s">
        <v>28</v>
      </c>
      <c r="T1277" t="s">
        <v>270</v>
      </c>
      <c r="U1277">
        <v>2</v>
      </c>
      <c r="V1277" s="4">
        <v>46397.7</v>
      </c>
      <c r="W1277" t="s">
        <v>110</v>
      </c>
      <c r="X1277" cm="1">
        <f t="array" ref="X1277">_xlfn.IFS(Table1[[#This Row],[severity]]="Critical", 4, Table1[[#This Row],[severity]]="High", 3, Table1[[#This Row],[severity]]="Medium", 2, TRUE, 1)</f>
        <v>4</v>
      </c>
      <c r="Y1277">
        <f t="shared" si="38"/>
        <v>22</v>
      </c>
      <c r="Z1277" t="str">
        <f t="shared" si="39"/>
        <v>Evening (18-23)</v>
      </c>
    </row>
    <row r="1278" spans="1:26" x14ac:dyDescent="0.3">
      <c r="A1278" t="s">
        <v>2840</v>
      </c>
      <c r="B1278" t="s">
        <v>422</v>
      </c>
      <c r="C1278" t="s">
        <v>562</v>
      </c>
      <c r="D1278" t="s">
        <v>48</v>
      </c>
      <c r="E1278" t="s">
        <v>55</v>
      </c>
      <c r="F1278">
        <f>MONTH(Table1[[#This Row],[incident_datetime]])</f>
        <v>9</v>
      </c>
      <c r="G1278">
        <f>YEAR(Table1[[#This Row],[incident_datetime]])</f>
        <v>2023</v>
      </c>
      <c r="H1278" s="1">
        <v>45187.121030092596</v>
      </c>
      <c r="I1278" t="s">
        <v>682</v>
      </c>
      <c r="J1278" t="s">
        <v>2841</v>
      </c>
      <c r="K1278">
        <v>29</v>
      </c>
      <c r="L1278" t="s">
        <v>43</v>
      </c>
      <c r="M1278" t="s">
        <v>35</v>
      </c>
      <c r="N1278" t="s">
        <v>108</v>
      </c>
      <c r="O1278">
        <v>56</v>
      </c>
      <c r="P1278" t="s">
        <v>34</v>
      </c>
      <c r="Q1278" t="s">
        <v>27</v>
      </c>
      <c r="R1278" t="s">
        <v>109</v>
      </c>
      <c r="S1278" t="s">
        <v>61</v>
      </c>
      <c r="T1278" t="s">
        <v>270</v>
      </c>
      <c r="U1278">
        <v>5</v>
      </c>
      <c r="V1278" s="4">
        <v>31804.26</v>
      </c>
      <c r="W1278" t="s">
        <v>110</v>
      </c>
      <c r="X1278" cm="1">
        <f t="array" ref="X1278">_xlfn.IFS(Table1[[#This Row],[severity]]="Critical", 4, Table1[[#This Row],[severity]]="High", 3, Table1[[#This Row],[severity]]="Medium", 2, TRUE, 1)</f>
        <v>4</v>
      </c>
      <c r="Y1278">
        <f t="shared" si="38"/>
        <v>2</v>
      </c>
      <c r="Z1278" t="str">
        <f t="shared" si="39"/>
        <v>Night (00-05)</v>
      </c>
    </row>
    <row r="1279" spans="1:26" x14ac:dyDescent="0.3">
      <c r="A1279" t="s">
        <v>2842</v>
      </c>
      <c r="B1279" t="s">
        <v>242</v>
      </c>
      <c r="C1279" t="s">
        <v>185</v>
      </c>
      <c r="D1279" t="s">
        <v>100</v>
      </c>
      <c r="E1279" t="s">
        <v>78</v>
      </c>
      <c r="F1279">
        <f>MONTH(Table1[[#This Row],[incident_datetime]])</f>
        <v>10</v>
      </c>
      <c r="G1279">
        <f>YEAR(Table1[[#This Row],[incident_datetime]])</f>
        <v>2022</v>
      </c>
      <c r="H1279" s="1">
        <v>44865.854594907411</v>
      </c>
      <c r="I1279" t="s">
        <v>208</v>
      </c>
      <c r="J1279" t="s">
        <v>602</v>
      </c>
      <c r="K1279">
        <v>56</v>
      </c>
      <c r="L1279" t="s">
        <v>43</v>
      </c>
      <c r="M1279" t="s">
        <v>107</v>
      </c>
      <c r="N1279" t="s">
        <v>2843</v>
      </c>
      <c r="O1279">
        <v>82</v>
      </c>
      <c r="P1279" t="s">
        <v>59</v>
      </c>
      <c r="Q1279" t="s">
        <v>27</v>
      </c>
      <c r="R1279" t="s">
        <v>139</v>
      </c>
      <c r="S1279" t="s">
        <v>132</v>
      </c>
      <c r="T1279" t="s">
        <v>155</v>
      </c>
      <c r="U1279">
        <v>3</v>
      </c>
      <c r="V1279" s="4">
        <v>25369.16</v>
      </c>
      <c r="W1279" t="s">
        <v>110</v>
      </c>
      <c r="X1279" cm="1">
        <f t="array" ref="X1279">_xlfn.IFS(Table1[[#This Row],[severity]]="Critical", 4, Table1[[#This Row],[severity]]="High", 3, Table1[[#This Row],[severity]]="Medium", 2, TRUE, 1)</f>
        <v>2</v>
      </c>
      <c r="Y1279">
        <f t="shared" si="38"/>
        <v>20</v>
      </c>
      <c r="Z1279" t="str">
        <f t="shared" si="39"/>
        <v>Evening (18-23)</v>
      </c>
    </row>
    <row r="1280" spans="1:26" x14ac:dyDescent="0.3">
      <c r="A1280" t="s">
        <v>2844</v>
      </c>
      <c r="B1280" t="s">
        <v>935</v>
      </c>
      <c r="C1280" t="s">
        <v>686</v>
      </c>
      <c r="D1280" t="s">
        <v>77</v>
      </c>
      <c r="E1280" t="s">
        <v>39</v>
      </c>
      <c r="F1280">
        <f>MONTH(Table1[[#This Row],[incident_datetime]])</f>
        <v>11</v>
      </c>
      <c r="G1280">
        <f>YEAR(Table1[[#This Row],[incident_datetime]])</f>
        <v>2023</v>
      </c>
      <c r="H1280" s="1">
        <v>45237.181805555556</v>
      </c>
      <c r="I1280" t="s">
        <v>490</v>
      </c>
      <c r="J1280" t="s">
        <v>2845</v>
      </c>
      <c r="K1280">
        <v>74</v>
      </c>
      <c r="L1280" t="s">
        <v>43</v>
      </c>
      <c r="M1280" t="s">
        <v>35</v>
      </c>
      <c r="N1280" t="s">
        <v>1045</v>
      </c>
      <c r="O1280">
        <v>54</v>
      </c>
      <c r="P1280" t="s">
        <v>59</v>
      </c>
      <c r="Q1280" t="s">
        <v>70</v>
      </c>
      <c r="R1280" t="s">
        <v>109</v>
      </c>
      <c r="S1280" t="s">
        <v>98</v>
      </c>
      <c r="T1280" t="s">
        <v>29</v>
      </c>
      <c r="U1280">
        <v>4</v>
      </c>
      <c r="V1280" s="4">
        <v>23409.14</v>
      </c>
      <c r="W1280" t="s">
        <v>103</v>
      </c>
      <c r="X1280" cm="1">
        <f t="array" ref="X1280">_xlfn.IFS(Table1[[#This Row],[severity]]="Critical", 4, Table1[[#This Row],[severity]]="High", 3, Table1[[#This Row],[severity]]="Medium", 2, TRUE, 1)</f>
        <v>4</v>
      </c>
      <c r="Y1280">
        <f t="shared" si="38"/>
        <v>4</v>
      </c>
      <c r="Z1280" t="str">
        <f t="shared" si="39"/>
        <v>Night (00-05)</v>
      </c>
    </row>
    <row r="1281" spans="1:26" x14ac:dyDescent="0.3">
      <c r="A1281" t="s">
        <v>2846</v>
      </c>
      <c r="B1281" t="s">
        <v>685</v>
      </c>
      <c r="C1281" t="s">
        <v>342</v>
      </c>
      <c r="D1281" t="s">
        <v>88</v>
      </c>
      <c r="E1281" t="s">
        <v>78</v>
      </c>
      <c r="F1281">
        <f>MONTH(Table1[[#This Row],[incident_datetime]])</f>
        <v>1</v>
      </c>
      <c r="G1281">
        <f>YEAR(Table1[[#This Row],[incident_datetime]])</f>
        <v>2024</v>
      </c>
      <c r="H1281" s="1">
        <v>45296.304305555554</v>
      </c>
      <c r="I1281" t="s">
        <v>392</v>
      </c>
      <c r="J1281" t="s">
        <v>2847</v>
      </c>
      <c r="K1281">
        <v>51</v>
      </c>
      <c r="L1281" t="s">
        <v>43</v>
      </c>
      <c r="M1281" t="s">
        <v>107</v>
      </c>
      <c r="N1281" t="s">
        <v>2164</v>
      </c>
      <c r="O1281">
        <v>64</v>
      </c>
      <c r="P1281" t="s">
        <v>43</v>
      </c>
      <c r="Q1281" t="s">
        <v>27</v>
      </c>
      <c r="R1281" t="s">
        <v>139</v>
      </c>
      <c r="S1281" t="s">
        <v>98</v>
      </c>
      <c r="T1281" t="s">
        <v>270</v>
      </c>
      <c r="U1281">
        <v>3</v>
      </c>
      <c r="V1281" s="4">
        <v>2525.4699999999998</v>
      </c>
      <c r="W1281" t="s">
        <v>103</v>
      </c>
      <c r="X1281" cm="1">
        <f t="array" ref="X1281">_xlfn.IFS(Table1[[#This Row],[severity]]="Critical", 4, Table1[[#This Row],[severity]]="High", 3, Table1[[#This Row],[severity]]="Medium", 2, TRUE, 1)</f>
        <v>2</v>
      </c>
      <c r="Y1281">
        <f t="shared" si="38"/>
        <v>7</v>
      </c>
      <c r="Z1281" t="str">
        <f t="shared" si="39"/>
        <v>Morning (06-11)</v>
      </c>
    </row>
    <row r="1282" spans="1:26" x14ac:dyDescent="0.3">
      <c r="A1282" t="s">
        <v>2848</v>
      </c>
      <c r="B1282" t="s">
        <v>267</v>
      </c>
      <c r="C1282" t="s">
        <v>468</v>
      </c>
      <c r="D1282" t="s">
        <v>88</v>
      </c>
      <c r="E1282" t="s">
        <v>93</v>
      </c>
      <c r="F1282">
        <f>MONTH(Table1[[#This Row],[incident_datetime]])</f>
        <v>2</v>
      </c>
      <c r="G1282">
        <f>YEAR(Table1[[#This Row],[incident_datetime]])</f>
        <v>2018</v>
      </c>
      <c r="H1282" s="1">
        <v>43148.10434027778</v>
      </c>
      <c r="I1282" t="s">
        <v>1975</v>
      </c>
      <c r="J1282" t="s">
        <v>2715</v>
      </c>
      <c r="K1282">
        <v>55</v>
      </c>
      <c r="L1282" t="s">
        <v>59</v>
      </c>
      <c r="M1282" t="s">
        <v>34</v>
      </c>
      <c r="N1282" t="s">
        <v>2849</v>
      </c>
      <c r="O1282">
        <v>15</v>
      </c>
      <c r="P1282" t="s">
        <v>59</v>
      </c>
      <c r="Q1282" t="s">
        <v>27</v>
      </c>
      <c r="R1282" t="s">
        <v>97</v>
      </c>
      <c r="S1282" t="s">
        <v>61</v>
      </c>
      <c r="T1282" t="s">
        <v>270</v>
      </c>
      <c r="U1282">
        <v>1</v>
      </c>
      <c r="V1282" s="4">
        <v>19205.580000000002</v>
      </c>
      <c r="W1282" t="s">
        <v>110</v>
      </c>
      <c r="X1282" cm="1">
        <f t="array" ref="X1282">_xlfn.IFS(Table1[[#This Row],[severity]]="Critical", 4, Table1[[#This Row],[severity]]="High", 3, Table1[[#This Row],[severity]]="Medium", 2, TRUE, 1)</f>
        <v>3</v>
      </c>
      <c r="Y1282">
        <f t="shared" ref="Y1282:Y1345" si="40">HOUR(H1282)</f>
        <v>2</v>
      </c>
      <c r="Z1282" t="str">
        <f t="shared" ref="Z1282:Z1345" si="41">IF(Y1282&lt;6,"Night (00-05)",IF(Y1282&lt;12,"Morning (06-11)",IF(Y1282&lt;18,"Afternoon (12-17)","Evening (18-23)")))</f>
        <v>Night (00-05)</v>
      </c>
    </row>
    <row r="1283" spans="1:26" x14ac:dyDescent="0.3">
      <c r="A1283" t="s">
        <v>2850</v>
      </c>
      <c r="B1283" t="s">
        <v>382</v>
      </c>
      <c r="C1283" t="s">
        <v>342</v>
      </c>
      <c r="D1283" t="s">
        <v>77</v>
      </c>
      <c r="E1283" t="s">
        <v>55</v>
      </c>
      <c r="F1283">
        <f>MONTH(Table1[[#This Row],[incident_datetime]])</f>
        <v>6</v>
      </c>
      <c r="G1283">
        <f>YEAR(Table1[[#This Row],[incident_datetime]])</f>
        <v>2022</v>
      </c>
      <c r="H1283" s="1">
        <v>44727.373680555553</v>
      </c>
      <c r="I1283" t="s">
        <v>1797</v>
      </c>
      <c r="J1283" t="s">
        <v>2851</v>
      </c>
      <c r="K1283">
        <v>53</v>
      </c>
      <c r="L1283" t="s">
        <v>43</v>
      </c>
      <c r="M1283" t="s">
        <v>107</v>
      </c>
      <c r="N1283" t="s">
        <v>607</v>
      </c>
      <c r="O1283">
        <v>40</v>
      </c>
      <c r="P1283" t="s">
        <v>59</v>
      </c>
      <c r="Q1283" t="s">
        <v>27</v>
      </c>
      <c r="R1283" t="s">
        <v>109</v>
      </c>
      <c r="S1283" t="s">
        <v>61</v>
      </c>
      <c r="T1283" t="s">
        <v>155</v>
      </c>
      <c r="U1283">
        <v>5</v>
      </c>
      <c r="V1283" s="4">
        <v>24846.14</v>
      </c>
      <c r="W1283" t="s">
        <v>103</v>
      </c>
      <c r="X1283" cm="1">
        <f t="array" ref="X1283">_xlfn.IFS(Table1[[#This Row],[severity]]="Critical", 4, Table1[[#This Row],[severity]]="High", 3, Table1[[#This Row],[severity]]="Medium", 2, TRUE, 1)</f>
        <v>4</v>
      </c>
      <c r="Y1283">
        <f t="shared" si="40"/>
        <v>8</v>
      </c>
      <c r="Z1283" t="str">
        <f t="shared" si="41"/>
        <v>Morning (06-11)</v>
      </c>
    </row>
    <row r="1284" spans="1:26" x14ac:dyDescent="0.3">
      <c r="A1284" t="s">
        <v>2852</v>
      </c>
      <c r="B1284" t="s">
        <v>539</v>
      </c>
      <c r="C1284" t="s">
        <v>233</v>
      </c>
      <c r="D1284" t="s">
        <v>48</v>
      </c>
      <c r="E1284" t="s">
        <v>23</v>
      </c>
      <c r="F1284">
        <f>MONTH(Table1[[#This Row],[incident_datetime]])</f>
        <v>4</v>
      </c>
      <c r="G1284">
        <f>YEAR(Table1[[#This Row],[incident_datetime]])</f>
        <v>2023</v>
      </c>
      <c r="H1284" s="1">
        <v>45021.029722222222</v>
      </c>
      <c r="I1284" t="s">
        <v>451</v>
      </c>
      <c r="J1284" t="s">
        <v>434</v>
      </c>
      <c r="K1284">
        <v>52</v>
      </c>
      <c r="L1284" t="s">
        <v>43</v>
      </c>
      <c r="M1284" t="s">
        <v>107</v>
      </c>
      <c r="N1284" t="s">
        <v>2853</v>
      </c>
      <c r="O1284">
        <v>15</v>
      </c>
      <c r="P1284" t="s">
        <v>59</v>
      </c>
      <c r="Q1284" t="s">
        <v>116</v>
      </c>
      <c r="R1284" t="s">
        <v>109</v>
      </c>
      <c r="S1284" t="s">
        <v>98</v>
      </c>
      <c r="T1284" t="s">
        <v>155</v>
      </c>
      <c r="U1284">
        <v>4</v>
      </c>
      <c r="V1284" s="4">
        <v>42503.67</v>
      </c>
      <c r="W1284" t="s">
        <v>103</v>
      </c>
      <c r="X1284" cm="1">
        <f t="array" ref="X1284">_xlfn.IFS(Table1[[#This Row],[severity]]="Critical", 4, Table1[[#This Row],[severity]]="High", 3, Table1[[#This Row],[severity]]="Medium", 2, TRUE, 1)</f>
        <v>4</v>
      </c>
      <c r="Y1284">
        <f t="shared" si="40"/>
        <v>0</v>
      </c>
      <c r="Z1284" t="str">
        <f t="shared" si="41"/>
        <v>Night (00-05)</v>
      </c>
    </row>
    <row r="1285" spans="1:26" x14ac:dyDescent="0.3">
      <c r="A1285" t="s">
        <v>2854</v>
      </c>
      <c r="B1285" t="s">
        <v>507</v>
      </c>
      <c r="C1285" t="s">
        <v>220</v>
      </c>
      <c r="D1285" t="s">
        <v>48</v>
      </c>
      <c r="E1285" t="s">
        <v>72</v>
      </c>
      <c r="F1285">
        <f>MONTH(Table1[[#This Row],[incident_datetime]])</f>
        <v>3</v>
      </c>
      <c r="G1285">
        <f>YEAR(Table1[[#This Row],[incident_datetime]])</f>
        <v>2023</v>
      </c>
      <c r="H1285" s="1">
        <v>45001.883923611109</v>
      </c>
      <c r="I1285" t="s">
        <v>254</v>
      </c>
      <c r="J1285" t="s">
        <v>1262</v>
      </c>
      <c r="K1285">
        <v>55</v>
      </c>
      <c r="L1285" t="s">
        <v>59</v>
      </c>
      <c r="M1285" t="s">
        <v>85</v>
      </c>
      <c r="N1285" t="s">
        <v>2734</v>
      </c>
      <c r="O1285">
        <v>13</v>
      </c>
      <c r="P1285" t="s">
        <v>43</v>
      </c>
      <c r="Q1285" t="s">
        <v>116</v>
      </c>
      <c r="R1285" t="s">
        <v>139</v>
      </c>
      <c r="S1285" t="s">
        <v>98</v>
      </c>
      <c r="T1285" t="s">
        <v>155</v>
      </c>
      <c r="U1285">
        <v>3</v>
      </c>
      <c r="V1285" s="4">
        <v>26228.16</v>
      </c>
      <c r="W1285" t="s">
        <v>110</v>
      </c>
      <c r="X1285" cm="1">
        <f t="array" ref="X1285">_xlfn.IFS(Table1[[#This Row],[severity]]="Critical", 4, Table1[[#This Row],[severity]]="High", 3, Table1[[#This Row],[severity]]="Medium", 2, TRUE, 1)</f>
        <v>2</v>
      </c>
      <c r="Y1285">
        <f t="shared" si="40"/>
        <v>21</v>
      </c>
      <c r="Z1285" t="str">
        <f t="shared" si="41"/>
        <v>Evening (18-23)</v>
      </c>
    </row>
    <row r="1286" spans="1:26" x14ac:dyDescent="0.3">
      <c r="A1286" t="s">
        <v>2855</v>
      </c>
      <c r="B1286" t="s">
        <v>232</v>
      </c>
      <c r="C1286" t="s">
        <v>562</v>
      </c>
      <c r="D1286" t="s">
        <v>48</v>
      </c>
      <c r="E1286" t="s">
        <v>39</v>
      </c>
      <c r="F1286">
        <f>MONTH(Table1[[#This Row],[incident_datetime]])</f>
        <v>8</v>
      </c>
      <c r="G1286">
        <f>YEAR(Table1[[#This Row],[incident_datetime]])</f>
        <v>2024</v>
      </c>
      <c r="H1286" s="1">
        <v>45531.734837962962</v>
      </c>
      <c r="I1286" t="s">
        <v>334</v>
      </c>
      <c r="J1286" t="s">
        <v>2078</v>
      </c>
      <c r="K1286">
        <v>30</v>
      </c>
      <c r="L1286" t="s">
        <v>43</v>
      </c>
      <c r="M1286" t="s">
        <v>107</v>
      </c>
      <c r="N1286" t="s">
        <v>1536</v>
      </c>
      <c r="O1286">
        <v>18</v>
      </c>
      <c r="P1286" t="s">
        <v>43</v>
      </c>
      <c r="Q1286" t="s">
        <v>27</v>
      </c>
      <c r="R1286" t="s">
        <v>139</v>
      </c>
      <c r="S1286" t="s">
        <v>98</v>
      </c>
      <c r="T1286" t="s">
        <v>155</v>
      </c>
      <c r="U1286">
        <v>5</v>
      </c>
      <c r="V1286" s="4">
        <v>18195.990000000002</v>
      </c>
      <c r="W1286" t="s">
        <v>110</v>
      </c>
      <c r="X1286" cm="1">
        <f t="array" ref="X1286">_xlfn.IFS(Table1[[#This Row],[severity]]="Critical", 4, Table1[[#This Row],[severity]]="High", 3, Table1[[#This Row],[severity]]="Medium", 2, TRUE, 1)</f>
        <v>2</v>
      </c>
      <c r="Y1286">
        <f t="shared" si="40"/>
        <v>17</v>
      </c>
      <c r="Z1286" t="str">
        <f t="shared" si="41"/>
        <v>Afternoon (12-17)</v>
      </c>
    </row>
    <row r="1287" spans="1:26" x14ac:dyDescent="0.3">
      <c r="A1287" t="s">
        <v>2856</v>
      </c>
      <c r="B1287" t="s">
        <v>598</v>
      </c>
      <c r="C1287" t="s">
        <v>135</v>
      </c>
      <c r="D1287" t="s">
        <v>92</v>
      </c>
      <c r="E1287" t="s">
        <v>55</v>
      </c>
      <c r="F1287">
        <f>MONTH(Table1[[#This Row],[incident_datetime]])</f>
        <v>11</v>
      </c>
      <c r="G1287">
        <f>YEAR(Table1[[#This Row],[incident_datetime]])</f>
        <v>2018</v>
      </c>
      <c r="H1287" s="1">
        <v>43405.608206018522</v>
      </c>
      <c r="I1287" t="s">
        <v>1399</v>
      </c>
      <c r="J1287" t="s">
        <v>2221</v>
      </c>
      <c r="K1287">
        <v>66</v>
      </c>
      <c r="L1287" t="s">
        <v>43</v>
      </c>
      <c r="M1287" t="s">
        <v>41</v>
      </c>
      <c r="N1287" t="s">
        <v>2393</v>
      </c>
      <c r="O1287">
        <v>58</v>
      </c>
      <c r="P1287" t="s">
        <v>59</v>
      </c>
      <c r="Q1287" t="s">
        <v>70</v>
      </c>
      <c r="R1287" t="s">
        <v>109</v>
      </c>
      <c r="S1287" t="s">
        <v>61</v>
      </c>
      <c r="T1287" t="s">
        <v>270</v>
      </c>
      <c r="U1287">
        <v>4</v>
      </c>
      <c r="V1287" s="4">
        <v>18493.89</v>
      </c>
      <c r="W1287" t="s">
        <v>110</v>
      </c>
      <c r="X1287" cm="1">
        <f t="array" ref="X1287">_xlfn.IFS(Table1[[#This Row],[severity]]="Critical", 4, Table1[[#This Row],[severity]]="High", 3, Table1[[#This Row],[severity]]="Medium", 2, TRUE, 1)</f>
        <v>4</v>
      </c>
      <c r="Y1287">
        <f t="shared" si="40"/>
        <v>14</v>
      </c>
      <c r="Z1287" t="str">
        <f t="shared" si="41"/>
        <v>Afternoon (12-17)</v>
      </c>
    </row>
    <row r="1288" spans="1:26" x14ac:dyDescent="0.3">
      <c r="A1288" t="s">
        <v>2857</v>
      </c>
      <c r="B1288" t="s">
        <v>391</v>
      </c>
      <c r="C1288" t="s">
        <v>342</v>
      </c>
      <c r="D1288" t="s">
        <v>92</v>
      </c>
      <c r="E1288" t="s">
        <v>72</v>
      </c>
      <c r="F1288">
        <f>MONTH(Table1[[#This Row],[incident_datetime]])</f>
        <v>4</v>
      </c>
      <c r="G1288">
        <f>YEAR(Table1[[#This Row],[incident_datetime]])</f>
        <v>2018</v>
      </c>
      <c r="H1288" s="1">
        <v>43196.156736111108</v>
      </c>
      <c r="I1288" t="s">
        <v>228</v>
      </c>
      <c r="J1288" t="s">
        <v>7102</v>
      </c>
      <c r="K1288">
        <v>52</v>
      </c>
      <c r="L1288" t="s">
        <v>43</v>
      </c>
      <c r="M1288" t="s">
        <v>35</v>
      </c>
      <c r="N1288" t="s">
        <v>2858</v>
      </c>
      <c r="O1288">
        <v>62</v>
      </c>
      <c r="P1288" t="s">
        <v>43</v>
      </c>
      <c r="Q1288" t="s">
        <v>27</v>
      </c>
      <c r="R1288" t="s">
        <v>139</v>
      </c>
      <c r="S1288" t="s">
        <v>28</v>
      </c>
      <c r="T1288" t="s">
        <v>155</v>
      </c>
      <c r="U1288">
        <v>1</v>
      </c>
      <c r="V1288" s="4">
        <v>14785.91</v>
      </c>
      <c r="W1288" t="s">
        <v>110</v>
      </c>
      <c r="X1288" cm="1">
        <f t="array" ref="X1288">_xlfn.IFS(Table1[[#This Row],[severity]]="Critical", 4, Table1[[#This Row],[severity]]="High", 3, Table1[[#This Row],[severity]]="Medium", 2, TRUE, 1)</f>
        <v>2</v>
      </c>
      <c r="Y1288">
        <f t="shared" si="40"/>
        <v>3</v>
      </c>
      <c r="Z1288" t="str">
        <f t="shared" si="41"/>
        <v>Night (00-05)</v>
      </c>
    </row>
    <row r="1289" spans="1:26" x14ac:dyDescent="0.3">
      <c r="A1289" t="s">
        <v>2859</v>
      </c>
      <c r="B1289" t="s">
        <v>1173</v>
      </c>
      <c r="C1289" t="s">
        <v>562</v>
      </c>
      <c r="D1289" t="s">
        <v>65</v>
      </c>
      <c r="E1289" t="s">
        <v>39</v>
      </c>
      <c r="F1289">
        <f>MONTH(Table1[[#This Row],[incident_datetime]])</f>
        <v>3</v>
      </c>
      <c r="G1289">
        <f>YEAR(Table1[[#This Row],[incident_datetime]])</f>
        <v>2019</v>
      </c>
      <c r="H1289" s="1">
        <v>43538.974953703706</v>
      </c>
      <c r="I1289" t="s">
        <v>238</v>
      </c>
      <c r="J1289" t="s">
        <v>2782</v>
      </c>
      <c r="K1289">
        <v>33</v>
      </c>
      <c r="L1289" t="s">
        <v>43</v>
      </c>
      <c r="M1289" t="s">
        <v>35</v>
      </c>
      <c r="N1289" t="s">
        <v>2860</v>
      </c>
      <c r="O1289">
        <v>32</v>
      </c>
      <c r="P1289" t="s">
        <v>43</v>
      </c>
      <c r="Q1289" t="s">
        <v>27</v>
      </c>
      <c r="R1289" t="s">
        <v>52</v>
      </c>
      <c r="S1289" t="s">
        <v>98</v>
      </c>
      <c r="T1289" t="s">
        <v>29</v>
      </c>
      <c r="U1289">
        <v>2</v>
      </c>
      <c r="V1289" s="4">
        <v>12629.2</v>
      </c>
      <c r="W1289" t="s">
        <v>103</v>
      </c>
      <c r="X1289" cm="1">
        <f t="array" ref="X1289">_xlfn.IFS(Table1[[#This Row],[severity]]="Critical", 4, Table1[[#This Row],[severity]]="High", 3, Table1[[#This Row],[severity]]="Medium", 2, TRUE, 1)</f>
        <v>1</v>
      </c>
      <c r="Y1289">
        <f t="shared" si="40"/>
        <v>23</v>
      </c>
      <c r="Z1289" t="str">
        <f t="shared" si="41"/>
        <v>Evening (18-23)</v>
      </c>
    </row>
    <row r="1290" spans="1:26" x14ac:dyDescent="0.3">
      <c r="A1290" t="s">
        <v>2861</v>
      </c>
      <c r="B1290" t="s">
        <v>1173</v>
      </c>
      <c r="C1290" t="s">
        <v>258</v>
      </c>
      <c r="D1290" t="s">
        <v>48</v>
      </c>
      <c r="E1290" t="s">
        <v>72</v>
      </c>
      <c r="F1290">
        <f>MONTH(Table1[[#This Row],[incident_datetime]])</f>
        <v>9</v>
      </c>
      <c r="G1290">
        <f>YEAR(Table1[[#This Row],[incident_datetime]])</f>
        <v>2019</v>
      </c>
      <c r="H1290" s="1">
        <v>43736.686689814815</v>
      </c>
      <c r="I1290" t="s">
        <v>339</v>
      </c>
      <c r="J1290" t="s">
        <v>869</v>
      </c>
      <c r="K1290">
        <v>53</v>
      </c>
      <c r="L1290" t="s">
        <v>59</v>
      </c>
      <c r="M1290" t="s">
        <v>41</v>
      </c>
      <c r="N1290" t="s">
        <v>1508</v>
      </c>
      <c r="O1290">
        <v>54</v>
      </c>
      <c r="P1290" t="s">
        <v>43</v>
      </c>
      <c r="Q1290" t="s">
        <v>27</v>
      </c>
      <c r="R1290" t="s">
        <v>109</v>
      </c>
      <c r="S1290" t="s">
        <v>61</v>
      </c>
      <c r="T1290" t="s">
        <v>270</v>
      </c>
      <c r="U1290">
        <v>3</v>
      </c>
      <c r="V1290" s="4">
        <v>35325.699999999997</v>
      </c>
      <c r="W1290" t="s">
        <v>110</v>
      </c>
      <c r="X1290" cm="1">
        <f t="array" ref="X1290">_xlfn.IFS(Table1[[#This Row],[severity]]="Critical", 4, Table1[[#This Row],[severity]]="High", 3, Table1[[#This Row],[severity]]="Medium", 2, TRUE, 1)</f>
        <v>4</v>
      </c>
      <c r="Y1290">
        <f t="shared" si="40"/>
        <v>16</v>
      </c>
      <c r="Z1290" t="str">
        <f t="shared" si="41"/>
        <v>Afternoon (12-17)</v>
      </c>
    </row>
    <row r="1291" spans="1:26" x14ac:dyDescent="0.3">
      <c r="A1291" t="s">
        <v>2862</v>
      </c>
      <c r="B1291" t="s">
        <v>808</v>
      </c>
      <c r="C1291" t="s">
        <v>258</v>
      </c>
      <c r="D1291" t="s">
        <v>77</v>
      </c>
      <c r="E1291" t="s">
        <v>93</v>
      </c>
      <c r="F1291">
        <f>MONTH(Table1[[#This Row],[incident_datetime]])</f>
        <v>11</v>
      </c>
      <c r="G1291">
        <f>YEAR(Table1[[#This Row],[incident_datetime]])</f>
        <v>2021</v>
      </c>
      <c r="H1291" s="1">
        <v>44517.584629629629</v>
      </c>
      <c r="I1291" t="s">
        <v>79</v>
      </c>
      <c r="J1291" t="s">
        <v>1168</v>
      </c>
      <c r="K1291">
        <v>15</v>
      </c>
      <c r="L1291" t="s">
        <v>43</v>
      </c>
      <c r="M1291" t="s">
        <v>35</v>
      </c>
      <c r="N1291" t="s">
        <v>2863</v>
      </c>
      <c r="O1291">
        <v>55</v>
      </c>
      <c r="P1291" t="s">
        <v>59</v>
      </c>
      <c r="Q1291" t="s">
        <v>45</v>
      </c>
      <c r="R1291" t="s">
        <v>97</v>
      </c>
      <c r="S1291" t="s">
        <v>53</v>
      </c>
      <c r="T1291" t="s">
        <v>155</v>
      </c>
      <c r="U1291">
        <v>5</v>
      </c>
      <c r="V1291" s="4">
        <v>41519.83</v>
      </c>
      <c r="W1291" t="s">
        <v>103</v>
      </c>
      <c r="X1291" cm="1">
        <f t="array" ref="X1291">_xlfn.IFS(Table1[[#This Row],[severity]]="Critical", 4, Table1[[#This Row],[severity]]="High", 3, Table1[[#This Row],[severity]]="Medium", 2, TRUE, 1)</f>
        <v>3</v>
      </c>
      <c r="Y1291">
        <f t="shared" si="40"/>
        <v>14</v>
      </c>
      <c r="Z1291" t="str">
        <f t="shared" si="41"/>
        <v>Afternoon (12-17)</v>
      </c>
    </row>
    <row r="1292" spans="1:26" x14ac:dyDescent="0.3">
      <c r="A1292" t="s">
        <v>2864</v>
      </c>
      <c r="B1292" t="s">
        <v>685</v>
      </c>
      <c r="C1292" t="s">
        <v>468</v>
      </c>
      <c r="D1292" t="s">
        <v>100</v>
      </c>
      <c r="E1292" t="s">
        <v>66</v>
      </c>
      <c r="F1292">
        <f>MONTH(Table1[[#This Row],[incident_datetime]])</f>
        <v>9</v>
      </c>
      <c r="G1292">
        <f>YEAR(Table1[[#This Row],[incident_datetime]])</f>
        <v>2022</v>
      </c>
      <c r="H1292" s="1">
        <v>44827.865115740744</v>
      </c>
      <c r="I1292" t="s">
        <v>101</v>
      </c>
      <c r="J1292" t="s">
        <v>2865</v>
      </c>
      <c r="K1292">
        <v>57</v>
      </c>
      <c r="L1292" t="s">
        <v>43</v>
      </c>
      <c r="M1292" t="s">
        <v>35</v>
      </c>
      <c r="N1292" t="s">
        <v>202</v>
      </c>
      <c r="O1292">
        <v>45</v>
      </c>
      <c r="P1292" t="s">
        <v>43</v>
      </c>
      <c r="Q1292" t="s">
        <v>45</v>
      </c>
      <c r="R1292" t="s">
        <v>139</v>
      </c>
      <c r="S1292" t="s">
        <v>28</v>
      </c>
      <c r="T1292" t="s">
        <v>29</v>
      </c>
      <c r="U1292">
        <v>4</v>
      </c>
      <c r="V1292" s="4">
        <v>18959.580000000002</v>
      </c>
      <c r="W1292" t="s">
        <v>110</v>
      </c>
      <c r="X1292" cm="1">
        <f t="array" ref="X1292">_xlfn.IFS(Table1[[#This Row],[severity]]="Critical", 4, Table1[[#This Row],[severity]]="High", 3, Table1[[#This Row],[severity]]="Medium", 2, TRUE, 1)</f>
        <v>2</v>
      </c>
      <c r="Y1292">
        <f t="shared" si="40"/>
        <v>20</v>
      </c>
      <c r="Z1292" t="str">
        <f t="shared" si="41"/>
        <v>Evening (18-23)</v>
      </c>
    </row>
    <row r="1293" spans="1:26" x14ac:dyDescent="0.3">
      <c r="A1293" t="s">
        <v>2866</v>
      </c>
      <c r="B1293" t="s">
        <v>165</v>
      </c>
      <c r="C1293" t="s">
        <v>686</v>
      </c>
      <c r="D1293" t="s">
        <v>88</v>
      </c>
      <c r="E1293" t="s">
        <v>31</v>
      </c>
      <c r="F1293">
        <f>MONTH(Table1[[#This Row],[incident_datetime]])</f>
        <v>9</v>
      </c>
      <c r="G1293">
        <f>YEAR(Table1[[#This Row],[incident_datetime]])</f>
        <v>2018</v>
      </c>
      <c r="H1293" s="1">
        <v>43362.935624999998</v>
      </c>
      <c r="I1293" t="s">
        <v>1070</v>
      </c>
      <c r="J1293" t="s">
        <v>244</v>
      </c>
      <c r="K1293">
        <v>17</v>
      </c>
      <c r="L1293" t="s">
        <v>43</v>
      </c>
      <c r="M1293" t="s">
        <v>41</v>
      </c>
      <c r="N1293" t="s">
        <v>1610</v>
      </c>
      <c r="O1293">
        <v>10</v>
      </c>
      <c r="P1293" t="s">
        <v>59</v>
      </c>
      <c r="Q1293" t="s">
        <v>27</v>
      </c>
      <c r="R1293" t="s">
        <v>139</v>
      </c>
      <c r="S1293" t="s">
        <v>98</v>
      </c>
      <c r="T1293" t="s">
        <v>270</v>
      </c>
      <c r="U1293">
        <v>1</v>
      </c>
      <c r="V1293" s="4">
        <v>2522.56</v>
      </c>
      <c r="W1293" t="s">
        <v>103</v>
      </c>
      <c r="X1293" cm="1">
        <f t="array" ref="X1293">_xlfn.IFS(Table1[[#This Row],[severity]]="Critical", 4, Table1[[#This Row],[severity]]="High", 3, Table1[[#This Row],[severity]]="Medium", 2, TRUE, 1)</f>
        <v>2</v>
      </c>
      <c r="Y1293">
        <f t="shared" si="40"/>
        <v>22</v>
      </c>
      <c r="Z1293" t="str">
        <f t="shared" si="41"/>
        <v>Evening (18-23)</v>
      </c>
    </row>
    <row r="1294" spans="1:26" x14ac:dyDescent="0.3">
      <c r="A1294" t="s">
        <v>2867</v>
      </c>
      <c r="B1294" t="s">
        <v>539</v>
      </c>
      <c r="C1294" t="s">
        <v>233</v>
      </c>
      <c r="D1294" t="s">
        <v>100</v>
      </c>
      <c r="E1294" t="s">
        <v>112</v>
      </c>
      <c r="F1294">
        <f>MONTH(Table1[[#This Row],[incident_datetime]])</f>
        <v>2</v>
      </c>
      <c r="G1294">
        <f>YEAR(Table1[[#This Row],[incident_datetime]])</f>
        <v>2021</v>
      </c>
      <c r="H1294" s="1">
        <v>44233.404085648152</v>
      </c>
      <c r="I1294" t="s">
        <v>524</v>
      </c>
      <c r="J1294" t="s">
        <v>525</v>
      </c>
      <c r="K1294">
        <v>30</v>
      </c>
      <c r="L1294" t="s">
        <v>43</v>
      </c>
      <c r="M1294" t="s">
        <v>35</v>
      </c>
      <c r="O1294">
        <v>56</v>
      </c>
      <c r="P1294" t="s">
        <v>59</v>
      </c>
      <c r="Q1294" t="s">
        <v>27</v>
      </c>
      <c r="R1294" t="s">
        <v>52</v>
      </c>
      <c r="S1294" t="s">
        <v>28</v>
      </c>
      <c r="T1294" t="s">
        <v>155</v>
      </c>
      <c r="U1294">
        <v>0</v>
      </c>
      <c r="V1294">
        <v>0</v>
      </c>
      <c r="W1294" t="s">
        <v>110</v>
      </c>
      <c r="X1294" cm="1">
        <f t="array" ref="X1294">_xlfn.IFS(Table1[[#This Row],[severity]]="Critical", 4, Table1[[#This Row],[severity]]="High", 3, Table1[[#This Row],[severity]]="Medium", 2, TRUE, 1)</f>
        <v>1</v>
      </c>
      <c r="Y1294">
        <f t="shared" si="40"/>
        <v>9</v>
      </c>
      <c r="Z1294" t="str">
        <f t="shared" si="41"/>
        <v>Morning (06-11)</v>
      </c>
    </row>
    <row r="1295" spans="1:26" x14ac:dyDescent="0.3">
      <c r="A1295" t="s">
        <v>2868</v>
      </c>
      <c r="B1295" t="s">
        <v>267</v>
      </c>
      <c r="C1295" t="s">
        <v>180</v>
      </c>
      <c r="D1295" t="s">
        <v>88</v>
      </c>
      <c r="E1295" t="s">
        <v>23</v>
      </c>
      <c r="F1295">
        <f>MONTH(Table1[[#This Row],[incident_datetime]])</f>
        <v>11</v>
      </c>
      <c r="G1295">
        <f>YEAR(Table1[[#This Row],[incident_datetime]])</f>
        <v>2021</v>
      </c>
      <c r="H1295" s="1">
        <v>44527.976701388892</v>
      </c>
      <c r="I1295" t="s">
        <v>800</v>
      </c>
      <c r="J1295" t="s">
        <v>2752</v>
      </c>
      <c r="K1295">
        <v>55</v>
      </c>
      <c r="L1295" t="s">
        <v>43</v>
      </c>
      <c r="M1295" t="s">
        <v>35</v>
      </c>
      <c r="N1295" t="s">
        <v>2869</v>
      </c>
      <c r="O1295">
        <v>62</v>
      </c>
      <c r="P1295" t="s">
        <v>59</v>
      </c>
      <c r="Q1295" t="s">
        <v>116</v>
      </c>
      <c r="R1295" t="s">
        <v>109</v>
      </c>
      <c r="S1295" t="s">
        <v>132</v>
      </c>
      <c r="T1295" t="s">
        <v>155</v>
      </c>
      <c r="U1295">
        <v>0</v>
      </c>
      <c r="V1295" s="4">
        <v>36619.97</v>
      </c>
      <c r="W1295" t="s">
        <v>103</v>
      </c>
      <c r="X1295" cm="1">
        <f t="array" ref="X1295">_xlfn.IFS(Table1[[#This Row],[severity]]="Critical", 4, Table1[[#This Row],[severity]]="High", 3, Table1[[#This Row],[severity]]="Medium", 2, TRUE, 1)</f>
        <v>4</v>
      </c>
      <c r="Y1295">
        <f t="shared" si="40"/>
        <v>23</v>
      </c>
      <c r="Z1295" t="str">
        <f t="shared" si="41"/>
        <v>Evening (18-23)</v>
      </c>
    </row>
    <row r="1296" spans="1:26" x14ac:dyDescent="0.3">
      <c r="A1296" t="s">
        <v>2870</v>
      </c>
      <c r="B1296" t="s">
        <v>242</v>
      </c>
      <c r="C1296" t="s">
        <v>135</v>
      </c>
      <c r="D1296" t="s">
        <v>48</v>
      </c>
      <c r="E1296" t="s">
        <v>39</v>
      </c>
      <c r="F1296">
        <f>MONTH(Table1[[#This Row],[incident_datetime]])</f>
        <v>7</v>
      </c>
      <c r="G1296">
        <f>YEAR(Table1[[#This Row],[incident_datetime]])</f>
        <v>2018</v>
      </c>
      <c r="H1296" s="1">
        <v>43283.491469907407</v>
      </c>
      <c r="I1296" t="s">
        <v>191</v>
      </c>
      <c r="J1296" t="s">
        <v>2871</v>
      </c>
      <c r="K1296">
        <v>52</v>
      </c>
      <c r="L1296" t="s">
        <v>43</v>
      </c>
      <c r="M1296" t="s">
        <v>34</v>
      </c>
      <c r="N1296" t="s">
        <v>2462</v>
      </c>
      <c r="O1296">
        <v>72</v>
      </c>
      <c r="P1296" t="s">
        <v>43</v>
      </c>
      <c r="Q1296" t="s">
        <v>45</v>
      </c>
      <c r="R1296" t="s">
        <v>139</v>
      </c>
      <c r="S1296" t="s">
        <v>132</v>
      </c>
      <c r="T1296" t="s">
        <v>155</v>
      </c>
      <c r="U1296">
        <v>1</v>
      </c>
      <c r="V1296" s="4">
        <v>29955.53</v>
      </c>
      <c r="W1296" t="s">
        <v>110</v>
      </c>
      <c r="X1296" cm="1">
        <f t="array" ref="X1296">_xlfn.IFS(Table1[[#This Row],[severity]]="Critical", 4, Table1[[#This Row],[severity]]="High", 3, Table1[[#This Row],[severity]]="Medium", 2, TRUE, 1)</f>
        <v>2</v>
      </c>
      <c r="Y1296">
        <f t="shared" si="40"/>
        <v>11</v>
      </c>
      <c r="Z1296" t="str">
        <f t="shared" si="41"/>
        <v>Morning (06-11)</v>
      </c>
    </row>
    <row r="1297" spans="1:26" x14ac:dyDescent="0.3">
      <c r="A1297" t="s">
        <v>2872</v>
      </c>
      <c r="B1297" t="s">
        <v>165</v>
      </c>
      <c r="C1297" t="s">
        <v>342</v>
      </c>
      <c r="D1297" t="s">
        <v>38</v>
      </c>
      <c r="E1297" t="s">
        <v>186</v>
      </c>
      <c r="F1297">
        <f>MONTH(Table1[[#This Row],[incident_datetime]])</f>
        <v>3</v>
      </c>
      <c r="G1297">
        <f>YEAR(Table1[[#This Row],[incident_datetime]])</f>
        <v>2022</v>
      </c>
      <c r="H1297" s="1">
        <v>44623.65</v>
      </c>
      <c r="I1297" t="s">
        <v>412</v>
      </c>
      <c r="J1297" t="s">
        <v>1554</v>
      </c>
      <c r="K1297">
        <v>73</v>
      </c>
      <c r="L1297" t="s">
        <v>43</v>
      </c>
      <c r="M1297" t="s">
        <v>85</v>
      </c>
      <c r="N1297" t="s">
        <v>332</v>
      </c>
      <c r="O1297">
        <v>89</v>
      </c>
      <c r="P1297" t="s">
        <v>43</v>
      </c>
      <c r="Q1297" t="s">
        <v>27</v>
      </c>
      <c r="R1297" t="s">
        <v>97</v>
      </c>
      <c r="S1297" t="s">
        <v>61</v>
      </c>
      <c r="T1297" t="s">
        <v>155</v>
      </c>
      <c r="U1297">
        <v>0</v>
      </c>
      <c r="V1297" s="4">
        <v>9369.7999999999993</v>
      </c>
      <c r="W1297" t="s">
        <v>110</v>
      </c>
      <c r="X1297" cm="1">
        <f t="array" ref="X1297">_xlfn.IFS(Table1[[#This Row],[severity]]="Critical", 4, Table1[[#This Row],[severity]]="High", 3, Table1[[#This Row],[severity]]="Medium", 2, TRUE, 1)</f>
        <v>3</v>
      </c>
      <c r="Y1297">
        <f t="shared" si="40"/>
        <v>15</v>
      </c>
      <c r="Z1297" t="str">
        <f t="shared" si="41"/>
        <v>Afternoon (12-17)</v>
      </c>
    </row>
    <row r="1298" spans="1:26" x14ac:dyDescent="0.3">
      <c r="A1298" t="s">
        <v>2873</v>
      </c>
      <c r="B1298" t="s">
        <v>676</v>
      </c>
      <c r="C1298" t="s">
        <v>180</v>
      </c>
      <c r="D1298" t="s">
        <v>77</v>
      </c>
      <c r="E1298" t="s">
        <v>78</v>
      </c>
      <c r="F1298">
        <f>MONTH(Table1[[#This Row],[incident_datetime]])</f>
        <v>4</v>
      </c>
      <c r="G1298">
        <f>YEAR(Table1[[#This Row],[incident_datetime]])</f>
        <v>2021</v>
      </c>
      <c r="H1298" s="1">
        <v>44293.275196759256</v>
      </c>
      <c r="I1298" t="s">
        <v>73</v>
      </c>
      <c r="J1298" t="s">
        <v>2874</v>
      </c>
      <c r="K1298">
        <v>72</v>
      </c>
      <c r="L1298" t="s">
        <v>43</v>
      </c>
      <c r="M1298" t="s">
        <v>85</v>
      </c>
      <c r="N1298" t="s">
        <v>2875</v>
      </c>
      <c r="O1298">
        <v>50</v>
      </c>
      <c r="P1298" t="s">
        <v>43</v>
      </c>
      <c r="Q1298" t="s">
        <v>116</v>
      </c>
      <c r="R1298" t="s">
        <v>139</v>
      </c>
      <c r="S1298" t="s">
        <v>132</v>
      </c>
      <c r="T1298" t="s">
        <v>270</v>
      </c>
      <c r="U1298">
        <v>1</v>
      </c>
      <c r="V1298" s="4">
        <v>7265.34</v>
      </c>
      <c r="W1298" t="s">
        <v>110</v>
      </c>
      <c r="X1298" cm="1">
        <f t="array" ref="X1298">_xlfn.IFS(Table1[[#This Row],[severity]]="Critical", 4, Table1[[#This Row],[severity]]="High", 3, Table1[[#This Row],[severity]]="Medium", 2, TRUE, 1)</f>
        <v>2</v>
      </c>
      <c r="Y1298">
        <f t="shared" si="40"/>
        <v>6</v>
      </c>
      <c r="Z1298" t="str">
        <f t="shared" si="41"/>
        <v>Morning (06-11)</v>
      </c>
    </row>
    <row r="1299" spans="1:26" x14ac:dyDescent="0.3">
      <c r="A1299" t="s">
        <v>2876</v>
      </c>
      <c r="B1299" t="s">
        <v>267</v>
      </c>
      <c r="C1299" t="s">
        <v>258</v>
      </c>
      <c r="D1299" t="s">
        <v>65</v>
      </c>
      <c r="E1299" t="s">
        <v>93</v>
      </c>
      <c r="F1299">
        <f>MONTH(Table1[[#This Row],[incident_datetime]])</f>
        <v>8</v>
      </c>
      <c r="G1299">
        <f>YEAR(Table1[[#This Row],[incident_datetime]])</f>
        <v>2021</v>
      </c>
      <c r="H1299" s="1">
        <v>44426.577997685185</v>
      </c>
      <c r="I1299" t="s">
        <v>276</v>
      </c>
      <c r="J1299" t="s">
        <v>2877</v>
      </c>
      <c r="K1299">
        <v>49</v>
      </c>
      <c r="L1299" t="s">
        <v>59</v>
      </c>
      <c r="M1299" t="s">
        <v>107</v>
      </c>
      <c r="N1299" t="s">
        <v>269</v>
      </c>
      <c r="O1299">
        <v>78</v>
      </c>
      <c r="P1299" t="s">
        <v>59</v>
      </c>
      <c r="Q1299" t="s">
        <v>60</v>
      </c>
      <c r="R1299" t="s">
        <v>139</v>
      </c>
      <c r="S1299" t="s">
        <v>61</v>
      </c>
      <c r="T1299" t="s">
        <v>155</v>
      </c>
      <c r="U1299">
        <v>3</v>
      </c>
      <c r="V1299" s="4">
        <v>28047.360000000001</v>
      </c>
      <c r="W1299" t="s">
        <v>103</v>
      </c>
      <c r="X1299" cm="1">
        <f t="array" ref="X1299">_xlfn.IFS(Table1[[#This Row],[severity]]="Critical", 4, Table1[[#This Row],[severity]]="High", 3, Table1[[#This Row],[severity]]="Medium", 2, TRUE, 1)</f>
        <v>2</v>
      </c>
      <c r="Y1299">
        <f t="shared" si="40"/>
        <v>13</v>
      </c>
      <c r="Z1299" t="str">
        <f t="shared" si="41"/>
        <v>Afternoon (12-17)</v>
      </c>
    </row>
    <row r="1300" spans="1:26" x14ac:dyDescent="0.3">
      <c r="A1300" t="s">
        <v>2878</v>
      </c>
      <c r="B1300" t="s">
        <v>935</v>
      </c>
      <c r="C1300" t="s">
        <v>342</v>
      </c>
      <c r="D1300" t="s">
        <v>22</v>
      </c>
      <c r="E1300" t="s">
        <v>55</v>
      </c>
      <c r="F1300">
        <f>MONTH(Table1[[#This Row],[incident_datetime]])</f>
        <v>2</v>
      </c>
      <c r="G1300">
        <f>YEAR(Table1[[#This Row],[incident_datetime]])</f>
        <v>2024</v>
      </c>
      <c r="H1300" s="1">
        <v>45323.65552083333</v>
      </c>
      <c r="I1300" t="s">
        <v>718</v>
      </c>
      <c r="J1300" t="s">
        <v>1455</v>
      </c>
      <c r="K1300">
        <v>51</v>
      </c>
      <c r="L1300" t="s">
        <v>43</v>
      </c>
      <c r="M1300" t="s">
        <v>35</v>
      </c>
      <c r="O1300">
        <v>56</v>
      </c>
      <c r="P1300" t="s">
        <v>59</v>
      </c>
      <c r="Q1300" t="s">
        <v>215</v>
      </c>
      <c r="R1300" t="s">
        <v>139</v>
      </c>
      <c r="S1300" t="s">
        <v>61</v>
      </c>
      <c r="T1300" t="s">
        <v>155</v>
      </c>
      <c r="U1300">
        <v>2</v>
      </c>
      <c r="V1300" s="4">
        <v>3071.79</v>
      </c>
      <c r="W1300" t="s">
        <v>110</v>
      </c>
      <c r="X1300" cm="1">
        <f t="array" ref="X1300">_xlfn.IFS(Table1[[#This Row],[severity]]="Critical", 4, Table1[[#This Row],[severity]]="High", 3, Table1[[#This Row],[severity]]="Medium", 2, TRUE, 1)</f>
        <v>2</v>
      </c>
      <c r="Y1300">
        <f t="shared" si="40"/>
        <v>15</v>
      </c>
      <c r="Z1300" t="str">
        <f t="shared" si="41"/>
        <v>Afternoon (12-17)</v>
      </c>
    </row>
    <row r="1301" spans="1:26" x14ac:dyDescent="0.3">
      <c r="A1301" t="s">
        <v>2879</v>
      </c>
      <c r="B1301" t="s">
        <v>507</v>
      </c>
      <c r="C1301" t="s">
        <v>180</v>
      </c>
      <c r="D1301" t="s">
        <v>77</v>
      </c>
      <c r="E1301" t="s">
        <v>186</v>
      </c>
      <c r="F1301">
        <f>MONTH(Table1[[#This Row],[incident_datetime]])</f>
        <v>11</v>
      </c>
      <c r="G1301">
        <f>YEAR(Table1[[#This Row],[incident_datetime]])</f>
        <v>2019</v>
      </c>
      <c r="H1301" s="1">
        <v>43778.686527777776</v>
      </c>
      <c r="I1301" t="s">
        <v>366</v>
      </c>
      <c r="J1301" t="s">
        <v>1174</v>
      </c>
      <c r="K1301">
        <v>68</v>
      </c>
      <c r="L1301" t="s">
        <v>43</v>
      </c>
      <c r="M1301" t="s">
        <v>85</v>
      </c>
      <c r="N1301" t="s">
        <v>2880</v>
      </c>
      <c r="O1301">
        <v>60</v>
      </c>
      <c r="P1301" t="s">
        <v>43</v>
      </c>
      <c r="Q1301" t="s">
        <v>27</v>
      </c>
      <c r="R1301" t="s">
        <v>139</v>
      </c>
      <c r="S1301" t="s">
        <v>28</v>
      </c>
      <c r="T1301" t="s">
        <v>155</v>
      </c>
      <c r="U1301">
        <v>5</v>
      </c>
      <c r="V1301" s="4">
        <v>36504.97</v>
      </c>
      <c r="W1301" t="s">
        <v>110</v>
      </c>
      <c r="X1301" cm="1">
        <f t="array" ref="X1301">_xlfn.IFS(Table1[[#This Row],[severity]]="Critical", 4, Table1[[#This Row],[severity]]="High", 3, Table1[[#This Row],[severity]]="Medium", 2, TRUE, 1)</f>
        <v>2</v>
      </c>
      <c r="Y1301">
        <f t="shared" si="40"/>
        <v>16</v>
      </c>
      <c r="Z1301" t="str">
        <f t="shared" si="41"/>
        <v>Afternoon (12-17)</v>
      </c>
    </row>
    <row r="1302" spans="1:26" x14ac:dyDescent="0.3">
      <c r="A1302" t="s">
        <v>2881</v>
      </c>
      <c r="B1302" t="s">
        <v>47</v>
      </c>
      <c r="C1302" t="s">
        <v>258</v>
      </c>
      <c r="D1302" t="s">
        <v>92</v>
      </c>
      <c r="E1302" t="s">
        <v>39</v>
      </c>
      <c r="F1302">
        <f ca="1">MONTH(Table1[[#This Row],[incident_datetime]])</f>
        <v>8</v>
      </c>
      <c r="G1302">
        <f ca="1">YEAR(Table1[[#This Row],[incident_datetime]])</f>
        <v>2026</v>
      </c>
      <c r="H1302" s="2">
        <f ca="1">TODAY()</f>
        <v>46250</v>
      </c>
      <c r="I1302" t="s">
        <v>451</v>
      </c>
      <c r="J1302" t="s">
        <v>2882</v>
      </c>
      <c r="K1302">
        <v>63</v>
      </c>
      <c r="L1302" t="s">
        <v>43</v>
      </c>
      <c r="M1302" t="s">
        <v>85</v>
      </c>
      <c r="N1302" t="s">
        <v>183</v>
      </c>
      <c r="O1302">
        <v>44</v>
      </c>
      <c r="P1302" t="s">
        <v>59</v>
      </c>
      <c r="Q1302" t="s">
        <v>60</v>
      </c>
      <c r="R1302" t="s">
        <v>52</v>
      </c>
      <c r="S1302" t="s">
        <v>28</v>
      </c>
      <c r="T1302" t="s">
        <v>155</v>
      </c>
      <c r="U1302">
        <v>4</v>
      </c>
      <c r="V1302" s="4">
        <v>17664.060000000001</v>
      </c>
      <c r="W1302" t="s">
        <v>103</v>
      </c>
      <c r="X1302" cm="1">
        <f t="array" ref="X1302">_xlfn.IFS(Table1[[#This Row],[severity]]="Critical", 4, Table1[[#This Row],[severity]]="High", 3, Table1[[#This Row],[severity]]="Medium", 2, TRUE, 1)</f>
        <v>1</v>
      </c>
      <c r="Y1302">
        <f t="shared" ca="1" si="40"/>
        <v>0</v>
      </c>
      <c r="Z1302" t="str">
        <f t="shared" ca="1" si="41"/>
        <v>Night (00-05)</v>
      </c>
    </row>
    <row r="1303" spans="1:26" x14ac:dyDescent="0.3">
      <c r="A1303" t="s">
        <v>2883</v>
      </c>
      <c r="B1303" t="s">
        <v>267</v>
      </c>
      <c r="C1303" t="s">
        <v>562</v>
      </c>
      <c r="D1303" t="s">
        <v>92</v>
      </c>
      <c r="E1303" t="s">
        <v>66</v>
      </c>
      <c r="F1303">
        <f>MONTH(Table1[[#This Row],[incident_datetime]])</f>
        <v>4</v>
      </c>
      <c r="G1303">
        <f>YEAR(Table1[[#This Row],[incident_datetime]])</f>
        <v>2019</v>
      </c>
      <c r="H1303" s="1">
        <v>43572.746874999997</v>
      </c>
      <c r="I1303" t="s">
        <v>1050</v>
      </c>
      <c r="J1303" t="s">
        <v>2884</v>
      </c>
      <c r="K1303">
        <v>52</v>
      </c>
      <c r="L1303" t="s">
        <v>59</v>
      </c>
      <c r="M1303" t="s">
        <v>41</v>
      </c>
      <c r="N1303" t="s">
        <v>2885</v>
      </c>
      <c r="O1303">
        <v>11</v>
      </c>
      <c r="P1303" t="s">
        <v>59</v>
      </c>
      <c r="Q1303" t="s">
        <v>215</v>
      </c>
      <c r="R1303" t="s">
        <v>97</v>
      </c>
      <c r="S1303" t="s">
        <v>61</v>
      </c>
      <c r="T1303" t="s">
        <v>155</v>
      </c>
      <c r="U1303">
        <v>1</v>
      </c>
      <c r="V1303" s="4">
        <v>14859.61</v>
      </c>
      <c r="W1303" t="s">
        <v>110</v>
      </c>
      <c r="X1303" cm="1">
        <f t="array" ref="X1303">_xlfn.IFS(Table1[[#This Row],[severity]]="Critical", 4, Table1[[#This Row],[severity]]="High", 3, Table1[[#This Row],[severity]]="Medium", 2, TRUE, 1)</f>
        <v>3</v>
      </c>
      <c r="Y1303">
        <f t="shared" si="40"/>
        <v>17</v>
      </c>
      <c r="Z1303" t="str">
        <f t="shared" si="41"/>
        <v>Afternoon (12-17)</v>
      </c>
    </row>
    <row r="1304" spans="1:26" x14ac:dyDescent="0.3">
      <c r="A1304" t="s">
        <v>2886</v>
      </c>
      <c r="B1304" t="s">
        <v>306</v>
      </c>
      <c r="C1304" t="s">
        <v>562</v>
      </c>
      <c r="D1304" t="s">
        <v>100</v>
      </c>
      <c r="E1304" t="s">
        <v>112</v>
      </c>
      <c r="F1304">
        <f>MONTH(Table1[[#This Row],[incident_datetime]])</f>
        <v>3</v>
      </c>
      <c r="G1304">
        <f>YEAR(Table1[[#This Row],[incident_datetime]])</f>
        <v>2022</v>
      </c>
      <c r="H1304" s="1">
        <v>44621.240532407406</v>
      </c>
      <c r="I1304" t="s">
        <v>101</v>
      </c>
      <c r="J1304" t="s">
        <v>7102</v>
      </c>
      <c r="K1304">
        <v>52</v>
      </c>
      <c r="L1304" t="s">
        <v>43</v>
      </c>
      <c r="M1304" t="s">
        <v>35</v>
      </c>
      <c r="N1304" t="s">
        <v>1599</v>
      </c>
      <c r="O1304">
        <v>10</v>
      </c>
      <c r="P1304" t="s">
        <v>43</v>
      </c>
      <c r="Q1304" t="s">
        <v>70</v>
      </c>
      <c r="R1304" t="s">
        <v>139</v>
      </c>
      <c r="S1304" t="s">
        <v>61</v>
      </c>
      <c r="T1304" t="s">
        <v>29</v>
      </c>
      <c r="U1304">
        <v>3</v>
      </c>
      <c r="V1304" s="4">
        <v>1449.97</v>
      </c>
      <c r="W1304" t="s">
        <v>103</v>
      </c>
      <c r="X1304" cm="1">
        <f t="array" ref="X1304">_xlfn.IFS(Table1[[#This Row],[severity]]="Critical", 4, Table1[[#This Row],[severity]]="High", 3, Table1[[#This Row],[severity]]="Medium", 2, TRUE, 1)</f>
        <v>2</v>
      </c>
      <c r="Y1304">
        <f t="shared" si="40"/>
        <v>5</v>
      </c>
      <c r="Z1304" t="str">
        <f t="shared" si="41"/>
        <v>Night (00-05)</v>
      </c>
    </row>
    <row r="1305" spans="1:26" x14ac:dyDescent="0.3">
      <c r="A1305" t="s">
        <v>2887</v>
      </c>
      <c r="B1305" t="s">
        <v>242</v>
      </c>
      <c r="C1305" t="s">
        <v>135</v>
      </c>
      <c r="D1305" t="s">
        <v>88</v>
      </c>
      <c r="E1305" t="s">
        <v>112</v>
      </c>
      <c r="F1305">
        <f>MONTH(Table1[[#This Row],[incident_datetime]])</f>
        <v>11</v>
      </c>
      <c r="G1305">
        <f>YEAR(Table1[[#This Row],[incident_datetime]])</f>
        <v>2023</v>
      </c>
      <c r="H1305" s="1">
        <v>45234.7031712963</v>
      </c>
      <c r="I1305" t="s">
        <v>152</v>
      </c>
      <c r="J1305" t="s">
        <v>1660</v>
      </c>
      <c r="K1305">
        <v>69</v>
      </c>
      <c r="L1305" t="s">
        <v>34</v>
      </c>
      <c r="M1305" t="s">
        <v>41</v>
      </c>
      <c r="N1305" t="s">
        <v>2811</v>
      </c>
      <c r="O1305">
        <v>38</v>
      </c>
      <c r="P1305" t="s">
        <v>59</v>
      </c>
      <c r="Q1305" t="s">
        <v>27</v>
      </c>
      <c r="R1305" t="s">
        <v>97</v>
      </c>
      <c r="S1305" t="s">
        <v>98</v>
      </c>
      <c r="T1305" t="s">
        <v>62</v>
      </c>
      <c r="U1305">
        <v>0</v>
      </c>
      <c r="V1305">
        <v>0</v>
      </c>
      <c r="W1305" t="s">
        <v>103</v>
      </c>
      <c r="X1305" cm="1">
        <f t="array" ref="X1305">_xlfn.IFS(Table1[[#This Row],[severity]]="Critical", 4, Table1[[#This Row],[severity]]="High", 3, Table1[[#This Row],[severity]]="Medium", 2, TRUE, 1)</f>
        <v>3</v>
      </c>
      <c r="Y1305">
        <f t="shared" si="40"/>
        <v>16</v>
      </c>
      <c r="Z1305" t="str">
        <f t="shared" si="41"/>
        <v>Afternoon (12-17)</v>
      </c>
    </row>
    <row r="1306" spans="1:26" x14ac:dyDescent="0.3">
      <c r="A1306" t="s">
        <v>2888</v>
      </c>
      <c r="B1306" t="s">
        <v>306</v>
      </c>
      <c r="C1306" t="s">
        <v>185</v>
      </c>
      <c r="D1306" t="s">
        <v>88</v>
      </c>
      <c r="E1306" t="s">
        <v>186</v>
      </c>
      <c r="F1306">
        <f>MONTH(Table1[[#This Row],[incident_datetime]])</f>
        <v>6</v>
      </c>
      <c r="G1306">
        <f>YEAR(Table1[[#This Row],[incident_datetime]])</f>
        <v>2024</v>
      </c>
      <c r="H1306" s="1">
        <v>45471.852835648147</v>
      </c>
      <c r="I1306" t="s">
        <v>89</v>
      </c>
      <c r="J1306" t="s">
        <v>945</v>
      </c>
      <c r="K1306">
        <v>16</v>
      </c>
      <c r="L1306" t="s">
        <v>43</v>
      </c>
      <c r="M1306" t="s">
        <v>35</v>
      </c>
      <c r="N1306" t="s">
        <v>138</v>
      </c>
      <c r="O1306">
        <v>62</v>
      </c>
      <c r="P1306" t="s">
        <v>59</v>
      </c>
      <c r="Q1306" t="s">
        <v>27</v>
      </c>
      <c r="R1306" t="s">
        <v>139</v>
      </c>
      <c r="S1306" t="s">
        <v>28</v>
      </c>
      <c r="T1306" t="s">
        <v>155</v>
      </c>
      <c r="U1306">
        <v>0</v>
      </c>
      <c r="V1306" s="4">
        <v>1998.67</v>
      </c>
      <c r="W1306" t="s">
        <v>103</v>
      </c>
      <c r="X1306" cm="1">
        <f t="array" ref="X1306">_xlfn.IFS(Table1[[#This Row],[severity]]="Critical", 4, Table1[[#This Row],[severity]]="High", 3, Table1[[#This Row],[severity]]="Medium", 2, TRUE, 1)</f>
        <v>2</v>
      </c>
      <c r="Y1306">
        <f t="shared" si="40"/>
        <v>20</v>
      </c>
      <c r="Z1306" t="str">
        <f t="shared" si="41"/>
        <v>Evening (18-23)</v>
      </c>
    </row>
    <row r="1307" spans="1:26" x14ac:dyDescent="0.3">
      <c r="A1307" t="s">
        <v>2889</v>
      </c>
      <c r="B1307" t="s">
        <v>250</v>
      </c>
      <c r="C1307" t="s">
        <v>258</v>
      </c>
      <c r="D1307" t="s">
        <v>38</v>
      </c>
      <c r="E1307" t="s">
        <v>66</v>
      </c>
      <c r="F1307">
        <f>MONTH(Table1[[#This Row],[incident_datetime]])</f>
        <v>9</v>
      </c>
      <c r="G1307">
        <f>YEAR(Table1[[#This Row],[incident_datetime]])</f>
        <v>2023</v>
      </c>
      <c r="H1307" s="1">
        <v>45197.263749999998</v>
      </c>
      <c r="I1307" t="s">
        <v>730</v>
      </c>
      <c r="J1307" t="s">
        <v>2304</v>
      </c>
      <c r="K1307">
        <v>59</v>
      </c>
      <c r="L1307" t="s">
        <v>43</v>
      </c>
      <c r="M1307" t="s">
        <v>35</v>
      </c>
      <c r="O1307">
        <v>56</v>
      </c>
      <c r="P1307" t="s">
        <v>59</v>
      </c>
      <c r="Q1307" t="s">
        <v>27</v>
      </c>
      <c r="R1307" t="s">
        <v>52</v>
      </c>
      <c r="S1307" t="s">
        <v>61</v>
      </c>
      <c r="T1307" t="s">
        <v>62</v>
      </c>
      <c r="U1307">
        <v>5</v>
      </c>
      <c r="V1307" s="4">
        <v>17330.04</v>
      </c>
      <c r="W1307" t="s">
        <v>103</v>
      </c>
      <c r="X1307" cm="1">
        <f t="array" ref="X1307">_xlfn.IFS(Table1[[#This Row],[severity]]="Critical", 4, Table1[[#This Row],[severity]]="High", 3, Table1[[#This Row],[severity]]="Medium", 2, TRUE, 1)</f>
        <v>1</v>
      </c>
      <c r="Y1307">
        <f t="shared" si="40"/>
        <v>6</v>
      </c>
      <c r="Z1307" t="str">
        <f t="shared" si="41"/>
        <v>Morning (06-11)</v>
      </c>
    </row>
    <row r="1308" spans="1:26" x14ac:dyDescent="0.3">
      <c r="A1308" t="s">
        <v>2890</v>
      </c>
      <c r="B1308" t="s">
        <v>306</v>
      </c>
      <c r="C1308" t="s">
        <v>185</v>
      </c>
      <c r="D1308" t="s">
        <v>38</v>
      </c>
      <c r="E1308" t="s">
        <v>72</v>
      </c>
      <c r="F1308">
        <f>MONTH(Table1[[#This Row],[incident_datetime]])</f>
        <v>8</v>
      </c>
      <c r="G1308">
        <f>YEAR(Table1[[#This Row],[incident_datetime]])</f>
        <v>2024</v>
      </c>
      <c r="H1308" s="1">
        <v>45525.87431712963</v>
      </c>
      <c r="I1308" t="s">
        <v>664</v>
      </c>
      <c r="J1308" t="s">
        <v>771</v>
      </c>
      <c r="K1308">
        <v>31</v>
      </c>
      <c r="L1308" t="s">
        <v>59</v>
      </c>
      <c r="M1308" t="s">
        <v>35</v>
      </c>
      <c r="N1308" t="s">
        <v>1073</v>
      </c>
      <c r="O1308">
        <v>52</v>
      </c>
      <c r="P1308" t="s">
        <v>34</v>
      </c>
      <c r="Q1308" t="s">
        <v>70</v>
      </c>
      <c r="R1308" t="s">
        <v>139</v>
      </c>
      <c r="S1308" t="s">
        <v>61</v>
      </c>
      <c r="T1308" t="s">
        <v>29</v>
      </c>
      <c r="U1308">
        <v>1</v>
      </c>
      <c r="V1308" s="4">
        <v>32058.58</v>
      </c>
      <c r="W1308" t="s">
        <v>110</v>
      </c>
      <c r="X1308" cm="1">
        <f t="array" ref="X1308">_xlfn.IFS(Table1[[#This Row],[severity]]="Critical", 4, Table1[[#This Row],[severity]]="High", 3, Table1[[#This Row],[severity]]="Medium", 2, TRUE, 1)</f>
        <v>2</v>
      </c>
      <c r="Y1308">
        <f t="shared" si="40"/>
        <v>20</v>
      </c>
      <c r="Z1308" t="str">
        <f t="shared" si="41"/>
        <v>Evening (18-23)</v>
      </c>
    </row>
    <row r="1309" spans="1:26" x14ac:dyDescent="0.3">
      <c r="A1309" t="s">
        <v>2891</v>
      </c>
      <c r="B1309" t="s">
        <v>676</v>
      </c>
      <c r="C1309" t="s">
        <v>686</v>
      </c>
      <c r="D1309" t="s">
        <v>22</v>
      </c>
      <c r="E1309" t="s">
        <v>186</v>
      </c>
      <c r="F1309">
        <f>MONTH(Table1[[#This Row],[incident_datetime]])</f>
        <v>9</v>
      </c>
      <c r="G1309">
        <f>YEAR(Table1[[#This Row],[incident_datetime]])</f>
        <v>2022</v>
      </c>
      <c r="H1309" s="1">
        <v>44805.712094907409</v>
      </c>
      <c r="I1309" t="s">
        <v>278</v>
      </c>
      <c r="J1309" t="s">
        <v>844</v>
      </c>
      <c r="K1309">
        <v>50</v>
      </c>
      <c r="L1309" t="s">
        <v>43</v>
      </c>
      <c r="M1309" t="s">
        <v>35</v>
      </c>
      <c r="N1309" t="s">
        <v>1246</v>
      </c>
      <c r="O1309">
        <v>20</v>
      </c>
      <c r="P1309" t="s">
        <v>59</v>
      </c>
      <c r="Q1309" t="s">
        <v>27</v>
      </c>
      <c r="R1309" t="s">
        <v>139</v>
      </c>
      <c r="S1309" t="s">
        <v>61</v>
      </c>
      <c r="T1309" t="s">
        <v>155</v>
      </c>
      <c r="U1309">
        <v>3</v>
      </c>
      <c r="V1309" s="4">
        <v>21183.97</v>
      </c>
      <c r="W1309" t="s">
        <v>110</v>
      </c>
      <c r="X1309" cm="1">
        <f t="array" ref="X1309">_xlfn.IFS(Table1[[#This Row],[severity]]="Critical", 4, Table1[[#This Row],[severity]]="High", 3, Table1[[#This Row],[severity]]="Medium", 2, TRUE, 1)</f>
        <v>2</v>
      </c>
      <c r="Y1309">
        <f t="shared" si="40"/>
        <v>17</v>
      </c>
      <c r="Z1309" t="str">
        <f t="shared" si="41"/>
        <v>Afternoon (12-17)</v>
      </c>
    </row>
    <row r="1310" spans="1:26" x14ac:dyDescent="0.3">
      <c r="A1310" t="s">
        <v>2892</v>
      </c>
      <c r="B1310" t="s">
        <v>242</v>
      </c>
      <c r="C1310" t="s">
        <v>185</v>
      </c>
      <c r="D1310" t="s">
        <v>65</v>
      </c>
      <c r="E1310" t="s">
        <v>66</v>
      </c>
      <c r="F1310">
        <f>MONTH(Table1[[#This Row],[incident_datetime]])</f>
        <v>2</v>
      </c>
      <c r="G1310">
        <f>YEAR(Table1[[#This Row],[incident_datetime]])</f>
        <v>2024</v>
      </c>
      <c r="H1310" s="1">
        <v>45328.453553240739</v>
      </c>
      <c r="I1310" t="s">
        <v>315</v>
      </c>
      <c r="J1310" t="s">
        <v>494</v>
      </c>
      <c r="K1310">
        <v>60</v>
      </c>
      <c r="L1310" t="s">
        <v>59</v>
      </c>
      <c r="M1310" t="s">
        <v>41</v>
      </c>
      <c r="N1310" t="s">
        <v>2869</v>
      </c>
      <c r="O1310">
        <v>21</v>
      </c>
      <c r="P1310" t="s">
        <v>43</v>
      </c>
      <c r="Q1310" t="s">
        <v>215</v>
      </c>
      <c r="R1310" t="s">
        <v>97</v>
      </c>
      <c r="S1310" t="s">
        <v>132</v>
      </c>
      <c r="T1310" t="s">
        <v>155</v>
      </c>
      <c r="U1310">
        <v>5</v>
      </c>
      <c r="V1310" s="4">
        <v>49218.06</v>
      </c>
      <c r="W1310" t="s">
        <v>103</v>
      </c>
      <c r="X1310" cm="1">
        <f t="array" ref="X1310">_xlfn.IFS(Table1[[#This Row],[severity]]="Critical", 4, Table1[[#This Row],[severity]]="High", 3, Table1[[#This Row],[severity]]="Medium", 2, TRUE, 1)</f>
        <v>3</v>
      </c>
      <c r="Y1310">
        <f t="shared" si="40"/>
        <v>10</v>
      </c>
      <c r="Z1310" t="str">
        <f t="shared" si="41"/>
        <v>Morning (06-11)</v>
      </c>
    </row>
    <row r="1311" spans="1:26" x14ac:dyDescent="0.3">
      <c r="A1311" t="s">
        <v>2893</v>
      </c>
      <c r="B1311" t="s">
        <v>507</v>
      </c>
      <c r="C1311" t="s">
        <v>562</v>
      </c>
      <c r="D1311" t="s">
        <v>88</v>
      </c>
      <c r="E1311" t="s">
        <v>31</v>
      </c>
      <c r="F1311">
        <f>MONTH(Table1[[#This Row],[incident_datetime]])</f>
        <v>11</v>
      </c>
      <c r="G1311">
        <f>YEAR(Table1[[#This Row],[incident_datetime]])</f>
        <v>2019</v>
      </c>
      <c r="H1311" s="1">
        <v>43782.527048611111</v>
      </c>
      <c r="I1311" t="s">
        <v>83</v>
      </c>
      <c r="J1311" t="s">
        <v>710</v>
      </c>
      <c r="K1311">
        <v>32</v>
      </c>
      <c r="L1311" t="s">
        <v>43</v>
      </c>
      <c r="M1311" t="s">
        <v>35</v>
      </c>
      <c r="O1311">
        <v>56</v>
      </c>
      <c r="P1311" t="s">
        <v>59</v>
      </c>
      <c r="Q1311" t="s">
        <v>215</v>
      </c>
      <c r="R1311" t="s">
        <v>97</v>
      </c>
      <c r="S1311" t="s">
        <v>98</v>
      </c>
      <c r="T1311" t="s">
        <v>29</v>
      </c>
      <c r="U1311">
        <v>4</v>
      </c>
      <c r="V1311" s="4">
        <v>21731.23</v>
      </c>
      <c r="W1311" t="s">
        <v>103</v>
      </c>
      <c r="X1311" cm="1">
        <f t="array" ref="X1311">_xlfn.IFS(Table1[[#This Row],[severity]]="Critical", 4, Table1[[#This Row],[severity]]="High", 3, Table1[[#This Row],[severity]]="Medium", 2, TRUE, 1)</f>
        <v>3</v>
      </c>
      <c r="Y1311">
        <f t="shared" si="40"/>
        <v>12</v>
      </c>
      <c r="Z1311" t="str">
        <f t="shared" si="41"/>
        <v>Afternoon (12-17)</v>
      </c>
    </row>
    <row r="1312" spans="1:26" x14ac:dyDescent="0.3">
      <c r="A1312" t="s">
        <v>2894</v>
      </c>
      <c r="B1312" t="s">
        <v>539</v>
      </c>
      <c r="C1312" t="s">
        <v>562</v>
      </c>
      <c r="D1312" t="s">
        <v>100</v>
      </c>
      <c r="E1312" t="s">
        <v>31</v>
      </c>
      <c r="F1312">
        <f ca="1">MONTH(Table1[[#This Row],[incident_datetime]])</f>
        <v>8</v>
      </c>
      <c r="G1312">
        <f ca="1">YEAR(Table1[[#This Row],[incident_datetime]])</f>
        <v>2026</v>
      </c>
      <c r="H1312" s="2">
        <f ca="1">TODAY()</f>
        <v>46250</v>
      </c>
      <c r="I1312" t="s">
        <v>351</v>
      </c>
      <c r="J1312" t="s">
        <v>1577</v>
      </c>
      <c r="K1312">
        <v>52</v>
      </c>
      <c r="L1312" t="s">
        <v>43</v>
      </c>
      <c r="M1312" t="s">
        <v>34</v>
      </c>
      <c r="N1312" t="s">
        <v>1747</v>
      </c>
      <c r="O1312">
        <v>57</v>
      </c>
      <c r="P1312" t="s">
        <v>59</v>
      </c>
      <c r="Q1312" t="s">
        <v>27</v>
      </c>
      <c r="R1312" t="s">
        <v>139</v>
      </c>
      <c r="S1312" t="s">
        <v>53</v>
      </c>
      <c r="T1312" t="s">
        <v>270</v>
      </c>
      <c r="U1312">
        <v>0</v>
      </c>
      <c r="V1312" s="4">
        <v>29321.79</v>
      </c>
      <c r="W1312" t="s">
        <v>110</v>
      </c>
      <c r="X1312" cm="1">
        <f t="array" ref="X1312">_xlfn.IFS(Table1[[#This Row],[severity]]="Critical", 4, Table1[[#This Row],[severity]]="High", 3, Table1[[#This Row],[severity]]="Medium", 2, TRUE, 1)</f>
        <v>2</v>
      </c>
      <c r="Y1312">
        <f t="shared" ca="1" si="40"/>
        <v>0</v>
      </c>
      <c r="Z1312" t="str">
        <f t="shared" ca="1" si="41"/>
        <v>Night (00-05)</v>
      </c>
    </row>
    <row r="1313" spans="1:26" x14ac:dyDescent="0.3">
      <c r="A1313" t="s">
        <v>2895</v>
      </c>
      <c r="B1313" t="s">
        <v>64</v>
      </c>
      <c r="C1313" t="s">
        <v>686</v>
      </c>
      <c r="D1313" t="s">
        <v>65</v>
      </c>
      <c r="E1313" t="s">
        <v>78</v>
      </c>
      <c r="F1313">
        <f>MONTH(Table1[[#This Row],[incident_datetime]])</f>
        <v>11</v>
      </c>
      <c r="G1313">
        <f>YEAR(Table1[[#This Row],[incident_datetime]])</f>
        <v>2018</v>
      </c>
      <c r="H1313" s="1">
        <v>43409.039583333331</v>
      </c>
      <c r="I1313" t="s">
        <v>362</v>
      </c>
      <c r="J1313" t="s">
        <v>7102</v>
      </c>
      <c r="K1313">
        <v>52</v>
      </c>
      <c r="L1313" t="s">
        <v>43</v>
      </c>
      <c r="M1313" t="s">
        <v>35</v>
      </c>
      <c r="N1313" t="s">
        <v>1373</v>
      </c>
      <c r="O1313">
        <v>87</v>
      </c>
      <c r="P1313" t="s">
        <v>34</v>
      </c>
      <c r="Q1313" t="s">
        <v>27</v>
      </c>
      <c r="R1313" t="s">
        <v>109</v>
      </c>
      <c r="S1313" t="s">
        <v>53</v>
      </c>
      <c r="T1313" t="s">
        <v>270</v>
      </c>
      <c r="U1313">
        <v>1</v>
      </c>
      <c r="V1313" s="4">
        <v>5606.32</v>
      </c>
      <c r="W1313" t="s">
        <v>103</v>
      </c>
      <c r="X1313" cm="1">
        <f t="array" ref="X1313">_xlfn.IFS(Table1[[#This Row],[severity]]="Critical", 4, Table1[[#This Row],[severity]]="High", 3, Table1[[#This Row],[severity]]="Medium", 2, TRUE, 1)</f>
        <v>4</v>
      </c>
      <c r="Y1313">
        <f t="shared" si="40"/>
        <v>0</v>
      </c>
      <c r="Z1313" t="str">
        <f t="shared" si="41"/>
        <v>Night (00-05)</v>
      </c>
    </row>
    <row r="1314" spans="1:26" x14ac:dyDescent="0.3">
      <c r="A1314" t="s">
        <v>2896</v>
      </c>
      <c r="B1314" t="s">
        <v>242</v>
      </c>
      <c r="C1314" t="s">
        <v>233</v>
      </c>
      <c r="D1314" t="s">
        <v>100</v>
      </c>
      <c r="E1314" t="s">
        <v>39</v>
      </c>
      <c r="F1314">
        <f>MONTH(Table1[[#This Row],[incident_datetime]])</f>
        <v>6</v>
      </c>
      <c r="G1314">
        <f>YEAR(Table1[[#This Row],[incident_datetime]])</f>
        <v>2023</v>
      </c>
      <c r="H1314" s="1">
        <v>45078.244004629632</v>
      </c>
      <c r="I1314" t="s">
        <v>586</v>
      </c>
      <c r="J1314" t="s">
        <v>279</v>
      </c>
      <c r="K1314">
        <v>52</v>
      </c>
      <c r="L1314" t="s">
        <v>59</v>
      </c>
      <c r="M1314" t="s">
        <v>41</v>
      </c>
      <c r="N1314" t="s">
        <v>1420</v>
      </c>
      <c r="O1314">
        <v>60</v>
      </c>
      <c r="P1314" t="s">
        <v>59</v>
      </c>
      <c r="Q1314" t="s">
        <v>27</v>
      </c>
      <c r="R1314" t="s">
        <v>109</v>
      </c>
      <c r="S1314" t="s">
        <v>28</v>
      </c>
      <c r="T1314" t="s">
        <v>155</v>
      </c>
      <c r="U1314">
        <v>0</v>
      </c>
      <c r="V1314" s="4">
        <v>44198.01</v>
      </c>
      <c r="W1314" t="s">
        <v>110</v>
      </c>
      <c r="X1314" cm="1">
        <f t="array" ref="X1314">_xlfn.IFS(Table1[[#This Row],[severity]]="Critical", 4, Table1[[#This Row],[severity]]="High", 3, Table1[[#This Row],[severity]]="Medium", 2, TRUE, 1)</f>
        <v>4</v>
      </c>
      <c r="Y1314">
        <f t="shared" si="40"/>
        <v>5</v>
      </c>
      <c r="Z1314" t="str">
        <f t="shared" si="41"/>
        <v>Night (00-05)</v>
      </c>
    </row>
    <row r="1315" spans="1:26" x14ac:dyDescent="0.3">
      <c r="A1315" t="s">
        <v>2897</v>
      </c>
      <c r="B1315" t="s">
        <v>250</v>
      </c>
      <c r="C1315" t="s">
        <v>233</v>
      </c>
      <c r="D1315" t="s">
        <v>65</v>
      </c>
      <c r="E1315" t="s">
        <v>112</v>
      </c>
      <c r="F1315">
        <f>MONTH(Table1[[#This Row],[incident_datetime]])</f>
        <v>12</v>
      </c>
      <c r="G1315">
        <f>YEAR(Table1[[#This Row],[incident_datetime]])</f>
        <v>2018</v>
      </c>
      <c r="H1315" s="1">
        <v>43459.151377314818</v>
      </c>
      <c r="I1315" t="s">
        <v>298</v>
      </c>
      <c r="J1315" t="s">
        <v>7102</v>
      </c>
      <c r="K1315">
        <v>52</v>
      </c>
      <c r="L1315" t="s">
        <v>43</v>
      </c>
      <c r="M1315" t="s">
        <v>35</v>
      </c>
      <c r="N1315" t="s">
        <v>2898</v>
      </c>
      <c r="O1315">
        <v>48</v>
      </c>
      <c r="P1315" t="s">
        <v>59</v>
      </c>
      <c r="Q1315" t="s">
        <v>27</v>
      </c>
      <c r="R1315" t="s">
        <v>109</v>
      </c>
      <c r="S1315" t="s">
        <v>28</v>
      </c>
      <c r="T1315" t="s">
        <v>29</v>
      </c>
      <c r="U1315">
        <v>1</v>
      </c>
      <c r="V1315" s="4">
        <v>40044.97</v>
      </c>
      <c r="W1315" t="s">
        <v>110</v>
      </c>
      <c r="X1315" cm="1">
        <f t="array" ref="X1315">_xlfn.IFS(Table1[[#This Row],[severity]]="Critical", 4, Table1[[#This Row],[severity]]="High", 3, Table1[[#This Row],[severity]]="Medium", 2, TRUE, 1)</f>
        <v>4</v>
      </c>
      <c r="Y1315">
        <f t="shared" si="40"/>
        <v>3</v>
      </c>
      <c r="Z1315" t="str">
        <f t="shared" si="41"/>
        <v>Night (00-05)</v>
      </c>
    </row>
    <row r="1316" spans="1:26" x14ac:dyDescent="0.3">
      <c r="A1316" t="s">
        <v>2899</v>
      </c>
      <c r="B1316" t="s">
        <v>263</v>
      </c>
      <c r="C1316" t="s">
        <v>233</v>
      </c>
      <c r="D1316" t="s">
        <v>65</v>
      </c>
      <c r="E1316" t="s">
        <v>78</v>
      </c>
      <c r="F1316">
        <f>MONTH(Table1[[#This Row],[incident_datetime]])</f>
        <v>2</v>
      </c>
      <c r="G1316">
        <f>YEAR(Table1[[#This Row],[incident_datetime]])</f>
        <v>2023</v>
      </c>
      <c r="H1316" s="1">
        <v>44972.240127314813</v>
      </c>
      <c r="I1316" t="s">
        <v>1386</v>
      </c>
      <c r="J1316" t="s">
        <v>1785</v>
      </c>
      <c r="K1316">
        <v>70</v>
      </c>
      <c r="L1316" t="s">
        <v>59</v>
      </c>
      <c r="M1316" t="s">
        <v>85</v>
      </c>
      <c r="O1316">
        <v>56</v>
      </c>
      <c r="P1316" t="s">
        <v>59</v>
      </c>
      <c r="Q1316" t="s">
        <v>116</v>
      </c>
      <c r="R1316" t="s">
        <v>139</v>
      </c>
      <c r="S1316" t="s">
        <v>61</v>
      </c>
      <c r="T1316" t="s">
        <v>29</v>
      </c>
      <c r="U1316">
        <v>4</v>
      </c>
      <c r="V1316" s="4">
        <v>14258.89</v>
      </c>
      <c r="W1316" t="s">
        <v>110</v>
      </c>
      <c r="X1316" cm="1">
        <f t="array" ref="X1316">_xlfn.IFS(Table1[[#This Row],[severity]]="Critical", 4, Table1[[#This Row],[severity]]="High", 3, Table1[[#This Row],[severity]]="Medium", 2, TRUE, 1)</f>
        <v>2</v>
      </c>
      <c r="Y1316">
        <f t="shared" si="40"/>
        <v>5</v>
      </c>
      <c r="Z1316" t="str">
        <f t="shared" si="41"/>
        <v>Night (00-05)</v>
      </c>
    </row>
    <row r="1317" spans="1:26" x14ac:dyDescent="0.3">
      <c r="A1317" t="s">
        <v>2900</v>
      </c>
      <c r="B1317" t="s">
        <v>338</v>
      </c>
      <c r="C1317" t="s">
        <v>233</v>
      </c>
      <c r="D1317" t="s">
        <v>77</v>
      </c>
      <c r="E1317" t="s">
        <v>112</v>
      </c>
      <c r="F1317">
        <f>MONTH(Table1[[#This Row],[incident_datetime]])</f>
        <v>10</v>
      </c>
      <c r="G1317">
        <f>YEAR(Table1[[#This Row],[incident_datetime]])</f>
        <v>2019</v>
      </c>
      <c r="H1317" s="1">
        <v>43755.669120370374</v>
      </c>
      <c r="I1317" t="s">
        <v>480</v>
      </c>
      <c r="J1317" t="s">
        <v>2901</v>
      </c>
      <c r="K1317">
        <v>67</v>
      </c>
      <c r="L1317" t="s">
        <v>43</v>
      </c>
      <c r="M1317" t="s">
        <v>107</v>
      </c>
      <c r="N1317" t="s">
        <v>552</v>
      </c>
      <c r="O1317">
        <v>70</v>
      </c>
      <c r="P1317" t="s">
        <v>59</v>
      </c>
      <c r="Q1317" t="s">
        <v>27</v>
      </c>
      <c r="R1317" t="s">
        <v>97</v>
      </c>
      <c r="S1317" t="s">
        <v>132</v>
      </c>
      <c r="T1317" t="s">
        <v>155</v>
      </c>
      <c r="U1317">
        <v>5</v>
      </c>
      <c r="V1317" s="4">
        <v>12048.17</v>
      </c>
      <c r="W1317" t="s">
        <v>110</v>
      </c>
      <c r="X1317" cm="1">
        <f t="array" ref="X1317">_xlfn.IFS(Table1[[#This Row],[severity]]="Critical", 4, Table1[[#This Row],[severity]]="High", 3, Table1[[#This Row],[severity]]="Medium", 2, TRUE, 1)</f>
        <v>3</v>
      </c>
      <c r="Y1317">
        <f t="shared" si="40"/>
        <v>16</v>
      </c>
      <c r="Z1317" t="str">
        <f t="shared" si="41"/>
        <v>Afternoon (12-17)</v>
      </c>
    </row>
    <row r="1318" spans="1:26" x14ac:dyDescent="0.3">
      <c r="A1318" t="s">
        <v>2902</v>
      </c>
      <c r="B1318" t="s">
        <v>391</v>
      </c>
      <c r="C1318" t="s">
        <v>562</v>
      </c>
      <c r="D1318" t="s">
        <v>100</v>
      </c>
      <c r="E1318" t="s">
        <v>39</v>
      </c>
      <c r="F1318">
        <f>MONTH(Table1[[#This Row],[incident_datetime]])</f>
        <v>10</v>
      </c>
      <c r="G1318">
        <f>YEAR(Table1[[#This Row],[incident_datetime]])</f>
        <v>2022</v>
      </c>
      <c r="H1318" s="1">
        <v>44851.523460648146</v>
      </c>
      <c r="I1318" t="s">
        <v>455</v>
      </c>
      <c r="J1318" t="s">
        <v>188</v>
      </c>
      <c r="K1318">
        <v>52</v>
      </c>
      <c r="L1318" t="s">
        <v>59</v>
      </c>
      <c r="M1318" t="s">
        <v>85</v>
      </c>
      <c r="N1318" t="s">
        <v>2042</v>
      </c>
      <c r="O1318">
        <v>19</v>
      </c>
      <c r="P1318" t="s">
        <v>59</v>
      </c>
      <c r="Q1318" t="s">
        <v>215</v>
      </c>
      <c r="R1318" t="s">
        <v>109</v>
      </c>
      <c r="S1318" t="s">
        <v>132</v>
      </c>
      <c r="T1318" t="s">
        <v>29</v>
      </c>
      <c r="U1318">
        <v>2</v>
      </c>
      <c r="V1318" s="4">
        <v>46914.879999999997</v>
      </c>
      <c r="W1318" t="s">
        <v>103</v>
      </c>
      <c r="X1318" cm="1">
        <f t="array" ref="X1318">_xlfn.IFS(Table1[[#This Row],[severity]]="Critical", 4, Table1[[#This Row],[severity]]="High", 3, Table1[[#This Row],[severity]]="Medium", 2, TRUE, 1)</f>
        <v>4</v>
      </c>
      <c r="Y1318">
        <f t="shared" si="40"/>
        <v>12</v>
      </c>
      <c r="Z1318" t="str">
        <f t="shared" si="41"/>
        <v>Afternoon (12-17)</v>
      </c>
    </row>
    <row r="1319" spans="1:26" x14ac:dyDescent="0.3">
      <c r="A1319" t="s">
        <v>2903</v>
      </c>
      <c r="B1319" t="s">
        <v>7101</v>
      </c>
      <c r="C1319" t="s">
        <v>342</v>
      </c>
      <c r="D1319" t="s">
        <v>48</v>
      </c>
      <c r="E1319" t="s">
        <v>66</v>
      </c>
      <c r="F1319">
        <f>MONTH(Table1[[#This Row],[incident_datetime]])</f>
        <v>1</v>
      </c>
      <c r="G1319">
        <f>YEAR(Table1[[#This Row],[incident_datetime]])</f>
        <v>2018</v>
      </c>
      <c r="H1319" s="1">
        <v>43120.47724537037</v>
      </c>
      <c r="I1319" t="s">
        <v>166</v>
      </c>
      <c r="J1319" t="s">
        <v>2904</v>
      </c>
      <c r="K1319">
        <v>52</v>
      </c>
      <c r="L1319" t="s">
        <v>43</v>
      </c>
      <c r="M1319" t="s">
        <v>85</v>
      </c>
      <c r="N1319" t="s">
        <v>533</v>
      </c>
      <c r="O1319">
        <v>56</v>
      </c>
      <c r="P1319" t="s">
        <v>43</v>
      </c>
      <c r="Q1319" t="s">
        <v>215</v>
      </c>
      <c r="R1319" t="s">
        <v>97</v>
      </c>
      <c r="S1319" t="s">
        <v>61</v>
      </c>
      <c r="T1319" t="s">
        <v>29</v>
      </c>
      <c r="U1319">
        <v>2</v>
      </c>
      <c r="V1319" s="4">
        <v>27098.94</v>
      </c>
      <c r="W1319" t="s">
        <v>110</v>
      </c>
      <c r="X1319" cm="1">
        <f t="array" ref="X1319">_xlfn.IFS(Table1[[#This Row],[severity]]="Critical", 4, Table1[[#This Row],[severity]]="High", 3, Table1[[#This Row],[severity]]="Medium", 2, TRUE, 1)</f>
        <v>3</v>
      </c>
      <c r="Y1319">
        <f t="shared" si="40"/>
        <v>11</v>
      </c>
      <c r="Z1319" t="str">
        <f t="shared" si="41"/>
        <v>Morning (06-11)</v>
      </c>
    </row>
    <row r="1320" spans="1:26" x14ac:dyDescent="0.3">
      <c r="A1320" t="s">
        <v>2905</v>
      </c>
      <c r="B1320" t="s">
        <v>539</v>
      </c>
      <c r="C1320" t="s">
        <v>180</v>
      </c>
      <c r="D1320" t="s">
        <v>22</v>
      </c>
      <c r="E1320" t="s">
        <v>93</v>
      </c>
      <c r="F1320">
        <f>MONTH(Table1[[#This Row],[incident_datetime]])</f>
        <v>7</v>
      </c>
      <c r="G1320">
        <f>YEAR(Table1[[#This Row],[incident_datetime]])</f>
        <v>2020</v>
      </c>
      <c r="H1320" s="1">
        <v>44042.676817129628</v>
      </c>
      <c r="I1320" t="s">
        <v>528</v>
      </c>
      <c r="J1320" t="s">
        <v>1907</v>
      </c>
      <c r="K1320">
        <v>58</v>
      </c>
      <c r="L1320" t="s">
        <v>34</v>
      </c>
      <c r="M1320" t="s">
        <v>35</v>
      </c>
      <c r="N1320" t="s">
        <v>2906</v>
      </c>
      <c r="O1320">
        <v>52</v>
      </c>
      <c r="P1320" t="s">
        <v>59</v>
      </c>
      <c r="Q1320" t="s">
        <v>60</v>
      </c>
      <c r="R1320" t="s">
        <v>139</v>
      </c>
      <c r="S1320" t="s">
        <v>98</v>
      </c>
      <c r="T1320" t="s">
        <v>155</v>
      </c>
      <c r="U1320">
        <v>4</v>
      </c>
      <c r="V1320" s="4">
        <v>49298.79</v>
      </c>
      <c r="W1320" t="s">
        <v>110</v>
      </c>
      <c r="X1320" cm="1">
        <f t="array" ref="X1320">_xlfn.IFS(Table1[[#This Row],[severity]]="Critical", 4, Table1[[#This Row],[severity]]="High", 3, Table1[[#This Row],[severity]]="Medium", 2, TRUE, 1)</f>
        <v>2</v>
      </c>
      <c r="Y1320">
        <f t="shared" si="40"/>
        <v>16</v>
      </c>
      <c r="Z1320" t="str">
        <f t="shared" si="41"/>
        <v>Afternoon (12-17)</v>
      </c>
    </row>
    <row r="1321" spans="1:26" x14ac:dyDescent="0.3">
      <c r="A1321" t="s">
        <v>2907</v>
      </c>
      <c r="B1321" t="s">
        <v>242</v>
      </c>
      <c r="C1321" t="s">
        <v>686</v>
      </c>
      <c r="D1321" t="s">
        <v>22</v>
      </c>
      <c r="E1321" t="s">
        <v>186</v>
      </c>
      <c r="F1321">
        <f>MONTH(Table1[[#This Row],[incident_datetime]])</f>
        <v>7</v>
      </c>
      <c r="G1321">
        <f>YEAR(Table1[[#This Row],[incident_datetime]])</f>
        <v>2023</v>
      </c>
      <c r="H1321" s="2">
        <v>45115</v>
      </c>
      <c r="I1321" t="s">
        <v>501</v>
      </c>
      <c r="J1321" t="s">
        <v>1029</v>
      </c>
      <c r="K1321">
        <v>67</v>
      </c>
      <c r="L1321" t="s">
        <v>59</v>
      </c>
      <c r="M1321" t="s">
        <v>35</v>
      </c>
      <c r="O1321">
        <v>56</v>
      </c>
      <c r="P1321" t="s">
        <v>59</v>
      </c>
      <c r="Q1321" t="s">
        <v>70</v>
      </c>
      <c r="R1321" t="s">
        <v>52</v>
      </c>
      <c r="S1321" t="s">
        <v>28</v>
      </c>
      <c r="T1321" t="s">
        <v>62</v>
      </c>
      <c r="U1321">
        <v>3</v>
      </c>
      <c r="V1321" s="4">
        <v>26344.95</v>
      </c>
      <c r="W1321" t="s">
        <v>103</v>
      </c>
      <c r="X1321" cm="1">
        <f t="array" ref="X1321">_xlfn.IFS(Table1[[#This Row],[severity]]="Critical", 4, Table1[[#This Row],[severity]]="High", 3, Table1[[#This Row],[severity]]="Medium", 2, TRUE, 1)</f>
        <v>1</v>
      </c>
      <c r="Y1321">
        <f t="shared" si="40"/>
        <v>0</v>
      </c>
      <c r="Z1321" t="str">
        <f t="shared" si="41"/>
        <v>Night (00-05)</v>
      </c>
    </row>
    <row r="1322" spans="1:26" x14ac:dyDescent="0.3">
      <c r="A1322" t="s">
        <v>2908</v>
      </c>
      <c r="B1322" t="s">
        <v>338</v>
      </c>
      <c r="C1322" t="s">
        <v>468</v>
      </c>
      <c r="D1322" t="s">
        <v>100</v>
      </c>
      <c r="E1322" t="s">
        <v>55</v>
      </c>
      <c r="F1322">
        <f ca="1">MONTH(Table1[[#This Row],[incident_datetime]])</f>
        <v>8</v>
      </c>
      <c r="G1322">
        <f ca="1">YEAR(Table1[[#This Row],[incident_datetime]])</f>
        <v>2026</v>
      </c>
      <c r="H1322" s="2">
        <f ca="1">TODAY()</f>
        <v>46250</v>
      </c>
      <c r="I1322" t="s">
        <v>727</v>
      </c>
      <c r="J1322" t="s">
        <v>2081</v>
      </c>
      <c r="K1322">
        <v>37</v>
      </c>
      <c r="L1322" t="s">
        <v>43</v>
      </c>
      <c r="M1322" t="s">
        <v>35</v>
      </c>
      <c r="N1322" t="s">
        <v>1182</v>
      </c>
      <c r="O1322">
        <v>70</v>
      </c>
      <c r="P1322" t="s">
        <v>43</v>
      </c>
      <c r="Q1322" t="s">
        <v>27</v>
      </c>
      <c r="R1322" t="s">
        <v>52</v>
      </c>
      <c r="S1322" t="s">
        <v>98</v>
      </c>
      <c r="T1322" t="s">
        <v>155</v>
      </c>
      <c r="U1322">
        <v>5</v>
      </c>
      <c r="V1322" s="4">
        <v>33915.019999999997</v>
      </c>
      <c r="W1322" t="s">
        <v>103</v>
      </c>
      <c r="X1322" cm="1">
        <f t="array" ref="X1322">_xlfn.IFS(Table1[[#This Row],[severity]]="Critical", 4, Table1[[#This Row],[severity]]="High", 3, Table1[[#This Row],[severity]]="Medium", 2, TRUE, 1)</f>
        <v>1</v>
      </c>
      <c r="Y1322">
        <f t="shared" ca="1" si="40"/>
        <v>0</v>
      </c>
      <c r="Z1322" t="str">
        <f t="shared" ca="1" si="41"/>
        <v>Night (00-05)</v>
      </c>
    </row>
    <row r="1323" spans="1:26" x14ac:dyDescent="0.3">
      <c r="A1323" t="s">
        <v>2909</v>
      </c>
      <c r="B1323" t="s">
        <v>685</v>
      </c>
      <c r="C1323" t="s">
        <v>258</v>
      </c>
      <c r="D1323" t="s">
        <v>88</v>
      </c>
      <c r="E1323" t="s">
        <v>112</v>
      </c>
      <c r="F1323">
        <f>MONTH(Table1[[#This Row],[incident_datetime]])</f>
        <v>10</v>
      </c>
      <c r="G1323">
        <f>YEAR(Table1[[#This Row],[incident_datetime]])</f>
        <v>2020</v>
      </c>
      <c r="H1323" s="1">
        <v>44134.435810185183</v>
      </c>
      <c r="I1323" t="s">
        <v>278</v>
      </c>
      <c r="J1323" t="s">
        <v>2910</v>
      </c>
      <c r="K1323">
        <v>38</v>
      </c>
      <c r="L1323" t="s">
        <v>43</v>
      </c>
      <c r="M1323" t="s">
        <v>41</v>
      </c>
      <c r="N1323" t="s">
        <v>1802</v>
      </c>
      <c r="O1323">
        <v>16</v>
      </c>
      <c r="P1323" t="s">
        <v>59</v>
      </c>
      <c r="Q1323" t="s">
        <v>27</v>
      </c>
      <c r="R1323" t="s">
        <v>109</v>
      </c>
      <c r="S1323" t="s">
        <v>61</v>
      </c>
      <c r="T1323" t="s">
        <v>29</v>
      </c>
      <c r="U1323">
        <v>2</v>
      </c>
      <c r="V1323" s="4">
        <v>48963.24</v>
      </c>
      <c r="W1323" t="s">
        <v>110</v>
      </c>
      <c r="X1323" cm="1">
        <f t="array" ref="X1323">_xlfn.IFS(Table1[[#This Row],[severity]]="Critical", 4, Table1[[#This Row],[severity]]="High", 3, Table1[[#This Row],[severity]]="Medium", 2, TRUE, 1)</f>
        <v>4</v>
      </c>
      <c r="Y1323">
        <f t="shared" si="40"/>
        <v>10</v>
      </c>
      <c r="Z1323" t="str">
        <f t="shared" si="41"/>
        <v>Morning (06-11)</v>
      </c>
    </row>
    <row r="1324" spans="1:26" x14ac:dyDescent="0.3">
      <c r="A1324" t="s">
        <v>2911</v>
      </c>
      <c r="B1324" t="s">
        <v>935</v>
      </c>
      <c r="C1324" t="s">
        <v>686</v>
      </c>
      <c r="D1324" t="s">
        <v>38</v>
      </c>
      <c r="E1324" t="s">
        <v>112</v>
      </c>
      <c r="F1324">
        <f>MONTH(Table1[[#This Row],[incident_datetime]])</f>
        <v>6</v>
      </c>
      <c r="G1324">
        <f>YEAR(Table1[[#This Row],[incident_datetime]])</f>
        <v>2019</v>
      </c>
      <c r="H1324" s="1">
        <v>43618.490219907406</v>
      </c>
      <c r="I1324" t="s">
        <v>191</v>
      </c>
      <c r="J1324" t="s">
        <v>2223</v>
      </c>
      <c r="K1324">
        <v>44</v>
      </c>
      <c r="L1324" t="s">
        <v>59</v>
      </c>
      <c r="M1324" t="s">
        <v>41</v>
      </c>
      <c r="N1324" t="s">
        <v>1653</v>
      </c>
      <c r="O1324">
        <v>41</v>
      </c>
      <c r="P1324" t="s">
        <v>43</v>
      </c>
      <c r="Q1324" t="s">
        <v>27</v>
      </c>
      <c r="R1324" t="s">
        <v>109</v>
      </c>
      <c r="S1324" t="s">
        <v>132</v>
      </c>
      <c r="T1324" t="s">
        <v>62</v>
      </c>
      <c r="U1324">
        <v>0</v>
      </c>
      <c r="V1324">
        <v>0</v>
      </c>
      <c r="W1324" t="s">
        <v>103</v>
      </c>
      <c r="X1324" cm="1">
        <f t="array" ref="X1324">_xlfn.IFS(Table1[[#This Row],[severity]]="Critical", 4, Table1[[#This Row],[severity]]="High", 3, Table1[[#This Row],[severity]]="Medium", 2, TRUE, 1)</f>
        <v>4</v>
      </c>
      <c r="Y1324">
        <f t="shared" si="40"/>
        <v>11</v>
      </c>
      <c r="Z1324" t="str">
        <f t="shared" si="41"/>
        <v>Morning (06-11)</v>
      </c>
    </row>
    <row r="1325" spans="1:26" x14ac:dyDescent="0.3">
      <c r="A1325" t="s">
        <v>2912</v>
      </c>
      <c r="B1325" t="s">
        <v>1173</v>
      </c>
      <c r="C1325" t="s">
        <v>258</v>
      </c>
      <c r="D1325" t="s">
        <v>65</v>
      </c>
      <c r="E1325" t="s">
        <v>112</v>
      </c>
      <c r="F1325">
        <f>MONTH(Table1[[#This Row],[incident_datetime]])</f>
        <v>9</v>
      </c>
      <c r="G1325">
        <f>YEAR(Table1[[#This Row],[incident_datetime]])</f>
        <v>2020</v>
      </c>
      <c r="H1325" s="1">
        <v>44088.320983796293</v>
      </c>
      <c r="I1325" t="s">
        <v>793</v>
      </c>
      <c r="J1325" t="s">
        <v>2913</v>
      </c>
      <c r="K1325">
        <v>52</v>
      </c>
      <c r="L1325" t="s">
        <v>43</v>
      </c>
      <c r="M1325" t="s">
        <v>35</v>
      </c>
      <c r="N1325" t="s">
        <v>2914</v>
      </c>
      <c r="O1325">
        <v>56</v>
      </c>
      <c r="P1325" t="s">
        <v>43</v>
      </c>
      <c r="Q1325" t="s">
        <v>27</v>
      </c>
      <c r="R1325" t="s">
        <v>52</v>
      </c>
      <c r="S1325" t="s">
        <v>98</v>
      </c>
      <c r="T1325" t="s">
        <v>270</v>
      </c>
      <c r="U1325">
        <v>0</v>
      </c>
      <c r="V1325" s="4">
        <v>49569.03</v>
      </c>
      <c r="W1325" t="s">
        <v>103</v>
      </c>
      <c r="X1325" cm="1">
        <f t="array" ref="X1325">_xlfn.IFS(Table1[[#This Row],[severity]]="Critical", 4, Table1[[#This Row],[severity]]="High", 3, Table1[[#This Row],[severity]]="Medium", 2, TRUE, 1)</f>
        <v>1</v>
      </c>
      <c r="Y1325">
        <f t="shared" si="40"/>
        <v>7</v>
      </c>
      <c r="Z1325" t="str">
        <f t="shared" si="41"/>
        <v>Morning (06-11)</v>
      </c>
    </row>
    <row r="1326" spans="1:26" x14ac:dyDescent="0.3">
      <c r="A1326" t="s">
        <v>2915</v>
      </c>
      <c r="B1326" t="s">
        <v>126</v>
      </c>
      <c r="C1326" t="s">
        <v>135</v>
      </c>
      <c r="D1326" t="s">
        <v>92</v>
      </c>
      <c r="E1326" t="s">
        <v>93</v>
      </c>
      <c r="F1326">
        <f ca="1">MONTH(Table1[[#This Row],[incident_datetime]])</f>
        <v>8</v>
      </c>
      <c r="G1326">
        <f ca="1">YEAR(Table1[[#This Row],[incident_datetime]])</f>
        <v>2026</v>
      </c>
      <c r="H1326" s="2">
        <f ca="1">TODAY()</f>
        <v>46250</v>
      </c>
      <c r="I1326" t="s">
        <v>727</v>
      </c>
      <c r="J1326" t="s">
        <v>1270</v>
      </c>
      <c r="K1326">
        <v>65</v>
      </c>
      <c r="L1326" t="s">
        <v>43</v>
      </c>
      <c r="M1326" t="s">
        <v>41</v>
      </c>
      <c r="O1326">
        <v>56</v>
      </c>
      <c r="P1326" t="s">
        <v>59</v>
      </c>
      <c r="Q1326" t="s">
        <v>27</v>
      </c>
      <c r="R1326" t="s">
        <v>139</v>
      </c>
      <c r="S1326" t="s">
        <v>28</v>
      </c>
      <c r="T1326" t="s">
        <v>155</v>
      </c>
      <c r="U1326">
        <v>0</v>
      </c>
      <c r="V1326" s="4">
        <v>33938.839999999997</v>
      </c>
      <c r="W1326" t="s">
        <v>103</v>
      </c>
      <c r="X1326" cm="1">
        <f t="array" ref="X1326">_xlfn.IFS(Table1[[#This Row],[severity]]="Critical", 4, Table1[[#This Row],[severity]]="High", 3, Table1[[#This Row],[severity]]="Medium", 2, TRUE, 1)</f>
        <v>2</v>
      </c>
      <c r="Y1326">
        <f t="shared" ca="1" si="40"/>
        <v>0</v>
      </c>
      <c r="Z1326" t="str">
        <f t="shared" ca="1" si="41"/>
        <v>Night (00-05)</v>
      </c>
    </row>
    <row r="1327" spans="1:26" x14ac:dyDescent="0.3">
      <c r="A1327" t="s">
        <v>2916</v>
      </c>
      <c r="B1327" t="s">
        <v>523</v>
      </c>
      <c r="C1327" t="s">
        <v>258</v>
      </c>
      <c r="D1327" t="s">
        <v>65</v>
      </c>
      <c r="E1327" t="s">
        <v>93</v>
      </c>
      <c r="F1327">
        <f>MONTH(Table1[[#This Row],[incident_datetime]])</f>
        <v>7</v>
      </c>
      <c r="G1327">
        <f>YEAR(Table1[[#This Row],[incident_datetime]])</f>
        <v>2022</v>
      </c>
      <c r="H1327" s="1">
        <v>44770.016736111109</v>
      </c>
      <c r="I1327" t="s">
        <v>501</v>
      </c>
      <c r="J1327" t="s">
        <v>2138</v>
      </c>
      <c r="K1327">
        <v>35</v>
      </c>
      <c r="L1327" t="s">
        <v>43</v>
      </c>
      <c r="M1327" t="s">
        <v>35</v>
      </c>
      <c r="O1327">
        <v>56</v>
      </c>
      <c r="P1327" t="s">
        <v>59</v>
      </c>
      <c r="Q1327" t="s">
        <v>215</v>
      </c>
      <c r="R1327" t="s">
        <v>109</v>
      </c>
      <c r="S1327" t="s">
        <v>53</v>
      </c>
      <c r="T1327" t="s">
        <v>155</v>
      </c>
      <c r="U1327">
        <v>0</v>
      </c>
      <c r="V1327" s="4">
        <v>38745.67</v>
      </c>
      <c r="W1327" t="s">
        <v>103</v>
      </c>
      <c r="X1327" cm="1">
        <f t="array" ref="X1327">_xlfn.IFS(Table1[[#This Row],[severity]]="Critical", 4, Table1[[#This Row],[severity]]="High", 3, Table1[[#This Row],[severity]]="Medium", 2, TRUE, 1)</f>
        <v>4</v>
      </c>
      <c r="Y1327">
        <f t="shared" si="40"/>
        <v>0</v>
      </c>
      <c r="Z1327" t="str">
        <f t="shared" si="41"/>
        <v>Night (00-05)</v>
      </c>
    </row>
    <row r="1328" spans="1:26" x14ac:dyDescent="0.3">
      <c r="A1328" t="s">
        <v>2917</v>
      </c>
      <c r="B1328" t="s">
        <v>974</v>
      </c>
      <c r="C1328" t="s">
        <v>258</v>
      </c>
      <c r="D1328" t="s">
        <v>48</v>
      </c>
      <c r="E1328" t="s">
        <v>55</v>
      </c>
      <c r="F1328">
        <f>MONTH(Table1[[#This Row],[incident_datetime]])</f>
        <v>12</v>
      </c>
      <c r="G1328">
        <f>YEAR(Table1[[#This Row],[incident_datetime]])</f>
        <v>2024</v>
      </c>
      <c r="H1328" s="1">
        <v>45637.993472222224</v>
      </c>
      <c r="I1328" t="s">
        <v>40</v>
      </c>
      <c r="J1328" t="s">
        <v>273</v>
      </c>
      <c r="K1328">
        <v>31</v>
      </c>
      <c r="L1328" t="s">
        <v>59</v>
      </c>
      <c r="M1328" t="s">
        <v>85</v>
      </c>
      <c r="N1328" t="s">
        <v>2918</v>
      </c>
      <c r="O1328">
        <v>66</v>
      </c>
      <c r="P1328" t="s">
        <v>59</v>
      </c>
      <c r="Q1328" t="s">
        <v>27</v>
      </c>
      <c r="R1328" t="s">
        <v>139</v>
      </c>
      <c r="S1328" t="s">
        <v>61</v>
      </c>
      <c r="T1328" t="s">
        <v>62</v>
      </c>
      <c r="U1328">
        <v>3</v>
      </c>
      <c r="V1328">
        <v>0</v>
      </c>
      <c r="W1328" t="s">
        <v>103</v>
      </c>
      <c r="X1328" cm="1">
        <f t="array" ref="X1328">_xlfn.IFS(Table1[[#This Row],[severity]]="Critical", 4, Table1[[#This Row],[severity]]="High", 3, Table1[[#This Row],[severity]]="Medium", 2, TRUE, 1)</f>
        <v>2</v>
      </c>
      <c r="Y1328">
        <f t="shared" si="40"/>
        <v>23</v>
      </c>
      <c r="Z1328" t="str">
        <f t="shared" si="41"/>
        <v>Evening (18-23)</v>
      </c>
    </row>
    <row r="1329" spans="1:26" x14ac:dyDescent="0.3">
      <c r="A1329" t="s">
        <v>2919</v>
      </c>
      <c r="B1329" t="s">
        <v>598</v>
      </c>
      <c r="C1329" t="s">
        <v>468</v>
      </c>
      <c r="D1329" t="s">
        <v>88</v>
      </c>
      <c r="E1329" t="s">
        <v>186</v>
      </c>
      <c r="F1329">
        <f>MONTH(Table1[[#This Row],[incident_datetime]])</f>
        <v>12</v>
      </c>
      <c r="G1329">
        <f>YEAR(Table1[[#This Row],[incident_datetime]])</f>
        <v>2018</v>
      </c>
      <c r="H1329" s="1">
        <v>43439.272175925929</v>
      </c>
      <c r="I1329" t="s">
        <v>524</v>
      </c>
      <c r="J1329" t="s">
        <v>2020</v>
      </c>
      <c r="K1329">
        <v>55</v>
      </c>
      <c r="L1329" t="s">
        <v>59</v>
      </c>
      <c r="M1329" t="s">
        <v>35</v>
      </c>
      <c r="N1329" t="s">
        <v>129</v>
      </c>
      <c r="O1329">
        <v>37</v>
      </c>
      <c r="P1329" t="s">
        <v>43</v>
      </c>
      <c r="Q1329" t="s">
        <v>45</v>
      </c>
      <c r="R1329" t="s">
        <v>97</v>
      </c>
      <c r="S1329" t="s">
        <v>28</v>
      </c>
      <c r="T1329" t="s">
        <v>155</v>
      </c>
      <c r="U1329">
        <v>5</v>
      </c>
      <c r="V1329" s="4">
        <v>29067.43</v>
      </c>
      <c r="W1329" t="s">
        <v>110</v>
      </c>
      <c r="X1329" cm="1">
        <f t="array" ref="X1329">_xlfn.IFS(Table1[[#This Row],[severity]]="Critical", 4, Table1[[#This Row],[severity]]="High", 3, Table1[[#This Row],[severity]]="Medium", 2, TRUE, 1)</f>
        <v>3</v>
      </c>
      <c r="Y1329">
        <f t="shared" si="40"/>
        <v>6</v>
      </c>
      <c r="Z1329" t="str">
        <f t="shared" si="41"/>
        <v>Morning (06-11)</v>
      </c>
    </row>
    <row r="1330" spans="1:26" x14ac:dyDescent="0.3">
      <c r="A1330" t="s">
        <v>2920</v>
      </c>
      <c r="B1330" t="s">
        <v>598</v>
      </c>
      <c r="C1330" t="s">
        <v>258</v>
      </c>
      <c r="D1330" t="s">
        <v>77</v>
      </c>
      <c r="E1330" t="s">
        <v>112</v>
      </c>
      <c r="F1330">
        <f>MONTH(Table1[[#This Row],[incident_datetime]])</f>
        <v>12</v>
      </c>
      <c r="G1330">
        <f>YEAR(Table1[[#This Row],[incident_datetime]])</f>
        <v>2019</v>
      </c>
      <c r="H1330" s="1">
        <v>43800.811967592592</v>
      </c>
      <c r="I1330" t="s">
        <v>331</v>
      </c>
      <c r="J1330" t="s">
        <v>7102</v>
      </c>
      <c r="K1330">
        <v>52</v>
      </c>
      <c r="L1330" t="s">
        <v>43</v>
      </c>
      <c r="M1330" t="s">
        <v>35</v>
      </c>
      <c r="O1330">
        <v>56</v>
      </c>
      <c r="P1330" t="s">
        <v>59</v>
      </c>
      <c r="Q1330" t="s">
        <v>45</v>
      </c>
      <c r="R1330" t="s">
        <v>139</v>
      </c>
      <c r="S1330" t="s">
        <v>53</v>
      </c>
      <c r="T1330" t="s">
        <v>29</v>
      </c>
      <c r="U1330">
        <v>5</v>
      </c>
      <c r="V1330" s="4">
        <v>34179.75</v>
      </c>
      <c r="W1330" t="s">
        <v>103</v>
      </c>
      <c r="X1330" cm="1">
        <f t="array" ref="X1330">_xlfn.IFS(Table1[[#This Row],[severity]]="Critical", 4, Table1[[#This Row],[severity]]="High", 3, Table1[[#This Row],[severity]]="Medium", 2, TRUE, 1)</f>
        <v>2</v>
      </c>
      <c r="Y1330">
        <f t="shared" si="40"/>
        <v>19</v>
      </c>
      <c r="Z1330" t="str">
        <f t="shared" si="41"/>
        <v>Evening (18-23)</v>
      </c>
    </row>
    <row r="1331" spans="1:26" x14ac:dyDescent="0.3">
      <c r="A1331" t="s">
        <v>2921</v>
      </c>
      <c r="B1331" t="s">
        <v>338</v>
      </c>
      <c r="C1331" t="s">
        <v>180</v>
      </c>
      <c r="D1331" t="s">
        <v>88</v>
      </c>
      <c r="E1331" t="s">
        <v>66</v>
      </c>
      <c r="F1331">
        <f>MONTH(Table1[[#This Row],[incident_datetime]])</f>
        <v>2</v>
      </c>
      <c r="G1331">
        <f>YEAR(Table1[[#This Row],[incident_datetime]])</f>
        <v>2018</v>
      </c>
      <c r="H1331" s="1">
        <v>43149.609791666669</v>
      </c>
      <c r="I1331" t="s">
        <v>195</v>
      </c>
      <c r="J1331" t="s">
        <v>7102</v>
      </c>
      <c r="K1331">
        <v>52</v>
      </c>
      <c r="L1331" t="s">
        <v>43</v>
      </c>
      <c r="M1331" t="s">
        <v>35</v>
      </c>
      <c r="N1331" t="s">
        <v>752</v>
      </c>
      <c r="O1331">
        <v>41</v>
      </c>
      <c r="P1331" t="s">
        <v>59</v>
      </c>
      <c r="Q1331" t="s">
        <v>70</v>
      </c>
      <c r="R1331" t="s">
        <v>139</v>
      </c>
      <c r="S1331" t="s">
        <v>132</v>
      </c>
      <c r="T1331" t="s">
        <v>155</v>
      </c>
      <c r="U1331">
        <v>1</v>
      </c>
      <c r="V1331" s="4">
        <v>25194.79</v>
      </c>
      <c r="W1331" t="s">
        <v>103</v>
      </c>
      <c r="X1331" cm="1">
        <f t="array" ref="X1331">_xlfn.IFS(Table1[[#This Row],[severity]]="Critical", 4, Table1[[#This Row],[severity]]="High", 3, Table1[[#This Row],[severity]]="Medium", 2, TRUE, 1)</f>
        <v>2</v>
      </c>
      <c r="Y1331">
        <f t="shared" si="40"/>
        <v>14</v>
      </c>
      <c r="Z1331" t="str">
        <f t="shared" si="41"/>
        <v>Afternoon (12-17)</v>
      </c>
    </row>
    <row r="1332" spans="1:26" x14ac:dyDescent="0.3">
      <c r="A1332" t="s">
        <v>2922</v>
      </c>
      <c r="B1332" t="s">
        <v>1173</v>
      </c>
      <c r="C1332" t="s">
        <v>342</v>
      </c>
      <c r="D1332" t="s">
        <v>65</v>
      </c>
      <c r="E1332" t="s">
        <v>78</v>
      </c>
      <c r="F1332">
        <f>MONTH(Table1[[#This Row],[incident_datetime]])</f>
        <v>11</v>
      </c>
      <c r="G1332">
        <f>YEAR(Table1[[#This Row],[incident_datetime]])</f>
        <v>2018</v>
      </c>
      <c r="H1332" s="1">
        <v>43434.07240740741</v>
      </c>
      <c r="I1332" t="s">
        <v>1688</v>
      </c>
      <c r="J1332" t="s">
        <v>7102</v>
      </c>
      <c r="K1332">
        <v>52</v>
      </c>
      <c r="L1332" t="s">
        <v>43</v>
      </c>
      <c r="M1332" t="s">
        <v>35</v>
      </c>
      <c r="N1332" t="s">
        <v>202</v>
      </c>
      <c r="O1332">
        <v>84</v>
      </c>
      <c r="P1332" t="s">
        <v>59</v>
      </c>
      <c r="Q1332" t="s">
        <v>116</v>
      </c>
      <c r="R1332" t="s">
        <v>97</v>
      </c>
      <c r="S1332" t="s">
        <v>132</v>
      </c>
      <c r="T1332" t="s">
        <v>155</v>
      </c>
      <c r="U1332">
        <v>0</v>
      </c>
      <c r="V1332" s="4">
        <v>21951.39</v>
      </c>
      <c r="W1332" t="s">
        <v>110</v>
      </c>
      <c r="X1332" cm="1">
        <f t="array" ref="X1332">_xlfn.IFS(Table1[[#This Row],[severity]]="Critical", 4, Table1[[#This Row],[severity]]="High", 3, Table1[[#This Row],[severity]]="Medium", 2, TRUE, 1)</f>
        <v>3</v>
      </c>
      <c r="Y1332">
        <f t="shared" si="40"/>
        <v>1</v>
      </c>
      <c r="Z1332" t="str">
        <f t="shared" si="41"/>
        <v>Night (00-05)</v>
      </c>
    </row>
    <row r="1333" spans="1:26" x14ac:dyDescent="0.3">
      <c r="A1333" t="s">
        <v>2923</v>
      </c>
      <c r="B1333" t="s">
        <v>242</v>
      </c>
      <c r="C1333" t="s">
        <v>180</v>
      </c>
      <c r="D1333" t="s">
        <v>100</v>
      </c>
      <c r="E1333" t="s">
        <v>112</v>
      </c>
      <c r="F1333">
        <f>MONTH(Table1[[#This Row],[incident_datetime]])</f>
        <v>6</v>
      </c>
      <c r="G1333">
        <f>YEAR(Table1[[#This Row],[incident_datetime]])</f>
        <v>2021</v>
      </c>
      <c r="H1333" s="2">
        <v>44364</v>
      </c>
      <c r="I1333" t="s">
        <v>49</v>
      </c>
      <c r="J1333" t="s">
        <v>7102</v>
      </c>
      <c r="K1333">
        <v>52</v>
      </c>
      <c r="L1333" t="s">
        <v>43</v>
      </c>
      <c r="M1333" t="s">
        <v>35</v>
      </c>
      <c r="O1333">
        <v>56</v>
      </c>
      <c r="P1333" t="s">
        <v>59</v>
      </c>
      <c r="Q1333" t="s">
        <v>45</v>
      </c>
      <c r="R1333" t="s">
        <v>139</v>
      </c>
      <c r="S1333" t="s">
        <v>28</v>
      </c>
      <c r="T1333" t="s">
        <v>155</v>
      </c>
      <c r="U1333">
        <v>4</v>
      </c>
      <c r="V1333" s="4">
        <v>38342.19</v>
      </c>
      <c r="W1333" t="s">
        <v>103</v>
      </c>
      <c r="X1333" cm="1">
        <f t="array" ref="X1333">_xlfn.IFS(Table1[[#This Row],[severity]]="Critical", 4, Table1[[#This Row],[severity]]="High", 3, Table1[[#This Row],[severity]]="Medium", 2, TRUE, 1)</f>
        <v>2</v>
      </c>
      <c r="Y1333">
        <f t="shared" si="40"/>
        <v>0</v>
      </c>
      <c r="Z1333" t="str">
        <f t="shared" si="41"/>
        <v>Night (00-05)</v>
      </c>
    </row>
    <row r="1334" spans="1:26" x14ac:dyDescent="0.3">
      <c r="A1334" t="s">
        <v>2924</v>
      </c>
      <c r="B1334" t="s">
        <v>338</v>
      </c>
      <c r="C1334" t="s">
        <v>468</v>
      </c>
      <c r="D1334" t="s">
        <v>65</v>
      </c>
      <c r="E1334" t="s">
        <v>78</v>
      </c>
      <c r="F1334">
        <f>MONTH(Table1[[#This Row],[incident_datetime]])</f>
        <v>3</v>
      </c>
      <c r="G1334">
        <f>YEAR(Table1[[#This Row],[incident_datetime]])</f>
        <v>2018</v>
      </c>
      <c r="H1334" s="2">
        <v>43177</v>
      </c>
      <c r="I1334" t="s">
        <v>490</v>
      </c>
      <c r="J1334" t="s">
        <v>397</v>
      </c>
      <c r="K1334">
        <v>37</v>
      </c>
      <c r="L1334" t="s">
        <v>43</v>
      </c>
      <c r="M1334" t="s">
        <v>35</v>
      </c>
      <c r="N1334" t="s">
        <v>1132</v>
      </c>
      <c r="O1334">
        <v>60</v>
      </c>
      <c r="P1334" t="s">
        <v>43</v>
      </c>
      <c r="Q1334" t="s">
        <v>215</v>
      </c>
      <c r="R1334" t="s">
        <v>109</v>
      </c>
      <c r="S1334" t="s">
        <v>98</v>
      </c>
      <c r="T1334" t="s">
        <v>155</v>
      </c>
      <c r="U1334">
        <v>2</v>
      </c>
      <c r="V1334">
        <v>0</v>
      </c>
      <c r="W1334" t="s">
        <v>103</v>
      </c>
      <c r="X1334" cm="1">
        <f t="array" ref="X1334">_xlfn.IFS(Table1[[#This Row],[severity]]="Critical", 4, Table1[[#This Row],[severity]]="High", 3, Table1[[#This Row],[severity]]="Medium", 2, TRUE, 1)</f>
        <v>4</v>
      </c>
      <c r="Y1334">
        <f t="shared" si="40"/>
        <v>0</v>
      </c>
      <c r="Z1334" t="str">
        <f t="shared" si="41"/>
        <v>Night (00-05)</v>
      </c>
    </row>
    <row r="1335" spans="1:26" x14ac:dyDescent="0.3">
      <c r="A1335" t="s">
        <v>2925</v>
      </c>
      <c r="B1335" t="s">
        <v>242</v>
      </c>
      <c r="C1335" t="s">
        <v>342</v>
      </c>
      <c r="D1335" t="s">
        <v>38</v>
      </c>
      <c r="E1335" t="s">
        <v>186</v>
      </c>
      <c r="F1335">
        <f>MONTH(Table1[[#This Row],[incident_datetime]])</f>
        <v>1</v>
      </c>
      <c r="G1335">
        <f>YEAR(Table1[[#This Row],[incident_datetime]])</f>
        <v>2018</v>
      </c>
      <c r="H1335" s="1">
        <v>43121.755428240744</v>
      </c>
      <c r="I1335" t="s">
        <v>649</v>
      </c>
      <c r="J1335" t="s">
        <v>1791</v>
      </c>
      <c r="K1335">
        <v>55</v>
      </c>
      <c r="L1335" t="s">
        <v>59</v>
      </c>
      <c r="M1335" t="s">
        <v>41</v>
      </c>
      <c r="N1335" t="s">
        <v>2108</v>
      </c>
      <c r="O1335">
        <v>32</v>
      </c>
      <c r="P1335" t="s">
        <v>59</v>
      </c>
      <c r="Q1335" t="s">
        <v>70</v>
      </c>
      <c r="R1335" t="s">
        <v>97</v>
      </c>
      <c r="S1335" t="s">
        <v>28</v>
      </c>
      <c r="T1335" t="s">
        <v>62</v>
      </c>
      <c r="U1335">
        <v>0</v>
      </c>
      <c r="V1335" s="4">
        <v>12336.94</v>
      </c>
      <c r="W1335" t="s">
        <v>103</v>
      </c>
      <c r="X1335" cm="1">
        <f t="array" ref="X1335">_xlfn.IFS(Table1[[#This Row],[severity]]="Critical", 4, Table1[[#This Row],[severity]]="High", 3, Table1[[#This Row],[severity]]="Medium", 2, TRUE, 1)</f>
        <v>3</v>
      </c>
      <c r="Y1335">
        <f t="shared" si="40"/>
        <v>18</v>
      </c>
      <c r="Z1335" t="str">
        <f t="shared" si="41"/>
        <v>Evening (18-23)</v>
      </c>
    </row>
    <row r="1336" spans="1:26" x14ac:dyDescent="0.3">
      <c r="A1336" t="s">
        <v>2926</v>
      </c>
      <c r="B1336" t="s">
        <v>338</v>
      </c>
      <c r="C1336" t="s">
        <v>468</v>
      </c>
      <c r="D1336" t="s">
        <v>38</v>
      </c>
      <c r="E1336" t="s">
        <v>55</v>
      </c>
      <c r="F1336">
        <f>MONTH(Table1[[#This Row],[incident_datetime]])</f>
        <v>11</v>
      </c>
      <c r="G1336">
        <f>YEAR(Table1[[#This Row],[incident_datetime]])</f>
        <v>2022</v>
      </c>
      <c r="H1336" s="1">
        <v>44867.642442129632</v>
      </c>
      <c r="I1336" t="s">
        <v>321</v>
      </c>
      <c r="J1336" t="s">
        <v>2927</v>
      </c>
      <c r="K1336">
        <v>74</v>
      </c>
      <c r="L1336" t="s">
        <v>43</v>
      </c>
      <c r="M1336" t="s">
        <v>107</v>
      </c>
      <c r="N1336" t="s">
        <v>2256</v>
      </c>
      <c r="O1336">
        <v>59</v>
      </c>
      <c r="P1336" t="s">
        <v>59</v>
      </c>
      <c r="Q1336" t="s">
        <v>27</v>
      </c>
      <c r="R1336" t="s">
        <v>139</v>
      </c>
      <c r="S1336" t="s">
        <v>132</v>
      </c>
      <c r="T1336" t="s">
        <v>62</v>
      </c>
      <c r="U1336">
        <v>4</v>
      </c>
      <c r="V1336" s="4">
        <v>36204.65</v>
      </c>
      <c r="W1336" t="s">
        <v>110</v>
      </c>
      <c r="X1336" cm="1">
        <f t="array" ref="X1336">_xlfn.IFS(Table1[[#This Row],[severity]]="Critical", 4, Table1[[#This Row],[severity]]="High", 3, Table1[[#This Row],[severity]]="Medium", 2, TRUE, 1)</f>
        <v>2</v>
      </c>
      <c r="Y1336">
        <f t="shared" si="40"/>
        <v>15</v>
      </c>
      <c r="Z1336" t="str">
        <f t="shared" si="41"/>
        <v>Afternoon (12-17)</v>
      </c>
    </row>
    <row r="1337" spans="1:26" x14ac:dyDescent="0.3">
      <c r="A1337" t="s">
        <v>2928</v>
      </c>
      <c r="B1337" t="s">
        <v>7101</v>
      </c>
      <c r="C1337" t="s">
        <v>342</v>
      </c>
      <c r="D1337" t="s">
        <v>92</v>
      </c>
      <c r="E1337" t="s">
        <v>112</v>
      </c>
      <c r="F1337">
        <f>MONTH(Table1[[#This Row],[incident_datetime]])</f>
        <v>1</v>
      </c>
      <c r="G1337">
        <f>YEAR(Table1[[#This Row],[incident_datetime]])</f>
        <v>2020</v>
      </c>
      <c r="H1337" s="1">
        <v>43861.217592592591</v>
      </c>
      <c r="I1337" t="s">
        <v>490</v>
      </c>
      <c r="J1337" t="s">
        <v>1267</v>
      </c>
      <c r="K1337">
        <v>44</v>
      </c>
      <c r="L1337" t="s">
        <v>43</v>
      </c>
      <c r="M1337" t="s">
        <v>107</v>
      </c>
      <c r="N1337" t="s">
        <v>2455</v>
      </c>
      <c r="O1337">
        <v>37</v>
      </c>
      <c r="P1337" t="s">
        <v>59</v>
      </c>
      <c r="Q1337" t="s">
        <v>60</v>
      </c>
      <c r="R1337" t="s">
        <v>139</v>
      </c>
      <c r="S1337" t="s">
        <v>61</v>
      </c>
      <c r="T1337" t="s">
        <v>270</v>
      </c>
      <c r="U1337">
        <v>5</v>
      </c>
      <c r="V1337" s="4">
        <v>31364.35</v>
      </c>
      <c r="W1337" t="s">
        <v>103</v>
      </c>
      <c r="X1337" cm="1">
        <f t="array" ref="X1337">_xlfn.IFS(Table1[[#This Row],[severity]]="Critical", 4, Table1[[#This Row],[severity]]="High", 3, Table1[[#This Row],[severity]]="Medium", 2, TRUE, 1)</f>
        <v>2</v>
      </c>
      <c r="Y1337">
        <f t="shared" si="40"/>
        <v>5</v>
      </c>
      <c r="Z1337" t="str">
        <f t="shared" si="41"/>
        <v>Night (00-05)</v>
      </c>
    </row>
    <row r="1338" spans="1:26" x14ac:dyDescent="0.3">
      <c r="A1338" t="s">
        <v>2929</v>
      </c>
      <c r="B1338" t="s">
        <v>422</v>
      </c>
      <c r="C1338" t="s">
        <v>233</v>
      </c>
      <c r="D1338" t="s">
        <v>77</v>
      </c>
      <c r="E1338" t="s">
        <v>23</v>
      </c>
      <c r="F1338">
        <f>MONTH(Table1[[#This Row],[incident_datetime]])</f>
        <v>12</v>
      </c>
      <c r="G1338">
        <f>YEAR(Table1[[#This Row],[incident_datetime]])</f>
        <v>2023</v>
      </c>
      <c r="H1338" s="1">
        <v>45281.035682870373</v>
      </c>
      <c r="I1338" t="s">
        <v>730</v>
      </c>
      <c r="J1338" t="s">
        <v>1125</v>
      </c>
      <c r="K1338">
        <v>52</v>
      </c>
      <c r="L1338" t="s">
        <v>43</v>
      </c>
      <c r="M1338" t="s">
        <v>85</v>
      </c>
      <c r="N1338" t="s">
        <v>2439</v>
      </c>
      <c r="O1338">
        <v>70</v>
      </c>
      <c r="P1338" t="s">
        <v>34</v>
      </c>
      <c r="Q1338" t="s">
        <v>70</v>
      </c>
      <c r="R1338" t="s">
        <v>97</v>
      </c>
      <c r="S1338" t="s">
        <v>61</v>
      </c>
      <c r="T1338" t="s">
        <v>155</v>
      </c>
      <c r="U1338">
        <v>0</v>
      </c>
      <c r="V1338" s="4">
        <v>39712.839999999997</v>
      </c>
      <c r="W1338" t="s">
        <v>110</v>
      </c>
      <c r="X1338" cm="1">
        <f t="array" ref="X1338">_xlfn.IFS(Table1[[#This Row],[severity]]="Critical", 4, Table1[[#This Row],[severity]]="High", 3, Table1[[#This Row],[severity]]="Medium", 2, TRUE, 1)</f>
        <v>3</v>
      </c>
      <c r="Y1338">
        <f t="shared" si="40"/>
        <v>0</v>
      </c>
      <c r="Z1338" t="str">
        <f t="shared" si="41"/>
        <v>Night (00-05)</v>
      </c>
    </row>
    <row r="1339" spans="1:26" x14ac:dyDescent="0.3">
      <c r="A1339" t="s">
        <v>2930</v>
      </c>
      <c r="B1339" t="s">
        <v>479</v>
      </c>
      <c r="C1339" t="s">
        <v>686</v>
      </c>
      <c r="D1339" t="s">
        <v>65</v>
      </c>
      <c r="E1339" t="s">
        <v>112</v>
      </c>
      <c r="F1339">
        <f>MONTH(Table1[[#This Row],[incident_datetime]])</f>
        <v>5</v>
      </c>
      <c r="G1339">
        <f>YEAR(Table1[[#This Row],[incident_datetime]])</f>
        <v>2021</v>
      </c>
      <c r="H1339" s="1">
        <v>44346.475219907406</v>
      </c>
      <c r="I1339" t="s">
        <v>812</v>
      </c>
      <c r="J1339" t="s">
        <v>7102</v>
      </c>
      <c r="K1339">
        <v>52</v>
      </c>
      <c r="L1339" t="s">
        <v>43</v>
      </c>
      <c r="M1339" t="s">
        <v>35</v>
      </c>
      <c r="O1339">
        <v>56</v>
      </c>
      <c r="P1339" t="s">
        <v>59</v>
      </c>
      <c r="Q1339" t="s">
        <v>60</v>
      </c>
      <c r="R1339" t="s">
        <v>97</v>
      </c>
      <c r="S1339" t="s">
        <v>61</v>
      </c>
      <c r="T1339" t="s">
        <v>155</v>
      </c>
      <c r="U1339">
        <v>0</v>
      </c>
      <c r="V1339" s="4">
        <v>27296.87</v>
      </c>
      <c r="W1339" t="s">
        <v>103</v>
      </c>
      <c r="X1339" cm="1">
        <f t="array" ref="X1339">_xlfn.IFS(Table1[[#This Row],[severity]]="Critical", 4, Table1[[#This Row],[severity]]="High", 3, Table1[[#This Row],[severity]]="Medium", 2, TRUE, 1)</f>
        <v>3</v>
      </c>
      <c r="Y1339">
        <f t="shared" si="40"/>
        <v>11</v>
      </c>
      <c r="Z1339" t="str">
        <f t="shared" si="41"/>
        <v>Morning (06-11)</v>
      </c>
    </row>
    <row r="1340" spans="1:26" x14ac:dyDescent="0.3">
      <c r="A1340" t="s">
        <v>2931</v>
      </c>
      <c r="B1340" t="s">
        <v>507</v>
      </c>
      <c r="C1340" t="s">
        <v>180</v>
      </c>
      <c r="D1340" t="s">
        <v>48</v>
      </c>
      <c r="E1340" t="s">
        <v>93</v>
      </c>
      <c r="F1340">
        <f>MONTH(Table1[[#This Row],[incident_datetime]])</f>
        <v>1</v>
      </c>
      <c r="G1340">
        <f>YEAR(Table1[[#This Row],[incident_datetime]])</f>
        <v>2022</v>
      </c>
      <c r="H1340" s="1">
        <v>44566.86241898148</v>
      </c>
      <c r="I1340" t="s">
        <v>278</v>
      </c>
      <c r="J1340" t="s">
        <v>7102</v>
      </c>
      <c r="K1340">
        <v>52</v>
      </c>
      <c r="L1340" t="s">
        <v>43</v>
      </c>
      <c r="M1340" t="s">
        <v>35</v>
      </c>
      <c r="N1340" t="s">
        <v>2732</v>
      </c>
      <c r="O1340">
        <v>58</v>
      </c>
      <c r="P1340" t="s">
        <v>59</v>
      </c>
      <c r="Q1340" t="s">
        <v>27</v>
      </c>
      <c r="R1340" t="s">
        <v>52</v>
      </c>
      <c r="S1340" t="s">
        <v>61</v>
      </c>
      <c r="T1340" t="s">
        <v>155</v>
      </c>
      <c r="U1340">
        <v>0</v>
      </c>
      <c r="V1340" s="4">
        <v>47073.7</v>
      </c>
      <c r="W1340" t="s">
        <v>103</v>
      </c>
      <c r="X1340" cm="1">
        <f t="array" ref="X1340">_xlfn.IFS(Table1[[#This Row],[severity]]="Critical", 4, Table1[[#This Row],[severity]]="High", 3, Table1[[#This Row],[severity]]="Medium", 2, TRUE, 1)</f>
        <v>1</v>
      </c>
      <c r="Y1340">
        <f t="shared" si="40"/>
        <v>20</v>
      </c>
      <c r="Z1340" t="str">
        <f t="shared" si="41"/>
        <v>Evening (18-23)</v>
      </c>
    </row>
    <row r="1341" spans="1:26" x14ac:dyDescent="0.3">
      <c r="A1341" t="s">
        <v>2932</v>
      </c>
      <c r="B1341" t="s">
        <v>250</v>
      </c>
      <c r="C1341" t="s">
        <v>258</v>
      </c>
      <c r="D1341" t="s">
        <v>100</v>
      </c>
      <c r="E1341" t="s">
        <v>23</v>
      </c>
      <c r="F1341">
        <f>MONTH(Table1[[#This Row],[incident_datetime]])</f>
        <v>1</v>
      </c>
      <c r="G1341">
        <f>YEAR(Table1[[#This Row],[incident_datetime]])</f>
        <v>2020</v>
      </c>
      <c r="H1341" s="1">
        <v>43834.030335648145</v>
      </c>
      <c r="I1341" t="s">
        <v>670</v>
      </c>
      <c r="J1341" t="s">
        <v>199</v>
      </c>
      <c r="K1341">
        <v>67</v>
      </c>
      <c r="L1341" t="s">
        <v>59</v>
      </c>
      <c r="M1341" t="s">
        <v>85</v>
      </c>
      <c r="N1341" t="s">
        <v>896</v>
      </c>
      <c r="O1341">
        <v>56</v>
      </c>
      <c r="P1341" t="s">
        <v>43</v>
      </c>
      <c r="Q1341" t="s">
        <v>27</v>
      </c>
      <c r="R1341" t="s">
        <v>109</v>
      </c>
      <c r="S1341" t="s">
        <v>53</v>
      </c>
      <c r="T1341" t="s">
        <v>155</v>
      </c>
      <c r="U1341">
        <v>3</v>
      </c>
      <c r="V1341" s="4">
        <v>3435.69</v>
      </c>
      <c r="W1341" t="s">
        <v>110</v>
      </c>
      <c r="X1341" cm="1">
        <f t="array" ref="X1341">_xlfn.IFS(Table1[[#This Row],[severity]]="Critical", 4, Table1[[#This Row],[severity]]="High", 3, Table1[[#This Row],[severity]]="Medium", 2, TRUE, 1)</f>
        <v>4</v>
      </c>
      <c r="Y1341">
        <f t="shared" si="40"/>
        <v>0</v>
      </c>
      <c r="Z1341" t="str">
        <f t="shared" si="41"/>
        <v>Night (00-05)</v>
      </c>
    </row>
    <row r="1342" spans="1:26" x14ac:dyDescent="0.3">
      <c r="A1342" t="s">
        <v>2933</v>
      </c>
      <c r="B1342" t="s">
        <v>685</v>
      </c>
      <c r="C1342" t="s">
        <v>686</v>
      </c>
      <c r="D1342" t="s">
        <v>88</v>
      </c>
      <c r="E1342" t="s">
        <v>78</v>
      </c>
      <c r="F1342">
        <f>MONTH(Table1[[#This Row],[incident_datetime]])</f>
        <v>2</v>
      </c>
      <c r="G1342">
        <f>YEAR(Table1[[#This Row],[incident_datetime]])</f>
        <v>2022</v>
      </c>
      <c r="H1342" s="1">
        <v>44602.257638888892</v>
      </c>
      <c r="I1342" t="s">
        <v>1020</v>
      </c>
      <c r="J1342" t="s">
        <v>7102</v>
      </c>
      <c r="K1342">
        <v>52</v>
      </c>
      <c r="L1342" t="s">
        <v>43</v>
      </c>
      <c r="M1342" t="s">
        <v>35</v>
      </c>
      <c r="N1342" t="s">
        <v>2934</v>
      </c>
      <c r="O1342">
        <v>56</v>
      </c>
      <c r="P1342" t="s">
        <v>59</v>
      </c>
      <c r="Q1342" t="s">
        <v>215</v>
      </c>
      <c r="R1342" t="s">
        <v>139</v>
      </c>
      <c r="S1342" t="s">
        <v>61</v>
      </c>
      <c r="T1342" t="s">
        <v>155</v>
      </c>
      <c r="U1342">
        <v>3</v>
      </c>
      <c r="V1342" s="4">
        <v>21462.19</v>
      </c>
      <c r="W1342" t="s">
        <v>103</v>
      </c>
      <c r="X1342" cm="1">
        <f t="array" ref="X1342">_xlfn.IFS(Table1[[#This Row],[severity]]="Critical", 4, Table1[[#This Row],[severity]]="High", 3, Table1[[#This Row],[severity]]="Medium", 2, TRUE, 1)</f>
        <v>2</v>
      </c>
      <c r="Y1342">
        <f t="shared" si="40"/>
        <v>6</v>
      </c>
      <c r="Z1342" t="str">
        <f t="shared" si="41"/>
        <v>Morning (06-11)</v>
      </c>
    </row>
    <row r="1343" spans="1:26" x14ac:dyDescent="0.3">
      <c r="A1343" t="s">
        <v>2935</v>
      </c>
      <c r="B1343" t="s">
        <v>267</v>
      </c>
      <c r="C1343" t="s">
        <v>562</v>
      </c>
      <c r="D1343" t="s">
        <v>100</v>
      </c>
      <c r="E1343" t="s">
        <v>93</v>
      </c>
      <c r="F1343">
        <f>MONTH(Table1[[#This Row],[incident_datetime]])</f>
        <v>1</v>
      </c>
      <c r="G1343">
        <f>YEAR(Table1[[#This Row],[incident_datetime]])</f>
        <v>2020</v>
      </c>
      <c r="H1343" s="1">
        <v>43841.341782407406</v>
      </c>
      <c r="I1343" t="s">
        <v>622</v>
      </c>
      <c r="J1343" t="s">
        <v>7102</v>
      </c>
      <c r="K1343">
        <v>52</v>
      </c>
      <c r="L1343" t="s">
        <v>43</v>
      </c>
      <c r="M1343" t="s">
        <v>35</v>
      </c>
      <c r="N1343" t="s">
        <v>2936</v>
      </c>
      <c r="O1343">
        <v>35</v>
      </c>
      <c r="P1343" t="s">
        <v>59</v>
      </c>
      <c r="Q1343" t="s">
        <v>27</v>
      </c>
      <c r="R1343" t="s">
        <v>139</v>
      </c>
      <c r="S1343" t="s">
        <v>61</v>
      </c>
      <c r="T1343" t="s">
        <v>155</v>
      </c>
      <c r="U1343">
        <v>3</v>
      </c>
      <c r="V1343" s="4">
        <v>29853.22</v>
      </c>
      <c r="W1343" t="s">
        <v>110</v>
      </c>
      <c r="X1343" cm="1">
        <f t="array" ref="X1343">_xlfn.IFS(Table1[[#This Row],[severity]]="Critical", 4, Table1[[#This Row],[severity]]="High", 3, Table1[[#This Row],[severity]]="Medium", 2, TRUE, 1)</f>
        <v>2</v>
      </c>
      <c r="Y1343">
        <f t="shared" si="40"/>
        <v>8</v>
      </c>
      <c r="Z1343" t="str">
        <f t="shared" si="41"/>
        <v>Morning (06-11)</v>
      </c>
    </row>
    <row r="1344" spans="1:26" x14ac:dyDescent="0.3">
      <c r="A1344" t="s">
        <v>2937</v>
      </c>
      <c r="B1344" t="s">
        <v>539</v>
      </c>
      <c r="C1344" t="s">
        <v>135</v>
      </c>
      <c r="D1344" t="s">
        <v>92</v>
      </c>
      <c r="E1344" t="s">
        <v>78</v>
      </c>
      <c r="F1344">
        <f>MONTH(Table1[[#This Row],[incident_datetime]])</f>
        <v>9</v>
      </c>
      <c r="G1344">
        <f>YEAR(Table1[[#This Row],[incident_datetime]])</f>
        <v>2023</v>
      </c>
      <c r="H1344" s="1">
        <v>45186.335474537038</v>
      </c>
      <c r="I1344" t="s">
        <v>298</v>
      </c>
      <c r="J1344" t="s">
        <v>1474</v>
      </c>
      <c r="K1344">
        <v>36</v>
      </c>
      <c r="L1344" t="s">
        <v>59</v>
      </c>
      <c r="M1344" t="s">
        <v>85</v>
      </c>
      <c r="N1344" t="s">
        <v>287</v>
      </c>
      <c r="O1344">
        <v>56</v>
      </c>
      <c r="P1344" t="s">
        <v>59</v>
      </c>
      <c r="Q1344" t="s">
        <v>27</v>
      </c>
      <c r="R1344" t="s">
        <v>109</v>
      </c>
      <c r="S1344" t="s">
        <v>98</v>
      </c>
      <c r="T1344" t="s">
        <v>270</v>
      </c>
      <c r="U1344">
        <v>1</v>
      </c>
      <c r="V1344" s="4">
        <v>32308.3</v>
      </c>
      <c r="W1344" t="s">
        <v>110</v>
      </c>
      <c r="X1344" cm="1">
        <f t="array" ref="X1344">_xlfn.IFS(Table1[[#This Row],[severity]]="Critical", 4, Table1[[#This Row],[severity]]="High", 3, Table1[[#This Row],[severity]]="Medium", 2, TRUE, 1)</f>
        <v>4</v>
      </c>
      <c r="Y1344">
        <f t="shared" si="40"/>
        <v>8</v>
      </c>
      <c r="Z1344" t="str">
        <f t="shared" si="41"/>
        <v>Morning (06-11)</v>
      </c>
    </row>
    <row r="1345" spans="1:26" x14ac:dyDescent="0.3">
      <c r="A1345" t="s">
        <v>2938</v>
      </c>
      <c r="B1345" t="s">
        <v>64</v>
      </c>
      <c r="C1345" t="s">
        <v>342</v>
      </c>
      <c r="D1345" t="s">
        <v>77</v>
      </c>
      <c r="E1345" t="s">
        <v>66</v>
      </c>
      <c r="F1345">
        <f>MONTH(Table1[[#This Row],[incident_datetime]])</f>
        <v>5</v>
      </c>
      <c r="G1345">
        <f>YEAR(Table1[[#This Row],[incident_datetime]])</f>
        <v>2019</v>
      </c>
      <c r="H1345" s="1">
        <v>43614.956458333334</v>
      </c>
      <c r="I1345" t="s">
        <v>462</v>
      </c>
      <c r="J1345" t="s">
        <v>1278</v>
      </c>
      <c r="K1345">
        <v>38</v>
      </c>
      <c r="L1345" t="s">
        <v>43</v>
      </c>
      <c r="M1345" t="s">
        <v>107</v>
      </c>
      <c r="N1345" t="s">
        <v>256</v>
      </c>
      <c r="O1345">
        <v>33</v>
      </c>
      <c r="P1345" t="s">
        <v>43</v>
      </c>
      <c r="Q1345" t="s">
        <v>215</v>
      </c>
      <c r="R1345" t="s">
        <v>139</v>
      </c>
      <c r="S1345" t="s">
        <v>61</v>
      </c>
      <c r="T1345" t="s">
        <v>155</v>
      </c>
      <c r="U1345">
        <v>2</v>
      </c>
      <c r="V1345" s="4">
        <v>23864.400000000001</v>
      </c>
      <c r="W1345" t="s">
        <v>110</v>
      </c>
      <c r="X1345" cm="1">
        <f t="array" ref="X1345">_xlfn.IFS(Table1[[#This Row],[severity]]="Critical", 4, Table1[[#This Row],[severity]]="High", 3, Table1[[#This Row],[severity]]="Medium", 2, TRUE, 1)</f>
        <v>2</v>
      </c>
      <c r="Y1345">
        <f t="shared" si="40"/>
        <v>22</v>
      </c>
      <c r="Z1345" t="str">
        <f t="shared" si="41"/>
        <v>Evening (18-23)</v>
      </c>
    </row>
    <row r="1346" spans="1:26" x14ac:dyDescent="0.3">
      <c r="A1346" t="s">
        <v>2939</v>
      </c>
      <c r="B1346" t="s">
        <v>598</v>
      </c>
      <c r="C1346" t="s">
        <v>562</v>
      </c>
      <c r="D1346" t="s">
        <v>22</v>
      </c>
      <c r="E1346" t="s">
        <v>112</v>
      </c>
      <c r="F1346">
        <f>MONTH(Table1[[#This Row],[incident_datetime]])</f>
        <v>5</v>
      </c>
      <c r="G1346">
        <f>YEAR(Table1[[#This Row],[incident_datetime]])</f>
        <v>2022</v>
      </c>
      <c r="H1346" s="1">
        <v>44683.163194444445</v>
      </c>
      <c r="I1346" t="s">
        <v>579</v>
      </c>
      <c r="J1346" t="s">
        <v>2940</v>
      </c>
      <c r="K1346">
        <v>25</v>
      </c>
      <c r="L1346" t="s">
        <v>59</v>
      </c>
      <c r="M1346" t="s">
        <v>85</v>
      </c>
      <c r="N1346" t="s">
        <v>2819</v>
      </c>
      <c r="O1346">
        <v>76</v>
      </c>
      <c r="P1346" t="s">
        <v>43</v>
      </c>
      <c r="Q1346" t="s">
        <v>215</v>
      </c>
      <c r="R1346" t="s">
        <v>52</v>
      </c>
      <c r="S1346" t="s">
        <v>61</v>
      </c>
      <c r="T1346" t="s">
        <v>270</v>
      </c>
      <c r="U1346">
        <v>0</v>
      </c>
      <c r="V1346" s="4">
        <v>22307.71</v>
      </c>
      <c r="W1346" t="s">
        <v>110</v>
      </c>
      <c r="X1346" cm="1">
        <f t="array" ref="X1346">_xlfn.IFS(Table1[[#This Row],[severity]]="Critical", 4, Table1[[#This Row],[severity]]="High", 3, Table1[[#This Row],[severity]]="Medium", 2, TRUE, 1)</f>
        <v>1</v>
      </c>
      <c r="Y1346">
        <f t="shared" ref="Y1346:Y1409" si="42">HOUR(H1346)</f>
        <v>3</v>
      </c>
      <c r="Z1346" t="str">
        <f t="shared" ref="Z1346:Z1409" si="43">IF(Y1346&lt;6,"Night (00-05)",IF(Y1346&lt;12,"Morning (06-11)",IF(Y1346&lt;18,"Afternoon (12-17)","Evening (18-23)")))</f>
        <v>Night (00-05)</v>
      </c>
    </row>
    <row r="1347" spans="1:26" x14ac:dyDescent="0.3">
      <c r="A1347" t="s">
        <v>2941</v>
      </c>
      <c r="B1347" t="s">
        <v>250</v>
      </c>
      <c r="C1347" t="s">
        <v>233</v>
      </c>
      <c r="D1347" t="s">
        <v>88</v>
      </c>
      <c r="E1347" t="s">
        <v>186</v>
      </c>
      <c r="F1347">
        <f>MONTH(Table1[[#This Row],[incident_datetime]])</f>
        <v>1</v>
      </c>
      <c r="G1347">
        <f>YEAR(Table1[[#This Row],[incident_datetime]])</f>
        <v>2019</v>
      </c>
      <c r="H1347" s="1">
        <v>43492.822812500002</v>
      </c>
      <c r="I1347" t="s">
        <v>1261</v>
      </c>
      <c r="J1347" t="s">
        <v>1665</v>
      </c>
      <c r="K1347">
        <v>57</v>
      </c>
      <c r="L1347" t="s">
        <v>43</v>
      </c>
      <c r="M1347" t="s">
        <v>35</v>
      </c>
      <c r="O1347">
        <v>56</v>
      </c>
      <c r="P1347" t="s">
        <v>59</v>
      </c>
      <c r="Q1347" t="s">
        <v>27</v>
      </c>
      <c r="R1347" t="s">
        <v>109</v>
      </c>
      <c r="S1347" t="s">
        <v>61</v>
      </c>
      <c r="T1347" t="s">
        <v>155</v>
      </c>
      <c r="U1347">
        <v>0</v>
      </c>
      <c r="V1347" s="4">
        <v>9444.6200000000008</v>
      </c>
      <c r="W1347" t="s">
        <v>103</v>
      </c>
      <c r="X1347" cm="1">
        <f t="array" ref="X1347">_xlfn.IFS(Table1[[#This Row],[severity]]="Critical", 4, Table1[[#This Row],[severity]]="High", 3, Table1[[#This Row],[severity]]="Medium", 2, TRUE, 1)</f>
        <v>4</v>
      </c>
      <c r="Y1347">
        <f t="shared" si="42"/>
        <v>19</v>
      </c>
      <c r="Z1347" t="str">
        <f t="shared" si="43"/>
        <v>Evening (18-23)</v>
      </c>
    </row>
    <row r="1348" spans="1:26" x14ac:dyDescent="0.3">
      <c r="A1348" t="s">
        <v>2942</v>
      </c>
      <c r="B1348" t="s">
        <v>250</v>
      </c>
      <c r="C1348" t="s">
        <v>220</v>
      </c>
      <c r="D1348" t="s">
        <v>88</v>
      </c>
      <c r="E1348" t="s">
        <v>78</v>
      </c>
      <c r="F1348">
        <f>MONTH(Table1[[#This Row],[incident_datetime]])</f>
        <v>1</v>
      </c>
      <c r="G1348">
        <f>YEAR(Table1[[#This Row],[incident_datetime]])</f>
        <v>2019</v>
      </c>
      <c r="H1348" s="1">
        <v>43484.311874999999</v>
      </c>
      <c r="I1348" t="s">
        <v>1399</v>
      </c>
      <c r="J1348" t="s">
        <v>2943</v>
      </c>
      <c r="K1348">
        <v>54</v>
      </c>
      <c r="L1348" t="s">
        <v>59</v>
      </c>
      <c r="M1348" t="s">
        <v>35</v>
      </c>
      <c r="N1348" t="s">
        <v>1711</v>
      </c>
      <c r="O1348">
        <v>17</v>
      </c>
      <c r="P1348" t="s">
        <v>59</v>
      </c>
      <c r="Q1348" t="s">
        <v>27</v>
      </c>
      <c r="R1348" t="s">
        <v>97</v>
      </c>
      <c r="S1348" t="s">
        <v>28</v>
      </c>
      <c r="T1348" t="s">
        <v>29</v>
      </c>
      <c r="U1348">
        <v>5</v>
      </c>
      <c r="V1348" s="4">
        <v>37054.339999999997</v>
      </c>
      <c r="W1348" t="s">
        <v>103</v>
      </c>
      <c r="X1348" cm="1">
        <f t="array" ref="X1348">_xlfn.IFS(Table1[[#This Row],[severity]]="Critical", 4, Table1[[#This Row],[severity]]="High", 3, Table1[[#This Row],[severity]]="Medium", 2, TRUE, 1)</f>
        <v>3</v>
      </c>
      <c r="Y1348">
        <f t="shared" si="42"/>
        <v>7</v>
      </c>
      <c r="Z1348" t="str">
        <f t="shared" si="43"/>
        <v>Morning (06-11)</v>
      </c>
    </row>
    <row r="1349" spans="1:26" x14ac:dyDescent="0.3">
      <c r="A1349" t="s">
        <v>2944</v>
      </c>
      <c r="B1349" t="s">
        <v>250</v>
      </c>
      <c r="C1349" t="s">
        <v>180</v>
      </c>
      <c r="D1349" t="s">
        <v>92</v>
      </c>
      <c r="E1349" t="s">
        <v>72</v>
      </c>
      <c r="F1349">
        <f>MONTH(Table1[[#This Row],[incident_datetime]])</f>
        <v>2</v>
      </c>
      <c r="G1349">
        <f>YEAR(Table1[[#This Row],[incident_datetime]])</f>
        <v>2019</v>
      </c>
      <c r="H1349" s="1">
        <v>43518.443124999998</v>
      </c>
      <c r="I1349" t="s">
        <v>264</v>
      </c>
      <c r="J1349" t="s">
        <v>7102</v>
      </c>
      <c r="K1349">
        <v>52</v>
      </c>
      <c r="L1349" t="s">
        <v>43</v>
      </c>
      <c r="M1349" t="s">
        <v>35</v>
      </c>
      <c r="N1349" t="s">
        <v>2287</v>
      </c>
      <c r="O1349">
        <v>15</v>
      </c>
      <c r="P1349" t="s">
        <v>59</v>
      </c>
      <c r="Q1349" t="s">
        <v>60</v>
      </c>
      <c r="R1349" t="s">
        <v>109</v>
      </c>
      <c r="S1349" t="s">
        <v>61</v>
      </c>
      <c r="T1349" t="s">
        <v>62</v>
      </c>
      <c r="U1349">
        <v>3</v>
      </c>
      <c r="V1349" s="4">
        <v>20249.88</v>
      </c>
      <c r="W1349" t="s">
        <v>103</v>
      </c>
      <c r="X1349" cm="1">
        <f t="array" ref="X1349">_xlfn.IFS(Table1[[#This Row],[severity]]="Critical", 4, Table1[[#This Row],[severity]]="High", 3, Table1[[#This Row],[severity]]="Medium", 2, TRUE, 1)</f>
        <v>4</v>
      </c>
      <c r="Y1349">
        <f t="shared" si="42"/>
        <v>10</v>
      </c>
      <c r="Z1349" t="str">
        <f t="shared" si="43"/>
        <v>Morning (06-11)</v>
      </c>
    </row>
    <row r="1350" spans="1:26" x14ac:dyDescent="0.3">
      <c r="A1350" t="s">
        <v>2945</v>
      </c>
      <c r="B1350" t="s">
        <v>64</v>
      </c>
      <c r="C1350" t="s">
        <v>468</v>
      </c>
      <c r="D1350" t="s">
        <v>48</v>
      </c>
      <c r="E1350" t="s">
        <v>72</v>
      </c>
      <c r="F1350">
        <f>MONTH(Table1[[#This Row],[incident_datetime]])</f>
        <v>5</v>
      </c>
      <c r="G1350">
        <f>YEAR(Table1[[#This Row],[incident_datetime]])</f>
        <v>2021</v>
      </c>
      <c r="H1350" s="1">
        <v>44318.526388888888</v>
      </c>
      <c r="I1350" t="s">
        <v>157</v>
      </c>
      <c r="J1350" t="s">
        <v>2304</v>
      </c>
      <c r="K1350">
        <v>52</v>
      </c>
      <c r="L1350" t="s">
        <v>59</v>
      </c>
      <c r="M1350" t="s">
        <v>35</v>
      </c>
      <c r="N1350" t="s">
        <v>1208</v>
      </c>
      <c r="O1350">
        <v>48</v>
      </c>
      <c r="P1350" t="s">
        <v>34</v>
      </c>
      <c r="Q1350" t="s">
        <v>27</v>
      </c>
      <c r="R1350" t="s">
        <v>52</v>
      </c>
      <c r="S1350" t="s">
        <v>28</v>
      </c>
      <c r="T1350" t="s">
        <v>270</v>
      </c>
      <c r="U1350">
        <v>3</v>
      </c>
      <c r="V1350" s="4">
        <v>24723.78</v>
      </c>
      <c r="W1350" t="s">
        <v>103</v>
      </c>
      <c r="X1350" cm="1">
        <f t="array" ref="X1350">_xlfn.IFS(Table1[[#This Row],[severity]]="Critical", 4, Table1[[#This Row],[severity]]="High", 3, Table1[[#This Row],[severity]]="Medium", 2, TRUE, 1)</f>
        <v>1</v>
      </c>
      <c r="Y1350">
        <f t="shared" si="42"/>
        <v>12</v>
      </c>
      <c r="Z1350" t="str">
        <f t="shared" si="43"/>
        <v>Afternoon (12-17)</v>
      </c>
    </row>
    <row r="1351" spans="1:26" x14ac:dyDescent="0.3">
      <c r="A1351" t="s">
        <v>2946</v>
      </c>
      <c r="B1351" t="s">
        <v>232</v>
      </c>
      <c r="C1351" t="s">
        <v>135</v>
      </c>
      <c r="D1351" t="s">
        <v>65</v>
      </c>
      <c r="E1351" t="s">
        <v>66</v>
      </c>
      <c r="F1351">
        <f>MONTH(Table1[[#This Row],[incident_datetime]])</f>
        <v>5</v>
      </c>
      <c r="G1351">
        <f>YEAR(Table1[[#This Row],[incident_datetime]])</f>
        <v>2023</v>
      </c>
      <c r="H1351" s="1">
        <v>45074.539340277777</v>
      </c>
      <c r="I1351" t="s">
        <v>727</v>
      </c>
      <c r="J1351" t="s">
        <v>2947</v>
      </c>
      <c r="K1351">
        <v>35</v>
      </c>
      <c r="L1351" t="s">
        <v>43</v>
      </c>
      <c r="M1351" t="s">
        <v>35</v>
      </c>
      <c r="O1351">
        <v>56</v>
      </c>
      <c r="P1351" t="s">
        <v>59</v>
      </c>
      <c r="Q1351" t="s">
        <v>70</v>
      </c>
      <c r="R1351" t="s">
        <v>109</v>
      </c>
      <c r="S1351" t="s">
        <v>28</v>
      </c>
      <c r="T1351" t="s">
        <v>155</v>
      </c>
      <c r="U1351">
        <v>2</v>
      </c>
      <c r="V1351" s="4">
        <v>6337.4</v>
      </c>
      <c r="W1351" t="s">
        <v>103</v>
      </c>
      <c r="X1351" cm="1">
        <f t="array" ref="X1351">_xlfn.IFS(Table1[[#This Row],[severity]]="Critical", 4, Table1[[#This Row],[severity]]="High", 3, Table1[[#This Row],[severity]]="Medium", 2, TRUE, 1)</f>
        <v>4</v>
      </c>
      <c r="Y1351">
        <f t="shared" si="42"/>
        <v>12</v>
      </c>
      <c r="Z1351" t="str">
        <f t="shared" si="43"/>
        <v>Afternoon (12-17)</v>
      </c>
    </row>
    <row r="1352" spans="1:26" x14ac:dyDescent="0.3">
      <c r="A1352" t="s">
        <v>2948</v>
      </c>
      <c r="B1352" t="s">
        <v>808</v>
      </c>
      <c r="C1352" t="s">
        <v>185</v>
      </c>
      <c r="D1352" t="s">
        <v>100</v>
      </c>
      <c r="E1352" t="s">
        <v>55</v>
      </c>
      <c r="F1352">
        <f>MONTH(Table1[[#This Row],[incident_datetime]])</f>
        <v>10</v>
      </c>
      <c r="G1352">
        <f>YEAR(Table1[[#This Row],[incident_datetime]])</f>
        <v>2024</v>
      </c>
      <c r="H1352" s="1">
        <v>45589.295451388891</v>
      </c>
      <c r="I1352" t="s">
        <v>419</v>
      </c>
      <c r="J1352" t="s">
        <v>728</v>
      </c>
      <c r="K1352">
        <v>27</v>
      </c>
      <c r="L1352" t="s">
        <v>59</v>
      </c>
      <c r="M1352" t="s">
        <v>35</v>
      </c>
      <c r="N1352" t="s">
        <v>364</v>
      </c>
      <c r="O1352">
        <v>12</v>
      </c>
      <c r="P1352" t="s">
        <v>43</v>
      </c>
      <c r="Q1352" t="s">
        <v>27</v>
      </c>
      <c r="R1352" t="s">
        <v>139</v>
      </c>
      <c r="S1352" t="s">
        <v>28</v>
      </c>
      <c r="T1352" t="s">
        <v>155</v>
      </c>
      <c r="U1352">
        <v>2</v>
      </c>
      <c r="V1352" s="4">
        <v>19178.34</v>
      </c>
      <c r="W1352" t="s">
        <v>110</v>
      </c>
      <c r="X1352" cm="1">
        <f t="array" ref="X1352">_xlfn.IFS(Table1[[#This Row],[severity]]="Critical", 4, Table1[[#This Row],[severity]]="High", 3, Table1[[#This Row],[severity]]="Medium", 2, TRUE, 1)</f>
        <v>2</v>
      </c>
      <c r="Y1352">
        <f t="shared" si="42"/>
        <v>7</v>
      </c>
      <c r="Z1352" t="str">
        <f t="shared" si="43"/>
        <v>Morning (06-11)</v>
      </c>
    </row>
    <row r="1353" spans="1:26" x14ac:dyDescent="0.3">
      <c r="A1353" t="s">
        <v>2949</v>
      </c>
      <c r="B1353" t="s">
        <v>935</v>
      </c>
      <c r="C1353" t="s">
        <v>135</v>
      </c>
      <c r="D1353" t="s">
        <v>48</v>
      </c>
      <c r="E1353" t="s">
        <v>55</v>
      </c>
      <c r="F1353">
        <f>MONTH(Table1[[#This Row],[incident_datetime]])</f>
        <v>5</v>
      </c>
      <c r="G1353">
        <f>YEAR(Table1[[#This Row],[incident_datetime]])</f>
        <v>2023</v>
      </c>
      <c r="H1353" s="1">
        <v>45055.310277777775</v>
      </c>
      <c r="I1353" t="s">
        <v>475</v>
      </c>
      <c r="J1353" t="s">
        <v>7102</v>
      </c>
      <c r="K1353">
        <v>52</v>
      </c>
      <c r="L1353" t="s">
        <v>43</v>
      </c>
      <c r="M1353" t="s">
        <v>35</v>
      </c>
      <c r="N1353" t="s">
        <v>138</v>
      </c>
      <c r="O1353">
        <v>25</v>
      </c>
      <c r="P1353" t="s">
        <v>34</v>
      </c>
      <c r="Q1353" t="s">
        <v>60</v>
      </c>
      <c r="R1353" t="s">
        <v>52</v>
      </c>
      <c r="S1353" t="s">
        <v>132</v>
      </c>
      <c r="T1353" t="s">
        <v>62</v>
      </c>
      <c r="U1353">
        <v>2</v>
      </c>
      <c r="V1353" s="4">
        <v>29069</v>
      </c>
      <c r="W1353" t="s">
        <v>110</v>
      </c>
      <c r="X1353" cm="1">
        <f t="array" ref="X1353">_xlfn.IFS(Table1[[#This Row],[severity]]="Critical", 4, Table1[[#This Row],[severity]]="High", 3, Table1[[#This Row],[severity]]="Medium", 2, TRUE, 1)</f>
        <v>1</v>
      </c>
      <c r="Y1353">
        <f t="shared" si="42"/>
        <v>7</v>
      </c>
      <c r="Z1353" t="str">
        <f t="shared" si="43"/>
        <v>Morning (06-11)</v>
      </c>
    </row>
    <row r="1354" spans="1:26" x14ac:dyDescent="0.3">
      <c r="A1354" t="s">
        <v>2950</v>
      </c>
      <c r="B1354" t="s">
        <v>507</v>
      </c>
      <c r="C1354" t="s">
        <v>135</v>
      </c>
      <c r="D1354" t="s">
        <v>92</v>
      </c>
      <c r="E1354" t="s">
        <v>78</v>
      </c>
      <c r="F1354">
        <f>MONTH(Table1[[#This Row],[incident_datetime]])</f>
        <v>5</v>
      </c>
      <c r="G1354">
        <f>YEAR(Table1[[#This Row],[incident_datetime]])</f>
        <v>2018</v>
      </c>
      <c r="H1354" s="1">
        <v>43235.026446759257</v>
      </c>
      <c r="I1354" t="s">
        <v>490</v>
      </c>
      <c r="J1354" t="s">
        <v>2759</v>
      </c>
      <c r="K1354">
        <v>52</v>
      </c>
      <c r="L1354" t="s">
        <v>43</v>
      </c>
      <c r="M1354" t="s">
        <v>107</v>
      </c>
      <c r="N1354" t="s">
        <v>2951</v>
      </c>
      <c r="O1354">
        <v>40</v>
      </c>
      <c r="P1354" t="s">
        <v>59</v>
      </c>
      <c r="Q1354" t="s">
        <v>27</v>
      </c>
      <c r="R1354" t="s">
        <v>97</v>
      </c>
      <c r="S1354" t="s">
        <v>98</v>
      </c>
      <c r="T1354" t="s">
        <v>29</v>
      </c>
      <c r="U1354">
        <v>4</v>
      </c>
      <c r="V1354" s="4">
        <v>43606.67</v>
      </c>
      <c r="W1354" t="s">
        <v>110</v>
      </c>
      <c r="X1354" cm="1">
        <f t="array" ref="X1354">_xlfn.IFS(Table1[[#This Row],[severity]]="Critical", 4, Table1[[#This Row],[severity]]="High", 3, Table1[[#This Row],[severity]]="Medium", 2, TRUE, 1)</f>
        <v>3</v>
      </c>
      <c r="Y1354">
        <f t="shared" si="42"/>
        <v>0</v>
      </c>
      <c r="Z1354" t="str">
        <f t="shared" si="43"/>
        <v>Night (00-05)</v>
      </c>
    </row>
    <row r="1355" spans="1:26" x14ac:dyDescent="0.3">
      <c r="A1355" t="s">
        <v>2952</v>
      </c>
      <c r="B1355" t="s">
        <v>935</v>
      </c>
      <c r="C1355" t="s">
        <v>686</v>
      </c>
      <c r="D1355" t="s">
        <v>38</v>
      </c>
      <c r="E1355" t="s">
        <v>39</v>
      </c>
      <c r="F1355">
        <f>MONTH(Table1[[#This Row],[incident_datetime]])</f>
        <v>5</v>
      </c>
      <c r="G1355">
        <f>YEAR(Table1[[#This Row],[incident_datetime]])</f>
        <v>2023</v>
      </c>
      <c r="H1355" s="1">
        <v>45054.446527777778</v>
      </c>
      <c r="I1355" t="s">
        <v>670</v>
      </c>
      <c r="J1355" t="s">
        <v>7102</v>
      </c>
      <c r="K1355">
        <v>52</v>
      </c>
      <c r="L1355" t="s">
        <v>43</v>
      </c>
      <c r="M1355" t="s">
        <v>35</v>
      </c>
      <c r="N1355" t="s">
        <v>178</v>
      </c>
      <c r="O1355">
        <v>30</v>
      </c>
      <c r="P1355" t="s">
        <v>43</v>
      </c>
      <c r="Q1355" t="s">
        <v>60</v>
      </c>
      <c r="R1355" t="s">
        <v>109</v>
      </c>
      <c r="S1355" t="s">
        <v>61</v>
      </c>
      <c r="T1355" t="s">
        <v>270</v>
      </c>
      <c r="U1355">
        <v>1</v>
      </c>
      <c r="V1355" s="4">
        <v>35925.360000000001</v>
      </c>
      <c r="W1355" t="s">
        <v>103</v>
      </c>
      <c r="X1355" cm="1">
        <f t="array" ref="X1355">_xlfn.IFS(Table1[[#This Row],[severity]]="Critical", 4, Table1[[#This Row],[severity]]="High", 3, Table1[[#This Row],[severity]]="Medium", 2, TRUE, 1)</f>
        <v>4</v>
      </c>
      <c r="Y1355">
        <f t="shared" si="42"/>
        <v>10</v>
      </c>
      <c r="Z1355" t="str">
        <f t="shared" si="43"/>
        <v>Morning (06-11)</v>
      </c>
    </row>
    <row r="1356" spans="1:26" x14ac:dyDescent="0.3">
      <c r="A1356" t="s">
        <v>2953</v>
      </c>
      <c r="B1356" t="s">
        <v>64</v>
      </c>
      <c r="C1356" t="s">
        <v>185</v>
      </c>
      <c r="D1356" t="s">
        <v>65</v>
      </c>
      <c r="E1356" t="s">
        <v>39</v>
      </c>
      <c r="F1356">
        <f>MONTH(Table1[[#This Row],[incident_datetime]])</f>
        <v>3</v>
      </c>
      <c r="G1356">
        <f>YEAR(Table1[[#This Row],[incident_datetime]])</f>
        <v>2023</v>
      </c>
      <c r="H1356" s="1">
        <v>45011.553287037037</v>
      </c>
      <c r="I1356" t="s">
        <v>613</v>
      </c>
      <c r="J1356" t="s">
        <v>7102</v>
      </c>
      <c r="K1356">
        <v>52</v>
      </c>
      <c r="L1356" t="s">
        <v>43</v>
      </c>
      <c r="M1356" t="s">
        <v>35</v>
      </c>
      <c r="N1356" t="s">
        <v>2954</v>
      </c>
      <c r="O1356">
        <v>30</v>
      </c>
      <c r="P1356" t="s">
        <v>43</v>
      </c>
      <c r="Q1356" t="s">
        <v>70</v>
      </c>
      <c r="R1356" t="s">
        <v>109</v>
      </c>
      <c r="S1356" t="s">
        <v>28</v>
      </c>
      <c r="T1356" t="s">
        <v>62</v>
      </c>
      <c r="U1356">
        <v>5</v>
      </c>
      <c r="V1356" s="4">
        <v>46161.55</v>
      </c>
      <c r="W1356" t="s">
        <v>103</v>
      </c>
      <c r="X1356" cm="1">
        <f t="array" ref="X1356">_xlfn.IFS(Table1[[#This Row],[severity]]="Critical", 4, Table1[[#This Row],[severity]]="High", 3, Table1[[#This Row],[severity]]="Medium", 2, TRUE, 1)</f>
        <v>4</v>
      </c>
      <c r="Y1356">
        <f t="shared" si="42"/>
        <v>13</v>
      </c>
      <c r="Z1356" t="str">
        <f t="shared" si="43"/>
        <v>Afternoon (12-17)</v>
      </c>
    </row>
    <row r="1357" spans="1:26" x14ac:dyDescent="0.3">
      <c r="A1357" t="s">
        <v>2955</v>
      </c>
      <c r="B1357" t="s">
        <v>338</v>
      </c>
      <c r="C1357" t="s">
        <v>180</v>
      </c>
      <c r="D1357" t="s">
        <v>88</v>
      </c>
      <c r="E1357" t="s">
        <v>93</v>
      </c>
      <c r="F1357">
        <f>MONTH(Table1[[#This Row],[incident_datetime]])</f>
        <v>4</v>
      </c>
      <c r="G1357">
        <f>YEAR(Table1[[#This Row],[incident_datetime]])</f>
        <v>2020</v>
      </c>
      <c r="H1357" s="1">
        <v>43928.865381944444</v>
      </c>
      <c r="I1357" t="s">
        <v>166</v>
      </c>
      <c r="J1357" t="s">
        <v>7102</v>
      </c>
      <c r="K1357">
        <v>52</v>
      </c>
      <c r="L1357" t="s">
        <v>43</v>
      </c>
      <c r="M1357" t="s">
        <v>35</v>
      </c>
      <c r="N1357" t="s">
        <v>1905</v>
      </c>
      <c r="O1357">
        <v>81</v>
      </c>
      <c r="P1357" t="s">
        <v>59</v>
      </c>
      <c r="Q1357" t="s">
        <v>70</v>
      </c>
      <c r="R1357" t="s">
        <v>139</v>
      </c>
      <c r="S1357" t="s">
        <v>61</v>
      </c>
      <c r="T1357" t="s">
        <v>155</v>
      </c>
      <c r="U1357">
        <v>2</v>
      </c>
      <c r="V1357" s="4">
        <v>44184.19</v>
      </c>
      <c r="W1357" t="s">
        <v>110</v>
      </c>
      <c r="X1357" cm="1">
        <f t="array" ref="X1357">_xlfn.IFS(Table1[[#This Row],[severity]]="Critical", 4, Table1[[#This Row],[severity]]="High", 3, Table1[[#This Row],[severity]]="Medium", 2, TRUE, 1)</f>
        <v>2</v>
      </c>
      <c r="Y1357">
        <f t="shared" si="42"/>
        <v>20</v>
      </c>
      <c r="Z1357" t="str">
        <f t="shared" si="43"/>
        <v>Evening (18-23)</v>
      </c>
    </row>
    <row r="1358" spans="1:26" x14ac:dyDescent="0.3">
      <c r="A1358" t="s">
        <v>2956</v>
      </c>
      <c r="B1358" t="s">
        <v>165</v>
      </c>
      <c r="C1358" t="s">
        <v>562</v>
      </c>
      <c r="D1358" t="s">
        <v>48</v>
      </c>
      <c r="E1358" t="s">
        <v>39</v>
      </c>
      <c r="F1358">
        <f>MONTH(Table1[[#This Row],[incident_datetime]])</f>
        <v>5</v>
      </c>
      <c r="G1358">
        <f>YEAR(Table1[[#This Row],[incident_datetime]])</f>
        <v>2020</v>
      </c>
      <c r="H1358" s="1">
        <v>43956.098912037036</v>
      </c>
      <c r="I1358" t="s">
        <v>385</v>
      </c>
      <c r="J1358" t="s">
        <v>401</v>
      </c>
      <c r="K1358">
        <v>36</v>
      </c>
      <c r="L1358" t="s">
        <v>59</v>
      </c>
      <c r="M1358" t="s">
        <v>107</v>
      </c>
      <c r="N1358" t="s">
        <v>2014</v>
      </c>
      <c r="O1358">
        <v>85</v>
      </c>
      <c r="P1358" t="s">
        <v>59</v>
      </c>
      <c r="Q1358" t="s">
        <v>116</v>
      </c>
      <c r="R1358" t="s">
        <v>139</v>
      </c>
      <c r="S1358" t="s">
        <v>28</v>
      </c>
      <c r="T1358" t="s">
        <v>29</v>
      </c>
      <c r="U1358">
        <v>0</v>
      </c>
      <c r="V1358" s="4">
        <v>21423.15</v>
      </c>
      <c r="W1358" t="s">
        <v>103</v>
      </c>
      <c r="X1358" cm="1">
        <f t="array" ref="X1358">_xlfn.IFS(Table1[[#This Row],[severity]]="Critical", 4, Table1[[#This Row],[severity]]="High", 3, Table1[[#This Row],[severity]]="Medium", 2, TRUE, 1)</f>
        <v>2</v>
      </c>
      <c r="Y1358">
        <f t="shared" si="42"/>
        <v>2</v>
      </c>
      <c r="Z1358" t="str">
        <f t="shared" si="43"/>
        <v>Night (00-05)</v>
      </c>
    </row>
    <row r="1359" spans="1:26" x14ac:dyDescent="0.3">
      <c r="A1359" t="s">
        <v>2957</v>
      </c>
      <c r="B1359" t="s">
        <v>165</v>
      </c>
      <c r="C1359" t="s">
        <v>686</v>
      </c>
      <c r="D1359" t="s">
        <v>77</v>
      </c>
      <c r="E1359" t="s">
        <v>55</v>
      </c>
      <c r="F1359">
        <f>MONTH(Table1[[#This Row],[incident_datetime]])</f>
        <v>6</v>
      </c>
      <c r="G1359">
        <f>YEAR(Table1[[#This Row],[incident_datetime]])</f>
        <v>2024</v>
      </c>
      <c r="H1359" s="1">
        <v>45450.844050925924</v>
      </c>
      <c r="I1359" t="s">
        <v>569</v>
      </c>
      <c r="J1359" t="s">
        <v>2958</v>
      </c>
      <c r="K1359">
        <v>71</v>
      </c>
      <c r="L1359" t="s">
        <v>43</v>
      </c>
      <c r="M1359" t="s">
        <v>35</v>
      </c>
      <c r="N1359" t="s">
        <v>1135</v>
      </c>
      <c r="O1359">
        <v>17</v>
      </c>
      <c r="P1359" t="s">
        <v>59</v>
      </c>
      <c r="Q1359" t="s">
        <v>27</v>
      </c>
      <c r="R1359" t="s">
        <v>97</v>
      </c>
      <c r="S1359" t="s">
        <v>28</v>
      </c>
      <c r="T1359" t="s">
        <v>29</v>
      </c>
      <c r="U1359">
        <v>2</v>
      </c>
      <c r="V1359" s="4">
        <v>10067.969999999999</v>
      </c>
      <c r="W1359" t="s">
        <v>110</v>
      </c>
      <c r="X1359" cm="1">
        <f t="array" ref="X1359">_xlfn.IFS(Table1[[#This Row],[severity]]="Critical", 4, Table1[[#This Row],[severity]]="High", 3, Table1[[#This Row],[severity]]="Medium", 2, TRUE, 1)</f>
        <v>3</v>
      </c>
      <c r="Y1359">
        <f t="shared" si="42"/>
        <v>20</v>
      </c>
      <c r="Z1359" t="str">
        <f t="shared" si="43"/>
        <v>Evening (18-23)</v>
      </c>
    </row>
    <row r="1360" spans="1:26" x14ac:dyDescent="0.3">
      <c r="A1360" t="s">
        <v>2959</v>
      </c>
      <c r="B1360" t="s">
        <v>7101</v>
      </c>
      <c r="C1360" t="s">
        <v>686</v>
      </c>
      <c r="D1360" t="s">
        <v>77</v>
      </c>
      <c r="E1360" t="s">
        <v>66</v>
      </c>
      <c r="F1360">
        <f>MONTH(Table1[[#This Row],[incident_datetime]])</f>
        <v>3</v>
      </c>
      <c r="G1360">
        <f>YEAR(Table1[[#This Row],[incident_datetime]])</f>
        <v>2023</v>
      </c>
      <c r="H1360" s="1">
        <v>44998.198125000003</v>
      </c>
      <c r="I1360" t="s">
        <v>1688</v>
      </c>
      <c r="J1360" t="s">
        <v>1608</v>
      </c>
      <c r="K1360">
        <v>52</v>
      </c>
      <c r="L1360" t="s">
        <v>59</v>
      </c>
      <c r="M1360" t="s">
        <v>107</v>
      </c>
      <c r="N1360" t="s">
        <v>1859</v>
      </c>
      <c r="O1360">
        <v>56</v>
      </c>
      <c r="P1360" t="s">
        <v>59</v>
      </c>
      <c r="Q1360" t="s">
        <v>27</v>
      </c>
      <c r="R1360" t="s">
        <v>109</v>
      </c>
      <c r="S1360" t="s">
        <v>132</v>
      </c>
      <c r="T1360" t="s">
        <v>155</v>
      </c>
      <c r="U1360">
        <v>5</v>
      </c>
      <c r="V1360" s="4">
        <v>13095.81</v>
      </c>
      <c r="W1360" t="s">
        <v>103</v>
      </c>
      <c r="X1360" cm="1">
        <f t="array" ref="X1360">_xlfn.IFS(Table1[[#This Row],[severity]]="Critical", 4, Table1[[#This Row],[severity]]="High", 3, Table1[[#This Row],[severity]]="Medium", 2, TRUE, 1)</f>
        <v>4</v>
      </c>
      <c r="Y1360">
        <f t="shared" si="42"/>
        <v>4</v>
      </c>
      <c r="Z1360" t="str">
        <f t="shared" si="43"/>
        <v>Night (00-05)</v>
      </c>
    </row>
    <row r="1361" spans="1:26" x14ac:dyDescent="0.3">
      <c r="A1361" t="s">
        <v>2960</v>
      </c>
      <c r="B1361" t="s">
        <v>338</v>
      </c>
      <c r="C1361" t="s">
        <v>562</v>
      </c>
      <c r="D1361" t="s">
        <v>22</v>
      </c>
      <c r="E1361" t="s">
        <v>78</v>
      </c>
      <c r="F1361">
        <f>MONTH(Table1[[#This Row],[incident_datetime]])</f>
        <v>10</v>
      </c>
      <c r="G1361">
        <f>YEAR(Table1[[#This Row],[incident_datetime]])</f>
        <v>2021</v>
      </c>
      <c r="H1361" s="1">
        <v>44498.277418981481</v>
      </c>
      <c r="I1361" t="s">
        <v>318</v>
      </c>
      <c r="J1361" t="s">
        <v>188</v>
      </c>
      <c r="K1361">
        <v>52</v>
      </c>
      <c r="L1361" t="s">
        <v>34</v>
      </c>
      <c r="M1361" t="s">
        <v>34</v>
      </c>
      <c r="N1361" t="s">
        <v>1914</v>
      </c>
      <c r="O1361">
        <v>78</v>
      </c>
      <c r="P1361" t="s">
        <v>59</v>
      </c>
      <c r="Q1361" t="s">
        <v>215</v>
      </c>
      <c r="R1361" t="s">
        <v>97</v>
      </c>
      <c r="S1361" t="s">
        <v>53</v>
      </c>
      <c r="T1361" t="s">
        <v>155</v>
      </c>
      <c r="U1361">
        <v>2</v>
      </c>
      <c r="V1361" s="4">
        <v>17588.080000000002</v>
      </c>
      <c r="W1361" t="s">
        <v>103</v>
      </c>
      <c r="X1361" cm="1">
        <f t="array" ref="X1361">_xlfn.IFS(Table1[[#This Row],[severity]]="Critical", 4, Table1[[#This Row],[severity]]="High", 3, Table1[[#This Row],[severity]]="Medium", 2, TRUE, 1)</f>
        <v>3</v>
      </c>
      <c r="Y1361">
        <f t="shared" si="42"/>
        <v>6</v>
      </c>
      <c r="Z1361" t="str">
        <f t="shared" si="43"/>
        <v>Morning (06-11)</v>
      </c>
    </row>
    <row r="1362" spans="1:26" x14ac:dyDescent="0.3">
      <c r="A1362" t="s">
        <v>2961</v>
      </c>
      <c r="B1362" t="s">
        <v>165</v>
      </c>
      <c r="C1362" t="s">
        <v>220</v>
      </c>
      <c r="D1362" t="s">
        <v>22</v>
      </c>
      <c r="E1362" t="s">
        <v>39</v>
      </c>
      <c r="F1362">
        <f>MONTH(Table1[[#This Row],[incident_datetime]])</f>
        <v>2</v>
      </c>
      <c r="G1362">
        <f>YEAR(Table1[[#This Row],[incident_datetime]])</f>
        <v>2024</v>
      </c>
      <c r="H1362" s="1">
        <v>45338.366805555554</v>
      </c>
      <c r="I1362" t="s">
        <v>94</v>
      </c>
      <c r="J1362" t="s">
        <v>2962</v>
      </c>
      <c r="K1362">
        <v>45</v>
      </c>
      <c r="L1362" t="s">
        <v>43</v>
      </c>
      <c r="M1362" t="s">
        <v>41</v>
      </c>
      <c r="N1362" t="s">
        <v>1417</v>
      </c>
      <c r="O1362">
        <v>22</v>
      </c>
      <c r="P1362" t="s">
        <v>43</v>
      </c>
      <c r="Q1362" t="s">
        <v>116</v>
      </c>
      <c r="R1362" t="s">
        <v>109</v>
      </c>
      <c r="S1362" t="s">
        <v>61</v>
      </c>
      <c r="T1362" t="s">
        <v>155</v>
      </c>
      <c r="U1362">
        <v>1</v>
      </c>
      <c r="V1362" s="4">
        <v>3338.6</v>
      </c>
      <c r="W1362" t="s">
        <v>110</v>
      </c>
      <c r="X1362" cm="1">
        <f t="array" ref="X1362">_xlfn.IFS(Table1[[#This Row],[severity]]="Critical", 4, Table1[[#This Row],[severity]]="High", 3, Table1[[#This Row],[severity]]="Medium", 2, TRUE, 1)</f>
        <v>4</v>
      </c>
      <c r="Y1362">
        <f t="shared" si="42"/>
        <v>8</v>
      </c>
      <c r="Z1362" t="str">
        <f t="shared" si="43"/>
        <v>Morning (06-11)</v>
      </c>
    </row>
    <row r="1363" spans="1:26" x14ac:dyDescent="0.3">
      <c r="A1363" t="s">
        <v>2963</v>
      </c>
      <c r="B1363" t="s">
        <v>267</v>
      </c>
      <c r="C1363" t="s">
        <v>135</v>
      </c>
      <c r="D1363" t="s">
        <v>48</v>
      </c>
      <c r="E1363" t="s">
        <v>112</v>
      </c>
      <c r="F1363">
        <f>MONTH(Table1[[#This Row],[incident_datetime]])</f>
        <v>11</v>
      </c>
      <c r="G1363">
        <f>YEAR(Table1[[#This Row],[incident_datetime]])</f>
        <v>2021</v>
      </c>
      <c r="H1363" s="1">
        <v>44517.426018518519</v>
      </c>
      <c r="I1363" t="s">
        <v>238</v>
      </c>
      <c r="J1363" t="s">
        <v>1749</v>
      </c>
      <c r="K1363">
        <v>57</v>
      </c>
      <c r="L1363" t="s">
        <v>43</v>
      </c>
      <c r="M1363" t="s">
        <v>34</v>
      </c>
      <c r="N1363" t="s">
        <v>2964</v>
      </c>
      <c r="O1363">
        <v>40</v>
      </c>
      <c r="P1363" t="s">
        <v>59</v>
      </c>
      <c r="Q1363" t="s">
        <v>27</v>
      </c>
      <c r="R1363" t="s">
        <v>139</v>
      </c>
      <c r="S1363" t="s">
        <v>61</v>
      </c>
      <c r="T1363" t="s">
        <v>29</v>
      </c>
      <c r="U1363">
        <v>2</v>
      </c>
      <c r="V1363" s="4">
        <v>25055.61</v>
      </c>
      <c r="W1363" t="s">
        <v>110</v>
      </c>
      <c r="X1363" cm="1">
        <f t="array" ref="X1363">_xlfn.IFS(Table1[[#This Row],[severity]]="Critical", 4, Table1[[#This Row],[severity]]="High", 3, Table1[[#This Row],[severity]]="Medium", 2, TRUE, 1)</f>
        <v>2</v>
      </c>
      <c r="Y1363">
        <f t="shared" si="42"/>
        <v>10</v>
      </c>
      <c r="Z1363" t="str">
        <f t="shared" si="43"/>
        <v>Morning (06-11)</v>
      </c>
    </row>
    <row r="1364" spans="1:26" x14ac:dyDescent="0.3">
      <c r="A1364" t="s">
        <v>2965</v>
      </c>
      <c r="B1364" t="s">
        <v>267</v>
      </c>
      <c r="C1364" t="s">
        <v>258</v>
      </c>
      <c r="D1364" t="s">
        <v>65</v>
      </c>
      <c r="E1364" t="s">
        <v>23</v>
      </c>
      <c r="F1364">
        <f>MONTH(Table1[[#This Row],[incident_datetime]])</f>
        <v>6</v>
      </c>
      <c r="G1364">
        <f>YEAR(Table1[[#This Row],[incident_datetime]])</f>
        <v>2018</v>
      </c>
      <c r="H1364" s="1">
        <v>43256.7655787037</v>
      </c>
      <c r="I1364" t="s">
        <v>157</v>
      </c>
      <c r="J1364" t="s">
        <v>2005</v>
      </c>
      <c r="K1364">
        <v>74</v>
      </c>
      <c r="L1364" t="s">
        <v>43</v>
      </c>
      <c r="M1364" t="s">
        <v>107</v>
      </c>
      <c r="N1364" t="s">
        <v>2966</v>
      </c>
      <c r="O1364">
        <v>49</v>
      </c>
      <c r="P1364" t="s">
        <v>43</v>
      </c>
      <c r="Q1364" t="s">
        <v>70</v>
      </c>
      <c r="R1364" t="s">
        <v>109</v>
      </c>
      <c r="S1364" t="s">
        <v>28</v>
      </c>
      <c r="T1364" t="s">
        <v>155</v>
      </c>
      <c r="U1364">
        <v>1</v>
      </c>
      <c r="V1364" s="4">
        <v>5666.55</v>
      </c>
      <c r="W1364" t="s">
        <v>103</v>
      </c>
      <c r="X1364" cm="1">
        <f t="array" ref="X1364">_xlfn.IFS(Table1[[#This Row],[severity]]="Critical", 4, Table1[[#This Row],[severity]]="High", 3, Table1[[#This Row],[severity]]="Medium", 2, TRUE, 1)</f>
        <v>4</v>
      </c>
      <c r="Y1364">
        <f t="shared" si="42"/>
        <v>18</v>
      </c>
      <c r="Z1364" t="str">
        <f t="shared" si="43"/>
        <v>Evening (18-23)</v>
      </c>
    </row>
    <row r="1365" spans="1:26" x14ac:dyDescent="0.3">
      <c r="A1365" t="s">
        <v>2967</v>
      </c>
      <c r="B1365" t="s">
        <v>676</v>
      </c>
      <c r="C1365" t="s">
        <v>180</v>
      </c>
      <c r="D1365" t="s">
        <v>48</v>
      </c>
      <c r="E1365" t="s">
        <v>39</v>
      </c>
      <c r="F1365">
        <f>MONTH(Table1[[#This Row],[incident_datetime]])</f>
        <v>12</v>
      </c>
      <c r="G1365">
        <f>YEAR(Table1[[#This Row],[incident_datetime]])</f>
        <v>2020</v>
      </c>
      <c r="H1365" s="1">
        <v>44180.244375000002</v>
      </c>
      <c r="I1365" t="s">
        <v>800</v>
      </c>
      <c r="J1365" t="s">
        <v>7102</v>
      </c>
      <c r="K1365">
        <v>52</v>
      </c>
      <c r="L1365" t="s">
        <v>43</v>
      </c>
      <c r="M1365" t="s">
        <v>35</v>
      </c>
      <c r="N1365" t="s">
        <v>2520</v>
      </c>
      <c r="O1365">
        <v>75</v>
      </c>
      <c r="P1365" t="s">
        <v>59</v>
      </c>
      <c r="Q1365" t="s">
        <v>215</v>
      </c>
      <c r="R1365" t="s">
        <v>52</v>
      </c>
      <c r="S1365" t="s">
        <v>98</v>
      </c>
      <c r="T1365" t="s">
        <v>270</v>
      </c>
      <c r="U1365">
        <v>3</v>
      </c>
      <c r="V1365" s="4">
        <v>12276.12</v>
      </c>
      <c r="W1365" t="s">
        <v>103</v>
      </c>
      <c r="X1365" cm="1">
        <f t="array" ref="X1365">_xlfn.IFS(Table1[[#This Row],[severity]]="Critical", 4, Table1[[#This Row],[severity]]="High", 3, Table1[[#This Row],[severity]]="Medium", 2, TRUE, 1)</f>
        <v>1</v>
      </c>
      <c r="Y1365">
        <f t="shared" si="42"/>
        <v>5</v>
      </c>
      <c r="Z1365" t="str">
        <f t="shared" si="43"/>
        <v>Night (00-05)</v>
      </c>
    </row>
    <row r="1366" spans="1:26" x14ac:dyDescent="0.3">
      <c r="A1366" t="s">
        <v>2968</v>
      </c>
      <c r="B1366" t="s">
        <v>338</v>
      </c>
      <c r="C1366" t="s">
        <v>258</v>
      </c>
      <c r="D1366" t="s">
        <v>88</v>
      </c>
      <c r="E1366" t="s">
        <v>39</v>
      </c>
      <c r="F1366">
        <f>MONTH(Table1[[#This Row],[incident_datetime]])</f>
        <v>8</v>
      </c>
      <c r="G1366">
        <f>YEAR(Table1[[#This Row],[incident_datetime]])</f>
        <v>2018</v>
      </c>
      <c r="H1366" s="1">
        <v>43315.12232638889</v>
      </c>
      <c r="I1366" t="s">
        <v>318</v>
      </c>
      <c r="J1366" t="s">
        <v>2969</v>
      </c>
      <c r="K1366">
        <v>26</v>
      </c>
      <c r="L1366" t="s">
        <v>43</v>
      </c>
      <c r="M1366" t="s">
        <v>35</v>
      </c>
      <c r="N1366" t="s">
        <v>2849</v>
      </c>
      <c r="O1366">
        <v>52</v>
      </c>
      <c r="P1366" t="s">
        <v>59</v>
      </c>
      <c r="Q1366" t="s">
        <v>215</v>
      </c>
      <c r="R1366" t="s">
        <v>139</v>
      </c>
      <c r="S1366" t="s">
        <v>28</v>
      </c>
      <c r="T1366" t="s">
        <v>29</v>
      </c>
      <c r="U1366">
        <v>5</v>
      </c>
      <c r="V1366" s="4">
        <v>13564.42</v>
      </c>
      <c r="W1366" t="s">
        <v>103</v>
      </c>
      <c r="X1366" cm="1">
        <f t="array" ref="X1366">_xlfn.IFS(Table1[[#This Row],[severity]]="Critical", 4, Table1[[#This Row],[severity]]="High", 3, Table1[[#This Row],[severity]]="Medium", 2, TRUE, 1)</f>
        <v>2</v>
      </c>
      <c r="Y1366">
        <f t="shared" si="42"/>
        <v>2</v>
      </c>
      <c r="Z1366" t="str">
        <f t="shared" si="43"/>
        <v>Night (00-05)</v>
      </c>
    </row>
    <row r="1367" spans="1:26" x14ac:dyDescent="0.3">
      <c r="A1367" t="s">
        <v>2970</v>
      </c>
      <c r="B1367" t="s">
        <v>267</v>
      </c>
      <c r="C1367" t="s">
        <v>562</v>
      </c>
      <c r="D1367" t="s">
        <v>22</v>
      </c>
      <c r="E1367" t="s">
        <v>55</v>
      </c>
      <c r="F1367">
        <f>MONTH(Table1[[#This Row],[incident_datetime]])</f>
        <v>7</v>
      </c>
      <c r="G1367">
        <f>YEAR(Table1[[#This Row],[incident_datetime]])</f>
        <v>2018</v>
      </c>
      <c r="H1367" s="1">
        <v>43293.784039351849</v>
      </c>
      <c r="I1367" t="s">
        <v>852</v>
      </c>
      <c r="J1367" t="s">
        <v>7102</v>
      </c>
      <c r="K1367">
        <v>52</v>
      </c>
      <c r="L1367" t="s">
        <v>43</v>
      </c>
      <c r="M1367" t="s">
        <v>35</v>
      </c>
      <c r="N1367" t="s">
        <v>2971</v>
      </c>
      <c r="O1367">
        <v>72</v>
      </c>
      <c r="P1367" t="s">
        <v>59</v>
      </c>
      <c r="Q1367" t="s">
        <v>116</v>
      </c>
      <c r="R1367" t="s">
        <v>139</v>
      </c>
      <c r="S1367" t="s">
        <v>61</v>
      </c>
      <c r="T1367" t="s">
        <v>155</v>
      </c>
      <c r="U1367">
        <v>1</v>
      </c>
      <c r="V1367" s="4">
        <v>32164.02</v>
      </c>
      <c r="W1367" t="s">
        <v>110</v>
      </c>
      <c r="X1367" cm="1">
        <f t="array" ref="X1367">_xlfn.IFS(Table1[[#This Row],[severity]]="Critical", 4, Table1[[#This Row],[severity]]="High", 3, Table1[[#This Row],[severity]]="Medium", 2, TRUE, 1)</f>
        <v>2</v>
      </c>
      <c r="Y1367">
        <f t="shared" si="42"/>
        <v>18</v>
      </c>
      <c r="Z1367" t="str">
        <f t="shared" si="43"/>
        <v>Evening (18-23)</v>
      </c>
    </row>
    <row r="1368" spans="1:26" x14ac:dyDescent="0.3">
      <c r="A1368" t="s">
        <v>2972</v>
      </c>
      <c r="B1368" t="s">
        <v>2502</v>
      </c>
      <c r="C1368" t="s">
        <v>342</v>
      </c>
      <c r="D1368" t="s">
        <v>65</v>
      </c>
      <c r="E1368" t="s">
        <v>31</v>
      </c>
      <c r="F1368">
        <f>MONTH(Table1[[#This Row],[incident_datetime]])</f>
        <v>5</v>
      </c>
      <c r="G1368">
        <f>YEAR(Table1[[#This Row],[incident_datetime]])</f>
        <v>2019</v>
      </c>
      <c r="H1368" s="1">
        <v>43586.520995370367</v>
      </c>
      <c r="I1368" t="s">
        <v>1975</v>
      </c>
      <c r="J1368" t="s">
        <v>2266</v>
      </c>
      <c r="K1368">
        <v>39</v>
      </c>
      <c r="L1368" t="s">
        <v>34</v>
      </c>
      <c r="M1368" t="s">
        <v>34</v>
      </c>
      <c r="N1368" t="s">
        <v>1003</v>
      </c>
      <c r="O1368">
        <v>37</v>
      </c>
      <c r="P1368" t="s">
        <v>43</v>
      </c>
      <c r="Q1368" t="s">
        <v>60</v>
      </c>
      <c r="R1368" t="s">
        <v>109</v>
      </c>
      <c r="S1368" t="s">
        <v>61</v>
      </c>
      <c r="T1368" t="s">
        <v>155</v>
      </c>
      <c r="U1368">
        <v>0</v>
      </c>
      <c r="V1368" s="4">
        <v>21926.41</v>
      </c>
      <c r="W1368" t="s">
        <v>103</v>
      </c>
      <c r="X1368" cm="1">
        <f t="array" ref="X1368">_xlfn.IFS(Table1[[#This Row],[severity]]="Critical", 4, Table1[[#This Row],[severity]]="High", 3, Table1[[#This Row],[severity]]="Medium", 2, TRUE, 1)</f>
        <v>4</v>
      </c>
      <c r="Y1368">
        <f t="shared" si="42"/>
        <v>12</v>
      </c>
      <c r="Z1368" t="str">
        <f t="shared" si="43"/>
        <v>Afternoon (12-17)</v>
      </c>
    </row>
    <row r="1369" spans="1:26" x14ac:dyDescent="0.3">
      <c r="A1369" t="s">
        <v>2973</v>
      </c>
      <c r="B1369" t="s">
        <v>1173</v>
      </c>
      <c r="C1369" t="s">
        <v>342</v>
      </c>
      <c r="D1369" t="s">
        <v>100</v>
      </c>
      <c r="E1369" t="s">
        <v>55</v>
      </c>
      <c r="F1369">
        <f>MONTH(Table1[[#This Row],[incident_datetime]])</f>
        <v>2</v>
      </c>
      <c r="G1369">
        <f>YEAR(Table1[[#This Row],[incident_datetime]])</f>
        <v>2023</v>
      </c>
      <c r="H1369" s="1">
        <v>44978.468819444446</v>
      </c>
      <c r="I1369" t="s">
        <v>812</v>
      </c>
      <c r="J1369" t="s">
        <v>1140</v>
      </c>
      <c r="K1369">
        <v>18</v>
      </c>
      <c r="L1369" t="s">
        <v>43</v>
      </c>
      <c r="M1369" t="s">
        <v>35</v>
      </c>
      <c r="N1369" t="s">
        <v>2974</v>
      </c>
      <c r="O1369">
        <v>64</v>
      </c>
      <c r="P1369" t="s">
        <v>43</v>
      </c>
      <c r="Q1369" t="s">
        <v>27</v>
      </c>
      <c r="R1369" t="s">
        <v>139</v>
      </c>
      <c r="S1369" t="s">
        <v>61</v>
      </c>
      <c r="T1369" t="s">
        <v>62</v>
      </c>
      <c r="U1369">
        <v>5</v>
      </c>
      <c r="V1369" s="4">
        <v>15464.84</v>
      </c>
      <c r="W1369" t="s">
        <v>103</v>
      </c>
      <c r="X1369" cm="1">
        <f t="array" ref="X1369">_xlfn.IFS(Table1[[#This Row],[severity]]="Critical", 4, Table1[[#This Row],[severity]]="High", 3, Table1[[#This Row],[severity]]="Medium", 2, TRUE, 1)</f>
        <v>2</v>
      </c>
      <c r="Y1369">
        <f t="shared" si="42"/>
        <v>11</v>
      </c>
      <c r="Z1369" t="str">
        <f t="shared" si="43"/>
        <v>Morning (06-11)</v>
      </c>
    </row>
    <row r="1370" spans="1:26" x14ac:dyDescent="0.3">
      <c r="A1370" t="s">
        <v>2975</v>
      </c>
      <c r="B1370" t="s">
        <v>1173</v>
      </c>
      <c r="C1370" t="s">
        <v>342</v>
      </c>
      <c r="D1370" t="s">
        <v>65</v>
      </c>
      <c r="E1370" t="s">
        <v>72</v>
      </c>
      <c r="F1370">
        <f>MONTH(Table1[[#This Row],[incident_datetime]])</f>
        <v>6</v>
      </c>
      <c r="G1370">
        <f>YEAR(Table1[[#This Row],[incident_datetime]])</f>
        <v>2020</v>
      </c>
      <c r="H1370" s="1">
        <v>43994.241400462961</v>
      </c>
      <c r="I1370" t="s">
        <v>1313</v>
      </c>
      <c r="J1370" t="s">
        <v>80</v>
      </c>
      <c r="K1370">
        <v>52</v>
      </c>
      <c r="L1370" t="s">
        <v>43</v>
      </c>
      <c r="M1370" t="s">
        <v>41</v>
      </c>
      <c r="N1370" t="s">
        <v>2976</v>
      </c>
      <c r="O1370">
        <v>28</v>
      </c>
      <c r="P1370" t="s">
        <v>43</v>
      </c>
      <c r="Q1370" t="s">
        <v>27</v>
      </c>
      <c r="R1370" t="s">
        <v>97</v>
      </c>
      <c r="S1370" t="s">
        <v>53</v>
      </c>
      <c r="T1370" t="s">
        <v>155</v>
      </c>
      <c r="U1370">
        <v>2</v>
      </c>
      <c r="V1370" s="4">
        <v>10023.370000000001</v>
      </c>
      <c r="W1370" t="s">
        <v>110</v>
      </c>
      <c r="X1370" cm="1">
        <f t="array" ref="X1370">_xlfn.IFS(Table1[[#This Row],[severity]]="Critical", 4, Table1[[#This Row],[severity]]="High", 3, Table1[[#This Row],[severity]]="Medium", 2, TRUE, 1)</f>
        <v>3</v>
      </c>
      <c r="Y1370">
        <f t="shared" si="42"/>
        <v>5</v>
      </c>
      <c r="Z1370" t="str">
        <f t="shared" si="43"/>
        <v>Night (00-05)</v>
      </c>
    </row>
    <row r="1371" spans="1:26" x14ac:dyDescent="0.3">
      <c r="A1371" t="s">
        <v>2977</v>
      </c>
      <c r="B1371" t="s">
        <v>422</v>
      </c>
      <c r="C1371" t="s">
        <v>180</v>
      </c>
      <c r="D1371" t="s">
        <v>100</v>
      </c>
      <c r="E1371" t="s">
        <v>186</v>
      </c>
      <c r="F1371">
        <f>MONTH(Table1[[#This Row],[incident_datetime]])</f>
        <v>5</v>
      </c>
      <c r="G1371">
        <f>YEAR(Table1[[#This Row],[incident_datetime]])</f>
        <v>2023</v>
      </c>
      <c r="H1371" s="1">
        <v>45053.29791666667</v>
      </c>
      <c r="I1371" t="s">
        <v>622</v>
      </c>
      <c r="J1371" t="s">
        <v>494</v>
      </c>
      <c r="K1371">
        <v>61</v>
      </c>
      <c r="L1371" t="s">
        <v>43</v>
      </c>
      <c r="M1371" t="s">
        <v>85</v>
      </c>
      <c r="N1371" t="s">
        <v>36</v>
      </c>
      <c r="O1371">
        <v>28</v>
      </c>
      <c r="P1371" t="s">
        <v>59</v>
      </c>
      <c r="Q1371" t="s">
        <v>215</v>
      </c>
      <c r="R1371" t="s">
        <v>109</v>
      </c>
      <c r="S1371" t="s">
        <v>61</v>
      </c>
      <c r="T1371" t="s">
        <v>155</v>
      </c>
      <c r="U1371">
        <v>2</v>
      </c>
      <c r="V1371" s="4">
        <v>6015.62</v>
      </c>
      <c r="W1371" t="s">
        <v>103</v>
      </c>
      <c r="X1371" cm="1">
        <f t="array" ref="X1371">_xlfn.IFS(Table1[[#This Row],[severity]]="Critical", 4, Table1[[#This Row],[severity]]="High", 3, Table1[[#This Row],[severity]]="Medium", 2, TRUE, 1)</f>
        <v>4</v>
      </c>
      <c r="Y1371">
        <f t="shared" si="42"/>
        <v>7</v>
      </c>
      <c r="Z1371" t="str">
        <f t="shared" si="43"/>
        <v>Morning (06-11)</v>
      </c>
    </row>
    <row r="1372" spans="1:26" x14ac:dyDescent="0.3">
      <c r="A1372" t="s">
        <v>2978</v>
      </c>
      <c r="B1372" t="s">
        <v>422</v>
      </c>
      <c r="C1372" t="s">
        <v>185</v>
      </c>
      <c r="D1372" t="s">
        <v>92</v>
      </c>
      <c r="E1372" t="s">
        <v>31</v>
      </c>
      <c r="F1372">
        <f ca="1">MONTH(Table1[[#This Row],[incident_datetime]])</f>
        <v>8</v>
      </c>
      <c r="G1372">
        <f ca="1">YEAR(Table1[[#This Row],[incident_datetime]])</f>
        <v>2026</v>
      </c>
      <c r="H1372" s="2">
        <f ca="1">TODAY()</f>
        <v>46250</v>
      </c>
      <c r="I1372" t="s">
        <v>334</v>
      </c>
      <c r="J1372" t="s">
        <v>7102</v>
      </c>
      <c r="K1372">
        <v>52</v>
      </c>
      <c r="L1372" t="s">
        <v>43</v>
      </c>
      <c r="M1372" t="s">
        <v>35</v>
      </c>
      <c r="N1372" t="s">
        <v>2146</v>
      </c>
      <c r="O1372">
        <v>35</v>
      </c>
      <c r="P1372" t="s">
        <v>59</v>
      </c>
      <c r="Q1372" t="s">
        <v>27</v>
      </c>
      <c r="R1372" t="s">
        <v>139</v>
      </c>
      <c r="S1372" t="s">
        <v>61</v>
      </c>
      <c r="T1372" t="s">
        <v>155</v>
      </c>
      <c r="U1372">
        <v>0</v>
      </c>
      <c r="V1372" s="4">
        <v>45325.38</v>
      </c>
      <c r="W1372" t="s">
        <v>103</v>
      </c>
      <c r="X1372" cm="1">
        <f t="array" ref="X1372">_xlfn.IFS(Table1[[#This Row],[severity]]="Critical", 4, Table1[[#This Row],[severity]]="High", 3, Table1[[#This Row],[severity]]="Medium", 2, TRUE, 1)</f>
        <v>2</v>
      </c>
      <c r="Y1372">
        <f t="shared" ca="1" si="42"/>
        <v>0</v>
      </c>
      <c r="Z1372" t="str">
        <f t="shared" ca="1" si="43"/>
        <v>Night (00-05)</v>
      </c>
    </row>
    <row r="1373" spans="1:26" x14ac:dyDescent="0.3">
      <c r="A1373" t="s">
        <v>2979</v>
      </c>
      <c r="B1373" t="s">
        <v>391</v>
      </c>
      <c r="C1373" t="s">
        <v>233</v>
      </c>
      <c r="D1373" t="s">
        <v>92</v>
      </c>
      <c r="E1373" t="s">
        <v>23</v>
      </c>
      <c r="F1373">
        <f>MONTH(Table1[[#This Row],[incident_datetime]])</f>
        <v>4</v>
      </c>
      <c r="G1373">
        <f>YEAR(Table1[[#This Row],[incident_datetime]])</f>
        <v>2021</v>
      </c>
      <c r="H1373" s="1">
        <v>44310.908043981479</v>
      </c>
      <c r="I1373" t="s">
        <v>152</v>
      </c>
      <c r="J1373" t="s">
        <v>2024</v>
      </c>
      <c r="K1373">
        <v>36</v>
      </c>
      <c r="L1373" t="s">
        <v>43</v>
      </c>
      <c r="M1373" t="s">
        <v>35</v>
      </c>
      <c r="N1373" t="s">
        <v>2666</v>
      </c>
      <c r="O1373">
        <v>56</v>
      </c>
      <c r="P1373" t="s">
        <v>59</v>
      </c>
      <c r="Q1373" t="s">
        <v>27</v>
      </c>
      <c r="R1373" t="s">
        <v>109</v>
      </c>
      <c r="S1373" t="s">
        <v>61</v>
      </c>
      <c r="T1373" t="s">
        <v>62</v>
      </c>
      <c r="U1373">
        <v>3</v>
      </c>
      <c r="V1373">
        <v>0</v>
      </c>
      <c r="W1373" t="s">
        <v>110</v>
      </c>
      <c r="X1373" cm="1">
        <f t="array" ref="X1373">_xlfn.IFS(Table1[[#This Row],[severity]]="Critical", 4, Table1[[#This Row],[severity]]="High", 3, Table1[[#This Row],[severity]]="Medium", 2, TRUE, 1)</f>
        <v>4</v>
      </c>
      <c r="Y1373">
        <f t="shared" si="42"/>
        <v>21</v>
      </c>
      <c r="Z1373" t="str">
        <f t="shared" si="43"/>
        <v>Evening (18-23)</v>
      </c>
    </row>
    <row r="1374" spans="1:26" x14ac:dyDescent="0.3">
      <c r="A1374" t="s">
        <v>2980</v>
      </c>
      <c r="B1374" t="s">
        <v>676</v>
      </c>
      <c r="C1374" t="s">
        <v>135</v>
      </c>
      <c r="D1374" t="s">
        <v>48</v>
      </c>
      <c r="E1374" t="s">
        <v>31</v>
      </c>
      <c r="F1374">
        <f>MONTH(Table1[[#This Row],[incident_datetime]])</f>
        <v>6</v>
      </c>
      <c r="G1374">
        <f>YEAR(Table1[[#This Row],[incident_datetime]])</f>
        <v>2020</v>
      </c>
      <c r="H1374" s="1">
        <v>43999.749537037038</v>
      </c>
      <c r="I1374" t="s">
        <v>528</v>
      </c>
      <c r="J1374" t="s">
        <v>7102</v>
      </c>
      <c r="K1374">
        <v>52</v>
      </c>
      <c r="L1374" t="s">
        <v>43</v>
      </c>
      <c r="M1374" t="s">
        <v>35</v>
      </c>
      <c r="N1374" t="s">
        <v>1638</v>
      </c>
      <c r="O1374">
        <v>85</v>
      </c>
      <c r="P1374" t="s">
        <v>59</v>
      </c>
      <c r="Q1374" t="s">
        <v>70</v>
      </c>
      <c r="R1374" t="s">
        <v>97</v>
      </c>
      <c r="S1374" t="s">
        <v>132</v>
      </c>
      <c r="T1374" t="s">
        <v>270</v>
      </c>
      <c r="U1374">
        <v>0</v>
      </c>
      <c r="V1374" s="4">
        <v>25965.34</v>
      </c>
      <c r="W1374" t="s">
        <v>103</v>
      </c>
      <c r="X1374" cm="1">
        <f t="array" ref="X1374">_xlfn.IFS(Table1[[#This Row],[severity]]="Critical", 4, Table1[[#This Row],[severity]]="High", 3, Table1[[#This Row],[severity]]="Medium", 2, TRUE, 1)</f>
        <v>3</v>
      </c>
      <c r="Y1374">
        <f t="shared" si="42"/>
        <v>17</v>
      </c>
      <c r="Z1374" t="str">
        <f t="shared" si="43"/>
        <v>Afternoon (12-17)</v>
      </c>
    </row>
    <row r="1375" spans="1:26" x14ac:dyDescent="0.3">
      <c r="A1375" t="s">
        <v>2981</v>
      </c>
      <c r="B1375" t="s">
        <v>306</v>
      </c>
      <c r="C1375" t="s">
        <v>686</v>
      </c>
      <c r="D1375" t="s">
        <v>88</v>
      </c>
      <c r="E1375" t="s">
        <v>93</v>
      </c>
      <c r="F1375">
        <f>MONTH(Table1[[#This Row],[incident_datetime]])</f>
        <v>4</v>
      </c>
      <c r="G1375">
        <f>YEAR(Table1[[#This Row],[incident_datetime]])</f>
        <v>2018</v>
      </c>
      <c r="H1375" s="1">
        <v>43214.237962962965</v>
      </c>
      <c r="I1375" t="s">
        <v>451</v>
      </c>
      <c r="J1375" t="s">
        <v>374</v>
      </c>
      <c r="K1375">
        <v>73</v>
      </c>
      <c r="L1375" t="s">
        <v>34</v>
      </c>
      <c r="M1375" t="s">
        <v>85</v>
      </c>
      <c r="N1375" t="s">
        <v>2518</v>
      </c>
      <c r="O1375">
        <v>74</v>
      </c>
      <c r="P1375" t="s">
        <v>43</v>
      </c>
      <c r="Q1375" t="s">
        <v>27</v>
      </c>
      <c r="R1375" t="s">
        <v>139</v>
      </c>
      <c r="S1375" t="s">
        <v>61</v>
      </c>
      <c r="T1375" t="s">
        <v>29</v>
      </c>
      <c r="U1375">
        <v>4</v>
      </c>
      <c r="V1375" s="4">
        <v>10698.93</v>
      </c>
      <c r="W1375" t="s">
        <v>110</v>
      </c>
      <c r="X1375" cm="1">
        <f t="array" ref="X1375">_xlfn.IFS(Table1[[#This Row],[severity]]="Critical", 4, Table1[[#This Row],[severity]]="High", 3, Table1[[#This Row],[severity]]="Medium", 2, TRUE, 1)</f>
        <v>2</v>
      </c>
      <c r="Y1375">
        <f t="shared" si="42"/>
        <v>5</v>
      </c>
      <c r="Z1375" t="str">
        <f t="shared" si="43"/>
        <v>Night (00-05)</v>
      </c>
    </row>
    <row r="1376" spans="1:26" x14ac:dyDescent="0.3">
      <c r="A1376" t="s">
        <v>2982</v>
      </c>
      <c r="B1376" t="s">
        <v>507</v>
      </c>
      <c r="C1376" t="s">
        <v>468</v>
      </c>
      <c r="D1376" t="s">
        <v>88</v>
      </c>
      <c r="E1376" t="s">
        <v>186</v>
      </c>
      <c r="F1376">
        <f>MONTH(Table1[[#This Row],[incident_datetime]])</f>
        <v>6</v>
      </c>
      <c r="G1376">
        <f>YEAR(Table1[[#This Row],[incident_datetime]])</f>
        <v>2022</v>
      </c>
      <c r="H1376" s="1">
        <v>44714.427453703705</v>
      </c>
      <c r="I1376" t="s">
        <v>136</v>
      </c>
      <c r="J1376" t="s">
        <v>2983</v>
      </c>
      <c r="K1376">
        <v>51</v>
      </c>
      <c r="L1376" t="s">
        <v>59</v>
      </c>
      <c r="M1376" t="s">
        <v>35</v>
      </c>
      <c r="O1376">
        <v>56</v>
      </c>
      <c r="P1376" t="s">
        <v>59</v>
      </c>
      <c r="Q1376" t="s">
        <v>116</v>
      </c>
      <c r="R1376" t="s">
        <v>97</v>
      </c>
      <c r="S1376" t="s">
        <v>98</v>
      </c>
      <c r="T1376" t="s">
        <v>62</v>
      </c>
      <c r="U1376">
        <v>2</v>
      </c>
      <c r="V1376" s="4">
        <v>41063.81</v>
      </c>
      <c r="W1376" t="s">
        <v>110</v>
      </c>
      <c r="X1376" cm="1">
        <f t="array" ref="X1376">_xlfn.IFS(Table1[[#This Row],[severity]]="Critical", 4, Table1[[#This Row],[severity]]="High", 3, Table1[[#This Row],[severity]]="Medium", 2, TRUE, 1)</f>
        <v>3</v>
      </c>
      <c r="Y1376">
        <f t="shared" si="42"/>
        <v>10</v>
      </c>
      <c r="Z1376" t="str">
        <f t="shared" si="43"/>
        <v>Morning (06-11)</v>
      </c>
    </row>
    <row r="1377" spans="1:26" x14ac:dyDescent="0.3">
      <c r="A1377" t="s">
        <v>2984</v>
      </c>
      <c r="B1377" t="s">
        <v>676</v>
      </c>
      <c r="C1377" t="s">
        <v>468</v>
      </c>
      <c r="D1377" t="s">
        <v>100</v>
      </c>
      <c r="E1377" t="s">
        <v>31</v>
      </c>
      <c r="F1377">
        <f>MONTH(Table1[[#This Row],[incident_datetime]])</f>
        <v>12</v>
      </c>
      <c r="G1377">
        <f>YEAR(Table1[[#This Row],[incident_datetime]])</f>
        <v>2019</v>
      </c>
      <c r="H1377" s="1">
        <v>43829.295324074075</v>
      </c>
      <c r="I1377" t="s">
        <v>455</v>
      </c>
      <c r="J1377" t="s">
        <v>2985</v>
      </c>
      <c r="K1377">
        <v>63</v>
      </c>
      <c r="L1377" t="s">
        <v>43</v>
      </c>
      <c r="M1377" t="s">
        <v>35</v>
      </c>
      <c r="N1377" t="s">
        <v>2986</v>
      </c>
      <c r="O1377">
        <v>35</v>
      </c>
      <c r="P1377" t="s">
        <v>59</v>
      </c>
      <c r="Q1377" t="s">
        <v>27</v>
      </c>
      <c r="R1377" t="s">
        <v>109</v>
      </c>
      <c r="S1377" t="s">
        <v>28</v>
      </c>
      <c r="T1377" t="s">
        <v>155</v>
      </c>
      <c r="U1377">
        <v>2</v>
      </c>
      <c r="V1377" s="4">
        <v>30883.200000000001</v>
      </c>
      <c r="W1377" t="s">
        <v>110</v>
      </c>
      <c r="X1377" cm="1">
        <f t="array" ref="X1377">_xlfn.IFS(Table1[[#This Row],[severity]]="Critical", 4, Table1[[#This Row],[severity]]="High", 3, Table1[[#This Row],[severity]]="Medium", 2, TRUE, 1)</f>
        <v>4</v>
      </c>
      <c r="Y1377">
        <f t="shared" si="42"/>
        <v>7</v>
      </c>
      <c r="Z1377" t="str">
        <f t="shared" si="43"/>
        <v>Morning (06-11)</v>
      </c>
    </row>
    <row r="1378" spans="1:26" x14ac:dyDescent="0.3">
      <c r="A1378" t="s">
        <v>2987</v>
      </c>
      <c r="B1378" t="s">
        <v>306</v>
      </c>
      <c r="C1378" t="s">
        <v>342</v>
      </c>
      <c r="D1378" t="s">
        <v>48</v>
      </c>
      <c r="E1378" t="s">
        <v>31</v>
      </c>
      <c r="F1378">
        <f>MONTH(Table1[[#This Row],[incident_datetime]])</f>
        <v>5</v>
      </c>
      <c r="G1378">
        <f>YEAR(Table1[[#This Row],[incident_datetime]])</f>
        <v>2021</v>
      </c>
      <c r="H1378" s="1">
        <v>44330.90289351852</v>
      </c>
      <c r="I1378" t="s">
        <v>169</v>
      </c>
      <c r="J1378" t="s">
        <v>2988</v>
      </c>
      <c r="K1378">
        <v>20</v>
      </c>
      <c r="L1378" t="s">
        <v>59</v>
      </c>
      <c r="M1378" t="s">
        <v>85</v>
      </c>
      <c r="N1378" t="s">
        <v>2989</v>
      </c>
      <c r="O1378">
        <v>73</v>
      </c>
      <c r="P1378" t="s">
        <v>59</v>
      </c>
      <c r="Q1378" t="s">
        <v>215</v>
      </c>
      <c r="R1378" t="s">
        <v>139</v>
      </c>
      <c r="S1378" t="s">
        <v>53</v>
      </c>
      <c r="T1378" t="s">
        <v>155</v>
      </c>
      <c r="U1378">
        <v>0</v>
      </c>
      <c r="V1378" s="4">
        <v>8474.15</v>
      </c>
      <c r="W1378" t="s">
        <v>110</v>
      </c>
      <c r="X1378" cm="1">
        <f t="array" ref="X1378">_xlfn.IFS(Table1[[#This Row],[severity]]="Critical", 4, Table1[[#This Row],[severity]]="High", 3, Table1[[#This Row],[severity]]="Medium", 2, TRUE, 1)</f>
        <v>2</v>
      </c>
      <c r="Y1378">
        <f t="shared" si="42"/>
        <v>21</v>
      </c>
      <c r="Z1378" t="str">
        <f t="shared" si="43"/>
        <v>Evening (18-23)</v>
      </c>
    </row>
    <row r="1379" spans="1:26" x14ac:dyDescent="0.3">
      <c r="A1379" t="s">
        <v>2990</v>
      </c>
      <c r="B1379" t="s">
        <v>232</v>
      </c>
      <c r="C1379" t="s">
        <v>233</v>
      </c>
      <c r="D1379" t="s">
        <v>65</v>
      </c>
      <c r="E1379" t="s">
        <v>112</v>
      </c>
      <c r="F1379">
        <f>MONTH(Table1[[#This Row],[incident_datetime]])</f>
        <v>4</v>
      </c>
      <c r="G1379">
        <f>YEAR(Table1[[#This Row],[incident_datetime]])</f>
        <v>2023</v>
      </c>
      <c r="H1379" s="2">
        <v>45043</v>
      </c>
      <c r="I1379" t="s">
        <v>195</v>
      </c>
      <c r="J1379" t="s">
        <v>2991</v>
      </c>
      <c r="K1379">
        <v>32</v>
      </c>
      <c r="L1379" t="s">
        <v>43</v>
      </c>
      <c r="M1379" t="s">
        <v>107</v>
      </c>
      <c r="N1379" t="s">
        <v>310</v>
      </c>
      <c r="O1379">
        <v>24</v>
      </c>
      <c r="P1379" t="s">
        <v>59</v>
      </c>
      <c r="Q1379" t="s">
        <v>215</v>
      </c>
      <c r="R1379" t="s">
        <v>52</v>
      </c>
      <c r="S1379" t="s">
        <v>53</v>
      </c>
      <c r="T1379" t="s">
        <v>62</v>
      </c>
      <c r="U1379">
        <v>1</v>
      </c>
      <c r="V1379" s="4">
        <v>16032.19</v>
      </c>
      <c r="W1379" t="s">
        <v>103</v>
      </c>
      <c r="X1379" cm="1">
        <f t="array" ref="X1379">_xlfn.IFS(Table1[[#This Row],[severity]]="Critical", 4, Table1[[#This Row],[severity]]="High", 3, Table1[[#This Row],[severity]]="Medium", 2, TRUE, 1)</f>
        <v>1</v>
      </c>
      <c r="Y1379">
        <f t="shared" si="42"/>
        <v>0</v>
      </c>
      <c r="Z1379" t="str">
        <f t="shared" si="43"/>
        <v>Night (00-05)</v>
      </c>
    </row>
    <row r="1380" spans="1:26" x14ac:dyDescent="0.3">
      <c r="A1380" t="s">
        <v>2992</v>
      </c>
      <c r="B1380" t="s">
        <v>685</v>
      </c>
      <c r="C1380" t="s">
        <v>135</v>
      </c>
      <c r="D1380" t="s">
        <v>100</v>
      </c>
      <c r="E1380" t="s">
        <v>112</v>
      </c>
      <c r="F1380">
        <f>MONTH(Table1[[#This Row],[incident_datetime]])</f>
        <v>2</v>
      </c>
      <c r="G1380">
        <f>YEAR(Table1[[#This Row],[incident_datetime]])</f>
        <v>2019</v>
      </c>
      <c r="H1380" s="1">
        <v>43507.015300925923</v>
      </c>
      <c r="I1380" t="s">
        <v>362</v>
      </c>
      <c r="J1380" t="s">
        <v>968</v>
      </c>
      <c r="K1380">
        <v>39</v>
      </c>
      <c r="L1380" t="s">
        <v>43</v>
      </c>
      <c r="M1380" t="s">
        <v>85</v>
      </c>
      <c r="N1380" t="s">
        <v>2993</v>
      </c>
      <c r="O1380">
        <v>64</v>
      </c>
      <c r="P1380" t="s">
        <v>59</v>
      </c>
      <c r="Q1380" t="s">
        <v>60</v>
      </c>
      <c r="R1380" t="s">
        <v>97</v>
      </c>
      <c r="S1380" t="s">
        <v>28</v>
      </c>
      <c r="T1380" t="s">
        <v>270</v>
      </c>
      <c r="U1380">
        <v>0</v>
      </c>
      <c r="V1380" s="4">
        <v>13998.01</v>
      </c>
      <c r="W1380" t="s">
        <v>103</v>
      </c>
      <c r="X1380" cm="1">
        <f t="array" ref="X1380">_xlfn.IFS(Table1[[#This Row],[severity]]="Critical", 4, Table1[[#This Row],[severity]]="High", 3, Table1[[#This Row],[severity]]="Medium", 2, TRUE, 1)</f>
        <v>3</v>
      </c>
      <c r="Y1380">
        <f t="shared" si="42"/>
        <v>0</v>
      </c>
      <c r="Z1380" t="str">
        <f t="shared" si="43"/>
        <v>Night (00-05)</v>
      </c>
    </row>
    <row r="1381" spans="1:26" x14ac:dyDescent="0.3">
      <c r="A1381" t="s">
        <v>2994</v>
      </c>
      <c r="B1381" t="s">
        <v>539</v>
      </c>
      <c r="C1381" t="s">
        <v>220</v>
      </c>
      <c r="D1381" t="s">
        <v>38</v>
      </c>
      <c r="E1381" t="s">
        <v>78</v>
      </c>
      <c r="F1381">
        <f>MONTH(Table1[[#This Row],[incident_datetime]])</f>
        <v>8</v>
      </c>
      <c r="G1381">
        <f>YEAR(Table1[[#This Row],[incident_datetime]])</f>
        <v>2020</v>
      </c>
      <c r="H1381" s="1">
        <v>44057.082187499997</v>
      </c>
      <c r="I1381" t="s">
        <v>812</v>
      </c>
      <c r="J1381" t="s">
        <v>2178</v>
      </c>
      <c r="K1381">
        <v>47</v>
      </c>
      <c r="L1381" t="s">
        <v>59</v>
      </c>
      <c r="M1381" t="s">
        <v>107</v>
      </c>
      <c r="N1381" t="s">
        <v>2073</v>
      </c>
      <c r="O1381">
        <v>74</v>
      </c>
      <c r="P1381" t="s">
        <v>43</v>
      </c>
      <c r="Q1381" t="s">
        <v>27</v>
      </c>
      <c r="R1381" t="s">
        <v>52</v>
      </c>
      <c r="S1381" t="s">
        <v>98</v>
      </c>
      <c r="T1381" t="s">
        <v>62</v>
      </c>
      <c r="U1381">
        <v>4</v>
      </c>
      <c r="V1381" s="4">
        <v>41587.67</v>
      </c>
      <c r="W1381" t="s">
        <v>103</v>
      </c>
      <c r="X1381" cm="1">
        <f t="array" ref="X1381">_xlfn.IFS(Table1[[#This Row],[severity]]="Critical", 4, Table1[[#This Row],[severity]]="High", 3, Table1[[#This Row],[severity]]="Medium", 2, TRUE, 1)</f>
        <v>1</v>
      </c>
      <c r="Y1381">
        <f t="shared" si="42"/>
        <v>1</v>
      </c>
      <c r="Z1381" t="str">
        <f t="shared" si="43"/>
        <v>Night (00-05)</v>
      </c>
    </row>
    <row r="1382" spans="1:26" x14ac:dyDescent="0.3">
      <c r="A1382" t="s">
        <v>2995</v>
      </c>
      <c r="B1382" t="s">
        <v>539</v>
      </c>
      <c r="C1382" t="s">
        <v>686</v>
      </c>
      <c r="D1382" t="s">
        <v>77</v>
      </c>
      <c r="E1382" t="s">
        <v>72</v>
      </c>
      <c r="F1382">
        <f>MONTH(Table1[[#This Row],[incident_datetime]])</f>
        <v>12</v>
      </c>
      <c r="G1382">
        <f>YEAR(Table1[[#This Row],[incident_datetime]])</f>
        <v>2019</v>
      </c>
      <c r="H1382" s="1">
        <v>43823.930266203701</v>
      </c>
      <c r="I1382" t="s">
        <v>307</v>
      </c>
      <c r="J1382" t="s">
        <v>794</v>
      </c>
      <c r="K1382">
        <v>31</v>
      </c>
      <c r="L1382" t="s">
        <v>59</v>
      </c>
      <c r="M1382" t="s">
        <v>41</v>
      </c>
      <c r="N1382" t="s">
        <v>265</v>
      </c>
      <c r="O1382">
        <v>87</v>
      </c>
      <c r="P1382" t="s">
        <v>59</v>
      </c>
      <c r="Q1382" t="s">
        <v>27</v>
      </c>
      <c r="R1382" t="s">
        <v>52</v>
      </c>
      <c r="S1382" t="s">
        <v>28</v>
      </c>
      <c r="T1382" t="s">
        <v>62</v>
      </c>
      <c r="U1382">
        <v>0</v>
      </c>
      <c r="V1382" s="4">
        <v>18612.810000000001</v>
      </c>
      <c r="W1382" t="s">
        <v>103</v>
      </c>
      <c r="X1382" cm="1">
        <f t="array" ref="X1382">_xlfn.IFS(Table1[[#This Row],[severity]]="Critical", 4, Table1[[#This Row],[severity]]="High", 3, Table1[[#This Row],[severity]]="Medium", 2, TRUE, 1)</f>
        <v>1</v>
      </c>
      <c r="Y1382">
        <f t="shared" si="42"/>
        <v>22</v>
      </c>
      <c r="Z1382" t="str">
        <f t="shared" si="43"/>
        <v>Evening (18-23)</v>
      </c>
    </row>
    <row r="1383" spans="1:26" x14ac:dyDescent="0.3">
      <c r="A1383" t="s">
        <v>2996</v>
      </c>
      <c r="B1383" t="s">
        <v>267</v>
      </c>
      <c r="C1383" t="s">
        <v>180</v>
      </c>
      <c r="D1383" t="s">
        <v>48</v>
      </c>
      <c r="E1383" t="s">
        <v>186</v>
      </c>
      <c r="F1383">
        <f>MONTH(Table1[[#This Row],[incident_datetime]])</f>
        <v>12</v>
      </c>
      <c r="G1383">
        <f>YEAR(Table1[[#This Row],[incident_datetime]])</f>
        <v>2021</v>
      </c>
      <c r="H1383" s="1">
        <v>44549.421064814815</v>
      </c>
      <c r="I1383" t="s">
        <v>1196</v>
      </c>
      <c r="J1383" t="s">
        <v>1143</v>
      </c>
      <c r="K1383">
        <v>65</v>
      </c>
      <c r="L1383" t="s">
        <v>43</v>
      </c>
      <c r="M1383" t="s">
        <v>35</v>
      </c>
      <c r="N1383" t="s">
        <v>2858</v>
      </c>
      <c r="O1383">
        <v>38</v>
      </c>
      <c r="P1383" t="s">
        <v>43</v>
      </c>
      <c r="Q1383" t="s">
        <v>27</v>
      </c>
      <c r="R1383" t="s">
        <v>97</v>
      </c>
      <c r="S1383" t="s">
        <v>61</v>
      </c>
      <c r="T1383" t="s">
        <v>270</v>
      </c>
      <c r="U1383">
        <v>0</v>
      </c>
      <c r="V1383" s="4">
        <v>25966.080000000002</v>
      </c>
      <c r="W1383" t="s">
        <v>110</v>
      </c>
      <c r="X1383" cm="1">
        <f t="array" ref="X1383">_xlfn.IFS(Table1[[#This Row],[severity]]="Critical", 4, Table1[[#This Row],[severity]]="High", 3, Table1[[#This Row],[severity]]="Medium", 2, TRUE, 1)</f>
        <v>3</v>
      </c>
      <c r="Y1383">
        <f t="shared" si="42"/>
        <v>10</v>
      </c>
      <c r="Z1383" t="str">
        <f t="shared" si="43"/>
        <v>Morning (06-11)</v>
      </c>
    </row>
    <row r="1384" spans="1:26" x14ac:dyDescent="0.3">
      <c r="A1384" t="s">
        <v>2997</v>
      </c>
      <c r="B1384" t="s">
        <v>250</v>
      </c>
      <c r="C1384" t="s">
        <v>180</v>
      </c>
      <c r="D1384" t="s">
        <v>100</v>
      </c>
      <c r="E1384" t="s">
        <v>72</v>
      </c>
      <c r="F1384">
        <f>MONTH(Table1[[#This Row],[incident_datetime]])</f>
        <v>2</v>
      </c>
      <c r="G1384">
        <f>YEAR(Table1[[#This Row],[incident_datetime]])</f>
        <v>2020</v>
      </c>
      <c r="H1384" s="1">
        <v>43870.445879629631</v>
      </c>
      <c r="I1384" t="s">
        <v>355</v>
      </c>
      <c r="J1384" t="s">
        <v>7102</v>
      </c>
      <c r="K1384">
        <v>52</v>
      </c>
      <c r="L1384" t="s">
        <v>43</v>
      </c>
      <c r="M1384" t="s">
        <v>35</v>
      </c>
      <c r="N1384" t="s">
        <v>1524</v>
      </c>
      <c r="O1384">
        <v>12</v>
      </c>
      <c r="P1384" t="s">
        <v>43</v>
      </c>
      <c r="Q1384" t="s">
        <v>27</v>
      </c>
      <c r="R1384" t="s">
        <v>52</v>
      </c>
      <c r="S1384" t="s">
        <v>28</v>
      </c>
      <c r="T1384" t="s">
        <v>270</v>
      </c>
      <c r="U1384">
        <v>1</v>
      </c>
      <c r="V1384" s="4">
        <v>13173.07</v>
      </c>
      <c r="W1384" t="s">
        <v>103</v>
      </c>
      <c r="X1384" cm="1">
        <f t="array" ref="X1384">_xlfn.IFS(Table1[[#This Row],[severity]]="Critical", 4, Table1[[#This Row],[severity]]="High", 3, Table1[[#This Row],[severity]]="Medium", 2, TRUE, 1)</f>
        <v>1</v>
      </c>
      <c r="Y1384">
        <f t="shared" si="42"/>
        <v>10</v>
      </c>
      <c r="Z1384" t="str">
        <f t="shared" si="43"/>
        <v>Morning (06-11)</v>
      </c>
    </row>
    <row r="1385" spans="1:26" x14ac:dyDescent="0.3">
      <c r="A1385" t="s">
        <v>2998</v>
      </c>
      <c r="B1385" t="s">
        <v>306</v>
      </c>
      <c r="C1385" t="s">
        <v>468</v>
      </c>
      <c r="D1385" t="s">
        <v>88</v>
      </c>
      <c r="E1385" t="s">
        <v>31</v>
      </c>
      <c r="F1385">
        <f>MONTH(Table1[[#This Row],[incident_datetime]])</f>
        <v>8</v>
      </c>
      <c r="G1385">
        <f>YEAR(Table1[[#This Row],[incident_datetime]])</f>
        <v>2024</v>
      </c>
      <c r="H1385" s="1">
        <v>45529.882488425923</v>
      </c>
      <c r="I1385" t="s">
        <v>528</v>
      </c>
      <c r="J1385" t="s">
        <v>1078</v>
      </c>
      <c r="K1385">
        <v>20</v>
      </c>
      <c r="L1385" t="s">
        <v>43</v>
      </c>
      <c r="M1385" t="s">
        <v>35</v>
      </c>
      <c r="N1385" t="s">
        <v>2999</v>
      </c>
      <c r="O1385">
        <v>81</v>
      </c>
      <c r="P1385" t="s">
        <v>59</v>
      </c>
      <c r="Q1385" t="s">
        <v>27</v>
      </c>
      <c r="R1385" t="s">
        <v>109</v>
      </c>
      <c r="S1385" t="s">
        <v>61</v>
      </c>
      <c r="T1385" t="s">
        <v>155</v>
      </c>
      <c r="U1385">
        <v>1</v>
      </c>
      <c r="V1385" s="4">
        <v>16045.45</v>
      </c>
      <c r="W1385" t="s">
        <v>110</v>
      </c>
      <c r="X1385" cm="1">
        <f t="array" ref="X1385">_xlfn.IFS(Table1[[#This Row],[severity]]="Critical", 4, Table1[[#This Row],[severity]]="High", 3, Table1[[#This Row],[severity]]="Medium", 2, TRUE, 1)</f>
        <v>4</v>
      </c>
      <c r="Y1385">
        <f t="shared" si="42"/>
        <v>21</v>
      </c>
      <c r="Z1385" t="str">
        <f t="shared" si="43"/>
        <v>Evening (18-23)</v>
      </c>
    </row>
    <row r="1386" spans="1:26" x14ac:dyDescent="0.3">
      <c r="A1386" t="s">
        <v>3000</v>
      </c>
      <c r="B1386" t="s">
        <v>685</v>
      </c>
      <c r="C1386" t="s">
        <v>258</v>
      </c>
      <c r="D1386" t="s">
        <v>88</v>
      </c>
      <c r="E1386" t="s">
        <v>186</v>
      </c>
      <c r="F1386">
        <f>MONTH(Table1[[#This Row],[incident_datetime]])</f>
        <v>3</v>
      </c>
      <c r="G1386">
        <f>YEAR(Table1[[#This Row],[incident_datetime]])</f>
        <v>2020</v>
      </c>
      <c r="H1386" s="1">
        <v>43921.572766203702</v>
      </c>
      <c r="I1386" t="s">
        <v>986</v>
      </c>
      <c r="J1386" t="s">
        <v>1191</v>
      </c>
      <c r="K1386">
        <v>52</v>
      </c>
      <c r="L1386" t="s">
        <v>43</v>
      </c>
      <c r="M1386" t="s">
        <v>107</v>
      </c>
      <c r="N1386" t="s">
        <v>2094</v>
      </c>
      <c r="O1386">
        <v>17</v>
      </c>
      <c r="P1386" t="s">
        <v>43</v>
      </c>
      <c r="Q1386" t="s">
        <v>215</v>
      </c>
      <c r="R1386" t="s">
        <v>139</v>
      </c>
      <c r="S1386" t="s">
        <v>132</v>
      </c>
      <c r="T1386" t="s">
        <v>270</v>
      </c>
      <c r="U1386">
        <v>0</v>
      </c>
      <c r="V1386">
        <v>0</v>
      </c>
      <c r="W1386" t="s">
        <v>110</v>
      </c>
      <c r="X1386" cm="1">
        <f t="array" ref="X1386">_xlfn.IFS(Table1[[#This Row],[severity]]="Critical", 4, Table1[[#This Row],[severity]]="High", 3, Table1[[#This Row],[severity]]="Medium", 2, TRUE, 1)</f>
        <v>2</v>
      </c>
      <c r="Y1386">
        <f t="shared" si="42"/>
        <v>13</v>
      </c>
      <c r="Z1386" t="str">
        <f t="shared" si="43"/>
        <v>Afternoon (12-17)</v>
      </c>
    </row>
    <row r="1387" spans="1:26" x14ac:dyDescent="0.3">
      <c r="A1387" t="s">
        <v>3001</v>
      </c>
      <c r="B1387" t="s">
        <v>373</v>
      </c>
      <c r="C1387" t="s">
        <v>180</v>
      </c>
      <c r="D1387" t="s">
        <v>22</v>
      </c>
      <c r="E1387" t="s">
        <v>31</v>
      </c>
      <c r="F1387">
        <f>MONTH(Table1[[#This Row],[incident_datetime]])</f>
        <v>5</v>
      </c>
      <c r="G1387">
        <f>YEAR(Table1[[#This Row],[incident_datetime]])</f>
        <v>2018</v>
      </c>
      <c r="H1387" s="1">
        <v>43237.517754629633</v>
      </c>
      <c r="I1387" t="s">
        <v>122</v>
      </c>
      <c r="J1387" t="s">
        <v>1060</v>
      </c>
      <c r="K1387">
        <v>52</v>
      </c>
      <c r="L1387" t="s">
        <v>43</v>
      </c>
      <c r="M1387" t="s">
        <v>107</v>
      </c>
      <c r="N1387" t="s">
        <v>2643</v>
      </c>
      <c r="O1387">
        <v>33</v>
      </c>
      <c r="P1387" t="s">
        <v>34</v>
      </c>
      <c r="Q1387" t="s">
        <v>27</v>
      </c>
      <c r="R1387" t="s">
        <v>109</v>
      </c>
      <c r="S1387" t="s">
        <v>61</v>
      </c>
      <c r="T1387" t="s">
        <v>155</v>
      </c>
      <c r="U1387">
        <v>2</v>
      </c>
      <c r="V1387" s="4">
        <v>3581.3</v>
      </c>
      <c r="W1387" t="s">
        <v>110</v>
      </c>
      <c r="X1387" cm="1">
        <f t="array" ref="X1387">_xlfn.IFS(Table1[[#This Row],[severity]]="Critical", 4, Table1[[#This Row],[severity]]="High", 3, Table1[[#This Row],[severity]]="Medium", 2, TRUE, 1)</f>
        <v>4</v>
      </c>
      <c r="Y1387">
        <f t="shared" si="42"/>
        <v>12</v>
      </c>
      <c r="Z1387" t="str">
        <f t="shared" si="43"/>
        <v>Afternoon (12-17)</v>
      </c>
    </row>
    <row r="1388" spans="1:26" x14ac:dyDescent="0.3">
      <c r="A1388" t="s">
        <v>3002</v>
      </c>
      <c r="B1388" t="s">
        <v>935</v>
      </c>
      <c r="C1388" t="s">
        <v>468</v>
      </c>
      <c r="D1388" t="s">
        <v>77</v>
      </c>
      <c r="E1388" t="s">
        <v>23</v>
      </c>
      <c r="F1388">
        <f>MONTH(Table1[[#This Row],[incident_datetime]])</f>
        <v>10</v>
      </c>
      <c r="G1388">
        <f>YEAR(Table1[[#This Row],[incident_datetime]])</f>
        <v>2022</v>
      </c>
      <c r="H1388" s="2">
        <v>44851</v>
      </c>
      <c r="I1388" t="s">
        <v>161</v>
      </c>
      <c r="J1388" t="s">
        <v>456</v>
      </c>
      <c r="K1388">
        <v>60</v>
      </c>
      <c r="L1388" t="s">
        <v>59</v>
      </c>
      <c r="M1388" t="s">
        <v>107</v>
      </c>
      <c r="N1388" t="s">
        <v>634</v>
      </c>
      <c r="O1388">
        <v>80</v>
      </c>
      <c r="P1388" t="s">
        <v>59</v>
      </c>
      <c r="Q1388" t="s">
        <v>27</v>
      </c>
      <c r="R1388" t="s">
        <v>52</v>
      </c>
      <c r="S1388" t="s">
        <v>61</v>
      </c>
      <c r="T1388" t="s">
        <v>155</v>
      </c>
      <c r="U1388">
        <v>0</v>
      </c>
      <c r="V1388">
        <v>0</v>
      </c>
      <c r="W1388" t="s">
        <v>110</v>
      </c>
      <c r="X1388" cm="1">
        <f t="array" ref="X1388">_xlfn.IFS(Table1[[#This Row],[severity]]="Critical", 4, Table1[[#This Row],[severity]]="High", 3, Table1[[#This Row],[severity]]="Medium", 2, TRUE, 1)</f>
        <v>1</v>
      </c>
      <c r="Y1388">
        <f t="shared" si="42"/>
        <v>0</v>
      </c>
      <c r="Z1388" t="str">
        <f t="shared" si="43"/>
        <v>Night (00-05)</v>
      </c>
    </row>
    <row r="1389" spans="1:26" x14ac:dyDescent="0.3">
      <c r="A1389" t="s">
        <v>3003</v>
      </c>
      <c r="B1389" t="s">
        <v>306</v>
      </c>
      <c r="C1389" t="s">
        <v>258</v>
      </c>
      <c r="D1389" t="s">
        <v>48</v>
      </c>
      <c r="E1389" t="s">
        <v>93</v>
      </c>
      <c r="F1389">
        <f>MONTH(Table1[[#This Row],[incident_datetime]])</f>
        <v>6</v>
      </c>
      <c r="G1389">
        <f>YEAR(Table1[[#This Row],[incident_datetime]])</f>
        <v>2021</v>
      </c>
      <c r="H1389" s="2">
        <v>44356</v>
      </c>
      <c r="I1389" t="s">
        <v>312</v>
      </c>
      <c r="J1389" t="s">
        <v>2204</v>
      </c>
      <c r="K1389">
        <v>52</v>
      </c>
      <c r="L1389" t="s">
        <v>43</v>
      </c>
      <c r="M1389" t="s">
        <v>35</v>
      </c>
      <c r="N1389" t="s">
        <v>509</v>
      </c>
      <c r="O1389">
        <v>75</v>
      </c>
      <c r="P1389" t="s">
        <v>59</v>
      </c>
      <c r="Q1389" t="s">
        <v>27</v>
      </c>
      <c r="R1389" t="s">
        <v>109</v>
      </c>
      <c r="S1389" t="s">
        <v>53</v>
      </c>
      <c r="T1389" t="s">
        <v>155</v>
      </c>
      <c r="U1389">
        <v>0</v>
      </c>
      <c r="V1389" s="4">
        <v>15160.32</v>
      </c>
      <c r="W1389" t="s">
        <v>103</v>
      </c>
      <c r="X1389" cm="1">
        <f t="array" ref="X1389">_xlfn.IFS(Table1[[#This Row],[severity]]="Critical", 4, Table1[[#This Row],[severity]]="High", 3, Table1[[#This Row],[severity]]="Medium", 2, TRUE, 1)</f>
        <v>4</v>
      </c>
      <c r="Y1389">
        <f t="shared" si="42"/>
        <v>0</v>
      </c>
      <c r="Z1389" t="str">
        <f t="shared" si="43"/>
        <v>Night (00-05)</v>
      </c>
    </row>
    <row r="1390" spans="1:26" x14ac:dyDescent="0.3">
      <c r="A1390" t="s">
        <v>3004</v>
      </c>
      <c r="B1390" t="s">
        <v>373</v>
      </c>
      <c r="C1390" t="s">
        <v>342</v>
      </c>
      <c r="D1390" t="s">
        <v>48</v>
      </c>
      <c r="E1390" t="s">
        <v>93</v>
      </c>
      <c r="F1390">
        <f>MONTH(Table1[[#This Row],[incident_datetime]])</f>
        <v>5</v>
      </c>
      <c r="G1390">
        <f>YEAR(Table1[[#This Row],[incident_datetime]])</f>
        <v>2018</v>
      </c>
      <c r="H1390" s="1">
        <v>43229.90960648148</v>
      </c>
      <c r="I1390" t="s">
        <v>682</v>
      </c>
      <c r="J1390" t="s">
        <v>1910</v>
      </c>
      <c r="K1390">
        <v>54</v>
      </c>
      <c r="L1390" t="s">
        <v>59</v>
      </c>
      <c r="M1390" t="s">
        <v>35</v>
      </c>
      <c r="N1390" t="s">
        <v>1980</v>
      </c>
      <c r="O1390">
        <v>48</v>
      </c>
      <c r="P1390" t="s">
        <v>59</v>
      </c>
      <c r="Q1390" t="s">
        <v>215</v>
      </c>
      <c r="R1390" t="s">
        <v>52</v>
      </c>
      <c r="S1390" t="s">
        <v>53</v>
      </c>
      <c r="T1390" t="s">
        <v>155</v>
      </c>
      <c r="U1390">
        <v>2</v>
      </c>
      <c r="V1390" s="4">
        <v>8353.41</v>
      </c>
      <c r="W1390" t="s">
        <v>110</v>
      </c>
      <c r="X1390" cm="1">
        <f t="array" ref="X1390">_xlfn.IFS(Table1[[#This Row],[severity]]="Critical", 4, Table1[[#This Row],[severity]]="High", 3, Table1[[#This Row],[severity]]="Medium", 2, TRUE, 1)</f>
        <v>1</v>
      </c>
      <c r="Y1390">
        <f t="shared" si="42"/>
        <v>21</v>
      </c>
      <c r="Z1390" t="str">
        <f t="shared" si="43"/>
        <v>Evening (18-23)</v>
      </c>
    </row>
    <row r="1391" spans="1:26" x14ac:dyDescent="0.3">
      <c r="A1391" t="s">
        <v>3005</v>
      </c>
      <c r="B1391" t="s">
        <v>267</v>
      </c>
      <c r="C1391" t="s">
        <v>185</v>
      </c>
      <c r="D1391" t="s">
        <v>88</v>
      </c>
      <c r="E1391" t="s">
        <v>93</v>
      </c>
      <c r="F1391">
        <f>MONTH(Table1[[#This Row],[incident_datetime]])</f>
        <v>3</v>
      </c>
      <c r="G1391">
        <f>YEAR(Table1[[#This Row],[incident_datetime]])</f>
        <v>2021</v>
      </c>
      <c r="H1391" s="1">
        <v>44269.070196759261</v>
      </c>
      <c r="I1391" t="s">
        <v>718</v>
      </c>
      <c r="J1391" t="s">
        <v>2847</v>
      </c>
      <c r="K1391">
        <v>62</v>
      </c>
      <c r="L1391" t="s">
        <v>43</v>
      </c>
      <c r="M1391" t="s">
        <v>85</v>
      </c>
      <c r="N1391" t="s">
        <v>1683</v>
      </c>
      <c r="O1391">
        <v>76</v>
      </c>
      <c r="P1391" t="s">
        <v>59</v>
      </c>
      <c r="Q1391" t="s">
        <v>27</v>
      </c>
      <c r="R1391" t="s">
        <v>139</v>
      </c>
      <c r="S1391" t="s">
        <v>61</v>
      </c>
      <c r="T1391" t="s">
        <v>155</v>
      </c>
      <c r="U1391">
        <v>3</v>
      </c>
      <c r="V1391" s="4">
        <v>45125.19</v>
      </c>
      <c r="W1391" t="s">
        <v>110</v>
      </c>
      <c r="X1391" cm="1">
        <f t="array" ref="X1391">_xlfn.IFS(Table1[[#This Row],[severity]]="Critical", 4, Table1[[#This Row],[severity]]="High", 3, Table1[[#This Row],[severity]]="Medium", 2, TRUE, 1)</f>
        <v>2</v>
      </c>
      <c r="Y1391">
        <f t="shared" si="42"/>
        <v>1</v>
      </c>
      <c r="Z1391" t="str">
        <f t="shared" si="43"/>
        <v>Night (00-05)</v>
      </c>
    </row>
    <row r="1392" spans="1:26" x14ac:dyDescent="0.3">
      <c r="A1392" t="s">
        <v>3006</v>
      </c>
      <c r="B1392" t="s">
        <v>141</v>
      </c>
      <c r="C1392" t="s">
        <v>220</v>
      </c>
      <c r="D1392" t="s">
        <v>88</v>
      </c>
      <c r="E1392" t="s">
        <v>112</v>
      </c>
      <c r="F1392">
        <f>MONTH(Table1[[#This Row],[incident_datetime]])</f>
        <v>8</v>
      </c>
      <c r="G1392">
        <f>YEAR(Table1[[#This Row],[incident_datetime]])</f>
        <v>2019</v>
      </c>
      <c r="H1392" s="1">
        <v>43687.815648148149</v>
      </c>
      <c r="I1392" t="s">
        <v>812</v>
      </c>
      <c r="J1392" t="s">
        <v>2570</v>
      </c>
      <c r="K1392">
        <v>52</v>
      </c>
      <c r="L1392" t="s">
        <v>43</v>
      </c>
      <c r="M1392" t="s">
        <v>107</v>
      </c>
      <c r="N1392" t="s">
        <v>389</v>
      </c>
      <c r="O1392">
        <v>78</v>
      </c>
      <c r="P1392" t="s">
        <v>59</v>
      </c>
      <c r="Q1392" t="s">
        <v>27</v>
      </c>
      <c r="R1392" t="s">
        <v>97</v>
      </c>
      <c r="S1392" t="s">
        <v>132</v>
      </c>
      <c r="T1392" t="s">
        <v>62</v>
      </c>
      <c r="U1392">
        <v>0</v>
      </c>
      <c r="V1392" s="4">
        <v>49998.3</v>
      </c>
      <c r="W1392" t="s">
        <v>110</v>
      </c>
      <c r="X1392" cm="1">
        <f t="array" ref="X1392">_xlfn.IFS(Table1[[#This Row],[severity]]="Critical", 4, Table1[[#This Row],[severity]]="High", 3, Table1[[#This Row],[severity]]="Medium", 2, TRUE, 1)</f>
        <v>3</v>
      </c>
      <c r="Y1392">
        <f t="shared" si="42"/>
        <v>19</v>
      </c>
      <c r="Z1392" t="str">
        <f t="shared" si="43"/>
        <v>Evening (18-23)</v>
      </c>
    </row>
    <row r="1393" spans="1:26" x14ac:dyDescent="0.3">
      <c r="A1393" t="s">
        <v>3007</v>
      </c>
      <c r="B1393" t="s">
        <v>598</v>
      </c>
      <c r="C1393" t="s">
        <v>233</v>
      </c>
      <c r="D1393" t="s">
        <v>38</v>
      </c>
      <c r="E1393" t="s">
        <v>72</v>
      </c>
      <c r="F1393">
        <f ca="1">MONTH(Table1[[#This Row],[incident_datetime]])</f>
        <v>8</v>
      </c>
      <c r="G1393">
        <f ca="1">YEAR(Table1[[#This Row],[incident_datetime]])</f>
        <v>2026</v>
      </c>
      <c r="H1393" s="2">
        <f ca="1">TODAY()</f>
        <v>46250</v>
      </c>
      <c r="I1393" t="s">
        <v>152</v>
      </c>
      <c r="J1393" t="s">
        <v>2530</v>
      </c>
      <c r="K1393">
        <v>43</v>
      </c>
      <c r="L1393" t="s">
        <v>43</v>
      </c>
      <c r="M1393" t="s">
        <v>35</v>
      </c>
      <c r="O1393">
        <v>56</v>
      </c>
      <c r="P1393" t="s">
        <v>59</v>
      </c>
      <c r="Q1393" t="s">
        <v>70</v>
      </c>
      <c r="R1393" t="s">
        <v>97</v>
      </c>
      <c r="S1393" t="s">
        <v>28</v>
      </c>
      <c r="T1393" t="s">
        <v>155</v>
      </c>
      <c r="U1393">
        <v>3</v>
      </c>
      <c r="V1393" s="4">
        <v>45705</v>
      </c>
      <c r="W1393" t="s">
        <v>110</v>
      </c>
      <c r="X1393" cm="1">
        <f t="array" ref="X1393">_xlfn.IFS(Table1[[#This Row],[severity]]="Critical", 4, Table1[[#This Row],[severity]]="High", 3, Table1[[#This Row],[severity]]="Medium", 2, TRUE, 1)</f>
        <v>3</v>
      </c>
      <c r="Y1393">
        <f t="shared" ca="1" si="42"/>
        <v>0</v>
      </c>
      <c r="Z1393" t="str">
        <f t="shared" ca="1" si="43"/>
        <v>Night (00-05)</v>
      </c>
    </row>
    <row r="1394" spans="1:26" x14ac:dyDescent="0.3">
      <c r="A1394" t="s">
        <v>3008</v>
      </c>
      <c r="B1394" t="s">
        <v>165</v>
      </c>
      <c r="C1394" t="s">
        <v>220</v>
      </c>
      <c r="D1394" t="s">
        <v>65</v>
      </c>
      <c r="E1394" t="s">
        <v>112</v>
      </c>
      <c r="F1394">
        <f ca="1">MONTH(Table1[[#This Row],[incident_datetime]])</f>
        <v>8</v>
      </c>
      <c r="G1394">
        <f ca="1">YEAR(Table1[[#This Row],[incident_datetime]])</f>
        <v>2026</v>
      </c>
      <c r="H1394" s="2">
        <f ca="1">TODAY()</f>
        <v>46250</v>
      </c>
      <c r="I1394" t="s">
        <v>761</v>
      </c>
      <c r="J1394" t="s">
        <v>3009</v>
      </c>
      <c r="K1394">
        <v>72</v>
      </c>
      <c r="L1394" t="s">
        <v>59</v>
      </c>
      <c r="M1394" t="s">
        <v>34</v>
      </c>
      <c r="N1394" t="s">
        <v>1868</v>
      </c>
      <c r="O1394">
        <v>48</v>
      </c>
      <c r="P1394" t="s">
        <v>43</v>
      </c>
      <c r="Q1394" t="s">
        <v>116</v>
      </c>
      <c r="R1394" t="s">
        <v>97</v>
      </c>
      <c r="S1394" t="s">
        <v>61</v>
      </c>
      <c r="T1394" t="s">
        <v>270</v>
      </c>
      <c r="U1394">
        <v>5</v>
      </c>
      <c r="V1394" s="4">
        <v>47167.75</v>
      </c>
      <c r="W1394" t="s">
        <v>103</v>
      </c>
      <c r="X1394" cm="1">
        <f t="array" ref="X1394">_xlfn.IFS(Table1[[#This Row],[severity]]="Critical", 4, Table1[[#This Row],[severity]]="High", 3, Table1[[#This Row],[severity]]="Medium", 2, TRUE, 1)</f>
        <v>3</v>
      </c>
      <c r="Y1394">
        <f t="shared" ca="1" si="42"/>
        <v>0</v>
      </c>
      <c r="Z1394" t="str">
        <f t="shared" ca="1" si="43"/>
        <v>Night (00-05)</v>
      </c>
    </row>
    <row r="1395" spans="1:26" x14ac:dyDescent="0.3">
      <c r="A1395" t="s">
        <v>3010</v>
      </c>
      <c r="B1395" t="s">
        <v>422</v>
      </c>
      <c r="C1395" t="s">
        <v>220</v>
      </c>
      <c r="D1395" t="s">
        <v>77</v>
      </c>
      <c r="E1395" t="s">
        <v>23</v>
      </c>
      <c r="F1395">
        <f>MONTH(Table1[[#This Row],[incident_datetime]])</f>
        <v>12</v>
      </c>
      <c r="G1395">
        <f>YEAR(Table1[[#This Row],[incident_datetime]])</f>
        <v>2019</v>
      </c>
      <c r="H1395" s="1">
        <v>43812.108958333331</v>
      </c>
      <c r="I1395" t="s">
        <v>272</v>
      </c>
      <c r="J1395" t="s">
        <v>692</v>
      </c>
      <c r="K1395">
        <v>71</v>
      </c>
      <c r="L1395" t="s">
        <v>59</v>
      </c>
      <c r="M1395" t="s">
        <v>107</v>
      </c>
      <c r="N1395" t="s">
        <v>1332</v>
      </c>
      <c r="O1395">
        <v>41</v>
      </c>
      <c r="P1395" t="s">
        <v>59</v>
      </c>
      <c r="Q1395" t="s">
        <v>27</v>
      </c>
      <c r="R1395" t="s">
        <v>97</v>
      </c>
      <c r="S1395" t="s">
        <v>28</v>
      </c>
      <c r="T1395" t="s">
        <v>62</v>
      </c>
      <c r="U1395">
        <v>4</v>
      </c>
      <c r="V1395" s="4">
        <v>14190.37</v>
      </c>
      <c r="W1395" t="s">
        <v>110</v>
      </c>
      <c r="X1395" cm="1">
        <f t="array" ref="X1395">_xlfn.IFS(Table1[[#This Row],[severity]]="Critical", 4, Table1[[#This Row],[severity]]="High", 3, Table1[[#This Row],[severity]]="Medium", 2, TRUE, 1)</f>
        <v>3</v>
      </c>
      <c r="Y1395">
        <f t="shared" si="42"/>
        <v>2</v>
      </c>
      <c r="Z1395" t="str">
        <f t="shared" si="43"/>
        <v>Night (00-05)</v>
      </c>
    </row>
    <row r="1396" spans="1:26" x14ac:dyDescent="0.3">
      <c r="A1396" t="s">
        <v>3011</v>
      </c>
      <c r="B1396" t="s">
        <v>391</v>
      </c>
      <c r="C1396" t="s">
        <v>233</v>
      </c>
      <c r="D1396" t="s">
        <v>77</v>
      </c>
      <c r="E1396" t="s">
        <v>78</v>
      </c>
      <c r="F1396">
        <f>MONTH(Table1[[#This Row],[incident_datetime]])</f>
        <v>3</v>
      </c>
      <c r="G1396">
        <f>YEAR(Table1[[#This Row],[incident_datetime]])</f>
        <v>2023</v>
      </c>
      <c r="H1396" s="1">
        <v>45011.548171296294</v>
      </c>
      <c r="I1396" t="s">
        <v>664</v>
      </c>
      <c r="J1396" t="s">
        <v>463</v>
      </c>
      <c r="K1396">
        <v>73</v>
      </c>
      <c r="L1396" t="s">
        <v>43</v>
      </c>
      <c r="M1396" t="s">
        <v>35</v>
      </c>
      <c r="N1396" t="s">
        <v>3012</v>
      </c>
      <c r="O1396">
        <v>64</v>
      </c>
      <c r="P1396" t="s">
        <v>59</v>
      </c>
      <c r="Q1396" t="s">
        <v>60</v>
      </c>
      <c r="R1396" t="s">
        <v>139</v>
      </c>
      <c r="S1396" t="s">
        <v>98</v>
      </c>
      <c r="T1396" t="s">
        <v>29</v>
      </c>
      <c r="U1396">
        <v>0</v>
      </c>
      <c r="V1396">
        <v>0</v>
      </c>
      <c r="W1396" t="s">
        <v>110</v>
      </c>
      <c r="X1396" cm="1">
        <f t="array" ref="X1396">_xlfn.IFS(Table1[[#This Row],[severity]]="Critical", 4, Table1[[#This Row],[severity]]="High", 3, Table1[[#This Row],[severity]]="Medium", 2, TRUE, 1)</f>
        <v>2</v>
      </c>
      <c r="Y1396">
        <f t="shared" si="42"/>
        <v>13</v>
      </c>
      <c r="Z1396" t="str">
        <f t="shared" si="43"/>
        <v>Afternoon (12-17)</v>
      </c>
    </row>
    <row r="1397" spans="1:26" x14ac:dyDescent="0.3">
      <c r="A1397" t="s">
        <v>3013</v>
      </c>
      <c r="B1397" t="s">
        <v>242</v>
      </c>
      <c r="C1397" t="s">
        <v>686</v>
      </c>
      <c r="D1397" t="s">
        <v>77</v>
      </c>
      <c r="E1397" t="s">
        <v>31</v>
      </c>
      <c r="F1397">
        <f>MONTH(Table1[[#This Row],[incident_datetime]])</f>
        <v>2</v>
      </c>
      <c r="G1397">
        <f>YEAR(Table1[[#This Row],[incident_datetime]])</f>
        <v>2020</v>
      </c>
      <c r="H1397" s="1">
        <v>43886.245625000003</v>
      </c>
      <c r="I1397" t="s">
        <v>433</v>
      </c>
      <c r="J1397" t="s">
        <v>7102</v>
      </c>
      <c r="K1397">
        <v>52</v>
      </c>
      <c r="L1397" t="s">
        <v>43</v>
      </c>
      <c r="M1397" t="s">
        <v>35</v>
      </c>
      <c r="N1397" t="s">
        <v>1447</v>
      </c>
      <c r="O1397">
        <v>26</v>
      </c>
      <c r="P1397" t="s">
        <v>59</v>
      </c>
      <c r="Q1397" t="s">
        <v>215</v>
      </c>
      <c r="R1397" t="s">
        <v>109</v>
      </c>
      <c r="S1397" t="s">
        <v>98</v>
      </c>
      <c r="T1397" t="s">
        <v>155</v>
      </c>
      <c r="U1397">
        <v>3</v>
      </c>
      <c r="V1397" s="4">
        <v>27782.18</v>
      </c>
      <c r="W1397" t="s">
        <v>103</v>
      </c>
      <c r="X1397" cm="1">
        <f t="array" ref="X1397">_xlfn.IFS(Table1[[#This Row],[severity]]="Critical", 4, Table1[[#This Row],[severity]]="High", 3, Table1[[#This Row],[severity]]="Medium", 2, TRUE, 1)</f>
        <v>4</v>
      </c>
      <c r="Y1397">
        <f t="shared" si="42"/>
        <v>5</v>
      </c>
      <c r="Z1397" t="str">
        <f t="shared" si="43"/>
        <v>Night (00-05)</v>
      </c>
    </row>
    <row r="1398" spans="1:26" x14ac:dyDescent="0.3">
      <c r="A1398" t="s">
        <v>3014</v>
      </c>
      <c r="B1398" t="s">
        <v>422</v>
      </c>
      <c r="C1398" t="s">
        <v>180</v>
      </c>
      <c r="D1398" t="s">
        <v>48</v>
      </c>
      <c r="E1398" t="s">
        <v>66</v>
      </c>
      <c r="F1398">
        <f>MONTH(Table1[[#This Row],[incident_datetime]])</f>
        <v>7</v>
      </c>
      <c r="G1398">
        <f>YEAR(Table1[[#This Row],[incident_datetime]])</f>
        <v>2019</v>
      </c>
      <c r="H1398" s="1">
        <v>43660.309560185182</v>
      </c>
      <c r="I1398" t="s">
        <v>1313</v>
      </c>
      <c r="J1398" t="s">
        <v>2221</v>
      </c>
      <c r="K1398">
        <v>44</v>
      </c>
      <c r="L1398" t="s">
        <v>59</v>
      </c>
      <c r="M1398" t="s">
        <v>35</v>
      </c>
      <c r="N1398" t="s">
        <v>2014</v>
      </c>
      <c r="O1398">
        <v>27</v>
      </c>
      <c r="P1398" t="s">
        <v>59</v>
      </c>
      <c r="Q1398" t="s">
        <v>215</v>
      </c>
      <c r="R1398" t="s">
        <v>139</v>
      </c>
      <c r="S1398" t="s">
        <v>53</v>
      </c>
      <c r="T1398" t="s">
        <v>155</v>
      </c>
      <c r="U1398">
        <v>4</v>
      </c>
      <c r="V1398" s="4">
        <v>26714.22</v>
      </c>
      <c r="W1398" t="s">
        <v>103</v>
      </c>
      <c r="X1398" cm="1">
        <f t="array" ref="X1398">_xlfn.IFS(Table1[[#This Row],[severity]]="Critical", 4, Table1[[#This Row],[severity]]="High", 3, Table1[[#This Row],[severity]]="Medium", 2, TRUE, 1)</f>
        <v>2</v>
      </c>
      <c r="Y1398">
        <f t="shared" si="42"/>
        <v>7</v>
      </c>
      <c r="Z1398" t="str">
        <f t="shared" si="43"/>
        <v>Morning (06-11)</v>
      </c>
    </row>
    <row r="1399" spans="1:26" x14ac:dyDescent="0.3">
      <c r="A1399" t="s">
        <v>3015</v>
      </c>
      <c r="B1399" t="s">
        <v>165</v>
      </c>
      <c r="C1399" t="s">
        <v>562</v>
      </c>
      <c r="D1399" t="s">
        <v>22</v>
      </c>
      <c r="E1399" t="s">
        <v>72</v>
      </c>
      <c r="F1399">
        <f>MONTH(Table1[[#This Row],[incident_datetime]])</f>
        <v>9</v>
      </c>
      <c r="G1399">
        <f>YEAR(Table1[[#This Row],[incident_datetime]])</f>
        <v>2019</v>
      </c>
      <c r="H1399" s="1">
        <v>43725.881550925929</v>
      </c>
      <c r="I1399" t="s">
        <v>195</v>
      </c>
      <c r="J1399" t="s">
        <v>1952</v>
      </c>
      <c r="K1399">
        <v>74</v>
      </c>
      <c r="L1399" t="s">
        <v>59</v>
      </c>
      <c r="M1399" t="s">
        <v>85</v>
      </c>
      <c r="N1399" t="s">
        <v>3016</v>
      </c>
      <c r="O1399">
        <v>53</v>
      </c>
      <c r="P1399" t="s">
        <v>34</v>
      </c>
      <c r="Q1399" t="s">
        <v>27</v>
      </c>
      <c r="R1399" t="s">
        <v>109</v>
      </c>
      <c r="S1399" t="s">
        <v>98</v>
      </c>
      <c r="T1399" t="s">
        <v>62</v>
      </c>
      <c r="U1399">
        <v>4</v>
      </c>
      <c r="V1399">
        <v>0</v>
      </c>
      <c r="W1399" t="s">
        <v>110</v>
      </c>
      <c r="X1399" cm="1">
        <f t="array" ref="X1399">_xlfn.IFS(Table1[[#This Row],[severity]]="Critical", 4, Table1[[#This Row],[severity]]="High", 3, Table1[[#This Row],[severity]]="Medium", 2, TRUE, 1)</f>
        <v>4</v>
      </c>
      <c r="Y1399">
        <f t="shared" si="42"/>
        <v>21</v>
      </c>
      <c r="Z1399" t="str">
        <f t="shared" si="43"/>
        <v>Evening (18-23)</v>
      </c>
    </row>
    <row r="1400" spans="1:26" x14ac:dyDescent="0.3">
      <c r="A1400" t="s">
        <v>3017</v>
      </c>
      <c r="B1400" t="s">
        <v>1173</v>
      </c>
      <c r="C1400" t="s">
        <v>258</v>
      </c>
      <c r="D1400" t="s">
        <v>92</v>
      </c>
      <c r="E1400" t="s">
        <v>66</v>
      </c>
      <c r="F1400">
        <f>MONTH(Table1[[#This Row],[incident_datetime]])</f>
        <v>10</v>
      </c>
      <c r="G1400">
        <f>YEAR(Table1[[#This Row],[incident_datetime]])</f>
        <v>2019</v>
      </c>
      <c r="H1400" s="1">
        <v>43758.085509259261</v>
      </c>
      <c r="I1400" t="s">
        <v>1261</v>
      </c>
      <c r="J1400" t="s">
        <v>2322</v>
      </c>
      <c r="K1400">
        <v>24</v>
      </c>
      <c r="L1400" t="s">
        <v>43</v>
      </c>
      <c r="M1400" t="s">
        <v>34</v>
      </c>
      <c r="N1400" t="s">
        <v>2898</v>
      </c>
      <c r="O1400">
        <v>67</v>
      </c>
      <c r="P1400" t="s">
        <v>43</v>
      </c>
      <c r="Q1400" t="s">
        <v>215</v>
      </c>
      <c r="R1400" t="s">
        <v>97</v>
      </c>
      <c r="S1400" t="s">
        <v>132</v>
      </c>
      <c r="T1400" t="s">
        <v>155</v>
      </c>
      <c r="U1400">
        <v>0</v>
      </c>
      <c r="V1400" s="4">
        <v>44747.83</v>
      </c>
      <c r="W1400" t="s">
        <v>103</v>
      </c>
      <c r="X1400" cm="1">
        <f t="array" ref="X1400">_xlfn.IFS(Table1[[#This Row],[severity]]="Critical", 4, Table1[[#This Row],[severity]]="High", 3, Table1[[#This Row],[severity]]="Medium", 2, TRUE, 1)</f>
        <v>3</v>
      </c>
      <c r="Y1400">
        <f t="shared" si="42"/>
        <v>2</v>
      </c>
      <c r="Z1400" t="str">
        <f t="shared" si="43"/>
        <v>Night (00-05)</v>
      </c>
    </row>
    <row r="1401" spans="1:26" x14ac:dyDescent="0.3">
      <c r="A1401" t="s">
        <v>3018</v>
      </c>
      <c r="B1401" t="s">
        <v>382</v>
      </c>
      <c r="C1401" t="s">
        <v>342</v>
      </c>
      <c r="D1401" t="s">
        <v>38</v>
      </c>
      <c r="E1401" t="s">
        <v>55</v>
      </c>
      <c r="F1401">
        <f ca="1">MONTH(Table1[[#This Row],[incident_datetime]])</f>
        <v>8</v>
      </c>
      <c r="G1401">
        <f ca="1">YEAR(Table1[[#This Row],[incident_datetime]])</f>
        <v>2026</v>
      </c>
      <c r="H1401" s="2">
        <f ca="1">TODAY()</f>
        <v>46250</v>
      </c>
      <c r="I1401" t="s">
        <v>730</v>
      </c>
      <c r="J1401" t="s">
        <v>3019</v>
      </c>
      <c r="K1401">
        <v>49</v>
      </c>
      <c r="L1401" t="s">
        <v>43</v>
      </c>
      <c r="M1401" t="s">
        <v>35</v>
      </c>
      <c r="N1401" t="s">
        <v>2018</v>
      </c>
      <c r="O1401">
        <v>39</v>
      </c>
      <c r="P1401" t="s">
        <v>59</v>
      </c>
      <c r="Q1401" t="s">
        <v>45</v>
      </c>
      <c r="R1401" t="s">
        <v>139</v>
      </c>
      <c r="S1401" t="s">
        <v>28</v>
      </c>
      <c r="T1401" t="s">
        <v>62</v>
      </c>
      <c r="U1401">
        <v>5</v>
      </c>
      <c r="V1401" s="4">
        <v>9462.51</v>
      </c>
      <c r="W1401" t="s">
        <v>103</v>
      </c>
      <c r="X1401" cm="1">
        <f t="array" ref="X1401">_xlfn.IFS(Table1[[#This Row],[severity]]="Critical", 4, Table1[[#This Row],[severity]]="High", 3, Table1[[#This Row],[severity]]="Medium", 2, TRUE, 1)</f>
        <v>2</v>
      </c>
      <c r="Y1401">
        <f t="shared" ca="1" si="42"/>
        <v>0</v>
      </c>
      <c r="Z1401" t="str">
        <f t="shared" ca="1" si="43"/>
        <v>Night (00-05)</v>
      </c>
    </row>
    <row r="1402" spans="1:26" x14ac:dyDescent="0.3">
      <c r="A1402" t="s">
        <v>3020</v>
      </c>
      <c r="B1402" t="s">
        <v>1173</v>
      </c>
      <c r="C1402" t="s">
        <v>220</v>
      </c>
      <c r="D1402" t="s">
        <v>88</v>
      </c>
      <c r="E1402" t="s">
        <v>39</v>
      </c>
      <c r="F1402">
        <f>MONTH(Table1[[#This Row],[incident_datetime]])</f>
        <v>11</v>
      </c>
      <c r="G1402">
        <f>YEAR(Table1[[#This Row],[incident_datetime]])</f>
        <v>2022</v>
      </c>
      <c r="H1402" s="1">
        <v>44893.100937499999</v>
      </c>
      <c r="I1402" t="s">
        <v>343</v>
      </c>
      <c r="J1402" t="s">
        <v>3021</v>
      </c>
      <c r="K1402">
        <v>49</v>
      </c>
      <c r="L1402" t="s">
        <v>59</v>
      </c>
      <c r="M1402" t="s">
        <v>107</v>
      </c>
      <c r="O1402">
        <v>56</v>
      </c>
      <c r="P1402" t="s">
        <v>59</v>
      </c>
      <c r="Q1402" t="s">
        <v>116</v>
      </c>
      <c r="R1402" t="s">
        <v>97</v>
      </c>
      <c r="S1402" t="s">
        <v>98</v>
      </c>
      <c r="T1402" t="s">
        <v>155</v>
      </c>
      <c r="U1402">
        <v>0</v>
      </c>
      <c r="V1402" s="4">
        <v>26508.23</v>
      </c>
      <c r="W1402" t="s">
        <v>110</v>
      </c>
      <c r="X1402" cm="1">
        <f t="array" ref="X1402">_xlfn.IFS(Table1[[#This Row],[severity]]="Critical", 4, Table1[[#This Row],[severity]]="High", 3, Table1[[#This Row],[severity]]="Medium", 2, TRUE, 1)</f>
        <v>3</v>
      </c>
      <c r="Y1402">
        <f t="shared" si="42"/>
        <v>2</v>
      </c>
      <c r="Z1402" t="str">
        <f t="shared" si="43"/>
        <v>Night (00-05)</v>
      </c>
    </row>
    <row r="1403" spans="1:26" x14ac:dyDescent="0.3">
      <c r="A1403" t="s">
        <v>3022</v>
      </c>
      <c r="B1403" t="s">
        <v>1173</v>
      </c>
      <c r="C1403" t="s">
        <v>468</v>
      </c>
      <c r="D1403" t="s">
        <v>38</v>
      </c>
      <c r="E1403" t="s">
        <v>72</v>
      </c>
      <c r="F1403">
        <f>MONTH(Table1[[#This Row],[incident_datetime]])</f>
        <v>6</v>
      </c>
      <c r="G1403">
        <f>YEAR(Table1[[#This Row],[incident_datetime]])</f>
        <v>2023</v>
      </c>
      <c r="H1403" s="1">
        <v>45092.279097222221</v>
      </c>
      <c r="I1403" t="s">
        <v>613</v>
      </c>
      <c r="J1403" t="s">
        <v>1081</v>
      </c>
      <c r="K1403">
        <v>75</v>
      </c>
      <c r="L1403" t="s">
        <v>43</v>
      </c>
      <c r="M1403" t="s">
        <v>107</v>
      </c>
      <c r="N1403" t="s">
        <v>3023</v>
      </c>
      <c r="O1403">
        <v>58</v>
      </c>
      <c r="P1403" t="s">
        <v>59</v>
      </c>
      <c r="Q1403" t="s">
        <v>116</v>
      </c>
      <c r="R1403" t="s">
        <v>139</v>
      </c>
      <c r="S1403" t="s">
        <v>98</v>
      </c>
      <c r="T1403" t="s">
        <v>155</v>
      </c>
      <c r="U1403">
        <v>3</v>
      </c>
      <c r="V1403" s="4">
        <v>27768.7</v>
      </c>
      <c r="W1403" t="s">
        <v>110</v>
      </c>
      <c r="X1403" cm="1">
        <f t="array" ref="X1403">_xlfn.IFS(Table1[[#This Row],[severity]]="Critical", 4, Table1[[#This Row],[severity]]="High", 3, Table1[[#This Row],[severity]]="Medium", 2, TRUE, 1)</f>
        <v>2</v>
      </c>
      <c r="Y1403">
        <f t="shared" si="42"/>
        <v>6</v>
      </c>
      <c r="Z1403" t="str">
        <f t="shared" si="43"/>
        <v>Morning (06-11)</v>
      </c>
    </row>
    <row r="1404" spans="1:26" x14ac:dyDescent="0.3">
      <c r="A1404" t="s">
        <v>3024</v>
      </c>
      <c r="B1404" t="s">
        <v>507</v>
      </c>
      <c r="C1404" t="s">
        <v>233</v>
      </c>
      <c r="D1404" t="s">
        <v>100</v>
      </c>
      <c r="E1404" t="s">
        <v>112</v>
      </c>
      <c r="F1404">
        <f>MONTH(Table1[[#This Row],[incident_datetime]])</f>
        <v>11</v>
      </c>
      <c r="G1404">
        <f>YEAR(Table1[[#This Row],[incident_datetime]])</f>
        <v>2020</v>
      </c>
      <c r="H1404" s="1">
        <v>44147.426932870374</v>
      </c>
      <c r="I1404" t="s">
        <v>804</v>
      </c>
      <c r="J1404" t="s">
        <v>7102</v>
      </c>
      <c r="K1404">
        <v>52</v>
      </c>
      <c r="L1404" t="s">
        <v>43</v>
      </c>
      <c r="M1404" t="s">
        <v>35</v>
      </c>
      <c r="N1404" t="s">
        <v>615</v>
      </c>
      <c r="O1404">
        <v>62</v>
      </c>
      <c r="P1404" t="s">
        <v>59</v>
      </c>
      <c r="Q1404" t="s">
        <v>27</v>
      </c>
      <c r="R1404" t="s">
        <v>139</v>
      </c>
      <c r="S1404" t="s">
        <v>61</v>
      </c>
      <c r="T1404" t="s">
        <v>62</v>
      </c>
      <c r="U1404">
        <v>5</v>
      </c>
      <c r="V1404" s="4">
        <v>9172.5400000000009</v>
      </c>
      <c r="W1404" t="s">
        <v>110</v>
      </c>
      <c r="X1404" cm="1">
        <f t="array" ref="X1404">_xlfn.IFS(Table1[[#This Row],[severity]]="Critical", 4, Table1[[#This Row],[severity]]="High", 3, Table1[[#This Row],[severity]]="Medium", 2, TRUE, 1)</f>
        <v>2</v>
      </c>
      <c r="Y1404">
        <f t="shared" si="42"/>
        <v>10</v>
      </c>
      <c r="Z1404" t="str">
        <f t="shared" si="43"/>
        <v>Morning (06-11)</v>
      </c>
    </row>
    <row r="1405" spans="1:26" x14ac:dyDescent="0.3">
      <c r="A1405" t="s">
        <v>3025</v>
      </c>
      <c r="B1405" t="s">
        <v>685</v>
      </c>
      <c r="C1405" t="s">
        <v>342</v>
      </c>
      <c r="D1405" t="s">
        <v>88</v>
      </c>
      <c r="E1405" t="s">
        <v>93</v>
      </c>
      <c r="F1405">
        <f>MONTH(Table1[[#This Row],[incident_datetime]])</f>
        <v>12</v>
      </c>
      <c r="G1405">
        <f>YEAR(Table1[[#This Row],[incident_datetime]])</f>
        <v>2023</v>
      </c>
      <c r="H1405" s="1">
        <v>45268.392465277779</v>
      </c>
      <c r="I1405" t="s">
        <v>519</v>
      </c>
      <c r="J1405" t="s">
        <v>7102</v>
      </c>
      <c r="K1405">
        <v>52</v>
      </c>
      <c r="L1405" t="s">
        <v>43</v>
      </c>
      <c r="M1405" t="s">
        <v>35</v>
      </c>
      <c r="N1405" t="s">
        <v>3026</v>
      </c>
      <c r="O1405">
        <v>54</v>
      </c>
      <c r="P1405" t="s">
        <v>59</v>
      </c>
      <c r="Q1405" t="s">
        <v>27</v>
      </c>
      <c r="R1405" t="s">
        <v>97</v>
      </c>
      <c r="S1405" t="s">
        <v>61</v>
      </c>
      <c r="T1405" t="s">
        <v>155</v>
      </c>
      <c r="U1405">
        <v>5</v>
      </c>
      <c r="V1405" s="4">
        <v>7792.82</v>
      </c>
      <c r="W1405" t="s">
        <v>103</v>
      </c>
      <c r="X1405" cm="1">
        <f t="array" ref="X1405">_xlfn.IFS(Table1[[#This Row],[severity]]="Critical", 4, Table1[[#This Row],[severity]]="High", 3, Table1[[#This Row],[severity]]="Medium", 2, TRUE, 1)</f>
        <v>3</v>
      </c>
      <c r="Y1405">
        <f t="shared" si="42"/>
        <v>9</v>
      </c>
      <c r="Z1405" t="str">
        <f t="shared" si="43"/>
        <v>Morning (06-11)</v>
      </c>
    </row>
    <row r="1406" spans="1:26" x14ac:dyDescent="0.3">
      <c r="A1406" t="s">
        <v>3027</v>
      </c>
      <c r="B1406" t="s">
        <v>391</v>
      </c>
      <c r="C1406" t="s">
        <v>220</v>
      </c>
      <c r="D1406" t="s">
        <v>77</v>
      </c>
      <c r="E1406" t="s">
        <v>72</v>
      </c>
      <c r="F1406">
        <f>MONTH(Table1[[#This Row],[incident_datetime]])</f>
        <v>10</v>
      </c>
      <c r="G1406">
        <f>YEAR(Table1[[#This Row],[incident_datetime]])</f>
        <v>2022</v>
      </c>
      <c r="H1406" s="1">
        <v>44855.012696759259</v>
      </c>
      <c r="I1406" t="s">
        <v>94</v>
      </c>
      <c r="J1406" t="s">
        <v>2693</v>
      </c>
      <c r="K1406">
        <v>52</v>
      </c>
      <c r="L1406" t="s">
        <v>43</v>
      </c>
      <c r="M1406" t="s">
        <v>35</v>
      </c>
      <c r="N1406" t="s">
        <v>3028</v>
      </c>
      <c r="O1406">
        <v>23</v>
      </c>
      <c r="P1406" t="s">
        <v>59</v>
      </c>
      <c r="Q1406" t="s">
        <v>27</v>
      </c>
      <c r="R1406" t="s">
        <v>52</v>
      </c>
      <c r="S1406" t="s">
        <v>61</v>
      </c>
      <c r="T1406" t="s">
        <v>155</v>
      </c>
      <c r="U1406">
        <v>3</v>
      </c>
      <c r="V1406" s="4">
        <v>13757.67</v>
      </c>
      <c r="W1406" t="s">
        <v>103</v>
      </c>
      <c r="X1406" cm="1">
        <f t="array" ref="X1406">_xlfn.IFS(Table1[[#This Row],[severity]]="Critical", 4, Table1[[#This Row],[severity]]="High", 3, Table1[[#This Row],[severity]]="Medium", 2, TRUE, 1)</f>
        <v>1</v>
      </c>
      <c r="Y1406">
        <f t="shared" si="42"/>
        <v>0</v>
      </c>
      <c r="Z1406" t="str">
        <f t="shared" si="43"/>
        <v>Night (00-05)</v>
      </c>
    </row>
    <row r="1407" spans="1:26" x14ac:dyDescent="0.3">
      <c r="A1407" t="s">
        <v>3029</v>
      </c>
      <c r="B1407" t="s">
        <v>306</v>
      </c>
      <c r="C1407" t="s">
        <v>562</v>
      </c>
      <c r="D1407" t="s">
        <v>38</v>
      </c>
      <c r="E1407" t="s">
        <v>72</v>
      </c>
      <c r="F1407">
        <f>MONTH(Table1[[#This Row],[incident_datetime]])</f>
        <v>10</v>
      </c>
      <c r="G1407">
        <f>YEAR(Table1[[#This Row],[incident_datetime]])</f>
        <v>2022</v>
      </c>
      <c r="H1407" s="1">
        <v>44849.981828703705</v>
      </c>
      <c r="I1407" t="s">
        <v>173</v>
      </c>
      <c r="J1407" t="s">
        <v>3030</v>
      </c>
      <c r="K1407">
        <v>52</v>
      </c>
      <c r="L1407" t="s">
        <v>59</v>
      </c>
      <c r="M1407" t="s">
        <v>107</v>
      </c>
      <c r="N1407" t="s">
        <v>2119</v>
      </c>
      <c r="O1407">
        <v>87</v>
      </c>
      <c r="P1407" t="s">
        <v>59</v>
      </c>
      <c r="Q1407" t="s">
        <v>27</v>
      </c>
      <c r="R1407" t="s">
        <v>139</v>
      </c>
      <c r="S1407" t="s">
        <v>61</v>
      </c>
      <c r="T1407" t="s">
        <v>29</v>
      </c>
      <c r="U1407">
        <v>5</v>
      </c>
      <c r="V1407" s="4">
        <v>17677.849999999999</v>
      </c>
      <c r="W1407" t="s">
        <v>110</v>
      </c>
      <c r="X1407" cm="1">
        <f t="array" ref="X1407">_xlfn.IFS(Table1[[#This Row],[severity]]="Critical", 4, Table1[[#This Row],[severity]]="High", 3, Table1[[#This Row],[severity]]="Medium", 2, TRUE, 1)</f>
        <v>2</v>
      </c>
      <c r="Y1407">
        <f t="shared" si="42"/>
        <v>23</v>
      </c>
      <c r="Z1407" t="str">
        <f t="shared" si="43"/>
        <v>Evening (18-23)</v>
      </c>
    </row>
    <row r="1408" spans="1:26" x14ac:dyDescent="0.3">
      <c r="A1408" t="s">
        <v>3031</v>
      </c>
      <c r="B1408" t="s">
        <v>1173</v>
      </c>
      <c r="C1408" t="s">
        <v>135</v>
      </c>
      <c r="D1408" t="s">
        <v>38</v>
      </c>
      <c r="E1408" t="s">
        <v>55</v>
      </c>
      <c r="F1408">
        <f>MONTH(Table1[[#This Row],[incident_datetime]])</f>
        <v>2</v>
      </c>
      <c r="G1408">
        <f>YEAR(Table1[[#This Row],[incident_datetime]])</f>
        <v>2018</v>
      </c>
      <c r="H1408" s="1">
        <v>43157.140138888892</v>
      </c>
      <c r="I1408" t="s">
        <v>355</v>
      </c>
      <c r="J1408" t="s">
        <v>7102</v>
      </c>
      <c r="K1408">
        <v>52</v>
      </c>
      <c r="L1408" t="s">
        <v>43</v>
      </c>
      <c r="M1408" t="s">
        <v>35</v>
      </c>
      <c r="N1408" t="s">
        <v>3032</v>
      </c>
      <c r="O1408">
        <v>75</v>
      </c>
      <c r="P1408" t="s">
        <v>59</v>
      </c>
      <c r="Q1408" t="s">
        <v>27</v>
      </c>
      <c r="R1408" t="s">
        <v>109</v>
      </c>
      <c r="S1408" t="s">
        <v>98</v>
      </c>
      <c r="T1408" t="s">
        <v>155</v>
      </c>
      <c r="U1408">
        <v>5</v>
      </c>
      <c r="V1408" s="4">
        <v>21193.58</v>
      </c>
      <c r="W1408" t="s">
        <v>110</v>
      </c>
      <c r="X1408" cm="1">
        <f t="array" ref="X1408">_xlfn.IFS(Table1[[#This Row],[severity]]="Critical", 4, Table1[[#This Row],[severity]]="High", 3, Table1[[#This Row],[severity]]="Medium", 2, TRUE, 1)</f>
        <v>4</v>
      </c>
      <c r="Y1408">
        <f t="shared" si="42"/>
        <v>3</v>
      </c>
      <c r="Z1408" t="str">
        <f t="shared" si="43"/>
        <v>Night (00-05)</v>
      </c>
    </row>
    <row r="1409" spans="1:26" x14ac:dyDescent="0.3">
      <c r="A1409" t="s">
        <v>3033</v>
      </c>
      <c r="B1409" t="s">
        <v>165</v>
      </c>
      <c r="C1409" t="s">
        <v>185</v>
      </c>
      <c r="D1409" t="s">
        <v>22</v>
      </c>
      <c r="E1409" t="s">
        <v>66</v>
      </c>
      <c r="F1409">
        <f>MONTH(Table1[[#This Row],[incident_datetime]])</f>
        <v>11</v>
      </c>
      <c r="G1409">
        <f>YEAR(Table1[[#This Row],[incident_datetime]])</f>
        <v>2022</v>
      </c>
      <c r="H1409" s="1">
        <v>44879.370949074073</v>
      </c>
      <c r="I1409" t="s">
        <v>761</v>
      </c>
      <c r="J1409" t="s">
        <v>7102</v>
      </c>
      <c r="K1409">
        <v>52</v>
      </c>
      <c r="L1409" t="s">
        <v>43</v>
      </c>
      <c r="M1409" t="s">
        <v>35</v>
      </c>
      <c r="N1409" t="s">
        <v>1822</v>
      </c>
      <c r="O1409">
        <v>61</v>
      </c>
      <c r="P1409" t="s">
        <v>34</v>
      </c>
      <c r="Q1409" t="s">
        <v>27</v>
      </c>
      <c r="R1409" t="s">
        <v>109</v>
      </c>
      <c r="S1409" t="s">
        <v>61</v>
      </c>
      <c r="T1409" t="s">
        <v>155</v>
      </c>
      <c r="U1409">
        <v>5</v>
      </c>
      <c r="V1409">
        <v>0</v>
      </c>
      <c r="W1409" t="s">
        <v>110</v>
      </c>
      <c r="X1409" cm="1">
        <f t="array" ref="X1409">_xlfn.IFS(Table1[[#This Row],[severity]]="Critical", 4, Table1[[#This Row],[severity]]="High", 3, Table1[[#This Row],[severity]]="Medium", 2, TRUE, 1)</f>
        <v>4</v>
      </c>
      <c r="Y1409">
        <f t="shared" si="42"/>
        <v>8</v>
      </c>
      <c r="Z1409" t="str">
        <f t="shared" si="43"/>
        <v>Morning (06-11)</v>
      </c>
    </row>
    <row r="1410" spans="1:26" x14ac:dyDescent="0.3">
      <c r="A1410" t="s">
        <v>3034</v>
      </c>
      <c r="B1410" t="s">
        <v>165</v>
      </c>
      <c r="C1410" t="s">
        <v>342</v>
      </c>
      <c r="D1410" t="s">
        <v>92</v>
      </c>
      <c r="E1410" t="s">
        <v>66</v>
      </c>
      <c r="F1410">
        <f>MONTH(Table1[[#This Row],[incident_datetime]])</f>
        <v>1</v>
      </c>
      <c r="G1410">
        <f>YEAR(Table1[[#This Row],[incident_datetime]])</f>
        <v>2019</v>
      </c>
      <c r="H1410" s="1">
        <v>43475.959351851852</v>
      </c>
      <c r="I1410" t="s">
        <v>540</v>
      </c>
      <c r="J1410" t="s">
        <v>2748</v>
      </c>
      <c r="K1410">
        <v>61</v>
      </c>
      <c r="L1410" t="s">
        <v>43</v>
      </c>
      <c r="M1410" t="s">
        <v>35</v>
      </c>
      <c r="N1410" t="s">
        <v>120</v>
      </c>
      <c r="O1410">
        <v>32</v>
      </c>
      <c r="P1410" t="s">
        <v>43</v>
      </c>
      <c r="Q1410" t="s">
        <v>27</v>
      </c>
      <c r="R1410" t="s">
        <v>52</v>
      </c>
      <c r="S1410" t="s">
        <v>53</v>
      </c>
      <c r="T1410" t="s">
        <v>155</v>
      </c>
      <c r="U1410">
        <v>2</v>
      </c>
      <c r="V1410" s="4">
        <v>23263.38</v>
      </c>
      <c r="W1410" t="s">
        <v>110</v>
      </c>
      <c r="X1410" cm="1">
        <f t="array" ref="X1410">_xlfn.IFS(Table1[[#This Row],[severity]]="Critical", 4, Table1[[#This Row],[severity]]="High", 3, Table1[[#This Row],[severity]]="Medium", 2, TRUE, 1)</f>
        <v>1</v>
      </c>
      <c r="Y1410">
        <f t="shared" ref="Y1410:Y1473" si="44">HOUR(H1410)</f>
        <v>23</v>
      </c>
      <c r="Z1410" t="str">
        <f t="shared" ref="Z1410:Z1473" si="45">IF(Y1410&lt;6,"Night (00-05)",IF(Y1410&lt;12,"Morning (06-11)",IF(Y1410&lt;18,"Afternoon (12-17)","Evening (18-23)")))</f>
        <v>Evening (18-23)</v>
      </c>
    </row>
    <row r="1411" spans="1:26" x14ac:dyDescent="0.3">
      <c r="A1411" t="s">
        <v>3035</v>
      </c>
      <c r="B1411" t="s">
        <v>338</v>
      </c>
      <c r="C1411" t="s">
        <v>468</v>
      </c>
      <c r="D1411" t="s">
        <v>22</v>
      </c>
      <c r="E1411" t="s">
        <v>31</v>
      </c>
      <c r="F1411">
        <f>MONTH(Table1[[#This Row],[incident_datetime]])</f>
        <v>8</v>
      </c>
      <c r="G1411">
        <f>YEAR(Table1[[#This Row],[incident_datetime]])</f>
        <v>2021</v>
      </c>
      <c r="H1411" s="1">
        <v>44432.835613425923</v>
      </c>
      <c r="I1411" t="s">
        <v>298</v>
      </c>
      <c r="J1411" t="s">
        <v>2152</v>
      </c>
      <c r="K1411">
        <v>54</v>
      </c>
      <c r="L1411" t="s">
        <v>43</v>
      </c>
      <c r="M1411" t="s">
        <v>107</v>
      </c>
      <c r="O1411">
        <v>56</v>
      </c>
      <c r="P1411" t="s">
        <v>59</v>
      </c>
      <c r="Q1411" t="s">
        <v>60</v>
      </c>
      <c r="R1411" t="s">
        <v>109</v>
      </c>
      <c r="S1411" t="s">
        <v>98</v>
      </c>
      <c r="T1411" t="s">
        <v>29</v>
      </c>
      <c r="U1411">
        <v>5</v>
      </c>
      <c r="V1411" s="4">
        <v>6884.57</v>
      </c>
      <c r="W1411" t="s">
        <v>103</v>
      </c>
      <c r="X1411" cm="1">
        <f t="array" ref="X1411">_xlfn.IFS(Table1[[#This Row],[severity]]="Critical", 4, Table1[[#This Row],[severity]]="High", 3, Table1[[#This Row],[severity]]="Medium", 2, TRUE, 1)</f>
        <v>4</v>
      </c>
      <c r="Y1411">
        <f t="shared" si="44"/>
        <v>20</v>
      </c>
      <c r="Z1411" t="str">
        <f t="shared" si="45"/>
        <v>Evening (18-23)</v>
      </c>
    </row>
    <row r="1412" spans="1:26" x14ac:dyDescent="0.3">
      <c r="A1412" t="s">
        <v>3036</v>
      </c>
      <c r="B1412" t="s">
        <v>1019</v>
      </c>
      <c r="C1412" t="s">
        <v>233</v>
      </c>
      <c r="D1412" t="s">
        <v>38</v>
      </c>
      <c r="E1412" t="s">
        <v>112</v>
      </c>
      <c r="F1412">
        <f>MONTH(Table1[[#This Row],[incident_datetime]])</f>
        <v>5</v>
      </c>
      <c r="G1412">
        <f>YEAR(Table1[[#This Row],[incident_datetime]])</f>
        <v>2018</v>
      </c>
      <c r="H1412" s="1">
        <v>43239.840289351851</v>
      </c>
      <c r="I1412" t="s">
        <v>1492</v>
      </c>
      <c r="J1412" t="s">
        <v>661</v>
      </c>
      <c r="K1412">
        <v>52</v>
      </c>
      <c r="L1412" t="s">
        <v>59</v>
      </c>
      <c r="M1412" t="s">
        <v>107</v>
      </c>
      <c r="N1412" t="s">
        <v>1108</v>
      </c>
      <c r="O1412">
        <v>15</v>
      </c>
      <c r="P1412" t="s">
        <v>43</v>
      </c>
      <c r="Q1412" t="s">
        <v>27</v>
      </c>
      <c r="R1412" t="s">
        <v>109</v>
      </c>
      <c r="S1412" t="s">
        <v>132</v>
      </c>
      <c r="T1412" t="s">
        <v>29</v>
      </c>
      <c r="U1412">
        <v>1</v>
      </c>
      <c r="V1412" s="4">
        <v>39294.29</v>
      </c>
      <c r="W1412" t="s">
        <v>110</v>
      </c>
      <c r="X1412" cm="1">
        <f t="array" ref="X1412">_xlfn.IFS(Table1[[#This Row],[severity]]="Critical", 4, Table1[[#This Row],[severity]]="High", 3, Table1[[#This Row],[severity]]="Medium", 2, TRUE, 1)</f>
        <v>4</v>
      </c>
      <c r="Y1412">
        <f t="shared" si="44"/>
        <v>20</v>
      </c>
      <c r="Z1412" t="str">
        <f t="shared" si="45"/>
        <v>Evening (18-23)</v>
      </c>
    </row>
    <row r="1413" spans="1:26" x14ac:dyDescent="0.3">
      <c r="A1413" t="s">
        <v>3037</v>
      </c>
      <c r="B1413" t="s">
        <v>373</v>
      </c>
      <c r="C1413" t="s">
        <v>135</v>
      </c>
      <c r="D1413" t="s">
        <v>100</v>
      </c>
      <c r="E1413" t="s">
        <v>66</v>
      </c>
      <c r="F1413">
        <f ca="1">MONTH(Table1[[#This Row],[incident_datetime]])</f>
        <v>8</v>
      </c>
      <c r="G1413">
        <f ca="1">YEAR(Table1[[#This Row],[incident_datetime]])</f>
        <v>2026</v>
      </c>
      <c r="H1413" s="2">
        <f ca="1">TODAY()</f>
        <v>46250</v>
      </c>
      <c r="I1413" t="s">
        <v>351</v>
      </c>
      <c r="J1413" t="s">
        <v>2505</v>
      </c>
      <c r="K1413">
        <v>38</v>
      </c>
      <c r="L1413" t="s">
        <v>43</v>
      </c>
      <c r="M1413" t="s">
        <v>35</v>
      </c>
      <c r="N1413" t="s">
        <v>893</v>
      </c>
      <c r="O1413">
        <v>80</v>
      </c>
      <c r="P1413" t="s">
        <v>43</v>
      </c>
      <c r="Q1413" t="s">
        <v>60</v>
      </c>
      <c r="R1413" t="s">
        <v>97</v>
      </c>
      <c r="S1413" t="s">
        <v>132</v>
      </c>
      <c r="T1413" t="s">
        <v>155</v>
      </c>
      <c r="U1413">
        <v>3</v>
      </c>
      <c r="V1413" s="4">
        <v>10526.08</v>
      </c>
      <c r="W1413" t="s">
        <v>110</v>
      </c>
      <c r="X1413" cm="1">
        <f t="array" ref="X1413">_xlfn.IFS(Table1[[#This Row],[severity]]="Critical", 4, Table1[[#This Row],[severity]]="High", 3, Table1[[#This Row],[severity]]="Medium", 2, TRUE, 1)</f>
        <v>3</v>
      </c>
      <c r="Y1413">
        <f t="shared" ca="1" si="44"/>
        <v>0</v>
      </c>
      <c r="Z1413" t="str">
        <f t="shared" ca="1" si="45"/>
        <v>Night (00-05)</v>
      </c>
    </row>
    <row r="1414" spans="1:26" x14ac:dyDescent="0.3">
      <c r="A1414" t="s">
        <v>3038</v>
      </c>
      <c r="B1414" t="s">
        <v>422</v>
      </c>
      <c r="C1414" t="s">
        <v>220</v>
      </c>
      <c r="D1414" t="s">
        <v>88</v>
      </c>
      <c r="E1414" t="s">
        <v>112</v>
      </c>
      <c r="F1414">
        <f>MONTH(Table1[[#This Row],[incident_datetime]])</f>
        <v>6</v>
      </c>
      <c r="G1414">
        <f>YEAR(Table1[[#This Row],[incident_datetime]])</f>
        <v>2019</v>
      </c>
      <c r="H1414" s="1">
        <v>43639.570324074077</v>
      </c>
      <c r="I1414" t="s">
        <v>212</v>
      </c>
      <c r="J1414" t="s">
        <v>7102</v>
      </c>
      <c r="K1414">
        <v>52</v>
      </c>
      <c r="L1414" t="s">
        <v>43</v>
      </c>
      <c r="M1414" t="s">
        <v>35</v>
      </c>
      <c r="N1414" t="s">
        <v>3039</v>
      </c>
      <c r="O1414">
        <v>53</v>
      </c>
      <c r="P1414" t="s">
        <v>59</v>
      </c>
      <c r="Q1414" t="s">
        <v>60</v>
      </c>
      <c r="R1414" t="s">
        <v>52</v>
      </c>
      <c r="S1414" t="s">
        <v>28</v>
      </c>
      <c r="T1414" t="s">
        <v>155</v>
      </c>
      <c r="U1414">
        <v>4</v>
      </c>
      <c r="V1414" s="4">
        <v>17332.599999999999</v>
      </c>
      <c r="W1414" t="s">
        <v>103</v>
      </c>
      <c r="X1414" cm="1">
        <f t="array" ref="X1414">_xlfn.IFS(Table1[[#This Row],[severity]]="Critical", 4, Table1[[#This Row],[severity]]="High", 3, Table1[[#This Row],[severity]]="Medium", 2, TRUE, 1)</f>
        <v>1</v>
      </c>
      <c r="Y1414">
        <f t="shared" si="44"/>
        <v>13</v>
      </c>
      <c r="Z1414" t="str">
        <f t="shared" si="45"/>
        <v>Afternoon (12-17)</v>
      </c>
    </row>
    <row r="1415" spans="1:26" x14ac:dyDescent="0.3">
      <c r="A1415" t="s">
        <v>3040</v>
      </c>
      <c r="B1415" t="s">
        <v>306</v>
      </c>
      <c r="C1415" t="s">
        <v>562</v>
      </c>
      <c r="D1415" t="s">
        <v>77</v>
      </c>
      <c r="E1415" t="s">
        <v>66</v>
      </c>
      <c r="F1415">
        <f>MONTH(Table1[[#This Row],[incident_datetime]])</f>
        <v>2</v>
      </c>
      <c r="G1415">
        <f>YEAR(Table1[[#This Row],[incident_datetime]])</f>
        <v>2024</v>
      </c>
      <c r="H1415" s="1">
        <v>45350.605393518519</v>
      </c>
      <c r="I1415" t="s">
        <v>312</v>
      </c>
      <c r="J1415" t="s">
        <v>7102</v>
      </c>
      <c r="K1415">
        <v>52</v>
      </c>
      <c r="L1415" t="s">
        <v>43</v>
      </c>
      <c r="M1415" t="s">
        <v>35</v>
      </c>
      <c r="N1415" t="s">
        <v>3041</v>
      </c>
      <c r="O1415">
        <v>29</v>
      </c>
      <c r="P1415" t="s">
        <v>43</v>
      </c>
      <c r="Q1415" t="s">
        <v>27</v>
      </c>
      <c r="R1415" t="s">
        <v>109</v>
      </c>
      <c r="S1415" t="s">
        <v>98</v>
      </c>
      <c r="T1415" t="s">
        <v>29</v>
      </c>
      <c r="U1415">
        <v>3</v>
      </c>
      <c r="V1415" s="4">
        <v>40070.61</v>
      </c>
      <c r="W1415" t="s">
        <v>103</v>
      </c>
      <c r="X1415" cm="1">
        <f t="array" ref="X1415">_xlfn.IFS(Table1[[#This Row],[severity]]="Critical", 4, Table1[[#This Row],[severity]]="High", 3, Table1[[#This Row],[severity]]="Medium", 2, TRUE, 1)</f>
        <v>4</v>
      </c>
      <c r="Y1415">
        <f t="shared" si="44"/>
        <v>14</v>
      </c>
      <c r="Z1415" t="str">
        <f t="shared" si="45"/>
        <v>Afternoon (12-17)</v>
      </c>
    </row>
    <row r="1416" spans="1:26" x14ac:dyDescent="0.3">
      <c r="A1416" t="s">
        <v>3042</v>
      </c>
      <c r="B1416" t="s">
        <v>422</v>
      </c>
      <c r="C1416" t="s">
        <v>135</v>
      </c>
      <c r="D1416" t="s">
        <v>65</v>
      </c>
      <c r="E1416" t="s">
        <v>186</v>
      </c>
      <c r="F1416">
        <f>MONTH(Table1[[#This Row],[incident_datetime]])</f>
        <v>7</v>
      </c>
      <c r="G1416">
        <f>YEAR(Table1[[#This Row],[incident_datetime]])</f>
        <v>2024</v>
      </c>
      <c r="H1416" s="1">
        <v>45479.413344907407</v>
      </c>
      <c r="I1416" t="s">
        <v>993</v>
      </c>
      <c r="J1416" t="s">
        <v>7102</v>
      </c>
      <c r="K1416">
        <v>52</v>
      </c>
      <c r="L1416" t="s">
        <v>43</v>
      </c>
      <c r="M1416" t="s">
        <v>35</v>
      </c>
      <c r="N1416" t="s">
        <v>1814</v>
      </c>
      <c r="O1416">
        <v>32</v>
      </c>
      <c r="P1416" t="s">
        <v>59</v>
      </c>
      <c r="Q1416" t="s">
        <v>45</v>
      </c>
      <c r="R1416" t="s">
        <v>52</v>
      </c>
      <c r="S1416" t="s">
        <v>28</v>
      </c>
      <c r="T1416" t="s">
        <v>155</v>
      </c>
      <c r="U1416">
        <v>4</v>
      </c>
      <c r="V1416" s="4">
        <v>8912.1</v>
      </c>
      <c r="W1416" t="s">
        <v>110</v>
      </c>
      <c r="X1416" cm="1">
        <f t="array" ref="X1416">_xlfn.IFS(Table1[[#This Row],[severity]]="Critical", 4, Table1[[#This Row],[severity]]="High", 3, Table1[[#This Row],[severity]]="Medium", 2, TRUE, 1)</f>
        <v>1</v>
      </c>
      <c r="Y1416">
        <f t="shared" si="44"/>
        <v>9</v>
      </c>
      <c r="Z1416" t="str">
        <f t="shared" si="45"/>
        <v>Morning (06-11)</v>
      </c>
    </row>
    <row r="1417" spans="1:26" x14ac:dyDescent="0.3">
      <c r="A1417" t="s">
        <v>3043</v>
      </c>
      <c r="B1417" t="s">
        <v>250</v>
      </c>
      <c r="C1417" t="s">
        <v>686</v>
      </c>
      <c r="D1417" t="s">
        <v>38</v>
      </c>
      <c r="E1417" t="s">
        <v>31</v>
      </c>
      <c r="F1417">
        <f>MONTH(Table1[[#This Row],[incident_datetime]])</f>
        <v>5</v>
      </c>
      <c r="G1417">
        <f>YEAR(Table1[[#This Row],[incident_datetime]])</f>
        <v>2022</v>
      </c>
      <c r="H1417" s="1">
        <v>44685.664444444446</v>
      </c>
      <c r="I1417" t="s">
        <v>366</v>
      </c>
      <c r="J1417" t="s">
        <v>1558</v>
      </c>
      <c r="K1417">
        <v>64</v>
      </c>
      <c r="L1417" t="s">
        <v>59</v>
      </c>
      <c r="M1417" t="s">
        <v>85</v>
      </c>
      <c r="N1417" t="s">
        <v>3044</v>
      </c>
      <c r="O1417">
        <v>72</v>
      </c>
      <c r="P1417" t="s">
        <v>59</v>
      </c>
      <c r="Q1417" t="s">
        <v>27</v>
      </c>
      <c r="R1417" t="s">
        <v>139</v>
      </c>
      <c r="S1417" t="s">
        <v>61</v>
      </c>
      <c r="T1417" t="s">
        <v>62</v>
      </c>
      <c r="U1417">
        <v>1</v>
      </c>
      <c r="V1417" s="4">
        <v>26598.68</v>
      </c>
      <c r="W1417" t="s">
        <v>110</v>
      </c>
      <c r="X1417" cm="1">
        <f t="array" ref="X1417">_xlfn.IFS(Table1[[#This Row],[severity]]="Critical", 4, Table1[[#This Row],[severity]]="High", 3, Table1[[#This Row],[severity]]="Medium", 2, TRUE, 1)</f>
        <v>2</v>
      </c>
      <c r="Y1417">
        <f t="shared" si="44"/>
        <v>15</v>
      </c>
      <c r="Z1417" t="str">
        <f t="shared" si="45"/>
        <v>Afternoon (12-17)</v>
      </c>
    </row>
    <row r="1418" spans="1:26" x14ac:dyDescent="0.3">
      <c r="A1418" t="s">
        <v>3045</v>
      </c>
      <c r="B1418" t="s">
        <v>267</v>
      </c>
      <c r="C1418" t="s">
        <v>180</v>
      </c>
      <c r="D1418" t="s">
        <v>77</v>
      </c>
      <c r="E1418" t="s">
        <v>39</v>
      </c>
      <c r="F1418">
        <f>MONTH(Table1[[#This Row],[incident_datetime]])</f>
        <v>9</v>
      </c>
      <c r="G1418">
        <f>YEAR(Table1[[#This Row],[incident_datetime]])</f>
        <v>2018</v>
      </c>
      <c r="H1418" s="1">
        <v>43354.007569444446</v>
      </c>
      <c r="I1418" t="s">
        <v>307</v>
      </c>
      <c r="J1418" t="s">
        <v>7102</v>
      </c>
      <c r="K1418">
        <v>52</v>
      </c>
      <c r="L1418" t="s">
        <v>43</v>
      </c>
      <c r="M1418" t="s">
        <v>35</v>
      </c>
      <c r="N1418" t="s">
        <v>336</v>
      </c>
      <c r="O1418">
        <v>31</v>
      </c>
      <c r="P1418" t="s">
        <v>59</v>
      </c>
      <c r="Q1418" t="s">
        <v>116</v>
      </c>
      <c r="R1418" t="s">
        <v>109</v>
      </c>
      <c r="S1418" t="s">
        <v>28</v>
      </c>
      <c r="T1418" t="s">
        <v>62</v>
      </c>
      <c r="U1418">
        <v>1</v>
      </c>
      <c r="V1418" s="4">
        <v>31308.25</v>
      </c>
      <c r="W1418" t="s">
        <v>103</v>
      </c>
      <c r="X1418" cm="1">
        <f t="array" ref="X1418">_xlfn.IFS(Table1[[#This Row],[severity]]="Critical", 4, Table1[[#This Row],[severity]]="High", 3, Table1[[#This Row],[severity]]="Medium", 2, TRUE, 1)</f>
        <v>4</v>
      </c>
      <c r="Y1418">
        <f t="shared" si="44"/>
        <v>0</v>
      </c>
      <c r="Z1418" t="str">
        <f t="shared" si="45"/>
        <v>Night (00-05)</v>
      </c>
    </row>
    <row r="1419" spans="1:26" x14ac:dyDescent="0.3">
      <c r="A1419" t="s">
        <v>3046</v>
      </c>
      <c r="B1419" t="s">
        <v>676</v>
      </c>
      <c r="C1419" t="s">
        <v>468</v>
      </c>
      <c r="D1419" t="s">
        <v>48</v>
      </c>
      <c r="E1419" t="s">
        <v>112</v>
      </c>
      <c r="F1419">
        <f>MONTH(Table1[[#This Row],[incident_datetime]])</f>
        <v>10</v>
      </c>
      <c r="G1419">
        <f>YEAR(Table1[[#This Row],[incident_datetime]])</f>
        <v>2024</v>
      </c>
      <c r="H1419" s="1">
        <v>45581.10738425926</v>
      </c>
      <c r="I1419" t="s">
        <v>127</v>
      </c>
      <c r="J1419" t="s">
        <v>3047</v>
      </c>
      <c r="K1419">
        <v>45</v>
      </c>
      <c r="L1419" t="s">
        <v>59</v>
      </c>
      <c r="M1419" t="s">
        <v>35</v>
      </c>
      <c r="N1419" t="s">
        <v>3048</v>
      </c>
      <c r="O1419">
        <v>15</v>
      </c>
      <c r="P1419" t="s">
        <v>43</v>
      </c>
      <c r="Q1419" t="s">
        <v>60</v>
      </c>
      <c r="R1419" t="s">
        <v>97</v>
      </c>
      <c r="S1419" t="s">
        <v>132</v>
      </c>
      <c r="T1419" t="s">
        <v>155</v>
      </c>
      <c r="U1419">
        <v>3</v>
      </c>
      <c r="V1419" s="4">
        <v>21027.5</v>
      </c>
      <c r="W1419" t="s">
        <v>110</v>
      </c>
      <c r="X1419" cm="1">
        <f t="array" ref="X1419">_xlfn.IFS(Table1[[#This Row],[severity]]="Critical", 4, Table1[[#This Row],[severity]]="High", 3, Table1[[#This Row],[severity]]="Medium", 2, TRUE, 1)</f>
        <v>3</v>
      </c>
      <c r="Y1419">
        <f t="shared" si="44"/>
        <v>2</v>
      </c>
      <c r="Z1419" t="str">
        <f t="shared" si="45"/>
        <v>Night (00-05)</v>
      </c>
    </row>
    <row r="1420" spans="1:26" x14ac:dyDescent="0.3">
      <c r="A1420" t="s">
        <v>3049</v>
      </c>
      <c r="B1420" t="s">
        <v>267</v>
      </c>
      <c r="C1420" t="s">
        <v>220</v>
      </c>
      <c r="D1420" t="s">
        <v>92</v>
      </c>
      <c r="E1420" t="s">
        <v>23</v>
      </c>
      <c r="F1420">
        <f>MONTH(Table1[[#This Row],[incident_datetime]])</f>
        <v>11</v>
      </c>
      <c r="G1420">
        <f>YEAR(Table1[[#This Row],[incident_datetime]])</f>
        <v>2023</v>
      </c>
      <c r="H1420" s="1">
        <v>45251.946574074071</v>
      </c>
      <c r="I1420" t="s">
        <v>404</v>
      </c>
      <c r="J1420" t="s">
        <v>2682</v>
      </c>
      <c r="K1420">
        <v>34</v>
      </c>
      <c r="L1420" t="s">
        <v>59</v>
      </c>
      <c r="M1420" t="s">
        <v>35</v>
      </c>
      <c r="N1420" t="s">
        <v>414</v>
      </c>
      <c r="O1420">
        <v>13</v>
      </c>
      <c r="P1420" t="s">
        <v>59</v>
      </c>
      <c r="Q1420" t="s">
        <v>27</v>
      </c>
      <c r="R1420" t="s">
        <v>97</v>
      </c>
      <c r="S1420" t="s">
        <v>61</v>
      </c>
      <c r="T1420" t="s">
        <v>270</v>
      </c>
      <c r="U1420">
        <v>0</v>
      </c>
      <c r="V1420" s="4">
        <v>13696.09</v>
      </c>
      <c r="W1420" t="s">
        <v>110</v>
      </c>
      <c r="X1420" cm="1">
        <f t="array" ref="X1420">_xlfn.IFS(Table1[[#This Row],[severity]]="Critical", 4, Table1[[#This Row],[severity]]="High", 3, Table1[[#This Row],[severity]]="Medium", 2, TRUE, 1)</f>
        <v>3</v>
      </c>
      <c r="Y1420">
        <f t="shared" si="44"/>
        <v>22</v>
      </c>
      <c r="Z1420" t="str">
        <f t="shared" si="45"/>
        <v>Evening (18-23)</v>
      </c>
    </row>
    <row r="1421" spans="1:26" x14ac:dyDescent="0.3">
      <c r="A1421" t="s">
        <v>3050</v>
      </c>
      <c r="B1421" t="s">
        <v>391</v>
      </c>
      <c r="C1421" t="s">
        <v>220</v>
      </c>
      <c r="D1421" t="s">
        <v>88</v>
      </c>
      <c r="E1421" t="s">
        <v>72</v>
      </c>
      <c r="F1421">
        <f>MONTH(Table1[[#This Row],[incident_datetime]])</f>
        <v>12</v>
      </c>
      <c r="G1421">
        <f>YEAR(Table1[[#This Row],[incident_datetime]])</f>
        <v>2024</v>
      </c>
      <c r="H1421" s="1">
        <v>45654.996516203704</v>
      </c>
      <c r="I1421" t="s">
        <v>370</v>
      </c>
      <c r="J1421" t="s">
        <v>1922</v>
      </c>
      <c r="K1421">
        <v>67</v>
      </c>
      <c r="L1421" t="s">
        <v>34</v>
      </c>
      <c r="M1421" t="s">
        <v>107</v>
      </c>
      <c r="N1421" t="s">
        <v>1045</v>
      </c>
      <c r="O1421">
        <v>15</v>
      </c>
      <c r="P1421" t="s">
        <v>43</v>
      </c>
      <c r="Q1421" t="s">
        <v>60</v>
      </c>
      <c r="R1421" t="s">
        <v>139</v>
      </c>
      <c r="S1421" t="s">
        <v>28</v>
      </c>
      <c r="T1421" t="s">
        <v>270</v>
      </c>
      <c r="U1421">
        <v>0</v>
      </c>
      <c r="V1421" s="4">
        <v>37079.19</v>
      </c>
      <c r="W1421" t="s">
        <v>103</v>
      </c>
      <c r="X1421" cm="1">
        <f t="array" ref="X1421">_xlfn.IFS(Table1[[#This Row],[severity]]="Critical", 4, Table1[[#This Row],[severity]]="High", 3, Table1[[#This Row],[severity]]="Medium", 2, TRUE, 1)</f>
        <v>2</v>
      </c>
      <c r="Y1421">
        <f t="shared" si="44"/>
        <v>23</v>
      </c>
      <c r="Z1421" t="str">
        <f t="shared" si="45"/>
        <v>Evening (18-23)</v>
      </c>
    </row>
    <row r="1422" spans="1:26" x14ac:dyDescent="0.3">
      <c r="A1422" t="s">
        <v>3051</v>
      </c>
      <c r="B1422" t="s">
        <v>507</v>
      </c>
      <c r="C1422" t="s">
        <v>220</v>
      </c>
      <c r="D1422" t="s">
        <v>77</v>
      </c>
      <c r="E1422" t="s">
        <v>72</v>
      </c>
      <c r="F1422">
        <f>MONTH(Table1[[#This Row],[incident_datetime]])</f>
        <v>10</v>
      </c>
      <c r="G1422">
        <f>YEAR(Table1[[#This Row],[incident_datetime]])</f>
        <v>2023</v>
      </c>
      <c r="H1422" s="1">
        <v>45212.903761574074</v>
      </c>
      <c r="I1422" t="s">
        <v>355</v>
      </c>
      <c r="J1422" t="s">
        <v>1199</v>
      </c>
      <c r="K1422">
        <v>28</v>
      </c>
      <c r="L1422" t="s">
        <v>43</v>
      </c>
      <c r="M1422" t="s">
        <v>35</v>
      </c>
      <c r="N1422" t="s">
        <v>798</v>
      </c>
      <c r="O1422">
        <v>56</v>
      </c>
      <c r="P1422" t="s">
        <v>59</v>
      </c>
      <c r="Q1422" t="s">
        <v>215</v>
      </c>
      <c r="R1422" t="s">
        <v>109</v>
      </c>
      <c r="S1422" t="s">
        <v>98</v>
      </c>
      <c r="T1422" t="s">
        <v>155</v>
      </c>
      <c r="U1422">
        <v>3</v>
      </c>
      <c r="V1422" s="4">
        <v>182.99</v>
      </c>
      <c r="W1422" t="s">
        <v>110</v>
      </c>
      <c r="X1422" cm="1">
        <f t="array" ref="X1422">_xlfn.IFS(Table1[[#This Row],[severity]]="Critical", 4, Table1[[#This Row],[severity]]="High", 3, Table1[[#This Row],[severity]]="Medium", 2, TRUE, 1)</f>
        <v>4</v>
      </c>
      <c r="Y1422">
        <f t="shared" si="44"/>
        <v>21</v>
      </c>
      <c r="Z1422" t="str">
        <f t="shared" si="45"/>
        <v>Evening (18-23)</v>
      </c>
    </row>
    <row r="1423" spans="1:26" x14ac:dyDescent="0.3">
      <c r="A1423" t="s">
        <v>3052</v>
      </c>
      <c r="B1423" t="s">
        <v>598</v>
      </c>
      <c r="C1423" t="s">
        <v>180</v>
      </c>
      <c r="D1423" t="s">
        <v>77</v>
      </c>
      <c r="E1423" t="s">
        <v>72</v>
      </c>
      <c r="F1423">
        <f>MONTH(Table1[[#This Row],[incident_datetime]])</f>
        <v>3</v>
      </c>
      <c r="G1423">
        <f>YEAR(Table1[[#This Row],[incident_datetime]])</f>
        <v>2021</v>
      </c>
      <c r="H1423" s="1">
        <v>44265.981574074074</v>
      </c>
      <c r="I1423" t="s">
        <v>462</v>
      </c>
      <c r="J1423" t="s">
        <v>303</v>
      </c>
      <c r="K1423">
        <v>52</v>
      </c>
      <c r="L1423" t="s">
        <v>34</v>
      </c>
      <c r="M1423" t="s">
        <v>107</v>
      </c>
      <c r="N1423" t="s">
        <v>875</v>
      </c>
      <c r="O1423">
        <v>31</v>
      </c>
      <c r="P1423" t="s">
        <v>59</v>
      </c>
      <c r="Q1423" t="s">
        <v>27</v>
      </c>
      <c r="R1423" t="s">
        <v>139</v>
      </c>
      <c r="S1423" t="s">
        <v>61</v>
      </c>
      <c r="T1423" t="s">
        <v>155</v>
      </c>
      <c r="U1423">
        <v>5</v>
      </c>
      <c r="V1423" s="4">
        <v>31735.439999999999</v>
      </c>
      <c r="W1423" t="s">
        <v>103</v>
      </c>
      <c r="X1423" cm="1">
        <f t="array" ref="X1423">_xlfn.IFS(Table1[[#This Row],[severity]]="Critical", 4, Table1[[#This Row],[severity]]="High", 3, Table1[[#This Row],[severity]]="Medium", 2, TRUE, 1)</f>
        <v>2</v>
      </c>
      <c r="Y1423">
        <f t="shared" si="44"/>
        <v>23</v>
      </c>
      <c r="Z1423" t="str">
        <f t="shared" si="45"/>
        <v>Evening (18-23)</v>
      </c>
    </row>
    <row r="1424" spans="1:26" x14ac:dyDescent="0.3">
      <c r="A1424" t="s">
        <v>3053</v>
      </c>
      <c r="B1424" t="s">
        <v>64</v>
      </c>
      <c r="C1424" t="s">
        <v>220</v>
      </c>
      <c r="D1424" t="s">
        <v>38</v>
      </c>
      <c r="E1424" t="s">
        <v>66</v>
      </c>
      <c r="F1424">
        <f>MONTH(Table1[[#This Row],[incident_datetime]])</f>
        <v>7</v>
      </c>
      <c r="G1424">
        <f>YEAR(Table1[[#This Row],[incident_datetime]])</f>
        <v>2021</v>
      </c>
      <c r="H1424" s="1">
        <v>44404.920405092591</v>
      </c>
      <c r="I1424" t="s">
        <v>204</v>
      </c>
      <c r="J1424" t="s">
        <v>1168</v>
      </c>
      <c r="K1424">
        <v>48</v>
      </c>
      <c r="L1424" t="s">
        <v>43</v>
      </c>
      <c r="M1424" t="s">
        <v>35</v>
      </c>
      <c r="N1424" t="s">
        <v>517</v>
      </c>
      <c r="O1424">
        <v>65</v>
      </c>
      <c r="P1424" t="s">
        <v>59</v>
      </c>
      <c r="Q1424" t="s">
        <v>70</v>
      </c>
      <c r="R1424" t="s">
        <v>97</v>
      </c>
      <c r="S1424" t="s">
        <v>53</v>
      </c>
      <c r="T1424" t="s">
        <v>155</v>
      </c>
      <c r="U1424">
        <v>4</v>
      </c>
      <c r="V1424" s="4">
        <v>35932.339999999997</v>
      </c>
      <c r="W1424" t="s">
        <v>110</v>
      </c>
      <c r="X1424" cm="1">
        <f t="array" ref="X1424">_xlfn.IFS(Table1[[#This Row],[severity]]="Critical", 4, Table1[[#This Row],[severity]]="High", 3, Table1[[#This Row],[severity]]="Medium", 2, TRUE, 1)</f>
        <v>3</v>
      </c>
      <c r="Y1424">
        <f t="shared" si="44"/>
        <v>22</v>
      </c>
      <c r="Z1424" t="str">
        <f t="shared" si="45"/>
        <v>Evening (18-23)</v>
      </c>
    </row>
    <row r="1425" spans="1:26" x14ac:dyDescent="0.3">
      <c r="A1425" t="s">
        <v>3054</v>
      </c>
      <c r="B1425" t="s">
        <v>165</v>
      </c>
      <c r="C1425" t="s">
        <v>342</v>
      </c>
      <c r="D1425" t="s">
        <v>22</v>
      </c>
      <c r="E1425" t="s">
        <v>93</v>
      </c>
      <c r="F1425">
        <f>MONTH(Table1[[#This Row],[incident_datetime]])</f>
        <v>8</v>
      </c>
      <c r="G1425">
        <f>YEAR(Table1[[#This Row],[incident_datetime]])</f>
        <v>2021</v>
      </c>
      <c r="H1425" s="1">
        <v>44423.367256944446</v>
      </c>
      <c r="I1425" t="s">
        <v>712</v>
      </c>
      <c r="J1425" t="s">
        <v>1516</v>
      </c>
      <c r="K1425">
        <v>55</v>
      </c>
      <c r="L1425" t="s">
        <v>43</v>
      </c>
      <c r="M1425" t="s">
        <v>107</v>
      </c>
      <c r="N1425" t="s">
        <v>2797</v>
      </c>
      <c r="O1425">
        <v>56</v>
      </c>
      <c r="P1425" t="s">
        <v>59</v>
      </c>
      <c r="Q1425" t="s">
        <v>27</v>
      </c>
      <c r="R1425" t="s">
        <v>97</v>
      </c>
      <c r="S1425" t="s">
        <v>61</v>
      </c>
      <c r="T1425" t="s">
        <v>62</v>
      </c>
      <c r="U1425">
        <v>5</v>
      </c>
      <c r="V1425" s="4">
        <v>29735.54</v>
      </c>
      <c r="W1425" t="s">
        <v>103</v>
      </c>
      <c r="X1425" cm="1">
        <f t="array" ref="X1425">_xlfn.IFS(Table1[[#This Row],[severity]]="Critical", 4, Table1[[#This Row],[severity]]="High", 3, Table1[[#This Row],[severity]]="Medium", 2, TRUE, 1)</f>
        <v>3</v>
      </c>
      <c r="Y1425">
        <f t="shared" si="44"/>
        <v>8</v>
      </c>
      <c r="Z1425" t="str">
        <f t="shared" si="45"/>
        <v>Morning (06-11)</v>
      </c>
    </row>
    <row r="1426" spans="1:26" x14ac:dyDescent="0.3">
      <c r="A1426" t="s">
        <v>3055</v>
      </c>
      <c r="B1426" t="s">
        <v>1173</v>
      </c>
      <c r="C1426" t="s">
        <v>233</v>
      </c>
      <c r="D1426" t="s">
        <v>88</v>
      </c>
      <c r="E1426" t="s">
        <v>112</v>
      </c>
      <c r="F1426">
        <f>MONTH(Table1[[#This Row],[incident_datetime]])</f>
        <v>1</v>
      </c>
      <c r="G1426">
        <f>YEAR(Table1[[#This Row],[incident_datetime]])</f>
        <v>2021</v>
      </c>
      <c r="H1426" s="1">
        <v>44215.571701388886</v>
      </c>
      <c r="I1426" t="s">
        <v>475</v>
      </c>
      <c r="J1426" t="s">
        <v>3056</v>
      </c>
      <c r="K1426">
        <v>58</v>
      </c>
      <c r="L1426" t="s">
        <v>59</v>
      </c>
      <c r="M1426" t="s">
        <v>34</v>
      </c>
      <c r="N1426" t="s">
        <v>3057</v>
      </c>
      <c r="O1426">
        <v>63</v>
      </c>
      <c r="P1426" t="s">
        <v>59</v>
      </c>
      <c r="Q1426" t="s">
        <v>27</v>
      </c>
      <c r="R1426" t="s">
        <v>52</v>
      </c>
      <c r="S1426" t="s">
        <v>61</v>
      </c>
      <c r="T1426" t="s">
        <v>29</v>
      </c>
      <c r="U1426">
        <v>1</v>
      </c>
      <c r="V1426" s="4">
        <v>34728.519999999997</v>
      </c>
      <c r="W1426" t="s">
        <v>103</v>
      </c>
      <c r="X1426" cm="1">
        <f t="array" ref="X1426">_xlfn.IFS(Table1[[#This Row],[severity]]="Critical", 4, Table1[[#This Row],[severity]]="High", 3, Table1[[#This Row],[severity]]="Medium", 2, TRUE, 1)</f>
        <v>1</v>
      </c>
      <c r="Y1426">
        <f t="shared" si="44"/>
        <v>13</v>
      </c>
      <c r="Z1426" t="str">
        <f t="shared" si="45"/>
        <v>Afternoon (12-17)</v>
      </c>
    </row>
    <row r="1427" spans="1:26" x14ac:dyDescent="0.3">
      <c r="A1427" t="s">
        <v>3058</v>
      </c>
      <c r="B1427" t="s">
        <v>676</v>
      </c>
      <c r="C1427" t="s">
        <v>468</v>
      </c>
      <c r="D1427" t="s">
        <v>22</v>
      </c>
      <c r="E1427" t="s">
        <v>66</v>
      </c>
      <c r="F1427">
        <f>MONTH(Table1[[#This Row],[incident_datetime]])</f>
        <v>9</v>
      </c>
      <c r="G1427">
        <f>YEAR(Table1[[#This Row],[incident_datetime]])</f>
        <v>2018</v>
      </c>
      <c r="H1427" s="1">
        <v>43354.792627314811</v>
      </c>
      <c r="I1427" t="s">
        <v>204</v>
      </c>
      <c r="J1427" t="s">
        <v>3059</v>
      </c>
      <c r="K1427">
        <v>32</v>
      </c>
      <c r="L1427" t="s">
        <v>59</v>
      </c>
      <c r="M1427" t="s">
        <v>41</v>
      </c>
      <c r="N1427" t="s">
        <v>3060</v>
      </c>
      <c r="O1427">
        <v>46</v>
      </c>
      <c r="P1427" t="s">
        <v>34</v>
      </c>
      <c r="Q1427" t="s">
        <v>27</v>
      </c>
      <c r="R1427" t="s">
        <v>52</v>
      </c>
      <c r="S1427" t="s">
        <v>28</v>
      </c>
      <c r="T1427" t="s">
        <v>155</v>
      </c>
      <c r="U1427">
        <v>0</v>
      </c>
      <c r="V1427" s="4">
        <v>21039.919999999998</v>
      </c>
      <c r="W1427" t="s">
        <v>103</v>
      </c>
      <c r="X1427" cm="1">
        <f t="array" ref="X1427">_xlfn.IFS(Table1[[#This Row],[severity]]="Critical", 4, Table1[[#This Row],[severity]]="High", 3, Table1[[#This Row],[severity]]="Medium", 2, TRUE, 1)</f>
        <v>1</v>
      </c>
      <c r="Y1427">
        <f t="shared" si="44"/>
        <v>19</v>
      </c>
      <c r="Z1427" t="str">
        <f t="shared" si="45"/>
        <v>Evening (18-23)</v>
      </c>
    </row>
    <row r="1428" spans="1:26" x14ac:dyDescent="0.3">
      <c r="A1428" t="s">
        <v>3061</v>
      </c>
      <c r="B1428" t="s">
        <v>539</v>
      </c>
      <c r="C1428" t="s">
        <v>686</v>
      </c>
      <c r="D1428" t="s">
        <v>100</v>
      </c>
      <c r="E1428" t="s">
        <v>112</v>
      </c>
      <c r="F1428">
        <f>MONTH(Table1[[#This Row],[incident_datetime]])</f>
        <v>10</v>
      </c>
      <c r="G1428">
        <f>YEAR(Table1[[#This Row],[incident_datetime]])</f>
        <v>2018</v>
      </c>
      <c r="H1428" s="1">
        <v>43403.549907407411</v>
      </c>
      <c r="I1428" t="s">
        <v>750</v>
      </c>
      <c r="J1428" t="s">
        <v>2215</v>
      </c>
      <c r="K1428">
        <v>52</v>
      </c>
      <c r="L1428" t="s">
        <v>59</v>
      </c>
      <c r="M1428" t="s">
        <v>85</v>
      </c>
      <c r="O1428">
        <v>56</v>
      </c>
      <c r="P1428" t="s">
        <v>59</v>
      </c>
      <c r="Q1428" t="s">
        <v>116</v>
      </c>
      <c r="R1428" t="s">
        <v>139</v>
      </c>
      <c r="S1428" t="s">
        <v>28</v>
      </c>
      <c r="T1428" t="s">
        <v>270</v>
      </c>
      <c r="U1428">
        <v>4</v>
      </c>
      <c r="V1428" s="4">
        <v>34886.910000000003</v>
      </c>
      <c r="W1428" t="s">
        <v>110</v>
      </c>
      <c r="X1428" cm="1">
        <f t="array" ref="X1428">_xlfn.IFS(Table1[[#This Row],[severity]]="Critical", 4, Table1[[#This Row],[severity]]="High", 3, Table1[[#This Row],[severity]]="Medium", 2, TRUE, 1)</f>
        <v>2</v>
      </c>
      <c r="Y1428">
        <f t="shared" si="44"/>
        <v>13</v>
      </c>
      <c r="Z1428" t="str">
        <f t="shared" si="45"/>
        <v>Afternoon (12-17)</v>
      </c>
    </row>
    <row r="1429" spans="1:26" x14ac:dyDescent="0.3">
      <c r="A1429" t="s">
        <v>3062</v>
      </c>
      <c r="B1429" t="s">
        <v>306</v>
      </c>
      <c r="C1429" t="s">
        <v>686</v>
      </c>
      <c r="D1429" t="s">
        <v>92</v>
      </c>
      <c r="E1429" t="s">
        <v>39</v>
      </c>
      <c r="F1429">
        <f ca="1">MONTH(Table1[[#This Row],[incident_datetime]])</f>
        <v>8</v>
      </c>
      <c r="G1429">
        <f ca="1">YEAR(Table1[[#This Row],[incident_datetime]])</f>
        <v>2026</v>
      </c>
      <c r="H1429" s="2">
        <f ca="1">TODAY()</f>
        <v>46250</v>
      </c>
      <c r="I1429" t="s">
        <v>640</v>
      </c>
      <c r="J1429" t="s">
        <v>388</v>
      </c>
      <c r="K1429">
        <v>55</v>
      </c>
      <c r="L1429" t="s">
        <v>43</v>
      </c>
      <c r="M1429" t="s">
        <v>107</v>
      </c>
      <c r="N1429" t="s">
        <v>680</v>
      </c>
      <c r="O1429">
        <v>24</v>
      </c>
      <c r="P1429" t="s">
        <v>59</v>
      </c>
      <c r="Q1429" t="s">
        <v>27</v>
      </c>
      <c r="R1429" t="s">
        <v>97</v>
      </c>
      <c r="S1429" t="s">
        <v>28</v>
      </c>
      <c r="T1429" t="s">
        <v>62</v>
      </c>
      <c r="U1429">
        <v>3</v>
      </c>
      <c r="V1429" s="4">
        <v>39032.980000000003</v>
      </c>
      <c r="W1429" t="s">
        <v>103</v>
      </c>
      <c r="X1429" cm="1">
        <f t="array" ref="X1429">_xlfn.IFS(Table1[[#This Row],[severity]]="Critical", 4, Table1[[#This Row],[severity]]="High", 3, Table1[[#This Row],[severity]]="Medium", 2, TRUE, 1)</f>
        <v>3</v>
      </c>
      <c r="Y1429">
        <f t="shared" ca="1" si="44"/>
        <v>0</v>
      </c>
      <c r="Z1429" t="str">
        <f t="shared" ca="1" si="45"/>
        <v>Night (00-05)</v>
      </c>
    </row>
    <row r="1430" spans="1:26" x14ac:dyDescent="0.3">
      <c r="A1430" t="s">
        <v>3063</v>
      </c>
      <c r="B1430" t="s">
        <v>165</v>
      </c>
      <c r="C1430" t="s">
        <v>180</v>
      </c>
      <c r="D1430" t="s">
        <v>100</v>
      </c>
      <c r="E1430" t="s">
        <v>23</v>
      </c>
      <c r="F1430">
        <f>MONTH(Table1[[#This Row],[incident_datetime]])</f>
        <v>5</v>
      </c>
      <c r="G1430">
        <f>YEAR(Table1[[#This Row],[incident_datetime]])</f>
        <v>2023</v>
      </c>
      <c r="H1430" s="1">
        <v>45063.414814814816</v>
      </c>
      <c r="I1430" t="s">
        <v>644</v>
      </c>
      <c r="J1430" t="s">
        <v>2699</v>
      </c>
      <c r="K1430">
        <v>53</v>
      </c>
      <c r="L1430" t="s">
        <v>43</v>
      </c>
      <c r="M1430" t="s">
        <v>85</v>
      </c>
      <c r="N1430" t="s">
        <v>1283</v>
      </c>
      <c r="O1430">
        <v>69</v>
      </c>
      <c r="P1430" t="s">
        <v>59</v>
      </c>
      <c r="Q1430" t="s">
        <v>27</v>
      </c>
      <c r="R1430" t="s">
        <v>109</v>
      </c>
      <c r="S1430" t="s">
        <v>98</v>
      </c>
      <c r="T1430" t="s">
        <v>155</v>
      </c>
      <c r="U1430">
        <v>4</v>
      </c>
      <c r="V1430" s="4">
        <v>40535.129999999997</v>
      </c>
      <c r="W1430" t="s">
        <v>110</v>
      </c>
      <c r="X1430" cm="1">
        <f t="array" ref="X1430">_xlfn.IFS(Table1[[#This Row],[severity]]="Critical", 4, Table1[[#This Row],[severity]]="High", 3, Table1[[#This Row],[severity]]="Medium", 2, TRUE, 1)</f>
        <v>4</v>
      </c>
      <c r="Y1430">
        <f t="shared" si="44"/>
        <v>9</v>
      </c>
      <c r="Z1430" t="str">
        <f t="shared" si="45"/>
        <v>Morning (06-11)</v>
      </c>
    </row>
    <row r="1431" spans="1:26" x14ac:dyDescent="0.3">
      <c r="A1431" t="s">
        <v>3064</v>
      </c>
      <c r="B1431" t="s">
        <v>539</v>
      </c>
      <c r="C1431" t="s">
        <v>135</v>
      </c>
      <c r="D1431" t="s">
        <v>77</v>
      </c>
      <c r="E1431" t="s">
        <v>55</v>
      </c>
      <c r="F1431">
        <f>MONTH(Table1[[#This Row],[incident_datetime]])</f>
        <v>9</v>
      </c>
      <c r="G1431">
        <f>YEAR(Table1[[#This Row],[incident_datetime]])</f>
        <v>2021</v>
      </c>
      <c r="H1431" s="1">
        <v>44446.317939814813</v>
      </c>
      <c r="I1431" t="s">
        <v>312</v>
      </c>
      <c r="J1431" t="s">
        <v>3065</v>
      </c>
      <c r="K1431">
        <v>68</v>
      </c>
      <c r="L1431" t="s">
        <v>59</v>
      </c>
      <c r="M1431" t="s">
        <v>35</v>
      </c>
      <c r="N1431" t="s">
        <v>1713</v>
      </c>
      <c r="O1431">
        <v>79</v>
      </c>
      <c r="P1431" t="s">
        <v>34</v>
      </c>
      <c r="Q1431" t="s">
        <v>27</v>
      </c>
      <c r="R1431" t="s">
        <v>109</v>
      </c>
      <c r="S1431" t="s">
        <v>28</v>
      </c>
      <c r="T1431" t="s">
        <v>270</v>
      </c>
      <c r="U1431">
        <v>2</v>
      </c>
      <c r="V1431" s="4">
        <v>14745.63</v>
      </c>
      <c r="W1431" t="s">
        <v>110</v>
      </c>
      <c r="X1431" cm="1">
        <f t="array" ref="X1431">_xlfn.IFS(Table1[[#This Row],[severity]]="Critical", 4, Table1[[#This Row],[severity]]="High", 3, Table1[[#This Row],[severity]]="Medium", 2, TRUE, 1)</f>
        <v>4</v>
      </c>
      <c r="Y1431">
        <f t="shared" si="44"/>
        <v>7</v>
      </c>
      <c r="Z1431" t="str">
        <f t="shared" si="45"/>
        <v>Morning (06-11)</v>
      </c>
    </row>
    <row r="1432" spans="1:26" x14ac:dyDescent="0.3">
      <c r="A1432" t="s">
        <v>3066</v>
      </c>
      <c r="B1432" t="s">
        <v>1173</v>
      </c>
      <c r="C1432" t="s">
        <v>258</v>
      </c>
      <c r="D1432" t="s">
        <v>100</v>
      </c>
      <c r="E1432" t="s">
        <v>72</v>
      </c>
      <c r="F1432">
        <f>MONTH(Table1[[#This Row],[incident_datetime]])</f>
        <v>3</v>
      </c>
      <c r="G1432">
        <f>YEAR(Table1[[#This Row],[incident_datetime]])</f>
        <v>2022</v>
      </c>
      <c r="H1432" s="1">
        <v>44633.990312499998</v>
      </c>
      <c r="I1432" t="s">
        <v>339</v>
      </c>
      <c r="J1432" t="s">
        <v>3067</v>
      </c>
      <c r="K1432">
        <v>34</v>
      </c>
      <c r="L1432" t="s">
        <v>59</v>
      </c>
      <c r="M1432" t="s">
        <v>34</v>
      </c>
      <c r="N1432" t="s">
        <v>2441</v>
      </c>
      <c r="O1432">
        <v>19</v>
      </c>
      <c r="P1432" t="s">
        <v>59</v>
      </c>
      <c r="Q1432" t="s">
        <v>45</v>
      </c>
      <c r="R1432" t="s">
        <v>109</v>
      </c>
      <c r="S1432" t="s">
        <v>61</v>
      </c>
      <c r="T1432" t="s">
        <v>155</v>
      </c>
      <c r="U1432">
        <v>1</v>
      </c>
      <c r="V1432" s="4">
        <v>19996.689999999999</v>
      </c>
      <c r="W1432" t="s">
        <v>103</v>
      </c>
      <c r="X1432" cm="1">
        <f t="array" ref="X1432">_xlfn.IFS(Table1[[#This Row],[severity]]="Critical", 4, Table1[[#This Row],[severity]]="High", 3, Table1[[#This Row],[severity]]="Medium", 2, TRUE, 1)</f>
        <v>4</v>
      </c>
      <c r="Y1432">
        <f t="shared" si="44"/>
        <v>23</v>
      </c>
      <c r="Z1432" t="str">
        <f t="shared" si="45"/>
        <v>Evening (18-23)</v>
      </c>
    </row>
    <row r="1433" spans="1:26" x14ac:dyDescent="0.3">
      <c r="A1433" t="s">
        <v>3068</v>
      </c>
      <c r="B1433" t="s">
        <v>306</v>
      </c>
      <c r="C1433" t="s">
        <v>562</v>
      </c>
      <c r="D1433" t="s">
        <v>48</v>
      </c>
      <c r="E1433" t="s">
        <v>31</v>
      </c>
      <c r="F1433">
        <f>MONTH(Table1[[#This Row],[incident_datetime]])</f>
        <v>11</v>
      </c>
      <c r="G1433">
        <f>YEAR(Table1[[#This Row],[incident_datetime]])</f>
        <v>2023</v>
      </c>
      <c r="H1433" s="1">
        <v>45241.569467592592</v>
      </c>
      <c r="I1433" t="s">
        <v>750</v>
      </c>
      <c r="J1433" t="s">
        <v>2969</v>
      </c>
      <c r="K1433">
        <v>71</v>
      </c>
      <c r="L1433" t="s">
        <v>59</v>
      </c>
      <c r="M1433" t="s">
        <v>34</v>
      </c>
      <c r="N1433" t="s">
        <v>1110</v>
      </c>
      <c r="O1433">
        <v>48</v>
      </c>
      <c r="P1433" t="s">
        <v>43</v>
      </c>
      <c r="Q1433" t="s">
        <v>27</v>
      </c>
      <c r="R1433" t="s">
        <v>139</v>
      </c>
      <c r="S1433" t="s">
        <v>28</v>
      </c>
      <c r="T1433" t="s">
        <v>155</v>
      </c>
      <c r="U1433">
        <v>3</v>
      </c>
      <c r="V1433" s="4">
        <v>11857.23</v>
      </c>
      <c r="W1433" t="s">
        <v>110</v>
      </c>
      <c r="X1433" cm="1">
        <f t="array" ref="X1433">_xlfn.IFS(Table1[[#This Row],[severity]]="Critical", 4, Table1[[#This Row],[severity]]="High", 3, Table1[[#This Row],[severity]]="Medium", 2, TRUE, 1)</f>
        <v>2</v>
      </c>
      <c r="Y1433">
        <f t="shared" si="44"/>
        <v>13</v>
      </c>
      <c r="Z1433" t="str">
        <f t="shared" si="45"/>
        <v>Afternoon (12-17)</v>
      </c>
    </row>
    <row r="1434" spans="1:26" x14ac:dyDescent="0.3">
      <c r="A1434" t="s">
        <v>3069</v>
      </c>
      <c r="B1434" t="s">
        <v>267</v>
      </c>
      <c r="C1434" t="s">
        <v>686</v>
      </c>
      <c r="D1434" t="s">
        <v>92</v>
      </c>
      <c r="E1434" t="s">
        <v>72</v>
      </c>
      <c r="F1434">
        <f>MONTH(Table1[[#This Row],[incident_datetime]])</f>
        <v>2</v>
      </c>
      <c r="G1434">
        <f>YEAR(Table1[[#This Row],[incident_datetime]])</f>
        <v>2022</v>
      </c>
      <c r="H1434" s="1">
        <v>44594.172291666669</v>
      </c>
      <c r="I1434" t="s">
        <v>1212</v>
      </c>
      <c r="J1434" t="s">
        <v>1721</v>
      </c>
      <c r="K1434">
        <v>17</v>
      </c>
      <c r="L1434" t="s">
        <v>59</v>
      </c>
      <c r="M1434" t="s">
        <v>35</v>
      </c>
      <c r="N1434" t="s">
        <v>560</v>
      </c>
      <c r="O1434">
        <v>32</v>
      </c>
      <c r="P1434" t="s">
        <v>59</v>
      </c>
      <c r="Q1434" t="s">
        <v>27</v>
      </c>
      <c r="R1434" t="s">
        <v>97</v>
      </c>
      <c r="S1434" t="s">
        <v>61</v>
      </c>
      <c r="T1434" t="s">
        <v>155</v>
      </c>
      <c r="U1434">
        <v>0</v>
      </c>
      <c r="V1434" s="4">
        <v>2247.9899999999998</v>
      </c>
      <c r="W1434" t="s">
        <v>103</v>
      </c>
      <c r="X1434" cm="1">
        <f t="array" ref="X1434">_xlfn.IFS(Table1[[#This Row],[severity]]="Critical", 4, Table1[[#This Row],[severity]]="High", 3, Table1[[#This Row],[severity]]="Medium", 2, TRUE, 1)</f>
        <v>3</v>
      </c>
      <c r="Y1434">
        <f t="shared" si="44"/>
        <v>4</v>
      </c>
      <c r="Z1434" t="str">
        <f t="shared" si="45"/>
        <v>Night (00-05)</v>
      </c>
    </row>
    <row r="1435" spans="1:26" x14ac:dyDescent="0.3">
      <c r="A1435" t="s">
        <v>3070</v>
      </c>
      <c r="B1435" t="s">
        <v>935</v>
      </c>
      <c r="C1435" t="s">
        <v>135</v>
      </c>
      <c r="D1435" t="s">
        <v>77</v>
      </c>
      <c r="E1435" t="s">
        <v>93</v>
      </c>
      <c r="F1435">
        <f>MONTH(Table1[[#This Row],[incident_datetime]])</f>
        <v>6</v>
      </c>
      <c r="G1435">
        <f>YEAR(Table1[[#This Row],[incident_datetime]])</f>
        <v>2022</v>
      </c>
      <c r="H1435" s="1">
        <v>44733.237997685188</v>
      </c>
      <c r="I1435" t="s">
        <v>343</v>
      </c>
      <c r="J1435" t="s">
        <v>2610</v>
      </c>
      <c r="K1435">
        <v>46</v>
      </c>
      <c r="L1435" t="s">
        <v>43</v>
      </c>
      <c r="M1435" t="s">
        <v>41</v>
      </c>
      <c r="O1435">
        <v>56</v>
      </c>
      <c r="P1435" t="s">
        <v>59</v>
      </c>
      <c r="Q1435" t="s">
        <v>70</v>
      </c>
      <c r="R1435" t="s">
        <v>97</v>
      </c>
      <c r="S1435" t="s">
        <v>28</v>
      </c>
      <c r="T1435" t="s">
        <v>155</v>
      </c>
      <c r="U1435">
        <v>3</v>
      </c>
      <c r="V1435" s="4">
        <v>626.09</v>
      </c>
      <c r="W1435" t="s">
        <v>110</v>
      </c>
      <c r="X1435" cm="1">
        <f t="array" ref="X1435">_xlfn.IFS(Table1[[#This Row],[severity]]="Critical", 4, Table1[[#This Row],[severity]]="High", 3, Table1[[#This Row],[severity]]="Medium", 2, TRUE, 1)</f>
        <v>3</v>
      </c>
      <c r="Y1435">
        <f t="shared" si="44"/>
        <v>5</v>
      </c>
      <c r="Z1435" t="str">
        <f t="shared" si="45"/>
        <v>Night (00-05)</v>
      </c>
    </row>
    <row r="1436" spans="1:26" x14ac:dyDescent="0.3">
      <c r="A1436" t="s">
        <v>3071</v>
      </c>
      <c r="B1436" t="s">
        <v>676</v>
      </c>
      <c r="C1436" t="s">
        <v>180</v>
      </c>
      <c r="D1436" t="s">
        <v>22</v>
      </c>
      <c r="E1436" t="s">
        <v>93</v>
      </c>
      <c r="F1436">
        <f>MONTH(Table1[[#This Row],[incident_datetime]])</f>
        <v>4</v>
      </c>
      <c r="G1436">
        <f>YEAR(Table1[[#This Row],[incident_datetime]])</f>
        <v>2023</v>
      </c>
      <c r="H1436" s="1">
        <v>45032.647685185184</v>
      </c>
      <c r="I1436" t="s">
        <v>212</v>
      </c>
      <c r="J1436" t="s">
        <v>1944</v>
      </c>
      <c r="K1436">
        <v>56</v>
      </c>
      <c r="L1436" t="s">
        <v>59</v>
      </c>
      <c r="M1436" t="s">
        <v>107</v>
      </c>
      <c r="N1436" t="s">
        <v>723</v>
      </c>
      <c r="O1436">
        <v>74</v>
      </c>
      <c r="P1436" t="s">
        <v>59</v>
      </c>
      <c r="Q1436" t="s">
        <v>27</v>
      </c>
      <c r="R1436" t="s">
        <v>52</v>
      </c>
      <c r="S1436" t="s">
        <v>98</v>
      </c>
      <c r="T1436" t="s">
        <v>62</v>
      </c>
      <c r="U1436">
        <v>3</v>
      </c>
      <c r="V1436" s="4">
        <v>17466.05</v>
      </c>
      <c r="W1436" t="s">
        <v>110</v>
      </c>
      <c r="X1436" cm="1">
        <f t="array" ref="X1436">_xlfn.IFS(Table1[[#This Row],[severity]]="Critical", 4, Table1[[#This Row],[severity]]="High", 3, Table1[[#This Row],[severity]]="Medium", 2, TRUE, 1)</f>
        <v>1</v>
      </c>
      <c r="Y1436">
        <f t="shared" si="44"/>
        <v>15</v>
      </c>
      <c r="Z1436" t="str">
        <f t="shared" si="45"/>
        <v>Afternoon (12-17)</v>
      </c>
    </row>
    <row r="1437" spans="1:26" x14ac:dyDescent="0.3">
      <c r="A1437" t="s">
        <v>3072</v>
      </c>
      <c r="B1437" t="s">
        <v>676</v>
      </c>
      <c r="C1437" t="s">
        <v>220</v>
      </c>
      <c r="D1437" t="s">
        <v>48</v>
      </c>
      <c r="E1437" t="s">
        <v>31</v>
      </c>
      <c r="F1437">
        <f>MONTH(Table1[[#This Row],[incident_datetime]])</f>
        <v>6</v>
      </c>
      <c r="G1437">
        <f>YEAR(Table1[[#This Row],[incident_datetime]])</f>
        <v>2024</v>
      </c>
      <c r="H1437" s="1">
        <v>45471.916284722225</v>
      </c>
      <c r="I1437" t="s">
        <v>351</v>
      </c>
      <c r="J1437" t="s">
        <v>936</v>
      </c>
      <c r="K1437">
        <v>74</v>
      </c>
      <c r="L1437" t="s">
        <v>43</v>
      </c>
      <c r="M1437" t="s">
        <v>35</v>
      </c>
      <c r="N1437" t="s">
        <v>1883</v>
      </c>
      <c r="O1437">
        <v>56</v>
      </c>
      <c r="P1437" t="s">
        <v>59</v>
      </c>
      <c r="Q1437" t="s">
        <v>27</v>
      </c>
      <c r="R1437" t="s">
        <v>97</v>
      </c>
      <c r="S1437" t="s">
        <v>28</v>
      </c>
      <c r="T1437" t="s">
        <v>155</v>
      </c>
      <c r="U1437">
        <v>5</v>
      </c>
      <c r="V1437" s="4">
        <v>8226.19</v>
      </c>
      <c r="W1437" t="s">
        <v>103</v>
      </c>
      <c r="X1437" cm="1">
        <f t="array" ref="X1437">_xlfn.IFS(Table1[[#This Row],[severity]]="Critical", 4, Table1[[#This Row],[severity]]="High", 3, Table1[[#This Row],[severity]]="Medium", 2, TRUE, 1)</f>
        <v>3</v>
      </c>
      <c r="Y1437">
        <f t="shared" si="44"/>
        <v>21</v>
      </c>
      <c r="Z1437" t="str">
        <f t="shared" si="45"/>
        <v>Evening (18-23)</v>
      </c>
    </row>
    <row r="1438" spans="1:26" x14ac:dyDescent="0.3">
      <c r="A1438" t="s">
        <v>3073</v>
      </c>
      <c r="B1438" t="s">
        <v>267</v>
      </c>
      <c r="C1438" t="s">
        <v>686</v>
      </c>
      <c r="D1438" t="s">
        <v>100</v>
      </c>
      <c r="E1438" t="s">
        <v>112</v>
      </c>
      <c r="F1438">
        <f>MONTH(Table1[[#This Row],[incident_datetime]])</f>
        <v>5</v>
      </c>
      <c r="G1438">
        <f>YEAR(Table1[[#This Row],[incident_datetime]])</f>
        <v>2018</v>
      </c>
      <c r="H1438" s="1">
        <v>43236.510069444441</v>
      </c>
      <c r="I1438" t="s">
        <v>187</v>
      </c>
      <c r="J1438" t="s">
        <v>847</v>
      </c>
      <c r="K1438">
        <v>17</v>
      </c>
      <c r="L1438" t="s">
        <v>59</v>
      </c>
      <c r="M1438" t="s">
        <v>41</v>
      </c>
      <c r="N1438" t="s">
        <v>2378</v>
      </c>
      <c r="O1438">
        <v>85</v>
      </c>
      <c r="P1438" t="s">
        <v>59</v>
      </c>
      <c r="Q1438" t="s">
        <v>116</v>
      </c>
      <c r="R1438" t="s">
        <v>139</v>
      </c>
      <c r="S1438" t="s">
        <v>53</v>
      </c>
      <c r="T1438" t="s">
        <v>29</v>
      </c>
      <c r="U1438">
        <v>5</v>
      </c>
      <c r="V1438" s="4">
        <v>986.68</v>
      </c>
      <c r="W1438" t="s">
        <v>103</v>
      </c>
      <c r="X1438" cm="1">
        <f t="array" ref="X1438">_xlfn.IFS(Table1[[#This Row],[severity]]="Critical", 4, Table1[[#This Row],[severity]]="High", 3, Table1[[#This Row],[severity]]="Medium", 2, TRUE, 1)</f>
        <v>2</v>
      </c>
      <c r="Y1438">
        <f t="shared" si="44"/>
        <v>12</v>
      </c>
      <c r="Z1438" t="str">
        <f t="shared" si="45"/>
        <v>Afternoon (12-17)</v>
      </c>
    </row>
    <row r="1439" spans="1:26" x14ac:dyDescent="0.3">
      <c r="A1439" t="s">
        <v>3074</v>
      </c>
      <c r="B1439" t="s">
        <v>242</v>
      </c>
      <c r="C1439" t="s">
        <v>686</v>
      </c>
      <c r="D1439" t="s">
        <v>65</v>
      </c>
      <c r="E1439" t="s">
        <v>55</v>
      </c>
      <c r="F1439">
        <f>MONTH(Table1[[#This Row],[incident_datetime]])</f>
        <v>10</v>
      </c>
      <c r="G1439">
        <f>YEAR(Table1[[#This Row],[incident_datetime]])</f>
        <v>2019</v>
      </c>
      <c r="H1439" s="1">
        <v>43760.611944444441</v>
      </c>
      <c r="I1439" t="s">
        <v>315</v>
      </c>
      <c r="J1439" t="s">
        <v>2991</v>
      </c>
      <c r="K1439">
        <v>58</v>
      </c>
      <c r="L1439" t="s">
        <v>59</v>
      </c>
      <c r="M1439" t="s">
        <v>35</v>
      </c>
      <c r="N1439" t="s">
        <v>972</v>
      </c>
      <c r="O1439">
        <v>56</v>
      </c>
      <c r="P1439" t="s">
        <v>59</v>
      </c>
      <c r="Q1439" t="s">
        <v>27</v>
      </c>
      <c r="R1439" t="s">
        <v>109</v>
      </c>
      <c r="S1439" t="s">
        <v>132</v>
      </c>
      <c r="T1439" t="s">
        <v>155</v>
      </c>
      <c r="U1439">
        <v>1</v>
      </c>
      <c r="V1439" s="4">
        <v>17242.66</v>
      </c>
      <c r="W1439" t="s">
        <v>103</v>
      </c>
      <c r="X1439" cm="1">
        <f t="array" ref="X1439">_xlfn.IFS(Table1[[#This Row],[severity]]="Critical", 4, Table1[[#This Row],[severity]]="High", 3, Table1[[#This Row],[severity]]="Medium", 2, TRUE, 1)</f>
        <v>4</v>
      </c>
      <c r="Y1439">
        <f t="shared" si="44"/>
        <v>14</v>
      </c>
      <c r="Z1439" t="str">
        <f t="shared" si="45"/>
        <v>Afternoon (12-17)</v>
      </c>
    </row>
    <row r="1440" spans="1:26" x14ac:dyDescent="0.3">
      <c r="A1440" t="s">
        <v>3075</v>
      </c>
      <c r="B1440" t="s">
        <v>676</v>
      </c>
      <c r="C1440" t="s">
        <v>180</v>
      </c>
      <c r="D1440" t="s">
        <v>100</v>
      </c>
      <c r="E1440" t="s">
        <v>112</v>
      </c>
      <c r="F1440">
        <f>MONTH(Table1[[#This Row],[incident_datetime]])</f>
        <v>5</v>
      </c>
      <c r="G1440">
        <f>YEAR(Table1[[#This Row],[incident_datetime]])</f>
        <v>2021</v>
      </c>
      <c r="H1440" s="1">
        <v>44344.330636574072</v>
      </c>
      <c r="I1440" t="s">
        <v>251</v>
      </c>
      <c r="J1440" t="s">
        <v>1177</v>
      </c>
      <c r="K1440">
        <v>69</v>
      </c>
      <c r="L1440" t="s">
        <v>59</v>
      </c>
      <c r="M1440" t="s">
        <v>85</v>
      </c>
      <c r="N1440" t="s">
        <v>2123</v>
      </c>
      <c r="O1440">
        <v>46</v>
      </c>
      <c r="P1440" t="s">
        <v>43</v>
      </c>
      <c r="Q1440" t="s">
        <v>116</v>
      </c>
      <c r="R1440" t="s">
        <v>139</v>
      </c>
      <c r="S1440" t="s">
        <v>98</v>
      </c>
      <c r="T1440" t="s">
        <v>155</v>
      </c>
      <c r="U1440">
        <v>2</v>
      </c>
      <c r="V1440" s="4">
        <v>17484.3</v>
      </c>
      <c r="W1440" t="s">
        <v>103</v>
      </c>
      <c r="X1440" cm="1">
        <f t="array" ref="X1440">_xlfn.IFS(Table1[[#This Row],[severity]]="Critical", 4, Table1[[#This Row],[severity]]="High", 3, Table1[[#This Row],[severity]]="Medium", 2, TRUE, 1)</f>
        <v>2</v>
      </c>
      <c r="Y1440">
        <f t="shared" si="44"/>
        <v>7</v>
      </c>
      <c r="Z1440" t="str">
        <f t="shared" si="45"/>
        <v>Morning (06-11)</v>
      </c>
    </row>
    <row r="1441" spans="1:26" x14ac:dyDescent="0.3">
      <c r="A1441" t="s">
        <v>3076</v>
      </c>
      <c r="B1441" t="s">
        <v>676</v>
      </c>
      <c r="C1441" t="s">
        <v>135</v>
      </c>
      <c r="D1441" t="s">
        <v>92</v>
      </c>
      <c r="E1441" t="s">
        <v>31</v>
      </c>
      <c r="F1441">
        <f>MONTH(Table1[[#This Row],[incident_datetime]])</f>
        <v>3</v>
      </c>
      <c r="G1441">
        <f>YEAR(Table1[[#This Row],[incident_datetime]])</f>
        <v>2021</v>
      </c>
      <c r="H1441" s="1">
        <v>44272.313969907409</v>
      </c>
      <c r="I1441" t="s">
        <v>187</v>
      </c>
      <c r="J1441" t="s">
        <v>1140</v>
      </c>
      <c r="K1441">
        <v>55</v>
      </c>
      <c r="L1441" t="s">
        <v>59</v>
      </c>
      <c r="M1441" t="s">
        <v>35</v>
      </c>
      <c r="N1441" t="s">
        <v>2374</v>
      </c>
      <c r="O1441">
        <v>74</v>
      </c>
      <c r="P1441" t="s">
        <v>43</v>
      </c>
      <c r="Q1441" t="s">
        <v>70</v>
      </c>
      <c r="R1441" t="s">
        <v>139</v>
      </c>
      <c r="S1441" t="s">
        <v>132</v>
      </c>
      <c r="T1441" t="s">
        <v>62</v>
      </c>
      <c r="U1441">
        <v>5</v>
      </c>
      <c r="V1441" s="4">
        <v>21966.15</v>
      </c>
      <c r="W1441" t="s">
        <v>110</v>
      </c>
      <c r="X1441" cm="1">
        <f t="array" ref="X1441">_xlfn.IFS(Table1[[#This Row],[severity]]="Critical", 4, Table1[[#This Row],[severity]]="High", 3, Table1[[#This Row],[severity]]="Medium", 2, TRUE, 1)</f>
        <v>2</v>
      </c>
      <c r="Y1441">
        <f t="shared" si="44"/>
        <v>7</v>
      </c>
      <c r="Z1441" t="str">
        <f t="shared" si="45"/>
        <v>Morning (06-11)</v>
      </c>
    </row>
    <row r="1442" spans="1:26" x14ac:dyDescent="0.3">
      <c r="A1442" t="s">
        <v>3077</v>
      </c>
      <c r="B1442" t="s">
        <v>507</v>
      </c>
      <c r="C1442" t="s">
        <v>562</v>
      </c>
      <c r="D1442" t="s">
        <v>48</v>
      </c>
      <c r="E1442" t="s">
        <v>55</v>
      </c>
      <c r="F1442">
        <f>MONTH(Table1[[#This Row],[incident_datetime]])</f>
        <v>11</v>
      </c>
      <c r="G1442">
        <f>YEAR(Table1[[#This Row],[incident_datetime]])</f>
        <v>2020</v>
      </c>
      <c r="H1442" s="1">
        <v>44137.186192129629</v>
      </c>
      <c r="I1442" t="s">
        <v>195</v>
      </c>
      <c r="J1442" t="s">
        <v>2127</v>
      </c>
      <c r="K1442">
        <v>55</v>
      </c>
      <c r="L1442" t="s">
        <v>59</v>
      </c>
      <c r="M1442" t="s">
        <v>107</v>
      </c>
      <c r="O1442">
        <v>56</v>
      </c>
      <c r="P1442" t="s">
        <v>59</v>
      </c>
      <c r="Q1442" t="s">
        <v>70</v>
      </c>
      <c r="R1442" t="s">
        <v>109</v>
      </c>
      <c r="S1442" t="s">
        <v>28</v>
      </c>
      <c r="T1442" t="s">
        <v>155</v>
      </c>
      <c r="U1442">
        <v>3</v>
      </c>
      <c r="V1442" s="4">
        <v>17494.71</v>
      </c>
      <c r="W1442" t="s">
        <v>103</v>
      </c>
      <c r="X1442" cm="1">
        <f t="array" ref="X1442">_xlfn.IFS(Table1[[#This Row],[severity]]="Critical", 4, Table1[[#This Row],[severity]]="High", 3, Table1[[#This Row],[severity]]="Medium", 2, TRUE, 1)</f>
        <v>4</v>
      </c>
      <c r="Y1442">
        <f t="shared" si="44"/>
        <v>4</v>
      </c>
      <c r="Z1442" t="str">
        <f t="shared" si="45"/>
        <v>Night (00-05)</v>
      </c>
    </row>
    <row r="1443" spans="1:26" x14ac:dyDescent="0.3">
      <c r="A1443" t="s">
        <v>3078</v>
      </c>
      <c r="B1443" t="s">
        <v>539</v>
      </c>
      <c r="C1443" t="s">
        <v>180</v>
      </c>
      <c r="D1443" t="s">
        <v>48</v>
      </c>
      <c r="E1443" t="s">
        <v>93</v>
      </c>
      <c r="F1443">
        <f ca="1">MONTH(Table1[[#This Row],[incident_datetime]])</f>
        <v>8</v>
      </c>
      <c r="G1443">
        <f ca="1">YEAR(Table1[[#This Row],[incident_datetime]])</f>
        <v>2026</v>
      </c>
      <c r="H1443" s="2">
        <f ca="1">TODAY()</f>
        <v>46250</v>
      </c>
      <c r="I1443" t="s">
        <v>566</v>
      </c>
      <c r="J1443" t="s">
        <v>1342</v>
      </c>
      <c r="K1443">
        <v>19</v>
      </c>
      <c r="L1443" t="s">
        <v>43</v>
      </c>
      <c r="M1443" t="s">
        <v>107</v>
      </c>
      <c r="N1443" t="s">
        <v>2258</v>
      </c>
      <c r="O1443">
        <v>38</v>
      </c>
      <c r="P1443" t="s">
        <v>59</v>
      </c>
      <c r="Q1443" t="s">
        <v>27</v>
      </c>
      <c r="R1443" t="s">
        <v>139</v>
      </c>
      <c r="S1443" t="s">
        <v>98</v>
      </c>
      <c r="T1443" t="s">
        <v>270</v>
      </c>
      <c r="U1443">
        <v>2</v>
      </c>
      <c r="V1443" s="4">
        <v>34301.230000000003</v>
      </c>
      <c r="W1443" t="s">
        <v>110</v>
      </c>
      <c r="X1443" cm="1">
        <f t="array" ref="X1443">_xlfn.IFS(Table1[[#This Row],[severity]]="Critical", 4, Table1[[#This Row],[severity]]="High", 3, Table1[[#This Row],[severity]]="Medium", 2, TRUE, 1)</f>
        <v>2</v>
      </c>
      <c r="Y1443">
        <f t="shared" ca="1" si="44"/>
        <v>0</v>
      </c>
      <c r="Z1443" t="str">
        <f t="shared" ca="1" si="45"/>
        <v>Night (00-05)</v>
      </c>
    </row>
    <row r="1444" spans="1:26" x14ac:dyDescent="0.3">
      <c r="A1444" t="s">
        <v>3079</v>
      </c>
      <c r="B1444" t="s">
        <v>391</v>
      </c>
      <c r="C1444" t="s">
        <v>342</v>
      </c>
      <c r="D1444" t="s">
        <v>88</v>
      </c>
      <c r="E1444" t="s">
        <v>23</v>
      </c>
      <c r="F1444">
        <f>MONTH(Table1[[#This Row],[incident_datetime]])</f>
        <v>4</v>
      </c>
      <c r="G1444">
        <f>YEAR(Table1[[#This Row],[incident_datetime]])</f>
        <v>2020</v>
      </c>
      <c r="H1444" s="1">
        <v>43925.890972222223</v>
      </c>
      <c r="I1444" t="s">
        <v>423</v>
      </c>
      <c r="J1444" t="s">
        <v>1956</v>
      </c>
      <c r="K1444">
        <v>52</v>
      </c>
      <c r="L1444" t="s">
        <v>59</v>
      </c>
      <c r="M1444" t="s">
        <v>35</v>
      </c>
      <c r="N1444" t="s">
        <v>2249</v>
      </c>
      <c r="O1444">
        <v>84</v>
      </c>
      <c r="P1444" t="s">
        <v>43</v>
      </c>
      <c r="Q1444" t="s">
        <v>60</v>
      </c>
      <c r="R1444" t="s">
        <v>97</v>
      </c>
      <c r="S1444" t="s">
        <v>61</v>
      </c>
      <c r="T1444" t="s">
        <v>270</v>
      </c>
      <c r="U1444">
        <v>0</v>
      </c>
      <c r="V1444">
        <v>0</v>
      </c>
      <c r="W1444" t="s">
        <v>103</v>
      </c>
      <c r="X1444" cm="1">
        <f t="array" ref="X1444">_xlfn.IFS(Table1[[#This Row],[severity]]="Critical", 4, Table1[[#This Row],[severity]]="High", 3, Table1[[#This Row],[severity]]="Medium", 2, TRUE, 1)</f>
        <v>3</v>
      </c>
      <c r="Y1444">
        <f t="shared" si="44"/>
        <v>21</v>
      </c>
      <c r="Z1444" t="str">
        <f t="shared" si="45"/>
        <v>Evening (18-23)</v>
      </c>
    </row>
    <row r="1445" spans="1:26" x14ac:dyDescent="0.3">
      <c r="A1445" t="s">
        <v>3080</v>
      </c>
      <c r="B1445" t="s">
        <v>935</v>
      </c>
      <c r="C1445" t="s">
        <v>233</v>
      </c>
      <c r="D1445" t="s">
        <v>88</v>
      </c>
      <c r="E1445" t="s">
        <v>31</v>
      </c>
      <c r="F1445">
        <f>MONTH(Table1[[#This Row],[incident_datetime]])</f>
        <v>7</v>
      </c>
      <c r="G1445">
        <f>YEAR(Table1[[#This Row],[incident_datetime]])</f>
        <v>2023</v>
      </c>
      <c r="H1445" s="1">
        <v>45134.80028935185</v>
      </c>
      <c r="I1445" t="s">
        <v>259</v>
      </c>
      <c r="J1445" t="s">
        <v>3081</v>
      </c>
      <c r="K1445">
        <v>22</v>
      </c>
      <c r="L1445" t="s">
        <v>59</v>
      </c>
      <c r="M1445" t="s">
        <v>85</v>
      </c>
      <c r="N1445" t="s">
        <v>1332</v>
      </c>
      <c r="O1445">
        <v>48</v>
      </c>
      <c r="P1445" t="s">
        <v>59</v>
      </c>
      <c r="Q1445" t="s">
        <v>27</v>
      </c>
      <c r="R1445" t="s">
        <v>109</v>
      </c>
      <c r="S1445" t="s">
        <v>98</v>
      </c>
      <c r="T1445" t="s">
        <v>270</v>
      </c>
      <c r="U1445">
        <v>0</v>
      </c>
      <c r="V1445" s="4">
        <v>44744.639999999999</v>
      </c>
      <c r="W1445" t="s">
        <v>103</v>
      </c>
      <c r="X1445" cm="1">
        <f t="array" ref="X1445">_xlfn.IFS(Table1[[#This Row],[severity]]="Critical", 4, Table1[[#This Row],[severity]]="High", 3, Table1[[#This Row],[severity]]="Medium", 2, TRUE, 1)</f>
        <v>4</v>
      </c>
      <c r="Y1445">
        <f t="shared" si="44"/>
        <v>19</v>
      </c>
      <c r="Z1445" t="str">
        <f t="shared" si="45"/>
        <v>Evening (18-23)</v>
      </c>
    </row>
    <row r="1446" spans="1:26" x14ac:dyDescent="0.3">
      <c r="A1446" t="s">
        <v>3082</v>
      </c>
      <c r="B1446" t="s">
        <v>507</v>
      </c>
      <c r="C1446" t="s">
        <v>258</v>
      </c>
      <c r="D1446" t="s">
        <v>38</v>
      </c>
      <c r="E1446" t="s">
        <v>72</v>
      </c>
      <c r="F1446">
        <f>MONTH(Table1[[#This Row],[incident_datetime]])</f>
        <v>7</v>
      </c>
      <c r="G1446">
        <f>YEAR(Table1[[#This Row],[incident_datetime]])</f>
        <v>2019</v>
      </c>
      <c r="H1446" s="1">
        <v>43675.858877314815</v>
      </c>
      <c r="I1446" t="s">
        <v>259</v>
      </c>
      <c r="J1446" t="s">
        <v>3083</v>
      </c>
      <c r="K1446">
        <v>28</v>
      </c>
      <c r="L1446" t="s">
        <v>43</v>
      </c>
      <c r="M1446" t="s">
        <v>107</v>
      </c>
      <c r="N1446" t="s">
        <v>2637</v>
      </c>
      <c r="O1446">
        <v>71</v>
      </c>
      <c r="P1446" t="s">
        <v>59</v>
      </c>
      <c r="Q1446" t="s">
        <v>215</v>
      </c>
      <c r="R1446" t="s">
        <v>139</v>
      </c>
      <c r="S1446" t="s">
        <v>61</v>
      </c>
      <c r="T1446" t="s">
        <v>270</v>
      </c>
      <c r="U1446">
        <v>0</v>
      </c>
      <c r="V1446" s="4">
        <v>37620.49</v>
      </c>
      <c r="W1446" t="s">
        <v>103</v>
      </c>
      <c r="X1446" cm="1">
        <f t="array" ref="X1446">_xlfn.IFS(Table1[[#This Row],[severity]]="Critical", 4, Table1[[#This Row],[severity]]="High", 3, Table1[[#This Row],[severity]]="Medium", 2, TRUE, 1)</f>
        <v>2</v>
      </c>
      <c r="Y1446">
        <f t="shared" si="44"/>
        <v>20</v>
      </c>
      <c r="Z1446" t="str">
        <f t="shared" si="45"/>
        <v>Evening (18-23)</v>
      </c>
    </row>
    <row r="1447" spans="1:26" x14ac:dyDescent="0.3">
      <c r="A1447" t="s">
        <v>3084</v>
      </c>
      <c r="B1447" t="s">
        <v>676</v>
      </c>
      <c r="C1447" t="s">
        <v>468</v>
      </c>
      <c r="D1447" t="s">
        <v>88</v>
      </c>
      <c r="E1447" t="s">
        <v>23</v>
      </c>
      <c r="F1447">
        <f>MONTH(Table1[[#This Row],[incident_datetime]])</f>
        <v>8</v>
      </c>
      <c r="G1447">
        <f>YEAR(Table1[[#This Row],[incident_datetime]])</f>
        <v>2019</v>
      </c>
      <c r="H1447" s="1">
        <v>43685.32508101852</v>
      </c>
      <c r="I1447" t="s">
        <v>79</v>
      </c>
      <c r="J1447" t="s">
        <v>869</v>
      </c>
      <c r="K1447">
        <v>56</v>
      </c>
      <c r="L1447" t="s">
        <v>59</v>
      </c>
      <c r="M1447" t="s">
        <v>41</v>
      </c>
      <c r="N1447" t="s">
        <v>2767</v>
      </c>
      <c r="O1447">
        <v>56</v>
      </c>
      <c r="P1447" t="s">
        <v>59</v>
      </c>
      <c r="Q1447" t="s">
        <v>27</v>
      </c>
      <c r="R1447" t="s">
        <v>139</v>
      </c>
      <c r="S1447" t="s">
        <v>53</v>
      </c>
      <c r="T1447" t="s">
        <v>270</v>
      </c>
      <c r="U1447">
        <v>5</v>
      </c>
      <c r="V1447" s="4">
        <v>19829.560000000001</v>
      </c>
      <c r="W1447" t="s">
        <v>110</v>
      </c>
      <c r="X1447" cm="1">
        <f t="array" ref="X1447">_xlfn.IFS(Table1[[#This Row],[severity]]="Critical", 4, Table1[[#This Row],[severity]]="High", 3, Table1[[#This Row],[severity]]="Medium", 2, TRUE, 1)</f>
        <v>2</v>
      </c>
      <c r="Y1447">
        <f t="shared" si="44"/>
        <v>7</v>
      </c>
      <c r="Z1447" t="str">
        <f t="shared" si="45"/>
        <v>Morning (06-11)</v>
      </c>
    </row>
    <row r="1448" spans="1:26" x14ac:dyDescent="0.3">
      <c r="A1448" t="s">
        <v>3085</v>
      </c>
      <c r="B1448" t="s">
        <v>373</v>
      </c>
      <c r="C1448" t="s">
        <v>185</v>
      </c>
      <c r="D1448" t="s">
        <v>77</v>
      </c>
      <c r="E1448" t="s">
        <v>78</v>
      </c>
      <c r="F1448">
        <f>MONTH(Table1[[#This Row],[incident_datetime]])</f>
        <v>11</v>
      </c>
      <c r="G1448">
        <f>YEAR(Table1[[#This Row],[incident_datetime]])</f>
        <v>2019</v>
      </c>
      <c r="H1448" s="1">
        <v>43788.495659722219</v>
      </c>
      <c r="I1448" t="s">
        <v>366</v>
      </c>
      <c r="J1448" t="s">
        <v>1328</v>
      </c>
      <c r="K1448">
        <v>62</v>
      </c>
      <c r="L1448" t="s">
        <v>43</v>
      </c>
      <c r="M1448" t="s">
        <v>35</v>
      </c>
      <c r="N1448" t="s">
        <v>3086</v>
      </c>
      <c r="O1448">
        <v>33</v>
      </c>
      <c r="P1448" t="s">
        <v>59</v>
      </c>
      <c r="Q1448" t="s">
        <v>45</v>
      </c>
      <c r="R1448" t="s">
        <v>139</v>
      </c>
      <c r="S1448" t="s">
        <v>98</v>
      </c>
      <c r="T1448" t="s">
        <v>62</v>
      </c>
      <c r="U1448">
        <v>4</v>
      </c>
      <c r="V1448" s="4">
        <v>19656.29</v>
      </c>
      <c r="W1448" t="s">
        <v>103</v>
      </c>
      <c r="X1448" cm="1">
        <f t="array" ref="X1448">_xlfn.IFS(Table1[[#This Row],[severity]]="Critical", 4, Table1[[#This Row],[severity]]="High", 3, Table1[[#This Row],[severity]]="Medium", 2, TRUE, 1)</f>
        <v>2</v>
      </c>
      <c r="Y1448">
        <f t="shared" si="44"/>
        <v>11</v>
      </c>
      <c r="Z1448" t="str">
        <f t="shared" si="45"/>
        <v>Morning (06-11)</v>
      </c>
    </row>
    <row r="1449" spans="1:26" x14ac:dyDescent="0.3">
      <c r="A1449" t="s">
        <v>3087</v>
      </c>
      <c r="B1449" t="s">
        <v>242</v>
      </c>
      <c r="C1449" t="s">
        <v>562</v>
      </c>
      <c r="D1449" t="s">
        <v>38</v>
      </c>
      <c r="E1449" t="s">
        <v>55</v>
      </c>
      <c r="F1449">
        <f>MONTH(Table1[[#This Row],[incident_datetime]])</f>
        <v>9</v>
      </c>
      <c r="G1449">
        <f>YEAR(Table1[[#This Row],[incident_datetime]])</f>
        <v>2018</v>
      </c>
      <c r="H1449" s="1">
        <v>43350.469780092593</v>
      </c>
      <c r="I1449" t="s">
        <v>355</v>
      </c>
      <c r="J1449" t="s">
        <v>1637</v>
      </c>
      <c r="K1449">
        <v>55</v>
      </c>
      <c r="L1449" t="s">
        <v>43</v>
      </c>
      <c r="M1449" t="s">
        <v>85</v>
      </c>
      <c r="N1449" t="s">
        <v>1197</v>
      </c>
      <c r="O1449">
        <v>56</v>
      </c>
      <c r="P1449" t="s">
        <v>43</v>
      </c>
      <c r="Q1449" t="s">
        <v>70</v>
      </c>
      <c r="R1449" t="s">
        <v>97</v>
      </c>
      <c r="S1449" t="s">
        <v>28</v>
      </c>
      <c r="T1449" t="s">
        <v>62</v>
      </c>
      <c r="U1449">
        <v>4</v>
      </c>
      <c r="V1449" s="4">
        <v>30114.44</v>
      </c>
      <c r="W1449" t="s">
        <v>103</v>
      </c>
      <c r="X1449" cm="1">
        <f t="array" ref="X1449">_xlfn.IFS(Table1[[#This Row],[severity]]="Critical", 4, Table1[[#This Row],[severity]]="High", 3, Table1[[#This Row],[severity]]="Medium", 2, TRUE, 1)</f>
        <v>3</v>
      </c>
      <c r="Y1449">
        <f t="shared" si="44"/>
        <v>11</v>
      </c>
      <c r="Z1449" t="str">
        <f t="shared" si="45"/>
        <v>Morning (06-11)</v>
      </c>
    </row>
    <row r="1450" spans="1:26" x14ac:dyDescent="0.3">
      <c r="A1450" t="s">
        <v>3088</v>
      </c>
      <c r="B1450" t="s">
        <v>141</v>
      </c>
      <c r="C1450" t="s">
        <v>686</v>
      </c>
      <c r="D1450" t="s">
        <v>77</v>
      </c>
      <c r="E1450" t="s">
        <v>23</v>
      </c>
      <c r="F1450">
        <f>MONTH(Table1[[#This Row],[incident_datetime]])</f>
        <v>5</v>
      </c>
      <c r="G1450">
        <f>YEAR(Table1[[#This Row],[incident_datetime]])</f>
        <v>2022</v>
      </c>
      <c r="H1450" s="1">
        <v>44704.220949074072</v>
      </c>
      <c r="I1450" t="s">
        <v>161</v>
      </c>
      <c r="J1450" t="s">
        <v>3089</v>
      </c>
      <c r="K1450">
        <v>27</v>
      </c>
      <c r="L1450" t="s">
        <v>43</v>
      </c>
      <c r="M1450" t="s">
        <v>85</v>
      </c>
      <c r="N1450" t="s">
        <v>2009</v>
      </c>
      <c r="O1450">
        <v>39</v>
      </c>
      <c r="P1450" t="s">
        <v>59</v>
      </c>
      <c r="Q1450" t="s">
        <v>215</v>
      </c>
      <c r="R1450" t="s">
        <v>139</v>
      </c>
      <c r="S1450" t="s">
        <v>98</v>
      </c>
      <c r="T1450" t="s">
        <v>155</v>
      </c>
      <c r="U1450">
        <v>2</v>
      </c>
      <c r="V1450" s="4">
        <v>17557.98</v>
      </c>
      <c r="W1450" t="s">
        <v>110</v>
      </c>
      <c r="X1450" cm="1">
        <f t="array" ref="X1450">_xlfn.IFS(Table1[[#This Row],[severity]]="Critical", 4, Table1[[#This Row],[severity]]="High", 3, Table1[[#This Row],[severity]]="Medium", 2, TRUE, 1)</f>
        <v>2</v>
      </c>
      <c r="Y1450">
        <f t="shared" si="44"/>
        <v>5</v>
      </c>
      <c r="Z1450" t="str">
        <f t="shared" si="45"/>
        <v>Night (00-05)</v>
      </c>
    </row>
    <row r="1451" spans="1:26" x14ac:dyDescent="0.3">
      <c r="A1451" t="s">
        <v>3090</v>
      </c>
      <c r="B1451" t="s">
        <v>267</v>
      </c>
      <c r="C1451" t="s">
        <v>468</v>
      </c>
      <c r="D1451" t="s">
        <v>38</v>
      </c>
      <c r="E1451" t="s">
        <v>23</v>
      </c>
      <c r="F1451">
        <f>MONTH(Table1[[#This Row],[incident_datetime]])</f>
        <v>8</v>
      </c>
      <c r="G1451">
        <f>YEAR(Table1[[#This Row],[incident_datetime]])</f>
        <v>2022</v>
      </c>
      <c r="H1451" s="1">
        <v>44775.454861111109</v>
      </c>
      <c r="I1451" t="s">
        <v>750</v>
      </c>
      <c r="J1451" t="s">
        <v>303</v>
      </c>
      <c r="K1451">
        <v>63</v>
      </c>
      <c r="L1451" t="s">
        <v>43</v>
      </c>
      <c r="M1451" t="s">
        <v>34</v>
      </c>
      <c r="N1451" t="s">
        <v>3091</v>
      </c>
      <c r="O1451">
        <v>13</v>
      </c>
      <c r="P1451" t="s">
        <v>43</v>
      </c>
      <c r="Q1451" t="s">
        <v>70</v>
      </c>
      <c r="R1451" t="s">
        <v>109</v>
      </c>
      <c r="S1451" t="s">
        <v>98</v>
      </c>
      <c r="T1451" t="s">
        <v>29</v>
      </c>
      <c r="U1451">
        <v>3</v>
      </c>
      <c r="V1451" s="4">
        <v>16694.560000000001</v>
      </c>
      <c r="W1451" t="s">
        <v>110</v>
      </c>
      <c r="X1451" cm="1">
        <f t="array" ref="X1451">_xlfn.IFS(Table1[[#This Row],[severity]]="Critical", 4, Table1[[#This Row],[severity]]="High", 3, Table1[[#This Row],[severity]]="Medium", 2, TRUE, 1)</f>
        <v>4</v>
      </c>
      <c r="Y1451">
        <f t="shared" si="44"/>
        <v>10</v>
      </c>
      <c r="Z1451" t="str">
        <f t="shared" si="45"/>
        <v>Morning (06-11)</v>
      </c>
    </row>
    <row r="1452" spans="1:26" x14ac:dyDescent="0.3">
      <c r="A1452" t="s">
        <v>3092</v>
      </c>
      <c r="B1452" t="s">
        <v>676</v>
      </c>
      <c r="C1452" t="s">
        <v>686</v>
      </c>
      <c r="D1452" t="s">
        <v>92</v>
      </c>
      <c r="E1452" t="s">
        <v>112</v>
      </c>
      <c r="F1452">
        <f>MONTH(Table1[[#This Row],[incident_datetime]])</f>
        <v>4</v>
      </c>
      <c r="G1452">
        <f>YEAR(Table1[[#This Row],[incident_datetime]])</f>
        <v>2024</v>
      </c>
      <c r="H1452" s="1">
        <v>45386.657939814817</v>
      </c>
      <c r="I1452" t="s">
        <v>670</v>
      </c>
      <c r="J1452" t="s">
        <v>2602</v>
      </c>
      <c r="K1452">
        <v>20</v>
      </c>
      <c r="L1452" t="s">
        <v>43</v>
      </c>
      <c r="M1452" t="s">
        <v>35</v>
      </c>
      <c r="N1452" t="s">
        <v>1996</v>
      </c>
      <c r="O1452">
        <v>21</v>
      </c>
      <c r="P1452" t="s">
        <v>43</v>
      </c>
      <c r="Q1452" t="s">
        <v>215</v>
      </c>
      <c r="R1452" t="s">
        <v>52</v>
      </c>
      <c r="S1452" t="s">
        <v>61</v>
      </c>
      <c r="T1452" t="s">
        <v>155</v>
      </c>
      <c r="U1452">
        <v>2</v>
      </c>
      <c r="V1452" s="4">
        <v>43841.68</v>
      </c>
      <c r="W1452" t="s">
        <v>110</v>
      </c>
      <c r="X1452" cm="1">
        <f t="array" ref="X1452">_xlfn.IFS(Table1[[#This Row],[severity]]="Critical", 4, Table1[[#This Row],[severity]]="High", 3, Table1[[#This Row],[severity]]="Medium", 2, TRUE, 1)</f>
        <v>1</v>
      </c>
      <c r="Y1452">
        <f t="shared" si="44"/>
        <v>15</v>
      </c>
      <c r="Z1452" t="str">
        <f t="shared" si="45"/>
        <v>Afternoon (12-17)</v>
      </c>
    </row>
    <row r="1453" spans="1:26" x14ac:dyDescent="0.3">
      <c r="A1453" t="s">
        <v>3093</v>
      </c>
      <c r="B1453" t="s">
        <v>539</v>
      </c>
      <c r="C1453" t="s">
        <v>135</v>
      </c>
      <c r="D1453" t="s">
        <v>100</v>
      </c>
      <c r="E1453" t="s">
        <v>112</v>
      </c>
      <c r="F1453">
        <f ca="1">MONTH(Table1[[#This Row],[incident_datetime]])</f>
        <v>8</v>
      </c>
      <c r="G1453">
        <f ca="1">YEAR(Table1[[#This Row],[incident_datetime]])</f>
        <v>2026</v>
      </c>
      <c r="H1453" s="2">
        <f ca="1">TODAY()</f>
        <v>46250</v>
      </c>
      <c r="I1453" t="s">
        <v>613</v>
      </c>
      <c r="J1453" t="s">
        <v>1026</v>
      </c>
      <c r="K1453">
        <v>32</v>
      </c>
      <c r="L1453" t="s">
        <v>43</v>
      </c>
      <c r="M1453" t="s">
        <v>35</v>
      </c>
      <c r="N1453" t="s">
        <v>3094</v>
      </c>
      <c r="O1453">
        <v>44</v>
      </c>
      <c r="P1453" t="s">
        <v>59</v>
      </c>
      <c r="Q1453" t="s">
        <v>45</v>
      </c>
      <c r="R1453" t="s">
        <v>109</v>
      </c>
      <c r="S1453" t="s">
        <v>28</v>
      </c>
      <c r="T1453" t="s">
        <v>270</v>
      </c>
      <c r="U1453">
        <v>2</v>
      </c>
      <c r="V1453" s="4">
        <v>25739.86</v>
      </c>
      <c r="W1453" t="s">
        <v>110</v>
      </c>
      <c r="X1453" cm="1">
        <f t="array" ref="X1453">_xlfn.IFS(Table1[[#This Row],[severity]]="Critical", 4, Table1[[#This Row],[severity]]="High", 3, Table1[[#This Row],[severity]]="Medium", 2, TRUE, 1)</f>
        <v>4</v>
      </c>
      <c r="Y1453">
        <f t="shared" ca="1" si="44"/>
        <v>0</v>
      </c>
      <c r="Z1453" t="str">
        <f t="shared" ca="1" si="45"/>
        <v>Night (00-05)</v>
      </c>
    </row>
    <row r="1454" spans="1:26" x14ac:dyDescent="0.3">
      <c r="A1454" t="s">
        <v>3095</v>
      </c>
      <c r="B1454" t="s">
        <v>539</v>
      </c>
      <c r="C1454" t="s">
        <v>686</v>
      </c>
      <c r="D1454" t="s">
        <v>38</v>
      </c>
      <c r="E1454" t="s">
        <v>66</v>
      </c>
      <c r="F1454">
        <f>MONTH(Table1[[#This Row],[incident_datetime]])</f>
        <v>10</v>
      </c>
      <c r="G1454">
        <f>YEAR(Table1[[#This Row],[incident_datetime]])</f>
        <v>2024</v>
      </c>
      <c r="H1454" s="1">
        <v>45568.67224537037</v>
      </c>
      <c r="I1454" t="s">
        <v>1438</v>
      </c>
      <c r="J1454" t="s">
        <v>940</v>
      </c>
      <c r="K1454">
        <v>38</v>
      </c>
      <c r="L1454" t="s">
        <v>59</v>
      </c>
      <c r="M1454" t="s">
        <v>35</v>
      </c>
      <c r="N1454" t="s">
        <v>3096</v>
      </c>
      <c r="O1454">
        <v>43</v>
      </c>
      <c r="P1454" t="s">
        <v>43</v>
      </c>
      <c r="Q1454" t="s">
        <v>70</v>
      </c>
      <c r="R1454" t="s">
        <v>97</v>
      </c>
      <c r="S1454" t="s">
        <v>98</v>
      </c>
      <c r="T1454" t="s">
        <v>29</v>
      </c>
      <c r="U1454">
        <v>4</v>
      </c>
      <c r="V1454" s="4">
        <v>19499.28</v>
      </c>
      <c r="W1454" t="s">
        <v>110</v>
      </c>
      <c r="X1454" cm="1">
        <f t="array" ref="X1454">_xlfn.IFS(Table1[[#This Row],[severity]]="Critical", 4, Table1[[#This Row],[severity]]="High", 3, Table1[[#This Row],[severity]]="Medium", 2, TRUE, 1)</f>
        <v>3</v>
      </c>
      <c r="Y1454">
        <f t="shared" si="44"/>
        <v>16</v>
      </c>
      <c r="Z1454" t="str">
        <f t="shared" si="45"/>
        <v>Afternoon (12-17)</v>
      </c>
    </row>
    <row r="1455" spans="1:26" x14ac:dyDescent="0.3">
      <c r="A1455" t="s">
        <v>3097</v>
      </c>
      <c r="B1455" t="s">
        <v>126</v>
      </c>
      <c r="C1455" t="s">
        <v>185</v>
      </c>
      <c r="D1455" t="s">
        <v>92</v>
      </c>
      <c r="E1455" t="s">
        <v>186</v>
      </c>
      <c r="F1455">
        <f>MONTH(Table1[[#This Row],[incident_datetime]])</f>
        <v>12</v>
      </c>
      <c r="G1455">
        <f>YEAR(Table1[[#This Row],[incident_datetime]])</f>
        <v>2019</v>
      </c>
      <c r="H1455" s="1">
        <v>43808.113182870373</v>
      </c>
      <c r="I1455" t="s">
        <v>321</v>
      </c>
      <c r="J1455" t="s">
        <v>736</v>
      </c>
      <c r="K1455">
        <v>24</v>
      </c>
      <c r="L1455" t="s">
        <v>43</v>
      </c>
      <c r="M1455" t="s">
        <v>34</v>
      </c>
      <c r="N1455" t="s">
        <v>2730</v>
      </c>
      <c r="O1455">
        <v>45</v>
      </c>
      <c r="P1455" t="s">
        <v>59</v>
      </c>
      <c r="Q1455" t="s">
        <v>45</v>
      </c>
      <c r="R1455" t="s">
        <v>52</v>
      </c>
      <c r="S1455" t="s">
        <v>61</v>
      </c>
      <c r="T1455" t="s">
        <v>62</v>
      </c>
      <c r="U1455">
        <v>1</v>
      </c>
      <c r="V1455" s="4">
        <v>35979.019999999997</v>
      </c>
      <c r="W1455" t="s">
        <v>110</v>
      </c>
      <c r="X1455" cm="1">
        <f t="array" ref="X1455">_xlfn.IFS(Table1[[#This Row],[severity]]="Critical", 4, Table1[[#This Row],[severity]]="High", 3, Table1[[#This Row],[severity]]="Medium", 2, TRUE, 1)</f>
        <v>1</v>
      </c>
      <c r="Y1455">
        <f t="shared" si="44"/>
        <v>2</v>
      </c>
      <c r="Z1455" t="str">
        <f t="shared" si="45"/>
        <v>Night (00-05)</v>
      </c>
    </row>
    <row r="1456" spans="1:26" x14ac:dyDescent="0.3">
      <c r="A1456" t="s">
        <v>3098</v>
      </c>
      <c r="B1456" t="s">
        <v>263</v>
      </c>
      <c r="C1456" t="s">
        <v>185</v>
      </c>
      <c r="D1456" t="s">
        <v>65</v>
      </c>
      <c r="E1456" t="s">
        <v>93</v>
      </c>
      <c r="F1456">
        <f>MONTH(Table1[[#This Row],[incident_datetime]])</f>
        <v>12</v>
      </c>
      <c r="G1456">
        <f>YEAR(Table1[[#This Row],[incident_datetime]])</f>
        <v>2019</v>
      </c>
      <c r="H1456" s="1">
        <v>43812.566504629627</v>
      </c>
      <c r="I1456" t="s">
        <v>49</v>
      </c>
      <c r="J1456" t="s">
        <v>1788</v>
      </c>
      <c r="K1456">
        <v>33</v>
      </c>
      <c r="L1456" t="s">
        <v>43</v>
      </c>
      <c r="M1456" t="s">
        <v>85</v>
      </c>
      <c r="N1456" t="s">
        <v>1638</v>
      </c>
      <c r="O1456">
        <v>56</v>
      </c>
      <c r="P1456" t="s">
        <v>59</v>
      </c>
      <c r="Q1456" t="s">
        <v>215</v>
      </c>
      <c r="R1456" t="s">
        <v>139</v>
      </c>
      <c r="S1456" t="s">
        <v>28</v>
      </c>
      <c r="T1456" t="s">
        <v>29</v>
      </c>
      <c r="U1456">
        <v>3</v>
      </c>
      <c r="V1456" s="4">
        <v>46460.62</v>
      </c>
      <c r="W1456" t="s">
        <v>110</v>
      </c>
      <c r="X1456" cm="1">
        <f t="array" ref="X1456">_xlfn.IFS(Table1[[#This Row],[severity]]="Critical", 4, Table1[[#This Row],[severity]]="High", 3, Table1[[#This Row],[severity]]="Medium", 2, TRUE, 1)</f>
        <v>2</v>
      </c>
      <c r="Y1456">
        <f t="shared" si="44"/>
        <v>13</v>
      </c>
      <c r="Z1456" t="str">
        <f t="shared" si="45"/>
        <v>Afternoon (12-17)</v>
      </c>
    </row>
    <row r="1457" spans="1:26" x14ac:dyDescent="0.3">
      <c r="A1457" t="s">
        <v>3099</v>
      </c>
      <c r="B1457" t="s">
        <v>676</v>
      </c>
      <c r="C1457" t="s">
        <v>468</v>
      </c>
      <c r="D1457" t="s">
        <v>48</v>
      </c>
      <c r="E1457" t="s">
        <v>55</v>
      </c>
      <c r="F1457">
        <f ca="1">MONTH(Table1[[#This Row],[incident_datetime]])</f>
        <v>8</v>
      </c>
      <c r="G1457">
        <f ca="1">YEAR(Table1[[#This Row],[incident_datetime]])</f>
        <v>2026</v>
      </c>
      <c r="H1457" s="2">
        <f ca="1">TODAY()</f>
        <v>46250</v>
      </c>
      <c r="I1457" t="s">
        <v>94</v>
      </c>
      <c r="J1457" t="s">
        <v>1078</v>
      </c>
      <c r="K1457">
        <v>16</v>
      </c>
      <c r="L1457" t="s">
        <v>59</v>
      </c>
      <c r="M1457" t="s">
        <v>35</v>
      </c>
      <c r="N1457" t="s">
        <v>477</v>
      </c>
      <c r="O1457">
        <v>14</v>
      </c>
      <c r="P1457" t="s">
        <v>43</v>
      </c>
      <c r="Q1457" t="s">
        <v>215</v>
      </c>
      <c r="R1457" t="s">
        <v>52</v>
      </c>
      <c r="S1457" t="s">
        <v>132</v>
      </c>
      <c r="T1457" t="s">
        <v>270</v>
      </c>
      <c r="U1457">
        <v>3</v>
      </c>
      <c r="V1457" s="4">
        <v>37940.01</v>
      </c>
      <c r="W1457" t="s">
        <v>110</v>
      </c>
      <c r="X1457" cm="1">
        <f t="array" ref="X1457">_xlfn.IFS(Table1[[#This Row],[severity]]="Critical", 4, Table1[[#This Row],[severity]]="High", 3, Table1[[#This Row],[severity]]="Medium", 2, TRUE, 1)</f>
        <v>1</v>
      </c>
      <c r="Y1457">
        <f t="shared" ca="1" si="44"/>
        <v>0</v>
      </c>
      <c r="Z1457" t="str">
        <f t="shared" ca="1" si="45"/>
        <v>Night (00-05)</v>
      </c>
    </row>
    <row r="1458" spans="1:26" x14ac:dyDescent="0.3">
      <c r="A1458" t="s">
        <v>3100</v>
      </c>
      <c r="B1458" t="s">
        <v>267</v>
      </c>
      <c r="C1458" t="s">
        <v>135</v>
      </c>
      <c r="D1458" t="s">
        <v>77</v>
      </c>
      <c r="E1458" t="s">
        <v>66</v>
      </c>
      <c r="F1458">
        <f>MONTH(Table1[[#This Row],[incident_datetime]])</f>
        <v>3</v>
      </c>
      <c r="G1458">
        <f>YEAR(Table1[[#This Row],[incident_datetime]])</f>
        <v>2021</v>
      </c>
      <c r="H1458" s="1">
        <v>44260.83252314815</v>
      </c>
      <c r="I1458" t="s">
        <v>433</v>
      </c>
      <c r="J1458" t="s">
        <v>1880</v>
      </c>
      <c r="K1458">
        <v>67</v>
      </c>
      <c r="L1458" t="s">
        <v>43</v>
      </c>
      <c r="M1458" t="s">
        <v>35</v>
      </c>
      <c r="N1458" t="s">
        <v>2245</v>
      </c>
      <c r="O1458">
        <v>49</v>
      </c>
      <c r="P1458" t="s">
        <v>59</v>
      </c>
      <c r="Q1458" t="s">
        <v>27</v>
      </c>
      <c r="R1458" t="s">
        <v>52</v>
      </c>
      <c r="S1458" t="s">
        <v>28</v>
      </c>
      <c r="T1458" t="s">
        <v>29</v>
      </c>
      <c r="U1458">
        <v>5</v>
      </c>
      <c r="V1458" s="4">
        <v>620.23</v>
      </c>
      <c r="W1458" t="s">
        <v>103</v>
      </c>
      <c r="X1458" cm="1">
        <f t="array" ref="X1458">_xlfn.IFS(Table1[[#This Row],[severity]]="Critical", 4, Table1[[#This Row],[severity]]="High", 3, Table1[[#This Row],[severity]]="Medium", 2, TRUE, 1)</f>
        <v>1</v>
      </c>
      <c r="Y1458">
        <f t="shared" si="44"/>
        <v>19</v>
      </c>
      <c r="Z1458" t="str">
        <f t="shared" si="45"/>
        <v>Evening (18-23)</v>
      </c>
    </row>
    <row r="1459" spans="1:26" x14ac:dyDescent="0.3">
      <c r="A1459" t="s">
        <v>3101</v>
      </c>
      <c r="B1459" t="s">
        <v>539</v>
      </c>
      <c r="C1459" t="s">
        <v>686</v>
      </c>
      <c r="D1459" t="s">
        <v>22</v>
      </c>
      <c r="E1459" t="s">
        <v>93</v>
      </c>
      <c r="F1459">
        <f>MONTH(Table1[[#This Row],[incident_datetime]])</f>
        <v>12</v>
      </c>
      <c r="G1459">
        <f>YEAR(Table1[[#This Row],[incident_datetime]])</f>
        <v>2020</v>
      </c>
      <c r="H1459" s="1">
        <v>44166.011354166665</v>
      </c>
      <c r="I1459" t="s">
        <v>79</v>
      </c>
      <c r="J1459" t="s">
        <v>2871</v>
      </c>
      <c r="K1459">
        <v>46</v>
      </c>
      <c r="L1459" t="s">
        <v>34</v>
      </c>
      <c r="M1459" t="s">
        <v>41</v>
      </c>
      <c r="O1459">
        <v>56</v>
      </c>
      <c r="P1459" t="s">
        <v>59</v>
      </c>
      <c r="Q1459" t="s">
        <v>70</v>
      </c>
      <c r="R1459" t="s">
        <v>139</v>
      </c>
      <c r="S1459" t="s">
        <v>61</v>
      </c>
      <c r="T1459" t="s">
        <v>29</v>
      </c>
      <c r="U1459">
        <v>5</v>
      </c>
      <c r="V1459" s="4">
        <v>3409.05</v>
      </c>
      <c r="W1459" t="s">
        <v>103</v>
      </c>
      <c r="X1459" cm="1">
        <f t="array" ref="X1459">_xlfn.IFS(Table1[[#This Row],[severity]]="Critical", 4, Table1[[#This Row],[severity]]="High", 3, Table1[[#This Row],[severity]]="Medium", 2, TRUE, 1)</f>
        <v>2</v>
      </c>
      <c r="Y1459">
        <f t="shared" si="44"/>
        <v>0</v>
      </c>
      <c r="Z1459" t="str">
        <f t="shared" si="45"/>
        <v>Night (00-05)</v>
      </c>
    </row>
    <row r="1460" spans="1:26" x14ac:dyDescent="0.3">
      <c r="A1460" t="s">
        <v>3102</v>
      </c>
      <c r="B1460" t="s">
        <v>64</v>
      </c>
      <c r="C1460" t="s">
        <v>135</v>
      </c>
      <c r="D1460" t="s">
        <v>38</v>
      </c>
      <c r="E1460" t="s">
        <v>72</v>
      </c>
      <c r="F1460">
        <f>MONTH(Table1[[#This Row],[incident_datetime]])</f>
        <v>4</v>
      </c>
      <c r="G1460">
        <f>YEAR(Table1[[#This Row],[incident_datetime]])</f>
        <v>2021</v>
      </c>
      <c r="H1460" s="1">
        <v>44301.990312499998</v>
      </c>
      <c r="I1460" t="s">
        <v>101</v>
      </c>
      <c r="J1460" t="s">
        <v>3103</v>
      </c>
      <c r="K1460">
        <v>17</v>
      </c>
      <c r="L1460" t="s">
        <v>43</v>
      </c>
      <c r="M1460" t="s">
        <v>85</v>
      </c>
      <c r="N1460" t="s">
        <v>2700</v>
      </c>
      <c r="O1460">
        <v>56</v>
      </c>
      <c r="P1460" t="s">
        <v>34</v>
      </c>
      <c r="Q1460" t="s">
        <v>215</v>
      </c>
      <c r="R1460" t="s">
        <v>52</v>
      </c>
      <c r="S1460" t="s">
        <v>28</v>
      </c>
      <c r="T1460" t="s">
        <v>270</v>
      </c>
      <c r="U1460">
        <v>1</v>
      </c>
      <c r="V1460" s="4">
        <v>31533.73</v>
      </c>
      <c r="W1460" t="s">
        <v>110</v>
      </c>
      <c r="X1460" cm="1">
        <f t="array" ref="X1460">_xlfn.IFS(Table1[[#This Row],[severity]]="Critical", 4, Table1[[#This Row],[severity]]="High", 3, Table1[[#This Row],[severity]]="Medium", 2, TRUE, 1)</f>
        <v>1</v>
      </c>
      <c r="Y1460">
        <f t="shared" si="44"/>
        <v>23</v>
      </c>
      <c r="Z1460" t="str">
        <f t="shared" si="45"/>
        <v>Evening (18-23)</v>
      </c>
    </row>
    <row r="1461" spans="1:26" x14ac:dyDescent="0.3">
      <c r="A1461" t="s">
        <v>3104</v>
      </c>
      <c r="B1461" t="s">
        <v>306</v>
      </c>
      <c r="C1461" t="s">
        <v>180</v>
      </c>
      <c r="D1461" t="s">
        <v>38</v>
      </c>
      <c r="E1461" t="s">
        <v>78</v>
      </c>
      <c r="F1461">
        <f>MONTH(Table1[[#This Row],[incident_datetime]])</f>
        <v>8</v>
      </c>
      <c r="G1461">
        <f>YEAR(Table1[[#This Row],[incident_datetime]])</f>
        <v>2020</v>
      </c>
      <c r="H1461" s="1">
        <v>44057.339965277781</v>
      </c>
      <c r="I1461" t="s">
        <v>501</v>
      </c>
      <c r="J1461" t="s">
        <v>1531</v>
      </c>
      <c r="K1461">
        <v>33</v>
      </c>
      <c r="L1461" t="s">
        <v>43</v>
      </c>
      <c r="M1461" t="s">
        <v>35</v>
      </c>
      <c r="N1461" t="s">
        <v>3041</v>
      </c>
      <c r="O1461">
        <v>68</v>
      </c>
      <c r="P1461" t="s">
        <v>59</v>
      </c>
      <c r="Q1461" t="s">
        <v>215</v>
      </c>
      <c r="R1461" t="s">
        <v>52</v>
      </c>
      <c r="S1461" t="s">
        <v>61</v>
      </c>
      <c r="T1461" t="s">
        <v>155</v>
      </c>
      <c r="U1461">
        <v>4</v>
      </c>
      <c r="V1461" s="4">
        <v>48532.89</v>
      </c>
      <c r="W1461" t="s">
        <v>110</v>
      </c>
      <c r="X1461" cm="1">
        <f t="array" ref="X1461">_xlfn.IFS(Table1[[#This Row],[severity]]="Critical", 4, Table1[[#This Row],[severity]]="High", 3, Table1[[#This Row],[severity]]="Medium", 2, TRUE, 1)</f>
        <v>1</v>
      </c>
      <c r="Y1461">
        <f t="shared" si="44"/>
        <v>8</v>
      </c>
      <c r="Z1461" t="str">
        <f t="shared" si="45"/>
        <v>Morning (06-11)</v>
      </c>
    </row>
    <row r="1462" spans="1:26" x14ac:dyDescent="0.3">
      <c r="A1462" t="s">
        <v>3105</v>
      </c>
      <c r="B1462" t="s">
        <v>338</v>
      </c>
      <c r="C1462" t="s">
        <v>686</v>
      </c>
      <c r="D1462" t="s">
        <v>22</v>
      </c>
      <c r="E1462" t="s">
        <v>78</v>
      </c>
      <c r="F1462">
        <f>MONTH(Table1[[#This Row],[incident_datetime]])</f>
        <v>6</v>
      </c>
      <c r="G1462">
        <f>YEAR(Table1[[#This Row],[incident_datetime]])</f>
        <v>2023</v>
      </c>
      <c r="H1462" s="1">
        <v>45090.988032407404</v>
      </c>
      <c r="I1462" t="s">
        <v>127</v>
      </c>
      <c r="J1462" t="s">
        <v>980</v>
      </c>
      <c r="K1462">
        <v>36</v>
      </c>
      <c r="L1462" t="s">
        <v>43</v>
      </c>
      <c r="M1462" t="s">
        <v>35</v>
      </c>
      <c r="N1462" t="s">
        <v>969</v>
      </c>
      <c r="O1462">
        <v>52</v>
      </c>
      <c r="P1462" t="s">
        <v>59</v>
      </c>
      <c r="Q1462" t="s">
        <v>70</v>
      </c>
      <c r="R1462" t="s">
        <v>139</v>
      </c>
      <c r="S1462" t="s">
        <v>132</v>
      </c>
      <c r="T1462" t="s">
        <v>62</v>
      </c>
      <c r="U1462">
        <v>4</v>
      </c>
      <c r="V1462" s="4">
        <v>42183.12</v>
      </c>
      <c r="W1462" t="s">
        <v>110</v>
      </c>
      <c r="X1462" cm="1">
        <f t="array" ref="X1462">_xlfn.IFS(Table1[[#This Row],[severity]]="Critical", 4, Table1[[#This Row],[severity]]="High", 3, Table1[[#This Row],[severity]]="Medium", 2, TRUE, 1)</f>
        <v>2</v>
      </c>
      <c r="Y1462">
        <f t="shared" si="44"/>
        <v>23</v>
      </c>
      <c r="Z1462" t="str">
        <f t="shared" si="45"/>
        <v>Evening (18-23)</v>
      </c>
    </row>
    <row r="1463" spans="1:26" x14ac:dyDescent="0.3">
      <c r="A1463" t="s">
        <v>3106</v>
      </c>
      <c r="B1463" t="s">
        <v>523</v>
      </c>
      <c r="C1463" t="s">
        <v>135</v>
      </c>
      <c r="D1463" t="s">
        <v>22</v>
      </c>
      <c r="E1463" t="s">
        <v>72</v>
      </c>
      <c r="F1463">
        <f>MONTH(Table1[[#This Row],[incident_datetime]])</f>
        <v>3</v>
      </c>
      <c r="G1463">
        <f>YEAR(Table1[[#This Row],[incident_datetime]])</f>
        <v>2018</v>
      </c>
      <c r="H1463" s="1">
        <v>43165.797615740739</v>
      </c>
      <c r="I1463" t="s">
        <v>1261</v>
      </c>
      <c r="J1463" t="s">
        <v>3107</v>
      </c>
      <c r="K1463">
        <v>19</v>
      </c>
      <c r="L1463" t="s">
        <v>43</v>
      </c>
      <c r="M1463" t="s">
        <v>85</v>
      </c>
      <c r="N1463" t="s">
        <v>75</v>
      </c>
      <c r="O1463">
        <v>84</v>
      </c>
      <c r="P1463" t="s">
        <v>59</v>
      </c>
      <c r="Q1463" t="s">
        <v>215</v>
      </c>
      <c r="R1463" t="s">
        <v>109</v>
      </c>
      <c r="S1463" t="s">
        <v>61</v>
      </c>
      <c r="T1463" t="s">
        <v>62</v>
      </c>
      <c r="U1463">
        <v>5</v>
      </c>
      <c r="V1463" s="4">
        <v>174.89</v>
      </c>
      <c r="W1463" t="s">
        <v>110</v>
      </c>
      <c r="X1463" cm="1">
        <f t="array" ref="X1463">_xlfn.IFS(Table1[[#This Row],[severity]]="Critical", 4, Table1[[#This Row],[severity]]="High", 3, Table1[[#This Row],[severity]]="Medium", 2, TRUE, 1)</f>
        <v>4</v>
      </c>
      <c r="Y1463">
        <f t="shared" si="44"/>
        <v>19</v>
      </c>
      <c r="Z1463" t="str">
        <f t="shared" si="45"/>
        <v>Evening (18-23)</v>
      </c>
    </row>
    <row r="1464" spans="1:26" x14ac:dyDescent="0.3">
      <c r="A1464" t="s">
        <v>3108</v>
      </c>
      <c r="B1464" t="s">
        <v>165</v>
      </c>
      <c r="C1464" t="s">
        <v>135</v>
      </c>
      <c r="D1464" t="s">
        <v>77</v>
      </c>
      <c r="E1464" t="s">
        <v>93</v>
      </c>
      <c r="F1464">
        <f>MONTH(Table1[[#This Row],[incident_datetime]])</f>
        <v>3</v>
      </c>
      <c r="G1464">
        <f>YEAR(Table1[[#This Row],[incident_datetime]])</f>
        <v>2018</v>
      </c>
      <c r="H1464" s="1">
        <v>43163.30840277778</v>
      </c>
      <c r="I1464" t="s">
        <v>1212</v>
      </c>
      <c r="J1464" t="s">
        <v>632</v>
      </c>
      <c r="K1464">
        <v>54</v>
      </c>
      <c r="L1464" t="s">
        <v>43</v>
      </c>
      <c r="M1464" t="s">
        <v>35</v>
      </c>
      <c r="N1464" t="s">
        <v>214</v>
      </c>
      <c r="O1464">
        <v>60</v>
      </c>
      <c r="P1464" t="s">
        <v>59</v>
      </c>
      <c r="Q1464" t="s">
        <v>27</v>
      </c>
      <c r="R1464" t="s">
        <v>139</v>
      </c>
      <c r="S1464" t="s">
        <v>28</v>
      </c>
      <c r="T1464" t="s">
        <v>155</v>
      </c>
      <c r="U1464">
        <v>3</v>
      </c>
      <c r="V1464" s="4">
        <v>13702.71</v>
      </c>
      <c r="W1464" t="s">
        <v>110</v>
      </c>
      <c r="X1464" cm="1">
        <f t="array" ref="X1464">_xlfn.IFS(Table1[[#This Row],[severity]]="Critical", 4, Table1[[#This Row],[severity]]="High", 3, Table1[[#This Row],[severity]]="Medium", 2, TRUE, 1)</f>
        <v>2</v>
      </c>
      <c r="Y1464">
        <f t="shared" si="44"/>
        <v>7</v>
      </c>
      <c r="Z1464" t="str">
        <f t="shared" si="45"/>
        <v>Morning (06-11)</v>
      </c>
    </row>
    <row r="1465" spans="1:26" x14ac:dyDescent="0.3">
      <c r="A1465" t="s">
        <v>3109</v>
      </c>
      <c r="B1465" t="s">
        <v>382</v>
      </c>
      <c r="C1465" t="s">
        <v>135</v>
      </c>
      <c r="D1465" t="s">
        <v>48</v>
      </c>
      <c r="E1465" t="s">
        <v>186</v>
      </c>
      <c r="F1465">
        <f>MONTH(Table1[[#This Row],[incident_datetime]])</f>
        <v>11</v>
      </c>
      <c r="G1465">
        <f>YEAR(Table1[[#This Row],[incident_datetime]])</f>
        <v>2022</v>
      </c>
      <c r="H1465" s="1">
        <v>44889.564467592594</v>
      </c>
      <c r="I1465" t="s">
        <v>451</v>
      </c>
      <c r="J1465" t="s">
        <v>2005</v>
      </c>
      <c r="K1465">
        <v>72</v>
      </c>
      <c r="L1465" t="s">
        <v>59</v>
      </c>
      <c r="M1465" t="s">
        <v>35</v>
      </c>
      <c r="N1465" t="s">
        <v>2407</v>
      </c>
      <c r="O1465">
        <v>62</v>
      </c>
      <c r="P1465" t="s">
        <v>59</v>
      </c>
      <c r="Q1465" t="s">
        <v>27</v>
      </c>
      <c r="R1465" t="s">
        <v>109</v>
      </c>
      <c r="S1465" t="s">
        <v>98</v>
      </c>
      <c r="T1465" t="s">
        <v>155</v>
      </c>
      <c r="U1465">
        <v>2</v>
      </c>
      <c r="V1465" s="4">
        <v>45489.04</v>
      </c>
      <c r="W1465" t="s">
        <v>103</v>
      </c>
      <c r="X1465" cm="1">
        <f t="array" ref="X1465">_xlfn.IFS(Table1[[#This Row],[severity]]="Critical", 4, Table1[[#This Row],[severity]]="High", 3, Table1[[#This Row],[severity]]="Medium", 2, TRUE, 1)</f>
        <v>4</v>
      </c>
      <c r="Y1465">
        <f t="shared" si="44"/>
        <v>13</v>
      </c>
      <c r="Z1465" t="str">
        <f t="shared" si="45"/>
        <v>Afternoon (12-17)</v>
      </c>
    </row>
    <row r="1466" spans="1:26" x14ac:dyDescent="0.3">
      <c r="A1466" t="s">
        <v>3110</v>
      </c>
      <c r="B1466" t="s">
        <v>1173</v>
      </c>
      <c r="C1466" t="s">
        <v>562</v>
      </c>
      <c r="D1466" t="s">
        <v>65</v>
      </c>
      <c r="E1466" t="s">
        <v>72</v>
      </c>
      <c r="F1466">
        <f>MONTH(Table1[[#This Row],[incident_datetime]])</f>
        <v>1</v>
      </c>
      <c r="G1466">
        <f>YEAR(Table1[[#This Row],[incident_datetime]])</f>
        <v>2018</v>
      </c>
      <c r="H1466" s="1">
        <v>43114.931469907409</v>
      </c>
      <c r="I1466" t="s">
        <v>212</v>
      </c>
      <c r="J1466" t="s">
        <v>7102</v>
      </c>
      <c r="K1466">
        <v>52</v>
      </c>
      <c r="L1466" t="s">
        <v>43</v>
      </c>
      <c r="M1466" t="s">
        <v>35</v>
      </c>
      <c r="N1466" t="s">
        <v>634</v>
      </c>
      <c r="O1466">
        <v>56</v>
      </c>
      <c r="P1466" t="s">
        <v>43</v>
      </c>
      <c r="Q1466" t="s">
        <v>27</v>
      </c>
      <c r="R1466" t="s">
        <v>52</v>
      </c>
      <c r="S1466" t="s">
        <v>98</v>
      </c>
      <c r="T1466" t="s">
        <v>155</v>
      </c>
      <c r="U1466">
        <v>3</v>
      </c>
      <c r="V1466" s="4">
        <v>30651.67</v>
      </c>
      <c r="W1466" t="s">
        <v>103</v>
      </c>
      <c r="X1466" cm="1">
        <f t="array" ref="X1466">_xlfn.IFS(Table1[[#This Row],[severity]]="Critical", 4, Table1[[#This Row],[severity]]="High", 3, Table1[[#This Row],[severity]]="Medium", 2, TRUE, 1)</f>
        <v>1</v>
      </c>
      <c r="Y1466">
        <f t="shared" si="44"/>
        <v>22</v>
      </c>
      <c r="Z1466" t="str">
        <f t="shared" si="45"/>
        <v>Evening (18-23)</v>
      </c>
    </row>
    <row r="1467" spans="1:26" x14ac:dyDescent="0.3">
      <c r="A1467" t="s">
        <v>3111</v>
      </c>
      <c r="B1467" t="s">
        <v>267</v>
      </c>
      <c r="C1467" t="s">
        <v>686</v>
      </c>
      <c r="D1467" t="s">
        <v>48</v>
      </c>
      <c r="E1467" t="s">
        <v>112</v>
      </c>
      <c r="F1467">
        <f>MONTH(Table1[[#This Row],[incident_datetime]])</f>
        <v>11</v>
      </c>
      <c r="G1467">
        <f>YEAR(Table1[[#This Row],[incident_datetime]])</f>
        <v>2022</v>
      </c>
      <c r="H1467" s="1">
        <v>44890.147569444445</v>
      </c>
      <c r="I1467" t="s">
        <v>910</v>
      </c>
      <c r="J1467" t="s">
        <v>962</v>
      </c>
      <c r="K1467">
        <v>17</v>
      </c>
      <c r="L1467" t="s">
        <v>43</v>
      </c>
      <c r="M1467" t="s">
        <v>107</v>
      </c>
      <c r="N1467" t="s">
        <v>3112</v>
      </c>
      <c r="O1467">
        <v>60</v>
      </c>
      <c r="P1467" t="s">
        <v>43</v>
      </c>
      <c r="Q1467" t="s">
        <v>27</v>
      </c>
      <c r="R1467" t="s">
        <v>97</v>
      </c>
      <c r="S1467" t="s">
        <v>132</v>
      </c>
      <c r="T1467" t="s">
        <v>62</v>
      </c>
      <c r="U1467">
        <v>3</v>
      </c>
      <c r="V1467" s="4">
        <v>30429.9</v>
      </c>
      <c r="W1467" t="s">
        <v>103</v>
      </c>
      <c r="X1467" cm="1">
        <f t="array" ref="X1467">_xlfn.IFS(Table1[[#This Row],[severity]]="Critical", 4, Table1[[#This Row],[severity]]="High", 3, Table1[[#This Row],[severity]]="Medium", 2, TRUE, 1)</f>
        <v>3</v>
      </c>
      <c r="Y1467">
        <f t="shared" si="44"/>
        <v>3</v>
      </c>
      <c r="Z1467" t="str">
        <f t="shared" si="45"/>
        <v>Night (00-05)</v>
      </c>
    </row>
    <row r="1468" spans="1:26" x14ac:dyDescent="0.3">
      <c r="A1468" t="s">
        <v>3113</v>
      </c>
      <c r="B1468" t="s">
        <v>391</v>
      </c>
      <c r="C1468" t="s">
        <v>342</v>
      </c>
      <c r="D1468" t="s">
        <v>92</v>
      </c>
      <c r="E1468" t="s">
        <v>93</v>
      </c>
      <c r="F1468">
        <f>MONTH(Table1[[#This Row],[incident_datetime]])</f>
        <v>7</v>
      </c>
      <c r="G1468">
        <f>YEAR(Table1[[#This Row],[incident_datetime]])</f>
        <v>2022</v>
      </c>
      <c r="H1468" s="1">
        <v>44768.697708333333</v>
      </c>
      <c r="I1468" t="s">
        <v>475</v>
      </c>
      <c r="J1468" t="s">
        <v>1773</v>
      </c>
      <c r="K1468">
        <v>48</v>
      </c>
      <c r="L1468" t="s">
        <v>43</v>
      </c>
      <c r="M1468" t="s">
        <v>35</v>
      </c>
      <c r="N1468" t="s">
        <v>3114</v>
      </c>
      <c r="O1468">
        <v>36</v>
      </c>
      <c r="P1468" t="s">
        <v>59</v>
      </c>
      <c r="Q1468" t="s">
        <v>27</v>
      </c>
      <c r="R1468" t="s">
        <v>139</v>
      </c>
      <c r="S1468" t="s">
        <v>132</v>
      </c>
      <c r="T1468" t="s">
        <v>155</v>
      </c>
      <c r="U1468">
        <v>4</v>
      </c>
      <c r="V1468" s="4">
        <v>1765.73</v>
      </c>
      <c r="W1468" t="s">
        <v>103</v>
      </c>
      <c r="X1468" cm="1">
        <f t="array" ref="X1468">_xlfn.IFS(Table1[[#This Row],[severity]]="Critical", 4, Table1[[#This Row],[severity]]="High", 3, Table1[[#This Row],[severity]]="Medium", 2, TRUE, 1)</f>
        <v>2</v>
      </c>
      <c r="Y1468">
        <f t="shared" si="44"/>
        <v>16</v>
      </c>
      <c r="Z1468" t="str">
        <f t="shared" si="45"/>
        <v>Afternoon (12-17)</v>
      </c>
    </row>
    <row r="1469" spans="1:26" x14ac:dyDescent="0.3">
      <c r="A1469" t="s">
        <v>3115</v>
      </c>
      <c r="B1469" t="s">
        <v>479</v>
      </c>
      <c r="C1469" t="s">
        <v>468</v>
      </c>
      <c r="D1469" t="s">
        <v>38</v>
      </c>
      <c r="E1469" t="s">
        <v>112</v>
      </c>
      <c r="F1469">
        <f>MONTH(Table1[[#This Row],[incident_datetime]])</f>
        <v>4</v>
      </c>
      <c r="G1469">
        <f>YEAR(Table1[[#This Row],[incident_datetime]])</f>
        <v>2021</v>
      </c>
      <c r="H1469" s="1">
        <v>44293.667395833334</v>
      </c>
      <c r="I1469" t="s">
        <v>730</v>
      </c>
      <c r="J1469" t="s">
        <v>2845</v>
      </c>
      <c r="K1469">
        <v>33</v>
      </c>
      <c r="L1469" t="s">
        <v>43</v>
      </c>
      <c r="M1469" t="s">
        <v>107</v>
      </c>
      <c r="N1469" t="s">
        <v>1649</v>
      </c>
      <c r="O1469">
        <v>55</v>
      </c>
      <c r="P1469" t="s">
        <v>59</v>
      </c>
      <c r="Q1469" t="s">
        <v>45</v>
      </c>
      <c r="R1469" t="s">
        <v>97</v>
      </c>
      <c r="S1469" t="s">
        <v>98</v>
      </c>
      <c r="T1469" t="s">
        <v>155</v>
      </c>
      <c r="U1469">
        <v>0</v>
      </c>
      <c r="V1469" s="4">
        <v>9180.84</v>
      </c>
      <c r="W1469" t="s">
        <v>103</v>
      </c>
      <c r="X1469" cm="1">
        <f t="array" ref="X1469">_xlfn.IFS(Table1[[#This Row],[severity]]="Critical", 4, Table1[[#This Row],[severity]]="High", 3, Table1[[#This Row],[severity]]="Medium", 2, TRUE, 1)</f>
        <v>3</v>
      </c>
      <c r="Y1469">
        <f t="shared" si="44"/>
        <v>16</v>
      </c>
      <c r="Z1469" t="str">
        <f t="shared" si="45"/>
        <v>Afternoon (12-17)</v>
      </c>
    </row>
    <row r="1470" spans="1:26" x14ac:dyDescent="0.3">
      <c r="A1470" t="s">
        <v>3116</v>
      </c>
      <c r="B1470" t="s">
        <v>267</v>
      </c>
      <c r="C1470" t="s">
        <v>468</v>
      </c>
      <c r="D1470" t="s">
        <v>100</v>
      </c>
      <c r="E1470" t="s">
        <v>78</v>
      </c>
      <c r="F1470">
        <f>MONTH(Table1[[#This Row],[incident_datetime]])</f>
        <v>5</v>
      </c>
      <c r="G1470">
        <f>YEAR(Table1[[#This Row],[incident_datetime]])</f>
        <v>2023</v>
      </c>
      <c r="H1470" s="1">
        <v>45069.40892361111</v>
      </c>
      <c r="I1470" t="s">
        <v>212</v>
      </c>
      <c r="J1470" t="s">
        <v>3117</v>
      </c>
      <c r="K1470">
        <v>29</v>
      </c>
      <c r="L1470" t="s">
        <v>43</v>
      </c>
      <c r="M1470" t="s">
        <v>35</v>
      </c>
      <c r="N1470" t="s">
        <v>677</v>
      </c>
      <c r="O1470">
        <v>56</v>
      </c>
      <c r="P1470" t="s">
        <v>43</v>
      </c>
      <c r="Q1470" t="s">
        <v>215</v>
      </c>
      <c r="R1470" t="s">
        <v>109</v>
      </c>
      <c r="S1470" t="s">
        <v>61</v>
      </c>
      <c r="T1470" t="s">
        <v>155</v>
      </c>
      <c r="U1470">
        <v>4</v>
      </c>
      <c r="V1470">
        <v>0</v>
      </c>
      <c r="W1470" t="s">
        <v>110</v>
      </c>
      <c r="X1470" cm="1">
        <f t="array" ref="X1470">_xlfn.IFS(Table1[[#This Row],[severity]]="Critical", 4, Table1[[#This Row],[severity]]="High", 3, Table1[[#This Row],[severity]]="Medium", 2, TRUE, 1)</f>
        <v>4</v>
      </c>
      <c r="Y1470">
        <f t="shared" si="44"/>
        <v>9</v>
      </c>
      <c r="Z1470" t="str">
        <f t="shared" si="45"/>
        <v>Morning (06-11)</v>
      </c>
    </row>
    <row r="1471" spans="1:26" x14ac:dyDescent="0.3">
      <c r="A1471" t="s">
        <v>3118</v>
      </c>
      <c r="B1471" t="s">
        <v>267</v>
      </c>
      <c r="C1471" t="s">
        <v>342</v>
      </c>
      <c r="D1471" t="s">
        <v>65</v>
      </c>
      <c r="E1471" t="s">
        <v>23</v>
      </c>
      <c r="F1471">
        <f>MONTH(Table1[[#This Row],[incident_datetime]])</f>
        <v>1</v>
      </c>
      <c r="G1471">
        <f>YEAR(Table1[[#This Row],[incident_datetime]])</f>
        <v>2018</v>
      </c>
      <c r="H1471" s="1">
        <v>43117.092245370368</v>
      </c>
      <c r="I1471" t="s">
        <v>986</v>
      </c>
      <c r="J1471" t="s">
        <v>3119</v>
      </c>
      <c r="K1471">
        <v>61</v>
      </c>
      <c r="L1471" t="s">
        <v>43</v>
      </c>
      <c r="M1471" t="s">
        <v>41</v>
      </c>
      <c r="N1471" t="s">
        <v>3120</v>
      </c>
      <c r="O1471">
        <v>75</v>
      </c>
      <c r="P1471" t="s">
        <v>59</v>
      </c>
      <c r="Q1471" t="s">
        <v>215</v>
      </c>
      <c r="R1471" t="s">
        <v>52</v>
      </c>
      <c r="S1471" t="s">
        <v>61</v>
      </c>
      <c r="T1471" t="s">
        <v>270</v>
      </c>
      <c r="U1471">
        <v>4</v>
      </c>
      <c r="V1471" s="4">
        <v>14344.38</v>
      </c>
      <c r="W1471" t="s">
        <v>103</v>
      </c>
      <c r="X1471" cm="1">
        <f t="array" ref="X1471">_xlfn.IFS(Table1[[#This Row],[severity]]="Critical", 4, Table1[[#This Row],[severity]]="High", 3, Table1[[#This Row],[severity]]="Medium", 2, TRUE, 1)</f>
        <v>1</v>
      </c>
      <c r="Y1471">
        <f t="shared" si="44"/>
        <v>2</v>
      </c>
      <c r="Z1471" t="str">
        <f t="shared" si="45"/>
        <v>Night (00-05)</v>
      </c>
    </row>
    <row r="1472" spans="1:26" x14ac:dyDescent="0.3">
      <c r="A1472" t="s">
        <v>3121</v>
      </c>
      <c r="B1472" t="s">
        <v>267</v>
      </c>
      <c r="C1472" t="s">
        <v>135</v>
      </c>
      <c r="D1472" t="s">
        <v>48</v>
      </c>
      <c r="E1472" t="s">
        <v>39</v>
      </c>
      <c r="F1472">
        <f>MONTH(Table1[[#This Row],[incident_datetime]])</f>
        <v>9</v>
      </c>
      <c r="G1472">
        <f>YEAR(Table1[[#This Row],[incident_datetime]])</f>
        <v>2019</v>
      </c>
      <c r="H1472" s="1">
        <v>43721.110601851855</v>
      </c>
      <c r="I1472" t="s">
        <v>451</v>
      </c>
      <c r="J1472" t="s">
        <v>813</v>
      </c>
      <c r="K1472">
        <v>62</v>
      </c>
      <c r="L1472" t="s">
        <v>43</v>
      </c>
      <c r="M1472" t="s">
        <v>35</v>
      </c>
      <c r="N1472" t="s">
        <v>638</v>
      </c>
      <c r="O1472">
        <v>52</v>
      </c>
      <c r="P1472" t="s">
        <v>43</v>
      </c>
      <c r="Q1472" t="s">
        <v>27</v>
      </c>
      <c r="R1472" t="s">
        <v>139</v>
      </c>
      <c r="S1472" t="s">
        <v>61</v>
      </c>
      <c r="T1472" t="s">
        <v>155</v>
      </c>
      <c r="U1472">
        <v>4</v>
      </c>
      <c r="V1472" s="4">
        <v>35785.19</v>
      </c>
      <c r="W1472" t="s">
        <v>103</v>
      </c>
      <c r="X1472" cm="1">
        <f t="array" ref="X1472">_xlfn.IFS(Table1[[#This Row],[severity]]="Critical", 4, Table1[[#This Row],[severity]]="High", 3, Table1[[#This Row],[severity]]="Medium", 2, TRUE, 1)</f>
        <v>2</v>
      </c>
      <c r="Y1472">
        <f t="shared" si="44"/>
        <v>2</v>
      </c>
      <c r="Z1472" t="str">
        <f t="shared" si="45"/>
        <v>Night (00-05)</v>
      </c>
    </row>
    <row r="1473" spans="1:26" x14ac:dyDescent="0.3">
      <c r="A1473" t="s">
        <v>3122</v>
      </c>
      <c r="B1473" t="s">
        <v>250</v>
      </c>
      <c r="C1473" t="s">
        <v>468</v>
      </c>
      <c r="D1473" t="s">
        <v>77</v>
      </c>
      <c r="E1473" t="s">
        <v>23</v>
      </c>
      <c r="F1473">
        <f>MONTH(Table1[[#This Row],[incident_datetime]])</f>
        <v>12</v>
      </c>
      <c r="G1473">
        <f>YEAR(Table1[[#This Row],[incident_datetime]])</f>
        <v>2018</v>
      </c>
      <c r="H1473" s="1">
        <v>43447.748935185184</v>
      </c>
      <c r="I1473" t="s">
        <v>462</v>
      </c>
      <c r="J1473" t="s">
        <v>917</v>
      </c>
      <c r="K1473">
        <v>15</v>
      </c>
      <c r="L1473" t="s">
        <v>43</v>
      </c>
      <c r="M1473" t="s">
        <v>35</v>
      </c>
      <c r="N1473" t="s">
        <v>3123</v>
      </c>
      <c r="O1473">
        <v>56</v>
      </c>
      <c r="P1473" t="s">
        <v>59</v>
      </c>
      <c r="Q1473" t="s">
        <v>27</v>
      </c>
      <c r="R1473" t="s">
        <v>52</v>
      </c>
      <c r="S1473" t="s">
        <v>61</v>
      </c>
      <c r="T1473" t="s">
        <v>155</v>
      </c>
      <c r="U1473">
        <v>4</v>
      </c>
      <c r="V1473" s="4">
        <v>27955.599999999999</v>
      </c>
      <c r="W1473" t="s">
        <v>110</v>
      </c>
      <c r="X1473" cm="1">
        <f t="array" ref="X1473">_xlfn.IFS(Table1[[#This Row],[severity]]="Critical", 4, Table1[[#This Row],[severity]]="High", 3, Table1[[#This Row],[severity]]="Medium", 2, TRUE, 1)</f>
        <v>1</v>
      </c>
      <c r="Y1473">
        <f t="shared" si="44"/>
        <v>17</v>
      </c>
      <c r="Z1473" t="str">
        <f t="shared" si="45"/>
        <v>Afternoon (12-17)</v>
      </c>
    </row>
    <row r="1474" spans="1:26" x14ac:dyDescent="0.3">
      <c r="A1474" t="s">
        <v>3124</v>
      </c>
      <c r="B1474" t="s">
        <v>242</v>
      </c>
      <c r="C1474" t="s">
        <v>135</v>
      </c>
      <c r="D1474" t="s">
        <v>77</v>
      </c>
      <c r="E1474" t="s">
        <v>23</v>
      </c>
      <c r="F1474">
        <f>MONTH(Table1[[#This Row],[incident_datetime]])</f>
        <v>7</v>
      </c>
      <c r="G1474">
        <f>YEAR(Table1[[#This Row],[incident_datetime]])</f>
        <v>2018</v>
      </c>
      <c r="H1474" s="1">
        <v>43308.032002314816</v>
      </c>
      <c r="I1474" t="s">
        <v>793</v>
      </c>
      <c r="J1474" t="s">
        <v>1168</v>
      </c>
      <c r="K1474">
        <v>62</v>
      </c>
      <c r="L1474" t="s">
        <v>59</v>
      </c>
      <c r="M1474" t="s">
        <v>41</v>
      </c>
      <c r="N1474" t="s">
        <v>1505</v>
      </c>
      <c r="O1474">
        <v>60</v>
      </c>
      <c r="P1474" t="s">
        <v>43</v>
      </c>
      <c r="Q1474" t="s">
        <v>27</v>
      </c>
      <c r="R1474" t="s">
        <v>109</v>
      </c>
      <c r="S1474" t="s">
        <v>61</v>
      </c>
      <c r="T1474" t="s">
        <v>155</v>
      </c>
      <c r="U1474">
        <v>4</v>
      </c>
      <c r="V1474" s="4">
        <v>7709.97</v>
      </c>
      <c r="W1474" t="s">
        <v>110</v>
      </c>
      <c r="X1474" cm="1">
        <f t="array" ref="X1474">_xlfn.IFS(Table1[[#This Row],[severity]]="Critical", 4, Table1[[#This Row],[severity]]="High", 3, Table1[[#This Row],[severity]]="Medium", 2, TRUE, 1)</f>
        <v>4</v>
      </c>
      <c r="Y1474">
        <f t="shared" ref="Y1474:Y1537" si="46">HOUR(H1474)</f>
        <v>0</v>
      </c>
      <c r="Z1474" t="str">
        <f t="shared" ref="Z1474:Z1537" si="47">IF(Y1474&lt;6,"Night (00-05)",IF(Y1474&lt;12,"Morning (06-11)",IF(Y1474&lt;18,"Afternoon (12-17)","Evening (18-23)")))</f>
        <v>Night (00-05)</v>
      </c>
    </row>
    <row r="1475" spans="1:26" x14ac:dyDescent="0.3">
      <c r="A1475" t="s">
        <v>3125</v>
      </c>
      <c r="B1475" t="s">
        <v>165</v>
      </c>
      <c r="C1475" t="s">
        <v>258</v>
      </c>
      <c r="D1475" t="s">
        <v>77</v>
      </c>
      <c r="E1475" t="s">
        <v>55</v>
      </c>
      <c r="F1475">
        <f>MONTH(Table1[[#This Row],[incident_datetime]])</f>
        <v>1</v>
      </c>
      <c r="G1475">
        <f>YEAR(Table1[[#This Row],[incident_datetime]])</f>
        <v>2023</v>
      </c>
      <c r="H1475" s="1">
        <v>44937.82644675926</v>
      </c>
      <c r="I1475" t="s">
        <v>404</v>
      </c>
      <c r="J1475" t="s">
        <v>2713</v>
      </c>
      <c r="K1475">
        <v>31</v>
      </c>
      <c r="L1475" t="s">
        <v>59</v>
      </c>
      <c r="M1475" t="s">
        <v>35</v>
      </c>
      <c r="N1475" t="s">
        <v>425</v>
      </c>
      <c r="O1475">
        <v>43</v>
      </c>
      <c r="P1475" t="s">
        <v>59</v>
      </c>
      <c r="Q1475" t="s">
        <v>70</v>
      </c>
      <c r="R1475" t="s">
        <v>97</v>
      </c>
      <c r="S1475" t="s">
        <v>98</v>
      </c>
      <c r="T1475" t="s">
        <v>62</v>
      </c>
      <c r="U1475">
        <v>2</v>
      </c>
      <c r="V1475" s="4">
        <v>25458.1</v>
      </c>
      <c r="W1475" t="s">
        <v>110</v>
      </c>
      <c r="X1475" cm="1">
        <f t="array" ref="X1475">_xlfn.IFS(Table1[[#This Row],[severity]]="Critical", 4, Table1[[#This Row],[severity]]="High", 3, Table1[[#This Row],[severity]]="Medium", 2, TRUE, 1)</f>
        <v>3</v>
      </c>
      <c r="Y1475">
        <f t="shared" si="46"/>
        <v>19</v>
      </c>
      <c r="Z1475" t="str">
        <f t="shared" si="47"/>
        <v>Evening (18-23)</v>
      </c>
    </row>
    <row r="1476" spans="1:26" x14ac:dyDescent="0.3">
      <c r="A1476" t="s">
        <v>3126</v>
      </c>
      <c r="B1476" t="s">
        <v>1173</v>
      </c>
      <c r="C1476" t="s">
        <v>135</v>
      </c>
      <c r="D1476" t="s">
        <v>100</v>
      </c>
      <c r="E1476" t="s">
        <v>112</v>
      </c>
      <c r="F1476">
        <f>MONTH(Table1[[#This Row],[incident_datetime]])</f>
        <v>7</v>
      </c>
      <c r="G1476">
        <f>YEAR(Table1[[#This Row],[incident_datetime]])</f>
        <v>2021</v>
      </c>
      <c r="H1476" s="1">
        <v>44391.272488425922</v>
      </c>
      <c r="I1476" t="s">
        <v>94</v>
      </c>
      <c r="J1476" t="s">
        <v>617</v>
      </c>
      <c r="K1476">
        <v>59</v>
      </c>
      <c r="L1476" t="s">
        <v>43</v>
      </c>
      <c r="M1476" t="s">
        <v>85</v>
      </c>
      <c r="N1476" t="s">
        <v>1094</v>
      </c>
      <c r="O1476">
        <v>77</v>
      </c>
      <c r="P1476" t="s">
        <v>59</v>
      </c>
      <c r="Q1476" t="s">
        <v>27</v>
      </c>
      <c r="R1476" t="s">
        <v>139</v>
      </c>
      <c r="S1476" t="s">
        <v>132</v>
      </c>
      <c r="T1476" t="s">
        <v>155</v>
      </c>
      <c r="U1476">
        <v>2</v>
      </c>
      <c r="V1476" s="4">
        <v>47536.97</v>
      </c>
      <c r="W1476" t="s">
        <v>110</v>
      </c>
      <c r="X1476" cm="1">
        <f t="array" ref="X1476">_xlfn.IFS(Table1[[#This Row],[severity]]="Critical", 4, Table1[[#This Row],[severity]]="High", 3, Table1[[#This Row],[severity]]="Medium", 2, TRUE, 1)</f>
        <v>2</v>
      </c>
      <c r="Y1476">
        <f t="shared" si="46"/>
        <v>6</v>
      </c>
      <c r="Z1476" t="str">
        <f t="shared" si="47"/>
        <v>Morning (06-11)</v>
      </c>
    </row>
    <row r="1477" spans="1:26" x14ac:dyDescent="0.3">
      <c r="A1477" t="s">
        <v>3127</v>
      </c>
      <c r="B1477" t="s">
        <v>685</v>
      </c>
      <c r="C1477" t="s">
        <v>233</v>
      </c>
      <c r="D1477" t="s">
        <v>88</v>
      </c>
      <c r="E1477" t="s">
        <v>93</v>
      </c>
      <c r="F1477">
        <f>MONTH(Table1[[#This Row],[incident_datetime]])</f>
        <v>11</v>
      </c>
      <c r="G1477">
        <f>YEAR(Table1[[#This Row],[incident_datetime]])</f>
        <v>2023</v>
      </c>
      <c r="H1477" s="1">
        <v>45233.937465277777</v>
      </c>
      <c r="I1477" t="s">
        <v>312</v>
      </c>
      <c r="J1477" t="s">
        <v>1962</v>
      </c>
      <c r="K1477">
        <v>53</v>
      </c>
      <c r="L1477" t="s">
        <v>59</v>
      </c>
      <c r="M1477" t="s">
        <v>35</v>
      </c>
      <c r="N1477" t="s">
        <v>642</v>
      </c>
      <c r="O1477">
        <v>30</v>
      </c>
      <c r="P1477" t="s">
        <v>59</v>
      </c>
      <c r="Q1477" t="s">
        <v>27</v>
      </c>
      <c r="R1477" t="s">
        <v>97</v>
      </c>
      <c r="S1477" t="s">
        <v>61</v>
      </c>
      <c r="T1477" t="s">
        <v>29</v>
      </c>
      <c r="U1477">
        <v>3</v>
      </c>
      <c r="V1477" s="4">
        <v>30723.43</v>
      </c>
      <c r="W1477" t="s">
        <v>103</v>
      </c>
      <c r="X1477" cm="1">
        <f t="array" ref="X1477">_xlfn.IFS(Table1[[#This Row],[severity]]="Critical", 4, Table1[[#This Row],[severity]]="High", 3, Table1[[#This Row],[severity]]="Medium", 2, TRUE, 1)</f>
        <v>3</v>
      </c>
      <c r="Y1477">
        <f t="shared" si="46"/>
        <v>22</v>
      </c>
      <c r="Z1477" t="str">
        <f t="shared" si="47"/>
        <v>Evening (18-23)</v>
      </c>
    </row>
    <row r="1478" spans="1:26" x14ac:dyDescent="0.3">
      <c r="A1478" t="s">
        <v>3128</v>
      </c>
      <c r="B1478" t="s">
        <v>422</v>
      </c>
      <c r="C1478" t="s">
        <v>258</v>
      </c>
      <c r="D1478" t="s">
        <v>22</v>
      </c>
      <c r="E1478" t="s">
        <v>31</v>
      </c>
      <c r="F1478">
        <f>MONTH(Table1[[#This Row],[incident_datetime]])</f>
        <v>3</v>
      </c>
      <c r="G1478">
        <f>YEAR(Table1[[#This Row],[incident_datetime]])</f>
        <v>2018</v>
      </c>
      <c r="H1478" s="1">
        <v>43190.762245370373</v>
      </c>
      <c r="I1478" t="s">
        <v>462</v>
      </c>
      <c r="J1478" t="s">
        <v>994</v>
      </c>
      <c r="K1478">
        <v>65</v>
      </c>
      <c r="L1478" t="s">
        <v>34</v>
      </c>
      <c r="M1478" t="s">
        <v>35</v>
      </c>
      <c r="N1478" t="s">
        <v>671</v>
      </c>
      <c r="O1478">
        <v>47</v>
      </c>
      <c r="P1478" t="s">
        <v>59</v>
      </c>
      <c r="Q1478" t="s">
        <v>27</v>
      </c>
      <c r="R1478" t="s">
        <v>109</v>
      </c>
      <c r="S1478" t="s">
        <v>28</v>
      </c>
      <c r="T1478" t="s">
        <v>155</v>
      </c>
      <c r="U1478">
        <v>5</v>
      </c>
      <c r="V1478" s="4">
        <v>46595.77</v>
      </c>
      <c r="W1478" t="s">
        <v>103</v>
      </c>
      <c r="X1478" cm="1">
        <f t="array" ref="X1478">_xlfn.IFS(Table1[[#This Row],[severity]]="Critical", 4, Table1[[#This Row],[severity]]="High", 3, Table1[[#This Row],[severity]]="Medium", 2, TRUE, 1)</f>
        <v>4</v>
      </c>
      <c r="Y1478">
        <f t="shared" si="46"/>
        <v>18</v>
      </c>
      <c r="Z1478" t="str">
        <f t="shared" si="47"/>
        <v>Evening (18-23)</v>
      </c>
    </row>
    <row r="1479" spans="1:26" x14ac:dyDescent="0.3">
      <c r="A1479" t="s">
        <v>3129</v>
      </c>
      <c r="B1479" t="s">
        <v>267</v>
      </c>
      <c r="C1479" t="s">
        <v>468</v>
      </c>
      <c r="D1479" t="s">
        <v>48</v>
      </c>
      <c r="E1479" t="s">
        <v>112</v>
      </c>
      <c r="F1479">
        <f>MONTH(Table1[[#This Row],[incident_datetime]])</f>
        <v>5</v>
      </c>
      <c r="G1479">
        <f>YEAR(Table1[[#This Row],[incident_datetime]])</f>
        <v>2019</v>
      </c>
      <c r="H1479" s="1">
        <v>43608.774768518517</v>
      </c>
      <c r="I1479" t="s">
        <v>519</v>
      </c>
      <c r="J1479" t="s">
        <v>1186</v>
      </c>
      <c r="K1479">
        <v>40</v>
      </c>
      <c r="L1479" t="s">
        <v>59</v>
      </c>
      <c r="M1479" t="s">
        <v>34</v>
      </c>
      <c r="N1479" t="s">
        <v>1814</v>
      </c>
      <c r="O1479">
        <v>58</v>
      </c>
      <c r="P1479" t="s">
        <v>59</v>
      </c>
      <c r="Q1479" t="s">
        <v>60</v>
      </c>
      <c r="R1479" t="s">
        <v>52</v>
      </c>
      <c r="S1479" t="s">
        <v>61</v>
      </c>
      <c r="T1479" t="s">
        <v>155</v>
      </c>
      <c r="U1479">
        <v>4</v>
      </c>
      <c r="V1479" s="4">
        <v>28146.58</v>
      </c>
      <c r="W1479" t="s">
        <v>103</v>
      </c>
      <c r="X1479" cm="1">
        <f t="array" ref="X1479">_xlfn.IFS(Table1[[#This Row],[severity]]="Critical", 4, Table1[[#This Row],[severity]]="High", 3, Table1[[#This Row],[severity]]="Medium", 2, TRUE, 1)</f>
        <v>1</v>
      </c>
      <c r="Y1479">
        <f t="shared" si="46"/>
        <v>18</v>
      </c>
      <c r="Z1479" t="str">
        <f t="shared" si="47"/>
        <v>Evening (18-23)</v>
      </c>
    </row>
    <row r="1480" spans="1:26" x14ac:dyDescent="0.3">
      <c r="A1480" t="s">
        <v>3130</v>
      </c>
      <c r="B1480" t="s">
        <v>507</v>
      </c>
      <c r="C1480" t="s">
        <v>342</v>
      </c>
      <c r="D1480" t="s">
        <v>92</v>
      </c>
      <c r="E1480" t="s">
        <v>78</v>
      </c>
      <c r="F1480">
        <f>MONTH(Table1[[#This Row],[incident_datetime]])</f>
        <v>12</v>
      </c>
      <c r="G1480">
        <f>YEAR(Table1[[#This Row],[incident_datetime]])</f>
        <v>2022</v>
      </c>
      <c r="H1480" s="1">
        <v>44902.681481481479</v>
      </c>
      <c r="I1480" t="s">
        <v>113</v>
      </c>
      <c r="J1480" t="s">
        <v>839</v>
      </c>
      <c r="K1480">
        <v>24</v>
      </c>
      <c r="L1480" t="s">
        <v>43</v>
      </c>
      <c r="M1480" t="s">
        <v>35</v>
      </c>
      <c r="N1480" t="s">
        <v>345</v>
      </c>
      <c r="O1480">
        <v>67</v>
      </c>
      <c r="P1480" t="s">
        <v>59</v>
      </c>
      <c r="Q1480" t="s">
        <v>116</v>
      </c>
      <c r="R1480" t="s">
        <v>109</v>
      </c>
      <c r="S1480" t="s">
        <v>53</v>
      </c>
      <c r="T1480" t="s">
        <v>62</v>
      </c>
      <c r="U1480">
        <v>3</v>
      </c>
      <c r="V1480" s="4">
        <v>31540.54</v>
      </c>
      <c r="W1480" t="s">
        <v>103</v>
      </c>
      <c r="X1480" cm="1">
        <f t="array" ref="X1480">_xlfn.IFS(Table1[[#This Row],[severity]]="Critical", 4, Table1[[#This Row],[severity]]="High", 3, Table1[[#This Row],[severity]]="Medium", 2, TRUE, 1)</f>
        <v>4</v>
      </c>
      <c r="Y1480">
        <f t="shared" si="46"/>
        <v>16</v>
      </c>
      <c r="Z1480" t="str">
        <f t="shared" si="47"/>
        <v>Afternoon (12-17)</v>
      </c>
    </row>
    <row r="1481" spans="1:26" x14ac:dyDescent="0.3">
      <c r="A1481" t="s">
        <v>3131</v>
      </c>
      <c r="B1481" t="s">
        <v>391</v>
      </c>
      <c r="C1481" t="s">
        <v>258</v>
      </c>
      <c r="D1481" t="s">
        <v>38</v>
      </c>
      <c r="E1481" t="s">
        <v>78</v>
      </c>
      <c r="F1481">
        <f>MONTH(Table1[[#This Row],[incident_datetime]])</f>
        <v>12</v>
      </c>
      <c r="G1481">
        <f>YEAR(Table1[[#This Row],[incident_datetime]])</f>
        <v>2022</v>
      </c>
      <c r="H1481" s="1">
        <v>44896.261562500003</v>
      </c>
      <c r="I1481" t="s">
        <v>254</v>
      </c>
      <c r="J1481" t="s">
        <v>1593</v>
      </c>
      <c r="K1481">
        <v>26</v>
      </c>
      <c r="L1481" t="s">
        <v>43</v>
      </c>
      <c r="M1481" t="s">
        <v>34</v>
      </c>
      <c r="N1481" t="s">
        <v>3132</v>
      </c>
      <c r="O1481">
        <v>17</v>
      </c>
      <c r="P1481" t="s">
        <v>43</v>
      </c>
      <c r="Q1481" t="s">
        <v>27</v>
      </c>
      <c r="R1481" t="s">
        <v>109</v>
      </c>
      <c r="S1481" t="s">
        <v>132</v>
      </c>
      <c r="T1481" t="s">
        <v>62</v>
      </c>
      <c r="U1481">
        <v>0</v>
      </c>
      <c r="V1481" s="4">
        <v>6398.18</v>
      </c>
      <c r="W1481" t="s">
        <v>110</v>
      </c>
      <c r="X1481" cm="1">
        <f t="array" ref="X1481">_xlfn.IFS(Table1[[#This Row],[severity]]="Critical", 4, Table1[[#This Row],[severity]]="High", 3, Table1[[#This Row],[severity]]="Medium", 2, TRUE, 1)</f>
        <v>4</v>
      </c>
      <c r="Y1481">
        <f t="shared" si="46"/>
        <v>6</v>
      </c>
      <c r="Z1481" t="str">
        <f t="shared" si="47"/>
        <v>Morning (06-11)</v>
      </c>
    </row>
    <row r="1482" spans="1:26" x14ac:dyDescent="0.3">
      <c r="A1482" t="s">
        <v>3133</v>
      </c>
      <c r="B1482" t="s">
        <v>676</v>
      </c>
      <c r="C1482" t="s">
        <v>468</v>
      </c>
      <c r="D1482" t="s">
        <v>38</v>
      </c>
      <c r="E1482" t="s">
        <v>78</v>
      </c>
      <c r="F1482">
        <f>MONTH(Table1[[#This Row],[incident_datetime]])</f>
        <v>10</v>
      </c>
      <c r="G1482">
        <f>YEAR(Table1[[#This Row],[incident_datetime]])</f>
        <v>2020</v>
      </c>
      <c r="H1482" s="1">
        <v>44108.464085648149</v>
      </c>
      <c r="I1482" t="s">
        <v>282</v>
      </c>
      <c r="J1482" t="s">
        <v>3134</v>
      </c>
      <c r="K1482">
        <v>69</v>
      </c>
      <c r="L1482" t="s">
        <v>59</v>
      </c>
      <c r="M1482" t="s">
        <v>35</v>
      </c>
      <c r="N1482" t="s">
        <v>226</v>
      </c>
      <c r="O1482">
        <v>10</v>
      </c>
      <c r="P1482" t="s">
        <v>43</v>
      </c>
      <c r="Q1482" t="s">
        <v>27</v>
      </c>
      <c r="R1482" t="s">
        <v>139</v>
      </c>
      <c r="S1482" t="s">
        <v>28</v>
      </c>
      <c r="T1482" t="s">
        <v>62</v>
      </c>
      <c r="U1482">
        <v>2</v>
      </c>
      <c r="V1482" s="4">
        <v>39621.230000000003</v>
      </c>
      <c r="W1482" t="s">
        <v>110</v>
      </c>
      <c r="X1482" cm="1">
        <f t="array" ref="X1482">_xlfn.IFS(Table1[[#This Row],[severity]]="Critical", 4, Table1[[#This Row],[severity]]="High", 3, Table1[[#This Row],[severity]]="Medium", 2, TRUE, 1)</f>
        <v>2</v>
      </c>
      <c r="Y1482">
        <f t="shared" si="46"/>
        <v>11</v>
      </c>
      <c r="Z1482" t="str">
        <f t="shared" si="47"/>
        <v>Morning (06-11)</v>
      </c>
    </row>
    <row r="1483" spans="1:26" x14ac:dyDescent="0.3">
      <c r="A1483" t="s">
        <v>3135</v>
      </c>
      <c r="B1483" t="s">
        <v>1173</v>
      </c>
      <c r="C1483" t="s">
        <v>686</v>
      </c>
      <c r="D1483" t="s">
        <v>48</v>
      </c>
      <c r="E1483" t="s">
        <v>72</v>
      </c>
      <c r="F1483">
        <f>MONTH(Table1[[#This Row],[incident_datetime]])</f>
        <v>9</v>
      </c>
      <c r="G1483">
        <f>YEAR(Table1[[#This Row],[incident_datetime]])</f>
        <v>2023</v>
      </c>
      <c r="H1483" s="2">
        <v>45193</v>
      </c>
      <c r="I1483" t="s">
        <v>298</v>
      </c>
      <c r="J1483" t="s">
        <v>1439</v>
      </c>
      <c r="K1483">
        <v>37</v>
      </c>
      <c r="L1483" t="s">
        <v>43</v>
      </c>
      <c r="M1483" t="s">
        <v>34</v>
      </c>
      <c r="N1483" t="s">
        <v>163</v>
      </c>
      <c r="O1483">
        <v>63</v>
      </c>
      <c r="P1483" t="s">
        <v>59</v>
      </c>
      <c r="Q1483" t="s">
        <v>27</v>
      </c>
      <c r="R1483" t="s">
        <v>109</v>
      </c>
      <c r="S1483" t="s">
        <v>98</v>
      </c>
      <c r="T1483" t="s">
        <v>155</v>
      </c>
      <c r="U1483">
        <v>3</v>
      </c>
      <c r="V1483" s="4">
        <v>37388.31</v>
      </c>
      <c r="W1483" t="s">
        <v>103</v>
      </c>
      <c r="X1483" cm="1">
        <f t="array" ref="X1483">_xlfn.IFS(Table1[[#This Row],[severity]]="Critical", 4, Table1[[#This Row],[severity]]="High", 3, Table1[[#This Row],[severity]]="Medium", 2, TRUE, 1)</f>
        <v>4</v>
      </c>
      <c r="Y1483">
        <f t="shared" si="46"/>
        <v>0</v>
      </c>
      <c r="Z1483" t="str">
        <f t="shared" si="47"/>
        <v>Night (00-05)</v>
      </c>
    </row>
    <row r="1484" spans="1:26" x14ac:dyDescent="0.3">
      <c r="A1484" t="s">
        <v>3136</v>
      </c>
      <c r="B1484" t="s">
        <v>306</v>
      </c>
      <c r="C1484" t="s">
        <v>233</v>
      </c>
      <c r="D1484" t="s">
        <v>77</v>
      </c>
      <c r="E1484" t="s">
        <v>66</v>
      </c>
      <c r="F1484">
        <f>MONTH(Table1[[#This Row],[incident_datetime]])</f>
        <v>1</v>
      </c>
      <c r="G1484">
        <f>YEAR(Table1[[#This Row],[incident_datetime]])</f>
        <v>2024</v>
      </c>
      <c r="H1484" s="1">
        <v>45303.413888888892</v>
      </c>
      <c r="I1484" t="s">
        <v>169</v>
      </c>
      <c r="J1484" t="s">
        <v>2672</v>
      </c>
      <c r="K1484">
        <v>50</v>
      </c>
      <c r="L1484" t="s">
        <v>59</v>
      </c>
      <c r="M1484" t="s">
        <v>41</v>
      </c>
      <c r="N1484" t="s">
        <v>2208</v>
      </c>
      <c r="O1484">
        <v>56</v>
      </c>
      <c r="P1484" t="s">
        <v>59</v>
      </c>
      <c r="Q1484" t="s">
        <v>116</v>
      </c>
      <c r="R1484" t="s">
        <v>139</v>
      </c>
      <c r="S1484" t="s">
        <v>61</v>
      </c>
      <c r="T1484" t="s">
        <v>29</v>
      </c>
      <c r="U1484">
        <v>2</v>
      </c>
      <c r="V1484" s="4">
        <v>33015.29</v>
      </c>
      <c r="W1484" t="s">
        <v>110</v>
      </c>
      <c r="X1484" cm="1">
        <f t="array" ref="X1484">_xlfn.IFS(Table1[[#This Row],[severity]]="Critical", 4, Table1[[#This Row],[severity]]="High", 3, Table1[[#This Row],[severity]]="Medium", 2, TRUE, 1)</f>
        <v>2</v>
      </c>
      <c r="Y1484">
        <f t="shared" si="46"/>
        <v>9</v>
      </c>
      <c r="Z1484" t="str">
        <f t="shared" si="47"/>
        <v>Morning (06-11)</v>
      </c>
    </row>
    <row r="1485" spans="1:26" x14ac:dyDescent="0.3">
      <c r="A1485" t="s">
        <v>3137</v>
      </c>
      <c r="B1485" t="s">
        <v>935</v>
      </c>
      <c r="C1485" t="s">
        <v>342</v>
      </c>
      <c r="D1485" t="s">
        <v>48</v>
      </c>
      <c r="E1485" t="s">
        <v>31</v>
      </c>
      <c r="F1485">
        <f>MONTH(Table1[[#This Row],[incident_datetime]])</f>
        <v>7</v>
      </c>
      <c r="G1485">
        <f>YEAR(Table1[[#This Row],[incident_datetime]])</f>
        <v>2024</v>
      </c>
      <c r="H1485" s="1">
        <v>45476.069120370368</v>
      </c>
      <c r="I1485" t="s">
        <v>459</v>
      </c>
      <c r="J1485" t="s">
        <v>3138</v>
      </c>
      <c r="K1485">
        <v>47</v>
      </c>
      <c r="L1485" t="s">
        <v>43</v>
      </c>
      <c r="M1485" t="s">
        <v>34</v>
      </c>
      <c r="N1485" t="s">
        <v>477</v>
      </c>
      <c r="O1485">
        <v>58</v>
      </c>
      <c r="P1485" t="s">
        <v>43</v>
      </c>
      <c r="Q1485" t="s">
        <v>27</v>
      </c>
      <c r="R1485" t="s">
        <v>109</v>
      </c>
      <c r="S1485" t="s">
        <v>98</v>
      </c>
      <c r="T1485" t="s">
        <v>62</v>
      </c>
      <c r="U1485">
        <v>4</v>
      </c>
      <c r="V1485" s="4">
        <v>38220.01</v>
      </c>
      <c r="W1485" t="s">
        <v>110</v>
      </c>
      <c r="X1485" cm="1">
        <f t="array" ref="X1485">_xlfn.IFS(Table1[[#This Row],[severity]]="Critical", 4, Table1[[#This Row],[severity]]="High", 3, Table1[[#This Row],[severity]]="Medium", 2, TRUE, 1)</f>
        <v>4</v>
      </c>
      <c r="Y1485">
        <f t="shared" si="46"/>
        <v>1</v>
      </c>
      <c r="Z1485" t="str">
        <f t="shared" si="47"/>
        <v>Night (00-05)</v>
      </c>
    </row>
    <row r="1486" spans="1:26" x14ac:dyDescent="0.3">
      <c r="A1486" t="s">
        <v>3139</v>
      </c>
      <c r="B1486" t="s">
        <v>391</v>
      </c>
      <c r="C1486" t="s">
        <v>220</v>
      </c>
      <c r="D1486" t="s">
        <v>92</v>
      </c>
      <c r="E1486" t="s">
        <v>66</v>
      </c>
      <c r="F1486">
        <f>MONTH(Table1[[#This Row],[incident_datetime]])</f>
        <v>6</v>
      </c>
      <c r="G1486">
        <f>YEAR(Table1[[#This Row],[incident_datetime]])</f>
        <v>2023</v>
      </c>
      <c r="H1486" s="1">
        <v>45105.177812499998</v>
      </c>
      <c r="I1486" t="s">
        <v>519</v>
      </c>
      <c r="J1486" t="s">
        <v>7102</v>
      </c>
      <c r="K1486">
        <v>52</v>
      </c>
      <c r="L1486" t="s">
        <v>43</v>
      </c>
      <c r="M1486" t="s">
        <v>35</v>
      </c>
      <c r="N1486" t="s">
        <v>3140</v>
      </c>
      <c r="O1486">
        <v>42</v>
      </c>
      <c r="P1486" t="s">
        <v>34</v>
      </c>
      <c r="Q1486" t="s">
        <v>27</v>
      </c>
      <c r="R1486" t="s">
        <v>52</v>
      </c>
      <c r="S1486" t="s">
        <v>98</v>
      </c>
      <c r="T1486" t="s">
        <v>29</v>
      </c>
      <c r="U1486">
        <v>0</v>
      </c>
      <c r="V1486" s="4">
        <v>17643.349999999999</v>
      </c>
      <c r="W1486" t="s">
        <v>103</v>
      </c>
      <c r="X1486" cm="1">
        <f t="array" ref="X1486">_xlfn.IFS(Table1[[#This Row],[severity]]="Critical", 4, Table1[[#This Row],[severity]]="High", 3, Table1[[#This Row],[severity]]="Medium", 2, TRUE, 1)</f>
        <v>1</v>
      </c>
      <c r="Y1486">
        <f t="shared" si="46"/>
        <v>4</v>
      </c>
      <c r="Z1486" t="str">
        <f t="shared" si="47"/>
        <v>Night (00-05)</v>
      </c>
    </row>
    <row r="1487" spans="1:26" x14ac:dyDescent="0.3">
      <c r="A1487" t="s">
        <v>3141</v>
      </c>
      <c r="B1487" t="s">
        <v>935</v>
      </c>
      <c r="C1487" t="s">
        <v>468</v>
      </c>
      <c r="D1487" t="s">
        <v>77</v>
      </c>
      <c r="E1487" t="s">
        <v>39</v>
      </c>
      <c r="F1487">
        <f>MONTH(Table1[[#This Row],[incident_datetime]])</f>
        <v>8</v>
      </c>
      <c r="G1487">
        <f>YEAR(Table1[[#This Row],[incident_datetime]])</f>
        <v>2024</v>
      </c>
      <c r="H1487" s="1">
        <v>45522.579930555556</v>
      </c>
      <c r="I1487" t="s">
        <v>528</v>
      </c>
      <c r="J1487" t="s">
        <v>3142</v>
      </c>
      <c r="K1487">
        <v>50</v>
      </c>
      <c r="L1487" t="s">
        <v>59</v>
      </c>
      <c r="M1487" t="s">
        <v>35</v>
      </c>
      <c r="N1487" t="s">
        <v>1986</v>
      </c>
      <c r="O1487">
        <v>89</v>
      </c>
      <c r="P1487" t="s">
        <v>43</v>
      </c>
      <c r="Q1487" t="s">
        <v>60</v>
      </c>
      <c r="R1487" t="s">
        <v>97</v>
      </c>
      <c r="S1487" t="s">
        <v>61</v>
      </c>
      <c r="T1487" t="s">
        <v>62</v>
      </c>
      <c r="U1487">
        <v>4</v>
      </c>
      <c r="V1487" s="4">
        <v>19861.53</v>
      </c>
      <c r="W1487" t="s">
        <v>110</v>
      </c>
      <c r="X1487" cm="1">
        <f t="array" ref="X1487">_xlfn.IFS(Table1[[#This Row],[severity]]="Critical", 4, Table1[[#This Row],[severity]]="High", 3, Table1[[#This Row],[severity]]="Medium", 2, TRUE, 1)</f>
        <v>3</v>
      </c>
      <c r="Y1487">
        <f t="shared" si="46"/>
        <v>13</v>
      </c>
      <c r="Z1487" t="str">
        <f t="shared" si="47"/>
        <v>Afternoon (12-17)</v>
      </c>
    </row>
    <row r="1488" spans="1:26" x14ac:dyDescent="0.3">
      <c r="A1488" t="s">
        <v>3143</v>
      </c>
      <c r="B1488" t="s">
        <v>676</v>
      </c>
      <c r="C1488" t="s">
        <v>135</v>
      </c>
      <c r="D1488" t="s">
        <v>48</v>
      </c>
      <c r="E1488" t="s">
        <v>31</v>
      </c>
      <c r="F1488">
        <f>MONTH(Table1[[#This Row],[incident_datetime]])</f>
        <v>2</v>
      </c>
      <c r="G1488">
        <f>YEAR(Table1[[#This Row],[incident_datetime]])</f>
        <v>2022</v>
      </c>
      <c r="H1488" s="1">
        <v>44597.292708333334</v>
      </c>
      <c r="I1488" t="s">
        <v>169</v>
      </c>
      <c r="J1488" t="s">
        <v>7102</v>
      </c>
      <c r="K1488">
        <v>52</v>
      </c>
      <c r="L1488" t="s">
        <v>43</v>
      </c>
      <c r="M1488" t="s">
        <v>35</v>
      </c>
      <c r="O1488">
        <v>56</v>
      </c>
      <c r="P1488" t="s">
        <v>59</v>
      </c>
      <c r="Q1488" t="s">
        <v>70</v>
      </c>
      <c r="R1488" t="s">
        <v>109</v>
      </c>
      <c r="S1488" t="s">
        <v>98</v>
      </c>
      <c r="T1488" t="s">
        <v>155</v>
      </c>
      <c r="U1488">
        <v>5</v>
      </c>
      <c r="V1488">
        <v>0</v>
      </c>
      <c r="W1488" t="s">
        <v>110</v>
      </c>
      <c r="X1488" cm="1">
        <f t="array" ref="X1488">_xlfn.IFS(Table1[[#This Row],[severity]]="Critical", 4, Table1[[#This Row],[severity]]="High", 3, Table1[[#This Row],[severity]]="Medium", 2, TRUE, 1)</f>
        <v>4</v>
      </c>
      <c r="Y1488">
        <f t="shared" si="46"/>
        <v>7</v>
      </c>
      <c r="Z1488" t="str">
        <f t="shared" si="47"/>
        <v>Morning (06-11)</v>
      </c>
    </row>
    <row r="1489" spans="1:26" x14ac:dyDescent="0.3">
      <c r="A1489" t="s">
        <v>3144</v>
      </c>
      <c r="B1489" t="s">
        <v>676</v>
      </c>
      <c r="C1489" t="s">
        <v>468</v>
      </c>
      <c r="D1489" t="s">
        <v>22</v>
      </c>
      <c r="E1489" t="s">
        <v>186</v>
      </c>
      <c r="F1489">
        <f>MONTH(Table1[[#This Row],[incident_datetime]])</f>
        <v>4</v>
      </c>
      <c r="G1489">
        <f>YEAR(Table1[[#This Row],[incident_datetime]])</f>
        <v>2020</v>
      </c>
      <c r="H1489" s="1">
        <v>43931.554583333331</v>
      </c>
      <c r="I1489" t="s">
        <v>204</v>
      </c>
      <c r="J1489" t="s">
        <v>1995</v>
      </c>
      <c r="K1489">
        <v>44</v>
      </c>
      <c r="L1489" t="s">
        <v>43</v>
      </c>
      <c r="M1489" t="s">
        <v>85</v>
      </c>
      <c r="N1489" t="s">
        <v>1857</v>
      </c>
      <c r="O1489">
        <v>73</v>
      </c>
      <c r="P1489" t="s">
        <v>43</v>
      </c>
      <c r="Q1489" t="s">
        <v>27</v>
      </c>
      <c r="R1489" t="s">
        <v>52</v>
      </c>
      <c r="S1489" t="s">
        <v>61</v>
      </c>
      <c r="T1489" t="s">
        <v>62</v>
      </c>
      <c r="U1489">
        <v>0</v>
      </c>
      <c r="V1489">
        <v>0</v>
      </c>
      <c r="W1489" t="s">
        <v>103</v>
      </c>
      <c r="X1489" cm="1">
        <f t="array" ref="X1489">_xlfn.IFS(Table1[[#This Row],[severity]]="Critical", 4, Table1[[#This Row],[severity]]="High", 3, Table1[[#This Row],[severity]]="Medium", 2, TRUE, 1)</f>
        <v>1</v>
      </c>
      <c r="Y1489">
        <f t="shared" si="46"/>
        <v>13</v>
      </c>
      <c r="Z1489" t="str">
        <f t="shared" si="47"/>
        <v>Afternoon (12-17)</v>
      </c>
    </row>
    <row r="1490" spans="1:26" x14ac:dyDescent="0.3">
      <c r="A1490" t="s">
        <v>3145</v>
      </c>
      <c r="B1490" t="s">
        <v>47</v>
      </c>
      <c r="C1490" t="s">
        <v>342</v>
      </c>
      <c r="D1490" t="s">
        <v>38</v>
      </c>
      <c r="E1490" t="s">
        <v>39</v>
      </c>
      <c r="F1490">
        <f>MONTH(Table1[[#This Row],[incident_datetime]])</f>
        <v>10</v>
      </c>
      <c r="G1490">
        <f>YEAR(Table1[[#This Row],[incident_datetime]])</f>
        <v>2020</v>
      </c>
      <c r="H1490" s="1">
        <v>44134.469386574077</v>
      </c>
      <c r="I1490" t="s">
        <v>1975</v>
      </c>
      <c r="J1490" t="s">
        <v>1446</v>
      </c>
      <c r="K1490">
        <v>35</v>
      </c>
      <c r="L1490" t="s">
        <v>43</v>
      </c>
      <c r="M1490" t="s">
        <v>85</v>
      </c>
      <c r="O1490">
        <v>56</v>
      </c>
      <c r="P1490" t="s">
        <v>59</v>
      </c>
      <c r="Q1490" t="s">
        <v>27</v>
      </c>
      <c r="R1490" t="s">
        <v>52</v>
      </c>
      <c r="S1490" t="s">
        <v>61</v>
      </c>
      <c r="T1490" t="s">
        <v>155</v>
      </c>
      <c r="U1490">
        <v>0</v>
      </c>
      <c r="V1490" s="4">
        <v>31348.17</v>
      </c>
      <c r="W1490" t="s">
        <v>110</v>
      </c>
      <c r="X1490" cm="1">
        <f t="array" ref="X1490">_xlfn.IFS(Table1[[#This Row],[severity]]="Critical", 4, Table1[[#This Row],[severity]]="High", 3, Table1[[#This Row],[severity]]="Medium", 2, TRUE, 1)</f>
        <v>1</v>
      </c>
      <c r="Y1490">
        <f t="shared" si="46"/>
        <v>11</v>
      </c>
      <c r="Z1490" t="str">
        <f t="shared" si="47"/>
        <v>Morning (06-11)</v>
      </c>
    </row>
    <row r="1491" spans="1:26" x14ac:dyDescent="0.3">
      <c r="A1491" t="s">
        <v>3146</v>
      </c>
      <c r="B1491" t="s">
        <v>338</v>
      </c>
      <c r="C1491" t="s">
        <v>135</v>
      </c>
      <c r="D1491" t="s">
        <v>65</v>
      </c>
      <c r="E1491" t="s">
        <v>112</v>
      </c>
      <c r="F1491">
        <f>MONTH(Table1[[#This Row],[incident_datetime]])</f>
        <v>7</v>
      </c>
      <c r="G1491">
        <f>YEAR(Table1[[#This Row],[incident_datetime]])</f>
        <v>2022</v>
      </c>
      <c r="H1491" s="1">
        <v>44768.563680555555</v>
      </c>
      <c r="I1491" t="s">
        <v>366</v>
      </c>
      <c r="J1491" t="s">
        <v>2328</v>
      </c>
      <c r="K1491">
        <v>33</v>
      </c>
      <c r="L1491" t="s">
        <v>43</v>
      </c>
      <c r="M1491" t="s">
        <v>85</v>
      </c>
      <c r="N1491" t="s">
        <v>1656</v>
      </c>
      <c r="O1491">
        <v>27</v>
      </c>
      <c r="P1491" t="s">
        <v>59</v>
      </c>
      <c r="Q1491" t="s">
        <v>70</v>
      </c>
      <c r="R1491" t="s">
        <v>109</v>
      </c>
      <c r="S1491" t="s">
        <v>28</v>
      </c>
      <c r="T1491" t="s">
        <v>155</v>
      </c>
      <c r="U1491">
        <v>3</v>
      </c>
      <c r="V1491" s="4">
        <v>6305.77</v>
      </c>
      <c r="W1491" t="s">
        <v>110</v>
      </c>
      <c r="X1491" cm="1">
        <f t="array" ref="X1491">_xlfn.IFS(Table1[[#This Row],[severity]]="Critical", 4, Table1[[#This Row],[severity]]="High", 3, Table1[[#This Row],[severity]]="Medium", 2, TRUE, 1)</f>
        <v>4</v>
      </c>
      <c r="Y1491">
        <f t="shared" si="46"/>
        <v>13</v>
      </c>
      <c r="Z1491" t="str">
        <f t="shared" si="47"/>
        <v>Afternoon (12-17)</v>
      </c>
    </row>
    <row r="1492" spans="1:26" x14ac:dyDescent="0.3">
      <c r="A1492" t="s">
        <v>3147</v>
      </c>
      <c r="B1492" t="s">
        <v>165</v>
      </c>
      <c r="C1492" t="s">
        <v>342</v>
      </c>
      <c r="D1492" t="s">
        <v>65</v>
      </c>
      <c r="E1492" t="s">
        <v>72</v>
      </c>
      <c r="F1492">
        <f>MONTH(Table1[[#This Row],[incident_datetime]])</f>
        <v>6</v>
      </c>
      <c r="G1492">
        <f>YEAR(Table1[[#This Row],[incident_datetime]])</f>
        <v>2021</v>
      </c>
      <c r="H1492" s="1">
        <v>44362.072129629632</v>
      </c>
      <c r="I1492" t="s">
        <v>622</v>
      </c>
      <c r="J1492" t="s">
        <v>1519</v>
      </c>
      <c r="K1492">
        <v>49</v>
      </c>
      <c r="L1492" t="s">
        <v>59</v>
      </c>
      <c r="M1492" t="s">
        <v>35</v>
      </c>
      <c r="N1492" t="s">
        <v>1986</v>
      </c>
      <c r="O1492">
        <v>47</v>
      </c>
      <c r="P1492" t="s">
        <v>43</v>
      </c>
      <c r="Q1492" t="s">
        <v>27</v>
      </c>
      <c r="R1492" t="s">
        <v>52</v>
      </c>
      <c r="S1492" t="s">
        <v>132</v>
      </c>
      <c r="T1492" t="s">
        <v>62</v>
      </c>
      <c r="U1492">
        <v>1</v>
      </c>
      <c r="V1492" s="4">
        <v>12593.75</v>
      </c>
      <c r="W1492" t="s">
        <v>110</v>
      </c>
      <c r="X1492" cm="1">
        <f t="array" ref="X1492">_xlfn.IFS(Table1[[#This Row],[severity]]="Critical", 4, Table1[[#This Row],[severity]]="High", 3, Table1[[#This Row],[severity]]="Medium", 2, TRUE, 1)</f>
        <v>1</v>
      </c>
      <c r="Y1492">
        <f t="shared" si="46"/>
        <v>1</v>
      </c>
      <c r="Z1492" t="str">
        <f t="shared" si="47"/>
        <v>Night (00-05)</v>
      </c>
    </row>
    <row r="1493" spans="1:26" x14ac:dyDescent="0.3">
      <c r="A1493" t="s">
        <v>3148</v>
      </c>
      <c r="B1493" t="s">
        <v>523</v>
      </c>
      <c r="C1493" t="s">
        <v>686</v>
      </c>
      <c r="D1493" t="s">
        <v>48</v>
      </c>
      <c r="E1493" t="s">
        <v>112</v>
      </c>
      <c r="F1493">
        <f ca="1">MONTH(Table1[[#This Row],[incident_datetime]])</f>
        <v>8</v>
      </c>
      <c r="G1493">
        <f ca="1">YEAR(Table1[[#This Row],[incident_datetime]])</f>
        <v>2026</v>
      </c>
      <c r="H1493" s="2">
        <f ca="1">TODAY()</f>
        <v>46250</v>
      </c>
      <c r="I1493" t="s">
        <v>312</v>
      </c>
      <c r="J1493" t="s">
        <v>3149</v>
      </c>
      <c r="K1493">
        <v>32</v>
      </c>
      <c r="L1493" t="s">
        <v>43</v>
      </c>
      <c r="M1493" t="s">
        <v>85</v>
      </c>
      <c r="N1493" t="s">
        <v>3150</v>
      </c>
      <c r="O1493">
        <v>27</v>
      </c>
      <c r="P1493" t="s">
        <v>43</v>
      </c>
      <c r="Q1493" t="s">
        <v>27</v>
      </c>
      <c r="R1493" t="s">
        <v>139</v>
      </c>
      <c r="S1493" t="s">
        <v>61</v>
      </c>
      <c r="T1493" t="s">
        <v>155</v>
      </c>
      <c r="U1493">
        <v>3</v>
      </c>
      <c r="V1493" s="4">
        <v>10013.25</v>
      </c>
      <c r="W1493" t="s">
        <v>110</v>
      </c>
      <c r="X1493" cm="1">
        <f t="array" ref="X1493">_xlfn.IFS(Table1[[#This Row],[severity]]="Critical", 4, Table1[[#This Row],[severity]]="High", 3, Table1[[#This Row],[severity]]="Medium", 2, TRUE, 1)</f>
        <v>2</v>
      </c>
      <c r="Y1493">
        <f t="shared" ca="1" si="46"/>
        <v>0</v>
      </c>
      <c r="Z1493" t="str">
        <f t="shared" ca="1" si="47"/>
        <v>Night (00-05)</v>
      </c>
    </row>
    <row r="1494" spans="1:26" x14ac:dyDescent="0.3">
      <c r="A1494" t="s">
        <v>3151</v>
      </c>
      <c r="B1494" t="s">
        <v>250</v>
      </c>
      <c r="C1494" t="s">
        <v>185</v>
      </c>
      <c r="D1494" t="s">
        <v>88</v>
      </c>
      <c r="E1494" t="s">
        <v>93</v>
      </c>
      <c r="F1494">
        <f>MONTH(Table1[[#This Row],[incident_datetime]])</f>
        <v>9</v>
      </c>
      <c r="G1494">
        <f>YEAR(Table1[[#This Row],[incident_datetime]])</f>
        <v>2020</v>
      </c>
      <c r="H1494" s="1">
        <v>44099.982037037036</v>
      </c>
      <c r="I1494" t="s">
        <v>823</v>
      </c>
      <c r="J1494" t="s">
        <v>599</v>
      </c>
      <c r="K1494">
        <v>26</v>
      </c>
      <c r="L1494" t="s">
        <v>43</v>
      </c>
      <c r="M1494" t="s">
        <v>35</v>
      </c>
      <c r="O1494">
        <v>56</v>
      </c>
      <c r="P1494" t="s">
        <v>59</v>
      </c>
      <c r="Q1494" t="s">
        <v>116</v>
      </c>
      <c r="R1494" t="s">
        <v>109</v>
      </c>
      <c r="S1494" t="s">
        <v>98</v>
      </c>
      <c r="T1494" t="s">
        <v>155</v>
      </c>
      <c r="U1494">
        <v>1</v>
      </c>
      <c r="V1494" s="4">
        <v>47722.080000000002</v>
      </c>
      <c r="W1494" t="s">
        <v>103</v>
      </c>
      <c r="X1494" cm="1">
        <f t="array" ref="X1494">_xlfn.IFS(Table1[[#This Row],[severity]]="Critical", 4, Table1[[#This Row],[severity]]="High", 3, Table1[[#This Row],[severity]]="Medium", 2, TRUE, 1)</f>
        <v>4</v>
      </c>
      <c r="Y1494">
        <f t="shared" si="46"/>
        <v>23</v>
      </c>
      <c r="Z1494" t="str">
        <f t="shared" si="47"/>
        <v>Evening (18-23)</v>
      </c>
    </row>
    <row r="1495" spans="1:26" x14ac:dyDescent="0.3">
      <c r="A1495" t="s">
        <v>3152</v>
      </c>
      <c r="B1495" t="s">
        <v>267</v>
      </c>
      <c r="C1495" t="s">
        <v>180</v>
      </c>
      <c r="D1495" t="s">
        <v>88</v>
      </c>
      <c r="E1495" t="s">
        <v>93</v>
      </c>
      <c r="F1495">
        <f>MONTH(Table1[[#This Row],[incident_datetime]])</f>
        <v>6</v>
      </c>
      <c r="G1495">
        <f>YEAR(Table1[[#This Row],[incident_datetime]])</f>
        <v>2022</v>
      </c>
      <c r="H1495" s="1">
        <v>44714.503449074073</v>
      </c>
      <c r="I1495" t="s">
        <v>594</v>
      </c>
      <c r="J1495" t="s">
        <v>3153</v>
      </c>
      <c r="K1495">
        <v>18</v>
      </c>
      <c r="L1495" t="s">
        <v>43</v>
      </c>
      <c r="M1495" t="s">
        <v>107</v>
      </c>
      <c r="N1495" t="s">
        <v>3154</v>
      </c>
      <c r="O1495">
        <v>74</v>
      </c>
      <c r="P1495" t="s">
        <v>43</v>
      </c>
      <c r="Q1495" t="s">
        <v>45</v>
      </c>
      <c r="R1495" t="s">
        <v>52</v>
      </c>
      <c r="S1495" t="s">
        <v>61</v>
      </c>
      <c r="T1495" t="s">
        <v>155</v>
      </c>
      <c r="U1495">
        <v>1</v>
      </c>
      <c r="V1495" s="4">
        <v>44958.23</v>
      </c>
      <c r="W1495" t="s">
        <v>110</v>
      </c>
      <c r="X1495" cm="1">
        <f t="array" ref="X1495">_xlfn.IFS(Table1[[#This Row],[severity]]="Critical", 4, Table1[[#This Row],[severity]]="High", 3, Table1[[#This Row],[severity]]="Medium", 2, TRUE, 1)</f>
        <v>1</v>
      </c>
      <c r="Y1495">
        <f t="shared" si="46"/>
        <v>12</v>
      </c>
      <c r="Z1495" t="str">
        <f t="shared" si="47"/>
        <v>Afternoon (12-17)</v>
      </c>
    </row>
    <row r="1496" spans="1:26" x14ac:dyDescent="0.3">
      <c r="A1496" t="s">
        <v>3155</v>
      </c>
      <c r="B1496" t="s">
        <v>165</v>
      </c>
      <c r="C1496" t="s">
        <v>562</v>
      </c>
      <c r="D1496" t="s">
        <v>65</v>
      </c>
      <c r="E1496" t="s">
        <v>55</v>
      </c>
      <c r="F1496">
        <f>MONTH(Table1[[#This Row],[incident_datetime]])</f>
        <v>7</v>
      </c>
      <c r="G1496">
        <f>YEAR(Table1[[#This Row],[incident_datetime]])</f>
        <v>2020</v>
      </c>
      <c r="H1496" s="1">
        <v>44015.241666666669</v>
      </c>
      <c r="I1496" t="s">
        <v>774</v>
      </c>
      <c r="J1496" t="s">
        <v>7102</v>
      </c>
      <c r="K1496">
        <v>52</v>
      </c>
      <c r="L1496" t="s">
        <v>43</v>
      </c>
      <c r="M1496" t="s">
        <v>35</v>
      </c>
      <c r="N1496" t="s">
        <v>2267</v>
      </c>
      <c r="O1496">
        <v>75</v>
      </c>
      <c r="P1496" t="s">
        <v>59</v>
      </c>
      <c r="Q1496" t="s">
        <v>70</v>
      </c>
      <c r="R1496" t="s">
        <v>97</v>
      </c>
      <c r="S1496" t="s">
        <v>61</v>
      </c>
      <c r="T1496" t="s">
        <v>155</v>
      </c>
      <c r="U1496">
        <v>5</v>
      </c>
      <c r="V1496" s="4">
        <v>45098.8</v>
      </c>
      <c r="W1496" t="s">
        <v>110</v>
      </c>
      <c r="X1496" cm="1">
        <f t="array" ref="X1496">_xlfn.IFS(Table1[[#This Row],[severity]]="Critical", 4, Table1[[#This Row],[severity]]="High", 3, Table1[[#This Row],[severity]]="Medium", 2, TRUE, 1)</f>
        <v>3</v>
      </c>
      <c r="Y1496">
        <f t="shared" si="46"/>
        <v>5</v>
      </c>
      <c r="Z1496" t="str">
        <f t="shared" si="47"/>
        <v>Night (00-05)</v>
      </c>
    </row>
    <row r="1497" spans="1:26" x14ac:dyDescent="0.3">
      <c r="A1497" t="s">
        <v>3156</v>
      </c>
      <c r="B1497" t="s">
        <v>935</v>
      </c>
      <c r="C1497" t="s">
        <v>258</v>
      </c>
      <c r="D1497" t="s">
        <v>22</v>
      </c>
      <c r="E1497" t="s">
        <v>23</v>
      </c>
      <c r="F1497">
        <f>MONTH(Table1[[#This Row],[incident_datetime]])</f>
        <v>9</v>
      </c>
      <c r="G1497">
        <f>YEAR(Table1[[#This Row],[incident_datetime]])</f>
        <v>2020</v>
      </c>
      <c r="H1497" s="1">
        <v>44080.75984953704</v>
      </c>
      <c r="I1497" t="s">
        <v>1212</v>
      </c>
      <c r="J1497" t="s">
        <v>1081</v>
      </c>
      <c r="K1497">
        <v>25</v>
      </c>
      <c r="L1497" t="s">
        <v>43</v>
      </c>
      <c r="M1497" t="s">
        <v>35</v>
      </c>
      <c r="N1497" t="s">
        <v>3157</v>
      </c>
      <c r="O1497">
        <v>56</v>
      </c>
      <c r="P1497" t="s">
        <v>59</v>
      </c>
      <c r="Q1497" t="s">
        <v>70</v>
      </c>
      <c r="R1497" t="s">
        <v>109</v>
      </c>
      <c r="S1497" t="s">
        <v>61</v>
      </c>
      <c r="T1497" t="s">
        <v>155</v>
      </c>
      <c r="U1497">
        <v>2</v>
      </c>
      <c r="V1497" s="4">
        <v>28746.85</v>
      </c>
      <c r="W1497" t="s">
        <v>110</v>
      </c>
      <c r="X1497" cm="1">
        <f t="array" ref="X1497">_xlfn.IFS(Table1[[#This Row],[severity]]="Critical", 4, Table1[[#This Row],[severity]]="High", 3, Table1[[#This Row],[severity]]="Medium", 2, TRUE, 1)</f>
        <v>4</v>
      </c>
      <c r="Y1497">
        <f t="shared" si="46"/>
        <v>18</v>
      </c>
      <c r="Z1497" t="str">
        <f t="shared" si="47"/>
        <v>Evening (18-23)</v>
      </c>
    </row>
    <row r="1498" spans="1:26" x14ac:dyDescent="0.3">
      <c r="A1498" t="s">
        <v>3158</v>
      </c>
      <c r="B1498" t="s">
        <v>250</v>
      </c>
      <c r="C1498" t="s">
        <v>135</v>
      </c>
      <c r="D1498" t="s">
        <v>92</v>
      </c>
      <c r="E1498" t="s">
        <v>66</v>
      </c>
      <c r="F1498">
        <f ca="1">MONTH(Table1[[#This Row],[incident_datetime]])</f>
        <v>8</v>
      </c>
      <c r="G1498">
        <f ca="1">YEAR(Table1[[#This Row],[incident_datetime]])</f>
        <v>2026</v>
      </c>
      <c r="H1498" s="2">
        <f ca="1">TODAY()</f>
        <v>46250</v>
      </c>
      <c r="I1498" t="s">
        <v>56</v>
      </c>
      <c r="J1498" t="s">
        <v>413</v>
      </c>
      <c r="K1498">
        <v>46</v>
      </c>
      <c r="L1498" t="s">
        <v>43</v>
      </c>
      <c r="M1498" t="s">
        <v>35</v>
      </c>
      <c r="N1498" t="s">
        <v>3159</v>
      </c>
      <c r="O1498">
        <v>64</v>
      </c>
      <c r="P1498" t="s">
        <v>59</v>
      </c>
      <c r="Q1498" t="s">
        <v>27</v>
      </c>
      <c r="R1498" t="s">
        <v>139</v>
      </c>
      <c r="S1498" t="s">
        <v>61</v>
      </c>
      <c r="T1498" t="s">
        <v>155</v>
      </c>
      <c r="U1498">
        <v>5</v>
      </c>
      <c r="V1498" s="4">
        <v>33630.839999999997</v>
      </c>
      <c r="W1498" t="s">
        <v>110</v>
      </c>
      <c r="X1498" cm="1">
        <f t="array" ref="X1498">_xlfn.IFS(Table1[[#This Row],[severity]]="Critical", 4, Table1[[#This Row],[severity]]="High", 3, Table1[[#This Row],[severity]]="Medium", 2, TRUE, 1)</f>
        <v>2</v>
      </c>
      <c r="Y1498">
        <f t="shared" ca="1" si="46"/>
        <v>0</v>
      </c>
      <c r="Z1498" t="str">
        <f t="shared" ca="1" si="47"/>
        <v>Night (00-05)</v>
      </c>
    </row>
    <row r="1499" spans="1:26" x14ac:dyDescent="0.3">
      <c r="A1499" t="s">
        <v>3160</v>
      </c>
      <c r="B1499" t="s">
        <v>676</v>
      </c>
      <c r="C1499" t="s">
        <v>185</v>
      </c>
      <c r="D1499" t="s">
        <v>100</v>
      </c>
      <c r="E1499" t="s">
        <v>66</v>
      </c>
      <c r="F1499">
        <f>MONTH(Table1[[#This Row],[incident_datetime]])</f>
        <v>2</v>
      </c>
      <c r="G1499">
        <f>YEAR(Table1[[#This Row],[incident_datetime]])</f>
        <v>2019</v>
      </c>
      <c r="H1499" s="1">
        <v>43522.674583333333</v>
      </c>
      <c r="I1499" t="s">
        <v>1975</v>
      </c>
      <c r="J1499" t="s">
        <v>7102</v>
      </c>
      <c r="K1499">
        <v>52</v>
      </c>
      <c r="L1499" t="s">
        <v>43</v>
      </c>
      <c r="M1499" t="s">
        <v>35</v>
      </c>
      <c r="N1499" t="s">
        <v>2563</v>
      </c>
      <c r="O1499">
        <v>59</v>
      </c>
      <c r="P1499" t="s">
        <v>43</v>
      </c>
      <c r="Q1499" t="s">
        <v>70</v>
      </c>
      <c r="R1499" t="s">
        <v>97</v>
      </c>
      <c r="S1499" t="s">
        <v>132</v>
      </c>
      <c r="T1499" t="s">
        <v>29</v>
      </c>
      <c r="U1499">
        <v>0</v>
      </c>
      <c r="V1499" s="4">
        <v>46476.03</v>
      </c>
      <c r="W1499" t="s">
        <v>103</v>
      </c>
      <c r="X1499" cm="1">
        <f t="array" ref="X1499">_xlfn.IFS(Table1[[#This Row],[severity]]="Critical", 4, Table1[[#This Row],[severity]]="High", 3, Table1[[#This Row],[severity]]="Medium", 2, TRUE, 1)</f>
        <v>3</v>
      </c>
      <c r="Y1499">
        <f t="shared" si="46"/>
        <v>16</v>
      </c>
      <c r="Z1499" t="str">
        <f t="shared" si="47"/>
        <v>Afternoon (12-17)</v>
      </c>
    </row>
    <row r="1500" spans="1:26" x14ac:dyDescent="0.3">
      <c r="A1500" t="s">
        <v>3161</v>
      </c>
      <c r="B1500" t="s">
        <v>507</v>
      </c>
      <c r="C1500" t="s">
        <v>135</v>
      </c>
      <c r="D1500" t="s">
        <v>92</v>
      </c>
      <c r="E1500" t="s">
        <v>186</v>
      </c>
      <c r="F1500">
        <f>MONTH(Table1[[#This Row],[incident_datetime]])</f>
        <v>7</v>
      </c>
      <c r="G1500">
        <f>YEAR(Table1[[#This Row],[incident_datetime]])</f>
        <v>2018</v>
      </c>
      <c r="H1500" s="1">
        <v>43311.497349537036</v>
      </c>
      <c r="I1500" t="s">
        <v>195</v>
      </c>
      <c r="J1500" t="s">
        <v>1387</v>
      </c>
      <c r="K1500">
        <v>20</v>
      </c>
      <c r="L1500" t="s">
        <v>59</v>
      </c>
      <c r="M1500" t="s">
        <v>85</v>
      </c>
      <c r="O1500">
        <v>56</v>
      </c>
      <c r="P1500" t="s">
        <v>59</v>
      </c>
      <c r="Q1500" t="s">
        <v>70</v>
      </c>
      <c r="R1500" t="s">
        <v>52</v>
      </c>
      <c r="S1500" t="s">
        <v>61</v>
      </c>
      <c r="T1500" t="s">
        <v>155</v>
      </c>
      <c r="U1500">
        <v>0</v>
      </c>
      <c r="V1500">
        <v>0</v>
      </c>
      <c r="W1500" t="s">
        <v>103</v>
      </c>
      <c r="X1500" cm="1">
        <f t="array" ref="X1500">_xlfn.IFS(Table1[[#This Row],[severity]]="Critical", 4, Table1[[#This Row],[severity]]="High", 3, Table1[[#This Row],[severity]]="Medium", 2, TRUE, 1)</f>
        <v>1</v>
      </c>
      <c r="Y1500">
        <f t="shared" si="46"/>
        <v>11</v>
      </c>
      <c r="Z1500" t="str">
        <f t="shared" si="47"/>
        <v>Morning (06-11)</v>
      </c>
    </row>
    <row r="1501" spans="1:26" x14ac:dyDescent="0.3">
      <c r="A1501" t="s">
        <v>3162</v>
      </c>
      <c r="B1501" t="s">
        <v>165</v>
      </c>
      <c r="C1501" t="s">
        <v>468</v>
      </c>
      <c r="D1501" t="s">
        <v>22</v>
      </c>
      <c r="E1501" t="s">
        <v>112</v>
      </c>
      <c r="F1501">
        <f>MONTH(Table1[[#This Row],[incident_datetime]])</f>
        <v>1</v>
      </c>
      <c r="G1501">
        <f>YEAR(Table1[[#This Row],[incident_datetime]])</f>
        <v>2020</v>
      </c>
      <c r="H1501" s="1">
        <v>43855.346273148149</v>
      </c>
      <c r="I1501" t="s">
        <v>993</v>
      </c>
      <c r="J1501" t="s">
        <v>123</v>
      </c>
      <c r="K1501">
        <v>61</v>
      </c>
      <c r="L1501" t="s">
        <v>43</v>
      </c>
      <c r="M1501" t="s">
        <v>41</v>
      </c>
      <c r="N1501" t="s">
        <v>1349</v>
      </c>
      <c r="O1501">
        <v>55</v>
      </c>
      <c r="P1501" t="s">
        <v>59</v>
      </c>
      <c r="Q1501" t="s">
        <v>215</v>
      </c>
      <c r="R1501" t="s">
        <v>97</v>
      </c>
      <c r="S1501" t="s">
        <v>61</v>
      </c>
      <c r="T1501" t="s">
        <v>270</v>
      </c>
      <c r="U1501">
        <v>5</v>
      </c>
      <c r="V1501">
        <v>0</v>
      </c>
      <c r="W1501" t="s">
        <v>103</v>
      </c>
      <c r="X1501" cm="1">
        <f t="array" ref="X1501">_xlfn.IFS(Table1[[#This Row],[severity]]="Critical", 4, Table1[[#This Row],[severity]]="High", 3, Table1[[#This Row],[severity]]="Medium", 2, TRUE, 1)</f>
        <v>3</v>
      </c>
      <c r="Y1501">
        <f t="shared" si="46"/>
        <v>8</v>
      </c>
      <c r="Z1501" t="str">
        <f t="shared" si="47"/>
        <v>Morning (06-11)</v>
      </c>
    </row>
    <row r="1502" spans="1:26" x14ac:dyDescent="0.3">
      <c r="A1502" t="s">
        <v>3163</v>
      </c>
      <c r="B1502" t="s">
        <v>267</v>
      </c>
      <c r="C1502" t="s">
        <v>135</v>
      </c>
      <c r="D1502" t="s">
        <v>38</v>
      </c>
      <c r="E1502" t="s">
        <v>186</v>
      </c>
      <c r="F1502">
        <f>MONTH(Table1[[#This Row],[incident_datetime]])</f>
        <v>10</v>
      </c>
      <c r="G1502">
        <f>YEAR(Table1[[#This Row],[incident_datetime]])</f>
        <v>2020</v>
      </c>
      <c r="H1502" s="1">
        <v>44120.192280092589</v>
      </c>
      <c r="I1502" t="s">
        <v>804</v>
      </c>
      <c r="J1502" t="s">
        <v>1044</v>
      </c>
      <c r="K1502">
        <v>67</v>
      </c>
      <c r="L1502" t="s">
        <v>43</v>
      </c>
      <c r="M1502" t="s">
        <v>41</v>
      </c>
      <c r="N1502" t="s">
        <v>1283</v>
      </c>
      <c r="O1502">
        <v>54</v>
      </c>
      <c r="P1502" t="s">
        <v>59</v>
      </c>
      <c r="Q1502" t="s">
        <v>27</v>
      </c>
      <c r="R1502" t="s">
        <v>97</v>
      </c>
      <c r="S1502" t="s">
        <v>53</v>
      </c>
      <c r="T1502" t="s">
        <v>29</v>
      </c>
      <c r="U1502">
        <v>5</v>
      </c>
      <c r="V1502" s="4">
        <v>44746.79</v>
      </c>
      <c r="W1502" t="s">
        <v>103</v>
      </c>
      <c r="X1502" cm="1">
        <f t="array" ref="X1502">_xlfn.IFS(Table1[[#This Row],[severity]]="Critical", 4, Table1[[#This Row],[severity]]="High", 3, Table1[[#This Row],[severity]]="Medium", 2, TRUE, 1)</f>
        <v>3</v>
      </c>
      <c r="Y1502">
        <f t="shared" si="46"/>
        <v>4</v>
      </c>
      <c r="Z1502" t="str">
        <f t="shared" si="47"/>
        <v>Night (00-05)</v>
      </c>
    </row>
    <row r="1503" spans="1:26" x14ac:dyDescent="0.3">
      <c r="A1503" t="s">
        <v>3164</v>
      </c>
      <c r="B1503" t="s">
        <v>267</v>
      </c>
      <c r="C1503" t="s">
        <v>686</v>
      </c>
      <c r="D1503" t="s">
        <v>48</v>
      </c>
      <c r="E1503" t="s">
        <v>55</v>
      </c>
      <c r="F1503">
        <f ca="1">MONTH(Table1[[#This Row],[incident_datetime]])</f>
        <v>8</v>
      </c>
      <c r="G1503">
        <f ca="1">YEAR(Table1[[#This Row],[incident_datetime]])</f>
        <v>2026</v>
      </c>
      <c r="H1503" s="2">
        <f ca="1">TODAY()</f>
        <v>46250</v>
      </c>
      <c r="I1503" t="s">
        <v>118</v>
      </c>
      <c r="J1503" t="s">
        <v>707</v>
      </c>
      <c r="K1503">
        <v>46</v>
      </c>
      <c r="L1503" t="s">
        <v>34</v>
      </c>
      <c r="M1503" t="s">
        <v>35</v>
      </c>
      <c r="N1503" t="s">
        <v>3165</v>
      </c>
      <c r="O1503">
        <v>53</v>
      </c>
      <c r="P1503" t="s">
        <v>59</v>
      </c>
      <c r="Q1503" t="s">
        <v>27</v>
      </c>
      <c r="R1503" t="s">
        <v>139</v>
      </c>
      <c r="S1503" t="s">
        <v>61</v>
      </c>
      <c r="T1503" t="s">
        <v>270</v>
      </c>
      <c r="U1503">
        <v>3</v>
      </c>
      <c r="V1503" s="4">
        <v>8974.4599999999991</v>
      </c>
      <c r="W1503" t="s">
        <v>110</v>
      </c>
      <c r="X1503" cm="1">
        <f t="array" ref="X1503">_xlfn.IFS(Table1[[#This Row],[severity]]="Critical", 4, Table1[[#This Row],[severity]]="High", 3, Table1[[#This Row],[severity]]="Medium", 2, TRUE, 1)</f>
        <v>2</v>
      </c>
      <c r="Y1503">
        <f t="shared" ca="1" si="46"/>
        <v>0</v>
      </c>
      <c r="Z1503" t="str">
        <f t="shared" ca="1" si="47"/>
        <v>Night (00-05)</v>
      </c>
    </row>
    <row r="1504" spans="1:26" x14ac:dyDescent="0.3">
      <c r="A1504" t="s">
        <v>3166</v>
      </c>
      <c r="B1504" t="s">
        <v>685</v>
      </c>
      <c r="C1504" t="s">
        <v>135</v>
      </c>
      <c r="D1504" t="s">
        <v>92</v>
      </c>
      <c r="E1504" t="s">
        <v>78</v>
      </c>
      <c r="F1504">
        <f>MONTH(Table1[[#This Row],[incident_datetime]])</f>
        <v>6</v>
      </c>
      <c r="G1504">
        <f>YEAR(Table1[[#This Row],[incident_datetime]])</f>
        <v>2020</v>
      </c>
      <c r="H1504" s="1">
        <v>44003.942673611113</v>
      </c>
      <c r="I1504" t="s">
        <v>366</v>
      </c>
      <c r="J1504" t="s">
        <v>445</v>
      </c>
      <c r="K1504">
        <v>18</v>
      </c>
      <c r="L1504" t="s">
        <v>43</v>
      </c>
      <c r="M1504" t="s">
        <v>41</v>
      </c>
      <c r="N1504" t="s">
        <v>3167</v>
      </c>
      <c r="O1504">
        <v>43</v>
      </c>
      <c r="P1504" t="s">
        <v>59</v>
      </c>
      <c r="Q1504" t="s">
        <v>27</v>
      </c>
      <c r="R1504" t="s">
        <v>97</v>
      </c>
      <c r="S1504" t="s">
        <v>61</v>
      </c>
      <c r="T1504" t="s">
        <v>155</v>
      </c>
      <c r="U1504">
        <v>3</v>
      </c>
      <c r="V1504" s="4">
        <v>42515.31</v>
      </c>
      <c r="W1504" t="s">
        <v>110</v>
      </c>
      <c r="X1504" cm="1">
        <f t="array" ref="X1504">_xlfn.IFS(Table1[[#This Row],[severity]]="Critical", 4, Table1[[#This Row],[severity]]="High", 3, Table1[[#This Row],[severity]]="Medium", 2, TRUE, 1)</f>
        <v>3</v>
      </c>
      <c r="Y1504">
        <f t="shared" si="46"/>
        <v>22</v>
      </c>
      <c r="Z1504" t="str">
        <f t="shared" si="47"/>
        <v>Evening (18-23)</v>
      </c>
    </row>
    <row r="1505" spans="1:26" x14ac:dyDescent="0.3">
      <c r="A1505" t="s">
        <v>3168</v>
      </c>
      <c r="B1505" t="s">
        <v>391</v>
      </c>
      <c r="C1505" t="s">
        <v>135</v>
      </c>
      <c r="D1505" t="s">
        <v>88</v>
      </c>
      <c r="E1505" t="s">
        <v>31</v>
      </c>
      <c r="F1505">
        <f>MONTH(Table1[[#This Row],[incident_datetime]])</f>
        <v>11</v>
      </c>
      <c r="G1505">
        <f>YEAR(Table1[[#This Row],[incident_datetime]])</f>
        <v>2019</v>
      </c>
      <c r="H1505" s="1">
        <v>43782.085914351854</v>
      </c>
      <c r="I1505" t="s">
        <v>181</v>
      </c>
      <c r="J1505" t="s">
        <v>1455</v>
      </c>
      <c r="K1505">
        <v>37</v>
      </c>
      <c r="L1505" t="s">
        <v>43</v>
      </c>
      <c r="M1505" t="s">
        <v>35</v>
      </c>
      <c r="N1505" t="s">
        <v>3169</v>
      </c>
      <c r="O1505">
        <v>75</v>
      </c>
      <c r="P1505" t="s">
        <v>59</v>
      </c>
      <c r="Q1505" t="s">
        <v>27</v>
      </c>
      <c r="R1505" t="s">
        <v>97</v>
      </c>
      <c r="S1505" t="s">
        <v>28</v>
      </c>
      <c r="T1505" t="s">
        <v>62</v>
      </c>
      <c r="U1505">
        <v>1</v>
      </c>
      <c r="V1505" s="4">
        <v>40772.9</v>
      </c>
      <c r="W1505" t="s">
        <v>110</v>
      </c>
      <c r="X1505" cm="1">
        <f t="array" ref="X1505">_xlfn.IFS(Table1[[#This Row],[severity]]="Critical", 4, Table1[[#This Row],[severity]]="High", 3, Table1[[#This Row],[severity]]="Medium", 2, TRUE, 1)</f>
        <v>3</v>
      </c>
      <c r="Y1505">
        <f t="shared" si="46"/>
        <v>2</v>
      </c>
      <c r="Z1505" t="str">
        <f t="shared" si="47"/>
        <v>Night (00-05)</v>
      </c>
    </row>
    <row r="1506" spans="1:26" x14ac:dyDescent="0.3">
      <c r="A1506" t="s">
        <v>3170</v>
      </c>
      <c r="B1506" t="s">
        <v>338</v>
      </c>
      <c r="C1506" t="s">
        <v>686</v>
      </c>
      <c r="D1506" t="s">
        <v>65</v>
      </c>
      <c r="E1506" t="s">
        <v>112</v>
      </c>
      <c r="F1506">
        <f>MONTH(Table1[[#This Row],[incident_datetime]])</f>
        <v>3</v>
      </c>
      <c r="G1506">
        <f>YEAR(Table1[[#This Row],[incident_datetime]])</f>
        <v>2024</v>
      </c>
      <c r="H1506" s="1">
        <v>45355.131388888891</v>
      </c>
      <c r="I1506" t="s">
        <v>83</v>
      </c>
      <c r="J1506" t="s">
        <v>205</v>
      </c>
      <c r="K1506">
        <v>25</v>
      </c>
      <c r="L1506" t="s">
        <v>43</v>
      </c>
      <c r="M1506" t="s">
        <v>41</v>
      </c>
      <c r="N1506" t="s">
        <v>530</v>
      </c>
      <c r="O1506">
        <v>42</v>
      </c>
      <c r="P1506" t="s">
        <v>59</v>
      </c>
      <c r="Q1506" t="s">
        <v>215</v>
      </c>
      <c r="R1506" t="s">
        <v>109</v>
      </c>
      <c r="S1506" t="s">
        <v>28</v>
      </c>
      <c r="T1506" t="s">
        <v>270</v>
      </c>
      <c r="U1506">
        <v>4</v>
      </c>
      <c r="V1506" s="4">
        <v>46677.45</v>
      </c>
      <c r="W1506" t="s">
        <v>110</v>
      </c>
      <c r="X1506" cm="1">
        <f t="array" ref="X1506">_xlfn.IFS(Table1[[#This Row],[severity]]="Critical", 4, Table1[[#This Row],[severity]]="High", 3, Table1[[#This Row],[severity]]="Medium", 2, TRUE, 1)</f>
        <v>4</v>
      </c>
      <c r="Y1506">
        <f t="shared" si="46"/>
        <v>3</v>
      </c>
      <c r="Z1506" t="str">
        <f t="shared" si="47"/>
        <v>Night (00-05)</v>
      </c>
    </row>
    <row r="1507" spans="1:26" x14ac:dyDescent="0.3">
      <c r="A1507" t="s">
        <v>3171</v>
      </c>
      <c r="B1507" t="s">
        <v>267</v>
      </c>
      <c r="C1507" t="s">
        <v>185</v>
      </c>
      <c r="D1507" t="s">
        <v>65</v>
      </c>
      <c r="E1507" t="s">
        <v>186</v>
      </c>
      <c r="F1507">
        <f>MONTH(Table1[[#This Row],[incident_datetime]])</f>
        <v>5</v>
      </c>
      <c r="G1507">
        <f>YEAR(Table1[[#This Row],[incident_datetime]])</f>
        <v>2023</v>
      </c>
      <c r="H1507" s="2">
        <v>45052</v>
      </c>
      <c r="I1507" t="s">
        <v>1261</v>
      </c>
      <c r="J1507" t="s">
        <v>3172</v>
      </c>
      <c r="K1507">
        <v>57</v>
      </c>
      <c r="L1507" t="s">
        <v>59</v>
      </c>
      <c r="M1507" t="s">
        <v>85</v>
      </c>
      <c r="N1507" t="s">
        <v>937</v>
      </c>
      <c r="O1507">
        <v>49</v>
      </c>
      <c r="P1507" t="s">
        <v>34</v>
      </c>
      <c r="Q1507" t="s">
        <v>27</v>
      </c>
      <c r="R1507" t="s">
        <v>139</v>
      </c>
      <c r="S1507" t="s">
        <v>132</v>
      </c>
      <c r="T1507" t="s">
        <v>62</v>
      </c>
      <c r="U1507">
        <v>2</v>
      </c>
      <c r="V1507" s="4">
        <v>5142.22</v>
      </c>
      <c r="W1507" t="s">
        <v>110</v>
      </c>
      <c r="X1507" cm="1">
        <f t="array" ref="X1507">_xlfn.IFS(Table1[[#This Row],[severity]]="Critical", 4, Table1[[#This Row],[severity]]="High", 3, Table1[[#This Row],[severity]]="Medium", 2, TRUE, 1)</f>
        <v>2</v>
      </c>
      <c r="Y1507">
        <f t="shared" si="46"/>
        <v>0</v>
      </c>
      <c r="Z1507" t="str">
        <f t="shared" si="47"/>
        <v>Night (00-05)</v>
      </c>
    </row>
    <row r="1508" spans="1:26" x14ac:dyDescent="0.3">
      <c r="A1508" t="s">
        <v>3173</v>
      </c>
      <c r="B1508" t="s">
        <v>242</v>
      </c>
      <c r="C1508" t="s">
        <v>342</v>
      </c>
      <c r="D1508" t="s">
        <v>38</v>
      </c>
      <c r="E1508" t="s">
        <v>31</v>
      </c>
      <c r="F1508">
        <f>MONTH(Table1[[#This Row],[incident_datetime]])</f>
        <v>2</v>
      </c>
      <c r="G1508">
        <f>YEAR(Table1[[#This Row],[incident_datetime]])</f>
        <v>2018</v>
      </c>
      <c r="H1508" s="1">
        <v>43147.399722222224</v>
      </c>
      <c r="I1508" t="s">
        <v>238</v>
      </c>
      <c r="J1508" t="s">
        <v>3174</v>
      </c>
      <c r="K1508">
        <v>75</v>
      </c>
      <c r="L1508" t="s">
        <v>59</v>
      </c>
      <c r="M1508" t="s">
        <v>35</v>
      </c>
      <c r="N1508" t="s">
        <v>1336</v>
      </c>
      <c r="O1508">
        <v>86</v>
      </c>
      <c r="P1508" t="s">
        <v>59</v>
      </c>
      <c r="Q1508" t="s">
        <v>27</v>
      </c>
      <c r="R1508" t="s">
        <v>97</v>
      </c>
      <c r="S1508" t="s">
        <v>61</v>
      </c>
      <c r="T1508" t="s">
        <v>155</v>
      </c>
      <c r="U1508">
        <v>3</v>
      </c>
      <c r="V1508" s="4">
        <v>47074.64</v>
      </c>
      <c r="W1508" t="s">
        <v>110</v>
      </c>
      <c r="X1508" cm="1">
        <f t="array" ref="X1508">_xlfn.IFS(Table1[[#This Row],[severity]]="Critical", 4, Table1[[#This Row],[severity]]="High", 3, Table1[[#This Row],[severity]]="Medium", 2, TRUE, 1)</f>
        <v>3</v>
      </c>
      <c r="Y1508">
        <f t="shared" si="46"/>
        <v>9</v>
      </c>
      <c r="Z1508" t="str">
        <f t="shared" si="47"/>
        <v>Morning (06-11)</v>
      </c>
    </row>
    <row r="1509" spans="1:26" x14ac:dyDescent="0.3">
      <c r="A1509" t="s">
        <v>3175</v>
      </c>
      <c r="B1509" t="s">
        <v>141</v>
      </c>
      <c r="C1509" t="s">
        <v>342</v>
      </c>
      <c r="D1509" t="s">
        <v>88</v>
      </c>
      <c r="E1509" t="s">
        <v>55</v>
      </c>
      <c r="F1509">
        <f>MONTH(Table1[[#This Row],[incident_datetime]])</f>
        <v>3</v>
      </c>
      <c r="G1509">
        <f>YEAR(Table1[[#This Row],[incident_datetime]])</f>
        <v>2022</v>
      </c>
      <c r="H1509" s="1">
        <v>44644.574837962966</v>
      </c>
      <c r="I1509" t="s">
        <v>79</v>
      </c>
      <c r="J1509" t="s">
        <v>1282</v>
      </c>
      <c r="K1509">
        <v>39</v>
      </c>
      <c r="L1509" t="s">
        <v>43</v>
      </c>
      <c r="M1509" t="s">
        <v>41</v>
      </c>
      <c r="N1509" t="s">
        <v>2749</v>
      </c>
      <c r="O1509">
        <v>28</v>
      </c>
      <c r="P1509" t="s">
        <v>34</v>
      </c>
      <c r="Q1509" t="s">
        <v>215</v>
      </c>
      <c r="R1509" t="s">
        <v>139</v>
      </c>
      <c r="S1509" t="s">
        <v>98</v>
      </c>
      <c r="T1509" t="s">
        <v>270</v>
      </c>
      <c r="U1509">
        <v>2</v>
      </c>
      <c r="V1509" s="4">
        <v>37977.730000000003</v>
      </c>
      <c r="W1509" t="s">
        <v>110</v>
      </c>
      <c r="X1509" cm="1">
        <f t="array" ref="X1509">_xlfn.IFS(Table1[[#This Row],[severity]]="Critical", 4, Table1[[#This Row],[severity]]="High", 3, Table1[[#This Row],[severity]]="Medium", 2, TRUE, 1)</f>
        <v>2</v>
      </c>
      <c r="Y1509">
        <f t="shared" si="46"/>
        <v>13</v>
      </c>
      <c r="Z1509" t="str">
        <f t="shared" si="47"/>
        <v>Afternoon (12-17)</v>
      </c>
    </row>
    <row r="1510" spans="1:26" x14ac:dyDescent="0.3">
      <c r="A1510" t="s">
        <v>3176</v>
      </c>
      <c r="B1510" t="s">
        <v>539</v>
      </c>
      <c r="C1510" t="s">
        <v>220</v>
      </c>
      <c r="D1510" t="s">
        <v>92</v>
      </c>
      <c r="E1510" t="s">
        <v>66</v>
      </c>
      <c r="F1510">
        <f>MONTH(Table1[[#This Row],[incident_datetime]])</f>
        <v>10</v>
      </c>
      <c r="G1510">
        <f>YEAR(Table1[[#This Row],[incident_datetime]])</f>
        <v>2019</v>
      </c>
      <c r="H1510" s="1">
        <v>43753.790694444448</v>
      </c>
      <c r="I1510" t="s">
        <v>94</v>
      </c>
      <c r="J1510" t="s">
        <v>2280</v>
      </c>
      <c r="K1510">
        <v>43</v>
      </c>
      <c r="L1510" t="s">
        <v>43</v>
      </c>
      <c r="M1510" t="s">
        <v>107</v>
      </c>
      <c r="N1510" t="s">
        <v>2378</v>
      </c>
      <c r="O1510">
        <v>77</v>
      </c>
      <c r="P1510" t="s">
        <v>59</v>
      </c>
      <c r="Q1510" t="s">
        <v>27</v>
      </c>
      <c r="R1510" t="s">
        <v>139</v>
      </c>
      <c r="S1510" t="s">
        <v>98</v>
      </c>
      <c r="T1510" t="s">
        <v>62</v>
      </c>
      <c r="U1510">
        <v>3</v>
      </c>
      <c r="V1510" s="4">
        <v>30924.85</v>
      </c>
      <c r="W1510" t="s">
        <v>110</v>
      </c>
      <c r="X1510" cm="1">
        <f t="array" ref="X1510">_xlfn.IFS(Table1[[#This Row],[severity]]="Critical", 4, Table1[[#This Row],[severity]]="High", 3, Table1[[#This Row],[severity]]="Medium", 2, TRUE, 1)</f>
        <v>2</v>
      </c>
      <c r="Y1510">
        <f t="shared" si="46"/>
        <v>18</v>
      </c>
      <c r="Z1510" t="str">
        <f t="shared" si="47"/>
        <v>Evening (18-23)</v>
      </c>
    </row>
    <row r="1511" spans="1:26" x14ac:dyDescent="0.3">
      <c r="A1511" t="s">
        <v>3177</v>
      </c>
      <c r="B1511" t="s">
        <v>676</v>
      </c>
      <c r="C1511" t="s">
        <v>342</v>
      </c>
      <c r="D1511" t="s">
        <v>77</v>
      </c>
      <c r="E1511" t="s">
        <v>55</v>
      </c>
      <c r="F1511">
        <f>MONTH(Table1[[#This Row],[incident_datetime]])</f>
        <v>5</v>
      </c>
      <c r="G1511">
        <f>YEAR(Table1[[#This Row],[incident_datetime]])</f>
        <v>2022</v>
      </c>
      <c r="H1511" s="1">
        <v>44696.324305555558</v>
      </c>
      <c r="I1511" t="s">
        <v>718</v>
      </c>
      <c r="J1511" t="s">
        <v>7102</v>
      </c>
      <c r="K1511">
        <v>52</v>
      </c>
      <c r="L1511" t="s">
        <v>43</v>
      </c>
      <c r="M1511" t="s">
        <v>35</v>
      </c>
      <c r="O1511">
        <v>56</v>
      </c>
      <c r="P1511" t="s">
        <v>59</v>
      </c>
      <c r="Q1511" t="s">
        <v>215</v>
      </c>
      <c r="R1511" t="s">
        <v>139</v>
      </c>
      <c r="S1511" t="s">
        <v>61</v>
      </c>
      <c r="T1511" t="s">
        <v>155</v>
      </c>
      <c r="U1511">
        <v>1</v>
      </c>
      <c r="V1511" s="4">
        <v>29380.15</v>
      </c>
      <c r="W1511" t="s">
        <v>110</v>
      </c>
      <c r="X1511" cm="1">
        <f t="array" ref="X1511">_xlfn.IFS(Table1[[#This Row],[severity]]="Critical", 4, Table1[[#This Row],[severity]]="High", 3, Table1[[#This Row],[severity]]="Medium", 2, TRUE, 1)</f>
        <v>2</v>
      </c>
      <c r="Y1511">
        <f t="shared" si="46"/>
        <v>7</v>
      </c>
      <c r="Z1511" t="str">
        <f t="shared" si="47"/>
        <v>Morning (06-11)</v>
      </c>
    </row>
    <row r="1512" spans="1:26" x14ac:dyDescent="0.3">
      <c r="A1512" t="s">
        <v>3178</v>
      </c>
      <c r="B1512" t="s">
        <v>539</v>
      </c>
      <c r="C1512" t="s">
        <v>562</v>
      </c>
      <c r="D1512" t="s">
        <v>38</v>
      </c>
      <c r="E1512" t="s">
        <v>186</v>
      </c>
      <c r="F1512">
        <f>MONTH(Table1[[#This Row],[incident_datetime]])</f>
        <v>5</v>
      </c>
      <c r="G1512">
        <f>YEAR(Table1[[#This Row],[incident_datetime]])</f>
        <v>2019</v>
      </c>
      <c r="H1512" s="1">
        <v>43606.177199074074</v>
      </c>
      <c r="I1512" t="s">
        <v>370</v>
      </c>
      <c r="J1512" t="s">
        <v>2588</v>
      </c>
      <c r="K1512">
        <v>71</v>
      </c>
      <c r="L1512" t="s">
        <v>43</v>
      </c>
      <c r="M1512" t="s">
        <v>107</v>
      </c>
      <c r="N1512" t="s">
        <v>3179</v>
      </c>
      <c r="O1512">
        <v>14</v>
      </c>
      <c r="P1512" t="s">
        <v>59</v>
      </c>
      <c r="Q1512" t="s">
        <v>27</v>
      </c>
      <c r="R1512" t="s">
        <v>97</v>
      </c>
      <c r="S1512" t="s">
        <v>132</v>
      </c>
      <c r="T1512" t="s">
        <v>155</v>
      </c>
      <c r="U1512">
        <v>0</v>
      </c>
      <c r="V1512" s="4">
        <v>37811.800000000003</v>
      </c>
      <c r="W1512" t="s">
        <v>103</v>
      </c>
      <c r="X1512" cm="1">
        <f t="array" ref="X1512">_xlfn.IFS(Table1[[#This Row],[severity]]="Critical", 4, Table1[[#This Row],[severity]]="High", 3, Table1[[#This Row],[severity]]="Medium", 2, TRUE, 1)</f>
        <v>3</v>
      </c>
      <c r="Y1512">
        <f t="shared" si="46"/>
        <v>4</v>
      </c>
      <c r="Z1512" t="str">
        <f t="shared" si="47"/>
        <v>Night (00-05)</v>
      </c>
    </row>
    <row r="1513" spans="1:26" x14ac:dyDescent="0.3">
      <c r="A1513" t="s">
        <v>3180</v>
      </c>
      <c r="B1513" t="s">
        <v>479</v>
      </c>
      <c r="C1513" t="s">
        <v>220</v>
      </c>
      <c r="D1513" t="s">
        <v>48</v>
      </c>
      <c r="E1513" t="s">
        <v>72</v>
      </c>
      <c r="F1513">
        <f>MONTH(Table1[[#This Row],[incident_datetime]])</f>
        <v>6</v>
      </c>
      <c r="G1513">
        <f>YEAR(Table1[[#This Row],[incident_datetime]])</f>
        <v>2019</v>
      </c>
      <c r="H1513" s="1">
        <v>43645.595393518517</v>
      </c>
      <c r="I1513" t="s">
        <v>56</v>
      </c>
      <c r="J1513" t="s">
        <v>7102</v>
      </c>
      <c r="K1513">
        <v>52</v>
      </c>
      <c r="L1513" t="s">
        <v>43</v>
      </c>
      <c r="M1513" t="s">
        <v>35</v>
      </c>
      <c r="N1513" t="s">
        <v>2240</v>
      </c>
      <c r="O1513">
        <v>77</v>
      </c>
      <c r="P1513" t="s">
        <v>59</v>
      </c>
      <c r="Q1513" t="s">
        <v>27</v>
      </c>
      <c r="R1513" t="s">
        <v>97</v>
      </c>
      <c r="S1513" t="s">
        <v>132</v>
      </c>
      <c r="T1513" t="s">
        <v>270</v>
      </c>
      <c r="U1513">
        <v>0</v>
      </c>
      <c r="V1513" s="4">
        <v>6561.25</v>
      </c>
      <c r="W1513" t="s">
        <v>110</v>
      </c>
      <c r="X1513" cm="1">
        <f t="array" ref="X1513">_xlfn.IFS(Table1[[#This Row],[severity]]="Critical", 4, Table1[[#This Row],[severity]]="High", 3, Table1[[#This Row],[severity]]="Medium", 2, TRUE, 1)</f>
        <v>3</v>
      </c>
      <c r="Y1513">
        <f t="shared" si="46"/>
        <v>14</v>
      </c>
      <c r="Z1513" t="str">
        <f t="shared" si="47"/>
        <v>Afternoon (12-17)</v>
      </c>
    </row>
    <row r="1514" spans="1:26" x14ac:dyDescent="0.3">
      <c r="A1514" t="s">
        <v>3181</v>
      </c>
      <c r="B1514" t="s">
        <v>676</v>
      </c>
      <c r="C1514" t="s">
        <v>468</v>
      </c>
      <c r="D1514" t="s">
        <v>22</v>
      </c>
      <c r="E1514" t="s">
        <v>23</v>
      </c>
      <c r="F1514">
        <f>MONTH(Table1[[#This Row],[incident_datetime]])</f>
        <v>5</v>
      </c>
      <c r="G1514">
        <f>YEAR(Table1[[#This Row],[incident_datetime]])</f>
        <v>2023</v>
      </c>
      <c r="H1514" s="1">
        <v>45055.708032407405</v>
      </c>
      <c r="I1514" t="s">
        <v>640</v>
      </c>
      <c r="J1514" t="s">
        <v>1545</v>
      </c>
      <c r="K1514">
        <v>52</v>
      </c>
      <c r="L1514" t="s">
        <v>43</v>
      </c>
      <c r="M1514" t="s">
        <v>41</v>
      </c>
      <c r="N1514" t="s">
        <v>131</v>
      </c>
      <c r="O1514">
        <v>23</v>
      </c>
      <c r="P1514" t="s">
        <v>43</v>
      </c>
      <c r="Q1514" t="s">
        <v>27</v>
      </c>
      <c r="R1514" t="s">
        <v>139</v>
      </c>
      <c r="S1514" t="s">
        <v>61</v>
      </c>
      <c r="T1514" t="s">
        <v>155</v>
      </c>
      <c r="U1514">
        <v>0</v>
      </c>
      <c r="V1514" s="4">
        <v>2430.06</v>
      </c>
      <c r="W1514" t="s">
        <v>110</v>
      </c>
      <c r="X1514" cm="1">
        <f t="array" ref="X1514">_xlfn.IFS(Table1[[#This Row],[severity]]="Critical", 4, Table1[[#This Row],[severity]]="High", 3, Table1[[#This Row],[severity]]="Medium", 2, TRUE, 1)</f>
        <v>2</v>
      </c>
      <c r="Y1514">
        <f t="shared" si="46"/>
        <v>16</v>
      </c>
      <c r="Z1514" t="str">
        <f t="shared" si="47"/>
        <v>Afternoon (12-17)</v>
      </c>
    </row>
    <row r="1515" spans="1:26" x14ac:dyDescent="0.3">
      <c r="A1515" t="s">
        <v>3182</v>
      </c>
      <c r="B1515" t="s">
        <v>1173</v>
      </c>
      <c r="C1515" t="s">
        <v>233</v>
      </c>
      <c r="D1515" t="s">
        <v>22</v>
      </c>
      <c r="E1515" t="s">
        <v>31</v>
      </c>
      <c r="F1515">
        <f>MONTH(Table1[[#This Row],[incident_datetime]])</f>
        <v>3</v>
      </c>
      <c r="G1515">
        <f>YEAR(Table1[[#This Row],[incident_datetime]])</f>
        <v>2022</v>
      </c>
      <c r="H1515" s="1">
        <v>44634.140127314815</v>
      </c>
      <c r="I1515" t="s">
        <v>657</v>
      </c>
      <c r="J1515" t="s">
        <v>619</v>
      </c>
      <c r="K1515">
        <v>68</v>
      </c>
      <c r="L1515" t="s">
        <v>43</v>
      </c>
      <c r="M1515" t="s">
        <v>35</v>
      </c>
      <c r="N1515" t="s">
        <v>1435</v>
      </c>
      <c r="O1515">
        <v>33</v>
      </c>
      <c r="P1515" t="s">
        <v>43</v>
      </c>
      <c r="Q1515" t="s">
        <v>215</v>
      </c>
      <c r="R1515" t="s">
        <v>139</v>
      </c>
      <c r="S1515" t="s">
        <v>28</v>
      </c>
      <c r="T1515" t="s">
        <v>270</v>
      </c>
      <c r="U1515">
        <v>0</v>
      </c>
      <c r="V1515" s="4">
        <v>1194.24</v>
      </c>
      <c r="W1515" t="s">
        <v>103</v>
      </c>
      <c r="X1515" cm="1">
        <f t="array" ref="X1515">_xlfn.IFS(Table1[[#This Row],[severity]]="Critical", 4, Table1[[#This Row],[severity]]="High", 3, Table1[[#This Row],[severity]]="Medium", 2, TRUE, 1)</f>
        <v>2</v>
      </c>
      <c r="Y1515">
        <f t="shared" si="46"/>
        <v>3</v>
      </c>
      <c r="Z1515" t="str">
        <f t="shared" si="47"/>
        <v>Night (00-05)</v>
      </c>
    </row>
    <row r="1516" spans="1:26" x14ac:dyDescent="0.3">
      <c r="A1516" t="s">
        <v>3183</v>
      </c>
      <c r="B1516" t="s">
        <v>267</v>
      </c>
      <c r="C1516" t="s">
        <v>562</v>
      </c>
      <c r="D1516" t="s">
        <v>88</v>
      </c>
      <c r="E1516" t="s">
        <v>78</v>
      </c>
      <c r="F1516">
        <f>MONTH(Table1[[#This Row],[incident_datetime]])</f>
        <v>10</v>
      </c>
      <c r="G1516">
        <f>YEAR(Table1[[#This Row],[incident_datetime]])</f>
        <v>2019</v>
      </c>
      <c r="H1516" s="1">
        <v>43754.0077662037</v>
      </c>
      <c r="I1516" t="s">
        <v>448</v>
      </c>
      <c r="J1516" t="s">
        <v>2741</v>
      </c>
      <c r="K1516">
        <v>46</v>
      </c>
      <c r="L1516" t="s">
        <v>59</v>
      </c>
      <c r="M1516" t="s">
        <v>34</v>
      </c>
      <c r="N1516" t="s">
        <v>197</v>
      </c>
      <c r="O1516">
        <v>39</v>
      </c>
      <c r="P1516" t="s">
        <v>43</v>
      </c>
      <c r="Q1516" t="s">
        <v>27</v>
      </c>
      <c r="R1516" t="s">
        <v>139</v>
      </c>
      <c r="S1516" t="s">
        <v>61</v>
      </c>
      <c r="T1516" t="s">
        <v>155</v>
      </c>
      <c r="U1516">
        <v>0</v>
      </c>
      <c r="V1516" s="4">
        <v>22473.759999999998</v>
      </c>
      <c r="W1516" t="s">
        <v>103</v>
      </c>
      <c r="X1516" cm="1">
        <f t="array" ref="X1516">_xlfn.IFS(Table1[[#This Row],[severity]]="Critical", 4, Table1[[#This Row],[severity]]="High", 3, Table1[[#This Row],[severity]]="Medium", 2, TRUE, 1)</f>
        <v>2</v>
      </c>
      <c r="Y1516">
        <f t="shared" si="46"/>
        <v>0</v>
      </c>
      <c r="Z1516" t="str">
        <f t="shared" si="47"/>
        <v>Night (00-05)</v>
      </c>
    </row>
    <row r="1517" spans="1:26" x14ac:dyDescent="0.3">
      <c r="A1517" t="s">
        <v>3184</v>
      </c>
      <c r="B1517" t="s">
        <v>382</v>
      </c>
      <c r="C1517" t="s">
        <v>220</v>
      </c>
      <c r="D1517" t="s">
        <v>100</v>
      </c>
      <c r="E1517" t="s">
        <v>186</v>
      </c>
      <c r="F1517">
        <f>MONTH(Table1[[#This Row],[incident_datetime]])</f>
        <v>1</v>
      </c>
      <c r="G1517">
        <f>YEAR(Table1[[#This Row],[incident_datetime]])</f>
        <v>2021</v>
      </c>
      <c r="H1517" s="1">
        <v>44208.012442129628</v>
      </c>
      <c r="I1517" t="s">
        <v>169</v>
      </c>
      <c r="J1517" t="s">
        <v>3185</v>
      </c>
      <c r="K1517">
        <v>52</v>
      </c>
      <c r="L1517" t="s">
        <v>43</v>
      </c>
      <c r="M1517" t="s">
        <v>35</v>
      </c>
      <c r="N1517" t="s">
        <v>1661</v>
      </c>
      <c r="O1517">
        <v>70</v>
      </c>
      <c r="P1517" t="s">
        <v>59</v>
      </c>
      <c r="Q1517" t="s">
        <v>27</v>
      </c>
      <c r="R1517" t="s">
        <v>139</v>
      </c>
      <c r="S1517" t="s">
        <v>98</v>
      </c>
      <c r="T1517" t="s">
        <v>155</v>
      </c>
      <c r="U1517">
        <v>4</v>
      </c>
      <c r="V1517" s="4">
        <v>39458.730000000003</v>
      </c>
      <c r="W1517" t="s">
        <v>110</v>
      </c>
      <c r="X1517" cm="1">
        <f t="array" ref="X1517">_xlfn.IFS(Table1[[#This Row],[severity]]="Critical", 4, Table1[[#This Row],[severity]]="High", 3, Table1[[#This Row],[severity]]="Medium", 2, TRUE, 1)</f>
        <v>2</v>
      </c>
      <c r="Y1517">
        <f t="shared" si="46"/>
        <v>0</v>
      </c>
      <c r="Z1517" t="str">
        <f t="shared" si="47"/>
        <v>Night (00-05)</v>
      </c>
    </row>
    <row r="1518" spans="1:26" x14ac:dyDescent="0.3">
      <c r="A1518" t="s">
        <v>3186</v>
      </c>
      <c r="B1518" t="s">
        <v>338</v>
      </c>
      <c r="C1518" t="s">
        <v>220</v>
      </c>
      <c r="D1518" t="s">
        <v>48</v>
      </c>
      <c r="E1518" t="s">
        <v>93</v>
      </c>
      <c r="F1518">
        <f>MONTH(Table1[[#This Row],[incident_datetime]])</f>
        <v>9</v>
      </c>
      <c r="G1518">
        <f>YEAR(Table1[[#This Row],[incident_datetime]])</f>
        <v>2021</v>
      </c>
      <c r="H1518" s="1">
        <v>44467.033888888887</v>
      </c>
      <c r="I1518" t="s">
        <v>351</v>
      </c>
      <c r="J1518" t="s">
        <v>673</v>
      </c>
      <c r="K1518">
        <v>24</v>
      </c>
      <c r="L1518" t="s">
        <v>43</v>
      </c>
      <c r="M1518" t="s">
        <v>41</v>
      </c>
      <c r="N1518" t="s">
        <v>2294</v>
      </c>
      <c r="O1518">
        <v>56</v>
      </c>
      <c r="P1518" t="s">
        <v>59</v>
      </c>
      <c r="Q1518" t="s">
        <v>27</v>
      </c>
      <c r="R1518" t="s">
        <v>97</v>
      </c>
      <c r="S1518" t="s">
        <v>61</v>
      </c>
      <c r="T1518" t="s">
        <v>155</v>
      </c>
      <c r="U1518">
        <v>0</v>
      </c>
      <c r="V1518" s="4">
        <v>39719.360000000001</v>
      </c>
      <c r="W1518" t="s">
        <v>110</v>
      </c>
      <c r="X1518" cm="1">
        <f t="array" ref="X1518">_xlfn.IFS(Table1[[#This Row],[severity]]="Critical", 4, Table1[[#This Row],[severity]]="High", 3, Table1[[#This Row],[severity]]="Medium", 2, TRUE, 1)</f>
        <v>3</v>
      </c>
      <c r="Y1518">
        <f t="shared" si="46"/>
        <v>0</v>
      </c>
      <c r="Z1518" t="str">
        <f t="shared" si="47"/>
        <v>Night (00-05)</v>
      </c>
    </row>
    <row r="1519" spans="1:26" x14ac:dyDescent="0.3">
      <c r="A1519" t="s">
        <v>3187</v>
      </c>
      <c r="B1519" t="s">
        <v>242</v>
      </c>
      <c r="C1519" t="s">
        <v>180</v>
      </c>
      <c r="D1519" t="s">
        <v>65</v>
      </c>
      <c r="E1519" t="s">
        <v>66</v>
      </c>
      <c r="F1519">
        <f>MONTH(Table1[[#This Row],[incident_datetime]])</f>
        <v>7</v>
      </c>
      <c r="G1519">
        <f>YEAR(Table1[[#This Row],[incident_datetime]])</f>
        <v>2019</v>
      </c>
      <c r="H1519" s="1">
        <v>43674.892361111109</v>
      </c>
      <c r="I1519" t="s">
        <v>318</v>
      </c>
      <c r="J1519" t="s">
        <v>1551</v>
      </c>
      <c r="K1519">
        <v>52</v>
      </c>
      <c r="L1519" t="s">
        <v>43</v>
      </c>
      <c r="M1519" t="s">
        <v>85</v>
      </c>
      <c r="N1519" t="s">
        <v>1268</v>
      </c>
      <c r="O1519">
        <v>25</v>
      </c>
      <c r="P1519" t="s">
        <v>43</v>
      </c>
      <c r="Q1519" t="s">
        <v>27</v>
      </c>
      <c r="R1519" t="s">
        <v>109</v>
      </c>
      <c r="S1519" t="s">
        <v>28</v>
      </c>
      <c r="T1519" t="s">
        <v>155</v>
      </c>
      <c r="U1519">
        <v>0</v>
      </c>
      <c r="V1519" s="4">
        <v>37778.43</v>
      </c>
      <c r="W1519" t="s">
        <v>110</v>
      </c>
      <c r="X1519" cm="1">
        <f t="array" ref="X1519">_xlfn.IFS(Table1[[#This Row],[severity]]="Critical", 4, Table1[[#This Row],[severity]]="High", 3, Table1[[#This Row],[severity]]="Medium", 2, TRUE, 1)</f>
        <v>4</v>
      </c>
      <c r="Y1519">
        <f t="shared" si="46"/>
        <v>21</v>
      </c>
      <c r="Z1519" t="str">
        <f t="shared" si="47"/>
        <v>Evening (18-23)</v>
      </c>
    </row>
    <row r="1520" spans="1:26" x14ac:dyDescent="0.3">
      <c r="A1520" t="s">
        <v>3188</v>
      </c>
      <c r="B1520" t="s">
        <v>242</v>
      </c>
      <c r="C1520" t="s">
        <v>220</v>
      </c>
      <c r="D1520" t="s">
        <v>92</v>
      </c>
      <c r="E1520" t="s">
        <v>66</v>
      </c>
      <c r="F1520">
        <f ca="1">MONTH(Table1[[#This Row],[incident_datetime]])</f>
        <v>8</v>
      </c>
      <c r="G1520">
        <f ca="1">YEAR(Table1[[#This Row],[incident_datetime]])</f>
        <v>2026</v>
      </c>
      <c r="H1520" s="2">
        <f ca="1">TODAY()</f>
        <v>46250</v>
      </c>
      <c r="I1520" t="s">
        <v>254</v>
      </c>
      <c r="J1520" t="s">
        <v>7102</v>
      </c>
      <c r="K1520">
        <v>52</v>
      </c>
      <c r="L1520" t="s">
        <v>43</v>
      </c>
      <c r="M1520" t="s">
        <v>35</v>
      </c>
      <c r="N1520" t="s">
        <v>3189</v>
      </c>
      <c r="O1520">
        <v>56</v>
      </c>
      <c r="P1520" t="s">
        <v>43</v>
      </c>
      <c r="Q1520" t="s">
        <v>60</v>
      </c>
      <c r="R1520" t="s">
        <v>109</v>
      </c>
      <c r="S1520" t="s">
        <v>61</v>
      </c>
      <c r="T1520" t="s">
        <v>155</v>
      </c>
      <c r="U1520">
        <v>4</v>
      </c>
      <c r="V1520" s="4">
        <v>34861.78</v>
      </c>
      <c r="W1520" t="s">
        <v>103</v>
      </c>
      <c r="X1520" cm="1">
        <f t="array" ref="X1520">_xlfn.IFS(Table1[[#This Row],[severity]]="Critical", 4, Table1[[#This Row],[severity]]="High", 3, Table1[[#This Row],[severity]]="Medium", 2, TRUE, 1)</f>
        <v>4</v>
      </c>
      <c r="Y1520">
        <f t="shared" ca="1" si="46"/>
        <v>0</v>
      </c>
      <c r="Z1520" t="str">
        <f t="shared" ca="1" si="47"/>
        <v>Night (00-05)</v>
      </c>
    </row>
    <row r="1521" spans="1:26" x14ac:dyDescent="0.3">
      <c r="A1521" t="s">
        <v>3190</v>
      </c>
      <c r="B1521" t="s">
        <v>676</v>
      </c>
      <c r="C1521" t="s">
        <v>686</v>
      </c>
      <c r="D1521" t="s">
        <v>22</v>
      </c>
      <c r="E1521" t="s">
        <v>93</v>
      </c>
      <c r="F1521">
        <f>MONTH(Table1[[#This Row],[incident_datetime]])</f>
        <v>8</v>
      </c>
      <c r="G1521">
        <f>YEAR(Table1[[#This Row],[incident_datetime]])</f>
        <v>2018</v>
      </c>
      <c r="H1521" s="1">
        <v>43341.229560185187</v>
      </c>
      <c r="I1521" t="s">
        <v>32</v>
      </c>
      <c r="J1521" t="s">
        <v>3009</v>
      </c>
      <c r="K1521">
        <v>49</v>
      </c>
      <c r="L1521" t="s">
        <v>43</v>
      </c>
      <c r="M1521" t="s">
        <v>35</v>
      </c>
      <c r="N1521" t="s">
        <v>651</v>
      </c>
      <c r="O1521">
        <v>15</v>
      </c>
      <c r="P1521" t="s">
        <v>59</v>
      </c>
      <c r="Q1521" t="s">
        <v>116</v>
      </c>
      <c r="R1521" t="s">
        <v>52</v>
      </c>
      <c r="S1521" t="s">
        <v>132</v>
      </c>
      <c r="T1521" t="s">
        <v>62</v>
      </c>
      <c r="U1521">
        <v>3</v>
      </c>
      <c r="V1521" s="4">
        <v>8949.9699999999993</v>
      </c>
      <c r="W1521" t="s">
        <v>103</v>
      </c>
      <c r="X1521" cm="1">
        <f t="array" ref="X1521">_xlfn.IFS(Table1[[#This Row],[severity]]="Critical", 4, Table1[[#This Row],[severity]]="High", 3, Table1[[#This Row],[severity]]="Medium", 2, TRUE, 1)</f>
        <v>1</v>
      </c>
      <c r="Y1521">
        <f t="shared" si="46"/>
        <v>5</v>
      </c>
      <c r="Z1521" t="str">
        <f t="shared" si="47"/>
        <v>Night (00-05)</v>
      </c>
    </row>
    <row r="1522" spans="1:26" x14ac:dyDescent="0.3">
      <c r="A1522" t="s">
        <v>3191</v>
      </c>
      <c r="B1522" t="s">
        <v>935</v>
      </c>
      <c r="C1522" t="s">
        <v>233</v>
      </c>
      <c r="D1522" t="s">
        <v>92</v>
      </c>
      <c r="E1522" t="s">
        <v>31</v>
      </c>
      <c r="F1522">
        <f>MONTH(Table1[[#This Row],[incident_datetime]])</f>
        <v>2</v>
      </c>
      <c r="G1522">
        <f>YEAR(Table1[[#This Row],[incident_datetime]])</f>
        <v>2019</v>
      </c>
      <c r="H1522" s="1">
        <v>43517.535567129627</v>
      </c>
      <c r="I1522" t="s">
        <v>334</v>
      </c>
      <c r="J1522" t="s">
        <v>1585</v>
      </c>
      <c r="K1522">
        <v>52</v>
      </c>
      <c r="L1522" t="s">
        <v>59</v>
      </c>
      <c r="M1522" t="s">
        <v>35</v>
      </c>
      <c r="N1522" t="s">
        <v>3192</v>
      </c>
      <c r="O1522">
        <v>15</v>
      </c>
      <c r="P1522" t="s">
        <v>43</v>
      </c>
      <c r="Q1522" t="s">
        <v>27</v>
      </c>
      <c r="R1522" t="s">
        <v>97</v>
      </c>
      <c r="S1522" t="s">
        <v>61</v>
      </c>
      <c r="T1522" t="s">
        <v>155</v>
      </c>
      <c r="U1522">
        <v>0</v>
      </c>
      <c r="V1522" s="4">
        <v>6980.71</v>
      </c>
      <c r="W1522" t="s">
        <v>103</v>
      </c>
      <c r="X1522" cm="1">
        <f t="array" ref="X1522">_xlfn.IFS(Table1[[#This Row],[severity]]="Critical", 4, Table1[[#This Row],[severity]]="High", 3, Table1[[#This Row],[severity]]="Medium", 2, TRUE, 1)</f>
        <v>3</v>
      </c>
      <c r="Y1522">
        <f t="shared" si="46"/>
        <v>12</v>
      </c>
      <c r="Z1522" t="str">
        <f t="shared" si="47"/>
        <v>Afternoon (12-17)</v>
      </c>
    </row>
    <row r="1523" spans="1:26" x14ac:dyDescent="0.3">
      <c r="A1523" t="s">
        <v>3193</v>
      </c>
      <c r="B1523" t="s">
        <v>935</v>
      </c>
      <c r="C1523" t="s">
        <v>185</v>
      </c>
      <c r="D1523" t="s">
        <v>65</v>
      </c>
      <c r="E1523" t="s">
        <v>186</v>
      </c>
      <c r="F1523">
        <f>MONTH(Table1[[#This Row],[incident_datetime]])</f>
        <v>8</v>
      </c>
      <c r="G1523">
        <f>YEAR(Table1[[#This Row],[incident_datetime]])</f>
        <v>2021</v>
      </c>
      <c r="H1523" s="1">
        <v>44426.419456018521</v>
      </c>
      <c r="I1523" t="s">
        <v>1196</v>
      </c>
      <c r="J1523" t="s">
        <v>610</v>
      </c>
      <c r="K1523">
        <v>72</v>
      </c>
      <c r="L1523" t="s">
        <v>43</v>
      </c>
      <c r="M1523" t="s">
        <v>85</v>
      </c>
      <c r="N1523" t="s">
        <v>304</v>
      </c>
      <c r="O1523">
        <v>67</v>
      </c>
      <c r="P1523" t="s">
        <v>59</v>
      </c>
      <c r="Q1523" t="s">
        <v>116</v>
      </c>
      <c r="R1523" t="s">
        <v>52</v>
      </c>
      <c r="S1523" t="s">
        <v>132</v>
      </c>
      <c r="T1523" t="s">
        <v>270</v>
      </c>
      <c r="U1523">
        <v>5</v>
      </c>
      <c r="V1523" s="4">
        <v>1789.78</v>
      </c>
      <c r="W1523" t="s">
        <v>110</v>
      </c>
      <c r="X1523" cm="1">
        <f t="array" ref="X1523">_xlfn.IFS(Table1[[#This Row],[severity]]="Critical", 4, Table1[[#This Row],[severity]]="High", 3, Table1[[#This Row],[severity]]="Medium", 2, TRUE, 1)</f>
        <v>1</v>
      </c>
      <c r="Y1523">
        <f t="shared" si="46"/>
        <v>10</v>
      </c>
      <c r="Z1523" t="str">
        <f t="shared" si="47"/>
        <v>Morning (06-11)</v>
      </c>
    </row>
    <row r="1524" spans="1:26" x14ac:dyDescent="0.3">
      <c r="A1524" t="s">
        <v>3194</v>
      </c>
      <c r="B1524" t="s">
        <v>539</v>
      </c>
      <c r="C1524" t="s">
        <v>185</v>
      </c>
      <c r="D1524" t="s">
        <v>77</v>
      </c>
      <c r="E1524" t="s">
        <v>23</v>
      </c>
      <c r="F1524">
        <f>MONTH(Table1[[#This Row],[incident_datetime]])</f>
        <v>6</v>
      </c>
      <c r="G1524">
        <f>YEAR(Table1[[#This Row],[incident_datetime]])</f>
        <v>2024</v>
      </c>
      <c r="H1524" s="2">
        <v>45448</v>
      </c>
      <c r="I1524" t="s">
        <v>298</v>
      </c>
      <c r="J1524" t="s">
        <v>303</v>
      </c>
      <c r="K1524">
        <v>75</v>
      </c>
      <c r="L1524" t="s">
        <v>43</v>
      </c>
      <c r="M1524" t="s">
        <v>107</v>
      </c>
      <c r="N1524" t="s">
        <v>3195</v>
      </c>
      <c r="O1524">
        <v>31</v>
      </c>
      <c r="P1524" t="s">
        <v>59</v>
      </c>
      <c r="Q1524" t="s">
        <v>27</v>
      </c>
      <c r="R1524" t="s">
        <v>139</v>
      </c>
      <c r="S1524" t="s">
        <v>61</v>
      </c>
      <c r="T1524" t="s">
        <v>62</v>
      </c>
      <c r="U1524">
        <v>4</v>
      </c>
      <c r="V1524" s="4">
        <v>17664.580000000002</v>
      </c>
      <c r="W1524" t="s">
        <v>103</v>
      </c>
      <c r="X1524" cm="1">
        <f t="array" ref="X1524">_xlfn.IFS(Table1[[#This Row],[severity]]="Critical", 4, Table1[[#This Row],[severity]]="High", 3, Table1[[#This Row],[severity]]="Medium", 2, TRUE, 1)</f>
        <v>2</v>
      </c>
      <c r="Y1524">
        <f t="shared" si="46"/>
        <v>0</v>
      </c>
      <c r="Z1524" t="str">
        <f t="shared" si="47"/>
        <v>Night (00-05)</v>
      </c>
    </row>
    <row r="1525" spans="1:26" x14ac:dyDescent="0.3">
      <c r="A1525" t="s">
        <v>3196</v>
      </c>
      <c r="B1525" t="s">
        <v>373</v>
      </c>
      <c r="C1525" t="s">
        <v>562</v>
      </c>
      <c r="D1525" t="s">
        <v>48</v>
      </c>
      <c r="E1525" t="s">
        <v>66</v>
      </c>
      <c r="F1525">
        <f>MONTH(Table1[[#This Row],[incident_datetime]])</f>
        <v>2</v>
      </c>
      <c r="G1525">
        <f>YEAR(Table1[[#This Row],[incident_datetime]])</f>
        <v>2024</v>
      </c>
      <c r="H1525" s="1">
        <v>45329.484606481485</v>
      </c>
      <c r="I1525" t="s">
        <v>961</v>
      </c>
      <c r="J1525" t="s">
        <v>1287</v>
      </c>
      <c r="K1525">
        <v>32</v>
      </c>
      <c r="L1525" t="s">
        <v>43</v>
      </c>
      <c r="M1525" t="s">
        <v>41</v>
      </c>
      <c r="N1525" t="s">
        <v>2421</v>
      </c>
      <c r="O1525">
        <v>78</v>
      </c>
      <c r="P1525" t="s">
        <v>43</v>
      </c>
      <c r="Q1525" t="s">
        <v>27</v>
      </c>
      <c r="R1525" t="s">
        <v>109</v>
      </c>
      <c r="S1525" t="s">
        <v>61</v>
      </c>
      <c r="T1525" t="s">
        <v>155</v>
      </c>
      <c r="U1525">
        <v>4</v>
      </c>
      <c r="V1525" s="4">
        <v>18565.72</v>
      </c>
      <c r="W1525" t="s">
        <v>110</v>
      </c>
      <c r="X1525" cm="1">
        <f t="array" ref="X1525">_xlfn.IFS(Table1[[#This Row],[severity]]="Critical", 4, Table1[[#This Row],[severity]]="High", 3, Table1[[#This Row],[severity]]="Medium", 2, TRUE, 1)</f>
        <v>4</v>
      </c>
      <c r="Y1525">
        <f t="shared" si="46"/>
        <v>11</v>
      </c>
      <c r="Z1525" t="str">
        <f t="shared" si="47"/>
        <v>Morning (06-11)</v>
      </c>
    </row>
    <row r="1526" spans="1:26" x14ac:dyDescent="0.3">
      <c r="A1526" t="s">
        <v>3197</v>
      </c>
      <c r="B1526" t="s">
        <v>338</v>
      </c>
      <c r="C1526" t="s">
        <v>220</v>
      </c>
      <c r="D1526" t="s">
        <v>100</v>
      </c>
      <c r="E1526" t="s">
        <v>39</v>
      </c>
      <c r="F1526">
        <f ca="1">MONTH(Table1[[#This Row],[incident_datetime]])</f>
        <v>8</v>
      </c>
      <c r="G1526">
        <f ca="1">YEAR(Table1[[#This Row],[incident_datetime]])</f>
        <v>2026</v>
      </c>
      <c r="H1526" s="2">
        <f ca="1">TODAY()</f>
        <v>46250</v>
      </c>
      <c r="I1526" t="s">
        <v>927</v>
      </c>
      <c r="J1526" t="s">
        <v>1947</v>
      </c>
      <c r="K1526">
        <v>24</v>
      </c>
      <c r="L1526" t="s">
        <v>43</v>
      </c>
      <c r="M1526" t="s">
        <v>35</v>
      </c>
      <c r="N1526" t="s">
        <v>3198</v>
      </c>
      <c r="O1526">
        <v>60</v>
      </c>
      <c r="P1526" t="s">
        <v>43</v>
      </c>
      <c r="Q1526" t="s">
        <v>70</v>
      </c>
      <c r="R1526" t="s">
        <v>109</v>
      </c>
      <c r="S1526" t="s">
        <v>28</v>
      </c>
      <c r="T1526" t="s">
        <v>62</v>
      </c>
      <c r="U1526">
        <v>1</v>
      </c>
      <c r="V1526" s="4">
        <v>24713.81</v>
      </c>
      <c r="W1526" t="s">
        <v>110</v>
      </c>
      <c r="X1526" cm="1">
        <f t="array" ref="X1526">_xlfn.IFS(Table1[[#This Row],[severity]]="Critical", 4, Table1[[#This Row],[severity]]="High", 3, Table1[[#This Row],[severity]]="Medium", 2, TRUE, 1)</f>
        <v>4</v>
      </c>
      <c r="Y1526">
        <f t="shared" ca="1" si="46"/>
        <v>0</v>
      </c>
      <c r="Z1526" t="str">
        <f t="shared" ca="1" si="47"/>
        <v>Night (00-05)</v>
      </c>
    </row>
    <row r="1527" spans="1:26" x14ac:dyDescent="0.3">
      <c r="A1527" t="s">
        <v>3199</v>
      </c>
      <c r="B1527" t="s">
        <v>676</v>
      </c>
      <c r="C1527" t="s">
        <v>258</v>
      </c>
      <c r="D1527" t="s">
        <v>22</v>
      </c>
      <c r="E1527" t="s">
        <v>23</v>
      </c>
      <c r="F1527">
        <f ca="1">MONTH(Table1[[#This Row],[incident_datetime]])</f>
        <v>8</v>
      </c>
      <c r="G1527">
        <f ca="1">YEAR(Table1[[#This Row],[incident_datetime]])</f>
        <v>2026</v>
      </c>
      <c r="H1527" s="2">
        <f ca="1">TODAY()</f>
        <v>46250</v>
      </c>
      <c r="I1527" t="s">
        <v>524</v>
      </c>
      <c r="J1527" t="s">
        <v>1995</v>
      </c>
      <c r="K1527">
        <v>35</v>
      </c>
      <c r="L1527" t="s">
        <v>43</v>
      </c>
      <c r="M1527" t="s">
        <v>35</v>
      </c>
      <c r="N1527" t="s">
        <v>795</v>
      </c>
      <c r="O1527">
        <v>56</v>
      </c>
      <c r="P1527" t="s">
        <v>43</v>
      </c>
      <c r="Q1527" t="s">
        <v>116</v>
      </c>
      <c r="R1527" t="s">
        <v>109</v>
      </c>
      <c r="S1527" t="s">
        <v>61</v>
      </c>
      <c r="T1527" t="s">
        <v>155</v>
      </c>
      <c r="U1527">
        <v>0</v>
      </c>
      <c r="V1527" s="4">
        <v>3696.75</v>
      </c>
      <c r="W1527" t="s">
        <v>110</v>
      </c>
      <c r="X1527" cm="1">
        <f t="array" ref="X1527">_xlfn.IFS(Table1[[#This Row],[severity]]="Critical", 4, Table1[[#This Row],[severity]]="High", 3, Table1[[#This Row],[severity]]="Medium", 2, TRUE, 1)</f>
        <v>4</v>
      </c>
      <c r="Y1527">
        <f t="shared" ca="1" si="46"/>
        <v>0</v>
      </c>
      <c r="Z1527" t="str">
        <f t="shared" ca="1" si="47"/>
        <v>Night (00-05)</v>
      </c>
    </row>
    <row r="1528" spans="1:26" x14ac:dyDescent="0.3">
      <c r="A1528" t="s">
        <v>3200</v>
      </c>
      <c r="B1528" t="s">
        <v>306</v>
      </c>
      <c r="C1528" t="s">
        <v>258</v>
      </c>
      <c r="D1528" t="s">
        <v>77</v>
      </c>
      <c r="E1528" t="s">
        <v>112</v>
      </c>
      <c r="F1528">
        <f ca="1">MONTH(Table1[[#This Row],[incident_datetime]])</f>
        <v>8</v>
      </c>
      <c r="G1528">
        <f ca="1">YEAR(Table1[[#This Row],[incident_datetime]])</f>
        <v>2026</v>
      </c>
      <c r="H1528" s="2">
        <f ca="1">TODAY()</f>
        <v>46250</v>
      </c>
      <c r="I1528" t="s">
        <v>136</v>
      </c>
      <c r="J1528" t="s">
        <v>1962</v>
      </c>
      <c r="K1528">
        <v>22</v>
      </c>
      <c r="L1528" t="s">
        <v>59</v>
      </c>
      <c r="M1528" t="s">
        <v>35</v>
      </c>
      <c r="N1528" t="s">
        <v>3201</v>
      </c>
      <c r="O1528">
        <v>38</v>
      </c>
      <c r="P1528" t="s">
        <v>43</v>
      </c>
      <c r="Q1528" t="s">
        <v>70</v>
      </c>
      <c r="R1528" t="s">
        <v>139</v>
      </c>
      <c r="S1528" t="s">
        <v>132</v>
      </c>
      <c r="T1528" t="s">
        <v>62</v>
      </c>
      <c r="U1528">
        <v>4</v>
      </c>
      <c r="V1528" s="4">
        <v>44766.16</v>
      </c>
      <c r="W1528" t="s">
        <v>110</v>
      </c>
      <c r="X1528" cm="1">
        <f t="array" ref="X1528">_xlfn.IFS(Table1[[#This Row],[severity]]="Critical", 4, Table1[[#This Row],[severity]]="High", 3, Table1[[#This Row],[severity]]="Medium", 2, TRUE, 1)</f>
        <v>2</v>
      </c>
      <c r="Y1528">
        <f t="shared" ca="1" si="46"/>
        <v>0</v>
      </c>
      <c r="Z1528" t="str">
        <f t="shared" ca="1" si="47"/>
        <v>Night (00-05)</v>
      </c>
    </row>
    <row r="1529" spans="1:26" x14ac:dyDescent="0.3">
      <c r="A1529" t="s">
        <v>3202</v>
      </c>
      <c r="B1529" t="s">
        <v>306</v>
      </c>
      <c r="C1529" t="s">
        <v>185</v>
      </c>
      <c r="D1529" t="s">
        <v>65</v>
      </c>
      <c r="E1529" t="s">
        <v>93</v>
      </c>
      <c r="F1529">
        <f>MONTH(Table1[[#This Row],[incident_datetime]])</f>
        <v>3</v>
      </c>
      <c r="G1529">
        <f>YEAR(Table1[[#This Row],[incident_datetime]])</f>
        <v>2018</v>
      </c>
      <c r="H1529" s="1">
        <v>43163.300497685188</v>
      </c>
      <c r="I1529" t="s">
        <v>285</v>
      </c>
      <c r="J1529" t="s">
        <v>2669</v>
      </c>
      <c r="K1529">
        <v>29</v>
      </c>
      <c r="L1529" t="s">
        <v>43</v>
      </c>
      <c r="M1529" t="s">
        <v>35</v>
      </c>
      <c r="N1529" t="s">
        <v>1931</v>
      </c>
      <c r="O1529">
        <v>45</v>
      </c>
      <c r="P1529" t="s">
        <v>43</v>
      </c>
      <c r="Q1529" t="s">
        <v>27</v>
      </c>
      <c r="R1529" t="s">
        <v>52</v>
      </c>
      <c r="S1529" t="s">
        <v>132</v>
      </c>
      <c r="T1529" t="s">
        <v>62</v>
      </c>
      <c r="U1529">
        <v>2</v>
      </c>
      <c r="V1529" s="4">
        <v>33859.81</v>
      </c>
      <c r="W1529" t="s">
        <v>110</v>
      </c>
      <c r="X1529" cm="1">
        <f t="array" ref="X1529">_xlfn.IFS(Table1[[#This Row],[severity]]="Critical", 4, Table1[[#This Row],[severity]]="High", 3, Table1[[#This Row],[severity]]="Medium", 2, TRUE, 1)</f>
        <v>1</v>
      </c>
      <c r="Y1529">
        <f t="shared" si="46"/>
        <v>7</v>
      </c>
      <c r="Z1529" t="str">
        <f t="shared" si="47"/>
        <v>Morning (06-11)</v>
      </c>
    </row>
    <row r="1530" spans="1:26" x14ac:dyDescent="0.3">
      <c r="A1530" t="s">
        <v>3203</v>
      </c>
      <c r="B1530" t="s">
        <v>134</v>
      </c>
      <c r="C1530" t="s">
        <v>185</v>
      </c>
      <c r="D1530" t="s">
        <v>100</v>
      </c>
      <c r="E1530" t="s">
        <v>78</v>
      </c>
      <c r="F1530">
        <f>MONTH(Table1[[#This Row],[incident_datetime]])</f>
        <v>5</v>
      </c>
      <c r="G1530">
        <f>YEAR(Table1[[#This Row],[incident_datetime]])</f>
        <v>2021</v>
      </c>
      <c r="H1530" s="1">
        <v>44338.446018518516</v>
      </c>
      <c r="I1530" t="s">
        <v>243</v>
      </c>
      <c r="J1530" t="s">
        <v>1678</v>
      </c>
      <c r="K1530">
        <v>26</v>
      </c>
      <c r="L1530" t="s">
        <v>59</v>
      </c>
      <c r="M1530" t="s">
        <v>35</v>
      </c>
      <c r="N1530" t="s">
        <v>3204</v>
      </c>
      <c r="O1530">
        <v>82</v>
      </c>
      <c r="P1530" t="s">
        <v>43</v>
      </c>
      <c r="Q1530" t="s">
        <v>45</v>
      </c>
      <c r="R1530" t="s">
        <v>52</v>
      </c>
      <c r="S1530" t="s">
        <v>28</v>
      </c>
      <c r="T1530" t="s">
        <v>155</v>
      </c>
      <c r="U1530">
        <v>2</v>
      </c>
      <c r="V1530" s="4">
        <v>26939.95</v>
      </c>
      <c r="W1530" t="s">
        <v>110</v>
      </c>
      <c r="X1530" cm="1">
        <f t="array" ref="X1530">_xlfn.IFS(Table1[[#This Row],[severity]]="Critical", 4, Table1[[#This Row],[severity]]="High", 3, Table1[[#This Row],[severity]]="Medium", 2, TRUE, 1)</f>
        <v>1</v>
      </c>
      <c r="Y1530">
        <f t="shared" si="46"/>
        <v>10</v>
      </c>
      <c r="Z1530" t="str">
        <f t="shared" si="47"/>
        <v>Morning (06-11)</v>
      </c>
    </row>
    <row r="1531" spans="1:26" x14ac:dyDescent="0.3">
      <c r="A1531" t="s">
        <v>3205</v>
      </c>
      <c r="B1531" t="s">
        <v>676</v>
      </c>
      <c r="C1531" t="s">
        <v>185</v>
      </c>
      <c r="D1531" t="s">
        <v>22</v>
      </c>
      <c r="E1531" t="s">
        <v>31</v>
      </c>
      <c r="F1531">
        <f>MONTH(Table1[[#This Row],[incident_datetime]])</f>
        <v>10</v>
      </c>
      <c r="G1531">
        <f>YEAR(Table1[[#This Row],[incident_datetime]])</f>
        <v>2022</v>
      </c>
      <c r="H1531" s="1">
        <v>44852.328611111108</v>
      </c>
      <c r="I1531" t="s">
        <v>1093</v>
      </c>
      <c r="J1531" t="s">
        <v>1514</v>
      </c>
      <c r="K1531">
        <v>43</v>
      </c>
      <c r="L1531" t="s">
        <v>43</v>
      </c>
      <c r="M1531" t="s">
        <v>35</v>
      </c>
      <c r="N1531" t="s">
        <v>230</v>
      </c>
      <c r="O1531">
        <v>63</v>
      </c>
      <c r="P1531" t="s">
        <v>43</v>
      </c>
      <c r="Q1531" t="s">
        <v>45</v>
      </c>
      <c r="R1531" t="s">
        <v>52</v>
      </c>
      <c r="S1531" t="s">
        <v>28</v>
      </c>
      <c r="T1531" t="s">
        <v>155</v>
      </c>
      <c r="U1531">
        <v>1</v>
      </c>
      <c r="V1531" s="4">
        <v>2608</v>
      </c>
      <c r="W1531" t="s">
        <v>110</v>
      </c>
      <c r="X1531" cm="1">
        <f t="array" ref="X1531">_xlfn.IFS(Table1[[#This Row],[severity]]="Critical", 4, Table1[[#This Row],[severity]]="High", 3, Table1[[#This Row],[severity]]="Medium", 2, TRUE, 1)</f>
        <v>1</v>
      </c>
      <c r="Y1531">
        <f t="shared" si="46"/>
        <v>7</v>
      </c>
      <c r="Z1531" t="str">
        <f t="shared" si="47"/>
        <v>Morning (06-11)</v>
      </c>
    </row>
    <row r="1532" spans="1:26" x14ac:dyDescent="0.3">
      <c r="A1532" t="s">
        <v>3206</v>
      </c>
      <c r="B1532" t="s">
        <v>382</v>
      </c>
      <c r="C1532" t="s">
        <v>468</v>
      </c>
      <c r="D1532" t="s">
        <v>38</v>
      </c>
      <c r="E1532" t="s">
        <v>112</v>
      </c>
      <c r="F1532">
        <f>MONTH(Table1[[#This Row],[incident_datetime]])</f>
        <v>12</v>
      </c>
      <c r="G1532">
        <f>YEAR(Table1[[#This Row],[incident_datetime]])</f>
        <v>2022</v>
      </c>
      <c r="H1532" s="1">
        <v>44916.964201388888</v>
      </c>
      <c r="I1532" t="s">
        <v>433</v>
      </c>
      <c r="J1532" t="s">
        <v>1571</v>
      </c>
      <c r="K1532">
        <v>62</v>
      </c>
      <c r="L1532" t="s">
        <v>43</v>
      </c>
      <c r="M1532" t="s">
        <v>85</v>
      </c>
      <c r="N1532" t="s">
        <v>1852</v>
      </c>
      <c r="O1532">
        <v>15</v>
      </c>
      <c r="P1532" t="s">
        <v>59</v>
      </c>
      <c r="Q1532" t="s">
        <v>70</v>
      </c>
      <c r="R1532" t="s">
        <v>109</v>
      </c>
      <c r="S1532" t="s">
        <v>28</v>
      </c>
      <c r="T1532" t="s">
        <v>155</v>
      </c>
      <c r="U1532">
        <v>3</v>
      </c>
      <c r="V1532" s="4">
        <v>11347.55</v>
      </c>
      <c r="W1532" t="s">
        <v>110</v>
      </c>
      <c r="X1532" cm="1">
        <f t="array" ref="X1532">_xlfn.IFS(Table1[[#This Row],[severity]]="Critical", 4, Table1[[#This Row],[severity]]="High", 3, Table1[[#This Row],[severity]]="Medium", 2, TRUE, 1)</f>
        <v>4</v>
      </c>
      <c r="Y1532">
        <f t="shared" si="46"/>
        <v>23</v>
      </c>
      <c r="Z1532" t="str">
        <f t="shared" si="47"/>
        <v>Evening (18-23)</v>
      </c>
    </row>
    <row r="1533" spans="1:26" x14ac:dyDescent="0.3">
      <c r="A1533" t="s">
        <v>3207</v>
      </c>
      <c r="B1533" t="s">
        <v>935</v>
      </c>
      <c r="C1533" t="s">
        <v>342</v>
      </c>
      <c r="D1533" t="s">
        <v>22</v>
      </c>
      <c r="E1533" t="s">
        <v>55</v>
      </c>
      <c r="F1533">
        <f>MONTH(Table1[[#This Row],[incident_datetime]])</f>
        <v>10</v>
      </c>
      <c r="G1533">
        <f>YEAR(Table1[[#This Row],[incident_datetime]])</f>
        <v>2020</v>
      </c>
      <c r="H1533" s="1">
        <v>44122.425462962965</v>
      </c>
      <c r="I1533" t="s">
        <v>89</v>
      </c>
      <c r="J1533" t="s">
        <v>650</v>
      </c>
      <c r="K1533">
        <v>55</v>
      </c>
      <c r="L1533" t="s">
        <v>59</v>
      </c>
      <c r="M1533" t="s">
        <v>41</v>
      </c>
      <c r="N1533" t="s">
        <v>1339</v>
      </c>
      <c r="O1533">
        <v>65</v>
      </c>
      <c r="P1533" t="s">
        <v>59</v>
      </c>
      <c r="Q1533" t="s">
        <v>215</v>
      </c>
      <c r="R1533" t="s">
        <v>97</v>
      </c>
      <c r="S1533" t="s">
        <v>28</v>
      </c>
      <c r="T1533" t="s">
        <v>270</v>
      </c>
      <c r="U1533">
        <v>3</v>
      </c>
      <c r="V1533" s="4">
        <v>23829.040000000001</v>
      </c>
      <c r="W1533" t="s">
        <v>103</v>
      </c>
      <c r="X1533" cm="1">
        <f t="array" ref="X1533">_xlfn.IFS(Table1[[#This Row],[severity]]="Critical", 4, Table1[[#This Row],[severity]]="High", 3, Table1[[#This Row],[severity]]="Medium", 2, TRUE, 1)</f>
        <v>3</v>
      </c>
      <c r="Y1533">
        <f t="shared" si="46"/>
        <v>10</v>
      </c>
      <c r="Z1533" t="str">
        <f t="shared" si="47"/>
        <v>Morning (06-11)</v>
      </c>
    </row>
    <row r="1534" spans="1:26" x14ac:dyDescent="0.3">
      <c r="A1534" t="s">
        <v>3208</v>
      </c>
      <c r="B1534" t="s">
        <v>126</v>
      </c>
      <c r="C1534" t="s">
        <v>220</v>
      </c>
      <c r="D1534" t="s">
        <v>92</v>
      </c>
      <c r="E1534" t="s">
        <v>66</v>
      </c>
      <c r="F1534">
        <f>MONTH(Table1[[#This Row],[incident_datetime]])</f>
        <v>5</v>
      </c>
      <c r="G1534">
        <f>YEAR(Table1[[#This Row],[incident_datetime]])</f>
        <v>2018</v>
      </c>
      <c r="H1534" s="1">
        <v>43244.8671875</v>
      </c>
      <c r="I1534" t="s">
        <v>566</v>
      </c>
      <c r="J1534" t="s">
        <v>599</v>
      </c>
      <c r="K1534">
        <v>29</v>
      </c>
      <c r="L1534" t="s">
        <v>59</v>
      </c>
      <c r="M1534" t="s">
        <v>41</v>
      </c>
      <c r="N1534" t="s">
        <v>3209</v>
      </c>
      <c r="O1534">
        <v>56</v>
      </c>
      <c r="P1534" t="s">
        <v>34</v>
      </c>
      <c r="Q1534" t="s">
        <v>27</v>
      </c>
      <c r="R1534" t="s">
        <v>139</v>
      </c>
      <c r="S1534" t="s">
        <v>132</v>
      </c>
      <c r="T1534" t="s">
        <v>155</v>
      </c>
      <c r="U1534">
        <v>0</v>
      </c>
      <c r="V1534" s="4">
        <v>4049.8</v>
      </c>
      <c r="W1534" t="s">
        <v>103</v>
      </c>
      <c r="X1534" cm="1">
        <f t="array" ref="X1534">_xlfn.IFS(Table1[[#This Row],[severity]]="Critical", 4, Table1[[#This Row],[severity]]="High", 3, Table1[[#This Row],[severity]]="Medium", 2, TRUE, 1)</f>
        <v>2</v>
      </c>
      <c r="Y1534">
        <f t="shared" si="46"/>
        <v>20</v>
      </c>
      <c r="Z1534" t="str">
        <f t="shared" si="47"/>
        <v>Evening (18-23)</v>
      </c>
    </row>
    <row r="1535" spans="1:26" x14ac:dyDescent="0.3">
      <c r="A1535" t="s">
        <v>3210</v>
      </c>
      <c r="B1535" t="s">
        <v>338</v>
      </c>
      <c r="C1535" t="s">
        <v>233</v>
      </c>
      <c r="D1535" t="s">
        <v>77</v>
      </c>
      <c r="E1535" t="s">
        <v>31</v>
      </c>
      <c r="F1535">
        <f>MONTH(Table1[[#This Row],[incident_datetime]])</f>
        <v>7</v>
      </c>
      <c r="G1535">
        <f>YEAR(Table1[[#This Row],[incident_datetime]])</f>
        <v>2023</v>
      </c>
      <c r="H1535" s="1">
        <v>45123.688055555554</v>
      </c>
      <c r="I1535" t="s">
        <v>1093</v>
      </c>
      <c r="J1535" t="s">
        <v>3211</v>
      </c>
      <c r="K1535">
        <v>23</v>
      </c>
      <c r="L1535" t="s">
        <v>43</v>
      </c>
      <c r="M1535" t="s">
        <v>35</v>
      </c>
      <c r="N1535" t="s">
        <v>1459</v>
      </c>
      <c r="O1535">
        <v>89</v>
      </c>
      <c r="P1535" t="s">
        <v>59</v>
      </c>
      <c r="Q1535" t="s">
        <v>27</v>
      </c>
      <c r="R1535" t="s">
        <v>52</v>
      </c>
      <c r="S1535" t="s">
        <v>28</v>
      </c>
      <c r="T1535" t="s">
        <v>62</v>
      </c>
      <c r="U1535">
        <v>5</v>
      </c>
      <c r="V1535" s="4">
        <v>28182.67</v>
      </c>
      <c r="W1535" t="s">
        <v>103</v>
      </c>
      <c r="X1535" cm="1">
        <f t="array" ref="X1535">_xlfn.IFS(Table1[[#This Row],[severity]]="Critical", 4, Table1[[#This Row],[severity]]="High", 3, Table1[[#This Row],[severity]]="Medium", 2, TRUE, 1)</f>
        <v>1</v>
      </c>
      <c r="Y1535">
        <f t="shared" si="46"/>
        <v>16</v>
      </c>
      <c r="Z1535" t="str">
        <f t="shared" si="47"/>
        <v>Afternoon (12-17)</v>
      </c>
    </row>
    <row r="1536" spans="1:26" x14ac:dyDescent="0.3">
      <c r="A1536" t="s">
        <v>3212</v>
      </c>
      <c r="B1536" t="s">
        <v>165</v>
      </c>
      <c r="C1536" t="s">
        <v>342</v>
      </c>
      <c r="D1536" t="s">
        <v>22</v>
      </c>
      <c r="E1536" t="s">
        <v>112</v>
      </c>
      <c r="F1536">
        <f>MONTH(Table1[[#This Row],[incident_datetime]])</f>
        <v>12</v>
      </c>
      <c r="G1536">
        <f>YEAR(Table1[[#This Row],[incident_datetime]])</f>
        <v>2018</v>
      </c>
      <c r="H1536" s="1">
        <v>43436.168078703704</v>
      </c>
      <c r="I1536" t="s">
        <v>423</v>
      </c>
      <c r="J1536" t="s">
        <v>2244</v>
      </c>
      <c r="K1536">
        <v>22</v>
      </c>
      <c r="L1536" t="s">
        <v>43</v>
      </c>
      <c r="M1536" t="s">
        <v>35</v>
      </c>
      <c r="N1536" t="s">
        <v>674</v>
      </c>
      <c r="O1536">
        <v>56</v>
      </c>
      <c r="P1536" t="s">
        <v>43</v>
      </c>
      <c r="Q1536" t="s">
        <v>27</v>
      </c>
      <c r="R1536" t="s">
        <v>97</v>
      </c>
      <c r="S1536" t="s">
        <v>53</v>
      </c>
      <c r="T1536" t="s">
        <v>155</v>
      </c>
      <c r="U1536">
        <v>2</v>
      </c>
      <c r="V1536" s="4">
        <v>23719.9</v>
      </c>
      <c r="W1536" t="s">
        <v>103</v>
      </c>
      <c r="X1536" cm="1">
        <f t="array" ref="X1536">_xlfn.IFS(Table1[[#This Row],[severity]]="Critical", 4, Table1[[#This Row],[severity]]="High", 3, Table1[[#This Row],[severity]]="Medium", 2, TRUE, 1)</f>
        <v>3</v>
      </c>
      <c r="Y1536">
        <f t="shared" si="46"/>
        <v>4</v>
      </c>
      <c r="Z1536" t="str">
        <f t="shared" si="47"/>
        <v>Night (00-05)</v>
      </c>
    </row>
    <row r="1537" spans="1:26" x14ac:dyDescent="0.3">
      <c r="A1537" t="s">
        <v>3213</v>
      </c>
      <c r="B1537" t="s">
        <v>242</v>
      </c>
      <c r="C1537" t="s">
        <v>258</v>
      </c>
      <c r="D1537" t="s">
        <v>88</v>
      </c>
      <c r="E1537" t="s">
        <v>72</v>
      </c>
      <c r="F1537">
        <f>MONTH(Table1[[#This Row],[incident_datetime]])</f>
        <v>2</v>
      </c>
      <c r="G1537">
        <f>YEAR(Table1[[#This Row],[incident_datetime]])</f>
        <v>2019</v>
      </c>
      <c r="H1537" s="1">
        <v>43499.663634259261</v>
      </c>
      <c r="I1537" t="s">
        <v>682</v>
      </c>
      <c r="J1537" t="s">
        <v>771</v>
      </c>
      <c r="K1537">
        <v>52</v>
      </c>
      <c r="L1537" t="s">
        <v>59</v>
      </c>
      <c r="M1537" t="s">
        <v>85</v>
      </c>
      <c r="N1537" t="s">
        <v>854</v>
      </c>
      <c r="O1537">
        <v>31</v>
      </c>
      <c r="P1537" t="s">
        <v>59</v>
      </c>
      <c r="Q1537" t="s">
        <v>70</v>
      </c>
      <c r="R1537" t="s">
        <v>52</v>
      </c>
      <c r="S1537" t="s">
        <v>28</v>
      </c>
      <c r="T1537" t="s">
        <v>29</v>
      </c>
      <c r="U1537">
        <v>4</v>
      </c>
      <c r="V1537" s="4">
        <v>32559.27</v>
      </c>
      <c r="W1537" t="s">
        <v>110</v>
      </c>
      <c r="X1537" cm="1">
        <f t="array" ref="X1537">_xlfn.IFS(Table1[[#This Row],[severity]]="Critical", 4, Table1[[#This Row],[severity]]="High", 3, Table1[[#This Row],[severity]]="Medium", 2, TRUE, 1)</f>
        <v>1</v>
      </c>
      <c r="Y1537">
        <f t="shared" si="46"/>
        <v>15</v>
      </c>
      <c r="Z1537" t="str">
        <f t="shared" si="47"/>
        <v>Afternoon (12-17)</v>
      </c>
    </row>
    <row r="1538" spans="1:26" x14ac:dyDescent="0.3">
      <c r="A1538" t="s">
        <v>3214</v>
      </c>
      <c r="B1538" t="s">
        <v>382</v>
      </c>
      <c r="C1538" t="s">
        <v>342</v>
      </c>
      <c r="D1538" t="s">
        <v>92</v>
      </c>
      <c r="E1538" t="s">
        <v>93</v>
      </c>
      <c r="F1538">
        <f>MONTH(Table1[[#This Row],[incident_datetime]])</f>
        <v>2</v>
      </c>
      <c r="G1538">
        <f>YEAR(Table1[[#This Row],[incident_datetime]])</f>
        <v>2024</v>
      </c>
      <c r="H1538" s="1">
        <v>45334.774305555555</v>
      </c>
      <c r="I1538" t="s">
        <v>208</v>
      </c>
      <c r="J1538" t="s">
        <v>2166</v>
      </c>
      <c r="K1538">
        <v>19</v>
      </c>
      <c r="L1538" t="s">
        <v>59</v>
      </c>
      <c r="M1538" t="s">
        <v>35</v>
      </c>
      <c r="N1538" t="s">
        <v>653</v>
      </c>
      <c r="O1538">
        <v>80</v>
      </c>
      <c r="P1538" t="s">
        <v>43</v>
      </c>
      <c r="Q1538" t="s">
        <v>27</v>
      </c>
      <c r="R1538" t="s">
        <v>97</v>
      </c>
      <c r="S1538" t="s">
        <v>98</v>
      </c>
      <c r="T1538" t="s">
        <v>270</v>
      </c>
      <c r="U1538">
        <v>0</v>
      </c>
      <c r="V1538" s="4">
        <v>10361.120000000001</v>
      </c>
      <c r="W1538" t="s">
        <v>103</v>
      </c>
      <c r="X1538" cm="1">
        <f t="array" ref="X1538">_xlfn.IFS(Table1[[#This Row],[severity]]="Critical", 4, Table1[[#This Row],[severity]]="High", 3, Table1[[#This Row],[severity]]="Medium", 2, TRUE, 1)</f>
        <v>3</v>
      </c>
      <c r="Y1538">
        <f t="shared" ref="Y1538:Y1601" si="48">HOUR(H1538)</f>
        <v>18</v>
      </c>
      <c r="Z1538" t="str">
        <f t="shared" ref="Z1538:Z1601" si="49">IF(Y1538&lt;6,"Night (00-05)",IF(Y1538&lt;12,"Morning (06-11)",IF(Y1538&lt;18,"Afternoon (12-17)","Evening (18-23)")))</f>
        <v>Evening (18-23)</v>
      </c>
    </row>
    <row r="1539" spans="1:26" x14ac:dyDescent="0.3">
      <c r="A1539" t="s">
        <v>3215</v>
      </c>
      <c r="B1539" t="s">
        <v>539</v>
      </c>
      <c r="C1539" t="s">
        <v>185</v>
      </c>
      <c r="D1539" t="s">
        <v>77</v>
      </c>
      <c r="E1539" t="s">
        <v>112</v>
      </c>
      <c r="F1539">
        <f ca="1">MONTH(Table1[[#This Row],[incident_datetime]])</f>
        <v>8</v>
      </c>
      <c r="G1539">
        <f ca="1">YEAR(Table1[[#This Row],[incident_datetime]])</f>
        <v>2026</v>
      </c>
      <c r="H1539" s="2">
        <f ca="1">TODAY()</f>
        <v>46250</v>
      </c>
      <c r="I1539" t="s">
        <v>264</v>
      </c>
      <c r="J1539" t="s">
        <v>348</v>
      </c>
      <c r="K1539">
        <v>52</v>
      </c>
      <c r="L1539" t="s">
        <v>34</v>
      </c>
      <c r="M1539" t="s">
        <v>35</v>
      </c>
      <c r="O1539">
        <v>56</v>
      </c>
      <c r="P1539" t="s">
        <v>59</v>
      </c>
      <c r="Q1539" t="s">
        <v>27</v>
      </c>
      <c r="R1539" t="s">
        <v>109</v>
      </c>
      <c r="S1539" t="s">
        <v>98</v>
      </c>
      <c r="T1539" t="s">
        <v>155</v>
      </c>
      <c r="U1539">
        <v>4</v>
      </c>
      <c r="V1539" s="4">
        <v>32280.43</v>
      </c>
      <c r="W1539" t="s">
        <v>103</v>
      </c>
      <c r="X1539" cm="1">
        <f t="array" ref="X1539">_xlfn.IFS(Table1[[#This Row],[severity]]="Critical", 4, Table1[[#This Row],[severity]]="High", 3, Table1[[#This Row],[severity]]="Medium", 2, TRUE, 1)</f>
        <v>4</v>
      </c>
      <c r="Y1539">
        <f t="shared" ca="1" si="48"/>
        <v>0</v>
      </c>
      <c r="Z1539" t="str">
        <f t="shared" ca="1" si="49"/>
        <v>Night (00-05)</v>
      </c>
    </row>
    <row r="1540" spans="1:26" x14ac:dyDescent="0.3">
      <c r="A1540" t="s">
        <v>3216</v>
      </c>
      <c r="B1540" t="s">
        <v>507</v>
      </c>
      <c r="C1540" t="s">
        <v>135</v>
      </c>
      <c r="D1540" t="s">
        <v>92</v>
      </c>
      <c r="E1540" t="s">
        <v>93</v>
      </c>
      <c r="F1540">
        <f>MONTH(Table1[[#This Row],[incident_datetime]])</f>
        <v>4</v>
      </c>
      <c r="G1540">
        <f>YEAR(Table1[[#This Row],[incident_datetime]])</f>
        <v>2020</v>
      </c>
      <c r="H1540" s="1">
        <v>43943.769131944442</v>
      </c>
      <c r="I1540" t="s">
        <v>136</v>
      </c>
      <c r="J1540" t="s">
        <v>3217</v>
      </c>
      <c r="K1540">
        <v>29</v>
      </c>
      <c r="L1540" t="s">
        <v>59</v>
      </c>
      <c r="M1540" t="s">
        <v>107</v>
      </c>
      <c r="N1540" t="s">
        <v>1624</v>
      </c>
      <c r="O1540">
        <v>69</v>
      </c>
      <c r="P1540" t="s">
        <v>43</v>
      </c>
      <c r="Q1540" t="s">
        <v>27</v>
      </c>
      <c r="R1540" t="s">
        <v>139</v>
      </c>
      <c r="S1540" t="s">
        <v>98</v>
      </c>
      <c r="T1540" t="s">
        <v>62</v>
      </c>
      <c r="U1540">
        <v>0</v>
      </c>
      <c r="V1540" s="4">
        <v>18445.97</v>
      </c>
      <c r="W1540" t="s">
        <v>103</v>
      </c>
      <c r="X1540" cm="1">
        <f t="array" ref="X1540">_xlfn.IFS(Table1[[#This Row],[severity]]="Critical", 4, Table1[[#This Row],[severity]]="High", 3, Table1[[#This Row],[severity]]="Medium", 2, TRUE, 1)</f>
        <v>2</v>
      </c>
      <c r="Y1540">
        <f t="shared" si="48"/>
        <v>18</v>
      </c>
      <c r="Z1540" t="str">
        <f t="shared" si="49"/>
        <v>Evening (18-23)</v>
      </c>
    </row>
    <row r="1541" spans="1:26" x14ac:dyDescent="0.3">
      <c r="A1541" t="s">
        <v>3218</v>
      </c>
      <c r="B1541" t="s">
        <v>338</v>
      </c>
      <c r="C1541" t="s">
        <v>562</v>
      </c>
      <c r="D1541" t="s">
        <v>77</v>
      </c>
      <c r="E1541" t="s">
        <v>55</v>
      </c>
      <c r="F1541">
        <f>MONTH(Table1[[#This Row],[incident_datetime]])</f>
        <v>2</v>
      </c>
      <c r="G1541">
        <f>YEAR(Table1[[#This Row],[incident_datetime]])</f>
        <v>2020</v>
      </c>
      <c r="H1541" s="1">
        <v>43873.735138888886</v>
      </c>
      <c r="I1541" t="s">
        <v>528</v>
      </c>
      <c r="J1541" t="s">
        <v>2188</v>
      </c>
      <c r="K1541">
        <v>42</v>
      </c>
      <c r="L1541" t="s">
        <v>59</v>
      </c>
      <c r="M1541" t="s">
        <v>34</v>
      </c>
      <c r="N1541" t="s">
        <v>732</v>
      </c>
      <c r="O1541">
        <v>56</v>
      </c>
      <c r="P1541" t="s">
        <v>59</v>
      </c>
      <c r="Q1541" t="s">
        <v>27</v>
      </c>
      <c r="R1541" t="s">
        <v>109</v>
      </c>
      <c r="S1541" t="s">
        <v>98</v>
      </c>
      <c r="T1541" t="s">
        <v>29</v>
      </c>
      <c r="U1541">
        <v>3</v>
      </c>
      <c r="V1541" s="4">
        <v>32221.439999999999</v>
      </c>
      <c r="W1541" t="s">
        <v>103</v>
      </c>
      <c r="X1541" cm="1">
        <f t="array" ref="X1541">_xlfn.IFS(Table1[[#This Row],[severity]]="Critical", 4, Table1[[#This Row],[severity]]="High", 3, Table1[[#This Row],[severity]]="Medium", 2, TRUE, 1)</f>
        <v>4</v>
      </c>
      <c r="Y1541">
        <f t="shared" si="48"/>
        <v>17</v>
      </c>
      <c r="Z1541" t="str">
        <f t="shared" si="49"/>
        <v>Afternoon (12-17)</v>
      </c>
    </row>
    <row r="1542" spans="1:26" x14ac:dyDescent="0.3">
      <c r="A1542" t="s">
        <v>3219</v>
      </c>
      <c r="B1542" t="s">
        <v>422</v>
      </c>
      <c r="C1542" t="s">
        <v>180</v>
      </c>
      <c r="D1542" t="s">
        <v>92</v>
      </c>
      <c r="E1542" t="s">
        <v>93</v>
      </c>
      <c r="F1542">
        <f>MONTH(Table1[[#This Row],[incident_datetime]])</f>
        <v>5</v>
      </c>
      <c r="G1542">
        <f>YEAR(Table1[[#This Row],[incident_datetime]])</f>
        <v>2023</v>
      </c>
      <c r="H1542" s="1">
        <v>45077.475243055553</v>
      </c>
      <c r="I1542" t="s">
        <v>181</v>
      </c>
      <c r="J1542" t="s">
        <v>655</v>
      </c>
      <c r="K1542">
        <v>73</v>
      </c>
      <c r="L1542" t="s">
        <v>43</v>
      </c>
      <c r="M1542" t="s">
        <v>107</v>
      </c>
      <c r="N1542" t="s">
        <v>899</v>
      </c>
      <c r="O1542">
        <v>20</v>
      </c>
      <c r="P1542" t="s">
        <v>34</v>
      </c>
      <c r="Q1542" t="s">
        <v>215</v>
      </c>
      <c r="R1542" t="s">
        <v>109</v>
      </c>
      <c r="S1542" t="s">
        <v>98</v>
      </c>
      <c r="T1542" t="s">
        <v>155</v>
      </c>
      <c r="U1542">
        <v>3</v>
      </c>
      <c r="V1542" s="4">
        <v>19867.21</v>
      </c>
      <c r="W1542" t="s">
        <v>110</v>
      </c>
      <c r="X1542" cm="1">
        <f t="array" ref="X1542">_xlfn.IFS(Table1[[#This Row],[severity]]="Critical", 4, Table1[[#This Row],[severity]]="High", 3, Table1[[#This Row],[severity]]="Medium", 2, TRUE, 1)</f>
        <v>4</v>
      </c>
      <c r="Y1542">
        <f t="shared" si="48"/>
        <v>11</v>
      </c>
      <c r="Z1542" t="str">
        <f t="shared" si="49"/>
        <v>Morning (06-11)</v>
      </c>
    </row>
    <row r="1543" spans="1:26" x14ac:dyDescent="0.3">
      <c r="A1543" t="s">
        <v>3220</v>
      </c>
      <c r="B1543" t="s">
        <v>250</v>
      </c>
      <c r="C1543" t="s">
        <v>233</v>
      </c>
      <c r="D1543" t="s">
        <v>48</v>
      </c>
      <c r="E1543" t="s">
        <v>72</v>
      </c>
      <c r="F1543">
        <f>MONTH(Table1[[#This Row],[incident_datetime]])</f>
        <v>6</v>
      </c>
      <c r="G1543">
        <f>YEAR(Table1[[#This Row],[incident_datetime]])</f>
        <v>2022</v>
      </c>
      <c r="H1543" s="1">
        <v>44731.552476851852</v>
      </c>
      <c r="I1543" t="s">
        <v>490</v>
      </c>
      <c r="J1543" t="s">
        <v>2570</v>
      </c>
      <c r="K1543">
        <v>59</v>
      </c>
      <c r="L1543" t="s">
        <v>43</v>
      </c>
      <c r="M1543" t="s">
        <v>35</v>
      </c>
      <c r="N1543" t="s">
        <v>2473</v>
      </c>
      <c r="O1543">
        <v>71</v>
      </c>
      <c r="P1543" t="s">
        <v>59</v>
      </c>
      <c r="Q1543" t="s">
        <v>27</v>
      </c>
      <c r="R1543" t="s">
        <v>97</v>
      </c>
      <c r="S1543" t="s">
        <v>132</v>
      </c>
      <c r="T1543" t="s">
        <v>270</v>
      </c>
      <c r="U1543">
        <v>4</v>
      </c>
      <c r="V1543" s="4">
        <v>2728.31</v>
      </c>
      <c r="W1543" t="s">
        <v>110</v>
      </c>
      <c r="X1543" cm="1">
        <f t="array" ref="X1543">_xlfn.IFS(Table1[[#This Row],[severity]]="Critical", 4, Table1[[#This Row],[severity]]="High", 3, Table1[[#This Row],[severity]]="Medium", 2, TRUE, 1)</f>
        <v>3</v>
      </c>
      <c r="Y1543">
        <f t="shared" si="48"/>
        <v>13</v>
      </c>
      <c r="Z1543" t="str">
        <f t="shared" si="49"/>
        <v>Afternoon (12-17)</v>
      </c>
    </row>
    <row r="1544" spans="1:26" x14ac:dyDescent="0.3">
      <c r="A1544" t="s">
        <v>3221</v>
      </c>
      <c r="B1544" t="s">
        <v>242</v>
      </c>
      <c r="C1544" t="s">
        <v>342</v>
      </c>
      <c r="D1544" t="s">
        <v>22</v>
      </c>
      <c r="E1544" t="s">
        <v>23</v>
      </c>
      <c r="F1544">
        <f>MONTH(Table1[[#This Row],[incident_datetime]])</f>
        <v>3</v>
      </c>
      <c r="G1544">
        <f>YEAR(Table1[[#This Row],[incident_datetime]])</f>
        <v>2023</v>
      </c>
      <c r="H1544" s="1">
        <v>44994.789629629631</v>
      </c>
      <c r="I1544" t="s">
        <v>295</v>
      </c>
      <c r="J1544" t="s">
        <v>1310</v>
      </c>
      <c r="K1544">
        <v>32</v>
      </c>
      <c r="L1544" t="s">
        <v>59</v>
      </c>
      <c r="M1544" t="s">
        <v>41</v>
      </c>
      <c r="N1544" t="s">
        <v>1283</v>
      </c>
      <c r="O1544">
        <v>49</v>
      </c>
      <c r="P1544" t="s">
        <v>59</v>
      </c>
      <c r="Q1544" t="s">
        <v>27</v>
      </c>
      <c r="R1544" t="s">
        <v>139</v>
      </c>
      <c r="S1544" t="s">
        <v>132</v>
      </c>
      <c r="T1544" t="s">
        <v>155</v>
      </c>
      <c r="U1544">
        <v>2</v>
      </c>
      <c r="V1544" s="4">
        <v>9810.01</v>
      </c>
      <c r="W1544" t="s">
        <v>110</v>
      </c>
      <c r="X1544" cm="1">
        <f t="array" ref="X1544">_xlfn.IFS(Table1[[#This Row],[severity]]="Critical", 4, Table1[[#This Row],[severity]]="High", 3, Table1[[#This Row],[severity]]="Medium", 2, TRUE, 1)</f>
        <v>2</v>
      </c>
      <c r="Y1544">
        <f t="shared" si="48"/>
        <v>18</v>
      </c>
      <c r="Z1544" t="str">
        <f t="shared" si="49"/>
        <v>Evening (18-23)</v>
      </c>
    </row>
    <row r="1545" spans="1:26" x14ac:dyDescent="0.3">
      <c r="A1545" t="s">
        <v>3222</v>
      </c>
      <c r="B1545" t="s">
        <v>479</v>
      </c>
      <c r="C1545" t="s">
        <v>135</v>
      </c>
      <c r="D1545" t="s">
        <v>88</v>
      </c>
      <c r="E1545" t="s">
        <v>23</v>
      </c>
      <c r="F1545">
        <f>MONTH(Table1[[#This Row],[incident_datetime]])</f>
        <v>12</v>
      </c>
      <c r="G1545">
        <f>YEAR(Table1[[#This Row],[incident_datetime]])</f>
        <v>2024</v>
      </c>
      <c r="H1545" s="1">
        <v>45648.697939814818</v>
      </c>
      <c r="I1545" t="s">
        <v>448</v>
      </c>
      <c r="J1545" t="s">
        <v>1258</v>
      </c>
      <c r="K1545">
        <v>64</v>
      </c>
      <c r="L1545" t="s">
        <v>43</v>
      </c>
      <c r="M1545" t="s">
        <v>85</v>
      </c>
      <c r="N1545" t="s">
        <v>1503</v>
      </c>
      <c r="O1545">
        <v>22</v>
      </c>
      <c r="P1545" t="s">
        <v>43</v>
      </c>
      <c r="Q1545" t="s">
        <v>27</v>
      </c>
      <c r="R1545" t="s">
        <v>109</v>
      </c>
      <c r="S1545" t="s">
        <v>61</v>
      </c>
      <c r="T1545" t="s">
        <v>270</v>
      </c>
      <c r="U1545">
        <v>0</v>
      </c>
      <c r="V1545">
        <v>0</v>
      </c>
      <c r="W1545" t="s">
        <v>110</v>
      </c>
      <c r="X1545" cm="1">
        <f t="array" ref="X1545">_xlfn.IFS(Table1[[#This Row],[severity]]="Critical", 4, Table1[[#This Row],[severity]]="High", 3, Table1[[#This Row],[severity]]="Medium", 2, TRUE, 1)</f>
        <v>4</v>
      </c>
      <c r="Y1545">
        <f t="shared" si="48"/>
        <v>16</v>
      </c>
      <c r="Z1545" t="str">
        <f t="shared" si="49"/>
        <v>Afternoon (12-17)</v>
      </c>
    </row>
    <row r="1546" spans="1:26" x14ac:dyDescent="0.3">
      <c r="A1546" t="s">
        <v>3223</v>
      </c>
      <c r="B1546" t="s">
        <v>422</v>
      </c>
      <c r="C1546" t="s">
        <v>468</v>
      </c>
      <c r="D1546" t="s">
        <v>88</v>
      </c>
      <c r="E1546" t="s">
        <v>55</v>
      </c>
      <c r="F1546">
        <f>MONTH(Table1[[#This Row],[incident_datetime]])</f>
        <v>12</v>
      </c>
      <c r="G1546">
        <f>YEAR(Table1[[#This Row],[incident_datetime]])</f>
        <v>2021</v>
      </c>
      <c r="H1546" s="1">
        <v>44541.096562500003</v>
      </c>
      <c r="I1546" t="s">
        <v>358</v>
      </c>
      <c r="J1546" t="s">
        <v>2774</v>
      </c>
      <c r="K1546">
        <v>62</v>
      </c>
      <c r="L1546" t="s">
        <v>43</v>
      </c>
      <c r="M1546" t="s">
        <v>35</v>
      </c>
      <c r="N1546" t="s">
        <v>564</v>
      </c>
      <c r="O1546">
        <v>26</v>
      </c>
      <c r="P1546" t="s">
        <v>59</v>
      </c>
      <c r="Q1546" t="s">
        <v>27</v>
      </c>
      <c r="R1546" t="s">
        <v>97</v>
      </c>
      <c r="S1546" t="s">
        <v>28</v>
      </c>
      <c r="T1546" t="s">
        <v>29</v>
      </c>
      <c r="U1546">
        <v>4</v>
      </c>
      <c r="V1546" s="4">
        <v>3135.68</v>
      </c>
      <c r="W1546" t="s">
        <v>110</v>
      </c>
      <c r="X1546" cm="1">
        <f t="array" ref="X1546">_xlfn.IFS(Table1[[#This Row],[severity]]="Critical", 4, Table1[[#This Row],[severity]]="High", 3, Table1[[#This Row],[severity]]="Medium", 2, TRUE, 1)</f>
        <v>3</v>
      </c>
      <c r="Y1546">
        <f t="shared" si="48"/>
        <v>2</v>
      </c>
      <c r="Z1546" t="str">
        <f t="shared" si="49"/>
        <v>Night (00-05)</v>
      </c>
    </row>
    <row r="1547" spans="1:26" x14ac:dyDescent="0.3">
      <c r="A1547" t="s">
        <v>3224</v>
      </c>
      <c r="B1547" t="s">
        <v>676</v>
      </c>
      <c r="C1547" t="s">
        <v>220</v>
      </c>
      <c r="D1547" t="s">
        <v>65</v>
      </c>
      <c r="E1547" t="s">
        <v>186</v>
      </c>
      <c r="F1547">
        <f>MONTH(Table1[[#This Row],[incident_datetime]])</f>
        <v>3</v>
      </c>
      <c r="G1547">
        <f>YEAR(Table1[[#This Row],[incident_datetime]])</f>
        <v>2024</v>
      </c>
      <c r="H1547" s="1">
        <v>45360.37327546296</v>
      </c>
      <c r="I1547" t="s">
        <v>347</v>
      </c>
      <c r="J1547" t="s">
        <v>1840</v>
      </c>
      <c r="K1547">
        <v>69</v>
      </c>
      <c r="L1547" t="s">
        <v>59</v>
      </c>
      <c r="M1547" t="s">
        <v>35</v>
      </c>
      <c r="N1547" t="s">
        <v>1512</v>
      </c>
      <c r="O1547">
        <v>40</v>
      </c>
      <c r="P1547" t="s">
        <v>43</v>
      </c>
      <c r="Q1547" t="s">
        <v>70</v>
      </c>
      <c r="R1547" t="s">
        <v>139</v>
      </c>
      <c r="S1547" t="s">
        <v>61</v>
      </c>
      <c r="T1547" t="s">
        <v>155</v>
      </c>
      <c r="U1547">
        <v>3</v>
      </c>
      <c r="V1547" s="4">
        <v>29112.2</v>
      </c>
      <c r="W1547" t="s">
        <v>103</v>
      </c>
      <c r="X1547" cm="1">
        <f t="array" ref="X1547">_xlfn.IFS(Table1[[#This Row],[severity]]="Critical", 4, Table1[[#This Row],[severity]]="High", 3, Table1[[#This Row],[severity]]="Medium", 2, TRUE, 1)</f>
        <v>2</v>
      </c>
      <c r="Y1547">
        <f t="shared" si="48"/>
        <v>8</v>
      </c>
      <c r="Z1547" t="str">
        <f t="shared" si="49"/>
        <v>Morning (06-11)</v>
      </c>
    </row>
    <row r="1548" spans="1:26" x14ac:dyDescent="0.3">
      <c r="A1548" t="s">
        <v>3225</v>
      </c>
      <c r="B1548" t="s">
        <v>523</v>
      </c>
      <c r="C1548" t="s">
        <v>562</v>
      </c>
      <c r="D1548" t="s">
        <v>92</v>
      </c>
      <c r="E1548" t="s">
        <v>78</v>
      </c>
      <c r="F1548">
        <f>MONTH(Table1[[#This Row],[incident_datetime]])</f>
        <v>11</v>
      </c>
      <c r="G1548">
        <f>YEAR(Table1[[#This Row],[incident_datetime]])</f>
        <v>2018</v>
      </c>
      <c r="H1548" s="1">
        <v>43409.307962962965</v>
      </c>
      <c r="I1548" t="s">
        <v>1093</v>
      </c>
      <c r="J1548" t="s">
        <v>7102</v>
      </c>
      <c r="K1548">
        <v>52</v>
      </c>
      <c r="L1548" t="s">
        <v>43</v>
      </c>
      <c r="M1548" t="s">
        <v>35</v>
      </c>
      <c r="N1548" t="s">
        <v>734</v>
      </c>
      <c r="O1548">
        <v>10</v>
      </c>
      <c r="P1548" t="s">
        <v>43</v>
      </c>
      <c r="Q1548" t="s">
        <v>27</v>
      </c>
      <c r="R1548" t="s">
        <v>52</v>
      </c>
      <c r="S1548" t="s">
        <v>132</v>
      </c>
      <c r="T1548" t="s">
        <v>155</v>
      </c>
      <c r="U1548">
        <v>5</v>
      </c>
      <c r="V1548" s="4">
        <v>14135.92</v>
      </c>
      <c r="W1548" t="s">
        <v>110</v>
      </c>
      <c r="X1548" cm="1">
        <f t="array" ref="X1548">_xlfn.IFS(Table1[[#This Row],[severity]]="Critical", 4, Table1[[#This Row],[severity]]="High", 3, Table1[[#This Row],[severity]]="Medium", 2, TRUE, 1)</f>
        <v>1</v>
      </c>
      <c r="Y1548">
        <f t="shared" si="48"/>
        <v>7</v>
      </c>
      <c r="Z1548" t="str">
        <f t="shared" si="49"/>
        <v>Morning (06-11)</v>
      </c>
    </row>
    <row r="1549" spans="1:26" x14ac:dyDescent="0.3">
      <c r="A1549" t="s">
        <v>3226</v>
      </c>
      <c r="B1549" t="s">
        <v>808</v>
      </c>
      <c r="C1549" t="s">
        <v>220</v>
      </c>
      <c r="D1549" t="s">
        <v>77</v>
      </c>
      <c r="E1549" t="s">
        <v>31</v>
      </c>
      <c r="F1549">
        <f>MONTH(Table1[[#This Row],[incident_datetime]])</f>
        <v>5</v>
      </c>
      <c r="G1549">
        <f>YEAR(Table1[[#This Row],[incident_datetime]])</f>
        <v>2018</v>
      </c>
      <c r="H1549" s="1">
        <v>43224.723692129628</v>
      </c>
      <c r="I1549" t="s">
        <v>404</v>
      </c>
      <c r="J1549" t="s">
        <v>1165</v>
      </c>
      <c r="K1549">
        <v>44</v>
      </c>
      <c r="L1549" t="s">
        <v>59</v>
      </c>
      <c r="M1549" t="s">
        <v>85</v>
      </c>
      <c r="N1549" t="s">
        <v>1529</v>
      </c>
      <c r="O1549">
        <v>56</v>
      </c>
      <c r="P1549" t="s">
        <v>43</v>
      </c>
      <c r="Q1549" t="s">
        <v>70</v>
      </c>
      <c r="R1549" t="s">
        <v>97</v>
      </c>
      <c r="S1549" t="s">
        <v>61</v>
      </c>
      <c r="T1549" t="s">
        <v>29</v>
      </c>
      <c r="U1549">
        <v>1</v>
      </c>
      <c r="V1549" s="4">
        <v>43305.63</v>
      </c>
      <c r="W1549" t="s">
        <v>110</v>
      </c>
      <c r="X1549" cm="1">
        <f t="array" ref="X1549">_xlfn.IFS(Table1[[#This Row],[severity]]="Critical", 4, Table1[[#This Row],[severity]]="High", 3, Table1[[#This Row],[severity]]="Medium", 2, TRUE, 1)</f>
        <v>3</v>
      </c>
      <c r="Y1549">
        <f t="shared" si="48"/>
        <v>17</v>
      </c>
      <c r="Z1549" t="str">
        <f t="shared" si="49"/>
        <v>Afternoon (12-17)</v>
      </c>
    </row>
    <row r="1550" spans="1:26" x14ac:dyDescent="0.3">
      <c r="A1550" t="s">
        <v>3227</v>
      </c>
      <c r="B1550" t="s">
        <v>391</v>
      </c>
      <c r="C1550" t="s">
        <v>562</v>
      </c>
      <c r="D1550" t="s">
        <v>88</v>
      </c>
      <c r="E1550" t="s">
        <v>186</v>
      </c>
      <c r="F1550">
        <f>MONTH(Table1[[#This Row],[incident_datetime]])</f>
        <v>5</v>
      </c>
      <c r="G1550">
        <f>YEAR(Table1[[#This Row],[incident_datetime]])</f>
        <v>2024</v>
      </c>
      <c r="H1550" s="1">
        <v>45428.061944444446</v>
      </c>
      <c r="I1550" t="s">
        <v>459</v>
      </c>
      <c r="J1550" t="s">
        <v>667</v>
      </c>
      <c r="K1550">
        <v>46</v>
      </c>
      <c r="L1550" t="s">
        <v>34</v>
      </c>
      <c r="M1550" t="s">
        <v>35</v>
      </c>
      <c r="N1550" t="s">
        <v>592</v>
      </c>
      <c r="O1550">
        <v>60</v>
      </c>
      <c r="P1550" t="s">
        <v>59</v>
      </c>
      <c r="Q1550" t="s">
        <v>27</v>
      </c>
      <c r="R1550" t="s">
        <v>139</v>
      </c>
      <c r="S1550" t="s">
        <v>61</v>
      </c>
      <c r="T1550" t="s">
        <v>29</v>
      </c>
      <c r="U1550">
        <v>3</v>
      </c>
      <c r="V1550">
        <v>0</v>
      </c>
      <c r="W1550" t="s">
        <v>103</v>
      </c>
      <c r="X1550" cm="1">
        <f t="array" ref="X1550">_xlfn.IFS(Table1[[#This Row],[severity]]="Critical", 4, Table1[[#This Row],[severity]]="High", 3, Table1[[#This Row],[severity]]="Medium", 2, TRUE, 1)</f>
        <v>2</v>
      </c>
      <c r="Y1550">
        <f t="shared" si="48"/>
        <v>1</v>
      </c>
      <c r="Z1550" t="str">
        <f t="shared" si="49"/>
        <v>Night (00-05)</v>
      </c>
    </row>
    <row r="1551" spans="1:26" x14ac:dyDescent="0.3">
      <c r="A1551" t="s">
        <v>3228</v>
      </c>
      <c r="B1551" t="s">
        <v>422</v>
      </c>
      <c r="C1551" t="s">
        <v>180</v>
      </c>
      <c r="D1551" t="s">
        <v>77</v>
      </c>
      <c r="E1551" t="s">
        <v>112</v>
      </c>
      <c r="F1551">
        <f ca="1">MONTH(Table1[[#This Row],[incident_datetime]])</f>
        <v>8</v>
      </c>
      <c r="G1551">
        <f ca="1">YEAR(Table1[[#This Row],[incident_datetime]])</f>
        <v>2026</v>
      </c>
      <c r="H1551" s="2">
        <f ca="1">TODAY()</f>
        <v>46250</v>
      </c>
      <c r="I1551" t="s">
        <v>331</v>
      </c>
      <c r="J1551" t="s">
        <v>1577</v>
      </c>
      <c r="K1551">
        <v>52</v>
      </c>
      <c r="L1551" t="s">
        <v>34</v>
      </c>
      <c r="M1551" t="s">
        <v>41</v>
      </c>
      <c r="N1551" t="s">
        <v>1774</v>
      </c>
      <c r="O1551">
        <v>49</v>
      </c>
      <c r="P1551" t="s">
        <v>43</v>
      </c>
      <c r="Q1551" t="s">
        <v>70</v>
      </c>
      <c r="R1551" t="s">
        <v>109</v>
      </c>
      <c r="S1551" t="s">
        <v>61</v>
      </c>
      <c r="T1551" t="s">
        <v>155</v>
      </c>
      <c r="U1551">
        <v>2</v>
      </c>
      <c r="V1551" s="4">
        <v>15101.66</v>
      </c>
      <c r="W1551" t="s">
        <v>110</v>
      </c>
      <c r="X1551" cm="1">
        <f t="array" ref="X1551">_xlfn.IFS(Table1[[#This Row],[severity]]="Critical", 4, Table1[[#This Row],[severity]]="High", 3, Table1[[#This Row],[severity]]="Medium", 2, TRUE, 1)</f>
        <v>4</v>
      </c>
      <c r="Y1551">
        <f t="shared" ca="1" si="48"/>
        <v>0</v>
      </c>
      <c r="Z1551" t="str">
        <f t="shared" ca="1" si="49"/>
        <v>Night (00-05)</v>
      </c>
    </row>
    <row r="1552" spans="1:26" x14ac:dyDescent="0.3">
      <c r="A1552" t="s">
        <v>3229</v>
      </c>
      <c r="B1552" t="s">
        <v>338</v>
      </c>
      <c r="C1552" t="s">
        <v>233</v>
      </c>
      <c r="D1552" t="s">
        <v>88</v>
      </c>
      <c r="E1552" t="s">
        <v>55</v>
      </c>
      <c r="F1552">
        <f>MONTH(Table1[[#This Row],[incident_datetime]])</f>
        <v>2</v>
      </c>
      <c r="G1552">
        <f>YEAR(Table1[[#This Row],[incident_datetime]])</f>
        <v>2024</v>
      </c>
      <c r="H1552" s="1">
        <v>45323.741018518522</v>
      </c>
      <c r="I1552" t="s">
        <v>761</v>
      </c>
      <c r="J1552" t="s">
        <v>1655</v>
      </c>
      <c r="K1552">
        <v>32</v>
      </c>
      <c r="L1552" t="s">
        <v>43</v>
      </c>
      <c r="M1552" t="s">
        <v>41</v>
      </c>
      <c r="N1552" t="s">
        <v>1638</v>
      </c>
      <c r="O1552">
        <v>50</v>
      </c>
      <c r="P1552" t="s">
        <v>43</v>
      </c>
      <c r="Q1552" t="s">
        <v>27</v>
      </c>
      <c r="R1552" t="s">
        <v>52</v>
      </c>
      <c r="S1552" t="s">
        <v>61</v>
      </c>
      <c r="T1552" t="s">
        <v>155</v>
      </c>
      <c r="U1552">
        <v>2</v>
      </c>
      <c r="V1552" s="4">
        <v>3001.32</v>
      </c>
      <c r="W1552" t="s">
        <v>110</v>
      </c>
      <c r="X1552" cm="1">
        <f t="array" ref="X1552">_xlfn.IFS(Table1[[#This Row],[severity]]="Critical", 4, Table1[[#This Row],[severity]]="High", 3, Table1[[#This Row],[severity]]="Medium", 2, TRUE, 1)</f>
        <v>1</v>
      </c>
      <c r="Y1552">
        <f t="shared" si="48"/>
        <v>17</v>
      </c>
      <c r="Z1552" t="str">
        <f t="shared" si="49"/>
        <v>Afternoon (12-17)</v>
      </c>
    </row>
    <row r="1553" spans="1:26" x14ac:dyDescent="0.3">
      <c r="A1553" t="s">
        <v>3230</v>
      </c>
      <c r="B1553" t="s">
        <v>306</v>
      </c>
      <c r="C1553" t="s">
        <v>468</v>
      </c>
      <c r="D1553" t="s">
        <v>100</v>
      </c>
      <c r="E1553" t="s">
        <v>78</v>
      </c>
      <c r="F1553">
        <f>MONTH(Table1[[#This Row],[incident_datetime]])</f>
        <v>2</v>
      </c>
      <c r="G1553">
        <f>YEAR(Table1[[#This Row],[incident_datetime]])</f>
        <v>2024</v>
      </c>
      <c r="H1553" s="1">
        <v>45348.491712962961</v>
      </c>
      <c r="I1553" t="s">
        <v>706</v>
      </c>
      <c r="J1553" t="s">
        <v>1165</v>
      </c>
      <c r="K1553">
        <v>47</v>
      </c>
      <c r="L1553" t="s">
        <v>34</v>
      </c>
      <c r="M1553" t="s">
        <v>107</v>
      </c>
      <c r="N1553" t="s">
        <v>2318</v>
      </c>
      <c r="O1553">
        <v>17</v>
      </c>
      <c r="P1553" t="s">
        <v>59</v>
      </c>
      <c r="Q1553" t="s">
        <v>215</v>
      </c>
      <c r="R1553" t="s">
        <v>109</v>
      </c>
      <c r="S1553" t="s">
        <v>28</v>
      </c>
      <c r="T1553" t="s">
        <v>155</v>
      </c>
      <c r="U1553">
        <v>5</v>
      </c>
      <c r="V1553" s="4">
        <v>38238.230000000003</v>
      </c>
      <c r="W1553" t="s">
        <v>103</v>
      </c>
      <c r="X1553" cm="1">
        <f t="array" ref="X1553">_xlfn.IFS(Table1[[#This Row],[severity]]="Critical", 4, Table1[[#This Row],[severity]]="High", 3, Table1[[#This Row],[severity]]="Medium", 2, TRUE, 1)</f>
        <v>4</v>
      </c>
      <c r="Y1553">
        <f t="shared" si="48"/>
        <v>11</v>
      </c>
      <c r="Z1553" t="str">
        <f t="shared" si="49"/>
        <v>Morning (06-11)</v>
      </c>
    </row>
    <row r="1554" spans="1:26" x14ac:dyDescent="0.3">
      <c r="A1554" t="s">
        <v>3231</v>
      </c>
      <c r="B1554" t="s">
        <v>267</v>
      </c>
      <c r="C1554" t="s">
        <v>135</v>
      </c>
      <c r="D1554" t="s">
        <v>92</v>
      </c>
      <c r="E1554" t="s">
        <v>186</v>
      </c>
      <c r="F1554">
        <f>MONTH(Table1[[#This Row],[incident_datetime]])</f>
        <v>5</v>
      </c>
      <c r="G1554">
        <f>YEAR(Table1[[#This Row],[incident_datetime]])</f>
        <v>2019</v>
      </c>
      <c r="H1554" s="1">
        <v>43590.34752314815</v>
      </c>
      <c r="I1554" t="s">
        <v>501</v>
      </c>
      <c r="J1554" t="s">
        <v>2607</v>
      </c>
      <c r="K1554">
        <v>59</v>
      </c>
      <c r="L1554" t="s">
        <v>43</v>
      </c>
      <c r="M1554" t="s">
        <v>41</v>
      </c>
      <c r="N1554" t="s">
        <v>3232</v>
      </c>
      <c r="O1554">
        <v>58</v>
      </c>
      <c r="P1554" t="s">
        <v>43</v>
      </c>
      <c r="Q1554" t="s">
        <v>27</v>
      </c>
      <c r="R1554" t="s">
        <v>97</v>
      </c>
      <c r="S1554" t="s">
        <v>61</v>
      </c>
      <c r="T1554" t="s">
        <v>155</v>
      </c>
      <c r="U1554">
        <v>5</v>
      </c>
      <c r="V1554" s="4">
        <v>47434.91</v>
      </c>
      <c r="W1554" t="s">
        <v>103</v>
      </c>
      <c r="X1554" cm="1">
        <f t="array" ref="X1554">_xlfn.IFS(Table1[[#This Row],[severity]]="Critical", 4, Table1[[#This Row],[severity]]="High", 3, Table1[[#This Row],[severity]]="Medium", 2, TRUE, 1)</f>
        <v>3</v>
      </c>
      <c r="Y1554">
        <f t="shared" si="48"/>
        <v>8</v>
      </c>
      <c r="Z1554" t="str">
        <f t="shared" si="49"/>
        <v>Morning (06-11)</v>
      </c>
    </row>
    <row r="1555" spans="1:26" x14ac:dyDescent="0.3">
      <c r="A1555" t="s">
        <v>3233</v>
      </c>
      <c r="B1555" t="s">
        <v>242</v>
      </c>
      <c r="C1555" t="s">
        <v>258</v>
      </c>
      <c r="D1555" t="s">
        <v>77</v>
      </c>
      <c r="E1555" t="s">
        <v>93</v>
      </c>
      <c r="F1555">
        <f>MONTH(Table1[[#This Row],[incident_datetime]])</f>
        <v>2</v>
      </c>
      <c r="G1555">
        <f>YEAR(Table1[[#This Row],[incident_datetime]])</f>
        <v>2022</v>
      </c>
      <c r="H1555" s="1">
        <v>44595.341527777775</v>
      </c>
      <c r="I1555" t="s">
        <v>212</v>
      </c>
      <c r="J1555" t="s">
        <v>516</v>
      </c>
      <c r="K1555">
        <v>57</v>
      </c>
      <c r="L1555" t="s">
        <v>43</v>
      </c>
      <c r="M1555" t="s">
        <v>107</v>
      </c>
      <c r="N1555" t="s">
        <v>1154</v>
      </c>
      <c r="O1555">
        <v>90</v>
      </c>
      <c r="P1555" t="s">
        <v>59</v>
      </c>
      <c r="Q1555" t="s">
        <v>215</v>
      </c>
      <c r="R1555" t="s">
        <v>97</v>
      </c>
      <c r="S1555" t="s">
        <v>132</v>
      </c>
      <c r="T1555" t="s">
        <v>62</v>
      </c>
      <c r="U1555">
        <v>4</v>
      </c>
      <c r="V1555" s="4">
        <v>20737.11</v>
      </c>
      <c r="W1555" t="s">
        <v>110</v>
      </c>
      <c r="X1555" cm="1">
        <f t="array" ref="X1555">_xlfn.IFS(Table1[[#This Row],[severity]]="Critical", 4, Table1[[#This Row],[severity]]="High", 3, Table1[[#This Row],[severity]]="Medium", 2, TRUE, 1)</f>
        <v>3</v>
      </c>
      <c r="Y1555">
        <f t="shared" si="48"/>
        <v>8</v>
      </c>
      <c r="Z1555" t="str">
        <f t="shared" si="49"/>
        <v>Morning (06-11)</v>
      </c>
    </row>
    <row r="1556" spans="1:26" x14ac:dyDescent="0.3">
      <c r="A1556" t="s">
        <v>3234</v>
      </c>
      <c r="B1556" t="s">
        <v>974</v>
      </c>
      <c r="C1556" t="s">
        <v>220</v>
      </c>
      <c r="D1556" t="s">
        <v>77</v>
      </c>
      <c r="E1556" t="s">
        <v>55</v>
      </c>
      <c r="F1556">
        <f>MONTH(Table1[[#This Row],[incident_datetime]])</f>
        <v>10</v>
      </c>
      <c r="G1556">
        <f>YEAR(Table1[[#This Row],[incident_datetime]])</f>
        <v>2022</v>
      </c>
      <c r="H1556" s="1">
        <v>44845.475034722222</v>
      </c>
      <c r="I1556" t="s">
        <v>718</v>
      </c>
      <c r="J1556" t="s">
        <v>128</v>
      </c>
      <c r="K1556">
        <v>23</v>
      </c>
      <c r="L1556" t="s">
        <v>59</v>
      </c>
      <c r="M1556" t="s">
        <v>107</v>
      </c>
      <c r="N1556" t="s">
        <v>2407</v>
      </c>
      <c r="O1556">
        <v>61</v>
      </c>
      <c r="P1556" t="s">
        <v>34</v>
      </c>
      <c r="Q1556" t="s">
        <v>27</v>
      </c>
      <c r="R1556" t="s">
        <v>52</v>
      </c>
      <c r="S1556" t="s">
        <v>61</v>
      </c>
      <c r="T1556" t="s">
        <v>155</v>
      </c>
      <c r="U1556">
        <v>4</v>
      </c>
      <c r="V1556" s="4">
        <v>20775.63</v>
      </c>
      <c r="W1556" t="s">
        <v>110</v>
      </c>
      <c r="X1556" cm="1">
        <f t="array" ref="X1556">_xlfn.IFS(Table1[[#This Row],[severity]]="Critical", 4, Table1[[#This Row],[severity]]="High", 3, Table1[[#This Row],[severity]]="Medium", 2, TRUE, 1)</f>
        <v>1</v>
      </c>
      <c r="Y1556">
        <f t="shared" si="48"/>
        <v>11</v>
      </c>
      <c r="Z1556" t="str">
        <f t="shared" si="49"/>
        <v>Morning (06-11)</v>
      </c>
    </row>
    <row r="1557" spans="1:26" x14ac:dyDescent="0.3">
      <c r="A1557" t="s">
        <v>3235</v>
      </c>
      <c r="B1557" t="s">
        <v>676</v>
      </c>
      <c r="C1557" t="s">
        <v>468</v>
      </c>
      <c r="D1557" t="s">
        <v>77</v>
      </c>
      <c r="E1557" t="s">
        <v>112</v>
      </c>
      <c r="F1557">
        <f>MONTH(Table1[[#This Row],[incident_datetime]])</f>
        <v>7</v>
      </c>
      <c r="G1557">
        <f>YEAR(Table1[[#This Row],[incident_datetime]])</f>
        <v>2022</v>
      </c>
      <c r="H1557" s="1">
        <v>44773.670960648145</v>
      </c>
      <c r="I1557" t="s">
        <v>1386</v>
      </c>
      <c r="J1557" t="s">
        <v>610</v>
      </c>
      <c r="K1557">
        <v>60</v>
      </c>
      <c r="L1557" t="s">
        <v>43</v>
      </c>
      <c r="M1557" t="s">
        <v>85</v>
      </c>
      <c r="N1557" t="s">
        <v>1765</v>
      </c>
      <c r="O1557">
        <v>58</v>
      </c>
      <c r="P1557" t="s">
        <v>59</v>
      </c>
      <c r="Q1557" t="s">
        <v>215</v>
      </c>
      <c r="R1557" t="s">
        <v>52</v>
      </c>
      <c r="S1557" t="s">
        <v>61</v>
      </c>
      <c r="T1557" t="s">
        <v>62</v>
      </c>
      <c r="U1557">
        <v>1</v>
      </c>
      <c r="V1557" s="4">
        <v>3715.43</v>
      </c>
      <c r="W1557" t="s">
        <v>103</v>
      </c>
      <c r="X1557" cm="1">
        <f t="array" ref="X1557">_xlfn.IFS(Table1[[#This Row],[severity]]="Critical", 4, Table1[[#This Row],[severity]]="High", 3, Table1[[#This Row],[severity]]="Medium", 2, TRUE, 1)</f>
        <v>1</v>
      </c>
      <c r="Y1557">
        <f t="shared" si="48"/>
        <v>16</v>
      </c>
      <c r="Z1557" t="str">
        <f t="shared" si="49"/>
        <v>Afternoon (12-17)</v>
      </c>
    </row>
    <row r="1558" spans="1:26" x14ac:dyDescent="0.3">
      <c r="A1558" t="s">
        <v>3236</v>
      </c>
      <c r="B1558" t="s">
        <v>676</v>
      </c>
      <c r="C1558" t="s">
        <v>233</v>
      </c>
      <c r="D1558" t="s">
        <v>48</v>
      </c>
      <c r="E1558" t="s">
        <v>39</v>
      </c>
      <c r="F1558">
        <f>MONTH(Table1[[#This Row],[incident_datetime]])</f>
        <v>2</v>
      </c>
      <c r="G1558">
        <f>YEAR(Table1[[#This Row],[incident_datetime]])</f>
        <v>2023</v>
      </c>
      <c r="H1558" s="1">
        <v>44975.548726851855</v>
      </c>
      <c r="I1558" t="s">
        <v>423</v>
      </c>
      <c r="J1558" t="s">
        <v>754</v>
      </c>
      <c r="K1558">
        <v>36</v>
      </c>
      <c r="L1558" t="s">
        <v>34</v>
      </c>
      <c r="M1558" t="s">
        <v>35</v>
      </c>
      <c r="N1558" t="s">
        <v>1039</v>
      </c>
      <c r="O1558">
        <v>28</v>
      </c>
      <c r="P1558" t="s">
        <v>59</v>
      </c>
      <c r="Q1558" t="s">
        <v>70</v>
      </c>
      <c r="R1558" t="s">
        <v>109</v>
      </c>
      <c r="S1558" t="s">
        <v>53</v>
      </c>
      <c r="T1558" t="s">
        <v>155</v>
      </c>
      <c r="U1558">
        <v>5</v>
      </c>
      <c r="V1558" s="4">
        <v>26868.16</v>
      </c>
      <c r="W1558" t="s">
        <v>103</v>
      </c>
      <c r="X1558" cm="1">
        <f t="array" ref="X1558">_xlfn.IFS(Table1[[#This Row],[severity]]="Critical", 4, Table1[[#This Row],[severity]]="High", 3, Table1[[#This Row],[severity]]="Medium", 2, TRUE, 1)</f>
        <v>4</v>
      </c>
      <c r="Y1558">
        <f t="shared" si="48"/>
        <v>13</v>
      </c>
      <c r="Z1558" t="str">
        <f t="shared" si="49"/>
        <v>Afternoon (12-17)</v>
      </c>
    </row>
    <row r="1559" spans="1:26" x14ac:dyDescent="0.3">
      <c r="A1559" t="s">
        <v>3237</v>
      </c>
      <c r="B1559" t="s">
        <v>242</v>
      </c>
      <c r="C1559" t="s">
        <v>185</v>
      </c>
      <c r="D1559" t="s">
        <v>100</v>
      </c>
      <c r="E1559" t="s">
        <v>93</v>
      </c>
      <c r="F1559">
        <f>MONTH(Table1[[#This Row],[incident_datetime]])</f>
        <v>6</v>
      </c>
      <c r="G1559">
        <f>YEAR(Table1[[#This Row],[incident_datetime]])</f>
        <v>2024</v>
      </c>
      <c r="H1559" s="1">
        <v>45471.749467592592</v>
      </c>
      <c r="I1559" t="s">
        <v>1386</v>
      </c>
      <c r="J1559" t="s">
        <v>1125</v>
      </c>
      <c r="K1559">
        <v>15</v>
      </c>
      <c r="L1559" t="s">
        <v>59</v>
      </c>
      <c r="M1559" t="s">
        <v>35</v>
      </c>
      <c r="N1559" t="s">
        <v>2119</v>
      </c>
      <c r="O1559">
        <v>42</v>
      </c>
      <c r="P1559" t="s">
        <v>59</v>
      </c>
      <c r="Q1559" t="s">
        <v>27</v>
      </c>
      <c r="R1559" t="s">
        <v>109</v>
      </c>
      <c r="S1559" t="s">
        <v>28</v>
      </c>
      <c r="T1559" t="s">
        <v>155</v>
      </c>
      <c r="U1559">
        <v>3</v>
      </c>
      <c r="V1559" s="4">
        <v>14811.47</v>
      </c>
      <c r="W1559" t="s">
        <v>110</v>
      </c>
      <c r="X1559" cm="1">
        <f t="array" ref="X1559">_xlfn.IFS(Table1[[#This Row],[severity]]="Critical", 4, Table1[[#This Row],[severity]]="High", 3, Table1[[#This Row],[severity]]="Medium", 2, TRUE, 1)</f>
        <v>4</v>
      </c>
      <c r="Y1559">
        <f t="shared" si="48"/>
        <v>17</v>
      </c>
      <c r="Z1559" t="str">
        <f t="shared" si="49"/>
        <v>Afternoon (12-17)</v>
      </c>
    </row>
    <row r="1560" spans="1:26" x14ac:dyDescent="0.3">
      <c r="A1560" t="s">
        <v>3238</v>
      </c>
      <c r="B1560" t="s">
        <v>373</v>
      </c>
      <c r="C1560" t="s">
        <v>686</v>
      </c>
      <c r="D1560" t="s">
        <v>92</v>
      </c>
      <c r="E1560" t="s">
        <v>31</v>
      </c>
      <c r="F1560">
        <f>MONTH(Table1[[#This Row],[incident_datetime]])</f>
        <v>2</v>
      </c>
      <c r="G1560">
        <f>YEAR(Table1[[#This Row],[incident_datetime]])</f>
        <v>2020</v>
      </c>
      <c r="H1560" s="1">
        <v>43873.791493055556</v>
      </c>
      <c r="I1560" t="s">
        <v>251</v>
      </c>
      <c r="J1560" t="s">
        <v>1355</v>
      </c>
      <c r="K1560">
        <v>63</v>
      </c>
      <c r="L1560" t="s">
        <v>43</v>
      </c>
      <c r="M1560" t="s">
        <v>35</v>
      </c>
      <c r="N1560" t="s">
        <v>3239</v>
      </c>
      <c r="O1560">
        <v>85</v>
      </c>
      <c r="P1560" t="s">
        <v>59</v>
      </c>
      <c r="Q1560" t="s">
        <v>27</v>
      </c>
      <c r="R1560" t="s">
        <v>97</v>
      </c>
      <c r="S1560" t="s">
        <v>28</v>
      </c>
      <c r="T1560" t="s">
        <v>155</v>
      </c>
      <c r="U1560">
        <v>0</v>
      </c>
      <c r="V1560" s="4">
        <v>44436.33</v>
      </c>
      <c r="W1560" t="s">
        <v>110</v>
      </c>
      <c r="X1560" cm="1">
        <f t="array" ref="X1560">_xlfn.IFS(Table1[[#This Row],[severity]]="Critical", 4, Table1[[#This Row],[severity]]="High", 3, Table1[[#This Row],[severity]]="Medium", 2, TRUE, 1)</f>
        <v>3</v>
      </c>
      <c r="Y1560">
        <f t="shared" si="48"/>
        <v>18</v>
      </c>
      <c r="Z1560" t="str">
        <f t="shared" si="49"/>
        <v>Evening (18-23)</v>
      </c>
    </row>
    <row r="1561" spans="1:26" x14ac:dyDescent="0.3">
      <c r="A1561" t="s">
        <v>3240</v>
      </c>
      <c r="B1561" t="s">
        <v>539</v>
      </c>
      <c r="C1561" t="s">
        <v>180</v>
      </c>
      <c r="D1561" t="s">
        <v>65</v>
      </c>
      <c r="E1561" t="s">
        <v>72</v>
      </c>
      <c r="F1561">
        <f>MONTH(Table1[[#This Row],[incident_datetime]])</f>
        <v>6</v>
      </c>
      <c r="G1561">
        <f>YEAR(Table1[[#This Row],[incident_datetime]])</f>
        <v>2023</v>
      </c>
      <c r="H1561" s="1">
        <v>45093.655092592591</v>
      </c>
      <c r="I1561" t="s">
        <v>1093</v>
      </c>
      <c r="J1561" t="s">
        <v>2983</v>
      </c>
      <c r="K1561">
        <v>49</v>
      </c>
      <c r="L1561" t="s">
        <v>43</v>
      </c>
      <c r="M1561" t="s">
        <v>85</v>
      </c>
      <c r="N1561" t="s">
        <v>3209</v>
      </c>
      <c r="O1561">
        <v>89</v>
      </c>
      <c r="P1561" t="s">
        <v>59</v>
      </c>
      <c r="Q1561" t="s">
        <v>60</v>
      </c>
      <c r="R1561" t="s">
        <v>139</v>
      </c>
      <c r="S1561" t="s">
        <v>53</v>
      </c>
      <c r="T1561" t="s">
        <v>155</v>
      </c>
      <c r="U1561">
        <v>4</v>
      </c>
      <c r="V1561" s="4">
        <v>49270.400000000001</v>
      </c>
      <c r="W1561" t="s">
        <v>103</v>
      </c>
      <c r="X1561" cm="1">
        <f t="array" ref="X1561">_xlfn.IFS(Table1[[#This Row],[severity]]="Critical", 4, Table1[[#This Row],[severity]]="High", 3, Table1[[#This Row],[severity]]="Medium", 2, TRUE, 1)</f>
        <v>2</v>
      </c>
      <c r="Y1561">
        <f t="shared" si="48"/>
        <v>15</v>
      </c>
      <c r="Z1561" t="str">
        <f t="shared" si="49"/>
        <v>Afternoon (12-17)</v>
      </c>
    </row>
    <row r="1562" spans="1:26" x14ac:dyDescent="0.3">
      <c r="A1562" t="s">
        <v>3241</v>
      </c>
      <c r="B1562" t="s">
        <v>232</v>
      </c>
      <c r="C1562" t="s">
        <v>258</v>
      </c>
      <c r="D1562" t="s">
        <v>65</v>
      </c>
      <c r="E1562" t="s">
        <v>66</v>
      </c>
      <c r="F1562">
        <f>MONTH(Table1[[#This Row],[incident_datetime]])</f>
        <v>8</v>
      </c>
      <c r="G1562">
        <f>YEAR(Table1[[#This Row],[incident_datetime]])</f>
        <v>2022</v>
      </c>
      <c r="H1562" s="1">
        <v>44784.7653587963</v>
      </c>
      <c r="I1562" t="s">
        <v>362</v>
      </c>
      <c r="J1562" t="s">
        <v>3242</v>
      </c>
      <c r="K1562">
        <v>56</v>
      </c>
      <c r="L1562" t="s">
        <v>59</v>
      </c>
      <c r="M1562" t="s">
        <v>35</v>
      </c>
      <c r="N1562" t="s">
        <v>3157</v>
      </c>
      <c r="O1562">
        <v>27</v>
      </c>
      <c r="P1562" t="s">
        <v>43</v>
      </c>
      <c r="Q1562" t="s">
        <v>27</v>
      </c>
      <c r="R1562" t="s">
        <v>139</v>
      </c>
      <c r="S1562" t="s">
        <v>98</v>
      </c>
      <c r="T1562" t="s">
        <v>29</v>
      </c>
      <c r="U1562">
        <v>1</v>
      </c>
      <c r="V1562" s="4">
        <v>45216.12</v>
      </c>
      <c r="W1562" t="s">
        <v>103</v>
      </c>
      <c r="X1562" cm="1">
        <f t="array" ref="X1562">_xlfn.IFS(Table1[[#This Row],[severity]]="Critical", 4, Table1[[#This Row],[severity]]="High", 3, Table1[[#This Row],[severity]]="Medium", 2, TRUE, 1)</f>
        <v>2</v>
      </c>
      <c r="Y1562">
        <f t="shared" si="48"/>
        <v>18</v>
      </c>
      <c r="Z1562" t="str">
        <f t="shared" si="49"/>
        <v>Evening (18-23)</v>
      </c>
    </row>
    <row r="1563" spans="1:26" x14ac:dyDescent="0.3">
      <c r="A1563" t="s">
        <v>3243</v>
      </c>
      <c r="B1563" t="s">
        <v>391</v>
      </c>
      <c r="C1563" t="s">
        <v>468</v>
      </c>
      <c r="D1563" t="s">
        <v>88</v>
      </c>
      <c r="E1563" t="s">
        <v>23</v>
      </c>
      <c r="F1563">
        <f>MONTH(Table1[[#This Row],[incident_datetime]])</f>
        <v>1</v>
      </c>
      <c r="G1563">
        <f>YEAR(Table1[[#This Row],[incident_datetime]])</f>
        <v>2023</v>
      </c>
      <c r="H1563" s="1">
        <v>44946.54142361111</v>
      </c>
      <c r="I1563" t="s">
        <v>605</v>
      </c>
      <c r="J1563" t="s">
        <v>689</v>
      </c>
      <c r="K1563">
        <v>52</v>
      </c>
      <c r="L1563" t="s">
        <v>59</v>
      </c>
      <c r="M1563" t="s">
        <v>107</v>
      </c>
      <c r="N1563" t="s">
        <v>1963</v>
      </c>
      <c r="O1563">
        <v>56</v>
      </c>
      <c r="P1563" t="s">
        <v>43</v>
      </c>
      <c r="Q1563" t="s">
        <v>215</v>
      </c>
      <c r="R1563" t="s">
        <v>97</v>
      </c>
      <c r="S1563" t="s">
        <v>28</v>
      </c>
      <c r="T1563" t="s">
        <v>155</v>
      </c>
      <c r="U1563">
        <v>0</v>
      </c>
      <c r="V1563" s="4">
        <v>4231.22</v>
      </c>
      <c r="W1563" t="s">
        <v>103</v>
      </c>
      <c r="X1563" cm="1">
        <f t="array" ref="X1563">_xlfn.IFS(Table1[[#This Row],[severity]]="Critical", 4, Table1[[#This Row],[severity]]="High", 3, Table1[[#This Row],[severity]]="Medium", 2, TRUE, 1)</f>
        <v>3</v>
      </c>
      <c r="Y1563">
        <f t="shared" si="48"/>
        <v>12</v>
      </c>
      <c r="Z1563" t="str">
        <f t="shared" si="49"/>
        <v>Afternoon (12-17)</v>
      </c>
    </row>
    <row r="1564" spans="1:26" x14ac:dyDescent="0.3">
      <c r="A1564" t="s">
        <v>3244</v>
      </c>
      <c r="B1564" t="s">
        <v>935</v>
      </c>
      <c r="C1564" t="s">
        <v>135</v>
      </c>
      <c r="D1564" t="s">
        <v>88</v>
      </c>
      <c r="E1564" t="s">
        <v>31</v>
      </c>
      <c r="F1564">
        <f>MONTH(Table1[[#This Row],[incident_datetime]])</f>
        <v>8</v>
      </c>
      <c r="G1564">
        <f>YEAR(Table1[[#This Row],[incident_datetime]])</f>
        <v>2018</v>
      </c>
      <c r="H1564" s="1">
        <v>43337.964409722219</v>
      </c>
      <c r="I1564" t="s">
        <v>800</v>
      </c>
      <c r="J1564" t="s">
        <v>632</v>
      </c>
      <c r="K1564">
        <v>19</v>
      </c>
      <c r="L1564" t="s">
        <v>43</v>
      </c>
      <c r="M1564" t="s">
        <v>35</v>
      </c>
      <c r="N1564" t="s">
        <v>3245</v>
      </c>
      <c r="O1564">
        <v>18</v>
      </c>
      <c r="P1564" t="s">
        <v>43</v>
      </c>
      <c r="Q1564" t="s">
        <v>27</v>
      </c>
      <c r="R1564" t="s">
        <v>109</v>
      </c>
      <c r="S1564" t="s">
        <v>132</v>
      </c>
      <c r="T1564" t="s">
        <v>155</v>
      </c>
      <c r="U1564">
        <v>5</v>
      </c>
      <c r="V1564" s="4">
        <v>1004.6</v>
      </c>
      <c r="W1564" t="s">
        <v>103</v>
      </c>
      <c r="X1564" cm="1">
        <f t="array" ref="X1564">_xlfn.IFS(Table1[[#This Row],[severity]]="Critical", 4, Table1[[#This Row],[severity]]="High", 3, Table1[[#This Row],[severity]]="Medium", 2, TRUE, 1)</f>
        <v>4</v>
      </c>
      <c r="Y1564">
        <f t="shared" si="48"/>
        <v>23</v>
      </c>
      <c r="Z1564" t="str">
        <f t="shared" si="49"/>
        <v>Evening (18-23)</v>
      </c>
    </row>
    <row r="1565" spans="1:26" x14ac:dyDescent="0.3">
      <c r="A1565" t="s">
        <v>3246</v>
      </c>
      <c r="B1565" t="s">
        <v>250</v>
      </c>
      <c r="C1565" t="s">
        <v>135</v>
      </c>
      <c r="D1565" t="s">
        <v>92</v>
      </c>
      <c r="E1565" t="s">
        <v>78</v>
      </c>
      <c r="F1565">
        <f>MONTH(Table1[[#This Row],[incident_datetime]])</f>
        <v>6</v>
      </c>
      <c r="G1565">
        <f>YEAR(Table1[[#This Row],[incident_datetime]])</f>
        <v>2018</v>
      </c>
      <c r="H1565" s="1">
        <v>43267.909201388888</v>
      </c>
      <c r="I1565" t="s">
        <v>278</v>
      </c>
      <c r="J1565" t="s">
        <v>1122</v>
      </c>
      <c r="K1565">
        <v>52</v>
      </c>
      <c r="L1565" t="s">
        <v>43</v>
      </c>
      <c r="M1565" t="s">
        <v>41</v>
      </c>
      <c r="N1565" t="s">
        <v>2645</v>
      </c>
      <c r="O1565">
        <v>46</v>
      </c>
      <c r="P1565" t="s">
        <v>34</v>
      </c>
      <c r="Q1565" t="s">
        <v>27</v>
      </c>
      <c r="R1565" t="s">
        <v>139</v>
      </c>
      <c r="S1565" t="s">
        <v>53</v>
      </c>
      <c r="T1565" t="s">
        <v>62</v>
      </c>
      <c r="U1565">
        <v>4</v>
      </c>
      <c r="V1565" s="4">
        <v>11303.67</v>
      </c>
      <c r="W1565" t="s">
        <v>110</v>
      </c>
      <c r="X1565" cm="1">
        <f t="array" ref="X1565">_xlfn.IFS(Table1[[#This Row],[severity]]="Critical", 4, Table1[[#This Row],[severity]]="High", 3, Table1[[#This Row],[severity]]="Medium", 2, TRUE, 1)</f>
        <v>2</v>
      </c>
      <c r="Y1565">
        <f t="shared" si="48"/>
        <v>21</v>
      </c>
      <c r="Z1565" t="str">
        <f t="shared" si="49"/>
        <v>Evening (18-23)</v>
      </c>
    </row>
    <row r="1566" spans="1:26" x14ac:dyDescent="0.3">
      <c r="A1566" t="s">
        <v>3247</v>
      </c>
      <c r="B1566" t="s">
        <v>382</v>
      </c>
      <c r="C1566" t="s">
        <v>342</v>
      </c>
      <c r="D1566" t="s">
        <v>88</v>
      </c>
      <c r="E1566" t="s">
        <v>112</v>
      </c>
      <c r="F1566">
        <f>MONTH(Table1[[#This Row],[incident_datetime]])</f>
        <v>4</v>
      </c>
      <c r="G1566">
        <f>YEAR(Table1[[#This Row],[incident_datetime]])</f>
        <v>2022</v>
      </c>
      <c r="H1566" s="1">
        <v>44669.421898148146</v>
      </c>
      <c r="I1566" t="s">
        <v>169</v>
      </c>
      <c r="J1566" t="s">
        <v>1678</v>
      </c>
      <c r="K1566">
        <v>43</v>
      </c>
      <c r="L1566" t="s">
        <v>43</v>
      </c>
      <c r="M1566" t="s">
        <v>107</v>
      </c>
      <c r="N1566" t="s">
        <v>1711</v>
      </c>
      <c r="O1566">
        <v>68</v>
      </c>
      <c r="P1566" t="s">
        <v>59</v>
      </c>
      <c r="Q1566" t="s">
        <v>27</v>
      </c>
      <c r="R1566" t="s">
        <v>109</v>
      </c>
      <c r="S1566" t="s">
        <v>61</v>
      </c>
      <c r="T1566" t="s">
        <v>155</v>
      </c>
      <c r="U1566">
        <v>0</v>
      </c>
      <c r="V1566" s="4">
        <v>33635.32</v>
      </c>
      <c r="W1566" t="s">
        <v>103</v>
      </c>
      <c r="X1566" cm="1">
        <f t="array" ref="X1566">_xlfn.IFS(Table1[[#This Row],[severity]]="Critical", 4, Table1[[#This Row],[severity]]="High", 3, Table1[[#This Row],[severity]]="Medium", 2, TRUE, 1)</f>
        <v>4</v>
      </c>
      <c r="Y1566">
        <f t="shared" si="48"/>
        <v>10</v>
      </c>
      <c r="Z1566" t="str">
        <f t="shared" si="49"/>
        <v>Morning (06-11)</v>
      </c>
    </row>
    <row r="1567" spans="1:26" x14ac:dyDescent="0.3">
      <c r="A1567" t="s">
        <v>3248</v>
      </c>
      <c r="B1567" t="s">
        <v>165</v>
      </c>
      <c r="C1567" t="s">
        <v>233</v>
      </c>
      <c r="D1567" t="s">
        <v>88</v>
      </c>
      <c r="E1567" t="s">
        <v>186</v>
      </c>
      <c r="F1567">
        <f>MONTH(Table1[[#This Row],[incident_datetime]])</f>
        <v>9</v>
      </c>
      <c r="G1567">
        <f>YEAR(Table1[[#This Row],[incident_datetime]])</f>
        <v>2021</v>
      </c>
      <c r="H1567" s="1">
        <v>44454.699907407405</v>
      </c>
      <c r="I1567" t="s">
        <v>195</v>
      </c>
      <c r="J1567" t="s">
        <v>7102</v>
      </c>
      <c r="K1567">
        <v>52</v>
      </c>
      <c r="L1567" t="s">
        <v>43</v>
      </c>
      <c r="M1567" t="s">
        <v>35</v>
      </c>
      <c r="N1567" t="s">
        <v>1908</v>
      </c>
      <c r="O1567">
        <v>32</v>
      </c>
      <c r="P1567" t="s">
        <v>43</v>
      </c>
      <c r="Q1567" t="s">
        <v>27</v>
      </c>
      <c r="R1567" t="s">
        <v>139</v>
      </c>
      <c r="S1567" t="s">
        <v>98</v>
      </c>
      <c r="T1567" t="s">
        <v>62</v>
      </c>
      <c r="U1567">
        <v>3</v>
      </c>
      <c r="V1567" s="4">
        <v>48018.87</v>
      </c>
      <c r="W1567" t="s">
        <v>103</v>
      </c>
      <c r="X1567" cm="1">
        <f t="array" ref="X1567">_xlfn.IFS(Table1[[#This Row],[severity]]="Critical", 4, Table1[[#This Row],[severity]]="High", 3, Table1[[#This Row],[severity]]="Medium", 2, TRUE, 1)</f>
        <v>2</v>
      </c>
      <c r="Y1567">
        <f t="shared" si="48"/>
        <v>16</v>
      </c>
      <c r="Z1567" t="str">
        <f t="shared" si="49"/>
        <v>Afternoon (12-17)</v>
      </c>
    </row>
    <row r="1568" spans="1:26" x14ac:dyDescent="0.3">
      <c r="A1568" t="s">
        <v>3249</v>
      </c>
      <c r="B1568" t="s">
        <v>165</v>
      </c>
      <c r="C1568" t="s">
        <v>258</v>
      </c>
      <c r="D1568" t="s">
        <v>22</v>
      </c>
      <c r="E1568" t="s">
        <v>78</v>
      </c>
      <c r="F1568">
        <f>MONTH(Table1[[#This Row],[incident_datetime]])</f>
        <v>12</v>
      </c>
      <c r="G1568">
        <f>YEAR(Table1[[#This Row],[incident_datetime]])</f>
        <v>2020</v>
      </c>
      <c r="H1568" s="1">
        <v>44171.111215277779</v>
      </c>
      <c r="I1568" t="s">
        <v>804</v>
      </c>
      <c r="J1568" t="s">
        <v>2180</v>
      </c>
      <c r="K1568">
        <v>40</v>
      </c>
      <c r="L1568" t="s">
        <v>43</v>
      </c>
      <c r="M1568" t="s">
        <v>34</v>
      </c>
      <c r="N1568" t="s">
        <v>1859</v>
      </c>
      <c r="O1568">
        <v>66</v>
      </c>
      <c r="P1568" t="s">
        <v>59</v>
      </c>
      <c r="Q1568" t="s">
        <v>27</v>
      </c>
      <c r="R1568" t="s">
        <v>109</v>
      </c>
      <c r="S1568" t="s">
        <v>61</v>
      </c>
      <c r="T1568" t="s">
        <v>29</v>
      </c>
      <c r="U1568">
        <v>0</v>
      </c>
      <c r="V1568" s="4">
        <v>36782.519999999997</v>
      </c>
      <c r="W1568" t="s">
        <v>110</v>
      </c>
      <c r="X1568" cm="1">
        <f t="array" ref="X1568">_xlfn.IFS(Table1[[#This Row],[severity]]="Critical", 4, Table1[[#This Row],[severity]]="High", 3, Table1[[#This Row],[severity]]="Medium", 2, TRUE, 1)</f>
        <v>4</v>
      </c>
      <c r="Y1568">
        <f t="shared" si="48"/>
        <v>2</v>
      </c>
      <c r="Z1568" t="str">
        <f t="shared" si="49"/>
        <v>Night (00-05)</v>
      </c>
    </row>
    <row r="1569" spans="1:26" x14ac:dyDescent="0.3">
      <c r="A1569" t="s">
        <v>3250</v>
      </c>
      <c r="B1569" t="s">
        <v>685</v>
      </c>
      <c r="C1569" t="s">
        <v>135</v>
      </c>
      <c r="D1569" t="s">
        <v>22</v>
      </c>
      <c r="E1569" t="s">
        <v>72</v>
      </c>
      <c r="F1569">
        <f>MONTH(Table1[[#This Row],[incident_datetime]])</f>
        <v>10</v>
      </c>
      <c r="G1569">
        <f>YEAR(Table1[[#This Row],[incident_datetime]])</f>
        <v>2019</v>
      </c>
      <c r="H1569" s="1">
        <v>43755.576643518521</v>
      </c>
      <c r="I1569" t="s">
        <v>370</v>
      </c>
      <c r="J1569" t="s">
        <v>1231</v>
      </c>
      <c r="K1569">
        <v>52</v>
      </c>
      <c r="L1569" t="s">
        <v>59</v>
      </c>
      <c r="M1569" t="s">
        <v>85</v>
      </c>
      <c r="O1569">
        <v>56</v>
      </c>
      <c r="P1569" t="s">
        <v>59</v>
      </c>
      <c r="Q1569" t="s">
        <v>27</v>
      </c>
      <c r="R1569" t="s">
        <v>97</v>
      </c>
      <c r="S1569" t="s">
        <v>28</v>
      </c>
      <c r="T1569" t="s">
        <v>29</v>
      </c>
      <c r="U1569">
        <v>0</v>
      </c>
      <c r="V1569" s="4">
        <v>26960.53</v>
      </c>
      <c r="W1569" t="s">
        <v>103</v>
      </c>
      <c r="X1569" cm="1">
        <f t="array" ref="X1569">_xlfn.IFS(Table1[[#This Row],[severity]]="Critical", 4, Table1[[#This Row],[severity]]="High", 3, Table1[[#This Row],[severity]]="Medium", 2, TRUE, 1)</f>
        <v>3</v>
      </c>
      <c r="Y1569">
        <f t="shared" si="48"/>
        <v>13</v>
      </c>
      <c r="Z1569" t="str">
        <f t="shared" si="49"/>
        <v>Afternoon (12-17)</v>
      </c>
    </row>
    <row r="1570" spans="1:26" x14ac:dyDescent="0.3">
      <c r="A1570" t="s">
        <v>3251</v>
      </c>
      <c r="B1570" t="s">
        <v>676</v>
      </c>
      <c r="C1570" t="s">
        <v>342</v>
      </c>
      <c r="D1570" t="s">
        <v>88</v>
      </c>
      <c r="E1570" t="s">
        <v>78</v>
      </c>
      <c r="F1570">
        <f>MONTH(Table1[[#This Row],[incident_datetime]])</f>
        <v>5</v>
      </c>
      <c r="G1570">
        <f>YEAR(Table1[[#This Row],[incident_datetime]])</f>
        <v>2023</v>
      </c>
      <c r="H1570" s="1">
        <v>45048.346504629626</v>
      </c>
      <c r="I1570" t="s">
        <v>324</v>
      </c>
      <c r="J1570" t="s">
        <v>3252</v>
      </c>
      <c r="K1570">
        <v>48</v>
      </c>
      <c r="L1570" t="s">
        <v>43</v>
      </c>
      <c r="M1570" t="s">
        <v>35</v>
      </c>
      <c r="N1570" t="s">
        <v>3253</v>
      </c>
      <c r="O1570">
        <v>66</v>
      </c>
      <c r="P1570" t="s">
        <v>59</v>
      </c>
      <c r="Q1570" t="s">
        <v>27</v>
      </c>
      <c r="R1570" t="s">
        <v>139</v>
      </c>
      <c r="S1570" t="s">
        <v>28</v>
      </c>
      <c r="T1570" t="s">
        <v>270</v>
      </c>
      <c r="U1570">
        <v>2</v>
      </c>
      <c r="V1570">
        <v>0</v>
      </c>
      <c r="W1570" t="s">
        <v>103</v>
      </c>
      <c r="X1570" cm="1">
        <f t="array" ref="X1570">_xlfn.IFS(Table1[[#This Row],[severity]]="Critical", 4, Table1[[#This Row],[severity]]="High", 3, Table1[[#This Row],[severity]]="Medium", 2, TRUE, 1)</f>
        <v>2</v>
      </c>
      <c r="Y1570">
        <f t="shared" si="48"/>
        <v>8</v>
      </c>
      <c r="Z1570" t="str">
        <f t="shared" si="49"/>
        <v>Morning (06-11)</v>
      </c>
    </row>
    <row r="1571" spans="1:26" x14ac:dyDescent="0.3">
      <c r="A1571" t="s">
        <v>3254</v>
      </c>
      <c r="B1571" t="s">
        <v>1173</v>
      </c>
      <c r="C1571" t="s">
        <v>220</v>
      </c>
      <c r="D1571" t="s">
        <v>100</v>
      </c>
      <c r="E1571" t="s">
        <v>55</v>
      </c>
      <c r="F1571">
        <f ca="1">MONTH(Table1[[#This Row],[incident_datetime]])</f>
        <v>8</v>
      </c>
      <c r="G1571">
        <f ca="1">YEAR(Table1[[#This Row],[incident_datetime]])</f>
        <v>2026</v>
      </c>
      <c r="H1571" s="2">
        <f ca="1">TODAY()</f>
        <v>46250</v>
      </c>
      <c r="I1571" t="s">
        <v>334</v>
      </c>
      <c r="J1571" t="s">
        <v>3255</v>
      </c>
      <c r="K1571">
        <v>61</v>
      </c>
      <c r="L1571" t="s">
        <v>43</v>
      </c>
      <c r="M1571" t="s">
        <v>34</v>
      </c>
      <c r="N1571" t="s">
        <v>3039</v>
      </c>
      <c r="O1571">
        <v>53</v>
      </c>
      <c r="P1571" t="s">
        <v>59</v>
      </c>
      <c r="Q1571" t="s">
        <v>215</v>
      </c>
      <c r="R1571" t="s">
        <v>109</v>
      </c>
      <c r="S1571" t="s">
        <v>61</v>
      </c>
      <c r="T1571" t="s">
        <v>155</v>
      </c>
      <c r="U1571">
        <v>1</v>
      </c>
      <c r="V1571" s="4">
        <v>22024.01</v>
      </c>
      <c r="W1571" t="s">
        <v>103</v>
      </c>
      <c r="X1571" cm="1">
        <f t="array" ref="X1571">_xlfn.IFS(Table1[[#This Row],[severity]]="Critical", 4, Table1[[#This Row],[severity]]="High", 3, Table1[[#This Row],[severity]]="Medium", 2, TRUE, 1)</f>
        <v>4</v>
      </c>
      <c r="Y1571">
        <f t="shared" ca="1" si="48"/>
        <v>0</v>
      </c>
      <c r="Z1571" t="str">
        <f t="shared" ca="1" si="49"/>
        <v>Night (00-05)</v>
      </c>
    </row>
    <row r="1572" spans="1:26" x14ac:dyDescent="0.3">
      <c r="A1572" t="s">
        <v>3256</v>
      </c>
      <c r="B1572" t="s">
        <v>64</v>
      </c>
      <c r="C1572" t="s">
        <v>468</v>
      </c>
      <c r="D1572" t="s">
        <v>100</v>
      </c>
      <c r="E1572" t="s">
        <v>66</v>
      </c>
      <c r="F1572">
        <f>MONTH(Table1[[#This Row],[incident_datetime]])</f>
        <v>11</v>
      </c>
      <c r="G1572">
        <f>YEAR(Table1[[#This Row],[incident_datetime]])</f>
        <v>2018</v>
      </c>
      <c r="H1572" s="1">
        <v>43405.388124999998</v>
      </c>
      <c r="I1572" t="s">
        <v>1305</v>
      </c>
      <c r="J1572" t="s">
        <v>1364</v>
      </c>
      <c r="K1572">
        <v>73</v>
      </c>
      <c r="L1572" t="s">
        <v>43</v>
      </c>
      <c r="M1572" t="s">
        <v>35</v>
      </c>
      <c r="N1572" t="s">
        <v>2555</v>
      </c>
      <c r="O1572">
        <v>77</v>
      </c>
      <c r="P1572" t="s">
        <v>43</v>
      </c>
      <c r="Q1572" t="s">
        <v>27</v>
      </c>
      <c r="R1572" t="s">
        <v>109</v>
      </c>
      <c r="S1572" t="s">
        <v>28</v>
      </c>
      <c r="T1572" t="s">
        <v>155</v>
      </c>
      <c r="U1572">
        <v>4</v>
      </c>
      <c r="V1572" s="4">
        <v>10274.86</v>
      </c>
      <c r="W1572" t="s">
        <v>103</v>
      </c>
      <c r="X1572" cm="1">
        <f t="array" ref="X1572">_xlfn.IFS(Table1[[#This Row],[severity]]="Critical", 4, Table1[[#This Row],[severity]]="High", 3, Table1[[#This Row],[severity]]="Medium", 2, TRUE, 1)</f>
        <v>4</v>
      </c>
      <c r="Y1572">
        <f t="shared" si="48"/>
        <v>9</v>
      </c>
      <c r="Z1572" t="str">
        <f t="shared" si="49"/>
        <v>Morning (06-11)</v>
      </c>
    </row>
    <row r="1573" spans="1:26" x14ac:dyDescent="0.3">
      <c r="A1573" t="s">
        <v>3257</v>
      </c>
      <c r="B1573" t="s">
        <v>250</v>
      </c>
      <c r="C1573" t="s">
        <v>562</v>
      </c>
      <c r="D1573" t="s">
        <v>38</v>
      </c>
      <c r="E1573" t="s">
        <v>55</v>
      </c>
      <c r="F1573">
        <f>MONTH(Table1[[#This Row],[incident_datetime]])</f>
        <v>6</v>
      </c>
      <c r="G1573">
        <f>YEAR(Table1[[#This Row],[incident_datetime]])</f>
        <v>2018</v>
      </c>
      <c r="H1573" s="1">
        <v>43267.034189814818</v>
      </c>
      <c r="I1573" t="s">
        <v>613</v>
      </c>
      <c r="J1573" t="s">
        <v>1156</v>
      </c>
      <c r="K1573">
        <v>19</v>
      </c>
      <c r="L1573" t="s">
        <v>43</v>
      </c>
      <c r="M1573" t="s">
        <v>35</v>
      </c>
      <c r="N1573" t="s">
        <v>360</v>
      </c>
      <c r="O1573">
        <v>44</v>
      </c>
      <c r="P1573" t="s">
        <v>59</v>
      </c>
      <c r="Q1573" t="s">
        <v>215</v>
      </c>
      <c r="R1573" t="s">
        <v>52</v>
      </c>
      <c r="S1573" t="s">
        <v>28</v>
      </c>
      <c r="T1573" t="s">
        <v>155</v>
      </c>
      <c r="U1573">
        <v>3</v>
      </c>
      <c r="V1573" s="4">
        <v>19861.22</v>
      </c>
      <c r="W1573" t="s">
        <v>110</v>
      </c>
      <c r="X1573" cm="1">
        <f t="array" ref="X1573">_xlfn.IFS(Table1[[#This Row],[severity]]="Critical", 4, Table1[[#This Row],[severity]]="High", 3, Table1[[#This Row],[severity]]="Medium", 2, TRUE, 1)</f>
        <v>1</v>
      </c>
      <c r="Y1573">
        <f t="shared" si="48"/>
        <v>0</v>
      </c>
      <c r="Z1573" t="str">
        <f t="shared" si="49"/>
        <v>Night (00-05)</v>
      </c>
    </row>
    <row r="1574" spans="1:26" x14ac:dyDescent="0.3">
      <c r="A1574" t="s">
        <v>3258</v>
      </c>
      <c r="B1574" t="s">
        <v>267</v>
      </c>
      <c r="C1574" t="s">
        <v>342</v>
      </c>
      <c r="D1574" t="s">
        <v>100</v>
      </c>
      <c r="E1574" t="s">
        <v>66</v>
      </c>
      <c r="F1574">
        <f>MONTH(Table1[[#This Row],[incident_datetime]])</f>
        <v>9</v>
      </c>
      <c r="G1574">
        <f>YEAR(Table1[[#This Row],[incident_datetime]])</f>
        <v>2019</v>
      </c>
      <c r="H1574" s="1">
        <v>43715.499490740738</v>
      </c>
      <c r="I1574" t="s">
        <v>1070</v>
      </c>
      <c r="J1574" t="s">
        <v>2251</v>
      </c>
      <c r="K1574">
        <v>15</v>
      </c>
      <c r="L1574" t="s">
        <v>59</v>
      </c>
      <c r="M1574" t="s">
        <v>34</v>
      </c>
      <c r="N1574" t="s">
        <v>3259</v>
      </c>
      <c r="O1574">
        <v>76</v>
      </c>
      <c r="P1574" t="s">
        <v>59</v>
      </c>
      <c r="Q1574" t="s">
        <v>60</v>
      </c>
      <c r="R1574" t="s">
        <v>97</v>
      </c>
      <c r="S1574" t="s">
        <v>98</v>
      </c>
      <c r="T1574" t="s">
        <v>62</v>
      </c>
      <c r="U1574">
        <v>0</v>
      </c>
      <c r="V1574" s="4">
        <v>45165.51</v>
      </c>
      <c r="W1574" t="s">
        <v>110</v>
      </c>
      <c r="X1574" cm="1">
        <f t="array" ref="X1574">_xlfn.IFS(Table1[[#This Row],[severity]]="Critical", 4, Table1[[#This Row],[severity]]="High", 3, Table1[[#This Row],[severity]]="Medium", 2, TRUE, 1)</f>
        <v>3</v>
      </c>
      <c r="Y1574">
        <f t="shared" si="48"/>
        <v>11</v>
      </c>
      <c r="Z1574" t="str">
        <f t="shared" si="49"/>
        <v>Morning (06-11)</v>
      </c>
    </row>
    <row r="1575" spans="1:26" x14ac:dyDescent="0.3">
      <c r="A1575" t="s">
        <v>3260</v>
      </c>
      <c r="B1575" t="s">
        <v>685</v>
      </c>
      <c r="C1575" t="s">
        <v>220</v>
      </c>
      <c r="D1575" t="s">
        <v>100</v>
      </c>
      <c r="E1575" t="s">
        <v>93</v>
      </c>
      <c r="F1575">
        <f>MONTH(Table1[[#This Row],[incident_datetime]])</f>
        <v>4</v>
      </c>
      <c r="G1575">
        <f>YEAR(Table1[[#This Row],[incident_datetime]])</f>
        <v>2023</v>
      </c>
      <c r="H1575" s="1">
        <v>45022.109756944446</v>
      </c>
      <c r="I1575" t="s">
        <v>307</v>
      </c>
      <c r="J1575" t="s">
        <v>1008</v>
      </c>
      <c r="K1575">
        <v>52</v>
      </c>
      <c r="L1575" t="s">
        <v>43</v>
      </c>
      <c r="M1575" t="s">
        <v>35</v>
      </c>
      <c r="N1575" t="s">
        <v>1541</v>
      </c>
      <c r="O1575">
        <v>48</v>
      </c>
      <c r="P1575" t="s">
        <v>59</v>
      </c>
      <c r="Q1575" t="s">
        <v>215</v>
      </c>
      <c r="R1575" t="s">
        <v>97</v>
      </c>
      <c r="S1575" t="s">
        <v>132</v>
      </c>
      <c r="T1575" t="s">
        <v>29</v>
      </c>
      <c r="U1575">
        <v>4</v>
      </c>
      <c r="V1575" s="4">
        <v>11794.53</v>
      </c>
      <c r="W1575" t="s">
        <v>110</v>
      </c>
      <c r="X1575" cm="1">
        <f t="array" ref="X1575">_xlfn.IFS(Table1[[#This Row],[severity]]="Critical", 4, Table1[[#This Row],[severity]]="High", 3, Table1[[#This Row],[severity]]="Medium", 2, TRUE, 1)</f>
        <v>3</v>
      </c>
      <c r="Y1575">
        <f t="shared" si="48"/>
        <v>2</v>
      </c>
      <c r="Z1575" t="str">
        <f t="shared" si="49"/>
        <v>Night (00-05)</v>
      </c>
    </row>
    <row r="1576" spans="1:26" x14ac:dyDescent="0.3">
      <c r="A1576" t="s">
        <v>3261</v>
      </c>
      <c r="B1576" t="s">
        <v>267</v>
      </c>
      <c r="C1576" t="s">
        <v>562</v>
      </c>
      <c r="D1576" t="s">
        <v>22</v>
      </c>
      <c r="E1576" t="s">
        <v>78</v>
      </c>
      <c r="F1576">
        <f>MONTH(Table1[[#This Row],[incident_datetime]])</f>
        <v>2</v>
      </c>
      <c r="G1576">
        <f>YEAR(Table1[[#This Row],[incident_datetime]])</f>
        <v>2021</v>
      </c>
      <c r="H1576" s="1">
        <v>44241.921412037038</v>
      </c>
      <c r="I1576" t="s">
        <v>217</v>
      </c>
      <c r="J1576" t="s">
        <v>7102</v>
      </c>
      <c r="K1576">
        <v>52</v>
      </c>
      <c r="L1576" t="s">
        <v>43</v>
      </c>
      <c r="M1576" t="s">
        <v>35</v>
      </c>
      <c r="N1576" t="s">
        <v>3262</v>
      </c>
      <c r="O1576">
        <v>15</v>
      </c>
      <c r="P1576" t="s">
        <v>59</v>
      </c>
      <c r="Q1576" t="s">
        <v>215</v>
      </c>
      <c r="R1576" t="s">
        <v>52</v>
      </c>
      <c r="S1576" t="s">
        <v>98</v>
      </c>
      <c r="T1576" t="s">
        <v>155</v>
      </c>
      <c r="U1576">
        <v>4</v>
      </c>
      <c r="V1576" s="4">
        <v>11619.54</v>
      </c>
      <c r="W1576" t="s">
        <v>110</v>
      </c>
      <c r="X1576" cm="1">
        <f t="array" ref="X1576">_xlfn.IFS(Table1[[#This Row],[severity]]="Critical", 4, Table1[[#This Row],[severity]]="High", 3, Table1[[#This Row],[severity]]="Medium", 2, TRUE, 1)</f>
        <v>1</v>
      </c>
      <c r="Y1576">
        <f t="shared" si="48"/>
        <v>22</v>
      </c>
      <c r="Z1576" t="str">
        <f t="shared" si="49"/>
        <v>Evening (18-23)</v>
      </c>
    </row>
    <row r="1577" spans="1:26" x14ac:dyDescent="0.3">
      <c r="A1577" t="s">
        <v>3263</v>
      </c>
      <c r="B1577" t="s">
        <v>507</v>
      </c>
      <c r="C1577" t="s">
        <v>258</v>
      </c>
      <c r="D1577" t="s">
        <v>65</v>
      </c>
      <c r="E1577" t="s">
        <v>31</v>
      </c>
      <c r="F1577">
        <f>MONTH(Table1[[#This Row],[incident_datetime]])</f>
        <v>6</v>
      </c>
      <c r="G1577">
        <f>YEAR(Table1[[#This Row],[incident_datetime]])</f>
        <v>2020</v>
      </c>
      <c r="H1577" s="1">
        <v>43996.197233796294</v>
      </c>
      <c r="I1577" t="s">
        <v>243</v>
      </c>
      <c r="J1577" t="s">
        <v>2718</v>
      </c>
      <c r="K1577">
        <v>31</v>
      </c>
      <c r="L1577" t="s">
        <v>59</v>
      </c>
      <c r="M1577" t="s">
        <v>35</v>
      </c>
      <c r="N1577" t="s">
        <v>2603</v>
      </c>
      <c r="O1577">
        <v>26</v>
      </c>
      <c r="P1577" t="s">
        <v>59</v>
      </c>
      <c r="Q1577" t="s">
        <v>27</v>
      </c>
      <c r="R1577" t="s">
        <v>52</v>
      </c>
      <c r="S1577" t="s">
        <v>53</v>
      </c>
      <c r="T1577" t="s">
        <v>29</v>
      </c>
      <c r="U1577">
        <v>0</v>
      </c>
      <c r="V1577" s="4">
        <v>7832.31</v>
      </c>
      <c r="W1577" t="s">
        <v>110</v>
      </c>
      <c r="X1577" cm="1">
        <f t="array" ref="X1577">_xlfn.IFS(Table1[[#This Row],[severity]]="Critical", 4, Table1[[#This Row],[severity]]="High", 3, Table1[[#This Row],[severity]]="Medium", 2, TRUE, 1)</f>
        <v>1</v>
      </c>
      <c r="Y1577">
        <f t="shared" si="48"/>
        <v>4</v>
      </c>
      <c r="Z1577" t="str">
        <f t="shared" si="49"/>
        <v>Night (00-05)</v>
      </c>
    </row>
    <row r="1578" spans="1:26" x14ac:dyDescent="0.3">
      <c r="A1578" t="s">
        <v>3264</v>
      </c>
      <c r="B1578" t="s">
        <v>165</v>
      </c>
      <c r="C1578" t="s">
        <v>342</v>
      </c>
      <c r="D1578" t="s">
        <v>65</v>
      </c>
      <c r="E1578" t="s">
        <v>72</v>
      </c>
      <c r="F1578">
        <f>MONTH(Table1[[#This Row],[incident_datetime]])</f>
        <v>4</v>
      </c>
      <c r="G1578">
        <f>YEAR(Table1[[#This Row],[incident_datetime]])</f>
        <v>2019</v>
      </c>
      <c r="H1578" s="1">
        <v>43564.162974537037</v>
      </c>
      <c r="I1578" t="s">
        <v>366</v>
      </c>
      <c r="J1578" t="s">
        <v>1372</v>
      </c>
      <c r="K1578">
        <v>32</v>
      </c>
      <c r="L1578" t="s">
        <v>43</v>
      </c>
      <c r="M1578" t="s">
        <v>41</v>
      </c>
      <c r="N1578" t="s">
        <v>1339</v>
      </c>
      <c r="O1578">
        <v>56</v>
      </c>
      <c r="P1578" t="s">
        <v>59</v>
      </c>
      <c r="Q1578" t="s">
        <v>116</v>
      </c>
      <c r="R1578" t="s">
        <v>139</v>
      </c>
      <c r="S1578" t="s">
        <v>98</v>
      </c>
      <c r="T1578" t="s">
        <v>155</v>
      </c>
      <c r="U1578">
        <v>5</v>
      </c>
      <c r="V1578" s="4">
        <v>18098.400000000001</v>
      </c>
      <c r="W1578" t="s">
        <v>110</v>
      </c>
      <c r="X1578" cm="1">
        <f t="array" ref="X1578">_xlfn.IFS(Table1[[#This Row],[severity]]="Critical", 4, Table1[[#This Row],[severity]]="High", 3, Table1[[#This Row],[severity]]="Medium", 2, TRUE, 1)</f>
        <v>2</v>
      </c>
      <c r="Y1578">
        <f t="shared" si="48"/>
        <v>3</v>
      </c>
      <c r="Z1578" t="str">
        <f t="shared" si="49"/>
        <v>Night (00-05)</v>
      </c>
    </row>
    <row r="1579" spans="1:26" x14ac:dyDescent="0.3">
      <c r="A1579" t="s">
        <v>3265</v>
      </c>
      <c r="B1579" t="s">
        <v>165</v>
      </c>
      <c r="C1579" t="s">
        <v>468</v>
      </c>
      <c r="D1579" t="s">
        <v>38</v>
      </c>
      <c r="E1579" t="s">
        <v>78</v>
      </c>
      <c r="F1579">
        <f>MONTH(Table1[[#This Row],[incident_datetime]])</f>
        <v>9</v>
      </c>
      <c r="G1579">
        <f>YEAR(Table1[[#This Row],[incident_datetime]])</f>
        <v>2018</v>
      </c>
      <c r="H1579" s="1">
        <v>43349.331863425927</v>
      </c>
      <c r="I1579" t="s">
        <v>569</v>
      </c>
      <c r="J1579" t="s">
        <v>290</v>
      </c>
      <c r="K1579">
        <v>54</v>
      </c>
      <c r="L1579" t="s">
        <v>34</v>
      </c>
      <c r="M1579" t="s">
        <v>35</v>
      </c>
      <c r="O1579">
        <v>56</v>
      </c>
      <c r="P1579" t="s">
        <v>59</v>
      </c>
      <c r="Q1579" t="s">
        <v>215</v>
      </c>
      <c r="R1579" t="s">
        <v>52</v>
      </c>
      <c r="S1579" t="s">
        <v>61</v>
      </c>
      <c r="T1579" t="s">
        <v>62</v>
      </c>
      <c r="U1579">
        <v>2</v>
      </c>
      <c r="V1579" s="4">
        <v>23368.41</v>
      </c>
      <c r="W1579" t="s">
        <v>110</v>
      </c>
      <c r="X1579" cm="1">
        <f t="array" ref="X1579">_xlfn.IFS(Table1[[#This Row],[severity]]="Critical", 4, Table1[[#This Row],[severity]]="High", 3, Table1[[#This Row],[severity]]="Medium", 2, TRUE, 1)</f>
        <v>1</v>
      </c>
      <c r="Y1579">
        <f t="shared" si="48"/>
        <v>7</v>
      </c>
      <c r="Z1579" t="str">
        <f t="shared" si="49"/>
        <v>Morning (06-11)</v>
      </c>
    </row>
    <row r="1580" spans="1:26" x14ac:dyDescent="0.3">
      <c r="A1580" t="s">
        <v>3266</v>
      </c>
      <c r="B1580" t="s">
        <v>685</v>
      </c>
      <c r="C1580" t="s">
        <v>562</v>
      </c>
      <c r="D1580" t="s">
        <v>65</v>
      </c>
      <c r="E1580" t="s">
        <v>93</v>
      </c>
      <c r="F1580">
        <f>MONTH(Table1[[#This Row],[incident_datetime]])</f>
        <v>11</v>
      </c>
      <c r="G1580">
        <f>YEAR(Table1[[#This Row],[incident_datetime]])</f>
        <v>2024</v>
      </c>
      <c r="H1580" s="1">
        <v>45611.518692129626</v>
      </c>
      <c r="I1580" t="s">
        <v>823</v>
      </c>
      <c r="J1580" t="s">
        <v>849</v>
      </c>
      <c r="K1580">
        <v>35</v>
      </c>
      <c r="L1580" t="s">
        <v>59</v>
      </c>
      <c r="M1580" t="s">
        <v>35</v>
      </c>
      <c r="N1580" t="s">
        <v>2494</v>
      </c>
      <c r="O1580">
        <v>69</v>
      </c>
      <c r="P1580" t="s">
        <v>43</v>
      </c>
      <c r="Q1580" t="s">
        <v>27</v>
      </c>
      <c r="R1580" t="s">
        <v>52</v>
      </c>
      <c r="S1580" t="s">
        <v>61</v>
      </c>
      <c r="T1580" t="s">
        <v>155</v>
      </c>
      <c r="U1580">
        <v>0</v>
      </c>
      <c r="V1580" s="4">
        <v>20905.84</v>
      </c>
      <c r="W1580" t="s">
        <v>103</v>
      </c>
      <c r="X1580" cm="1">
        <f t="array" ref="X1580">_xlfn.IFS(Table1[[#This Row],[severity]]="Critical", 4, Table1[[#This Row],[severity]]="High", 3, Table1[[#This Row],[severity]]="Medium", 2, TRUE, 1)</f>
        <v>1</v>
      </c>
      <c r="Y1580">
        <f t="shared" si="48"/>
        <v>12</v>
      </c>
      <c r="Z1580" t="str">
        <f t="shared" si="49"/>
        <v>Afternoon (12-17)</v>
      </c>
    </row>
    <row r="1581" spans="1:26" x14ac:dyDescent="0.3">
      <c r="A1581" t="s">
        <v>3267</v>
      </c>
      <c r="B1581" t="s">
        <v>935</v>
      </c>
      <c r="C1581" t="s">
        <v>258</v>
      </c>
      <c r="D1581" t="s">
        <v>77</v>
      </c>
      <c r="E1581" t="s">
        <v>72</v>
      </c>
      <c r="F1581">
        <f>MONTH(Table1[[#This Row],[incident_datetime]])</f>
        <v>3</v>
      </c>
      <c r="G1581">
        <f>YEAR(Table1[[#This Row],[incident_datetime]])</f>
        <v>2018</v>
      </c>
      <c r="H1581" s="1">
        <v>43177.288587962961</v>
      </c>
      <c r="I1581" t="s">
        <v>1093</v>
      </c>
      <c r="J1581" t="s">
        <v>7102</v>
      </c>
      <c r="K1581">
        <v>52</v>
      </c>
      <c r="L1581" t="s">
        <v>43</v>
      </c>
      <c r="M1581" t="s">
        <v>35</v>
      </c>
      <c r="N1581" t="s">
        <v>1477</v>
      </c>
      <c r="O1581">
        <v>18</v>
      </c>
      <c r="P1581" t="s">
        <v>59</v>
      </c>
      <c r="Q1581" t="s">
        <v>60</v>
      </c>
      <c r="R1581" t="s">
        <v>109</v>
      </c>
      <c r="S1581" t="s">
        <v>61</v>
      </c>
      <c r="T1581" t="s">
        <v>62</v>
      </c>
      <c r="U1581">
        <v>3</v>
      </c>
      <c r="V1581" s="4">
        <v>1639.58</v>
      </c>
      <c r="W1581" t="s">
        <v>110</v>
      </c>
      <c r="X1581" cm="1">
        <f t="array" ref="X1581">_xlfn.IFS(Table1[[#This Row],[severity]]="Critical", 4, Table1[[#This Row],[severity]]="High", 3, Table1[[#This Row],[severity]]="Medium", 2, TRUE, 1)</f>
        <v>4</v>
      </c>
      <c r="Y1581">
        <f t="shared" si="48"/>
        <v>6</v>
      </c>
      <c r="Z1581" t="str">
        <f t="shared" si="49"/>
        <v>Morning (06-11)</v>
      </c>
    </row>
    <row r="1582" spans="1:26" x14ac:dyDescent="0.3">
      <c r="A1582" t="s">
        <v>3268</v>
      </c>
      <c r="B1582" t="s">
        <v>232</v>
      </c>
      <c r="C1582" t="s">
        <v>135</v>
      </c>
      <c r="D1582" t="s">
        <v>38</v>
      </c>
      <c r="E1582" t="s">
        <v>39</v>
      </c>
      <c r="F1582">
        <f>MONTH(Table1[[#This Row],[incident_datetime]])</f>
        <v>11</v>
      </c>
      <c r="G1582">
        <f>YEAR(Table1[[#This Row],[incident_datetime]])</f>
        <v>2019</v>
      </c>
      <c r="H1582" s="1">
        <v>43785.878819444442</v>
      </c>
      <c r="I1582" t="s">
        <v>228</v>
      </c>
      <c r="J1582" t="s">
        <v>1967</v>
      </c>
      <c r="K1582">
        <v>24</v>
      </c>
      <c r="L1582" t="s">
        <v>43</v>
      </c>
      <c r="M1582" t="s">
        <v>34</v>
      </c>
      <c r="N1582" t="s">
        <v>810</v>
      </c>
      <c r="O1582">
        <v>12</v>
      </c>
      <c r="P1582" t="s">
        <v>43</v>
      </c>
      <c r="Q1582" t="s">
        <v>27</v>
      </c>
      <c r="R1582" t="s">
        <v>109</v>
      </c>
      <c r="S1582" t="s">
        <v>28</v>
      </c>
      <c r="T1582" t="s">
        <v>62</v>
      </c>
      <c r="U1582">
        <v>2</v>
      </c>
      <c r="V1582" s="4">
        <v>42398.6</v>
      </c>
      <c r="W1582" t="s">
        <v>110</v>
      </c>
      <c r="X1582" cm="1">
        <f t="array" ref="X1582">_xlfn.IFS(Table1[[#This Row],[severity]]="Critical", 4, Table1[[#This Row],[severity]]="High", 3, Table1[[#This Row],[severity]]="Medium", 2, TRUE, 1)</f>
        <v>4</v>
      </c>
      <c r="Y1582">
        <f t="shared" si="48"/>
        <v>21</v>
      </c>
      <c r="Z1582" t="str">
        <f t="shared" si="49"/>
        <v>Evening (18-23)</v>
      </c>
    </row>
    <row r="1583" spans="1:26" x14ac:dyDescent="0.3">
      <c r="A1583" t="s">
        <v>3269</v>
      </c>
      <c r="B1583" t="s">
        <v>267</v>
      </c>
      <c r="C1583" t="s">
        <v>135</v>
      </c>
      <c r="D1583" t="s">
        <v>92</v>
      </c>
      <c r="E1583" t="s">
        <v>23</v>
      </c>
      <c r="F1583">
        <f>MONTH(Table1[[#This Row],[incident_datetime]])</f>
        <v>2</v>
      </c>
      <c r="G1583">
        <f>YEAR(Table1[[#This Row],[incident_datetime]])</f>
        <v>2021</v>
      </c>
      <c r="H1583" s="1">
        <v>44242.217372685183</v>
      </c>
      <c r="I1583" t="s">
        <v>961</v>
      </c>
      <c r="J1583" t="s">
        <v>2708</v>
      </c>
      <c r="K1583">
        <v>36</v>
      </c>
      <c r="L1583" t="s">
        <v>43</v>
      </c>
      <c r="M1583" t="s">
        <v>35</v>
      </c>
      <c r="N1583" t="s">
        <v>183</v>
      </c>
      <c r="O1583">
        <v>90</v>
      </c>
      <c r="P1583" t="s">
        <v>43</v>
      </c>
      <c r="Q1583" t="s">
        <v>116</v>
      </c>
      <c r="R1583" t="s">
        <v>109</v>
      </c>
      <c r="S1583" t="s">
        <v>61</v>
      </c>
      <c r="T1583" t="s">
        <v>29</v>
      </c>
      <c r="U1583">
        <v>1</v>
      </c>
      <c r="V1583" s="4">
        <v>17587.990000000002</v>
      </c>
      <c r="W1583" t="s">
        <v>103</v>
      </c>
      <c r="X1583" cm="1">
        <f t="array" ref="X1583">_xlfn.IFS(Table1[[#This Row],[severity]]="Critical", 4, Table1[[#This Row],[severity]]="High", 3, Table1[[#This Row],[severity]]="Medium", 2, TRUE, 1)</f>
        <v>4</v>
      </c>
      <c r="Y1583">
        <f t="shared" si="48"/>
        <v>5</v>
      </c>
      <c r="Z1583" t="str">
        <f t="shared" si="49"/>
        <v>Night (00-05)</v>
      </c>
    </row>
    <row r="1584" spans="1:26" x14ac:dyDescent="0.3">
      <c r="A1584" t="s">
        <v>3270</v>
      </c>
      <c r="B1584" t="s">
        <v>134</v>
      </c>
      <c r="C1584" t="s">
        <v>180</v>
      </c>
      <c r="D1584" t="s">
        <v>22</v>
      </c>
      <c r="E1584" t="s">
        <v>55</v>
      </c>
      <c r="F1584">
        <f>MONTH(Table1[[#This Row],[incident_datetime]])</f>
        <v>3</v>
      </c>
      <c r="G1584">
        <f>YEAR(Table1[[#This Row],[incident_datetime]])</f>
        <v>2021</v>
      </c>
      <c r="H1584" s="1">
        <v>44278.200995370367</v>
      </c>
      <c r="I1584" t="s">
        <v>327</v>
      </c>
      <c r="J1584" t="s">
        <v>954</v>
      </c>
      <c r="K1584">
        <v>28</v>
      </c>
      <c r="L1584" t="s">
        <v>43</v>
      </c>
      <c r="M1584" t="s">
        <v>35</v>
      </c>
      <c r="N1584" t="s">
        <v>1003</v>
      </c>
      <c r="O1584">
        <v>58</v>
      </c>
      <c r="P1584" t="s">
        <v>59</v>
      </c>
      <c r="Q1584" t="s">
        <v>116</v>
      </c>
      <c r="R1584" t="s">
        <v>109</v>
      </c>
      <c r="S1584" t="s">
        <v>53</v>
      </c>
      <c r="T1584" t="s">
        <v>155</v>
      </c>
      <c r="U1584">
        <v>4</v>
      </c>
      <c r="V1584" s="4">
        <v>39514.83</v>
      </c>
      <c r="W1584" t="s">
        <v>103</v>
      </c>
      <c r="X1584" cm="1">
        <f t="array" ref="X1584">_xlfn.IFS(Table1[[#This Row],[severity]]="Critical", 4, Table1[[#This Row],[severity]]="High", 3, Table1[[#This Row],[severity]]="Medium", 2, TRUE, 1)</f>
        <v>4</v>
      </c>
      <c r="Y1584">
        <f t="shared" si="48"/>
        <v>4</v>
      </c>
      <c r="Z1584" t="str">
        <f t="shared" si="49"/>
        <v>Night (00-05)</v>
      </c>
    </row>
    <row r="1585" spans="1:26" x14ac:dyDescent="0.3">
      <c r="A1585" t="s">
        <v>3271</v>
      </c>
      <c r="B1585" t="s">
        <v>479</v>
      </c>
      <c r="C1585" t="s">
        <v>220</v>
      </c>
      <c r="D1585" t="s">
        <v>48</v>
      </c>
      <c r="E1585" t="s">
        <v>31</v>
      </c>
      <c r="F1585">
        <f>MONTH(Table1[[#This Row],[incident_datetime]])</f>
        <v>6</v>
      </c>
      <c r="G1585">
        <f>YEAR(Table1[[#This Row],[incident_datetime]])</f>
        <v>2024</v>
      </c>
      <c r="H1585" s="1">
        <v>45458.339907407404</v>
      </c>
      <c r="I1585" t="s">
        <v>682</v>
      </c>
      <c r="J1585" t="s">
        <v>1798</v>
      </c>
      <c r="K1585">
        <v>15</v>
      </c>
      <c r="L1585" t="s">
        <v>59</v>
      </c>
      <c r="M1585" t="s">
        <v>85</v>
      </c>
      <c r="N1585" t="s">
        <v>3272</v>
      </c>
      <c r="O1585">
        <v>80</v>
      </c>
      <c r="P1585" t="s">
        <v>43</v>
      </c>
      <c r="Q1585" t="s">
        <v>27</v>
      </c>
      <c r="R1585" t="s">
        <v>97</v>
      </c>
      <c r="S1585" t="s">
        <v>61</v>
      </c>
      <c r="T1585" t="s">
        <v>270</v>
      </c>
      <c r="U1585">
        <v>3</v>
      </c>
      <c r="V1585" s="4">
        <v>10538.92</v>
      </c>
      <c r="W1585" t="s">
        <v>103</v>
      </c>
      <c r="X1585" cm="1">
        <f t="array" ref="X1585">_xlfn.IFS(Table1[[#This Row],[severity]]="Critical", 4, Table1[[#This Row],[severity]]="High", 3, Table1[[#This Row],[severity]]="Medium", 2, TRUE, 1)</f>
        <v>3</v>
      </c>
      <c r="Y1585">
        <f t="shared" si="48"/>
        <v>8</v>
      </c>
      <c r="Z1585" t="str">
        <f t="shared" si="49"/>
        <v>Morning (06-11)</v>
      </c>
    </row>
    <row r="1586" spans="1:26" x14ac:dyDescent="0.3">
      <c r="A1586" t="s">
        <v>3273</v>
      </c>
      <c r="B1586" t="s">
        <v>422</v>
      </c>
      <c r="C1586" t="s">
        <v>342</v>
      </c>
      <c r="D1586" t="s">
        <v>88</v>
      </c>
      <c r="E1586" t="s">
        <v>78</v>
      </c>
      <c r="F1586">
        <f>MONTH(Table1[[#This Row],[incident_datetime]])</f>
        <v>9</v>
      </c>
      <c r="G1586">
        <f>YEAR(Table1[[#This Row],[incident_datetime]])</f>
        <v>2019</v>
      </c>
      <c r="H1586" s="1">
        <v>43725.282534722224</v>
      </c>
      <c r="I1586" t="s">
        <v>1313</v>
      </c>
      <c r="J1586" t="s">
        <v>971</v>
      </c>
      <c r="K1586">
        <v>57</v>
      </c>
      <c r="L1586" t="s">
        <v>34</v>
      </c>
      <c r="M1586" t="s">
        <v>41</v>
      </c>
      <c r="N1586" t="s">
        <v>699</v>
      </c>
      <c r="O1586">
        <v>69</v>
      </c>
      <c r="P1586" t="s">
        <v>59</v>
      </c>
      <c r="Q1586" t="s">
        <v>27</v>
      </c>
      <c r="R1586" t="s">
        <v>109</v>
      </c>
      <c r="S1586" t="s">
        <v>61</v>
      </c>
      <c r="T1586" t="s">
        <v>29</v>
      </c>
      <c r="U1586">
        <v>3</v>
      </c>
      <c r="V1586" s="4">
        <v>24804.82</v>
      </c>
      <c r="W1586" t="s">
        <v>103</v>
      </c>
      <c r="X1586" cm="1">
        <f t="array" ref="X1586">_xlfn.IFS(Table1[[#This Row],[severity]]="Critical", 4, Table1[[#This Row],[severity]]="High", 3, Table1[[#This Row],[severity]]="Medium", 2, TRUE, 1)</f>
        <v>4</v>
      </c>
      <c r="Y1586">
        <f t="shared" si="48"/>
        <v>6</v>
      </c>
      <c r="Z1586" t="str">
        <f t="shared" si="49"/>
        <v>Morning (06-11)</v>
      </c>
    </row>
    <row r="1587" spans="1:26" x14ac:dyDescent="0.3">
      <c r="A1587" t="s">
        <v>3274</v>
      </c>
      <c r="B1587" t="s">
        <v>598</v>
      </c>
      <c r="C1587" t="s">
        <v>185</v>
      </c>
      <c r="D1587" t="s">
        <v>48</v>
      </c>
      <c r="E1587" t="s">
        <v>72</v>
      </c>
      <c r="F1587">
        <f>MONTH(Table1[[#This Row],[incident_datetime]])</f>
        <v>11</v>
      </c>
      <c r="G1587">
        <f>YEAR(Table1[[#This Row],[incident_datetime]])</f>
        <v>2023</v>
      </c>
      <c r="H1587" s="1">
        <v>45254.852314814816</v>
      </c>
      <c r="I1587" t="s">
        <v>423</v>
      </c>
      <c r="J1587" t="s">
        <v>599</v>
      </c>
      <c r="K1587">
        <v>52</v>
      </c>
      <c r="L1587" t="s">
        <v>59</v>
      </c>
      <c r="M1587" t="s">
        <v>85</v>
      </c>
      <c r="N1587" t="s">
        <v>3275</v>
      </c>
      <c r="O1587">
        <v>33</v>
      </c>
      <c r="P1587" t="s">
        <v>59</v>
      </c>
      <c r="Q1587" t="s">
        <v>27</v>
      </c>
      <c r="R1587" t="s">
        <v>139</v>
      </c>
      <c r="S1587" t="s">
        <v>98</v>
      </c>
      <c r="T1587" t="s">
        <v>155</v>
      </c>
      <c r="U1587">
        <v>3</v>
      </c>
      <c r="V1587">
        <v>0</v>
      </c>
      <c r="W1587" t="s">
        <v>103</v>
      </c>
      <c r="X1587" cm="1">
        <f t="array" ref="X1587">_xlfn.IFS(Table1[[#This Row],[severity]]="Critical", 4, Table1[[#This Row],[severity]]="High", 3, Table1[[#This Row],[severity]]="Medium", 2, TRUE, 1)</f>
        <v>2</v>
      </c>
      <c r="Y1587">
        <f t="shared" si="48"/>
        <v>20</v>
      </c>
      <c r="Z1587" t="str">
        <f t="shared" si="49"/>
        <v>Evening (18-23)</v>
      </c>
    </row>
    <row r="1588" spans="1:26" x14ac:dyDescent="0.3">
      <c r="A1588" t="s">
        <v>3276</v>
      </c>
      <c r="B1588" t="s">
        <v>391</v>
      </c>
      <c r="C1588" t="s">
        <v>135</v>
      </c>
      <c r="D1588" t="s">
        <v>48</v>
      </c>
      <c r="E1588" t="s">
        <v>93</v>
      </c>
      <c r="F1588">
        <f>MONTH(Table1[[#This Row],[incident_datetime]])</f>
        <v>12</v>
      </c>
      <c r="G1588">
        <f>YEAR(Table1[[#This Row],[incident_datetime]])</f>
        <v>2021</v>
      </c>
      <c r="H1588" s="1">
        <v>44534.213333333333</v>
      </c>
      <c r="I1588" t="s">
        <v>285</v>
      </c>
      <c r="J1588" t="s">
        <v>2650</v>
      </c>
      <c r="K1588">
        <v>64</v>
      </c>
      <c r="L1588" t="s">
        <v>43</v>
      </c>
      <c r="M1588" t="s">
        <v>35</v>
      </c>
      <c r="N1588" t="s">
        <v>1716</v>
      </c>
      <c r="O1588">
        <v>90</v>
      </c>
      <c r="P1588" t="s">
        <v>59</v>
      </c>
      <c r="Q1588" t="s">
        <v>215</v>
      </c>
      <c r="R1588" t="s">
        <v>109</v>
      </c>
      <c r="S1588" t="s">
        <v>61</v>
      </c>
      <c r="T1588" t="s">
        <v>155</v>
      </c>
      <c r="U1588">
        <v>0</v>
      </c>
      <c r="V1588" s="4">
        <v>27899.72</v>
      </c>
      <c r="W1588" t="s">
        <v>103</v>
      </c>
      <c r="X1588" cm="1">
        <f t="array" ref="X1588">_xlfn.IFS(Table1[[#This Row],[severity]]="Critical", 4, Table1[[#This Row],[severity]]="High", 3, Table1[[#This Row],[severity]]="Medium", 2, TRUE, 1)</f>
        <v>4</v>
      </c>
      <c r="Y1588">
        <f t="shared" si="48"/>
        <v>5</v>
      </c>
      <c r="Z1588" t="str">
        <f t="shared" si="49"/>
        <v>Night (00-05)</v>
      </c>
    </row>
    <row r="1589" spans="1:26" x14ac:dyDescent="0.3">
      <c r="A1589" t="s">
        <v>3277</v>
      </c>
      <c r="B1589" t="s">
        <v>539</v>
      </c>
      <c r="C1589" t="s">
        <v>233</v>
      </c>
      <c r="D1589" t="s">
        <v>88</v>
      </c>
      <c r="E1589" t="s">
        <v>39</v>
      </c>
      <c r="F1589">
        <f>MONTH(Table1[[#This Row],[incident_datetime]])</f>
        <v>4</v>
      </c>
      <c r="G1589">
        <f>YEAR(Table1[[#This Row],[incident_datetime]])</f>
        <v>2021</v>
      </c>
      <c r="H1589" s="1">
        <v>44302.376215277778</v>
      </c>
      <c r="I1589" t="s">
        <v>462</v>
      </c>
      <c r="J1589" t="s">
        <v>7102</v>
      </c>
      <c r="K1589">
        <v>52</v>
      </c>
      <c r="L1589" t="s">
        <v>43</v>
      </c>
      <c r="M1589" t="s">
        <v>35</v>
      </c>
      <c r="N1589" t="s">
        <v>995</v>
      </c>
      <c r="O1589">
        <v>89</v>
      </c>
      <c r="P1589" t="s">
        <v>59</v>
      </c>
      <c r="Q1589" t="s">
        <v>27</v>
      </c>
      <c r="R1589" t="s">
        <v>97</v>
      </c>
      <c r="S1589" t="s">
        <v>28</v>
      </c>
      <c r="T1589" t="s">
        <v>270</v>
      </c>
      <c r="U1589">
        <v>2</v>
      </c>
      <c r="V1589" s="4">
        <v>29423.759999999998</v>
      </c>
      <c r="W1589" t="s">
        <v>110</v>
      </c>
      <c r="X1589" cm="1">
        <f t="array" ref="X1589">_xlfn.IFS(Table1[[#This Row],[severity]]="Critical", 4, Table1[[#This Row],[severity]]="High", 3, Table1[[#This Row],[severity]]="Medium", 2, TRUE, 1)</f>
        <v>3</v>
      </c>
      <c r="Y1589">
        <f t="shared" si="48"/>
        <v>9</v>
      </c>
      <c r="Z1589" t="str">
        <f t="shared" si="49"/>
        <v>Morning (06-11)</v>
      </c>
    </row>
    <row r="1590" spans="1:26" x14ac:dyDescent="0.3">
      <c r="A1590" t="s">
        <v>3278</v>
      </c>
      <c r="B1590" t="s">
        <v>676</v>
      </c>
      <c r="C1590" t="s">
        <v>233</v>
      </c>
      <c r="D1590" t="s">
        <v>22</v>
      </c>
      <c r="E1590" t="s">
        <v>66</v>
      </c>
      <c r="F1590">
        <f>MONTH(Table1[[#This Row],[incident_datetime]])</f>
        <v>5</v>
      </c>
      <c r="G1590">
        <f>YEAR(Table1[[#This Row],[incident_datetime]])</f>
        <v>2022</v>
      </c>
      <c r="H1590" s="1">
        <v>44697.429143518515</v>
      </c>
      <c r="I1590" t="s">
        <v>254</v>
      </c>
      <c r="J1590" t="s">
        <v>1278</v>
      </c>
      <c r="K1590">
        <v>60</v>
      </c>
      <c r="L1590" t="s">
        <v>59</v>
      </c>
      <c r="M1590" t="s">
        <v>107</v>
      </c>
      <c r="N1590" t="s">
        <v>558</v>
      </c>
      <c r="O1590">
        <v>39</v>
      </c>
      <c r="P1590" t="s">
        <v>59</v>
      </c>
      <c r="Q1590" t="s">
        <v>27</v>
      </c>
      <c r="R1590" t="s">
        <v>139</v>
      </c>
      <c r="S1590" t="s">
        <v>28</v>
      </c>
      <c r="T1590" t="s">
        <v>155</v>
      </c>
      <c r="U1590">
        <v>0</v>
      </c>
      <c r="V1590" s="4">
        <v>23669.78</v>
      </c>
      <c r="W1590" t="s">
        <v>110</v>
      </c>
      <c r="X1590" cm="1">
        <f t="array" ref="X1590">_xlfn.IFS(Table1[[#This Row],[severity]]="Critical", 4, Table1[[#This Row],[severity]]="High", 3, Table1[[#This Row],[severity]]="Medium", 2, TRUE, 1)</f>
        <v>2</v>
      </c>
      <c r="Y1590">
        <f t="shared" si="48"/>
        <v>10</v>
      </c>
      <c r="Z1590" t="str">
        <f t="shared" si="49"/>
        <v>Morning (06-11)</v>
      </c>
    </row>
    <row r="1591" spans="1:26" x14ac:dyDescent="0.3">
      <c r="A1591" t="s">
        <v>3279</v>
      </c>
      <c r="B1591" t="s">
        <v>338</v>
      </c>
      <c r="C1591" t="s">
        <v>180</v>
      </c>
      <c r="D1591" t="s">
        <v>65</v>
      </c>
      <c r="E1591" t="s">
        <v>23</v>
      </c>
      <c r="F1591">
        <f>MONTH(Table1[[#This Row],[incident_datetime]])</f>
        <v>10</v>
      </c>
      <c r="G1591">
        <f>YEAR(Table1[[#This Row],[incident_datetime]])</f>
        <v>2023</v>
      </c>
      <c r="H1591" s="1">
        <v>45215.655011574076</v>
      </c>
      <c r="I1591" t="s">
        <v>321</v>
      </c>
      <c r="J1591" t="s">
        <v>1102</v>
      </c>
      <c r="K1591">
        <v>61</v>
      </c>
      <c r="L1591" t="s">
        <v>43</v>
      </c>
      <c r="M1591" t="s">
        <v>41</v>
      </c>
      <c r="N1591" t="s">
        <v>261</v>
      </c>
      <c r="O1591">
        <v>84</v>
      </c>
      <c r="P1591" t="s">
        <v>43</v>
      </c>
      <c r="Q1591" t="s">
        <v>27</v>
      </c>
      <c r="R1591" t="s">
        <v>97</v>
      </c>
      <c r="S1591" t="s">
        <v>53</v>
      </c>
      <c r="T1591" t="s">
        <v>155</v>
      </c>
      <c r="U1591">
        <v>5</v>
      </c>
      <c r="V1591" s="4">
        <v>20934.82</v>
      </c>
      <c r="W1591" t="s">
        <v>110</v>
      </c>
      <c r="X1591" cm="1">
        <f t="array" ref="X1591">_xlfn.IFS(Table1[[#This Row],[severity]]="Critical", 4, Table1[[#This Row],[severity]]="High", 3, Table1[[#This Row],[severity]]="Medium", 2, TRUE, 1)</f>
        <v>3</v>
      </c>
      <c r="Y1591">
        <f t="shared" si="48"/>
        <v>15</v>
      </c>
      <c r="Z1591" t="str">
        <f t="shared" si="49"/>
        <v>Afternoon (12-17)</v>
      </c>
    </row>
    <row r="1592" spans="1:26" x14ac:dyDescent="0.3">
      <c r="A1592" t="s">
        <v>3280</v>
      </c>
      <c r="B1592" t="s">
        <v>391</v>
      </c>
      <c r="C1592" t="s">
        <v>342</v>
      </c>
      <c r="D1592" t="s">
        <v>77</v>
      </c>
      <c r="E1592" t="s">
        <v>66</v>
      </c>
      <c r="F1592">
        <f>MONTH(Table1[[#This Row],[incident_datetime]])</f>
        <v>10</v>
      </c>
      <c r="G1592">
        <f>YEAR(Table1[[#This Row],[incident_datetime]])</f>
        <v>2021</v>
      </c>
      <c r="H1592" s="1">
        <v>44496.418113425927</v>
      </c>
      <c r="I1592" t="s">
        <v>282</v>
      </c>
      <c r="J1592" t="s">
        <v>3281</v>
      </c>
      <c r="K1592">
        <v>18</v>
      </c>
      <c r="L1592" t="s">
        <v>59</v>
      </c>
      <c r="M1592" t="s">
        <v>35</v>
      </c>
      <c r="N1592" t="s">
        <v>1349</v>
      </c>
      <c r="O1592">
        <v>30</v>
      </c>
      <c r="P1592" t="s">
        <v>59</v>
      </c>
      <c r="Q1592" t="s">
        <v>70</v>
      </c>
      <c r="R1592" t="s">
        <v>52</v>
      </c>
      <c r="S1592" t="s">
        <v>98</v>
      </c>
      <c r="T1592" t="s">
        <v>155</v>
      </c>
      <c r="U1592">
        <v>1</v>
      </c>
      <c r="V1592" s="4">
        <v>21318.16</v>
      </c>
      <c r="W1592" t="s">
        <v>103</v>
      </c>
      <c r="X1592" cm="1">
        <f t="array" ref="X1592">_xlfn.IFS(Table1[[#This Row],[severity]]="Critical", 4, Table1[[#This Row],[severity]]="High", 3, Table1[[#This Row],[severity]]="Medium", 2, TRUE, 1)</f>
        <v>1</v>
      </c>
      <c r="Y1592">
        <f t="shared" si="48"/>
        <v>10</v>
      </c>
      <c r="Z1592" t="str">
        <f t="shared" si="49"/>
        <v>Morning (06-11)</v>
      </c>
    </row>
    <row r="1593" spans="1:26" x14ac:dyDescent="0.3">
      <c r="A1593" t="s">
        <v>3282</v>
      </c>
      <c r="B1593" t="s">
        <v>64</v>
      </c>
      <c r="C1593" t="s">
        <v>686</v>
      </c>
      <c r="D1593" t="s">
        <v>48</v>
      </c>
      <c r="E1593" t="s">
        <v>39</v>
      </c>
      <c r="F1593">
        <f>MONTH(Table1[[#This Row],[incident_datetime]])</f>
        <v>10</v>
      </c>
      <c r="G1593">
        <f>YEAR(Table1[[#This Row],[incident_datetime]])</f>
        <v>2021</v>
      </c>
      <c r="H1593" s="1">
        <v>44497.747048611112</v>
      </c>
      <c r="I1593" t="s">
        <v>1212</v>
      </c>
      <c r="J1593" t="s">
        <v>1047</v>
      </c>
      <c r="K1593">
        <v>39</v>
      </c>
      <c r="L1593" t="s">
        <v>43</v>
      </c>
      <c r="M1593" t="s">
        <v>107</v>
      </c>
      <c r="N1593" t="s">
        <v>1426</v>
      </c>
      <c r="O1593">
        <v>33</v>
      </c>
      <c r="P1593" t="s">
        <v>59</v>
      </c>
      <c r="Q1593" t="s">
        <v>215</v>
      </c>
      <c r="R1593" t="s">
        <v>97</v>
      </c>
      <c r="S1593" t="s">
        <v>132</v>
      </c>
      <c r="T1593" t="s">
        <v>29</v>
      </c>
      <c r="U1593">
        <v>4</v>
      </c>
      <c r="V1593" s="4">
        <v>33954.019999999997</v>
      </c>
      <c r="W1593" t="s">
        <v>110</v>
      </c>
      <c r="X1593" cm="1">
        <f t="array" ref="X1593">_xlfn.IFS(Table1[[#This Row],[severity]]="Critical", 4, Table1[[#This Row],[severity]]="High", 3, Table1[[#This Row],[severity]]="Medium", 2, TRUE, 1)</f>
        <v>3</v>
      </c>
      <c r="Y1593">
        <f t="shared" si="48"/>
        <v>17</v>
      </c>
      <c r="Z1593" t="str">
        <f t="shared" si="49"/>
        <v>Afternoon (12-17)</v>
      </c>
    </row>
    <row r="1594" spans="1:26" x14ac:dyDescent="0.3">
      <c r="A1594" t="s">
        <v>3283</v>
      </c>
      <c r="B1594" t="s">
        <v>391</v>
      </c>
      <c r="C1594" t="s">
        <v>562</v>
      </c>
      <c r="D1594" t="s">
        <v>92</v>
      </c>
      <c r="E1594" t="s">
        <v>23</v>
      </c>
      <c r="F1594">
        <f>MONTH(Table1[[#This Row],[incident_datetime]])</f>
        <v>6</v>
      </c>
      <c r="G1594">
        <f>YEAR(Table1[[#This Row],[incident_datetime]])</f>
        <v>2020</v>
      </c>
      <c r="H1594" s="1">
        <v>43992.65289351852</v>
      </c>
      <c r="I1594" t="s">
        <v>351</v>
      </c>
      <c r="J1594" t="s">
        <v>1767</v>
      </c>
      <c r="K1594">
        <v>31</v>
      </c>
      <c r="L1594" t="s">
        <v>59</v>
      </c>
      <c r="M1594" t="s">
        <v>34</v>
      </c>
      <c r="N1594" t="s">
        <v>496</v>
      </c>
      <c r="O1594">
        <v>13</v>
      </c>
      <c r="P1594" t="s">
        <v>59</v>
      </c>
      <c r="Q1594" t="s">
        <v>70</v>
      </c>
      <c r="R1594" t="s">
        <v>52</v>
      </c>
      <c r="S1594" t="s">
        <v>28</v>
      </c>
      <c r="T1594" t="s">
        <v>270</v>
      </c>
      <c r="U1594">
        <v>0</v>
      </c>
      <c r="V1594" s="4">
        <v>41237.360000000001</v>
      </c>
      <c r="W1594" t="s">
        <v>103</v>
      </c>
      <c r="X1594" cm="1">
        <f t="array" ref="X1594">_xlfn.IFS(Table1[[#This Row],[severity]]="Critical", 4, Table1[[#This Row],[severity]]="High", 3, Table1[[#This Row],[severity]]="Medium", 2, TRUE, 1)</f>
        <v>1</v>
      </c>
      <c r="Y1594">
        <f t="shared" si="48"/>
        <v>15</v>
      </c>
      <c r="Z1594" t="str">
        <f t="shared" si="49"/>
        <v>Afternoon (12-17)</v>
      </c>
    </row>
    <row r="1595" spans="1:26" x14ac:dyDescent="0.3">
      <c r="A1595" t="s">
        <v>3284</v>
      </c>
      <c r="B1595" t="s">
        <v>382</v>
      </c>
      <c r="C1595" t="s">
        <v>686</v>
      </c>
      <c r="D1595" t="s">
        <v>48</v>
      </c>
      <c r="E1595" t="s">
        <v>93</v>
      </c>
      <c r="F1595">
        <f>MONTH(Table1[[#This Row],[incident_datetime]])</f>
        <v>8</v>
      </c>
      <c r="G1595">
        <f>YEAR(Table1[[#This Row],[incident_datetime]])</f>
        <v>2018</v>
      </c>
      <c r="H1595" s="1">
        <v>43316.035787037035</v>
      </c>
      <c r="I1595" t="s">
        <v>1212</v>
      </c>
      <c r="J1595" t="s">
        <v>3285</v>
      </c>
      <c r="K1595">
        <v>31</v>
      </c>
      <c r="L1595" t="s">
        <v>43</v>
      </c>
      <c r="M1595" t="s">
        <v>35</v>
      </c>
      <c r="N1595" t="s">
        <v>3026</v>
      </c>
      <c r="O1595">
        <v>35</v>
      </c>
      <c r="P1595" t="s">
        <v>59</v>
      </c>
      <c r="Q1595" t="s">
        <v>27</v>
      </c>
      <c r="R1595" t="s">
        <v>109</v>
      </c>
      <c r="S1595" t="s">
        <v>98</v>
      </c>
      <c r="T1595" t="s">
        <v>62</v>
      </c>
      <c r="U1595">
        <v>0</v>
      </c>
      <c r="V1595">
        <v>0</v>
      </c>
      <c r="W1595" t="s">
        <v>110</v>
      </c>
      <c r="X1595" cm="1">
        <f t="array" ref="X1595">_xlfn.IFS(Table1[[#This Row],[severity]]="Critical", 4, Table1[[#This Row],[severity]]="High", 3, Table1[[#This Row],[severity]]="Medium", 2, TRUE, 1)</f>
        <v>4</v>
      </c>
      <c r="Y1595">
        <f t="shared" si="48"/>
        <v>0</v>
      </c>
      <c r="Z1595" t="str">
        <f t="shared" si="49"/>
        <v>Night (00-05)</v>
      </c>
    </row>
    <row r="1596" spans="1:26" x14ac:dyDescent="0.3">
      <c r="A1596" t="s">
        <v>3286</v>
      </c>
      <c r="B1596" t="s">
        <v>141</v>
      </c>
      <c r="C1596" t="s">
        <v>135</v>
      </c>
      <c r="D1596" t="s">
        <v>22</v>
      </c>
      <c r="E1596" t="s">
        <v>78</v>
      </c>
      <c r="F1596">
        <f>MONTH(Table1[[#This Row],[incident_datetime]])</f>
        <v>1</v>
      </c>
      <c r="G1596">
        <f>YEAR(Table1[[#This Row],[incident_datetime]])</f>
        <v>2023</v>
      </c>
      <c r="H1596" s="1">
        <v>44939.056493055556</v>
      </c>
      <c r="I1596" t="s">
        <v>49</v>
      </c>
      <c r="J1596" t="s">
        <v>3281</v>
      </c>
      <c r="K1596">
        <v>29</v>
      </c>
      <c r="L1596" t="s">
        <v>59</v>
      </c>
      <c r="M1596" t="s">
        <v>35</v>
      </c>
      <c r="N1596" t="s">
        <v>3287</v>
      </c>
      <c r="O1596">
        <v>79</v>
      </c>
      <c r="P1596" t="s">
        <v>59</v>
      </c>
      <c r="Q1596" t="s">
        <v>45</v>
      </c>
      <c r="R1596" t="s">
        <v>52</v>
      </c>
      <c r="S1596" t="s">
        <v>28</v>
      </c>
      <c r="T1596" t="s">
        <v>62</v>
      </c>
      <c r="U1596">
        <v>0</v>
      </c>
      <c r="V1596">
        <v>0</v>
      </c>
      <c r="W1596" t="s">
        <v>110</v>
      </c>
      <c r="X1596" cm="1">
        <f t="array" ref="X1596">_xlfn.IFS(Table1[[#This Row],[severity]]="Critical", 4, Table1[[#This Row],[severity]]="High", 3, Table1[[#This Row],[severity]]="Medium", 2, TRUE, 1)</f>
        <v>1</v>
      </c>
      <c r="Y1596">
        <f t="shared" si="48"/>
        <v>1</v>
      </c>
      <c r="Z1596" t="str">
        <f t="shared" si="49"/>
        <v>Night (00-05)</v>
      </c>
    </row>
    <row r="1597" spans="1:26" x14ac:dyDescent="0.3">
      <c r="A1597" t="s">
        <v>3288</v>
      </c>
      <c r="B1597" t="s">
        <v>126</v>
      </c>
      <c r="C1597" t="s">
        <v>468</v>
      </c>
      <c r="D1597" t="s">
        <v>38</v>
      </c>
      <c r="E1597" t="s">
        <v>93</v>
      </c>
      <c r="F1597">
        <f>MONTH(Table1[[#This Row],[incident_datetime]])</f>
        <v>12</v>
      </c>
      <c r="G1597">
        <f>YEAR(Table1[[#This Row],[incident_datetime]])</f>
        <v>2023</v>
      </c>
      <c r="H1597" s="1">
        <v>45272.373391203706</v>
      </c>
      <c r="I1597" t="s">
        <v>644</v>
      </c>
      <c r="J1597" t="s">
        <v>1567</v>
      </c>
      <c r="K1597">
        <v>63</v>
      </c>
      <c r="L1597" t="s">
        <v>43</v>
      </c>
      <c r="M1597" t="s">
        <v>85</v>
      </c>
      <c r="N1597" t="s">
        <v>762</v>
      </c>
      <c r="O1597">
        <v>54</v>
      </c>
      <c r="P1597" t="s">
        <v>43</v>
      </c>
      <c r="Q1597" t="s">
        <v>45</v>
      </c>
      <c r="R1597" t="s">
        <v>97</v>
      </c>
      <c r="S1597" t="s">
        <v>61</v>
      </c>
      <c r="T1597" t="s">
        <v>155</v>
      </c>
      <c r="U1597">
        <v>1</v>
      </c>
      <c r="V1597" s="4">
        <v>44942.2</v>
      </c>
      <c r="W1597" t="s">
        <v>103</v>
      </c>
      <c r="X1597" cm="1">
        <f t="array" ref="X1597">_xlfn.IFS(Table1[[#This Row],[severity]]="Critical", 4, Table1[[#This Row],[severity]]="High", 3, Table1[[#This Row],[severity]]="Medium", 2, TRUE, 1)</f>
        <v>3</v>
      </c>
      <c r="Y1597">
        <f t="shared" si="48"/>
        <v>8</v>
      </c>
      <c r="Z1597" t="str">
        <f t="shared" si="49"/>
        <v>Morning (06-11)</v>
      </c>
    </row>
    <row r="1598" spans="1:26" x14ac:dyDescent="0.3">
      <c r="A1598" t="s">
        <v>3289</v>
      </c>
      <c r="B1598" t="s">
        <v>242</v>
      </c>
      <c r="C1598" t="s">
        <v>135</v>
      </c>
      <c r="D1598" t="s">
        <v>22</v>
      </c>
      <c r="E1598" t="s">
        <v>66</v>
      </c>
      <c r="F1598">
        <f>MONTH(Table1[[#This Row],[incident_datetime]])</f>
        <v>9</v>
      </c>
      <c r="G1598">
        <f>YEAR(Table1[[#This Row],[incident_datetime]])</f>
        <v>2023</v>
      </c>
      <c r="H1598" s="1">
        <v>45185.245381944442</v>
      </c>
      <c r="I1598" t="s">
        <v>459</v>
      </c>
      <c r="J1598" t="s">
        <v>3290</v>
      </c>
      <c r="K1598">
        <v>41</v>
      </c>
      <c r="L1598" t="s">
        <v>43</v>
      </c>
      <c r="M1598" t="s">
        <v>85</v>
      </c>
      <c r="N1598" t="s">
        <v>3291</v>
      </c>
      <c r="O1598">
        <v>34</v>
      </c>
      <c r="P1598" t="s">
        <v>34</v>
      </c>
      <c r="Q1598" t="s">
        <v>215</v>
      </c>
      <c r="R1598" t="s">
        <v>52</v>
      </c>
      <c r="S1598" t="s">
        <v>28</v>
      </c>
      <c r="T1598" t="s">
        <v>155</v>
      </c>
      <c r="U1598">
        <v>3</v>
      </c>
      <c r="V1598" s="4">
        <v>44461.25</v>
      </c>
      <c r="W1598" t="s">
        <v>103</v>
      </c>
      <c r="X1598" cm="1">
        <f t="array" ref="X1598">_xlfn.IFS(Table1[[#This Row],[severity]]="Critical", 4, Table1[[#This Row],[severity]]="High", 3, Table1[[#This Row],[severity]]="Medium", 2, TRUE, 1)</f>
        <v>1</v>
      </c>
      <c r="Y1598">
        <f t="shared" si="48"/>
        <v>5</v>
      </c>
      <c r="Z1598" t="str">
        <f t="shared" si="49"/>
        <v>Night (00-05)</v>
      </c>
    </row>
    <row r="1599" spans="1:26" x14ac:dyDescent="0.3">
      <c r="A1599" t="s">
        <v>3292</v>
      </c>
      <c r="B1599" t="s">
        <v>165</v>
      </c>
      <c r="C1599" t="s">
        <v>686</v>
      </c>
      <c r="D1599" t="s">
        <v>48</v>
      </c>
      <c r="E1599" t="s">
        <v>39</v>
      </c>
      <c r="F1599">
        <f>MONTH(Table1[[#This Row],[incident_datetime]])</f>
        <v>8</v>
      </c>
      <c r="G1599">
        <f>YEAR(Table1[[#This Row],[incident_datetime]])</f>
        <v>2019</v>
      </c>
      <c r="H1599" s="2">
        <v>43702</v>
      </c>
      <c r="I1599" t="s">
        <v>412</v>
      </c>
      <c r="J1599" t="s">
        <v>1422</v>
      </c>
      <c r="K1599">
        <v>70</v>
      </c>
      <c r="L1599" t="s">
        <v>43</v>
      </c>
      <c r="M1599" t="s">
        <v>107</v>
      </c>
      <c r="N1599" t="s">
        <v>2989</v>
      </c>
      <c r="O1599">
        <v>24</v>
      </c>
      <c r="P1599" t="s">
        <v>59</v>
      </c>
      <c r="Q1599" t="s">
        <v>215</v>
      </c>
      <c r="R1599" t="s">
        <v>109</v>
      </c>
      <c r="S1599" t="s">
        <v>28</v>
      </c>
      <c r="T1599" t="s">
        <v>62</v>
      </c>
      <c r="U1599">
        <v>1</v>
      </c>
      <c r="V1599">
        <v>0</v>
      </c>
      <c r="W1599" t="s">
        <v>103</v>
      </c>
      <c r="X1599" cm="1">
        <f t="array" ref="X1599">_xlfn.IFS(Table1[[#This Row],[severity]]="Critical", 4, Table1[[#This Row],[severity]]="High", 3, Table1[[#This Row],[severity]]="Medium", 2, TRUE, 1)</f>
        <v>4</v>
      </c>
      <c r="Y1599">
        <f t="shared" si="48"/>
        <v>0</v>
      </c>
      <c r="Z1599" t="str">
        <f t="shared" si="49"/>
        <v>Night (00-05)</v>
      </c>
    </row>
    <row r="1600" spans="1:26" x14ac:dyDescent="0.3">
      <c r="A1600" t="s">
        <v>3293</v>
      </c>
      <c r="B1600" t="s">
        <v>539</v>
      </c>
      <c r="C1600" t="s">
        <v>135</v>
      </c>
      <c r="D1600" t="s">
        <v>77</v>
      </c>
      <c r="E1600" t="s">
        <v>55</v>
      </c>
      <c r="F1600">
        <f>MONTH(Table1[[#This Row],[incident_datetime]])</f>
        <v>5</v>
      </c>
      <c r="G1600">
        <f>YEAR(Table1[[#This Row],[incident_datetime]])</f>
        <v>2019</v>
      </c>
      <c r="H1600" s="1">
        <v>43604.732476851852</v>
      </c>
      <c r="I1600" t="s">
        <v>264</v>
      </c>
      <c r="J1600" t="s">
        <v>1798</v>
      </c>
      <c r="K1600">
        <v>75</v>
      </c>
      <c r="L1600" t="s">
        <v>43</v>
      </c>
      <c r="M1600" t="s">
        <v>35</v>
      </c>
      <c r="N1600" t="s">
        <v>1200</v>
      </c>
      <c r="O1600">
        <v>40</v>
      </c>
      <c r="P1600" t="s">
        <v>59</v>
      </c>
      <c r="Q1600" t="s">
        <v>70</v>
      </c>
      <c r="R1600" t="s">
        <v>139</v>
      </c>
      <c r="S1600" t="s">
        <v>61</v>
      </c>
      <c r="T1600" t="s">
        <v>29</v>
      </c>
      <c r="U1600">
        <v>5</v>
      </c>
      <c r="V1600">
        <v>0</v>
      </c>
      <c r="W1600" t="s">
        <v>110</v>
      </c>
      <c r="X1600" cm="1">
        <f t="array" ref="X1600">_xlfn.IFS(Table1[[#This Row],[severity]]="Critical", 4, Table1[[#This Row],[severity]]="High", 3, Table1[[#This Row],[severity]]="Medium", 2, TRUE, 1)</f>
        <v>2</v>
      </c>
      <c r="Y1600">
        <f t="shared" si="48"/>
        <v>17</v>
      </c>
      <c r="Z1600" t="str">
        <f t="shared" si="49"/>
        <v>Afternoon (12-17)</v>
      </c>
    </row>
    <row r="1601" spans="1:26" x14ac:dyDescent="0.3">
      <c r="A1601" t="s">
        <v>3294</v>
      </c>
      <c r="B1601" t="s">
        <v>267</v>
      </c>
      <c r="C1601" t="s">
        <v>686</v>
      </c>
      <c r="D1601" t="s">
        <v>92</v>
      </c>
      <c r="E1601" t="s">
        <v>66</v>
      </c>
      <c r="F1601">
        <f>MONTH(Table1[[#This Row],[incident_datetime]])</f>
        <v>2</v>
      </c>
      <c r="G1601">
        <f>YEAR(Table1[[#This Row],[incident_datetime]])</f>
        <v>2020</v>
      </c>
      <c r="H1601" s="1">
        <v>43890.659131944441</v>
      </c>
      <c r="I1601" t="s">
        <v>852</v>
      </c>
      <c r="J1601" t="s">
        <v>2127</v>
      </c>
      <c r="K1601">
        <v>27</v>
      </c>
      <c r="L1601" t="s">
        <v>43</v>
      </c>
      <c r="M1601" t="s">
        <v>35</v>
      </c>
      <c r="N1601" t="s">
        <v>3295</v>
      </c>
      <c r="O1601">
        <v>83</v>
      </c>
      <c r="P1601" t="s">
        <v>43</v>
      </c>
      <c r="Q1601" t="s">
        <v>27</v>
      </c>
      <c r="R1601" t="s">
        <v>97</v>
      </c>
      <c r="S1601" t="s">
        <v>61</v>
      </c>
      <c r="T1601" t="s">
        <v>155</v>
      </c>
      <c r="U1601">
        <v>3</v>
      </c>
      <c r="V1601">
        <v>0</v>
      </c>
      <c r="W1601" t="s">
        <v>110</v>
      </c>
      <c r="X1601" cm="1">
        <f t="array" ref="X1601">_xlfn.IFS(Table1[[#This Row],[severity]]="Critical", 4, Table1[[#This Row],[severity]]="High", 3, Table1[[#This Row],[severity]]="Medium", 2, TRUE, 1)</f>
        <v>3</v>
      </c>
      <c r="Y1601">
        <f t="shared" si="48"/>
        <v>15</v>
      </c>
      <c r="Z1601" t="str">
        <f t="shared" si="49"/>
        <v>Afternoon (12-17)</v>
      </c>
    </row>
    <row r="1602" spans="1:26" x14ac:dyDescent="0.3">
      <c r="A1602" t="s">
        <v>3296</v>
      </c>
      <c r="B1602" t="s">
        <v>165</v>
      </c>
      <c r="C1602" t="s">
        <v>342</v>
      </c>
      <c r="D1602" t="s">
        <v>88</v>
      </c>
      <c r="E1602" t="s">
        <v>112</v>
      </c>
      <c r="F1602">
        <f ca="1">MONTH(Table1[[#This Row],[incident_datetime]])</f>
        <v>8</v>
      </c>
      <c r="G1602">
        <f ca="1">YEAR(Table1[[#This Row],[incident_datetime]])</f>
        <v>2026</v>
      </c>
      <c r="H1602" s="2">
        <f ca="1">TODAY()</f>
        <v>46250</v>
      </c>
      <c r="I1602" t="s">
        <v>718</v>
      </c>
      <c r="J1602" t="s">
        <v>1021</v>
      </c>
      <c r="K1602">
        <v>65</v>
      </c>
      <c r="L1602" t="s">
        <v>43</v>
      </c>
      <c r="M1602" t="s">
        <v>35</v>
      </c>
      <c r="N1602" t="s">
        <v>2643</v>
      </c>
      <c r="O1602">
        <v>23</v>
      </c>
      <c r="P1602" t="s">
        <v>43</v>
      </c>
      <c r="Q1602" t="s">
        <v>27</v>
      </c>
      <c r="R1602" t="s">
        <v>52</v>
      </c>
      <c r="S1602" t="s">
        <v>61</v>
      </c>
      <c r="T1602" t="s">
        <v>270</v>
      </c>
      <c r="U1602">
        <v>5</v>
      </c>
      <c r="V1602" s="4">
        <v>32415.72</v>
      </c>
      <c r="W1602" t="s">
        <v>103</v>
      </c>
      <c r="X1602" cm="1">
        <f t="array" ref="X1602">_xlfn.IFS(Table1[[#This Row],[severity]]="Critical", 4, Table1[[#This Row],[severity]]="High", 3, Table1[[#This Row],[severity]]="Medium", 2, TRUE, 1)</f>
        <v>1</v>
      </c>
      <c r="Y1602">
        <f t="shared" ref="Y1602:Y1665" ca="1" si="50">HOUR(H1602)</f>
        <v>0</v>
      </c>
      <c r="Z1602" t="str">
        <f t="shared" ref="Z1602:Z1665" ca="1" si="51">IF(Y1602&lt;6,"Night (00-05)",IF(Y1602&lt;12,"Morning (06-11)",IF(Y1602&lt;18,"Afternoon (12-17)","Evening (18-23)")))</f>
        <v>Night (00-05)</v>
      </c>
    </row>
    <row r="1603" spans="1:26" x14ac:dyDescent="0.3">
      <c r="A1603" t="s">
        <v>3297</v>
      </c>
      <c r="B1603" t="s">
        <v>676</v>
      </c>
      <c r="C1603" t="s">
        <v>135</v>
      </c>
      <c r="D1603" t="s">
        <v>77</v>
      </c>
      <c r="E1603" t="s">
        <v>93</v>
      </c>
      <c r="F1603">
        <f>MONTH(Table1[[#This Row],[incident_datetime]])</f>
        <v>8</v>
      </c>
      <c r="G1603">
        <f>YEAR(Table1[[#This Row],[incident_datetime]])</f>
        <v>2021</v>
      </c>
      <c r="H1603" s="1">
        <v>44418.161145833335</v>
      </c>
      <c r="I1603" t="s">
        <v>462</v>
      </c>
      <c r="J1603" t="s">
        <v>3298</v>
      </c>
      <c r="K1603">
        <v>50</v>
      </c>
      <c r="L1603" t="s">
        <v>34</v>
      </c>
      <c r="M1603" t="s">
        <v>35</v>
      </c>
      <c r="N1603" t="s">
        <v>3299</v>
      </c>
      <c r="O1603">
        <v>17</v>
      </c>
      <c r="P1603" t="s">
        <v>59</v>
      </c>
      <c r="Q1603" t="s">
        <v>27</v>
      </c>
      <c r="R1603" t="s">
        <v>52</v>
      </c>
      <c r="S1603" t="s">
        <v>61</v>
      </c>
      <c r="T1603" t="s">
        <v>155</v>
      </c>
      <c r="U1603">
        <v>3</v>
      </c>
      <c r="V1603" s="4">
        <v>32762.13</v>
      </c>
      <c r="W1603" t="s">
        <v>110</v>
      </c>
      <c r="X1603" cm="1">
        <f t="array" ref="X1603">_xlfn.IFS(Table1[[#This Row],[severity]]="Critical", 4, Table1[[#This Row],[severity]]="High", 3, Table1[[#This Row],[severity]]="Medium", 2, TRUE, 1)</f>
        <v>1</v>
      </c>
      <c r="Y1603">
        <f t="shared" si="50"/>
        <v>3</v>
      </c>
      <c r="Z1603" t="str">
        <f t="shared" si="51"/>
        <v>Night (00-05)</v>
      </c>
    </row>
    <row r="1604" spans="1:26" x14ac:dyDescent="0.3">
      <c r="A1604" t="s">
        <v>3300</v>
      </c>
      <c r="B1604" t="s">
        <v>250</v>
      </c>
      <c r="C1604" t="s">
        <v>185</v>
      </c>
      <c r="D1604" t="s">
        <v>88</v>
      </c>
      <c r="E1604" t="s">
        <v>93</v>
      </c>
      <c r="F1604">
        <f>MONTH(Table1[[#This Row],[incident_datetime]])</f>
        <v>12</v>
      </c>
      <c r="G1604">
        <f>YEAR(Table1[[#This Row],[incident_datetime]])</f>
        <v>2020</v>
      </c>
      <c r="H1604" s="1">
        <v>44176.760509259257</v>
      </c>
      <c r="I1604" t="s">
        <v>774</v>
      </c>
      <c r="J1604" t="s">
        <v>1773</v>
      </c>
      <c r="K1604">
        <v>74</v>
      </c>
      <c r="L1604" t="s">
        <v>43</v>
      </c>
      <c r="M1604" t="s">
        <v>85</v>
      </c>
      <c r="N1604" t="s">
        <v>1679</v>
      </c>
      <c r="O1604">
        <v>89</v>
      </c>
      <c r="P1604" t="s">
        <v>59</v>
      </c>
      <c r="Q1604" t="s">
        <v>27</v>
      </c>
      <c r="R1604" t="s">
        <v>139</v>
      </c>
      <c r="S1604" t="s">
        <v>28</v>
      </c>
      <c r="T1604" t="s">
        <v>62</v>
      </c>
      <c r="U1604">
        <v>2</v>
      </c>
      <c r="V1604" s="4">
        <v>14834.27</v>
      </c>
      <c r="W1604" t="s">
        <v>110</v>
      </c>
      <c r="X1604" cm="1">
        <f t="array" ref="X1604">_xlfn.IFS(Table1[[#This Row],[severity]]="Critical", 4, Table1[[#This Row],[severity]]="High", 3, Table1[[#This Row],[severity]]="Medium", 2, TRUE, 1)</f>
        <v>2</v>
      </c>
      <c r="Y1604">
        <f t="shared" si="50"/>
        <v>18</v>
      </c>
      <c r="Z1604" t="str">
        <f t="shared" si="51"/>
        <v>Evening (18-23)</v>
      </c>
    </row>
    <row r="1605" spans="1:26" x14ac:dyDescent="0.3">
      <c r="A1605" t="s">
        <v>3301</v>
      </c>
      <c r="B1605" t="s">
        <v>165</v>
      </c>
      <c r="C1605" t="s">
        <v>468</v>
      </c>
      <c r="D1605" t="s">
        <v>100</v>
      </c>
      <c r="E1605" t="s">
        <v>112</v>
      </c>
      <c r="F1605">
        <f>MONTH(Table1[[#This Row],[incident_datetime]])</f>
        <v>7</v>
      </c>
      <c r="G1605">
        <f>YEAR(Table1[[#This Row],[incident_datetime]])</f>
        <v>2021</v>
      </c>
      <c r="H1605" s="1">
        <v>44406.648240740738</v>
      </c>
      <c r="I1605" t="s">
        <v>605</v>
      </c>
      <c r="J1605" t="s">
        <v>7102</v>
      </c>
      <c r="K1605">
        <v>52</v>
      </c>
      <c r="L1605" t="s">
        <v>43</v>
      </c>
      <c r="M1605" t="s">
        <v>35</v>
      </c>
      <c r="N1605" t="s">
        <v>918</v>
      </c>
      <c r="O1605">
        <v>42</v>
      </c>
      <c r="P1605" t="s">
        <v>59</v>
      </c>
      <c r="Q1605" t="s">
        <v>70</v>
      </c>
      <c r="R1605" t="s">
        <v>109</v>
      </c>
      <c r="S1605" t="s">
        <v>132</v>
      </c>
      <c r="T1605" t="s">
        <v>155</v>
      </c>
      <c r="U1605">
        <v>0</v>
      </c>
      <c r="V1605" s="4">
        <v>24328.31</v>
      </c>
      <c r="W1605" t="s">
        <v>103</v>
      </c>
      <c r="X1605" cm="1">
        <f t="array" ref="X1605">_xlfn.IFS(Table1[[#This Row],[severity]]="Critical", 4, Table1[[#This Row],[severity]]="High", 3, Table1[[#This Row],[severity]]="Medium", 2, TRUE, 1)</f>
        <v>4</v>
      </c>
      <c r="Y1605">
        <f t="shared" si="50"/>
        <v>15</v>
      </c>
      <c r="Z1605" t="str">
        <f t="shared" si="51"/>
        <v>Afternoon (12-17)</v>
      </c>
    </row>
    <row r="1606" spans="1:26" x14ac:dyDescent="0.3">
      <c r="A1606" t="s">
        <v>3302</v>
      </c>
      <c r="B1606" t="s">
        <v>422</v>
      </c>
      <c r="C1606" t="s">
        <v>562</v>
      </c>
      <c r="D1606" t="s">
        <v>100</v>
      </c>
      <c r="E1606" t="s">
        <v>72</v>
      </c>
      <c r="F1606">
        <f>MONTH(Table1[[#This Row],[incident_datetime]])</f>
        <v>7</v>
      </c>
      <c r="G1606">
        <f>YEAR(Table1[[#This Row],[incident_datetime]])</f>
        <v>2019</v>
      </c>
      <c r="H1606" s="1">
        <v>43656.548993055556</v>
      </c>
      <c r="I1606" t="s">
        <v>318</v>
      </c>
      <c r="J1606" t="s">
        <v>7102</v>
      </c>
      <c r="K1606">
        <v>52</v>
      </c>
      <c r="L1606" t="s">
        <v>43</v>
      </c>
      <c r="M1606" t="s">
        <v>35</v>
      </c>
      <c r="N1606" t="s">
        <v>3303</v>
      </c>
      <c r="O1606">
        <v>76</v>
      </c>
      <c r="P1606" t="s">
        <v>59</v>
      </c>
      <c r="Q1606" t="s">
        <v>27</v>
      </c>
      <c r="R1606" t="s">
        <v>109</v>
      </c>
      <c r="S1606" t="s">
        <v>61</v>
      </c>
      <c r="T1606" t="s">
        <v>29</v>
      </c>
      <c r="U1606">
        <v>3</v>
      </c>
      <c r="V1606" s="4">
        <v>36885.46</v>
      </c>
      <c r="W1606" t="s">
        <v>103</v>
      </c>
      <c r="X1606" cm="1">
        <f t="array" ref="X1606">_xlfn.IFS(Table1[[#This Row],[severity]]="Critical", 4, Table1[[#This Row],[severity]]="High", 3, Table1[[#This Row],[severity]]="Medium", 2, TRUE, 1)</f>
        <v>4</v>
      </c>
      <c r="Y1606">
        <f t="shared" si="50"/>
        <v>13</v>
      </c>
      <c r="Z1606" t="str">
        <f t="shared" si="51"/>
        <v>Afternoon (12-17)</v>
      </c>
    </row>
    <row r="1607" spans="1:26" x14ac:dyDescent="0.3">
      <c r="A1607" t="s">
        <v>3304</v>
      </c>
      <c r="B1607" t="s">
        <v>263</v>
      </c>
      <c r="C1607" t="s">
        <v>233</v>
      </c>
      <c r="D1607" t="s">
        <v>77</v>
      </c>
      <c r="E1607" t="s">
        <v>78</v>
      </c>
      <c r="F1607">
        <f>MONTH(Table1[[#This Row],[incident_datetime]])</f>
        <v>10</v>
      </c>
      <c r="G1607">
        <f>YEAR(Table1[[#This Row],[incident_datetime]])</f>
        <v>2021</v>
      </c>
      <c r="H1607" s="1">
        <v>44475.228125000001</v>
      </c>
      <c r="I1607" t="s">
        <v>169</v>
      </c>
      <c r="J1607" t="s">
        <v>2186</v>
      </c>
      <c r="K1607">
        <v>57</v>
      </c>
      <c r="L1607" t="s">
        <v>59</v>
      </c>
      <c r="M1607" t="s">
        <v>35</v>
      </c>
      <c r="O1607">
        <v>56</v>
      </c>
      <c r="P1607" t="s">
        <v>59</v>
      </c>
      <c r="Q1607" t="s">
        <v>27</v>
      </c>
      <c r="R1607" t="s">
        <v>139</v>
      </c>
      <c r="S1607" t="s">
        <v>28</v>
      </c>
      <c r="T1607" t="s">
        <v>29</v>
      </c>
      <c r="U1607">
        <v>4</v>
      </c>
      <c r="V1607" s="4">
        <v>6655.38</v>
      </c>
      <c r="W1607" t="s">
        <v>110</v>
      </c>
      <c r="X1607" cm="1">
        <f t="array" ref="X1607">_xlfn.IFS(Table1[[#This Row],[severity]]="Critical", 4, Table1[[#This Row],[severity]]="High", 3, Table1[[#This Row],[severity]]="Medium", 2, TRUE, 1)</f>
        <v>2</v>
      </c>
      <c r="Y1607">
        <f t="shared" si="50"/>
        <v>5</v>
      </c>
      <c r="Z1607" t="str">
        <f t="shared" si="51"/>
        <v>Night (00-05)</v>
      </c>
    </row>
    <row r="1608" spans="1:26" x14ac:dyDescent="0.3">
      <c r="A1608" t="s">
        <v>3305</v>
      </c>
      <c r="B1608" t="s">
        <v>165</v>
      </c>
      <c r="C1608" t="s">
        <v>468</v>
      </c>
      <c r="D1608" t="s">
        <v>48</v>
      </c>
      <c r="E1608" t="s">
        <v>72</v>
      </c>
      <c r="F1608">
        <f ca="1">MONTH(Table1[[#This Row],[incident_datetime]])</f>
        <v>8</v>
      </c>
      <c r="G1608">
        <f ca="1">YEAR(Table1[[#This Row],[incident_datetime]])</f>
        <v>2026</v>
      </c>
      <c r="H1608" s="2">
        <f ca="1">TODAY()</f>
        <v>46250</v>
      </c>
      <c r="I1608" t="s">
        <v>927</v>
      </c>
      <c r="J1608" t="s">
        <v>2328</v>
      </c>
      <c r="K1608">
        <v>18</v>
      </c>
      <c r="L1608" t="s">
        <v>59</v>
      </c>
      <c r="M1608" t="s">
        <v>34</v>
      </c>
      <c r="N1608" t="s">
        <v>3306</v>
      </c>
      <c r="O1608">
        <v>86</v>
      </c>
      <c r="P1608" t="s">
        <v>59</v>
      </c>
      <c r="Q1608" t="s">
        <v>215</v>
      </c>
      <c r="R1608" t="s">
        <v>139</v>
      </c>
      <c r="S1608" t="s">
        <v>61</v>
      </c>
      <c r="T1608" t="s">
        <v>29</v>
      </c>
      <c r="U1608">
        <v>4</v>
      </c>
      <c r="V1608" s="4">
        <v>45119.34</v>
      </c>
      <c r="W1608" t="s">
        <v>103</v>
      </c>
      <c r="X1608" cm="1">
        <f t="array" ref="X1608">_xlfn.IFS(Table1[[#This Row],[severity]]="Critical", 4, Table1[[#This Row],[severity]]="High", 3, Table1[[#This Row],[severity]]="Medium", 2, TRUE, 1)</f>
        <v>2</v>
      </c>
      <c r="Y1608">
        <f t="shared" ca="1" si="50"/>
        <v>0</v>
      </c>
      <c r="Z1608" t="str">
        <f t="shared" ca="1" si="51"/>
        <v>Night (00-05)</v>
      </c>
    </row>
    <row r="1609" spans="1:26" x14ac:dyDescent="0.3">
      <c r="A1609" t="s">
        <v>3307</v>
      </c>
      <c r="B1609" t="s">
        <v>306</v>
      </c>
      <c r="C1609" t="s">
        <v>180</v>
      </c>
      <c r="D1609" t="s">
        <v>92</v>
      </c>
      <c r="E1609" t="s">
        <v>55</v>
      </c>
      <c r="F1609">
        <f>MONTH(Table1[[#This Row],[incident_datetime]])</f>
        <v>6</v>
      </c>
      <c r="G1609">
        <f>YEAR(Table1[[#This Row],[incident_datetime]])</f>
        <v>2023</v>
      </c>
      <c r="H1609" s="1">
        <v>45102.626145833332</v>
      </c>
      <c r="I1609" t="s">
        <v>67</v>
      </c>
      <c r="J1609" t="s">
        <v>3308</v>
      </c>
      <c r="K1609">
        <v>46</v>
      </c>
      <c r="L1609" t="s">
        <v>43</v>
      </c>
      <c r="M1609" t="s">
        <v>35</v>
      </c>
      <c r="N1609" t="s">
        <v>1868</v>
      </c>
      <c r="O1609">
        <v>40</v>
      </c>
      <c r="P1609" t="s">
        <v>59</v>
      </c>
      <c r="Q1609" t="s">
        <v>27</v>
      </c>
      <c r="R1609" t="s">
        <v>109</v>
      </c>
      <c r="S1609" t="s">
        <v>28</v>
      </c>
      <c r="T1609" t="s">
        <v>155</v>
      </c>
      <c r="U1609">
        <v>1</v>
      </c>
      <c r="V1609" s="4">
        <v>35203.769999999997</v>
      </c>
      <c r="W1609" t="s">
        <v>110</v>
      </c>
      <c r="X1609" cm="1">
        <f t="array" ref="X1609">_xlfn.IFS(Table1[[#This Row],[severity]]="Critical", 4, Table1[[#This Row],[severity]]="High", 3, Table1[[#This Row],[severity]]="Medium", 2, TRUE, 1)</f>
        <v>4</v>
      </c>
      <c r="Y1609">
        <f t="shared" si="50"/>
        <v>15</v>
      </c>
      <c r="Z1609" t="str">
        <f t="shared" si="51"/>
        <v>Afternoon (12-17)</v>
      </c>
    </row>
    <row r="1610" spans="1:26" x14ac:dyDescent="0.3">
      <c r="A1610" t="s">
        <v>3309</v>
      </c>
      <c r="B1610" t="s">
        <v>64</v>
      </c>
      <c r="C1610" t="s">
        <v>258</v>
      </c>
      <c r="D1610" t="s">
        <v>100</v>
      </c>
      <c r="E1610" t="s">
        <v>186</v>
      </c>
      <c r="F1610">
        <f>MONTH(Table1[[#This Row],[incident_datetime]])</f>
        <v>2</v>
      </c>
      <c r="G1610">
        <f>YEAR(Table1[[#This Row],[incident_datetime]])</f>
        <v>2023</v>
      </c>
      <c r="H1610" s="1">
        <v>44974.882210648146</v>
      </c>
      <c r="I1610" t="s">
        <v>412</v>
      </c>
      <c r="J1610" t="s">
        <v>483</v>
      </c>
      <c r="K1610">
        <v>51</v>
      </c>
      <c r="L1610" t="s">
        <v>43</v>
      </c>
      <c r="M1610" t="s">
        <v>35</v>
      </c>
      <c r="N1610" t="s">
        <v>3310</v>
      </c>
      <c r="O1610">
        <v>83</v>
      </c>
      <c r="P1610" t="s">
        <v>59</v>
      </c>
      <c r="Q1610" t="s">
        <v>27</v>
      </c>
      <c r="R1610" t="s">
        <v>109</v>
      </c>
      <c r="S1610" t="s">
        <v>98</v>
      </c>
      <c r="T1610" t="s">
        <v>155</v>
      </c>
      <c r="U1610">
        <v>0</v>
      </c>
      <c r="V1610" s="4">
        <v>20334.22</v>
      </c>
      <c r="W1610" t="s">
        <v>110</v>
      </c>
      <c r="X1610" cm="1">
        <f t="array" ref="X1610">_xlfn.IFS(Table1[[#This Row],[severity]]="Critical", 4, Table1[[#This Row],[severity]]="High", 3, Table1[[#This Row],[severity]]="Medium", 2, TRUE, 1)</f>
        <v>4</v>
      </c>
      <c r="Y1610">
        <f t="shared" si="50"/>
        <v>21</v>
      </c>
      <c r="Z1610" t="str">
        <f t="shared" si="51"/>
        <v>Evening (18-23)</v>
      </c>
    </row>
    <row r="1611" spans="1:26" x14ac:dyDescent="0.3">
      <c r="A1611" t="s">
        <v>3311</v>
      </c>
      <c r="B1611" t="s">
        <v>539</v>
      </c>
      <c r="C1611" t="s">
        <v>562</v>
      </c>
      <c r="D1611" t="s">
        <v>65</v>
      </c>
      <c r="E1611" t="s">
        <v>78</v>
      </c>
      <c r="F1611">
        <f>MONTH(Table1[[#This Row],[incident_datetime]])</f>
        <v>8</v>
      </c>
      <c r="G1611">
        <f>YEAR(Table1[[#This Row],[incident_datetime]])</f>
        <v>2023</v>
      </c>
      <c r="H1611" s="1">
        <v>45149.259467592594</v>
      </c>
      <c r="I1611" t="s">
        <v>1492</v>
      </c>
      <c r="J1611" t="s">
        <v>771</v>
      </c>
      <c r="K1611">
        <v>47</v>
      </c>
      <c r="L1611" t="s">
        <v>59</v>
      </c>
      <c r="M1611" t="s">
        <v>35</v>
      </c>
      <c r="N1611" t="s">
        <v>545</v>
      </c>
      <c r="O1611">
        <v>72</v>
      </c>
      <c r="P1611" t="s">
        <v>43</v>
      </c>
      <c r="Q1611" t="s">
        <v>27</v>
      </c>
      <c r="R1611" t="s">
        <v>109</v>
      </c>
      <c r="S1611" t="s">
        <v>61</v>
      </c>
      <c r="T1611" t="s">
        <v>155</v>
      </c>
      <c r="U1611">
        <v>3</v>
      </c>
      <c r="V1611" s="4">
        <v>10699.83</v>
      </c>
      <c r="W1611" t="s">
        <v>110</v>
      </c>
      <c r="X1611" cm="1">
        <f t="array" ref="X1611">_xlfn.IFS(Table1[[#This Row],[severity]]="Critical", 4, Table1[[#This Row],[severity]]="High", 3, Table1[[#This Row],[severity]]="Medium", 2, TRUE, 1)</f>
        <v>4</v>
      </c>
      <c r="Y1611">
        <f t="shared" si="50"/>
        <v>6</v>
      </c>
      <c r="Z1611" t="str">
        <f t="shared" si="51"/>
        <v>Morning (06-11)</v>
      </c>
    </row>
    <row r="1612" spans="1:26" x14ac:dyDescent="0.3">
      <c r="A1612" t="s">
        <v>3312</v>
      </c>
      <c r="B1612" t="s">
        <v>676</v>
      </c>
      <c r="C1612" t="s">
        <v>220</v>
      </c>
      <c r="D1612" t="s">
        <v>100</v>
      </c>
      <c r="E1612" t="s">
        <v>23</v>
      </c>
      <c r="F1612">
        <f>MONTH(Table1[[#This Row],[incident_datetime]])</f>
        <v>8</v>
      </c>
      <c r="G1612">
        <f>YEAR(Table1[[#This Row],[incident_datetime]])</f>
        <v>2018</v>
      </c>
      <c r="H1612" s="1">
        <v>43320.724444444444</v>
      </c>
      <c r="I1612" t="s">
        <v>298</v>
      </c>
      <c r="J1612" t="s">
        <v>7102</v>
      </c>
      <c r="K1612">
        <v>52</v>
      </c>
      <c r="L1612" t="s">
        <v>43</v>
      </c>
      <c r="M1612" t="s">
        <v>35</v>
      </c>
      <c r="N1612" t="s">
        <v>542</v>
      </c>
      <c r="O1612">
        <v>64</v>
      </c>
      <c r="P1612" t="s">
        <v>59</v>
      </c>
      <c r="Q1612" t="s">
        <v>27</v>
      </c>
      <c r="R1612" t="s">
        <v>97</v>
      </c>
      <c r="S1612" t="s">
        <v>61</v>
      </c>
      <c r="T1612" t="s">
        <v>155</v>
      </c>
      <c r="U1612">
        <v>1</v>
      </c>
      <c r="V1612" s="4">
        <v>14306.44</v>
      </c>
      <c r="W1612" t="s">
        <v>110</v>
      </c>
      <c r="X1612" cm="1">
        <f t="array" ref="X1612">_xlfn.IFS(Table1[[#This Row],[severity]]="Critical", 4, Table1[[#This Row],[severity]]="High", 3, Table1[[#This Row],[severity]]="Medium", 2, TRUE, 1)</f>
        <v>3</v>
      </c>
      <c r="Y1612">
        <f t="shared" si="50"/>
        <v>17</v>
      </c>
      <c r="Z1612" t="str">
        <f t="shared" si="51"/>
        <v>Afternoon (12-17)</v>
      </c>
    </row>
    <row r="1613" spans="1:26" x14ac:dyDescent="0.3">
      <c r="A1613" t="s">
        <v>3313</v>
      </c>
      <c r="B1613" t="s">
        <v>685</v>
      </c>
      <c r="C1613" t="s">
        <v>258</v>
      </c>
      <c r="D1613" t="s">
        <v>92</v>
      </c>
      <c r="E1613" t="s">
        <v>72</v>
      </c>
      <c r="F1613">
        <f>MONTH(Table1[[#This Row],[incident_datetime]])</f>
        <v>2</v>
      </c>
      <c r="G1613">
        <f>YEAR(Table1[[#This Row],[incident_datetime]])</f>
        <v>2018</v>
      </c>
      <c r="H1613" s="1">
        <v>43156.569618055553</v>
      </c>
      <c r="I1613" t="s">
        <v>664</v>
      </c>
      <c r="J1613" t="s">
        <v>244</v>
      </c>
      <c r="K1613">
        <v>52</v>
      </c>
      <c r="L1613" t="s">
        <v>43</v>
      </c>
      <c r="M1613" t="s">
        <v>34</v>
      </c>
      <c r="O1613">
        <v>56</v>
      </c>
      <c r="P1613" t="s">
        <v>59</v>
      </c>
      <c r="Q1613" t="s">
        <v>27</v>
      </c>
      <c r="R1613" t="s">
        <v>52</v>
      </c>
      <c r="S1613" t="s">
        <v>61</v>
      </c>
      <c r="T1613" t="s">
        <v>155</v>
      </c>
      <c r="U1613">
        <v>2</v>
      </c>
      <c r="V1613" s="4">
        <v>19445.61</v>
      </c>
      <c r="W1613" t="s">
        <v>110</v>
      </c>
      <c r="X1613" cm="1">
        <f t="array" ref="X1613">_xlfn.IFS(Table1[[#This Row],[severity]]="Critical", 4, Table1[[#This Row],[severity]]="High", 3, Table1[[#This Row],[severity]]="Medium", 2, TRUE, 1)</f>
        <v>1</v>
      </c>
      <c r="Y1613">
        <f t="shared" si="50"/>
        <v>13</v>
      </c>
      <c r="Z1613" t="str">
        <f t="shared" si="51"/>
        <v>Afternoon (12-17)</v>
      </c>
    </row>
    <row r="1614" spans="1:26" x14ac:dyDescent="0.3">
      <c r="A1614" t="s">
        <v>3314</v>
      </c>
      <c r="B1614" t="s">
        <v>422</v>
      </c>
      <c r="C1614" t="s">
        <v>135</v>
      </c>
      <c r="D1614" t="s">
        <v>22</v>
      </c>
      <c r="E1614" t="s">
        <v>78</v>
      </c>
      <c r="F1614">
        <f>MONTH(Table1[[#This Row],[incident_datetime]])</f>
        <v>12</v>
      </c>
      <c r="G1614">
        <f>YEAR(Table1[[#This Row],[incident_datetime]])</f>
        <v>2022</v>
      </c>
      <c r="H1614" s="1">
        <v>44901.889328703706</v>
      </c>
      <c r="I1614" t="s">
        <v>501</v>
      </c>
      <c r="J1614" t="s">
        <v>7102</v>
      </c>
      <c r="K1614">
        <v>52</v>
      </c>
      <c r="L1614" t="s">
        <v>43</v>
      </c>
      <c r="M1614" t="s">
        <v>35</v>
      </c>
      <c r="N1614" t="s">
        <v>2446</v>
      </c>
      <c r="O1614">
        <v>66</v>
      </c>
      <c r="P1614" t="s">
        <v>43</v>
      </c>
      <c r="Q1614" t="s">
        <v>60</v>
      </c>
      <c r="R1614" t="s">
        <v>97</v>
      </c>
      <c r="S1614" t="s">
        <v>61</v>
      </c>
      <c r="T1614" t="s">
        <v>62</v>
      </c>
      <c r="U1614">
        <v>0</v>
      </c>
      <c r="V1614" s="4">
        <v>17677.560000000001</v>
      </c>
      <c r="W1614" t="s">
        <v>110</v>
      </c>
      <c r="X1614" cm="1">
        <f t="array" ref="X1614">_xlfn.IFS(Table1[[#This Row],[severity]]="Critical", 4, Table1[[#This Row],[severity]]="High", 3, Table1[[#This Row],[severity]]="Medium", 2, TRUE, 1)</f>
        <v>3</v>
      </c>
      <c r="Y1614">
        <f t="shared" si="50"/>
        <v>21</v>
      </c>
      <c r="Z1614" t="str">
        <f t="shared" si="51"/>
        <v>Evening (18-23)</v>
      </c>
    </row>
    <row r="1615" spans="1:26" x14ac:dyDescent="0.3">
      <c r="A1615" t="s">
        <v>3315</v>
      </c>
      <c r="B1615" t="s">
        <v>539</v>
      </c>
      <c r="C1615" t="s">
        <v>180</v>
      </c>
      <c r="D1615" t="s">
        <v>77</v>
      </c>
      <c r="E1615" t="s">
        <v>55</v>
      </c>
      <c r="F1615">
        <f>MONTH(Table1[[#This Row],[incident_datetime]])</f>
        <v>1</v>
      </c>
      <c r="G1615">
        <f>YEAR(Table1[[#This Row],[incident_datetime]])</f>
        <v>2020</v>
      </c>
      <c r="H1615" s="1">
        <v>43832.088472222225</v>
      </c>
      <c r="I1615" t="s">
        <v>181</v>
      </c>
      <c r="J1615" t="s">
        <v>1008</v>
      </c>
      <c r="K1615">
        <v>40</v>
      </c>
      <c r="L1615" t="s">
        <v>59</v>
      </c>
      <c r="M1615" t="s">
        <v>85</v>
      </c>
      <c r="N1615" t="s">
        <v>2536</v>
      </c>
      <c r="O1615">
        <v>20</v>
      </c>
      <c r="P1615" t="s">
        <v>59</v>
      </c>
      <c r="Q1615" t="s">
        <v>116</v>
      </c>
      <c r="R1615" t="s">
        <v>52</v>
      </c>
      <c r="S1615" t="s">
        <v>61</v>
      </c>
      <c r="T1615" t="s">
        <v>155</v>
      </c>
      <c r="U1615">
        <v>0</v>
      </c>
      <c r="V1615" s="4">
        <v>42622.559999999998</v>
      </c>
      <c r="W1615" t="s">
        <v>110</v>
      </c>
      <c r="X1615" cm="1">
        <f t="array" ref="X1615">_xlfn.IFS(Table1[[#This Row],[severity]]="Critical", 4, Table1[[#This Row],[severity]]="High", 3, Table1[[#This Row],[severity]]="Medium", 2, TRUE, 1)</f>
        <v>1</v>
      </c>
      <c r="Y1615">
        <f t="shared" si="50"/>
        <v>2</v>
      </c>
      <c r="Z1615" t="str">
        <f t="shared" si="51"/>
        <v>Night (00-05)</v>
      </c>
    </row>
    <row r="1616" spans="1:26" x14ac:dyDescent="0.3">
      <c r="A1616" t="s">
        <v>3316</v>
      </c>
      <c r="B1616" t="s">
        <v>685</v>
      </c>
      <c r="C1616" t="s">
        <v>185</v>
      </c>
      <c r="D1616" t="s">
        <v>48</v>
      </c>
      <c r="E1616" t="s">
        <v>186</v>
      </c>
      <c r="F1616">
        <f ca="1">MONTH(Table1[[#This Row],[incident_datetime]])</f>
        <v>8</v>
      </c>
      <c r="G1616">
        <f ca="1">YEAR(Table1[[#This Row],[incident_datetime]])</f>
        <v>2026</v>
      </c>
      <c r="H1616" s="2">
        <f ca="1">TODAY()</f>
        <v>46250</v>
      </c>
      <c r="I1616" t="s">
        <v>366</v>
      </c>
      <c r="J1616" t="s">
        <v>2505</v>
      </c>
      <c r="K1616">
        <v>19</v>
      </c>
      <c r="L1616" t="s">
        <v>59</v>
      </c>
      <c r="M1616" t="s">
        <v>41</v>
      </c>
      <c r="N1616" t="s">
        <v>3317</v>
      </c>
      <c r="O1616">
        <v>48</v>
      </c>
      <c r="P1616" t="s">
        <v>59</v>
      </c>
      <c r="Q1616" t="s">
        <v>27</v>
      </c>
      <c r="R1616" t="s">
        <v>109</v>
      </c>
      <c r="S1616" t="s">
        <v>53</v>
      </c>
      <c r="T1616" t="s">
        <v>155</v>
      </c>
      <c r="U1616">
        <v>5</v>
      </c>
      <c r="V1616" s="4">
        <v>46612.639999999999</v>
      </c>
      <c r="W1616" t="s">
        <v>103</v>
      </c>
      <c r="X1616" cm="1">
        <f t="array" ref="X1616">_xlfn.IFS(Table1[[#This Row],[severity]]="Critical", 4, Table1[[#This Row],[severity]]="High", 3, Table1[[#This Row],[severity]]="Medium", 2, TRUE, 1)</f>
        <v>4</v>
      </c>
      <c r="Y1616">
        <f t="shared" ca="1" si="50"/>
        <v>0</v>
      </c>
      <c r="Z1616" t="str">
        <f t="shared" ca="1" si="51"/>
        <v>Night (00-05)</v>
      </c>
    </row>
    <row r="1617" spans="1:26" x14ac:dyDescent="0.3">
      <c r="A1617" t="s">
        <v>3318</v>
      </c>
      <c r="B1617" t="s">
        <v>676</v>
      </c>
      <c r="C1617" t="s">
        <v>686</v>
      </c>
      <c r="D1617" t="s">
        <v>77</v>
      </c>
      <c r="E1617" t="s">
        <v>186</v>
      </c>
      <c r="F1617">
        <f>MONTH(Table1[[#This Row],[incident_datetime]])</f>
        <v>10</v>
      </c>
      <c r="G1617">
        <f>YEAR(Table1[[#This Row],[incident_datetime]])</f>
        <v>2024</v>
      </c>
      <c r="H1617" s="1">
        <v>45579.089386574073</v>
      </c>
      <c r="I1617" t="s">
        <v>318</v>
      </c>
      <c r="J1617" t="s">
        <v>252</v>
      </c>
      <c r="K1617">
        <v>22</v>
      </c>
      <c r="L1617" t="s">
        <v>59</v>
      </c>
      <c r="M1617" t="s">
        <v>41</v>
      </c>
      <c r="N1617" t="s">
        <v>163</v>
      </c>
      <c r="O1617">
        <v>61</v>
      </c>
      <c r="P1617" t="s">
        <v>43</v>
      </c>
      <c r="Q1617" t="s">
        <v>27</v>
      </c>
      <c r="R1617" t="s">
        <v>139</v>
      </c>
      <c r="S1617" t="s">
        <v>61</v>
      </c>
      <c r="T1617" t="s">
        <v>155</v>
      </c>
      <c r="U1617">
        <v>2</v>
      </c>
      <c r="V1617" s="4">
        <v>10437.14</v>
      </c>
      <c r="W1617" t="s">
        <v>110</v>
      </c>
      <c r="X1617" cm="1">
        <f t="array" ref="X1617">_xlfn.IFS(Table1[[#This Row],[severity]]="Critical", 4, Table1[[#This Row],[severity]]="High", 3, Table1[[#This Row],[severity]]="Medium", 2, TRUE, 1)</f>
        <v>2</v>
      </c>
      <c r="Y1617">
        <f t="shared" si="50"/>
        <v>2</v>
      </c>
      <c r="Z1617" t="str">
        <f t="shared" si="51"/>
        <v>Night (00-05)</v>
      </c>
    </row>
    <row r="1618" spans="1:26" x14ac:dyDescent="0.3">
      <c r="A1618" t="s">
        <v>3319</v>
      </c>
      <c r="B1618" t="s">
        <v>242</v>
      </c>
      <c r="C1618" t="s">
        <v>686</v>
      </c>
      <c r="D1618" t="s">
        <v>77</v>
      </c>
      <c r="E1618" t="s">
        <v>55</v>
      </c>
      <c r="F1618">
        <f ca="1">MONTH(Table1[[#This Row],[incident_datetime]])</f>
        <v>8</v>
      </c>
      <c r="G1618">
        <f ca="1">YEAR(Table1[[#This Row],[incident_datetime]])</f>
        <v>2026</v>
      </c>
      <c r="H1618" s="2">
        <f ca="1">TODAY()</f>
        <v>46250</v>
      </c>
      <c r="I1618" t="s">
        <v>49</v>
      </c>
      <c r="J1618" t="s">
        <v>3320</v>
      </c>
      <c r="K1618">
        <v>49</v>
      </c>
      <c r="L1618" t="s">
        <v>43</v>
      </c>
      <c r="M1618" t="s">
        <v>35</v>
      </c>
      <c r="N1618" t="s">
        <v>3272</v>
      </c>
      <c r="O1618">
        <v>29</v>
      </c>
      <c r="P1618" t="s">
        <v>59</v>
      </c>
      <c r="Q1618" t="s">
        <v>70</v>
      </c>
      <c r="R1618" t="s">
        <v>139</v>
      </c>
      <c r="S1618" t="s">
        <v>61</v>
      </c>
      <c r="T1618" t="s">
        <v>155</v>
      </c>
      <c r="U1618">
        <v>0</v>
      </c>
      <c r="V1618" s="4">
        <v>40502.75</v>
      </c>
      <c r="W1618" t="s">
        <v>110</v>
      </c>
      <c r="X1618" cm="1">
        <f t="array" ref="X1618">_xlfn.IFS(Table1[[#This Row],[severity]]="Critical", 4, Table1[[#This Row],[severity]]="High", 3, Table1[[#This Row],[severity]]="Medium", 2, TRUE, 1)</f>
        <v>2</v>
      </c>
      <c r="Y1618">
        <f t="shared" ca="1" si="50"/>
        <v>0</v>
      </c>
      <c r="Z1618" t="str">
        <f t="shared" ca="1" si="51"/>
        <v>Night (00-05)</v>
      </c>
    </row>
    <row r="1619" spans="1:26" x14ac:dyDescent="0.3">
      <c r="A1619" t="s">
        <v>3321</v>
      </c>
      <c r="B1619" t="s">
        <v>507</v>
      </c>
      <c r="C1619" t="s">
        <v>220</v>
      </c>
      <c r="D1619" t="s">
        <v>77</v>
      </c>
      <c r="E1619" t="s">
        <v>72</v>
      </c>
      <c r="F1619">
        <f>MONTH(Table1[[#This Row],[incident_datetime]])</f>
        <v>11</v>
      </c>
      <c r="G1619">
        <f>YEAR(Table1[[#This Row],[incident_datetime]])</f>
        <v>2019</v>
      </c>
      <c r="H1619" s="1">
        <v>43784.526284722226</v>
      </c>
      <c r="I1619" t="s">
        <v>1093</v>
      </c>
      <c r="J1619" t="s">
        <v>2705</v>
      </c>
      <c r="K1619">
        <v>25</v>
      </c>
      <c r="L1619" t="s">
        <v>34</v>
      </c>
      <c r="M1619" t="s">
        <v>41</v>
      </c>
      <c r="N1619" t="s">
        <v>1751</v>
      </c>
      <c r="O1619">
        <v>43</v>
      </c>
      <c r="P1619" t="s">
        <v>59</v>
      </c>
      <c r="Q1619" t="s">
        <v>60</v>
      </c>
      <c r="R1619" t="s">
        <v>97</v>
      </c>
      <c r="S1619" t="s">
        <v>61</v>
      </c>
      <c r="T1619" t="s">
        <v>29</v>
      </c>
      <c r="U1619">
        <v>3</v>
      </c>
      <c r="V1619" s="4">
        <v>24801.34</v>
      </c>
      <c r="W1619" t="s">
        <v>103</v>
      </c>
      <c r="X1619" cm="1">
        <f t="array" ref="X1619">_xlfn.IFS(Table1[[#This Row],[severity]]="Critical", 4, Table1[[#This Row],[severity]]="High", 3, Table1[[#This Row],[severity]]="Medium", 2, TRUE, 1)</f>
        <v>3</v>
      </c>
      <c r="Y1619">
        <f t="shared" si="50"/>
        <v>12</v>
      </c>
      <c r="Z1619" t="str">
        <f t="shared" si="51"/>
        <v>Afternoon (12-17)</v>
      </c>
    </row>
    <row r="1620" spans="1:26" x14ac:dyDescent="0.3">
      <c r="A1620" t="s">
        <v>3322</v>
      </c>
      <c r="B1620" t="s">
        <v>263</v>
      </c>
      <c r="C1620" t="s">
        <v>686</v>
      </c>
      <c r="D1620" t="s">
        <v>22</v>
      </c>
      <c r="E1620" t="s">
        <v>112</v>
      </c>
      <c r="F1620">
        <f>MONTH(Table1[[#This Row],[incident_datetime]])</f>
        <v>12</v>
      </c>
      <c r="G1620">
        <f>YEAR(Table1[[#This Row],[incident_datetime]])</f>
        <v>2020</v>
      </c>
      <c r="H1620" s="1">
        <v>44166.784166666665</v>
      </c>
      <c r="I1620" t="s">
        <v>302</v>
      </c>
      <c r="J1620" t="s">
        <v>3323</v>
      </c>
      <c r="K1620">
        <v>45</v>
      </c>
      <c r="L1620" t="s">
        <v>43</v>
      </c>
      <c r="M1620" t="s">
        <v>85</v>
      </c>
      <c r="N1620" t="s">
        <v>755</v>
      </c>
      <c r="O1620">
        <v>56</v>
      </c>
      <c r="P1620" t="s">
        <v>43</v>
      </c>
      <c r="Q1620" t="s">
        <v>27</v>
      </c>
      <c r="R1620" t="s">
        <v>97</v>
      </c>
      <c r="S1620" t="s">
        <v>98</v>
      </c>
      <c r="T1620" t="s">
        <v>62</v>
      </c>
      <c r="U1620">
        <v>4</v>
      </c>
      <c r="V1620" s="4">
        <v>903.2</v>
      </c>
      <c r="W1620" t="s">
        <v>103</v>
      </c>
      <c r="X1620" cm="1">
        <f t="array" ref="X1620">_xlfn.IFS(Table1[[#This Row],[severity]]="Critical", 4, Table1[[#This Row],[severity]]="High", 3, Table1[[#This Row],[severity]]="Medium", 2, TRUE, 1)</f>
        <v>3</v>
      </c>
      <c r="Y1620">
        <f t="shared" si="50"/>
        <v>18</v>
      </c>
      <c r="Z1620" t="str">
        <f t="shared" si="51"/>
        <v>Evening (18-23)</v>
      </c>
    </row>
    <row r="1621" spans="1:26" x14ac:dyDescent="0.3">
      <c r="A1621" t="s">
        <v>3324</v>
      </c>
      <c r="B1621" t="s">
        <v>64</v>
      </c>
      <c r="C1621" t="s">
        <v>220</v>
      </c>
      <c r="D1621" t="s">
        <v>100</v>
      </c>
      <c r="E1621" t="s">
        <v>72</v>
      </c>
      <c r="F1621">
        <f>MONTH(Table1[[#This Row],[incident_datetime]])</f>
        <v>6</v>
      </c>
      <c r="G1621">
        <f>YEAR(Table1[[#This Row],[incident_datetime]])</f>
        <v>2023</v>
      </c>
      <c r="H1621" s="1">
        <v>45094.795081018521</v>
      </c>
      <c r="I1621" t="s">
        <v>670</v>
      </c>
      <c r="J1621" t="s">
        <v>7102</v>
      </c>
      <c r="K1621">
        <v>52</v>
      </c>
      <c r="L1621" t="s">
        <v>43</v>
      </c>
      <c r="M1621" t="s">
        <v>35</v>
      </c>
      <c r="N1621" t="s">
        <v>1288</v>
      </c>
      <c r="O1621">
        <v>40</v>
      </c>
      <c r="P1621" t="s">
        <v>43</v>
      </c>
      <c r="Q1621" t="s">
        <v>45</v>
      </c>
      <c r="R1621" t="s">
        <v>52</v>
      </c>
      <c r="S1621" t="s">
        <v>61</v>
      </c>
      <c r="T1621" t="s">
        <v>155</v>
      </c>
      <c r="U1621">
        <v>5</v>
      </c>
      <c r="V1621" s="4">
        <v>12828.3</v>
      </c>
      <c r="W1621" t="s">
        <v>110</v>
      </c>
      <c r="X1621" cm="1">
        <f t="array" ref="X1621">_xlfn.IFS(Table1[[#This Row],[severity]]="Critical", 4, Table1[[#This Row],[severity]]="High", 3, Table1[[#This Row],[severity]]="Medium", 2, TRUE, 1)</f>
        <v>1</v>
      </c>
      <c r="Y1621">
        <f t="shared" si="50"/>
        <v>19</v>
      </c>
      <c r="Z1621" t="str">
        <f t="shared" si="51"/>
        <v>Evening (18-23)</v>
      </c>
    </row>
    <row r="1622" spans="1:26" x14ac:dyDescent="0.3">
      <c r="A1622" t="s">
        <v>3325</v>
      </c>
      <c r="B1622" t="s">
        <v>676</v>
      </c>
      <c r="C1622" t="s">
        <v>233</v>
      </c>
      <c r="D1622" t="s">
        <v>92</v>
      </c>
      <c r="E1622" t="s">
        <v>31</v>
      </c>
      <c r="F1622">
        <f>MONTH(Table1[[#This Row],[incident_datetime]])</f>
        <v>4</v>
      </c>
      <c r="G1622">
        <f>YEAR(Table1[[#This Row],[incident_datetime]])</f>
        <v>2024</v>
      </c>
      <c r="H1622" s="1">
        <v>45388.936886574076</v>
      </c>
      <c r="I1622" t="s">
        <v>927</v>
      </c>
      <c r="J1622" t="s">
        <v>928</v>
      </c>
      <c r="K1622">
        <v>68</v>
      </c>
      <c r="L1622" t="s">
        <v>43</v>
      </c>
      <c r="M1622" t="s">
        <v>41</v>
      </c>
      <c r="N1622" t="s">
        <v>3326</v>
      </c>
      <c r="O1622">
        <v>75</v>
      </c>
      <c r="P1622" t="s">
        <v>43</v>
      </c>
      <c r="Q1622" t="s">
        <v>60</v>
      </c>
      <c r="R1622" t="s">
        <v>52</v>
      </c>
      <c r="S1622" t="s">
        <v>132</v>
      </c>
      <c r="T1622" t="s">
        <v>155</v>
      </c>
      <c r="U1622">
        <v>2</v>
      </c>
      <c r="V1622" s="4">
        <v>33636.44</v>
      </c>
      <c r="W1622" t="s">
        <v>103</v>
      </c>
      <c r="X1622" cm="1">
        <f t="array" ref="X1622">_xlfn.IFS(Table1[[#This Row],[severity]]="Critical", 4, Table1[[#This Row],[severity]]="High", 3, Table1[[#This Row],[severity]]="Medium", 2, TRUE, 1)</f>
        <v>1</v>
      </c>
      <c r="Y1622">
        <f t="shared" si="50"/>
        <v>22</v>
      </c>
      <c r="Z1622" t="str">
        <f t="shared" si="51"/>
        <v>Evening (18-23)</v>
      </c>
    </row>
    <row r="1623" spans="1:26" x14ac:dyDescent="0.3">
      <c r="A1623" t="s">
        <v>3327</v>
      </c>
      <c r="B1623" t="s">
        <v>479</v>
      </c>
      <c r="C1623" t="s">
        <v>233</v>
      </c>
      <c r="D1623" t="s">
        <v>65</v>
      </c>
      <c r="E1623" t="s">
        <v>66</v>
      </c>
      <c r="F1623">
        <f>MONTH(Table1[[#This Row],[incident_datetime]])</f>
        <v>1</v>
      </c>
      <c r="G1623">
        <f>YEAR(Table1[[#This Row],[incident_datetime]])</f>
        <v>2022</v>
      </c>
      <c r="H1623" s="1">
        <v>44567.841851851852</v>
      </c>
      <c r="I1623" t="s">
        <v>355</v>
      </c>
      <c r="J1623" t="s">
        <v>744</v>
      </c>
      <c r="K1623">
        <v>49</v>
      </c>
      <c r="L1623" t="s">
        <v>43</v>
      </c>
      <c r="M1623" t="s">
        <v>107</v>
      </c>
      <c r="N1623" t="s">
        <v>2749</v>
      </c>
      <c r="O1623">
        <v>12</v>
      </c>
      <c r="P1623" t="s">
        <v>59</v>
      </c>
      <c r="Q1623" t="s">
        <v>60</v>
      </c>
      <c r="R1623" t="s">
        <v>139</v>
      </c>
      <c r="S1623" t="s">
        <v>61</v>
      </c>
      <c r="T1623" t="s">
        <v>270</v>
      </c>
      <c r="U1623">
        <v>2</v>
      </c>
      <c r="V1623" s="4">
        <v>26861.93</v>
      </c>
      <c r="W1623" t="s">
        <v>110</v>
      </c>
      <c r="X1623" cm="1">
        <f t="array" ref="X1623">_xlfn.IFS(Table1[[#This Row],[severity]]="Critical", 4, Table1[[#This Row],[severity]]="High", 3, Table1[[#This Row],[severity]]="Medium", 2, TRUE, 1)</f>
        <v>2</v>
      </c>
      <c r="Y1623">
        <f t="shared" si="50"/>
        <v>20</v>
      </c>
      <c r="Z1623" t="str">
        <f t="shared" si="51"/>
        <v>Evening (18-23)</v>
      </c>
    </row>
    <row r="1624" spans="1:26" x14ac:dyDescent="0.3">
      <c r="A1624" t="s">
        <v>3328</v>
      </c>
      <c r="B1624" t="s">
        <v>1019</v>
      </c>
      <c r="C1624" t="s">
        <v>686</v>
      </c>
      <c r="D1624" t="s">
        <v>88</v>
      </c>
      <c r="E1624" t="s">
        <v>31</v>
      </c>
      <c r="F1624">
        <f ca="1">MONTH(Table1[[#This Row],[incident_datetime]])</f>
        <v>8</v>
      </c>
      <c r="G1624">
        <f ca="1">YEAR(Table1[[#This Row],[incident_datetime]])</f>
        <v>2026</v>
      </c>
      <c r="H1624" s="2">
        <f ca="1">TODAY()</f>
        <v>46250</v>
      </c>
      <c r="I1624" t="s">
        <v>289</v>
      </c>
      <c r="J1624" t="s">
        <v>2801</v>
      </c>
      <c r="K1624">
        <v>21</v>
      </c>
      <c r="L1624" t="s">
        <v>59</v>
      </c>
      <c r="M1624" t="s">
        <v>35</v>
      </c>
      <c r="N1624" t="s">
        <v>1736</v>
      </c>
      <c r="O1624">
        <v>56</v>
      </c>
      <c r="P1624" t="s">
        <v>43</v>
      </c>
      <c r="Q1624" t="s">
        <v>27</v>
      </c>
      <c r="R1624" t="s">
        <v>52</v>
      </c>
      <c r="S1624" t="s">
        <v>98</v>
      </c>
      <c r="T1624" t="s">
        <v>62</v>
      </c>
      <c r="U1624">
        <v>5</v>
      </c>
      <c r="V1624" s="4">
        <v>43836.97</v>
      </c>
      <c r="W1624" t="s">
        <v>103</v>
      </c>
      <c r="X1624" cm="1">
        <f t="array" ref="X1624">_xlfn.IFS(Table1[[#This Row],[severity]]="Critical", 4, Table1[[#This Row],[severity]]="High", 3, Table1[[#This Row],[severity]]="Medium", 2, TRUE, 1)</f>
        <v>1</v>
      </c>
      <c r="Y1624">
        <f t="shared" ca="1" si="50"/>
        <v>0</v>
      </c>
      <c r="Z1624" t="str">
        <f t="shared" ca="1" si="51"/>
        <v>Night (00-05)</v>
      </c>
    </row>
    <row r="1625" spans="1:26" x14ac:dyDescent="0.3">
      <c r="A1625" t="s">
        <v>3329</v>
      </c>
      <c r="B1625" t="s">
        <v>808</v>
      </c>
      <c r="C1625" t="s">
        <v>342</v>
      </c>
      <c r="D1625" t="s">
        <v>88</v>
      </c>
      <c r="E1625" t="s">
        <v>72</v>
      </c>
      <c r="F1625">
        <f>MONTH(Table1[[#This Row],[incident_datetime]])</f>
        <v>10</v>
      </c>
      <c r="G1625">
        <f>YEAR(Table1[[#This Row],[incident_datetime]])</f>
        <v>2024</v>
      </c>
      <c r="H1625" s="1">
        <v>45571.503391203703</v>
      </c>
      <c r="I1625" t="s">
        <v>79</v>
      </c>
      <c r="J1625" t="s">
        <v>1973</v>
      </c>
      <c r="K1625">
        <v>52</v>
      </c>
      <c r="L1625" t="s">
        <v>43</v>
      </c>
      <c r="M1625" t="s">
        <v>35</v>
      </c>
      <c r="N1625" t="s">
        <v>1294</v>
      </c>
      <c r="O1625">
        <v>41</v>
      </c>
      <c r="P1625" t="s">
        <v>34</v>
      </c>
      <c r="Q1625" t="s">
        <v>215</v>
      </c>
      <c r="R1625" t="s">
        <v>139</v>
      </c>
      <c r="S1625" t="s">
        <v>28</v>
      </c>
      <c r="T1625" t="s">
        <v>270</v>
      </c>
      <c r="U1625">
        <v>1</v>
      </c>
      <c r="V1625" s="4">
        <v>48858.89</v>
      </c>
      <c r="W1625" t="s">
        <v>110</v>
      </c>
      <c r="X1625" cm="1">
        <f t="array" ref="X1625">_xlfn.IFS(Table1[[#This Row],[severity]]="Critical", 4, Table1[[#This Row],[severity]]="High", 3, Table1[[#This Row],[severity]]="Medium", 2, TRUE, 1)</f>
        <v>2</v>
      </c>
      <c r="Y1625">
        <f t="shared" si="50"/>
        <v>12</v>
      </c>
      <c r="Z1625" t="str">
        <f t="shared" si="51"/>
        <v>Afternoon (12-17)</v>
      </c>
    </row>
    <row r="1626" spans="1:26" x14ac:dyDescent="0.3">
      <c r="A1626" t="s">
        <v>3330</v>
      </c>
      <c r="B1626" t="s">
        <v>165</v>
      </c>
      <c r="C1626" t="s">
        <v>220</v>
      </c>
      <c r="D1626" t="s">
        <v>88</v>
      </c>
      <c r="E1626" t="s">
        <v>66</v>
      </c>
      <c r="F1626">
        <f>MONTH(Table1[[#This Row],[incident_datetime]])</f>
        <v>3</v>
      </c>
      <c r="G1626">
        <f>YEAR(Table1[[#This Row],[incident_datetime]])</f>
        <v>2019</v>
      </c>
      <c r="H1626" s="1">
        <v>43533.821875000001</v>
      </c>
      <c r="I1626" t="s">
        <v>800</v>
      </c>
      <c r="J1626" t="s">
        <v>2401</v>
      </c>
      <c r="K1626">
        <v>38</v>
      </c>
      <c r="L1626" t="s">
        <v>34</v>
      </c>
      <c r="M1626" t="s">
        <v>35</v>
      </c>
      <c r="N1626" t="s">
        <v>966</v>
      </c>
      <c r="O1626">
        <v>66</v>
      </c>
      <c r="P1626" t="s">
        <v>43</v>
      </c>
      <c r="Q1626" t="s">
        <v>27</v>
      </c>
      <c r="R1626" t="s">
        <v>109</v>
      </c>
      <c r="S1626" t="s">
        <v>61</v>
      </c>
      <c r="T1626" t="s">
        <v>155</v>
      </c>
      <c r="U1626">
        <v>4</v>
      </c>
      <c r="V1626" s="4">
        <v>29005.14</v>
      </c>
      <c r="W1626" t="s">
        <v>103</v>
      </c>
      <c r="X1626" cm="1">
        <f t="array" ref="X1626">_xlfn.IFS(Table1[[#This Row],[severity]]="Critical", 4, Table1[[#This Row],[severity]]="High", 3, Table1[[#This Row],[severity]]="Medium", 2, TRUE, 1)</f>
        <v>4</v>
      </c>
      <c r="Y1626">
        <f t="shared" si="50"/>
        <v>19</v>
      </c>
      <c r="Z1626" t="str">
        <f t="shared" si="51"/>
        <v>Evening (18-23)</v>
      </c>
    </row>
    <row r="1627" spans="1:26" x14ac:dyDescent="0.3">
      <c r="A1627" t="s">
        <v>3331</v>
      </c>
      <c r="B1627" t="s">
        <v>974</v>
      </c>
      <c r="C1627" t="s">
        <v>135</v>
      </c>
      <c r="D1627" t="s">
        <v>38</v>
      </c>
      <c r="E1627" t="s">
        <v>66</v>
      </c>
      <c r="F1627">
        <f>MONTH(Table1[[#This Row],[incident_datetime]])</f>
        <v>4</v>
      </c>
      <c r="G1627">
        <f>YEAR(Table1[[#This Row],[incident_datetime]])</f>
        <v>2018</v>
      </c>
      <c r="H1627" s="1">
        <v>43206.950231481482</v>
      </c>
      <c r="I1627" t="s">
        <v>519</v>
      </c>
      <c r="J1627" t="s">
        <v>997</v>
      </c>
      <c r="K1627">
        <v>71</v>
      </c>
      <c r="L1627" t="s">
        <v>43</v>
      </c>
      <c r="M1627" t="s">
        <v>107</v>
      </c>
      <c r="N1627" t="s">
        <v>2645</v>
      </c>
      <c r="O1627">
        <v>42</v>
      </c>
      <c r="P1627" t="s">
        <v>59</v>
      </c>
      <c r="Q1627" t="s">
        <v>45</v>
      </c>
      <c r="R1627" t="s">
        <v>139</v>
      </c>
      <c r="S1627" t="s">
        <v>98</v>
      </c>
      <c r="T1627" t="s">
        <v>155</v>
      </c>
      <c r="U1627">
        <v>3</v>
      </c>
      <c r="V1627" s="4">
        <v>4550.03</v>
      </c>
      <c r="W1627" t="s">
        <v>110</v>
      </c>
      <c r="X1627" cm="1">
        <f t="array" ref="X1627">_xlfn.IFS(Table1[[#This Row],[severity]]="Critical", 4, Table1[[#This Row],[severity]]="High", 3, Table1[[#This Row],[severity]]="Medium", 2, TRUE, 1)</f>
        <v>2</v>
      </c>
      <c r="Y1627">
        <f t="shared" si="50"/>
        <v>22</v>
      </c>
      <c r="Z1627" t="str">
        <f t="shared" si="51"/>
        <v>Evening (18-23)</v>
      </c>
    </row>
    <row r="1628" spans="1:26" x14ac:dyDescent="0.3">
      <c r="A1628" t="s">
        <v>3332</v>
      </c>
      <c r="B1628" t="s">
        <v>306</v>
      </c>
      <c r="C1628" t="s">
        <v>135</v>
      </c>
      <c r="D1628" t="s">
        <v>92</v>
      </c>
      <c r="E1628" t="s">
        <v>55</v>
      </c>
      <c r="F1628">
        <f>MONTH(Table1[[#This Row],[incident_datetime]])</f>
        <v>1</v>
      </c>
      <c r="G1628">
        <f>YEAR(Table1[[#This Row],[incident_datetime]])</f>
        <v>2022</v>
      </c>
      <c r="H1628" s="1">
        <v>44583.371006944442</v>
      </c>
      <c r="I1628" t="s">
        <v>105</v>
      </c>
      <c r="J1628" t="s">
        <v>956</v>
      </c>
      <c r="K1628">
        <v>52</v>
      </c>
      <c r="L1628" t="s">
        <v>43</v>
      </c>
      <c r="M1628" t="s">
        <v>107</v>
      </c>
      <c r="N1628" t="s">
        <v>3291</v>
      </c>
      <c r="O1628">
        <v>54</v>
      </c>
      <c r="P1628" t="s">
        <v>43</v>
      </c>
      <c r="Q1628" t="s">
        <v>27</v>
      </c>
      <c r="R1628" t="s">
        <v>109</v>
      </c>
      <c r="S1628" t="s">
        <v>28</v>
      </c>
      <c r="T1628" t="s">
        <v>29</v>
      </c>
      <c r="U1628">
        <v>1</v>
      </c>
      <c r="V1628" s="4">
        <v>40533.39</v>
      </c>
      <c r="W1628" t="s">
        <v>103</v>
      </c>
      <c r="X1628" cm="1">
        <f t="array" ref="X1628">_xlfn.IFS(Table1[[#This Row],[severity]]="Critical", 4, Table1[[#This Row],[severity]]="High", 3, Table1[[#This Row],[severity]]="Medium", 2, TRUE, 1)</f>
        <v>4</v>
      </c>
      <c r="Y1628">
        <f t="shared" si="50"/>
        <v>8</v>
      </c>
      <c r="Z1628" t="str">
        <f t="shared" si="51"/>
        <v>Morning (06-11)</v>
      </c>
    </row>
    <row r="1629" spans="1:26" x14ac:dyDescent="0.3">
      <c r="A1629" t="s">
        <v>3333</v>
      </c>
      <c r="B1629" t="s">
        <v>306</v>
      </c>
      <c r="C1629" t="s">
        <v>258</v>
      </c>
      <c r="D1629" t="s">
        <v>88</v>
      </c>
      <c r="E1629" t="s">
        <v>78</v>
      </c>
      <c r="F1629">
        <f>MONTH(Table1[[#This Row],[incident_datetime]])</f>
        <v>10</v>
      </c>
      <c r="G1629">
        <f>YEAR(Table1[[#This Row],[incident_datetime]])</f>
        <v>2022</v>
      </c>
      <c r="H1629" s="1">
        <v>44853.358460648145</v>
      </c>
      <c r="I1629" t="s">
        <v>455</v>
      </c>
      <c r="J1629" t="s">
        <v>239</v>
      </c>
      <c r="K1629">
        <v>46</v>
      </c>
      <c r="L1629" t="s">
        <v>59</v>
      </c>
      <c r="M1629" t="s">
        <v>85</v>
      </c>
      <c r="N1629" t="s">
        <v>1857</v>
      </c>
      <c r="O1629">
        <v>56</v>
      </c>
      <c r="P1629" t="s">
        <v>59</v>
      </c>
      <c r="Q1629" t="s">
        <v>27</v>
      </c>
      <c r="R1629" t="s">
        <v>139</v>
      </c>
      <c r="S1629" t="s">
        <v>61</v>
      </c>
      <c r="T1629" t="s">
        <v>155</v>
      </c>
      <c r="U1629">
        <v>3</v>
      </c>
      <c r="V1629" s="4">
        <v>14856.13</v>
      </c>
      <c r="W1629" t="s">
        <v>110</v>
      </c>
      <c r="X1629" cm="1">
        <f t="array" ref="X1629">_xlfn.IFS(Table1[[#This Row],[severity]]="Critical", 4, Table1[[#This Row],[severity]]="High", 3, Table1[[#This Row],[severity]]="Medium", 2, TRUE, 1)</f>
        <v>2</v>
      </c>
      <c r="Y1629">
        <f t="shared" si="50"/>
        <v>8</v>
      </c>
      <c r="Z1629" t="str">
        <f t="shared" si="51"/>
        <v>Morning (06-11)</v>
      </c>
    </row>
    <row r="1630" spans="1:26" x14ac:dyDescent="0.3">
      <c r="A1630" t="s">
        <v>3334</v>
      </c>
      <c r="B1630" t="s">
        <v>134</v>
      </c>
      <c r="C1630" t="s">
        <v>686</v>
      </c>
      <c r="D1630" t="s">
        <v>100</v>
      </c>
      <c r="E1630" t="s">
        <v>39</v>
      </c>
      <c r="F1630">
        <f>MONTH(Table1[[#This Row],[incident_datetime]])</f>
        <v>3</v>
      </c>
      <c r="G1630">
        <f>YEAR(Table1[[#This Row],[incident_datetime]])</f>
        <v>2019</v>
      </c>
      <c r="H1630" s="1">
        <v>43550.0702662037</v>
      </c>
      <c r="I1630" t="s">
        <v>519</v>
      </c>
      <c r="J1630" t="s">
        <v>7102</v>
      </c>
      <c r="K1630">
        <v>52</v>
      </c>
      <c r="L1630" t="s">
        <v>43</v>
      </c>
      <c r="M1630" t="s">
        <v>35</v>
      </c>
      <c r="N1630" t="s">
        <v>1126</v>
      </c>
      <c r="O1630">
        <v>53</v>
      </c>
      <c r="P1630" t="s">
        <v>59</v>
      </c>
      <c r="Q1630" t="s">
        <v>27</v>
      </c>
      <c r="R1630" t="s">
        <v>97</v>
      </c>
      <c r="S1630" t="s">
        <v>61</v>
      </c>
      <c r="T1630" t="s">
        <v>155</v>
      </c>
      <c r="U1630">
        <v>1</v>
      </c>
      <c r="V1630">
        <v>0</v>
      </c>
      <c r="W1630" t="s">
        <v>103</v>
      </c>
      <c r="X1630" cm="1">
        <f t="array" ref="X1630">_xlfn.IFS(Table1[[#This Row],[severity]]="Critical", 4, Table1[[#This Row],[severity]]="High", 3, Table1[[#This Row],[severity]]="Medium", 2, TRUE, 1)</f>
        <v>3</v>
      </c>
      <c r="Y1630">
        <f t="shared" si="50"/>
        <v>1</v>
      </c>
      <c r="Z1630" t="str">
        <f t="shared" si="51"/>
        <v>Night (00-05)</v>
      </c>
    </row>
    <row r="1631" spans="1:26" x14ac:dyDescent="0.3">
      <c r="A1631" t="s">
        <v>3335</v>
      </c>
      <c r="B1631" t="s">
        <v>47</v>
      </c>
      <c r="C1631" t="s">
        <v>185</v>
      </c>
      <c r="D1631" t="s">
        <v>100</v>
      </c>
      <c r="E1631" t="s">
        <v>93</v>
      </c>
      <c r="F1631">
        <f ca="1">MONTH(Table1[[#This Row],[incident_datetime]])</f>
        <v>8</v>
      </c>
      <c r="G1631">
        <f ca="1">YEAR(Table1[[#This Row],[incident_datetime]])</f>
        <v>2026</v>
      </c>
      <c r="H1631" s="2">
        <f ca="1">TODAY()</f>
        <v>46250</v>
      </c>
      <c r="I1631" t="s">
        <v>312</v>
      </c>
      <c r="J1631" t="s">
        <v>1606</v>
      </c>
      <c r="K1631">
        <v>27</v>
      </c>
      <c r="L1631" t="s">
        <v>59</v>
      </c>
      <c r="M1631" t="s">
        <v>107</v>
      </c>
      <c r="N1631" t="s">
        <v>398</v>
      </c>
      <c r="O1631">
        <v>63</v>
      </c>
      <c r="P1631" t="s">
        <v>59</v>
      </c>
      <c r="Q1631" t="s">
        <v>27</v>
      </c>
      <c r="R1631" t="s">
        <v>97</v>
      </c>
      <c r="S1631" t="s">
        <v>98</v>
      </c>
      <c r="T1631" t="s">
        <v>270</v>
      </c>
      <c r="U1631">
        <v>0</v>
      </c>
      <c r="V1631" s="4">
        <v>35905.019999999997</v>
      </c>
      <c r="W1631" t="s">
        <v>110</v>
      </c>
      <c r="X1631" cm="1">
        <f t="array" ref="X1631">_xlfn.IFS(Table1[[#This Row],[severity]]="Critical", 4, Table1[[#This Row],[severity]]="High", 3, Table1[[#This Row],[severity]]="Medium", 2, TRUE, 1)</f>
        <v>3</v>
      </c>
      <c r="Y1631">
        <f t="shared" ca="1" si="50"/>
        <v>0</v>
      </c>
      <c r="Z1631" t="str">
        <f t="shared" ca="1" si="51"/>
        <v>Night (00-05)</v>
      </c>
    </row>
    <row r="1632" spans="1:26" x14ac:dyDescent="0.3">
      <c r="A1632" t="s">
        <v>3336</v>
      </c>
      <c r="B1632" t="s">
        <v>134</v>
      </c>
      <c r="C1632" t="s">
        <v>185</v>
      </c>
      <c r="D1632" t="s">
        <v>22</v>
      </c>
      <c r="E1632" t="s">
        <v>93</v>
      </c>
      <c r="F1632">
        <f>MONTH(Table1[[#This Row],[incident_datetime]])</f>
        <v>11</v>
      </c>
      <c r="G1632">
        <f>YEAR(Table1[[#This Row],[incident_datetime]])</f>
        <v>2024</v>
      </c>
      <c r="H1632" s="1">
        <v>45620.8278587963</v>
      </c>
      <c r="I1632" t="s">
        <v>1212</v>
      </c>
      <c r="J1632" t="s">
        <v>1416</v>
      </c>
      <c r="K1632">
        <v>52</v>
      </c>
      <c r="L1632" t="s">
        <v>43</v>
      </c>
      <c r="M1632" t="s">
        <v>107</v>
      </c>
      <c r="N1632" t="s">
        <v>3337</v>
      </c>
      <c r="O1632">
        <v>44</v>
      </c>
      <c r="P1632" t="s">
        <v>43</v>
      </c>
      <c r="Q1632" t="s">
        <v>27</v>
      </c>
      <c r="R1632" t="s">
        <v>52</v>
      </c>
      <c r="S1632" t="s">
        <v>28</v>
      </c>
      <c r="T1632" t="s">
        <v>29</v>
      </c>
      <c r="U1632">
        <v>4</v>
      </c>
      <c r="V1632" s="4">
        <v>23016.75</v>
      </c>
      <c r="W1632" t="s">
        <v>103</v>
      </c>
      <c r="X1632" cm="1">
        <f t="array" ref="X1632">_xlfn.IFS(Table1[[#This Row],[severity]]="Critical", 4, Table1[[#This Row],[severity]]="High", 3, Table1[[#This Row],[severity]]="Medium", 2, TRUE, 1)</f>
        <v>1</v>
      </c>
      <c r="Y1632">
        <f t="shared" si="50"/>
        <v>19</v>
      </c>
      <c r="Z1632" t="str">
        <f t="shared" si="51"/>
        <v>Evening (18-23)</v>
      </c>
    </row>
    <row r="1633" spans="1:26" x14ac:dyDescent="0.3">
      <c r="A1633" t="s">
        <v>3338</v>
      </c>
      <c r="B1633" t="s">
        <v>523</v>
      </c>
      <c r="C1633" t="s">
        <v>185</v>
      </c>
      <c r="D1633" t="s">
        <v>48</v>
      </c>
      <c r="E1633" t="s">
        <v>72</v>
      </c>
      <c r="F1633">
        <f>MONTH(Table1[[#This Row],[incident_datetime]])</f>
        <v>10</v>
      </c>
      <c r="G1633">
        <f>YEAR(Table1[[#This Row],[incident_datetime]])</f>
        <v>2019</v>
      </c>
      <c r="H1633" s="1">
        <v>43766.205231481479</v>
      </c>
      <c r="I1633" t="s">
        <v>408</v>
      </c>
      <c r="J1633" t="s">
        <v>2738</v>
      </c>
      <c r="K1633">
        <v>31</v>
      </c>
      <c r="L1633" t="s">
        <v>43</v>
      </c>
      <c r="M1633" t="s">
        <v>107</v>
      </c>
      <c r="O1633">
        <v>56</v>
      </c>
      <c r="P1633" t="s">
        <v>59</v>
      </c>
      <c r="Q1633" t="s">
        <v>27</v>
      </c>
      <c r="R1633" t="s">
        <v>109</v>
      </c>
      <c r="S1633" t="s">
        <v>98</v>
      </c>
      <c r="T1633" t="s">
        <v>155</v>
      </c>
      <c r="U1633">
        <v>4</v>
      </c>
      <c r="V1633" s="4">
        <v>17949.259999999998</v>
      </c>
      <c r="W1633" t="s">
        <v>110</v>
      </c>
      <c r="X1633" cm="1">
        <f t="array" ref="X1633">_xlfn.IFS(Table1[[#This Row],[severity]]="Critical", 4, Table1[[#This Row],[severity]]="High", 3, Table1[[#This Row],[severity]]="Medium", 2, TRUE, 1)</f>
        <v>4</v>
      </c>
      <c r="Y1633">
        <f t="shared" si="50"/>
        <v>4</v>
      </c>
      <c r="Z1633" t="str">
        <f t="shared" si="51"/>
        <v>Night (00-05)</v>
      </c>
    </row>
    <row r="1634" spans="1:26" x14ac:dyDescent="0.3">
      <c r="A1634" t="s">
        <v>3339</v>
      </c>
      <c r="B1634" t="s">
        <v>539</v>
      </c>
      <c r="C1634" t="s">
        <v>342</v>
      </c>
      <c r="D1634" t="s">
        <v>100</v>
      </c>
      <c r="E1634" t="s">
        <v>23</v>
      </c>
      <c r="F1634">
        <f>MONTH(Table1[[#This Row],[incident_datetime]])</f>
        <v>7</v>
      </c>
      <c r="G1634">
        <f>YEAR(Table1[[#This Row],[incident_datetime]])</f>
        <v>2023</v>
      </c>
      <c r="H1634" s="1">
        <v>45125.460659722223</v>
      </c>
      <c r="I1634" t="s">
        <v>1313</v>
      </c>
      <c r="J1634" t="s">
        <v>3340</v>
      </c>
      <c r="K1634">
        <v>52</v>
      </c>
      <c r="L1634" t="s">
        <v>59</v>
      </c>
      <c r="M1634" t="s">
        <v>107</v>
      </c>
      <c r="N1634" t="s">
        <v>1014</v>
      </c>
      <c r="O1634">
        <v>56</v>
      </c>
      <c r="P1634" t="s">
        <v>43</v>
      </c>
      <c r="Q1634" t="s">
        <v>60</v>
      </c>
      <c r="R1634" t="s">
        <v>109</v>
      </c>
      <c r="S1634" t="s">
        <v>61</v>
      </c>
      <c r="T1634" t="s">
        <v>155</v>
      </c>
      <c r="U1634">
        <v>2</v>
      </c>
      <c r="V1634" s="4">
        <v>40961.760000000002</v>
      </c>
      <c r="W1634" t="s">
        <v>110</v>
      </c>
      <c r="X1634" cm="1">
        <f t="array" ref="X1634">_xlfn.IFS(Table1[[#This Row],[severity]]="Critical", 4, Table1[[#This Row],[severity]]="High", 3, Table1[[#This Row],[severity]]="Medium", 2, TRUE, 1)</f>
        <v>4</v>
      </c>
      <c r="Y1634">
        <f t="shared" si="50"/>
        <v>11</v>
      </c>
      <c r="Z1634" t="str">
        <f t="shared" si="51"/>
        <v>Morning (06-11)</v>
      </c>
    </row>
    <row r="1635" spans="1:26" x14ac:dyDescent="0.3">
      <c r="A1635" t="s">
        <v>3341</v>
      </c>
      <c r="B1635" t="s">
        <v>7101</v>
      </c>
      <c r="C1635" t="s">
        <v>135</v>
      </c>
      <c r="D1635" t="s">
        <v>48</v>
      </c>
      <c r="E1635" t="s">
        <v>186</v>
      </c>
      <c r="F1635">
        <f>MONTH(Table1[[#This Row],[incident_datetime]])</f>
        <v>2</v>
      </c>
      <c r="G1635">
        <f>YEAR(Table1[[#This Row],[incident_datetime]])</f>
        <v>2023</v>
      </c>
      <c r="H1635" s="1">
        <v>44967.65902777778</v>
      </c>
      <c r="I1635" t="s">
        <v>24</v>
      </c>
      <c r="J1635" t="s">
        <v>3342</v>
      </c>
      <c r="K1635">
        <v>20</v>
      </c>
      <c r="L1635" t="s">
        <v>43</v>
      </c>
      <c r="M1635" t="s">
        <v>35</v>
      </c>
      <c r="N1635" t="s">
        <v>2042</v>
      </c>
      <c r="O1635">
        <v>82</v>
      </c>
      <c r="P1635" t="s">
        <v>59</v>
      </c>
      <c r="Q1635" t="s">
        <v>45</v>
      </c>
      <c r="R1635" t="s">
        <v>109</v>
      </c>
      <c r="S1635" t="s">
        <v>132</v>
      </c>
      <c r="T1635" t="s">
        <v>155</v>
      </c>
      <c r="U1635">
        <v>3</v>
      </c>
      <c r="V1635" s="4">
        <v>22430.06</v>
      </c>
      <c r="W1635" t="s">
        <v>110</v>
      </c>
      <c r="X1635" cm="1">
        <f t="array" ref="X1635">_xlfn.IFS(Table1[[#This Row],[severity]]="Critical", 4, Table1[[#This Row],[severity]]="High", 3, Table1[[#This Row],[severity]]="Medium", 2, TRUE, 1)</f>
        <v>4</v>
      </c>
      <c r="Y1635">
        <f t="shared" si="50"/>
        <v>15</v>
      </c>
      <c r="Z1635" t="str">
        <f t="shared" si="51"/>
        <v>Afternoon (12-17)</v>
      </c>
    </row>
    <row r="1636" spans="1:26" x14ac:dyDescent="0.3">
      <c r="A1636" t="s">
        <v>3343</v>
      </c>
      <c r="B1636" t="s">
        <v>126</v>
      </c>
      <c r="C1636" t="s">
        <v>686</v>
      </c>
      <c r="D1636" t="s">
        <v>38</v>
      </c>
      <c r="E1636" t="s">
        <v>186</v>
      </c>
      <c r="F1636">
        <f>MONTH(Table1[[#This Row],[incident_datetime]])</f>
        <v>12</v>
      </c>
      <c r="G1636">
        <f>YEAR(Table1[[#This Row],[incident_datetime]])</f>
        <v>2024</v>
      </c>
      <c r="H1636" s="1">
        <v>45642.475092592591</v>
      </c>
      <c r="I1636" t="s">
        <v>727</v>
      </c>
      <c r="J1636" t="s">
        <v>2741</v>
      </c>
      <c r="K1636">
        <v>21</v>
      </c>
      <c r="L1636" t="s">
        <v>34</v>
      </c>
      <c r="M1636" t="s">
        <v>35</v>
      </c>
      <c r="N1636" t="s">
        <v>3091</v>
      </c>
      <c r="O1636">
        <v>83</v>
      </c>
      <c r="P1636" t="s">
        <v>59</v>
      </c>
      <c r="Q1636" t="s">
        <v>27</v>
      </c>
      <c r="R1636" t="s">
        <v>109</v>
      </c>
      <c r="S1636" t="s">
        <v>28</v>
      </c>
      <c r="T1636" t="s">
        <v>29</v>
      </c>
      <c r="U1636">
        <v>4</v>
      </c>
      <c r="V1636" s="4">
        <v>34725.22</v>
      </c>
      <c r="W1636" t="s">
        <v>110</v>
      </c>
      <c r="X1636" cm="1">
        <f t="array" ref="X1636">_xlfn.IFS(Table1[[#This Row],[severity]]="Critical", 4, Table1[[#This Row],[severity]]="High", 3, Table1[[#This Row],[severity]]="Medium", 2, TRUE, 1)</f>
        <v>4</v>
      </c>
      <c r="Y1636">
        <f t="shared" si="50"/>
        <v>11</v>
      </c>
      <c r="Z1636" t="str">
        <f t="shared" si="51"/>
        <v>Morning (06-11)</v>
      </c>
    </row>
    <row r="1637" spans="1:26" x14ac:dyDescent="0.3">
      <c r="A1637" t="s">
        <v>3344</v>
      </c>
      <c r="B1637" t="s">
        <v>306</v>
      </c>
      <c r="C1637" t="s">
        <v>220</v>
      </c>
      <c r="D1637" t="s">
        <v>38</v>
      </c>
      <c r="E1637" t="s">
        <v>23</v>
      </c>
      <c r="F1637">
        <f ca="1">MONTH(Table1[[#This Row],[incident_datetime]])</f>
        <v>8</v>
      </c>
      <c r="G1637">
        <f ca="1">YEAR(Table1[[#This Row],[incident_datetime]])</f>
        <v>2026</v>
      </c>
      <c r="H1637" s="2">
        <f ca="1">TODAY()</f>
        <v>46250</v>
      </c>
      <c r="I1637" t="s">
        <v>727</v>
      </c>
      <c r="J1637" t="s">
        <v>476</v>
      </c>
      <c r="K1637">
        <v>65</v>
      </c>
      <c r="L1637" t="s">
        <v>59</v>
      </c>
      <c r="M1637" t="s">
        <v>35</v>
      </c>
      <c r="O1637">
        <v>56</v>
      </c>
      <c r="P1637" t="s">
        <v>59</v>
      </c>
      <c r="Q1637" t="s">
        <v>27</v>
      </c>
      <c r="R1637" t="s">
        <v>52</v>
      </c>
      <c r="S1637" t="s">
        <v>132</v>
      </c>
      <c r="T1637" t="s">
        <v>270</v>
      </c>
      <c r="U1637">
        <v>0</v>
      </c>
      <c r="V1637">
        <v>0</v>
      </c>
      <c r="W1637" t="s">
        <v>110</v>
      </c>
      <c r="X1637" cm="1">
        <f t="array" ref="X1637">_xlfn.IFS(Table1[[#This Row],[severity]]="Critical", 4, Table1[[#This Row],[severity]]="High", 3, Table1[[#This Row],[severity]]="Medium", 2, TRUE, 1)</f>
        <v>1</v>
      </c>
      <c r="Y1637">
        <f t="shared" ca="1" si="50"/>
        <v>0</v>
      </c>
      <c r="Z1637" t="str">
        <f t="shared" ca="1" si="51"/>
        <v>Night (00-05)</v>
      </c>
    </row>
    <row r="1638" spans="1:26" x14ac:dyDescent="0.3">
      <c r="A1638" t="s">
        <v>3345</v>
      </c>
      <c r="B1638" t="s">
        <v>250</v>
      </c>
      <c r="C1638" t="s">
        <v>233</v>
      </c>
      <c r="D1638" t="s">
        <v>88</v>
      </c>
      <c r="E1638" t="s">
        <v>112</v>
      </c>
      <c r="F1638">
        <f>MONTH(Table1[[#This Row],[incident_datetime]])</f>
        <v>12</v>
      </c>
      <c r="G1638">
        <f>YEAR(Table1[[#This Row],[incident_datetime]])</f>
        <v>2023</v>
      </c>
      <c r="H1638" s="1">
        <v>45288.978043981479</v>
      </c>
      <c r="I1638" t="s">
        <v>247</v>
      </c>
      <c r="J1638" t="s">
        <v>2636</v>
      </c>
      <c r="K1638">
        <v>49</v>
      </c>
      <c r="L1638" t="s">
        <v>59</v>
      </c>
      <c r="M1638" t="s">
        <v>41</v>
      </c>
      <c r="N1638" t="s">
        <v>2311</v>
      </c>
      <c r="O1638">
        <v>41</v>
      </c>
      <c r="P1638" t="s">
        <v>43</v>
      </c>
      <c r="Q1638" t="s">
        <v>27</v>
      </c>
      <c r="R1638" t="s">
        <v>97</v>
      </c>
      <c r="S1638" t="s">
        <v>28</v>
      </c>
      <c r="T1638" t="s">
        <v>29</v>
      </c>
      <c r="U1638">
        <v>5</v>
      </c>
      <c r="V1638" s="4">
        <v>35716.269999999997</v>
      </c>
      <c r="W1638" t="s">
        <v>103</v>
      </c>
      <c r="X1638" cm="1">
        <f t="array" ref="X1638">_xlfn.IFS(Table1[[#This Row],[severity]]="Critical", 4, Table1[[#This Row],[severity]]="High", 3, Table1[[#This Row],[severity]]="Medium", 2, TRUE, 1)</f>
        <v>3</v>
      </c>
      <c r="Y1638">
        <f t="shared" si="50"/>
        <v>23</v>
      </c>
      <c r="Z1638" t="str">
        <f t="shared" si="51"/>
        <v>Evening (18-23)</v>
      </c>
    </row>
    <row r="1639" spans="1:26" x14ac:dyDescent="0.3">
      <c r="A1639" t="s">
        <v>3346</v>
      </c>
      <c r="B1639" t="s">
        <v>479</v>
      </c>
      <c r="C1639" t="s">
        <v>562</v>
      </c>
      <c r="D1639" t="s">
        <v>77</v>
      </c>
      <c r="E1639" t="s">
        <v>55</v>
      </c>
      <c r="F1639">
        <f>MONTH(Table1[[#This Row],[incident_datetime]])</f>
        <v>4</v>
      </c>
      <c r="G1639">
        <f>YEAR(Table1[[#This Row],[incident_datetime]])</f>
        <v>2018</v>
      </c>
      <c r="H1639" s="1">
        <v>43210.211030092592</v>
      </c>
      <c r="I1639" t="s">
        <v>324</v>
      </c>
      <c r="J1639" t="s">
        <v>965</v>
      </c>
      <c r="K1639">
        <v>52</v>
      </c>
      <c r="L1639" t="s">
        <v>43</v>
      </c>
      <c r="M1639" t="s">
        <v>35</v>
      </c>
      <c r="N1639" t="s">
        <v>1229</v>
      </c>
      <c r="O1639">
        <v>47</v>
      </c>
      <c r="P1639" t="s">
        <v>43</v>
      </c>
      <c r="Q1639" t="s">
        <v>45</v>
      </c>
      <c r="R1639" t="s">
        <v>97</v>
      </c>
      <c r="S1639" t="s">
        <v>98</v>
      </c>
      <c r="T1639" t="s">
        <v>62</v>
      </c>
      <c r="U1639">
        <v>0</v>
      </c>
      <c r="V1639" s="4">
        <v>24166.55</v>
      </c>
      <c r="W1639" t="s">
        <v>110</v>
      </c>
      <c r="X1639" cm="1">
        <f t="array" ref="X1639">_xlfn.IFS(Table1[[#This Row],[severity]]="Critical", 4, Table1[[#This Row],[severity]]="High", 3, Table1[[#This Row],[severity]]="Medium", 2, TRUE, 1)</f>
        <v>3</v>
      </c>
      <c r="Y1639">
        <f t="shared" si="50"/>
        <v>5</v>
      </c>
      <c r="Z1639" t="str">
        <f t="shared" si="51"/>
        <v>Night (00-05)</v>
      </c>
    </row>
    <row r="1640" spans="1:26" x14ac:dyDescent="0.3">
      <c r="A1640" t="s">
        <v>3347</v>
      </c>
      <c r="B1640" t="s">
        <v>935</v>
      </c>
      <c r="C1640" t="s">
        <v>135</v>
      </c>
      <c r="D1640" t="s">
        <v>100</v>
      </c>
      <c r="E1640" t="s">
        <v>186</v>
      </c>
      <c r="F1640">
        <f>MONTH(Table1[[#This Row],[incident_datetime]])</f>
        <v>12</v>
      </c>
      <c r="G1640">
        <f>YEAR(Table1[[#This Row],[incident_datetime]])</f>
        <v>2022</v>
      </c>
      <c r="H1640" s="1">
        <v>44901.313634259262</v>
      </c>
      <c r="I1640" t="s">
        <v>94</v>
      </c>
      <c r="J1640" t="s">
        <v>442</v>
      </c>
      <c r="K1640">
        <v>47</v>
      </c>
      <c r="L1640" t="s">
        <v>43</v>
      </c>
      <c r="M1640" t="s">
        <v>85</v>
      </c>
      <c r="N1640" t="s">
        <v>1014</v>
      </c>
      <c r="O1640">
        <v>63</v>
      </c>
      <c r="P1640" t="s">
        <v>43</v>
      </c>
      <c r="Q1640" t="s">
        <v>27</v>
      </c>
      <c r="R1640" t="s">
        <v>52</v>
      </c>
      <c r="S1640" t="s">
        <v>28</v>
      </c>
      <c r="T1640" t="s">
        <v>155</v>
      </c>
      <c r="U1640">
        <v>1</v>
      </c>
      <c r="V1640" s="4">
        <v>2482.02</v>
      </c>
      <c r="W1640" t="s">
        <v>103</v>
      </c>
      <c r="X1640" cm="1">
        <f t="array" ref="X1640">_xlfn.IFS(Table1[[#This Row],[severity]]="Critical", 4, Table1[[#This Row],[severity]]="High", 3, Table1[[#This Row],[severity]]="Medium", 2, TRUE, 1)</f>
        <v>1</v>
      </c>
      <c r="Y1640">
        <f t="shared" si="50"/>
        <v>7</v>
      </c>
      <c r="Z1640" t="str">
        <f t="shared" si="51"/>
        <v>Morning (06-11)</v>
      </c>
    </row>
    <row r="1641" spans="1:26" x14ac:dyDescent="0.3">
      <c r="A1641" t="s">
        <v>3348</v>
      </c>
      <c r="B1641" t="s">
        <v>676</v>
      </c>
      <c r="C1641" t="s">
        <v>135</v>
      </c>
      <c r="D1641" t="s">
        <v>100</v>
      </c>
      <c r="E1641" t="s">
        <v>66</v>
      </c>
      <c r="F1641">
        <f>MONTH(Table1[[#This Row],[incident_datetime]])</f>
        <v>4</v>
      </c>
      <c r="G1641">
        <f>YEAR(Table1[[#This Row],[incident_datetime]])</f>
        <v>2023</v>
      </c>
      <c r="H1641" s="1">
        <v>45023.825439814813</v>
      </c>
      <c r="I1641" t="s">
        <v>113</v>
      </c>
      <c r="J1641" t="s">
        <v>1593</v>
      </c>
      <c r="K1641">
        <v>73</v>
      </c>
      <c r="L1641" t="s">
        <v>43</v>
      </c>
      <c r="M1641" t="s">
        <v>41</v>
      </c>
      <c r="N1641" t="s">
        <v>3349</v>
      </c>
      <c r="O1641">
        <v>40</v>
      </c>
      <c r="P1641" t="s">
        <v>59</v>
      </c>
      <c r="Q1641" t="s">
        <v>27</v>
      </c>
      <c r="R1641" t="s">
        <v>97</v>
      </c>
      <c r="S1641" t="s">
        <v>98</v>
      </c>
      <c r="T1641" t="s">
        <v>155</v>
      </c>
      <c r="U1641">
        <v>5</v>
      </c>
      <c r="V1641" s="4">
        <v>45434.71</v>
      </c>
      <c r="W1641" t="s">
        <v>103</v>
      </c>
      <c r="X1641" cm="1">
        <f t="array" ref="X1641">_xlfn.IFS(Table1[[#This Row],[severity]]="Critical", 4, Table1[[#This Row],[severity]]="High", 3, Table1[[#This Row],[severity]]="Medium", 2, TRUE, 1)</f>
        <v>3</v>
      </c>
      <c r="Y1641">
        <f t="shared" si="50"/>
        <v>19</v>
      </c>
      <c r="Z1641" t="str">
        <f t="shared" si="51"/>
        <v>Evening (18-23)</v>
      </c>
    </row>
    <row r="1642" spans="1:26" x14ac:dyDescent="0.3">
      <c r="A1642" t="s">
        <v>3350</v>
      </c>
      <c r="B1642" t="s">
        <v>267</v>
      </c>
      <c r="C1642" t="s">
        <v>185</v>
      </c>
      <c r="D1642" t="s">
        <v>88</v>
      </c>
      <c r="E1642" t="s">
        <v>112</v>
      </c>
      <c r="F1642">
        <f ca="1">MONTH(Table1[[#This Row],[incident_datetime]])</f>
        <v>8</v>
      </c>
      <c r="G1642">
        <f ca="1">YEAR(Table1[[#This Row],[incident_datetime]])</f>
        <v>2026</v>
      </c>
      <c r="H1642" s="2">
        <f ca="1">TODAY()</f>
        <v>46250</v>
      </c>
      <c r="I1642" t="s">
        <v>1438</v>
      </c>
      <c r="J1642" t="s">
        <v>7102</v>
      </c>
      <c r="K1642">
        <v>52</v>
      </c>
      <c r="L1642" t="s">
        <v>43</v>
      </c>
      <c r="M1642" t="s">
        <v>35</v>
      </c>
      <c r="N1642" t="s">
        <v>2421</v>
      </c>
      <c r="O1642">
        <v>61</v>
      </c>
      <c r="P1642" t="s">
        <v>59</v>
      </c>
      <c r="Q1642" t="s">
        <v>70</v>
      </c>
      <c r="R1642" t="s">
        <v>139</v>
      </c>
      <c r="S1642" t="s">
        <v>98</v>
      </c>
      <c r="T1642" t="s">
        <v>155</v>
      </c>
      <c r="U1642">
        <v>2</v>
      </c>
      <c r="V1642" s="4">
        <v>42011.08</v>
      </c>
      <c r="W1642" t="s">
        <v>110</v>
      </c>
      <c r="X1642" cm="1">
        <f t="array" ref="X1642">_xlfn.IFS(Table1[[#This Row],[severity]]="Critical", 4, Table1[[#This Row],[severity]]="High", 3, Table1[[#This Row],[severity]]="Medium", 2, TRUE, 1)</f>
        <v>2</v>
      </c>
      <c r="Y1642">
        <f t="shared" ca="1" si="50"/>
        <v>0</v>
      </c>
      <c r="Z1642" t="str">
        <f t="shared" ca="1" si="51"/>
        <v>Night (00-05)</v>
      </c>
    </row>
    <row r="1643" spans="1:26" x14ac:dyDescent="0.3">
      <c r="A1643" t="s">
        <v>3351</v>
      </c>
      <c r="B1643" t="s">
        <v>165</v>
      </c>
      <c r="C1643" t="s">
        <v>233</v>
      </c>
      <c r="D1643" t="s">
        <v>100</v>
      </c>
      <c r="E1643" t="s">
        <v>66</v>
      </c>
      <c r="F1643">
        <f>MONTH(Table1[[#This Row],[incident_datetime]])</f>
        <v>10</v>
      </c>
      <c r="G1643">
        <f>YEAR(Table1[[#This Row],[incident_datetime]])</f>
        <v>2018</v>
      </c>
      <c r="H1643" s="1">
        <v>43376.854074074072</v>
      </c>
      <c r="I1643" t="s">
        <v>569</v>
      </c>
      <c r="J1643" t="s">
        <v>3352</v>
      </c>
      <c r="K1643">
        <v>60</v>
      </c>
      <c r="L1643" t="s">
        <v>43</v>
      </c>
      <c r="M1643" t="s">
        <v>41</v>
      </c>
      <c r="N1643" t="s">
        <v>1601</v>
      </c>
      <c r="O1643">
        <v>33</v>
      </c>
      <c r="P1643" t="s">
        <v>43</v>
      </c>
      <c r="Q1643" t="s">
        <v>27</v>
      </c>
      <c r="R1643" t="s">
        <v>109</v>
      </c>
      <c r="S1643" t="s">
        <v>61</v>
      </c>
      <c r="T1643" t="s">
        <v>29</v>
      </c>
      <c r="U1643">
        <v>4</v>
      </c>
      <c r="V1643" s="4">
        <v>14151.61</v>
      </c>
      <c r="W1643" t="s">
        <v>103</v>
      </c>
      <c r="X1643" cm="1">
        <f t="array" ref="X1643">_xlfn.IFS(Table1[[#This Row],[severity]]="Critical", 4, Table1[[#This Row],[severity]]="High", 3, Table1[[#This Row],[severity]]="Medium", 2, TRUE, 1)</f>
        <v>4</v>
      </c>
      <c r="Y1643">
        <f t="shared" si="50"/>
        <v>20</v>
      </c>
      <c r="Z1643" t="str">
        <f t="shared" si="51"/>
        <v>Evening (18-23)</v>
      </c>
    </row>
    <row r="1644" spans="1:26" x14ac:dyDescent="0.3">
      <c r="A1644" t="s">
        <v>3353</v>
      </c>
      <c r="B1644" t="s">
        <v>306</v>
      </c>
      <c r="C1644" t="s">
        <v>185</v>
      </c>
      <c r="D1644" t="s">
        <v>48</v>
      </c>
      <c r="E1644" t="s">
        <v>39</v>
      </c>
      <c r="F1644">
        <f>MONTH(Table1[[#This Row],[incident_datetime]])</f>
        <v>2</v>
      </c>
      <c r="G1644">
        <f>YEAR(Table1[[#This Row],[incident_datetime]])</f>
        <v>2022</v>
      </c>
      <c r="H1644" s="1">
        <v>44619.073125000003</v>
      </c>
      <c r="I1644" t="s">
        <v>173</v>
      </c>
      <c r="J1644" t="s">
        <v>1383</v>
      </c>
      <c r="K1644">
        <v>53</v>
      </c>
      <c r="L1644" t="s">
        <v>43</v>
      </c>
      <c r="M1644" t="s">
        <v>35</v>
      </c>
      <c r="N1644" t="s">
        <v>2353</v>
      </c>
      <c r="O1644">
        <v>61</v>
      </c>
      <c r="P1644" t="s">
        <v>59</v>
      </c>
      <c r="Q1644" t="s">
        <v>70</v>
      </c>
      <c r="R1644" t="s">
        <v>52</v>
      </c>
      <c r="S1644" t="s">
        <v>132</v>
      </c>
      <c r="T1644" t="s">
        <v>62</v>
      </c>
      <c r="U1644">
        <v>1</v>
      </c>
      <c r="V1644" s="4">
        <v>39046.36</v>
      </c>
      <c r="W1644" t="s">
        <v>110</v>
      </c>
      <c r="X1644" cm="1">
        <f t="array" ref="X1644">_xlfn.IFS(Table1[[#This Row],[severity]]="Critical", 4, Table1[[#This Row],[severity]]="High", 3, Table1[[#This Row],[severity]]="Medium", 2, TRUE, 1)</f>
        <v>1</v>
      </c>
      <c r="Y1644">
        <f t="shared" si="50"/>
        <v>1</v>
      </c>
      <c r="Z1644" t="str">
        <f t="shared" si="51"/>
        <v>Night (00-05)</v>
      </c>
    </row>
    <row r="1645" spans="1:26" x14ac:dyDescent="0.3">
      <c r="A1645" t="s">
        <v>3354</v>
      </c>
      <c r="B1645" t="s">
        <v>479</v>
      </c>
      <c r="C1645" t="s">
        <v>342</v>
      </c>
      <c r="D1645" t="s">
        <v>48</v>
      </c>
      <c r="E1645" t="s">
        <v>72</v>
      </c>
      <c r="F1645">
        <f>MONTH(Table1[[#This Row],[incident_datetime]])</f>
        <v>7</v>
      </c>
      <c r="G1645">
        <f>YEAR(Table1[[#This Row],[incident_datetime]])</f>
        <v>2020</v>
      </c>
      <c r="H1645" s="1">
        <v>44030.592928240738</v>
      </c>
      <c r="I1645" t="s">
        <v>462</v>
      </c>
      <c r="J1645" t="s">
        <v>3355</v>
      </c>
      <c r="K1645">
        <v>45</v>
      </c>
      <c r="L1645" t="s">
        <v>59</v>
      </c>
      <c r="M1645" t="s">
        <v>41</v>
      </c>
      <c r="N1645" t="s">
        <v>1532</v>
      </c>
      <c r="O1645">
        <v>90</v>
      </c>
      <c r="P1645" t="s">
        <v>59</v>
      </c>
      <c r="Q1645" t="s">
        <v>27</v>
      </c>
      <c r="R1645" t="s">
        <v>97</v>
      </c>
      <c r="S1645" t="s">
        <v>61</v>
      </c>
      <c r="T1645" t="s">
        <v>29</v>
      </c>
      <c r="U1645">
        <v>2</v>
      </c>
      <c r="V1645" s="4">
        <v>13197.97</v>
      </c>
      <c r="W1645" t="s">
        <v>110</v>
      </c>
      <c r="X1645" cm="1">
        <f t="array" ref="X1645">_xlfn.IFS(Table1[[#This Row],[severity]]="Critical", 4, Table1[[#This Row],[severity]]="High", 3, Table1[[#This Row],[severity]]="Medium", 2, TRUE, 1)</f>
        <v>3</v>
      </c>
      <c r="Y1645">
        <f t="shared" si="50"/>
        <v>14</v>
      </c>
      <c r="Z1645" t="str">
        <f t="shared" si="51"/>
        <v>Afternoon (12-17)</v>
      </c>
    </row>
    <row r="1646" spans="1:26" x14ac:dyDescent="0.3">
      <c r="A1646" t="s">
        <v>3356</v>
      </c>
      <c r="B1646" t="s">
        <v>685</v>
      </c>
      <c r="C1646" t="s">
        <v>233</v>
      </c>
      <c r="D1646" t="s">
        <v>65</v>
      </c>
      <c r="E1646" t="s">
        <v>186</v>
      </c>
      <c r="F1646">
        <f>MONTH(Table1[[#This Row],[incident_datetime]])</f>
        <v>3</v>
      </c>
      <c r="G1646">
        <f>YEAR(Table1[[#This Row],[incident_datetime]])</f>
        <v>2022</v>
      </c>
      <c r="H1646" s="1">
        <v>44630.120254629626</v>
      </c>
      <c r="I1646" t="s">
        <v>187</v>
      </c>
      <c r="J1646" t="s">
        <v>388</v>
      </c>
      <c r="K1646">
        <v>34</v>
      </c>
      <c r="L1646" t="s">
        <v>59</v>
      </c>
      <c r="M1646" t="s">
        <v>107</v>
      </c>
      <c r="N1646" t="s">
        <v>3357</v>
      </c>
      <c r="O1646">
        <v>37</v>
      </c>
      <c r="P1646" t="s">
        <v>43</v>
      </c>
      <c r="Q1646" t="s">
        <v>45</v>
      </c>
      <c r="R1646" t="s">
        <v>139</v>
      </c>
      <c r="S1646" t="s">
        <v>53</v>
      </c>
      <c r="T1646" t="s">
        <v>270</v>
      </c>
      <c r="U1646">
        <v>3</v>
      </c>
      <c r="V1646" s="4">
        <v>43735.21</v>
      </c>
      <c r="W1646" t="s">
        <v>103</v>
      </c>
      <c r="X1646" cm="1">
        <f t="array" ref="X1646">_xlfn.IFS(Table1[[#This Row],[severity]]="Critical", 4, Table1[[#This Row],[severity]]="High", 3, Table1[[#This Row],[severity]]="Medium", 2, TRUE, 1)</f>
        <v>2</v>
      </c>
      <c r="Y1646">
        <f t="shared" si="50"/>
        <v>2</v>
      </c>
      <c r="Z1646" t="str">
        <f t="shared" si="51"/>
        <v>Night (00-05)</v>
      </c>
    </row>
    <row r="1647" spans="1:26" x14ac:dyDescent="0.3">
      <c r="A1647" t="s">
        <v>3358</v>
      </c>
      <c r="B1647" t="s">
        <v>165</v>
      </c>
      <c r="C1647" t="s">
        <v>342</v>
      </c>
      <c r="D1647" t="s">
        <v>88</v>
      </c>
      <c r="E1647" t="s">
        <v>78</v>
      </c>
      <c r="F1647">
        <f ca="1">MONTH(Table1[[#This Row],[incident_datetime]])</f>
        <v>8</v>
      </c>
      <c r="G1647">
        <f ca="1">YEAR(Table1[[#This Row],[incident_datetime]])</f>
        <v>2026</v>
      </c>
      <c r="H1647" s="2">
        <f ca="1">TODAY()</f>
        <v>46250</v>
      </c>
      <c r="I1647" t="s">
        <v>127</v>
      </c>
      <c r="J1647" t="s">
        <v>2703</v>
      </c>
      <c r="K1647">
        <v>28</v>
      </c>
      <c r="L1647" t="s">
        <v>59</v>
      </c>
      <c r="M1647" t="s">
        <v>35</v>
      </c>
      <c r="N1647" t="s">
        <v>449</v>
      </c>
      <c r="O1647">
        <v>84</v>
      </c>
      <c r="P1647" t="s">
        <v>59</v>
      </c>
      <c r="Q1647" t="s">
        <v>70</v>
      </c>
      <c r="R1647" t="s">
        <v>97</v>
      </c>
      <c r="S1647" t="s">
        <v>53</v>
      </c>
      <c r="T1647" t="s">
        <v>62</v>
      </c>
      <c r="U1647">
        <v>2</v>
      </c>
      <c r="V1647" s="4">
        <v>45450.8</v>
      </c>
      <c r="W1647" t="s">
        <v>103</v>
      </c>
      <c r="X1647" cm="1">
        <f t="array" ref="X1647">_xlfn.IFS(Table1[[#This Row],[severity]]="Critical", 4, Table1[[#This Row],[severity]]="High", 3, Table1[[#This Row],[severity]]="Medium", 2, TRUE, 1)</f>
        <v>3</v>
      </c>
      <c r="Y1647">
        <f t="shared" ca="1" si="50"/>
        <v>0</v>
      </c>
      <c r="Z1647" t="str">
        <f t="shared" ca="1" si="51"/>
        <v>Night (00-05)</v>
      </c>
    </row>
    <row r="1648" spans="1:26" x14ac:dyDescent="0.3">
      <c r="A1648" t="s">
        <v>3359</v>
      </c>
      <c r="B1648" t="s">
        <v>539</v>
      </c>
      <c r="C1648" t="s">
        <v>180</v>
      </c>
      <c r="D1648" t="s">
        <v>77</v>
      </c>
      <c r="E1648" t="s">
        <v>112</v>
      </c>
      <c r="F1648">
        <f>MONTH(Table1[[#This Row],[incident_datetime]])</f>
        <v>10</v>
      </c>
      <c r="G1648">
        <f>YEAR(Table1[[#This Row],[incident_datetime]])</f>
        <v>2024</v>
      </c>
      <c r="H1648" s="1">
        <v>45594.021331018521</v>
      </c>
      <c r="I1648" t="s">
        <v>433</v>
      </c>
      <c r="J1648" t="s">
        <v>3065</v>
      </c>
      <c r="K1648">
        <v>29</v>
      </c>
      <c r="L1648" t="s">
        <v>43</v>
      </c>
      <c r="M1648" t="s">
        <v>85</v>
      </c>
      <c r="N1648" t="s">
        <v>620</v>
      </c>
      <c r="O1648">
        <v>90</v>
      </c>
      <c r="P1648" t="s">
        <v>59</v>
      </c>
      <c r="Q1648" t="s">
        <v>27</v>
      </c>
      <c r="R1648" t="s">
        <v>52</v>
      </c>
      <c r="S1648" t="s">
        <v>28</v>
      </c>
      <c r="T1648" t="s">
        <v>155</v>
      </c>
      <c r="U1648">
        <v>3</v>
      </c>
      <c r="V1648" s="4">
        <v>38723.96</v>
      </c>
      <c r="W1648" t="s">
        <v>110</v>
      </c>
      <c r="X1648" cm="1">
        <f t="array" ref="X1648">_xlfn.IFS(Table1[[#This Row],[severity]]="Critical", 4, Table1[[#This Row],[severity]]="High", 3, Table1[[#This Row],[severity]]="Medium", 2, TRUE, 1)</f>
        <v>1</v>
      </c>
      <c r="Y1648">
        <f t="shared" si="50"/>
        <v>0</v>
      </c>
      <c r="Z1648" t="str">
        <f t="shared" si="51"/>
        <v>Night (00-05)</v>
      </c>
    </row>
    <row r="1649" spans="1:26" x14ac:dyDescent="0.3">
      <c r="A1649" t="s">
        <v>3360</v>
      </c>
      <c r="B1649" t="s">
        <v>808</v>
      </c>
      <c r="C1649" t="s">
        <v>220</v>
      </c>
      <c r="D1649" t="s">
        <v>88</v>
      </c>
      <c r="E1649" t="s">
        <v>93</v>
      </c>
      <c r="F1649">
        <f>MONTH(Table1[[#This Row],[incident_datetime]])</f>
        <v>3</v>
      </c>
      <c r="G1649">
        <f>YEAR(Table1[[#This Row],[incident_datetime]])</f>
        <v>2020</v>
      </c>
      <c r="H1649" s="1">
        <v>43921.051817129628</v>
      </c>
      <c r="I1649" t="s">
        <v>302</v>
      </c>
      <c r="J1649" t="s">
        <v>1663</v>
      </c>
      <c r="K1649">
        <v>36</v>
      </c>
      <c r="L1649" t="s">
        <v>59</v>
      </c>
      <c r="M1649" t="s">
        <v>34</v>
      </c>
      <c r="N1649" t="s">
        <v>2936</v>
      </c>
      <c r="O1649">
        <v>66</v>
      </c>
      <c r="P1649" t="s">
        <v>59</v>
      </c>
      <c r="Q1649" t="s">
        <v>70</v>
      </c>
      <c r="R1649" t="s">
        <v>139</v>
      </c>
      <c r="S1649" t="s">
        <v>28</v>
      </c>
      <c r="T1649" t="s">
        <v>270</v>
      </c>
      <c r="U1649">
        <v>3</v>
      </c>
      <c r="V1649" s="4">
        <v>22218.78</v>
      </c>
      <c r="W1649" t="s">
        <v>103</v>
      </c>
      <c r="X1649" cm="1">
        <f t="array" ref="X1649">_xlfn.IFS(Table1[[#This Row],[severity]]="Critical", 4, Table1[[#This Row],[severity]]="High", 3, Table1[[#This Row],[severity]]="Medium", 2, TRUE, 1)</f>
        <v>2</v>
      </c>
      <c r="Y1649">
        <f t="shared" si="50"/>
        <v>1</v>
      </c>
      <c r="Z1649" t="str">
        <f t="shared" si="51"/>
        <v>Night (00-05)</v>
      </c>
    </row>
    <row r="1650" spans="1:26" x14ac:dyDescent="0.3">
      <c r="A1650" t="s">
        <v>3361</v>
      </c>
      <c r="B1650" t="s">
        <v>7101</v>
      </c>
      <c r="C1650" t="s">
        <v>135</v>
      </c>
      <c r="D1650" t="s">
        <v>92</v>
      </c>
      <c r="E1650" t="s">
        <v>31</v>
      </c>
      <c r="F1650">
        <f>MONTH(Table1[[#This Row],[incident_datetime]])</f>
        <v>10</v>
      </c>
      <c r="G1650">
        <f>YEAR(Table1[[#This Row],[incident_datetime]])</f>
        <v>2023</v>
      </c>
      <c r="H1650" s="1">
        <v>45222.660081018519</v>
      </c>
      <c r="I1650" t="s">
        <v>404</v>
      </c>
      <c r="J1650" t="s">
        <v>1156</v>
      </c>
      <c r="K1650">
        <v>46</v>
      </c>
      <c r="L1650" t="s">
        <v>43</v>
      </c>
      <c r="M1650" t="s">
        <v>35</v>
      </c>
      <c r="N1650" t="s">
        <v>1086</v>
      </c>
      <c r="O1650">
        <v>13</v>
      </c>
      <c r="P1650" t="s">
        <v>43</v>
      </c>
      <c r="Q1650" t="s">
        <v>27</v>
      </c>
      <c r="R1650" t="s">
        <v>52</v>
      </c>
      <c r="S1650" t="s">
        <v>61</v>
      </c>
      <c r="T1650" t="s">
        <v>270</v>
      </c>
      <c r="U1650">
        <v>2</v>
      </c>
      <c r="V1650" s="4">
        <v>23808.53</v>
      </c>
      <c r="W1650" t="s">
        <v>110</v>
      </c>
      <c r="X1650" cm="1">
        <f t="array" ref="X1650">_xlfn.IFS(Table1[[#This Row],[severity]]="Critical", 4, Table1[[#This Row],[severity]]="High", 3, Table1[[#This Row],[severity]]="Medium", 2, TRUE, 1)</f>
        <v>1</v>
      </c>
      <c r="Y1650">
        <f t="shared" si="50"/>
        <v>15</v>
      </c>
      <c r="Z1650" t="str">
        <f t="shared" si="51"/>
        <v>Afternoon (12-17)</v>
      </c>
    </row>
    <row r="1651" spans="1:26" x14ac:dyDescent="0.3">
      <c r="A1651" t="s">
        <v>3362</v>
      </c>
      <c r="B1651" t="s">
        <v>267</v>
      </c>
      <c r="C1651" t="s">
        <v>220</v>
      </c>
      <c r="D1651" t="s">
        <v>38</v>
      </c>
      <c r="E1651" t="s">
        <v>31</v>
      </c>
      <c r="F1651">
        <f>MONTH(Table1[[#This Row],[incident_datetime]])</f>
        <v>12</v>
      </c>
      <c r="G1651">
        <f>YEAR(Table1[[#This Row],[incident_datetime]])</f>
        <v>2023</v>
      </c>
      <c r="H1651" s="1">
        <v>45267.548101851855</v>
      </c>
      <c r="I1651" t="s">
        <v>298</v>
      </c>
      <c r="J1651" t="s">
        <v>244</v>
      </c>
      <c r="K1651">
        <v>17</v>
      </c>
      <c r="L1651" t="s">
        <v>59</v>
      </c>
      <c r="M1651" t="s">
        <v>35</v>
      </c>
      <c r="N1651" t="s">
        <v>86</v>
      </c>
      <c r="O1651">
        <v>74</v>
      </c>
      <c r="P1651" t="s">
        <v>43</v>
      </c>
      <c r="Q1651" t="s">
        <v>70</v>
      </c>
      <c r="R1651" t="s">
        <v>97</v>
      </c>
      <c r="S1651" t="s">
        <v>61</v>
      </c>
      <c r="T1651" t="s">
        <v>155</v>
      </c>
      <c r="U1651">
        <v>5</v>
      </c>
      <c r="V1651" s="4">
        <v>16342.44</v>
      </c>
      <c r="W1651" t="s">
        <v>103</v>
      </c>
      <c r="X1651" cm="1">
        <f t="array" ref="X1651">_xlfn.IFS(Table1[[#This Row],[severity]]="Critical", 4, Table1[[#This Row],[severity]]="High", 3, Table1[[#This Row],[severity]]="Medium", 2, TRUE, 1)</f>
        <v>3</v>
      </c>
      <c r="Y1651">
        <f t="shared" si="50"/>
        <v>13</v>
      </c>
      <c r="Z1651" t="str">
        <f t="shared" si="51"/>
        <v>Afternoon (12-17)</v>
      </c>
    </row>
    <row r="1652" spans="1:26" x14ac:dyDescent="0.3">
      <c r="A1652" t="s">
        <v>3363</v>
      </c>
      <c r="B1652" t="s">
        <v>267</v>
      </c>
      <c r="C1652" t="s">
        <v>185</v>
      </c>
      <c r="D1652" t="s">
        <v>77</v>
      </c>
      <c r="E1652" t="s">
        <v>186</v>
      </c>
      <c r="F1652">
        <f>MONTH(Table1[[#This Row],[incident_datetime]])</f>
        <v>12</v>
      </c>
      <c r="G1652">
        <f>YEAR(Table1[[#This Row],[incident_datetime]])</f>
        <v>2019</v>
      </c>
      <c r="H1652" s="1">
        <v>43803.45521990741</v>
      </c>
      <c r="I1652" t="s">
        <v>204</v>
      </c>
      <c r="J1652" t="s">
        <v>1021</v>
      </c>
      <c r="K1652">
        <v>42</v>
      </c>
      <c r="L1652" t="s">
        <v>59</v>
      </c>
      <c r="M1652" t="s">
        <v>35</v>
      </c>
      <c r="N1652" t="s">
        <v>2211</v>
      </c>
      <c r="O1652">
        <v>43</v>
      </c>
      <c r="P1652" t="s">
        <v>43</v>
      </c>
      <c r="Q1652" t="s">
        <v>60</v>
      </c>
      <c r="R1652" t="s">
        <v>139</v>
      </c>
      <c r="S1652" t="s">
        <v>28</v>
      </c>
      <c r="T1652" t="s">
        <v>62</v>
      </c>
      <c r="U1652">
        <v>1</v>
      </c>
      <c r="V1652">
        <v>0</v>
      </c>
      <c r="W1652" t="s">
        <v>110</v>
      </c>
      <c r="X1652" cm="1">
        <f t="array" ref="X1652">_xlfn.IFS(Table1[[#This Row],[severity]]="Critical", 4, Table1[[#This Row],[severity]]="High", 3, Table1[[#This Row],[severity]]="Medium", 2, TRUE, 1)</f>
        <v>2</v>
      </c>
      <c r="Y1652">
        <f t="shared" si="50"/>
        <v>10</v>
      </c>
      <c r="Z1652" t="str">
        <f t="shared" si="51"/>
        <v>Morning (06-11)</v>
      </c>
    </row>
    <row r="1653" spans="1:26" x14ac:dyDescent="0.3">
      <c r="A1653" t="s">
        <v>3364</v>
      </c>
      <c r="B1653" t="s">
        <v>676</v>
      </c>
      <c r="C1653" t="s">
        <v>185</v>
      </c>
      <c r="D1653" t="s">
        <v>48</v>
      </c>
      <c r="E1653" t="s">
        <v>66</v>
      </c>
      <c r="F1653">
        <f>MONTH(Table1[[#This Row],[incident_datetime]])</f>
        <v>2</v>
      </c>
      <c r="G1653">
        <f>YEAR(Table1[[#This Row],[incident_datetime]])</f>
        <v>2020</v>
      </c>
      <c r="H1653" s="1">
        <v>43882.713796296295</v>
      </c>
      <c r="I1653" t="s">
        <v>169</v>
      </c>
      <c r="J1653" t="s">
        <v>626</v>
      </c>
      <c r="K1653">
        <v>53</v>
      </c>
      <c r="L1653" t="s">
        <v>59</v>
      </c>
      <c r="M1653" t="s">
        <v>35</v>
      </c>
      <c r="N1653" t="s">
        <v>564</v>
      </c>
      <c r="O1653">
        <v>34</v>
      </c>
      <c r="P1653" t="s">
        <v>59</v>
      </c>
      <c r="Q1653" t="s">
        <v>70</v>
      </c>
      <c r="R1653" t="s">
        <v>109</v>
      </c>
      <c r="S1653" t="s">
        <v>53</v>
      </c>
      <c r="T1653" t="s">
        <v>155</v>
      </c>
      <c r="U1653">
        <v>4</v>
      </c>
      <c r="V1653">
        <v>0</v>
      </c>
      <c r="W1653" t="s">
        <v>110</v>
      </c>
      <c r="X1653" cm="1">
        <f t="array" ref="X1653">_xlfn.IFS(Table1[[#This Row],[severity]]="Critical", 4, Table1[[#This Row],[severity]]="High", 3, Table1[[#This Row],[severity]]="Medium", 2, TRUE, 1)</f>
        <v>4</v>
      </c>
      <c r="Y1653">
        <f t="shared" si="50"/>
        <v>17</v>
      </c>
      <c r="Z1653" t="str">
        <f t="shared" si="51"/>
        <v>Afternoon (12-17)</v>
      </c>
    </row>
    <row r="1654" spans="1:26" x14ac:dyDescent="0.3">
      <c r="A1654" t="s">
        <v>3365</v>
      </c>
      <c r="B1654" t="s">
        <v>935</v>
      </c>
      <c r="C1654" t="s">
        <v>562</v>
      </c>
      <c r="D1654" t="s">
        <v>22</v>
      </c>
      <c r="E1654" t="s">
        <v>39</v>
      </c>
      <c r="F1654">
        <f>MONTH(Table1[[#This Row],[incident_datetime]])</f>
        <v>8</v>
      </c>
      <c r="G1654">
        <f>YEAR(Table1[[#This Row],[incident_datetime]])</f>
        <v>2023</v>
      </c>
      <c r="H1654" s="1">
        <v>45155.517881944441</v>
      </c>
      <c r="I1654" t="s">
        <v>569</v>
      </c>
      <c r="J1654" t="s">
        <v>3366</v>
      </c>
      <c r="K1654">
        <v>68</v>
      </c>
      <c r="L1654" t="s">
        <v>43</v>
      </c>
      <c r="M1654" t="s">
        <v>107</v>
      </c>
      <c r="O1654">
        <v>56</v>
      </c>
      <c r="P1654" t="s">
        <v>59</v>
      </c>
      <c r="Q1654" t="s">
        <v>70</v>
      </c>
      <c r="R1654" t="s">
        <v>139</v>
      </c>
      <c r="S1654" t="s">
        <v>132</v>
      </c>
      <c r="T1654" t="s">
        <v>155</v>
      </c>
      <c r="U1654">
        <v>0</v>
      </c>
      <c r="V1654" s="4">
        <v>43137.01</v>
      </c>
      <c r="W1654" t="s">
        <v>110</v>
      </c>
      <c r="X1654" cm="1">
        <f t="array" ref="X1654">_xlfn.IFS(Table1[[#This Row],[severity]]="Critical", 4, Table1[[#This Row],[severity]]="High", 3, Table1[[#This Row],[severity]]="Medium", 2, TRUE, 1)</f>
        <v>2</v>
      </c>
      <c r="Y1654">
        <f t="shared" si="50"/>
        <v>12</v>
      </c>
      <c r="Z1654" t="str">
        <f t="shared" si="51"/>
        <v>Afternoon (12-17)</v>
      </c>
    </row>
    <row r="1655" spans="1:26" x14ac:dyDescent="0.3">
      <c r="A1655" t="s">
        <v>3367</v>
      </c>
      <c r="B1655" t="s">
        <v>242</v>
      </c>
      <c r="C1655" t="s">
        <v>562</v>
      </c>
      <c r="D1655" t="s">
        <v>92</v>
      </c>
      <c r="E1655" t="s">
        <v>186</v>
      </c>
      <c r="F1655">
        <f>MONTH(Table1[[#This Row],[incident_datetime]])</f>
        <v>11</v>
      </c>
      <c r="G1655">
        <f>YEAR(Table1[[#This Row],[incident_datetime]])</f>
        <v>2019</v>
      </c>
      <c r="H1655" s="1">
        <v>43778.829861111109</v>
      </c>
      <c r="I1655" t="s">
        <v>187</v>
      </c>
      <c r="J1655" t="s">
        <v>3368</v>
      </c>
      <c r="K1655">
        <v>67</v>
      </c>
      <c r="L1655" t="s">
        <v>43</v>
      </c>
      <c r="M1655" t="s">
        <v>35</v>
      </c>
      <c r="N1655" t="s">
        <v>1984</v>
      </c>
      <c r="O1655">
        <v>56</v>
      </c>
      <c r="P1655" t="s">
        <v>43</v>
      </c>
      <c r="Q1655" t="s">
        <v>60</v>
      </c>
      <c r="R1655" t="s">
        <v>52</v>
      </c>
      <c r="S1655" t="s">
        <v>98</v>
      </c>
      <c r="T1655" t="s">
        <v>155</v>
      </c>
      <c r="U1655">
        <v>2</v>
      </c>
      <c r="V1655" s="4">
        <v>20293.14</v>
      </c>
      <c r="W1655" t="s">
        <v>110</v>
      </c>
      <c r="X1655" cm="1">
        <f t="array" ref="X1655">_xlfn.IFS(Table1[[#This Row],[severity]]="Critical", 4, Table1[[#This Row],[severity]]="High", 3, Table1[[#This Row],[severity]]="Medium", 2, TRUE, 1)</f>
        <v>1</v>
      </c>
      <c r="Y1655">
        <f t="shared" si="50"/>
        <v>19</v>
      </c>
      <c r="Z1655" t="str">
        <f t="shared" si="51"/>
        <v>Evening (18-23)</v>
      </c>
    </row>
    <row r="1656" spans="1:26" x14ac:dyDescent="0.3">
      <c r="A1656" t="s">
        <v>3369</v>
      </c>
      <c r="B1656" t="s">
        <v>422</v>
      </c>
      <c r="C1656" t="s">
        <v>342</v>
      </c>
      <c r="D1656" t="s">
        <v>92</v>
      </c>
      <c r="E1656" t="s">
        <v>93</v>
      </c>
      <c r="F1656">
        <f>MONTH(Table1[[#This Row],[incident_datetime]])</f>
        <v>6</v>
      </c>
      <c r="G1656">
        <f>YEAR(Table1[[#This Row],[incident_datetime]])</f>
        <v>2024</v>
      </c>
      <c r="H1656" s="1">
        <v>45453.619189814817</v>
      </c>
      <c r="I1656" t="s">
        <v>804</v>
      </c>
      <c r="J1656" t="s">
        <v>2943</v>
      </c>
      <c r="K1656">
        <v>48</v>
      </c>
      <c r="L1656" t="s">
        <v>59</v>
      </c>
      <c r="M1656" t="s">
        <v>41</v>
      </c>
      <c r="N1656" t="s">
        <v>755</v>
      </c>
      <c r="O1656">
        <v>69</v>
      </c>
      <c r="P1656" t="s">
        <v>59</v>
      </c>
      <c r="Q1656" t="s">
        <v>215</v>
      </c>
      <c r="R1656" t="s">
        <v>139</v>
      </c>
      <c r="S1656" t="s">
        <v>28</v>
      </c>
      <c r="T1656" t="s">
        <v>270</v>
      </c>
      <c r="U1656">
        <v>5</v>
      </c>
      <c r="V1656" s="4">
        <v>34432.230000000003</v>
      </c>
      <c r="W1656" t="s">
        <v>103</v>
      </c>
      <c r="X1656" cm="1">
        <f t="array" ref="X1656">_xlfn.IFS(Table1[[#This Row],[severity]]="Critical", 4, Table1[[#This Row],[severity]]="High", 3, Table1[[#This Row],[severity]]="Medium", 2, TRUE, 1)</f>
        <v>2</v>
      </c>
      <c r="Y1656">
        <f t="shared" si="50"/>
        <v>14</v>
      </c>
      <c r="Z1656" t="str">
        <f t="shared" si="51"/>
        <v>Afternoon (12-17)</v>
      </c>
    </row>
    <row r="1657" spans="1:26" x14ac:dyDescent="0.3">
      <c r="A1657" t="s">
        <v>3370</v>
      </c>
      <c r="B1657" t="s">
        <v>250</v>
      </c>
      <c r="C1657" t="s">
        <v>686</v>
      </c>
      <c r="D1657" t="s">
        <v>88</v>
      </c>
      <c r="E1657" t="s">
        <v>55</v>
      </c>
      <c r="F1657">
        <f>MONTH(Table1[[#This Row],[incident_datetime]])</f>
        <v>4</v>
      </c>
      <c r="G1657">
        <f>YEAR(Table1[[#This Row],[incident_datetime]])</f>
        <v>2018</v>
      </c>
      <c r="H1657" s="1">
        <v>43207.38349537037</v>
      </c>
      <c r="I1657" t="s">
        <v>761</v>
      </c>
      <c r="J1657" t="s">
        <v>3371</v>
      </c>
      <c r="K1657">
        <v>50</v>
      </c>
      <c r="L1657" t="s">
        <v>43</v>
      </c>
      <c r="M1657" t="s">
        <v>107</v>
      </c>
      <c r="N1657" t="s">
        <v>2252</v>
      </c>
      <c r="O1657">
        <v>64</v>
      </c>
      <c r="P1657" t="s">
        <v>59</v>
      </c>
      <c r="Q1657" t="s">
        <v>45</v>
      </c>
      <c r="R1657" t="s">
        <v>109</v>
      </c>
      <c r="S1657" t="s">
        <v>98</v>
      </c>
      <c r="T1657" t="s">
        <v>29</v>
      </c>
      <c r="U1657">
        <v>1</v>
      </c>
      <c r="V1657" s="4">
        <v>12732.81</v>
      </c>
      <c r="W1657" t="s">
        <v>110</v>
      </c>
      <c r="X1657" cm="1">
        <f t="array" ref="X1657">_xlfn.IFS(Table1[[#This Row],[severity]]="Critical", 4, Table1[[#This Row],[severity]]="High", 3, Table1[[#This Row],[severity]]="Medium", 2, TRUE, 1)</f>
        <v>4</v>
      </c>
      <c r="Y1657">
        <f t="shared" si="50"/>
        <v>9</v>
      </c>
      <c r="Z1657" t="str">
        <f t="shared" si="51"/>
        <v>Morning (06-11)</v>
      </c>
    </row>
    <row r="1658" spans="1:26" x14ac:dyDescent="0.3">
      <c r="A1658" t="s">
        <v>3372</v>
      </c>
      <c r="B1658" t="s">
        <v>479</v>
      </c>
      <c r="C1658" t="s">
        <v>180</v>
      </c>
      <c r="D1658" t="s">
        <v>88</v>
      </c>
      <c r="E1658" t="s">
        <v>66</v>
      </c>
      <c r="F1658">
        <f ca="1">MONTH(Table1[[#This Row],[incident_datetime]])</f>
        <v>8</v>
      </c>
      <c r="G1658">
        <f ca="1">YEAR(Table1[[#This Row],[incident_datetime]])</f>
        <v>2026</v>
      </c>
      <c r="H1658" s="2">
        <f ca="1">TODAY()</f>
        <v>46250</v>
      </c>
      <c r="I1658" t="s">
        <v>812</v>
      </c>
      <c r="J1658" t="s">
        <v>1942</v>
      </c>
      <c r="K1658">
        <v>61</v>
      </c>
      <c r="L1658" t="s">
        <v>59</v>
      </c>
      <c r="M1658" t="s">
        <v>35</v>
      </c>
      <c r="N1658" t="s">
        <v>1493</v>
      </c>
      <c r="O1658">
        <v>12</v>
      </c>
      <c r="P1658" t="s">
        <v>59</v>
      </c>
      <c r="Q1658" t="s">
        <v>215</v>
      </c>
      <c r="R1658" t="s">
        <v>139</v>
      </c>
      <c r="S1658" t="s">
        <v>98</v>
      </c>
      <c r="T1658" t="s">
        <v>29</v>
      </c>
      <c r="U1658">
        <v>5</v>
      </c>
      <c r="V1658" s="4">
        <v>27085.79</v>
      </c>
      <c r="W1658" t="s">
        <v>110</v>
      </c>
      <c r="X1658" cm="1">
        <f t="array" ref="X1658">_xlfn.IFS(Table1[[#This Row],[severity]]="Critical", 4, Table1[[#This Row],[severity]]="High", 3, Table1[[#This Row],[severity]]="Medium", 2, TRUE, 1)</f>
        <v>2</v>
      </c>
      <c r="Y1658">
        <f t="shared" ca="1" si="50"/>
        <v>0</v>
      </c>
      <c r="Z1658" t="str">
        <f t="shared" ca="1" si="51"/>
        <v>Night (00-05)</v>
      </c>
    </row>
    <row r="1659" spans="1:26" x14ac:dyDescent="0.3">
      <c r="A1659" t="s">
        <v>3373</v>
      </c>
      <c r="B1659" t="s">
        <v>7101</v>
      </c>
      <c r="C1659" t="s">
        <v>185</v>
      </c>
      <c r="D1659" t="s">
        <v>38</v>
      </c>
      <c r="E1659" t="s">
        <v>112</v>
      </c>
      <c r="F1659">
        <f>MONTH(Table1[[#This Row],[incident_datetime]])</f>
        <v>2</v>
      </c>
      <c r="G1659">
        <f>YEAR(Table1[[#This Row],[incident_datetime]])</f>
        <v>2022</v>
      </c>
      <c r="H1659" s="1">
        <v>44612.554479166669</v>
      </c>
      <c r="I1659" t="s">
        <v>243</v>
      </c>
      <c r="J1659" t="s">
        <v>1177</v>
      </c>
      <c r="K1659">
        <v>26</v>
      </c>
      <c r="L1659" t="s">
        <v>59</v>
      </c>
      <c r="M1659" t="s">
        <v>85</v>
      </c>
      <c r="O1659">
        <v>56</v>
      </c>
      <c r="P1659" t="s">
        <v>59</v>
      </c>
      <c r="Q1659" t="s">
        <v>27</v>
      </c>
      <c r="R1659" t="s">
        <v>139</v>
      </c>
      <c r="S1659" t="s">
        <v>61</v>
      </c>
      <c r="T1659" t="s">
        <v>155</v>
      </c>
      <c r="U1659">
        <v>2</v>
      </c>
      <c r="V1659" s="4">
        <v>18416.7</v>
      </c>
      <c r="W1659" t="s">
        <v>110</v>
      </c>
      <c r="X1659" cm="1">
        <f t="array" ref="X1659">_xlfn.IFS(Table1[[#This Row],[severity]]="Critical", 4, Table1[[#This Row],[severity]]="High", 3, Table1[[#This Row],[severity]]="Medium", 2, TRUE, 1)</f>
        <v>2</v>
      </c>
      <c r="Y1659">
        <f t="shared" si="50"/>
        <v>13</v>
      </c>
      <c r="Z1659" t="str">
        <f t="shared" si="51"/>
        <v>Afternoon (12-17)</v>
      </c>
    </row>
    <row r="1660" spans="1:26" x14ac:dyDescent="0.3">
      <c r="A1660" t="s">
        <v>3374</v>
      </c>
      <c r="B1660" t="s">
        <v>373</v>
      </c>
      <c r="C1660" t="s">
        <v>135</v>
      </c>
      <c r="D1660" t="s">
        <v>77</v>
      </c>
      <c r="E1660" t="s">
        <v>31</v>
      </c>
      <c r="F1660">
        <f>MONTH(Table1[[#This Row],[incident_datetime]])</f>
        <v>3</v>
      </c>
      <c r="G1660">
        <f>YEAR(Table1[[#This Row],[incident_datetime]])</f>
        <v>2020</v>
      </c>
      <c r="H1660" s="1">
        <v>43920.283368055556</v>
      </c>
      <c r="I1660" t="s">
        <v>289</v>
      </c>
      <c r="J1660" t="s">
        <v>1000</v>
      </c>
      <c r="K1660">
        <v>40</v>
      </c>
      <c r="L1660" t="s">
        <v>59</v>
      </c>
      <c r="M1660" t="s">
        <v>41</v>
      </c>
      <c r="N1660" t="s">
        <v>821</v>
      </c>
      <c r="O1660">
        <v>66</v>
      </c>
      <c r="P1660" t="s">
        <v>59</v>
      </c>
      <c r="Q1660" t="s">
        <v>27</v>
      </c>
      <c r="R1660" t="s">
        <v>109</v>
      </c>
      <c r="S1660" t="s">
        <v>61</v>
      </c>
      <c r="T1660" t="s">
        <v>155</v>
      </c>
      <c r="U1660">
        <v>3</v>
      </c>
      <c r="V1660" s="4">
        <v>37135.949999999997</v>
      </c>
      <c r="W1660" t="s">
        <v>103</v>
      </c>
      <c r="X1660" cm="1">
        <f t="array" ref="X1660">_xlfn.IFS(Table1[[#This Row],[severity]]="Critical", 4, Table1[[#This Row],[severity]]="High", 3, Table1[[#This Row],[severity]]="Medium", 2, TRUE, 1)</f>
        <v>4</v>
      </c>
      <c r="Y1660">
        <f t="shared" si="50"/>
        <v>6</v>
      </c>
      <c r="Z1660" t="str">
        <f t="shared" si="51"/>
        <v>Morning (06-11)</v>
      </c>
    </row>
    <row r="1661" spans="1:26" x14ac:dyDescent="0.3">
      <c r="A1661" t="s">
        <v>3375</v>
      </c>
      <c r="B1661" t="s">
        <v>539</v>
      </c>
      <c r="C1661" t="s">
        <v>135</v>
      </c>
      <c r="D1661" t="s">
        <v>92</v>
      </c>
      <c r="E1661" t="s">
        <v>78</v>
      </c>
      <c r="F1661">
        <f>MONTH(Table1[[#This Row],[incident_datetime]])</f>
        <v>8</v>
      </c>
      <c r="G1661">
        <f>YEAR(Table1[[#This Row],[incident_datetime]])</f>
        <v>2023</v>
      </c>
      <c r="H1661" s="1">
        <v>45165.752071759256</v>
      </c>
      <c r="I1661" t="s">
        <v>910</v>
      </c>
      <c r="J1661" t="s">
        <v>1287</v>
      </c>
      <c r="K1661">
        <v>70</v>
      </c>
      <c r="L1661" t="s">
        <v>43</v>
      </c>
      <c r="M1661" t="s">
        <v>35</v>
      </c>
      <c r="N1661" t="s">
        <v>1126</v>
      </c>
      <c r="O1661">
        <v>56</v>
      </c>
      <c r="P1661" t="s">
        <v>43</v>
      </c>
      <c r="Q1661" t="s">
        <v>27</v>
      </c>
      <c r="R1661" t="s">
        <v>109</v>
      </c>
      <c r="S1661" t="s">
        <v>61</v>
      </c>
      <c r="T1661" t="s">
        <v>62</v>
      </c>
      <c r="U1661">
        <v>5</v>
      </c>
      <c r="V1661">
        <v>0</v>
      </c>
      <c r="W1661" t="s">
        <v>110</v>
      </c>
      <c r="X1661" cm="1">
        <f t="array" ref="X1661">_xlfn.IFS(Table1[[#This Row],[severity]]="Critical", 4, Table1[[#This Row],[severity]]="High", 3, Table1[[#This Row],[severity]]="Medium", 2, TRUE, 1)</f>
        <v>4</v>
      </c>
      <c r="Y1661">
        <f t="shared" si="50"/>
        <v>18</v>
      </c>
      <c r="Z1661" t="str">
        <f t="shared" si="51"/>
        <v>Evening (18-23)</v>
      </c>
    </row>
    <row r="1662" spans="1:26" x14ac:dyDescent="0.3">
      <c r="A1662" t="s">
        <v>3376</v>
      </c>
      <c r="B1662" t="s">
        <v>1173</v>
      </c>
      <c r="C1662" t="s">
        <v>180</v>
      </c>
      <c r="D1662" t="s">
        <v>65</v>
      </c>
      <c r="E1662" t="s">
        <v>112</v>
      </c>
      <c r="F1662">
        <f>MONTH(Table1[[#This Row],[incident_datetime]])</f>
        <v>5</v>
      </c>
      <c r="G1662">
        <f>YEAR(Table1[[#This Row],[incident_datetime]])</f>
        <v>2022</v>
      </c>
      <c r="H1662" s="1">
        <v>44701.239293981482</v>
      </c>
      <c r="I1662" t="s">
        <v>712</v>
      </c>
      <c r="J1662" t="s">
        <v>1342</v>
      </c>
      <c r="K1662">
        <v>57</v>
      </c>
      <c r="L1662" t="s">
        <v>43</v>
      </c>
      <c r="M1662" t="s">
        <v>35</v>
      </c>
      <c r="N1662" t="s">
        <v>1001</v>
      </c>
      <c r="O1662">
        <v>74</v>
      </c>
      <c r="P1662" t="s">
        <v>43</v>
      </c>
      <c r="Q1662" t="s">
        <v>116</v>
      </c>
      <c r="R1662" t="s">
        <v>52</v>
      </c>
      <c r="S1662" t="s">
        <v>28</v>
      </c>
      <c r="T1662" t="s">
        <v>155</v>
      </c>
      <c r="U1662">
        <v>1</v>
      </c>
      <c r="V1662" s="4">
        <v>11556.23</v>
      </c>
      <c r="W1662" t="s">
        <v>103</v>
      </c>
      <c r="X1662" cm="1">
        <f t="array" ref="X1662">_xlfn.IFS(Table1[[#This Row],[severity]]="Critical", 4, Table1[[#This Row],[severity]]="High", 3, Table1[[#This Row],[severity]]="Medium", 2, TRUE, 1)</f>
        <v>1</v>
      </c>
      <c r="Y1662">
        <f t="shared" si="50"/>
        <v>5</v>
      </c>
      <c r="Z1662" t="str">
        <f t="shared" si="51"/>
        <v>Night (00-05)</v>
      </c>
    </row>
    <row r="1663" spans="1:26" x14ac:dyDescent="0.3">
      <c r="A1663" t="s">
        <v>3377</v>
      </c>
      <c r="B1663" t="s">
        <v>1173</v>
      </c>
      <c r="C1663" t="s">
        <v>562</v>
      </c>
      <c r="D1663" t="s">
        <v>38</v>
      </c>
      <c r="E1663" t="s">
        <v>72</v>
      </c>
      <c r="F1663">
        <f>MONTH(Table1[[#This Row],[incident_datetime]])</f>
        <v>4</v>
      </c>
      <c r="G1663">
        <f>YEAR(Table1[[#This Row],[incident_datetime]])</f>
        <v>2018</v>
      </c>
      <c r="H1663" s="1">
        <v>43208.766041666669</v>
      </c>
      <c r="I1663" t="s">
        <v>315</v>
      </c>
      <c r="J1663" t="s">
        <v>7102</v>
      </c>
      <c r="K1663">
        <v>52</v>
      </c>
      <c r="L1663" t="s">
        <v>43</v>
      </c>
      <c r="M1663" t="s">
        <v>35</v>
      </c>
      <c r="N1663" t="s">
        <v>1379</v>
      </c>
      <c r="O1663">
        <v>88</v>
      </c>
      <c r="P1663" t="s">
        <v>43</v>
      </c>
      <c r="Q1663" t="s">
        <v>27</v>
      </c>
      <c r="R1663" t="s">
        <v>109</v>
      </c>
      <c r="S1663" t="s">
        <v>98</v>
      </c>
      <c r="T1663" t="s">
        <v>155</v>
      </c>
      <c r="U1663">
        <v>2</v>
      </c>
      <c r="V1663" s="4">
        <v>11311.25</v>
      </c>
      <c r="W1663" t="s">
        <v>110</v>
      </c>
      <c r="X1663" cm="1">
        <f t="array" ref="X1663">_xlfn.IFS(Table1[[#This Row],[severity]]="Critical", 4, Table1[[#This Row],[severity]]="High", 3, Table1[[#This Row],[severity]]="Medium", 2, TRUE, 1)</f>
        <v>4</v>
      </c>
      <c r="Y1663">
        <f t="shared" si="50"/>
        <v>18</v>
      </c>
      <c r="Z1663" t="str">
        <f t="shared" si="51"/>
        <v>Evening (18-23)</v>
      </c>
    </row>
    <row r="1664" spans="1:26" x14ac:dyDescent="0.3">
      <c r="A1664" t="s">
        <v>3378</v>
      </c>
      <c r="B1664" t="s">
        <v>267</v>
      </c>
      <c r="C1664" t="s">
        <v>180</v>
      </c>
      <c r="D1664" t="s">
        <v>22</v>
      </c>
      <c r="E1664" t="s">
        <v>112</v>
      </c>
      <c r="F1664">
        <f>MONTH(Table1[[#This Row],[incident_datetime]])</f>
        <v>4</v>
      </c>
      <c r="G1664">
        <f>YEAR(Table1[[#This Row],[incident_datetime]])</f>
        <v>2023</v>
      </c>
      <c r="H1664" s="1">
        <v>45043.742546296293</v>
      </c>
      <c r="I1664" t="s">
        <v>142</v>
      </c>
      <c r="J1664" t="s">
        <v>3379</v>
      </c>
      <c r="K1664">
        <v>71</v>
      </c>
      <c r="L1664" t="s">
        <v>34</v>
      </c>
      <c r="M1664" t="s">
        <v>85</v>
      </c>
      <c r="N1664" t="s">
        <v>1036</v>
      </c>
      <c r="O1664">
        <v>36</v>
      </c>
      <c r="P1664" t="s">
        <v>43</v>
      </c>
      <c r="Q1664" t="s">
        <v>116</v>
      </c>
      <c r="R1664" t="s">
        <v>52</v>
      </c>
      <c r="S1664" t="s">
        <v>28</v>
      </c>
      <c r="T1664" t="s">
        <v>270</v>
      </c>
      <c r="U1664">
        <v>2</v>
      </c>
      <c r="V1664" s="4">
        <v>7113.36</v>
      </c>
      <c r="W1664" t="s">
        <v>103</v>
      </c>
      <c r="X1664" cm="1">
        <f t="array" ref="X1664">_xlfn.IFS(Table1[[#This Row],[severity]]="Critical", 4, Table1[[#This Row],[severity]]="High", 3, Table1[[#This Row],[severity]]="Medium", 2, TRUE, 1)</f>
        <v>1</v>
      </c>
      <c r="Y1664">
        <f t="shared" si="50"/>
        <v>17</v>
      </c>
      <c r="Z1664" t="str">
        <f t="shared" si="51"/>
        <v>Afternoon (12-17)</v>
      </c>
    </row>
    <row r="1665" spans="1:26" x14ac:dyDescent="0.3">
      <c r="A1665" t="s">
        <v>3380</v>
      </c>
      <c r="B1665" t="s">
        <v>165</v>
      </c>
      <c r="C1665" t="s">
        <v>135</v>
      </c>
      <c r="D1665" t="s">
        <v>22</v>
      </c>
      <c r="E1665" t="s">
        <v>112</v>
      </c>
      <c r="F1665">
        <f>MONTH(Table1[[#This Row],[incident_datetime]])</f>
        <v>8</v>
      </c>
      <c r="G1665">
        <f>YEAR(Table1[[#This Row],[incident_datetime]])</f>
        <v>2019</v>
      </c>
      <c r="H1665" s="1">
        <v>43698.214016203703</v>
      </c>
      <c r="I1665" t="s">
        <v>712</v>
      </c>
      <c r="J1665" t="s">
        <v>2001</v>
      </c>
      <c r="K1665">
        <v>42</v>
      </c>
      <c r="L1665" t="s">
        <v>34</v>
      </c>
      <c r="M1665" t="s">
        <v>35</v>
      </c>
      <c r="N1665" t="s">
        <v>3381</v>
      </c>
      <c r="O1665">
        <v>49</v>
      </c>
      <c r="P1665" t="s">
        <v>59</v>
      </c>
      <c r="Q1665" t="s">
        <v>70</v>
      </c>
      <c r="R1665" t="s">
        <v>52</v>
      </c>
      <c r="S1665" t="s">
        <v>28</v>
      </c>
      <c r="T1665" t="s">
        <v>155</v>
      </c>
      <c r="U1665">
        <v>4</v>
      </c>
      <c r="V1665" s="4">
        <v>7412.73</v>
      </c>
      <c r="W1665" t="s">
        <v>110</v>
      </c>
      <c r="X1665" cm="1">
        <f t="array" ref="X1665">_xlfn.IFS(Table1[[#This Row],[severity]]="Critical", 4, Table1[[#This Row],[severity]]="High", 3, Table1[[#This Row],[severity]]="Medium", 2, TRUE, 1)</f>
        <v>1</v>
      </c>
      <c r="Y1665">
        <f t="shared" si="50"/>
        <v>5</v>
      </c>
      <c r="Z1665" t="str">
        <f t="shared" si="51"/>
        <v>Night (00-05)</v>
      </c>
    </row>
    <row r="1666" spans="1:26" x14ac:dyDescent="0.3">
      <c r="A1666" t="s">
        <v>3382</v>
      </c>
      <c r="B1666" t="s">
        <v>382</v>
      </c>
      <c r="C1666" t="s">
        <v>258</v>
      </c>
      <c r="D1666" t="s">
        <v>22</v>
      </c>
      <c r="E1666" t="s">
        <v>72</v>
      </c>
      <c r="F1666">
        <f>MONTH(Table1[[#This Row],[incident_datetime]])</f>
        <v>12</v>
      </c>
      <c r="G1666">
        <f>YEAR(Table1[[#This Row],[incident_datetime]])</f>
        <v>2021</v>
      </c>
      <c r="H1666" s="1">
        <v>44547.618842592594</v>
      </c>
      <c r="I1666" t="s">
        <v>79</v>
      </c>
      <c r="J1666" t="s">
        <v>3383</v>
      </c>
      <c r="K1666">
        <v>74</v>
      </c>
      <c r="L1666" t="s">
        <v>43</v>
      </c>
      <c r="M1666" t="s">
        <v>35</v>
      </c>
      <c r="N1666" t="s">
        <v>995</v>
      </c>
      <c r="O1666">
        <v>56</v>
      </c>
      <c r="P1666" t="s">
        <v>43</v>
      </c>
      <c r="Q1666" t="s">
        <v>27</v>
      </c>
      <c r="R1666" t="s">
        <v>52</v>
      </c>
      <c r="S1666" t="s">
        <v>28</v>
      </c>
      <c r="T1666" t="s">
        <v>155</v>
      </c>
      <c r="U1666">
        <v>5</v>
      </c>
      <c r="V1666" s="4">
        <v>32284.31</v>
      </c>
      <c r="W1666" t="s">
        <v>110</v>
      </c>
      <c r="X1666" cm="1">
        <f t="array" ref="X1666">_xlfn.IFS(Table1[[#This Row],[severity]]="Critical", 4, Table1[[#This Row],[severity]]="High", 3, Table1[[#This Row],[severity]]="Medium", 2, TRUE, 1)</f>
        <v>1</v>
      </c>
      <c r="Y1666">
        <f t="shared" ref="Y1666:Y1729" si="52">HOUR(H1666)</f>
        <v>14</v>
      </c>
      <c r="Z1666" t="str">
        <f t="shared" ref="Z1666:Z1729" si="53">IF(Y1666&lt;6,"Night (00-05)",IF(Y1666&lt;12,"Morning (06-11)",IF(Y1666&lt;18,"Afternoon (12-17)","Evening (18-23)")))</f>
        <v>Afternoon (12-17)</v>
      </c>
    </row>
    <row r="1667" spans="1:26" x14ac:dyDescent="0.3">
      <c r="A1667" t="s">
        <v>3384</v>
      </c>
      <c r="B1667" t="s">
        <v>523</v>
      </c>
      <c r="C1667" t="s">
        <v>686</v>
      </c>
      <c r="D1667" t="s">
        <v>38</v>
      </c>
      <c r="E1667" t="s">
        <v>23</v>
      </c>
      <c r="F1667">
        <f>MONTH(Table1[[#This Row],[incident_datetime]])</f>
        <v>5</v>
      </c>
      <c r="G1667">
        <f>YEAR(Table1[[#This Row],[incident_datetime]])</f>
        <v>2020</v>
      </c>
      <c r="H1667" s="1">
        <v>43954.212002314816</v>
      </c>
      <c r="I1667" t="s">
        <v>1975</v>
      </c>
      <c r="J1667" t="s">
        <v>7102</v>
      </c>
      <c r="K1667">
        <v>52</v>
      </c>
      <c r="L1667" t="s">
        <v>43</v>
      </c>
      <c r="M1667" t="s">
        <v>35</v>
      </c>
      <c r="N1667" t="s">
        <v>2427</v>
      </c>
      <c r="O1667">
        <v>21</v>
      </c>
      <c r="P1667" t="s">
        <v>59</v>
      </c>
      <c r="Q1667" t="s">
        <v>27</v>
      </c>
      <c r="R1667" t="s">
        <v>52</v>
      </c>
      <c r="S1667" t="s">
        <v>28</v>
      </c>
      <c r="T1667" t="s">
        <v>270</v>
      </c>
      <c r="U1667">
        <v>2</v>
      </c>
      <c r="V1667" s="4">
        <v>5003.28</v>
      </c>
      <c r="W1667" t="s">
        <v>110</v>
      </c>
      <c r="X1667" cm="1">
        <f t="array" ref="X1667">_xlfn.IFS(Table1[[#This Row],[severity]]="Critical", 4, Table1[[#This Row],[severity]]="High", 3, Table1[[#This Row],[severity]]="Medium", 2, TRUE, 1)</f>
        <v>1</v>
      </c>
      <c r="Y1667">
        <f t="shared" si="52"/>
        <v>5</v>
      </c>
      <c r="Z1667" t="str">
        <f t="shared" si="53"/>
        <v>Night (00-05)</v>
      </c>
    </row>
    <row r="1668" spans="1:26" x14ac:dyDescent="0.3">
      <c r="A1668" t="s">
        <v>3385</v>
      </c>
      <c r="B1668" t="s">
        <v>676</v>
      </c>
      <c r="C1668" t="s">
        <v>686</v>
      </c>
      <c r="D1668" t="s">
        <v>22</v>
      </c>
      <c r="E1668" t="s">
        <v>72</v>
      </c>
      <c r="F1668">
        <f>MONTH(Table1[[#This Row],[incident_datetime]])</f>
        <v>5</v>
      </c>
      <c r="G1668">
        <f>YEAR(Table1[[#This Row],[incident_datetime]])</f>
        <v>2023</v>
      </c>
      <c r="H1668" s="1">
        <v>45067.234050925923</v>
      </c>
      <c r="I1668" t="s">
        <v>594</v>
      </c>
      <c r="J1668" t="s">
        <v>874</v>
      </c>
      <c r="K1668">
        <v>42</v>
      </c>
      <c r="L1668" t="s">
        <v>43</v>
      </c>
      <c r="M1668" t="s">
        <v>35</v>
      </c>
      <c r="N1668" t="s">
        <v>1619</v>
      </c>
      <c r="O1668">
        <v>74</v>
      </c>
      <c r="P1668" t="s">
        <v>59</v>
      </c>
      <c r="Q1668" t="s">
        <v>70</v>
      </c>
      <c r="R1668" t="s">
        <v>139</v>
      </c>
      <c r="S1668" t="s">
        <v>53</v>
      </c>
      <c r="T1668" t="s">
        <v>155</v>
      </c>
      <c r="U1668">
        <v>2</v>
      </c>
      <c r="V1668" s="4">
        <v>40890.870000000003</v>
      </c>
      <c r="W1668" t="s">
        <v>110</v>
      </c>
      <c r="X1668" cm="1">
        <f t="array" ref="X1668">_xlfn.IFS(Table1[[#This Row],[severity]]="Critical", 4, Table1[[#This Row],[severity]]="High", 3, Table1[[#This Row],[severity]]="Medium", 2, TRUE, 1)</f>
        <v>2</v>
      </c>
      <c r="Y1668">
        <f t="shared" si="52"/>
        <v>5</v>
      </c>
      <c r="Z1668" t="str">
        <f t="shared" si="53"/>
        <v>Night (00-05)</v>
      </c>
    </row>
    <row r="1669" spans="1:26" x14ac:dyDescent="0.3">
      <c r="A1669" t="s">
        <v>3386</v>
      </c>
      <c r="B1669" t="s">
        <v>263</v>
      </c>
      <c r="C1669" t="s">
        <v>185</v>
      </c>
      <c r="D1669" t="s">
        <v>48</v>
      </c>
      <c r="E1669" t="s">
        <v>78</v>
      </c>
      <c r="F1669">
        <f>MONTH(Table1[[#This Row],[incident_datetime]])</f>
        <v>7</v>
      </c>
      <c r="G1669">
        <f>YEAR(Table1[[#This Row],[incident_datetime]])</f>
        <v>2020</v>
      </c>
      <c r="H1669" s="1">
        <v>44022.237442129626</v>
      </c>
      <c r="I1669" t="s">
        <v>636</v>
      </c>
      <c r="J1669" t="s">
        <v>2081</v>
      </c>
      <c r="K1669">
        <v>25</v>
      </c>
      <c r="L1669" t="s">
        <v>43</v>
      </c>
      <c r="M1669" t="s">
        <v>107</v>
      </c>
      <c r="O1669">
        <v>56</v>
      </c>
      <c r="P1669" t="s">
        <v>59</v>
      </c>
      <c r="Q1669" t="s">
        <v>27</v>
      </c>
      <c r="R1669" t="s">
        <v>139</v>
      </c>
      <c r="S1669" t="s">
        <v>98</v>
      </c>
      <c r="T1669" t="s">
        <v>155</v>
      </c>
      <c r="U1669">
        <v>2</v>
      </c>
      <c r="V1669" s="4">
        <v>18307.830000000002</v>
      </c>
      <c r="W1669" t="s">
        <v>103</v>
      </c>
      <c r="X1669" cm="1">
        <f t="array" ref="X1669">_xlfn.IFS(Table1[[#This Row],[severity]]="Critical", 4, Table1[[#This Row],[severity]]="High", 3, Table1[[#This Row],[severity]]="Medium", 2, TRUE, 1)</f>
        <v>2</v>
      </c>
      <c r="Y1669">
        <f t="shared" si="52"/>
        <v>5</v>
      </c>
      <c r="Z1669" t="str">
        <f t="shared" si="53"/>
        <v>Night (00-05)</v>
      </c>
    </row>
    <row r="1670" spans="1:26" x14ac:dyDescent="0.3">
      <c r="A1670" t="s">
        <v>3387</v>
      </c>
      <c r="B1670" t="s">
        <v>391</v>
      </c>
      <c r="C1670" t="s">
        <v>135</v>
      </c>
      <c r="D1670" t="s">
        <v>22</v>
      </c>
      <c r="E1670" t="s">
        <v>55</v>
      </c>
      <c r="F1670">
        <f>MONTH(Table1[[#This Row],[incident_datetime]])</f>
        <v>7</v>
      </c>
      <c r="G1670">
        <f>YEAR(Table1[[#This Row],[incident_datetime]])</f>
        <v>2023</v>
      </c>
      <c r="H1670" s="1">
        <v>45119.035451388889</v>
      </c>
      <c r="I1670" t="s">
        <v>586</v>
      </c>
      <c r="J1670" t="s">
        <v>2457</v>
      </c>
      <c r="K1670">
        <v>24</v>
      </c>
      <c r="L1670" t="s">
        <v>59</v>
      </c>
      <c r="M1670" t="s">
        <v>85</v>
      </c>
      <c r="N1670" t="s">
        <v>261</v>
      </c>
      <c r="O1670">
        <v>65</v>
      </c>
      <c r="P1670" t="s">
        <v>59</v>
      </c>
      <c r="Q1670" t="s">
        <v>27</v>
      </c>
      <c r="R1670" t="s">
        <v>109</v>
      </c>
      <c r="S1670" t="s">
        <v>28</v>
      </c>
      <c r="T1670" t="s">
        <v>62</v>
      </c>
      <c r="U1670">
        <v>4</v>
      </c>
      <c r="V1670" s="4">
        <v>36453.96</v>
      </c>
      <c r="W1670" t="s">
        <v>110</v>
      </c>
      <c r="X1670" cm="1">
        <f t="array" ref="X1670">_xlfn.IFS(Table1[[#This Row],[severity]]="Critical", 4, Table1[[#This Row],[severity]]="High", 3, Table1[[#This Row],[severity]]="Medium", 2, TRUE, 1)</f>
        <v>4</v>
      </c>
      <c r="Y1670">
        <f t="shared" si="52"/>
        <v>0</v>
      </c>
      <c r="Z1670" t="str">
        <f t="shared" si="53"/>
        <v>Night (00-05)</v>
      </c>
    </row>
    <row r="1671" spans="1:26" x14ac:dyDescent="0.3">
      <c r="A1671" t="s">
        <v>3388</v>
      </c>
      <c r="B1671" t="s">
        <v>242</v>
      </c>
      <c r="C1671" t="s">
        <v>562</v>
      </c>
      <c r="D1671" t="s">
        <v>100</v>
      </c>
      <c r="E1671" t="s">
        <v>93</v>
      </c>
      <c r="F1671">
        <f>MONTH(Table1[[#This Row],[incident_datetime]])</f>
        <v>11</v>
      </c>
      <c r="G1671">
        <f>YEAR(Table1[[#This Row],[incident_datetime]])</f>
        <v>2020</v>
      </c>
      <c r="H1671" s="1">
        <v>44153.746898148151</v>
      </c>
      <c r="I1671" t="s">
        <v>1305</v>
      </c>
      <c r="J1671" t="s">
        <v>1236</v>
      </c>
      <c r="K1671">
        <v>41</v>
      </c>
      <c r="L1671" t="s">
        <v>59</v>
      </c>
      <c r="M1671" t="s">
        <v>34</v>
      </c>
      <c r="N1671" t="s">
        <v>499</v>
      </c>
      <c r="O1671">
        <v>55</v>
      </c>
      <c r="P1671" t="s">
        <v>59</v>
      </c>
      <c r="Q1671" t="s">
        <v>60</v>
      </c>
      <c r="R1671" t="s">
        <v>139</v>
      </c>
      <c r="S1671" t="s">
        <v>61</v>
      </c>
      <c r="T1671" t="s">
        <v>155</v>
      </c>
      <c r="U1671">
        <v>2</v>
      </c>
      <c r="V1671" s="4">
        <v>39166.76</v>
      </c>
      <c r="W1671" t="s">
        <v>110</v>
      </c>
      <c r="X1671" cm="1">
        <f t="array" ref="X1671">_xlfn.IFS(Table1[[#This Row],[severity]]="Critical", 4, Table1[[#This Row],[severity]]="High", 3, Table1[[#This Row],[severity]]="Medium", 2, TRUE, 1)</f>
        <v>2</v>
      </c>
      <c r="Y1671">
        <f t="shared" si="52"/>
        <v>17</v>
      </c>
      <c r="Z1671" t="str">
        <f t="shared" si="53"/>
        <v>Afternoon (12-17)</v>
      </c>
    </row>
    <row r="1672" spans="1:26" x14ac:dyDescent="0.3">
      <c r="A1672" t="s">
        <v>3389</v>
      </c>
      <c r="B1672" t="s">
        <v>250</v>
      </c>
      <c r="C1672" t="s">
        <v>468</v>
      </c>
      <c r="D1672" t="s">
        <v>92</v>
      </c>
      <c r="E1672" t="s">
        <v>55</v>
      </c>
      <c r="F1672">
        <f ca="1">MONTH(Table1[[#This Row],[incident_datetime]])</f>
        <v>8</v>
      </c>
      <c r="G1672">
        <f ca="1">YEAR(Table1[[#This Row],[incident_datetime]])</f>
        <v>2026</v>
      </c>
      <c r="H1672" s="2">
        <f ca="1">TODAY()</f>
        <v>46250</v>
      </c>
      <c r="I1672" t="s">
        <v>181</v>
      </c>
      <c r="J1672" t="s">
        <v>2186</v>
      </c>
      <c r="K1672">
        <v>40</v>
      </c>
      <c r="L1672" t="s">
        <v>59</v>
      </c>
      <c r="M1672" t="s">
        <v>35</v>
      </c>
      <c r="N1672" t="s">
        <v>2520</v>
      </c>
      <c r="O1672">
        <v>83</v>
      </c>
      <c r="P1672" t="s">
        <v>59</v>
      </c>
      <c r="Q1672" t="s">
        <v>215</v>
      </c>
      <c r="R1672" t="s">
        <v>52</v>
      </c>
      <c r="S1672" t="s">
        <v>61</v>
      </c>
      <c r="T1672" t="s">
        <v>270</v>
      </c>
      <c r="U1672">
        <v>2</v>
      </c>
      <c r="V1672" s="4">
        <v>243.54</v>
      </c>
      <c r="W1672" t="s">
        <v>110</v>
      </c>
      <c r="X1672" cm="1">
        <f t="array" ref="X1672">_xlfn.IFS(Table1[[#This Row],[severity]]="Critical", 4, Table1[[#This Row],[severity]]="High", 3, Table1[[#This Row],[severity]]="Medium", 2, TRUE, 1)</f>
        <v>1</v>
      </c>
      <c r="Y1672">
        <f t="shared" ca="1" si="52"/>
        <v>0</v>
      </c>
      <c r="Z1672" t="str">
        <f t="shared" ca="1" si="53"/>
        <v>Night (00-05)</v>
      </c>
    </row>
    <row r="1673" spans="1:26" x14ac:dyDescent="0.3">
      <c r="A1673" t="s">
        <v>3390</v>
      </c>
      <c r="B1673" t="s">
        <v>539</v>
      </c>
      <c r="C1673" t="s">
        <v>258</v>
      </c>
      <c r="D1673" t="s">
        <v>77</v>
      </c>
      <c r="E1673" t="s">
        <v>78</v>
      </c>
      <c r="F1673">
        <f>MONTH(Table1[[#This Row],[incident_datetime]])</f>
        <v>5</v>
      </c>
      <c r="G1673">
        <f>YEAR(Table1[[#This Row],[incident_datetime]])</f>
        <v>2024</v>
      </c>
      <c r="H1673" s="1">
        <v>45434.396724537037</v>
      </c>
      <c r="I1673" t="s">
        <v>351</v>
      </c>
      <c r="J1673" t="s">
        <v>3391</v>
      </c>
      <c r="K1673">
        <v>22</v>
      </c>
      <c r="L1673" t="s">
        <v>59</v>
      </c>
      <c r="M1673" t="s">
        <v>85</v>
      </c>
      <c r="N1673" t="s">
        <v>653</v>
      </c>
      <c r="O1673">
        <v>85</v>
      </c>
      <c r="P1673" t="s">
        <v>59</v>
      </c>
      <c r="Q1673" t="s">
        <v>27</v>
      </c>
      <c r="R1673" t="s">
        <v>97</v>
      </c>
      <c r="S1673" t="s">
        <v>61</v>
      </c>
      <c r="T1673" t="s">
        <v>155</v>
      </c>
      <c r="U1673">
        <v>5</v>
      </c>
      <c r="V1673" s="4">
        <v>18642.04</v>
      </c>
      <c r="W1673" t="s">
        <v>110</v>
      </c>
      <c r="X1673" cm="1">
        <f t="array" ref="X1673">_xlfn.IFS(Table1[[#This Row],[severity]]="Critical", 4, Table1[[#This Row],[severity]]="High", 3, Table1[[#This Row],[severity]]="Medium", 2, TRUE, 1)</f>
        <v>3</v>
      </c>
      <c r="Y1673">
        <f t="shared" si="52"/>
        <v>9</v>
      </c>
      <c r="Z1673" t="str">
        <f t="shared" si="53"/>
        <v>Morning (06-11)</v>
      </c>
    </row>
    <row r="1674" spans="1:26" x14ac:dyDescent="0.3">
      <c r="A1674" t="s">
        <v>3392</v>
      </c>
      <c r="B1674" t="s">
        <v>507</v>
      </c>
      <c r="C1674" t="s">
        <v>258</v>
      </c>
      <c r="D1674" t="s">
        <v>22</v>
      </c>
      <c r="E1674" t="s">
        <v>23</v>
      </c>
      <c r="F1674">
        <f>MONTH(Table1[[#This Row],[incident_datetime]])</f>
        <v>5</v>
      </c>
      <c r="G1674">
        <f>YEAR(Table1[[#This Row],[incident_datetime]])</f>
        <v>2024</v>
      </c>
      <c r="H1674" s="1">
        <v>45431.76021990741</v>
      </c>
      <c r="I1674" t="s">
        <v>448</v>
      </c>
      <c r="J1674" t="s">
        <v>235</v>
      </c>
      <c r="K1674">
        <v>52</v>
      </c>
      <c r="L1674" t="s">
        <v>43</v>
      </c>
      <c r="M1674" t="s">
        <v>35</v>
      </c>
      <c r="N1674" t="s">
        <v>1824</v>
      </c>
      <c r="O1674">
        <v>56</v>
      </c>
      <c r="P1674" t="s">
        <v>34</v>
      </c>
      <c r="Q1674" t="s">
        <v>60</v>
      </c>
      <c r="R1674" t="s">
        <v>97</v>
      </c>
      <c r="S1674" t="s">
        <v>98</v>
      </c>
      <c r="T1674" t="s">
        <v>155</v>
      </c>
      <c r="U1674">
        <v>1</v>
      </c>
      <c r="V1674" s="4">
        <v>29926.959999999999</v>
      </c>
      <c r="W1674" t="s">
        <v>103</v>
      </c>
      <c r="X1674" cm="1">
        <f t="array" ref="X1674">_xlfn.IFS(Table1[[#This Row],[severity]]="Critical", 4, Table1[[#This Row],[severity]]="High", 3, Table1[[#This Row],[severity]]="Medium", 2, TRUE, 1)</f>
        <v>3</v>
      </c>
      <c r="Y1674">
        <f t="shared" si="52"/>
        <v>18</v>
      </c>
      <c r="Z1674" t="str">
        <f t="shared" si="53"/>
        <v>Evening (18-23)</v>
      </c>
    </row>
    <row r="1675" spans="1:26" x14ac:dyDescent="0.3">
      <c r="A1675" t="s">
        <v>3393</v>
      </c>
      <c r="B1675" t="s">
        <v>267</v>
      </c>
      <c r="C1675" t="s">
        <v>233</v>
      </c>
      <c r="D1675" t="s">
        <v>48</v>
      </c>
      <c r="E1675" t="s">
        <v>66</v>
      </c>
      <c r="F1675">
        <f>MONTH(Table1[[#This Row],[incident_datetime]])</f>
        <v>5</v>
      </c>
      <c r="G1675">
        <f>YEAR(Table1[[#This Row],[incident_datetime]])</f>
        <v>2024</v>
      </c>
      <c r="H1675" s="1">
        <v>45415.288854166669</v>
      </c>
      <c r="I1675" t="s">
        <v>366</v>
      </c>
      <c r="J1675" t="s">
        <v>2969</v>
      </c>
      <c r="K1675">
        <v>56</v>
      </c>
      <c r="L1675" t="s">
        <v>43</v>
      </c>
      <c r="M1675" t="s">
        <v>35</v>
      </c>
      <c r="N1675" t="s">
        <v>854</v>
      </c>
      <c r="O1675">
        <v>61</v>
      </c>
      <c r="P1675" t="s">
        <v>59</v>
      </c>
      <c r="Q1675" t="s">
        <v>27</v>
      </c>
      <c r="R1675" t="s">
        <v>97</v>
      </c>
      <c r="S1675" t="s">
        <v>28</v>
      </c>
      <c r="T1675" t="s">
        <v>62</v>
      </c>
      <c r="U1675">
        <v>2</v>
      </c>
      <c r="V1675" s="4">
        <v>20611.060000000001</v>
      </c>
      <c r="W1675" t="s">
        <v>110</v>
      </c>
      <c r="X1675" cm="1">
        <f t="array" ref="X1675">_xlfn.IFS(Table1[[#This Row],[severity]]="Critical", 4, Table1[[#This Row],[severity]]="High", 3, Table1[[#This Row],[severity]]="Medium", 2, TRUE, 1)</f>
        <v>3</v>
      </c>
      <c r="Y1675">
        <f t="shared" si="52"/>
        <v>6</v>
      </c>
      <c r="Z1675" t="str">
        <f t="shared" si="53"/>
        <v>Morning (06-11)</v>
      </c>
    </row>
    <row r="1676" spans="1:26" x14ac:dyDescent="0.3">
      <c r="A1676" t="s">
        <v>3394</v>
      </c>
      <c r="B1676" t="s">
        <v>267</v>
      </c>
      <c r="C1676" t="s">
        <v>220</v>
      </c>
      <c r="D1676" t="s">
        <v>38</v>
      </c>
      <c r="E1676" t="s">
        <v>31</v>
      </c>
      <c r="F1676">
        <f>MONTH(Table1[[#This Row],[incident_datetime]])</f>
        <v>12</v>
      </c>
      <c r="G1676">
        <f>YEAR(Table1[[#This Row],[incident_datetime]])</f>
        <v>2023</v>
      </c>
      <c r="H1676" s="1">
        <v>45267.548101851855</v>
      </c>
      <c r="I1676" t="s">
        <v>298</v>
      </c>
      <c r="J1676" t="s">
        <v>244</v>
      </c>
      <c r="K1676">
        <v>17</v>
      </c>
      <c r="L1676" t="s">
        <v>59</v>
      </c>
      <c r="M1676" t="s">
        <v>35</v>
      </c>
      <c r="N1676" t="s">
        <v>86</v>
      </c>
      <c r="O1676">
        <v>74</v>
      </c>
      <c r="P1676" t="s">
        <v>43</v>
      </c>
      <c r="Q1676" t="s">
        <v>70</v>
      </c>
      <c r="R1676" t="s">
        <v>97</v>
      </c>
      <c r="S1676" t="s">
        <v>61</v>
      </c>
      <c r="T1676" t="s">
        <v>155</v>
      </c>
      <c r="U1676">
        <v>5</v>
      </c>
      <c r="V1676" s="4">
        <v>16342.44</v>
      </c>
      <c r="W1676" t="s">
        <v>103</v>
      </c>
      <c r="X1676" cm="1">
        <f t="array" ref="X1676">_xlfn.IFS(Table1[[#This Row],[severity]]="Critical", 4, Table1[[#This Row],[severity]]="High", 3, Table1[[#This Row],[severity]]="Medium", 2, TRUE, 1)</f>
        <v>3</v>
      </c>
      <c r="Y1676">
        <f t="shared" si="52"/>
        <v>13</v>
      </c>
      <c r="Z1676" t="str">
        <f t="shared" si="53"/>
        <v>Afternoon (12-17)</v>
      </c>
    </row>
    <row r="1677" spans="1:26" x14ac:dyDescent="0.3">
      <c r="A1677" t="s">
        <v>3395</v>
      </c>
      <c r="B1677" t="s">
        <v>391</v>
      </c>
      <c r="C1677" t="s">
        <v>185</v>
      </c>
      <c r="D1677" t="s">
        <v>48</v>
      </c>
      <c r="E1677" t="s">
        <v>39</v>
      </c>
      <c r="F1677">
        <f>MONTH(Table1[[#This Row],[incident_datetime]])</f>
        <v>5</v>
      </c>
      <c r="G1677">
        <f>YEAR(Table1[[#This Row],[incident_datetime]])</f>
        <v>2018</v>
      </c>
      <c r="H1677" s="1">
        <v>43229.210347222222</v>
      </c>
      <c r="I1677" t="s">
        <v>24</v>
      </c>
      <c r="J1677" t="s">
        <v>239</v>
      </c>
      <c r="K1677">
        <v>55</v>
      </c>
      <c r="L1677" t="s">
        <v>43</v>
      </c>
      <c r="M1677" t="s">
        <v>35</v>
      </c>
      <c r="N1677" t="s">
        <v>1532</v>
      </c>
      <c r="O1677">
        <v>89</v>
      </c>
      <c r="P1677" t="s">
        <v>43</v>
      </c>
      <c r="Q1677" t="s">
        <v>70</v>
      </c>
      <c r="R1677" t="s">
        <v>139</v>
      </c>
      <c r="S1677" t="s">
        <v>28</v>
      </c>
      <c r="T1677" t="s">
        <v>155</v>
      </c>
      <c r="U1677">
        <v>3</v>
      </c>
      <c r="V1677" s="4">
        <v>40001.379999999997</v>
      </c>
      <c r="W1677" t="s">
        <v>103</v>
      </c>
      <c r="X1677" cm="1">
        <f t="array" ref="X1677">_xlfn.IFS(Table1[[#This Row],[severity]]="Critical", 4, Table1[[#This Row],[severity]]="High", 3, Table1[[#This Row],[severity]]="Medium", 2, TRUE, 1)</f>
        <v>2</v>
      </c>
      <c r="Y1677">
        <f t="shared" si="52"/>
        <v>5</v>
      </c>
      <c r="Z1677" t="str">
        <f t="shared" si="53"/>
        <v>Night (00-05)</v>
      </c>
    </row>
    <row r="1678" spans="1:26" x14ac:dyDescent="0.3">
      <c r="A1678" t="s">
        <v>3396</v>
      </c>
      <c r="B1678" t="s">
        <v>250</v>
      </c>
      <c r="C1678" t="s">
        <v>562</v>
      </c>
      <c r="D1678" t="s">
        <v>88</v>
      </c>
      <c r="E1678" t="s">
        <v>23</v>
      </c>
      <c r="F1678">
        <f>MONTH(Table1[[#This Row],[incident_datetime]])</f>
        <v>1</v>
      </c>
      <c r="G1678">
        <f>YEAR(Table1[[#This Row],[incident_datetime]])</f>
        <v>2018</v>
      </c>
      <c r="H1678" s="1">
        <v>43130.83384259259</v>
      </c>
      <c r="I1678" t="s">
        <v>670</v>
      </c>
      <c r="J1678" t="s">
        <v>2401</v>
      </c>
      <c r="K1678">
        <v>27</v>
      </c>
      <c r="L1678" t="s">
        <v>43</v>
      </c>
      <c r="M1678" t="s">
        <v>35</v>
      </c>
      <c r="N1678" t="s">
        <v>2402</v>
      </c>
      <c r="O1678">
        <v>62</v>
      </c>
      <c r="P1678" t="s">
        <v>59</v>
      </c>
      <c r="Q1678" t="s">
        <v>27</v>
      </c>
      <c r="R1678" t="s">
        <v>139</v>
      </c>
      <c r="S1678" t="s">
        <v>61</v>
      </c>
      <c r="T1678" t="s">
        <v>270</v>
      </c>
      <c r="U1678">
        <v>2</v>
      </c>
      <c r="V1678">
        <v>0</v>
      </c>
      <c r="W1678" t="s">
        <v>103</v>
      </c>
      <c r="X1678" cm="1">
        <f t="array" ref="X1678">_xlfn.IFS(Table1[[#This Row],[severity]]="Critical", 4, Table1[[#This Row],[severity]]="High", 3, Table1[[#This Row],[severity]]="Medium", 2, TRUE, 1)</f>
        <v>2</v>
      </c>
      <c r="Y1678">
        <f t="shared" si="52"/>
        <v>20</v>
      </c>
      <c r="Z1678" t="str">
        <f t="shared" si="53"/>
        <v>Evening (18-23)</v>
      </c>
    </row>
    <row r="1679" spans="1:26" x14ac:dyDescent="0.3">
      <c r="A1679" t="s">
        <v>3397</v>
      </c>
      <c r="B1679" t="s">
        <v>165</v>
      </c>
      <c r="C1679" t="s">
        <v>233</v>
      </c>
      <c r="D1679" t="s">
        <v>77</v>
      </c>
      <c r="E1679" t="s">
        <v>72</v>
      </c>
      <c r="F1679">
        <f>MONTH(Table1[[#This Row],[incident_datetime]])</f>
        <v>2</v>
      </c>
      <c r="G1679">
        <f>YEAR(Table1[[#This Row],[incident_datetime]])</f>
        <v>2018</v>
      </c>
      <c r="H1679" s="1">
        <v>43158.723194444443</v>
      </c>
      <c r="I1679" t="s">
        <v>315</v>
      </c>
      <c r="J1679" t="s">
        <v>7102</v>
      </c>
      <c r="K1679">
        <v>52</v>
      </c>
      <c r="L1679" t="s">
        <v>43</v>
      </c>
      <c r="M1679" t="s">
        <v>35</v>
      </c>
      <c r="N1679" t="s">
        <v>3398</v>
      </c>
      <c r="O1679">
        <v>69</v>
      </c>
      <c r="P1679" t="s">
        <v>59</v>
      </c>
      <c r="Q1679" t="s">
        <v>116</v>
      </c>
      <c r="R1679" t="s">
        <v>139</v>
      </c>
      <c r="S1679" t="s">
        <v>98</v>
      </c>
      <c r="T1679" t="s">
        <v>155</v>
      </c>
      <c r="U1679">
        <v>1</v>
      </c>
      <c r="V1679" s="4">
        <v>22419.88</v>
      </c>
      <c r="W1679" t="s">
        <v>110</v>
      </c>
      <c r="X1679" cm="1">
        <f t="array" ref="X1679">_xlfn.IFS(Table1[[#This Row],[severity]]="Critical", 4, Table1[[#This Row],[severity]]="High", 3, Table1[[#This Row],[severity]]="Medium", 2, TRUE, 1)</f>
        <v>2</v>
      </c>
      <c r="Y1679">
        <f t="shared" si="52"/>
        <v>17</v>
      </c>
      <c r="Z1679" t="str">
        <f t="shared" si="53"/>
        <v>Afternoon (12-17)</v>
      </c>
    </row>
    <row r="1680" spans="1:26" x14ac:dyDescent="0.3">
      <c r="A1680" t="s">
        <v>3399</v>
      </c>
      <c r="B1680" t="s">
        <v>1173</v>
      </c>
      <c r="C1680" t="s">
        <v>686</v>
      </c>
      <c r="D1680" t="s">
        <v>100</v>
      </c>
      <c r="E1680" t="s">
        <v>112</v>
      </c>
      <c r="F1680">
        <f>MONTH(Table1[[#This Row],[incident_datetime]])</f>
        <v>5</v>
      </c>
      <c r="G1680">
        <f>YEAR(Table1[[#This Row],[incident_datetime]])</f>
        <v>2021</v>
      </c>
      <c r="H1680" s="1">
        <v>44347.772812499999</v>
      </c>
      <c r="I1680" t="s">
        <v>278</v>
      </c>
      <c r="J1680" t="s">
        <v>606</v>
      </c>
      <c r="K1680">
        <v>61</v>
      </c>
      <c r="L1680" t="s">
        <v>59</v>
      </c>
      <c r="M1680" t="s">
        <v>35</v>
      </c>
      <c r="N1680" t="s">
        <v>3028</v>
      </c>
      <c r="O1680">
        <v>45</v>
      </c>
      <c r="P1680" t="s">
        <v>59</v>
      </c>
      <c r="Q1680" t="s">
        <v>27</v>
      </c>
      <c r="R1680" t="s">
        <v>52</v>
      </c>
      <c r="S1680" t="s">
        <v>53</v>
      </c>
      <c r="T1680" t="s">
        <v>29</v>
      </c>
      <c r="U1680">
        <v>1</v>
      </c>
      <c r="V1680" s="4">
        <v>46839.17</v>
      </c>
      <c r="W1680" t="s">
        <v>110</v>
      </c>
      <c r="X1680" cm="1">
        <f t="array" ref="X1680">_xlfn.IFS(Table1[[#This Row],[severity]]="Critical", 4, Table1[[#This Row],[severity]]="High", 3, Table1[[#This Row],[severity]]="Medium", 2, TRUE, 1)</f>
        <v>1</v>
      </c>
      <c r="Y1680">
        <f t="shared" si="52"/>
        <v>18</v>
      </c>
      <c r="Z1680" t="str">
        <f t="shared" si="53"/>
        <v>Evening (18-23)</v>
      </c>
    </row>
    <row r="1681" spans="1:26" x14ac:dyDescent="0.3">
      <c r="A1681" t="s">
        <v>3400</v>
      </c>
      <c r="B1681" t="s">
        <v>267</v>
      </c>
      <c r="C1681" t="s">
        <v>342</v>
      </c>
      <c r="D1681" t="s">
        <v>88</v>
      </c>
      <c r="E1681" t="s">
        <v>66</v>
      </c>
      <c r="F1681">
        <f>MONTH(Table1[[#This Row],[incident_datetime]])</f>
        <v>10</v>
      </c>
      <c r="G1681">
        <f>YEAR(Table1[[#This Row],[incident_datetime]])</f>
        <v>2023</v>
      </c>
      <c r="H1681" s="1">
        <v>45228.324097222219</v>
      </c>
      <c r="I1681" t="s">
        <v>475</v>
      </c>
      <c r="J1681" t="s">
        <v>1718</v>
      </c>
      <c r="K1681">
        <v>21</v>
      </c>
      <c r="L1681" t="s">
        <v>34</v>
      </c>
      <c r="M1681" t="s">
        <v>35</v>
      </c>
      <c r="N1681" t="s">
        <v>69</v>
      </c>
      <c r="O1681">
        <v>55</v>
      </c>
      <c r="P1681" t="s">
        <v>59</v>
      </c>
      <c r="Q1681" t="s">
        <v>215</v>
      </c>
      <c r="R1681" t="s">
        <v>97</v>
      </c>
      <c r="S1681" t="s">
        <v>53</v>
      </c>
      <c r="T1681" t="s">
        <v>155</v>
      </c>
      <c r="U1681">
        <v>4</v>
      </c>
      <c r="V1681">
        <v>0</v>
      </c>
      <c r="W1681" t="s">
        <v>110</v>
      </c>
      <c r="X1681" cm="1">
        <f t="array" ref="X1681">_xlfn.IFS(Table1[[#This Row],[severity]]="Critical", 4, Table1[[#This Row],[severity]]="High", 3, Table1[[#This Row],[severity]]="Medium", 2, TRUE, 1)</f>
        <v>3</v>
      </c>
      <c r="Y1681">
        <f t="shared" si="52"/>
        <v>7</v>
      </c>
      <c r="Z1681" t="str">
        <f t="shared" si="53"/>
        <v>Morning (06-11)</v>
      </c>
    </row>
    <row r="1682" spans="1:26" x14ac:dyDescent="0.3">
      <c r="A1682" t="s">
        <v>3401</v>
      </c>
      <c r="B1682" t="s">
        <v>539</v>
      </c>
      <c r="C1682" t="s">
        <v>686</v>
      </c>
      <c r="D1682" t="s">
        <v>100</v>
      </c>
      <c r="E1682" t="s">
        <v>31</v>
      </c>
      <c r="F1682">
        <f>MONTH(Table1[[#This Row],[incident_datetime]])</f>
        <v>9</v>
      </c>
      <c r="G1682">
        <f>YEAR(Table1[[#This Row],[incident_datetime]])</f>
        <v>2021</v>
      </c>
      <c r="H1682" s="1">
        <v>44453.373298611114</v>
      </c>
      <c r="I1682" t="s">
        <v>321</v>
      </c>
      <c r="J1682" t="s">
        <v>205</v>
      </c>
      <c r="K1682">
        <v>63</v>
      </c>
      <c r="L1682" t="s">
        <v>34</v>
      </c>
      <c r="M1682" t="s">
        <v>85</v>
      </c>
      <c r="N1682" t="s">
        <v>425</v>
      </c>
      <c r="O1682">
        <v>19</v>
      </c>
      <c r="P1682" t="s">
        <v>59</v>
      </c>
      <c r="Q1682" t="s">
        <v>45</v>
      </c>
      <c r="R1682" t="s">
        <v>97</v>
      </c>
      <c r="S1682" t="s">
        <v>98</v>
      </c>
      <c r="T1682" t="s">
        <v>155</v>
      </c>
      <c r="U1682">
        <v>2</v>
      </c>
      <c r="V1682" s="4">
        <v>15145.92</v>
      </c>
      <c r="W1682" t="s">
        <v>103</v>
      </c>
      <c r="X1682" cm="1">
        <f t="array" ref="X1682">_xlfn.IFS(Table1[[#This Row],[severity]]="Critical", 4, Table1[[#This Row],[severity]]="High", 3, Table1[[#This Row],[severity]]="Medium", 2, TRUE, 1)</f>
        <v>3</v>
      </c>
      <c r="Y1682">
        <f t="shared" si="52"/>
        <v>8</v>
      </c>
      <c r="Z1682" t="str">
        <f t="shared" si="53"/>
        <v>Morning (06-11)</v>
      </c>
    </row>
    <row r="1683" spans="1:26" x14ac:dyDescent="0.3">
      <c r="A1683" t="s">
        <v>3402</v>
      </c>
      <c r="B1683" t="s">
        <v>1173</v>
      </c>
      <c r="C1683" t="s">
        <v>185</v>
      </c>
      <c r="D1683" t="s">
        <v>100</v>
      </c>
      <c r="E1683" t="s">
        <v>72</v>
      </c>
      <c r="F1683">
        <f>MONTH(Table1[[#This Row],[incident_datetime]])</f>
        <v>1</v>
      </c>
      <c r="G1683">
        <f>YEAR(Table1[[#This Row],[incident_datetime]])</f>
        <v>2020</v>
      </c>
      <c r="H1683" s="1">
        <v>43834.832638888889</v>
      </c>
      <c r="I1683" t="s">
        <v>1020</v>
      </c>
      <c r="J1683" t="s">
        <v>1245</v>
      </c>
      <c r="K1683">
        <v>49</v>
      </c>
      <c r="L1683" t="s">
        <v>59</v>
      </c>
      <c r="M1683" t="s">
        <v>35</v>
      </c>
      <c r="N1683" t="s">
        <v>1512</v>
      </c>
      <c r="O1683">
        <v>66</v>
      </c>
      <c r="P1683" t="s">
        <v>34</v>
      </c>
      <c r="Q1683" t="s">
        <v>27</v>
      </c>
      <c r="R1683" t="s">
        <v>109</v>
      </c>
      <c r="S1683" t="s">
        <v>98</v>
      </c>
      <c r="T1683" t="s">
        <v>155</v>
      </c>
      <c r="U1683">
        <v>0</v>
      </c>
      <c r="V1683" s="4">
        <v>38876.94</v>
      </c>
      <c r="W1683" t="s">
        <v>103</v>
      </c>
      <c r="X1683" cm="1">
        <f t="array" ref="X1683">_xlfn.IFS(Table1[[#This Row],[severity]]="Critical", 4, Table1[[#This Row],[severity]]="High", 3, Table1[[#This Row],[severity]]="Medium", 2, TRUE, 1)</f>
        <v>4</v>
      </c>
      <c r="Y1683">
        <f t="shared" si="52"/>
        <v>19</v>
      </c>
      <c r="Z1683" t="str">
        <f t="shared" si="53"/>
        <v>Evening (18-23)</v>
      </c>
    </row>
    <row r="1684" spans="1:26" x14ac:dyDescent="0.3">
      <c r="A1684" t="s">
        <v>3403</v>
      </c>
      <c r="B1684" t="s">
        <v>232</v>
      </c>
      <c r="C1684" t="s">
        <v>562</v>
      </c>
      <c r="D1684" t="s">
        <v>22</v>
      </c>
      <c r="E1684" t="s">
        <v>31</v>
      </c>
      <c r="F1684">
        <f>MONTH(Table1[[#This Row],[incident_datetime]])</f>
        <v>4</v>
      </c>
      <c r="G1684">
        <f>YEAR(Table1[[#This Row],[incident_datetime]])</f>
        <v>2021</v>
      </c>
      <c r="H1684" s="1">
        <v>44310.3284375</v>
      </c>
      <c r="I1684" t="s">
        <v>535</v>
      </c>
      <c r="J1684" t="s">
        <v>751</v>
      </c>
      <c r="K1684">
        <v>37</v>
      </c>
      <c r="L1684" t="s">
        <v>59</v>
      </c>
      <c r="M1684" t="s">
        <v>35</v>
      </c>
      <c r="N1684" t="s">
        <v>584</v>
      </c>
      <c r="O1684">
        <v>11</v>
      </c>
      <c r="P1684" t="s">
        <v>59</v>
      </c>
      <c r="Q1684" t="s">
        <v>215</v>
      </c>
      <c r="R1684" t="s">
        <v>139</v>
      </c>
      <c r="S1684" t="s">
        <v>28</v>
      </c>
      <c r="T1684" t="s">
        <v>155</v>
      </c>
      <c r="U1684">
        <v>0</v>
      </c>
      <c r="V1684" s="4">
        <v>41419.35</v>
      </c>
      <c r="W1684" t="s">
        <v>103</v>
      </c>
      <c r="X1684" cm="1">
        <f t="array" ref="X1684">_xlfn.IFS(Table1[[#This Row],[severity]]="Critical", 4, Table1[[#This Row],[severity]]="High", 3, Table1[[#This Row],[severity]]="Medium", 2, TRUE, 1)</f>
        <v>2</v>
      </c>
      <c r="Y1684">
        <f t="shared" si="52"/>
        <v>7</v>
      </c>
      <c r="Z1684" t="str">
        <f t="shared" si="53"/>
        <v>Morning (06-11)</v>
      </c>
    </row>
    <row r="1685" spans="1:26" x14ac:dyDescent="0.3">
      <c r="A1685" t="s">
        <v>3404</v>
      </c>
      <c r="B1685" t="s">
        <v>507</v>
      </c>
      <c r="C1685" t="s">
        <v>686</v>
      </c>
      <c r="D1685" t="s">
        <v>22</v>
      </c>
      <c r="E1685" t="s">
        <v>93</v>
      </c>
      <c r="F1685">
        <f ca="1">MONTH(Table1[[#This Row],[incident_datetime]])</f>
        <v>8</v>
      </c>
      <c r="G1685">
        <f ca="1">YEAR(Table1[[#This Row],[incident_datetime]])</f>
        <v>2026</v>
      </c>
      <c r="H1685" s="2">
        <f ca="1">TODAY()</f>
        <v>46250</v>
      </c>
      <c r="I1685" t="s">
        <v>1261</v>
      </c>
      <c r="J1685" t="s">
        <v>881</v>
      </c>
      <c r="K1685">
        <v>68</v>
      </c>
      <c r="L1685" t="s">
        <v>43</v>
      </c>
      <c r="M1685" t="s">
        <v>34</v>
      </c>
      <c r="N1685" t="s">
        <v>704</v>
      </c>
      <c r="O1685">
        <v>25</v>
      </c>
      <c r="P1685" t="s">
        <v>43</v>
      </c>
      <c r="Q1685" t="s">
        <v>27</v>
      </c>
      <c r="R1685" t="s">
        <v>52</v>
      </c>
      <c r="S1685" t="s">
        <v>132</v>
      </c>
      <c r="T1685" t="s">
        <v>29</v>
      </c>
      <c r="U1685">
        <v>5</v>
      </c>
      <c r="V1685">
        <v>0</v>
      </c>
      <c r="W1685" t="s">
        <v>110</v>
      </c>
      <c r="X1685" cm="1">
        <f t="array" ref="X1685">_xlfn.IFS(Table1[[#This Row],[severity]]="Critical", 4, Table1[[#This Row],[severity]]="High", 3, Table1[[#This Row],[severity]]="Medium", 2, TRUE, 1)</f>
        <v>1</v>
      </c>
      <c r="Y1685">
        <f t="shared" ca="1" si="52"/>
        <v>0</v>
      </c>
      <c r="Z1685" t="str">
        <f t="shared" ca="1" si="53"/>
        <v>Night (00-05)</v>
      </c>
    </row>
    <row r="1686" spans="1:26" x14ac:dyDescent="0.3">
      <c r="A1686" t="s">
        <v>3405</v>
      </c>
      <c r="B1686" t="s">
        <v>539</v>
      </c>
      <c r="C1686" t="s">
        <v>220</v>
      </c>
      <c r="D1686" t="s">
        <v>38</v>
      </c>
      <c r="E1686" t="s">
        <v>78</v>
      </c>
      <c r="F1686">
        <f>MONTH(Table1[[#This Row],[incident_datetime]])</f>
        <v>10</v>
      </c>
      <c r="G1686">
        <f>YEAR(Table1[[#This Row],[incident_datetime]])</f>
        <v>2018</v>
      </c>
      <c r="H1686" s="1">
        <v>43400.825659722221</v>
      </c>
      <c r="I1686" t="s">
        <v>40</v>
      </c>
      <c r="J1686" t="s">
        <v>487</v>
      </c>
      <c r="K1686">
        <v>16</v>
      </c>
      <c r="L1686" t="s">
        <v>43</v>
      </c>
      <c r="M1686" t="s">
        <v>85</v>
      </c>
      <c r="N1686" t="s">
        <v>383</v>
      </c>
      <c r="O1686">
        <v>24</v>
      </c>
      <c r="P1686" t="s">
        <v>43</v>
      </c>
      <c r="Q1686" t="s">
        <v>27</v>
      </c>
      <c r="R1686" t="s">
        <v>97</v>
      </c>
      <c r="S1686" t="s">
        <v>61</v>
      </c>
      <c r="T1686" t="s">
        <v>155</v>
      </c>
      <c r="U1686">
        <v>3</v>
      </c>
      <c r="V1686" s="4">
        <v>21808.21</v>
      </c>
      <c r="W1686" t="s">
        <v>110</v>
      </c>
      <c r="X1686" cm="1">
        <f t="array" ref="X1686">_xlfn.IFS(Table1[[#This Row],[severity]]="Critical", 4, Table1[[#This Row],[severity]]="High", 3, Table1[[#This Row],[severity]]="Medium", 2, TRUE, 1)</f>
        <v>3</v>
      </c>
      <c r="Y1686">
        <f t="shared" si="52"/>
        <v>19</v>
      </c>
      <c r="Z1686" t="str">
        <f t="shared" si="53"/>
        <v>Evening (18-23)</v>
      </c>
    </row>
    <row r="1687" spans="1:26" x14ac:dyDescent="0.3">
      <c r="A1687" t="s">
        <v>3406</v>
      </c>
      <c r="B1687" t="s">
        <v>165</v>
      </c>
      <c r="C1687" t="s">
        <v>180</v>
      </c>
      <c r="D1687" t="s">
        <v>38</v>
      </c>
      <c r="E1687" t="s">
        <v>72</v>
      </c>
      <c r="F1687">
        <f>MONTH(Table1[[#This Row],[incident_datetime]])</f>
        <v>9</v>
      </c>
      <c r="G1687">
        <f>YEAR(Table1[[#This Row],[incident_datetime]])</f>
        <v>2024</v>
      </c>
      <c r="H1687" s="1">
        <v>45557.519571759258</v>
      </c>
      <c r="I1687" t="s">
        <v>89</v>
      </c>
      <c r="J1687" t="s">
        <v>106</v>
      </c>
      <c r="K1687">
        <v>70</v>
      </c>
      <c r="L1687" t="s">
        <v>34</v>
      </c>
      <c r="M1687" t="s">
        <v>35</v>
      </c>
      <c r="N1687" t="s">
        <v>713</v>
      </c>
      <c r="O1687">
        <v>79</v>
      </c>
      <c r="P1687" t="s">
        <v>43</v>
      </c>
      <c r="Q1687" t="s">
        <v>27</v>
      </c>
      <c r="R1687" t="s">
        <v>109</v>
      </c>
      <c r="S1687" t="s">
        <v>53</v>
      </c>
      <c r="T1687" t="s">
        <v>270</v>
      </c>
      <c r="U1687">
        <v>1</v>
      </c>
      <c r="V1687" s="4">
        <v>49486.32</v>
      </c>
      <c r="W1687" t="s">
        <v>103</v>
      </c>
      <c r="X1687" cm="1">
        <f t="array" ref="X1687">_xlfn.IFS(Table1[[#This Row],[severity]]="Critical", 4, Table1[[#This Row],[severity]]="High", 3, Table1[[#This Row],[severity]]="Medium", 2, TRUE, 1)</f>
        <v>4</v>
      </c>
      <c r="Y1687">
        <f t="shared" si="52"/>
        <v>12</v>
      </c>
      <c r="Z1687" t="str">
        <f t="shared" si="53"/>
        <v>Afternoon (12-17)</v>
      </c>
    </row>
    <row r="1688" spans="1:26" x14ac:dyDescent="0.3">
      <c r="A1688" t="s">
        <v>3407</v>
      </c>
      <c r="B1688" t="s">
        <v>539</v>
      </c>
      <c r="C1688" t="s">
        <v>180</v>
      </c>
      <c r="D1688" t="s">
        <v>22</v>
      </c>
      <c r="E1688" t="s">
        <v>186</v>
      </c>
      <c r="F1688">
        <f>MONTH(Table1[[#This Row],[incident_datetime]])</f>
        <v>12</v>
      </c>
      <c r="G1688">
        <f>YEAR(Table1[[#This Row],[incident_datetime]])</f>
        <v>2022</v>
      </c>
      <c r="H1688" s="1">
        <v>44900.437337962961</v>
      </c>
      <c r="I1688" t="s">
        <v>462</v>
      </c>
      <c r="J1688" t="s">
        <v>1047</v>
      </c>
      <c r="K1688">
        <v>27</v>
      </c>
      <c r="L1688" t="s">
        <v>59</v>
      </c>
      <c r="M1688" t="s">
        <v>41</v>
      </c>
      <c r="N1688" t="s">
        <v>1674</v>
      </c>
      <c r="O1688">
        <v>56</v>
      </c>
      <c r="P1688" t="s">
        <v>59</v>
      </c>
      <c r="Q1688" t="s">
        <v>215</v>
      </c>
      <c r="R1688" t="s">
        <v>139</v>
      </c>
      <c r="S1688" t="s">
        <v>98</v>
      </c>
      <c r="T1688" t="s">
        <v>62</v>
      </c>
      <c r="U1688">
        <v>1</v>
      </c>
      <c r="V1688" s="4">
        <v>9574.01</v>
      </c>
      <c r="W1688" t="s">
        <v>110</v>
      </c>
      <c r="X1688" cm="1">
        <f t="array" ref="X1688">_xlfn.IFS(Table1[[#This Row],[severity]]="Critical", 4, Table1[[#This Row],[severity]]="High", 3, Table1[[#This Row],[severity]]="Medium", 2, TRUE, 1)</f>
        <v>2</v>
      </c>
      <c r="Y1688">
        <f t="shared" si="52"/>
        <v>10</v>
      </c>
      <c r="Z1688" t="str">
        <f t="shared" si="53"/>
        <v>Morning (06-11)</v>
      </c>
    </row>
    <row r="1689" spans="1:26" x14ac:dyDescent="0.3">
      <c r="A1689" t="s">
        <v>3408</v>
      </c>
      <c r="B1689" t="s">
        <v>242</v>
      </c>
      <c r="C1689" t="s">
        <v>233</v>
      </c>
      <c r="D1689" t="s">
        <v>100</v>
      </c>
      <c r="E1689" t="s">
        <v>186</v>
      </c>
      <c r="F1689">
        <f>MONTH(Table1[[#This Row],[incident_datetime]])</f>
        <v>7</v>
      </c>
      <c r="G1689">
        <f>YEAR(Table1[[#This Row],[incident_datetime]])</f>
        <v>2018</v>
      </c>
      <c r="H1689" s="1">
        <v>43299.848773148151</v>
      </c>
      <c r="I1689" t="s">
        <v>670</v>
      </c>
      <c r="J1689" t="s">
        <v>1499</v>
      </c>
      <c r="K1689">
        <v>24</v>
      </c>
      <c r="L1689" t="s">
        <v>43</v>
      </c>
      <c r="M1689" t="s">
        <v>34</v>
      </c>
      <c r="N1689" t="s">
        <v>3409</v>
      </c>
      <c r="O1689">
        <v>47</v>
      </c>
      <c r="P1689" t="s">
        <v>59</v>
      </c>
      <c r="Q1689" t="s">
        <v>27</v>
      </c>
      <c r="R1689" t="s">
        <v>97</v>
      </c>
      <c r="S1689" t="s">
        <v>61</v>
      </c>
      <c r="T1689" t="s">
        <v>29</v>
      </c>
      <c r="U1689">
        <v>2</v>
      </c>
      <c r="V1689" s="4">
        <v>20479.48</v>
      </c>
      <c r="W1689" t="s">
        <v>103</v>
      </c>
      <c r="X1689" cm="1">
        <f t="array" ref="X1689">_xlfn.IFS(Table1[[#This Row],[severity]]="Critical", 4, Table1[[#This Row],[severity]]="High", 3, Table1[[#This Row],[severity]]="Medium", 2, TRUE, 1)</f>
        <v>3</v>
      </c>
      <c r="Y1689">
        <f t="shared" si="52"/>
        <v>20</v>
      </c>
      <c r="Z1689" t="str">
        <f t="shared" si="53"/>
        <v>Evening (18-23)</v>
      </c>
    </row>
    <row r="1690" spans="1:26" x14ac:dyDescent="0.3">
      <c r="A1690" t="s">
        <v>3410</v>
      </c>
      <c r="B1690" t="s">
        <v>382</v>
      </c>
      <c r="C1690" t="s">
        <v>233</v>
      </c>
      <c r="D1690" t="s">
        <v>92</v>
      </c>
      <c r="E1690" t="s">
        <v>55</v>
      </c>
      <c r="F1690">
        <f>MONTH(Table1[[#This Row],[incident_datetime]])</f>
        <v>8</v>
      </c>
      <c r="G1690">
        <f>YEAR(Table1[[#This Row],[incident_datetime]])</f>
        <v>2019</v>
      </c>
      <c r="H1690" s="1">
        <v>43687.202777777777</v>
      </c>
      <c r="I1690" t="s">
        <v>609</v>
      </c>
      <c r="J1690" t="s">
        <v>3242</v>
      </c>
      <c r="K1690">
        <v>64</v>
      </c>
      <c r="L1690" t="s">
        <v>43</v>
      </c>
      <c r="M1690" t="s">
        <v>85</v>
      </c>
      <c r="N1690" t="s">
        <v>3411</v>
      </c>
      <c r="O1690">
        <v>56</v>
      </c>
      <c r="P1690" t="s">
        <v>34</v>
      </c>
      <c r="Q1690" t="s">
        <v>27</v>
      </c>
      <c r="R1690" t="s">
        <v>52</v>
      </c>
      <c r="S1690" t="s">
        <v>28</v>
      </c>
      <c r="T1690" t="s">
        <v>155</v>
      </c>
      <c r="U1690">
        <v>0</v>
      </c>
      <c r="V1690" s="4">
        <v>44028.99</v>
      </c>
      <c r="W1690" t="s">
        <v>110</v>
      </c>
      <c r="X1690" cm="1">
        <f t="array" ref="X1690">_xlfn.IFS(Table1[[#This Row],[severity]]="Critical", 4, Table1[[#This Row],[severity]]="High", 3, Table1[[#This Row],[severity]]="Medium", 2, TRUE, 1)</f>
        <v>1</v>
      </c>
      <c r="Y1690">
        <f t="shared" si="52"/>
        <v>4</v>
      </c>
      <c r="Z1690" t="str">
        <f t="shared" si="53"/>
        <v>Night (00-05)</v>
      </c>
    </row>
    <row r="1691" spans="1:26" x14ac:dyDescent="0.3">
      <c r="A1691" t="s">
        <v>3412</v>
      </c>
      <c r="B1691" t="s">
        <v>935</v>
      </c>
      <c r="C1691" t="s">
        <v>342</v>
      </c>
      <c r="D1691" t="s">
        <v>88</v>
      </c>
      <c r="E1691" t="s">
        <v>72</v>
      </c>
      <c r="F1691">
        <f>MONTH(Table1[[#This Row],[incident_datetime]])</f>
        <v>10</v>
      </c>
      <c r="G1691">
        <f>YEAR(Table1[[#This Row],[incident_datetime]])</f>
        <v>2018</v>
      </c>
      <c r="H1691" s="1">
        <v>43378.546388888892</v>
      </c>
      <c r="I1691" t="s">
        <v>370</v>
      </c>
      <c r="J1691" t="s">
        <v>397</v>
      </c>
      <c r="K1691">
        <v>37</v>
      </c>
      <c r="L1691" t="s">
        <v>59</v>
      </c>
      <c r="M1691" t="s">
        <v>41</v>
      </c>
      <c r="N1691" t="s">
        <v>3413</v>
      </c>
      <c r="O1691">
        <v>80</v>
      </c>
      <c r="P1691" t="s">
        <v>43</v>
      </c>
      <c r="Q1691" t="s">
        <v>27</v>
      </c>
      <c r="R1691" t="s">
        <v>139</v>
      </c>
      <c r="S1691" t="s">
        <v>61</v>
      </c>
      <c r="T1691" t="s">
        <v>155</v>
      </c>
      <c r="U1691">
        <v>3</v>
      </c>
      <c r="V1691" s="4">
        <v>43707.02</v>
      </c>
      <c r="W1691" t="s">
        <v>110</v>
      </c>
      <c r="X1691" cm="1">
        <f t="array" ref="X1691">_xlfn.IFS(Table1[[#This Row],[severity]]="Critical", 4, Table1[[#This Row],[severity]]="High", 3, Table1[[#This Row],[severity]]="Medium", 2, TRUE, 1)</f>
        <v>2</v>
      </c>
      <c r="Y1691">
        <f t="shared" si="52"/>
        <v>13</v>
      </c>
      <c r="Z1691" t="str">
        <f t="shared" si="53"/>
        <v>Afternoon (12-17)</v>
      </c>
    </row>
    <row r="1692" spans="1:26" x14ac:dyDescent="0.3">
      <c r="A1692" t="s">
        <v>3414</v>
      </c>
      <c r="B1692" t="s">
        <v>685</v>
      </c>
      <c r="C1692" t="s">
        <v>258</v>
      </c>
      <c r="D1692" t="s">
        <v>65</v>
      </c>
      <c r="E1692" t="s">
        <v>55</v>
      </c>
      <c r="F1692">
        <f>MONTH(Table1[[#This Row],[incident_datetime]])</f>
        <v>9</v>
      </c>
      <c r="G1692">
        <f>YEAR(Table1[[#This Row],[incident_datetime]])</f>
        <v>2022</v>
      </c>
      <c r="H1692" s="1">
        <v>44805.422129629631</v>
      </c>
      <c r="I1692" t="s">
        <v>462</v>
      </c>
      <c r="J1692" t="s">
        <v>3415</v>
      </c>
      <c r="K1692">
        <v>60</v>
      </c>
      <c r="L1692" t="s">
        <v>59</v>
      </c>
      <c r="M1692" t="s">
        <v>35</v>
      </c>
      <c r="N1692" t="s">
        <v>460</v>
      </c>
      <c r="O1692">
        <v>74</v>
      </c>
      <c r="P1692" t="s">
        <v>59</v>
      </c>
      <c r="Q1692" t="s">
        <v>70</v>
      </c>
      <c r="R1692" t="s">
        <v>109</v>
      </c>
      <c r="S1692" t="s">
        <v>132</v>
      </c>
      <c r="T1692" t="s">
        <v>155</v>
      </c>
      <c r="U1692">
        <v>2</v>
      </c>
      <c r="V1692" s="4">
        <v>2774.06</v>
      </c>
      <c r="W1692" t="s">
        <v>110</v>
      </c>
      <c r="X1692" cm="1">
        <f t="array" ref="X1692">_xlfn.IFS(Table1[[#This Row],[severity]]="Critical", 4, Table1[[#This Row],[severity]]="High", 3, Table1[[#This Row],[severity]]="Medium", 2, TRUE, 1)</f>
        <v>4</v>
      </c>
      <c r="Y1692">
        <f t="shared" si="52"/>
        <v>10</v>
      </c>
      <c r="Z1692" t="str">
        <f t="shared" si="53"/>
        <v>Morning (06-11)</v>
      </c>
    </row>
    <row r="1693" spans="1:26" x14ac:dyDescent="0.3">
      <c r="A1693" t="s">
        <v>3416</v>
      </c>
      <c r="B1693" t="s">
        <v>1173</v>
      </c>
      <c r="C1693" t="s">
        <v>342</v>
      </c>
      <c r="D1693" t="s">
        <v>92</v>
      </c>
      <c r="E1693" t="s">
        <v>186</v>
      </c>
      <c r="F1693">
        <f>MONTH(Table1[[#This Row],[incident_datetime]])</f>
        <v>3</v>
      </c>
      <c r="G1693">
        <f>YEAR(Table1[[#This Row],[incident_datetime]])</f>
        <v>2019</v>
      </c>
      <c r="H1693" s="1">
        <v>43534.401574074072</v>
      </c>
      <c r="I1693" t="s">
        <v>217</v>
      </c>
      <c r="J1693" t="s">
        <v>3417</v>
      </c>
      <c r="K1693">
        <v>73</v>
      </c>
      <c r="L1693" t="s">
        <v>43</v>
      </c>
      <c r="M1693" t="s">
        <v>35</v>
      </c>
      <c r="N1693" t="s">
        <v>1405</v>
      </c>
      <c r="O1693">
        <v>54</v>
      </c>
      <c r="P1693" t="s">
        <v>59</v>
      </c>
      <c r="Q1693" t="s">
        <v>45</v>
      </c>
      <c r="R1693" t="s">
        <v>109</v>
      </c>
      <c r="S1693" t="s">
        <v>98</v>
      </c>
      <c r="T1693" t="s">
        <v>155</v>
      </c>
      <c r="U1693">
        <v>4</v>
      </c>
      <c r="V1693" s="4">
        <v>23741.83</v>
      </c>
      <c r="W1693" t="s">
        <v>103</v>
      </c>
      <c r="X1693" cm="1">
        <f t="array" ref="X1693">_xlfn.IFS(Table1[[#This Row],[severity]]="Critical", 4, Table1[[#This Row],[severity]]="High", 3, Table1[[#This Row],[severity]]="Medium", 2, TRUE, 1)</f>
        <v>4</v>
      </c>
      <c r="Y1693">
        <f t="shared" si="52"/>
        <v>9</v>
      </c>
      <c r="Z1693" t="str">
        <f t="shared" si="53"/>
        <v>Morning (06-11)</v>
      </c>
    </row>
    <row r="1694" spans="1:26" x14ac:dyDescent="0.3">
      <c r="A1694" t="s">
        <v>3418</v>
      </c>
      <c r="B1694" t="s">
        <v>935</v>
      </c>
      <c r="C1694" t="s">
        <v>258</v>
      </c>
      <c r="D1694" t="s">
        <v>65</v>
      </c>
      <c r="E1694" t="s">
        <v>66</v>
      </c>
      <c r="F1694">
        <f>MONTH(Table1[[#This Row],[incident_datetime]])</f>
        <v>11</v>
      </c>
      <c r="G1694">
        <f>YEAR(Table1[[#This Row],[incident_datetime]])</f>
        <v>2019</v>
      </c>
      <c r="H1694" s="1">
        <v>43798.03125</v>
      </c>
      <c r="I1694" t="s">
        <v>122</v>
      </c>
      <c r="J1694" t="s">
        <v>7102</v>
      </c>
      <c r="K1694">
        <v>52</v>
      </c>
      <c r="L1694" t="s">
        <v>43</v>
      </c>
      <c r="M1694" t="s">
        <v>35</v>
      </c>
      <c r="N1694" t="s">
        <v>3419</v>
      </c>
      <c r="O1694">
        <v>46</v>
      </c>
      <c r="P1694" t="s">
        <v>43</v>
      </c>
      <c r="Q1694" t="s">
        <v>27</v>
      </c>
      <c r="R1694" t="s">
        <v>139</v>
      </c>
      <c r="S1694" t="s">
        <v>28</v>
      </c>
      <c r="T1694" t="s">
        <v>62</v>
      </c>
      <c r="U1694">
        <v>2</v>
      </c>
      <c r="V1694" s="4">
        <v>30257.1</v>
      </c>
      <c r="W1694" t="s">
        <v>110</v>
      </c>
      <c r="X1694" cm="1">
        <f t="array" ref="X1694">_xlfn.IFS(Table1[[#This Row],[severity]]="Critical", 4, Table1[[#This Row],[severity]]="High", 3, Table1[[#This Row],[severity]]="Medium", 2, TRUE, 1)</f>
        <v>2</v>
      </c>
      <c r="Y1694">
        <f t="shared" si="52"/>
        <v>0</v>
      </c>
      <c r="Z1694" t="str">
        <f t="shared" si="53"/>
        <v>Night (00-05)</v>
      </c>
    </row>
    <row r="1695" spans="1:26" x14ac:dyDescent="0.3">
      <c r="A1695" t="s">
        <v>3420</v>
      </c>
      <c r="B1695" t="s">
        <v>126</v>
      </c>
      <c r="C1695" t="s">
        <v>180</v>
      </c>
      <c r="D1695" t="s">
        <v>100</v>
      </c>
      <c r="E1695" t="s">
        <v>78</v>
      </c>
      <c r="F1695">
        <f>MONTH(Table1[[#This Row],[incident_datetime]])</f>
        <v>11</v>
      </c>
      <c r="G1695">
        <f>YEAR(Table1[[#This Row],[incident_datetime]])</f>
        <v>2019</v>
      </c>
      <c r="H1695" s="1">
        <v>43786.277685185189</v>
      </c>
      <c r="I1695" t="s">
        <v>730</v>
      </c>
      <c r="J1695" t="s">
        <v>7102</v>
      </c>
      <c r="K1695">
        <v>52</v>
      </c>
      <c r="L1695" t="s">
        <v>43</v>
      </c>
      <c r="M1695" t="s">
        <v>35</v>
      </c>
      <c r="N1695" t="s">
        <v>1252</v>
      </c>
      <c r="O1695">
        <v>23</v>
      </c>
      <c r="P1695" t="s">
        <v>59</v>
      </c>
      <c r="Q1695" t="s">
        <v>27</v>
      </c>
      <c r="R1695" t="s">
        <v>109</v>
      </c>
      <c r="S1695" t="s">
        <v>98</v>
      </c>
      <c r="T1695" t="s">
        <v>270</v>
      </c>
      <c r="U1695">
        <v>2</v>
      </c>
      <c r="V1695" s="4">
        <v>33014.57</v>
      </c>
      <c r="W1695" t="s">
        <v>110</v>
      </c>
      <c r="X1695" cm="1">
        <f t="array" ref="X1695">_xlfn.IFS(Table1[[#This Row],[severity]]="Critical", 4, Table1[[#This Row],[severity]]="High", 3, Table1[[#This Row],[severity]]="Medium", 2, TRUE, 1)</f>
        <v>4</v>
      </c>
      <c r="Y1695">
        <f t="shared" si="52"/>
        <v>6</v>
      </c>
      <c r="Z1695" t="str">
        <f t="shared" si="53"/>
        <v>Morning (06-11)</v>
      </c>
    </row>
    <row r="1696" spans="1:26" x14ac:dyDescent="0.3">
      <c r="A1696" t="s">
        <v>3421</v>
      </c>
      <c r="B1696" t="s">
        <v>250</v>
      </c>
      <c r="C1696" t="s">
        <v>180</v>
      </c>
      <c r="D1696" t="s">
        <v>48</v>
      </c>
      <c r="E1696" t="s">
        <v>93</v>
      </c>
      <c r="F1696">
        <f>MONTH(Table1[[#This Row],[incident_datetime]])</f>
        <v>12</v>
      </c>
      <c r="G1696">
        <f>YEAR(Table1[[#This Row],[incident_datetime]])</f>
        <v>2021</v>
      </c>
      <c r="H1696" s="1">
        <v>44552.331203703703</v>
      </c>
      <c r="I1696" t="s">
        <v>501</v>
      </c>
      <c r="J1696" t="s">
        <v>3422</v>
      </c>
      <c r="K1696">
        <v>46</v>
      </c>
      <c r="L1696" t="s">
        <v>59</v>
      </c>
      <c r="M1696" t="s">
        <v>85</v>
      </c>
      <c r="N1696" t="s">
        <v>163</v>
      </c>
      <c r="O1696">
        <v>25</v>
      </c>
      <c r="P1696" t="s">
        <v>59</v>
      </c>
      <c r="Q1696" t="s">
        <v>27</v>
      </c>
      <c r="R1696" t="s">
        <v>97</v>
      </c>
      <c r="S1696" t="s">
        <v>98</v>
      </c>
      <c r="T1696" t="s">
        <v>270</v>
      </c>
      <c r="U1696">
        <v>2</v>
      </c>
      <c r="V1696">
        <v>0</v>
      </c>
      <c r="W1696" t="s">
        <v>110</v>
      </c>
      <c r="X1696" cm="1">
        <f t="array" ref="X1696">_xlfn.IFS(Table1[[#This Row],[severity]]="Critical", 4, Table1[[#This Row],[severity]]="High", 3, Table1[[#This Row],[severity]]="Medium", 2, TRUE, 1)</f>
        <v>3</v>
      </c>
      <c r="Y1696">
        <f t="shared" si="52"/>
        <v>7</v>
      </c>
      <c r="Z1696" t="str">
        <f t="shared" si="53"/>
        <v>Morning (06-11)</v>
      </c>
    </row>
    <row r="1697" spans="1:26" x14ac:dyDescent="0.3">
      <c r="A1697" t="s">
        <v>3423</v>
      </c>
      <c r="B1697" t="s">
        <v>479</v>
      </c>
      <c r="C1697" t="s">
        <v>562</v>
      </c>
      <c r="D1697" t="s">
        <v>92</v>
      </c>
      <c r="E1697" t="s">
        <v>31</v>
      </c>
      <c r="F1697">
        <f>MONTH(Table1[[#This Row],[incident_datetime]])</f>
        <v>10</v>
      </c>
      <c r="G1697">
        <f>YEAR(Table1[[#This Row],[incident_datetime]])</f>
        <v>2024</v>
      </c>
      <c r="H1697" s="1">
        <v>45587.445879629631</v>
      </c>
      <c r="I1697" t="s">
        <v>351</v>
      </c>
      <c r="J1697" t="s">
        <v>1519</v>
      </c>
      <c r="K1697">
        <v>72</v>
      </c>
      <c r="L1697" t="s">
        <v>43</v>
      </c>
      <c r="M1697" t="s">
        <v>35</v>
      </c>
      <c r="N1697" t="s">
        <v>2275</v>
      </c>
      <c r="O1697">
        <v>17</v>
      </c>
      <c r="P1697" t="s">
        <v>34</v>
      </c>
      <c r="Q1697" t="s">
        <v>45</v>
      </c>
      <c r="R1697" t="s">
        <v>139</v>
      </c>
      <c r="S1697" t="s">
        <v>132</v>
      </c>
      <c r="T1697" t="s">
        <v>62</v>
      </c>
      <c r="U1697">
        <v>4</v>
      </c>
      <c r="V1697" s="4">
        <v>2908.71</v>
      </c>
      <c r="W1697" t="s">
        <v>103</v>
      </c>
      <c r="X1697" cm="1">
        <f t="array" ref="X1697">_xlfn.IFS(Table1[[#This Row],[severity]]="Critical", 4, Table1[[#This Row],[severity]]="High", 3, Table1[[#This Row],[severity]]="Medium", 2, TRUE, 1)</f>
        <v>2</v>
      </c>
      <c r="Y1697">
        <f t="shared" si="52"/>
        <v>10</v>
      </c>
      <c r="Z1697" t="str">
        <f t="shared" si="53"/>
        <v>Morning (06-11)</v>
      </c>
    </row>
    <row r="1698" spans="1:26" x14ac:dyDescent="0.3">
      <c r="A1698" t="s">
        <v>3424</v>
      </c>
      <c r="B1698" t="s">
        <v>47</v>
      </c>
      <c r="C1698" t="s">
        <v>686</v>
      </c>
      <c r="D1698" t="s">
        <v>65</v>
      </c>
      <c r="E1698" t="s">
        <v>31</v>
      </c>
      <c r="F1698">
        <f>MONTH(Table1[[#This Row],[incident_datetime]])</f>
        <v>6</v>
      </c>
      <c r="G1698">
        <f>YEAR(Table1[[#This Row],[incident_datetime]])</f>
        <v>2023</v>
      </c>
      <c r="H1698" s="1">
        <v>45096.632743055554</v>
      </c>
      <c r="I1698" t="s">
        <v>136</v>
      </c>
      <c r="J1698" t="s">
        <v>3425</v>
      </c>
      <c r="K1698">
        <v>69</v>
      </c>
      <c r="L1698" t="s">
        <v>43</v>
      </c>
      <c r="M1698" t="s">
        <v>41</v>
      </c>
      <c r="N1698" t="s">
        <v>3426</v>
      </c>
      <c r="O1698">
        <v>28</v>
      </c>
      <c r="P1698" t="s">
        <v>59</v>
      </c>
      <c r="Q1698" t="s">
        <v>27</v>
      </c>
      <c r="R1698" t="s">
        <v>109</v>
      </c>
      <c r="S1698" t="s">
        <v>132</v>
      </c>
      <c r="T1698" t="s">
        <v>29</v>
      </c>
      <c r="U1698">
        <v>3</v>
      </c>
      <c r="V1698" s="4">
        <v>23909.35</v>
      </c>
      <c r="W1698" t="s">
        <v>103</v>
      </c>
      <c r="X1698" cm="1">
        <f t="array" ref="X1698">_xlfn.IFS(Table1[[#This Row],[severity]]="Critical", 4, Table1[[#This Row],[severity]]="High", 3, Table1[[#This Row],[severity]]="Medium", 2, TRUE, 1)</f>
        <v>4</v>
      </c>
      <c r="Y1698">
        <f t="shared" si="52"/>
        <v>15</v>
      </c>
      <c r="Z1698" t="str">
        <f t="shared" si="53"/>
        <v>Afternoon (12-17)</v>
      </c>
    </row>
    <row r="1699" spans="1:26" x14ac:dyDescent="0.3">
      <c r="A1699" t="s">
        <v>3427</v>
      </c>
      <c r="B1699" t="s">
        <v>141</v>
      </c>
      <c r="C1699" t="s">
        <v>135</v>
      </c>
      <c r="D1699" t="s">
        <v>22</v>
      </c>
      <c r="E1699" t="s">
        <v>66</v>
      </c>
      <c r="F1699">
        <f>MONTH(Table1[[#This Row],[incident_datetime]])</f>
        <v>9</v>
      </c>
      <c r="G1699">
        <f>YEAR(Table1[[#This Row],[incident_datetime]])</f>
        <v>2018</v>
      </c>
      <c r="H1699" s="1">
        <v>43351.940185185187</v>
      </c>
      <c r="I1699" t="s">
        <v>327</v>
      </c>
      <c r="J1699" t="s">
        <v>7102</v>
      </c>
      <c r="K1699">
        <v>52</v>
      </c>
      <c r="L1699" t="s">
        <v>43</v>
      </c>
      <c r="M1699" t="s">
        <v>35</v>
      </c>
      <c r="N1699" t="s">
        <v>2287</v>
      </c>
      <c r="O1699">
        <v>27</v>
      </c>
      <c r="P1699" t="s">
        <v>59</v>
      </c>
      <c r="Q1699" t="s">
        <v>116</v>
      </c>
      <c r="R1699" t="s">
        <v>109</v>
      </c>
      <c r="S1699" t="s">
        <v>98</v>
      </c>
      <c r="T1699" t="s">
        <v>155</v>
      </c>
      <c r="U1699">
        <v>2</v>
      </c>
      <c r="V1699" s="4">
        <v>33958.550000000003</v>
      </c>
      <c r="W1699" t="s">
        <v>110</v>
      </c>
      <c r="X1699" cm="1">
        <f t="array" ref="X1699">_xlfn.IFS(Table1[[#This Row],[severity]]="Critical", 4, Table1[[#This Row],[severity]]="High", 3, Table1[[#This Row],[severity]]="Medium", 2, TRUE, 1)</f>
        <v>4</v>
      </c>
      <c r="Y1699">
        <f t="shared" si="52"/>
        <v>22</v>
      </c>
      <c r="Z1699" t="str">
        <f t="shared" si="53"/>
        <v>Evening (18-23)</v>
      </c>
    </row>
    <row r="1700" spans="1:26" x14ac:dyDescent="0.3">
      <c r="A1700" t="s">
        <v>3428</v>
      </c>
      <c r="B1700" t="s">
        <v>242</v>
      </c>
      <c r="C1700" t="s">
        <v>180</v>
      </c>
      <c r="D1700" t="s">
        <v>77</v>
      </c>
      <c r="E1700" t="s">
        <v>31</v>
      </c>
      <c r="F1700">
        <f>MONTH(Table1[[#This Row],[incident_datetime]])</f>
        <v>6</v>
      </c>
      <c r="G1700">
        <f>YEAR(Table1[[#This Row],[incident_datetime]])</f>
        <v>2024</v>
      </c>
      <c r="H1700" s="1">
        <v>45446.957442129627</v>
      </c>
      <c r="I1700" t="s">
        <v>644</v>
      </c>
      <c r="J1700" t="s">
        <v>3429</v>
      </c>
      <c r="K1700">
        <v>46</v>
      </c>
      <c r="L1700" t="s">
        <v>43</v>
      </c>
      <c r="M1700" t="s">
        <v>35</v>
      </c>
      <c r="N1700" t="s">
        <v>438</v>
      </c>
      <c r="O1700">
        <v>15</v>
      </c>
      <c r="P1700" t="s">
        <v>43</v>
      </c>
      <c r="Q1700" t="s">
        <v>215</v>
      </c>
      <c r="R1700" t="s">
        <v>109</v>
      </c>
      <c r="S1700" t="s">
        <v>61</v>
      </c>
      <c r="T1700" t="s">
        <v>155</v>
      </c>
      <c r="U1700">
        <v>1</v>
      </c>
      <c r="V1700" s="4">
        <v>43618.68</v>
      </c>
      <c r="W1700" t="s">
        <v>110</v>
      </c>
      <c r="X1700" cm="1">
        <f t="array" ref="X1700">_xlfn.IFS(Table1[[#This Row],[severity]]="Critical", 4, Table1[[#This Row],[severity]]="High", 3, Table1[[#This Row],[severity]]="Medium", 2, TRUE, 1)</f>
        <v>4</v>
      </c>
      <c r="Y1700">
        <f t="shared" si="52"/>
        <v>22</v>
      </c>
      <c r="Z1700" t="str">
        <f t="shared" si="53"/>
        <v>Evening (18-23)</v>
      </c>
    </row>
    <row r="1701" spans="1:26" x14ac:dyDescent="0.3">
      <c r="A1701" t="s">
        <v>3430</v>
      </c>
      <c r="B1701" t="s">
        <v>338</v>
      </c>
      <c r="C1701" t="s">
        <v>185</v>
      </c>
      <c r="D1701" t="s">
        <v>65</v>
      </c>
      <c r="E1701" t="s">
        <v>31</v>
      </c>
      <c r="F1701">
        <f>MONTH(Table1[[#This Row],[incident_datetime]])</f>
        <v>9</v>
      </c>
      <c r="G1701">
        <f>YEAR(Table1[[#This Row],[incident_datetime]])</f>
        <v>2021</v>
      </c>
      <c r="H1701" s="1">
        <v>44463.32671296296</v>
      </c>
      <c r="I1701" t="s">
        <v>118</v>
      </c>
      <c r="J1701" t="s">
        <v>1245</v>
      </c>
      <c r="K1701">
        <v>49</v>
      </c>
      <c r="L1701" t="s">
        <v>43</v>
      </c>
      <c r="M1701" t="s">
        <v>35</v>
      </c>
      <c r="N1701" t="s">
        <v>1184</v>
      </c>
      <c r="O1701">
        <v>64</v>
      </c>
      <c r="P1701" t="s">
        <v>43</v>
      </c>
      <c r="Q1701" t="s">
        <v>27</v>
      </c>
      <c r="R1701" t="s">
        <v>139</v>
      </c>
      <c r="S1701" t="s">
        <v>132</v>
      </c>
      <c r="T1701" t="s">
        <v>270</v>
      </c>
      <c r="U1701">
        <v>4</v>
      </c>
      <c r="V1701" s="4">
        <v>36392.71</v>
      </c>
      <c r="W1701" t="s">
        <v>103</v>
      </c>
      <c r="X1701" cm="1">
        <f t="array" ref="X1701">_xlfn.IFS(Table1[[#This Row],[severity]]="Critical", 4, Table1[[#This Row],[severity]]="High", 3, Table1[[#This Row],[severity]]="Medium", 2, TRUE, 1)</f>
        <v>2</v>
      </c>
      <c r="Y1701">
        <f t="shared" si="52"/>
        <v>7</v>
      </c>
      <c r="Z1701" t="str">
        <f t="shared" si="53"/>
        <v>Morning (06-11)</v>
      </c>
    </row>
    <row r="1702" spans="1:26" x14ac:dyDescent="0.3">
      <c r="A1702" t="s">
        <v>3431</v>
      </c>
      <c r="B1702" t="s">
        <v>242</v>
      </c>
      <c r="C1702" t="s">
        <v>135</v>
      </c>
      <c r="D1702" t="s">
        <v>88</v>
      </c>
      <c r="E1702" t="s">
        <v>55</v>
      </c>
      <c r="F1702">
        <f>MONTH(Table1[[#This Row],[incident_datetime]])</f>
        <v>5</v>
      </c>
      <c r="G1702">
        <f>YEAR(Table1[[#This Row],[incident_datetime]])</f>
        <v>2021</v>
      </c>
      <c r="H1702" s="1">
        <v>44344.866365740738</v>
      </c>
      <c r="I1702" t="s">
        <v>302</v>
      </c>
      <c r="J1702" t="s">
        <v>1267</v>
      </c>
      <c r="K1702">
        <v>47</v>
      </c>
      <c r="L1702" t="s">
        <v>59</v>
      </c>
      <c r="M1702" t="s">
        <v>35</v>
      </c>
      <c r="N1702" t="s">
        <v>2565</v>
      </c>
      <c r="O1702">
        <v>73</v>
      </c>
      <c r="P1702" t="s">
        <v>43</v>
      </c>
      <c r="Q1702" t="s">
        <v>215</v>
      </c>
      <c r="R1702" t="s">
        <v>139</v>
      </c>
      <c r="S1702" t="s">
        <v>98</v>
      </c>
      <c r="T1702" t="s">
        <v>155</v>
      </c>
      <c r="U1702">
        <v>5</v>
      </c>
      <c r="V1702" s="4">
        <v>10136.030000000001</v>
      </c>
      <c r="W1702" t="s">
        <v>103</v>
      </c>
      <c r="X1702" cm="1">
        <f t="array" ref="X1702">_xlfn.IFS(Table1[[#This Row],[severity]]="Critical", 4, Table1[[#This Row],[severity]]="High", 3, Table1[[#This Row],[severity]]="Medium", 2, TRUE, 1)</f>
        <v>2</v>
      </c>
      <c r="Y1702">
        <f t="shared" si="52"/>
        <v>20</v>
      </c>
      <c r="Z1702" t="str">
        <f t="shared" si="53"/>
        <v>Evening (18-23)</v>
      </c>
    </row>
    <row r="1703" spans="1:26" x14ac:dyDescent="0.3">
      <c r="A1703" t="s">
        <v>3432</v>
      </c>
      <c r="B1703" t="s">
        <v>47</v>
      </c>
      <c r="C1703" t="s">
        <v>185</v>
      </c>
      <c r="D1703" t="s">
        <v>100</v>
      </c>
      <c r="E1703" t="s">
        <v>55</v>
      </c>
      <c r="F1703">
        <f>MONTH(Table1[[#This Row],[incident_datetime]])</f>
        <v>5</v>
      </c>
      <c r="G1703">
        <f>YEAR(Table1[[#This Row],[incident_datetime]])</f>
        <v>2019</v>
      </c>
      <c r="H1703" s="1">
        <v>43604.314895833333</v>
      </c>
      <c r="I1703" t="s">
        <v>40</v>
      </c>
      <c r="J1703" t="s">
        <v>3433</v>
      </c>
      <c r="K1703">
        <v>56</v>
      </c>
      <c r="L1703" t="s">
        <v>43</v>
      </c>
      <c r="M1703" t="s">
        <v>34</v>
      </c>
      <c r="N1703" t="s">
        <v>492</v>
      </c>
      <c r="O1703">
        <v>85</v>
      </c>
      <c r="P1703" t="s">
        <v>43</v>
      </c>
      <c r="Q1703" t="s">
        <v>27</v>
      </c>
      <c r="R1703" t="s">
        <v>97</v>
      </c>
      <c r="S1703" t="s">
        <v>28</v>
      </c>
      <c r="T1703" t="s">
        <v>62</v>
      </c>
      <c r="U1703">
        <v>5</v>
      </c>
      <c r="V1703" s="4">
        <v>11731.36</v>
      </c>
      <c r="W1703" t="s">
        <v>103</v>
      </c>
      <c r="X1703" cm="1">
        <f t="array" ref="X1703">_xlfn.IFS(Table1[[#This Row],[severity]]="Critical", 4, Table1[[#This Row],[severity]]="High", 3, Table1[[#This Row],[severity]]="Medium", 2, TRUE, 1)</f>
        <v>3</v>
      </c>
      <c r="Y1703">
        <f t="shared" si="52"/>
        <v>7</v>
      </c>
      <c r="Z1703" t="str">
        <f t="shared" si="53"/>
        <v>Morning (06-11)</v>
      </c>
    </row>
    <row r="1704" spans="1:26" x14ac:dyDescent="0.3">
      <c r="A1704" t="s">
        <v>3434</v>
      </c>
      <c r="B1704" t="s">
        <v>242</v>
      </c>
      <c r="C1704" t="s">
        <v>258</v>
      </c>
      <c r="D1704" t="s">
        <v>38</v>
      </c>
      <c r="E1704" t="s">
        <v>78</v>
      </c>
      <c r="F1704">
        <f>MONTH(Table1[[#This Row],[incident_datetime]])</f>
        <v>9</v>
      </c>
      <c r="G1704">
        <f>YEAR(Table1[[#This Row],[incident_datetime]])</f>
        <v>2020</v>
      </c>
      <c r="H1704" s="1">
        <v>44097.971307870372</v>
      </c>
      <c r="I1704" t="s">
        <v>657</v>
      </c>
      <c r="J1704" t="s">
        <v>7102</v>
      </c>
      <c r="K1704">
        <v>52</v>
      </c>
      <c r="L1704" t="s">
        <v>43</v>
      </c>
      <c r="M1704" t="s">
        <v>35</v>
      </c>
      <c r="N1704" t="s">
        <v>571</v>
      </c>
      <c r="O1704">
        <v>12</v>
      </c>
      <c r="P1704" t="s">
        <v>34</v>
      </c>
      <c r="Q1704" t="s">
        <v>45</v>
      </c>
      <c r="R1704" t="s">
        <v>109</v>
      </c>
      <c r="S1704" t="s">
        <v>61</v>
      </c>
      <c r="T1704" t="s">
        <v>155</v>
      </c>
      <c r="U1704">
        <v>0</v>
      </c>
      <c r="V1704" s="4">
        <v>8943.33</v>
      </c>
      <c r="W1704" t="s">
        <v>103</v>
      </c>
      <c r="X1704" cm="1">
        <f t="array" ref="X1704">_xlfn.IFS(Table1[[#This Row],[severity]]="Critical", 4, Table1[[#This Row],[severity]]="High", 3, Table1[[#This Row],[severity]]="Medium", 2, TRUE, 1)</f>
        <v>4</v>
      </c>
      <c r="Y1704">
        <f t="shared" si="52"/>
        <v>23</v>
      </c>
      <c r="Z1704" t="str">
        <f t="shared" si="53"/>
        <v>Evening (18-23)</v>
      </c>
    </row>
    <row r="1705" spans="1:26" x14ac:dyDescent="0.3">
      <c r="A1705" t="s">
        <v>3435</v>
      </c>
      <c r="B1705" t="s">
        <v>134</v>
      </c>
      <c r="C1705" t="s">
        <v>180</v>
      </c>
      <c r="D1705" t="s">
        <v>92</v>
      </c>
      <c r="E1705" t="s">
        <v>39</v>
      </c>
      <c r="F1705">
        <f>MONTH(Table1[[#This Row],[incident_datetime]])</f>
        <v>2</v>
      </c>
      <c r="G1705">
        <f>YEAR(Table1[[#This Row],[incident_datetime]])</f>
        <v>2019</v>
      </c>
      <c r="H1705" s="1">
        <v>43515.851678240739</v>
      </c>
      <c r="I1705" t="s">
        <v>856</v>
      </c>
      <c r="J1705" t="s">
        <v>3436</v>
      </c>
      <c r="K1705">
        <v>40</v>
      </c>
      <c r="L1705" t="s">
        <v>43</v>
      </c>
      <c r="M1705" t="s">
        <v>35</v>
      </c>
      <c r="N1705" t="s">
        <v>925</v>
      </c>
      <c r="O1705">
        <v>13</v>
      </c>
      <c r="P1705" t="s">
        <v>59</v>
      </c>
      <c r="Q1705" t="s">
        <v>27</v>
      </c>
      <c r="R1705" t="s">
        <v>139</v>
      </c>
      <c r="S1705" t="s">
        <v>61</v>
      </c>
      <c r="T1705" t="s">
        <v>270</v>
      </c>
      <c r="U1705">
        <v>0</v>
      </c>
      <c r="V1705" s="4">
        <v>30528.33</v>
      </c>
      <c r="W1705" t="s">
        <v>103</v>
      </c>
      <c r="X1705" cm="1">
        <f t="array" ref="X1705">_xlfn.IFS(Table1[[#This Row],[severity]]="Critical", 4, Table1[[#This Row],[severity]]="High", 3, Table1[[#This Row],[severity]]="Medium", 2, TRUE, 1)</f>
        <v>2</v>
      </c>
      <c r="Y1705">
        <f t="shared" si="52"/>
        <v>20</v>
      </c>
      <c r="Z1705" t="str">
        <f t="shared" si="53"/>
        <v>Evening (18-23)</v>
      </c>
    </row>
    <row r="1706" spans="1:26" x14ac:dyDescent="0.3">
      <c r="A1706" t="s">
        <v>3437</v>
      </c>
      <c r="B1706" t="s">
        <v>242</v>
      </c>
      <c r="C1706" t="s">
        <v>258</v>
      </c>
      <c r="D1706" t="s">
        <v>65</v>
      </c>
      <c r="E1706" t="s">
        <v>31</v>
      </c>
      <c r="F1706">
        <f>MONTH(Table1[[#This Row],[incident_datetime]])</f>
        <v>10</v>
      </c>
      <c r="G1706">
        <f>YEAR(Table1[[#This Row],[incident_datetime]])</f>
        <v>2023</v>
      </c>
      <c r="H1706" s="1">
        <v>45227.401180555556</v>
      </c>
      <c r="I1706" t="s">
        <v>312</v>
      </c>
      <c r="J1706" t="s">
        <v>225</v>
      </c>
      <c r="K1706">
        <v>35</v>
      </c>
      <c r="L1706" t="s">
        <v>43</v>
      </c>
      <c r="M1706" t="s">
        <v>107</v>
      </c>
      <c r="N1706" t="s">
        <v>1493</v>
      </c>
      <c r="O1706">
        <v>57</v>
      </c>
      <c r="P1706" t="s">
        <v>59</v>
      </c>
      <c r="Q1706" t="s">
        <v>215</v>
      </c>
      <c r="R1706" t="s">
        <v>139</v>
      </c>
      <c r="S1706" t="s">
        <v>132</v>
      </c>
      <c r="T1706" t="s">
        <v>270</v>
      </c>
      <c r="U1706">
        <v>0</v>
      </c>
      <c r="V1706">
        <v>0</v>
      </c>
      <c r="W1706" t="s">
        <v>103</v>
      </c>
      <c r="X1706" cm="1">
        <f t="array" ref="X1706">_xlfn.IFS(Table1[[#This Row],[severity]]="Critical", 4, Table1[[#This Row],[severity]]="High", 3, Table1[[#This Row],[severity]]="Medium", 2, TRUE, 1)</f>
        <v>2</v>
      </c>
      <c r="Y1706">
        <f t="shared" si="52"/>
        <v>9</v>
      </c>
      <c r="Z1706" t="str">
        <f t="shared" si="53"/>
        <v>Morning (06-11)</v>
      </c>
    </row>
    <row r="1707" spans="1:26" x14ac:dyDescent="0.3">
      <c r="A1707" t="s">
        <v>3438</v>
      </c>
      <c r="B1707" t="s">
        <v>935</v>
      </c>
      <c r="C1707" t="s">
        <v>562</v>
      </c>
      <c r="D1707" t="s">
        <v>38</v>
      </c>
      <c r="E1707" t="s">
        <v>55</v>
      </c>
      <c r="F1707">
        <f>MONTH(Table1[[#This Row],[incident_datetime]])</f>
        <v>1</v>
      </c>
      <c r="G1707">
        <f>YEAR(Table1[[#This Row],[incident_datetime]])</f>
        <v>2023</v>
      </c>
      <c r="H1707" s="1">
        <v>44956.146666666667</v>
      </c>
      <c r="I1707" t="s">
        <v>173</v>
      </c>
      <c r="J1707" t="s">
        <v>2530</v>
      </c>
      <c r="K1707">
        <v>65</v>
      </c>
      <c r="L1707" t="s">
        <v>43</v>
      </c>
      <c r="M1707" t="s">
        <v>107</v>
      </c>
      <c r="N1707" t="s">
        <v>3439</v>
      </c>
      <c r="O1707">
        <v>21</v>
      </c>
      <c r="P1707" t="s">
        <v>43</v>
      </c>
      <c r="Q1707" t="s">
        <v>215</v>
      </c>
      <c r="R1707" t="s">
        <v>139</v>
      </c>
      <c r="S1707" t="s">
        <v>61</v>
      </c>
      <c r="T1707" t="s">
        <v>29</v>
      </c>
      <c r="U1707">
        <v>3</v>
      </c>
      <c r="V1707" s="4">
        <v>7582.66</v>
      </c>
      <c r="W1707" t="s">
        <v>103</v>
      </c>
      <c r="X1707" cm="1">
        <f t="array" ref="X1707">_xlfn.IFS(Table1[[#This Row],[severity]]="Critical", 4, Table1[[#This Row],[severity]]="High", 3, Table1[[#This Row],[severity]]="Medium", 2, TRUE, 1)</f>
        <v>2</v>
      </c>
      <c r="Y1707">
        <f t="shared" si="52"/>
        <v>3</v>
      </c>
      <c r="Z1707" t="str">
        <f t="shared" si="53"/>
        <v>Night (00-05)</v>
      </c>
    </row>
    <row r="1708" spans="1:26" x14ac:dyDescent="0.3">
      <c r="A1708" t="s">
        <v>3440</v>
      </c>
      <c r="B1708" t="s">
        <v>422</v>
      </c>
      <c r="C1708" t="s">
        <v>180</v>
      </c>
      <c r="D1708" t="s">
        <v>77</v>
      </c>
      <c r="E1708" t="s">
        <v>112</v>
      </c>
      <c r="F1708">
        <f>MONTH(Table1[[#This Row],[incident_datetime]])</f>
        <v>3</v>
      </c>
      <c r="G1708">
        <f>YEAR(Table1[[#This Row],[incident_datetime]])</f>
        <v>2021</v>
      </c>
      <c r="H1708" s="1">
        <v>44279.125567129631</v>
      </c>
      <c r="I1708" t="s">
        <v>321</v>
      </c>
      <c r="J1708" t="s">
        <v>768</v>
      </c>
      <c r="K1708">
        <v>72</v>
      </c>
      <c r="L1708" t="s">
        <v>43</v>
      </c>
      <c r="M1708" t="s">
        <v>107</v>
      </c>
      <c r="N1708" t="s">
        <v>1601</v>
      </c>
      <c r="O1708">
        <v>24</v>
      </c>
      <c r="P1708" t="s">
        <v>34</v>
      </c>
      <c r="Q1708" t="s">
        <v>27</v>
      </c>
      <c r="R1708" t="s">
        <v>97</v>
      </c>
      <c r="S1708" t="s">
        <v>61</v>
      </c>
      <c r="T1708" t="s">
        <v>29</v>
      </c>
      <c r="U1708">
        <v>0</v>
      </c>
      <c r="V1708" s="4">
        <v>25722.05</v>
      </c>
      <c r="W1708" t="s">
        <v>110</v>
      </c>
      <c r="X1708" cm="1">
        <f t="array" ref="X1708">_xlfn.IFS(Table1[[#This Row],[severity]]="Critical", 4, Table1[[#This Row],[severity]]="High", 3, Table1[[#This Row],[severity]]="Medium", 2, TRUE, 1)</f>
        <v>3</v>
      </c>
      <c r="Y1708">
        <f t="shared" si="52"/>
        <v>3</v>
      </c>
      <c r="Z1708" t="str">
        <f t="shared" si="53"/>
        <v>Night (00-05)</v>
      </c>
    </row>
    <row r="1709" spans="1:26" x14ac:dyDescent="0.3">
      <c r="A1709" t="s">
        <v>3441</v>
      </c>
      <c r="B1709" t="s">
        <v>134</v>
      </c>
      <c r="C1709" t="s">
        <v>468</v>
      </c>
      <c r="D1709" t="s">
        <v>48</v>
      </c>
      <c r="E1709" t="s">
        <v>186</v>
      </c>
      <c r="F1709">
        <f>MONTH(Table1[[#This Row],[incident_datetime]])</f>
        <v>6</v>
      </c>
      <c r="G1709">
        <f>YEAR(Table1[[#This Row],[incident_datetime]])</f>
        <v>2023</v>
      </c>
      <c r="H1709" s="1">
        <v>45096.723263888889</v>
      </c>
      <c r="I1709" t="s">
        <v>307</v>
      </c>
      <c r="J1709" t="s">
        <v>3142</v>
      </c>
      <c r="K1709">
        <v>52</v>
      </c>
      <c r="L1709" t="s">
        <v>43</v>
      </c>
      <c r="M1709" t="s">
        <v>35</v>
      </c>
      <c r="N1709" t="s">
        <v>918</v>
      </c>
      <c r="O1709">
        <v>34</v>
      </c>
      <c r="P1709" t="s">
        <v>43</v>
      </c>
      <c r="Q1709" t="s">
        <v>70</v>
      </c>
      <c r="R1709" t="s">
        <v>139</v>
      </c>
      <c r="S1709" t="s">
        <v>28</v>
      </c>
      <c r="T1709" t="s">
        <v>62</v>
      </c>
      <c r="U1709">
        <v>1</v>
      </c>
      <c r="V1709" s="4">
        <v>29738.36</v>
      </c>
      <c r="W1709" t="s">
        <v>103</v>
      </c>
      <c r="X1709" cm="1">
        <f t="array" ref="X1709">_xlfn.IFS(Table1[[#This Row],[severity]]="Critical", 4, Table1[[#This Row],[severity]]="High", 3, Table1[[#This Row],[severity]]="Medium", 2, TRUE, 1)</f>
        <v>2</v>
      </c>
      <c r="Y1709">
        <f t="shared" si="52"/>
        <v>17</v>
      </c>
      <c r="Z1709" t="str">
        <f t="shared" si="53"/>
        <v>Afternoon (12-17)</v>
      </c>
    </row>
    <row r="1710" spans="1:26" x14ac:dyDescent="0.3">
      <c r="A1710" t="s">
        <v>3442</v>
      </c>
      <c r="B1710" t="s">
        <v>685</v>
      </c>
      <c r="C1710" t="s">
        <v>233</v>
      </c>
      <c r="D1710" t="s">
        <v>48</v>
      </c>
      <c r="E1710" t="s">
        <v>78</v>
      </c>
      <c r="F1710">
        <f ca="1">MONTH(Table1[[#This Row],[incident_datetime]])</f>
        <v>8</v>
      </c>
      <c r="G1710">
        <f ca="1">YEAR(Table1[[#This Row],[incident_datetime]])</f>
        <v>2026</v>
      </c>
      <c r="H1710" s="2">
        <f ca="1">TODAY()</f>
        <v>46250</v>
      </c>
      <c r="I1710" t="s">
        <v>649</v>
      </c>
      <c r="J1710" t="s">
        <v>2204</v>
      </c>
      <c r="K1710">
        <v>17</v>
      </c>
      <c r="L1710" t="s">
        <v>59</v>
      </c>
      <c r="M1710" t="s">
        <v>35</v>
      </c>
      <c r="N1710" t="s">
        <v>1543</v>
      </c>
      <c r="O1710">
        <v>56</v>
      </c>
      <c r="P1710" t="s">
        <v>43</v>
      </c>
      <c r="Q1710" t="s">
        <v>27</v>
      </c>
      <c r="R1710" t="s">
        <v>52</v>
      </c>
      <c r="S1710" t="s">
        <v>53</v>
      </c>
      <c r="T1710" t="s">
        <v>62</v>
      </c>
      <c r="U1710">
        <v>5</v>
      </c>
      <c r="V1710">
        <v>0</v>
      </c>
      <c r="W1710" t="s">
        <v>110</v>
      </c>
      <c r="X1710" cm="1">
        <f t="array" ref="X1710">_xlfn.IFS(Table1[[#This Row],[severity]]="Critical", 4, Table1[[#This Row],[severity]]="High", 3, Table1[[#This Row],[severity]]="Medium", 2, TRUE, 1)</f>
        <v>1</v>
      </c>
      <c r="Y1710">
        <f t="shared" ca="1" si="52"/>
        <v>0</v>
      </c>
      <c r="Z1710" t="str">
        <f t="shared" ca="1" si="53"/>
        <v>Night (00-05)</v>
      </c>
    </row>
    <row r="1711" spans="1:26" x14ac:dyDescent="0.3">
      <c r="A1711" t="s">
        <v>3443</v>
      </c>
      <c r="B1711" t="s">
        <v>935</v>
      </c>
      <c r="C1711" t="s">
        <v>258</v>
      </c>
      <c r="D1711" t="s">
        <v>38</v>
      </c>
      <c r="E1711" t="s">
        <v>112</v>
      </c>
      <c r="F1711">
        <f>MONTH(Table1[[#This Row],[incident_datetime]])</f>
        <v>12</v>
      </c>
      <c r="G1711">
        <f>YEAR(Table1[[#This Row],[incident_datetime]])</f>
        <v>2018</v>
      </c>
      <c r="H1711" s="1">
        <v>43460.907824074071</v>
      </c>
      <c r="I1711" t="s">
        <v>366</v>
      </c>
      <c r="J1711" t="s">
        <v>7102</v>
      </c>
      <c r="K1711">
        <v>52</v>
      </c>
      <c r="L1711" t="s">
        <v>43</v>
      </c>
      <c r="M1711" t="s">
        <v>35</v>
      </c>
      <c r="N1711" t="s">
        <v>1071</v>
      </c>
      <c r="O1711">
        <v>12</v>
      </c>
      <c r="P1711" t="s">
        <v>43</v>
      </c>
      <c r="Q1711" t="s">
        <v>27</v>
      </c>
      <c r="R1711" t="s">
        <v>139</v>
      </c>
      <c r="S1711" t="s">
        <v>61</v>
      </c>
      <c r="T1711" t="s">
        <v>29</v>
      </c>
      <c r="U1711">
        <v>3</v>
      </c>
      <c r="V1711" s="4">
        <v>22981.200000000001</v>
      </c>
      <c r="W1711" t="s">
        <v>103</v>
      </c>
      <c r="X1711" cm="1">
        <f t="array" ref="X1711">_xlfn.IFS(Table1[[#This Row],[severity]]="Critical", 4, Table1[[#This Row],[severity]]="High", 3, Table1[[#This Row],[severity]]="Medium", 2, TRUE, 1)</f>
        <v>2</v>
      </c>
      <c r="Y1711">
        <f t="shared" si="52"/>
        <v>21</v>
      </c>
      <c r="Z1711" t="str">
        <f t="shared" si="53"/>
        <v>Evening (18-23)</v>
      </c>
    </row>
    <row r="1712" spans="1:26" x14ac:dyDescent="0.3">
      <c r="A1712" t="s">
        <v>3444</v>
      </c>
      <c r="B1712" t="s">
        <v>134</v>
      </c>
      <c r="C1712" t="s">
        <v>180</v>
      </c>
      <c r="D1712" t="s">
        <v>22</v>
      </c>
      <c r="E1712" t="s">
        <v>55</v>
      </c>
      <c r="F1712">
        <f>MONTH(Table1[[#This Row],[incident_datetime]])</f>
        <v>3</v>
      </c>
      <c r="G1712">
        <f>YEAR(Table1[[#This Row],[incident_datetime]])</f>
        <v>2021</v>
      </c>
      <c r="H1712" s="1">
        <v>44278.200995370367</v>
      </c>
      <c r="I1712" t="s">
        <v>327</v>
      </c>
      <c r="J1712" t="s">
        <v>954</v>
      </c>
      <c r="K1712">
        <v>28</v>
      </c>
      <c r="L1712" t="s">
        <v>43</v>
      </c>
      <c r="M1712" t="s">
        <v>35</v>
      </c>
      <c r="N1712" t="s">
        <v>1003</v>
      </c>
      <c r="O1712">
        <v>58</v>
      </c>
      <c r="P1712" t="s">
        <v>59</v>
      </c>
      <c r="Q1712" t="s">
        <v>116</v>
      </c>
      <c r="R1712" t="s">
        <v>109</v>
      </c>
      <c r="S1712" t="s">
        <v>53</v>
      </c>
      <c r="T1712" t="s">
        <v>155</v>
      </c>
      <c r="U1712">
        <v>4</v>
      </c>
      <c r="V1712" s="4">
        <v>39514.83</v>
      </c>
      <c r="W1712" t="s">
        <v>103</v>
      </c>
      <c r="X1712" cm="1">
        <f t="array" ref="X1712">_xlfn.IFS(Table1[[#This Row],[severity]]="Critical", 4, Table1[[#This Row],[severity]]="High", 3, Table1[[#This Row],[severity]]="Medium", 2, TRUE, 1)</f>
        <v>4</v>
      </c>
      <c r="Y1712">
        <f t="shared" si="52"/>
        <v>4</v>
      </c>
      <c r="Z1712" t="str">
        <f t="shared" si="53"/>
        <v>Night (00-05)</v>
      </c>
    </row>
    <row r="1713" spans="1:26" x14ac:dyDescent="0.3">
      <c r="A1713" t="s">
        <v>3445</v>
      </c>
      <c r="B1713" t="s">
        <v>676</v>
      </c>
      <c r="C1713" t="s">
        <v>180</v>
      </c>
      <c r="D1713" t="s">
        <v>77</v>
      </c>
      <c r="E1713" t="s">
        <v>72</v>
      </c>
      <c r="F1713">
        <f>MONTH(Table1[[#This Row],[incident_datetime]])</f>
        <v>7</v>
      </c>
      <c r="G1713">
        <f>YEAR(Table1[[#This Row],[incident_datetime]])</f>
        <v>2023</v>
      </c>
      <c r="H1713" s="2">
        <v>45108</v>
      </c>
      <c r="I1713" t="s">
        <v>910</v>
      </c>
      <c r="J1713" t="s">
        <v>3446</v>
      </c>
      <c r="K1713">
        <v>39</v>
      </c>
      <c r="L1713" t="s">
        <v>43</v>
      </c>
      <c r="M1713" t="s">
        <v>35</v>
      </c>
      <c r="N1713" t="s">
        <v>3447</v>
      </c>
      <c r="O1713">
        <v>76</v>
      </c>
      <c r="P1713" t="s">
        <v>43</v>
      </c>
      <c r="Q1713" t="s">
        <v>70</v>
      </c>
      <c r="R1713" t="s">
        <v>139</v>
      </c>
      <c r="S1713" t="s">
        <v>61</v>
      </c>
      <c r="T1713" t="s">
        <v>29</v>
      </c>
      <c r="U1713">
        <v>2</v>
      </c>
      <c r="V1713" s="4">
        <v>1068.75</v>
      </c>
      <c r="W1713" t="s">
        <v>110</v>
      </c>
      <c r="X1713" cm="1">
        <f t="array" ref="X1713">_xlfn.IFS(Table1[[#This Row],[severity]]="Critical", 4, Table1[[#This Row],[severity]]="High", 3, Table1[[#This Row],[severity]]="Medium", 2, TRUE, 1)</f>
        <v>2</v>
      </c>
      <c r="Y1713">
        <f t="shared" si="52"/>
        <v>0</v>
      </c>
      <c r="Z1713" t="str">
        <f t="shared" si="53"/>
        <v>Night (00-05)</v>
      </c>
    </row>
    <row r="1714" spans="1:26" x14ac:dyDescent="0.3">
      <c r="A1714" t="s">
        <v>3448</v>
      </c>
      <c r="B1714" t="s">
        <v>165</v>
      </c>
      <c r="C1714" t="s">
        <v>220</v>
      </c>
      <c r="D1714" t="s">
        <v>100</v>
      </c>
      <c r="E1714" t="s">
        <v>78</v>
      </c>
      <c r="F1714">
        <f>MONTH(Table1[[#This Row],[incident_datetime]])</f>
        <v>2</v>
      </c>
      <c r="G1714">
        <f>YEAR(Table1[[#This Row],[incident_datetime]])</f>
        <v>2023</v>
      </c>
      <c r="H1714" s="1">
        <v>44976.453888888886</v>
      </c>
      <c r="I1714" t="s">
        <v>187</v>
      </c>
      <c r="J1714" t="s">
        <v>1485</v>
      </c>
      <c r="K1714">
        <v>51</v>
      </c>
      <c r="L1714" t="s">
        <v>43</v>
      </c>
      <c r="M1714" t="s">
        <v>85</v>
      </c>
      <c r="N1714" t="s">
        <v>3326</v>
      </c>
      <c r="O1714">
        <v>49</v>
      </c>
      <c r="P1714" t="s">
        <v>59</v>
      </c>
      <c r="Q1714" t="s">
        <v>116</v>
      </c>
      <c r="R1714" t="s">
        <v>139</v>
      </c>
      <c r="S1714" t="s">
        <v>61</v>
      </c>
      <c r="T1714" t="s">
        <v>270</v>
      </c>
      <c r="U1714">
        <v>3</v>
      </c>
      <c r="V1714" s="4">
        <v>18255.259999999998</v>
      </c>
      <c r="W1714" t="s">
        <v>110</v>
      </c>
      <c r="X1714" cm="1">
        <f t="array" ref="X1714">_xlfn.IFS(Table1[[#This Row],[severity]]="Critical", 4, Table1[[#This Row],[severity]]="High", 3, Table1[[#This Row],[severity]]="Medium", 2, TRUE, 1)</f>
        <v>2</v>
      </c>
      <c r="Y1714">
        <f t="shared" si="52"/>
        <v>10</v>
      </c>
      <c r="Z1714" t="str">
        <f t="shared" si="53"/>
        <v>Morning (06-11)</v>
      </c>
    </row>
    <row r="1715" spans="1:26" x14ac:dyDescent="0.3">
      <c r="A1715" t="s">
        <v>3449</v>
      </c>
      <c r="B1715" t="s">
        <v>676</v>
      </c>
      <c r="C1715" t="s">
        <v>342</v>
      </c>
      <c r="D1715" t="s">
        <v>48</v>
      </c>
      <c r="E1715" t="s">
        <v>72</v>
      </c>
      <c r="F1715">
        <f>MONTH(Table1[[#This Row],[incident_datetime]])</f>
        <v>4</v>
      </c>
      <c r="G1715">
        <f>YEAR(Table1[[#This Row],[incident_datetime]])</f>
        <v>2023</v>
      </c>
      <c r="H1715" s="1">
        <v>45036.173576388886</v>
      </c>
      <c r="I1715" t="s">
        <v>278</v>
      </c>
      <c r="J1715" t="s">
        <v>3450</v>
      </c>
      <c r="K1715">
        <v>52</v>
      </c>
      <c r="L1715" t="s">
        <v>43</v>
      </c>
      <c r="M1715" t="s">
        <v>107</v>
      </c>
      <c r="N1715" t="s">
        <v>1243</v>
      </c>
      <c r="O1715">
        <v>86</v>
      </c>
      <c r="P1715" t="s">
        <v>43</v>
      </c>
      <c r="Q1715" t="s">
        <v>60</v>
      </c>
      <c r="R1715" t="s">
        <v>109</v>
      </c>
      <c r="S1715" t="s">
        <v>132</v>
      </c>
      <c r="T1715" t="s">
        <v>29</v>
      </c>
      <c r="U1715">
        <v>1</v>
      </c>
      <c r="V1715" s="4">
        <v>18393.009999999998</v>
      </c>
      <c r="W1715" t="s">
        <v>103</v>
      </c>
      <c r="X1715" cm="1">
        <f t="array" ref="X1715">_xlfn.IFS(Table1[[#This Row],[severity]]="Critical", 4, Table1[[#This Row],[severity]]="High", 3, Table1[[#This Row],[severity]]="Medium", 2, TRUE, 1)</f>
        <v>4</v>
      </c>
      <c r="Y1715">
        <f t="shared" si="52"/>
        <v>4</v>
      </c>
      <c r="Z1715" t="str">
        <f t="shared" si="53"/>
        <v>Night (00-05)</v>
      </c>
    </row>
    <row r="1716" spans="1:26" x14ac:dyDescent="0.3">
      <c r="A1716" t="s">
        <v>3451</v>
      </c>
      <c r="B1716" t="s">
        <v>935</v>
      </c>
      <c r="C1716" t="s">
        <v>686</v>
      </c>
      <c r="D1716" t="s">
        <v>92</v>
      </c>
      <c r="E1716" t="s">
        <v>31</v>
      </c>
      <c r="F1716">
        <f>MONTH(Table1[[#This Row],[incident_datetime]])</f>
        <v>3</v>
      </c>
      <c r="G1716">
        <f>YEAR(Table1[[#This Row],[incident_datetime]])</f>
        <v>2021</v>
      </c>
      <c r="H1716" s="1">
        <v>44283.183715277781</v>
      </c>
      <c r="I1716" t="s">
        <v>1313</v>
      </c>
      <c r="J1716" t="s">
        <v>7102</v>
      </c>
      <c r="K1716">
        <v>52</v>
      </c>
      <c r="L1716" t="s">
        <v>43</v>
      </c>
      <c r="M1716" t="s">
        <v>35</v>
      </c>
      <c r="N1716" t="s">
        <v>3452</v>
      </c>
      <c r="O1716">
        <v>72</v>
      </c>
      <c r="P1716" t="s">
        <v>34</v>
      </c>
      <c r="Q1716" t="s">
        <v>27</v>
      </c>
      <c r="R1716" t="s">
        <v>97</v>
      </c>
      <c r="S1716" t="s">
        <v>61</v>
      </c>
      <c r="T1716" t="s">
        <v>155</v>
      </c>
      <c r="U1716">
        <v>1</v>
      </c>
      <c r="V1716" s="4">
        <v>4725.8900000000003</v>
      </c>
      <c r="W1716" t="s">
        <v>103</v>
      </c>
      <c r="X1716" cm="1">
        <f t="array" ref="X1716">_xlfn.IFS(Table1[[#This Row],[severity]]="Critical", 4, Table1[[#This Row],[severity]]="High", 3, Table1[[#This Row],[severity]]="Medium", 2, TRUE, 1)</f>
        <v>3</v>
      </c>
      <c r="Y1716">
        <f t="shared" si="52"/>
        <v>4</v>
      </c>
      <c r="Z1716" t="str">
        <f t="shared" si="53"/>
        <v>Night (00-05)</v>
      </c>
    </row>
    <row r="1717" spans="1:26" x14ac:dyDescent="0.3">
      <c r="A1717" t="s">
        <v>3453</v>
      </c>
      <c r="B1717" t="s">
        <v>306</v>
      </c>
      <c r="C1717" t="s">
        <v>686</v>
      </c>
      <c r="D1717" t="s">
        <v>48</v>
      </c>
      <c r="E1717" t="s">
        <v>31</v>
      </c>
      <c r="F1717">
        <f>MONTH(Table1[[#This Row],[incident_datetime]])</f>
        <v>10</v>
      </c>
      <c r="G1717">
        <f>YEAR(Table1[[#This Row],[incident_datetime]])</f>
        <v>2021</v>
      </c>
      <c r="H1717" s="1">
        <v>44487.499872685185</v>
      </c>
      <c r="I1717" t="s">
        <v>804</v>
      </c>
      <c r="J1717" t="s">
        <v>3454</v>
      </c>
      <c r="K1717">
        <v>69</v>
      </c>
      <c r="L1717" t="s">
        <v>34</v>
      </c>
      <c r="M1717" t="s">
        <v>35</v>
      </c>
      <c r="N1717" t="s">
        <v>795</v>
      </c>
      <c r="O1717">
        <v>34</v>
      </c>
      <c r="P1717" t="s">
        <v>59</v>
      </c>
      <c r="Q1717" t="s">
        <v>27</v>
      </c>
      <c r="R1717" t="s">
        <v>109</v>
      </c>
      <c r="S1717" t="s">
        <v>53</v>
      </c>
      <c r="T1717" t="s">
        <v>270</v>
      </c>
      <c r="U1717">
        <v>1</v>
      </c>
      <c r="V1717" s="4">
        <v>14434.21</v>
      </c>
      <c r="W1717" t="s">
        <v>103</v>
      </c>
      <c r="X1717" cm="1">
        <f t="array" ref="X1717">_xlfn.IFS(Table1[[#This Row],[severity]]="Critical", 4, Table1[[#This Row],[severity]]="High", 3, Table1[[#This Row],[severity]]="Medium", 2, TRUE, 1)</f>
        <v>4</v>
      </c>
      <c r="Y1717">
        <f t="shared" si="52"/>
        <v>11</v>
      </c>
      <c r="Z1717" t="str">
        <f t="shared" si="53"/>
        <v>Morning (06-11)</v>
      </c>
    </row>
    <row r="1718" spans="1:26" x14ac:dyDescent="0.3">
      <c r="A1718" t="s">
        <v>3455</v>
      </c>
      <c r="B1718" t="s">
        <v>64</v>
      </c>
      <c r="C1718" t="s">
        <v>135</v>
      </c>
      <c r="D1718" t="s">
        <v>100</v>
      </c>
      <c r="E1718" t="s">
        <v>39</v>
      </c>
      <c r="F1718">
        <f>MONTH(Table1[[#This Row],[incident_datetime]])</f>
        <v>1</v>
      </c>
      <c r="G1718">
        <f>YEAR(Table1[[#This Row],[incident_datetime]])</f>
        <v>2023</v>
      </c>
      <c r="H1718" s="1">
        <v>44955.316342592596</v>
      </c>
      <c r="I1718" t="s">
        <v>385</v>
      </c>
      <c r="J1718" t="s">
        <v>2599</v>
      </c>
      <c r="K1718">
        <v>18</v>
      </c>
      <c r="L1718" t="s">
        <v>43</v>
      </c>
      <c r="M1718" t="s">
        <v>35</v>
      </c>
      <c r="N1718" t="s">
        <v>2342</v>
      </c>
      <c r="O1718">
        <v>46</v>
      </c>
      <c r="P1718" t="s">
        <v>34</v>
      </c>
      <c r="Q1718" t="s">
        <v>27</v>
      </c>
      <c r="R1718" t="s">
        <v>139</v>
      </c>
      <c r="S1718" t="s">
        <v>28</v>
      </c>
      <c r="T1718" t="s">
        <v>270</v>
      </c>
      <c r="U1718">
        <v>1</v>
      </c>
      <c r="V1718" s="4">
        <v>36393.870000000003</v>
      </c>
      <c r="W1718" t="s">
        <v>103</v>
      </c>
      <c r="X1718" cm="1">
        <f t="array" ref="X1718">_xlfn.IFS(Table1[[#This Row],[severity]]="Critical", 4, Table1[[#This Row],[severity]]="High", 3, Table1[[#This Row],[severity]]="Medium", 2, TRUE, 1)</f>
        <v>2</v>
      </c>
      <c r="Y1718">
        <f t="shared" si="52"/>
        <v>7</v>
      </c>
      <c r="Z1718" t="str">
        <f t="shared" si="53"/>
        <v>Morning (06-11)</v>
      </c>
    </row>
    <row r="1719" spans="1:26" x14ac:dyDescent="0.3">
      <c r="A1719" t="s">
        <v>3456</v>
      </c>
      <c r="B1719" t="s">
        <v>507</v>
      </c>
      <c r="C1719" t="s">
        <v>562</v>
      </c>
      <c r="D1719" t="s">
        <v>100</v>
      </c>
      <c r="E1719" t="s">
        <v>186</v>
      </c>
      <c r="F1719">
        <f>MONTH(Table1[[#This Row],[incident_datetime]])</f>
        <v>11</v>
      </c>
      <c r="G1719">
        <f>YEAR(Table1[[#This Row],[incident_datetime]])</f>
        <v>2019</v>
      </c>
      <c r="H1719" s="1">
        <v>43796.779131944444</v>
      </c>
      <c r="I1719" t="s">
        <v>1305</v>
      </c>
      <c r="J1719" t="s">
        <v>862</v>
      </c>
      <c r="K1719">
        <v>18</v>
      </c>
      <c r="L1719" t="s">
        <v>59</v>
      </c>
      <c r="M1719" t="s">
        <v>35</v>
      </c>
      <c r="N1719" t="s">
        <v>2643</v>
      </c>
      <c r="O1719">
        <v>61</v>
      </c>
      <c r="P1719" t="s">
        <v>59</v>
      </c>
      <c r="Q1719" t="s">
        <v>27</v>
      </c>
      <c r="R1719" t="s">
        <v>109</v>
      </c>
      <c r="S1719" t="s">
        <v>61</v>
      </c>
      <c r="T1719" t="s">
        <v>155</v>
      </c>
      <c r="U1719">
        <v>1</v>
      </c>
      <c r="V1719" s="4">
        <v>14414.67</v>
      </c>
      <c r="W1719" t="s">
        <v>103</v>
      </c>
      <c r="X1719" cm="1">
        <f t="array" ref="X1719">_xlfn.IFS(Table1[[#This Row],[severity]]="Critical", 4, Table1[[#This Row],[severity]]="High", 3, Table1[[#This Row],[severity]]="Medium", 2, TRUE, 1)</f>
        <v>4</v>
      </c>
      <c r="Y1719">
        <f t="shared" si="52"/>
        <v>18</v>
      </c>
      <c r="Z1719" t="str">
        <f t="shared" si="53"/>
        <v>Evening (18-23)</v>
      </c>
    </row>
    <row r="1720" spans="1:26" x14ac:dyDescent="0.3">
      <c r="A1720" t="s">
        <v>3457</v>
      </c>
      <c r="B1720" t="s">
        <v>539</v>
      </c>
      <c r="C1720" t="s">
        <v>562</v>
      </c>
      <c r="D1720" t="s">
        <v>77</v>
      </c>
      <c r="E1720" t="s">
        <v>78</v>
      </c>
      <c r="F1720">
        <f ca="1">MONTH(Table1[[#This Row],[incident_datetime]])</f>
        <v>8</v>
      </c>
      <c r="G1720">
        <f ca="1">YEAR(Table1[[#This Row],[incident_datetime]])</f>
        <v>2026</v>
      </c>
      <c r="H1720" s="2">
        <f ca="1">TODAY()</f>
        <v>46250</v>
      </c>
      <c r="I1720" t="s">
        <v>56</v>
      </c>
      <c r="J1720" t="s">
        <v>2078</v>
      </c>
      <c r="K1720">
        <v>39</v>
      </c>
      <c r="L1720" t="s">
        <v>43</v>
      </c>
      <c r="M1720" t="s">
        <v>107</v>
      </c>
      <c r="N1720" t="s">
        <v>574</v>
      </c>
      <c r="O1720">
        <v>12</v>
      </c>
      <c r="P1720" t="s">
        <v>43</v>
      </c>
      <c r="Q1720" t="s">
        <v>27</v>
      </c>
      <c r="R1720" t="s">
        <v>52</v>
      </c>
      <c r="S1720" t="s">
        <v>28</v>
      </c>
      <c r="T1720" t="s">
        <v>155</v>
      </c>
      <c r="U1720">
        <v>1</v>
      </c>
      <c r="V1720" s="4">
        <v>7107.69</v>
      </c>
      <c r="W1720" t="s">
        <v>110</v>
      </c>
      <c r="X1720" cm="1">
        <f t="array" ref="X1720">_xlfn.IFS(Table1[[#This Row],[severity]]="Critical", 4, Table1[[#This Row],[severity]]="High", 3, Table1[[#This Row],[severity]]="Medium", 2, TRUE, 1)</f>
        <v>1</v>
      </c>
      <c r="Y1720">
        <f t="shared" ca="1" si="52"/>
        <v>0</v>
      </c>
      <c r="Z1720" t="str">
        <f t="shared" ca="1" si="53"/>
        <v>Night (00-05)</v>
      </c>
    </row>
    <row r="1721" spans="1:26" x14ac:dyDescent="0.3">
      <c r="A1721" t="s">
        <v>3458</v>
      </c>
      <c r="B1721" t="s">
        <v>523</v>
      </c>
      <c r="C1721" t="s">
        <v>185</v>
      </c>
      <c r="D1721" t="s">
        <v>92</v>
      </c>
      <c r="E1721" t="s">
        <v>93</v>
      </c>
      <c r="F1721">
        <f>MONTH(Table1[[#This Row],[incident_datetime]])</f>
        <v>3</v>
      </c>
      <c r="G1721">
        <f>YEAR(Table1[[#This Row],[incident_datetime]])</f>
        <v>2020</v>
      </c>
      <c r="H1721" s="1">
        <v>43921.245740740742</v>
      </c>
      <c r="I1721" t="s">
        <v>208</v>
      </c>
      <c r="J1721" t="s">
        <v>1907</v>
      </c>
      <c r="K1721">
        <v>43</v>
      </c>
      <c r="L1721" t="s">
        <v>43</v>
      </c>
      <c r="M1721" t="s">
        <v>35</v>
      </c>
      <c r="N1721" t="s">
        <v>3303</v>
      </c>
      <c r="O1721">
        <v>64</v>
      </c>
      <c r="P1721" t="s">
        <v>59</v>
      </c>
      <c r="Q1721" t="s">
        <v>215</v>
      </c>
      <c r="R1721" t="s">
        <v>52</v>
      </c>
      <c r="S1721" t="s">
        <v>61</v>
      </c>
      <c r="T1721" t="s">
        <v>62</v>
      </c>
      <c r="U1721">
        <v>1</v>
      </c>
      <c r="V1721" s="4">
        <v>15300.33</v>
      </c>
      <c r="W1721" t="s">
        <v>103</v>
      </c>
      <c r="X1721" cm="1">
        <f t="array" ref="X1721">_xlfn.IFS(Table1[[#This Row],[severity]]="Critical", 4, Table1[[#This Row],[severity]]="High", 3, Table1[[#This Row],[severity]]="Medium", 2, TRUE, 1)</f>
        <v>1</v>
      </c>
      <c r="Y1721">
        <f t="shared" si="52"/>
        <v>5</v>
      </c>
      <c r="Z1721" t="str">
        <f t="shared" si="53"/>
        <v>Night (00-05)</v>
      </c>
    </row>
    <row r="1722" spans="1:26" x14ac:dyDescent="0.3">
      <c r="A1722" t="s">
        <v>3459</v>
      </c>
      <c r="B1722" t="s">
        <v>507</v>
      </c>
      <c r="C1722" t="s">
        <v>233</v>
      </c>
      <c r="D1722" t="s">
        <v>22</v>
      </c>
      <c r="E1722" t="s">
        <v>72</v>
      </c>
      <c r="F1722">
        <f>MONTH(Table1[[#This Row],[incident_datetime]])</f>
        <v>4</v>
      </c>
      <c r="G1722">
        <f>YEAR(Table1[[#This Row],[incident_datetime]])</f>
        <v>2018</v>
      </c>
      <c r="H1722" s="1">
        <v>43199.395069444443</v>
      </c>
      <c r="I1722" t="s">
        <v>366</v>
      </c>
      <c r="J1722" t="s">
        <v>1910</v>
      </c>
      <c r="K1722">
        <v>37</v>
      </c>
      <c r="L1722" t="s">
        <v>43</v>
      </c>
      <c r="M1722" t="s">
        <v>35</v>
      </c>
      <c r="N1722" t="s">
        <v>2680</v>
      </c>
      <c r="O1722">
        <v>71</v>
      </c>
      <c r="P1722" t="s">
        <v>59</v>
      </c>
      <c r="Q1722" t="s">
        <v>27</v>
      </c>
      <c r="R1722" t="s">
        <v>139</v>
      </c>
      <c r="S1722" t="s">
        <v>28</v>
      </c>
      <c r="T1722" t="s">
        <v>29</v>
      </c>
      <c r="U1722">
        <v>1</v>
      </c>
      <c r="V1722" s="4">
        <v>36115.480000000003</v>
      </c>
      <c r="W1722" t="s">
        <v>110</v>
      </c>
      <c r="X1722" cm="1">
        <f t="array" ref="X1722">_xlfn.IFS(Table1[[#This Row],[severity]]="Critical", 4, Table1[[#This Row],[severity]]="High", 3, Table1[[#This Row],[severity]]="Medium", 2, TRUE, 1)</f>
        <v>2</v>
      </c>
      <c r="Y1722">
        <f t="shared" si="52"/>
        <v>9</v>
      </c>
      <c r="Z1722" t="str">
        <f t="shared" si="53"/>
        <v>Morning (06-11)</v>
      </c>
    </row>
    <row r="1723" spans="1:26" x14ac:dyDescent="0.3">
      <c r="A1723" t="s">
        <v>3460</v>
      </c>
      <c r="B1723" t="s">
        <v>1173</v>
      </c>
      <c r="C1723" t="s">
        <v>342</v>
      </c>
      <c r="D1723" t="s">
        <v>48</v>
      </c>
      <c r="E1723" t="s">
        <v>78</v>
      </c>
      <c r="F1723">
        <f>MONTH(Table1[[#This Row],[incident_datetime]])</f>
        <v>2</v>
      </c>
      <c r="G1723">
        <f>YEAR(Table1[[#This Row],[incident_datetime]])</f>
        <v>2018</v>
      </c>
      <c r="H1723" s="1">
        <v>43141.019814814812</v>
      </c>
      <c r="I1723" t="s">
        <v>1050</v>
      </c>
      <c r="J1723" t="s">
        <v>128</v>
      </c>
      <c r="K1723">
        <v>70</v>
      </c>
      <c r="L1723" t="s">
        <v>34</v>
      </c>
      <c r="M1723" t="s">
        <v>41</v>
      </c>
      <c r="N1723" t="s">
        <v>3461</v>
      </c>
      <c r="O1723">
        <v>40</v>
      </c>
      <c r="P1723" t="s">
        <v>43</v>
      </c>
      <c r="Q1723" t="s">
        <v>70</v>
      </c>
      <c r="R1723" t="s">
        <v>139</v>
      </c>
      <c r="S1723" t="s">
        <v>98</v>
      </c>
      <c r="T1723" t="s">
        <v>155</v>
      </c>
      <c r="U1723">
        <v>0</v>
      </c>
      <c r="V1723" s="4">
        <v>18112.509999999998</v>
      </c>
      <c r="W1723" t="s">
        <v>103</v>
      </c>
      <c r="X1723" cm="1">
        <f t="array" ref="X1723">_xlfn.IFS(Table1[[#This Row],[severity]]="Critical", 4, Table1[[#This Row],[severity]]="High", 3, Table1[[#This Row],[severity]]="Medium", 2, TRUE, 1)</f>
        <v>2</v>
      </c>
      <c r="Y1723">
        <f t="shared" si="52"/>
        <v>0</v>
      </c>
      <c r="Z1723" t="str">
        <f t="shared" si="53"/>
        <v>Night (00-05)</v>
      </c>
    </row>
    <row r="1724" spans="1:26" x14ac:dyDescent="0.3">
      <c r="A1724" t="s">
        <v>3462</v>
      </c>
      <c r="B1724" t="s">
        <v>242</v>
      </c>
      <c r="C1724" t="s">
        <v>180</v>
      </c>
      <c r="D1724" t="s">
        <v>38</v>
      </c>
      <c r="E1724" t="s">
        <v>186</v>
      </c>
      <c r="F1724">
        <f>MONTH(Table1[[#This Row],[incident_datetime]])</f>
        <v>11</v>
      </c>
      <c r="G1724">
        <f>YEAR(Table1[[#This Row],[incident_datetime]])</f>
        <v>2022</v>
      </c>
      <c r="H1724" s="1">
        <v>44886.783935185187</v>
      </c>
      <c r="I1724" t="s">
        <v>519</v>
      </c>
      <c r="J1724" t="s">
        <v>1258</v>
      </c>
      <c r="K1724">
        <v>45</v>
      </c>
      <c r="L1724" t="s">
        <v>43</v>
      </c>
      <c r="M1724" t="s">
        <v>35</v>
      </c>
      <c r="N1724" t="s">
        <v>607</v>
      </c>
      <c r="O1724">
        <v>37</v>
      </c>
      <c r="P1724" t="s">
        <v>59</v>
      </c>
      <c r="Q1724" t="s">
        <v>215</v>
      </c>
      <c r="R1724" t="s">
        <v>139</v>
      </c>
      <c r="S1724" t="s">
        <v>28</v>
      </c>
      <c r="T1724" t="s">
        <v>155</v>
      </c>
      <c r="U1724">
        <v>1</v>
      </c>
      <c r="V1724" s="4">
        <v>28490.03</v>
      </c>
      <c r="W1724" t="s">
        <v>110</v>
      </c>
      <c r="X1724" cm="1">
        <f t="array" ref="X1724">_xlfn.IFS(Table1[[#This Row],[severity]]="Critical", 4, Table1[[#This Row],[severity]]="High", 3, Table1[[#This Row],[severity]]="Medium", 2, TRUE, 1)</f>
        <v>2</v>
      </c>
      <c r="Y1724">
        <f t="shared" si="52"/>
        <v>18</v>
      </c>
      <c r="Z1724" t="str">
        <f t="shared" si="53"/>
        <v>Evening (18-23)</v>
      </c>
    </row>
    <row r="1725" spans="1:26" x14ac:dyDescent="0.3">
      <c r="A1725" t="s">
        <v>3463</v>
      </c>
      <c r="B1725" t="s">
        <v>1019</v>
      </c>
      <c r="C1725" t="s">
        <v>185</v>
      </c>
      <c r="D1725" t="s">
        <v>48</v>
      </c>
      <c r="E1725" t="s">
        <v>112</v>
      </c>
      <c r="F1725">
        <f>MONTH(Table1[[#This Row],[incident_datetime]])</f>
        <v>8</v>
      </c>
      <c r="G1725">
        <f>YEAR(Table1[[#This Row],[incident_datetime]])</f>
        <v>2022</v>
      </c>
      <c r="H1725" s="1">
        <v>44799.478819444441</v>
      </c>
      <c r="I1725" t="s">
        <v>451</v>
      </c>
      <c r="J1725" t="s">
        <v>1078</v>
      </c>
      <c r="K1725">
        <v>38</v>
      </c>
      <c r="L1725" t="s">
        <v>43</v>
      </c>
      <c r="M1725" t="s">
        <v>34</v>
      </c>
      <c r="N1725" t="s">
        <v>2103</v>
      </c>
      <c r="O1725">
        <v>69</v>
      </c>
      <c r="P1725" t="s">
        <v>43</v>
      </c>
      <c r="Q1725" t="s">
        <v>27</v>
      </c>
      <c r="R1725" t="s">
        <v>109</v>
      </c>
      <c r="S1725" t="s">
        <v>61</v>
      </c>
      <c r="T1725" t="s">
        <v>155</v>
      </c>
      <c r="U1725">
        <v>3</v>
      </c>
      <c r="V1725">
        <v>0</v>
      </c>
      <c r="W1725" t="s">
        <v>103</v>
      </c>
      <c r="X1725" cm="1">
        <f t="array" ref="X1725">_xlfn.IFS(Table1[[#This Row],[severity]]="Critical", 4, Table1[[#This Row],[severity]]="High", 3, Table1[[#This Row],[severity]]="Medium", 2, TRUE, 1)</f>
        <v>4</v>
      </c>
      <c r="Y1725">
        <f t="shared" si="52"/>
        <v>11</v>
      </c>
      <c r="Z1725" t="str">
        <f t="shared" si="53"/>
        <v>Morning (06-11)</v>
      </c>
    </row>
    <row r="1726" spans="1:26" x14ac:dyDescent="0.3">
      <c r="A1726" t="s">
        <v>3464</v>
      </c>
      <c r="B1726" t="s">
        <v>422</v>
      </c>
      <c r="C1726" t="s">
        <v>135</v>
      </c>
      <c r="D1726" t="s">
        <v>100</v>
      </c>
      <c r="E1726" t="s">
        <v>78</v>
      </c>
      <c r="F1726">
        <f>MONTH(Table1[[#This Row],[incident_datetime]])</f>
        <v>11</v>
      </c>
      <c r="G1726">
        <f>YEAR(Table1[[#This Row],[incident_datetime]])</f>
        <v>2020</v>
      </c>
      <c r="H1726" s="1">
        <v>44145.699780092589</v>
      </c>
      <c r="I1726" t="s">
        <v>856</v>
      </c>
      <c r="J1726" t="s">
        <v>2078</v>
      </c>
      <c r="K1726">
        <v>18</v>
      </c>
      <c r="L1726" t="s">
        <v>43</v>
      </c>
      <c r="M1726" t="s">
        <v>41</v>
      </c>
      <c r="N1726" t="s">
        <v>2168</v>
      </c>
      <c r="O1726">
        <v>49</v>
      </c>
      <c r="P1726" t="s">
        <v>43</v>
      </c>
      <c r="Q1726" t="s">
        <v>27</v>
      </c>
      <c r="R1726" t="s">
        <v>52</v>
      </c>
      <c r="S1726" t="s">
        <v>132</v>
      </c>
      <c r="T1726" t="s">
        <v>29</v>
      </c>
      <c r="U1726">
        <v>1</v>
      </c>
      <c r="V1726" s="4">
        <v>42002.67</v>
      </c>
      <c r="W1726" t="s">
        <v>110</v>
      </c>
      <c r="X1726" cm="1">
        <f t="array" ref="X1726">_xlfn.IFS(Table1[[#This Row],[severity]]="Critical", 4, Table1[[#This Row],[severity]]="High", 3, Table1[[#This Row],[severity]]="Medium", 2, TRUE, 1)</f>
        <v>1</v>
      </c>
      <c r="Y1726">
        <f t="shared" si="52"/>
        <v>16</v>
      </c>
      <c r="Z1726" t="str">
        <f t="shared" si="53"/>
        <v>Afternoon (12-17)</v>
      </c>
    </row>
    <row r="1727" spans="1:26" x14ac:dyDescent="0.3">
      <c r="A1727" t="s">
        <v>3465</v>
      </c>
      <c r="B1727" t="s">
        <v>1173</v>
      </c>
      <c r="C1727" t="s">
        <v>220</v>
      </c>
      <c r="D1727" t="s">
        <v>22</v>
      </c>
      <c r="E1727" t="s">
        <v>112</v>
      </c>
      <c r="F1727">
        <f>MONTH(Table1[[#This Row],[incident_datetime]])</f>
        <v>11</v>
      </c>
      <c r="G1727">
        <f>YEAR(Table1[[#This Row],[incident_datetime]])</f>
        <v>2021</v>
      </c>
      <c r="H1727" s="1">
        <v>44515.895995370367</v>
      </c>
      <c r="I1727" t="s">
        <v>644</v>
      </c>
      <c r="J1727" t="s">
        <v>3466</v>
      </c>
      <c r="K1727">
        <v>24</v>
      </c>
      <c r="L1727" t="s">
        <v>43</v>
      </c>
      <c r="M1727" t="s">
        <v>107</v>
      </c>
      <c r="N1727" t="s">
        <v>1587</v>
      </c>
      <c r="O1727">
        <v>17</v>
      </c>
      <c r="P1727" t="s">
        <v>43</v>
      </c>
      <c r="Q1727" t="s">
        <v>116</v>
      </c>
      <c r="R1727" t="s">
        <v>52</v>
      </c>
      <c r="S1727" t="s">
        <v>98</v>
      </c>
      <c r="T1727" t="s">
        <v>62</v>
      </c>
      <c r="U1727">
        <v>1</v>
      </c>
      <c r="V1727">
        <v>0</v>
      </c>
      <c r="W1727" t="s">
        <v>110</v>
      </c>
      <c r="X1727" cm="1">
        <f t="array" ref="X1727">_xlfn.IFS(Table1[[#This Row],[severity]]="Critical", 4, Table1[[#This Row],[severity]]="High", 3, Table1[[#This Row],[severity]]="Medium", 2, TRUE, 1)</f>
        <v>1</v>
      </c>
      <c r="Y1727">
        <f t="shared" si="52"/>
        <v>21</v>
      </c>
      <c r="Z1727" t="str">
        <f t="shared" si="53"/>
        <v>Evening (18-23)</v>
      </c>
    </row>
    <row r="1728" spans="1:26" x14ac:dyDescent="0.3">
      <c r="A1728" t="s">
        <v>3467</v>
      </c>
      <c r="B1728" t="s">
        <v>373</v>
      </c>
      <c r="C1728" t="s">
        <v>220</v>
      </c>
      <c r="D1728" t="s">
        <v>92</v>
      </c>
      <c r="E1728" t="s">
        <v>66</v>
      </c>
      <c r="F1728">
        <f>MONTH(Table1[[#This Row],[incident_datetime]])</f>
        <v>3</v>
      </c>
      <c r="G1728">
        <f>YEAR(Table1[[#This Row],[incident_datetime]])</f>
        <v>2022</v>
      </c>
      <c r="H1728" s="1">
        <v>44630.406666666669</v>
      </c>
      <c r="I1728" t="s">
        <v>682</v>
      </c>
      <c r="J1728" t="s">
        <v>7102</v>
      </c>
      <c r="K1728">
        <v>52</v>
      </c>
      <c r="L1728" t="s">
        <v>43</v>
      </c>
      <c r="M1728" t="s">
        <v>35</v>
      </c>
      <c r="N1728" t="s">
        <v>3198</v>
      </c>
      <c r="O1728">
        <v>75</v>
      </c>
      <c r="P1728" t="s">
        <v>59</v>
      </c>
      <c r="Q1728" t="s">
        <v>116</v>
      </c>
      <c r="R1728" t="s">
        <v>109</v>
      </c>
      <c r="S1728" t="s">
        <v>98</v>
      </c>
      <c r="T1728" t="s">
        <v>155</v>
      </c>
      <c r="U1728">
        <v>1</v>
      </c>
      <c r="V1728" s="4">
        <v>30716.21</v>
      </c>
      <c r="W1728" t="s">
        <v>110</v>
      </c>
      <c r="X1728" cm="1">
        <f t="array" ref="X1728">_xlfn.IFS(Table1[[#This Row],[severity]]="Critical", 4, Table1[[#This Row],[severity]]="High", 3, Table1[[#This Row],[severity]]="Medium", 2, TRUE, 1)</f>
        <v>4</v>
      </c>
      <c r="Y1728">
        <f t="shared" si="52"/>
        <v>9</v>
      </c>
      <c r="Z1728" t="str">
        <f t="shared" si="53"/>
        <v>Morning (06-11)</v>
      </c>
    </row>
    <row r="1729" spans="1:26" x14ac:dyDescent="0.3">
      <c r="A1729" t="s">
        <v>3468</v>
      </c>
      <c r="B1729" t="s">
        <v>391</v>
      </c>
      <c r="C1729" t="s">
        <v>135</v>
      </c>
      <c r="D1729" t="s">
        <v>100</v>
      </c>
      <c r="E1729" t="s">
        <v>23</v>
      </c>
      <c r="F1729">
        <f>MONTH(Table1[[#This Row],[incident_datetime]])</f>
        <v>1</v>
      </c>
      <c r="G1729">
        <f>YEAR(Table1[[#This Row],[incident_datetime]])</f>
        <v>2018</v>
      </c>
      <c r="H1729" s="1">
        <v>43105.686435185184</v>
      </c>
      <c r="I1729" t="s">
        <v>166</v>
      </c>
      <c r="J1729" t="s">
        <v>3469</v>
      </c>
      <c r="K1729">
        <v>31</v>
      </c>
      <c r="L1729" t="s">
        <v>59</v>
      </c>
      <c r="M1729" t="s">
        <v>35</v>
      </c>
      <c r="N1729" t="s">
        <v>620</v>
      </c>
      <c r="O1729">
        <v>56</v>
      </c>
      <c r="P1729" t="s">
        <v>43</v>
      </c>
      <c r="Q1729" t="s">
        <v>27</v>
      </c>
      <c r="R1729" t="s">
        <v>97</v>
      </c>
      <c r="S1729" t="s">
        <v>98</v>
      </c>
      <c r="T1729" t="s">
        <v>155</v>
      </c>
      <c r="U1729">
        <v>1</v>
      </c>
      <c r="V1729" s="4">
        <v>46801.13</v>
      </c>
      <c r="W1729" t="s">
        <v>110</v>
      </c>
      <c r="X1729" cm="1">
        <f t="array" ref="X1729">_xlfn.IFS(Table1[[#This Row],[severity]]="Critical", 4, Table1[[#This Row],[severity]]="High", 3, Table1[[#This Row],[severity]]="Medium", 2, TRUE, 1)</f>
        <v>3</v>
      </c>
      <c r="Y1729">
        <f t="shared" si="52"/>
        <v>16</v>
      </c>
      <c r="Z1729" t="str">
        <f t="shared" si="53"/>
        <v>Afternoon (12-17)</v>
      </c>
    </row>
    <row r="1730" spans="1:26" x14ac:dyDescent="0.3">
      <c r="A1730" t="s">
        <v>3470</v>
      </c>
      <c r="B1730" t="s">
        <v>1173</v>
      </c>
      <c r="C1730" t="s">
        <v>686</v>
      </c>
      <c r="D1730" t="s">
        <v>48</v>
      </c>
      <c r="E1730" t="s">
        <v>186</v>
      </c>
      <c r="F1730">
        <f>MONTH(Table1[[#This Row],[incident_datetime]])</f>
        <v>4</v>
      </c>
      <c r="G1730">
        <f>YEAR(Table1[[#This Row],[incident_datetime]])</f>
        <v>2022</v>
      </c>
      <c r="H1730" s="1">
        <v>44660.823645833334</v>
      </c>
      <c r="I1730" t="s">
        <v>993</v>
      </c>
      <c r="J1730" t="s">
        <v>7102</v>
      </c>
      <c r="K1730">
        <v>52</v>
      </c>
      <c r="L1730" t="s">
        <v>43</v>
      </c>
      <c r="M1730" t="s">
        <v>35</v>
      </c>
      <c r="N1730" t="s">
        <v>2421</v>
      </c>
      <c r="O1730">
        <v>44</v>
      </c>
      <c r="P1730" t="s">
        <v>59</v>
      </c>
      <c r="Q1730" t="s">
        <v>45</v>
      </c>
      <c r="R1730" t="s">
        <v>139</v>
      </c>
      <c r="S1730" t="s">
        <v>98</v>
      </c>
      <c r="T1730" t="s">
        <v>270</v>
      </c>
      <c r="U1730">
        <v>0</v>
      </c>
      <c r="V1730" s="4">
        <v>16296.42</v>
      </c>
      <c r="W1730" t="s">
        <v>103</v>
      </c>
      <c r="X1730" cm="1">
        <f t="array" ref="X1730">_xlfn.IFS(Table1[[#This Row],[severity]]="Critical", 4, Table1[[#This Row],[severity]]="High", 3, Table1[[#This Row],[severity]]="Medium", 2, TRUE, 1)</f>
        <v>2</v>
      </c>
      <c r="Y1730">
        <f t="shared" ref="Y1730:Y1793" si="54">HOUR(H1730)</f>
        <v>19</v>
      </c>
      <c r="Z1730" t="str">
        <f t="shared" ref="Z1730:Z1793" si="55">IF(Y1730&lt;6,"Night (00-05)",IF(Y1730&lt;12,"Morning (06-11)",IF(Y1730&lt;18,"Afternoon (12-17)","Evening (18-23)")))</f>
        <v>Evening (18-23)</v>
      </c>
    </row>
    <row r="1731" spans="1:26" x14ac:dyDescent="0.3">
      <c r="A1731" t="s">
        <v>3471</v>
      </c>
      <c r="B1731" t="s">
        <v>598</v>
      </c>
      <c r="C1731" t="s">
        <v>185</v>
      </c>
      <c r="D1731" t="s">
        <v>38</v>
      </c>
      <c r="E1731" t="s">
        <v>23</v>
      </c>
      <c r="F1731">
        <f>MONTH(Table1[[#This Row],[incident_datetime]])</f>
        <v>10</v>
      </c>
      <c r="G1731">
        <f>YEAR(Table1[[#This Row],[incident_datetime]])</f>
        <v>2020</v>
      </c>
      <c r="H1731" s="1">
        <v>44131.226527777777</v>
      </c>
      <c r="I1731" t="s">
        <v>1070</v>
      </c>
      <c r="J1731" t="s">
        <v>1922</v>
      </c>
      <c r="K1731">
        <v>36</v>
      </c>
      <c r="L1731" t="s">
        <v>59</v>
      </c>
      <c r="M1731" t="s">
        <v>35</v>
      </c>
      <c r="N1731" t="s">
        <v>668</v>
      </c>
      <c r="O1731">
        <v>63</v>
      </c>
      <c r="P1731" t="s">
        <v>59</v>
      </c>
      <c r="Q1731" t="s">
        <v>60</v>
      </c>
      <c r="R1731" t="s">
        <v>139</v>
      </c>
      <c r="S1731" t="s">
        <v>98</v>
      </c>
      <c r="T1731" t="s">
        <v>270</v>
      </c>
      <c r="U1731">
        <v>0</v>
      </c>
      <c r="V1731" s="4">
        <v>11342.66</v>
      </c>
      <c r="W1731" t="s">
        <v>110</v>
      </c>
      <c r="X1731" cm="1">
        <f t="array" ref="X1731">_xlfn.IFS(Table1[[#This Row],[severity]]="Critical", 4, Table1[[#This Row],[severity]]="High", 3, Table1[[#This Row],[severity]]="Medium", 2, TRUE, 1)</f>
        <v>2</v>
      </c>
      <c r="Y1731">
        <f t="shared" si="54"/>
        <v>5</v>
      </c>
      <c r="Z1731" t="str">
        <f t="shared" si="55"/>
        <v>Night (00-05)</v>
      </c>
    </row>
    <row r="1732" spans="1:26" x14ac:dyDescent="0.3">
      <c r="A1732" t="s">
        <v>3472</v>
      </c>
      <c r="B1732" t="s">
        <v>676</v>
      </c>
      <c r="C1732" t="s">
        <v>180</v>
      </c>
      <c r="D1732" t="s">
        <v>22</v>
      </c>
      <c r="E1732" t="s">
        <v>23</v>
      </c>
      <c r="F1732">
        <f>MONTH(Table1[[#This Row],[incident_datetime]])</f>
        <v>2</v>
      </c>
      <c r="G1732">
        <f>YEAR(Table1[[#This Row],[incident_datetime]])</f>
        <v>2020</v>
      </c>
      <c r="H1732" s="1">
        <v>43873.163657407407</v>
      </c>
      <c r="I1732" t="s">
        <v>358</v>
      </c>
      <c r="J1732" t="s">
        <v>7102</v>
      </c>
      <c r="K1732">
        <v>52</v>
      </c>
      <c r="L1732" t="s">
        <v>43</v>
      </c>
      <c r="M1732" t="s">
        <v>35</v>
      </c>
      <c r="N1732" t="s">
        <v>371</v>
      </c>
      <c r="O1732">
        <v>63</v>
      </c>
      <c r="P1732" t="s">
        <v>59</v>
      </c>
      <c r="Q1732" t="s">
        <v>215</v>
      </c>
      <c r="R1732" t="s">
        <v>139</v>
      </c>
      <c r="S1732" t="s">
        <v>28</v>
      </c>
      <c r="T1732" t="s">
        <v>155</v>
      </c>
      <c r="U1732">
        <v>4</v>
      </c>
      <c r="V1732" s="4">
        <v>16058.43</v>
      </c>
      <c r="W1732" t="s">
        <v>110</v>
      </c>
      <c r="X1732" cm="1">
        <f t="array" ref="X1732">_xlfn.IFS(Table1[[#This Row],[severity]]="Critical", 4, Table1[[#This Row],[severity]]="High", 3, Table1[[#This Row],[severity]]="Medium", 2, TRUE, 1)</f>
        <v>2</v>
      </c>
      <c r="Y1732">
        <f t="shared" si="54"/>
        <v>3</v>
      </c>
      <c r="Z1732" t="str">
        <f t="shared" si="55"/>
        <v>Night (00-05)</v>
      </c>
    </row>
    <row r="1733" spans="1:26" x14ac:dyDescent="0.3">
      <c r="A1733" t="s">
        <v>3473</v>
      </c>
      <c r="B1733" t="s">
        <v>598</v>
      </c>
      <c r="C1733" t="s">
        <v>342</v>
      </c>
      <c r="D1733" t="s">
        <v>92</v>
      </c>
      <c r="E1733" t="s">
        <v>186</v>
      </c>
      <c r="F1733">
        <f>MONTH(Table1[[#This Row],[incident_datetime]])</f>
        <v>7</v>
      </c>
      <c r="G1733">
        <f>YEAR(Table1[[#This Row],[incident_datetime]])</f>
        <v>2024</v>
      </c>
      <c r="H1733" s="1">
        <v>45497.759386574071</v>
      </c>
      <c r="I1733" t="s">
        <v>423</v>
      </c>
      <c r="J1733" t="s">
        <v>416</v>
      </c>
      <c r="K1733">
        <v>19</v>
      </c>
      <c r="L1733" t="s">
        <v>43</v>
      </c>
      <c r="M1733" t="s">
        <v>35</v>
      </c>
      <c r="N1733" t="s">
        <v>291</v>
      </c>
      <c r="O1733">
        <v>26</v>
      </c>
      <c r="P1733" t="s">
        <v>59</v>
      </c>
      <c r="Q1733" t="s">
        <v>27</v>
      </c>
      <c r="R1733" t="s">
        <v>52</v>
      </c>
      <c r="S1733" t="s">
        <v>28</v>
      </c>
      <c r="T1733" t="s">
        <v>155</v>
      </c>
      <c r="U1733">
        <v>3</v>
      </c>
      <c r="V1733" s="4">
        <v>36084.22</v>
      </c>
      <c r="W1733" t="s">
        <v>110</v>
      </c>
      <c r="X1733" cm="1">
        <f t="array" ref="X1733">_xlfn.IFS(Table1[[#This Row],[severity]]="Critical", 4, Table1[[#This Row],[severity]]="High", 3, Table1[[#This Row],[severity]]="Medium", 2, TRUE, 1)</f>
        <v>1</v>
      </c>
      <c r="Y1733">
        <f t="shared" si="54"/>
        <v>18</v>
      </c>
      <c r="Z1733" t="str">
        <f t="shared" si="55"/>
        <v>Evening (18-23)</v>
      </c>
    </row>
    <row r="1734" spans="1:26" x14ac:dyDescent="0.3">
      <c r="A1734" t="s">
        <v>3474</v>
      </c>
      <c r="B1734" t="s">
        <v>242</v>
      </c>
      <c r="C1734" t="s">
        <v>686</v>
      </c>
      <c r="D1734" t="s">
        <v>88</v>
      </c>
      <c r="E1734" t="s">
        <v>112</v>
      </c>
      <c r="F1734">
        <f ca="1">MONTH(Table1[[#This Row],[incident_datetime]])</f>
        <v>8</v>
      </c>
      <c r="G1734">
        <f ca="1">YEAR(Table1[[#This Row],[incident_datetime]])</f>
        <v>2026</v>
      </c>
      <c r="H1734" s="2">
        <f ca="1">TODAY()</f>
        <v>46250</v>
      </c>
      <c r="I1734" t="s">
        <v>750</v>
      </c>
      <c r="J1734" t="s">
        <v>7102</v>
      </c>
      <c r="K1734">
        <v>52</v>
      </c>
      <c r="L1734" t="s">
        <v>43</v>
      </c>
      <c r="M1734" t="s">
        <v>35</v>
      </c>
      <c r="N1734" t="s">
        <v>2584</v>
      </c>
      <c r="O1734">
        <v>21</v>
      </c>
      <c r="P1734" t="s">
        <v>59</v>
      </c>
      <c r="Q1734" t="s">
        <v>116</v>
      </c>
      <c r="R1734" t="s">
        <v>52</v>
      </c>
      <c r="S1734" t="s">
        <v>61</v>
      </c>
      <c r="T1734" t="s">
        <v>155</v>
      </c>
      <c r="U1734">
        <v>0</v>
      </c>
      <c r="V1734" s="4">
        <v>36397.4</v>
      </c>
      <c r="W1734" t="s">
        <v>110</v>
      </c>
      <c r="X1734" cm="1">
        <f t="array" ref="X1734">_xlfn.IFS(Table1[[#This Row],[severity]]="Critical", 4, Table1[[#This Row],[severity]]="High", 3, Table1[[#This Row],[severity]]="Medium", 2, TRUE, 1)</f>
        <v>1</v>
      </c>
      <c r="Y1734">
        <f t="shared" ca="1" si="54"/>
        <v>0</v>
      </c>
      <c r="Z1734" t="str">
        <f t="shared" ca="1" si="55"/>
        <v>Night (00-05)</v>
      </c>
    </row>
    <row r="1735" spans="1:26" x14ac:dyDescent="0.3">
      <c r="A1735" t="s">
        <v>3475</v>
      </c>
      <c r="B1735" t="s">
        <v>382</v>
      </c>
      <c r="C1735" t="s">
        <v>185</v>
      </c>
      <c r="D1735" t="s">
        <v>38</v>
      </c>
      <c r="E1735" t="s">
        <v>72</v>
      </c>
      <c r="F1735">
        <f>MONTH(Table1[[#This Row],[incident_datetime]])</f>
        <v>10</v>
      </c>
      <c r="G1735">
        <f>YEAR(Table1[[#This Row],[incident_datetime]])</f>
        <v>2019</v>
      </c>
      <c r="H1735" s="1">
        <v>43754.085879629631</v>
      </c>
      <c r="I1735" t="s">
        <v>910</v>
      </c>
      <c r="J1735" t="s">
        <v>2697</v>
      </c>
      <c r="K1735">
        <v>38</v>
      </c>
      <c r="L1735" t="s">
        <v>59</v>
      </c>
      <c r="M1735" t="s">
        <v>41</v>
      </c>
      <c r="N1735" t="s">
        <v>3476</v>
      </c>
      <c r="O1735">
        <v>66</v>
      </c>
      <c r="P1735" t="s">
        <v>59</v>
      </c>
      <c r="Q1735" t="s">
        <v>215</v>
      </c>
      <c r="R1735" t="s">
        <v>109</v>
      </c>
      <c r="S1735" t="s">
        <v>61</v>
      </c>
      <c r="T1735" t="s">
        <v>155</v>
      </c>
      <c r="U1735">
        <v>0</v>
      </c>
      <c r="V1735" s="4">
        <v>7571.83</v>
      </c>
      <c r="W1735" t="s">
        <v>103</v>
      </c>
      <c r="X1735" cm="1">
        <f t="array" ref="X1735">_xlfn.IFS(Table1[[#This Row],[severity]]="Critical", 4, Table1[[#This Row],[severity]]="High", 3, Table1[[#This Row],[severity]]="Medium", 2, TRUE, 1)</f>
        <v>4</v>
      </c>
      <c r="Y1735">
        <f t="shared" si="54"/>
        <v>2</v>
      </c>
      <c r="Z1735" t="str">
        <f t="shared" si="55"/>
        <v>Night (00-05)</v>
      </c>
    </row>
    <row r="1736" spans="1:26" x14ac:dyDescent="0.3">
      <c r="A1736" t="s">
        <v>3477</v>
      </c>
      <c r="B1736" t="s">
        <v>507</v>
      </c>
      <c r="C1736" t="s">
        <v>233</v>
      </c>
      <c r="D1736" t="s">
        <v>100</v>
      </c>
      <c r="E1736" t="s">
        <v>39</v>
      </c>
      <c r="F1736">
        <f>MONTH(Table1[[#This Row],[incident_datetime]])</f>
        <v>9</v>
      </c>
      <c r="G1736">
        <f>YEAR(Table1[[#This Row],[incident_datetime]])</f>
        <v>2020</v>
      </c>
      <c r="H1736" s="1">
        <v>44077.837152777778</v>
      </c>
      <c r="I1736" t="s">
        <v>251</v>
      </c>
      <c r="J1736" t="s">
        <v>3478</v>
      </c>
      <c r="K1736">
        <v>68</v>
      </c>
      <c r="L1736" t="s">
        <v>43</v>
      </c>
      <c r="M1736" t="s">
        <v>35</v>
      </c>
      <c r="N1736" t="s">
        <v>1332</v>
      </c>
      <c r="O1736">
        <v>84</v>
      </c>
      <c r="P1736" t="s">
        <v>59</v>
      </c>
      <c r="Q1736" t="s">
        <v>27</v>
      </c>
      <c r="R1736" t="s">
        <v>52</v>
      </c>
      <c r="S1736" t="s">
        <v>132</v>
      </c>
      <c r="T1736" t="s">
        <v>155</v>
      </c>
      <c r="U1736">
        <v>3</v>
      </c>
      <c r="V1736">
        <v>0</v>
      </c>
      <c r="W1736" t="s">
        <v>110</v>
      </c>
      <c r="X1736" cm="1">
        <f t="array" ref="X1736">_xlfn.IFS(Table1[[#This Row],[severity]]="Critical", 4, Table1[[#This Row],[severity]]="High", 3, Table1[[#This Row],[severity]]="Medium", 2, TRUE, 1)</f>
        <v>1</v>
      </c>
      <c r="Y1736">
        <f t="shared" si="54"/>
        <v>20</v>
      </c>
      <c r="Z1736" t="str">
        <f t="shared" si="55"/>
        <v>Evening (18-23)</v>
      </c>
    </row>
    <row r="1737" spans="1:26" x14ac:dyDescent="0.3">
      <c r="A1737" t="s">
        <v>3479</v>
      </c>
      <c r="B1737" t="s">
        <v>676</v>
      </c>
      <c r="C1737" t="s">
        <v>562</v>
      </c>
      <c r="D1737" t="s">
        <v>22</v>
      </c>
      <c r="E1737" t="s">
        <v>31</v>
      </c>
      <c r="F1737">
        <f ca="1">MONTH(Table1[[#This Row],[incident_datetime]])</f>
        <v>8</v>
      </c>
      <c r="G1737">
        <f ca="1">YEAR(Table1[[#This Row],[incident_datetime]])</f>
        <v>2026</v>
      </c>
      <c r="H1737" s="2">
        <f ca="1">TODAY()</f>
        <v>46250</v>
      </c>
      <c r="I1737" t="s">
        <v>613</v>
      </c>
      <c r="J1737" t="s">
        <v>990</v>
      </c>
      <c r="K1737">
        <v>21</v>
      </c>
      <c r="L1737" t="s">
        <v>43</v>
      </c>
      <c r="M1737" t="s">
        <v>41</v>
      </c>
      <c r="N1737" t="s">
        <v>1806</v>
      </c>
      <c r="O1737">
        <v>76</v>
      </c>
      <c r="P1737" t="s">
        <v>59</v>
      </c>
      <c r="Q1737" t="s">
        <v>70</v>
      </c>
      <c r="R1737" t="s">
        <v>109</v>
      </c>
      <c r="S1737" t="s">
        <v>28</v>
      </c>
      <c r="T1737" t="s">
        <v>155</v>
      </c>
      <c r="U1737">
        <v>0</v>
      </c>
      <c r="V1737" s="4">
        <v>35509.1</v>
      </c>
      <c r="W1737" t="s">
        <v>110</v>
      </c>
      <c r="X1737" cm="1">
        <f t="array" ref="X1737">_xlfn.IFS(Table1[[#This Row],[severity]]="Critical", 4, Table1[[#This Row],[severity]]="High", 3, Table1[[#This Row],[severity]]="Medium", 2, TRUE, 1)</f>
        <v>4</v>
      </c>
      <c r="Y1737">
        <f t="shared" ca="1" si="54"/>
        <v>0</v>
      </c>
      <c r="Z1737" t="str">
        <f t="shared" ca="1" si="55"/>
        <v>Night (00-05)</v>
      </c>
    </row>
    <row r="1738" spans="1:26" x14ac:dyDescent="0.3">
      <c r="A1738" t="s">
        <v>3480</v>
      </c>
      <c r="B1738" t="s">
        <v>1173</v>
      </c>
      <c r="C1738" t="s">
        <v>342</v>
      </c>
      <c r="D1738" t="s">
        <v>92</v>
      </c>
      <c r="E1738" t="s">
        <v>72</v>
      </c>
      <c r="F1738">
        <f>MONTH(Table1[[#This Row],[incident_datetime]])</f>
        <v>1</v>
      </c>
      <c r="G1738">
        <f>YEAR(Table1[[#This Row],[incident_datetime]])</f>
        <v>2018</v>
      </c>
      <c r="H1738" s="1">
        <v>43109.829259259262</v>
      </c>
      <c r="I1738" t="s">
        <v>535</v>
      </c>
      <c r="J1738" t="s">
        <v>3290</v>
      </c>
      <c r="K1738">
        <v>49</v>
      </c>
      <c r="L1738" t="s">
        <v>59</v>
      </c>
      <c r="M1738" t="s">
        <v>35</v>
      </c>
      <c r="N1738" t="s">
        <v>3481</v>
      </c>
      <c r="O1738">
        <v>24</v>
      </c>
      <c r="P1738" t="s">
        <v>59</v>
      </c>
      <c r="Q1738" t="s">
        <v>27</v>
      </c>
      <c r="R1738" t="s">
        <v>109</v>
      </c>
      <c r="S1738" t="s">
        <v>28</v>
      </c>
      <c r="T1738" t="s">
        <v>155</v>
      </c>
      <c r="U1738">
        <v>3</v>
      </c>
      <c r="V1738" s="4">
        <v>40.86</v>
      </c>
      <c r="W1738" t="s">
        <v>110</v>
      </c>
      <c r="X1738" cm="1">
        <f t="array" ref="X1738">_xlfn.IFS(Table1[[#This Row],[severity]]="Critical", 4, Table1[[#This Row],[severity]]="High", 3, Table1[[#This Row],[severity]]="Medium", 2, TRUE, 1)</f>
        <v>4</v>
      </c>
      <c r="Y1738">
        <f t="shared" si="54"/>
        <v>19</v>
      </c>
      <c r="Z1738" t="str">
        <f t="shared" si="55"/>
        <v>Evening (18-23)</v>
      </c>
    </row>
    <row r="1739" spans="1:26" x14ac:dyDescent="0.3">
      <c r="A1739" t="s">
        <v>3482</v>
      </c>
      <c r="B1739" t="s">
        <v>685</v>
      </c>
      <c r="C1739" t="s">
        <v>258</v>
      </c>
      <c r="D1739" t="s">
        <v>88</v>
      </c>
      <c r="E1739" t="s">
        <v>93</v>
      </c>
      <c r="F1739">
        <f>MONTH(Table1[[#This Row],[incident_datetime]])</f>
        <v>3</v>
      </c>
      <c r="G1739">
        <f>YEAR(Table1[[#This Row],[incident_datetime]])</f>
        <v>2024</v>
      </c>
      <c r="H1739" s="1">
        <v>45356.066423611112</v>
      </c>
      <c r="I1739" t="s">
        <v>524</v>
      </c>
      <c r="J1739" t="s">
        <v>2051</v>
      </c>
      <c r="K1739">
        <v>35</v>
      </c>
      <c r="L1739" t="s">
        <v>43</v>
      </c>
      <c r="M1739" t="s">
        <v>107</v>
      </c>
      <c r="N1739" t="s">
        <v>3232</v>
      </c>
      <c r="O1739">
        <v>32</v>
      </c>
      <c r="P1739" t="s">
        <v>59</v>
      </c>
      <c r="Q1739" t="s">
        <v>116</v>
      </c>
      <c r="R1739" t="s">
        <v>97</v>
      </c>
      <c r="S1739" t="s">
        <v>61</v>
      </c>
      <c r="T1739" t="s">
        <v>29</v>
      </c>
      <c r="U1739">
        <v>3</v>
      </c>
      <c r="V1739" s="4">
        <v>29984.95</v>
      </c>
      <c r="W1739" t="s">
        <v>103</v>
      </c>
      <c r="X1739" cm="1">
        <f t="array" ref="X1739">_xlfn.IFS(Table1[[#This Row],[severity]]="Critical", 4, Table1[[#This Row],[severity]]="High", 3, Table1[[#This Row],[severity]]="Medium", 2, TRUE, 1)</f>
        <v>3</v>
      </c>
      <c r="Y1739">
        <f t="shared" si="54"/>
        <v>1</v>
      </c>
      <c r="Z1739" t="str">
        <f t="shared" si="55"/>
        <v>Night (00-05)</v>
      </c>
    </row>
    <row r="1740" spans="1:26" x14ac:dyDescent="0.3">
      <c r="A1740" t="s">
        <v>3483</v>
      </c>
      <c r="B1740" t="s">
        <v>165</v>
      </c>
      <c r="C1740" t="s">
        <v>135</v>
      </c>
      <c r="D1740" t="s">
        <v>88</v>
      </c>
      <c r="E1740" t="s">
        <v>112</v>
      </c>
      <c r="F1740">
        <f>MONTH(Table1[[#This Row],[incident_datetime]])</f>
        <v>5</v>
      </c>
      <c r="G1740">
        <f>YEAR(Table1[[#This Row],[incident_datetime]])</f>
        <v>2023</v>
      </c>
      <c r="H1740" s="1">
        <v>45064.112939814811</v>
      </c>
      <c r="I1740" t="s">
        <v>503</v>
      </c>
      <c r="J1740" t="s">
        <v>7102</v>
      </c>
      <c r="K1740">
        <v>52</v>
      </c>
      <c r="L1740" t="s">
        <v>43</v>
      </c>
      <c r="M1740" t="s">
        <v>35</v>
      </c>
      <c r="N1740" t="s">
        <v>197</v>
      </c>
      <c r="O1740">
        <v>79</v>
      </c>
      <c r="P1740" t="s">
        <v>59</v>
      </c>
      <c r="Q1740" t="s">
        <v>27</v>
      </c>
      <c r="R1740" t="s">
        <v>97</v>
      </c>
      <c r="S1740" t="s">
        <v>61</v>
      </c>
      <c r="T1740" t="s">
        <v>62</v>
      </c>
      <c r="U1740">
        <v>2</v>
      </c>
      <c r="V1740" s="4">
        <v>26790.38</v>
      </c>
      <c r="W1740" t="s">
        <v>103</v>
      </c>
      <c r="X1740" cm="1">
        <f t="array" ref="X1740">_xlfn.IFS(Table1[[#This Row],[severity]]="Critical", 4, Table1[[#This Row],[severity]]="High", 3, Table1[[#This Row],[severity]]="Medium", 2, TRUE, 1)</f>
        <v>3</v>
      </c>
      <c r="Y1740">
        <f t="shared" si="54"/>
        <v>2</v>
      </c>
      <c r="Z1740" t="str">
        <f t="shared" si="55"/>
        <v>Night (00-05)</v>
      </c>
    </row>
    <row r="1741" spans="1:26" x14ac:dyDescent="0.3">
      <c r="A1741" t="s">
        <v>3484</v>
      </c>
      <c r="B1741" t="s">
        <v>685</v>
      </c>
      <c r="C1741" t="s">
        <v>258</v>
      </c>
      <c r="D1741" t="s">
        <v>65</v>
      </c>
      <c r="E1741" t="s">
        <v>93</v>
      </c>
      <c r="F1741">
        <f ca="1">MONTH(Table1[[#This Row],[incident_datetime]])</f>
        <v>8</v>
      </c>
      <c r="G1741">
        <f ca="1">YEAR(Table1[[#This Row],[incident_datetime]])</f>
        <v>2026</v>
      </c>
      <c r="H1741" s="2">
        <f ca="1">TODAY()</f>
        <v>46250</v>
      </c>
      <c r="I1741" t="s">
        <v>251</v>
      </c>
      <c r="J1741" t="s">
        <v>7102</v>
      </c>
      <c r="K1741">
        <v>52</v>
      </c>
      <c r="L1741" t="s">
        <v>43</v>
      </c>
      <c r="M1741" t="s">
        <v>35</v>
      </c>
      <c r="N1741" t="s">
        <v>1806</v>
      </c>
      <c r="O1741">
        <v>56</v>
      </c>
      <c r="P1741" t="s">
        <v>43</v>
      </c>
      <c r="Q1741" t="s">
        <v>215</v>
      </c>
      <c r="R1741" t="s">
        <v>97</v>
      </c>
      <c r="S1741" t="s">
        <v>61</v>
      </c>
      <c r="T1741" t="s">
        <v>29</v>
      </c>
      <c r="U1741">
        <v>0</v>
      </c>
      <c r="V1741" s="4">
        <v>32268.959999999999</v>
      </c>
      <c r="W1741" t="s">
        <v>110</v>
      </c>
      <c r="X1741" cm="1">
        <f t="array" ref="X1741">_xlfn.IFS(Table1[[#This Row],[severity]]="Critical", 4, Table1[[#This Row],[severity]]="High", 3, Table1[[#This Row],[severity]]="Medium", 2, TRUE, 1)</f>
        <v>3</v>
      </c>
      <c r="Y1741">
        <f t="shared" ca="1" si="54"/>
        <v>0</v>
      </c>
      <c r="Z1741" t="str">
        <f t="shared" ca="1" si="55"/>
        <v>Night (00-05)</v>
      </c>
    </row>
    <row r="1742" spans="1:26" x14ac:dyDescent="0.3">
      <c r="A1742" t="s">
        <v>3485</v>
      </c>
      <c r="B1742" t="s">
        <v>250</v>
      </c>
      <c r="C1742" t="s">
        <v>686</v>
      </c>
      <c r="D1742" t="s">
        <v>92</v>
      </c>
      <c r="E1742" t="s">
        <v>39</v>
      </c>
      <c r="F1742">
        <f>MONTH(Table1[[#This Row],[incident_datetime]])</f>
        <v>10</v>
      </c>
      <c r="G1742">
        <f>YEAR(Table1[[#This Row],[incident_datetime]])</f>
        <v>2019</v>
      </c>
      <c r="H1742" s="1">
        <v>43760.797106481485</v>
      </c>
      <c r="I1742" t="s">
        <v>152</v>
      </c>
      <c r="J1742" t="s">
        <v>7102</v>
      </c>
      <c r="K1742">
        <v>52</v>
      </c>
      <c r="L1742" t="s">
        <v>43</v>
      </c>
      <c r="M1742" t="s">
        <v>35</v>
      </c>
      <c r="N1742" t="s">
        <v>1674</v>
      </c>
      <c r="O1742">
        <v>26</v>
      </c>
      <c r="P1742" t="s">
        <v>59</v>
      </c>
      <c r="Q1742" t="s">
        <v>27</v>
      </c>
      <c r="R1742" t="s">
        <v>109</v>
      </c>
      <c r="S1742" t="s">
        <v>61</v>
      </c>
      <c r="T1742" t="s">
        <v>155</v>
      </c>
      <c r="U1742">
        <v>0</v>
      </c>
      <c r="V1742" s="4">
        <v>873.54</v>
      </c>
      <c r="W1742" t="s">
        <v>110</v>
      </c>
      <c r="X1742" cm="1">
        <f t="array" ref="X1742">_xlfn.IFS(Table1[[#This Row],[severity]]="Critical", 4, Table1[[#This Row],[severity]]="High", 3, Table1[[#This Row],[severity]]="Medium", 2, TRUE, 1)</f>
        <v>4</v>
      </c>
      <c r="Y1742">
        <f t="shared" si="54"/>
        <v>19</v>
      </c>
      <c r="Z1742" t="str">
        <f t="shared" si="55"/>
        <v>Evening (18-23)</v>
      </c>
    </row>
    <row r="1743" spans="1:26" x14ac:dyDescent="0.3">
      <c r="A1743" t="s">
        <v>3486</v>
      </c>
      <c r="B1743" t="s">
        <v>676</v>
      </c>
      <c r="C1743" t="s">
        <v>135</v>
      </c>
      <c r="D1743" t="s">
        <v>22</v>
      </c>
      <c r="E1743" t="s">
        <v>39</v>
      </c>
      <c r="F1743">
        <f>MONTH(Table1[[#This Row],[incident_datetime]])</f>
        <v>12</v>
      </c>
      <c r="G1743">
        <f>YEAR(Table1[[#This Row],[incident_datetime]])</f>
        <v>2018</v>
      </c>
      <c r="H1743" s="1">
        <v>43453.99895833333</v>
      </c>
      <c r="I1743" t="s">
        <v>289</v>
      </c>
      <c r="J1743" t="s">
        <v>833</v>
      </c>
      <c r="K1743">
        <v>28</v>
      </c>
      <c r="L1743" t="s">
        <v>43</v>
      </c>
      <c r="M1743" t="s">
        <v>35</v>
      </c>
      <c r="N1743" t="s">
        <v>742</v>
      </c>
      <c r="O1743">
        <v>13</v>
      </c>
      <c r="P1743" t="s">
        <v>59</v>
      </c>
      <c r="Q1743" t="s">
        <v>215</v>
      </c>
      <c r="R1743" t="s">
        <v>109</v>
      </c>
      <c r="S1743" t="s">
        <v>28</v>
      </c>
      <c r="T1743" t="s">
        <v>155</v>
      </c>
      <c r="U1743">
        <v>1</v>
      </c>
      <c r="V1743" s="4">
        <v>18081.560000000001</v>
      </c>
      <c r="W1743" t="s">
        <v>110</v>
      </c>
      <c r="X1743" cm="1">
        <f t="array" ref="X1743">_xlfn.IFS(Table1[[#This Row],[severity]]="Critical", 4, Table1[[#This Row],[severity]]="High", 3, Table1[[#This Row],[severity]]="Medium", 2, TRUE, 1)</f>
        <v>4</v>
      </c>
      <c r="Y1743">
        <f t="shared" si="54"/>
        <v>23</v>
      </c>
      <c r="Z1743" t="str">
        <f t="shared" si="55"/>
        <v>Evening (18-23)</v>
      </c>
    </row>
    <row r="1744" spans="1:26" x14ac:dyDescent="0.3">
      <c r="A1744" t="s">
        <v>3487</v>
      </c>
      <c r="B1744" t="s">
        <v>165</v>
      </c>
      <c r="C1744" t="s">
        <v>135</v>
      </c>
      <c r="D1744" t="s">
        <v>88</v>
      </c>
      <c r="E1744" t="s">
        <v>186</v>
      </c>
      <c r="F1744">
        <f>MONTH(Table1[[#This Row],[incident_datetime]])</f>
        <v>12</v>
      </c>
      <c r="G1744">
        <f>YEAR(Table1[[#This Row],[incident_datetime]])</f>
        <v>2021</v>
      </c>
      <c r="H1744" s="1">
        <v>44550.410254629627</v>
      </c>
      <c r="I1744" t="s">
        <v>285</v>
      </c>
      <c r="J1744" t="s">
        <v>1773</v>
      </c>
      <c r="K1744">
        <v>15</v>
      </c>
      <c r="L1744" t="s">
        <v>43</v>
      </c>
      <c r="M1744" t="s">
        <v>35</v>
      </c>
      <c r="N1744" t="s">
        <v>1806</v>
      </c>
      <c r="O1744">
        <v>12</v>
      </c>
      <c r="P1744" t="s">
        <v>43</v>
      </c>
      <c r="Q1744" t="s">
        <v>27</v>
      </c>
      <c r="R1744" t="s">
        <v>139</v>
      </c>
      <c r="S1744" t="s">
        <v>132</v>
      </c>
      <c r="T1744" t="s">
        <v>155</v>
      </c>
      <c r="U1744">
        <v>5</v>
      </c>
      <c r="V1744" s="4">
        <v>26900.37</v>
      </c>
      <c r="W1744" t="s">
        <v>110</v>
      </c>
      <c r="X1744" cm="1">
        <f t="array" ref="X1744">_xlfn.IFS(Table1[[#This Row],[severity]]="Critical", 4, Table1[[#This Row],[severity]]="High", 3, Table1[[#This Row],[severity]]="Medium", 2, TRUE, 1)</f>
        <v>2</v>
      </c>
      <c r="Y1744">
        <f t="shared" si="54"/>
        <v>9</v>
      </c>
      <c r="Z1744" t="str">
        <f t="shared" si="55"/>
        <v>Morning (06-11)</v>
      </c>
    </row>
    <row r="1745" spans="1:26" x14ac:dyDescent="0.3">
      <c r="A1745" t="s">
        <v>3488</v>
      </c>
      <c r="B1745" t="s">
        <v>479</v>
      </c>
      <c r="C1745" t="s">
        <v>686</v>
      </c>
      <c r="D1745" t="s">
        <v>100</v>
      </c>
      <c r="E1745" t="s">
        <v>39</v>
      </c>
      <c r="F1745">
        <f>MONTH(Table1[[#This Row],[incident_datetime]])</f>
        <v>2</v>
      </c>
      <c r="G1745">
        <f>YEAR(Table1[[#This Row],[incident_datetime]])</f>
        <v>2020</v>
      </c>
      <c r="H1745" s="1">
        <v>43870.797777777778</v>
      </c>
      <c r="I1745" t="s">
        <v>670</v>
      </c>
      <c r="J1745" t="s">
        <v>2626</v>
      </c>
      <c r="K1745">
        <v>42</v>
      </c>
      <c r="L1745" t="s">
        <v>43</v>
      </c>
      <c r="M1745" t="s">
        <v>35</v>
      </c>
      <c r="N1745" t="s">
        <v>3232</v>
      </c>
      <c r="O1745">
        <v>56</v>
      </c>
      <c r="P1745" t="s">
        <v>59</v>
      </c>
      <c r="Q1745" t="s">
        <v>60</v>
      </c>
      <c r="R1745" t="s">
        <v>97</v>
      </c>
      <c r="S1745" t="s">
        <v>98</v>
      </c>
      <c r="T1745" t="s">
        <v>155</v>
      </c>
      <c r="U1745">
        <v>5</v>
      </c>
      <c r="V1745" s="4">
        <v>4023.6</v>
      </c>
      <c r="W1745" t="s">
        <v>110</v>
      </c>
      <c r="X1745" cm="1">
        <f t="array" ref="X1745">_xlfn.IFS(Table1[[#This Row],[severity]]="Critical", 4, Table1[[#This Row],[severity]]="High", 3, Table1[[#This Row],[severity]]="Medium", 2, TRUE, 1)</f>
        <v>3</v>
      </c>
      <c r="Y1745">
        <f t="shared" si="54"/>
        <v>19</v>
      </c>
      <c r="Z1745" t="str">
        <f t="shared" si="55"/>
        <v>Evening (18-23)</v>
      </c>
    </row>
    <row r="1746" spans="1:26" x14ac:dyDescent="0.3">
      <c r="A1746" t="s">
        <v>3489</v>
      </c>
      <c r="B1746" t="s">
        <v>539</v>
      </c>
      <c r="C1746" t="s">
        <v>468</v>
      </c>
      <c r="D1746" t="s">
        <v>88</v>
      </c>
      <c r="E1746" t="s">
        <v>66</v>
      </c>
      <c r="F1746">
        <f ca="1">MONTH(Table1[[#This Row],[incident_datetime]])</f>
        <v>8</v>
      </c>
      <c r="G1746">
        <f ca="1">YEAR(Table1[[#This Row],[incident_datetime]])</f>
        <v>2026</v>
      </c>
      <c r="H1746" s="2">
        <f ca="1">TODAY()</f>
        <v>46250</v>
      </c>
      <c r="I1746" t="s">
        <v>636</v>
      </c>
      <c r="J1746" t="s">
        <v>1338</v>
      </c>
      <c r="K1746">
        <v>52</v>
      </c>
      <c r="L1746" t="s">
        <v>43</v>
      </c>
      <c r="M1746" t="s">
        <v>35</v>
      </c>
      <c r="N1746" t="s">
        <v>545</v>
      </c>
      <c r="O1746">
        <v>49</v>
      </c>
      <c r="P1746" t="s">
        <v>43</v>
      </c>
      <c r="Q1746" t="s">
        <v>116</v>
      </c>
      <c r="R1746" t="s">
        <v>97</v>
      </c>
      <c r="S1746" t="s">
        <v>98</v>
      </c>
      <c r="T1746" t="s">
        <v>29</v>
      </c>
      <c r="U1746">
        <v>0</v>
      </c>
      <c r="V1746" s="4">
        <v>19591.63</v>
      </c>
      <c r="W1746" t="s">
        <v>110</v>
      </c>
      <c r="X1746" cm="1">
        <f t="array" ref="X1746">_xlfn.IFS(Table1[[#This Row],[severity]]="Critical", 4, Table1[[#This Row],[severity]]="High", 3, Table1[[#This Row],[severity]]="Medium", 2, TRUE, 1)</f>
        <v>3</v>
      </c>
      <c r="Y1746">
        <f t="shared" ca="1" si="54"/>
        <v>0</v>
      </c>
      <c r="Z1746" t="str">
        <f t="shared" ca="1" si="55"/>
        <v>Night (00-05)</v>
      </c>
    </row>
    <row r="1747" spans="1:26" x14ac:dyDescent="0.3">
      <c r="A1747" t="s">
        <v>3490</v>
      </c>
      <c r="B1747" t="s">
        <v>539</v>
      </c>
      <c r="C1747" t="s">
        <v>180</v>
      </c>
      <c r="D1747" t="s">
        <v>100</v>
      </c>
      <c r="E1747" t="s">
        <v>186</v>
      </c>
      <c r="F1747">
        <f>MONTH(Table1[[#This Row],[incident_datetime]])</f>
        <v>3</v>
      </c>
      <c r="G1747">
        <f>YEAR(Table1[[#This Row],[incident_datetime]])</f>
        <v>2019</v>
      </c>
      <c r="H1747" s="1">
        <v>43551.407858796294</v>
      </c>
      <c r="I1747" t="s">
        <v>670</v>
      </c>
      <c r="J1747" t="s">
        <v>1696</v>
      </c>
      <c r="K1747">
        <v>67</v>
      </c>
      <c r="L1747" t="s">
        <v>59</v>
      </c>
      <c r="M1747" t="s">
        <v>35</v>
      </c>
      <c r="N1747" t="s">
        <v>431</v>
      </c>
      <c r="O1747">
        <v>81</v>
      </c>
      <c r="P1747" t="s">
        <v>59</v>
      </c>
      <c r="Q1747" t="s">
        <v>27</v>
      </c>
      <c r="R1747" t="s">
        <v>97</v>
      </c>
      <c r="S1747" t="s">
        <v>61</v>
      </c>
      <c r="T1747" t="s">
        <v>270</v>
      </c>
      <c r="U1747">
        <v>1</v>
      </c>
      <c r="V1747" s="4">
        <v>46642.2</v>
      </c>
      <c r="W1747" t="s">
        <v>110</v>
      </c>
      <c r="X1747" cm="1">
        <f t="array" ref="X1747">_xlfn.IFS(Table1[[#This Row],[severity]]="Critical", 4, Table1[[#This Row],[severity]]="High", 3, Table1[[#This Row],[severity]]="Medium", 2, TRUE, 1)</f>
        <v>3</v>
      </c>
      <c r="Y1747">
        <f t="shared" si="54"/>
        <v>9</v>
      </c>
      <c r="Z1747" t="str">
        <f t="shared" si="55"/>
        <v>Morning (06-11)</v>
      </c>
    </row>
    <row r="1748" spans="1:26" x14ac:dyDescent="0.3">
      <c r="A1748" t="s">
        <v>3491</v>
      </c>
      <c r="B1748" t="s">
        <v>382</v>
      </c>
      <c r="C1748" t="s">
        <v>686</v>
      </c>
      <c r="D1748" t="s">
        <v>65</v>
      </c>
      <c r="E1748" t="s">
        <v>93</v>
      </c>
      <c r="F1748">
        <f>MONTH(Table1[[#This Row],[incident_datetime]])</f>
        <v>6</v>
      </c>
      <c r="G1748">
        <f>YEAR(Table1[[#This Row],[incident_datetime]])</f>
        <v>2018</v>
      </c>
      <c r="H1748" s="1">
        <v>43252.855798611112</v>
      </c>
      <c r="I1748" t="s">
        <v>480</v>
      </c>
      <c r="J1748" t="s">
        <v>476</v>
      </c>
      <c r="K1748">
        <v>68</v>
      </c>
      <c r="L1748" t="s">
        <v>43</v>
      </c>
      <c r="M1748" t="s">
        <v>85</v>
      </c>
      <c r="N1748" t="s">
        <v>564</v>
      </c>
      <c r="O1748">
        <v>71</v>
      </c>
      <c r="P1748" t="s">
        <v>59</v>
      </c>
      <c r="Q1748" t="s">
        <v>27</v>
      </c>
      <c r="R1748" t="s">
        <v>139</v>
      </c>
      <c r="S1748" t="s">
        <v>61</v>
      </c>
      <c r="T1748" t="s">
        <v>29</v>
      </c>
      <c r="U1748">
        <v>1</v>
      </c>
      <c r="V1748" s="4">
        <v>23355.16</v>
      </c>
      <c r="W1748" t="s">
        <v>110</v>
      </c>
      <c r="X1748" cm="1">
        <f t="array" ref="X1748">_xlfn.IFS(Table1[[#This Row],[severity]]="Critical", 4, Table1[[#This Row],[severity]]="High", 3, Table1[[#This Row],[severity]]="Medium", 2, TRUE, 1)</f>
        <v>2</v>
      </c>
      <c r="Y1748">
        <f t="shared" si="54"/>
        <v>20</v>
      </c>
      <c r="Z1748" t="str">
        <f t="shared" si="55"/>
        <v>Evening (18-23)</v>
      </c>
    </row>
    <row r="1749" spans="1:26" x14ac:dyDescent="0.3">
      <c r="A1749" t="s">
        <v>3492</v>
      </c>
      <c r="B1749" t="s">
        <v>165</v>
      </c>
      <c r="C1749" t="s">
        <v>135</v>
      </c>
      <c r="D1749" t="s">
        <v>92</v>
      </c>
      <c r="E1749" t="s">
        <v>23</v>
      </c>
      <c r="F1749">
        <f>MONTH(Table1[[#This Row],[incident_datetime]])</f>
        <v>9</v>
      </c>
      <c r="G1749">
        <f>YEAR(Table1[[#This Row],[incident_datetime]])</f>
        <v>2018</v>
      </c>
      <c r="H1749" s="1">
        <v>43356.909895833334</v>
      </c>
      <c r="I1749" t="s">
        <v>433</v>
      </c>
      <c r="J1749" t="s">
        <v>1485</v>
      </c>
      <c r="K1749">
        <v>33</v>
      </c>
      <c r="L1749" t="s">
        <v>34</v>
      </c>
      <c r="M1749" t="s">
        <v>35</v>
      </c>
      <c r="N1749" t="s">
        <v>3493</v>
      </c>
      <c r="O1749">
        <v>34</v>
      </c>
      <c r="P1749" t="s">
        <v>59</v>
      </c>
      <c r="Q1749" t="s">
        <v>27</v>
      </c>
      <c r="R1749" t="s">
        <v>52</v>
      </c>
      <c r="S1749" t="s">
        <v>98</v>
      </c>
      <c r="T1749" t="s">
        <v>155</v>
      </c>
      <c r="U1749">
        <v>1</v>
      </c>
      <c r="V1749" s="4">
        <v>19255.560000000001</v>
      </c>
      <c r="W1749" t="s">
        <v>103</v>
      </c>
      <c r="X1749" cm="1">
        <f t="array" ref="X1749">_xlfn.IFS(Table1[[#This Row],[severity]]="Critical", 4, Table1[[#This Row],[severity]]="High", 3, Table1[[#This Row],[severity]]="Medium", 2, TRUE, 1)</f>
        <v>1</v>
      </c>
      <c r="Y1749">
        <f t="shared" si="54"/>
        <v>21</v>
      </c>
      <c r="Z1749" t="str">
        <f t="shared" si="55"/>
        <v>Evening (18-23)</v>
      </c>
    </row>
    <row r="1750" spans="1:26" x14ac:dyDescent="0.3">
      <c r="A1750" t="s">
        <v>3494</v>
      </c>
      <c r="B1750" t="s">
        <v>165</v>
      </c>
      <c r="C1750" t="s">
        <v>135</v>
      </c>
      <c r="D1750" t="s">
        <v>77</v>
      </c>
      <c r="E1750" t="s">
        <v>39</v>
      </c>
      <c r="F1750">
        <f>MONTH(Table1[[#This Row],[incident_datetime]])</f>
        <v>1</v>
      </c>
      <c r="G1750">
        <f>YEAR(Table1[[#This Row],[incident_datetime]])</f>
        <v>2020</v>
      </c>
      <c r="H1750" s="1">
        <v>43845.173009259262</v>
      </c>
      <c r="I1750" t="s">
        <v>832</v>
      </c>
      <c r="J1750" t="s">
        <v>1665</v>
      </c>
      <c r="K1750">
        <v>38</v>
      </c>
      <c r="L1750" t="s">
        <v>43</v>
      </c>
      <c r="M1750" t="s">
        <v>107</v>
      </c>
      <c r="N1750" t="s">
        <v>3495</v>
      </c>
      <c r="O1750">
        <v>77</v>
      </c>
      <c r="P1750" t="s">
        <v>43</v>
      </c>
      <c r="Q1750" t="s">
        <v>27</v>
      </c>
      <c r="R1750" t="s">
        <v>52</v>
      </c>
      <c r="S1750" t="s">
        <v>61</v>
      </c>
      <c r="T1750" t="s">
        <v>62</v>
      </c>
      <c r="U1750">
        <v>0</v>
      </c>
      <c r="V1750" s="4">
        <v>18384.25</v>
      </c>
      <c r="W1750" t="s">
        <v>110</v>
      </c>
      <c r="X1750" cm="1">
        <f t="array" ref="X1750">_xlfn.IFS(Table1[[#This Row],[severity]]="Critical", 4, Table1[[#This Row],[severity]]="High", 3, Table1[[#This Row],[severity]]="Medium", 2, TRUE, 1)</f>
        <v>1</v>
      </c>
      <c r="Y1750">
        <f t="shared" si="54"/>
        <v>4</v>
      </c>
      <c r="Z1750" t="str">
        <f t="shared" si="55"/>
        <v>Night (00-05)</v>
      </c>
    </row>
    <row r="1751" spans="1:26" x14ac:dyDescent="0.3">
      <c r="A1751" t="s">
        <v>3496</v>
      </c>
      <c r="B1751" t="s">
        <v>935</v>
      </c>
      <c r="C1751" t="s">
        <v>185</v>
      </c>
      <c r="D1751" t="s">
        <v>38</v>
      </c>
      <c r="E1751" t="s">
        <v>66</v>
      </c>
      <c r="F1751">
        <f>MONTH(Table1[[#This Row],[incident_datetime]])</f>
        <v>11</v>
      </c>
      <c r="G1751">
        <f>YEAR(Table1[[#This Row],[incident_datetime]])</f>
        <v>2024</v>
      </c>
      <c r="H1751" s="1">
        <v>45604.190833333334</v>
      </c>
      <c r="I1751" t="s">
        <v>67</v>
      </c>
      <c r="J1751" t="s">
        <v>1367</v>
      </c>
      <c r="K1751">
        <v>19</v>
      </c>
      <c r="L1751" t="s">
        <v>43</v>
      </c>
      <c r="M1751" t="s">
        <v>107</v>
      </c>
      <c r="N1751" t="s">
        <v>552</v>
      </c>
      <c r="O1751">
        <v>36</v>
      </c>
      <c r="P1751" t="s">
        <v>59</v>
      </c>
      <c r="Q1751" t="s">
        <v>60</v>
      </c>
      <c r="R1751" t="s">
        <v>139</v>
      </c>
      <c r="S1751" t="s">
        <v>61</v>
      </c>
      <c r="T1751" t="s">
        <v>155</v>
      </c>
      <c r="U1751">
        <v>1</v>
      </c>
      <c r="V1751" s="4">
        <v>17080.3</v>
      </c>
      <c r="W1751" t="s">
        <v>110</v>
      </c>
      <c r="X1751" cm="1">
        <f t="array" ref="X1751">_xlfn.IFS(Table1[[#This Row],[severity]]="Critical", 4, Table1[[#This Row],[severity]]="High", 3, Table1[[#This Row],[severity]]="Medium", 2, TRUE, 1)</f>
        <v>2</v>
      </c>
      <c r="Y1751">
        <f t="shared" si="54"/>
        <v>4</v>
      </c>
      <c r="Z1751" t="str">
        <f t="shared" si="55"/>
        <v>Night (00-05)</v>
      </c>
    </row>
    <row r="1752" spans="1:26" x14ac:dyDescent="0.3">
      <c r="A1752" t="s">
        <v>3497</v>
      </c>
      <c r="B1752" t="s">
        <v>676</v>
      </c>
      <c r="C1752" t="s">
        <v>258</v>
      </c>
      <c r="D1752" t="s">
        <v>88</v>
      </c>
      <c r="E1752" t="s">
        <v>31</v>
      </c>
      <c r="F1752">
        <f>MONTH(Table1[[#This Row],[incident_datetime]])</f>
        <v>2</v>
      </c>
      <c r="G1752">
        <f>YEAR(Table1[[#This Row],[incident_datetime]])</f>
        <v>2022</v>
      </c>
      <c r="H1752" s="1">
        <v>44597.956712962965</v>
      </c>
      <c r="I1752" t="s">
        <v>535</v>
      </c>
      <c r="J1752" t="s">
        <v>7102</v>
      </c>
      <c r="K1752">
        <v>52</v>
      </c>
      <c r="L1752" t="s">
        <v>43</v>
      </c>
      <c r="M1752" t="s">
        <v>35</v>
      </c>
      <c r="N1752" t="s">
        <v>2999</v>
      </c>
      <c r="O1752">
        <v>12</v>
      </c>
      <c r="P1752" t="s">
        <v>43</v>
      </c>
      <c r="Q1752" t="s">
        <v>45</v>
      </c>
      <c r="R1752" t="s">
        <v>97</v>
      </c>
      <c r="S1752" t="s">
        <v>132</v>
      </c>
      <c r="T1752" t="s">
        <v>155</v>
      </c>
      <c r="U1752">
        <v>4</v>
      </c>
      <c r="V1752" s="4">
        <v>21189.89</v>
      </c>
      <c r="W1752" t="s">
        <v>103</v>
      </c>
      <c r="X1752" cm="1">
        <f t="array" ref="X1752">_xlfn.IFS(Table1[[#This Row],[severity]]="Critical", 4, Table1[[#This Row],[severity]]="High", 3, Table1[[#This Row],[severity]]="Medium", 2, TRUE, 1)</f>
        <v>3</v>
      </c>
      <c r="Y1752">
        <f t="shared" si="54"/>
        <v>22</v>
      </c>
      <c r="Z1752" t="str">
        <f t="shared" si="55"/>
        <v>Evening (18-23)</v>
      </c>
    </row>
    <row r="1753" spans="1:26" x14ac:dyDescent="0.3">
      <c r="A1753" t="s">
        <v>3498</v>
      </c>
      <c r="B1753" t="s">
        <v>685</v>
      </c>
      <c r="C1753" t="s">
        <v>135</v>
      </c>
      <c r="D1753" t="s">
        <v>92</v>
      </c>
      <c r="E1753" t="s">
        <v>66</v>
      </c>
      <c r="F1753">
        <f>MONTH(Table1[[#This Row],[incident_datetime]])</f>
        <v>6</v>
      </c>
      <c r="G1753">
        <f>YEAR(Table1[[#This Row],[incident_datetime]])</f>
        <v>2021</v>
      </c>
      <c r="H1753" s="1">
        <v>44354.590763888889</v>
      </c>
      <c r="I1753" t="s">
        <v>423</v>
      </c>
      <c r="J1753" t="s">
        <v>7102</v>
      </c>
      <c r="K1753">
        <v>52</v>
      </c>
      <c r="L1753" t="s">
        <v>43</v>
      </c>
      <c r="M1753" t="s">
        <v>35</v>
      </c>
      <c r="N1753" t="s">
        <v>1413</v>
      </c>
      <c r="O1753">
        <v>23</v>
      </c>
      <c r="P1753" t="s">
        <v>43</v>
      </c>
      <c r="Q1753" t="s">
        <v>27</v>
      </c>
      <c r="R1753" t="s">
        <v>139</v>
      </c>
      <c r="S1753" t="s">
        <v>28</v>
      </c>
      <c r="T1753" t="s">
        <v>155</v>
      </c>
      <c r="U1753">
        <v>3</v>
      </c>
      <c r="V1753" s="4">
        <v>35731.53</v>
      </c>
      <c r="W1753" t="s">
        <v>103</v>
      </c>
      <c r="X1753" cm="1">
        <f t="array" ref="X1753">_xlfn.IFS(Table1[[#This Row],[severity]]="Critical", 4, Table1[[#This Row],[severity]]="High", 3, Table1[[#This Row],[severity]]="Medium", 2, TRUE, 1)</f>
        <v>2</v>
      </c>
      <c r="Y1753">
        <f t="shared" si="54"/>
        <v>14</v>
      </c>
      <c r="Z1753" t="str">
        <f t="shared" si="55"/>
        <v>Afternoon (12-17)</v>
      </c>
    </row>
    <row r="1754" spans="1:26" x14ac:dyDescent="0.3">
      <c r="A1754" t="s">
        <v>3499</v>
      </c>
      <c r="B1754" t="s">
        <v>539</v>
      </c>
      <c r="C1754" t="s">
        <v>686</v>
      </c>
      <c r="D1754" t="s">
        <v>22</v>
      </c>
      <c r="E1754" t="s">
        <v>112</v>
      </c>
      <c r="F1754">
        <f ca="1">MONTH(Table1[[#This Row],[incident_datetime]])</f>
        <v>8</v>
      </c>
      <c r="G1754">
        <f ca="1">YEAR(Table1[[#This Row],[incident_datetime]])</f>
        <v>2026</v>
      </c>
      <c r="H1754" s="2">
        <f ca="1">TODAY()</f>
        <v>46250</v>
      </c>
      <c r="I1754" t="s">
        <v>622</v>
      </c>
      <c r="J1754" t="s">
        <v>3500</v>
      </c>
      <c r="K1754">
        <v>52</v>
      </c>
      <c r="L1754" t="s">
        <v>59</v>
      </c>
      <c r="M1754" t="s">
        <v>107</v>
      </c>
      <c r="N1754" t="s">
        <v>959</v>
      </c>
      <c r="O1754">
        <v>14</v>
      </c>
      <c r="P1754" t="s">
        <v>43</v>
      </c>
      <c r="Q1754" t="s">
        <v>215</v>
      </c>
      <c r="R1754" t="s">
        <v>109</v>
      </c>
      <c r="S1754" t="s">
        <v>61</v>
      </c>
      <c r="T1754" t="s">
        <v>29</v>
      </c>
      <c r="U1754">
        <v>5</v>
      </c>
      <c r="V1754" s="4">
        <v>26176.04</v>
      </c>
      <c r="W1754" t="s">
        <v>103</v>
      </c>
      <c r="X1754" cm="1">
        <f t="array" ref="X1754">_xlfn.IFS(Table1[[#This Row],[severity]]="Critical", 4, Table1[[#This Row],[severity]]="High", 3, Table1[[#This Row],[severity]]="Medium", 2, TRUE, 1)</f>
        <v>4</v>
      </c>
      <c r="Y1754">
        <f t="shared" ca="1" si="54"/>
        <v>0</v>
      </c>
      <c r="Z1754" t="str">
        <f t="shared" ca="1" si="55"/>
        <v>Night (00-05)</v>
      </c>
    </row>
    <row r="1755" spans="1:26" x14ac:dyDescent="0.3">
      <c r="A1755" t="s">
        <v>3501</v>
      </c>
      <c r="B1755" t="s">
        <v>263</v>
      </c>
      <c r="C1755" t="s">
        <v>258</v>
      </c>
      <c r="D1755" t="s">
        <v>48</v>
      </c>
      <c r="E1755" t="s">
        <v>23</v>
      </c>
      <c r="F1755">
        <f>MONTH(Table1[[#This Row],[incident_datetime]])</f>
        <v>4</v>
      </c>
      <c r="G1755">
        <f>YEAR(Table1[[#This Row],[incident_datetime]])</f>
        <v>2021</v>
      </c>
      <c r="H1755" s="1">
        <v>44306.675196759257</v>
      </c>
      <c r="I1755" t="s">
        <v>712</v>
      </c>
      <c r="J1755" t="s">
        <v>747</v>
      </c>
      <c r="K1755">
        <v>62</v>
      </c>
      <c r="L1755" t="s">
        <v>59</v>
      </c>
      <c r="M1755" t="s">
        <v>107</v>
      </c>
      <c r="N1755" t="s">
        <v>2245</v>
      </c>
      <c r="O1755">
        <v>24</v>
      </c>
      <c r="P1755" t="s">
        <v>59</v>
      </c>
      <c r="Q1755" t="s">
        <v>116</v>
      </c>
      <c r="R1755" t="s">
        <v>109</v>
      </c>
      <c r="S1755" t="s">
        <v>98</v>
      </c>
      <c r="T1755" t="s">
        <v>62</v>
      </c>
      <c r="U1755">
        <v>2</v>
      </c>
      <c r="V1755" s="4">
        <v>49991.11</v>
      </c>
      <c r="W1755" t="s">
        <v>110</v>
      </c>
      <c r="X1755" cm="1">
        <f t="array" ref="X1755">_xlfn.IFS(Table1[[#This Row],[severity]]="Critical", 4, Table1[[#This Row],[severity]]="High", 3, Table1[[#This Row],[severity]]="Medium", 2, TRUE, 1)</f>
        <v>4</v>
      </c>
      <c r="Y1755">
        <f t="shared" si="54"/>
        <v>16</v>
      </c>
      <c r="Z1755" t="str">
        <f t="shared" si="55"/>
        <v>Afternoon (12-17)</v>
      </c>
    </row>
    <row r="1756" spans="1:26" x14ac:dyDescent="0.3">
      <c r="A1756" t="s">
        <v>3502</v>
      </c>
      <c r="B1756" t="s">
        <v>539</v>
      </c>
      <c r="C1756" t="s">
        <v>135</v>
      </c>
      <c r="D1756" t="s">
        <v>100</v>
      </c>
      <c r="E1756" t="s">
        <v>66</v>
      </c>
      <c r="F1756">
        <f>MONTH(Table1[[#This Row],[incident_datetime]])</f>
        <v>2</v>
      </c>
      <c r="G1756">
        <f>YEAR(Table1[[#This Row],[incident_datetime]])</f>
        <v>2022</v>
      </c>
      <c r="H1756" s="1">
        <v>44595.106747685182</v>
      </c>
      <c r="I1756" t="s">
        <v>712</v>
      </c>
      <c r="J1756" t="s">
        <v>1962</v>
      </c>
      <c r="K1756">
        <v>33</v>
      </c>
      <c r="L1756" t="s">
        <v>34</v>
      </c>
      <c r="M1756" t="s">
        <v>34</v>
      </c>
      <c r="N1756" t="s">
        <v>3503</v>
      </c>
      <c r="O1756">
        <v>57</v>
      </c>
      <c r="P1756" t="s">
        <v>59</v>
      </c>
      <c r="Q1756" t="s">
        <v>60</v>
      </c>
      <c r="R1756" t="s">
        <v>97</v>
      </c>
      <c r="S1756" t="s">
        <v>61</v>
      </c>
      <c r="T1756" t="s">
        <v>29</v>
      </c>
      <c r="U1756">
        <v>1</v>
      </c>
      <c r="V1756" s="4">
        <v>2864.72</v>
      </c>
      <c r="W1756" t="s">
        <v>110</v>
      </c>
      <c r="X1756" cm="1">
        <f t="array" ref="X1756">_xlfn.IFS(Table1[[#This Row],[severity]]="Critical", 4, Table1[[#This Row],[severity]]="High", 3, Table1[[#This Row],[severity]]="Medium", 2, TRUE, 1)</f>
        <v>3</v>
      </c>
      <c r="Y1756">
        <f t="shared" si="54"/>
        <v>2</v>
      </c>
      <c r="Z1756" t="str">
        <f t="shared" si="55"/>
        <v>Night (00-05)</v>
      </c>
    </row>
    <row r="1757" spans="1:26" x14ac:dyDescent="0.3">
      <c r="A1757" t="s">
        <v>3504</v>
      </c>
      <c r="B1757" t="s">
        <v>373</v>
      </c>
      <c r="C1757" t="s">
        <v>185</v>
      </c>
      <c r="D1757" t="s">
        <v>92</v>
      </c>
      <c r="E1757" t="s">
        <v>186</v>
      </c>
      <c r="F1757">
        <f ca="1">MONTH(Table1[[#This Row],[incident_datetime]])</f>
        <v>8</v>
      </c>
      <c r="G1757">
        <f ca="1">YEAR(Table1[[#This Row],[incident_datetime]])</f>
        <v>2026</v>
      </c>
      <c r="H1757" s="2">
        <f ca="1">TODAY()</f>
        <v>46250</v>
      </c>
      <c r="I1757" t="s">
        <v>566</v>
      </c>
      <c r="J1757" t="s">
        <v>619</v>
      </c>
      <c r="K1757">
        <v>65</v>
      </c>
      <c r="L1757" t="s">
        <v>43</v>
      </c>
      <c r="M1757" t="s">
        <v>85</v>
      </c>
      <c r="N1757" t="s">
        <v>696</v>
      </c>
      <c r="O1757">
        <v>56</v>
      </c>
      <c r="P1757" t="s">
        <v>43</v>
      </c>
      <c r="Q1757" t="s">
        <v>27</v>
      </c>
      <c r="R1757" t="s">
        <v>139</v>
      </c>
      <c r="S1757" t="s">
        <v>61</v>
      </c>
      <c r="T1757" t="s">
        <v>62</v>
      </c>
      <c r="U1757">
        <v>2</v>
      </c>
      <c r="V1757">
        <v>0</v>
      </c>
      <c r="W1757" t="s">
        <v>103</v>
      </c>
      <c r="X1757" cm="1">
        <f t="array" ref="X1757">_xlfn.IFS(Table1[[#This Row],[severity]]="Critical", 4, Table1[[#This Row],[severity]]="High", 3, Table1[[#This Row],[severity]]="Medium", 2, TRUE, 1)</f>
        <v>2</v>
      </c>
      <c r="Y1757">
        <f t="shared" ca="1" si="54"/>
        <v>0</v>
      </c>
      <c r="Z1757" t="str">
        <f t="shared" ca="1" si="55"/>
        <v>Night (00-05)</v>
      </c>
    </row>
    <row r="1758" spans="1:26" x14ac:dyDescent="0.3">
      <c r="A1758" t="s">
        <v>3505</v>
      </c>
      <c r="B1758" t="s">
        <v>165</v>
      </c>
      <c r="C1758" t="s">
        <v>220</v>
      </c>
      <c r="D1758" t="s">
        <v>48</v>
      </c>
      <c r="E1758" t="s">
        <v>23</v>
      </c>
      <c r="F1758">
        <f>MONTH(Table1[[#This Row],[incident_datetime]])</f>
        <v>3</v>
      </c>
      <c r="G1758">
        <f>YEAR(Table1[[#This Row],[incident_datetime]])</f>
        <v>2019</v>
      </c>
      <c r="H1758" s="1">
        <v>43540.537152777775</v>
      </c>
      <c r="I1758" t="s">
        <v>1261</v>
      </c>
      <c r="J1758" t="s">
        <v>7102</v>
      </c>
      <c r="K1758">
        <v>52</v>
      </c>
      <c r="L1758" t="s">
        <v>43</v>
      </c>
      <c r="M1758" t="s">
        <v>35</v>
      </c>
      <c r="N1758" t="s">
        <v>2603</v>
      </c>
      <c r="O1758">
        <v>77</v>
      </c>
      <c r="P1758" t="s">
        <v>59</v>
      </c>
      <c r="Q1758" t="s">
        <v>116</v>
      </c>
      <c r="R1758" t="s">
        <v>97</v>
      </c>
      <c r="S1758" t="s">
        <v>61</v>
      </c>
      <c r="T1758" t="s">
        <v>155</v>
      </c>
      <c r="U1758">
        <v>1</v>
      </c>
      <c r="V1758" s="4">
        <v>22789.77</v>
      </c>
      <c r="W1758" t="s">
        <v>103</v>
      </c>
      <c r="X1758" cm="1">
        <f t="array" ref="X1758">_xlfn.IFS(Table1[[#This Row],[severity]]="Critical", 4, Table1[[#This Row],[severity]]="High", 3, Table1[[#This Row],[severity]]="Medium", 2, TRUE, 1)</f>
        <v>3</v>
      </c>
      <c r="Y1758">
        <f t="shared" si="54"/>
        <v>12</v>
      </c>
      <c r="Z1758" t="str">
        <f t="shared" si="55"/>
        <v>Afternoon (12-17)</v>
      </c>
    </row>
    <row r="1759" spans="1:26" x14ac:dyDescent="0.3">
      <c r="A1759" t="s">
        <v>3506</v>
      </c>
      <c r="B1759" t="s">
        <v>242</v>
      </c>
      <c r="C1759" t="s">
        <v>180</v>
      </c>
      <c r="D1759" t="s">
        <v>88</v>
      </c>
      <c r="E1759" t="s">
        <v>55</v>
      </c>
      <c r="F1759">
        <f>MONTH(Table1[[#This Row],[incident_datetime]])</f>
        <v>9</v>
      </c>
      <c r="G1759">
        <f>YEAR(Table1[[#This Row],[incident_datetime]])</f>
        <v>2021</v>
      </c>
      <c r="H1759" s="1">
        <v>44465.319120370368</v>
      </c>
      <c r="I1759" t="s">
        <v>157</v>
      </c>
      <c r="J1759" t="s">
        <v>1540</v>
      </c>
      <c r="K1759">
        <v>52</v>
      </c>
      <c r="L1759" t="s">
        <v>43</v>
      </c>
      <c r="M1759" t="s">
        <v>107</v>
      </c>
      <c r="N1759" t="s">
        <v>3159</v>
      </c>
      <c r="O1759">
        <v>34</v>
      </c>
      <c r="P1759" t="s">
        <v>59</v>
      </c>
      <c r="Q1759" t="s">
        <v>27</v>
      </c>
      <c r="R1759" t="s">
        <v>52</v>
      </c>
      <c r="S1759" t="s">
        <v>98</v>
      </c>
      <c r="T1759" t="s">
        <v>155</v>
      </c>
      <c r="U1759">
        <v>4</v>
      </c>
      <c r="V1759" s="4">
        <v>19049.27</v>
      </c>
      <c r="W1759" t="s">
        <v>103</v>
      </c>
      <c r="X1759" cm="1">
        <f t="array" ref="X1759">_xlfn.IFS(Table1[[#This Row],[severity]]="Critical", 4, Table1[[#This Row],[severity]]="High", 3, Table1[[#This Row],[severity]]="Medium", 2, TRUE, 1)</f>
        <v>1</v>
      </c>
      <c r="Y1759">
        <f t="shared" si="54"/>
        <v>7</v>
      </c>
      <c r="Z1759" t="str">
        <f t="shared" si="55"/>
        <v>Morning (06-11)</v>
      </c>
    </row>
    <row r="1760" spans="1:26" x14ac:dyDescent="0.3">
      <c r="A1760" t="s">
        <v>3507</v>
      </c>
      <c r="B1760" t="s">
        <v>242</v>
      </c>
      <c r="C1760" t="s">
        <v>233</v>
      </c>
      <c r="D1760" t="s">
        <v>48</v>
      </c>
      <c r="E1760" t="s">
        <v>78</v>
      </c>
      <c r="F1760">
        <f>MONTH(Table1[[#This Row],[incident_datetime]])</f>
        <v>8</v>
      </c>
      <c r="G1760">
        <f>YEAR(Table1[[#This Row],[incident_datetime]])</f>
        <v>2020</v>
      </c>
      <c r="H1760" s="1">
        <v>44045.869826388887</v>
      </c>
      <c r="I1760" t="s">
        <v>490</v>
      </c>
      <c r="J1760" t="s">
        <v>7102</v>
      </c>
      <c r="K1760">
        <v>52</v>
      </c>
      <c r="L1760" t="s">
        <v>43</v>
      </c>
      <c r="M1760" t="s">
        <v>35</v>
      </c>
      <c r="N1760" t="s">
        <v>1874</v>
      </c>
      <c r="O1760">
        <v>13</v>
      </c>
      <c r="P1760" t="s">
        <v>59</v>
      </c>
      <c r="Q1760" t="s">
        <v>27</v>
      </c>
      <c r="R1760" t="s">
        <v>109</v>
      </c>
      <c r="S1760" t="s">
        <v>98</v>
      </c>
      <c r="T1760" t="s">
        <v>155</v>
      </c>
      <c r="U1760">
        <v>1</v>
      </c>
      <c r="V1760" s="4">
        <v>9292.4</v>
      </c>
      <c r="W1760" t="s">
        <v>103</v>
      </c>
      <c r="X1760" cm="1">
        <f t="array" ref="X1760">_xlfn.IFS(Table1[[#This Row],[severity]]="Critical", 4, Table1[[#This Row],[severity]]="High", 3, Table1[[#This Row],[severity]]="Medium", 2, TRUE, 1)</f>
        <v>4</v>
      </c>
      <c r="Y1760">
        <f t="shared" si="54"/>
        <v>20</v>
      </c>
      <c r="Z1760" t="str">
        <f t="shared" si="55"/>
        <v>Evening (18-23)</v>
      </c>
    </row>
    <row r="1761" spans="1:26" x14ac:dyDescent="0.3">
      <c r="A1761" t="s">
        <v>3508</v>
      </c>
      <c r="B1761" t="s">
        <v>507</v>
      </c>
      <c r="C1761" t="s">
        <v>135</v>
      </c>
      <c r="D1761" t="s">
        <v>77</v>
      </c>
      <c r="E1761" t="s">
        <v>78</v>
      </c>
      <c r="F1761">
        <f>MONTH(Table1[[#This Row],[incident_datetime]])</f>
        <v>3</v>
      </c>
      <c r="G1761">
        <f>YEAR(Table1[[#This Row],[incident_datetime]])</f>
        <v>2019</v>
      </c>
      <c r="H1761" s="1">
        <v>43527.583958333336</v>
      </c>
      <c r="I1761" t="s">
        <v>234</v>
      </c>
      <c r="J1761" t="s">
        <v>335</v>
      </c>
      <c r="K1761">
        <v>52</v>
      </c>
      <c r="L1761" t="s">
        <v>43</v>
      </c>
      <c r="M1761" t="s">
        <v>107</v>
      </c>
      <c r="N1761" t="s">
        <v>2164</v>
      </c>
      <c r="O1761">
        <v>34</v>
      </c>
      <c r="P1761" t="s">
        <v>59</v>
      </c>
      <c r="Q1761" t="s">
        <v>27</v>
      </c>
      <c r="R1761" t="s">
        <v>97</v>
      </c>
      <c r="S1761" t="s">
        <v>61</v>
      </c>
      <c r="T1761" t="s">
        <v>270</v>
      </c>
      <c r="U1761">
        <v>3</v>
      </c>
      <c r="V1761" s="4">
        <v>41330.870000000003</v>
      </c>
      <c r="W1761" t="s">
        <v>110</v>
      </c>
      <c r="X1761" cm="1">
        <f t="array" ref="X1761">_xlfn.IFS(Table1[[#This Row],[severity]]="Critical", 4, Table1[[#This Row],[severity]]="High", 3, Table1[[#This Row],[severity]]="Medium", 2, TRUE, 1)</f>
        <v>3</v>
      </c>
      <c r="Y1761">
        <f t="shared" si="54"/>
        <v>14</v>
      </c>
      <c r="Z1761" t="str">
        <f t="shared" si="55"/>
        <v>Afternoon (12-17)</v>
      </c>
    </row>
    <row r="1762" spans="1:26" x14ac:dyDescent="0.3">
      <c r="A1762" t="s">
        <v>3509</v>
      </c>
      <c r="B1762" t="s">
        <v>935</v>
      </c>
      <c r="C1762" t="s">
        <v>686</v>
      </c>
      <c r="D1762" t="s">
        <v>77</v>
      </c>
      <c r="E1762" t="s">
        <v>93</v>
      </c>
      <c r="F1762">
        <f>MONTH(Table1[[#This Row],[incident_datetime]])</f>
        <v>6</v>
      </c>
      <c r="G1762">
        <f>YEAR(Table1[[#This Row],[incident_datetime]])</f>
        <v>2022</v>
      </c>
      <c r="H1762" s="1">
        <v>44738.851759259262</v>
      </c>
      <c r="I1762" t="s">
        <v>412</v>
      </c>
      <c r="J1762" t="s">
        <v>623</v>
      </c>
      <c r="K1762">
        <v>68</v>
      </c>
      <c r="L1762" t="s">
        <v>43</v>
      </c>
      <c r="M1762" t="s">
        <v>41</v>
      </c>
      <c r="N1762" t="s">
        <v>3510</v>
      </c>
      <c r="O1762">
        <v>56</v>
      </c>
      <c r="P1762" t="s">
        <v>59</v>
      </c>
      <c r="Q1762" t="s">
        <v>27</v>
      </c>
      <c r="R1762" t="s">
        <v>52</v>
      </c>
      <c r="S1762" t="s">
        <v>61</v>
      </c>
      <c r="T1762" t="s">
        <v>155</v>
      </c>
      <c r="U1762">
        <v>0</v>
      </c>
      <c r="V1762" s="4">
        <v>3691.68</v>
      </c>
      <c r="W1762" t="s">
        <v>110</v>
      </c>
      <c r="X1762" cm="1">
        <f t="array" ref="X1762">_xlfn.IFS(Table1[[#This Row],[severity]]="Critical", 4, Table1[[#This Row],[severity]]="High", 3, Table1[[#This Row],[severity]]="Medium", 2, TRUE, 1)</f>
        <v>1</v>
      </c>
      <c r="Y1762">
        <f t="shared" si="54"/>
        <v>20</v>
      </c>
      <c r="Z1762" t="str">
        <f t="shared" si="55"/>
        <v>Evening (18-23)</v>
      </c>
    </row>
    <row r="1763" spans="1:26" x14ac:dyDescent="0.3">
      <c r="A1763" t="s">
        <v>3511</v>
      </c>
      <c r="B1763" t="s">
        <v>267</v>
      </c>
      <c r="C1763" t="s">
        <v>220</v>
      </c>
      <c r="D1763" t="s">
        <v>88</v>
      </c>
      <c r="E1763" t="s">
        <v>112</v>
      </c>
      <c r="F1763">
        <f ca="1">MONTH(Table1[[#This Row],[incident_datetime]])</f>
        <v>8</v>
      </c>
      <c r="G1763">
        <f ca="1">YEAR(Table1[[#This Row],[incident_datetime]])</f>
        <v>2026</v>
      </c>
      <c r="H1763" s="2">
        <f ca="1">TODAY()</f>
        <v>46250</v>
      </c>
      <c r="I1763" t="s">
        <v>1305</v>
      </c>
      <c r="J1763" t="s">
        <v>1715</v>
      </c>
      <c r="K1763">
        <v>52</v>
      </c>
      <c r="L1763" t="s">
        <v>59</v>
      </c>
      <c r="M1763" t="s">
        <v>35</v>
      </c>
      <c r="N1763" t="s">
        <v>3512</v>
      </c>
      <c r="O1763">
        <v>66</v>
      </c>
      <c r="P1763" t="s">
        <v>59</v>
      </c>
      <c r="Q1763" t="s">
        <v>27</v>
      </c>
      <c r="R1763" t="s">
        <v>109</v>
      </c>
      <c r="S1763" t="s">
        <v>61</v>
      </c>
      <c r="T1763" t="s">
        <v>155</v>
      </c>
      <c r="U1763">
        <v>2</v>
      </c>
      <c r="V1763" s="4">
        <v>22728.62</v>
      </c>
      <c r="W1763" t="s">
        <v>110</v>
      </c>
      <c r="X1763" cm="1">
        <f t="array" ref="X1763">_xlfn.IFS(Table1[[#This Row],[severity]]="Critical", 4, Table1[[#This Row],[severity]]="High", 3, Table1[[#This Row],[severity]]="Medium", 2, TRUE, 1)</f>
        <v>4</v>
      </c>
      <c r="Y1763">
        <f t="shared" ca="1" si="54"/>
        <v>0</v>
      </c>
      <c r="Z1763" t="str">
        <f t="shared" ca="1" si="55"/>
        <v>Night (00-05)</v>
      </c>
    </row>
    <row r="1764" spans="1:26" x14ac:dyDescent="0.3">
      <c r="A1764" t="s">
        <v>3513</v>
      </c>
      <c r="B1764" t="s">
        <v>935</v>
      </c>
      <c r="C1764" t="s">
        <v>686</v>
      </c>
      <c r="D1764" t="s">
        <v>22</v>
      </c>
      <c r="E1764" t="s">
        <v>112</v>
      </c>
      <c r="F1764">
        <f>MONTH(Table1[[#This Row],[incident_datetime]])</f>
        <v>6</v>
      </c>
      <c r="G1764">
        <f>YEAR(Table1[[#This Row],[incident_datetime]])</f>
        <v>2021</v>
      </c>
      <c r="H1764" s="1">
        <v>44370.741678240738</v>
      </c>
      <c r="I1764" t="s">
        <v>278</v>
      </c>
      <c r="J1764" t="s">
        <v>2636</v>
      </c>
      <c r="K1764">
        <v>48</v>
      </c>
      <c r="L1764" t="s">
        <v>34</v>
      </c>
      <c r="M1764" t="s">
        <v>107</v>
      </c>
      <c r="N1764" t="s">
        <v>2355</v>
      </c>
      <c r="O1764">
        <v>89</v>
      </c>
      <c r="P1764" t="s">
        <v>43</v>
      </c>
      <c r="Q1764" t="s">
        <v>27</v>
      </c>
      <c r="R1764" t="s">
        <v>109</v>
      </c>
      <c r="S1764" t="s">
        <v>61</v>
      </c>
      <c r="T1764" t="s">
        <v>270</v>
      </c>
      <c r="U1764">
        <v>5</v>
      </c>
      <c r="V1764" s="4">
        <v>34156.379999999997</v>
      </c>
      <c r="W1764" t="s">
        <v>110</v>
      </c>
      <c r="X1764" cm="1">
        <f t="array" ref="X1764">_xlfn.IFS(Table1[[#This Row],[severity]]="Critical", 4, Table1[[#This Row],[severity]]="High", 3, Table1[[#This Row],[severity]]="Medium", 2, TRUE, 1)</f>
        <v>4</v>
      </c>
      <c r="Y1764">
        <f t="shared" si="54"/>
        <v>17</v>
      </c>
      <c r="Z1764" t="str">
        <f t="shared" si="55"/>
        <v>Afternoon (12-17)</v>
      </c>
    </row>
    <row r="1765" spans="1:26" x14ac:dyDescent="0.3">
      <c r="A1765" t="s">
        <v>3514</v>
      </c>
      <c r="B1765" t="s">
        <v>523</v>
      </c>
      <c r="C1765" t="s">
        <v>185</v>
      </c>
      <c r="D1765" t="s">
        <v>48</v>
      </c>
      <c r="E1765" t="s">
        <v>112</v>
      </c>
      <c r="F1765">
        <f>MONTH(Table1[[#This Row],[incident_datetime]])</f>
        <v>3</v>
      </c>
      <c r="G1765">
        <f>YEAR(Table1[[#This Row],[incident_datetime]])</f>
        <v>2019</v>
      </c>
      <c r="H1765" s="1">
        <v>43535.123425925929</v>
      </c>
      <c r="I1765" t="s">
        <v>961</v>
      </c>
      <c r="J1765" t="s">
        <v>1644</v>
      </c>
      <c r="K1765">
        <v>52</v>
      </c>
      <c r="L1765" t="s">
        <v>59</v>
      </c>
      <c r="M1765" t="s">
        <v>35</v>
      </c>
      <c r="N1765" t="s">
        <v>3381</v>
      </c>
      <c r="O1765">
        <v>25</v>
      </c>
      <c r="P1765" t="s">
        <v>43</v>
      </c>
      <c r="Q1765" t="s">
        <v>27</v>
      </c>
      <c r="R1765" t="s">
        <v>139</v>
      </c>
      <c r="S1765" t="s">
        <v>28</v>
      </c>
      <c r="T1765" t="s">
        <v>29</v>
      </c>
      <c r="U1765">
        <v>0</v>
      </c>
      <c r="V1765" s="4">
        <v>49845.19</v>
      </c>
      <c r="W1765" t="s">
        <v>110</v>
      </c>
      <c r="X1765" cm="1">
        <f t="array" ref="X1765">_xlfn.IFS(Table1[[#This Row],[severity]]="Critical", 4, Table1[[#This Row],[severity]]="High", 3, Table1[[#This Row],[severity]]="Medium", 2, TRUE, 1)</f>
        <v>2</v>
      </c>
      <c r="Y1765">
        <f t="shared" si="54"/>
        <v>2</v>
      </c>
      <c r="Z1765" t="str">
        <f t="shared" si="55"/>
        <v>Night (00-05)</v>
      </c>
    </row>
    <row r="1766" spans="1:26" x14ac:dyDescent="0.3">
      <c r="A1766" t="s">
        <v>3515</v>
      </c>
      <c r="B1766" t="s">
        <v>1019</v>
      </c>
      <c r="C1766" t="s">
        <v>233</v>
      </c>
      <c r="D1766" t="s">
        <v>100</v>
      </c>
      <c r="E1766" t="s">
        <v>78</v>
      </c>
      <c r="F1766">
        <f>MONTH(Table1[[#This Row],[incident_datetime]])</f>
        <v>9</v>
      </c>
      <c r="G1766">
        <f>YEAR(Table1[[#This Row],[incident_datetime]])</f>
        <v>2022</v>
      </c>
      <c r="H1766" s="1">
        <v>44825.173668981479</v>
      </c>
      <c r="I1766" t="s">
        <v>392</v>
      </c>
      <c r="J1766" t="s">
        <v>2752</v>
      </c>
      <c r="K1766">
        <v>39</v>
      </c>
      <c r="L1766" t="s">
        <v>43</v>
      </c>
      <c r="M1766" t="s">
        <v>34</v>
      </c>
      <c r="N1766" t="s">
        <v>1676</v>
      </c>
      <c r="O1766">
        <v>51</v>
      </c>
      <c r="P1766" t="s">
        <v>34</v>
      </c>
      <c r="Q1766" t="s">
        <v>70</v>
      </c>
      <c r="R1766" t="s">
        <v>109</v>
      </c>
      <c r="S1766" t="s">
        <v>98</v>
      </c>
      <c r="T1766" t="s">
        <v>29</v>
      </c>
      <c r="U1766">
        <v>0</v>
      </c>
      <c r="V1766" s="4">
        <v>19608.16</v>
      </c>
      <c r="W1766" t="s">
        <v>103</v>
      </c>
      <c r="X1766" cm="1">
        <f t="array" ref="X1766">_xlfn.IFS(Table1[[#This Row],[severity]]="Critical", 4, Table1[[#This Row],[severity]]="High", 3, Table1[[#This Row],[severity]]="Medium", 2, TRUE, 1)</f>
        <v>4</v>
      </c>
      <c r="Y1766">
        <f t="shared" si="54"/>
        <v>4</v>
      </c>
      <c r="Z1766" t="str">
        <f t="shared" si="55"/>
        <v>Night (00-05)</v>
      </c>
    </row>
    <row r="1767" spans="1:26" x14ac:dyDescent="0.3">
      <c r="A1767" t="s">
        <v>3516</v>
      </c>
      <c r="B1767" t="s">
        <v>935</v>
      </c>
      <c r="C1767" t="s">
        <v>185</v>
      </c>
      <c r="D1767" t="s">
        <v>100</v>
      </c>
      <c r="E1767" t="s">
        <v>93</v>
      </c>
      <c r="F1767">
        <f>MONTH(Table1[[#This Row],[incident_datetime]])</f>
        <v>12</v>
      </c>
      <c r="G1767">
        <f>YEAR(Table1[[#This Row],[incident_datetime]])</f>
        <v>2021</v>
      </c>
      <c r="H1767" s="1">
        <v>44555.321516203701</v>
      </c>
      <c r="I1767" t="s">
        <v>727</v>
      </c>
      <c r="J1767" t="s">
        <v>153</v>
      </c>
      <c r="K1767">
        <v>20</v>
      </c>
      <c r="L1767" t="s">
        <v>59</v>
      </c>
      <c r="M1767" t="s">
        <v>34</v>
      </c>
      <c r="N1767" t="s">
        <v>574</v>
      </c>
      <c r="O1767">
        <v>78</v>
      </c>
      <c r="P1767" t="s">
        <v>43</v>
      </c>
      <c r="Q1767" t="s">
        <v>116</v>
      </c>
      <c r="R1767" t="s">
        <v>139</v>
      </c>
      <c r="S1767" t="s">
        <v>61</v>
      </c>
      <c r="T1767" t="s">
        <v>29</v>
      </c>
      <c r="U1767">
        <v>2</v>
      </c>
      <c r="V1767" s="4">
        <v>48502.2</v>
      </c>
      <c r="W1767" t="s">
        <v>103</v>
      </c>
      <c r="X1767" cm="1">
        <f t="array" ref="X1767">_xlfn.IFS(Table1[[#This Row],[severity]]="Critical", 4, Table1[[#This Row],[severity]]="High", 3, Table1[[#This Row],[severity]]="Medium", 2, TRUE, 1)</f>
        <v>2</v>
      </c>
      <c r="Y1767">
        <f t="shared" si="54"/>
        <v>7</v>
      </c>
      <c r="Z1767" t="str">
        <f t="shared" si="55"/>
        <v>Morning (06-11)</v>
      </c>
    </row>
    <row r="1768" spans="1:26" x14ac:dyDescent="0.3">
      <c r="A1768" t="s">
        <v>3517</v>
      </c>
      <c r="B1768" t="s">
        <v>507</v>
      </c>
      <c r="C1768" t="s">
        <v>686</v>
      </c>
      <c r="D1768" t="s">
        <v>22</v>
      </c>
      <c r="E1768" t="s">
        <v>31</v>
      </c>
      <c r="F1768">
        <f>MONTH(Table1[[#This Row],[incident_datetime]])</f>
        <v>3</v>
      </c>
      <c r="G1768">
        <f>YEAR(Table1[[#This Row],[incident_datetime]])</f>
        <v>2021</v>
      </c>
      <c r="H1768" s="1">
        <v>44279.617974537039</v>
      </c>
      <c r="I1768" t="s">
        <v>234</v>
      </c>
      <c r="J1768" t="s">
        <v>1907</v>
      </c>
      <c r="K1768">
        <v>52</v>
      </c>
      <c r="L1768" t="s">
        <v>43</v>
      </c>
      <c r="M1768" t="s">
        <v>35</v>
      </c>
      <c r="N1768" t="s">
        <v>167</v>
      </c>
      <c r="O1768">
        <v>26</v>
      </c>
      <c r="P1768" t="s">
        <v>59</v>
      </c>
      <c r="Q1768" t="s">
        <v>27</v>
      </c>
      <c r="R1768" t="s">
        <v>52</v>
      </c>
      <c r="S1768" t="s">
        <v>98</v>
      </c>
      <c r="T1768" t="s">
        <v>155</v>
      </c>
      <c r="U1768">
        <v>5</v>
      </c>
      <c r="V1768" s="4">
        <v>36719.49</v>
      </c>
      <c r="W1768" t="s">
        <v>110</v>
      </c>
      <c r="X1768" cm="1">
        <f t="array" ref="X1768">_xlfn.IFS(Table1[[#This Row],[severity]]="Critical", 4, Table1[[#This Row],[severity]]="High", 3, Table1[[#This Row],[severity]]="Medium", 2, TRUE, 1)</f>
        <v>1</v>
      </c>
      <c r="Y1768">
        <f t="shared" si="54"/>
        <v>14</v>
      </c>
      <c r="Z1768" t="str">
        <f t="shared" si="55"/>
        <v>Afternoon (12-17)</v>
      </c>
    </row>
    <row r="1769" spans="1:26" x14ac:dyDescent="0.3">
      <c r="A1769" t="s">
        <v>3518</v>
      </c>
      <c r="B1769" t="s">
        <v>165</v>
      </c>
      <c r="C1769" t="s">
        <v>220</v>
      </c>
      <c r="D1769" t="s">
        <v>77</v>
      </c>
      <c r="E1769" t="s">
        <v>39</v>
      </c>
      <c r="F1769">
        <f>MONTH(Table1[[#This Row],[incident_datetime]])</f>
        <v>9</v>
      </c>
      <c r="G1769">
        <f>YEAR(Table1[[#This Row],[incident_datetime]])</f>
        <v>2023</v>
      </c>
      <c r="H1769" s="1">
        <v>45189.248553240737</v>
      </c>
      <c r="I1769" t="s">
        <v>113</v>
      </c>
      <c r="J1769" t="s">
        <v>1067</v>
      </c>
      <c r="K1769">
        <v>30</v>
      </c>
      <c r="L1769" t="s">
        <v>34</v>
      </c>
      <c r="M1769" t="s">
        <v>35</v>
      </c>
      <c r="N1769" t="s">
        <v>781</v>
      </c>
      <c r="O1769">
        <v>48</v>
      </c>
      <c r="P1769" t="s">
        <v>43</v>
      </c>
      <c r="Q1769" t="s">
        <v>215</v>
      </c>
      <c r="R1769" t="s">
        <v>52</v>
      </c>
      <c r="S1769" t="s">
        <v>53</v>
      </c>
      <c r="T1769" t="s">
        <v>29</v>
      </c>
      <c r="U1769">
        <v>5</v>
      </c>
      <c r="V1769" s="4">
        <v>8786.17</v>
      </c>
      <c r="W1769" t="s">
        <v>103</v>
      </c>
      <c r="X1769" cm="1">
        <f t="array" ref="X1769">_xlfn.IFS(Table1[[#This Row],[severity]]="Critical", 4, Table1[[#This Row],[severity]]="High", 3, Table1[[#This Row],[severity]]="Medium", 2, TRUE, 1)</f>
        <v>1</v>
      </c>
      <c r="Y1769">
        <f t="shared" si="54"/>
        <v>5</v>
      </c>
      <c r="Z1769" t="str">
        <f t="shared" si="55"/>
        <v>Night (00-05)</v>
      </c>
    </row>
    <row r="1770" spans="1:26" x14ac:dyDescent="0.3">
      <c r="A1770" t="s">
        <v>3519</v>
      </c>
      <c r="B1770" t="s">
        <v>598</v>
      </c>
      <c r="C1770" t="s">
        <v>468</v>
      </c>
      <c r="D1770" t="s">
        <v>48</v>
      </c>
      <c r="E1770" t="s">
        <v>66</v>
      </c>
      <c r="F1770">
        <f>MONTH(Table1[[#This Row],[incident_datetime]])</f>
        <v>1</v>
      </c>
      <c r="G1770">
        <f>YEAR(Table1[[#This Row],[incident_datetime]])</f>
        <v>2022</v>
      </c>
      <c r="H1770" s="1">
        <v>44566.930405092593</v>
      </c>
      <c r="I1770" t="s">
        <v>282</v>
      </c>
      <c r="J1770" t="s">
        <v>1236</v>
      </c>
      <c r="K1770">
        <v>58</v>
      </c>
      <c r="L1770" t="s">
        <v>43</v>
      </c>
      <c r="M1770" t="s">
        <v>35</v>
      </c>
      <c r="N1770" t="s">
        <v>1420</v>
      </c>
      <c r="O1770">
        <v>76</v>
      </c>
      <c r="P1770" t="s">
        <v>59</v>
      </c>
      <c r="Q1770" t="s">
        <v>27</v>
      </c>
      <c r="R1770" t="s">
        <v>139</v>
      </c>
      <c r="S1770" t="s">
        <v>61</v>
      </c>
      <c r="T1770" t="s">
        <v>270</v>
      </c>
      <c r="U1770">
        <v>0</v>
      </c>
      <c r="V1770" s="4">
        <v>32892.910000000003</v>
      </c>
      <c r="W1770" t="s">
        <v>110</v>
      </c>
      <c r="X1770" cm="1">
        <f t="array" ref="X1770">_xlfn.IFS(Table1[[#This Row],[severity]]="Critical", 4, Table1[[#This Row],[severity]]="High", 3, Table1[[#This Row],[severity]]="Medium", 2, TRUE, 1)</f>
        <v>2</v>
      </c>
      <c r="Y1770">
        <f t="shared" si="54"/>
        <v>22</v>
      </c>
      <c r="Z1770" t="str">
        <f t="shared" si="55"/>
        <v>Evening (18-23)</v>
      </c>
    </row>
    <row r="1771" spans="1:26" x14ac:dyDescent="0.3">
      <c r="A1771" t="s">
        <v>3520</v>
      </c>
      <c r="B1771" t="s">
        <v>539</v>
      </c>
      <c r="C1771" t="s">
        <v>258</v>
      </c>
      <c r="D1771" t="s">
        <v>77</v>
      </c>
      <c r="E1771" t="s">
        <v>186</v>
      </c>
      <c r="F1771">
        <f>MONTH(Table1[[#This Row],[incident_datetime]])</f>
        <v>11</v>
      </c>
      <c r="G1771">
        <f>YEAR(Table1[[#This Row],[incident_datetime]])</f>
        <v>2023</v>
      </c>
      <c r="H1771" s="1">
        <v>45238.547094907408</v>
      </c>
      <c r="I1771" t="s">
        <v>1975</v>
      </c>
      <c r="J1771" t="s">
        <v>7102</v>
      </c>
      <c r="K1771">
        <v>52</v>
      </c>
      <c r="L1771" t="s">
        <v>43</v>
      </c>
      <c r="M1771" t="s">
        <v>35</v>
      </c>
      <c r="N1771" t="s">
        <v>3521</v>
      </c>
      <c r="O1771">
        <v>40</v>
      </c>
      <c r="P1771" t="s">
        <v>43</v>
      </c>
      <c r="Q1771" t="s">
        <v>27</v>
      </c>
      <c r="R1771" t="s">
        <v>52</v>
      </c>
      <c r="S1771" t="s">
        <v>61</v>
      </c>
      <c r="T1771" t="s">
        <v>155</v>
      </c>
      <c r="U1771">
        <v>0</v>
      </c>
      <c r="V1771" s="4">
        <v>20183.45</v>
      </c>
      <c r="W1771" t="s">
        <v>103</v>
      </c>
      <c r="X1771" cm="1">
        <f t="array" ref="X1771">_xlfn.IFS(Table1[[#This Row],[severity]]="Critical", 4, Table1[[#This Row],[severity]]="High", 3, Table1[[#This Row],[severity]]="Medium", 2, TRUE, 1)</f>
        <v>1</v>
      </c>
      <c r="Y1771">
        <f t="shared" si="54"/>
        <v>13</v>
      </c>
      <c r="Z1771" t="str">
        <f t="shared" si="55"/>
        <v>Afternoon (12-17)</v>
      </c>
    </row>
    <row r="1772" spans="1:26" x14ac:dyDescent="0.3">
      <c r="A1772" t="s">
        <v>3522</v>
      </c>
      <c r="B1772" t="s">
        <v>598</v>
      </c>
      <c r="C1772" t="s">
        <v>468</v>
      </c>
      <c r="D1772" t="s">
        <v>48</v>
      </c>
      <c r="E1772" t="s">
        <v>23</v>
      </c>
      <c r="F1772">
        <f>MONTH(Table1[[#This Row],[incident_datetime]])</f>
        <v>5</v>
      </c>
      <c r="G1772">
        <f>YEAR(Table1[[#This Row],[incident_datetime]])</f>
        <v>2024</v>
      </c>
      <c r="H1772" s="1">
        <v>45431.600659722222</v>
      </c>
      <c r="I1772" t="s">
        <v>503</v>
      </c>
      <c r="J1772" t="s">
        <v>3500</v>
      </c>
      <c r="K1772">
        <v>19</v>
      </c>
      <c r="L1772" t="s">
        <v>43</v>
      </c>
      <c r="M1772" t="s">
        <v>35</v>
      </c>
      <c r="N1772" t="s">
        <v>3057</v>
      </c>
      <c r="O1772">
        <v>42</v>
      </c>
      <c r="P1772" t="s">
        <v>59</v>
      </c>
      <c r="Q1772" t="s">
        <v>27</v>
      </c>
      <c r="R1772" t="s">
        <v>97</v>
      </c>
      <c r="S1772" t="s">
        <v>132</v>
      </c>
      <c r="T1772" t="s">
        <v>62</v>
      </c>
      <c r="U1772">
        <v>1</v>
      </c>
      <c r="V1772" s="4">
        <v>43595.74</v>
      </c>
      <c r="W1772" t="s">
        <v>103</v>
      </c>
      <c r="X1772" cm="1">
        <f t="array" ref="X1772">_xlfn.IFS(Table1[[#This Row],[severity]]="Critical", 4, Table1[[#This Row],[severity]]="High", 3, Table1[[#This Row],[severity]]="Medium", 2, TRUE, 1)</f>
        <v>3</v>
      </c>
      <c r="Y1772">
        <f t="shared" si="54"/>
        <v>14</v>
      </c>
      <c r="Z1772" t="str">
        <f t="shared" si="55"/>
        <v>Afternoon (12-17)</v>
      </c>
    </row>
    <row r="1773" spans="1:26" x14ac:dyDescent="0.3">
      <c r="A1773" t="s">
        <v>3523</v>
      </c>
      <c r="B1773" t="s">
        <v>808</v>
      </c>
      <c r="C1773" t="s">
        <v>562</v>
      </c>
      <c r="D1773" t="s">
        <v>88</v>
      </c>
      <c r="E1773" t="s">
        <v>66</v>
      </c>
      <c r="F1773">
        <f ca="1">MONTH(Table1[[#This Row],[incident_datetime]])</f>
        <v>8</v>
      </c>
      <c r="G1773">
        <f ca="1">YEAR(Table1[[#This Row],[incident_datetime]])</f>
        <v>2026</v>
      </c>
      <c r="H1773" s="2">
        <f ca="1">TODAY()</f>
        <v>46250</v>
      </c>
      <c r="I1773" t="s">
        <v>234</v>
      </c>
      <c r="J1773" t="s">
        <v>785</v>
      </c>
      <c r="K1773">
        <v>23</v>
      </c>
      <c r="L1773" t="s">
        <v>43</v>
      </c>
      <c r="M1773" t="s">
        <v>41</v>
      </c>
      <c r="N1773" t="s">
        <v>891</v>
      </c>
      <c r="O1773">
        <v>56</v>
      </c>
      <c r="P1773" t="s">
        <v>59</v>
      </c>
      <c r="Q1773" t="s">
        <v>27</v>
      </c>
      <c r="R1773" t="s">
        <v>109</v>
      </c>
      <c r="S1773" t="s">
        <v>61</v>
      </c>
      <c r="T1773" t="s">
        <v>155</v>
      </c>
      <c r="U1773">
        <v>0</v>
      </c>
      <c r="V1773" s="4">
        <v>45519.53</v>
      </c>
      <c r="W1773" t="s">
        <v>103</v>
      </c>
      <c r="X1773" cm="1">
        <f t="array" ref="X1773">_xlfn.IFS(Table1[[#This Row],[severity]]="Critical", 4, Table1[[#This Row],[severity]]="High", 3, Table1[[#This Row],[severity]]="Medium", 2, TRUE, 1)</f>
        <v>4</v>
      </c>
      <c r="Y1773">
        <f t="shared" ca="1" si="54"/>
        <v>0</v>
      </c>
      <c r="Z1773" t="str">
        <f t="shared" ca="1" si="55"/>
        <v>Night (00-05)</v>
      </c>
    </row>
    <row r="1774" spans="1:26" x14ac:dyDescent="0.3">
      <c r="A1774" t="s">
        <v>3524</v>
      </c>
      <c r="B1774" t="s">
        <v>338</v>
      </c>
      <c r="C1774" t="s">
        <v>220</v>
      </c>
      <c r="D1774" t="s">
        <v>48</v>
      </c>
      <c r="E1774" t="s">
        <v>55</v>
      </c>
      <c r="F1774">
        <f>MONTH(Table1[[#This Row],[incident_datetime]])</f>
        <v>7</v>
      </c>
      <c r="G1774">
        <f>YEAR(Table1[[#This Row],[incident_datetime]])</f>
        <v>2023</v>
      </c>
      <c r="H1774" s="1">
        <v>45113.738159722219</v>
      </c>
      <c r="I1774" t="s">
        <v>94</v>
      </c>
      <c r="J1774" t="s">
        <v>2138</v>
      </c>
      <c r="K1774">
        <v>16</v>
      </c>
      <c r="L1774" t="s">
        <v>59</v>
      </c>
      <c r="M1774" t="s">
        <v>35</v>
      </c>
      <c r="N1774" t="s">
        <v>1601</v>
      </c>
      <c r="O1774">
        <v>17</v>
      </c>
      <c r="P1774" t="s">
        <v>59</v>
      </c>
      <c r="Q1774" t="s">
        <v>27</v>
      </c>
      <c r="R1774" t="s">
        <v>52</v>
      </c>
      <c r="S1774" t="s">
        <v>98</v>
      </c>
      <c r="T1774" t="s">
        <v>29</v>
      </c>
      <c r="U1774">
        <v>1</v>
      </c>
      <c r="V1774" s="4">
        <v>45871.040000000001</v>
      </c>
      <c r="W1774" t="s">
        <v>110</v>
      </c>
      <c r="X1774" cm="1">
        <f t="array" ref="X1774">_xlfn.IFS(Table1[[#This Row],[severity]]="Critical", 4, Table1[[#This Row],[severity]]="High", 3, Table1[[#This Row],[severity]]="Medium", 2, TRUE, 1)</f>
        <v>1</v>
      </c>
      <c r="Y1774">
        <f t="shared" si="54"/>
        <v>17</v>
      </c>
      <c r="Z1774" t="str">
        <f t="shared" si="55"/>
        <v>Afternoon (12-17)</v>
      </c>
    </row>
    <row r="1775" spans="1:26" x14ac:dyDescent="0.3">
      <c r="A1775" t="s">
        <v>3525</v>
      </c>
      <c r="B1775" t="s">
        <v>165</v>
      </c>
      <c r="C1775" t="s">
        <v>686</v>
      </c>
      <c r="D1775" t="s">
        <v>92</v>
      </c>
      <c r="E1775" t="s">
        <v>112</v>
      </c>
      <c r="F1775">
        <f>MONTH(Table1[[#This Row],[incident_datetime]])</f>
        <v>2</v>
      </c>
      <c r="G1775">
        <f>YEAR(Table1[[#This Row],[incident_datetime]])</f>
        <v>2021</v>
      </c>
      <c r="H1775" s="1">
        <v>44248.242303240739</v>
      </c>
      <c r="I1775" t="s">
        <v>195</v>
      </c>
      <c r="J1775" t="s">
        <v>1778</v>
      </c>
      <c r="K1775">
        <v>47</v>
      </c>
      <c r="L1775" t="s">
        <v>34</v>
      </c>
      <c r="M1775" t="s">
        <v>107</v>
      </c>
      <c r="N1775" t="s">
        <v>3526</v>
      </c>
      <c r="O1775">
        <v>11</v>
      </c>
      <c r="P1775" t="s">
        <v>43</v>
      </c>
      <c r="Q1775" t="s">
        <v>27</v>
      </c>
      <c r="R1775" t="s">
        <v>97</v>
      </c>
      <c r="S1775" t="s">
        <v>28</v>
      </c>
      <c r="T1775" t="s">
        <v>62</v>
      </c>
      <c r="U1775">
        <v>5</v>
      </c>
      <c r="V1775" s="4">
        <v>3547.54</v>
      </c>
      <c r="W1775" t="s">
        <v>110</v>
      </c>
      <c r="X1775" cm="1">
        <f t="array" ref="X1775">_xlfn.IFS(Table1[[#This Row],[severity]]="Critical", 4, Table1[[#This Row],[severity]]="High", 3, Table1[[#This Row],[severity]]="Medium", 2, TRUE, 1)</f>
        <v>3</v>
      </c>
      <c r="Y1775">
        <f t="shared" si="54"/>
        <v>5</v>
      </c>
      <c r="Z1775" t="str">
        <f t="shared" si="55"/>
        <v>Night (00-05)</v>
      </c>
    </row>
    <row r="1776" spans="1:26" x14ac:dyDescent="0.3">
      <c r="A1776" t="s">
        <v>3527</v>
      </c>
      <c r="B1776" t="s">
        <v>391</v>
      </c>
      <c r="C1776" t="s">
        <v>342</v>
      </c>
      <c r="D1776" t="s">
        <v>48</v>
      </c>
      <c r="E1776" t="s">
        <v>72</v>
      </c>
      <c r="F1776">
        <f>MONTH(Table1[[#This Row],[incident_datetime]])</f>
        <v>10</v>
      </c>
      <c r="G1776">
        <f>YEAR(Table1[[#This Row],[incident_datetime]])</f>
        <v>2018</v>
      </c>
      <c r="H1776" s="1">
        <v>43396.4371875</v>
      </c>
      <c r="I1776" t="s">
        <v>793</v>
      </c>
      <c r="J1776" t="s">
        <v>3065</v>
      </c>
      <c r="K1776">
        <v>60</v>
      </c>
      <c r="L1776" t="s">
        <v>43</v>
      </c>
      <c r="M1776" t="s">
        <v>34</v>
      </c>
      <c r="N1776" t="s">
        <v>888</v>
      </c>
      <c r="O1776">
        <v>89</v>
      </c>
      <c r="P1776" t="s">
        <v>59</v>
      </c>
      <c r="Q1776" t="s">
        <v>70</v>
      </c>
      <c r="R1776" t="s">
        <v>52</v>
      </c>
      <c r="S1776" t="s">
        <v>53</v>
      </c>
      <c r="T1776" t="s">
        <v>155</v>
      </c>
      <c r="U1776">
        <v>1</v>
      </c>
      <c r="V1776" s="4">
        <v>21613.01</v>
      </c>
      <c r="W1776" t="s">
        <v>103</v>
      </c>
      <c r="X1776" cm="1">
        <f t="array" ref="X1776">_xlfn.IFS(Table1[[#This Row],[severity]]="Critical", 4, Table1[[#This Row],[severity]]="High", 3, Table1[[#This Row],[severity]]="Medium", 2, TRUE, 1)</f>
        <v>1</v>
      </c>
      <c r="Y1776">
        <f t="shared" si="54"/>
        <v>10</v>
      </c>
      <c r="Z1776" t="str">
        <f t="shared" si="55"/>
        <v>Morning (06-11)</v>
      </c>
    </row>
    <row r="1777" spans="1:26" x14ac:dyDescent="0.3">
      <c r="A1777" t="s">
        <v>3528</v>
      </c>
      <c r="B1777" t="s">
        <v>507</v>
      </c>
      <c r="C1777" t="s">
        <v>135</v>
      </c>
      <c r="D1777" t="s">
        <v>92</v>
      </c>
      <c r="E1777" t="s">
        <v>39</v>
      </c>
      <c r="F1777">
        <f>MONTH(Table1[[#This Row],[incident_datetime]])</f>
        <v>10</v>
      </c>
      <c r="G1777">
        <f>YEAR(Table1[[#This Row],[incident_datetime]])</f>
        <v>2023</v>
      </c>
      <c r="H1777" s="1">
        <v>45211.493321759262</v>
      </c>
      <c r="I1777" t="s">
        <v>347</v>
      </c>
      <c r="J1777" t="s">
        <v>1469</v>
      </c>
      <c r="K1777">
        <v>24</v>
      </c>
      <c r="L1777" t="s">
        <v>59</v>
      </c>
      <c r="M1777" t="s">
        <v>41</v>
      </c>
      <c r="O1777">
        <v>56</v>
      </c>
      <c r="P1777" t="s">
        <v>59</v>
      </c>
      <c r="Q1777" t="s">
        <v>27</v>
      </c>
      <c r="R1777" t="s">
        <v>109</v>
      </c>
      <c r="S1777" t="s">
        <v>28</v>
      </c>
      <c r="T1777" t="s">
        <v>155</v>
      </c>
      <c r="U1777">
        <v>4</v>
      </c>
      <c r="V1777" s="4">
        <v>22414.57</v>
      </c>
      <c r="W1777" t="s">
        <v>110</v>
      </c>
      <c r="X1777" cm="1">
        <f t="array" ref="X1777">_xlfn.IFS(Table1[[#This Row],[severity]]="Critical", 4, Table1[[#This Row],[severity]]="High", 3, Table1[[#This Row],[severity]]="Medium", 2, TRUE, 1)</f>
        <v>4</v>
      </c>
      <c r="Y1777">
        <f t="shared" si="54"/>
        <v>11</v>
      </c>
      <c r="Z1777" t="str">
        <f t="shared" si="55"/>
        <v>Morning (06-11)</v>
      </c>
    </row>
    <row r="1778" spans="1:26" x14ac:dyDescent="0.3">
      <c r="A1778" t="s">
        <v>3529</v>
      </c>
      <c r="B1778" t="s">
        <v>64</v>
      </c>
      <c r="C1778" t="s">
        <v>258</v>
      </c>
      <c r="D1778" t="s">
        <v>65</v>
      </c>
      <c r="E1778" t="s">
        <v>93</v>
      </c>
      <c r="F1778">
        <f>MONTH(Table1[[#This Row],[incident_datetime]])</f>
        <v>4</v>
      </c>
      <c r="G1778">
        <f>YEAR(Table1[[#This Row],[incident_datetime]])</f>
        <v>2022</v>
      </c>
      <c r="H1778" s="1">
        <v>44678.331192129626</v>
      </c>
      <c r="I1778" t="s">
        <v>89</v>
      </c>
      <c r="J1778" t="s">
        <v>3117</v>
      </c>
      <c r="K1778">
        <v>19</v>
      </c>
      <c r="L1778" t="s">
        <v>43</v>
      </c>
      <c r="M1778" t="s">
        <v>35</v>
      </c>
      <c r="N1778" t="s">
        <v>3530</v>
      </c>
      <c r="O1778">
        <v>86</v>
      </c>
      <c r="P1778" t="s">
        <v>34</v>
      </c>
      <c r="Q1778" t="s">
        <v>70</v>
      </c>
      <c r="R1778" t="s">
        <v>52</v>
      </c>
      <c r="S1778" t="s">
        <v>53</v>
      </c>
      <c r="T1778" t="s">
        <v>29</v>
      </c>
      <c r="U1778">
        <v>1</v>
      </c>
      <c r="V1778" s="4">
        <v>30760.73</v>
      </c>
      <c r="W1778" t="s">
        <v>110</v>
      </c>
      <c r="X1778" cm="1">
        <f t="array" ref="X1778">_xlfn.IFS(Table1[[#This Row],[severity]]="Critical", 4, Table1[[#This Row],[severity]]="High", 3, Table1[[#This Row],[severity]]="Medium", 2, TRUE, 1)</f>
        <v>1</v>
      </c>
      <c r="Y1778">
        <f t="shared" si="54"/>
        <v>7</v>
      </c>
      <c r="Z1778" t="str">
        <f t="shared" si="55"/>
        <v>Morning (06-11)</v>
      </c>
    </row>
    <row r="1779" spans="1:26" x14ac:dyDescent="0.3">
      <c r="A1779" t="s">
        <v>3531</v>
      </c>
      <c r="B1779" t="s">
        <v>242</v>
      </c>
      <c r="C1779" t="s">
        <v>135</v>
      </c>
      <c r="D1779" t="s">
        <v>22</v>
      </c>
      <c r="E1779" t="s">
        <v>31</v>
      </c>
      <c r="F1779">
        <f>MONTH(Table1[[#This Row],[incident_datetime]])</f>
        <v>7</v>
      </c>
      <c r="G1779">
        <f>YEAR(Table1[[#This Row],[incident_datetime]])</f>
        <v>2023</v>
      </c>
      <c r="H1779" s="1">
        <v>45118.423611111109</v>
      </c>
      <c r="I1779" t="s">
        <v>727</v>
      </c>
      <c r="J1779" t="s">
        <v>3532</v>
      </c>
      <c r="K1779">
        <v>34</v>
      </c>
      <c r="L1779" t="s">
        <v>59</v>
      </c>
      <c r="M1779" t="s">
        <v>107</v>
      </c>
      <c r="N1779" t="s">
        <v>2094</v>
      </c>
      <c r="O1779">
        <v>41</v>
      </c>
      <c r="P1779" t="s">
        <v>43</v>
      </c>
      <c r="Q1779" t="s">
        <v>27</v>
      </c>
      <c r="R1779" t="s">
        <v>109</v>
      </c>
      <c r="S1779" t="s">
        <v>53</v>
      </c>
      <c r="T1779" t="s">
        <v>270</v>
      </c>
      <c r="U1779">
        <v>0</v>
      </c>
      <c r="V1779" s="4">
        <v>35113.21</v>
      </c>
      <c r="W1779" t="s">
        <v>110</v>
      </c>
      <c r="X1779" cm="1">
        <f t="array" ref="X1779">_xlfn.IFS(Table1[[#This Row],[severity]]="Critical", 4, Table1[[#This Row],[severity]]="High", 3, Table1[[#This Row],[severity]]="Medium", 2, TRUE, 1)</f>
        <v>4</v>
      </c>
      <c r="Y1779">
        <f t="shared" si="54"/>
        <v>10</v>
      </c>
      <c r="Z1779" t="str">
        <f t="shared" si="55"/>
        <v>Morning (06-11)</v>
      </c>
    </row>
    <row r="1780" spans="1:26" x14ac:dyDescent="0.3">
      <c r="A1780" t="s">
        <v>3533</v>
      </c>
      <c r="B1780" t="s">
        <v>1173</v>
      </c>
      <c r="C1780" t="s">
        <v>468</v>
      </c>
      <c r="D1780" t="s">
        <v>65</v>
      </c>
      <c r="E1780" t="s">
        <v>66</v>
      </c>
      <c r="F1780">
        <f>MONTH(Table1[[#This Row],[incident_datetime]])</f>
        <v>1</v>
      </c>
      <c r="G1780">
        <f>YEAR(Table1[[#This Row],[incident_datetime]])</f>
        <v>2023</v>
      </c>
      <c r="H1780" s="1">
        <v>44950.243692129632</v>
      </c>
      <c r="I1780" t="s">
        <v>528</v>
      </c>
      <c r="J1780" t="s">
        <v>7102</v>
      </c>
      <c r="K1780">
        <v>52</v>
      </c>
      <c r="L1780" t="s">
        <v>43</v>
      </c>
      <c r="M1780" t="s">
        <v>35</v>
      </c>
      <c r="N1780" t="s">
        <v>1883</v>
      </c>
      <c r="O1780">
        <v>36</v>
      </c>
      <c r="P1780" t="s">
        <v>34</v>
      </c>
      <c r="Q1780" t="s">
        <v>45</v>
      </c>
      <c r="R1780" t="s">
        <v>109</v>
      </c>
      <c r="S1780" t="s">
        <v>61</v>
      </c>
      <c r="T1780" t="s">
        <v>29</v>
      </c>
      <c r="U1780">
        <v>0</v>
      </c>
      <c r="V1780" s="4">
        <v>23327.14</v>
      </c>
      <c r="W1780" t="s">
        <v>110</v>
      </c>
      <c r="X1780" cm="1">
        <f t="array" ref="X1780">_xlfn.IFS(Table1[[#This Row],[severity]]="Critical", 4, Table1[[#This Row],[severity]]="High", 3, Table1[[#This Row],[severity]]="Medium", 2, TRUE, 1)</f>
        <v>4</v>
      </c>
      <c r="Y1780">
        <f t="shared" si="54"/>
        <v>5</v>
      </c>
      <c r="Z1780" t="str">
        <f t="shared" si="55"/>
        <v>Night (00-05)</v>
      </c>
    </row>
    <row r="1781" spans="1:26" x14ac:dyDescent="0.3">
      <c r="A1781" t="s">
        <v>3534</v>
      </c>
      <c r="B1781" t="s">
        <v>306</v>
      </c>
      <c r="C1781" t="s">
        <v>185</v>
      </c>
      <c r="D1781" t="s">
        <v>100</v>
      </c>
      <c r="E1781" t="s">
        <v>186</v>
      </c>
      <c r="F1781">
        <f>MONTH(Table1[[#This Row],[incident_datetime]])</f>
        <v>3</v>
      </c>
      <c r="G1781">
        <f>YEAR(Table1[[#This Row],[incident_datetime]])</f>
        <v>2019</v>
      </c>
      <c r="H1781" s="1">
        <v>43532.2</v>
      </c>
      <c r="I1781" t="s">
        <v>347</v>
      </c>
      <c r="J1781" t="s">
        <v>7102</v>
      </c>
      <c r="K1781">
        <v>52</v>
      </c>
      <c r="L1781" t="s">
        <v>43</v>
      </c>
      <c r="M1781" t="s">
        <v>35</v>
      </c>
      <c r="N1781" t="s">
        <v>3535</v>
      </c>
      <c r="O1781">
        <v>55</v>
      </c>
      <c r="P1781" t="s">
        <v>43</v>
      </c>
      <c r="Q1781" t="s">
        <v>27</v>
      </c>
      <c r="R1781" t="s">
        <v>109</v>
      </c>
      <c r="S1781" t="s">
        <v>61</v>
      </c>
      <c r="T1781" t="s">
        <v>270</v>
      </c>
      <c r="U1781">
        <v>5</v>
      </c>
      <c r="V1781" s="4">
        <v>15978.62</v>
      </c>
      <c r="W1781" t="s">
        <v>110</v>
      </c>
      <c r="X1781" cm="1">
        <f t="array" ref="X1781">_xlfn.IFS(Table1[[#This Row],[severity]]="Critical", 4, Table1[[#This Row],[severity]]="High", 3, Table1[[#This Row],[severity]]="Medium", 2, TRUE, 1)</f>
        <v>4</v>
      </c>
      <c r="Y1781">
        <f t="shared" si="54"/>
        <v>4</v>
      </c>
      <c r="Z1781" t="str">
        <f t="shared" si="55"/>
        <v>Night (00-05)</v>
      </c>
    </row>
    <row r="1782" spans="1:26" x14ac:dyDescent="0.3">
      <c r="A1782" t="s">
        <v>3536</v>
      </c>
      <c r="B1782" t="s">
        <v>1173</v>
      </c>
      <c r="C1782" t="s">
        <v>468</v>
      </c>
      <c r="D1782" t="s">
        <v>77</v>
      </c>
      <c r="E1782" t="s">
        <v>112</v>
      </c>
      <c r="F1782">
        <f>MONTH(Table1[[#This Row],[incident_datetime]])</f>
        <v>3</v>
      </c>
      <c r="G1782">
        <f>YEAR(Table1[[#This Row],[incident_datetime]])</f>
        <v>2024</v>
      </c>
      <c r="H1782" s="1">
        <v>45379.056435185186</v>
      </c>
      <c r="I1782" t="s">
        <v>243</v>
      </c>
      <c r="J1782" t="s">
        <v>7102</v>
      </c>
      <c r="K1782">
        <v>52</v>
      </c>
      <c r="L1782" t="s">
        <v>43</v>
      </c>
      <c r="M1782" t="s">
        <v>35</v>
      </c>
      <c r="N1782" t="s">
        <v>3537</v>
      </c>
      <c r="O1782">
        <v>56</v>
      </c>
      <c r="P1782" t="s">
        <v>59</v>
      </c>
      <c r="Q1782" t="s">
        <v>27</v>
      </c>
      <c r="R1782" t="s">
        <v>109</v>
      </c>
      <c r="S1782" t="s">
        <v>98</v>
      </c>
      <c r="T1782" t="s">
        <v>62</v>
      </c>
      <c r="U1782">
        <v>4</v>
      </c>
      <c r="V1782" s="4">
        <v>47435.59</v>
      </c>
      <c r="W1782" t="s">
        <v>110</v>
      </c>
      <c r="X1782" cm="1">
        <f t="array" ref="X1782">_xlfn.IFS(Table1[[#This Row],[severity]]="Critical", 4, Table1[[#This Row],[severity]]="High", 3, Table1[[#This Row],[severity]]="Medium", 2, TRUE, 1)</f>
        <v>4</v>
      </c>
      <c r="Y1782">
        <f t="shared" si="54"/>
        <v>1</v>
      </c>
      <c r="Z1782" t="str">
        <f t="shared" si="55"/>
        <v>Night (00-05)</v>
      </c>
    </row>
    <row r="1783" spans="1:26" x14ac:dyDescent="0.3">
      <c r="A1783" t="s">
        <v>3538</v>
      </c>
      <c r="B1783" t="s">
        <v>242</v>
      </c>
      <c r="C1783" t="s">
        <v>233</v>
      </c>
      <c r="D1783" t="s">
        <v>92</v>
      </c>
      <c r="E1783" t="s">
        <v>93</v>
      </c>
      <c r="F1783">
        <f ca="1">MONTH(Table1[[#This Row],[incident_datetime]])</f>
        <v>8</v>
      </c>
      <c r="G1783">
        <f ca="1">YEAR(Table1[[#This Row],[incident_datetime]])</f>
        <v>2026</v>
      </c>
      <c r="H1783" s="2">
        <f ca="1">TODAY()</f>
        <v>46250</v>
      </c>
      <c r="I1783" t="s">
        <v>503</v>
      </c>
      <c r="J1783" t="s">
        <v>3539</v>
      </c>
      <c r="K1783">
        <v>44</v>
      </c>
      <c r="L1783" t="s">
        <v>59</v>
      </c>
      <c r="M1783" t="s">
        <v>34</v>
      </c>
      <c r="N1783" t="s">
        <v>1184</v>
      </c>
      <c r="O1783">
        <v>85</v>
      </c>
      <c r="P1783" t="s">
        <v>43</v>
      </c>
      <c r="Q1783" t="s">
        <v>27</v>
      </c>
      <c r="R1783" t="s">
        <v>139</v>
      </c>
      <c r="S1783" t="s">
        <v>28</v>
      </c>
      <c r="T1783" t="s">
        <v>62</v>
      </c>
      <c r="U1783">
        <v>4</v>
      </c>
      <c r="V1783" s="4">
        <v>5683.89</v>
      </c>
      <c r="W1783" t="s">
        <v>103</v>
      </c>
      <c r="X1783" cm="1">
        <f t="array" ref="X1783">_xlfn.IFS(Table1[[#This Row],[severity]]="Critical", 4, Table1[[#This Row],[severity]]="High", 3, Table1[[#This Row],[severity]]="Medium", 2, TRUE, 1)</f>
        <v>2</v>
      </c>
      <c r="Y1783">
        <f t="shared" ca="1" si="54"/>
        <v>0</v>
      </c>
      <c r="Z1783" t="str">
        <f t="shared" ca="1" si="55"/>
        <v>Night (00-05)</v>
      </c>
    </row>
    <row r="1784" spans="1:26" x14ac:dyDescent="0.3">
      <c r="A1784" t="s">
        <v>3540</v>
      </c>
      <c r="B1784" t="s">
        <v>267</v>
      </c>
      <c r="C1784" t="s">
        <v>135</v>
      </c>
      <c r="D1784" t="s">
        <v>100</v>
      </c>
      <c r="E1784" t="s">
        <v>112</v>
      </c>
      <c r="F1784">
        <f>MONTH(Table1[[#This Row],[incident_datetime]])</f>
        <v>4</v>
      </c>
      <c r="G1784">
        <f>YEAR(Table1[[#This Row],[incident_datetime]])</f>
        <v>2018</v>
      </c>
      <c r="H1784" s="1">
        <v>43191.462500000001</v>
      </c>
      <c r="I1784" t="s">
        <v>455</v>
      </c>
      <c r="J1784" t="s">
        <v>1128</v>
      </c>
      <c r="K1784">
        <v>74</v>
      </c>
      <c r="L1784" t="s">
        <v>43</v>
      </c>
      <c r="M1784" t="s">
        <v>35</v>
      </c>
      <c r="N1784" t="s">
        <v>907</v>
      </c>
      <c r="O1784">
        <v>52</v>
      </c>
      <c r="P1784" t="s">
        <v>59</v>
      </c>
      <c r="Q1784" t="s">
        <v>45</v>
      </c>
      <c r="R1784" t="s">
        <v>139</v>
      </c>
      <c r="S1784" t="s">
        <v>61</v>
      </c>
      <c r="T1784" t="s">
        <v>155</v>
      </c>
      <c r="U1784">
        <v>0</v>
      </c>
      <c r="V1784" s="4">
        <v>8214.83</v>
      </c>
      <c r="W1784" t="s">
        <v>110</v>
      </c>
      <c r="X1784" cm="1">
        <f t="array" ref="X1784">_xlfn.IFS(Table1[[#This Row],[severity]]="Critical", 4, Table1[[#This Row],[severity]]="High", 3, Table1[[#This Row],[severity]]="Medium", 2, TRUE, 1)</f>
        <v>2</v>
      </c>
      <c r="Y1784">
        <f t="shared" si="54"/>
        <v>11</v>
      </c>
      <c r="Z1784" t="str">
        <f t="shared" si="55"/>
        <v>Morning (06-11)</v>
      </c>
    </row>
    <row r="1785" spans="1:26" x14ac:dyDescent="0.3">
      <c r="A1785" t="s">
        <v>3541</v>
      </c>
      <c r="B1785" t="s">
        <v>523</v>
      </c>
      <c r="C1785" t="s">
        <v>468</v>
      </c>
      <c r="D1785" t="s">
        <v>22</v>
      </c>
      <c r="E1785" t="s">
        <v>31</v>
      </c>
      <c r="F1785">
        <f>MONTH(Table1[[#This Row],[incident_datetime]])</f>
        <v>11</v>
      </c>
      <c r="G1785">
        <f>YEAR(Table1[[#This Row],[incident_datetime]])</f>
        <v>2020</v>
      </c>
      <c r="H1785" s="1">
        <v>44154.887766203705</v>
      </c>
      <c r="I1785" t="s">
        <v>191</v>
      </c>
      <c r="J1785" t="s">
        <v>2260</v>
      </c>
      <c r="K1785">
        <v>37</v>
      </c>
      <c r="L1785" t="s">
        <v>43</v>
      </c>
      <c r="M1785" t="s">
        <v>85</v>
      </c>
      <c r="N1785" t="s">
        <v>3542</v>
      </c>
      <c r="O1785">
        <v>89</v>
      </c>
      <c r="P1785" t="s">
        <v>59</v>
      </c>
      <c r="Q1785" t="s">
        <v>116</v>
      </c>
      <c r="R1785" t="s">
        <v>109</v>
      </c>
      <c r="S1785" t="s">
        <v>98</v>
      </c>
      <c r="T1785" t="s">
        <v>155</v>
      </c>
      <c r="U1785">
        <v>2</v>
      </c>
      <c r="V1785" s="4">
        <v>2048.85</v>
      </c>
      <c r="W1785" t="s">
        <v>110</v>
      </c>
      <c r="X1785" cm="1">
        <f t="array" ref="X1785">_xlfn.IFS(Table1[[#This Row],[severity]]="Critical", 4, Table1[[#This Row],[severity]]="High", 3, Table1[[#This Row],[severity]]="Medium", 2, TRUE, 1)</f>
        <v>4</v>
      </c>
      <c r="Y1785">
        <f t="shared" si="54"/>
        <v>21</v>
      </c>
      <c r="Z1785" t="str">
        <f t="shared" si="55"/>
        <v>Evening (18-23)</v>
      </c>
    </row>
    <row r="1786" spans="1:26" x14ac:dyDescent="0.3">
      <c r="A1786" t="s">
        <v>3543</v>
      </c>
      <c r="B1786" t="s">
        <v>676</v>
      </c>
      <c r="C1786" t="s">
        <v>180</v>
      </c>
      <c r="D1786" t="s">
        <v>92</v>
      </c>
      <c r="E1786" t="s">
        <v>55</v>
      </c>
      <c r="F1786">
        <f>MONTH(Table1[[#This Row],[incident_datetime]])</f>
        <v>7</v>
      </c>
      <c r="G1786">
        <f>YEAR(Table1[[#This Row],[incident_datetime]])</f>
        <v>2018</v>
      </c>
      <c r="H1786" s="1">
        <v>43288.666342592594</v>
      </c>
      <c r="I1786" t="s">
        <v>939</v>
      </c>
      <c r="J1786" t="s">
        <v>1207</v>
      </c>
      <c r="K1786">
        <v>74</v>
      </c>
      <c r="L1786" t="s">
        <v>59</v>
      </c>
      <c r="M1786" t="s">
        <v>107</v>
      </c>
      <c r="N1786" t="s">
        <v>899</v>
      </c>
      <c r="O1786">
        <v>21</v>
      </c>
      <c r="P1786" t="s">
        <v>59</v>
      </c>
      <c r="Q1786" t="s">
        <v>70</v>
      </c>
      <c r="R1786" t="s">
        <v>139</v>
      </c>
      <c r="S1786" t="s">
        <v>132</v>
      </c>
      <c r="T1786" t="s">
        <v>62</v>
      </c>
      <c r="U1786">
        <v>0</v>
      </c>
      <c r="V1786" s="4">
        <v>30267.72</v>
      </c>
      <c r="W1786" t="s">
        <v>103</v>
      </c>
      <c r="X1786" cm="1">
        <f t="array" ref="X1786">_xlfn.IFS(Table1[[#This Row],[severity]]="Critical", 4, Table1[[#This Row],[severity]]="High", 3, Table1[[#This Row],[severity]]="Medium", 2, TRUE, 1)</f>
        <v>2</v>
      </c>
      <c r="Y1786">
        <f t="shared" si="54"/>
        <v>15</v>
      </c>
      <c r="Z1786" t="str">
        <f t="shared" si="55"/>
        <v>Afternoon (12-17)</v>
      </c>
    </row>
    <row r="1787" spans="1:26" x14ac:dyDescent="0.3">
      <c r="A1787" t="s">
        <v>3544</v>
      </c>
      <c r="B1787" t="s">
        <v>935</v>
      </c>
      <c r="C1787" t="s">
        <v>468</v>
      </c>
      <c r="D1787" t="s">
        <v>38</v>
      </c>
      <c r="E1787" t="s">
        <v>66</v>
      </c>
      <c r="F1787">
        <f>MONTH(Table1[[#This Row],[incident_datetime]])</f>
        <v>7</v>
      </c>
      <c r="G1787">
        <f>YEAR(Table1[[#This Row],[incident_datetime]])</f>
        <v>2020</v>
      </c>
      <c r="H1787" s="1">
        <v>44019.508379629631</v>
      </c>
      <c r="I1787" t="s">
        <v>475</v>
      </c>
      <c r="J1787" t="s">
        <v>2190</v>
      </c>
      <c r="K1787">
        <v>21</v>
      </c>
      <c r="L1787" t="s">
        <v>43</v>
      </c>
      <c r="M1787" t="s">
        <v>85</v>
      </c>
      <c r="N1787" t="s">
        <v>888</v>
      </c>
      <c r="O1787">
        <v>56</v>
      </c>
      <c r="P1787" t="s">
        <v>34</v>
      </c>
      <c r="Q1787" t="s">
        <v>27</v>
      </c>
      <c r="R1787" t="s">
        <v>52</v>
      </c>
      <c r="S1787" t="s">
        <v>61</v>
      </c>
      <c r="T1787" t="s">
        <v>155</v>
      </c>
      <c r="U1787">
        <v>4</v>
      </c>
      <c r="V1787" s="4">
        <v>42733.04</v>
      </c>
      <c r="W1787" t="s">
        <v>110</v>
      </c>
      <c r="X1787" cm="1">
        <f t="array" ref="X1787">_xlfn.IFS(Table1[[#This Row],[severity]]="Critical", 4, Table1[[#This Row],[severity]]="High", 3, Table1[[#This Row],[severity]]="Medium", 2, TRUE, 1)</f>
        <v>1</v>
      </c>
      <c r="Y1787">
        <f t="shared" si="54"/>
        <v>12</v>
      </c>
      <c r="Z1787" t="str">
        <f t="shared" si="55"/>
        <v>Afternoon (12-17)</v>
      </c>
    </row>
    <row r="1788" spans="1:26" x14ac:dyDescent="0.3">
      <c r="A1788" t="s">
        <v>3545</v>
      </c>
      <c r="B1788" t="s">
        <v>1173</v>
      </c>
      <c r="C1788" t="s">
        <v>686</v>
      </c>
      <c r="D1788" t="s">
        <v>22</v>
      </c>
      <c r="E1788" t="s">
        <v>112</v>
      </c>
      <c r="F1788">
        <f>MONTH(Table1[[#This Row],[incident_datetime]])</f>
        <v>12</v>
      </c>
      <c r="G1788">
        <f>YEAR(Table1[[#This Row],[incident_datetime]])</f>
        <v>2018</v>
      </c>
      <c r="H1788" s="1">
        <v>43463.869212962964</v>
      </c>
      <c r="I1788" t="s">
        <v>49</v>
      </c>
      <c r="J1788" t="s">
        <v>1658</v>
      </c>
      <c r="K1788">
        <v>38</v>
      </c>
      <c r="L1788" t="s">
        <v>59</v>
      </c>
      <c r="M1788" t="s">
        <v>35</v>
      </c>
      <c r="N1788" t="s">
        <v>1732</v>
      </c>
      <c r="O1788">
        <v>21</v>
      </c>
      <c r="P1788" t="s">
        <v>43</v>
      </c>
      <c r="Q1788" t="s">
        <v>27</v>
      </c>
      <c r="R1788" t="s">
        <v>139</v>
      </c>
      <c r="S1788" t="s">
        <v>61</v>
      </c>
      <c r="T1788" t="s">
        <v>155</v>
      </c>
      <c r="U1788">
        <v>3</v>
      </c>
      <c r="V1788" s="4">
        <v>33554.57</v>
      </c>
      <c r="W1788" t="s">
        <v>110</v>
      </c>
      <c r="X1788" cm="1">
        <f t="array" ref="X1788">_xlfn.IFS(Table1[[#This Row],[severity]]="Critical", 4, Table1[[#This Row],[severity]]="High", 3, Table1[[#This Row],[severity]]="Medium", 2, TRUE, 1)</f>
        <v>2</v>
      </c>
      <c r="Y1788">
        <f t="shared" si="54"/>
        <v>20</v>
      </c>
      <c r="Z1788" t="str">
        <f t="shared" si="55"/>
        <v>Evening (18-23)</v>
      </c>
    </row>
    <row r="1789" spans="1:26" x14ac:dyDescent="0.3">
      <c r="A1789" t="s">
        <v>3546</v>
      </c>
      <c r="B1789" t="s">
        <v>685</v>
      </c>
      <c r="C1789" t="s">
        <v>686</v>
      </c>
      <c r="D1789" t="s">
        <v>65</v>
      </c>
      <c r="E1789" t="s">
        <v>23</v>
      </c>
      <c r="F1789">
        <f>MONTH(Table1[[#This Row],[incident_datetime]])</f>
        <v>3</v>
      </c>
      <c r="G1789">
        <f>YEAR(Table1[[#This Row],[incident_datetime]])</f>
        <v>2020</v>
      </c>
      <c r="H1789" s="1">
        <v>43900.820960648147</v>
      </c>
      <c r="I1789" t="s">
        <v>173</v>
      </c>
      <c r="J1789" t="s">
        <v>2365</v>
      </c>
      <c r="K1789">
        <v>31</v>
      </c>
      <c r="L1789" t="s">
        <v>43</v>
      </c>
      <c r="M1789" t="s">
        <v>85</v>
      </c>
      <c r="N1789" t="s">
        <v>428</v>
      </c>
      <c r="O1789">
        <v>20</v>
      </c>
      <c r="P1789" t="s">
        <v>59</v>
      </c>
      <c r="Q1789" t="s">
        <v>116</v>
      </c>
      <c r="R1789" t="s">
        <v>109</v>
      </c>
      <c r="S1789" t="s">
        <v>28</v>
      </c>
      <c r="T1789" t="s">
        <v>155</v>
      </c>
      <c r="U1789">
        <v>5</v>
      </c>
      <c r="V1789" s="4">
        <v>7341.05</v>
      </c>
      <c r="W1789" t="s">
        <v>103</v>
      </c>
      <c r="X1789" cm="1">
        <f t="array" ref="X1789">_xlfn.IFS(Table1[[#This Row],[severity]]="Critical", 4, Table1[[#This Row],[severity]]="High", 3, Table1[[#This Row],[severity]]="Medium", 2, TRUE, 1)</f>
        <v>4</v>
      </c>
      <c r="Y1789">
        <f t="shared" si="54"/>
        <v>19</v>
      </c>
      <c r="Z1789" t="str">
        <f t="shared" si="55"/>
        <v>Evening (18-23)</v>
      </c>
    </row>
    <row r="1790" spans="1:26" x14ac:dyDescent="0.3">
      <c r="A1790" t="s">
        <v>3547</v>
      </c>
      <c r="B1790" t="s">
        <v>935</v>
      </c>
      <c r="C1790" t="s">
        <v>185</v>
      </c>
      <c r="D1790" t="s">
        <v>48</v>
      </c>
      <c r="E1790" t="s">
        <v>31</v>
      </c>
      <c r="F1790">
        <f>MONTH(Table1[[#This Row],[incident_datetime]])</f>
        <v>5</v>
      </c>
      <c r="G1790">
        <f>YEAR(Table1[[#This Row],[incident_datetime]])</f>
        <v>2021</v>
      </c>
      <c r="H1790" s="1">
        <v>44335.697847222225</v>
      </c>
      <c r="I1790" t="s">
        <v>79</v>
      </c>
      <c r="J1790" t="s">
        <v>1051</v>
      </c>
      <c r="K1790">
        <v>33</v>
      </c>
      <c r="L1790" t="s">
        <v>59</v>
      </c>
      <c r="M1790" t="s">
        <v>107</v>
      </c>
      <c r="N1790" t="s">
        <v>1048</v>
      </c>
      <c r="O1790">
        <v>56</v>
      </c>
      <c r="P1790" t="s">
        <v>59</v>
      </c>
      <c r="Q1790" t="s">
        <v>116</v>
      </c>
      <c r="R1790" t="s">
        <v>109</v>
      </c>
      <c r="S1790" t="s">
        <v>61</v>
      </c>
      <c r="T1790" t="s">
        <v>155</v>
      </c>
      <c r="U1790">
        <v>0</v>
      </c>
      <c r="V1790" s="4">
        <v>44560.480000000003</v>
      </c>
      <c r="W1790" t="s">
        <v>110</v>
      </c>
      <c r="X1790" cm="1">
        <f t="array" ref="X1790">_xlfn.IFS(Table1[[#This Row],[severity]]="Critical", 4, Table1[[#This Row],[severity]]="High", 3, Table1[[#This Row],[severity]]="Medium", 2, TRUE, 1)</f>
        <v>4</v>
      </c>
      <c r="Y1790">
        <f t="shared" si="54"/>
        <v>16</v>
      </c>
      <c r="Z1790" t="str">
        <f t="shared" si="55"/>
        <v>Afternoon (12-17)</v>
      </c>
    </row>
    <row r="1791" spans="1:26" x14ac:dyDescent="0.3">
      <c r="A1791" t="s">
        <v>3548</v>
      </c>
      <c r="B1791" t="s">
        <v>935</v>
      </c>
      <c r="C1791" t="s">
        <v>342</v>
      </c>
      <c r="D1791" t="s">
        <v>65</v>
      </c>
      <c r="E1791" t="s">
        <v>31</v>
      </c>
      <c r="F1791">
        <f ca="1">MONTH(Table1[[#This Row],[incident_datetime]])</f>
        <v>8</v>
      </c>
      <c r="G1791">
        <f ca="1">YEAR(Table1[[#This Row],[incident_datetime]])</f>
        <v>2026</v>
      </c>
      <c r="H1791" s="2">
        <f ca="1">TODAY()</f>
        <v>46250</v>
      </c>
      <c r="I1791" t="s">
        <v>234</v>
      </c>
      <c r="J1791" t="s">
        <v>940</v>
      </c>
      <c r="K1791">
        <v>47</v>
      </c>
      <c r="L1791" t="s">
        <v>59</v>
      </c>
      <c r="M1791" t="s">
        <v>41</v>
      </c>
      <c r="N1791" t="s">
        <v>2825</v>
      </c>
      <c r="O1791">
        <v>80</v>
      </c>
      <c r="P1791" t="s">
        <v>59</v>
      </c>
      <c r="Q1791" t="s">
        <v>27</v>
      </c>
      <c r="R1791" t="s">
        <v>97</v>
      </c>
      <c r="S1791" t="s">
        <v>132</v>
      </c>
      <c r="T1791" t="s">
        <v>155</v>
      </c>
      <c r="U1791">
        <v>2</v>
      </c>
      <c r="V1791" s="4">
        <v>41602.879999999997</v>
      </c>
      <c r="W1791" t="s">
        <v>110</v>
      </c>
      <c r="X1791" cm="1">
        <f t="array" ref="X1791">_xlfn.IFS(Table1[[#This Row],[severity]]="Critical", 4, Table1[[#This Row],[severity]]="High", 3, Table1[[#This Row],[severity]]="Medium", 2, TRUE, 1)</f>
        <v>3</v>
      </c>
      <c r="Y1791">
        <f t="shared" ca="1" si="54"/>
        <v>0</v>
      </c>
      <c r="Z1791" t="str">
        <f t="shared" ca="1" si="55"/>
        <v>Night (00-05)</v>
      </c>
    </row>
    <row r="1792" spans="1:26" x14ac:dyDescent="0.3">
      <c r="A1792" t="s">
        <v>3549</v>
      </c>
      <c r="B1792" t="s">
        <v>507</v>
      </c>
      <c r="C1792" t="s">
        <v>220</v>
      </c>
      <c r="D1792" t="s">
        <v>48</v>
      </c>
      <c r="E1792" t="s">
        <v>31</v>
      </c>
      <c r="F1792">
        <f>MONTH(Table1[[#This Row],[incident_datetime]])</f>
        <v>3</v>
      </c>
      <c r="G1792">
        <f>YEAR(Table1[[#This Row],[incident_datetime]])</f>
        <v>2023</v>
      </c>
      <c r="H1792" s="1">
        <v>45005.562789351854</v>
      </c>
      <c r="I1792" t="s">
        <v>331</v>
      </c>
      <c r="J1792" t="s">
        <v>757</v>
      </c>
      <c r="K1792">
        <v>74</v>
      </c>
      <c r="L1792" t="s">
        <v>43</v>
      </c>
      <c r="M1792" t="s">
        <v>35</v>
      </c>
      <c r="N1792" t="s">
        <v>1376</v>
      </c>
      <c r="O1792">
        <v>31</v>
      </c>
      <c r="P1792" t="s">
        <v>59</v>
      </c>
      <c r="Q1792" t="s">
        <v>45</v>
      </c>
      <c r="R1792" t="s">
        <v>139</v>
      </c>
      <c r="S1792" t="s">
        <v>53</v>
      </c>
      <c r="T1792" t="s">
        <v>62</v>
      </c>
      <c r="U1792">
        <v>0</v>
      </c>
      <c r="V1792" s="4">
        <v>18382.04</v>
      </c>
      <c r="W1792" t="s">
        <v>110</v>
      </c>
      <c r="X1792" cm="1">
        <f t="array" ref="X1792">_xlfn.IFS(Table1[[#This Row],[severity]]="Critical", 4, Table1[[#This Row],[severity]]="High", 3, Table1[[#This Row],[severity]]="Medium", 2, TRUE, 1)</f>
        <v>2</v>
      </c>
      <c r="Y1792">
        <f t="shared" si="54"/>
        <v>13</v>
      </c>
      <c r="Z1792" t="str">
        <f t="shared" si="55"/>
        <v>Afternoon (12-17)</v>
      </c>
    </row>
    <row r="1793" spans="1:26" x14ac:dyDescent="0.3">
      <c r="A1793" t="s">
        <v>3550</v>
      </c>
      <c r="B1793" t="s">
        <v>382</v>
      </c>
      <c r="C1793" t="s">
        <v>233</v>
      </c>
      <c r="D1793" t="s">
        <v>100</v>
      </c>
      <c r="E1793" t="s">
        <v>72</v>
      </c>
      <c r="F1793">
        <f>MONTH(Table1[[#This Row],[incident_datetime]])</f>
        <v>9</v>
      </c>
      <c r="G1793">
        <f>YEAR(Table1[[#This Row],[incident_datetime]])</f>
        <v>2021</v>
      </c>
      <c r="H1793" s="1">
        <v>44458.021909722222</v>
      </c>
      <c r="I1793" t="s">
        <v>1492</v>
      </c>
      <c r="J1793" t="s">
        <v>1114</v>
      </c>
      <c r="K1793">
        <v>23</v>
      </c>
      <c r="L1793" t="s">
        <v>59</v>
      </c>
      <c r="M1793" t="s">
        <v>35</v>
      </c>
      <c r="N1793" t="s">
        <v>915</v>
      </c>
      <c r="O1793">
        <v>56</v>
      </c>
      <c r="P1793" t="s">
        <v>59</v>
      </c>
      <c r="Q1793" t="s">
        <v>27</v>
      </c>
      <c r="R1793" t="s">
        <v>97</v>
      </c>
      <c r="S1793" t="s">
        <v>98</v>
      </c>
      <c r="T1793" t="s">
        <v>270</v>
      </c>
      <c r="U1793">
        <v>4</v>
      </c>
      <c r="V1793" s="4">
        <v>17951.52</v>
      </c>
      <c r="W1793" t="s">
        <v>103</v>
      </c>
      <c r="X1793" cm="1">
        <f t="array" ref="X1793">_xlfn.IFS(Table1[[#This Row],[severity]]="Critical", 4, Table1[[#This Row],[severity]]="High", 3, Table1[[#This Row],[severity]]="Medium", 2, TRUE, 1)</f>
        <v>3</v>
      </c>
      <c r="Y1793">
        <f t="shared" si="54"/>
        <v>0</v>
      </c>
      <c r="Z1793" t="str">
        <f t="shared" si="55"/>
        <v>Night (00-05)</v>
      </c>
    </row>
    <row r="1794" spans="1:26" x14ac:dyDescent="0.3">
      <c r="A1794" t="s">
        <v>3551</v>
      </c>
      <c r="B1794" t="s">
        <v>165</v>
      </c>
      <c r="C1794" t="s">
        <v>180</v>
      </c>
      <c r="D1794" t="s">
        <v>77</v>
      </c>
      <c r="E1794" t="s">
        <v>112</v>
      </c>
      <c r="F1794">
        <f>MONTH(Table1[[#This Row],[incident_datetime]])</f>
        <v>11</v>
      </c>
      <c r="G1794">
        <f>YEAR(Table1[[#This Row],[incident_datetime]])</f>
        <v>2018</v>
      </c>
      <c r="H1794" s="1">
        <v>43416.604513888888</v>
      </c>
      <c r="I1794" t="s">
        <v>366</v>
      </c>
      <c r="J1794" t="s">
        <v>1910</v>
      </c>
      <c r="K1794">
        <v>23</v>
      </c>
      <c r="L1794" t="s">
        <v>43</v>
      </c>
      <c r="M1794" t="s">
        <v>35</v>
      </c>
      <c r="N1794" t="s">
        <v>3552</v>
      </c>
      <c r="O1794">
        <v>67</v>
      </c>
      <c r="P1794" t="s">
        <v>43</v>
      </c>
      <c r="Q1794" t="s">
        <v>27</v>
      </c>
      <c r="R1794" t="s">
        <v>97</v>
      </c>
      <c r="S1794" t="s">
        <v>98</v>
      </c>
      <c r="T1794" t="s">
        <v>270</v>
      </c>
      <c r="U1794">
        <v>0</v>
      </c>
      <c r="V1794" s="4">
        <v>27201.33</v>
      </c>
      <c r="W1794" t="s">
        <v>110</v>
      </c>
      <c r="X1794" cm="1">
        <f t="array" ref="X1794">_xlfn.IFS(Table1[[#This Row],[severity]]="Critical", 4, Table1[[#This Row],[severity]]="High", 3, Table1[[#This Row],[severity]]="Medium", 2, TRUE, 1)</f>
        <v>3</v>
      </c>
      <c r="Y1794">
        <f t="shared" ref="Y1794:Y1857" si="56">HOUR(H1794)</f>
        <v>14</v>
      </c>
      <c r="Z1794" t="str">
        <f t="shared" ref="Z1794:Z1857" si="57">IF(Y1794&lt;6,"Night (00-05)",IF(Y1794&lt;12,"Morning (06-11)",IF(Y1794&lt;18,"Afternoon (12-17)","Evening (18-23)")))</f>
        <v>Afternoon (12-17)</v>
      </c>
    </row>
    <row r="1795" spans="1:26" x14ac:dyDescent="0.3">
      <c r="A1795" t="s">
        <v>3553</v>
      </c>
      <c r="B1795" t="s">
        <v>382</v>
      </c>
      <c r="C1795" t="s">
        <v>220</v>
      </c>
      <c r="D1795" t="s">
        <v>77</v>
      </c>
      <c r="E1795" t="s">
        <v>78</v>
      </c>
      <c r="F1795">
        <f>MONTH(Table1[[#This Row],[incident_datetime]])</f>
        <v>10</v>
      </c>
      <c r="G1795">
        <f>YEAR(Table1[[#This Row],[incident_datetime]])</f>
        <v>2021</v>
      </c>
      <c r="H1795" s="1">
        <v>44470.185937499999</v>
      </c>
      <c r="I1795" t="s">
        <v>166</v>
      </c>
      <c r="J1795" t="s">
        <v>1381</v>
      </c>
      <c r="K1795">
        <v>24</v>
      </c>
      <c r="L1795" t="s">
        <v>59</v>
      </c>
      <c r="M1795" t="s">
        <v>41</v>
      </c>
      <c r="N1795" t="s">
        <v>1084</v>
      </c>
      <c r="O1795">
        <v>62</v>
      </c>
      <c r="P1795" t="s">
        <v>43</v>
      </c>
      <c r="Q1795" t="s">
        <v>27</v>
      </c>
      <c r="R1795" t="s">
        <v>139</v>
      </c>
      <c r="S1795" t="s">
        <v>28</v>
      </c>
      <c r="T1795" t="s">
        <v>155</v>
      </c>
      <c r="U1795">
        <v>0</v>
      </c>
      <c r="V1795" s="4">
        <v>31564.03</v>
      </c>
      <c r="W1795" t="s">
        <v>103</v>
      </c>
      <c r="X1795" cm="1">
        <f t="array" ref="X1795">_xlfn.IFS(Table1[[#This Row],[severity]]="Critical", 4, Table1[[#This Row],[severity]]="High", 3, Table1[[#This Row],[severity]]="Medium", 2, TRUE, 1)</f>
        <v>2</v>
      </c>
      <c r="Y1795">
        <f t="shared" si="56"/>
        <v>4</v>
      </c>
      <c r="Z1795" t="str">
        <f t="shared" si="57"/>
        <v>Night (00-05)</v>
      </c>
    </row>
    <row r="1796" spans="1:26" x14ac:dyDescent="0.3">
      <c r="A1796" t="s">
        <v>3554</v>
      </c>
      <c r="B1796" t="s">
        <v>539</v>
      </c>
      <c r="C1796" t="s">
        <v>135</v>
      </c>
      <c r="D1796" t="s">
        <v>65</v>
      </c>
      <c r="E1796" t="s">
        <v>66</v>
      </c>
      <c r="F1796">
        <f>MONTH(Table1[[#This Row],[incident_datetime]])</f>
        <v>2</v>
      </c>
      <c r="G1796">
        <f>YEAR(Table1[[#This Row],[incident_datetime]])</f>
        <v>2020</v>
      </c>
      <c r="H1796" s="1">
        <v>43864.953032407408</v>
      </c>
      <c r="I1796" t="s">
        <v>105</v>
      </c>
      <c r="J1796" t="s">
        <v>3555</v>
      </c>
      <c r="K1796">
        <v>61</v>
      </c>
      <c r="L1796" t="s">
        <v>43</v>
      </c>
      <c r="M1796" t="s">
        <v>34</v>
      </c>
      <c r="N1796" t="s">
        <v>2776</v>
      </c>
      <c r="O1796">
        <v>66</v>
      </c>
      <c r="P1796" t="s">
        <v>43</v>
      </c>
      <c r="Q1796" t="s">
        <v>27</v>
      </c>
      <c r="R1796" t="s">
        <v>52</v>
      </c>
      <c r="S1796" t="s">
        <v>61</v>
      </c>
      <c r="T1796" t="s">
        <v>155</v>
      </c>
      <c r="U1796">
        <v>3</v>
      </c>
      <c r="V1796">
        <v>0</v>
      </c>
      <c r="W1796" t="s">
        <v>110</v>
      </c>
      <c r="X1796" cm="1">
        <f t="array" ref="X1796">_xlfn.IFS(Table1[[#This Row],[severity]]="Critical", 4, Table1[[#This Row],[severity]]="High", 3, Table1[[#This Row],[severity]]="Medium", 2, TRUE, 1)</f>
        <v>1</v>
      </c>
      <c r="Y1796">
        <f t="shared" si="56"/>
        <v>22</v>
      </c>
      <c r="Z1796" t="str">
        <f t="shared" si="57"/>
        <v>Evening (18-23)</v>
      </c>
    </row>
    <row r="1797" spans="1:26" x14ac:dyDescent="0.3">
      <c r="A1797" t="s">
        <v>3556</v>
      </c>
      <c r="B1797" t="s">
        <v>267</v>
      </c>
      <c r="C1797" t="s">
        <v>686</v>
      </c>
      <c r="D1797" t="s">
        <v>77</v>
      </c>
      <c r="E1797" t="s">
        <v>55</v>
      </c>
      <c r="F1797">
        <f>MONTH(Table1[[#This Row],[incident_datetime]])</f>
        <v>3</v>
      </c>
      <c r="G1797">
        <f>YEAR(Table1[[#This Row],[incident_datetime]])</f>
        <v>2022</v>
      </c>
      <c r="H1797" s="1">
        <v>44628.304780092592</v>
      </c>
      <c r="I1797" t="s">
        <v>224</v>
      </c>
      <c r="J1797" t="s">
        <v>1876</v>
      </c>
      <c r="K1797">
        <v>22</v>
      </c>
      <c r="L1797" t="s">
        <v>43</v>
      </c>
      <c r="M1797" t="s">
        <v>41</v>
      </c>
      <c r="O1797">
        <v>56</v>
      </c>
      <c r="P1797" t="s">
        <v>59</v>
      </c>
      <c r="Q1797" t="s">
        <v>27</v>
      </c>
      <c r="R1797" t="s">
        <v>97</v>
      </c>
      <c r="S1797" t="s">
        <v>61</v>
      </c>
      <c r="T1797" t="s">
        <v>270</v>
      </c>
      <c r="U1797">
        <v>2</v>
      </c>
      <c r="V1797" s="4">
        <v>24599.75</v>
      </c>
      <c r="W1797" t="s">
        <v>110</v>
      </c>
      <c r="X1797" cm="1">
        <f t="array" ref="X1797">_xlfn.IFS(Table1[[#This Row],[severity]]="Critical", 4, Table1[[#This Row],[severity]]="High", 3, Table1[[#This Row],[severity]]="Medium", 2, TRUE, 1)</f>
        <v>3</v>
      </c>
      <c r="Y1797">
        <f t="shared" si="56"/>
        <v>7</v>
      </c>
      <c r="Z1797" t="str">
        <f t="shared" si="57"/>
        <v>Morning (06-11)</v>
      </c>
    </row>
    <row r="1798" spans="1:26" x14ac:dyDescent="0.3">
      <c r="A1798" t="s">
        <v>3557</v>
      </c>
      <c r="B1798" t="s">
        <v>242</v>
      </c>
      <c r="C1798" t="s">
        <v>342</v>
      </c>
      <c r="D1798" t="s">
        <v>38</v>
      </c>
      <c r="E1798" t="s">
        <v>112</v>
      </c>
      <c r="F1798">
        <f>MONTH(Table1[[#This Row],[incident_datetime]])</f>
        <v>9</v>
      </c>
      <c r="G1798">
        <f>YEAR(Table1[[#This Row],[incident_datetime]])</f>
        <v>2021</v>
      </c>
      <c r="H1798" s="1">
        <v>44466.002384259256</v>
      </c>
      <c r="I1798" t="s">
        <v>812</v>
      </c>
      <c r="J1798" t="s">
        <v>3478</v>
      </c>
      <c r="K1798">
        <v>64</v>
      </c>
      <c r="L1798" t="s">
        <v>43</v>
      </c>
      <c r="M1798" t="s">
        <v>85</v>
      </c>
      <c r="N1798" t="s">
        <v>3558</v>
      </c>
      <c r="O1798">
        <v>43</v>
      </c>
      <c r="P1798" t="s">
        <v>43</v>
      </c>
      <c r="Q1798" t="s">
        <v>215</v>
      </c>
      <c r="R1798" t="s">
        <v>52</v>
      </c>
      <c r="S1798" t="s">
        <v>28</v>
      </c>
      <c r="T1798" t="s">
        <v>155</v>
      </c>
      <c r="U1798">
        <v>5</v>
      </c>
      <c r="V1798">
        <v>0</v>
      </c>
      <c r="W1798" t="s">
        <v>103</v>
      </c>
      <c r="X1798" cm="1">
        <f t="array" ref="X1798">_xlfn.IFS(Table1[[#This Row],[severity]]="Critical", 4, Table1[[#This Row],[severity]]="High", 3, Table1[[#This Row],[severity]]="Medium", 2, TRUE, 1)</f>
        <v>1</v>
      </c>
      <c r="Y1798">
        <f t="shared" si="56"/>
        <v>0</v>
      </c>
      <c r="Z1798" t="str">
        <f t="shared" si="57"/>
        <v>Night (00-05)</v>
      </c>
    </row>
    <row r="1799" spans="1:26" x14ac:dyDescent="0.3">
      <c r="A1799" t="s">
        <v>3559</v>
      </c>
      <c r="B1799" t="s">
        <v>47</v>
      </c>
      <c r="C1799" t="s">
        <v>258</v>
      </c>
      <c r="D1799" t="s">
        <v>65</v>
      </c>
      <c r="E1799" t="s">
        <v>112</v>
      </c>
      <c r="F1799">
        <f>MONTH(Table1[[#This Row],[incident_datetime]])</f>
        <v>3</v>
      </c>
      <c r="G1799">
        <f>YEAR(Table1[[#This Row],[incident_datetime]])</f>
        <v>2018</v>
      </c>
      <c r="H1799" s="1">
        <v>43187.015439814815</v>
      </c>
      <c r="I1799" t="s">
        <v>385</v>
      </c>
      <c r="J1799" t="s">
        <v>1973</v>
      </c>
      <c r="K1799">
        <v>74</v>
      </c>
      <c r="L1799" t="s">
        <v>59</v>
      </c>
      <c r="M1799" t="s">
        <v>35</v>
      </c>
      <c r="N1799" t="s">
        <v>1999</v>
      </c>
      <c r="O1799">
        <v>75</v>
      </c>
      <c r="P1799" t="s">
        <v>43</v>
      </c>
      <c r="Q1799" t="s">
        <v>70</v>
      </c>
      <c r="R1799" t="s">
        <v>97</v>
      </c>
      <c r="S1799" t="s">
        <v>132</v>
      </c>
      <c r="T1799" t="s">
        <v>155</v>
      </c>
      <c r="U1799">
        <v>0</v>
      </c>
      <c r="V1799">
        <v>0</v>
      </c>
      <c r="W1799" t="s">
        <v>103</v>
      </c>
      <c r="X1799" cm="1">
        <f t="array" ref="X1799">_xlfn.IFS(Table1[[#This Row],[severity]]="Critical", 4, Table1[[#This Row],[severity]]="High", 3, Table1[[#This Row],[severity]]="Medium", 2, TRUE, 1)</f>
        <v>3</v>
      </c>
      <c r="Y1799">
        <f t="shared" si="56"/>
        <v>0</v>
      </c>
      <c r="Z1799" t="str">
        <f t="shared" si="57"/>
        <v>Night (00-05)</v>
      </c>
    </row>
    <row r="1800" spans="1:26" x14ac:dyDescent="0.3">
      <c r="A1800" t="s">
        <v>3560</v>
      </c>
      <c r="B1800" t="s">
        <v>165</v>
      </c>
      <c r="C1800" t="s">
        <v>185</v>
      </c>
      <c r="D1800" t="s">
        <v>48</v>
      </c>
      <c r="E1800" t="s">
        <v>66</v>
      </c>
      <c r="F1800">
        <f>MONTH(Table1[[#This Row],[incident_datetime]])</f>
        <v>10</v>
      </c>
      <c r="G1800">
        <f>YEAR(Table1[[#This Row],[incident_datetime]])</f>
        <v>2021</v>
      </c>
      <c r="H1800" s="1">
        <v>44478.546215277776</v>
      </c>
      <c r="I1800" t="s">
        <v>503</v>
      </c>
      <c r="J1800" t="s">
        <v>2983</v>
      </c>
      <c r="K1800">
        <v>36</v>
      </c>
      <c r="L1800" t="s">
        <v>43</v>
      </c>
      <c r="M1800" t="s">
        <v>41</v>
      </c>
      <c r="N1800" t="s">
        <v>2110</v>
      </c>
      <c r="O1800">
        <v>33</v>
      </c>
      <c r="P1800" t="s">
        <v>43</v>
      </c>
      <c r="Q1800" t="s">
        <v>116</v>
      </c>
      <c r="R1800" t="s">
        <v>52</v>
      </c>
      <c r="S1800" t="s">
        <v>61</v>
      </c>
      <c r="T1800" t="s">
        <v>270</v>
      </c>
      <c r="U1800">
        <v>4</v>
      </c>
      <c r="V1800" s="4">
        <v>3743.56</v>
      </c>
      <c r="W1800" t="s">
        <v>110</v>
      </c>
      <c r="X1800" cm="1">
        <f t="array" ref="X1800">_xlfn.IFS(Table1[[#This Row],[severity]]="Critical", 4, Table1[[#This Row],[severity]]="High", 3, Table1[[#This Row],[severity]]="Medium", 2, TRUE, 1)</f>
        <v>1</v>
      </c>
      <c r="Y1800">
        <f t="shared" si="56"/>
        <v>13</v>
      </c>
      <c r="Z1800" t="str">
        <f t="shared" si="57"/>
        <v>Afternoon (12-17)</v>
      </c>
    </row>
    <row r="1801" spans="1:26" x14ac:dyDescent="0.3">
      <c r="A1801" t="s">
        <v>3561</v>
      </c>
      <c r="B1801" t="s">
        <v>267</v>
      </c>
      <c r="C1801" t="s">
        <v>258</v>
      </c>
      <c r="D1801" t="s">
        <v>88</v>
      </c>
      <c r="E1801" t="s">
        <v>23</v>
      </c>
      <c r="F1801">
        <f>MONTH(Table1[[#This Row],[incident_datetime]])</f>
        <v>7</v>
      </c>
      <c r="G1801">
        <f>YEAR(Table1[[#This Row],[incident_datetime]])</f>
        <v>2024</v>
      </c>
      <c r="H1801" s="1">
        <v>45503.539409722223</v>
      </c>
      <c r="I1801" t="s">
        <v>392</v>
      </c>
      <c r="J1801" t="s">
        <v>987</v>
      </c>
      <c r="K1801">
        <v>45</v>
      </c>
      <c r="L1801" t="s">
        <v>59</v>
      </c>
      <c r="M1801" t="s">
        <v>34</v>
      </c>
      <c r="O1801">
        <v>56</v>
      </c>
      <c r="P1801" t="s">
        <v>59</v>
      </c>
      <c r="Q1801" t="s">
        <v>27</v>
      </c>
      <c r="R1801" t="s">
        <v>139</v>
      </c>
      <c r="S1801" t="s">
        <v>61</v>
      </c>
      <c r="T1801" t="s">
        <v>155</v>
      </c>
      <c r="U1801">
        <v>2</v>
      </c>
      <c r="V1801" s="4">
        <v>30128.38</v>
      </c>
      <c r="W1801" t="s">
        <v>110</v>
      </c>
      <c r="X1801" cm="1">
        <f t="array" ref="X1801">_xlfn.IFS(Table1[[#This Row],[severity]]="Critical", 4, Table1[[#This Row],[severity]]="High", 3, Table1[[#This Row],[severity]]="Medium", 2, TRUE, 1)</f>
        <v>2</v>
      </c>
      <c r="Y1801">
        <f t="shared" si="56"/>
        <v>12</v>
      </c>
      <c r="Z1801" t="str">
        <f t="shared" si="57"/>
        <v>Afternoon (12-17)</v>
      </c>
    </row>
    <row r="1802" spans="1:26" x14ac:dyDescent="0.3">
      <c r="A1802" t="s">
        <v>3562</v>
      </c>
      <c r="B1802" t="s">
        <v>935</v>
      </c>
      <c r="C1802" t="s">
        <v>180</v>
      </c>
      <c r="D1802" t="s">
        <v>77</v>
      </c>
      <c r="E1802" t="s">
        <v>55</v>
      </c>
      <c r="F1802">
        <f>MONTH(Table1[[#This Row],[incident_datetime]])</f>
        <v>2</v>
      </c>
      <c r="G1802">
        <f>YEAR(Table1[[#This Row],[incident_datetime]])</f>
        <v>2023</v>
      </c>
      <c r="H1802" s="1">
        <v>44982.970763888887</v>
      </c>
      <c r="I1802" t="s">
        <v>774</v>
      </c>
      <c r="J1802" t="s">
        <v>1769</v>
      </c>
      <c r="K1802">
        <v>56</v>
      </c>
      <c r="L1802" t="s">
        <v>43</v>
      </c>
      <c r="M1802" t="s">
        <v>35</v>
      </c>
      <c r="N1802" t="s">
        <v>2652</v>
      </c>
      <c r="O1802">
        <v>25</v>
      </c>
      <c r="P1802" t="s">
        <v>43</v>
      </c>
      <c r="Q1802" t="s">
        <v>27</v>
      </c>
      <c r="R1802" t="s">
        <v>109</v>
      </c>
      <c r="S1802" t="s">
        <v>61</v>
      </c>
      <c r="T1802" t="s">
        <v>62</v>
      </c>
      <c r="U1802">
        <v>2</v>
      </c>
      <c r="V1802">
        <v>0</v>
      </c>
      <c r="W1802" t="s">
        <v>103</v>
      </c>
      <c r="X1802" cm="1">
        <f t="array" ref="X1802">_xlfn.IFS(Table1[[#This Row],[severity]]="Critical", 4, Table1[[#This Row],[severity]]="High", 3, Table1[[#This Row],[severity]]="Medium", 2, TRUE, 1)</f>
        <v>4</v>
      </c>
      <c r="Y1802">
        <f t="shared" si="56"/>
        <v>23</v>
      </c>
      <c r="Z1802" t="str">
        <f t="shared" si="57"/>
        <v>Evening (18-23)</v>
      </c>
    </row>
    <row r="1803" spans="1:26" x14ac:dyDescent="0.3">
      <c r="A1803" t="s">
        <v>3563</v>
      </c>
      <c r="B1803" t="s">
        <v>134</v>
      </c>
      <c r="C1803" t="s">
        <v>258</v>
      </c>
      <c r="D1803" t="s">
        <v>100</v>
      </c>
      <c r="E1803" t="s">
        <v>39</v>
      </c>
      <c r="F1803">
        <f ca="1">MONTH(Table1[[#This Row],[incident_datetime]])</f>
        <v>8</v>
      </c>
      <c r="G1803">
        <f ca="1">YEAR(Table1[[#This Row],[incident_datetime]])</f>
        <v>2026</v>
      </c>
      <c r="H1803" s="2">
        <f ca="1">TODAY()</f>
        <v>46250</v>
      </c>
      <c r="I1803" t="s">
        <v>247</v>
      </c>
      <c r="J1803" t="s">
        <v>7102</v>
      </c>
      <c r="K1803">
        <v>52</v>
      </c>
      <c r="L1803" t="s">
        <v>43</v>
      </c>
      <c r="M1803" t="s">
        <v>35</v>
      </c>
      <c r="N1803" t="s">
        <v>304</v>
      </c>
      <c r="O1803">
        <v>45</v>
      </c>
      <c r="P1803" t="s">
        <v>59</v>
      </c>
      <c r="Q1803" t="s">
        <v>27</v>
      </c>
      <c r="R1803" t="s">
        <v>109</v>
      </c>
      <c r="S1803" t="s">
        <v>61</v>
      </c>
      <c r="T1803" t="s">
        <v>62</v>
      </c>
      <c r="U1803">
        <v>2</v>
      </c>
      <c r="V1803" s="4">
        <v>9587.42</v>
      </c>
      <c r="W1803" t="s">
        <v>110</v>
      </c>
      <c r="X1803" cm="1">
        <f t="array" ref="X1803">_xlfn.IFS(Table1[[#This Row],[severity]]="Critical", 4, Table1[[#This Row],[severity]]="High", 3, Table1[[#This Row],[severity]]="Medium", 2, TRUE, 1)</f>
        <v>4</v>
      </c>
      <c r="Y1803">
        <f t="shared" ca="1" si="56"/>
        <v>0</v>
      </c>
      <c r="Z1803" t="str">
        <f t="shared" ca="1" si="57"/>
        <v>Night (00-05)</v>
      </c>
    </row>
    <row r="1804" spans="1:26" x14ac:dyDescent="0.3">
      <c r="A1804" t="s">
        <v>3564</v>
      </c>
      <c r="B1804" t="s">
        <v>422</v>
      </c>
      <c r="C1804" t="s">
        <v>233</v>
      </c>
      <c r="D1804" t="s">
        <v>22</v>
      </c>
      <c r="E1804" t="s">
        <v>55</v>
      </c>
      <c r="F1804">
        <f>MONTH(Table1[[#This Row],[incident_datetime]])</f>
        <v>4</v>
      </c>
      <c r="G1804">
        <f>YEAR(Table1[[#This Row],[incident_datetime]])</f>
        <v>2022</v>
      </c>
      <c r="H1804" s="1">
        <v>44663.963518518518</v>
      </c>
      <c r="I1804" t="s">
        <v>73</v>
      </c>
      <c r="J1804" t="s">
        <v>853</v>
      </c>
      <c r="K1804">
        <v>74</v>
      </c>
      <c r="L1804" t="s">
        <v>59</v>
      </c>
      <c r="M1804" t="s">
        <v>35</v>
      </c>
      <c r="N1804" t="s">
        <v>772</v>
      </c>
      <c r="O1804">
        <v>56</v>
      </c>
      <c r="P1804" t="s">
        <v>59</v>
      </c>
      <c r="Q1804" t="s">
        <v>60</v>
      </c>
      <c r="R1804" t="s">
        <v>139</v>
      </c>
      <c r="S1804" t="s">
        <v>61</v>
      </c>
      <c r="T1804" t="s">
        <v>155</v>
      </c>
      <c r="U1804">
        <v>0</v>
      </c>
      <c r="V1804" s="4">
        <v>10056.48</v>
      </c>
      <c r="W1804" t="s">
        <v>103</v>
      </c>
      <c r="X1804" cm="1">
        <f t="array" ref="X1804">_xlfn.IFS(Table1[[#This Row],[severity]]="Critical", 4, Table1[[#This Row],[severity]]="High", 3, Table1[[#This Row],[severity]]="Medium", 2, TRUE, 1)</f>
        <v>2</v>
      </c>
      <c r="Y1804">
        <f t="shared" si="56"/>
        <v>23</v>
      </c>
      <c r="Z1804" t="str">
        <f t="shared" si="57"/>
        <v>Evening (18-23)</v>
      </c>
    </row>
    <row r="1805" spans="1:26" x14ac:dyDescent="0.3">
      <c r="A1805" t="s">
        <v>3565</v>
      </c>
      <c r="B1805" t="s">
        <v>165</v>
      </c>
      <c r="C1805" t="s">
        <v>258</v>
      </c>
      <c r="D1805" t="s">
        <v>38</v>
      </c>
      <c r="E1805" t="s">
        <v>39</v>
      </c>
      <c r="F1805">
        <f>MONTH(Table1[[#This Row],[incident_datetime]])</f>
        <v>9</v>
      </c>
      <c r="G1805">
        <f>YEAR(Table1[[#This Row],[incident_datetime]])</f>
        <v>2022</v>
      </c>
      <c r="H1805" s="1">
        <v>44830.613935185182</v>
      </c>
      <c r="I1805" t="s">
        <v>408</v>
      </c>
      <c r="J1805" t="s">
        <v>1776</v>
      </c>
      <c r="K1805">
        <v>41</v>
      </c>
      <c r="L1805" t="s">
        <v>59</v>
      </c>
      <c r="M1805" t="s">
        <v>35</v>
      </c>
      <c r="N1805" t="s">
        <v>3566</v>
      </c>
      <c r="O1805">
        <v>75</v>
      </c>
      <c r="P1805" t="s">
        <v>43</v>
      </c>
      <c r="Q1805" t="s">
        <v>27</v>
      </c>
      <c r="R1805" t="s">
        <v>139</v>
      </c>
      <c r="S1805" t="s">
        <v>61</v>
      </c>
      <c r="T1805" t="s">
        <v>155</v>
      </c>
      <c r="U1805">
        <v>0</v>
      </c>
      <c r="V1805" s="4">
        <v>12110.15</v>
      </c>
      <c r="W1805" t="s">
        <v>110</v>
      </c>
      <c r="X1805" cm="1">
        <f t="array" ref="X1805">_xlfn.IFS(Table1[[#This Row],[severity]]="Critical", 4, Table1[[#This Row],[severity]]="High", 3, Table1[[#This Row],[severity]]="Medium", 2, TRUE, 1)</f>
        <v>2</v>
      </c>
      <c r="Y1805">
        <f t="shared" si="56"/>
        <v>14</v>
      </c>
      <c r="Z1805" t="str">
        <f t="shared" si="57"/>
        <v>Afternoon (12-17)</v>
      </c>
    </row>
    <row r="1806" spans="1:26" x14ac:dyDescent="0.3">
      <c r="A1806" t="s">
        <v>3567</v>
      </c>
      <c r="B1806" t="s">
        <v>391</v>
      </c>
      <c r="C1806" t="s">
        <v>258</v>
      </c>
      <c r="D1806" t="s">
        <v>38</v>
      </c>
      <c r="E1806" t="s">
        <v>78</v>
      </c>
      <c r="F1806">
        <f>MONTH(Table1[[#This Row],[incident_datetime]])</f>
        <v>7</v>
      </c>
      <c r="G1806">
        <f>YEAR(Table1[[#This Row],[incident_datetime]])</f>
        <v>2022</v>
      </c>
      <c r="H1806" s="1">
        <v>44745.281990740739</v>
      </c>
      <c r="I1806" t="s">
        <v>298</v>
      </c>
      <c r="J1806" t="s">
        <v>2280</v>
      </c>
      <c r="K1806">
        <v>75</v>
      </c>
      <c r="L1806" t="s">
        <v>59</v>
      </c>
      <c r="M1806" t="s">
        <v>85</v>
      </c>
      <c r="N1806" t="s">
        <v>2600</v>
      </c>
      <c r="O1806">
        <v>88</v>
      </c>
      <c r="P1806" t="s">
        <v>43</v>
      </c>
      <c r="Q1806" t="s">
        <v>27</v>
      </c>
      <c r="R1806" t="s">
        <v>139</v>
      </c>
      <c r="S1806" t="s">
        <v>132</v>
      </c>
      <c r="T1806" t="s">
        <v>155</v>
      </c>
      <c r="U1806">
        <v>2</v>
      </c>
      <c r="V1806" s="4">
        <v>3049.87</v>
      </c>
      <c r="W1806" t="s">
        <v>103</v>
      </c>
      <c r="X1806" cm="1">
        <f t="array" ref="X1806">_xlfn.IFS(Table1[[#This Row],[severity]]="Critical", 4, Table1[[#This Row],[severity]]="High", 3, Table1[[#This Row],[severity]]="Medium", 2, TRUE, 1)</f>
        <v>2</v>
      </c>
      <c r="Y1806">
        <f t="shared" si="56"/>
        <v>6</v>
      </c>
      <c r="Z1806" t="str">
        <f t="shared" si="57"/>
        <v>Morning (06-11)</v>
      </c>
    </row>
    <row r="1807" spans="1:26" x14ac:dyDescent="0.3">
      <c r="A1807" t="s">
        <v>3568</v>
      </c>
      <c r="B1807" t="s">
        <v>267</v>
      </c>
      <c r="C1807" t="s">
        <v>686</v>
      </c>
      <c r="D1807" t="s">
        <v>88</v>
      </c>
      <c r="E1807" t="s">
        <v>78</v>
      </c>
      <c r="F1807">
        <f>MONTH(Table1[[#This Row],[incident_datetime]])</f>
        <v>10</v>
      </c>
      <c r="G1807">
        <f>YEAR(Table1[[#This Row],[incident_datetime]])</f>
        <v>2022</v>
      </c>
      <c r="H1807" s="1">
        <v>44863.091921296298</v>
      </c>
      <c r="I1807" t="s">
        <v>208</v>
      </c>
      <c r="J1807" t="s">
        <v>1241</v>
      </c>
      <c r="K1807">
        <v>74</v>
      </c>
      <c r="L1807" t="s">
        <v>43</v>
      </c>
      <c r="M1807" t="s">
        <v>35</v>
      </c>
      <c r="N1807" t="s">
        <v>3569</v>
      </c>
      <c r="O1807">
        <v>33</v>
      </c>
      <c r="P1807" t="s">
        <v>59</v>
      </c>
      <c r="Q1807" t="s">
        <v>27</v>
      </c>
      <c r="R1807" t="s">
        <v>52</v>
      </c>
      <c r="S1807" t="s">
        <v>61</v>
      </c>
      <c r="T1807" t="s">
        <v>270</v>
      </c>
      <c r="U1807">
        <v>3</v>
      </c>
      <c r="V1807" s="4">
        <v>28397.55</v>
      </c>
      <c r="W1807" t="s">
        <v>103</v>
      </c>
      <c r="X1807" cm="1">
        <f t="array" ref="X1807">_xlfn.IFS(Table1[[#This Row],[severity]]="Critical", 4, Table1[[#This Row],[severity]]="High", 3, Table1[[#This Row],[severity]]="Medium", 2, TRUE, 1)</f>
        <v>1</v>
      </c>
      <c r="Y1807">
        <f t="shared" si="56"/>
        <v>2</v>
      </c>
      <c r="Z1807" t="str">
        <f t="shared" si="57"/>
        <v>Night (00-05)</v>
      </c>
    </row>
    <row r="1808" spans="1:26" x14ac:dyDescent="0.3">
      <c r="A1808" t="s">
        <v>3570</v>
      </c>
      <c r="B1808" t="s">
        <v>935</v>
      </c>
      <c r="C1808" t="s">
        <v>135</v>
      </c>
      <c r="D1808" t="s">
        <v>92</v>
      </c>
      <c r="E1808" t="s">
        <v>55</v>
      </c>
      <c r="F1808">
        <f>MONTH(Table1[[#This Row],[incident_datetime]])</f>
        <v>1</v>
      </c>
      <c r="G1808">
        <f>YEAR(Table1[[#This Row],[incident_datetime]])</f>
        <v>2021</v>
      </c>
      <c r="H1808" s="1">
        <v>44224.053912037038</v>
      </c>
      <c r="I1808" t="s">
        <v>122</v>
      </c>
      <c r="J1808" t="s">
        <v>3571</v>
      </c>
      <c r="K1808">
        <v>43</v>
      </c>
      <c r="L1808" t="s">
        <v>59</v>
      </c>
      <c r="M1808" t="s">
        <v>41</v>
      </c>
      <c r="N1808" t="s">
        <v>2168</v>
      </c>
      <c r="O1808">
        <v>83</v>
      </c>
      <c r="P1808" t="s">
        <v>59</v>
      </c>
      <c r="Q1808" t="s">
        <v>27</v>
      </c>
      <c r="R1808" t="s">
        <v>139</v>
      </c>
      <c r="S1808" t="s">
        <v>132</v>
      </c>
      <c r="T1808" t="s">
        <v>270</v>
      </c>
      <c r="U1808">
        <v>1</v>
      </c>
      <c r="V1808" s="4">
        <v>16461.23</v>
      </c>
      <c r="W1808" t="s">
        <v>110</v>
      </c>
      <c r="X1808" cm="1">
        <f t="array" ref="X1808">_xlfn.IFS(Table1[[#This Row],[severity]]="Critical", 4, Table1[[#This Row],[severity]]="High", 3, Table1[[#This Row],[severity]]="Medium", 2, TRUE, 1)</f>
        <v>2</v>
      </c>
      <c r="Y1808">
        <f t="shared" si="56"/>
        <v>1</v>
      </c>
      <c r="Z1808" t="str">
        <f t="shared" si="57"/>
        <v>Night (00-05)</v>
      </c>
    </row>
    <row r="1809" spans="1:26" x14ac:dyDescent="0.3">
      <c r="A1809" t="s">
        <v>3572</v>
      </c>
      <c r="B1809" t="s">
        <v>935</v>
      </c>
      <c r="C1809" t="s">
        <v>468</v>
      </c>
      <c r="D1809" t="s">
        <v>65</v>
      </c>
      <c r="E1809" t="s">
        <v>72</v>
      </c>
      <c r="F1809">
        <f>MONTH(Table1[[#This Row],[incident_datetime]])</f>
        <v>7</v>
      </c>
      <c r="G1809">
        <f>YEAR(Table1[[#This Row],[incident_datetime]])</f>
        <v>2018</v>
      </c>
      <c r="H1809" s="1">
        <v>43302.708472222221</v>
      </c>
      <c r="I1809" t="s">
        <v>362</v>
      </c>
      <c r="J1809" t="s">
        <v>2516</v>
      </c>
      <c r="K1809">
        <v>75</v>
      </c>
      <c r="L1809" t="s">
        <v>59</v>
      </c>
      <c r="M1809" t="s">
        <v>41</v>
      </c>
      <c r="N1809" t="s">
        <v>1716</v>
      </c>
      <c r="O1809">
        <v>68</v>
      </c>
      <c r="P1809" t="s">
        <v>43</v>
      </c>
      <c r="Q1809" t="s">
        <v>27</v>
      </c>
      <c r="R1809" t="s">
        <v>97</v>
      </c>
      <c r="S1809" t="s">
        <v>28</v>
      </c>
      <c r="T1809" t="s">
        <v>62</v>
      </c>
      <c r="U1809">
        <v>2</v>
      </c>
      <c r="V1809" s="4">
        <v>38049.300000000003</v>
      </c>
      <c r="W1809" t="s">
        <v>103</v>
      </c>
      <c r="X1809" cm="1">
        <f t="array" ref="X1809">_xlfn.IFS(Table1[[#This Row],[severity]]="Critical", 4, Table1[[#This Row],[severity]]="High", 3, Table1[[#This Row],[severity]]="Medium", 2, TRUE, 1)</f>
        <v>3</v>
      </c>
      <c r="Y1809">
        <f t="shared" si="56"/>
        <v>17</v>
      </c>
      <c r="Z1809" t="str">
        <f t="shared" si="57"/>
        <v>Afternoon (12-17)</v>
      </c>
    </row>
    <row r="1810" spans="1:26" x14ac:dyDescent="0.3">
      <c r="A1810" t="s">
        <v>3573</v>
      </c>
      <c r="B1810" t="s">
        <v>306</v>
      </c>
      <c r="C1810" t="s">
        <v>220</v>
      </c>
      <c r="D1810" t="s">
        <v>22</v>
      </c>
      <c r="E1810" t="s">
        <v>78</v>
      </c>
      <c r="F1810">
        <f>MONTH(Table1[[#This Row],[incident_datetime]])</f>
        <v>5</v>
      </c>
      <c r="G1810">
        <f>YEAR(Table1[[#This Row],[incident_datetime]])</f>
        <v>2024</v>
      </c>
      <c r="H1810" s="1">
        <v>45426.444155092591</v>
      </c>
      <c r="I1810" t="s">
        <v>278</v>
      </c>
      <c r="J1810" t="s">
        <v>1355</v>
      </c>
      <c r="K1810">
        <v>16</v>
      </c>
      <c r="L1810" t="s">
        <v>59</v>
      </c>
      <c r="M1810" t="s">
        <v>107</v>
      </c>
      <c r="O1810">
        <v>56</v>
      </c>
      <c r="P1810" t="s">
        <v>59</v>
      </c>
      <c r="Q1810" t="s">
        <v>27</v>
      </c>
      <c r="R1810" t="s">
        <v>139</v>
      </c>
      <c r="S1810" t="s">
        <v>28</v>
      </c>
      <c r="T1810" t="s">
        <v>155</v>
      </c>
      <c r="U1810">
        <v>2</v>
      </c>
      <c r="V1810" s="4">
        <v>2199.33</v>
      </c>
      <c r="W1810" t="s">
        <v>103</v>
      </c>
      <c r="X1810" cm="1">
        <f t="array" ref="X1810">_xlfn.IFS(Table1[[#This Row],[severity]]="Critical", 4, Table1[[#This Row],[severity]]="High", 3, Table1[[#This Row],[severity]]="Medium", 2, TRUE, 1)</f>
        <v>2</v>
      </c>
      <c r="Y1810">
        <f t="shared" si="56"/>
        <v>10</v>
      </c>
      <c r="Z1810" t="str">
        <f t="shared" si="57"/>
        <v>Morning (06-11)</v>
      </c>
    </row>
    <row r="1811" spans="1:26" x14ac:dyDescent="0.3">
      <c r="A1811" t="s">
        <v>3574</v>
      </c>
      <c r="B1811" t="s">
        <v>267</v>
      </c>
      <c r="C1811" t="s">
        <v>135</v>
      </c>
      <c r="D1811" t="s">
        <v>88</v>
      </c>
      <c r="E1811" t="s">
        <v>93</v>
      </c>
      <c r="F1811">
        <f>MONTH(Table1[[#This Row],[incident_datetime]])</f>
        <v>8</v>
      </c>
      <c r="G1811">
        <f>YEAR(Table1[[#This Row],[incident_datetime]])</f>
        <v>2023</v>
      </c>
      <c r="H1811" s="1">
        <v>45167.337326388886</v>
      </c>
      <c r="I1811" t="s">
        <v>295</v>
      </c>
      <c r="J1811" t="s">
        <v>1236</v>
      </c>
      <c r="K1811">
        <v>38</v>
      </c>
      <c r="L1811" t="s">
        <v>34</v>
      </c>
      <c r="M1811" t="s">
        <v>85</v>
      </c>
      <c r="N1811" t="s">
        <v>3575</v>
      </c>
      <c r="O1811">
        <v>50</v>
      </c>
      <c r="P1811" t="s">
        <v>59</v>
      </c>
      <c r="Q1811" t="s">
        <v>70</v>
      </c>
      <c r="R1811" t="s">
        <v>139</v>
      </c>
      <c r="S1811" t="s">
        <v>132</v>
      </c>
      <c r="T1811" t="s">
        <v>29</v>
      </c>
      <c r="U1811">
        <v>5</v>
      </c>
      <c r="V1811" s="4">
        <v>26702.29</v>
      </c>
      <c r="W1811" t="s">
        <v>110</v>
      </c>
      <c r="X1811" cm="1">
        <f t="array" ref="X1811">_xlfn.IFS(Table1[[#This Row],[severity]]="Critical", 4, Table1[[#This Row],[severity]]="High", 3, Table1[[#This Row],[severity]]="Medium", 2, TRUE, 1)</f>
        <v>2</v>
      </c>
      <c r="Y1811">
        <f t="shared" si="56"/>
        <v>8</v>
      </c>
      <c r="Z1811" t="str">
        <f t="shared" si="57"/>
        <v>Morning (06-11)</v>
      </c>
    </row>
    <row r="1812" spans="1:26" x14ac:dyDescent="0.3">
      <c r="A1812" t="s">
        <v>3576</v>
      </c>
      <c r="B1812" t="s">
        <v>422</v>
      </c>
      <c r="C1812" t="s">
        <v>180</v>
      </c>
      <c r="D1812" t="s">
        <v>88</v>
      </c>
      <c r="E1812" t="s">
        <v>93</v>
      </c>
      <c r="F1812">
        <f>MONTH(Table1[[#This Row],[incident_datetime]])</f>
        <v>8</v>
      </c>
      <c r="G1812">
        <f>YEAR(Table1[[#This Row],[incident_datetime]])</f>
        <v>2024</v>
      </c>
      <c r="H1812" s="1">
        <v>45509.522002314814</v>
      </c>
      <c r="I1812" t="s">
        <v>1386</v>
      </c>
      <c r="J1812" t="s">
        <v>1757</v>
      </c>
      <c r="K1812">
        <v>26</v>
      </c>
      <c r="L1812" t="s">
        <v>59</v>
      </c>
      <c r="M1812" t="s">
        <v>41</v>
      </c>
      <c r="N1812" t="s">
        <v>2823</v>
      </c>
      <c r="O1812">
        <v>46</v>
      </c>
      <c r="P1812" t="s">
        <v>59</v>
      </c>
      <c r="Q1812" t="s">
        <v>60</v>
      </c>
      <c r="R1812" t="s">
        <v>97</v>
      </c>
      <c r="S1812" t="s">
        <v>61</v>
      </c>
      <c r="T1812" t="s">
        <v>29</v>
      </c>
      <c r="U1812">
        <v>1</v>
      </c>
      <c r="V1812" s="4">
        <v>29324.21</v>
      </c>
      <c r="W1812" t="s">
        <v>103</v>
      </c>
      <c r="X1812" cm="1">
        <f t="array" ref="X1812">_xlfn.IFS(Table1[[#This Row],[severity]]="Critical", 4, Table1[[#This Row],[severity]]="High", 3, Table1[[#This Row],[severity]]="Medium", 2, TRUE, 1)</f>
        <v>3</v>
      </c>
      <c r="Y1812">
        <f t="shared" si="56"/>
        <v>12</v>
      </c>
      <c r="Z1812" t="str">
        <f t="shared" si="57"/>
        <v>Afternoon (12-17)</v>
      </c>
    </row>
    <row r="1813" spans="1:26" x14ac:dyDescent="0.3">
      <c r="A1813" t="s">
        <v>3577</v>
      </c>
      <c r="B1813" t="s">
        <v>1019</v>
      </c>
      <c r="C1813" t="s">
        <v>342</v>
      </c>
      <c r="D1813" t="s">
        <v>88</v>
      </c>
      <c r="E1813" t="s">
        <v>39</v>
      </c>
      <c r="F1813">
        <f>MONTH(Table1[[#This Row],[incident_datetime]])</f>
        <v>11</v>
      </c>
      <c r="G1813">
        <f>YEAR(Table1[[#This Row],[incident_datetime]])</f>
        <v>2020</v>
      </c>
      <c r="H1813" s="1">
        <v>44147.366423611114</v>
      </c>
      <c r="I1813" t="s">
        <v>334</v>
      </c>
      <c r="J1813" t="s">
        <v>1125</v>
      </c>
      <c r="K1813">
        <v>70</v>
      </c>
      <c r="L1813" t="s">
        <v>43</v>
      </c>
      <c r="M1813" t="s">
        <v>41</v>
      </c>
      <c r="N1813" t="s">
        <v>336</v>
      </c>
      <c r="O1813">
        <v>85</v>
      </c>
      <c r="P1813" t="s">
        <v>43</v>
      </c>
      <c r="Q1813" t="s">
        <v>60</v>
      </c>
      <c r="R1813" t="s">
        <v>139</v>
      </c>
      <c r="S1813" t="s">
        <v>61</v>
      </c>
      <c r="T1813" t="s">
        <v>29</v>
      </c>
      <c r="U1813">
        <v>2</v>
      </c>
      <c r="V1813" s="4">
        <v>45318.49</v>
      </c>
      <c r="W1813" t="s">
        <v>110</v>
      </c>
      <c r="X1813" cm="1">
        <f t="array" ref="X1813">_xlfn.IFS(Table1[[#This Row],[severity]]="Critical", 4, Table1[[#This Row],[severity]]="High", 3, Table1[[#This Row],[severity]]="Medium", 2, TRUE, 1)</f>
        <v>2</v>
      </c>
      <c r="Y1813">
        <f t="shared" si="56"/>
        <v>8</v>
      </c>
      <c r="Z1813" t="str">
        <f t="shared" si="57"/>
        <v>Morning (06-11)</v>
      </c>
    </row>
    <row r="1814" spans="1:26" x14ac:dyDescent="0.3">
      <c r="A1814" t="s">
        <v>3578</v>
      </c>
      <c r="B1814" t="s">
        <v>267</v>
      </c>
      <c r="C1814" t="s">
        <v>185</v>
      </c>
      <c r="D1814" t="s">
        <v>38</v>
      </c>
      <c r="E1814" t="s">
        <v>93</v>
      </c>
      <c r="F1814">
        <f ca="1">MONTH(Table1[[#This Row],[incident_datetime]])</f>
        <v>8</v>
      </c>
      <c r="G1814">
        <f ca="1">YEAR(Table1[[#This Row],[incident_datetime]])</f>
        <v>2026</v>
      </c>
      <c r="H1814" s="2">
        <f ca="1">TODAY()</f>
        <v>46250</v>
      </c>
      <c r="I1814" t="s">
        <v>204</v>
      </c>
      <c r="J1814" t="s">
        <v>2359</v>
      </c>
      <c r="K1814">
        <v>33</v>
      </c>
      <c r="L1814" t="s">
        <v>59</v>
      </c>
      <c r="M1814" t="s">
        <v>34</v>
      </c>
      <c r="N1814" t="s">
        <v>1482</v>
      </c>
      <c r="O1814">
        <v>31</v>
      </c>
      <c r="P1814" t="s">
        <v>59</v>
      </c>
      <c r="Q1814" t="s">
        <v>70</v>
      </c>
      <c r="R1814" t="s">
        <v>109</v>
      </c>
      <c r="S1814" t="s">
        <v>61</v>
      </c>
      <c r="T1814" t="s">
        <v>155</v>
      </c>
      <c r="U1814">
        <v>5</v>
      </c>
      <c r="V1814" s="4">
        <v>18541.07</v>
      </c>
      <c r="W1814" t="s">
        <v>103</v>
      </c>
      <c r="X1814" cm="1">
        <f t="array" ref="X1814">_xlfn.IFS(Table1[[#This Row],[severity]]="Critical", 4, Table1[[#This Row],[severity]]="High", 3, Table1[[#This Row],[severity]]="Medium", 2, TRUE, 1)</f>
        <v>4</v>
      </c>
      <c r="Y1814">
        <f t="shared" ca="1" si="56"/>
        <v>0</v>
      </c>
      <c r="Z1814" t="str">
        <f t="shared" ca="1" si="57"/>
        <v>Night (00-05)</v>
      </c>
    </row>
    <row r="1815" spans="1:26" x14ac:dyDescent="0.3">
      <c r="A1815" t="s">
        <v>3579</v>
      </c>
      <c r="B1815" t="s">
        <v>306</v>
      </c>
      <c r="C1815" t="s">
        <v>468</v>
      </c>
      <c r="D1815" t="s">
        <v>88</v>
      </c>
      <c r="E1815" t="s">
        <v>78</v>
      </c>
      <c r="F1815">
        <f>MONTH(Table1[[#This Row],[incident_datetime]])</f>
        <v>3</v>
      </c>
      <c r="G1815">
        <f>YEAR(Table1[[#This Row],[incident_datetime]])</f>
        <v>2023</v>
      </c>
      <c r="H1815" s="1">
        <v>45010.810289351852</v>
      </c>
      <c r="I1815" t="s">
        <v>961</v>
      </c>
      <c r="J1815" t="s">
        <v>844</v>
      </c>
      <c r="K1815">
        <v>52</v>
      </c>
      <c r="L1815" t="s">
        <v>43</v>
      </c>
      <c r="M1815" t="s">
        <v>35</v>
      </c>
      <c r="N1815" t="s">
        <v>2245</v>
      </c>
      <c r="O1815">
        <v>75</v>
      </c>
      <c r="P1815" t="s">
        <v>59</v>
      </c>
      <c r="Q1815" t="s">
        <v>116</v>
      </c>
      <c r="R1815" t="s">
        <v>139</v>
      </c>
      <c r="S1815" t="s">
        <v>28</v>
      </c>
      <c r="T1815" t="s">
        <v>270</v>
      </c>
      <c r="U1815">
        <v>2</v>
      </c>
      <c r="V1815" s="4">
        <v>37689.65</v>
      </c>
      <c r="W1815" t="s">
        <v>110</v>
      </c>
      <c r="X1815" cm="1">
        <f t="array" ref="X1815">_xlfn.IFS(Table1[[#This Row],[severity]]="Critical", 4, Table1[[#This Row],[severity]]="High", 3, Table1[[#This Row],[severity]]="Medium", 2, TRUE, 1)</f>
        <v>2</v>
      </c>
      <c r="Y1815">
        <f t="shared" si="56"/>
        <v>19</v>
      </c>
      <c r="Z1815" t="str">
        <f t="shared" si="57"/>
        <v>Evening (18-23)</v>
      </c>
    </row>
    <row r="1816" spans="1:26" x14ac:dyDescent="0.3">
      <c r="A1816" t="s">
        <v>3580</v>
      </c>
      <c r="B1816" t="s">
        <v>1019</v>
      </c>
      <c r="C1816" t="s">
        <v>686</v>
      </c>
      <c r="D1816" t="s">
        <v>92</v>
      </c>
      <c r="E1816" t="s">
        <v>78</v>
      </c>
      <c r="F1816">
        <f>MONTH(Table1[[#This Row],[incident_datetime]])</f>
        <v>12</v>
      </c>
      <c r="G1816">
        <f>YEAR(Table1[[#This Row],[incident_datetime]])</f>
        <v>2023</v>
      </c>
      <c r="H1816" s="1">
        <v>45277.868009259262</v>
      </c>
      <c r="I1816" t="s">
        <v>157</v>
      </c>
      <c r="J1816" t="s">
        <v>7102</v>
      </c>
      <c r="K1816">
        <v>52</v>
      </c>
      <c r="L1816" t="s">
        <v>43</v>
      </c>
      <c r="M1816" t="s">
        <v>35</v>
      </c>
      <c r="N1816" t="s">
        <v>1214</v>
      </c>
      <c r="O1816">
        <v>61</v>
      </c>
      <c r="P1816" t="s">
        <v>59</v>
      </c>
      <c r="Q1816" t="s">
        <v>27</v>
      </c>
      <c r="R1816" t="s">
        <v>139</v>
      </c>
      <c r="S1816" t="s">
        <v>132</v>
      </c>
      <c r="T1816" t="s">
        <v>155</v>
      </c>
      <c r="U1816">
        <v>1</v>
      </c>
      <c r="V1816" s="4">
        <v>6286.55</v>
      </c>
      <c r="W1816" t="s">
        <v>103</v>
      </c>
      <c r="X1816" cm="1">
        <f t="array" ref="X1816">_xlfn.IFS(Table1[[#This Row],[severity]]="Critical", 4, Table1[[#This Row],[severity]]="High", 3, Table1[[#This Row],[severity]]="Medium", 2, TRUE, 1)</f>
        <v>2</v>
      </c>
      <c r="Y1816">
        <f t="shared" si="56"/>
        <v>20</v>
      </c>
      <c r="Z1816" t="str">
        <f t="shared" si="57"/>
        <v>Evening (18-23)</v>
      </c>
    </row>
    <row r="1817" spans="1:26" x14ac:dyDescent="0.3">
      <c r="A1817" t="s">
        <v>3581</v>
      </c>
      <c r="B1817" t="s">
        <v>382</v>
      </c>
      <c r="C1817" t="s">
        <v>342</v>
      </c>
      <c r="D1817" t="s">
        <v>38</v>
      </c>
      <c r="E1817" t="s">
        <v>55</v>
      </c>
      <c r="F1817">
        <f>MONTH(Table1[[#This Row],[incident_datetime]])</f>
        <v>8</v>
      </c>
      <c r="G1817">
        <f>YEAR(Table1[[#This Row],[incident_datetime]])</f>
        <v>2023</v>
      </c>
      <c r="H1817" s="1">
        <v>45169.46361111111</v>
      </c>
      <c r="I1817" t="s">
        <v>462</v>
      </c>
      <c r="J1817" t="s">
        <v>3009</v>
      </c>
      <c r="K1817">
        <v>52</v>
      </c>
      <c r="L1817" t="s">
        <v>43</v>
      </c>
      <c r="M1817" t="s">
        <v>35</v>
      </c>
      <c r="N1817" t="s">
        <v>2320</v>
      </c>
      <c r="O1817">
        <v>86</v>
      </c>
      <c r="P1817" t="s">
        <v>59</v>
      </c>
      <c r="Q1817" t="s">
        <v>27</v>
      </c>
      <c r="R1817" t="s">
        <v>52</v>
      </c>
      <c r="S1817" t="s">
        <v>132</v>
      </c>
      <c r="T1817" t="s">
        <v>62</v>
      </c>
      <c r="U1817">
        <v>4</v>
      </c>
      <c r="V1817" s="4">
        <v>8986.59</v>
      </c>
      <c r="W1817" t="s">
        <v>110</v>
      </c>
      <c r="X1817" cm="1">
        <f t="array" ref="X1817">_xlfn.IFS(Table1[[#This Row],[severity]]="Critical", 4, Table1[[#This Row],[severity]]="High", 3, Table1[[#This Row],[severity]]="Medium", 2, TRUE, 1)</f>
        <v>1</v>
      </c>
      <c r="Y1817">
        <f t="shared" si="56"/>
        <v>11</v>
      </c>
      <c r="Z1817" t="str">
        <f t="shared" si="57"/>
        <v>Morning (06-11)</v>
      </c>
    </row>
    <row r="1818" spans="1:26" x14ac:dyDescent="0.3">
      <c r="A1818" t="s">
        <v>3582</v>
      </c>
      <c r="B1818" t="s">
        <v>676</v>
      </c>
      <c r="C1818" t="s">
        <v>342</v>
      </c>
      <c r="D1818" t="s">
        <v>92</v>
      </c>
      <c r="E1818" t="s">
        <v>112</v>
      </c>
      <c r="F1818">
        <f>MONTH(Table1[[#This Row],[incident_datetime]])</f>
        <v>6</v>
      </c>
      <c r="G1818">
        <f>YEAR(Table1[[#This Row],[incident_datetime]])</f>
        <v>2023</v>
      </c>
      <c r="H1818" s="1">
        <v>45083.45685185185</v>
      </c>
      <c r="I1818" t="s">
        <v>24</v>
      </c>
      <c r="J1818" t="s">
        <v>2650</v>
      </c>
      <c r="K1818">
        <v>52</v>
      </c>
      <c r="L1818" t="s">
        <v>43</v>
      </c>
      <c r="M1818" t="s">
        <v>85</v>
      </c>
      <c r="N1818" t="s">
        <v>3583</v>
      </c>
      <c r="O1818">
        <v>56</v>
      </c>
      <c r="P1818" t="s">
        <v>59</v>
      </c>
      <c r="Q1818" t="s">
        <v>27</v>
      </c>
      <c r="R1818" t="s">
        <v>139</v>
      </c>
      <c r="S1818" t="s">
        <v>98</v>
      </c>
      <c r="T1818" t="s">
        <v>155</v>
      </c>
      <c r="U1818">
        <v>5</v>
      </c>
      <c r="V1818" s="4">
        <v>15967.09</v>
      </c>
      <c r="W1818" t="s">
        <v>110</v>
      </c>
      <c r="X1818" cm="1">
        <f t="array" ref="X1818">_xlfn.IFS(Table1[[#This Row],[severity]]="Critical", 4, Table1[[#This Row],[severity]]="High", 3, Table1[[#This Row],[severity]]="Medium", 2, TRUE, 1)</f>
        <v>2</v>
      </c>
      <c r="Y1818">
        <f t="shared" si="56"/>
        <v>10</v>
      </c>
      <c r="Z1818" t="str">
        <f t="shared" si="57"/>
        <v>Morning (06-11)</v>
      </c>
    </row>
    <row r="1819" spans="1:26" x14ac:dyDescent="0.3">
      <c r="A1819" t="s">
        <v>3584</v>
      </c>
      <c r="B1819" t="s">
        <v>338</v>
      </c>
      <c r="C1819" t="s">
        <v>468</v>
      </c>
      <c r="D1819" t="s">
        <v>88</v>
      </c>
      <c r="E1819" t="s">
        <v>55</v>
      </c>
      <c r="F1819">
        <f>MONTH(Table1[[#This Row],[incident_datetime]])</f>
        <v>11</v>
      </c>
      <c r="G1819">
        <f>YEAR(Table1[[#This Row],[incident_datetime]])</f>
        <v>2018</v>
      </c>
      <c r="H1819" s="1">
        <v>43425.221041666664</v>
      </c>
      <c r="I1819" t="s">
        <v>804</v>
      </c>
      <c r="J1819" t="s">
        <v>7102</v>
      </c>
      <c r="K1819">
        <v>52</v>
      </c>
      <c r="L1819" t="s">
        <v>43</v>
      </c>
      <c r="M1819" t="s">
        <v>35</v>
      </c>
      <c r="N1819" t="s">
        <v>1210</v>
      </c>
      <c r="O1819">
        <v>62</v>
      </c>
      <c r="P1819" t="s">
        <v>43</v>
      </c>
      <c r="Q1819" t="s">
        <v>27</v>
      </c>
      <c r="R1819" t="s">
        <v>109</v>
      </c>
      <c r="S1819" t="s">
        <v>61</v>
      </c>
      <c r="T1819" t="s">
        <v>155</v>
      </c>
      <c r="U1819">
        <v>0</v>
      </c>
      <c r="V1819" s="4">
        <v>45488.78</v>
      </c>
      <c r="W1819" t="s">
        <v>103</v>
      </c>
      <c r="X1819" cm="1">
        <f t="array" ref="X1819">_xlfn.IFS(Table1[[#This Row],[severity]]="Critical", 4, Table1[[#This Row],[severity]]="High", 3, Table1[[#This Row],[severity]]="Medium", 2, TRUE, 1)</f>
        <v>4</v>
      </c>
      <c r="Y1819">
        <f t="shared" si="56"/>
        <v>5</v>
      </c>
      <c r="Z1819" t="str">
        <f t="shared" si="57"/>
        <v>Night (00-05)</v>
      </c>
    </row>
    <row r="1820" spans="1:26" x14ac:dyDescent="0.3">
      <c r="A1820" t="s">
        <v>3585</v>
      </c>
      <c r="B1820" t="s">
        <v>382</v>
      </c>
      <c r="C1820" t="s">
        <v>233</v>
      </c>
      <c r="D1820" t="s">
        <v>77</v>
      </c>
      <c r="E1820" t="s">
        <v>78</v>
      </c>
      <c r="F1820">
        <f>MONTH(Table1[[#This Row],[incident_datetime]])</f>
        <v>10</v>
      </c>
      <c r="G1820">
        <f>YEAR(Table1[[#This Row],[incident_datetime]])</f>
        <v>2019</v>
      </c>
      <c r="H1820" s="1">
        <v>43767.068067129629</v>
      </c>
      <c r="I1820" t="s">
        <v>181</v>
      </c>
      <c r="J1820" t="s">
        <v>1962</v>
      </c>
      <c r="K1820">
        <v>24</v>
      </c>
      <c r="L1820" t="s">
        <v>43</v>
      </c>
      <c r="M1820" t="s">
        <v>85</v>
      </c>
      <c r="N1820" t="s">
        <v>3586</v>
      </c>
      <c r="O1820">
        <v>52</v>
      </c>
      <c r="P1820" t="s">
        <v>59</v>
      </c>
      <c r="Q1820" t="s">
        <v>70</v>
      </c>
      <c r="R1820" t="s">
        <v>97</v>
      </c>
      <c r="S1820" t="s">
        <v>98</v>
      </c>
      <c r="T1820" t="s">
        <v>155</v>
      </c>
      <c r="U1820">
        <v>0</v>
      </c>
      <c r="V1820" s="4">
        <v>37695.839999999997</v>
      </c>
      <c r="W1820" t="s">
        <v>103</v>
      </c>
      <c r="X1820" cm="1">
        <f t="array" ref="X1820">_xlfn.IFS(Table1[[#This Row],[severity]]="Critical", 4, Table1[[#This Row],[severity]]="High", 3, Table1[[#This Row],[severity]]="Medium", 2, TRUE, 1)</f>
        <v>3</v>
      </c>
      <c r="Y1820">
        <f t="shared" si="56"/>
        <v>1</v>
      </c>
      <c r="Z1820" t="str">
        <f t="shared" si="57"/>
        <v>Night (00-05)</v>
      </c>
    </row>
    <row r="1821" spans="1:26" x14ac:dyDescent="0.3">
      <c r="A1821" t="s">
        <v>3587</v>
      </c>
      <c r="B1821" t="s">
        <v>808</v>
      </c>
      <c r="C1821" t="s">
        <v>220</v>
      </c>
      <c r="D1821" t="s">
        <v>88</v>
      </c>
      <c r="E1821" t="s">
        <v>186</v>
      </c>
      <c r="F1821">
        <f ca="1">MONTH(Table1[[#This Row],[incident_datetime]])</f>
        <v>8</v>
      </c>
      <c r="G1821">
        <f ca="1">YEAR(Table1[[#This Row],[incident_datetime]])</f>
        <v>2026</v>
      </c>
      <c r="H1821" s="2">
        <f ca="1">TODAY()</f>
        <v>46250</v>
      </c>
      <c r="I1821" t="s">
        <v>712</v>
      </c>
      <c r="J1821" t="s">
        <v>7102</v>
      </c>
      <c r="K1821">
        <v>52</v>
      </c>
      <c r="L1821" t="s">
        <v>43</v>
      </c>
      <c r="M1821" t="s">
        <v>35</v>
      </c>
      <c r="N1821" t="s">
        <v>552</v>
      </c>
      <c r="O1821">
        <v>63</v>
      </c>
      <c r="P1821" t="s">
        <v>43</v>
      </c>
      <c r="Q1821" t="s">
        <v>70</v>
      </c>
      <c r="R1821" t="s">
        <v>97</v>
      </c>
      <c r="S1821" t="s">
        <v>132</v>
      </c>
      <c r="T1821" t="s">
        <v>155</v>
      </c>
      <c r="U1821">
        <v>3</v>
      </c>
      <c r="V1821" s="4">
        <v>1392.35</v>
      </c>
      <c r="W1821" t="s">
        <v>110</v>
      </c>
      <c r="X1821" cm="1">
        <f t="array" ref="X1821">_xlfn.IFS(Table1[[#This Row],[severity]]="Critical", 4, Table1[[#This Row],[severity]]="High", 3, Table1[[#This Row],[severity]]="Medium", 2, TRUE, 1)</f>
        <v>3</v>
      </c>
      <c r="Y1821">
        <f t="shared" ca="1" si="56"/>
        <v>0</v>
      </c>
      <c r="Z1821" t="str">
        <f t="shared" ca="1" si="57"/>
        <v>Night (00-05)</v>
      </c>
    </row>
    <row r="1822" spans="1:26" x14ac:dyDescent="0.3">
      <c r="A1822" t="s">
        <v>3588</v>
      </c>
      <c r="B1822" t="s">
        <v>507</v>
      </c>
      <c r="C1822" t="s">
        <v>258</v>
      </c>
      <c r="D1822" t="s">
        <v>48</v>
      </c>
      <c r="E1822" t="s">
        <v>78</v>
      </c>
      <c r="F1822">
        <f>MONTH(Table1[[#This Row],[incident_datetime]])</f>
        <v>11</v>
      </c>
      <c r="G1822">
        <f>YEAR(Table1[[#This Row],[incident_datetime]])</f>
        <v>2020</v>
      </c>
      <c r="H1822" s="1">
        <v>44160.724895833337</v>
      </c>
      <c r="I1822" t="s">
        <v>519</v>
      </c>
      <c r="J1822" t="s">
        <v>3589</v>
      </c>
      <c r="K1822">
        <v>44</v>
      </c>
      <c r="L1822" t="s">
        <v>43</v>
      </c>
      <c r="M1822" t="s">
        <v>35</v>
      </c>
      <c r="N1822" t="s">
        <v>2819</v>
      </c>
      <c r="O1822">
        <v>79</v>
      </c>
      <c r="P1822" t="s">
        <v>59</v>
      </c>
      <c r="Q1822" t="s">
        <v>60</v>
      </c>
      <c r="R1822" t="s">
        <v>52</v>
      </c>
      <c r="S1822" t="s">
        <v>132</v>
      </c>
      <c r="T1822" t="s">
        <v>155</v>
      </c>
      <c r="U1822">
        <v>5</v>
      </c>
      <c r="V1822">
        <v>0</v>
      </c>
      <c r="W1822" t="s">
        <v>110</v>
      </c>
      <c r="X1822" cm="1">
        <f t="array" ref="X1822">_xlfn.IFS(Table1[[#This Row],[severity]]="Critical", 4, Table1[[#This Row],[severity]]="High", 3, Table1[[#This Row],[severity]]="Medium", 2, TRUE, 1)</f>
        <v>1</v>
      </c>
      <c r="Y1822">
        <f t="shared" si="56"/>
        <v>17</v>
      </c>
      <c r="Z1822" t="str">
        <f t="shared" si="57"/>
        <v>Afternoon (12-17)</v>
      </c>
    </row>
    <row r="1823" spans="1:26" x14ac:dyDescent="0.3">
      <c r="A1823" t="s">
        <v>3590</v>
      </c>
      <c r="B1823" t="s">
        <v>306</v>
      </c>
      <c r="C1823" t="s">
        <v>180</v>
      </c>
      <c r="D1823" t="s">
        <v>22</v>
      </c>
      <c r="E1823" t="s">
        <v>31</v>
      </c>
      <c r="F1823">
        <f>MONTH(Table1[[#This Row],[incident_datetime]])</f>
        <v>6</v>
      </c>
      <c r="G1823">
        <f>YEAR(Table1[[#This Row],[incident_datetime]])</f>
        <v>2021</v>
      </c>
      <c r="H1823" s="1">
        <v>44357.636921296296</v>
      </c>
      <c r="I1823" t="s">
        <v>404</v>
      </c>
      <c r="J1823" t="s">
        <v>255</v>
      </c>
      <c r="K1823">
        <v>71</v>
      </c>
      <c r="L1823" t="s">
        <v>59</v>
      </c>
      <c r="M1823" t="s">
        <v>107</v>
      </c>
      <c r="N1823" t="s">
        <v>3591</v>
      </c>
      <c r="O1823">
        <v>61</v>
      </c>
      <c r="P1823" t="s">
        <v>59</v>
      </c>
      <c r="Q1823" t="s">
        <v>27</v>
      </c>
      <c r="R1823" t="s">
        <v>139</v>
      </c>
      <c r="S1823" t="s">
        <v>53</v>
      </c>
      <c r="T1823" t="s">
        <v>62</v>
      </c>
      <c r="U1823">
        <v>5</v>
      </c>
      <c r="V1823">
        <v>0</v>
      </c>
      <c r="W1823" t="s">
        <v>110</v>
      </c>
      <c r="X1823" cm="1">
        <f t="array" ref="X1823">_xlfn.IFS(Table1[[#This Row],[severity]]="Critical", 4, Table1[[#This Row],[severity]]="High", 3, Table1[[#This Row],[severity]]="Medium", 2, TRUE, 1)</f>
        <v>2</v>
      </c>
      <c r="Y1823">
        <f t="shared" si="56"/>
        <v>15</v>
      </c>
      <c r="Z1823" t="str">
        <f t="shared" si="57"/>
        <v>Afternoon (12-17)</v>
      </c>
    </row>
    <row r="1824" spans="1:26" x14ac:dyDescent="0.3">
      <c r="A1824" t="s">
        <v>3592</v>
      </c>
      <c r="B1824" t="s">
        <v>479</v>
      </c>
      <c r="C1824" t="s">
        <v>686</v>
      </c>
      <c r="D1824" t="s">
        <v>100</v>
      </c>
      <c r="E1824" t="s">
        <v>72</v>
      </c>
      <c r="F1824">
        <f ca="1">MONTH(Table1[[#This Row],[incident_datetime]])</f>
        <v>8</v>
      </c>
      <c r="G1824">
        <f ca="1">YEAR(Table1[[#This Row],[incident_datetime]])</f>
        <v>2026</v>
      </c>
      <c r="H1824" s="2">
        <f ca="1">TODAY()</f>
        <v>46250</v>
      </c>
      <c r="I1824" t="s">
        <v>67</v>
      </c>
      <c r="J1824" t="s">
        <v>7102</v>
      </c>
      <c r="K1824">
        <v>52</v>
      </c>
      <c r="L1824" t="s">
        <v>43</v>
      </c>
      <c r="M1824" t="s">
        <v>35</v>
      </c>
      <c r="N1824" t="s">
        <v>2548</v>
      </c>
      <c r="O1824">
        <v>56</v>
      </c>
      <c r="P1824" t="s">
        <v>59</v>
      </c>
      <c r="Q1824" t="s">
        <v>27</v>
      </c>
      <c r="R1824" t="s">
        <v>139</v>
      </c>
      <c r="S1824" t="s">
        <v>28</v>
      </c>
      <c r="T1824" t="s">
        <v>155</v>
      </c>
      <c r="U1824">
        <v>0</v>
      </c>
      <c r="V1824" s="4">
        <v>15656.7</v>
      </c>
      <c r="W1824" t="s">
        <v>110</v>
      </c>
      <c r="X1824" cm="1">
        <f t="array" ref="X1824">_xlfn.IFS(Table1[[#This Row],[severity]]="Critical", 4, Table1[[#This Row],[severity]]="High", 3, Table1[[#This Row],[severity]]="Medium", 2, TRUE, 1)</f>
        <v>2</v>
      </c>
      <c r="Y1824">
        <f t="shared" ca="1" si="56"/>
        <v>0</v>
      </c>
      <c r="Z1824" t="str">
        <f t="shared" ca="1" si="57"/>
        <v>Night (00-05)</v>
      </c>
    </row>
    <row r="1825" spans="1:26" x14ac:dyDescent="0.3">
      <c r="A1825" t="s">
        <v>3593</v>
      </c>
      <c r="B1825" t="s">
        <v>676</v>
      </c>
      <c r="C1825" t="s">
        <v>135</v>
      </c>
      <c r="D1825" t="s">
        <v>48</v>
      </c>
      <c r="E1825" t="s">
        <v>31</v>
      </c>
      <c r="F1825">
        <f>MONTH(Table1[[#This Row],[incident_datetime]])</f>
        <v>10</v>
      </c>
      <c r="G1825">
        <f>YEAR(Table1[[#This Row],[incident_datetime]])</f>
        <v>2020</v>
      </c>
      <c r="H1825" s="1">
        <v>44114.836747685185</v>
      </c>
      <c r="I1825" t="s">
        <v>1438</v>
      </c>
      <c r="J1825" t="s">
        <v>3594</v>
      </c>
      <c r="K1825">
        <v>56</v>
      </c>
      <c r="L1825" t="s">
        <v>43</v>
      </c>
      <c r="M1825" t="s">
        <v>35</v>
      </c>
      <c r="N1825" t="s">
        <v>129</v>
      </c>
      <c r="O1825">
        <v>20</v>
      </c>
      <c r="P1825" t="s">
        <v>59</v>
      </c>
      <c r="Q1825" t="s">
        <v>70</v>
      </c>
      <c r="R1825" t="s">
        <v>139</v>
      </c>
      <c r="S1825" t="s">
        <v>61</v>
      </c>
      <c r="T1825" t="s">
        <v>62</v>
      </c>
      <c r="U1825">
        <v>4</v>
      </c>
      <c r="V1825" s="4">
        <v>11324.19</v>
      </c>
      <c r="W1825" t="s">
        <v>110</v>
      </c>
      <c r="X1825" cm="1">
        <f t="array" ref="X1825">_xlfn.IFS(Table1[[#This Row],[severity]]="Critical", 4, Table1[[#This Row],[severity]]="High", 3, Table1[[#This Row],[severity]]="Medium", 2, TRUE, 1)</f>
        <v>2</v>
      </c>
      <c r="Y1825">
        <f t="shared" si="56"/>
        <v>20</v>
      </c>
      <c r="Z1825" t="str">
        <f t="shared" si="57"/>
        <v>Evening (18-23)</v>
      </c>
    </row>
    <row r="1826" spans="1:26" x14ac:dyDescent="0.3">
      <c r="A1826" t="s">
        <v>3595</v>
      </c>
      <c r="B1826" t="s">
        <v>338</v>
      </c>
      <c r="C1826" t="s">
        <v>468</v>
      </c>
      <c r="D1826" t="s">
        <v>88</v>
      </c>
      <c r="E1826" t="s">
        <v>186</v>
      </c>
      <c r="F1826">
        <f>MONTH(Table1[[#This Row],[incident_datetime]])</f>
        <v>5</v>
      </c>
      <c r="G1826">
        <f>YEAR(Table1[[#This Row],[incident_datetime]])</f>
        <v>2022</v>
      </c>
      <c r="H1826" s="1">
        <v>44683.930324074077</v>
      </c>
      <c r="I1826" t="s">
        <v>524</v>
      </c>
      <c r="J1826" t="s">
        <v>442</v>
      </c>
      <c r="K1826">
        <v>17</v>
      </c>
      <c r="L1826" t="s">
        <v>43</v>
      </c>
      <c r="M1826" t="s">
        <v>35</v>
      </c>
      <c r="N1826" t="s">
        <v>1534</v>
      </c>
      <c r="O1826">
        <v>32</v>
      </c>
      <c r="P1826" t="s">
        <v>59</v>
      </c>
      <c r="Q1826" t="s">
        <v>27</v>
      </c>
      <c r="R1826" t="s">
        <v>139</v>
      </c>
      <c r="S1826" t="s">
        <v>61</v>
      </c>
      <c r="T1826" t="s">
        <v>29</v>
      </c>
      <c r="U1826">
        <v>3</v>
      </c>
      <c r="V1826" s="4">
        <v>33268.080000000002</v>
      </c>
      <c r="W1826" t="s">
        <v>110</v>
      </c>
      <c r="X1826" cm="1">
        <f t="array" ref="X1826">_xlfn.IFS(Table1[[#This Row],[severity]]="Critical", 4, Table1[[#This Row],[severity]]="High", 3, Table1[[#This Row],[severity]]="Medium", 2, TRUE, 1)</f>
        <v>2</v>
      </c>
      <c r="Y1826">
        <f t="shared" si="56"/>
        <v>22</v>
      </c>
      <c r="Z1826" t="str">
        <f t="shared" si="57"/>
        <v>Evening (18-23)</v>
      </c>
    </row>
    <row r="1827" spans="1:26" x14ac:dyDescent="0.3">
      <c r="A1827" t="s">
        <v>3596</v>
      </c>
      <c r="B1827" t="s">
        <v>422</v>
      </c>
      <c r="C1827" t="s">
        <v>135</v>
      </c>
      <c r="D1827" t="s">
        <v>38</v>
      </c>
      <c r="E1827" t="s">
        <v>39</v>
      </c>
      <c r="F1827">
        <f>MONTH(Table1[[#This Row],[incident_datetime]])</f>
        <v>2</v>
      </c>
      <c r="G1827">
        <f>YEAR(Table1[[#This Row],[incident_datetime]])</f>
        <v>2024</v>
      </c>
      <c r="H1827" s="1">
        <v>45341.53087962963</v>
      </c>
      <c r="I1827" t="s">
        <v>385</v>
      </c>
      <c r="J1827" t="s">
        <v>2328</v>
      </c>
      <c r="K1827">
        <v>64</v>
      </c>
      <c r="L1827" t="s">
        <v>43</v>
      </c>
      <c r="M1827" t="s">
        <v>107</v>
      </c>
      <c r="N1827" t="s">
        <v>3597</v>
      </c>
      <c r="O1827">
        <v>17</v>
      </c>
      <c r="P1827" t="s">
        <v>43</v>
      </c>
      <c r="Q1827" t="s">
        <v>116</v>
      </c>
      <c r="R1827" t="s">
        <v>139</v>
      </c>
      <c r="S1827" t="s">
        <v>28</v>
      </c>
      <c r="T1827" t="s">
        <v>62</v>
      </c>
      <c r="U1827">
        <v>2</v>
      </c>
      <c r="V1827" s="4">
        <v>33633.870000000003</v>
      </c>
      <c r="W1827" t="s">
        <v>110</v>
      </c>
      <c r="X1827" cm="1">
        <f t="array" ref="X1827">_xlfn.IFS(Table1[[#This Row],[severity]]="Critical", 4, Table1[[#This Row],[severity]]="High", 3, Table1[[#This Row],[severity]]="Medium", 2, TRUE, 1)</f>
        <v>2</v>
      </c>
      <c r="Y1827">
        <f t="shared" si="56"/>
        <v>12</v>
      </c>
      <c r="Z1827" t="str">
        <f t="shared" si="57"/>
        <v>Afternoon (12-17)</v>
      </c>
    </row>
    <row r="1828" spans="1:26" x14ac:dyDescent="0.3">
      <c r="A1828" t="s">
        <v>3598</v>
      </c>
      <c r="B1828" t="s">
        <v>676</v>
      </c>
      <c r="C1828" t="s">
        <v>233</v>
      </c>
      <c r="D1828" t="s">
        <v>38</v>
      </c>
      <c r="E1828" t="s">
        <v>72</v>
      </c>
      <c r="F1828">
        <f>MONTH(Table1[[#This Row],[incident_datetime]])</f>
        <v>9</v>
      </c>
      <c r="G1828">
        <f>YEAR(Table1[[#This Row],[incident_datetime]])</f>
        <v>2022</v>
      </c>
      <c r="H1828" s="1">
        <v>44813.522187499999</v>
      </c>
      <c r="I1828" t="s">
        <v>706</v>
      </c>
      <c r="J1828" t="s">
        <v>3599</v>
      </c>
      <c r="K1828">
        <v>28</v>
      </c>
      <c r="L1828" t="s">
        <v>43</v>
      </c>
      <c r="M1828" t="s">
        <v>41</v>
      </c>
      <c r="N1828" t="s">
        <v>3600</v>
      </c>
      <c r="O1828">
        <v>25</v>
      </c>
      <c r="P1828" t="s">
        <v>43</v>
      </c>
      <c r="Q1828" t="s">
        <v>27</v>
      </c>
      <c r="R1828" t="s">
        <v>52</v>
      </c>
      <c r="S1828" t="s">
        <v>61</v>
      </c>
      <c r="T1828" t="s">
        <v>155</v>
      </c>
      <c r="U1828">
        <v>0</v>
      </c>
      <c r="V1828" s="4">
        <v>9299.2099999999991</v>
      </c>
      <c r="W1828" t="s">
        <v>110</v>
      </c>
      <c r="X1828" cm="1">
        <f t="array" ref="X1828">_xlfn.IFS(Table1[[#This Row],[severity]]="Critical", 4, Table1[[#This Row],[severity]]="High", 3, Table1[[#This Row],[severity]]="Medium", 2, TRUE, 1)</f>
        <v>1</v>
      </c>
      <c r="Y1828">
        <f t="shared" si="56"/>
        <v>12</v>
      </c>
      <c r="Z1828" t="str">
        <f t="shared" si="57"/>
        <v>Afternoon (12-17)</v>
      </c>
    </row>
    <row r="1829" spans="1:26" x14ac:dyDescent="0.3">
      <c r="A1829" t="s">
        <v>3601</v>
      </c>
      <c r="B1829" t="s">
        <v>165</v>
      </c>
      <c r="C1829" t="s">
        <v>180</v>
      </c>
      <c r="D1829" t="s">
        <v>100</v>
      </c>
      <c r="E1829" t="s">
        <v>112</v>
      </c>
      <c r="F1829">
        <f>MONTH(Table1[[#This Row],[incident_datetime]])</f>
        <v>6</v>
      </c>
      <c r="G1829">
        <f>YEAR(Table1[[#This Row],[incident_datetime]])</f>
        <v>2021</v>
      </c>
      <c r="H1829" s="1">
        <v>44357.791585648149</v>
      </c>
      <c r="I1829" t="s">
        <v>362</v>
      </c>
      <c r="J1829" t="s">
        <v>2182</v>
      </c>
      <c r="K1829">
        <v>26</v>
      </c>
      <c r="L1829" t="s">
        <v>43</v>
      </c>
      <c r="M1829" t="s">
        <v>85</v>
      </c>
      <c r="N1829" t="s">
        <v>3272</v>
      </c>
      <c r="O1829">
        <v>77</v>
      </c>
      <c r="P1829" t="s">
        <v>59</v>
      </c>
      <c r="Q1829" t="s">
        <v>70</v>
      </c>
      <c r="R1829" t="s">
        <v>109</v>
      </c>
      <c r="S1829" t="s">
        <v>132</v>
      </c>
      <c r="T1829" t="s">
        <v>29</v>
      </c>
      <c r="U1829">
        <v>0</v>
      </c>
      <c r="V1829" s="4">
        <v>11128</v>
      </c>
      <c r="W1829" t="s">
        <v>110</v>
      </c>
      <c r="X1829" cm="1">
        <f t="array" ref="X1829">_xlfn.IFS(Table1[[#This Row],[severity]]="Critical", 4, Table1[[#This Row],[severity]]="High", 3, Table1[[#This Row],[severity]]="Medium", 2, TRUE, 1)</f>
        <v>4</v>
      </c>
      <c r="Y1829">
        <f t="shared" si="56"/>
        <v>18</v>
      </c>
      <c r="Z1829" t="str">
        <f t="shared" si="57"/>
        <v>Evening (18-23)</v>
      </c>
    </row>
    <row r="1830" spans="1:26" x14ac:dyDescent="0.3">
      <c r="A1830" t="s">
        <v>3602</v>
      </c>
      <c r="B1830" t="s">
        <v>250</v>
      </c>
      <c r="C1830" t="s">
        <v>686</v>
      </c>
      <c r="D1830" t="s">
        <v>38</v>
      </c>
      <c r="E1830" t="s">
        <v>112</v>
      </c>
      <c r="F1830">
        <f>MONTH(Table1[[#This Row],[incident_datetime]])</f>
        <v>10</v>
      </c>
      <c r="G1830">
        <f>YEAR(Table1[[#This Row],[incident_datetime]])</f>
        <v>2021</v>
      </c>
      <c r="H1830" s="1">
        <v>44478.798402777778</v>
      </c>
      <c r="I1830" t="s">
        <v>331</v>
      </c>
      <c r="J1830" t="s">
        <v>356</v>
      </c>
      <c r="K1830">
        <v>75</v>
      </c>
      <c r="L1830" t="s">
        <v>34</v>
      </c>
      <c r="M1830" t="s">
        <v>35</v>
      </c>
      <c r="O1830">
        <v>56</v>
      </c>
      <c r="P1830" t="s">
        <v>59</v>
      </c>
      <c r="Q1830" t="s">
        <v>60</v>
      </c>
      <c r="R1830" t="s">
        <v>109</v>
      </c>
      <c r="S1830" t="s">
        <v>61</v>
      </c>
      <c r="T1830" t="s">
        <v>155</v>
      </c>
      <c r="U1830">
        <v>4</v>
      </c>
      <c r="V1830" s="4">
        <v>36794.199999999997</v>
      </c>
      <c r="W1830" t="s">
        <v>103</v>
      </c>
      <c r="X1830" cm="1">
        <f t="array" ref="X1830">_xlfn.IFS(Table1[[#This Row],[severity]]="Critical", 4, Table1[[#This Row],[severity]]="High", 3, Table1[[#This Row],[severity]]="Medium", 2, TRUE, 1)</f>
        <v>4</v>
      </c>
      <c r="Y1830">
        <f t="shared" si="56"/>
        <v>19</v>
      </c>
      <c r="Z1830" t="str">
        <f t="shared" si="57"/>
        <v>Evening (18-23)</v>
      </c>
    </row>
    <row r="1831" spans="1:26" x14ac:dyDescent="0.3">
      <c r="A1831" t="s">
        <v>3603</v>
      </c>
      <c r="B1831" t="s">
        <v>935</v>
      </c>
      <c r="C1831" t="s">
        <v>686</v>
      </c>
      <c r="D1831" t="s">
        <v>38</v>
      </c>
      <c r="E1831" t="s">
        <v>186</v>
      </c>
      <c r="F1831">
        <f ca="1">MONTH(Table1[[#This Row],[incident_datetime]])</f>
        <v>8</v>
      </c>
      <c r="G1831">
        <f ca="1">YEAR(Table1[[#This Row],[incident_datetime]])</f>
        <v>2026</v>
      </c>
      <c r="H1831" s="2">
        <f ca="1">TODAY()</f>
        <v>46250</v>
      </c>
      <c r="I1831" t="s">
        <v>122</v>
      </c>
      <c r="J1831" t="s">
        <v>2710</v>
      </c>
      <c r="K1831">
        <v>54</v>
      </c>
      <c r="L1831" t="s">
        <v>43</v>
      </c>
      <c r="M1831" t="s">
        <v>85</v>
      </c>
      <c r="N1831" t="s">
        <v>1197</v>
      </c>
      <c r="O1831">
        <v>24</v>
      </c>
      <c r="P1831" t="s">
        <v>43</v>
      </c>
      <c r="Q1831" t="s">
        <v>27</v>
      </c>
      <c r="R1831" t="s">
        <v>139</v>
      </c>
      <c r="S1831" t="s">
        <v>61</v>
      </c>
      <c r="T1831" t="s">
        <v>155</v>
      </c>
      <c r="U1831">
        <v>2</v>
      </c>
      <c r="V1831" s="4">
        <v>15917.15</v>
      </c>
      <c r="W1831" t="s">
        <v>103</v>
      </c>
      <c r="X1831" cm="1">
        <f t="array" ref="X1831">_xlfn.IFS(Table1[[#This Row],[severity]]="Critical", 4, Table1[[#This Row],[severity]]="High", 3, Table1[[#This Row],[severity]]="Medium", 2, TRUE, 1)</f>
        <v>2</v>
      </c>
      <c r="Y1831">
        <f t="shared" ca="1" si="56"/>
        <v>0</v>
      </c>
      <c r="Z1831" t="str">
        <f t="shared" ca="1" si="57"/>
        <v>Night (00-05)</v>
      </c>
    </row>
    <row r="1832" spans="1:26" x14ac:dyDescent="0.3">
      <c r="A1832" t="s">
        <v>3604</v>
      </c>
      <c r="B1832" t="s">
        <v>165</v>
      </c>
      <c r="C1832" t="s">
        <v>342</v>
      </c>
      <c r="D1832" t="s">
        <v>38</v>
      </c>
      <c r="E1832" t="s">
        <v>66</v>
      </c>
      <c r="F1832">
        <f>MONTH(Table1[[#This Row],[incident_datetime]])</f>
        <v>6</v>
      </c>
      <c r="G1832">
        <f>YEAR(Table1[[#This Row],[incident_datetime]])</f>
        <v>2019</v>
      </c>
      <c r="H1832" s="1">
        <v>43643.701458333337</v>
      </c>
      <c r="I1832" t="s">
        <v>94</v>
      </c>
      <c r="J1832" t="s">
        <v>2538</v>
      </c>
      <c r="K1832">
        <v>50</v>
      </c>
      <c r="L1832" t="s">
        <v>43</v>
      </c>
      <c r="M1832" t="s">
        <v>35</v>
      </c>
      <c r="N1832" t="s">
        <v>1405</v>
      </c>
      <c r="O1832">
        <v>15</v>
      </c>
      <c r="P1832" t="s">
        <v>43</v>
      </c>
      <c r="Q1832" t="s">
        <v>27</v>
      </c>
      <c r="R1832" t="s">
        <v>139</v>
      </c>
      <c r="S1832" t="s">
        <v>98</v>
      </c>
      <c r="T1832" t="s">
        <v>62</v>
      </c>
      <c r="U1832">
        <v>1</v>
      </c>
      <c r="V1832" s="4">
        <v>13452.04</v>
      </c>
      <c r="W1832" t="s">
        <v>103</v>
      </c>
      <c r="X1832" cm="1">
        <f t="array" ref="X1832">_xlfn.IFS(Table1[[#This Row],[severity]]="Critical", 4, Table1[[#This Row],[severity]]="High", 3, Table1[[#This Row],[severity]]="Medium", 2, TRUE, 1)</f>
        <v>2</v>
      </c>
      <c r="Y1832">
        <f t="shared" si="56"/>
        <v>16</v>
      </c>
      <c r="Z1832" t="str">
        <f t="shared" si="57"/>
        <v>Afternoon (12-17)</v>
      </c>
    </row>
    <row r="1833" spans="1:26" x14ac:dyDescent="0.3">
      <c r="A1833" t="s">
        <v>3605</v>
      </c>
      <c r="B1833" t="s">
        <v>507</v>
      </c>
      <c r="C1833" t="s">
        <v>185</v>
      </c>
      <c r="D1833" t="s">
        <v>100</v>
      </c>
      <c r="E1833" t="s">
        <v>23</v>
      </c>
      <c r="F1833">
        <f>MONTH(Table1[[#This Row],[incident_datetime]])</f>
        <v>5</v>
      </c>
      <c r="G1833">
        <f>YEAR(Table1[[#This Row],[incident_datetime]])</f>
        <v>2019</v>
      </c>
      <c r="H1833" s="1">
        <v>43599.101643518516</v>
      </c>
      <c r="I1833" t="s">
        <v>1305</v>
      </c>
      <c r="J1833" t="s">
        <v>1569</v>
      </c>
      <c r="K1833">
        <v>27</v>
      </c>
      <c r="L1833" t="s">
        <v>43</v>
      </c>
      <c r="M1833" t="s">
        <v>107</v>
      </c>
      <c r="N1833" t="s">
        <v>1713</v>
      </c>
      <c r="O1833">
        <v>56</v>
      </c>
      <c r="P1833" t="s">
        <v>59</v>
      </c>
      <c r="Q1833" t="s">
        <v>27</v>
      </c>
      <c r="R1833" t="s">
        <v>109</v>
      </c>
      <c r="S1833" t="s">
        <v>98</v>
      </c>
      <c r="T1833" t="s">
        <v>155</v>
      </c>
      <c r="U1833">
        <v>0</v>
      </c>
      <c r="V1833" s="4">
        <v>7340.67</v>
      </c>
      <c r="W1833" t="s">
        <v>110</v>
      </c>
      <c r="X1833" cm="1">
        <f t="array" ref="X1833">_xlfn.IFS(Table1[[#This Row],[severity]]="Critical", 4, Table1[[#This Row],[severity]]="High", 3, Table1[[#This Row],[severity]]="Medium", 2, TRUE, 1)</f>
        <v>4</v>
      </c>
      <c r="Y1833">
        <f t="shared" si="56"/>
        <v>2</v>
      </c>
      <c r="Z1833" t="str">
        <f t="shared" si="57"/>
        <v>Night (00-05)</v>
      </c>
    </row>
    <row r="1834" spans="1:26" x14ac:dyDescent="0.3">
      <c r="A1834" t="s">
        <v>3606</v>
      </c>
      <c r="B1834" t="s">
        <v>507</v>
      </c>
      <c r="C1834" t="s">
        <v>135</v>
      </c>
      <c r="D1834" t="s">
        <v>88</v>
      </c>
      <c r="E1834" t="s">
        <v>186</v>
      </c>
      <c r="F1834">
        <f>MONTH(Table1[[#This Row],[incident_datetime]])</f>
        <v>8</v>
      </c>
      <c r="G1834">
        <f>YEAR(Table1[[#This Row],[incident_datetime]])</f>
        <v>2021</v>
      </c>
      <c r="H1834" s="1">
        <v>44434.892604166664</v>
      </c>
      <c r="I1834" t="s">
        <v>238</v>
      </c>
      <c r="J1834" t="s">
        <v>1287</v>
      </c>
      <c r="K1834">
        <v>52</v>
      </c>
      <c r="L1834" t="s">
        <v>43</v>
      </c>
      <c r="M1834" t="s">
        <v>107</v>
      </c>
      <c r="N1834" t="s">
        <v>542</v>
      </c>
      <c r="O1834">
        <v>61</v>
      </c>
      <c r="P1834" t="s">
        <v>43</v>
      </c>
      <c r="Q1834" t="s">
        <v>27</v>
      </c>
      <c r="R1834" t="s">
        <v>52</v>
      </c>
      <c r="S1834" t="s">
        <v>132</v>
      </c>
      <c r="T1834" t="s">
        <v>270</v>
      </c>
      <c r="U1834">
        <v>1</v>
      </c>
      <c r="V1834" s="4">
        <v>31688.47</v>
      </c>
      <c r="W1834" t="s">
        <v>103</v>
      </c>
      <c r="X1834" cm="1">
        <f t="array" ref="X1834">_xlfn.IFS(Table1[[#This Row],[severity]]="Critical", 4, Table1[[#This Row],[severity]]="High", 3, Table1[[#This Row],[severity]]="Medium", 2, TRUE, 1)</f>
        <v>1</v>
      </c>
      <c r="Y1834">
        <f t="shared" si="56"/>
        <v>21</v>
      </c>
      <c r="Z1834" t="str">
        <f t="shared" si="57"/>
        <v>Evening (18-23)</v>
      </c>
    </row>
    <row r="1835" spans="1:26" x14ac:dyDescent="0.3">
      <c r="A1835" t="s">
        <v>3607</v>
      </c>
      <c r="B1835" t="s">
        <v>507</v>
      </c>
      <c r="C1835" t="s">
        <v>180</v>
      </c>
      <c r="D1835" t="s">
        <v>48</v>
      </c>
      <c r="E1835" t="s">
        <v>93</v>
      </c>
      <c r="F1835">
        <f>MONTH(Table1[[#This Row],[incident_datetime]])</f>
        <v>9</v>
      </c>
      <c r="G1835">
        <f>YEAR(Table1[[#This Row],[incident_datetime]])</f>
        <v>2019</v>
      </c>
      <c r="H1835" s="1">
        <v>43715.787708333337</v>
      </c>
      <c r="I1835" t="s">
        <v>118</v>
      </c>
      <c r="J1835" t="s">
        <v>1047</v>
      </c>
      <c r="K1835">
        <v>52</v>
      </c>
      <c r="L1835" t="s">
        <v>59</v>
      </c>
      <c r="M1835" t="s">
        <v>35</v>
      </c>
      <c r="O1835">
        <v>56</v>
      </c>
      <c r="P1835" t="s">
        <v>59</v>
      </c>
      <c r="Q1835" t="s">
        <v>27</v>
      </c>
      <c r="R1835" t="s">
        <v>139</v>
      </c>
      <c r="S1835" t="s">
        <v>61</v>
      </c>
      <c r="T1835" t="s">
        <v>62</v>
      </c>
      <c r="U1835">
        <v>3</v>
      </c>
      <c r="V1835">
        <v>0</v>
      </c>
      <c r="W1835" t="s">
        <v>110</v>
      </c>
      <c r="X1835" cm="1">
        <f t="array" ref="X1835">_xlfn.IFS(Table1[[#This Row],[severity]]="Critical", 4, Table1[[#This Row],[severity]]="High", 3, Table1[[#This Row],[severity]]="Medium", 2, TRUE, 1)</f>
        <v>2</v>
      </c>
      <c r="Y1835">
        <f t="shared" si="56"/>
        <v>18</v>
      </c>
      <c r="Z1835" t="str">
        <f t="shared" si="57"/>
        <v>Evening (18-23)</v>
      </c>
    </row>
    <row r="1836" spans="1:26" x14ac:dyDescent="0.3">
      <c r="A1836" t="s">
        <v>3608</v>
      </c>
      <c r="B1836" t="s">
        <v>165</v>
      </c>
      <c r="C1836" t="s">
        <v>185</v>
      </c>
      <c r="D1836" t="s">
        <v>92</v>
      </c>
      <c r="E1836" t="s">
        <v>93</v>
      </c>
      <c r="F1836">
        <f>MONTH(Table1[[#This Row],[incident_datetime]])</f>
        <v>10</v>
      </c>
      <c r="G1836">
        <f>YEAR(Table1[[#This Row],[incident_datetime]])</f>
        <v>2019</v>
      </c>
      <c r="H1836" s="1">
        <v>43768.123668981483</v>
      </c>
      <c r="I1836" t="s">
        <v>566</v>
      </c>
      <c r="J1836" t="s">
        <v>1267</v>
      </c>
      <c r="K1836">
        <v>46</v>
      </c>
      <c r="L1836" t="s">
        <v>43</v>
      </c>
      <c r="M1836" t="s">
        <v>41</v>
      </c>
      <c r="N1836" t="s">
        <v>1100</v>
      </c>
      <c r="O1836">
        <v>53</v>
      </c>
      <c r="P1836" t="s">
        <v>59</v>
      </c>
      <c r="Q1836" t="s">
        <v>45</v>
      </c>
      <c r="R1836" t="s">
        <v>97</v>
      </c>
      <c r="S1836" t="s">
        <v>132</v>
      </c>
      <c r="T1836" t="s">
        <v>155</v>
      </c>
      <c r="U1836">
        <v>3</v>
      </c>
      <c r="V1836" s="4">
        <v>12705.46</v>
      </c>
      <c r="W1836" t="s">
        <v>103</v>
      </c>
      <c r="X1836" cm="1">
        <f t="array" ref="X1836">_xlfn.IFS(Table1[[#This Row],[severity]]="Critical", 4, Table1[[#This Row],[severity]]="High", 3, Table1[[#This Row],[severity]]="Medium", 2, TRUE, 1)</f>
        <v>3</v>
      </c>
      <c r="Y1836">
        <f t="shared" si="56"/>
        <v>2</v>
      </c>
      <c r="Z1836" t="str">
        <f t="shared" si="57"/>
        <v>Night (00-05)</v>
      </c>
    </row>
    <row r="1837" spans="1:26" x14ac:dyDescent="0.3">
      <c r="A1837" t="s">
        <v>3609</v>
      </c>
      <c r="B1837" t="s">
        <v>539</v>
      </c>
      <c r="C1837" t="s">
        <v>135</v>
      </c>
      <c r="D1837" t="s">
        <v>100</v>
      </c>
      <c r="E1837" t="s">
        <v>31</v>
      </c>
      <c r="F1837">
        <f>MONTH(Table1[[#This Row],[incident_datetime]])</f>
        <v>6</v>
      </c>
      <c r="G1837">
        <f>YEAR(Table1[[#This Row],[incident_datetime]])</f>
        <v>2022</v>
      </c>
      <c r="H1837" s="1">
        <v>44722.016331018516</v>
      </c>
      <c r="I1837" t="s">
        <v>324</v>
      </c>
      <c r="J1837" t="s">
        <v>7102</v>
      </c>
      <c r="K1837">
        <v>52</v>
      </c>
      <c r="L1837" t="s">
        <v>43</v>
      </c>
      <c r="M1837" t="s">
        <v>35</v>
      </c>
      <c r="N1837" t="s">
        <v>3291</v>
      </c>
      <c r="O1837">
        <v>37</v>
      </c>
      <c r="P1837" t="s">
        <v>43</v>
      </c>
      <c r="Q1837" t="s">
        <v>27</v>
      </c>
      <c r="R1837" t="s">
        <v>139</v>
      </c>
      <c r="S1837" t="s">
        <v>98</v>
      </c>
      <c r="T1837" t="s">
        <v>270</v>
      </c>
      <c r="U1837">
        <v>0</v>
      </c>
      <c r="V1837" s="4">
        <v>36387.19</v>
      </c>
      <c r="W1837" t="s">
        <v>103</v>
      </c>
      <c r="X1837" cm="1">
        <f t="array" ref="X1837">_xlfn.IFS(Table1[[#This Row],[severity]]="Critical", 4, Table1[[#This Row],[severity]]="High", 3, Table1[[#This Row],[severity]]="Medium", 2, TRUE, 1)</f>
        <v>2</v>
      </c>
      <c r="Y1837">
        <f t="shared" si="56"/>
        <v>0</v>
      </c>
      <c r="Z1837" t="str">
        <f t="shared" si="57"/>
        <v>Night (00-05)</v>
      </c>
    </row>
    <row r="1838" spans="1:26" x14ac:dyDescent="0.3">
      <c r="A1838" t="s">
        <v>3610</v>
      </c>
      <c r="B1838" t="s">
        <v>676</v>
      </c>
      <c r="C1838" t="s">
        <v>686</v>
      </c>
      <c r="D1838" t="s">
        <v>38</v>
      </c>
      <c r="E1838" t="s">
        <v>72</v>
      </c>
      <c r="F1838">
        <f>MONTH(Table1[[#This Row],[incident_datetime]])</f>
        <v>2</v>
      </c>
      <c r="G1838">
        <f>YEAR(Table1[[#This Row],[incident_datetime]])</f>
        <v>2018</v>
      </c>
      <c r="H1838" s="1">
        <v>43138.351493055554</v>
      </c>
      <c r="I1838" t="s">
        <v>804</v>
      </c>
      <c r="J1838" t="s">
        <v>7102</v>
      </c>
      <c r="K1838">
        <v>52</v>
      </c>
      <c r="L1838" t="s">
        <v>43</v>
      </c>
      <c r="M1838" t="s">
        <v>35</v>
      </c>
      <c r="N1838" t="s">
        <v>907</v>
      </c>
      <c r="O1838">
        <v>56</v>
      </c>
      <c r="P1838" t="s">
        <v>34</v>
      </c>
      <c r="Q1838" t="s">
        <v>116</v>
      </c>
      <c r="R1838" t="s">
        <v>52</v>
      </c>
      <c r="S1838" t="s">
        <v>132</v>
      </c>
      <c r="T1838" t="s">
        <v>155</v>
      </c>
      <c r="U1838">
        <v>3</v>
      </c>
      <c r="V1838" s="4">
        <v>6418.48</v>
      </c>
      <c r="W1838" t="s">
        <v>103</v>
      </c>
      <c r="X1838" cm="1">
        <f t="array" ref="X1838">_xlfn.IFS(Table1[[#This Row],[severity]]="Critical", 4, Table1[[#This Row],[severity]]="High", 3, Table1[[#This Row],[severity]]="Medium", 2, TRUE, 1)</f>
        <v>1</v>
      </c>
      <c r="Y1838">
        <f t="shared" si="56"/>
        <v>8</v>
      </c>
      <c r="Z1838" t="str">
        <f t="shared" si="57"/>
        <v>Morning (06-11)</v>
      </c>
    </row>
    <row r="1839" spans="1:26" x14ac:dyDescent="0.3">
      <c r="A1839" t="s">
        <v>3611</v>
      </c>
      <c r="B1839" t="s">
        <v>165</v>
      </c>
      <c r="C1839" t="s">
        <v>185</v>
      </c>
      <c r="D1839" t="s">
        <v>77</v>
      </c>
      <c r="E1839" t="s">
        <v>112</v>
      </c>
      <c r="F1839">
        <f>MONTH(Table1[[#This Row],[incident_datetime]])</f>
        <v>8</v>
      </c>
      <c r="G1839">
        <f>YEAR(Table1[[#This Row],[incident_datetime]])</f>
        <v>2020</v>
      </c>
      <c r="H1839" s="1">
        <v>44067.742303240739</v>
      </c>
      <c r="I1839" t="s">
        <v>212</v>
      </c>
      <c r="J1839" t="s">
        <v>209</v>
      </c>
      <c r="K1839">
        <v>22</v>
      </c>
      <c r="L1839" t="s">
        <v>43</v>
      </c>
      <c r="M1839" t="s">
        <v>35</v>
      </c>
      <c r="N1839" t="s">
        <v>755</v>
      </c>
      <c r="O1839">
        <v>53</v>
      </c>
      <c r="P1839" t="s">
        <v>43</v>
      </c>
      <c r="Q1839" t="s">
        <v>215</v>
      </c>
      <c r="R1839" t="s">
        <v>139</v>
      </c>
      <c r="S1839" t="s">
        <v>61</v>
      </c>
      <c r="T1839" t="s">
        <v>29</v>
      </c>
      <c r="U1839">
        <v>4</v>
      </c>
      <c r="V1839" s="4">
        <v>8422.7999999999993</v>
      </c>
      <c r="W1839" t="s">
        <v>110</v>
      </c>
      <c r="X1839" cm="1">
        <f t="array" ref="X1839">_xlfn.IFS(Table1[[#This Row],[severity]]="Critical", 4, Table1[[#This Row],[severity]]="High", 3, Table1[[#This Row],[severity]]="Medium", 2, TRUE, 1)</f>
        <v>2</v>
      </c>
      <c r="Y1839">
        <f t="shared" si="56"/>
        <v>17</v>
      </c>
      <c r="Z1839" t="str">
        <f t="shared" si="57"/>
        <v>Afternoon (12-17)</v>
      </c>
    </row>
    <row r="1840" spans="1:26" x14ac:dyDescent="0.3">
      <c r="A1840" t="s">
        <v>3612</v>
      </c>
      <c r="B1840" t="s">
        <v>676</v>
      </c>
      <c r="C1840" t="s">
        <v>342</v>
      </c>
      <c r="D1840" t="s">
        <v>100</v>
      </c>
      <c r="E1840" t="s">
        <v>93</v>
      </c>
      <c r="F1840">
        <f>MONTH(Table1[[#This Row],[incident_datetime]])</f>
        <v>1</v>
      </c>
      <c r="G1840">
        <f>YEAR(Table1[[#This Row],[incident_datetime]])</f>
        <v>2020</v>
      </c>
      <c r="H1840" s="1">
        <v>43849.712951388887</v>
      </c>
      <c r="I1840" t="s">
        <v>321</v>
      </c>
      <c r="J1840" t="s">
        <v>7102</v>
      </c>
      <c r="K1840">
        <v>52</v>
      </c>
      <c r="L1840" t="s">
        <v>43</v>
      </c>
      <c r="M1840" t="s">
        <v>35</v>
      </c>
      <c r="N1840" t="s">
        <v>888</v>
      </c>
      <c r="O1840">
        <v>71</v>
      </c>
      <c r="P1840" t="s">
        <v>59</v>
      </c>
      <c r="Q1840" t="s">
        <v>45</v>
      </c>
      <c r="R1840" t="s">
        <v>109</v>
      </c>
      <c r="S1840" t="s">
        <v>61</v>
      </c>
      <c r="T1840" t="s">
        <v>155</v>
      </c>
      <c r="U1840">
        <v>0</v>
      </c>
      <c r="V1840" s="4">
        <v>8713.6</v>
      </c>
      <c r="W1840" t="s">
        <v>110</v>
      </c>
      <c r="X1840" cm="1">
        <f t="array" ref="X1840">_xlfn.IFS(Table1[[#This Row],[severity]]="Critical", 4, Table1[[#This Row],[severity]]="High", 3, Table1[[#This Row],[severity]]="Medium", 2, TRUE, 1)</f>
        <v>4</v>
      </c>
      <c r="Y1840">
        <f t="shared" si="56"/>
        <v>17</v>
      </c>
      <c r="Z1840" t="str">
        <f t="shared" si="57"/>
        <v>Afternoon (12-17)</v>
      </c>
    </row>
    <row r="1841" spans="1:26" x14ac:dyDescent="0.3">
      <c r="A1841" t="s">
        <v>3613</v>
      </c>
      <c r="B1841" t="s">
        <v>391</v>
      </c>
      <c r="C1841" t="s">
        <v>180</v>
      </c>
      <c r="D1841" t="s">
        <v>77</v>
      </c>
      <c r="E1841" t="s">
        <v>31</v>
      </c>
      <c r="F1841">
        <f>MONTH(Table1[[#This Row],[incident_datetime]])</f>
        <v>1</v>
      </c>
      <c r="G1841">
        <f>YEAR(Table1[[#This Row],[incident_datetime]])</f>
        <v>2022</v>
      </c>
      <c r="H1841" s="1">
        <v>44569.690208333333</v>
      </c>
      <c r="I1841" t="s">
        <v>377</v>
      </c>
      <c r="J1841" t="s">
        <v>2616</v>
      </c>
      <c r="K1841">
        <v>72</v>
      </c>
      <c r="L1841" t="s">
        <v>43</v>
      </c>
      <c r="M1841" t="s">
        <v>35</v>
      </c>
      <c r="N1841" t="s">
        <v>1666</v>
      </c>
      <c r="O1841">
        <v>46</v>
      </c>
      <c r="P1841" t="s">
        <v>43</v>
      </c>
      <c r="Q1841" t="s">
        <v>215</v>
      </c>
      <c r="R1841" t="s">
        <v>109</v>
      </c>
      <c r="S1841" t="s">
        <v>98</v>
      </c>
      <c r="T1841" t="s">
        <v>155</v>
      </c>
      <c r="U1841">
        <v>0</v>
      </c>
      <c r="V1841" s="4">
        <v>23401.19</v>
      </c>
      <c r="W1841" t="s">
        <v>110</v>
      </c>
      <c r="X1841" cm="1">
        <f t="array" ref="X1841">_xlfn.IFS(Table1[[#This Row],[severity]]="Critical", 4, Table1[[#This Row],[severity]]="High", 3, Table1[[#This Row],[severity]]="Medium", 2, TRUE, 1)</f>
        <v>4</v>
      </c>
      <c r="Y1841">
        <f t="shared" si="56"/>
        <v>16</v>
      </c>
      <c r="Z1841" t="str">
        <f t="shared" si="57"/>
        <v>Afternoon (12-17)</v>
      </c>
    </row>
    <row r="1842" spans="1:26" x14ac:dyDescent="0.3">
      <c r="A1842" t="s">
        <v>3614</v>
      </c>
      <c r="B1842" t="s">
        <v>165</v>
      </c>
      <c r="C1842" t="s">
        <v>686</v>
      </c>
      <c r="D1842" t="s">
        <v>65</v>
      </c>
      <c r="E1842" t="s">
        <v>186</v>
      </c>
      <c r="F1842">
        <f>MONTH(Table1[[#This Row],[incident_datetime]])</f>
        <v>5</v>
      </c>
      <c r="G1842">
        <f>YEAR(Table1[[#This Row],[incident_datetime]])</f>
        <v>2021</v>
      </c>
      <c r="H1842" s="1">
        <v>44322.118634259263</v>
      </c>
      <c r="I1842" t="s">
        <v>195</v>
      </c>
      <c r="J1842" t="s">
        <v>1885</v>
      </c>
      <c r="K1842">
        <v>65</v>
      </c>
      <c r="L1842" t="s">
        <v>43</v>
      </c>
      <c r="M1842" t="s">
        <v>34</v>
      </c>
      <c r="N1842" t="s">
        <v>1362</v>
      </c>
      <c r="O1842">
        <v>43</v>
      </c>
      <c r="P1842" t="s">
        <v>59</v>
      </c>
      <c r="Q1842" t="s">
        <v>27</v>
      </c>
      <c r="R1842" t="s">
        <v>139</v>
      </c>
      <c r="S1842" t="s">
        <v>98</v>
      </c>
      <c r="T1842" t="s">
        <v>155</v>
      </c>
      <c r="U1842">
        <v>3</v>
      </c>
      <c r="V1842">
        <v>0</v>
      </c>
      <c r="W1842" t="s">
        <v>110</v>
      </c>
      <c r="X1842" cm="1">
        <f t="array" ref="X1842">_xlfn.IFS(Table1[[#This Row],[severity]]="Critical", 4, Table1[[#This Row],[severity]]="High", 3, Table1[[#This Row],[severity]]="Medium", 2, TRUE, 1)</f>
        <v>2</v>
      </c>
      <c r="Y1842">
        <f t="shared" si="56"/>
        <v>2</v>
      </c>
      <c r="Z1842" t="str">
        <f t="shared" si="57"/>
        <v>Night (00-05)</v>
      </c>
    </row>
    <row r="1843" spans="1:26" x14ac:dyDescent="0.3">
      <c r="A1843" t="s">
        <v>3615</v>
      </c>
      <c r="B1843" t="s">
        <v>391</v>
      </c>
      <c r="C1843" t="s">
        <v>233</v>
      </c>
      <c r="D1843" t="s">
        <v>88</v>
      </c>
      <c r="E1843" t="s">
        <v>55</v>
      </c>
      <c r="F1843">
        <f>MONTH(Table1[[#This Row],[incident_datetime]])</f>
        <v>3</v>
      </c>
      <c r="G1843">
        <f>YEAR(Table1[[#This Row],[incident_datetime]])</f>
        <v>2020</v>
      </c>
      <c r="H1843" s="1">
        <v>43909.86204861111</v>
      </c>
      <c r="I1843" t="s">
        <v>649</v>
      </c>
      <c r="J1843" t="s">
        <v>3616</v>
      </c>
      <c r="K1843">
        <v>64</v>
      </c>
      <c r="L1843" t="s">
        <v>43</v>
      </c>
      <c r="M1843" t="s">
        <v>41</v>
      </c>
      <c r="N1843" t="s">
        <v>1229</v>
      </c>
      <c r="O1843">
        <v>25</v>
      </c>
      <c r="P1843" t="s">
        <v>43</v>
      </c>
      <c r="Q1843" t="s">
        <v>27</v>
      </c>
      <c r="R1843" t="s">
        <v>139</v>
      </c>
      <c r="S1843" t="s">
        <v>61</v>
      </c>
      <c r="T1843" t="s">
        <v>155</v>
      </c>
      <c r="U1843">
        <v>0</v>
      </c>
      <c r="V1843" s="4">
        <v>5357.11</v>
      </c>
      <c r="W1843" t="s">
        <v>103</v>
      </c>
      <c r="X1843" cm="1">
        <f t="array" ref="X1843">_xlfn.IFS(Table1[[#This Row],[severity]]="Critical", 4, Table1[[#This Row],[severity]]="High", 3, Table1[[#This Row],[severity]]="Medium", 2, TRUE, 1)</f>
        <v>2</v>
      </c>
      <c r="Y1843">
        <f t="shared" si="56"/>
        <v>20</v>
      </c>
      <c r="Z1843" t="str">
        <f t="shared" si="57"/>
        <v>Evening (18-23)</v>
      </c>
    </row>
    <row r="1844" spans="1:26" x14ac:dyDescent="0.3">
      <c r="A1844" t="s">
        <v>3617</v>
      </c>
      <c r="B1844" t="s">
        <v>134</v>
      </c>
      <c r="C1844" t="s">
        <v>233</v>
      </c>
      <c r="D1844" t="s">
        <v>100</v>
      </c>
      <c r="E1844" t="s">
        <v>112</v>
      </c>
      <c r="F1844">
        <f>MONTH(Table1[[#This Row],[incident_datetime]])</f>
        <v>8</v>
      </c>
      <c r="G1844">
        <f>YEAR(Table1[[#This Row],[incident_datetime]])</f>
        <v>2022</v>
      </c>
      <c r="H1844" s="1">
        <v>44804.780613425923</v>
      </c>
      <c r="I1844" t="s">
        <v>519</v>
      </c>
      <c r="J1844" t="s">
        <v>3618</v>
      </c>
      <c r="K1844">
        <v>53</v>
      </c>
      <c r="L1844" t="s">
        <v>43</v>
      </c>
      <c r="M1844" t="s">
        <v>35</v>
      </c>
      <c r="N1844" t="s">
        <v>310</v>
      </c>
      <c r="O1844">
        <v>70</v>
      </c>
      <c r="P1844" t="s">
        <v>43</v>
      </c>
      <c r="Q1844" t="s">
        <v>116</v>
      </c>
      <c r="R1844" t="s">
        <v>139</v>
      </c>
      <c r="S1844" t="s">
        <v>28</v>
      </c>
      <c r="T1844" t="s">
        <v>29</v>
      </c>
      <c r="U1844">
        <v>1</v>
      </c>
      <c r="V1844" s="4">
        <v>20699.79</v>
      </c>
      <c r="W1844" t="s">
        <v>103</v>
      </c>
      <c r="X1844" cm="1">
        <f t="array" ref="X1844">_xlfn.IFS(Table1[[#This Row],[severity]]="Critical", 4, Table1[[#This Row],[severity]]="High", 3, Table1[[#This Row],[severity]]="Medium", 2, TRUE, 1)</f>
        <v>2</v>
      </c>
      <c r="Y1844">
        <f t="shared" si="56"/>
        <v>18</v>
      </c>
      <c r="Z1844" t="str">
        <f t="shared" si="57"/>
        <v>Evening (18-23)</v>
      </c>
    </row>
    <row r="1845" spans="1:26" x14ac:dyDescent="0.3">
      <c r="A1845" t="s">
        <v>3619</v>
      </c>
      <c r="B1845" t="s">
        <v>382</v>
      </c>
      <c r="C1845" t="s">
        <v>180</v>
      </c>
      <c r="D1845" t="s">
        <v>65</v>
      </c>
      <c r="E1845" t="s">
        <v>78</v>
      </c>
      <c r="F1845">
        <f>MONTH(Table1[[#This Row],[incident_datetime]])</f>
        <v>12</v>
      </c>
      <c r="G1845">
        <f>YEAR(Table1[[#This Row],[incident_datetime]])</f>
        <v>2020</v>
      </c>
      <c r="H1845" s="1">
        <v>44191.112025462964</v>
      </c>
      <c r="I1845" t="s">
        <v>339</v>
      </c>
      <c r="J1845" t="s">
        <v>3089</v>
      </c>
      <c r="K1845">
        <v>53</v>
      </c>
      <c r="L1845" t="s">
        <v>59</v>
      </c>
      <c r="M1845" t="s">
        <v>41</v>
      </c>
      <c r="N1845" t="s">
        <v>1098</v>
      </c>
      <c r="O1845">
        <v>41</v>
      </c>
      <c r="P1845" t="s">
        <v>59</v>
      </c>
      <c r="Q1845" t="s">
        <v>27</v>
      </c>
      <c r="R1845" t="s">
        <v>109</v>
      </c>
      <c r="S1845" t="s">
        <v>98</v>
      </c>
      <c r="T1845" t="s">
        <v>155</v>
      </c>
      <c r="U1845">
        <v>0</v>
      </c>
      <c r="V1845" s="4">
        <v>45390.03</v>
      </c>
      <c r="W1845" t="s">
        <v>103</v>
      </c>
      <c r="X1845" cm="1">
        <f t="array" ref="X1845">_xlfn.IFS(Table1[[#This Row],[severity]]="Critical", 4, Table1[[#This Row],[severity]]="High", 3, Table1[[#This Row],[severity]]="Medium", 2, TRUE, 1)</f>
        <v>4</v>
      </c>
      <c r="Y1845">
        <f t="shared" si="56"/>
        <v>2</v>
      </c>
      <c r="Z1845" t="str">
        <f t="shared" si="57"/>
        <v>Night (00-05)</v>
      </c>
    </row>
    <row r="1846" spans="1:26" x14ac:dyDescent="0.3">
      <c r="A1846" t="s">
        <v>3620</v>
      </c>
      <c r="B1846" t="s">
        <v>338</v>
      </c>
      <c r="C1846" t="s">
        <v>342</v>
      </c>
      <c r="D1846" t="s">
        <v>88</v>
      </c>
      <c r="E1846" t="s">
        <v>39</v>
      </c>
      <c r="F1846">
        <f>MONTH(Table1[[#This Row],[incident_datetime]])</f>
        <v>7</v>
      </c>
      <c r="G1846">
        <f>YEAR(Table1[[#This Row],[incident_datetime]])</f>
        <v>2020</v>
      </c>
      <c r="H1846" s="1">
        <v>44017.853819444441</v>
      </c>
      <c r="I1846" t="s">
        <v>169</v>
      </c>
      <c r="J1846" t="s">
        <v>2397</v>
      </c>
      <c r="K1846">
        <v>57</v>
      </c>
      <c r="L1846" t="s">
        <v>43</v>
      </c>
      <c r="M1846" t="s">
        <v>35</v>
      </c>
      <c r="O1846">
        <v>56</v>
      </c>
      <c r="P1846" t="s">
        <v>59</v>
      </c>
      <c r="Q1846" t="s">
        <v>70</v>
      </c>
      <c r="R1846" t="s">
        <v>109</v>
      </c>
      <c r="S1846" t="s">
        <v>61</v>
      </c>
      <c r="T1846" t="s">
        <v>155</v>
      </c>
      <c r="U1846">
        <v>0</v>
      </c>
      <c r="V1846" s="4">
        <v>42075.26</v>
      </c>
      <c r="W1846" t="s">
        <v>110</v>
      </c>
      <c r="X1846" cm="1">
        <f t="array" ref="X1846">_xlfn.IFS(Table1[[#This Row],[severity]]="Critical", 4, Table1[[#This Row],[severity]]="High", 3, Table1[[#This Row],[severity]]="Medium", 2, TRUE, 1)</f>
        <v>4</v>
      </c>
      <c r="Y1846">
        <f t="shared" si="56"/>
        <v>20</v>
      </c>
      <c r="Z1846" t="str">
        <f t="shared" si="57"/>
        <v>Evening (18-23)</v>
      </c>
    </row>
    <row r="1847" spans="1:26" x14ac:dyDescent="0.3">
      <c r="A1847" t="s">
        <v>3621</v>
      </c>
      <c r="B1847" t="s">
        <v>422</v>
      </c>
      <c r="C1847" t="s">
        <v>686</v>
      </c>
      <c r="D1847" t="s">
        <v>77</v>
      </c>
      <c r="E1847" t="s">
        <v>39</v>
      </c>
      <c r="F1847">
        <f>MONTH(Table1[[#This Row],[incident_datetime]])</f>
        <v>3</v>
      </c>
      <c r="G1847">
        <f>YEAR(Table1[[#This Row],[incident_datetime]])</f>
        <v>2024</v>
      </c>
      <c r="H1847" s="1">
        <v>45354.275752314818</v>
      </c>
      <c r="I1847" t="s">
        <v>519</v>
      </c>
      <c r="J1847" t="s">
        <v>1375</v>
      </c>
      <c r="K1847">
        <v>53</v>
      </c>
      <c r="L1847" t="s">
        <v>59</v>
      </c>
      <c r="M1847" t="s">
        <v>41</v>
      </c>
      <c r="N1847" t="s">
        <v>2458</v>
      </c>
      <c r="O1847">
        <v>85</v>
      </c>
      <c r="P1847" t="s">
        <v>59</v>
      </c>
      <c r="Q1847" t="s">
        <v>70</v>
      </c>
      <c r="R1847" t="s">
        <v>109</v>
      </c>
      <c r="S1847" t="s">
        <v>53</v>
      </c>
      <c r="T1847" t="s">
        <v>155</v>
      </c>
      <c r="U1847">
        <v>4</v>
      </c>
      <c r="V1847" s="4">
        <v>29770.29</v>
      </c>
      <c r="W1847" t="s">
        <v>110</v>
      </c>
      <c r="X1847" cm="1">
        <f t="array" ref="X1847">_xlfn.IFS(Table1[[#This Row],[severity]]="Critical", 4, Table1[[#This Row],[severity]]="High", 3, Table1[[#This Row],[severity]]="Medium", 2, TRUE, 1)</f>
        <v>4</v>
      </c>
      <c r="Y1847">
        <f t="shared" si="56"/>
        <v>6</v>
      </c>
      <c r="Z1847" t="str">
        <f t="shared" si="57"/>
        <v>Morning (06-11)</v>
      </c>
    </row>
    <row r="1848" spans="1:26" x14ac:dyDescent="0.3">
      <c r="A1848" t="s">
        <v>3622</v>
      </c>
      <c r="B1848" t="s">
        <v>382</v>
      </c>
      <c r="C1848" t="s">
        <v>258</v>
      </c>
      <c r="D1848" t="s">
        <v>38</v>
      </c>
      <c r="E1848" t="s">
        <v>186</v>
      </c>
      <c r="F1848">
        <f>MONTH(Table1[[#This Row],[incident_datetime]])</f>
        <v>7</v>
      </c>
      <c r="G1848">
        <f>YEAR(Table1[[#This Row],[incident_datetime]])</f>
        <v>2020</v>
      </c>
      <c r="H1848" s="1">
        <v>44031.008344907408</v>
      </c>
      <c r="I1848" t="s">
        <v>927</v>
      </c>
      <c r="J1848" t="s">
        <v>303</v>
      </c>
      <c r="K1848">
        <v>52</v>
      </c>
      <c r="L1848" t="s">
        <v>43</v>
      </c>
      <c r="M1848" t="s">
        <v>85</v>
      </c>
      <c r="N1848" t="s">
        <v>269</v>
      </c>
      <c r="O1848">
        <v>59</v>
      </c>
      <c r="P1848" t="s">
        <v>59</v>
      </c>
      <c r="Q1848" t="s">
        <v>27</v>
      </c>
      <c r="R1848" t="s">
        <v>139</v>
      </c>
      <c r="S1848" t="s">
        <v>61</v>
      </c>
      <c r="T1848" t="s">
        <v>62</v>
      </c>
      <c r="U1848">
        <v>1</v>
      </c>
      <c r="V1848" s="4">
        <v>26801.63</v>
      </c>
      <c r="W1848" t="s">
        <v>110</v>
      </c>
      <c r="X1848" cm="1">
        <f t="array" ref="X1848">_xlfn.IFS(Table1[[#This Row],[severity]]="Critical", 4, Table1[[#This Row],[severity]]="High", 3, Table1[[#This Row],[severity]]="Medium", 2, TRUE, 1)</f>
        <v>2</v>
      </c>
      <c r="Y1848">
        <f t="shared" si="56"/>
        <v>0</v>
      </c>
      <c r="Z1848" t="str">
        <f t="shared" si="57"/>
        <v>Night (00-05)</v>
      </c>
    </row>
    <row r="1849" spans="1:26" x14ac:dyDescent="0.3">
      <c r="A1849" t="s">
        <v>3623</v>
      </c>
      <c r="B1849" t="s">
        <v>507</v>
      </c>
      <c r="C1849" t="s">
        <v>220</v>
      </c>
      <c r="D1849" t="s">
        <v>88</v>
      </c>
      <c r="E1849" t="s">
        <v>39</v>
      </c>
      <c r="F1849">
        <f>MONTH(Table1[[#This Row],[incident_datetime]])</f>
        <v>9</v>
      </c>
      <c r="G1849">
        <f>YEAR(Table1[[#This Row],[incident_datetime]])</f>
        <v>2023</v>
      </c>
      <c r="H1849" s="1">
        <v>45182.025497685187</v>
      </c>
      <c r="I1849" t="s">
        <v>238</v>
      </c>
      <c r="J1849" t="s">
        <v>344</v>
      </c>
      <c r="K1849">
        <v>16</v>
      </c>
      <c r="L1849" t="s">
        <v>34</v>
      </c>
      <c r="M1849" t="s">
        <v>41</v>
      </c>
      <c r="N1849" t="s">
        <v>647</v>
      </c>
      <c r="O1849">
        <v>64</v>
      </c>
      <c r="P1849" t="s">
        <v>59</v>
      </c>
      <c r="Q1849" t="s">
        <v>45</v>
      </c>
      <c r="R1849" t="s">
        <v>139</v>
      </c>
      <c r="S1849" t="s">
        <v>61</v>
      </c>
      <c r="T1849" t="s">
        <v>29</v>
      </c>
      <c r="U1849">
        <v>5</v>
      </c>
      <c r="V1849">
        <v>0</v>
      </c>
      <c r="W1849" t="s">
        <v>103</v>
      </c>
      <c r="X1849" cm="1">
        <f t="array" ref="X1849">_xlfn.IFS(Table1[[#This Row],[severity]]="Critical", 4, Table1[[#This Row],[severity]]="High", 3, Table1[[#This Row],[severity]]="Medium", 2, TRUE, 1)</f>
        <v>2</v>
      </c>
      <c r="Y1849">
        <f t="shared" si="56"/>
        <v>0</v>
      </c>
      <c r="Z1849" t="str">
        <f t="shared" si="57"/>
        <v>Night (00-05)</v>
      </c>
    </row>
    <row r="1850" spans="1:26" x14ac:dyDescent="0.3">
      <c r="A1850" t="s">
        <v>3624</v>
      </c>
      <c r="B1850" t="s">
        <v>539</v>
      </c>
      <c r="C1850" t="s">
        <v>233</v>
      </c>
      <c r="D1850" t="s">
        <v>22</v>
      </c>
      <c r="E1850" t="s">
        <v>72</v>
      </c>
      <c r="F1850">
        <f>MONTH(Table1[[#This Row],[incident_datetime]])</f>
        <v>10</v>
      </c>
      <c r="G1850">
        <f>YEAR(Table1[[#This Row],[incident_datetime]])</f>
        <v>2018</v>
      </c>
      <c r="H1850" s="1">
        <v>43393.867291666669</v>
      </c>
      <c r="I1850" t="s">
        <v>586</v>
      </c>
      <c r="J1850" t="s">
        <v>2328</v>
      </c>
      <c r="K1850">
        <v>33</v>
      </c>
      <c r="L1850" t="s">
        <v>59</v>
      </c>
      <c r="M1850" t="s">
        <v>107</v>
      </c>
      <c r="O1850">
        <v>56</v>
      </c>
      <c r="P1850" t="s">
        <v>59</v>
      </c>
      <c r="Q1850" t="s">
        <v>27</v>
      </c>
      <c r="R1850" t="s">
        <v>97</v>
      </c>
      <c r="S1850" t="s">
        <v>98</v>
      </c>
      <c r="T1850" t="s">
        <v>155</v>
      </c>
      <c r="U1850">
        <v>0</v>
      </c>
      <c r="V1850" s="4">
        <v>8477.57</v>
      </c>
      <c r="W1850" t="s">
        <v>103</v>
      </c>
      <c r="X1850" cm="1">
        <f t="array" ref="X1850">_xlfn.IFS(Table1[[#This Row],[severity]]="Critical", 4, Table1[[#This Row],[severity]]="High", 3, Table1[[#This Row],[severity]]="Medium", 2, TRUE, 1)</f>
        <v>3</v>
      </c>
      <c r="Y1850">
        <f t="shared" si="56"/>
        <v>20</v>
      </c>
      <c r="Z1850" t="str">
        <f t="shared" si="57"/>
        <v>Evening (18-23)</v>
      </c>
    </row>
    <row r="1851" spans="1:26" x14ac:dyDescent="0.3">
      <c r="A1851" t="s">
        <v>3625</v>
      </c>
      <c r="B1851" t="s">
        <v>685</v>
      </c>
      <c r="C1851" t="s">
        <v>185</v>
      </c>
      <c r="D1851" t="s">
        <v>100</v>
      </c>
      <c r="E1851" t="s">
        <v>23</v>
      </c>
      <c r="F1851">
        <f>MONTH(Table1[[#This Row],[incident_datetime]])</f>
        <v>5</v>
      </c>
      <c r="G1851">
        <f>YEAR(Table1[[#This Row],[incident_datetime]])</f>
        <v>2024</v>
      </c>
      <c r="H1851" s="1">
        <v>45422.476944444446</v>
      </c>
      <c r="I1851" t="s">
        <v>136</v>
      </c>
      <c r="J1851" t="s">
        <v>3019</v>
      </c>
      <c r="K1851">
        <v>52</v>
      </c>
      <c r="L1851" t="s">
        <v>43</v>
      </c>
      <c r="M1851" t="s">
        <v>35</v>
      </c>
      <c r="N1851" t="s">
        <v>3112</v>
      </c>
      <c r="O1851">
        <v>58</v>
      </c>
      <c r="P1851" t="s">
        <v>34</v>
      </c>
      <c r="Q1851" t="s">
        <v>70</v>
      </c>
      <c r="R1851" t="s">
        <v>109</v>
      </c>
      <c r="S1851" t="s">
        <v>61</v>
      </c>
      <c r="T1851" t="s">
        <v>155</v>
      </c>
      <c r="U1851">
        <v>0</v>
      </c>
      <c r="V1851" s="4">
        <v>48213.78</v>
      </c>
      <c r="W1851" t="s">
        <v>110</v>
      </c>
      <c r="X1851" cm="1">
        <f t="array" ref="X1851">_xlfn.IFS(Table1[[#This Row],[severity]]="Critical", 4, Table1[[#This Row],[severity]]="High", 3, Table1[[#This Row],[severity]]="Medium", 2, TRUE, 1)</f>
        <v>4</v>
      </c>
      <c r="Y1851">
        <f t="shared" si="56"/>
        <v>11</v>
      </c>
      <c r="Z1851" t="str">
        <f t="shared" si="57"/>
        <v>Morning (06-11)</v>
      </c>
    </row>
    <row r="1852" spans="1:26" x14ac:dyDescent="0.3">
      <c r="A1852" t="s">
        <v>3626</v>
      </c>
      <c r="B1852" t="s">
        <v>242</v>
      </c>
      <c r="C1852" t="s">
        <v>342</v>
      </c>
      <c r="D1852" t="s">
        <v>77</v>
      </c>
      <c r="E1852" t="s">
        <v>72</v>
      </c>
      <c r="F1852">
        <f>MONTH(Table1[[#This Row],[incident_datetime]])</f>
        <v>1</v>
      </c>
      <c r="G1852">
        <f>YEAR(Table1[[#This Row],[incident_datetime]])</f>
        <v>2021</v>
      </c>
      <c r="H1852" s="1">
        <v>44211.068749999999</v>
      </c>
      <c r="I1852" t="s">
        <v>24</v>
      </c>
      <c r="J1852" t="s">
        <v>3627</v>
      </c>
      <c r="K1852">
        <v>45</v>
      </c>
      <c r="L1852" t="s">
        <v>43</v>
      </c>
      <c r="M1852" t="s">
        <v>85</v>
      </c>
      <c r="N1852" t="s">
        <v>2448</v>
      </c>
      <c r="O1852">
        <v>43</v>
      </c>
      <c r="P1852" t="s">
        <v>59</v>
      </c>
      <c r="Q1852" t="s">
        <v>27</v>
      </c>
      <c r="R1852" t="s">
        <v>97</v>
      </c>
      <c r="S1852" t="s">
        <v>53</v>
      </c>
      <c r="T1852" t="s">
        <v>62</v>
      </c>
      <c r="U1852">
        <v>1</v>
      </c>
      <c r="V1852" s="4">
        <v>33499.33</v>
      </c>
      <c r="W1852" t="s">
        <v>103</v>
      </c>
      <c r="X1852" cm="1">
        <f t="array" ref="X1852">_xlfn.IFS(Table1[[#This Row],[severity]]="Critical", 4, Table1[[#This Row],[severity]]="High", 3, Table1[[#This Row],[severity]]="Medium", 2, TRUE, 1)</f>
        <v>3</v>
      </c>
      <c r="Y1852">
        <f t="shared" si="56"/>
        <v>1</v>
      </c>
      <c r="Z1852" t="str">
        <f t="shared" si="57"/>
        <v>Night (00-05)</v>
      </c>
    </row>
    <row r="1853" spans="1:26" x14ac:dyDescent="0.3">
      <c r="A1853" t="s">
        <v>3628</v>
      </c>
      <c r="B1853" t="s">
        <v>306</v>
      </c>
      <c r="C1853" t="s">
        <v>258</v>
      </c>
      <c r="D1853" t="s">
        <v>88</v>
      </c>
      <c r="E1853" t="s">
        <v>39</v>
      </c>
      <c r="F1853">
        <f ca="1">MONTH(Table1[[#This Row],[incident_datetime]])</f>
        <v>8</v>
      </c>
      <c r="G1853">
        <f ca="1">YEAR(Table1[[#This Row],[incident_datetime]])</f>
        <v>2026</v>
      </c>
      <c r="H1853" s="2">
        <f ca="1">TODAY()</f>
        <v>46250</v>
      </c>
      <c r="I1853" t="s">
        <v>1261</v>
      </c>
      <c r="J1853" t="s">
        <v>1696</v>
      </c>
      <c r="K1853">
        <v>57</v>
      </c>
      <c r="L1853" t="s">
        <v>43</v>
      </c>
      <c r="M1853" t="s">
        <v>35</v>
      </c>
      <c r="N1853" t="s">
        <v>2880</v>
      </c>
      <c r="O1853">
        <v>69</v>
      </c>
      <c r="P1853" t="s">
        <v>59</v>
      </c>
      <c r="Q1853" t="s">
        <v>215</v>
      </c>
      <c r="R1853" t="s">
        <v>139</v>
      </c>
      <c r="S1853" t="s">
        <v>98</v>
      </c>
      <c r="T1853" t="s">
        <v>155</v>
      </c>
      <c r="U1853">
        <v>1</v>
      </c>
      <c r="V1853" s="4">
        <v>25636.799999999999</v>
      </c>
      <c r="W1853" t="s">
        <v>110</v>
      </c>
      <c r="X1853" cm="1">
        <f t="array" ref="X1853">_xlfn.IFS(Table1[[#This Row],[severity]]="Critical", 4, Table1[[#This Row],[severity]]="High", 3, Table1[[#This Row],[severity]]="Medium", 2, TRUE, 1)</f>
        <v>2</v>
      </c>
      <c r="Y1853">
        <f t="shared" ca="1" si="56"/>
        <v>0</v>
      </c>
      <c r="Z1853" t="str">
        <f t="shared" ca="1" si="57"/>
        <v>Night (00-05)</v>
      </c>
    </row>
    <row r="1854" spans="1:26" x14ac:dyDescent="0.3">
      <c r="A1854" t="s">
        <v>3629</v>
      </c>
      <c r="B1854" t="s">
        <v>250</v>
      </c>
      <c r="C1854" t="s">
        <v>185</v>
      </c>
      <c r="D1854" t="s">
        <v>100</v>
      </c>
      <c r="E1854" t="s">
        <v>23</v>
      </c>
      <c r="F1854">
        <f>MONTH(Table1[[#This Row],[incident_datetime]])</f>
        <v>5</v>
      </c>
      <c r="G1854">
        <f>YEAR(Table1[[#This Row],[incident_datetime]])</f>
        <v>2024</v>
      </c>
      <c r="H1854" s="1">
        <v>45413.748344907406</v>
      </c>
      <c r="I1854" t="s">
        <v>278</v>
      </c>
      <c r="J1854" t="s">
        <v>2299</v>
      </c>
      <c r="K1854">
        <v>26</v>
      </c>
      <c r="L1854" t="s">
        <v>59</v>
      </c>
      <c r="M1854" t="s">
        <v>35</v>
      </c>
      <c r="N1854" t="s">
        <v>3409</v>
      </c>
      <c r="O1854">
        <v>26</v>
      </c>
      <c r="P1854" t="s">
        <v>34</v>
      </c>
      <c r="Q1854" t="s">
        <v>116</v>
      </c>
      <c r="R1854" t="s">
        <v>139</v>
      </c>
      <c r="S1854" t="s">
        <v>98</v>
      </c>
      <c r="T1854" t="s">
        <v>62</v>
      </c>
      <c r="U1854">
        <v>3</v>
      </c>
      <c r="V1854" s="4">
        <v>32818.04</v>
      </c>
      <c r="W1854" t="s">
        <v>110</v>
      </c>
      <c r="X1854" cm="1">
        <f t="array" ref="X1854">_xlfn.IFS(Table1[[#This Row],[severity]]="Critical", 4, Table1[[#This Row],[severity]]="High", 3, Table1[[#This Row],[severity]]="Medium", 2, TRUE, 1)</f>
        <v>2</v>
      </c>
      <c r="Y1854">
        <f t="shared" si="56"/>
        <v>17</v>
      </c>
      <c r="Z1854" t="str">
        <f t="shared" si="57"/>
        <v>Afternoon (12-17)</v>
      </c>
    </row>
    <row r="1855" spans="1:26" x14ac:dyDescent="0.3">
      <c r="A1855" t="s">
        <v>3630</v>
      </c>
      <c r="B1855" t="s">
        <v>539</v>
      </c>
      <c r="C1855" t="s">
        <v>468</v>
      </c>
      <c r="D1855" t="s">
        <v>88</v>
      </c>
      <c r="E1855" t="s">
        <v>72</v>
      </c>
      <c r="F1855">
        <f>MONTH(Table1[[#This Row],[incident_datetime]])</f>
        <v>9</v>
      </c>
      <c r="G1855">
        <f>YEAR(Table1[[#This Row],[incident_datetime]])</f>
        <v>2021</v>
      </c>
      <c r="H1855" s="1">
        <v>44450.429189814815</v>
      </c>
      <c r="I1855" t="s">
        <v>94</v>
      </c>
      <c r="J1855" t="s">
        <v>2230</v>
      </c>
      <c r="K1855">
        <v>52</v>
      </c>
      <c r="L1855" t="s">
        <v>43</v>
      </c>
      <c r="M1855" t="s">
        <v>107</v>
      </c>
      <c r="N1855" t="s">
        <v>1700</v>
      </c>
      <c r="O1855">
        <v>40</v>
      </c>
      <c r="P1855" t="s">
        <v>59</v>
      </c>
      <c r="Q1855" t="s">
        <v>116</v>
      </c>
      <c r="R1855" t="s">
        <v>52</v>
      </c>
      <c r="S1855" t="s">
        <v>98</v>
      </c>
      <c r="T1855" t="s">
        <v>29</v>
      </c>
      <c r="U1855">
        <v>2</v>
      </c>
      <c r="V1855" s="4">
        <v>40950.57</v>
      </c>
      <c r="W1855" t="s">
        <v>103</v>
      </c>
      <c r="X1855" cm="1">
        <f t="array" ref="X1855">_xlfn.IFS(Table1[[#This Row],[severity]]="Critical", 4, Table1[[#This Row],[severity]]="High", 3, Table1[[#This Row],[severity]]="Medium", 2, TRUE, 1)</f>
        <v>1</v>
      </c>
      <c r="Y1855">
        <f t="shared" si="56"/>
        <v>10</v>
      </c>
      <c r="Z1855" t="str">
        <f t="shared" si="57"/>
        <v>Morning (06-11)</v>
      </c>
    </row>
    <row r="1856" spans="1:26" x14ac:dyDescent="0.3">
      <c r="A1856" t="s">
        <v>3631</v>
      </c>
      <c r="B1856" t="s">
        <v>338</v>
      </c>
      <c r="C1856" t="s">
        <v>562</v>
      </c>
      <c r="D1856" t="s">
        <v>92</v>
      </c>
      <c r="E1856" t="s">
        <v>23</v>
      </c>
      <c r="F1856">
        <f>MONTH(Table1[[#This Row],[incident_datetime]])</f>
        <v>10</v>
      </c>
      <c r="G1856">
        <f>YEAR(Table1[[#This Row],[incident_datetime]])</f>
        <v>2021</v>
      </c>
      <c r="H1856" s="1">
        <v>44477.892997685187</v>
      </c>
      <c r="I1856" t="s">
        <v>370</v>
      </c>
      <c r="J1856" t="s">
        <v>731</v>
      </c>
      <c r="K1856">
        <v>16</v>
      </c>
      <c r="L1856" t="s">
        <v>59</v>
      </c>
      <c r="M1856" t="s">
        <v>41</v>
      </c>
      <c r="N1856" t="s">
        <v>3632</v>
      </c>
      <c r="O1856">
        <v>76</v>
      </c>
      <c r="P1856" t="s">
        <v>59</v>
      </c>
      <c r="Q1856" t="s">
        <v>70</v>
      </c>
      <c r="R1856" t="s">
        <v>97</v>
      </c>
      <c r="S1856" t="s">
        <v>61</v>
      </c>
      <c r="T1856" t="s">
        <v>270</v>
      </c>
      <c r="U1856">
        <v>0</v>
      </c>
      <c r="V1856" s="4">
        <v>13500.21</v>
      </c>
      <c r="W1856" t="s">
        <v>110</v>
      </c>
      <c r="X1856" cm="1">
        <f t="array" ref="X1856">_xlfn.IFS(Table1[[#This Row],[severity]]="Critical", 4, Table1[[#This Row],[severity]]="High", 3, Table1[[#This Row],[severity]]="Medium", 2, TRUE, 1)</f>
        <v>3</v>
      </c>
      <c r="Y1856">
        <f t="shared" si="56"/>
        <v>21</v>
      </c>
      <c r="Z1856" t="str">
        <f t="shared" si="57"/>
        <v>Evening (18-23)</v>
      </c>
    </row>
    <row r="1857" spans="1:26" x14ac:dyDescent="0.3">
      <c r="A1857" t="s">
        <v>3633</v>
      </c>
      <c r="B1857" t="s">
        <v>250</v>
      </c>
      <c r="C1857" t="s">
        <v>220</v>
      </c>
      <c r="D1857" t="s">
        <v>22</v>
      </c>
      <c r="E1857" t="s">
        <v>66</v>
      </c>
      <c r="F1857">
        <f ca="1">MONTH(Table1[[#This Row],[incident_datetime]])</f>
        <v>8</v>
      </c>
      <c r="G1857">
        <f ca="1">YEAR(Table1[[#This Row],[incident_datetime]])</f>
        <v>2026</v>
      </c>
      <c r="H1857" s="2">
        <f ca="1">TODAY()</f>
        <v>46250</v>
      </c>
      <c r="I1857" t="s">
        <v>1688</v>
      </c>
      <c r="J1857" t="s">
        <v>1577</v>
      </c>
      <c r="K1857">
        <v>15</v>
      </c>
      <c r="L1857" t="s">
        <v>59</v>
      </c>
      <c r="M1857" t="s">
        <v>41</v>
      </c>
      <c r="N1857" t="s">
        <v>1852</v>
      </c>
      <c r="O1857">
        <v>33</v>
      </c>
      <c r="P1857" t="s">
        <v>43</v>
      </c>
      <c r="Q1857" t="s">
        <v>27</v>
      </c>
      <c r="R1857" t="s">
        <v>97</v>
      </c>
      <c r="S1857" t="s">
        <v>98</v>
      </c>
      <c r="T1857" t="s">
        <v>270</v>
      </c>
      <c r="U1857">
        <v>4</v>
      </c>
      <c r="V1857" s="4">
        <v>22757.29</v>
      </c>
      <c r="W1857" t="s">
        <v>110</v>
      </c>
      <c r="X1857" cm="1">
        <f t="array" ref="X1857">_xlfn.IFS(Table1[[#This Row],[severity]]="Critical", 4, Table1[[#This Row],[severity]]="High", 3, Table1[[#This Row],[severity]]="Medium", 2, TRUE, 1)</f>
        <v>3</v>
      </c>
      <c r="Y1857">
        <f t="shared" ca="1" si="56"/>
        <v>0</v>
      </c>
      <c r="Z1857" t="str">
        <f t="shared" ca="1" si="57"/>
        <v>Night (00-05)</v>
      </c>
    </row>
    <row r="1858" spans="1:26" x14ac:dyDescent="0.3">
      <c r="A1858" t="s">
        <v>3634</v>
      </c>
      <c r="B1858" t="s">
        <v>1173</v>
      </c>
      <c r="C1858" t="s">
        <v>185</v>
      </c>
      <c r="D1858" t="s">
        <v>88</v>
      </c>
      <c r="E1858" t="s">
        <v>39</v>
      </c>
      <c r="F1858">
        <f>MONTH(Table1[[#This Row],[incident_datetime]])</f>
        <v>6</v>
      </c>
      <c r="G1858">
        <f>YEAR(Table1[[#This Row],[incident_datetime]])</f>
        <v>2022</v>
      </c>
      <c r="H1858" s="2">
        <v>44713</v>
      </c>
      <c r="I1858" t="s">
        <v>217</v>
      </c>
      <c r="J1858" t="s">
        <v>2602</v>
      </c>
      <c r="K1858">
        <v>34</v>
      </c>
      <c r="L1858" t="s">
        <v>59</v>
      </c>
      <c r="M1858" t="s">
        <v>35</v>
      </c>
      <c r="N1858" t="s">
        <v>3635</v>
      </c>
      <c r="O1858">
        <v>88</v>
      </c>
      <c r="P1858" t="s">
        <v>59</v>
      </c>
      <c r="Q1858" t="s">
        <v>27</v>
      </c>
      <c r="R1858" t="s">
        <v>139</v>
      </c>
      <c r="S1858" t="s">
        <v>28</v>
      </c>
      <c r="T1858" t="s">
        <v>29</v>
      </c>
      <c r="U1858">
        <v>1</v>
      </c>
      <c r="V1858" s="4">
        <v>24043.360000000001</v>
      </c>
      <c r="W1858" t="s">
        <v>103</v>
      </c>
      <c r="X1858" cm="1">
        <f t="array" ref="X1858">_xlfn.IFS(Table1[[#This Row],[severity]]="Critical", 4, Table1[[#This Row],[severity]]="High", 3, Table1[[#This Row],[severity]]="Medium", 2, TRUE, 1)</f>
        <v>2</v>
      </c>
      <c r="Y1858">
        <f t="shared" ref="Y1858:Y1921" si="58">HOUR(H1858)</f>
        <v>0</v>
      </c>
      <c r="Z1858" t="str">
        <f t="shared" ref="Z1858:Z1921" si="59">IF(Y1858&lt;6,"Night (00-05)",IF(Y1858&lt;12,"Morning (06-11)",IF(Y1858&lt;18,"Afternoon (12-17)","Evening (18-23)")))</f>
        <v>Night (00-05)</v>
      </c>
    </row>
    <row r="1859" spans="1:26" x14ac:dyDescent="0.3">
      <c r="A1859" t="s">
        <v>3636</v>
      </c>
      <c r="B1859" t="s">
        <v>676</v>
      </c>
      <c r="C1859" t="s">
        <v>180</v>
      </c>
      <c r="D1859" t="s">
        <v>92</v>
      </c>
      <c r="E1859" t="s">
        <v>93</v>
      </c>
      <c r="F1859">
        <f>MONTH(Table1[[#This Row],[incident_datetime]])</f>
        <v>8</v>
      </c>
      <c r="G1859">
        <f>YEAR(Table1[[#This Row],[incident_datetime]])</f>
        <v>2023</v>
      </c>
      <c r="H1859" s="1">
        <v>45144.276759259257</v>
      </c>
      <c r="I1859" t="s">
        <v>122</v>
      </c>
      <c r="J1859" t="s">
        <v>196</v>
      </c>
      <c r="K1859">
        <v>45</v>
      </c>
      <c r="L1859" t="s">
        <v>43</v>
      </c>
      <c r="M1859" t="s">
        <v>107</v>
      </c>
      <c r="N1859" t="s">
        <v>438</v>
      </c>
      <c r="O1859">
        <v>72</v>
      </c>
      <c r="P1859" t="s">
        <v>43</v>
      </c>
      <c r="Q1859" t="s">
        <v>27</v>
      </c>
      <c r="R1859" t="s">
        <v>109</v>
      </c>
      <c r="S1859" t="s">
        <v>53</v>
      </c>
      <c r="T1859" t="s">
        <v>270</v>
      </c>
      <c r="U1859">
        <v>4</v>
      </c>
      <c r="V1859" s="4">
        <v>21583.71</v>
      </c>
      <c r="W1859" t="s">
        <v>110</v>
      </c>
      <c r="X1859" cm="1">
        <f t="array" ref="X1859">_xlfn.IFS(Table1[[#This Row],[severity]]="Critical", 4, Table1[[#This Row],[severity]]="High", 3, Table1[[#This Row],[severity]]="Medium", 2, TRUE, 1)</f>
        <v>4</v>
      </c>
      <c r="Y1859">
        <f t="shared" si="58"/>
        <v>6</v>
      </c>
      <c r="Z1859" t="str">
        <f t="shared" si="59"/>
        <v>Morning (06-11)</v>
      </c>
    </row>
    <row r="1860" spans="1:26" x14ac:dyDescent="0.3">
      <c r="A1860" t="s">
        <v>3637</v>
      </c>
      <c r="B1860" t="s">
        <v>134</v>
      </c>
      <c r="C1860" t="s">
        <v>468</v>
      </c>
      <c r="D1860" t="s">
        <v>92</v>
      </c>
      <c r="E1860" t="s">
        <v>66</v>
      </c>
      <c r="F1860">
        <f>MONTH(Table1[[#This Row],[incident_datetime]])</f>
        <v>11</v>
      </c>
      <c r="G1860">
        <f>YEAR(Table1[[#This Row],[incident_datetime]])</f>
        <v>2020</v>
      </c>
      <c r="H1860" s="1">
        <v>44155.681192129632</v>
      </c>
      <c r="I1860" t="s">
        <v>1196</v>
      </c>
      <c r="J1860" t="s">
        <v>1702</v>
      </c>
      <c r="K1860">
        <v>59</v>
      </c>
      <c r="L1860" t="s">
        <v>43</v>
      </c>
      <c r="M1860" t="s">
        <v>35</v>
      </c>
      <c r="N1860" t="s">
        <v>2448</v>
      </c>
      <c r="O1860">
        <v>21</v>
      </c>
      <c r="P1860" t="s">
        <v>43</v>
      </c>
      <c r="Q1860" t="s">
        <v>70</v>
      </c>
      <c r="R1860" t="s">
        <v>97</v>
      </c>
      <c r="S1860" t="s">
        <v>98</v>
      </c>
      <c r="T1860" t="s">
        <v>155</v>
      </c>
      <c r="U1860">
        <v>1</v>
      </c>
      <c r="V1860" s="4">
        <v>48825.29</v>
      </c>
      <c r="W1860" t="s">
        <v>110</v>
      </c>
      <c r="X1860" cm="1">
        <f t="array" ref="X1860">_xlfn.IFS(Table1[[#This Row],[severity]]="Critical", 4, Table1[[#This Row],[severity]]="High", 3, Table1[[#This Row],[severity]]="Medium", 2, TRUE, 1)</f>
        <v>3</v>
      </c>
      <c r="Y1860">
        <f t="shared" si="58"/>
        <v>16</v>
      </c>
      <c r="Z1860" t="str">
        <f t="shared" si="59"/>
        <v>Afternoon (12-17)</v>
      </c>
    </row>
    <row r="1861" spans="1:26" x14ac:dyDescent="0.3">
      <c r="A1861" t="s">
        <v>3638</v>
      </c>
      <c r="B1861" t="s">
        <v>242</v>
      </c>
      <c r="C1861" t="s">
        <v>258</v>
      </c>
      <c r="D1861" t="s">
        <v>38</v>
      </c>
      <c r="E1861" t="s">
        <v>31</v>
      </c>
      <c r="F1861">
        <f>MONTH(Table1[[#This Row],[incident_datetime]])</f>
        <v>12</v>
      </c>
      <c r="G1861">
        <f>YEAR(Table1[[#This Row],[incident_datetime]])</f>
        <v>2018</v>
      </c>
      <c r="H1861" s="1">
        <v>43441.244803240741</v>
      </c>
      <c r="I1861" t="s">
        <v>228</v>
      </c>
      <c r="J1861" t="s">
        <v>1168</v>
      </c>
      <c r="K1861">
        <v>27</v>
      </c>
      <c r="L1861" t="s">
        <v>43</v>
      </c>
      <c r="M1861" t="s">
        <v>35</v>
      </c>
      <c r="N1861" t="s">
        <v>3639</v>
      </c>
      <c r="O1861">
        <v>49</v>
      </c>
      <c r="P1861" t="s">
        <v>59</v>
      </c>
      <c r="Q1861" t="s">
        <v>215</v>
      </c>
      <c r="R1861" t="s">
        <v>97</v>
      </c>
      <c r="S1861" t="s">
        <v>61</v>
      </c>
      <c r="T1861" t="s">
        <v>29</v>
      </c>
      <c r="U1861">
        <v>3</v>
      </c>
      <c r="V1861">
        <v>0</v>
      </c>
      <c r="W1861" t="s">
        <v>110</v>
      </c>
      <c r="X1861" cm="1">
        <f t="array" ref="X1861">_xlfn.IFS(Table1[[#This Row],[severity]]="Critical", 4, Table1[[#This Row],[severity]]="High", 3, Table1[[#This Row],[severity]]="Medium", 2, TRUE, 1)</f>
        <v>3</v>
      </c>
      <c r="Y1861">
        <f t="shared" si="58"/>
        <v>5</v>
      </c>
      <c r="Z1861" t="str">
        <f t="shared" si="59"/>
        <v>Night (00-05)</v>
      </c>
    </row>
    <row r="1862" spans="1:26" x14ac:dyDescent="0.3">
      <c r="A1862" t="s">
        <v>3640</v>
      </c>
      <c r="B1862" t="s">
        <v>539</v>
      </c>
      <c r="C1862" t="s">
        <v>135</v>
      </c>
      <c r="D1862" t="s">
        <v>22</v>
      </c>
      <c r="E1862" t="s">
        <v>93</v>
      </c>
      <c r="F1862">
        <f>MONTH(Table1[[#This Row],[incident_datetime]])</f>
        <v>8</v>
      </c>
      <c r="G1862">
        <f>YEAR(Table1[[#This Row],[incident_datetime]])</f>
        <v>2022</v>
      </c>
      <c r="H1862" s="1">
        <v>44795.394849537035</v>
      </c>
      <c r="I1862" t="s">
        <v>419</v>
      </c>
      <c r="J1862" t="s">
        <v>7102</v>
      </c>
      <c r="K1862">
        <v>52</v>
      </c>
      <c r="L1862" t="s">
        <v>43</v>
      </c>
      <c r="M1862" t="s">
        <v>35</v>
      </c>
      <c r="N1862" t="s">
        <v>3096</v>
      </c>
      <c r="O1862">
        <v>35</v>
      </c>
      <c r="P1862" t="s">
        <v>59</v>
      </c>
      <c r="Q1862" t="s">
        <v>27</v>
      </c>
      <c r="R1862" t="s">
        <v>109</v>
      </c>
      <c r="S1862" t="s">
        <v>61</v>
      </c>
      <c r="T1862" t="s">
        <v>155</v>
      </c>
      <c r="U1862">
        <v>2</v>
      </c>
      <c r="V1862" s="4">
        <v>40471.519999999997</v>
      </c>
      <c r="W1862" t="s">
        <v>103</v>
      </c>
      <c r="X1862" cm="1">
        <f t="array" ref="X1862">_xlfn.IFS(Table1[[#This Row],[severity]]="Critical", 4, Table1[[#This Row],[severity]]="High", 3, Table1[[#This Row],[severity]]="Medium", 2, TRUE, 1)</f>
        <v>4</v>
      </c>
      <c r="Y1862">
        <f t="shared" si="58"/>
        <v>9</v>
      </c>
      <c r="Z1862" t="str">
        <f t="shared" si="59"/>
        <v>Morning (06-11)</v>
      </c>
    </row>
    <row r="1863" spans="1:26" x14ac:dyDescent="0.3">
      <c r="A1863" t="s">
        <v>3641</v>
      </c>
      <c r="B1863" t="s">
        <v>267</v>
      </c>
      <c r="C1863" t="s">
        <v>468</v>
      </c>
      <c r="D1863" t="s">
        <v>88</v>
      </c>
      <c r="E1863" t="s">
        <v>78</v>
      </c>
      <c r="F1863">
        <f>MONTH(Table1[[#This Row],[incident_datetime]])</f>
        <v>4</v>
      </c>
      <c r="G1863">
        <f>YEAR(Table1[[#This Row],[incident_datetime]])</f>
        <v>2022</v>
      </c>
      <c r="H1863" s="1">
        <v>44667.470983796295</v>
      </c>
      <c r="I1863" t="s">
        <v>152</v>
      </c>
      <c r="J1863" t="s">
        <v>835</v>
      </c>
      <c r="K1863">
        <v>16</v>
      </c>
      <c r="L1863" t="s">
        <v>43</v>
      </c>
      <c r="M1863" t="s">
        <v>35</v>
      </c>
      <c r="N1863" t="s">
        <v>75</v>
      </c>
      <c r="O1863">
        <v>88</v>
      </c>
      <c r="P1863" t="s">
        <v>43</v>
      </c>
      <c r="Q1863" t="s">
        <v>27</v>
      </c>
      <c r="R1863" t="s">
        <v>139</v>
      </c>
      <c r="S1863" t="s">
        <v>98</v>
      </c>
      <c r="T1863" t="s">
        <v>62</v>
      </c>
      <c r="U1863">
        <v>5</v>
      </c>
      <c r="V1863" s="4">
        <v>42610.11</v>
      </c>
      <c r="W1863" t="s">
        <v>110</v>
      </c>
      <c r="X1863" cm="1">
        <f t="array" ref="X1863">_xlfn.IFS(Table1[[#This Row],[severity]]="Critical", 4, Table1[[#This Row],[severity]]="High", 3, Table1[[#This Row],[severity]]="Medium", 2, TRUE, 1)</f>
        <v>2</v>
      </c>
      <c r="Y1863">
        <f t="shared" si="58"/>
        <v>11</v>
      </c>
      <c r="Z1863" t="str">
        <f t="shared" si="59"/>
        <v>Morning (06-11)</v>
      </c>
    </row>
    <row r="1864" spans="1:26" x14ac:dyDescent="0.3">
      <c r="A1864" t="s">
        <v>3642</v>
      </c>
      <c r="B1864" t="s">
        <v>64</v>
      </c>
      <c r="C1864" t="s">
        <v>233</v>
      </c>
      <c r="D1864" t="s">
        <v>100</v>
      </c>
      <c r="E1864" t="s">
        <v>31</v>
      </c>
      <c r="F1864">
        <f>MONTH(Table1[[#This Row],[incident_datetime]])</f>
        <v>12</v>
      </c>
      <c r="G1864">
        <f>YEAR(Table1[[#This Row],[incident_datetime]])</f>
        <v>2023</v>
      </c>
      <c r="H1864" s="1">
        <v>45264.060694444444</v>
      </c>
      <c r="I1864" t="s">
        <v>528</v>
      </c>
      <c r="J1864" t="s">
        <v>3643</v>
      </c>
      <c r="K1864">
        <v>64</v>
      </c>
      <c r="L1864" t="s">
        <v>59</v>
      </c>
      <c r="M1864" t="s">
        <v>35</v>
      </c>
      <c r="N1864" t="s">
        <v>3644</v>
      </c>
      <c r="O1864">
        <v>31</v>
      </c>
      <c r="P1864" t="s">
        <v>59</v>
      </c>
      <c r="Q1864" t="s">
        <v>116</v>
      </c>
      <c r="R1864" t="s">
        <v>97</v>
      </c>
      <c r="S1864" t="s">
        <v>98</v>
      </c>
      <c r="T1864" t="s">
        <v>155</v>
      </c>
      <c r="U1864">
        <v>0</v>
      </c>
      <c r="V1864" s="4">
        <v>14749.92</v>
      </c>
      <c r="W1864" t="s">
        <v>110</v>
      </c>
      <c r="X1864" cm="1">
        <f t="array" ref="X1864">_xlfn.IFS(Table1[[#This Row],[severity]]="Critical", 4, Table1[[#This Row],[severity]]="High", 3, Table1[[#This Row],[severity]]="Medium", 2, TRUE, 1)</f>
        <v>3</v>
      </c>
      <c r="Y1864">
        <f t="shared" si="58"/>
        <v>1</v>
      </c>
      <c r="Z1864" t="str">
        <f t="shared" si="59"/>
        <v>Night (00-05)</v>
      </c>
    </row>
    <row r="1865" spans="1:26" x14ac:dyDescent="0.3">
      <c r="A1865" t="s">
        <v>3645</v>
      </c>
      <c r="B1865" t="s">
        <v>479</v>
      </c>
      <c r="C1865" t="s">
        <v>185</v>
      </c>
      <c r="D1865" t="s">
        <v>48</v>
      </c>
      <c r="E1865" t="s">
        <v>39</v>
      </c>
      <c r="F1865">
        <f>MONTH(Table1[[#This Row],[incident_datetime]])</f>
        <v>9</v>
      </c>
      <c r="G1865">
        <f>YEAR(Table1[[#This Row],[incident_datetime]])</f>
        <v>2023</v>
      </c>
      <c r="H1865" s="1">
        <v>45195.328622685185</v>
      </c>
      <c r="I1865" t="s">
        <v>122</v>
      </c>
      <c r="J1865" t="s">
        <v>3646</v>
      </c>
      <c r="K1865">
        <v>47</v>
      </c>
      <c r="L1865" t="s">
        <v>43</v>
      </c>
      <c r="M1865" t="s">
        <v>41</v>
      </c>
      <c r="N1865" t="s">
        <v>788</v>
      </c>
      <c r="O1865">
        <v>83</v>
      </c>
      <c r="P1865" t="s">
        <v>59</v>
      </c>
      <c r="Q1865" t="s">
        <v>27</v>
      </c>
      <c r="R1865" t="s">
        <v>139</v>
      </c>
      <c r="S1865" t="s">
        <v>28</v>
      </c>
      <c r="T1865" t="s">
        <v>155</v>
      </c>
      <c r="U1865">
        <v>5</v>
      </c>
      <c r="V1865" s="4">
        <v>597.95000000000005</v>
      </c>
      <c r="W1865" t="s">
        <v>103</v>
      </c>
      <c r="X1865" cm="1">
        <f t="array" ref="X1865">_xlfn.IFS(Table1[[#This Row],[severity]]="Critical", 4, Table1[[#This Row],[severity]]="High", 3, Table1[[#This Row],[severity]]="Medium", 2, TRUE, 1)</f>
        <v>2</v>
      </c>
      <c r="Y1865">
        <f t="shared" si="58"/>
        <v>7</v>
      </c>
      <c r="Z1865" t="str">
        <f t="shared" si="59"/>
        <v>Morning (06-11)</v>
      </c>
    </row>
    <row r="1866" spans="1:26" x14ac:dyDescent="0.3">
      <c r="A1866" t="s">
        <v>3647</v>
      </c>
      <c r="B1866" t="s">
        <v>676</v>
      </c>
      <c r="C1866" t="s">
        <v>468</v>
      </c>
      <c r="D1866" t="s">
        <v>88</v>
      </c>
      <c r="E1866" t="s">
        <v>31</v>
      </c>
      <c r="F1866">
        <f>MONTH(Table1[[#This Row],[incident_datetime]])</f>
        <v>5</v>
      </c>
      <c r="G1866">
        <f>YEAR(Table1[[#This Row],[incident_datetime]])</f>
        <v>2021</v>
      </c>
      <c r="H1866" s="1">
        <v>44324.641458333332</v>
      </c>
      <c r="I1866" t="s">
        <v>800</v>
      </c>
      <c r="J1866" t="s">
        <v>2708</v>
      </c>
      <c r="K1866">
        <v>45</v>
      </c>
      <c r="L1866" t="s">
        <v>34</v>
      </c>
      <c r="M1866" t="s">
        <v>85</v>
      </c>
      <c r="N1866" t="s">
        <v>265</v>
      </c>
      <c r="O1866">
        <v>56</v>
      </c>
      <c r="P1866" t="s">
        <v>59</v>
      </c>
      <c r="Q1866" t="s">
        <v>45</v>
      </c>
      <c r="R1866" t="s">
        <v>52</v>
      </c>
      <c r="S1866" t="s">
        <v>28</v>
      </c>
      <c r="T1866" t="s">
        <v>270</v>
      </c>
      <c r="U1866">
        <v>4</v>
      </c>
      <c r="V1866" s="4">
        <v>20246.95</v>
      </c>
      <c r="W1866" t="s">
        <v>110</v>
      </c>
      <c r="X1866" cm="1">
        <f t="array" ref="X1866">_xlfn.IFS(Table1[[#This Row],[severity]]="Critical", 4, Table1[[#This Row],[severity]]="High", 3, Table1[[#This Row],[severity]]="Medium", 2, TRUE, 1)</f>
        <v>1</v>
      </c>
      <c r="Y1866">
        <f t="shared" si="58"/>
        <v>15</v>
      </c>
      <c r="Z1866" t="str">
        <f t="shared" si="59"/>
        <v>Afternoon (12-17)</v>
      </c>
    </row>
    <row r="1867" spans="1:26" x14ac:dyDescent="0.3">
      <c r="A1867" t="s">
        <v>3648</v>
      </c>
      <c r="B1867" t="s">
        <v>242</v>
      </c>
      <c r="C1867" t="s">
        <v>233</v>
      </c>
      <c r="D1867" t="s">
        <v>22</v>
      </c>
      <c r="E1867" t="s">
        <v>78</v>
      </c>
      <c r="F1867">
        <f>MONTH(Table1[[#This Row],[incident_datetime]])</f>
        <v>7</v>
      </c>
      <c r="G1867">
        <f>YEAR(Table1[[#This Row],[incident_datetime]])</f>
        <v>2024</v>
      </c>
      <c r="H1867" s="1">
        <v>45502.682488425926</v>
      </c>
      <c r="I1867" t="s">
        <v>49</v>
      </c>
      <c r="J1867" t="s">
        <v>2620</v>
      </c>
      <c r="K1867">
        <v>52</v>
      </c>
      <c r="L1867" t="s">
        <v>43</v>
      </c>
      <c r="M1867" t="s">
        <v>35</v>
      </c>
      <c r="O1867">
        <v>56</v>
      </c>
      <c r="P1867" t="s">
        <v>59</v>
      </c>
      <c r="Q1867" t="s">
        <v>70</v>
      </c>
      <c r="R1867" t="s">
        <v>109</v>
      </c>
      <c r="S1867" t="s">
        <v>98</v>
      </c>
      <c r="T1867" t="s">
        <v>270</v>
      </c>
      <c r="U1867">
        <v>3</v>
      </c>
      <c r="V1867" s="4">
        <v>3458.3</v>
      </c>
      <c r="W1867" t="s">
        <v>103</v>
      </c>
      <c r="X1867" cm="1">
        <f t="array" ref="X1867">_xlfn.IFS(Table1[[#This Row],[severity]]="Critical", 4, Table1[[#This Row],[severity]]="High", 3, Table1[[#This Row],[severity]]="Medium", 2, TRUE, 1)</f>
        <v>4</v>
      </c>
      <c r="Y1867">
        <f t="shared" si="58"/>
        <v>16</v>
      </c>
      <c r="Z1867" t="str">
        <f t="shared" si="59"/>
        <v>Afternoon (12-17)</v>
      </c>
    </row>
    <row r="1868" spans="1:26" x14ac:dyDescent="0.3">
      <c r="A1868" t="s">
        <v>3649</v>
      </c>
      <c r="B1868" t="s">
        <v>685</v>
      </c>
      <c r="C1868" t="s">
        <v>135</v>
      </c>
      <c r="D1868" t="s">
        <v>48</v>
      </c>
      <c r="E1868" t="s">
        <v>78</v>
      </c>
      <c r="F1868">
        <f ca="1">MONTH(Table1[[#This Row],[incident_datetime]])</f>
        <v>8</v>
      </c>
      <c r="G1868">
        <f ca="1">YEAR(Table1[[#This Row],[incident_datetime]])</f>
        <v>2026</v>
      </c>
      <c r="H1868" s="2">
        <f ca="1">TODAY()</f>
        <v>46250</v>
      </c>
      <c r="I1868" t="s">
        <v>993</v>
      </c>
      <c r="J1868" t="s">
        <v>3650</v>
      </c>
      <c r="K1868">
        <v>52</v>
      </c>
      <c r="L1868" t="s">
        <v>59</v>
      </c>
      <c r="M1868" t="s">
        <v>35</v>
      </c>
      <c r="N1868" t="s">
        <v>558</v>
      </c>
      <c r="O1868">
        <v>66</v>
      </c>
      <c r="P1868" t="s">
        <v>59</v>
      </c>
      <c r="Q1868" t="s">
        <v>70</v>
      </c>
      <c r="R1868" t="s">
        <v>52</v>
      </c>
      <c r="S1868" t="s">
        <v>28</v>
      </c>
      <c r="T1868" t="s">
        <v>62</v>
      </c>
      <c r="U1868">
        <v>3</v>
      </c>
      <c r="V1868" s="4">
        <v>36481.14</v>
      </c>
      <c r="W1868" t="s">
        <v>110</v>
      </c>
      <c r="X1868" cm="1">
        <f t="array" ref="X1868">_xlfn.IFS(Table1[[#This Row],[severity]]="Critical", 4, Table1[[#This Row],[severity]]="High", 3, Table1[[#This Row],[severity]]="Medium", 2, TRUE, 1)</f>
        <v>1</v>
      </c>
      <c r="Y1868">
        <f t="shared" ca="1" si="58"/>
        <v>0</v>
      </c>
      <c r="Z1868" t="str">
        <f t="shared" ca="1" si="59"/>
        <v>Night (00-05)</v>
      </c>
    </row>
    <row r="1869" spans="1:26" x14ac:dyDescent="0.3">
      <c r="A1869" t="s">
        <v>3651</v>
      </c>
      <c r="B1869" t="s">
        <v>250</v>
      </c>
      <c r="C1869" t="s">
        <v>258</v>
      </c>
      <c r="D1869" t="s">
        <v>88</v>
      </c>
      <c r="E1869" t="s">
        <v>112</v>
      </c>
      <c r="F1869">
        <f>MONTH(Table1[[#This Row],[incident_datetime]])</f>
        <v>1</v>
      </c>
      <c r="G1869">
        <f>YEAR(Table1[[#This Row],[incident_datetime]])</f>
        <v>2022</v>
      </c>
      <c r="H1869" s="1">
        <v>44588.238865740743</v>
      </c>
      <c r="I1869" t="s">
        <v>264</v>
      </c>
      <c r="J1869" t="s">
        <v>1702</v>
      </c>
      <c r="K1869">
        <v>46</v>
      </c>
      <c r="L1869" t="s">
        <v>43</v>
      </c>
      <c r="M1869" t="s">
        <v>107</v>
      </c>
      <c r="N1869" t="s">
        <v>210</v>
      </c>
      <c r="O1869">
        <v>21</v>
      </c>
      <c r="P1869" t="s">
        <v>43</v>
      </c>
      <c r="Q1869" t="s">
        <v>70</v>
      </c>
      <c r="R1869" t="s">
        <v>139</v>
      </c>
      <c r="S1869" t="s">
        <v>28</v>
      </c>
      <c r="T1869" t="s">
        <v>155</v>
      </c>
      <c r="U1869">
        <v>4</v>
      </c>
      <c r="V1869" s="4">
        <v>7700.52</v>
      </c>
      <c r="W1869" t="s">
        <v>110</v>
      </c>
      <c r="X1869" cm="1">
        <f t="array" ref="X1869">_xlfn.IFS(Table1[[#This Row],[severity]]="Critical", 4, Table1[[#This Row],[severity]]="High", 3, Table1[[#This Row],[severity]]="Medium", 2, TRUE, 1)</f>
        <v>2</v>
      </c>
      <c r="Y1869">
        <f t="shared" si="58"/>
        <v>5</v>
      </c>
      <c r="Z1869" t="str">
        <f t="shared" si="59"/>
        <v>Night (00-05)</v>
      </c>
    </row>
    <row r="1870" spans="1:26" x14ac:dyDescent="0.3">
      <c r="A1870" t="s">
        <v>3652</v>
      </c>
      <c r="B1870" t="s">
        <v>373</v>
      </c>
      <c r="C1870" t="s">
        <v>220</v>
      </c>
      <c r="D1870" t="s">
        <v>38</v>
      </c>
      <c r="E1870" t="s">
        <v>186</v>
      </c>
      <c r="F1870">
        <f>MONTH(Table1[[#This Row],[incident_datetime]])</f>
        <v>5</v>
      </c>
      <c r="G1870">
        <f>YEAR(Table1[[#This Row],[incident_datetime]])</f>
        <v>2024</v>
      </c>
      <c r="H1870" s="1">
        <v>45427.461840277778</v>
      </c>
      <c r="I1870" t="s">
        <v>224</v>
      </c>
      <c r="J1870" t="s">
        <v>698</v>
      </c>
      <c r="K1870">
        <v>46</v>
      </c>
      <c r="L1870" t="s">
        <v>43</v>
      </c>
      <c r="M1870" t="s">
        <v>35</v>
      </c>
      <c r="N1870" t="s">
        <v>3653</v>
      </c>
      <c r="O1870">
        <v>54</v>
      </c>
      <c r="P1870" t="s">
        <v>43</v>
      </c>
      <c r="Q1870" t="s">
        <v>27</v>
      </c>
      <c r="R1870" t="s">
        <v>109</v>
      </c>
      <c r="S1870" t="s">
        <v>61</v>
      </c>
      <c r="T1870" t="s">
        <v>155</v>
      </c>
      <c r="U1870">
        <v>0</v>
      </c>
      <c r="V1870" s="4">
        <v>24669.99</v>
      </c>
      <c r="W1870" t="s">
        <v>110</v>
      </c>
      <c r="X1870" cm="1">
        <f t="array" ref="X1870">_xlfn.IFS(Table1[[#This Row],[severity]]="Critical", 4, Table1[[#This Row],[severity]]="High", 3, Table1[[#This Row],[severity]]="Medium", 2, TRUE, 1)</f>
        <v>4</v>
      </c>
      <c r="Y1870">
        <f t="shared" si="58"/>
        <v>11</v>
      </c>
      <c r="Z1870" t="str">
        <f t="shared" si="59"/>
        <v>Morning (06-11)</v>
      </c>
    </row>
    <row r="1871" spans="1:26" x14ac:dyDescent="0.3">
      <c r="A1871" t="s">
        <v>3654</v>
      </c>
      <c r="B1871" t="s">
        <v>1173</v>
      </c>
      <c r="C1871" t="s">
        <v>185</v>
      </c>
      <c r="D1871" t="s">
        <v>65</v>
      </c>
      <c r="E1871" t="s">
        <v>112</v>
      </c>
      <c r="F1871">
        <f>MONTH(Table1[[#This Row],[incident_datetime]])</f>
        <v>6</v>
      </c>
      <c r="G1871">
        <f>YEAR(Table1[[#This Row],[incident_datetime]])</f>
        <v>2023</v>
      </c>
      <c r="H1871" s="1">
        <v>45078.406388888892</v>
      </c>
      <c r="I1871" t="s">
        <v>187</v>
      </c>
      <c r="J1871" t="s">
        <v>7102</v>
      </c>
      <c r="K1871">
        <v>52</v>
      </c>
      <c r="L1871" t="s">
        <v>43</v>
      </c>
      <c r="M1871" t="s">
        <v>35</v>
      </c>
      <c r="N1871" t="s">
        <v>380</v>
      </c>
      <c r="O1871">
        <v>25</v>
      </c>
      <c r="P1871" t="s">
        <v>43</v>
      </c>
      <c r="Q1871" t="s">
        <v>27</v>
      </c>
      <c r="R1871" t="s">
        <v>52</v>
      </c>
      <c r="S1871" t="s">
        <v>132</v>
      </c>
      <c r="T1871" t="s">
        <v>62</v>
      </c>
      <c r="U1871">
        <v>4</v>
      </c>
      <c r="V1871" s="4">
        <v>28084.43</v>
      </c>
      <c r="W1871" t="s">
        <v>110</v>
      </c>
      <c r="X1871" cm="1">
        <f t="array" ref="X1871">_xlfn.IFS(Table1[[#This Row],[severity]]="Critical", 4, Table1[[#This Row],[severity]]="High", 3, Table1[[#This Row],[severity]]="Medium", 2, TRUE, 1)</f>
        <v>1</v>
      </c>
      <c r="Y1871">
        <f t="shared" si="58"/>
        <v>9</v>
      </c>
      <c r="Z1871" t="str">
        <f t="shared" si="59"/>
        <v>Morning (06-11)</v>
      </c>
    </row>
    <row r="1872" spans="1:26" x14ac:dyDescent="0.3">
      <c r="A1872" t="s">
        <v>3655</v>
      </c>
      <c r="B1872" t="s">
        <v>47</v>
      </c>
      <c r="C1872" t="s">
        <v>233</v>
      </c>
      <c r="D1872" t="s">
        <v>77</v>
      </c>
      <c r="E1872" t="s">
        <v>186</v>
      </c>
      <c r="F1872">
        <f>MONTH(Table1[[#This Row],[incident_datetime]])</f>
        <v>12</v>
      </c>
      <c r="G1872">
        <f>YEAR(Table1[[#This Row],[incident_datetime]])</f>
        <v>2019</v>
      </c>
      <c r="H1872" s="1">
        <v>43809.294675925928</v>
      </c>
      <c r="I1872" t="s">
        <v>993</v>
      </c>
      <c r="J1872" t="s">
        <v>3368</v>
      </c>
      <c r="K1872">
        <v>36</v>
      </c>
      <c r="L1872" t="s">
        <v>59</v>
      </c>
      <c r="M1872" t="s">
        <v>85</v>
      </c>
      <c r="N1872" t="s">
        <v>210</v>
      </c>
      <c r="O1872">
        <v>22</v>
      </c>
      <c r="P1872" t="s">
        <v>59</v>
      </c>
      <c r="Q1872" t="s">
        <v>27</v>
      </c>
      <c r="R1872" t="s">
        <v>139</v>
      </c>
      <c r="S1872" t="s">
        <v>61</v>
      </c>
      <c r="T1872" t="s">
        <v>155</v>
      </c>
      <c r="U1872">
        <v>3</v>
      </c>
      <c r="V1872" s="4">
        <v>36908.019999999997</v>
      </c>
      <c r="W1872" t="s">
        <v>110</v>
      </c>
      <c r="X1872" cm="1">
        <f t="array" ref="X1872">_xlfn.IFS(Table1[[#This Row],[severity]]="Critical", 4, Table1[[#This Row],[severity]]="High", 3, Table1[[#This Row],[severity]]="Medium", 2, TRUE, 1)</f>
        <v>2</v>
      </c>
      <c r="Y1872">
        <f t="shared" si="58"/>
        <v>7</v>
      </c>
      <c r="Z1872" t="str">
        <f t="shared" si="59"/>
        <v>Morning (06-11)</v>
      </c>
    </row>
    <row r="1873" spans="1:26" x14ac:dyDescent="0.3">
      <c r="A1873" t="s">
        <v>3656</v>
      </c>
      <c r="B1873" t="s">
        <v>382</v>
      </c>
      <c r="C1873" t="s">
        <v>180</v>
      </c>
      <c r="D1873" t="s">
        <v>77</v>
      </c>
      <c r="E1873" t="s">
        <v>78</v>
      </c>
      <c r="F1873">
        <f>MONTH(Table1[[#This Row],[incident_datetime]])</f>
        <v>5</v>
      </c>
      <c r="G1873">
        <f>YEAR(Table1[[#This Row],[incident_datetime]])</f>
        <v>2023</v>
      </c>
      <c r="H1873" s="1">
        <v>45076.635081018518</v>
      </c>
      <c r="I1873" t="s">
        <v>366</v>
      </c>
      <c r="J1873" t="s">
        <v>1367</v>
      </c>
      <c r="K1873">
        <v>39</v>
      </c>
      <c r="L1873" t="s">
        <v>59</v>
      </c>
      <c r="M1873" t="s">
        <v>35</v>
      </c>
      <c r="N1873" t="s">
        <v>1560</v>
      </c>
      <c r="O1873">
        <v>84</v>
      </c>
      <c r="P1873" t="s">
        <v>59</v>
      </c>
      <c r="Q1873" t="s">
        <v>27</v>
      </c>
      <c r="R1873" t="s">
        <v>109</v>
      </c>
      <c r="S1873" t="s">
        <v>61</v>
      </c>
      <c r="T1873" t="s">
        <v>155</v>
      </c>
      <c r="U1873">
        <v>4</v>
      </c>
      <c r="V1873" s="4">
        <v>18542.68</v>
      </c>
      <c r="W1873" t="s">
        <v>110</v>
      </c>
      <c r="X1873" cm="1">
        <f t="array" ref="X1873">_xlfn.IFS(Table1[[#This Row],[severity]]="Critical", 4, Table1[[#This Row],[severity]]="High", 3, Table1[[#This Row],[severity]]="Medium", 2, TRUE, 1)</f>
        <v>4</v>
      </c>
      <c r="Y1873">
        <f t="shared" si="58"/>
        <v>15</v>
      </c>
      <c r="Z1873" t="str">
        <f t="shared" si="59"/>
        <v>Afternoon (12-17)</v>
      </c>
    </row>
    <row r="1874" spans="1:26" x14ac:dyDescent="0.3">
      <c r="A1874" t="s">
        <v>3657</v>
      </c>
      <c r="B1874" t="s">
        <v>267</v>
      </c>
      <c r="C1874" t="s">
        <v>185</v>
      </c>
      <c r="D1874" t="s">
        <v>100</v>
      </c>
      <c r="E1874" t="s">
        <v>31</v>
      </c>
      <c r="F1874">
        <f>MONTH(Table1[[#This Row],[incident_datetime]])</f>
        <v>10</v>
      </c>
      <c r="G1874">
        <f>YEAR(Table1[[#This Row],[incident_datetime]])</f>
        <v>2021</v>
      </c>
      <c r="H1874" s="1">
        <v>44488.751099537039</v>
      </c>
      <c r="I1874" t="s">
        <v>212</v>
      </c>
      <c r="J1874" t="s">
        <v>2180</v>
      </c>
      <c r="K1874">
        <v>52</v>
      </c>
      <c r="L1874" t="s">
        <v>43</v>
      </c>
      <c r="M1874" t="s">
        <v>41</v>
      </c>
      <c r="N1874" t="s">
        <v>1223</v>
      </c>
      <c r="O1874">
        <v>53</v>
      </c>
      <c r="P1874" t="s">
        <v>59</v>
      </c>
      <c r="Q1874" t="s">
        <v>27</v>
      </c>
      <c r="R1874" t="s">
        <v>139</v>
      </c>
      <c r="S1874" t="s">
        <v>61</v>
      </c>
      <c r="T1874" t="s">
        <v>155</v>
      </c>
      <c r="U1874">
        <v>5</v>
      </c>
      <c r="V1874" s="4">
        <v>36764.129999999997</v>
      </c>
      <c r="W1874" t="s">
        <v>110</v>
      </c>
      <c r="X1874" cm="1">
        <f t="array" ref="X1874">_xlfn.IFS(Table1[[#This Row],[severity]]="Critical", 4, Table1[[#This Row],[severity]]="High", 3, Table1[[#This Row],[severity]]="Medium", 2, TRUE, 1)</f>
        <v>2</v>
      </c>
      <c r="Y1874">
        <f t="shared" si="58"/>
        <v>18</v>
      </c>
      <c r="Z1874" t="str">
        <f t="shared" si="59"/>
        <v>Evening (18-23)</v>
      </c>
    </row>
    <row r="1875" spans="1:26" x14ac:dyDescent="0.3">
      <c r="A1875" t="s">
        <v>3658</v>
      </c>
      <c r="B1875" t="s">
        <v>539</v>
      </c>
      <c r="C1875" t="s">
        <v>686</v>
      </c>
      <c r="D1875" t="s">
        <v>38</v>
      </c>
      <c r="E1875" t="s">
        <v>78</v>
      </c>
      <c r="F1875">
        <f>MONTH(Table1[[#This Row],[incident_datetime]])</f>
        <v>10</v>
      </c>
      <c r="G1875">
        <f>YEAR(Table1[[#This Row],[incident_datetime]])</f>
        <v>2022</v>
      </c>
      <c r="H1875" s="1">
        <v>44859.178831018522</v>
      </c>
      <c r="I1875" t="s">
        <v>122</v>
      </c>
      <c r="J1875" t="s">
        <v>2299</v>
      </c>
      <c r="K1875">
        <v>30</v>
      </c>
      <c r="L1875" t="s">
        <v>59</v>
      </c>
      <c r="M1875" t="s">
        <v>35</v>
      </c>
      <c r="N1875" t="s">
        <v>3259</v>
      </c>
      <c r="O1875">
        <v>62</v>
      </c>
      <c r="P1875" t="s">
        <v>59</v>
      </c>
      <c r="Q1875" t="s">
        <v>70</v>
      </c>
      <c r="R1875" t="s">
        <v>97</v>
      </c>
      <c r="S1875" t="s">
        <v>98</v>
      </c>
      <c r="T1875" t="s">
        <v>155</v>
      </c>
      <c r="U1875">
        <v>0</v>
      </c>
      <c r="V1875" s="4">
        <v>4202.1400000000003</v>
      </c>
      <c r="W1875" t="s">
        <v>110</v>
      </c>
      <c r="X1875" cm="1">
        <f t="array" ref="X1875">_xlfn.IFS(Table1[[#This Row],[severity]]="Critical", 4, Table1[[#This Row],[severity]]="High", 3, Table1[[#This Row],[severity]]="Medium", 2, TRUE, 1)</f>
        <v>3</v>
      </c>
      <c r="Y1875">
        <f t="shared" si="58"/>
        <v>4</v>
      </c>
      <c r="Z1875" t="str">
        <f t="shared" si="59"/>
        <v>Night (00-05)</v>
      </c>
    </row>
    <row r="1876" spans="1:26" x14ac:dyDescent="0.3">
      <c r="A1876" t="s">
        <v>3659</v>
      </c>
      <c r="B1876" t="s">
        <v>539</v>
      </c>
      <c r="C1876" t="s">
        <v>135</v>
      </c>
      <c r="D1876" t="s">
        <v>92</v>
      </c>
      <c r="E1876" t="s">
        <v>66</v>
      </c>
      <c r="F1876">
        <f>MONTH(Table1[[#This Row],[incident_datetime]])</f>
        <v>7</v>
      </c>
      <c r="G1876">
        <f>YEAR(Table1[[#This Row],[incident_datetime]])</f>
        <v>2022</v>
      </c>
      <c r="H1876" s="1">
        <v>44770.102256944447</v>
      </c>
      <c r="I1876" t="s">
        <v>519</v>
      </c>
      <c r="J1876" t="s">
        <v>7102</v>
      </c>
      <c r="K1876">
        <v>52</v>
      </c>
      <c r="L1876" t="s">
        <v>43</v>
      </c>
      <c r="M1876" t="s">
        <v>35</v>
      </c>
      <c r="N1876" t="s">
        <v>3660</v>
      </c>
      <c r="O1876">
        <v>45</v>
      </c>
      <c r="P1876" t="s">
        <v>34</v>
      </c>
      <c r="Q1876" t="s">
        <v>45</v>
      </c>
      <c r="R1876" t="s">
        <v>97</v>
      </c>
      <c r="S1876" t="s">
        <v>61</v>
      </c>
      <c r="T1876" t="s">
        <v>155</v>
      </c>
      <c r="U1876">
        <v>1</v>
      </c>
      <c r="V1876" s="4">
        <v>45953.07</v>
      </c>
      <c r="W1876" t="s">
        <v>103</v>
      </c>
      <c r="X1876" cm="1">
        <f t="array" ref="X1876">_xlfn.IFS(Table1[[#This Row],[severity]]="Critical", 4, Table1[[#This Row],[severity]]="High", 3, Table1[[#This Row],[severity]]="Medium", 2, TRUE, 1)</f>
        <v>3</v>
      </c>
      <c r="Y1876">
        <f t="shared" si="58"/>
        <v>2</v>
      </c>
      <c r="Z1876" t="str">
        <f t="shared" si="59"/>
        <v>Night (00-05)</v>
      </c>
    </row>
    <row r="1877" spans="1:26" x14ac:dyDescent="0.3">
      <c r="A1877" t="s">
        <v>3661</v>
      </c>
      <c r="B1877" t="s">
        <v>306</v>
      </c>
      <c r="C1877" t="s">
        <v>220</v>
      </c>
      <c r="D1877" t="s">
        <v>22</v>
      </c>
      <c r="E1877" t="s">
        <v>55</v>
      </c>
      <c r="F1877">
        <f>MONTH(Table1[[#This Row],[incident_datetime]])</f>
        <v>12</v>
      </c>
      <c r="G1877">
        <f>YEAR(Table1[[#This Row],[incident_datetime]])</f>
        <v>2019</v>
      </c>
      <c r="H1877" s="1">
        <v>43812.318483796298</v>
      </c>
      <c r="I1877" t="s">
        <v>423</v>
      </c>
      <c r="J1877" t="s">
        <v>1519</v>
      </c>
      <c r="K1877">
        <v>56</v>
      </c>
      <c r="L1877" t="s">
        <v>59</v>
      </c>
      <c r="M1877" t="s">
        <v>107</v>
      </c>
      <c r="N1877" t="s">
        <v>3662</v>
      </c>
      <c r="O1877">
        <v>34</v>
      </c>
      <c r="P1877" t="s">
        <v>43</v>
      </c>
      <c r="Q1877" t="s">
        <v>70</v>
      </c>
      <c r="R1877" t="s">
        <v>52</v>
      </c>
      <c r="S1877" t="s">
        <v>61</v>
      </c>
      <c r="T1877" t="s">
        <v>270</v>
      </c>
      <c r="U1877">
        <v>0</v>
      </c>
      <c r="V1877" s="4">
        <v>35974.04</v>
      </c>
      <c r="W1877" t="s">
        <v>103</v>
      </c>
      <c r="X1877" cm="1">
        <f t="array" ref="X1877">_xlfn.IFS(Table1[[#This Row],[severity]]="Critical", 4, Table1[[#This Row],[severity]]="High", 3, Table1[[#This Row],[severity]]="Medium", 2, TRUE, 1)</f>
        <v>1</v>
      </c>
      <c r="Y1877">
        <f t="shared" si="58"/>
        <v>7</v>
      </c>
      <c r="Z1877" t="str">
        <f t="shared" si="59"/>
        <v>Morning (06-11)</v>
      </c>
    </row>
    <row r="1878" spans="1:26" x14ac:dyDescent="0.3">
      <c r="A1878" t="s">
        <v>3663</v>
      </c>
      <c r="B1878" t="s">
        <v>267</v>
      </c>
      <c r="C1878" t="s">
        <v>135</v>
      </c>
      <c r="D1878" t="s">
        <v>38</v>
      </c>
      <c r="E1878" t="s">
        <v>112</v>
      </c>
      <c r="F1878">
        <f>MONTH(Table1[[#This Row],[incident_datetime]])</f>
        <v>12</v>
      </c>
      <c r="G1878">
        <f>YEAR(Table1[[#This Row],[incident_datetime]])</f>
        <v>2018</v>
      </c>
      <c r="H1878" s="1">
        <v>43455.090266203704</v>
      </c>
      <c r="I1878" t="s">
        <v>32</v>
      </c>
      <c r="J1878" t="s">
        <v>3469</v>
      </c>
      <c r="K1878">
        <v>37</v>
      </c>
      <c r="L1878" t="s">
        <v>59</v>
      </c>
      <c r="M1878" t="s">
        <v>41</v>
      </c>
      <c r="N1878" t="s">
        <v>1430</v>
      </c>
      <c r="O1878">
        <v>29</v>
      </c>
      <c r="P1878" t="s">
        <v>43</v>
      </c>
      <c r="Q1878" t="s">
        <v>215</v>
      </c>
      <c r="R1878" t="s">
        <v>52</v>
      </c>
      <c r="S1878" t="s">
        <v>28</v>
      </c>
      <c r="T1878" t="s">
        <v>62</v>
      </c>
      <c r="U1878">
        <v>3</v>
      </c>
      <c r="V1878" s="4">
        <v>48132.36</v>
      </c>
      <c r="W1878" t="s">
        <v>110</v>
      </c>
      <c r="X1878" cm="1">
        <f t="array" ref="X1878">_xlfn.IFS(Table1[[#This Row],[severity]]="Critical", 4, Table1[[#This Row],[severity]]="High", 3, Table1[[#This Row],[severity]]="Medium", 2, TRUE, 1)</f>
        <v>1</v>
      </c>
      <c r="Y1878">
        <f t="shared" si="58"/>
        <v>2</v>
      </c>
      <c r="Z1878" t="str">
        <f t="shared" si="59"/>
        <v>Night (00-05)</v>
      </c>
    </row>
    <row r="1879" spans="1:26" x14ac:dyDescent="0.3">
      <c r="A1879" t="s">
        <v>3664</v>
      </c>
      <c r="B1879" t="s">
        <v>7101</v>
      </c>
      <c r="C1879" t="s">
        <v>135</v>
      </c>
      <c r="D1879" t="s">
        <v>22</v>
      </c>
      <c r="E1879" t="s">
        <v>39</v>
      </c>
      <c r="F1879">
        <f>MONTH(Table1[[#This Row],[incident_datetime]])</f>
        <v>5</v>
      </c>
      <c r="G1879">
        <f>YEAR(Table1[[#This Row],[incident_datetime]])</f>
        <v>2023</v>
      </c>
      <c r="H1879" s="1">
        <v>45067.603865740741</v>
      </c>
      <c r="I1879" t="s">
        <v>986</v>
      </c>
      <c r="J1879" t="s">
        <v>2672</v>
      </c>
      <c r="K1879">
        <v>64</v>
      </c>
      <c r="L1879" t="s">
        <v>59</v>
      </c>
      <c r="M1879" t="s">
        <v>85</v>
      </c>
      <c r="N1879" t="s">
        <v>446</v>
      </c>
      <c r="O1879">
        <v>12</v>
      </c>
      <c r="P1879" t="s">
        <v>59</v>
      </c>
      <c r="Q1879" t="s">
        <v>60</v>
      </c>
      <c r="R1879" t="s">
        <v>139</v>
      </c>
      <c r="S1879" t="s">
        <v>28</v>
      </c>
      <c r="T1879" t="s">
        <v>29</v>
      </c>
      <c r="U1879">
        <v>5</v>
      </c>
      <c r="V1879" s="4">
        <v>24086.12</v>
      </c>
      <c r="W1879" t="s">
        <v>103</v>
      </c>
      <c r="X1879" cm="1">
        <f t="array" ref="X1879">_xlfn.IFS(Table1[[#This Row],[severity]]="Critical", 4, Table1[[#This Row],[severity]]="High", 3, Table1[[#This Row],[severity]]="Medium", 2, TRUE, 1)</f>
        <v>2</v>
      </c>
      <c r="Y1879">
        <f t="shared" si="58"/>
        <v>14</v>
      </c>
      <c r="Z1879" t="str">
        <f t="shared" si="59"/>
        <v>Afternoon (12-17)</v>
      </c>
    </row>
    <row r="1880" spans="1:26" x14ac:dyDescent="0.3">
      <c r="A1880" t="s">
        <v>3665</v>
      </c>
      <c r="B1880" t="s">
        <v>685</v>
      </c>
      <c r="C1880" t="s">
        <v>686</v>
      </c>
      <c r="D1880" t="s">
        <v>38</v>
      </c>
      <c r="E1880" t="s">
        <v>55</v>
      </c>
      <c r="F1880">
        <f>MONTH(Table1[[#This Row],[incident_datetime]])</f>
        <v>8</v>
      </c>
      <c r="G1880">
        <f>YEAR(Table1[[#This Row],[incident_datetime]])</f>
        <v>2018</v>
      </c>
      <c r="H1880" s="2">
        <v>43342</v>
      </c>
      <c r="I1880" t="s">
        <v>122</v>
      </c>
      <c r="J1880" t="s">
        <v>2308</v>
      </c>
      <c r="K1880">
        <v>37</v>
      </c>
      <c r="L1880" t="s">
        <v>59</v>
      </c>
      <c r="M1880" t="s">
        <v>85</v>
      </c>
      <c r="N1880" t="s">
        <v>492</v>
      </c>
      <c r="O1880">
        <v>27</v>
      </c>
      <c r="P1880" t="s">
        <v>59</v>
      </c>
      <c r="Q1880" t="s">
        <v>215</v>
      </c>
      <c r="R1880" t="s">
        <v>109</v>
      </c>
      <c r="S1880" t="s">
        <v>98</v>
      </c>
      <c r="T1880" t="s">
        <v>62</v>
      </c>
      <c r="U1880">
        <v>1</v>
      </c>
      <c r="V1880" s="4">
        <v>18111.150000000001</v>
      </c>
      <c r="W1880" t="s">
        <v>110</v>
      </c>
      <c r="X1880" cm="1">
        <f t="array" ref="X1880">_xlfn.IFS(Table1[[#This Row],[severity]]="Critical", 4, Table1[[#This Row],[severity]]="High", 3, Table1[[#This Row],[severity]]="Medium", 2, TRUE, 1)</f>
        <v>4</v>
      </c>
      <c r="Y1880">
        <f t="shared" si="58"/>
        <v>0</v>
      </c>
      <c r="Z1880" t="str">
        <f t="shared" si="59"/>
        <v>Night (00-05)</v>
      </c>
    </row>
    <row r="1881" spans="1:26" x14ac:dyDescent="0.3">
      <c r="A1881" t="s">
        <v>3666</v>
      </c>
      <c r="B1881" t="s">
        <v>422</v>
      </c>
      <c r="C1881" t="s">
        <v>185</v>
      </c>
      <c r="D1881" t="s">
        <v>48</v>
      </c>
      <c r="E1881" t="s">
        <v>31</v>
      </c>
      <c r="F1881">
        <f>MONTH(Table1[[#This Row],[incident_datetime]])</f>
        <v>8</v>
      </c>
      <c r="G1881">
        <f>YEAR(Table1[[#This Row],[incident_datetime]])</f>
        <v>2020</v>
      </c>
      <c r="H1881" s="1">
        <v>44056.694548611114</v>
      </c>
      <c r="I1881" t="s">
        <v>823</v>
      </c>
      <c r="J1881" t="s">
        <v>3667</v>
      </c>
      <c r="K1881">
        <v>69</v>
      </c>
      <c r="L1881" t="s">
        <v>43</v>
      </c>
      <c r="M1881" t="s">
        <v>35</v>
      </c>
      <c r="N1881" t="s">
        <v>1503</v>
      </c>
      <c r="O1881">
        <v>51</v>
      </c>
      <c r="P1881" t="s">
        <v>59</v>
      </c>
      <c r="Q1881" t="s">
        <v>60</v>
      </c>
      <c r="R1881" t="s">
        <v>139</v>
      </c>
      <c r="S1881" t="s">
        <v>28</v>
      </c>
      <c r="T1881" t="s">
        <v>155</v>
      </c>
      <c r="U1881">
        <v>5</v>
      </c>
      <c r="V1881" s="4">
        <v>7335.54</v>
      </c>
      <c r="W1881" t="s">
        <v>103</v>
      </c>
      <c r="X1881" cm="1">
        <f t="array" ref="X1881">_xlfn.IFS(Table1[[#This Row],[severity]]="Critical", 4, Table1[[#This Row],[severity]]="High", 3, Table1[[#This Row],[severity]]="Medium", 2, TRUE, 1)</f>
        <v>2</v>
      </c>
      <c r="Y1881">
        <f t="shared" si="58"/>
        <v>16</v>
      </c>
      <c r="Z1881" t="str">
        <f t="shared" si="59"/>
        <v>Afternoon (12-17)</v>
      </c>
    </row>
    <row r="1882" spans="1:26" x14ac:dyDescent="0.3">
      <c r="A1882" t="s">
        <v>3668</v>
      </c>
      <c r="B1882" t="s">
        <v>598</v>
      </c>
      <c r="C1882" t="s">
        <v>233</v>
      </c>
      <c r="D1882" t="s">
        <v>38</v>
      </c>
      <c r="E1882" t="s">
        <v>66</v>
      </c>
      <c r="F1882">
        <f>MONTH(Table1[[#This Row],[incident_datetime]])</f>
        <v>11</v>
      </c>
      <c r="G1882">
        <f>YEAR(Table1[[#This Row],[incident_datetime]])</f>
        <v>2020</v>
      </c>
      <c r="H1882" s="1">
        <v>44158.929016203707</v>
      </c>
      <c r="I1882" t="s">
        <v>312</v>
      </c>
      <c r="J1882" t="s">
        <v>2496</v>
      </c>
      <c r="K1882">
        <v>73</v>
      </c>
      <c r="L1882" t="s">
        <v>43</v>
      </c>
      <c r="M1882" t="s">
        <v>35</v>
      </c>
      <c r="N1882" t="s">
        <v>1848</v>
      </c>
      <c r="O1882">
        <v>15</v>
      </c>
      <c r="P1882" t="s">
        <v>43</v>
      </c>
      <c r="Q1882" t="s">
        <v>70</v>
      </c>
      <c r="R1882" t="s">
        <v>109</v>
      </c>
      <c r="S1882" t="s">
        <v>98</v>
      </c>
      <c r="T1882" t="s">
        <v>270</v>
      </c>
      <c r="U1882">
        <v>3</v>
      </c>
      <c r="V1882" s="4">
        <v>36486.99</v>
      </c>
      <c r="W1882" t="s">
        <v>103</v>
      </c>
      <c r="X1882" cm="1">
        <f t="array" ref="X1882">_xlfn.IFS(Table1[[#This Row],[severity]]="Critical", 4, Table1[[#This Row],[severity]]="High", 3, Table1[[#This Row],[severity]]="Medium", 2, TRUE, 1)</f>
        <v>4</v>
      </c>
      <c r="Y1882">
        <f t="shared" si="58"/>
        <v>22</v>
      </c>
      <c r="Z1882" t="str">
        <f t="shared" si="59"/>
        <v>Evening (18-23)</v>
      </c>
    </row>
    <row r="1883" spans="1:26" x14ac:dyDescent="0.3">
      <c r="A1883" t="s">
        <v>3669</v>
      </c>
      <c r="B1883" t="s">
        <v>306</v>
      </c>
      <c r="C1883" t="s">
        <v>185</v>
      </c>
      <c r="D1883" t="s">
        <v>22</v>
      </c>
      <c r="E1883" t="s">
        <v>186</v>
      </c>
      <c r="F1883">
        <f>MONTH(Table1[[#This Row],[incident_datetime]])</f>
        <v>4</v>
      </c>
      <c r="G1883">
        <f>YEAR(Table1[[#This Row],[incident_datetime]])</f>
        <v>2021</v>
      </c>
      <c r="H1883" s="1">
        <v>44305.404247685183</v>
      </c>
      <c r="I1883" t="s">
        <v>370</v>
      </c>
      <c r="J1883" t="s">
        <v>205</v>
      </c>
      <c r="K1883">
        <v>74</v>
      </c>
      <c r="L1883" t="s">
        <v>34</v>
      </c>
      <c r="M1883" t="s">
        <v>85</v>
      </c>
      <c r="N1883" t="s">
        <v>1753</v>
      </c>
      <c r="O1883">
        <v>35</v>
      </c>
      <c r="P1883" t="s">
        <v>59</v>
      </c>
      <c r="Q1883" t="s">
        <v>27</v>
      </c>
      <c r="R1883" t="s">
        <v>139</v>
      </c>
      <c r="S1883" t="s">
        <v>61</v>
      </c>
      <c r="T1883" t="s">
        <v>29</v>
      </c>
      <c r="U1883">
        <v>2</v>
      </c>
      <c r="V1883" s="4">
        <v>37040.15</v>
      </c>
      <c r="W1883" t="s">
        <v>110</v>
      </c>
      <c r="X1883" cm="1">
        <f t="array" ref="X1883">_xlfn.IFS(Table1[[#This Row],[severity]]="Critical", 4, Table1[[#This Row],[severity]]="High", 3, Table1[[#This Row],[severity]]="Medium", 2, TRUE, 1)</f>
        <v>2</v>
      </c>
      <c r="Y1883">
        <f t="shared" si="58"/>
        <v>9</v>
      </c>
      <c r="Z1883" t="str">
        <f t="shared" si="59"/>
        <v>Morning (06-11)</v>
      </c>
    </row>
    <row r="1884" spans="1:26" x14ac:dyDescent="0.3">
      <c r="A1884" t="s">
        <v>3670</v>
      </c>
      <c r="B1884" t="s">
        <v>507</v>
      </c>
      <c r="C1884" t="s">
        <v>185</v>
      </c>
      <c r="D1884" t="s">
        <v>88</v>
      </c>
      <c r="E1884" t="s">
        <v>23</v>
      </c>
      <c r="F1884">
        <f>MONTH(Table1[[#This Row],[incident_datetime]])</f>
        <v>5</v>
      </c>
      <c r="G1884">
        <f>YEAR(Table1[[#This Row],[incident_datetime]])</f>
        <v>2020</v>
      </c>
      <c r="H1884" s="1">
        <v>43980.239803240744</v>
      </c>
      <c r="I1884" t="s">
        <v>528</v>
      </c>
      <c r="J1884" t="s">
        <v>951</v>
      </c>
      <c r="K1884">
        <v>37</v>
      </c>
      <c r="L1884" t="s">
        <v>59</v>
      </c>
      <c r="M1884" t="s">
        <v>35</v>
      </c>
      <c r="N1884" t="s">
        <v>1782</v>
      </c>
      <c r="O1884">
        <v>47</v>
      </c>
      <c r="P1884" t="s">
        <v>59</v>
      </c>
      <c r="Q1884" t="s">
        <v>60</v>
      </c>
      <c r="R1884" t="s">
        <v>139</v>
      </c>
      <c r="S1884" t="s">
        <v>132</v>
      </c>
      <c r="T1884" t="s">
        <v>62</v>
      </c>
      <c r="U1884">
        <v>0</v>
      </c>
      <c r="V1884">
        <v>0</v>
      </c>
      <c r="W1884" t="s">
        <v>110</v>
      </c>
      <c r="X1884" cm="1">
        <f t="array" ref="X1884">_xlfn.IFS(Table1[[#This Row],[severity]]="Critical", 4, Table1[[#This Row],[severity]]="High", 3, Table1[[#This Row],[severity]]="Medium", 2, TRUE, 1)</f>
        <v>2</v>
      </c>
      <c r="Y1884">
        <f t="shared" si="58"/>
        <v>5</v>
      </c>
      <c r="Z1884" t="str">
        <f t="shared" si="59"/>
        <v>Night (00-05)</v>
      </c>
    </row>
    <row r="1885" spans="1:26" x14ac:dyDescent="0.3">
      <c r="A1885" t="s">
        <v>3671</v>
      </c>
      <c r="B1885" t="s">
        <v>422</v>
      </c>
      <c r="C1885" t="s">
        <v>258</v>
      </c>
      <c r="D1885" t="s">
        <v>38</v>
      </c>
      <c r="E1885" t="s">
        <v>186</v>
      </c>
      <c r="F1885">
        <f>MONTH(Table1[[#This Row],[incident_datetime]])</f>
        <v>5</v>
      </c>
      <c r="G1885">
        <f>YEAR(Table1[[#This Row],[incident_datetime]])</f>
        <v>2018</v>
      </c>
      <c r="H1885" s="1">
        <v>43225.527071759258</v>
      </c>
      <c r="I1885" t="s">
        <v>433</v>
      </c>
      <c r="J1885" t="s">
        <v>7102</v>
      </c>
      <c r="K1885">
        <v>52</v>
      </c>
      <c r="L1885" t="s">
        <v>43</v>
      </c>
      <c r="M1885" t="s">
        <v>35</v>
      </c>
      <c r="N1885" t="s">
        <v>3672</v>
      </c>
      <c r="O1885">
        <v>56</v>
      </c>
      <c r="P1885" t="s">
        <v>59</v>
      </c>
      <c r="Q1885" t="s">
        <v>70</v>
      </c>
      <c r="R1885" t="s">
        <v>139</v>
      </c>
      <c r="S1885" t="s">
        <v>98</v>
      </c>
      <c r="T1885" t="s">
        <v>155</v>
      </c>
      <c r="U1885">
        <v>1</v>
      </c>
      <c r="V1885">
        <v>0</v>
      </c>
      <c r="W1885" t="s">
        <v>103</v>
      </c>
      <c r="X1885" cm="1">
        <f t="array" ref="X1885">_xlfn.IFS(Table1[[#This Row],[severity]]="Critical", 4, Table1[[#This Row],[severity]]="High", 3, Table1[[#This Row],[severity]]="Medium", 2, TRUE, 1)</f>
        <v>2</v>
      </c>
      <c r="Y1885">
        <f t="shared" si="58"/>
        <v>12</v>
      </c>
      <c r="Z1885" t="str">
        <f t="shared" si="59"/>
        <v>Afternoon (12-17)</v>
      </c>
    </row>
    <row r="1886" spans="1:26" x14ac:dyDescent="0.3">
      <c r="A1886" t="s">
        <v>3673</v>
      </c>
      <c r="B1886" t="s">
        <v>64</v>
      </c>
      <c r="C1886" t="s">
        <v>342</v>
      </c>
      <c r="D1886" t="s">
        <v>77</v>
      </c>
      <c r="E1886" t="s">
        <v>186</v>
      </c>
      <c r="F1886">
        <f>MONTH(Table1[[#This Row],[incident_datetime]])</f>
        <v>5</v>
      </c>
      <c r="G1886">
        <f>YEAR(Table1[[#This Row],[incident_datetime]])</f>
        <v>2020</v>
      </c>
      <c r="H1886" s="1">
        <v>43961.189340277779</v>
      </c>
      <c r="I1886" t="s">
        <v>586</v>
      </c>
      <c r="J1886" t="s">
        <v>2769</v>
      </c>
      <c r="K1886">
        <v>51</v>
      </c>
      <c r="L1886" t="s">
        <v>59</v>
      </c>
      <c r="M1886" t="s">
        <v>85</v>
      </c>
      <c r="N1886" t="s">
        <v>248</v>
      </c>
      <c r="O1886">
        <v>56</v>
      </c>
      <c r="P1886" t="s">
        <v>59</v>
      </c>
      <c r="Q1886" t="s">
        <v>27</v>
      </c>
      <c r="R1886" t="s">
        <v>109</v>
      </c>
      <c r="S1886" t="s">
        <v>132</v>
      </c>
      <c r="T1886" t="s">
        <v>29</v>
      </c>
      <c r="U1886">
        <v>0</v>
      </c>
      <c r="V1886" s="4">
        <v>426.9</v>
      </c>
      <c r="W1886" t="s">
        <v>110</v>
      </c>
      <c r="X1886" cm="1">
        <f t="array" ref="X1886">_xlfn.IFS(Table1[[#This Row],[severity]]="Critical", 4, Table1[[#This Row],[severity]]="High", 3, Table1[[#This Row],[severity]]="Medium", 2, TRUE, 1)</f>
        <v>4</v>
      </c>
      <c r="Y1886">
        <f t="shared" si="58"/>
        <v>4</v>
      </c>
      <c r="Z1886" t="str">
        <f t="shared" si="59"/>
        <v>Night (00-05)</v>
      </c>
    </row>
    <row r="1887" spans="1:26" x14ac:dyDescent="0.3">
      <c r="A1887" t="s">
        <v>3674</v>
      </c>
      <c r="B1887" t="s">
        <v>523</v>
      </c>
      <c r="C1887" t="s">
        <v>233</v>
      </c>
      <c r="D1887" t="s">
        <v>38</v>
      </c>
      <c r="E1887" t="s">
        <v>55</v>
      </c>
      <c r="F1887">
        <f>MONTH(Table1[[#This Row],[incident_datetime]])</f>
        <v>9</v>
      </c>
      <c r="G1887">
        <f>YEAR(Table1[[#This Row],[incident_datetime]])</f>
        <v>2019</v>
      </c>
      <c r="H1887" s="1">
        <v>43729.777349537035</v>
      </c>
      <c r="I1887" t="s">
        <v>579</v>
      </c>
      <c r="J1887" t="s">
        <v>1826</v>
      </c>
      <c r="K1887">
        <v>32</v>
      </c>
      <c r="L1887" t="s">
        <v>43</v>
      </c>
      <c r="M1887" t="s">
        <v>35</v>
      </c>
      <c r="N1887" t="s">
        <v>2690</v>
      </c>
      <c r="O1887">
        <v>57</v>
      </c>
      <c r="P1887" t="s">
        <v>43</v>
      </c>
      <c r="Q1887" t="s">
        <v>27</v>
      </c>
      <c r="R1887" t="s">
        <v>109</v>
      </c>
      <c r="S1887" t="s">
        <v>98</v>
      </c>
      <c r="T1887" t="s">
        <v>62</v>
      </c>
      <c r="U1887">
        <v>4</v>
      </c>
      <c r="V1887" s="4">
        <v>3439.51</v>
      </c>
      <c r="W1887" t="s">
        <v>110</v>
      </c>
      <c r="X1887" cm="1">
        <f t="array" ref="X1887">_xlfn.IFS(Table1[[#This Row],[severity]]="Critical", 4, Table1[[#This Row],[severity]]="High", 3, Table1[[#This Row],[severity]]="Medium", 2, TRUE, 1)</f>
        <v>4</v>
      </c>
      <c r="Y1887">
        <f t="shared" si="58"/>
        <v>18</v>
      </c>
      <c r="Z1887" t="str">
        <f t="shared" si="59"/>
        <v>Evening (18-23)</v>
      </c>
    </row>
    <row r="1888" spans="1:26" x14ac:dyDescent="0.3">
      <c r="A1888" t="s">
        <v>3675</v>
      </c>
      <c r="B1888" t="s">
        <v>1173</v>
      </c>
      <c r="C1888" t="s">
        <v>185</v>
      </c>
      <c r="D1888" t="s">
        <v>88</v>
      </c>
      <c r="E1888" t="s">
        <v>23</v>
      </c>
      <c r="F1888">
        <f>MONTH(Table1[[#This Row],[incident_datetime]])</f>
        <v>4</v>
      </c>
      <c r="G1888">
        <f>YEAR(Table1[[#This Row],[incident_datetime]])</f>
        <v>2022</v>
      </c>
      <c r="H1888" s="1">
        <v>44655.572372685187</v>
      </c>
      <c r="I1888" t="s">
        <v>24</v>
      </c>
      <c r="J1888" t="s">
        <v>7102</v>
      </c>
      <c r="K1888">
        <v>52</v>
      </c>
      <c r="L1888" t="s">
        <v>43</v>
      </c>
      <c r="M1888" t="s">
        <v>35</v>
      </c>
      <c r="N1888" t="s">
        <v>1036</v>
      </c>
      <c r="O1888">
        <v>22</v>
      </c>
      <c r="P1888" t="s">
        <v>59</v>
      </c>
      <c r="Q1888" t="s">
        <v>27</v>
      </c>
      <c r="R1888" t="s">
        <v>109</v>
      </c>
      <c r="S1888" t="s">
        <v>98</v>
      </c>
      <c r="T1888" t="s">
        <v>155</v>
      </c>
      <c r="U1888">
        <v>3</v>
      </c>
      <c r="V1888" s="4">
        <v>38477.89</v>
      </c>
      <c r="W1888" t="s">
        <v>110</v>
      </c>
      <c r="X1888" cm="1">
        <f t="array" ref="X1888">_xlfn.IFS(Table1[[#This Row],[severity]]="Critical", 4, Table1[[#This Row],[severity]]="High", 3, Table1[[#This Row],[severity]]="Medium", 2, TRUE, 1)</f>
        <v>4</v>
      </c>
      <c r="Y1888">
        <f t="shared" si="58"/>
        <v>13</v>
      </c>
      <c r="Z1888" t="str">
        <f t="shared" si="59"/>
        <v>Afternoon (12-17)</v>
      </c>
    </row>
    <row r="1889" spans="1:26" x14ac:dyDescent="0.3">
      <c r="A1889" t="s">
        <v>3676</v>
      </c>
      <c r="B1889" t="s">
        <v>422</v>
      </c>
      <c r="C1889" t="s">
        <v>342</v>
      </c>
      <c r="D1889" t="s">
        <v>77</v>
      </c>
      <c r="E1889" t="s">
        <v>93</v>
      </c>
      <c r="F1889">
        <f>MONTH(Table1[[#This Row],[incident_datetime]])</f>
        <v>4</v>
      </c>
      <c r="G1889">
        <f>YEAR(Table1[[#This Row],[incident_datetime]])</f>
        <v>2021</v>
      </c>
      <c r="H1889" s="1">
        <v>44305.59412037037</v>
      </c>
      <c r="I1889" t="s">
        <v>856</v>
      </c>
      <c r="J1889" t="s">
        <v>3290</v>
      </c>
      <c r="K1889">
        <v>53</v>
      </c>
      <c r="L1889" t="s">
        <v>43</v>
      </c>
      <c r="M1889" t="s">
        <v>35</v>
      </c>
      <c r="N1889" t="s">
        <v>3677</v>
      </c>
      <c r="O1889">
        <v>24</v>
      </c>
      <c r="P1889" t="s">
        <v>59</v>
      </c>
      <c r="Q1889" t="s">
        <v>27</v>
      </c>
      <c r="R1889" t="s">
        <v>97</v>
      </c>
      <c r="S1889" t="s">
        <v>61</v>
      </c>
      <c r="T1889" t="s">
        <v>270</v>
      </c>
      <c r="U1889">
        <v>1</v>
      </c>
      <c r="V1889" s="4">
        <v>855.39</v>
      </c>
      <c r="W1889" t="s">
        <v>110</v>
      </c>
      <c r="X1889" cm="1">
        <f t="array" ref="X1889">_xlfn.IFS(Table1[[#This Row],[severity]]="Critical", 4, Table1[[#This Row],[severity]]="High", 3, Table1[[#This Row],[severity]]="Medium", 2, TRUE, 1)</f>
        <v>3</v>
      </c>
      <c r="Y1889">
        <f t="shared" si="58"/>
        <v>14</v>
      </c>
      <c r="Z1889" t="str">
        <f t="shared" si="59"/>
        <v>Afternoon (12-17)</v>
      </c>
    </row>
    <row r="1890" spans="1:26" x14ac:dyDescent="0.3">
      <c r="A1890" t="s">
        <v>3678</v>
      </c>
      <c r="B1890" t="s">
        <v>676</v>
      </c>
      <c r="C1890" t="s">
        <v>135</v>
      </c>
      <c r="D1890" t="s">
        <v>22</v>
      </c>
      <c r="E1890" t="s">
        <v>66</v>
      </c>
      <c r="F1890">
        <f>MONTH(Table1[[#This Row],[incident_datetime]])</f>
        <v>9</v>
      </c>
      <c r="G1890">
        <f>YEAR(Table1[[#This Row],[incident_datetime]])</f>
        <v>2020</v>
      </c>
      <c r="H1890" s="2">
        <v>44103</v>
      </c>
      <c r="I1890" t="s">
        <v>1313</v>
      </c>
      <c r="J1890" t="s">
        <v>1361</v>
      </c>
      <c r="K1890">
        <v>22</v>
      </c>
      <c r="L1890" t="s">
        <v>59</v>
      </c>
      <c r="M1890" t="s">
        <v>107</v>
      </c>
      <c r="N1890" t="s">
        <v>1960</v>
      </c>
      <c r="O1890">
        <v>71</v>
      </c>
      <c r="P1890" t="s">
        <v>43</v>
      </c>
      <c r="Q1890" t="s">
        <v>27</v>
      </c>
      <c r="R1890" t="s">
        <v>139</v>
      </c>
      <c r="S1890" t="s">
        <v>98</v>
      </c>
      <c r="T1890" t="s">
        <v>155</v>
      </c>
      <c r="U1890">
        <v>1</v>
      </c>
      <c r="V1890" s="4">
        <v>9509.14</v>
      </c>
      <c r="W1890" t="s">
        <v>110</v>
      </c>
      <c r="X1890" cm="1">
        <f t="array" ref="X1890">_xlfn.IFS(Table1[[#This Row],[severity]]="Critical", 4, Table1[[#This Row],[severity]]="High", 3, Table1[[#This Row],[severity]]="Medium", 2, TRUE, 1)</f>
        <v>2</v>
      </c>
      <c r="Y1890">
        <f t="shared" si="58"/>
        <v>0</v>
      </c>
      <c r="Z1890" t="str">
        <f t="shared" si="59"/>
        <v>Night (00-05)</v>
      </c>
    </row>
    <row r="1891" spans="1:26" x14ac:dyDescent="0.3">
      <c r="A1891" t="s">
        <v>3679</v>
      </c>
      <c r="B1891" t="s">
        <v>676</v>
      </c>
      <c r="C1891" t="s">
        <v>258</v>
      </c>
      <c r="D1891" t="s">
        <v>65</v>
      </c>
      <c r="E1891" t="s">
        <v>55</v>
      </c>
      <c r="F1891">
        <f>MONTH(Table1[[#This Row],[incident_datetime]])</f>
        <v>3</v>
      </c>
      <c r="G1891">
        <f>YEAR(Table1[[#This Row],[incident_datetime]])</f>
        <v>2024</v>
      </c>
      <c r="H1891" s="1">
        <v>45371.437962962962</v>
      </c>
      <c r="I1891" t="s">
        <v>793</v>
      </c>
      <c r="J1891" t="s">
        <v>1660</v>
      </c>
      <c r="K1891">
        <v>19</v>
      </c>
      <c r="L1891" t="s">
        <v>43</v>
      </c>
      <c r="M1891" t="s">
        <v>35</v>
      </c>
      <c r="N1891" t="s">
        <v>325</v>
      </c>
      <c r="O1891">
        <v>56</v>
      </c>
      <c r="P1891" t="s">
        <v>34</v>
      </c>
      <c r="Q1891" t="s">
        <v>27</v>
      </c>
      <c r="R1891" t="s">
        <v>139</v>
      </c>
      <c r="S1891" t="s">
        <v>132</v>
      </c>
      <c r="T1891" t="s">
        <v>270</v>
      </c>
      <c r="U1891">
        <v>2</v>
      </c>
      <c r="V1891" s="4">
        <v>873.45</v>
      </c>
      <c r="W1891" t="s">
        <v>110</v>
      </c>
      <c r="X1891" cm="1">
        <f t="array" ref="X1891">_xlfn.IFS(Table1[[#This Row],[severity]]="Critical", 4, Table1[[#This Row],[severity]]="High", 3, Table1[[#This Row],[severity]]="Medium", 2, TRUE, 1)</f>
        <v>2</v>
      </c>
      <c r="Y1891">
        <f t="shared" si="58"/>
        <v>10</v>
      </c>
      <c r="Z1891" t="str">
        <f t="shared" si="59"/>
        <v>Morning (06-11)</v>
      </c>
    </row>
    <row r="1892" spans="1:26" x14ac:dyDescent="0.3">
      <c r="A1892" t="s">
        <v>3680</v>
      </c>
      <c r="B1892" t="s">
        <v>935</v>
      </c>
      <c r="C1892" t="s">
        <v>185</v>
      </c>
      <c r="D1892" t="s">
        <v>22</v>
      </c>
      <c r="E1892" t="s">
        <v>66</v>
      </c>
      <c r="F1892">
        <f>MONTH(Table1[[#This Row],[incident_datetime]])</f>
        <v>5</v>
      </c>
      <c r="G1892">
        <f>YEAR(Table1[[#This Row],[incident_datetime]])</f>
        <v>2023</v>
      </c>
      <c r="H1892" s="1">
        <v>45058.14</v>
      </c>
      <c r="I1892" t="s">
        <v>939</v>
      </c>
      <c r="J1892" t="s">
        <v>945</v>
      </c>
      <c r="K1892">
        <v>69</v>
      </c>
      <c r="L1892" t="s">
        <v>43</v>
      </c>
      <c r="M1892" t="s">
        <v>41</v>
      </c>
      <c r="N1892" t="s">
        <v>1536</v>
      </c>
      <c r="O1892">
        <v>37</v>
      </c>
      <c r="P1892" t="s">
        <v>43</v>
      </c>
      <c r="Q1892" t="s">
        <v>27</v>
      </c>
      <c r="R1892" t="s">
        <v>139</v>
      </c>
      <c r="S1892" t="s">
        <v>98</v>
      </c>
      <c r="T1892" t="s">
        <v>155</v>
      </c>
      <c r="U1892">
        <v>2</v>
      </c>
      <c r="V1892" s="4">
        <v>8400.1</v>
      </c>
      <c r="W1892" t="s">
        <v>110</v>
      </c>
      <c r="X1892" cm="1">
        <f t="array" ref="X1892">_xlfn.IFS(Table1[[#This Row],[severity]]="Critical", 4, Table1[[#This Row],[severity]]="High", 3, Table1[[#This Row],[severity]]="Medium", 2, TRUE, 1)</f>
        <v>2</v>
      </c>
      <c r="Y1892">
        <f t="shared" si="58"/>
        <v>3</v>
      </c>
      <c r="Z1892" t="str">
        <f t="shared" si="59"/>
        <v>Night (00-05)</v>
      </c>
    </row>
    <row r="1893" spans="1:26" x14ac:dyDescent="0.3">
      <c r="A1893" t="s">
        <v>3681</v>
      </c>
      <c r="B1893" t="s">
        <v>338</v>
      </c>
      <c r="C1893" t="s">
        <v>686</v>
      </c>
      <c r="D1893" t="s">
        <v>38</v>
      </c>
      <c r="E1893" t="s">
        <v>186</v>
      </c>
      <c r="F1893">
        <f ca="1">MONTH(Table1[[#This Row],[incident_datetime]])</f>
        <v>8</v>
      </c>
      <c r="G1893">
        <f ca="1">YEAR(Table1[[#This Row],[incident_datetime]])</f>
        <v>2026</v>
      </c>
      <c r="H1893" s="2">
        <f ca="1">TODAY()</f>
        <v>46250</v>
      </c>
      <c r="I1893" t="s">
        <v>1305</v>
      </c>
      <c r="J1893" t="s">
        <v>2451</v>
      </c>
      <c r="K1893">
        <v>62</v>
      </c>
      <c r="L1893" t="s">
        <v>43</v>
      </c>
      <c r="M1893" t="s">
        <v>35</v>
      </c>
      <c r="N1893" t="s">
        <v>1208</v>
      </c>
      <c r="O1893">
        <v>68</v>
      </c>
      <c r="P1893" t="s">
        <v>59</v>
      </c>
      <c r="Q1893" t="s">
        <v>45</v>
      </c>
      <c r="R1893" t="s">
        <v>139</v>
      </c>
      <c r="S1893" t="s">
        <v>98</v>
      </c>
      <c r="T1893" t="s">
        <v>270</v>
      </c>
      <c r="U1893">
        <v>4</v>
      </c>
      <c r="V1893">
        <v>0</v>
      </c>
      <c r="W1893" t="s">
        <v>103</v>
      </c>
      <c r="X1893" cm="1">
        <f t="array" ref="X1893">_xlfn.IFS(Table1[[#This Row],[severity]]="Critical", 4, Table1[[#This Row],[severity]]="High", 3, Table1[[#This Row],[severity]]="Medium", 2, TRUE, 1)</f>
        <v>2</v>
      </c>
      <c r="Y1893">
        <f t="shared" ca="1" si="58"/>
        <v>0</v>
      </c>
      <c r="Z1893" t="str">
        <f t="shared" ca="1" si="59"/>
        <v>Night (00-05)</v>
      </c>
    </row>
    <row r="1894" spans="1:26" x14ac:dyDescent="0.3">
      <c r="A1894" t="s">
        <v>3682</v>
      </c>
      <c r="B1894" t="s">
        <v>935</v>
      </c>
      <c r="C1894" t="s">
        <v>180</v>
      </c>
      <c r="D1894" t="s">
        <v>92</v>
      </c>
      <c r="E1894" t="s">
        <v>55</v>
      </c>
      <c r="F1894">
        <f>MONTH(Table1[[#This Row],[incident_datetime]])</f>
        <v>1</v>
      </c>
      <c r="G1894">
        <f>YEAR(Table1[[#This Row],[incident_datetime]])</f>
        <v>2024</v>
      </c>
      <c r="H1894" s="1">
        <v>45320.925324074073</v>
      </c>
      <c r="I1894" t="s">
        <v>566</v>
      </c>
      <c r="J1894" t="s">
        <v>1771</v>
      </c>
      <c r="K1894">
        <v>73</v>
      </c>
      <c r="L1894" t="s">
        <v>59</v>
      </c>
      <c r="M1894" t="s">
        <v>41</v>
      </c>
      <c r="N1894" t="s">
        <v>2342</v>
      </c>
      <c r="O1894">
        <v>54</v>
      </c>
      <c r="P1894" t="s">
        <v>43</v>
      </c>
      <c r="Q1894" t="s">
        <v>70</v>
      </c>
      <c r="R1894" t="s">
        <v>139</v>
      </c>
      <c r="S1894" t="s">
        <v>132</v>
      </c>
      <c r="T1894" t="s">
        <v>62</v>
      </c>
      <c r="U1894">
        <v>4</v>
      </c>
      <c r="V1894" s="4">
        <v>42823.53</v>
      </c>
      <c r="W1894" t="s">
        <v>103</v>
      </c>
      <c r="X1894" cm="1">
        <f t="array" ref="X1894">_xlfn.IFS(Table1[[#This Row],[severity]]="Critical", 4, Table1[[#This Row],[severity]]="High", 3, Table1[[#This Row],[severity]]="Medium", 2, TRUE, 1)</f>
        <v>2</v>
      </c>
      <c r="Y1894">
        <f t="shared" si="58"/>
        <v>22</v>
      </c>
      <c r="Z1894" t="str">
        <f t="shared" si="59"/>
        <v>Evening (18-23)</v>
      </c>
    </row>
    <row r="1895" spans="1:26" x14ac:dyDescent="0.3">
      <c r="A1895" t="s">
        <v>3683</v>
      </c>
      <c r="B1895" t="s">
        <v>242</v>
      </c>
      <c r="C1895" t="s">
        <v>233</v>
      </c>
      <c r="D1895" t="s">
        <v>100</v>
      </c>
      <c r="E1895" t="s">
        <v>78</v>
      </c>
      <c r="F1895">
        <f>MONTH(Table1[[#This Row],[incident_datetime]])</f>
        <v>6</v>
      </c>
      <c r="G1895">
        <f>YEAR(Table1[[#This Row],[incident_datetime]])</f>
        <v>2024</v>
      </c>
      <c r="H1895" s="1">
        <v>45446.456944444442</v>
      </c>
      <c r="I1895" t="s">
        <v>152</v>
      </c>
      <c r="J1895" t="s">
        <v>994</v>
      </c>
      <c r="K1895">
        <v>55</v>
      </c>
      <c r="L1895" t="s">
        <v>43</v>
      </c>
      <c r="M1895" t="s">
        <v>35</v>
      </c>
      <c r="N1895" t="s">
        <v>3684</v>
      </c>
      <c r="O1895">
        <v>69</v>
      </c>
      <c r="P1895" t="s">
        <v>43</v>
      </c>
      <c r="Q1895" t="s">
        <v>27</v>
      </c>
      <c r="R1895" t="s">
        <v>52</v>
      </c>
      <c r="S1895" t="s">
        <v>53</v>
      </c>
      <c r="T1895" t="s">
        <v>155</v>
      </c>
      <c r="U1895">
        <v>0</v>
      </c>
      <c r="V1895" s="4">
        <v>41470.31</v>
      </c>
      <c r="W1895" t="s">
        <v>110</v>
      </c>
      <c r="X1895" cm="1">
        <f t="array" ref="X1895">_xlfn.IFS(Table1[[#This Row],[severity]]="Critical", 4, Table1[[#This Row],[severity]]="High", 3, Table1[[#This Row],[severity]]="Medium", 2, TRUE, 1)</f>
        <v>1</v>
      </c>
      <c r="Y1895">
        <f t="shared" si="58"/>
        <v>10</v>
      </c>
      <c r="Z1895" t="str">
        <f t="shared" si="59"/>
        <v>Morning (06-11)</v>
      </c>
    </row>
    <row r="1896" spans="1:26" x14ac:dyDescent="0.3">
      <c r="A1896" t="s">
        <v>3685</v>
      </c>
      <c r="B1896" t="s">
        <v>507</v>
      </c>
      <c r="C1896" t="s">
        <v>135</v>
      </c>
      <c r="D1896" t="s">
        <v>38</v>
      </c>
      <c r="E1896" t="s">
        <v>31</v>
      </c>
      <c r="F1896">
        <f>MONTH(Table1[[#This Row],[incident_datetime]])</f>
        <v>8</v>
      </c>
      <c r="G1896">
        <f>YEAR(Table1[[#This Row],[incident_datetime]])</f>
        <v>2020</v>
      </c>
      <c r="H1896" s="1">
        <v>44072.927893518521</v>
      </c>
      <c r="I1896" t="s">
        <v>1313</v>
      </c>
      <c r="J1896" t="s">
        <v>1193</v>
      </c>
      <c r="K1896">
        <v>67</v>
      </c>
      <c r="L1896" t="s">
        <v>59</v>
      </c>
      <c r="M1896" t="s">
        <v>35</v>
      </c>
      <c r="N1896" t="s">
        <v>230</v>
      </c>
      <c r="O1896">
        <v>82</v>
      </c>
      <c r="P1896" t="s">
        <v>59</v>
      </c>
      <c r="Q1896" t="s">
        <v>60</v>
      </c>
      <c r="R1896" t="s">
        <v>109</v>
      </c>
      <c r="S1896" t="s">
        <v>61</v>
      </c>
      <c r="T1896" t="s">
        <v>29</v>
      </c>
      <c r="U1896">
        <v>1</v>
      </c>
      <c r="V1896" s="4">
        <v>32785.94</v>
      </c>
      <c r="W1896" t="s">
        <v>110</v>
      </c>
      <c r="X1896" cm="1">
        <f t="array" ref="X1896">_xlfn.IFS(Table1[[#This Row],[severity]]="Critical", 4, Table1[[#This Row],[severity]]="High", 3, Table1[[#This Row],[severity]]="Medium", 2, TRUE, 1)</f>
        <v>4</v>
      </c>
      <c r="Y1896">
        <f t="shared" si="58"/>
        <v>22</v>
      </c>
      <c r="Z1896" t="str">
        <f t="shared" si="59"/>
        <v>Evening (18-23)</v>
      </c>
    </row>
    <row r="1897" spans="1:26" x14ac:dyDescent="0.3">
      <c r="A1897" t="s">
        <v>3686</v>
      </c>
      <c r="B1897" t="s">
        <v>47</v>
      </c>
      <c r="C1897" t="s">
        <v>135</v>
      </c>
      <c r="D1897" t="s">
        <v>77</v>
      </c>
      <c r="E1897" t="s">
        <v>66</v>
      </c>
      <c r="F1897">
        <f>MONTH(Table1[[#This Row],[incident_datetime]])</f>
        <v>5</v>
      </c>
      <c r="G1897">
        <f>YEAR(Table1[[#This Row],[incident_datetime]])</f>
        <v>2021</v>
      </c>
      <c r="H1897" s="1">
        <v>44329.492442129631</v>
      </c>
      <c r="I1897" t="s">
        <v>339</v>
      </c>
      <c r="J1897" t="s">
        <v>2166</v>
      </c>
      <c r="K1897">
        <v>74</v>
      </c>
      <c r="L1897" t="s">
        <v>43</v>
      </c>
      <c r="M1897" t="s">
        <v>35</v>
      </c>
      <c r="N1897" t="s">
        <v>2096</v>
      </c>
      <c r="O1897">
        <v>40</v>
      </c>
      <c r="P1897" t="s">
        <v>59</v>
      </c>
      <c r="Q1897" t="s">
        <v>27</v>
      </c>
      <c r="R1897" t="s">
        <v>139</v>
      </c>
      <c r="S1897" t="s">
        <v>28</v>
      </c>
      <c r="T1897" t="s">
        <v>155</v>
      </c>
      <c r="U1897">
        <v>2</v>
      </c>
      <c r="V1897" s="4">
        <v>9643.4500000000007</v>
      </c>
      <c r="W1897" t="s">
        <v>110</v>
      </c>
      <c r="X1897" cm="1">
        <f t="array" ref="X1897">_xlfn.IFS(Table1[[#This Row],[severity]]="Critical", 4, Table1[[#This Row],[severity]]="High", 3, Table1[[#This Row],[severity]]="Medium", 2, TRUE, 1)</f>
        <v>2</v>
      </c>
      <c r="Y1897">
        <f t="shared" si="58"/>
        <v>11</v>
      </c>
      <c r="Z1897" t="str">
        <f t="shared" si="59"/>
        <v>Morning (06-11)</v>
      </c>
    </row>
    <row r="1898" spans="1:26" x14ac:dyDescent="0.3">
      <c r="A1898" t="s">
        <v>3687</v>
      </c>
      <c r="B1898" t="s">
        <v>1173</v>
      </c>
      <c r="C1898" t="s">
        <v>180</v>
      </c>
      <c r="D1898" t="s">
        <v>38</v>
      </c>
      <c r="E1898" t="s">
        <v>78</v>
      </c>
      <c r="F1898">
        <f>MONTH(Table1[[#This Row],[incident_datetime]])</f>
        <v>4</v>
      </c>
      <c r="G1898">
        <f>YEAR(Table1[[#This Row],[incident_datetime]])</f>
        <v>2023</v>
      </c>
      <c r="H1898" s="1">
        <v>45025.60633101852</v>
      </c>
      <c r="I1898" t="s">
        <v>295</v>
      </c>
      <c r="J1898" t="s">
        <v>3688</v>
      </c>
      <c r="K1898">
        <v>45</v>
      </c>
      <c r="L1898" t="s">
        <v>43</v>
      </c>
      <c r="M1898" t="s">
        <v>35</v>
      </c>
      <c r="N1898" t="s">
        <v>336</v>
      </c>
      <c r="O1898">
        <v>74</v>
      </c>
      <c r="P1898" t="s">
        <v>59</v>
      </c>
      <c r="Q1898" t="s">
        <v>70</v>
      </c>
      <c r="R1898" t="s">
        <v>109</v>
      </c>
      <c r="S1898" t="s">
        <v>98</v>
      </c>
      <c r="T1898" t="s">
        <v>155</v>
      </c>
      <c r="U1898">
        <v>2</v>
      </c>
      <c r="V1898" s="4">
        <v>47617.46</v>
      </c>
      <c r="W1898" t="s">
        <v>103</v>
      </c>
      <c r="X1898" cm="1">
        <f t="array" ref="X1898">_xlfn.IFS(Table1[[#This Row],[severity]]="Critical", 4, Table1[[#This Row],[severity]]="High", 3, Table1[[#This Row],[severity]]="Medium", 2, TRUE, 1)</f>
        <v>4</v>
      </c>
      <c r="Y1898">
        <f t="shared" si="58"/>
        <v>14</v>
      </c>
      <c r="Z1898" t="str">
        <f t="shared" si="59"/>
        <v>Afternoon (12-17)</v>
      </c>
    </row>
    <row r="1899" spans="1:26" x14ac:dyDescent="0.3">
      <c r="A1899" t="s">
        <v>3689</v>
      </c>
      <c r="B1899" t="s">
        <v>306</v>
      </c>
      <c r="C1899" t="s">
        <v>233</v>
      </c>
      <c r="D1899" t="s">
        <v>77</v>
      </c>
      <c r="E1899" t="s">
        <v>66</v>
      </c>
      <c r="F1899">
        <f>MONTH(Table1[[#This Row],[incident_datetime]])</f>
        <v>7</v>
      </c>
      <c r="G1899">
        <f>YEAR(Table1[[#This Row],[incident_datetime]])</f>
        <v>2023</v>
      </c>
      <c r="H1899" s="1">
        <v>45118.367384259262</v>
      </c>
      <c r="I1899" t="s">
        <v>24</v>
      </c>
      <c r="J1899" t="s">
        <v>1322</v>
      </c>
      <c r="K1899">
        <v>63</v>
      </c>
      <c r="L1899" t="s">
        <v>43</v>
      </c>
      <c r="M1899" t="s">
        <v>41</v>
      </c>
      <c r="N1899" t="s">
        <v>90</v>
      </c>
      <c r="O1899">
        <v>10</v>
      </c>
      <c r="P1899" t="s">
        <v>59</v>
      </c>
      <c r="Q1899" t="s">
        <v>27</v>
      </c>
      <c r="R1899" t="s">
        <v>109</v>
      </c>
      <c r="S1899" t="s">
        <v>28</v>
      </c>
      <c r="T1899" t="s">
        <v>29</v>
      </c>
      <c r="U1899">
        <v>5</v>
      </c>
      <c r="V1899" s="4">
        <v>36812.639999999999</v>
      </c>
      <c r="W1899" t="s">
        <v>110</v>
      </c>
      <c r="X1899" cm="1">
        <f t="array" ref="X1899">_xlfn.IFS(Table1[[#This Row],[severity]]="Critical", 4, Table1[[#This Row],[severity]]="High", 3, Table1[[#This Row],[severity]]="Medium", 2, TRUE, 1)</f>
        <v>4</v>
      </c>
      <c r="Y1899">
        <f t="shared" si="58"/>
        <v>8</v>
      </c>
      <c r="Z1899" t="str">
        <f t="shared" si="59"/>
        <v>Morning (06-11)</v>
      </c>
    </row>
    <row r="1900" spans="1:26" x14ac:dyDescent="0.3">
      <c r="A1900" t="s">
        <v>3690</v>
      </c>
      <c r="B1900" t="s">
        <v>685</v>
      </c>
      <c r="C1900" t="s">
        <v>468</v>
      </c>
      <c r="D1900" t="s">
        <v>48</v>
      </c>
      <c r="E1900" t="s">
        <v>31</v>
      </c>
      <c r="F1900">
        <f>MONTH(Table1[[#This Row],[incident_datetime]])</f>
        <v>8</v>
      </c>
      <c r="G1900">
        <f>YEAR(Table1[[#This Row],[incident_datetime]])</f>
        <v>2024</v>
      </c>
      <c r="H1900" s="1">
        <v>45523.678506944445</v>
      </c>
      <c r="I1900" t="s">
        <v>519</v>
      </c>
      <c r="J1900" t="s">
        <v>7102</v>
      </c>
      <c r="K1900">
        <v>52</v>
      </c>
      <c r="L1900" t="s">
        <v>43</v>
      </c>
      <c r="M1900" t="s">
        <v>35</v>
      </c>
      <c r="N1900" t="s">
        <v>512</v>
      </c>
      <c r="O1900">
        <v>34</v>
      </c>
      <c r="P1900" t="s">
        <v>43</v>
      </c>
      <c r="Q1900" t="s">
        <v>215</v>
      </c>
      <c r="R1900" t="s">
        <v>97</v>
      </c>
      <c r="S1900" t="s">
        <v>98</v>
      </c>
      <c r="T1900" t="s">
        <v>155</v>
      </c>
      <c r="U1900">
        <v>0</v>
      </c>
      <c r="V1900" s="4">
        <v>49082.720000000001</v>
      </c>
      <c r="W1900" t="s">
        <v>103</v>
      </c>
      <c r="X1900" cm="1">
        <f t="array" ref="X1900">_xlfn.IFS(Table1[[#This Row],[severity]]="Critical", 4, Table1[[#This Row],[severity]]="High", 3, Table1[[#This Row],[severity]]="Medium", 2, TRUE, 1)</f>
        <v>3</v>
      </c>
      <c r="Y1900">
        <f t="shared" si="58"/>
        <v>16</v>
      </c>
      <c r="Z1900" t="str">
        <f t="shared" si="59"/>
        <v>Afternoon (12-17)</v>
      </c>
    </row>
    <row r="1901" spans="1:26" x14ac:dyDescent="0.3">
      <c r="A1901" t="s">
        <v>3691</v>
      </c>
      <c r="B1901" t="s">
        <v>250</v>
      </c>
      <c r="C1901" t="s">
        <v>468</v>
      </c>
      <c r="D1901" t="s">
        <v>77</v>
      </c>
      <c r="E1901" t="s">
        <v>55</v>
      </c>
      <c r="F1901">
        <f ca="1">MONTH(Table1[[#This Row],[incident_datetime]])</f>
        <v>8</v>
      </c>
      <c r="G1901">
        <f ca="1">YEAR(Table1[[#This Row],[incident_datetime]])</f>
        <v>2026</v>
      </c>
      <c r="H1901" s="2">
        <f ca="1">TODAY()</f>
        <v>46250</v>
      </c>
      <c r="I1901" t="s">
        <v>247</v>
      </c>
      <c r="J1901" t="s">
        <v>7102</v>
      </c>
      <c r="K1901">
        <v>52</v>
      </c>
      <c r="L1901" t="s">
        <v>43</v>
      </c>
      <c r="M1901" t="s">
        <v>35</v>
      </c>
      <c r="O1901">
        <v>56</v>
      </c>
      <c r="P1901" t="s">
        <v>59</v>
      </c>
      <c r="Q1901" t="s">
        <v>70</v>
      </c>
      <c r="R1901" t="s">
        <v>139</v>
      </c>
      <c r="S1901" t="s">
        <v>98</v>
      </c>
      <c r="T1901" t="s">
        <v>270</v>
      </c>
      <c r="U1901">
        <v>2</v>
      </c>
      <c r="V1901" s="4">
        <v>12022.26</v>
      </c>
      <c r="W1901" t="s">
        <v>110</v>
      </c>
      <c r="X1901" cm="1">
        <f t="array" ref="X1901">_xlfn.IFS(Table1[[#This Row],[severity]]="Critical", 4, Table1[[#This Row],[severity]]="High", 3, Table1[[#This Row],[severity]]="Medium", 2, TRUE, 1)</f>
        <v>2</v>
      </c>
      <c r="Y1901">
        <f t="shared" ca="1" si="58"/>
        <v>0</v>
      </c>
      <c r="Z1901" t="str">
        <f t="shared" ca="1" si="59"/>
        <v>Night (00-05)</v>
      </c>
    </row>
    <row r="1902" spans="1:26" x14ac:dyDescent="0.3">
      <c r="A1902" t="s">
        <v>3692</v>
      </c>
      <c r="B1902" t="s">
        <v>7101</v>
      </c>
      <c r="C1902" t="s">
        <v>468</v>
      </c>
      <c r="D1902" t="s">
        <v>38</v>
      </c>
      <c r="E1902" t="s">
        <v>72</v>
      </c>
      <c r="F1902">
        <f>MONTH(Table1[[#This Row],[incident_datetime]])</f>
        <v>7</v>
      </c>
      <c r="G1902">
        <f>YEAR(Table1[[#This Row],[incident_datetime]])</f>
        <v>2023</v>
      </c>
      <c r="H1902" s="1">
        <v>45126.681574074071</v>
      </c>
      <c r="I1902" t="s">
        <v>993</v>
      </c>
      <c r="J1902" t="s">
        <v>3433</v>
      </c>
      <c r="K1902">
        <v>74</v>
      </c>
      <c r="L1902" t="s">
        <v>59</v>
      </c>
      <c r="M1902" t="s">
        <v>85</v>
      </c>
      <c r="N1902" t="s">
        <v>2700</v>
      </c>
      <c r="O1902">
        <v>28</v>
      </c>
      <c r="P1902" t="s">
        <v>59</v>
      </c>
      <c r="Q1902" t="s">
        <v>70</v>
      </c>
      <c r="R1902" t="s">
        <v>52</v>
      </c>
      <c r="S1902" t="s">
        <v>61</v>
      </c>
      <c r="T1902" t="s">
        <v>62</v>
      </c>
      <c r="U1902">
        <v>0</v>
      </c>
      <c r="V1902" s="4">
        <v>19787.900000000001</v>
      </c>
      <c r="W1902" t="s">
        <v>110</v>
      </c>
      <c r="X1902" cm="1">
        <f t="array" ref="X1902">_xlfn.IFS(Table1[[#This Row],[severity]]="Critical", 4, Table1[[#This Row],[severity]]="High", 3, Table1[[#This Row],[severity]]="Medium", 2, TRUE, 1)</f>
        <v>1</v>
      </c>
      <c r="Y1902">
        <f t="shared" si="58"/>
        <v>16</v>
      </c>
      <c r="Z1902" t="str">
        <f t="shared" si="59"/>
        <v>Afternoon (12-17)</v>
      </c>
    </row>
    <row r="1903" spans="1:26" x14ac:dyDescent="0.3">
      <c r="A1903" t="s">
        <v>3693</v>
      </c>
      <c r="B1903" t="s">
        <v>242</v>
      </c>
      <c r="C1903" t="s">
        <v>468</v>
      </c>
      <c r="D1903" t="s">
        <v>77</v>
      </c>
      <c r="E1903" t="s">
        <v>93</v>
      </c>
      <c r="F1903">
        <f>MONTH(Table1[[#This Row],[incident_datetime]])</f>
        <v>7</v>
      </c>
      <c r="G1903">
        <f>YEAR(Table1[[#This Row],[incident_datetime]])</f>
        <v>2018</v>
      </c>
      <c r="H1903" s="1">
        <v>43294.539490740739</v>
      </c>
      <c r="I1903" t="s">
        <v>169</v>
      </c>
      <c r="J1903" t="s">
        <v>1128</v>
      </c>
      <c r="K1903">
        <v>52</v>
      </c>
      <c r="L1903" t="s">
        <v>43</v>
      </c>
      <c r="M1903" t="s">
        <v>85</v>
      </c>
      <c r="N1903" t="s">
        <v>778</v>
      </c>
      <c r="O1903">
        <v>36</v>
      </c>
      <c r="P1903" t="s">
        <v>34</v>
      </c>
      <c r="Q1903" t="s">
        <v>27</v>
      </c>
      <c r="R1903" t="s">
        <v>109</v>
      </c>
      <c r="S1903" t="s">
        <v>98</v>
      </c>
      <c r="T1903" t="s">
        <v>270</v>
      </c>
      <c r="U1903">
        <v>2</v>
      </c>
      <c r="V1903">
        <v>0</v>
      </c>
      <c r="W1903" t="s">
        <v>103</v>
      </c>
      <c r="X1903" cm="1">
        <f t="array" ref="X1903">_xlfn.IFS(Table1[[#This Row],[severity]]="Critical", 4, Table1[[#This Row],[severity]]="High", 3, Table1[[#This Row],[severity]]="Medium", 2, TRUE, 1)</f>
        <v>4</v>
      </c>
      <c r="Y1903">
        <f t="shared" si="58"/>
        <v>12</v>
      </c>
      <c r="Z1903" t="str">
        <f t="shared" si="59"/>
        <v>Afternoon (12-17)</v>
      </c>
    </row>
    <row r="1904" spans="1:26" x14ac:dyDescent="0.3">
      <c r="A1904" t="s">
        <v>3694</v>
      </c>
      <c r="B1904" t="s">
        <v>263</v>
      </c>
      <c r="C1904" t="s">
        <v>135</v>
      </c>
      <c r="D1904" t="s">
        <v>88</v>
      </c>
      <c r="E1904" t="s">
        <v>78</v>
      </c>
      <c r="F1904">
        <f>MONTH(Table1[[#This Row],[incident_datetime]])</f>
        <v>2</v>
      </c>
      <c r="G1904">
        <f>YEAR(Table1[[#This Row],[incident_datetime]])</f>
        <v>2024</v>
      </c>
      <c r="H1904" s="1">
        <v>45335.79828703704</v>
      </c>
      <c r="I1904" t="s">
        <v>657</v>
      </c>
      <c r="J1904" t="s">
        <v>2713</v>
      </c>
      <c r="K1904">
        <v>62</v>
      </c>
      <c r="L1904" t="s">
        <v>43</v>
      </c>
      <c r="M1904" t="s">
        <v>35</v>
      </c>
      <c r="N1904" t="s">
        <v>2986</v>
      </c>
      <c r="O1904">
        <v>66</v>
      </c>
      <c r="P1904" t="s">
        <v>59</v>
      </c>
      <c r="Q1904" t="s">
        <v>27</v>
      </c>
      <c r="R1904" t="s">
        <v>139</v>
      </c>
      <c r="S1904" t="s">
        <v>28</v>
      </c>
      <c r="T1904" t="s">
        <v>155</v>
      </c>
      <c r="U1904">
        <v>4</v>
      </c>
      <c r="V1904" s="4">
        <v>2586.86</v>
      </c>
      <c r="W1904" t="s">
        <v>110</v>
      </c>
      <c r="X1904" cm="1">
        <f t="array" ref="X1904">_xlfn.IFS(Table1[[#This Row],[severity]]="Critical", 4, Table1[[#This Row],[severity]]="High", 3, Table1[[#This Row],[severity]]="Medium", 2, TRUE, 1)</f>
        <v>2</v>
      </c>
      <c r="Y1904">
        <f t="shared" si="58"/>
        <v>19</v>
      </c>
      <c r="Z1904" t="str">
        <f t="shared" si="59"/>
        <v>Evening (18-23)</v>
      </c>
    </row>
    <row r="1905" spans="1:26" x14ac:dyDescent="0.3">
      <c r="A1905" t="s">
        <v>3695</v>
      </c>
      <c r="B1905" t="s">
        <v>1173</v>
      </c>
      <c r="C1905" t="s">
        <v>233</v>
      </c>
      <c r="D1905" t="s">
        <v>92</v>
      </c>
      <c r="E1905" t="s">
        <v>78</v>
      </c>
      <c r="F1905">
        <f>MONTH(Table1[[#This Row],[incident_datetime]])</f>
        <v>1</v>
      </c>
      <c r="G1905">
        <f>YEAR(Table1[[#This Row],[incident_datetime]])</f>
        <v>2022</v>
      </c>
      <c r="H1905" s="1">
        <v>44562.246111111112</v>
      </c>
      <c r="I1905" t="s">
        <v>105</v>
      </c>
      <c r="J1905" t="s">
        <v>7102</v>
      </c>
      <c r="K1905">
        <v>52</v>
      </c>
      <c r="L1905" t="s">
        <v>43</v>
      </c>
      <c r="M1905" t="s">
        <v>35</v>
      </c>
      <c r="N1905" t="s">
        <v>3591</v>
      </c>
      <c r="O1905">
        <v>85</v>
      </c>
      <c r="P1905" t="s">
        <v>59</v>
      </c>
      <c r="Q1905" t="s">
        <v>27</v>
      </c>
      <c r="R1905" t="s">
        <v>139</v>
      </c>
      <c r="S1905" t="s">
        <v>98</v>
      </c>
      <c r="T1905" t="s">
        <v>62</v>
      </c>
      <c r="U1905">
        <v>1</v>
      </c>
      <c r="V1905" s="4">
        <v>46728.07</v>
      </c>
      <c r="W1905" t="s">
        <v>103</v>
      </c>
      <c r="X1905" cm="1">
        <f t="array" ref="X1905">_xlfn.IFS(Table1[[#This Row],[severity]]="Critical", 4, Table1[[#This Row],[severity]]="High", 3, Table1[[#This Row],[severity]]="Medium", 2, TRUE, 1)</f>
        <v>2</v>
      </c>
      <c r="Y1905">
        <f t="shared" si="58"/>
        <v>5</v>
      </c>
      <c r="Z1905" t="str">
        <f t="shared" si="59"/>
        <v>Night (00-05)</v>
      </c>
    </row>
    <row r="1906" spans="1:26" x14ac:dyDescent="0.3">
      <c r="A1906" t="s">
        <v>3696</v>
      </c>
      <c r="B1906" t="s">
        <v>507</v>
      </c>
      <c r="C1906" t="s">
        <v>220</v>
      </c>
      <c r="D1906" t="s">
        <v>100</v>
      </c>
      <c r="E1906" t="s">
        <v>55</v>
      </c>
      <c r="F1906">
        <f>MONTH(Table1[[#This Row],[incident_datetime]])</f>
        <v>4</v>
      </c>
      <c r="G1906">
        <f>YEAR(Table1[[#This Row],[incident_datetime]])</f>
        <v>2020</v>
      </c>
      <c r="H1906" s="1">
        <v>43951.885648148149</v>
      </c>
      <c r="I1906" t="s">
        <v>212</v>
      </c>
      <c r="J1906" t="s">
        <v>2132</v>
      </c>
      <c r="K1906">
        <v>40</v>
      </c>
      <c r="L1906" t="s">
        <v>59</v>
      </c>
      <c r="M1906" t="s">
        <v>107</v>
      </c>
      <c r="O1906">
        <v>56</v>
      </c>
      <c r="P1906" t="s">
        <v>59</v>
      </c>
      <c r="Q1906" t="s">
        <v>27</v>
      </c>
      <c r="R1906" t="s">
        <v>139</v>
      </c>
      <c r="S1906" t="s">
        <v>53</v>
      </c>
      <c r="T1906" t="s">
        <v>270</v>
      </c>
      <c r="U1906">
        <v>3</v>
      </c>
      <c r="V1906" s="4">
        <v>26474.9</v>
      </c>
      <c r="W1906" t="s">
        <v>110</v>
      </c>
      <c r="X1906" cm="1">
        <f t="array" ref="X1906">_xlfn.IFS(Table1[[#This Row],[severity]]="Critical", 4, Table1[[#This Row],[severity]]="High", 3, Table1[[#This Row],[severity]]="Medium", 2, TRUE, 1)</f>
        <v>2</v>
      </c>
      <c r="Y1906">
        <f t="shared" si="58"/>
        <v>21</v>
      </c>
      <c r="Z1906" t="str">
        <f t="shared" si="59"/>
        <v>Evening (18-23)</v>
      </c>
    </row>
    <row r="1907" spans="1:26" x14ac:dyDescent="0.3">
      <c r="A1907" t="s">
        <v>3697</v>
      </c>
      <c r="B1907" t="s">
        <v>676</v>
      </c>
      <c r="C1907" t="s">
        <v>258</v>
      </c>
      <c r="D1907" t="s">
        <v>92</v>
      </c>
      <c r="E1907" t="s">
        <v>66</v>
      </c>
      <c r="F1907">
        <f>MONTH(Table1[[#This Row],[incident_datetime]])</f>
        <v>11</v>
      </c>
      <c r="G1907">
        <f>YEAR(Table1[[#This Row],[incident_datetime]])</f>
        <v>2022</v>
      </c>
      <c r="H1907" s="2">
        <v>44887</v>
      </c>
      <c r="I1907" t="s">
        <v>315</v>
      </c>
      <c r="J1907" t="s">
        <v>2874</v>
      </c>
      <c r="K1907">
        <v>35</v>
      </c>
      <c r="L1907" t="s">
        <v>59</v>
      </c>
      <c r="M1907" t="s">
        <v>85</v>
      </c>
      <c r="N1907" t="s">
        <v>1400</v>
      </c>
      <c r="O1907">
        <v>13</v>
      </c>
      <c r="P1907" t="s">
        <v>59</v>
      </c>
      <c r="Q1907" t="s">
        <v>27</v>
      </c>
      <c r="R1907" t="s">
        <v>109</v>
      </c>
      <c r="S1907" t="s">
        <v>61</v>
      </c>
      <c r="T1907" t="s">
        <v>270</v>
      </c>
      <c r="U1907">
        <v>5</v>
      </c>
      <c r="V1907" s="4">
        <v>11839.75</v>
      </c>
      <c r="W1907" t="s">
        <v>103</v>
      </c>
      <c r="X1907" cm="1">
        <f t="array" ref="X1907">_xlfn.IFS(Table1[[#This Row],[severity]]="Critical", 4, Table1[[#This Row],[severity]]="High", 3, Table1[[#This Row],[severity]]="Medium", 2, TRUE, 1)</f>
        <v>4</v>
      </c>
      <c r="Y1907">
        <f t="shared" si="58"/>
        <v>0</v>
      </c>
      <c r="Z1907" t="str">
        <f t="shared" si="59"/>
        <v>Night (00-05)</v>
      </c>
    </row>
    <row r="1908" spans="1:26" x14ac:dyDescent="0.3">
      <c r="A1908" t="s">
        <v>3698</v>
      </c>
      <c r="B1908" t="s">
        <v>47</v>
      </c>
      <c r="C1908" t="s">
        <v>220</v>
      </c>
      <c r="D1908" t="s">
        <v>65</v>
      </c>
      <c r="E1908" t="s">
        <v>23</v>
      </c>
      <c r="F1908">
        <f>MONTH(Table1[[#This Row],[incident_datetime]])</f>
        <v>10</v>
      </c>
      <c r="G1908">
        <f>YEAR(Table1[[#This Row],[incident_datetime]])</f>
        <v>2022</v>
      </c>
      <c r="H1908" s="1">
        <v>44840.618043981478</v>
      </c>
      <c r="I1908" t="s">
        <v>1196</v>
      </c>
      <c r="J1908" t="s">
        <v>7102</v>
      </c>
      <c r="K1908">
        <v>52</v>
      </c>
      <c r="L1908" t="s">
        <v>43</v>
      </c>
      <c r="M1908" t="s">
        <v>35</v>
      </c>
      <c r="N1908" t="s">
        <v>1736</v>
      </c>
      <c r="O1908">
        <v>81</v>
      </c>
      <c r="P1908" t="s">
        <v>43</v>
      </c>
      <c r="Q1908" t="s">
        <v>70</v>
      </c>
      <c r="R1908" t="s">
        <v>109</v>
      </c>
      <c r="S1908" t="s">
        <v>28</v>
      </c>
      <c r="T1908" t="s">
        <v>155</v>
      </c>
      <c r="U1908">
        <v>5</v>
      </c>
      <c r="V1908" s="4">
        <v>33190.730000000003</v>
      </c>
      <c r="W1908" t="s">
        <v>103</v>
      </c>
      <c r="X1908" cm="1">
        <f t="array" ref="X1908">_xlfn.IFS(Table1[[#This Row],[severity]]="Critical", 4, Table1[[#This Row],[severity]]="High", 3, Table1[[#This Row],[severity]]="Medium", 2, TRUE, 1)</f>
        <v>4</v>
      </c>
      <c r="Y1908">
        <f t="shared" si="58"/>
        <v>14</v>
      </c>
      <c r="Z1908" t="str">
        <f t="shared" si="59"/>
        <v>Afternoon (12-17)</v>
      </c>
    </row>
    <row r="1909" spans="1:26" x14ac:dyDescent="0.3">
      <c r="A1909" t="s">
        <v>3699</v>
      </c>
      <c r="B1909" t="s">
        <v>507</v>
      </c>
      <c r="C1909" t="s">
        <v>562</v>
      </c>
      <c r="D1909" t="s">
        <v>100</v>
      </c>
      <c r="E1909" t="s">
        <v>72</v>
      </c>
      <c r="F1909">
        <f>MONTH(Table1[[#This Row],[incident_datetime]])</f>
        <v>11</v>
      </c>
      <c r="G1909">
        <f>YEAR(Table1[[#This Row],[incident_datetime]])</f>
        <v>2018</v>
      </c>
      <c r="H1909" s="1">
        <v>43433.773645833331</v>
      </c>
      <c r="I1909" t="s">
        <v>302</v>
      </c>
      <c r="J1909" t="s">
        <v>679</v>
      </c>
      <c r="K1909">
        <v>37</v>
      </c>
      <c r="L1909" t="s">
        <v>43</v>
      </c>
      <c r="M1909" t="s">
        <v>35</v>
      </c>
      <c r="N1909" t="s">
        <v>2785</v>
      </c>
      <c r="O1909">
        <v>55</v>
      </c>
      <c r="P1909" t="s">
        <v>43</v>
      </c>
      <c r="Q1909" t="s">
        <v>60</v>
      </c>
      <c r="R1909" t="s">
        <v>139</v>
      </c>
      <c r="S1909" t="s">
        <v>132</v>
      </c>
      <c r="T1909" t="s">
        <v>62</v>
      </c>
      <c r="U1909">
        <v>0</v>
      </c>
      <c r="V1909" s="4">
        <v>18084.71</v>
      </c>
      <c r="W1909" t="s">
        <v>110</v>
      </c>
      <c r="X1909" cm="1">
        <f t="array" ref="X1909">_xlfn.IFS(Table1[[#This Row],[severity]]="Critical", 4, Table1[[#This Row],[severity]]="High", 3, Table1[[#This Row],[severity]]="Medium", 2, TRUE, 1)</f>
        <v>2</v>
      </c>
      <c r="Y1909">
        <f t="shared" si="58"/>
        <v>18</v>
      </c>
      <c r="Z1909" t="str">
        <f t="shared" si="59"/>
        <v>Evening (18-23)</v>
      </c>
    </row>
    <row r="1910" spans="1:26" x14ac:dyDescent="0.3">
      <c r="A1910" t="s">
        <v>3700</v>
      </c>
      <c r="B1910" t="s">
        <v>676</v>
      </c>
      <c r="C1910" t="s">
        <v>562</v>
      </c>
      <c r="D1910" t="s">
        <v>77</v>
      </c>
      <c r="E1910" t="s">
        <v>23</v>
      </c>
      <c r="F1910">
        <f>MONTH(Table1[[#This Row],[incident_datetime]])</f>
        <v>9</v>
      </c>
      <c r="G1910">
        <f>YEAR(Table1[[#This Row],[incident_datetime]])</f>
        <v>2021</v>
      </c>
      <c r="H1910" s="1">
        <v>44468.241736111115</v>
      </c>
      <c r="I1910" t="s">
        <v>32</v>
      </c>
      <c r="J1910" t="s">
        <v>1812</v>
      </c>
      <c r="K1910">
        <v>47</v>
      </c>
      <c r="L1910" t="s">
        <v>59</v>
      </c>
      <c r="M1910" t="s">
        <v>85</v>
      </c>
      <c r="N1910" t="s">
        <v>3701</v>
      </c>
      <c r="O1910">
        <v>40</v>
      </c>
      <c r="P1910" t="s">
        <v>59</v>
      </c>
      <c r="Q1910" t="s">
        <v>215</v>
      </c>
      <c r="R1910" t="s">
        <v>139</v>
      </c>
      <c r="S1910" t="s">
        <v>98</v>
      </c>
      <c r="T1910" t="s">
        <v>270</v>
      </c>
      <c r="U1910">
        <v>2</v>
      </c>
      <c r="V1910" s="4">
        <v>26608.87</v>
      </c>
      <c r="W1910" t="s">
        <v>110</v>
      </c>
      <c r="X1910" cm="1">
        <f t="array" ref="X1910">_xlfn.IFS(Table1[[#This Row],[severity]]="Critical", 4, Table1[[#This Row],[severity]]="High", 3, Table1[[#This Row],[severity]]="Medium", 2, TRUE, 1)</f>
        <v>2</v>
      </c>
      <c r="Y1910">
        <f t="shared" si="58"/>
        <v>5</v>
      </c>
      <c r="Z1910" t="str">
        <f t="shared" si="59"/>
        <v>Night (00-05)</v>
      </c>
    </row>
    <row r="1911" spans="1:26" x14ac:dyDescent="0.3">
      <c r="A1911" t="s">
        <v>3702</v>
      </c>
      <c r="B1911" t="s">
        <v>391</v>
      </c>
      <c r="C1911" t="s">
        <v>135</v>
      </c>
      <c r="D1911" t="s">
        <v>48</v>
      </c>
      <c r="E1911" t="s">
        <v>55</v>
      </c>
      <c r="F1911">
        <f>MONTH(Table1[[#This Row],[incident_datetime]])</f>
        <v>8</v>
      </c>
      <c r="G1911">
        <f>YEAR(Table1[[#This Row],[incident_datetime]])</f>
        <v>2022</v>
      </c>
      <c r="H1911" s="1">
        <v>44797.254340277781</v>
      </c>
      <c r="I1911" t="s">
        <v>682</v>
      </c>
      <c r="J1911" t="s">
        <v>328</v>
      </c>
      <c r="K1911">
        <v>48</v>
      </c>
      <c r="L1911" t="s">
        <v>43</v>
      </c>
      <c r="M1911" t="s">
        <v>35</v>
      </c>
      <c r="N1911" t="s">
        <v>3703</v>
      </c>
      <c r="O1911">
        <v>24</v>
      </c>
      <c r="P1911" t="s">
        <v>43</v>
      </c>
      <c r="Q1911" t="s">
        <v>27</v>
      </c>
      <c r="R1911" t="s">
        <v>97</v>
      </c>
      <c r="S1911" t="s">
        <v>132</v>
      </c>
      <c r="T1911" t="s">
        <v>155</v>
      </c>
      <c r="U1911">
        <v>1</v>
      </c>
      <c r="V1911" s="4">
        <v>48453.32</v>
      </c>
      <c r="W1911" t="s">
        <v>110</v>
      </c>
      <c r="X1911" cm="1">
        <f t="array" ref="X1911">_xlfn.IFS(Table1[[#This Row],[severity]]="Critical", 4, Table1[[#This Row],[severity]]="High", 3, Table1[[#This Row],[severity]]="Medium", 2, TRUE, 1)</f>
        <v>3</v>
      </c>
      <c r="Y1911">
        <f t="shared" si="58"/>
        <v>6</v>
      </c>
      <c r="Z1911" t="str">
        <f t="shared" si="59"/>
        <v>Morning (06-11)</v>
      </c>
    </row>
    <row r="1912" spans="1:26" x14ac:dyDescent="0.3">
      <c r="A1912" t="s">
        <v>3704</v>
      </c>
      <c r="B1912" t="s">
        <v>507</v>
      </c>
      <c r="C1912" t="s">
        <v>185</v>
      </c>
      <c r="D1912" t="s">
        <v>88</v>
      </c>
      <c r="E1912" t="s">
        <v>31</v>
      </c>
      <c r="F1912">
        <f>MONTH(Table1[[#This Row],[incident_datetime]])</f>
        <v>1</v>
      </c>
      <c r="G1912">
        <f>YEAR(Table1[[#This Row],[incident_datetime]])</f>
        <v>2019</v>
      </c>
      <c r="H1912" s="1">
        <v>43492.21398148148</v>
      </c>
      <c r="I1912" t="s">
        <v>761</v>
      </c>
      <c r="J1912" t="s">
        <v>456</v>
      </c>
      <c r="K1912">
        <v>55</v>
      </c>
      <c r="L1912" t="s">
        <v>59</v>
      </c>
      <c r="M1912" t="s">
        <v>35</v>
      </c>
      <c r="N1912" t="s">
        <v>2042</v>
      </c>
      <c r="O1912">
        <v>17</v>
      </c>
      <c r="P1912" t="s">
        <v>59</v>
      </c>
      <c r="Q1912" t="s">
        <v>60</v>
      </c>
      <c r="R1912" t="s">
        <v>109</v>
      </c>
      <c r="S1912" t="s">
        <v>61</v>
      </c>
      <c r="T1912" t="s">
        <v>155</v>
      </c>
      <c r="U1912">
        <v>0</v>
      </c>
      <c r="V1912" s="4">
        <v>11487.69</v>
      </c>
      <c r="W1912" t="s">
        <v>110</v>
      </c>
      <c r="X1912" cm="1">
        <f t="array" ref="X1912">_xlfn.IFS(Table1[[#This Row],[severity]]="Critical", 4, Table1[[#This Row],[severity]]="High", 3, Table1[[#This Row],[severity]]="Medium", 2, TRUE, 1)</f>
        <v>4</v>
      </c>
      <c r="Y1912">
        <f t="shared" si="58"/>
        <v>5</v>
      </c>
      <c r="Z1912" t="str">
        <f t="shared" si="59"/>
        <v>Night (00-05)</v>
      </c>
    </row>
    <row r="1913" spans="1:26" x14ac:dyDescent="0.3">
      <c r="A1913" t="s">
        <v>3705</v>
      </c>
      <c r="B1913" t="s">
        <v>232</v>
      </c>
      <c r="C1913" t="s">
        <v>686</v>
      </c>
      <c r="D1913" t="s">
        <v>22</v>
      </c>
      <c r="E1913" t="s">
        <v>39</v>
      </c>
      <c r="F1913">
        <f>MONTH(Table1[[#This Row],[incident_datetime]])</f>
        <v>3</v>
      </c>
      <c r="G1913">
        <f>YEAR(Table1[[#This Row],[incident_datetime]])</f>
        <v>2024</v>
      </c>
      <c r="H1913" s="1">
        <v>45354.628750000003</v>
      </c>
      <c r="I1913" t="s">
        <v>475</v>
      </c>
      <c r="J1913" t="s">
        <v>3298</v>
      </c>
      <c r="K1913">
        <v>42</v>
      </c>
      <c r="L1913" t="s">
        <v>59</v>
      </c>
      <c r="M1913" t="s">
        <v>35</v>
      </c>
      <c r="N1913" t="s">
        <v>3706</v>
      </c>
      <c r="O1913">
        <v>77</v>
      </c>
      <c r="P1913" t="s">
        <v>59</v>
      </c>
      <c r="Q1913" t="s">
        <v>215</v>
      </c>
      <c r="R1913" t="s">
        <v>139</v>
      </c>
      <c r="S1913" t="s">
        <v>98</v>
      </c>
      <c r="T1913" t="s">
        <v>29</v>
      </c>
      <c r="U1913">
        <v>4</v>
      </c>
      <c r="V1913">
        <v>0</v>
      </c>
      <c r="W1913" t="s">
        <v>103</v>
      </c>
      <c r="X1913" cm="1">
        <f t="array" ref="X1913">_xlfn.IFS(Table1[[#This Row],[severity]]="Critical", 4, Table1[[#This Row],[severity]]="High", 3, Table1[[#This Row],[severity]]="Medium", 2, TRUE, 1)</f>
        <v>2</v>
      </c>
      <c r="Y1913">
        <f t="shared" si="58"/>
        <v>15</v>
      </c>
      <c r="Z1913" t="str">
        <f t="shared" si="59"/>
        <v>Afternoon (12-17)</v>
      </c>
    </row>
    <row r="1914" spans="1:26" x14ac:dyDescent="0.3">
      <c r="A1914" t="s">
        <v>3707</v>
      </c>
      <c r="B1914" t="s">
        <v>422</v>
      </c>
      <c r="C1914" t="s">
        <v>135</v>
      </c>
      <c r="D1914" t="s">
        <v>77</v>
      </c>
      <c r="E1914" t="s">
        <v>66</v>
      </c>
      <c r="F1914">
        <f>MONTH(Table1[[#This Row],[incident_datetime]])</f>
        <v>8</v>
      </c>
      <c r="G1914">
        <f>YEAR(Table1[[#This Row],[incident_datetime]])</f>
        <v>2020</v>
      </c>
      <c r="H1914" s="1">
        <v>44072.535682870373</v>
      </c>
      <c r="I1914" t="s">
        <v>1688</v>
      </c>
      <c r="J1914" t="s">
        <v>3708</v>
      </c>
      <c r="K1914">
        <v>56</v>
      </c>
      <c r="L1914" t="s">
        <v>43</v>
      </c>
      <c r="M1914" t="s">
        <v>35</v>
      </c>
      <c r="N1914" t="s">
        <v>3493</v>
      </c>
      <c r="O1914">
        <v>73</v>
      </c>
      <c r="P1914" t="s">
        <v>43</v>
      </c>
      <c r="Q1914" t="s">
        <v>27</v>
      </c>
      <c r="R1914" t="s">
        <v>97</v>
      </c>
      <c r="S1914" t="s">
        <v>28</v>
      </c>
      <c r="T1914" t="s">
        <v>155</v>
      </c>
      <c r="U1914">
        <v>3</v>
      </c>
      <c r="V1914" s="4">
        <v>39709.94</v>
      </c>
      <c r="W1914" t="s">
        <v>110</v>
      </c>
      <c r="X1914" cm="1">
        <f t="array" ref="X1914">_xlfn.IFS(Table1[[#This Row],[severity]]="Critical", 4, Table1[[#This Row],[severity]]="High", 3, Table1[[#This Row],[severity]]="Medium", 2, TRUE, 1)</f>
        <v>3</v>
      </c>
      <c r="Y1914">
        <f t="shared" si="58"/>
        <v>12</v>
      </c>
      <c r="Z1914" t="str">
        <f t="shared" si="59"/>
        <v>Afternoon (12-17)</v>
      </c>
    </row>
    <row r="1915" spans="1:26" x14ac:dyDescent="0.3">
      <c r="A1915" t="s">
        <v>3709</v>
      </c>
      <c r="B1915" t="s">
        <v>974</v>
      </c>
      <c r="C1915" t="s">
        <v>342</v>
      </c>
      <c r="D1915" t="s">
        <v>48</v>
      </c>
      <c r="E1915" t="s">
        <v>186</v>
      </c>
      <c r="F1915">
        <f>MONTH(Table1[[#This Row],[incident_datetime]])</f>
        <v>9</v>
      </c>
      <c r="G1915">
        <f>YEAR(Table1[[#This Row],[incident_datetime]])</f>
        <v>2023</v>
      </c>
      <c r="H1915" s="1">
        <v>45198.573159722226</v>
      </c>
      <c r="I1915" t="s">
        <v>712</v>
      </c>
      <c r="J1915" t="s">
        <v>2138</v>
      </c>
      <c r="K1915">
        <v>52</v>
      </c>
      <c r="L1915" t="s">
        <v>43</v>
      </c>
      <c r="M1915" t="s">
        <v>85</v>
      </c>
      <c r="N1915" t="s">
        <v>2563</v>
      </c>
      <c r="O1915">
        <v>35</v>
      </c>
      <c r="P1915" t="s">
        <v>59</v>
      </c>
      <c r="Q1915" t="s">
        <v>70</v>
      </c>
      <c r="R1915" t="s">
        <v>52</v>
      </c>
      <c r="S1915" t="s">
        <v>61</v>
      </c>
      <c r="T1915" t="s">
        <v>155</v>
      </c>
      <c r="U1915">
        <v>0</v>
      </c>
      <c r="V1915" s="4">
        <v>39626.720000000001</v>
      </c>
      <c r="W1915" t="s">
        <v>103</v>
      </c>
      <c r="X1915" cm="1">
        <f t="array" ref="X1915">_xlfn.IFS(Table1[[#This Row],[severity]]="Critical", 4, Table1[[#This Row],[severity]]="High", 3, Table1[[#This Row],[severity]]="Medium", 2, TRUE, 1)</f>
        <v>1</v>
      </c>
      <c r="Y1915">
        <f t="shared" si="58"/>
        <v>13</v>
      </c>
      <c r="Z1915" t="str">
        <f t="shared" si="59"/>
        <v>Afternoon (12-17)</v>
      </c>
    </row>
    <row r="1916" spans="1:26" x14ac:dyDescent="0.3">
      <c r="A1916" t="s">
        <v>3710</v>
      </c>
      <c r="B1916" t="s">
        <v>382</v>
      </c>
      <c r="C1916" t="s">
        <v>185</v>
      </c>
      <c r="D1916" t="s">
        <v>100</v>
      </c>
      <c r="E1916" t="s">
        <v>31</v>
      </c>
      <c r="F1916">
        <f>MONTH(Table1[[#This Row],[incident_datetime]])</f>
        <v>1</v>
      </c>
      <c r="G1916">
        <f>YEAR(Table1[[#This Row],[incident_datetime]])</f>
        <v>2021</v>
      </c>
      <c r="H1916" s="1">
        <v>44205.726597222223</v>
      </c>
      <c r="I1916" t="s">
        <v>727</v>
      </c>
      <c r="J1916" t="s">
        <v>7102</v>
      </c>
      <c r="K1916">
        <v>52</v>
      </c>
      <c r="L1916" t="s">
        <v>43</v>
      </c>
      <c r="M1916" t="s">
        <v>35</v>
      </c>
      <c r="N1916" t="s">
        <v>2042</v>
      </c>
      <c r="O1916">
        <v>53</v>
      </c>
      <c r="P1916" t="s">
        <v>43</v>
      </c>
      <c r="Q1916" t="s">
        <v>70</v>
      </c>
      <c r="R1916" t="s">
        <v>52</v>
      </c>
      <c r="S1916" t="s">
        <v>28</v>
      </c>
      <c r="T1916" t="s">
        <v>155</v>
      </c>
      <c r="U1916">
        <v>4</v>
      </c>
      <c r="V1916" s="4">
        <v>33646.32</v>
      </c>
      <c r="W1916" t="s">
        <v>103</v>
      </c>
      <c r="X1916" cm="1">
        <f t="array" ref="X1916">_xlfn.IFS(Table1[[#This Row],[severity]]="Critical", 4, Table1[[#This Row],[severity]]="High", 3, Table1[[#This Row],[severity]]="Medium", 2, TRUE, 1)</f>
        <v>1</v>
      </c>
      <c r="Y1916">
        <f t="shared" si="58"/>
        <v>17</v>
      </c>
      <c r="Z1916" t="str">
        <f t="shared" si="59"/>
        <v>Afternoon (12-17)</v>
      </c>
    </row>
    <row r="1917" spans="1:26" x14ac:dyDescent="0.3">
      <c r="A1917" t="s">
        <v>3711</v>
      </c>
      <c r="B1917" t="s">
        <v>242</v>
      </c>
      <c r="C1917" t="s">
        <v>180</v>
      </c>
      <c r="D1917" t="s">
        <v>65</v>
      </c>
      <c r="E1917" t="s">
        <v>39</v>
      </c>
      <c r="F1917">
        <f>MONTH(Table1[[#This Row],[incident_datetime]])</f>
        <v>12</v>
      </c>
      <c r="G1917">
        <f>YEAR(Table1[[#This Row],[incident_datetime]])</f>
        <v>2021</v>
      </c>
      <c r="H1917" s="1">
        <v>44549.68340277778</v>
      </c>
      <c r="I1917" t="s">
        <v>204</v>
      </c>
      <c r="J1917" t="s">
        <v>50</v>
      </c>
      <c r="K1917">
        <v>54</v>
      </c>
      <c r="L1917" t="s">
        <v>59</v>
      </c>
      <c r="M1917" t="s">
        <v>41</v>
      </c>
      <c r="N1917" t="s">
        <v>3712</v>
      </c>
      <c r="O1917">
        <v>85</v>
      </c>
      <c r="P1917" t="s">
        <v>59</v>
      </c>
      <c r="Q1917" t="s">
        <v>215</v>
      </c>
      <c r="R1917" t="s">
        <v>97</v>
      </c>
      <c r="S1917" t="s">
        <v>98</v>
      </c>
      <c r="T1917" t="s">
        <v>62</v>
      </c>
      <c r="U1917">
        <v>0</v>
      </c>
      <c r="V1917" s="4">
        <v>16157.9</v>
      </c>
      <c r="W1917" t="s">
        <v>110</v>
      </c>
      <c r="X1917" cm="1">
        <f t="array" ref="X1917">_xlfn.IFS(Table1[[#This Row],[severity]]="Critical", 4, Table1[[#This Row],[severity]]="High", 3, Table1[[#This Row],[severity]]="Medium", 2, TRUE, 1)</f>
        <v>3</v>
      </c>
      <c r="Y1917">
        <f t="shared" si="58"/>
        <v>16</v>
      </c>
      <c r="Z1917" t="str">
        <f t="shared" si="59"/>
        <v>Afternoon (12-17)</v>
      </c>
    </row>
    <row r="1918" spans="1:26" x14ac:dyDescent="0.3">
      <c r="A1918" t="s">
        <v>3713</v>
      </c>
      <c r="B1918" t="s">
        <v>685</v>
      </c>
      <c r="C1918" t="s">
        <v>185</v>
      </c>
      <c r="D1918" t="s">
        <v>77</v>
      </c>
      <c r="E1918" t="s">
        <v>55</v>
      </c>
      <c r="F1918">
        <f>MONTH(Table1[[#This Row],[incident_datetime]])</f>
        <v>7</v>
      </c>
      <c r="G1918">
        <f>YEAR(Table1[[#This Row],[incident_datetime]])</f>
        <v>2024</v>
      </c>
      <c r="H1918" s="1">
        <v>45491.539421296293</v>
      </c>
      <c r="I1918" t="s">
        <v>67</v>
      </c>
      <c r="J1918" t="s">
        <v>7102</v>
      </c>
      <c r="K1918">
        <v>52</v>
      </c>
      <c r="L1918" t="s">
        <v>43</v>
      </c>
      <c r="M1918" t="s">
        <v>35</v>
      </c>
      <c r="N1918" t="s">
        <v>607</v>
      </c>
      <c r="O1918">
        <v>33</v>
      </c>
      <c r="P1918" t="s">
        <v>59</v>
      </c>
      <c r="Q1918" t="s">
        <v>27</v>
      </c>
      <c r="R1918" t="s">
        <v>97</v>
      </c>
      <c r="S1918" t="s">
        <v>61</v>
      </c>
      <c r="T1918" t="s">
        <v>29</v>
      </c>
      <c r="U1918">
        <v>4</v>
      </c>
      <c r="V1918" s="4">
        <v>10254.73</v>
      </c>
      <c r="W1918" t="s">
        <v>110</v>
      </c>
      <c r="X1918" cm="1">
        <f t="array" ref="X1918">_xlfn.IFS(Table1[[#This Row],[severity]]="Critical", 4, Table1[[#This Row],[severity]]="High", 3, Table1[[#This Row],[severity]]="Medium", 2, TRUE, 1)</f>
        <v>3</v>
      </c>
      <c r="Y1918">
        <f t="shared" si="58"/>
        <v>12</v>
      </c>
      <c r="Z1918" t="str">
        <f t="shared" si="59"/>
        <v>Afternoon (12-17)</v>
      </c>
    </row>
    <row r="1919" spans="1:26" x14ac:dyDescent="0.3">
      <c r="A1919" t="s">
        <v>3714</v>
      </c>
      <c r="B1919" t="s">
        <v>165</v>
      </c>
      <c r="C1919" t="s">
        <v>342</v>
      </c>
      <c r="D1919" t="s">
        <v>77</v>
      </c>
      <c r="E1919" t="s">
        <v>78</v>
      </c>
      <c r="F1919">
        <f>MONTH(Table1[[#This Row],[incident_datetime]])</f>
        <v>6</v>
      </c>
      <c r="G1919">
        <f>YEAR(Table1[[#This Row],[incident_datetime]])</f>
        <v>2023</v>
      </c>
      <c r="H1919" s="1">
        <v>45079.299027777779</v>
      </c>
      <c r="I1919" t="s">
        <v>370</v>
      </c>
      <c r="J1919" t="s">
        <v>7102</v>
      </c>
      <c r="K1919">
        <v>52</v>
      </c>
      <c r="L1919" t="s">
        <v>43</v>
      </c>
      <c r="M1919" t="s">
        <v>35</v>
      </c>
      <c r="N1919" t="s">
        <v>3262</v>
      </c>
      <c r="O1919">
        <v>84</v>
      </c>
      <c r="P1919" t="s">
        <v>43</v>
      </c>
      <c r="Q1919" t="s">
        <v>27</v>
      </c>
      <c r="R1919" t="s">
        <v>109</v>
      </c>
      <c r="S1919" t="s">
        <v>28</v>
      </c>
      <c r="T1919" t="s">
        <v>155</v>
      </c>
      <c r="U1919">
        <v>1</v>
      </c>
      <c r="V1919" s="4">
        <v>15786.67</v>
      </c>
      <c r="W1919" t="s">
        <v>110</v>
      </c>
      <c r="X1919" cm="1">
        <f t="array" ref="X1919">_xlfn.IFS(Table1[[#This Row],[severity]]="Critical", 4, Table1[[#This Row],[severity]]="High", 3, Table1[[#This Row],[severity]]="Medium", 2, TRUE, 1)</f>
        <v>4</v>
      </c>
      <c r="Y1919">
        <f t="shared" si="58"/>
        <v>7</v>
      </c>
      <c r="Z1919" t="str">
        <f t="shared" si="59"/>
        <v>Morning (06-11)</v>
      </c>
    </row>
    <row r="1920" spans="1:26" x14ac:dyDescent="0.3">
      <c r="A1920" t="s">
        <v>3715</v>
      </c>
      <c r="B1920" t="s">
        <v>267</v>
      </c>
      <c r="C1920" t="s">
        <v>220</v>
      </c>
      <c r="D1920" t="s">
        <v>22</v>
      </c>
      <c r="E1920" t="s">
        <v>112</v>
      </c>
      <c r="F1920">
        <f>MONTH(Table1[[#This Row],[incident_datetime]])</f>
        <v>2</v>
      </c>
      <c r="G1920">
        <f>YEAR(Table1[[#This Row],[incident_datetime]])</f>
        <v>2021</v>
      </c>
      <c r="H1920" s="1">
        <v>44240.79724537037</v>
      </c>
      <c r="I1920" t="s">
        <v>312</v>
      </c>
      <c r="J1920" t="s">
        <v>1479</v>
      </c>
      <c r="K1920">
        <v>27</v>
      </c>
      <c r="L1920" t="s">
        <v>43</v>
      </c>
      <c r="M1920" t="s">
        <v>35</v>
      </c>
      <c r="N1920" t="s">
        <v>1408</v>
      </c>
      <c r="O1920">
        <v>31</v>
      </c>
      <c r="P1920" t="s">
        <v>59</v>
      </c>
      <c r="Q1920" t="s">
        <v>215</v>
      </c>
      <c r="R1920" t="s">
        <v>109</v>
      </c>
      <c r="S1920" t="s">
        <v>61</v>
      </c>
      <c r="T1920" t="s">
        <v>155</v>
      </c>
      <c r="U1920">
        <v>0</v>
      </c>
      <c r="V1920" s="4">
        <v>23257.51</v>
      </c>
      <c r="W1920" t="s">
        <v>103</v>
      </c>
      <c r="X1920" cm="1">
        <f t="array" ref="X1920">_xlfn.IFS(Table1[[#This Row],[severity]]="Critical", 4, Table1[[#This Row],[severity]]="High", 3, Table1[[#This Row],[severity]]="Medium", 2, TRUE, 1)</f>
        <v>4</v>
      </c>
      <c r="Y1920">
        <f t="shared" si="58"/>
        <v>19</v>
      </c>
      <c r="Z1920" t="str">
        <f t="shared" si="59"/>
        <v>Evening (18-23)</v>
      </c>
    </row>
    <row r="1921" spans="1:26" x14ac:dyDescent="0.3">
      <c r="A1921" t="s">
        <v>3716</v>
      </c>
      <c r="B1921" t="s">
        <v>422</v>
      </c>
      <c r="C1921" t="s">
        <v>135</v>
      </c>
      <c r="D1921" t="s">
        <v>77</v>
      </c>
      <c r="E1921" t="s">
        <v>66</v>
      </c>
      <c r="F1921">
        <f>MONTH(Table1[[#This Row],[incident_datetime]])</f>
        <v>3</v>
      </c>
      <c r="G1921">
        <f>YEAR(Table1[[#This Row],[incident_datetime]])</f>
        <v>2021</v>
      </c>
      <c r="H1921" s="1">
        <v>44269.046388888892</v>
      </c>
      <c r="I1921" t="s">
        <v>540</v>
      </c>
      <c r="J1921" t="s">
        <v>114</v>
      </c>
      <c r="K1921">
        <v>43</v>
      </c>
      <c r="L1921" t="s">
        <v>59</v>
      </c>
      <c r="M1921" t="s">
        <v>35</v>
      </c>
      <c r="N1921" t="s">
        <v>1001</v>
      </c>
      <c r="O1921">
        <v>73</v>
      </c>
      <c r="P1921" t="s">
        <v>43</v>
      </c>
      <c r="Q1921" t="s">
        <v>27</v>
      </c>
      <c r="R1921" t="s">
        <v>139</v>
      </c>
      <c r="S1921" t="s">
        <v>61</v>
      </c>
      <c r="T1921" t="s">
        <v>62</v>
      </c>
      <c r="U1921">
        <v>5</v>
      </c>
      <c r="V1921" s="4">
        <v>46567.25</v>
      </c>
      <c r="W1921" t="s">
        <v>103</v>
      </c>
      <c r="X1921" cm="1">
        <f t="array" ref="X1921">_xlfn.IFS(Table1[[#This Row],[severity]]="Critical", 4, Table1[[#This Row],[severity]]="High", 3, Table1[[#This Row],[severity]]="Medium", 2, TRUE, 1)</f>
        <v>2</v>
      </c>
      <c r="Y1921">
        <f t="shared" si="58"/>
        <v>1</v>
      </c>
      <c r="Z1921" t="str">
        <f t="shared" si="59"/>
        <v>Night (00-05)</v>
      </c>
    </row>
    <row r="1922" spans="1:26" x14ac:dyDescent="0.3">
      <c r="A1922" t="s">
        <v>3717</v>
      </c>
      <c r="B1922" t="s">
        <v>422</v>
      </c>
      <c r="C1922" t="s">
        <v>258</v>
      </c>
      <c r="D1922" t="s">
        <v>100</v>
      </c>
      <c r="E1922" t="s">
        <v>55</v>
      </c>
      <c r="F1922">
        <f>MONTH(Table1[[#This Row],[incident_datetime]])</f>
        <v>9</v>
      </c>
      <c r="G1922">
        <f>YEAR(Table1[[#This Row],[incident_datetime]])</f>
        <v>2018</v>
      </c>
      <c r="H1922" s="1">
        <v>43345.134363425925</v>
      </c>
      <c r="I1922" t="s">
        <v>302</v>
      </c>
      <c r="J1922" t="s">
        <v>498</v>
      </c>
      <c r="K1922">
        <v>66</v>
      </c>
      <c r="L1922" t="s">
        <v>43</v>
      </c>
      <c r="M1922" t="s">
        <v>85</v>
      </c>
      <c r="N1922" t="s">
        <v>3718</v>
      </c>
      <c r="O1922">
        <v>51</v>
      </c>
      <c r="P1922" t="s">
        <v>59</v>
      </c>
      <c r="Q1922" t="s">
        <v>215</v>
      </c>
      <c r="R1922" t="s">
        <v>139</v>
      </c>
      <c r="S1922" t="s">
        <v>61</v>
      </c>
      <c r="T1922" t="s">
        <v>155</v>
      </c>
      <c r="U1922">
        <v>4</v>
      </c>
      <c r="V1922" s="4">
        <v>25103.83</v>
      </c>
      <c r="W1922" t="s">
        <v>103</v>
      </c>
      <c r="X1922" cm="1">
        <f t="array" ref="X1922">_xlfn.IFS(Table1[[#This Row],[severity]]="Critical", 4, Table1[[#This Row],[severity]]="High", 3, Table1[[#This Row],[severity]]="Medium", 2, TRUE, 1)</f>
        <v>2</v>
      </c>
      <c r="Y1922">
        <f t="shared" ref="Y1922:Y1985" si="60">HOUR(H1922)</f>
        <v>3</v>
      </c>
      <c r="Z1922" t="str">
        <f t="shared" ref="Z1922:Z1985" si="61">IF(Y1922&lt;6,"Night (00-05)",IF(Y1922&lt;12,"Morning (06-11)",IF(Y1922&lt;18,"Afternoon (12-17)","Evening (18-23)")))</f>
        <v>Night (00-05)</v>
      </c>
    </row>
    <row r="1923" spans="1:26" x14ac:dyDescent="0.3">
      <c r="A1923" t="s">
        <v>3719</v>
      </c>
      <c r="B1923" t="s">
        <v>935</v>
      </c>
      <c r="C1923" t="s">
        <v>686</v>
      </c>
      <c r="D1923" t="s">
        <v>65</v>
      </c>
      <c r="E1923" t="s">
        <v>31</v>
      </c>
      <c r="F1923">
        <f>MONTH(Table1[[#This Row],[incident_datetime]])</f>
        <v>1</v>
      </c>
      <c r="G1923">
        <f>YEAR(Table1[[#This Row],[incident_datetime]])</f>
        <v>2020</v>
      </c>
      <c r="H1923" s="1">
        <v>43844.648090277777</v>
      </c>
      <c r="I1923" t="s">
        <v>351</v>
      </c>
      <c r="J1923" t="s">
        <v>3720</v>
      </c>
      <c r="K1923">
        <v>40</v>
      </c>
      <c r="L1923" t="s">
        <v>34</v>
      </c>
      <c r="M1923" t="s">
        <v>35</v>
      </c>
      <c r="N1923" t="s">
        <v>2518</v>
      </c>
      <c r="O1923">
        <v>77</v>
      </c>
      <c r="P1923" t="s">
        <v>59</v>
      </c>
      <c r="Q1923" t="s">
        <v>27</v>
      </c>
      <c r="R1923" t="s">
        <v>52</v>
      </c>
      <c r="S1923" t="s">
        <v>61</v>
      </c>
      <c r="T1923" t="s">
        <v>155</v>
      </c>
      <c r="U1923">
        <v>3</v>
      </c>
      <c r="V1923" s="4">
        <v>12546.98</v>
      </c>
      <c r="W1923" t="s">
        <v>110</v>
      </c>
      <c r="X1923" cm="1">
        <f t="array" ref="X1923">_xlfn.IFS(Table1[[#This Row],[severity]]="Critical", 4, Table1[[#This Row],[severity]]="High", 3, Table1[[#This Row],[severity]]="Medium", 2, TRUE, 1)</f>
        <v>1</v>
      </c>
      <c r="Y1923">
        <f t="shared" si="60"/>
        <v>15</v>
      </c>
      <c r="Z1923" t="str">
        <f t="shared" si="61"/>
        <v>Afternoon (12-17)</v>
      </c>
    </row>
    <row r="1924" spans="1:26" x14ac:dyDescent="0.3">
      <c r="A1924" t="s">
        <v>3721</v>
      </c>
      <c r="B1924" t="s">
        <v>391</v>
      </c>
      <c r="C1924" t="s">
        <v>562</v>
      </c>
      <c r="D1924" t="s">
        <v>92</v>
      </c>
      <c r="E1924" t="s">
        <v>39</v>
      </c>
      <c r="F1924">
        <f>MONTH(Table1[[#This Row],[incident_datetime]])</f>
        <v>12</v>
      </c>
      <c r="G1924">
        <f>YEAR(Table1[[#This Row],[incident_datetime]])</f>
        <v>2021</v>
      </c>
      <c r="H1924" s="1">
        <v>44533.07880787037</v>
      </c>
      <c r="I1924" t="s">
        <v>366</v>
      </c>
      <c r="J1924" t="s">
        <v>3722</v>
      </c>
      <c r="K1924">
        <v>57</v>
      </c>
      <c r="L1924" t="s">
        <v>43</v>
      </c>
      <c r="M1924" t="s">
        <v>35</v>
      </c>
      <c r="N1924" t="s">
        <v>3723</v>
      </c>
      <c r="O1924">
        <v>56</v>
      </c>
      <c r="P1924" t="s">
        <v>59</v>
      </c>
      <c r="Q1924" t="s">
        <v>70</v>
      </c>
      <c r="R1924" t="s">
        <v>97</v>
      </c>
      <c r="S1924" t="s">
        <v>98</v>
      </c>
      <c r="T1924" t="s">
        <v>155</v>
      </c>
      <c r="U1924">
        <v>4</v>
      </c>
      <c r="V1924" s="4">
        <v>31505.46</v>
      </c>
      <c r="W1924" t="s">
        <v>103</v>
      </c>
      <c r="X1924" cm="1">
        <f t="array" ref="X1924">_xlfn.IFS(Table1[[#This Row],[severity]]="Critical", 4, Table1[[#This Row],[severity]]="High", 3, Table1[[#This Row],[severity]]="Medium", 2, TRUE, 1)</f>
        <v>3</v>
      </c>
      <c r="Y1924">
        <f t="shared" si="60"/>
        <v>1</v>
      </c>
      <c r="Z1924" t="str">
        <f t="shared" si="61"/>
        <v>Night (00-05)</v>
      </c>
    </row>
    <row r="1925" spans="1:26" x14ac:dyDescent="0.3">
      <c r="A1925" t="s">
        <v>3724</v>
      </c>
      <c r="B1925" t="s">
        <v>242</v>
      </c>
      <c r="C1925" t="s">
        <v>562</v>
      </c>
      <c r="D1925" t="s">
        <v>65</v>
      </c>
      <c r="E1925" t="s">
        <v>39</v>
      </c>
      <c r="F1925">
        <f>MONTH(Table1[[#This Row],[incident_datetime]])</f>
        <v>7</v>
      </c>
      <c r="G1925">
        <f>YEAR(Table1[[#This Row],[incident_datetime]])</f>
        <v>2023</v>
      </c>
      <c r="H1925" s="1">
        <v>45120.711539351854</v>
      </c>
      <c r="I1925" t="s">
        <v>152</v>
      </c>
      <c r="J1925" t="s">
        <v>1375</v>
      </c>
      <c r="K1925">
        <v>40</v>
      </c>
      <c r="L1925" t="s">
        <v>59</v>
      </c>
      <c r="M1925" t="s">
        <v>35</v>
      </c>
      <c r="N1925" t="s">
        <v>2055</v>
      </c>
      <c r="O1925">
        <v>89</v>
      </c>
      <c r="P1925" t="s">
        <v>59</v>
      </c>
      <c r="Q1925" t="s">
        <v>27</v>
      </c>
      <c r="R1925" t="s">
        <v>139</v>
      </c>
      <c r="S1925" t="s">
        <v>28</v>
      </c>
      <c r="T1925" t="s">
        <v>29</v>
      </c>
      <c r="U1925">
        <v>2</v>
      </c>
      <c r="V1925" s="4">
        <v>18005.330000000002</v>
      </c>
      <c r="W1925" t="s">
        <v>103</v>
      </c>
      <c r="X1925" cm="1">
        <f t="array" ref="X1925">_xlfn.IFS(Table1[[#This Row],[severity]]="Critical", 4, Table1[[#This Row],[severity]]="High", 3, Table1[[#This Row],[severity]]="Medium", 2, TRUE, 1)</f>
        <v>2</v>
      </c>
      <c r="Y1925">
        <f t="shared" si="60"/>
        <v>17</v>
      </c>
      <c r="Z1925" t="str">
        <f t="shared" si="61"/>
        <v>Afternoon (12-17)</v>
      </c>
    </row>
    <row r="1926" spans="1:26" x14ac:dyDescent="0.3">
      <c r="A1926" t="s">
        <v>3725</v>
      </c>
      <c r="B1926" t="s">
        <v>267</v>
      </c>
      <c r="C1926" t="s">
        <v>220</v>
      </c>
      <c r="D1926" t="s">
        <v>38</v>
      </c>
      <c r="E1926" t="s">
        <v>39</v>
      </c>
      <c r="F1926">
        <f>MONTH(Table1[[#This Row],[incident_datetime]])</f>
        <v>9</v>
      </c>
      <c r="G1926">
        <f>YEAR(Table1[[#This Row],[incident_datetime]])</f>
        <v>2023</v>
      </c>
      <c r="H1926" s="1">
        <v>45194.875196759262</v>
      </c>
      <c r="I1926" t="s">
        <v>613</v>
      </c>
      <c r="J1926" t="s">
        <v>1791</v>
      </c>
      <c r="K1926">
        <v>55</v>
      </c>
      <c r="L1926" t="s">
        <v>59</v>
      </c>
      <c r="M1926" t="s">
        <v>35</v>
      </c>
      <c r="N1926" t="s">
        <v>287</v>
      </c>
      <c r="O1926">
        <v>34</v>
      </c>
      <c r="P1926" t="s">
        <v>43</v>
      </c>
      <c r="Q1926" t="s">
        <v>70</v>
      </c>
      <c r="R1926" t="s">
        <v>109</v>
      </c>
      <c r="S1926" t="s">
        <v>61</v>
      </c>
      <c r="T1926" t="s">
        <v>270</v>
      </c>
      <c r="U1926">
        <v>1</v>
      </c>
      <c r="V1926" s="4">
        <v>48587.23</v>
      </c>
      <c r="W1926" t="s">
        <v>110</v>
      </c>
      <c r="X1926" cm="1">
        <f t="array" ref="X1926">_xlfn.IFS(Table1[[#This Row],[severity]]="Critical", 4, Table1[[#This Row],[severity]]="High", 3, Table1[[#This Row],[severity]]="Medium", 2, TRUE, 1)</f>
        <v>4</v>
      </c>
      <c r="Y1926">
        <f t="shared" si="60"/>
        <v>21</v>
      </c>
      <c r="Z1926" t="str">
        <f t="shared" si="61"/>
        <v>Evening (18-23)</v>
      </c>
    </row>
    <row r="1927" spans="1:26" x14ac:dyDescent="0.3">
      <c r="A1927" t="s">
        <v>3726</v>
      </c>
      <c r="B1927" t="s">
        <v>267</v>
      </c>
      <c r="C1927" t="s">
        <v>220</v>
      </c>
      <c r="D1927" t="s">
        <v>22</v>
      </c>
      <c r="E1927" t="s">
        <v>55</v>
      </c>
      <c r="F1927">
        <f>MONTH(Table1[[#This Row],[incident_datetime]])</f>
        <v>9</v>
      </c>
      <c r="G1927">
        <f>YEAR(Table1[[#This Row],[incident_datetime]])</f>
        <v>2018</v>
      </c>
      <c r="H1927" s="1">
        <v>43366.609849537039</v>
      </c>
      <c r="I1927" t="s">
        <v>1196</v>
      </c>
      <c r="J1927" t="s">
        <v>7102</v>
      </c>
      <c r="K1927">
        <v>52</v>
      </c>
      <c r="L1927" t="s">
        <v>43</v>
      </c>
      <c r="M1927" t="s">
        <v>35</v>
      </c>
      <c r="N1927" t="s">
        <v>1719</v>
      </c>
      <c r="O1927">
        <v>67</v>
      </c>
      <c r="P1927" t="s">
        <v>43</v>
      </c>
      <c r="Q1927" t="s">
        <v>215</v>
      </c>
      <c r="R1927" t="s">
        <v>97</v>
      </c>
      <c r="S1927" t="s">
        <v>28</v>
      </c>
      <c r="T1927" t="s">
        <v>155</v>
      </c>
      <c r="U1927">
        <v>5</v>
      </c>
      <c r="V1927" s="4">
        <v>33623.69</v>
      </c>
      <c r="W1927" t="s">
        <v>103</v>
      </c>
      <c r="X1927" cm="1">
        <f t="array" ref="X1927">_xlfn.IFS(Table1[[#This Row],[severity]]="Critical", 4, Table1[[#This Row],[severity]]="High", 3, Table1[[#This Row],[severity]]="Medium", 2, TRUE, 1)</f>
        <v>3</v>
      </c>
      <c r="Y1927">
        <f t="shared" si="60"/>
        <v>14</v>
      </c>
      <c r="Z1927" t="str">
        <f t="shared" si="61"/>
        <v>Afternoon (12-17)</v>
      </c>
    </row>
    <row r="1928" spans="1:26" x14ac:dyDescent="0.3">
      <c r="A1928" t="s">
        <v>3727</v>
      </c>
      <c r="B1928" t="s">
        <v>539</v>
      </c>
      <c r="C1928" t="s">
        <v>258</v>
      </c>
      <c r="D1928" t="s">
        <v>38</v>
      </c>
      <c r="E1928" t="s">
        <v>72</v>
      </c>
      <c r="F1928">
        <f>MONTH(Table1[[#This Row],[incident_datetime]])</f>
        <v>8</v>
      </c>
      <c r="G1928">
        <f>YEAR(Table1[[#This Row],[incident_datetime]])</f>
        <v>2022</v>
      </c>
      <c r="H1928" s="1">
        <v>44776.181944444441</v>
      </c>
      <c r="I1928" t="s">
        <v>664</v>
      </c>
      <c r="J1928" t="s">
        <v>7102</v>
      </c>
      <c r="K1928">
        <v>52</v>
      </c>
      <c r="L1928" t="s">
        <v>43</v>
      </c>
      <c r="M1928" t="s">
        <v>35</v>
      </c>
      <c r="N1928" t="s">
        <v>509</v>
      </c>
      <c r="O1928">
        <v>26</v>
      </c>
      <c r="P1928" t="s">
        <v>34</v>
      </c>
      <c r="Q1928" t="s">
        <v>215</v>
      </c>
      <c r="R1928" t="s">
        <v>139</v>
      </c>
      <c r="S1928" t="s">
        <v>28</v>
      </c>
      <c r="T1928" t="s">
        <v>29</v>
      </c>
      <c r="U1928">
        <v>4</v>
      </c>
      <c r="V1928" s="4">
        <v>42352.11</v>
      </c>
      <c r="W1928" t="s">
        <v>110</v>
      </c>
      <c r="X1928" cm="1">
        <f t="array" ref="X1928">_xlfn.IFS(Table1[[#This Row],[severity]]="Critical", 4, Table1[[#This Row],[severity]]="High", 3, Table1[[#This Row],[severity]]="Medium", 2, TRUE, 1)</f>
        <v>2</v>
      </c>
      <c r="Y1928">
        <f t="shared" si="60"/>
        <v>4</v>
      </c>
      <c r="Z1928" t="str">
        <f t="shared" si="61"/>
        <v>Night (00-05)</v>
      </c>
    </row>
    <row r="1929" spans="1:26" x14ac:dyDescent="0.3">
      <c r="A1929" t="s">
        <v>3728</v>
      </c>
      <c r="B1929" t="s">
        <v>676</v>
      </c>
      <c r="C1929" t="s">
        <v>258</v>
      </c>
      <c r="D1929" t="s">
        <v>65</v>
      </c>
      <c r="E1929" t="s">
        <v>23</v>
      </c>
      <c r="F1929">
        <f>MONTH(Table1[[#This Row],[incident_datetime]])</f>
        <v>10</v>
      </c>
      <c r="G1929">
        <f>YEAR(Table1[[#This Row],[incident_datetime]])</f>
        <v>2020</v>
      </c>
      <c r="H1929" s="1">
        <v>44127.263009259259</v>
      </c>
      <c r="I1929" t="s">
        <v>370</v>
      </c>
      <c r="J1929" t="s">
        <v>884</v>
      </c>
      <c r="K1929">
        <v>46</v>
      </c>
      <c r="L1929" t="s">
        <v>34</v>
      </c>
      <c r="M1929" t="s">
        <v>35</v>
      </c>
      <c r="N1929" t="s">
        <v>304</v>
      </c>
      <c r="O1929">
        <v>70</v>
      </c>
      <c r="P1929" t="s">
        <v>59</v>
      </c>
      <c r="Q1929" t="s">
        <v>27</v>
      </c>
      <c r="R1929" t="s">
        <v>97</v>
      </c>
      <c r="S1929" t="s">
        <v>28</v>
      </c>
      <c r="T1929" t="s">
        <v>155</v>
      </c>
      <c r="U1929">
        <v>0</v>
      </c>
      <c r="V1929" s="4">
        <v>4851.3999999999996</v>
      </c>
      <c r="W1929" t="s">
        <v>110</v>
      </c>
      <c r="X1929" cm="1">
        <f t="array" ref="X1929">_xlfn.IFS(Table1[[#This Row],[severity]]="Critical", 4, Table1[[#This Row],[severity]]="High", 3, Table1[[#This Row],[severity]]="Medium", 2, TRUE, 1)</f>
        <v>3</v>
      </c>
      <c r="Y1929">
        <f t="shared" si="60"/>
        <v>6</v>
      </c>
      <c r="Z1929" t="str">
        <f t="shared" si="61"/>
        <v>Morning (06-11)</v>
      </c>
    </row>
    <row r="1930" spans="1:26" x14ac:dyDescent="0.3">
      <c r="A1930" t="s">
        <v>3729</v>
      </c>
      <c r="B1930" t="s">
        <v>165</v>
      </c>
      <c r="C1930" t="s">
        <v>233</v>
      </c>
      <c r="D1930" t="s">
        <v>77</v>
      </c>
      <c r="E1930" t="s">
        <v>55</v>
      </c>
      <c r="F1930">
        <f>MONTH(Table1[[#This Row],[incident_datetime]])</f>
        <v>2</v>
      </c>
      <c r="G1930">
        <f>YEAR(Table1[[#This Row],[incident_datetime]])</f>
        <v>2020</v>
      </c>
      <c r="H1930" s="1">
        <v>43863.041180555556</v>
      </c>
      <c r="I1930" t="s">
        <v>1050</v>
      </c>
      <c r="J1930" t="s">
        <v>7102</v>
      </c>
      <c r="K1930">
        <v>52</v>
      </c>
      <c r="L1930" t="s">
        <v>43</v>
      </c>
      <c r="M1930" t="s">
        <v>35</v>
      </c>
      <c r="N1930" t="s">
        <v>2643</v>
      </c>
      <c r="O1930">
        <v>57</v>
      </c>
      <c r="P1930" t="s">
        <v>59</v>
      </c>
      <c r="Q1930" t="s">
        <v>27</v>
      </c>
      <c r="R1930" t="s">
        <v>139</v>
      </c>
      <c r="S1930" t="s">
        <v>61</v>
      </c>
      <c r="T1930" t="s">
        <v>155</v>
      </c>
      <c r="U1930">
        <v>1</v>
      </c>
      <c r="V1930" s="4">
        <v>31430.47</v>
      </c>
      <c r="W1930" t="s">
        <v>110</v>
      </c>
      <c r="X1930" cm="1">
        <f t="array" ref="X1930">_xlfn.IFS(Table1[[#This Row],[severity]]="Critical", 4, Table1[[#This Row],[severity]]="High", 3, Table1[[#This Row],[severity]]="Medium", 2, TRUE, 1)</f>
        <v>2</v>
      </c>
      <c r="Y1930">
        <f t="shared" si="60"/>
        <v>0</v>
      </c>
      <c r="Z1930" t="str">
        <f t="shared" si="61"/>
        <v>Night (00-05)</v>
      </c>
    </row>
    <row r="1931" spans="1:26" x14ac:dyDescent="0.3">
      <c r="A1931" t="s">
        <v>3730</v>
      </c>
      <c r="B1931" t="s">
        <v>267</v>
      </c>
      <c r="C1931" t="s">
        <v>185</v>
      </c>
      <c r="D1931" t="s">
        <v>65</v>
      </c>
      <c r="E1931" t="s">
        <v>93</v>
      </c>
      <c r="F1931">
        <f>MONTH(Table1[[#This Row],[incident_datetime]])</f>
        <v>12</v>
      </c>
      <c r="G1931">
        <f>YEAR(Table1[[#This Row],[incident_datetime]])</f>
        <v>2018</v>
      </c>
      <c r="H1931" s="1">
        <v>43438.390717592592</v>
      </c>
      <c r="I1931" t="s">
        <v>355</v>
      </c>
      <c r="J1931" t="s">
        <v>2417</v>
      </c>
      <c r="K1931">
        <v>69</v>
      </c>
      <c r="L1931" t="s">
        <v>59</v>
      </c>
      <c r="M1931" t="s">
        <v>35</v>
      </c>
      <c r="N1931" t="s">
        <v>3731</v>
      </c>
      <c r="O1931">
        <v>14</v>
      </c>
      <c r="P1931" t="s">
        <v>59</v>
      </c>
      <c r="Q1931" t="s">
        <v>27</v>
      </c>
      <c r="R1931" t="s">
        <v>52</v>
      </c>
      <c r="S1931" t="s">
        <v>132</v>
      </c>
      <c r="T1931" t="s">
        <v>155</v>
      </c>
      <c r="U1931">
        <v>5</v>
      </c>
      <c r="V1931" s="4">
        <v>38139.21</v>
      </c>
      <c r="W1931" t="s">
        <v>110</v>
      </c>
      <c r="X1931" cm="1">
        <f t="array" ref="X1931">_xlfn.IFS(Table1[[#This Row],[severity]]="Critical", 4, Table1[[#This Row],[severity]]="High", 3, Table1[[#This Row],[severity]]="Medium", 2, TRUE, 1)</f>
        <v>1</v>
      </c>
      <c r="Y1931">
        <f t="shared" si="60"/>
        <v>9</v>
      </c>
      <c r="Z1931" t="str">
        <f t="shared" si="61"/>
        <v>Morning (06-11)</v>
      </c>
    </row>
    <row r="1932" spans="1:26" x14ac:dyDescent="0.3">
      <c r="A1932" t="s">
        <v>3732</v>
      </c>
      <c r="B1932" t="s">
        <v>47</v>
      </c>
      <c r="C1932" t="s">
        <v>342</v>
      </c>
      <c r="D1932" t="s">
        <v>22</v>
      </c>
      <c r="E1932" t="s">
        <v>66</v>
      </c>
      <c r="F1932">
        <f>MONTH(Table1[[#This Row],[incident_datetime]])</f>
        <v>11</v>
      </c>
      <c r="G1932">
        <f>YEAR(Table1[[#This Row],[incident_datetime]])</f>
        <v>2024</v>
      </c>
      <c r="H1932" s="1">
        <v>45597.394143518519</v>
      </c>
      <c r="I1932" t="s">
        <v>832</v>
      </c>
      <c r="J1932" t="s">
        <v>3733</v>
      </c>
      <c r="K1932">
        <v>74</v>
      </c>
      <c r="L1932" t="s">
        <v>43</v>
      </c>
      <c r="M1932" t="s">
        <v>35</v>
      </c>
      <c r="N1932" t="s">
        <v>1349</v>
      </c>
      <c r="O1932">
        <v>36</v>
      </c>
      <c r="P1932" t="s">
        <v>59</v>
      </c>
      <c r="Q1932" t="s">
        <v>27</v>
      </c>
      <c r="R1932" t="s">
        <v>139</v>
      </c>
      <c r="S1932" t="s">
        <v>28</v>
      </c>
      <c r="T1932" t="s">
        <v>62</v>
      </c>
      <c r="U1932">
        <v>1</v>
      </c>
      <c r="V1932" s="4">
        <v>23542.98</v>
      </c>
      <c r="W1932" t="s">
        <v>103</v>
      </c>
      <c r="X1932" cm="1">
        <f t="array" ref="X1932">_xlfn.IFS(Table1[[#This Row],[severity]]="Critical", 4, Table1[[#This Row],[severity]]="High", 3, Table1[[#This Row],[severity]]="Medium", 2, TRUE, 1)</f>
        <v>2</v>
      </c>
      <c r="Y1932">
        <f t="shared" si="60"/>
        <v>9</v>
      </c>
      <c r="Z1932" t="str">
        <f t="shared" si="61"/>
        <v>Morning (06-11)</v>
      </c>
    </row>
    <row r="1933" spans="1:26" x14ac:dyDescent="0.3">
      <c r="A1933" t="s">
        <v>3734</v>
      </c>
      <c r="B1933" t="s">
        <v>422</v>
      </c>
      <c r="C1933" t="s">
        <v>686</v>
      </c>
      <c r="D1933" t="s">
        <v>92</v>
      </c>
      <c r="E1933" t="s">
        <v>93</v>
      </c>
      <c r="F1933">
        <f>MONTH(Table1[[#This Row],[incident_datetime]])</f>
        <v>10</v>
      </c>
      <c r="G1933">
        <f>YEAR(Table1[[#This Row],[incident_datetime]])</f>
        <v>2023</v>
      </c>
      <c r="H1933" s="1">
        <v>45225.93172453704</v>
      </c>
      <c r="I1933" t="s">
        <v>727</v>
      </c>
      <c r="J1933" t="s">
        <v>744</v>
      </c>
      <c r="K1933">
        <v>35</v>
      </c>
      <c r="L1933" t="s">
        <v>59</v>
      </c>
      <c r="M1933" t="s">
        <v>35</v>
      </c>
      <c r="N1933" t="s">
        <v>863</v>
      </c>
      <c r="O1933">
        <v>77</v>
      </c>
      <c r="P1933" t="s">
        <v>59</v>
      </c>
      <c r="Q1933" t="s">
        <v>27</v>
      </c>
      <c r="R1933" t="s">
        <v>139</v>
      </c>
      <c r="S1933" t="s">
        <v>132</v>
      </c>
      <c r="T1933" t="s">
        <v>155</v>
      </c>
      <c r="U1933">
        <v>5</v>
      </c>
      <c r="V1933" s="4">
        <v>14174.03</v>
      </c>
      <c r="W1933" t="s">
        <v>103</v>
      </c>
      <c r="X1933" cm="1">
        <f t="array" ref="X1933">_xlfn.IFS(Table1[[#This Row],[severity]]="Critical", 4, Table1[[#This Row],[severity]]="High", 3, Table1[[#This Row],[severity]]="Medium", 2, TRUE, 1)</f>
        <v>2</v>
      </c>
      <c r="Y1933">
        <f t="shared" si="60"/>
        <v>22</v>
      </c>
      <c r="Z1933" t="str">
        <f t="shared" si="61"/>
        <v>Evening (18-23)</v>
      </c>
    </row>
    <row r="1934" spans="1:26" x14ac:dyDescent="0.3">
      <c r="A1934" t="s">
        <v>3735</v>
      </c>
      <c r="B1934" t="s">
        <v>242</v>
      </c>
      <c r="C1934" t="s">
        <v>258</v>
      </c>
      <c r="D1934" t="s">
        <v>22</v>
      </c>
      <c r="E1934" t="s">
        <v>78</v>
      </c>
      <c r="F1934">
        <f>MONTH(Table1[[#This Row],[incident_datetime]])</f>
        <v>6</v>
      </c>
      <c r="G1934">
        <f>YEAR(Table1[[#This Row],[incident_datetime]])</f>
        <v>2024</v>
      </c>
      <c r="H1934" s="1">
        <v>45465.356851851851</v>
      </c>
      <c r="I1934" t="s">
        <v>315</v>
      </c>
      <c r="J1934" t="s">
        <v>2882</v>
      </c>
      <c r="K1934">
        <v>60</v>
      </c>
      <c r="L1934" t="s">
        <v>43</v>
      </c>
      <c r="M1934" t="s">
        <v>85</v>
      </c>
      <c r="N1934" t="s">
        <v>1123</v>
      </c>
      <c r="O1934">
        <v>56</v>
      </c>
      <c r="P1934" t="s">
        <v>59</v>
      </c>
      <c r="Q1934" t="s">
        <v>60</v>
      </c>
      <c r="R1934" t="s">
        <v>97</v>
      </c>
      <c r="S1934" t="s">
        <v>28</v>
      </c>
      <c r="T1934" t="s">
        <v>155</v>
      </c>
      <c r="U1934">
        <v>2</v>
      </c>
      <c r="V1934" s="4">
        <v>44932.67</v>
      </c>
      <c r="W1934" t="s">
        <v>110</v>
      </c>
      <c r="X1934" cm="1">
        <f t="array" ref="X1934">_xlfn.IFS(Table1[[#This Row],[severity]]="Critical", 4, Table1[[#This Row],[severity]]="High", 3, Table1[[#This Row],[severity]]="Medium", 2, TRUE, 1)</f>
        <v>3</v>
      </c>
      <c r="Y1934">
        <f t="shared" si="60"/>
        <v>8</v>
      </c>
      <c r="Z1934" t="str">
        <f t="shared" si="61"/>
        <v>Morning (06-11)</v>
      </c>
    </row>
    <row r="1935" spans="1:26" x14ac:dyDescent="0.3">
      <c r="A1935" t="s">
        <v>3736</v>
      </c>
      <c r="B1935" t="s">
        <v>974</v>
      </c>
      <c r="C1935" t="s">
        <v>258</v>
      </c>
      <c r="D1935" t="s">
        <v>48</v>
      </c>
      <c r="E1935" t="s">
        <v>72</v>
      </c>
      <c r="F1935">
        <f>MONTH(Table1[[#This Row],[incident_datetime]])</f>
        <v>9</v>
      </c>
      <c r="G1935">
        <f>YEAR(Table1[[#This Row],[incident_datetime]])</f>
        <v>2024</v>
      </c>
      <c r="H1935" s="1">
        <v>45558.632881944446</v>
      </c>
      <c r="I1935" t="s">
        <v>79</v>
      </c>
      <c r="J1935" t="s">
        <v>1075</v>
      </c>
      <c r="K1935">
        <v>26</v>
      </c>
      <c r="L1935" t="s">
        <v>43</v>
      </c>
      <c r="M1935" t="s">
        <v>35</v>
      </c>
      <c r="N1935" t="s">
        <v>3452</v>
      </c>
      <c r="O1935">
        <v>79</v>
      </c>
      <c r="P1935" t="s">
        <v>59</v>
      </c>
      <c r="Q1935" t="s">
        <v>116</v>
      </c>
      <c r="R1935" t="s">
        <v>52</v>
      </c>
      <c r="S1935" t="s">
        <v>28</v>
      </c>
      <c r="T1935" t="s">
        <v>155</v>
      </c>
      <c r="U1935">
        <v>4</v>
      </c>
      <c r="V1935" s="4">
        <v>44173.599999999999</v>
      </c>
      <c r="W1935" t="s">
        <v>110</v>
      </c>
      <c r="X1935" cm="1">
        <f t="array" ref="X1935">_xlfn.IFS(Table1[[#This Row],[severity]]="Critical", 4, Table1[[#This Row],[severity]]="High", 3, Table1[[#This Row],[severity]]="Medium", 2, TRUE, 1)</f>
        <v>1</v>
      </c>
      <c r="Y1935">
        <f t="shared" si="60"/>
        <v>15</v>
      </c>
      <c r="Z1935" t="str">
        <f t="shared" si="61"/>
        <v>Afternoon (12-17)</v>
      </c>
    </row>
    <row r="1936" spans="1:26" x14ac:dyDescent="0.3">
      <c r="A1936" t="s">
        <v>3737</v>
      </c>
      <c r="B1936" t="s">
        <v>64</v>
      </c>
      <c r="C1936" t="s">
        <v>185</v>
      </c>
      <c r="D1936" t="s">
        <v>92</v>
      </c>
      <c r="E1936" t="s">
        <v>39</v>
      </c>
      <c r="F1936">
        <f>MONTH(Table1[[#This Row],[incident_datetime]])</f>
        <v>10</v>
      </c>
      <c r="G1936">
        <f>YEAR(Table1[[#This Row],[incident_datetime]])</f>
        <v>2022</v>
      </c>
      <c r="H1936" s="1">
        <v>44865.596087962964</v>
      </c>
      <c r="I1936" t="s">
        <v>208</v>
      </c>
      <c r="J1936" t="s">
        <v>3738</v>
      </c>
      <c r="K1936">
        <v>46</v>
      </c>
      <c r="L1936" t="s">
        <v>34</v>
      </c>
      <c r="M1936" t="s">
        <v>107</v>
      </c>
      <c r="N1936" t="s">
        <v>1789</v>
      </c>
      <c r="O1936">
        <v>56</v>
      </c>
      <c r="P1936" t="s">
        <v>34</v>
      </c>
      <c r="Q1936" t="s">
        <v>27</v>
      </c>
      <c r="R1936" t="s">
        <v>52</v>
      </c>
      <c r="S1936" t="s">
        <v>61</v>
      </c>
      <c r="T1936" t="s">
        <v>155</v>
      </c>
      <c r="U1936">
        <v>2</v>
      </c>
      <c r="V1936" s="4">
        <v>28389.06</v>
      </c>
      <c r="W1936" t="s">
        <v>110</v>
      </c>
      <c r="X1936" cm="1">
        <f t="array" ref="X1936">_xlfn.IFS(Table1[[#This Row],[severity]]="Critical", 4, Table1[[#This Row],[severity]]="High", 3, Table1[[#This Row],[severity]]="Medium", 2, TRUE, 1)</f>
        <v>1</v>
      </c>
      <c r="Y1936">
        <f t="shared" si="60"/>
        <v>14</v>
      </c>
      <c r="Z1936" t="str">
        <f t="shared" si="61"/>
        <v>Afternoon (12-17)</v>
      </c>
    </row>
    <row r="1937" spans="1:26" x14ac:dyDescent="0.3">
      <c r="A1937" t="s">
        <v>3739</v>
      </c>
      <c r="B1937" t="s">
        <v>507</v>
      </c>
      <c r="C1937" t="s">
        <v>258</v>
      </c>
      <c r="D1937" t="s">
        <v>88</v>
      </c>
      <c r="E1937" t="s">
        <v>72</v>
      </c>
      <c r="F1937">
        <f>MONTH(Table1[[#This Row],[incident_datetime]])</f>
        <v>8</v>
      </c>
      <c r="G1937">
        <f>YEAR(Table1[[#This Row],[incident_datetime]])</f>
        <v>2020</v>
      </c>
      <c r="H1937" s="1">
        <v>44063.149016203701</v>
      </c>
      <c r="I1937" t="s">
        <v>1492</v>
      </c>
      <c r="J1937" t="s">
        <v>3740</v>
      </c>
      <c r="K1937">
        <v>15</v>
      </c>
      <c r="L1937" t="s">
        <v>43</v>
      </c>
      <c r="M1937" t="s">
        <v>107</v>
      </c>
      <c r="N1937" t="s">
        <v>2123</v>
      </c>
      <c r="O1937">
        <v>57</v>
      </c>
      <c r="P1937" t="s">
        <v>59</v>
      </c>
      <c r="Q1937" t="s">
        <v>215</v>
      </c>
      <c r="R1937" t="s">
        <v>109</v>
      </c>
      <c r="S1937" t="s">
        <v>61</v>
      </c>
      <c r="T1937" t="s">
        <v>155</v>
      </c>
      <c r="U1937">
        <v>3</v>
      </c>
      <c r="V1937" s="4">
        <v>880.93</v>
      </c>
      <c r="W1937" t="s">
        <v>110</v>
      </c>
      <c r="X1937" cm="1">
        <f t="array" ref="X1937">_xlfn.IFS(Table1[[#This Row],[severity]]="Critical", 4, Table1[[#This Row],[severity]]="High", 3, Table1[[#This Row],[severity]]="Medium", 2, TRUE, 1)</f>
        <v>4</v>
      </c>
      <c r="Y1937">
        <f t="shared" si="60"/>
        <v>3</v>
      </c>
      <c r="Z1937" t="str">
        <f t="shared" si="61"/>
        <v>Night (00-05)</v>
      </c>
    </row>
    <row r="1938" spans="1:26" x14ac:dyDescent="0.3">
      <c r="A1938" t="s">
        <v>3741</v>
      </c>
      <c r="B1938" t="s">
        <v>165</v>
      </c>
      <c r="C1938" t="s">
        <v>220</v>
      </c>
      <c r="D1938" t="s">
        <v>48</v>
      </c>
      <c r="E1938" t="s">
        <v>93</v>
      </c>
      <c r="F1938">
        <f>MONTH(Table1[[#This Row],[incident_datetime]])</f>
        <v>1</v>
      </c>
      <c r="G1938">
        <f>YEAR(Table1[[#This Row],[incident_datetime]])</f>
        <v>2021</v>
      </c>
      <c r="H1938" s="1">
        <v>44199.583113425928</v>
      </c>
      <c r="I1938" t="s">
        <v>173</v>
      </c>
      <c r="J1938" t="s">
        <v>884</v>
      </c>
      <c r="K1938">
        <v>68</v>
      </c>
      <c r="L1938" t="s">
        <v>34</v>
      </c>
      <c r="M1938" t="s">
        <v>35</v>
      </c>
      <c r="N1938" t="s">
        <v>183</v>
      </c>
      <c r="O1938">
        <v>49</v>
      </c>
      <c r="P1938" t="s">
        <v>59</v>
      </c>
      <c r="Q1938" t="s">
        <v>215</v>
      </c>
      <c r="R1938" t="s">
        <v>97</v>
      </c>
      <c r="S1938" t="s">
        <v>61</v>
      </c>
      <c r="T1938" t="s">
        <v>62</v>
      </c>
      <c r="U1938">
        <v>1</v>
      </c>
      <c r="V1938" s="4">
        <v>18579.18</v>
      </c>
      <c r="W1938" t="s">
        <v>103</v>
      </c>
      <c r="X1938" cm="1">
        <f t="array" ref="X1938">_xlfn.IFS(Table1[[#This Row],[severity]]="Critical", 4, Table1[[#This Row],[severity]]="High", 3, Table1[[#This Row],[severity]]="Medium", 2, TRUE, 1)</f>
        <v>3</v>
      </c>
      <c r="Y1938">
        <f t="shared" si="60"/>
        <v>13</v>
      </c>
      <c r="Z1938" t="str">
        <f t="shared" si="61"/>
        <v>Afternoon (12-17)</v>
      </c>
    </row>
    <row r="1939" spans="1:26" x14ac:dyDescent="0.3">
      <c r="A1939" t="s">
        <v>3742</v>
      </c>
      <c r="B1939" t="s">
        <v>141</v>
      </c>
      <c r="C1939" t="s">
        <v>468</v>
      </c>
      <c r="D1939" t="s">
        <v>48</v>
      </c>
      <c r="E1939" t="s">
        <v>39</v>
      </c>
      <c r="F1939">
        <f>MONTH(Table1[[#This Row],[incident_datetime]])</f>
        <v>3</v>
      </c>
      <c r="G1939">
        <f>YEAR(Table1[[#This Row],[incident_datetime]])</f>
        <v>2023</v>
      </c>
      <c r="H1939" s="1">
        <v>45000.772546296299</v>
      </c>
      <c r="I1939" t="s">
        <v>118</v>
      </c>
      <c r="J1939" t="s">
        <v>209</v>
      </c>
      <c r="K1939">
        <v>47</v>
      </c>
      <c r="L1939" t="s">
        <v>43</v>
      </c>
      <c r="M1939" t="s">
        <v>85</v>
      </c>
      <c r="N1939" t="s">
        <v>1216</v>
      </c>
      <c r="O1939">
        <v>50</v>
      </c>
      <c r="P1939" t="s">
        <v>59</v>
      </c>
      <c r="Q1939" t="s">
        <v>27</v>
      </c>
      <c r="R1939" t="s">
        <v>52</v>
      </c>
      <c r="S1939" t="s">
        <v>61</v>
      </c>
      <c r="T1939" t="s">
        <v>155</v>
      </c>
      <c r="U1939">
        <v>0</v>
      </c>
      <c r="V1939" s="4">
        <v>15286.24</v>
      </c>
      <c r="W1939" t="s">
        <v>103</v>
      </c>
      <c r="X1939" cm="1">
        <f t="array" ref="X1939">_xlfn.IFS(Table1[[#This Row],[severity]]="Critical", 4, Table1[[#This Row],[severity]]="High", 3, Table1[[#This Row],[severity]]="Medium", 2, TRUE, 1)</f>
        <v>1</v>
      </c>
      <c r="Y1939">
        <f t="shared" si="60"/>
        <v>18</v>
      </c>
      <c r="Z1939" t="str">
        <f t="shared" si="61"/>
        <v>Evening (18-23)</v>
      </c>
    </row>
    <row r="1940" spans="1:26" x14ac:dyDescent="0.3">
      <c r="A1940" t="s">
        <v>3743</v>
      </c>
      <c r="B1940" t="s">
        <v>598</v>
      </c>
      <c r="C1940" t="s">
        <v>258</v>
      </c>
      <c r="D1940" t="s">
        <v>88</v>
      </c>
      <c r="E1940" t="s">
        <v>93</v>
      </c>
      <c r="F1940">
        <f>MONTH(Table1[[#This Row],[incident_datetime]])</f>
        <v>5</v>
      </c>
      <c r="G1940">
        <f>YEAR(Table1[[#This Row],[incident_datetime]])</f>
        <v>2021</v>
      </c>
      <c r="H1940" s="1">
        <v>44323.088634259257</v>
      </c>
      <c r="I1940" t="s">
        <v>351</v>
      </c>
      <c r="J1940" t="s">
        <v>2075</v>
      </c>
      <c r="K1940">
        <v>61</v>
      </c>
      <c r="L1940" t="s">
        <v>59</v>
      </c>
      <c r="M1940" t="s">
        <v>85</v>
      </c>
      <c r="N1940" t="s">
        <v>3744</v>
      </c>
      <c r="O1940">
        <v>69</v>
      </c>
      <c r="P1940" t="s">
        <v>59</v>
      </c>
      <c r="Q1940" t="s">
        <v>116</v>
      </c>
      <c r="R1940" t="s">
        <v>97</v>
      </c>
      <c r="S1940" t="s">
        <v>28</v>
      </c>
      <c r="T1940" t="s">
        <v>155</v>
      </c>
      <c r="U1940">
        <v>5</v>
      </c>
      <c r="V1940" s="4">
        <v>23907.119999999999</v>
      </c>
      <c r="W1940" t="s">
        <v>110</v>
      </c>
      <c r="X1940" cm="1">
        <f t="array" ref="X1940">_xlfn.IFS(Table1[[#This Row],[severity]]="Critical", 4, Table1[[#This Row],[severity]]="High", 3, Table1[[#This Row],[severity]]="Medium", 2, TRUE, 1)</f>
        <v>3</v>
      </c>
      <c r="Y1940">
        <f t="shared" si="60"/>
        <v>2</v>
      </c>
      <c r="Z1940" t="str">
        <f t="shared" si="61"/>
        <v>Night (00-05)</v>
      </c>
    </row>
    <row r="1941" spans="1:26" x14ac:dyDescent="0.3">
      <c r="A1941" t="s">
        <v>3745</v>
      </c>
      <c r="B1941" t="s">
        <v>338</v>
      </c>
      <c r="C1941" t="s">
        <v>342</v>
      </c>
      <c r="D1941" t="s">
        <v>77</v>
      </c>
      <c r="E1941" t="s">
        <v>23</v>
      </c>
      <c r="F1941">
        <f>MONTH(Table1[[#This Row],[incident_datetime]])</f>
        <v>1</v>
      </c>
      <c r="G1941">
        <f>YEAR(Table1[[#This Row],[incident_datetime]])</f>
        <v>2022</v>
      </c>
      <c r="H1941" s="1">
        <v>44586.011250000003</v>
      </c>
      <c r="I1941" t="s">
        <v>993</v>
      </c>
      <c r="J1941" t="s">
        <v>7102</v>
      </c>
      <c r="K1941">
        <v>52</v>
      </c>
      <c r="L1941" t="s">
        <v>43</v>
      </c>
      <c r="M1941" t="s">
        <v>35</v>
      </c>
      <c r="N1941" t="s">
        <v>2934</v>
      </c>
      <c r="O1941">
        <v>22</v>
      </c>
      <c r="P1941" t="s">
        <v>59</v>
      </c>
      <c r="Q1941" t="s">
        <v>27</v>
      </c>
      <c r="R1941" t="s">
        <v>109</v>
      </c>
      <c r="S1941" t="s">
        <v>61</v>
      </c>
      <c r="T1941" t="s">
        <v>62</v>
      </c>
      <c r="U1941">
        <v>3</v>
      </c>
      <c r="V1941" s="4">
        <v>47752.07</v>
      </c>
      <c r="W1941" t="s">
        <v>110</v>
      </c>
      <c r="X1941" cm="1">
        <f t="array" ref="X1941">_xlfn.IFS(Table1[[#This Row],[severity]]="Critical", 4, Table1[[#This Row],[severity]]="High", 3, Table1[[#This Row],[severity]]="Medium", 2, TRUE, 1)</f>
        <v>4</v>
      </c>
      <c r="Y1941">
        <f t="shared" si="60"/>
        <v>0</v>
      </c>
      <c r="Z1941" t="str">
        <f t="shared" si="61"/>
        <v>Night (00-05)</v>
      </c>
    </row>
    <row r="1942" spans="1:26" x14ac:dyDescent="0.3">
      <c r="A1942" t="s">
        <v>3746</v>
      </c>
      <c r="B1942" t="s">
        <v>391</v>
      </c>
      <c r="C1942" t="s">
        <v>180</v>
      </c>
      <c r="D1942" t="s">
        <v>48</v>
      </c>
      <c r="E1942" t="s">
        <v>39</v>
      </c>
      <c r="F1942">
        <f>MONTH(Table1[[#This Row],[incident_datetime]])</f>
        <v>11</v>
      </c>
      <c r="G1942">
        <f>YEAR(Table1[[#This Row],[incident_datetime]])</f>
        <v>2021</v>
      </c>
      <c r="H1942" s="1">
        <v>44501.365844907406</v>
      </c>
      <c r="I1942" t="s">
        <v>392</v>
      </c>
      <c r="J1942" t="s">
        <v>3667</v>
      </c>
      <c r="K1942">
        <v>41</v>
      </c>
      <c r="L1942" t="s">
        <v>43</v>
      </c>
      <c r="M1942" t="s">
        <v>35</v>
      </c>
      <c r="N1942" t="s">
        <v>466</v>
      </c>
      <c r="O1942">
        <v>74</v>
      </c>
      <c r="P1942" t="s">
        <v>59</v>
      </c>
      <c r="Q1942" t="s">
        <v>45</v>
      </c>
      <c r="R1942" t="s">
        <v>139</v>
      </c>
      <c r="S1942" t="s">
        <v>98</v>
      </c>
      <c r="T1942" t="s">
        <v>155</v>
      </c>
      <c r="U1942">
        <v>1</v>
      </c>
      <c r="V1942">
        <v>0</v>
      </c>
      <c r="W1942" t="s">
        <v>110</v>
      </c>
      <c r="X1942" cm="1">
        <f t="array" ref="X1942">_xlfn.IFS(Table1[[#This Row],[severity]]="Critical", 4, Table1[[#This Row],[severity]]="High", 3, Table1[[#This Row],[severity]]="Medium", 2, TRUE, 1)</f>
        <v>2</v>
      </c>
      <c r="Y1942">
        <f t="shared" si="60"/>
        <v>8</v>
      </c>
      <c r="Z1942" t="str">
        <f t="shared" si="61"/>
        <v>Morning (06-11)</v>
      </c>
    </row>
    <row r="1943" spans="1:26" x14ac:dyDescent="0.3">
      <c r="A1943" t="s">
        <v>3747</v>
      </c>
      <c r="B1943" t="s">
        <v>306</v>
      </c>
      <c r="C1943" t="s">
        <v>180</v>
      </c>
      <c r="D1943" t="s">
        <v>22</v>
      </c>
      <c r="E1943" t="s">
        <v>31</v>
      </c>
      <c r="F1943">
        <f>MONTH(Table1[[#This Row],[incident_datetime]])</f>
        <v>6</v>
      </c>
      <c r="G1943">
        <f>YEAR(Table1[[#This Row],[incident_datetime]])</f>
        <v>2024</v>
      </c>
      <c r="H1943" s="1">
        <v>45464.194027777776</v>
      </c>
      <c r="I1943" t="s">
        <v>187</v>
      </c>
      <c r="J1943" t="s">
        <v>1407</v>
      </c>
      <c r="K1943">
        <v>33</v>
      </c>
      <c r="L1943" t="s">
        <v>43</v>
      </c>
      <c r="M1943" t="s">
        <v>35</v>
      </c>
      <c r="N1943" t="s">
        <v>3096</v>
      </c>
      <c r="O1943">
        <v>78</v>
      </c>
      <c r="P1943" t="s">
        <v>59</v>
      </c>
      <c r="Q1943" t="s">
        <v>27</v>
      </c>
      <c r="R1943" t="s">
        <v>139</v>
      </c>
      <c r="S1943" t="s">
        <v>132</v>
      </c>
      <c r="T1943" t="s">
        <v>270</v>
      </c>
      <c r="U1943">
        <v>5</v>
      </c>
      <c r="V1943">
        <v>0</v>
      </c>
      <c r="W1943" t="s">
        <v>103</v>
      </c>
      <c r="X1943" cm="1">
        <f t="array" ref="X1943">_xlfn.IFS(Table1[[#This Row],[severity]]="Critical", 4, Table1[[#This Row],[severity]]="High", 3, Table1[[#This Row],[severity]]="Medium", 2, TRUE, 1)</f>
        <v>2</v>
      </c>
      <c r="Y1943">
        <f t="shared" si="60"/>
        <v>4</v>
      </c>
      <c r="Z1943" t="str">
        <f t="shared" si="61"/>
        <v>Night (00-05)</v>
      </c>
    </row>
    <row r="1944" spans="1:26" x14ac:dyDescent="0.3">
      <c r="A1944" t="s">
        <v>3748</v>
      </c>
      <c r="B1944" t="s">
        <v>250</v>
      </c>
      <c r="C1944" t="s">
        <v>686</v>
      </c>
      <c r="D1944" t="s">
        <v>77</v>
      </c>
      <c r="E1944" t="s">
        <v>78</v>
      </c>
      <c r="F1944">
        <f>MONTH(Table1[[#This Row],[incident_datetime]])</f>
        <v>10</v>
      </c>
      <c r="G1944">
        <f>YEAR(Table1[[#This Row],[incident_datetime]])</f>
        <v>2020</v>
      </c>
      <c r="H1944" s="1">
        <v>44125.78125</v>
      </c>
      <c r="I1944" t="s">
        <v>448</v>
      </c>
      <c r="J1944" t="s">
        <v>1514</v>
      </c>
      <c r="K1944">
        <v>54</v>
      </c>
      <c r="L1944" t="s">
        <v>43</v>
      </c>
      <c r="M1944" t="s">
        <v>35</v>
      </c>
      <c r="N1944" t="s">
        <v>1033</v>
      </c>
      <c r="O1944">
        <v>48</v>
      </c>
      <c r="P1944" t="s">
        <v>59</v>
      </c>
      <c r="Q1944" t="s">
        <v>70</v>
      </c>
      <c r="R1944" t="s">
        <v>139</v>
      </c>
      <c r="S1944" t="s">
        <v>98</v>
      </c>
      <c r="T1944" t="s">
        <v>270</v>
      </c>
      <c r="U1944">
        <v>3</v>
      </c>
      <c r="V1944" s="4">
        <v>20285.02</v>
      </c>
      <c r="W1944" t="s">
        <v>110</v>
      </c>
      <c r="X1944" cm="1">
        <f t="array" ref="X1944">_xlfn.IFS(Table1[[#This Row],[severity]]="Critical", 4, Table1[[#This Row],[severity]]="High", 3, Table1[[#This Row],[severity]]="Medium", 2, TRUE, 1)</f>
        <v>2</v>
      </c>
      <c r="Y1944">
        <f t="shared" si="60"/>
        <v>18</v>
      </c>
      <c r="Z1944" t="str">
        <f t="shared" si="61"/>
        <v>Evening (18-23)</v>
      </c>
    </row>
    <row r="1945" spans="1:26" x14ac:dyDescent="0.3">
      <c r="A1945" t="s">
        <v>3749</v>
      </c>
      <c r="B1945" t="s">
        <v>382</v>
      </c>
      <c r="C1945" t="s">
        <v>135</v>
      </c>
      <c r="D1945" t="s">
        <v>88</v>
      </c>
      <c r="E1945" t="s">
        <v>55</v>
      </c>
      <c r="F1945">
        <f>MONTH(Table1[[#This Row],[incident_datetime]])</f>
        <v>10</v>
      </c>
      <c r="G1945">
        <f>YEAR(Table1[[#This Row],[incident_datetime]])</f>
        <v>2023</v>
      </c>
      <c r="H1945" s="1">
        <v>45207.801099537035</v>
      </c>
      <c r="I1945" t="s">
        <v>89</v>
      </c>
      <c r="J1945" t="s">
        <v>3750</v>
      </c>
      <c r="K1945">
        <v>52</v>
      </c>
      <c r="L1945" t="s">
        <v>43</v>
      </c>
      <c r="M1945" t="s">
        <v>41</v>
      </c>
      <c r="N1945" t="s">
        <v>3653</v>
      </c>
      <c r="O1945">
        <v>43</v>
      </c>
      <c r="P1945" t="s">
        <v>34</v>
      </c>
      <c r="Q1945" t="s">
        <v>27</v>
      </c>
      <c r="R1945" t="s">
        <v>139</v>
      </c>
      <c r="S1945" t="s">
        <v>98</v>
      </c>
      <c r="T1945" t="s">
        <v>270</v>
      </c>
      <c r="U1945">
        <v>5</v>
      </c>
      <c r="V1945" s="4">
        <v>16222.87</v>
      </c>
      <c r="W1945" t="s">
        <v>103</v>
      </c>
      <c r="X1945" cm="1">
        <f t="array" ref="X1945">_xlfn.IFS(Table1[[#This Row],[severity]]="Critical", 4, Table1[[#This Row],[severity]]="High", 3, Table1[[#This Row],[severity]]="Medium", 2, TRUE, 1)</f>
        <v>2</v>
      </c>
      <c r="Y1945">
        <f t="shared" si="60"/>
        <v>19</v>
      </c>
      <c r="Z1945" t="str">
        <f t="shared" si="61"/>
        <v>Evening (18-23)</v>
      </c>
    </row>
    <row r="1946" spans="1:26" x14ac:dyDescent="0.3">
      <c r="A1946" t="s">
        <v>3751</v>
      </c>
      <c r="B1946" t="s">
        <v>974</v>
      </c>
      <c r="C1946" t="s">
        <v>562</v>
      </c>
      <c r="D1946" t="s">
        <v>92</v>
      </c>
      <c r="E1946" t="s">
        <v>112</v>
      </c>
      <c r="F1946">
        <f>MONTH(Table1[[#This Row],[incident_datetime]])</f>
        <v>10</v>
      </c>
      <c r="G1946">
        <f>YEAR(Table1[[#This Row],[incident_datetime]])</f>
        <v>2024</v>
      </c>
      <c r="H1946" s="1">
        <v>45566.816550925927</v>
      </c>
      <c r="I1946" t="s">
        <v>355</v>
      </c>
      <c r="J1946" t="s">
        <v>296</v>
      </c>
      <c r="K1946">
        <v>52</v>
      </c>
      <c r="L1946" t="s">
        <v>59</v>
      </c>
      <c r="M1946" t="s">
        <v>107</v>
      </c>
      <c r="N1946" t="s">
        <v>2863</v>
      </c>
      <c r="O1946">
        <v>88</v>
      </c>
      <c r="P1946" t="s">
        <v>59</v>
      </c>
      <c r="Q1946" t="s">
        <v>27</v>
      </c>
      <c r="R1946" t="s">
        <v>139</v>
      </c>
      <c r="S1946" t="s">
        <v>132</v>
      </c>
      <c r="T1946" t="s">
        <v>270</v>
      </c>
      <c r="U1946">
        <v>2</v>
      </c>
      <c r="V1946" s="4">
        <v>32017.13</v>
      </c>
      <c r="W1946" t="s">
        <v>103</v>
      </c>
      <c r="X1946" cm="1">
        <f t="array" ref="X1946">_xlfn.IFS(Table1[[#This Row],[severity]]="Critical", 4, Table1[[#This Row],[severity]]="High", 3, Table1[[#This Row],[severity]]="Medium", 2, TRUE, 1)</f>
        <v>2</v>
      </c>
      <c r="Y1946">
        <f t="shared" si="60"/>
        <v>19</v>
      </c>
      <c r="Z1946" t="str">
        <f t="shared" si="61"/>
        <v>Evening (18-23)</v>
      </c>
    </row>
    <row r="1947" spans="1:26" x14ac:dyDescent="0.3">
      <c r="A1947" t="s">
        <v>3752</v>
      </c>
      <c r="B1947" t="s">
        <v>507</v>
      </c>
      <c r="C1947" t="s">
        <v>135</v>
      </c>
      <c r="D1947" t="s">
        <v>38</v>
      </c>
      <c r="E1947" t="s">
        <v>23</v>
      </c>
      <c r="F1947">
        <f>MONTH(Table1[[#This Row],[incident_datetime]])</f>
        <v>3</v>
      </c>
      <c r="G1947">
        <f>YEAR(Table1[[#This Row],[incident_datetime]])</f>
        <v>2021</v>
      </c>
      <c r="H1947" s="1">
        <v>44278.233240740738</v>
      </c>
      <c r="I1947" t="s">
        <v>524</v>
      </c>
      <c r="J1947" t="s">
        <v>570</v>
      </c>
      <c r="K1947">
        <v>44</v>
      </c>
      <c r="L1947" t="s">
        <v>43</v>
      </c>
      <c r="M1947" t="s">
        <v>107</v>
      </c>
      <c r="N1947" t="s">
        <v>2534</v>
      </c>
      <c r="O1947">
        <v>27</v>
      </c>
      <c r="P1947" t="s">
        <v>59</v>
      </c>
      <c r="Q1947" t="s">
        <v>27</v>
      </c>
      <c r="R1947" t="s">
        <v>139</v>
      </c>
      <c r="S1947" t="s">
        <v>61</v>
      </c>
      <c r="T1947" t="s">
        <v>62</v>
      </c>
      <c r="U1947">
        <v>1</v>
      </c>
      <c r="V1947" s="4">
        <v>33942.44</v>
      </c>
      <c r="W1947" t="s">
        <v>110</v>
      </c>
      <c r="X1947" cm="1">
        <f t="array" ref="X1947">_xlfn.IFS(Table1[[#This Row],[severity]]="Critical", 4, Table1[[#This Row],[severity]]="High", 3, Table1[[#This Row],[severity]]="Medium", 2, TRUE, 1)</f>
        <v>2</v>
      </c>
      <c r="Y1947">
        <f t="shared" si="60"/>
        <v>5</v>
      </c>
      <c r="Z1947" t="str">
        <f t="shared" si="61"/>
        <v>Night (00-05)</v>
      </c>
    </row>
    <row r="1948" spans="1:26" x14ac:dyDescent="0.3">
      <c r="A1948" t="s">
        <v>3753</v>
      </c>
      <c r="B1948" t="s">
        <v>676</v>
      </c>
      <c r="C1948" t="s">
        <v>180</v>
      </c>
      <c r="D1948" t="s">
        <v>65</v>
      </c>
      <c r="E1948" t="s">
        <v>72</v>
      </c>
      <c r="F1948">
        <f>MONTH(Table1[[#This Row],[incident_datetime]])</f>
        <v>5</v>
      </c>
      <c r="G1948">
        <f>YEAR(Table1[[#This Row],[incident_datetime]])</f>
        <v>2020</v>
      </c>
      <c r="H1948" s="1">
        <v>43974.03875</v>
      </c>
      <c r="I1948" t="s">
        <v>89</v>
      </c>
      <c r="J1948" t="s">
        <v>3754</v>
      </c>
      <c r="K1948">
        <v>36</v>
      </c>
      <c r="L1948" t="s">
        <v>59</v>
      </c>
      <c r="M1948" t="s">
        <v>35</v>
      </c>
      <c r="N1948" t="s">
        <v>2411</v>
      </c>
      <c r="O1948">
        <v>56</v>
      </c>
      <c r="P1948" t="s">
        <v>59</v>
      </c>
      <c r="Q1948" t="s">
        <v>70</v>
      </c>
      <c r="R1948" t="s">
        <v>109</v>
      </c>
      <c r="S1948" t="s">
        <v>61</v>
      </c>
      <c r="T1948" t="s">
        <v>155</v>
      </c>
      <c r="U1948">
        <v>3</v>
      </c>
      <c r="V1948" s="4">
        <v>8107.97</v>
      </c>
      <c r="W1948" t="s">
        <v>103</v>
      </c>
      <c r="X1948" cm="1">
        <f t="array" ref="X1948">_xlfn.IFS(Table1[[#This Row],[severity]]="Critical", 4, Table1[[#This Row],[severity]]="High", 3, Table1[[#This Row],[severity]]="Medium", 2, TRUE, 1)</f>
        <v>4</v>
      </c>
      <c r="Y1948">
        <f t="shared" si="60"/>
        <v>0</v>
      </c>
      <c r="Z1948" t="str">
        <f t="shared" si="61"/>
        <v>Night (00-05)</v>
      </c>
    </row>
    <row r="1949" spans="1:26" x14ac:dyDescent="0.3">
      <c r="A1949" t="s">
        <v>3755</v>
      </c>
      <c r="B1949" t="s">
        <v>422</v>
      </c>
      <c r="C1949" t="s">
        <v>185</v>
      </c>
      <c r="D1949" t="s">
        <v>38</v>
      </c>
      <c r="E1949" t="s">
        <v>93</v>
      </c>
      <c r="F1949">
        <f>MONTH(Table1[[#This Row],[incident_datetime]])</f>
        <v>8</v>
      </c>
      <c r="G1949">
        <f>YEAR(Table1[[#This Row],[incident_datetime]])</f>
        <v>2024</v>
      </c>
      <c r="H1949" s="1">
        <v>45513.912881944445</v>
      </c>
      <c r="I1949" t="s">
        <v>385</v>
      </c>
      <c r="J1949" t="s">
        <v>2286</v>
      </c>
      <c r="K1949">
        <v>43</v>
      </c>
      <c r="L1949" t="s">
        <v>59</v>
      </c>
      <c r="M1949" t="s">
        <v>35</v>
      </c>
      <c r="N1949" t="s">
        <v>2462</v>
      </c>
      <c r="O1949">
        <v>30</v>
      </c>
      <c r="P1949" t="s">
        <v>59</v>
      </c>
      <c r="Q1949" t="s">
        <v>70</v>
      </c>
      <c r="R1949" t="s">
        <v>139</v>
      </c>
      <c r="S1949" t="s">
        <v>132</v>
      </c>
      <c r="T1949" t="s">
        <v>29</v>
      </c>
      <c r="U1949">
        <v>4</v>
      </c>
      <c r="V1949" s="4">
        <v>32878.910000000003</v>
      </c>
      <c r="W1949" t="s">
        <v>103</v>
      </c>
      <c r="X1949" cm="1">
        <f t="array" ref="X1949">_xlfn.IFS(Table1[[#This Row],[severity]]="Critical", 4, Table1[[#This Row],[severity]]="High", 3, Table1[[#This Row],[severity]]="Medium", 2, TRUE, 1)</f>
        <v>2</v>
      </c>
      <c r="Y1949">
        <f t="shared" si="60"/>
        <v>21</v>
      </c>
      <c r="Z1949" t="str">
        <f t="shared" si="61"/>
        <v>Evening (18-23)</v>
      </c>
    </row>
    <row r="1950" spans="1:26" x14ac:dyDescent="0.3">
      <c r="A1950" t="s">
        <v>3756</v>
      </c>
      <c r="B1950" t="s">
        <v>935</v>
      </c>
      <c r="C1950" t="s">
        <v>233</v>
      </c>
      <c r="D1950" t="s">
        <v>92</v>
      </c>
      <c r="E1950" t="s">
        <v>23</v>
      </c>
      <c r="F1950">
        <f>MONTH(Table1[[#This Row],[incident_datetime]])</f>
        <v>12</v>
      </c>
      <c r="G1950">
        <f>YEAR(Table1[[#This Row],[incident_datetime]])</f>
        <v>2022</v>
      </c>
      <c r="H1950" s="1">
        <v>44922.975358796299</v>
      </c>
      <c r="I1950" t="s">
        <v>1196</v>
      </c>
      <c r="J1950" t="s">
        <v>576</v>
      </c>
      <c r="K1950">
        <v>52</v>
      </c>
      <c r="L1950" t="s">
        <v>59</v>
      </c>
      <c r="M1950" t="s">
        <v>85</v>
      </c>
      <c r="N1950" t="s">
        <v>3317</v>
      </c>
      <c r="O1950">
        <v>80</v>
      </c>
      <c r="P1950" t="s">
        <v>43</v>
      </c>
      <c r="Q1950" t="s">
        <v>70</v>
      </c>
      <c r="R1950" t="s">
        <v>109</v>
      </c>
      <c r="S1950" t="s">
        <v>28</v>
      </c>
      <c r="T1950" t="s">
        <v>155</v>
      </c>
      <c r="U1950">
        <v>5</v>
      </c>
      <c r="V1950" s="4">
        <v>47060.47</v>
      </c>
      <c r="W1950" t="s">
        <v>103</v>
      </c>
      <c r="X1950" cm="1">
        <f t="array" ref="X1950">_xlfn.IFS(Table1[[#This Row],[severity]]="Critical", 4, Table1[[#This Row],[severity]]="High", 3, Table1[[#This Row],[severity]]="Medium", 2, TRUE, 1)</f>
        <v>4</v>
      </c>
      <c r="Y1950">
        <f t="shared" si="60"/>
        <v>23</v>
      </c>
      <c r="Z1950" t="str">
        <f t="shared" si="61"/>
        <v>Evening (18-23)</v>
      </c>
    </row>
    <row r="1951" spans="1:26" x14ac:dyDescent="0.3">
      <c r="A1951" t="s">
        <v>3757</v>
      </c>
      <c r="B1951" t="s">
        <v>676</v>
      </c>
      <c r="C1951" t="s">
        <v>233</v>
      </c>
      <c r="D1951" t="s">
        <v>100</v>
      </c>
      <c r="E1951" t="s">
        <v>93</v>
      </c>
      <c r="F1951">
        <f>MONTH(Table1[[#This Row],[incident_datetime]])</f>
        <v>8</v>
      </c>
      <c r="G1951">
        <f>YEAR(Table1[[#This Row],[incident_datetime]])</f>
        <v>2020</v>
      </c>
      <c r="H1951" s="1">
        <v>44065.0549537037</v>
      </c>
      <c r="I1951" t="s">
        <v>501</v>
      </c>
      <c r="J1951" t="s">
        <v>7102</v>
      </c>
      <c r="K1951">
        <v>52</v>
      </c>
      <c r="L1951" t="s">
        <v>43</v>
      </c>
      <c r="M1951" t="s">
        <v>35</v>
      </c>
      <c r="N1951" t="s">
        <v>3758</v>
      </c>
      <c r="O1951">
        <v>24</v>
      </c>
      <c r="P1951" t="s">
        <v>43</v>
      </c>
      <c r="Q1951" t="s">
        <v>116</v>
      </c>
      <c r="R1951" t="s">
        <v>52</v>
      </c>
      <c r="S1951" t="s">
        <v>61</v>
      </c>
      <c r="T1951" t="s">
        <v>155</v>
      </c>
      <c r="U1951">
        <v>5</v>
      </c>
      <c r="V1951" s="4">
        <v>982.55</v>
      </c>
      <c r="W1951" t="s">
        <v>103</v>
      </c>
      <c r="X1951" cm="1">
        <f t="array" ref="X1951">_xlfn.IFS(Table1[[#This Row],[severity]]="Critical", 4, Table1[[#This Row],[severity]]="High", 3, Table1[[#This Row],[severity]]="Medium", 2, TRUE, 1)</f>
        <v>1</v>
      </c>
      <c r="Y1951">
        <f t="shared" si="60"/>
        <v>1</v>
      </c>
      <c r="Z1951" t="str">
        <f t="shared" si="61"/>
        <v>Night (00-05)</v>
      </c>
    </row>
    <row r="1952" spans="1:26" x14ac:dyDescent="0.3">
      <c r="A1952" t="s">
        <v>3759</v>
      </c>
      <c r="B1952" t="s">
        <v>676</v>
      </c>
      <c r="C1952" t="s">
        <v>342</v>
      </c>
      <c r="D1952" t="s">
        <v>48</v>
      </c>
      <c r="E1952" t="s">
        <v>66</v>
      </c>
      <c r="F1952">
        <f>MONTH(Table1[[#This Row],[incident_datetime]])</f>
        <v>4</v>
      </c>
      <c r="G1952">
        <f>YEAR(Table1[[#This Row],[incident_datetime]])</f>
        <v>2024</v>
      </c>
      <c r="H1952" s="1">
        <v>45390.925150462965</v>
      </c>
      <c r="I1952" t="s">
        <v>238</v>
      </c>
      <c r="J1952" t="s">
        <v>2121</v>
      </c>
      <c r="K1952">
        <v>16</v>
      </c>
      <c r="L1952" t="s">
        <v>34</v>
      </c>
      <c r="M1952" t="s">
        <v>35</v>
      </c>
      <c r="N1952" t="s">
        <v>1343</v>
      </c>
      <c r="O1952">
        <v>45</v>
      </c>
      <c r="P1952" t="s">
        <v>59</v>
      </c>
      <c r="Q1952" t="s">
        <v>70</v>
      </c>
      <c r="R1952" t="s">
        <v>139</v>
      </c>
      <c r="S1952" t="s">
        <v>132</v>
      </c>
      <c r="T1952" t="s">
        <v>62</v>
      </c>
      <c r="U1952">
        <v>3</v>
      </c>
      <c r="V1952" s="4">
        <v>49854.61</v>
      </c>
      <c r="W1952" t="s">
        <v>110</v>
      </c>
      <c r="X1952" cm="1">
        <f t="array" ref="X1952">_xlfn.IFS(Table1[[#This Row],[severity]]="Critical", 4, Table1[[#This Row],[severity]]="High", 3, Table1[[#This Row],[severity]]="Medium", 2, TRUE, 1)</f>
        <v>2</v>
      </c>
      <c r="Y1952">
        <f t="shared" si="60"/>
        <v>22</v>
      </c>
      <c r="Z1952" t="str">
        <f t="shared" si="61"/>
        <v>Evening (18-23)</v>
      </c>
    </row>
    <row r="1953" spans="1:26" x14ac:dyDescent="0.3">
      <c r="A1953" t="s">
        <v>3760</v>
      </c>
      <c r="B1953" t="s">
        <v>165</v>
      </c>
      <c r="C1953" t="s">
        <v>258</v>
      </c>
      <c r="D1953" t="s">
        <v>38</v>
      </c>
      <c r="E1953" t="s">
        <v>93</v>
      </c>
      <c r="F1953">
        <f>MONTH(Table1[[#This Row],[incident_datetime]])</f>
        <v>6</v>
      </c>
      <c r="G1953">
        <f>YEAR(Table1[[#This Row],[incident_datetime]])</f>
        <v>2022</v>
      </c>
      <c r="H1953" s="1">
        <v>44719.453275462962</v>
      </c>
      <c r="I1953" t="s">
        <v>347</v>
      </c>
      <c r="J1953" t="s">
        <v>1967</v>
      </c>
      <c r="K1953">
        <v>24</v>
      </c>
      <c r="L1953" t="s">
        <v>59</v>
      </c>
      <c r="M1953" t="s">
        <v>85</v>
      </c>
      <c r="N1953" t="s">
        <v>732</v>
      </c>
      <c r="O1953">
        <v>86</v>
      </c>
      <c r="P1953" t="s">
        <v>34</v>
      </c>
      <c r="Q1953" t="s">
        <v>70</v>
      </c>
      <c r="R1953" t="s">
        <v>109</v>
      </c>
      <c r="S1953" t="s">
        <v>61</v>
      </c>
      <c r="T1953" t="s">
        <v>62</v>
      </c>
      <c r="U1953">
        <v>3</v>
      </c>
      <c r="V1953" s="4">
        <v>5542.82</v>
      </c>
      <c r="W1953" t="s">
        <v>103</v>
      </c>
      <c r="X1953" cm="1">
        <f t="array" ref="X1953">_xlfn.IFS(Table1[[#This Row],[severity]]="Critical", 4, Table1[[#This Row],[severity]]="High", 3, Table1[[#This Row],[severity]]="Medium", 2, TRUE, 1)</f>
        <v>4</v>
      </c>
      <c r="Y1953">
        <f t="shared" si="60"/>
        <v>10</v>
      </c>
      <c r="Z1953" t="str">
        <f t="shared" si="61"/>
        <v>Morning (06-11)</v>
      </c>
    </row>
    <row r="1954" spans="1:26" x14ac:dyDescent="0.3">
      <c r="A1954" t="s">
        <v>3761</v>
      </c>
      <c r="B1954" t="s">
        <v>676</v>
      </c>
      <c r="C1954" t="s">
        <v>686</v>
      </c>
      <c r="D1954" t="s">
        <v>92</v>
      </c>
      <c r="E1954" t="s">
        <v>66</v>
      </c>
      <c r="F1954">
        <f>MONTH(Table1[[#This Row],[incident_datetime]])</f>
        <v>9</v>
      </c>
      <c r="G1954">
        <f>YEAR(Table1[[#This Row],[incident_datetime]])</f>
        <v>2024</v>
      </c>
      <c r="H1954" s="1">
        <v>45539.109768518516</v>
      </c>
      <c r="I1954" t="s">
        <v>605</v>
      </c>
      <c r="J1954" t="s">
        <v>3762</v>
      </c>
      <c r="K1954">
        <v>62</v>
      </c>
      <c r="L1954" t="s">
        <v>43</v>
      </c>
      <c r="M1954" t="s">
        <v>41</v>
      </c>
      <c r="N1954" t="s">
        <v>589</v>
      </c>
      <c r="O1954">
        <v>68</v>
      </c>
      <c r="P1954" t="s">
        <v>43</v>
      </c>
      <c r="Q1954" t="s">
        <v>215</v>
      </c>
      <c r="R1954" t="s">
        <v>109</v>
      </c>
      <c r="S1954" t="s">
        <v>98</v>
      </c>
      <c r="T1954" t="s">
        <v>155</v>
      </c>
      <c r="U1954">
        <v>3</v>
      </c>
      <c r="V1954" s="4">
        <v>49797.51</v>
      </c>
      <c r="W1954" t="s">
        <v>110</v>
      </c>
      <c r="X1954" cm="1">
        <f t="array" ref="X1954">_xlfn.IFS(Table1[[#This Row],[severity]]="Critical", 4, Table1[[#This Row],[severity]]="High", 3, Table1[[#This Row],[severity]]="Medium", 2, TRUE, 1)</f>
        <v>4</v>
      </c>
      <c r="Y1954">
        <f t="shared" si="60"/>
        <v>2</v>
      </c>
      <c r="Z1954" t="str">
        <f t="shared" si="61"/>
        <v>Night (00-05)</v>
      </c>
    </row>
    <row r="1955" spans="1:26" x14ac:dyDescent="0.3">
      <c r="A1955" t="s">
        <v>3763</v>
      </c>
      <c r="B1955" t="s">
        <v>676</v>
      </c>
      <c r="C1955" t="s">
        <v>258</v>
      </c>
      <c r="D1955" t="s">
        <v>77</v>
      </c>
      <c r="E1955" t="s">
        <v>93</v>
      </c>
      <c r="F1955">
        <f>MONTH(Table1[[#This Row],[incident_datetime]])</f>
        <v>4</v>
      </c>
      <c r="G1955">
        <f>YEAR(Table1[[#This Row],[incident_datetime]])</f>
        <v>2020</v>
      </c>
      <c r="H1955" s="1">
        <v>43942.884768518517</v>
      </c>
      <c r="I1955" t="s">
        <v>1093</v>
      </c>
      <c r="J1955" t="s">
        <v>3764</v>
      </c>
      <c r="K1955">
        <v>47</v>
      </c>
      <c r="L1955" t="s">
        <v>59</v>
      </c>
      <c r="M1955" t="s">
        <v>35</v>
      </c>
      <c r="N1955" t="s">
        <v>2211</v>
      </c>
      <c r="O1955">
        <v>45</v>
      </c>
      <c r="P1955" t="s">
        <v>59</v>
      </c>
      <c r="Q1955" t="s">
        <v>27</v>
      </c>
      <c r="R1955" t="s">
        <v>109</v>
      </c>
      <c r="S1955" t="s">
        <v>98</v>
      </c>
      <c r="T1955" t="s">
        <v>62</v>
      </c>
      <c r="U1955">
        <v>0</v>
      </c>
      <c r="V1955" s="4">
        <v>1276.92</v>
      </c>
      <c r="W1955" t="s">
        <v>103</v>
      </c>
      <c r="X1955" cm="1">
        <f t="array" ref="X1955">_xlfn.IFS(Table1[[#This Row],[severity]]="Critical", 4, Table1[[#This Row],[severity]]="High", 3, Table1[[#This Row],[severity]]="Medium", 2, TRUE, 1)</f>
        <v>4</v>
      </c>
      <c r="Y1955">
        <f t="shared" si="60"/>
        <v>21</v>
      </c>
      <c r="Z1955" t="str">
        <f t="shared" si="61"/>
        <v>Evening (18-23)</v>
      </c>
    </row>
    <row r="1956" spans="1:26" x14ac:dyDescent="0.3">
      <c r="A1956" t="s">
        <v>3765</v>
      </c>
      <c r="B1956" t="s">
        <v>685</v>
      </c>
      <c r="C1956" t="s">
        <v>233</v>
      </c>
      <c r="D1956" t="s">
        <v>100</v>
      </c>
      <c r="E1956" t="s">
        <v>23</v>
      </c>
      <c r="F1956">
        <f>MONTH(Table1[[#This Row],[incident_datetime]])</f>
        <v>6</v>
      </c>
      <c r="G1956">
        <f>YEAR(Table1[[#This Row],[incident_datetime]])</f>
        <v>2024</v>
      </c>
      <c r="H1956" s="1">
        <v>45468.72828703704</v>
      </c>
      <c r="I1956" t="s">
        <v>1688</v>
      </c>
      <c r="J1956" t="s">
        <v>1199</v>
      </c>
      <c r="K1956">
        <v>52</v>
      </c>
      <c r="L1956" t="s">
        <v>43</v>
      </c>
      <c r="M1956" t="s">
        <v>85</v>
      </c>
      <c r="N1956" t="s">
        <v>2776</v>
      </c>
      <c r="O1956">
        <v>56</v>
      </c>
      <c r="P1956" t="s">
        <v>43</v>
      </c>
      <c r="Q1956" t="s">
        <v>215</v>
      </c>
      <c r="R1956" t="s">
        <v>139</v>
      </c>
      <c r="S1956" t="s">
        <v>28</v>
      </c>
      <c r="T1956" t="s">
        <v>62</v>
      </c>
      <c r="U1956">
        <v>2</v>
      </c>
      <c r="V1956">
        <v>0</v>
      </c>
      <c r="W1956" t="s">
        <v>103</v>
      </c>
      <c r="X1956" cm="1">
        <f t="array" ref="X1956">_xlfn.IFS(Table1[[#This Row],[severity]]="Critical", 4, Table1[[#This Row],[severity]]="High", 3, Table1[[#This Row],[severity]]="Medium", 2, TRUE, 1)</f>
        <v>2</v>
      </c>
      <c r="Y1956">
        <f t="shared" si="60"/>
        <v>17</v>
      </c>
      <c r="Z1956" t="str">
        <f t="shared" si="61"/>
        <v>Afternoon (12-17)</v>
      </c>
    </row>
    <row r="1957" spans="1:26" x14ac:dyDescent="0.3">
      <c r="A1957" t="s">
        <v>3766</v>
      </c>
      <c r="B1957" t="s">
        <v>242</v>
      </c>
      <c r="C1957" t="s">
        <v>233</v>
      </c>
      <c r="D1957" t="s">
        <v>48</v>
      </c>
      <c r="E1957" t="s">
        <v>55</v>
      </c>
      <c r="F1957">
        <f>MONTH(Table1[[#This Row],[incident_datetime]])</f>
        <v>7</v>
      </c>
      <c r="G1957">
        <f>YEAR(Table1[[#This Row],[incident_datetime]])</f>
        <v>2023</v>
      </c>
      <c r="H1957" s="1">
        <v>45120.772581018522</v>
      </c>
      <c r="I1957" t="s">
        <v>208</v>
      </c>
      <c r="J1957" t="s">
        <v>1629</v>
      </c>
      <c r="K1957">
        <v>56</v>
      </c>
      <c r="L1957" t="s">
        <v>59</v>
      </c>
      <c r="M1957" t="s">
        <v>107</v>
      </c>
      <c r="N1957" t="s">
        <v>3767</v>
      </c>
      <c r="O1957">
        <v>41</v>
      </c>
      <c r="P1957" t="s">
        <v>59</v>
      </c>
      <c r="Q1957" t="s">
        <v>70</v>
      </c>
      <c r="R1957" t="s">
        <v>109</v>
      </c>
      <c r="S1957" t="s">
        <v>53</v>
      </c>
      <c r="T1957" t="s">
        <v>155</v>
      </c>
      <c r="U1957">
        <v>3</v>
      </c>
      <c r="V1957" s="4">
        <v>18428.3</v>
      </c>
      <c r="W1957" t="s">
        <v>103</v>
      </c>
      <c r="X1957" cm="1">
        <f t="array" ref="X1957">_xlfn.IFS(Table1[[#This Row],[severity]]="Critical", 4, Table1[[#This Row],[severity]]="High", 3, Table1[[#This Row],[severity]]="Medium", 2, TRUE, 1)</f>
        <v>4</v>
      </c>
      <c r="Y1957">
        <f t="shared" si="60"/>
        <v>18</v>
      </c>
      <c r="Z1957" t="str">
        <f t="shared" si="61"/>
        <v>Evening (18-23)</v>
      </c>
    </row>
    <row r="1958" spans="1:26" x14ac:dyDescent="0.3">
      <c r="A1958" t="s">
        <v>3768</v>
      </c>
      <c r="B1958" t="s">
        <v>422</v>
      </c>
      <c r="C1958" t="s">
        <v>686</v>
      </c>
      <c r="D1958" t="s">
        <v>100</v>
      </c>
      <c r="E1958" t="s">
        <v>186</v>
      </c>
      <c r="F1958">
        <f ca="1">MONTH(Table1[[#This Row],[incident_datetime]])</f>
        <v>8</v>
      </c>
      <c r="G1958">
        <f ca="1">YEAR(Table1[[#This Row],[incident_datetime]])</f>
        <v>2026</v>
      </c>
      <c r="H1958" s="2">
        <f ca="1">TODAY()</f>
        <v>46250</v>
      </c>
      <c r="I1958" t="s">
        <v>208</v>
      </c>
      <c r="J1958" t="s">
        <v>3769</v>
      </c>
      <c r="K1958">
        <v>33</v>
      </c>
      <c r="L1958" t="s">
        <v>43</v>
      </c>
      <c r="M1958" t="s">
        <v>85</v>
      </c>
      <c r="N1958" t="s">
        <v>1753</v>
      </c>
      <c r="O1958">
        <v>26</v>
      </c>
      <c r="P1958" t="s">
        <v>59</v>
      </c>
      <c r="Q1958" t="s">
        <v>45</v>
      </c>
      <c r="R1958" t="s">
        <v>139</v>
      </c>
      <c r="S1958" t="s">
        <v>28</v>
      </c>
      <c r="T1958" t="s">
        <v>155</v>
      </c>
      <c r="U1958">
        <v>0</v>
      </c>
      <c r="V1958" s="4">
        <v>49503.8</v>
      </c>
      <c r="W1958" t="s">
        <v>110</v>
      </c>
      <c r="X1958" cm="1">
        <f t="array" ref="X1958">_xlfn.IFS(Table1[[#This Row],[severity]]="Critical", 4, Table1[[#This Row],[severity]]="High", 3, Table1[[#This Row],[severity]]="Medium", 2, TRUE, 1)</f>
        <v>2</v>
      </c>
      <c r="Y1958">
        <f t="shared" ca="1" si="60"/>
        <v>0</v>
      </c>
      <c r="Z1958" t="str">
        <f t="shared" ca="1" si="61"/>
        <v>Night (00-05)</v>
      </c>
    </row>
    <row r="1959" spans="1:26" x14ac:dyDescent="0.3">
      <c r="A1959" t="s">
        <v>3770</v>
      </c>
      <c r="B1959" t="s">
        <v>539</v>
      </c>
      <c r="C1959" t="s">
        <v>233</v>
      </c>
      <c r="D1959" t="s">
        <v>88</v>
      </c>
      <c r="E1959" t="s">
        <v>66</v>
      </c>
      <c r="F1959">
        <f>MONTH(Table1[[#This Row],[incident_datetime]])</f>
        <v>3</v>
      </c>
      <c r="G1959">
        <f>YEAR(Table1[[#This Row],[incident_datetime]])</f>
        <v>2023</v>
      </c>
      <c r="H1959" s="1">
        <v>44994.700960648152</v>
      </c>
      <c r="I1959" t="s">
        <v>238</v>
      </c>
      <c r="J1959" t="s">
        <v>2616</v>
      </c>
      <c r="K1959">
        <v>74</v>
      </c>
      <c r="L1959" t="s">
        <v>59</v>
      </c>
      <c r="M1959" t="s">
        <v>35</v>
      </c>
      <c r="N1959" t="s">
        <v>2014</v>
      </c>
      <c r="O1959">
        <v>34</v>
      </c>
      <c r="P1959" t="s">
        <v>59</v>
      </c>
      <c r="Q1959" t="s">
        <v>215</v>
      </c>
      <c r="R1959" t="s">
        <v>52</v>
      </c>
      <c r="S1959" t="s">
        <v>61</v>
      </c>
      <c r="T1959" t="s">
        <v>155</v>
      </c>
      <c r="U1959">
        <v>5</v>
      </c>
      <c r="V1959" s="4">
        <v>48610.37</v>
      </c>
      <c r="W1959" t="s">
        <v>110</v>
      </c>
      <c r="X1959" cm="1">
        <f t="array" ref="X1959">_xlfn.IFS(Table1[[#This Row],[severity]]="Critical", 4, Table1[[#This Row],[severity]]="High", 3, Table1[[#This Row],[severity]]="Medium", 2, TRUE, 1)</f>
        <v>1</v>
      </c>
      <c r="Y1959">
        <f t="shared" si="60"/>
        <v>16</v>
      </c>
      <c r="Z1959" t="str">
        <f t="shared" si="61"/>
        <v>Afternoon (12-17)</v>
      </c>
    </row>
    <row r="1960" spans="1:26" x14ac:dyDescent="0.3">
      <c r="A1960" t="s">
        <v>3771</v>
      </c>
      <c r="B1960" t="s">
        <v>267</v>
      </c>
      <c r="C1960" t="s">
        <v>233</v>
      </c>
      <c r="D1960" t="s">
        <v>65</v>
      </c>
      <c r="E1960" t="s">
        <v>31</v>
      </c>
      <c r="F1960">
        <f>MONTH(Table1[[#This Row],[incident_datetime]])</f>
        <v>3</v>
      </c>
      <c r="G1960">
        <f>YEAR(Table1[[#This Row],[incident_datetime]])</f>
        <v>2024</v>
      </c>
      <c r="H1960" s="1">
        <v>45368.389016203706</v>
      </c>
      <c r="I1960" t="s">
        <v>324</v>
      </c>
      <c r="J1960" t="s">
        <v>7102</v>
      </c>
      <c r="K1960">
        <v>52</v>
      </c>
      <c r="L1960" t="s">
        <v>43</v>
      </c>
      <c r="M1960" t="s">
        <v>35</v>
      </c>
      <c r="N1960" t="s">
        <v>3772</v>
      </c>
      <c r="O1960">
        <v>35</v>
      </c>
      <c r="P1960" t="s">
        <v>43</v>
      </c>
      <c r="Q1960" t="s">
        <v>70</v>
      </c>
      <c r="R1960" t="s">
        <v>97</v>
      </c>
      <c r="S1960" t="s">
        <v>28</v>
      </c>
      <c r="T1960" t="s">
        <v>270</v>
      </c>
      <c r="U1960">
        <v>0</v>
      </c>
      <c r="V1960">
        <v>0</v>
      </c>
      <c r="W1960" t="s">
        <v>110</v>
      </c>
      <c r="X1960" cm="1">
        <f t="array" ref="X1960">_xlfn.IFS(Table1[[#This Row],[severity]]="Critical", 4, Table1[[#This Row],[severity]]="High", 3, Table1[[#This Row],[severity]]="Medium", 2, TRUE, 1)</f>
        <v>3</v>
      </c>
      <c r="Y1960">
        <f t="shared" si="60"/>
        <v>9</v>
      </c>
      <c r="Z1960" t="str">
        <f t="shared" si="61"/>
        <v>Morning (06-11)</v>
      </c>
    </row>
    <row r="1961" spans="1:26" x14ac:dyDescent="0.3">
      <c r="A1961" t="s">
        <v>3773</v>
      </c>
      <c r="B1961" t="s">
        <v>422</v>
      </c>
      <c r="C1961" t="s">
        <v>180</v>
      </c>
      <c r="D1961" t="s">
        <v>100</v>
      </c>
      <c r="E1961" t="s">
        <v>55</v>
      </c>
      <c r="F1961">
        <f>MONTH(Table1[[#This Row],[incident_datetime]])</f>
        <v>9</v>
      </c>
      <c r="G1961">
        <f>YEAR(Table1[[#This Row],[incident_datetime]])</f>
        <v>2018</v>
      </c>
      <c r="H1961" s="2">
        <v>43349</v>
      </c>
      <c r="I1961" t="s">
        <v>285</v>
      </c>
      <c r="J1961" t="s">
        <v>2451</v>
      </c>
      <c r="K1961">
        <v>54</v>
      </c>
      <c r="L1961" t="s">
        <v>43</v>
      </c>
      <c r="M1961" t="s">
        <v>41</v>
      </c>
      <c r="N1961" t="s">
        <v>3774</v>
      </c>
      <c r="O1961">
        <v>18</v>
      </c>
      <c r="P1961" t="s">
        <v>59</v>
      </c>
      <c r="Q1961" t="s">
        <v>116</v>
      </c>
      <c r="R1961" t="s">
        <v>139</v>
      </c>
      <c r="S1961" t="s">
        <v>61</v>
      </c>
      <c r="T1961" t="s">
        <v>29</v>
      </c>
      <c r="U1961">
        <v>1</v>
      </c>
      <c r="V1961" s="4">
        <v>30122.07</v>
      </c>
      <c r="W1961" t="s">
        <v>103</v>
      </c>
      <c r="X1961" cm="1">
        <f t="array" ref="X1961">_xlfn.IFS(Table1[[#This Row],[severity]]="Critical", 4, Table1[[#This Row],[severity]]="High", 3, Table1[[#This Row],[severity]]="Medium", 2, TRUE, 1)</f>
        <v>2</v>
      </c>
      <c r="Y1961">
        <f t="shared" si="60"/>
        <v>0</v>
      </c>
      <c r="Z1961" t="str">
        <f t="shared" si="61"/>
        <v>Night (00-05)</v>
      </c>
    </row>
    <row r="1962" spans="1:26" x14ac:dyDescent="0.3">
      <c r="A1962" t="s">
        <v>3775</v>
      </c>
      <c r="B1962" t="s">
        <v>267</v>
      </c>
      <c r="C1962" t="s">
        <v>686</v>
      </c>
      <c r="D1962" t="s">
        <v>38</v>
      </c>
      <c r="E1962" t="s">
        <v>186</v>
      </c>
      <c r="F1962">
        <f>MONTH(Table1[[#This Row],[incident_datetime]])</f>
        <v>5</v>
      </c>
      <c r="G1962">
        <f>YEAR(Table1[[#This Row],[incident_datetime]])</f>
        <v>2018</v>
      </c>
      <c r="H1962" s="1">
        <v>43232.511828703704</v>
      </c>
      <c r="I1962" t="s">
        <v>910</v>
      </c>
      <c r="J1962" t="s">
        <v>862</v>
      </c>
      <c r="K1962">
        <v>52</v>
      </c>
      <c r="L1962" t="s">
        <v>59</v>
      </c>
      <c r="M1962" t="s">
        <v>107</v>
      </c>
      <c r="N1962" t="s">
        <v>1420</v>
      </c>
      <c r="O1962">
        <v>45</v>
      </c>
      <c r="P1962" t="s">
        <v>59</v>
      </c>
      <c r="Q1962" t="s">
        <v>215</v>
      </c>
      <c r="R1962" t="s">
        <v>109</v>
      </c>
      <c r="S1962" t="s">
        <v>98</v>
      </c>
      <c r="T1962" t="s">
        <v>62</v>
      </c>
      <c r="U1962">
        <v>0</v>
      </c>
      <c r="V1962" s="4">
        <v>12780.77</v>
      </c>
      <c r="W1962" t="s">
        <v>110</v>
      </c>
      <c r="X1962" cm="1">
        <f t="array" ref="X1962">_xlfn.IFS(Table1[[#This Row],[severity]]="Critical", 4, Table1[[#This Row],[severity]]="High", 3, Table1[[#This Row],[severity]]="Medium", 2, TRUE, 1)</f>
        <v>4</v>
      </c>
      <c r="Y1962">
        <f t="shared" si="60"/>
        <v>12</v>
      </c>
      <c r="Z1962" t="str">
        <f t="shared" si="61"/>
        <v>Afternoon (12-17)</v>
      </c>
    </row>
    <row r="1963" spans="1:26" x14ac:dyDescent="0.3">
      <c r="A1963" t="s">
        <v>3776</v>
      </c>
      <c r="B1963" t="s">
        <v>676</v>
      </c>
      <c r="C1963" t="s">
        <v>185</v>
      </c>
      <c r="D1963" t="s">
        <v>65</v>
      </c>
      <c r="E1963" t="s">
        <v>39</v>
      </c>
      <c r="F1963">
        <f>MONTH(Table1[[#This Row],[incident_datetime]])</f>
        <v>1</v>
      </c>
      <c r="G1963">
        <f>YEAR(Table1[[#This Row],[incident_datetime]])</f>
        <v>2021</v>
      </c>
      <c r="H1963" s="1">
        <v>44198.108437499999</v>
      </c>
      <c r="I1963" t="s">
        <v>351</v>
      </c>
      <c r="J1963" t="s">
        <v>1485</v>
      </c>
      <c r="K1963">
        <v>68</v>
      </c>
      <c r="L1963" t="s">
        <v>43</v>
      </c>
      <c r="M1963" t="s">
        <v>35</v>
      </c>
      <c r="N1963" t="s">
        <v>1878</v>
      </c>
      <c r="O1963">
        <v>40</v>
      </c>
      <c r="P1963" t="s">
        <v>43</v>
      </c>
      <c r="Q1963" t="s">
        <v>27</v>
      </c>
      <c r="R1963" t="s">
        <v>52</v>
      </c>
      <c r="S1963" t="s">
        <v>61</v>
      </c>
      <c r="T1963" t="s">
        <v>62</v>
      </c>
      <c r="U1963">
        <v>1</v>
      </c>
      <c r="V1963" s="4">
        <v>28124.36</v>
      </c>
      <c r="W1963" t="s">
        <v>103</v>
      </c>
      <c r="X1963" cm="1">
        <f t="array" ref="X1963">_xlfn.IFS(Table1[[#This Row],[severity]]="Critical", 4, Table1[[#This Row],[severity]]="High", 3, Table1[[#This Row],[severity]]="Medium", 2, TRUE, 1)</f>
        <v>1</v>
      </c>
      <c r="Y1963">
        <f t="shared" si="60"/>
        <v>2</v>
      </c>
      <c r="Z1963" t="str">
        <f t="shared" si="61"/>
        <v>Night (00-05)</v>
      </c>
    </row>
    <row r="1964" spans="1:26" x14ac:dyDescent="0.3">
      <c r="A1964" t="s">
        <v>3777</v>
      </c>
      <c r="B1964" t="s">
        <v>1173</v>
      </c>
      <c r="C1964" t="s">
        <v>233</v>
      </c>
      <c r="D1964" t="s">
        <v>88</v>
      </c>
      <c r="E1964" t="s">
        <v>78</v>
      </c>
      <c r="F1964">
        <f>MONTH(Table1[[#This Row],[incident_datetime]])</f>
        <v>2</v>
      </c>
      <c r="G1964">
        <f>YEAR(Table1[[#This Row],[incident_datetime]])</f>
        <v>2022</v>
      </c>
      <c r="H1964" s="1">
        <v>44617.091307870367</v>
      </c>
      <c r="I1964" t="s">
        <v>1093</v>
      </c>
      <c r="J1964" t="s">
        <v>1749</v>
      </c>
      <c r="K1964">
        <v>51</v>
      </c>
      <c r="L1964" t="s">
        <v>59</v>
      </c>
      <c r="M1964" t="s">
        <v>35</v>
      </c>
      <c r="N1964" t="s">
        <v>624</v>
      </c>
      <c r="O1964">
        <v>38</v>
      </c>
      <c r="P1964" t="s">
        <v>59</v>
      </c>
      <c r="Q1964" t="s">
        <v>27</v>
      </c>
      <c r="R1964" t="s">
        <v>139</v>
      </c>
      <c r="S1964" t="s">
        <v>28</v>
      </c>
      <c r="T1964" t="s">
        <v>29</v>
      </c>
      <c r="U1964">
        <v>5</v>
      </c>
      <c r="V1964" s="4">
        <v>28693.14</v>
      </c>
      <c r="W1964" t="s">
        <v>103</v>
      </c>
      <c r="X1964" cm="1">
        <f t="array" ref="X1964">_xlfn.IFS(Table1[[#This Row],[severity]]="Critical", 4, Table1[[#This Row],[severity]]="High", 3, Table1[[#This Row],[severity]]="Medium", 2, TRUE, 1)</f>
        <v>2</v>
      </c>
      <c r="Y1964">
        <f t="shared" si="60"/>
        <v>2</v>
      </c>
      <c r="Z1964" t="str">
        <f t="shared" si="61"/>
        <v>Night (00-05)</v>
      </c>
    </row>
    <row r="1965" spans="1:26" x14ac:dyDescent="0.3">
      <c r="A1965" t="s">
        <v>3778</v>
      </c>
      <c r="B1965" t="s">
        <v>338</v>
      </c>
      <c r="C1965" t="s">
        <v>180</v>
      </c>
      <c r="D1965" t="s">
        <v>77</v>
      </c>
      <c r="E1965" t="s">
        <v>72</v>
      </c>
      <c r="F1965">
        <f>MONTH(Table1[[#This Row],[incident_datetime]])</f>
        <v>3</v>
      </c>
      <c r="G1965">
        <f>YEAR(Table1[[#This Row],[incident_datetime]])</f>
        <v>2019</v>
      </c>
      <c r="H1965" s="1">
        <v>43529.935902777775</v>
      </c>
      <c r="I1965" t="s">
        <v>127</v>
      </c>
      <c r="J1965" t="s">
        <v>2401</v>
      </c>
      <c r="K1965">
        <v>41</v>
      </c>
      <c r="L1965" t="s">
        <v>59</v>
      </c>
      <c r="M1965" t="s">
        <v>85</v>
      </c>
      <c r="N1965" t="s">
        <v>1283</v>
      </c>
      <c r="O1965">
        <v>87</v>
      </c>
      <c r="P1965" t="s">
        <v>43</v>
      </c>
      <c r="Q1965" t="s">
        <v>27</v>
      </c>
      <c r="R1965" t="s">
        <v>52</v>
      </c>
      <c r="S1965" t="s">
        <v>132</v>
      </c>
      <c r="T1965" t="s">
        <v>62</v>
      </c>
      <c r="U1965">
        <v>2</v>
      </c>
      <c r="V1965" s="4">
        <v>38645.46</v>
      </c>
      <c r="W1965" t="s">
        <v>110</v>
      </c>
      <c r="X1965" cm="1">
        <f t="array" ref="X1965">_xlfn.IFS(Table1[[#This Row],[severity]]="Critical", 4, Table1[[#This Row],[severity]]="High", 3, Table1[[#This Row],[severity]]="Medium", 2, TRUE, 1)</f>
        <v>1</v>
      </c>
      <c r="Y1965">
        <f t="shared" si="60"/>
        <v>22</v>
      </c>
      <c r="Z1965" t="str">
        <f t="shared" si="61"/>
        <v>Evening (18-23)</v>
      </c>
    </row>
    <row r="1966" spans="1:26" x14ac:dyDescent="0.3">
      <c r="A1966" t="s">
        <v>3779</v>
      </c>
      <c r="B1966" t="s">
        <v>935</v>
      </c>
      <c r="C1966" t="s">
        <v>135</v>
      </c>
      <c r="D1966" t="s">
        <v>38</v>
      </c>
      <c r="E1966" t="s">
        <v>78</v>
      </c>
      <c r="F1966">
        <f ca="1">MONTH(Table1[[#This Row],[incident_datetime]])</f>
        <v>8</v>
      </c>
      <c r="G1966">
        <f ca="1">YEAR(Table1[[#This Row],[incident_datetime]])</f>
        <v>2026</v>
      </c>
      <c r="H1966" s="2">
        <f ca="1">TODAY()</f>
        <v>46250</v>
      </c>
      <c r="I1966" t="s">
        <v>24</v>
      </c>
      <c r="J1966" t="s">
        <v>2359</v>
      </c>
      <c r="K1966">
        <v>46</v>
      </c>
      <c r="L1966" t="s">
        <v>43</v>
      </c>
      <c r="M1966" t="s">
        <v>35</v>
      </c>
      <c r="N1966" t="s">
        <v>3096</v>
      </c>
      <c r="O1966">
        <v>67</v>
      </c>
      <c r="P1966" t="s">
        <v>59</v>
      </c>
      <c r="Q1966" t="s">
        <v>27</v>
      </c>
      <c r="R1966" t="s">
        <v>52</v>
      </c>
      <c r="S1966" t="s">
        <v>28</v>
      </c>
      <c r="T1966" t="s">
        <v>62</v>
      </c>
      <c r="U1966">
        <v>4</v>
      </c>
      <c r="V1966" s="4">
        <v>6533.62</v>
      </c>
      <c r="W1966" t="s">
        <v>103</v>
      </c>
      <c r="X1966" cm="1">
        <f t="array" ref="X1966">_xlfn.IFS(Table1[[#This Row],[severity]]="Critical", 4, Table1[[#This Row],[severity]]="High", 3, Table1[[#This Row],[severity]]="Medium", 2, TRUE, 1)</f>
        <v>1</v>
      </c>
      <c r="Y1966">
        <f t="shared" ca="1" si="60"/>
        <v>0</v>
      </c>
      <c r="Z1966" t="str">
        <f t="shared" ca="1" si="61"/>
        <v>Night (00-05)</v>
      </c>
    </row>
    <row r="1967" spans="1:26" x14ac:dyDescent="0.3">
      <c r="A1967" t="s">
        <v>3780</v>
      </c>
      <c r="B1967" t="s">
        <v>250</v>
      </c>
      <c r="C1967" t="s">
        <v>258</v>
      </c>
      <c r="D1967" t="s">
        <v>65</v>
      </c>
      <c r="E1967" t="s">
        <v>186</v>
      </c>
      <c r="F1967">
        <f>MONTH(Table1[[#This Row],[incident_datetime]])</f>
        <v>3</v>
      </c>
      <c r="G1967">
        <f>YEAR(Table1[[#This Row],[incident_datetime]])</f>
        <v>2023</v>
      </c>
      <c r="H1967" s="1">
        <v>45011.336539351854</v>
      </c>
      <c r="I1967" t="s">
        <v>318</v>
      </c>
      <c r="J1967" t="s">
        <v>7102</v>
      </c>
      <c r="K1967">
        <v>52</v>
      </c>
      <c r="L1967" t="s">
        <v>43</v>
      </c>
      <c r="M1967" t="s">
        <v>35</v>
      </c>
      <c r="N1967" t="s">
        <v>3481</v>
      </c>
      <c r="O1967">
        <v>64</v>
      </c>
      <c r="P1967" t="s">
        <v>59</v>
      </c>
      <c r="Q1967" t="s">
        <v>70</v>
      </c>
      <c r="R1967" t="s">
        <v>52</v>
      </c>
      <c r="S1967" t="s">
        <v>61</v>
      </c>
      <c r="T1967" t="s">
        <v>270</v>
      </c>
      <c r="U1967">
        <v>0</v>
      </c>
      <c r="V1967" s="4">
        <v>17384.150000000001</v>
      </c>
      <c r="W1967" t="s">
        <v>103</v>
      </c>
      <c r="X1967" cm="1">
        <f t="array" ref="X1967">_xlfn.IFS(Table1[[#This Row],[severity]]="Critical", 4, Table1[[#This Row],[severity]]="High", 3, Table1[[#This Row],[severity]]="Medium", 2, TRUE, 1)</f>
        <v>1</v>
      </c>
      <c r="Y1967">
        <f t="shared" si="60"/>
        <v>8</v>
      </c>
      <c r="Z1967" t="str">
        <f t="shared" si="61"/>
        <v>Morning (06-11)</v>
      </c>
    </row>
    <row r="1968" spans="1:26" x14ac:dyDescent="0.3">
      <c r="A1968" t="s">
        <v>3781</v>
      </c>
      <c r="B1968" t="s">
        <v>165</v>
      </c>
      <c r="C1968" t="s">
        <v>258</v>
      </c>
      <c r="D1968" t="s">
        <v>38</v>
      </c>
      <c r="E1968" t="s">
        <v>31</v>
      </c>
      <c r="F1968">
        <f>MONTH(Table1[[#This Row],[incident_datetime]])</f>
        <v>7</v>
      </c>
      <c r="G1968">
        <f>YEAR(Table1[[#This Row],[incident_datetime]])</f>
        <v>2018</v>
      </c>
      <c r="H1968" s="1">
        <v>43308.520902777775</v>
      </c>
      <c r="I1968" t="s">
        <v>649</v>
      </c>
      <c r="J1968" t="s">
        <v>1956</v>
      </c>
      <c r="K1968">
        <v>52</v>
      </c>
      <c r="L1968" t="s">
        <v>34</v>
      </c>
      <c r="M1968" t="s">
        <v>107</v>
      </c>
      <c r="N1968" t="s">
        <v>3782</v>
      </c>
      <c r="O1968">
        <v>56</v>
      </c>
      <c r="P1968" t="s">
        <v>59</v>
      </c>
      <c r="Q1968" t="s">
        <v>215</v>
      </c>
      <c r="R1968" t="s">
        <v>97</v>
      </c>
      <c r="S1968" t="s">
        <v>98</v>
      </c>
      <c r="T1968" t="s">
        <v>29</v>
      </c>
      <c r="U1968">
        <v>1</v>
      </c>
      <c r="V1968">
        <v>0</v>
      </c>
      <c r="W1968" t="s">
        <v>110</v>
      </c>
      <c r="X1968" cm="1">
        <f t="array" ref="X1968">_xlfn.IFS(Table1[[#This Row],[severity]]="Critical", 4, Table1[[#This Row],[severity]]="High", 3, Table1[[#This Row],[severity]]="Medium", 2, TRUE, 1)</f>
        <v>3</v>
      </c>
      <c r="Y1968">
        <f t="shared" si="60"/>
        <v>12</v>
      </c>
      <c r="Z1968" t="str">
        <f t="shared" si="61"/>
        <v>Afternoon (12-17)</v>
      </c>
    </row>
    <row r="1969" spans="1:26" x14ac:dyDescent="0.3">
      <c r="A1969" t="s">
        <v>3783</v>
      </c>
      <c r="B1969" t="s">
        <v>422</v>
      </c>
      <c r="C1969" t="s">
        <v>562</v>
      </c>
      <c r="D1969" t="s">
        <v>100</v>
      </c>
      <c r="E1969" t="s">
        <v>39</v>
      </c>
      <c r="F1969">
        <f>MONTH(Table1[[#This Row],[incident_datetime]])</f>
        <v>9</v>
      </c>
      <c r="G1969">
        <f>YEAR(Table1[[#This Row],[incident_datetime]])</f>
        <v>2019</v>
      </c>
      <c r="H1969" s="1">
        <v>43720.378854166665</v>
      </c>
      <c r="I1969" t="s">
        <v>480</v>
      </c>
      <c r="J1969" t="s">
        <v>2099</v>
      </c>
      <c r="K1969">
        <v>24</v>
      </c>
      <c r="L1969" t="s">
        <v>59</v>
      </c>
      <c r="M1969" t="s">
        <v>35</v>
      </c>
      <c r="N1969" t="s">
        <v>1543</v>
      </c>
      <c r="O1969">
        <v>67</v>
      </c>
      <c r="P1969" t="s">
        <v>43</v>
      </c>
      <c r="Q1969" t="s">
        <v>45</v>
      </c>
      <c r="R1969" t="s">
        <v>109</v>
      </c>
      <c r="S1969" t="s">
        <v>61</v>
      </c>
      <c r="T1969" t="s">
        <v>62</v>
      </c>
      <c r="U1969">
        <v>2</v>
      </c>
      <c r="V1969" s="4">
        <v>2551.4499999999998</v>
      </c>
      <c r="W1969" t="s">
        <v>110</v>
      </c>
      <c r="X1969" cm="1">
        <f t="array" ref="X1969">_xlfn.IFS(Table1[[#This Row],[severity]]="Critical", 4, Table1[[#This Row],[severity]]="High", 3, Table1[[#This Row],[severity]]="Medium", 2, TRUE, 1)</f>
        <v>4</v>
      </c>
      <c r="Y1969">
        <f t="shared" si="60"/>
        <v>9</v>
      </c>
      <c r="Z1969" t="str">
        <f t="shared" si="61"/>
        <v>Morning (06-11)</v>
      </c>
    </row>
    <row r="1970" spans="1:26" x14ac:dyDescent="0.3">
      <c r="A1970" t="s">
        <v>3784</v>
      </c>
      <c r="B1970" t="s">
        <v>539</v>
      </c>
      <c r="C1970" t="s">
        <v>686</v>
      </c>
      <c r="D1970" t="s">
        <v>77</v>
      </c>
      <c r="E1970" t="s">
        <v>72</v>
      </c>
      <c r="F1970">
        <f>MONTH(Table1[[#This Row],[incident_datetime]])</f>
        <v>2</v>
      </c>
      <c r="G1970">
        <f>YEAR(Table1[[#This Row],[incident_datetime]])</f>
        <v>2019</v>
      </c>
      <c r="H1970" s="1">
        <v>43518.728483796294</v>
      </c>
      <c r="I1970" t="s">
        <v>927</v>
      </c>
      <c r="J1970" t="s">
        <v>7102</v>
      </c>
      <c r="K1970">
        <v>52</v>
      </c>
      <c r="L1970" t="s">
        <v>43</v>
      </c>
      <c r="M1970" t="s">
        <v>35</v>
      </c>
      <c r="N1970" t="s">
        <v>542</v>
      </c>
      <c r="O1970">
        <v>26</v>
      </c>
      <c r="P1970" t="s">
        <v>59</v>
      </c>
      <c r="Q1970" t="s">
        <v>27</v>
      </c>
      <c r="R1970" t="s">
        <v>97</v>
      </c>
      <c r="S1970" t="s">
        <v>61</v>
      </c>
      <c r="T1970" t="s">
        <v>155</v>
      </c>
      <c r="U1970">
        <v>5</v>
      </c>
      <c r="V1970" s="4">
        <v>3218.33</v>
      </c>
      <c r="W1970" t="s">
        <v>110</v>
      </c>
      <c r="X1970" cm="1">
        <f t="array" ref="X1970">_xlfn.IFS(Table1[[#This Row],[severity]]="Critical", 4, Table1[[#This Row],[severity]]="High", 3, Table1[[#This Row],[severity]]="Medium", 2, TRUE, 1)</f>
        <v>3</v>
      </c>
      <c r="Y1970">
        <f t="shared" si="60"/>
        <v>17</v>
      </c>
      <c r="Z1970" t="str">
        <f t="shared" si="61"/>
        <v>Afternoon (12-17)</v>
      </c>
    </row>
    <row r="1971" spans="1:26" x14ac:dyDescent="0.3">
      <c r="A1971" t="s">
        <v>3785</v>
      </c>
      <c r="B1971" t="s">
        <v>382</v>
      </c>
      <c r="C1971" t="s">
        <v>135</v>
      </c>
      <c r="D1971" t="s">
        <v>48</v>
      </c>
      <c r="E1971" t="s">
        <v>78</v>
      </c>
      <c r="F1971">
        <f>MONTH(Table1[[#This Row],[incident_datetime]])</f>
        <v>9</v>
      </c>
      <c r="G1971">
        <f>YEAR(Table1[[#This Row],[incident_datetime]])</f>
        <v>2021</v>
      </c>
      <c r="H1971" s="1">
        <v>44440.100624999999</v>
      </c>
      <c r="I1971" t="s">
        <v>392</v>
      </c>
      <c r="J1971" t="s">
        <v>655</v>
      </c>
      <c r="K1971">
        <v>34</v>
      </c>
      <c r="L1971" t="s">
        <v>59</v>
      </c>
      <c r="M1971" t="s">
        <v>35</v>
      </c>
      <c r="N1971" t="s">
        <v>1747</v>
      </c>
      <c r="O1971">
        <v>40</v>
      </c>
      <c r="P1971" t="s">
        <v>59</v>
      </c>
      <c r="Q1971" t="s">
        <v>116</v>
      </c>
      <c r="R1971" t="s">
        <v>52</v>
      </c>
      <c r="S1971" t="s">
        <v>53</v>
      </c>
      <c r="T1971" t="s">
        <v>62</v>
      </c>
      <c r="U1971">
        <v>5</v>
      </c>
      <c r="V1971" s="4">
        <v>36862.089999999997</v>
      </c>
      <c r="W1971" t="s">
        <v>103</v>
      </c>
      <c r="X1971" cm="1">
        <f t="array" ref="X1971">_xlfn.IFS(Table1[[#This Row],[severity]]="Critical", 4, Table1[[#This Row],[severity]]="High", 3, Table1[[#This Row],[severity]]="Medium", 2, TRUE, 1)</f>
        <v>1</v>
      </c>
      <c r="Y1971">
        <f t="shared" si="60"/>
        <v>2</v>
      </c>
      <c r="Z1971" t="str">
        <f t="shared" si="61"/>
        <v>Night (00-05)</v>
      </c>
    </row>
    <row r="1972" spans="1:26" x14ac:dyDescent="0.3">
      <c r="A1972" t="s">
        <v>3786</v>
      </c>
      <c r="B1972" t="s">
        <v>165</v>
      </c>
      <c r="C1972" t="s">
        <v>220</v>
      </c>
      <c r="D1972" t="s">
        <v>22</v>
      </c>
      <c r="E1972" t="s">
        <v>186</v>
      </c>
      <c r="F1972">
        <f>MONTH(Table1[[#This Row],[incident_datetime]])</f>
        <v>5</v>
      </c>
      <c r="G1972">
        <f>YEAR(Table1[[#This Row],[incident_datetime]])</f>
        <v>2019</v>
      </c>
      <c r="H1972" s="1">
        <v>43601.18246527778</v>
      </c>
      <c r="I1972" t="s">
        <v>173</v>
      </c>
      <c r="J1972" t="s">
        <v>1967</v>
      </c>
      <c r="K1972">
        <v>55</v>
      </c>
      <c r="L1972" t="s">
        <v>59</v>
      </c>
      <c r="M1972" t="s">
        <v>107</v>
      </c>
      <c r="N1972" t="s">
        <v>1120</v>
      </c>
      <c r="O1972">
        <v>90</v>
      </c>
      <c r="P1972" t="s">
        <v>59</v>
      </c>
      <c r="Q1972" t="s">
        <v>215</v>
      </c>
      <c r="R1972" t="s">
        <v>139</v>
      </c>
      <c r="S1972" t="s">
        <v>53</v>
      </c>
      <c r="T1972" t="s">
        <v>62</v>
      </c>
      <c r="U1972">
        <v>3</v>
      </c>
      <c r="V1972" s="4">
        <v>43451.73</v>
      </c>
      <c r="W1972" t="s">
        <v>110</v>
      </c>
      <c r="X1972" cm="1">
        <f t="array" ref="X1972">_xlfn.IFS(Table1[[#This Row],[severity]]="Critical", 4, Table1[[#This Row],[severity]]="High", 3, Table1[[#This Row],[severity]]="Medium", 2, TRUE, 1)</f>
        <v>2</v>
      </c>
      <c r="Y1972">
        <f t="shared" si="60"/>
        <v>4</v>
      </c>
      <c r="Z1972" t="str">
        <f t="shared" si="61"/>
        <v>Night (00-05)</v>
      </c>
    </row>
    <row r="1973" spans="1:26" x14ac:dyDescent="0.3">
      <c r="A1973" t="s">
        <v>3787</v>
      </c>
      <c r="B1973" t="s">
        <v>676</v>
      </c>
      <c r="C1973" t="s">
        <v>258</v>
      </c>
      <c r="D1973" t="s">
        <v>48</v>
      </c>
      <c r="E1973" t="s">
        <v>31</v>
      </c>
      <c r="F1973">
        <f>MONTH(Table1[[#This Row],[incident_datetime]])</f>
        <v>2</v>
      </c>
      <c r="G1973">
        <f>YEAR(Table1[[#This Row],[incident_datetime]])</f>
        <v>2020</v>
      </c>
      <c r="H1973" s="1">
        <v>43887.277430555558</v>
      </c>
      <c r="I1973" t="s">
        <v>324</v>
      </c>
      <c r="J1973" t="s">
        <v>797</v>
      </c>
      <c r="K1973">
        <v>58</v>
      </c>
      <c r="L1973" t="s">
        <v>59</v>
      </c>
      <c r="M1973" t="s">
        <v>107</v>
      </c>
      <c r="N1973" t="s">
        <v>3209</v>
      </c>
      <c r="O1973">
        <v>74</v>
      </c>
      <c r="P1973" t="s">
        <v>59</v>
      </c>
      <c r="Q1973" t="s">
        <v>215</v>
      </c>
      <c r="R1973" t="s">
        <v>52</v>
      </c>
      <c r="S1973" t="s">
        <v>61</v>
      </c>
      <c r="T1973" t="s">
        <v>155</v>
      </c>
      <c r="U1973">
        <v>3</v>
      </c>
      <c r="V1973" s="4">
        <v>43865.17</v>
      </c>
      <c r="W1973" t="s">
        <v>103</v>
      </c>
      <c r="X1973" cm="1">
        <f t="array" ref="X1973">_xlfn.IFS(Table1[[#This Row],[severity]]="Critical", 4, Table1[[#This Row],[severity]]="High", 3, Table1[[#This Row],[severity]]="Medium", 2, TRUE, 1)</f>
        <v>1</v>
      </c>
      <c r="Y1973">
        <f t="shared" si="60"/>
        <v>6</v>
      </c>
      <c r="Z1973" t="str">
        <f t="shared" si="61"/>
        <v>Morning (06-11)</v>
      </c>
    </row>
    <row r="1974" spans="1:26" x14ac:dyDescent="0.3">
      <c r="A1974" t="s">
        <v>3788</v>
      </c>
      <c r="B1974" t="s">
        <v>685</v>
      </c>
      <c r="C1974" t="s">
        <v>562</v>
      </c>
      <c r="D1974" t="s">
        <v>22</v>
      </c>
      <c r="E1974" t="s">
        <v>55</v>
      </c>
      <c r="F1974">
        <f>MONTH(Table1[[#This Row],[incident_datetime]])</f>
        <v>4</v>
      </c>
      <c r="G1974">
        <f>YEAR(Table1[[#This Row],[incident_datetime]])</f>
        <v>2023</v>
      </c>
      <c r="H1974" s="1">
        <v>45021.964016203703</v>
      </c>
      <c r="I1974" t="s">
        <v>852</v>
      </c>
      <c r="J1974" t="s">
        <v>1531</v>
      </c>
      <c r="K1974">
        <v>16</v>
      </c>
      <c r="L1974" t="s">
        <v>59</v>
      </c>
      <c r="M1974" t="s">
        <v>35</v>
      </c>
      <c r="N1974" t="s">
        <v>867</v>
      </c>
      <c r="O1974">
        <v>74</v>
      </c>
      <c r="P1974" t="s">
        <v>59</v>
      </c>
      <c r="Q1974" t="s">
        <v>215</v>
      </c>
      <c r="R1974" t="s">
        <v>139</v>
      </c>
      <c r="S1974" t="s">
        <v>132</v>
      </c>
      <c r="T1974" t="s">
        <v>270</v>
      </c>
      <c r="U1974">
        <v>0</v>
      </c>
      <c r="V1974" s="4">
        <v>7263.42</v>
      </c>
      <c r="W1974" t="s">
        <v>103</v>
      </c>
      <c r="X1974" cm="1">
        <f t="array" ref="X1974">_xlfn.IFS(Table1[[#This Row],[severity]]="Critical", 4, Table1[[#This Row],[severity]]="High", 3, Table1[[#This Row],[severity]]="Medium", 2, TRUE, 1)</f>
        <v>2</v>
      </c>
      <c r="Y1974">
        <f t="shared" si="60"/>
        <v>23</v>
      </c>
      <c r="Z1974" t="str">
        <f t="shared" si="61"/>
        <v>Evening (18-23)</v>
      </c>
    </row>
    <row r="1975" spans="1:26" x14ac:dyDescent="0.3">
      <c r="A1975" t="s">
        <v>3789</v>
      </c>
      <c r="B1975" t="s">
        <v>685</v>
      </c>
      <c r="C1975" t="s">
        <v>185</v>
      </c>
      <c r="D1975" t="s">
        <v>38</v>
      </c>
      <c r="E1975" t="s">
        <v>93</v>
      </c>
      <c r="F1975">
        <f ca="1">MONTH(Table1[[#This Row],[incident_datetime]])</f>
        <v>8</v>
      </c>
      <c r="G1975">
        <f ca="1">YEAR(Table1[[#This Row],[incident_datetime]])</f>
        <v>2026</v>
      </c>
      <c r="H1975" s="2">
        <f ca="1">TODAY()</f>
        <v>46250</v>
      </c>
      <c r="I1975" t="s">
        <v>228</v>
      </c>
      <c r="J1975" t="s">
        <v>3790</v>
      </c>
      <c r="K1975">
        <v>24</v>
      </c>
      <c r="L1975" t="s">
        <v>59</v>
      </c>
      <c r="M1975" t="s">
        <v>35</v>
      </c>
      <c r="N1975" t="s">
        <v>3591</v>
      </c>
      <c r="O1975">
        <v>39</v>
      </c>
      <c r="P1975" t="s">
        <v>59</v>
      </c>
      <c r="Q1975" t="s">
        <v>70</v>
      </c>
      <c r="R1975" t="s">
        <v>52</v>
      </c>
      <c r="S1975" t="s">
        <v>98</v>
      </c>
      <c r="T1975" t="s">
        <v>155</v>
      </c>
      <c r="U1975">
        <v>4</v>
      </c>
      <c r="V1975" s="4">
        <v>2698.17</v>
      </c>
      <c r="W1975" t="s">
        <v>110</v>
      </c>
      <c r="X1975" cm="1">
        <f t="array" ref="X1975">_xlfn.IFS(Table1[[#This Row],[severity]]="Critical", 4, Table1[[#This Row],[severity]]="High", 3, Table1[[#This Row],[severity]]="Medium", 2, TRUE, 1)</f>
        <v>1</v>
      </c>
      <c r="Y1975">
        <f t="shared" ca="1" si="60"/>
        <v>0</v>
      </c>
      <c r="Z1975" t="str">
        <f t="shared" ca="1" si="61"/>
        <v>Night (00-05)</v>
      </c>
    </row>
    <row r="1976" spans="1:26" x14ac:dyDescent="0.3">
      <c r="A1976" t="s">
        <v>3791</v>
      </c>
      <c r="B1976" t="s">
        <v>165</v>
      </c>
      <c r="C1976" t="s">
        <v>135</v>
      </c>
      <c r="D1976" t="s">
        <v>48</v>
      </c>
      <c r="E1976" t="s">
        <v>72</v>
      </c>
      <c r="F1976">
        <f>MONTH(Table1[[#This Row],[incident_datetime]])</f>
        <v>1</v>
      </c>
      <c r="G1976">
        <f>YEAR(Table1[[#This Row],[incident_datetime]])</f>
        <v>2020</v>
      </c>
      <c r="H1976" s="1">
        <v>43833.251388888886</v>
      </c>
      <c r="I1976" t="s">
        <v>832</v>
      </c>
      <c r="J1976" t="s">
        <v>1032</v>
      </c>
      <c r="K1976">
        <v>71</v>
      </c>
      <c r="L1976" t="s">
        <v>59</v>
      </c>
      <c r="M1976" t="s">
        <v>35</v>
      </c>
      <c r="N1976" t="s">
        <v>651</v>
      </c>
      <c r="O1976">
        <v>72</v>
      </c>
      <c r="P1976" t="s">
        <v>59</v>
      </c>
      <c r="Q1976" t="s">
        <v>60</v>
      </c>
      <c r="R1976" t="s">
        <v>109</v>
      </c>
      <c r="S1976" t="s">
        <v>61</v>
      </c>
      <c r="T1976" t="s">
        <v>62</v>
      </c>
      <c r="U1976">
        <v>1</v>
      </c>
      <c r="V1976" s="4">
        <v>41172.589999999997</v>
      </c>
      <c r="W1976" t="s">
        <v>110</v>
      </c>
      <c r="X1976" cm="1">
        <f t="array" ref="X1976">_xlfn.IFS(Table1[[#This Row],[severity]]="Critical", 4, Table1[[#This Row],[severity]]="High", 3, Table1[[#This Row],[severity]]="Medium", 2, TRUE, 1)</f>
        <v>4</v>
      </c>
      <c r="Y1976">
        <f t="shared" si="60"/>
        <v>6</v>
      </c>
      <c r="Z1976" t="str">
        <f t="shared" si="61"/>
        <v>Morning (06-11)</v>
      </c>
    </row>
    <row r="1977" spans="1:26" x14ac:dyDescent="0.3">
      <c r="A1977" t="s">
        <v>3792</v>
      </c>
      <c r="B1977" t="s">
        <v>935</v>
      </c>
      <c r="C1977" t="s">
        <v>180</v>
      </c>
      <c r="D1977" t="s">
        <v>48</v>
      </c>
      <c r="E1977" t="s">
        <v>55</v>
      </c>
      <c r="F1977">
        <f>MONTH(Table1[[#This Row],[incident_datetime]])</f>
        <v>2</v>
      </c>
      <c r="G1977">
        <f>YEAR(Table1[[#This Row],[incident_datetime]])</f>
        <v>2019</v>
      </c>
      <c r="H1977" s="1">
        <v>43520.087569444448</v>
      </c>
      <c r="I1977" t="s">
        <v>448</v>
      </c>
      <c r="J1977" t="s">
        <v>1328</v>
      </c>
      <c r="K1977">
        <v>15</v>
      </c>
      <c r="L1977" t="s">
        <v>43</v>
      </c>
      <c r="M1977" t="s">
        <v>35</v>
      </c>
      <c r="N1977" t="s">
        <v>1862</v>
      </c>
      <c r="O1977">
        <v>14</v>
      </c>
      <c r="P1977" t="s">
        <v>59</v>
      </c>
      <c r="Q1977" t="s">
        <v>60</v>
      </c>
      <c r="R1977" t="s">
        <v>97</v>
      </c>
      <c r="S1977" t="s">
        <v>28</v>
      </c>
      <c r="T1977" t="s">
        <v>29</v>
      </c>
      <c r="U1977">
        <v>3</v>
      </c>
      <c r="V1977" s="4">
        <v>4813.78</v>
      </c>
      <c r="W1977" t="s">
        <v>103</v>
      </c>
      <c r="X1977" cm="1">
        <f t="array" ref="X1977">_xlfn.IFS(Table1[[#This Row],[severity]]="Critical", 4, Table1[[#This Row],[severity]]="High", 3, Table1[[#This Row],[severity]]="Medium", 2, TRUE, 1)</f>
        <v>3</v>
      </c>
      <c r="Y1977">
        <f t="shared" si="60"/>
        <v>2</v>
      </c>
      <c r="Z1977" t="str">
        <f t="shared" si="61"/>
        <v>Night (00-05)</v>
      </c>
    </row>
    <row r="1978" spans="1:26" x14ac:dyDescent="0.3">
      <c r="A1978" t="s">
        <v>3793</v>
      </c>
      <c r="B1978" t="s">
        <v>935</v>
      </c>
      <c r="C1978" t="s">
        <v>233</v>
      </c>
      <c r="D1978" t="s">
        <v>65</v>
      </c>
      <c r="E1978" t="s">
        <v>66</v>
      </c>
      <c r="F1978">
        <f>MONTH(Table1[[#This Row],[incident_datetime]])</f>
        <v>12</v>
      </c>
      <c r="G1978">
        <f>YEAR(Table1[[#This Row],[incident_datetime]])</f>
        <v>2022</v>
      </c>
      <c r="H1978" s="1">
        <v>44907.787974537037</v>
      </c>
      <c r="I1978" t="s">
        <v>166</v>
      </c>
      <c r="J1978" t="s">
        <v>3149</v>
      </c>
      <c r="K1978">
        <v>17</v>
      </c>
      <c r="L1978" t="s">
        <v>43</v>
      </c>
      <c r="M1978" t="s">
        <v>41</v>
      </c>
      <c r="N1978" t="s">
        <v>1843</v>
      </c>
      <c r="O1978">
        <v>63</v>
      </c>
      <c r="P1978" t="s">
        <v>43</v>
      </c>
      <c r="Q1978" t="s">
        <v>70</v>
      </c>
      <c r="R1978" t="s">
        <v>139</v>
      </c>
      <c r="S1978" t="s">
        <v>132</v>
      </c>
      <c r="T1978" t="s">
        <v>62</v>
      </c>
      <c r="U1978">
        <v>2</v>
      </c>
      <c r="V1978" s="4">
        <v>39216.36</v>
      </c>
      <c r="W1978" t="s">
        <v>110</v>
      </c>
      <c r="X1978" cm="1">
        <f t="array" ref="X1978">_xlfn.IFS(Table1[[#This Row],[severity]]="Critical", 4, Table1[[#This Row],[severity]]="High", 3, Table1[[#This Row],[severity]]="Medium", 2, TRUE, 1)</f>
        <v>2</v>
      </c>
      <c r="Y1978">
        <f t="shared" si="60"/>
        <v>18</v>
      </c>
      <c r="Z1978" t="str">
        <f t="shared" si="61"/>
        <v>Evening (18-23)</v>
      </c>
    </row>
    <row r="1979" spans="1:26" x14ac:dyDescent="0.3">
      <c r="A1979" t="s">
        <v>3794</v>
      </c>
      <c r="B1979" t="s">
        <v>165</v>
      </c>
      <c r="C1979" t="s">
        <v>180</v>
      </c>
      <c r="D1979" t="s">
        <v>48</v>
      </c>
      <c r="E1979" t="s">
        <v>31</v>
      </c>
      <c r="F1979">
        <f>MONTH(Table1[[#This Row],[incident_datetime]])</f>
        <v>12</v>
      </c>
      <c r="G1979">
        <f>YEAR(Table1[[#This Row],[incident_datetime]])</f>
        <v>2021</v>
      </c>
      <c r="H1979" s="1">
        <v>44557.397488425922</v>
      </c>
      <c r="I1979" t="s">
        <v>644</v>
      </c>
      <c r="J1979" t="s">
        <v>3298</v>
      </c>
      <c r="K1979">
        <v>29</v>
      </c>
      <c r="L1979" t="s">
        <v>59</v>
      </c>
      <c r="M1979" t="s">
        <v>35</v>
      </c>
      <c r="N1979" t="s">
        <v>3795</v>
      </c>
      <c r="O1979">
        <v>62</v>
      </c>
      <c r="P1979" t="s">
        <v>59</v>
      </c>
      <c r="Q1979" t="s">
        <v>45</v>
      </c>
      <c r="R1979" t="s">
        <v>139</v>
      </c>
      <c r="S1979" t="s">
        <v>98</v>
      </c>
      <c r="T1979" t="s">
        <v>62</v>
      </c>
      <c r="U1979">
        <v>4</v>
      </c>
      <c r="V1979" s="4">
        <v>24497.14</v>
      </c>
      <c r="W1979" t="s">
        <v>110</v>
      </c>
      <c r="X1979" cm="1">
        <f t="array" ref="X1979">_xlfn.IFS(Table1[[#This Row],[severity]]="Critical", 4, Table1[[#This Row],[severity]]="High", 3, Table1[[#This Row],[severity]]="Medium", 2, TRUE, 1)</f>
        <v>2</v>
      </c>
      <c r="Y1979">
        <f t="shared" si="60"/>
        <v>9</v>
      </c>
      <c r="Z1979" t="str">
        <f t="shared" si="61"/>
        <v>Morning (06-11)</v>
      </c>
    </row>
    <row r="1980" spans="1:26" x14ac:dyDescent="0.3">
      <c r="A1980" t="s">
        <v>3796</v>
      </c>
      <c r="B1980" t="s">
        <v>507</v>
      </c>
      <c r="C1980" t="s">
        <v>258</v>
      </c>
      <c r="D1980" t="s">
        <v>92</v>
      </c>
      <c r="E1980" t="s">
        <v>72</v>
      </c>
      <c r="F1980">
        <f>MONTH(Table1[[#This Row],[incident_datetime]])</f>
        <v>6</v>
      </c>
      <c r="G1980">
        <f>YEAR(Table1[[#This Row],[incident_datetime]])</f>
        <v>2024</v>
      </c>
      <c r="H1980" s="1">
        <v>45457.196516203701</v>
      </c>
      <c r="I1980" t="s">
        <v>961</v>
      </c>
      <c r="J1980" t="s">
        <v>205</v>
      </c>
      <c r="K1980">
        <v>71</v>
      </c>
      <c r="L1980" t="s">
        <v>43</v>
      </c>
      <c r="M1980" t="s">
        <v>34</v>
      </c>
      <c r="N1980" t="s">
        <v>2411</v>
      </c>
      <c r="O1980">
        <v>56</v>
      </c>
      <c r="P1980" t="s">
        <v>59</v>
      </c>
      <c r="Q1980" t="s">
        <v>27</v>
      </c>
      <c r="R1980" t="s">
        <v>109</v>
      </c>
      <c r="S1980" t="s">
        <v>53</v>
      </c>
      <c r="T1980" t="s">
        <v>155</v>
      </c>
      <c r="U1980">
        <v>5</v>
      </c>
      <c r="V1980" s="4">
        <v>20085.990000000002</v>
      </c>
      <c r="W1980" t="s">
        <v>103</v>
      </c>
      <c r="X1980" cm="1">
        <f t="array" ref="X1980">_xlfn.IFS(Table1[[#This Row],[severity]]="Critical", 4, Table1[[#This Row],[severity]]="High", 3, Table1[[#This Row],[severity]]="Medium", 2, TRUE, 1)</f>
        <v>4</v>
      </c>
      <c r="Y1980">
        <f t="shared" si="60"/>
        <v>4</v>
      </c>
      <c r="Z1980" t="str">
        <f t="shared" si="61"/>
        <v>Night (00-05)</v>
      </c>
    </row>
    <row r="1981" spans="1:26" x14ac:dyDescent="0.3">
      <c r="A1981" t="s">
        <v>3797</v>
      </c>
      <c r="B1981" t="s">
        <v>676</v>
      </c>
      <c r="C1981" t="s">
        <v>220</v>
      </c>
      <c r="D1981" t="s">
        <v>48</v>
      </c>
      <c r="E1981" t="s">
        <v>66</v>
      </c>
      <c r="F1981">
        <f ca="1">MONTH(Table1[[#This Row],[incident_datetime]])</f>
        <v>8</v>
      </c>
      <c r="G1981">
        <f ca="1">YEAR(Table1[[#This Row],[incident_datetime]])</f>
        <v>2026</v>
      </c>
      <c r="H1981" s="2">
        <f ca="1">TODAY()</f>
        <v>46250</v>
      </c>
      <c r="I1981" t="s">
        <v>32</v>
      </c>
      <c r="J1981" t="s">
        <v>1275</v>
      </c>
      <c r="K1981">
        <v>66</v>
      </c>
      <c r="L1981" t="s">
        <v>43</v>
      </c>
      <c r="M1981" t="s">
        <v>85</v>
      </c>
      <c r="N1981" t="s">
        <v>1138</v>
      </c>
      <c r="O1981">
        <v>74</v>
      </c>
      <c r="P1981" t="s">
        <v>59</v>
      </c>
      <c r="Q1981" t="s">
        <v>27</v>
      </c>
      <c r="R1981" t="s">
        <v>139</v>
      </c>
      <c r="S1981" t="s">
        <v>61</v>
      </c>
      <c r="T1981" t="s">
        <v>29</v>
      </c>
      <c r="U1981">
        <v>3</v>
      </c>
      <c r="V1981" s="4">
        <v>23227.73</v>
      </c>
      <c r="W1981" t="s">
        <v>110</v>
      </c>
      <c r="X1981" cm="1">
        <f t="array" ref="X1981">_xlfn.IFS(Table1[[#This Row],[severity]]="Critical", 4, Table1[[#This Row],[severity]]="High", 3, Table1[[#This Row],[severity]]="Medium", 2, TRUE, 1)</f>
        <v>2</v>
      </c>
      <c r="Y1981">
        <f t="shared" ca="1" si="60"/>
        <v>0</v>
      </c>
      <c r="Z1981" t="str">
        <f t="shared" ca="1" si="61"/>
        <v>Night (00-05)</v>
      </c>
    </row>
    <row r="1982" spans="1:26" x14ac:dyDescent="0.3">
      <c r="A1982" t="s">
        <v>3798</v>
      </c>
      <c r="B1982" t="s">
        <v>676</v>
      </c>
      <c r="C1982" t="s">
        <v>342</v>
      </c>
      <c r="D1982" t="s">
        <v>65</v>
      </c>
      <c r="E1982" t="s">
        <v>39</v>
      </c>
      <c r="F1982">
        <f>MONTH(Table1[[#This Row],[incident_datetime]])</f>
        <v>2</v>
      </c>
      <c r="G1982">
        <f>YEAR(Table1[[#This Row],[incident_datetime]])</f>
        <v>2021</v>
      </c>
      <c r="H1982" s="1">
        <v>44234.362928240742</v>
      </c>
      <c r="I1982" t="s">
        <v>355</v>
      </c>
      <c r="J1982" t="s">
        <v>2969</v>
      </c>
      <c r="K1982">
        <v>21</v>
      </c>
      <c r="L1982" t="s">
        <v>34</v>
      </c>
      <c r="M1982" t="s">
        <v>35</v>
      </c>
      <c r="N1982" t="s">
        <v>1397</v>
      </c>
      <c r="O1982">
        <v>90</v>
      </c>
      <c r="P1982" t="s">
        <v>43</v>
      </c>
      <c r="Q1982" t="s">
        <v>27</v>
      </c>
      <c r="R1982" t="s">
        <v>52</v>
      </c>
      <c r="S1982" t="s">
        <v>98</v>
      </c>
      <c r="T1982" t="s">
        <v>155</v>
      </c>
      <c r="U1982">
        <v>5</v>
      </c>
      <c r="V1982" s="4">
        <v>49036.73</v>
      </c>
      <c r="W1982" t="s">
        <v>110</v>
      </c>
      <c r="X1982" cm="1">
        <f t="array" ref="X1982">_xlfn.IFS(Table1[[#This Row],[severity]]="Critical", 4, Table1[[#This Row],[severity]]="High", 3, Table1[[#This Row],[severity]]="Medium", 2, TRUE, 1)</f>
        <v>1</v>
      </c>
      <c r="Y1982">
        <f t="shared" si="60"/>
        <v>8</v>
      </c>
      <c r="Z1982" t="str">
        <f t="shared" si="61"/>
        <v>Morning (06-11)</v>
      </c>
    </row>
    <row r="1983" spans="1:26" x14ac:dyDescent="0.3">
      <c r="A1983" t="s">
        <v>3799</v>
      </c>
      <c r="B1983" t="s">
        <v>507</v>
      </c>
      <c r="C1983" t="s">
        <v>233</v>
      </c>
      <c r="D1983" t="s">
        <v>100</v>
      </c>
      <c r="E1983" t="s">
        <v>39</v>
      </c>
      <c r="F1983">
        <f>MONTH(Table1[[#This Row],[incident_datetime]])</f>
        <v>4</v>
      </c>
      <c r="G1983">
        <f>YEAR(Table1[[#This Row],[incident_datetime]])</f>
        <v>2022</v>
      </c>
      <c r="H1983" s="1">
        <v>44663.300925925927</v>
      </c>
      <c r="I1983" t="s">
        <v>79</v>
      </c>
      <c r="J1983" t="s">
        <v>2277</v>
      </c>
      <c r="K1983">
        <v>59</v>
      </c>
      <c r="L1983" t="s">
        <v>34</v>
      </c>
      <c r="M1983" t="s">
        <v>35</v>
      </c>
      <c r="N1983" t="s">
        <v>1280</v>
      </c>
      <c r="O1983">
        <v>63</v>
      </c>
      <c r="P1983" t="s">
        <v>59</v>
      </c>
      <c r="Q1983" t="s">
        <v>70</v>
      </c>
      <c r="R1983" t="s">
        <v>109</v>
      </c>
      <c r="S1983" t="s">
        <v>61</v>
      </c>
      <c r="T1983" t="s">
        <v>62</v>
      </c>
      <c r="U1983">
        <v>0</v>
      </c>
      <c r="V1983" s="4">
        <v>43306.85</v>
      </c>
      <c r="W1983" t="s">
        <v>103</v>
      </c>
      <c r="X1983" cm="1">
        <f t="array" ref="X1983">_xlfn.IFS(Table1[[#This Row],[severity]]="Critical", 4, Table1[[#This Row],[severity]]="High", 3, Table1[[#This Row],[severity]]="Medium", 2, TRUE, 1)</f>
        <v>4</v>
      </c>
      <c r="Y1983">
        <f t="shared" si="60"/>
        <v>7</v>
      </c>
      <c r="Z1983" t="str">
        <f t="shared" si="61"/>
        <v>Morning (06-11)</v>
      </c>
    </row>
    <row r="1984" spans="1:26" x14ac:dyDescent="0.3">
      <c r="A1984" t="s">
        <v>3800</v>
      </c>
      <c r="B1984" t="s">
        <v>134</v>
      </c>
      <c r="C1984" t="s">
        <v>233</v>
      </c>
      <c r="D1984" t="s">
        <v>100</v>
      </c>
      <c r="E1984" t="s">
        <v>55</v>
      </c>
      <c r="F1984">
        <f>MONTH(Table1[[#This Row],[incident_datetime]])</f>
        <v>1</v>
      </c>
      <c r="G1984">
        <f>YEAR(Table1[[#This Row],[incident_datetime]])</f>
        <v>2023</v>
      </c>
      <c r="H1984" s="1">
        <v>44928.721041666664</v>
      </c>
      <c r="I1984" t="s">
        <v>343</v>
      </c>
      <c r="J1984" t="s">
        <v>2636</v>
      </c>
      <c r="K1984">
        <v>47</v>
      </c>
      <c r="L1984" t="s">
        <v>59</v>
      </c>
      <c r="M1984" t="s">
        <v>41</v>
      </c>
      <c r="N1984" t="s">
        <v>2730</v>
      </c>
      <c r="O1984">
        <v>19</v>
      </c>
      <c r="P1984" t="s">
        <v>59</v>
      </c>
      <c r="Q1984" t="s">
        <v>70</v>
      </c>
      <c r="R1984" t="s">
        <v>52</v>
      </c>
      <c r="S1984" t="s">
        <v>98</v>
      </c>
      <c r="T1984" t="s">
        <v>29</v>
      </c>
      <c r="U1984">
        <v>0</v>
      </c>
      <c r="V1984" s="4">
        <v>37444.35</v>
      </c>
      <c r="W1984" t="s">
        <v>103</v>
      </c>
      <c r="X1984" cm="1">
        <f t="array" ref="X1984">_xlfn.IFS(Table1[[#This Row],[severity]]="Critical", 4, Table1[[#This Row],[severity]]="High", 3, Table1[[#This Row],[severity]]="Medium", 2, TRUE, 1)</f>
        <v>1</v>
      </c>
      <c r="Y1984">
        <f t="shared" si="60"/>
        <v>17</v>
      </c>
      <c r="Z1984" t="str">
        <f t="shared" si="61"/>
        <v>Afternoon (12-17)</v>
      </c>
    </row>
    <row r="1985" spans="1:26" x14ac:dyDescent="0.3">
      <c r="A1985" t="s">
        <v>3801</v>
      </c>
      <c r="B1985" t="s">
        <v>165</v>
      </c>
      <c r="C1985" t="s">
        <v>180</v>
      </c>
      <c r="D1985" t="s">
        <v>88</v>
      </c>
      <c r="E1985" t="s">
        <v>23</v>
      </c>
      <c r="F1985">
        <f>MONTH(Table1[[#This Row],[incident_datetime]])</f>
        <v>6</v>
      </c>
      <c r="G1985">
        <f>YEAR(Table1[[#This Row],[incident_datetime]])</f>
        <v>2019</v>
      </c>
      <c r="H1985" s="1">
        <v>43626.421886574077</v>
      </c>
      <c r="I1985" t="s">
        <v>161</v>
      </c>
      <c r="J1985" t="s">
        <v>1793</v>
      </c>
      <c r="K1985">
        <v>29</v>
      </c>
      <c r="L1985" t="s">
        <v>43</v>
      </c>
      <c r="M1985" t="s">
        <v>35</v>
      </c>
      <c r="N1985" t="s">
        <v>1400</v>
      </c>
      <c r="O1985">
        <v>17</v>
      </c>
      <c r="P1985" t="s">
        <v>34</v>
      </c>
      <c r="Q1985" t="s">
        <v>60</v>
      </c>
      <c r="R1985" t="s">
        <v>139</v>
      </c>
      <c r="S1985" t="s">
        <v>61</v>
      </c>
      <c r="T1985" t="s">
        <v>155</v>
      </c>
      <c r="U1985">
        <v>2</v>
      </c>
      <c r="V1985" s="4">
        <v>18315.439999999999</v>
      </c>
      <c r="W1985" t="s">
        <v>110</v>
      </c>
      <c r="X1985" cm="1">
        <f t="array" ref="X1985">_xlfn.IFS(Table1[[#This Row],[severity]]="Critical", 4, Table1[[#This Row],[severity]]="High", 3, Table1[[#This Row],[severity]]="Medium", 2, TRUE, 1)</f>
        <v>2</v>
      </c>
      <c r="Y1985">
        <f t="shared" si="60"/>
        <v>10</v>
      </c>
      <c r="Z1985" t="str">
        <f t="shared" si="61"/>
        <v>Morning (06-11)</v>
      </c>
    </row>
    <row r="1986" spans="1:26" x14ac:dyDescent="0.3">
      <c r="A1986" t="s">
        <v>3802</v>
      </c>
      <c r="B1986" t="s">
        <v>685</v>
      </c>
      <c r="C1986" t="s">
        <v>686</v>
      </c>
      <c r="D1986" t="s">
        <v>92</v>
      </c>
      <c r="E1986" t="s">
        <v>186</v>
      </c>
      <c r="F1986">
        <f>MONTH(Table1[[#This Row],[incident_datetime]])</f>
        <v>10</v>
      </c>
      <c r="G1986">
        <f>YEAR(Table1[[#This Row],[incident_datetime]])</f>
        <v>2021</v>
      </c>
      <c r="H1986" s="1">
        <v>44475.556562500002</v>
      </c>
      <c r="I1986" t="s">
        <v>961</v>
      </c>
      <c r="J1986" t="s">
        <v>3754</v>
      </c>
      <c r="K1986">
        <v>37</v>
      </c>
      <c r="L1986" t="s">
        <v>43</v>
      </c>
      <c r="M1986" t="s">
        <v>107</v>
      </c>
      <c r="N1986" t="s">
        <v>1252</v>
      </c>
      <c r="O1986">
        <v>12</v>
      </c>
      <c r="P1986" t="s">
        <v>59</v>
      </c>
      <c r="Q1986" t="s">
        <v>215</v>
      </c>
      <c r="R1986" t="s">
        <v>139</v>
      </c>
      <c r="S1986" t="s">
        <v>61</v>
      </c>
      <c r="T1986" t="s">
        <v>155</v>
      </c>
      <c r="U1986">
        <v>2</v>
      </c>
      <c r="V1986" s="4">
        <v>26464.33</v>
      </c>
      <c r="W1986" t="s">
        <v>103</v>
      </c>
      <c r="X1986" cm="1">
        <f t="array" ref="X1986">_xlfn.IFS(Table1[[#This Row],[severity]]="Critical", 4, Table1[[#This Row],[severity]]="High", 3, Table1[[#This Row],[severity]]="Medium", 2, TRUE, 1)</f>
        <v>2</v>
      </c>
      <c r="Y1986">
        <f t="shared" ref="Y1986:Y2049" si="62">HOUR(H1986)</f>
        <v>13</v>
      </c>
      <c r="Z1986" t="str">
        <f t="shared" ref="Z1986:Z2049" si="63">IF(Y1986&lt;6,"Night (00-05)",IF(Y1986&lt;12,"Morning (06-11)",IF(Y1986&lt;18,"Afternoon (12-17)","Evening (18-23)")))</f>
        <v>Afternoon (12-17)</v>
      </c>
    </row>
    <row r="1987" spans="1:26" x14ac:dyDescent="0.3">
      <c r="A1987" t="s">
        <v>3803</v>
      </c>
      <c r="B1987" t="s">
        <v>1173</v>
      </c>
      <c r="C1987" t="s">
        <v>258</v>
      </c>
      <c r="D1987" t="s">
        <v>77</v>
      </c>
      <c r="E1987" t="s">
        <v>31</v>
      </c>
      <c r="F1987">
        <f ca="1">MONTH(Table1[[#This Row],[incident_datetime]])</f>
        <v>8</v>
      </c>
      <c r="G1987">
        <f ca="1">YEAR(Table1[[#This Row],[incident_datetime]])</f>
        <v>2026</v>
      </c>
      <c r="H1987" s="2">
        <f ca="1">TODAY()</f>
        <v>46250</v>
      </c>
      <c r="I1987" t="s">
        <v>351</v>
      </c>
      <c r="J1987" t="s">
        <v>2516</v>
      </c>
      <c r="K1987">
        <v>55</v>
      </c>
      <c r="L1987" t="s">
        <v>43</v>
      </c>
      <c r="M1987" t="s">
        <v>35</v>
      </c>
      <c r="N1987" t="s">
        <v>3804</v>
      </c>
      <c r="O1987">
        <v>75</v>
      </c>
      <c r="P1987" t="s">
        <v>43</v>
      </c>
      <c r="Q1987" t="s">
        <v>45</v>
      </c>
      <c r="R1987" t="s">
        <v>52</v>
      </c>
      <c r="S1987" t="s">
        <v>98</v>
      </c>
      <c r="T1987" t="s">
        <v>62</v>
      </c>
      <c r="U1987">
        <v>2</v>
      </c>
      <c r="V1987" s="4">
        <v>47439.55</v>
      </c>
      <c r="W1987" t="s">
        <v>110</v>
      </c>
      <c r="X1987" cm="1">
        <f t="array" ref="X1987">_xlfn.IFS(Table1[[#This Row],[severity]]="Critical", 4, Table1[[#This Row],[severity]]="High", 3, Table1[[#This Row],[severity]]="Medium", 2, TRUE, 1)</f>
        <v>1</v>
      </c>
      <c r="Y1987">
        <f t="shared" ca="1" si="62"/>
        <v>0</v>
      </c>
      <c r="Z1987" t="str">
        <f t="shared" ca="1" si="63"/>
        <v>Night (00-05)</v>
      </c>
    </row>
    <row r="1988" spans="1:26" x14ac:dyDescent="0.3">
      <c r="A1988" t="s">
        <v>3805</v>
      </c>
      <c r="B1988" t="s">
        <v>391</v>
      </c>
      <c r="C1988" t="s">
        <v>220</v>
      </c>
      <c r="D1988" t="s">
        <v>48</v>
      </c>
      <c r="E1988" t="s">
        <v>72</v>
      </c>
      <c r="F1988">
        <f>MONTH(Table1[[#This Row],[incident_datetime]])</f>
        <v>4</v>
      </c>
      <c r="G1988">
        <f>YEAR(Table1[[#This Row],[incident_datetime]])</f>
        <v>2024</v>
      </c>
      <c r="H1988" s="1">
        <v>45397.217268518521</v>
      </c>
      <c r="I1988" t="s">
        <v>243</v>
      </c>
      <c r="J1988" t="s">
        <v>1889</v>
      </c>
      <c r="K1988">
        <v>61</v>
      </c>
      <c r="L1988" t="s">
        <v>43</v>
      </c>
      <c r="M1988" t="s">
        <v>85</v>
      </c>
      <c r="N1988" t="s">
        <v>854</v>
      </c>
      <c r="O1988">
        <v>86</v>
      </c>
      <c r="P1988" t="s">
        <v>59</v>
      </c>
      <c r="Q1988" t="s">
        <v>70</v>
      </c>
      <c r="R1988" t="s">
        <v>97</v>
      </c>
      <c r="S1988" t="s">
        <v>61</v>
      </c>
      <c r="T1988" t="s">
        <v>155</v>
      </c>
      <c r="U1988">
        <v>0</v>
      </c>
      <c r="V1988" s="4">
        <v>5558.9</v>
      </c>
      <c r="W1988" t="s">
        <v>103</v>
      </c>
      <c r="X1988" cm="1">
        <f t="array" ref="X1988">_xlfn.IFS(Table1[[#This Row],[severity]]="Critical", 4, Table1[[#This Row],[severity]]="High", 3, Table1[[#This Row],[severity]]="Medium", 2, TRUE, 1)</f>
        <v>3</v>
      </c>
      <c r="Y1988">
        <f t="shared" si="62"/>
        <v>5</v>
      </c>
      <c r="Z1988" t="str">
        <f t="shared" si="63"/>
        <v>Night (00-05)</v>
      </c>
    </row>
    <row r="1989" spans="1:26" x14ac:dyDescent="0.3">
      <c r="A1989" t="s">
        <v>3806</v>
      </c>
      <c r="B1989" t="s">
        <v>250</v>
      </c>
      <c r="C1989" t="s">
        <v>185</v>
      </c>
      <c r="D1989" t="s">
        <v>22</v>
      </c>
      <c r="E1989" t="s">
        <v>112</v>
      </c>
      <c r="F1989">
        <f>MONTH(Table1[[#This Row],[incident_datetime]])</f>
        <v>5</v>
      </c>
      <c r="G1989">
        <f>YEAR(Table1[[#This Row],[incident_datetime]])</f>
        <v>2021</v>
      </c>
      <c r="H1989" s="1">
        <v>44317.383773148147</v>
      </c>
      <c r="I1989" t="s">
        <v>152</v>
      </c>
      <c r="J1989" t="s">
        <v>667</v>
      </c>
      <c r="K1989">
        <v>34</v>
      </c>
      <c r="L1989" t="s">
        <v>43</v>
      </c>
      <c r="M1989" t="s">
        <v>35</v>
      </c>
      <c r="N1989" t="s">
        <v>1117</v>
      </c>
      <c r="O1989">
        <v>12</v>
      </c>
      <c r="P1989" t="s">
        <v>43</v>
      </c>
      <c r="Q1989" t="s">
        <v>27</v>
      </c>
      <c r="R1989" t="s">
        <v>109</v>
      </c>
      <c r="S1989" t="s">
        <v>61</v>
      </c>
      <c r="T1989" t="s">
        <v>155</v>
      </c>
      <c r="U1989">
        <v>4</v>
      </c>
      <c r="V1989" s="4">
        <v>11587.88</v>
      </c>
      <c r="W1989" t="s">
        <v>110</v>
      </c>
      <c r="X1989" cm="1">
        <f t="array" ref="X1989">_xlfn.IFS(Table1[[#This Row],[severity]]="Critical", 4, Table1[[#This Row],[severity]]="High", 3, Table1[[#This Row],[severity]]="Medium", 2, TRUE, 1)</f>
        <v>4</v>
      </c>
      <c r="Y1989">
        <f t="shared" si="62"/>
        <v>9</v>
      </c>
      <c r="Z1989" t="str">
        <f t="shared" si="63"/>
        <v>Morning (06-11)</v>
      </c>
    </row>
    <row r="1990" spans="1:26" x14ac:dyDescent="0.3">
      <c r="A1990" t="s">
        <v>3807</v>
      </c>
      <c r="B1990" t="s">
        <v>539</v>
      </c>
      <c r="C1990" t="s">
        <v>180</v>
      </c>
      <c r="D1990" t="s">
        <v>48</v>
      </c>
      <c r="E1990" t="s">
        <v>66</v>
      </c>
      <c r="F1990">
        <f>MONTH(Table1[[#This Row],[incident_datetime]])</f>
        <v>7</v>
      </c>
      <c r="G1990">
        <f>YEAR(Table1[[#This Row],[incident_datetime]])</f>
        <v>2022</v>
      </c>
      <c r="H1990" s="1">
        <v>44763.024004629631</v>
      </c>
      <c r="I1990" t="s">
        <v>166</v>
      </c>
      <c r="J1990" t="s">
        <v>3808</v>
      </c>
      <c r="K1990">
        <v>63</v>
      </c>
      <c r="L1990" t="s">
        <v>43</v>
      </c>
      <c r="M1990" t="s">
        <v>34</v>
      </c>
      <c r="N1990" t="s">
        <v>3349</v>
      </c>
      <c r="O1990">
        <v>79</v>
      </c>
      <c r="P1990" t="s">
        <v>43</v>
      </c>
      <c r="Q1990" t="s">
        <v>45</v>
      </c>
      <c r="R1990" t="s">
        <v>52</v>
      </c>
      <c r="S1990" t="s">
        <v>61</v>
      </c>
      <c r="T1990" t="s">
        <v>62</v>
      </c>
      <c r="U1990">
        <v>3</v>
      </c>
      <c r="V1990" s="4">
        <v>3223.58</v>
      </c>
      <c r="W1990" t="s">
        <v>103</v>
      </c>
      <c r="X1990" cm="1">
        <f t="array" ref="X1990">_xlfn.IFS(Table1[[#This Row],[severity]]="Critical", 4, Table1[[#This Row],[severity]]="High", 3, Table1[[#This Row],[severity]]="Medium", 2, TRUE, 1)</f>
        <v>1</v>
      </c>
      <c r="Y1990">
        <f t="shared" si="62"/>
        <v>0</v>
      </c>
      <c r="Z1990" t="str">
        <f t="shared" si="63"/>
        <v>Night (00-05)</v>
      </c>
    </row>
    <row r="1991" spans="1:26" x14ac:dyDescent="0.3">
      <c r="A1991" t="s">
        <v>3809</v>
      </c>
      <c r="B1991" t="s">
        <v>808</v>
      </c>
      <c r="C1991" t="s">
        <v>185</v>
      </c>
      <c r="D1991" t="s">
        <v>100</v>
      </c>
      <c r="E1991" t="s">
        <v>55</v>
      </c>
      <c r="F1991">
        <f>MONTH(Table1[[#This Row],[incident_datetime]])</f>
        <v>4</v>
      </c>
      <c r="G1991">
        <f>YEAR(Table1[[#This Row],[incident_datetime]])</f>
        <v>2024</v>
      </c>
      <c r="H1991" s="1">
        <v>45384.014907407407</v>
      </c>
      <c r="I1991" t="s">
        <v>334</v>
      </c>
      <c r="J1991" t="s">
        <v>7102</v>
      </c>
      <c r="K1991">
        <v>52</v>
      </c>
      <c r="L1991" t="s">
        <v>43</v>
      </c>
      <c r="M1991" t="s">
        <v>35</v>
      </c>
      <c r="N1991" t="s">
        <v>1871</v>
      </c>
      <c r="O1991">
        <v>48</v>
      </c>
      <c r="P1991" t="s">
        <v>59</v>
      </c>
      <c r="Q1991" t="s">
        <v>70</v>
      </c>
      <c r="R1991" t="s">
        <v>139</v>
      </c>
      <c r="S1991" t="s">
        <v>61</v>
      </c>
      <c r="T1991" t="s">
        <v>62</v>
      </c>
      <c r="U1991">
        <v>0</v>
      </c>
      <c r="V1991" s="4">
        <v>258.33999999999997</v>
      </c>
      <c r="W1991" t="s">
        <v>103</v>
      </c>
      <c r="X1991" cm="1">
        <f t="array" ref="X1991">_xlfn.IFS(Table1[[#This Row],[severity]]="Critical", 4, Table1[[#This Row],[severity]]="High", 3, Table1[[#This Row],[severity]]="Medium", 2, TRUE, 1)</f>
        <v>2</v>
      </c>
      <c r="Y1991">
        <f t="shared" si="62"/>
        <v>0</v>
      </c>
      <c r="Z1991" t="str">
        <f t="shared" si="63"/>
        <v>Night (00-05)</v>
      </c>
    </row>
    <row r="1992" spans="1:26" x14ac:dyDescent="0.3">
      <c r="A1992" t="s">
        <v>3810</v>
      </c>
      <c r="B1992" t="s">
        <v>676</v>
      </c>
      <c r="C1992" t="s">
        <v>233</v>
      </c>
      <c r="D1992" t="s">
        <v>65</v>
      </c>
      <c r="E1992" t="s">
        <v>78</v>
      </c>
      <c r="F1992">
        <f>MONTH(Table1[[#This Row],[incident_datetime]])</f>
        <v>4</v>
      </c>
      <c r="G1992">
        <f>YEAR(Table1[[#This Row],[incident_datetime]])</f>
        <v>2019</v>
      </c>
      <c r="H1992" s="1">
        <v>43560.757719907408</v>
      </c>
      <c r="I1992" t="s">
        <v>609</v>
      </c>
      <c r="J1992" t="s">
        <v>715</v>
      </c>
      <c r="K1992">
        <v>50</v>
      </c>
      <c r="L1992" t="s">
        <v>43</v>
      </c>
      <c r="M1992" t="s">
        <v>41</v>
      </c>
      <c r="N1992" t="s">
        <v>3317</v>
      </c>
      <c r="O1992">
        <v>27</v>
      </c>
      <c r="P1992" t="s">
        <v>34</v>
      </c>
      <c r="Q1992" t="s">
        <v>116</v>
      </c>
      <c r="R1992" t="s">
        <v>139</v>
      </c>
      <c r="S1992" t="s">
        <v>98</v>
      </c>
      <c r="T1992" t="s">
        <v>155</v>
      </c>
      <c r="U1992">
        <v>5</v>
      </c>
      <c r="V1992" s="4">
        <v>39069.26</v>
      </c>
      <c r="W1992" t="s">
        <v>103</v>
      </c>
      <c r="X1992" cm="1">
        <f t="array" ref="X1992">_xlfn.IFS(Table1[[#This Row],[severity]]="Critical", 4, Table1[[#This Row],[severity]]="High", 3, Table1[[#This Row],[severity]]="Medium", 2, TRUE, 1)</f>
        <v>2</v>
      </c>
      <c r="Y1992">
        <f t="shared" si="62"/>
        <v>18</v>
      </c>
      <c r="Z1992" t="str">
        <f t="shared" si="63"/>
        <v>Evening (18-23)</v>
      </c>
    </row>
    <row r="1993" spans="1:26" x14ac:dyDescent="0.3">
      <c r="A1993" t="s">
        <v>3811</v>
      </c>
      <c r="B1993" t="s">
        <v>1019</v>
      </c>
      <c r="C1993" t="s">
        <v>135</v>
      </c>
      <c r="D1993" t="s">
        <v>22</v>
      </c>
      <c r="E1993" t="s">
        <v>66</v>
      </c>
      <c r="F1993">
        <f>MONTH(Table1[[#This Row],[incident_datetime]])</f>
        <v>11</v>
      </c>
      <c r="G1993">
        <f>YEAR(Table1[[#This Row],[incident_datetime]])</f>
        <v>2023</v>
      </c>
      <c r="H1993" s="1">
        <v>45258.791817129626</v>
      </c>
      <c r="I1993" t="s">
        <v>282</v>
      </c>
      <c r="J1993" t="s">
        <v>2847</v>
      </c>
      <c r="K1993">
        <v>28</v>
      </c>
      <c r="L1993" t="s">
        <v>34</v>
      </c>
      <c r="M1993" t="s">
        <v>41</v>
      </c>
      <c r="N1993" t="s">
        <v>2411</v>
      </c>
      <c r="O1993">
        <v>77</v>
      </c>
      <c r="P1993" t="s">
        <v>43</v>
      </c>
      <c r="Q1993" t="s">
        <v>70</v>
      </c>
      <c r="R1993" t="s">
        <v>97</v>
      </c>
      <c r="S1993" t="s">
        <v>61</v>
      </c>
      <c r="T1993" t="s">
        <v>155</v>
      </c>
      <c r="U1993">
        <v>3</v>
      </c>
      <c r="V1993" s="4">
        <v>21787.81</v>
      </c>
      <c r="W1993" t="s">
        <v>110</v>
      </c>
      <c r="X1993" cm="1">
        <f t="array" ref="X1993">_xlfn.IFS(Table1[[#This Row],[severity]]="Critical", 4, Table1[[#This Row],[severity]]="High", 3, Table1[[#This Row],[severity]]="Medium", 2, TRUE, 1)</f>
        <v>3</v>
      </c>
      <c r="Y1993">
        <f t="shared" si="62"/>
        <v>19</v>
      </c>
      <c r="Z1993" t="str">
        <f t="shared" si="63"/>
        <v>Evening (18-23)</v>
      </c>
    </row>
    <row r="1994" spans="1:26" x14ac:dyDescent="0.3">
      <c r="A1994" t="s">
        <v>3812</v>
      </c>
      <c r="B1994" t="s">
        <v>676</v>
      </c>
      <c r="C1994" t="s">
        <v>185</v>
      </c>
      <c r="D1994" t="s">
        <v>92</v>
      </c>
      <c r="E1994" t="s">
        <v>186</v>
      </c>
      <c r="F1994">
        <f>MONTH(Table1[[#This Row],[incident_datetime]])</f>
        <v>10</v>
      </c>
      <c r="G1994">
        <f>YEAR(Table1[[#This Row],[incident_datetime]])</f>
        <v>2019</v>
      </c>
      <c r="H1994" s="1">
        <v>43748.464571759258</v>
      </c>
      <c r="I1994" t="s">
        <v>459</v>
      </c>
      <c r="J1994" t="s">
        <v>7102</v>
      </c>
      <c r="K1994">
        <v>52</v>
      </c>
      <c r="L1994" t="s">
        <v>43</v>
      </c>
      <c r="M1994" t="s">
        <v>35</v>
      </c>
      <c r="N1994" t="s">
        <v>737</v>
      </c>
      <c r="O1994">
        <v>54</v>
      </c>
      <c r="P1994" t="s">
        <v>43</v>
      </c>
      <c r="Q1994" t="s">
        <v>116</v>
      </c>
      <c r="R1994" t="s">
        <v>109</v>
      </c>
      <c r="S1994" t="s">
        <v>132</v>
      </c>
      <c r="T1994" t="s">
        <v>29</v>
      </c>
      <c r="U1994">
        <v>2</v>
      </c>
      <c r="V1994" s="4">
        <v>20747.689999999999</v>
      </c>
      <c r="W1994" t="s">
        <v>103</v>
      </c>
      <c r="X1994" cm="1">
        <f t="array" ref="X1994">_xlfn.IFS(Table1[[#This Row],[severity]]="Critical", 4, Table1[[#This Row],[severity]]="High", 3, Table1[[#This Row],[severity]]="Medium", 2, TRUE, 1)</f>
        <v>4</v>
      </c>
      <c r="Y1994">
        <f t="shared" si="62"/>
        <v>11</v>
      </c>
      <c r="Z1994" t="str">
        <f t="shared" si="63"/>
        <v>Morning (06-11)</v>
      </c>
    </row>
    <row r="1995" spans="1:26" x14ac:dyDescent="0.3">
      <c r="A1995" t="s">
        <v>3813</v>
      </c>
      <c r="B1995" t="s">
        <v>267</v>
      </c>
      <c r="C1995" t="s">
        <v>342</v>
      </c>
      <c r="D1995" t="s">
        <v>88</v>
      </c>
      <c r="E1995" t="s">
        <v>72</v>
      </c>
      <c r="F1995">
        <f>MONTH(Table1[[#This Row],[incident_datetime]])</f>
        <v>9</v>
      </c>
      <c r="G1995">
        <f>YEAR(Table1[[#This Row],[incident_datetime]])</f>
        <v>2020</v>
      </c>
      <c r="H1995" s="1">
        <v>44097.189745370371</v>
      </c>
      <c r="I1995" t="s">
        <v>169</v>
      </c>
      <c r="J1995" t="s">
        <v>2116</v>
      </c>
      <c r="K1995">
        <v>45</v>
      </c>
      <c r="L1995" t="s">
        <v>59</v>
      </c>
      <c r="M1995" t="s">
        <v>35</v>
      </c>
      <c r="N1995" t="s">
        <v>836</v>
      </c>
      <c r="O1995">
        <v>36</v>
      </c>
      <c r="P1995" t="s">
        <v>43</v>
      </c>
      <c r="Q1995" t="s">
        <v>27</v>
      </c>
      <c r="R1995" t="s">
        <v>109</v>
      </c>
      <c r="S1995" t="s">
        <v>61</v>
      </c>
      <c r="T1995" t="s">
        <v>155</v>
      </c>
      <c r="U1995">
        <v>4</v>
      </c>
      <c r="V1995" s="4">
        <v>35885.78</v>
      </c>
      <c r="W1995" t="s">
        <v>110</v>
      </c>
      <c r="X1995" cm="1">
        <f t="array" ref="X1995">_xlfn.IFS(Table1[[#This Row],[severity]]="Critical", 4, Table1[[#This Row],[severity]]="High", 3, Table1[[#This Row],[severity]]="Medium", 2, TRUE, 1)</f>
        <v>4</v>
      </c>
      <c r="Y1995">
        <f t="shared" si="62"/>
        <v>4</v>
      </c>
      <c r="Z1995" t="str">
        <f t="shared" si="63"/>
        <v>Night (00-05)</v>
      </c>
    </row>
    <row r="1996" spans="1:26" x14ac:dyDescent="0.3">
      <c r="A1996" t="s">
        <v>3814</v>
      </c>
      <c r="B1996" t="s">
        <v>306</v>
      </c>
      <c r="C1996" t="s">
        <v>562</v>
      </c>
      <c r="D1996" t="s">
        <v>38</v>
      </c>
      <c r="E1996" t="s">
        <v>112</v>
      </c>
      <c r="F1996">
        <f>MONTH(Table1[[#This Row],[incident_datetime]])</f>
        <v>10</v>
      </c>
      <c r="G1996">
        <f>YEAR(Table1[[#This Row],[incident_datetime]])</f>
        <v>2022</v>
      </c>
      <c r="H1996" s="1">
        <v>44854.157754629632</v>
      </c>
      <c r="I1996" t="s">
        <v>566</v>
      </c>
      <c r="J1996" t="s">
        <v>2070</v>
      </c>
      <c r="K1996">
        <v>52</v>
      </c>
      <c r="L1996" t="s">
        <v>43</v>
      </c>
      <c r="M1996" t="s">
        <v>41</v>
      </c>
      <c r="O1996">
        <v>56</v>
      </c>
      <c r="P1996" t="s">
        <v>59</v>
      </c>
      <c r="Q1996" t="s">
        <v>27</v>
      </c>
      <c r="R1996" t="s">
        <v>97</v>
      </c>
      <c r="S1996" t="s">
        <v>61</v>
      </c>
      <c r="T1996" t="s">
        <v>155</v>
      </c>
      <c r="U1996">
        <v>5</v>
      </c>
      <c r="V1996" s="4">
        <v>22118.26</v>
      </c>
      <c r="W1996" t="s">
        <v>103</v>
      </c>
      <c r="X1996" cm="1">
        <f t="array" ref="X1996">_xlfn.IFS(Table1[[#This Row],[severity]]="Critical", 4, Table1[[#This Row],[severity]]="High", 3, Table1[[#This Row],[severity]]="Medium", 2, TRUE, 1)</f>
        <v>3</v>
      </c>
      <c r="Y1996">
        <f t="shared" si="62"/>
        <v>3</v>
      </c>
      <c r="Z1996" t="str">
        <f t="shared" si="63"/>
        <v>Night (00-05)</v>
      </c>
    </row>
    <row r="1997" spans="1:26" x14ac:dyDescent="0.3">
      <c r="A1997" t="s">
        <v>3815</v>
      </c>
      <c r="B1997" t="s">
        <v>141</v>
      </c>
      <c r="C1997" t="s">
        <v>233</v>
      </c>
      <c r="D1997" t="s">
        <v>77</v>
      </c>
      <c r="E1997" t="s">
        <v>23</v>
      </c>
      <c r="F1997">
        <f>MONTH(Table1[[#This Row],[incident_datetime]])</f>
        <v>6</v>
      </c>
      <c r="G1997">
        <f>YEAR(Table1[[#This Row],[incident_datetime]])</f>
        <v>2021</v>
      </c>
      <c r="H1997" s="1">
        <v>44359.185173611113</v>
      </c>
      <c r="I1997" t="s">
        <v>832</v>
      </c>
      <c r="J1997" t="s">
        <v>2266</v>
      </c>
      <c r="K1997">
        <v>40</v>
      </c>
      <c r="L1997" t="s">
        <v>59</v>
      </c>
      <c r="M1997" t="s">
        <v>85</v>
      </c>
      <c r="N1997" t="s">
        <v>3816</v>
      </c>
      <c r="O1997">
        <v>43</v>
      </c>
      <c r="P1997" t="s">
        <v>59</v>
      </c>
      <c r="Q1997" t="s">
        <v>45</v>
      </c>
      <c r="R1997" t="s">
        <v>97</v>
      </c>
      <c r="S1997" t="s">
        <v>61</v>
      </c>
      <c r="T1997" t="s">
        <v>62</v>
      </c>
      <c r="U1997">
        <v>3</v>
      </c>
      <c r="V1997" s="4">
        <v>24930</v>
      </c>
      <c r="W1997" t="s">
        <v>110</v>
      </c>
      <c r="X1997" cm="1">
        <f t="array" ref="X1997">_xlfn.IFS(Table1[[#This Row],[severity]]="Critical", 4, Table1[[#This Row],[severity]]="High", 3, Table1[[#This Row],[severity]]="Medium", 2, TRUE, 1)</f>
        <v>3</v>
      </c>
      <c r="Y1997">
        <f t="shared" si="62"/>
        <v>4</v>
      </c>
      <c r="Z1997" t="str">
        <f t="shared" si="63"/>
        <v>Night (00-05)</v>
      </c>
    </row>
    <row r="1998" spans="1:26" x14ac:dyDescent="0.3">
      <c r="A1998" t="s">
        <v>3817</v>
      </c>
      <c r="B1998" t="s">
        <v>64</v>
      </c>
      <c r="C1998" t="s">
        <v>468</v>
      </c>
      <c r="D1998" t="s">
        <v>38</v>
      </c>
      <c r="E1998" t="s">
        <v>55</v>
      </c>
      <c r="F1998">
        <f>MONTH(Table1[[#This Row],[incident_datetime]])</f>
        <v>4</v>
      </c>
      <c r="G1998">
        <f>YEAR(Table1[[#This Row],[incident_datetime]])</f>
        <v>2019</v>
      </c>
      <c r="H1998" s="1">
        <v>43566.621435185189</v>
      </c>
      <c r="I1998" t="s">
        <v>636</v>
      </c>
      <c r="J1998" t="s">
        <v>874</v>
      </c>
      <c r="K1998">
        <v>60</v>
      </c>
      <c r="L1998" t="s">
        <v>43</v>
      </c>
      <c r="M1998" t="s">
        <v>85</v>
      </c>
      <c r="N1998" t="s">
        <v>2592</v>
      </c>
      <c r="O1998">
        <v>52</v>
      </c>
      <c r="P1998" t="s">
        <v>43</v>
      </c>
      <c r="Q1998" t="s">
        <v>215</v>
      </c>
      <c r="R1998" t="s">
        <v>139</v>
      </c>
      <c r="S1998" t="s">
        <v>28</v>
      </c>
      <c r="T1998" t="s">
        <v>270</v>
      </c>
      <c r="U1998">
        <v>2</v>
      </c>
      <c r="V1998" s="4">
        <v>21484.19</v>
      </c>
      <c r="W1998" t="s">
        <v>103</v>
      </c>
      <c r="X1998" cm="1">
        <f t="array" ref="X1998">_xlfn.IFS(Table1[[#This Row],[severity]]="Critical", 4, Table1[[#This Row],[severity]]="High", 3, Table1[[#This Row],[severity]]="Medium", 2, TRUE, 1)</f>
        <v>2</v>
      </c>
      <c r="Y1998">
        <f t="shared" si="62"/>
        <v>14</v>
      </c>
      <c r="Z1998" t="str">
        <f t="shared" si="63"/>
        <v>Afternoon (12-17)</v>
      </c>
    </row>
    <row r="1999" spans="1:26" x14ac:dyDescent="0.3">
      <c r="A1999" t="s">
        <v>3818</v>
      </c>
      <c r="B1999" t="s">
        <v>64</v>
      </c>
      <c r="C1999" t="s">
        <v>686</v>
      </c>
      <c r="D1999" t="s">
        <v>65</v>
      </c>
      <c r="E1999" t="s">
        <v>112</v>
      </c>
      <c r="F1999">
        <f>MONTH(Table1[[#This Row],[incident_datetime]])</f>
        <v>3</v>
      </c>
      <c r="G1999">
        <f>YEAR(Table1[[#This Row],[incident_datetime]])</f>
        <v>2024</v>
      </c>
      <c r="H1999" s="1">
        <v>45355.789340277777</v>
      </c>
      <c r="I1999" t="s">
        <v>622</v>
      </c>
      <c r="J1999" t="s">
        <v>7102</v>
      </c>
      <c r="K1999">
        <v>52</v>
      </c>
      <c r="L1999" t="s">
        <v>43</v>
      </c>
      <c r="M1999" t="s">
        <v>35</v>
      </c>
      <c r="N1999" t="s">
        <v>872</v>
      </c>
      <c r="O1999">
        <v>72</v>
      </c>
      <c r="P1999" t="s">
        <v>59</v>
      </c>
      <c r="Q1999" t="s">
        <v>60</v>
      </c>
      <c r="R1999" t="s">
        <v>109</v>
      </c>
      <c r="S1999" t="s">
        <v>28</v>
      </c>
      <c r="T1999" t="s">
        <v>155</v>
      </c>
      <c r="U1999">
        <v>4</v>
      </c>
      <c r="V1999" s="4">
        <v>22344.3</v>
      </c>
      <c r="W1999" t="s">
        <v>103</v>
      </c>
      <c r="X1999" cm="1">
        <f t="array" ref="X1999">_xlfn.IFS(Table1[[#This Row],[severity]]="Critical", 4, Table1[[#This Row],[severity]]="High", 3, Table1[[#This Row],[severity]]="Medium", 2, TRUE, 1)</f>
        <v>4</v>
      </c>
      <c r="Y1999">
        <f t="shared" si="62"/>
        <v>18</v>
      </c>
      <c r="Z1999" t="str">
        <f t="shared" si="63"/>
        <v>Evening (18-23)</v>
      </c>
    </row>
    <row r="2000" spans="1:26" x14ac:dyDescent="0.3">
      <c r="A2000" t="s">
        <v>3819</v>
      </c>
      <c r="B2000" t="s">
        <v>935</v>
      </c>
      <c r="C2000" t="s">
        <v>342</v>
      </c>
      <c r="D2000" t="s">
        <v>65</v>
      </c>
      <c r="E2000" t="s">
        <v>78</v>
      </c>
      <c r="F2000">
        <f>MONTH(Table1[[#This Row],[incident_datetime]])</f>
        <v>3</v>
      </c>
      <c r="G2000">
        <f>YEAR(Table1[[#This Row],[incident_datetime]])</f>
        <v>2019</v>
      </c>
      <c r="H2000" s="1">
        <v>43529.787187499998</v>
      </c>
      <c r="I2000" t="s">
        <v>324</v>
      </c>
      <c r="J2000" t="s">
        <v>409</v>
      </c>
      <c r="K2000">
        <v>70</v>
      </c>
      <c r="L2000" t="s">
        <v>43</v>
      </c>
      <c r="M2000" t="s">
        <v>35</v>
      </c>
      <c r="N2000" t="s">
        <v>1194</v>
      </c>
      <c r="O2000">
        <v>46</v>
      </c>
      <c r="P2000" t="s">
        <v>59</v>
      </c>
      <c r="Q2000" t="s">
        <v>27</v>
      </c>
      <c r="R2000" t="s">
        <v>139</v>
      </c>
      <c r="S2000" t="s">
        <v>132</v>
      </c>
      <c r="T2000" t="s">
        <v>155</v>
      </c>
      <c r="U2000">
        <v>1</v>
      </c>
      <c r="V2000" s="4">
        <v>25047.83</v>
      </c>
      <c r="W2000" t="s">
        <v>110</v>
      </c>
      <c r="X2000" cm="1">
        <f t="array" ref="X2000">_xlfn.IFS(Table1[[#This Row],[severity]]="Critical", 4, Table1[[#This Row],[severity]]="High", 3, Table1[[#This Row],[severity]]="Medium", 2, TRUE, 1)</f>
        <v>2</v>
      </c>
      <c r="Y2000">
        <f t="shared" si="62"/>
        <v>18</v>
      </c>
      <c r="Z2000" t="str">
        <f t="shared" si="63"/>
        <v>Evening (18-23)</v>
      </c>
    </row>
    <row r="2001" spans="1:26" x14ac:dyDescent="0.3">
      <c r="A2001" t="s">
        <v>3820</v>
      </c>
      <c r="B2001" t="s">
        <v>338</v>
      </c>
      <c r="C2001" t="s">
        <v>686</v>
      </c>
      <c r="D2001" t="s">
        <v>38</v>
      </c>
      <c r="E2001" t="s">
        <v>66</v>
      </c>
      <c r="F2001">
        <f>MONTH(Table1[[#This Row],[incident_datetime]])</f>
        <v>1</v>
      </c>
      <c r="G2001">
        <f>YEAR(Table1[[#This Row],[incident_datetime]])</f>
        <v>2023</v>
      </c>
      <c r="H2001" s="2">
        <v>44950</v>
      </c>
      <c r="I2001" t="s">
        <v>712</v>
      </c>
      <c r="J2001" t="s">
        <v>2633</v>
      </c>
      <c r="K2001">
        <v>30</v>
      </c>
      <c r="L2001" t="s">
        <v>43</v>
      </c>
      <c r="M2001" t="s">
        <v>35</v>
      </c>
      <c r="N2001" t="s">
        <v>2018</v>
      </c>
      <c r="O2001">
        <v>33</v>
      </c>
      <c r="P2001" t="s">
        <v>43</v>
      </c>
      <c r="Q2001" t="s">
        <v>60</v>
      </c>
      <c r="R2001" t="s">
        <v>97</v>
      </c>
      <c r="S2001" t="s">
        <v>61</v>
      </c>
      <c r="T2001" t="s">
        <v>29</v>
      </c>
      <c r="U2001">
        <v>4</v>
      </c>
      <c r="V2001" s="4">
        <v>48482.92</v>
      </c>
      <c r="W2001" t="s">
        <v>103</v>
      </c>
      <c r="X2001" cm="1">
        <f t="array" ref="X2001">_xlfn.IFS(Table1[[#This Row],[severity]]="Critical", 4, Table1[[#This Row],[severity]]="High", 3, Table1[[#This Row],[severity]]="Medium", 2, TRUE, 1)</f>
        <v>3</v>
      </c>
      <c r="Y2001">
        <f t="shared" si="62"/>
        <v>0</v>
      </c>
      <c r="Z2001" t="str">
        <f t="shared" si="63"/>
        <v>Night (00-05)</v>
      </c>
    </row>
    <row r="2002" spans="1:26" x14ac:dyDescent="0.3">
      <c r="A2002" t="s">
        <v>3821</v>
      </c>
      <c r="B2002" t="s">
        <v>263</v>
      </c>
      <c r="C2002" t="s">
        <v>342</v>
      </c>
      <c r="D2002" t="s">
        <v>38</v>
      </c>
      <c r="E2002" t="s">
        <v>112</v>
      </c>
      <c r="F2002">
        <f>MONTH(Table1[[#This Row],[incident_datetime]])</f>
        <v>11</v>
      </c>
      <c r="G2002">
        <f>YEAR(Table1[[#This Row],[incident_datetime]])</f>
        <v>2023</v>
      </c>
      <c r="H2002" s="1">
        <v>45251.393125000002</v>
      </c>
      <c r="I2002" t="s">
        <v>664</v>
      </c>
      <c r="J2002" t="s">
        <v>2247</v>
      </c>
      <c r="K2002">
        <v>62</v>
      </c>
      <c r="L2002" t="s">
        <v>59</v>
      </c>
      <c r="M2002" t="s">
        <v>41</v>
      </c>
      <c r="N2002" t="s">
        <v>3822</v>
      </c>
      <c r="O2002">
        <v>73</v>
      </c>
      <c r="P2002" t="s">
        <v>59</v>
      </c>
      <c r="Q2002" t="s">
        <v>215</v>
      </c>
      <c r="R2002" t="s">
        <v>139</v>
      </c>
      <c r="S2002" t="s">
        <v>132</v>
      </c>
      <c r="T2002" t="s">
        <v>62</v>
      </c>
      <c r="U2002">
        <v>4</v>
      </c>
      <c r="V2002">
        <v>0</v>
      </c>
      <c r="W2002" t="s">
        <v>110</v>
      </c>
      <c r="X2002" cm="1">
        <f t="array" ref="X2002">_xlfn.IFS(Table1[[#This Row],[severity]]="Critical", 4, Table1[[#This Row],[severity]]="High", 3, Table1[[#This Row],[severity]]="Medium", 2, TRUE, 1)</f>
        <v>2</v>
      </c>
      <c r="Y2002">
        <f t="shared" si="62"/>
        <v>9</v>
      </c>
      <c r="Z2002" t="str">
        <f t="shared" si="63"/>
        <v>Morning (06-11)</v>
      </c>
    </row>
    <row r="2003" spans="1:26" x14ac:dyDescent="0.3">
      <c r="A2003" t="s">
        <v>3823</v>
      </c>
      <c r="B2003" t="s">
        <v>267</v>
      </c>
      <c r="C2003" t="s">
        <v>258</v>
      </c>
      <c r="D2003" t="s">
        <v>88</v>
      </c>
      <c r="E2003" t="s">
        <v>23</v>
      </c>
      <c r="F2003">
        <f>MONTH(Table1[[#This Row],[incident_datetime]])</f>
        <v>6</v>
      </c>
      <c r="G2003">
        <f>YEAR(Table1[[#This Row],[incident_datetime]])</f>
        <v>2018</v>
      </c>
      <c r="H2003" s="1">
        <v>43266.067430555559</v>
      </c>
      <c r="I2003" t="s">
        <v>730</v>
      </c>
      <c r="J2003" t="s">
        <v>1769</v>
      </c>
      <c r="K2003">
        <v>38</v>
      </c>
      <c r="L2003" t="s">
        <v>43</v>
      </c>
      <c r="M2003" t="s">
        <v>34</v>
      </c>
      <c r="N2003" t="s">
        <v>2548</v>
      </c>
      <c r="O2003">
        <v>20</v>
      </c>
      <c r="P2003" t="s">
        <v>43</v>
      </c>
      <c r="Q2003" t="s">
        <v>27</v>
      </c>
      <c r="R2003" t="s">
        <v>139</v>
      </c>
      <c r="S2003" t="s">
        <v>98</v>
      </c>
      <c r="T2003" t="s">
        <v>29</v>
      </c>
      <c r="U2003">
        <v>5</v>
      </c>
      <c r="V2003" s="4">
        <v>18271.72</v>
      </c>
      <c r="W2003" t="s">
        <v>103</v>
      </c>
      <c r="X2003" cm="1">
        <f t="array" ref="X2003">_xlfn.IFS(Table1[[#This Row],[severity]]="Critical", 4, Table1[[#This Row],[severity]]="High", 3, Table1[[#This Row],[severity]]="Medium", 2, TRUE, 1)</f>
        <v>2</v>
      </c>
      <c r="Y2003">
        <f t="shared" si="62"/>
        <v>1</v>
      </c>
      <c r="Z2003" t="str">
        <f t="shared" si="63"/>
        <v>Night (00-05)</v>
      </c>
    </row>
    <row r="2004" spans="1:26" x14ac:dyDescent="0.3">
      <c r="A2004" t="s">
        <v>3824</v>
      </c>
      <c r="B2004" t="s">
        <v>242</v>
      </c>
      <c r="C2004" t="s">
        <v>342</v>
      </c>
      <c r="D2004" t="s">
        <v>48</v>
      </c>
      <c r="E2004" t="s">
        <v>72</v>
      </c>
      <c r="F2004">
        <f>MONTH(Table1[[#This Row],[incident_datetime]])</f>
        <v>12</v>
      </c>
      <c r="G2004">
        <f>YEAR(Table1[[#This Row],[incident_datetime]])</f>
        <v>2023</v>
      </c>
      <c r="H2004" s="1">
        <v>45280.800127314818</v>
      </c>
      <c r="I2004" t="s">
        <v>321</v>
      </c>
      <c r="J2004" t="s">
        <v>2173</v>
      </c>
      <c r="K2004">
        <v>62</v>
      </c>
      <c r="L2004" t="s">
        <v>59</v>
      </c>
      <c r="M2004" t="s">
        <v>35</v>
      </c>
      <c r="N2004" t="s">
        <v>2555</v>
      </c>
      <c r="O2004">
        <v>56</v>
      </c>
      <c r="P2004" t="s">
        <v>43</v>
      </c>
      <c r="Q2004" t="s">
        <v>27</v>
      </c>
      <c r="R2004" t="s">
        <v>109</v>
      </c>
      <c r="S2004" t="s">
        <v>28</v>
      </c>
      <c r="T2004" t="s">
        <v>29</v>
      </c>
      <c r="U2004">
        <v>1</v>
      </c>
      <c r="V2004" s="4">
        <v>10456.48</v>
      </c>
      <c r="W2004" t="s">
        <v>103</v>
      </c>
      <c r="X2004" cm="1">
        <f t="array" ref="X2004">_xlfn.IFS(Table1[[#This Row],[severity]]="Critical", 4, Table1[[#This Row],[severity]]="High", 3, Table1[[#This Row],[severity]]="Medium", 2, TRUE, 1)</f>
        <v>4</v>
      </c>
      <c r="Y2004">
        <f t="shared" si="62"/>
        <v>19</v>
      </c>
      <c r="Z2004" t="str">
        <f t="shared" si="63"/>
        <v>Evening (18-23)</v>
      </c>
    </row>
    <row r="2005" spans="1:26" x14ac:dyDescent="0.3">
      <c r="A2005" t="s">
        <v>3825</v>
      </c>
      <c r="B2005" t="s">
        <v>382</v>
      </c>
      <c r="C2005" t="s">
        <v>468</v>
      </c>
      <c r="D2005" t="s">
        <v>88</v>
      </c>
      <c r="E2005" t="s">
        <v>93</v>
      </c>
      <c r="F2005">
        <f ca="1">MONTH(Table1[[#This Row],[incident_datetime]])</f>
        <v>8</v>
      </c>
      <c r="G2005">
        <f ca="1">YEAR(Table1[[#This Row],[incident_datetime]])</f>
        <v>2026</v>
      </c>
      <c r="H2005" s="2">
        <f ca="1">TODAY()</f>
        <v>46250</v>
      </c>
      <c r="I2005" t="s">
        <v>73</v>
      </c>
      <c r="J2005" t="s">
        <v>2367</v>
      </c>
      <c r="K2005">
        <v>60</v>
      </c>
      <c r="L2005" t="s">
        <v>43</v>
      </c>
      <c r="M2005" t="s">
        <v>41</v>
      </c>
      <c r="N2005" t="s">
        <v>3381</v>
      </c>
      <c r="O2005">
        <v>37</v>
      </c>
      <c r="P2005" t="s">
        <v>59</v>
      </c>
      <c r="Q2005" t="s">
        <v>45</v>
      </c>
      <c r="R2005" t="s">
        <v>52</v>
      </c>
      <c r="S2005" t="s">
        <v>98</v>
      </c>
      <c r="T2005" t="s">
        <v>155</v>
      </c>
      <c r="U2005">
        <v>5</v>
      </c>
      <c r="V2005" s="4">
        <v>29922.15</v>
      </c>
      <c r="W2005" t="s">
        <v>110</v>
      </c>
      <c r="X2005" cm="1">
        <f t="array" ref="X2005">_xlfn.IFS(Table1[[#This Row],[severity]]="Critical", 4, Table1[[#This Row],[severity]]="High", 3, Table1[[#This Row],[severity]]="Medium", 2, TRUE, 1)</f>
        <v>1</v>
      </c>
      <c r="Y2005">
        <f t="shared" ca="1" si="62"/>
        <v>0</v>
      </c>
      <c r="Z2005" t="str">
        <f t="shared" ca="1" si="63"/>
        <v>Night (00-05)</v>
      </c>
    </row>
    <row r="2006" spans="1:26" x14ac:dyDescent="0.3">
      <c r="A2006" t="s">
        <v>3826</v>
      </c>
      <c r="B2006" t="s">
        <v>165</v>
      </c>
      <c r="C2006" t="s">
        <v>185</v>
      </c>
      <c r="D2006" t="s">
        <v>100</v>
      </c>
      <c r="E2006" t="s">
        <v>72</v>
      </c>
      <c r="F2006">
        <f>MONTH(Table1[[#This Row],[incident_datetime]])</f>
        <v>10</v>
      </c>
      <c r="G2006">
        <f>YEAR(Table1[[#This Row],[incident_datetime]])</f>
        <v>2021</v>
      </c>
      <c r="H2006" s="1">
        <v>44473.945196759261</v>
      </c>
      <c r="I2006" t="s">
        <v>370</v>
      </c>
      <c r="J2006" t="s">
        <v>771</v>
      </c>
      <c r="K2006">
        <v>42</v>
      </c>
      <c r="L2006" t="s">
        <v>59</v>
      </c>
      <c r="M2006" t="s">
        <v>107</v>
      </c>
      <c r="N2006" t="s">
        <v>214</v>
      </c>
      <c r="O2006">
        <v>43</v>
      </c>
      <c r="P2006" t="s">
        <v>43</v>
      </c>
      <c r="Q2006" t="s">
        <v>215</v>
      </c>
      <c r="R2006" t="s">
        <v>97</v>
      </c>
      <c r="S2006" t="s">
        <v>61</v>
      </c>
      <c r="T2006" t="s">
        <v>155</v>
      </c>
      <c r="U2006">
        <v>0</v>
      </c>
      <c r="V2006" s="4">
        <v>30290.17</v>
      </c>
      <c r="W2006" t="s">
        <v>110</v>
      </c>
      <c r="X2006" cm="1">
        <f t="array" ref="X2006">_xlfn.IFS(Table1[[#This Row],[severity]]="Critical", 4, Table1[[#This Row],[severity]]="High", 3, Table1[[#This Row],[severity]]="Medium", 2, TRUE, 1)</f>
        <v>3</v>
      </c>
      <c r="Y2006">
        <f t="shared" si="62"/>
        <v>22</v>
      </c>
      <c r="Z2006" t="str">
        <f t="shared" si="63"/>
        <v>Evening (18-23)</v>
      </c>
    </row>
    <row r="2007" spans="1:26" x14ac:dyDescent="0.3">
      <c r="A2007" t="s">
        <v>3827</v>
      </c>
      <c r="B2007" t="s">
        <v>507</v>
      </c>
      <c r="C2007" t="s">
        <v>562</v>
      </c>
      <c r="D2007" t="s">
        <v>22</v>
      </c>
      <c r="E2007" t="s">
        <v>39</v>
      </c>
      <c r="F2007">
        <f>MONTH(Table1[[#This Row],[incident_datetime]])</f>
        <v>3</v>
      </c>
      <c r="G2007">
        <f>YEAR(Table1[[#This Row],[incident_datetime]])</f>
        <v>2021</v>
      </c>
      <c r="H2007" s="1">
        <v>44285.34752314815</v>
      </c>
      <c r="I2007" t="s">
        <v>67</v>
      </c>
      <c r="J2007" t="s">
        <v>2322</v>
      </c>
      <c r="K2007">
        <v>37</v>
      </c>
      <c r="L2007" t="s">
        <v>43</v>
      </c>
      <c r="M2007" t="s">
        <v>35</v>
      </c>
      <c r="N2007" t="s">
        <v>642</v>
      </c>
      <c r="O2007">
        <v>39</v>
      </c>
      <c r="P2007" t="s">
        <v>43</v>
      </c>
      <c r="Q2007" t="s">
        <v>45</v>
      </c>
      <c r="R2007" t="s">
        <v>109</v>
      </c>
      <c r="S2007" t="s">
        <v>61</v>
      </c>
      <c r="T2007" t="s">
        <v>270</v>
      </c>
      <c r="U2007">
        <v>5</v>
      </c>
      <c r="V2007" s="4">
        <v>30058.29</v>
      </c>
      <c r="W2007" t="s">
        <v>103</v>
      </c>
      <c r="X2007" cm="1">
        <f t="array" ref="X2007">_xlfn.IFS(Table1[[#This Row],[severity]]="Critical", 4, Table1[[#This Row],[severity]]="High", 3, Table1[[#This Row],[severity]]="Medium", 2, TRUE, 1)</f>
        <v>4</v>
      </c>
      <c r="Y2007">
        <f t="shared" si="62"/>
        <v>8</v>
      </c>
      <c r="Z2007" t="str">
        <f t="shared" si="63"/>
        <v>Morning (06-11)</v>
      </c>
    </row>
    <row r="2008" spans="1:26" x14ac:dyDescent="0.3">
      <c r="A2008" t="s">
        <v>3828</v>
      </c>
      <c r="B2008" t="s">
        <v>676</v>
      </c>
      <c r="C2008" t="s">
        <v>468</v>
      </c>
      <c r="D2008" t="s">
        <v>88</v>
      </c>
      <c r="E2008" t="s">
        <v>31</v>
      </c>
      <c r="F2008">
        <f>MONTH(Table1[[#This Row],[incident_datetime]])</f>
        <v>10</v>
      </c>
      <c r="G2008">
        <f>YEAR(Table1[[#This Row],[incident_datetime]])</f>
        <v>2023</v>
      </c>
      <c r="H2008" s="1">
        <v>45220.584421296298</v>
      </c>
      <c r="I2008" t="s">
        <v>1093</v>
      </c>
      <c r="J2008" t="s">
        <v>2221</v>
      </c>
      <c r="K2008">
        <v>26</v>
      </c>
      <c r="L2008" t="s">
        <v>59</v>
      </c>
      <c r="M2008" t="s">
        <v>85</v>
      </c>
      <c r="N2008" t="s">
        <v>3672</v>
      </c>
      <c r="O2008">
        <v>36</v>
      </c>
      <c r="P2008" t="s">
        <v>59</v>
      </c>
      <c r="Q2008" t="s">
        <v>116</v>
      </c>
      <c r="R2008" t="s">
        <v>139</v>
      </c>
      <c r="S2008" t="s">
        <v>98</v>
      </c>
      <c r="T2008" t="s">
        <v>62</v>
      </c>
      <c r="U2008">
        <v>4</v>
      </c>
      <c r="V2008" s="4">
        <v>42586.74</v>
      </c>
      <c r="W2008" t="s">
        <v>110</v>
      </c>
      <c r="X2008" cm="1">
        <f t="array" ref="X2008">_xlfn.IFS(Table1[[#This Row],[severity]]="Critical", 4, Table1[[#This Row],[severity]]="High", 3, Table1[[#This Row],[severity]]="Medium", 2, TRUE, 1)</f>
        <v>2</v>
      </c>
      <c r="Y2008">
        <f t="shared" si="62"/>
        <v>14</v>
      </c>
      <c r="Z2008" t="str">
        <f t="shared" si="63"/>
        <v>Afternoon (12-17)</v>
      </c>
    </row>
    <row r="2009" spans="1:26" x14ac:dyDescent="0.3">
      <c r="A2009" t="s">
        <v>3829</v>
      </c>
      <c r="B2009" t="s">
        <v>422</v>
      </c>
      <c r="C2009" t="s">
        <v>258</v>
      </c>
      <c r="D2009" t="s">
        <v>22</v>
      </c>
      <c r="E2009" t="s">
        <v>78</v>
      </c>
      <c r="F2009">
        <f>MONTH(Table1[[#This Row],[incident_datetime]])</f>
        <v>2</v>
      </c>
      <c r="G2009">
        <f>YEAR(Table1[[#This Row],[incident_datetime]])</f>
        <v>2020</v>
      </c>
      <c r="H2009" s="1">
        <v>43890.599722222221</v>
      </c>
      <c r="I2009" t="s">
        <v>358</v>
      </c>
      <c r="J2009" t="s">
        <v>3830</v>
      </c>
      <c r="K2009">
        <v>18</v>
      </c>
      <c r="L2009" t="s">
        <v>59</v>
      </c>
      <c r="M2009" t="s">
        <v>41</v>
      </c>
      <c r="O2009">
        <v>56</v>
      </c>
      <c r="P2009" t="s">
        <v>59</v>
      </c>
      <c r="Q2009" t="s">
        <v>27</v>
      </c>
      <c r="R2009" t="s">
        <v>97</v>
      </c>
      <c r="S2009" t="s">
        <v>132</v>
      </c>
      <c r="T2009" t="s">
        <v>29</v>
      </c>
      <c r="U2009">
        <v>3</v>
      </c>
      <c r="V2009" s="4">
        <v>11787.61</v>
      </c>
      <c r="W2009" t="s">
        <v>110</v>
      </c>
      <c r="X2009" cm="1">
        <f t="array" ref="X2009">_xlfn.IFS(Table1[[#This Row],[severity]]="Critical", 4, Table1[[#This Row],[severity]]="High", 3, Table1[[#This Row],[severity]]="Medium", 2, TRUE, 1)</f>
        <v>3</v>
      </c>
      <c r="Y2009">
        <f t="shared" si="62"/>
        <v>14</v>
      </c>
      <c r="Z2009" t="str">
        <f t="shared" si="63"/>
        <v>Afternoon (12-17)</v>
      </c>
    </row>
    <row r="2010" spans="1:26" x14ac:dyDescent="0.3">
      <c r="A2010" t="s">
        <v>3831</v>
      </c>
      <c r="B2010" t="s">
        <v>391</v>
      </c>
      <c r="C2010" t="s">
        <v>180</v>
      </c>
      <c r="D2010" t="s">
        <v>38</v>
      </c>
      <c r="E2010" t="s">
        <v>31</v>
      </c>
      <c r="F2010">
        <f>MONTH(Table1[[#This Row],[incident_datetime]])</f>
        <v>7</v>
      </c>
      <c r="G2010">
        <f>YEAR(Table1[[#This Row],[incident_datetime]])</f>
        <v>2022</v>
      </c>
      <c r="H2010" s="1">
        <v>44754.601180555554</v>
      </c>
      <c r="I2010" t="s">
        <v>278</v>
      </c>
      <c r="J2010" t="s">
        <v>917</v>
      </c>
      <c r="K2010">
        <v>52</v>
      </c>
      <c r="L2010" t="s">
        <v>43</v>
      </c>
      <c r="M2010" t="s">
        <v>85</v>
      </c>
      <c r="N2010" t="s">
        <v>1698</v>
      </c>
      <c r="O2010">
        <v>31</v>
      </c>
      <c r="P2010" t="s">
        <v>59</v>
      </c>
      <c r="Q2010" t="s">
        <v>27</v>
      </c>
      <c r="R2010" t="s">
        <v>52</v>
      </c>
      <c r="S2010" t="s">
        <v>132</v>
      </c>
      <c r="T2010" t="s">
        <v>155</v>
      </c>
      <c r="U2010">
        <v>5</v>
      </c>
      <c r="V2010" s="4">
        <v>38187.75</v>
      </c>
      <c r="W2010" t="s">
        <v>110</v>
      </c>
      <c r="X2010" cm="1">
        <f t="array" ref="X2010">_xlfn.IFS(Table1[[#This Row],[severity]]="Critical", 4, Table1[[#This Row],[severity]]="High", 3, Table1[[#This Row],[severity]]="Medium", 2, TRUE, 1)</f>
        <v>1</v>
      </c>
      <c r="Y2010">
        <f t="shared" si="62"/>
        <v>14</v>
      </c>
      <c r="Z2010" t="str">
        <f t="shared" si="63"/>
        <v>Afternoon (12-17)</v>
      </c>
    </row>
    <row r="2011" spans="1:26" x14ac:dyDescent="0.3">
      <c r="A2011" t="s">
        <v>3832</v>
      </c>
      <c r="B2011" t="s">
        <v>1173</v>
      </c>
      <c r="C2011" t="s">
        <v>342</v>
      </c>
      <c r="D2011" t="s">
        <v>48</v>
      </c>
      <c r="E2011" t="s">
        <v>186</v>
      </c>
      <c r="F2011">
        <f>MONTH(Table1[[#This Row],[incident_datetime]])</f>
        <v>8</v>
      </c>
      <c r="G2011">
        <f>YEAR(Table1[[#This Row],[incident_datetime]])</f>
        <v>2022</v>
      </c>
      <c r="H2011" s="1">
        <v>44798.425324074073</v>
      </c>
      <c r="I2011" t="s">
        <v>613</v>
      </c>
      <c r="J2011" t="s">
        <v>3021</v>
      </c>
      <c r="K2011">
        <v>40</v>
      </c>
      <c r="L2011" t="s">
        <v>43</v>
      </c>
      <c r="M2011" t="s">
        <v>35</v>
      </c>
      <c r="N2011" t="s">
        <v>1033</v>
      </c>
      <c r="O2011">
        <v>75</v>
      </c>
      <c r="P2011" t="s">
        <v>59</v>
      </c>
      <c r="Q2011" t="s">
        <v>70</v>
      </c>
      <c r="R2011" t="s">
        <v>139</v>
      </c>
      <c r="S2011" t="s">
        <v>28</v>
      </c>
      <c r="T2011" t="s">
        <v>62</v>
      </c>
      <c r="U2011">
        <v>2</v>
      </c>
      <c r="V2011" s="4">
        <v>26937.47</v>
      </c>
      <c r="W2011" t="s">
        <v>110</v>
      </c>
      <c r="X2011" cm="1">
        <f t="array" ref="X2011">_xlfn.IFS(Table1[[#This Row],[severity]]="Critical", 4, Table1[[#This Row],[severity]]="High", 3, Table1[[#This Row],[severity]]="Medium", 2, TRUE, 1)</f>
        <v>2</v>
      </c>
      <c r="Y2011">
        <f t="shared" si="62"/>
        <v>10</v>
      </c>
      <c r="Z2011" t="str">
        <f t="shared" si="63"/>
        <v>Morning (06-11)</v>
      </c>
    </row>
    <row r="2012" spans="1:26" x14ac:dyDescent="0.3">
      <c r="A2012" t="s">
        <v>3833</v>
      </c>
      <c r="B2012" t="s">
        <v>422</v>
      </c>
      <c r="C2012" t="s">
        <v>258</v>
      </c>
      <c r="D2012" t="s">
        <v>77</v>
      </c>
      <c r="E2012" t="s">
        <v>112</v>
      </c>
      <c r="F2012">
        <f>MONTH(Table1[[#This Row],[incident_datetime]])</f>
        <v>3</v>
      </c>
      <c r="G2012">
        <f>YEAR(Table1[[#This Row],[incident_datetime]])</f>
        <v>2018</v>
      </c>
      <c r="H2012" s="1">
        <v>43182.62059027778</v>
      </c>
      <c r="I2012" t="s">
        <v>217</v>
      </c>
      <c r="J2012" t="s">
        <v>1035</v>
      </c>
      <c r="K2012">
        <v>52</v>
      </c>
      <c r="L2012" t="s">
        <v>43</v>
      </c>
      <c r="M2012" t="s">
        <v>35</v>
      </c>
      <c r="N2012" t="s">
        <v>1774</v>
      </c>
      <c r="O2012">
        <v>56</v>
      </c>
      <c r="P2012" t="s">
        <v>59</v>
      </c>
      <c r="Q2012" t="s">
        <v>70</v>
      </c>
      <c r="R2012" t="s">
        <v>139</v>
      </c>
      <c r="S2012" t="s">
        <v>98</v>
      </c>
      <c r="T2012" t="s">
        <v>62</v>
      </c>
      <c r="U2012">
        <v>0</v>
      </c>
      <c r="V2012" s="4">
        <v>8553.1299999999992</v>
      </c>
      <c r="W2012" t="s">
        <v>110</v>
      </c>
      <c r="X2012" cm="1">
        <f t="array" ref="X2012">_xlfn.IFS(Table1[[#This Row],[severity]]="Critical", 4, Table1[[#This Row],[severity]]="High", 3, Table1[[#This Row],[severity]]="Medium", 2, TRUE, 1)</f>
        <v>2</v>
      </c>
      <c r="Y2012">
        <f t="shared" si="62"/>
        <v>14</v>
      </c>
      <c r="Z2012" t="str">
        <f t="shared" si="63"/>
        <v>Afternoon (12-17)</v>
      </c>
    </row>
    <row r="2013" spans="1:26" x14ac:dyDescent="0.3">
      <c r="A2013" t="s">
        <v>3834</v>
      </c>
      <c r="B2013" t="s">
        <v>338</v>
      </c>
      <c r="C2013" t="s">
        <v>220</v>
      </c>
      <c r="D2013" t="s">
        <v>88</v>
      </c>
      <c r="E2013" t="s">
        <v>112</v>
      </c>
      <c r="F2013">
        <f>MONTH(Table1[[#This Row],[incident_datetime]])</f>
        <v>9</v>
      </c>
      <c r="G2013">
        <f>YEAR(Table1[[#This Row],[incident_datetime]])</f>
        <v>2019</v>
      </c>
      <c r="H2013" s="1">
        <v>43738.785254629627</v>
      </c>
      <c r="I2013" t="s">
        <v>1313</v>
      </c>
      <c r="J2013" t="s">
        <v>7102</v>
      </c>
      <c r="K2013">
        <v>52</v>
      </c>
      <c r="L2013" t="s">
        <v>43</v>
      </c>
      <c r="M2013" t="s">
        <v>35</v>
      </c>
      <c r="O2013">
        <v>56</v>
      </c>
      <c r="P2013" t="s">
        <v>59</v>
      </c>
      <c r="Q2013" t="s">
        <v>27</v>
      </c>
      <c r="R2013" t="s">
        <v>139</v>
      </c>
      <c r="S2013" t="s">
        <v>61</v>
      </c>
      <c r="T2013" t="s">
        <v>155</v>
      </c>
      <c r="U2013">
        <v>5</v>
      </c>
      <c r="V2013" s="4">
        <v>49647.82</v>
      </c>
      <c r="W2013" t="s">
        <v>110</v>
      </c>
      <c r="X2013" cm="1">
        <f t="array" ref="X2013">_xlfn.IFS(Table1[[#This Row],[severity]]="Critical", 4, Table1[[#This Row],[severity]]="High", 3, Table1[[#This Row],[severity]]="Medium", 2, TRUE, 1)</f>
        <v>2</v>
      </c>
      <c r="Y2013">
        <f t="shared" si="62"/>
        <v>18</v>
      </c>
      <c r="Z2013" t="str">
        <f t="shared" si="63"/>
        <v>Evening (18-23)</v>
      </c>
    </row>
    <row r="2014" spans="1:26" x14ac:dyDescent="0.3">
      <c r="A2014" t="s">
        <v>3835</v>
      </c>
      <c r="B2014" t="s">
        <v>338</v>
      </c>
      <c r="C2014" t="s">
        <v>135</v>
      </c>
      <c r="D2014" t="s">
        <v>100</v>
      </c>
      <c r="E2014" t="s">
        <v>186</v>
      </c>
      <c r="F2014">
        <f>MONTH(Table1[[#This Row],[incident_datetime]])</f>
        <v>6</v>
      </c>
      <c r="G2014">
        <f>YEAR(Table1[[#This Row],[incident_datetime]])</f>
        <v>2019</v>
      </c>
      <c r="H2014" s="1">
        <v>43645.855775462966</v>
      </c>
      <c r="I2014" t="s">
        <v>636</v>
      </c>
      <c r="J2014" t="s">
        <v>1041</v>
      </c>
      <c r="K2014">
        <v>52</v>
      </c>
      <c r="L2014" t="s">
        <v>59</v>
      </c>
      <c r="M2014" t="s">
        <v>85</v>
      </c>
      <c r="N2014" t="s">
        <v>3039</v>
      </c>
      <c r="O2014">
        <v>48</v>
      </c>
      <c r="P2014" t="s">
        <v>43</v>
      </c>
      <c r="Q2014" t="s">
        <v>70</v>
      </c>
      <c r="R2014" t="s">
        <v>52</v>
      </c>
      <c r="S2014" t="s">
        <v>61</v>
      </c>
      <c r="T2014" t="s">
        <v>62</v>
      </c>
      <c r="U2014">
        <v>0</v>
      </c>
      <c r="V2014" s="4">
        <v>40093.879999999997</v>
      </c>
      <c r="W2014" t="s">
        <v>110</v>
      </c>
      <c r="X2014" cm="1">
        <f t="array" ref="X2014">_xlfn.IFS(Table1[[#This Row],[severity]]="Critical", 4, Table1[[#This Row],[severity]]="High", 3, Table1[[#This Row],[severity]]="Medium", 2, TRUE, 1)</f>
        <v>1</v>
      </c>
      <c r="Y2014">
        <f t="shared" si="62"/>
        <v>20</v>
      </c>
      <c r="Z2014" t="str">
        <f t="shared" si="63"/>
        <v>Evening (18-23)</v>
      </c>
    </row>
    <row r="2015" spans="1:26" x14ac:dyDescent="0.3">
      <c r="A2015" t="s">
        <v>3836</v>
      </c>
      <c r="B2015" t="s">
        <v>935</v>
      </c>
      <c r="C2015" t="s">
        <v>135</v>
      </c>
      <c r="D2015" t="s">
        <v>38</v>
      </c>
      <c r="E2015" t="s">
        <v>186</v>
      </c>
      <c r="F2015">
        <f>MONTH(Table1[[#This Row],[incident_datetime]])</f>
        <v>7</v>
      </c>
      <c r="G2015">
        <f>YEAR(Table1[[#This Row],[incident_datetime]])</f>
        <v>2019</v>
      </c>
      <c r="H2015" s="1">
        <v>43675.916180555556</v>
      </c>
      <c r="I2015" t="s">
        <v>455</v>
      </c>
      <c r="J2015" t="s">
        <v>2221</v>
      </c>
      <c r="K2015">
        <v>46</v>
      </c>
      <c r="L2015" t="s">
        <v>43</v>
      </c>
      <c r="M2015" t="s">
        <v>85</v>
      </c>
      <c r="N2015" t="s">
        <v>1447</v>
      </c>
      <c r="O2015">
        <v>69</v>
      </c>
      <c r="P2015" t="s">
        <v>59</v>
      </c>
      <c r="Q2015" t="s">
        <v>27</v>
      </c>
      <c r="R2015" t="s">
        <v>97</v>
      </c>
      <c r="S2015" t="s">
        <v>28</v>
      </c>
      <c r="T2015" t="s">
        <v>29</v>
      </c>
      <c r="U2015">
        <v>0</v>
      </c>
      <c r="V2015">
        <v>0</v>
      </c>
      <c r="W2015" t="s">
        <v>103</v>
      </c>
      <c r="X2015" cm="1">
        <f t="array" ref="X2015">_xlfn.IFS(Table1[[#This Row],[severity]]="Critical", 4, Table1[[#This Row],[severity]]="High", 3, Table1[[#This Row],[severity]]="Medium", 2, TRUE, 1)</f>
        <v>3</v>
      </c>
      <c r="Y2015">
        <f t="shared" si="62"/>
        <v>21</v>
      </c>
      <c r="Z2015" t="str">
        <f t="shared" si="63"/>
        <v>Evening (18-23)</v>
      </c>
    </row>
    <row r="2016" spans="1:26" x14ac:dyDescent="0.3">
      <c r="A2016" t="s">
        <v>3837</v>
      </c>
      <c r="B2016" t="s">
        <v>64</v>
      </c>
      <c r="C2016" t="s">
        <v>220</v>
      </c>
      <c r="D2016" t="s">
        <v>88</v>
      </c>
      <c r="E2016" t="s">
        <v>39</v>
      </c>
      <c r="F2016">
        <f>MONTH(Table1[[#This Row],[incident_datetime]])</f>
        <v>2</v>
      </c>
      <c r="G2016">
        <f>YEAR(Table1[[#This Row],[incident_datetime]])</f>
        <v>2023</v>
      </c>
      <c r="H2016" s="1">
        <v>44972.783854166664</v>
      </c>
      <c r="I2016" t="s">
        <v>142</v>
      </c>
      <c r="J2016" t="s">
        <v>7102</v>
      </c>
      <c r="K2016">
        <v>52</v>
      </c>
      <c r="L2016" t="s">
        <v>43</v>
      </c>
      <c r="M2016" t="s">
        <v>35</v>
      </c>
      <c r="N2016" t="s">
        <v>2600</v>
      </c>
      <c r="O2016">
        <v>65</v>
      </c>
      <c r="P2016" t="s">
        <v>59</v>
      </c>
      <c r="Q2016" t="s">
        <v>116</v>
      </c>
      <c r="R2016" t="s">
        <v>52</v>
      </c>
      <c r="S2016" t="s">
        <v>28</v>
      </c>
      <c r="T2016" t="s">
        <v>155</v>
      </c>
      <c r="U2016">
        <v>0</v>
      </c>
      <c r="V2016" s="4">
        <v>36233.1</v>
      </c>
      <c r="W2016" t="s">
        <v>110</v>
      </c>
      <c r="X2016" cm="1">
        <f t="array" ref="X2016">_xlfn.IFS(Table1[[#This Row],[severity]]="Critical", 4, Table1[[#This Row],[severity]]="High", 3, Table1[[#This Row],[severity]]="Medium", 2, TRUE, 1)</f>
        <v>1</v>
      </c>
      <c r="Y2016">
        <f t="shared" si="62"/>
        <v>18</v>
      </c>
      <c r="Z2016" t="str">
        <f t="shared" si="63"/>
        <v>Evening (18-23)</v>
      </c>
    </row>
    <row r="2017" spans="1:26" x14ac:dyDescent="0.3">
      <c r="A2017" t="s">
        <v>3838</v>
      </c>
      <c r="B2017" t="s">
        <v>64</v>
      </c>
      <c r="C2017" t="s">
        <v>135</v>
      </c>
      <c r="D2017" t="s">
        <v>65</v>
      </c>
      <c r="E2017" t="s">
        <v>78</v>
      </c>
      <c r="F2017">
        <f>MONTH(Table1[[#This Row],[incident_datetime]])</f>
        <v>10</v>
      </c>
      <c r="G2017">
        <f>YEAR(Table1[[#This Row],[incident_datetime]])</f>
        <v>2024</v>
      </c>
      <c r="H2017" s="1">
        <v>45571.179502314815</v>
      </c>
      <c r="I2017" t="s">
        <v>358</v>
      </c>
      <c r="J2017" t="s">
        <v>2299</v>
      </c>
      <c r="K2017">
        <v>33</v>
      </c>
      <c r="L2017" t="s">
        <v>43</v>
      </c>
      <c r="M2017" t="s">
        <v>85</v>
      </c>
      <c r="N2017" t="s">
        <v>398</v>
      </c>
      <c r="O2017">
        <v>33</v>
      </c>
      <c r="P2017" t="s">
        <v>59</v>
      </c>
      <c r="Q2017" t="s">
        <v>27</v>
      </c>
      <c r="R2017" t="s">
        <v>139</v>
      </c>
      <c r="S2017" t="s">
        <v>28</v>
      </c>
      <c r="T2017" t="s">
        <v>155</v>
      </c>
      <c r="U2017">
        <v>0</v>
      </c>
      <c r="V2017" s="4">
        <v>726.69</v>
      </c>
      <c r="W2017" t="s">
        <v>103</v>
      </c>
      <c r="X2017" cm="1">
        <f t="array" ref="X2017">_xlfn.IFS(Table1[[#This Row],[severity]]="Critical", 4, Table1[[#This Row],[severity]]="High", 3, Table1[[#This Row],[severity]]="Medium", 2, TRUE, 1)</f>
        <v>2</v>
      </c>
      <c r="Y2017">
        <f t="shared" si="62"/>
        <v>4</v>
      </c>
      <c r="Z2017" t="str">
        <f t="shared" si="63"/>
        <v>Night (00-05)</v>
      </c>
    </row>
    <row r="2018" spans="1:26" x14ac:dyDescent="0.3">
      <c r="A2018" t="s">
        <v>3839</v>
      </c>
      <c r="B2018" t="s">
        <v>338</v>
      </c>
      <c r="C2018" t="s">
        <v>233</v>
      </c>
      <c r="D2018" t="s">
        <v>38</v>
      </c>
      <c r="E2018" t="s">
        <v>66</v>
      </c>
      <c r="F2018">
        <f>MONTH(Table1[[#This Row],[incident_datetime]])</f>
        <v>11</v>
      </c>
      <c r="G2018">
        <f>YEAR(Table1[[#This Row],[incident_datetime]])</f>
        <v>2020</v>
      </c>
      <c r="H2018" s="1">
        <v>44153.679259259261</v>
      </c>
      <c r="I2018" t="s">
        <v>961</v>
      </c>
      <c r="J2018" t="s">
        <v>3840</v>
      </c>
      <c r="K2018">
        <v>41</v>
      </c>
      <c r="L2018" t="s">
        <v>43</v>
      </c>
      <c r="M2018" t="s">
        <v>107</v>
      </c>
      <c r="N2018" t="s">
        <v>472</v>
      </c>
      <c r="O2018">
        <v>78</v>
      </c>
      <c r="P2018" t="s">
        <v>59</v>
      </c>
      <c r="Q2018" t="s">
        <v>27</v>
      </c>
      <c r="R2018" t="s">
        <v>109</v>
      </c>
      <c r="S2018" t="s">
        <v>98</v>
      </c>
      <c r="T2018" t="s">
        <v>270</v>
      </c>
      <c r="U2018">
        <v>5</v>
      </c>
      <c r="V2018" s="4">
        <v>20979.27</v>
      </c>
      <c r="W2018" t="s">
        <v>110</v>
      </c>
      <c r="X2018" cm="1">
        <f t="array" ref="X2018">_xlfn.IFS(Table1[[#This Row],[severity]]="Critical", 4, Table1[[#This Row],[severity]]="High", 3, Table1[[#This Row],[severity]]="Medium", 2, TRUE, 1)</f>
        <v>4</v>
      </c>
      <c r="Y2018">
        <f t="shared" si="62"/>
        <v>16</v>
      </c>
      <c r="Z2018" t="str">
        <f t="shared" si="63"/>
        <v>Afternoon (12-17)</v>
      </c>
    </row>
    <row r="2019" spans="1:26" x14ac:dyDescent="0.3">
      <c r="A2019" t="s">
        <v>3841</v>
      </c>
      <c r="B2019" t="s">
        <v>242</v>
      </c>
      <c r="C2019" t="s">
        <v>220</v>
      </c>
      <c r="D2019" t="s">
        <v>22</v>
      </c>
      <c r="E2019" t="s">
        <v>93</v>
      </c>
      <c r="F2019">
        <f>MONTH(Table1[[#This Row],[incident_datetime]])</f>
        <v>9</v>
      </c>
      <c r="G2019">
        <f>YEAR(Table1[[#This Row],[incident_datetime]])</f>
        <v>2022</v>
      </c>
      <c r="H2019" s="1">
        <v>44830.304571759261</v>
      </c>
      <c r="I2019" t="s">
        <v>105</v>
      </c>
      <c r="J2019" t="s">
        <v>2841</v>
      </c>
      <c r="K2019">
        <v>36</v>
      </c>
      <c r="L2019" t="s">
        <v>34</v>
      </c>
      <c r="M2019" t="s">
        <v>41</v>
      </c>
      <c r="N2019" t="s">
        <v>3635</v>
      </c>
      <c r="O2019">
        <v>14</v>
      </c>
      <c r="P2019" t="s">
        <v>43</v>
      </c>
      <c r="Q2019" t="s">
        <v>27</v>
      </c>
      <c r="R2019" t="s">
        <v>109</v>
      </c>
      <c r="S2019" t="s">
        <v>61</v>
      </c>
      <c r="T2019" t="s">
        <v>155</v>
      </c>
      <c r="U2019">
        <v>4</v>
      </c>
      <c r="V2019" s="4">
        <v>26730.69</v>
      </c>
      <c r="W2019" t="s">
        <v>110</v>
      </c>
      <c r="X2019" cm="1">
        <f t="array" ref="X2019">_xlfn.IFS(Table1[[#This Row],[severity]]="Critical", 4, Table1[[#This Row],[severity]]="High", 3, Table1[[#This Row],[severity]]="Medium", 2, TRUE, 1)</f>
        <v>4</v>
      </c>
      <c r="Y2019">
        <f t="shared" si="62"/>
        <v>7</v>
      </c>
      <c r="Z2019" t="str">
        <f t="shared" si="63"/>
        <v>Morning (06-11)</v>
      </c>
    </row>
    <row r="2020" spans="1:26" x14ac:dyDescent="0.3">
      <c r="A2020" t="s">
        <v>3842</v>
      </c>
      <c r="B2020" t="s">
        <v>382</v>
      </c>
      <c r="C2020" t="s">
        <v>342</v>
      </c>
      <c r="D2020" t="s">
        <v>65</v>
      </c>
      <c r="E2020" t="s">
        <v>23</v>
      </c>
      <c r="F2020">
        <f ca="1">MONTH(Table1[[#This Row],[incident_datetime]])</f>
        <v>8</v>
      </c>
      <c r="G2020">
        <f ca="1">YEAR(Table1[[#This Row],[incident_datetime]])</f>
        <v>2026</v>
      </c>
      <c r="H2020" s="2">
        <f ca="1">TODAY()</f>
        <v>46250</v>
      </c>
      <c r="I2020" t="s">
        <v>351</v>
      </c>
      <c r="J2020" t="s">
        <v>1629</v>
      </c>
      <c r="K2020">
        <v>35</v>
      </c>
      <c r="L2020" t="s">
        <v>43</v>
      </c>
      <c r="M2020" t="s">
        <v>34</v>
      </c>
      <c r="N2020" t="s">
        <v>863</v>
      </c>
      <c r="O2020">
        <v>41</v>
      </c>
      <c r="P2020" t="s">
        <v>59</v>
      </c>
      <c r="Q2020" t="s">
        <v>27</v>
      </c>
      <c r="R2020" t="s">
        <v>97</v>
      </c>
      <c r="S2020" t="s">
        <v>28</v>
      </c>
      <c r="T2020" t="s">
        <v>155</v>
      </c>
      <c r="U2020">
        <v>0</v>
      </c>
      <c r="V2020" s="4">
        <v>30043.01</v>
      </c>
      <c r="W2020" t="s">
        <v>103</v>
      </c>
      <c r="X2020" cm="1">
        <f t="array" ref="X2020">_xlfn.IFS(Table1[[#This Row],[severity]]="Critical", 4, Table1[[#This Row],[severity]]="High", 3, Table1[[#This Row],[severity]]="Medium", 2, TRUE, 1)</f>
        <v>3</v>
      </c>
      <c r="Y2020">
        <f t="shared" ca="1" si="62"/>
        <v>0</v>
      </c>
      <c r="Z2020" t="str">
        <f t="shared" ca="1" si="63"/>
        <v>Night (00-05)</v>
      </c>
    </row>
    <row r="2021" spans="1:26" x14ac:dyDescent="0.3">
      <c r="A2021" t="s">
        <v>3843</v>
      </c>
      <c r="B2021" t="s">
        <v>242</v>
      </c>
      <c r="C2021" t="s">
        <v>562</v>
      </c>
      <c r="D2021" t="s">
        <v>48</v>
      </c>
      <c r="E2021" t="s">
        <v>31</v>
      </c>
      <c r="F2021">
        <f>MONTH(Table1[[#This Row],[incident_datetime]])</f>
        <v>9</v>
      </c>
      <c r="G2021">
        <f>YEAR(Table1[[#This Row],[incident_datetime]])</f>
        <v>2018</v>
      </c>
      <c r="H2021" s="1">
        <v>43354.171967592592</v>
      </c>
      <c r="I2021" t="s">
        <v>347</v>
      </c>
      <c r="J2021" t="s">
        <v>614</v>
      </c>
      <c r="K2021">
        <v>66</v>
      </c>
      <c r="L2021" t="s">
        <v>43</v>
      </c>
      <c r="M2021" t="s">
        <v>85</v>
      </c>
      <c r="N2021" t="s">
        <v>3844</v>
      </c>
      <c r="O2021">
        <v>78</v>
      </c>
      <c r="P2021" t="s">
        <v>59</v>
      </c>
      <c r="Q2021" t="s">
        <v>215</v>
      </c>
      <c r="R2021" t="s">
        <v>139</v>
      </c>
      <c r="S2021" t="s">
        <v>132</v>
      </c>
      <c r="T2021" t="s">
        <v>155</v>
      </c>
      <c r="U2021">
        <v>2</v>
      </c>
      <c r="V2021" s="4">
        <v>45603.72</v>
      </c>
      <c r="W2021" t="s">
        <v>110</v>
      </c>
      <c r="X2021" cm="1">
        <f t="array" ref="X2021">_xlfn.IFS(Table1[[#This Row],[severity]]="Critical", 4, Table1[[#This Row],[severity]]="High", 3, Table1[[#This Row],[severity]]="Medium", 2, TRUE, 1)</f>
        <v>2</v>
      </c>
      <c r="Y2021">
        <f t="shared" si="62"/>
        <v>4</v>
      </c>
      <c r="Z2021" t="str">
        <f t="shared" si="63"/>
        <v>Night (00-05)</v>
      </c>
    </row>
    <row r="2022" spans="1:26" x14ac:dyDescent="0.3">
      <c r="A2022" t="s">
        <v>3845</v>
      </c>
      <c r="B2022" t="s">
        <v>165</v>
      </c>
      <c r="C2022" t="s">
        <v>220</v>
      </c>
      <c r="D2022" t="s">
        <v>48</v>
      </c>
      <c r="E2022" t="s">
        <v>66</v>
      </c>
      <c r="F2022">
        <f>MONTH(Table1[[#This Row],[incident_datetime]])</f>
        <v>12</v>
      </c>
      <c r="G2022">
        <f>YEAR(Table1[[#This Row],[incident_datetime]])</f>
        <v>2021</v>
      </c>
      <c r="H2022" s="1">
        <v>44548.18109953704</v>
      </c>
      <c r="I2022" t="s">
        <v>579</v>
      </c>
      <c r="J2022" t="s">
        <v>1119</v>
      </c>
      <c r="K2022">
        <v>61</v>
      </c>
      <c r="L2022" t="s">
        <v>43</v>
      </c>
      <c r="M2022" t="s">
        <v>85</v>
      </c>
      <c r="N2022" t="s">
        <v>3662</v>
      </c>
      <c r="O2022">
        <v>50</v>
      </c>
      <c r="P2022" t="s">
        <v>59</v>
      </c>
      <c r="Q2022" t="s">
        <v>45</v>
      </c>
      <c r="R2022" t="s">
        <v>139</v>
      </c>
      <c r="S2022" t="s">
        <v>61</v>
      </c>
      <c r="T2022" t="s">
        <v>155</v>
      </c>
      <c r="U2022">
        <v>1</v>
      </c>
      <c r="V2022">
        <v>0</v>
      </c>
      <c r="W2022" t="s">
        <v>110</v>
      </c>
      <c r="X2022" cm="1">
        <f t="array" ref="X2022">_xlfn.IFS(Table1[[#This Row],[severity]]="Critical", 4, Table1[[#This Row],[severity]]="High", 3, Table1[[#This Row],[severity]]="Medium", 2, TRUE, 1)</f>
        <v>2</v>
      </c>
      <c r="Y2022">
        <f t="shared" si="62"/>
        <v>4</v>
      </c>
      <c r="Z2022" t="str">
        <f t="shared" si="63"/>
        <v>Night (00-05)</v>
      </c>
    </row>
    <row r="2023" spans="1:26" x14ac:dyDescent="0.3">
      <c r="A2023" t="s">
        <v>3846</v>
      </c>
      <c r="B2023" t="s">
        <v>263</v>
      </c>
      <c r="C2023" t="s">
        <v>342</v>
      </c>
      <c r="D2023" t="s">
        <v>48</v>
      </c>
      <c r="E2023" t="s">
        <v>66</v>
      </c>
      <c r="F2023">
        <f>MONTH(Table1[[#This Row],[incident_datetime]])</f>
        <v>9</v>
      </c>
      <c r="G2023">
        <f>YEAR(Table1[[#This Row],[incident_datetime]])</f>
        <v>2018</v>
      </c>
      <c r="H2023" s="1">
        <v>43363.740057870367</v>
      </c>
      <c r="I2023" t="s">
        <v>480</v>
      </c>
      <c r="J2023" t="s">
        <v>1942</v>
      </c>
      <c r="K2023">
        <v>48</v>
      </c>
      <c r="L2023" t="s">
        <v>59</v>
      </c>
      <c r="M2023" t="s">
        <v>85</v>
      </c>
      <c r="N2023" t="s">
        <v>659</v>
      </c>
      <c r="O2023">
        <v>56</v>
      </c>
      <c r="P2023" t="s">
        <v>59</v>
      </c>
      <c r="Q2023" t="s">
        <v>27</v>
      </c>
      <c r="R2023" t="s">
        <v>139</v>
      </c>
      <c r="S2023" t="s">
        <v>61</v>
      </c>
      <c r="T2023" t="s">
        <v>270</v>
      </c>
      <c r="U2023">
        <v>0</v>
      </c>
      <c r="V2023" s="4">
        <v>9739.5300000000007</v>
      </c>
      <c r="W2023" t="s">
        <v>110</v>
      </c>
      <c r="X2023" cm="1">
        <f t="array" ref="X2023">_xlfn.IFS(Table1[[#This Row],[severity]]="Critical", 4, Table1[[#This Row],[severity]]="High", 3, Table1[[#This Row],[severity]]="Medium", 2, TRUE, 1)</f>
        <v>2</v>
      </c>
      <c r="Y2023">
        <f t="shared" si="62"/>
        <v>17</v>
      </c>
      <c r="Z2023" t="str">
        <f t="shared" si="63"/>
        <v>Afternoon (12-17)</v>
      </c>
    </row>
    <row r="2024" spans="1:26" x14ac:dyDescent="0.3">
      <c r="A2024" t="s">
        <v>3847</v>
      </c>
      <c r="B2024" t="s">
        <v>267</v>
      </c>
      <c r="C2024" t="s">
        <v>185</v>
      </c>
      <c r="D2024" t="s">
        <v>100</v>
      </c>
      <c r="E2024" t="s">
        <v>39</v>
      </c>
      <c r="F2024">
        <f>MONTH(Table1[[#This Row],[incident_datetime]])</f>
        <v>12</v>
      </c>
      <c r="G2024">
        <f>YEAR(Table1[[#This Row],[incident_datetime]])</f>
        <v>2022</v>
      </c>
      <c r="H2024" s="1">
        <v>44904.970405092594</v>
      </c>
      <c r="I2024" t="s">
        <v>1399</v>
      </c>
      <c r="J2024" t="s">
        <v>820</v>
      </c>
      <c r="K2024">
        <v>22</v>
      </c>
      <c r="L2024" t="s">
        <v>59</v>
      </c>
      <c r="M2024" t="s">
        <v>107</v>
      </c>
      <c r="N2024" t="s">
        <v>1135</v>
      </c>
      <c r="O2024">
        <v>80</v>
      </c>
      <c r="P2024" t="s">
        <v>43</v>
      </c>
      <c r="Q2024" t="s">
        <v>27</v>
      </c>
      <c r="R2024" t="s">
        <v>109</v>
      </c>
      <c r="S2024" t="s">
        <v>98</v>
      </c>
      <c r="T2024" t="s">
        <v>155</v>
      </c>
      <c r="U2024">
        <v>5</v>
      </c>
      <c r="V2024" s="4">
        <v>19619.04</v>
      </c>
      <c r="W2024" t="s">
        <v>103</v>
      </c>
      <c r="X2024" cm="1">
        <f t="array" ref="X2024">_xlfn.IFS(Table1[[#This Row],[severity]]="Critical", 4, Table1[[#This Row],[severity]]="High", 3, Table1[[#This Row],[severity]]="Medium", 2, TRUE, 1)</f>
        <v>4</v>
      </c>
      <c r="Y2024">
        <f t="shared" si="62"/>
        <v>23</v>
      </c>
      <c r="Z2024" t="str">
        <f t="shared" si="63"/>
        <v>Evening (18-23)</v>
      </c>
    </row>
    <row r="2025" spans="1:26" x14ac:dyDescent="0.3">
      <c r="A2025" t="s">
        <v>3848</v>
      </c>
      <c r="B2025" t="s">
        <v>808</v>
      </c>
      <c r="C2025" t="s">
        <v>180</v>
      </c>
      <c r="D2025" t="s">
        <v>48</v>
      </c>
      <c r="E2025" t="s">
        <v>72</v>
      </c>
      <c r="F2025">
        <f>MONTH(Table1[[#This Row],[incident_datetime]])</f>
        <v>11</v>
      </c>
      <c r="G2025">
        <f>YEAR(Table1[[#This Row],[incident_datetime]])</f>
        <v>2022</v>
      </c>
      <c r="H2025" s="1">
        <v>44872.636458333334</v>
      </c>
      <c r="I2025" t="s">
        <v>339</v>
      </c>
      <c r="J2025" t="s">
        <v>2188</v>
      </c>
      <c r="K2025">
        <v>25</v>
      </c>
      <c r="L2025" t="s">
        <v>59</v>
      </c>
      <c r="M2025" t="s">
        <v>107</v>
      </c>
      <c r="N2025" t="s">
        <v>1482</v>
      </c>
      <c r="O2025">
        <v>35</v>
      </c>
      <c r="P2025" t="s">
        <v>59</v>
      </c>
      <c r="Q2025" t="s">
        <v>70</v>
      </c>
      <c r="R2025" t="s">
        <v>97</v>
      </c>
      <c r="S2025" t="s">
        <v>61</v>
      </c>
      <c r="T2025" t="s">
        <v>155</v>
      </c>
      <c r="U2025">
        <v>0</v>
      </c>
      <c r="V2025" s="4">
        <v>39011.22</v>
      </c>
      <c r="W2025" t="s">
        <v>110</v>
      </c>
      <c r="X2025" cm="1">
        <f t="array" ref="X2025">_xlfn.IFS(Table1[[#This Row],[severity]]="Critical", 4, Table1[[#This Row],[severity]]="High", 3, Table1[[#This Row],[severity]]="Medium", 2, TRUE, 1)</f>
        <v>3</v>
      </c>
      <c r="Y2025">
        <f t="shared" si="62"/>
        <v>15</v>
      </c>
      <c r="Z2025" t="str">
        <f t="shared" si="63"/>
        <v>Afternoon (12-17)</v>
      </c>
    </row>
    <row r="2026" spans="1:26" x14ac:dyDescent="0.3">
      <c r="A2026" t="s">
        <v>3849</v>
      </c>
      <c r="B2026" t="s">
        <v>165</v>
      </c>
      <c r="C2026" t="s">
        <v>258</v>
      </c>
      <c r="D2026" t="s">
        <v>22</v>
      </c>
      <c r="E2026" t="s">
        <v>78</v>
      </c>
      <c r="F2026">
        <f>MONTH(Table1[[#This Row],[incident_datetime]])</f>
        <v>10</v>
      </c>
      <c r="G2026">
        <f>YEAR(Table1[[#This Row],[incident_datetime]])</f>
        <v>2023</v>
      </c>
      <c r="H2026" s="1">
        <v>45214.45789351852</v>
      </c>
      <c r="I2026" t="s">
        <v>331</v>
      </c>
      <c r="J2026" t="s">
        <v>2333</v>
      </c>
      <c r="K2026">
        <v>72</v>
      </c>
      <c r="L2026" t="s">
        <v>59</v>
      </c>
      <c r="M2026" t="s">
        <v>85</v>
      </c>
      <c r="N2026" t="s">
        <v>1986</v>
      </c>
      <c r="O2026">
        <v>12</v>
      </c>
      <c r="P2026" t="s">
        <v>59</v>
      </c>
      <c r="Q2026" t="s">
        <v>27</v>
      </c>
      <c r="R2026" t="s">
        <v>52</v>
      </c>
      <c r="S2026" t="s">
        <v>98</v>
      </c>
      <c r="T2026" t="s">
        <v>62</v>
      </c>
      <c r="U2026">
        <v>3</v>
      </c>
      <c r="V2026" s="4">
        <v>32930.449999999997</v>
      </c>
      <c r="W2026" t="s">
        <v>110</v>
      </c>
      <c r="X2026" cm="1">
        <f t="array" ref="X2026">_xlfn.IFS(Table1[[#This Row],[severity]]="Critical", 4, Table1[[#This Row],[severity]]="High", 3, Table1[[#This Row],[severity]]="Medium", 2, TRUE, 1)</f>
        <v>1</v>
      </c>
      <c r="Y2026">
        <f t="shared" si="62"/>
        <v>10</v>
      </c>
      <c r="Z2026" t="str">
        <f t="shared" si="63"/>
        <v>Morning (06-11)</v>
      </c>
    </row>
    <row r="2027" spans="1:26" x14ac:dyDescent="0.3">
      <c r="A2027" t="s">
        <v>3850</v>
      </c>
      <c r="B2027" t="s">
        <v>242</v>
      </c>
      <c r="C2027" t="s">
        <v>135</v>
      </c>
      <c r="D2027" t="s">
        <v>92</v>
      </c>
      <c r="E2027" t="s">
        <v>72</v>
      </c>
      <c r="F2027">
        <f>MONTH(Table1[[#This Row],[incident_datetime]])</f>
        <v>10</v>
      </c>
      <c r="G2027">
        <f>YEAR(Table1[[#This Row],[incident_datetime]])</f>
        <v>2022</v>
      </c>
      <c r="H2027" s="1">
        <v>44862.389699074076</v>
      </c>
      <c r="I2027" t="s">
        <v>276</v>
      </c>
      <c r="J2027" t="s">
        <v>1241</v>
      </c>
      <c r="K2027">
        <v>27</v>
      </c>
      <c r="L2027" t="s">
        <v>59</v>
      </c>
      <c r="M2027" t="s">
        <v>85</v>
      </c>
      <c r="N2027" t="s">
        <v>1520</v>
      </c>
      <c r="O2027">
        <v>26</v>
      </c>
      <c r="P2027" t="s">
        <v>43</v>
      </c>
      <c r="Q2027" t="s">
        <v>70</v>
      </c>
      <c r="R2027" t="s">
        <v>109</v>
      </c>
      <c r="S2027" t="s">
        <v>132</v>
      </c>
      <c r="T2027" t="s">
        <v>155</v>
      </c>
      <c r="U2027">
        <v>2</v>
      </c>
      <c r="V2027" s="4">
        <v>44688.59</v>
      </c>
      <c r="W2027" t="s">
        <v>110</v>
      </c>
      <c r="X2027" cm="1">
        <f t="array" ref="X2027">_xlfn.IFS(Table1[[#This Row],[severity]]="Critical", 4, Table1[[#This Row],[severity]]="High", 3, Table1[[#This Row],[severity]]="Medium", 2, TRUE, 1)</f>
        <v>4</v>
      </c>
      <c r="Y2027">
        <f t="shared" si="62"/>
        <v>9</v>
      </c>
      <c r="Z2027" t="str">
        <f t="shared" si="63"/>
        <v>Morning (06-11)</v>
      </c>
    </row>
    <row r="2028" spans="1:26" x14ac:dyDescent="0.3">
      <c r="A2028" t="s">
        <v>3851</v>
      </c>
      <c r="B2028" t="s">
        <v>676</v>
      </c>
      <c r="C2028" t="s">
        <v>220</v>
      </c>
      <c r="D2028" t="s">
        <v>48</v>
      </c>
      <c r="E2028" t="s">
        <v>23</v>
      </c>
      <c r="F2028">
        <f ca="1">MONTH(Table1[[#This Row],[incident_datetime]])</f>
        <v>8</v>
      </c>
      <c r="G2028">
        <f ca="1">YEAR(Table1[[#This Row],[incident_datetime]])</f>
        <v>2026</v>
      </c>
      <c r="H2028" s="2">
        <f ca="1">TODAY()</f>
        <v>46250</v>
      </c>
      <c r="I2028" t="s">
        <v>254</v>
      </c>
      <c r="J2028" t="s">
        <v>3852</v>
      </c>
      <c r="K2028">
        <v>74</v>
      </c>
      <c r="L2028" t="s">
        <v>43</v>
      </c>
      <c r="M2028" t="s">
        <v>85</v>
      </c>
      <c r="N2028" t="s">
        <v>230</v>
      </c>
      <c r="O2028">
        <v>56</v>
      </c>
      <c r="P2028" t="s">
        <v>59</v>
      </c>
      <c r="Q2028" t="s">
        <v>27</v>
      </c>
      <c r="R2028" t="s">
        <v>52</v>
      </c>
      <c r="S2028" t="s">
        <v>61</v>
      </c>
      <c r="T2028" t="s">
        <v>270</v>
      </c>
      <c r="U2028">
        <v>4</v>
      </c>
      <c r="V2028" s="4">
        <v>296.81</v>
      </c>
      <c r="W2028" t="s">
        <v>103</v>
      </c>
      <c r="X2028" cm="1">
        <f t="array" ref="X2028">_xlfn.IFS(Table1[[#This Row],[severity]]="Critical", 4, Table1[[#This Row],[severity]]="High", 3, Table1[[#This Row],[severity]]="Medium", 2, TRUE, 1)</f>
        <v>1</v>
      </c>
      <c r="Y2028">
        <f t="shared" ca="1" si="62"/>
        <v>0</v>
      </c>
      <c r="Z2028" t="str">
        <f t="shared" ca="1" si="63"/>
        <v>Night (00-05)</v>
      </c>
    </row>
    <row r="2029" spans="1:26" x14ac:dyDescent="0.3">
      <c r="A2029" t="s">
        <v>3853</v>
      </c>
      <c r="B2029" t="s">
        <v>338</v>
      </c>
      <c r="C2029" t="s">
        <v>135</v>
      </c>
      <c r="D2029" t="s">
        <v>92</v>
      </c>
      <c r="E2029" t="s">
        <v>78</v>
      </c>
      <c r="F2029">
        <f>MONTH(Table1[[#This Row],[incident_datetime]])</f>
        <v>3</v>
      </c>
      <c r="G2029">
        <f>YEAR(Table1[[#This Row],[incident_datetime]])</f>
        <v>2018</v>
      </c>
      <c r="H2029" s="1">
        <v>43179.930069444446</v>
      </c>
      <c r="I2029" t="s">
        <v>462</v>
      </c>
      <c r="J2029" t="s">
        <v>7102</v>
      </c>
      <c r="K2029">
        <v>52</v>
      </c>
      <c r="L2029" t="s">
        <v>43</v>
      </c>
      <c r="M2029" t="s">
        <v>35</v>
      </c>
      <c r="N2029" t="s">
        <v>1447</v>
      </c>
      <c r="O2029">
        <v>78</v>
      </c>
      <c r="P2029" t="s">
        <v>43</v>
      </c>
      <c r="Q2029" t="s">
        <v>215</v>
      </c>
      <c r="R2029" t="s">
        <v>52</v>
      </c>
      <c r="S2029" t="s">
        <v>132</v>
      </c>
      <c r="T2029" t="s">
        <v>62</v>
      </c>
      <c r="U2029">
        <v>5</v>
      </c>
      <c r="V2029" s="4">
        <v>5294.74</v>
      </c>
      <c r="W2029" t="s">
        <v>110</v>
      </c>
      <c r="X2029" cm="1">
        <f t="array" ref="X2029">_xlfn.IFS(Table1[[#This Row],[severity]]="Critical", 4, Table1[[#This Row],[severity]]="High", 3, Table1[[#This Row],[severity]]="Medium", 2, TRUE, 1)</f>
        <v>1</v>
      </c>
      <c r="Y2029">
        <f t="shared" si="62"/>
        <v>22</v>
      </c>
      <c r="Z2029" t="str">
        <f t="shared" si="63"/>
        <v>Evening (18-23)</v>
      </c>
    </row>
    <row r="2030" spans="1:26" x14ac:dyDescent="0.3">
      <c r="A2030" t="s">
        <v>3854</v>
      </c>
      <c r="B2030" t="s">
        <v>598</v>
      </c>
      <c r="C2030" t="s">
        <v>562</v>
      </c>
      <c r="D2030" t="s">
        <v>88</v>
      </c>
      <c r="E2030" t="s">
        <v>23</v>
      </c>
      <c r="F2030">
        <f>MONTH(Table1[[#This Row],[incident_datetime]])</f>
        <v>8</v>
      </c>
      <c r="G2030">
        <f>YEAR(Table1[[#This Row],[incident_datetime]])</f>
        <v>2023</v>
      </c>
      <c r="H2030" s="1">
        <v>45143.417824074073</v>
      </c>
      <c r="I2030" t="s">
        <v>910</v>
      </c>
      <c r="J2030" t="s">
        <v>2901</v>
      </c>
      <c r="K2030">
        <v>50</v>
      </c>
      <c r="L2030" t="s">
        <v>43</v>
      </c>
      <c r="M2030" t="s">
        <v>107</v>
      </c>
      <c r="N2030" t="s">
        <v>734</v>
      </c>
      <c r="O2030">
        <v>77</v>
      </c>
      <c r="P2030" t="s">
        <v>59</v>
      </c>
      <c r="Q2030" t="s">
        <v>27</v>
      </c>
      <c r="R2030" t="s">
        <v>139</v>
      </c>
      <c r="S2030" t="s">
        <v>61</v>
      </c>
      <c r="T2030" t="s">
        <v>155</v>
      </c>
      <c r="U2030">
        <v>3</v>
      </c>
      <c r="V2030" s="4">
        <v>48627.99</v>
      </c>
      <c r="W2030" t="s">
        <v>110</v>
      </c>
      <c r="X2030" cm="1">
        <f t="array" ref="X2030">_xlfn.IFS(Table1[[#This Row],[severity]]="Critical", 4, Table1[[#This Row],[severity]]="High", 3, Table1[[#This Row],[severity]]="Medium", 2, TRUE, 1)</f>
        <v>2</v>
      </c>
      <c r="Y2030">
        <f t="shared" si="62"/>
        <v>10</v>
      </c>
      <c r="Z2030" t="str">
        <f t="shared" si="63"/>
        <v>Morning (06-11)</v>
      </c>
    </row>
    <row r="2031" spans="1:26" x14ac:dyDescent="0.3">
      <c r="A2031" t="s">
        <v>3855</v>
      </c>
      <c r="B2031" t="s">
        <v>422</v>
      </c>
      <c r="C2031" t="s">
        <v>342</v>
      </c>
      <c r="D2031" t="s">
        <v>22</v>
      </c>
      <c r="E2031" t="s">
        <v>66</v>
      </c>
      <c r="F2031">
        <f>MONTH(Table1[[#This Row],[incident_datetime]])</f>
        <v>10</v>
      </c>
      <c r="G2031">
        <f>YEAR(Table1[[#This Row],[incident_datetime]])</f>
        <v>2022</v>
      </c>
      <c r="H2031" s="1">
        <v>44857.546157407407</v>
      </c>
      <c r="I2031" t="s">
        <v>173</v>
      </c>
      <c r="J2031" t="s">
        <v>809</v>
      </c>
      <c r="K2031">
        <v>15</v>
      </c>
      <c r="L2031" t="s">
        <v>59</v>
      </c>
      <c r="M2031" t="s">
        <v>41</v>
      </c>
      <c r="N2031" t="s">
        <v>554</v>
      </c>
      <c r="O2031">
        <v>39</v>
      </c>
      <c r="P2031" t="s">
        <v>59</v>
      </c>
      <c r="Q2031" t="s">
        <v>45</v>
      </c>
      <c r="R2031" t="s">
        <v>97</v>
      </c>
      <c r="S2031" t="s">
        <v>98</v>
      </c>
      <c r="T2031" t="s">
        <v>155</v>
      </c>
      <c r="U2031">
        <v>0</v>
      </c>
      <c r="V2031" s="4">
        <v>3275.62</v>
      </c>
      <c r="W2031" t="s">
        <v>103</v>
      </c>
      <c r="X2031" cm="1">
        <f t="array" ref="X2031">_xlfn.IFS(Table1[[#This Row],[severity]]="Critical", 4, Table1[[#This Row],[severity]]="High", 3, Table1[[#This Row],[severity]]="Medium", 2, TRUE, 1)</f>
        <v>3</v>
      </c>
      <c r="Y2031">
        <f t="shared" si="62"/>
        <v>13</v>
      </c>
      <c r="Z2031" t="str">
        <f t="shared" si="63"/>
        <v>Afternoon (12-17)</v>
      </c>
    </row>
    <row r="2032" spans="1:26" x14ac:dyDescent="0.3">
      <c r="A2032" t="s">
        <v>3856</v>
      </c>
      <c r="B2032" t="s">
        <v>539</v>
      </c>
      <c r="C2032" t="s">
        <v>220</v>
      </c>
      <c r="D2032" t="s">
        <v>22</v>
      </c>
      <c r="E2032" t="s">
        <v>39</v>
      </c>
      <c r="F2032">
        <f>MONTH(Table1[[#This Row],[incident_datetime]])</f>
        <v>11</v>
      </c>
      <c r="G2032">
        <f>YEAR(Table1[[#This Row],[incident_datetime]])</f>
        <v>2021</v>
      </c>
      <c r="H2032" s="1">
        <v>44503.964918981481</v>
      </c>
      <c r="I2032" t="s">
        <v>243</v>
      </c>
      <c r="J2032" t="s">
        <v>7102</v>
      </c>
      <c r="K2032">
        <v>52</v>
      </c>
      <c r="L2032" t="s">
        <v>43</v>
      </c>
      <c r="M2032" t="s">
        <v>35</v>
      </c>
      <c r="N2032" t="s">
        <v>274</v>
      </c>
      <c r="O2032">
        <v>34</v>
      </c>
      <c r="P2032" t="s">
        <v>59</v>
      </c>
      <c r="Q2032" t="s">
        <v>215</v>
      </c>
      <c r="R2032" t="s">
        <v>139</v>
      </c>
      <c r="S2032" t="s">
        <v>98</v>
      </c>
      <c r="T2032" t="s">
        <v>62</v>
      </c>
      <c r="U2032">
        <v>2</v>
      </c>
      <c r="V2032" s="4">
        <v>49468.13</v>
      </c>
      <c r="W2032" t="s">
        <v>103</v>
      </c>
      <c r="X2032" cm="1">
        <f t="array" ref="X2032">_xlfn.IFS(Table1[[#This Row],[severity]]="Critical", 4, Table1[[#This Row],[severity]]="High", 3, Table1[[#This Row],[severity]]="Medium", 2, TRUE, 1)</f>
        <v>2</v>
      </c>
      <c r="Y2032">
        <f t="shared" si="62"/>
        <v>23</v>
      </c>
      <c r="Z2032" t="str">
        <f t="shared" si="63"/>
        <v>Evening (18-23)</v>
      </c>
    </row>
    <row r="2033" spans="1:26" x14ac:dyDescent="0.3">
      <c r="A2033" t="s">
        <v>3857</v>
      </c>
      <c r="B2033" t="s">
        <v>242</v>
      </c>
      <c r="C2033" t="s">
        <v>342</v>
      </c>
      <c r="D2033" t="s">
        <v>77</v>
      </c>
      <c r="E2033" t="s">
        <v>112</v>
      </c>
      <c r="F2033">
        <f>MONTH(Table1[[#This Row],[incident_datetime]])</f>
        <v>8</v>
      </c>
      <c r="G2033">
        <f>YEAR(Table1[[#This Row],[incident_datetime]])</f>
        <v>2024</v>
      </c>
      <c r="H2033" s="1">
        <v>45507.053113425929</v>
      </c>
      <c r="I2033" t="s">
        <v>613</v>
      </c>
      <c r="J2033" t="s">
        <v>1378</v>
      </c>
      <c r="K2033">
        <v>52</v>
      </c>
      <c r="L2033" t="s">
        <v>34</v>
      </c>
      <c r="M2033" t="s">
        <v>35</v>
      </c>
      <c r="N2033" t="s">
        <v>2732</v>
      </c>
      <c r="O2033">
        <v>66</v>
      </c>
      <c r="P2033" t="s">
        <v>43</v>
      </c>
      <c r="Q2033" t="s">
        <v>27</v>
      </c>
      <c r="R2033" t="s">
        <v>139</v>
      </c>
      <c r="S2033" t="s">
        <v>61</v>
      </c>
      <c r="T2033" t="s">
        <v>270</v>
      </c>
      <c r="U2033">
        <v>0</v>
      </c>
      <c r="V2033" s="4">
        <v>32201.17</v>
      </c>
      <c r="W2033" t="s">
        <v>110</v>
      </c>
      <c r="X2033" cm="1">
        <f t="array" ref="X2033">_xlfn.IFS(Table1[[#This Row],[severity]]="Critical", 4, Table1[[#This Row],[severity]]="High", 3, Table1[[#This Row],[severity]]="Medium", 2, TRUE, 1)</f>
        <v>2</v>
      </c>
      <c r="Y2033">
        <f t="shared" si="62"/>
        <v>1</v>
      </c>
      <c r="Z2033" t="str">
        <f t="shared" si="63"/>
        <v>Night (00-05)</v>
      </c>
    </row>
    <row r="2034" spans="1:26" x14ac:dyDescent="0.3">
      <c r="A2034" t="s">
        <v>3858</v>
      </c>
      <c r="B2034" t="s">
        <v>1173</v>
      </c>
      <c r="C2034" t="s">
        <v>342</v>
      </c>
      <c r="D2034" t="s">
        <v>65</v>
      </c>
      <c r="E2034" t="s">
        <v>186</v>
      </c>
      <c r="F2034">
        <f>MONTH(Table1[[#This Row],[incident_datetime]])</f>
        <v>3</v>
      </c>
      <c r="G2034">
        <f>YEAR(Table1[[#This Row],[incident_datetime]])</f>
        <v>2019</v>
      </c>
      <c r="H2034" s="1">
        <v>43548.409780092596</v>
      </c>
      <c r="I2034" t="s">
        <v>113</v>
      </c>
      <c r="J2034" t="s">
        <v>1558</v>
      </c>
      <c r="K2034">
        <v>19</v>
      </c>
      <c r="L2034" t="s">
        <v>43</v>
      </c>
      <c r="M2034" t="s">
        <v>35</v>
      </c>
      <c r="N2034" t="s">
        <v>885</v>
      </c>
      <c r="O2034">
        <v>90</v>
      </c>
      <c r="P2034" t="s">
        <v>59</v>
      </c>
      <c r="Q2034" t="s">
        <v>27</v>
      </c>
      <c r="R2034" t="s">
        <v>97</v>
      </c>
      <c r="S2034" t="s">
        <v>98</v>
      </c>
      <c r="T2034" t="s">
        <v>270</v>
      </c>
      <c r="U2034">
        <v>2</v>
      </c>
      <c r="V2034" s="4">
        <v>31269.65</v>
      </c>
      <c r="W2034" t="s">
        <v>103</v>
      </c>
      <c r="X2034" cm="1">
        <f t="array" ref="X2034">_xlfn.IFS(Table1[[#This Row],[severity]]="Critical", 4, Table1[[#This Row],[severity]]="High", 3, Table1[[#This Row],[severity]]="Medium", 2, TRUE, 1)</f>
        <v>3</v>
      </c>
      <c r="Y2034">
        <f t="shared" si="62"/>
        <v>9</v>
      </c>
      <c r="Z2034" t="str">
        <f t="shared" si="63"/>
        <v>Morning (06-11)</v>
      </c>
    </row>
    <row r="2035" spans="1:26" x14ac:dyDescent="0.3">
      <c r="A2035" t="s">
        <v>3859</v>
      </c>
      <c r="B2035" t="s">
        <v>242</v>
      </c>
      <c r="C2035" t="s">
        <v>185</v>
      </c>
      <c r="D2035" t="s">
        <v>88</v>
      </c>
      <c r="E2035" t="s">
        <v>112</v>
      </c>
      <c r="F2035">
        <f>MONTH(Table1[[#This Row],[incident_datetime]])</f>
        <v>7</v>
      </c>
      <c r="G2035">
        <f>YEAR(Table1[[#This Row],[incident_datetime]])</f>
        <v>2023</v>
      </c>
      <c r="H2035" s="1">
        <v>45110.250960648147</v>
      </c>
      <c r="I2035" t="s">
        <v>852</v>
      </c>
      <c r="J2035" t="s">
        <v>2044</v>
      </c>
      <c r="K2035">
        <v>40</v>
      </c>
      <c r="L2035" t="s">
        <v>59</v>
      </c>
      <c r="M2035" t="s">
        <v>34</v>
      </c>
      <c r="N2035" t="s">
        <v>1405</v>
      </c>
      <c r="O2035">
        <v>56</v>
      </c>
      <c r="P2035" t="s">
        <v>59</v>
      </c>
      <c r="Q2035" t="s">
        <v>27</v>
      </c>
      <c r="R2035" t="s">
        <v>52</v>
      </c>
      <c r="S2035" t="s">
        <v>53</v>
      </c>
      <c r="T2035" t="s">
        <v>270</v>
      </c>
      <c r="U2035">
        <v>1</v>
      </c>
      <c r="V2035" s="4">
        <v>21090.73</v>
      </c>
      <c r="W2035" t="s">
        <v>110</v>
      </c>
      <c r="X2035" cm="1">
        <f t="array" ref="X2035">_xlfn.IFS(Table1[[#This Row],[severity]]="Critical", 4, Table1[[#This Row],[severity]]="High", 3, Table1[[#This Row],[severity]]="Medium", 2, TRUE, 1)</f>
        <v>1</v>
      </c>
      <c r="Y2035">
        <f t="shared" si="62"/>
        <v>6</v>
      </c>
      <c r="Z2035" t="str">
        <f t="shared" si="63"/>
        <v>Morning (06-11)</v>
      </c>
    </row>
    <row r="2036" spans="1:26" x14ac:dyDescent="0.3">
      <c r="A2036" t="s">
        <v>3860</v>
      </c>
      <c r="B2036" t="s">
        <v>338</v>
      </c>
      <c r="C2036" t="s">
        <v>185</v>
      </c>
      <c r="D2036" t="s">
        <v>88</v>
      </c>
      <c r="E2036" t="s">
        <v>66</v>
      </c>
      <c r="F2036">
        <f ca="1">MONTH(Table1[[#This Row],[incident_datetime]])</f>
        <v>8</v>
      </c>
      <c r="G2036">
        <f ca="1">YEAR(Table1[[#This Row],[incident_datetime]])</f>
        <v>2026</v>
      </c>
      <c r="H2036" s="2">
        <f ca="1">TODAY()</f>
        <v>46250</v>
      </c>
      <c r="I2036" t="s">
        <v>173</v>
      </c>
      <c r="J2036" t="s">
        <v>3830</v>
      </c>
      <c r="K2036">
        <v>24</v>
      </c>
      <c r="L2036" t="s">
        <v>43</v>
      </c>
      <c r="M2036" t="s">
        <v>35</v>
      </c>
      <c r="N2036" t="s">
        <v>2256</v>
      </c>
      <c r="O2036">
        <v>56</v>
      </c>
      <c r="P2036" t="s">
        <v>59</v>
      </c>
      <c r="Q2036" t="s">
        <v>27</v>
      </c>
      <c r="R2036" t="s">
        <v>109</v>
      </c>
      <c r="S2036" t="s">
        <v>61</v>
      </c>
      <c r="T2036" t="s">
        <v>29</v>
      </c>
      <c r="U2036">
        <v>1</v>
      </c>
      <c r="V2036" s="4">
        <v>34903.86</v>
      </c>
      <c r="W2036" t="s">
        <v>110</v>
      </c>
      <c r="X2036" cm="1">
        <f t="array" ref="X2036">_xlfn.IFS(Table1[[#This Row],[severity]]="Critical", 4, Table1[[#This Row],[severity]]="High", 3, Table1[[#This Row],[severity]]="Medium", 2, TRUE, 1)</f>
        <v>4</v>
      </c>
      <c r="Y2036">
        <f t="shared" ca="1" si="62"/>
        <v>0</v>
      </c>
      <c r="Z2036" t="str">
        <f t="shared" ca="1" si="63"/>
        <v>Night (00-05)</v>
      </c>
    </row>
    <row r="2037" spans="1:26" x14ac:dyDescent="0.3">
      <c r="A2037" t="s">
        <v>3861</v>
      </c>
      <c r="B2037" t="s">
        <v>685</v>
      </c>
      <c r="C2037" t="s">
        <v>258</v>
      </c>
      <c r="D2037" t="s">
        <v>48</v>
      </c>
      <c r="E2037" t="s">
        <v>78</v>
      </c>
      <c r="F2037">
        <f>MONTH(Table1[[#This Row],[incident_datetime]])</f>
        <v>11</v>
      </c>
      <c r="G2037">
        <f>YEAR(Table1[[#This Row],[incident_datetime]])</f>
        <v>2023</v>
      </c>
      <c r="H2037" s="1">
        <v>45233.425185185188</v>
      </c>
      <c r="I2037" t="s">
        <v>161</v>
      </c>
      <c r="J2037" t="s">
        <v>1873</v>
      </c>
      <c r="K2037">
        <v>15</v>
      </c>
      <c r="L2037" t="s">
        <v>59</v>
      </c>
      <c r="M2037" t="s">
        <v>41</v>
      </c>
      <c r="N2037" t="s">
        <v>867</v>
      </c>
      <c r="O2037">
        <v>85</v>
      </c>
      <c r="P2037" t="s">
        <v>34</v>
      </c>
      <c r="Q2037" t="s">
        <v>27</v>
      </c>
      <c r="R2037" t="s">
        <v>97</v>
      </c>
      <c r="S2037" t="s">
        <v>132</v>
      </c>
      <c r="T2037" t="s">
        <v>270</v>
      </c>
      <c r="U2037">
        <v>3</v>
      </c>
      <c r="V2037" s="4">
        <v>7611.82</v>
      </c>
      <c r="W2037" t="s">
        <v>110</v>
      </c>
      <c r="X2037" cm="1">
        <f t="array" ref="X2037">_xlfn.IFS(Table1[[#This Row],[severity]]="Critical", 4, Table1[[#This Row],[severity]]="High", 3, Table1[[#This Row],[severity]]="Medium", 2, TRUE, 1)</f>
        <v>3</v>
      </c>
      <c r="Y2037">
        <f t="shared" si="62"/>
        <v>10</v>
      </c>
      <c r="Z2037" t="str">
        <f t="shared" si="63"/>
        <v>Morning (06-11)</v>
      </c>
    </row>
    <row r="2038" spans="1:26" x14ac:dyDescent="0.3">
      <c r="A2038" t="s">
        <v>3862</v>
      </c>
      <c r="B2038" t="s">
        <v>685</v>
      </c>
      <c r="C2038" t="s">
        <v>185</v>
      </c>
      <c r="D2038" t="s">
        <v>92</v>
      </c>
      <c r="E2038" t="s">
        <v>72</v>
      </c>
      <c r="F2038">
        <f>MONTH(Table1[[#This Row],[incident_datetime]])</f>
        <v>4</v>
      </c>
      <c r="G2038">
        <f>YEAR(Table1[[#This Row],[incident_datetime]])</f>
        <v>2022</v>
      </c>
      <c r="H2038" s="1">
        <v>44669.631458333337</v>
      </c>
      <c r="I2038" t="s">
        <v>1688</v>
      </c>
      <c r="J2038" t="s">
        <v>1328</v>
      </c>
      <c r="K2038">
        <v>53</v>
      </c>
      <c r="L2038" t="s">
        <v>43</v>
      </c>
      <c r="M2038" t="s">
        <v>35</v>
      </c>
      <c r="N2038" t="s">
        <v>988</v>
      </c>
      <c r="O2038">
        <v>35</v>
      </c>
      <c r="P2038" t="s">
        <v>59</v>
      </c>
      <c r="Q2038" t="s">
        <v>70</v>
      </c>
      <c r="R2038" t="s">
        <v>97</v>
      </c>
      <c r="S2038" t="s">
        <v>61</v>
      </c>
      <c r="T2038" t="s">
        <v>62</v>
      </c>
      <c r="U2038">
        <v>5</v>
      </c>
      <c r="V2038" s="4">
        <v>29889.85</v>
      </c>
      <c r="W2038" t="s">
        <v>110</v>
      </c>
      <c r="X2038" cm="1">
        <f t="array" ref="X2038">_xlfn.IFS(Table1[[#This Row],[severity]]="Critical", 4, Table1[[#This Row],[severity]]="High", 3, Table1[[#This Row],[severity]]="Medium", 2, TRUE, 1)</f>
        <v>3</v>
      </c>
      <c r="Y2038">
        <f t="shared" si="62"/>
        <v>15</v>
      </c>
      <c r="Z2038" t="str">
        <f t="shared" si="63"/>
        <v>Afternoon (12-17)</v>
      </c>
    </row>
    <row r="2039" spans="1:26" x14ac:dyDescent="0.3">
      <c r="A2039" t="s">
        <v>3863</v>
      </c>
      <c r="B2039" t="s">
        <v>382</v>
      </c>
      <c r="C2039" t="s">
        <v>468</v>
      </c>
      <c r="D2039" t="s">
        <v>48</v>
      </c>
      <c r="E2039" t="s">
        <v>72</v>
      </c>
      <c r="F2039">
        <f>MONTH(Table1[[#This Row],[incident_datetime]])</f>
        <v>11</v>
      </c>
      <c r="G2039">
        <f>YEAR(Table1[[#This Row],[incident_datetime]])</f>
        <v>2018</v>
      </c>
      <c r="H2039" s="1">
        <v>43423.889363425929</v>
      </c>
      <c r="I2039" t="s">
        <v>251</v>
      </c>
      <c r="J2039" t="s">
        <v>2669</v>
      </c>
      <c r="K2039">
        <v>58</v>
      </c>
      <c r="L2039" t="s">
        <v>34</v>
      </c>
      <c r="M2039" t="s">
        <v>41</v>
      </c>
      <c r="N2039" t="s">
        <v>537</v>
      </c>
      <c r="O2039">
        <v>19</v>
      </c>
      <c r="P2039" t="s">
        <v>59</v>
      </c>
      <c r="Q2039" t="s">
        <v>70</v>
      </c>
      <c r="R2039" t="s">
        <v>109</v>
      </c>
      <c r="S2039" t="s">
        <v>132</v>
      </c>
      <c r="T2039" t="s">
        <v>270</v>
      </c>
      <c r="U2039">
        <v>2</v>
      </c>
      <c r="V2039">
        <v>0</v>
      </c>
      <c r="W2039" t="s">
        <v>110</v>
      </c>
      <c r="X2039" cm="1">
        <f t="array" ref="X2039">_xlfn.IFS(Table1[[#This Row],[severity]]="Critical", 4, Table1[[#This Row],[severity]]="High", 3, Table1[[#This Row],[severity]]="Medium", 2, TRUE, 1)</f>
        <v>4</v>
      </c>
      <c r="Y2039">
        <f t="shared" si="62"/>
        <v>21</v>
      </c>
      <c r="Z2039" t="str">
        <f t="shared" si="63"/>
        <v>Evening (18-23)</v>
      </c>
    </row>
    <row r="2040" spans="1:26" x14ac:dyDescent="0.3">
      <c r="A2040" t="s">
        <v>3864</v>
      </c>
      <c r="B2040" t="s">
        <v>338</v>
      </c>
      <c r="C2040" t="s">
        <v>135</v>
      </c>
      <c r="D2040" t="s">
        <v>48</v>
      </c>
      <c r="E2040" t="s">
        <v>186</v>
      </c>
      <c r="F2040">
        <f>MONTH(Table1[[#This Row],[incident_datetime]])</f>
        <v>3</v>
      </c>
      <c r="G2040">
        <f>YEAR(Table1[[#This Row],[incident_datetime]])</f>
        <v>2019</v>
      </c>
      <c r="H2040" s="1">
        <v>43540.594293981485</v>
      </c>
      <c r="I2040" t="s">
        <v>278</v>
      </c>
      <c r="J2040" t="s">
        <v>3762</v>
      </c>
      <c r="K2040">
        <v>67</v>
      </c>
      <c r="L2040" t="s">
        <v>34</v>
      </c>
      <c r="M2040" t="s">
        <v>35</v>
      </c>
      <c r="N2040" t="s">
        <v>2772</v>
      </c>
      <c r="O2040">
        <v>52</v>
      </c>
      <c r="P2040" t="s">
        <v>43</v>
      </c>
      <c r="Q2040" t="s">
        <v>215</v>
      </c>
      <c r="R2040" t="s">
        <v>97</v>
      </c>
      <c r="S2040" t="s">
        <v>98</v>
      </c>
      <c r="T2040" t="s">
        <v>270</v>
      </c>
      <c r="U2040">
        <v>4</v>
      </c>
      <c r="V2040" s="4">
        <v>7453.26</v>
      </c>
      <c r="W2040" t="s">
        <v>110</v>
      </c>
      <c r="X2040" cm="1">
        <f t="array" ref="X2040">_xlfn.IFS(Table1[[#This Row],[severity]]="Critical", 4, Table1[[#This Row],[severity]]="High", 3, Table1[[#This Row],[severity]]="Medium", 2, TRUE, 1)</f>
        <v>3</v>
      </c>
      <c r="Y2040">
        <f t="shared" si="62"/>
        <v>14</v>
      </c>
      <c r="Z2040" t="str">
        <f t="shared" si="63"/>
        <v>Afternoon (12-17)</v>
      </c>
    </row>
    <row r="2041" spans="1:26" x14ac:dyDescent="0.3">
      <c r="A2041" t="s">
        <v>3865</v>
      </c>
      <c r="B2041" t="s">
        <v>523</v>
      </c>
      <c r="C2041" t="s">
        <v>233</v>
      </c>
      <c r="D2041" t="s">
        <v>48</v>
      </c>
      <c r="E2041" t="s">
        <v>186</v>
      </c>
      <c r="F2041">
        <f>MONTH(Table1[[#This Row],[incident_datetime]])</f>
        <v>12</v>
      </c>
      <c r="G2041">
        <f>YEAR(Table1[[#This Row],[incident_datetime]])</f>
        <v>2022</v>
      </c>
      <c r="H2041" s="1">
        <v>44905.3983912037</v>
      </c>
      <c r="I2041" t="s">
        <v>73</v>
      </c>
      <c r="J2041" t="s">
        <v>3866</v>
      </c>
      <c r="K2041">
        <v>71</v>
      </c>
      <c r="L2041" t="s">
        <v>43</v>
      </c>
      <c r="M2041" t="s">
        <v>41</v>
      </c>
      <c r="N2041" t="s">
        <v>2645</v>
      </c>
      <c r="O2041">
        <v>81</v>
      </c>
      <c r="P2041" t="s">
        <v>59</v>
      </c>
      <c r="Q2041" t="s">
        <v>27</v>
      </c>
      <c r="R2041" t="s">
        <v>109</v>
      </c>
      <c r="S2041" t="s">
        <v>98</v>
      </c>
      <c r="T2041" t="s">
        <v>155</v>
      </c>
      <c r="U2041">
        <v>4</v>
      </c>
      <c r="V2041" s="4">
        <v>24035.71</v>
      </c>
      <c r="W2041" t="s">
        <v>110</v>
      </c>
      <c r="X2041" cm="1">
        <f t="array" ref="X2041">_xlfn.IFS(Table1[[#This Row],[severity]]="Critical", 4, Table1[[#This Row],[severity]]="High", 3, Table1[[#This Row],[severity]]="Medium", 2, TRUE, 1)</f>
        <v>4</v>
      </c>
      <c r="Y2041">
        <f t="shared" si="62"/>
        <v>9</v>
      </c>
      <c r="Z2041" t="str">
        <f t="shared" si="63"/>
        <v>Morning (06-11)</v>
      </c>
    </row>
    <row r="2042" spans="1:26" x14ac:dyDescent="0.3">
      <c r="A2042" t="s">
        <v>3867</v>
      </c>
      <c r="B2042" t="s">
        <v>338</v>
      </c>
      <c r="C2042" t="s">
        <v>342</v>
      </c>
      <c r="D2042" t="s">
        <v>38</v>
      </c>
      <c r="E2042" t="s">
        <v>23</v>
      </c>
      <c r="F2042">
        <f>MONTH(Table1[[#This Row],[incident_datetime]])</f>
        <v>5</v>
      </c>
      <c r="G2042">
        <f>YEAR(Table1[[#This Row],[incident_datetime]])</f>
        <v>2021</v>
      </c>
      <c r="H2042" s="2">
        <v>44333</v>
      </c>
      <c r="I2042" t="s">
        <v>204</v>
      </c>
      <c r="J2042" t="s">
        <v>3868</v>
      </c>
      <c r="K2042">
        <v>18</v>
      </c>
      <c r="L2042" t="s">
        <v>43</v>
      </c>
      <c r="M2042" t="s">
        <v>35</v>
      </c>
      <c r="N2042" t="s">
        <v>2531</v>
      </c>
      <c r="O2042">
        <v>14</v>
      </c>
      <c r="P2042" t="s">
        <v>43</v>
      </c>
      <c r="Q2042" t="s">
        <v>27</v>
      </c>
      <c r="R2042" t="s">
        <v>97</v>
      </c>
      <c r="S2042" t="s">
        <v>132</v>
      </c>
      <c r="T2042" t="s">
        <v>270</v>
      </c>
      <c r="U2042">
        <v>3</v>
      </c>
      <c r="V2042" s="4">
        <v>2599.75</v>
      </c>
      <c r="W2042" t="s">
        <v>110</v>
      </c>
      <c r="X2042" cm="1">
        <f t="array" ref="X2042">_xlfn.IFS(Table1[[#This Row],[severity]]="Critical", 4, Table1[[#This Row],[severity]]="High", 3, Table1[[#This Row],[severity]]="Medium", 2, TRUE, 1)</f>
        <v>3</v>
      </c>
      <c r="Y2042">
        <f t="shared" si="62"/>
        <v>0</v>
      </c>
      <c r="Z2042" t="str">
        <f t="shared" si="63"/>
        <v>Night (00-05)</v>
      </c>
    </row>
    <row r="2043" spans="1:26" x14ac:dyDescent="0.3">
      <c r="A2043" t="s">
        <v>3869</v>
      </c>
      <c r="B2043" t="s">
        <v>1173</v>
      </c>
      <c r="C2043" t="s">
        <v>135</v>
      </c>
      <c r="D2043" t="s">
        <v>88</v>
      </c>
      <c r="E2043" t="s">
        <v>39</v>
      </c>
      <c r="F2043">
        <f>MONTH(Table1[[#This Row],[incident_datetime]])</f>
        <v>5</v>
      </c>
      <c r="G2043">
        <f>YEAR(Table1[[#This Row],[incident_datetime]])</f>
        <v>2021</v>
      </c>
      <c r="H2043" s="1">
        <v>44334.303599537037</v>
      </c>
      <c r="I2043" t="s">
        <v>605</v>
      </c>
      <c r="J2043" t="s">
        <v>7102</v>
      </c>
      <c r="K2043">
        <v>52</v>
      </c>
      <c r="L2043" t="s">
        <v>43</v>
      </c>
      <c r="M2043" t="s">
        <v>35</v>
      </c>
      <c r="N2043" t="s">
        <v>1054</v>
      </c>
      <c r="O2043">
        <v>13</v>
      </c>
      <c r="P2043" t="s">
        <v>43</v>
      </c>
      <c r="Q2043" t="s">
        <v>27</v>
      </c>
      <c r="R2043" t="s">
        <v>52</v>
      </c>
      <c r="S2043" t="s">
        <v>61</v>
      </c>
      <c r="T2043" t="s">
        <v>155</v>
      </c>
      <c r="U2043">
        <v>3</v>
      </c>
      <c r="V2043" s="4">
        <v>30806.53</v>
      </c>
      <c r="W2043" t="s">
        <v>110</v>
      </c>
      <c r="X2043" cm="1">
        <f t="array" ref="X2043">_xlfn.IFS(Table1[[#This Row],[severity]]="Critical", 4, Table1[[#This Row],[severity]]="High", 3, Table1[[#This Row],[severity]]="Medium", 2, TRUE, 1)</f>
        <v>1</v>
      </c>
      <c r="Y2043">
        <f t="shared" si="62"/>
        <v>7</v>
      </c>
      <c r="Z2043" t="str">
        <f t="shared" si="63"/>
        <v>Morning (06-11)</v>
      </c>
    </row>
    <row r="2044" spans="1:26" x14ac:dyDescent="0.3">
      <c r="A2044" t="s">
        <v>3870</v>
      </c>
      <c r="B2044" t="s">
        <v>232</v>
      </c>
      <c r="C2044" t="s">
        <v>135</v>
      </c>
      <c r="D2044" t="s">
        <v>38</v>
      </c>
      <c r="E2044" t="s">
        <v>72</v>
      </c>
      <c r="F2044">
        <f>MONTH(Table1[[#This Row],[incident_datetime]])</f>
        <v>4</v>
      </c>
      <c r="G2044">
        <f>YEAR(Table1[[#This Row],[incident_datetime]])</f>
        <v>2020</v>
      </c>
      <c r="H2044" s="1">
        <v>43931.076550925929</v>
      </c>
      <c r="I2044" t="s">
        <v>459</v>
      </c>
      <c r="J2044" t="s">
        <v>549</v>
      </c>
      <c r="K2044">
        <v>70</v>
      </c>
      <c r="L2044" t="s">
        <v>34</v>
      </c>
      <c r="M2044" t="s">
        <v>85</v>
      </c>
      <c r="N2044" t="s">
        <v>2536</v>
      </c>
      <c r="O2044">
        <v>79</v>
      </c>
      <c r="P2044" t="s">
        <v>43</v>
      </c>
      <c r="Q2044" t="s">
        <v>70</v>
      </c>
      <c r="R2044" t="s">
        <v>109</v>
      </c>
      <c r="S2044" t="s">
        <v>28</v>
      </c>
      <c r="T2044" t="s">
        <v>270</v>
      </c>
      <c r="U2044">
        <v>3</v>
      </c>
      <c r="V2044" s="4">
        <v>2182.36</v>
      </c>
      <c r="W2044" t="s">
        <v>110</v>
      </c>
      <c r="X2044" cm="1">
        <f t="array" ref="X2044">_xlfn.IFS(Table1[[#This Row],[severity]]="Critical", 4, Table1[[#This Row],[severity]]="High", 3, Table1[[#This Row],[severity]]="Medium", 2, TRUE, 1)</f>
        <v>4</v>
      </c>
      <c r="Y2044">
        <f t="shared" si="62"/>
        <v>1</v>
      </c>
      <c r="Z2044" t="str">
        <f t="shared" si="63"/>
        <v>Night (00-05)</v>
      </c>
    </row>
    <row r="2045" spans="1:26" x14ac:dyDescent="0.3">
      <c r="A2045" t="s">
        <v>3871</v>
      </c>
      <c r="B2045" t="s">
        <v>422</v>
      </c>
      <c r="C2045" t="s">
        <v>233</v>
      </c>
      <c r="D2045" t="s">
        <v>100</v>
      </c>
      <c r="E2045" t="s">
        <v>66</v>
      </c>
      <c r="F2045">
        <f>MONTH(Table1[[#This Row],[incident_datetime]])</f>
        <v>2</v>
      </c>
      <c r="G2045">
        <f>YEAR(Table1[[#This Row],[incident_datetime]])</f>
        <v>2024</v>
      </c>
      <c r="H2045" s="1">
        <v>45350.21298611111</v>
      </c>
      <c r="I2045" t="s">
        <v>370</v>
      </c>
      <c r="J2045" t="s">
        <v>3450</v>
      </c>
      <c r="K2045">
        <v>62</v>
      </c>
      <c r="L2045" t="s">
        <v>59</v>
      </c>
      <c r="M2045" t="s">
        <v>34</v>
      </c>
      <c r="N2045" t="s">
        <v>3872</v>
      </c>
      <c r="O2045">
        <v>36</v>
      </c>
      <c r="P2045" t="s">
        <v>59</v>
      </c>
      <c r="Q2045" t="s">
        <v>27</v>
      </c>
      <c r="R2045" t="s">
        <v>109</v>
      </c>
      <c r="S2045" t="s">
        <v>61</v>
      </c>
      <c r="T2045" t="s">
        <v>155</v>
      </c>
      <c r="U2045">
        <v>1</v>
      </c>
      <c r="V2045" s="4">
        <v>9748.61</v>
      </c>
      <c r="W2045" t="s">
        <v>103</v>
      </c>
      <c r="X2045" cm="1">
        <f t="array" ref="X2045">_xlfn.IFS(Table1[[#This Row],[severity]]="Critical", 4, Table1[[#This Row],[severity]]="High", 3, Table1[[#This Row],[severity]]="Medium", 2, TRUE, 1)</f>
        <v>4</v>
      </c>
      <c r="Y2045">
        <f t="shared" si="62"/>
        <v>5</v>
      </c>
      <c r="Z2045" t="str">
        <f t="shared" si="63"/>
        <v>Night (00-05)</v>
      </c>
    </row>
    <row r="2046" spans="1:26" x14ac:dyDescent="0.3">
      <c r="A2046" t="s">
        <v>3873</v>
      </c>
      <c r="B2046" t="s">
        <v>539</v>
      </c>
      <c r="C2046" t="s">
        <v>258</v>
      </c>
      <c r="D2046" t="s">
        <v>48</v>
      </c>
      <c r="E2046" t="s">
        <v>39</v>
      </c>
      <c r="F2046">
        <f>MONTH(Table1[[#This Row],[incident_datetime]])</f>
        <v>3</v>
      </c>
      <c r="G2046">
        <f>YEAR(Table1[[#This Row],[incident_datetime]])</f>
        <v>2021</v>
      </c>
      <c r="H2046" s="1">
        <v>44284.241944444446</v>
      </c>
      <c r="I2046" t="s">
        <v>750</v>
      </c>
      <c r="J2046" t="s">
        <v>2260</v>
      </c>
      <c r="K2046">
        <v>48</v>
      </c>
      <c r="L2046" t="s">
        <v>43</v>
      </c>
      <c r="M2046" t="s">
        <v>35</v>
      </c>
      <c r="N2046" t="s">
        <v>2797</v>
      </c>
      <c r="O2046">
        <v>56</v>
      </c>
      <c r="P2046" t="s">
        <v>59</v>
      </c>
      <c r="Q2046" t="s">
        <v>27</v>
      </c>
      <c r="R2046" t="s">
        <v>109</v>
      </c>
      <c r="S2046" t="s">
        <v>98</v>
      </c>
      <c r="T2046" t="s">
        <v>270</v>
      </c>
      <c r="U2046">
        <v>1</v>
      </c>
      <c r="V2046" s="4">
        <v>37604.879999999997</v>
      </c>
      <c r="W2046" t="s">
        <v>110</v>
      </c>
      <c r="X2046" cm="1">
        <f t="array" ref="X2046">_xlfn.IFS(Table1[[#This Row],[severity]]="Critical", 4, Table1[[#This Row],[severity]]="High", 3, Table1[[#This Row],[severity]]="Medium", 2, TRUE, 1)</f>
        <v>4</v>
      </c>
      <c r="Y2046">
        <f t="shared" si="62"/>
        <v>5</v>
      </c>
      <c r="Z2046" t="str">
        <f t="shared" si="63"/>
        <v>Night (00-05)</v>
      </c>
    </row>
    <row r="2047" spans="1:26" x14ac:dyDescent="0.3">
      <c r="A2047" t="s">
        <v>3874</v>
      </c>
      <c r="B2047" t="s">
        <v>1173</v>
      </c>
      <c r="C2047" t="s">
        <v>233</v>
      </c>
      <c r="D2047" t="s">
        <v>92</v>
      </c>
      <c r="E2047" t="s">
        <v>186</v>
      </c>
      <c r="F2047">
        <f>MONTH(Table1[[#This Row],[incident_datetime]])</f>
        <v>1</v>
      </c>
      <c r="G2047">
        <f>YEAR(Table1[[#This Row],[incident_datetime]])</f>
        <v>2019</v>
      </c>
      <c r="H2047" s="1">
        <v>43472.205925925926</v>
      </c>
      <c r="I2047" t="s">
        <v>412</v>
      </c>
      <c r="J2047" t="s">
        <v>646</v>
      </c>
      <c r="K2047">
        <v>44</v>
      </c>
      <c r="L2047" t="s">
        <v>59</v>
      </c>
      <c r="M2047" t="s">
        <v>107</v>
      </c>
      <c r="N2047" t="s">
        <v>3526</v>
      </c>
      <c r="O2047">
        <v>69</v>
      </c>
      <c r="P2047" t="s">
        <v>34</v>
      </c>
      <c r="Q2047" t="s">
        <v>27</v>
      </c>
      <c r="R2047" t="s">
        <v>139</v>
      </c>
      <c r="S2047" t="s">
        <v>28</v>
      </c>
      <c r="T2047" t="s">
        <v>155</v>
      </c>
      <c r="U2047">
        <v>0</v>
      </c>
      <c r="V2047" s="4">
        <v>47005.25</v>
      </c>
      <c r="W2047" t="s">
        <v>110</v>
      </c>
      <c r="X2047" cm="1">
        <f t="array" ref="X2047">_xlfn.IFS(Table1[[#This Row],[severity]]="Critical", 4, Table1[[#This Row],[severity]]="High", 3, Table1[[#This Row],[severity]]="Medium", 2, TRUE, 1)</f>
        <v>2</v>
      </c>
      <c r="Y2047">
        <f t="shared" si="62"/>
        <v>4</v>
      </c>
      <c r="Z2047" t="str">
        <f t="shared" si="63"/>
        <v>Night (00-05)</v>
      </c>
    </row>
    <row r="2048" spans="1:26" x14ac:dyDescent="0.3">
      <c r="A2048" t="s">
        <v>3875</v>
      </c>
      <c r="B2048" t="s">
        <v>338</v>
      </c>
      <c r="C2048" t="s">
        <v>468</v>
      </c>
      <c r="D2048" t="s">
        <v>92</v>
      </c>
      <c r="E2048" t="s">
        <v>78</v>
      </c>
      <c r="F2048">
        <f>MONTH(Table1[[#This Row],[incident_datetime]])</f>
        <v>10</v>
      </c>
      <c r="G2048">
        <f>YEAR(Table1[[#This Row],[incident_datetime]])</f>
        <v>2021</v>
      </c>
      <c r="H2048" s="1">
        <v>44499.621990740743</v>
      </c>
      <c r="I2048" t="s">
        <v>251</v>
      </c>
      <c r="J2048" t="s">
        <v>1425</v>
      </c>
      <c r="K2048">
        <v>49</v>
      </c>
      <c r="L2048" t="s">
        <v>43</v>
      </c>
      <c r="M2048" t="s">
        <v>107</v>
      </c>
      <c r="N2048" t="s">
        <v>558</v>
      </c>
      <c r="O2048">
        <v>11</v>
      </c>
      <c r="P2048" t="s">
        <v>43</v>
      </c>
      <c r="Q2048" t="s">
        <v>215</v>
      </c>
      <c r="R2048" t="s">
        <v>97</v>
      </c>
      <c r="S2048" t="s">
        <v>28</v>
      </c>
      <c r="T2048" t="s">
        <v>29</v>
      </c>
      <c r="U2048">
        <v>1</v>
      </c>
      <c r="V2048" s="4">
        <v>31890.67</v>
      </c>
      <c r="W2048" t="s">
        <v>103</v>
      </c>
      <c r="X2048" cm="1">
        <f t="array" ref="X2048">_xlfn.IFS(Table1[[#This Row],[severity]]="Critical", 4, Table1[[#This Row],[severity]]="High", 3, Table1[[#This Row],[severity]]="Medium", 2, TRUE, 1)</f>
        <v>3</v>
      </c>
      <c r="Y2048">
        <f t="shared" si="62"/>
        <v>14</v>
      </c>
      <c r="Z2048" t="str">
        <f t="shared" si="63"/>
        <v>Afternoon (12-17)</v>
      </c>
    </row>
    <row r="2049" spans="1:26" x14ac:dyDescent="0.3">
      <c r="A2049" t="s">
        <v>3876</v>
      </c>
      <c r="B2049" t="s">
        <v>267</v>
      </c>
      <c r="C2049" t="s">
        <v>233</v>
      </c>
      <c r="D2049" t="s">
        <v>88</v>
      </c>
      <c r="E2049" t="s">
        <v>93</v>
      </c>
      <c r="F2049">
        <f>MONTH(Table1[[#This Row],[incident_datetime]])</f>
        <v>6</v>
      </c>
      <c r="G2049">
        <f>YEAR(Table1[[#This Row],[incident_datetime]])</f>
        <v>2018</v>
      </c>
      <c r="H2049" s="1">
        <v>43269.169687499998</v>
      </c>
      <c r="I2049" t="s">
        <v>404</v>
      </c>
      <c r="J2049" t="s">
        <v>3877</v>
      </c>
      <c r="K2049">
        <v>59</v>
      </c>
      <c r="L2049" t="s">
        <v>59</v>
      </c>
      <c r="M2049" t="s">
        <v>85</v>
      </c>
      <c r="N2049" t="s">
        <v>2096</v>
      </c>
      <c r="O2049">
        <v>86</v>
      </c>
      <c r="P2049" t="s">
        <v>59</v>
      </c>
      <c r="Q2049" t="s">
        <v>27</v>
      </c>
      <c r="R2049" t="s">
        <v>52</v>
      </c>
      <c r="S2049" t="s">
        <v>98</v>
      </c>
      <c r="T2049" t="s">
        <v>29</v>
      </c>
      <c r="U2049">
        <v>1</v>
      </c>
      <c r="V2049" s="4">
        <v>6609.45</v>
      </c>
      <c r="W2049" t="s">
        <v>110</v>
      </c>
      <c r="X2049" cm="1">
        <f t="array" ref="X2049">_xlfn.IFS(Table1[[#This Row],[severity]]="Critical", 4, Table1[[#This Row],[severity]]="High", 3, Table1[[#This Row],[severity]]="Medium", 2, TRUE, 1)</f>
        <v>1</v>
      </c>
      <c r="Y2049">
        <f t="shared" si="62"/>
        <v>4</v>
      </c>
      <c r="Z2049" t="str">
        <f t="shared" si="63"/>
        <v>Night (00-05)</v>
      </c>
    </row>
    <row r="2050" spans="1:26" x14ac:dyDescent="0.3">
      <c r="A2050" t="s">
        <v>3878</v>
      </c>
      <c r="B2050" t="s">
        <v>676</v>
      </c>
      <c r="C2050" t="s">
        <v>342</v>
      </c>
      <c r="D2050" t="s">
        <v>48</v>
      </c>
      <c r="E2050" t="s">
        <v>72</v>
      </c>
      <c r="F2050">
        <f>MONTH(Table1[[#This Row],[incident_datetime]])</f>
        <v>5</v>
      </c>
      <c r="G2050">
        <f>YEAR(Table1[[#This Row],[incident_datetime]])</f>
        <v>2019</v>
      </c>
      <c r="H2050" s="1">
        <v>43590.395879629628</v>
      </c>
      <c r="I2050" t="s">
        <v>152</v>
      </c>
      <c r="J2050" t="s">
        <v>667</v>
      </c>
      <c r="K2050">
        <v>29</v>
      </c>
      <c r="L2050" t="s">
        <v>43</v>
      </c>
      <c r="M2050" t="s">
        <v>107</v>
      </c>
      <c r="N2050" t="s">
        <v>3091</v>
      </c>
      <c r="O2050">
        <v>56</v>
      </c>
      <c r="P2050" t="s">
        <v>59</v>
      </c>
      <c r="Q2050" t="s">
        <v>215</v>
      </c>
      <c r="R2050" t="s">
        <v>139</v>
      </c>
      <c r="S2050" t="s">
        <v>61</v>
      </c>
      <c r="T2050" t="s">
        <v>270</v>
      </c>
      <c r="U2050">
        <v>4</v>
      </c>
      <c r="V2050" s="4">
        <v>24201.21</v>
      </c>
      <c r="W2050" t="s">
        <v>110</v>
      </c>
      <c r="X2050" cm="1">
        <f t="array" ref="X2050">_xlfn.IFS(Table1[[#This Row],[severity]]="Critical", 4, Table1[[#This Row],[severity]]="High", 3, Table1[[#This Row],[severity]]="Medium", 2, TRUE, 1)</f>
        <v>2</v>
      </c>
      <c r="Y2050">
        <f t="shared" ref="Y2050:Y2113" si="64">HOUR(H2050)</f>
        <v>9</v>
      </c>
      <c r="Z2050" t="str">
        <f t="shared" ref="Z2050:Z2113" si="65">IF(Y2050&lt;6,"Night (00-05)",IF(Y2050&lt;12,"Morning (06-11)",IF(Y2050&lt;18,"Afternoon (12-17)","Evening (18-23)")))</f>
        <v>Morning (06-11)</v>
      </c>
    </row>
    <row r="2051" spans="1:26" x14ac:dyDescent="0.3">
      <c r="A2051" t="s">
        <v>3879</v>
      </c>
      <c r="B2051" t="s">
        <v>1173</v>
      </c>
      <c r="C2051" t="s">
        <v>135</v>
      </c>
      <c r="D2051" t="s">
        <v>92</v>
      </c>
      <c r="E2051" t="s">
        <v>55</v>
      </c>
      <c r="F2051">
        <f>MONTH(Table1[[#This Row],[incident_datetime]])</f>
        <v>7</v>
      </c>
      <c r="G2051">
        <f>YEAR(Table1[[#This Row],[incident_datetime]])</f>
        <v>2020</v>
      </c>
      <c r="H2051" s="1">
        <v>44035.057083333333</v>
      </c>
      <c r="I2051" t="s">
        <v>181</v>
      </c>
      <c r="J2051" t="s">
        <v>3880</v>
      </c>
      <c r="K2051">
        <v>37</v>
      </c>
      <c r="L2051" t="s">
        <v>43</v>
      </c>
      <c r="M2051" t="s">
        <v>107</v>
      </c>
      <c r="N2051" t="s">
        <v>2034</v>
      </c>
      <c r="O2051">
        <v>32</v>
      </c>
      <c r="P2051" t="s">
        <v>43</v>
      </c>
      <c r="Q2051" t="s">
        <v>45</v>
      </c>
      <c r="R2051" t="s">
        <v>139</v>
      </c>
      <c r="S2051" t="s">
        <v>28</v>
      </c>
      <c r="T2051" t="s">
        <v>155</v>
      </c>
      <c r="U2051">
        <v>3</v>
      </c>
      <c r="V2051" s="4">
        <v>13484.11</v>
      </c>
      <c r="W2051" t="s">
        <v>110</v>
      </c>
      <c r="X2051" cm="1">
        <f t="array" ref="X2051">_xlfn.IFS(Table1[[#This Row],[severity]]="Critical", 4, Table1[[#This Row],[severity]]="High", 3, Table1[[#This Row],[severity]]="Medium", 2, TRUE, 1)</f>
        <v>2</v>
      </c>
      <c r="Y2051">
        <f t="shared" si="64"/>
        <v>1</v>
      </c>
      <c r="Z2051" t="str">
        <f t="shared" si="65"/>
        <v>Night (00-05)</v>
      </c>
    </row>
    <row r="2052" spans="1:26" x14ac:dyDescent="0.3">
      <c r="A2052" t="s">
        <v>3881</v>
      </c>
      <c r="B2052" t="s">
        <v>338</v>
      </c>
      <c r="C2052" t="s">
        <v>258</v>
      </c>
      <c r="D2052" t="s">
        <v>92</v>
      </c>
      <c r="E2052" t="s">
        <v>31</v>
      </c>
      <c r="F2052">
        <f>MONTH(Table1[[#This Row],[incident_datetime]])</f>
        <v>8</v>
      </c>
      <c r="G2052">
        <f>YEAR(Table1[[#This Row],[incident_datetime]])</f>
        <v>2020</v>
      </c>
      <c r="H2052" s="1">
        <v>44069.231111111112</v>
      </c>
      <c r="I2052" t="s">
        <v>83</v>
      </c>
      <c r="J2052" t="s">
        <v>830</v>
      </c>
      <c r="K2052">
        <v>50</v>
      </c>
      <c r="L2052" t="s">
        <v>59</v>
      </c>
      <c r="M2052" t="s">
        <v>35</v>
      </c>
      <c r="N2052" t="s">
        <v>988</v>
      </c>
      <c r="O2052">
        <v>54</v>
      </c>
      <c r="P2052" t="s">
        <v>59</v>
      </c>
      <c r="Q2052" t="s">
        <v>215</v>
      </c>
      <c r="R2052" t="s">
        <v>52</v>
      </c>
      <c r="S2052" t="s">
        <v>28</v>
      </c>
      <c r="T2052" t="s">
        <v>29</v>
      </c>
      <c r="U2052">
        <v>3</v>
      </c>
      <c r="V2052" s="4">
        <v>365.15</v>
      </c>
      <c r="W2052" t="s">
        <v>103</v>
      </c>
      <c r="X2052" cm="1">
        <f t="array" ref="X2052">_xlfn.IFS(Table1[[#This Row],[severity]]="Critical", 4, Table1[[#This Row],[severity]]="High", 3, Table1[[#This Row],[severity]]="Medium", 2, TRUE, 1)</f>
        <v>1</v>
      </c>
      <c r="Y2052">
        <f t="shared" si="64"/>
        <v>5</v>
      </c>
      <c r="Z2052" t="str">
        <f t="shared" si="65"/>
        <v>Night (00-05)</v>
      </c>
    </row>
    <row r="2053" spans="1:26" x14ac:dyDescent="0.3">
      <c r="A2053" t="s">
        <v>3882</v>
      </c>
      <c r="B2053" t="s">
        <v>306</v>
      </c>
      <c r="C2053" t="s">
        <v>135</v>
      </c>
      <c r="D2053" t="s">
        <v>100</v>
      </c>
      <c r="E2053" t="s">
        <v>55</v>
      </c>
      <c r="F2053">
        <f>MONTH(Table1[[#This Row],[incident_datetime]])</f>
        <v>6</v>
      </c>
      <c r="G2053">
        <f>YEAR(Table1[[#This Row],[incident_datetime]])</f>
        <v>2022</v>
      </c>
      <c r="H2053" s="1">
        <v>44727.894178240742</v>
      </c>
      <c r="I2053" t="s">
        <v>318</v>
      </c>
      <c r="J2053" t="s">
        <v>3883</v>
      </c>
      <c r="K2053">
        <v>38</v>
      </c>
      <c r="L2053" t="s">
        <v>43</v>
      </c>
      <c r="M2053" t="s">
        <v>41</v>
      </c>
      <c r="N2053" t="s">
        <v>3884</v>
      </c>
      <c r="O2053">
        <v>83</v>
      </c>
      <c r="P2053" t="s">
        <v>43</v>
      </c>
      <c r="Q2053" t="s">
        <v>215</v>
      </c>
      <c r="R2053" t="s">
        <v>109</v>
      </c>
      <c r="S2053" t="s">
        <v>28</v>
      </c>
      <c r="T2053" t="s">
        <v>270</v>
      </c>
      <c r="U2053">
        <v>4</v>
      </c>
      <c r="V2053" s="4">
        <v>5537.84</v>
      </c>
      <c r="W2053" t="s">
        <v>110</v>
      </c>
      <c r="X2053" cm="1">
        <f t="array" ref="X2053">_xlfn.IFS(Table1[[#This Row],[severity]]="Critical", 4, Table1[[#This Row],[severity]]="High", 3, Table1[[#This Row],[severity]]="Medium", 2, TRUE, 1)</f>
        <v>4</v>
      </c>
      <c r="Y2053">
        <f t="shared" si="64"/>
        <v>21</v>
      </c>
      <c r="Z2053" t="str">
        <f t="shared" si="65"/>
        <v>Evening (18-23)</v>
      </c>
    </row>
    <row r="2054" spans="1:26" x14ac:dyDescent="0.3">
      <c r="A2054" t="s">
        <v>3885</v>
      </c>
      <c r="B2054" t="s">
        <v>306</v>
      </c>
      <c r="C2054" t="s">
        <v>258</v>
      </c>
      <c r="D2054" t="s">
        <v>77</v>
      </c>
      <c r="E2054" t="s">
        <v>23</v>
      </c>
      <c r="F2054">
        <f>MONTH(Table1[[#This Row],[incident_datetime]])</f>
        <v>11</v>
      </c>
      <c r="G2054">
        <f>YEAR(Table1[[#This Row],[incident_datetime]])</f>
        <v>2018</v>
      </c>
      <c r="H2054" s="1">
        <v>43426.55537037037</v>
      </c>
      <c r="I2054" t="s">
        <v>501</v>
      </c>
      <c r="J2054" t="s">
        <v>494</v>
      </c>
      <c r="K2054">
        <v>38</v>
      </c>
      <c r="L2054" t="s">
        <v>59</v>
      </c>
      <c r="M2054" t="s">
        <v>85</v>
      </c>
      <c r="N2054" t="s">
        <v>1417</v>
      </c>
      <c r="O2054">
        <v>66</v>
      </c>
      <c r="P2054" t="s">
        <v>43</v>
      </c>
      <c r="Q2054" t="s">
        <v>27</v>
      </c>
      <c r="R2054" t="s">
        <v>139</v>
      </c>
      <c r="S2054" t="s">
        <v>61</v>
      </c>
      <c r="T2054" t="s">
        <v>155</v>
      </c>
      <c r="U2054">
        <v>3</v>
      </c>
      <c r="V2054" s="4">
        <v>14589.69</v>
      </c>
      <c r="W2054" t="s">
        <v>110</v>
      </c>
      <c r="X2054" cm="1">
        <f t="array" ref="X2054">_xlfn.IFS(Table1[[#This Row],[severity]]="Critical", 4, Table1[[#This Row],[severity]]="High", 3, Table1[[#This Row],[severity]]="Medium", 2, TRUE, 1)</f>
        <v>2</v>
      </c>
      <c r="Y2054">
        <f t="shared" si="64"/>
        <v>13</v>
      </c>
      <c r="Z2054" t="str">
        <f t="shared" si="65"/>
        <v>Afternoon (12-17)</v>
      </c>
    </row>
    <row r="2055" spans="1:26" x14ac:dyDescent="0.3">
      <c r="A2055" t="s">
        <v>3886</v>
      </c>
      <c r="B2055" t="s">
        <v>232</v>
      </c>
      <c r="C2055" t="s">
        <v>135</v>
      </c>
      <c r="D2055" t="s">
        <v>65</v>
      </c>
      <c r="E2055" t="s">
        <v>72</v>
      </c>
      <c r="F2055">
        <f>MONTH(Table1[[#This Row],[incident_datetime]])</f>
        <v>6</v>
      </c>
      <c r="G2055">
        <f>YEAR(Table1[[#This Row],[incident_datetime]])</f>
        <v>2019</v>
      </c>
      <c r="H2055" s="1">
        <v>43625.644791666666</v>
      </c>
      <c r="I2055" t="s">
        <v>622</v>
      </c>
      <c r="J2055" t="s">
        <v>1757</v>
      </c>
      <c r="K2055">
        <v>36</v>
      </c>
      <c r="L2055" t="s">
        <v>43</v>
      </c>
      <c r="M2055" t="s">
        <v>85</v>
      </c>
      <c r="N2055" t="s">
        <v>2302</v>
      </c>
      <c r="O2055">
        <v>53</v>
      </c>
      <c r="P2055" t="s">
        <v>43</v>
      </c>
      <c r="Q2055" t="s">
        <v>60</v>
      </c>
      <c r="R2055" t="s">
        <v>109</v>
      </c>
      <c r="S2055" t="s">
        <v>61</v>
      </c>
      <c r="T2055" t="s">
        <v>155</v>
      </c>
      <c r="U2055">
        <v>1</v>
      </c>
      <c r="V2055" s="4">
        <v>44336.160000000003</v>
      </c>
      <c r="W2055" t="s">
        <v>103</v>
      </c>
      <c r="X2055" cm="1">
        <f t="array" ref="X2055">_xlfn.IFS(Table1[[#This Row],[severity]]="Critical", 4, Table1[[#This Row],[severity]]="High", 3, Table1[[#This Row],[severity]]="Medium", 2, TRUE, 1)</f>
        <v>4</v>
      </c>
      <c r="Y2055">
        <f t="shared" si="64"/>
        <v>15</v>
      </c>
      <c r="Z2055" t="str">
        <f t="shared" si="65"/>
        <v>Afternoon (12-17)</v>
      </c>
    </row>
    <row r="2056" spans="1:26" x14ac:dyDescent="0.3">
      <c r="A2056" t="s">
        <v>3887</v>
      </c>
      <c r="B2056" t="s">
        <v>935</v>
      </c>
      <c r="C2056" t="s">
        <v>180</v>
      </c>
      <c r="D2056" t="s">
        <v>22</v>
      </c>
      <c r="E2056" t="s">
        <v>112</v>
      </c>
      <c r="F2056">
        <f>MONTH(Table1[[#This Row],[incident_datetime]])</f>
        <v>8</v>
      </c>
      <c r="G2056">
        <f>YEAR(Table1[[#This Row],[incident_datetime]])</f>
        <v>2019</v>
      </c>
      <c r="H2056" s="1">
        <v>43686.358124999999</v>
      </c>
      <c r="I2056" t="s">
        <v>462</v>
      </c>
      <c r="J2056" t="s">
        <v>7102</v>
      </c>
      <c r="K2056">
        <v>52</v>
      </c>
      <c r="L2056" t="s">
        <v>43</v>
      </c>
      <c r="M2056" t="s">
        <v>35</v>
      </c>
      <c r="N2056" t="s">
        <v>2421</v>
      </c>
      <c r="O2056">
        <v>36</v>
      </c>
      <c r="P2056" t="s">
        <v>59</v>
      </c>
      <c r="Q2056" t="s">
        <v>116</v>
      </c>
      <c r="R2056" t="s">
        <v>109</v>
      </c>
      <c r="S2056" t="s">
        <v>98</v>
      </c>
      <c r="T2056" t="s">
        <v>155</v>
      </c>
      <c r="U2056">
        <v>5</v>
      </c>
      <c r="V2056" s="4">
        <v>32645</v>
      </c>
      <c r="W2056" t="s">
        <v>103</v>
      </c>
      <c r="X2056" cm="1">
        <f t="array" ref="X2056">_xlfn.IFS(Table1[[#This Row],[severity]]="Critical", 4, Table1[[#This Row],[severity]]="High", 3, Table1[[#This Row],[severity]]="Medium", 2, TRUE, 1)</f>
        <v>4</v>
      </c>
      <c r="Y2056">
        <f t="shared" si="64"/>
        <v>8</v>
      </c>
      <c r="Z2056" t="str">
        <f t="shared" si="65"/>
        <v>Morning (06-11)</v>
      </c>
    </row>
    <row r="2057" spans="1:26" x14ac:dyDescent="0.3">
      <c r="A2057" t="s">
        <v>3888</v>
      </c>
      <c r="B2057" t="s">
        <v>523</v>
      </c>
      <c r="C2057" t="s">
        <v>342</v>
      </c>
      <c r="D2057" t="s">
        <v>88</v>
      </c>
      <c r="E2057" t="s">
        <v>23</v>
      </c>
      <c r="F2057">
        <f>MONTH(Table1[[#This Row],[incident_datetime]])</f>
        <v>3</v>
      </c>
      <c r="G2057">
        <f>YEAR(Table1[[#This Row],[incident_datetime]])</f>
        <v>2022</v>
      </c>
      <c r="H2057" s="1">
        <v>44648.327662037038</v>
      </c>
      <c r="I2057" t="s">
        <v>605</v>
      </c>
      <c r="J2057" t="s">
        <v>1934</v>
      </c>
      <c r="K2057">
        <v>36</v>
      </c>
      <c r="L2057" t="s">
        <v>43</v>
      </c>
      <c r="M2057" t="s">
        <v>107</v>
      </c>
      <c r="N2057" t="s">
        <v>3889</v>
      </c>
      <c r="O2057">
        <v>31</v>
      </c>
      <c r="P2057" t="s">
        <v>59</v>
      </c>
      <c r="Q2057" t="s">
        <v>27</v>
      </c>
      <c r="R2057" t="s">
        <v>52</v>
      </c>
      <c r="S2057" t="s">
        <v>61</v>
      </c>
      <c r="T2057" t="s">
        <v>155</v>
      </c>
      <c r="U2057">
        <v>4</v>
      </c>
      <c r="V2057" s="4">
        <v>7957.84</v>
      </c>
      <c r="W2057" t="s">
        <v>110</v>
      </c>
      <c r="X2057" cm="1">
        <f t="array" ref="X2057">_xlfn.IFS(Table1[[#This Row],[severity]]="Critical", 4, Table1[[#This Row],[severity]]="High", 3, Table1[[#This Row],[severity]]="Medium", 2, TRUE, 1)</f>
        <v>1</v>
      </c>
      <c r="Y2057">
        <f t="shared" si="64"/>
        <v>7</v>
      </c>
      <c r="Z2057" t="str">
        <f t="shared" si="65"/>
        <v>Morning (06-11)</v>
      </c>
    </row>
    <row r="2058" spans="1:26" x14ac:dyDescent="0.3">
      <c r="A2058" t="s">
        <v>3890</v>
      </c>
      <c r="B2058" t="s">
        <v>507</v>
      </c>
      <c r="C2058" t="s">
        <v>233</v>
      </c>
      <c r="D2058" t="s">
        <v>100</v>
      </c>
      <c r="E2058" t="s">
        <v>112</v>
      </c>
      <c r="F2058">
        <f>MONTH(Table1[[#This Row],[incident_datetime]])</f>
        <v>10</v>
      </c>
      <c r="G2058">
        <f>YEAR(Table1[[#This Row],[incident_datetime]])</f>
        <v>2023</v>
      </c>
      <c r="H2058" s="1">
        <v>45202.294340277775</v>
      </c>
      <c r="I2058" t="s">
        <v>475</v>
      </c>
      <c r="J2058" t="s">
        <v>887</v>
      </c>
      <c r="K2058">
        <v>37</v>
      </c>
      <c r="L2058" t="s">
        <v>43</v>
      </c>
      <c r="M2058" t="s">
        <v>35</v>
      </c>
      <c r="N2058" t="s">
        <v>2156</v>
      </c>
      <c r="O2058">
        <v>56</v>
      </c>
      <c r="P2058" t="s">
        <v>59</v>
      </c>
      <c r="Q2058" t="s">
        <v>27</v>
      </c>
      <c r="R2058" t="s">
        <v>139</v>
      </c>
      <c r="S2058" t="s">
        <v>28</v>
      </c>
      <c r="T2058" t="s">
        <v>270</v>
      </c>
      <c r="U2058">
        <v>2</v>
      </c>
      <c r="V2058" s="4">
        <v>6167.24</v>
      </c>
      <c r="W2058" t="s">
        <v>110</v>
      </c>
      <c r="X2058" cm="1">
        <f t="array" ref="X2058">_xlfn.IFS(Table1[[#This Row],[severity]]="Critical", 4, Table1[[#This Row],[severity]]="High", 3, Table1[[#This Row],[severity]]="Medium", 2, TRUE, 1)</f>
        <v>2</v>
      </c>
      <c r="Y2058">
        <f t="shared" si="64"/>
        <v>7</v>
      </c>
      <c r="Z2058" t="str">
        <f t="shared" si="65"/>
        <v>Morning (06-11)</v>
      </c>
    </row>
    <row r="2059" spans="1:26" x14ac:dyDescent="0.3">
      <c r="A2059" t="s">
        <v>3891</v>
      </c>
      <c r="B2059" t="s">
        <v>165</v>
      </c>
      <c r="C2059" t="s">
        <v>180</v>
      </c>
      <c r="D2059" t="s">
        <v>22</v>
      </c>
      <c r="E2059" t="s">
        <v>55</v>
      </c>
      <c r="F2059">
        <f>MONTH(Table1[[#This Row],[incident_datetime]])</f>
        <v>10</v>
      </c>
      <c r="G2059">
        <f>YEAR(Table1[[#This Row],[incident_datetime]])</f>
        <v>2024</v>
      </c>
      <c r="H2059" s="1">
        <v>45594.863275462965</v>
      </c>
      <c r="I2059" t="s">
        <v>644</v>
      </c>
      <c r="J2059" t="s">
        <v>1771</v>
      </c>
      <c r="K2059">
        <v>32</v>
      </c>
      <c r="L2059" t="s">
        <v>43</v>
      </c>
      <c r="M2059" t="s">
        <v>107</v>
      </c>
      <c r="N2059" t="s">
        <v>1106</v>
      </c>
      <c r="O2059">
        <v>78</v>
      </c>
      <c r="P2059" t="s">
        <v>59</v>
      </c>
      <c r="Q2059" t="s">
        <v>215</v>
      </c>
      <c r="R2059" t="s">
        <v>109</v>
      </c>
      <c r="S2059" t="s">
        <v>98</v>
      </c>
      <c r="T2059" t="s">
        <v>270</v>
      </c>
      <c r="U2059">
        <v>0</v>
      </c>
      <c r="V2059" s="4">
        <v>1760.93</v>
      </c>
      <c r="W2059" t="s">
        <v>103</v>
      </c>
      <c r="X2059" cm="1">
        <f t="array" ref="X2059">_xlfn.IFS(Table1[[#This Row],[severity]]="Critical", 4, Table1[[#This Row],[severity]]="High", 3, Table1[[#This Row],[severity]]="Medium", 2, TRUE, 1)</f>
        <v>4</v>
      </c>
      <c r="Y2059">
        <f t="shared" si="64"/>
        <v>20</v>
      </c>
      <c r="Z2059" t="str">
        <f t="shared" si="65"/>
        <v>Evening (18-23)</v>
      </c>
    </row>
    <row r="2060" spans="1:26" x14ac:dyDescent="0.3">
      <c r="A2060" t="s">
        <v>3892</v>
      </c>
      <c r="B2060" t="s">
        <v>935</v>
      </c>
      <c r="C2060" t="s">
        <v>468</v>
      </c>
      <c r="D2060" t="s">
        <v>22</v>
      </c>
      <c r="E2060" t="s">
        <v>186</v>
      </c>
      <c r="F2060">
        <f>MONTH(Table1[[#This Row],[incident_datetime]])</f>
        <v>7</v>
      </c>
      <c r="G2060">
        <f>YEAR(Table1[[#This Row],[incident_datetime]])</f>
        <v>2023</v>
      </c>
      <c r="H2060" s="1">
        <v>45119.836365740739</v>
      </c>
      <c r="I2060" t="s">
        <v>1196</v>
      </c>
      <c r="J2060" t="s">
        <v>1939</v>
      </c>
      <c r="K2060">
        <v>41</v>
      </c>
      <c r="L2060" t="s">
        <v>59</v>
      </c>
      <c r="M2060" t="s">
        <v>41</v>
      </c>
      <c r="N2060" t="s">
        <v>3165</v>
      </c>
      <c r="O2060">
        <v>18</v>
      </c>
      <c r="P2060" t="s">
        <v>59</v>
      </c>
      <c r="Q2060" t="s">
        <v>60</v>
      </c>
      <c r="R2060" t="s">
        <v>139</v>
      </c>
      <c r="S2060" t="s">
        <v>53</v>
      </c>
      <c r="T2060" t="s">
        <v>270</v>
      </c>
      <c r="U2060">
        <v>0</v>
      </c>
      <c r="V2060" s="4">
        <v>41550.15</v>
      </c>
      <c r="W2060" t="s">
        <v>110</v>
      </c>
      <c r="X2060" cm="1">
        <f t="array" ref="X2060">_xlfn.IFS(Table1[[#This Row],[severity]]="Critical", 4, Table1[[#This Row],[severity]]="High", 3, Table1[[#This Row],[severity]]="Medium", 2, TRUE, 1)</f>
        <v>2</v>
      </c>
      <c r="Y2060">
        <f t="shared" si="64"/>
        <v>20</v>
      </c>
      <c r="Z2060" t="str">
        <f t="shared" si="65"/>
        <v>Evening (18-23)</v>
      </c>
    </row>
    <row r="2061" spans="1:26" x14ac:dyDescent="0.3">
      <c r="A2061" t="s">
        <v>3893</v>
      </c>
      <c r="B2061" t="s">
        <v>382</v>
      </c>
      <c r="C2061" t="s">
        <v>258</v>
      </c>
      <c r="D2061" t="s">
        <v>38</v>
      </c>
      <c r="E2061" t="s">
        <v>186</v>
      </c>
      <c r="F2061">
        <f>MONTH(Table1[[#This Row],[incident_datetime]])</f>
        <v>3</v>
      </c>
      <c r="G2061">
        <f>YEAR(Table1[[#This Row],[incident_datetime]])</f>
        <v>2019</v>
      </c>
      <c r="H2061" s="1">
        <v>43533.109699074077</v>
      </c>
      <c r="I2061" t="s">
        <v>503</v>
      </c>
      <c r="J2061" t="s">
        <v>2688</v>
      </c>
      <c r="K2061">
        <v>75</v>
      </c>
      <c r="L2061" t="s">
        <v>59</v>
      </c>
      <c r="M2061" t="s">
        <v>35</v>
      </c>
      <c r="N2061" t="s">
        <v>567</v>
      </c>
      <c r="O2061">
        <v>85</v>
      </c>
      <c r="P2061" t="s">
        <v>59</v>
      </c>
      <c r="Q2061" t="s">
        <v>27</v>
      </c>
      <c r="R2061" t="s">
        <v>139</v>
      </c>
      <c r="S2061" t="s">
        <v>98</v>
      </c>
      <c r="T2061" t="s">
        <v>29</v>
      </c>
      <c r="U2061">
        <v>0</v>
      </c>
      <c r="V2061" s="4">
        <v>6076.42</v>
      </c>
      <c r="W2061" t="s">
        <v>103</v>
      </c>
      <c r="X2061" cm="1">
        <f t="array" ref="X2061">_xlfn.IFS(Table1[[#This Row],[severity]]="Critical", 4, Table1[[#This Row],[severity]]="High", 3, Table1[[#This Row],[severity]]="Medium", 2, TRUE, 1)</f>
        <v>2</v>
      </c>
      <c r="Y2061">
        <f t="shared" si="64"/>
        <v>2</v>
      </c>
      <c r="Z2061" t="str">
        <f t="shared" si="65"/>
        <v>Night (00-05)</v>
      </c>
    </row>
    <row r="2062" spans="1:26" x14ac:dyDescent="0.3">
      <c r="A2062" t="s">
        <v>3894</v>
      </c>
      <c r="B2062" t="s">
        <v>7101</v>
      </c>
      <c r="C2062" t="s">
        <v>135</v>
      </c>
      <c r="D2062" t="s">
        <v>92</v>
      </c>
      <c r="E2062" t="s">
        <v>39</v>
      </c>
      <c r="F2062">
        <f>MONTH(Table1[[#This Row],[incident_datetime]])</f>
        <v>12</v>
      </c>
      <c r="G2062">
        <f>YEAR(Table1[[#This Row],[incident_datetime]])</f>
        <v>2022</v>
      </c>
      <c r="H2062" s="1">
        <v>44897.309374999997</v>
      </c>
      <c r="I2062" t="s">
        <v>451</v>
      </c>
      <c r="J2062" t="s">
        <v>3895</v>
      </c>
      <c r="K2062">
        <v>66</v>
      </c>
      <c r="L2062" t="s">
        <v>43</v>
      </c>
      <c r="M2062" t="s">
        <v>35</v>
      </c>
      <c r="N2062" t="s">
        <v>1273</v>
      </c>
      <c r="O2062">
        <v>64</v>
      </c>
      <c r="P2062" t="s">
        <v>59</v>
      </c>
      <c r="Q2062" t="s">
        <v>215</v>
      </c>
      <c r="R2062" t="s">
        <v>109</v>
      </c>
      <c r="S2062" t="s">
        <v>61</v>
      </c>
      <c r="T2062" t="s">
        <v>155</v>
      </c>
      <c r="U2062">
        <v>4</v>
      </c>
      <c r="V2062" s="4">
        <v>44706.7</v>
      </c>
      <c r="W2062" t="s">
        <v>103</v>
      </c>
      <c r="X2062" cm="1">
        <f t="array" ref="X2062">_xlfn.IFS(Table1[[#This Row],[severity]]="Critical", 4, Table1[[#This Row],[severity]]="High", 3, Table1[[#This Row],[severity]]="Medium", 2, TRUE, 1)</f>
        <v>4</v>
      </c>
      <c r="Y2062">
        <f t="shared" si="64"/>
        <v>7</v>
      </c>
      <c r="Z2062" t="str">
        <f t="shared" si="65"/>
        <v>Morning (06-11)</v>
      </c>
    </row>
    <row r="2063" spans="1:26" x14ac:dyDescent="0.3">
      <c r="A2063" t="s">
        <v>3896</v>
      </c>
      <c r="B2063" t="s">
        <v>267</v>
      </c>
      <c r="C2063" t="s">
        <v>233</v>
      </c>
      <c r="D2063" t="s">
        <v>100</v>
      </c>
      <c r="E2063" t="s">
        <v>78</v>
      </c>
      <c r="F2063">
        <f>MONTH(Table1[[#This Row],[incident_datetime]])</f>
        <v>5</v>
      </c>
      <c r="G2063">
        <f>YEAR(Table1[[#This Row],[incident_datetime]])</f>
        <v>2022</v>
      </c>
      <c r="H2063" s="1">
        <v>44685.649629629632</v>
      </c>
      <c r="I2063" t="s">
        <v>208</v>
      </c>
      <c r="J2063" t="s">
        <v>2801</v>
      </c>
      <c r="K2063">
        <v>15</v>
      </c>
      <c r="L2063" t="s">
        <v>59</v>
      </c>
      <c r="M2063" t="s">
        <v>35</v>
      </c>
      <c r="N2063" t="s">
        <v>453</v>
      </c>
      <c r="O2063">
        <v>58</v>
      </c>
      <c r="P2063" t="s">
        <v>59</v>
      </c>
      <c r="Q2063" t="s">
        <v>27</v>
      </c>
      <c r="R2063" t="s">
        <v>52</v>
      </c>
      <c r="S2063" t="s">
        <v>61</v>
      </c>
      <c r="T2063" t="s">
        <v>155</v>
      </c>
      <c r="U2063">
        <v>3</v>
      </c>
      <c r="V2063" s="4">
        <v>1990.83</v>
      </c>
      <c r="W2063" t="s">
        <v>110</v>
      </c>
      <c r="X2063" cm="1">
        <f t="array" ref="X2063">_xlfn.IFS(Table1[[#This Row],[severity]]="Critical", 4, Table1[[#This Row],[severity]]="High", 3, Table1[[#This Row],[severity]]="Medium", 2, TRUE, 1)</f>
        <v>1</v>
      </c>
      <c r="Y2063">
        <f t="shared" si="64"/>
        <v>15</v>
      </c>
      <c r="Z2063" t="str">
        <f t="shared" si="65"/>
        <v>Afternoon (12-17)</v>
      </c>
    </row>
    <row r="2064" spans="1:26" x14ac:dyDescent="0.3">
      <c r="A2064" t="s">
        <v>3897</v>
      </c>
      <c r="B2064" t="s">
        <v>250</v>
      </c>
      <c r="C2064" t="s">
        <v>562</v>
      </c>
      <c r="D2064" t="s">
        <v>48</v>
      </c>
      <c r="E2064" t="s">
        <v>72</v>
      </c>
      <c r="F2064">
        <f>MONTH(Table1[[#This Row],[incident_datetime]])</f>
        <v>10</v>
      </c>
      <c r="G2064">
        <f>YEAR(Table1[[#This Row],[incident_datetime]])</f>
        <v>2022</v>
      </c>
      <c r="H2064" s="1">
        <v>44856.986990740741</v>
      </c>
      <c r="I2064" t="s">
        <v>730</v>
      </c>
      <c r="J2064" t="s">
        <v>3898</v>
      </c>
      <c r="K2064">
        <v>38</v>
      </c>
      <c r="L2064" t="s">
        <v>43</v>
      </c>
      <c r="M2064" t="s">
        <v>34</v>
      </c>
      <c r="N2064" t="s">
        <v>3899</v>
      </c>
      <c r="O2064">
        <v>26</v>
      </c>
      <c r="P2064" t="s">
        <v>34</v>
      </c>
      <c r="Q2064" t="s">
        <v>27</v>
      </c>
      <c r="R2064" t="s">
        <v>97</v>
      </c>
      <c r="S2064" t="s">
        <v>28</v>
      </c>
      <c r="T2064" t="s">
        <v>155</v>
      </c>
      <c r="U2064">
        <v>3</v>
      </c>
      <c r="V2064" s="4">
        <v>2760.14</v>
      </c>
      <c r="W2064" t="s">
        <v>110</v>
      </c>
      <c r="X2064" cm="1">
        <f t="array" ref="X2064">_xlfn.IFS(Table1[[#This Row],[severity]]="Critical", 4, Table1[[#This Row],[severity]]="High", 3, Table1[[#This Row],[severity]]="Medium", 2, TRUE, 1)</f>
        <v>3</v>
      </c>
      <c r="Y2064">
        <f t="shared" si="64"/>
        <v>23</v>
      </c>
      <c r="Z2064" t="str">
        <f t="shared" si="65"/>
        <v>Evening (18-23)</v>
      </c>
    </row>
    <row r="2065" spans="1:26" x14ac:dyDescent="0.3">
      <c r="A2065" t="s">
        <v>3900</v>
      </c>
      <c r="B2065" t="s">
        <v>382</v>
      </c>
      <c r="C2065" t="s">
        <v>468</v>
      </c>
      <c r="D2065" t="s">
        <v>22</v>
      </c>
      <c r="E2065" t="s">
        <v>39</v>
      </c>
      <c r="F2065">
        <f>MONTH(Table1[[#This Row],[incident_datetime]])</f>
        <v>5</v>
      </c>
      <c r="G2065">
        <f>YEAR(Table1[[#This Row],[incident_datetime]])</f>
        <v>2024</v>
      </c>
      <c r="H2065" s="1">
        <v>45415.11513888889</v>
      </c>
      <c r="I2065" t="s">
        <v>540</v>
      </c>
      <c r="J2065" t="s">
        <v>2325</v>
      </c>
      <c r="K2065">
        <v>22</v>
      </c>
      <c r="L2065" t="s">
        <v>59</v>
      </c>
      <c r="M2065" t="s">
        <v>34</v>
      </c>
      <c r="N2065" t="s">
        <v>1243</v>
      </c>
      <c r="O2065">
        <v>74</v>
      </c>
      <c r="P2065" t="s">
        <v>43</v>
      </c>
      <c r="Q2065" t="s">
        <v>27</v>
      </c>
      <c r="R2065" t="s">
        <v>97</v>
      </c>
      <c r="S2065" t="s">
        <v>61</v>
      </c>
      <c r="T2065" t="s">
        <v>155</v>
      </c>
      <c r="U2065">
        <v>3</v>
      </c>
      <c r="V2065" s="4">
        <v>38332.18</v>
      </c>
      <c r="W2065" t="s">
        <v>110</v>
      </c>
      <c r="X2065" cm="1">
        <f t="array" ref="X2065">_xlfn.IFS(Table1[[#This Row],[severity]]="Critical", 4, Table1[[#This Row],[severity]]="High", 3, Table1[[#This Row],[severity]]="Medium", 2, TRUE, 1)</f>
        <v>3</v>
      </c>
      <c r="Y2065">
        <f t="shared" si="64"/>
        <v>2</v>
      </c>
      <c r="Z2065" t="str">
        <f t="shared" si="65"/>
        <v>Night (00-05)</v>
      </c>
    </row>
    <row r="2066" spans="1:26" x14ac:dyDescent="0.3">
      <c r="A2066" t="s">
        <v>3901</v>
      </c>
      <c r="B2066" t="s">
        <v>539</v>
      </c>
      <c r="C2066" t="s">
        <v>220</v>
      </c>
      <c r="D2066" t="s">
        <v>38</v>
      </c>
      <c r="E2066" t="s">
        <v>72</v>
      </c>
      <c r="F2066">
        <f>MONTH(Table1[[#This Row],[incident_datetime]])</f>
        <v>7</v>
      </c>
      <c r="G2066">
        <f>YEAR(Table1[[#This Row],[incident_datetime]])</f>
        <v>2019</v>
      </c>
      <c r="H2066" s="1">
        <v>43661.038842592592</v>
      </c>
      <c r="I2066" t="s">
        <v>657</v>
      </c>
      <c r="J2066" t="s">
        <v>7102</v>
      </c>
      <c r="K2066">
        <v>52</v>
      </c>
      <c r="L2066" t="s">
        <v>43</v>
      </c>
      <c r="M2066" t="s">
        <v>35</v>
      </c>
      <c r="N2066" t="s">
        <v>1152</v>
      </c>
      <c r="O2066">
        <v>27</v>
      </c>
      <c r="P2066" t="s">
        <v>59</v>
      </c>
      <c r="Q2066" t="s">
        <v>215</v>
      </c>
      <c r="R2066" t="s">
        <v>52</v>
      </c>
      <c r="S2066" t="s">
        <v>53</v>
      </c>
      <c r="T2066" t="s">
        <v>270</v>
      </c>
      <c r="U2066">
        <v>0</v>
      </c>
      <c r="V2066" s="4">
        <v>37344.32</v>
      </c>
      <c r="W2066" t="s">
        <v>103</v>
      </c>
      <c r="X2066" cm="1">
        <f t="array" ref="X2066">_xlfn.IFS(Table1[[#This Row],[severity]]="Critical", 4, Table1[[#This Row],[severity]]="High", 3, Table1[[#This Row],[severity]]="Medium", 2, TRUE, 1)</f>
        <v>1</v>
      </c>
      <c r="Y2066">
        <f t="shared" si="64"/>
        <v>0</v>
      </c>
      <c r="Z2066" t="str">
        <f t="shared" si="65"/>
        <v>Night (00-05)</v>
      </c>
    </row>
    <row r="2067" spans="1:26" x14ac:dyDescent="0.3">
      <c r="A2067" t="s">
        <v>3902</v>
      </c>
      <c r="B2067" t="s">
        <v>64</v>
      </c>
      <c r="C2067" t="s">
        <v>562</v>
      </c>
      <c r="D2067" t="s">
        <v>88</v>
      </c>
      <c r="E2067" t="s">
        <v>39</v>
      </c>
      <c r="F2067">
        <f>MONTH(Table1[[#This Row],[incident_datetime]])</f>
        <v>2</v>
      </c>
      <c r="G2067">
        <f>YEAR(Table1[[#This Row],[incident_datetime]])</f>
        <v>2020</v>
      </c>
      <c r="H2067" s="1">
        <v>43864.82234953704</v>
      </c>
      <c r="I2067" t="s">
        <v>94</v>
      </c>
      <c r="J2067" t="s">
        <v>84</v>
      </c>
      <c r="K2067">
        <v>59</v>
      </c>
      <c r="L2067" t="s">
        <v>59</v>
      </c>
      <c r="M2067" t="s">
        <v>35</v>
      </c>
      <c r="N2067" t="s">
        <v>1135</v>
      </c>
      <c r="O2067">
        <v>38</v>
      </c>
      <c r="P2067" t="s">
        <v>59</v>
      </c>
      <c r="Q2067" t="s">
        <v>27</v>
      </c>
      <c r="R2067" t="s">
        <v>52</v>
      </c>
      <c r="S2067" t="s">
        <v>61</v>
      </c>
      <c r="T2067" t="s">
        <v>29</v>
      </c>
      <c r="U2067">
        <v>1</v>
      </c>
      <c r="V2067" s="4">
        <v>161.96</v>
      </c>
      <c r="W2067" t="s">
        <v>110</v>
      </c>
      <c r="X2067" cm="1">
        <f t="array" ref="X2067">_xlfn.IFS(Table1[[#This Row],[severity]]="Critical", 4, Table1[[#This Row],[severity]]="High", 3, Table1[[#This Row],[severity]]="Medium", 2, TRUE, 1)</f>
        <v>1</v>
      </c>
      <c r="Y2067">
        <f t="shared" si="64"/>
        <v>19</v>
      </c>
      <c r="Z2067" t="str">
        <f t="shared" si="65"/>
        <v>Evening (18-23)</v>
      </c>
    </row>
    <row r="2068" spans="1:26" x14ac:dyDescent="0.3">
      <c r="A2068" t="s">
        <v>3903</v>
      </c>
      <c r="B2068" t="s">
        <v>1173</v>
      </c>
      <c r="C2068" t="s">
        <v>180</v>
      </c>
      <c r="D2068" t="s">
        <v>22</v>
      </c>
      <c r="E2068" t="s">
        <v>112</v>
      </c>
      <c r="F2068">
        <f>MONTH(Table1[[#This Row],[incident_datetime]])</f>
        <v>5</v>
      </c>
      <c r="G2068">
        <f>YEAR(Table1[[#This Row],[incident_datetime]])</f>
        <v>2020</v>
      </c>
      <c r="H2068" s="1">
        <v>43980.929224537038</v>
      </c>
      <c r="I2068" t="s">
        <v>727</v>
      </c>
      <c r="J2068" t="s">
        <v>3898</v>
      </c>
      <c r="K2068">
        <v>72</v>
      </c>
      <c r="L2068" t="s">
        <v>43</v>
      </c>
      <c r="M2068" t="s">
        <v>85</v>
      </c>
      <c r="N2068" t="s">
        <v>2318</v>
      </c>
      <c r="O2068">
        <v>25</v>
      </c>
      <c r="P2068" t="s">
        <v>59</v>
      </c>
      <c r="Q2068" t="s">
        <v>70</v>
      </c>
      <c r="R2068" t="s">
        <v>109</v>
      </c>
      <c r="S2068" t="s">
        <v>61</v>
      </c>
      <c r="T2068" t="s">
        <v>270</v>
      </c>
      <c r="U2068">
        <v>0</v>
      </c>
      <c r="V2068" s="4">
        <v>33379.839999999997</v>
      </c>
      <c r="W2068" t="s">
        <v>110</v>
      </c>
      <c r="X2068" cm="1">
        <f t="array" ref="X2068">_xlfn.IFS(Table1[[#This Row],[severity]]="Critical", 4, Table1[[#This Row],[severity]]="High", 3, Table1[[#This Row],[severity]]="Medium", 2, TRUE, 1)</f>
        <v>4</v>
      </c>
      <c r="Y2068">
        <f t="shared" si="64"/>
        <v>22</v>
      </c>
      <c r="Z2068" t="str">
        <f t="shared" si="65"/>
        <v>Evening (18-23)</v>
      </c>
    </row>
    <row r="2069" spans="1:26" x14ac:dyDescent="0.3">
      <c r="A2069" t="s">
        <v>3904</v>
      </c>
      <c r="B2069" t="s">
        <v>935</v>
      </c>
      <c r="C2069" t="s">
        <v>180</v>
      </c>
      <c r="D2069" t="s">
        <v>22</v>
      </c>
      <c r="E2069" t="s">
        <v>78</v>
      </c>
      <c r="F2069">
        <f>MONTH(Table1[[#This Row],[incident_datetime]])</f>
        <v>12</v>
      </c>
      <c r="G2069">
        <f>YEAR(Table1[[#This Row],[incident_datetime]])</f>
        <v>2018</v>
      </c>
      <c r="H2069" s="1">
        <v>43465.563298611109</v>
      </c>
      <c r="I2069" t="s">
        <v>832</v>
      </c>
      <c r="J2069" t="s">
        <v>2086</v>
      </c>
      <c r="K2069">
        <v>52</v>
      </c>
      <c r="L2069" t="s">
        <v>43</v>
      </c>
      <c r="M2069" t="s">
        <v>35</v>
      </c>
      <c r="N2069" t="s">
        <v>902</v>
      </c>
      <c r="O2069">
        <v>77</v>
      </c>
      <c r="P2069" t="s">
        <v>59</v>
      </c>
      <c r="Q2069" t="s">
        <v>27</v>
      </c>
      <c r="R2069" t="s">
        <v>109</v>
      </c>
      <c r="S2069" t="s">
        <v>61</v>
      </c>
      <c r="T2069" t="s">
        <v>155</v>
      </c>
      <c r="U2069">
        <v>3</v>
      </c>
      <c r="V2069" s="4">
        <v>41295.230000000003</v>
      </c>
      <c r="W2069" t="s">
        <v>103</v>
      </c>
      <c r="X2069" cm="1">
        <f t="array" ref="X2069">_xlfn.IFS(Table1[[#This Row],[severity]]="Critical", 4, Table1[[#This Row],[severity]]="High", 3, Table1[[#This Row],[severity]]="Medium", 2, TRUE, 1)</f>
        <v>4</v>
      </c>
      <c r="Y2069">
        <f t="shared" si="64"/>
        <v>13</v>
      </c>
      <c r="Z2069" t="str">
        <f t="shared" si="65"/>
        <v>Afternoon (12-17)</v>
      </c>
    </row>
    <row r="2070" spans="1:26" x14ac:dyDescent="0.3">
      <c r="A2070" t="s">
        <v>3905</v>
      </c>
      <c r="B2070" t="s">
        <v>338</v>
      </c>
      <c r="C2070" t="s">
        <v>220</v>
      </c>
      <c r="D2070" t="s">
        <v>65</v>
      </c>
      <c r="E2070" t="s">
        <v>39</v>
      </c>
      <c r="F2070">
        <f>MONTH(Table1[[#This Row],[incident_datetime]])</f>
        <v>3</v>
      </c>
      <c r="G2070">
        <f>YEAR(Table1[[#This Row],[incident_datetime]])</f>
        <v>2021</v>
      </c>
      <c r="H2070" s="1">
        <v>44286.244212962964</v>
      </c>
      <c r="I2070" t="s">
        <v>251</v>
      </c>
      <c r="J2070" t="s">
        <v>7102</v>
      </c>
      <c r="K2070">
        <v>52</v>
      </c>
      <c r="L2070" t="s">
        <v>43</v>
      </c>
      <c r="M2070" t="s">
        <v>35</v>
      </c>
      <c r="N2070" t="s">
        <v>723</v>
      </c>
      <c r="O2070">
        <v>52</v>
      </c>
      <c r="P2070" t="s">
        <v>34</v>
      </c>
      <c r="Q2070" t="s">
        <v>27</v>
      </c>
      <c r="R2070" t="s">
        <v>109</v>
      </c>
      <c r="S2070" t="s">
        <v>132</v>
      </c>
      <c r="T2070" t="s">
        <v>29</v>
      </c>
      <c r="U2070">
        <v>0</v>
      </c>
      <c r="V2070" s="4">
        <v>7796.45</v>
      </c>
      <c r="W2070" t="s">
        <v>110</v>
      </c>
      <c r="X2070" cm="1">
        <f t="array" ref="X2070">_xlfn.IFS(Table1[[#This Row],[severity]]="Critical", 4, Table1[[#This Row],[severity]]="High", 3, Table1[[#This Row],[severity]]="Medium", 2, TRUE, 1)</f>
        <v>4</v>
      </c>
      <c r="Y2070">
        <f t="shared" si="64"/>
        <v>5</v>
      </c>
      <c r="Z2070" t="str">
        <f t="shared" si="65"/>
        <v>Night (00-05)</v>
      </c>
    </row>
    <row r="2071" spans="1:26" x14ac:dyDescent="0.3">
      <c r="A2071" t="s">
        <v>3906</v>
      </c>
      <c r="B2071" t="s">
        <v>507</v>
      </c>
      <c r="C2071" t="s">
        <v>258</v>
      </c>
      <c r="D2071" t="s">
        <v>92</v>
      </c>
      <c r="E2071" t="s">
        <v>93</v>
      </c>
      <c r="F2071">
        <f>MONTH(Table1[[#This Row],[incident_datetime]])</f>
        <v>12</v>
      </c>
      <c r="G2071">
        <f>YEAR(Table1[[#This Row],[incident_datetime]])</f>
        <v>2019</v>
      </c>
      <c r="H2071" s="1">
        <v>43805.596747685187</v>
      </c>
      <c r="I2071" t="s">
        <v>636</v>
      </c>
      <c r="J2071" t="s">
        <v>2901</v>
      </c>
      <c r="K2071">
        <v>28</v>
      </c>
      <c r="L2071" t="s">
        <v>43</v>
      </c>
      <c r="M2071" t="s">
        <v>107</v>
      </c>
      <c r="N2071" t="s">
        <v>2372</v>
      </c>
      <c r="O2071">
        <v>56</v>
      </c>
      <c r="P2071" t="s">
        <v>59</v>
      </c>
      <c r="Q2071" t="s">
        <v>215</v>
      </c>
      <c r="R2071" t="s">
        <v>139</v>
      </c>
      <c r="S2071" t="s">
        <v>61</v>
      </c>
      <c r="T2071" t="s">
        <v>29</v>
      </c>
      <c r="U2071">
        <v>3</v>
      </c>
      <c r="V2071" s="4">
        <v>8066.9</v>
      </c>
      <c r="W2071" t="s">
        <v>110</v>
      </c>
      <c r="X2071" cm="1">
        <f t="array" ref="X2071">_xlfn.IFS(Table1[[#This Row],[severity]]="Critical", 4, Table1[[#This Row],[severity]]="High", 3, Table1[[#This Row],[severity]]="Medium", 2, TRUE, 1)</f>
        <v>2</v>
      </c>
      <c r="Y2071">
        <f t="shared" si="64"/>
        <v>14</v>
      </c>
      <c r="Z2071" t="str">
        <f t="shared" si="65"/>
        <v>Afternoon (12-17)</v>
      </c>
    </row>
    <row r="2072" spans="1:26" x14ac:dyDescent="0.3">
      <c r="A2072" t="s">
        <v>3907</v>
      </c>
      <c r="B2072" t="s">
        <v>422</v>
      </c>
      <c r="C2072" t="s">
        <v>220</v>
      </c>
      <c r="D2072" t="s">
        <v>100</v>
      </c>
      <c r="E2072" t="s">
        <v>55</v>
      </c>
      <c r="F2072">
        <f>MONTH(Table1[[#This Row],[incident_datetime]])</f>
        <v>12</v>
      </c>
      <c r="G2072">
        <f>YEAR(Table1[[#This Row],[incident_datetime]])</f>
        <v>2023</v>
      </c>
      <c r="H2072" s="1">
        <v>45291.22960648148</v>
      </c>
      <c r="I2072" t="s">
        <v>657</v>
      </c>
      <c r="J2072" t="s">
        <v>3738</v>
      </c>
      <c r="K2072">
        <v>53</v>
      </c>
      <c r="L2072" t="s">
        <v>43</v>
      </c>
      <c r="M2072" t="s">
        <v>35</v>
      </c>
      <c r="N2072" t="s">
        <v>2146</v>
      </c>
      <c r="O2072">
        <v>71</v>
      </c>
      <c r="P2072" t="s">
        <v>59</v>
      </c>
      <c r="Q2072" t="s">
        <v>70</v>
      </c>
      <c r="R2072" t="s">
        <v>109</v>
      </c>
      <c r="S2072" t="s">
        <v>61</v>
      </c>
      <c r="T2072" t="s">
        <v>29</v>
      </c>
      <c r="U2072">
        <v>3</v>
      </c>
      <c r="V2072" s="4">
        <v>21963.67</v>
      </c>
      <c r="W2072" t="s">
        <v>103</v>
      </c>
      <c r="X2072" cm="1">
        <f t="array" ref="X2072">_xlfn.IFS(Table1[[#This Row],[severity]]="Critical", 4, Table1[[#This Row],[severity]]="High", 3, Table1[[#This Row],[severity]]="Medium", 2, TRUE, 1)</f>
        <v>4</v>
      </c>
      <c r="Y2072">
        <f t="shared" si="64"/>
        <v>5</v>
      </c>
      <c r="Z2072" t="str">
        <f t="shared" si="65"/>
        <v>Night (00-05)</v>
      </c>
    </row>
    <row r="2073" spans="1:26" x14ac:dyDescent="0.3">
      <c r="A2073" t="s">
        <v>3908</v>
      </c>
      <c r="B2073" t="s">
        <v>676</v>
      </c>
      <c r="C2073" t="s">
        <v>180</v>
      </c>
      <c r="D2073" t="s">
        <v>65</v>
      </c>
      <c r="E2073" t="s">
        <v>31</v>
      </c>
      <c r="F2073">
        <f>MONTH(Table1[[#This Row],[incident_datetime]])</f>
        <v>10</v>
      </c>
      <c r="G2073">
        <f>YEAR(Table1[[#This Row],[incident_datetime]])</f>
        <v>2020</v>
      </c>
      <c r="H2073" s="1">
        <v>44128.179166666669</v>
      </c>
      <c r="I2073" t="s">
        <v>334</v>
      </c>
      <c r="J2073" t="s">
        <v>1854</v>
      </c>
      <c r="K2073">
        <v>44</v>
      </c>
      <c r="L2073" t="s">
        <v>43</v>
      </c>
      <c r="M2073" t="s">
        <v>34</v>
      </c>
      <c r="O2073">
        <v>56</v>
      </c>
      <c r="P2073" t="s">
        <v>59</v>
      </c>
      <c r="Q2073" t="s">
        <v>27</v>
      </c>
      <c r="R2073" t="s">
        <v>139</v>
      </c>
      <c r="S2073" t="s">
        <v>28</v>
      </c>
      <c r="T2073" t="s">
        <v>155</v>
      </c>
      <c r="U2073">
        <v>2</v>
      </c>
      <c r="V2073">
        <v>0</v>
      </c>
      <c r="W2073" t="s">
        <v>110</v>
      </c>
      <c r="X2073" cm="1">
        <f t="array" ref="X2073">_xlfn.IFS(Table1[[#This Row],[severity]]="Critical", 4, Table1[[#This Row],[severity]]="High", 3, Table1[[#This Row],[severity]]="Medium", 2, TRUE, 1)</f>
        <v>2</v>
      </c>
      <c r="Y2073">
        <f t="shared" si="64"/>
        <v>4</v>
      </c>
      <c r="Z2073" t="str">
        <f t="shared" si="65"/>
        <v>Night (00-05)</v>
      </c>
    </row>
    <row r="2074" spans="1:26" x14ac:dyDescent="0.3">
      <c r="A2074" t="s">
        <v>3909</v>
      </c>
      <c r="B2074" t="s">
        <v>422</v>
      </c>
      <c r="C2074" t="s">
        <v>468</v>
      </c>
      <c r="D2074" t="s">
        <v>77</v>
      </c>
      <c r="E2074" t="s">
        <v>66</v>
      </c>
      <c r="F2074">
        <f>MONTH(Table1[[#This Row],[incident_datetime]])</f>
        <v>11</v>
      </c>
      <c r="G2074">
        <f>YEAR(Table1[[#This Row],[incident_datetime]])</f>
        <v>2024</v>
      </c>
      <c r="H2074" s="1">
        <v>45616.182939814818</v>
      </c>
      <c r="I2074" t="s">
        <v>157</v>
      </c>
      <c r="J2074" t="s">
        <v>1479</v>
      </c>
      <c r="K2074">
        <v>53</v>
      </c>
      <c r="L2074" t="s">
        <v>43</v>
      </c>
      <c r="M2074" t="s">
        <v>85</v>
      </c>
      <c r="N2074" t="s">
        <v>1467</v>
      </c>
      <c r="O2074">
        <v>12</v>
      </c>
      <c r="P2074" t="s">
        <v>43</v>
      </c>
      <c r="Q2074" t="s">
        <v>215</v>
      </c>
      <c r="R2074" t="s">
        <v>109</v>
      </c>
      <c r="S2074" t="s">
        <v>61</v>
      </c>
      <c r="T2074" t="s">
        <v>155</v>
      </c>
      <c r="U2074">
        <v>0</v>
      </c>
      <c r="V2074" s="4">
        <v>14121.59</v>
      </c>
      <c r="W2074" t="s">
        <v>103</v>
      </c>
      <c r="X2074" cm="1">
        <f t="array" ref="X2074">_xlfn.IFS(Table1[[#This Row],[severity]]="Critical", 4, Table1[[#This Row],[severity]]="High", 3, Table1[[#This Row],[severity]]="Medium", 2, TRUE, 1)</f>
        <v>4</v>
      </c>
      <c r="Y2074">
        <f t="shared" si="64"/>
        <v>4</v>
      </c>
      <c r="Z2074" t="str">
        <f t="shared" si="65"/>
        <v>Night (00-05)</v>
      </c>
    </row>
    <row r="2075" spans="1:26" x14ac:dyDescent="0.3">
      <c r="A2075" t="s">
        <v>3910</v>
      </c>
      <c r="B2075" t="s">
        <v>391</v>
      </c>
      <c r="C2075" t="s">
        <v>233</v>
      </c>
      <c r="D2075" t="s">
        <v>65</v>
      </c>
      <c r="E2075" t="s">
        <v>93</v>
      </c>
      <c r="F2075">
        <f>MONTH(Table1[[#This Row],[incident_datetime]])</f>
        <v>10</v>
      </c>
      <c r="G2075">
        <f>YEAR(Table1[[#This Row],[incident_datetime]])</f>
        <v>2019</v>
      </c>
      <c r="H2075" s="1">
        <v>43758.456342592595</v>
      </c>
      <c r="I2075" t="s">
        <v>455</v>
      </c>
      <c r="J2075" t="s">
        <v>7102</v>
      </c>
      <c r="K2075">
        <v>52</v>
      </c>
      <c r="L2075" t="s">
        <v>43</v>
      </c>
      <c r="M2075" t="s">
        <v>35</v>
      </c>
      <c r="N2075" t="s">
        <v>1420</v>
      </c>
      <c r="O2075">
        <v>79</v>
      </c>
      <c r="P2075" t="s">
        <v>59</v>
      </c>
      <c r="Q2075" t="s">
        <v>27</v>
      </c>
      <c r="R2075" t="s">
        <v>109</v>
      </c>
      <c r="S2075" t="s">
        <v>28</v>
      </c>
      <c r="T2075" t="s">
        <v>62</v>
      </c>
      <c r="U2075">
        <v>0</v>
      </c>
      <c r="V2075" s="4">
        <v>24973.34</v>
      </c>
      <c r="W2075" t="s">
        <v>103</v>
      </c>
      <c r="X2075" cm="1">
        <f t="array" ref="X2075">_xlfn.IFS(Table1[[#This Row],[severity]]="Critical", 4, Table1[[#This Row],[severity]]="High", 3, Table1[[#This Row],[severity]]="Medium", 2, TRUE, 1)</f>
        <v>4</v>
      </c>
      <c r="Y2075">
        <f t="shared" si="64"/>
        <v>10</v>
      </c>
      <c r="Z2075" t="str">
        <f t="shared" si="65"/>
        <v>Morning (06-11)</v>
      </c>
    </row>
    <row r="2076" spans="1:26" x14ac:dyDescent="0.3">
      <c r="A2076" t="s">
        <v>3911</v>
      </c>
      <c r="B2076" t="s">
        <v>338</v>
      </c>
      <c r="C2076" t="s">
        <v>135</v>
      </c>
      <c r="D2076" t="s">
        <v>48</v>
      </c>
      <c r="E2076" t="s">
        <v>23</v>
      </c>
      <c r="F2076">
        <f>MONTH(Table1[[#This Row],[incident_datetime]])</f>
        <v>11</v>
      </c>
      <c r="G2076">
        <f>YEAR(Table1[[#This Row],[incident_datetime]])</f>
        <v>2021</v>
      </c>
      <c r="H2076" s="2">
        <v>44530</v>
      </c>
      <c r="I2076" t="s">
        <v>586</v>
      </c>
      <c r="J2076" t="s">
        <v>1817</v>
      </c>
      <c r="K2076">
        <v>19</v>
      </c>
      <c r="L2076" t="s">
        <v>43</v>
      </c>
      <c r="M2076" t="s">
        <v>35</v>
      </c>
      <c r="N2076" t="s">
        <v>1774</v>
      </c>
      <c r="O2076">
        <v>45</v>
      </c>
      <c r="P2076" t="s">
        <v>59</v>
      </c>
      <c r="Q2076" t="s">
        <v>27</v>
      </c>
      <c r="R2076" t="s">
        <v>52</v>
      </c>
      <c r="S2076" t="s">
        <v>98</v>
      </c>
      <c r="T2076" t="s">
        <v>270</v>
      </c>
      <c r="U2076">
        <v>1</v>
      </c>
      <c r="V2076" s="4">
        <v>37642.980000000003</v>
      </c>
      <c r="W2076" t="s">
        <v>103</v>
      </c>
      <c r="X2076" cm="1">
        <f t="array" ref="X2076">_xlfn.IFS(Table1[[#This Row],[severity]]="Critical", 4, Table1[[#This Row],[severity]]="High", 3, Table1[[#This Row],[severity]]="Medium", 2, TRUE, 1)</f>
        <v>1</v>
      </c>
      <c r="Y2076">
        <f t="shared" si="64"/>
        <v>0</v>
      </c>
      <c r="Z2076" t="str">
        <f t="shared" si="65"/>
        <v>Night (00-05)</v>
      </c>
    </row>
    <row r="2077" spans="1:26" x14ac:dyDescent="0.3">
      <c r="A2077" t="s">
        <v>3912</v>
      </c>
      <c r="B2077" t="s">
        <v>422</v>
      </c>
      <c r="C2077" t="s">
        <v>342</v>
      </c>
      <c r="D2077" t="s">
        <v>65</v>
      </c>
      <c r="E2077" t="s">
        <v>55</v>
      </c>
      <c r="F2077">
        <f>MONTH(Table1[[#This Row],[incident_datetime]])</f>
        <v>10</v>
      </c>
      <c r="G2077">
        <f>YEAR(Table1[[#This Row],[incident_datetime]])</f>
        <v>2018</v>
      </c>
      <c r="H2077" s="1">
        <v>43381.22693287037</v>
      </c>
      <c r="I2077" t="s">
        <v>605</v>
      </c>
      <c r="J2077" t="s">
        <v>192</v>
      </c>
      <c r="K2077">
        <v>31</v>
      </c>
      <c r="L2077" t="s">
        <v>43</v>
      </c>
      <c r="M2077" t="s">
        <v>34</v>
      </c>
      <c r="N2077" t="s">
        <v>1166</v>
      </c>
      <c r="O2077">
        <v>59</v>
      </c>
      <c r="P2077" t="s">
        <v>59</v>
      </c>
      <c r="Q2077" t="s">
        <v>70</v>
      </c>
      <c r="R2077" t="s">
        <v>109</v>
      </c>
      <c r="S2077" t="s">
        <v>53</v>
      </c>
      <c r="T2077" t="s">
        <v>155</v>
      </c>
      <c r="U2077">
        <v>2</v>
      </c>
      <c r="V2077" s="4">
        <v>1837.6</v>
      </c>
      <c r="W2077" t="s">
        <v>103</v>
      </c>
      <c r="X2077" cm="1">
        <f t="array" ref="X2077">_xlfn.IFS(Table1[[#This Row],[severity]]="Critical", 4, Table1[[#This Row],[severity]]="High", 3, Table1[[#This Row],[severity]]="Medium", 2, TRUE, 1)</f>
        <v>4</v>
      </c>
      <c r="Y2077">
        <f t="shared" si="64"/>
        <v>5</v>
      </c>
      <c r="Z2077" t="str">
        <f t="shared" si="65"/>
        <v>Night (00-05)</v>
      </c>
    </row>
    <row r="2078" spans="1:26" x14ac:dyDescent="0.3">
      <c r="A2078" t="s">
        <v>3913</v>
      </c>
      <c r="B2078" t="s">
        <v>539</v>
      </c>
      <c r="C2078" t="s">
        <v>342</v>
      </c>
      <c r="D2078" t="s">
        <v>92</v>
      </c>
      <c r="E2078" t="s">
        <v>112</v>
      </c>
      <c r="F2078">
        <f>MONTH(Table1[[#This Row],[incident_datetime]])</f>
        <v>8</v>
      </c>
      <c r="G2078">
        <f>YEAR(Table1[[#This Row],[incident_datetime]])</f>
        <v>2021</v>
      </c>
      <c r="H2078" s="1">
        <v>44411.303877314815</v>
      </c>
      <c r="I2078" t="s">
        <v>459</v>
      </c>
      <c r="J2078" t="s">
        <v>2865</v>
      </c>
      <c r="K2078">
        <v>46</v>
      </c>
      <c r="L2078" t="s">
        <v>59</v>
      </c>
      <c r="M2078" t="s">
        <v>35</v>
      </c>
      <c r="N2078" t="s">
        <v>1259</v>
      </c>
      <c r="O2078">
        <v>89</v>
      </c>
      <c r="P2078" t="s">
        <v>43</v>
      </c>
      <c r="Q2078" t="s">
        <v>70</v>
      </c>
      <c r="R2078" t="s">
        <v>52</v>
      </c>
      <c r="S2078" t="s">
        <v>98</v>
      </c>
      <c r="T2078" t="s">
        <v>155</v>
      </c>
      <c r="U2078">
        <v>0</v>
      </c>
      <c r="V2078">
        <v>0</v>
      </c>
      <c r="W2078" t="s">
        <v>110</v>
      </c>
      <c r="X2078" cm="1">
        <f t="array" ref="X2078">_xlfn.IFS(Table1[[#This Row],[severity]]="Critical", 4, Table1[[#This Row],[severity]]="High", 3, Table1[[#This Row],[severity]]="Medium", 2, TRUE, 1)</f>
        <v>1</v>
      </c>
      <c r="Y2078">
        <f t="shared" si="64"/>
        <v>7</v>
      </c>
      <c r="Z2078" t="str">
        <f t="shared" si="65"/>
        <v>Morning (06-11)</v>
      </c>
    </row>
    <row r="2079" spans="1:26" x14ac:dyDescent="0.3">
      <c r="A2079" t="s">
        <v>3914</v>
      </c>
      <c r="B2079" t="s">
        <v>382</v>
      </c>
      <c r="C2079" t="s">
        <v>468</v>
      </c>
      <c r="D2079" t="s">
        <v>77</v>
      </c>
      <c r="E2079" t="s">
        <v>78</v>
      </c>
      <c r="F2079">
        <f>MONTH(Table1[[#This Row],[incident_datetime]])</f>
        <v>9</v>
      </c>
      <c r="G2079">
        <f>YEAR(Table1[[#This Row],[incident_datetime]])</f>
        <v>2018</v>
      </c>
      <c r="H2079" s="1">
        <v>43362.288310185184</v>
      </c>
      <c r="I2079" t="s">
        <v>528</v>
      </c>
      <c r="J2079" t="s">
        <v>299</v>
      </c>
      <c r="K2079">
        <v>62</v>
      </c>
      <c r="L2079" t="s">
        <v>43</v>
      </c>
      <c r="M2079" t="s">
        <v>35</v>
      </c>
      <c r="N2079" t="s">
        <v>2133</v>
      </c>
      <c r="O2079">
        <v>47</v>
      </c>
      <c r="P2079" t="s">
        <v>59</v>
      </c>
      <c r="Q2079" t="s">
        <v>27</v>
      </c>
      <c r="R2079" t="s">
        <v>139</v>
      </c>
      <c r="S2079" t="s">
        <v>98</v>
      </c>
      <c r="T2079" t="s">
        <v>29</v>
      </c>
      <c r="U2079">
        <v>3</v>
      </c>
      <c r="V2079" s="4">
        <v>8864.7199999999993</v>
      </c>
      <c r="W2079" t="s">
        <v>110</v>
      </c>
      <c r="X2079" cm="1">
        <f t="array" ref="X2079">_xlfn.IFS(Table1[[#This Row],[severity]]="Critical", 4, Table1[[#This Row],[severity]]="High", 3, Table1[[#This Row],[severity]]="Medium", 2, TRUE, 1)</f>
        <v>2</v>
      </c>
      <c r="Y2079">
        <f t="shared" si="64"/>
        <v>6</v>
      </c>
      <c r="Z2079" t="str">
        <f t="shared" si="65"/>
        <v>Morning (06-11)</v>
      </c>
    </row>
    <row r="2080" spans="1:26" x14ac:dyDescent="0.3">
      <c r="A2080" t="s">
        <v>3915</v>
      </c>
      <c r="B2080" t="s">
        <v>242</v>
      </c>
      <c r="C2080" t="s">
        <v>185</v>
      </c>
      <c r="D2080" t="s">
        <v>38</v>
      </c>
      <c r="E2080" t="s">
        <v>55</v>
      </c>
      <c r="F2080">
        <f>MONTH(Table1[[#This Row],[incident_datetime]])</f>
        <v>12</v>
      </c>
      <c r="G2080">
        <f>YEAR(Table1[[#This Row],[incident_datetime]])</f>
        <v>2022</v>
      </c>
      <c r="H2080" s="1">
        <v>44904.431203703702</v>
      </c>
      <c r="I2080" t="s">
        <v>852</v>
      </c>
      <c r="J2080" t="s">
        <v>7102</v>
      </c>
      <c r="K2080">
        <v>52</v>
      </c>
      <c r="L2080" t="s">
        <v>43</v>
      </c>
      <c r="M2080" t="s">
        <v>35</v>
      </c>
      <c r="N2080" t="s">
        <v>850</v>
      </c>
      <c r="O2080">
        <v>72</v>
      </c>
      <c r="P2080" t="s">
        <v>59</v>
      </c>
      <c r="Q2080" t="s">
        <v>27</v>
      </c>
      <c r="R2080" t="s">
        <v>139</v>
      </c>
      <c r="S2080" t="s">
        <v>98</v>
      </c>
      <c r="T2080" t="s">
        <v>270</v>
      </c>
      <c r="U2080">
        <v>1</v>
      </c>
      <c r="V2080" s="4">
        <v>31649.46</v>
      </c>
      <c r="W2080" t="s">
        <v>103</v>
      </c>
      <c r="X2080" cm="1">
        <f t="array" ref="X2080">_xlfn.IFS(Table1[[#This Row],[severity]]="Critical", 4, Table1[[#This Row],[severity]]="High", 3, Table1[[#This Row],[severity]]="Medium", 2, TRUE, 1)</f>
        <v>2</v>
      </c>
      <c r="Y2080">
        <f t="shared" si="64"/>
        <v>10</v>
      </c>
      <c r="Z2080" t="str">
        <f t="shared" si="65"/>
        <v>Morning (06-11)</v>
      </c>
    </row>
    <row r="2081" spans="1:26" x14ac:dyDescent="0.3">
      <c r="A2081" t="s">
        <v>3916</v>
      </c>
      <c r="B2081" t="s">
        <v>391</v>
      </c>
      <c r="C2081" t="s">
        <v>468</v>
      </c>
      <c r="D2081" t="s">
        <v>77</v>
      </c>
      <c r="E2081" t="s">
        <v>93</v>
      </c>
      <c r="F2081">
        <f>MONTH(Table1[[#This Row],[incident_datetime]])</f>
        <v>11</v>
      </c>
      <c r="G2081">
        <f>YEAR(Table1[[#This Row],[incident_datetime]])</f>
        <v>2024</v>
      </c>
      <c r="H2081" s="1">
        <v>45607.243194444447</v>
      </c>
      <c r="I2081" t="s">
        <v>1020</v>
      </c>
      <c r="J2081" t="s">
        <v>3917</v>
      </c>
      <c r="K2081">
        <v>72</v>
      </c>
      <c r="L2081" t="s">
        <v>59</v>
      </c>
      <c r="M2081" t="s">
        <v>35</v>
      </c>
      <c r="N2081" t="s">
        <v>3026</v>
      </c>
      <c r="O2081">
        <v>56</v>
      </c>
      <c r="P2081" t="s">
        <v>59</v>
      </c>
      <c r="Q2081" t="s">
        <v>70</v>
      </c>
      <c r="R2081" t="s">
        <v>139</v>
      </c>
      <c r="S2081" t="s">
        <v>61</v>
      </c>
      <c r="T2081" t="s">
        <v>155</v>
      </c>
      <c r="U2081">
        <v>3</v>
      </c>
      <c r="V2081" s="4">
        <v>9927.43</v>
      </c>
      <c r="W2081" t="s">
        <v>110</v>
      </c>
      <c r="X2081" cm="1">
        <f t="array" ref="X2081">_xlfn.IFS(Table1[[#This Row],[severity]]="Critical", 4, Table1[[#This Row],[severity]]="High", 3, Table1[[#This Row],[severity]]="Medium", 2, TRUE, 1)</f>
        <v>2</v>
      </c>
      <c r="Y2081">
        <f t="shared" si="64"/>
        <v>5</v>
      </c>
      <c r="Z2081" t="str">
        <f t="shared" si="65"/>
        <v>Night (00-05)</v>
      </c>
    </row>
    <row r="2082" spans="1:26" x14ac:dyDescent="0.3">
      <c r="A2082" t="s">
        <v>3918</v>
      </c>
      <c r="B2082" t="s">
        <v>422</v>
      </c>
      <c r="C2082" t="s">
        <v>220</v>
      </c>
      <c r="D2082" t="s">
        <v>77</v>
      </c>
      <c r="E2082" t="s">
        <v>55</v>
      </c>
      <c r="F2082">
        <f>MONTH(Table1[[#This Row],[incident_datetime]])</f>
        <v>10</v>
      </c>
      <c r="G2082">
        <f>YEAR(Table1[[#This Row],[incident_datetime]])</f>
        <v>2020</v>
      </c>
      <c r="H2082" s="1">
        <v>44122.309965277775</v>
      </c>
      <c r="I2082" t="s">
        <v>136</v>
      </c>
      <c r="J2082" t="s">
        <v>2682</v>
      </c>
      <c r="K2082">
        <v>55</v>
      </c>
      <c r="L2082" t="s">
        <v>59</v>
      </c>
      <c r="M2082" t="s">
        <v>35</v>
      </c>
      <c r="N2082" t="s">
        <v>704</v>
      </c>
      <c r="O2082">
        <v>80</v>
      </c>
      <c r="P2082" t="s">
        <v>59</v>
      </c>
      <c r="Q2082" t="s">
        <v>116</v>
      </c>
      <c r="R2082" t="s">
        <v>139</v>
      </c>
      <c r="S2082" t="s">
        <v>61</v>
      </c>
      <c r="T2082" t="s">
        <v>155</v>
      </c>
      <c r="U2082">
        <v>2</v>
      </c>
      <c r="V2082" s="4">
        <v>29742.959999999999</v>
      </c>
      <c r="W2082" t="s">
        <v>103</v>
      </c>
      <c r="X2082" cm="1">
        <f t="array" ref="X2082">_xlfn.IFS(Table1[[#This Row],[severity]]="Critical", 4, Table1[[#This Row],[severity]]="High", 3, Table1[[#This Row],[severity]]="Medium", 2, TRUE, 1)</f>
        <v>2</v>
      </c>
      <c r="Y2082">
        <f t="shared" si="64"/>
        <v>7</v>
      </c>
      <c r="Z2082" t="str">
        <f t="shared" si="65"/>
        <v>Morning (06-11)</v>
      </c>
    </row>
    <row r="2083" spans="1:26" x14ac:dyDescent="0.3">
      <c r="A2083" t="s">
        <v>3919</v>
      </c>
      <c r="B2083" t="s">
        <v>685</v>
      </c>
      <c r="C2083" t="s">
        <v>135</v>
      </c>
      <c r="D2083" t="s">
        <v>100</v>
      </c>
      <c r="E2083" t="s">
        <v>186</v>
      </c>
      <c r="F2083">
        <f ca="1">MONTH(Table1[[#This Row],[incident_datetime]])</f>
        <v>8</v>
      </c>
      <c r="G2083">
        <f ca="1">YEAR(Table1[[#This Row],[incident_datetime]])</f>
        <v>2026</v>
      </c>
      <c r="H2083" s="2">
        <f ca="1">TODAY()</f>
        <v>46250</v>
      </c>
      <c r="I2083" t="s">
        <v>339</v>
      </c>
      <c r="J2083" t="s">
        <v>1776</v>
      </c>
      <c r="K2083">
        <v>42</v>
      </c>
      <c r="L2083" t="s">
        <v>43</v>
      </c>
      <c r="M2083" t="s">
        <v>41</v>
      </c>
      <c r="N2083" t="s">
        <v>3526</v>
      </c>
      <c r="O2083">
        <v>67</v>
      </c>
      <c r="P2083" t="s">
        <v>34</v>
      </c>
      <c r="Q2083" t="s">
        <v>27</v>
      </c>
      <c r="R2083" t="s">
        <v>139</v>
      </c>
      <c r="S2083" t="s">
        <v>61</v>
      </c>
      <c r="T2083" t="s">
        <v>29</v>
      </c>
      <c r="U2083">
        <v>2</v>
      </c>
      <c r="V2083" s="4">
        <v>49381.35</v>
      </c>
      <c r="W2083" t="s">
        <v>110</v>
      </c>
      <c r="X2083" cm="1">
        <f t="array" ref="X2083">_xlfn.IFS(Table1[[#This Row],[severity]]="Critical", 4, Table1[[#This Row],[severity]]="High", 3, Table1[[#This Row],[severity]]="Medium", 2, TRUE, 1)</f>
        <v>2</v>
      </c>
      <c r="Y2083">
        <f t="shared" ca="1" si="64"/>
        <v>0</v>
      </c>
      <c r="Z2083" t="str">
        <f t="shared" ca="1" si="65"/>
        <v>Night (00-05)</v>
      </c>
    </row>
    <row r="2084" spans="1:26" x14ac:dyDescent="0.3">
      <c r="A2084" t="s">
        <v>3920</v>
      </c>
      <c r="B2084" t="s">
        <v>391</v>
      </c>
      <c r="C2084" t="s">
        <v>342</v>
      </c>
      <c r="D2084" t="s">
        <v>38</v>
      </c>
      <c r="E2084" t="s">
        <v>72</v>
      </c>
      <c r="F2084">
        <f>MONTH(Table1[[#This Row],[incident_datetime]])</f>
        <v>11</v>
      </c>
      <c r="G2084">
        <f>YEAR(Table1[[#This Row],[incident_datetime]])</f>
        <v>2020</v>
      </c>
      <c r="H2084" s="1">
        <v>44143.090289351851</v>
      </c>
      <c r="I2084" t="s">
        <v>455</v>
      </c>
      <c r="J2084" t="s">
        <v>1035</v>
      </c>
      <c r="K2084">
        <v>20</v>
      </c>
      <c r="L2084" t="s">
        <v>59</v>
      </c>
      <c r="M2084" t="s">
        <v>41</v>
      </c>
      <c r="N2084" t="s">
        <v>3310</v>
      </c>
      <c r="O2084">
        <v>44</v>
      </c>
      <c r="P2084" t="s">
        <v>59</v>
      </c>
      <c r="Q2084" t="s">
        <v>70</v>
      </c>
      <c r="R2084" t="s">
        <v>139</v>
      </c>
      <c r="S2084" t="s">
        <v>98</v>
      </c>
      <c r="T2084" t="s">
        <v>155</v>
      </c>
      <c r="U2084">
        <v>0</v>
      </c>
      <c r="V2084" s="4">
        <v>48889.3</v>
      </c>
      <c r="W2084" t="s">
        <v>103</v>
      </c>
      <c r="X2084" cm="1">
        <f t="array" ref="X2084">_xlfn.IFS(Table1[[#This Row],[severity]]="Critical", 4, Table1[[#This Row],[severity]]="High", 3, Table1[[#This Row],[severity]]="Medium", 2, TRUE, 1)</f>
        <v>2</v>
      </c>
      <c r="Y2084">
        <f t="shared" si="64"/>
        <v>2</v>
      </c>
      <c r="Z2084" t="str">
        <f t="shared" si="65"/>
        <v>Night (00-05)</v>
      </c>
    </row>
    <row r="2085" spans="1:26" x14ac:dyDescent="0.3">
      <c r="A2085" t="s">
        <v>3921</v>
      </c>
      <c r="B2085" t="s">
        <v>539</v>
      </c>
      <c r="C2085" t="s">
        <v>686</v>
      </c>
      <c r="D2085" t="s">
        <v>100</v>
      </c>
      <c r="E2085" t="s">
        <v>55</v>
      </c>
      <c r="F2085">
        <f>MONTH(Table1[[#This Row],[incident_datetime]])</f>
        <v>10</v>
      </c>
      <c r="G2085">
        <f>YEAR(Table1[[#This Row],[incident_datetime]])</f>
        <v>2018</v>
      </c>
      <c r="H2085" s="1">
        <v>43377.346134259256</v>
      </c>
      <c r="I2085" t="s">
        <v>1261</v>
      </c>
      <c r="J2085" t="s">
        <v>348</v>
      </c>
      <c r="K2085">
        <v>23</v>
      </c>
      <c r="L2085" t="s">
        <v>59</v>
      </c>
      <c r="M2085" t="s">
        <v>35</v>
      </c>
      <c r="N2085" t="s">
        <v>885</v>
      </c>
      <c r="O2085">
        <v>33</v>
      </c>
      <c r="P2085" t="s">
        <v>59</v>
      </c>
      <c r="Q2085" t="s">
        <v>27</v>
      </c>
      <c r="R2085" t="s">
        <v>139</v>
      </c>
      <c r="S2085" t="s">
        <v>132</v>
      </c>
      <c r="T2085" t="s">
        <v>62</v>
      </c>
      <c r="U2085">
        <v>2</v>
      </c>
      <c r="V2085" s="4">
        <v>13392.93</v>
      </c>
      <c r="W2085" t="s">
        <v>103</v>
      </c>
      <c r="X2085" cm="1">
        <f t="array" ref="X2085">_xlfn.IFS(Table1[[#This Row],[severity]]="Critical", 4, Table1[[#This Row],[severity]]="High", 3, Table1[[#This Row],[severity]]="Medium", 2, TRUE, 1)</f>
        <v>2</v>
      </c>
      <c r="Y2085">
        <f t="shared" si="64"/>
        <v>8</v>
      </c>
      <c r="Z2085" t="str">
        <f t="shared" si="65"/>
        <v>Morning (06-11)</v>
      </c>
    </row>
    <row r="2086" spans="1:26" x14ac:dyDescent="0.3">
      <c r="A2086" t="s">
        <v>3922</v>
      </c>
      <c r="B2086" t="s">
        <v>1173</v>
      </c>
      <c r="C2086" t="s">
        <v>686</v>
      </c>
      <c r="D2086" t="s">
        <v>92</v>
      </c>
      <c r="E2086" t="s">
        <v>55</v>
      </c>
      <c r="F2086">
        <f>MONTH(Table1[[#This Row],[incident_datetime]])</f>
        <v>5</v>
      </c>
      <c r="G2086">
        <f>YEAR(Table1[[#This Row],[incident_datetime]])</f>
        <v>2023</v>
      </c>
      <c r="H2086" s="1">
        <v>45073.492337962962</v>
      </c>
      <c r="I2086" t="s">
        <v>238</v>
      </c>
      <c r="J2086" t="s">
        <v>3923</v>
      </c>
      <c r="K2086">
        <v>46</v>
      </c>
      <c r="L2086" t="s">
        <v>59</v>
      </c>
      <c r="M2086" t="s">
        <v>85</v>
      </c>
      <c r="N2086" t="s">
        <v>3112</v>
      </c>
      <c r="O2086">
        <v>10</v>
      </c>
      <c r="P2086" t="s">
        <v>59</v>
      </c>
      <c r="Q2086" t="s">
        <v>215</v>
      </c>
      <c r="R2086" t="s">
        <v>109</v>
      </c>
      <c r="S2086" t="s">
        <v>132</v>
      </c>
      <c r="T2086" t="s">
        <v>29</v>
      </c>
      <c r="U2086">
        <v>2</v>
      </c>
      <c r="V2086" s="4">
        <v>30776.3</v>
      </c>
      <c r="W2086" t="s">
        <v>110</v>
      </c>
      <c r="X2086" cm="1">
        <f t="array" ref="X2086">_xlfn.IFS(Table1[[#This Row],[severity]]="Critical", 4, Table1[[#This Row],[severity]]="High", 3, Table1[[#This Row],[severity]]="Medium", 2, TRUE, 1)</f>
        <v>4</v>
      </c>
      <c r="Y2086">
        <f t="shared" si="64"/>
        <v>11</v>
      </c>
      <c r="Z2086" t="str">
        <f t="shared" si="65"/>
        <v>Morning (06-11)</v>
      </c>
    </row>
    <row r="2087" spans="1:26" x14ac:dyDescent="0.3">
      <c r="A2087" t="s">
        <v>3924</v>
      </c>
      <c r="B2087" t="s">
        <v>250</v>
      </c>
      <c r="C2087" t="s">
        <v>185</v>
      </c>
      <c r="D2087" t="s">
        <v>77</v>
      </c>
      <c r="E2087" t="s">
        <v>78</v>
      </c>
      <c r="F2087">
        <f>MONTH(Table1[[#This Row],[incident_datetime]])</f>
        <v>5</v>
      </c>
      <c r="G2087">
        <f>YEAR(Table1[[#This Row],[incident_datetime]])</f>
        <v>2023</v>
      </c>
      <c r="H2087" s="2">
        <v>45076</v>
      </c>
      <c r="I2087" t="s">
        <v>392</v>
      </c>
      <c r="J2087" t="s">
        <v>1455</v>
      </c>
      <c r="K2087">
        <v>32</v>
      </c>
      <c r="L2087" t="s">
        <v>43</v>
      </c>
      <c r="M2087" t="s">
        <v>85</v>
      </c>
      <c r="O2087">
        <v>56</v>
      </c>
      <c r="P2087" t="s">
        <v>59</v>
      </c>
      <c r="Q2087" t="s">
        <v>45</v>
      </c>
      <c r="R2087" t="s">
        <v>97</v>
      </c>
      <c r="S2087" t="s">
        <v>98</v>
      </c>
      <c r="T2087" t="s">
        <v>29</v>
      </c>
      <c r="U2087">
        <v>1</v>
      </c>
      <c r="V2087" s="4">
        <v>34314.160000000003</v>
      </c>
      <c r="W2087" t="s">
        <v>110</v>
      </c>
      <c r="X2087" cm="1">
        <f t="array" ref="X2087">_xlfn.IFS(Table1[[#This Row],[severity]]="Critical", 4, Table1[[#This Row],[severity]]="High", 3, Table1[[#This Row],[severity]]="Medium", 2, TRUE, 1)</f>
        <v>3</v>
      </c>
      <c r="Y2087">
        <f t="shared" si="64"/>
        <v>0</v>
      </c>
      <c r="Z2087" t="str">
        <f t="shared" si="65"/>
        <v>Night (00-05)</v>
      </c>
    </row>
    <row r="2088" spans="1:26" x14ac:dyDescent="0.3">
      <c r="A2088" t="s">
        <v>3925</v>
      </c>
      <c r="B2088" t="s">
        <v>64</v>
      </c>
      <c r="C2088" t="s">
        <v>342</v>
      </c>
      <c r="D2088" t="s">
        <v>100</v>
      </c>
      <c r="E2088" t="s">
        <v>23</v>
      </c>
      <c r="F2088">
        <f>MONTH(Table1[[#This Row],[incident_datetime]])</f>
        <v>5</v>
      </c>
      <c r="G2088">
        <f>YEAR(Table1[[#This Row],[incident_datetime]])</f>
        <v>2020</v>
      </c>
      <c r="H2088" s="1">
        <v>43981.270798611113</v>
      </c>
      <c r="I2088" t="s">
        <v>327</v>
      </c>
      <c r="J2088" t="s">
        <v>7102</v>
      </c>
      <c r="K2088">
        <v>52</v>
      </c>
      <c r="L2088" t="s">
        <v>43</v>
      </c>
      <c r="M2088" t="s">
        <v>35</v>
      </c>
      <c r="N2088" t="s">
        <v>1984</v>
      </c>
      <c r="O2088">
        <v>56</v>
      </c>
      <c r="P2088" t="s">
        <v>34</v>
      </c>
      <c r="Q2088" t="s">
        <v>215</v>
      </c>
      <c r="R2088" t="s">
        <v>139</v>
      </c>
      <c r="S2088" t="s">
        <v>61</v>
      </c>
      <c r="T2088" t="s">
        <v>155</v>
      </c>
      <c r="U2088">
        <v>2</v>
      </c>
      <c r="V2088" s="4">
        <v>1021.92</v>
      </c>
      <c r="W2088" t="s">
        <v>110</v>
      </c>
      <c r="X2088" cm="1">
        <f t="array" ref="X2088">_xlfn.IFS(Table1[[#This Row],[severity]]="Critical", 4, Table1[[#This Row],[severity]]="High", 3, Table1[[#This Row],[severity]]="Medium", 2, TRUE, 1)</f>
        <v>2</v>
      </c>
      <c r="Y2088">
        <f t="shared" si="64"/>
        <v>6</v>
      </c>
      <c r="Z2088" t="str">
        <f t="shared" si="65"/>
        <v>Morning (06-11)</v>
      </c>
    </row>
    <row r="2089" spans="1:26" x14ac:dyDescent="0.3">
      <c r="A2089" t="s">
        <v>3926</v>
      </c>
      <c r="B2089" t="s">
        <v>422</v>
      </c>
      <c r="C2089" t="s">
        <v>180</v>
      </c>
      <c r="D2089" t="s">
        <v>77</v>
      </c>
      <c r="E2089" t="s">
        <v>93</v>
      </c>
      <c r="F2089">
        <f>MONTH(Table1[[#This Row],[incident_datetime]])</f>
        <v>7</v>
      </c>
      <c r="G2089">
        <f>YEAR(Table1[[#This Row],[incident_datetime]])</f>
        <v>2020</v>
      </c>
      <c r="H2089" s="1">
        <v>44017.607997685183</v>
      </c>
      <c r="I2089" t="s">
        <v>234</v>
      </c>
      <c r="J2089" t="s">
        <v>1345</v>
      </c>
      <c r="K2089">
        <v>70</v>
      </c>
      <c r="L2089" t="s">
        <v>59</v>
      </c>
      <c r="M2089" t="s">
        <v>107</v>
      </c>
      <c r="N2089" t="s">
        <v>245</v>
      </c>
      <c r="O2089">
        <v>22</v>
      </c>
      <c r="P2089" t="s">
        <v>43</v>
      </c>
      <c r="Q2089" t="s">
        <v>70</v>
      </c>
      <c r="R2089" t="s">
        <v>139</v>
      </c>
      <c r="S2089" t="s">
        <v>98</v>
      </c>
      <c r="T2089" t="s">
        <v>155</v>
      </c>
      <c r="U2089">
        <v>4</v>
      </c>
      <c r="V2089" s="4">
        <v>11283.31</v>
      </c>
      <c r="W2089" t="s">
        <v>103</v>
      </c>
      <c r="X2089" cm="1">
        <f t="array" ref="X2089">_xlfn.IFS(Table1[[#This Row],[severity]]="Critical", 4, Table1[[#This Row],[severity]]="High", 3, Table1[[#This Row],[severity]]="Medium", 2, TRUE, 1)</f>
        <v>2</v>
      </c>
      <c r="Y2089">
        <f t="shared" si="64"/>
        <v>14</v>
      </c>
      <c r="Z2089" t="str">
        <f t="shared" si="65"/>
        <v>Afternoon (12-17)</v>
      </c>
    </row>
    <row r="2090" spans="1:26" x14ac:dyDescent="0.3">
      <c r="A2090" t="s">
        <v>3927</v>
      </c>
      <c r="B2090" t="s">
        <v>391</v>
      </c>
      <c r="C2090" t="s">
        <v>135</v>
      </c>
      <c r="D2090" t="s">
        <v>88</v>
      </c>
      <c r="E2090" t="s">
        <v>78</v>
      </c>
      <c r="F2090">
        <f>MONTH(Table1[[#This Row],[incident_datetime]])</f>
        <v>2</v>
      </c>
      <c r="G2090">
        <f>YEAR(Table1[[#This Row],[incident_datetime]])</f>
        <v>2021</v>
      </c>
      <c r="H2090" s="1">
        <v>44231.175451388888</v>
      </c>
      <c r="I2090" t="s">
        <v>355</v>
      </c>
      <c r="J2090" t="s">
        <v>703</v>
      </c>
      <c r="K2090">
        <v>57</v>
      </c>
      <c r="L2090" t="s">
        <v>59</v>
      </c>
      <c r="M2090" t="s">
        <v>85</v>
      </c>
      <c r="O2090">
        <v>56</v>
      </c>
      <c r="P2090" t="s">
        <v>59</v>
      </c>
      <c r="Q2090" t="s">
        <v>27</v>
      </c>
      <c r="R2090" t="s">
        <v>97</v>
      </c>
      <c r="S2090" t="s">
        <v>61</v>
      </c>
      <c r="T2090" t="s">
        <v>155</v>
      </c>
      <c r="U2090">
        <v>5</v>
      </c>
      <c r="V2090" s="4">
        <v>25770.9</v>
      </c>
      <c r="W2090" t="s">
        <v>103</v>
      </c>
      <c r="X2090" cm="1">
        <f t="array" ref="X2090">_xlfn.IFS(Table1[[#This Row],[severity]]="Critical", 4, Table1[[#This Row],[severity]]="High", 3, Table1[[#This Row],[severity]]="Medium", 2, TRUE, 1)</f>
        <v>3</v>
      </c>
      <c r="Y2090">
        <f t="shared" si="64"/>
        <v>4</v>
      </c>
      <c r="Z2090" t="str">
        <f t="shared" si="65"/>
        <v>Night (00-05)</v>
      </c>
    </row>
    <row r="2091" spans="1:26" x14ac:dyDescent="0.3">
      <c r="A2091" t="s">
        <v>3928</v>
      </c>
      <c r="B2091" t="s">
        <v>306</v>
      </c>
      <c r="C2091" t="s">
        <v>185</v>
      </c>
      <c r="D2091" t="s">
        <v>38</v>
      </c>
      <c r="E2091" t="s">
        <v>112</v>
      </c>
      <c r="F2091">
        <f>MONTH(Table1[[#This Row],[incident_datetime]])</f>
        <v>8</v>
      </c>
      <c r="G2091">
        <f>YEAR(Table1[[#This Row],[incident_datetime]])</f>
        <v>2020</v>
      </c>
      <c r="H2091" s="1">
        <v>44058.115949074076</v>
      </c>
      <c r="I2091" t="s">
        <v>761</v>
      </c>
      <c r="J2091" t="s">
        <v>2024</v>
      </c>
      <c r="K2091">
        <v>23</v>
      </c>
      <c r="L2091" t="s">
        <v>59</v>
      </c>
      <c r="M2091" t="s">
        <v>41</v>
      </c>
      <c r="N2091" t="s">
        <v>1501</v>
      </c>
      <c r="O2091">
        <v>73</v>
      </c>
      <c r="P2091" t="s">
        <v>43</v>
      </c>
      <c r="Q2091" t="s">
        <v>60</v>
      </c>
      <c r="R2091" t="s">
        <v>109</v>
      </c>
      <c r="S2091" t="s">
        <v>132</v>
      </c>
      <c r="T2091" t="s">
        <v>155</v>
      </c>
      <c r="U2091">
        <v>0</v>
      </c>
      <c r="V2091" s="4">
        <v>23785.599999999999</v>
      </c>
      <c r="W2091" t="s">
        <v>103</v>
      </c>
      <c r="X2091" cm="1">
        <f t="array" ref="X2091">_xlfn.IFS(Table1[[#This Row],[severity]]="Critical", 4, Table1[[#This Row],[severity]]="High", 3, Table1[[#This Row],[severity]]="Medium", 2, TRUE, 1)</f>
        <v>4</v>
      </c>
      <c r="Y2091">
        <f t="shared" si="64"/>
        <v>2</v>
      </c>
      <c r="Z2091" t="str">
        <f t="shared" si="65"/>
        <v>Night (00-05)</v>
      </c>
    </row>
    <row r="2092" spans="1:26" x14ac:dyDescent="0.3">
      <c r="A2092" t="s">
        <v>3929</v>
      </c>
      <c r="B2092" t="s">
        <v>165</v>
      </c>
      <c r="C2092" t="s">
        <v>135</v>
      </c>
      <c r="D2092" t="s">
        <v>22</v>
      </c>
      <c r="E2092" t="s">
        <v>112</v>
      </c>
      <c r="F2092">
        <f>MONTH(Table1[[#This Row],[incident_datetime]])</f>
        <v>7</v>
      </c>
      <c r="G2092">
        <f>YEAR(Table1[[#This Row],[incident_datetime]])</f>
        <v>2019</v>
      </c>
      <c r="H2092" s="1">
        <v>43673.763796296298</v>
      </c>
      <c r="I2092" t="s">
        <v>224</v>
      </c>
      <c r="J2092" t="s">
        <v>2020</v>
      </c>
      <c r="K2092">
        <v>18</v>
      </c>
      <c r="L2092" t="s">
        <v>43</v>
      </c>
      <c r="M2092" t="s">
        <v>35</v>
      </c>
      <c r="N2092" t="s">
        <v>2103</v>
      </c>
      <c r="O2092">
        <v>77</v>
      </c>
      <c r="P2092" t="s">
        <v>59</v>
      </c>
      <c r="Q2092" t="s">
        <v>215</v>
      </c>
      <c r="R2092" t="s">
        <v>109</v>
      </c>
      <c r="S2092" t="s">
        <v>61</v>
      </c>
      <c r="T2092" t="s">
        <v>62</v>
      </c>
      <c r="U2092">
        <v>4</v>
      </c>
      <c r="V2092" s="4">
        <v>28316.89</v>
      </c>
      <c r="W2092" t="s">
        <v>103</v>
      </c>
      <c r="X2092" cm="1">
        <f t="array" ref="X2092">_xlfn.IFS(Table1[[#This Row],[severity]]="Critical", 4, Table1[[#This Row],[severity]]="High", 3, Table1[[#This Row],[severity]]="Medium", 2, TRUE, 1)</f>
        <v>4</v>
      </c>
      <c r="Y2092">
        <f t="shared" si="64"/>
        <v>18</v>
      </c>
      <c r="Z2092" t="str">
        <f t="shared" si="65"/>
        <v>Evening (18-23)</v>
      </c>
    </row>
    <row r="2093" spans="1:26" x14ac:dyDescent="0.3">
      <c r="A2093" t="s">
        <v>3930</v>
      </c>
      <c r="B2093" t="s">
        <v>250</v>
      </c>
      <c r="C2093" t="s">
        <v>686</v>
      </c>
      <c r="D2093" t="s">
        <v>77</v>
      </c>
      <c r="E2093" t="s">
        <v>186</v>
      </c>
      <c r="F2093">
        <f>MONTH(Table1[[#This Row],[incident_datetime]])</f>
        <v>8</v>
      </c>
      <c r="G2093">
        <f>YEAR(Table1[[#This Row],[incident_datetime]])</f>
        <v>2022</v>
      </c>
      <c r="H2093" s="1">
        <v>44776.864710648151</v>
      </c>
      <c r="I2093" t="s">
        <v>161</v>
      </c>
      <c r="J2093" t="s">
        <v>1678</v>
      </c>
      <c r="K2093">
        <v>71</v>
      </c>
      <c r="L2093" t="s">
        <v>59</v>
      </c>
      <c r="M2093" t="s">
        <v>35</v>
      </c>
      <c r="N2093" t="s">
        <v>3931</v>
      </c>
      <c r="O2093">
        <v>71</v>
      </c>
      <c r="P2093" t="s">
        <v>43</v>
      </c>
      <c r="Q2093" t="s">
        <v>27</v>
      </c>
      <c r="R2093" t="s">
        <v>139</v>
      </c>
      <c r="S2093" t="s">
        <v>98</v>
      </c>
      <c r="T2093" t="s">
        <v>29</v>
      </c>
      <c r="U2093">
        <v>0</v>
      </c>
      <c r="V2093" s="4">
        <v>38359.83</v>
      </c>
      <c r="W2093" t="s">
        <v>110</v>
      </c>
      <c r="X2093" cm="1">
        <f t="array" ref="X2093">_xlfn.IFS(Table1[[#This Row],[severity]]="Critical", 4, Table1[[#This Row],[severity]]="High", 3, Table1[[#This Row],[severity]]="Medium", 2, TRUE, 1)</f>
        <v>2</v>
      </c>
      <c r="Y2093">
        <f t="shared" si="64"/>
        <v>20</v>
      </c>
      <c r="Z2093" t="str">
        <f t="shared" si="65"/>
        <v>Evening (18-23)</v>
      </c>
    </row>
    <row r="2094" spans="1:26" x14ac:dyDescent="0.3">
      <c r="A2094" t="s">
        <v>3932</v>
      </c>
      <c r="B2094" t="s">
        <v>808</v>
      </c>
      <c r="C2094" t="s">
        <v>468</v>
      </c>
      <c r="D2094" t="s">
        <v>88</v>
      </c>
      <c r="E2094" t="s">
        <v>78</v>
      </c>
      <c r="F2094">
        <f>MONTH(Table1[[#This Row],[incident_datetime]])</f>
        <v>9</v>
      </c>
      <c r="G2094">
        <f>YEAR(Table1[[#This Row],[incident_datetime]])</f>
        <v>2021</v>
      </c>
      <c r="H2094" s="1">
        <v>44458.87164351852</v>
      </c>
      <c r="I2094" t="s">
        <v>307</v>
      </c>
      <c r="J2094" t="s">
        <v>2310</v>
      </c>
      <c r="K2094">
        <v>37</v>
      </c>
      <c r="L2094" t="s">
        <v>59</v>
      </c>
      <c r="M2094" t="s">
        <v>85</v>
      </c>
      <c r="N2094" t="s">
        <v>1379</v>
      </c>
      <c r="O2094">
        <v>26</v>
      </c>
      <c r="P2094" t="s">
        <v>43</v>
      </c>
      <c r="Q2094" t="s">
        <v>27</v>
      </c>
      <c r="R2094" t="s">
        <v>52</v>
      </c>
      <c r="S2094" t="s">
        <v>98</v>
      </c>
      <c r="T2094" t="s">
        <v>62</v>
      </c>
      <c r="U2094">
        <v>4</v>
      </c>
      <c r="V2094" s="4">
        <v>43828.63</v>
      </c>
      <c r="W2094" t="s">
        <v>103</v>
      </c>
      <c r="X2094" cm="1">
        <f t="array" ref="X2094">_xlfn.IFS(Table1[[#This Row],[severity]]="Critical", 4, Table1[[#This Row],[severity]]="High", 3, Table1[[#This Row],[severity]]="Medium", 2, TRUE, 1)</f>
        <v>1</v>
      </c>
      <c r="Y2094">
        <f t="shared" si="64"/>
        <v>20</v>
      </c>
      <c r="Z2094" t="str">
        <f t="shared" si="65"/>
        <v>Evening (18-23)</v>
      </c>
    </row>
    <row r="2095" spans="1:26" x14ac:dyDescent="0.3">
      <c r="A2095" t="s">
        <v>3933</v>
      </c>
      <c r="B2095" t="s">
        <v>338</v>
      </c>
      <c r="C2095" t="s">
        <v>468</v>
      </c>
      <c r="D2095" t="s">
        <v>77</v>
      </c>
      <c r="E2095" t="s">
        <v>23</v>
      </c>
      <c r="F2095">
        <f>MONTH(Table1[[#This Row],[incident_datetime]])</f>
        <v>4</v>
      </c>
      <c r="G2095">
        <f>YEAR(Table1[[#This Row],[incident_datetime]])</f>
        <v>2024</v>
      </c>
      <c r="H2095" s="1">
        <v>45410.600138888891</v>
      </c>
      <c r="I2095" t="s">
        <v>298</v>
      </c>
      <c r="J2095" t="s">
        <v>2940</v>
      </c>
      <c r="K2095">
        <v>55</v>
      </c>
      <c r="L2095" t="s">
        <v>59</v>
      </c>
      <c r="M2095" t="s">
        <v>35</v>
      </c>
      <c r="N2095" t="s">
        <v>3758</v>
      </c>
      <c r="O2095">
        <v>64</v>
      </c>
      <c r="P2095" t="s">
        <v>34</v>
      </c>
      <c r="Q2095" t="s">
        <v>27</v>
      </c>
      <c r="R2095" t="s">
        <v>109</v>
      </c>
      <c r="S2095" t="s">
        <v>61</v>
      </c>
      <c r="T2095" t="s">
        <v>155</v>
      </c>
      <c r="U2095">
        <v>0</v>
      </c>
      <c r="V2095" s="4">
        <v>12734.48</v>
      </c>
      <c r="W2095" t="s">
        <v>110</v>
      </c>
      <c r="X2095" cm="1">
        <f t="array" ref="X2095">_xlfn.IFS(Table1[[#This Row],[severity]]="Critical", 4, Table1[[#This Row],[severity]]="High", 3, Table1[[#This Row],[severity]]="Medium", 2, TRUE, 1)</f>
        <v>4</v>
      </c>
      <c r="Y2095">
        <f t="shared" si="64"/>
        <v>14</v>
      </c>
      <c r="Z2095" t="str">
        <f t="shared" si="65"/>
        <v>Afternoon (12-17)</v>
      </c>
    </row>
    <row r="2096" spans="1:26" x14ac:dyDescent="0.3">
      <c r="A2096" t="s">
        <v>3934</v>
      </c>
      <c r="B2096" t="s">
        <v>267</v>
      </c>
      <c r="C2096" t="s">
        <v>342</v>
      </c>
      <c r="D2096" t="s">
        <v>48</v>
      </c>
      <c r="E2096" t="s">
        <v>78</v>
      </c>
      <c r="F2096">
        <f>MONTH(Table1[[#This Row],[incident_datetime]])</f>
        <v>7</v>
      </c>
      <c r="G2096">
        <f>YEAR(Table1[[#This Row],[incident_datetime]])</f>
        <v>2022</v>
      </c>
      <c r="H2096" s="1">
        <v>44759.143206018518</v>
      </c>
      <c r="I2096" t="s">
        <v>636</v>
      </c>
      <c r="J2096" t="s">
        <v>290</v>
      </c>
      <c r="K2096">
        <v>52</v>
      </c>
      <c r="L2096" t="s">
        <v>43</v>
      </c>
      <c r="M2096" t="s">
        <v>41</v>
      </c>
      <c r="N2096" t="s">
        <v>1661</v>
      </c>
      <c r="O2096">
        <v>56</v>
      </c>
      <c r="P2096" t="s">
        <v>59</v>
      </c>
      <c r="Q2096" t="s">
        <v>70</v>
      </c>
      <c r="R2096" t="s">
        <v>139</v>
      </c>
      <c r="S2096" t="s">
        <v>61</v>
      </c>
      <c r="T2096" t="s">
        <v>155</v>
      </c>
      <c r="U2096">
        <v>1</v>
      </c>
      <c r="V2096" s="4">
        <v>7764.41</v>
      </c>
      <c r="W2096" t="s">
        <v>110</v>
      </c>
      <c r="X2096" cm="1">
        <f t="array" ref="X2096">_xlfn.IFS(Table1[[#This Row],[severity]]="Critical", 4, Table1[[#This Row],[severity]]="High", 3, Table1[[#This Row],[severity]]="Medium", 2, TRUE, 1)</f>
        <v>2</v>
      </c>
      <c r="Y2096">
        <f t="shared" si="64"/>
        <v>3</v>
      </c>
      <c r="Z2096" t="str">
        <f t="shared" si="65"/>
        <v>Night (00-05)</v>
      </c>
    </row>
    <row r="2097" spans="1:26" x14ac:dyDescent="0.3">
      <c r="A2097" t="s">
        <v>3935</v>
      </c>
      <c r="B2097" t="s">
        <v>232</v>
      </c>
      <c r="C2097" t="s">
        <v>342</v>
      </c>
      <c r="D2097" t="s">
        <v>77</v>
      </c>
      <c r="E2097" t="s">
        <v>55</v>
      </c>
      <c r="F2097">
        <f>MONTH(Table1[[#This Row],[incident_datetime]])</f>
        <v>7</v>
      </c>
      <c r="G2097">
        <f>YEAR(Table1[[#This Row],[incident_datetime]])</f>
        <v>2022</v>
      </c>
      <c r="H2097" s="1">
        <v>44749.089606481481</v>
      </c>
      <c r="I2097" t="s">
        <v>1212</v>
      </c>
      <c r="J2097" t="s">
        <v>1372</v>
      </c>
      <c r="K2097">
        <v>26</v>
      </c>
      <c r="L2097" t="s">
        <v>43</v>
      </c>
      <c r="M2097" t="s">
        <v>35</v>
      </c>
      <c r="N2097" t="s">
        <v>668</v>
      </c>
      <c r="O2097">
        <v>84</v>
      </c>
      <c r="P2097" t="s">
        <v>59</v>
      </c>
      <c r="Q2097" t="s">
        <v>215</v>
      </c>
      <c r="R2097" t="s">
        <v>52</v>
      </c>
      <c r="S2097" t="s">
        <v>132</v>
      </c>
      <c r="T2097" t="s">
        <v>155</v>
      </c>
      <c r="U2097">
        <v>2</v>
      </c>
      <c r="V2097" s="4">
        <v>45950.07</v>
      </c>
      <c r="W2097" t="s">
        <v>103</v>
      </c>
      <c r="X2097" cm="1">
        <f t="array" ref="X2097">_xlfn.IFS(Table1[[#This Row],[severity]]="Critical", 4, Table1[[#This Row],[severity]]="High", 3, Table1[[#This Row],[severity]]="Medium", 2, TRUE, 1)</f>
        <v>1</v>
      </c>
      <c r="Y2097">
        <f t="shared" si="64"/>
        <v>2</v>
      </c>
      <c r="Z2097" t="str">
        <f t="shared" si="65"/>
        <v>Night (00-05)</v>
      </c>
    </row>
    <row r="2098" spans="1:26" x14ac:dyDescent="0.3">
      <c r="A2098" t="s">
        <v>3936</v>
      </c>
      <c r="B2098" t="s">
        <v>267</v>
      </c>
      <c r="C2098" t="s">
        <v>135</v>
      </c>
      <c r="D2098" t="s">
        <v>88</v>
      </c>
      <c r="E2098" t="s">
        <v>23</v>
      </c>
      <c r="F2098">
        <f>MONTH(Table1[[#This Row],[incident_datetime]])</f>
        <v>2</v>
      </c>
      <c r="G2098">
        <f>YEAR(Table1[[#This Row],[incident_datetime]])</f>
        <v>2020</v>
      </c>
      <c r="H2098" s="1">
        <v>43888.563611111109</v>
      </c>
      <c r="I2098" t="s">
        <v>259</v>
      </c>
      <c r="J2098" t="s">
        <v>7102</v>
      </c>
      <c r="K2098">
        <v>52</v>
      </c>
      <c r="L2098" t="s">
        <v>43</v>
      </c>
      <c r="M2098" t="s">
        <v>35</v>
      </c>
      <c r="N2098" t="s">
        <v>2062</v>
      </c>
      <c r="O2098">
        <v>31</v>
      </c>
      <c r="P2098" t="s">
        <v>43</v>
      </c>
      <c r="Q2098" t="s">
        <v>27</v>
      </c>
      <c r="R2098" t="s">
        <v>109</v>
      </c>
      <c r="S2098" t="s">
        <v>132</v>
      </c>
      <c r="T2098" t="s">
        <v>29</v>
      </c>
      <c r="U2098">
        <v>5</v>
      </c>
      <c r="V2098" s="4">
        <v>32000.06</v>
      </c>
      <c r="W2098" t="s">
        <v>103</v>
      </c>
      <c r="X2098" cm="1">
        <f t="array" ref="X2098">_xlfn.IFS(Table1[[#This Row],[severity]]="Critical", 4, Table1[[#This Row],[severity]]="High", 3, Table1[[#This Row],[severity]]="Medium", 2, TRUE, 1)</f>
        <v>4</v>
      </c>
      <c r="Y2098">
        <f t="shared" si="64"/>
        <v>13</v>
      </c>
      <c r="Z2098" t="str">
        <f t="shared" si="65"/>
        <v>Afternoon (12-17)</v>
      </c>
    </row>
    <row r="2099" spans="1:26" x14ac:dyDescent="0.3">
      <c r="A2099" t="s">
        <v>3937</v>
      </c>
      <c r="B2099" t="s">
        <v>267</v>
      </c>
      <c r="C2099" t="s">
        <v>342</v>
      </c>
      <c r="D2099" t="s">
        <v>92</v>
      </c>
      <c r="E2099" t="s">
        <v>39</v>
      </c>
      <c r="F2099">
        <f>MONTH(Table1[[#This Row],[incident_datetime]])</f>
        <v>10</v>
      </c>
      <c r="G2099">
        <f>YEAR(Table1[[#This Row],[incident_datetime]])</f>
        <v>2021</v>
      </c>
      <c r="H2099" s="1">
        <v>44493.898495370369</v>
      </c>
      <c r="I2099" t="s">
        <v>501</v>
      </c>
      <c r="J2099" t="s">
        <v>757</v>
      </c>
      <c r="K2099">
        <v>29</v>
      </c>
      <c r="L2099" t="s">
        <v>43</v>
      </c>
      <c r="M2099" t="s">
        <v>107</v>
      </c>
      <c r="N2099" t="s">
        <v>683</v>
      </c>
      <c r="O2099">
        <v>87</v>
      </c>
      <c r="P2099" t="s">
        <v>43</v>
      </c>
      <c r="Q2099" t="s">
        <v>27</v>
      </c>
      <c r="R2099" t="s">
        <v>109</v>
      </c>
      <c r="S2099" t="s">
        <v>28</v>
      </c>
      <c r="T2099" t="s">
        <v>29</v>
      </c>
      <c r="U2099">
        <v>3</v>
      </c>
      <c r="V2099" s="4">
        <v>41654.04</v>
      </c>
      <c r="W2099" t="s">
        <v>110</v>
      </c>
      <c r="X2099" cm="1">
        <f t="array" ref="X2099">_xlfn.IFS(Table1[[#This Row],[severity]]="Critical", 4, Table1[[#This Row],[severity]]="High", 3, Table1[[#This Row],[severity]]="Medium", 2, TRUE, 1)</f>
        <v>4</v>
      </c>
      <c r="Y2099">
        <f t="shared" si="64"/>
        <v>21</v>
      </c>
      <c r="Z2099" t="str">
        <f t="shared" si="65"/>
        <v>Evening (18-23)</v>
      </c>
    </row>
    <row r="2100" spans="1:26" x14ac:dyDescent="0.3">
      <c r="A2100" t="s">
        <v>3938</v>
      </c>
      <c r="B2100" t="s">
        <v>1173</v>
      </c>
      <c r="C2100" t="s">
        <v>180</v>
      </c>
      <c r="D2100" t="s">
        <v>65</v>
      </c>
      <c r="E2100" t="s">
        <v>72</v>
      </c>
      <c r="F2100">
        <f>MONTH(Table1[[#This Row],[incident_datetime]])</f>
        <v>1</v>
      </c>
      <c r="G2100">
        <f>YEAR(Table1[[#This Row],[incident_datetime]])</f>
        <v>2023</v>
      </c>
      <c r="H2100" s="1">
        <v>44957.016250000001</v>
      </c>
      <c r="I2100" t="s">
        <v>282</v>
      </c>
      <c r="J2100" t="s">
        <v>3618</v>
      </c>
      <c r="K2100">
        <v>52</v>
      </c>
      <c r="L2100" t="s">
        <v>59</v>
      </c>
      <c r="M2100" t="s">
        <v>41</v>
      </c>
      <c r="N2100" t="s">
        <v>2446</v>
      </c>
      <c r="O2100">
        <v>72</v>
      </c>
      <c r="P2100" t="s">
        <v>43</v>
      </c>
      <c r="Q2100" t="s">
        <v>70</v>
      </c>
      <c r="R2100" t="s">
        <v>97</v>
      </c>
      <c r="S2100" t="s">
        <v>98</v>
      </c>
      <c r="T2100" t="s">
        <v>29</v>
      </c>
      <c r="U2100">
        <v>3</v>
      </c>
      <c r="V2100" s="4">
        <v>48812.36</v>
      </c>
      <c r="W2100" t="s">
        <v>110</v>
      </c>
      <c r="X2100" cm="1">
        <f t="array" ref="X2100">_xlfn.IFS(Table1[[#This Row],[severity]]="Critical", 4, Table1[[#This Row],[severity]]="High", 3, Table1[[#This Row],[severity]]="Medium", 2, TRUE, 1)</f>
        <v>3</v>
      </c>
      <c r="Y2100">
        <f t="shared" si="64"/>
        <v>0</v>
      </c>
      <c r="Z2100" t="str">
        <f t="shared" si="65"/>
        <v>Night (00-05)</v>
      </c>
    </row>
    <row r="2101" spans="1:26" x14ac:dyDescent="0.3">
      <c r="A2101" t="s">
        <v>3939</v>
      </c>
      <c r="B2101" t="s">
        <v>935</v>
      </c>
      <c r="C2101" t="s">
        <v>185</v>
      </c>
      <c r="D2101" t="s">
        <v>100</v>
      </c>
      <c r="E2101" t="s">
        <v>72</v>
      </c>
      <c r="F2101">
        <f>MONTH(Table1[[#This Row],[incident_datetime]])</f>
        <v>12</v>
      </c>
      <c r="G2101">
        <f>YEAR(Table1[[#This Row],[incident_datetime]])</f>
        <v>2022</v>
      </c>
      <c r="H2101" s="1">
        <v>44925.923020833332</v>
      </c>
      <c r="I2101" t="s">
        <v>385</v>
      </c>
      <c r="J2101" t="s">
        <v>2741</v>
      </c>
      <c r="K2101">
        <v>31</v>
      </c>
      <c r="L2101" t="s">
        <v>43</v>
      </c>
      <c r="M2101" t="s">
        <v>41</v>
      </c>
      <c r="N2101" t="s">
        <v>1068</v>
      </c>
      <c r="O2101">
        <v>35</v>
      </c>
      <c r="P2101" t="s">
        <v>43</v>
      </c>
      <c r="Q2101" t="s">
        <v>27</v>
      </c>
      <c r="R2101" t="s">
        <v>139</v>
      </c>
      <c r="S2101" t="s">
        <v>61</v>
      </c>
      <c r="T2101" t="s">
        <v>155</v>
      </c>
      <c r="U2101">
        <v>5</v>
      </c>
      <c r="V2101" s="4">
        <v>3306.87</v>
      </c>
      <c r="W2101" t="s">
        <v>110</v>
      </c>
      <c r="X2101" cm="1">
        <f t="array" ref="X2101">_xlfn.IFS(Table1[[#This Row],[severity]]="Critical", 4, Table1[[#This Row],[severity]]="High", 3, Table1[[#This Row],[severity]]="Medium", 2, TRUE, 1)</f>
        <v>2</v>
      </c>
      <c r="Y2101">
        <f t="shared" si="64"/>
        <v>22</v>
      </c>
      <c r="Z2101" t="str">
        <f t="shared" si="65"/>
        <v>Evening (18-23)</v>
      </c>
    </row>
    <row r="2102" spans="1:26" x14ac:dyDescent="0.3">
      <c r="A2102" t="s">
        <v>3940</v>
      </c>
      <c r="B2102" t="s">
        <v>263</v>
      </c>
      <c r="C2102" t="s">
        <v>468</v>
      </c>
      <c r="D2102" t="s">
        <v>65</v>
      </c>
      <c r="E2102" t="s">
        <v>78</v>
      </c>
      <c r="F2102">
        <f>MONTH(Table1[[#This Row],[incident_datetime]])</f>
        <v>4</v>
      </c>
      <c r="G2102">
        <f>YEAR(Table1[[#This Row],[incident_datetime]])</f>
        <v>2020</v>
      </c>
      <c r="H2102" s="2">
        <v>43951</v>
      </c>
      <c r="I2102" t="s">
        <v>1050</v>
      </c>
      <c r="J2102" t="s">
        <v>7102</v>
      </c>
      <c r="K2102">
        <v>52</v>
      </c>
      <c r="L2102" t="s">
        <v>43</v>
      </c>
      <c r="M2102" t="s">
        <v>35</v>
      </c>
      <c r="N2102" t="s">
        <v>984</v>
      </c>
      <c r="O2102">
        <v>73</v>
      </c>
      <c r="P2102" t="s">
        <v>59</v>
      </c>
      <c r="Q2102" t="s">
        <v>27</v>
      </c>
      <c r="R2102" t="s">
        <v>52</v>
      </c>
      <c r="S2102" t="s">
        <v>61</v>
      </c>
      <c r="T2102" t="s">
        <v>155</v>
      </c>
      <c r="U2102">
        <v>0</v>
      </c>
      <c r="V2102" s="4">
        <v>36186.699999999997</v>
      </c>
      <c r="W2102" t="s">
        <v>103</v>
      </c>
      <c r="X2102" cm="1">
        <f t="array" ref="X2102">_xlfn.IFS(Table1[[#This Row],[severity]]="Critical", 4, Table1[[#This Row],[severity]]="High", 3, Table1[[#This Row],[severity]]="Medium", 2, TRUE, 1)</f>
        <v>1</v>
      </c>
      <c r="Y2102">
        <f t="shared" si="64"/>
        <v>0</v>
      </c>
      <c r="Z2102" t="str">
        <f t="shared" si="65"/>
        <v>Night (00-05)</v>
      </c>
    </row>
    <row r="2103" spans="1:26" x14ac:dyDescent="0.3">
      <c r="A2103" t="s">
        <v>3941</v>
      </c>
      <c r="B2103" t="s">
        <v>382</v>
      </c>
      <c r="C2103" t="s">
        <v>220</v>
      </c>
      <c r="D2103" t="s">
        <v>77</v>
      </c>
      <c r="E2103" t="s">
        <v>78</v>
      </c>
      <c r="F2103">
        <f>MONTH(Table1[[#This Row],[incident_datetime]])</f>
        <v>4</v>
      </c>
      <c r="G2103">
        <f>YEAR(Table1[[#This Row],[incident_datetime]])</f>
        <v>2020</v>
      </c>
      <c r="H2103" s="1">
        <v>43947.602488425924</v>
      </c>
      <c r="I2103" t="s">
        <v>455</v>
      </c>
      <c r="J2103" t="s">
        <v>3942</v>
      </c>
      <c r="K2103">
        <v>38</v>
      </c>
      <c r="L2103" t="s">
        <v>43</v>
      </c>
      <c r="M2103" t="s">
        <v>35</v>
      </c>
      <c r="N2103" t="s">
        <v>368</v>
      </c>
      <c r="O2103">
        <v>78</v>
      </c>
      <c r="P2103" t="s">
        <v>43</v>
      </c>
      <c r="Q2103" t="s">
        <v>27</v>
      </c>
      <c r="R2103" t="s">
        <v>139</v>
      </c>
      <c r="S2103" t="s">
        <v>98</v>
      </c>
      <c r="T2103" t="s">
        <v>62</v>
      </c>
      <c r="U2103">
        <v>4</v>
      </c>
      <c r="V2103" s="4">
        <v>13107.84</v>
      </c>
      <c r="W2103" t="s">
        <v>103</v>
      </c>
      <c r="X2103" cm="1">
        <f t="array" ref="X2103">_xlfn.IFS(Table1[[#This Row],[severity]]="Critical", 4, Table1[[#This Row],[severity]]="High", 3, Table1[[#This Row],[severity]]="Medium", 2, TRUE, 1)</f>
        <v>2</v>
      </c>
      <c r="Y2103">
        <f t="shared" si="64"/>
        <v>14</v>
      </c>
      <c r="Z2103" t="str">
        <f t="shared" si="65"/>
        <v>Afternoon (12-17)</v>
      </c>
    </row>
    <row r="2104" spans="1:26" x14ac:dyDescent="0.3">
      <c r="A2104" t="s">
        <v>3943</v>
      </c>
      <c r="B2104" t="s">
        <v>676</v>
      </c>
      <c r="C2104" t="s">
        <v>185</v>
      </c>
      <c r="D2104" t="s">
        <v>38</v>
      </c>
      <c r="E2104" t="s">
        <v>66</v>
      </c>
      <c r="F2104">
        <f>MONTH(Table1[[#This Row],[incident_datetime]])</f>
        <v>11</v>
      </c>
      <c r="G2104">
        <f>YEAR(Table1[[#This Row],[incident_datetime]])</f>
        <v>2020</v>
      </c>
      <c r="H2104" s="1">
        <v>44164.456493055557</v>
      </c>
      <c r="I2104" t="s">
        <v>272</v>
      </c>
      <c r="J2104" t="s">
        <v>1013</v>
      </c>
      <c r="K2104">
        <v>24</v>
      </c>
      <c r="L2104" t="s">
        <v>43</v>
      </c>
      <c r="M2104" t="s">
        <v>107</v>
      </c>
      <c r="O2104">
        <v>56</v>
      </c>
      <c r="P2104" t="s">
        <v>59</v>
      </c>
      <c r="Q2104" t="s">
        <v>27</v>
      </c>
      <c r="R2104" t="s">
        <v>109</v>
      </c>
      <c r="S2104" t="s">
        <v>61</v>
      </c>
      <c r="T2104" t="s">
        <v>270</v>
      </c>
      <c r="U2104">
        <v>0</v>
      </c>
      <c r="V2104" s="4">
        <v>17446.32</v>
      </c>
      <c r="W2104" t="s">
        <v>110</v>
      </c>
      <c r="X2104" cm="1">
        <f t="array" ref="X2104">_xlfn.IFS(Table1[[#This Row],[severity]]="Critical", 4, Table1[[#This Row],[severity]]="High", 3, Table1[[#This Row],[severity]]="Medium", 2, TRUE, 1)</f>
        <v>4</v>
      </c>
      <c r="Y2104">
        <f t="shared" si="64"/>
        <v>10</v>
      </c>
      <c r="Z2104" t="str">
        <f t="shared" si="65"/>
        <v>Morning (06-11)</v>
      </c>
    </row>
    <row r="2105" spans="1:26" x14ac:dyDescent="0.3">
      <c r="A2105" t="s">
        <v>3944</v>
      </c>
      <c r="B2105" t="s">
        <v>676</v>
      </c>
      <c r="C2105" t="s">
        <v>342</v>
      </c>
      <c r="D2105" t="s">
        <v>65</v>
      </c>
      <c r="E2105" t="s">
        <v>66</v>
      </c>
      <c r="F2105">
        <f>MONTH(Table1[[#This Row],[incident_datetime]])</f>
        <v>6</v>
      </c>
      <c r="G2105">
        <f>YEAR(Table1[[#This Row],[incident_datetime]])</f>
        <v>2018</v>
      </c>
      <c r="H2105" s="1">
        <v>43268.515104166669</v>
      </c>
      <c r="I2105" t="s">
        <v>939</v>
      </c>
      <c r="J2105" t="s">
        <v>7102</v>
      </c>
      <c r="K2105">
        <v>52</v>
      </c>
      <c r="L2105" t="s">
        <v>43</v>
      </c>
      <c r="M2105" t="s">
        <v>35</v>
      </c>
      <c r="N2105" t="s">
        <v>1024</v>
      </c>
      <c r="O2105">
        <v>50</v>
      </c>
      <c r="P2105" t="s">
        <v>43</v>
      </c>
      <c r="Q2105" t="s">
        <v>27</v>
      </c>
      <c r="R2105" t="s">
        <v>52</v>
      </c>
      <c r="S2105" t="s">
        <v>28</v>
      </c>
      <c r="T2105" t="s">
        <v>155</v>
      </c>
      <c r="U2105">
        <v>5</v>
      </c>
      <c r="V2105" s="4">
        <v>16040.34</v>
      </c>
      <c r="W2105" t="s">
        <v>103</v>
      </c>
      <c r="X2105" cm="1">
        <f t="array" ref="X2105">_xlfn.IFS(Table1[[#This Row],[severity]]="Critical", 4, Table1[[#This Row],[severity]]="High", 3, Table1[[#This Row],[severity]]="Medium", 2, TRUE, 1)</f>
        <v>1</v>
      </c>
      <c r="Y2105">
        <f t="shared" si="64"/>
        <v>12</v>
      </c>
      <c r="Z2105" t="str">
        <f t="shared" si="65"/>
        <v>Afternoon (12-17)</v>
      </c>
    </row>
    <row r="2106" spans="1:26" x14ac:dyDescent="0.3">
      <c r="A2106" t="s">
        <v>3945</v>
      </c>
      <c r="B2106" t="s">
        <v>242</v>
      </c>
      <c r="C2106" t="s">
        <v>180</v>
      </c>
      <c r="D2106" t="s">
        <v>22</v>
      </c>
      <c r="E2106" t="s">
        <v>23</v>
      </c>
      <c r="F2106">
        <f>MONTH(Table1[[#This Row],[incident_datetime]])</f>
        <v>7</v>
      </c>
      <c r="G2106">
        <f>YEAR(Table1[[#This Row],[incident_datetime]])</f>
        <v>2021</v>
      </c>
      <c r="H2106" s="1">
        <v>44390.214004629626</v>
      </c>
      <c r="I2106" t="s">
        <v>259</v>
      </c>
      <c r="J2106" t="s">
        <v>3366</v>
      </c>
      <c r="K2106">
        <v>21</v>
      </c>
      <c r="L2106" t="s">
        <v>43</v>
      </c>
      <c r="M2106" t="s">
        <v>35</v>
      </c>
      <c r="N2106" t="s">
        <v>1871</v>
      </c>
      <c r="O2106">
        <v>35</v>
      </c>
      <c r="P2106" t="s">
        <v>59</v>
      </c>
      <c r="Q2106" t="s">
        <v>27</v>
      </c>
      <c r="R2106" t="s">
        <v>52</v>
      </c>
      <c r="S2106" t="s">
        <v>61</v>
      </c>
      <c r="T2106" t="s">
        <v>62</v>
      </c>
      <c r="U2106">
        <v>0</v>
      </c>
      <c r="V2106" s="4">
        <v>15561.42</v>
      </c>
      <c r="W2106" t="s">
        <v>110</v>
      </c>
      <c r="X2106" cm="1">
        <f t="array" ref="X2106">_xlfn.IFS(Table1[[#This Row],[severity]]="Critical", 4, Table1[[#This Row],[severity]]="High", 3, Table1[[#This Row],[severity]]="Medium", 2, TRUE, 1)</f>
        <v>1</v>
      </c>
      <c r="Y2106">
        <f t="shared" si="64"/>
        <v>5</v>
      </c>
      <c r="Z2106" t="str">
        <f t="shared" si="65"/>
        <v>Night (00-05)</v>
      </c>
    </row>
    <row r="2107" spans="1:26" x14ac:dyDescent="0.3">
      <c r="A2107" t="s">
        <v>3946</v>
      </c>
      <c r="B2107" t="s">
        <v>974</v>
      </c>
      <c r="C2107" t="s">
        <v>135</v>
      </c>
      <c r="D2107" t="s">
        <v>48</v>
      </c>
      <c r="E2107" t="s">
        <v>31</v>
      </c>
      <c r="F2107">
        <f>MONTH(Table1[[#This Row],[incident_datetime]])</f>
        <v>9</v>
      </c>
      <c r="G2107">
        <f>YEAR(Table1[[#This Row],[incident_datetime]])</f>
        <v>2024</v>
      </c>
      <c r="H2107" s="1">
        <v>45557.718518518515</v>
      </c>
      <c r="I2107" t="s">
        <v>727</v>
      </c>
      <c r="J2107" t="s">
        <v>768</v>
      </c>
      <c r="K2107">
        <v>69</v>
      </c>
      <c r="L2107" t="s">
        <v>59</v>
      </c>
      <c r="M2107" t="s">
        <v>41</v>
      </c>
      <c r="N2107" t="s">
        <v>2655</v>
      </c>
      <c r="O2107">
        <v>36</v>
      </c>
      <c r="P2107" t="s">
        <v>59</v>
      </c>
      <c r="Q2107" t="s">
        <v>27</v>
      </c>
      <c r="R2107" t="s">
        <v>97</v>
      </c>
      <c r="S2107" t="s">
        <v>98</v>
      </c>
      <c r="T2107" t="s">
        <v>155</v>
      </c>
      <c r="U2107">
        <v>3</v>
      </c>
      <c r="V2107" s="4">
        <v>3633.97</v>
      </c>
      <c r="W2107" t="s">
        <v>110</v>
      </c>
      <c r="X2107" cm="1">
        <f t="array" ref="X2107">_xlfn.IFS(Table1[[#This Row],[severity]]="Critical", 4, Table1[[#This Row],[severity]]="High", 3, Table1[[#This Row],[severity]]="Medium", 2, TRUE, 1)</f>
        <v>3</v>
      </c>
      <c r="Y2107">
        <f t="shared" si="64"/>
        <v>17</v>
      </c>
      <c r="Z2107" t="str">
        <f t="shared" si="65"/>
        <v>Afternoon (12-17)</v>
      </c>
    </row>
    <row r="2108" spans="1:26" x14ac:dyDescent="0.3">
      <c r="A2108" t="s">
        <v>3947</v>
      </c>
      <c r="B2108" t="s">
        <v>338</v>
      </c>
      <c r="C2108" t="s">
        <v>220</v>
      </c>
      <c r="D2108" t="s">
        <v>48</v>
      </c>
      <c r="E2108" t="s">
        <v>31</v>
      </c>
      <c r="F2108">
        <f>MONTH(Table1[[#This Row],[incident_datetime]])</f>
        <v>7</v>
      </c>
      <c r="G2108">
        <f>YEAR(Table1[[#This Row],[incident_datetime]])</f>
        <v>2021</v>
      </c>
      <c r="H2108" s="1">
        <v>44405.357800925929</v>
      </c>
      <c r="I2108" t="s">
        <v>1975</v>
      </c>
      <c r="J2108" t="s">
        <v>3948</v>
      </c>
      <c r="K2108">
        <v>61</v>
      </c>
      <c r="L2108" t="s">
        <v>43</v>
      </c>
      <c r="M2108" t="s">
        <v>35</v>
      </c>
      <c r="N2108" t="s">
        <v>1221</v>
      </c>
      <c r="O2108">
        <v>86</v>
      </c>
      <c r="P2108" t="s">
        <v>59</v>
      </c>
      <c r="Q2108" t="s">
        <v>70</v>
      </c>
      <c r="R2108" t="s">
        <v>109</v>
      </c>
      <c r="S2108" t="s">
        <v>28</v>
      </c>
      <c r="T2108" t="s">
        <v>155</v>
      </c>
      <c r="U2108">
        <v>0</v>
      </c>
      <c r="V2108" s="4">
        <v>15161.07</v>
      </c>
      <c r="W2108" t="s">
        <v>103</v>
      </c>
      <c r="X2108" cm="1">
        <f t="array" ref="X2108">_xlfn.IFS(Table1[[#This Row],[severity]]="Critical", 4, Table1[[#This Row],[severity]]="High", 3, Table1[[#This Row],[severity]]="Medium", 2, TRUE, 1)</f>
        <v>4</v>
      </c>
      <c r="Y2108">
        <f t="shared" si="64"/>
        <v>8</v>
      </c>
      <c r="Z2108" t="str">
        <f t="shared" si="65"/>
        <v>Morning (06-11)</v>
      </c>
    </row>
    <row r="2109" spans="1:26" x14ac:dyDescent="0.3">
      <c r="A2109" t="s">
        <v>3949</v>
      </c>
      <c r="B2109" t="s">
        <v>242</v>
      </c>
      <c r="C2109" t="s">
        <v>135</v>
      </c>
      <c r="D2109" t="s">
        <v>88</v>
      </c>
      <c r="E2109" t="s">
        <v>31</v>
      </c>
      <c r="F2109">
        <f>MONTH(Table1[[#This Row],[incident_datetime]])</f>
        <v>4</v>
      </c>
      <c r="G2109">
        <f>YEAR(Table1[[#This Row],[incident_datetime]])</f>
        <v>2024</v>
      </c>
      <c r="H2109" s="1">
        <v>45393.125740740739</v>
      </c>
      <c r="I2109" t="s">
        <v>986</v>
      </c>
      <c r="J2109" t="s">
        <v>3950</v>
      </c>
      <c r="K2109">
        <v>29</v>
      </c>
      <c r="L2109" t="s">
        <v>59</v>
      </c>
      <c r="M2109" t="s">
        <v>35</v>
      </c>
      <c r="N2109" t="s">
        <v>313</v>
      </c>
      <c r="O2109">
        <v>73</v>
      </c>
      <c r="P2109" t="s">
        <v>59</v>
      </c>
      <c r="Q2109" t="s">
        <v>27</v>
      </c>
      <c r="R2109" t="s">
        <v>109</v>
      </c>
      <c r="S2109" t="s">
        <v>132</v>
      </c>
      <c r="T2109" t="s">
        <v>62</v>
      </c>
      <c r="U2109">
        <v>4</v>
      </c>
      <c r="V2109" s="4">
        <v>35111.17</v>
      </c>
      <c r="W2109" t="s">
        <v>110</v>
      </c>
      <c r="X2109" cm="1">
        <f t="array" ref="X2109">_xlfn.IFS(Table1[[#This Row],[severity]]="Critical", 4, Table1[[#This Row],[severity]]="High", 3, Table1[[#This Row],[severity]]="Medium", 2, TRUE, 1)</f>
        <v>4</v>
      </c>
      <c r="Y2109">
        <f t="shared" si="64"/>
        <v>3</v>
      </c>
      <c r="Z2109" t="str">
        <f t="shared" si="65"/>
        <v>Night (00-05)</v>
      </c>
    </row>
    <row r="2110" spans="1:26" x14ac:dyDescent="0.3">
      <c r="A2110" t="s">
        <v>3951</v>
      </c>
      <c r="B2110" t="s">
        <v>306</v>
      </c>
      <c r="C2110" t="s">
        <v>342</v>
      </c>
      <c r="D2110" t="s">
        <v>100</v>
      </c>
      <c r="E2110" t="s">
        <v>23</v>
      </c>
      <c r="F2110">
        <f>MONTH(Table1[[#This Row],[incident_datetime]])</f>
        <v>7</v>
      </c>
      <c r="G2110">
        <f>YEAR(Table1[[#This Row],[incident_datetime]])</f>
        <v>2024</v>
      </c>
      <c r="H2110" s="1">
        <v>45487.821793981479</v>
      </c>
      <c r="I2110" t="s">
        <v>1797</v>
      </c>
      <c r="J2110" t="s">
        <v>7102</v>
      </c>
      <c r="K2110">
        <v>52</v>
      </c>
      <c r="L2110" t="s">
        <v>43</v>
      </c>
      <c r="M2110" t="s">
        <v>35</v>
      </c>
      <c r="N2110" t="s">
        <v>3644</v>
      </c>
      <c r="O2110">
        <v>28</v>
      </c>
      <c r="P2110" t="s">
        <v>43</v>
      </c>
      <c r="Q2110" t="s">
        <v>60</v>
      </c>
      <c r="R2110" t="s">
        <v>97</v>
      </c>
      <c r="S2110" t="s">
        <v>61</v>
      </c>
      <c r="T2110" t="s">
        <v>29</v>
      </c>
      <c r="U2110">
        <v>3</v>
      </c>
      <c r="V2110">
        <v>0</v>
      </c>
      <c r="W2110" t="s">
        <v>110</v>
      </c>
      <c r="X2110" cm="1">
        <f t="array" ref="X2110">_xlfn.IFS(Table1[[#This Row],[severity]]="Critical", 4, Table1[[#This Row],[severity]]="High", 3, Table1[[#This Row],[severity]]="Medium", 2, TRUE, 1)</f>
        <v>3</v>
      </c>
      <c r="Y2110">
        <f t="shared" si="64"/>
        <v>19</v>
      </c>
      <c r="Z2110" t="str">
        <f t="shared" si="65"/>
        <v>Evening (18-23)</v>
      </c>
    </row>
    <row r="2111" spans="1:26" x14ac:dyDescent="0.3">
      <c r="A2111" t="s">
        <v>3952</v>
      </c>
      <c r="B2111" t="s">
        <v>3953</v>
      </c>
      <c r="C2111" t="s">
        <v>135</v>
      </c>
      <c r="D2111" t="s">
        <v>65</v>
      </c>
      <c r="E2111" t="s">
        <v>66</v>
      </c>
      <c r="F2111">
        <f>MONTH(Table1[[#This Row],[incident_datetime]])</f>
        <v>2</v>
      </c>
      <c r="G2111">
        <f>YEAR(Table1[[#This Row],[incident_datetime]])</f>
        <v>2022</v>
      </c>
      <c r="H2111" s="1">
        <v>44594.626458333332</v>
      </c>
      <c r="I2111" t="s">
        <v>1688</v>
      </c>
      <c r="J2111" t="s">
        <v>1057</v>
      </c>
      <c r="K2111">
        <v>38</v>
      </c>
      <c r="L2111" t="s">
        <v>59</v>
      </c>
      <c r="M2111" t="s">
        <v>35</v>
      </c>
      <c r="O2111">
        <v>56</v>
      </c>
      <c r="P2111" t="s">
        <v>59</v>
      </c>
      <c r="Q2111" t="s">
        <v>215</v>
      </c>
      <c r="R2111" t="s">
        <v>97</v>
      </c>
      <c r="S2111" t="s">
        <v>28</v>
      </c>
      <c r="T2111" t="s">
        <v>62</v>
      </c>
      <c r="U2111">
        <v>1</v>
      </c>
      <c r="V2111" s="4">
        <v>31566.73</v>
      </c>
      <c r="W2111" t="s">
        <v>110</v>
      </c>
      <c r="X2111" cm="1">
        <f t="array" ref="X2111">_xlfn.IFS(Table1[[#This Row],[severity]]="Critical", 4, Table1[[#This Row],[severity]]="High", 3, Table1[[#This Row],[severity]]="Medium", 2, TRUE, 1)</f>
        <v>3</v>
      </c>
      <c r="Y2111">
        <f t="shared" si="64"/>
        <v>15</v>
      </c>
      <c r="Z2111" t="str">
        <f t="shared" si="65"/>
        <v>Afternoon (12-17)</v>
      </c>
    </row>
    <row r="2112" spans="1:26" x14ac:dyDescent="0.3">
      <c r="A2112" t="s">
        <v>3954</v>
      </c>
      <c r="B2112" t="s">
        <v>935</v>
      </c>
      <c r="C2112" t="s">
        <v>258</v>
      </c>
      <c r="D2112" t="s">
        <v>22</v>
      </c>
      <c r="E2112" t="s">
        <v>72</v>
      </c>
      <c r="F2112">
        <f>MONTH(Table1[[#This Row],[incident_datetime]])</f>
        <v>5</v>
      </c>
      <c r="G2112">
        <f>YEAR(Table1[[#This Row],[incident_datetime]])</f>
        <v>2019</v>
      </c>
      <c r="H2112" s="2">
        <v>43616</v>
      </c>
      <c r="I2112" t="s">
        <v>157</v>
      </c>
      <c r="J2112" t="s">
        <v>7102</v>
      </c>
      <c r="K2112">
        <v>52</v>
      </c>
      <c r="L2112" t="s">
        <v>43</v>
      </c>
      <c r="M2112" t="s">
        <v>35</v>
      </c>
      <c r="N2112" t="s">
        <v>1280</v>
      </c>
      <c r="O2112">
        <v>18</v>
      </c>
      <c r="P2112" t="s">
        <v>59</v>
      </c>
      <c r="Q2112" t="s">
        <v>70</v>
      </c>
      <c r="R2112" t="s">
        <v>97</v>
      </c>
      <c r="S2112" t="s">
        <v>61</v>
      </c>
      <c r="T2112" t="s">
        <v>155</v>
      </c>
      <c r="U2112">
        <v>0</v>
      </c>
      <c r="V2112" s="4">
        <v>38168.47</v>
      </c>
      <c r="W2112" t="s">
        <v>103</v>
      </c>
      <c r="X2112" cm="1">
        <f t="array" ref="X2112">_xlfn.IFS(Table1[[#This Row],[severity]]="Critical", 4, Table1[[#This Row],[severity]]="High", 3, Table1[[#This Row],[severity]]="Medium", 2, TRUE, 1)</f>
        <v>3</v>
      </c>
      <c r="Y2112">
        <f t="shared" si="64"/>
        <v>0</v>
      </c>
      <c r="Z2112" t="str">
        <f t="shared" si="65"/>
        <v>Night (00-05)</v>
      </c>
    </row>
    <row r="2113" spans="1:26" x14ac:dyDescent="0.3">
      <c r="A2113" t="s">
        <v>3955</v>
      </c>
      <c r="B2113" t="s">
        <v>391</v>
      </c>
      <c r="C2113" t="s">
        <v>258</v>
      </c>
      <c r="D2113" t="s">
        <v>38</v>
      </c>
      <c r="E2113" t="s">
        <v>112</v>
      </c>
      <c r="F2113">
        <f>MONTH(Table1[[#This Row],[incident_datetime]])</f>
        <v>6</v>
      </c>
      <c r="G2113">
        <f>YEAR(Table1[[#This Row],[incident_datetime]])</f>
        <v>2019</v>
      </c>
      <c r="H2113" s="1">
        <v>43623.199201388888</v>
      </c>
      <c r="I2113" t="s">
        <v>238</v>
      </c>
      <c r="J2113" t="s">
        <v>374</v>
      </c>
      <c r="K2113">
        <v>52</v>
      </c>
      <c r="L2113" t="s">
        <v>59</v>
      </c>
      <c r="M2113" t="s">
        <v>35</v>
      </c>
      <c r="N2113" t="s">
        <v>1538</v>
      </c>
      <c r="O2113">
        <v>39</v>
      </c>
      <c r="P2113" t="s">
        <v>43</v>
      </c>
      <c r="Q2113" t="s">
        <v>27</v>
      </c>
      <c r="R2113" t="s">
        <v>109</v>
      </c>
      <c r="S2113" t="s">
        <v>61</v>
      </c>
      <c r="T2113" t="s">
        <v>62</v>
      </c>
      <c r="U2113">
        <v>3</v>
      </c>
      <c r="V2113" s="4">
        <v>14554.21</v>
      </c>
      <c r="W2113" t="s">
        <v>110</v>
      </c>
      <c r="X2113" cm="1">
        <f t="array" ref="X2113">_xlfn.IFS(Table1[[#This Row],[severity]]="Critical", 4, Table1[[#This Row],[severity]]="High", 3, Table1[[#This Row],[severity]]="Medium", 2, TRUE, 1)</f>
        <v>4</v>
      </c>
      <c r="Y2113">
        <f t="shared" si="64"/>
        <v>4</v>
      </c>
      <c r="Z2113" t="str">
        <f t="shared" si="65"/>
        <v>Night (00-05)</v>
      </c>
    </row>
    <row r="2114" spans="1:26" x14ac:dyDescent="0.3">
      <c r="A2114" t="s">
        <v>3956</v>
      </c>
      <c r="B2114" t="s">
        <v>974</v>
      </c>
      <c r="C2114" t="s">
        <v>233</v>
      </c>
      <c r="D2114" t="s">
        <v>38</v>
      </c>
      <c r="E2114" t="s">
        <v>112</v>
      </c>
      <c r="F2114">
        <f>MONTH(Table1[[#This Row],[incident_datetime]])</f>
        <v>8</v>
      </c>
      <c r="G2114">
        <f>YEAR(Table1[[#This Row],[incident_datetime]])</f>
        <v>2018</v>
      </c>
      <c r="H2114" s="1">
        <v>43323.550868055558</v>
      </c>
      <c r="I2114" t="s">
        <v>404</v>
      </c>
      <c r="J2114" t="s">
        <v>328</v>
      </c>
      <c r="K2114">
        <v>58</v>
      </c>
      <c r="L2114" t="s">
        <v>59</v>
      </c>
      <c r="M2114" t="s">
        <v>35</v>
      </c>
      <c r="N2114" t="s">
        <v>3931</v>
      </c>
      <c r="O2114">
        <v>53</v>
      </c>
      <c r="P2114" t="s">
        <v>59</v>
      </c>
      <c r="Q2114" t="s">
        <v>27</v>
      </c>
      <c r="R2114" t="s">
        <v>139</v>
      </c>
      <c r="S2114" t="s">
        <v>28</v>
      </c>
      <c r="T2114" t="s">
        <v>29</v>
      </c>
      <c r="U2114">
        <v>4</v>
      </c>
      <c r="V2114">
        <v>0</v>
      </c>
      <c r="W2114" t="s">
        <v>103</v>
      </c>
      <c r="X2114" cm="1">
        <f t="array" ref="X2114">_xlfn.IFS(Table1[[#This Row],[severity]]="Critical", 4, Table1[[#This Row],[severity]]="High", 3, Table1[[#This Row],[severity]]="Medium", 2, TRUE, 1)</f>
        <v>2</v>
      </c>
      <c r="Y2114">
        <f t="shared" ref="Y2114:Y2177" si="66">HOUR(H2114)</f>
        <v>13</v>
      </c>
      <c r="Z2114" t="str">
        <f t="shared" ref="Z2114:Z2177" si="67">IF(Y2114&lt;6,"Night (00-05)",IF(Y2114&lt;12,"Morning (06-11)",IF(Y2114&lt;18,"Afternoon (12-17)","Evening (18-23)")))</f>
        <v>Afternoon (12-17)</v>
      </c>
    </row>
    <row r="2115" spans="1:26" x14ac:dyDescent="0.3">
      <c r="A2115" t="s">
        <v>3957</v>
      </c>
      <c r="B2115" t="s">
        <v>232</v>
      </c>
      <c r="C2115" t="s">
        <v>342</v>
      </c>
      <c r="D2115" t="s">
        <v>92</v>
      </c>
      <c r="E2115" t="s">
        <v>39</v>
      </c>
      <c r="F2115">
        <f>MONTH(Table1[[#This Row],[incident_datetime]])</f>
        <v>11</v>
      </c>
      <c r="G2115">
        <f>YEAR(Table1[[#This Row],[incident_datetime]])</f>
        <v>2020</v>
      </c>
      <c r="H2115" s="1">
        <v>44142.189652777779</v>
      </c>
      <c r="I2115" t="s">
        <v>448</v>
      </c>
      <c r="J2115" t="s">
        <v>2086</v>
      </c>
      <c r="K2115">
        <v>55</v>
      </c>
      <c r="L2115" t="s">
        <v>59</v>
      </c>
      <c r="M2115" t="s">
        <v>41</v>
      </c>
      <c r="N2115" t="s">
        <v>1100</v>
      </c>
      <c r="O2115">
        <v>17</v>
      </c>
      <c r="P2115" t="s">
        <v>59</v>
      </c>
      <c r="Q2115" t="s">
        <v>27</v>
      </c>
      <c r="R2115" t="s">
        <v>139</v>
      </c>
      <c r="S2115" t="s">
        <v>61</v>
      </c>
      <c r="T2115" t="s">
        <v>155</v>
      </c>
      <c r="U2115">
        <v>2</v>
      </c>
      <c r="V2115" s="4">
        <v>48435.53</v>
      </c>
      <c r="W2115" t="s">
        <v>103</v>
      </c>
      <c r="X2115" cm="1">
        <f t="array" ref="X2115">_xlfn.IFS(Table1[[#This Row],[severity]]="Critical", 4, Table1[[#This Row],[severity]]="High", 3, Table1[[#This Row],[severity]]="Medium", 2, TRUE, 1)</f>
        <v>2</v>
      </c>
      <c r="Y2115">
        <f t="shared" si="66"/>
        <v>4</v>
      </c>
      <c r="Z2115" t="str">
        <f t="shared" si="67"/>
        <v>Night (00-05)</v>
      </c>
    </row>
    <row r="2116" spans="1:26" x14ac:dyDescent="0.3">
      <c r="A2116" t="s">
        <v>3958</v>
      </c>
      <c r="B2116" t="s">
        <v>1019</v>
      </c>
      <c r="C2116" t="s">
        <v>135</v>
      </c>
      <c r="D2116" t="s">
        <v>77</v>
      </c>
      <c r="E2116" t="s">
        <v>23</v>
      </c>
      <c r="F2116">
        <f>MONTH(Table1[[#This Row],[incident_datetime]])</f>
        <v>9</v>
      </c>
      <c r="G2116">
        <f>YEAR(Table1[[#This Row],[incident_datetime]])</f>
        <v>2018</v>
      </c>
      <c r="H2116" s="1">
        <v>43347.717430555553</v>
      </c>
      <c r="I2116" t="s">
        <v>289</v>
      </c>
      <c r="J2116" t="s">
        <v>1248</v>
      </c>
      <c r="K2116">
        <v>56</v>
      </c>
      <c r="L2116" t="s">
        <v>59</v>
      </c>
      <c r="M2116" t="s">
        <v>85</v>
      </c>
      <c r="N2116" t="s">
        <v>183</v>
      </c>
      <c r="O2116">
        <v>57</v>
      </c>
      <c r="P2116" t="s">
        <v>59</v>
      </c>
      <c r="Q2116" t="s">
        <v>70</v>
      </c>
      <c r="R2116" t="s">
        <v>52</v>
      </c>
      <c r="S2116" t="s">
        <v>98</v>
      </c>
      <c r="T2116" t="s">
        <v>155</v>
      </c>
      <c r="U2116">
        <v>4</v>
      </c>
      <c r="V2116" s="4">
        <v>30502.75</v>
      </c>
      <c r="W2116" t="s">
        <v>103</v>
      </c>
      <c r="X2116" cm="1">
        <f t="array" ref="X2116">_xlfn.IFS(Table1[[#This Row],[severity]]="Critical", 4, Table1[[#This Row],[severity]]="High", 3, Table1[[#This Row],[severity]]="Medium", 2, TRUE, 1)</f>
        <v>1</v>
      </c>
      <c r="Y2116">
        <f t="shared" si="66"/>
        <v>17</v>
      </c>
      <c r="Z2116" t="str">
        <f t="shared" si="67"/>
        <v>Afternoon (12-17)</v>
      </c>
    </row>
    <row r="2117" spans="1:26" x14ac:dyDescent="0.3">
      <c r="A2117" t="s">
        <v>3959</v>
      </c>
      <c r="B2117" t="s">
        <v>507</v>
      </c>
      <c r="C2117" t="s">
        <v>468</v>
      </c>
      <c r="D2117" t="s">
        <v>92</v>
      </c>
      <c r="E2117" t="s">
        <v>31</v>
      </c>
      <c r="F2117">
        <f ca="1">MONTH(Table1[[#This Row],[incident_datetime]])</f>
        <v>8</v>
      </c>
      <c r="G2117">
        <f ca="1">YEAR(Table1[[#This Row],[incident_datetime]])</f>
        <v>2026</v>
      </c>
      <c r="H2117" s="2">
        <f ca="1">TODAY()</f>
        <v>46250</v>
      </c>
      <c r="I2117" t="s">
        <v>459</v>
      </c>
      <c r="J2117" t="s">
        <v>1589</v>
      </c>
      <c r="K2117">
        <v>41</v>
      </c>
      <c r="L2117" t="s">
        <v>43</v>
      </c>
      <c r="M2117" t="s">
        <v>41</v>
      </c>
      <c r="N2117" t="s">
        <v>287</v>
      </c>
      <c r="O2117">
        <v>27</v>
      </c>
      <c r="P2117" t="s">
        <v>43</v>
      </c>
      <c r="Q2117" t="s">
        <v>215</v>
      </c>
      <c r="R2117" t="s">
        <v>109</v>
      </c>
      <c r="S2117" t="s">
        <v>98</v>
      </c>
      <c r="T2117" t="s">
        <v>62</v>
      </c>
      <c r="U2117">
        <v>3</v>
      </c>
      <c r="V2117" s="4">
        <v>27679.25</v>
      </c>
      <c r="W2117" t="s">
        <v>103</v>
      </c>
      <c r="X2117" cm="1">
        <f t="array" ref="X2117">_xlfn.IFS(Table1[[#This Row],[severity]]="Critical", 4, Table1[[#This Row],[severity]]="High", 3, Table1[[#This Row],[severity]]="Medium", 2, TRUE, 1)</f>
        <v>4</v>
      </c>
      <c r="Y2117">
        <f t="shared" ca="1" si="66"/>
        <v>0</v>
      </c>
      <c r="Z2117" t="str">
        <f t="shared" ca="1" si="67"/>
        <v>Night (00-05)</v>
      </c>
    </row>
    <row r="2118" spans="1:26" x14ac:dyDescent="0.3">
      <c r="A2118" t="s">
        <v>3960</v>
      </c>
      <c r="B2118" t="s">
        <v>242</v>
      </c>
      <c r="C2118" t="s">
        <v>220</v>
      </c>
      <c r="D2118" t="s">
        <v>88</v>
      </c>
      <c r="E2118" t="s">
        <v>72</v>
      </c>
      <c r="F2118">
        <f>MONTH(Table1[[#This Row],[incident_datetime]])</f>
        <v>2</v>
      </c>
      <c r="G2118">
        <f>YEAR(Table1[[#This Row],[incident_datetime]])</f>
        <v>2022</v>
      </c>
      <c r="H2118" s="1">
        <v>44613.117013888892</v>
      </c>
      <c r="I2118" t="s">
        <v>181</v>
      </c>
      <c r="J2118" t="s">
        <v>3961</v>
      </c>
      <c r="K2118">
        <v>59</v>
      </c>
      <c r="L2118" t="s">
        <v>43</v>
      </c>
      <c r="M2118" t="s">
        <v>35</v>
      </c>
      <c r="N2118" t="s">
        <v>2560</v>
      </c>
      <c r="O2118">
        <v>56</v>
      </c>
      <c r="P2118" t="s">
        <v>59</v>
      </c>
      <c r="Q2118" t="s">
        <v>70</v>
      </c>
      <c r="R2118" t="s">
        <v>109</v>
      </c>
      <c r="S2118" t="s">
        <v>61</v>
      </c>
      <c r="T2118" t="s">
        <v>155</v>
      </c>
      <c r="U2118">
        <v>4</v>
      </c>
      <c r="V2118" s="4">
        <v>45319.75</v>
      </c>
      <c r="W2118" t="s">
        <v>103</v>
      </c>
      <c r="X2118" cm="1">
        <f t="array" ref="X2118">_xlfn.IFS(Table1[[#This Row],[severity]]="Critical", 4, Table1[[#This Row],[severity]]="High", 3, Table1[[#This Row],[severity]]="Medium", 2, TRUE, 1)</f>
        <v>4</v>
      </c>
      <c r="Y2118">
        <f t="shared" si="66"/>
        <v>2</v>
      </c>
      <c r="Z2118" t="str">
        <f t="shared" si="67"/>
        <v>Night (00-05)</v>
      </c>
    </row>
    <row r="2119" spans="1:26" x14ac:dyDescent="0.3">
      <c r="A2119" t="s">
        <v>3962</v>
      </c>
      <c r="B2119" t="s">
        <v>1173</v>
      </c>
      <c r="C2119" t="s">
        <v>135</v>
      </c>
      <c r="D2119" t="s">
        <v>88</v>
      </c>
      <c r="E2119" t="s">
        <v>186</v>
      </c>
      <c r="F2119">
        <f>MONTH(Table1[[#This Row],[incident_datetime]])</f>
        <v>9</v>
      </c>
      <c r="G2119">
        <f>YEAR(Table1[[#This Row],[incident_datetime]])</f>
        <v>2022</v>
      </c>
      <c r="H2119" s="1">
        <v>44827.303842592592</v>
      </c>
      <c r="I2119" t="s">
        <v>122</v>
      </c>
      <c r="J2119" t="s">
        <v>2624</v>
      </c>
      <c r="K2119">
        <v>72</v>
      </c>
      <c r="L2119" t="s">
        <v>43</v>
      </c>
      <c r="M2119" t="s">
        <v>41</v>
      </c>
      <c r="N2119" t="s">
        <v>1154</v>
      </c>
      <c r="O2119">
        <v>32</v>
      </c>
      <c r="P2119" t="s">
        <v>59</v>
      </c>
      <c r="Q2119" t="s">
        <v>27</v>
      </c>
      <c r="R2119" t="s">
        <v>139</v>
      </c>
      <c r="S2119" t="s">
        <v>132</v>
      </c>
      <c r="T2119" t="s">
        <v>270</v>
      </c>
      <c r="U2119">
        <v>5</v>
      </c>
      <c r="V2119" s="4">
        <v>45440.86</v>
      </c>
      <c r="W2119" t="s">
        <v>103</v>
      </c>
      <c r="X2119" cm="1">
        <f t="array" ref="X2119">_xlfn.IFS(Table1[[#This Row],[severity]]="Critical", 4, Table1[[#This Row],[severity]]="High", 3, Table1[[#This Row],[severity]]="Medium", 2, TRUE, 1)</f>
        <v>2</v>
      </c>
      <c r="Y2119">
        <f t="shared" si="66"/>
        <v>7</v>
      </c>
      <c r="Z2119" t="str">
        <f t="shared" si="67"/>
        <v>Morning (06-11)</v>
      </c>
    </row>
    <row r="2120" spans="1:26" x14ac:dyDescent="0.3">
      <c r="A2120" t="s">
        <v>3963</v>
      </c>
      <c r="B2120" t="s">
        <v>685</v>
      </c>
      <c r="C2120" t="s">
        <v>135</v>
      </c>
      <c r="D2120" t="s">
        <v>65</v>
      </c>
      <c r="E2120" t="s">
        <v>23</v>
      </c>
      <c r="F2120">
        <f>MONTH(Table1[[#This Row],[incident_datetime]])</f>
        <v>8</v>
      </c>
      <c r="G2120">
        <f>YEAR(Table1[[#This Row],[incident_datetime]])</f>
        <v>2024</v>
      </c>
      <c r="H2120" s="1">
        <v>45514.755624999998</v>
      </c>
      <c r="I2120" t="s">
        <v>1386</v>
      </c>
      <c r="J2120" t="s">
        <v>7102</v>
      </c>
      <c r="K2120">
        <v>52</v>
      </c>
      <c r="L2120" t="s">
        <v>43</v>
      </c>
      <c r="M2120" t="s">
        <v>35</v>
      </c>
      <c r="N2120" t="s">
        <v>443</v>
      </c>
      <c r="O2120">
        <v>23</v>
      </c>
      <c r="P2120" t="s">
        <v>59</v>
      </c>
      <c r="Q2120" t="s">
        <v>27</v>
      </c>
      <c r="R2120" t="s">
        <v>52</v>
      </c>
      <c r="S2120" t="s">
        <v>61</v>
      </c>
      <c r="T2120" t="s">
        <v>155</v>
      </c>
      <c r="U2120">
        <v>3</v>
      </c>
      <c r="V2120" s="4">
        <v>19398.73</v>
      </c>
      <c r="W2120" t="s">
        <v>103</v>
      </c>
      <c r="X2120" cm="1">
        <f t="array" ref="X2120">_xlfn.IFS(Table1[[#This Row],[severity]]="Critical", 4, Table1[[#This Row],[severity]]="High", 3, Table1[[#This Row],[severity]]="Medium", 2, TRUE, 1)</f>
        <v>1</v>
      </c>
      <c r="Y2120">
        <f t="shared" si="66"/>
        <v>18</v>
      </c>
      <c r="Z2120" t="str">
        <f t="shared" si="67"/>
        <v>Evening (18-23)</v>
      </c>
    </row>
    <row r="2121" spans="1:26" x14ac:dyDescent="0.3">
      <c r="A2121" t="s">
        <v>3964</v>
      </c>
      <c r="B2121" t="s">
        <v>539</v>
      </c>
      <c r="C2121" t="s">
        <v>468</v>
      </c>
      <c r="D2121" t="s">
        <v>38</v>
      </c>
      <c r="E2121" t="s">
        <v>23</v>
      </c>
      <c r="F2121">
        <f>MONTH(Table1[[#This Row],[incident_datetime]])</f>
        <v>9</v>
      </c>
      <c r="G2121">
        <f>YEAR(Table1[[#This Row],[incident_datetime]])</f>
        <v>2022</v>
      </c>
      <c r="H2121" s="1">
        <v>44833.869363425925</v>
      </c>
      <c r="I2121" t="s">
        <v>1212</v>
      </c>
      <c r="J2121" t="s">
        <v>7102</v>
      </c>
      <c r="K2121">
        <v>52</v>
      </c>
      <c r="L2121" t="s">
        <v>43</v>
      </c>
      <c r="M2121" t="s">
        <v>35</v>
      </c>
      <c r="O2121">
        <v>56</v>
      </c>
      <c r="P2121" t="s">
        <v>59</v>
      </c>
      <c r="Q2121" t="s">
        <v>116</v>
      </c>
      <c r="R2121" t="s">
        <v>139</v>
      </c>
      <c r="S2121" t="s">
        <v>132</v>
      </c>
      <c r="T2121" t="s">
        <v>155</v>
      </c>
      <c r="U2121">
        <v>1</v>
      </c>
      <c r="V2121" s="4">
        <v>33026.17</v>
      </c>
      <c r="W2121" t="s">
        <v>103</v>
      </c>
      <c r="X2121" cm="1">
        <f t="array" ref="X2121">_xlfn.IFS(Table1[[#This Row],[severity]]="Critical", 4, Table1[[#This Row],[severity]]="High", 3, Table1[[#This Row],[severity]]="Medium", 2, TRUE, 1)</f>
        <v>2</v>
      </c>
      <c r="Y2121">
        <f t="shared" si="66"/>
        <v>20</v>
      </c>
      <c r="Z2121" t="str">
        <f t="shared" si="67"/>
        <v>Evening (18-23)</v>
      </c>
    </row>
    <row r="2122" spans="1:26" x14ac:dyDescent="0.3">
      <c r="A2122" t="s">
        <v>3965</v>
      </c>
      <c r="B2122" t="s">
        <v>267</v>
      </c>
      <c r="C2122" t="s">
        <v>258</v>
      </c>
      <c r="D2122" t="s">
        <v>38</v>
      </c>
      <c r="E2122" t="s">
        <v>31</v>
      </c>
      <c r="F2122">
        <f>MONTH(Table1[[#This Row],[incident_datetime]])</f>
        <v>9</v>
      </c>
      <c r="G2122">
        <f>YEAR(Table1[[#This Row],[incident_datetime]])</f>
        <v>2023</v>
      </c>
      <c r="H2122" s="1">
        <v>45177.003668981481</v>
      </c>
      <c r="I2122" t="s">
        <v>343</v>
      </c>
      <c r="J2122" t="s">
        <v>692</v>
      </c>
      <c r="K2122">
        <v>68</v>
      </c>
      <c r="L2122" t="s">
        <v>59</v>
      </c>
      <c r="M2122" t="s">
        <v>41</v>
      </c>
      <c r="N2122" t="s">
        <v>2287</v>
      </c>
      <c r="O2122">
        <v>24</v>
      </c>
      <c r="P2122" t="s">
        <v>43</v>
      </c>
      <c r="Q2122" t="s">
        <v>60</v>
      </c>
      <c r="R2122" t="s">
        <v>109</v>
      </c>
      <c r="S2122" t="s">
        <v>61</v>
      </c>
      <c r="T2122" t="s">
        <v>270</v>
      </c>
      <c r="U2122">
        <v>2</v>
      </c>
      <c r="V2122" s="4">
        <v>27859.21</v>
      </c>
      <c r="W2122" t="s">
        <v>103</v>
      </c>
      <c r="X2122" cm="1">
        <f t="array" ref="X2122">_xlfn.IFS(Table1[[#This Row],[severity]]="Critical", 4, Table1[[#This Row],[severity]]="High", 3, Table1[[#This Row],[severity]]="Medium", 2, TRUE, 1)</f>
        <v>4</v>
      </c>
      <c r="Y2122">
        <f t="shared" si="66"/>
        <v>0</v>
      </c>
      <c r="Z2122" t="str">
        <f t="shared" si="67"/>
        <v>Night (00-05)</v>
      </c>
    </row>
    <row r="2123" spans="1:26" x14ac:dyDescent="0.3">
      <c r="A2123" t="s">
        <v>3966</v>
      </c>
      <c r="B2123" t="s">
        <v>338</v>
      </c>
      <c r="C2123" t="s">
        <v>135</v>
      </c>
      <c r="D2123" t="s">
        <v>92</v>
      </c>
      <c r="E2123" t="s">
        <v>39</v>
      </c>
      <c r="F2123">
        <f>MONTH(Table1[[#This Row],[incident_datetime]])</f>
        <v>6</v>
      </c>
      <c r="G2123">
        <f>YEAR(Table1[[#This Row],[incident_datetime]])</f>
        <v>2021</v>
      </c>
      <c r="H2123" s="1">
        <v>44376.069178240738</v>
      </c>
      <c r="I2123" t="s">
        <v>181</v>
      </c>
      <c r="J2123" t="s">
        <v>2022</v>
      </c>
      <c r="K2123">
        <v>23</v>
      </c>
      <c r="L2123" t="s">
        <v>43</v>
      </c>
      <c r="M2123" t="s">
        <v>35</v>
      </c>
      <c r="N2123" t="s">
        <v>1920</v>
      </c>
      <c r="O2123">
        <v>56</v>
      </c>
      <c r="P2123" t="s">
        <v>43</v>
      </c>
      <c r="Q2123" t="s">
        <v>27</v>
      </c>
      <c r="R2123" t="s">
        <v>139</v>
      </c>
      <c r="S2123" t="s">
        <v>61</v>
      </c>
      <c r="T2123" t="s">
        <v>29</v>
      </c>
      <c r="U2123">
        <v>4</v>
      </c>
      <c r="V2123" s="4">
        <v>21660.560000000001</v>
      </c>
      <c r="W2123" t="s">
        <v>110</v>
      </c>
      <c r="X2123" cm="1">
        <f t="array" ref="X2123">_xlfn.IFS(Table1[[#This Row],[severity]]="Critical", 4, Table1[[#This Row],[severity]]="High", 3, Table1[[#This Row],[severity]]="Medium", 2, TRUE, 1)</f>
        <v>2</v>
      </c>
      <c r="Y2123">
        <f t="shared" si="66"/>
        <v>1</v>
      </c>
      <c r="Z2123" t="str">
        <f t="shared" si="67"/>
        <v>Night (00-05)</v>
      </c>
    </row>
    <row r="2124" spans="1:26" x14ac:dyDescent="0.3">
      <c r="A2124" t="s">
        <v>3967</v>
      </c>
      <c r="B2124" t="s">
        <v>306</v>
      </c>
      <c r="C2124" t="s">
        <v>233</v>
      </c>
      <c r="D2124" t="s">
        <v>22</v>
      </c>
      <c r="E2124" t="s">
        <v>31</v>
      </c>
      <c r="F2124">
        <f>MONTH(Table1[[#This Row],[incident_datetime]])</f>
        <v>3</v>
      </c>
      <c r="G2124">
        <f>YEAR(Table1[[#This Row],[incident_datetime]])</f>
        <v>2020</v>
      </c>
      <c r="H2124" s="1">
        <v>43900.707326388889</v>
      </c>
      <c r="I2124" t="s">
        <v>455</v>
      </c>
      <c r="J2124" t="s">
        <v>7102</v>
      </c>
      <c r="K2124">
        <v>52</v>
      </c>
      <c r="L2124" t="s">
        <v>43</v>
      </c>
      <c r="M2124" t="s">
        <v>35</v>
      </c>
      <c r="N2124" t="s">
        <v>3701</v>
      </c>
      <c r="O2124">
        <v>87</v>
      </c>
      <c r="P2124" t="s">
        <v>59</v>
      </c>
      <c r="Q2124" t="s">
        <v>215</v>
      </c>
      <c r="R2124" t="s">
        <v>109</v>
      </c>
      <c r="S2124" t="s">
        <v>61</v>
      </c>
      <c r="T2124" t="s">
        <v>155</v>
      </c>
      <c r="U2124">
        <v>0</v>
      </c>
      <c r="V2124" s="4">
        <v>28746</v>
      </c>
      <c r="W2124" t="s">
        <v>103</v>
      </c>
      <c r="X2124" cm="1">
        <f t="array" ref="X2124">_xlfn.IFS(Table1[[#This Row],[severity]]="Critical", 4, Table1[[#This Row],[severity]]="High", 3, Table1[[#This Row],[severity]]="Medium", 2, TRUE, 1)</f>
        <v>4</v>
      </c>
      <c r="Y2124">
        <f t="shared" si="66"/>
        <v>16</v>
      </c>
      <c r="Z2124" t="str">
        <f t="shared" si="67"/>
        <v>Afternoon (12-17)</v>
      </c>
    </row>
    <row r="2125" spans="1:26" x14ac:dyDescent="0.3">
      <c r="A2125" t="s">
        <v>3968</v>
      </c>
      <c r="B2125" t="s">
        <v>935</v>
      </c>
      <c r="C2125" t="s">
        <v>562</v>
      </c>
      <c r="D2125" t="s">
        <v>77</v>
      </c>
      <c r="E2125" t="s">
        <v>31</v>
      </c>
      <c r="F2125">
        <f>MONTH(Table1[[#This Row],[incident_datetime]])</f>
        <v>9</v>
      </c>
      <c r="G2125">
        <f>YEAR(Table1[[#This Row],[incident_datetime]])</f>
        <v>2019</v>
      </c>
      <c r="H2125" s="1">
        <v>43711.750844907408</v>
      </c>
      <c r="I2125" t="s">
        <v>1050</v>
      </c>
      <c r="J2125" t="s">
        <v>2943</v>
      </c>
      <c r="K2125">
        <v>71</v>
      </c>
      <c r="L2125" t="s">
        <v>59</v>
      </c>
      <c r="M2125" t="s">
        <v>34</v>
      </c>
      <c r="N2125" t="s">
        <v>3600</v>
      </c>
      <c r="O2125">
        <v>51</v>
      </c>
      <c r="P2125" t="s">
        <v>43</v>
      </c>
      <c r="Q2125" t="s">
        <v>70</v>
      </c>
      <c r="R2125" t="s">
        <v>139</v>
      </c>
      <c r="S2125" t="s">
        <v>132</v>
      </c>
      <c r="T2125" t="s">
        <v>155</v>
      </c>
      <c r="U2125">
        <v>2</v>
      </c>
      <c r="V2125" s="4">
        <v>6312.81</v>
      </c>
      <c r="W2125" t="s">
        <v>103</v>
      </c>
      <c r="X2125" cm="1">
        <f t="array" ref="X2125">_xlfn.IFS(Table1[[#This Row],[severity]]="Critical", 4, Table1[[#This Row],[severity]]="High", 3, Table1[[#This Row],[severity]]="Medium", 2, TRUE, 1)</f>
        <v>2</v>
      </c>
      <c r="Y2125">
        <f t="shared" si="66"/>
        <v>18</v>
      </c>
      <c r="Z2125" t="str">
        <f t="shared" si="67"/>
        <v>Evening (18-23)</v>
      </c>
    </row>
    <row r="2126" spans="1:26" x14ac:dyDescent="0.3">
      <c r="A2126" t="s">
        <v>3969</v>
      </c>
      <c r="B2126" t="s">
        <v>250</v>
      </c>
      <c r="C2126" t="s">
        <v>342</v>
      </c>
      <c r="D2126" t="s">
        <v>92</v>
      </c>
      <c r="E2126" t="s">
        <v>112</v>
      </c>
      <c r="F2126">
        <f>MONTH(Table1[[#This Row],[incident_datetime]])</f>
        <v>8</v>
      </c>
      <c r="G2126">
        <f>YEAR(Table1[[#This Row],[incident_datetime]])</f>
        <v>2020</v>
      </c>
      <c r="H2126" s="1">
        <v>44053.28197916667</v>
      </c>
      <c r="I2126" t="s">
        <v>423</v>
      </c>
      <c r="J2126" t="s">
        <v>7102</v>
      </c>
      <c r="K2126">
        <v>52</v>
      </c>
      <c r="L2126" t="s">
        <v>43</v>
      </c>
      <c r="M2126" t="s">
        <v>35</v>
      </c>
      <c r="N2126" t="s">
        <v>2275</v>
      </c>
      <c r="O2126">
        <v>82</v>
      </c>
      <c r="P2126" t="s">
        <v>43</v>
      </c>
      <c r="Q2126" t="s">
        <v>70</v>
      </c>
      <c r="R2126" t="s">
        <v>52</v>
      </c>
      <c r="S2126" t="s">
        <v>61</v>
      </c>
      <c r="T2126" t="s">
        <v>270</v>
      </c>
      <c r="U2126">
        <v>0</v>
      </c>
      <c r="V2126" s="4">
        <v>25661.71</v>
      </c>
      <c r="W2126" t="s">
        <v>103</v>
      </c>
      <c r="X2126" cm="1">
        <f t="array" ref="X2126">_xlfn.IFS(Table1[[#This Row],[severity]]="Critical", 4, Table1[[#This Row],[severity]]="High", 3, Table1[[#This Row],[severity]]="Medium", 2, TRUE, 1)</f>
        <v>1</v>
      </c>
      <c r="Y2126">
        <f t="shared" si="66"/>
        <v>6</v>
      </c>
      <c r="Z2126" t="str">
        <f t="shared" si="67"/>
        <v>Morning (06-11)</v>
      </c>
    </row>
    <row r="2127" spans="1:26" x14ac:dyDescent="0.3">
      <c r="A2127" t="s">
        <v>3970</v>
      </c>
      <c r="B2127" t="s">
        <v>250</v>
      </c>
      <c r="C2127" t="s">
        <v>185</v>
      </c>
      <c r="D2127" t="s">
        <v>92</v>
      </c>
      <c r="E2127" t="s">
        <v>66</v>
      </c>
      <c r="F2127">
        <f>MONTH(Table1[[#This Row],[incident_datetime]])</f>
        <v>12</v>
      </c>
      <c r="G2127">
        <f>YEAR(Table1[[#This Row],[incident_datetime]])</f>
        <v>2024</v>
      </c>
      <c r="H2127" s="1">
        <v>45652.381712962961</v>
      </c>
      <c r="I2127" t="s">
        <v>644</v>
      </c>
      <c r="J2127" t="s">
        <v>968</v>
      </c>
      <c r="K2127">
        <v>18</v>
      </c>
      <c r="L2127" t="s">
        <v>59</v>
      </c>
      <c r="M2127" t="s">
        <v>107</v>
      </c>
      <c r="N2127" t="s">
        <v>2448</v>
      </c>
      <c r="O2127">
        <v>14</v>
      </c>
      <c r="P2127" t="s">
        <v>34</v>
      </c>
      <c r="Q2127" t="s">
        <v>60</v>
      </c>
      <c r="R2127" t="s">
        <v>97</v>
      </c>
      <c r="S2127" t="s">
        <v>61</v>
      </c>
      <c r="T2127" t="s">
        <v>155</v>
      </c>
      <c r="U2127">
        <v>0</v>
      </c>
      <c r="V2127" s="4">
        <v>6498.18</v>
      </c>
      <c r="W2127" t="s">
        <v>103</v>
      </c>
      <c r="X2127" cm="1">
        <f t="array" ref="X2127">_xlfn.IFS(Table1[[#This Row],[severity]]="Critical", 4, Table1[[#This Row],[severity]]="High", 3, Table1[[#This Row],[severity]]="Medium", 2, TRUE, 1)</f>
        <v>3</v>
      </c>
      <c r="Y2127">
        <f t="shared" si="66"/>
        <v>9</v>
      </c>
      <c r="Z2127" t="str">
        <f t="shared" si="67"/>
        <v>Morning (06-11)</v>
      </c>
    </row>
    <row r="2128" spans="1:26" x14ac:dyDescent="0.3">
      <c r="A2128" t="s">
        <v>3971</v>
      </c>
      <c r="B2128" t="s">
        <v>306</v>
      </c>
      <c r="C2128" t="s">
        <v>258</v>
      </c>
      <c r="D2128" t="s">
        <v>88</v>
      </c>
      <c r="E2128" t="s">
        <v>186</v>
      </c>
      <c r="F2128">
        <f>MONTH(Table1[[#This Row],[incident_datetime]])</f>
        <v>1</v>
      </c>
      <c r="G2128">
        <f>YEAR(Table1[[#This Row],[incident_datetime]])</f>
        <v>2021</v>
      </c>
      <c r="H2128" s="1">
        <v>44208.021192129629</v>
      </c>
      <c r="I2128" t="s">
        <v>238</v>
      </c>
      <c r="J2128" t="s">
        <v>2367</v>
      </c>
      <c r="K2128">
        <v>39</v>
      </c>
      <c r="L2128" t="s">
        <v>43</v>
      </c>
      <c r="M2128" t="s">
        <v>35</v>
      </c>
      <c r="N2128" t="s">
        <v>3972</v>
      </c>
      <c r="O2128">
        <v>85</v>
      </c>
      <c r="P2128" t="s">
        <v>43</v>
      </c>
      <c r="Q2128" t="s">
        <v>215</v>
      </c>
      <c r="R2128" t="s">
        <v>139</v>
      </c>
      <c r="S2128" t="s">
        <v>61</v>
      </c>
      <c r="T2128" t="s">
        <v>62</v>
      </c>
      <c r="U2128">
        <v>3</v>
      </c>
      <c r="V2128" s="4">
        <v>29092.07</v>
      </c>
      <c r="W2128" t="s">
        <v>103</v>
      </c>
      <c r="X2128" cm="1">
        <f t="array" ref="X2128">_xlfn.IFS(Table1[[#This Row],[severity]]="Critical", 4, Table1[[#This Row],[severity]]="High", 3, Table1[[#This Row],[severity]]="Medium", 2, TRUE, 1)</f>
        <v>2</v>
      </c>
      <c r="Y2128">
        <f t="shared" si="66"/>
        <v>0</v>
      </c>
      <c r="Z2128" t="str">
        <f t="shared" si="67"/>
        <v>Night (00-05)</v>
      </c>
    </row>
    <row r="2129" spans="1:26" x14ac:dyDescent="0.3">
      <c r="A2129" t="s">
        <v>3973</v>
      </c>
      <c r="B2129" t="s">
        <v>306</v>
      </c>
      <c r="C2129" t="s">
        <v>562</v>
      </c>
      <c r="D2129" t="s">
        <v>38</v>
      </c>
      <c r="E2129" t="s">
        <v>78</v>
      </c>
      <c r="F2129">
        <f>MONTH(Table1[[#This Row],[incident_datetime]])</f>
        <v>8</v>
      </c>
      <c r="G2129">
        <f>YEAR(Table1[[#This Row],[incident_datetime]])</f>
        <v>2019</v>
      </c>
      <c r="H2129" s="1">
        <v>43697.157511574071</v>
      </c>
      <c r="I2129" t="s">
        <v>1261</v>
      </c>
      <c r="J2129" t="s">
        <v>7102</v>
      </c>
      <c r="K2129">
        <v>52</v>
      </c>
      <c r="L2129" t="s">
        <v>43</v>
      </c>
      <c r="M2129" t="s">
        <v>35</v>
      </c>
      <c r="N2129" t="s">
        <v>3974</v>
      </c>
      <c r="O2129">
        <v>44</v>
      </c>
      <c r="P2129" t="s">
        <v>34</v>
      </c>
      <c r="Q2129" t="s">
        <v>215</v>
      </c>
      <c r="R2129" t="s">
        <v>139</v>
      </c>
      <c r="S2129" t="s">
        <v>61</v>
      </c>
      <c r="T2129" t="s">
        <v>155</v>
      </c>
      <c r="U2129">
        <v>1</v>
      </c>
      <c r="V2129" s="4">
        <v>34838.99</v>
      </c>
      <c r="W2129" t="s">
        <v>110</v>
      </c>
      <c r="X2129" cm="1">
        <f t="array" ref="X2129">_xlfn.IFS(Table1[[#This Row],[severity]]="Critical", 4, Table1[[#This Row],[severity]]="High", 3, Table1[[#This Row],[severity]]="Medium", 2, TRUE, 1)</f>
        <v>2</v>
      </c>
      <c r="Y2129">
        <f t="shared" si="66"/>
        <v>3</v>
      </c>
      <c r="Z2129" t="str">
        <f t="shared" si="67"/>
        <v>Night (00-05)</v>
      </c>
    </row>
    <row r="2130" spans="1:26" x14ac:dyDescent="0.3">
      <c r="A2130" t="s">
        <v>3975</v>
      </c>
      <c r="B2130" t="s">
        <v>539</v>
      </c>
      <c r="C2130" t="s">
        <v>342</v>
      </c>
      <c r="D2130" t="s">
        <v>38</v>
      </c>
      <c r="E2130" t="s">
        <v>23</v>
      </c>
      <c r="F2130">
        <f>MONTH(Table1[[#This Row],[incident_datetime]])</f>
        <v>2</v>
      </c>
      <c r="G2130">
        <f>YEAR(Table1[[#This Row],[incident_datetime]])</f>
        <v>2020</v>
      </c>
      <c r="H2130" s="1">
        <v>43873.704317129632</v>
      </c>
      <c r="I2130" t="s">
        <v>94</v>
      </c>
      <c r="J2130" t="s">
        <v>286</v>
      </c>
      <c r="K2130">
        <v>30</v>
      </c>
      <c r="L2130" t="s">
        <v>59</v>
      </c>
      <c r="M2130" t="s">
        <v>34</v>
      </c>
      <c r="N2130" t="s">
        <v>375</v>
      </c>
      <c r="O2130">
        <v>28</v>
      </c>
      <c r="P2130" t="s">
        <v>59</v>
      </c>
      <c r="Q2130" t="s">
        <v>70</v>
      </c>
      <c r="R2130" t="s">
        <v>139</v>
      </c>
      <c r="S2130" t="s">
        <v>28</v>
      </c>
      <c r="T2130" t="s">
        <v>29</v>
      </c>
      <c r="U2130">
        <v>4</v>
      </c>
      <c r="V2130" s="4">
        <v>23426.83</v>
      </c>
      <c r="W2130" t="s">
        <v>103</v>
      </c>
      <c r="X2130" cm="1">
        <f t="array" ref="X2130">_xlfn.IFS(Table1[[#This Row],[severity]]="Critical", 4, Table1[[#This Row],[severity]]="High", 3, Table1[[#This Row],[severity]]="Medium", 2, TRUE, 1)</f>
        <v>2</v>
      </c>
      <c r="Y2130">
        <f t="shared" si="66"/>
        <v>16</v>
      </c>
      <c r="Z2130" t="str">
        <f t="shared" si="67"/>
        <v>Afternoon (12-17)</v>
      </c>
    </row>
    <row r="2131" spans="1:26" x14ac:dyDescent="0.3">
      <c r="A2131" t="s">
        <v>3976</v>
      </c>
      <c r="B2131" t="s">
        <v>676</v>
      </c>
      <c r="C2131" t="s">
        <v>258</v>
      </c>
      <c r="D2131" t="s">
        <v>100</v>
      </c>
      <c r="E2131" t="s">
        <v>31</v>
      </c>
      <c r="F2131">
        <f>MONTH(Table1[[#This Row],[incident_datetime]])</f>
        <v>3</v>
      </c>
      <c r="G2131">
        <f>YEAR(Table1[[#This Row],[incident_datetime]])</f>
        <v>2023</v>
      </c>
      <c r="H2131" s="1">
        <v>45013.719548611109</v>
      </c>
      <c r="I2131" t="s">
        <v>247</v>
      </c>
      <c r="J2131" t="s">
        <v>1519</v>
      </c>
      <c r="K2131">
        <v>20</v>
      </c>
      <c r="L2131" t="s">
        <v>43</v>
      </c>
      <c r="M2131" t="s">
        <v>85</v>
      </c>
      <c r="N2131" t="s">
        <v>3977</v>
      </c>
      <c r="O2131">
        <v>27</v>
      </c>
      <c r="P2131" t="s">
        <v>43</v>
      </c>
      <c r="Q2131" t="s">
        <v>70</v>
      </c>
      <c r="R2131" t="s">
        <v>139</v>
      </c>
      <c r="S2131" t="s">
        <v>132</v>
      </c>
      <c r="T2131" t="s">
        <v>270</v>
      </c>
      <c r="U2131">
        <v>3</v>
      </c>
      <c r="V2131" s="4">
        <v>20833.52</v>
      </c>
      <c r="W2131" t="s">
        <v>110</v>
      </c>
      <c r="X2131" cm="1">
        <f t="array" ref="X2131">_xlfn.IFS(Table1[[#This Row],[severity]]="Critical", 4, Table1[[#This Row],[severity]]="High", 3, Table1[[#This Row],[severity]]="Medium", 2, TRUE, 1)</f>
        <v>2</v>
      </c>
      <c r="Y2131">
        <f t="shared" si="66"/>
        <v>17</v>
      </c>
      <c r="Z2131" t="str">
        <f t="shared" si="67"/>
        <v>Afternoon (12-17)</v>
      </c>
    </row>
    <row r="2132" spans="1:26" x14ac:dyDescent="0.3">
      <c r="A2132" t="s">
        <v>3978</v>
      </c>
      <c r="B2132" t="s">
        <v>539</v>
      </c>
      <c r="C2132" t="s">
        <v>220</v>
      </c>
      <c r="D2132" t="s">
        <v>77</v>
      </c>
      <c r="E2132" t="s">
        <v>39</v>
      </c>
      <c r="F2132">
        <f>MONTH(Table1[[#This Row],[incident_datetime]])</f>
        <v>7</v>
      </c>
      <c r="G2132">
        <f>YEAR(Table1[[#This Row],[incident_datetime]])</f>
        <v>2023</v>
      </c>
      <c r="H2132" s="1">
        <v>45120.737881944442</v>
      </c>
      <c r="I2132" t="s">
        <v>105</v>
      </c>
      <c r="J2132" t="s">
        <v>2672</v>
      </c>
      <c r="K2132">
        <v>43</v>
      </c>
      <c r="L2132" t="s">
        <v>43</v>
      </c>
      <c r="M2132" t="s">
        <v>85</v>
      </c>
      <c r="N2132" t="s">
        <v>44</v>
      </c>
      <c r="O2132">
        <v>13</v>
      </c>
      <c r="P2132" t="s">
        <v>34</v>
      </c>
      <c r="Q2132" t="s">
        <v>70</v>
      </c>
      <c r="R2132" t="s">
        <v>52</v>
      </c>
      <c r="S2132" t="s">
        <v>28</v>
      </c>
      <c r="T2132" t="s">
        <v>155</v>
      </c>
      <c r="U2132">
        <v>4</v>
      </c>
      <c r="V2132" s="4">
        <v>20290.87</v>
      </c>
      <c r="W2132" t="s">
        <v>110</v>
      </c>
      <c r="X2132" cm="1">
        <f t="array" ref="X2132">_xlfn.IFS(Table1[[#This Row],[severity]]="Critical", 4, Table1[[#This Row],[severity]]="High", 3, Table1[[#This Row],[severity]]="Medium", 2, TRUE, 1)</f>
        <v>1</v>
      </c>
      <c r="Y2132">
        <f t="shared" si="66"/>
        <v>17</v>
      </c>
      <c r="Z2132" t="str">
        <f t="shared" si="67"/>
        <v>Afternoon (12-17)</v>
      </c>
    </row>
    <row r="2133" spans="1:26" x14ac:dyDescent="0.3">
      <c r="A2133" t="s">
        <v>3979</v>
      </c>
      <c r="B2133" t="s">
        <v>422</v>
      </c>
      <c r="C2133" t="s">
        <v>562</v>
      </c>
      <c r="D2133" t="s">
        <v>92</v>
      </c>
      <c r="E2133" t="s">
        <v>78</v>
      </c>
      <c r="F2133">
        <f>MONTH(Table1[[#This Row],[incident_datetime]])</f>
        <v>7</v>
      </c>
      <c r="G2133">
        <f>YEAR(Table1[[#This Row],[incident_datetime]])</f>
        <v>2022</v>
      </c>
      <c r="H2133" s="1">
        <v>44764.94798611111</v>
      </c>
      <c r="I2133" t="s">
        <v>423</v>
      </c>
      <c r="J2133" t="s">
        <v>1558</v>
      </c>
      <c r="K2133">
        <v>24</v>
      </c>
      <c r="L2133" t="s">
        <v>59</v>
      </c>
      <c r="M2133" t="s">
        <v>35</v>
      </c>
      <c r="N2133" t="s">
        <v>2258</v>
      </c>
      <c r="O2133">
        <v>12</v>
      </c>
      <c r="P2133" t="s">
        <v>59</v>
      </c>
      <c r="Q2133" t="s">
        <v>27</v>
      </c>
      <c r="R2133" t="s">
        <v>52</v>
      </c>
      <c r="S2133" t="s">
        <v>132</v>
      </c>
      <c r="T2133" t="s">
        <v>155</v>
      </c>
      <c r="U2133">
        <v>1</v>
      </c>
      <c r="V2133" s="4">
        <v>18844.810000000001</v>
      </c>
      <c r="W2133" t="s">
        <v>103</v>
      </c>
      <c r="X2133" cm="1">
        <f t="array" ref="X2133">_xlfn.IFS(Table1[[#This Row],[severity]]="Critical", 4, Table1[[#This Row],[severity]]="High", 3, Table1[[#This Row],[severity]]="Medium", 2, TRUE, 1)</f>
        <v>1</v>
      </c>
      <c r="Y2133">
        <f t="shared" si="66"/>
        <v>22</v>
      </c>
      <c r="Z2133" t="str">
        <f t="shared" si="67"/>
        <v>Evening (18-23)</v>
      </c>
    </row>
    <row r="2134" spans="1:26" x14ac:dyDescent="0.3">
      <c r="A2134" t="s">
        <v>3980</v>
      </c>
      <c r="B2134" t="s">
        <v>382</v>
      </c>
      <c r="C2134" t="s">
        <v>180</v>
      </c>
      <c r="D2134" t="s">
        <v>65</v>
      </c>
      <c r="E2134" t="s">
        <v>66</v>
      </c>
      <c r="F2134">
        <f>MONTH(Table1[[#This Row],[incident_datetime]])</f>
        <v>3</v>
      </c>
      <c r="G2134">
        <f>YEAR(Table1[[#This Row],[incident_datetime]])</f>
        <v>2022</v>
      </c>
      <c r="H2134" s="1">
        <v>44623.339884259258</v>
      </c>
      <c r="I2134" t="s">
        <v>358</v>
      </c>
      <c r="J2134" t="s">
        <v>3981</v>
      </c>
      <c r="K2134">
        <v>57</v>
      </c>
      <c r="L2134" t="s">
        <v>43</v>
      </c>
      <c r="M2134" t="s">
        <v>41</v>
      </c>
      <c r="N2134" t="s">
        <v>1027</v>
      </c>
      <c r="O2134">
        <v>53</v>
      </c>
      <c r="P2134" t="s">
        <v>43</v>
      </c>
      <c r="Q2134" t="s">
        <v>27</v>
      </c>
      <c r="R2134" t="s">
        <v>97</v>
      </c>
      <c r="S2134" t="s">
        <v>61</v>
      </c>
      <c r="T2134" t="s">
        <v>62</v>
      </c>
      <c r="U2134">
        <v>4</v>
      </c>
      <c r="V2134" s="4">
        <v>24422.15</v>
      </c>
      <c r="W2134" t="s">
        <v>110</v>
      </c>
      <c r="X2134" cm="1">
        <f t="array" ref="X2134">_xlfn.IFS(Table1[[#This Row],[severity]]="Critical", 4, Table1[[#This Row],[severity]]="High", 3, Table1[[#This Row],[severity]]="Medium", 2, TRUE, 1)</f>
        <v>3</v>
      </c>
      <c r="Y2134">
        <f t="shared" si="66"/>
        <v>8</v>
      </c>
      <c r="Z2134" t="str">
        <f t="shared" si="67"/>
        <v>Morning (06-11)</v>
      </c>
    </row>
    <row r="2135" spans="1:26" x14ac:dyDescent="0.3">
      <c r="A2135" t="s">
        <v>3982</v>
      </c>
      <c r="B2135" t="s">
        <v>1173</v>
      </c>
      <c r="C2135" t="s">
        <v>468</v>
      </c>
      <c r="D2135" t="s">
        <v>77</v>
      </c>
      <c r="E2135" t="s">
        <v>66</v>
      </c>
      <c r="F2135">
        <f>MONTH(Table1[[#This Row],[incident_datetime]])</f>
        <v>6</v>
      </c>
      <c r="G2135">
        <f>YEAR(Table1[[#This Row],[incident_datetime]])</f>
        <v>2021</v>
      </c>
      <c r="H2135" s="1">
        <v>44377.501423611109</v>
      </c>
      <c r="I2135" t="s">
        <v>224</v>
      </c>
      <c r="J2135" t="s">
        <v>2039</v>
      </c>
      <c r="K2135">
        <v>39</v>
      </c>
      <c r="L2135" t="s">
        <v>43</v>
      </c>
      <c r="M2135" t="s">
        <v>107</v>
      </c>
      <c r="N2135" t="s">
        <v>1524</v>
      </c>
      <c r="O2135">
        <v>70</v>
      </c>
      <c r="P2135" t="s">
        <v>34</v>
      </c>
      <c r="Q2135" t="s">
        <v>45</v>
      </c>
      <c r="R2135" t="s">
        <v>139</v>
      </c>
      <c r="S2135" t="s">
        <v>61</v>
      </c>
      <c r="T2135" t="s">
        <v>155</v>
      </c>
      <c r="U2135">
        <v>3</v>
      </c>
      <c r="V2135">
        <v>0</v>
      </c>
      <c r="W2135" t="s">
        <v>103</v>
      </c>
      <c r="X2135" cm="1">
        <f t="array" ref="X2135">_xlfn.IFS(Table1[[#This Row],[severity]]="Critical", 4, Table1[[#This Row],[severity]]="High", 3, Table1[[#This Row],[severity]]="Medium", 2, TRUE, 1)</f>
        <v>2</v>
      </c>
      <c r="Y2135">
        <f t="shared" si="66"/>
        <v>12</v>
      </c>
      <c r="Z2135" t="str">
        <f t="shared" si="67"/>
        <v>Afternoon (12-17)</v>
      </c>
    </row>
    <row r="2136" spans="1:26" x14ac:dyDescent="0.3">
      <c r="A2136" t="s">
        <v>3983</v>
      </c>
      <c r="B2136" t="s">
        <v>242</v>
      </c>
      <c r="C2136" t="s">
        <v>180</v>
      </c>
      <c r="D2136" t="s">
        <v>38</v>
      </c>
      <c r="E2136" t="s">
        <v>23</v>
      </c>
      <c r="F2136">
        <f>MONTH(Table1[[#This Row],[incident_datetime]])</f>
        <v>9</v>
      </c>
      <c r="G2136">
        <f>YEAR(Table1[[#This Row],[incident_datetime]])</f>
        <v>2019</v>
      </c>
      <c r="H2136" s="1">
        <v>43726.752962962964</v>
      </c>
      <c r="I2136" t="s">
        <v>1070</v>
      </c>
      <c r="J2136" t="s">
        <v>374</v>
      </c>
      <c r="K2136">
        <v>74</v>
      </c>
      <c r="L2136" t="s">
        <v>43</v>
      </c>
      <c r="M2136" t="s">
        <v>85</v>
      </c>
      <c r="N2136" t="s">
        <v>2205</v>
      </c>
      <c r="O2136">
        <v>63</v>
      </c>
      <c r="P2136" t="s">
        <v>43</v>
      </c>
      <c r="Q2136" t="s">
        <v>27</v>
      </c>
      <c r="R2136" t="s">
        <v>97</v>
      </c>
      <c r="S2136" t="s">
        <v>53</v>
      </c>
      <c r="T2136" t="s">
        <v>29</v>
      </c>
      <c r="U2136">
        <v>0</v>
      </c>
      <c r="V2136" s="4">
        <v>11465.98</v>
      </c>
      <c r="W2136" t="s">
        <v>110</v>
      </c>
      <c r="X2136" cm="1">
        <f t="array" ref="X2136">_xlfn.IFS(Table1[[#This Row],[severity]]="Critical", 4, Table1[[#This Row],[severity]]="High", 3, Table1[[#This Row],[severity]]="Medium", 2, TRUE, 1)</f>
        <v>3</v>
      </c>
      <c r="Y2136">
        <f t="shared" si="66"/>
        <v>18</v>
      </c>
      <c r="Z2136" t="str">
        <f t="shared" si="67"/>
        <v>Evening (18-23)</v>
      </c>
    </row>
    <row r="2137" spans="1:26" x14ac:dyDescent="0.3">
      <c r="A2137" t="s">
        <v>3984</v>
      </c>
      <c r="B2137" t="s">
        <v>267</v>
      </c>
      <c r="C2137" t="s">
        <v>185</v>
      </c>
      <c r="D2137" t="s">
        <v>100</v>
      </c>
      <c r="E2137" t="s">
        <v>31</v>
      </c>
      <c r="F2137">
        <f>MONTH(Table1[[#This Row],[incident_datetime]])</f>
        <v>7</v>
      </c>
      <c r="G2137">
        <f>YEAR(Table1[[#This Row],[incident_datetime]])</f>
        <v>2020</v>
      </c>
      <c r="H2137" s="1">
        <v>44037.290034722224</v>
      </c>
      <c r="I2137" t="s">
        <v>657</v>
      </c>
      <c r="J2137" t="s">
        <v>42</v>
      </c>
      <c r="K2137">
        <v>46</v>
      </c>
      <c r="L2137" t="s">
        <v>43</v>
      </c>
      <c r="M2137" t="s">
        <v>35</v>
      </c>
      <c r="N2137" t="s">
        <v>1459</v>
      </c>
      <c r="O2137">
        <v>87</v>
      </c>
      <c r="P2137" t="s">
        <v>43</v>
      </c>
      <c r="Q2137" t="s">
        <v>27</v>
      </c>
      <c r="R2137" t="s">
        <v>97</v>
      </c>
      <c r="S2137" t="s">
        <v>61</v>
      </c>
      <c r="T2137" t="s">
        <v>155</v>
      </c>
      <c r="U2137">
        <v>4</v>
      </c>
      <c r="V2137" s="4">
        <v>4462.59</v>
      </c>
      <c r="W2137" t="s">
        <v>103</v>
      </c>
      <c r="X2137" cm="1">
        <f t="array" ref="X2137">_xlfn.IFS(Table1[[#This Row],[severity]]="Critical", 4, Table1[[#This Row],[severity]]="High", 3, Table1[[#This Row],[severity]]="Medium", 2, TRUE, 1)</f>
        <v>3</v>
      </c>
      <c r="Y2137">
        <f t="shared" si="66"/>
        <v>6</v>
      </c>
      <c r="Z2137" t="str">
        <f t="shared" si="67"/>
        <v>Morning (06-11)</v>
      </c>
    </row>
    <row r="2138" spans="1:26" x14ac:dyDescent="0.3">
      <c r="A2138" t="s">
        <v>3985</v>
      </c>
      <c r="B2138" t="s">
        <v>267</v>
      </c>
      <c r="C2138" t="s">
        <v>468</v>
      </c>
      <c r="D2138" t="s">
        <v>38</v>
      </c>
      <c r="E2138" t="s">
        <v>93</v>
      </c>
      <c r="F2138">
        <f>MONTH(Table1[[#This Row],[incident_datetime]])</f>
        <v>8</v>
      </c>
      <c r="G2138">
        <f>YEAR(Table1[[#This Row],[incident_datetime]])</f>
        <v>2022</v>
      </c>
      <c r="H2138" s="1">
        <v>44785.421550925923</v>
      </c>
      <c r="I2138" t="s">
        <v>259</v>
      </c>
      <c r="J2138" t="s">
        <v>1902</v>
      </c>
      <c r="K2138">
        <v>58</v>
      </c>
      <c r="L2138" t="s">
        <v>59</v>
      </c>
      <c r="M2138" t="s">
        <v>35</v>
      </c>
      <c r="N2138" t="s">
        <v>1417</v>
      </c>
      <c r="O2138">
        <v>70</v>
      </c>
      <c r="P2138" t="s">
        <v>59</v>
      </c>
      <c r="Q2138" t="s">
        <v>27</v>
      </c>
      <c r="R2138" t="s">
        <v>109</v>
      </c>
      <c r="S2138" t="s">
        <v>61</v>
      </c>
      <c r="T2138" t="s">
        <v>155</v>
      </c>
      <c r="U2138">
        <v>2</v>
      </c>
      <c r="V2138" s="4">
        <v>6070.81</v>
      </c>
      <c r="W2138" t="s">
        <v>103</v>
      </c>
      <c r="X2138" cm="1">
        <f t="array" ref="X2138">_xlfn.IFS(Table1[[#This Row],[severity]]="Critical", 4, Table1[[#This Row],[severity]]="High", 3, Table1[[#This Row],[severity]]="Medium", 2, TRUE, 1)</f>
        <v>4</v>
      </c>
      <c r="Y2138">
        <f t="shared" si="66"/>
        <v>10</v>
      </c>
      <c r="Z2138" t="str">
        <f t="shared" si="67"/>
        <v>Morning (06-11)</v>
      </c>
    </row>
    <row r="2139" spans="1:26" x14ac:dyDescent="0.3">
      <c r="A2139" t="s">
        <v>3986</v>
      </c>
      <c r="B2139" t="s">
        <v>685</v>
      </c>
      <c r="C2139" t="s">
        <v>220</v>
      </c>
      <c r="D2139" t="s">
        <v>88</v>
      </c>
      <c r="E2139" t="s">
        <v>55</v>
      </c>
      <c r="F2139">
        <f>MONTH(Table1[[#This Row],[incident_datetime]])</f>
        <v>10</v>
      </c>
      <c r="G2139">
        <f>YEAR(Table1[[#This Row],[incident_datetime]])</f>
        <v>2023</v>
      </c>
      <c r="H2139" s="1">
        <v>45221.626400462963</v>
      </c>
      <c r="I2139" t="s">
        <v>503</v>
      </c>
      <c r="J2139" t="s">
        <v>2384</v>
      </c>
      <c r="K2139">
        <v>52</v>
      </c>
      <c r="L2139" t="s">
        <v>59</v>
      </c>
      <c r="M2139" t="s">
        <v>85</v>
      </c>
      <c r="N2139" t="s">
        <v>310</v>
      </c>
      <c r="O2139">
        <v>82</v>
      </c>
      <c r="P2139" t="s">
        <v>43</v>
      </c>
      <c r="Q2139" t="s">
        <v>27</v>
      </c>
      <c r="R2139" t="s">
        <v>139</v>
      </c>
      <c r="S2139" t="s">
        <v>61</v>
      </c>
      <c r="T2139" t="s">
        <v>155</v>
      </c>
      <c r="U2139">
        <v>3</v>
      </c>
      <c r="V2139" s="4">
        <v>23424.43</v>
      </c>
      <c r="W2139" t="s">
        <v>103</v>
      </c>
      <c r="X2139" cm="1">
        <f t="array" ref="X2139">_xlfn.IFS(Table1[[#This Row],[severity]]="Critical", 4, Table1[[#This Row],[severity]]="High", 3, Table1[[#This Row],[severity]]="Medium", 2, TRUE, 1)</f>
        <v>2</v>
      </c>
      <c r="Y2139">
        <f t="shared" si="66"/>
        <v>15</v>
      </c>
      <c r="Z2139" t="str">
        <f t="shared" si="67"/>
        <v>Afternoon (12-17)</v>
      </c>
    </row>
    <row r="2140" spans="1:26" x14ac:dyDescent="0.3">
      <c r="A2140" t="s">
        <v>3987</v>
      </c>
      <c r="B2140" t="s">
        <v>685</v>
      </c>
      <c r="C2140" t="s">
        <v>185</v>
      </c>
      <c r="D2140" t="s">
        <v>100</v>
      </c>
      <c r="E2140" t="s">
        <v>39</v>
      </c>
      <c r="F2140">
        <f>MONTH(Table1[[#This Row],[incident_datetime]])</f>
        <v>10</v>
      </c>
      <c r="G2140">
        <f>YEAR(Table1[[#This Row],[incident_datetime]])</f>
        <v>2024</v>
      </c>
      <c r="H2140" s="1">
        <v>45594.065300925926</v>
      </c>
      <c r="I2140" t="s">
        <v>712</v>
      </c>
      <c r="J2140" t="s">
        <v>1791</v>
      </c>
      <c r="K2140">
        <v>25</v>
      </c>
      <c r="L2140" t="s">
        <v>43</v>
      </c>
      <c r="M2140" t="s">
        <v>107</v>
      </c>
      <c r="N2140" t="s">
        <v>1042</v>
      </c>
      <c r="O2140">
        <v>55</v>
      </c>
      <c r="P2140" t="s">
        <v>43</v>
      </c>
      <c r="Q2140" t="s">
        <v>27</v>
      </c>
      <c r="R2140" t="s">
        <v>139</v>
      </c>
      <c r="S2140" t="s">
        <v>132</v>
      </c>
      <c r="T2140" t="s">
        <v>270</v>
      </c>
      <c r="U2140">
        <v>2</v>
      </c>
      <c r="V2140" s="4">
        <v>25638.6</v>
      </c>
      <c r="W2140" t="s">
        <v>110</v>
      </c>
      <c r="X2140" cm="1">
        <f t="array" ref="X2140">_xlfn.IFS(Table1[[#This Row],[severity]]="Critical", 4, Table1[[#This Row],[severity]]="High", 3, Table1[[#This Row],[severity]]="Medium", 2, TRUE, 1)</f>
        <v>2</v>
      </c>
      <c r="Y2140">
        <f t="shared" si="66"/>
        <v>1</v>
      </c>
      <c r="Z2140" t="str">
        <f t="shared" si="67"/>
        <v>Night (00-05)</v>
      </c>
    </row>
    <row r="2141" spans="1:26" x14ac:dyDescent="0.3">
      <c r="A2141" t="s">
        <v>3988</v>
      </c>
      <c r="B2141" t="s">
        <v>306</v>
      </c>
      <c r="C2141" t="s">
        <v>342</v>
      </c>
      <c r="D2141" t="s">
        <v>77</v>
      </c>
      <c r="E2141" t="s">
        <v>39</v>
      </c>
      <c r="F2141">
        <f>MONTH(Table1[[#This Row],[incident_datetime]])</f>
        <v>1</v>
      </c>
      <c r="G2141">
        <f>YEAR(Table1[[#This Row],[incident_datetime]])</f>
        <v>2023</v>
      </c>
      <c r="H2141" s="1">
        <v>44941.269699074073</v>
      </c>
      <c r="I2141" t="s">
        <v>89</v>
      </c>
      <c r="J2141" t="s">
        <v>1449</v>
      </c>
      <c r="K2141">
        <v>30</v>
      </c>
      <c r="L2141" t="s">
        <v>59</v>
      </c>
      <c r="M2141" t="s">
        <v>41</v>
      </c>
      <c r="N2141" t="s">
        <v>280</v>
      </c>
      <c r="O2141">
        <v>56</v>
      </c>
      <c r="P2141" t="s">
        <v>43</v>
      </c>
      <c r="Q2141" t="s">
        <v>27</v>
      </c>
      <c r="R2141" t="s">
        <v>109</v>
      </c>
      <c r="S2141" t="s">
        <v>28</v>
      </c>
      <c r="T2141" t="s">
        <v>155</v>
      </c>
      <c r="U2141">
        <v>2</v>
      </c>
      <c r="V2141" s="4">
        <v>11995.41</v>
      </c>
      <c r="W2141" t="s">
        <v>110</v>
      </c>
      <c r="X2141" cm="1">
        <f t="array" ref="X2141">_xlfn.IFS(Table1[[#This Row],[severity]]="Critical", 4, Table1[[#This Row],[severity]]="High", 3, Table1[[#This Row],[severity]]="Medium", 2, TRUE, 1)</f>
        <v>4</v>
      </c>
      <c r="Y2141">
        <f t="shared" si="66"/>
        <v>6</v>
      </c>
      <c r="Z2141" t="str">
        <f t="shared" si="67"/>
        <v>Morning (06-11)</v>
      </c>
    </row>
    <row r="2142" spans="1:26" x14ac:dyDescent="0.3">
      <c r="A2142" t="s">
        <v>3989</v>
      </c>
      <c r="B2142" t="s">
        <v>338</v>
      </c>
      <c r="C2142" t="s">
        <v>220</v>
      </c>
      <c r="D2142" t="s">
        <v>65</v>
      </c>
      <c r="E2142" t="s">
        <v>112</v>
      </c>
      <c r="F2142">
        <f>MONTH(Table1[[#This Row],[incident_datetime]])</f>
        <v>5</v>
      </c>
      <c r="G2142">
        <f>YEAR(Table1[[#This Row],[incident_datetime]])</f>
        <v>2019</v>
      </c>
      <c r="H2142" s="1">
        <v>43596.9919212963</v>
      </c>
      <c r="I2142" t="s">
        <v>187</v>
      </c>
      <c r="J2142" t="s">
        <v>3990</v>
      </c>
      <c r="K2142">
        <v>50</v>
      </c>
      <c r="L2142" t="s">
        <v>59</v>
      </c>
      <c r="M2142" t="s">
        <v>35</v>
      </c>
      <c r="N2142" t="s">
        <v>2749</v>
      </c>
      <c r="O2142">
        <v>18</v>
      </c>
      <c r="P2142" t="s">
        <v>59</v>
      </c>
      <c r="Q2142" t="s">
        <v>27</v>
      </c>
      <c r="R2142" t="s">
        <v>52</v>
      </c>
      <c r="S2142" t="s">
        <v>28</v>
      </c>
      <c r="T2142" t="s">
        <v>155</v>
      </c>
      <c r="U2142">
        <v>0</v>
      </c>
      <c r="V2142" s="4">
        <v>43473.120000000003</v>
      </c>
      <c r="W2142" t="s">
        <v>103</v>
      </c>
      <c r="X2142" cm="1">
        <f t="array" ref="X2142">_xlfn.IFS(Table1[[#This Row],[severity]]="Critical", 4, Table1[[#This Row],[severity]]="High", 3, Table1[[#This Row],[severity]]="Medium", 2, TRUE, 1)</f>
        <v>1</v>
      </c>
      <c r="Y2142">
        <f t="shared" si="66"/>
        <v>23</v>
      </c>
      <c r="Z2142" t="str">
        <f t="shared" si="67"/>
        <v>Evening (18-23)</v>
      </c>
    </row>
    <row r="2143" spans="1:26" x14ac:dyDescent="0.3">
      <c r="A2143" t="s">
        <v>3991</v>
      </c>
      <c r="B2143" t="s">
        <v>422</v>
      </c>
      <c r="C2143" t="s">
        <v>258</v>
      </c>
      <c r="D2143" t="s">
        <v>88</v>
      </c>
      <c r="E2143" t="s">
        <v>186</v>
      </c>
      <c r="F2143">
        <f>MONTH(Table1[[#This Row],[incident_datetime]])</f>
        <v>12</v>
      </c>
      <c r="G2143">
        <f>YEAR(Table1[[#This Row],[incident_datetime]])</f>
        <v>2022</v>
      </c>
      <c r="H2143" s="1">
        <v>44917.07508101852</v>
      </c>
      <c r="I2143" t="s">
        <v>804</v>
      </c>
      <c r="J2143" t="s">
        <v>3281</v>
      </c>
      <c r="K2143">
        <v>22</v>
      </c>
      <c r="L2143" t="s">
        <v>43</v>
      </c>
      <c r="M2143" t="s">
        <v>41</v>
      </c>
      <c r="N2143" t="s">
        <v>1534</v>
      </c>
      <c r="O2143">
        <v>56</v>
      </c>
      <c r="P2143" t="s">
        <v>43</v>
      </c>
      <c r="Q2143" t="s">
        <v>27</v>
      </c>
      <c r="R2143" t="s">
        <v>109</v>
      </c>
      <c r="S2143" t="s">
        <v>53</v>
      </c>
      <c r="T2143" t="s">
        <v>62</v>
      </c>
      <c r="U2143">
        <v>3</v>
      </c>
      <c r="V2143" s="4">
        <v>16860.98</v>
      </c>
      <c r="W2143" t="s">
        <v>103</v>
      </c>
      <c r="X2143" cm="1">
        <f t="array" ref="X2143">_xlfn.IFS(Table1[[#This Row],[severity]]="Critical", 4, Table1[[#This Row],[severity]]="High", 3, Table1[[#This Row],[severity]]="Medium", 2, TRUE, 1)</f>
        <v>4</v>
      </c>
      <c r="Y2143">
        <f t="shared" si="66"/>
        <v>1</v>
      </c>
      <c r="Z2143" t="str">
        <f t="shared" si="67"/>
        <v>Night (00-05)</v>
      </c>
    </row>
    <row r="2144" spans="1:26" x14ac:dyDescent="0.3">
      <c r="A2144" t="s">
        <v>3992</v>
      </c>
      <c r="B2144" t="s">
        <v>242</v>
      </c>
      <c r="C2144" t="s">
        <v>135</v>
      </c>
      <c r="D2144" t="s">
        <v>22</v>
      </c>
      <c r="E2144" t="s">
        <v>72</v>
      </c>
      <c r="F2144">
        <f>MONTH(Table1[[#This Row],[incident_datetime]])</f>
        <v>12</v>
      </c>
      <c r="G2144">
        <f>YEAR(Table1[[#This Row],[incident_datetime]])</f>
        <v>2024</v>
      </c>
      <c r="H2144" s="1">
        <v>45655.459907407407</v>
      </c>
      <c r="I2144" t="s">
        <v>927</v>
      </c>
      <c r="J2144" t="s">
        <v>2927</v>
      </c>
      <c r="K2144">
        <v>75</v>
      </c>
      <c r="L2144" t="s">
        <v>59</v>
      </c>
      <c r="M2144" t="s">
        <v>35</v>
      </c>
      <c r="N2144" t="s">
        <v>378</v>
      </c>
      <c r="O2144">
        <v>26</v>
      </c>
      <c r="P2144" t="s">
        <v>59</v>
      </c>
      <c r="Q2144" t="s">
        <v>27</v>
      </c>
      <c r="R2144" t="s">
        <v>52</v>
      </c>
      <c r="S2144" t="s">
        <v>98</v>
      </c>
      <c r="T2144" t="s">
        <v>155</v>
      </c>
      <c r="U2144">
        <v>2</v>
      </c>
      <c r="V2144" s="4">
        <v>4338.0200000000004</v>
      </c>
      <c r="W2144" t="s">
        <v>110</v>
      </c>
      <c r="X2144" cm="1">
        <f t="array" ref="X2144">_xlfn.IFS(Table1[[#This Row],[severity]]="Critical", 4, Table1[[#This Row],[severity]]="High", 3, Table1[[#This Row],[severity]]="Medium", 2, TRUE, 1)</f>
        <v>1</v>
      </c>
      <c r="Y2144">
        <f t="shared" si="66"/>
        <v>11</v>
      </c>
      <c r="Z2144" t="str">
        <f t="shared" si="67"/>
        <v>Morning (06-11)</v>
      </c>
    </row>
    <row r="2145" spans="1:26" x14ac:dyDescent="0.3">
      <c r="A2145" t="s">
        <v>3993</v>
      </c>
      <c r="B2145" t="s">
        <v>338</v>
      </c>
      <c r="C2145" t="s">
        <v>686</v>
      </c>
      <c r="D2145" t="s">
        <v>48</v>
      </c>
      <c r="E2145" t="s">
        <v>23</v>
      </c>
      <c r="F2145">
        <f>MONTH(Table1[[#This Row],[incident_datetime]])</f>
        <v>9</v>
      </c>
      <c r="G2145">
        <f>YEAR(Table1[[#This Row],[incident_datetime]])</f>
        <v>2021</v>
      </c>
      <c r="H2145" s="1">
        <v>44465.526226851849</v>
      </c>
      <c r="I2145" t="s">
        <v>166</v>
      </c>
      <c r="J2145" t="s">
        <v>2988</v>
      </c>
      <c r="K2145">
        <v>70</v>
      </c>
      <c r="L2145" t="s">
        <v>43</v>
      </c>
      <c r="M2145" t="s">
        <v>85</v>
      </c>
      <c r="N2145" t="s">
        <v>3994</v>
      </c>
      <c r="O2145">
        <v>35</v>
      </c>
      <c r="P2145" t="s">
        <v>59</v>
      </c>
      <c r="Q2145" t="s">
        <v>116</v>
      </c>
      <c r="R2145" t="s">
        <v>139</v>
      </c>
      <c r="S2145" t="s">
        <v>28</v>
      </c>
      <c r="T2145" t="s">
        <v>29</v>
      </c>
      <c r="U2145">
        <v>3</v>
      </c>
      <c r="V2145" s="4">
        <v>16130.66</v>
      </c>
      <c r="W2145" t="s">
        <v>103</v>
      </c>
      <c r="X2145" cm="1">
        <f t="array" ref="X2145">_xlfn.IFS(Table1[[#This Row],[severity]]="Critical", 4, Table1[[#This Row],[severity]]="High", 3, Table1[[#This Row],[severity]]="Medium", 2, TRUE, 1)</f>
        <v>2</v>
      </c>
      <c r="Y2145">
        <f t="shared" si="66"/>
        <v>12</v>
      </c>
      <c r="Z2145" t="str">
        <f t="shared" si="67"/>
        <v>Afternoon (12-17)</v>
      </c>
    </row>
    <row r="2146" spans="1:26" x14ac:dyDescent="0.3">
      <c r="A2146" t="s">
        <v>3995</v>
      </c>
      <c r="B2146" t="s">
        <v>507</v>
      </c>
      <c r="C2146" t="s">
        <v>220</v>
      </c>
      <c r="D2146" t="s">
        <v>100</v>
      </c>
      <c r="E2146" t="s">
        <v>112</v>
      </c>
      <c r="F2146">
        <f>MONTH(Table1[[#This Row],[incident_datetime]])</f>
        <v>2</v>
      </c>
      <c r="G2146">
        <f>YEAR(Table1[[#This Row],[incident_datetime]])</f>
        <v>2020</v>
      </c>
      <c r="H2146" s="1">
        <v>43870.855856481481</v>
      </c>
      <c r="I2146" t="s">
        <v>166</v>
      </c>
      <c r="J2146" t="s">
        <v>7102</v>
      </c>
      <c r="K2146">
        <v>52</v>
      </c>
      <c r="L2146" t="s">
        <v>43</v>
      </c>
      <c r="M2146" t="s">
        <v>35</v>
      </c>
      <c r="N2146" t="s">
        <v>3996</v>
      </c>
      <c r="O2146">
        <v>66</v>
      </c>
      <c r="P2146" t="s">
        <v>43</v>
      </c>
      <c r="Q2146" t="s">
        <v>27</v>
      </c>
      <c r="R2146" t="s">
        <v>97</v>
      </c>
      <c r="S2146" t="s">
        <v>132</v>
      </c>
      <c r="T2146" t="s">
        <v>155</v>
      </c>
      <c r="U2146">
        <v>0</v>
      </c>
      <c r="V2146" s="4">
        <v>44430.3</v>
      </c>
      <c r="W2146" t="s">
        <v>110</v>
      </c>
      <c r="X2146" cm="1">
        <f t="array" ref="X2146">_xlfn.IFS(Table1[[#This Row],[severity]]="Critical", 4, Table1[[#This Row],[severity]]="High", 3, Table1[[#This Row],[severity]]="Medium", 2, TRUE, 1)</f>
        <v>3</v>
      </c>
      <c r="Y2146">
        <f t="shared" si="66"/>
        <v>20</v>
      </c>
      <c r="Z2146" t="str">
        <f t="shared" si="67"/>
        <v>Evening (18-23)</v>
      </c>
    </row>
    <row r="2147" spans="1:26" x14ac:dyDescent="0.3">
      <c r="A2147" t="s">
        <v>3997</v>
      </c>
      <c r="B2147" t="s">
        <v>242</v>
      </c>
      <c r="C2147" t="s">
        <v>686</v>
      </c>
      <c r="D2147" t="s">
        <v>38</v>
      </c>
      <c r="E2147" t="s">
        <v>23</v>
      </c>
      <c r="F2147">
        <f>MONTH(Table1[[#This Row],[incident_datetime]])</f>
        <v>10</v>
      </c>
      <c r="G2147">
        <f>YEAR(Table1[[#This Row],[incident_datetime]])</f>
        <v>2021</v>
      </c>
      <c r="H2147" s="1">
        <v>44473.702743055554</v>
      </c>
      <c r="I2147" t="s">
        <v>462</v>
      </c>
      <c r="J2147" t="s">
        <v>2182</v>
      </c>
      <c r="K2147">
        <v>25</v>
      </c>
      <c r="L2147" t="s">
        <v>43</v>
      </c>
      <c r="M2147" t="s">
        <v>107</v>
      </c>
      <c r="N2147" t="s">
        <v>86</v>
      </c>
      <c r="O2147">
        <v>40</v>
      </c>
      <c r="P2147" t="s">
        <v>59</v>
      </c>
      <c r="Q2147" t="s">
        <v>70</v>
      </c>
      <c r="R2147" t="s">
        <v>139</v>
      </c>
      <c r="S2147" t="s">
        <v>53</v>
      </c>
      <c r="T2147" t="s">
        <v>155</v>
      </c>
      <c r="U2147">
        <v>0</v>
      </c>
      <c r="V2147" s="4">
        <v>8552.4699999999993</v>
      </c>
      <c r="W2147" t="s">
        <v>110</v>
      </c>
      <c r="X2147" cm="1">
        <f t="array" ref="X2147">_xlfn.IFS(Table1[[#This Row],[severity]]="Critical", 4, Table1[[#This Row],[severity]]="High", 3, Table1[[#This Row],[severity]]="Medium", 2, TRUE, 1)</f>
        <v>2</v>
      </c>
      <c r="Y2147">
        <f t="shared" si="66"/>
        <v>16</v>
      </c>
      <c r="Z2147" t="str">
        <f t="shared" si="67"/>
        <v>Afternoon (12-17)</v>
      </c>
    </row>
    <row r="2148" spans="1:26" x14ac:dyDescent="0.3">
      <c r="A2148" t="s">
        <v>3998</v>
      </c>
      <c r="B2148" t="s">
        <v>808</v>
      </c>
      <c r="C2148" t="s">
        <v>220</v>
      </c>
      <c r="D2148" t="s">
        <v>48</v>
      </c>
      <c r="E2148" t="s">
        <v>31</v>
      </c>
      <c r="F2148">
        <f>MONTH(Table1[[#This Row],[incident_datetime]])</f>
        <v>9</v>
      </c>
      <c r="G2148">
        <f>YEAR(Table1[[#This Row],[incident_datetime]])</f>
        <v>2024</v>
      </c>
      <c r="H2148" s="1">
        <v>45565.185578703706</v>
      </c>
      <c r="I2148" t="s">
        <v>459</v>
      </c>
      <c r="J2148" t="s">
        <v>413</v>
      </c>
      <c r="K2148">
        <v>44</v>
      </c>
      <c r="L2148" t="s">
        <v>43</v>
      </c>
      <c r="M2148" t="s">
        <v>35</v>
      </c>
      <c r="N2148" t="s">
        <v>378</v>
      </c>
      <c r="O2148">
        <v>56</v>
      </c>
      <c r="P2148" t="s">
        <v>59</v>
      </c>
      <c r="Q2148" t="s">
        <v>45</v>
      </c>
      <c r="R2148" t="s">
        <v>109</v>
      </c>
      <c r="S2148" t="s">
        <v>61</v>
      </c>
      <c r="T2148" t="s">
        <v>155</v>
      </c>
      <c r="U2148">
        <v>4</v>
      </c>
      <c r="V2148" s="4">
        <v>19025.509999999998</v>
      </c>
      <c r="W2148" t="s">
        <v>103</v>
      </c>
      <c r="X2148" cm="1">
        <f t="array" ref="X2148">_xlfn.IFS(Table1[[#This Row],[severity]]="Critical", 4, Table1[[#This Row],[severity]]="High", 3, Table1[[#This Row],[severity]]="Medium", 2, TRUE, 1)</f>
        <v>4</v>
      </c>
      <c r="Y2148">
        <f t="shared" si="66"/>
        <v>4</v>
      </c>
      <c r="Z2148" t="str">
        <f t="shared" si="67"/>
        <v>Night (00-05)</v>
      </c>
    </row>
    <row r="2149" spans="1:26" x14ac:dyDescent="0.3">
      <c r="A2149" t="s">
        <v>3999</v>
      </c>
      <c r="B2149" t="s">
        <v>685</v>
      </c>
      <c r="C2149" t="s">
        <v>342</v>
      </c>
      <c r="D2149" t="s">
        <v>48</v>
      </c>
      <c r="E2149" t="s">
        <v>39</v>
      </c>
      <c r="F2149">
        <f>MONTH(Table1[[#This Row],[incident_datetime]])</f>
        <v>9</v>
      </c>
      <c r="G2149">
        <f>YEAR(Table1[[#This Row],[incident_datetime]])</f>
        <v>2022</v>
      </c>
      <c r="H2149" s="1">
        <v>44826.326041666667</v>
      </c>
      <c r="I2149" t="s">
        <v>1212</v>
      </c>
      <c r="J2149" t="s">
        <v>2958</v>
      </c>
      <c r="K2149">
        <v>46</v>
      </c>
      <c r="L2149" t="s">
        <v>59</v>
      </c>
      <c r="M2149" t="s">
        <v>107</v>
      </c>
      <c r="N2149" t="s">
        <v>1477</v>
      </c>
      <c r="O2149">
        <v>30</v>
      </c>
      <c r="P2149" t="s">
        <v>59</v>
      </c>
      <c r="Q2149" t="s">
        <v>27</v>
      </c>
      <c r="R2149" t="s">
        <v>139</v>
      </c>
      <c r="S2149" t="s">
        <v>61</v>
      </c>
      <c r="T2149" t="s">
        <v>155</v>
      </c>
      <c r="U2149">
        <v>5</v>
      </c>
      <c r="V2149" s="4">
        <v>15849.57</v>
      </c>
      <c r="W2149" t="s">
        <v>110</v>
      </c>
      <c r="X2149" cm="1">
        <f t="array" ref="X2149">_xlfn.IFS(Table1[[#This Row],[severity]]="Critical", 4, Table1[[#This Row],[severity]]="High", 3, Table1[[#This Row],[severity]]="Medium", 2, TRUE, 1)</f>
        <v>2</v>
      </c>
      <c r="Y2149">
        <f t="shared" si="66"/>
        <v>7</v>
      </c>
      <c r="Z2149" t="str">
        <f t="shared" si="67"/>
        <v>Morning (06-11)</v>
      </c>
    </row>
    <row r="2150" spans="1:26" x14ac:dyDescent="0.3">
      <c r="A2150" t="s">
        <v>4000</v>
      </c>
      <c r="B2150" t="s">
        <v>685</v>
      </c>
      <c r="C2150" t="s">
        <v>562</v>
      </c>
      <c r="D2150" t="s">
        <v>48</v>
      </c>
      <c r="E2150" t="s">
        <v>31</v>
      </c>
      <c r="F2150">
        <f>MONTH(Table1[[#This Row],[incident_datetime]])</f>
        <v>8</v>
      </c>
      <c r="G2150">
        <f>YEAR(Table1[[#This Row],[incident_datetime]])</f>
        <v>2022</v>
      </c>
      <c r="H2150" s="1">
        <v>44789.198761574073</v>
      </c>
      <c r="I2150" t="s">
        <v>480</v>
      </c>
      <c r="J2150" t="s">
        <v>3417</v>
      </c>
      <c r="K2150">
        <v>52</v>
      </c>
      <c r="L2150" t="s">
        <v>43</v>
      </c>
      <c r="M2150" t="s">
        <v>35</v>
      </c>
      <c r="N2150" t="s">
        <v>4001</v>
      </c>
      <c r="O2150">
        <v>33</v>
      </c>
      <c r="P2150" t="s">
        <v>59</v>
      </c>
      <c r="Q2150" t="s">
        <v>27</v>
      </c>
      <c r="R2150" t="s">
        <v>97</v>
      </c>
      <c r="S2150" t="s">
        <v>61</v>
      </c>
      <c r="T2150" t="s">
        <v>29</v>
      </c>
      <c r="U2150">
        <v>0</v>
      </c>
      <c r="V2150" s="4">
        <v>44065.5</v>
      </c>
      <c r="W2150" t="s">
        <v>110</v>
      </c>
      <c r="X2150" cm="1">
        <f t="array" ref="X2150">_xlfn.IFS(Table1[[#This Row],[severity]]="Critical", 4, Table1[[#This Row],[severity]]="High", 3, Table1[[#This Row],[severity]]="Medium", 2, TRUE, 1)</f>
        <v>3</v>
      </c>
      <c r="Y2150">
        <f t="shared" si="66"/>
        <v>4</v>
      </c>
      <c r="Z2150" t="str">
        <f t="shared" si="67"/>
        <v>Night (00-05)</v>
      </c>
    </row>
    <row r="2151" spans="1:26" x14ac:dyDescent="0.3">
      <c r="A2151" t="s">
        <v>4002</v>
      </c>
      <c r="B2151" t="s">
        <v>165</v>
      </c>
      <c r="C2151" t="s">
        <v>342</v>
      </c>
      <c r="D2151" t="s">
        <v>100</v>
      </c>
      <c r="E2151" t="s">
        <v>72</v>
      </c>
      <c r="F2151">
        <f>MONTH(Table1[[#This Row],[incident_datetime]])</f>
        <v>9</v>
      </c>
      <c r="G2151">
        <f>YEAR(Table1[[#This Row],[incident_datetime]])</f>
        <v>2018</v>
      </c>
      <c r="H2151" s="1">
        <v>43369.50309027778</v>
      </c>
      <c r="I2151" t="s">
        <v>540</v>
      </c>
      <c r="J2151" t="s">
        <v>2693</v>
      </c>
      <c r="K2151">
        <v>57</v>
      </c>
      <c r="L2151" t="s">
        <v>59</v>
      </c>
      <c r="M2151" t="s">
        <v>35</v>
      </c>
      <c r="N2151" t="s">
        <v>1351</v>
      </c>
      <c r="O2151">
        <v>56</v>
      </c>
      <c r="P2151" t="s">
        <v>59</v>
      </c>
      <c r="Q2151" t="s">
        <v>27</v>
      </c>
      <c r="R2151" t="s">
        <v>52</v>
      </c>
      <c r="S2151" t="s">
        <v>28</v>
      </c>
      <c r="T2151" t="s">
        <v>62</v>
      </c>
      <c r="U2151">
        <v>2</v>
      </c>
      <c r="V2151" s="4">
        <v>15497.38</v>
      </c>
      <c r="W2151" t="s">
        <v>103</v>
      </c>
      <c r="X2151" cm="1">
        <f t="array" ref="X2151">_xlfn.IFS(Table1[[#This Row],[severity]]="Critical", 4, Table1[[#This Row],[severity]]="High", 3, Table1[[#This Row],[severity]]="Medium", 2, TRUE, 1)</f>
        <v>1</v>
      </c>
      <c r="Y2151">
        <f t="shared" si="66"/>
        <v>12</v>
      </c>
      <c r="Z2151" t="str">
        <f t="shared" si="67"/>
        <v>Afternoon (12-17)</v>
      </c>
    </row>
    <row r="2152" spans="1:26" x14ac:dyDescent="0.3">
      <c r="A2152" t="s">
        <v>4003</v>
      </c>
      <c r="B2152" t="s">
        <v>676</v>
      </c>
      <c r="C2152" t="s">
        <v>185</v>
      </c>
      <c r="D2152" t="s">
        <v>65</v>
      </c>
      <c r="E2152" t="s">
        <v>55</v>
      </c>
      <c r="F2152">
        <f>MONTH(Table1[[#This Row],[incident_datetime]])</f>
        <v>7</v>
      </c>
      <c r="G2152">
        <f>YEAR(Table1[[#This Row],[incident_datetime]])</f>
        <v>2019</v>
      </c>
      <c r="H2152" s="1">
        <v>43660.422280092593</v>
      </c>
      <c r="I2152" t="s">
        <v>238</v>
      </c>
      <c r="J2152" t="s">
        <v>7102</v>
      </c>
      <c r="K2152">
        <v>52</v>
      </c>
      <c r="L2152" t="s">
        <v>43</v>
      </c>
      <c r="M2152" t="s">
        <v>35</v>
      </c>
      <c r="N2152" t="s">
        <v>1676</v>
      </c>
      <c r="O2152">
        <v>49</v>
      </c>
      <c r="P2152" t="s">
        <v>59</v>
      </c>
      <c r="Q2152" t="s">
        <v>60</v>
      </c>
      <c r="R2152" t="s">
        <v>139</v>
      </c>
      <c r="S2152" t="s">
        <v>28</v>
      </c>
      <c r="T2152" t="s">
        <v>155</v>
      </c>
      <c r="U2152">
        <v>0</v>
      </c>
      <c r="V2152">
        <v>0</v>
      </c>
      <c r="W2152" t="s">
        <v>110</v>
      </c>
      <c r="X2152" cm="1">
        <f t="array" ref="X2152">_xlfn.IFS(Table1[[#This Row],[severity]]="Critical", 4, Table1[[#This Row],[severity]]="High", 3, Table1[[#This Row],[severity]]="Medium", 2, TRUE, 1)</f>
        <v>2</v>
      </c>
      <c r="Y2152">
        <f t="shared" si="66"/>
        <v>10</v>
      </c>
      <c r="Z2152" t="str">
        <f t="shared" si="67"/>
        <v>Morning (06-11)</v>
      </c>
    </row>
    <row r="2153" spans="1:26" x14ac:dyDescent="0.3">
      <c r="A2153" t="s">
        <v>4004</v>
      </c>
      <c r="B2153" t="s">
        <v>685</v>
      </c>
      <c r="C2153" t="s">
        <v>686</v>
      </c>
      <c r="D2153" t="s">
        <v>22</v>
      </c>
      <c r="E2153" t="s">
        <v>78</v>
      </c>
      <c r="F2153">
        <f ca="1">MONTH(Table1[[#This Row],[incident_datetime]])</f>
        <v>8</v>
      </c>
      <c r="G2153">
        <f ca="1">YEAR(Table1[[#This Row],[incident_datetime]])</f>
        <v>2026</v>
      </c>
      <c r="H2153" s="2">
        <f ca="1">TODAY()</f>
        <v>46250</v>
      </c>
      <c r="I2153" t="s">
        <v>307</v>
      </c>
      <c r="J2153" t="s">
        <v>2349</v>
      </c>
      <c r="K2153">
        <v>70</v>
      </c>
      <c r="L2153" t="s">
        <v>59</v>
      </c>
      <c r="M2153" t="s">
        <v>41</v>
      </c>
      <c r="N2153" t="s">
        <v>680</v>
      </c>
      <c r="O2153">
        <v>32</v>
      </c>
      <c r="P2153" t="s">
        <v>59</v>
      </c>
      <c r="Q2153" t="s">
        <v>27</v>
      </c>
      <c r="R2153" t="s">
        <v>52</v>
      </c>
      <c r="S2153" t="s">
        <v>28</v>
      </c>
      <c r="T2153" t="s">
        <v>155</v>
      </c>
      <c r="U2153">
        <v>0</v>
      </c>
      <c r="V2153" s="4">
        <v>23369.62</v>
      </c>
      <c r="W2153" t="s">
        <v>110</v>
      </c>
      <c r="X2153" cm="1">
        <f t="array" ref="X2153">_xlfn.IFS(Table1[[#This Row],[severity]]="Critical", 4, Table1[[#This Row],[severity]]="High", 3, Table1[[#This Row],[severity]]="Medium", 2, TRUE, 1)</f>
        <v>1</v>
      </c>
      <c r="Y2153">
        <f t="shared" ca="1" si="66"/>
        <v>0</v>
      </c>
      <c r="Z2153" t="str">
        <f t="shared" ca="1" si="67"/>
        <v>Night (00-05)</v>
      </c>
    </row>
    <row r="2154" spans="1:26" x14ac:dyDescent="0.3">
      <c r="A2154" t="s">
        <v>4005</v>
      </c>
      <c r="B2154" t="s">
        <v>539</v>
      </c>
      <c r="C2154" t="s">
        <v>180</v>
      </c>
      <c r="D2154" t="s">
        <v>100</v>
      </c>
      <c r="E2154" t="s">
        <v>186</v>
      </c>
      <c r="F2154">
        <f>MONTH(Table1[[#This Row],[incident_datetime]])</f>
        <v>9</v>
      </c>
      <c r="G2154">
        <f>YEAR(Table1[[#This Row],[incident_datetime]])</f>
        <v>2020</v>
      </c>
      <c r="H2154" s="1">
        <v>44083.897337962961</v>
      </c>
      <c r="I2154" t="s">
        <v>501</v>
      </c>
      <c r="J2154" t="s">
        <v>2699</v>
      </c>
      <c r="K2154">
        <v>58</v>
      </c>
      <c r="L2154" t="s">
        <v>43</v>
      </c>
      <c r="M2154" t="s">
        <v>35</v>
      </c>
      <c r="N2154" t="s">
        <v>1299</v>
      </c>
      <c r="O2154">
        <v>52</v>
      </c>
      <c r="P2154" t="s">
        <v>59</v>
      </c>
      <c r="Q2154" t="s">
        <v>215</v>
      </c>
      <c r="R2154" t="s">
        <v>52</v>
      </c>
      <c r="S2154" t="s">
        <v>61</v>
      </c>
      <c r="T2154" t="s">
        <v>29</v>
      </c>
      <c r="U2154">
        <v>1</v>
      </c>
      <c r="V2154" s="4">
        <v>18931.62</v>
      </c>
      <c r="W2154" t="s">
        <v>110</v>
      </c>
      <c r="X2154" cm="1">
        <f t="array" ref="X2154">_xlfn.IFS(Table1[[#This Row],[severity]]="Critical", 4, Table1[[#This Row],[severity]]="High", 3, Table1[[#This Row],[severity]]="Medium", 2, TRUE, 1)</f>
        <v>1</v>
      </c>
      <c r="Y2154">
        <f t="shared" si="66"/>
        <v>21</v>
      </c>
      <c r="Z2154" t="str">
        <f t="shared" si="67"/>
        <v>Evening (18-23)</v>
      </c>
    </row>
    <row r="2155" spans="1:26" x14ac:dyDescent="0.3">
      <c r="A2155" t="s">
        <v>4006</v>
      </c>
      <c r="B2155" t="s">
        <v>1173</v>
      </c>
      <c r="C2155" t="s">
        <v>342</v>
      </c>
      <c r="D2155" t="s">
        <v>65</v>
      </c>
      <c r="E2155" t="s">
        <v>55</v>
      </c>
      <c r="F2155">
        <f>MONTH(Table1[[#This Row],[incident_datetime]])</f>
        <v>4</v>
      </c>
      <c r="G2155">
        <f>YEAR(Table1[[#This Row],[incident_datetime]])</f>
        <v>2023</v>
      </c>
      <c r="H2155" s="1">
        <v>45038.70511574074</v>
      </c>
      <c r="I2155" t="s">
        <v>122</v>
      </c>
      <c r="J2155" t="s">
        <v>7102</v>
      </c>
      <c r="K2155">
        <v>52</v>
      </c>
      <c r="L2155" t="s">
        <v>43</v>
      </c>
      <c r="M2155" t="s">
        <v>35</v>
      </c>
      <c r="N2155" t="s">
        <v>857</v>
      </c>
      <c r="O2155">
        <v>56</v>
      </c>
      <c r="P2155" t="s">
        <v>59</v>
      </c>
      <c r="Q2155" t="s">
        <v>27</v>
      </c>
      <c r="R2155" t="s">
        <v>139</v>
      </c>
      <c r="S2155" t="s">
        <v>28</v>
      </c>
      <c r="T2155" t="s">
        <v>155</v>
      </c>
      <c r="U2155">
        <v>3</v>
      </c>
      <c r="V2155" s="4">
        <v>7083.75</v>
      </c>
      <c r="W2155" t="s">
        <v>110</v>
      </c>
      <c r="X2155" cm="1">
        <f t="array" ref="X2155">_xlfn.IFS(Table1[[#This Row],[severity]]="Critical", 4, Table1[[#This Row],[severity]]="High", 3, Table1[[#This Row],[severity]]="Medium", 2, TRUE, 1)</f>
        <v>2</v>
      </c>
      <c r="Y2155">
        <f t="shared" si="66"/>
        <v>16</v>
      </c>
      <c r="Z2155" t="str">
        <f t="shared" si="67"/>
        <v>Afternoon (12-17)</v>
      </c>
    </row>
    <row r="2156" spans="1:26" x14ac:dyDescent="0.3">
      <c r="A2156" t="s">
        <v>4007</v>
      </c>
      <c r="B2156" t="s">
        <v>250</v>
      </c>
      <c r="C2156" t="s">
        <v>342</v>
      </c>
      <c r="D2156" t="s">
        <v>38</v>
      </c>
      <c r="E2156" t="s">
        <v>112</v>
      </c>
      <c r="F2156">
        <f>MONTH(Table1[[#This Row],[incident_datetime]])</f>
        <v>8</v>
      </c>
      <c r="G2156">
        <f>YEAR(Table1[[#This Row],[incident_datetime]])</f>
        <v>2021</v>
      </c>
      <c r="H2156" s="1">
        <v>44412.649930555555</v>
      </c>
      <c r="I2156" t="s">
        <v>1070</v>
      </c>
      <c r="J2156" t="s">
        <v>1798</v>
      </c>
      <c r="K2156">
        <v>50</v>
      </c>
      <c r="L2156" t="s">
        <v>43</v>
      </c>
      <c r="M2156" t="s">
        <v>107</v>
      </c>
      <c r="N2156" t="s">
        <v>2030</v>
      </c>
      <c r="O2156">
        <v>74</v>
      </c>
      <c r="P2156" t="s">
        <v>43</v>
      </c>
      <c r="Q2156" t="s">
        <v>27</v>
      </c>
      <c r="R2156" t="s">
        <v>52</v>
      </c>
      <c r="S2156" t="s">
        <v>61</v>
      </c>
      <c r="T2156" t="s">
        <v>155</v>
      </c>
      <c r="U2156">
        <v>0</v>
      </c>
      <c r="V2156" s="4">
        <v>9399.41</v>
      </c>
      <c r="W2156" t="s">
        <v>110</v>
      </c>
      <c r="X2156" cm="1">
        <f t="array" ref="X2156">_xlfn.IFS(Table1[[#This Row],[severity]]="Critical", 4, Table1[[#This Row],[severity]]="High", 3, Table1[[#This Row],[severity]]="Medium", 2, TRUE, 1)</f>
        <v>1</v>
      </c>
      <c r="Y2156">
        <f t="shared" si="66"/>
        <v>15</v>
      </c>
      <c r="Z2156" t="str">
        <f t="shared" si="67"/>
        <v>Afternoon (12-17)</v>
      </c>
    </row>
    <row r="2157" spans="1:26" x14ac:dyDescent="0.3">
      <c r="A2157" t="s">
        <v>4008</v>
      </c>
      <c r="B2157" t="s">
        <v>250</v>
      </c>
      <c r="C2157" t="s">
        <v>135</v>
      </c>
      <c r="D2157" t="s">
        <v>38</v>
      </c>
      <c r="E2157" t="s">
        <v>78</v>
      </c>
      <c r="F2157">
        <f>MONTH(Table1[[#This Row],[incident_datetime]])</f>
        <v>4</v>
      </c>
      <c r="G2157">
        <f>YEAR(Table1[[#This Row],[incident_datetime]])</f>
        <v>2020</v>
      </c>
      <c r="H2157" s="1">
        <v>43949.863287037035</v>
      </c>
      <c r="I2157" t="s">
        <v>1492</v>
      </c>
      <c r="J2157" t="s">
        <v>7102</v>
      </c>
      <c r="K2157">
        <v>52</v>
      </c>
      <c r="L2157" t="s">
        <v>43</v>
      </c>
      <c r="M2157" t="s">
        <v>35</v>
      </c>
      <c r="N2157" t="s">
        <v>453</v>
      </c>
      <c r="O2157">
        <v>53</v>
      </c>
      <c r="P2157" t="s">
        <v>43</v>
      </c>
      <c r="Q2157" t="s">
        <v>27</v>
      </c>
      <c r="R2157" t="s">
        <v>109</v>
      </c>
      <c r="S2157" t="s">
        <v>28</v>
      </c>
      <c r="T2157" t="s">
        <v>29</v>
      </c>
      <c r="U2157">
        <v>0</v>
      </c>
      <c r="V2157" s="4">
        <v>7706.4</v>
      </c>
      <c r="W2157" t="s">
        <v>110</v>
      </c>
      <c r="X2157" cm="1">
        <f t="array" ref="X2157">_xlfn.IFS(Table1[[#This Row],[severity]]="Critical", 4, Table1[[#This Row],[severity]]="High", 3, Table1[[#This Row],[severity]]="Medium", 2, TRUE, 1)</f>
        <v>4</v>
      </c>
      <c r="Y2157">
        <f t="shared" si="66"/>
        <v>20</v>
      </c>
      <c r="Z2157" t="str">
        <f t="shared" si="67"/>
        <v>Evening (18-23)</v>
      </c>
    </row>
    <row r="2158" spans="1:26" x14ac:dyDescent="0.3">
      <c r="A2158" t="s">
        <v>4009</v>
      </c>
      <c r="B2158" t="s">
        <v>232</v>
      </c>
      <c r="C2158" t="s">
        <v>258</v>
      </c>
      <c r="D2158" t="s">
        <v>92</v>
      </c>
      <c r="E2158" t="s">
        <v>93</v>
      </c>
      <c r="F2158">
        <f>MONTH(Table1[[#This Row],[incident_datetime]])</f>
        <v>7</v>
      </c>
      <c r="G2158">
        <f>YEAR(Table1[[#This Row],[incident_datetime]])</f>
        <v>2019</v>
      </c>
      <c r="H2158" s="1">
        <v>43651.93540509259</v>
      </c>
      <c r="I2158" t="s">
        <v>318</v>
      </c>
      <c r="J2158" t="s">
        <v>7102</v>
      </c>
      <c r="K2158">
        <v>52</v>
      </c>
      <c r="L2158" t="s">
        <v>43</v>
      </c>
      <c r="M2158" t="s">
        <v>35</v>
      </c>
      <c r="N2158" t="s">
        <v>4010</v>
      </c>
      <c r="O2158">
        <v>79</v>
      </c>
      <c r="P2158" t="s">
        <v>59</v>
      </c>
      <c r="Q2158" t="s">
        <v>45</v>
      </c>
      <c r="R2158" t="s">
        <v>52</v>
      </c>
      <c r="S2158" t="s">
        <v>28</v>
      </c>
      <c r="T2158" t="s">
        <v>155</v>
      </c>
      <c r="U2158">
        <v>0</v>
      </c>
      <c r="V2158" s="4">
        <v>17988.849999999999</v>
      </c>
      <c r="W2158" t="s">
        <v>103</v>
      </c>
      <c r="X2158" cm="1">
        <f t="array" ref="X2158">_xlfn.IFS(Table1[[#This Row],[severity]]="Critical", 4, Table1[[#This Row],[severity]]="High", 3, Table1[[#This Row],[severity]]="Medium", 2, TRUE, 1)</f>
        <v>1</v>
      </c>
      <c r="Y2158">
        <f t="shared" si="66"/>
        <v>22</v>
      </c>
      <c r="Z2158" t="str">
        <f t="shared" si="67"/>
        <v>Evening (18-23)</v>
      </c>
    </row>
    <row r="2159" spans="1:26" x14ac:dyDescent="0.3">
      <c r="A2159" t="s">
        <v>4011</v>
      </c>
      <c r="B2159" t="s">
        <v>507</v>
      </c>
      <c r="C2159" t="s">
        <v>562</v>
      </c>
      <c r="D2159" t="s">
        <v>100</v>
      </c>
      <c r="E2159" t="s">
        <v>31</v>
      </c>
      <c r="F2159">
        <f>MONTH(Table1[[#This Row],[incident_datetime]])</f>
        <v>7</v>
      </c>
      <c r="G2159">
        <f>YEAR(Table1[[#This Row],[incident_datetime]])</f>
        <v>2019</v>
      </c>
      <c r="H2159" s="1">
        <v>43667.675324074073</v>
      </c>
      <c r="I2159" t="s">
        <v>657</v>
      </c>
      <c r="J2159" t="s">
        <v>1308</v>
      </c>
      <c r="K2159">
        <v>33</v>
      </c>
      <c r="L2159" t="s">
        <v>43</v>
      </c>
      <c r="M2159" t="s">
        <v>35</v>
      </c>
      <c r="N2159" t="s">
        <v>1547</v>
      </c>
      <c r="O2159">
        <v>12</v>
      </c>
      <c r="P2159" t="s">
        <v>43</v>
      </c>
      <c r="Q2159" t="s">
        <v>70</v>
      </c>
      <c r="R2159" t="s">
        <v>139</v>
      </c>
      <c r="S2159" t="s">
        <v>98</v>
      </c>
      <c r="T2159" t="s">
        <v>155</v>
      </c>
      <c r="U2159">
        <v>5</v>
      </c>
      <c r="V2159" s="4">
        <v>28475.9</v>
      </c>
      <c r="W2159" t="s">
        <v>110</v>
      </c>
      <c r="X2159" cm="1">
        <f t="array" ref="X2159">_xlfn.IFS(Table1[[#This Row],[severity]]="Critical", 4, Table1[[#This Row],[severity]]="High", 3, Table1[[#This Row],[severity]]="Medium", 2, TRUE, 1)</f>
        <v>2</v>
      </c>
      <c r="Y2159">
        <f t="shared" si="66"/>
        <v>16</v>
      </c>
      <c r="Z2159" t="str">
        <f t="shared" si="67"/>
        <v>Afternoon (12-17)</v>
      </c>
    </row>
    <row r="2160" spans="1:26" x14ac:dyDescent="0.3">
      <c r="A2160" t="s">
        <v>4012</v>
      </c>
      <c r="B2160" t="s">
        <v>676</v>
      </c>
      <c r="C2160" t="s">
        <v>342</v>
      </c>
      <c r="D2160" t="s">
        <v>88</v>
      </c>
      <c r="E2160" t="s">
        <v>23</v>
      </c>
      <c r="F2160">
        <f>MONTH(Table1[[#This Row],[incident_datetime]])</f>
        <v>3</v>
      </c>
      <c r="G2160">
        <f>YEAR(Table1[[#This Row],[incident_datetime]])</f>
        <v>2018</v>
      </c>
      <c r="H2160" s="1">
        <v>43188.832870370374</v>
      </c>
      <c r="I2160" t="s">
        <v>1050</v>
      </c>
      <c r="J2160" t="s">
        <v>2940</v>
      </c>
      <c r="K2160">
        <v>58</v>
      </c>
      <c r="L2160" t="s">
        <v>43</v>
      </c>
      <c r="M2160" t="s">
        <v>85</v>
      </c>
      <c r="N2160" t="s">
        <v>2176</v>
      </c>
      <c r="O2160">
        <v>85</v>
      </c>
      <c r="P2160" t="s">
        <v>59</v>
      </c>
      <c r="Q2160" t="s">
        <v>70</v>
      </c>
      <c r="R2160" t="s">
        <v>52</v>
      </c>
      <c r="S2160" t="s">
        <v>132</v>
      </c>
      <c r="T2160" t="s">
        <v>270</v>
      </c>
      <c r="U2160">
        <v>5</v>
      </c>
      <c r="V2160" s="4">
        <v>28535.93</v>
      </c>
      <c r="W2160" t="s">
        <v>110</v>
      </c>
      <c r="X2160" cm="1">
        <f t="array" ref="X2160">_xlfn.IFS(Table1[[#This Row],[severity]]="Critical", 4, Table1[[#This Row],[severity]]="High", 3, Table1[[#This Row],[severity]]="Medium", 2, TRUE, 1)</f>
        <v>1</v>
      </c>
      <c r="Y2160">
        <f t="shared" si="66"/>
        <v>19</v>
      </c>
      <c r="Z2160" t="str">
        <f t="shared" si="67"/>
        <v>Evening (18-23)</v>
      </c>
    </row>
    <row r="2161" spans="1:26" x14ac:dyDescent="0.3">
      <c r="A2161" t="s">
        <v>4013</v>
      </c>
      <c r="B2161" t="s">
        <v>250</v>
      </c>
      <c r="C2161" t="s">
        <v>342</v>
      </c>
      <c r="D2161" t="s">
        <v>92</v>
      </c>
      <c r="E2161" t="s">
        <v>31</v>
      </c>
      <c r="F2161">
        <f>MONTH(Table1[[#This Row],[incident_datetime]])</f>
        <v>12</v>
      </c>
      <c r="G2161">
        <f>YEAR(Table1[[#This Row],[incident_datetime]])</f>
        <v>2019</v>
      </c>
      <c r="H2161" s="1">
        <v>43807.721354166664</v>
      </c>
      <c r="I2161" t="s">
        <v>1313</v>
      </c>
      <c r="J2161" t="s">
        <v>401</v>
      </c>
      <c r="K2161">
        <v>54</v>
      </c>
      <c r="L2161" t="s">
        <v>43</v>
      </c>
      <c r="M2161" t="s">
        <v>35</v>
      </c>
      <c r="N2161" t="s">
        <v>3398</v>
      </c>
      <c r="O2161">
        <v>90</v>
      </c>
      <c r="P2161" t="s">
        <v>43</v>
      </c>
      <c r="Q2161" t="s">
        <v>60</v>
      </c>
      <c r="R2161" t="s">
        <v>52</v>
      </c>
      <c r="S2161" t="s">
        <v>98</v>
      </c>
      <c r="T2161" t="s">
        <v>29</v>
      </c>
      <c r="U2161">
        <v>3</v>
      </c>
      <c r="V2161">
        <v>0</v>
      </c>
      <c r="W2161" t="s">
        <v>103</v>
      </c>
      <c r="X2161" cm="1">
        <f t="array" ref="X2161">_xlfn.IFS(Table1[[#This Row],[severity]]="Critical", 4, Table1[[#This Row],[severity]]="High", 3, Table1[[#This Row],[severity]]="Medium", 2, TRUE, 1)</f>
        <v>1</v>
      </c>
      <c r="Y2161">
        <f t="shared" si="66"/>
        <v>17</v>
      </c>
      <c r="Z2161" t="str">
        <f t="shared" si="67"/>
        <v>Afternoon (12-17)</v>
      </c>
    </row>
    <row r="2162" spans="1:26" x14ac:dyDescent="0.3">
      <c r="A2162" t="s">
        <v>4014</v>
      </c>
      <c r="B2162" t="s">
        <v>267</v>
      </c>
      <c r="C2162" t="s">
        <v>258</v>
      </c>
      <c r="D2162" t="s">
        <v>100</v>
      </c>
      <c r="E2162" t="s">
        <v>93</v>
      </c>
      <c r="F2162">
        <f>MONTH(Table1[[#This Row],[incident_datetime]])</f>
        <v>1</v>
      </c>
      <c r="G2162">
        <f>YEAR(Table1[[#This Row],[incident_datetime]])</f>
        <v>2021</v>
      </c>
      <c r="H2162" s="1">
        <v>44219.681192129632</v>
      </c>
      <c r="I2162" t="s">
        <v>247</v>
      </c>
      <c r="J2162" t="s">
        <v>4015</v>
      </c>
      <c r="K2162">
        <v>52</v>
      </c>
      <c r="L2162" t="s">
        <v>43</v>
      </c>
      <c r="M2162" t="s">
        <v>35</v>
      </c>
      <c r="N2162" t="s">
        <v>3452</v>
      </c>
      <c r="O2162">
        <v>85</v>
      </c>
      <c r="P2162" t="s">
        <v>43</v>
      </c>
      <c r="Q2162" t="s">
        <v>215</v>
      </c>
      <c r="R2162" t="s">
        <v>97</v>
      </c>
      <c r="S2162" t="s">
        <v>53</v>
      </c>
      <c r="T2162" t="s">
        <v>62</v>
      </c>
      <c r="U2162">
        <v>2</v>
      </c>
      <c r="V2162" s="4">
        <v>30812.29</v>
      </c>
      <c r="W2162" t="s">
        <v>103</v>
      </c>
      <c r="X2162" cm="1">
        <f t="array" ref="X2162">_xlfn.IFS(Table1[[#This Row],[severity]]="Critical", 4, Table1[[#This Row],[severity]]="High", 3, Table1[[#This Row],[severity]]="Medium", 2, TRUE, 1)</f>
        <v>3</v>
      </c>
      <c r="Y2162">
        <f t="shared" si="66"/>
        <v>16</v>
      </c>
      <c r="Z2162" t="str">
        <f t="shared" si="67"/>
        <v>Afternoon (12-17)</v>
      </c>
    </row>
    <row r="2163" spans="1:26" x14ac:dyDescent="0.3">
      <c r="A2163" t="s">
        <v>4016</v>
      </c>
      <c r="B2163" t="s">
        <v>1173</v>
      </c>
      <c r="C2163" t="s">
        <v>185</v>
      </c>
      <c r="D2163" t="s">
        <v>22</v>
      </c>
      <c r="E2163" t="s">
        <v>39</v>
      </c>
      <c r="F2163">
        <f>MONTH(Table1[[#This Row],[incident_datetime]])</f>
        <v>9</v>
      </c>
      <c r="G2163">
        <f>YEAR(Table1[[#This Row],[incident_datetime]])</f>
        <v>2021</v>
      </c>
      <c r="H2163" s="1">
        <v>44456.24015046296</v>
      </c>
      <c r="I2163" t="s">
        <v>247</v>
      </c>
      <c r="J2163" t="s">
        <v>3555</v>
      </c>
      <c r="K2163">
        <v>48</v>
      </c>
      <c r="L2163" t="s">
        <v>43</v>
      </c>
      <c r="M2163" t="s">
        <v>35</v>
      </c>
      <c r="N2163" t="s">
        <v>3198</v>
      </c>
      <c r="O2163">
        <v>15</v>
      </c>
      <c r="P2163" t="s">
        <v>59</v>
      </c>
      <c r="Q2163" t="s">
        <v>27</v>
      </c>
      <c r="R2163" t="s">
        <v>139</v>
      </c>
      <c r="S2163" t="s">
        <v>98</v>
      </c>
      <c r="T2163" t="s">
        <v>155</v>
      </c>
      <c r="U2163">
        <v>0</v>
      </c>
      <c r="V2163" s="4">
        <v>3831.62</v>
      </c>
      <c r="W2163" t="s">
        <v>110</v>
      </c>
      <c r="X2163" cm="1">
        <f t="array" ref="X2163">_xlfn.IFS(Table1[[#This Row],[severity]]="Critical", 4, Table1[[#This Row],[severity]]="High", 3, Table1[[#This Row],[severity]]="Medium", 2, TRUE, 1)</f>
        <v>2</v>
      </c>
      <c r="Y2163">
        <f t="shared" si="66"/>
        <v>5</v>
      </c>
      <c r="Z2163" t="str">
        <f t="shared" si="67"/>
        <v>Night (00-05)</v>
      </c>
    </row>
    <row r="2164" spans="1:26" x14ac:dyDescent="0.3">
      <c r="A2164" t="s">
        <v>4017</v>
      </c>
      <c r="B2164" t="s">
        <v>250</v>
      </c>
      <c r="C2164" t="s">
        <v>233</v>
      </c>
      <c r="D2164" t="s">
        <v>88</v>
      </c>
      <c r="E2164" t="s">
        <v>39</v>
      </c>
      <c r="F2164">
        <f>MONTH(Table1[[#This Row],[incident_datetime]])</f>
        <v>2</v>
      </c>
      <c r="G2164">
        <f>YEAR(Table1[[#This Row],[incident_datetime]])</f>
        <v>2021</v>
      </c>
      <c r="H2164" s="1">
        <v>44240.231793981482</v>
      </c>
      <c r="I2164" t="s">
        <v>331</v>
      </c>
      <c r="J2164" t="s">
        <v>1137</v>
      </c>
      <c r="K2164">
        <v>52</v>
      </c>
      <c r="L2164" t="s">
        <v>59</v>
      </c>
      <c r="M2164" t="s">
        <v>35</v>
      </c>
      <c r="N2164" t="s">
        <v>167</v>
      </c>
      <c r="O2164">
        <v>22</v>
      </c>
      <c r="P2164" t="s">
        <v>59</v>
      </c>
      <c r="Q2164" t="s">
        <v>60</v>
      </c>
      <c r="R2164" t="s">
        <v>109</v>
      </c>
      <c r="S2164" t="s">
        <v>61</v>
      </c>
      <c r="T2164" t="s">
        <v>62</v>
      </c>
      <c r="U2164">
        <v>2</v>
      </c>
      <c r="V2164" s="4">
        <v>9062.8799999999992</v>
      </c>
      <c r="W2164" t="s">
        <v>103</v>
      </c>
      <c r="X2164" cm="1">
        <f t="array" ref="X2164">_xlfn.IFS(Table1[[#This Row],[severity]]="Critical", 4, Table1[[#This Row],[severity]]="High", 3, Table1[[#This Row],[severity]]="Medium", 2, TRUE, 1)</f>
        <v>4</v>
      </c>
      <c r="Y2164">
        <f t="shared" si="66"/>
        <v>5</v>
      </c>
      <c r="Z2164" t="str">
        <f t="shared" si="67"/>
        <v>Night (00-05)</v>
      </c>
    </row>
    <row r="2165" spans="1:26" x14ac:dyDescent="0.3">
      <c r="A2165" t="s">
        <v>4018</v>
      </c>
      <c r="B2165" t="s">
        <v>165</v>
      </c>
      <c r="C2165" t="s">
        <v>562</v>
      </c>
      <c r="D2165" t="s">
        <v>48</v>
      </c>
      <c r="E2165" t="s">
        <v>112</v>
      </c>
      <c r="F2165">
        <f>MONTH(Table1[[#This Row],[incident_datetime]])</f>
        <v>5</v>
      </c>
      <c r="G2165">
        <f>YEAR(Table1[[#This Row],[incident_datetime]])</f>
        <v>2023</v>
      </c>
      <c r="H2165" s="1">
        <v>45061.231226851851</v>
      </c>
      <c r="I2165" t="s">
        <v>910</v>
      </c>
      <c r="J2165" t="s">
        <v>7102</v>
      </c>
      <c r="K2165">
        <v>52</v>
      </c>
      <c r="L2165" t="s">
        <v>43</v>
      </c>
      <c r="M2165" t="s">
        <v>35</v>
      </c>
      <c r="N2165" t="s">
        <v>3287</v>
      </c>
      <c r="O2165">
        <v>90</v>
      </c>
      <c r="P2165" t="s">
        <v>43</v>
      </c>
      <c r="Q2165" t="s">
        <v>27</v>
      </c>
      <c r="R2165" t="s">
        <v>52</v>
      </c>
      <c r="S2165" t="s">
        <v>61</v>
      </c>
      <c r="T2165" t="s">
        <v>270</v>
      </c>
      <c r="U2165">
        <v>0</v>
      </c>
      <c r="V2165" s="4">
        <v>6603.45</v>
      </c>
      <c r="W2165" t="s">
        <v>103</v>
      </c>
      <c r="X2165" cm="1">
        <f t="array" ref="X2165">_xlfn.IFS(Table1[[#This Row],[severity]]="Critical", 4, Table1[[#This Row],[severity]]="High", 3, Table1[[#This Row],[severity]]="Medium", 2, TRUE, 1)</f>
        <v>1</v>
      </c>
      <c r="Y2165">
        <f t="shared" si="66"/>
        <v>5</v>
      </c>
      <c r="Z2165" t="str">
        <f t="shared" si="67"/>
        <v>Night (00-05)</v>
      </c>
    </row>
    <row r="2166" spans="1:26" x14ac:dyDescent="0.3">
      <c r="A2166" t="s">
        <v>4019</v>
      </c>
      <c r="B2166" t="s">
        <v>306</v>
      </c>
      <c r="C2166" t="s">
        <v>180</v>
      </c>
      <c r="D2166" t="s">
        <v>48</v>
      </c>
      <c r="E2166" t="s">
        <v>31</v>
      </c>
      <c r="F2166">
        <f>MONTH(Table1[[#This Row],[incident_datetime]])</f>
        <v>11</v>
      </c>
      <c r="G2166">
        <f>YEAR(Table1[[#This Row],[incident_datetime]])</f>
        <v>2018</v>
      </c>
      <c r="H2166" s="2">
        <v>43434</v>
      </c>
      <c r="I2166" t="s">
        <v>613</v>
      </c>
      <c r="J2166" t="s">
        <v>4020</v>
      </c>
      <c r="K2166">
        <v>73</v>
      </c>
      <c r="L2166" t="s">
        <v>34</v>
      </c>
      <c r="M2166" t="s">
        <v>35</v>
      </c>
      <c r="N2166" t="s">
        <v>4021</v>
      </c>
      <c r="O2166">
        <v>18</v>
      </c>
      <c r="P2166" t="s">
        <v>59</v>
      </c>
      <c r="Q2166" t="s">
        <v>215</v>
      </c>
      <c r="R2166" t="s">
        <v>97</v>
      </c>
      <c r="S2166" t="s">
        <v>61</v>
      </c>
      <c r="T2166" t="s">
        <v>29</v>
      </c>
      <c r="U2166">
        <v>2</v>
      </c>
      <c r="V2166" s="4">
        <v>7543.35</v>
      </c>
      <c r="W2166" t="s">
        <v>103</v>
      </c>
      <c r="X2166" cm="1">
        <f t="array" ref="X2166">_xlfn.IFS(Table1[[#This Row],[severity]]="Critical", 4, Table1[[#This Row],[severity]]="High", 3, Table1[[#This Row],[severity]]="Medium", 2, TRUE, 1)</f>
        <v>3</v>
      </c>
      <c r="Y2166">
        <f t="shared" si="66"/>
        <v>0</v>
      </c>
      <c r="Z2166" t="str">
        <f t="shared" si="67"/>
        <v>Night (00-05)</v>
      </c>
    </row>
    <row r="2167" spans="1:26" x14ac:dyDescent="0.3">
      <c r="A2167" t="s">
        <v>4022</v>
      </c>
      <c r="B2167" t="s">
        <v>391</v>
      </c>
      <c r="C2167" t="s">
        <v>233</v>
      </c>
      <c r="D2167" t="s">
        <v>77</v>
      </c>
      <c r="E2167" t="s">
        <v>78</v>
      </c>
      <c r="F2167">
        <f>MONTH(Table1[[#This Row],[incident_datetime]])</f>
        <v>3</v>
      </c>
      <c r="G2167">
        <f>YEAR(Table1[[#This Row],[incident_datetime]])</f>
        <v>2018</v>
      </c>
      <c r="H2167" s="1">
        <v>43173.151018518518</v>
      </c>
      <c r="I2167" t="s">
        <v>774</v>
      </c>
      <c r="J2167" t="s">
        <v>2884</v>
      </c>
      <c r="K2167">
        <v>55</v>
      </c>
      <c r="L2167" t="s">
        <v>43</v>
      </c>
      <c r="M2167" t="s">
        <v>35</v>
      </c>
      <c r="N2167" t="s">
        <v>2402</v>
      </c>
      <c r="O2167">
        <v>66</v>
      </c>
      <c r="P2167" t="s">
        <v>34</v>
      </c>
      <c r="Q2167" t="s">
        <v>70</v>
      </c>
      <c r="R2167" t="s">
        <v>139</v>
      </c>
      <c r="S2167" t="s">
        <v>132</v>
      </c>
      <c r="T2167" t="s">
        <v>155</v>
      </c>
      <c r="U2167">
        <v>0</v>
      </c>
      <c r="V2167" s="4">
        <v>25885.99</v>
      </c>
      <c r="W2167" t="s">
        <v>110</v>
      </c>
      <c r="X2167" cm="1">
        <f t="array" ref="X2167">_xlfn.IFS(Table1[[#This Row],[severity]]="Critical", 4, Table1[[#This Row],[severity]]="High", 3, Table1[[#This Row],[severity]]="Medium", 2, TRUE, 1)</f>
        <v>2</v>
      </c>
      <c r="Y2167">
        <f t="shared" si="66"/>
        <v>3</v>
      </c>
      <c r="Z2167" t="str">
        <f t="shared" si="67"/>
        <v>Night (00-05)</v>
      </c>
    </row>
    <row r="2168" spans="1:26" x14ac:dyDescent="0.3">
      <c r="A2168" t="s">
        <v>4023</v>
      </c>
      <c r="B2168" t="s">
        <v>338</v>
      </c>
      <c r="C2168" t="s">
        <v>180</v>
      </c>
      <c r="D2168" t="s">
        <v>65</v>
      </c>
      <c r="E2168" t="s">
        <v>93</v>
      </c>
      <c r="F2168">
        <f>MONTH(Table1[[#This Row],[incident_datetime]])</f>
        <v>1</v>
      </c>
      <c r="G2168">
        <f>YEAR(Table1[[#This Row],[incident_datetime]])</f>
        <v>2019</v>
      </c>
      <c r="H2168" s="1">
        <v>43481.802835648145</v>
      </c>
      <c r="I2168" t="s">
        <v>161</v>
      </c>
      <c r="J2168" t="s">
        <v>2436</v>
      </c>
      <c r="K2168">
        <v>26</v>
      </c>
      <c r="L2168" t="s">
        <v>34</v>
      </c>
      <c r="M2168" t="s">
        <v>35</v>
      </c>
      <c r="N2168" t="s">
        <v>2393</v>
      </c>
      <c r="O2168">
        <v>80</v>
      </c>
      <c r="P2168" t="s">
        <v>59</v>
      </c>
      <c r="Q2168" t="s">
        <v>70</v>
      </c>
      <c r="R2168" t="s">
        <v>139</v>
      </c>
      <c r="S2168" t="s">
        <v>53</v>
      </c>
      <c r="T2168" t="s">
        <v>29</v>
      </c>
      <c r="U2168">
        <v>2</v>
      </c>
      <c r="V2168" s="4">
        <v>29458.04</v>
      </c>
      <c r="W2168" t="s">
        <v>103</v>
      </c>
      <c r="X2168" cm="1">
        <f t="array" ref="X2168">_xlfn.IFS(Table1[[#This Row],[severity]]="Critical", 4, Table1[[#This Row],[severity]]="High", 3, Table1[[#This Row],[severity]]="Medium", 2, TRUE, 1)</f>
        <v>2</v>
      </c>
      <c r="Y2168">
        <f t="shared" si="66"/>
        <v>19</v>
      </c>
      <c r="Z2168" t="str">
        <f t="shared" si="67"/>
        <v>Evening (18-23)</v>
      </c>
    </row>
    <row r="2169" spans="1:26" x14ac:dyDescent="0.3">
      <c r="A2169" t="s">
        <v>4024</v>
      </c>
      <c r="B2169" t="s">
        <v>685</v>
      </c>
      <c r="C2169" t="s">
        <v>135</v>
      </c>
      <c r="D2169" t="s">
        <v>38</v>
      </c>
      <c r="E2169" t="s">
        <v>186</v>
      </c>
      <c r="F2169">
        <f>MONTH(Table1[[#This Row],[incident_datetime]])</f>
        <v>5</v>
      </c>
      <c r="G2169">
        <f>YEAR(Table1[[#This Row],[incident_datetime]])</f>
        <v>2023</v>
      </c>
      <c r="H2169" s="1">
        <v>45053.876539351855</v>
      </c>
      <c r="I2169" t="s">
        <v>1797</v>
      </c>
      <c r="J2169" t="s">
        <v>1248</v>
      </c>
      <c r="K2169">
        <v>15</v>
      </c>
      <c r="L2169" t="s">
        <v>59</v>
      </c>
      <c r="M2169" t="s">
        <v>41</v>
      </c>
      <c r="N2169" t="s">
        <v>1239</v>
      </c>
      <c r="O2169">
        <v>70</v>
      </c>
      <c r="P2169" t="s">
        <v>59</v>
      </c>
      <c r="Q2169" t="s">
        <v>27</v>
      </c>
      <c r="R2169" t="s">
        <v>139</v>
      </c>
      <c r="S2169" t="s">
        <v>53</v>
      </c>
      <c r="T2169" t="s">
        <v>270</v>
      </c>
      <c r="U2169">
        <v>5</v>
      </c>
      <c r="V2169" s="4">
        <v>4284.95</v>
      </c>
      <c r="W2169" t="s">
        <v>103</v>
      </c>
      <c r="X2169" cm="1">
        <f t="array" ref="X2169">_xlfn.IFS(Table1[[#This Row],[severity]]="Critical", 4, Table1[[#This Row],[severity]]="High", 3, Table1[[#This Row],[severity]]="Medium", 2, TRUE, 1)</f>
        <v>2</v>
      </c>
      <c r="Y2169">
        <f t="shared" si="66"/>
        <v>21</v>
      </c>
      <c r="Z2169" t="str">
        <f t="shared" si="67"/>
        <v>Evening (18-23)</v>
      </c>
    </row>
    <row r="2170" spans="1:26" x14ac:dyDescent="0.3">
      <c r="A2170" t="s">
        <v>4025</v>
      </c>
      <c r="B2170" t="s">
        <v>382</v>
      </c>
      <c r="C2170" t="s">
        <v>220</v>
      </c>
      <c r="D2170" t="s">
        <v>88</v>
      </c>
      <c r="E2170" t="s">
        <v>186</v>
      </c>
      <c r="F2170">
        <f>MONTH(Table1[[#This Row],[incident_datetime]])</f>
        <v>6</v>
      </c>
      <c r="G2170">
        <f>YEAR(Table1[[#This Row],[incident_datetime]])</f>
        <v>2021</v>
      </c>
      <c r="H2170" s="1">
        <v>44364.009155092594</v>
      </c>
      <c r="I2170" t="s">
        <v>355</v>
      </c>
      <c r="J2170" t="s">
        <v>839</v>
      </c>
      <c r="K2170">
        <v>75</v>
      </c>
      <c r="L2170" t="s">
        <v>43</v>
      </c>
      <c r="M2170" t="s">
        <v>85</v>
      </c>
      <c r="N2170" t="s">
        <v>899</v>
      </c>
      <c r="O2170">
        <v>29</v>
      </c>
      <c r="P2170" t="s">
        <v>43</v>
      </c>
      <c r="Q2170" t="s">
        <v>60</v>
      </c>
      <c r="R2170" t="s">
        <v>52</v>
      </c>
      <c r="S2170" t="s">
        <v>61</v>
      </c>
      <c r="T2170" t="s">
        <v>155</v>
      </c>
      <c r="U2170">
        <v>0</v>
      </c>
      <c r="V2170" s="4">
        <v>5777.74</v>
      </c>
      <c r="W2170" t="s">
        <v>103</v>
      </c>
      <c r="X2170" cm="1">
        <f t="array" ref="X2170">_xlfn.IFS(Table1[[#This Row],[severity]]="Critical", 4, Table1[[#This Row],[severity]]="High", 3, Table1[[#This Row],[severity]]="Medium", 2, TRUE, 1)</f>
        <v>1</v>
      </c>
      <c r="Y2170">
        <f t="shared" si="66"/>
        <v>0</v>
      </c>
      <c r="Z2170" t="str">
        <f t="shared" si="67"/>
        <v>Night (00-05)</v>
      </c>
    </row>
    <row r="2171" spans="1:26" x14ac:dyDescent="0.3">
      <c r="A2171" t="s">
        <v>4026</v>
      </c>
      <c r="B2171" t="s">
        <v>165</v>
      </c>
      <c r="C2171" t="s">
        <v>233</v>
      </c>
      <c r="D2171" t="s">
        <v>77</v>
      </c>
      <c r="E2171" t="s">
        <v>78</v>
      </c>
      <c r="F2171">
        <f>MONTH(Table1[[#This Row],[incident_datetime]])</f>
        <v>3</v>
      </c>
      <c r="G2171">
        <f>YEAR(Table1[[#This Row],[incident_datetime]])</f>
        <v>2023</v>
      </c>
      <c r="H2171" s="1">
        <v>44998.866331018522</v>
      </c>
      <c r="I2171" t="s">
        <v>1399</v>
      </c>
      <c r="J2171" t="s">
        <v>3720</v>
      </c>
      <c r="K2171">
        <v>44</v>
      </c>
      <c r="L2171" t="s">
        <v>59</v>
      </c>
      <c r="M2171" t="s">
        <v>41</v>
      </c>
      <c r="N2171" t="s">
        <v>2645</v>
      </c>
      <c r="O2171">
        <v>56</v>
      </c>
      <c r="P2171" t="s">
        <v>59</v>
      </c>
      <c r="Q2171" t="s">
        <v>27</v>
      </c>
      <c r="R2171" t="s">
        <v>109</v>
      </c>
      <c r="S2171" t="s">
        <v>98</v>
      </c>
      <c r="T2171" t="s">
        <v>155</v>
      </c>
      <c r="U2171">
        <v>4</v>
      </c>
      <c r="V2171" s="4">
        <v>17606.57</v>
      </c>
      <c r="W2171" t="s">
        <v>103</v>
      </c>
      <c r="X2171" cm="1">
        <f t="array" ref="X2171">_xlfn.IFS(Table1[[#This Row],[severity]]="Critical", 4, Table1[[#This Row],[severity]]="High", 3, Table1[[#This Row],[severity]]="Medium", 2, TRUE, 1)</f>
        <v>4</v>
      </c>
      <c r="Y2171">
        <f t="shared" si="66"/>
        <v>20</v>
      </c>
      <c r="Z2171" t="str">
        <f t="shared" si="67"/>
        <v>Evening (18-23)</v>
      </c>
    </row>
    <row r="2172" spans="1:26" x14ac:dyDescent="0.3">
      <c r="A2172" t="s">
        <v>4027</v>
      </c>
      <c r="B2172" t="s">
        <v>676</v>
      </c>
      <c r="C2172" t="s">
        <v>562</v>
      </c>
      <c r="D2172" t="s">
        <v>22</v>
      </c>
      <c r="E2172" t="s">
        <v>186</v>
      </c>
      <c r="F2172">
        <f>MONTH(Table1[[#This Row],[incident_datetime]])</f>
        <v>12</v>
      </c>
      <c r="G2172">
        <f>YEAR(Table1[[#This Row],[incident_datetime]])</f>
        <v>2018</v>
      </c>
      <c r="H2172" s="1">
        <v>43454.881898148145</v>
      </c>
      <c r="I2172" t="s">
        <v>579</v>
      </c>
      <c r="J2172" t="s">
        <v>7102</v>
      </c>
      <c r="K2172">
        <v>52</v>
      </c>
      <c r="L2172" t="s">
        <v>43</v>
      </c>
      <c r="M2172" t="s">
        <v>35</v>
      </c>
      <c r="N2172" t="s">
        <v>4028</v>
      </c>
      <c r="O2172">
        <v>72</v>
      </c>
      <c r="P2172" t="s">
        <v>59</v>
      </c>
      <c r="Q2172" t="s">
        <v>116</v>
      </c>
      <c r="R2172" t="s">
        <v>109</v>
      </c>
      <c r="S2172" t="s">
        <v>132</v>
      </c>
      <c r="T2172" t="s">
        <v>155</v>
      </c>
      <c r="U2172">
        <v>4</v>
      </c>
      <c r="V2172" s="4">
        <v>28596.9</v>
      </c>
      <c r="W2172" t="s">
        <v>103</v>
      </c>
      <c r="X2172" cm="1">
        <f t="array" ref="X2172">_xlfn.IFS(Table1[[#This Row],[severity]]="Critical", 4, Table1[[#This Row],[severity]]="High", 3, Table1[[#This Row],[severity]]="Medium", 2, TRUE, 1)</f>
        <v>4</v>
      </c>
      <c r="Y2172">
        <f t="shared" si="66"/>
        <v>21</v>
      </c>
      <c r="Z2172" t="str">
        <f t="shared" si="67"/>
        <v>Evening (18-23)</v>
      </c>
    </row>
    <row r="2173" spans="1:26" x14ac:dyDescent="0.3">
      <c r="A2173" t="s">
        <v>4029</v>
      </c>
      <c r="B2173" t="s">
        <v>267</v>
      </c>
      <c r="C2173" t="s">
        <v>233</v>
      </c>
      <c r="D2173" t="s">
        <v>48</v>
      </c>
      <c r="E2173" t="s">
        <v>186</v>
      </c>
      <c r="F2173">
        <f>MONTH(Table1[[#This Row],[incident_datetime]])</f>
        <v>3</v>
      </c>
      <c r="G2173">
        <f>YEAR(Table1[[#This Row],[incident_datetime]])</f>
        <v>2019</v>
      </c>
      <c r="H2173" s="1">
        <v>43540.364027777781</v>
      </c>
      <c r="I2173" t="s">
        <v>1438</v>
      </c>
      <c r="J2173" t="s">
        <v>1256</v>
      </c>
      <c r="K2173">
        <v>73</v>
      </c>
      <c r="L2173" t="s">
        <v>43</v>
      </c>
      <c r="M2173" t="s">
        <v>107</v>
      </c>
      <c r="N2173" t="s">
        <v>4030</v>
      </c>
      <c r="O2173">
        <v>69</v>
      </c>
      <c r="P2173" t="s">
        <v>43</v>
      </c>
      <c r="Q2173" t="s">
        <v>27</v>
      </c>
      <c r="R2173" t="s">
        <v>97</v>
      </c>
      <c r="S2173" t="s">
        <v>132</v>
      </c>
      <c r="T2173" t="s">
        <v>155</v>
      </c>
      <c r="U2173">
        <v>0</v>
      </c>
      <c r="V2173" s="4">
        <v>36813.620000000003</v>
      </c>
      <c r="W2173" t="s">
        <v>103</v>
      </c>
      <c r="X2173" cm="1">
        <f t="array" ref="X2173">_xlfn.IFS(Table1[[#This Row],[severity]]="Critical", 4, Table1[[#This Row],[severity]]="High", 3, Table1[[#This Row],[severity]]="Medium", 2, TRUE, 1)</f>
        <v>3</v>
      </c>
      <c r="Y2173">
        <f t="shared" si="66"/>
        <v>8</v>
      </c>
      <c r="Z2173" t="str">
        <f t="shared" si="67"/>
        <v>Morning (06-11)</v>
      </c>
    </row>
    <row r="2174" spans="1:26" x14ac:dyDescent="0.3">
      <c r="A2174" t="s">
        <v>4031</v>
      </c>
      <c r="B2174" t="s">
        <v>422</v>
      </c>
      <c r="C2174" t="s">
        <v>686</v>
      </c>
      <c r="D2174" t="s">
        <v>100</v>
      </c>
      <c r="E2174" t="s">
        <v>72</v>
      </c>
      <c r="F2174">
        <f>MONTH(Table1[[#This Row],[incident_datetime]])</f>
        <v>1</v>
      </c>
      <c r="G2174">
        <f>YEAR(Table1[[#This Row],[incident_datetime]])</f>
        <v>2018</v>
      </c>
      <c r="H2174" s="1">
        <v>43101.476388888892</v>
      </c>
      <c r="I2174" t="s">
        <v>712</v>
      </c>
      <c r="J2174" t="s">
        <v>2190</v>
      </c>
      <c r="K2174">
        <v>26</v>
      </c>
      <c r="L2174" t="s">
        <v>43</v>
      </c>
      <c r="M2174" t="s">
        <v>85</v>
      </c>
      <c r="N2174" t="s">
        <v>1110</v>
      </c>
      <c r="O2174">
        <v>58</v>
      </c>
      <c r="P2174" t="s">
        <v>43</v>
      </c>
      <c r="Q2174" t="s">
        <v>27</v>
      </c>
      <c r="R2174" t="s">
        <v>52</v>
      </c>
      <c r="S2174" t="s">
        <v>28</v>
      </c>
      <c r="T2174" t="s">
        <v>270</v>
      </c>
      <c r="U2174">
        <v>5</v>
      </c>
      <c r="V2174" s="4">
        <v>44741.64</v>
      </c>
      <c r="W2174" t="s">
        <v>103</v>
      </c>
      <c r="X2174" cm="1">
        <f t="array" ref="X2174">_xlfn.IFS(Table1[[#This Row],[severity]]="Critical", 4, Table1[[#This Row],[severity]]="High", 3, Table1[[#This Row],[severity]]="Medium", 2, TRUE, 1)</f>
        <v>1</v>
      </c>
      <c r="Y2174">
        <f t="shared" si="66"/>
        <v>11</v>
      </c>
      <c r="Z2174" t="str">
        <f t="shared" si="67"/>
        <v>Morning (06-11)</v>
      </c>
    </row>
    <row r="2175" spans="1:26" x14ac:dyDescent="0.3">
      <c r="A2175" t="s">
        <v>4032</v>
      </c>
      <c r="B2175" t="s">
        <v>479</v>
      </c>
      <c r="C2175" t="s">
        <v>135</v>
      </c>
      <c r="D2175" t="s">
        <v>65</v>
      </c>
      <c r="E2175" t="s">
        <v>55</v>
      </c>
      <c r="F2175">
        <f>MONTH(Table1[[#This Row],[incident_datetime]])</f>
        <v>4</v>
      </c>
      <c r="G2175">
        <f>YEAR(Table1[[#This Row],[incident_datetime]])</f>
        <v>2022</v>
      </c>
      <c r="H2175" s="1">
        <v>44676.50136574074</v>
      </c>
      <c r="I2175" t="s">
        <v>282</v>
      </c>
      <c r="J2175" t="s">
        <v>2804</v>
      </c>
      <c r="K2175">
        <v>52</v>
      </c>
      <c r="L2175" t="s">
        <v>43</v>
      </c>
      <c r="M2175" t="s">
        <v>35</v>
      </c>
      <c r="N2175" t="s">
        <v>1379</v>
      </c>
      <c r="O2175">
        <v>55</v>
      </c>
      <c r="P2175" t="s">
        <v>59</v>
      </c>
      <c r="Q2175" t="s">
        <v>27</v>
      </c>
      <c r="R2175" t="s">
        <v>139</v>
      </c>
      <c r="S2175" t="s">
        <v>28</v>
      </c>
      <c r="T2175" t="s">
        <v>155</v>
      </c>
      <c r="U2175">
        <v>1</v>
      </c>
      <c r="V2175" s="4">
        <v>30471.35</v>
      </c>
      <c r="W2175" t="s">
        <v>110</v>
      </c>
      <c r="X2175" cm="1">
        <f t="array" ref="X2175">_xlfn.IFS(Table1[[#This Row],[severity]]="Critical", 4, Table1[[#This Row],[severity]]="High", 3, Table1[[#This Row],[severity]]="Medium", 2, TRUE, 1)</f>
        <v>2</v>
      </c>
      <c r="Y2175">
        <f t="shared" si="66"/>
        <v>12</v>
      </c>
      <c r="Z2175" t="str">
        <f t="shared" si="67"/>
        <v>Afternoon (12-17)</v>
      </c>
    </row>
    <row r="2176" spans="1:26" x14ac:dyDescent="0.3">
      <c r="A2176" t="s">
        <v>4033</v>
      </c>
      <c r="B2176" t="s">
        <v>306</v>
      </c>
      <c r="C2176" t="s">
        <v>220</v>
      </c>
      <c r="D2176" t="s">
        <v>65</v>
      </c>
      <c r="E2176" t="s">
        <v>66</v>
      </c>
      <c r="F2176">
        <f>MONTH(Table1[[#This Row],[incident_datetime]])</f>
        <v>8</v>
      </c>
      <c r="G2176">
        <f>YEAR(Table1[[#This Row],[incident_datetime]])</f>
        <v>2023</v>
      </c>
      <c r="H2176" s="1">
        <v>45144.865023148152</v>
      </c>
      <c r="I2176" t="s">
        <v>278</v>
      </c>
      <c r="J2176" t="s">
        <v>2983</v>
      </c>
      <c r="K2176">
        <v>52</v>
      </c>
      <c r="L2176" t="s">
        <v>43</v>
      </c>
      <c r="M2176" t="s">
        <v>34</v>
      </c>
      <c r="N2176" t="s">
        <v>4034</v>
      </c>
      <c r="O2176">
        <v>73</v>
      </c>
      <c r="P2176" t="s">
        <v>59</v>
      </c>
      <c r="Q2176" t="s">
        <v>27</v>
      </c>
      <c r="R2176" t="s">
        <v>109</v>
      </c>
      <c r="S2176" t="s">
        <v>53</v>
      </c>
      <c r="T2176" t="s">
        <v>62</v>
      </c>
      <c r="U2176">
        <v>0</v>
      </c>
      <c r="V2176">
        <v>0</v>
      </c>
      <c r="W2176" t="s">
        <v>110</v>
      </c>
      <c r="X2176" cm="1">
        <f t="array" ref="X2176">_xlfn.IFS(Table1[[#This Row],[severity]]="Critical", 4, Table1[[#This Row],[severity]]="High", 3, Table1[[#This Row],[severity]]="Medium", 2, TRUE, 1)</f>
        <v>4</v>
      </c>
      <c r="Y2176">
        <f t="shared" si="66"/>
        <v>20</v>
      </c>
      <c r="Z2176" t="str">
        <f t="shared" si="67"/>
        <v>Evening (18-23)</v>
      </c>
    </row>
    <row r="2177" spans="1:26" x14ac:dyDescent="0.3">
      <c r="A2177" t="s">
        <v>4035</v>
      </c>
      <c r="B2177" t="s">
        <v>391</v>
      </c>
      <c r="C2177" t="s">
        <v>468</v>
      </c>
      <c r="D2177" t="s">
        <v>92</v>
      </c>
      <c r="E2177" t="s">
        <v>112</v>
      </c>
      <c r="F2177">
        <f>MONTH(Table1[[#This Row],[incident_datetime]])</f>
        <v>7</v>
      </c>
      <c r="G2177">
        <f>YEAR(Table1[[#This Row],[incident_datetime]])</f>
        <v>2021</v>
      </c>
      <c r="H2177" s="1">
        <v>44384.19222222222</v>
      </c>
      <c r="I2177" t="s">
        <v>142</v>
      </c>
      <c r="J2177" t="s">
        <v>1644</v>
      </c>
      <c r="K2177">
        <v>35</v>
      </c>
      <c r="L2177" t="s">
        <v>34</v>
      </c>
      <c r="M2177" t="s">
        <v>35</v>
      </c>
      <c r="N2177" t="s">
        <v>1918</v>
      </c>
      <c r="O2177">
        <v>48</v>
      </c>
      <c r="P2177" t="s">
        <v>59</v>
      </c>
      <c r="Q2177" t="s">
        <v>215</v>
      </c>
      <c r="R2177" t="s">
        <v>139</v>
      </c>
      <c r="S2177" t="s">
        <v>132</v>
      </c>
      <c r="T2177" t="s">
        <v>155</v>
      </c>
      <c r="U2177">
        <v>5</v>
      </c>
      <c r="V2177" s="4">
        <v>27012.76</v>
      </c>
      <c r="W2177" t="s">
        <v>110</v>
      </c>
      <c r="X2177" cm="1">
        <f t="array" ref="X2177">_xlfn.IFS(Table1[[#This Row],[severity]]="Critical", 4, Table1[[#This Row],[severity]]="High", 3, Table1[[#This Row],[severity]]="Medium", 2, TRUE, 1)</f>
        <v>2</v>
      </c>
      <c r="Y2177">
        <f t="shared" si="66"/>
        <v>4</v>
      </c>
      <c r="Z2177" t="str">
        <f t="shared" si="67"/>
        <v>Night (00-05)</v>
      </c>
    </row>
    <row r="2178" spans="1:26" x14ac:dyDescent="0.3">
      <c r="A2178" t="s">
        <v>4036</v>
      </c>
      <c r="B2178" t="s">
        <v>267</v>
      </c>
      <c r="C2178" t="s">
        <v>185</v>
      </c>
      <c r="D2178" t="s">
        <v>38</v>
      </c>
      <c r="E2178" t="s">
        <v>66</v>
      </c>
      <c r="F2178">
        <f>MONTH(Table1[[#This Row],[incident_datetime]])</f>
        <v>4</v>
      </c>
      <c r="G2178">
        <f>YEAR(Table1[[#This Row],[incident_datetime]])</f>
        <v>2022</v>
      </c>
      <c r="H2178" s="1">
        <v>44655.107905092591</v>
      </c>
      <c r="I2178" t="s">
        <v>113</v>
      </c>
      <c r="J2178" t="s">
        <v>797</v>
      </c>
      <c r="K2178">
        <v>64</v>
      </c>
      <c r="L2178" t="s">
        <v>43</v>
      </c>
      <c r="M2178" t="s">
        <v>41</v>
      </c>
      <c r="N2178" t="s">
        <v>3844</v>
      </c>
      <c r="O2178">
        <v>56</v>
      </c>
      <c r="P2178" t="s">
        <v>43</v>
      </c>
      <c r="Q2178" t="s">
        <v>27</v>
      </c>
      <c r="R2178" t="s">
        <v>109</v>
      </c>
      <c r="S2178" t="s">
        <v>28</v>
      </c>
      <c r="T2178" t="s">
        <v>155</v>
      </c>
      <c r="U2178">
        <v>0</v>
      </c>
      <c r="V2178" s="4">
        <v>28833.57</v>
      </c>
      <c r="W2178" t="s">
        <v>110</v>
      </c>
      <c r="X2178" cm="1">
        <f t="array" ref="X2178">_xlfn.IFS(Table1[[#This Row],[severity]]="Critical", 4, Table1[[#This Row],[severity]]="High", 3, Table1[[#This Row],[severity]]="Medium", 2, TRUE, 1)</f>
        <v>4</v>
      </c>
      <c r="Y2178">
        <f t="shared" ref="Y2178:Y2241" si="68">HOUR(H2178)</f>
        <v>2</v>
      </c>
      <c r="Z2178" t="str">
        <f t="shared" ref="Z2178:Z2241" si="69">IF(Y2178&lt;6,"Night (00-05)",IF(Y2178&lt;12,"Morning (06-11)",IF(Y2178&lt;18,"Afternoon (12-17)","Evening (18-23)")))</f>
        <v>Night (00-05)</v>
      </c>
    </row>
    <row r="2179" spans="1:26" x14ac:dyDescent="0.3">
      <c r="A2179" t="s">
        <v>4037</v>
      </c>
      <c r="B2179" t="s">
        <v>523</v>
      </c>
      <c r="C2179" t="s">
        <v>185</v>
      </c>
      <c r="D2179" t="s">
        <v>22</v>
      </c>
      <c r="E2179" t="s">
        <v>31</v>
      </c>
      <c r="F2179">
        <f>MONTH(Table1[[#This Row],[incident_datetime]])</f>
        <v>5</v>
      </c>
      <c r="G2179">
        <f>YEAR(Table1[[#This Row],[incident_datetime]])</f>
        <v>2020</v>
      </c>
      <c r="H2179" s="1">
        <v>43964.935694444444</v>
      </c>
      <c r="I2179" t="s">
        <v>79</v>
      </c>
      <c r="J2179" t="s">
        <v>7102</v>
      </c>
      <c r="K2179">
        <v>52</v>
      </c>
      <c r="L2179" t="s">
        <v>43</v>
      </c>
      <c r="M2179" t="s">
        <v>35</v>
      </c>
      <c r="N2179" t="s">
        <v>3731</v>
      </c>
      <c r="O2179">
        <v>32</v>
      </c>
      <c r="P2179" t="s">
        <v>59</v>
      </c>
      <c r="Q2179" t="s">
        <v>27</v>
      </c>
      <c r="R2179" t="s">
        <v>109</v>
      </c>
      <c r="S2179" t="s">
        <v>98</v>
      </c>
      <c r="T2179" t="s">
        <v>155</v>
      </c>
      <c r="U2179">
        <v>5</v>
      </c>
      <c r="V2179" s="4">
        <v>5310.38</v>
      </c>
      <c r="W2179" t="s">
        <v>110</v>
      </c>
      <c r="X2179" cm="1">
        <f t="array" ref="X2179">_xlfn.IFS(Table1[[#This Row],[severity]]="Critical", 4, Table1[[#This Row],[severity]]="High", 3, Table1[[#This Row],[severity]]="Medium", 2, TRUE, 1)</f>
        <v>4</v>
      </c>
      <c r="Y2179">
        <f t="shared" si="68"/>
        <v>22</v>
      </c>
      <c r="Z2179" t="str">
        <f t="shared" si="69"/>
        <v>Evening (18-23)</v>
      </c>
    </row>
    <row r="2180" spans="1:26" x14ac:dyDescent="0.3">
      <c r="A2180" t="s">
        <v>4038</v>
      </c>
      <c r="B2180" t="s">
        <v>391</v>
      </c>
      <c r="C2180" t="s">
        <v>233</v>
      </c>
      <c r="D2180" t="s">
        <v>48</v>
      </c>
      <c r="E2180" t="s">
        <v>112</v>
      </c>
      <c r="F2180">
        <f>MONTH(Table1[[#This Row],[incident_datetime]])</f>
        <v>7</v>
      </c>
      <c r="G2180">
        <f>YEAR(Table1[[#This Row],[incident_datetime]])</f>
        <v>2018</v>
      </c>
      <c r="H2180" s="1">
        <v>43306.059849537036</v>
      </c>
      <c r="I2180" t="s">
        <v>127</v>
      </c>
      <c r="J2180" t="s">
        <v>7102</v>
      </c>
      <c r="K2180">
        <v>52</v>
      </c>
      <c r="L2180" t="s">
        <v>43</v>
      </c>
      <c r="M2180" t="s">
        <v>35</v>
      </c>
      <c r="N2180" t="s">
        <v>1918</v>
      </c>
      <c r="O2180">
        <v>28</v>
      </c>
      <c r="P2180" t="s">
        <v>43</v>
      </c>
      <c r="Q2180" t="s">
        <v>215</v>
      </c>
      <c r="R2180" t="s">
        <v>109</v>
      </c>
      <c r="S2180" t="s">
        <v>98</v>
      </c>
      <c r="T2180" t="s">
        <v>270</v>
      </c>
      <c r="U2180">
        <v>1</v>
      </c>
      <c r="V2180" s="4">
        <v>12247.55</v>
      </c>
      <c r="W2180" t="s">
        <v>110</v>
      </c>
      <c r="X2180" cm="1">
        <f t="array" ref="X2180">_xlfn.IFS(Table1[[#This Row],[severity]]="Critical", 4, Table1[[#This Row],[severity]]="High", 3, Table1[[#This Row],[severity]]="Medium", 2, TRUE, 1)</f>
        <v>4</v>
      </c>
      <c r="Y2180">
        <f t="shared" si="68"/>
        <v>1</v>
      </c>
      <c r="Z2180" t="str">
        <f t="shared" si="69"/>
        <v>Night (00-05)</v>
      </c>
    </row>
    <row r="2181" spans="1:26" x14ac:dyDescent="0.3">
      <c r="A2181" t="s">
        <v>4039</v>
      </c>
      <c r="B2181" t="s">
        <v>242</v>
      </c>
      <c r="C2181" t="s">
        <v>185</v>
      </c>
      <c r="D2181" t="s">
        <v>100</v>
      </c>
      <c r="E2181" t="s">
        <v>186</v>
      </c>
      <c r="F2181">
        <f>MONTH(Table1[[#This Row],[incident_datetime]])</f>
        <v>10</v>
      </c>
      <c r="G2181">
        <f>YEAR(Table1[[#This Row],[incident_datetime]])</f>
        <v>2024</v>
      </c>
      <c r="H2181" s="1">
        <v>45571.972314814811</v>
      </c>
      <c r="I2181" t="s">
        <v>1313</v>
      </c>
      <c r="J2181" t="s">
        <v>1660</v>
      </c>
      <c r="K2181">
        <v>52</v>
      </c>
      <c r="L2181" t="s">
        <v>59</v>
      </c>
      <c r="M2181" t="s">
        <v>35</v>
      </c>
      <c r="N2181" t="s">
        <v>2971</v>
      </c>
      <c r="O2181">
        <v>14</v>
      </c>
      <c r="P2181" t="s">
        <v>43</v>
      </c>
      <c r="Q2181" t="s">
        <v>27</v>
      </c>
      <c r="R2181" t="s">
        <v>139</v>
      </c>
      <c r="S2181" t="s">
        <v>61</v>
      </c>
      <c r="T2181" t="s">
        <v>29</v>
      </c>
      <c r="U2181">
        <v>1</v>
      </c>
      <c r="V2181" s="4">
        <v>17006.86</v>
      </c>
      <c r="W2181" t="s">
        <v>103</v>
      </c>
      <c r="X2181" cm="1">
        <f t="array" ref="X2181">_xlfn.IFS(Table1[[#This Row],[severity]]="Critical", 4, Table1[[#This Row],[severity]]="High", 3, Table1[[#This Row],[severity]]="Medium", 2, TRUE, 1)</f>
        <v>2</v>
      </c>
      <c r="Y2181">
        <f t="shared" si="68"/>
        <v>23</v>
      </c>
      <c r="Z2181" t="str">
        <f t="shared" si="69"/>
        <v>Evening (18-23)</v>
      </c>
    </row>
    <row r="2182" spans="1:26" x14ac:dyDescent="0.3">
      <c r="A2182" t="s">
        <v>4040</v>
      </c>
      <c r="B2182" t="s">
        <v>507</v>
      </c>
      <c r="C2182" t="s">
        <v>686</v>
      </c>
      <c r="D2182" t="s">
        <v>77</v>
      </c>
      <c r="E2182" t="s">
        <v>55</v>
      </c>
      <c r="F2182">
        <f ca="1">MONTH(Table1[[#This Row],[incident_datetime]])</f>
        <v>8</v>
      </c>
      <c r="G2182">
        <f ca="1">YEAR(Table1[[#This Row],[incident_datetime]])</f>
        <v>2026</v>
      </c>
      <c r="H2182" s="2">
        <f ca="1">TODAY()</f>
        <v>46250</v>
      </c>
      <c r="I2182" t="s">
        <v>136</v>
      </c>
      <c r="J2182" t="s">
        <v>4041</v>
      </c>
      <c r="K2182">
        <v>22</v>
      </c>
      <c r="L2182" t="s">
        <v>59</v>
      </c>
      <c r="M2182" t="s">
        <v>85</v>
      </c>
      <c r="N2182" t="s">
        <v>2119</v>
      </c>
      <c r="O2182">
        <v>29</v>
      </c>
      <c r="P2182" t="s">
        <v>43</v>
      </c>
      <c r="Q2182" t="s">
        <v>27</v>
      </c>
      <c r="R2182" t="s">
        <v>97</v>
      </c>
      <c r="S2182" t="s">
        <v>98</v>
      </c>
      <c r="T2182" t="s">
        <v>155</v>
      </c>
      <c r="U2182">
        <v>4</v>
      </c>
      <c r="V2182" s="4">
        <v>40665.29</v>
      </c>
      <c r="W2182" t="s">
        <v>103</v>
      </c>
      <c r="X2182" cm="1">
        <f t="array" ref="X2182">_xlfn.IFS(Table1[[#This Row],[severity]]="Critical", 4, Table1[[#This Row],[severity]]="High", 3, Table1[[#This Row],[severity]]="Medium", 2, TRUE, 1)</f>
        <v>3</v>
      </c>
      <c r="Y2182">
        <f t="shared" ca="1" si="68"/>
        <v>0</v>
      </c>
      <c r="Z2182" t="str">
        <f t="shared" ca="1" si="69"/>
        <v>Night (00-05)</v>
      </c>
    </row>
    <row r="2183" spans="1:26" x14ac:dyDescent="0.3">
      <c r="A2183" t="s">
        <v>4042</v>
      </c>
      <c r="B2183" t="s">
        <v>507</v>
      </c>
      <c r="C2183" t="s">
        <v>562</v>
      </c>
      <c r="D2183" t="s">
        <v>92</v>
      </c>
      <c r="E2183" t="s">
        <v>23</v>
      </c>
      <c r="F2183">
        <f>MONTH(Table1[[#This Row],[incident_datetime]])</f>
        <v>5</v>
      </c>
      <c r="G2183">
        <f>YEAR(Table1[[#This Row],[incident_datetime]])</f>
        <v>2022</v>
      </c>
      <c r="H2183" s="1">
        <v>44712.145208333335</v>
      </c>
      <c r="I2183" t="s">
        <v>670</v>
      </c>
      <c r="J2183" t="s">
        <v>1168</v>
      </c>
      <c r="K2183">
        <v>66</v>
      </c>
      <c r="L2183" t="s">
        <v>59</v>
      </c>
      <c r="M2183" t="s">
        <v>34</v>
      </c>
      <c r="N2183" t="s">
        <v>1560</v>
      </c>
      <c r="O2183">
        <v>40</v>
      </c>
      <c r="P2183" t="s">
        <v>59</v>
      </c>
      <c r="Q2183" t="s">
        <v>27</v>
      </c>
      <c r="R2183" t="s">
        <v>139</v>
      </c>
      <c r="S2183" t="s">
        <v>132</v>
      </c>
      <c r="T2183" t="s">
        <v>270</v>
      </c>
      <c r="U2183">
        <v>4</v>
      </c>
      <c r="V2183" s="4">
        <v>28947.919999999998</v>
      </c>
      <c r="W2183" t="s">
        <v>110</v>
      </c>
      <c r="X2183" cm="1">
        <f t="array" ref="X2183">_xlfn.IFS(Table1[[#This Row],[severity]]="Critical", 4, Table1[[#This Row],[severity]]="High", 3, Table1[[#This Row],[severity]]="Medium", 2, TRUE, 1)</f>
        <v>2</v>
      </c>
      <c r="Y2183">
        <f t="shared" si="68"/>
        <v>3</v>
      </c>
      <c r="Z2183" t="str">
        <f t="shared" si="69"/>
        <v>Night (00-05)</v>
      </c>
    </row>
    <row r="2184" spans="1:26" x14ac:dyDescent="0.3">
      <c r="A2184" t="s">
        <v>4043</v>
      </c>
      <c r="B2184" t="s">
        <v>539</v>
      </c>
      <c r="C2184" t="s">
        <v>180</v>
      </c>
      <c r="D2184" t="s">
        <v>92</v>
      </c>
      <c r="E2184" t="s">
        <v>186</v>
      </c>
      <c r="F2184">
        <f>MONTH(Table1[[#This Row],[incident_datetime]])</f>
        <v>5</v>
      </c>
      <c r="G2184">
        <f>YEAR(Table1[[#This Row],[incident_datetime]])</f>
        <v>2022</v>
      </c>
      <c r="H2184" s="1">
        <v>44683.095578703702</v>
      </c>
      <c r="I2184" t="s">
        <v>377</v>
      </c>
      <c r="J2184" t="s">
        <v>610</v>
      </c>
      <c r="K2184">
        <v>40</v>
      </c>
      <c r="L2184" t="s">
        <v>43</v>
      </c>
      <c r="M2184" t="s">
        <v>41</v>
      </c>
      <c r="N2184" t="s">
        <v>2391</v>
      </c>
      <c r="O2184">
        <v>29</v>
      </c>
      <c r="P2184" t="s">
        <v>59</v>
      </c>
      <c r="Q2184" t="s">
        <v>27</v>
      </c>
      <c r="R2184" t="s">
        <v>109</v>
      </c>
      <c r="S2184" t="s">
        <v>132</v>
      </c>
      <c r="T2184" t="s">
        <v>270</v>
      </c>
      <c r="U2184">
        <v>3</v>
      </c>
      <c r="V2184" s="4">
        <v>36803.22</v>
      </c>
      <c r="W2184" t="s">
        <v>110</v>
      </c>
      <c r="X2184" cm="1">
        <f t="array" ref="X2184">_xlfn.IFS(Table1[[#This Row],[severity]]="Critical", 4, Table1[[#This Row],[severity]]="High", 3, Table1[[#This Row],[severity]]="Medium", 2, TRUE, 1)</f>
        <v>4</v>
      </c>
      <c r="Y2184">
        <f t="shared" si="68"/>
        <v>2</v>
      </c>
      <c r="Z2184" t="str">
        <f t="shared" si="69"/>
        <v>Night (00-05)</v>
      </c>
    </row>
    <row r="2185" spans="1:26" x14ac:dyDescent="0.3">
      <c r="A2185" t="s">
        <v>4044</v>
      </c>
      <c r="B2185" t="s">
        <v>676</v>
      </c>
      <c r="C2185" t="s">
        <v>135</v>
      </c>
      <c r="D2185" t="s">
        <v>22</v>
      </c>
      <c r="E2185" t="s">
        <v>31</v>
      </c>
      <c r="F2185">
        <f ca="1">MONTH(Table1[[#This Row],[incident_datetime]])</f>
        <v>8</v>
      </c>
      <c r="G2185">
        <f ca="1">YEAR(Table1[[#This Row],[incident_datetime]])</f>
        <v>2026</v>
      </c>
      <c r="H2185" s="2">
        <f ca="1">TODAY()</f>
        <v>46250</v>
      </c>
      <c r="I2185" t="s">
        <v>586</v>
      </c>
      <c r="J2185" t="s">
        <v>689</v>
      </c>
      <c r="K2185">
        <v>55</v>
      </c>
      <c r="L2185" t="s">
        <v>43</v>
      </c>
      <c r="M2185" t="s">
        <v>85</v>
      </c>
      <c r="N2185" t="s">
        <v>2880</v>
      </c>
      <c r="O2185">
        <v>16</v>
      </c>
      <c r="P2185" t="s">
        <v>59</v>
      </c>
      <c r="Q2185" t="s">
        <v>27</v>
      </c>
      <c r="R2185" t="s">
        <v>52</v>
      </c>
      <c r="S2185" t="s">
        <v>61</v>
      </c>
      <c r="T2185" t="s">
        <v>155</v>
      </c>
      <c r="U2185">
        <v>5</v>
      </c>
      <c r="V2185" s="4">
        <v>45312.98</v>
      </c>
      <c r="W2185" t="s">
        <v>103</v>
      </c>
      <c r="X2185" cm="1">
        <f t="array" ref="X2185">_xlfn.IFS(Table1[[#This Row],[severity]]="Critical", 4, Table1[[#This Row],[severity]]="High", 3, Table1[[#This Row],[severity]]="Medium", 2, TRUE, 1)</f>
        <v>1</v>
      </c>
      <c r="Y2185">
        <f t="shared" ca="1" si="68"/>
        <v>0</v>
      </c>
      <c r="Z2185" t="str">
        <f t="shared" ca="1" si="69"/>
        <v>Night (00-05)</v>
      </c>
    </row>
    <row r="2186" spans="1:26" x14ac:dyDescent="0.3">
      <c r="A2186" t="s">
        <v>4045</v>
      </c>
      <c r="B2186" t="s">
        <v>126</v>
      </c>
      <c r="C2186" t="s">
        <v>185</v>
      </c>
      <c r="D2186" t="s">
        <v>88</v>
      </c>
      <c r="E2186" t="s">
        <v>39</v>
      </c>
      <c r="F2186">
        <f>MONTH(Table1[[#This Row],[incident_datetime]])</f>
        <v>11</v>
      </c>
      <c r="G2186">
        <f>YEAR(Table1[[#This Row],[incident_datetime]])</f>
        <v>2024</v>
      </c>
      <c r="H2186" s="1">
        <v>45613.16741898148</v>
      </c>
      <c r="I2186" t="s">
        <v>118</v>
      </c>
      <c r="J2186" t="s">
        <v>1322</v>
      </c>
      <c r="K2186">
        <v>50</v>
      </c>
      <c r="L2186" t="s">
        <v>59</v>
      </c>
      <c r="M2186" t="s">
        <v>41</v>
      </c>
      <c r="N2186" t="s">
        <v>1855</v>
      </c>
      <c r="O2186">
        <v>39</v>
      </c>
      <c r="P2186" t="s">
        <v>43</v>
      </c>
      <c r="Q2186" t="s">
        <v>116</v>
      </c>
      <c r="R2186" t="s">
        <v>109</v>
      </c>
      <c r="S2186" t="s">
        <v>28</v>
      </c>
      <c r="T2186" t="s">
        <v>29</v>
      </c>
      <c r="U2186">
        <v>2</v>
      </c>
      <c r="V2186" s="4">
        <v>13426.58</v>
      </c>
      <c r="W2186" t="s">
        <v>110</v>
      </c>
      <c r="X2186" cm="1">
        <f t="array" ref="X2186">_xlfn.IFS(Table1[[#This Row],[severity]]="Critical", 4, Table1[[#This Row],[severity]]="High", 3, Table1[[#This Row],[severity]]="Medium", 2, TRUE, 1)</f>
        <v>4</v>
      </c>
      <c r="Y2186">
        <f t="shared" si="68"/>
        <v>4</v>
      </c>
      <c r="Z2186" t="str">
        <f t="shared" si="69"/>
        <v>Night (00-05)</v>
      </c>
    </row>
    <row r="2187" spans="1:26" x14ac:dyDescent="0.3">
      <c r="A2187" t="s">
        <v>4046</v>
      </c>
      <c r="B2187" t="s">
        <v>676</v>
      </c>
      <c r="C2187" t="s">
        <v>468</v>
      </c>
      <c r="D2187" t="s">
        <v>77</v>
      </c>
      <c r="E2187" t="s">
        <v>186</v>
      </c>
      <c r="F2187">
        <f ca="1">MONTH(Table1[[#This Row],[incident_datetime]])</f>
        <v>8</v>
      </c>
      <c r="G2187">
        <f ca="1">YEAR(Table1[[#This Row],[incident_datetime]])</f>
        <v>2026</v>
      </c>
      <c r="H2187" s="2">
        <f ca="1">TODAY()</f>
        <v>46250</v>
      </c>
      <c r="I2187" t="s">
        <v>56</v>
      </c>
      <c r="J2187" t="s">
        <v>2089</v>
      </c>
      <c r="K2187">
        <v>74</v>
      </c>
      <c r="L2187" t="s">
        <v>43</v>
      </c>
      <c r="M2187" t="s">
        <v>85</v>
      </c>
      <c r="N2187" t="s">
        <v>3411</v>
      </c>
      <c r="O2187">
        <v>56</v>
      </c>
      <c r="P2187" t="s">
        <v>59</v>
      </c>
      <c r="Q2187" t="s">
        <v>27</v>
      </c>
      <c r="R2187" t="s">
        <v>52</v>
      </c>
      <c r="S2187" t="s">
        <v>98</v>
      </c>
      <c r="T2187" t="s">
        <v>155</v>
      </c>
      <c r="U2187">
        <v>4</v>
      </c>
      <c r="V2187" s="4">
        <v>10551.76</v>
      </c>
      <c r="W2187" t="s">
        <v>110</v>
      </c>
      <c r="X2187" cm="1">
        <f t="array" ref="X2187">_xlfn.IFS(Table1[[#This Row],[severity]]="Critical", 4, Table1[[#This Row],[severity]]="High", 3, Table1[[#This Row],[severity]]="Medium", 2, TRUE, 1)</f>
        <v>1</v>
      </c>
      <c r="Y2187">
        <f t="shared" ca="1" si="68"/>
        <v>0</v>
      </c>
      <c r="Z2187" t="str">
        <f t="shared" ca="1" si="69"/>
        <v>Night (00-05)</v>
      </c>
    </row>
    <row r="2188" spans="1:26" x14ac:dyDescent="0.3">
      <c r="A2188" t="s">
        <v>4047</v>
      </c>
      <c r="B2188" t="s">
        <v>306</v>
      </c>
      <c r="C2188" t="s">
        <v>342</v>
      </c>
      <c r="D2188" t="s">
        <v>88</v>
      </c>
      <c r="E2188" t="s">
        <v>31</v>
      </c>
      <c r="F2188">
        <f>MONTH(Table1[[#This Row],[incident_datetime]])</f>
        <v>12</v>
      </c>
      <c r="G2188">
        <f>YEAR(Table1[[#This Row],[incident_datetime]])</f>
        <v>2024</v>
      </c>
      <c r="H2188" s="1">
        <v>45642.059050925927</v>
      </c>
      <c r="I2188" t="s">
        <v>195</v>
      </c>
      <c r="J2188" t="s">
        <v>2190</v>
      </c>
      <c r="K2188">
        <v>40</v>
      </c>
      <c r="L2188" t="s">
        <v>43</v>
      </c>
      <c r="M2188" t="s">
        <v>35</v>
      </c>
      <c r="N2188" t="s">
        <v>4048</v>
      </c>
      <c r="O2188">
        <v>55</v>
      </c>
      <c r="P2188" t="s">
        <v>34</v>
      </c>
      <c r="Q2188" t="s">
        <v>27</v>
      </c>
      <c r="R2188" t="s">
        <v>109</v>
      </c>
      <c r="S2188" t="s">
        <v>98</v>
      </c>
      <c r="T2188" t="s">
        <v>62</v>
      </c>
      <c r="U2188">
        <v>4</v>
      </c>
      <c r="V2188" s="4">
        <v>43358.11</v>
      </c>
      <c r="W2188" t="s">
        <v>103</v>
      </c>
      <c r="X2188" cm="1">
        <f t="array" ref="X2188">_xlfn.IFS(Table1[[#This Row],[severity]]="Critical", 4, Table1[[#This Row],[severity]]="High", 3, Table1[[#This Row],[severity]]="Medium", 2, TRUE, 1)</f>
        <v>4</v>
      </c>
      <c r="Y2188">
        <f t="shared" si="68"/>
        <v>1</v>
      </c>
      <c r="Z2188" t="str">
        <f t="shared" si="69"/>
        <v>Night (00-05)</v>
      </c>
    </row>
    <row r="2189" spans="1:26" x14ac:dyDescent="0.3">
      <c r="A2189" t="s">
        <v>4049</v>
      </c>
      <c r="B2189" t="s">
        <v>676</v>
      </c>
      <c r="C2189" t="s">
        <v>468</v>
      </c>
      <c r="D2189" t="s">
        <v>92</v>
      </c>
      <c r="E2189" t="s">
        <v>72</v>
      </c>
      <c r="F2189">
        <f>MONTH(Table1[[#This Row],[incident_datetime]])</f>
        <v>11</v>
      </c>
      <c r="G2189">
        <f>YEAR(Table1[[#This Row],[incident_datetime]])</f>
        <v>2020</v>
      </c>
      <c r="H2189" s="1">
        <v>44147.743819444448</v>
      </c>
      <c r="I2189" t="s">
        <v>1020</v>
      </c>
      <c r="J2189" t="s">
        <v>143</v>
      </c>
      <c r="K2189">
        <v>15</v>
      </c>
      <c r="L2189" t="s">
        <v>43</v>
      </c>
      <c r="M2189" t="s">
        <v>35</v>
      </c>
      <c r="N2189" t="s">
        <v>2444</v>
      </c>
      <c r="O2189">
        <v>51</v>
      </c>
      <c r="P2189" t="s">
        <v>43</v>
      </c>
      <c r="Q2189" t="s">
        <v>70</v>
      </c>
      <c r="R2189" t="s">
        <v>139</v>
      </c>
      <c r="S2189" t="s">
        <v>98</v>
      </c>
      <c r="T2189" t="s">
        <v>270</v>
      </c>
      <c r="U2189">
        <v>0</v>
      </c>
      <c r="V2189" s="4">
        <v>35207.480000000003</v>
      </c>
      <c r="W2189" t="s">
        <v>110</v>
      </c>
      <c r="X2189" cm="1">
        <f t="array" ref="X2189">_xlfn.IFS(Table1[[#This Row],[severity]]="Critical", 4, Table1[[#This Row],[severity]]="High", 3, Table1[[#This Row],[severity]]="Medium", 2, TRUE, 1)</f>
        <v>2</v>
      </c>
      <c r="Y2189">
        <f t="shared" si="68"/>
        <v>17</v>
      </c>
      <c r="Z2189" t="str">
        <f t="shared" si="69"/>
        <v>Afternoon (12-17)</v>
      </c>
    </row>
    <row r="2190" spans="1:26" x14ac:dyDescent="0.3">
      <c r="A2190" t="s">
        <v>4050</v>
      </c>
      <c r="B2190" t="s">
        <v>685</v>
      </c>
      <c r="C2190" t="s">
        <v>220</v>
      </c>
      <c r="D2190" t="s">
        <v>38</v>
      </c>
      <c r="E2190" t="s">
        <v>55</v>
      </c>
      <c r="F2190">
        <f>MONTH(Table1[[#This Row],[incident_datetime]])</f>
        <v>9</v>
      </c>
      <c r="G2190">
        <f>YEAR(Table1[[#This Row],[incident_datetime]])</f>
        <v>2021</v>
      </c>
      <c r="H2190" s="1">
        <v>44444.275960648149</v>
      </c>
      <c r="I2190" t="s">
        <v>24</v>
      </c>
      <c r="J2190" t="s">
        <v>7102</v>
      </c>
      <c r="K2190">
        <v>52</v>
      </c>
      <c r="L2190" t="s">
        <v>43</v>
      </c>
      <c r="M2190" t="s">
        <v>35</v>
      </c>
      <c r="N2190" t="s">
        <v>2055</v>
      </c>
      <c r="O2190">
        <v>48</v>
      </c>
      <c r="P2190" t="s">
        <v>59</v>
      </c>
      <c r="Q2190" t="s">
        <v>27</v>
      </c>
      <c r="R2190" t="s">
        <v>109</v>
      </c>
      <c r="S2190" t="s">
        <v>61</v>
      </c>
      <c r="T2190" t="s">
        <v>29</v>
      </c>
      <c r="U2190">
        <v>1</v>
      </c>
      <c r="V2190" s="4">
        <v>17042.669999999998</v>
      </c>
      <c r="W2190" t="s">
        <v>110</v>
      </c>
      <c r="X2190" cm="1">
        <f t="array" ref="X2190">_xlfn.IFS(Table1[[#This Row],[severity]]="Critical", 4, Table1[[#This Row],[severity]]="High", 3, Table1[[#This Row],[severity]]="Medium", 2, TRUE, 1)</f>
        <v>4</v>
      </c>
      <c r="Y2190">
        <f t="shared" si="68"/>
        <v>6</v>
      </c>
      <c r="Z2190" t="str">
        <f t="shared" si="69"/>
        <v>Morning (06-11)</v>
      </c>
    </row>
    <row r="2191" spans="1:26" x14ac:dyDescent="0.3">
      <c r="A2191" t="s">
        <v>4051</v>
      </c>
      <c r="B2191" t="s">
        <v>1173</v>
      </c>
      <c r="C2191" t="s">
        <v>135</v>
      </c>
      <c r="D2191" t="s">
        <v>100</v>
      </c>
      <c r="E2191" t="s">
        <v>78</v>
      </c>
      <c r="F2191">
        <f>MONTH(Table1[[#This Row],[incident_datetime]])</f>
        <v>8</v>
      </c>
      <c r="G2191">
        <f>YEAR(Table1[[#This Row],[incident_datetime]])</f>
        <v>2019</v>
      </c>
      <c r="H2191" s="1">
        <v>43704.053402777776</v>
      </c>
      <c r="I2191" t="s">
        <v>501</v>
      </c>
      <c r="J2191" t="s">
        <v>7102</v>
      </c>
      <c r="K2191">
        <v>52</v>
      </c>
      <c r="L2191" t="s">
        <v>43</v>
      </c>
      <c r="M2191" t="s">
        <v>35</v>
      </c>
      <c r="N2191" t="s">
        <v>4052</v>
      </c>
      <c r="O2191">
        <v>82</v>
      </c>
      <c r="P2191" t="s">
        <v>59</v>
      </c>
      <c r="Q2191" t="s">
        <v>116</v>
      </c>
      <c r="R2191" t="s">
        <v>52</v>
      </c>
      <c r="S2191" t="s">
        <v>61</v>
      </c>
      <c r="T2191" t="s">
        <v>62</v>
      </c>
      <c r="U2191">
        <v>5</v>
      </c>
      <c r="V2191" s="4">
        <v>33574.120000000003</v>
      </c>
      <c r="W2191" t="s">
        <v>103</v>
      </c>
      <c r="X2191" cm="1">
        <f t="array" ref="X2191">_xlfn.IFS(Table1[[#This Row],[severity]]="Critical", 4, Table1[[#This Row],[severity]]="High", 3, Table1[[#This Row],[severity]]="Medium", 2, TRUE, 1)</f>
        <v>1</v>
      </c>
      <c r="Y2191">
        <f t="shared" si="68"/>
        <v>1</v>
      </c>
      <c r="Z2191" t="str">
        <f t="shared" si="69"/>
        <v>Night (00-05)</v>
      </c>
    </row>
    <row r="2192" spans="1:26" x14ac:dyDescent="0.3">
      <c r="A2192" t="s">
        <v>4053</v>
      </c>
      <c r="B2192" t="s">
        <v>141</v>
      </c>
      <c r="C2192" t="s">
        <v>220</v>
      </c>
      <c r="D2192" t="s">
        <v>65</v>
      </c>
      <c r="E2192" t="s">
        <v>31</v>
      </c>
      <c r="F2192">
        <f>MONTH(Table1[[#This Row],[incident_datetime]])</f>
        <v>9</v>
      </c>
      <c r="G2192">
        <f>YEAR(Table1[[#This Row],[incident_datetime]])</f>
        <v>2021</v>
      </c>
      <c r="H2192" s="1">
        <v>44464.659189814818</v>
      </c>
      <c r="I2192" t="s">
        <v>79</v>
      </c>
      <c r="J2192" t="s">
        <v>1416</v>
      </c>
      <c r="K2192">
        <v>37</v>
      </c>
      <c r="L2192" t="s">
        <v>59</v>
      </c>
      <c r="M2192" t="s">
        <v>35</v>
      </c>
      <c r="N2192" t="s">
        <v>2488</v>
      </c>
      <c r="O2192">
        <v>68</v>
      </c>
      <c r="P2192" t="s">
        <v>59</v>
      </c>
      <c r="Q2192" t="s">
        <v>70</v>
      </c>
      <c r="R2192" t="s">
        <v>139</v>
      </c>
      <c r="S2192" t="s">
        <v>61</v>
      </c>
      <c r="T2192" t="s">
        <v>270</v>
      </c>
      <c r="U2192">
        <v>1</v>
      </c>
      <c r="V2192" s="4">
        <v>49012.93</v>
      </c>
      <c r="W2192" t="s">
        <v>110</v>
      </c>
      <c r="X2192" cm="1">
        <f t="array" ref="X2192">_xlfn.IFS(Table1[[#This Row],[severity]]="Critical", 4, Table1[[#This Row],[severity]]="High", 3, Table1[[#This Row],[severity]]="Medium", 2, TRUE, 1)</f>
        <v>2</v>
      </c>
      <c r="Y2192">
        <f t="shared" si="68"/>
        <v>15</v>
      </c>
      <c r="Z2192" t="str">
        <f t="shared" si="69"/>
        <v>Afternoon (12-17)</v>
      </c>
    </row>
    <row r="2193" spans="1:26" x14ac:dyDescent="0.3">
      <c r="A2193" t="s">
        <v>4054</v>
      </c>
      <c r="B2193" t="s">
        <v>1173</v>
      </c>
      <c r="C2193" t="s">
        <v>185</v>
      </c>
      <c r="D2193" t="s">
        <v>22</v>
      </c>
      <c r="E2193" t="s">
        <v>93</v>
      </c>
      <c r="F2193">
        <f>MONTH(Table1[[#This Row],[incident_datetime]])</f>
        <v>7</v>
      </c>
      <c r="G2193">
        <f>YEAR(Table1[[#This Row],[incident_datetime]])</f>
        <v>2023</v>
      </c>
      <c r="H2193" s="1">
        <v>45138.029456018521</v>
      </c>
      <c r="I2193" t="s">
        <v>1313</v>
      </c>
      <c r="J2193" t="s">
        <v>1262</v>
      </c>
      <c r="K2193">
        <v>16</v>
      </c>
      <c r="L2193" t="s">
        <v>43</v>
      </c>
      <c r="M2193" t="s">
        <v>34</v>
      </c>
      <c r="N2193" t="s">
        <v>210</v>
      </c>
      <c r="O2193">
        <v>15</v>
      </c>
      <c r="P2193" t="s">
        <v>43</v>
      </c>
      <c r="Q2193" t="s">
        <v>60</v>
      </c>
      <c r="R2193" t="s">
        <v>139</v>
      </c>
      <c r="S2193" t="s">
        <v>28</v>
      </c>
      <c r="T2193" t="s">
        <v>62</v>
      </c>
      <c r="U2193">
        <v>4</v>
      </c>
      <c r="V2193" s="4">
        <v>28671.24</v>
      </c>
      <c r="W2193" t="s">
        <v>110</v>
      </c>
      <c r="X2193" cm="1">
        <f t="array" ref="X2193">_xlfn.IFS(Table1[[#This Row],[severity]]="Critical", 4, Table1[[#This Row],[severity]]="High", 3, Table1[[#This Row],[severity]]="Medium", 2, TRUE, 1)</f>
        <v>2</v>
      </c>
      <c r="Y2193">
        <f t="shared" si="68"/>
        <v>0</v>
      </c>
      <c r="Z2193" t="str">
        <f t="shared" si="69"/>
        <v>Night (00-05)</v>
      </c>
    </row>
    <row r="2194" spans="1:26" x14ac:dyDescent="0.3">
      <c r="A2194" t="s">
        <v>4055</v>
      </c>
      <c r="B2194" t="s">
        <v>676</v>
      </c>
      <c r="C2194" t="s">
        <v>135</v>
      </c>
      <c r="D2194" t="s">
        <v>48</v>
      </c>
      <c r="E2194" t="s">
        <v>23</v>
      </c>
      <c r="F2194">
        <f>MONTH(Table1[[#This Row],[incident_datetime]])</f>
        <v>1</v>
      </c>
      <c r="G2194">
        <f>YEAR(Table1[[#This Row],[incident_datetime]])</f>
        <v>2019</v>
      </c>
      <c r="H2194" s="1">
        <v>43478.263368055559</v>
      </c>
      <c r="I2194" t="s">
        <v>238</v>
      </c>
      <c r="J2194" t="s">
        <v>1562</v>
      </c>
      <c r="K2194">
        <v>55</v>
      </c>
      <c r="L2194" t="s">
        <v>34</v>
      </c>
      <c r="M2194" t="s">
        <v>41</v>
      </c>
      <c r="N2194" t="s">
        <v>3245</v>
      </c>
      <c r="O2194">
        <v>67</v>
      </c>
      <c r="P2194" t="s">
        <v>59</v>
      </c>
      <c r="Q2194" t="s">
        <v>27</v>
      </c>
      <c r="R2194" t="s">
        <v>52</v>
      </c>
      <c r="S2194" t="s">
        <v>53</v>
      </c>
      <c r="T2194" t="s">
        <v>270</v>
      </c>
      <c r="U2194">
        <v>2</v>
      </c>
      <c r="V2194" s="4">
        <v>21816.880000000001</v>
      </c>
      <c r="W2194" t="s">
        <v>110</v>
      </c>
      <c r="X2194" cm="1">
        <f t="array" ref="X2194">_xlfn.IFS(Table1[[#This Row],[severity]]="Critical", 4, Table1[[#This Row],[severity]]="High", 3, Table1[[#This Row],[severity]]="Medium", 2, TRUE, 1)</f>
        <v>1</v>
      </c>
      <c r="Y2194">
        <f t="shared" si="68"/>
        <v>6</v>
      </c>
      <c r="Z2194" t="str">
        <f t="shared" si="69"/>
        <v>Morning (06-11)</v>
      </c>
    </row>
    <row r="2195" spans="1:26" x14ac:dyDescent="0.3">
      <c r="A2195" t="s">
        <v>4056</v>
      </c>
      <c r="B2195" t="s">
        <v>391</v>
      </c>
      <c r="C2195" t="s">
        <v>562</v>
      </c>
      <c r="D2195" t="s">
        <v>100</v>
      </c>
      <c r="E2195" t="s">
        <v>55</v>
      </c>
      <c r="F2195">
        <f>MONTH(Table1[[#This Row],[incident_datetime]])</f>
        <v>9</v>
      </c>
      <c r="G2195">
        <f>YEAR(Table1[[#This Row],[incident_datetime]])</f>
        <v>2022</v>
      </c>
      <c r="H2195" s="1">
        <v>44828.925856481481</v>
      </c>
      <c r="I2195" t="s">
        <v>462</v>
      </c>
      <c r="J2195" t="s">
        <v>626</v>
      </c>
      <c r="K2195">
        <v>43</v>
      </c>
      <c r="L2195" t="s">
        <v>59</v>
      </c>
      <c r="M2195" t="s">
        <v>35</v>
      </c>
      <c r="N2195" t="s">
        <v>1205</v>
      </c>
      <c r="O2195">
        <v>88</v>
      </c>
      <c r="P2195" t="s">
        <v>59</v>
      </c>
      <c r="Q2195" t="s">
        <v>70</v>
      </c>
      <c r="R2195" t="s">
        <v>97</v>
      </c>
      <c r="S2195" t="s">
        <v>98</v>
      </c>
      <c r="T2195" t="s">
        <v>155</v>
      </c>
      <c r="U2195">
        <v>4</v>
      </c>
      <c r="V2195" s="4">
        <v>2461.85</v>
      </c>
      <c r="W2195" t="s">
        <v>110</v>
      </c>
      <c r="X2195" cm="1">
        <f t="array" ref="X2195">_xlfn.IFS(Table1[[#This Row],[severity]]="Critical", 4, Table1[[#This Row],[severity]]="High", 3, Table1[[#This Row],[severity]]="Medium", 2, TRUE, 1)</f>
        <v>3</v>
      </c>
      <c r="Y2195">
        <f t="shared" si="68"/>
        <v>22</v>
      </c>
      <c r="Z2195" t="str">
        <f t="shared" si="69"/>
        <v>Evening (18-23)</v>
      </c>
    </row>
    <row r="2196" spans="1:26" x14ac:dyDescent="0.3">
      <c r="A2196" t="s">
        <v>4057</v>
      </c>
      <c r="B2196" t="s">
        <v>306</v>
      </c>
      <c r="C2196" t="s">
        <v>468</v>
      </c>
      <c r="D2196" t="s">
        <v>65</v>
      </c>
      <c r="E2196" t="s">
        <v>55</v>
      </c>
      <c r="F2196">
        <f>MONTH(Table1[[#This Row],[incident_datetime]])</f>
        <v>4</v>
      </c>
      <c r="G2196">
        <f>YEAR(Table1[[#This Row],[incident_datetime]])</f>
        <v>2022</v>
      </c>
      <c r="H2196" s="1">
        <v>44666.144143518519</v>
      </c>
      <c r="I2196" t="s">
        <v>234</v>
      </c>
      <c r="J2196" t="s">
        <v>1665</v>
      </c>
      <c r="K2196">
        <v>28</v>
      </c>
      <c r="L2196" t="s">
        <v>59</v>
      </c>
      <c r="M2196" t="s">
        <v>34</v>
      </c>
      <c r="N2196" t="s">
        <v>2608</v>
      </c>
      <c r="O2196">
        <v>90</v>
      </c>
      <c r="P2196" t="s">
        <v>34</v>
      </c>
      <c r="Q2196" t="s">
        <v>27</v>
      </c>
      <c r="R2196" t="s">
        <v>139</v>
      </c>
      <c r="S2196" t="s">
        <v>53</v>
      </c>
      <c r="T2196" t="s">
        <v>29</v>
      </c>
      <c r="U2196">
        <v>5</v>
      </c>
      <c r="V2196" s="4">
        <v>29419.54</v>
      </c>
      <c r="W2196" t="s">
        <v>103</v>
      </c>
      <c r="X2196" cm="1">
        <f t="array" ref="X2196">_xlfn.IFS(Table1[[#This Row],[severity]]="Critical", 4, Table1[[#This Row],[severity]]="High", 3, Table1[[#This Row],[severity]]="Medium", 2, TRUE, 1)</f>
        <v>2</v>
      </c>
      <c r="Y2196">
        <f t="shared" si="68"/>
        <v>3</v>
      </c>
      <c r="Z2196" t="str">
        <f t="shared" si="69"/>
        <v>Night (00-05)</v>
      </c>
    </row>
    <row r="2197" spans="1:26" x14ac:dyDescent="0.3">
      <c r="A2197" t="s">
        <v>4058</v>
      </c>
      <c r="B2197" t="s">
        <v>676</v>
      </c>
      <c r="C2197" t="s">
        <v>180</v>
      </c>
      <c r="D2197" t="s">
        <v>22</v>
      </c>
      <c r="E2197" t="s">
        <v>72</v>
      </c>
      <c r="F2197">
        <f>MONTH(Table1[[#This Row],[incident_datetime]])</f>
        <v>8</v>
      </c>
      <c r="G2197">
        <f>YEAR(Table1[[#This Row],[incident_datetime]])</f>
        <v>2023</v>
      </c>
      <c r="H2197" s="1">
        <v>45149.113194444442</v>
      </c>
      <c r="I2197" t="s">
        <v>408</v>
      </c>
      <c r="J2197" t="s">
        <v>7102</v>
      </c>
      <c r="K2197">
        <v>52</v>
      </c>
      <c r="L2197" t="s">
        <v>43</v>
      </c>
      <c r="M2197" t="s">
        <v>35</v>
      </c>
      <c r="N2197" t="s">
        <v>3012</v>
      </c>
      <c r="O2197">
        <v>12</v>
      </c>
      <c r="P2197" t="s">
        <v>34</v>
      </c>
      <c r="Q2197" t="s">
        <v>27</v>
      </c>
      <c r="R2197" t="s">
        <v>109</v>
      </c>
      <c r="S2197" t="s">
        <v>53</v>
      </c>
      <c r="T2197" t="s">
        <v>155</v>
      </c>
      <c r="U2197">
        <v>0</v>
      </c>
      <c r="V2197" s="4">
        <v>1107.3399999999999</v>
      </c>
      <c r="W2197" t="s">
        <v>103</v>
      </c>
      <c r="X2197" cm="1">
        <f t="array" ref="X2197">_xlfn.IFS(Table1[[#This Row],[severity]]="Critical", 4, Table1[[#This Row],[severity]]="High", 3, Table1[[#This Row],[severity]]="Medium", 2, TRUE, 1)</f>
        <v>4</v>
      </c>
      <c r="Y2197">
        <f t="shared" si="68"/>
        <v>2</v>
      </c>
      <c r="Z2197" t="str">
        <f t="shared" si="69"/>
        <v>Night (00-05)</v>
      </c>
    </row>
    <row r="2198" spans="1:26" x14ac:dyDescent="0.3">
      <c r="A2198" t="s">
        <v>4059</v>
      </c>
      <c r="B2198" t="s">
        <v>267</v>
      </c>
      <c r="C2198" t="s">
        <v>686</v>
      </c>
      <c r="D2198" t="s">
        <v>77</v>
      </c>
      <c r="E2198" t="s">
        <v>31</v>
      </c>
      <c r="F2198">
        <f>MONTH(Table1[[#This Row],[incident_datetime]])</f>
        <v>5</v>
      </c>
      <c r="G2198">
        <f>YEAR(Table1[[#This Row],[incident_datetime]])</f>
        <v>2024</v>
      </c>
      <c r="H2198" s="1">
        <v>45429.901631944442</v>
      </c>
      <c r="I2198" t="s">
        <v>566</v>
      </c>
      <c r="J2198" t="s">
        <v>2306</v>
      </c>
      <c r="K2198">
        <v>15</v>
      </c>
      <c r="L2198" t="s">
        <v>43</v>
      </c>
      <c r="M2198" t="s">
        <v>85</v>
      </c>
      <c r="N2198" t="s">
        <v>1265</v>
      </c>
      <c r="O2198">
        <v>56</v>
      </c>
      <c r="P2198" t="s">
        <v>59</v>
      </c>
      <c r="Q2198" t="s">
        <v>27</v>
      </c>
      <c r="R2198" t="s">
        <v>139</v>
      </c>
      <c r="S2198" t="s">
        <v>61</v>
      </c>
      <c r="T2198" t="s">
        <v>270</v>
      </c>
      <c r="U2198">
        <v>0</v>
      </c>
      <c r="V2198" s="4">
        <v>6407.12</v>
      </c>
      <c r="W2198" t="s">
        <v>103</v>
      </c>
      <c r="X2198" cm="1">
        <f t="array" ref="X2198">_xlfn.IFS(Table1[[#This Row],[severity]]="Critical", 4, Table1[[#This Row],[severity]]="High", 3, Table1[[#This Row],[severity]]="Medium", 2, TRUE, 1)</f>
        <v>2</v>
      </c>
      <c r="Y2198">
        <f t="shared" si="68"/>
        <v>21</v>
      </c>
      <c r="Z2198" t="str">
        <f t="shared" si="69"/>
        <v>Evening (18-23)</v>
      </c>
    </row>
    <row r="2199" spans="1:26" x14ac:dyDescent="0.3">
      <c r="A2199" t="s">
        <v>4060</v>
      </c>
      <c r="B2199" t="s">
        <v>935</v>
      </c>
      <c r="C2199" t="s">
        <v>342</v>
      </c>
      <c r="D2199" t="s">
        <v>77</v>
      </c>
      <c r="E2199" t="s">
        <v>72</v>
      </c>
      <c r="F2199">
        <f>MONTH(Table1[[#This Row],[incident_datetime]])</f>
        <v>3</v>
      </c>
      <c r="G2199">
        <f>YEAR(Table1[[#This Row],[incident_datetime]])</f>
        <v>2018</v>
      </c>
      <c r="H2199" s="1">
        <v>43162.70108796296</v>
      </c>
      <c r="I2199" t="s">
        <v>355</v>
      </c>
      <c r="J2199" t="s">
        <v>2828</v>
      </c>
      <c r="K2199">
        <v>52</v>
      </c>
      <c r="L2199" t="s">
        <v>59</v>
      </c>
      <c r="M2199" t="s">
        <v>85</v>
      </c>
      <c r="N2199" t="s">
        <v>748</v>
      </c>
      <c r="O2199">
        <v>59</v>
      </c>
      <c r="P2199" t="s">
        <v>59</v>
      </c>
      <c r="Q2199" t="s">
        <v>27</v>
      </c>
      <c r="R2199" t="s">
        <v>52</v>
      </c>
      <c r="S2199" t="s">
        <v>28</v>
      </c>
      <c r="T2199" t="s">
        <v>155</v>
      </c>
      <c r="U2199">
        <v>0</v>
      </c>
      <c r="V2199" s="4">
        <v>12295.28</v>
      </c>
      <c r="W2199" t="s">
        <v>103</v>
      </c>
      <c r="X2199" cm="1">
        <f t="array" ref="X2199">_xlfn.IFS(Table1[[#This Row],[severity]]="Critical", 4, Table1[[#This Row],[severity]]="High", 3, Table1[[#This Row],[severity]]="Medium", 2, TRUE, 1)</f>
        <v>1</v>
      </c>
      <c r="Y2199">
        <f t="shared" si="68"/>
        <v>16</v>
      </c>
      <c r="Z2199" t="str">
        <f t="shared" si="69"/>
        <v>Afternoon (12-17)</v>
      </c>
    </row>
    <row r="2200" spans="1:26" x14ac:dyDescent="0.3">
      <c r="A2200" t="s">
        <v>4061</v>
      </c>
      <c r="B2200" t="s">
        <v>242</v>
      </c>
      <c r="C2200" t="s">
        <v>135</v>
      </c>
      <c r="D2200" t="s">
        <v>77</v>
      </c>
      <c r="E2200" t="s">
        <v>23</v>
      </c>
      <c r="F2200">
        <f>MONTH(Table1[[#This Row],[incident_datetime]])</f>
        <v>8</v>
      </c>
      <c r="G2200">
        <f>YEAR(Table1[[#This Row],[incident_datetime]])</f>
        <v>2019</v>
      </c>
      <c r="H2200" s="1">
        <v>43678.338067129633</v>
      </c>
      <c r="I2200" t="s">
        <v>161</v>
      </c>
      <c r="J2200" t="s">
        <v>7102</v>
      </c>
      <c r="K2200">
        <v>52</v>
      </c>
      <c r="L2200" t="s">
        <v>43</v>
      </c>
      <c r="M2200" t="s">
        <v>35</v>
      </c>
      <c r="N2200" t="s">
        <v>1216</v>
      </c>
      <c r="O2200">
        <v>15</v>
      </c>
      <c r="P2200" t="s">
        <v>59</v>
      </c>
      <c r="Q2200" t="s">
        <v>27</v>
      </c>
      <c r="R2200" t="s">
        <v>109</v>
      </c>
      <c r="S2200" t="s">
        <v>28</v>
      </c>
      <c r="T2200" t="s">
        <v>270</v>
      </c>
      <c r="U2200">
        <v>5</v>
      </c>
      <c r="V2200" s="4">
        <v>35809.589999999997</v>
      </c>
      <c r="W2200" t="s">
        <v>110</v>
      </c>
      <c r="X2200" cm="1">
        <f t="array" ref="X2200">_xlfn.IFS(Table1[[#This Row],[severity]]="Critical", 4, Table1[[#This Row],[severity]]="High", 3, Table1[[#This Row],[severity]]="Medium", 2, TRUE, 1)</f>
        <v>4</v>
      </c>
      <c r="Y2200">
        <f t="shared" si="68"/>
        <v>8</v>
      </c>
      <c r="Z2200" t="str">
        <f t="shared" si="69"/>
        <v>Morning (06-11)</v>
      </c>
    </row>
    <row r="2201" spans="1:26" x14ac:dyDescent="0.3">
      <c r="A2201" t="s">
        <v>4062</v>
      </c>
      <c r="B2201" t="s">
        <v>507</v>
      </c>
      <c r="C2201" t="s">
        <v>686</v>
      </c>
      <c r="D2201" t="s">
        <v>92</v>
      </c>
      <c r="E2201" t="s">
        <v>23</v>
      </c>
      <c r="F2201">
        <f>MONTH(Table1[[#This Row],[incident_datetime]])</f>
        <v>1</v>
      </c>
      <c r="G2201">
        <f>YEAR(Table1[[#This Row],[incident_datetime]])</f>
        <v>2023</v>
      </c>
      <c r="H2201" s="1">
        <v>44951.167430555557</v>
      </c>
      <c r="I2201" t="s">
        <v>212</v>
      </c>
      <c r="J2201" t="s">
        <v>2457</v>
      </c>
      <c r="K2201">
        <v>21</v>
      </c>
      <c r="L2201" t="s">
        <v>43</v>
      </c>
      <c r="M2201" t="s">
        <v>85</v>
      </c>
      <c r="N2201" t="s">
        <v>2433</v>
      </c>
      <c r="O2201">
        <v>29</v>
      </c>
      <c r="P2201" t="s">
        <v>59</v>
      </c>
      <c r="Q2201" t="s">
        <v>70</v>
      </c>
      <c r="R2201" t="s">
        <v>97</v>
      </c>
      <c r="S2201" t="s">
        <v>28</v>
      </c>
      <c r="T2201" t="s">
        <v>29</v>
      </c>
      <c r="U2201">
        <v>3</v>
      </c>
      <c r="V2201" s="4">
        <v>11702.24</v>
      </c>
      <c r="W2201" t="s">
        <v>103</v>
      </c>
      <c r="X2201" cm="1">
        <f t="array" ref="X2201">_xlfn.IFS(Table1[[#This Row],[severity]]="Critical", 4, Table1[[#This Row],[severity]]="High", 3, Table1[[#This Row],[severity]]="Medium", 2, TRUE, 1)</f>
        <v>3</v>
      </c>
      <c r="Y2201">
        <f t="shared" si="68"/>
        <v>4</v>
      </c>
      <c r="Z2201" t="str">
        <f t="shared" si="69"/>
        <v>Night (00-05)</v>
      </c>
    </row>
    <row r="2202" spans="1:26" x14ac:dyDescent="0.3">
      <c r="A2202" t="s">
        <v>4063</v>
      </c>
      <c r="B2202" t="s">
        <v>165</v>
      </c>
      <c r="C2202" t="s">
        <v>135</v>
      </c>
      <c r="D2202" t="s">
        <v>100</v>
      </c>
      <c r="E2202" t="s">
        <v>31</v>
      </c>
      <c r="F2202">
        <f>MONTH(Table1[[#This Row],[incident_datetime]])</f>
        <v>4</v>
      </c>
      <c r="G2202">
        <f>YEAR(Table1[[#This Row],[incident_datetime]])</f>
        <v>2019</v>
      </c>
      <c r="H2202" s="1">
        <v>43564.639675925922</v>
      </c>
      <c r="I2202" t="s">
        <v>823</v>
      </c>
      <c r="J2202" t="s">
        <v>7102</v>
      </c>
      <c r="K2202">
        <v>52</v>
      </c>
      <c r="L2202" t="s">
        <v>43</v>
      </c>
      <c r="M2202" t="s">
        <v>35</v>
      </c>
      <c r="N2202" t="s">
        <v>791</v>
      </c>
      <c r="O2202">
        <v>52</v>
      </c>
      <c r="P2202" t="s">
        <v>43</v>
      </c>
      <c r="Q2202" t="s">
        <v>27</v>
      </c>
      <c r="R2202" t="s">
        <v>139</v>
      </c>
      <c r="S2202" t="s">
        <v>28</v>
      </c>
      <c r="T2202" t="s">
        <v>62</v>
      </c>
      <c r="U2202">
        <v>1</v>
      </c>
      <c r="V2202" s="4">
        <v>37948.94</v>
      </c>
      <c r="W2202" t="s">
        <v>103</v>
      </c>
      <c r="X2202" cm="1">
        <f t="array" ref="X2202">_xlfn.IFS(Table1[[#This Row],[severity]]="Critical", 4, Table1[[#This Row],[severity]]="High", 3, Table1[[#This Row],[severity]]="Medium", 2, TRUE, 1)</f>
        <v>2</v>
      </c>
      <c r="Y2202">
        <f t="shared" si="68"/>
        <v>15</v>
      </c>
      <c r="Z2202" t="str">
        <f t="shared" si="69"/>
        <v>Afternoon (12-17)</v>
      </c>
    </row>
    <row r="2203" spans="1:26" x14ac:dyDescent="0.3">
      <c r="A2203" t="s">
        <v>4064</v>
      </c>
      <c r="B2203" t="s">
        <v>165</v>
      </c>
      <c r="C2203" t="s">
        <v>185</v>
      </c>
      <c r="D2203" t="s">
        <v>100</v>
      </c>
      <c r="E2203" t="s">
        <v>72</v>
      </c>
      <c r="F2203">
        <f>MONTH(Table1[[#This Row],[incident_datetime]])</f>
        <v>10</v>
      </c>
      <c r="G2203">
        <f>YEAR(Table1[[#This Row],[incident_datetime]])</f>
        <v>2024</v>
      </c>
      <c r="H2203" s="1">
        <v>45591.327870370369</v>
      </c>
      <c r="I2203" t="s">
        <v>56</v>
      </c>
      <c r="J2203" t="s">
        <v>1325</v>
      </c>
      <c r="K2203">
        <v>46</v>
      </c>
      <c r="L2203" t="s">
        <v>43</v>
      </c>
      <c r="M2203" t="s">
        <v>41</v>
      </c>
      <c r="N2203" t="s">
        <v>4065</v>
      </c>
      <c r="O2203">
        <v>66</v>
      </c>
      <c r="P2203" t="s">
        <v>59</v>
      </c>
      <c r="Q2203" t="s">
        <v>215</v>
      </c>
      <c r="R2203" t="s">
        <v>139</v>
      </c>
      <c r="S2203" t="s">
        <v>98</v>
      </c>
      <c r="T2203" t="s">
        <v>155</v>
      </c>
      <c r="U2203">
        <v>1</v>
      </c>
      <c r="V2203" s="4">
        <v>36173.1</v>
      </c>
      <c r="W2203" t="s">
        <v>110</v>
      </c>
      <c r="X2203" cm="1">
        <f t="array" ref="X2203">_xlfn.IFS(Table1[[#This Row],[severity]]="Critical", 4, Table1[[#This Row],[severity]]="High", 3, Table1[[#This Row],[severity]]="Medium", 2, TRUE, 1)</f>
        <v>2</v>
      </c>
      <c r="Y2203">
        <f t="shared" si="68"/>
        <v>7</v>
      </c>
      <c r="Z2203" t="str">
        <f t="shared" si="69"/>
        <v>Morning (06-11)</v>
      </c>
    </row>
    <row r="2204" spans="1:26" x14ac:dyDescent="0.3">
      <c r="A2204" t="s">
        <v>4066</v>
      </c>
      <c r="B2204" t="s">
        <v>263</v>
      </c>
      <c r="C2204" t="s">
        <v>185</v>
      </c>
      <c r="D2204" t="s">
        <v>92</v>
      </c>
      <c r="E2204" t="s">
        <v>93</v>
      </c>
      <c r="F2204">
        <f>MONTH(Table1[[#This Row],[incident_datetime]])</f>
        <v>10</v>
      </c>
      <c r="G2204">
        <f>YEAR(Table1[[#This Row],[incident_datetime]])</f>
        <v>2019</v>
      </c>
      <c r="H2204" s="1">
        <v>43743.533576388887</v>
      </c>
      <c r="I2204" t="s">
        <v>191</v>
      </c>
      <c r="J2204" t="s">
        <v>386</v>
      </c>
      <c r="K2204">
        <v>67</v>
      </c>
      <c r="L2204" t="s">
        <v>59</v>
      </c>
      <c r="M2204" t="s">
        <v>35</v>
      </c>
      <c r="N2204" t="s">
        <v>2631</v>
      </c>
      <c r="O2204">
        <v>24</v>
      </c>
      <c r="P2204" t="s">
        <v>59</v>
      </c>
      <c r="Q2204" t="s">
        <v>27</v>
      </c>
      <c r="R2204" t="s">
        <v>97</v>
      </c>
      <c r="S2204" t="s">
        <v>61</v>
      </c>
      <c r="T2204" t="s">
        <v>29</v>
      </c>
      <c r="U2204">
        <v>1</v>
      </c>
      <c r="V2204" s="4">
        <v>21702.67</v>
      </c>
      <c r="W2204" t="s">
        <v>103</v>
      </c>
      <c r="X2204" cm="1">
        <f t="array" ref="X2204">_xlfn.IFS(Table1[[#This Row],[severity]]="Critical", 4, Table1[[#This Row],[severity]]="High", 3, Table1[[#This Row],[severity]]="Medium", 2, TRUE, 1)</f>
        <v>3</v>
      </c>
      <c r="Y2204">
        <f t="shared" si="68"/>
        <v>12</v>
      </c>
      <c r="Z2204" t="str">
        <f t="shared" si="69"/>
        <v>Afternoon (12-17)</v>
      </c>
    </row>
    <row r="2205" spans="1:26" x14ac:dyDescent="0.3">
      <c r="A2205" t="s">
        <v>4067</v>
      </c>
      <c r="B2205" t="s">
        <v>47</v>
      </c>
      <c r="C2205" t="s">
        <v>233</v>
      </c>
      <c r="D2205" t="s">
        <v>100</v>
      </c>
      <c r="E2205" t="s">
        <v>186</v>
      </c>
      <c r="F2205">
        <f>MONTH(Table1[[#This Row],[incident_datetime]])</f>
        <v>11</v>
      </c>
      <c r="G2205">
        <f>YEAR(Table1[[#This Row],[incident_datetime]])</f>
        <v>2022</v>
      </c>
      <c r="H2205" s="1">
        <v>44893.288194444445</v>
      </c>
      <c r="I2205" t="s">
        <v>812</v>
      </c>
      <c r="J2205" t="s">
        <v>610</v>
      </c>
      <c r="K2205">
        <v>59</v>
      </c>
      <c r="L2205" t="s">
        <v>59</v>
      </c>
      <c r="M2205" t="s">
        <v>35</v>
      </c>
      <c r="N2205" t="s">
        <v>933</v>
      </c>
      <c r="O2205">
        <v>11</v>
      </c>
      <c r="P2205" t="s">
        <v>59</v>
      </c>
      <c r="Q2205" t="s">
        <v>27</v>
      </c>
      <c r="R2205" t="s">
        <v>52</v>
      </c>
      <c r="S2205" t="s">
        <v>98</v>
      </c>
      <c r="T2205" t="s">
        <v>155</v>
      </c>
      <c r="U2205">
        <v>4</v>
      </c>
      <c r="V2205" s="4">
        <v>48390.28</v>
      </c>
      <c r="W2205" t="s">
        <v>110</v>
      </c>
      <c r="X2205" cm="1">
        <f t="array" ref="X2205">_xlfn.IFS(Table1[[#This Row],[severity]]="Critical", 4, Table1[[#This Row],[severity]]="High", 3, Table1[[#This Row],[severity]]="Medium", 2, TRUE, 1)</f>
        <v>1</v>
      </c>
      <c r="Y2205">
        <f t="shared" si="68"/>
        <v>6</v>
      </c>
      <c r="Z2205" t="str">
        <f t="shared" si="69"/>
        <v>Morning (06-11)</v>
      </c>
    </row>
    <row r="2206" spans="1:26" x14ac:dyDescent="0.3">
      <c r="A2206" t="s">
        <v>4068</v>
      </c>
      <c r="B2206" t="s">
        <v>250</v>
      </c>
      <c r="C2206" t="s">
        <v>233</v>
      </c>
      <c r="D2206" t="s">
        <v>88</v>
      </c>
      <c r="E2206" t="s">
        <v>93</v>
      </c>
      <c r="F2206">
        <f>MONTH(Table1[[#This Row],[incident_datetime]])</f>
        <v>3</v>
      </c>
      <c r="G2206">
        <f>YEAR(Table1[[#This Row],[incident_datetime]])</f>
        <v>2021</v>
      </c>
      <c r="H2206" s="1">
        <v>44270.843449074076</v>
      </c>
      <c r="I2206" t="s">
        <v>1492</v>
      </c>
      <c r="J2206" t="s">
        <v>1296</v>
      </c>
      <c r="K2206">
        <v>52</v>
      </c>
      <c r="L2206" t="s">
        <v>43</v>
      </c>
      <c r="M2206" t="s">
        <v>35</v>
      </c>
      <c r="N2206" t="s">
        <v>3209</v>
      </c>
      <c r="O2206">
        <v>74</v>
      </c>
      <c r="P2206" t="s">
        <v>43</v>
      </c>
      <c r="Q2206" t="s">
        <v>27</v>
      </c>
      <c r="R2206" t="s">
        <v>139</v>
      </c>
      <c r="S2206" t="s">
        <v>53</v>
      </c>
      <c r="T2206" t="s">
        <v>155</v>
      </c>
      <c r="U2206">
        <v>2</v>
      </c>
      <c r="V2206">
        <v>0</v>
      </c>
      <c r="W2206" t="s">
        <v>103</v>
      </c>
      <c r="X2206" cm="1">
        <f t="array" ref="X2206">_xlfn.IFS(Table1[[#This Row],[severity]]="Critical", 4, Table1[[#This Row],[severity]]="High", 3, Table1[[#This Row],[severity]]="Medium", 2, TRUE, 1)</f>
        <v>2</v>
      </c>
      <c r="Y2206">
        <f t="shared" si="68"/>
        <v>20</v>
      </c>
      <c r="Z2206" t="str">
        <f t="shared" si="69"/>
        <v>Evening (18-23)</v>
      </c>
    </row>
    <row r="2207" spans="1:26" x14ac:dyDescent="0.3">
      <c r="A2207" t="s">
        <v>4069</v>
      </c>
      <c r="B2207" t="s">
        <v>267</v>
      </c>
      <c r="C2207" t="s">
        <v>258</v>
      </c>
      <c r="D2207" t="s">
        <v>100</v>
      </c>
      <c r="E2207" t="s">
        <v>186</v>
      </c>
      <c r="F2207">
        <f ca="1">MONTH(Table1[[#This Row],[incident_datetime]])</f>
        <v>8</v>
      </c>
      <c r="G2207">
        <f ca="1">YEAR(Table1[[#This Row],[incident_datetime]])</f>
        <v>2026</v>
      </c>
      <c r="H2207" s="2">
        <f ca="1">TODAY()</f>
        <v>46250</v>
      </c>
      <c r="I2207" t="s">
        <v>278</v>
      </c>
      <c r="J2207" t="s">
        <v>1345</v>
      </c>
      <c r="K2207">
        <v>68</v>
      </c>
      <c r="L2207" t="s">
        <v>43</v>
      </c>
      <c r="M2207" t="s">
        <v>35</v>
      </c>
      <c r="N2207" t="s">
        <v>630</v>
      </c>
      <c r="O2207">
        <v>56</v>
      </c>
      <c r="P2207" t="s">
        <v>43</v>
      </c>
      <c r="Q2207" t="s">
        <v>27</v>
      </c>
      <c r="R2207" t="s">
        <v>52</v>
      </c>
      <c r="S2207" t="s">
        <v>98</v>
      </c>
      <c r="T2207" t="s">
        <v>29</v>
      </c>
      <c r="U2207">
        <v>4</v>
      </c>
      <c r="V2207" s="4">
        <v>16498.830000000002</v>
      </c>
      <c r="W2207" t="s">
        <v>110</v>
      </c>
      <c r="X2207" cm="1">
        <f t="array" ref="X2207">_xlfn.IFS(Table1[[#This Row],[severity]]="Critical", 4, Table1[[#This Row],[severity]]="High", 3, Table1[[#This Row],[severity]]="Medium", 2, TRUE, 1)</f>
        <v>1</v>
      </c>
      <c r="Y2207">
        <f t="shared" ca="1" si="68"/>
        <v>0</v>
      </c>
      <c r="Z2207" t="str">
        <f t="shared" ca="1" si="69"/>
        <v>Night (00-05)</v>
      </c>
    </row>
    <row r="2208" spans="1:26" x14ac:dyDescent="0.3">
      <c r="A2208" t="s">
        <v>4070</v>
      </c>
      <c r="B2208" t="s">
        <v>391</v>
      </c>
      <c r="C2208" t="s">
        <v>185</v>
      </c>
      <c r="D2208" t="s">
        <v>88</v>
      </c>
      <c r="E2208" t="s">
        <v>55</v>
      </c>
      <c r="F2208">
        <f>MONTH(Table1[[#This Row],[incident_datetime]])</f>
        <v>12</v>
      </c>
      <c r="G2208">
        <f>YEAR(Table1[[#This Row],[incident_datetime]])</f>
        <v>2021</v>
      </c>
      <c r="H2208" s="1">
        <v>44547.820555555554</v>
      </c>
      <c r="I2208" t="s">
        <v>204</v>
      </c>
      <c r="J2208" t="s">
        <v>296</v>
      </c>
      <c r="K2208">
        <v>52</v>
      </c>
      <c r="L2208" t="s">
        <v>43</v>
      </c>
      <c r="M2208" t="s">
        <v>41</v>
      </c>
      <c r="N2208" t="s">
        <v>1373</v>
      </c>
      <c r="O2208">
        <v>56</v>
      </c>
      <c r="P2208" t="s">
        <v>59</v>
      </c>
      <c r="Q2208" t="s">
        <v>215</v>
      </c>
      <c r="R2208" t="s">
        <v>109</v>
      </c>
      <c r="S2208" t="s">
        <v>61</v>
      </c>
      <c r="T2208" t="s">
        <v>155</v>
      </c>
      <c r="U2208">
        <v>2</v>
      </c>
      <c r="V2208" s="4">
        <v>10679.53</v>
      </c>
      <c r="W2208" t="s">
        <v>103</v>
      </c>
      <c r="X2208" cm="1">
        <f t="array" ref="X2208">_xlfn.IFS(Table1[[#This Row],[severity]]="Critical", 4, Table1[[#This Row],[severity]]="High", 3, Table1[[#This Row],[severity]]="Medium", 2, TRUE, 1)</f>
        <v>4</v>
      </c>
      <c r="Y2208">
        <f t="shared" si="68"/>
        <v>19</v>
      </c>
      <c r="Z2208" t="str">
        <f t="shared" si="69"/>
        <v>Evening (18-23)</v>
      </c>
    </row>
    <row r="2209" spans="1:26" x14ac:dyDescent="0.3">
      <c r="A2209" t="s">
        <v>4071</v>
      </c>
      <c r="B2209" t="s">
        <v>165</v>
      </c>
      <c r="C2209" t="s">
        <v>185</v>
      </c>
      <c r="D2209" t="s">
        <v>92</v>
      </c>
      <c r="E2209" t="s">
        <v>23</v>
      </c>
      <c r="F2209">
        <f>MONTH(Table1[[#This Row],[incident_datetime]])</f>
        <v>5</v>
      </c>
      <c r="G2209">
        <f>YEAR(Table1[[#This Row],[incident_datetime]])</f>
        <v>2018</v>
      </c>
      <c r="H2209" s="1">
        <v>43250.020648148151</v>
      </c>
      <c r="I2209" t="s">
        <v>327</v>
      </c>
      <c r="J2209" t="s">
        <v>7102</v>
      </c>
      <c r="K2209">
        <v>52</v>
      </c>
      <c r="L2209" t="s">
        <v>43</v>
      </c>
      <c r="M2209" t="s">
        <v>35</v>
      </c>
      <c r="N2209" t="s">
        <v>1294</v>
      </c>
      <c r="O2209">
        <v>22</v>
      </c>
      <c r="P2209" t="s">
        <v>59</v>
      </c>
      <c r="Q2209" t="s">
        <v>60</v>
      </c>
      <c r="R2209" t="s">
        <v>139</v>
      </c>
      <c r="S2209" t="s">
        <v>61</v>
      </c>
      <c r="T2209" t="s">
        <v>62</v>
      </c>
      <c r="U2209">
        <v>3</v>
      </c>
      <c r="V2209" s="4">
        <v>4010.45</v>
      </c>
      <c r="W2209" t="s">
        <v>110</v>
      </c>
      <c r="X2209" cm="1">
        <f t="array" ref="X2209">_xlfn.IFS(Table1[[#This Row],[severity]]="Critical", 4, Table1[[#This Row],[severity]]="High", 3, Table1[[#This Row],[severity]]="Medium", 2, TRUE, 1)</f>
        <v>2</v>
      </c>
      <c r="Y2209">
        <f t="shared" si="68"/>
        <v>0</v>
      </c>
      <c r="Z2209" t="str">
        <f t="shared" si="69"/>
        <v>Night (00-05)</v>
      </c>
    </row>
    <row r="2210" spans="1:26" x14ac:dyDescent="0.3">
      <c r="A2210" t="s">
        <v>4072</v>
      </c>
      <c r="B2210" t="s">
        <v>165</v>
      </c>
      <c r="C2210" t="s">
        <v>185</v>
      </c>
      <c r="D2210" t="s">
        <v>100</v>
      </c>
      <c r="E2210" t="s">
        <v>112</v>
      </c>
      <c r="F2210">
        <f>MONTH(Table1[[#This Row],[incident_datetime]])</f>
        <v>7</v>
      </c>
      <c r="G2210">
        <f>YEAR(Table1[[#This Row],[incident_datetime]])</f>
        <v>2024</v>
      </c>
      <c r="H2210" s="1">
        <v>45503.743750000001</v>
      </c>
      <c r="I2210" t="s">
        <v>264</v>
      </c>
      <c r="J2210" t="s">
        <v>1917</v>
      </c>
      <c r="K2210">
        <v>75</v>
      </c>
      <c r="L2210" t="s">
        <v>43</v>
      </c>
      <c r="M2210" t="s">
        <v>34</v>
      </c>
      <c r="N2210" t="s">
        <v>1732</v>
      </c>
      <c r="O2210">
        <v>65</v>
      </c>
      <c r="P2210" t="s">
        <v>43</v>
      </c>
      <c r="Q2210" t="s">
        <v>27</v>
      </c>
      <c r="R2210" t="s">
        <v>52</v>
      </c>
      <c r="S2210" t="s">
        <v>61</v>
      </c>
      <c r="T2210" t="s">
        <v>270</v>
      </c>
      <c r="U2210">
        <v>3</v>
      </c>
      <c r="V2210" s="4">
        <v>9018.49</v>
      </c>
      <c r="W2210" t="s">
        <v>103</v>
      </c>
      <c r="X2210" cm="1">
        <f t="array" ref="X2210">_xlfn.IFS(Table1[[#This Row],[severity]]="Critical", 4, Table1[[#This Row],[severity]]="High", 3, Table1[[#This Row],[severity]]="Medium", 2, TRUE, 1)</f>
        <v>1</v>
      </c>
      <c r="Y2210">
        <f t="shared" si="68"/>
        <v>17</v>
      </c>
      <c r="Z2210" t="str">
        <f t="shared" si="69"/>
        <v>Afternoon (12-17)</v>
      </c>
    </row>
    <row r="2211" spans="1:26" x14ac:dyDescent="0.3">
      <c r="A2211" t="s">
        <v>4073</v>
      </c>
      <c r="B2211" t="s">
        <v>250</v>
      </c>
      <c r="C2211" t="s">
        <v>135</v>
      </c>
      <c r="D2211" t="s">
        <v>88</v>
      </c>
      <c r="E2211" t="s">
        <v>112</v>
      </c>
      <c r="F2211">
        <f>MONTH(Table1[[#This Row],[incident_datetime]])</f>
        <v>3</v>
      </c>
      <c r="G2211">
        <f>YEAR(Table1[[#This Row],[incident_datetime]])</f>
        <v>2023</v>
      </c>
      <c r="H2211" s="1">
        <v>45001.150613425925</v>
      </c>
      <c r="I2211" t="s">
        <v>49</v>
      </c>
      <c r="J2211" t="s">
        <v>4074</v>
      </c>
      <c r="K2211">
        <v>20</v>
      </c>
      <c r="L2211" t="s">
        <v>43</v>
      </c>
      <c r="M2211" t="s">
        <v>34</v>
      </c>
      <c r="N2211" t="s">
        <v>1320</v>
      </c>
      <c r="O2211">
        <v>21</v>
      </c>
      <c r="P2211" t="s">
        <v>43</v>
      </c>
      <c r="Q2211" t="s">
        <v>70</v>
      </c>
      <c r="R2211" t="s">
        <v>139</v>
      </c>
      <c r="S2211" t="s">
        <v>98</v>
      </c>
      <c r="T2211" t="s">
        <v>29</v>
      </c>
      <c r="U2211">
        <v>5</v>
      </c>
      <c r="V2211" s="4">
        <v>2190.0500000000002</v>
      </c>
      <c r="W2211" t="s">
        <v>110</v>
      </c>
      <c r="X2211" cm="1">
        <f t="array" ref="X2211">_xlfn.IFS(Table1[[#This Row],[severity]]="Critical", 4, Table1[[#This Row],[severity]]="High", 3, Table1[[#This Row],[severity]]="Medium", 2, TRUE, 1)</f>
        <v>2</v>
      </c>
      <c r="Y2211">
        <f t="shared" si="68"/>
        <v>3</v>
      </c>
      <c r="Z2211" t="str">
        <f t="shared" si="69"/>
        <v>Night (00-05)</v>
      </c>
    </row>
    <row r="2212" spans="1:26" x14ac:dyDescent="0.3">
      <c r="A2212" t="s">
        <v>4075</v>
      </c>
      <c r="B2212" t="s">
        <v>391</v>
      </c>
      <c r="C2212" t="s">
        <v>135</v>
      </c>
      <c r="D2212" t="s">
        <v>88</v>
      </c>
      <c r="E2212" t="s">
        <v>93</v>
      </c>
      <c r="F2212">
        <f>MONTH(Table1[[#This Row],[incident_datetime]])</f>
        <v>4</v>
      </c>
      <c r="G2212">
        <f>YEAR(Table1[[#This Row],[incident_datetime]])</f>
        <v>2023</v>
      </c>
      <c r="H2212" s="1">
        <v>45037.389386574076</v>
      </c>
      <c r="I2212" t="s">
        <v>459</v>
      </c>
      <c r="J2212" t="s">
        <v>3840</v>
      </c>
      <c r="K2212">
        <v>74</v>
      </c>
      <c r="L2212" t="s">
        <v>59</v>
      </c>
      <c r="M2212" t="s">
        <v>35</v>
      </c>
      <c r="N2212" t="s">
        <v>3150</v>
      </c>
      <c r="O2212">
        <v>55</v>
      </c>
      <c r="P2212" t="s">
        <v>59</v>
      </c>
      <c r="Q2212" t="s">
        <v>27</v>
      </c>
      <c r="R2212" t="s">
        <v>52</v>
      </c>
      <c r="S2212" t="s">
        <v>28</v>
      </c>
      <c r="T2212" t="s">
        <v>155</v>
      </c>
      <c r="U2212">
        <v>4</v>
      </c>
      <c r="V2212" s="4">
        <v>9283.17</v>
      </c>
      <c r="W2212" t="s">
        <v>110</v>
      </c>
      <c r="X2212" cm="1">
        <f t="array" ref="X2212">_xlfn.IFS(Table1[[#This Row],[severity]]="Critical", 4, Table1[[#This Row],[severity]]="High", 3, Table1[[#This Row],[severity]]="Medium", 2, TRUE, 1)</f>
        <v>1</v>
      </c>
      <c r="Y2212">
        <f t="shared" si="68"/>
        <v>9</v>
      </c>
      <c r="Z2212" t="str">
        <f t="shared" si="69"/>
        <v>Morning (06-11)</v>
      </c>
    </row>
    <row r="2213" spans="1:26" x14ac:dyDescent="0.3">
      <c r="A2213" t="s">
        <v>4076</v>
      </c>
      <c r="B2213" t="s">
        <v>242</v>
      </c>
      <c r="C2213" t="s">
        <v>185</v>
      </c>
      <c r="D2213" t="s">
        <v>92</v>
      </c>
      <c r="E2213" t="s">
        <v>66</v>
      </c>
      <c r="F2213">
        <f>MONTH(Table1[[#This Row],[incident_datetime]])</f>
        <v>9</v>
      </c>
      <c r="G2213">
        <f>YEAR(Table1[[#This Row],[incident_datetime]])</f>
        <v>2022</v>
      </c>
      <c r="H2213" s="1">
        <v>44811.375034722223</v>
      </c>
      <c r="I2213" t="s">
        <v>856</v>
      </c>
      <c r="J2213" t="s">
        <v>3081</v>
      </c>
      <c r="K2213">
        <v>66</v>
      </c>
      <c r="L2213" t="s">
        <v>34</v>
      </c>
      <c r="M2213" t="s">
        <v>35</v>
      </c>
      <c r="N2213" t="s">
        <v>4077</v>
      </c>
      <c r="O2213">
        <v>55</v>
      </c>
      <c r="P2213" t="s">
        <v>34</v>
      </c>
      <c r="Q2213" t="s">
        <v>70</v>
      </c>
      <c r="R2213" t="s">
        <v>97</v>
      </c>
      <c r="S2213" t="s">
        <v>61</v>
      </c>
      <c r="T2213" t="s">
        <v>270</v>
      </c>
      <c r="U2213">
        <v>0</v>
      </c>
      <c r="V2213" s="4">
        <v>12116.82</v>
      </c>
      <c r="W2213" t="s">
        <v>103</v>
      </c>
      <c r="X2213" cm="1">
        <f t="array" ref="X2213">_xlfn.IFS(Table1[[#This Row],[severity]]="Critical", 4, Table1[[#This Row],[severity]]="High", 3, Table1[[#This Row],[severity]]="Medium", 2, TRUE, 1)</f>
        <v>3</v>
      </c>
      <c r="Y2213">
        <f t="shared" si="68"/>
        <v>9</v>
      </c>
      <c r="Z2213" t="str">
        <f t="shared" si="69"/>
        <v>Morning (06-11)</v>
      </c>
    </row>
    <row r="2214" spans="1:26" x14ac:dyDescent="0.3">
      <c r="A2214" t="s">
        <v>4078</v>
      </c>
      <c r="B2214" t="s">
        <v>306</v>
      </c>
      <c r="C2214" t="s">
        <v>185</v>
      </c>
      <c r="D2214" t="s">
        <v>38</v>
      </c>
      <c r="E2214" t="s">
        <v>186</v>
      </c>
      <c r="F2214">
        <f ca="1">MONTH(Table1[[#This Row],[incident_datetime]])</f>
        <v>8</v>
      </c>
      <c r="G2214">
        <f ca="1">YEAR(Table1[[#This Row],[incident_datetime]])</f>
        <v>2026</v>
      </c>
      <c r="H2214" s="2">
        <f ca="1">TODAY()</f>
        <v>46250</v>
      </c>
      <c r="I2214" t="s">
        <v>1492</v>
      </c>
      <c r="J2214" t="s">
        <v>4079</v>
      </c>
      <c r="K2214">
        <v>50</v>
      </c>
      <c r="L2214" t="s">
        <v>59</v>
      </c>
      <c r="M2214" t="s">
        <v>35</v>
      </c>
      <c r="N2214" t="s">
        <v>3660</v>
      </c>
      <c r="O2214">
        <v>15</v>
      </c>
      <c r="P2214" t="s">
        <v>59</v>
      </c>
      <c r="Q2214" t="s">
        <v>27</v>
      </c>
      <c r="R2214" t="s">
        <v>52</v>
      </c>
      <c r="S2214" t="s">
        <v>132</v>
      </c>
      <c r="T2214" t="s">
        <v>155</v>
      </c>
      <c r="U2214">
        <v>1</v>
      </c>
      <c r="V2214" s="4">
        <v>6316.43</v>
      </c>
      <c r="W2214" t="s">
        <v>110</v>
      </c>
      <c r="X2214" cm="1">
        <f t="array" ref="X2214">_xlfn.IFS(Table1[[#This Row],[severity]]="Critical", 4, Table1[[#This Row],[severity]]="High", 3, Table1[[#This Row],[severity]]="Medium", 2, TRUE, 1)</f>
        <v>1</v>
      </c>
      <c r="Y2214">
        <f t="shared" ca="1" si="68"/>
        <v>0</v>
      </c>
      <c r="Z2214" t="str">
        <f t="shared" ca="1" si="69"/>
        <v>Night (00-05)</v>
      </c>
    </row>
    <row r="2215" spans="1:26" x14ac:dyDescent="0.3">
      <c r="A2215" t="s">
        <v>4080</v>
      </c>
      <c r="B2215" t="s">
        <v>676</v>
      </c>
      <c r="C2215" t="s">
        <v>468</v>
      </c>
      <c r="D2215" t="s">
        <v>100</v>
      </c>
      <c r="E2215" t="s">
        <v>112</v>
      </c>
      <c r="F2215">
        <f ca="1">MONTH(Table1[[#This Row],[incident_datetime]])</f>
        <v>8</v>
      </c>
      <c r="G2215">
        <f ca="1">YEAR(Table1[[#This Row],[incident_datetime]])</f>
        <v>2026</v>
      </c>
      <c r="H2215" s="2">
        <f ca="1">TODAY()</f>
        <v>46250</v>
      </c>
      <c r="I2215" t="s">
        <v>234</v>
      </c>
      <c r="J2215" t="s">
        <v>7102</v>
      </c>
      <c r="K2215">
        <v>52</v>
      </c>
      <c r="L2215" t="s">
        <v>43</v>
      </c>
      <c r="M2215" t="s">
        <v>35</v>
      </c>
      <c r="N2215" t="s">
        <v>446</v>
      </c>
      <c r="O2215">
        <v>36</v>
      </c>
      <c r="P2215" t="s">
        <v>43</v>
      </c>
      <c r="Q2215" t="s">
        <v>27</v>
      </c>
      <c r="R2215" t="s">
        <v>52</v>
      </c>
      <c r="S2215" t="s">
        <v>61</v>
      </c>
      <c r="T2215" t="s">
        <v>155</v>
      </c>
      <c r="U2215">
        <v>1</v>
      </c>
      <c r="V2215" s="4">
        <v>46940.17</v>
      </c>
      <c r="W2215" t="s">
        <v>103</v>
      </c>
      <c r="X2215" cm="1">
        <f t="array" ref="X2215">_xlfn.IFS(Table1[[#This Row],[severity]]="Critical", 4, Table1[[#This Row],[severity]]="High", 3, Table1[[#This Row],[severity]]="Medium", 2, TRUE, 1)</f>
        <v>1</v>
      </c>
      <c r="Y2215">
        <f t="shared" ca="1" si="68"/>
        <v>0</v>
      </c>
      <c r="Z2215" t="str">
        <f t="shared" ca="1" si="69"/>
        <v>Night (00-05)</v>
      </c>
    </row>
    <row r="2216" spans="1:26" x14ac:dyDescent="0.3">
      <c r="A2216" t="s">
        <v>4081</v>
      </c>
      <c r="B2216" t="s">
        <v>507</v>
      </c>
      <c r="C2216" t="s">
        <v>135</v>
      </c>
      <c r="D2216" t="s">
        <v>38</v>
      </c>
      <c r="E2216" t="s">
        <v>72</v>
      </c>
      <c r="F2216">
        <f>MONTH(Table1[[#This Row],[incident_datetime]])</f>
        <v>7</v>
      </c>
      <c r="G2216">
        <f>YEAR(Table1[[#This Row],[incident_datetime]])</f>
        <v>2018</v>
      </c>
      <c r="H2216" s="1">
        <v>43288.302060185182</v>
      </c>
      <c r="I2216" t="s">
        <v>259</v>
      </c>
      <c r="J2216" t="s">
        <v>2072</v>
      </c>
      <c r="K2216">
        <v>25</v>
      </c>
      <c r="L2216" t="s">
        <v>59</v>
      </c>
      <c r="M2216" t="s">
        <v>34</v>
      </c>
      <c r="N2216" t="s">
        <v>607</v>
      </c>
      <c r="O2216">
        <v>56</v>
      </c>
      <c r="P2216" t="s">
        <v>59</v>
      </c>
      <c r="Q2216" t="s">
        <v>70</v>
      </c>
      <c r="R2216" t="s">
        <v>52</v>
      </c>
      <c r="S2216" t="s">
        <v>132</v>
      </c>
      <c r="T2216" t="s">
        <v>155</v>
      </c>
      <c r="U2216">
        <v>5</v>
      </c>
      <c r="V2216" s="4">
        <v>17713.830000000002</v>
      </c>
      <c r="W2216" t="s">
        <v>110</v>
      </c>
      <c r="X2216" cm="1">
        <f t="array" ref="X2216">_xlfn.IFS(Table1[[#This Row],[severity]]="Critical", 4, Table1[[#This Row],[severity]]="High", 3, Table1[[#This Row],[severity]]="Medium", 2, TRUE, 1)</f>
        <v>1</v>
      </c>
      <c r="Y2216">
        <f t="shared" si="68"/>
        <v>7</v>
      </c>
      <c r="Z2216" t="str">
        <f t="shared" si="69"/>
        <v>Morning (06-11)</v>
      </c>
    </row>
    <row r="2217" spans="1:26" x14ac:dyDescent="0.3">
      <c r="A2217" t="s">
        <v>4082</v>
      </c>
      <c r="B2217" t="s">
        <v>935</v>
      </c>
      <c r="C2217" t="s">
        <v>468</v>
      </c>
      <c r="D2217" t="s">
        <v>65</v>
      </c>
      <c r="E2217" t="s">
        <v>55</v>
      </c>
      <c r="F2217">
        <f>MONTH(Table1[[#This Row],[incident_datetime]])</f>
        <v>2</v>
      </c>
      <c r="G2217">
        <f>YEAR(Table1[[#This Row],[incident_datetime]])</f>
        <v>2018</v>
      </c>
      <c r="H2217" s="1">
        <v>43132.053368055553</v>
      </c>
      <c r="I2217" t="s">
        <v>939</v>
      </c>
      <c r="J2217" t="s">
        <v>1204</v>
      </c>
      <c r="K2217">
        <v>44</v>
      </c>
      <c r="L2217" t="s">
        <v>43</v>
      </c>
      <c r="M2217" t="s">
        <v>35</v>
      </c>
      <c r="N2217" t="s">
        <v>4083</v>
      </c>
      <c r="O2217">
        <v>72</v>
      </c>
      <c r="P2217" t="s">
        <v>59</v>
      </c>
      <c r="Q2217" t="s">
        <v>27</v>
      </c>
      <c r="R2217" t="s">
        <v>97</v>
      </c>
      <c r="S2217" t="s">
        <v>132</v>
      </c>
      <c r="T2217" t="s">
        <v>62</v>
      </c>
      <c r="U2217">
        <v>2</v>
      </c>
      <c r="V2217" s="4">
        <v>34761.160000000003</v>
      </c>
      <c r="W2217" t="s">
        <v>110</v>
      </c>
      <c r="X2217" cm="1">
        <f t="array" ref="X2217">_xlfn.IFS(Table1[[#This Row],[severity]]="Critical", 4, Table1[[#This Row],[severity]]="High", 3, Table1[[#This Row],[severity]]="Medium", 2, TRUE, 1)</f>
        <v>3</v>
      </c>
      <c r="Y2217">
        <f t="shared" si="68"/>
        <v>1</v>
      </c>
      <c r="Z2217" t="str">
        <f t="shared" si="69"/>
        <v>Night (00-05)</v>
      </c>
    </row>
    <row r="2218" spans="1:26" x14ac:dyDescent="0.3">
      <c r="A2218" t="s">
        <v>4084</v>
      </c>
      <c r="B2218" t="s">
        <v>685</v>
      </c>
      <c r="C2218" t="s">
        <v>686</v>
      </c>
      <c r="D2218" t="s">
        <v>77</v>
      </c>
      <c r="E2218" t="s">
        <v>186</v>
      </c>
      <c r="F2218">
        <f>MONTH(Table1[[#This Row],[incident_datetime]])</f>
        <v>2</v>
      </c>
      <c r="G2218">
        <f>YEAR(Table1[[#This Row],[incident_datetime]])</f>
        <v>2021</v>
      </c>
      <c r="H2218" s="1">
        <v>44253.455706018518</v>
      </c>
      <c r="I2218" t="s">
        <v>392</v>
      </c>
      <c r="J2218" t="s">
        <v>1310</v>
      </c>
      <c r="K2218">
        <v>22</v>
      </c>
      <c r="L2218" t="s">
        <v>43</v>
      </c>
      <c r="M2218" t="s">
        <v>35</v>
      </c>
      <c r="N2218" t="s">
        <v>758</v>
      </c>
      <c r="O2218">
        <v>84</v>
      </c>
      <c r="P2218" t="s">
        <v>59</v>
      </c>
      <c r="Q2218" t="s">
        <v>27</v>
      </c>
      <c r="R2218" t="s">
        <v>52</v>
      </c>
      <c r="S2218" t="s">
        <v>98</v>
      </c>
      <c r="T2218" t="s">
        <v>270</v>
      </c>
      <c r="U2218">
        <v>1</v>
      </c>
      <c r="V2218" s="4">
        <v>31964.89</v>
      </c>
      <c r="W2218" t="s">
        <v>110</v>
      </c>
      <c r="X2218" cm="1">
        <f t="array" ref="X2218">_xlfn.IFS(Table1[[#This Row],[severity]]="Critical", 4, Table1[[#This Row],[severity]]="High", 3, Table1[[#This Row],[severity]]="Medium", 2, TRUE, 1)</f>
        <v>1</v>
      </c>
      <c r="Y2218">
        <f t="shared" si="68"/>
        <v>10</v>
      </c>
      <c r="Z2218" t="str">
        <f t="shared" si="69"/>
        <v>Morning (06-11)</v>
      </c>
    </row>
    <row r="2219" spans="1:26" x14ac:dyDescent="0.3">
      <c r="A2219" t="s">
        <v>4085</v>
      </c>
      <c r="B2219" t="s">
        <v>165</v>
      </c>
      <c r="C2219" t="s">
        <v>220</v>
      </c>
      <c r="D2219" t="s">
        <v>92</v>
      </c>
      <c r="E2219" t="s">
        <v>78</v>
      </c>
      <c r="F2219">
        <f>MONTH(Table1[[#This Row],[incident_datetime]])</f>
        <v>7</v>
      </c>
      <c r="G2219">
        <f>YEAR(Table1[[#This Row],[incident_datetime]])</f>
        <v>2018</v>
      </c>
      <c r="H2219" s="1">
        <v>43296.721712962964</v>
      </c>
      <c r="I2219" t="s">
        <v>408</v>
      </c>
      <c r="J2219" t="s">
        <v>2602</v>
      </c>
      <c r="K2219">
        <v>28</v>
      </c>
      <c r="L2219" t="s">
        <v>43</v>
      </c>
      <c r="M2219" t="s">
        <v>35</v>
      </c>
      <c r="N2219" t="s">
        <v>949</v>
      </c>
      <c r="O2219">
        <v>56</v>
      </c>
      <c r="P2219" t="s">
        <v>43</v>
      </c>
      <c r="Q2219" t="s">
        <v>27</v>
      </c>
      <c r="R2219" t="s">
        <v>97</v>
      </c>
      <c r="S2219" t="s">
        <v>61</v>
      </c>
      <c r="T2219" t="s">
        <v>155</v>
      </c>
      <c r="U2219">
        <v>1</v>
      </c>
      <c r="V2219" s="4">
        <v>38042.18</v>
      </c>
      <c r="W2219" t="s">
        <v>103</v>
      </c>
      <c r="X2219" cm="1">
        <f t="array" ref="X2219">_xlfn.IFS(Table1[[#This Row],[severity]]="Critical", 4, Table1[[#This Row],[severity]]="High", 3, Table1[[#This Row],[severity]]="Medium", 2, TRUE, 1)</f>
        <v>3</v>
      </c>
      <c r="Y2219">
        <f t="shared" si="68"/>
        <v>17</v>
      </c>
      <c r="Z2219" t="str">
        <f t="shared" si="69"/>
        <v>Afternoon (12-17)</v>
      </c>
    </row>
    <row r="2220" spans="1:26" x14ac:dyDescent="0.3">
      <c r="A2220" t="s">
        <v>4086</v>
      </c>
      <c r="B2220" t="s">
        <v>382</v>
      </c>
      <c r="C2220" t="s">
        <v>686</v>
      </c>
      <c r="D2220" t="s">
        <v>22</v>
      </c>
      <c r="E2220" t="s">
        <v>55</v>
      </c>
      <c r="F2220">
        <f>MONTH(Table1[[#This Row],[incident_datetime]])</f>
        <v>11</v>
      </c>
      <c r="G2220">
        <f>YEAR(Table1[[#This Row],[incident_datetime]])</f>
        <v>2022</v>
      </c>
      <c r="H2220" s="1">
        <v>44892.028217592589</v>
      </c>
      <c r="I2220" t="s">
        <v>208</v>
      </c>
      <c r="J2220" t="s">
        <v>3217</v>
      </c>
      <c r="K2220">
        <v>52</v>
      </c>
      <c r="L2220" t="s">
        <v>59</v>
      </c>
      <c r="M2220" t="s">
        <v>107</v>
      </c>
      <c r="N2220" t="s">
        <v>611</v>
      </c>
      <c r="O2220">
        <v>37</v>
      </c>
      <c r="P2220" t="s">
        <v>59</v>
      </c>
      <c r="Q2220" t="s">
        <v>70</v>
      </c>
      <c r="R2220" t="s">
        <v>139</v>
      </c>
      <c r="S2220" t="s">
        <v>61</v>
      </c>
      <c r="T2220" t="s">
        <v>29</v>
      </c>
      <c r="U2220">
        <v>2</v>
      </c>
      <c r="V2220" s="4">
        <v>30374.07</v>
      </c>
      <c r="W2220" t="s">
        <v>103</v>
      </c>
      <c r="X2220" cm="1">
        <f t="array" ref="X2220">_xlfn.IFS(Table1[[#This Row],[severity]]="Critical", 4, Table1[[#This Row],[severity]]="High", 3, Table1[[#This Row],[severity]]="Medium", 2, TRUE, 1)</f>
        <v>2</v>
      </c>
      <c r="Y2220">
        <f t="shared" si="68"/>
        <v>0</v>
      </c>
      <c r="Z2220" t="str">
        <f t="shared" si="69"/>
        <v>Night (00-05)</v>
      </c>
    </row>
    <row r="2221" spans="1:26" x14ac:dyDescent="0.3">
      <c r="A2221" t="s">
        <v>4087</v>
      </c>
      <c r="B2221" t="s">
        <v>165</v>
      </c>
      <c r="C2221" t="s">
        <v>220</v>
      </c>
      <c r="D2221" t="s">
        <v>92</v>
      </c>
      <c r="E2221" t="s">
        <v>31</v>
      </c>
      <c r="F2221">
        <f>MONTH(Table1[[#This Row],[incident_datetime]])</f>
        <v>3</v>
      </c>
      <c r="G2221">
        <f>YEAR(Table1[[#This Row],[incident_datetime]])</f>
        <v>2019</v>
      </c>
      <c r="H2221" s="1">
        <v>43534.450289351851</v>
      </c>
      <c r="I2221" t="s">
        <v>212</v>
      </c>
      <c r="J2221" t="s">
        <v>1904</v>
      </c>
      <c r="K2221">
        <v>54</v>
      </c>
      <c r="L2221" t="s">
        <v>43</v>
      </c>
      <c r="M2221" t="s">
        <v>41</v>
      </c>
      <c r="N2221" t="s">
        <v>984</v>
      </c>
      <c r="O2221">
        <v>56</v>
      </c>
      <c r="P2221" t="s">
        <v>43</v>
      </c>
      <c r="Q2221" t="s">
        <v>27</v>
      </c>
      <c r="R2221" t="s">
        <v>109</v>
      </c>
      <c r="S2221" t="s">
        <v>61</v>
      </c>
      <c r="T2221" t="s">
        <v>270</v>
      </c>
      <c r="U2221">
        <v>4</v>
      </c>
      <c r="V2221" s="4">
        <v>36199.65</v>
      </c>
      <c r="W2221" t="s">
        <v>110</v>
      </c>
      <c r="X2221" cm="1">
        <f t="array" ref="X2221">_xlfn.IFS(Table1[[#This Row],[severity]]="Critical", 4, Table1[[#This Row],[severity]]="High", 3, Table1[[#This Row],[severity]]="Medium", 2, TRUE, 1)</f>
        <v>4</v>
      </c>
      <c r="Y2221">
        <f t="shared" si="68"/>
        <v>10</v>
      </c>
      <c r="Z2221" t="str">
        <f t="shared" si="69"/>
        <v>Morning (06-11)</v>
      </c>
    </row>
    <row r="2222" spans="1:26" x14ac:dyDescent="0.3">
      <c r="A2222" t="s">
        <v>4088</v>
      </c>
      <c r="B2222" t="s">
        <v>306</v>
      </c>
      <c r="C2222" t="s">
        <v>686</v>
      </c>
      <c r="D2222" t="s">
        <v>100</v>
      </c>
      <c r="E2222" t="s">
        <v>39</v>
      </c>
      <c r="F2222">
        <f>MONTH(Table1[[#This Row],[incident_datetime]])</f>
        <v>2</v>
      </c>
      <c r="G2222">
        <f>YEAR(Table1[[#This Row],[incident_datetime]])</f>
        <v>2021</v>
      </c>
      <c r="H2222" s="1">
        <v>44250.723391203705</v>
      </c>
      <c r="I2222" t="s">
        <v>579</v>
      </c>
      <c r="J2222" t="s">
        <v>1995</v>
      </c>
      <c r="K2222">
        <v>16</v>
      </c>
      <c r="L2222" t="s">
        <v>59</v>
      </c>
      <c r="M2222" t="s">
        <v>41</v>
      </c>
      <c r="N2222" t="s">
        <v>325</v>
      </c>
      <c r="O2222">
        <v>56</v>
      </c>
      <c r="P2222" t="s">
        <v>59</v>
      </c>
      <c r="Q2222" t="s">
        <v>60</v>
      </c>
      <c r="R2222" t="s">
        <v>139</v>
      </c>
      <c r="S2222" t="s">
        <v>61</v>
      </c>
      <c r="T2222" t="s">
        <v>155</v>
      </c>
      <c r="U2222">
        <v>5</v>
      </c>
      <c r="V2222" s="4">
        <v>23.14</v>
      </c>
      <c r="W2222" t="s">
        <v>103</v>
      </c>
      <c r="X2222" cm="1">
        <f t="array" ref="X2222">_xlfn.IFS(Table1[[#This Row],[severity]]="Critical", 4, Table1[[#This Row],[severity]]="High", 3, Table1[[#This Row],[severity]]="Medium", 2, TRUE, 1)</f>
        <v>2</v>
      </c>
      <c r="Y2222">
        <f t="shared" si="68"/>
        <v>17</v>
      </c>
      <c r="Z2222" t="str">
        <f t="shared" si="69"/>
        <v>Afternoon (12-17)</v>
      </c>
    </row>
    <row r="2223" spans="1:26" x14ac:dyDescent="0.3">
      <c r="A2223" t="s">
        <v>4089</v>
      </c>
      <c r="B2223" t="s">
        <v>676</v>
      </c>
      <c r="C2223" t="s">
        <v>258</v>
      </c>
      <c r="D2223" t="s">
        <v>92</v>
      </c>
      <c r="E2223" t="s">
        <v>31</v>
      </c>
      <c r="F2223">
        <f>MONTH(Table1[[#This Row],[incident_datetime]])</f>
        <v>8</v>
      </c>
      <c r="G2223">
        <f>YEAR(Table1[[#This Row],[incident_datetime]])</f>
        <v>2019</v>
      </c>
      <c r="H2223" s="2">
        <v>43681</v>
      </c>
      <c r="I2223" t="s">
        <v>298</v>
      </c>
      <c r="J2223" t="s">
        <v>7102</v>
      </c>
      <c r="K2223">
        <v>52</v>
      </c>
      <c r="L2223" t="s">
        <v>43</v>
      </c>
      <c r="M2223" t="s">
        <v>35</v>
      </c>
      <c r="N2223" t="s">
        <v>3096</v>
      </c>
      <c r="O2223">
        <v>60</v>
      </c>
      <c r="P2223" t="s">
        <v>43</v>
      </c>
      <c r="Q2223" t="s">
        <v>27</v>
      </c>
      <c r="R2223" t="s">
        <v>109</v>
      </c>
      <c r="S2223" t="s">
        <v>28</v>
      </c>
      <c r="T2223" t="s">
        <v>29</v>
      </c>
      <c r="U2223">
        <v>2</v>
      </c>
      <c r="V2223" s="4">
        <v>43832.41</v>
      </c>
      <c r="W2223" t="s">
        <v>110</v>
      </c>
      <c r="X2223" cm="1">
        <f t="array" ref="X2223">_xlfn.IFS(Table1[[#This Row],[severity]]="Critical", 4, Table1[[#This Row],[severity]]="High", 3, Table1[[#This Row],[severity]]="Medium", 2, TRUE, 1)</f>
        <v>4</v>
      </c>
      <c r="Y2223">
        <f t="shared" si="68"/>
        <v>0</v>
      </c>
      <c r="Z2223" t="str">
        <f t="shared" si="69"/>
        <v>Night (00-05)</v>
      </c>
    </row>
    <row r="2224" spans="1:26" x14ac:dyDescent="0.3">
      <c r="A2224" t="s">
        <v>4090</v>
      </c>
      <c r="B2224" t="s">
        <v>676</v>
      </c>
      <c r="C2224" t="s">
        <v>180</v>
      </c>
      <c r="D2224" t="s">
        <v>88</v>
      </c>
      <c r="E2224" t="s">
        <v>72</v>
      </c>
      <c r="F2224">
        <f>MONTH(Table1[[#This Row],[incident_datetime]])</f>
        <v>8</v>
      </c>
      <c r="G2224">
        <f>YEAR(Table1[[#This Row],[incident_datetime]])</f>
        <v>2023</v>
      </c>
      <c r="H2224" s="1">
        <v>45148.129560185182</v>
      </c>
      <c r="I2224" t="s">
        <v>1020</v>
      </c>
      <c r="J2224" t="s">
        <v>7102</v>
      </c>
      <c r="K2224">
        <v>52</v>
      </c>
      <c r="L2224" t="s">
        <v>43</v>
      </c>
      <c r="M2224" t="s">
        <v>35</v>
      </c>
      <c r="N2224" t="s">
        <v>2133</v>
      </c>
      <c r="O2224">
        <v>64</v>
      </c>
      <c r="P2224" t="s">
        <v>59</v>
      </c>
      <c r="Q2224" t="s">
        <v>27</v>
      </c>
      <c r="R2224" t="s">
        <v>139</v>
      </c>
      <c r="S2224" t="s">
        <v>61</v>
      </c>
      <c r="T2224" t="s">
        <v>29</v>
      </c>
      <c r="U2224">
        <v>0</v>
      </c>
      <c r="V2224" s="4">
        <v>42871.62</v>
      </c>
      <c r="W2224" t="s">
        <v>110</v>
      </c>
      <c r="X2224" cm="1">
        <f t="array" ref="X2224">_xlfn.IFS(Table1[[#This Row],[severity]]="Critical", 4, Table1[[#This Row],[severity]]="High", 3, Table1[[#This Row],[severity]]="Medium", 2, TRUE, 1)</f>
        <v>2</v>
      </c>
      <c r="Y2224">
        <f t="shared" si="68"/>
        <v>3</v>
      </c>
      <c r="Z2224" t="str">
        <f t="shared" si="69"/>
        <v>Night (00-05)</v>
      </c>
    </row>
    <row r="2225" spans="1:26" x14ac:dyDescent="0.3">
      <c r="A2225" t="s">
        <v>4091</v>
      </c>
      <c r="B2225" t="s">
        <v>165</v>
      </c>
      <c r="C2225" t="s">
        <v>185</v>
      </c>
      <c r="D2225" t="s">
        <v>77</v>
      </c>
      <c r="E2225" t="s">
        <v>55</v>
      </c>
      <c r="F2225">
        <f>MONTH(Table1[[#This Row],[incident_datetime]])</f>
        <v>11</v>
      </c>
      <c r="G2225">
        <f>YEAR(Table1[[#This Row],[incident_datetime]])</f>
        <v>2023</v>
      </c>
      <c r="H2225" s="1">
        <v>45260.296817129631</v>
      </c>
      <c r="I2225" t="s">
        <v>423</v>
      </c>
      <c r="J2225" t="s">
        <v>1390</v>
      </c>
      <c r="K2225">
        <v>30</v>
      </c>
      <c r="L2225" t="s">
        <v>34</v>
      </c>
      <c r="M2225" t="s">
        <v>35</v>
      </c>
      <c r="O2225">
        <v>56</v>
      </c>
      <c r="P2225" t="s">
        <v>59</v>
      </c>
      <c r="Q2225" t="s">
        <v>60</v>
      </c>
      <c r="R2225" t="s">
        <v>97</v>
      </c>
      <c r="S2225" t="s">
        <v>61</v>
      </c>
      <c r="T2225" t="s">
        <v>62</v>
      </c>
      <c r="U2225">
        <v>1</v>
      </c>
      <c r="V2225" s="4">
        <v>3811.14</v>
      </c>
      <c r="W2225" t="s">
        <v>110</v>
      </c>
      <c r="X2225" cm="1">
        <f t="array" ref="X2225">_xlfn.IFS(Table1[[#This Row],[severity]]="Critical", 4, Table1[[#This Row],[severity]]="High", 3, Table1[[#This Row],[severity]]="Medium", 2, TRUE, 1)</f>
        <v>3</v>
      </c>
      <c r="Y2225">
        <f t="shared" si="68"/>
        <v>7</v>
      </c>
      <c r="Z2225" t="str">
        <f t="shared" si="69"/>
        <v>Morning (06-11)</v>
      </c>
    </row>
    <row r="2226" spans="1:26" x14ac:dyDescent="0.3">
      <c r="A2226" t="s">
        <v>4092</v>
      </c>
      <c r="B2226" t="s">
        <v>306</v>
      </c>
      <c r="C2226" t="s">
        <v>185</v>
      </c>
      <c r="D2226" t="s">
        <v>100</v>
      </c>
      <c r="E2226" t="s">
        <v>93</v>
      </c>
      <c r="F2226">
        <f>MONTH(Table1[[#This Row],[incident_datetime]])</f>
        <v>11</v>
      </c>
      <c r="G2226">
        <f>YEAR(Table1[[#This Row],[incident_datetime]])</f>
        <v>2023</v>
      </c>
      <c r="H2226" s="1">
        <v>45260.064328703702</v>
      </c>
      <c r="I2226" t="s">
        <v>334</v>
      </c>
      <c r="J2226" t="s">
        <v>188</v>
      </c>
      <c r="K2226">
        <v>70</v>
      </c>
      <c r="L2226" t="s">
        <v>34</v>
      </c>
      <c r="M2226" t="s">
        <v>35</v>
      </c>
      <c r="N2226" t="s">
        <v>1874</v>
      </c>
      <c r="O2226">
        <v>54</v>
      </c>
      <c r="P2226" t="s">
        <v>59</v>
      </c>
      <c r="Q2226" t="s">
        <v>27</v>
      </c>
      <c r="R2226" t="s">
        <v>52</v>
      </c>
      <c r="S2226" t="s">
        <v>61</v>
      </c>
      <c r="T2226" t="s">
        <v>29</v>
      </c>
      <c r="U2226">
        <v>2</v>
      </c>
      <c r="V2226" s="4">
        <v>13606.95</v>
      </c>
      <c r="W2226" t="s">
        <v>110</v>
      </c>
      <c r="X2226" cm="1">
        <f t="array" ref="X2226">_xlfn.IFS(Table1[[#This Row],[severity]]="Critical", 4, Table1[[#This Row],[severity]]="High", 3, Table1[[#This Row],[severity]]="Medium", 2, TRUE, 1)</f>
        <v>1</v>
      </c>
      <c r="Y2226">
        <f t="shared" si="68"/>
        <v>1</v>
      </c>
      <c r="Z2226" t="str">
        <f t="shared" si="69"/>
        <v>Night (00-05)</v>
      </c>
    </row>
    <row r="2227" spans="1:26" x14ac:dyDescent="0.3">
      <c r="A2227" t="s">
        <v>4093</v>
      </c>
      <c r="B2227" t="s">
        <v>267</v>
      </c>
      <c r="C2227" t="s">
        <v>258</v>
      </c>
      <c r="D2227" t="s">
        <v>88</v>
      </c>
      <c r="E2227" t="s">
        <v>23</v>
      </c>
      <c r="F2227">
        <f>MONTH(Table1[[#This Row],[incident_datetime]])</f>
        <v>12</v>
      </c>
      <c r="G2227">
        <f>YEAR(Table1[[#This Row],[incident_datetime]])</f>
        <v>2019</v>
      </c>
      <c r="H2227" s="1">
        <v>43811.008750000001</v>
      </c>
      <c r="I2227" t="s">
        <v>455</v>
      </c>
      <c r="J2227" t="s">
        <v>213</v>
      </c>
      <c r="K2227">
        <v>29</v>
      </c>
      <c r="L2227" t="s">
        <v>43</v>
      </c>
      <c r="M2227" t="s">
        <v>34</v>
      </c>
      <c r="N2227" t="s">
        <v>2880</v>
      </c>
      <c r="O2227">
        <v>20</v>
      </c>
      <c r="P2227" t="s">
        <v>43</v>
      </c>
      <c r="Q2227" t="s">
        <v>215</v>
      </c>
      <c r="R2227" t="s">
        <v>97</v>
      </c>
      <c r="S2227" t="s">
        <v>61</v>
      </c>
      <c r="T2227" t="s">
        <v>29</v>
      </c>
      <c r="U2227">
        <v>1</v>
      </c>
      <c r="V2227" s="4">
        <v>19396.75</v>
      </c>
      <c r="W2227" t="s">
        <v>110</v>
      </c>
      <c r="X2227" cm="1">
        <f t="array" ref="X2227">_xlfn.IFS(Table1[[#This Row],[severity]]="Critical", 4, Table1[[#This Row],[severity]]="High", 3, Table1[[#This Row],[severity]]="Medium", 2, TRUE, 1)</f>
        <v>3</v>
      </c>
      <c r="Y2227">
        <f t="shared" si="68"/>
        <v>0</v>
      </c>
      <c r="Z2227" t="str">
        <f t="shared" si="69"/>
        <v>Night (00-05)</v>
      </c>
    </row>
    <row r="2228" spans="1:26" x14ac:dyDescent="0.3">
      <c r="A2228" t="s">
        <v>4094</v>
      </c>
      <c r="B2228" t="s">
        <v>685</v>
      </c>
      <c r="C2228" t="s">
        <v>135</v>
      </c>
      <c r="D2228" t="s">
        <v>77</v>
      </c>
      <c r="E2228" t="s">
        <v>112</v>
      </c>
      <c r="F2228">
        <f>MONTH(Table1[[#This Row],[incident_datetime]])</f>
        <v>7</v>
      </c>
      <c r="G2228">
        <f>YEAR(Table1[[#This Row],[incident_datetime]])</f>
        <v>2018</v>
      </c>
      <c r="H2228" s="1">
        <v>43297.415439814817</v>
      </c>
      <c r="I2228" t="s">
        <v>1050</v>
      </c>
      <c r="J2228" t="s">
        <v>2581</v>
      </c>
      <c r="K2228">
        <v>71</v>
      </c>
      <c r="L2228" t="s">
        <v>59</v>
      </c>
      <c r="M2228" t="s">
        <v>85</v>
      </c>
      <c r="N2228" t="s">
        <v>4095</v>
      </c>
      <c r="O2228">
        <v>60</v>
      </c>
      <c r="P2228" t="s">
        <v>59</v>
      </c>
      <c r="Q2228" t="s">
        <v>27</v>
      </c>
      <c r="R2228" t="s">
        <v>97</v>
      </c>
      <c r="S2228" t="s">
        <v>98</v>
      </c>
      <c r="T2228" t="s">
        <v>155</v>
      </c>
      <c r="U2228">
        <v>4</v>
      </c>
      <c r="V2228" s="4">
        <v>39050.629999999997</v>
      </c>
      <c r="W2228" t="s">
        <v>110</v>
      </c>
      <c r="X2228" cm="1">
        <f t="array" ref="X2228">_xlfn.IFS(Table1[[#This Row],[severity]]="Critical", 4, Table1[[#This Row],[severity]]="High", 3, Table1[[#This Row],[severity]]="Medium", 2, TRUE, 1)</f>
        <v>3</v>
      </c>
      <c r="Y2228">
        <f t="shared" si="68"/>
        <v>9</v>
      </c>
      <c r="Z2228" t="str">
        <f t="shared" si="69"/>
        <v>Morning (06-11)</v>
      </c>
    </row>
    <row r="2229" spans="1:26" x14ac:dyDescent="0.3">
      <c r="A2229" t="s">
        <v>4096</v>
      </c>
      <c r="B2229" t="s">
        <v>685</v>
      </c>
      <c r="C2229" t="s">
        <v>220</v>
      </c>
      <c r="D2229" t="s">
        <v>92</v>
      </c>
      <c r="E2229" t="s">
        <v>66</v>
      </c>
      <c r="F2229">
        <f>MONTH(Table1[[#This Row],[incident_datetime]])</f>
        <v>7</v>
      </c>
      <c r="G2229">
        <f>YEAR(Table1[[#This Row],[incident_datetime]])</f>
        <v>2018</v>
      </c>
      <c r="H2229" s="1">
        <v>43294.511180555557</v>
      </c>
      <c r="I2229" t="s">
        <v>451</v>
      </c>
      <c r="J2229" t="s">
        <v>1741</v>
      </c>
      <c r="K2229">
        <v>74</v>
      </c>
      <c r="L2229" t="s">
        <v>43</v>
      </c>
      <c r="M2229" t="s">
        <v>85</v>
      </c>
      <c r="N2229" t="s">
        <v>2648</v>
      </c>
      <c r="O2229">
        <v>20</v>
      </c>
      <c r="P2229" t="s">
        <v>59</v>
      </c>
      <c r="Q2229" t="s">
        <v>27</v>
      </c>
      <c r="R2229" t="s">
        <v>109</v>
      </c>
      <c r="S2229" t="s">
        <v>61</v>
      </c>
      <c r="T2229" t="s">
        <v>155</v>
      </c>
      <c r="U2229">
        <v>1</v>
      </c>
      <c r="V2229" s="4">
        <v>25293.78</v>
      </c>
      <c r="W2229" t="s">
        <v>103</v>
      </c>
      <c r="X2229" cm="1">
        <f t="array" ref="X2229">_xlfn.IFS(Table1[[#This Row],[severity]]="Critical", 4, Table1[[#This Row],[severity]]="High", 3, Table1[[#This Row],[severity]]="Medium", 2, TRUE, 1)</f>
        <v>4</v>
      </c>
      <c r="Y2229">
        <f t="shared" si="68"/>
        <v>12</v>
      </c>
      <c r="Z2229" t="str">
        <f t="shared" si="69"/>
        <v>Afternoon (12-17)</v>
      </c>
    </row>
    <row r="2230" spans="1:26" x14ac:dyDescent="0.3">
      <c r="A2230" t="s">
        <v>4097</v>
      </c>
      <c r="B2230" t="s">
        <v>242</v>
      </c>
      <c r="C2230" t="s">
        <v>468</v>
      </c>
      <c r="D2230" t="s">
        <v>22</v>
      </c>
      <c r="E2230" t="s">
        <v>39</v>
      </c>
      <c r="F2230">
        <f>MONTH(Table1[[#This Row],[incident_datetime]])</f>
        <v>7</v>
      </c>
      <c r="G2230">
        <f>YEAR(Table1[[#This Row],[incident_datetime]])</f>
        <v>2019</v>
      </c>
      <c r="H2230" s="2">
        <v>43671</v>
      </c>
      <c r="I2230" t="s">
        <v>1438</v>
      </c>
      <c r="J2230" t="s">
        <v>4098</v>
      </c>
      <c r="K2230">
        <v>60</v>
      </c>
      <c r="L2230" t="s">
        <v>43</v>
      </c>
      <c r="M2230" t="s">
        <v>35</v>
      </c>
      <c r="N2230" t="s">
        <v>4099</v>
      </c>
      <c r="O2230">
        <v>88</v>
      </c>
      <c r="P2230" t="s">
        <v>43</v>
      </c>
      <c r="Q2230" t="s">
        <v>70</v>
      </c>
      <c r="R2230" t="s">
        <v>139</v>
      </c>
      <c r="S2230" t="s">
        <v>61</v>
      </c>
      <c r="T2230" t="s">
        <v>29</v>
      </c>
      <c r="U2230">
        <v>0</v>
      </c>
      <c r="V2230" s="4">
        <v>13420.33</v>
      </c>
      <c r="W2230" t="s">
        <v>110</v>
      </c>
      <c r="X2230" cm="1">
        <f t="array" ref="X2230">_xlfn.IFS(Table1[[#This Row],[severity]]="Critical", 4, Table1[[#This Row],[severity]]="High", 3, Table1[[#This Row],[severity]]="Medium", 2, TRUE, 1)</f>
        <v>2</v>
      </c>
      <c r="Y2230">
        <f t="shared" si="68"/>
        <v>0</v>
      </c>
      <c r="Z2230" t="str">
        <f t="shared" si="69"/>
        <v>Night (00-05)</v>
      </c>
    </row>
    <row r="2231" spans="1:26" x14ac:dyDescent="0.3">
      <c r="A2231" t="s">
        <v>4100</v>
      </c>
      <c r="B2231" t="s">
        <v>676</v>
      </c>
      <c r="C2231" t="s">
        <v>220</v>
      </c>
      <c r="D2231" t="s">
        <v>22</v>
      </c>
      <c r="E2231" t="s">
        <v>66</v>
      </c>
      <c r="F2231">
        <f>MONTH(Table1[[#This Row],[incident_datetime]])</f>
        <v>6</v>
      </c>
      <c r="G2231">
        <f>YEAR(Table1[[#This Row],[incident_datetime]])</f>
        <v>2020</v>
      </c>
      <c r="H2231" s="1">
        <v>43996.864976851852</v>
      </c>
      <c r="I2231" t="s">
        <v>706</v>
      </c>
      <c r="J2231" t="s">
        <v>7102</v>
      </c>
      <c r="K2231">
        <v>52</v>
      </c>
      <c r="L2231" t="s">
        <v>43</v>
      </c>
      <c r="M2231" t="s">
        <v>35</v>
      </c>
      <c r="N2231" t="s">
        <v>2560</v>
      </c>
      <c r="O2231">
        <v>24</v>
      </c>
      <c r="P2231" t="s">
        <v>43</v>
      </c>
      <c r="Q2231" t="s">
        <v>27</v>
      </c>
      <c r="R2231" t="s">
        <v>139</v>
      </c>
      <c r="S2231" t="s">
        <v>61</v>
      </c>
      <c r="T2231" t="s">
        <v>155</v>
      </c>
      <c r="U2231">
        <v>4</v>
      </c>
      <c r="V2231">
        <v>0</v>
      </c>
      <c r="W2231" t="s">
        <v>103</v>
      </c>
      <c r="X2231" cm="1">
        <f t="array" ref="X2231">_xlfn.IFS(Table1[[#This Row],[severity]]="Critical", 4, Table1[[#This Row],[severity]]="High", 3, Table1[[#This Row],[severity]]="Medium", 2, TRUE, 1)</f>
        <v>2</v>
      </c>
      <c r="Y2231">
        <f t="shared" si="68"/>
        <v>20</v>
      </c>
      <c r="Z2231" t="str">
        <f t="shared" si="69"/>
        <v>Evening (18-23)</v>
      </c>
    </row>
    <row r="2232" spans="1:26" x14ac:dyDescent="0.3">
      <c r="A2232" t="s">
        <v>4101</v>
      </c>
      <c r="B2232" t="s">
        <v>935</v>
      </c>
      <c r="C2232" t="s">
        <v>185</v>
      </c>
      <c r="D2232" t="s">
        <v>88</v>
      </c>
      <c r="E2232" t="s">
        <v>23</v>
      </c>
      <c r="F2232">
        <f>MONTH(Table1[[#This Row],[incident_datetime]])</f>
        <v>4</v>
      </c>
      <c r="G2232">
        <f>YEAR(Table1[[#This Row],[incident_datetime]])</f>
        <v>2024</v>
      </c>
      <c r="H2232" s="1">
        <v>45410.016886574071</v>
      </c>
      <c r="I2232" t="s">
        <v>774</v>
      </c>
      <c r="J2232" t="s">
        <v>7102</v>
      </c>
      <c r="K2232">
        <v>52</v>
      </c>
      <c r="L2232" t="s">
        <v>43</v>
      </c>
      <c r="M2232" t="s">
        <v>35</v>
      </c>
      <c r="N2232" t="s">
        <v>2174</v>
      </c>
      <c r="O2232">
        <v>68</v>
      </c>
      <c r="P2232" t="s">
        <v>59</v>
      </c>
      <c r="Q2232" t="s">
        <v>27</v>
      </c>
      <c r="R2232" t="s">
        <v>52</v>
      </c>
      <c r="S2232" t="s">
        <v>98</v>
      </c>
      <c r="T2232" t="s">
        <v>62</v>
      </c>
      <c r="U2232">
        <v>0</v>
      </c>
      <c r="V2232" s="4">
        <v>24816.65</v>
      </c>
      <c r="W2232" t="s">
        <v>110</v>
      </c>
      <c r="X2232" cm="1">
        <f t="array" ref="X2232">_xlfn.IFS(Table1[[#This Row],[severity]]="Critical", 4, Table1[[#This Row],[severity]]="High", 3, Table1[[#This Row],[severity]]="Medium", 2, TRUE, 1)</f>
        <v>1</v>
      </c>
      <c r="Y2232">
        <f t="shared" si="68"/>
        <v>0</v>
      </c>
      <c r="Z2232" t="str">
        <f t="shared" si="69"/>
        <v>Night (00-05)</v>
      </c>
    </row>
    <row r="2233" spans="1:26" x14ac:dyDescent="0.3">
      <c r="A2233" t="s">
        <v>4102</v>
      </c>
      <c r="B2233" t="s">
        <v>267</v>
      </c>
      <c r="C2233" t="s">
        <v>185</v>
      </c>
      <c r="D2233" t="s">
        <v>88</v>
      </c>
      <c r="E2233" t="s">
        <v>112</v>
      </c>
      <c r="F2233">
        <f>MONTH(Table1[[#This Row],[incident_datetime]])</f>
        <v>5</v>
      </c>
      <c r="G2233">
        <f>YEAR(Table1[[#This Row],[incident_datetime]])</f>
        <v>2023</v>
      </c>
      <c r="H2233" s="1">
        <v>45070.313206018516</v>
      </c>
      <c r="I2233" t="s">
        <v>823</v>
      </c>
      <c r="J2233" t="s">
        <v>2201</v>
      </c>
      <c r="K2233">
        <v>51</v>
      </c>
      <c r="L2233" t="s">
        <v>43</v>
      </c>
      <c r="M2233" t="s">
        <v>85</v>
      </c>
      <c r="N2233" t="s">
        <v>3287</v>
      </c>
      <c r="O2233">
        <v>29</v>
      </c>
      <c r="P2233" t="s">
        <v>43</v>
      </c>
      <c r="Q2233" t="s">
        <v>215</v>
      </c>
      <c r="R2233" t="s">
        <v>52</v>
      </c>
      <c r="S2233" t="s">
        <v>98</v>
      </c>
      <c r="T2233" t="s">
        <v>62</v>
      </c>
      <c r="U2233">
        <v>2</v>
      </c>
      <c r="V2233" s="4">
        <v>28547.08</v>
      </c>
      <c r="W2233" t="s">
        <v>110</v>
      </c>
      <c r="X2233" cm="1">
        <f t="array" ref="X2233">_xlfn.IFS(Table1[[#This Row],[severity]]="Critical", 4, Table1[[#This Row],[severity]]="High", 3, Table1[[#This Row],[severity]]="Medium", 2, TRUE, 1)</f>
        <v>1</v>
      </c>
      <c r="Y2233">
        <f t="shared" si="68"/>
        <v>7</v>
      </c>
      <c r="Z2233" t="str">
        <f t="shared" si="69"/>
        <v>Morning (06-11)</v>
      </c>
    </row>
    <row r="2234" spans="1:26" x14ac:dyDescent="0.3">
      <c r="A2234" t="s">
        <v>4103</v>
      </c>
      <c r="B2234" t="s">
        <v>64</v>
      </c>
      <c r="C2234" t="s">
        <v>342</v>
      </c>
      <c r="D2234" t="s">
        <v>65</v>
      </c>
      <c r="E2234" t="s">
        <v>55</v>
      </c>
      <c r="F2234">
        <f>MONTH(Table1[[#This Row],[incident_datetime]])</f>
        <v>11</v>
      </c>
      <c r="G2234">
        <f>YEAR(Table1[[#This Row],[incident_datetime]])</f>
        <v>2019</v>
      </c>
      <c r="H2234" s="1">
        <v>43787.660277777781</v>
      </c>
      <c r="I2234" t="s">
        <v>238</v>
      </c>
      <c r="J2234" t="s">
        <v>4104</v>
      </c>
      <c r="K2234">
        <v>26</v>
      </c>
      <c r="L2234" t="s">
        <v>43</v>
      </c>
      <c r="M2234" t="s">
        <v>35</v>
      </c>
      <c r="N2234" t="s">
        <v>3660</v>
      </c>
      <c r="O2234">
        <v>50</v>
      </c>
      <c r="P2234" t="s">
        <v>59</v>
      </c>
      <c r="Q2234" t="s">
        <v>27</v>
      </c>
      <c r="R2234" t="s">
        <v>97</v>
      </c>
      <c r="S2234" t="s">
        <v>53</v>
      </c>
      <c r="T2234" t="s">
        <v>155</v>
      </c>
      <c r="U2234">
        <v>5</v>
      </c>
      <c r="V2234" s="4">
        <v>30789.74</v>
      </c>
      <c r="W2234" t="s">
        <v>110</v>
      </c>
      <c r="X2234" cm="1">
        <f t="array" ref="X2234">_xlfn.IFS(Table1[[#This Row],[severity]]="Critical", 4, Table1[[#This Row],[severity]]="High", 3, Table1[[#This Row],[severity]]="Medium", 2, TRUE, 1)</f>
        <v>3</v>
      </c>
      <c r="Y2234">
        <f t="shared" si="68"/>
        <v>15</v>
      </c>
      <c r="Z2234" t="str">
        <f t="shared" si="69"/>
        <v>Afternoon (12-17)</v>
      </c>
    </row>
    <row r="2235" spans="1:26" x14ac:dyDescent="0.3">
      <c r="A2235" t="s">
        <v>4105</v>
      </c>
      <c r="B2235" t="s">
        <v>165</v>
      </c>
      <c r="C2235" t="s">
        <v>180</v>
      </c>
      <c r="D2235" t="s">
        <v>22</v>
      </c>
      <c r="E2235" t="s">
        <v>55</v>
      </c>
      <c r="F2235">
        <f>MONTH(Table1[[#This Row],[incident_datetime]])</f>
        <v>6</v>
      </c>
      <c r="G2235">
        <f>YEAR(Table1[[#This Row],[incident_datetime]])</f>
        <v>2021</v>
      </c>
      <c r="H2235" s="1">
        <v>44366.888113425928</v>
      </c>
      <c r="I2235" t="s">
        <v>823</v>
      </c>
      <c r="J2235" t="s">
        <v>1567</v>
      </c>
      <c r="K2235">
        <v>62</v>
      </c>
      <c r="L2235" t="s">
        <v>43</v>
      </c>
      <c r="M2235" t="s">
        <v>35</v>
      </c>
      <c r="N2235" t="s">
        <v>1030</v>
      </c>
      <c r="O2235">
        <v>57</v>
      </c>
      <c r="P2235" t="s">
        <v>59</v>
      </c>
      <c r="Q2235" t="s">
        <v>45</v>
      </c>
      <c r="R2235" t="s">
        <v>109</v>
      </c>
      <c r="S2235" t="s">
        <v>28</v>
      </c>
      <c r="T2235" t="s">
        <v>270</v>
      </c>
      <c r="U2235">
        <v>3</v>
      </c>
      <c r="V2235" s="4">
        <v>2420.9299999999998</v>
      </c>
      <c r="W2235" t="s">
        <v>103</v>
      </c>
      <c r="X2235" cm="1">
        <f t="array" ref="X2235">_xlfn.IFS(Table1[[#This Row],[severity]]="Critical", 4, Table1[[#This Row],[severity]]="High", 3, Table1[[#This Row],[severity]]="Medium", 2, TRUE, 1)</f>
        <v>4</v>
      </c>
      <c r="Y2235">
        <f t="shared" si="68"/>
        <v>21</v>
      </c>
      <c r="Z2235" t="str">
        <f t="shared" si="69"/>
        <v>Evening (18-23)</v>
      </c>
    </row>
    <row r="2236" spans="1:26" x14ac:dyDescent="0.3">
      <c r="A2236" t="s">
        <v>4106</v>
      </c>
      <c r="B2236" t="s">
        <v>373</v>
      </c>
      <c r="C2236" t="s">
        <v>468</v>
      </c>
      <c r="D2236" t="s">
        <v>48</v>
      </c>
      <c r="E2236" t="s">
        <v>31</v>
      </c>
      <c r="F2236">
        <f>MONTH(Table1[[#This Row],[incident_datetime]])</f>
        <v>11</v>
      </c>
      <c r="G2236">
        <f>YEAR(Table1[[#This Row],[incident_datetime]])</f>
        <v>2019</v>
      </c>
      <c r="H2236" s="1">
        <v>43773.87195601852</v>
      </c>
      <c r="I2236" t="s">
        <v>1212</v>
      </c>
      <c r="J2236" t="s">
        <v>2129</v>
      </c>
      <c r="K2236">
        <v>64</v>
      </c>
      <c r="L2236" t="s">
        <v>59</v>
      </c>
      <c r="M2236" t="s">
        <v>35</v>
      </c>
      <c r="N2236" t="s">
        <v>4107</v>
      </c>
      <c r="O2236">
        <v>32</v>
      </c>
      <c r="P2236" t="s">
        <v>59</v>
      </c>
      <c r="Q2236" t="s">
        <v>70</v>
      </c>
      <c r="R2236" t="s">
        <v>52</v>
      </c>
      <c r="S2236" t="s">
        <v>28</v>
      </c>
      <c r="T2236" t="s">
        <v>270</v>
      </c>
      <c r="U2236">
        <v>5</v>
      </c>
      <c r="V2236" s="4">
        <v>32781.49</v>
      </c>
      <c r="W2236" t="s">
        <v>110</v>
      </c>
      <c r="X2236" cm="1">
        <f t="array" ref="X2236">_xlfn.IFS(Table1[[#This Row],[severity]]="Critical", 4, Table1[[#This Row],[severity]]="High", 3, Table1[[#This Row],[severity]]="Medium", 2, TRUE, 1)</f>
        <v>1</v>
      </c>
      <c r="Y2236">
        <f t="shared" si="68"/>
        <v>20</v>
      </c>
      <c r="Z2236" t="str">
        <f t="shared" si="69"/>
        <v>Evening (18-23)</v>
      </c>
    </row>
    <row r="2237" spans="1:26" x14ac:dyDescent="0.3">
      <c r="A2237" t="s">
        <v>4108</v>
      </c>
      <c r="B2237" t="s">
        <v>685</v>
      </c>
      <c r="C2237" t="s">
        <v>686</v>
      </c>
      <c r="D2237" t="s">
        <v>22</v>
      </c>
      <c r="E2237" t="s">
        <v>112</v>
      </c>
      <c r="F2237">
        <f>MONTH(Table1[[#This Row],[incident_datetime]])</f>
        <v>2</v>
      </c>
      <c r="G2237">
        <f>YEAR(Table1[[#This Row],[incident_datetime]])</f>
        <v>2023</v>
      </c>
      <c r="H2237" s="1">
        <v>44959.349039351851</v>
      </c>
      <c r="I2237" t="s">
        <v>49</v>
      </c>
      <c r="J2237" t="s">
        <v>290</v>
      </c>
      <c r="K2237">
        <v>62</v>
      </c>
      <c r="L2237" t="s">
        <v>59</v>
      </c>
      <c r="M2237" t="s">
        <v>41</v>
      </c>
      <c r="N2237" t="s">
        <v>2966</v>
      </c>
      <c r="O2237">
        <v>34</v>
      </c>
      <c r="P2237" t="s">
        <v>43</v>
      </c>
      <c r="Q2237" t="s">
        <v>27</v>
      </c>
      <c r="R2237" t="s">
        <v>109</v>
      </c>
      <c r="S2237" t="s">
        <v>61</v>
      </c>
      <c r="T2237" t="s">
        <v>155</v>
      </c>
      <c r="U2237">
        <v>0</v>
      </c>
      <c r="V2237" s="4">
        <v>530.04999999999995</v>
      </c>
      <c r="W2237" t="s">
        <v>110</v>
      </c>
      <c r="X2237" cm="1">
        <f t="array" ref="X2237">_xlfn.IFS(Table1[[#This Row],[severity]]="Critical", 4, Table1[[#This Row],[severity]]="High", 3, Table1[[#This Row],[severity]]="Medium", 2, TRUE, 1)</f>
        <v>4</v>
      </c>
      <c r="Y2237">
        <f t="shared" si="68"/>
        <v>8</v>
      </c>
      <c r="Z2237" t="str">
        <f t="shared" si="69"/>
        <v>Morning (06-11)</v>
      </c>
    </row>
    <row r="2238" spans="1:26" x14ac:dyDescent="0.3">
      <c r="A2238" t="s">
        <v>4109</v>
      </c>
      <c r="B2238" t="s">
        <v>598</v>
      </c>
      <c r="C2238" t="s">
        <v>185</v>
      </c>
      <c r="D2238" t="s">
        <v>48</v>
      </c>
      <c r="E2238" t="s">
        <v>72</v>
      </c>
      <c r="F2238">
        <f>MONTH(Table1[[#This Row],[incident_datetime]])</f>
        <v>2</v>
      </c>
      <c r="G2238">
        <f>YEAR(Table1[[#This Row],[incident_datetime]])</f>
        <v>2022</v>
      </c>
      <c r="H2238" s="1">
        <v>44612.528344907405</v>
      </c>
      <c r="I2238" t="s">
        <v>358</v>
      </c>
      <c r="J2238" t="s">
        <v>536</v>
      </c>
      <c r="K2238">
        <v>75</v>
      </c>
      <c r="L2238" t="s">
        <v>59</v>
      </c>
      <c r="M2238" t="s">
        <v>41</v>
      </c>
      <c r="N2238" t="s">
        <v>2749</v>
      </c>
      <c r="O2238">
        <v>75</v>
      </c>
      <c r="P2238" t="s">
        <v>34</v>
      </c>
      <c r="Q2238" t="s">
        <v>215</v>
      </c>
      <c r="R2238" t="s">
        <v>52</v>
      </c>
      <c r="S2238" t="s">
        <v>61</v>
      </c>
      <c r="T2238" t="s">
        <v>155</v>
      </c>
      <c r="U2238">
        <v>3</v>
      </c>
      <c r="V2238" s="4">
        <v>21635.38</v>
      </c>
      <c r="W2238" t="s">
        <v>110</v>
      </c>
      <c r="X2238" cm="1">
        <f t="array" ref="X2238">_xlfn.IFS(Table1[[#This Row],[severity]]="Critical", 4, Table1[[#This Row],[severity]]="High", 3, Table1[[#This Row],[severity]]="Medium", 2, TRUE, 1)</f>
        <v>1</v>
      </c>
      <c r="Y2238">
        <f t="shared" si="68"/>
        <v>12</v>
      </c>
      <c r="Z2238" t="str">
        <f t="shared" si="69"/>
        <v>Afternoon (12-17)</v>
      </c>
    </row>
    <row r="2239" spans="1:26" x14ac:dyDescent="0.3">
      <c r="A2239" t="s">
        <v>4110</v>
      </c>
      <c r="B2239" t="s">
        <v>165</v>
      </c>
      <c r="C2239" t="s">
        <v>342</v>
      </c>
      <c r="D2239" t="s">
        <v>92</v>
      </c>
      <c r="E2239" t="s">
        <v>31</v>
      </c>
      <c r="F2239">
        <f>MONTH(Table1[[#This Row],[incident_datetime]])</f>
        <v>7</v>
      </c>
      <c r="G2239">
        <f>YEAR(Table1[[#This Row],[incident_datetime]])</f>
        <v>2021</v>
      </c>
      <c r="H2239" s="1">
        <v>44385.181921296295</v>
      </c>
      <c r="I2239" t="s">
        <v>307</v>
      </c>
      <c r="J2239" t="s">
        <v>1962</v>
      </c>
      <c r="K2239">
        <v>71</v>
      </c>
      <c r="L2239" t="s">
        <v>59</v>
      </c>
      <c r="M2239" t="s">
        <v>35</v>
      </c>
      <c r="N2239" t="s">
        <v>1138</v>
      </c>
      <c r="O2239">
        <v>81</v>
      </c>
      <c r="P2239" t="s">
        <v>43</v>
      </c>
      <c r="Q2239" t="s">
        <v>70</v>
      </c>
      <c r="R2239" t="s">
        <v>109</v>
      </c>
      <c r="S2239" t="s">
        <v>61</v>
      </c>
      <c r="T2239" t="s">
        <v>155</v>
      </c>
      <c r="U2239">
        <v>0</v>
      </c>
      <c r="V2239" s="4">
        <v>16243.76</v>
      </c>
      <c r="W2239" t="s">
        <v>110</v>
      </c>
      <c r="X2239" cm="1">
        <f t="array" ref="X2239">_xlfn.IFS(Table1[[#This Row],[severity]]="Critical", 4, Table1[[#This Row],[severity]]="High", 3, Table1[[#This Row],[severity]]="Medium", 2, TRUE, 1)</f>
        <v>4</v>
      </c>
      <c r="Y2239">
        <f t="shared" si="68"/>
        <v>4</v>
      </c>
      <c r="Z2239" t="str">
        <f t="shared" si="69"/>
        <v>Night (00-05)</v>
      </c>
    </row>
    <row r="2240" spans="1:26" x14ac:dyDescent="0.3">
      <c r="A2240" t="s">
        <v>4111</v>
      </c>
      <c r="B2240" t="s">
        <v>165</v>
      </c>
      <c r="C2240" t="s">
        <v>342</v>
      </c>
      <c r="D2240" t="s">
        <v>48</v>
      </c>
      <c r="E2240" t="s">
        <v>55</v>
      </c>
      <c r="F2240">
        <f>MONTH(Table1[[#This Row],[incident_datetime]])</f>
        <v>10</v>
      </c>
      <c r="G2240">
        <f>YEAR(Table1[[#This Row],[incident_datetime]])</f>
        <v>2024</v>
      </c>
      <c r="H2240" s="2">
        <v>45593</v>
      </c>
      <c r="I2240" t="s">
        <v>1399</v>
      </c>
      <c r="J2240" t="s">
        <v>7102</v>
      </c>
      <c r="K2240">
        <v>52</v>
      </c>
      <c r="L2240" t="s">
        <v>43</v>
      </c>
      <c r="M2240" t="s">
        <v>35</v>
      </c>
      <c r="N2240" t="s">
        <v>435</v>
      </c>
      <c r="O2240">
        <v>58</v>
      </c>
      <c r="P2240" t="s">
        <v>43</v>
      </c>
      <c r="Q2240" t="s">
        <v>70</v>
      </c>
      <c r="R2240" t="s">
        <v>97</v>
      </c>
      <c r="S2240" t="s">
        <v>53</v>
      </c>
      <c r="T2240" t="s">
        <v>155</v>
      </c>
      <c r="U2240">
        <v>4</v>
      </c>
      <c r="V2240" s="4">
        <v>530.33000000000004</v>
      </c>
      <c r="W2240" t="s">
        <v>103</v>
      </c>
      <c r="X2240" cm="1">
        <f t="array" ref="X2240">_xlfn.IFS(Table1[[#This Row],[severity]]="Critical", 4, Table1[[#This Row],[severity]]="High", 3, Table1[[#This Row],[severity]]="Medium", 2, TRUE, 1)</f>
        <v>3</v>
      </c>
      <c r="Y2240">
        <f t="shared" si="68"/>
        <v>0</v>
      </c>
      <c r="Z2240" t="str">
        <f t="shared" si="69"/>
        <v>Night (00-05)</v>
      </c>
    </row>
    <row r="2241" spans="1:26" x14ac:dyDescent="0.3">
      <c r="A2241" t="s">
        <v>4112</v>
      </c>
      <c r="B2241" t="s">
        <v>974</v>
      </c>
      <c r="C2241" t="s">
        <v>220</v>
      </c>
      <c r="D2241" t="s">
        <v>77</v>
      </c>
      <c r="E2241" t="s">
        <v>23</v>
      </c>
      <c r="F2241">
        <f>MONTH(Table1[[#This Row],[incident_datetime]])</f>
        <v>4</v>
      </c>
      <c r="G2241">
        <f>YEAR(Table1[[#This Row],[incident_datetime]])</f>
        <v>2020</v>
      </c>
      <c r="H2241" s="1">
        <v>43949.420983796299</v>
      </c>
      <c r="I2241" t="s">
        <v>94</v>
      </c>
      <c r="J2241" t="s">
        <v>1623</v>
      </c>
      <c r="K2241">
        <v>41</v>
      </c>
      <c r="L2241" t="s">
        <v>59</v>
      </c>
      <c r="M2241" t="s">
        <v>35</v>
      </c>
      <c r="N2241" t="s">
        <v>1370</v>
      </c>
      <c r="O2241">
        <v>23</v>
      </c>
      <c r="P2241" t="s">
        <v>59</v>
      </c>
      <c r="Q2241" t="s">
        <v>27</v>
      </c>
      <c r="R2241" t="s">
        <v>97</v>
      </c>
      <c r="S2241" t="s">
        <v>61</v>
      </c>
      <c r="T2241" t="s">
        <v>155</v>
      </c>
      <c r="U2241">
        <v>5</v>
      </c>
      <c r="V2241" s="4">
        <v>27380.36</v>
      </c>
      <c r="W2241" t="s">
        <v>110</v>
      </c>
      <c r="X2241" cm="1">
        <f t="array" ref="X2241">_xlfn.IFS(Table1[[#This Row],[severity]]="Critical", 4, Table1[[#This Row],[severity]]="High", 3, Table1[[#This Row],[severity]]="Medium", 2, TRUE, 1)</f>
        <v>3</v>
      </c>
      <c r="Y2241">
        <f t="shared" si="68"/>
        <v>10</v>
      </c>
      <c r="Z2241" t="str">
        <f t="shared" si="69"/>
        <v>Morning (06-11)</v>
      </c>
    </row>
    <row r="2242" spans="1:26" x14ac:dyDescent="0.3">
      <c r="A2242" t="s">
        <v>4113</v>
      </c>
      <c r="B2242" t="s">
        <v>165</v>
      </c>
      <c r="C2242" t="s">
        <v>342</v>
      </c>
      <c r="D2242" t="s">
        <v>22</v>
      </c>
      <c r="E2242" t="s">
        <v>186</v>
      </c>
      <c r="F2242">
        <f>MONTH(Table1[[#This Row],[incident_datetime]])</f>
        <v>3</v>
      </c>
      <c r="G2242">
        <f>YEAR(Table1[[#This Row],[incident_datetime]])</f>
        <v>2022</v>
      </c>
      <c r="H2242" s="2">
        <v>44648</v>
      </c>
      <c r="I2242" t="s">
        <v>370</v>
      </c>
      <c r="J2242" t="s">
        <v>2607</v>
      </c>
      <c r="K2242">
        <v>26</v>
      </c>
      <c r="L2242" t="s">
        <v>43</v>
      </c>
      <c r="M2242" t="s">
        <v>35</v>
      </c>
      <c r="N2242" t="s">
        <v>2807</v>
      </c>
      <c r="O2242">
        <v>23</v>
      </c>
      <c r="P2242" t="s">
        <v>59</v>
      </c>
      <c r="Q2242" t="s">
        <v>27</v>
      </c>
      <c r="R2242" t="s">
        <v>97</v>
      </c>
      <c r="S2242" t="s">
        <v>61</v>
      </c>
      <c r="T2242" t="s">
        <v>155</v>
      </c>
      <c r="U2242">
        <v>1</v>
      </c>
      <c r="V2242">
        <v>0</v>
      </c>
      <c r="W2242" t="s">
        <v>103</v>
      </c>
      <c r="X2242" cm="1">
        <f t="array" ref="X2242">_xlfn.IFS(Table1[[#This Row],[severity]]="Critical", 4, Table1[[#This Row],[severity]]="High", 3, Table1[[#This Row],[severity]]="Medium", 2, TRUE, 1)</f>
        <v>3</v>
      </c>
      <c r="Y2242">
        <f t="shared" ref="Y2242:Y2305" si="70">HOUR(H2242)</f>
        <v>0</v>
      </c>
      <c r="Z2242" t="str">
        <f t="shared" ref="Z2242:Z2305" si="71">IF(Y2242&lt;6,"Night (00-05)",IF(Y2242&lt;12,"Morning (06-11)",IF(Y2242&lt;18,"Afternoon (12-17)","Evening (18-23)")))</f>
        <v>Night (00-05)</v>
      </c>
    </row>
    <row r="2243" spans="1:26" x14ac:dyDescent="0.3">
      <c r="A2243" t="s">
        <v>4114</v>
      </c>
      <c r="B2243" t="s">
        <v>685</v>
      </c>
      <c r="C2243" t="s">
        <v>342</v>
      </c>
      <c r="D2243" t="s">
        <v>48</v>
      </c>
      <c r="E2243" t="s">
        <v>72</v>
      </c>
      <c r="F2243">
        <f>MONTH(Table1[[#This Row],[incident_datetime]])</f>
        <v>6</v>
      </c>
      <c r="G2243">
        <f>YEAR(Table1[[#This Row],[incident_datetime]])</f>
        <v>2024</v>
      </c>
      <c r="H2243" s="1">
        <v>45465.106631944444</v>
      </c>
      <c r="I2243" t="s">
        <v>812</v>
      </c>
      <c r="J2243" t="s">
        <v>4115</v>
      </c>
      <c r="K2243">
        <v>23</v>
      </c>
      <c r="L2243" t="s">
        <v>43</v>
      </c>
      <c r="M2243" t="s">
        <v>35</v>
      </c>
      <c r="N2243" t="s">
        <v>1045</v>
      </c>
      <c r="O2243">
        <v>88</v>
      </c>
      <c r="P2243" t="s">
        <v>59</v>
      </c>
      <c r="Q2243" t="s">
        <v>70</v>
      </c>
      <c r="R2243" t="s">
        <v>97</v>
      </c>
      <c r="S2243" t="s">
        <v>53</v>
      </c>
      <c r="T2243" t="s">
        <v>155</v>
      </c>
      <c r="U2243">
        <v>4</v>
      </c>
      <c r="V2243" s="4">
        <v>10427.25</v>
      </c>
      <c r="W2243" t="s">
        <v>103</v>
      </c>
      <c r="X2243" cm="1">
        <f t="array" ref="X2243">_xlfn.IFS(Table1[[#This Row],[severity]]="Critical", 4, Table1[[#This Row],[severity]]="High", 3, Table1[[#This Row],[severity]]="Medium", 2, TRUE, 1)</f>
        <v>3</v>
      </c>
      <c r="Y2243">
        <f t="shared" si="70"/>
        <v>2</v>
      </c>
      <c r="Z2243" t="str">
        <f t="shared" si="71"/>
        <v>Night (00-05)</v>
      </c>
    </row>
    <row r="2244" spans="1:26" x14ac:dyDescent="0.3">
      <c r="A2244" t="s">
        <v>4116</v>
      </c>
      <c r="B2244" t="s">
        <v>232</v>
      </c>
      <c r="C2244" t="s">
        <v>233</v>
      </c>
      <c r="D2244" t="s">
        <v>100</v>
      </c>
      <c r="E2244" t="s">
        <v>112</v>
      </c>
      <c r="F2244">
        <f ca="1">MONTH(Table1[[#This Row],[incident_datetime]])</f>
        <v>8</v>
      </c>
      <c r="G2244">
        <f ca="1">YEAR(Table1[[#This Row],[incident_datetime]])</f>
        <v>2026</v>
      </c>
      <c r="H2244" s="2">
        <f ca="1">TODAY()</f>
        <v>46250</v>
      </c>
      <c r="I2244" t="s">
        <v>524</v>
      </c>
      <c r="J2244" t="s">
        <v>1008</v>
      </c>
      <c r="K2244">
        <v>19</v>
      </c>
      <c r="L2244" t="s">
        <v>59</v>
      </c>
      <c r="M2244" t="s">
        <v>85</v>
      </c>
      <c r="N2244" t="s">
        <v>1157</v>
      </c>
      <c r="O2244">
        <v>56</v>
      </c>
      <c r="P2244" t="s">
        <v>34</v>
      </c>
      <c r="Q2244" t="s">
        <v>27</v>
      </c>
      <c r="R2244" t="s">
        <v>97</v>
      </c>
      <c r="S2244" t="s">
        <v>98</v>
      </c>
      <c r="T2244" t="s">
        <v>270</v>
      </c>
      <c r="U2244">
        <v>2</v>
      </c>
      <c r="V2244" s="4">
        <v>40395.550000000003</v>
      </c>
      <c r="W2244" t="s">
        <v>110</v>
      </c>
      <c r="X2244" cm="1">
        <f t="array" ref="X2244">_xlfn.IFS(Table1[[#This Row],[severity]]="Critical", 4, Table1[[#This Row],[severity]]="High", 3, Table1[[#This Row],[severity]]="Medium", 2, TRUE, 1)</f>
        <v>3</v>
      </c>
      <c r="Y2244">
        <f t="shared" ca="1" si="70"/>
        <v>0</v>
      </c>
      <c r="Z2244" t="str">
        <f t="shared" ca="1" si="71"/>
        <v>Night (00-05)</v>
      </c>
    </row>
    <row r="2245" spans="1:26" x14ac:dyDescent="0.3">
      <c r="A2245" t="s">
        <v>4117</v>
      </c>
      <c r="B2245" t="s">
        <v>676</v>
      </c>
      <c r="C2245" t="s">
        <v>468</v>
      </c>
      <c r="D2245" t="s">
        <v>77</v>
      </c>
      <c r="E2245" t="s">
        <v>112</v>
      </c>
      <c r="F2245">
        <f>MONTH(Table1[[#This Row],[incident_datetime]])</f>
        <v>3</v>
      </c>
      <c r="G2245">
        <f>YEAR(Table1[[#This Row],[incident_datetime]])</f>
        <v>2020</v>
      </c>
      <c r="H2245" s="1">
        <v>43918.184166666666</v>
      </c>
      <c r="I2245" t="s">
        <v>712</v>
      </c>
      <c r="J2245" t="s">
        <v>1469</v>
      </c>
      <c r="K2245">
        <v>61</v>
      </c>
      <c r="L2245" t="s">
        <v>59</v>
      </c>
      <c r="M2245" t="s">
        <v>41</v>
      </c>
      <c r="N2245" t="s">
        <v>3114</v>
      </c>
      <c r="O2245">
        <v>75</v>
      </c>
      <c r="P2245" t="s">
        <v>43</v>
      </c>
      <c r="Q2245" t="s">
        <v>60</v>
      </c>
      <c r="R2245" t="s">
        <v>109</v>
      </c>
      <c r="S2245" t="s">
        <v>61</v>
      </c>
      <c r="T2245" t="s">
        <v>155</v>
      </c>
      <c r="U2245">
        <v>3</v>
      </c>
      <c r="V2245" s="4">
        <v>37945.919999999998</v>
      </c>
      <c r="W2245" t="s">
        <v>103</v>
      </c>
      <c r="X2245" cm="1">
        <f t="array" ref="X2245">_xlfn.IFS(Table1[[#This Row],[severity]]="Critical", 4, Table1[[#This Row],[severity]]="High", 3, Table1[[#This Row],[severity]]="Medium", 2, TRUE, 1)</f>
        <v>4</v>
      </c>
      <c r="Y2245">
        <f t="shared" si="70"/>
        <v>4</v>
      </c>
      <c r="Z2245" t="str">
        <f t="shared" si="71"/>
        <v>Night (00-05)</v>
      </c>
    </row>
    <row r="2246" spans="1:26" x14ac:dyDescent="0.3">
      <c r="A2246" t="s">
        <v>4118</v>
      </c>
      <c r="B2246" t="s">
        <v>306</v>
      </c>
      <c r="C2246" t="s">
        <v>686</v>
      </c>
      <c r="D2246" t="s">
        <v>100</v>
      </c>
      <c r="E2246" t="s">
        <v>112</v>
      </c>
      <c r="F2246">
        <f>MONTH(Table1[[#This Row],[incident_datetime]])</f>
        <v>4</v>
      </c>
      <c r="G2246">
        <f>YEAR(Table1[[#This Row],[incident_datetime]])</f>
        <v>2019</v>
      </c>
      <c r="H2246" s="1">
        <v>43578.153333333335</v>
      </c>
      <c r="I2246" t="s">
        <v>362</v>
      </c>
      <c r="J2246" t="s">
        <v>2708</v>
      </c>
      <c r="K2246">
        <v>52</v>
      </c>
      <c r="L2246" t="s">
        <v>34</v>
      </c>
      <c r="M2246" t="s">
        <v>35</v>
      </c>
      <c r="O2246">
        <v>56</v>
      </c>
      <c r="P2246" t="s">
        <v>59</v>
      </c>
      <c r="Q2246" t="s">
        <v>27</v>
      </c>
      <c r="R2246" t="s">
        <v>109</v>
      </c>
      <c r="S2246" t="s">
        <v>61</v>
      </c>
      <c r="T2246" t="s">
        <v>155</v>
      </c>
      <c r="U2246">
        <v>0</v>
      </c>
      <c r="V2246" s="4">
        <v>45865.31</v>
      </c>
      <c r="W2246" t="s">
        <v>110</v>
      </c>
      <c r="X2246" cm="1">
        <f t="array" ref="X2246">_xlfn.IFS(Table1[[#This Row],[severity]]="Critical", 4, Table1[[#This Row],[severity]]="High", 3, Table1[[#This Row],[severity]]="Medium", 2, TRUE, 1)</f>
        <v>4</v>
      </c>
      <c r="Y2246">
        <f t="shared" si="70"/>
        <v>3</v>
      </c>
      <c r="Z2246" t="str">
        <f t="shared" si="71"/>
        <v>Night (00-05)</v>
      </c>
    </row>
    <row r="2247" spans="1:26" x14ac:dyDescent="0.3">
      <c r="A2247" t="s">
        <v>4119</v>
      </c>
      <c r="B2247" t="s">
        <v>479</v>
      </c>
      <c r="C2247" t="s">
        <v>468</v>
      </c>
      <c r="D2247" t="s">
        <v>88</v>
      </c>
      <c r="E2247" t="s">
        <v>93</v>
      </c>
      <c r="F2247">
        <f>MONTH(Table1[[#This Row],[incident_datetime]])</f>
        <v>7</v>
      </c>
      <c r="G2247">
        <f>YEAR(Table1[[#This Row],[incident_datetime]])</f>
        <v>2019</v>
      </c>
      <c r="H2247" s="2">
        <v>43655</v>
      </c>
      <c r="I2247" t="s">
        <v>83</v>
      </c>
      <c r="J2247" t="s">
        <v>1270</v>
      </c>
      <c r="K2247">
        <v>52</v>
      </c>
      <c r="L2247" t="s">
        <v>43</v>
      </c>
      <c r="M2247" t="s">
        <v>85</v>
      </c>
      <c r="N2247" t="s">
        <v>2415</v>
      </c>
      <c r="O2247">
        <v>77</v>
      </c>
      <c r="P2247" t="s">
        <v>59</v>
      </c>
      <c r="Q2247" t="s">
        <v>27</v>
      </c>
      <c r="R2247" t="s">
        <v>139</v>
      </c>
      <c r="S2247" t="s">
        <v>28</v>
      </c>
      <c r="T2247" t="s">
        <v>155</v>
      </c>
      <c r="U2247">
        <v>0</v>
      </c>
      <c r="V2247" s="4">
        <v>34459.49</v>
      </c>
      <c r="W2247" t="s">
        <v>110</v>
      </c>
      <c r="X2247" cm="1">
        <f t="array" ref="X2247">_xlfn.IFS(Table1[[#This Row],[severity]]="Critical", 4, Table1[[#This Row],[severity]]="High", 3, Table1[[#This Row],[severity]]="Medium", 2, TRUE, 1)</f>
        <v>2</v>
      </c>
      <c r="Y2247">
        <f t="shared" si="70"/>
        <v>0</v>
      </c>
      <c r="Z2247" t="str">
        <f t="shared" si="71"/>
        <v>Night (00-05)</v>
      </c>
    </row>
    <row r="2248" spans="1:26" x14ac:dyDescent="0.3">
      <c r="A2248" t="s">
        <v>4120</v>
      </c>
      <c r="B2248" t="s">
        <v>391</v>
      </c>
      <c r="C2248" t="s">
        <v>135</v>
      </c>
      <c r="D2248" t="s">
        <v>65</v>
      </c>
      <c r="E2248" t="s">
        <v>112</v>
      </c>
      <c r="F2248">
        <f>MONTH(Table1[[#This Row],[incident_datetime]])</f>
        <v>3</v>
      </c>
      <c r="G2248">
        <f>YEAR(Table1[[#This Row],[incident_datetime]])</f>
        <v>2023</v>
      </c>
      <c r="H2248" s="1">
        <v>45012.537442129629</v>
      </c>
      <c r="I2248" t="s">
        <v>586</v>
      </c>
      <c r="J2248" t="s">
        <v>7102</v>
      </c>
      <c r="K2248">
        <v>52</v>
      </c>
      <c r="L2248" t="s">
        <v>43</v>
      </c>
      <c r="M2248" t="s">
        <v>35</v>
      </c>
      <c r="N2248" t="s">
        <v>1802</v>
      </c>
      <c r="O2248">
        <v>84</v>
      </c>
      <c r="P2248" t="s">
        <v>59</v>
      </c>
      <c r="Q2248" t="s">
        <v>27</v>
      </c>
      <c r="R2248" t="s">
        <v>139</v>
      </c>
      <c r="S2248" t="s">
        <v>132</v>
      </c>
      <c r="T2248" t="s">
        <v>155</v>
      </c>
      <c r="U2248">
        <v>1</v>
      </c>
      <c r="V2248" s="4">
        <v>18143.009999999998</v>
      </c>
      <c r="W2248" t="s">
        <v>103</v>
      </c>
      <c r="X2248" cm="1">
        <f t="array" ref="X2248">_xlfn.IFS(Table1[[#This Row],[severity]]="Critical", 4, Table1[[#This Row],[severity]]="High", 3, Table1[[#This Row],[severity]]="Medium", 2, TRUE, 1)</f>
        <v>2</v>
      </c>
      <c r="Y2248">
        <f t="shared" si="70"/>
        <v>12</v>
      </c>
      <c r="Z2248" t="str">
        <f t="shared" si="71"/>
        <v>Afternoon (12-17)</v>
      </c>
    </row>
    <row r="2249" spans="1:26" x14ac:dyDescent="0.3">
      <c r="A2249" t="s">
        <v>4121</v>
      </c>
      <c r="B2249" t="s">
        <v>382</v>
      </c>
      <c r="C2249" t="s">
        <v>258</v>
      </c>
      <c r="D2249" t="s">
        <v>77</v>
      </c>
      <c r="E2249" t="s">
        <v>186</v>
      </c>
      <c r="F2249">
        <f>MONTH(Table1[[#This Row],[incident_datetime]])</f>
        <v>3</v>
      </c>
      <c r="G2249">
        <f>YEAR(Table1[[#This Row],[incident_datetime]])</f>
        <v>2021</v>
      </c>
      <c r="H2249" s="1">
        <v>44270.172268518516</v>
      </c>
      <c r="I2249" t="s">
        <v>272</v>
      </c>
      <c r="J2249" t="s">
        <v>661</v>
      </c>
      <c r="K2249">
        <v>40</v>
      </c>
      <c r="L2249" t="s">
        <v>43</v>
      </c>
      <c r="M2249" t="s">
        <v>41</v>
      </c>
      <c r="N2249" t="s">
        <v>857</v>
      </c>
      <c r="O2249">
        <v>56</v>
      </c>
      <c r="P2249" t="s">
        <v>43</v>
      </c>
      <c r="Q2249" t="s">
        <v>215</v>
      </c>
      <c r="R2249" t="s">
        <v>52</v>
      </c>
      <c r="S2249" t="s">
        <v>53</v>
      </c>
      <c r="T2249" t="s">
        <v>62</v>
      </c>
      <c r="U2249">
        <v>4</v>
      </c>
      <c r="V2249" s="4">
        <v>21487.94</v>
      </c>
      <c r="W2249" t="s">
        <v>110</v>
      </c>
      <c r="X2249" cm="1">
        <f t="array" ref="X2249">_xlfn.IFS(Table1[[#This Row],[severity]]="Critical", 4, Table1[[#This Row],[severity]]="High", 3, Table1[[#This Row],[severity]]="Medium", 2, TRUE, 1)</f>
        <v>1</v>
      </c>
      <c r="Y2249">
        <f t="shared" si="70"/>
        <v>4</v>
      </c>
      <c r="Z2249" t="str">
        <f t="shared" si="71"/>
        <v>Night (00-05)</v>
      </c>
    </row>
    <row r="2250" spans="1:26" x14ac:dyDescent="0.3">
      <c r="A2250" t="s">
        <v>4122</v>
      </c>
      <c r="B2250" t="s">
        <v>267</v>
      </c>
      <c r="C2250" t="s">
        <v>135</v>
      </c>
      <c r="D2250" t="s">
        <v>100</v>
      </c>
      <c r="E2250" t="s">
        <v>39</v>
      </c>
      <c r="F2250">
        <f>MONTH(Table1[[#This Row],[incident_datetime]])</f>
        <v>9</v>
      </c>
      <c r="G2250">
        <f>YEAR(Table1[[#This Row],[incident_datetime]])</f>
        <v>2019</v>
      </c>
      <c r="H2250" s="1">
        <v>43736.551701388889</v>
      </c>
      <c r="I2250" t="s">
        <v>187</v>
      </c>
      <c r="J2250" t="s">
        <v>1834</v>
      </c>
      <c r="K2250">
        <v>52</v>
      </c>
      <c r="L2250" t="s">
        <v>59</v>
      </c>
      <c r="M2250" t="s">
        <v>35</v>
      </c>
      <c r="N2250" t="s">
        <v>3114</v>
      </c>
      <c r="O2250">
        <v>66</v>
      </c>
      <c r="P2250" t="s">
        <v>43</v>
      </c>
      <c r="Q2250" t="s">
        <v>27</v>
      </c>
      <c r="R2250" t="s">
        <v>139</v>
      </c>
      <c r="S2250" t="s">
        <v>61</v>
      </c>
      <c r="T2250" t="s">
        <v>155</v>
      </c>
      <c r="U2250">
        <v>0</v>
      </c>
      <c r="V2250" s="4">
        <v>26230.799999999999</v>
      </c>
      <c r="W2250" t="s">
        <v>103</v>
      </c>
      <c r="X2250" cm="1">
        <f t="array" ref="X2250">_xlfn.IFS(Table1[[#This Row],[severity]]="Critical", 4, Table1[[#This Row],[severity]]="High", 3, Table1[[#This Row],[severity]]="Medium", 2, TRUE, 1)</f>
        <v>2</v>
      </c>
      <c r="Y2250">
        <f t="shared" si="70"/>
        <v>13</v>
      </c>
      <c r="Z2250" t="str">
        <f t="shared" si="71"/>
        <v>Afternoon (12-17)</v>
      </c>
    </row>
    <row r="2251" spans="1:26" x14ac:dyDescent="0.3">
      <c r="A2251" t="s">
        <v>4123</v>
      </c>
      <c r="B2251" t="s">
        <v>338</v>
      </c>
      <c r="C2251" t="s">
        <v>185</v>
      </c>
      <c r="D2251" t="s">
        <v>77</v>
      </c>
      <c r="E2251" t="s">
        <v>39</v>
      </c>
      <c r="F2251">
        <f>MONTH(Table1[[#This Row],[incident_datetime]])</f>
        <v>1</v>
      </c>
      <c r="G2251">
        <f>YEAR(Table1[[#This Row],[incident_datetime]])</f>
        <v>2024</v>
      </c>
      <c r="H2251" s="1">
        <v>45295.8046412037</v>
      </c>
      <c r="I2251" t="s">
        <v>89</v>
      </c>
      <c r="J2251" t="s">
        <v>7102</v>
      </c>
      <c r="K2251">
        <v>52</v>
      </c>
      <c r="L2251" t="s">
        <v>43</v>
      </c>
      <c r="M2251" t="s">
        <v>35</v>
      </c>
      <c r="N2251" t="s">
        <v>51</v>
      </c>
      <c r="O2251">
        <v>56</v>
      </c>
      <c r="P2251" t="s">
        <v>43</v>
      </c>
      <c r="Q2251" t="s">
        <v>27</v>
      </c>
      <c r="R2251" t="s">
        <v>97</v>
      </c>
      <c r="S2251" t="s">
        <v>98</v>
      </c>
      <c r="T2251" t="s">
        <v>29</v>
      </c>
      <c r="U2251">
        <v>3</v>
      </c>
      <c r="V2251" s="4">
        <v>41262.71</v>
      </c>
      <c r="W2251" t="s">
        <v>110</v>
      </c>
      <c r="X2251" cm="1">
        <f t="array" ref="X2251">_xlfn.IFS(Table1[[#This Row],[severity]]="Critical", 4, Table1[[#This Row],[severity]]="High", 3, Table1[[#This Row],[severity]]="Medium", 2, TRUE, 1)</f>
        <v>3</v>
      </c>
      <c r="Y2251">
        <f t="shared" si="70"/>
        <v>19</v>
      </c>
      <c r="Z2251" t="str">
        <f t="shared" si="71"/>
        <v>Evening (18-23)</v>
      </c>
    </row>
    <row r="2252" spans="1:26" x14ac:dyDescent="0.3">
      <c r="A2252" t="s">
        <v>4124</v>
      </c>
      <c r="B2252" t="s">
        <v>391</v>
      </c>
      <c r="C2252" t="s">
        <v>342</v>
      </c>
      <c r="D2252" t="s">
        <v>77</v>
      </c>
      <c r="E2252" t="s">
        <v>78</v>
      </c>
      <c r="F2252">
        <f>MONTH(Table1[[#This Row],[incident_datetime]])</f>
        <v>6</v>
      </c>
      <c r="G2252">
        <f>YEAR(Table1[[#This Row],[incident_datetime]])</f>
        <v>2020</v>
      </c>
      <c r="H2252" s="1">
        <v>43987.29787037037</v>
      </c>
      <c r="I2252" t="s">
        <v>412</v>
      </c>
      <c r="J2252" t="s">
        <v>7102</v>
      </c>
      <c r="K2252">
        <v>52</v>
      </c>
      <c r="L2252" t="s">
        <v>43</v>
      </c>
      <c r="M2252" t="s">
        <v>35</v>
      </c>
      <c r="N2252" t="s">
        <v>2205</v>
      </c>
      <c r="O2252">
        <v>88</v>
      </c>
      <c r="P2252" t="s">
        <v>43</v>
      </c>
      <c r="Q2252" t="s">
        <v>70</v>
      </c>
      <c r="R2252" t="s">
        <v>52</v>
      </c>
      <c r="S2252" t="s">
        <v>132</v>
      </c>
      <c r="T2252" t="s">
        <v>29</v>
      </c>
      <c r="U2252">
        <v>2</v>
      </c>
      <c r="V2252" s="4">
        <v>41518.629999999997</v>
      </c>
      <c r="W2252" t="s">
        <v>103</v>
      </c>
      <c r="X2252" cm="1">
        <f t="array" ref="X2252">_xlfn.IFS(Table1[[#This Row],[severity]]="Critical", 4, Table1[[#This Row],[severity]]="High", 3, Table1[[#This Row],[severity]]="Medium", 2, TRUE, 1)</f>
        <v>1</v>
      </c>
      <c r="Y2252">
        <f t="shared" si="70"/>
        <v>7</v>
      </c>
      <c r="Z2252" t="str">
        <f t="shared" si="71"/>
        <v>Morning (06-11)</v>
      </c>
    </row>
    <row r="2253" spans="1:26" x14ac:dyDescent="0.3">
      <c r="A2253" t="s">
        <v>4125</v>
      </c>
      <c r="B2253" t="s">
        <v>267</v>
      </c>
      <c r="C2253" t="s">
        <v>180</v>
      </c>
      <c r="D2253" t="s">
        <v>77</v>
      </c>
      <c r="E2253" t="s">
        <v>78</v>
      </c>
      <c r="F2253">
        <f>MONTH(Table1[[#This Row],[incident_datetime]])</f>
        <v>3</v>
      </c>
      <c r="G2253">
        <f>YEAR(Table1[[#This Row],[incident_datetime]])</f>
        <v>2024</v>
      </c>
      <c r="H2253" s="1">
        <v>45359.925138888888</v>
      </c>
      <c r="I2253" t="s">
        <v>334</v>
      </c>
      <c r="J2253" t="s">
        <v>2460</v>
      </c>
      <c r="K2253">
        <v>25</v>
      </c>
      <c r="L2253" t="s">
        <v>34</v>
      </c>
      <c r="M2253" t="s">
        <v>85</v>
      </c>
      <c r="N2253" t="s">
        <v>3774</v>
      </c>
      <c r="O2253">
        <v>44</v>
      </c>
      <c r="P2253" t="s">
        <v>59</v>
      </c>
      <c r="Q2253" t="s">
        <v>215</v>
      </c>
      <c r="R2253" t="s">
        <v>109</v>
      </c>
      <c r="S2253" t="s">
        <v>98</v>
      </c>
      <c r="T2253" t="s">
        <v>155</v>
      </c>
      <c r="U2253">
        <v>2</v>
      </c>
      <c r="V2253" s="4">
        <v>26793.39</v>
      </c>
      <c r="W2253" t="s">
        <v>103</v>
      </c>
      <c r="X2253" cm="1">
        <f t="array" ref="X2253">_xlfn.IFS(Table1[[#This Row],[severity]]="Critical", 4, Table1[[#This Row],[severity]]="High", 3, Table1[[#This Row],[severity]]="Medium", 2, TRUE, 1)</f>
        <v>4</v>
      </c>
      <c r="Y2253">
        <f t="shared" si="70"/>
        <v>22</v>
      </c>
      <c r="Z2253" t="str">
        <f t="shared" si="71"/>
        <v>Evening (18-23)</v>
      </c>
    </row>
    <row r="2254" spans="1:26" x14ac:dyDescent="0.3">
      <c r="A2254" t="s">
        <v>4126</v>
      </c>
      <c r="B2254" t="s">
        <v>267</v>
      </c>
      <c r="C2254" t="s">
        <v>220</v>
      </c>
      <c r="D2254" t="s">
        <v>77</v>
      </c>
      <c r="E2254" t="s">
        <v>39</v>
      </c>
      <c r="F2254">
        <f>MONTH(Table1[[#This Row],[incident_datetime]])</f>
        <v>7</v>
      </c>
      <c r="G2254">
        <f>YEAR(Table1[[#This Row],[incident_datetime]])</f>
        <v>2020</v>
      </c>
      <c r="H2254" s="1">
        <v>44035.313958333332</v>
      </c>
      <c r="I2254" t="s">
        <v>1975</v>
      </c>
      <c r="J2254" t="s">
        <v>7102</v>
      </c>
      <c r="K2254">
        <v>52</v>
      </c>
      <c r="L2254" t="s">
        <v>43</v>
      </c>
      <c r="M2254" t="s">
        <v>35</v>
      </c>
      <c r="N2254" t="s">
        <v>3899</v>
      </c>
      <c r="O2254">
        <v>86</v>
      </c>
      <c r="P2254" t="s">
        <v>43</v>
      </c>
      <c r="Q2254" t="s">
        <v>27</v>
      </c>
      <c r="R2254" t="s">
        <v>52</v>
      </c>
      <c r="S2254" t="s">
        <v>53</v>
      </c>
      <c r="T2254" t="s">
        <v>155</v>
      </c>
      <c r="U2254">
        <v>1</v>
      </c>
      <c r="V2254" s="4">
        <v>13748.3</v>
      </c>
      <c r="W2254" t="s">
        <v>103</v>
      </c>
      <c r="X2254" cm="1">
        <f t="array" ref="X2254">_xlfn.IFS(Table1[[#This Row],[severity]]="Critical", 4, Table1[[#This Row],[severity]]="High", 3, Table1[[#This Row],[severity]]="Medium", 2, TRUE, 1)</f>
        <v>1</v>
      </c>
      <c r="Y2254">
        <f t="shared" si="70"/>
        <v>7</v>
      </c>
      <c r="Z2254" t="str">
        <f t="shared" si="71"/>
        <v>Morning (06-11)</v>
      </c>
    </row>
    <row r="2255" spans="1:26" x14ac:dyDescent="0.3">
      <c r="A2255" t="s">
        <v>4127</v>
      </c>
      <c r="B2255" t="s">
        <v>242</v>
      </c>
      <c r="C2255" t="s">
        <v>562</v>
      </c>
      <c r="D2255" t="s">
        <v>65</v>
      </c>
      <c r="E2255" t="s">
        <v>39</v>
      </c>
      <c r="F2255">
        <f>MONTH(Table1[[#This Row],[incident_datetime]])</f>
        <v>4</v>
      </c>
      <c r="G2255">
        <f>YEAR(Table1[[#This Row],[incident_datetime]])</f>
        <v>2022</v>
      </c>
      <c r="H2255" s="1">
        <v>44661.355706018519</v>
      </c>
      <c r="I2255" t="s">
        <v>636</v>
      </c>
      <c r="J2255" t="s">
        <v>290</v>
      </c>
      <c r="K2255">
        <v>32</v>
      </c>
      <c r="L2255" t="s">
        <v>59</v>
      </c>
      <c r="M2255" t="s">
        <v>85</v>
      </c>
      <c r="N2255" t="s">
        <v>1649</v>
      </c>
      <c r="O2255">
        <v>87</v>
      </c>
      <c r="P2255" t="s">
        <v>59</v>
      </c>
      <c r="Q2255" t="s">
        <v>27</v>
      </c>
      <c r="R2255" t="s">
        <v>52</v>
      </c>
      <c r="S2255" t="s">
        <v>132</v>
      </c>
      <c r="T2255" t="s">
        <v>29</v>
      </c>
      <c r="U2255">
        <v>1</v>
      </c>
      <c r="V2255" s="4">
        <v>17629.87</v>
      </c>
      <c r="W2255" t="s">
        <v>103</v>
      </c>
      <c r="X2255" cm="1">
        <f t="array" ref="X2255">_xlfn.IFS(Table1[[#This Row],[severity]]="Critical", 4, Table1[[#This Row],[severity]]="High", 3, Table1[[#This Row],[severity]]="Medium", 2, TRUE, 1)</f>
        <v>1</v>
      </c>
      <c r="Y2255">
        <f t="shared" si="70"/>
        <v>8</v>
      </c>
      <c r="Z2255" t="str">
        <f t="shared" si="71"/>
        <v>Morning (06-11)</v>
      </c>
    </row>
    <row r="2256" spans="1:26" x14ac:dyDescent="0.3">
      <c r="A2256" t="s">
        <v>4128</v>
      </c>
      <c r="B2256" t="s">
        <v>685</v>
      </c>
      <c r="C2256" t="s">
        <v>258</v>
      </c>
      <c r="D2256" t="s">
        <v>88</v>
      </c>
      <c r="E2256" t="s">
        <v>78</v>
      </c>
      <c r="F2256">
        <f>MONTH(Table1[[#This Row],[incident_datetime]])</f>
        <v>5</v>
      </c>
      <c r="G2256">
        <f>YEAR(Table1[[#This Row],[incident_datetime]])</f>
        <v>2019</v>
      </c>
      <c r="H2256" s="1">
        <v>43601.026539351849</v>
      </c>
      <c r="I2256" t="s">
        <v>852</v>
      </c>
      <c r="J2256" t="s">
        <v>3688</v>
      </c>
      <c r="K2256">
        <v>61</v>
      </c>
      <c r="L2256" t="s">
        <v>59</v>
      </c>
      <c r="M2256" t="s">
        <v>35</v>
      </c>
      <c r="N2256" t="s">
        <v>677</v>
      </c>
      <c r="O2256">
        <v>54</v>
      </c>
      <c r="P2256" t="s">
        <v>59</v>
      </c>
      <c r="Q2256" t="s">
        <v>27</v>
      </c>
      <c r="R2256" t="s">
        <v>52</v>
      </c>
      <c r="S2256" t="s">
        <v>61</v>
      </c>
      <c r="T2256" t="s">
        <v>270</v>
      </c>
      <c r="U2256">
        <v>5</v>
      </c>
      <c r="V2256" s="4">
        <v>18518.22</v>
      </c>
      <c r="W2256" t="s">
        <v>110</v>
      </c>
      <c r="X2256" cm="1">
        <f t="array" ref="X2256">_xlfn.IFS(Table1[[#This Row],[severity]]="Critical", 4, Table1[[#This Row],[severity]]="High", 3, Table1[[#This Row],[severity]]="Medium", 2, TRUE, 1)</f>
        <v>1</v>
      </c>
      <c r="Y2256">
        <f t="shared" si="70"/>
        <v>0</v>
      </c>
      <c r="Z2256" t="str">
        <f t="shared" si="71"/>
        <v>Night (00-05)</v>
      </c>
    </row>
    <row r="2257" spans="1:26" x14ac:dyDescent="0.3">
      <c r="A2257" t="s">
        <v>4129</v>
      </c>
      <c r="B2257" t="s">
        <v>382</v>
      </c>
      <c r="C2257" t="s">
        <v>233</v>
      </c>
      <c r="D2257" t="s">
        <v>100</v>
      </c>
      <c r="E2257" t="s">
        <v>23</v>
      </c>
      <c r="F2257">
        <f>MONTH(Table1[[#This Row],[incident_datetime]])</f>
        <v>8</v>
      </c>
      <c r="G2257">
        <f>YEAR(Table1[[#This Row],[incident_datetime]])</f>
        <v>2024</v>
      </c>
      <c r="H2257" s="1">
        <v>45507.771898148145</v>
      </c>
      <c r="I2257" t="s">
        <v>247</v>
      </c>
      <c r="J2257" t="s">
        <v>549</v>
      </c>
      <c r="K2257">
        <v>52</v>
      </c>
      <c r="L2257" t="s">
        <v>43</v>
      </c>
      <c r="M2257" t="s">
        <v>35</v>
      </c>
      <c r="N2257" t="s">
        <v>2042</v>
      </c>
      <c r="O2257">
        <v>90</v>
      </c>
      <c r="P2257" t="s">
        <v>43</v>
      </c>
      <c r="Q2257" t="s">
        <v>215</v>
      </c>
      <c r="R2257" t="s">
        <v>109</v>
      </c>
      <c r="S2257" t="s">
        <v>61</v>
      </c>
      <c r="T2257" t="s">
        <v>270</v>
      </c>
      <c r="U2257">
        <v>0</v>
      </c>
      <c r="V2257" s="4">
        <v>46826.33</v>
      </c>
      <c r="W2257" t="s">
        <v>103</v>
      </c>
      <c r="X2257" cm="1">
        <f t="array" ref="X2257">_xlfn.IFS(Table1[[#This Row],[severity]]="Critical", 4, Table1[[#This Row],[severity]]="High", 3, Table1[[#This Row],[severity]]="Medium", 2, TRUE, 1)</f>
        <v>4</v>
      </c>
      <c r="Y2257">
        <f t="shared" si="70"/>
        <v>18</v>
      </c>
      <c r="Z2257" t="str">
        <f t="shared" si="71"/>
        <v>Evening (18-23)</v>
      </c>
    </row>
    <row r="2258" spans="1:26" x14ac:dyDescent="0.3">
      <c r="A2258" t="s">
        <v>4130</v>
      </c>
      <c r="B2258" t="s">
        <v>507</v>
      </c>
      <c r="C2258" t="s">
        <v>185</v>
      </c>
      <c r="D2258" t="s">
        <v>38</v>
      </c>
      <c r="E2258" t="s">
        <v>39</v>
      </c>
      <c r="F2258">
        <f ca="1">MONTH(Table1[[#This Row],[incident_datetime]])</f>
        <v>8</v>
      </c>
      <c r="G2258">
        <f ca="1">YEAR(Table1[[#This Row],[incident_datetime]])</f>
        <v>2026</v>
      </c>
      <c r="H2258" s="2">
        <f ca="1">TODAY()</f>
        <v>46250</v>
      </c>
      <c r="I2258" t="s">
        <v>187</v>
      </c>
      <c r="J2258" t="s">
        <v>7102</v>
      </c>
      <c r="K2258">
        <v>52</v>
      </c>
      <c r="L2258" t="s">
        <v>43</v>
      </c>
      <c r="M2258" t="s">
        <v>35</v>
      </c>
      <c r="N2258" t="s">
        <v>2014</v>
      </c>
      <c r="O2258">
        <v>25</v>
      </c>
      <c r="P2258" t="s">
        <v>59</v>
      </c>
      <c r="Q2258" t="s">
        <v>27</v>
      </c>
      <c r="R2258" t="s">
        <v>109</v>
      </c>
      <c r="S2258" t="s">
        <v>28</v>
      </c>
      <c r="T2258" t="s">
        <v>155</v>
      </c>
      <c r="U2258">
        <v>4</v>
      </c>
      <c r="V2258" s="4">
        <v>7665.23</v>
      </c>
      <c r="W2258" t="s">
        <v>110</v>
      </c>
      <c r="X2258" cm="1">
        <f t="array" ref="X2258">_xlfn.IFS(Table1[[#This Row],[severity]]="Critical", 4, Table1[[#This Row],[severity]]="High", 3, Table1[[#This Row],[severity]]="Medium", 2, TRUE, 1)</f>
        <v>4</v>
      </c>
      <c r="Y2258">
        <f t="shared" ca="1" si="70"/>
        <v>0</v>
      </c>
      <c r="Z2258" t="str">
        <f t="shared" ca="1" si="71"/>
        <v>Night (00-05)</v>
      </c>
    </row>
    <row r="2259" spans="1:26" x14ac:dyDescent="0.3">
      <c r="A2259" t="s">
        <v>4131</v>
      </c>
      <c r="B2259" t="s">
        <v>250</v>
      </c>
      <c r="C2259" t="s">
        <v>185</v>
      </c>
      <c r="D2259" t="s">
        <v>100</v>
      </c>
      <c r="E2259" t="s">
        <v>93</v>
      </c>
      <c r="F2259">
        <f>MONTH(Table1[[#This Row],[incident_datetime]])</f>
        <v>1</v>
      </c>
      <c r="G2259">
        <f>YEAR(Table1[[#This Row],[incident_datetime]])</f>
        <v>2019</v>
      </c>
      <c r="H2259" s="1">
        <v>43480.552407407406</v>
      </c>
      <c r="I2259" t="s">
        <v>187</v>
      </c>
      <c r="J2259" t="s">
        <v>2626</v>
      </c>
      <c r="K2259">
        <v>52</v>
      </c>
      <c r="L2259" t="s">
        <v>43</v>
      </c>
      <c r="M2259" t="s">
        <v>107</v>
      </c>
      <c r="N2259" t="s">
        <v>584</v>
      </c>
      <c r="O2259">
        <v>24</v>
      </c>
      <c r="P2259" t="s">
        <v>59</v>
      </c>
      <c r="Q2259" t="s">
        <v>27</v>
      </c>
      <c r="R2259" t="s">
        <v>52</v>
      </c>
      <c r="S2259" t="s">
        <v>61</v>
      </c>
      <c r="T2259" t="s">
        <v>155</v>
      </c>
      <c r="U2259">
        <v>5</v>
      </c>
      <c r="V2259">
        <v>0</v>
      </c>
      <c r="W2259" t="s">
        <v>103</v>
      </c>
      <c r="X2259" cm="1">
        <f t="array" ref="X2259">_xlfn.IFS(Table1[[#This Row],[severity]]="Critical", 4, Table1[[#This Row],[severity]]="High", 3, Table1[[#This Row],[severity]]="Medium", 2, TRUE, 1)</f>
        <v>1</v>
      </c>
      <c r="Y2259">
        <f t="shared" si="70"/>
        <v>13</v>
      </c>
      <c r="Z2259" t="str">
        <f t="shared" si="71"/>
        <v>Afternoon (12-17)</v>
      </c>
    </row>
    <row r="2260" spans="1:26" x14ac:dyDescent="0.3">
      <c r="A2260" t="s">
        <v>4132</v>
      </c>
      <c r="B2260" t="s">
        <v>676</v>
      </c>
      <c r="C2260" t="s">
        <v>180</v>
      </c>
      <c r="D2260" t="s">
        <v>100</v>
      </c>
      <c r="E2260" t="s">
        <v>112</v>
      </c>
      <c r="F2260">
        <f>MONTH(Table1[[#This Row],[incident_datetime]])</f>
        <v>6</v>
      </c>
      <c r="G2260">
        <f>YEAR(Table1[[#This Row],[incident_datetime]])</f>
        <v>2018</v>
      </c>
      <c r="H2260" s="1">
        <v>43270.884525462963</v>
      </c>
      <c r="I2260" t="s">
        <v>1438</v>
      </c>
      <c r="J2260" t="s">
        <v>744</v>
      </c>
      <c r="K2260">
        <v>52</v>
      </c>
      <c r="L2260" t="s">
        <v>59</v>
      </c>
      <c r="M2260" t="s">
        <v>85</v>
      </c>
      <c r="O2260">
        <v>56</v>
      </c>
      <c r="P2260" t="s">
        <v>59</v>
      </c>
      <c r="Q2260" t="s">
        <v>27</v>
      </c>
      <c r="R2260" t="s">
        <v>52</v>
      </c>
      <c r="S2260" t="s">
        <v>61</v>
      </c>
      <c r="T2260" t="s">
        <v>62</v>
      </c>
      <c r="U2260">
        <v>5</v>
      </c>
      <c r="V2260" s="4">
        <v>25095.16</v>
      </c>
      <c r="W2260" t="s">
        <v>103</v>
      </c>
      <c r="X2260" cm="1">
        <f t="array" ref="X2260">_xlfn.IFS(Table1[[#This Row],[severity]]="Critical", 4, Table1[[#This Row],[severity]]="High", 3, Table1[[#This Row],[severity]]="Medium", 2, TRUE, 1)</f>
        <v>1</v>
      </c>
      <c r="Y2260">
        <f t="shared" si="70"/>
        <v>21</v>
      </c>
      <c r="Z2260" t="str">
        <f t="shared" si="71"/>
        <v>Evening (18-23)</v>
      </c>
    </row>
    <row r="2261" spans="1:26" x14ac:dyDescent="0.3">
      <c r="A2261" t="s">
        <v>4133</v>
      </c>
      <c r="B2261" t="s">
        <v>165</v>
      </c>
      <c r="C2261" t="s">
        <v>135</v>
      </c>
      <c r="D2261" t="s">
        <v>100</v>
      </c>
      <c r="E2261" t="s">
        <v>93</v>
      </c>
      <c r="F2261">
        <f>MONTH(Table1[[#This Row],[incident_datetime]])</f>
        <v>2</v>
      </c>
      <c r="G2261">
        <f>YEAR(Table1[[#This Row],[incident_datetime]])</f>
        <v>2018</v>
      </c>
      <c r="H2261" s="1">
        <v>43155.368333333332</v>
      </c>
      <c r="I2261" t="s">
        <v>351</v>
      </c>
      <c r="J2261" t="s">
        <v>3618</v>
      </c>
      <c r="K2261">
        <v>72</v>
      </c>
      <c r="L2261" t="s">
        <v>43</v>
      </c>
      <c r="M2261" t="s">
        <v>35</v>
      </c>
      <c r="N2261" t="s">
        <v>755</v>
      </c>
      <c r="O2261">
        <v>28</v>
      </c>
      <c r="P2261" t="s">
        <v>43</v>
      </c>
      <c r="Q2261" t="s">
        <v>27</v>
      </c>
      <c r="R2261" t="s">
        <v>97</v>
      </c>
      <c r="S2261" t="s">
        <v>61</v>
      </c>
      <c r="T2261" t="s">
        <v>155</v>
      </c>
      <c r="U2261">
        <v>0</v>
      </c>
      <c r="V2261" s="4">
        <v>39180.04</v>
      </c>
      <c r="W2261" t="s">
        <v>103</v>
      </c>
      <c r="X2261" cm="1">
        <f t="array" ref="X2261">_xlfn.IFS(Table1[[#This Row],[severity]]="Critical", 4, Table1[[#This Row],[severity]]="High", 3, Table1[[#This Row],[severity]]="Medium", 2, TRUE, 1)</f>
        <v>3</v>
      </c>
      <c r="Y2261">
        <f t="shared" si="70"/>
        <v>8</v>
      </c>
      <c r="Z2261" t="str">
        <f t="shared" si="71"/>
        <v>Morning (06-11)</v>
      </c>
    </row>
    <row r="2262" spans="1:26" x14ac:dyDescent="0.3">
      <c r="A2262" t="s">
        <v>4134</v>
      </c>
      <c r="B2262" t="s">
        <v>165</v>
      </c>
      <c r="C2262" t="s">
        <v>135</v>
      </c>
      <c r="D2262" t="s">
        <v>48</v>
      </c>
      <c r="E2262" t="s">
        <v>186</v>
      </c>
      <c r="F2262">
        <f>MONTH(Table1[[#This Row],[incident_datetime]])</f>
        <v>6</v>
      </c>
      <c r="G2262">
        <f>YEAR(Table1[[#This Row],[incident_datetime]])</f>
        <v>2023</v>
      </c>
      <c r="H2262" s="1">
        <v>45086.276539351849</v>
      </c>
      <c r="I2262" t="s">
        <v>79</v>
      </c>
      <c r="J2262" t="s">
        <v>1078</v>
      </c>
      <c r="K2262">
        <v>30</v>
      </c>
      <c r="L2262" t="s">
        <v>59</v>
      </c>
      <c r="M2262" t="s">
        <v>35</v>
      </c>
      <c r="N2262" t="s">
        <v>2399</v>
      </c>
      <c r="O2262">
        <v>17</v>
      </c>
      <c r="P2262" t="s">
        <v>34</v>
      </c>
      <c r="Q2262" t="s">
        <v>27</v>
      </c>
      <c r="R2262" t="s">
        <v>109</v>
      </c>
      <c r="S2262" t="s">
        <v>61</v>
      </c>
      <c r="T2262" t="s">
        <v>155</v>
      </c>
      <c r="U2262">
        <v>1</v>
      </c>
      <c r="V2262" s="4">
        <v>15629.12</v>
      </c>
      <c r="W2262" t="s">
        <v>110</v>
      </c>
      <c r="X2262" cm="1">
        <f t="array" ref="X2262">_xlfn.IFS(Table1[[#This Row],[severity]]="Critical", 4, Table1[[#This Row],[severity]]="High", 3, Table1[[#This Row],[severity]]="Medium", 2, TRUE, 1)</f>
        <v>4</v>
      </c>
      <c r="Y2262">
        <f t="shared" si="70"/>
        <v>6</v>
      </c>
      <c r="Z2262" t="str">
        <f t="shared" si="71"/>
        <v>Morning (06-11)</v>
      </c>
    </row>
    <row r="2263" spans="1:26" x14ac:dyDescent="0.3">
      <c r="A2263" t="s">
        <v>4135</v>
      </c>
      <c r="B2263" t="s">
        <v>232</v>
      </c>
      <c r="C2263" t="s">
        <v>342</v>
      </c>
      <c r="D2263" t="s">
        <v>48</v>
      </c>
      <c r="E2263" t="s">
        <v>66</v>
      </c>
      <c r="F2263">
        <f>MONTH(Table1[[#This Row],[incident_datetime]])</f>
        <v>1</v>
      </c>
      <c r="G2263">
        <f>YEAR(Table1[[#This Row],[incident_datetime]])</f>
        <v>2020</v>
      </c>
      <c r="H2263" s="1">
        <v>43835.642395833333</v>
      </c>
      <c r="I2263" t="s">
        <v>1313</v>
      </c>
      <c r="J2263" t="s">
        <v>57</v>
      </c>
      <c r="K2263">
        <v>31</v>
      </c>
      <c r="L2263" t="s">
        <v>43</v>
      </c>
      <c r="M2263" t="s">
        <v>35</v>
      </c>
      <c r="N2263" t="s">
        <v>410</v>
      </c>
      <c r="O2263">
        <v>36</v>
      </c>
      <c r="P2263" t="s">
        <v>34</v>
      </c>
      <c r="Q2263" t="s">
        <v>70</v>
      </c>
      <c r="R2263" t="s">
        <v>109</v>
      </c>
      <c r="S2263" t="s">
        <v>132</v>
      </c>
      <c r="T2263" t="s">
        <v>270</v>
      </c>
      <c r="U2263">
        <v>4</v>
      </c>
      <c r="V2263" s="4">
        <v>33702.730000000003</v>
      </c>
      <c r="W2263" t="s">
        <v>103</v>
      </c>
      <c r="X2263" cm="1">
        <f t="array" ref="X2263">_xlfn.IFS(Table1[[#This Row],[severity]]="Critical", 4, Table1[[#This Row],[severity]]="High", 3, Table1[[#This Row],[severity]]="Medium", 2, TRUE, 1)</f>
        <v>4</v>
      </c>
      <c r="Y2263">
        <f t="shared" si="70"/>
        <v>15</v>
      </c>
      <c r="Z2263" t="str">
        <f t="shared" si="71"/>
        <v>Afternoon (12-17)</v>
      </c>
    </row>
    <row r="2264" spans="1:26" x14ac:dyDescent="0.3">
      <c r="A2264" t="s">
        <v>4136</v>
      </c>
      <c r="B2264" t="s">
        <v>64</v>
      </c>
      <c r="C2264" t="s">
        <v>468</v>
      </c>
      <c r="D2264" t="s">
        <v>88</v>
      </c>
      <c r="E2264" t="s">
        <v>66</v>
      </c>
      <c r="F2264">
        <f>MONTH(Table1[[#This Row],[incident_datetime]])</f>
        <v>3</v>
      </c>
      <c r="G2264">
        <f>YEAR(Table1[[#This Row],[incident_datetime]])</f>
        <v>2021</v>
      </c>
      <c r="H2264" s="1">
        <v>44256.288831018515</v>
      </c>
      <c r="I2264" t="s">
        <v>800</v>
      </c>
      <c r="J2264" t="s">
        <v>4137</v>
      </c>
      <c r="K2264">
        <v>52</v>
      </c>
      <c r="L2264" t="s">
        <v>59</v>
      </c>
      <c r="M2264" t="s">
        <v>41</v>
      </c>
      <c r="N2264" t="s">
        <v>3977</v>
      </c>
      <c r="O2264">
        <v>90</v>
      </c>
      <c r="P2264" t="s">
        <v>59</v>
      </c>
      <c r="Q2264" t="s">
        <v>215</v>
      </c>
      <c r="R2264" t="s">
        <v>97</v>
      </c>
      <c r="S2264" t="s">
        <v>61</v>
      </c>
      <c r="T2264" t="s">
        <v>29</v>
      </c>
      <c r="U2264">
        <v>5</v>
      </c>
      <c r="V2264" s="4">
        <v>4521.3599999999997</v>
      </c>
      <c r="W2264" t="s">
        <v>110</v>
      </c>
      <c r="X2264" cm="1">
        <f t="array" ref="X2264">_xlfn.IFS(Table1[[#This Row],[severity]]="Critical", 4, Table1[[#This Row],[severity]]="High", 3, Table1[[#This Row],[severity]]="Medium", 2, TRUE, 1)</f>
        <v>3</v>
      </c>
      <c r="Y2264">
        <f t="shared" si="70"/>
        <v>6</v>
      </c>
      <c r="Z2264" t="str">
        <f t="shared" si="71"/>
        <v>Morning (06-11)</v>
      </c>
    </row>
    <row r="2265" spans="1:26" x14ac:dyDescent="0.3">
      <c r="A2265" t="s">
        <v>4138</v>
      </c>
      <c r="B2265" t="s">
        <v>126</v>
      </c>
      <c r="C2265" t="s">
        <v>135</v>
      </c>
      <c r="D2265" t="s">
        <v>88</v>
      </c>
      <c r="E2265" t="s">
        <v>55</v>
      </c>
      <c r="F2265">
        <f>MONTH(Table1[[#This Row],[incident_datetime]])</f>
        <v>3</v>
      </c>
      <c r="G2265">
        <f>YEAR(Table1[[#This Row],[incident_datetime]])</f>
        <v>2023</v>
      </c>
      <c r="H2265" s="1">
        <v>45014.190300925926</v>
      </c>
      <c r="I2265" t="s">
        <v>1093</v>
      </c>
      <c r="J2265" t="s">
        <v>1608</v>
      </c>
      <c r="K2265">
        <v>61</v>
      </c>
      <c r="L2265" t="s">
        <v>43</v>
      </c>
      <c r="M2265" t="s">
        <v>35</v>
      </c>
      <c r="N2265" t="s">
        <v>336</v>
      </c>
      <c r="O2265">
        <v>73</v>
      </c>
      <c r="P2265" t="s">
        <v>34</v>
      </c>
      <c r="Q2265" t="s">
        <v>215</v>
      </c>
      <c r="R2265" t="s">
        <v>97</v>
      </c>
      <c r="S2265" t="s">
        <v>61</v>
      </c>
      <c r="T2265" t="s">
        <v>155</v>
      </c>
      <c r="U2265">
        <v>1</v>
      </c>
      <c r="V2265" s="4">
        <v>28732.6</v>
      </c>
      <c r="W2265" t="s">
        <v>103</v>
      </c>
      <c r="X2265" cm="1">
        <f t="array" ref="X2265">_xlfn.IFS(Table1[[#This Row],[severity]]="Critical", 4, Table1[[#This Row],[severity]]="High", 3, Table1[[#This Row],[severity]]="Medium", 2, TRUE, 1)</f>
        <v>3</v>
      </c>
      <c r="Y2265">
        <f t="shared" si="70"/>
        <v>4</v>
      </c>
      <c r="Z2265" t="str">
        <f t="shared" si="71"/>
        <v>Night (00-05)</v>
      </c>
    </row>
    <row r="2266" spans="1:26" x14ac:dyDescent="0.3">
      <c r="A2266" t="s">
        <v>4139</v>
      </c>
      <c r="B2266" t="s">
        <v>676</v>
      </c>
      <c r="C2266" t="s">
        <v>258</v>
      </c>
      <c r="D2266" t="s">
        <v>100</v>
      </c>
      <c r="E2266" t="s">
        <v>72</v>
      </c>
      <c r="F2266">
        <f>MONTH(Table1[[#This Row],[incident_datetime]])</f>
        <v>8</v>
      </c>
      <c r="G2266">
        <f>YEAR(Table1[[#This Row],[incident_datetime]])</f>
        <v>2019</v>
      </c>
      <c r="H2266" s="1">
        <v>43690.273599537039</v>
      </c>
      <c r="I2266" t="s">
        <v>1399</v>
      </c>
      <c r="J2266" t="s">
        <v>1345</v>
      </c>
      <c r="K2266">
        <v>32</v>
      </c>
      <c r="L2266" t="s">
        <v>59</v>
      </c>
      <c r="M2266" t="s">
        <v>35</v>
      </c>
      <c r="N2266" t="s">
        <v>1459</v>
      </c>
      <c r="O2266">
        <v>65</v>
      </c>
      <c r="P2266" t="s">
        <v>43</v>
      </c>
      <c r="Q2266" t="s">
        <v>215</v>
      </c>
      <c r="R2266" t="s">
        <v>52</v>
      </c>
      <c r="S2266" t="s">
        <v>61</v>
      </c>
      <c r="T2266" t="s">
        <v>155</v>
      </c>
      <c r="U2266">
        <v>2</v>
      </c>
      <c r="V2266" s="4">
        <v>49384.56</v>
      </c>
      <c r="W2266" t="s">
        <v>110</v>
      </c>
      <c r="X2266" cm="1">
        <f t="array" ref="X2266">_xlfn.IFS(Table1[[#This Row],[severity]]="Critical", 4, Table1[[#This Row],[severity]]="High", 3, Table1[[#This Row],[severity]]="Medium", 2, TRUE, 1)</f>
        <v>1</v>
      </c>
      <c r="Y2266">
        <f t="shared" si="70"/>
        <v>6</v>
      </c>
      <c r="Z2266" t="str">
        <f t="shared" si="71"/>
        <v>Morning (06-11)</v>
      </c>
    </row>
    <row r="2267" spans="1:26" x14ac:dyDescent="0.3">
      <c r="A2267" t="s">
        <v>4140</v>
      </c>
      <c r="B2267" t="s">
        <v>676</v>
      </c>
      <c r="C2267" t="s">
        <v>135</v>
      </c>
      <c r="D2267" t="s">
        <v>38</v>
      </c>
      <c r="E2267" t="s">
        <v>112</v>
      </c>
      <c r="F2267">
        <f>MONTH(Table1[[#This Row],[incident_datetime]])</f>
        <v>11</v>
      </c>
      <c r="G2267">
        <f>YEAR(Table1[[#This Row],[incident_datetime]])</f>
        <v>2024</v>
      </c>
      <c r="H2267" s="1">
        <v>45601.140277777777</v>
      </c>
      <c r="I2267" t="s">
        <v>519</v>
      </c>
      <c r="J2267" t="s">
        <v>7102</v>
      </c>
      <c r="K2267">
        <v>52</v>
      </c>
      <c r="L2267" t="s">
        <v>43</v>
      </c>
      <c r="M2267" t="s">
        <v>35</v>
      </c>
      <c r="N2267" t="s">
        <v>193</v>
      </c>
      <c r="O2267">
        <v>25</v>
      </c>
      <c r="P2267" t="s">
        <v>59</v>
      </c>
      <c r="Q2267" t="s">
        <v>27</v>
      </c>
      <c r="R2267" t="s">
        <v>52</v>
      </c>
      <c r="S2267" t="s">
        <v>132</v>
      </c>
      <c r="T2267" t="s">
        <v>155</v>
      </c>
      <c r="U2267">
        <v>1</v>
      </c>
      <c r="V2267" s="4">
        <v>32858.239999999998</v>
      </c>
      <c r="W2267" t="s">
        <v>110</v>
      </c>
      <c r="X2267" cm="1">
        <f t="array" ref="X2267">_xlfn.IFS(Table1[[#This Row],[severity]]="Critical", 4, Table1[[#This Row],[severity]]="High", 3, Table1[[#This Row],[severity]]="Medium", 2, TRUE, 1)</f>
        <v>1</v>
      </c>
      <c r="Y2267">
        <f t="shared" si="70"/>
        <v>3</v>
      </c>
      <c r="Z2267" t="str">
        <f t="shared" si="71"/>
        <v>Night (00-05)</v>
      </c>
    </row>
    <row r="2268" spans="1:26" x14ac:dyDescent="0.3">
      <c r="A2268" t="s">
        <v>4141</v>
      </c>
      <c r="B2268" t="s">
        <v>165</v>
      </c>
      <c r="C2268" t="s">
        <v>342</v>
      </c>
      <c r="D2268" t="s">
        <v>88</v>
      </c>
      <c r="E2268" t="s">
        <v>78</v>
      </c>
      <c r="F2268">
        <f>MONTH(Table1[[#This Row],[incident_datetime]])</f>
        <v>10</v>
      </c>
      <c r="G2268">
        <f>YEAR(Table1[[#This Row],[incident_datetime]])</f>
        <v>2019</v>
      </c>
      <c r="H2268" s="1">
        <v>43743.70888888889</v>
      </c>
      <c r="I2268" t="s">
        <v>89</v>
      </c>
      <c r="J2268" t="s">
        <v>3446</v>
      </c>
      <c r="K2268">
        <v>57</v>
      </c>
      <c r="L2268" t="s">
        <v>43</v>
      </c>
      <c r="M2268" t="s">
        <v>107</v>
      </c>
      <c r="N2268" t="s">
        <v>2863</v>
      </c>
      <c r="O2268">
        <v>87</v>
      </c>
      <c r="P2268" t="s">
        <v>43</v>
      </c>
      <c r="Q2268" t="s">
        <v>27</v>
      </c>
      <c r="R2268" t="s">
        <v>109</v>
      </c>
      <c r="S2268" t="s">
        <v>61</v>
      </c>
      <c r="T2268" t="s">
        <v>155</v>
      </c>
      <c r="U2268">
        <v>3</v>
      </c>
      <c r="V2268" s="4">
        <v>23447.74</v>
      </c>
      <c r="W2268" t="s">
        <v>110</v>
      </c>
      <c r="X2268" cm="1">
        <f t="array" ref="X2268">_xlfn.IFS(Table1[[#This Row],[severity]]="Critical", 4, Table1[[#This Row],[severity]]="High", 3, Table1[[#This Row],[severity]]="Medium", 2, TRUE, 1)</f>
        <v>4</v>
      </c>
      <c r="Y2268">
        <f t="shared" si="70"/>
        <v>17</v>
      </c>
      <c r="Z2268" t="str">
        <f t="shared" si="71"/>
        <v>Afternoon (12-17)</v>
      </c>
    </row>
    <row r="2269" spans="1:26" x14ac:dyDescent="0.3">
      <c r="A2269" t="s">
        <v>4142</v>
      </c>
      <c r="B2269" t="s">
        <v>422</v>
      </c>
      <c r="C2269" t="s">
        <v>562</v>
      </c>
      <c r="D2269" t="s">
        <v>65</v>
      </c>
      <c r="E2269" t="s">
        <v>112</v>
      </c>
      <c r="F2269">
        <f>MONTH(Table1[[#This Row],[incident_datetime]])</f>
        <v>12</v>
      </c>
      <c r="G2269">
        <f>YEAR(Table1[[#This Row],[incident_datetime]])</f>
        <v>2018</v>
      </c>
      <c r="H2269" s="1">
        <v>43450.898240740738</v>
      </c>
      <c r="I2269" t="s">
        <v>259</v>
      </c>
      <c r="J2269" t="s">
        <v>2178</v>
      </c>
      <c r="K2269">
        <v>44</v>
      </c>
      <c r="L2269" t="s">
        <v>59</v>
      </c>
      <c r="M2269" t="s">
        <v>107</v>
      </c>
      <c r="N2269" t="s">
        <v>1073</v>
      </c>
      <c r="O2269">
        <v>34</v>
      </c>
      <c r="P2269" t="s">
        <v>59</v>
      </c>
      <c r="Q2269" t="s">
        <v>27</v>
      </c>
      <c r="R2269" t="s">
        <v>52</v>
      </c>
      <c r="S2269" t="s">
        <v>28</v>
      </c>
      <c r="T2269" t="s">
        <v>155</v>
      </c>
      <c r="U2269">
        <v>0</v>
      </c>
      <c r="V2269" s="4">
        <v>36299.33</v>
      </c>
      <c r="W2269" t="s">
        <v>103</v>
      </c>
      <c r="X2269" cm="1">
        <f t="array" ref="X2269">_xlfn.IFS(Table1[[#This Row],[severity]]="Critical", 4, Table1[[#This Row],[severity]]="High", 3, Table1[[#This Row],[severity]]="Medium", 2, TRUE, 1)</f>
        <v>1</v>
      </c>
      <c r="Y2269">
        <f t="shared" si="70"/>
        <v>21</v>
      </c>
      <c r="Z2269" t="str">
        <f t="shared" si="71"/>
        <v>Evening (18-23)</v>
      </c>
    </row>
    <row r="2270" spans="1:26" x14ac:dyDescent="0.3">
      <c r="A2270" t="s">
        <v>4143</v>
      </c>
      <c r="B2270" t="s">
        <v>935</v>
      </c>
      <c r="C2270" t="s">
        <v>180</v>
      </c>
      <c r="D2270" t="s">
        <v>65</v>
      </c>
      <c r="E2270" t="s">
        <v>112</v>
      </c>
      <c r="F2270">
        <f>MONTH(Table1[[#This Row],[incident_datetime]])</f>
        <v>8</v>
      </c>
      <c r="G2270">
        <f>YEAR(Table1[[#This Row],[incident_datetime]])</f>
        <v>2018</v>
      </c>
      <c r="H2270" s="1">
        <v>43316.951203703706</v>
      </c>
      <c r="I2270" t="s">
        <v>793</v>
      </c>
      <c r="J2270" t="s">
        <v>2384</v>
      </c>
      <c r="K2270">
        <v>75</v>
      </c>
      <c r="L2270" t="s">
        <v>59</v>
      </c>
      <c r="M2270" t="s">
        <v>41</v>
      </c>
      <c r="N2270" t="s">
        <v>2393</v>
      </c>
      <c r="O2270">
        <v>82</v>
      </c>
      <c r="P2270" t="s">
        <v>34</v>
      </c>
      <c r="Q2270" t="s">
        <v>60</v>
      </c>
      <c r="R2270" t="s">
        <v>97</v>
      </c>
      <c r="S2270" t="s">
        <v>132</v>
      </c>
      <c r="T2270" t="s">
        <v>62</v>
      </c>
      <c r="U2270">
        <v>0</v>
      </c>
      <c r="V2270" s="4">
        <v>15675.94</v>
      </c>
      <c r="W2270" t="s">
        <v>110</v>
      </c>
      <c r="X2270" cm="1">
        <f t="array" ref="X2270">_xlfn.IFS(Table1[[#This Row],[severity]]="Critical", 4, Table1[[#This Row],[severity]]="High", 3, Table1[[#This Row],[severity]]="Medium", 2, TRUE, 1)</f>
        <v>3</v>
      </c>
      <c r="Y2270">
        <f t="shared" si="70"/>
        <v>22</v>
      </c>
      <c r="Z2270" t="str">
        <f t="shared" si="71"/>
        <v>Evening (18-23)</v>
      </c>
    </row>
    <row r="2271" spans="1:26" x14ac:dyDescent="0.3">
      <c r="A2271" t="s">
        <v>4144</v>
      </c>
      <c r="B2271" t="s">
        <v>676</v>
      </c>
      <c r="C2271" t="s">
        <v>220</v>
      </c>
      <c r="D2271" t="s">
        <v>77</v>
      </c>
      <c r="E2271" t="s">
        <v>66</v>
      </c>
      <c r="F2271">
        <f>MONTH(Table1[[#This Row],[incident_datetime]])</f>
        <v>1</v>
      </c>
      <c r="G2271">
        <f>YEAR(Table1[[#This Row],[incident_datetime]])</f>
        <v>2021</v>
      </c>
      <c r="H2271" s="1">
        <v>44200.236909722225</v>
      </c>
      <c r="I2271" t="s">
        <v>392</v>
      </c>
      <c r="J2271" t="s">
        <v>7102</v>
      </c>
      <c r="K2271">
        <v>52</v>
      </c>
      <c r="L2271" t="s">
        <v>43</v>
      </c>
      <c r="M2271" t="s">
        <v>35</v>
      </c>
      <c r="N2271" t="s">
        <v>2473</v>
      </c>
      <c r="O2271">
        <v>28</v>
      </c>
      <c r="P2271" t="s">
        <v>59</v>
      </c>
      <c r="Q2271" t="s">
        <v>27</v>
      </c>
      <c r="R2271" t="s">
        <v>52</v>
      </c>
      <c r="S2271" t="s">
        <v>132</v>
      </c>
      <c r="T2271" t="s">
        <v>29</v>
      </c>
      <c r="U2271">
        <v>1</v>
      </c>
      <c r="V2271" s="4">
        <v>4910.82</v>
      </c>
      <c r="W2271" t="s">
        <v>110</v>
      </c>
      <c r="X2271" cm="1">
        <f t="array" ref="X2271">_xlfn.IFS(Table1[[#This Row],[severity]]="Critical", 4, Table1[[#This Row],[severity]]="High", 3, Table1[[#This Row],[severity]]="Medium", 2, TRUE, 1)</f>
        <v>1</v>
      </c>
      <c r="Y2271">
        <f t="shared" si="70"/>
        <v>5</v>
      </c>
      <c r="Z2271" t="str">
        <f t="shared" si="71"/>
        <v>Night (00-05)</v>
      </c>
    </row>
    <row r="2272" spans="1:26" x14ac:dyDescent="0.3">
      <c r="A2272" t="s">
        <v>4145</v>
      </c>
      <c r="B2272" t="s">
        <v>242</v>
      </c>
      <c r="C2272" t="s">
        <v>342</v>
      </c>
      <c r="D2272" t="s">
        <v>38</v>
      </c>
      <c r="E2272" t="s">
        <v>31</v>
      </c>
      <c r="F2272">
        <f>MONTH(Table1[[#This Row],[incident_datetime]])</f>
        <v>10</v>
      </c>
      <c r="G2272">
        <f>YEAR(Table1[[#This Row],[incident_datetime]])</f>
        <v>2019</v>
      </c>
      <c r="H2272" s="1">
        <v>43763.594178240739</v>
      </c>
      <c r="I2272" t="s">
        <v>195</v>
      </c>
      <c r="J2272" t="s">
        <v>890</v>
      </c>
      <c r="K2272">
        <v>38</v>
      </c>
      <c r="L2272" t="s">
        <v>43</v>
      </c>
      <c r="M2272" t="s">
        <v>34</v>
      </c>
      <c r="N2272" t="s">
        <v>329</v>
      </c>
      <c r="O2272">
        <v>31</v>
      </c>
      <c r="P2272" t="s">
        <v>59</v>
      </c>
      <c r="Q2272" t="s">
        <v>70</v>
      </c>
      <c r="R2272" t="s">
        <v>97</v>
      </c>
      <c r="S2272" t="s">
        <v>53</v>
      </c>
      <c r="T2272" t="s">
        <v>62</v>
      </c>
      <c r="U2272">
        <v>4</v>
      </c>
      <c r="V2272" s="4">
        <v>24927.38</v>
      </c>
      <c r="W2272" t="s">
        <v>103</v>
      </c>
      <c r="X2272" cm="1">
        <f t="array" ref="X2272">_xlfn.IFS(Table1[[#This Row],[severity]]="Critical", 4, Table1[[#This Row],[severity]]="High", 3, Table1[[#This Row],[severity]]="Medium", 2, TRUE, 1)</f>
        <v>3</v>
      </c>
      <c r="Y2272">
        <f t="shared" si="70"/>
        <v>14</v>
      </c>
      <c r="Z2272" t="str">
        <f t="shared" si="71"/>
        <v>Afternoon (12-17)</v>
      </c>
    </row>
    <row r="2273" spans="1:26" x14ac:dyDescent="0.3">
      <c r="A2273" t="s">
        <v>4146</v>
      </c>
      <c r="B2273" t="s">
        <v>165</v>
      </c>
      <c r="C2273" t="s">
        <v>180</v>
      </c>
      <c r="D2273" t="s">
        <v>92</v>
      </c>
      <c r="E2273" t="s">
        <v>186</v>
      </c>
      <c r="F2273">
        <f>MONTH(Table1[[#This Row],[incident_datetime]])</f>
        <v>3</v>
      </c>
      <c r="G2273">
        <f>YEAR(Table1[[#This Row],[incident_datetime]])</f>
        <v>2024</v>
      </c>
      <c r="H2273" s="1">
        <v>45371.093414351853</v>
      </c>
      <c r="I2273" t="s">
        <v>1020</v>
      </c>
      <c r="J2273" t="s">
        <v>3242</v>
      </c>
      <c r="K2273">
        <v>52</v>
      </c>
      <c r="L2273" t="s">
        <v>59</v>
      </c>
      <c r="M2273" t="s">
        <v>107</v>
      </c>
      <c r="N2273" t="s">
        <v>918</v>
      </c>
      <c r="O2273">
        <v>38</v>
      </c>
      <c r="P2273" t="s">
        <v>43</v>
      </c>
      <c r="Q2273" t="s">
        <v>27</v>
      </c>
      <c r="R2273" t="s">
        <v>109</v>
      </c>
      <c r="S2273" t="s">
        <v>28</v>
      </c>
      <c r="T2273" t="s">
        <v>62</v>
      </c>
      <c r="U2273">
        <v>4</v>
      </c>
      <c r="V2273" s="4">
        <v>9023.73</v>
      </c>
      <c r="W2273" t="s">
        <v>103</v>
      </c>
      <c r="X2273" cm="1">
        <f t="array" ref="X2273">_xlfn.IFS(Table1[[#This Row],[severity]]="Critical", 4, Table1[[#This Row],[severity]]="High", 3, Table1[[#This Row],[severity]]="Medium", 2, TRUE, 1)</f>
        <v>4</v>
      </c>
      <c r="Y2273">
        <f t="shared" si="70"/>
        <v>2</v>
      </c>
      <c r="Z2273" t="str">
        <f t="shared" si="71"/>
        <v>Night (00-05)</v>
      </c>
    </row>
    <row r="2274" spans="1:26" x14ac:dyDescent="0.3">
      <c r="A2274" t="s">
        <v>4147</v>
      </c>
      <c r="B2274" t="s">
        <v>165</v>
      </c>
      <c r="C2274" t="s">
        <v>135</v>
      </c>
      <c r="D2274" t="s">
        <v>48</v>
      </c>
      <c r="E2274" t="s">
        <v>66</v>
      </c>
      <c r="F2274">
        <f>MONTH(Table1[[#This Row],[incident_datetime]])</f>
        <v>11</v>
      </c>
      <c r="G2274">
        <f>YEAR(Table1[[#This Row],[incident_datetime]])</f>
        <v>2022</v>
      </c>
      <c r="H2274" s="1">
        <v>44873.11991898148</v>
      </c>
      <c r="I2274" t="s">
        <v>939</v>
      </c>
      <c r="J2274" t="s">
        <v>2947</v>
      </c>
      <c r="K2274">
        <v>70</v>
      </c>
      <c r="L2274" t="s">
        <v>59</v>
      </c>
      <c r="M2274" t="s">
        <v>35</v>
      </c>
      <c r="N2274" t="s">
        <v>1144</v>
      </c>
      <c r="O2274">
        <v>77</v>
      </c>
      <c r="P2274" t="s">
        <v>34</v>
      </c>
      <c r="Q2274" t="s">
        <v>27</v>
      </c>
      <c r="R2274" t="s">
        <v>109</v>
      </c>
      <c r="S2274" t="s">
        <v>132</v>
      </c>
      <c r="T2274" t="s">
        <v>29</v>
      </c>
      <c r="U2274">
        <v>5</v>
      </c>
      <c r="V2274">
        <v>0</v>
      </c>
      <c r="W2274" t="s">
        <v>110</v>
      </c>
      <c r="X2274" cm="1">
        <f t="array" ref="X2274">_xlfn.IFS(Table1[[#This Row],[severity]]="Critical", 4, Table1[[#This Row],[severity]]="High", 3, Table1[[#This Row],[severity]]="Medium", 2, TRUE, 1)</f>
        <v>4</v>
      </c>
      <c r="Y2274">
        <f t="shared" si="70"/>
        <v>2</v>
      </c>
      <c r="Z2274" t="str">
        <f t="shared" si="71"/>
        <v>Night (00-05)</v>
      </c>
    </row>
    <row r="2275" spans="1:26" x14ac:dyDescent="0.3">
      <c r="A2275" t="s">
        <v>4148</v>
      </c>
      <c r="B2275" t="s">
        <v>676</v>
      </c>
      <c r="C2275" t="s">
        <v>686</v>
      </c>
      <c r="D2275" t="s">
        <v>92</v>
      </c>
      <c r="E2275" t="s">
        <v>112</v>
      </c>
      <c r="F2275">
        <f>MONTH(Table1[[#This Row],[incident_datetime]])</f>
        <v>3</v>
      </c>
      <c r="G2275">
        <f>YEAR(Table1[[#This Row],[incident_datetime]])</f>
        <v>2018</v>
      </c>
      <c r="H2275" s="1">
        <v>43188.540011574078</v>
      </c>
      <c r="I2275" t="s">
        <v>1492</v>
      </c>
      <c r="J2275" t="s">
        <v>235</v>
      </c>
      <c r="K2275">
        <v>64</v>
      </c>
      <c r="L2275" t="s">
        <v>34</v>
      </c>
      <c r="M2275" t="s">
        <v>35</v>
      </c>
      <c r="N2275" t="s">
        <v>2219</v>
      </c>
      <c r="O2275">
        <v>56</v>
      </c>
      <c r="P2275" t="s">
        <v>59</v>
      </c>
      <c r="Q2275" t="s">
        <v>27</v>
      </c>
      <c r="R2275" t="s">
        <v>139</v>
      </c>
      <c r="S2275" t="s">
        <v>61</v>
      </c>
      <c r="T2275" t="s">
        <v>270</v>
      </c>
      <c r="U2275">
        <v>5</v>
      </c>
      <c r="V2275" s="4">
        <v>49288.11</v>
      </c>
      <c r="W2275" t="s">
        <v>103</v>
      </c>
      <c r="X2275" cm="1">
        <f t="array" ref="X2275">_xlfn.IFS(Table1[[#This Row],[severity]]="Critical", 4, Table1[[#This Row],[severity]]="High", 3, Table1[[#This Row],[severity]]="Medium", 2, TRUE, 1)</f>
        <v>2</v>
      </c>
      <c r="Y2275">
        <f t="shared" si="70"/>
        <v>12</v>
      </c>
      <c r="Z2275" t="str">
        <f t="shared" si="71"/>
        <v>Afternoon (12-17)</v>
      </c>
    </row>
    <row r="2276" spans="1:26" x14ac:dyDescent="0.3">
      <c r="A2276" t="s">
        <v>4149</v>
      </c>
      <c r="B2276" t="s">
        <v>267</v>
      </c>
      <c r="C2276" t="s">
        <v>135</v>
      </c>
      <c r="D2276" t="s">
        <v>88</v>
      </c>
      <c r="E2276" t="s">
        <v>23</v>
      </c>
      <c r="F2276">
        <f>MONTH(Table1[[#This Row],[incident_datetime]])</f>
        <v>6</v>
      </c>
      <c r="G2276">
        <f>YEAR(Table1[[#This Row],[incident_datetime]])</f>
        <v>2022</v>
      </c>
      <c r="H2276" s="1">
        <v>44738.100821759261</v>
      </c>
      <c r="I2276" t="s">
        <v>1492</v>
      </c>
      <c r="J2276" t="s">
        <v>1191</v>
      </c>
      <c r="K2276">
        <v>45</v>
      </c>
      <c r="L2276" t="s">
        <v>43</v>
      </c>
      <c r="M2276" t="s">
        <v>41</v>
      </c>
      <c r="N2276" t="s">
        <v>4150</v>
      </c>
      <c r="O2276">
        <v>27</v>
      </c>
      <c r="P2276" t="s">
        <v>43</v>
      </c>
      <c r="Q2276" t="s">
        <v>70</v>
      </c>
      <c r="R2276" t="s">
        <v>109</v>
      </c>
      <c r="S2276" t="s">
        <v>61</v>
      </c>
      <c r="T2276" t="s">
        <v>155</v>
      </c>
      <c r="U2276">
        <v>0</v>
      </c>
      <c r="V2276" s="4">
        <v>7178.85</v>
      </c>
      <c r="W2276" t="s">
        <v>103</v>
      </c>
      <c r="X2276" cm="1">
        <f t="array" ref="X2276">_xlfn.IFS(Table1[[#This Row],[severity]]="Critical", 4, Table1[[#This Row],[severity]]="High", 3, Table1[[#This Row],[severity]]="Medium", 2, TRUE, 1)</f>
        <v>4</v>
      </c>
      <c r="Y2276">
        <f t="shared" si="70"/>
        <v>2</v>
      </c>
      <c r="Z2276" t="str">
        <f t="shared" si="71"/>
        <v>Night (00-05)</v>
      </c>
    </row>
    <row r="2277" spans="1:26" x14ac:dyDescent="0.3">
      <c r="A2277" t="s">
        <v>4151</v>
      </c>
      <c r="B2277" t="s">
        <v>141</v>
      </c>
      <c r="C2277" t="s">
        <v>258</v>
      </c>
      <c r="D2277" t="s">
        <v>77</v>
      </c>
      <c r="E2277" t="s">
        <v>112</v>
      </c>
      <c r="F2277">
        <f>MONTH(Table1[[#This Row],[incident_datetime]])</f>
        <v>5</v>
      </c>
      <c r="G2277">
        <f>YEAR(Table1[[#This Row],[incident_datetime]])</f>
        <v>2022</v>
      </c>
      <c r="H2277" s="1">
        <v>44691.690960648149</v>
      </c>
      <c r="I2277" t="s">
        <v>455</v>
      </c>
      <c r="J2277" t="s">
        <v>3866</v>
      </c>
      <c r="K2277">
        <v>74</v>
      </c>
      <c r="L2277" t="s">
        <v>43</v>
      </c>
      <c r="M2277" t="s">
        <v>85</v>
      </c>
      <c r="N2277" t="s">
        <v>981</v>
      </c>
      <c r="O2277">
        <v>67</v>
      </c>
      <c r="P2277" t="s">
        <v>59</v>
      </c>
      <c r="Q2277" t="s">
        <v>215</v>
      </c>
      <c r="R2277" t="s">
        <v>139</v>
      </c>
      <c r="S2277" t="s">
        <v>28</v>
      </c>
      <c r="T2277" t="s">
        <v>29</v>
      </c>
      <c r="U2277">
        <v>2</v>
      </c>
      <c r="V2277">
        <v>0</v>
      </c>
      <c r="W2277" t="s">
        <v>110</v>
      </c>
      <c r="X2277" cm="1">
        <f t="array" ref="X2277">_xlfn.IFS(Table1[[#This Row],[severity]]="Critical", 4, Table1[[#This Row],[severity]]="High", 3, Table1[[#This Row],[severity]]="Medium", 2, TRUE, 1)</f>
        <v>2</v>
      </c>
      <c r="Y2277">
        <f t="shared" si="70"/>
        <v>16</v>
      </c>
      <c r="Z2277" t="str">
        <f t="shared" si="71"/>
        <v>Afternoon (12-17)</v>
      </c>
    </row>
    <row r="2278" spans="1:26" x14ac:dyDescent="0.3">
      <c r="A2278" t="s">
        <v>4152</v>
      </c>
      <c r="B2278" t="s">
        <v>422</v>
      </c>
      <c r="C2278" t="s">
        <v>468</v>
      </c>
      <c r="D2278" t="s">
        <v>100</v>
      </c>
      <c r="E2278" t="s">
        <v>23</v>
      </c>
      <c r="F2278">
        <f>MONTH(Table1[[#This Row],[incident_datetime]])</f>
        <v>9</v>
      </c>
      <c r="G2278">
        <f>YEAR(Table1[[#This Row],[incident_datetime]])</f>
        <v>2018</v>
      </c>
      <c r="H2278" s="1">
        <v>43368.769375000003</v>
      </c>
      <c r="I2278" t="s">
        <v>89</v>
      </c>
      <c r="J2278" t="s">
        <v>7102</v>
      </c>
      <c r="K2278">
        <v>52</v>
      </c>
      <c r="L2278" t="s">
        <v>43</v>
      </c>
      <c r="M2278" t="s">
        <v>35</v>
      </c>
      <c r="N2278" t="s">
        <v>2275</v>
      </c>
      <c r="O2278">
        <v>42</v>
      </c>
      <c r="P2278" t="s">
        <v>59</v>
      </c>
      <c r="Q2278" t="s">
        <v>27</v>
      </c>
      <c r="R2278" t="s">
        <v>109</v>
      </c>
      <c r="S2278" t="s">
        <v>28</v>
      </c>
      <c r="T2278" t="s">
        <v>155</v>
      </c>
      <c r="U2278">
        <v>0</v>
      </c>
      <c r="V2278" s="4">
        <v>48754.8</v>
      </c>
      <c r="W2278" t="s">
        <v>110</v>
      </c>
      <c r="X2278" cm="1">
        <f t="array" ref="X2278">_xlfn.IFS(Table1[[#This Row],[severity]]="Critical", 4, Table1[[#This Row],[severity]]="High", 3, Table1[[#This Row],[severity]]="Medium", 2, TRUE, 1)</f>
        <v>4</v>
      </c>
      <c r="Y2278">
        <f t="shared" si="70"/>
        <v>18</v>
      </c>
      <c r="Z2278" t="str">
        <f t="shared" si="71"/>
        <v>Evening (18-23)</v>
      </c>
    </row>
    <row r="2279" spans="1:26" x14ac:dyDescent="0.3">
      <c r="A2279" t="s">
        <v>4153</v>
      </c>
      <c r="B2279" t="s">
        <v>242</v>
      </c>
      <c r="C2279" t="s">
        <v>135</v>
      </c>
      <c r="D2279" t="s">
        <v>38</v>
      </c>
      <c r="E2279" t="s">
        <v>31</v>
      </c>
      <c r="F2279">
        <f>MONTH(Table1[[#This Row],[incident_datetime]])</f>
        <v>12</v>
      </c>
      <c r="G2279">
        <f>YEAR(Table1[[#This Row],[incident_datetime]])</f>
        <v>2023</v>
      </c>
      <c r="H2279" s="1">
        <v>45262.104386574072</v>
      </c>
      <c r="I2279" t="s">
        <v>670</v>
      </c>
      <c r="J2279" t="s">
        <v>1510</v>
      </c>
      <c r="K2279">
        <v>54</v>
      </c>
      <c r="L2279" t="s">
        <v>43</v>
      </c>
      <c r="M2279" t="s">
        <v>35</v>
      </c>
      <c r="N2279" t="s">
        <v>3169</v>
      </c>
      <c r="O2279">
        <v>13</v>
      </c>
      <c r="P2279" t="s">
        <v>59</v>
      </c>
      <c r="Q2279" t="s">
        <v>27</v>
      </c>
      <c r="R2279" t="s">
        <v>52</v>
      </c>
      <c r="S2279" t="s">
        <v>28</v>
      </c>
      <c r="T2279" t="s">
        <v>29</v>
      </c>
      <c r="U2279">
        <v>3</v>
      </c>
      <c r="V2279" s="4">
        <v>40443.620000000003</v>
      </c>
      <c r="W2279" t="s">
        <v>110</v>
      </c>
      <c r="X2279" cm="1">
        <f t="array" ref="X2279">_xlfn.IFS(Table1[[#This Row],[severity]]="Critical", 4, Table1[[#This Row],[severity]]="High", 3, Table1[[#This Row],[severity]]="Medium", 2, TRUE, 1)</f>
        <v>1</v>
      </c>
      <c r="Y2279">
        <f t="shared" si="70"/>
        <v>2</v>
      </c>
      <c r="Z2279" t="str">
        <f t="shared" si="71"/>
        <v>Night (00-05)</v>
      </c>
    </row>
    <row r="2280" spans="1:26" x14ac:dyDescent="0.3">
      <c r="A2280" t="s">
        <v>4154</v>
      </c>
      <c r="B2280" t="s">
        <v>539</v>
      </c>
      <c r="C2280" t="s">
        <v>468</v>
      </c>
      <c r="D2280" t="s">
        <v>65</v>
      </c>
      <c r="E2280" t="s">
        <v>72</v>
      </c>
      <c r="F2280">
        <f>MONTH(Table1[[#This Row],[incident_datetime]])</f>
        <v>4</v>
      </c>
      <c r="G2280">
        <f>YEAR(Table1[[#This Row],[incident_datetime]])</f>
        <v>2023</v>
      </c>
      <c r="H2280" s="1">
        <v>45018.412303240744</v>
      </c>
      <c r="I2280" t="s">
        <v>187</v>
      </c>
      <c r="J2280" t="s">
        <v>1558</v>
      </c>
      <c r="K2280">
        <v>22</v>
      </c>
      <c r="L2280" t="s">
        <v>59</v>
      </c>
      <c r="M2280" t="s">
        <v>35</v>
      </c>
      <c r="N2280" t="s">
        <v>2034</v>
      </c>
      <c r="O2280">
        <v>56</v>
      </c>
      <c r="P2280" t="s">
        <v>43</v>
      </c>
      <c r="Q2280" t="s">
        <v>45</v>
      </c>
      <c r="R2280" t="s">
        <v>52</v>
      </c>
      <c r="S2280" t="s">
        <v>53</v>
      </c>
      <c r="T2280" t="s">
        <v>62</v>
      </c>
      <c r="U2280">
        <v>0</v>
      </c>
      <c r="V2280" s="4">
        <v>44512.84</v>
      </c>
      <c r="W2280" t="s">
        <v>103</v>
      </c>
      <c r="X2280" cm="1">
        <f t="array" ref="X2280">_xlfn.IFS(Table1[[#This Row],[severity]]="Critical", 4, Table1[[#This Row],[severity]]="High", 3, Table1[[#This Row],[severity]]="Medium", 2, TRUE, 1)</f>
        <v>1</v>
      </c>
      <c r="Y2280">
        <f t="shared" si="70"/>
        <v>9</v>
      </c>
      <c r="Z2280" t="str">
        <f t="shared" si="71"/>
        <v>Morning (06-11)</v>
      </c>
    </row>
    <row r="2281" spans="1:26" x14ac:dyDescent="0.3">
      <c r="A2281" t="s">
        <v>4155</v>
      </c>
      <c r="B2281" t="s">
        <v>306</v>
      </c>
      <c r="C2281" t="s">
        <v>185</v>
      </c>
      <c r="D2281" t="s">
        <v>88</v>
      </c>
      <c r="E2281" t="s">
        <v>72</v>
      </c>
      <c r="F2281">
        <f>MONTH(Table1[[#This Row],[incident_datetime]])</f>
        <v>6</v>
      </c>
      <c r="G2281">
        <f>YEAR(Table1[[#This Row],[incident_datetime]])</f>
        <v>2022</v>
      </c>
      <c r="H2281" s="1">
        <v>44720.660173611112</v>
      </c>
      <c r="I2281" t="s">
        <v>490</v>
      </c>
      <c r="J2281" t="s">
        <v>1375</v>
      </c>
      <c r="K2281">
        <v>67</v>
      </c>
      <c r="L2281" t="s">
        <v>43</v>
      </c>
      <c r="M2281" t="s">
        <v>41</v>
      </c>
      <c r="N2281" t="s">
        <v>4156</v>
      </c>
      <c r="O2281">
        <v>14</v>
      </c>
      <c r="P2281" t="s">
        <v>59</v>
      </c>
      <c r="Q2281" t="s">
        <v>27</v>
      </c>
      <c r="R2281" t="s">
        <v>139</v>
      </c>
      <c r="S2281" t="s">
        <v>28</v>
      </c>
      <c r="T2281" t="s">
        <v>62</v>
      </c>
      <c r="U2281">
        <v>5</v>
      </c>
      <c r="V2281" s="4">
        <v>20481.62</v>
      </c>
      <c r="W2281" t="s">
        <v>103</v>
      </c>
      <c r="X2281" cm="1">
        <f t="array" ref="X2281">_xlfn.IFS(Table1[[#This Row],[severity]]="Critical", 4, Table1[[#This Row],[severity]]="High", 3, Table1[[#This Row],[severity]]="Medium", 2, TRUE, 1)</f>
        <v>2</v>
      </c>
      <c r="Y2281">
        <f t="shared" si="70"/>
        <v>15</v>
      </c>
      <c r="Z2281" t="str">
        <f t="shared" si="71"/>
        <v>Afternoon (12-17)</v>
      </c>
    </row>
    <row r="2282" spans="1:26" x14ac:dyDescent="0.3">
      <c r="A2282" t="s">
        <v>4157</v>
      </c>
      <c r="B2282" t="s">
        <v>47</v>
      </c>
      <c r="C2282" t="s">
        <v>468</v>
      </c>
      <c r="D2282" t="s">
        <v>92</v>
      </c>
      <c r="E2282" t="s">
        <v>186</v>
      </c>
      <c r="F2282">
        <f>MONTH(Table1[[#This Row],[incident_datetime]])</f>
        <v>7</v>
      </c>
      <c r="G2282">
        <f>YEAR(Table1[[#This Row],[incident_datetime]])</f>
        <v>2023</v>
      </c>
      <c r="H2282" s="1">
        <v>45124.899872685186</v>
      </c>
      <c r="I2282" t="s">
        <v>519</v>
      </c>
      <c r="J2282" t="s">
        <v>1967</v>
      </c>
      <c r="K2282">
        <v>54</v>
      </c>
      <c r="L2282" t="s">
        <v>34</v>
      </c>
      <c r="M2282" t="s">
        <v>35</v>
      </c>
      <c r="N2282" t="s">
        <v>4158</v>
      </c>
      <c r="O2282">
        <v>90</v>
      </c>
      <c r="P2282" t="s">
        <v>59</v>
      </c>
      <c r="Q2282" t="s">
        <v>70</v>
      </c>
      <c r="R2282" t="s">
        <v>109</v>
      </c>
      <c r="S2282" t="s">
        <v>98</v>
      </c>
      <c r="T2282" t="s">
        <v>29</v>
      </c>
      <c r="U2282">
        <v>4</v>
      </c>
      <c r="V2282" s="4">
        <v>40104.269999999997</v>
      </c>
      <c r="W2282" t="s">
        <v>110</v>
      </c>
      <c r="X2282" cm="1">
        <f t="array" ref="X2282">_xlfn.IFS(Table1[[#This Row],[severity]]="Critical", 4, Table1[[#This Row],[severity]]="High", 3, Table1[[#This Row],[severity]]="Medium", 2, TRUE, 1)</f>
        <v>4</v>
      </c>
      <c r="Y2282">
        <f t="shared" si="70"/>
        <v>21</v>
      </c>
      <c r="Z2282" t="str">
        <f t="shared" si="71"/>
        <v>Evening (18-23)</v>
      </c>
    </row>
    <row r="2283" spans="1:26" x14ac:dyDescent="0.3">
      <c r="A2283" t="s">
        <v>4159</v>
      </c>
      <c r="B2283" t="s">
        <v>306</v>
      </c>
      <c r="C2283" t="s">
        <v>562</v>
      </c>
      <c r="D2283" t="s">
        <v>77</v>
      </c>
      <c r="E2283" t="s">
        <v>112</v>
      </c>
      <c r="F2283">
        <f>MONTH(Table1[[#This Row],[incident_datetime]])</f>
        <v>10</v>
      </c>
      <c r="G2283">
        <f>YEAR(Table1[[#This Row],[incident_datetime]])</f>
        <v>2023</v>
      </c>
      <c r="H2283" s="1">
        <v>45218.069479166668</v>
      </c>
      <c r="I2283" t="s">
        <v>94</v>
      </c>
      <c r="J2283" t="s">
        <v>95</v>
      </c>
      <c r="K2283">
        <v>73</v>
      </c>
      <c r="L2283" t="s">
        <v>43</v>
      </c>
      <c r="M2283" t="s">
        <v>35</v>
      </c>
      <c r="N2283" t="s">
        <v>175</v>
      </c>
      <c r="O2283">
        <v>10</v>
      </c>
      <c r="P2283" t="s">
        <v>59</v>
      </c>
      <c r="Q2283" t="s">
        <v>27</v>
      </c>
      <c r="R2283" t="s">
        <v>139</v>
      </c>
      <c r="S2283" t="s">
        <v>61</v>
      </c>
      <c r="T2283" t="s">
        <v>155</v>
      </c>
      <c r="U2283">
        <v>4</v>
      </c>
      <c r="V2283" s="4">
        <v>48192.83</v>
      </c>
      <c r="W2283" t="s">
        <v>110</v>
      </c>
      <c r="X2283" cm="1">
        <f t="array" ref="X2283">_xlfn.IFS(Table1[[#This Row],[severity]]="Critical", 4, Table1[[#This Row],[severity]]="High", 3, Table1[[#This Row],[severity]]="Medium", 2, TRUE, 1)</f>
        <v>2</v>
      </c>
      <c r="Y2283">
        <f t="shared" si="70"/>
        <v>1</v>
      </c>
      <c r="Z2283" t="str">
        <f t="shared" si="71"/>
        <v>Night (00-05)</v>
      </c>
    </row>
    <row r="2284" spans="1:26" x14ac:dyDescent="0.3">
      <c r="A2284" t="s">
        <v>4160</v>
      </c>
      <c r="B2284" t="s">
        <v>676</v>
      </c>
      <c r="C2284" t="s">
        <v>342</v>
      </c>
      <c r="D2284" t="s">
        <v>88</v>
      </c>
      <c r="E2284" t="s">
        <v>78</v>
      </c>
      <c r="F2284">
        <f>MONTH(Table1[[#This Row],[incident_datetime]])</f>
        <v>11</v>
      </c>
      <c r="G2284">
        <f>YEAR(Table1[[#This Row],[incident_datetime]])</f>
        <v>2023</v>
      </c>
      <c r="H2284" s="1">
        <v>45237.498935185184</v>
      </c>
      <c r="I2284" t="s">
        <v>490</v>
      </c>
      <c r="J2284" t="s">
        <v>977</v>
      </c>
      <c r="K2284">
        <v>59</v>
      </c>
      <c r="L2284" t="s">
        <v>43</v>
      </c>
      <c r="M2284" t="s">
        <v>85</v>
      </c>
      <c r="N2284" t="s">
        <v>776</v>
      </c>
      <c r="O2284">
        <v>47</v>
      </c>
      <c r="P2284" t="s">
        <v>43</v>
      </c>
      <c r="Q2284" t="s">
        <v>27</v>
      </c>
      <c r="R2284" t="s">
        <v>52</v>
      </c>
      <c r="S2284" t="s">
        <v>61</v>
      </c>
      <c r="T2284" t="s">
        <v>62</v>
      </c>
      <c r="U2284">
        <v>1</v>
      </c>
      <c r="V2284" s="4">
        <v>26055.74</v>
      </c>
      <c r="W2284" t="s">
        <v>110</v>
      </c>
      <c r="X2284" cm="1">
        <f t="array" ref="X2284">_xlfn.IFS(Table1[[#This Row],[severity]]="Critical", 4, Table1[[#This Row],[severity]]="High", 3, Table1[[#This Row],[severity]]="Medium", 2, TRUE, 1)</f>
        <v>1</v>
      </c>
      <c r="Y2284">
        <f t="shared" si="70"/>
        <v>11</v>
      </c>
      <c r="Z2284" t="str">
        <f t="shared" si="71"/>
        <v>Morning (06-11)</v>
      </c>
    </row>
    <row r="2285" spans="1:26" x14ac:dyDescent="0.3">
      <c r="A2285" t="s">
        <v>4161</v>
      </c>
      <c r="B2285" t="s">
        <v>338</v>
      </c>
      <c r="C2285" t="s">
        <v>233</v>
      </c>
      <c r="D2285" t="s">
        <v>48</v>
      </c>
      <c r="E2285" t="s">
        <v>93</v>
      </c>
      <c r="F2285">
        <f>MONTH(Table1[[#This Row],[incident_datetime]])</f>
        <v>5</v>
      </c>
      <c r="G2285">
        <f>YEAR(Table1[[#This Row],[incident_datetime]])</f>
        <v>2018</v>
      </c>
      <c r="H2285" s="1">
        <v>43246.176412037035</v>
      </c>
      <c r="I2285" t="s">
        <v>712</v>
      </c>
      <c r="J2285" t="s">
        <v>1177</v>
      </c>
      <c r="K2285">
        <v>64</v>
      </c>
      <c r="L2285" t="s">
        <v>43</v>
      </c>
      <c r="M2285" t="s">
        <v>35</v>
      </c>
      <c r="N2285" t="s">
        <v>4162</v>
      </c>
      <c r="O2285">
        <v>86</v>
      </c>
      <c r="P2285" t="s">
        <v>59</v>
      </c>
      <c r="Q2285" t="s">
        <v>45</v>
      </c>
      <c r="R2285" t="s">
        <v>139</v>
      </c>
      <c r="S2285" t="s">
        <v>28</v>
      </c>
      <c r="T2285" t="s">
        <v>62</v>
      </c>
      <c r="U2285">
        <v>2</v>
      </c>
      <c r="V2285" s="4">
        <v>43752.58</v>
      </c>
      <c r="W2285" t="s">
        <v>103</v>
      </c>
      <c r="X2285" cm="1">
        <f t="array" ref="X2285">_xlfn.IFS(Table1[[#This Row],[severity]]="Critical", 4, Table1[[#This Row],[severity]]="High", 3, Table1[[#This Row],[severity]]="Medium", 2, TRUE, 1)</f>
        <v>2</v>
      </c>
      <c r="Y2285">
        <f t="shared" si="70"/>
        <v>4</v>
      </c>
      <c r="Z2285" t="str">
        <f t="shared" si="71"/>
        <v>Night (00-05)</v>
      </c>
    </row>
    <row r="2286" spans="1:26" x14ac:dyDescent="0.3">
      <c r="A2286" t="s">
        <v>4163</v>
      </c>
      <c r="B2286" t="s">
        <v>685</v>
      </c>
      <c r="C2286" t="s">
        <v>342</v>
      </c>
      <c r="D2286" t="s">
        <v>38</v>
      </c>
      <c r="E2286" t="s">
        <v>39</v>
      </c>
      <c r="F2286">
        <f ca="1">MONTH(Table1[[#This Row],[incident_datetime]])</f>
        <v>8</v>
      </c>
      <c r="G2286">
        <f ca="1">YEAR(Table1[[#This Row],[incident_datetime]])</f>
        <v>2026</v>
      </c>
      <c r="H2286" s="2">
        <f ca="1">TODAY()</f>
        <v>46250</v>
      </c>
      <c r="I2286" t="s">
        <v>1688</v>
      </c>
      <c r="J2286" t="s">
        <v>797</v>
      </c>
      <c r="K2286">
        <v>60</v>
      </c>
      <c r="L2286" t="s">
        <v>59</v>
      </c>
      <c r="M2286" t="s">
        <v>35</v>
      </c>
      <c r="N2286" t="s">
        <v>556</v>
      </c>
      <c r="O2286">
        <v>56</v>
      </c>
      <c r="P2286" t="s">
        <v>59</v>
      </c>
      <c r="Q2286" t="s">
        <v>27</v>
      </c>
      <c r="R2286" t="s">
        <v>109</v>
      </c>
      <c r="S2286" t="s">
        <v>98</v>
      </c>
      <c r="T2286" t="s">
        <v>270</v>
      </c>
      <c r="U2286">
        <v>0</v>
      </c>
      <c r="V2286" s="4">
        <v>29523.16</v>
      </c>
      <c r="W2286" t="s">
        <v>103</v>
      </c>
      <c r="X2286" cm="1">
        <f t="array" ref="X2286">_xlfn.IFS(Table1[[#This Row],[severity]]="Critical", 4, Table1[[#This Row],[severity]]="High", 3, Table1[[#This Row],[severity]]="Medium", 2, TRUE, 1)</f>
        <v>4</v>
      </c>
      <c r="Y2286">
        <f t="shared" ca="1" si="70"/>
        <v>0</v>
      </c>
      <c r="Z2286" t="str">
        <f t="shared" ca="1" si="71"/>
        <v>Night (00-05)</v>
      </c>
    </row>
    <row r="2287" spans="1:26" x14ac:dyDescent="0.3">
      <c r="A2287" t="s">
        <v>4164</v>
      </c>
      <c r="B2287" t="s">
        <v>165</v>
      </c>
      <c r="C2287" t="s">
        <v>342</v>
      </c>
      <c r="D2287" t="s">
        <v>88</v>
      </c>
      <c r="E2287" t="s">
        <v>112</v>
      </c>
      <c r="F2287">
        <f>MONTH(Table1[[#This Row],[incident_datetime]])</f>
        <v>6</v>
      </c>
      <c r="G2287">
        <f>YEAR(Table1[[#This Row],[incident_datetime]])</f>
        <v>2018</v>
      </c>
      <c r="H2287" s="1">
        <v>43266.987060185187</v>
      </c>
      <c r="I2287" t="s">
        <v>366</v>
      </c>
      <c r="J2287" t="s">
        <v>7102</v>
      </c>
      <c r="K2287">
        <v>52</v>
      </c>
      <c r="L2287" t="s">
        <v>43</v>
      </c>
      <c r="M2287" t="s">
        <v>35</v>
      </c>
      <c r="N2287" t="s">
        <v>4165</v>
      </c>
      <c r="O2287">
        <v>67</v>
      </c>
      <c r="P2287" t="s">
        <v>34</v>
      </c>
      <c r="Q2287" t="s">
        <v>27</v>
      </c>
      <c r="R2287" t="s">
        <v>109</v>
      </c>
      <c r="S2287" t="s">
        <v>53</v>
      </c>
      <c r="T2287" t="s">
        <v>155</v>
      </c>
      <c r="U2287">
        <v>1</v>
      </c>
      <c r="V2287" s="4">
        <v>12299.52</v>
      </c>
      <c r="W2287" t="s">
        <v>103</v>
      </c>
      <c r="X2287" cm="1">
        <f t="array" ref="X2287">_xlfn.IFS(Table1[[#This Row],[severity]]="Critical", 4, Table1[[#This Row],[severity]]="High", 3, Table1[[#This Row],[severity]]="Medium", 2, TRUE, 1)</f>
        <v>4</v>
      </c>
      <c r="Y2287">
        <f t="shared" si="70"/>
        <v>23</v>
      </c>
      <c r="Z2287" t="str">
        <f t="shared" si="71"/>
        <v>Evening (18-23)</v>
      </c>
    </row>
    <row r="2288" spans="1:26" x14ac:dyDescent="0.3">
      <c r="A2288" t="s">
        <v>4166</v>
      </c>
      <c r="B2288" t="s">
        <v>391</v>
      </c>
      <c r="C2288" t="s">
        <v>342</v>
      </c>
      <c r="D2288" t="s">
        <v>38</v>
      </c>
      <c r="E2288" t="s">
        <v>23</v>
      </c>
      <c r="F2288">
        <f>MONTH(Table1[[#This Row],[incident_datetime]])</f>
        <v>11</v>
      </c>
      <c r="G2288">
        <f>YEAR(Table1[[#This Row],[incident_datetime]])</f>
        <v>2020</v>
      </c>
      <c r="H2288" s="1">
        <v>44139.80908564815</v>
      </c>
      <c r="I2288" t="s">
        <v>32</v>
      </c>
      <c r="J2288" t="s">
        <v>3942</v>
      </c>
      <c r="K2288">
        <v>43</v>
      </c>
      <c r="L2288" t="s">
        <v>43</v>
      </c>
      <c r="M2288" t="s">
        <v>35</v>
      </c>
      <c r="N2288" t="s">
        <v>3140</v>
      </c>
      <c r="O2288">
        <v>14</v>
      </c>
      <c r="P2288" t="s">
        <v>34</v>
      </c>
      <c r="Q2288" t="s">
        <v>27</v>
      </c>
      <c r="R2288" t="s">
        <v>139</v>
      </c>
      <c r="S2288" t="s">
        <v>61</v>
      </c>
      <c r="T2288" t="s">
        <v>62</v>
      </c>
      <c r="U2288">
        <v>1</v>
      </c>
      <c r="V2288" s="4">
        <v>7902.51</v>
      </c>
      <c r="W2288" t="s">
        <v>110</v>
      </c>
      <c r="X2288" cm="1">
        <f t="array" ref="X2288">_xlfn.IFS(Table1[[#This Row],[severity]]="Critical", 4, Table1[[#This Row],[severity]]="High", 3, Table1[[#This Row],[severity]]="Medium", 2, TRUE, 1)</f>
        <v>2</v>
      </c>
      <c r="Y2288">
        <f t="shared" si="70"/>
        <v>19</v>
      </c>
      <c r="Z2288" t="str">
        <f t="shared" si="71"/>
        <v>Evening (18-23)</v>
      </c>
    </row>
    <row r="2289" spans="1:26" x14ac:dyDescent="0.3">
      <c r="A2289" t="s">
        <v>4167</v>
      </c>
      <c r="B2289" t="s">
        <v>598</v>
      </c>
      <c r="C2289" t="s">
        <v>258</v>
      </c>
      <c r="D2289" t="s">
        <v>88</v>
      </c>
      <c r="E2289" t="s">
        <v>23</v>
      </c>
      <c r="F2289">
        <f>MONTH(Table1[[#This Row],[incident_datetime]])</f>
        <v>2</v>
      </c>
      <c r="G2289">
        <f>YEAR(Table1[[#This Row],[incident_datetime]])</f>
        <v>2022</v>
      </c>
      <c r="H2289" s="1">
        <v>44611.413229166668</v>
      </c>
      <c r="I2289" t="s">
        <v>910</v>
      </c>
      <c r="J2289" t="s">
        <v>3433</v>
      </c>
      <c r="K2289">
        <v>65</v>
      </c>
      <c r="L2289" t="s">
        <v>59</v>
      </c>
      <c r="M2289" t="s">
        <v>35</v>
      </c>
      <c r="O2289">
        <v>56</v>
      </c>
      <c r="P2289" t="s">
        <v>59</v>
      </c>
      <c r="Q2289" t="s">
        <v>70</v>
      </c>
      <c r="R2289" t="s">
        <v>139</v>
      </c>
      <c r="S2289" t="s">
        <v>98</v>
      </c>
      <c r="T2289" t="s">
        <v>62</v>
      </c>
      <c r="U2289">
        <v>0</v>
      </c>
      <c r="V2289" s="4">
        <v>16592.759999999998</v>
      </c>
      <c r="W2289" t="s">
        <v>110</v>
      </c>
      <c r="X2289" cm="1">
        <f t="array" ref="X2289">_xlfn.IFS(Table1[[#This Row],[severity]]="Critical", 4, Table1[[#This Row],[severity]]="High", 3, Table1[[#This Row],[severity]]="Medium", 2, TRUE, 1)</f>
        <v>2</v>
      </c>
      <c r="Y2289">
        <f t="shared" si="70"/>
        <v>9</v>
      </c>
      <c r="Z2289" t="str">
        <f t="shared" si="71"/>
        <v>Morning (06-11)</v>
      </c>
    </row>
    <row r="2290" spans="1:26" x14ac:dyDescent="0.3">
      <c r="A2290" t="s">
        <v>4168</v>
      </c>
      <c r="B2290" t="s">
        <v>391</v>
      </c>
      <c r="C2290" t="s">
        <v>258</v>
      </c>
      <c r="D2290" t="s">
        <v>88</v>
      </c>
      <c r="E2290" t="s">
        <v>78</v>
      </c>
      <c r="F2290">
        <f>MONTH(Table1[[#This Row],[incident_datetime]])</f>
        <v>9</v>
      </c>
      <c r="G2290">
        <f>YEAR(Table1[[#This Row],[incident_datetime]])</f>
        <v>2019</v>
      </c>
      <c r="H2290" s="1">
        <v>43723.336365740739</v>
      </c>
      <c r="I2290" t="s">
        <v>343</v>
      </c>
      <c r="J2290" t="s">
        <v>1083</v>
      </c>
      <c r="K2290">
        <v>59</v>
      </c>
      <c r="L2290" t="s">
        <v>43</v>
      </c>
      <c r="M2290" t="s">
        <v>35</v>
      </c>
      <c r="N2290" t="s">
        <v>102</v>
      </c>
      <c r="O2290">
        <v>11</v>
      </c>
      <c r="P2290" t="s">
        <v>59</v>
      </c>
      <c r="Q2290" t="s">
        <v>27</v>
      </c>
      <c r="R2290" t="s">
        <v>139</v>
      </c>
      <c r="S2290" t="s">
        <v>28</v>
      </c>
      <c r="T2290" t="s">
        <v>62</v>
      </c>
      <c r="U2290">
        <v>5</v>
      </c>
      <c r="V2290" s="4">
        <v>39664.239999999998</v>
      </c>
      <c r="W2290" t="s">
        <v>110</v>
      </c>
      <c r="X2290" cm="1">
        <f t="array" ref="X2290">_xlfn.IFS(Table1[[#This Row],[severity]]="Critical", 4, Table1[[#This Row],[severity]]="High", 3, Table1[[#This Row],[severity]]="Medium", 2, TRUE, 1)</f>
        <v>2</v>
      </c>
      <c r="Y2290">
        <f t="shared" si="70"/>
        <v>8</v>
      </c>
      <c r="Z2290" t="str">
        <f t="shared" si="71"/>
        <v>Morning (06-11)</v>
      </c>
    </row>
    <row r="2291" spans="1:26" x14ac:dyDescent="0.3">
      <c r="A2291" t="s">
        <v>4169</v>
      </c>
      <c r="B2291" t="s">
        <v>676</v>
      </c>
      <c r="C2291" t="s">
        <v>686</v>
      </c>
      <c r="D2291" t="s">
        <v>38</v>
      </c>
      <c r="E2291" t="s">
        <v>78</v>
      </c>
      <c r="F2291">
        <f>MONTH(Table1[[#This Row],[incident_datetime]])</f>
        <v>11</v>
      </c>
      <c r="G2291">
        <f>YEAR(Table1[[#This Row],[incident_datetime]])</f>
        <v>2020</v>
      </c>
      <c r="H2291" s="1">
        <v>44156.154039351852</v>
      </c>
      <c r="I2291" t="s">
        <v>40</v>
      </c>
      <c r="J2291" t="s">
        <v>1310</v>
      </c>
      <c r="K2291">
        <v>27</v>
      </c>
      <c r="L2291" t="s">
        <v>43</v>
      </c>
      <c r="M2291" t="s">
        <v>35</v>
      </c>
      <c r="N2291" t="s">
        <v>584</v>
      </c>
      <c r="O2291">
        <v>58</v>
      </c>
      <c r="P2291" t="s">
        <v>59</v>
      </c>
      <c r="Q2291" t="s">
        <v>27</v>
      </c>
      <c r="R2291" t="s">
        <v>109</v>
      </c>
      <c r="S2291" t="s">
        <v>53</v>
      </c>
      <c r="T2291" t="s">
        <v>29</v>
      </c>
      <c r="U2291">
        <v>0</v>
      </c>
      <c r="V2291" s="4">
        <v>36253.269999999997</v>
      </c>
      <c r="W2291" t="s">
        <v>103</v>
      </c>
      <c r="X2291" cm="1">
        <f t="array" ref="X2291">_xlfn.IFS(Table1[[#This Row],[severity]]="Critical", 4, Table1[[#This Row],[severity]]="High", 3, Table1[[#This Row],[severity]]="Medium", 2, TRUE, 1)</f>
        <v>4</v>
      </c>
      <c r="Y2291">
        <f t="shared" si="70"/>
        <v>3</v>
      </c>
      <c r="Z2291" t="str">
        <f t="shared" si="71"/>
        <v>Night (00-05)</v>
      </c>
    </row>
    <row r="2292" spans="1:26" x14ac:dyDescent="0.3">
      <c r="A2292" t="s">
        <v>4170</v>
      </c>
      <c r="B2292" t="s">
        <v>1173</v>
      </c>
      <c r="C2292" t="s">
        <v>135</v>
      </c>
      <c r="D2292" t="s">
        <v>22</v>
      </c>
      <c r="E2292" t="s">
        <v>72</v>
      </c>
      <c r="F2292">
        <f ca="1">MONTH(Table1[[#This Row],[incident_datetime]])</f>
        <v>8</v>
      </c>
      <c r="G2292">
        <f ca="1">YEAR(Table1[[#This Row],[incident_datetime]])</f>
        <v>2026</v>
      </c>
      <c r="H2292" s="2">
        <f ca="1">TODAY()</f>
        <v>46250</v>
      </c>
      <c r="I2292" t="s">
        <v>362</v>
      </c>
      <c r="J2292" t="s">
        <v>2409</v>
      </c>
      <c r="K2292">
        <v>53</v>
      </c>
      <c r="L2292" t="s">
        <v>43</v>
      </c>
      <c r="M2292" t="s">
        <v>41</v>
      </c>
      <c r="N2292" t="s">
        <v>1722</v>
      </c>
      <c r="O2292">
        <v>89</v>
      </c>
      <c r="P2292" t="s">
        <v>59</v>
      </c>
      <c r="Q2292" t="s">
        <v>60</v>
      </c>
      <c r="R2292" t="s">
        <v>52</v>
      </c>
      <c r="S2292" t="s">
        <v>61</v>
      </c>
      <c r="T2292" t="s">
        <v>155</v>
      </c>
      <c r="U2292">
        <v>2</v>
      </c>
      <c r="V2292">
        <v>0</v>
      </c>
      <c r="W2292" t="s">
        <v>110</v>
      </c>
      <c r="X2292" cm="1">
        <f t="array" ref="X2292">_xlfn.IFS(Table1[[#This Row],[severity]]="Critical", 4, Table1[[#This Row],[severity]]="High", 3, Table1[[#This Row],[severity]]="Medium", 2, TRUE, 1)</f>
        <v>1</v>
      </c>
      <c r="Y2292">
        <f t="shared" ca="1" si="70"/>
        <v>0</v>
      </c>
      <c r="Z2292" t="str">
        <f t="shared" ca="1" si="71"/>
        <v>Night (00-05)</v>
      </c>
    </row>
    <row r="2293" spans="1:26" x14ac:dyDescent="0.3">
      <c r="A2293" t="s">
        <v>4171</v>
      </c>
      <c r="B2293" t="s">
        <v>242</v>
      </c>
      <c r="C2293" t="s">
        <v>468</v>
      </c>
      <c r="D2293" t="s">
        <v>88</v>
      </c>
      <c r="E2293" t="s">
        <v>31</v>
      </c>
      <c r="F2293">
        <f ca="1">MONTH(Table1[[#This Row],[incident_datetime]])</f>
        <v>8</v>
      </c>
      <c r="G2293">
        <f ca="1">YEAR(Table1[[#This Row],[incident_datetime]])</f>
        <v>2026</v>
      </c>
      <c r="H2293" s="2">
        <f ca="1">TODAY()</f>
        <v>46250</v>
      </c>
      <c r="I2293" t="s">
        <v>682</v>
      </c>
      <c r="J2293" t="s">
        <v>2544</v>
      </c>
      <c r="K2293">
        <v>63</v>
      </c>
      <c r="L2293" t="s">
        <v>59</v>
      </c>
      <c r="M2293" t="s">
        <v>35</v>
      </c>
      <c r="N2293" t="s">
        <v>1630</v>
      </c>
      <c r="O2293">
        <v>52</v>
      </c>
      <c r="P2293" t="s">
        <v>59</v>
      </c>
      <c r="Q2293" t="s">
        <v>215</v>
      </c>
      <c r="R2293" t="s">
        <v>109</v>
      </c>
      <c r="S2293" t="s">
        <v>61</v>
      </c>
      <c r="T2293" t="s">
        <v>155</v>
      </c>
      <c r="U2293">
        <v>1</v>
      </c>
      <c r="V2293" s="4">
        <v>21427.95</v>
      </c>
      <c r="W2293" t="s">
        <v>103</v>
      </c>
      <c r="X2293" cm="1">
        <f t="array" ref="X2293">_xlfn.IFS(Table1[[#This Row],[severity]]="Critical", 4, Table1[[#This Row],[severity]]="High", 3, Table1[[#This Row],[severity]]="Medium", 2, TRUE, 1)</f>
        <v>4</v>
      </c>
      <c r="Y2293">
        <f t="shared" ca="1" si="70"/>
        <v>0</v>
      </c>
      <c r="Z2293" t="str">
        <f t="shared" ca="1" si="71"/>
        <v>Night (00-05)</v>
      </c>
    </row>
    <row r="2294" spans="1:26" x14ac:dyDescent="0.3">
      <c r="A2294" t="s">
        <v>4172</v>
      </c>
      <c r="B2294" t="s">
        <v>523</v>
      </c>
      <c r="C2294" t="s">
        <v>258</v>
      </c>
      <c r="D2294" t="s">
        <v>77</v>
      </c>
      <c r="E2294" t="s">
        <v>186</v>
      </c>
      <c r="F2294">
        <f>MONTH(Table1[[#This Row],[incident_datetime]])</f>
        <v>1</v>
      </c>
      <c r="G2294">
        <f>YEAR(Table1[[#This Row],[incident_datetime]])</f>
        <v>2021</v>
      </c>
      <c r="H2294" s="1">
        <v>44217.785949074074</v>
      </c>
      <c r="I2294" t="s">
        <v>727</v>
      </c>
      <c r="J2294" t="s">
        <v>1338</v>
      </c>
      <c r="K2294">
        <v>18</v>
      </c>
      <c r="L2294" t="s">
        <v>59</v>
      </c>
      <c r="M2294" t="s">
        <v>35</v>
      </c>
      <c r="N2294" t="s">
        <v>4173</v>
      </c>
      <c r="O2294">
        <v>53</v>
      </c>
      <c r="P2294" t="s">
        <v>34</v>
      </c>
      <c r="Q2294" t="s">
        <v>27</v>
      </c>
      <c r="R2294" t="s">
        <v>109</v>
      </c>
      <c r="S2294" t="s">
        <v>61</v>
      </c>
      <c r="T2294" t="s">
        <v>270</v>
      </c>
      <c r="U2294">
        <v>1</v>
      </c>
      <c r="V2294" s="4">
        <v>9242.67</v>
      </c>
      <c r="W2294" t="s">
        <v>110</v>
      </c>
      <c r="X2294" cm="1">
        <f t="array" ref="X2294">_xlfn.IFS(Table1[[#This Row],[severity]]="Critical", 4, Table1[[#This Row],[severity]]="High", 3, Table1[[#This Row],[severity]]="Medium", 2, TRUE, 1)</f>
        <v>4</v>
      </c>
      <c r="Y2294">
        <f t="shared" si="70"/>
        <v>18</v>
      </c>
      <c r="Z2294" t="str">
        <f t="shared" si="71"/>
        <v>Evening (18-23)</v>
      </c>
    </row>
    <row r="2295" spans="1:26" x14ac:dyDescent="0.3">
      <c r="A2295" t="s">
        <v>4174</v>
      </c>
      <c r="B2295" t="s">
        <v>507</v>
      </c>
      <c r="C2295" t="s">
        <v>185</v>
      </c>
      <c r="D2295" t="s">
        <v>100</v>
      </c>
      <c r="E2295" t="s">
        <v>55</v>
      </c>
      <c r="F2295">
        <f>MONTH(Table1[[#This Row],[incident_datetime]])</f>
        <v>10</v>
      </c>
      <c r="G2295">
        <f>YEAR(Table1[[#This Row],[incident_datetime]])</f>
        <v>2019</v>
      </c>
      <c r="H2295" s="1">
        <v>43760.220370370371</v>
      </c>
      <c r="I2295" t="s">
        <v>377</v>
      </c>
      <c r="J2295" t="s">
        <v>629</v>
      </c>
      <c r="K2295">
        <v>40</v>
      </c>
      <c r="L2295" t="s">
        <v>59</v>
      </c>
      <c r="M2295" t="s">
        <v>41</v>
      </c>
      <c r="N2295" t="s">
        <v>2966</v>
      </c>
      <c r="O2295">
        <v>35</v>
      </c>
      <c r="P2295" t="s">
        <v>34</v>
      </c>
      <c r="Q2295" t="s">
        <v>45</v>
      </c>
      <c r="R2295" t="s">
        <v>109</v>
      </c>
      <c r="S2295" t="s">
        <v>61</v>
      </c>
      <c r="T2295" t="s">
        <v>155</v>
      </c>
      <c r="U2295">
        <v>2</v>
      </c>
      <c r="V2295" s="4">
        <v>2021.54</v>
      </c>
      <c r="W2295" t="s">
        <v>103</v>
      </c>
      <c r="X2295" cm="1">
        <f t="array" ref="X2295">_xlfn.IFS(Table1[[#This Row],[severity]]="Critical", 4, Table1[[#This Row],[severity]]="High", 3, Table1[[#This Row],[severity]]="Medium", 2, TRUE, 1)</f>
        <v>4</v>
      </c>
      <c r="Y2295">
        <f t="shared" si="70"/>
        <v>5</v>
      </c>
      <c r="Z2295" t="str">
        <f t="shared" si="71"/>
        <v>Night (00-05)</v>
      </c>
    </row>
    <row r="2296" spans="1:26" x14ac:dyDescent="0.3">
      <c r="A2296" t="s">
        <v>4175</v>
      </c>
      <c r="B2296" t="s">
        <v>382</v>
      </c>
      <c r="C2296" t="s">
        <v>180</v>
      </c>
      <c r="D2296" t="s">
        <v>92</v>
      </c>
      <c r="E2296" t="s">
        <v>112</v>
      </c>
      <c r="F2296">
        <f>MONTH(Table1[[#This Row],[incident_datetime]])</f>
        <v>5</v>
      </c>
      <c r="G2296">
        <f>YEAR(Table1[[#This Row],[incident_datetime]])</f>
        <v>2024</v>
      </c>
      <c r="H2296" s="1">
        <v>45427.939293981479</v>
      </c>
      <c r="I2296" t="s">
        <v>501</v>
      </c>
      <c r="J2296" t="s">
        <v>2607</v>
      </c>
      <c r="K2296">
        <v>58</v>
      </c>
      <c r="L2296" t="s">
        <v>43</v>
      </c>
      <c r="M2296" t="s">
        <v>85</v>
      </c>
      <c r="N2296" t="s">
        <v>2053</v>
      </c>
      <c r="O2296">
        <v>10</v>
      </c>
      <c r="P2296" t="s">
        <v>43</v>
      </c>
      <c r="Q2296" t="s">
        <v>45</v>
      </c>
      <c r="R2296" t="s">
        <v>109</v>
      </c>
      <c r="S2296" t="s">
        <v>28</v>
      </c>
      <c r="T2296" t="s">
        <v>155</v>
      </c>
      <c r="U2296">
        <v>2</v>
      </c>
      <c r="V2296" s="4">
        <v>34500.51</v>
      </c>
      <c r="W2296" t="s">
        <v>103</v>
      </c>
      <c r="X2296" cm="1">
        <f t="array" ref="X2296">_xlfn.IFS(Table1[[#This Row],[severity]]="Critical", 4, Table1[[#This Row],[severity]]="High", 3, Table1[[#This Row],[severity]]="Medium", 2, TRUE, 1)</f>
        <v>4</v>
      </c>
      <c r="Y2296">
        <f t="shared" si="70"/>
        <v>22</v>
      </c>
      <c r="Z2296" t="str">
        <f t="shared" si="71"/>
        <v>Evening (18-23)</v>
      </c>
    </row>
    <row r="2297" spans="1:26" x14ac:dyDescent="0.3">
      <c r="A2297" t="s">
        <v>4176</v>
      </c>
      <c r="B2297" t="s">
        <v>539</v>
      </c>
      <c r="C2297" t="s">
        <v>562</v>
      </c>
      <c r="D2297" t="s">
        <v>48</v>
      </c>
      <c r="E2297" t="s">
        <v>112</v>
      </c>
      <c r="F2297">
        <f>MONTH(Table1[[#This Row],[incident_datetime]])</f>
        <v>1</v>
      </c>
      <c r="G2297">
        <f>YEAR(Table1[[#This Row],[incident_datetime]])</f>
        <v>2023</v>
      </c>
      <c r="H2297" s="1">
        <v>44937.879699074074</v>
      </c>
      <c r="I2297" t="s">
        <v>852</v>
      </c>
      <c r="J2297" t="s">
        <v>1315</v>
      </c>
      <c r="K2297">
        <v>47</v>
      </c>
      <c r="L2297" t="s">
        <v>59</v>
      </c>
      <c r="M2297" t="s">
        <v>35</v>
      </c>
      <c r="N2297" t="s">
        <v>3201</v>
      </c>
      <c r="O2297">
        <v>84</v>
      </c>
      <c r="P2297" t="s">
        <v>59</v>
      </c>
      <c r="Q2297" t="s">
        <v>70</v>
      </c>
      <c r="R2297" t="s">
        <v>139</v>
      </c>
      <c r="S2297" t="s">
        <v>61</v>
      </c>
      <c r="T2297" t="s">
        <v>29</v>
      </c>
      <c r="U2297">
        <v>0</v>
      </c>
      <c r="V2297" s="4">
        <v>47931.26</v>
      </c>
      <c r="W2297" t="s">
        <v>110</v>
      </c>
      <c r="X2297" cm="1">
        <f t="array" ref="X2297">_xlfn.IFS(Table1[[#This Row],[severity]]="Critical", 4, Table1[[#This Row],[severity]]="High", 3, Table1[[#This Row],[severity]]="Medium", 2, TRUE, 1)</f>
        <v>2</v>
      </c>
      <c r="Y2297">
        <f t="shared" si="70"/>
        <v>21</v>
      </c>
      <c r="Z2297" t="str">
        <f t="shared" si="71"/>
        <v>Evening (18-23)</v>
      </c>
    </row>
    <row r="2298" spans="1:26" x14ac:dyDescent="0.3">
      <c r="A2298" t="s">
        <v>4177</v>
      </c>
      <c r="B2298" t="s">
        <v>267</v>
      </c>
      <c r="C2298" t="s">
        <v>686</v>
      </c>
      <c r="D2298" t="s">
        <v>92</v>
      </c>
      <c r="E2298" t="s">
        <v>39</v>
      </c>
      <c r="F2298">
        <f>MONTH(Table1[[#This Row],[incident_datetime]])</f>
        <v>9</v>
      </c>
      <c r="G2298">
        <f>YEAR(Table1[[#This Row],[incident_datetime]])</f>
        <v>2019</v>
      </c>
      <c r="H2298" s="1">
        <v>43734.256180555552</v>
      </c>
      <c r="I2298" t="s">
        <v>586</v>
      </c>
      <c r="J2298" t="s">
        <v>3117</v>
      </c>
      <c r="K2298">
        <v>17</v>
      </c>
      <c r="L2298" t="s">
        <v>43</v>
      </c>
      <c r="M2298" t="s">
        <v>85</v>
      </c>
      <c r="N2298" t="s">
        <v>836</v>
      </c>
      <c r="O2298">
        <v>56</v>
      </c>
      <c r="P2298" t="s">
        <v>34</v>
      </c>
      <c r="Q2298" t="s">
        <v>70</v>
      </c>
      <c r="R2298" t="s">
        <v>97</v>
      </c>
      <c r="S2298" t="s">
        <v>132</v>
      </c>
      <c r="T2298" t="s">
        <v>155</v>
      </c>
      <c r="U2298">
        <v>3</v>
      </c>
      <c r="V2298" s="4">
        <v>13597.48</v>
      </c>
      <c r="W2298" t="s">
        <v>110</v>
      </c>
      <c r="X2298" cm="1">
        <f t="array" ref="X2298">_xlfn.IFS(Table1[[#This Row],[severity]]="Critical", 4, Table1[[#This Row],[severity]]="High", 3, Table1[[#This Row],[severity]]="Medium", 2, TRUE, 1)</f>
        <v>3</v>
      </c>
      <c r="Y2298">
        <f t="shared" si="70"/>
        <v>6</v>
      </c>
      <c r="Z2298" t="str">
        <f t="shared" si="71"/>
        <v>Morning (06-11)</v>
      </c>
    </row>
    <row r="2299" spans="1:26" x14ac:dyDescent="0.3">
      <c r="A2299" t="s">
        <v>4178</v>
      </c>
      <c r="B2299" t="s">
        <v>539</v>
      </c>
      <c r="C2299" t="s">
        <v>342</v>
      </c>
      <c r="D2299" t="s">
        <v>100</v>
      </c>
      <c r="E2299" t="s">
        <v>39</v>
      </c>
      <c r="F2299">
        <f>MONTH(Table1[[#This Row],[incident_datetime]])</f>
        <v>1</v>
      </c>
      <c r="G2299">
        <f>YEAR(Table1[[#This Row],[incident_datetime]])</f>
        <v>2020</v>
      </c>
      <c r="H2299" s="1">
        <v>43838.652002314811</v>
      </c>
      <c r="I2299" t="s">
        <v>712</v>
      </c>
      <c r="J2299" t="s">
        <v>1771</v>
      </c>
      <c r="K2299">
        <v>52</v>
      </c>
      <c r="L2299" t="s">
        <v>34</v>
      </c>
      <c r="M2299" t="s">
        <v>41</v>
      </c>
      <c r="N2299" t="s">
        <v>1175</v>
      </c>
      <c r="O2299">
        <v>34</v>
      </c>
      <c r="P2299" t="s">
        <v>59</v>
      </c>
      <c r="Q2299" t="s">
        <v>215</v>
      </c>
      <c r="R2299" t="s">
        <v>52</v>
      </c>
      <c r="S2299" t="s">
        <v>61</v>
      </c>
      <c r="T2299" t="s">
        <v>155</v>
      </c>
      <c r="U2299">
        <v>5</v>
      </c>
      <c r="V2299">
        <v>0</v>
      </c>
      <c r="W2299" t="s">
        <v>103</v>
      </c>
      <c r="X2299" cm="1">
        <f t="array" ref="X2299">_xlfn.IFS(Table1[[#This Row],[severity]]="Critical", 4, Table1[[#This Row],[severity]]="High", 3, Table1[[#This Row],[severity]]="Medium", 2, TRUE, 1)</f>
        <v>1</v>
      </c>
      <c r="Y2299">
        <f t="shared" si="70"/>
        <v>15</v>
      </c>
      <c r="Z2299" t="str">
        <f t="shared" si="71"/>
        <v>Afternoon (12-17)</v>
      </c>
    </row>
    <row r="2300" spans="1:26" x14ac:dyDescent="0.3">
      <c r="A2300" t="s">
        <v>4179</v>
      </c>
      <c r="B2300" t="s">
        <v>1173</v>
      </c>
      <c r="C2300" t="s">
        <v>686</v>
      </c>
      <c r="D2300" t="s">
        <v>65</v>
      </c>
      <c r="E2300" t="s">
        <v>93</v>
      </c>
      <c r="F2300">
        <f>MONTH(Table1[[#This Row],[incident_datetime]])</f>
        <v>4</v>
      </c>
      <c r="G2300">
        <f>YEAR(Table1[[#This Row],[incident_datetime]])</f>
        <v>2024</v>
      </c>
      <c r="H2300" s="1">
        <v>45392.573935185188</v>
      </c>
      <c r="I2300" t="s">
        <v>212</v>
      </c>
      <c r="J2300" t="s">
        <v>7102</v>
      </c>
      <c r="K2300">
        <v>52</v>
      </c>
      <c r="L2300" t="s">
        <v>43</v>
      </c>
      <c r="M2300" t="s">
        <v>35</v>
      </c>
      <c r="N2300" t="s">
        <v>4180</v>
      </c>
      <c r="O2300">
        <v>46</v>
      </c>
      <c r="P2300" t="s">
        <v>34</v>
      </c>
      <c r="Q2300" t="s">
        <v>70</v>
      </c>
      <c r="R2300" t="s">
        <v>109</v>
      </c>
      <c r="S2300" t="s">
        <v>98</v>
      </c>
      <c r="T2300" t="s">
        <v>270</v>
      </c>
      <c r="U2300">
        <v>2</v>
      </c>
      <c r="V2300" s="4">
        <v>17176.27</v>
      </c>
      <c r="W2300" t="s">
        <v>110</v>
      </c>
      <c r="X2300" cm="1">
        <f t="array" ref="X2300">_xlfn.IFS(Table1[[#This Row],[severity]]="Critical", 4, Table1[[#This Row],[severity]]="High", 3, Table1[[#This Row],[severity]]="Medium", 2, TRUE, 1)</f>
        <v>4</v>
      </c>
      <c r="Y2300">
        <f t="shared" si="70"/>
        <v>13</v>
      </c>
      <c r="Z2300" t="str">
        <f t="shared" si="71"/>
        <v>Afternoon (12-17)</v>
      </c>
    </row>
    <row r="2301" spans="1:26" x14ac:dyDescent="0.3">
      <c r="A2301" t="s">
        <v>4181</v>
      </c>
      <c r="B2301" t="s">
        <v>507</v>
      </c>
      <c r="C2301" t="s">
        <v>135</v>
      </c>
      <c r="D2301" t="s">
        <v>88</v>
      </c>
      <c r="E2301" t="s">
        <v>78</v>
      </c>
      <c r="F2301">
        <f ca="1">MONTH(Table1[[#This Row],[incident_datetime]])</f>
        <v>8</v>
      </c>
      <c r="G2301">
        <f ca="1">YEAR(Table1[[#This Row],[incident_datetime]])</f>
        <v>2026</v>
      </c>
      <c r="H2301" s="2">
        <f ca="1">TODAY()</f>
        <v>46250</v>
      </c>
      <c r="I2301" t="s">
        <v>812</v>
      </c>
      <c r="J2301" t="s">
        <v>1603</v>
      </c>
      <c r="K2301">
        <v>23</v>
      </c>
      <c r="L2301" t="s">
        <v>43</v>
      </c>
      <c r="M2301" t="s">
        <v>35</v>
      </c>
      <c r="N2301" t="s">
        <v>36</v>
      </c>
      <c r="O2301">
        <v>40</v>
      </c>
      <c r="P2301" t="s">
        <v>43</v>
      </c>
      <c r="Q2301" t="s">
        <v>60</v>
      </c>
      <c r="R2301" t="s">
        <v>139</v>
      </c>
      <c r="S2301" t="s">
        <v>28</v>
      </c>
      <c r="T2301" t="s">
        <v>62</v>
      </c>
      <c r="U2301">
        <v>2</v>
      </c>
      <c r="V2301" s="4">
        <v>15102.1</v>
      </c>
      <c r="W2301" t="s">
        <v>103</v>
      </c>
      <c r="X2301" cm="1">
        <f t="array" ref="X2301">_xlfn.IFS(Table1[[#This Row],[severity]]="Critical", 4, Table1[[#This Row],[severity]]="High", 3, Table1[[#This Row],[severity]]="Medium", 2, TRUE, 1)</f>
        <v>2</v>
      </c>
      <c r="Y2301">
        <f t="shared" ca="1" si="70"/>
        <v>0</v>
      </c>
      <c r="Z2301" t="str">
        <f t="shared" ca="1" si="71"/>
        <v>Night (00-05)</v>
      </c>
    </row>
    <row r="2302" spans="1:26" x14ac:dyDescent="0.3">
      <c r="A2302" t="s">
        <v>4182</v>
      </c>
      <c r="B2302" t="s">
        <v>676</v>
      </c>
      <c r="C2302" t="s">
        <v>220</v>
      </c>
      <c r="D2302" t="s">
        <v>88</v>
      </c>
      <c r="E2302" t="s">
        <v>78</v>
      </c>
      <c r="F2302">
        <f>MONTH(Table1[[#This Row],[incident_datetime]])</f>
        <v>4</v>
      </c>
      <c r="G2302">
        <f>YEAR(Table1[[#This Row],[incident_datetime]])</f>
        <v>2023</v>
      </c>
      <c r="H2302" s="1">
        <v>45029.990972222222</v>
      </c>
      <c r="I2302" t="s">
        <v>423</v>
      </c>
      <c r="J2302" t="s">
        <v>7102</v>
      </c>
      <c r="K2302">
        <v>52</v>
      </c>
      <c r="L2302" t="s">
        <v>43</v>
      </c>
      <c r="M2302" t="s">
        <v>35</v>
      </c>
      <c r="N2302" t="s">
        <v>406</v>
      </c>
      <c r="O2302">
        <v>65</v>
      </c>
      <c r="P2302" t="s">
        <v>59</v>
      </c>
      <c r="Q2302" t="s">
        <v>27</v>
      </c>
      <c r="R2302" t="s">
        <v>139</v>
      </c>
      <c r="S2302" t="s">
        <v>61</v>
      </c>
      <c r="T2302" t="s">
        <v>29</v>
      </c>
      <c r="U2302">
        <v>5</v>
      </c>
      <c r="V2302" s="4">
        <v>46543.16</v>
      </c>
      <c r="W2302" t="s">
        <v>110</v>
      </c>
      <c r="X2302" cm="1">
        <f t="array" ref="X2302">_xlfn.IFS(Table1[[#This Row],[severity]]="Critical", 4, Table1[[#This Row],[severity]]="High", 3, Table1[[#This Row],[severity]]="Medium", 2, TRUE, 1)</f>
        <v>2</v>
      </c>
      <c r="Y2302">
        <f t="shared" si="70"/>
        <v>23</v>
      </c>
      <c r="Z2302" t="str">
        <f t="shared" si="71"/>
        <v>Evening (18-23)</v>
      </c>
    </row>
    <row r="2303" spans="1:26" x14ac:dyDescent="0.3">
      <c r="A2303" t="s">
        <v>4183</v>
      </c>
      <c r="B2303" t="s">
        <v>306</v>
      </c>
      <c r="C2303" t="s">
        <v>686</v>
      </c>
      <c r="D2303" t="s">
        <v>77</v>
      </c>
      <c r="E2303" t="s">
        <v>66</v>
      </c>
      <c r="F2303">
        <f>MONTH(Table1[[#This Row],[incident_datetime]])</f>
        <v>12</v>
      </c>
      <c r="G2303">
        <f>YEAR(Table1[[#This Row],[incident_datetime]])</f>
        <v>2022</v>
      </c>
      <c r="H2303" s="1">
        <v>44905.871041666665</v>
      </c>
      <c r="I2303" t="s">
        <v>56</v>
      </c>
      <c r="J2303" t="s">
        <v>1936</v>
      </c>
      <c r="K2303">
        <v>35</v>
      </c>
      <c r="L2303" t="s">
        <v>59</v>
      </c>
      <c r="M2303" t="s">
        <v>107</v>
      </c>
      <c r="N2303" t="s">
        <v>1447</v>
      </c>
      <c r="O2303">
        <v>79</v>
      </c>
      <c r="P2303" t="s">
        <v>43</v>
      </c>
      <c r="Q2303" t="s">
        <v>27</v>
      </c>
      <c r="R2303" t="s">
        <v>52</v>
      </c>
      <c r="S2303" t="s">
        <v>132</v>
      </c>
      <c r="T2303" t="s">
        <v>62</v>
      </c>
      <c r="U2303">
        <v>4</v>
      </c>
      <c r="V2303" s="4">
        <v>3315.45</v>
      </c>
      <c r="W2303" t="s">
        <v>110</v>
      </c>
      <c r="X2303" cm="1">
        <f t="array" ref="X2303">_xlfn.IFS(Table1[[#This Row],[severity]]="Critical", 4, Table1[[#This Row],[severity]]="High", 3, Table1[[#This Row],[severity]]="Medium", 2, TRUE, 1)</f>
        <v>1</v>
      </c>
      <c r="Y2303">
        <f t="shared" si="70"/>
        <v>20</v>
      </c>
      <c r="Z2303" t="str">
        <f t="shared" si="71"/>
        <v>Evening (18-23)</v>
      </c>
    </row>
    <row r="2304" spans="1:26" x14ac:dyDescent="0.3">
      <c r="A2304" t="s">
        <v>4184</v>
      </c>
      <c r="B2304" t="s">
        <v>539</v>
      </c>
      <c r="C2304" t="s">
        <v>233</v>
      </c>
      <c r="D2304" t="s">
        <v>65</v>
      </c>
      <c r="E2304" t="s">
        <v>72</v>
      </c>
      <c r="F2304">
        <f>MONTH(Table1[[#This Row],[incident_datetime]])</f>
        <v>1</v>
      </c>
      <c r="G2304">
        <f>YEAR(Table1[[#This Row],[incident_datetime]])</f>
        <v>2023</v>
      </c>
      <c r="H2304" s="1">
        <v>44928.985127314816</v>
      </c>
      <c r="I2304" t="s">
        <v>334</v>
      </c>
      <c r="J2304" t="s">
        <v>1051</v>
      </c>
      <c r="K2304">
        <v>34</v>
      </c>
      <c r="L2304" t="s">
        <v>59</v>
      </c>
      <c r="M2304" t="s">
        <v>35</v>
      </c>
      <c r="N2304" t="s">
        <v>197</v>
      </c>
      <c r="O2304">
        <v>32</v>
      </c>
      <c r="P2304" t="s">
        <v>43</v>
      </c>
      <c r="Q2304" t="s">
        <v>70</v>
      </c>
      <c r="R2304" t="s">
        <v>139</v>
      </c>
      <c r="S2304" t="s">
        <v>98</v>
      </c>
      <c r="T2304" t="s">
        <v>155</v>
      </c>
      <c r="U2304">
        <v>0</v>
      </c>
      <c r="V2304">
        <v>0</v>
      </c>
      <c r="W2304" t="s">
        <v>103</v>
      </c>
      <c r="X2304" cm="1">
        <f t="array" ref="X2304">_xlfn.IFS(Table1[[#This Row],[severity]]="Critical", 4, Table1[[#This Row],[severity]]="High", 3, Table1[[#This Row],[severity]]="Medium", 2, TRUE, 1)</f>
        <v>2</v>
      </c>
      <c r="Y2304">
        <f t="shared" si="70"/>
        <v>23</v>
      </c>
      <c r="Z2304" t="str">
        <f t="shared" si="71"/>
        <v>Evening (18-23)</v>
      </c>
    </row>
    <row r="2305" spans="1:26" x14ac:dyDescent="0.3">
      <c r="A2305" t="s">
        <v>4185</v>
      </c>
      <c r="B2305" t="s">
        <v>539</v>
      </c>
      <c r="C2305" t="s">
        <v>180</v>
      </c>
      <c r="D2305" t="s">
        <v>88</v>
      </c>
      <c r="E2305" t="s">
        <v>55</v>
      </c>
      <c r="F2305">
        <f>MONTH(Table1[[#This Row],[incident_datetime]])</f>
        <v>5</v>
      </c>
      <c r="G2305">
        <f>YEAR(Table1[[#This Row],[incident_datetime]])</f>
        <v>2022</v>
      </c>
      <c r="H2305" s="1">
        <v>44705.195208333331</v>
      </c>
      <c r="I2305" t="s">
        <v>377</v>
      </c>
      <c r="J2305" t="s">
        <v>1220</v>
      </c>
      <c r="K2305">
        <v>34</v>
      </c>
      <c r="L2305" t="s">
        <v>34</v>
      </c>
      <c r="M2305" t="s">
        <v>41</v>
      </c>
      <c r="N2305" t="s">
        <v>124</v>
      </c>
      <c r="O2305">
        <v>16</v>
      </c>
      <c r="P2305" t="s">
        <v>43</v>
      </c>
      <c r="Q2305" t="s">
        <v>27</v>
      </c>
      <c r="R2305" t="s">
        <v>109</v>
      </c>
      <c r="S2305" t="s">
        <v>61</v>
      </c>
      <c r="T2305" t="s">
        <v>155</v>
      </c>
      <c r="U2305">
        <v>0</v>
      </c>
      <c r="V2305" s="4">
        <v>46784.26</v>
      </c>
      <c r="W2305" t="s">
        <v>103</v>
      </c>
      <c r="X2305" cm="1">
        <f t="array" ref="X2305">_xlfn.IFS(Table1[[#This Row],[severity]]="Critical", 4, Table1[[#This Row],[severity]]="High", 3, Table1[[#This Row],[severity]]="Medium", 2, TRUE, 1)</f>
        <v>4</v>
      </c>
      <c r="Y2305">
        <f t="shared" si="70"/>
        <v>4</v>
      </c>
      <c r="Z2305" t="str">
        <f t="shared" si="71"/>
        <v>Night (00-05)</v>
      </c>
    </row>
    <row r="2306" spans="1:26" x14ac:dyDescent="0.3">
      <c r="A2306" t="s">
        <v>4186</v>
      </c>
      <c r="B2306" t="s">
        <v>165</v>
      </c>
      <c r="C2306" t="s">
        <v>258</v>
      </c>
      <c r="D2306" t="s">
        <v>92</v>
      </c>
      <c r="E2306" t="s">
        <v>186</v>
      </c>
      <c r="F2306">
        <f>MONTH(Table1[[#This Row],[incident_datetime]])</f>
        <v>9</v>
      </c>
      <c r="G2306">
        <f>YEAR(Table1[[#This Row],[incident_datetime]])</f>
        <v>2020</v>
      </c>
      <c r="H2306" s="1">
        <v>44087.546527777777</v>
      </c>
      <c r="I2306" t="s">
        <v>579</v>
      </c>
      <c r="J2306" t="s">
        <v>4187</v>
      </c>
      <c r="K2306">
        <v>64</v>
      </c>
      <c r="L2306" t="s">
        <v>59</v>
      </c>
      <c r="M2306" t="s">
        <v>107</v>
      </c>
      <c r="N2306" t="s">
        <v>1488</v>
      </c>
      <c r="O2306">
        <v>42</v>
      </c>
      <c r="P2306" t="s">
        <v>59</v>
      </c>
      <c r="Q2306" t="s">
        <v>27</v>
      </c>
      <c r="R2306" t="s">
        <v>109</v>
      </c>
      <c r="S2306" t="s">
        <v>61</v>
      </c>
      <c r="T2306" t="s">
        <v>155</v>
      </c>
      <c r="U2306">
        <v>4</v>
      </c>
      <c r="V2306">
        <v>0</v>
      </c>
      <c r="W2306" t="s">
        <v>103</v>
      </c>
      <c r="X2306" cm="1">
        <f t="array" ref="X2306">_xlfn.IFS(Table1[[#This Row],[severity]]="Critical", 4, Table1[[#This Row],[severity]]="High", 3, Table1[[#This Row],[severity]]="Medium", 2, TRUE, 1)</f>
        <v>4</v>
      </c>
      <c r="Y2306">
        <f t="shared" ref="Y2306:Y2369" si="72">HOUR(H2306)</f>
        <v>13</v>
      </c>
      <c r="Z2306" t="str">
        <f t="shared" ref="Z2306:Z2369" si="73">IF(Y2306&lt;6,"Night (00-05)",IF(Y2306&lt;12,"Morning (06-11)",IF(Y2306&lt;18,"Afternoon (12-17)","Evening (18-23)")))</f>
        <v>Afternoon (12-17)</v>
      </c>
    </row>
    <row r="2307" spans="1:26" x14ac:dyDescent="0.3">
      <c r="A2307" t="s">
        <v>4188</v>
      </c>
      <c r="B2307" t="s">
        <v>47</v>
      </c>
      <c r="C2307" t="s">
        <v>342</v>
      </c>
      <c r="D2307" t="s">
        <v>100</v>
      </c>
      <c r="E2307" t="s">
        <v>23</v>
      </c>
      <c r="F2307">
        <f>MONTH(Table1[[#This Row],[incident_datetime]])</f>
        <v>6</v>
      </c>
      <c r="G2307">
        <f>YEAR(Table1[[#This Row],[incident_datetime]])</f>
        <v>2020</v>
      </c>
      <c r="H2307" s="1">
        <v>43994.007708333331</v>
      </c>
      <c r="I2307" t="s">
        <v>56</v>
      </c>
      <c r="J2307" t="s">
        <v>1870</v>
      </c>
      <c r="K2307">
        <v>15</v>
      </c>
      <c r="L2307" t="s">
        <v>34</v>
      </c>
      <c r="M2307" t="s">
        <v>107</v>
      </c>
      <c r="N2307" t="s">
        <v>1999</v>
      </c>
      <c r="O2307">
        <v>56</v>
      </c>
      <c r="P2307" t="s">
        <v>59</v>
      </c>
      <c r="Q2307" t="s">
        <v>215</v>
      </c>
      <c r="R2307" t="s">
        <v>139</v>
      </c>
      <c r="S2307" t="s">
        <v>98</v>
      </c>
      <c r="T2307" t="s">
        <v>270</v>
      </c>
      <c r="U2307">
        <v>0</v>
      </c>
      <c r="V2307" s="4">
        <v>43566.48</v>
      </c>
      <c r="W2307" t="s">
        <v>110</v>
      </c>
      <c r="X2307" cm="1">
        <f t="array" ref="X2307">_xlfn.IFS(Table1[[#This Row],[severity]]="Critical", 4, Table1[[#This Row],[severity]]="High", 3, Table1[[#This Row],[severity]]="Medium", 2, TRUE, 1)</f>
        <v>2</v>
      </c>
      <c r="Y2307">
        <f t="shared" si="72"/>
        <v>0</v>
      </c>
      <c r="Z2307" t="str">
        <f t="shared" si="73"/>
        <v>Night (00-05)</v>
      </c>
    </row>
    <row r="2308" spans="1:26" x14ac:dyDescent="0.3">
      <c r="A2308" t="s">
        <v>4189</v>
      </c>
      <c r="B2308" t="s">
        <v>539</v>
      </c>
      <c r="C2308" t="s">
        <v>258</v>
      </c>
      <c r="D2308" t="s">
        <v>88</v>
      </c>
      <c r="E2308" t="s">
        <v>112</v>
      </c>
      <c r="F2308">
        <f>MONTH(Table1[[#This Row],[incident_datetime]])</f>
        <v>8</v>
      </c>
      <c r="G2308">
        <f>YEAR(Table1[[#This Row],[incident_datetime]])</f>
        <v>2023</v>
      </c>
      <c r="H2308" s="1">
        <v>45151.656087962961</v>
      </c>
      <c r="I2308" t="s">
        <v>986</v>
      </c>
      <c r="J2308" t="s">
        <v>3138</v>
      </c>
      <c r="K2308">
        <v>33</v>
      </c>
      <c r="L2308" t="s">
        <v>43</v>
      </c>
      <c r="M2308" t="s">
        <v>85</v>
      </c>
      <c r="N2308" t="s">
        <v>2079</v>
      </c>
      <c r="O2308">
        <v>40</v>
      </c>
      <c r="P2308" t="s">
        <v>34</v>
      </c>
      <c r="Q2308" t="s">
        <v>27</v>
      </c>
      <c r="R2308" t="s">
        <v>139</v>
      </c>
      <c r="S2308" t="s">
        <v>98</v>
      </c>
      <c r="T2308" t="s">
        <v>155</v>
      </c>
      <c r="U2308">
        <v>0</v>
      </c>
      <c r="V2308" s="4">
        <v>47740.59</v>
      </c>
      <c r="W2308" t="s">
        <v>110</v>
      </c>
      <c r="X2308" cm="1">
        <f t="array" ref="X2308">_xlfn.IFS(Table1[[#This Row],[severity]]="Critical", 4, Table1[[#This Row],[severity]]="High", 3, Table1[[#This Row],[severity]]="Medium", 2, TRUE, 1)</f>
        <v>2</v>
      </c>
      <c r="Y2308">
        <f t="shared" si="72"/>
        <v>15</v>
      </c>
      <c r="Z2308" t="str">
        <f t="shared" si="73"/>
        <v>Afternoon (12-17)</v>
      </c>
    </row>
    <row r="2309" spans="1:26" x14ac:dyDescent="0.3">
      <c r="A2309" t="s">
        <v>4190</v>
      </c>
      <c r="B2309" t="s">
        <v>391</v>
      </c>
      <c r="C2309" t="s">
        <v>233</v>
      </c>
      <c r="D2309" t="s">
        <v>88</v>
      </c>
      <c r="E2309" t="s">
        <v>23</v>
      </c>
      <c r="F2309">
        <f>MONTH(Table1[[#This Row],[incident_datetime]])</f>
        <v>6</v>
      </c>
      <c r="G2309">
        <f>YEAR(Table1[[#This Row],[incident_datetime]])</f>
        <v>2023</v>
      </c>
      <c r="H2309" s="1">
        <v>45101.575787037036</v>
      </c>
      <c r="I2309" t="s">
        <v>113</v>
      </c>
      <c r="J2309" t="s">
        <v>3961</v>
      </c>
      <c r="K2309">
        <v>52</v>
      </c>
      <c r="L2309" t="s">
        <v>43</v>
      </c>
      <c r="M2309" t="s">
        <v>35</v>
      </c>
      <c r="N2309" t="s">
        <v>2292</v>
      </c>
      <c r="O2309">
        <v>54</v>
      </c>
      <c r="P2309" t="s">
        <v>59</v>
      </c>
      <c r="Q2309" t="s">
        <v>45</v>
      </c>
      <c r="R2309" t="s">
        <v>97</v>
      </c>
      <c r="S2309" t="s">
        <v>132</v>
      </c>
      <c r="T2309" t="s">
        <v>155</v>
      </c>
      <c r="U2309">
        <v>0</v>
      </c>
      <c r="V2309" s="4">
        <v>46622.63</v>
      </c>
      <c r="W2309" t="s">
        <v>103</v>
      </c>
      <c r="X2309" cm="1">
        <f t="array" ref="X2309">_xlfn.IFS(Table1[[#This Row],[severity]]="Critical", 4, Table1[[#This Row],[severity]]="High", 3, Table1[[#This Row],[severity]]="Medium", 2, TRUE, 1)</f>
        <v>3</v>
      </c>
      <c r="Y2309">
        <f t="shared" si="72"/>
        <v>13</v>
      </c>
      <c r="Z2309" t="str">
        <f t="shared" si="73"/>
        <v>Afternoon (12-17)</v>
      </c>
    </row>
    <row r="2310" spans="1:26" x14ac:dyDescent="0.3">
      <c r="A2310" t="s">
        <v>4191</v>
      </c>
      <c r="B2310" t="s">
        <v>165</v>
      </c>
      <c r="C2310" t="s">
        <v>686</v>
      </c>
      <c r="D2310" t="s">
        <v>65</v>
      </c>
      <c r="E2310" t="s">
        <v>72</v>
      </c>
      <c r="F2310">
        <f>MONTH(Table1[[#This Row],[incident_datetime]])</f>
        <v>1</v>
      </c>
      <c r="G2310">
        <f>YEAR(Table1[[#This Row],[incident_datetime]])</f>
        <v>2024</v>
      </c>
      <c r="H2310" s="1">
        <v>45316.147557870368</v>
      </c>
      <c r="I2310" t="s">
        <v>56</v>
      </c>
      <c r="J2310" t="s">
        <v>4192</v>
      </c>
      <c r="K2310">
        <v>17</v>
      </c>
      <c r="L2310" t="s">
        <v>59</v>
      </c>
      <c r="M2310" t="s">
        <v>85</v>
      </c>
      <c r="N2310" t="s">
        <v>457</v>
      </c>
      <c r="O2310">
        <v>81</v>
      </c>
      <c r="P2310" t="s">
        <v>59</v>
      </c>
      <c r="Q2310" t="s">
        <v>70</v>
      </c>
      <c r="R2310" t="s">
        <v>139</v>
      </c>
      <c r="S2310" t="s">
        <v>132</v>
      </c>
      <c r="T2310" t="s">
        <v>29</v>
      </c>
      <c r="U2310">
        <v>2</v>
      </c>
      <c r="V2310" s="4">
        <v>22337.27</v>
      </c>
      <c r="W2310" t="s">
        <v>103</v>
      </c>
      <c r="X2310" cm="1">
        <f t="array" ref="X2310">_xlfn.IFS(Table1[[#This Row],[severity]]="Critical", 4, Table1[[#This Row],[severity]]="High", 3, Table1[[#This Row],[severity]]="Medium", 2, TRUE, 1)</f>
        <v>2</v>
      </c>
      <c r="Y2310">
        <f t="shared" si="72"/>
        <v>3</v>
      </c>
      <c r="Z2310" t="str">
        <f t="shared" si="73"/>
        <v>Night (00-05)</v>
      </c>
    </row>
    <row r="2311" spans="1:26" x14ac:dyDescent="0.3">
      <c r="A2311" t="s">
        <v>4193</v>
      </c>
      <c r="B2311" t="s">
        <v>338</v>
      </c>
      <c r="C2311" t="s">
        <v>258</v>
      </c>
      <c r="D2311" t="s">
        <v>92</v>
      </c>
      <c r="E2311" t="s">
        <v>78</v>
      </c>
      <c r="F2311">
        <f>MONTH(Table1[[#This Row],[incident_datetime]])</f>
        <v>5</v>
      </c>
      <c r="G2311">
        <f>YEAR(Table1[[#This Row],[incident_datetime]])</f>
        <v>2023</v>
      </c>
      <c r="H2311" s="2">
        <v>45067</v>
      </c>
      <c r="I2311" t="s">
        <v>823</v>
      </c>
      <c r="J2311" t="s">
        <v>2008</v>
      </c>
      <c r="K2311">
        <v>35</v>
      </c>
      <c r="L2311" t="s">
        <v>59</v>
      </c>
      <c r="M2311" t="s">
        <v>107</v>
      </c>
      <c r="N2311" t="s">
        <v>1150</v>
      </c>
      <c r="O2311">
        <v>89</v>
      </c>
      <c r="P2311" t="s">
        <v>43</v>
      </c>
      <c r="Q2311" t="s">
        <v>27</v>
      </c>
      <c r="R2311" t="s">
        <v>139</v>
      </c>
      <c r="S2311" t="s">
        <v>61</v>
      </c>
      <c r="T2311" t="s">
        <v>62</v>
      </c>
      <c r="U2311">
        <v>0</v>
      </c>
      <c r="V2311" s="4">
        <v>10429.6</v>
      </c>
      <c r="W2311" t="s">
        <v>110</v>
      </c>
      <c r="X2311" cm="1">
        <f t="array" ref="X2311">_xlfn.IFS(Table1[[#This Row],[severity]]="Critical", 4, Table1[[#This Row],[severity]]="High", 3, Table1[[#This Row],[severity]]="Medium", 2, TRUE, 1)</f>
        <v>2</v>
      </c>
      <c r="Y2311">
        <f t="shared" si="72"/>
        <v>0</v>
      </c>
      <c r="Z2311" t="str">
        <f t="shared" si="73"/>
        <v>Night (00-05)</v>
      </c>
    </row>
    <row r="2312" spans="1:26" x14ac:dyDescent="0.3">
      <c r="A2312" t="s">
        <v>4194</v>
      </c>
      <c r="B2312" t="s">
        <v>242</v>
      </c>
      <c r="C2312" t="s">
        <v>258</v>
      </c>
      <c r="D2312" t="s">
        <v>100</v>
      </c>
      <c r="E2312" t="s">
        <v>72</v>
      </c>
      <c r="F2312">
        <f>MONTH(Table1[[#This Row],[incident_datetime]])</f>
        <v>9</v>
      </c>
      <c r="G2312">
        <f>YEAR(Table1[[#This Row],[incident_datetime]])</f>
        <v>2023</v>
      </c>
      <c r="H2312" s="1">
        <v>45187.989027777781</v>
      </c>
      <c r="I2312" t="s">
        <v>503</v>
      </c>
      <c r="J2312" t="s">
        <v>4195</v>
      </c>
      <c r="K2312">
        <v>52</v>
      </c>
      <c r="L2312" t="s">
        <v>59</v>
      </c>
      <c r="M2312" t="s">
        <v>35</v>
      </c>
      <c r="N2312" t="s">
        <v>984</v>
      </c>
      <c r="O2312">
        <v>31</v>
      </c>
      <c r="P2312" t="s">
        <v>59</v>
      </c>
      <c r="Q2312" t="s">
        <v>27</v>
      </c>
      <c r="R2312" t="s">
        <v>97</v>
      </c>
      <c r="S2312" t="s">
        <v>98</v>
      </c>
      <c r="T2312" t="s">
        <v>270</v>
      </c>
      <c r="U2312">
        <v>2</v>
      </c>
      <c r="V2312" s="4">
        <v>38743.379999999997</v>
      </c>
      <c r="W2312" t="s">
        <v>103</v>
      </c>
      <c r="X2312" cm="1">
        <f t="array" ref="X2312">_xlfn.IFS(Table1[[#This Row],[severity]]="Critical", 4, Table1[[#This Row],[severity]]="High", 3, Table1[[#This Row],[severity]]="Medium", 2, TRUE, 1)</f>
        <v>3</v>
      </c>
      <c r="Y2312">
        <f t="shared" si="72"/>
        <v>23</v>
      </c>
      <c r="Z2312" t="str">
        <f t="shared" si="73"/>
        <v>Evening (18-23)</v>
      </c>
    </row>
    <row r="2313" spans="1:26" x14ac:dyDescent="0.3">
      <c r="A2313" t="s">
        <v>4196</v>
      </c>
      <c r="B2313" t="s">
        <v>306</v>
      </c>
      <c r="C2313" t="s">
        <v>233</v>
      </c>
      <c r="D2313" t="s">
        <v>22</v>
      </c>
      <c r="E2313" t="s">
        <v>23</v>
      </c>
      <c r="F2313">
        <f>MONTH(Table1[[#This Row],[incident_datetime]])</f>
        <v>8</v>
      </c>
      <c r="G2313">
        <f>YEAR(Table1[[#This Row],[incident_datetime]])</f>
        <v>2023</v>
      </c>
      <c r="H2313" s="1">
        <v>45165.693969907406</v>
      </c>
      <c r="I2313" t="s">
        <v>433</v>
      </c>
      <c r="J2313" t="s">
        <v>1510</v>
      </c>
      <c r="K2313">
        <v>45</v>
      </c>
      <c r="L2313" t="s">
        <v>43</v>
      </c>
      <c r="M2313" t="s">
        <v>35</v>
      </c>
      <c r="N2313" t="s">
        <v>1926</v>
      </c>
      <c r="O2313">
        <v>62</v>
      </c>
      <c r="P2313" t="s">
        <v>43</v>
      </c>
      <c r="Q2313" t="s">
        <v>27</v>
      </c>
      <c r="R2313" t="s">
        <v>139</v>
      </c>
      <c r="S2313" t="s">
        <v>53</v>
      </c>
      <c r="T2313" t="s">
        <v>155</v>
      </c>
      <c r="U2313">
        <v>2</v>
      </c>
      <c r="V2313">
        <v>0</v>
      </c>
      <c r="W2313" t="s">
        <v>110</v>
      </c>
      <c r="X2313" cm="1">
        <f t="array" ref="X2313">_xlfn.IFS(Table1[[#This Row],[severity]]="Critical", 4, Table1[[#This Row],[severity]]="High", 3, Table1[[#This Row],[severity]]="Medium", 2, TRUE, 1)</f>
        <v>2</v>
      </c>
      <c r="Y2313">
        <f t="shared" si="72"/>
        <v>16</v>
      </c>
      <c r="Z2313" t="str">
        <f t="shared" si="73"/>
        <v>Afternoon (12-17)</v>
      </c>
    </row>
    <row r="2314" spans="1:26" x14ac:dyDescent="0.3">
      <c r="A2314" t="s">
        <v>4197</v>
      </c>
      <c r="B2314" t="s">
        <v>267</v>
      </c>
      <c r="C2314" t="s">
        <v>135</v>
      </c>
      <c r="D2314" t="s">
        <v>22</v>
      </c>
      <c r="E2314" t="s">
        <v>31</v>
      </c>
      <c r="F2314">
        <f>MONTH(Table1[[#This Row],[incident_datetime]])</f>
        <v>2</v>
      </c>
      <c r="G2314">
        <f>YEAR(Table1[[#This Row],[incident_datetime]])</f>
        <v>2021</v>
      </c>
      <c r="H2314" s="1">
        <v>44232.904282407406</v>
      </c>
      <c r="I2314" t="s">
        <v>351</v>
      </c>
      <c r="J2314" t="s">
        <v>1967</v>
      </c>
      <c r="K2314">
        <v>52</v>
      </c>
      <c r="L2314" t="s">
        <v>43</v>
      </c>
      <c r="M2314" t="s">
        <v>35</v>
      </c>
      <c r="N2314" t="s">
        <v>300</v>
      </c>
      <c r="O2314">
        <v>70</v>
      </c>
      <c r="P2314" t="s">
        <v>43</v>
      </c>
      <c r="Q2314" t="s">
        <v>70</v>
      </c>
      <c r="R2314" t="s">
        <v>109</v>
      </c>
      <c r="S2314" t="s">
        <v>28</v>
      </c>
      <c r="T2314" t="s">
        <v>29</v>
      </c>
      <c r="U2314">
        <v>0</v>
      </c>
      <c r="V2314" s="4">
        <v>11837.27</v>
      </c>
      <c r="W2314" t="s">
        <v>110</v>
      </c>
      <c r="X2314" cm="1">
        <f t="array" ref="X2314">_xlfn.IFS(Table1[[#This Row],[severity]]="Critical", 4, Table1[[#This Row],[severity]]="High", 3, Table1[[#This Row],[severity]]="Medium", 2, TRUE, 1)</f>
        <v>4</v>
      </c>
      <c r="Y2314">
        <f t="shared" si="72"/>
        <v>21</v>
      </c>
      <c r="Z2314" t="str">
        <f t="shared" si="73"/>
        <v>Evening (18-23)</v>
      </c>
    </row>
    <row r="2315" spans="1:26" x14ac:dyDescent="0.3">
      <c r="A2315" t="s">
        <v>4198</v>
      </c>
      <c r="B2315" t="s">
        <v>422</v>
      </c>
      <c r="C2315" t="s">
        <v>185</v>
      </c>
      <c r="D2315" t="s">
        <v>38</v>
      </c>
      <c r="E2315" t="s">
        <v>23</v>
      </c>
      <c r="F2315">
        <f>MONTH(Table1[[#This Row],[incident_datetime]])</f>
        <v>6</v>
      </c>
      <c r="G2315">
        <f>YEAR(Table1[[#This Row],[incident_datetime]])</f>
        <v>2021</v>
      </c>
      <c r="H2315" s="1">
        <v>44354.193472222221</v>
      </c>
      <c r="I2315" t="s">
        <v>609</v>
      </c>
      <c r="J2315" t="s">
        <v>80</v>
      </c>
      <c r="K2315">
        <v>18</v>
      </c>
      <c r="L2315" t="s">
        <v>43</v>
      </c>
      <c r="M2315" t="s">
        <v>41</v>
      </c>
      <c r="N2315" t="s">
        <v>1117</v>
      </c>
      <c r="O2315">
        <v>31</v>
      </c>
      <c r="P2315" t="s">
        <v>59</v>
      </c>
      <c r="Q2315" t="s">
        <v>215</v>
      </c>
      <c r="R2315" t="s">
        <v>109</v>
      </c>
      <c r="S2315" t="s">
        <v>98</v>
      </c>
      <c r="T2315" t="s">
        <v>155</v>
      </c>
      <c r="U2315">
        <v>3</v>
      </c>
      <c r="V2315" s="4">
        <v>657.29</v>
      </c>
      <c r="W2315" t="s">
        <v>110</v>
      </c>
      <c r="X2315" cm="1">
        <f t="array" ref="X2315">_xlfn.IFS(Table1[[#This Row],[severity]]="Critical", 4, Table1[[#This Row],[severity]]="High", 3, Table1[[#This Row],[severity]]="Medium", 2, TRUE, 1)</f>
        <v>4</v>
      </c>
      <c r="Y2315">
        <f t="shared" si="72"/>
        <v>4</v>
      </c>
      <c r="Z2315" t="str">
        <f t="shared" si="73"/>
        <v>Night (00-05)</v>
      </c>
    </row>
    <row r="2316" spans="1:26" x14ac:dyDescent="0.3">
      <c r="A2316" t="s">
        <v>4199</v>
      </c>
      <c r="B2316" t="s">
        <v>250</v>
      </c>
      <c r="C2316" t="s">
        <v>135</v>
      </c>
      <c r="D2316" t="s">
        <v>48</v>
      </c>
      <c r="E2316" t="s">
        <v>186</v>
      </c>
      <c r="F2316">
        <f ca="1">MONTH(Table1[[#This Row],[incident_datetime]])</f>
        <v>8</v>
      </c>
      <c r="G2316">
        <f ca="1">YEAR(Table1[[#This Row],[incident_datetime]])</f>
        <v>2026</v>
      </c>
      <c r="H2316" s="2">
        <f ca="1">TODAY()</f>
        <v>46250</v>
      </c>
      <c r="I2316" t="s">
        <v>419</v>
      </c>
      <c r="J2316" t="s">
        <v>3599</v>
      </c>
      <c r="K2316">
        <v>72</v>
      </c>
      <c r="L2316" t="s">
        <v>43</v>
      </c>
      <c r="M2316" t="s">
        <v>35</v>
      </c>
      <c r="N2316" t="s">
        <v>1091</v>
      </c>
      <c r="O2316">
        <v>80</v>
      </c>
      <c r="P2316" t="s">
        <v>43</v>
      </c>
      <c r="Q2316" t="s">
        <v>27</v>
      </c>
      <c r="R2316" t="s">
        <v>139</v>
      </c>
      <c r="S2316" t="s">
        <v>98</v>
      </c>
      <c r="T2316" t="s">
        <v>62</v>
      </c>
      <c r="U2316">
        <v>4</v>
      </c>
      <c r="V2316" s="4">
        <v>39893.21</v>
      </c>
      <c r="W2316" t="s">
        <v>110</v>
      </c>
      <c r="X2316" cm="1">
        <f t="array" ref="X2316">_xlfn.IFS(Table1[[#This Row],[severity]]="Critical", 4, Table1[[#This Row],[severity]]="High", 3, Table1[[#This Row],[severity]]="Medium", 2, TRUE, 1)</f>
        <v>2</v>
      </c>
      <c r="Y2316">
        <f t="shared" ca="1" si="72"/>
        <v>0</v>
      </c>
      <c r="Z2316" t="str">
        <f t="shared" ca="1" si="73"/>
        <v>Night (00-05)</v>
      </c>
    </row>
    <row r="2317" spans="1:26" x14ac:dyDescent="0.3">
      <c r="A2317" t="s">
        <v>4200</v>
      </c>
      <c r="B2317" t="s">
        <v>479</v>
      </c>
      <c r="C2317" t="s">
        <v>185</v>
      </c>
      <c r="D2317" t="s">
        <v>88</v>
      </c>
      <c r="E2317" t="s">
        <v>93</v>
      </c>
      <c r="F2317">
        <f>MONTH(Table1[[#This Row],[incident_datetime]])</f>
        <v>9</v>
      </c>
      <c r="G2317">
        <f>YEAR(Table1[[#This Row],[incident_datetime]])</f>
        <v>2018</v>
      </c>
      <c r="H2317" s="1">
        <v>43367.813136574077</v>
      </c>
      <c r="I2317" t="s">
        <v>706</v>
      </c>
      <c r="J2317" t="s">
        <v>1956</v>
      </c>
      <c r="K2317">
        <v>51</v>
      </c>
      <c r="L2317" t="s">
        <v>43</v>
      </c>
      <c r="M2317" t="s">
        <v>35</v>
      </c>
      <c r="N2317" t="s">
        <v>758</v>
      </c>
      <c r="O2317">
        <v>41</v>
      </c>
      <c r="P2317" t="s">
        <v>59</v>
      </c>
      <c r="Q2317" t="s">
        <v>27</v>
      </c>
      <c r="R2317" t="s">
        <v>109</v>
      </c>
      <c r="S2317" t="s">
        <v>61</v>
      </c>
      <c r="T2317" t="s">
        <v>62</v>
      </c>
      <c r="U2317">
        <v>3</v>
      </c>
      <c r="V2317" s="4">
        <v>47459.17</v>
      </c>
      <c r="W2317" t="s">
        <v>103</v>
      </c>
      <c r="X2317" cm="1">
        <f t="array" ref="X2317">_xlfn.IFS(Table1[[#This Row],[severity]]="Critical", 4, Table1[[#This Row],[severity]]="High", 3, Table1[[#This Row],[severity]]="Medium", 2, TRUE, 1)</f>
        <v>4</v>
      </c>
      <c r="Y2317">
        <f t="shared" si="72"/>
        <v>19</v>
      </c>
      <c r="Z2317" t="str">
        <f t="shared" si="73"/>
        <v>Evening (18-23)</v>
      </c>
    </row>
    <row r="2318" spans="1:26" x14ac:dyDescent="0.3">
      <c r="A2318" t="s">
        <v>4201</v>
      </c>
      <c r="B2318" t="s">
        <v>935</v>
      </c>
      <c r="C2318" t="s">
        <v>220</v>
      </c>
      <c r="D2318" t="s">
        <v>100</v>
      </c>
      <c r="E2318" t="s">
        <v>31</v>
      </c>
      <c r="F2318">
        <f ca="1">MONTH(Table1[[#This Row],[incident_datetime]])</f>
        <v>8</v>
      </c>
      <c r="G2318">
        <f ca="1">YEAR(Table1[[#This Row],[incident_datetime]])</f>
        <v>2026</v>
      </c>
      <c r="H2318" s="2">
        <f ca="1">TODAY()</f>
        <v>46250</v>
      </c>
      <c r="I2318" t="s">
        <v>234</v>
      </c>
      <c r="J2318" t="s">
        <v>2877</v>
      </c>
      <c r="K2318">
        <v>66</v>
      </c>
      <c r="L2318" t="s">
        <v>34</v>
      </c>
      <c r="M2318" t="s">
        <v>35</v>
      </c>
      <c r="N2318" t="s">
        <v>918</v>
      </c>
      <c r="O2318">
        <v>17</v>
      </c>
      <c r="P2318" t="s">
        <v>59</v>
      </c>
      <c r="Q2318" t="s">
        <v>215</v>
      </c>
      <c r="R2318" t="s">
        <v>109</v>
      </c>
      <c r="S2318" t="s">
        <v>61</v>
      </c>
      <c r="T2318" t="s">
        <v>155</v>
      </c>
      <c r="U2318">
        <v>4</v>
      </c>
      <c r="V2318" s="4">
        <v>38188.32</v>
      </c>
      <c r="W2318" t="s">
        <v>110</v>
      </c>
      <c r="X2318" cm="1">
        <f t="array" ref="X2318">_xlfn.IFS(Table1[[#This Row],[severity]]="Critical", 4, Table1[[#This Row],[severity]]="High", 3, Table1[[#This Row],[severity]]="Medium", 2, TRUE, 1)</f>
        <v>4</v>
      </c>
      <c r="Y2318">
        <f t="shared" ca="1" si="72"/>
        <v>0</v>
      </c>
      <c r="Z2318" t="str">
        <f t="shared" ca="1" si="73"/>
        <v>Night (00-05)</v>
      </c>
    </row>
    <row r="2319" spans="1:26" x14ac:dyDescent="0.3">
      <c r="A2319" t="s">
        <v>4202</v>
      </c>
      <c r="B2319" t="s">
        <v>242</v>
      </c>
      <c r="C2319" t="s">
        <v>233</v>
      </c>
      <c r="D2319" t="s">
        <v>77</v>
      </c>
      <c r="E2319" t="s">
        <v>31</v>
      </c>
      <c r="F2319">
        <f>MONTH(Table1[[#This Row],[incident_datetime]])</f>
        <v>1</v>
      </c>
      <c r="G2319">
        <f>YEAR(Table1[[#This Row],[incident_datetime]])</f>
        <v>2020</v>
      </c>
      <c r="H2319" s="1">
        <v>43859.982083333336</v>
      </c>
      <c r="I2319" t="s">
        <v>419</v>
      </c>
      <c r="J2319" t="s">
        <v>679</v>
      </c>
      <c r="K2319">
        <v>22</v>
      </c>
      <c r="L2319" t="s">
        <v>59</v>
      </c>
      <c r="M2319" t="s">
        <v>41</v>
      </c>
      <c r="N2319" t="s">
        <v>178</v>
      </c>
      <c r="O2319">
        <v>55</v>
      </c>
      <c r="P2319" t="s">
        <v>34</v>
      </c>
      <c r="Q2319" t="s">
        <v>70</v>
      </c>
      <c r="R2319" t="s">
        <v>109</v>
      </c>
      <c r="S2319" t="s">
        <v>132</v>
      </c>
      <c r="T2319" t="s">
        <v>155</v>
      </c>
      <c r="U2319">
        <v>1</v>
      </c>
      <c r="V2319" s="4">
        <v>48841.75</v>
      </c>
      <c r="W2319" t="s">
        <v>110</v>
      </c>
      <c r="X2319" cm="1">
        <f t="array" ref="X2319">_xlfn.IFS(Table1[[#This Row],[severity]]="Critical", 4, Table1[[#This Row],[severity]]="High", 3, Table1[[#This Row],[severity]]="Medium", 2, TRUE, 1)</f>
        <v>4</v>
      </c>
      <c r="Y2319">
        <f t="shared" si="72"/>
        <v>23</v>
      </c>
      <c r="Z2319" t="str">
        <f t="shared" si="73"/>
        <v>Evening (18-23)</v>
      </c>
    </row>
    <row r="2320" spans="1:26" x14ac:dyDescent="0.3">
      <c r="A2320" t="s">
        <v>4203</v>
      </c>
      <c r="B2320" t="s">
        <v>685</v>
      </c>
      <c r="C2320" t="s">
        <v>686</v>
      </c>
      <c r="D2320" t="s">
        <v>38</v>
      </c>
      <c r="E2320" t="s">
        <v>112</v>
      </c>
      <c r="F2320">
        <f>MONTH(Table1[[#This Row],[incident_datetime]])</f>
        <v>5</v>
      </c>
      <c r="G2320">
        <f>YEAR(Table1[[#This Row],[incident_datetime]])</f>
        <v>2024</v>
      </c>
      <c r="H2320" s="1">
        <v>45426.613796296297</v>
      </c>
      <c r="I2320" t="s">
        <v>49</v>
      </c>
      <c r="J2320" t="s">
        <v>1051</v>
      </c>
      <c r="K2320">
        <v>73</v>
      </c>
      <c r="L2320" t="s">
        <v>43</v>
      </c>
      <c r="M2320" t="s">
        <v>107</v>
      </c>
      <c r="N2320" t="s">
        <v>4204</v>
      </c>
      <c r="O2320">
        <v>39</v>
      </c>
      <c r="P2320" t="s">
        <v>59</v>
      </c>
      <c r="Q2320" t="s">
        <v>27</v>
      </c>
      <c r="R2320" t="s">
        <v>109</v>
      </c>
      <c r="S2320" t="s">
        <v>28</v>
      </c>
      <c r="T2320" t="s">
        <v>62</v>
      </c>
      <c r="U2320">
        <v>1</v>
      </c>
      <c r="V2320" s="4">
        <v>20230.38</v>
      </c>
      <c r="W2320" t="s">
        <v>103</v>
      </c>
      <c r="X2320" cm="1">
        <f t="array" ref="X2320">_xlfn.IFS(Table1[[#This Row],[severity]]="Critical", 4, Table1[[#This Row],[severity]]="High", 3, Table1[[#This Row],[severity]]="Medium", 2, TRUE, 1)</f>
        <v>4</v>
      </c>
      <c r="Y2320">
        <f t="shared" si="72"/>
        <v>14</v>
      </c>
      <c r="Z2320" t="str">
        <f t="shared" si="73"/>
        <v>Afternoon (12-17)</v>
      </c>
    </row>
    <row r="2321" spans="1:26" x14ac:dyDescent="0.3">
      <c r="A2321" t="s">
        <v>4205</v>
      </c>
      <c r="B2321" t="s">
        <v>267</v>
      </c>
      <c r="C2321" t="s">
        <v>233</v>
      </c>
      <c r="D2321" t="s">
        <v>65</v>
      </c>
      <c r="E2321" t="s">
        <v>186</v>
      </c>
      <c r="F2321">
        <f>MONTH(Table1[[#This Row],[incident_datetime]])</f>
        <v>9</v>
      </c>
      <c r="G2321">
        <f>YEAR(Table1[[#This Row],[incident_datetime]])</f>
        <v>2024</v>
      </c>
      <c r="H2321" s="1">
        <v>45544.750914351855</v>
      </c>
      <c r="I2321" t="s">
        <v>321</v>
      </c>
      <c r="J2321" t="s">
        <v>4206</v>
      </c>
      <c r="K2321">
        <v>48</v>
      </c>
      <c r="L2321" t="s">
        <v>43</v>
      </c>
      <c r="M2321" t="s">
        <v>107</v>
      </c>
      <c r="N2321" t="s">
        <v>4207</v>
      </c>
      <c r="O2321">
        <v>82</v>
      </c>
      <c r="P2321" t="s">
        <v>59</v>
      </c>
      <c r="Q2321" t="s">
        <v>27</v>
      </c>
      <c r="R2321" t="s">
        <v>139</v>
      </c>
      <c r="S2321" t="s">
        <v>61</v>
      </c>
      <c r="T2321" t="s">
        <v>270</v>
      </c>
      <c r="U2321">
        <v>2</v>
      </c>
      <c r="V2321" s="4">
        <v>15001.07</v>
      </c>
      <c r="W2321" t="s">
        <v>110</v>
      </c>
      <c r="X2321" cm="1">
        <f t="array" ref="X2321">_xlfn.IFS(Table1[[#This Row],[severity]]="Critical", 4, Table1[[#This Row],[severity]]="High", 3, Table1[[#This Row],[severity]]="Medium", 2, TRUE, 1)</f>
        <v>2</v>
      </c>
      <c r="Y2321">
        <f t="shared" si="72"/>
        <v>18</v>
      </c>
      <c r="Z2321" t="str">
        <f t="shared" si="73"/>
        <v>Evening (18-23)</v>
      </c>
    </row>
    <row r="2322" spans="1:26" x14ac:dyDescent="0.3">
      <c r="A2322" t="s">
        <v>4208</v>
      </c>
      <c r="B2322" t="s">
        <v>165</v>
      </c>
      <c r="C2322" t="s">
        <v>468</v>
      </c>
      <c r="D2322" t="s">
        <v>38</v>
      </c>
      <c r="E2322" t="s">
        <v>93</v>
      </c>
      <c r="F2322">
        <f>MONTH(Table1[[#This Row],[incident_datetime]])</f>
        <v>11</v>
      </c>
      <c r="G2322">
        <f>YEAR(Table1[[#This Row],[incident_datetime]])</f>
        <v>2024</v>
      </c>
      <c r="H2322" s="1">
        <v>45624.338171296295</v>
      </c>
      <c r="I2322" t="s">
        <v>812</v>
      </c>
      <c r="J2322" t="s">
        <v>956</v>
      </c>
      <c r="K2322">
        <v>37</v>
      </c>
      <c r="L2322" t="s">
        <v>43</v>
      </c>
      <c r="M2322" t="s">
        <v>35</v>
      </c>
      <c r="N2322" t="s">
        <v>1370</v>
      </c>
      <c r="O2322">
        <v>56</v>
      </c>
      <c r="P2322" t="s">
        <v>43</v>
      </c>
      <c r="Q2322" t="s">
        <v>27</v>
      </c>
      <c r="R2322" t="s">
        <v>97</v>
      </c>
      <c r="S2322" t="s">
        <v>61</v>
      </c>
      <c r="T2322" t="s">
        <v>270</v>
      </c>
      <c r="U2322">
        <v>1</v>
      </c>
      <c r="V2322" s="4">
        <v>1680.51</v>
      </c>
      <c r="W2322" t="s">
        <v>110</v>
      </c>
      <c r="X2322" cm="1">
        <f t="array" ref="X2322">_xlfn.IFS(Table1[[#This Row],[severity]]="Critical", 4, Table1[[#This Row],[severity]]="High", 3, Table1[[#This Row],[severity]]="Medium", 2, TRUE, 1)</f>
        <v>3</v>
      </c>
      <c r="Y2322">
        <f t="shared" si="72"/>
        <v>8</v>
      </c>
      <c r="Z2322" t="str">
        <f t="shared" si="73"/>
        <v>Morning (06-11)</v>
      </c>
    </row>
    <row r="2323" spans="1:26" x14ac:dyDescent="0.3">
      <c r="A2323" t="s">
        <v>4209</v>
      </c>
      <c r="B2323" t="s">
        <v>338</v>
      </c>
      <c r="C2323" t="s">
        <v>686</v>
      </c>
      <c r="D2323" t="s">
        <v>48</v>
      </c>
      <c r="E2323" t="s">
        <v>66</v>
      </c>
      <c r="F2323">
        <f>MONTH(Table1[[#This Row],[incident_datetime]])</f>
        <v>7</v>
      </c>
      <c r="G2323">
        <f>YEAR(Table1[[#This Row],[incident_datetime]])</f>
        <v>2020</v>
      </c>
      <c r="H2323" s="1">
        <v>44043.143819444442</v>
      </c>
      <c r="I2323" t="s">
        <v>254</v>
      </c>
      <c r="J2323" t="s">
        <v>2969</v>
      </c>
      <c r="K2323">
        <v>72</v>
      </c>
      <c r="L2323" t="s">
        <v>43</v>
      </c>
      <c r="M2323" t="s">
        <v>35</v>
      </c>
      <c r="N2323" t="s">
        <v>4210</v>
      </c>
      <c r="O2323">
        <v>50</v>
      </c>
      <c r="P2323" t="s">
        <v>59</v>
      </c>
      <c r="Q2323" t="s">
        <v>45</v>
      </c>
      <c r="R2323" t="s">
        <v>109</v>
      </c>
      <c r="S2323" t="s">
        <v>28</v>
      </c>
      <c r="T2323" t="s">
        <v>155</v>
      </c>
      <c r="U2323">
        <v>3</v>
      </c>
      <c r="V2323">
        <v>0</v>
      </c>
      <c r="W2323" t="s">
        <v>110</v>
      </c>
      <c r="X2323" cm="1">
        <f t="array" ref="X2323">_xlfn.IFS(Table1[[#This Row],[severity]]="Critical", 4, Table1[[#This Row],[severity]]="High", 3, Table1[[#This Row],[severity]]="Medium", 2, TRUE, 1)</f>
        <v>4</v>
      </c>
      <c r="Y2323">
        <f t="shared" si="72"/>
        <v>3</v>
      </c>
      <c r="Z2323" t="str">
        <f t="shared" si="73"/>
        <v>Night (00-05)</v>
      </c>
    </row>
    <row r="2324" spans="1:26" x14ac:dyDescent="0.3">
      <c r="A2324" t="s">
        <v>4211</v>
      </c>
      <c r="B2324" t="s">
        <v>539</v>
      </c>
      <c r="C2324" t="s">
        <v>180</v>
      </c>
      <c r="D2324" t="s">
        <v>77</v>
      </c>
      <c r="E2324" t="s">
        <v>93</v>
      </c>
      <c r="F2324">
        <f>MONTH(Table1[[#This Row],[incident_datetime]])</f>
        <v>3</v>
      </c>
      <c r="G2324">
        <f>YEAR(Table1[[#This Row],[incident_datetime]])</f>
        <v>2024</v>
      </c>
      <c r="H2324" s="1">
        <v>45367.827164351853</v>
      </c>
      <c r="I2324" t="s">
        <v>289</v>
      </c>
      <c r="J2324" t="s">
        <v>1845</v>
      </c>
      <c r="K2324">
        <v>74</v>
      </c>
      <c r="L2324" t="s">
        <v>59</v>
      </c>
      <c r="M2324" t="s">
        <v>35</v>
      </c>
      <c r="N2324" t="s">
        <v>1495</v>
      </c>
      <c r="O2324">
        <v>22</v>
      </c>
      <c r="P2324" t="s">
        <v>59</v>
      </c>
      <c r="Q2324" t="s">
        <v>116</v>
      </c>
      <c r="R2324" t="s">
        <v>109</v>
      </c>
      <c r="S2324" t="s">
        <v>98</v>
      </c>
      <c r="T2324" t="s">
        <v>270</v>
      </c>
      <c r="U2324">
        <v>2</v>
      </c>
      <c r="V2324" s="4">
        <v>33500.660000000003</v>
      </c>
      <c r="W2324" t="s">
        <v>103</v>
      </c>
      <c r="X2324" cm="1">
        <f t="array" ref="X2324">_xlfn.IFS(Table1[[#This Row],[severity]]="Critical", 4, Table1[[#This Row],[severity]]="High", 3, Table1[[#This Row],[severity]]="Medium", 2, TRUE, 1)</f>
        <v>4</v>
      </c>
      <c r="Y2324">
        <f t="shared" si="72"/>
        <v>19</v>
      </c>
      <c r="Z2324" t="str">
        <f t="shared" si="73"/>
        <v>Evening (18-23)</v>
      </c>
    </row>
    <row r="2325" spans="1:26" x14ac:dyDescent="0.3">
      <c r="A2325" t="s">
        <v>4212</v>
      </c>
      <c r="B2325" t="s">
        <v>263</v>
      </c>
      <c r="C2325" t="s">
        <v>258</v>
      </c>
      <c r="D2325" t="s">
        <v>48</v>
      </c>
      <c r="E2325" t="s">
        <v>78</v>
      </c>
      <c r="F2325">
        <f>MONTH(Table1[[#This Row],[incident_datetime]])</f>
        <v>2</v>
      </c>
      <c r="G2325">
        <f>YEAR(Table1[[#This Row],[incident_datetime]])</f>
        <v>2022</v>
      </c>
      <c r="H2325" s="1">
        <v>44597.491620370369</v>
      </c>
      <c r="I2325" t="s">
        <v>605</v>
      </c>
      <c r="J2325" t="s">
        <v>7102</v>
      </c>
      <c r="K2325">
        <v>52</v>
      </c>
      <c r="L2325" t="s">
        <v>43</v>
      </c>
      <c r="M2325" t="s">
        <v>35</v>
      </c>
      <c r="N2325" t="s">
        <v>2475</v>
      </c>
      <c r="O2325">
        <v>75</v>
      </c>
      <c r="P2325" t="s">
        <v>43</v>
      </c>
      <c r="Q2325" t="s">
        <v>27</v>
      </c>
      <c r="R2325" t="s">
        <v>109</v>
      </c>
      <c r="S2325" t="s">
        <v>53</v>
      </c>
      <c r="T2325" t="s">
        <v>29</v>
      </c>
      <c r="U2325">
        <v>1</v>
      </c>
      <c r="V2325" s="4">
        <v>18910.57</v>
      </c>
      <c r="W2325" t="s">
        <v>103</v>
      </c>
      <c r="X2325" cm="1">
        <f t="array" ref="X2325">_xlfn.IFS(Table1[[#This Row],[severity]]="Critical", 4, Table1[[#This Row],[severity]]="High", 3, Table1[[#This Row],[severity]]="Medium", 2, TRUE, 1)</f>
        <v>4</v>
      </c>
      <c r="Y2325">
        <f t="shared" si="72"/>
        <v>11</v>
      </c>
      <c r="Z2325" t="str">
        <f t="shared" si="73"/>
        <v>Morning (06-11)</v>
      </c>
    </row>
    <row r="2326" spans="1:26" x14ac:dyDescent="0.3">
      <c r="A2326" t="s">
        <v>4213</v>
      </c>
      <c r="B2326" t="s">
        <v>267</v>
      </c>
      <c r="C2326" t="s">
        <v>180</v>
      </c>
      <c r="D2326" t="s">
        <v>77</v>
      </c>
      <c r="E2326" t="s">
        <v>23</v>
      </c>
      <c r="F2326">
        <f>MONTH(Table1[[#This Row],[incident_datetime]])</f>
        <v>3</v>
      </c>
      <c r="G2326">
        <f>YEAR(Table1[[#This Row],[incident_datetime]])</f>
        <v>2018</v>
      </c>
      <c r="H2326" s="1">
        <v>43185.924814814818</v>
      </c>
      <c r="I2326" t="s">
        <v>347</v>
      </c>
      <c r="J2326" t="s">
        <v>1220</v>
      </c>
      <c r="K2326">
        <v>40</v>
      </c>
      <c r="L2326" t="s">
        <v>59</v>
      </c>
      <c r="M2326" t="s">
        <v>35</v>
      </c>
      <c r="N2326" t="s">
        <v>4214</v>
      </c>
      <c r="O2326">
        <v>70</v>
      </c>
      <c r="P2326" t="s">
        <v>43</v>
      </c>
      <c r="Q2326" t="s">
        <v>70</v>
      </c>
      <c r="R2326" t="s">
        <v>139</v>
      </c>
      <c r="S2326" t="s">
        <v>98</v>
      </c>
      <c r="T2326" t="s">
        <v>155</v>
      </c>
      <c r="U2326">
        <v>0</v>
      </c>
      <c r="V2326" s="4">
        <v>12323.67</v>
      </c>
      <c r="W2326" t="s">
        <v>110</v>
      </c>
      <c r="X2326" cm="1">
        <f t="array" ref="X2326">_xlfn.IFS(Table1[[#This Row],[severity]]="Critical", 4, Table1[[#This Row],[severity]]="High", 3, Table1[[#This Row],[severity]]="Medium", 2, TRUE, 1)</f>
        <v>2</v>
      </c>
      <c r="Y2326">
        <f t="shared" si="72"/>
        <v>22</v>
      </c>
      <c r="Z2326" t="str">
        <f t="shared" si="73"/>
        <v>Evening (18-23)</v>
      </c>
    </row>
    <row r="2327" spans="1:26" x14ac:dyDescent="0.3">
      <c r="A2327" t="s">
        <v>4215</v>
      </c>
      <c r="B2327" t="s">
        <v>267</v>
      </c>
      <c r="C2327" t="s">
        <v>342</v>
      </c>
      <c r="D2327" t="s">
        <v>22</v>
      </c>
      <c r="E2327" t="s">
        <v>78</v>
      </c>
      <c r="F2327">
        <f>MONTH(Table1[[#This Row],[incident_datetime]])</f>
        <v>8</v>
      </c>
      <c r="G2327">
        <f>YEAR(Table1[[#This Row],[incident_datetime]])</f>
        <v>2024</v>
      </c>
      <c r="H2327" s="1">
        <v>45514.97042824074</v>
      </c>
      <c r="I2327" t="s">
        <v>939</v>
      </c>
      <c r="J2327" t="s">
        <v>1038</v>
      </c>
      <c r="K2327">
        <v>38</v>
      </c>
      <c r="L2327" t="s">
        <v>43</v>
      </c>
      <c r="M2327" t="s">
        <v>34</v>
      </c>
      <c r="N2327" t="s">
        <v>1475</v>
      </c>
      <c r="O2327">
        <v>52</v>
      </c>
      <c r="P2327" t="s">
        <v>59</v>
      </c>
      <c r="Q2327" t="s">
        <v>27</v>
      </c>
      <c r="R2327" t="s">
        <v>109</v>
      </c>
      <c r="S2327" t="s">
        <v>98</v>
      </c>
      <c r="T2327" t="s">
        <v>270</v>
      </c>
      <c r="U2327">
        <v>5</v>
      </c>
      <c r="V2327" s="4">
        <v>41136.06</v>
      </c>
      <c r="W2327" t="s">
        <v>110</v>
      </c>
      <c r="X2327" cm="1">
        <f t="array" ref="X2327">_xlfn.IFS(Table1[[#This Row],[severity]]="Critical", 4, Table1[[#This Row],[severity]]="High", 3, Table1[[#This Row],[severity]]="Medium", 2, TRUE, 1)</f>
        <v>4</v>
      </c>
      <c r="Y2327">
        <f t="shared" si="72"/>
        <v>23</v>
      </c>
      <c r="Z2327" t="str">
        <f t="shared" si="73"/>
        <v>Evening (18-23)</v>
      </c>
    </row>
    <row r="2328" spans="1:26" x14ac:dyDescent="0.3">
      <c r="A2328" t="s">
        <v>4216</v>
      </c>
      <c r="B2328" t="s">
        <v>267</v>
      </c>
      <c r="C2328" t="s">
        <v>135</v>
      </c>
      <c r="D2328" t="s">
        <v>48</v>
      </c>
      <c r="E2328" t="s">
        <v>78</v>
      </c>
      <c r="F2328">
        <f>MONTH(Table1[[#This Row],[incident_datetime]])</f>
        <v>12</v>
      </c>
      <c r="G2328">
        <f>YEAR(Table1[[#This Row],[incident_datetime]])</f>
        <v>2021</v>
      </c>
      <c r="H2328" s="1">
        <v>44551.127615740741</v>
      </c>
      <c r="I2328" t="s">
        <v>392</v>
      </c>
      <c r="J2328" t="s">
        <v>296</v>
      </c>
      <c r="K2328">
        <v>30</v>
      </c>
      <c r="L2328" t="s">
        <v>34</v>
      </c>
      <c r="M2328" t="s">
        <v>107</v>
      </c>
      <c r="N2328" t="s">
        <v>1368</v>
      </c>
      <c r="O2328">
        <v>28</v>
      </c>
      <c r="P2328" t="s">
        <v>59</v>
      </c>
      <c r="Q2328" t="s">
        <v>60</v>
      </c>
      <c r="R2328" t="s">
        <v>139</v>
      </c>
      <c r="S2328" t="s">
        <v>61</v>
      </c>
      <c r="T2328" t="s">
        <v>270</v>
      </c>
      <c r="U2328">
        <v>0</v>
      </c>
      <c r="V2328">
        <v>0</v>
      </c>
      <c r="W2328" t="s">
        <v>103</v>
      </c>
      <c r="X2328" cm="1">
        <f t="array" ref="X2328">_xlfn.IFS(Table1[[#This Row],[severity]]="Critical", 4, Table1[[#This Row],[severity]]="High", 3, Table1[[#This Row],[severity]]="Medium", 2, TRUE, 1)</f>
        <v>2</v>
      </c>
      <c r="Y2328">
        <f t="shared" si="72"/>
        <v>3</v>
      </c>
      <c r="Z2328" t="str">
        <f t="shared" si="73"/>
        <v>Night (00-05)</v>
      </c>
    </row>
    <row r="2329" spans="1:26" x14ac:dyDescent="0.3">
      <c r="A2329" t="s">
        <v>4217</v>
      </c>
      <c r="B2329" t="s">
        <v>267</v>
      </c>
      <c r="C2329" t="s">
        <v>180</v>
      </c>
      <c r="D2329" t="s">
        <v>88</v>
      </c>
      <c r="E2329" t="s">
        <v>39</v>
      </c>
      <c r="F2329">
        <f>MONTH(Table1[[#This Row],[incident_datetime]])</f>
        <v>11</v>
      </c>
      <c r="G2329">
        <f>YEAR(Table1[[#This Row],[incident_datetime]])</f>
        <v>2020</v>
      </c>
      <c r="H2329" s="1">
        <v>44146.127303240741</v>
      </c>
      <c r="I2329" t="s">
        <v>682</v>
      </c>
      <c r="J2329" t="s">
        <v>1731</v>
      </c>
      <c r="K2329">
        <v>68</v>
      </c>
      <c r="L2329" t="s">
        <v>59</v>
      </c>
      <c r="M2329" t="s">
        <v>35</v>
      </c>
      <c r="N2329" t="s">
        <v>120</v>
      </c>
      <c r="O2329">
        <v>56</v>
      </c>
      <c r="P2329" t="s">
        <v>59</v>
      </c>
      <c r="Q2329" t="s">
        <v>60</v>
      </c>
      <c r="R2329" t="s">
        <v>52</v>
      </c>
      <c r="S2329" t="s">
        <v>132</v>
      </c>
      <c r="T2329" t="s">
        <v>29</v>
      </c>
      <c r="U2329">
        <v>3</v>
      </c>
      <c r="V2329" s="4">
        <v>25448.73</v>
      </c>
      <c r="W2329" t="s">
        <v>103</v>
      </c>
      <c r="X2329" cm="1">
        <f t="array" ref="X2329">_xlfn.IFS(Table1[[#This Row],[severity]]="Critical", 4, Table1[[#This Row],[severity]]="High", 3, Table1[[#This Row],[severity]]="Medium", 2, TRUE, 1)</f>
        <v>1</v>
      </c>
      <c r="Y2329">
        <f t="shared" si="72"/>
        <v>3</v>
      </c>
      <c r="Z2329" t="str">
        <f t="shared" si="73"/>
        <v>Night (00-05)</v>
      </c>
    </row>
    <row r="2330" spans="1:26" x14ac:dyDescent="0.3">
      <c r="A2330" t="s">
        <v>4218</v>
      </c>
      <c r="B2330" t="s">
        <v>338</v>
      </c>
      <c r="C2330" t="s">
        <v>258</v>
      </c>
      <c r="D2330" t="s">
        <v>77</v>
      </c>
      <c r="E2330" t="s">
        <v>23</v>
      </c>
      <c r="F2330">
        <f>MONTH(Table1[[#This Row],[incident_datetime]])</f>
        <v>6</v>
      </c>
      <c r="G2330">
        <f>YEAR(Table1[[#This Row],[incident_datetime]])</f>
        <v>2023</v>
      </c>
      <c r="H2330" s="1">
        <v>45087.83189814815</v>
      </c>
      <c r="I2330" t="s">
        <v>727</v>
      </c>
      <c r="J2330" t="s">
        <v>965</v>
      </c>
      <c r="K2330">
        <v>52</v>
      </c>
      <c r="L2330" t="s">
        <v>43</v>
      </c>
      <c r="M2330" t="s">
        <v>34</v>
      </c>
      <c r="N2330" t="s">
        <v>4180</v>
      </c>
      <c r="O2330">
        <v>45</v>
      </c>
      <c r="P2330" t="s">
        <v>43</v>
      </c>
      <c r="Q2330" t="s">
        <v>27</v>
      </c>
      <c r="R2330" t="s">
        <v>52</v>
      </c>
      <c r="S2330" t="s">
        <v>61</v>
      </c>
      <c r="T2330" t="s">
        <v>29</v>
      </c>
      <c r="U2330">
        <v>3</v>
      </c>
      <c r="V2330" s="4">
        <v>5087.28</v>
      </c>
      <c r="W2330" t="s">
        <v>110</v>
      </c>
      <c r="X2330" cm="1">
        <f t="array" ref="X2330">_xlfn.IFS(Table1[[#This Row],[severity]]="Critical", 4, Table1[[#This Row],[severity]]="High", 3, Table1[[#This Row],[severity]]="Medium", 2, TRUE, 1)</f>
        <v>1</v>
      </c>
      <c r="Y2330">
        <f t="shared" si="72"/>
        <v>19</v>
      </c>
      <c r="Z2330" t="str">
        <f t="shared" si="73"/>
        <v>Evening (18-23)</v>
      </c>
    </row>
    <row r="2331" spans="1:26" x14ac:dyDescent="0.3">
      <c r="A2331" t="s">
        <v>4219</v>
      </c>
      <c r="B2331" t="s">
        <v>165</v>
      </c>
      <c r="C2331" t="s">
        <v>342</v>
      </c>
      <c r="D2331" t="s">
        <v>38</v>
      </c>
      <c r="E2331" t="s">
        <v>93</v>
      </c>
      <c r="F2331">
        <f>MONTH(Table1[[#This Row],[incident_datetime]])</f>
        <v>8</v>
      </c>
      <c r="G2331">
        <f>YEAR(Table1[[#This Row],[incident_datetime]])</f>
        <v>2019</v>
      </c>
      <c r="H2331" s="1">
        <v>43707.63045138889</v>
      </c>
      <c r="I2331" t="s">
        <v>408</v>
      </c>
      <c r="J2331" t="s">
        <v>2322</v>
      </c>
      <c r="K2331">
        <v>25</v>
      </c>
      <c r="L2331" t="s">
        <v>43</v>
      </c>
      <c r="M2331" t="s">
        <v>41</v>
      </c>
      <c r="N2331" t="s">
        <v>1166</v>
      </c>
      <c r="O2331">
        <v>11</v>
      </c>
      <c r="P2331" t="s">
        <v>43</v>
      </c>
      <c r="Q2331" t="s">
        <v>27</v>
      </c>
      <c r="R2331" t="s">
        <v>97</v>
      </c>
      <c r="S2331" t="s">
        <v>28</v>
      </c>
      <c r="T2331" t="s">
        <v>155</v>
      </c>
      <c r="U2331">
        <v>2</v>
      </c>
      <c r="V2331" s="4">
        <v>39999.1</v>
      </c>
      <c r="W2331" t="s">
        <v>103</v>
      </c>
      <c r="X2331" cm="1">
        <f t="array" ref="X2331">_xlfn.IFS(Table1[[#This Row],[severity]]="Critical", 4, Table1[[#This Row],[severity]]="High", 3, Table1[[#This Row],[severity]]="Medium", 2, TRUE, 1)</f>
        <v>3</v>
      </c>
      <c r="Y2331">
        <f t="shared" si="72"/>
        <v>15</v>
      </c>
      <c r="Z2331" t="str">
        <f t="shared" si="73"/>
        <v>Afternoon (12-17)</v>
      </c>
    </row>
    <row r="2332" spans="1:26" x14ac:dyDescent="0.3">
      <c r="A2332" t="s">
        <v>4220</v>
      </c>
      <c r="B2332" t="s">
        <v>676</v>
      </c>
      <c r="C2332" t="s">
        <v>135</v>
      </c>
      <c r="D2332" t="s">
        <v>77</v>
      </c>
      <c r="E2332" t="s">
        <v>23</v>
      </c>
      <c r="F2332">
        <f>MONTH(Table1[[#This Row],[incident_datetime]])</f>
        <v>8</v>
      </c>
      <c r="G2332">
        <f>YEAR(Table1[[#This Row],[incident_datetime]])</f>
        <v>2024</v>
      </c>
      <c r="H2332" s="1">
        <v>45505.480347222219</v>
      </c>
      <c r="I2332" t="s">
        <v>49</v>
      </c>
      <c r="J2332" t="s">
        <v>2163</v>
      </c>
      <c r="K2332">
        <v>41</v>
      </c>
      <c r="L2332" t="s">
        <v>59</v>
      </c>
      <c r="M2332" t="s">
        <v>35</v>
      </c>
      <c r="N2332" t="s">
        <v>732</v>
      </c>
      <c r="O2332">
        <v>50</v>
      </c>
      <c r="P2332" t="s">
        <v>59</v>
      </c>
      <c r="Q2332" t="s">
        <v>116</v>
      </c>
      <c r="R2332" t="s">
        <v>109</v>
      </c>
      <c r="S2332" t="s">
        <v>132</v>
      </c>
      <c r="T2332" t="s">
        <v>155</v>
      </c>
      <c r="U2332">
        <v>3</v>
      </c>
      <c r="V2332" s="4">
        <v>37816.93</v>
      </c>
      <c r="W2332" t="s">
        <v>103</v>
      </c>
      <c r="X2332" cm="1">
        <f t="array" ref="X2332">_xlfn.IFS(Table1[[#This Row],[severity]]="Critical", 4, Table1[[#This Row],[severity]]="High", 3, Table1[[#This Row],[severity]]="Medium", 2, TRUE, 1)</f>
        <v>4</v>
      </c>
      <c r="Y2332">
        <f t="shared" si="72"/>
        <v>11</v>
      </c>
      <c r="Z2332" t="str">
        <f t="shared" si="73"/>
        <v>Morning (06-11)</v>
      </c>
    </row>
    <row r="2333" spans="1:26" x14ac:dyDescent="0.3">
      <c r="A2333" t="s">
        <v>4221</v>
      </c>
      <c r="B2333" t="s">
        <v>598</v>
      </c>
      <c r="C2333" t="s">
        <v>686</v>
      </c>
      <c r="D2333" t="s">
        <v>48</v>
      </c>
      <c r="E2333" t="s">
        <v>55</v>
      </c>
      <c r="F2333">
        <f>MONTH(Table1[[#This Row],[incident_datetime]])</f>
        <v>1</v>
      </c>
      <c r="G2333">
        <f>YEAR(Table1[[#This Row],[incident_datetime]])</f>
        <v>2021</v>
      </c>
      <c r="H2333" s="1">
        <v>44225.788576388892</v>
      </c>
      <c r="I2333" t="s">
        <v>343</v>
      </c>
      <c r="J2333" t="s">
        <v>7102</v>
      </c>
      <c r="K2333">
        <v>52</v>
      </c>
      <c r="L2333" t="s">
        <v>43</v>
      </c>
      <c r="M2333" t="s">
        <v>35</v>
      </c>
      <c r="N2333" t="s">
        <v>108</v>
      </c>
      <c r="O2333">
        <v>78</v>
      </c>
      <c r="P2333" t="s">
        <v>43</v>
      </c>
      <c r="Q2333" t="s">
        <v>70</v>
      </c>
      <c r="R2333" t="s">
        <v>139</v>
      </c>
      <c r="S2333" t="s">
        <v>61</v>
      </c>
      <c r="T2333" t="s">
        <v>155</v>
      </c>
      <c r="U2333">
        <v>3</v>
      </c>
      <c r="V2333" s="4">
        <v>48978.45</v>
      </c>
      <c r="W2333" t="s">
        <v>103</v>
      </c>
      <c r="X2333" cm="1">
        <f t="array" ref="X2333">_xlfn.IFS(Table1[[#This Row],[severity]]="Critical", 4, Table1[[#This Row],[severity]]="High", 3, Table1[[#This Row],[severity]]="Medium", 2, TRUE, 1)</f>
        <v>2</v>
      </c>
      <c r="Y2333">
        <f t="shared" si="72"/>
        <v>18</v>
      </c>
      <c r="Z2333" t="str">
        <f t="shared" si="73"/>
        <v>Evening (18-23)</v>
      </c>
    </row>
    <row r="2334" spans="1:26" x14ac:dyDescent="0.3">
      <c r="A2334" t="s">
        <v>4222</v>
      </c>
      <c r="B2334" t="s">
        <v>306</v>
      </c>
      <c r="C2334" t="s">
        <v>233</v>
      </c>
      <c r="D2334" t="s">
        <v>48</v>
      </c>
      <c r="E2334" t="s">
        <v>39</v>
      </c>
      <c r="F2334">
        <f>MONTH(Table1[[#This Row],[incident_datetime]])</f>
        <v>12</v>
      </c>
      <c r="G2334">
        <f>YEAR(Table1[[#This Row],[incident_datetime]])</f>
        <v>2024</v>
      </c>
      <c r="H2334" s="1">
        <v>45637.415949074071</v>
      </c>
      <c r="I2334" t="s">
        <v>503</v>
      </c>
      <c r="J2334" t="s">
        <v>1102</v>
      </c>
      <c r="K2334">
        <v>51</v>
      </c>
      <c r="L2334" t="s">
        <v>43</v>
      </c>
      <c r="M2334" t="s">
        <v>85</v>
      </c>
      <c r="N2334" t="s">
        <v>1960</v>
      </c>
      <c r="O2334">
        <v>10</v>
      </c>
      <c r="P2334" t="s">
        <v>43</v>
      </c>
      <c r="Q2334" t="s">
        <v>27</v>
      </c>
      <c r="R2334" t="s">
        <v>139</v>
      </c>
      <c r="S2334" t="s">
        <v>132</v>
      </c>
      <c r="T2334" t="s">
        <v>155</v>
      </c>
      <c r="U2334">
        <v>3</v>
      </c>
      <c r="V2334" s="4">
        <v>13267.69</v>
      </c>
      <c r="W2334" t="s">
        <v>103</v>
      </c>
      <c r="X2334" cm="1">
        <f t="array" ref="X2334">_xlfn.IFS(Table1[[#This Row],[severity]]="Critical", 4, Table1[[#This Row],[severity]]="High", 3, Table1[[#This Row],[severity]]="Medium", 2, TRUE, 1)</f>
        <v>2</v>
      </c>
      <c r="Y2334">
        <f t="shared" si="72"/>
        <v>9</v>
      </c>
      <c r="Z2334" t="str">
        <f t="shared" si="73"/>
        <v>Morning (06-11)</v>
      </c>
    </row>
    <row r="2335" spans="1:26" x14ac:dyDescent="0.3">
      <c r="A2335" t="s">
        <v>4223</v>
      </c>
      <c r="B2335" t="s">
        <v>306</v>
      </c>
      <c r="C2335" t="s">
        <v>180</v>
      </c>
      <c r="D2335" t="s">
        <v>88</v>
      </c>
      <c r="E2335" t="s">
        <v>112</v>
      </c>
      <c r="F2335">
        <f>MONTH(Table1[[#This Row],[incident_datetime]])</f>
        <v>3</v>
      </c>
      <c r="G2335">
        <f>YEAR(Table1[[#This Row],[incident_datetime]])</f>
        <v>2022</v>
      </c>
      <c r="H2335" s="1">
        <v>44634.137662037036</v>
      </c>
      <c r="I2335" t="s">
        <v>315</v>
      </c>
      <c r="J2335" t="s">
        <v>2112</v>
      </c>
      <c r="K2335">
        <v>36</v>
      </c>
      <c r="L2335" t="s">
        <v>43</v>
      </c>
      <c r="M2335" t="s">
        <v>41</v>
      </c>
      <c r="N2335" t="s">
        <v>1971</v>
      </c>
      <c r="O2335">
        <v>72</v>
      </c>
      <c r="P2335" t="s">
        <v>59</v>
      </c>
      <c r="Q2335" t="s">
        <v>215</v>
      </c>
      <c r="R2335" t="s">
        <v>109</v>
      </c>
      <c r="S2335" t="s">
        <v>53</v>
      </c>
      <c r="T2335" t="s">
        <v>155</v>
      </c>
      <c r="U2335">
        <v>2</v>
      </c>
      <c r="V2335" s="4">
        <v>18406.36</v>
      </c>
      <c r="W2335" t="s">
        <v>110</v>
      </c>
      <c r="X2335" cm="1">
        <f t="array" ref="X2335">_xlfn.IFS(Table1[[#This Row],[severity]]="Critical", 4, Table1[[#This Row],[severity]]="High", 3, Table1[[#This Row],[severity]]="Medium", 2, TRUE, 1)</f>
        <v>4</v>
      </c>
      <c r="Y2335">
        <f t="shared" si="72"/>
        <v>3</v>
      </c>
      <c r="Z2335" t="str">
        <f t="shared" si="73"/>
        <v>Night (00-05)</v>
      </c>
    </row>
    <row r="2336" spans="1:26" x14ac:dyDescent="0.3">
      <c r="A2336" t="s">
        <v>4224</v>
      </c>
      <c r="B2336" t="s">
        <v>479</v>
      </c>
      <c r="C2336" t="s">
        <v>220</v>
      </c>
      <c r="D2336" t="s">
        <v>77</v>
      </c>
      <c r="E2336" t="s">
        <v>55</v>
      </c>
      <c r="F2336">
        <f>MONTH(Table1[[#This Row],[incident_datetime]])</f>
        <v>5</v>
      </c>
      <c r="G2336">
        <f>YEAR(Table1[[#This Row],[incident_datetime]])</f>
        <v>2022</v>
      </c>
      <c r="H2336" s="1">
        <v>44690.021851851852</v>
      </c>
      <c r="I2336" t="s">
        <v>377</v>
      </c>
      <c r="J2336" t="s">
        <v>469</v>
      </c>
      <c r="K2336">
        <v>68</v>
      </c>
      <c r="L2336" t="s">
        <v>43</v>
      </c>
      <c r="M2336" t="s">
        <v>107</v>
      </c>
      <c r="O2336">
        <v>56</v>
      </c>
      <c r="P2336" t="s">
        <v>59</v>
      </c>
      <c r="Q2336" t="s">
        <v>27</v>
      </c>
      <c r="R2336" t="s">
        <v>109</v>
      </c>
      <c r="S2336" t="s">
        <v>61</v>
      </c>
      <c r="T2336" t="s">
        <v>62</v>
      </c>
      <c r="U2336">
        <v>3</v>
      </c>
      <c r="V2336" s="4">
        <v>4988.83</v>
      </c>
      <c r="W2336" t="s">
        <v>110</v>
      </c>
      <c r="X2336" cm="1">
        <f t="array" ref="X2336">_xlfn.IFS(Table1[[#This Row],[severity]]="Critical", 4, Table1[[#This Row],[severity]]="High", 3, Table1[[#This Row],[severity]]="Medium", 2, TRUE, 1)</f>
        <v>4</v>
      </c>
      <c r="Y2336">
        <f t="shared" si="72"/>
        <v>0</v>
      </c>
      <c r="Z2336" t="str">
        <f t="shared" si="73"/>
        <v>Night (00-05)</v>
      </c>
    </row>
    <row r="2337" spans="1:26" x14ac:dyDescent="0.3">
      <c r="A2337" t="s">
        <v>4225</v>
      </c>
      <c r="B2337" t="s">
        <v>539</v>
      </c>
      <c r="C2337" t="s">
        <v>233</v>
      </c>
      <c r="D2337" t="s">
        <v>100</v>
      </c>
      <c r="E2337" t="s">
        <v>23</v>
      </c>
      <c r="F2337">
        <f>MONTH(Table1[[#This Row],[incident_datetime]])</f>
        <v>10</v>
      </c>
      <c r="G2337">
        <f>YEAR(Table1[[#This Row],[incident_datetime]])</f>
        <v>2022</v>
      </c>
      <c r="H2337" s="1">
        <v>44847.977789351855</v>
      </c>
      <c r="I2337" t="s">
        <v>181</v>
      </c>
      <c r="J2337" t="s">
        <v>2602</v>
      </c>
      <c r="K2337">
        <v>53</v>
      </c>
      <c r="L2337" t="s">
        <v>43</v>
      </c>
      <c r="M2337" t="s">
        <v>85</v>
      </c>
      <c r="N2337" t="s">
        <v>2484</v>
      </c>
      <c r="O2337">
        <v>40</v>
      </c>
      <c r="P2337" t="s">
        <v>34</v>
      </c>
      <c r="Q2337" t="s">
        <v>70</v>
      </c>
      <c r="R2337" t="s">
        <v>109</v>
      </c>
      <c r="S2337" t="s">
        <v>28</v>
      </c>
      <c r="T2337" t="s">
        <v>29</v>
      </c>
      <c r="U2337">
        <v>1</v>
      </c>
      <c r="V2337" s="4">
        <v>31546.41</v>
      </c>
      <c r="W2337" t="s">
        <v>110</v>
      </c>
      <c r="X2337" cm="1">
        <f t="array" ref="X2337">_xlfn.IFS(Table1[[#This Row],[severity]]="Critical", 4, Table1[[#This Row],[severity]]="High", 3, Table1[[#This Row],[severity]]="Medium", 2, TRUE, 1)</f>
        <v>4</v>
      </c>
      <c r="Y2337">
        <f t="shared" si="72"/>
        <v>23</v>
      </c>
      <c r="Z2337" t="str">
        <f t="shared" si="73"/>
        <v>Evening (18-23)</v>
      </c>
    </row>
    <row r="2338" spans="1:26" x14ac:dyDescent="0.3">
      <c r="A2338" t="s">
        <v>4226</v>
      </c>
      <c r="B2338" t="s">
        <v>267</v>
      </c>
      <c r="C2338" t="s">
        <v>686</v>
      </c>
      <c r="D2338" t="s">
        <v>88</v>
      </c>
      <c r="E2338" t="s">
        <v>39</v>
      </c>
      <c r="F2338">
        <f>MONTH(Table1[[#This Row],[incident_datetime]])</f>
        <v>5</v>
      </c>
      <c r="G2338">
        <f>YEAR(Table1[[#This Row],[incident_datetime]])</f>
        <v>2020</v>
      </c>
      <c r="H2338" s="1">
        <v>43970.426307870373</v>
      </c>
      <c r="I2338" t="s">
        <v>1196</v>
      </c>
      <c r="J2338" t="s">
        <v>4227</v>
      </c>
      <c r="K2338">
        <v>71</v>
      </c>
      <c r="L2338" t="s">
        <v>43</v>
      </c>
      <c r="M2338" t="s">
        <v>85</v>
      </c>
      <c r="O2338">
        <v>56</v>
      </c>
      <c r="P2338" t="s">
        <v>59</v>
      </c>
      <c r="Q2338" t="s">
        <v>70</v>
      </c>
      <c r="R2338" t="s">
        <v>109</v>
      </c>
      <c r="S2338" t="s">
        <v>98</v>
      </c>
      <c r="T2338" t="s">
        <v>62</v>
      </c>
      <c r="U2338">
        <v>4</v>
      </c>
      <c r="V2338" s="4">
        <v>46978.97</v>
      </c>
      <c r="W2338" t="s">
        <v>110</v>
      </c>
      <c r="X2338" cm="1">
        <f t="array" ref="X2338">_xlfn.IFS(Table1[[#This Row],[severity]]="Critical", 4, Table1[[#This Row],[severity]]="High", 3, Table1[[#This Row],[severity]]="Medium", 2, TRUE, 1)</f>
        <v>4</v>
      </c>
      <c r="Y2338">
        <f t="shared" si="72"/>
        <v>10</v>
      </c>
      <c r="Z2338" t="str">
        <f t="shared" si="73"/>
        <v>Morning (06-11)</v>
      </c>
    </row>
    <row r="2339" spans="1:26" x14ac:dyDescent="0.3">
      <c r="A2339" t="s">
        <v>4228</v>
      </c>
      <c r="B2339" t="s">
        <v>676</v>
      </c>
      <c r="C2339" t="s">
        <v>135</v>
      </c>
      <c r="D2339" t="s">
        <v>88</v>
      </c>
      <c r="E2339" t="s">
        <v>66</v>
      </c>
      <c r="F2339">
        <f>MONTH(Table1[[#This Row],[incident_datetime]])</f>
        <v>9</v>
      </c>
      <c r="G2339">
        <f>YEAR(Table1[[#This Row],[incident_datetime]])</f>
        <v>2021</v>
      </c>
      <c r="H2339" s="1">
        <v>44450.285520833335</v>
      </c>
      <c r="I2339" t="s">
        <v>118</v>
      </c>
      <c r="J2339" t="s">
        <v>7102</v>
      </c>
      <c r="K2339">
        <v>52</v>
      </c>
      <c r="L2339" t="s">
        <v>43</v>
      </c>
      <c r="M2339" t="s">
        <v>35</v>
      </c>
      <c r="N2339" t="s">
        <v>2986</v>
      </c>
      <c r="O2339">
        <v>77</v>
      </c>
      <c r="P2339" t="s">
        <v>59</v>
      </c>
      <c r="Q2339" t="s">
        <v>60</v>
      </c>
      <c r="R2339" t="s">
        <v>139</v>
      </c>
      <c r="S2339" t="s">
        <v>132</v>
      </c>
      <c r="T2339" t="s">
        <v>270</v>
      </c>
      <c r="U2339">
        <v>2</v>
      </c>
      <c r="V2339" s="4">
        <v>4241.2299999999996</v>
      </c>
      <c r="W2339" t="s">
        <v>110</v>
      </c>
      <c r="X2339" cm="1">
        <f t="array" ref="X2339">_xlfn.IFS(Table1[[#This Row],[severity]]="Critical", 4, Table1[[#This Row],[severity]]="High", 3, Table1[[#This Row],[severity]]="Medium", 2, TRUE, 1)</f>
        <v>2</v>
      </c>
      <c r="Y2339">
        <f t="shared" si="72"/>
        <v>6</v>
      </c>
      <c r="Z2339" t="str">
        <f t="shared" si="73"/>
        <v>Morning (06-11)</v>
      </c>
    </row>
    <row r="2340" spans="1:26" x14ac:dyDescent="0.3">
      <c r="A2340" t="s">
        <v>4229</v>
      </c>
      <c r="B2340" t="s">
        <v>242</v>
      </c>
      <c r="C2340" t="s">
        <v>180</v>
      </c>
      <c r="D2340" t="s">
        <v>92</v>
      </c>
      <c r="E2340" t="s">
        <v>112</v>
      </c>
      <c r="F2340">
        <f>MONTH(Table1[[#This Row],[incident_datetime]])</f>
        <v>3</v>
      </c>
      <c r="G2340">
        <f>YEAR(Table1[[#This Row],[incident_datetime]])</f>
        <v>2023</v>
      </c>
      <c r="H2340" s="1">
        <v>45013.192337962966</v>
      </c>
      <c r="I2340" t="s">
        <v>727</v>
      </c>
      <c r="J2340" t="s">
        <v>7102</v>
      </c>
      <c r="K2340">
        <v>52</v>
      </c>
      <c r="L2340" t="s">
        <v>43</v>
      </c>
      <c r="M2340" t="s">
        <v>35</v>
      </c>
      <c r="N2340" t="s">
        <v>3201</v>
      </c>
      <c r="O2340">
        <v>86</v>
      </c>
      <c r="P2340" t="s">
        <v>59</v>
      </c>
      <c r="Q2340" t="s">
        <v>27</v>
      </c>
      <c r="R2340" t="s">
        <v>109</v>
      </c>
      <c r="S2340" t="s">
        <v>98</v>
      </c>
      <c r="T2340" t="s">
        <v>155</v>
      </c>
      <c r="U2340">
        <v>3</v>
      </c>
      <c r="V2340" s="4">
        <v>7669</v>
      </c>
      <c r="W2340" t="s">
        <v>103</v>
      </c>
      <c r="X2340" cm="1">
        <f t="array" ref="X2340">_xlfn.IFS(Table1[[#This Row],[severity]]="Critical", 4, Table1[[#This Row],[severity]]="High", 3, Table1[[#This Row],[severity]]="Medium", 2, TRUE, 1)</f>
        <v>4</v>
      </c>
      <c r="Y2340">
        <f t="shared" si="72"/>
        <v>4</v>
      </c>
      <c r="Z2340" t="str">
        <f t="shared" si="73"/>
        <v>Night (00-05)</v>
      </c>
    </row>
    <row r="2341" spans="1:26" x14ac:dyDescent="0.3">
      <c r="A2341" t="s">
        <v>4230</v>
      </c>
      <c r="B2341" t="s">
        <v>935</v>
      </c>
      <c r="C2341" t="s">
        <v>342</v>
      </c>
      <c r="D2341" t="s">
        <v>100</v>
      </c>
      <c r="E2341" t="s">
        <v>93</v>
      </c>
      <c r="F2341">
        <f>MONTH(Table1[[#This Row],[incident_datetime]])</f>
        <v>5</v>
      </c>
      <c r="G2341">
        <f>YEAR(Table1[[#This Row],[incident_datetime]])</f>
        <v>2019</v>
      </c>
      <c r="H2341" s="1">
        <v>43597.510729166665</v>
      </c>
      <c r="I2341" t="s">
        <v>73</v>
      </c>
      <c r="J2341" t="s">
        <v>7102</v>
      </c>
      <c r="K2341">
        <v>52</v>
      </c>
      <c r="L2341" t="s">
        <v>43</v>
      </c>
      <c r="M2341" t="s">
        <v>35</v>
      </c>
      <c r="N2341" t="s">
        <v>627</v>
      </c>
      <c r="O2341">
        <v>69</v>
      </c>
      <c r="P2341" t="s">
        <v>59</v>
      </c>
      <c r="Q2341" t="s">
        <v>27</v>
      </c>
      <c r="R2341" t="s">
        <v>139</v>
      </c>
      <c r="S2341" t="s">
        <v>28</v>
      </c>
      <c r="T2341" t="s">
        <v>155</v>
      </c>
      <c r="U2341">
        <v>1</v>
      </c>
      <c r="V2341">
        <v>0</v>
      </c>
      <c r="W2341" t="s">
        <v>110</v>
      </c>
      <c r="X2341" cm="1">
        <f t="array" ref="X2341">_xlfn.IFS(Table1[[#This Row],[severity]]="Critical", 4, Table1[[#This Row],[severity]]="High", 3, Table1[[#This Row],[severity]]="Medium", 2, TRUE, 1)</f>
        <v>2</v>
      </c>
      <c r="Y2341">
        <f t="shared" si="72"/>
        <v>12</v>
      </c>
      <c r="Z2341" t="str">
        <f t="shared" si="73"/>
        <v>Afternoon (12-17)</v>
      </c>
    </row>
    <row r="2342" spans="1:26" x14ac:dyDescent="0.3">
      <c r="A2342" t="s">
        <v>4231</v>
      </c>
      <c r="B2342" t="s">
        <v>382</v>
      </c>
      <c r="C2342" t="s">
        <v>686</v>
      </c>
      <c r="D2342" t="s">
        <v>38</v>
      </c>
      <c r="E2342" t="s">
        <v>66</v>
      </c>
      <c r="F2342">
        <f ca="1">MONTH(Table1[[#This Row],[incident_datetime]])</f>
        <v>8</v>
      </c>
      <c r="G2342">
        <f ca="1">YEAR(Table1[[#This Row],[incident_datetime]])</f>
        <v>2026</v>
      </c>
      <c r="H2342" s="2">
        <f ca="1">TODAY()</f>
        <v>46250</v>
      </c>
      <c r="I2342" t="s">
        <v>243</v>
      </c>
      <c r="J2342" t="s">
        <v>7102</v>
      </c>
      <c r="K2342">
        <v>52</v>
      </c>
      <c r="L2342" t="s">
        <v>43</v>
      </c>
      <c r="M2342" t="s">
        <v>35</v>
      </c>
      <c r="N2342" t="s">
        <v>2742</v>
      </c>
      <c r="O2342">
        <v>45</v>
      </c>
      <c r="P2342" t="s">
        <v>59</v>
      </c>
      <c r="Q2342" t="s">
        <v>27</v>
      </c>
      <c r="R2342" t="s">
        <v>139</v>
      </c>
      <c r="S2342" t="s">
        <v>98</v>
      </c>
      <c r="T2342" t="s">
        <v>155</v>
      </c>
      <c r="U2342">
        <v>1</v>
      </c>
      <c r="V2342" s="4">
        <v>4408.2299999999996</v>
      </c>
      <c r="W2342" t="s">
        <v>103</v>
      </c>
      <c r="X2342" cm="1">
        <f t="array" ref="X2342">_xlfn.IFS(Table1[[#This Row],[severity]]="Critical", 4, Table1[[#This Row],[severity]]="High", 3, Table1[[#This Row],[severity]]="Medium", 2, TRUE, 1)</f>
        <v>2</v>
      </c>
      <c r="Y2342">
        <f t="shared" ca="1" si="72"/>
        <v>0</v>
      </c>
      <c r="Z2342" t="str">
        <f t="shared" ca="1" si="73"/>
        <v>Night (00-05)</v>
      </c>
    </row>
    <row r="2343" spans="1:26" x14ac:dyDescent="0.3">
      <c r="A2343" t="s">
        <v>4232</v>
      </c>
      <c r="B2343" t="s">
        <v>539</v>
      </c>
      <c r="C2343" t="s">
        <v>686</v>
      </c>
      <c r="D2343" t="s">
        <v>88</v>
      </c>
      <c r="E2343" t="s">
        <v>186</v>
      </c>
      <c r="F2343">
        <f ca="1">MONTH(Table1[[#This Row],[incident_datetime]])</f>
        <v>8</v>
      </c>
      <c r="G2343">
        <f ca="1">YEAR(Table1[[#This Row],[incident_datetime]])</f>
        <v>2026</v>
      </c>
      <c r="H2343" s="2">
        <f ca="1">TODAY()</f>
        <v>46250</v>
      </c>
      <c r="I2343" t="s">
        <v>986</v>
      </c>
      <c r="J2343" t="s">
        <v>728</v>
      </c>
      <c r="K2343">
        <v>15</v>
      </c>
      <c r="L2343" t="s">
        <v>59</v>
      </c>
      <c r="M2343" t="s">
        <v>41</v>
      </c>
      <c r="N2343" t="s">
        <v>1184</v>
      </c>
      <c r="O2343">
        <v>40</v>
      </c>
      <c r="P2343" t="s">
        <v>59</v>
      </c>
      <c r="Q2343" t="s">
        <v>70</v>
      </c>
      <c r="R2343" t="s">
        <v>139</v>
      </c>
      <c r="S2343" t="s">
        <v>28</v>
      </c>
      <c r="T2343" t="s">
        <v>155</v>
      </c>
      <c r="U2343">
        <v>3</v>
      </c>
      <c r="V2343" s="4">
        <v>480.47</v>
      </c>
      <c r="W2343" t="s">
        <v>103</v>
      </c>
      <c r="X2343" cm="1">
        <f t="array" ref="X2343">_xlfn.IFS(Table1[[#This Row],[severity]]="Critical", 4, Table1[[#This Row],[severity]]="High", 3, Table1[[#This Row],[severity]]="Medium", 2, TRUE, 1)</f>
        <v>2</v>
      </c>
      <c r="Y2343">
        <f t="shared" ca="1" si="72"/>
        <v>0</v>
      </c>
      <c r="Z2343" t="str">
        <f t="shared" ca="1" si="73"/>
        <v>Night (00-05)</v>
      </c>
    </row>
    <row r="2344" spans="1:26" x14ac:dyDescent="0.3">
      <c r="A2344" t="s">
        <v>4233</v>
      </c>
      <c r="B2344" t="s">
        <v>676</v>
      </c>
      <c r="C2344" t="s">
        <v>220</v>
      </c>
      <c r="D2344" t="s">
        <v>88</v>
      </c>
      <c r="E2344" t="s">
        <v>93</v>
      </c>
      <c r="F2344">
        <f>MONTH(Table1[[#This Row],[incident_datetime]])</f>
        <v>12</v>
      </c>
      <c r="G2344">
        <f>YEAR(Table1[[#This Row],[incident_datetime]])</f>
        <v>2019</v>
      </c>
      <c r="H2344" s="1">
        <v>43804.792083333334</v>
      </c>
      <c r="I2344" t="s">
        <v>412</v>
      </c>
      <c r="J2344" t="s">
        <v>7102</v>
      </c>
      <c r="K2344">
        <v>52</v>
      </c>
      <c r="L2344" t="s">
        <v>43</v>
      </c>
      <c r="M2344" t="s">
        <v>35</v>
      </c>
      <c r="N2344" t="s">
        <v>3349</v>
      </c>
      <c r="O2344">
        <v>12</v>
      </c>
      <c r="P2344" t="s">
        <v>43</v>
      </c>
      <c r="Q2344" t="s">
        <v>215</v>
      </c>
      <c r="R2344" t="s">
        <v>109</v>
      </c>
      <c r="S2344" t="s">
        <v>98</v>
      </c>
      <c r="T2344" t="s">
        <v>155</v>
      </c>
      <c r="U2344">
        <v>0</v>
      </c>
      <c r="V2344" s="4">
        <v>36936.67</v>
      </c>
      <c r="W2344" t="s">
        <v>110</v>
      </c>
      <c r="X2344" cm="1">
        <f t="array" ref="X2344">_xlfn.IFS(Table1[[#This Row],[severity]]="Critical", 4, Table1[[#This Row],[severity]]="High", 3, Table1[[#This Row],[severity]]="Medium", 2, TRUE, 1)</f>
        <v>4</v>
      </c>
      <c r="Y2344">
        <f t="shared" si="72"/>
        <v>19</v>
      </c>
      <c r="Z2344" t="str">
        <f t="shared" si="73"/>
        <v>Evening (18-23)</v>
      </c>
    </row>
    <row r="2345" spans="1:26" x14ac:dyDescent="0.3">
      <c r="A2345" t="s">
        <v>4234</v>
      </c>
      <c r="B2345" t="s">
        <v>165</v>
      </c>
      <c r="C2345" t="s">
        <v>468</v>
      </c>
      <c r="D2345" t="s">
        <v>65</v>
      </c>
      <c r="E2345" t="s">
        <v>39</v>
      </c>
      <c r="F2345">
        <f>MONTH(Table1[[#This Row],[incident_datetime]])</f>
        <v>10</v>
      </c>
      <c r="G2345">
        <f>YEAR(Table1[[#This Row],[incident_datetime]])</f>
        <v>2018</v>
      </c>
      <c r="H2345" s="1">
        <v>43399.872743055559</v>
      </c>
      <c r="I2345" t="s">
        <v>67</v>
      </c>
      <c r="J2345" t="s">
        <v>2008</v>
      </c>
      <c r="K2345">
        <v>33</v>
      </c>
      <c r="L2345" t="s">
        <v>43</v>
      </c>
      <c r="M2345" t="s">
        <v>107</v>
      </c>
      <c r="N2345" t="s">
        <v>291</v>
      </c>
      <c r="O2345">
        <v>48</v>
      </c>
      <c r="P2345" t="s">
        <v>43</v>
      </c>
      <c r="Q2345" t="s">
        <v>27</v>
      </c>
      <c r="R2345" t="s">
        <v>139</v>
      </c>
      <c r="S2345" t="s">
        <v>98</v>
      </c>
      <c r="T2345" t="s">
        <v>155</v>
      </c>
      <c r="U2345">
        <v>0</v>
      </c>
      <c r="V2345" s="4">
        <v>27134.17</v>
      </c>
      <c r="W2345" t="s">
        <v>103</v>
      </c>
      <c r="X2345" cm="1">
        <f t="array" ref="X2345">_xlfn.IFS(Table1[[#This Row],[severity]]="Critical", 4, Table1[[#This Row],[severity]]="High", 3, Table1[[#This Row],[severity]]="Medium", 2, TRUE, 1)</f>
        <v>2</v>
      </c>
      <c r="Y2345">
        <f t="shared" si="72"/>
        <v>20</v>
      </c>
      <c r="Z2345" t="str">
        <f t="shared" si="73"/>
        <v>Evening (18-23)</v>
      </c>
    </row>
    <row r="2346" spans="1:26" x14ac:dyDescent="0.3">
      <c r="A2346" t="s">
        <v>4235</v>
      </c>
      <c r="B2346" t="s">
        <v>250</v>
      </c>
      <c r="C2346" t="s">
        <v>185</v>
      </c>
      <c r="D2346" t="s">
        <v>48</v>
      </c>
      <c r="E2346" t="s">
        <v>186</v>
      </c>
      <c r="F2346">
        <f>MONTH(Table1[[#This Row],[incident_datetime]])</f>
        <v>11</v>
      </c>
      <c r="G2346">
        <f>YEAR(Table1[[#This Row],[incident_datetime]])</f>
        <v>2024</v>
      </c>
      <c r="H2346" s="1">
        <v>45623.434537037036</v>
      </c>
      <c r="I2346" t="s">
        <v>961</v>
      </c>
      <c r="J2346" t="s">
        <v>2544</v>
      </c>
      <c r="K2346">
        <v>45</v>
      </c>
      <c r="L2346" t="s">
        <v>59</v>
      </c>
      <c r="M2346" t="s">
        <v>107</v>
      </c>
      <c r="N2346" t="s">
        <v>1246</v>
      </c>
      <c r="O2346">
        <v>56</v>
      </c>
      <c r="P2346" t="s">
        <v>43</v>
      </c>
      <c r="Q2346" t="s">
        <v>27</v>
      </c>
      <c r="R2346" t="s">
        <v>97</v>
      </c>
      <c r="S2346" t="s">
        <v>98</v>
      </c>
      <c r="T2346" t="s">
        <v>62</v>
      </c>
      <c r="U2346">
        <v>4</v>
      </c>
      <c r="V2346" s="4">
        <v>20461.490000000002</v>
      </c>
      <c r="W2346" t="s">
        <v>110</v>
      </c>
      <c r="X2346" cm="1">
        <f t="array" ref="X2346">_xlfn.IFS(Table1[[#This Row],[severity]]="Critical", 4, Table1[[#This Row],[severity]]="High", 3, Table1[[#This Row],[severity]]="Medium", 2, TRUE, 1)</f>
        <v>3</v>
      </c>
      <c r="Y2346">
        <f t="shared" si="72"/>
        <v>10</v>
      </c>
      <c r="Z2346" t="str">
        <f t="shared" si="73"/>
        <v>Morning (06-11)</v>
      </c>
    </row>
    <row r="2347" spans="1:26" x14ac:dyDescent="0.3">
      <c r="A2347" t="s">
        <v>4236</v>
      </c>
      <c r="B2347" t="s">
        <v>507</v>
      </c>
      <c r="C2347" t="s">
        <v>342</v>
      </c>
      <c r="D2347" t="s">
        <v>77</v>
      </c>
      <c r="E2347" t="s">
        <v>55</v>
      </c>
      <c r="F2347">
        <f>MONTH(Table1[[#This Row],[incident_datetime]])</f>
        <v>9</v>
      </c>
      <c r="G2347">
        <f>YEAR(Table1[[#This Row],[incident_datetime]])</f>
        <v>2020</v>
      </c>
      <c r="H2347" s="1">
        <v>44080.926388888889</v>
      </c>
      <c r="I2347" t="s">
        <v>282</v>
      </c>
      <c r="J2347" t="s">
        <v>4237</v>
      </c>
      <c r="K2347">
        <v>55</v>
      </c>
      <c r="L2347" t="s">
        <v>43</v>
      </c>
      <c r="M2347" t="s">
        <v>107</v>
      </c>
      <c r="N2347" t="s">
        <v>1065</v>
      </c>
      <c r="O2347">
        <v>39</v>
      </c>
      <c r="P2347" t="s">
        <v>34</v>
      </c>
      <c r="Q2347" t="s">
        <v>27</v>
      </c>
      <c r="R2347" t="s">
        <v>97</v>
      </c>
      <c r="S2347" t="s">
        <v>98</v>
      </c>
      <c r="T2347" t="s">
        <v>155</v>
      </c>
      <c r="U2347">
        <v>2</v>
      </c>
      <c r="V2347" s="4">
        <v>47187.01</v>
      </c>
      <c r="W2347" t="s">
        <v>110</v>
      </c>
      <c r="X2347" cm="1">
        <f t="array" ref="X2347">_xlfn.IFS(Table1[[#This Row],[severity]]="Critical", 4, Table1[[#This Row],[severity]]="High", 3, Table1[[#This Row],[severity]]="Medium", 2, TRUE, 1)</f>
        <v>3</v>
      </c>
      <c r="Y2347">
        <f t="shared" si="72"/>
        <v>22</v>
      </c>
      <c r="Z2347" t="str">
        <f t="shared" si="73"/>
        <v>Evening (18-23)</v>
      </c>
    </row>
    <row r="2348" spans="1:26" x14ac:dyDescent="0.3">
      <c r="A2348" t="s">
        <v>4238</v>
      </c>
      <c r="B2348" t="s">
        <v>539</v>
      </c>
      <c r="C2348" t="s">
        <v>185</v>
      </c>
      <c r="D2348" t="s">
        <v>48</v>
      </c>
      <c r="E2348" t="s">
        <v>66</v>
      </c>
      <c r="F2348">
        <f>MONTH(Table1[[#This Row],[incident_datetime]])</f>
        <v>11</v>
      </c>
      <c r="G2348">
        <f>YEAR(Table1[[#This Row],[incident_datetime]])</f>
        <v>2022</v>
      </c>
      <c r="H2348" s="1">
        <v>44866.469363425924</v>
      </c>
      <c r="I2348" t="s">
        <v>187</v>
      </c>
      <c r="J2348" t="s">
        <v>7102</v>
      </c>
      <c r="K2348">
        <v>52</v>
      </c>
      <c r="L2348" t="s">
        <v>43</v>
      </c>
      <c r="M2348" t="s">
        <v>35</v>
      </c>
      <c r="N2348" t="s">
        <v>1683</v>
      </c>
      <c r="O2348">
        <v>49</v>
      </c>
      <c r="P2348" t="s">
        <v>43</v>
      </c>
      <c r="Q2348" t="s">
        <v>27</v>
      </c>
      <c r="R2348" t="s">
        <v>52</v>
      </c>
      <c r="S2348" t="s">
        <v>98</v>
      </c>
      <c r="T2348" t="s">
        <v>270</v>
      </c>
      <c r="U2348">
        <v>0</v>
      </c>
      <c r="V2348" s="4">
        <v>43683.82</v>
      </c>
      <c r="W2348" t="s">
        <v>110</v>
      </c>
      <c r="X2348" cm="1">
        <f t="array" ref="X2348">_xlfn.IFS(Table1[[#This Row],[severity]]="Critical", 4, Table1[[#This Row],[severity]]="High", 3, Table1[[#This Row],[severity]]="Medium", 2, TRUE, 1)</f>
        <v>1</v>
      </c>
      <c r="Y2348">
        <f t="shared" si="72"/>
        <v>11</v>
      </c>
      <c r="Z2348" t="str">
        <f t="shared" si="73"/>
        <v>Morning (06-11)</v>
      </c>
    </row>
    <row r="2349" spans="1:26" x14ac:dyDescent="0.3">
      <c r="A2349" t="s">
        <v>4239</v>
      </c>
      <c r="B2349" t="s">
        <v>935</v>
      </c>
      <c r="C2349" t="s">
        <v>342</v>
      </c>
      <c r="D2349" t="s">
        <v>22</v>
      </c>
      <c r="E2349" t="s">
        <v>112</v>
      </c>
      <c r="F2349">
        <f>MONTH(Table1[[#This Row],[incident_datetime]])</f>
        <v>11</v>
      </c>
      <c r="G2349">
        <f>YEAR(Table1[[#This Row],[incident_datetime]])</f>
        <v>2018</v>
      </c>
      <c r="H2349" s="1">
        <v>43426.102199074077</v>
      </c>
      <c r="I2349" t="s">
        <v>412</v>
      </c>
      <c r="J2349" t="s">
        <v>1769</v>
      </c>
      <c r="K2349">
        <v>16</v>
      </c>
      <c r="L2349" t="s">
        <v>59</v>
      </c>
      <c r="M2349" t="s">
        <v>85</v>
      </c>
      <c r="N2349" t="s">
        <v>4240</v>
      </c>
      <c r="O2349">
        <v>26</v>
      </c>
      <c r="P2349" t="s">
        <v>59</v>
      </c>
      <c r="Q2349" t="s">
        <v>27</v>
      </c>
      <c r="R2349" t="s">
        <v>109</v>
      </c>
      <c r="S2349" t="s">
        <v>132</v>
      </c>
      <c r="T2349" t="s">
        <v>155</v>
      </c>
      <c r="U2349">
        <v>1</v>
      </c>
      <c r="V2349" s="4">
        <v>48003.33</v>
      </c>
      <c r="W2349" t="s">
        <v>110</v>
      </c>
      <c r="X2349" cm="1">
        <f t="array" ref="X2349">_xlfn.IFS(Table1[[#This Row],[severity]]="Critical", 4, Table1[[#This Row],[severity]]="High", 3, Table1[[#This Row],[severity]]="Medium", 2, TRUE, 1)</f>
        <v>4</v>
      </c>
      <c r="Y2349">
        <f t="shared" si="72"/>
        <v>2</v>
      </c>
      <c r="Z2349" t="str">
        <f t="shared" si="73"/>
        <v>Night (00-05)</v>
      </c>
    </row>
    <row r="2350" spans="1:26" x14ac:dyDescent="0.3">
      <c r="A2350" t="s">
        <v>4241</v>
      </c>
      <c r="B2350" t="s">
        <v>306</v>
      </c>
      <c r="C2350" t="s">
        <v>468</v>
      </c>
      <c r="D2350" t="s">
        <v>38</v>
      </c>
      <c r="E2350" t="s">
        <v>55</v>
      </c>
      <c r="F2350">
        <f>MONTH(Table1[[#This Row],[incident_datetime]])</f>
        <v>3</v>
      </c>
      <c r="G2350">
        <f>YEAR(Table1[[#This Row],[incident_datetime]])</f>
        <v>2019</v>
      </c>
      <c r="H2350" s="1">
        <v>43554.403715277775</v>
      </c>
      <c r="I2350" t="s">
        <v>173</v>
      </c>
      <c r="J2350" t="s">
        <v>650</v>
      </c>
      <c r="K2350">
        <v>38</v>
      </c>
      <c r="L2350" t="s">
        <v>43</v>
      </c>
      <c r="M2350" t="s">
        <v>107</v>
      </c>
      <c r="N2350" t="s">
        <v>2176</v>
      </c>
      <c r="O2350">
        <v>35</v>
      </c>
      <c r="P2350" t="s">
        <v>59</v>
      </c>
      <c r="Q2350" t="s">
        <v>27</v>
      </c>
      <c r="R2350" t="s">
        <v>97</v>
      </c>
      <c r="S2350" t="s">
        <v>61</v>
      </c>
      <c r="T2350" t="s">
        <v>155</v>
      </c>
      <c r="U2350">
        <v>3</v>
      </c>
      <c r="V2350" s="4">
        <v>40203.82</v>
      </c>
      <c r="W2350" t="s">
        <v>110</v>
      </c>
      <c r="X2350" cm="1">
        <f t="array" ref="X2350">_xlfn.IFS(Table1[[#This Row],[severity]]="Critical", 4, Table1[[#This Row],[severity]]="High", 3, Table1[[#This Row],[severity]]="Medium", 2, TRUE, 1)</f>
        <v>3</v>
      </c>
      <c r="Y2350">
        <f t="shared" si="72"/>
        <v>9</v>
      </c>
      <c r="Z2350" t="str">
        <f t="shared" si="73"/>
        <v>Morning (06-11)</v>
      </c>
    </row>
    <row r="2351" spans="1:26" x14ac:dyDescent="0.3">
      <c r="A2351" t="s">
        <v>4242</v>
      </c>
      <c r="B2351" t="s">
        <v>242</v>
      </c>
      <c r="C2351" t="s">
        <v>342</v>
      </c>
      <c r="D2351" t="s">
        <v>92</v>
      </c>
      <c r="E2351" t="s">
        <v>186</v>
      </c>
      <c r="F2351">
        <f>MONTH(Table1[[#This Row],[incident_datetime]])</f>
        <v>12</v>
      </c>
      <c r="G2351">
        <f>YEAR(Table1[[#This Row],[incident_datetime]])</f>
        <v>2022</v>
      </c>
      <c r="H2351" s="1">
        <v>44920.34039351852</v>
      </c>
      <c r="I2351" t="s">
        <v>24</v>
      </c>
      <c r="J2351" t="s">
        <v>1248</v>
      </c>
      <c r="K2351">
        <v>39</v>
      </c>
      <c r="L2351" t="s">
        <v>43</v>
      </c>
      <c r="M2351" t="s">
        <v>107</v>
      </c>
      <c r="N2351" t="s">
        <v>4243</v>
      </c>
      <c r="O2351">
        <v>61</v>
      </c>
      <c r="P2351" t="s">
        <v>43</v>
      </c>
      <c r="Q2351" t="s">
        <v>215</v>
      </c>
      <c r="R2351" t="s">
        <v>139</v>
      </c>
      <c r="S2351" t="s">
        <v>132</v>
      </c>
      <c r="T2351" t="s">
        <v>155</v>
      </c>
      <c r="U2351">
        <v>0</v>
      </c>
      <c r="V2351" s="4">
        <v>19093.349999999999</v>
      </c>
      <c r="W2351" t="s">
        <v>103</v>
      </c>
      <c r="X2351" cm="1">
        <f t="array" ref="X2351">_xlfn.IFS(Table1[[#This Row],[severity]]="Critical", 4, Table1[[#This Row],[severity]]="High", 3, Table1[[#This Row],[severity]]="Medium", 2, TRUE, 1)</f>
        <v>2</v>
      </c>
      <c r="Y2351">
        <f t="shared" si="72"/>
        <v>8</v>
      </c>
      <c r="Z2351" t="str">
        <f t="shared" si="73"/>
        <v>Morning (06-11)</v>
      </c>
    </row>
    <row r="2352" spans="1:26" x14ac:dyDescent="0.3">
      <c r="A2352" t="s">
        <v>4244</v>
      </c>
      <c r="B2352" t="s">
        <v>64</v>
      </c>
      <c r="C2352" t="s">
        <v>233</v>
      </c>
      <c r="D2352" t="s">
        <v>38</v>
      </c>
      <c r="E2352" t="s">
        <v>39</v>
      </c>
      <c r="F2352">
        <f>MONTH(Table1[[#This Row],[incident_datetime]])</f>
        <v>3</v>
      </c>
      <c r="G2352">
        <f>YEAR(Table1[[#This Row],[incident_datetime]])</f>
        <v>2019</v>
      </c>
      <c r="H2352" s="1">
        <v>43536.88616898148</v>
      </c>
      <c r="I2352" t="s">
        <v>377</v>
      </c>
      <c r="J2352" t="s">
        <v>7102</v>
      </c>
      <c r="K2352">
        <v>52</v>
      </c>
      <c r="L2352" t="s">
        <v>43</v>
      </c>
      <c r="M2352" t="s">
        <v>35</v>
      </c>
      <c r="N2352" t="s">
        <v>4245</v>
      </c>
      <c r="O2352">
        <v>34</v>
      </c>
      <c r="P2352" t="s">
        <v>43</v>
      </c>
      <c r="Q2352" t="s">
        <v>60</v>
      </c>
      <c r="R2352" t="s">
        <v>97</v>
      </c>
      <c r="S2352" t="s">
        <v>61</v>
      </c>
      <c r="T2352" t="s">
        <v>62</v>
      </c>
      <c r="U2352">
        <v>3</v>
      </c>
      <c r="V2352" s="4">
        <v>35507.120000000003</v>
      </c>
      <c r="W2352" t="s">
        <v>110</v>
      </c>
      <c r="X2352" cm="1">
        <f t="array" ref="X2352">_xlfn.IFS(Table1[[#This Row],[severity]]="Critical", 4, Table1[[#This Row],[severity]]="High", 3, Table1[[#This Row],[severity]]="Medium", 2, TRUE, 1)</f>
        <v>3</v>
      </c>
      <c r="Y2352">
        <f t="shared" si="72"/>
        <v>21</v>
      </c>
      <c r="Z2352" t="str">
        <f t="shared" si="73"/>
        <v>Evening (18-23)</v>
      </c>
    </row>
    <row r="2353" spans="1:26" x14ac:dyDescent="0.3">
      <c r="A2353" t="s">
        <v>4246</v>
      </c>
      <c r="B2353" t="s">
        <v>935</v>
      </c>
      <c r="C2353" t="s">
        <v>185</v>
      </c>
      <c r="D2353" t="s">
        <v>88</v>
      </c>
      <c r="E2353" t="s">
        <v>31</v>
      </c>
      <c r="F2353">
        <f>MONTH(Table1[[#This Row],[incident_datetime]])</f>
        <v>3</v>
      </c>
      <c r="G2353">
        <f>YEAR(Table1[[#This Row],[incident_datetime]])</f>
        <v>2022</v>
      </c>
      <c r="H2353" s="1">
        <v>44626.689583333333</v>
      </c>
      <c r="I2353" t="s">
        <v>1196</v>
      </c>
      <c r="J2353" t="s">
        <v>348</v>
      </c>
      <c r="K2353">
        <v>71</v>
      </c>
      <c r="L2353" t="s">
        <v>59</v>
      </c>
      <c r="M2353" t="s">
        <v>41</v>
      </c>
      <c r="N2353" t="s">
        <v>1524</v>
      </c>
      <c r="O2353">
        <v>87</v>
      </c>
      <c r="P2353" t="s">
        <v>43</v>
      </c>
      <c r="Q2353" t="s">
        <v>27</v>
      </c>
      <c r="R2353" t="s">
        <v>139</v>
      </c>
      <c r="S2353" t="s">
        <v>98</v>
      </c>
      <c r="T2353" t="s">
        <v>155</v>
      </c>
      <c r="U2353">
        <v>4</v>
      </c>
      <c r="V2353" s="4">
        <v>41666.49</v>
      </c>
      <c r="W2353" t="s">
        <v>103</v>
      </c>
      <c r="X2353" cm="1">
        <f t="array" ref="X2353">_xlfn.IFS(Table1[[#This Row],[severity]]="Critical", 4, Table1[[#This Row],[severity]]="High", 3, Table1[[#This Row],[severity]]="Medium", 2, TRUE, 1)</f>
        <v>2</v>
      </c>
      <c r="Y2353">
        <f t="shared" si="72"/>
        <v>16</v>
      </c>
      <c r="Z2353" t="str">
        <f t="shared" si="73"/>
        <v>Afternoon (12-17)</v>
      </c>
    </row>
    <row r="2354" spans="1:26" x14ac:dyDescent="0.3">
      <c r="A2354" t="s">
        <v>4247</v>
      </c>
      <c r="B2354" t="s">
        <v>165</v>
      </c>
      <c r="C2354" t="s">
        <v>185</v>
      </c>
      <c r="D2354" t="s">
        <v>65</v>
      </c>
      <c r="E2354" t="s">
        <v>55</v>
      </c>
      <c r="F2354">
        <f>MONTH(Table1[[#This Row],[incident_datetime]])</f>
        <v>7</v>
      </c>
      <c r="G2354">
        <f>YEAR(Table1[[#This Row],[incident_datetime]])</f>
        <v>2022</v>
      </c>
      <c r="H2354" s="1">
        <v>44748.807476851849</v>
      </c>
      <c r="I2354" t="s">
        <v>718</v>
      </c>
      <c r="J2354" t="s">
        <v>1096</v>
      </c>
      <c r="K2354">
        <v>46</v>
      </c>
      <c r="L2354" t="s">
        <v>34</v>
      </c>
      <c r="M2354" t="s">
        <v>41</v>
      </c>
      <c r="N2354" t="s">
        <v>1802</v>
      </c>
      <c r="O2354">
        <v>21</v>
      </c>
      <c r="P2354" t="s">
        <v>59</v>
      </c>
      <c r="Q2354" t="s">
        <v>116</v>
      </c>
      <c r="R2354" t="s">
        <v>139</v>
      </c>
      <c r="S2354" t="s">
        <v>28</v>
      </c>
      <c r="T2354" t="s">
        <v>270</v>
      </c>
      <c r="U2354">
        <v>4</v>
      </c>
      <c r="V2354" s="4">
        <v>7199.75</v>
      </c>
      <c r="W2354" t="s">
        <v>110</v>
      </c>
      <c r="X2354" cm="1">
        <f t="array" ref="X2354">_xlfn.IFS(Table1[[#This Row],[severity]]="Critical", 4, Table1[[#This Row],[severity]]="High", 3, Table1[[#This Row],[severity]]="Medium", 2, TRUE, 1)</f>
        <v>2</v>
      </c>
      <c r="Y2354">
        <f t="shared" si="72"/>
        <v>19</v>
      </c>
      <c r="Z2354" t="str">
        <f t="shared" si="73"/>
        <v>Evening (18-23)</v>
      </c>
    </row>
    <row r="2355" spans="1:26" x14ac:dyDescent="0.3">
      <c r="A2355" t="s">
        <v>4248</v>
      </c>
      <c r="B2355" t="s">
        <v>539</v>
      </c>
      <c r="C2355" t="s">
        <v>180</v>
      </c>
      <c r="D2355" t="s">
        <v>22</v>
      </c>
      <c r="E2355" t="s">
        <v>72</v>
      </c>
      <c r="F2355">
        <f ca="1">MONTH(Table1[[#This Row],[incident_datetime]])</f>
        <v>8</v>
      </c>
      <c r="G2355">
        <f ca="1">YEAR(Table1[[#This Row],[incident_datetime]])</f>
        <v>2026</v>
      </c>
      <c r="H2355" s="2">
        <f ca="1">TODAY()</f>
        <v>46250</v>
      </c>
      <c r="I2355" t="s">
        <v>1020</v>
      </c>
      <c r="J2355" t="s">
        <v>3769</v>
      </c>
      <c r="K2355">
        <v>46</v>
      </c>
      <c r="L2355" t="s">
        <v>59</v>
      </c>
      <c r="M2355" t="s">
        <v>35</v>
      </c>
      <c r="N2355" t="s">
        <v>1716</v>
      </c>
      <c r="O2355">
        <v>35</v>
      </c>
      <c r="P2355" t="s">
        <v>34</v>
      </c>
      <c r="Q2355" t="s">
        <v>70</v>
      </c>
      <c r="R2355" t="s">
        <v>109</v>
      </c>
      <c r="S2355" t="s">
        <v>132</v>
      </c>
      <c r="T2355" t="s">
        <v>29</v>
      </c>
      <c r="U2355">
        <v>0</v>
      </c>
      <c r="V2355" s="4">
        <v>12278.38</v>
      </c>
      <c r="W2355" t="s">
        <v>110</v>
      </c>
      <c r="X2355" cm="1">
        <f t="array" ref="X2355">_xlfn.IFS(Table1[[#This Row],[severity]]="Critical", 4, Table1[[#This Row],[severity]]="High", 3, Table1[[#This Row],[severity]]="Medium", 2, TRUE, 1)</f>
        <v>4</v>
      </c>
      <c r="Y2355">
        <f t="shared" ca="1" si="72"/>
        <v>0</v>
      </c>
      <c r="Z2355" t="str">
        <f t="shared" ca="1" si="73"/>
        <v>Night (00-05)</v>
      </c>
    </row>
    <row r="2356" spans="1:26" x14ac:dyDescent="0.3">
      <c r="A2356" t="s">
        <v>4249</v>
      </c>
      <c r="B2356" t="s">
        <v>1173</v>
      </c>
      <c r="C2356" t="s">
        <v>342</v>
      </c>
      <c r="D2356" t="s">
        <v>92</v>
      </c>
      <c r="E2356" t="s">
        <v>55</v>
      </c>
      <c r="F2356">
        <f>MONTH(Table1[[#This Row],[incident_datetime]])</f>
        <v>10</v>
      </c>
      <c r="G2356">
        <f>YEAR(Table1[[#This Row],[incident_datetime]])</f>
        <v>2021</v>
      </c>
      <c r="H2356" s="1">
        <v>44476.075694444444</v>
      </c>
      <c r="I2356" t="s">
        <v>712</v>
      </c>
      <c r="J2356" t="s">
        <v>2099</v>
      </c>
      <c r="K2356">
        <v>36</v>
      </c>
      <c r="L2356" t="s">
        <v>43</v>
      </c>
      <c r="M2356" t="s">
        <v>85</v>
      </c>
      <c r="N2356" t="s">
        <v>3120</v>
      </c>
      <c r="O2356">
        <v>89</v>
      </c>
      <c r="P2356" t="s">
        <v>59</v>
      </c>
      <c r="Q2356" t="s">
        <v>45</v>
      </c>
      <c r="R2356" t="s">
        <v>139</v>
      </c>
      <c r="S2356" t="s">
        <v>61</v>
      </c>
      <c r="T2356" t="s">
        <v>270</v>
      </c>
      <c r="U2356">
        <v>4</v>
      </c>
      <c r="V2356" s="4">
        <v>12695.49</v>
      </c>
      <c r="W2356" t="s">
        <v>103</v>
      </c>
      <c r="X2356" cm="1">
        <f t="array" ref="X2356">_xlfn.IFS(Table1[[#This Row],[severity]]="Critical", 4, Table1[[#This Row],[severity]]="High", 3, Table1[[#This Row],[severity]]="Medium", 2, TRUE, 1)</f>
        <v>2</v>
      </c>
      <c r="Y2356">
        <f t="shared" si="72"/>
        <v>1</v>
      </c>
      <c r="Z2356" t="str">
        <f t="shared" si="73"/>
        <v>Night (00-05)</v>
      </c>
    </row>
    <row r="2357" spans="1:26" x14ac:dyDescent="0.3">
      <c r="A2357" t="s">
        <v>4250</v>
      </c>
      <c r="B2357" t="s">
        <v>507</v>
      </c>
      <c r="C2357" t="s">
        <v>185</v>
      </c>
      <c r="D2357" t="s">
        <v>100</v>
      </c>
      <c r="E2357" t="s">
        <v>66</v>
      </c>
      <c r="F2357">
        <f>MONTH(Table1[[#This Row],[incident_datetime]])</f>
        <v>10</v>
      </c>
      <c r="G2357">
        <f>YEAR(Table1[[#This Row],[incident_datetime]])</f>
        <v>2018</v>
      </c>
      <c r="H2357" s="1">
        <v>43382.391527777778</v>
      </c>
      <c r="I2357" t="s">
        <v>181</v>
      </c>
      <c r="J2357" t="s">
        <v>1128</v>
      </c>
      <c r="K2357">
        <v>51</v>
      </c>
      <c r="L2357" t="s">
        <v>34</v>
      </c>
      <c r="M2357" t="s">
        <v>35</v>
      </c>
      <c r="N2357" t="s">
        <v>1452</v>
      </c>
      <c r="O2357">
        <v>72</v>
      </c>
      <c r="P2357" t="s">
        <v>43</v>
      </c>
      <c r="Q2357" t="s">
        <v>27</v>
      </c>
      <c r="R2357" t="s">
        <v>139</v>
      </c>
      <c r="S2357" t="s">
        <v>132</v>
      </c>
      <c r="T2357" t="s">
        <v>270</v>
      </c>
      <c r="U2357">
        <v>3</v>
      </c>
      <c r="V2357" s="4">
        <v>44039.62</v>
      </c>
      <c r="W2357" t="s">
        <v>103</v>
      </c>
      <c r="X2357" cm="1">
        <f t="array" ref="X2357">_xlfn.IFS(Table1[[#This Row],[severity]]="Critical", 4, Table1[[#This Row],[severity]]="High", 3, Table1[[#This Row],[severity]]="Medium", 2, TRUE, 1)</f>
        <v>2</v>
      </c>
      <c r="Y2357">
        <f t="shared" si="72"/>
        <v>9</v>
      </c>
      <c r="Z2357" t="str">
        <f t="shared" si="73"/>
        <v>Morning (06-11)</v>
      </c>
    </row>
    <row r="2358" spans="1:26" x14ac:dyDescent="0.3">
      <c r="A2358" t="s">
        <v>4251</v>
      </c>
      <c r="B2358" t="s">
        <v>250</v>
      </c>
      <c r="C2358" t="s">
        <v>135</v>
      </c>
      <c r="D2358" t="s">
        <v>100</v>
      </c>
      <c r="E2358" t="s">
        <v>31</v>
      </c>
      <c r="F2358">
        <f>MONTH(Table1[[#This Row],[incident_datetime]])</f>
        <v>10</v>
      </c>
      <c r="G2358">
        <f>YEAR(Table1[[#This Row],[incident_datetime]])</f>
        <v>2021</v>
      </c>
      <c r="H2358" s="1">
        <v>44477.75</v>
      </c>
      <c r="I2358" t="s">
        <v>419</v>
      </c>
      <c r="J2358" t="s">
        <v>1776</v>
      </c>
      <c r="K2358">
        <v>45</v>
      </c>
      <c r="L2358" t="s">
        <v>34</v>
      </c>
      <c r="M2358" t="s">
        <v>85</v>
      </c>
      <c r="N2358" t="s">
        <v>147</v>
      </c>
      <c r="O2358">
        <v>86</v>
      </c>
      <c r="P2358" t="s">
        <v>43</v>
      </c>
      <c r="Q2358" t="s">
        <v>70</v>
      </c>
      <c r="R2358" t="s">
        <v>139</v>
      </c>
      <c r="S2358" t="s">
        <v>28</v>
      </c>
      <c r="T2358" t="s">
        <v>270</v>
      </c>
      <c r="U2358">
        <v>0</v>
      </c>
      <c r="V2358" s="4">
        <v>35355.230000000003</v>
      </c>
      <c r="W2358" t="s">
        <v>103</v>
      </c>
      <c r="X2358" cm="1">
        <f t="array" ref="X2358">_xlfn.IFS(Table1[[#This Row],[severity]]="Critical", 4, Table1[[#This Row],[severity]]="High", 3, Table1[[#This Row],[severity]]="Medium", 2, TRUE, 1)</f>
        <v>2</v>
      </c>
      <c r="Y2358">
        <f t="shared" si="72"/>
        <v>18</v>
      </c>
      <c r="Z2358" t="str">
        <f t="shared" si="73"/>
        <v>Evening (18-23)</v>
      </c>
    </row>
    <row r="2359" spans="1:26" x14ac:dyDescent="0.3">
      <c r="A2359" t="s">
        <v>4252</v>
      </c>
      <c r="B2359" t="s">
        <v>1173</v>
      </c>
      <c r="C2359" t="s">
        <v>562</v>
      </c>
      <c r="D2359" t="s">
        <v>77</v>
      </c>
      <c r="E2359" t="s">
        <v>66</v>
      </c>
      <c r="F2359">
        <f>MONTH(Table1[[#This Row],[incident_datetime]])</f>
        <v>12</v>
      </c>
      <c r="G2359">
        <f>YEAR(Table1[[#This Row],[incident_datetime]])</f>
        <v>2022</v>
      </c>
      <c r="H2359" s="1">
        <v>44899.205706018518</v>
      </c>
      <c r="I2359" t="s">
        <v>173</v>
      </c>
      <c r="J2359" t="s">
        <v>1134</v>
      </c>
      <c r="K2359">
        <v>67</v>
      </c>
      <c r="L2359" t="s">
        <v>43</v>
      </c>
      <c r="M2359" t="s">
        <v>34</v>
      </c>
      <c r="N2359" t="s">
        <v>1517</v>
      </c>
      <c r="O2359">
        <v>36</v>
      </c>
      <c r="P2359" t="s">
        <v>59</v>
      </c>
      <c r="Q2359" t="s">
        <v>27</v>
      </c>
      <c r="R2359" t="s">
        <v>139</v>
      </c>
      <c r="S2359" t="s">
        <v>61</v>
      </c>
      <c r="T2359" t="s">
        <v>155</v>
      </c>
      <c r="U2359">
        <v>0</v>
      </c>
      <c r="V2359" s="4">
        <v>48449.26</v>
      </c>
      <c r="W2359" t="s">
        <v>103</v>
      </c>
      <c r="X2359" cm="1">
        <f t="array" ref="X2359">_xlfn.IFS(Table1[[#This Row],[severity]]="Critical", 4, Table1[[#This Row],[severity]]="High", 3, Table1[[#This Row],[severity]]="Medium", 2, TRUE, 1)</f>
        <v>2</v>
      </c>
      <c r="Y2359">
        <f t="shared" si="72"/>
        <v>4</v>
      </c>
      <c r="Z2359" t="str">
        <f t="shared" si="73"/>
        <v>Night (00-05)</v>
      </c>
    </row>
    <row r="2360" spans="1:26" x14ac:dyDescent="0.3">
      <c r="A2360" t="s">
        <v>4253</v>
      </c>
      <c r="B2360" t="s">
        <v>267</v>
      </c>
      <c r="C2360" t="s">
        <v>562</v>
      </c>
      <c r="D2360" t="s">
        <v>92</v>
      </c>
      <c r="E2360" t="s">
        <v>93</v>
      </c>
      <c r="F2360">
        <f>MONTH(Table1[[#This Row],[incident_datetime]])</f>
        <v>11</v>
      </c>
      <c r="G2360">
        <f>YEAR(Table1[[#This Row],[incident_datetime]])</f>
        <v>2021</v>
      </c>
      <c r="H2360" s="1">
        <v>44527.517175925925</v>
      </c>
      <c r="I2360" t="s">
        <v>605</v>
      </c>
      <c r="J2360" t="s">
        <v>725</v>
      </c>
      <c r="K2360">
        <v>66</v>
      </c>
      <c r="L2360" t="s">
        <v>34</v>
      </c>
      <c r="M2360" t="s">
        <v>34</v>
      </c>
      <c r="N2360" t="s">
        <v>2726</v>
      </c>
      <c r="O2360">
        <v>22</v>
      </c>
      <c r="P2360" t="s">
        <v>59</v>
      </c>
      <c r="Q2360" t="s">
        <v>70</v>
      </c>
      <c r="R2360" t="s">
        <v>109</v>
      </c>
      <c r="S2360" t="s">
        <v>61</v>
      </c>
      <c r="T2360" t="s">
        <v>270</v>
      </c>
      <c r="U2360">
        <v>2</v>
      </c>
      <c r="V2360" s="4">
        <v>46680.25</v>
      </c>
      <c r="W2360" t="s">
        <v>103</v>
      </c>
      <c r="X2360" cm="1">
        <f t="array" ref="X2360">_xlfn.IFS(Table1[[#This Row],[severity]]="Critical", 4, Table1[[#This Row],[severity]]="High", 3, Table1[[#This Row],[severity]]="Medium", 2, TRUE, 1)</f>
        <v>4</v>
      </c>
      <c r="Y2360">
        <f t="shared" si="72"/>
        <v>12</v>
      </c>
      <c r="Z2360" t="str">
        <f t="shared" si="73"/>
        <v>Afternoon (12-17)</v>
      </c>
    </row>
    <row r="2361" spans="1:26" x14ac:dyDescent="0.3">
      <c r="A2361" t="s">
        <v>4254</v>
      </c>
      <c r="B2361" t="s">
        <v>507</v>
      </c>
      <c r="C2361" t="s">
        <v>135</v>
      </c>
      <c r="D2361" t="s">
        <v>100</v>
      </c>
      <c r="E2361" t="s">
        <v>186</v>
      </c>
      <c r="F2361">
        <f>MONTH(Table1[[#This Row],[incident_datetime]])</f>
        <v>5</v>
      </c>
      <c r="G2361">
        <f>YEAR(Table1[[#This Row],[incident_datetime]])</f>
        <v>2024</v>
      </c>
      <c r="H2361" s="1">
        <v>45419.687361111108</v>
      </c>
      <c r="I2361" t="s">
        <v>986</v>
      </c>
      <c r="J2361" t="s">
        <v>4255</v>
      </c>
      <c r="K2361">
        <v>37</v>
      </c>
      <c r="L2361" t="s">
        <v>43</v>
      </c>
      <c r="M2361" t="s">
        <v>107</v>
      </c>
      <c r="N2361" t="s">
        <v>2914</v>
      </c>
      <c r="O2361">
        <v>62</v>
      </c>
      <c r="P2361" t="s">
        <v>43</v>
      </c>
      <c r="Q2361" t="s">
        <v>60</v>
      </c>
      <c r="R2361" t="s">
        <v>52</v>
      </c>
      <c r="S2361" t="s">
        <v>61</v>
      </c>
      <c r="T2361" t="s">
        <v>270</v>
      </c>
      <c r="U2361">
        <v>0</v>
      </c>
      <c r="V2361">
        <v>0</v>
      </c>
      <c r="W2361" t="s">
        <v>110</v>
      </c>
      <c r="X2361" cm="1">
        <f t="array" ref="X2361">_xlfn.IFS(Table1[[#This Row],[severity]]="Critical", 4, Table1[[#This Row],[severity]]="High", 3, Table1[[#This Row],[severity]]="Medium", 2, TRUE, 1)</f>
        <v>1</v>
      </c>
      <c r="Y2361">
        <f t="shared" si="72"/>
        <v>16</v>
      </c>
      <c r="Z2361" t="str">
        <f t="shared" si="73"/>
        <v>Afternoon (12-17)</v>
      </c>
    </row>
    <row r="2362" spans="1:26" x14ac:dyDescent="0.3">
      <c r="A2362" t="s">
        <v>4256</v>
      </c>
      <c r="B2362" t="s">
        <v>479</v>
      </c>
      <c r="C2362" t="s">
        <v>220</v>
      </c>
      <c r="D2362" t="s">
        <v>48</v>
      </c>
      <c r="E2362" t="s">
        <v>66</v>
      </c>
      <c r="F2362">
        <f ca="1">MONTH(Table1[[#This Row],[incident_datetime]])</f>
        <v>8</v>
      </c>
      <c r="G2362">
        <f ca="1">YEAR(Table1[[#This Row],[incident_datetime]])</f>
        <v>2026</v>
      </c>
      <c r="H2362" s="2">
        <f ca="1">TODAY()</f>
        <v>46250</v>
      </c>
      <c r="I2362" t="s">
        <v>455</v>
      </c>
      <c r="J2362" t="s">
        <v>2266</v>
      </c>
      <c r="K2362">
        <v>58</v>
      </c>
      <c r="L2362" t="s">
        <v>43</v>
      </c>
      <c r="M2362" t="s">
        <v>34</v>
      </c>
      <c r="O2362">
        <v>56</v>
      </c>
      <c r="P2362" t="s">
        <v>59</v>
      </c>
      <c r="Q2362" t="s">
        <v>27</v>
      </c>
      <c r="R2362" t="s">
        <v>139</v>
      </c>
      <c r="S2362" t="s">
        <v>98</v>
      </c>
      <c r="T2362" t="s">
        <v>62</v>
      </c>
      <c r="U2362">
        <v>0</v>
      </c>
      <c r="V2362" s="4">
        <v>9179.5499999999993</v>
      </c>
      <c r="W2362" t="s">
        <v>110</v>
      </c>
      <c r="X2362" cm="1">
        <f t="array" ref="X2362">_xlfn.IFS(Table1[[#This Row],[severity]]="Critical", 4, Table1[[#This Row],[severity]]="High", 3, Table1[[#This Row],[severity]]="Medium", 2, TRUE, 1)</f>
        <v>2</v>
      </c>
      <c r="Y2362">
        <f t="shared" ca="1" si="72"/>
        <v>0</v>
      </c>
      <c r="Z2362" t="str">
        <f t="shared" ca="1" si="73"/>
        <v>Night (00-05)</v>
      </c>
    </row>
    <row r="2363" spans="1:26" x14ac:dyDescent="0.3">
      <c r="A2363" t="s">
        <v>4257</v>
      </c>
      <c r="B2363" t="s">
        <v>685</v>
      </c>
      <c r="C2363" t="s">
        <v>468</v>
      </c>
      <c r="D2363" t="s">
        <v>92</v>
      </c>
      <c r="E2363" t="s">
        <v>78</v>
      </c>
      <c r="F2363">
        <f>MONTH(Table1[[#This Row],[incident_datetime]])</f>
        <v>7</v>
      </c>
      <c r="G2363">
        <f>YEAR(Table1[[#This Row],[incident_datetime]])</f>
        <v>2021</v>
      </c>
      <c r="H2363" s="1">
        <v>44385.923020833332</v>
      </c>
      <c r="I2363" t="s">
        <v>195</v>
      </c>
      <c r="J2363" t="s">
        <v>2958</v>
      </c>
      <c r="K2363">
        <v>35</v>
      </c>
      <c r="L2363" t="s">
        <v>43</v>
      </c>
      <c r="M2363" t="s">
        <v>35</v>
      </c>
      <c r="N2363" t="s">
        <v>457</v>
      </c>
      <c r="O2363">
        <v>28</v>
      </c>
      <c r="P2363" t="s">
        <v>59</v>
      </c>
      <c r="Q2363" t="s">
        <v>116</v>
      </c>
      <c r="R2363" t="s">
        <v>139</v>
      </c>
      <c r="S2363" t="s">
        <v>61</v>
      </c>
      <c r="T2363" t="s">
        <v>62</v>
      </c>
      <c r="U2363">
        <v>1</v>
      </c>
      <c r="V2363" s="4">
        <v>6864</v>
      </c>
      <c r="W2363" t="s">
        <v>110</v>
      </c>
      <c r="X2363" cm="1">
        <f t="array" ref="X2363">_xlfn.IFS(Table1[[#This Row],[severity]]="Critical", 4, Table1[[#This Row],[severity]]="High", 3, Table1[[#This Row],[severity]]="Medium", 2, TRUE, 1)</f>
        <v>2</v>
      </c>
      <c r="Y2363">
        <f t="shared" si="72"/>
        <v>22</v>
      </c>
      <c r="Z2363" t="str">
        <f t="shared" si="73"/>
        <v>Evening (18-23)</v>
      </c>
    </row>
    <row r="2364" spans="1:26" x14ac:dyDescent="0.3">
      <c r="A2364" t="s">
        <v>4258</v>
      </c>
      <c r="B2364" t="s">
        <v>1173</v>
      </c>
      <c r="C2364" t="s">
        <v>342</v>
      </c>
      <c r="D2364" t="s">
        <v>38</v>
      </c>
      <c r="E2364" t="s">
        <v>186</v>
      </c>
      <c r="F2364">
        <f>MONTH(Table1[[#This Row],[incident_datetime]])</f>
        <v>9</v>
      </c>
      <c r="G2364">
        <f>YEAR(Table1[[#This Row],[incident_datetime]])</f>
        <v>2024</v>
      </c>
      <c r="H2364" s="1">
        <v>45542.003206018519</v>
      </c>
      <c r="I2364" t="s">
        <v>622</v>
      </c>
      <c r="J2364" t="s">
        <v>463</v>
      </c>
      <c r="K2364">
        <v>48</v>
      </c>
      <c r="L2364" t="s">
        <v>59</v>
      </c>
      <c r="M2364" t="s">
        <v>35</v>
      </c>
      <c r="N2364" t="s">
        <v>3167</v>
      </c>
      <c r="O2364">
        <v>75</v>
      </c>
      <c r="P2364" t="s">
        <v>43</v>
      </c>
      <c r="Q2364" t="s">
        <v>70</v>
      </c>
      <c r="R2364" t="s">
        <v>97</v>
      </c>
      <c r="S2364" t="s">
        <v>28</v>
      </c>
      <c r="T2364" t="s">
        <v>155</v>
      </c>
      <c r="U2364">
        <v>4</v>
      </c>
      <c r="V2364" s="4">
        <v>25439.56</v>
      </c>
      <c r="W2364" t="s">
        <v>103</v>
      </c>
      <c r="X2364" cm="1">
        <f t="array" ref="X2364">_xlfn.IFS(Table1[[#This Row],[severity]]="Critical", 4, Table1[[#This Row],[severity]]="High", 3, Table1[[#This Row],[severity]]="Medium", 2, TRUE, 1)</f>
        <v>3</v>
      </c>
      <c r="Y2364">
        <f t="shared" si="72"/>
        <v>0</v>
      </c>
      <c r="Z2364" t="str">
        <f t="shared" si="73"/>
        <v>Night (00-05)</v>
      </c>
    </row>
    <row r="2365" spans="1:26" x14ac:dyDescent="0.3">
      <c r="A2365" t="s">
        <v>4259</v>
      </c>
      <c r="B2365" t="s">
        <v>242</v>
      </c>
      <c r="C2365" t="s">
        <v>220</v>
      </c>
      <c r="D2365" t="s">
        <v>77</v>
      </c>
      <c r="E2365" t="s">
        <v>39</v>
      </c>
      <c r="F2365">
        <f>MONTH(Table1[[#This Row],[incident_datetime]])</f>
        <v>8</v>
      </c>
      <c r="G2365">
        <f>YEAR(Table1[[#This Row],[incident_datetime]])</f>
        <v>2019</v>
      </c>
      <c r="H2365" s="1">
        <v>43682.584479166668</v>
      </c>
      <c r="I2365" t="s">
        <v>566</v>
      </c>
      <c r="J2365" t="s">
        <v>7102</v>
      </c>
      <c r="K2365">
        <v>52</v>
      </c>
      <c r="L2365" t="s">
        <v>43</v>
      </c>
      <c r="M2365" t="s">
        <v>35</v>
      </c>
      <c r="O2365">
        <v>56</v>
      </c>
      <c r="P2365" t="s">
        <v>59</v>
      </c>
      <c r="Q2365" t="s">
        <v>70</v>
      </c>
      <c r="R2365" t="s">
        <v>139</v>
      </c>
      <c r="S2365" t="s">
        <v>28</v>
      </c>
      <c r="T2365" t="s">
        <v>62</v>
      </c>
      <c r="U2365">
        <v>5</v>
      </c>
      <c r="V2365" s="4">
        <v>23855.99</v>
      </c>
      <c r="W2365" t="s">
        <v>103</v>
      </c>
      <c r="X2365" cm="1">
        <f t="array" ref="X2365">_xlfn.IFS(Table1[[#This Row],[severity]]="Critical", 4, Table1[[#This Row],[severity]]="High", 3, Table1[[#This Row],[severity]]="Medium", 2, TRUE, 1)</f>
        <v>2</v>
      </c>
      <c r="Y2365">
        <f t="shared" si="72"/>
        <v>14</v>
      </c>
      <c r="Z2365" t="str">
        <f t="shared" si="73"/>
        <v>Afternoon (12-17)</v>
      </c>
    </row>
    <row r="2366" spans="1:26" x14ac:dyDescent="0.3">
      <c r="A2366" t="s">
        <v>4260</v>
      </c>
      <c r="B2366" t="s">
        <v>7101</v>
      </c>
      <c r="C2366" t="s">
        <v>233</v>
      </c>
      <c r="D2366" t="s">
        <v>65</v>
      </c>
      <c r="E2366" t="s">
        <v>31</v>
      </c>
      <c r="F2366">
        <f>MONTH(Table1[[#This Row],[incident_datetime]])</f>
        <v>10</v>
      </c>
      <c r="G2366">
        <f>YEAR(Table1[[#This Row],[incident_datetime]])</f>
        <v>2019</v>
      </c>
      <c r="H2366" s="1">
        <v>43764.13989583333</v>
      </c>
      <c r="I2366" t="s">
        <v>993</v>
      </c>
      <c r="J2366" t="s">
        <v>2299</v>
      </c>
      <c r="K2366">
        <v>22</v>
      </c>
      <c r="L2366" t="s">
        <v>43</v>
      </c>
      <c r="M2366" t="s">
        <v>35</v>
      </c>
      <c r="N2366" t="s">
        <v>395</v>
      </c>
      <c r="O2366">
        <v>64</v>
      </c>
      <c r="P2366" t="s">
        <v>43</v>
      </c>
      <c r="Q2366" t="s">
        <v>27</v>
      </c>
      <c r="R2366" t="s">
        <v>109</v>
      </c>
      <c r="S2366" t="s">
        <v>28</v>
      </c>
      <c r="T2366" t="s">
        <v>29</v>
      </c>
      <c r="U2366">
        <v>4</v>
      </c>
      <c r="V2366" s="4">
        <v>33919.25</v>
      </c>
      <c r="W2366" t="s">
        <v>110</v>
      </c>
      <c r="X2366" cm="1">
        <f t="array" ref="X2366">_xlfn.IFS(Table1[[#This Row],[severity]]="Critical", 4, Table1[[#This Row],[severity]]="High", 3, Table1[[#This Row],[severity]]="Medium", 2, TRUE, 1)</f>
        <v>4</v>
      </c>
      <c r="Y2366">
        <f t="shared" si="72"/>
        <v>3</v>
      </c>
      <c r="Z2366" t="str">
        <f t="shared" si="73"/>
        <v>Night (00-05)</v>
      </c>
    </row>
    <row r="2367" spans="1:26" x14ac:dyDescent="0.3">
      <c r="A2367" t="s">
        <v>4261</v>
      </c>
      <c r="B2367" t="s">
        <v>250</v>
      </c>
      <c r="C2367" t="s">
        <v>233</v>
      </c>
      <c r="D2367" t="s">
        <v>38</v>
      </c>
      <c r="E2367" t="s">
        <v>93</v>
      </c>
      <c r="F2367">
        <f>MONTH(Table1[[#This Row],[incident_datetime]])</f>
        <v>10</v>
      </c>
      <c r="G2367">
        <f>YEAR(Table1[[#This Row],[incident_datetime]])</f>
        <v>2023</v>
      </c>
      <c r="H2367" s="1">
        <v>45211.062245370369</v>
      </c>
      <c r="I2367" t="s">
        <v>331</v>
      </c>
      <c r="J2367" t="s">
        <v>2299</v>
      </c>
      <c r="K2367">
        <v>38</v>
      </c>
      <c r="L2367" t="s">
        <v>59</v>
      </c>
      <c r="M2367" t="s">
        <v>85</v>
      </c>
      <c r="N2367" t="s">
        <v>4180</v>
      </c>
      <c r="O2367">
        <v>13</v>
      </c>
      <c r="P2367" t="s">
        <v>59</v>
      </c>
      <c r="Q2367" t="s">
        <v>60</v>
      </c>
      <c r="R2367" t="s">
        <v>139</v>
      </c>
      <c r="S2367" t="s">
        <v>98</v>
      </c>
      <c r="T2367" t="s">
        <v>155</v>
      </c>
      <c r="U2367">
        <v>5</v>
      </c>
      <c r="V2367" s="4">
        <v>6080.12</v>
      </c>
      <c r="W2367" t="s">
        <v>110</v>
      </c>
      <c r="X2367" cm="1">
        <f t="array" ref="X2367">_xlfn.IFS(Table1[[#This Row],[severity]]="Critical", 4, Table1[[#This Row],[severity]]="High", 3, Table1[[#This Row],[severity]]="Medium", 2, TRUE, 1)</f>
        <v>2</v>
      </c>
      <c r="Y2367">
        <f t="shared" si="72"/>
        <v>1</v>
      </c>
      <c r="Z2367" t="str">
        <f t="shared" si="73"/>
        <v>Night (00-05)</v>
      </c>
    </row>
    <row r="2368" spans="1:26" x14ac:dyDescent="0.3">
      <c r="A2368" t="s">
        <v>4262</v>
      </c>
      <c r="B2368" t="s">
        <v>338</v>
      </c>
      <c r="C2368" t="s">
        <v>468</v>
      </c>
      <c r="D2368" t="s">
        <v>77</v>
      </c>
      <c r="E2368" t="s">
        <v>39</v>
      </c>
      <c r="F2368">
        <f>MONTH(Table1[[#This Row],[incident_datetime]])</f>
        <v>2</v>
      </c>
      <c r="G2368">
        <f>YEAR(Table1[[#This Row],[incident_datetime]])</f>
        <v>2021</v>
      </c>
      <c r="H2368" s="1">
        <v>44238.897222222222</v>
      </c>
      <c r="I2368" t="s">
        <v>1313</v>
      </c>
      <c r="J2368" t="s">
        <v>7102</v>
      </c>
      <c r="K2368">
        <v>52</v>
      </c>
      <c r="L2368" t="s">
        <v>43</v>
      </c>
      <c r="M2368" t="s">
        <v>35</v>
      </c>
      <c r="N2368" t="s">
        <v>1058</v>
      </c>
      <c r="O2368">
        <v>56</v>
      </c>
      <c r="P2368" t="s">
        <v>59</v>
      </c>
      <c r="Q2368" t="s">
        <v>27</v>
      </c>
      <c r="R2368" t="s">
        <v>139</v>
      </c>
      <c r="S2368" t="s">
        <v>61</v>
      </c>
      <c r="T2368" t="s">
        <v>155</v>
      </c>
      <c r="U2368">
        <v>4</v>
      </c>
      <c r="V2368" s="4">
        <v>3894.15</v>
      </c>
      <c r="W2368" t="s">
        <v>110</v>
      </c>
      <c r="X2368" cm="1">
        <f t="array" ref="X2368">_xlfn.IFS(Table1[[#This Row],[severity]]="Critical", 4, Table1[[#This Row],[severity]]="High", 3, Table1[[#This Row],[severity]]="Medium", 2, TRUE, 1)</f>
        <v>2</v>
      </c>
      <c r="Y2368">
        <f t="shared" si="72"/>
        <v>21</v>
      </c>
      <c r="Z2368" t="str">
        <f t="shared" si="73"/>
        <v>Evening (18-23)</v>
      </c>
    </row>
    <row r="2369" spans="1:26" x14ac:dyDescent="0.3">
      <c r="A2369" t="s">
        <v>4263</v>
      </c>
      <c r="B2369" t="s">
        <v>507</v>
      </c>
      <c r="C2369" t="s">
        <v>180</v>
      </c>
      <c r="D2369" t="s">
        <v>38</v>
      </c>
      <c r="E2369" t="s">
        <v>186</v>
      </c>
      <c r="F2369">
        <f>MONTH(Table1[[#This Row],[incident_datetime]])</f>
        <v>5</v>
      </c>
      <c r="G2369">
        <f>YEAR(Table1[[#This Row],[incident_datetime]])</f>
        <v>2024</v>
      </c>
      <c r="H2369" s="1">
        <v>45431.225092592591</v>
      </c>
      <c r="I2369" t="s">
        <v>122</v>
      </c>
      <c r="J2369" t="s">
        <v>3469</v>
      </c>
      <c r="K2369">
        <v>56</v>
      </c>
      <c r="L2369" t="s">
        <v>43</v>
      </c>
      <c r="M2369" t="s">
        <v>34</v>
      </c>
      <c r="N2369" t="s">
        <v>200</v>
      </c>
      <c r="O2369">
        <v>82</v>
      </c>
      <c r="P2369" t="s">
        <v>59</v>
      </c>
      <c r="Q2369" t="s">
        <v>70</v>
      </c>
      <c r="R2369" t="s">
        <v>139</v>
      </c>
      <c r="S2369" t="s">
        <v>28</v>
      </c>
      <c r="T2369" t="s">
        <v>29</v>
      </c>
      <c r="U2369">
        <v>3</v>
      </c>
      <c r="V2369" s="4">
        <v>30705.57</v>
      </c>
      <c r="W2369" t="s">
        <v>103</v>
      </c>
      <c r="X2369" cm="1">
        <f t="array" ref="X2369">_xlfn.IFS(Table1[[#This Row],[severity]]="Critical", 4, Table1[[#This Row],[severity]]="High", 3, Table1[[#This Row],[severity]]="Medium", 2, TRUE, 1)</f>
        <v>2</v>
      </c>
      <c r="Y2369">
        <f t="shared" si="72"/>
        <v>5</v>
      </c>
      <c r="Z2369" t="str">
        <f t="shared" si="73"/>
        <v>Night (00-05)</v>
      </c>
    </row>
    <row r="2370" spans="1:26" x14ac:dyDescent="0.3">
      <c r="A2370" t="s">
        <v>4264</v>
      </c>
      <c r="B2370" t="s">
        <v>422</v>
      </c>
      <c r="C2370" t="s">
        <v>185</v>
      </c>
      <c r="D2370" t="s">
        <v>65</v>
      </c>
      <c r="E2370" t="s">
        <v>55</v>
      </c>
      <c r="F2370">
        <f>MONTH(Table1[[#This Row],[incident_datetime]])</f>
        <v>5</v>
      </c>
      <c r="G2370">
        <f>YEAR(Table1[[#This Row],[incident_datetime]])</f>
        <v>2020</v>
      </c>
      <c r="H2370" s="1">
        <v>43975.74827546296</v>
      </c>
      <c r="I2370" t="s">
        <v>224</v>
      </c>
      <c r="J2370" t="s">
        <v>7102</v>
      </c>
      <c r="K2370">
        <v>52</v>
      </c>
      <c r="L2370" t="s">
        <v>43</v>
      </c>
      <c r="M2370" t="s">
        <v>35</v>
      </c>
      <c r="N2370" t="s">
        <v>304</v>
      </c>
      <c r="O2370">
        <v>17</v>
      </c>
      <c r="P2370" t="s">
        <v>59</v>
      </c>
      <c r="Q2370" t="s">
        <v>27</v>
      </c>
      <c r="R2370" t="s">
        <v>52</v>
      </c>
      <c r="S2370" t="s">
        <v>53</v>
      </c>
      <c r="T2370" t="s">
        <v>155</v>
      </c>
      <c r="U2370">
        <v>0</v>
      </c>
      <c r="V2370" s="4">
        <v>30738.04</v>
      </c>
      <c r="W2370" t="s">
        <v>103</v>
      </c>
      <c r="X2370" cm="1">
        <f t="array" ref="X2370">_xlfn.IFS(Table1[[#This Row],[severity]]="Critical", 4, Table1[[#This Row],[severity]]="High", 3, Table1[[#This Row],[severity]]="Medium", 2, TRUE, 1)</f>
        <v>1</v>
      </c>
      <c r="Y2370">
        <f t="shared" ref="Y2370:Y2433" si="74">HOUR(H2370)</f>
        <v>17</v>
      </c>
      <c r="Z2370" t="str">
        <f t="shared" ref="Z2370:Z2433" si="75">IF(Y2370&lt;6,"Night (00-05)",IF(Y2370&lt;12,"Morning (06-11)",IF(Y2370&lt;18,"Afternoon (12-17)","Evening (18-23)")))</f>
        <v>Afternoon (12-17)</v>
      </c>
    </row>
    <row r="2371" spans="1:26" x14ac:dyDescent="0.3">
      <c r="A2371" t="s">
        <v>4265</v>
      </c>
      <c r="B2371" t="s">
        <v>267</v>
      </c>
      <c r="C2371" t="s">
        <v>468</v>
      </c>
      <c r="D2371" t="s">
        <v>92</v>
      </c>
      <c r="E2371" t="s">
        <v>31</v>
      </c>
      <c r="F2371">
        <f>MONTH(Table1[[#This Row],[incident_datetime]])</f>
        <v>4</v>
      </c>
      <c r="G2371">
        <f>YEAR(Table1[[#This Row],[incident_datetime]])</f>
        <v>2019</v>
      </c>
      <c r="H2371" s="1">
        <v>43572.80809027778</v>
      </c>
      <c r="I2371" t="s">
        <v>295</v>
      </c>
      <c r="J2371" t="s">
        <v>971</v>
      </c>
      <c r="K2371">
        <v>31</v>
      </c>
      <c r="L2371" t="s">
        <v>59</v>
      </c>
      <c r="M2371" t="s">
        <v>35</v>
      </c>
      <c r="N2371" t="s">
        <v>2772</v>
      </c>
      <c r="O2371">
        <v>30</v>
      </c>
      <c r="P2371" t="s">
        <v>59</v>
      </c>
      <c r="Q2371" t="s">
        <v>27</v>
      </c>
      <c r="R2371" t="s">
        <v>52</v>
      </c>
      <c r="S2371" t="s">
        <v>28</v>
      </c>
      <c r="T2371" t="s">
        <v>155</v>
      </c>
      <c r="U2371">
        <v>2</v>
      </c>
      <c r="V2371" s="4">
        <v>14467.84</v>
      </c>
      <c r="W2371" t="s">
        <v>110</v>
      </c>
      <c r="X2371" cm="1">
        <f t="array" ref="X2371">_xlfn.IFS(Table1[[#This Row],[severity]]="Critical", 4, Table1[[#This Row],[severity]]="High", 3, Table1[[#This Row],[severity]]="Medium", 2, TRUE, 1)</f>
        <v>1</v>
      </c>
      <c r="Y2371">
        <f t="shared" si="74"/>
        <v>19</v>
      </c>
      <c r="Z2371" t="str">
        <f t="shared" si="75"/>
        <v>Evening (18-23)</v>
      </c>
    </row>
    <row r="2372" spans="1:26" x14ac:dyDescent="0.3">
      <c r="A2372" t="s">
        <v>4266</v>
      </c>
      <c r="B2372" t="s">
        <v>242</v>
      </c>
      <c r="C2372" t="s">
        <v>185</v>
      </c>
      <c r="D2372" t="s">
        <v>77</v>
      </c>
      <c r="E2372" t="s">
        <v>78</v>
      </c>
      <c r="F2372">
        <f>MONTH(Table1[[#This Row],[incident_datetime]])</f>
        <v>10</v>
      </c>
      <c r="G2372">
        <f>YEAR(Table1[[#This Row],[incident_datetime]])</f>
        <v>2023</v>
      </c>
      <c r="H2372" s="1">
        <v>45217.121481481481</v>
      </c>
      <c r="I2372" t="s">
        <v>579</v>
      </c>
      <c r="J2372" t="s">
        <v>4267</v>
      </c>
      <c r="K2372">
        <v>34</v>
      </c>
      <c r="L2372" t="s">
        <v>59</v>
      </c>
      <c r="M2372" t="s">
        <v>34</v>
      </c>
      <c r="N2372" t="s">
        <v>1532</v>
      </c>
      <c r="O2372">
        <v>89</v>
      </c>
      <c r="P2372" t="s">
        <v>34</v>
      </c>
      <c r="Q2372" t="s">
        <v>116</v>
      </c>
      <c r="R2372" t="s">
        <v>97</v>
      </c>
      <c r="S2372" t="s">
        <v>28</v>
      </c>
      <c r="T2372" t="s">
        <v>29</v>
      </c>
      <c r="U2372">
        <v>3</v>
      </c>
      <c r="V2372" s="4">
        <v>6580.4</v>
      </c>
      <c r="W2372" t="s">
        <v>110</v>
      </c>
      <c r="X2372" cm="1">
        <f t="array" ref="X2372">_xlfn.IFS(Table1[[#This Row],[severity]]="Critical", 4, Table1[[#This Row],[severity]]="High", 3, Table1[[#This Row],[severity]]="Medium", 2, TRUE, 1)</f>
        <v>3</v>
      </c>
      <c r="Y2372">
        <f t="shared" si="74"/>
        <v>2</v>
      </c>
      <c r="Z2372" t="str">
        <f t="shared" si="75"/>
        <v>Night (00-05)</v>
      </c>
    </row>
    <row r="2373" spans="1:26" x14ac:dyDescent="0.3">
      <c r="A2373" t="s">
        <v>4268</v>
      </c>
      <c r="B2373" t="s">
        <v>338</v>
      </c>
      <c r="C2373" t="s">
        <v>180</v>
      </c>
      <c r="D2373" t="s">
        <v>77</v>
      </c>
      <c r="E2373" t="s">
        <v>23</v>
      </c>
      <c r="F2373">
        <f>MONTH(Table1[[#This Row],[incident_datetime]])</f>
        <v>7</v>
      </c>
      <c r="G2373">
        <f>YEAR(Table1[[#This Row],[incident_datetime]])</f>
        <v>2021</v>
      </c>
      <c r="H2373" s="1">
        <v>44396.831747685188</v>
      </c>
      <c r="I2373" t="s">
        <v>852</v>
      </c>
      <c r="J2373" t="s">
        <v>74</v>
      </c>
      <c r="K2373">
        <v>37</v>
      </c>
      <c r="L2373" t="s">
        <v>43</v>
      </c>
      <c r="M2373" t="s">
        <v>35</v>
      </c>
      <c r="N2373" t="s">
        <v>933</v>
      </c>
      <c r="O2373">
        <v>62</v>
      </c>
      <c r="P2373" t="s">
        <v>59</v>
      </c>
      <c r="Q2373" t="s">
        <v>116</v>
      </c>
      <c r="R2373" t="s">
        <v>52</v>
      </c>
      <c r="S2373" t="s">
        <v>98</v>
      </c>
      <c r="T2373" t="s">
        <v>155</v>
      </c>
      <c r="U2373">
        <v>3</v>
      </c>
      <c r="V2373">
        <v>0</v>
      </c>
      <c r="W2373" t="s">
        <v>110</v>
      </c>
      <c r="X2373" cm="1">
        <f t="array" ref="X2373">_xlfn.IFS(Table1[[#This Row],[severity]]="Critical", 4, Table1[[#This Row],[severity]]="High", 3, Table1[[#This Row],[severity]]="Medium", 2, TRUE, 1)</f>
        <v>1</v>
      </c>
      <c r="Y2373">
        <f t="shared" si="74"/>
        <v>19</v>
      </c>
      <c r="Z2373" t="str">
        <f t="shared" si="75"/>
        <v>Evening (18-23)</v>
      </c>
    </row>
    <row r="2374" spans="1:26" x14ac:dyDescent="0.3">
      <c r="A2374" t="s">
        <v>4269</v>
      </c>
      <c r="B2374" t="s">
        <v>338</v>
      </c>
      <c r="C2374" t="s">
        <v>686</v>
      </c>
      <c r="D2374" t="s">
        <v>100</v>
      </c>
      <c r="E2374" t="s">
        <v>93</v>
      </c>
      <c r="F2374">
        <f ca="1">MONTH(Table1[[#This Row],[incident_datetime]])</f>
        <v>8</v>
      </c>
      <c r="G2374">
        <f ca="1">YEAR(Table1[[#This Row],[incident_datetime]])</f>
        <v>2026</v>
      </c>
      <c r="H2374" s="2">
        <f ca="1">TODAY()</f>
        <v>46250</v>
      </c>
      <c r="I2374" t="s">
        <v>682</v>
      </c>
      <c r="J2374" t="s">
        <v>3417</v>
      </c>
      <c r="K2374">
        <v>63</v>
      </c>
      <c r="L2374" t="s">
        <v>59</v>
      </c>
      <c r="M2374" t="s">
        <v>35</v>
      </c>
      <c r="N2374" t="s">
        <v>2825</v>
      </c>
      <c r="O2374">
        <v>49</v>
      </c>
      <c r="P2374" t="s">
        <v>59</v>
      </c>
      <c r="Q2374" t="s">
        <v>70</v>
      </c>
      <c r="R2374" t="s">
        <v>97</v>
      </c>
      <c r="S2374" t="s">
        <v>98</v>
      </c>
      <c r="T2374" t="s">
        <v>270</v>
      </c>
      <c r="U2374">
        <v>5</v>
      </c>
      <c r="V2374" s="4">
        <v>10089.469999999999</v>
      </c>
      <c r="W2374" t="s">
        <v>103</v>
      </c>
      <c r="X2374" cm="1">
        <f t="array" ref="X2374">_xlfn.IFS(Table1[[#This Row],[severity]]="Critical", 4, Table1[[#This Row],[severity]]="High", 3, Table1[[#This Row],[severity]]="Medium", 2, TRUE, 1)</f>
        <v>3</v>
      </c>
      <c r="Y2374">
        <f t="shared" ca="1" si="74"/>
        <v>0</v>
      </c>
      <c r="Z2374" t="str">
        <f t="shared" ca="1" si="75"/>
        <v>Night (00-05)</v>
      </c>
    </row>
    <row r="2375" spans="1:26" x14ac:dyDescent="0.3">
      <c r="A2375" t="s">
        <v>4270</v>
      </c>
      <c r="B2375" t="s">
        <v>507</v>
      </c>
      <c r="C2375" t="s">
        <v>135</v>
      </c>
      <c r="D2375" t="s">
        <v>38</v>
      </c>
      <c r="E2375" t="s">
        <v>78</v>
      </c>
      <c r="F2375">
        <f>MONTH(Table1[[#This Row],[incident_datetime]])</f>
        <v>4</v>
      </c>
      <c r="G2375">
        <f>YEAR(Table1[[#This Row],[incident_datetime]])</f>
        <v>2024</v>
      </c>
      <c r="H2375" s="1">
        <v>45392.498981481483</v>
      </c>
      <c r="I2375" t="s">
        <v>490</v>
      </c>
      <c r="J2375" t="s">
        <v>2033</v>
      </c>
      <c r="K2375">
        <v>52</v>
      </c>
      <c r="L2375" t="s">
        <v>34</v>
      </c>
      <c r="M2375" t="s">
        <v>35</v>
      </c>
      <c r="N2375" t="s">
        <v>1984</v>
      </c>
      <c r="O2375">
        <v>64</v>
      </c>
      <c r="P2375" t="s">
        <v>59</v>
      </c>
      <c r="Q2375" t="s">
        <v>27</v>
      </c>
      <c r="R2375" t="s">
        <v>139</v>
      </c>
      <c r="S2375" t="s">
        <v>61</v>
      </c>
      <c r="T2375" t="s">
        <v>155</v>
      </c>
      <c r="U2375">
        <v>0</v>
      </c>
      <c r="V2375" s="4">
        <v>37602.61</v>
      </c>
      <c r="W2375" t="s">
        <v>110</v>
      </c>
      <c r="X2375" cm="1">
        <f t="array" ref="X2375">_xlfn.IFS(Table1[[#This Row],[severity]]="Critical", 4, Table1[[#This Row],[severity]]="High", 3, Table1[[#This Row],[severity]]="Medium", 2, TRUE, 1)</f>
        <v>2</v>
      </c>
      <c r="Y2375">
        <f t="shared" si="74"/>
        <v>11</v>
      </c>
      <c r="Z2375" t="str">
        <f t="shared" si="75"/>
        <v>Morning (06-11)</v>
      </c>
    </row>
    <row r="2376" spans="1:26" x14ac:dyDescent="0.3">
      <c r="A2376" t="s">
        <v>4271</v>
      </c>
      <c r="B2376" t="s">
        <v>685</v>
      </c>
      <c r="C2376" t="s">
        <v>180</v>
      </c>
      <c r="D2376" t="s">
        <v>65</v>
      </c>
      <c r="E2376" t="s">
        <v>93</v>
      </c>
      <c r="F2376">
        <f>MONTH(Table1[[#This Row],[incident_datetime]])</f>
        <v>11</v>
      </c>
      <c r="G2376">
        <f>YEAR(Table1[[#This Row],[incident_datetime]])</f>
        <v>2018</v>
      </c>
      <c r="H2376" s="1">
        <v>43422.019016203703</v>
      </c>
      <c r="I2376" t="s">
        <v>718</v>
      </c>
      <c r="J2376" t="s">
        <v>2780</v>
      </c>
      <c r="K2376">
        <v>56</v>
      </c>
      <c r="L2376" t="s">
        <v>43</v>
      </c>
      <c r="M2376" t="s">
        <v>41</v>
      </c>
      <c r="N2376" t="s">
        <v>4272</v>
      </c>
      <c r="O2376">
        <v>35</v>
      </c>
      <c r="P2376" t="s">
        <v>59</v>
      </c>
      <c r="Q2376" t="s">
        <v>27</v>
      </c>
      <c r="R2376" t="s">
        <v>139</v>
      </c>
      <c r="S2376" t="s">
        <v>98</v>
      </c>
      <c r="T2376" t="s">
        <v>62</v>
      </c>
      <c r="U2376">
        <v>3</v>
      </c>
      <c r="V2376" s="4">
        <v>20916.11</v>
      </c>
      <c r="W2376" t="s">
        <v>103</v>
      </c>
      <c r="X2376" cm="1">
        <f t="array" ref="X2376">_xlfn.IFS(Table1[[#This Row],[severity]]="Critical", 4, Table1[[#This Row],[severity]]="High", 3, Table1[[#This Row],[severity]]="Medium", 2, TRUE, 1)</f>
        <v>2</v>
      </c>
      <c r="Y2376">
        <f t="shared" si="74"/>
        <v>0</v>
      </c>
      <c r="Z2376" t="str">
        <f t="shared" si="75"/>
        <v>Night (00-05)</v>
      </c>
    </row>
    <row r="2377" spans="1:26" x14ac:dyDescent="0.3">
      <c r="A2377" t="s">
        <v>4273</v>
      </c>
      <c r="B2377" t="s">
        <v>306</v>
      </c>
      <c r="C2377" t="s">
        <v>686</v>
      </c>
      <c r="D2377" t="s">
        <v>100</v>
      </c>
      <c r="E2377" t="s">
        <v>72</v>
      </c>
      <c r="F2377">
        <f>MONTH(Table1[[#This Row],[incident_datetime]])</f>
        <v>7</v>
      </c>
      <c r="G2377">
        <f>YEAR(Table1[[#This Row],[incident_datetime]])</f>
        <v>2023</v>
      </c>
      <c r="H2377" s="1">
        <v>45121.554965277777</v>
      </c>
      <c r="I2377" t="s">
        <v>238</v>
      </c>
      <c r="J2377" t="s">
        <v>595</v>
      </c>
      <c r="K2377">
        <v>56</v>
      </c>
      <c r="L2377" t="s">
        <v>59</v>
      </c>
      <c r="M2377" t="s">
        <v>35</v>
      </c>
      <c r="N2377" t="s">
        <v>2971</v>
      </c>
      <c r="O2377">
        <v>59</v>
      </c>
      <c r="P2377" t="s">
        <v>59</v>
      </c>
      <c r="Q2377" t="s">
        <v>27</v>
      </c>
      <c r="R2377" t="s">
        <v>52</v>
      </c>
      <c r="S2377" t="s">
        <v>53</v>
      </c>
      <c r="T2377" t="s">
        <v>155</v>
      </c>
      <c r="U2377">
        <v>2</v>
      </c>
      <c r="V2377" s="4">
        <v>19150.89</v>
      </c>
      <c r="W2377" t="s">
        <v>103</v>
      </c>
      <c r="X2377" cm="1">
        <f t="array" ref="X2377">_xlfn.IFS(Table1[[#This Row],[severity]]="Critical", 4, Table1[[#This Row],[severity]]="High", 3, Table1[[#This Row],[severity]]="Medium", 2, TRUE, 1)</f>
        <v>1</v>
      </c>
      <c r="Y2377">
        <f t="shared" si="74"/>
        <v>13</v>
      </c>
      <c r="Z2377" t="str">
        <f t="shared" si="75"/>
        <v>Afternoon (12-17)</v>
      </c>
    </row>
    <row r="2378" spans="1:26" x14ac:dyDescent="0.3">
      <c r="A2378" t="s">
        <v>4274</v>
      </c>
      <c r="B2378" t="s">
        <v>539</v>
      </c>
      <c r="C2378" t="s">
        <v>185</v>
      </c>
      <c r="D2378" t="s">
        <v>38</v>
      </c>
      <c r="E2378" t="s">
        <v>186</v>
      </c>
      <c r="F2378">
        <f ca="1">MONTH(Table1[[#This Row],[incident_datetime]])</f>
        <v>8</v>
      </c>
      <c r="G2378">
        <f ca="1">YEAR(Table1[[#This Row],[incident_datetime]])</f>
        <v>2026</v>
      </c>
      <c r="H2378" s="2">
        <f ca="1">TODAY()</f>
        <v>46250</v>
      </c>
      <c r="I2378" t="s">
        <v>347</v>
      </c>
      <c r="J2378" t="s">
        <v>1995</v>
      </c>
      <c r="K2378">
        <v>45</v>
      </c>
      <c r="L2378" t="s">
        <v>59</v>
      </c>
      <c r="M2378" t="s">
        <v>85</v>
      </c>
      <c r="N2378" t="s">
        <v>4275</v>
      </c>
      <c r="O2378">
        <v>46</v>
      </c>
      <c r="P2378" t="s">
        <v>43</v>
      </c>
      <c r="Q2378" t="s">
        <v>70</v>
      </c>
      <c r="R2378" t="s">
        <v>139</v>
      </c>
      <c r="S2378" t="s">
        <v>61</v>
      </c>
      <c r="T2378" t="s">
        <v>270</v>
      </c>
      <c r="U2378">
        <v>1</v>
      </c>
      <c r="V2378" s="4">
        <v>5895.72</v>
      </c>
      <c r="W2378" t="s">
        <v>110</v>
      </c>
      <c r="X2378" cm="1">
        <f t="array" ref="X2378">_xlfn.IFS(Table1[[#This Row],[severity]]="Critical", 4, Table1[[#This Row],[severity]]="High", 3, Table1[[#This Row],[severity]]="Medium", 2, TRUE, 1)</f>
        <v>2</v>
      </c>
      <c r="Y2378">
        <f t="shared" ca="1" si="74"/>
        <v>0</v>
      </c>
      <c r="Z2378" t="str">
        <f t="shared" ca="1" si="75"/>
        <v>Night (00-05)</v>
      </c>
    </row>
    <row r="2379" spans="1:26" x14ac:dyDescent="0.3">
      <c r="A2379" t="s">
        <v>4276</v>
      </c>
      <c r="B2379" t="s">
        <v>1173</v>
      </c>
      <c r="C2379" t="s">
        <v>220</v>
      </c>
      <c r="D2379" t="s">
        <v>100</v>
      </c>
      <c r="E2379" t="s">
        <v>72</v>
      </c>
      <c r="F2379">
        <f ca="1">MONTH(Table1[[#This Row],[incident_datetime]])</f>
        <v>8</v>
      </c>
      <c r="G2379">
        <f ca="1">YEAR(Table1[[#This Row],[incident_datetime]])</f>
        <v>2026</v>
      </c>
      <c r="H2379" s="2">
        <f ca="1">TODAY()</f>
        <v>46250</v>
      </c>
      <c r="I2379" t="s">
        <v>32</v>
      </c>
      <c r="J2379" t="s">
        <v>7102</v>
      </c>
      <c r="K2379">
        <v>52</v>
      </c>
      <c r="L2379" t="s">
        <v>43</v>
      </c>
      <c r="M2379" t="s">
        <v>35</v>
      </c>
      <c r="N2379" t="s">
        <v>991</v>
      </c>
      <c r="O2379">
        <v>70</v>
      </c>
      <c r="P2379" t="s">
        <v>59</v>
      </c>
      <c r="Q2379" t="s">
        <v>27</v>
      </c>
      <c r="R2379" t="s">
        <v>139</v>
      </c>
      <c r="S2379" t="s">
        <v>98</v>
      </c>
      <c r="T2379" t="s">
        <v>155</v>
      </c>
      <c r="U2379">
        <v>3</v>
      </c>
      <c r="V2379" s="4">
        <v>47853.16</v>
      </c>
      <c r="W2379" t="s">
        <v>110</v>
      </c>
      <c r="X2379" cm="1">
        <f t="array" ref="X2379">_xlfn.IFS(Table1[[#This Row],[severity]]="Critical", 4, Table1[[#This Row],[severity]]="High", 3, Table1[[#This Row],[severity]]="Medium", 2, TRUE, 1)</f>
        <v>2</v>
      </c>
      <c r="Y2379">
        <f t="shared" ca="1" si="74"/>
        <v>0</v>
      </c>
      <c r="Z2379" t="str">
        <f t="shared" ca="1" si="75"/>
        <v>Night (00-05)</v>
      </c>
    </row>
    <row r="2380" spans="1:26" x14ac:dyDescent="0.3">
      <c r="A2380" t="s">
        <v>4277</v>
      </c>
      <c r="B2380" t="s">
        <v>1173</v>
      </c>
      <c r="C2380" t="s">
        <v>180</v>
      </c>
      <c r="D2380" t="s">
        <v>38</v>
      </c>
      <c r="E2380" t="s">
        <v>78</v>
      </c>
      <c r="F2380">
        <f>MONTH(Table1[[#This Row],[incident_datetime]])</f>
        <v>10</v>
      </c>
      <c r="G2380">
        <f>YEAR(Table1[[#This Row],[incident_datetime]])</f>
        <v>2019</v>
      </c>
      <c r="H2380" s="1">
        <v>43756.348530092589</v>
      </c>
      <c r="I2380" t="s">
        <v>173</v>
      </c>
      <c r="J2380" t="s">
        <v>1112</v>
      </c>
      <c r="K2380">
        <v>44</v>
      </c>
      <c r="L2380" t="s">
        <v>43</v>
      </c>
      <c r="M2380" t="s">
        <v>85</v>
      </c>
      <c r="N2380" t="s">
        <v>1273</v>
      </c>
      <c r="O2380">
        <v>56</v>
      </c>
      <c r="P2380" t="s">
        <v>59</v>
      </c>
      <c r="Q2380" t="s">
        <v>27</v>
      </c>
      <c r="R2380" t="s">
        <v>109</v>
      </c>
      <c r="S2380" t="s">
        <v>61</v>
      </c>
      <c r="T2380" t="s">
        <v>62</v>
      </c>
      <c r="U2380">
        <v>0</v>
      </c>
      <c r="V2380" s="4">
        <v>47121.32</v>
      </c>
      <c r="W2380" t="s">
        <v>103</v>
      </c>
      <c r="X2380" cm="1">
        <f t="array" ref="X2380">_xlfn.IFS(Table1[[#This Row],[severity]]="Critical", 4, Table1[[#This Row],[severity]]="High", 3, Table1[[#This Row],[severity]]="Medium", 2, TRUE, 1)</f>
        <v>4</v>
      </c>
      <c r="Y2380">
        <f t="shared" si="74"/>
        <v>8</v>
      </c>
      <c r="Z2380" t="str">
        <f t="shared" si="75"/>
        <v>Morning (06-11)</v>
      </c>
    </row>
    <row r="2381" spans="1:26" x14ac:dyDescent="0.3">
      <c r="A2381" t="s">
        <v>4278</v>
      </c>
      <c r="B2381" t="s">
        <v>338</v>
      </c>
      <c r="C2381" t="s">
        <v>342</v>
      </c>
      <c r="D2381" t="s">
        <v>77</v>
      </c>
      <c r="E2381" t="s">
        <v>93</v>
      </c>
      <c r="F2381">
        <f>MONTH(Table1[[#This Row],[incident_datetime]])</f>
        <v>11</v>
      </c>
      <c r="G2381">
        <f>YEAR(Table1[[#This Row],[incident_datetime]])</f>
        <v>2021</v>
      </c>
      <c r="H2381" s="1">
        <v>44501.082638888889</v>
      </c>
      <c r="I2381" t="s">
        <v>1492</v>
      </c>
      <c r="J2381" t="s">
        <v>4279</v>
      </c>
      <c r="K2381">
        <v>49</v>
      </c>
      <c r="L2381" t="s">
        <v>59</v>
      </c>
      <c r="M2381" t="s">
        <v>41</v>
      </c>
      <c r="O2381">
        <v>56</v>
      </c>
      <c r="P2381" t="s">
        <v>59</v>
      </c>
      <c r="Q2381" t="s">
        <v>70</v>
      </c>
      <c r="R2381" t="s">
        <v>52</v>
      </c>
      <c r="S2381" t="s">
        <v>28</v>
      </c>
      <c r="T2381" t="s">
        <v>62</v>
      </c>
      <c r="U2381">
        <v>1</v>
      </c>
      <c r="V2381">
        <v>0</v>
      </c>
      <c r="W2381" t="s">
        <v>110</v>
      </c>
      <c r="X2381" cm="1">
        <f t="array" ref="X2381">_xlfn.IFS(Table1[[#This Row],[severity]]="Critical", 4, Table1[[#This Row],[severity]]="High", 3, Table1[[#This Row],[severity]]="Medium", 2, TRUE, 1)</f>
        <v>1</v>
      </c>
      <c r="Y2381">
        <f t="shared" si="74"/>
        <v>1</v>
      </c>
      <c r="Z2381" t="str">
        <f t="shared" si="75"/>
        <v>Night (00-05)</v>
      </c>
    </row>
    <row r="2382" spans="1:26" x14ac:dyDescent="0.3">
      <c r="A2382" t="s">
        <v>4280</v>
      </c>
      <c r="B2382" t="s">
        <v>165</v>
      </c>
      <c r="C2382" t="s">
        <v>686</v>
      </c>
      <c r="D2382" t="s">
        <v>100</v>
      </c>
      <c r="E2382" t="s">
        <v>186</v>
      </c>
      <c r="F2382">
        <f ca="1">MONTH(Table1[[#This Row],[incident_datetime]])</f>
        <v>8</v>
      </c>
      <c r="G2382">
        <f ca="1">YEAR(Table1[[#This Row],[incident_datetime]])</f>
        <v>2026</v>
      </c>
      <c r="H2382" s="2">
        <f ca="1">TODAY()</f>
        <v>46250</v>
      </c>
      <c r="I2382" t="s">
        <v>480</v>
      </c>
      <c r="J2382" t="s">
        <v>2099</v>
      </c>
      <c r="K2382">
        <v>56</v>
      </c>
      <c r="L2382" t="s">
        <v>43</v>
      </c>
      <c r="M2382" t="s">
        <v>35</v>
      </c>
      <c r="N2382" t="s">
        <v>1323</v>
      </c>
      <c r="O2382">
        <v>90</v>
      </c>
      <c r="P2382" t="s">
        <v>43</v>
      </c>
      <c r="Q2382" t="s">
        <v>27</v>
      </c>
      <c r="R2382" t="s">
        <v>97</v>
      </c>
      <c r="S2382" t="s">
        <v>61</v>
      </c>
      <c r="T2382" t="s">
        <v>62</v>
      </c>
      <c r="U2382">
        <v>1</v>
      </c>
      <c r="V2382" s="4">
        <v>46954.43</v>
      </c>
      <c r="W2382" t="s">
        <v>103</v>
      </c>
      <c r="X2382" cm="1">
        <f t="array" ref="X2382">_xlfn.IFS(Table1[[#This Row],[severity]]="Critical", 4, Table1[[#This Row],[severity]]="High", 3, Table1[[#This Row],[severity]]="Medium", 2, TRUE, 1)</f>
        <v>3</v>
      </c>
      <c r="Y2382">
        <f t="shared" ca="1" si="74"/>
        <v>0</v>
      </c>
      <c r="Z2382" t="str">
        <f t="shared" ca="1" si="75"/>
        <v>Night (00-05)</v>
      </c>
    </row>
    <row r="2383" spans="1:26" x14ac:dyDescent="0.3">
      <c r="A2383" t="s">
        <v>4281</v>
      </c>
      <c r="B2383" t="s">
        <v>598</v>
      </c>
      <c r="C2383" t="s">
        <v>342</v>
      </c>
      <c r="D2383" t="s">
        <v>22</v>
      </c>
      <c r="E2383" t="s">
        <v>31</v>
      </c>
      <c r="F2383">
        <f>MONTH(Table1[[#This Row],[incident_datetime]])</f>
        <v>12</v>
      </c>
      <c r="G2383">
        <f>YEAR(Table1[[#This Row],[incident_datetime]])</f>
        <v>2022</v>
      </c>
      <c r="H2383" s="1">
        <v>44922.348634259259</v>
      </c>
      <c r="I2383" t="s">
        <v>228</v>
      </c>
      <c r="J2383" t="s">
        <v>920</v>
      </c>
      <c r="K2383">
        <v>51</v>
      </c>
      <c r="L2383" t="s">
        <v>34</v>
      </c>
      <c r="M2383" t="s">
        <v>107</v>
      </c>
      <c r="N2383" t="s">
        <v>2065</v>
      </c>
      <c r="O2383">
        <v>87</v>
      </c>
      <c r="P2383" t="s">
        <v>59</v>
      </c>
      <c r="Q2383" t="s">
        <v>215</v>
      </c>
      <c r="R2383" t="s">
        <v>139</v>
      </c>
      <c r="S2383" t="s">
        <v>53</v>
      </c>
      <c r="T2383" t="s">
        <v>155</v>
      </c>
      <c r="U2383">
        <v>2</v>
      </c>
      <c r="V2383">
        <v>0</v>
      </c>
      <c r="W2383" t="s">
        <v>103</v>
      </c>
      <c r="X2383" cm="1">
        <f t="array" ref="X2383">_xlfn.IFS(Table1[[#This Row],[severity]]="Critical", 4, Table1[[#This Row],[severity]]="High", 3, Table1[[#This Row],[severity]]="Medium", 2, TRUE, 1)</f>
        <v>2</v>
      </c>
      <c r="Y2383">
        <f t="shared" si="74"/>
        <v>8</v>
      </c>
      <c r="Z2383" t="str">
        <f t="shared" si="75"/>
        <v>Morning (06-11)</v>
      </c>
    </row>
    <row r="2384" spans="1:26" x14ac:dyDescent="0.3">
      <c r="A2384" t="s">
        <v>4282</v>
      </c>
      <c r="B2384" t="s">
        <v>165</v>
      </c>
      <c r="C2384" t="s">
        <v>562</v>
      </c>
      <c r="D2384" t="s">
        <v>48</v>
      </c>
      <c r="E2384" t="s">
        <v>112</v>
      </c>
      <c r="F2384">
        <f>MONTH(Table1[[#This Row],[incident_datetime]])</f>
        <v>8</v>
      </c>
      <c r="G2384">
        <f>YEAR(Table1[[#This Row],[incident_datetime]])</f>
        <v>2021</v>
      </c>
      <c r="H2384" s="1">
        <v>44423.916446759256</v>
      </c>
      <c r="I2384" t="s">
        <v>706</v>
      </c>
      <c r="J2384" t="s">
        <v>751</v>
      </c>
      <c r="K2384">
        <v>61</v>
      </c>
      <c r="L2384" t="s">
        <v>43</v>
      </c>
      <c r="M2384" t="s">
        <v>85</v>
      </c>
      <c r="N2384" t="s">
        <v>2361</v>
      </c>
      <c r="O2384">
        <v>15</v>
      </c>
      <c r="P2384" t="s">
        <v>59</v>
      </c>
      <c r="Q2384" t="s">
        <v>27</v>
      </c>
      <c r="R2384" t="s">
        <v>109</v>
      </c>
      <c r="S2384" t="s">
        <v>132</v>
      </c>
      <c r="T2384" t="s">
        <v>270</v>
      </c>
      <c r="U2384">
        <v>5</v>
      </c>
      <c r="V2384">
        <v>0</v>
      </c>
      <c r="W2384" t="s">
        <v>103</v>
      </c>
      <c r="X2384" cm="1">
        <f t="array" ref="X2384">_xlfn.IFS(Table1[[#This Row],[severity]]="Critical", 4, Table1[[#This Row],[severity]]="High", 3, Table1[[#This Row],[severity]]="Medium", 2, TRUE, 1)</f>
        <v>4</v>
      </c>
      <c r="Y2384">
        <f t="shared" si="74"/>
        <v>21</v>
      </c>
      <c r="Z2384" t="str">
        <f t="shared" si="75"/>
        <v>Evening (18-23)</v>
      </c>
    </row>
    <row r="2385" spans="1:26" x14ac:dyDescent="0.3">
      <c r="A2385" t="s">
        <v>4283</v>
      </c>
      <c r="B2385" t="s">
        <v>134</v>
      </c>
      <c r="C2385" t="s">
        <v>686</v>
      </c>
      <c r="D2385" t="s">
        <v>100</v>
      </c>
      <c r="E2385" t="s">
        <v>66</v>
      </c>
      <c r="F2385">
        <f>MONTH(Table1[[#This Row],[incident_datetime]])</f>
        <v>7</v>
      </c>
      <c r="G2385">
        <f>YEAR(Table1[[#This Row],[incident_datetime]])</f>
        <v>2024</v>
      </c>
      <c r="H2385" s="1">
        <v>45482.050393518519</v>
      </c>
      <c r="I2385" t="s">
        <v>370</v>
      </c>
      <c r="J2385" t="s">
        <v>3708</v>
      </c>
      <c r="K2385">
        <v>45</v>
      </c>
      <c r="L2385" t="s">
        <v>43</v>
      </c>
      <c r="M2385" t="s">
        <v>107</v>
      </c>
      <c r="N2385" t="s">
        <v>732</v>
      </c>
      <c r="O2385">
        <v>25</v>
      </c>
      <c r="P2385" t="s">
        <v>59</v>
      </c>
      <c r="Q2385" t="s">
        <v>60</v>
      </c>
      <c r="R2385" t="s">
        <v>97</v>
      </c>
      <c r="S2385" t="s">
        <v>28</v>
      </c>
      <c r="T2385" t="s">
        <v>270</v>
      </c>
      <c r="U2385">
        <v>3</v>
      </c>
      <c r="V2385" s="4">
        <v>32083.53</v>
      </c>
      <c r="W2385" t="s">
        <v>110</v>
      </c>
      <c r="X2385" cm="1">
        <f t="array" ref="X2385">_xlfn.IFS(Table1[[#This Row],[severity]]="Critical", 4, Table1[[#This Row],[severity]]="High", 3, Table1[[#This Row],[severity]]="Medium", 2, TRUE, 1)</f>
        <v>3</v>
      </c>
      <c r="Y2385">
        <f t="shared" si="74"/>
        <v>1</v>
      </c>
      <c r="Z2385" t="str">
        <f t="shared" si="75"/>
        <v>Night (00-05)</v>
      </c>
    </row>
    <row r="2386" spans="1:26" x14ac:dyDescent="0.3">
      <c r="A2386" t="s">
        <v>4284</v>
      </c>
      <c r="B2386" t="s">
        <v>242</v>
      </c>
      <c r="C2386" t="s">
        <v>185</v>
      </c>
      <c r="D2386" t="s">
        <v>48</v>
      </c>
      <c r="E2386" t="s">
        <v>72</v>
      </c>
      <c r="F2386">
        <f>MONTH(Table1[[#This Row],[incident_datetime]])</f>
        <v>11</v>
      </c>
      <c r="G2386">
        <f>YEAR(Table1[[#This Row],[incident_datetime]])</f>
        <v>2020</v>
      </c>
      <c r="H2386" s="1">
        <v>44138.746863425928</v>
      </c>
      <c r="I2386" t="s">
        <v>32</v>
      </c>
      <c r="J2386" t="s">
        <v>783</v>
      </c>
      <c r="K2386">
        <v>30</v>
      </c>
      <c r="L2386" t="s">
        <v>43</v>
      </c>
      <c r="M2386" t="s">
        <v>35</v>
      </c>
      <c r="N2386" t="s">
        <v>3744</v>
      </c>
      <c r="O2386">
        <v>56</v>
      </c>
      <c r="P2386" t="s">
        <v>43</v>
      </c>
      <c r="Q2386" t="s">
        <v>70</v>
      </c>
      <c r="R2386" t="s">
        <v>109</v>
      </c>
      <c r="S2386" t="s">
        <v>61</v>
      </c>
      <c r="T2386" t="s">
        <v>29</v>
      </c>
      <c r="U2386">
        <v>1</v>
      </c>
      <c r="V2386" s="4">
        <v>49220.800000000003</v>
      </c>
      <c r="W2386" t="s">
        <v>110</v>
      </c>
      <c r="X2386" cm="1">
        <f t="array" ref="X2386">_xlfn.IFS(Table1[[#This Row],[severity]]="Critical", 4, Table1[[#This Row],[severity]]="High", 3, Table1[[#This Row],[severity]]="Medium", 2, TRUE, 1)</f>
        <v>4</v>
      </c>
      <c r="Y2386">
        <f t="shared" si="74"/>
        <v>17</v>
      </c>
      <c r="Z2386" t="str">
        <f t="shared" si="75"/>
        <v>Afternoon (12-17)</v>
      </c>
    </row>
    <row r="2387" spans="1:26" x14ac:dyDescent="0.3">
      <c r="A2387" t="s">
        <v>4285</v>
      </c>
      <c r="B2387" t="s">
        <v>267</v>
      </c>
      <c r="C2387" t="s">
        <v>686</v>
      </c>
      <c r="D2387" t="s">
        <v>22</v>
      </c>
      <c r="E2387" t="s">
        <v>186</v>
      </c>
      <c r="F2387">
        <f>MONTH(Table1[[#This Row],[incident_datetime]])</f>
        <v>7</v>
      </c>
      <c r="G2387">
        <f>YEAR(Table1[[#This Row],[incident_datetime]])</f>
        <v>2024</v>
      </c>
      <c r="H2387" s="1">
        <v>45489.921840277777</v>
      </c>
      <c r="I2387" t="s">
        <v>640</v>
      </c>
      <c r="J2387" t="s">
        <v>2322</v>
      </c>
      <c r="K2387">
        <v>70</v>
      </c>
      <c r="L2387" t="s">
        <v>59</v>
      </c>
      <c r="M2387" t="s">
        <v>35</v>
      </c>
      <c r="O2387">
        <v>56</v>
      </c>
      <c r="P2387" t="s">
        <v>59</v>
      </c>
      <c r="Q2387" t="s">
        <v>60</v>
      </c>
      <c r="R2387" t="s">
        <v>139</v>
      </c>
      <c r="S2387" t="s">
        <v>98</v>
      </c>
      <c r="T2387" t="s">
        <v>29</v>
      </c>
      <c r="U2387">
        <v>3</v>
      </c>
      <c r="V2387">
        <v>0</v>
      </c>
      <c r="W2387" t="s">
        <v>110</v>
      </c>
      <c r="X2387" cm="1">
        <f t="array" ref="X2387">_xlfn.IFS(Table1[[#This Row],[severity]]="Critical", 4, Table1[[#This Row],[severity]]="High", 3, Table1[[#This Row],[severity]]="Medium", 2, TRUE, 1)</f>
        <v>2</v>
      </c>
      <c r="Y2387">
        <f t="shared" si="74"/>
        <v>22</v>
      </c>
      <c r="Z2387" t="str">
        <f t="shared" si="75"/>
        <v>Evening (18-23)</v>
      </c>
    </row>
    <row r="2388" spans="1:26" x14ac:dyDescent="0.3">
      <c r="A2388" t="s">
        <v>4286</v>
      </c>
      <c r="B2388" t="s">
        <v>539</v>
      </c>
      <c r="C2388" t="s">
        <v>185</v>
      </c>
      <c r="D2388" t="s">
        <v>22</v>
      </c>
      <c r="E2388" t="s">
        <v>23</v>
      </c>
      <c r="F2388">
        <f>MONTH(Table1[[#This Row],[incident_datetime]])</f>
        <v>2</v>
      </c>
      <c r="G2388">
        <f>YEAR(Table1[[#This Row],[incident_datetime]])</f>
        <v>2022</v>
      </c>
      <c r="H2388" s="1">
        <v>44599.106423611112</v>
      </c>
      <c r="I2388" t="s">
        <v>750</v>
      </c>
      <c r="J2388" t="s">
        <v>757</v>
      </c>
      <c r="K2388">
        <v>48</v>
      </c>
      <c r="L2388" t="s">
        <v>59</v>
      </c>
      <c r="M2388" t="s">
        <v>85</v>
      </c>
      <c r="N2388" t="s">
        <v>138</v>
      </c>
      <c r="O2388">
        <v>69</v>
      </c>
      <c r="P2388" t="s">
        <v>59</v>
      </c>
      <c r="Q2388" t="s">
        <v>27</v>
      </c>
      <c r="R2388" t="s">
        <v>52</v>
      </c>
      <c r="S2388" t="s">
        <v>61</v>
      </c>
      <c r="T2388" t="s">
        <v>62</v>
      </c>
      <c r="U2388">
        <v>3</v>
      </c>
      <c r="V2388" s="4">
        <v>23200.13</v>
      </c>
      <c r="W2388" t="s">
        <v>103</v>
      </c>
      <c r="X2388" cm="1">
        <f t="array" ref="X2388">_xlfn.IFS(Table1[[#This Row],[severity]]="Critical", 4, Table1[[#This Row],[severity]]="High", 3, Table1[[#This Row],[severity]]="Medium", 2, TRUE, 1)</f>
        <v>1</v>
      </c>
      <c r="Y2388">
        <f t="shared" si="74"/>
        <v>2</v>
      </c>
      <c r="Z2388" t="str">
        <f t="shared" si="75"/>
        <v>Night (00-05)</v>
      </c>
    </row>
    <row r="2389" spans="1:26" x14ac:dyDescent="0.3">
      <c r="A2389" t="s">
        <v>4287</v>
      </c>
      <c r="B2389" t="s">
        <v>373</v>
      </c>
      <c r="C2389" t="s">
        <v>468</v>
      </c>
      <c r="D2389" t="s">
        <v>92</v>
      </c>
      <c r="E2389" t="s">
        <v>66</v>
      </c>
      <c r="F2389">
        <f>MONTH(Table1[[#This Row],[incident_datetime]])</f>
        <v>11</v>
      </c>
      <c r="G2389">
        <f>YEAR(Table1[[#This Row],[incident_datetime]])</f>
        <v>2024</v>
      </c>
      <c r="H2389" s="1">
        <v>45612.407847222225</v>
      </c>
      <c r="I2389" t="s">
        <v>254</v>
      </c>
      <c r="J2389" t="s">
        <v>920</v>
      </c>
      <c r="K2389">
        <v>40</v>
      </c>
      <c r="L2389" t="s">
        <v>43</v>
      </c>
      <c r="M2389" t="s">
        <v>107</v>
      </c>
      <c r="N2389" t="s">
        <v>810</v>
      </c>
      <c r="O2389">
        <v>14</v>
      </c>
      <c r="P2389" t="s">
        <v>43</v>
      </c>
      <c r="Q2389" t="s">
        <v>70</v>
      </c>
      <c r="R2389" t="s">
        <v>97</v>
      </c>
      <c r="S2389" t="s">
        <v>28</v>
      </c>
      <c r="T2389" t="s">
        <v>155</v>
      </c>
      <c r="U2389">
        <v>5</v>
      </c>
      <c r="V2389" s="4">
        <v>17774.240000000002</v>
      </c>
      <c r="W2389" t="s">
        <v>103</v>
      </c>
      <c r="X2389" cm="1">
        <f t="array" ref="X2389">_xlfn.IFS(Table1[[#This Row],[severity]]="Critical", 4, Table1[[#This Row],[severity]]="High", 3, Table1[[#This Row],[severity]]="Medium", 2, TRUE, 1)</f>
        <v>3</v>
      </c>
      <c r="Y2389">
        <f t="shared" si="74"/>
        <v>9</v>
      </c>
      <c r="Z2389" t="str">
        <f t="shared" si="75"/>
        <v>Morning (06-11)</v>
      </c>
    </row>
    <row r="2390" spans="1:26" x14ac:dyDescent="0.3">
      <c r="A2390" t="s">
        <v>4288</v>
      </c>
      <c r="B2390" t="s">
        <v>263</v>
      </c>
      <c r="C2390" t="s">
        <v>468</v>
      </c>
      <c r="D2390" t="s">
        <v>22</v>
      </c>
      <c r="E2390" t="s">
        <v>93</v>
      </c>
      <c r="F2390">
        <f>MONTH(Table1[[#This Row],[incident_datetime]])</f>
        <v>4</v>
      </c>
      <c r="G2390">
        <f>YEAR(Table1[[#This Row],[incident_datetime]])</f>
        <v>2024</v>
      </c>
      <c r="H2390" s="1">
        <v>45407.100115740737</v>
      </c>
      <c r="I2390" t="s">
        <v>1492</v>
      </c>
      <c r="J2390" t="s">
        <v>3616</v>
      </c>
      <c r="K2390">
        <v>24</v>
      </c>
      <c r="L2390" t="s">
        <v>59</v>
      </c>
      <c r="M2390" t="s">
        <v>107</v>
      </c>
      <c r="N2390" t="s">
        <v>1590</v>
      </c>
      <c r="O2390">
        <v>22</v>
      </c>
      <c r="P2390" t="s">
        <v>43</v>
      </c>
      <c r="Q2390" t="s">
        <v>60</v>
      </c>
      <c r="R2390" t="s">
        <v>97</v>
      </c>
      <c r="S2390" t="s">
        <v>61</v>
      </c>
      <c r="T2390" t="s">
        <v>29</v>
      </c>
      <c r="U2390">
        <v>0</v>
      </c>
      <c r="V2390" s="4">
        <v>25755.61</v>
      </c>
      <c r="W2390" t="s">
        <v>103</v>
      </c>
      <c r="X2390" cm="1">
        <f t="array" ref="X2390">_xlfn.IFS(Table1[[#This Row],[severity]]="Critical", 4, Table1[[#This Row],[severity]]="High", 3, Table1[[#This Row],[severity]]="Medium", 2, TRUE, 1)</f>
        <v>3</v>
      </c>
      <c r="Y2390">
        <f t="shared" si="74"/>
        <v>2</v>
      </c>
      <c r="Z2390" t="str">
        <f t="shared" si="75"/>
        <v>Night (00-05)</v>
      </c>
    </row>
    <row r="2391" spans="1:26" x14ac:dyDescent="0.3">
      <c r="A2391" t="s">
        <v>4289</v>
      </c>
      <c r="B2391" t="s">
        <v>165</v>
      </c>
      <c r="C2391" t="s">
        <v>468</v>
      </c>
      <c r="D2391" t="s">
        <v>92</v>
      </c>
      <c r="E2391" t="s">
        <v>112</v>
      </c>
      <c r="F2391">
        <f>MONTH(Table1[[#This Row],[incident_datetime]])</f>
        <v>4</v>
      </c>
      <c r="G2391">
        <f>YEAR(Table1[[#This Row],[incident_datetime]])</f>
        <v>2020</v>
      </c>
      <c r="H2391" s="1">
        <v>43926.420335648145</v>
      </c>
      <c r="I2391" t="s">
        <v>122</v>
      </c>
      <c r="J2391" t="s">
        <v>2280</v>
      </c>
      <c r="K2391">
        <v>74</v>
      </c>
      <c r="L2391" t="s">
        <v>43</v>
      </c>
      <c r="M2391" t="s">
        <v>35</v>
      </c>
      <c r="O2391">
        <v>56</v>
      </c>
      <c r="P2391" t="s">
        <v>59</v>
      </c>
      <c r="Q2391" t="s">
        <v>70</v>
      </c>
      <c r="R2391" t="s">
        <v>97</v>
      </c>
      <c r="S2391" t="s">
        <v>28</v>
      </c>
      <c r="T2391" t="s">
        <v>155</v>
      </c>
      <c r="U2391">
        <v>5</v>
      </c>
      <c r="V2391">
        <v>0</v>
      </c>
      <c r="W2391" t="s">
        <v>110</v>
      </c>
      <c r="X2391" cm="1">
        <f t="array" ref="X2391">_xlfn.IFS(Table1[[#This Row],[severity]]="Critical", 4, Table1[[#This Row],[severity]]="High", 3, Table1[[#This Row],[severity]]="Medium", 2, TRUE, 1)</f>
        <v>3</v>
      </c>
      <c r="Y2391">
        <f t="shared" si="74"/>
        <v>10</v>
      </c>
      <c r="Z2391" t="str">
        <f t="shared" si="75"/>
        <v>Morning (06-11)</v>
      </c>
    </row>
    <row r="2392" spans="1:26" x14ac:dyDescent="0.3">
      <c r="A2392" t="s">
        <v>4290</v>
      </c>
      <c r="B2392" t="s">
        <v>507</v>
      </c>
      <c r="C2392" t="s">
        <v>342</v>
      </c>
      <c r="D2392" t="s">
        <v>88</v>
      </c>
      <c r="E2392" t="s">
        <v>31</v>
      </c>
      <c r="F2392">
        <f>MONTH(Table1[[#This Row],[incident_datetime]])</f>
        <v>1</v>
      </c>
      <c r="G2392">
        <f>YEAR(Table1[[#This Row],[incident_datetime]])</f>
        <v>2022</v>
      </c>
      <c r="H2392" s="1">
        <v>44567.322129629632</v>
      </c>
      <c r="I2392" t="s">
        <v>339</v>
      </c>
      <c r="J2392" t="s">
        <v>1776</v>
      </c>
      <c r="K2392">
        <v>67</v>
      </c>
      <c r="L2392" t="s">
        <v>43</v>
      </c>
      <c r="M2392" t="s">
        <v>107</v>
      </c>
      <c r="N2392" t="s">
        <v>671</v>
      </c>
      <c r="O2392">
        <v>56</v>
      </c>
      <c r="P2392" t="s">
        <v>59</v>
      </c>
      <c r="Q2392" t="s">
        <v>27</v>
      </c>
      <c r="R2392" t="s">
        <v>109</v>
      </c>
      <c r="S2392" t="s">
        <v>53</v>
      </c>
      <c r="T2392" t="s">
        <v>270</v>
      </c>
      <c r="U2392">
        <v>0</v>
      </c>
      <c r="V2392">
        <v>0</v>
      </c>
      <c r="W2392" t="s">
        <v>110</v>
      </c>
      <c r="X2392" cm="1">
        <f t="array" ref="X2392">_xlfn.IFS(Table1[[#This Row],[severity]]="Critical", 4, Table1[[#This Row],[severity]]="High", 3, Table1[[#This Row],[severity]]="Medium", 2, TRUE, 1)</f>
        <v>4</v>
      </c>
      <c r="Y2392">
        <f t="shared" si="74"/>
        <v>7</v>
      </c>
      <c r="Z2392" t="str">
        <f t="shared" si="75"/>
        <v>Morning (06-11)</v>
      </c>
    </row>
    <row r="2393" spans="1:26" x14ac:dyDescent="0.3">
      <c r="A2393" t="s">
        <v>4291</v>
      </c>
      <c r="B2393" t="s">
        <v>338</v>
      </c>
      <c r="C2393" t="s">
        <v>468</v>
      </c>
      <c r="D2393" t="s">
        <v>38</v>
      </c>
      <c r="E2393" t="s">
        <v>93</v>
      </c>
      <c r="F2393">
        <f>MONTH(Table1[[#This Row],[incident_datetime]])</f>
        <v>1</v>
      </c>
      <c r="G2393">
        <f>YEAR(Table1[[#This Row],[incident_datetime]])</f>
        <v>2019</v>
      </c>
      <c r="H2393" s="1">
        <v>43493.38789351852</v>
      </c>
      <c r="I2393" t="s">
        <v>455</v>
      </c>
      <c r="J2393" t="s">
        <v>1345</v>
      </c>
      <c r="K2393">
        <v>48</v>
      </c>
      <c r="L2393" t="s">
        <v>59</v>
      </c>
      <c r="M2393" t="s">
        <v>35</v>
      </c>
      <c r="N2393" t="s">
        <v>542</v>
      </c>
      <c r="O2393">
        <v>53</v>
      </c>
      <c r="P2393" t="s">
        <v>59</v>
      </c>
      <c r="Q2393" t="s">
        <v>27</v>
      </c>
      <c r="R2393" t="s">
        <v>97</v>
      </c>
      <c r="S2393" t="s">
        <v>61</v>
      </c>
      <c r="T2393" t="s">
        <v>62</v>
      </c>
      <c r="U2393">
        <v>0</v>
      </c>
      <c r="V2393" s="4">
        <v>42275.06</v>
      </c>
      <c r="W2393" t="s">
        <v>110</v>
      </c>
      <c r="X2393" cm="1">
        <f t="array" ref="X2393">_xlfn.IFS(Table1[[#This Row],[severity]]="Critical", 4, Table1[[#This Row],[severity]]="High", 3, Table1[[#This Row],[severity]]="Medium", 2, TRUE, 1)</f>
        <v>3</v>
      </c>
      <c r="Y2393">
        <f t="shared" si="74"/>
        <v>9</v>
      </c>
      <c r="Z2393" t="str">
        <f t="shared" si="75"/>
        <v>Morning (06-11)</v>
      </c>
    </row>
    <row r="2394" spans="1:26" x14ac:dyDescent="0.3">
      <c r="A2394" t="s">
        <v>4292</v>
      </c>
      <c r="B2394" t="s">
        <v>338</v>
      </c>
      <c r="C2394" t="s">
        <v>135</v>
      </c>
      <c r="D2394" t="s">
        <v>65</v>
      </c>
      <c r="E2394" t="s">
        <v>186</v>
      </c>
      <c r="F2394">
        <f>MONTH(Table1[[#This Row],[incident_datetime]])</f>
        <v>6</v>
      </c>
      <c r="G2394">
        <f>YEAR(Table1[[#This Row],[incident_datetime]])</f>
        <v>2022</v>
      </c>
      <c r="H2394" s="1">
        <v>44729.104502314818</v>
      </c>
      <c r="I2394" t="s">
        <v>793</v>
      </c>
      <c r="J2394" t="s">
        <v>1562</v>
      </c>
      <c r="K2394">
        <v>42</v>
      </c>
      <c r="L2394" t="s">
        <v>43</v>
      </c>
      <c r="M2394" t="s">
        <v>107</v>
      </c>
      <c r="N2394" t="s">
        <v>2767</v>
      </c>
      <c r="O2394">
        <v>12</v>
      </c>
      <c r="P2394" t="s">
        <v>59</v>
      </c>
      <c r="Q2394" t="s">
        <v>27</v>
      </c>
      <c r="R2394" t="s">
        <v>139</v>
      </c>
      <c r="S2394" t="s">
        <v>61</v>
      </c>
      <c r="T2394" t="s">
        <v>155</v>
      </c>
      <c r="U2394">
        <v>4</v>
      </c>
      <c r="V2394" s="4">
        <v>24497.48</v>
      </c>
      <c r="W2394" t="s">
        <v>103</v>
      </c>
      <c r="X2394" cm="1">
        <f t="array" ref="X2394">_xlfn.IFS(Table1[[#This Row],[severity]]="Critical", 4, Table1[[#This Row],[severity]]="High", 3, Table1[[#This Row],[severity]]="Medium", 2, TRUE, 1)</f>
        <v>2</v>
      </c>
      <c r="Y2394">
        <f t="shared" si="74"/>
        <v>2</v>
      </c>
      <c r="Z2394" t="str">
        <f t="shared" si="75"/>
        <v>Night (00-05)</v>
      </c>
    </row>
    <row r="2395" spans="1:26" x14ac:dyDescent="0.3">
      <c r="A2395" t="s">
        <v>4293</v>
      </c>
      <c r="B2395" t="s">
        <v>1173</v>
      </c>
      <c r="C2395" t="s">
        <v>180</v>
      </c>
      <c r="D2395" t="s">
        <v>65</v>
      </c>
      <c r="E2395" t="s">
        <v>93</v>
      </c>
      <c r="F2395">
        <f>MONTH(Table1[[#This Row],[incident_datetime]])</f>
        <v>4</v>
      </c>
      <c r="G2395">
        <f>YEAR(Table1[[#This Row],[incident_datetime]])</f>
        <v>2022</v>
      </c>
      <c r="H2395" s="1">
        <v>44672.644375000003</v>
      </c>
      <c r="I2395" t="s">
        <v>331</v>
      </c>
      <c r="J2395" t="s">
        <v>3422</v>
      </c>
      <c r="K2395">
        <v>56</v>
      </c>
      <c r="L2395" t="s">
        <v>43</v>
      </c>
      <c r="M2395" t="s">
        <v>41</v>
      </c>
      <c r="N2395" t="s">
        <v>2732</v>
      </c>
      <c r="O2395">
        <v>79</v>
      </c>
      <c r="P2395" t="s">
        <v>59</v>
      </c>
      <c r="Q2395" t="s">
        <v>27</v>
      </c>
      <c r="R2395" t="s">
        <v>52</v>
      </c>
      <c r="S2395" t="s">
        <v>28</v>
      </c>
      <c r="T2395" t="s">
        <v>270</v>
      </c>
      <c r="U2395">
        <v>0</v>
      </c>
      <c r="V2395" s="4">
        <v>23263.69</v>
      </c>
      <c r="W2395" t="s">
        <v>110</v>
      </c>
      <c r="X2395" cm="1">
        <f t="array" ref="X2395">_xlfn.IFS(Table1[[#This Row],[severity]]="Critical", 4, Table1[[#This Row],[severity]]="High", 3, Table1[[#This Row],[severity]]="Medium", 2, TRUE, 1)</f>
        <v>1</v>
      </c>
      <c r="Y2395">
        <f t="shared" si="74"/>
        <v>15</v>
      </c>
      <c r="Z2395" t="str">
        <f t="shared" si="75"/>
        <v>Afternoon (12-17)</v>
      </c>
    </row>
    <row r="2396" spans="1:26" x14ac:dyDescent="0.3">
      <c r="A2396" t="s">
        <v>4294</v>
      </c>
      <c r="B2396" t="s">
        <v>1173</v>
      </c>
      <c r="C2396" t="s">
        <v>180</v>
      </c>
      <c r="D2396" t="s">
        <v>100</v>
      </c>
      <c r="E2396" t="s">
        <v>23</v>
      </c>
      <c r="F2396">
        <f>MONTH(Table1[[#This Row],[incident_datetime]])</f>
        <v>5</v>
      </c>
      <c r="G2396">
        <f>YEAR(Table1[[#This Row],[incident_datetime]])</f>
        <v>2020</v>
      </c>
      <c r="H2396" s="1">
        <v>43956.624502314815</v>
      </c>
      <c r="I2396" t="s">
        <v>173</v>
      </c>
      <c r="J2396" t="s">
        <v>476</v>
      </c>
      <c r="K2396">
        <v>43</v>
      </c>
      <c r="L2396" t="s">
        <v>43</v>
      </c>
      <c r="M2396" t="s">
        <v>41</v>
      </c>
      <c r="N2396" t="s">
        <v>2637</v>
      </c>
      <c r="O2396">
        <v>33</v>
      </c>
      <c r="P2396" t="s">
        <v>59</v>
      </c>
      <c r="Q2396" t="s">
        <v>215</v>
      </c>
      <c r="R2396" t="s">
        <v>52</v>
      </c>
      <c r="S2396" t="s">
        <v>28</v>
      </c>
      <c r="T2396" t="s">
        <v>155</v>
      </c>
      <c r="U2396">
        <v>2</v>
      </c>
      <c r="V2396" s="4">
        <v>34811.81</v>
      </c>
      <c r="W2396" t="s">
        <v>110</v>
      </c>
      <c r="X2396" cm="1">
        <f t="array" ref="X2396">_xlfn.IFS(Table1[[#This Row],[severity]]="Critical", 4, Table1[[#This Row],[severity]]="High", 3, Table1[[#This Row],[severity]]="Medium", 2, TRUE, 1)</f>
        <v>1</v>
      </c>
      <c r="Y2396">
        <f t="shared" si="74"/>
        <v>14</v>
      </c>
      <c r="Z2396" t="str">
        <f t="shared" si="75"/>
        <v>Afternoon (12-17)</v>
      </c>
    </row>
    <row r="2397" spans="1:26" x14ac:dyDescent="0.3">
      <c r="A2397" t="s">
        <v>4295</v>
      </c>
      <c r="B2397" t="s">
        <v>391</v>
      </c>
      <c r="C2397" t="s">
        <v>342</v>
      </c>
      <c r="D2397" t="s">
        <v>77</v>
      </c>
      <c r="E2397" t="s">
        <v>39</v>
      </c>
      <c r="F2397">
        <f>MONTH(Table1[[#This Row],[incident_datetime]])</f>
        <v>2</v>
      </c>
      <c r="G2397">
        <f>YEAR(Table1[[#This Row],[incident_datetime]])</f>
        <v>2023</v>
      </c>
      <c r="H2397" s="1">
        <v>44964.820439814815</v>
      </c>
      <c r="I2397" t="s">
        <v>408</v>
      </c>
      <c r="J2397" t="s">
        <v>2328</v>
      </c>
      <c r="K2397">
        <v>72</v>
      </c>
      <c r="L2397" t="s">
        <v>59</v>
      </c>
      <c r="M2397" t="s">
        <v>35</v>
      </c>
      <c r="N2397" t="s">
        <v>842</v>
      </c>
      <c r="O2397">
        <v>81</v>
      </c>
      <c r="P2397" t="s">
        <v>59</v>
      </c>
      <c r="Q2397" t="s">
        <v>27</v>
      </c>
      <c r="R2397" t="s">
        <v>109</v>
      </c>
      <c r="S2397" t="s">
        <v>98</v>
      </c>
      <c r="T2397" t="s">
        <v>155</v>
      </c>
      <c r="U2397">
        <v>4</v>
      </c>
      <c r="V2397" s="4">
        <v>2741.61</v>
      </c>
      <c r="W2397" t="s">
        <v>110</v>
      </c>
      <c r="X2397" cm="1">
        <f t="array" ref="X2397">_xlfn.IFS(Table1[[#This Row],[severity]]="Critical", 4, Table1[[#This Row],[severity]]="High", 3, Table1[[#This Row],[severity]]="Medium", 2, TRUE, 1)</f>
        <v>4</v>
      </c>
      <c r="Y2397">
        <f t="shared" si="74"/>
        <v>19</v>
      </c>
      <c r="Z2397" t="str">
        <f t="shared" si="75"/>
        <v>Evening (18-23)</v>
      </c>
    </row>
    <row r="2398" spans="1:26" x14ac:dyDescent="0.3">
      <c r="A2398" t="s">
        <v>4296</v>
      </c>
      <c r="B2398" t="s">
        <v>338</v>
      </c>
      <c r="C2398" t="s">
        <v>135</v>
      </c>
      <c r="D2398" t="s">
        <v>38</v>
      </c>
      <c r="E2398" t="s">
        <v>39</v>
      </c>
      <c r="F2398">
        <f>MONTH(Table1[[#This Row],[incident_datetime]])</f>
        <v>3</v>
      </c>
      <c r="G2398">
        <f>YEAR(Table1[[#This Row],[incident_datetime]])</f>
        <v>2020</v>
      </c>
      <c r="H2398" s="1">
        <v>43896.862615740742</v>
      </c>
      <c r="I2398" t="s">
        <v>358</v>
      </c>
      <c r="J2398" t="s">
        <v>951</v>
      </c>
      <c r="K2398">
        <v>24</v>
      </c>
      <c r="L2398" t="s">
        <v>43</v>
      </c>
      <c r="M2398" t="s">
        <v>107</v>
      </c>
      <c r="N2398" t="s">
        <v>3272</v>
      </c>
      <c r="O2398">
        <v>52</v>
      </c>
      <c r="P2398" t="s">
        <v>43</v>
      </c>
      <c r="Q2398" t="s">
        <v>27</v>
      </c>
      <c r="R2398" t="s">
        <v>109</v>
      </c>
      <c r="S2398" t="s">
        <v>61</v>
      </c>
      <c r="T2398" t="s">
        <v>62</v>
      </c>
      <c r="U2398">
        <v>3</v>
      </c>
      <c r="V2398" s="4">
        <v>49097.15</v>
      </c>
      <c r="W2398" t="s">
        <v>110</v>
      </c>
      <c r="X2398" cm="1">
        <f t="array" ref="X2398">_xlfn.IFS(Table1[[#This Row],[severity]]="Critical", 4, Table1[[#This Row],[severity]]="High", 3, Table1[[#This Row],[severity]]="Medium", 2, TRUE, 1)</f>
        <v>4</v>
      </c>
      <c r="Y2398">
        <f t="shared" si="74"/>
        <v>20</v>
      </c>
      <c r="Z2398" t="str">
        <f t="shared" si="75"/>
        <v>Evening (18-23)</v>
      </c>
    </row>
    <row r="2399" spans="1:26" x14ac:dyDescent="0.3">
      <c r="A2399" t="s">
        <v>4297</v>
      </c>
      <c r="B2399" t="s">
        <v>267</v>
      </c>
      <c r="C2399" t="s">
        <v>135</v>
      </c>
      <c r="D2399" t="s">
        <v>100</v>
      </c>
      <c r="E2399" t="s">
        <v>78</v>
      </c>
      <c r="F2399">
        <f>MONTH(Table1[[#This Row],[incident_datetime]])</f>
        <v>7</v>
      </c>
      <c r="G2399">
        <f>YEAR(Table1[[#This Row],[incident_datetime]])</f>
        <v>2023</v>
      </c>
      <c r="H2399" s="1">
        <v>45109.779675925929</v>
      </c>
      <c r="I2399" t="s">
        <v>67</v>
      </c>
      <c r="J2399" t="s">
        <v>2086</v>
      </c>
      <c r="K2399">
        <v>46</v>
      </c>
      <c r="L2399" t="s">
        <v>43</v>
      </c>
      <c r="M2399" t="s">
        <v>35</v>
      </c>
      <c r="N2399" t="s">
        <v>2906</v>
      </c>
      <c r="O2399">
        <v>27</v>
      </c>
      <c r="P2399" t="s">
        <v>59</v>
      </c>
      <c r="Q2399" t="s">
        <v>27</v>
      </c>
      <c r="R2399" t="s">
        <v>97</v>
      </c>
      <c r="S2399" t="s">
        <v>132</v>
      </c>
      <c r="T2399" t="s">
        <v>29</v>
      </c>
      <c r="U2399">
        <v>2</v>
      </c>
      <c r="V2399" s="4">
        <v>37730.47</v>
      </c>
      <c r="W2399" t="s">
        <v>110</v>
      </c>
      <c r="X2399" cm="1">
        <f t="array" ref="X2399">_xlfn.IFS(Table1[[#This Row],[severity]]="Critical", 4, Table1[[#This Row],[severity]]="High", 3, Table1[[#This Row],[severity]]="Medium", 2, TRUE, 1)</f>
        <v>3</v>
      </c>
      <c r="Y2399">
        <f t="shared" si="74"/>
        <v>18</v>
      </c>
      <c r="Z2399" t="str">
        <f t="shared" si="75"/>
        <v>Evening (18-23)</v>
      </c>
    </row>
    <row r="2400" spans="1:26" x14ac:dyDescent="0.3">
      <c r="A2400" t="s">
        <v>4298</v>
      </c>
      <c r="B2400" t="s">
        <v>232</v>
      </c>
      <c r="C2400" t="s">
        <v>233</v>
      </c>
      <c r="D2400" t="s">
        <v>88</v>
      </c>
      <c r="E2400" t="s">
        <v>93</v>
      </c>
      <c r="F2400">
        <f>MONTH(Table1[[#This Row],[incident_datetime]])</f>
        <v>6</v>
      </c>
      <c r="G2400">
        <f>YEAR(Table1[[#This Row],[incident_datetime]])</f>
        <v>2019</v>
      </c>
      <c r="H2400" s="1">
        <v>43633.805567129632</v>
      </c>
      <c r="I2400" t="s">
        <v>832</v>
      </c>
      <c r="J2400" t="s">
        <v>252</v>
      </c>
      <c r="K2400">
        <v>42</v>
      </c>
      <c r="L2400" t="s">
        <v>59</v>
      </c>
      <c r="M2400" t="s">
        <v>35</v>
      </c>
      <c r="N2400" t="s">
        <v>4299</v>
      </c>
      <c r="O2400">
        <v>83</v>
      </c>
      <c r="P2400" t="s">
        <v>34</v>
      </c>
      <c r="Q2400" t="s">
        <v>27</v>
      </c>
      <c r="R2400" t="s">
        <v>97</v>
      </c>
      <c r="S2400" t="s">
        <v>98</v>
      </c>
      <c r="T2400" t="s">
        <v>155</v>
      </c>
      <c r="U2400">
        <v>5</v>
      </c>
      <c r="V2400" s="4">
        <v>42411.5</v>
      </c>
      <c r="W2400" t="s">
        <v>110</v>
      </c>
      <c r="X2400" cm="1">
        <f t="array" ref="X2400">_xlfn.IFS(Table1[[#This Row],[severity]]="Critical", 4, Table1[[#This Row],[severity]]="High", 3, Table1[[#This Row],[severity]]="Medium", 2, TRUE, 1)</f>
        <v>3</v>
      </c>
      <c r="Y2400">
        <f t="shared" si="74"/>
        <v>19</v>
      </c>
      <c r="Z2400" t="str">
        <f t="shared" si="75"/>
        <v>Evening (18-23)</v>
      </c>
    </row>
    <row r="2401" spans="1:26" x14ac:dyDescent="0.3">
      <c r="A2401" t="s">
        <v>4300</v>
      </c>
      <c r="B2401" t="s">
        <v>676</v>
      </c>
      <c r="C2401" t="s">
        <v>233</v>
      </c>
      <c r="D2401" t="s">
        <v>65</v>
      </c>
      <c r="E2401" t="s">
        <v>72</v>
      </c>
      <c r="F2401">
        <f>MONTH(Table1[[#This Row],[incident_datetime]])</f>
        <v>4</v>
      </c>
      <c r="G2401">
        <f>YEAR(Table1[[#This Row],[incident_datetime]])</f>
        <v>2023</v>
      </c>
      <c r="H2401" s="1">
        <v>45040.244004629632</v>
      </c>
      <c r="I2401" t="s">
        <v>191</v>
      </c>
      <c r="J2401" t="s">
        <v>1416</v>
      </c>
      <c r="K2401">
        <v>52</v>
      </c>
      <c r="L2401" t="s">
        <v>43</v>
      </c>
      <c r="M2401" t="s">
        <v>41</v>
      </c>
      <c r="N2401" t="s">
        <v>2785</v>
      </c>
      <c r="O2401">
        <v>33</v>
      </c>
      <c r="P2401" t="s">
        <v>59</v>
      </c>
      <c r="Q2401" t="s">
        <v>27</v>
      </c>
      <c r="R2401" t="s">
        <v>52</v>
      </c>
      <c r="S2401" t="s">
        <v>132</v>
      </c>
      <c r="T2401" t="s">
        <v>155</v>
      </c>
      <c r="U2401">
        <v>1</v>
      </c>
      <c r="V2401" s="4">
        <v>21166.28</v>
      </c>
      <c r="W2401" t="s">
        <v>110</v>
      </c>
      <c r="X2401" cm="1">
        <f t="array" ref="X2401">_xlfn.IFS(Table1[[#This Row],[severity]]="Critical", 4, Table1[[#This Row],[severity]]="High", 3, Table1[[#This Row],[severity]]="Medium", 2, TRUE, 1)</f>
        <v>1</v>
      </c>
      <c r="Y2401">
        <f t="shared" si="74"/>
        <v>5</v>
      </c>
      <c r="Z2401" t="str">
        <f t="shared" si="75"/>
        <v>Night (00-05)</v>
      </c>
    </row>
    <row r="2402" spans="1:26" x14ac:dyDescent="0.3">
      <c r="A2402" t="s">
        <v>4301</v>
      </c>
      <c r="B2402" t="s">
        <v>935</v>
      </c>
      <c r="C2402" t="s">
        <v>342</v>
      </c>
      <c r="D2402" t="s">
        <v>22</v>
      </c>
      <c r="E2402" t="s">
        <v>55</v>
      </c>
      <c r="F2402">
        <f>MONTH(Table1[[#This Row],[incident_datetime]])</f>
        <v>2</v>
      </c>
      <c r="G2402">
        <f>YEAR(Table1[[#This Row],[incident_datetime]])</f>
        <v>2024</v>
      </c>
      <c r="H2402" s="1">
        <v>45323.65552083333</v>
      </c>
      <c r="I2402" t="s">
        <v>718</v>
      </c>
      <c r="J2402" t="s">
        <v>1455</v>
      </c>
      <c r="K2402">
        <v>51</v>
      </c>
      <c r="L2402" t="s">
        <v>43</v>
      </c>
      <c r="M2402" t="s">
        <v>35</v>
      </c>
      <c r="O2402">
        <v>56</v>
      </c>
      <c r="P2402" t="s">
        <v>59</v>
      </c>
      <c r="Q2402" t="s">
        <v>215</v>
      </c>
      <c r="R2402" t="s">
        <v>139</v>
      </c>
      <c r="S2402" t="s">
        <v>61</v>
      </c>
      <c r="T2402" t="s">
        <v>155</v>
      </c>
      <c r="U2402">
        <v>2</v>
      </c>
      <c r="V2402" s="4">
        <v>3071.79</v>
      </c>
      <c r="W2402" t="s">
        <v>110</v>
      </c>
      <c r="X2402" cm="1">
        <f t="array" ref="X2402">_xlfn.IFS(Table1[[#This Row],[severity]]="Critical", 4, Table1[[#This Row],[severity]]="High", 3, Table1[[#This Row],[severity]]="Medium", 2, TRUE, 1)</f>
        <v>2</v>
      </c>
      <c r="Y2402">
        <f t="shared" si="74"/>
        <v>15</v>
      </c>
      <c r="Z2402" t="str">
        <f t="shared" si="75"/>
        <v>Afternoon (12-17)</v>
      </c>
    </row>
    <row r="2403" spans="1:26" x14ac:dyDescent="0.3">
      <c r="A2403" t="s">
        <v>4302</v>
      </c>
      <c r="B2403" t="s">
        <v>242</v>
      </c>
      <c r="C2403" t="s">
        <v>342</v>
      </c>
      <c r="D2403" t="s">
        <v>77</v>
      </c>
      <c r="E2403" t="s">
        <v>31</v>
      </c>
      <c r="F2403">
        <f>MONTH(Table1[[#This Row],[incident_datetime]])</f>
        <v>1</v>
      </c>
      <c r="G2403">
        <f>YEAR(Table1[[#This Row],[incident_datetime]])</f>
        <v>2023</v>
      </c>
      <c r="H2403" s="1">
        <v>44954.605856481481</v>
      </c>
      <c r="I2403" t="s">
        <v>1212</v>
      </c>
      <c r="J2403" t="s">
        <v>583</v>
      </c>
      <c r="K2403">
        <v>36</v>
      </c>
      <c r="L2403" t="s">
        <v>43</v>
      </c>
      <c r="M2403" t="s">
        <v>35</v>
      </c>
      <c r="N2403" t="s">
        <v>4303</v>
      </c>
      <c r="O2403">
        <v>80</v>
      </c>
      <c r="P2403" t="s">
        <v>59</v>
      </c>
      <c r="Q2403" t="s">
        <v>27</v>
      </c>
      <c r="R2403" t="s">
        <v>52</v>
      </c>
      <c r="S2403" t="s">
        <v>132</v>
      </c>
      <c r="T2403" t="s">
        <v>155</v>
      </c>
      <c r="U2403">
        <v>3</v>
      </c>
      <c r="V2403" s="4">
        <v>7109.77</v>
      </c>
      <c r="W2403" t="s">
        <v>103</v>
      </c>
      <c r="X2403" cm="1">
        <f t="array" ref="X2403">_xlfn.IFS(Table1[[#This Row],[severity]]="Critical", 4, Table1[[#This Row],[severity]]="High", 3, Table1[[#This Row],[severity]]="Medium", 2, TRUE, 1)</f>
        <v>1</v>
      </c>
      <c r="Y2403">
        <f t="shared" si="74"/>
        <v>14</v>
      </c>
      <c r="Z2403" t="str">
        <f t="shared" si="75"/>
        <v>Afternoon (12-17)</v>
      </c>
    </row>
    <row r="2404" spans="1:26" x14ac:dyDescent="0.3">
      <c r="A2404" t="s">
        <v>4304</v>
      </c>
      <c r="B2404" t="s">
        <v>676</v>
      </c>
      <c r="C2404" t="s">
        <v>220</v>
      </c>
      <c r="D2404" t="s">
        <v>48</v>
      </c>
      <c r="E2404" t="s">
        <v>93</v>
      </c>
      <c r="F2404">
        <f>MONTH(Table1[[#This Row],[incident_datetime]])</f>
        <v>8</v>
      </c>
      <c r="G2404">
        <f>YEAR(Table1[[#This Row],[incident_datetime]])</f>
        <v>2021</v>
      </c>
      <c r="H2404" s="1">
        <v>44416.261967592596</v>
      </c>
      <c r="I2404" t="s">
        <v>579</v>
      </c>
      <c r="J2404" t="s">
        <v>2118</v>
      </c>
      <c r="K2404">
        <v>74</v>
      </c>
      <c r="L2404" t="s">
        <v>43</v>
      </c>
      <c r="M2404" t="s">
        <v>34</v>
      </c>
      <c r="N2404" t="s">
        <v>3512</v>
      </c>
      <c r="O2404">
        <v>27</v>
      </c>
      <c r="P2404" t="s">
        <v>59</v>
      </c>
      <c r="Q2404" t="s">
        <v>27</v>
      </c>
      <c r="R2404" t="s">
        <v>97</v>
      </c>
      <c r="S2404" t="s">
        <v>61</v>
      </c>
      <c r="T2404" t="s">
        <v>155</v>
      </c>
      <c r="U2404">
        <v>4</v>
      </c>
      <c r="V2404" s="4">
        <v>4661.3999999999996</v>
      </c>
      <c r="W2404" t="s">
        <v>110</v>
      </c>
      <c r="X2404" cm="1">
        <f t="array" ref="X2404">_xlfn.IFS(Table1[[#This Row],[severity]]="Critical", 4, Table1[[#This Row],[severity]]="High", 3, Table1[[#This Row],[severity]]="Medium", 2, TRUE, 1)</f>
        <v>3</v>
      </c>
      <c r="Y2404">
        <f t="shared" si="74"/>
        <v>6</v>
      </c>
      <c r="Z2404" t="str">
        <f t="shared" si="75"/>
        <v>Morning (06-11)</v>
      </c>
    </row>
    <row r="2405" spans="1:26" x14ac:dyDescent="0.3">
      <c r="A2405" t="s">
        <v>4305</v>
      </c>
      <c r="B2405" t="s">
        <v>676</v>
      </c>
      <c r="C2405" t="s">
        <v>233</v>
      </c>
      <c r="D2405" t="s">
        <v>100</v>
      </c>
      <c r="E2405" t="s">
        <v>31</v>
      </c>
      <c r="F2405">
        <f>MONTH(Table1[[#This Row],[incident_datetime]])</f>
        <v>7</v>
      </c>
      <c r="G2405">
        <f>YEAR(Table1[[#This Row],[incident_datetime]])</f>
        <v>2020</v>
      </c>
      <c r="H2405" s="1">
        <v>44035.225092592591</v>
      </c>
      <c r="I2405" t="s">
        <v>32</v>
      </c>
      <c r="J2405" t="s">
        <v>7102</v>
      </c>
      <c r="K2405">
        <v>52</v>
      </c>
      <c r="L2405" t="s">
        <v>43</v>
      </c>
      <c r="M2405" t="s">
        <v>35</v>
      </c>
      <c r="N2405" t="s">
        <v>1098</v>
      </c>
      <c r="O2405">
        <v>51</v>
      </c>
      <c r="P2405" t="s">
        <v>59</v>
      </c>
      <c r="Q2405" t="s">
        <v>27</v>
      </c>
      <c r="R2405" t="s">
        <v>109</v>
      </c>
      <c r="S2405" t="s">
        <v>28</v>
      </c>
      <c r="T2405" t="s">
        <v>62</v>
      </c>
      <c r="U2405">
        <v>4</v>
      </c>
      <c r="V2405" s="4">
        <v>7787.92</v>
      </c>
      <c r="W2405" t="s">
        <v>110</v>
      </c>
      <c r="X2405" cm="1">
        <f t="array" ref="X2405">_xlfn.IFS(Table1[[#This Row],[severity]]="Critical", 4, Table1[[#This Row],[severity]]="High", 3, Table1[[#This Row],[severity]]="Medium", 2, TRUE, 1)</f>
        <v>4</v>
      </c>
      <c r="Y2405">
        <f t="shared" si="74"/>
        <v>5</v>
      </c>
      <c r="Z2405" t="str">
        <f t="shared" si="75"/>
        <v>Night (00-05)</v>
      </c>
    </row>
    <row r="2406" spans="1:26" x14ac:dyDescent="0.3">
      <c r="A2406" t="s">
        <v>4306</v>
      </c>
      <c r="B2406" t="s">
        <v>1019</v>
      </c>
      <c r="C2406" t="s">
        <v>135</v>
      </c>
      <c r="D2406" t="s">
        <v>77</v>
      </c>
      <c r="E2406" t="s">
        <v>186</v>
      </c>
      <c r="F2406">
        <f>MONTH(Table1[[#This Row],[incident_datetime]])</f>
        <v>12</v>
      </c>
      <c r="G2406">
        <f>YEAR(Table1[[#This Row],[incident_datetime]])</f>
        <v>2021</v>
      </c>
      <c r="H2406" s="1">
        <v>44535.225428240738</v>
      </c>
      <c r="I2406" t="s">
        <v>503</v>
      </c>
      <c r="J2406" t="s">
        <v>2650</v>
      </c>
      <c r="K2406">
        <v>51</v>
      </c>
      <c r="L2406" t="s">
        <v>59</v>
      </c>
      <c r="M2406" t="s">
        <v>35</v>
      </c>
      <c r="N2406" t="s">
        <v>245</v>
      </c>
      <c r="O2406">
        <v>30</v>
      </c>
      <c r="P2406" t="s">
        <v>59</v>
      </c>
      <c r="Q2406" t="s">
        <v>70</v>
      </c>
      <c r="R2406" t="s">
        <v>139</v>
      </c>
      <c r="S2406" t="s">
        <v>61</v>
      </c>
      <c r="T2406" t="s">
        <v>155</v>
      </c>
      <c r="U2406">
        <v>5</v>
      </c>
      <c r="V2406" s="4">
        <v>22698.2</v>
      </c>
      <c r="W2406" t="s">
        <v>110</v>
      </c>
      <c r="X2406" cm="1">
        <f t="array" ref="X2406">_xlfn.IFS(Table1[[#This Row],[severity]]="Critical", 4, Table1[[#This Row],[severity]]="High", 3, Table1[[#This Row],[severity]]="Medium", 2, TRUE, 1)</f>
        <v>2</v>
      </c>
      <c r="Y2406">
        <f t="shared" si="74"/>
        <v>5</v>
      </c>
      <c r="Z2406" t="str">
        <f t="shared" si="75"/>
        <v>Night (00-05)</v>
      </c>
    </row>
    <row r="2407" spans="1:26" x14ac:dyDescent="0.3">
      <c r="A2407" t="s">
        <v>4307</v>
      </c>
      <c r="B2407" t="s">
        <v>338</v>
      </c>
      <c r="C2407" t="s">
        <v>185</v>
      </c>
      <c r="D2407" t="s">
        <v>77</v>
      </c>
      <c r="E2407" t="s">
        <v>72</v>
      </c>
      <c r="F2407">
        <f>MONTH(Table1[[#This Row],[incident_datetime]])</f>
        <v>8</v>
      </c>
      <c r="G2407">
        <f>YEAR(Table1[[#This Row],[incident_datetime]])</f>
        <v>2018</v>
      </c>
      <c r="H2407" s="1">
        <v>43318.138888888891</v>
      </c>
      <c r="I2407" t="s">
        <v>89</v>
      </c>
      <c r="J2407" t="s">
        <v>887</v>
      </c>
      <c r="K2407">
        <v>57</v>
      </c>
      <c r="L2407" t="s">
        <v>43</v>
      </c>
      <c r="M2407" t="s">
        <v>35</v>
      </c>
      <c r="N2407" t="s">
        <v>816</v>
      </c>
      <c r="O2407">
        <v>60</v>
      </c>
      <c r="P2407" t="s">
        <v>43</v>
      </c>
      <c r="Q2407" t="s">
        <v>27</v>
      </c>
      <c r="R2407" t="s">
        <v>109</v>
      </c>
      <c r="S2407" t="s">
        <v>61</v>
      </c>
      <c r="T2407" t="s">
        <v>155</v>
      </c>
      <c r="U2407">
        <v>0</v>
      </c>
      <c r="V2407" s="4">
        <v>13876.63</v>
      </c>
      <c r="W2407" t="s">
        <v>110</v>
      </c>
      <c r="X2407" cm="1">
        <f t="array" ref="X2407">_xlfn.IFS(Table1[[#This Row],[severity]]="Critical", 4, Table1[[#This Row],[severity]]="High", 3, Table1[[#This Row],[severity]]="Medium", 2, TRUE, 1)</f>
        <v>4</v>
      </c>
      <c r="Y2407">
        <f t="shared" si="74"/>
        <v>3</v>
      </c>
      <c r="Z2407" t="str">
        <f t="shared" si="75"/>
        <v>Night (00-05)</v>
      </c>
    </row>
    <row r="2408" spans="1:26" x14ac:dyDescent="0.3">
      <c r="A2408" t="s">
        <v>4308</v>
      </c>
      <c r="B2408" t="s">
        <v>539</v>
      </c>
      <c r="C2408" t="s">
        <v>185</v>
      </c>
      <c r="D2408" t="s">
        <v>77</v>
      </c>
      <c r="E2408" t="s">
        <v>23</v>
      </c>
      <c r="F2408">
        <f>MONTH(Table1[[#This Row],[incident_datetime]])</f>
        <v>4</v>
      </c>
      <c r="G2408">
        <f>YEAR(Table1[[#This Row],[incident_datetime]])</f>
        <v>2020</v>
      </c>
      <c r="H2408" s="1">
        <v>43923.176712962966</v>
      </c>
      <c r="I2408" t="s">
        <v>212</v>
      </c>
      <c r="J2408" t="s">
        <v>2330</v>
      </c>
      <c r="K2408">
        <v>59</v>
      </c>
      <c r="L2408" t="s">
        <v>43</v>
      </c>
      <c r="M2408" t="s">
        <v>35</v>
      </c>
      <c r="N2408" t="s">
        <v>1420</v>
      </c>
      <c r="O2408">
        <v>85</v>
      </c>
      <c r="P2408" t="s">
        <v>59</v>
      </c>
      <c r="Q2408" t="s">
        <v>27</v>
      </c>
      <c r="R2408" t="s">
        <v>52</v>
      </c>
      <c r="S2408" t="s">
        <v>61</v>
      </c>
      <c r="T2408" t="s">
        <v>155</v>
      </c>
      <c r="U2408">
        <v>5</v>
      </c>
      <c r="V2408" s="4">
        <v>33655.69</v>
      </c>
      <c r="W2408" t="s">
        <v>103</v>
      </c>
      <c r="X2408" cm="1">
        <f t="array" ref="X2408">_xlfn.IFS(Table1[[#This Row],[severity]]="Critical", 4, Table1[[#This Row],[severity]]="High", 3, Table1[[#This Row],[severity]]="Medium", 2, TRUE, 1)</f>
        <v>1</v>
      </c>
      <c r="Y2408">
        <f t="shared" si="74"/>
        <v>4</v>
      </c>
      <c r="Z2408" t="str">
        <f t="shared" si="75"/>
        <v>Night (00-05)</v>
      </c>
    </row>
    <row r="2409" spans="1:26" x14ac:dyDescent="0.3">
      <c r="A2409" t="s">
        <v>4309</v>
      </c>
      <c r="B2409" t="s">
        <v>808</v>
      </c>
      <c r="C2409" t="s">
        <v>233</v>
      </c>
      <c r="D2409" t="s">
        <v>88</v>
      </c>
      <c r="E2409" t="s">
        <v>72</v>
      </c>
      <c r="F2409">
        <f>MONTH(Table1[[#This Row],[incident_datetime]])</f>
        <v>6</v>
      </c>
      <c r="G2409">
        <f>YEAR(Table1[[#This Row],[incident_datetime]])</f>
        <v>2021</v>
      </c>
      <c r="H2409" s="1">
        <v>44349.281481481485</v>
      </c>
      <c r="I2409" t="s">
        <v>682</v>
      </c>
      <c r="J2409" t="s">
        <v>1724</v>
      </c>
      <c r="K2409">
        <v>58</v>
      </c>
      <c r="L2409" t="s">
        <v>59</v>
      </c>
      <c r="M2409" t="s">
        <v>35</v>
      </c>
      <c r="N2409" t="s">
        <v>3481</v>
      </c>
      <c r="O2409">
        <v>59</v>
      </c>
      <c r="P2409" t="s">
        <v>43</v>
      </c>
      <c r="Q2409" t="s">
        <v>116</v>
      </c>
      <c r="R2409" t="s">
        <v>139</v>
      </c>
      <c r="S2409" t="s">
        <v>53</v>
      </c>
      <c r="T2409" t="s">
        <v>29</v>
      </c>
      <c r="U2409">
        <v>5</v>
      </c>
      <c r="V2409" s="4">
        <v>41159.56</v>
      </c>
      <c r="W2409" t="s">
        <v>103</v>
      </c>
      <c r="X2409" cm="1">
        <f t="array" ref="X2409">_xlfn.IFS(Table1[[#This Row],[severity]]="Critical", 4, Table1[[#This Row],[severity]]="High", 3, Table1[[#This Row],[severity]]="Medium", 2, TRUE, 1)</f>
        <v>2</v>
      </c>
      <c r="Y2409">
        <f t="shared" si="74"/>
        <v>6</v>
      </c>
      <c r="Z2409" t="str">
        <f t="shared" si="75"/>
        <v>Morning (06-11)</v>
      </c>
    </row>
    <row r="2410" spans="1:26" x14ac:dyDescent="0.3">
      <c r="A2410" t="s">
        <v>4310</v>
      </c>
      <c r="B2410" t="s">
        <v>935</v>
      </c>
      <c r="C2410" t="s">
        <v>233</v>
      </c>
      <c r="D2410" t="s">
        <v>92</v>
      </c>
      <c r="E2410" t="s">
        <v>112</v>
      </c>
      <c r="F2410">
        <f>MONTH(Table1[[#This Row],[incident_datetime]])</f>
        <v>11</v>
      </c>
      <c r="G2410">
        <f>YEAR(Table1[[#This Row],[incident_datetime]])</f>
        <v>2022</v>
      </c>
      <c r="H2410" s="1">
        <v>44883.716562499998</v>
      </c>
      <c r="I2410" t="s">
        <v>366</v>
      </c>
      <c r="J2410" t="s">
        <v>2841</v>
      </c>
      <c r="K2410">
        <v>16</v>
      </c>
      <c r="L2410" t="s">
        <v>43</v>
      </c>
      <c r="M2410" t="s">
        <v>35</v>
      </c>
      <c r="N2410" t="s">
        <v>2292</v>
      </c>
      <c r="O2410">
        <v>67</v>
      </c>
      <c r="P2410" t="s">
        <v>59</v>
      </c>
      <c r="Q2410" t="s">
        <v>27</v>
      </c>
      <c r="R2410" t="s">
        <v>52</v>
      </c>
      <c r="S2410" t="s">
        <v>53</v>
      </c>
      <c r="T2410" t="s">
        <v>270</v>
      </c>
      <c r="U2410">
        <v>4</v>
      </c>
      <c r="V2410" s="4">
        <v>4031.43</v>
      </c>
      <c r="W2410" t="s">
        <v>103</v>
      </c>
      <c r="X2410" cm="1">
        <f t="array" ref="X2410">_xlfn.IFS(Table1[[#This Row],[severity]]="Critical", 4, Table1[[#This Row],[severity]]="High", 3, Table1[[#This Row],[severity]]="Medium", 2, TRUE, 1)</f>
        <v>1</v>
      </c>
      <c r="Y2410">
        <f t="shared" si="74"/>
        <v>17</v>
      </c>
      <c r="Z2410" t="str">
        <f t="shared" si="75"/>
        <v>Afternoon (12-17)</v>
      </c>
    </row>
    <row r="2411" spans="1:26" x14ac:dyDescent="0.3">
      <c r="A2411" t="s">
        <v>4311</v>
      </c>
      <c r="B2411" t="s">
        <v>676</v>
      </c>
      <c r="C2411" t="s">
        <v>258</v>
      </c>
      <c r="D2411" t="s">
        <v>88</v>
      </c>
      <c r="E2411" t="s">
        <v>112</v>
      </c>
      <c r="F2411">
        <f>MONTH(Table1[[#This Row],[incident_datetime]])</f>
        <v>4</v>
      </c>
      <c r="G2411">
        <f>YEAR(Table1[[#This Row],[incident_datetime]])</f>
        <v>2019</v>
      </c>
      <c r="H2411" s="1">
        <v>43574.646203703705</v>
      </c>
      <c r="I2411" t="s">
        <v>1020</v>
      </c>
      <c r="J2411" t="s">
        <v>1663</v>
      </c>
      <c r="K2411">
        <v>29</v>
      </c>
      <c r="L2411" t="s">
        <v>59</v>
      </c>
      <c r="M2411" t="s">
        <v>35</v>
      </c>
      <c r="N2411" t="s">
        <v>3154</v>
      </c>
      <c r="O2411">
        <v>23</v>
      </c>
      <c r="P2411" t="s">
        <v>59</v>
      </c>
      <c r="Q2411" t="s">
        <v>60</v>
      </c>
      <c r="R2411" t="s">
        <v>109</v>
      </c>
      <c r="S2411" t="s">
        <v>98</v>
      </c>
      <c r="T2411" t="s">
        <v>270</v>
      </c>
      <c r="U2411">
        <v>4</v>
      </c>
      <c r="V2411" s="4">
        <v>41185.32</v>
      </c>
      <c r="W2411" t="s">
        <v>110</v>
      </c>
      <c r="X2411" cm="1">
        <f t="array" ref="X2411">_xlfn.IFS(Table1[[#This Row],[severity]]="Critical", 4, Table1[[#This Row],[severity]]="High", 3, Table1[[#This Row],[severity]]="Medium", 2, TRUE, 1)</f>
        <v>4</v>
      </c>
      <c r="Y2411">
        <f t="shared" si="74"/>
        <v>15</v>
      </c>
      <c r="Z2411" t="str">
        <f t="shared" si="75"/>
        <v>Afternoon (12-17)</v>
      </c>
    </row>
    <row r="2412" spans="1:26" x14ac:dyDescent="0.3">
      <c r="A2412" t="s">
        <v>4312</v>
      </c>
      <c r="B2412" t="s">
        <v>539</v>
      </c>
      <c r="C2412" t="s">
        <v>342</v>
      </c>
      <c r="D2412" t="s">
        <v>100</v>
      </c>
      <c r="E2412" t="s">
        <v>112</v>
      </c>
      <c r="F2412">
        <f ca="1">MONTH(Table1[[#This Row],[incident_datetime]])</f>
        <v>8</v>
      </c>
      <c r="G2412">
        <f ca="1">YEAR(Table1[[#This Row],[incident_datetime]])</f>
        <v>2026</v>
      </c>
      <c r="H2412" s="2">
        <f ca="1">TODAY()</f>
        <v>46250</v>
      </c>
      <c r="I2412" t="s">
        <v>727</v>
      </c>
      <c r="J2412" t="s">
        <v>881</v>
      </c>
      <c r="K2412">
        <v>45</v>
      </c>
      <c r="L2412" t="s">
        <v>43</v>
      </c>
      <c r="M2412" t="s">
        <v>35</v>
      </c>
      <c r="N2412" t="s">
        <v>1384</v>
      </c>
      <c r="O2412">
        <v>57</v>
      </c>
      <c r="P2412" t="s">
        <v>43</v>
      </c>
      <c r="Q2412" t="s">
        <v>70</v>
      </c>
      <c r="R2412" t="s">
        <v>139</v>
      </c>
      <c r="S2412" t="s">
        <v>98</v>
      </c>
      <c r="T2412" t="s">
        <v>29</v>
      </c>
      <c r="U2412">
        <v>3</v>
      </c>
      <c r="V2412" s="4">
        <v>43741.38</v>
      </c>
      <c r="W2412" t="s">
        <v>103</v>
      </c>
      <c r="X2412" cm="1">
        <f t="array" ref="X2412">_xlfn.IFS(Table1[[#This Row],[severity]]="Critical", 4, Table1[[#This Row],[severity]]="High", 3, Table1[[#This Row],[severity]]="Medium", 2, TRUE, 1)</f>
        <v>2</v>
      </c>
      <c r="Y2412">
        <f t="shared" ca="1" si="74"/>
        <v>0</v>
      </c>
      <c r="Z2412" t="str">
        <f t="shared" ca="1" si="75"/>
        <v>Night (00-05)</v>
      </c>
    </row>
    <row r="2413" spans="1:26" x14ac:dyDescent="0.3">
      <c r="A2413" t="s">
        <v>4313</v>
      </c>
      <c r="B2413" t="s">
        <v>338</v>
      </c>
      <c r="C2413" t="s">
        <v>180</v>
      </c>
      <c r="D2413" t="s">
        <v>22</v>
      </c>
      <c r="E2413" t="s">
        <v>55</v>
      </c>
      <c r="F2413">
        <f ca="1">MONTH(Table1[[#This Row],[incident_datetime]])</f>
        <v>8</v>
      </c>
      <c r="G2413">
        <f ca="1">YEAR(Table1[[#This Row],[incident_datetime]])</f>
        <v>2026</v>
      </c>
      <c r="H2413" s="2">
        <f ca="1">TODAY()</f>
        <v>46250</v>
      </c>
      <c r="I2413" t="s">
        <v>347</v>
      </c>
      <c r="J2413" t="s">
        <v>3764</v>
      </c>
      <c r="K2413">
        <v>27</v>
      </c>
      <c r="L2413" t="s">
        <v>43</v>
      </c>
      <c r="M2413" t="s">
        <v>35</v>
      </c>
      <c r="N2413" t="s">
        <v>946</v>
      </c>
      <c r="O2413">
        <v>53</v>
      </c>
      <c r="P2413" t="s">
        <v>59</v>
      </c>
      <c r="Q2413" t="s">
        <v>27</v>
      </c>
      <c r="R2413" t="s">
        <v>109</v>
      </c>
      <c r="S2413" t="s">
        <v>61</v>
      </c>
      <c r="T2413" t="s">
        <v>155</v>
      </c>
      <c r="U2413">
        <v>1</v>
      </c>
      <c r="V2413" s="4">
        <v>1065.3699999999999</v>
      </c>
      <c r="W2413" t="s">
        <v>110</v>
      </c>
      <c r="X2413" cm="1">
        <f t="array" ref="X2413">_xlfn.IFS(Table1[[#This Row],[severity]]="Critical", 4, Table1[[#This Row],[severity]]="High", 3, Table1[[#This Row],[severity]]="Medium", 2, TRUE, 1)</f>
        <v>4</v>
      </c>
      <c r="Y2413">
        <f t="shared" ca="1" si="74"/>
        <v>0</v>
      </c>
      <c r="Z2413" t="str">
        <f t="shared" ca="1" si="75"/>
        <v>Night (00-05)</v>
      </c>
    </row>
    <row r="2414" spans="1:26" x14ac:dyDescent="0.3">
      <c r="A2414" t="s">
        <v>4314</v>
      </c>
      <c r="B2414" t="s">
        <v>165</v>
      </c>
      <c r="C2414" t="s">
        <v>342</v>
      </c>
      <c r="D2414" t="s">
        <v>92</v>
      </c>
      <c r="E2414" t="s">
        <v>39</v>
      </c>
      <c r="F2414">
        <f>MONTH(Table1[[#This Row],[incident_datetime]])</f>
        <v>8</v>
      </c>
      <c r="G2414">
        <f>YEAR(Table1[[#This Row],[incident_datetime]])</f>
        <v>2018</v>
      </c>
      <c r="H2414" s="1">
        <v>43330.13548611111</v>
      </c>
      <c r="I2414" t="s">
        <v>1438</v>
      </c>
      <c r="J2414" t="s">
        <v>483</v>
      </c>
      <c r="K2414">
        <v>23</v>
      </c>
      <c r="L2414" t="s">
        <v>43</v>
      </c>
      <c r="M2414" t="s">
        <v>107</v>
      </c>
      <c r="N2414" t="s">
        <v>647</v>
      </c>
      <c r="O2414">
        <v>65</v>
      </c>
      <c r="P2414" t="s">
        <v>43</v>
      </c>
      <c r="Q2414" t="s">
        <v>27</v>
      </c>
      <c r="R2414" t="s">
        <v>52</v>
      </c>
      <c r="S2414" t="s">
        <v>98</v>
      </c>
      <c r="T2414" t="s">
        <v>62</v>
      </c>
      <c r="U2414">
        <v>2</v>
      </c>
      <c r="V2414" s="4">
        <v>46736.89</v>
      </c>
      <c r="W2414" t="s">
        <v>110</v>
      </c>
      <c r="X2414" cm="1">
        <f t="array" ref="X2414">_xlfn.IFS(Table1[[#This Row],[severity]]="Critical", 4, Table1[[#This Row],[severity]]="High", 3, Table1[[#This Row],[severity]]="Medium", 2, TRUE, 1)</f>
        <v>1</v>
      </c>
      <c r="Y2414">
        <f t="shared" si="74"/>
        <v>3</v>
      </c>
      <c r="Z2414" t="str">
        <f t="shared" si="75"/>
        <v>Night (00-05)</v>
      </c>
    </row>
    <row r="2415" spans="1:26" x14ac:dyDescent="0.3">
      <c r="A2415" t="s">
        <v>4315</v>
      </c>
      <c r="B2415" t="s">
        <v>232</v>
      </c>
      <c r="C2415" t="s">
        <v>342</v>
      </c>
      <c r="D2415" t="s">
        <v>48</v>
      </c>
      <c r="E2415" t="s">
        <v>78</v>
      </c>
      <c r="F2415">
        <f>MONTH(Table1[[#This Row],[incident_datetime]])</f>
        <v>9</v>
      </c>
      <c r="G2415">
        <f>YEAR(Table1[[#This Row],[incident_datetime]])</f>
        <v>2024</v>
      </c>
      <c r="H2415" s="1">
        <v>45550.083807870367</v>
      </c>
      <c r="I2415" t="s">
        <v>706</v>
      </c>
      <c r="J2415" t="s">
        <v>826</v>
      </c>
      <c r="K2415">
        <v>58</v>
      </c>
      <c r="L2415" t="s">
        <v>43</v>
      </c>
      <c r="M2415" t="s">
        <v>35</v>
      </c>
      <c r="N2415" t="s">
        <v>1488</v>
      </c>
      <c r="O2415">
        <v>58</v>
      </c>
      <c r="P2415" t="s">
        <v>59</v>
      </c>
      <c r="Q2415" t="s">
        <v>27</v>
      </c>
      <c r="R2415" t="s">
        <v>52</v>
      </c>
      <c r="S2415" t="s">
        <v>61</v>
      </c>
      <c r="T2415" t="s">
        <v>270</v>
      </c>
      <c r="U2415">
        <v>4</v>
      </c>
      <c r="V2415" s="4">
        <v>33900.68</v>
      </c>
      <c r="W2415" t="s">
        <v>103</v>
      </c>
      <c r="X2415" cm="1">
        <f t="array" ref="X2415">_xlfn.IFS(Table1[[#This Row],[severity]]="Critical", 4, Table1[[#This Row],[severity]]="High", 3, Table1[[#This Row],[severity]]="Medium", 2, TRUE, 1)</f>
        <v>1</v>
      </c>
      <c r="Y2415">
        <f t="shared" si="74"/>
        <v>2</v>
      </c>
      <c r="Z2415" t="str">
        <f t="shared" si="75"/>
        <v>Night (00-05)</v>
      </c>
    </row>
    <row r="2416" spans="1:26" x14ac:dyDescent="0.3">
      <c r="A2416" t="s">
        <v>4316</v>
      </c>
      <c r="B2416" t="s">
        <v>7101</v>
      </c>
      <c r="C2416" t="s">
        <v>233</v>
      </c>
      <c r="D2416" t="s">
        <v>92</v>
      </c>
      <c r="E2416" t="s">
        <v>72</v>
      </c>
      <c r="F2416">
        <f>MONTH(Table1[[#This Row],[incident_datetime]])</f>
        <v>9</v>
      </c>
      <c r="G2416">
        <f>YEAR(Table1[[#This Row],[incident_datetime]])</f>
        <v>2018</v>
      </c>
      <c r="H2416" s="1">
        <v>43350.534409722219</v>
      </c>
      <c r="I2416" t="s">
        <v>939</v>
      </c>
      <c r="J2416" t="s">
        <v>707</v>
      </c>
      <c r="K2416">
        <v>44</v>
      </c>
      <c r="L2416" t="s">
        <v>59</v>
      </c>
      <c r="M2416" t="s">
        <v>85</v>
      </c>
      <c r="N2416" t="s">
        <v>1254</v>
      </c>
      <c r="O2416">
        <v>89</v>
      </c>
      <c r="P2416" t="s">
        <v>59</v>
      </c>
      <c r="Q2416" t="s">
        <v>45</v>
      </c>
      <c r="R2416" t="s">
        <v>52</v>
      </c>
      <c r="S2416" t="s">
        <v>53</v>
      </c>
      <c r="T2416" t="s">
        <v>155</v>
      </c>
      <c r="U2416">
        <v>3</v>
      </c>
      <c r="V2416" s="4">
        <v>2475.4899999999998</v>
      </c>
      <c r="W2416" t="s">
        <v>103</v>
      </c>
      <c r="X2416" cm="1">
        <f t="array" ref="X2416">_xlfn.IFS(Table1[[#This Row],[severity]]="Critical", 4, Table1[[#This Row],[severity]]="High", 3, Table1[[#This Row],[severity]]="Medium", 2, TRUE, 1)</f>
        <v>1</v>
      </c>
      <c r="Y2416">
        <f t="shared" si="74"/>
        <v>12</v>
      </c>
      <c r="Z2416" t="str">
        <f t="shared" si="75"/>
        <v>Afternoon (12-17)</v>
      </c>
    </row>
    <row r="2417" spans="1:26" x14ac:dyDescent="0.3">
      <c r="A2417" t="s">
        <v>4317</v>
      </c>
      <c r="B2417" t="s">
        <v>382</v>
      </c>
      <c r="C2417" t="s">
        <v>185</v>
      </c>
      <c r="D2417" t="s">
        <v>92</v>
      </c>
      <c r="E2417" t="s">
        <v>23</v>
      </c>
      <c r="F2417">
        <f>MONTH(Table1[[#This Row],[incident_datetime]])</f>
        <v>10</v>
      </c>
      <c r="G2417">
        <f>YEAR(Table1[[#This Row],[incident_datetime]])</f>
        <v>2019</v>
      </c>
      <c r="H2417" s="1">
        <v>43767.647083333337</v>
      </c>
      <c r="I2417" t="s">
        <v>318</v>
      </c>
      <c r="J2417" t="s">
        <v>7102</v>
      </c>
      <c r="K2417">
        <v>52</v>
      </c>
      <c r="L2417" t="s">
        <v>43</v>
      </c>
      <c r="M2417" t="s">
        <v>35</v>
      </c>
      <c r="N2417" t="s">
        <v>310</v>
      </c>
      <c r="O2417">
        <v>66</v>
      </c>
      <c r="P2417" t="s">
        <v>43</v>
      </c>
      <c r="Q2417" t="s">
        <v>27</v>
      </c>
      <c r="R2417" t="s">
        <v>52</v>
      </c>
      <c r="S2417" t="s">
        <v>61</v>
      </c>
      <c r="T2417" t="s">
        <v>270</v>
      </c>
      <c r="U2417">
        <v>4</v>
      </c>
      <c r="V2417" s="4">
        <v>14518.11</v>
      </c>
      <c r="W2417" t="s">
        <v>103</v>
      </c>
      <c r="X2417" cm="1">
        <f t="array" ref="X2417">_xlfn.IFS(Table1[[#This Row],[severity]]="Critical", 4, Table1[[#This Row],[severity]]="High", 3, Table1[[#This Row],[severity]]="Medium", 2, TRUE, 1)</f>
        <v>1</v>
      </c>
      <c r="Y2417">
        <f t="shared" si="74"/>
        <v>15</v>
      </c>
      <c r="Z2417" t="str">
        <f t="shared" si="75"/>
        <v>Afternoon (12-17)</v>
      </c>
    </row>
    <row r="2418" spans="1:26" x14ac:dyDescent="0.3">
      <c r="A2418" t="s">
        <v>4318</v>
      </c>
      <c r="B2418" t="s">
        <v>267</v>
      </c>
      <c r="C2418" t="s">
        <v>180</v>
      </c>
      <c r="D2418" t="s">
        <v>77</v>
      </c>
      <c r="E2418" t="s">
        <v>112</v>
      </c>
      <c r="F2418">
        <f>MONTH(Table1[[#This Row],[incident_datetime]])</f>
        <v>9</v>
      </c>
      <c r="G2418">
        <f>YEAR(Table1[[#This Row],[incident_datetime]])</f>
        <v>2021</v>
      </c>
      <c r="H2418" s="1">
        <v>44447.86204861111</v>
      </c>
      <c r="I2418" t="s">
        <v>566</v>
      </c>
      <c r="J2418" t="s">
        <v>3990</v>
      </c>
      <c r="K2418">
        <v>59</v>
      </c>
      <c r="L2418" t="s">
        <v>59</v>
      </c>
      <c r="M2418" t="s">
        <v>107</v>
      </c>
      <c r="N2418" t="s">
        <v>2030</v>
      </c>
      <c r="O2418">
        <v>56</v>
      </c>
      <c r="P2418" t="s">
        <v>59</v>
      </c>
      <c r="Q2418" t="s">
        <v>116</v>
      </c>
      <c r="R2418" t="s">
        <v>109</v>
      </c>
      <c r="S2418" t="s">
        <v>132</v>
      </c>
      <c r="T2418" t="s">
        <v>155</v>
      </c>
      <c r="U2418">
        <v>1</v>
      </c>
      <c r="V2418" s="4">
        <v>12465.65</v>
      </c>
      <c r="W2418" t="s">
        <v>110</v>
      </c>
      <c r="X2418" cm="1">
        <f t="array" ref="X2418">_xlfn.IFS(Table1[[#This Row],[severity]]="Critical", 4, Table1[[#This Row],[severity]]="High", 3, Table1[[#This Row],[severity]]="Medium", 2, TRUE, 1)</f>
        <v>4</v>
      </c>
      <c r="Y2418">
        <f t="shared" si="74"/>
        <v>20</v>
      </c>
      <c r="Z2418" t="str">
        <f t="shared" si="75"/>
        <v>Evening (18-23)</v>
      </c>
    </row>
    <row r="2419" spans="1:26" x14ac:dyDescent="0.3">
      <c r="A2419" t="s">
        <v>4319</v>
      </c>
      <c r="B2419" t="s">
        <v>422</v>
      </c>
      <c r="C2419" t="s">
        <v>562</v>
      </c>
      <c r="D2419" t="s">
        <v>65</v>
      </c>
      <c r="E2419" t="s">
        <v>23</v>
      </c>
      <c r="F2419">
        <f ca="1">MONTH(Table1[[#This Row],[incident_datetime]])</f>
        <v>8</v>
      </c>
      <c r="G2419">
        <f ca="1">YEAR(Table1[[#This Row],[incident_datetime]])</f>
        <v>2026</v>
      </c>
      <c r="H2419" s="2">
        <f ca="1">TODAY()</f>
        <v>46250</v>
      </c>
      <c r="I2419" t="s">
        <v>295</v>
      </c>
      <c r="J2419" t="s">
        <v>2705</v>
      </c>
      <c r="K2419">
        <v>47</v>
      </c>
      <c r="L2419" t="s">
        <v>59</v>
      </c>
      <c r="M2419" t="s">
        <v>35</v>
      </c>
      <c r="N2419" t="s">
        <v>1086</v>
      </c>
      <c r="O2419">
        <v>23</v>
      </c>
      <c r="P2419" t="s">
        <v>59</v>
      </c>
      <c r="Q2419" t="s">
        <v>70</v>
      </c>
      <c r="R2419" t="s">
        <v>109</v>
      </c>
      <c r="S2419" t="s">
        <v>61</v>
      </c>
      <c r="T2419" t="s">
        <v>155</v>
      </c>
      <c r="U2419">
        <v>1</v>
      </c>
      <c r="V2419">
        <v>0</v>
      </c>
      <c r="W2419" t="s">
        <v>110</v>
      </c>
      <c r="X2419" cm="1">
        <f t="array" ref="X2419">_xlfn.IFS(Table1[[#This Row],[severity]]="Critical", 4, Table1[[#This Row],[severity]]="High", 3, Table1[[#This Row],[severity]]="Medium", 2, TRUE, 1)</f>
        <v>4</v>
      </c>
      <c r="Y2419">
        <f t="shared" ca="1" si="74"/>
        <v>0</v>
      </c>
      <c r="Z2419" t="str">
        <f t="shared" ca="1" si="75"/>
        <v>Night (00-05)</v>
      </c>
    </row>
    <row r="2420" spans="1:26" x14ac:dyDescent="0.3">
      <c r="A2420" t="s">
        <v>4320</v>
      </c>
      <c r="B2420" t="s">
        <v>382</v>
      </c>
      <c r="C2420" t="s">
        <v>468</v>
      </c>
      <c r="D2420" t="s">
        <v>88</v>
      </c>
      <c r="E2420" t="s">
        <v>112</v>
      </c>
      <c r="F2420">
        <f>MONTH(Table1[[#This Row],[incident_datetime]])</f>
        <v>4</v>
      </c>
      <c r="G2420">
        <f>YEAR(Table1[[#This Row],[incident_datetime]])</f>
        <v>2024</v>
      </c>
      <c r="H2420" s="1">
        <v>45406.191562499997</v>
      </c>
      <c r="I2420" t="s">
        <v>343</v>
      </c>
      <c r="J2420" t="s">
        <v>405</v>
      </c>
      <c r="K2420">
        <v>45</v>
      </c>
      <c r="L2420" t="s">
        <v>43</v>
      </c>
      <c r="M2420" t="s">
        <v>85</v>
      </c>
      <c r="N2420" t="s">
        <v>4083</v>
      </c>
      <c r="O2420">
        <v>35</v>
      </c>
      <c r="P2420" t="s">
        <v>59</v>
      </c>
      <c r="Q2420" t="s">
        <v>45</v>
      </c>
      <c r="R2420" t="s">
        <v>109</v>
      </c>
      <c r="S2420" t="s">
        <v>61</v>
      </c>
      <c r="T2420" t="s">
        <v>155</v>
      </c>
      <c r="U2420">
        <v>5</v>
      </c>
      <c r="V2420" s="4">
        <v>41329.230000000003</v>
      </c>
      <c r="W2420" t="s">
        <v>110</v>
      </c>
      <c r="X2420" cm="1">
        <f t="array" ref="X2420">_xlfn.IFS(Table1[[#This Row],[severity]]="Critical", 4, Table1[[#This Row],[severity]]="High", 3, Table1[[#This Row],[severity]]="Medium", 2, TRUE, 1)</f>
        <v>4</v>
      </c>
      <c r="Y2420">
        <f t="shared" si="74"/>
        <v>4</v>
      </c>
      <c r="Z2420" t="str">
        <f t="shared" si="75"/>
        <v>Night (00-05)</v>
      </c>
    </row>
    <row r="2421" spans="1:26" x14ac:dyDescent="0.3">
      <c r="A2421" t="s">
        <v>4321</v>
      </c>
      <c r="B2421" t="s">
        <v>422</v>
      </c>
      <c r="C2421" t="s">
        <v>562</v>
      </c>
      <c r="D2421" t="s">
        <v>22</v>
      </c>
      <c r="E2421" t="s">
        <v>93</v>
      </c>
      <c r="F2421">
        <f>MONTH(Table1[[#This Row],[incident_datetime]])</f>
        <v>12</v>
      </c>
      <c r="G2421">
        <f>YEAR(Table1[[#This Row],[incident_datetime]])</f>
        <v>2022</v>
      </c>
      <c r="H2421" s="1">
        <v>44902.298206018517</v>
      </c>
      <c r="I2421" t="s">
        <v>503</v>
      </c>
      <c r="J2421" t="s">
        <v>7102</v>
      </c>
      <c r="K2421">
        <v>52</v>
      </c>
      <c r="L2421" t="s">
        <v>43</v>
      </c>
      <c r="M2421" t="s">
        <v>35</v>
      </c>
      <c r="N2421" t="s">
        <v>1610</v>
      </c>
      <c r="O2421">
        <v>71</v>
      </c>
      <c r="P2421" t="s">
        <v>59</v>
      </c>
      <c r="Q2421" t="s">
        <v>27</v>
      </c>
      <c r="R2421" t="s">
        <v>139</v>
      </c>
      <c r="S2421" t="s">
        <v>28</v>
      </c>
      <c r="T2421" t="s">
        <v>270</v>
      </c>
      <c r="U2421">
        <v>5</v>
      </c>
      <c r="V2421" s="4">
        <v>14534.19</v>
      </c>
      <c r="W2421" t="s">
        <v>103</v>
      </c>
      <c r="X2421" cm="1">
        <f t="array" ref="X2421">_xlfn.IFS(Table1[[#This Row],[severity]]="Critical", 4, Table1[[#This Row],[severity]]="High", 3, Table1[[#This Row],[severity]]="Medium", 2, TRUE, 1)</f>
        <v>2</v>
      </c>
      <c r="Y2421">
        <f t="shared" si="74"/>
        <v>7</v>
      </c>
      <c r="Z2421" t="str">
        <f t="shared" si="75"/>
        <v>Morning (06-11)</v>
      </c>
    </row>
    <row r="2422" spans="1:26" x14ac:dyDescent="0.3">
      <c r="A2422" t="s">
        <v>4322</v>
      </c>
      <c r="B2422" t="s">
        <v>676</v>
      </c>
      <c r="C2422" t="s">
        <v>562</v>
      </c>
      <c r="D2422" t="s">
        <v>88</v>
      </c>
      <c r="E2422" t="s">
        <v>23</v>
      </c>
      <c r="F2422">
        <f>MONTH(Table1[[#This Row],[incident_datetime]])</f>
        <v>1</v>
      </c>
      <c r="G2422">
        <f>YEAR(Table1[[#This Row],[incident_datetime]])</f>
        <v>2024</v>
      </c>
      <c r="H2422" s="1">
        <v>45314.424004629633</v>
      </c>
      <c r="I2422" t="s">
        <v>448</v>
      </c>
      <c r="J2422" t="s">
        <v>2697</v>
      </c>
      <c r="K2422">
        <v>66</v>
      </c>
      <c r="L2422" t="s">
        <v>43</v>
      </c>
      <c r="M2422" t="s">
        <v>41</v>
      </c>
      <c r="N2422" t="s">
        <v>4272</v>
      </c>
      <c r="O2422">
        <v>24</v>
      </c>
      <c r="P2422" t="s">
        <v>43</v>
      </c>
      <c r="Q2422" t="s">
        <v>70</v>
      </c>
      <c r="R2422" t="s">
        <v>109</v>
      </c>
      <c r="S2422" t="s">
        <v>53</v>
      </c>
      <c r="T2422" t="s">
        <v>155</v>
      </c>
      <c r="U2422">
        <v>4</v>
      </c>
      <c r="V2422" s="4">
        <v>17056.25</v>
      </c>
      <c r="W2422" t="s">
        <v>110</v>
      </c>
      <c r="X2422" cm="1">
        <f t="array" ref="X2422">_xlfn.IFS(Table1[[#This Row],[severity]]="Critical", 4, Table1[[#This Row],[severity]]="High", 3, Table1[[#This Row],[severity]]="Medium", 2, TRUE, 1)</f>
        <v>4</v>
      </c>
      <c r="Y2422">
        <f t="shared" si="74"/>
        <v>10</v>
      </c>
      <c r="Z2422" t="str">
        <f t="shared" si="75"/>
        <v>Morning (06-11)</v>
      </c>
    </row>
    <row r="2423" spans="1:26" x14ac:dyDescent="0.3">
      <c r="A2423" t="s">
        <v>4323</v>
      </c>
      <c r="B2423" t="s">
        <v>391</v>
      </c>
      <c r="C2423" t="s">
        <v>468</v>
      </c>
      <c r="D2423" t="s">
        <v>22</v>
      </c>
      <c r="E2423" t="s">
        <v>55</v>
      </c>
      <c r="F2423">
        <f ca="1">MONTH(Table1[[#This Row],[incident_datetime]])</f>
        <v>8</v>
      </c>
      <c r="G2423">
        <f ca="1">YEAR(Table1[[#This Row],[incident_datetime]])</f>
        <v>2026</v>
      </c>
      <c r="H2423" s="2">
        <f ca="1">TODAY()</f>
        <v>46250</v>
      </c>
      <c r="I2423" t="s">
        <v>351</v>
      </c>
      <c r="J2423" t="s">
        <v>2636</v>
      </c>
      <c r="K2423">
        <v>60</v>
      </c>
      <c r="L2423" t="s">
        <v>59</v>
      </c>
      <c r="M2423" t="s">
        <v>35</v>
      </c>
      <c r="N2423" t="s">
        <v>998</v>
      </c>
      <c r="O2423">
        <v>56</v>
      </c>
      <c r="P2423" t="s">
        <v>59</v>
      </c>
      <c r="Q2423" t="s">
        <v>45</v>
      </c>
      <c r="R2423" t="s">
        <v>139</v>
      </c>
      <c r="S2423" t="s">
        <v>28</v>
      </c>
      <c r="T2423" t="s">
        <v>270</v>
      </c>
      <c r="U2423">
        <v>1</v>
      </c>
      <c r="V2423" s="4">
        <v>14616.21</v>
      </c>
      <c r="W2423" t="s">
        <v>103</v>
      </c>
      <c r="X2423" cm="1">
        <f t="array" ref="X2423">_xlfn.IFS(Table1[[#This Row],[severity]]="Critical", 4, Table1[[#This Row],[severity]]="High", 3, Table1[[#This Row],[severity]]="Medium", 2, TRUE, 1)</f>
        <v>2</v>
      </c>
      <c r="Y2423">
        <f t="shared" ca="1" si="74"/>
        <v>0</v>
      </c>
      <c r="Z2423" t="str">
        <f t="shared" ca="1" si="75"/>
        <v>Night (00-05)</v>
      </c>
    </row>
    <row r="2424" spans="1:26" x14ac:dyDescent="0.3">
      <c r="A2424" t="s">
        <v>4324</v>
      </c>
      <c r="B2424" t="s">
        <v>685</v>
      </c>
      <c r="C2424" t="s">
        <v>686</v>
      </c>
      <c r="D2424" t="s">
        <v>88</v>
      </c>
      <c r="E2424" t="s">
        <v>112</v>
      </c>
      <c r="F2424">
        <f>MONTH(Table1[[#This Row],[incident_datetime]])</f>
        <v>2</v>
      </c>
      <c r="G2424">
        <f>YEAR(Table1[[#This Row],[incident_datetime]])</f>
        <v>2024</v>
      </c>
      <c r="H2424" s="1">
        <v>45337.036238425928</v>
      </c>
      <c r="I2424" t="s">
        <v>234</v>
      </c>
      <c r="J2424" t="s">
        <v>192</v>
      </c>
      <c r="K2424">
        <v>48</v>
      </c>
      <c r="L2424" t="s">
        <v>59</v>
      </c>
      <c r="M2424" t="s">
        <v>41</v>
      </c>
      <c r="N2424" t="s">
        <v>3597</v>
      </c>
      <c r="O2424">
        <v>56</v>
      </c>
      <c r="P2424" t="s">
        <v>59</v>
      </c>
      <c r="Q2424" t="s">
        <v>215</v>
      </c>
      <c r="R2424" t="s">
        <v>139</v>
      </c>
      <c r="S2424" t="s">
        <v>98</v>
      </c>
      <c r="T2424" t="s">
        <v>155</v>
      </c>
      <c r="U2424">
        <v>1</v>
      </c>
      <c r="V2424" s="4">
        <v>32724.09</v>
      </c>
      <c r="W2424" t="s">
        <v>103</v>
      </c>
      <c r="X2424" cm="1">
        <f t="array" ref="X2424">_xlfn.IFS(Table1[[#This Row],[severity]]="Critical", 4, Table1[[#This Row],[severity]]="High", 3, Table1[[#This Row],[severity]]="Medium", 2, TRUE, 1)</f>
        <v>2</v>
      </c>
      <c r="Y2424">
        <f t="shared" si="74"/>
        <v>0</v>
      </c>
      <c r="Z2424" t="str">
        <f t="shared" si="75"/>
        <v>Night (00-05)</v>
      </c>
    </row>
    <row r="2425" spans="1:26" x14ac:dyDescent="0.3">
      <c r="A2425" t="s">
        <v>4325</v>
      </c>
      <c r="B2425" t="s">
        <v>242</v>
      </c>
      <c r="C2425" t="s">
        <v>686</v>
      </c>
      <c r="D2425" t="s">
        <v>77</v>
      </c>
      <c r="E2425" t="s">
        <v>112</v>
      </c>
      <c r="F2425">
        <f>MONTH(Table1[[#This Row],[incident_datetime]])</f>
        <v>12</v>
      </c>
      <c r="G2425">
        <f>YEAR(Table1[[#This Row],[incident_datetime]])</f>
        <v>2019</v>
      </c>
      <c r="H2425" s="2">
        <v>43803</v>
      </c>
      <c r="I2425" t="s">
        <v>212</v>
      </c>
      <c r="J2425" t="s">
        <v>2221</v>
      </c>
      <c r="K2425">
        <v>49</v>
      </c>
      <c r="L2425" t="s">
        <v>43</v>
      </c>
      <c r="M2425" t="s">
        <v>35</v>
      </c>
      <c r="N2425" t="s">
        <v>2300</v>
      </c>
      <c r="O2425">
        <v>72</v>
      </c>
      <c r="P2425" t="s">
        <v>59</v>
      </c>
      <c r="Q2425" t="s">
        <v>70</v>
      </c>
      <c r="R2425" t="s">
        <v>109</v>
      </c>
      <c r="S2425" t="s">
        <v>98</v>
      </c>
      <c r="T2425" t="s">
        <v>29</v>
      </c>
      <c r="U2425">
        <v>4</v>
      </c>
      <c r="V2425" s="4">
        <v>26297.11</v>
      </c>
      <c r="W2425" t="s">
        <v>110</v>
      </c>
      <c r="X2425" cm="1">
        <f t="array" ref="X2425">_xlfn.IFS(Table1[[#This Row],[severity]]="Critical", 4, Table1[[#This Row],[severity]]="High", 3, Table1[[#This Row],[severity]]="Medium", 2, TRUE, 1)</f>
        <v>4</v>
      </c>
      <c r="Y2425">
        <f t="shared" si="74"/>
        <v>0</v>
      </c>
      <c r="Z2425" t="str">
        <f t="shared" si="75"/>
        <v>Night (00-05)</v>
      </c>
    </row>
    <row r="2426" spans="1:26" x14ac:dyDescent="0.3">
      <c r="A2426" t="s">
        <v>4326</v>
      </c>
      <c r="B2426" t="s">
        <v>141</v>
      </c>
      <c r="C2426" t="s">
        <v>135</v>
      </c>
      <c r="D2426" t="s">
        <v>65</v>
      </c>
      <c r="E2426" t="s">
        <v>112</v>
      </c>
      <c r="F2426">
        <f>MONTH(Table1[[#This Row],[incident_datetime]])</f>
        <v>11</v>
      </c>
      <c r="G2426">
        <f>YEAR(Table1[[#This Row],[incident_datetime]])</f>
        <v>2020</v>
      </c>
      <c r="H2426" s="2">
        <v>44157</v>
      </c>
      <c r="I2426" t="s">
        <v>113</v>
      </c>
      <c r="J2426" t="s">
        <v>158</v>
      </c>
      <c r="K2426">
        <v>15</v>
      </c>
      <c r="L2426" t="s">
        <v>34</v>
      </c>
      <c r="M2426" t="s">
        <v>41</v>
      </c>
      <c r="N2426" t="s">
        <v>3426</v>
      </c>
      <c r="O2426">
        <v>79</v>
      </c>
      <c r="P2426" t="s">
        <v>59</v>
      </c>
      <c r="Q2426" t="s">
        <v>215</v>
      </c>
      <c r="R2426" t="s">
        <v>139</v>
      </c>
      <c r="S2426" t="s">
        <v>28</v>
      </c>
      <c r="T2426" t="s">
        <v>155</v>
      </c>
      <c r="U2426">
        <v>4</v>
      </c>
      <c r="V2426" s="4">
        <v>4523.5600000000004</v>
      </c>
      <c r="W2426" t="s">
        <v>110</v>
      </c>
      <c r="X2426" cm="1">
        <f t="array" ref="X2426">_xlfn.IFS(Table1[[#This Row],[severity]]="Critical", 4, Table1[[#This Row],[severity]]="High", 3, Table1[[#This Row],[severity]]="Medium", 2, TRUE, 1)</f>
        <v>2</v>
      </c>
      <c r="Y2426">
        <f t="shared" si="74"/>
        <v>0</v>
      </c>
      <c r="Z2426" t="str">
        <f t="shared" si="75"/>
        <v>Night (00-05)</v>
      </c>
    </row>
    <row r="2427" spans="1:26" x14ac:dyDescent="0.3">
      <c r="A2427" t="s">
        <v>4327</v>
      </c>
      <c r="B2427" t="s">
        <v>165</v>
      </c>
      <c r="C2427" t="s">
        <v>233</v>
      </c>
      <c r="D2427" t="s">
        <v>65</v>
      </c>
      <c r="E2427" t="s">
        <v>186</v>
      </c>
      <c r="F2427">
        <f>MONTH(Table1[[#This Row],[incident_datetime]])</f>
        <v>3</v>
      </c>
      <c r="G2427">
        <f>YEAR(Table1[[#This Row],[incident_datetime]])</f>
        <v>2022</v>
      </c>
      <c r="H2427" s="1">
        <v>44628.759768518517</v>
      </c>
      <c r="I2427" t="s">
        <v>377</v>
      </c>
      <c r="J2427" t="s">
        <v>1057</v>
      </c>
      <c r="K2427">
        <v>18</v>
      </c>
      <c r="L2427" t="s">
        <v>43</v>
      </c>
      <c r="M2427" t="s">
        <v>107</v>
      </c>
      <c r="N2427" t="s">
        <v>4299</v>
      </c>
      <c r="O2427">
        <v>43</v>
      </c>
      <c r="P2427" t="s">
        <v>43</v>
      </c>
      <c r="Q2427" t="s">
        <v>70</v>
      </c>
      <c r="R2427" t="s">
        <v>109</v>
      </c>
      <c r="S2427" t="s">
        <v>98</v>
      </c>
      <c r="T2427" t="s">
        <v>155</v>
      </c>
      <c r="U2427">
        <v>5</v>
      </c>
      <c r="V2427" s="4">
        <v>48572.92</v>
      </c>
      <c r="W2427" t="s">
        <v>110</v>
      </c>
      <c r="X2427" cm="1">
        <f t="array" ref="X2427">_xlfn.IFS(Table1[[#This Row],[severity]]="Critical", 4, Table1[[#This Row],[severity]]="High", 3, Table1[[#This Row],[severity]]="Medium", 2, TRUE, 1)</f>
        <v>4</v>
      </c>
      <c r="Y2427">
        <f t="shared" si="74"/>
        <v>18</v>
      </c>
      <c r="Z2427" t="str">
        <f t="shared" si="75"/>
        <v>Evening (18-23)</v>
      </c>
    </row>
    <row r="2428" spans="1:26" x14ac:dyDescent="0.3">
      <c r="A2428" t="s">
        <v>4328</v>
      </c>
      <c r="B2428" t="s">
        <v>539</v>
      </c>
      <c r="C2428" t="s">
        <v>185</v>
      </c>
      <c r="D2428" t="s">
        <v>38</v>
      </c>
      <c r="E2428" t="s">
        <v>93</v>
      </c>
      <c r="F2428">
        <f>MONTH(Table1[[#This Row],[incident_datetime]])</f>
        <v>8</v>
      </c>
      <c r="G2428">
        <f>YEAR(Table1[[#This Row],[incident_datetime]])</f>
        <v>2019</v>
      </c>
      <c r="H2428" s="1">
        <v>43678.070405092592</v>
      </c>
      <c r="I2428" t="s">
        <v>113</v>
      </c>
      <c r="J2428" t="s">
        <v>114</v>
      </c>
      <c r="K2428">
        <v>32</v>
      </c>
      <c r="L2428" t="s">
        <v>59</v>
      </c>
      <c r="M2428" t="s">
        <v>35</v>
      </c>
      <c r="N2428" t="s">
        <v>896</v>
      </c>
      <c r="O2428">
        <v>62</v>
      </c>
      <c r="P2428" t="s">
        <v>59</v>
      </c>
      <c r="Q2428" t="s">
        <v>27</v>
      </c>
      <c r="R2428" t="s">
        <v>109</v>
      </c>
      <c r="S2428" t="s">
        <v>98</v>
      </c>
      <c r="T2428" t="s">
        <v>270</v>
      </c>
      <c r="U2428">
        <v>0</v>
      </c>
      <c r="V2428" s="4">
        <v>46412.12</v>
      </c>
      <c r="W2428" t="s">
        <v>110</v>
      </c>
      <c r="X2428" cm="1">
        <f t="array" ref="X2428">_xlfn.IFS(Table1[[#This Row],[severity]]="Critical", 4, Table1[[#This Row],[severity]]="High", 3, Table1[[#This Row],[severity]]="Medium", 2, TRUE, 1)</f>
        <v>4</v>
      </c>
      <c r="Y2428">
        <f t="shared" si="74"/>
        <v>1</v>
      </c>
      <c r="Z2428" t="str">
        <f t="shared" si="75"/>
        <v>Night (00-05)</v>
      </c>
    </row>
    <row r="2429" spans="1:26" x14ac:dyDescent="0.3">
      <c r="A2429" t="s">
        <v>4329</v>
      </c>
      <c r="B2429" t="s">
        <v>165</v>
      </c>
      <c r="C2429" t="s">
        <v>342</v>
      </c>
      <c r="D2429" t="s">
        <v>38</v>
      </c>
      <c r="E2429" t="s">
        <v>23</v>
      </c>
      <c r="F2429">
        <f>MONTH(Table1[[#This Row],[incident_datetime]])</f>
        <v>7</v>
      </c>
      <c r="G2429">
        <f>YEAR(Table1[[#This Row],[incident_datetime]])</f>
        <v>2024</v>
      </c>
      <c r="H2429" s="1">
        <v>45480.552928240744</v>
      </c>
      <c r="I2429" t="s">
        <v>503</v>
      </c>
      <c r="J2429" t="s">
        <v>4330</v>
      </c>
      <c r="K2429">
        <v>35</v>
      </c>
      <c r="L2429" t="s">
        <v>43</v>
      </c>
      <c r="M2429" t="s">
        <v>41</v>
      </c>
      <c r="N2429" t="s">
        <v>638</v>
      </c>
      <c r="O2429">
        <v>25</v>
      </c>
      <c r="P2429" t="s">
        <v>43</v>
      </c>
      <c r="Q2429" t="s">
        <v>27</v>
      </c>
      <c r="R2429" t="s">
        <v>97</v>
      </c>
      <c r="S2429" t="s">
        <v>53</v>
      </c>
      <c r="T2429" t="s">
        <v>62</v>
      </c>
      <c r="U2429">
        <v>5</v>
      </c>
      <c r="V2429" s="4">
        <v>2132.0100000000002</v>
      </c>
      <c r="W2429" t="s">
        <v>110</v>
      </c>
      <c r="X2429" cm="1">
        <f t="array" ref="X2429">_xlfn.IFS(Table1[[#This Row],[severity]]="Critical", 4, Table1[[#This Row],[severity]]="High", 3, Table1[[#This Row],[severity]]="Medium", 2, TRUE, 1)</f>
        <v>3</v>
      </c>
      <c r="Y2429">
        <f t="shared" si="74"/>
        <v>13</v>
      </c>
      <c r="Z2429" t="str">
        <f t="shared" si="75"/>
        <v>Afternoon (12-17)</v>
      </c>
    </row>
    <row r="2430" spans="1:26" x14ac:dyDescent="0.3">
      <c r="A2430" t="s">
        <v>4331</v>
      </c>
      <c r="B2430" t="s">
        <v>382</v>
      </c>
      <c r="C2430" t="s">
        <v>185</v>
      </c>
      <c r="D2430" t="s">
        <v>77</v>
      </c>
      <c r="E2430" t="s">
        <v>112</v>
      </c>
      <c r="F2430">
        <f>MONTH(Table1[[#This Row],[incident_datetime]])</f>
        <v>10</v>
      </c>
      <c r="G2430">
        <f>YEAR(Table1[[#This Row],[incident_datetime]])</f>
        <v>2024</v>
      </c>
      <c r="H2430" s="1">
        <v>45577.848182870373</v>
      </c>
      <c r="I2430" t="s">
        <v>1093</v>
      </c>
      <c r="J2430" t="s">
        <v>2401</v>
      </c>
      <c r="K2430">
        <v>54</v>
      </c>
      <c r="L2430" t="s">
        <v>34</v>
      </c>
      <c r="M2430" t="s">
        <v>35</v>
      </c>
      <c r="N2430" t="s">
        <v>1683</v>
      </c>
      <c r="O2430">
        <v>86</v>
      </c>
      <c r="P2430" t="s">
        <v>59</v>
      </c>
      <c r="Q2430" t="s">
        <v>27</v>
      </c>
      <c r="R2430" t="s">
        <v>139</v>
      </c>
      <c r="S2430" t="s">
        <v>132</v>
      </c>
      <c r="T2430" t="s">
        <v>270</v>
      </c>
      <c r="U2430">
        <v>2</v>
      </c>
      <c r="V2430" s="4">
        <v>10576.68</v>
      </c>
      <c r="W2430" t="s">
        <v>110</v>
      </c>
      <c r="X2430" cm="1">
        <f t="array" ref="X2430">_xlfn.IFS(Table1[[#This Row],[severity]]="Critical", 4, Table1[[#This Row],[severity]]="High", 3, Table1[[#This Row],[severity]]="Medium", 2, TRUE, 1)</f>
        <v>2</v>
      </c>
      <c r="Y2430">
        <f t="shared" si="74"/>
        <v>20</v>
      </c>
      <c r="Z2430" t="str">
        <f t="shared" si="75"/>
        <v>Evening (18-23)</v>
      </c>
    </row>
    <row r="2431" spans="1:26" x14ac:dyDescent="0.3">
      <c r="A2431" t="s">
        <v>4332</v>
      </c>
      <c r="B2431" t="s">
        <v>134</v>
      </c>
      <c r="C2431" t="s">
        <v>180</v>
      </c>
      <c r="D2431" t="s">
        <v>38</v>
      </c>
      <c r="E2431" t="s">
        <v>93</v>
      </c>
      <c r="F2431">
        <f>MONTH(Table1[[#This Row],[incident_datetime]])</f>
        <v>9</v>
      </c>
      <c r="G2431">
        <f>YEAR(Table1[[#This Row],[incident_datetime]])</f>
        <v>2019</v>
      </c>
      <c r="H2431" s="1">
        <v>43722.22792824074</v>
      </c>
      <c r="I2431" t="s">
        <v>366</v>
      </c>
      <c r="J2431" t="s">
        <v>1419</v>
      </c>
      <c r="K2431">
        <v>52</v>
      </c>
      <c r="L2431" t="s">
        <v>43</v>
      </c>
      <c r="M2431" t="s">
        <v>35</v>
      </c>
      <c r="N2431" t="s">
        <v>3660</v>
      </c>
      <c r="O2431">
        <v>76</v>
      </c>
      <c r="P2431" t="s">
        <v>59</v>
      </c>
      <c r="Q2431" t="s">
        <v>215</v>
      </c>
      <c r="R2431" t="s">
        <v>109</v>
      </c>
      <c r="S2431" t="s">
        <v>61</v>
      </c>
      <c r="T2431" t="s">
        <v>155</v>
      </c>
      <c r="U2431">
        <v>0</v>
      </c>
      <c r="V2431" s="4">
        <v>13876.28</v>
      </c>
      <c r="W2431" t="s">
        <v>110</v>
      </c>
      <c r="X2431" cm="1">
        <f t="array" ref="X2431">_xlfn.IFS(Table1[[#This Row],[severity]]="Critical", 4, Table1[[#This Row],[severity]]="High", 3, Table1[[#This Row],[severity]]="Medium", 2, TRUE, 1)</f>
        <v>4</v>
      </c>
      <c r="Y2431">
        <f t="shared" si="74"/>
        <v>5</v>
      </c>
      <c r="Z2431" t="str">
        <f t="shared" si="75"/>
        <v>Night (00-05)</v>
      </c>
    </row>
    <row r="2432" spans="1:26" x14ac:dyDescent="0.3">
      <c r="A2432" t="s">
        <v>4333</v>
      </c>
      <c r="B2432" t="s">
        <v>935</v>
      </c>
      <c r="C2432" t="s">
        <v>562</v>
      </c>
      <c r="D2432" t="s">
        <v>48</v>
      </c>
      <c r="E2432" t="s">
        <v>31</v>
      </c>
      <c r="F2432">
        <f>MONTH(Table1[[#This Row],[incident_datetime]])</f>
        <v>3</v>
      </c>
      <c r="G2432">
        <f>YEAR(Table1[[#This Row],[incident_datetime]])</f>
        <v>2019</v>
      </c>
      <c r="H2432" s="1">
        <v>43541.956736111111</v>
      </c>
      <c r="I2432" t="s">
        <v>212</v>
      </c>
      <c r="J2432" t="s">
        <v>1629</v>
      </c>
      <c r="K2432">
        <v>68</v>
      </c>
      <c r="L2432" t="s">
        <v>43</v>
      </c>
      <c r="M2432" t="s">
        <v>35</v>
      </c>
      <c r="N2432" t="s">
        <v>3337</v>
      </c>
      <c r="O2432">
        <v>11</v>
      </c>
      <c r="P2432" t="s">
        <v>43</v>
      </c>
      <c r="Q2432" t="s">
        <v>45</v>
      </c>
      <c r="R2432" t="s">
        <v>97</v>
      </c>
      <c r="S2432" t="s">
        <v>61</v>
      </c>
      <c r="T2432" t="s">
        <v>29</v>
      </c>
      <c r="U2432">
        <v>1</v>
      </c>
      <c r="V2432">
        <v>0</v>
      </c>
      <c r="W2432" t="s">
        <v>103</v>
      </c>
      <c r="X2432" cm="1">
        <f t="array" ref="X2432">_xlfn.IFS(Table1[[#This Row],[severity]]="Critical", 4, Table1[[#This Row],[severity]]="High", 3, Table1[[#This Row],[severity]]="Medium", 2, TRUE, 1)</f>
        <v>3</v>
      </c>
      <c r="Y2432">
        <f t="shared" si="74"/>
        <v>22</v>
      </c>
      <c r="Z2432" t="str">
        <f t="shared" si="75"/>
        <v>Evening (18-23)</v>
      </c>
    </row>
    <row r="2433" spans="1:26" x14ac:dyDescent="0.3">
      <c r="A2433" t="s">
        <v>4334</v>
      </c>
      <c r="B2433" t="s">
        <v>250</v>
      </c>
      <c r="C2433" t="s">
        <v>342</v>
      </c>
      <c r="D2433" t="s">
        <v>22</v>
      </c>
      <c r="E2433" t="s">
        <v>31</v>
      </c>
      <c r="F2433">
        <f>MONTH(Table1[[#This Row],[incident_datetime]])</f>
        <v>2</v>
      </c>
      <c r="G2433">
        <f>YEAR(Table1[[#This Row],[incident_datetime]])</f>
        <v>2023</v>
      </c>
      <c r="H2433" s="1">
        <v>44979.283888888887</v>
      </c>
      <c r="I2433" t="s">
        <v>1196</v>
      </c>
      <c r="J2433" t="s">
        <v>2204</v>
      </c>
      <c r="K2433">
        <v>53</v>
      </c>
      <c r="L2433" t="s">
        <v>59</v>
      </c>
      <c r="M2433" t="s">
        <v>35</v>
      </c>
      <c r="N2433" t="s">
        <v>1216</v>
      </c>
      <c r="O2433">
        <v>90</v>
      </c>
      <c r="P2433" t="s">
        <v>43</v>
      </c>
      <c r="Q2433" t="s">
        <v>27</v>
      </c>
      <c r="R2433" t="s">
        <v>52</v>
      </c>
      <c r="S2433" t="s">
        <v>61</v>
      </c>
      <c r="T2433" t="s">
        <v>155</v>
      </c>
      <c r="U2433">
        <v>4</v>
      </c>
      <c r="V2433" s="4">
        <v>28726.81</v>
      </c>
      <c r="W2433" t="s">
        <v>103</v>
      </c>
      <c r="X2433" cm="1">
        <f t="array" ref="X2433">_xlfn.IFS(Table1[[#This Row],[severity]]="Critical", 4, Table1[[#This Row],[severity]]="High", 3, Table1[[#This Row],[severity]]="Medium", 2, TRUE, 1)</f>
        <v>1</v>
      </c>
      <c r="Y2433">
        <f t="shared" si="74"/>
        <v>6</v>
      </c>
      <c r="Z2433" t="str">
        <f t="shared" si="75"/>
        <v>Morning (06-11)</v>
      </c>
    </row>
    <row r="2434" spans="1:26" x14ac:dyDescent="0.3">
      <c r="A2434" t="s">
        <v>4335</v>
      </c>
      <c r="B2434" t="s">
        <v>935</v>
      </c>
      <c r="C2434" t="s">
        <v>185</v>
      </c>
      <c r="D2434" t="s">
        <v>92</v>
      </c>
      <c r="E2434" t="s">
        <v>186</v>
      </c>
      <c r="F2434">
        <f>MONTH(Table1[[#This Row],[incident_datetime]])</f>
        <v>6</v>
      </c>
      <c r="G2434">
        <f>YEAR(Table1[[#This Row],[incident_datetime]])</f>
        <v>2022</v>
      </c>
      <c r="H2434" s="1">
        <v>44722.527708333335</v>
      </c>
      <c r="I2434" t="s">
        <v>503</v>
      </c>
      <c r="J2434" t="s">
        <v>646</v>
      </c>
      <c r="K2434">
        <v>32</v>
      </c>
      <c r="L2434" t="s">
        <v>43</v>
      </c>
      <c r="M2434" t="s">
        <v>35</v>
      </c>
      <c r="N2434" t="s">
        <v>1303</v>
      </c>
      <c r="O2434">
        <v>34</v>
      </c>
      <c r="P2434" t="s">
        <v>43</v>
      </c>
      <c r="Q2434" t="s">
        <v>60</v>
      </c>
      <c r="R2434" t="s">
        <v>52</v>
      </c>
      <c r="S2434" t="s">
        <v>98</v>
      </c>
      <c r="T2434" t="s">
        <v>155</v>
      </c>
      <c r="U2434">
        <v>5</v>
      </c>
      <c r="V2434" s="4">
        <v>44006.77</v>
      </c>
      <c r="W2434" t="s">
        <v>103</v>
      </c>
      <c r="X2434" cm="1">
        <f t="array" ref="X2434">_xlfn.IFS(Table1[[#This Row],[severity]]="Critical", 4, Table1[[#This Row],[severity]]="High", 3, Table1[[#This Row],[severity]]="Medium", 2, TRUE, 1)</f>
        <v>1</v>
      </c>
      <c r="Y2434">
        <f t="shared" ref="Y2434:Y2497" si="76">HOUR(H2434)</f>
        <v>12</v>
      </c>
      <c r="Z2434" t="str">
        <f t="shared" ref="Z2434:Z2497" si="77">IF(Y2434&lt;6,"Night (00-05)",IF(Y2434&lt;12,"Morning (06-11)",IF(Y2434&lt;18,"Afternoon (12-17)","Evening (18-23)")))</f>
        <v>Afternoon (12-17)</v>
      </c>
    </row>
    <row r="2435" spans="1:26" x14ac:dyDescent="0.3">
      <c r="A2435" t="s">
        <v>4336</v>
      </c>
      <c r="B2435" t="s">
        <v>539</v>
      </c>
      <c r="C2435" t="s">
        <v>220</v>
      </c>
      <c r="D2435" t="s">
        <v>22</v>
      </c>
      <c r="E2435" t="s">
        <v>66</v>
      </c>
      <c r="F2435">
        <f>MONTH(Table1[[#This Row],[incident_datetime]])</f>
        <v>12</v>
      </c>
      <c r="G2435">
        <f>YEAR(Table1[[#This Row],[incident_datetime]])</f>
        <v>2024</v>
      </c>
      <c r="H2435" s="1">
        <v>45653.227083333331</v>
      </c>
      <c r="I2435" t="s">
        <v>419</v>
      </c>
      <c r="J2435" t="s">
        <v>2703</v>
      </c>
      <c r="K2435">
        <v>59</v>
      </c>
      <c r="L2435" t="s">
        <v>59</v>
      </c>
      <c r="M2435" t="s">
        <v>107</v>
      </c>
      <c r="N2435" t="s">
        <v>1590</v>
      </c>
      <c r="O2435">
        <v>68</v>
      </c>
      <c r="P2435" t="s">
        <v>59</v>
      </c>
      <c r="Q2435" t="s">
        <v>215</v>
      </c>
      <c r="R2435" t="s">
        <v>52</v>
      </c>
      <c r="S2435" t="s">
        <v>98</v>
      </c>
      <c r="T2435" t="s">
        <v>29</v>
      </c>
      <c r="U2435">
        <v>3</v>
      </c>
      <c r="V2435" s="4">
        <v>18603.68</v>
      </c>
      <c r="W2435" t="s">
        <v>110</v>
      </c>
      <c r="X2435" cm="1">
        <f t="array" ref="X2435">_xlfn.IFS(Table1[[#This Row],[severity]]="Critical", 4, Table1[[#This Row],[severity]]="High", 3, Table1[[#This Row],[severity]]="Medium", 2, TRUE, 1)</f>
        <v>1</v>
      </c>
      <c r="Y2435">
        <f t="shared" si="76"/>
        <v>5</v>
      </c>
      <c r="Z2435" t="str">
        <f t="shared" si="77"/>
        <v>Night (00-05)</v>
      </c>
    </row>
    <row r="2436" spans="1:26" x14ac:dyDescent="0.3">
      <c r="A2436" t="s">
        <v>4337</v>
      </c>
      <c r="B2436" t="s">
        <v>126</v>
      </c>
      <c r="C2436" t="s">
        <v>180</v>
      </c>
      <c r="D2436" t="s">
        <v>65</v>
      </c>
      <c r="E2436" t="s">
        <v>72</v>
      </c>
      <c r="F2436">
        <f ca="1">MONTH(Table1[[#This Row],[incident_datetime]])</f>
        <v>8</v>
      </c>
      <c r="G2436">
        <f ca="1">YEAR(Table1[[#This Row],[incident_datetime]])</f>
        <v>2026</v>
      </c>
      <c r="H2436" s="2">
        <f ca="1">TODAY()</f>
        <v>46250</v>
      </c>
      <c r="I2436" t="s">
        <v>49</v>
      </c>
      <c r="J2436" t="s">
        <v>452</v>
      </c>
      <c r="K2436">
        <v>72</v>
      </c>
      <c r="L2436" t="s">
        <v>59</v>
      </c>
      <c r="M2436" t="s">
        <v>85</v>
      </c>
      <c r="N2436" t="s">
        <v>611</v>
      </c>
      <c r="O2436">
        <v>17</v>
      </c>
      <c r="P2436" t="s">
        <v>59</v>
      </c>
      <c r="Q2436" t="s">
        <v>116</v>
      </c>
      <c r="R2436" t="s">
        <v>97</v>
      </c>
      <c r="S2436" t="s">
        <v>61</v>
      </c>
      <c r="T2436" t="s">
        <v>155</v>
      </c>
      <c r="U2436">
        <v>5</v>
      </c>
      <c r="V2436" s="4">
        <v>48607.519999999997</v>
      </c>
      <c r="W2436" t="s">
        <v>103</v>
      </c>
      <c r="X2436" cm="1">
        <f t="array" ref="X2436">_xlfn.IFS(Table1[[#This Row],[severity]]="Critical", 4, Table1[[#This Row],[severity]]="High", 3, Table1[[#This Row],[severity]]="Medium", 2, TRUE, 1)</f>
        <v>3</v>
      </c>
      <c r="Y2436">
        <f t="shared" ca="1" si="76"/>
        <v>0</v>
      </c>
      <c r="Z2436" t="str">
        <f t="shared" ca="1" si="77"/>
        <v>Night (00-05)</v>
      </c>
    </row>
    <row r="2437" spans="1:26" x14ac:dyDescent="0.3">
      <c r="A2437" t="s">
        <v>4338</v>
      </c>
      <c r="B2437" t="s">
        <v>685</v>
      </c>
      <c r="C2437" t="s">
        <v>468</v>
      </c>
      <c r="D2437" t="s">
        <v>88</v>
      </c>
      <c r="E2437" t="s">
        <v>39</v>
      </c>
      <c r="F2437">
        <f>MONTH(Table1[[#This Row],[incident_datetime]])</f>
        <v>5</v>
      </c>
      <c r="G2437">
        <f>YEAR(Table1[[#This Row],[incident_datetime]])</f>
        <v>2020</v>
      </c>
      <c r="H2437" s="1">
        <v>43977.618750000001</v>
      </c>
      <c r="I2437" t="s">
        <v>272</v>
      </c>
      <c r="J2437" t="s">
        <v>4339</v>
      </c>
      <c r="K2437">
        <v>52</v>
      </c>
      <c r="L2437" t="s">
        <v>43</v>
      </c>
      <c r="M2437" t="s">
        <v>35</v>
      </c>
      <c r="N2437" t="s">
        <v>4210</v>
      </c>
      <c r="O2437">
        <v>37</v>
      </c>
      <c r="P2437" t="s">
        <v>43</v>
      </c>
      <c r="Q2437" t="s">
        <v>60</v>
      </c>
      <c r="R2437" t="s">
        <v>139</v>
      </c>
      <c r="S2437" t="s">
        <v>61</v>
      </c>
      <c r="T2437" t="s">
        <v>62</v>
      </c>
      <c r="U2437">
        <v>2</v>
      </c>
      <c r="V2437" s="4">
        <v>7229.77</v>
      </c>
      <c r="W2437" t="s">
        <v>103</v>
      </c>
      <c r="X2437" cm="1">
        <f t="array" ref="X2437">_xlfn.IFS(Table1[[#This Row],[severity]]="Critical", 4, Table1[[#This Row],[severity]]="High", 3, Table1[[#This Row],[severity]]="Medium", 2, TRUE, 1)</f>
        <v>2</v>
      </c>
      <c r="Y2437">
        <f t="shared" si="76"/>
        <v>14</v>
      </c>
      <c r="Z2437" t="str">
        <f t="shared" si="77"/>
        <v>Afternoon (12-17)</v>
      </c>
    </row>
    <row r="2438" spans="1:26" x14ac:dyDescent="0.3">
      <c r="A2438" t="s">
        <v>4340</v>
      </c>
      <c r="B2438" t="s">
        <v>250</v>
      </c>
      <c r="C2438" t="s">
        <v>468</v>
      </c>
      <c r="D2438" t="s">
        <v>77</v>
      </c>
      <c r="E2438" t="s">
        <v>31</v>
      </c>
      <c r="F2438">
        <f>MONTH(Table1[[#This Row],[incident_datetime]])</f>
        <v>2</v>
      </c>
      <c r="G2438">
        <f>YEAR(Table1[[#This Row],[incident_datetime]])</f>
        <v>2021</v>
      </c>
      <c r="H2438" s="1">
        <v>44241.451249999998</v>
      </c>
      <c r="I2438" t="s">
        <v>136</v>
      </c>
      <c r="J2438" t="s">
        <v>1218</v>
      </c>
      <c r="K2438">
        <v>71</v>
      </c>
      <c r="L2438" t="s">
        <v>43</v>
      </c>
      <c r="M2438" t="s">
        <v>41</v>
      </c>
      <c r="N2438" t="s">
        <v>3096</v>
      </c>
      <c r="O2438">
        <v>34</v>
      </c>
      <c r="P2438" t="s">
        <v>59</v>
      </c>
      <c r="Q2438" t="s">
        <v>27</v>
      </c>
      <c r="R2438" t="s">
        <v>139</v>
      </c>
      <c r="S2438" t="s">
        <v>28</v>
      </c>
      <c r="T2438" t="s">
        <v>155</v>
      </c>
      <c r="U2438">
        <v>0</v>
      </c>
      <c r="V2438" s="4">
        <v>38873.620000000003</v>
      </c>
      <c r="W2438" t="s">
        <v>103</v>
      </c>
      <c r="X2438" cm="1">
        <f t="array" ref="X2438">_xlfn.IFS(Table1[[#This Row],[severity]]="Critical", 4, Table1[[#This Row],[severity]]="High", 3, Table1[[#This Row],[severity]]="Medium", 2, TRUE, 1)</f>
        <v>2</v>
      </c>
      <c r="Y2438">
        <f t="shared" si="76"/>
        <v>10</v>
      </c>
      <c r="Z2438" t="str">
        <f t="shared" si="77"/>
        <v>Morning (06-11)</v>
      </c>
    </row>
    <row r="2439" spans="1:26" x14ac:dyDescent="0.3">
      <c r="A2439" t="s">
        <v>4341</v>
      </c>
      <c r="B2439" t="s">
        <v>391</v>
      </c>
      <c r="C2439" t="s">
        <v>686</v>
      </c>
      <c r="D2439" t="s">
        <v>100</v>
      </c>
      <c r="E2439" t="s">
        <v>66</v>
      </c>
      <c r="F2439">
        <f>MONTH(Table1[[#This Row],[incident_datetime]])</f>
        <v>6</v>
      </c>
      <c r="G2439">
        <f>YEAR(Table1[[#This Row],[incident_datetime]])</f>
        <v>2019</v>
      </c>
      <c r="H2439" s="2">
        <v>43623</v>
      </c>
      <c r="I2439" t="s">
        <v>524</v>
      </c>
      <c r="J2439" t="s">
        <v>3340</v>
      </c>
      <c r="K2439">
        <v>74</v>
      </c>
      <c r="L2439" t="s">
        <v>43</v>
      </c>
      <c r="M2439" t="s">
        <v>35</v>
      </c>
      <c r="N2439" t="s">
        <v>4034</v>
      </c>
      <c r="O2439">
        <v>56</v>
      </c>
      <c r="P2439" t="s">
        <v>59</v>
      </c>
      <c r="Q2439" t="s">
        <v>70</v>
      </c>
      <c r="R2439" t="s">
        <v>109</v>
      </c>
      <c r="S2439" t="s">
        <v>28</v>
      </c>
      <c r="T2439" t="s">
        <v>270</v>
      </c>
      <c r="U2439">
        <v>4</v>
      </c>
      <c r="V2439" s="4">
        <v>8279.82</v>
      </c>
      <c r="W2439" t="s">
        <v>110</v>
      </c>
      <c r="X2439" cm="1">
        <f t="array" ref="X2439">_xlfn.IFS(Table1[[#This Row],[severity]]="Critical", 4, Table1[[#This Row],[severity]]="High", 3, Table1[[#This Row],[severity]]="Medium", 2, TRUE, 1)</f>
        <v>4</v>
      </c>
      <c r="Y2439">
        <f t="shared" si="76"/>
        <v>0</v>
      </c>
      <c r="Z2439" t="str">
        <f t="shared" si="77"/>
        <v>Night (00-05)</v>
      </c>
    </row>
    <row r="2440" spans="1:26" x14ac:dyDescent="0.3">
      <c r="A2440" t="s">
        <v>4342</v>
      </c>
      <c r="B2440" t="s">
        <v>165</v>
      </c>
      <c r="C2440" t="s">
        <v>135</v>
      </c>
      <c r="D2440" t="s">
        <v>38</v>
      </c>
      <c r="E2440" t="s">
        <v>31</v>
      </c>
      <c r="F2440">
        <f>MONTH(Table1[[#This Row],[incident_datetime]])</f>
        <v>6</v>
      </c>
      <c r="G2440">
        <f>YEAR(Table1[[#This Row],[incident_datetime]])</f>
        <v>2023</v>
      </c>
      <c r="H2440" s="1">
        <v>45100.545381944445</v>
      </c>
      <c r="I2440" t="s">
        <v>961</v>
      </c>
      <c r="J2440" t="s">
        <v>1773</v>
      </c>
      <c r="K2440">
        <v>74</v>
      </c>
      <c r="L2440" t="s">
        <v>59</v>
      </c>
      <c r="M2440" t="s">
        <v>35</v>
      </c>
      <c r="N2440" t="s">
        <v>4343</v>
      </c>
      <c r="O2440">
        <v>53</v>
      </c>
      <c r="P2440" t="s">
        <v>59</v>
      </c>
      <c r="Q2440" t="s">
        <v>27</v>
      </c>
      <c r="R2440" t="s">
        <v>97</v>
      </c>
      <c r="S2440" t="s">
        <v>53</v>
      </c>
      <c r="T2440" t="s">
        <v>29</v>
      </c>
      <c r="U2440">
        <v>4</v>
      </c>
      <c r="V2440" s="4">
        <v>45689.88</v>
      </c>
      <c r="W2440" t="s">
        <v>103</v>
      </c>
      <c r="X2440" cm="1">
        <f t="array" ref="X2440">_xlfn.IFS(Table1[[#This Row],[severity]]="Critical", 4, Table1[[#This Row],[severity]]="High", 3, Table1[[#This Row],[severity]]="Medium", 2, TRUE, 1)</f>
        <v>3</v>
      </c>
      <c r="Y2440">
        <f t="shared" si="76"/>
        <v>13</v>
      </c>
      <c r="Z2440" t="str">
        <f t="shared" si="77"/>
        <v>Afternoon (12-17)</v>
      </c>
    </row>
    <row r="2441" spans="1:26" x14ac:dyDescent="0.3">
      <c r="A2441" t="s">
        <v>4344</v>
      </c>
      <c r="B2441" t="s">
        <v>165</v>
      </c>
      <c r="C2441" t="s">
        <v>342</v>
      </c>
      <c r="D2441" t="s">
        <v>65</v>
      </c>
      <c r="E2441" t="s">
        <v>39</v>
      </c>
      <c r="F2441">
        <f>MONTH(Table1[[#This Row],[incident_datetime]])</f>
        <v>2</v>
      </c>
      <c r="G2441">
        <f>YEAR(Table1[[#This Row],[incident_datetime]])</f>
        <v>2021</v>
      </c>
      <c r="H2441" s="1">
        <v>44255.333032407405</v>
      </c>
      <c r="I2441" t="s">
        <v>278</v>
      </c>
      <c r="J2441" t="s">
        <v>7102</v>
      </c>
      <c r="K2441">
        <v>52</v>
      </c>
      <c r="L2441" t="s">
        <v>43</v>
      </c>
      <c r="M2441" t="s">
        <v>35</v>
      </c>
      <c r="N2441" t="s">
        <v>1674</v>
      </c>
      <c r="O2441">
        <v>56</v>
      </c>
      <c r="P2441" t="s">
        <v>59</v>
      </c>
      <c r="Q2441" t="s">
        <v>215</v>
      </c>
      <c r="R2441" t="s">
        <v>97</v>
      </c>
      <c r="S2441" t="s">
        <v>61</v>
      </c>
      <c r="T2441" t="s">
        <v>270</v>
      </c>
      <c r="U2441">
        <v>1</v>
      </c>
      <c r="V2441">
        <v>0</v>
      </c>
      <c r="W2441" t="s">
        <v>110</v>
      </c>
      <c r="X2441" cm="1">
        <f t="array" ref="X2441">_xlfn.IFS(Table1[[#This Row],[severity]]="Critical", 4, Table1[[#This Row],[severity]]="High", 3, Table1[[#This Row],[severity]]="Medium", 2, TRUE, 1)</f>
        <v>3</v>
      </c>
      <c r="Y2441">
        <f t="shared" si="76"/>
        <v>7</v>
      </c>
      <c r="Z2441" t="str">
        <f t="shared" si="77"/>
        <v>Morning (06-11)</v>
      </c>
    </row>
    <row r="2442" spans="1:26" x14ac:dyDescent="0.3">
      <c r="A2442" t="s">
        <v>4345</v>
      </c>
      <c r="B2442" t="s">
        <v>373</v>
      </c>
      <c r="C2442" t="s">
        <v>185</v>
      </c>
      <c r="D2442" t="s">
        <v>48</v>
      </c>
      <c r="E2442" t="s">
        <v>23</v>
      </c>
      <c r="F2442">
        <f>MONTH(Table1[[#This Row],[incident_datetime]])</f>
        <v>2</v>
      </c>
      <c r="G2442">
        <f>YEAR(Table1[[#This Row],[incident_datetime]])</f>
        <v>2020</v>
      </c>
      <c r="H2442" s="1">
        <v>43879.376585648148</v>
      </c>
      <c r="I2442" t="s">
        <v>339</v>
      </c>
      <c r="J2442" t="s">
        <v>95</v>
      </c>
      <c r="K2442">
        <v>44</v>
      </c>
      <c r="L2442" t="s">
        <v>43</v>
      </c>
      <c r="M2442" t="s">
        <v>85</v>
      </c>
      <c r="N2442" t="s">
        <v>1017</v>
      </c>
      <c r="O2442">
        <v>41</v>
      </c>
      <c r="P2442" t="s">
        <v>43</v>
      </c>
      <c r="Q2442" t="s">
        <v>27</v>
      </c>
      <c r="R2442" t="s">
        <v>139</v>
      </c>
      <c r="S2442" t="s">
        <v>61</v>
      </c>
      <c r="T2442" t="s">
        <v>155</v>
      </c>
      <c r="U2442">
        <v>3</v>
      </c>
      <c r="V2442" s="4">
        <v>14089.43</v>
      </c>
      <c r="W2442" t="s">
        <v>110</v>
      </c>
      <c r="X2442" cm="1">
        <f t="array" ref="X2442">_xlfn.IFS(Table1[[#This Row],[severity]]="Critical", 4, Table1[[#This Row],[severity]]="High", 3, Table1[[#This Row],[severity]]="Medium", 2, TRUE, 1)</f>
        <v>2</v>
      </c>
      <c r="Y2442">
        <f t="shared" si="76"/>
        <v>9</v>
      </c>
      <c r="Z2442" t="str">
        <f t="shared" si="77"/>
        <v>Morning (06-11)</v>
      </c>
    </row>
    <row r="2443" spans="1:26" x14ac:dyDescent="0.3">
      <c r="A2443" t="s">
        <v>4346</v>
      </c>
      <c r="B2443" t="s">
        <v>523</v>
      </c>
      <c r="C2443" t="s">
        <v>342</v>
      </c>
      <c r="D2443" t="s">
        <v>38</v>
      </c>
      <c r="E2443" t="s">
        <v>23</v>
      </c>
      <c r="F2443">
        <f>MONTH(Table1[[#This Row],[incident_datetime]])</f>
        <v>9</v>
      </c>
      <c r="G2443">
        <f>YEAR(Table1[[#This Row],[incident_datetime]])</f>
        <v>2021</v>
      </c>
      <c r="H2443" s="1">
        <v>44464.827824074076</v>
      </c>
      <c r="I2443" t="s">
        <v>295</v>
      </c>
      <c r="J2443" t="s">
        <v>2127</v>
      </c>
      <c r="K2443">
        <v>23</v>
      </c>
      <c r="L2443" t="s">
        <v>43</v>
      </c>
      <c r="M2443" t="s">
        <v>35</v>
      </c>
      <c r="N2443" t="s">
        <v>1587</v>
      </c>
      <c r="O2443">
        <v>57</v>
      </c>
      <c r="P2443" t="s">
        <v>34</v>
      </c>
      <c r="Q2443" t="s">
        <v>70</v>
      </c>
      <c r="R2443" t="s">
        <v>97</v>
      </c>
      <c r="S2443" t="s">
        <v>53</v>
      </c>
      <c r="T2443" t="s">
        <v>155</v>
      </c>
      <c r="U2443">
        <v>1</v>
      </c>
      <c r="V2443" s="4">
        <v>47429.97</v>
      </c>
      <c r="W2443" t="s">
        <v>110</v>
      </c>
      <c r="X2443" cm="1">
        <f t="array" ref="X2443">_xlfn.IFS(Table1[[#This Row],[severity]]="Critical", 4, Table1[[#This Row],[severity]]="High", 3, Table1[[#This Row],[severity]]="Medium", 2, TRUE, 1)</f>
        <v>3</v>
      </c>
      <c r="Y2443">
        <f t="shared" si="76"/>
        <v>19</v>
      </c>
      <c r="Z2443" t="str">
        <f t="shared" si="77"/>
        <v>Evening (18-23)</v>
      </c>
    </row>
    <row r="2444" spans="1:26" x14ac:dyDescent="0.3">
      <c r="A2444" t="s">
        <v>4347</v>
      </c>
      <c r="B2444" t="s">
        <v>507</v>
      </c>
      <c r="C2444" t="s">
        <v>180</v>
      </c>
      <c r="D2444" t="s">
        <v>48</v>
      </c>
      <c r="E2444" t="s">
        <v>72</v>
      </c>
      <c r="F2444">
        <f>MONTH(Table1[[#This Row],[incident_datetime]])</f>
        <v>2</v>
      </c>
      <c r="G2444">
        <f>YEAR(Table1[[#This Row],[incident_datetime]])</f>
        <v>2024</v>
      </c>
      <c r="H2444" s="1">
        <v>45337.365393518521</v>
      </c>
      <c r="I2444" t="s">
        <v>24</v>
      </c>
      <c r="J2444" t="s">
        <v>1870</v>
      </c>
      <c r="K2444">
        <v>52</v>
      </c>
      <c r="L2444" t="s">
        <v>59</v>
      </c>
      <c r="M2444" t="s">
        <v>85</v>
      </c>
      <c r="N2444" t="s">
        <v>1036</v>
      </c>
      <c r="O2444">
        <v>15</v>
      </c>
      <c r="P2444" t="s">
        <v>59</v>
      </c>
      <c r="Q2444" t="s">
        <v>70</v>
      </c>
      <c r="R2444" t="s">
        <v>109</v>
      </c>
      <c r="S2444" t="s">
        <v>28</v>
      </c>
      <c r="T2444" t="s">
        <v>155</v>
      </c>
      <c r="U2444">
        <v>0</v>
      </c>
      <c r="V2444" s="4">
        <v>48833.120000000003</v>
      </c>
      <c r="W2444" t="s">
        <v>110</v>
      </c>
      <c r="X2444" cm="1">
        <f t="array" ref="X2444">_xlfn.IFS(Table1[[#This Row],[severity]]="Critical", 4, Table1[[#This Row],[severity]]="High", 3, Table1[[#This Row],[severity]]="Medium", 2, TRUE, 1)</f>
        <v>4</v>
      </c>
      <c r="Y2444">
        <f t="shared" si="76"/>
        <v>8</v>
      </c>
      <c r="Z2444" t="str">
        <f t="shared" si="77"/>
        <v>Morning (06-11)</v>
      </c>
    </row>
    <row r="2445" spans="1:26" x14ac:dyDescent="0.3">
      <c r="A2445" t="s">
        <v>4348</v>
      </c>
      <c r="B2445" t="s">
        <v>685</v>
      </c>
      <c r="C2445" t="s">
        <v>686</v>
      </c>
      <c r="D2445" t="s">
        <v>100</v>
      </c>
      <c r="E2445" t="s">
        <v>66</v>
      </c>
      <c r="F2445">
        <f>MONTH(Table1[[#This Row],[incident_datetime]])</f>
        <v>8</v>
      </c>
      <c r="G2445">
        <f>YEAR(Table1[[#This Row],[incident_datetime]])</f>
        <v>2018</v>
      </c>
      <c r="H2445" s="1">
        <v>43313.629525462966</v>
      </c>
      <c r="I2445" t="s">
        <v>774</v>
      </c>
      <c r="J2445" t="s">
        <v>1159</v>
      </c>
      <c r="K2445">
        <v>17</v>
      </c>
      <c r="L2445" t="s">
        <v>59</v>
      </c>
      <c r="M2445" t="s">
        <v>34</v>
      </c>
      <c r="N2445" t="s">
        <v>1719</v>
      </c>
      <c r="O2445">
        <v>32</v>
      </c>
      <c r="P2445" t="s">
        <v>43</v>
      </c>
      <c r="Q2445" t="s">
        <v>27</v>
      </c>
      <c r="R2445" t="s">
        <v>139</v>
      </c>
      <c r="S2445" t="s">
        <v>28</v>
      </c>
      <c r="T2445" t="s">
        <v>62</v>
      </c>
      <c r="U2445">
        <v>3</v>
      </c>
      <c r="V2445" s="4">
        <v>41419.06</v>
      </c>
      <c r="W2445" t="s">
        <v>103</v>
      </c>
      <c r="X2445" cm="1">
        <f t="array" ref="X2445">_xlfn.IFS(Table1[[#This Row],[severity]]="Critical", 4, Table1[[#This Row],[severity]]="High", 3, Table1[[#This Row],[severity]]="Medium", 2, TRUE, 1)</f>
        <v>2</v>
      </c>
      <c r="Y2445">
        <f t="shared" si="76"/>
        <v>15</v>
      </c>
      <c r="Z2445" t="str">
        <f t="shared" si="77"/>
        <v>Afternoon (12-17)</v>
      </c>
    </row>
    <row r="2446" spans="1:26" x14ac:dyDescent="0.3">
      <c r="A2446" t="s">
        <v>4349</v>
      </c>
      <c r="B2446" t="s">
        <v>422</v>
      </c>
      <c r="C2446" t="s">
        <v>180</v>
      </c>
      <c r="D2446" t="s">
        <v>48</v>
      </c>
      <c r="E2446" t="s">
        <v>39</v>
      </c>
      <c r="F2446">
        <f>MONTH(Table1[[#This Row],[incident_datetime]])</f>
        <v>10</v>
      </c>
      <c r="G2446">
        <f>YEAR(Table1[[#This Row],[incident_datetime]])</f>
        <v>2024</v>
      </c>
      <c r="H2446" s="1">
        <v>45582.595347222225</v>
      </c>
      <c r="I2446" t="s">
        <v>212</v>
      </c>
      <c r="J2446" t="s">
        <v>2075</v>
      </c>
      <c r="K2446">
        <v>63</v>
      </c>
      <c r="L2446" t="s">
        <v>59</v>
      </c>
      <c r="M2446" t="s">
        <v>35</v>
      </c>
      <c r="N2446" t="s">
        <v>1376</v>
      </c>
      <c r="O2446">
        <v>41</v>
      </c>
      <c r="P2446" t="s">
        <v>43</v>
      </c>
      <c r="Q2446" t="s">
        <v>27</v>
      </c>
      <c r="R2446" t="s">
        <v>109</v>
      </c>
      <c r="S2446" t="s">
        <v>132</v>
      </c>
      <c r="T2446" t="s">
        <v>155</v>
      </c>
      <c r="U2446">
        <v>0</v>
      </c>
      <c r="V2446">
        <v>0</v>
      </c>
      <c r="W2446" t="s">
        <v>103</v>
      </c>
      <c r="X2446" cm="1">
        <f t="array" ref="X2446">_xlfn.IFS(Table1[[#This Row],[severity]]="Critical", 4, Table1[[#This Row],[severity]]="High", 3, Table1[[#This Row],[severity]]="Medium", 2, TRUE, 1)</f>
        <v>4</v>
      </c>
      <c r="Y2446">
        <f t="shared" si="76"/>
        <v>14</v>
      </c>
      <c r="Z2446" t="str">
        <f t="shared" si="77"/>
        <v>Afternoon (12-17)</v>
      </c>
    </row>
    <row r="2447" spans="1:26" x14ac:dyDescent="0.3">
      <c r="A2447" t="s">
        <v>4350</v>
      </c>
      <c r="B2447" t="s">
        <v>306</v>
      </c>
      <c r="C2447" t="s">
        <v>220</v>
      </c>
      <c r="D2447" t="s">
        <v>77</v>
      </c>
      <c r="E2447" t="s">
        <v>39</v>
      </c>
      <c r="F2447">
        <f>MONTH(Table1[[#This Row],[incident_datetime]])</f>
        <v>10</v>
      </c>
      <c r="G2447">
        <f>YEAR(Table1[[#This Row],[incident_datetime]])</f>
        <v>2024</v>
      </c>
      <c r="H2447" s="1">
        <v>45592.821076388886</v>
      </c>
      <c r="I2447" t="s">
        <v>664</v>
      </c>
      <c r="J2447" t="s">
        <v>698</v>
      </c>
      <c r="K2447">
        <v>58</v>
      </c>
      <c r="L2447" t="s">
        <v>43</v>
      </c>
      <c r="M2447" t="s">
        <v>34</v>
      </c>
      <c r="N2447" t="s">
        <v>4351</v>
      </c>
      <c r="O2447">
        <v>64</v>
      </c>
      <c r="P2447" t="s">
        <v>59</v>
      </c>
      <c r="Q2447" t="s">
        <v>27</v>
      </c>
      <c r="R2447" t="s">
        <v>139</v>
      </c>
      <c r="S2447" t="s">
        <v>98</v>
      </c>
      <c r="T2447" t="s">
        <v>155</v>
      </c>
      <c r="U2447">
        <v>5</v>
      </c>
      <c r="V2447" s="4">
        <v>21304.69</v>
      </c>
      <c r="W2447" t="s">
        <v>103</v>
      </c>
      <c r="X2447" cm="1">
        <f t="array" ref="X2447">_xlfn.IFS(Table1[[#This Row],[severity]]="Critical", 4, Table1[[#This Row],[severity]]="High", 3, Table1[[#This Row],[severity]]="Medium", 2, TRUE, 1)</f>
        <v>2</v>
      </c>
      <c r="Y2447">
        <f t="shared" si="76"/>
        <v>19</v>
      </c>
      <c r="Z2447" t="str">
        <f t="shared" si="77"/>
        <v>Evening (18-23)</v>
      </c>
    </row>
    <row r="2448" spans="1:26" x14ac:dyDescent="0.3">
      <c r="A2448" t="s">
        <v>4352</v>
      </c>
      <c r="B2448" t="s">
        <v>539</v>
      </c>
      <c r="C2448" t="s">
        <v>220</v>
      </c>
      <c r="D2448" t="s">
        <v>38</v>
      </c>
      <c r="E2448" t="s">
        <v>72</v>
      </c>
      <c r="F2448">
        <f>MONTH(Table1[[#This Row],[incident_datetime]])</f>
        <v>8</v>
      </c>
      <c r="G2448">
        <f>YEAR(Table1[[#This Row],[incident_datetime]])</f>
        <v>2019</v>
      </c>
      <c r="H2448" s="1">
        <v>43691.460046296299</v>
      </c>
      <c r="I2448" t="s">
        <v>307</v>
      </c>
      <c r="J2448" t="s">
        <v>2610</v>
      </c>
      <c r="K2448">
        <v>37</v>
      </c>
      <c r="L2448" t="s">
        <v>43</v>
      </c>
      <c r="M2448" t="s">
        <v>107</v>
      </c>
      <c r="N2448" t="s">
        <v>1014</v>
      </c>
      <c r="O2448">
        <v>43</v>
      </c>
      <c r="P2448" t="s">
        <v>59</v>
      </c>
      <c r="Q2448" t="s">
        <v>45</v>
      </c>
      <c r="R2448" t="s">
        <v>52</v>
      </c>
      <c r="S2448" t="s">
        <v>132</v>
      </c>
      <c r="T2448" t="s">
        <v>155</v>
      </c>
      <c r="U2448">
        <v>0</v>
      </c>
      <c r="V2448" s="4">
        <v>38950.370000000003</v>
      </c>
      <c r="W2448" t="s">
        <v>103</v>
      </c>
      <c r="X2448" cm="1">
        <f t="array" ref="X2448">_xlfn.IFS(Table1[[#This Row],[severity]]="Critical", 4, Table1[[#This Row],[severity]]="High", 3, Table1[[#This Row],[severity]]="Medium", 2, TRUE, 1)</f>
        <v>1</v>
      </c>
      <c r="Y2448">
        <f t="shared" si="76"/>
        <v>11</v>
      </c>
      <c r="Z2448" t="str">
        <f t="shared" si="77"/>
        <v>Morning (06-11)</v>
      </c>
    </row>
    <row r="2449" spans="1:26" x14ac:dyDescent="0.3">
      <c r="A2449" t="s">
        <v>4353</v>
      </c>
      <c r="B2449" t="s">
        <v>685</v>
      </c>
      <c r="C2449" t="s">
        <v>258</v>
      </c>
      <c r="D2449" t="s">
        <v>92</v>
      </c>
      <c r="E2449" t="s">
        <v>186</v>
      </c>
      <c r="F2449">
        <f>MONTH(Table1[[#This Row],[incident_datetime]])</f>
        <v>10</v>
      </c>
      <c r="G2449">
        <f>YEAR(Table1[[#This Row],[incident_datetime]])</f>
        <v>2024</v>
      </c>
      <c r="H2449" s="1">
        <v>45568.879444444443</v>
      </c>
      <c r="I2449" t="s">
        <v>83</v>
      </c>
      <c r="J2449" t="s">
        <v>3762</v>
      </c>
      <c r="K2449">
        <v>61</v>
      </c>
      <c r="L2449" t="s">
        <v>59</v>
      </c>
      <c r="M2449" t="s">
        <v>35</v>
      </c>
      <c r="N2449" t="s">
        <v>2885</v>
      </c>
      <c r="O2449">
        <v>77</v>
      </c>
      <c r="P2449" t="s">
        <v>43</v>
      </c>
      <c r="Q2449" t="s">
        <v>45</v>
      </c>
      <c r="R2449" t="s">
        <v>139</v>
      </c>
      <c r="S2449" t="s">
        <v>28</v>
      </c>
      <c r="T2449" t="s">
        <v>29</v>
      </c>
      <c r="U2449">
        <v>1</v>
      </c>
      <c r="V2449" s="4">
        <v>27354.81</v>
      </c>
      <c r="W2449" t="s">
        <v>110</v>
      </c>
      <c r="X2449" cm="1">
        <f t="array" ref="X2449">_xlfn.IFS(Table1[[#This Row],[severity]]="Critical", 4, Table1[[#This Row],[severity]]="High", 3, Table1[[#This Row],[severity]]="Medium", 2, TRUE, 1)</f>
        <v>2</v>
      </c>
      <c r="Y2449">
        <f t="shared" si="76"/>
        <v>21</v>
      </c>
      <c r="Z2449" t="str">
        <f t="shared" si="77"/>
        <v>Evening (18-23)</v>
      </c>
    </row>
    <row r="2450" spans="1:26" x14ac:dyDescent="0.3">
      <c r="A2450" t="s">
        <v>4354</v>
      </c>
      <c r="B2450" t="s">
        <v>685</v>
      </c>
      <c r="C2450" t="s">
        <v>258</v>
      </c>
      <c r="D2450" t="s">
        <v>88</v>
      </c>
      <c r="E2450" t="s">
        <v>78</v>
      </c>
      <c r="F2450">
        <f>MONTH(Table1[[#This Row],[incident_datetime]])</f>
        <v>10</v>
      </c>
      <c r="G2450">
        <f>YEAR(Table1[[#This Row],[incident_datetime]])</f>
        <v>2018</v>
      </c>
      <c r="H2450" s="1">
        <v>43387.906793981485</v>
      </c>
      <c r="I2450" t="s">
        <v>1386</v>
      </c>
      <c r="J2450" t="s">
        <v>7102</v>
      </c>
      <c r="K2450">
        <v>52</v>
      </c>
      <c r="L2450" t="s">
        <v>43</v>
      </c>
      <c r="M2450" t="s">
        <v>35</v>
      </c>
      <c r="N2450" t="s">
        <v>2353</v>
      </c>
      <c r="O2450">
        <v>84</v>
      </c>
      <c r="P2450" t="s">
        <v>59</v>
      </c>
      <c r="Q2450" t="s">
        <v>116</v>
      </c>
      <c r="R2450" t="s">
        <v>97</v>
      </c>
      <c r="S2450" t="s">
        <v>28</v>
      </c>
      <c r="T2450" t="s">
        <v>270</v>
      </c>
      <c r="U2450">
        <v>5</v>
      </c>
      <c r="V2450">
        <v>0</v>
      </c>
      <c r="W2450" t="s">
        <v>103</v>
      </c>
      <c r="X2450" cm="1">
        <f t="array" ref="X2450">_xlfn.IFS(Table1[[#This Row],[severity]]="Critical", 4, Table1[[#This Row],[severity]]="High", 3, Table1[[#This Row],[severity]]="Medium", 2, TRUE, 1)</f>
        <v>3</v>
      </c>
      <c r="Y2450">
        <f t="shared" si="76"/>
        <v>21</v>
      </c>
      <c r="Z2450" t="str">
        <f t="shared" si="77"/>
        <v>Evening (18-23)</v>
      </c>
    </row>
    <row r="2451" spans="1:26" x14ac:dyDescent="0.3">
      <c r="A2451" t="s">
        <v>4355</v>
      </c>
      <c r="B2451" t="s">
        <v>141</v>
      </c>
      <c r="C2451" t="s">
        <v>342</v>
      </c>
      <c r="D2451" t="s">
        <v>77</v>
      </c>
      <c r="E2451" t="s">
        <v>66</v>
      </c>
      <c r="F2451">
        <f>MONTH(Table1[[#This Row],[incident_datetime]])</f>
        <v>11</v>
      </c>
      <c r="G2451">
        <f>YEAR(Table1[[#This Row],[incident_datetime]])</f>
        <v>2024</v>
      </c>
      <c r="H2451" s="1">
        <v>45599.129594907405</v>
      </c>
      <c r="I2451" t="s">
        <v>524</v>
      </c>
      <c r="J2451" t="s">
        <v>7102</v>
      </c>
      <c r="K2451">
        <v>52</v>
      </c>
      <c r="L2451" t="s">
        <v>43</v>
      </c>
      <c r="M2451" t="s">
        <v>35</v>
      </c>
      <c r="N2451" t="s">
        <v>778</v>
      </c>
      <c r="O2451">
        <v>63</v>
      </c>
      <c r="P2451" t="s">
        <v>43</v>
      </c>
      <c r="Q2451" t="s">
        <v>27</v>
      </c>
      <c r="R2451" t="s">
        <v>109</v>
      </c>
      <c r="S2451" t="s">
        <v>61</v>
      </c>
      <c r="T2451" t="s">
        <v>29</v>
      </c>
      <c r="U2451">
        <v>3</v>
      </c>
      <c r="V2451" s="4">
        <v>42967.41</v>
      </c>
      <c r="W2451" t="s">
        <v>110</v>
      </c>
      <c r="X2451" cm="1">
        <f t="array" ref="X2451">_xlfn.IFS(Table1[[#This Row],[severity]]="Critical", 4, Table1[[#This Row],[severity]]="High", 3, Table1[[#This Row],[severity]]="Medium", 2, TRUE, 1)</f>
        <v>4</v>
      </c>
      <c r="Y2451">
        <f t="shared" si="76"/>
        <v>3</v>
      </c>
      <c r="Z2451" t="str">
        <f t="shared" si="77"/>
        <v>Night (00-05)</v>
      </c>
    </row>
    <row r="2452" spans="1:26" x14ac:dyDescent="0.3">
      <c r="A2452" t="s">
        <v>4356</v>
      </c>
      <c r="B2452" t="s">
        <v>338</v>
      </c>
      <c r="C2452" t="s">
        <v>468</v>
      </c>
      <c r="D2452" t="s">
        <v>38</v>
      </c>
      <c r="E2452" t="s">
        <v>78</v>
      </c>
      <c r="F2452">
        <f>MONTH(Table1[[#This Row],[incident_datetime]])</f>
        <v>4</v>
      </c>
      <c r="G2452">
        <f>YEAR(Table1[[#This Row],[incident_datetime]])</f>
        <v>2022</v>
      </c>
      <c r="H2452" s="1">
        <v>44658.400069444448</v>
      </c>
      <c r="I2452" t="s">
        <v>302</v>
      </c>
      <c r="J2452" t="s">
        <v>869</v>
      </c>
      <c r="K2452">
        <v>51</v>
      </c>
      <c r="L2452" t="s">
        <v>43</v>
      </c>
      <c r="M2452" t="s">
        <v>35</v>
      </c>
      <c r="N2452" t="s">
        <v>310</v>
      </c>
      <c r="O2452">
        <v>26</v>
      </c>
      <c r="P2452" t="s">
        <v>43</v>
      </c>
      <c r="Q2452" t="s">
        <v>60</v>
      </c>
      <c r="R2452" t="s">
        <v>109</v>
      </c>
      <c r="S2452" t="s">
        <v>98</v>
      </c>
      <c r="T2452" t="s">
        <v>270</v>
      </c>
      <c r="U2452">
        <v>0</v>
      </c>
      <c r="V2452" s="4">
        <v>7233.38</v>
      </c>
      <c r="W2452" t="s">
        <v>103</v>
      </c>
      <c r="X2452" cm="1">
        <f t="array" ref="X2452">_xlfn.IFS(Table1[[#This Row],[severity]]="Critical", 4, Table1[[#This Row],[severity]]="High", 3, Table1[[#This Row],[severity]]="Medium", 2, TRUE, 1)</f>
        <v>4</v>
      </c>
      <c r="Y2452">
        <f t="shared" si="76"/>
        <v>9</v>
      </c>
      <c r="Z2452" t="str">
        <f t="shared" si="77"/>
        <v>Morning (06-11)</v>
      </c>
    </row>
    <row r="2453" spans="1:26" x14ac:dyDescent="0.3">
      <c r="A2453" t="s">
        <v>4357</v>
      </c>
      <c r="B2453" t="s">
        <v>479</v>
      </c>
      <c r="C2453" t="s">
        <v>686</v>
      </c>
      <c r="D2453" t="s">
        <v>38</v>
      </c>
      <c r="E2453" t="s">
        <v>93</v>
      </c>
      <c r="F2453">
        <f>MONTH(Table1[[#This Row],[incident_datetime]])</f>
        <v>12</v>
      </c>
      <c r="G2453">
        <f>YEAR(Table1[[#This Row],[incident_datetime]])</f>
        <v>2021</v>
      </c>
      <c r="H2453" s="1">
        <v>44539.917523148149</v>
      </c>
      <c r="I2453" t="s">
        <v>318</v>
      </c>
      <c r="J2453" t="s">
        <v>2663</v>
      </c>
      <c r="K2453">
        <v>55</v>
      </c>
      <c r="L2453" t="s">
        <v>59</v>
      </c>
      <c r="M2453" t="s">
        <v>35</v>
      </c>
      <c r="N2453" t="s">
        <v>3510</v>
      </c>
      <c r="O2453">
        <v>47</v>
      </c>
      <c r="P2453" t="s">
        <v>59</v>
      </c>
      <c r="Q2453" t="s">
        <v>27</v>
      </c>
      <c r="R2453" t="s">
        <v>52</v>
      </c>
      <c r="S2453" t="s">
        <v>61</v>
      </c>
      <c r="T2453" t="s">
        <v>155</v>
      </c>
      <c r="U2453">
        <v>3</v>
      </c>
      <c r="V2453" s="4">
        <v>9509.2900000000009</v>
      </c>
      <c r="W2453" t="s">
        <v>110</v>
      </c>
      <c r="X2453" cm="1">
        <f t="array" ref="X2453">_xlfn.IFS(Table1[[#This Row],[severity]]="Critical", 4, Table1[[#This Row],[severity]]="High", 3, Table1[[#This Row],[severity]]="Medium", 2, TRUE, 1)</f>
        <v>1</v>
      </c>
      <c r="Y2453">
        <f t="shared" si="76"/>
        <v>22</v>
      </c>
      <c r="Z2453" t="str">
        <f t="shared" si="77"/>
        <v>Evening (18-23)</v>
      </c>
    </row>
    <row r="2454" spans="1:26" x14ac:dyDescent="0.3">
      <c r="A2454" t="s">
        <v>4358</v>
      </c>
      <c r="B2454" t="s">
        <v>479</v>
      </c>
      <c r="C2454" t="s">
        <v>562</v>
      </c>
      <c r="D2454" t="s">
        <v>22</v>
      </c>
      <c r="E2454" t="s">
        <v>23</v>
      </c>
      <c r="F2454">
        <f>MONTH(Table1[[#This Row],[incident_datetime]])</f>
        <v>9</v>
      </c>
      <c r="G2454">
        <f>YEAR(Table1[[#This Row],[incident_datetime]])</f>
        <v>2024</v>
      </c>
      <c r="H2454" s="1">
        <v>45546.028599537036</v>
      </c>
      <c r="I2454" t="s">
        <v>408</v>
      </c>
      <c r="J2454" t="s">
        <v>2828</v>
      </c>
      <c r="K2454">
        <v>66</v>
      </c>
      <c r="L2454" t="s">
        <v>43</v>
      </c>
      <c r="M2454" t="s">
        <v>35</v>
      </c>
      <c r="N2454" t="s">
        <v>4359</v>
      </c>
      <c r="O2454">
        <v>54</v>
      </c>
      <c r="P2454" t="s">
        <v>43</v>
      </c>
      <c r="Q2454" t="s">
        <v>45</v>
      </c>
      <c r="R2454" t="s">
        <v>97</v>
      </c>
      <c r="S2454" t="s">
        <v>61</v>
      </c>
      <c r="T2454" t="s">
        <v>29</v>
      </c>
      <c r="U2454">
        <v>0</v>
      </c>
      <c r="V2454" s="4">
        <v>33074.33</v>
      </c>
      <c r="W2454" t="s">
        <v>110</v>
      </c>
      <c r="X2454" cm="1">
        <f t="array" ref="X2454">_xlfn.IFS(Table1[[#This Row],[severity]]="Critical", 4, Table1[[#This Row],[severity]]="High", 3, Table1[[#This Row],[severity]]="Medium", 2, TRUE, 1)</f>
        <v>3</v>
      </c>
      <c r="Y2454">
        <f t="shared" si="76"/>
        <v>0</v>
      </c>
      <c r="Z2454" t="str">
        <f t="shared" si="77"/>
        <v>Night (00-05)</v>
      </c>
    </row>
    <row r="2455" spans="1:26" x14ac:dyDescent="0.3">
      <c r="A2455" t="s">
        <v>4360</v>
      </c>
      <c r="B2455" t="s">
        <v>382</v>
      </c>
      <c r="C2455" t="s">
        <v>258</v>
      </c>
      <c r="D2455" t="s">
        <v>88</v>
      </c>
      <c r="E2455" t="s">
        <v>23</v>
      </c>
      <c r="F2455">
        <f>MONTH(Table1[[#This Row],[incident_datetime]])</f>
        <v>3</v>
      </c>
      <c r="G2455">
        <f>YEAR(Table1[[#This Row],[incident_datetime]])</f>
        <v>2020</v>
      </c>
      <c r="H2455" s="1">
        <v>43901.462037037039</v>
      </c>
      <c r="I2455" t="s">
        <v>79</v>
      </c>
      <c r="J2455" t="s">
        <v>2962</v>
      </c>
      <c r="K2455">
        <v>75</v>
      </c>
      <c r="L2455" t="s">
        <v>34</v>
      </c>
      <c r="M2455" t="s">
        <v>35</v>
      </c>
      <c r="O2455">
        <v>56</v>
      </c>
      <c r="P2455" t="s">
        <v>59</v>
      </c>
      <c r="Q2455" t="s">
        <v>215</v>
      </c>
      <c r="R2455" t="s">
        <v>109</v>
      </c>
      <c r="S2455" t="s">
        <v>61</v>
      </c>
      <c r="T2455" t="s">
        <v>155</v>
      </c>
      <c r="U2455">
        <v>2</v>
      </c>
      <c r="V2455" s="4">
        <v>22326.84</v>
      </c>
      <c r="W2455" t="s">
        <v>103</v>
      </c>
      <c r="X2455" cm="1">
        <f t="array" ref="X2455">_xlfn.IFS(Table1[[#This Row],[severity]]="Critical", 4, Table1[[#This Row],[severity]]="High", 3, Table1[[#This Row],[severity]]="Medium", 2, TRUE, 1)</f>
        <v>4</v>
      </c>
      <c r="Y2455">
        <f t="shared" si="76"/>
        <v>11</v>
      </c>
      <c r="Z2455" t="str">
        <f t="shared" si="77"/>
        <v>Morning (06-11)</v>
      </c>
    </row>
    <row r="2456" spans="1:26" x14ac:dyDescent="0.3">
      <c r="A2456" t="s">
        <v>4361</v>
      </c>
      <c r="B2456" t="s">
        <v>306</v>
      </c>
      <c r="C2456" t="s">
        <v>233</v>
      </c>
      <c r="D2456" t="s">
        <v>92</v>
      </c>
      <c r="E2456" t="s">
        <v>112</v>
      </c>
      <c r="F2456">
        <f>MONTH(Table1[[#This Row],[incident_datetime]])</f>
        <v>5</v>
      </c>
      <c r="G2456">
        <f>YEAR(Table1[[#This Row],[incident_datetime]])</f>
        <v>2020</v>
      </c>
      <c r="H2456" s="1">
        <v>43958.309548611112</v>
      </c>
      <c r="I2456" t="s">
        <v>181</v>
      </c>
      <c r="J2456" t="s">
        <v>2173</v>
      </c>
      <c r="K2456">
        <v>28</v>
      </c>
      <c r="L2456" t="s">
        <v>43</v>
      </c>
      <c r="M2456" t="s">
        <v>34</v>
      </c>
      <c r="N2456" t="s">
        <v>3566</v>
      </c>
      <c r="O2456">
        <v>69</v>
      </c>
      <c r="P2456" t="s">
        <v>59</v>
      </c>
      <c r="Q2456" t="s">
        <v>27</v>
      </c>
      <c r="R2456" t="s">
        <v>109</v>
      </c>
      <c r="S2456" t="s">
        <v>61</v>
      </c>
      <c r="T2456" t="s">
        <v>62</v>
      </c>
      <c r="U2456">
        <v>5</v>
      </c>
      <c r="V2456" s="4">
        <v>14440.95</v>
      </c>
      <c r="W2456" t="s">
        <v>110</v>
      </c>
      <c r="X2456" cm="1">
        <f t="array" ref="X2456">_xlfn.IFS(Table1[[#This Row],[severity]]="Critical", 4, Table1[[#This Row],[severity]]="High", 3, Table1[[#This Row],[severity]]="Medium", 2, TRUE, 1)</f>
        <v>4</v>
      </c>
      <c r="Y2456">
        <f t="shared" si="76"/>
        <v>7</v>
      </c>
      <c r="Z2456" t="str">
        <f t="shared" si="77"/>
        <v>Morning (06-11)</v>
      </c>
    </row>
    <row r="2457" spans="1:26" x14ac:dyDescent="0.3">
      <c r="A2457" t="s">
        <v>4362</v>
      </c>
      <c r="B2457" t="s">
        <v>7101</v>
      </c>
      <c r="C2457" t="s">
        <v>220</v>
      </c>
      <c r="D2457" t="s">
        <v>65</v>
      </c>
      <c r="E2457" t="s">
        <v>39</v>
      </c>
      <c r="F2457">
        <f>MONTH(Table1[[#This Row],[incident_datetime]])</f>
        <v>10</v>
      </c>
      <c r="G2457">
        <f>YEAR(Table1[[#This Row],[incident_datetime]])</f>
        <v>2024</v>
      </c>
      <c r="H2457" s="1">
        <v>45595.411006944443</v>
      </c>
      <c r="I2457" t="s">
        <v>1492</v>
      </c>
      <c r="J2457" t="s">
        <v>1522</v>
      </c>
      <c r="K2457">
        <v>35</v>
      </c>
      <c r="L2457" t="s">
        <v>59</v>
      </c>
      <c r="M2457" t="s">
        <v>35</v>
      </c>
      <c r="N2457" t="s">
        <v>4363</v>
      </c>
      <c r="O2457">
        <v>48</v>
      </c>
      <c r="P2457" t="s">
        <v>43</v>
      </c>
      <c r="Q2457" t="s">
        <v>27</v>
      </c>
      <c r="R2457" t="s">
        <v>52</v>
      </c>
      <c r="S2457" t="s">
        <v>53</v>
      </c>
      <c r="T2457" t="s">
        <v>29</v>
      </c>
      <c r="U2457">
        <v>2</v>
      </c>
      <c r="V2457" s="4">
        <v>11020.01</v>
      </c>
      <c r="W2457" t="s">
        <v>110</v>
      </c>
      <c r="X2457" cm="1">
        <f t="array" ref="X2457">_xlfn.IFS(Table1[[#This Row],[severity]]="Critical", 4, Table1[[#This Row],[severity]]="High", 3, Table1[[#This Row],[severity]]="Medium", 2, TRUE, 1)</f>
        <v>1</v>
      </c>
      <c r="Y2457">
        <f t="shared" si="76"/>
        <v>9</v>
      </c>
      <c r="Z2457" t="str">
        <f t="shared" si="77"/>
        <v>Morning (06-11)</v>
      </c>
    </row>
    <row r="2458" spans="1:26" x14ac:dyDescent="0.3">
      <c r="A2458" t="s">
        <v>4364</v>
      </c>
      <c r="B2458" t="s">
        <v>507</v>
      </c>
      <c r="C2458" t="s">
        <v>233</v>
      </c>
      <c r="D2458" t="s">
        <v>77</v>
      </c>
      <c r="E2458" t="s">
        <v>112</v>
      </c>
      <c r="F2458">
        <f>MONTH(Table1[[#This Row],[incident_datetime]])</f>
        <v>6</v>
      </c>
      <c r="G2458">
        <f>YEAR(Table1[[#This Row],[incident_datetime]])</f>
        <v>2021</v>
      </c>
      <c r="H2458" s="1">
        <v>44376.55810185185</v>
      </c>
      <c r="I2458" t="s">
        <v>161</v>
      </c>
      <c r="J2458" t="s">
        <v>890</v>
      </c>
      <c r="K2458">
        <v>75</v>
      </c>
      <c r="L2458" t="s">
        <v>43</v>
      </c>
      <c r="M2458" t="s">
        <v>35</v>
      </c>
      <c r="N2458" t="s">
        <v>3114</v>
      </c>
      <c r="O2458">
        <v>35</v>
      </c>
      <c r="P2458" t="s">
        <v>59</v>
      </c>
      <c r="Q2458" t="s">
        <v>27</v>
      </c>
      <c r="R2458" t="s">
        <v>109</v>
      </c>
      <c r="S2458" t="s">
        <v>28</v>
      </c>
      <c r="T2458" t="s">
        <v>155</v>
      </c>
      <c r="U2458">
        <v>4</v>
      </c>
      <c r="V2458" s="4">
        <v>6544.66</v>
      </c>
      <c r="W2458" t="s">
        <v>110</v>
      </c>
      <c r="X2458" cm="1">
        <f t="array" ref="X2458">_xlfn.IFS(Table1[[#This Row],[severity]]="Critical", 4, Table1[[#This Row],[severity]]="High", 3, Table1[[#This Row],[severity]]="Medium", 2, TRUE, 1)</f>
        <v>4</v>
      </c>
      <c r="Y2458">
        <f t="shared" si="76"/>
        <v>13</v>
      </c>
      <c r="Z2458" t="str">
        <f t="shared" si="77"/>
        <v>Afternoon (12-17)</v>
      </c>
    </row>
    <row r="2459" spans="1:26" x14ac:dyDescent="0.3">
      <c r="A2459" t="s">
        <v>4365</v>
      </c>
      <c r="B2459" t="s">
        <v>267</v>
      </c>
      <c r="C2459" t="s">
        <v>135</v>
      </c>
      <c r="D2459" t="s">
        <v>65</v>
      </c>
      <c r="E2459" t="s">
        <v>93</v>
      </c>
      <c r="F2459">
        <f>MONTH(Table1[[#This Row],[incident_datetime]])</f>
        <v>1</v>
      </c>
      <c r="G2459">
        <f>YEAR(Table1[[#This Row],[incident_datetime]])</f>
        <v>2018</v>
      </c>
      <c r="H2459" s="1">
        <v>43104.980416666665</v>
      </c>
      <c r="I2459" t="s">
        <v>640</v>
      </c>
      <c r="J2459" t="s">
        <v>1702</v>
      </c>
      <c r="K2459">
        <v>39</v>
      </c>
      <c r="L2459" t="s">
        <v>59</v>
      </c>
      <c r="M2459" t="s">
        <v>107</v>
      </c>
      <c r="N2459" t="s">
        <v>863</v>
      </c>
      <c r="O2459">
        <v>83</v>
      </c>
      <c r="P2459" t="s">
        <v>59</v>
      </c>
      <c r="Q2459" t="s">
        <v>27</v>
      </c>
      <c r="R2459" t="s">
        <v>109</v>
      </c>
      <c r="S2459" t="s">
        <v>61</v>
      </c>
      <c r="T2459" t="s">
        <v>155</v>
      </c>
      <c r="U2459">
        <v>2</v>
      </c>
      <c r="V2459" s="4">
        <v>1003.9</v>
      </c>
      <c r="W2459" t="s">
        <v>103</v>
      </c>
      <c r="X2459" cm="1">
        <f t="array" ref="X2459">_xlfn.IFS(Table1[[#This Row],[severity]]="Critical", 4, Table1[[#This Row],[severity]]="High", 3, Table1[[#This Row],[severity]]="Medium", 2, TRUE, 1)</f>
        <v>4</v>
      </c>
      <c r="Y2459">
        <f t="shared" si="76"/>
        <v>23</v>
      </c>
      <c r="Z2459" t="str">
        <f t="shared" si="77"/>
        <v>Evening (18-23)</v>
      </c>
    </row>
    <row r="2460" spans="1:26" x14ac:dyDescent="0.3">
      <c r="A2460" t="s">
        <v>4366</v>
      </c>
      <c r="B2460" t="s">
        <v>64</v>
      </c>
      <c r="C2460" t="s">
        <v>233</v>
      </c>
      <c r="D2460" t="s">
        <v>48</v>
      </c>
      <c r="E2460" t="s">
        <v>23</v>
      </c>
      <c r="F2460">
        <f>MONTH(Table1[[#This Row],[incident_datetime]])</f>
        <v>8</v>
      </c>
      <c r="G2460">
        <f>YEAR(Table1[[#This Row],[incident_datetime]])</f>
        <v>2022</v>
      </c>
      <c r="H2460" s="1">
        <v>44781.850497685184</v>
      </c>
      <c r="I2460" t="s">
        <v>664</v>
      </c>
      <c r="J2460" t="s">
        <v>2173</v>
      </c>
      <c r="K2460">
        <v>66</v>
      </c>
      <c r="L2460" t="s">
        <v>43</v>
      </c>
      <c r="M2460" t="s">
        <v>34</v>
      </c>
      <c r="N2460" t="s">
        <v>4150</v>
      </c>
      <c r="O2460">
        <v>86</v>
      </c>
      <c r="P2460" t="s">
        <v>59</v>
      </c>
      <c r="Q2460" t="s">
        <v>70</v>
      </c>
      <c r="R2460" t="s">
        <v>139</v>
      </c>
      <c r="S2460" t="s">
        <v>132</v>
      </c>
      <c r="T2460" t="s">
        <v>270</v>
      </c>
      <c r="U2460">
        <v>4</v>
      </c>
      <c r="V2460" s="4">
        <v>26810.58</v>
      </c>
      <c r="W2460" t="s">
        <v>110</v>
      </c>
      <c r="X2460" cm="1">
        <f t="array" ref="X2460">_xlfn.IFS(Table1[[#This Row],[severity]]="Critical", 4, Table1[[#This Row],[severity]]="High", 3, Table1[[#This Row],[severity]]="Medium", 2, TRUE, 1)</f>
        <v>2</v>
      </c>
      <c r="Y2460">
        <f t="shared" si="76"/>
        <v>20</v>
      </c>
      <c r="Z2460" t="str">
        <f t="shared" si="77"/>
        <v>Evening (18-23)</v>
      </c>
    </row>
    <row r="2461" spans="1:26" x14ac:dyDescent="0.3">
      <c r="A2461" t="s">
        <v>4367</v>
      </c>
      <c r="B2461" t="s">
        <v>391</v>
      </c>
      <c r="C2461" t="s">
        <v>258</v>
      </c>
      <c r="D2461" t="s">
        <v>92</v>
      </c>
      <c r="E2461" t="s">
        <v>186</v>
      </c>
      <c r="F2461">
        <f>MONTH(Table1[[#This Row],[incident_datetime]])</f>
        <v>2</v>
      </c>
      <c r="G2461">
        <f>YEAR(Table1[[#This Row],[incident_datetime]])</f>
        <v>2020</v>
      </c>
      <c r="H2461" s="1">
        <v>43864.544062499997</v>
      </c>
      <c r="I2461" t="s">
        <v>331</v>
      </c>
      <c r="J2461" t="s">
        <v>3323</v>
      </c>
      <c r="K2461">
        <v>63</v>
      </c>
      <c r="L2461" t="s">
        <v>43</v>
      </c>
      <c r="M2461" t="s">
        <v>35</v>
      </c>
      <c r="N2461" t="s">
        <v>1200</v>
      </c>
      <c r="O2461">
        <v>82</v>
      </c>
      <c r="P2461" t="s">
        <v>59</v>
      </c>
      <c r="Q2461" t="s">
        <v>215</v>
      </c>
      <c r="R2461" t="s">
        <v>139</v>
      </c>
      <c r="S2461" t="s">
        <v>132</v>
      </c>
      <c r="T2461" t="s">
        <v>29</v>
      </c>
      <c r="U2461">
        <v>4</v>
      </c>
      <c r="V2461" s="4">
        <v>36855.58</v>
      </c>
      <c r="W2461" t="s">
        <v>110</v>
      </c>
      <c r="X2461" cm="1">
        <f t="array" ref="X2461">_xlfn.IFS(Table1[[#This Row],[severity]]="Critical", 4, Table1[[#This Row],[severity]]="High", 3, Table1[[#This Row],[severity]]="Medium", 2, TRUE, 1)</f>
        <v>2</v>
      </c>
      <c r="Y2461">
        <f t="shared" si="76"/>
        <v>13</v>
      </c>
      <c r="Z2461" t="str">
        <f t="shared" si="77"/>
        <v>Afternoon (12-17)</v>
      </c>
    </row>
    <row r="2462" spans="1:26" x14ac:dyDescent="0.3">
      <c r="A2462" t="s">
        <v>4368</v>
      </c>
      <c r="B2462" t="s">
        <v>539</v>
      </c>
      <c r="C2462" t="s">
        <v>258</v>
      </c>
      <c r="D2462" t="s">
        <v>65</v>
      </c>
      <c r="E2462" t="s">
        <v>78</v>
      </c>
      <c r="F2462">
        <f>MONTH(Table1[[#This Row],[incident_datetime]])</f>
        <v>9</v>
      </c>
      <c r="G2462">
        <f>YEAR(Table1[[#This Row],[incident_datetime]])</f>
        <v>2018</v>
      </c>
      <c r="H2462" s="1">
        <v>43366.943495370368</v>
      </c>
      <c r="I2462" t="s">
        <v>49</v>
      </c>
      <c r="J2462" t="s">
        <v>1603</v>
      </c>
      <c r="K2462">
        <v>68</v>
      </c>
      <c r="L2462" t="s">
        <v>43</v>
      </c>
      <c r="M2462" t="s">
        <v>35</v>
      </c>
      <c r="N2462" t="s">
        <v>293</v>
      </c>
      <c r="O2462">
        <v>74</v>
      </c>
      <c r="P2462" t="s">
        <v>59</v>
      </c>
      <c r="Q2462" t="s">
        <v>27</v>
      </c>
      <c r="R2462" t="s">
        <v>97</v>
      </c>
      <c r="S2462" t="s">
        <v>61</v>
      </c>
      <c r="T2462" t="s">
        <v>29</v>
      </c>
      <c r="U2462">
        <v>3</v>
      </c>
      <c r="V2462" s="4">
        <v>23064.2</v>
      </c>
      <c r="W2462" t="s">
        <v>103</v>
      </c>
      <c r="X2462" cm="1">
        <f t="array" ref="X2462">_xlfn.IFS(Table1[[#This Row],[severity]]="Critical", 4, Table1[[#This Row],[severity]]="High", 3, Table1[[#This Row],[severity]]="Medium", 2, TRUE, 1)</f>
        <v>3</v>
      </c>
      <c r="Y2462">
        <f t="shared" si="76"/>
        <v>22</v>
      </c>
      <c r="Z2462" t="str">
        <f t="shared" si="77"/>
        <v>Evening (18-23)</v>
      </c>
    </row>
    <row r="2463" spans="1:26" x14ac:dyDescent="0.3">
      <c r="A2463" t="s">
        <v>4369</v>
      </c>
      <c r="B2463" t="s">
        <v>267</v>
      </c>
      <c r="C2463" t="s">
        <v>686</v>
      </c>
      <c r="D2463" t="s">
        <v>77</v>
      </c>
      <c r="E2463" t="s">
        <v>31</v>
      </c>
      <c r="F2463">
        <f>MONTH(Table1[[#This Row],[incident_datetime]])</f>
        <v>10</v>
      </c>
      <c r="G2463">
        <f>YEAR(Table1[[#This Row],[incident_datetime]])</f>
        <v>2021</v>
      </c>
      <c r="H2463" s="1">
        <v>44493.384363425925</v>
      </c>
      <c r="I2463" t="s">
        <v>208</v>
      </c>
      <c r="J2463" t="s">
        <v>1078</v>
      </c>
      <c r="K2463">
        <v>36</v>
      </c>
      <c r="L2463" t="s">
        <v>59</v>
      </c>
      <c r="M2463" t="s">
        <v>35</v>
      </c>
      <c r="N2463" t="s">
        <v>2202</v>
      </c>
      <c r="O2463">
        <v>55</v>
      </c>
      <c r="P2463" t="s">
        <v>43</v>
      </c>
      <c r="Q2463" t="s">
        <v>27</v>
      </c>
      <c r="R2463" t="s">
        <v>97</v>
      </c>
      <c r="S2463" t="s">
        <v>53</v>
      </c>
      <c r="T2463" t="s">
        <v>155</v>
      </c>
      <c r="U2463">
        <v>3</v>
      </c>
      <c r="V2463" s="4">
        <v>32579.01</v>
      </c>
      <c r="W2463" t="s">
        <v>110</v>
      </c>
      <c r="X2463" cm="1">
        <f t="array" ref="X2463">_xlfn.IFS(Table1[[#This Row],[severity]]="Critical", 4, Table1[[#This Row],[severity]]="High", 3, Table1[[#This Row],[severity]]="Medium", 2, TRUE, 1)</f>
        <v>3</v>
      </c>
      <c r="Y2463">
        <f t="shared" si="76"/>
        <v>9</v>
      </c>
      <c r="Z2463" t="str">
        <f t="shared" si="77"/>
        <v>Morning (06-11)</v>
      </c>
    </row>
    <row r="2464" spans="1:26" x14ac:dyDescent="0.3">
      <c r="A2464" t="s">
        <v>4370</v>
      </c>
      <c r="B2464" t="s">
        <v>685</v>
      </c>
      <c r="C2464" t="s">
        <v>220</v>
      </c>
      <c r="D2464" t="s">
        <v>38</v>
      </c>
      <c r="E2464" t="s">
        <v>39</v>
      </c>
      <c r="F2464">
        <f>MONTH(Table1[[#This Row],[incident_datetime]])</f>
        <v>5</v>
      </c>
      <c r="G2464">
        <f>YEAR(Table1[[#This Row],[incident_datetime]])</f>
        <v>2021</v>
      </c>
      <c r="H2464" s="1">
        <v>44328.353726851848</v>
      </c>
      <c r="I2464" t="s">
        <v>480</v>
      </c>
      <c r="J2464" t="s">
        <v>7102</v>
      </c>
      <c r="K2464">
        <v>52</v>
      </c>
      <c r="L2464" t="s">
        <v>43</v>
      </c>
      <c r="M2464" t="s">
        <v>35</v>
      </c>
      <c r="N2464" t="s">
        <v>1166</v>
      </c>
      <c r="O2464">
        <v>56</v>
      </c>
      <c r="P2464" t="s">
        <v>43</v>
      </c>
      <c r="Q2464" t="s">
        <v>27</v>
      </c>
      <c r="R2464" t="s">
        <v>139</v>
      </c>
      <c r="S2464" t="s">
        <v>28</v>
      </c>
      <c r="T2464" t="s">
        <v>29</v>
      </c>
      <c r="U2464">
        <v>0</v>
      </c>
      <c r="V2464" s="4">
        <v>18613.13</v>
      </c>
      <c r="W2464" t="s">
        <v>103</v>
      </c>
      <c r="X2464" cm="1">
        <f t="array" ref="X2464">_xlfn.IFS(Table1[[#This Row],[severity]]="Critical", 4, Table1[[#This Row],[severity]]="High", 3, Table1[[#This Row],[severity]]="Medium", 2, TRUE, 1)</f>
        <v>2</v>
      </c>
      <c r="Y2464">
        <f t="shared" si="76"/>
        <v>8</v>
      </c>
      <c r="Z2464" t="str">
        <f t="shared" si="77"/>
        <v>Morning (06-11)</v>
      </c>
    </row>
    <row r="2465" spans="1:26" x14ac:dyDescent="0.3">
      <c r="A2465" t="s">
        <v>4371</v>
      </c>
      <c r="B2465" t="s">
        <v>306</v>
      </c>
      <c r="C2465" t="s">
        <v>233</v>
      </c>
      <c r="D2465" t="s">
        <v>38</v>
      </c>
      <c r="E2465" t="s">
        <v>112</v>
      </c>
      <c r="F2465">
        <f>MONTH(Table1[[#This Row],[incident_datetime]])</f>
        <v>11</v>
      </c>
      <c r="G2465">
        <f>YEAR(Table1[[#This Row],[incident_datetime]])</f>
        <v>2020</v>
      </c>
      <c r="H2465" s="1">
        <v>44142.890335648146</v>
      </c>
      <c r="I2465" t="s">
        <v>852</v>
      </c>
      <c r="J2465" t="s">
        <v>7102</v>
      </c>
      <c r="K2465">
        <v>52</v>
      </c>
      <c r="L2465" t="s">
        <v>43</v>
      </c>
      <c r="M2465" t="s">
        <v>35</v>
      </c>
      <c r="N2465" t="s">
        <v>1616</v>
      </c>
      <c r="O2465">
        <v>84</v>
      </c>
      <c r="P2465" t="s">
        <v>59</v>
      </c>
      <c r="Q2465" t="s">
        <v>27</v>
      </c>
      <c r="R2465" t="s">
        <v>97</v>
      </c>
      <c r="S2465" t="s">
        <v>28</v>
      </c>
      <c r="T2465" t="s">
        <v>155</v>
      </c>
      <c r="U2465">
        <v>1</v>
      </c>
      <c r="V2465" s="4">
        <v>34528.870000000003</v>
      </c>
      <c r="W2465" t="s">
        <v>103</v>
      </c>
      <c r="X2465" cm="1">
        <f t="array" ref="X2465">_xlfn.IFS(Table1[[#This Row],[severity]]="Critical", 4, Table1[[#This Row],[severity]]="High", 3, Table1[[#This Row],[severity]]="Medium", 2, TRUE, 1)</f>
        <v>3</v>
      </c>
      <c r="Y2465">
        <f t="shared" si="76"/>
        <v>21</v>
      </c>
      <c r="Z2465" t="str">
        <f t="shared" si="77"/>
        <v>Evening (18-23)</v>
      </c>
    </row>
    <row r="2466" spans="1:26" x14ac:dyDescent="0.3">
      <c r="A2466" t="s">
        <v>4372</v>
      </c>
      <c r="B2466" t="s">
        <v>242</v>
      </c>
      <c r="C2466" t="s">
        <v>135</v>
      </c>
      <c r="D2466" t="s">
        <v>48</v>
      </c>
      <c r="E2466" t="s">
        <v>78</v>
      </c>
      <c r="F2466">
        <f>MONTH(Table1[[#This Row],[incident_datetime]])</f>
        <v>8</v>
      </c>
      <c r="G2466">
        <f>YEAR(Table1[[#This Row],[incident_datetime]])</f>
        <v>2024</v>
      </c>
      <c r="H2466" s="1">
        <v>45519.031412037039</v>
      </c>
      <c r="I2466" t="s">
        <v>324</v>
      </c>
      <c r="J2466" t="s">
        <v>7102</v>
      </c>
      <c r="K2466">
        <v>52</v>
      </c>
      <c r="L2466" t="s">
        <v>43</v>
      </c>
      <c r="M2466" t="s">
        <v>35</v>
      </c>
      <c r="N2466" t="s">
        <v>2989</v>
      </c>
      <c r="O2466">
        <v>60</v>
      </c>
      <c r="P2466" t="s">
        <v>43</v>
      </c>
      <c r="Q2466" t="s">
        <v>116</v>
      </c>
      <c r="R2466" t="s">
        <v>109</v>
      </c>
      <c r="S2466" t="s">
        <v>28</v>
      </c>
      <c r="T2466" t="s">
        <v>62</v>
      </c>
      <c r="U2466">
        <v>1</v>
      </c>
      <c r="V2466" s="4">
        <v>34603.870000000003</v>
      </c>
      <c r="W2466" t="s">
        <v>103</v>
      </c>
      <c r="X2466" cm="1">
        <f t="array" ref="X2466">_xlfn.IFS(Table1[[#This Row],[severity]]="Critical", 4, Table1[[#This Row],[severity]]="High", 3, Table1[[#This Row],[severity]]="Medium", 2, TRUE, 1)</f>
        <v>4</v>
      </c>
      <c r="Y2466">
        <f t="shared" si="76"/>
        <v>0</v>
      </c>
      <c r="Z2466" t="str">
        <f t="shared" si="77"/>
        <v>Night (00-05)</v>
      </c>
    </row>
    <row r="2467" spans="1:26" x14ac:dyDescent="0.3">
      <c r="A2467" t="s">
        <v>4373</v>
      </c>
      <c r="B2467" t="s">
        <v>507</v>
      </c>
      <c r="C2467" t="s">
        <v>258</v>
      </c>
      <c r="D2467" t="s">
        <v>88</v>
      </c>
      <c r="E2467" t="s">
        <v>112</v>
      </c>
      <c r="F2467">
        <f>MONTH(Table1[[#This Row],[incident_datetime]])</f>
        <v>7</v>
      </c>
      <c r="G2467">
        <f>YEAR(Table1[[#This Row],[incident_datetime]])</f>
        <v>2023</v>
      </c>
      <c r="H2467" s="2">
        <v>45113</v>
      </c>
      <c r="I2467" t="s">
        <v>404</v>
      </c>
      <c r="J2467" t="s">
        <v>1952</v>
      </c>
      <c r="K2467">
        <v>52</v>
      </c>
      <c r="L2467" t="s">
        <v>59</v>
      </c>
      <c r="M2467" t="s">
        <v>35</v>
      </c>
      <c r="N2467" t="s">
        <v>778</v>
      </c>
      <c r="O2467">
        <v>70</v>
      </c>
      <c r="P2467" t="s">
        <v>59</v>
      </c>
      <c r="Q2467" t="s">
        <v>27</v>
      </c>
      <c r="R2467" t="s">
        <v>109</v>
      </c>
      <c r="S2467" t="s">
        <v>132</v>
      </c>
      <c r="T2467" t="s">
        <v>62</v>
      </c>
      <c r="U2467">
        <v>0</v>
      </c>
      <c r="V2467" s="4">
        <v>32795.58</v>
      </c>
      <c r="W2467" t="s">
        <v>103</v>
      </c>
      <c r="X2467" cm="1">
        <f t="array" ref="X2467">_xlfn.IFS(Table1[[#This Row],[severity]]="Critical", 4, Table1[[#This Row],[severity]]="High", 3, Table1[[#This Row],[severity]]="Medium", 2, TRUE, 1)</f>
        <v>4</v>
      </c>
      <c r="Y2467">
        <f t="shared" si="76"/>
        <v>0</v>
      </c>
      <c r="Z2467" t="str">
        <f t="shared" si="77"/>
        <v>Night (00-05)</v>
      </c>
    </row>
    <row r="2468" spans="1:26" x14ac:dyDescent="0.3">
      <c r="A2468" t="s">
        <v>4374</v>
      </c>
      <c r="B2468" t="s">
        <v>250</v>
      </c>
      <c r="C2468" t="s">
        <v>342</v>
      </c>
      <c r="D2468" t="s">
        <v>65</v>
      </c>
      <c r="E2468" t="s">
        <v>93</v>
      </c>
      <c r="F2468">
        <f>MONTH(Table1[[#This Row],[incident_datetime]])</f>
        <v>12</v>
      </c>
      <c r="G2468">
        <f>YEAR(Table1[[#This Row],[incident_datetime]])</f>
        <v>2018</v>
      </c>
      <c r="H2468" s="1">
        <v>43461.735752314817</v>
      </c>
      <c r="I2468" t="s">
        <v>276</v>
      </c>
      <c r="J2468" t="s">
        <v>286</v>
      </c>
      <c r="K2468">
        <v>22</v>
      </c>
      <c r="L2468" t="s">
        <v>43</v>
      </c>
      <c r="M2468" t="s">
        <v>34</v>
      </c>
      <c r="N2468" t="s">
        <v>1495</v>
      </c>
      <c r="O2468">
        <v>43</v>
      </c>
      <c r="P2468" t="s">
        <v>43</v>
      </c>
      <c r="Q2468" t="s">
        <v>27</v>
      </c>
      <c r="R2468" t="s">
        <v>52</v>
      </c>
      <c r="S2468" t="s">
        <v>98</v>
      </c>
      <c r="T2468" t="s">
        <v>29</v>
      </c>
      <c r="U2468">
        <v>1</v>
      </c>
      <c r="V2468" s="4">
        <v>29046.17</v>
      </c>
      <c r="W2468" t="s">
        <v>103</v>
      </c>
      <c r="X2468" cm="1">
        <f t="array" ref="X2468">_xlfn.IFS(Table1[[#This Row],[severity]]="Critical", 4, Table1[[#This Row],[severity]]="High", 3, Table1[[#This Row],[severity]]="Medium", 2, TRUE, 1)</f>
        <v>1</v>
      </c>
      <c r="Y2468">
        <f t="shared" si="76"/>
        <v>17</v>
      </c>
      <c r="Z2468" t="str">
        <f t="shared" si="77"/>
        <v>Afternoon (12-17)</v>
      </c>
    </row>
    <row r="2469" spans="1:26" x14ac:dyDescent="0.3">
      <c r="A2469" t="s">
        <v>4375</v>
      </c>
      <c r="B2469" t="s">
        <v>676</v>
      </c>
      <c r="C2469" t="s">
        <v>220</v>
      </c>
      <c r="D2469" t="s">
        <v>38</v>
      </c>
      <c r="E2469" t="s">
        <v>55</v>
      </c>
      <c r="F2469">
        <f>MONTH(Table1[[#This Row],[incident_datetime]])</f>
        <v>12</v>
      </c>
      <c r="G2469">
        <f>YEAR(Table1[[#This Row],[incident_datetime]])</f>
        <v>2021</v>
      </c>
      <c r="H2469" s="1">
        <v>44541.121655092589</v>
      </c>
      <c r="I2469" t="s">
        <v>750</v>
      </c>
      <c r="J2469" t="s">
        <v>2204</v>
      </c>
      <c r="K2469">
        <v>20</v>
      </c>
      <c r="L2469" t="s">
        <v>43</v>
      </c>
      <c r="M2469" t="s">
        <v>85</v>
      </c>
      <c r="N2469" t="s">
        <v>2486</v>
      </c>
      <c r="O2469">
        <v>48</v>
      </c>
      <c r="P2469" t="s">
        <v>34</v>
      </c>
      <c r="Q2469" t="s">
        <v>70</v>
      </c>
      <c r="R2469" t="s">
        <v>139</v>
      </c>
      <c r="S2469" t="s">
        <v>28</v>
      </c>
      <c r="T2469" t="s">
        <v>155</v>
      </c>
      <c r="U2469">
        <v>4</v>
      </c>
      <c r="V2469" s="4">
        <v>2386.41</v>
      </c>
      <c r="W2469" t="s">
        <v>110</v>
      </c>
      <c r="X2469" cm="1">
        <f t="array" ref="X2469">_xlfn.IFS(Table1[[#This Row],[severity]]="Critical", 4, Table1[[#This Row],[severity]]="High", 3, Table1[[#This Row],[severity]]="Medium", 2, TRUE, 1)</f>
        <v>2</v>
      </c>
      <c r="Y2469">
        <f t="shared" si="76"/>
        <v>2</v>
      </c>
      <c r="Z2469" t="str">
        <f t="shared" si="77"/>
        <v>Night (00-05)</v>
      </c>
    </row>
    <row r="2470" spans="1:26" x14ac:dyDescent="0.3">
      <c r="A2470" t="s">
        <v>4376</v>
      </c>
      <c r="B2470" t="s">
        <v>422</v>
      </c>
      <c r="C2470" t="s">
        <v>562</v>
      </c>
      <c r="D2470" t="s">
        <v>77</v>
      </c>
      <c r="E2470" t="s">
        <v>78</v>
      </c>
      <c r="F2470">
        <f>MONTH(Table1[[#This Row],[incident_datetime]])</f>
        <v>1</v>
      </c>
      <c r="G2470">
        <f>YEAR(Table1[[#This Row],[incident_datetime]])</f>
        <v>2018</v>
      </c>
      <c r="H2470" s="1">
        <v>43112.402673611112</v>
      </c>
      <c r="I2470" t="s">
        <v>727</v>
      </c>
      <c r="J2470" t="s">
        <v>1490</v>
      </c>
      <c r="K2470">
        <v>52</v>
      </c>
      <c r="L2470" t="s">
        <v>43</v>
      </c>
      <c r="M2470" t="s">
        <v>41</v>
      </c>
      <c r="N2470" t="s">
        <v>1343</v>
      </c>
      <c r="O2470">
        <v>51</v>
      </c>
      <c r="P2470" t="s">
        <v>43</v>
      </c>
      <c r="Q2470" t="s">
        <v>27</v>
      </c>
      <c r="R2470" t="s">
        <v>109</v>
      </c>
      <c r="S2470" t="s">
        <v>28</v>
      </c>
      <c r="T2470" t="s">
        <v>155</v>
      </c>
      <c r="U2470">
        <v>5</v>
      </c>
      <c r="V2470" s="4">
        <v>32638.28</v>
      </c>
      <c r="W2470" t="s">
        <v>110</v>
      </c>
      <c r="X2470" cm="1">
        <f t="array" ref="X2470">_xlfn.IFS(Table1[[#This Row],[severity]]="Critical", 4, Table1[[#This Row],[severity]]="High", 3, Table1[[#This Row],[severity]]="Medium", 2, TRUE, 1)</f>
        <v>4</v>
      </c>
      <c r="Y2470">
        <f t="shared" si="76"/>
        <v>9</v>
      </c>
      <c r="Z2470" t="str">
        <f t="shared" si="77"/>
        <v>Morning (06-11)</v>
      </c>
    </row>
    <row r="2471" spans="1:26" x14ac:dyDescent="0.3">
      <c r="A2471" t="s">
        <v>4377</v>
      </c>
      <c r="B2471" t="s">
        <v>1173</v>
      </c>
      <c r="C2471" t="s">
        <v>233</v>
      </c>
      <c r="D2471" t="s">
        <v>92</v>
      </c>
      <c r="E2471" t="s">
        <v>23</v>
      </c>
      <c r="F2471">
        <f>MONTH(Table1[[#This Row],[incident_datetime]])</f>
        <v>4</v>
      </c>
      <c r="G2471">
        <f>YEAR(Table1[[#This Row],[incident_datetime]])</f>
        <v>2019</v>
      </c>
      <c r="H2471" s="1">
        <v>43575.832256944443</v>
      </c>
      <c r="I2471" t="s">
        <v>302</v>
      </c>
      <c r="J2471" t="s">
        <v>2138</v>
      </c>
      <c r="K2471">
        <v>53</v>
      </c>
      <c r="L2471" t="s">
        <v>43</v>
      </c>
      <c r="M2471" t="s">
        <v>35</v>
      </c>
      <c r="N2471" t="s">
        <v>154</v>
      </c>
      <c r="O2471">
        <v>36</v>
      </c>
      <c r="P2471" t="s">
        <v>59</v>
      </c>
      <c r="Q2471" t="s">
        <v>27</v>
      </c>
      <c r="R2471" t="s">
        <v>109</v>
      </c>
      <c r="S2471" t="s">
        <v>132</v>
      </c>
      <c r="T2471" t="s">
        <v>155</v>
      </c>
      <c r="U2471">
        <v>4</v>
      </c>
      <c r="V2471" s="4">
        <v>23019.7</v>
      </c>
      <c r="W2471" t="s">
        <v>110</v>
      </c>
      <c r="X2471" cm="1">
        <f t="array" ref="X2471">_xlfn.IFS(Table1[[#This Row],[severity]]="Critical", 4, Table1[[#This Row],[severity]]="High", 3, Table1[[#This Row],[severity]]="Medium", 2, TRUE, 1)</f>
        <v>4</v>
      </c>
      <c r="Y2471">
        <f t="shared" si="76"/>
        <v>19</v>
      </c>
      <c r="Z2471" t="str">
        <f t="shared" si="77"/>
        <v>Evening (18-23)</v>
      </c>
    </row>
    <row r="2472" spans="1:26" x14ac:dyDescent="0.3">
      <c r="A2472" t="s">
        <v>4378</v>
      </c>
      <c r="B2472" t="s">
        <v>539</v>
      </c>
      <c r="C2472" t="s">
        <v>185</v>
      </c>
      <c r="D2472" t="s">
        <v>22</v>
      </c>
      <c r="E2472" t="s">
        <v>31</v>
      </c>
      <c r="F2472">
        <f>MONTH(Table1[[#This Row],[incident_datetime]])</f>
        <v>9</v>
      </c>
      <c r="G2472">
        <f>YEAR(Table1[[#This Row],[incident_datetime]])</f>
        <v>2023</v>
      </c>
      <c r="H2472" s="1">
        <v>45194.429768518516</v>
      </c>
      <c r="I2472" t="s">
        <v>823</v>
      </c>
      <c r="J2472" t="s">
        <v>2333</v>
      </c>
      <c r="K2472">
        <v>19</v>
      </c>
      <c r="L2472" t="s">
        <v>59</v>
      </c>
      <c r="M2472" t="s">
        <v>35</v>
      </c>
      <c r="N2472" t="s">
        <v>4379</v>
      </c>
      <c r="O2472">
        <v>80</v>
      </c>
      <c r="P2472" t="s">
        <v>34</v>
      </c>
      <c r="Q2472" t="s">
        <v>27</v>
      </c>
      <c r="R2472" t="s">
        <v>139</v>
      </c>
      <c r="S2472" t="s">
        <v>132</v>
      </c>
      <c r="T2472" t="s">
        <v>155</v>
      </c>
      <c r="U2472">
        <v>1</v>
      </c>
      <c r="V2472" s="4">
        <v>8864.93</v>
      </c>
      <c r="W2472" t="s">
        <v>110</v>
      </c>
      <c r="X2472" cm="1">
        <f t="array" ref="X2472">_xlfn.IFS(Table1[[#This Row],[severity]]="Critical", 4, Table1[[#This Row],[severity]]="High", 3, Table1[[#This Row],[severity]]="Medium", 2, TRUE, 1)</f>
        <v>2</v>
      </c>
      <c r="Y2472">
        <f t="shared" si="76"/>
        <v>10</v>
      </c>
      <c r="Z2472" t="str">
        <f t="shared" si="77"/>
        <v>Morning (06-11)</v>
      </c>
    </row>
    <row r="2473" spans="1:26" x14ac:dyDescent="0.3">
      <c r="A2473" t="s">
        <v>4380</v>
      </c>
      <c r="B2473" t="s">
        <v>1173</v>
      </c>
      <c r="C2473" t="s">
        <v>342</v>
      </c>
      <c r="D2473" t="s">
        <v>65</v>
      </c>
      <c r="E2473" t="s">
        <v>93</v>
      </c>
      <c r="F2473">
        <f>MONTH(Table1[[#This Row],[incident_datetime]])</f>
        <v>10</v>
      </c>
      <c r="G2473">
        <f>YEAR(Table1[[#This Row],[incident_datetime]])</f>
        <v>2024</v>
      </c>
      <c r="H2473" s="1">
        <v>45575.990185185183</v>
      </c>
      <c r="I2473" t="s">
        <v>212</v>
      </c>
      <c r="J2473" t="s">
        <v>1275</v>
      </c>
      <c r="K2473">
        <v>53</v>
      </c>
      <c r="L2473" t="s">
        <v>43</v>
      </c>
      <c r="M2473" t="s">
        <v>35</v>
      </c>
      <c r="O2473">
        <v>56</v>
      </c>
      <c r="P2473" t="s">
        <v>59</v>
      </c>
      <c r="Q2473" t="s">
        <v>27</v>
      </c>
      <c r="R2473" t="s">
        <v>97</v>
      </c>
      <c r="S2473" t="s">
        <v>28</v>
      </c>
      <c r="T2473" t="s">
        <v>155</v>
      </c>
      <c r="U2473">
        <v>4</v>
      </c>
      <c r="V2473" s="4">
        <v>11295.29</v>
      </c>
      <c r="W2473" t="s">
        <v>110</v>
      </c>
      <c r="X2473" cm="1">
        <f t="array" ref="X2473">_xlfn.IFS(Table1[[#This Row],[severity]]="Critical", 4, Table1[[#This Row],[severity]]="High", 3, Table1[[#This Row],[severity]]="Medium", 2, TRUE, 1)</f>
        <v>3</v>
      </c>
      <c r="Y2473">
        <f t="shared" si="76"/>
        <v>23</v>
      </c>
      <c r="Z2473" t="str">
        <f t="shared" si="77"/>
        <v>Evening (18-23)</v>
      </c>
    </row>
    <row r="2474" spans="1:26" x14ac:dyDescent="0.3">
      <c r="A2474" t="s">
        <v>4381</v>
      </c>
      <c r="B2474" t="s">
        <v>306</v>
      </c>
      <c r="C2474" t="s">
        <v>233</v>
      </c>
      <c r="D2474" t="s">
        <v>77</v>
      </c>
      <c r="E2474" t="s">
        <v>186</v>
      </c>
      <c r="F2474">
        <f>MONTH(Table1[[#This Row],[incident_datetime]])</f>
        <v>8</v>
      </c>
      <c r="G2474">
        <f>YEAR(Table1[[#This Row],[incident_datetime]])</f>
        <v>2023</v>
      </c>
      <c r="H2474" s="1">
        <v>45147.427997685183</v>
      </c>
      <c r="I2474" t="s">
        <v>295</v>
      </c>
      <c r="J2474" t="s">
        <v>1551</v>
      </c>
      <c r="K2474">
        <v>39</v>
      </c>
      <c r="L2474" t="s">
        <v>59</v>
      </c>
      <c r="M2474" t="s">
        <v>35</v>
      </c>
      <c r="N2474" t="s">
        <v>634</v>
      </c>
      <c r="O2474">
        <v>39</v>
      </c>
      <c r="P2474" t="s">
        <v>43</v>
      </c>
      <c r="Q2474" t="s">
        <v>70</v>
      </c>
      <c r="R2474" t="s">
        <v>139</v>
      </c>
      <c r="S2474" t="s">
        <v>28</v>
      </c>
      <c r="T2474" t="s">
        <v>62</v>
      </c>
      <c r="U2474">
        <v>1</v>
      </c>
      <c r="V2474" s="4">
        <v>22903.46</v>
      </c>
      <c r="W2474" t="s">
        <v>103</v>
      </c>
      <c r="X2474" cm="1">
        <f t="array" ref="X2474">_xlfn.IFS(Table1[[#This Row],[severity]]="Critical", 4, Table1[[#This Row],[severity]]="High", 3, Table1[[#This Row],[severity]]="Medium", 2, TRUE, 1)</f>
        <v>2</v>
      </c>
      <c r="Y2474">
        <f t="shared" si="76"/>
        <v>10</v>
      </c>
      <c r="Z2474" t="str">
        <f t="shared" si="77"/>
        <v>Morning (06-11)</v>
      </c>
    </row>
    <row r="2475" spans="1:26" x14ac:dyDescent="0.3">
      <c r="A2475" t="s">
        <v>4382</v>
      </c>
      <c r="B2475" t="s">
        <v>382</v>
      </c>
      <c r="C2475" t="s">
        <v>185</v>
      </c>
      <c r="D2475" t="s">
        <v>22</v>
      </c>
      <c r="E2475" t="s">
        <v>31</v>
      </c>
      <c r="F2475">
        <f>MONTH(Table1[[#This Row],[incident_datetime]])</f>
        <v>12</v>
      </c>
      <c r="G2475">
        <f>YEAR(Table1[[#This Row],[incident_datetime]])</f>
        <v>2021</v>
      </c>
      <c r="H2475" s="1">
        <v>44547.22283564815</v>
      </c>
      <c r="I2475" t="s">
        <v>1688</v>
      </c>
      <c r="J2475" t="s">
        <v>529</v>
      </c>
      <c r="K2475">
        <v>18</v>
      </c>
      <c r="L2475" t="s">
        <v>43</v>
      </c>
      <c r="M2475" t="s">
        <v>35</v>
      </c>
      <c r="N2475" t="s">
        <v>1716</v>
      </c>
      <c r="O2475">
        <v>60</v>
      </c>
      <c r="P2475" t="s">
        <v>43</v>
      </c>
      <c r="Q2475" t="s">
        <v>27</v>
      </c>
      <c r="R2475" t="s">
        <v>109</v>
      </c>
      <c r="S2475" t="s">
        <v>28</v>
      </c>
      <c r="T2475" t="s">
        <v>29</v>
      </c>
      <c r="U2475">
        <v>0</v>
      </c>
      <c r="V2475" s="4">
        <v>22554</v>
      </c>
      <c r="W2475" t="s">
        <v>110</v>
      </c>
      <c r="X2475" cm="1">
        <f t="array" ref="X2475">_xlfn.IFS(Table1[[#This Row],[severity]]="Critical", 4, Table1[[#This Row],[severity]]="High", 3, Table1[[#This Row],[severity]]="Medium", 2, TRUE, 1)</f>
        <v>4</v>
      </c>
      <c r="Y2475">
        <f t="shared" si="76"/>
        <v>5</v>
      </c>
      <c r="Z2475" t="str">
        <f t="shared" si="77"/>
        <v>Night (00-05)</v>
      </c>
    </row>
    <row r="2476" spans="1:26" x14ac:dyDescent="0.3">
      <c r="A2476" t="s">
        <v>4383</v>
      </c>
      <c r="B2476" t="s">
        <v>1173</v>
      </c>
      <c r="C2476" t="s">
        <v>185</v>
      </c>
      <c r="D2476" t="s">
        <v>22</v>
      </c>
      <c r="E2476" t="s">
        <v>31</v>
      </c>
      <c r="F2476">
        <f>MONTH(Table1[[#This Row],[incident_datetime]])</f>
        <v>2</v>
      </c>
      <c r="G2476">
        <f>YEAR(Table1[[#This Row],[incident_datetime]])</f>
        <v>2022</v>
      </c>
      <c r="H2476" s="1">
        <v>44608.476921296293</v>
      </c>
      <c r="I2476" t="s">
        <v>535</v>
      </c>
      <c r="J2476" t="s">
        <v>1845</v>
      </c>
      <c r="K2476">
        <v>52</v>
      </c>
      <c r="L2476" t="s">
        <v>43</v>
      </c>
      <c r="M2476" t="s">
        <v>35</v>
      </c>
      <c r="N2476" t="s">
        <v>3398</v>
      </c>
      <c r="O2476">
        <v>55</v>
      </c>
      <c r="P2476" t="s">
        <v>59</v>
      </c>
      <c r="Q2476" t="s">
        <v>27</v>
      </c>
      <c r="R2476" t="s">
        <v>139</v>
      </c>
      <c r="S2476" t="s">
        <v>98</v>
      </c>
      <c r="T2476" t="s">
        <v>62</v>
      </c>
      <c r="U2476">
        <v>4</v>
      </c>
      <c r="V2476" s="4">
        <v>44838.51</v>
      </c>
      <c r="W2476" t="s">
        <v>110</v>
      </c>
      <c r="X2476" cm="1">
        <f t="array" ref="X2476">_xlfn.IFS(Table1[[#This Row],[severity]]="Critical", 4, Table1[[#This Row],[severity]]="High", 3, Table1[[#This Row],[severity]]="Medium", 2, TRUE, 1)</f>
        <v>2</v>
      </c>
      <c r="Y2476">
        <f t="shared" si="76"/>
        <v>11</v>
      </c>
      <c r="Z2476" t="str">
        <f t="shared" si="77"/>
        <v>Morning (06-11)</v>
      </c>
    </row>
    <row r="2477" spans="1:26" x14ac:dyDescent="0.3">
      <c r="A2477" t="s">
        <v>4384</v>
      </c>
      <c r="B2477" t="s">
        <v>1019</v>
      </c>
      <c r="C2477" t="s">
        <v>258</v>
      </c>
      <c r="D2477" t="s">
        <v>100</v>
      </c>
      <c r="E2477" t="s">
        <v>93</v>
      </c>
      <c r="F2477">
        <f>MONTH(Table1[[#This Row],[incident_datetime]])</f>
        <v>6</v>
      </c>
      <c r="G2477">
        <f>YEAR(Table1[[#This Row],[incident_datetime]])</f>
        <v>2019</v>
      </c>
      <c r="H2477" s="1">
        <v>43622.9841087963</v>
      </c>
      <c r="I2477" t="s">
        <v>181</v>
      </c>
      <c r="J2477" t="s">
        <v>2028</v>
      </c>
      <c r="K2477">
        <v>52</v>
      </c>
      <c r="L2477" t="s">
        <v>43</v>
      </c>
      <c r="M2477" t="s">
        <v>35</v>
      </c>
      <c r="N2477" t="s">
        <v>120</v>
      </c>
      <c r="O2477">
        <v>56</v>
      </c>
      <c r="P2477" t="s">
        <v>59</v>
      </c>
      <c r="Q2477" t="s">
        <v>70</v>
      </c>
      <c r="R2477" t="s">
        <v>97</v>
      </c>
      <c r="S2477" t="s">
        <v>61</v>
      </c>
      <c r="T2477" t="s">
        <v>155</v>
      </c>
      <c r="U2477">
        <v>0</v>
      </c>
      <c r="V2477" s="4">
        <v>14749.71</v>
      </c>
      <c r="W2477" t="s">
        <v>110</v>
      </c>
      <c r="X2477" cm="1">
        <f t="array" ref="X2477">_xlfn.IFS(Table1[[#This Row],[severity]]="Critical", 4, Table1[[#This Row],[severity]]="High", 3, Table1[[#This Row],[severity]]="Medium", 2, TRUE, 1)</f>
        <v>3</v>
      </c>
      <c r="Y2477">
        <f t="shared" si="76"/>
        <v>23</v>
      </c>
      <c r="Z2477" t="str">
        <f t="shared" si="77"/>
        <v>Evening (18-23)</v>
      </c>
    </row>
    <row r="2478" spans="1:26" x14ac:dyDescent="0.3">
      <c r="A2478" t="s">
        <v>4385</v>
      </c>
      <c r="B2478" t="s">
        <v>935</v>
      </c>
      <c r="C2478" t="s">
        <v>233</v>
      </c>
      <c r="D2478" t="s">
        <v>100</v>
      </c>
      <c r="E2478" t="s">
        <v>55</v>
      </c>
      <c r="F2478">
        <f>MONTH(Table1[[#This Row],[incident_datetime]])</f>
        <v>7</v>
      </c>
      <c r="G2478">
        <f>YEAR(Table1[[#This Row],[incident_datetime]])</f>
        <v>2022</v>
      </c>
      <c r="H2478" s="1">
        <v>44746.506226851852</v>
      </c>
      <c r="I2478" t="s">
        <v>161</v>
      </c>
      <c r="J2478" t="s">
        <v>1444</v>
      </c>
      <c r="K2478">
        <v>24</v>
      </c>
      <c r="L2478" t="s">
        <v>43</v>
      </c>
      <c r="M2478" t="s">
        <v>85</v>
      </c>
      <c r="N2478" t="s">
        <v>2009</v>
      </c>
      <c r="O2478">
        <v>56</v>
      </c>
      <c r="P2478" t="s">
        <v>43</v>
      </c>
      <c r="Q2478" t="s">
        <v>70</v>
      </c>
      <c r="R2478" t="s">
        <v>109</v>
      </c>
      <c r="S2478" t="s">
        <v>28</v>
      </c>
      <c r="T2478" t="s">
        <v>29</v>
      </c>
      <c r="U2478">
        <v>0</v>
      </c>
      <c r="V2478" s="4">
        <v>18361.25</v>
      </c>
      <c r="W2478" t="s">
        <v>103</v>
      </c>
      <c r="X2478" cm="1">
        <f t="array" ref="X2478">_xlfn.IFS(Table1[[#This Row],[severity]]="Critical", 4, Table1[[#This Row],[severity]]="High", 3, Table1[[#This Row],[severity]]="Medium", 2, TRUE, 1)</f>
        <v>4</v>
      </c>
      <c r="Y2478">
        <f t="shared" si="76"/>
        <v>12</v>
      </c>
      <c r="Z2478" t="str">
        <f t="shared" si="77"/>
        <v>Afternoon (12-17)</v>
      </c>
    </row>
    <row r="2479" spans="1:26" x14ac:dyDescent="0.3">
      <c r="A2479" t="s">
        <v>4386</v>
      </c>
      <c r="B2479" t="s">
        <v>373</v>
      </c>
      <c r="C2479" t="s">
        <v>180</v>
      </c>
      <c r="D2479" t="s">
        <v>77</v>
      </c>
      <c r="E2479" t="s">
        <v>66</v>
      </c>
      <c r="F2479">
        <f>MONTH(Table1[[#This Row],[incident_datetime]])</f>
        <v>8</v>
      </c>
      <c r="G2479">
        <f>YEAR(Table1[[#This Row],[incident_datetime]])</f>
        <v>2020</v>
      </c>
      <c r="H2479" s="1">
        <v>44054.391122685185</v>
      </c>
      <c r="I2479" t="s">
        <v>636</v>
      </c>
      <c r="J2479" t="s">
        <v>4387</v>
      </c>
      <c r="K2479">
        <v>52</v>
      </c>
      <c r="L2479" t="s">
        <v>43</v>
      </c>
      <c r="M2479" t="s">
        <v>85</v>
      </c>
      <c r="N2479" t="s">
        <v>713</v>
      </c>
      <c r="O2479">
        <v>22</v>
      </c>
      <c r="P2479" t="s">
        <v>34</v>
      </c>
      <c r="Q2479" t="s">
        <v>215</v>
      </c>
      <c r="R2479" t="s">
        <v>109</v>
      </c>
      <c r="S2479" t="s">
        <v>132</v>
      </c>
      <c r="T2479" t="s">
        <v>155</v>
      </c>
      <c r="U2479">
        <v>5</v>
      </c>
      <c r="V2479" s="4">
        <v>4431.6099999999997</v>
      </c>
      <c r="W2479" t="s">
        <v>103</v>
      </c>
      <c r="X2479" cm="1">
        <f t="array" ref="X2479">_xlfn.IFS(Table1[[#This Row],[severity]]="Critical", 4, Table1[[#This Row],[severity]]="High", 3, Table1[[#This Row],[severity]]="Medium", 2, TRUE, 1)</f>
        <v>4</v>
      </c>
      <c r="Y2479">
        <f t="shared" si="76"/>
        <v>9</v>
      </c>
      <c r="Z2479" t="str">
        <f t="shared" si="77"/>
        <v>Morning (06-11)</v>
      </c>
    </row>
    <row r="2480" spans="1:26" x14ac:dyDescent="0.3">
      <c r="A2480" t="s">
        <v>4388</v>
      </c>
      <c r="B2480" t="s">
        <v>391</v>
      </c>
      <c r="C2480" t="s">
        <v>342</v>
      </c>
      <c r="D2480" t="s">
        <v>100</v>
      </c>
      <c r="E2480" t="s">
        <v>23</v>
      </c>
      <c r="F2480">
        <f>MONTH(Table1[[#This Row],[incident_datetime]])</f>
        <v>5</v>
      </c>
      <c r="G2480">
        <f>YEAR(Table1[[#This Row],[incident_datetime]])</f>
        <v>2022</v>
      </c>
      <c r="H2480" s="1">
        <v>44684.62300925926</v>
      </c>
      <c r="I2480" t="s">
        <v>234</v>
      </c>
      <c r="J2480" t="s">
        <v>1715</v>
      </c>
      <c r="K2480">
        <v>71</v>
      </c>
      <c r="L2480" t="s">
        <v>43</v>
      </c>
      <c r="M2480" t="s">
        <v>41</v>
      </c>
      <c r="N2480" t="s">
        <v>1456</v>
      </c>
      <c r="O2480">
        <v>56</v>
      </c>
      <c r="P2480" t="s">
        <v>43</v>
      </c>
      <c r="Q2480" t="s">
        <v>70</v>
      </c>
      <c r="R2480" t="s">
        <v>139</v>
      </c>
      <c r="S2480" t="s">
        <v>28</v>
      </c>
      <c r="T2480" t="s">
        <v>29</v>
      </c>
      <c r="U2480">
        <v>5</v>
      </c>
      <c r="V2480" s="4">
        <v>36550.019999999997</v>
      </c>
      <c r="W2480" t="s">
        <v>103</v>
      </c>
      <c r="X2480" cm="1">
        <f t="array" ref="X2480">_xlfn.IFS(Table1[[#This Row],[severity]]="Critical", 4, Table1[[#This Row],[severity]]="High", 3, Table1[[#This Row],[severity]]="Medium", 2, TRUE, 1)</f>
        <v>2</v>
      </c>
      <c r="Y2480">
        <f t="shared" si="76"/>
        <v>14</v>
      </c>
      <c r="Z2480" t="str">
        <f t="shared" si="77"/>
        <v>Afternoon (12-17)</v>
      </c>
    </row>
    <row r="2481" spans="1:26" x14ac:dyDescent="0.3">
      <c r="A2481" t="s">
        <v>4389</v>
      </c>
      <c r="B2481" t="s">
        <v>250</v>
      </c>
      <c r="C2481" t="s">
        <v>220</v>
      </c>
      <c r="D2481" t="s">
        <v>38</v>
      </c>
      <c r="E2481" t="s">
        <v>23</v>
      </c>
      <c r="F2481">
        <f>MONTH(Table1[[#This Row],[incident_datetime]])</f>
        <v>12</v>
      </c>
      <c r="G2481">
        <f>YEAR(Table1[[#This Row],[incident_datetime]])</f>
        <v>2022</v>
      </c>
      <c r="H2481" s="1">
        <v>44915.788726851853</v>
      </c>
      <c r="I2481" t="s">
        <v>524</v>
      </c>
      <c r="J2481" t="s">
        <v>1834</v>
      </c>
      <c r="K2481">
        <v>63</v>
      </c>
      <c r="L2481" t="s">
        <v>43</v>
      </c>
      <c r="M2481" t="s">
        <v>35</v>
      </c>
      <c r="N2481" t="s">
        <v>814</v>
      </c>
      <c r="O2481">
        <v>46</v>
      </c>
      <c r="P2481" t="s">
        <v>59</v>
      </c>
      <c r="Q2481" t="s">
        <v>70</v>
      </c>
      <c r="R2481" t="s">
        <v>52</v>
      </c>
      <c r="S2481" t="s">
        <v>61</v>
      </c>
      <c r="T2481" t="s">
        <v>29</v>
      </c>
      <c r="U2481">
        <v>5</v>
      </c>
      <c r="V2481" s="4">
        <v>31577.65</v>
      </c>
      <c r="W2481" t="s">
        <v>103</v>
      </c>
      <c r="X2481" cm="1">
        <f t="array" ref="X2481">_xlfn.IFS(Table1[[#This Row],[severity]]="Critical", 4, Table1[[#This Row],[severity]]="High", 3, Table1[[#This Row],[severity]]="Medium", 2, TRUE, 1)</f>
        <v>1</v>
      </c>
      <c r="Y2481">
        <f t="shared" si="76"/>
        <v>18</v>
      </c>
      <c r="Z2481" t="str">
        <f t="shared" si="77"/>
        <v>Evening (18-23)</v>
      </c>
    </row>
    <row r="2482" spans="1:26" x14ac:dyDescent="0.3">
      <c r="A2482" t="s">
        <v>4390</v>
      </c>
      <c r="B2482" t="s">
        <v>539</v>
      </c>
      <c r="C2482" t="s">
        <v>258</v>
      </c>
      <c r="D2482" t="s">
        <v>65</v>
      </c>
      <c r="E2482" t="s">
        <v>72</v>
      </c>
      <c r="F2482">
        <f>MONTH(Table1[[#This Row],[incident_datetime]])</f>
        <v>12</v>
      </c>
      <c r="G2482">
        <f>YEAR(Table1[[#This Row],[incident_datetime]])</f>
        <v>2024</v>
      </c>
      <c r="H2482" s="1">
        <v>45648.100624999999</v>
      </c>
      <c r="I2482" t="s">
        <v>774</v>
      </c>
      <c r="J2482" t="s">
        <v>3355</v>
      </c>
      <c r="K2482">
        <v>73</v>
      </c>
      <c r="L2482" t="s">
        <v>43</v>
      </c>
      <c r="M2482" t="s">
        <v>107</v>
      </c>
      <c r="N2482" t="s">
        <v>4204</v>
      </c>
      <c r="O2482">
        <v>51</v>
      </c>
      <c r="P2482" t="s">
        <v>34</v>
      </c>
      <c r="Q2482" t="s">
        <v>45</v>
      </c>
      <c r="R2482" t="s">
        <v>97</v>
      </c>
      <c r="S2482" t="s">
        <v>61</v>
      </c>
      <c r="T2482" t="s">
        <v>155</v>
      </c>
      <c r="U2482">
        <v>1</v>
      </c>
      <c r="V2482" s="4">
        <v>41536.089999999997</v>
      </c>
      <c r="W2482" t="s">
        <v>103</v>
      </c>
      <c r="X2482" cm="1">
        <f t="array" ref="X2482">_xlfn.IFS(Table1[[#This Row],[severity]]="Critical", 4, Table1[[#This Row],[severity]]="High", 3, Table1[[#This Row],[severity]]="Medium", 2, TRUE, 1)</f>
        <v>3</v>
      </c>
      <c r="Y2482">
        <f t="shared" si="76"/>
        <v>2</v>
      </c>
      <c r="Z2482" t="str">
        <f t="shared" si="77"/>
        <v>Night (00-05)</v>
      </c>
    </row>
    <row r="2483" spans="1:26" x14ac:dyDescent="0.3">
      <c r="A2483" t="s">
        <v>4391</v>
      </c>
      <c r="B2483" t="s">
        <v>507</v>
      </c>
      <c r="C2483" t="s">
        <v>686</v>
      </c>
      <c r="D2483" t="s">
        <v>92</v>
      </c>
      <c r="E2483" t="s">
        <v>66</v>
      </c>
      <c r="F2483">
        <f>MONTH(Table1[[#This Row],[incident_datetime]])</f>
        <v>5</v>
      </c>
      <c r="G2483">
        <f>YEAR(Table1[[#This Row],[incident_datetime]])</f>
        <v>2018</v>
      </c>
      <c r="H2483" s="1">
        <v>43241.853333333333</v>
      </c>
      <c r="I2483" t="s">
        <v>459</v>
      </c>
      <c r="J2483" t="s">
        <v>3019</v>
      </c>
      <c r="K2483">
        <v>58</v>
      </c>
      <c r="L2483" t="s">
        <v>59</v>
      </c>
      <c r="M2483" t="s">
        <v>35</v>
      </c>
      <c r="N2483" t="s">
        <v>4392</v>
      </c>
      <c r="O2483">
        <v>50</v>
      </c>
      <c r="P2483" t="s">
        <v>43</v>
      </c>
      <c r="Q2483" t="s">
        <v>70</v>
      </c>
      <c r="R2483" t="s">
        <v>109</v>
      </c>
      <c r="S2483" t="s">
        <v>132</v>
      </c>
      <c r="T2483" t="s">
        <v>155</v>
      </c>
      <c r="U2483">
        <v>5</v>
      </c>
      <c r="V2483" s="4">
        <v>47924.55</v>
      </c>
      <c r="W2483" t="s">
        <v>103</v>
      </c>
      <c r="X2483" cm="1">
        <f t="array" ref="X2483">_xlfn.IFS(Table1[[#This Row],[severity]]="Critical", 4, Table1[[#This Row],[severity]]="High", 3, Table1[[#This Row],[severity]]="Medium", 2, TRUE, 1)</f>
        <v>4</v>
      </c>
      <c r="Y2483">
        <f t="shared" si="76"/>
        <v>20</v>
      </c>
      <c r="Z2483" t="str">
        <f t="shared" si="77"/>
        <v>Evening (18-23)</v>
      </c>
    </row>
    <row r="2484" spans="1:26" x14ac:dyDescent="0.3">
      <c r="A2484" t="s">
        <v>4393</v>
      </c>
      <c r="B2484" t="s">
        <v>250</v>
      </c>
      <c r="C2484" t="s">
        <v>342</v>
      </c>
      <c r="D2484" t="s">
        <v>77</v>
      </c>
      <c r="E2484" t="s">
        <v>55</v>
      </c>
      <c r="F2484">
        <f>MONTH(Table1[[#This Row],[incident_datetime]])</f>
        <v>11</v>
      </c>
      <c r="G2484">
        <f>YEAR(Table1[[#This Row],[incident_datetime]])</f>
        <v>2018</v>
      </c>
      <c r="H2484" s="2">
        <v>43420</v>
      </c>
      <c r="I2484" t="s">
        <v>636</v>
      </c>
      <c r="J2484" t="s">
        <v>1165</v>
      </c>
      <c r="K2484">
        <v>53</v>
      </c>
      <c r="L2484" t="s">
        <v>43</v>
      </c>
      <c r="M2484" t="s">
        <v>41</v>
      </c>
      <c r="N2484" t="s">
        <v>4394</v>
      </c>
      <c r="O2484">
        <v>83</v>
      </c>
      <c r="P2484" t="s">
        <v>59</v>
      </c>
      <c r="Q2484" t="s">
        <v>27</v>
      </c>
      <c r="R2484" t="s">
        <v>52</v>
      </c>
      <c r="S2484" t="s">
        <v>132</v>
      </c>
      <c r="T2484" t="s">
        <v>155</v>
      </c>
      <c r="U2484">
        <v>5</v>
      </c>
      <c r="V2484" s="4">
        <v>38922.120000000003</v>
      </c>
      <c r="W2484" t="s">
        <v>103</v>
      </c>
      <c r="X2484" cm="1">
        <f t="array" ref="X2484">_xlfn.IFS(Table1[[#This Row],[severity]]="Critical", 4, Table1[[#This Row],[severity]]="High", 3, Table1[[#This Row],[severity]]="Medium", 2, TRUE, 1)</f>
        <v>1</v>
      </c>
      <c r="Y2484">
        <f t="shared" si="76"/>
        <v>0</v>
      </c>
      <c r="Z2484" t="str">
        <f t="shared" si="77"/>
        <v>Night (00-05)</v>
      </c>
    </row>
    <row r="2485" spans="1:26" x14ac:dyDescent="0.3">
      <c r="A2485" t="s">
        <v>4395</v>
      </c>
      <c r="B2485" t="s">
        <v>165</v>
      </c>
      <c r="C2485" t="s">
        <v>562</v>
      </c>
      <c r="D2485" t="s">
        <v>48</v>
      </c>
      <c r="E2485" t="s">
        <v>186</v>
      </c>
      <c r="F2485">
        <f>MONTH(Table1[[#This Row],[incident_datetime]])</f>
        <v>10</v>
      </c>
      <c r="G2485">
        <f>YEAR(Table1[[#This Row],[incident_datetime]])</f>
        <v>2021</v>
      </c>
      <c r="H2485" s="1">
        <v>44470.078321759262</v>
      </c>
      <c r="I2485" t="s">
        <v>113</v>
      </c>
      <c r="J2485" t="s">
        <v>7102</v>
      </c>
      <c r="K2485">
        <v>52</v>
      </c>
      <c r="L2485" t="s">
        <v>43</v>
      </c>
      <c r="M2485" t="s">
        <v>35</v>
      </c>
      <c r="N2485" t="s">
        <v>2034</v>
      </c>
      <c r="O2485">
        <v>40</v>
      </c>
      <c r="P2485" t="s">
        <v>59</v>
      </c>
      <c r="Q2485" t="s">
        <v>116</v>
      </c>
      <c r="R2485" t="s">
        <v>139</v>
      </c>
      <c r="S2485" t="s">
        <v>61</v>
      </c>
      <c r="T2485" t="s">
        <v>270</v>
      </c>
      <c r="U2485">
        <v>1</v>
      </c>
      <c r="V2485" s="4">
        <v>45155.69</v>
      </c>
      <c r="W2485" t="s">
        <v>110</v>
      </c>
      <c r="X2485" cm="1">
        <f t="array" ref="X2485">_xlfn.IFS(Table1[[#This Row],[severity]]="Critical", 4, Table1[[#This Row],[severity]]="High", 3, Table1[[#This Row],[severity]]="Medium", 2, TRUE, 1)</f>
        <v>2</v>
      </c>
      <c r="Y2485">
        <f t="shared" si="76"/>
        <v>1</v>
      </c>
      <c r="Z2485" t="str">
        <f t="shared" si="77"/>
        <v>Night (00-05)</v>
      </c>
    </row>
    <row r="2486" spans="1:26" x14ac:dyDescent="0.3">
      <c r="A2486" t="s">
        <v>4396</v>
      </c>
      <c r="B2486" t="s">
        <v>232</v>
      </c>
      <c r="C2486" t="s">
        <v>468</v>
      </c>
      <c r="D2486" t="s">
        <v>48</v>
      </c>
      <c r="E2486" t="s">
        <v>93</v>
      </c>
      <c r="F2486">
        <f ca="1">MONTH(Table1[[#This Row],[incident_datetime]])</f>
        <v>8</v>
      </c>
      <c r="G2486">
        <f ca="1">YEAR(Table1[[#This Row],[incident_datetime]])</f>
        <v>2026</v>
      </c>
      <c r="H2486" s="2">
        <f ca="1">TODAY()</f>
        <v>46250</v>
      </c>
      <c r="I2486" t="s">
        <v>993</v>
      </c>
      <c r="J2486" t="s">
        <v>736</v>
      </c>
      <c r="K2486">
        <v>70</v>
      </c>
      <c r="L2486" t="s">
        <v>43</v>
      </c>
      <c r="M2486" t="s">
        <v>35</v>
      </c>
      <c r="N2486" t="s">
        <v>120</v>
      </c>
      <c r="O2486">
        <v>71</v>
      </c>
      <c r="P2486" t="s">
        <v>59</v>
      </c>
      <c r="Q2486" t="s">
        <v>70</v>
      </c>
      <c r="R2486" t="s">
        <v>109</v>
      </c>
      <c r="S2486" t="s">
        <v>28</v>
      </c>
      <c r="T2486" t="s">
        <v>62</v>
      </c>
      <c r="U2486">
        <v>2</v>
      </c>
      <c r="V2486" s="4">
        <v>26525.55</v>
      </c>
      <c r="W2486" t="s">
        <v>110</v>
      </c>
      <c r="X2486" cm="1">
        <f t="array" ref="X2486">_xlfn.IFS(Table1[[#This Row],[severity]]="Critical", 4, Table1[[#This Row],[severity]]="High", 3, Table1[[#This Row],[severity]]="Medium", 2, TRUE, 1)</f>
        <v>4</v>
      </c>
      <c r="Y2486">
        <f t="shared" ca="1" si="76"/>
        <v>0</v>
      </c>
      <c r="Z2486" t="str">
        <f t="shared" ca="1" si="77"/>
        <v>Night (00-05)</v>
      </c>
    </row>
    <row r="2487" spans="1:26" x14ac:dyDescent="0.3">
      <c r="A2487" t="s">
        <v>4397</v>
      </c>
      <c r="B2487" t="s">
        <v>676</v>
      </c>
      <c r="C2487" t="s">
        <v>180</v>
      </c>
      <c r="D2487" t="s">
        <v>38</v>
      </c>
      <c r="E2487" t="s">
        <v>186</v>
      </c>
      <c r="F2487">
        <f>MONTH(Table1[[#This Row],[incident_datetime]])</f>
        <v>8</v>
      </c>
      <c r="G2487">
        <f>YEAR(Table1[[#This Row],[incident_datetime]])</f>
        <v>2021</v>
      </c>
      <c r="H2487" s="1">
        <v>44422.77107638889</v>
      </c>
      <c r="I2487" t="s">
        <v>362</v>
      </c>
      <c r="J2487" t="s">
        <v>1741</v>
      </c>
      <c r="K2487">
        <v>28</v>
      </c>
      <c r="L2487" t="s">
        <v>43</v>
      </c>
      <c r="M2487" t="s">
        <v>107</v>
      </c>
      <c r="N2487" t="s">
        <v>245</v>
      </c>
      <c r="O2487">
        <v>27</v>
      </c>
      <c r="P2487" t="s">
        <v>34</v>
      </c>
      <c r="Q2487" t="s">
        <v>27</v>
      </c>
      <c r="R2487" t="s">
        <v>109</v>
      </c>
      <c r="S2487" t="s">
        <v>98</v>
      </c>
      <c r="T2487" t="s">
        <v>155</v>
      </c>
      <c r="U2487">
        <v>0</v>
      </c>
      <c r="V2487" s="4">
        <v>6504.5</v>
      </c>
      <c r="W2487" t="s">
        <v>110</v>
      </c>
      <c r="X2487" cm="1">
        <f t="array" ref="X2487">_xlfn.IFS(Table1[[#This Row],[severity]]="Critical", 4, Table1[[#This Row],[severity]]="High", 3, Table1[[#This Row],[severity]]="Medium", 2, TRUE, 1)</f>
        <v>4</v>
      </c>
      <c r="Y2487">
        <f t="shared" si="76"/>
        <v>18</v>
      </c>
      <c r="Z2487" t="str">
        <f t="shared" si="77"/>
        <v>Evening (18-23)</v>
      </c>
    </row>
    <row r="2488" spans="1:26" x14ac:dyDescent="0.3">
      <c r="A2488" t="s">
        <v>4398</v>
      </c>
      <c r="B2488" t="s">
        <v>250</v>
      </c>
      <c r="C2488" t="s">
        <v>135</v>
      </c>
      <c r="D2488" t="s">
        <v>100</v>
      </c>
      <c r="E2488" t="s">
        <v>93</v>
      </c>
      <c r="F2488">
        <f>MONTH(Table1[[#This Row],[incident_datetime]])</f>
        <v>5</v>
      </c>
      <c r="G2488">
        <f>YEAR(Table1[[#This Row],[incident_datetime]])</f>
        <v>2018</v>
      </c>
      <c r="H2488" s="1">
        <v>43240.258287037039</v>
      </c>
      <c r="I2488" t="s">
        <v>56</v>
      </c>
      <c r="J2488" t="s">
        <v>7102</v>
      </c>
      <c r="K2488">
        <v>52</v>
      </c>
      <c r="L2488" t="s">
        <v>43</v>
      </c>
      <c r="M2488" t="s">
        <v>35</v>
      </c>
      <c r="N2488" t="s">
        <v>3179</v>
      </c>
      <c r="O2488">
        <v>13</v>
      </c>
      <c r="P2488" t="s">
        <v>59</v>
      </c>
      <c r="Q2488" t="s">
        <v>27</v>
      </c>
      <c r="R2488" t="s">
        <v>139</v>
      </c>
      <c r="S2488" t="s">
        <v>98</v>
      </c>
      <c r="T2488" t="s">
        <v>62</v>
      </c>
      <c r="U2488">
        <v>0</v>
      </c>
      <c r="V2488" s="4">
        <v>40198.589999999997</v>
      </c>
      <c r="W2488" t="s">
        <v>103</v>
      </c>
      <c r="X2488" cm="1">
        <f t="array" ref="X2488">_xlfn.IFS(Table1[[#This Row],[severity]]="Critical", 4, Table1[[#This Row],[severity]]="High", 3, Table1[[#This Row],[severity]]="Medium", 2, TRUE, 1)</f>
        <v>2</v>
      </c>
      <c r="Y2488">
        <f t="shared" si="76"/>
        <v>6</v>
      </c>
      <c r="Z2488" t="str">
        <f t="shared" si="77"/>
        <v>Morning (06-11)</v>
      </c>
    </row>
    <row r="2489" spans="1:26" x14ac:dyDescent="0.3">
      <c r="A2489" t="s">
        <v>4399</v>
      </c>
      <c r="B2489" t="s">
        <v>676</v>
      </c>
      <c r="C2489" t="s">
        <v>258</v>
      </c>
      <c r="D2489" t="s">
        <v>88</v>
      </c>
      <c r="E2489" t="s">
        <v>23</v>
      </c>
      <c r="F2489">
        <f ca="1">MONTH(Table1[[#This Row],[incident_datetime]])</f>
        <v>8</v>
      </c>
      <c r="G2489">
        <f ca="1">YEAR(Table1[[#This Row],[incident_datetime]])</f>
        <v>2026</v>
      </c>
      <c r="H2489" s="2">
        <f ca="1">TODAY()</f>
        <v>46250</v>
      </c>
      <c r="I2489" t="s">
        <v>276</v>
      </c>
      <c r="J2489" t="s">
        <v>847</v>
      </c>
      <c r="K2489">
        <v>70</v>
      </c>
      <c r="L2489" t="s">
        <v>59</v>
      </c>
      <c r="M2489" t="s">
        <v>35</v>
      </c>
      <c r="N2489" t="s">
        <v>1616</v>
      </c>
      <c r="O2489">
        <v>71</v>
      </c>
      <c r="P2489" t="s">
        <v>34</v>
      </c>
      <c r="Q2489" t="s">
        <v>45</v>
      </c>
      <c r="R2489" t="s">
        <v>109</v>
      </c>
      <c r="S2489" t="s">
        <v>28</v>
      </c>
      <c r="T2489" t="s">
        <v>270</v>
      </c>
      <c r="U2489">
        <v>1</v>
      </c>
      <c r="V2489" s="4">
        <v>31263.599999999999</v>
      </c>
      <c r="W2489" t="s">
        <v>110</v>
      </c>
      <c r="X2489" cm="1">
        <f t="array" ref="X2489">_xlfn.IFS(Table1[[#This Row],[severity]]="Critical", 4, Table1[[#This Row],[severity]]="High", 3, Table1[[#This Row],[severity]]="Medium", 2, TRUE, 1)</f>
        <v>4</v>
      </c>
      <c r="Y2489">
        <f t="shared" ca="1" si="76"/>
        <v>0</v>
      </c>
      <c r="Z2489" t="str">
        <f t="shared" ca="1" si="77"/>
        <v>Night (00-05)</v>
      </c>
    </row>
    <row r="2490" spans="1:26" x14ac:dyDescent="0.3">
      <c r="A2490" t="s">
        <v>4400</v>
      </c>
      <c r="B2490" t="s">
        <v>64</v>
      </c>
      <c r="C2490" t="s">
        <v>180</v>
      </c>
      <c r="D2490" t="s">
        <v>88</v>
      </c>
      <c r="E2490" t="s">
        <v>78</v>
      </c>
      <c r="F2490">
        <f ca="1">MONTH(Table1[[#This Row],[incident_datetime]])</f>
        <v>8</v>
      </c>
      <c r="G2490">
        <f ca="1">YEAR(Table1[[#This Row],[incident_datetime]])</f>
        <v>2026</v>
      </c>
      <c r="H2490" s="2">
        <f ca="1">TODAY()</f>
        <v>46250</v>
      </c>
      <c r="I2490" t="s">
        <v>730</v>
      </c>
      <c r="J2490" t="s">
        <v>835</v>
      </c>
      <c r="K2490">
        <v>22</v>
      </c>
      <c r="L2490" t="s">
        <v>59</v>
      </c>
      <c r="M2490" t="s">
        <v>107</v>
      </c>
      <c r="N2490" t="s">
        <v>3718</v>
      </c>
      <c r="O2490">
        <v>30</v>
      </c>
      <c r="P2490" t="s">
        <v>59</v>
      </c>
      <c r="Q2490" t="s">
        <v>27</v>
      </c>
      <c r="R2490" t="s">
        <v>109</v>
      </c>
      <c r="S2490" t="s">
        <v>61</v>
      </c>
      <c r="T2490" t="s">
        <v>62</v>
      </c>
      <c r="U2490">
        <v>2</v>
      </c>
      <c r="V2490" s="4">
        <v>8165.44</v>
      </c>
      <c r="W2490" t="s">
        <v>103</v>
      </c>
      <c r="X2490" cm="1">
        <f t="array" ref="X2490">_xlfn.IFS(Table1[[#This Row],[severity]]="Critical", 4, Table1[[#This Row],[severity]]="High", 3, Table1[[#This Row],[severity]]="Medium", 2, TRUE, 1)</f>
        <v>4</v>
      </c>
      <c r="Y2490">
        <f t="shared" ca="1" si="76"/>
        <v>0</v>
      </c>
      <c r="Z2490" t="str">
        <f t="shared" ca="1" si="77"/>
        <v>Night (00-05)</v>
      </c>
    </row>
    <row r="2491" spans="1:26" x14ac:dyDescent="0.3">
      <c r="A2491" t="s">
        <v>4401</v>
      </c>
      <c r="B2491" t="s">
        <v>267</v>
      </c>
      <c r="C2491" t="s">
        <v>135</v>
      </c>
      <c r="D2491" t="s">
        <v>88</v>
      </c>
      <c r="E2491" t="s">
        <v>186</v>
      </c>
      <c r="F2491">
        <f>MONTH(Table1[[#This Row],[incident_datetime]])</f>
        <v>4</v>
      </c>
      <c r="G2491">
        <f>YEAR(Table1[[#This Row],[incident_datetime]])</f>
        <v>2022</v>
      </c>
      <c r="H2491" s="1">
        <v>44658.428738425922</v>
      </c>
      <c r="I2491" t="s">
        <v>480</v>
      </c>
      <c r="J2491" t="s">
        <v>637</v>
      </c>
      <c r="K2491">
        <v>20</v>
      </c>
      <c r="L2491" t="s">
        <v>59</v>
      </c>
      <c r="M2491" t="s">
        <v>34</v>
      </c>
      <c r="N2491" t="s">
        <v>1926</v>
      </c>
      <c r="O2491">
        <v>57</v>
      </c>
      <c r="P2491" t="s">
        <v>43</v>
      </c>
      <c r="Q2491" t="s">
        <v>27</v>
      </c>
      <c r="R2491" t="s">
        <v>109</v>
      </c>
      <c r="S2491" t="s">
        <v>132</v>
      </c>
      <c r="T2491" t="s">
        <v>155</v>
      </c>
      <c r="U2491">
        <v>1</v>
      </c>
      <c r="V2491" s="4">
        <v>12794.17</v>
      </c>
      <c r="W2491" t="s">
        <v>103</v>
      </c>
      <c r="X2491" cm="1">
        <f t="array" ref="X2491">_xlfn.IFS(Table1[[#This Row],[severity]]="Critical", 4, Table1[[#This Row],[severity]]="High", 3, Table1[[#This Row],[severity]]="Medium", 2, TRUE, 1)</f>
        <v>4</v>
      </c>
      <c r="Y2491">
        <f t="shared" si="76"/>
        <v>10</v>
      </c>
      <c r="Z2491" t="str">
        <f t="shared" si="77"/>
        <v>Morning (06-11)</v>
      </c>
    </row>
    <row r="2492" spans="1:26" x14ac:dyDescent="0.3">
      <c r="A2492" t="s">
        <v>4402</v>
      </c>
      <c r="B2492" t="s">
        <v>242</v>
      </c>
      <c r="C2492" t="s">
        <v>233</v>
      </c>
      <c r="D2492" t="s">
        <v>38</v>
      </c>
      <c r="E2492" t="s">
        <v>72</v>
      </c>
      <c r="F2492">
        <f>MONTH(Table1[[#This Row],[incident_datetime]])</f>
        <v>4</v>
      </c>
      <c r="G2492">
        <f>YEAR(Table1[[#This Row],[incident_datetime]])</f>
        <v>2021</v>
      </c>
      <c r="H2492" s="1">
        <v>44312.813321759262</v>
      </c>
      <c r="I2492" t="s">
        <v>812</v>
      </c>
      <c r="J2492" t="s">
        <v>1800</v>
      </c>
      <c r="K2492">
        <v>69</v>
      </c>
      <c r="L2492" t="s">
        <v>43</v>
      </c>
      <c r="M2492" t="s">
        <v>35</v>
      </c>
      <c r="N2492" t="s">
        <v>1691</v>
      </c>
      <c r="O2492">
        <v>29</v>
      </c>
      <c r="P2492" t="s">
        <v>43</v>
      </c>
      <c r="Q2492" t="s">
        <v>70</v>
      </c>
      <c r="R2492" t="s">
        <v>97</v>
      </c>
      <c r="S2492" t="s">
        <v>132</v>
      </c>
      <c r="T2492" t="s">
        <v>155</v>
      </c>
      <c r="U2492">
        <v>3</v>
      </c>
      <c r="V2492">
        <v>0</v>
      </c>
      <c r="W2492" t="s">
        <v>110</v>
      </c>
      <c r="X2492" cm="1">
        <f t="array" ref="X2492">_xlfn.IFS(Table1[[#This Row],[severity]]="Critical", 4, Table1[[#This Row],[severity]]="High", 3, Table1[[#This Row],[severity]]="Medium", 2, TRUE, 1)</f>
        <v>3</v>
      </c>
      <c r="Y2492">
        <f t="shared" si="76"/>
        <v>19</v>
      </c>
      <c r="Z2492" t="str">
        <f t="shared" si="77"/>
        <v>Evening (18-23)</v>
      </c>
    </row>
    <row r="2493" spans="1:26" x14ac:dyDescent="0.3">
      <c r="A2493" t="s">
        <v>4403</v>
      </c>
      <c r="B2493" t="s">
        <v>391</v>
      </c>
      <c r="C2493" t="s">
        <v>686</v>
      </c>
      <c r="D2493" t="s">
        <v>38</v>
      </c>
      <c r="E2493" t="s">
        <v>55</v>
      </c>
      <c r="F2493">
        <f>MONTH(Table1[[#This Row],[incident_datetime]])</f>
        <v>10</v>
      </c>
      <c r="G2493">
        <f>YEAR(Table1[[#This Row],[incident_datetime]])</f>
        <v>2024</v>
      </c>
      <c r="H2493" s="1">
        <v>45578.542847222219</v>
      </c>
      <c r="I2493" t="s">
        <v>649</v>
      </c>
      <c r="J2493" t="s">
        <v>1267</v>
      </c>
      <c r="K2493">
        <v>60</v>
      </c>
      <c r="L2493" t="s">
        <v>59</v>
      </c>
      <c r="M2493" t="s">
        <v>85</v>
      </c>
      <c r="N2493" t="s">
        <v>248</v>
      </c>
      <c r="O2493">
        <v>56</v>
      </c>
      <c r="P2493" t="s">
        <v>34</v>
      </c>
      <c r="Q2493" t="s">
        <v>27</v>
      </c>
      <c r="R2493" t="s">
        <v>139</v>
      </c>
      <c r="S2493" t="s">
        <v>28</v>
      </c>
      <c r="T2493" t="s">
        <v>155</v>
      </c>
      <c r="U2493">
        <v>0</v>
      </c>
      <c r="V2493" s="4">
        <v>5355.49</v>
      </c>
      <c r="W2493" t="s">
        <v>110</v>
      </c>
      <c r="X2493" cm="1">
        <f t="array" ref="X2493">_xlfn.IFS(Table1[[#This Row],[severity]]="Critical", 4, Table1[[#This Row],[severity]]="High", 3, Table1[[#This Row],[severity]]="Medium", 2, TRUE, 1)</f>
        <v>2</v>
      </c>
      <c r="Y2493">
        <f t="shared" si="76"/>
        <v>13</v>
      </c>
      <c r="Z2493" t="str">
        <f t="shared" si="77"/>
        <v>Afternoon (12-17)</v>
      </c>
    </row>
    <row r="2494" spans="1:26" x14ac:dyDescent="0.3">
      <c r="A2494" t="s">
        <v>4404</v>
      </c>
      <c r="B2494" t="s">
        <v>306</v>
      </c>
      <c r="C2494" t="s">
        <v>342</v>
      </c>
      <c r="D2494" t="s">
        <v>38</v>
      </c>
      <c r="E2494" t="s">
        <v>93</v>
      </c>
      <c r="F2494">
        <f>MONTH(Table1[[#This Row],[incident_datetime]])</f>
        <v>7</v>
      </c>
      <c r="G2494">
        <f>YEAR(Table1[[#This Row],[incident_datetime]])</f>
        <v>2020</v>
      </c>
      <c r="H2494" s="1">
        <v>44038.261967592596</v>
      </c>
      <c r="I2494" t="s">
        <v>370</v>
      </c>
      <c r="J2494" t="s">
        <v>2339</v>
      </c>
      <c r="K2494">
        <v>41</v>
      </c>
      <c r="L2494" t="s">
        <v>34</v>
      </c>
      <c r="M2494" t="s">
        <v>85</v>
      </c>
      <c r="N2494" t="s">
        <v>1184</v>
      </c>
      <c r="O2494">
        <v>85</v>
      </c>
      <c r="P2494" t="s">
        <v>59</v>
      </c>
      <c r="Q2494" t="s">
        <v>27</v>
      </c>
      <c r="R2494" t="s">
        <v>139</v>
      </c>
      <c r="S2494" t="s">
        <v>98</v>
      </c>
      <c r="T2494" t="s">
        <v>62</v>
      </c>
      <c r="U2494">
        <v>5</v>
      </c>
      <c r="V2494" s="4">
        <v>12209.08</v>
      </c>
      <c r="W2494" t="s">
        <v>110</v>
      </c>
      <c r="X2494" cm="1">
        <f t="array" ref="X2494">_xlfn.IFS(Table1[[#This Row],[severity]]="Critical", 4, Table1[[#This Row],[severity]]="High", 3, Table1[[#This Row],[severity]]="Medium", 2, TRUE, 1)</f>
        <v>2</v>
      </c>
      <c r="Y2494">
        <f t="shared" si="76"/>
        <v>6</v>
      </c>
      <c r="Z2494" t="str">
        <f t="shared" si="77"/>
        <v>Morning (06-11)</v>
      </c>
    </row>
    <row r="2495" spans="1:26" x14ac:dyDescent="0.3">
      <c r="A2495" t="s">
        <v>4405</v>
      </c>
      <c r="B2495" t="s">
        <v>306</v>
      </c>
      <c r="C2495" t="s">
        <v>185</v>
      </c>
      <c r="D2495" t="s">
        <v>88</v>
      </c>
      <c r="E2495" t="s">
        <v>31</v>
      </c>
      <c r="F2495">
        <f>MONTH(Table1[[#This Row],[incident_datetime]])</f>
        <v>1</v>
      </c>
      <c r="G2495">
        <f>YEAR(Table1[[#This Row],[incident_datetime]])</f>
        <v>2018</v>
      </c>
      <c r="H2495" s="1">
        <v>43108.223773148151</v>
      </c>
      <c r="I2495" t="s">
        <v>419</v>
      </c>
      <c r="J2495" t="s">
        <v>7102</v>
      </c>
      <c r="K2495">
        <v>52</v>
      </c>
      <c r="L2495" t="s">
        <v>43</v>
      </c>
      <c r="M2495" t="s">
        <v>35</v>
      </c>
      <c r="N2495" t="s">
        <v>4406</v>
      </c>
      <c r="O2495">
        <v>56</v>
      </c>
      <c r="P2495" t="s">
        <v>43</v>
      </c>
      <c r="Q2495" t="s">
        <v>70</v>
      </c>
      <c r="R2495" t="s">
        <v>139</v>
      </c>
      <c r="S2495" t="s">
        <v>61</v>
      </c>
      <c r="T2495" t="s">
        <v>155</v>
      </c>
      <c r="U2495">
        <v>5</v>
      </c>
      <c r="V2495" s="4">
        <v>13174.84</v>
      </c>
      <c r="W2495" t="s">
        <v>110</v>
      </c>
      <c r="X2495" cm="1">
        <f t="array" ref="X2495">_xlfn.IFS(Table1[[#This Row],[severity]]="Critical", 4, Table1[[#This Row],[severity]]="High", 3, Table1[[#This Row],[severity]]="Medium", 2, TRUE, 1)</f>
        <v>2</v>
      </c>
      <c r="Y2495">
        <f t="shared" si="76"/>
        <v>5</v>
      </c>
      <c r="Z2495" t="str">
        <f t="shared" si="77"/>
        <v>Night (00-05)</v>
      </c>
    </row>
    <row r="2496" spans="1:26" x14ac:dyDescent="0.3">
      <c r="A2496" t="s">
        <v>4407</v>
      </c>
      <c r="B2496" t="s">
        <v>382</v>
      </c>
      <c r="C2496" t="s">
        <v>135</v>
      </c>
      <c r="D2496" t="s">
        <v>48</v>
      </c>
      <c r="E2496" t="s">
        <v>72</v>
      </c>
      <c r="F2496">
        <f>MONTH(Table1[[#This Row],[incident_datetime]])</f>
        <v>1</v>
      </c>
      <c r="G2496">
        <f>YEAR(Table1[[#This Row],[incident_datetime]])</f>
        <v>2020</v>
      </c>
      <c r="H2496" s="1">
        <v>43851.854733796295</v>
      </c>
      <c r="I2496" t="s">
        <v>622</v>
      </c>
      <c r="J2496" t="s">
        <v>728</v>
      </c>
      <c r="K2496">
        <v>51</v>
      </c>
      <c r="L2496" t="s">
        <v>43</v>
      </c>
      <c r="M2496" t="s">
        <v>35</v>
      </c>
      <c r="N2496" t="s">
        <v>4083</v>
      </c>
      <c r="O2496">
        <v>66</v>
      </c>
      <c r="P2496" t="s">
        <v>43</v>
      </c>
      <c r="Q2496" t="s">
        <v>27</v>
      </c>
      <c r="R2496" t="s">
        <v>139</v>
      </c>
      <c r="S2496" t="s">
        <v>28</v>
      </c>
      <c r="T2496" t="s">
        <v>29</v>
      </c>
      <c r="U2496">
        <v>1</v>
      </c>
      <c r="V2496" s="4">
        <v>30874.21</v>
      </c>
      <c r="W2496" t="s">
        <v>103</v>
      </c>
      <c r="X2496" cm="1">
        <f t="array" ref="X2496">_xlfn.IFS(Table1[[#This Row],[severity]]="Critical", 4, Table1[[#This Row],[severity]]="High", 3, Table1[[#This Row],[severity]]="Medium", 2, TRUE, 1)</f>
        <v>2</v>
      </c>
      <c r="Y2496">
        <f t="shared" si="76"/>
        <v>20</v>
      </c>
      <c r="Z2496" t="str">
        <f t="shared" si="77"/>
        <v>Evening (18-23)</v>
      </c>
    </row>
    <row r="2497" spans="1:26" x14ac:dyDescent="0.3">
      <c r="A2497" t="s">
        <v>4408</v>
      </c>
      <c r="B2497" t="s">
        <v>250</v>
      </c>
      <c r="C2497" t="s">
        <v>562</v>
      </c>
      <c r="D2497" t="s">
        <v>38</v>
      </c>
      <c r="E2497" t="s">
        <v>31</v>
      </c>
      <c r="F2497">
        <f>MONTH(Table1[[#This Row],[incident_datetime]])</f>
        <v>2</v>
      </c>
      <c r="G2497">
        <f>YEAR(Table1[[#This Row],[incident_datetime]])</f>
        <v>2023</v>
      </c>
      <c r="H2497" s="1">
        <v>44982.020243055558</v>
      </c>
      <c r="I2497" t="s">
        <v>594</v>
      </c>
      <c r="J2497" t="s">
        <v>7102</v>
      </c>
      <c r="K2497">
        <v>52</v>
      </c>
      <c r="L2497" t="s">
        <v>43</v>
      </c>
      <c r="M2497" t="s">
        <v>35</v>
      </c>
      <c r="N2497" t="s">
        <v>4034</v>
      </c>
      <c r="O2497">
        <v>21</v>
      </c>
      <c r="P2497" t="s">
        <v>43</v>
      </c>
      <c r="Q2497" t="s">
        <v>27</v>
      </c>
      <c r="R2497" t="s">
        <v>139</v>
      </c>
      <c r="S2497" t="s">
        <v>132</v>
      </c>
      <c r="T2497" t="s">
        <v>155</v>
      </c>
      <c r="U2497">
        <v>0</v>
      </c>
      <c r="V2497" s="4">
        <v>7580.82</v>
      </c>
      <c r="W2497" t="s">
        <v>110</v>
      </c>
      <c r="X2497" cm="1">
        <f t="array" ref="X2497">_xlfn.IFS(Table1[[#This Row],[severity]]="Critical", 4, Table1[[#This Row],[severity]]="High", 3, Table1[[#This Row],[severity]]="Medium", 2, TRUE, 1)</f>
        <v>2</v>
      </c>
      <c r="Y2497">
        <f t="shared" si="76"/>
        <v>0</v>
      </c>
      <c r="Z2497" t="str">
        <f t="shared" si="77"/>
        <v>Night (00-05)</v>
      </c>
    </row>
    <row r="2498" spans="1:26" x14ac:dyDescent="0.3">
      <c r="A2498" t="s">
        <v>4409</v>
      </c>
      <c r="B2498" t="s">
        <v>676</v>
      </c>
      <c r="C2498" t="s">
        <v>180</v>
      </c>
      <c r="D2498" t="s">
        <v>38</v>
      </c>
      <c r="E2498" t="s">
        <v>55</v>
      </c>
      <c r="F2498">
        <f>MONTH(Table1[[#This Row],[incident_datetime]])</f>
        <v>8</v>
      </c>
      <c r="G2498">
        <f>YEAR(Table1[[#This Row],[incident_datetime]])</f>
        <v>2024</v>
      </c>
      <c r="H2498" s="1">
        <v>45507.968784722223</v>
      </c>
      <c r="I2498" t="s">
        <v>113</v>
      </c>
      <c r="J2498" t="s">
        <v>2328</v>
      </c>
      <c r="K2498">
        <v>75</v>
      </c>
      <c r="L2498" t="s">
        <v>43</v>
      </c>
      <c r="M2498" t="s">
        <v>35</v>
      </c>
      <c r="N2498" t="s">
        <v>256</v>
      </c>
      <c r="O2498">
        <v>66</v>
      </c>
      <c r="P2498" t="s">
        <v>43</v>
      </c>
      <c r="Q2498" t="s">
        <v>70</v>
      </c>
      <c r="R2498" t="s">
        <v>97</v>
      </c>
      <c r="S2498" t="s">
        <v>28</v>
      </c>
      <c r="T2498" t="s">
        <v>270</v>
      </c>
      <c r="U2498">
        <v>4</v>
      </c>
      <c r="V2498" s="4">
        <v>8534.06</v>
      </c>
      <c r="W2498" t="s">
        <v>110</v>
      </c>
      <c r="X2498" cm="1">
        <f t="array" ref="X2498">_xlfn.IFS(Table1[[#This Row],[severity]]="Critical", 4, Table1[[#This Row],[severity]]="High", 3, Table1[[#This Row],[severity]]="Medium", 2, TRUE, 1)</f>
        <v>3</v>
      </c>
      <c r="Y2498">
        <f t="shared" ref="Y2498:Y2561" si="78">HOUR(H2498)</f>
        <v>23</v>
      </c>
      <c r="Z2498" t="str">
        <f t="shared" ref="Z2498:Z2561" si="79">IF(Y2498&lt;6,"Night (00-05)",IF(Y2498&lt;12,"Morning (06-11)",IF(Y2498&lt;18,"Afternoon (12-17)","Evening (18-23)")))</f>
        <v>Evening (18-23)</v>
      </c>
    </row>
    <row r="2499" spans="1:26" x14ac:dyDescent="0.3">
      <c r="A2499" t="s">
        <v>4410</v>
      </c>
      <c r="B2499" t="s">
        <v>808</v>
      </c>
      <c r="C2499" t="s">
        <v>342</v>
      </c>
      <c r="D2499" t="s">
        <v>65</v>
      </c>
      <c r="E2499" t="s">
        <v>93</v>
      </c>
      <c r="F2499">
        <f>MONTH(Table1[[#This Row],[incident_datetime]])</f>
        <v>1</v>
      </c>
      <c r="G2499">
        <f>YEAR(Table1[[#This Row],[incident_datetime]])</f>
        <v>2023</v>
      </c>
      <c r="H2499" s="1">
        <v>44933.49015046296</v>
      </c>
      <c r="I2499" t="s">
        <v>649</v>
      </c>
      <c r="J2499" t="s">
        <v>2505</v>
      </c>
      <c r="K2499">
        <v>38</v>
      </c>
      <c r="L2499" t="s">
        <v>59</v>
      </c>
      <c r="M2499" t="s">
        <v>35</v>
      </c>
      <c r="N2499" t="s">
        <v>1672</v>
      </c>
      <c r="O2499">
        <v>35</v>
      </c>
      <c r="P2499" t="s">
        <v>43</v>
      </c>
      <c r="Q2499" t="s">
        <v>27</v>
      </c>
      <c r="R2499" t="s">
        <v>139</v>
      </c>
      <c r="S2499" t="s">
        <v>132</v>
      </c>
      <c r="T2499" t="s">
        <v>155</v>
      </c>
      <c r="U2499">
        <v>0</v>
      </c>
      <c r="V2499" s="4">
        <v>40087.29</v>
      </c>
      <c r="W2499" t="s">
        <v>110</v>
      </c>
      <c r="X2499" cm="1">
        <f t="array" ref="X2499">_xlfn.IFS(Table1[[#This Row],[severity]]="Critical", 4, Table1[[#This Row],[severity]]="High", 3, Table1[[#This Row],[severity]]="Medium", 2, TRUE, 1)</f>
        <v>2</v>
      </c>
      <c r="Y2499">
        <f t="shared" si="78"/>
        <v>11</v>
      </c>
      <c r="Z2499" t="str">
        <f t="shared" si="79"/>
        <v>Morning (06-11)</v>
      </c>
    </row>
    <row r="2500" spans="1:26" x14ac:dyDescent="0.3">
      <c r="A2500" t="s">
        <v>4411</v>
      </c>
      <c r="B2500" t="s">
        <v>935</v>
      </c>
      <c r="C2500" t="s">
        <v>258</v>
      </c>
      <c r="D2500" t="s">
        <v>48</v>
      </c>
      <c r="E2500" t="s">
        <v>39</v>
      </c>
      <c r="F2500">
        <f>MONTH(Table1[[#This Row],[incident_datetime]])</f>
        <v>8</v>
      </c>
      <c r="G2500">
        <f>YEAR(Table1[[#This Row],[incident_datetime]])</f>
        <v>2023</v>
      </c>
      <c r="H2500" s="1">
        <v>45145.622106481482</v>
      </c>
      <c r="I2500" t="s">
        <v>404</v>
      </c>
      <c r="J2500" t="s">
        <v>7102</v>
      </c>
      <c r="K2500">
        <v>52</v>
      </c>
      <c r="L2500" t="s">
        <v>43</v>
      </c>
      <c r="M2500" t="s">
        <v>35</v>
      </c>
      <c r="N2500" t="s">
        <v>261</v>
      </c>
      <c r="O2500">
        <v>13</v>
      </c>
      <c r="P2500" t="s">
        <v>59</v>
      </c>
      <c r="Q2500" t="s">
        <v>70</v>
      </c>
      <c r="R2500" t="s">
        <v>52</v>
      </c>
      <c r="S2500" t="s">
        <v>53</v>
      </c>
      <c r="T2500" t="s">
        <v>155</v>
      </c>
      <c r="U2500">
        <v>3</v>
      </c>
      <c r="V2500">
        <v>0</v>
      </c>
      <c r="W2500" t="s">
        <v>110</v>
      </c>
      <c r="X2500" cm="1">
        <f t="array" ref="X2500">_xlfn.IFS(Table1[[#This Row],[severity]]="Critical", 4, Table1[[#This Row],[severity]]="High", 3, Table1[[#This Row],[severity]]="Medium", 2, TRUE, 1)</f>
        <v>1</v>
      </c>
      <c r="Y2500">
        <f t="shared" si="78"/>
        <v>14</v>
      </c>
      <c r="Z2500" t="str">
        <f t="shared" si="79"/>
        <v>Afternoon (12-17)</v>
      </c>
    </row>
    <row r="2501" spans="1:26" x14ac:dyDescent="0.3">
      <c r="A2501" t="s">
        <v>4412</v>
      </c>
      <c r="B2501" t="s">
        <v>507</v>
      </c>
      <c r="C2501" t="s">
        <v>180</v>
      </c>
      <c r="D2501" t="s">
        <v>48</v>
      </c>
      <c r="E2501" t="s">
        <v>31</v>
      </c>
      <c r="F2501">
        <f>MONTH(Table1[[#This Row],[incident_datetime]])</f>
        <v>9</v>
      </c>
      <c r="G2501">
        <f>YEAR(Table1[[#This Row],[incident_datetime]])</f>
        <v>2023</v>
      </c>
      <c r="H2501" s="1">
        <v>45191.241319444445</v>
      </c>
      <c r="I2501" t="s">
        <v>347</v>
      </c>
      <c r="J2501" t="s">
        <v>2633</v>
      </c>
      <c r="K2501">
        <v>51</v>
      </c>
      <c r="L2501" t="s">
        <v>43</v>
      </c>
      <c r="M2501" t="s">
        <v>107</v>
      </c>
      <c r="N2501" t="s">
        <v>4413</v>
      </c>
      <c r="O2501">
        <v>87</v>
      </c>
      <c r="P2501" t="s">
        <v>59</v>
      </c>
      <c r="Q2501" t="s">
        <v>70</v>
      </c>
      <c r="R2501" t="s">
        <v>52</v>
      </c>
      <c r="S2501" t="s">
        <v>132</v>
      </c>
      <c r="T2501" t="s">
        <v>29</v>
      </c>
      <c r="U2501">
        <v>4</v>
      </c>
      <c r="V2501">
        <v>0</v>
      </c>
      <c r="W2501" t="s">
        <v>103</v>
      </c>
      <c r="X2501" cm="1">
        <f t="array" ref="X2501">_xlfn.IFS(Table1[[#This Row],[severity]]="Critical", 4, Table1[[#This Row],[severity]]="High", 3, Table1[[#This Row],[severity]]="Medium", 2, TRUE, 1)</f>
        <v>1</v>
      </c>
      <c r="Y2501">
        <f t="shared" si="78"/>
        <v>5</v>
      </c>
      <c r="Z2501" t="str">
        <f t="shared" si="79"/>
        <v>Night (00-05)</v>
      </c>
    </row>
    <row r="2502" spans="1:26" x14ac:dyDescent="0.3">
      <c r="A2502" t="s">
        <v>4414</v>
      </c>
      <c r="B2502" t="s">
        <v>382</v>
      </c>
      <c r="C2502" t="s">
        <v>233</v>
      </c>
      <c r="D2502" t="s">
        <v>88</v>
      </c>
      <c r="E2502" t="s">
        <v>93</v>
      </c>
      <c r="F2502">
        <f>MONTH(Table1[[#This Row],[incident_datetime]])</f>
        <v>1</v>
      </c>
      <c r="G2502">
        <f>YEAR(Table1[[#This Row],[incident_datetime]])</f>
        <v>2021</v>
      </c>
      <c r="H2502" s="1">
        <v>44207.337743055556</v>
      </c>
      <c r="I2502" t="s">
        <v>127</v>
      </c>
      <c r="J2502" t="s">
        <v>4415</v>
      </c>
      <c r="K2502">
        <v>52</v>
      </c>
      <c r="L2502" t="s">
        <v>43</v>
      </c>
      <c r="M2502" t="s">
        <v>35</v>
      </c>
      <c r="N2502" t="s">
        <v>1802</v>
      </c>
      <c r="O2502">
        <v>15</v>
      </c>
      <c r="P2502" t="s">
        <v>59</v>
      </c>
      <c r="Q2502" t="s">
        <v>70</v>
      </c>
      <c r="R2502" t="s">
        <v>139</v>
      </c>
      <c r="S2502" t="s">
        <v>61</v>
      </c>
      <c r="T2502" t="s">
        <v>29</v>
      </c>
      <c r="U2502">
        <v>5</v>
      </c>
      <c r="V2502" s="4">
        <v>10407.49</v>
      </c>
      <c r="W2502" t="s">
        <v>103</v>
      </c>
      <c r="X2502" cm="1">
        <f t="array" ref="X2502">_xlfn.IFS(Table1[[#This Row],[severity]]="Critical", 4, Table1[[#This Row],[severity]]="High", 3, Table1[[#This Row],[severity]]="Medium", 2, TRUE, 1)</f>
        <v>2</v>
      </c>
      <c r="Y2502">
        <f t="shared" si="78"/>
        <v>8</v>
      </c>
      <c r="Z2502" t="str">
        <f t="shared" si="79"/>
        <v>Morning (06-11)</v>
      </c>
    </row>
    <row r="2503" spans="1:26" x14ac:dyDescent="0.3">
      <c r="A2503" t="s">
        <v>4416</v>
      </c>
      <c r="B2503" t="s">
        <v>338</v>
      </c>
      <c r="C2503" t="s">
        <v>342</v>
      </c>
      <c r="D2503" t="s">
        <v>22</v>
      </c>
      <c r="E2503" t="s">
        <v>93</v>
      </c>
      <c r="F2503">
        <f>MONTH(Table1[[#This Row],[incident_datetime]])</f>
        <v>2</v>
      </c>
      <c r="G2503">
        <f>YEAR(Table1[[#This Row],[incident_datetime]])</f>
        <v>2020</v>
      </c>
      <c r="H2503" s="1">
        <v>43867.816388888888</v>
      </c>
      <c r="I2503" t="s">
        <v>1050</v>
      </c>
      <c r="J2503" t="s">
        <v>7102</v>
      </c>
      <c r="K2503">
        <v>52</v>
      </c>
      <c r="L2503" t="s">
        <v>43</v>
      </c>
      <c r="M2503" t="s">
        <v>35</v>
      </c>
      <c r="N2503" t="s">
        <v>1529</v>
      </c>
      <c r="O2503">
        <v>71</v>
      </c>
      <c r="P2503" t="s">
        <v>59</v>
      </c>
      <c r="Q2503" t="s">
        <v>27</v>
      </c>
      <c r="R2503" t="s">
        <v>97</v>
      </c>
      <c r="S2503" t="s">
        <v>61</v>
      </c>
      <c r="T2503" t="s">
        <v>155</v>
      </c>
      <c r="U2503">
        <v>2</v>
      </c>
      <c r="V2503" s="4">
        <v>38634.46</v>
      </c>
      <c r="W2503" t="s">
        <v>103</v>
      </c>
      <c r="X2503" cm="1">
        <f t="array" ref="X2503">_xlfn.IFS(Table1[[#This Row],[severity]]="Critical", 4, Table1[[#This Row],[severity]]="High", 3, Table1[[#This Row],[severity]]="Medium", 2, TRUE, 1)</f>
        <v>3</v>
      </c>
      <c r="Y2503">
        <f t="shared" si="78"/>
        <v>19</v>
      </c>
      <c r="Z2503" t="str">
        <f t="shared" si="79"/>
        <v>Evening (18-23)</v>
      </c>
    </row>
    <row r="2504" spans="1:26" x14ac:dyDescent="0.3">
      <c r="A2504" t="s">
        <v>4417</v>
      </c>
      <c r="B2504" t="s">
        <v>165</v>
      </c>
      <c r="C2504" t="s">
        <v>342</v>
      </c>
      <c r="D2504" t="s">
        <v>92</v>
      </c>
      <c r="E2504" t="s">
        <v>93</v>
      </c>
      <c r="F2504">
        <f>MONTH(Table1[[#This Row],[incident_datetime]])</f>
        <v>12</v>
      </c>
      <c r="G2504">
        <f>YEAR(Table1[[#This Row],[incident_datetime]])</f>
        <v>2018</v>
      </c>
      <c r="H2504" s="1">
        <v>43449.200949074075</v>
      </c>
      <c r="I2504" t="s">
        <v>321</v>
      </c>
      <c r="J2504" t="s">
        <v>2578</v>
      </c>
      <c r="K2504">
        <v>39</v>
      </c>
      <c r="L2504" t="s">
        <v>43</v>
      </c>
      <c r="M2504" t="s">
        <v>35</v>
      </c>
      <c r="N2504" t="s">
        <v>245</v>
      </c>
      <c r="O2504">
        <v>72</v>
      </c>
      <c r="P2504" t="s">
        <v>59</v>
      </c>
      <c r="Q2504" t="s">
        <v>215</v>
      </c>
      <c r="R2504" t="s">
        <v>97</v>
      </c>
      <c r="S2504" t="s">
        <v>28</v>
      </c>
      <c r="T2504" t="s">
        <v>155</v>
      </c>
      <c r="U2504">
        <v>3</v>
      </c>
      <c r="V2504" s="4">
        <v>15807.27</v>
      </c>
      <c r="W2504" t="s">
        <v>103</v>
      </c>
      <c r="X2504" cm="1">
        <f t="array" ref="X2504">_xlfn.IFS(Table1[[#This Row],[severity]]="Critical", 4, Table1[[#This Row],[severity]]="High", 3, Table1[[#This Row],[severity]]="Medium", 2, TRUE, 1)</f>
        <v>3</v>
      </c>
      <c r="Y2504">
        <f t="shared" si="78"/>
        <v>4</v>
      </c>
      <c r="Z2504" t="str">
        <f t="shared" si="79"/>
        <v>Night (00-05)</v>
      </c>
    </row>
    <row r="2505" spans="1:26" x14ac:dyDescent="0.3">
      <c r="A2505" t="s">
        <v>4418</v>
      </c>
      <c r="B2505" t="s">
        <v>685</v>
      </c>
      <c r="C2505" t="s">
        <v>135</v>
      </c>
      <c r="D2505" t="s">
        <v>65</v>
      </c>
      <c r="E2505" t="s">
        <v>39</v>
      </c>
      <c r="F2505">
        <f>MONTH(Table1[[#This Row],[incident_datetime]])</f>
        <v>2</v>
      </c>
      <c r="G2505">
        <f>YEAR(Table1[[#This Row],[incident_datetime]])</f>
        <v>2021</v>
      </c>
      <c r="H2505" s="1">
        <v>44248.909490740742</v>
      </c>
      <c r="I2505" t="s">
        <v>238</v>
      </c>
      <c r="J2505" t="s">
        <v>1008</v>
      </c>
      <c r="K2505">
        <v>68</v>
      </c>
      <c r="L2505" t="s">
        <v>59</v>
      </c>
      <c r="M2505" t="s">
        <v>35</v>
      </c>
      <c r="N2505" t="s">
        <v>449</v>
      </c>
      <c r="O2505">
        <v>71</v>
      </c>
      <c r="P2505" t="s">
        <v>43</v>
      </c>
      <c r="Q2505" t="s">
        <v>27</v>
      </c>
      <c r="R2505" t="s">
        <v>52</v>
      </c>
      <c r="S2505" t="s">
        <v>61</v>
      </c>
      <c r="T2505" t="s">
        <v>155</v>
      </c>
      <c r="U2505">
        <v>2</v>
      </c>
      <c r="V2505" s="4">
        <v>45079.63</v>
      </c>
      <c r="W2505" t="s">
        <v>103</v>
      </c>
      <c r="X2505" cm="1">
        <f t="array" ref="X2505">_xlfn.IFS(Table1[[#This Row],[severity]]="Critical", 4, Table1[[#This Row],[severity]]="High", 3, Table1[[#This Row],[severity]]="Medium", 2, TRUE, 1)</f>
        <v>1</v>
      </c>
      <c r="Y2505">
        <f t="shared" si="78"/>
        <v>21</v>
      </c>
      <c r="Z2505" t="str">
        <f t="shared" si="79"/>
        <v>Evening (18-23)</v>
      </c>
    </row>
    <row r="2506" spans="1:26" x14ac:dyDescent="0.3">
      <c r="A2506" t="s">
        <v>4419</v>
      </c>
      <c r="B2506" t="s">
        <v>267</v>
      </c>
      <c r="C2506" t="s">
        <v>233</v>
      </c>
      <c r="D2506" t="s">
        <v>38</v>
      </c>
      <c r="E2506" t="s">
        <v>186</v>
      </c>
      <c r="F2506">
        <f>MONTH(Table1[[#This Row],[incident_datetime]])</f>
        <v>10</v>
      </c>
      <c r="G2506">
        <f>YEAR(Table1[[#This Row],[incident_datetime]])</f>
        <v>2024</v>
      </c>
      <c r="H2506" s="1">
        <v>45569.731990740744</v>
      </c>
      <c r="I2506" t="s">
        <v>609</v>
      </c>
      <c r="J2506" t="s">
        <v>2851</v>
      </c>
      <c r="K2506">
        <v>75</v>
      </c>
      <c r="L2506" t="s">
        <v>59</v>
      </c>
      <c r="M2506" t="s">
        <v>41</v>
      </c>
      <c r="O2506">
        <v>56</v>
      </c>
      <c r="P2506" t="s">
        <v>59</v>
      </c>
      <c r="Q2506" t="s">
        <v>70</v>
      </c>
      <c r="R2506" t="s">
        <v>52</v>
      </c>
      <c r="S2506" t="s">
        <v>61</v>
      </c>
      <c r="T2506" t="s">
        <v>155</v>
      </c>
      <c r="U2506">
        <v>5</v>
      </c>
      <c r="V2506" s="4">
        <v>34864.449999999997</v>
      </c>
      <c r="W2506" t="s">
        <v>110</v>
      </c>
      <c r="X2506" cm="1">
        <f t="array" ref="X2506">_xlfn.IFS(Table1[[#This Row],[severity]]="Critical", 4, Table1[[#This Row],[severity]]="High", 3, Table1[[#This Row],[severity]]="Medium", 2, TRUE, 1)</f>
        <v>1</v>
      </c>
      <c r="Y2506">
        <f t="shared" si="78"/>
        <v>17</v>
      </c>
      <c r="Z2506" t="str">
        <f t="shared" si="79"/>
        <v>Afternoon (12-17)</v>
      </c>
    </row>
    <row r="2507" spans="1:26" x14ac:dyDescent="0.3">
      <c r="A2507" t="s">
        <v>4420</v>
      </c>
      <c r="B2507" t="s">
        <v>306</v>
      </c>
      <c r="C2507" t="s">
        <v>258</v>
      </c>
      <c r="D2507" t="s">
        <v>88</v>
      </c>
      <c r="E2507" t="s">
        <v>112</v>
      </c>
      <c r="F2507">
        <f>MONTH(Table1[[#This Row],[incident_datetime]])</f>
        <v>6</v>
      </c>
      <c r="G2507">
        <f>YEAR(Table1[[#This Row],[incident_datetime]])</f>
        <v>2023</v>
      </c>
      <c r="H2507" s="1">
        <v>45085.62195601852</v>
      </c>
      <c r="I2507" t="s">
        <v>264</v>
      </c>
      <c r="J2507" t="s">
        <v>655</v>
      </c>
      <c r="K2507">
        <v>35</v>
      </c>
      <c r="L2507" t="s">
        <v>43</v>
      </c>
      <c r="M2507" t="s">
        <v>85</v>
      </c>
      <c r="N2507" t="s">
        <v>1595</v>
      </c>
      <c r="O2507">
        <v>58</v>
      </c>
      <c r="P2507" t="s">
        <v>43</v>
      </c>
      <c r="Q2507" t="s">
        <v>215</v>
      </c>
      <c r="R2507" t="s">
        <v>97</v>
      </c>
      <c r="S2507" t="s">
        <v>61</v>
      </c>
      <c r="T2507" t="s">
        <v>29</v>
      </c>
      <c r="U2507">
        <v>3</v>
      </c>
      <c r="V2507" s="4">
        <v>48971.1</v>
      </c>
      <c r="W2507" t="s">
        <v>110</v>
      </c>
      <c r="X2507" cm="1">
        <f t="array" ref="X2507">_xlfn.IFS(Table1[[#This Row],[severity]]="Critical", 4, Table1[[#This Row],[severity]]="High", 3, Table1[[#This Row],[severity]]="Medium", 2, TRUE, 1)</f>
        <v>3</v>
      </c>
      <c r="Y2507">
        <f t="shared" si="78"/>
        <v>14</v>
      </c>
      <c r="Z2507" t="str">
        <f t="shared" si="79"/>
        <v>Afternoon (12-17)</v>
      </c>
    </row>
    <row r="2508" spans="1:26" x14ac:dyDescent="0.3">
      <c r="A2508" t="s">
        <v>4421</v>
      </c>
      <c r="B2508" t="s">
        <v>263</v>
      </c>
      <c r="C2508" t="s">
        <v>342</v>
      </c>
      <c r="D2508" t="s">
        <v>65</v>
      </c>
      <c r="E2508" t="s">
        <v>72</v>
      </c>
      <c r="F2508">
        <f ca="1">MONTH(Table1[[#This Row],[incident_datetime]])</f>
        <v>8</v>
      </c>
      <c r="G2508">
        <f ca="1">YEAR(Table1[[#This Row],[incident_datetime]])</f>
        <v>2026</v>
      </c>
      <c r="H2508" s="2">
        <f ca="1">TODAY()</f>
        <v>46250</v>
      </c>
      <c r="I2508" t="s">
        <v>259</v>
      </c>
      <c r="J2508" t="s">
        <v>2697</v>
      </c>
      <c r="K2508">
        <v>18</v>
      </c>
      <c r="L2508" t="s">
        <v>43</v>
      </c>
      <c r="M2508" t="s">
        <v>35</v>
      </c>
      <c r="N2508" t="s">
        <v>1273</v>
      </c>
      <c r="O2508">
        <v>56</v>
      </c>
      <c r="P2508" t="s">
        <v>59</v>
      </c>
      <c r="Q2508" t="s">
        <v>215</v>
      </c>
      <c r="R2508" t="s">
        <v>139</v>
      </c>
      <c r="S2508" t="s">
        <v>28</v>
      </c>
      <c r="T2508" t="s">
        <v>29</v>
      </c>
      <c r="U2508">
        <v>1</v>
      </c>
      <c r="V2508" s="4">
        <v>31279.78</v>
      </c>
      <c r="W2508" t="s">
        <v>103</v>
      </c>
      <c r="X2508" cm="1">
        <f t="array" ref="X2508">_xlfn.IFS(Table1[[#This Row],[severity]]="Critical", 4, Table1[[#This Row],[severity]]="High", 3, Table1[[#This Row],[severity]]="Medium", 2, TRUE, 1)</f>
        <v>2</v>
      </c>
      <c r="Y2508">
        <f t="shared" ca="1" si="78"/>
        <v>0</v>
      </c>
      <c r="Z2508" t="str">
        <f t="shared" ca="1" si="79"/>
        <v>Night (00-05)</v>
      </c>
    </row>
    <row r="2509" spans="1:26" x14ac:dyDescent="0.3">
      <c r="A2509" t="s">
        <v>4422</v>
      </c>
      <c r="B2509" t="s">
        <v>126</v>
      </c>
      <c r="C2509" t="s">
        <v>180</v>
      </c>
      <c r="D2509" t="s">
        <v>100</v>
      </c>
      <c r="E2509" t="s">
        <v>66</v>
      </c>
      <c r="F2509">
        <f>MONTH(Table1[[#This Row],[incident_datetime]])</f>
        <v>5</v>
      </c>
      <c r="G2509">
        <f>YEAR(Table1[[#This Row],[incident_datetime]])</f>
        <v>2019</v>
      </c>
      <c r="H2509" s="1">
        <v>43602.654363425929</v>
      </c>
      <c r="I2509" t="s">
        <v>254</v>
      </c>
      <c r="J2509" t="s">
        <v>3185</v>
      </c>
      <c r="K2509">
        <v>42</v>
      </c>
      <c r="L2509" t="s">
        <v>59</v>
      </c>
      <c r="M2509" t="s">
        <v>107</v>
      </c>
      <c r="N2509" t="s">
        <v>4423</v>
      </c>
      <c r="O2509">
        <v>34</v>
      </c>
      <c r="P2509" t="s">
        <v>59</v>
      </c>
      <c r="Q2509" t="s">
        <v>70</v>
      </c>
      <c r="R2509" t="s">
        <v>97</v>
      </c>
      <c r="S2509" t="s">
        <v>61</v>
      </c>
      <c r="T2509" t="s">
        <v>62</v>
      </c>
      <c r="U2509">
        <v>1</v>
      </c>
      <c r="V2509" s="4">
        <v>27514.85</v>
      </c>
      <c r="W2509" t="s">
        <v>110</v>
      </c>
      <c r="X2509" cm="1">
        <f t="array" ref="X2509">_xlfn.IFS(Table1[[#This Row],[severity]]="Critical", 4, Table1[[#This Row],[severity]]="High", 3, Table1[[#This Row],[severity]]="Medium", 2, TRUE, 1)</f>
        <v>3</v>
      </c>
      <c r="Y2509">
        <f t="shared" si="78"/>
        <v>15</v>
      </c>
      <c r="Z2509" t="str">
        <f t="shared" si="79"/>
        <v>Afternoon (12-17)</v>
      </c>
    </row>
    <row r="2510" spans="1:26" x14ac:dyDescent="0.3">
      <c r="A2510" t="s">
        <v>4424</v>
      </c>
      <c r="B2510" t="s">
        <v>539</v>
      </c>
      <c r="C2510" t="s">
        <v>185</v>
      </c>
      <c r="D2510" t="s">
        <v>88</v>
      </c>
      <c r="E2510" t="s">
        <v>66</v>
      </c>
      <c r="F2510">
        <f>MONTH(Table1[[#This Row],[incident_datetime]])</f>
        <v>1</v>
      </c>
      <c r="G2510">
        <f>YEAR(Table1[[#This Row],[incident_datetime]])</f>
        <v>2021</v>
      </c>
      <c r="H2510" s="1">
        <v>44200.196643518517</v>
      </c>
      <c r="I2510" t="s">
        <v>400</v>
      </c>
      <c r="J2510" t="s">
        <v>895</v>
      </c>
      <c r="K2510">
        <v>40</v>
      </c>
      <c r="L2510" t="s">
        <v>59</v>
      </c>
      <c r="M2510" t="s">
        <v>85</v>
      </c>
      <c r="N2510" t="s">
        <v>222</v>
      </c>
      <c r="O2510">
        <v>56</v>
      </c>
      <c r="P2510" t="s">
        <v>59</v>
      </c>
      <c r="Q2510" t="s">
        <v>70</v>
      </c>
      <c r="R2510" t="s">
        <v>139</v>
      </c>
      <c r="S2510" t="s">
        <v>28</v>
      </c>
      <c r="T2510" t="s">
        <v>155</v>
      </c>
      <c r="U2510">
        <v>5</v>
      </c>
      <c r="V2510" s="4">
        <v>34312.44</v>
      </c>
      <c r="W2510" t="s">
        <v>110</v>
      </c>
      <c r="X2510" cm="1">
        <f t="array" ref="X2510">_xlfn.IFS(Table1[[#This Row],[severity]]="Critical", 4, Table1[[#This Row],[severity]]="High", 3, Table1[[#This Row],[severity]]="Medium", 2, TRUE, 1)</f>
        <v>2</v>
      </c>
      <c r="Y2510">
        <f t="shared" si="78"/>
        <v>4</v>
      </c>
      <c r="Z2510" t="str">
        <f t="shared" si="79"/>
        <v>Night (00-05)</v>
      </c>
    </row>
    <row r="2511" spans="1:26" x14ac:dyDescent="0.3">
      <c r="A2511" t="s">
        <v>4425</v>
      </c>
      <c r="B2511" t="s">
        <v>165</v>
      </c>
      <c r="C2511" t="s">
        <v>468</v>
      </c>
      <c r="D2511" t="s">
        <v>22</v>
      </c>
      <c r="E2511" t="s">
        <v>23</v>
      </c>
      <c r="F2511">
        <f>MONTH(Table1[[#This Row],[incident_datetime]])</f>
        <v>6</v>
      </c>
      <c r="G2511">
        <f>YEAR(Table1[[#This Row],[incident_datetime]])</f>
        <v>2019</v>
      </c>
      <c r="H2511" s="1">
        <v>43636.076215277775</v>
      </c>
      <c r="I2511" t="s">
        <v>32</v>
      </c>
      <c r="J2511" t="s">
        <v>4339</v>
      </c>
      <c r="K2511">
        <v>24</v>
      </c>
      <c r="L2511" t="s">
        <v>43</v>
      </c>
      <c r="M2511" t="s">
        <v>41</v>
      </c>
      <c r="N2511" t="s">
        <v>723</v>
      </c>
      <c r="O2511">
        <v>13</v>
      </c>
      <c r="P2511" t="s">
        <v>43</v>
      </c>
      <c r="Q2511" t="s">
        <v>27</v>
      </c>
      <c r="R2511" t="s">
        <v>109</v>
      </c>
      <c r="S2511" t="s">
        <v>132</v>
      </c>
      <c r="T2511" t="s">
        <v>29</v>
      </c>
      <c r="U2511">
        <v>4</v>
      </c>
      <c r="V2511" s="4">
        <v>14088.84</v>
      </c>
      <c r="W2511" t="s">
        <v>110</v>
      </c>
      <c r="X2511" cm="1">
        <f t="array" ref="X2511">_xlfn.IFS(Table1[[#This Row],[severity]]="Critical", 4, Table1[[#This Row],[severity]]="High", 3, Table1[[#This Row],[severity]]="Medium", 2, TRUE, 1)</f>
        <v>4</v>
      </c>
      <c r="Y2511">
        <f t="shared" si="78"/>
        <v>1</v>
      </c>
      <c r="Z2511" t="str">
        <f t="shared" si="79"/>
        <v>Night (00-05)</v>
      </c>
    </row>
    <row r="2512" spans="1:26" x14ac:dyDescent="0.3">
      <c r="A2512" t="s">
        <v>4426</v>
      </c>
      <c r="B2512" t="s">
        <v>126</v>
      </c>
      <c r="C2512" t="s">
        <v>562</v>
      </c>
      <c r="D2512" t="s">
        <v>22</v>
      </c>
      <c r="E2512" t="s">
        <v>55</v>
      </c>
      <c r="F2512">
        <f ca="1">MONTH(Table1[[#This Row],[incident_datetime]])</f>
        <v>8</v>
      </c>
      <c r="G2512">
        <f ca="1">YEAR(Table1[[#This Row],[incident_datetime]])</f>
        <v>2026</v>
      </c>
      <c r="H2512" s="2">
        <f ca="1">TODAY()</f>
        <v>46250</v>
      </c>
      <c r="I2512" t="s">
        <v>212</v>
      </c>
      <c r="J2512" t="s">
        <v>483</v>
      </c>
      <c r="K2512">
        <v>36</v>
      </c>
      <c r="L2512" t="s">
        <v>59</v>
      </c>
      <c r="M2512" t="s">
        <v>85</v>
      </c>
      <c r="N2512" t="s">
        <v>969</v>
      </c>
      <c r="O2512">
        <v>55</v>
      </c>
      <c r="P2512" t="s">
        <v>43</v>
      </c>
      <c r="Q2512" t="s">
        <v>70</v>
      </c>
      <c r="R2512" t="s">
        <v>109</v>
      </c>
      <c r="S2512" t="s">
        <v>28</v>
      </c>
      <c r="T2512" t="s">
        <v>270</v>
      </c>
      <c r="U2512">
        <v>0</v>
      </c>
      <c r="V2512" s="4">
        <v>25189.040000000001</v>
      </c>
      <c r="W2512" t="s">
        <v>110</v>
      </c>
      <c r="X2512" cm="1">
        <f t="array" ref="X2512">_xlfn.IFS(Table1[[#This Row],[severity]]="Critical", 4, Table1[[#This Row],[severity]]="High", 3, Table1[[#This Row],[severity]]="Medium", 2, TRUE, 1)</f>
        <v>4</v>
      </c>
      <c r="Y2512">
        <f t="shared" ca="1" si="78"/>
        <v>0</v>
      </c>
      <c r="Z2512" t="str">
        <f t="shared" ca="1" si="79"/>
        <v>Night (00-05)</v>
      </c>
    </row>
    <row r="2513" spans="1:26" x14ac:dyDescent="0.3">
      <c r="A2513" t="s">
        <v>4427</v>
      </c>
      <c r="B2513" t="s">
        <v>422</v>
      </c>
      <c r="C2513" t="s">
        <v>233</v>
      </c>
      <c r="D2513" t="s">
        <v>65</v>
      </c>
      <c r="E2513" t="s">
        <v>78</v>
      </c>
      <c r="F2513">
        <f>MONTH(Table1[[#This Row],[incident_datetime]])</f>
        <v>4</v>
      </c>
      <c r="G2513">
        <f>YEAR(Table1[[#This Row],[incident_datetime]])</f>
        <v>2018</v>
      </c>
      <c r="H2513" s="1">
        <v>43202.865810185183</v>
      </c>
      <c r="I2513" t="s">
        <v>566</v>
      </c>
      <c r="J2513" t="s">
        <v>1608</v>
      </c>
      <c r="K2513">
        <v>48</v>
      </c>
      <c r="L2513" t="s">
        <v>59</v>
      </c>
      <c r="M2513" t="s">
        <v>34</v>
      </c>
      <c r="N2513" t="s">
        <v>2971</v>
      </c>
      <c r="O2513">
        <v>56</v>
      </c>
      <c r="P2513" t="s">
        <v>59</v>
      </c>
      <c r="Q2513" t="s">
        <v>60</v>
      </c>
      <c r="R2513" t="s">
        <v>109</v>
      </c>
      <c r="S2513" t="s">
        <v>28</v>
      </c>
      <c r="T2513" t="s">
        <v>155</v>
      </c>
      <c r="U2513">
        <v>3</v>
      </c>
      <c r="V2513">
        <v>0</v>
      </c>
      <c r="W2513" t="s">
        <v>103</v>
      </c>
      <c r="X2513" cm="1">
        <f t="array" ref="X2513">_xlfn.IFS(Table1[[#This Row],[severity]]="Critical", 4, Table1[[#This Row],[severity]]="High", 3, Table1[[#This Row],[severity]]="Medium", 2, TRUE, 1)</f>
        <v>4</v>
      </c>
      <c r="Y2513">
        <f t="shared" si="78"/>
        <v>20</v>
      </c>
      <c r="Z2513" t="str">
        <f t="shared" si="79"/>
        <v>Evening (18-23)</v>
      </c>
    </row>
    <row r="2514" spans="1:26" x14ac:dyDescent="0.3">
      <c r="A2514" t="s">
        <v>4428</v>
      </c>
      <c r="B2514" t="s">
        <v>422</v>
      </c>
      <c r="C2514" t="s">
        <v>342</v>
      </c>
      <c r="D2514" t="s">
        <v>48</v>
      </c>
      <c r="E2514" t="s">
        <v>39</v>
      </c>
      <c r="F2514">
        <f>MONTH(Table1[[#This Row],[incident_datetime]])</f>
        <v>11</v>
      </c>
      <c r="G2514">
        <f>YEAR(Table1[[#This Row],[incident_datetime]])</f>
        <v>2023</v>
      </c>
      <c r="H2514" s="1">
        <v>45232.028356481482</v>
      </c>
      <c r="I2514" t="s">
        <v>264</v>
      </c>
      <c r="J2514" t="s">
        <v>1310</v>
      </c>
      <c r="K2514">
        <v>54</v>
      </c>
      <c r="L2514" t="s">
        <v>59</v>
      </c>
      <c r="M2514" t="s">
        <v>35</v>
      </c>
      <c r="N2514" t="s">
        <v>1782</v>
      </c>
      <c r="O2514">
        <v>16</v>
      </c>
      <c r="P2514" t="s">
        <v>59</v>
      </c>
      <c r="Q2514" t="s">
        <v>27</v>
      </c>
      <c r="R2514" t="s">
        <v>97</v>
      </c>
      <c r="S2514" t="s">
        <v>98</v>
      </c>
      <c r="T2514" t="s">
        <v>155</v>
      </c>
      <c r="U2514">
        <v>3</v>
      </c>
      <c r="V2514" s="4">
        <v>363.6</v>
      </c>
      <c r="W2514" t="s">
        <v>103</v>
      </c>
      <c r="X2514" cm="1">
        <f t="array" ref="X2514">_xlfn.IFS(Table1[[#This Row],[severity]]="Critical", 4, Table1[[#This Row],[severity]]="High", 3, Table1[[#This Row],[severity]]="Medium", 2, TRUE, 1)</f>
        <v>3</v>
      </c>
      <c r="Y2514">
        <f t="shared" si="78"/>
        <v>0</v>
      </c>
      <c r="Z2514" t="str">
        <f t="shared" si="79"/>
        <v>Night (00-05)</v>
      </c>
    </row>
    <row r="2515" spans="1:26" x14ac:dyDescent="0.3">
      <c r="A2515" t="s">
        <v>4429</v>
      </c>
      <c r="B2515" t="s">
        <v>391</v>
      </c>
      <c r="C2515" t="s">
        <v>342</v>
      </c>
      <c r="D2515" t="s">
        <v>65</v>
      </c>
      <c r="E2515" t="s">
        <v>186</v>
      </c>
      <c r="F2515">
        <f>MONTH(Table1[[#This Row],[incident_datetime]])</f>
        <v>10</v>
      </c>
      <c r="G2515">
        <f>YEAR(Table1[[#This Row],[incident_datetime]])</f>
        <v>2022</v>
      </c>
      <c r="H2515" s="1">
        <v>44837.828796296293</v>
      </c>
      <c r="I2515" t="s">
        <v>423</v>
      </c>
      <c r="J2515" t="s">
        <v>1149</v>
      </c>
      <c r="K2515">
        <v>70</v>
      </c>
      <c r="L2515" t="s">
        <v>43</v>
      </c>
      <c r="M2515" t="s">
        <v>41</v>
      </c>
      <c r="N2515" t="s">
        <v>1370</v>
      </c>
      <c r="O2515">
        <v>65</v>
      </c>
      <c r="P2515" t="s">
        <v>43</v>
      </c>
      <c r="Q2515" t="s">
        <v>215</v>
      </c>
      <c r="R2515" t="s">
        <v>139</v>
      </c>
      <c r="S2515" t="s">
        <v>132</v>
      </c>
      <c r="T2515" t="s">
        <v>155</v>
      </c>
      <c r="U2515">
        <v>5</v>
      </c>
      <c r="V2515" s="4">
        <v>23563.86</v>
      </c>
      <c r="W2515" t="s">
        <v>110</v>
      </c>
      <c r="X2515" cm="1">
        <f t="array" ref="X2515">_xlfn.IFS(Table1[[#This Row],[severity]]="Critical", 4, Table1[[#This Row],[severity]]="High", 3, Table1[[#This Row],[severity]]="Medium", 2, TRUE, 1)</f>
        <v>2</v>
      </c>
      <c r="Y2515">
        <f t="shared" si="78"/>
        <v>19</v>
      </c>
      <c r="Z2515" t="str">
        <f t="shared" si="79"/>
        <v>Evening (18-23)</v>
      </c>
    </row>
    <row r="2516" spans="1:26" x14ac:dyDescent="0.3">
      <c r="A2516" t="s">
        <v>4430</v>
      </c>
      <c r="B2516" t="s">
        <v>242</v>
      </c>
      <c r="C2516" t="s">
        <v>220</v>
      </c>
      <c r="D2516" t="s">
        <v>48</v>
      </c>
      <c r="E2516" t="s">
        <v>66</v>
      </c>
      <c r="F2516">
        <f>MONTH(Table1[[#This Row],[incident_datetime]])</f>
        <v>12</v>
      </c>
      <c r="G2516">
        <f>YEAR(Table1[[#This Row],[incident_datetime]])</f>
        <v>2020</v>
      </c>
      <c r="H2516" s="1">
        <v>44166.083657407406</v>
      </c>
      <c r="I2516" t="s">
        <v>535</v>
      </c>
      <c r="J2516" t="s">
        <v>3762</v>
      </c>
      <c r="K2516">
        <v>19</v>
      </c>
      <c r="L2516" t="s">
        <v>59</v>
      </c>
      <c r="M2516" t="s">
        <v>35</v>
      </c>
      <c r="O2516">
        <v>56</v>
      </c>
      <c r="P2516" t="s">
        <v>59</v>
      </c>
      <c r="Q2516" t="s">
        <v>27</v>
      </c>
      <c r="R2516" t="s">
        <v>109</v>
      </c>
      <c r="S2516" t="s">
        <v>132</v>
      </c>
      <c r="T2516" t="s">
        <v>270</v>
      </c>
      <c r="U2516">
        <v>5</v>
      </c>
      <c r="V2516" s="4">
        <v>11900.19</v>
      </c>
      <c r="W2516" t="s">
        <v>110</v>
      </c>
      <c r="X2516" cm="1">
        <f t="array" ref="X2516">_xlfn.IFS(Table1[[#This Row],[severity]]="Critical", 4, Table1[[#This Row],[severity]]="High", 3, Table1[[#This Row],[severity]]="Medium", 2, TRUE, 1)</f>
        <v>4</v>
      </c>
      <c r="Y2516">
        <f t="shared" si="78"/>
        <v>2</v>
      </c>
      <c r="Z2516" t="str">
        <f t="shared" si="79"/>
        <v>Night (00-05)</v>
      </c>
    </row>
    <row r="2517" spans="1:26" x14ac:dyDescent="0.3">
      <c r="A2517" t="s">
        <v>4431</v>
      </c>
      <c r="B2517" t="s">
        <v>250</v>
      </c>
      <c r="C2517" t="s">
        <v>468</v>
      </c>
      <c r="D2517" t="s">
        <v>88</v>
      </c>
      <c r="E2517" t="s">
        <v>112</v>
      </c>
      <c r="F2517">
        <f>MONTH(Table1[[#This Row],[incident_datetime]])</f>
        <v>3</v>
      </c>
      <c r="G2517">
        <f>YEAR(Table1[[#This Row],[incident_datetime]])</f>
        <v>2022</v>
      </c>
      <c r="H2517" s="1">
        <v>44636.075092592589</v>
      </c>
      <c r="I2517" t="s">
        <v>524</v>
      </c>
      <c r="J2517" t="s">
        <v>2336</v>
      </c>
      <c r="K2517">
        <v>72</v>
      </c>
      <c r="L2517" t="s">
        <v>43</v>
      </c>
      <c r="M2517" t="s">
        <v>85</v>
      </c>
      <c r="N2517" t="s">
        <v>1810</v>
      </c>
      <c r="O2517">
        <v>64</v>
      </c>
      <c r="P2517" t="s">
        <v>59</v>
      </c>
      <c r="Q2517" t="s">
        <v>215</v>
      </c>
      <c r="R2517" t="s">
        <v>109</v>
      </c>
      <c r="S2517" t="s">
        <v>61</v>
      </c>
      <c r="T2517" t="s">
        <v>29</v>
      </c>
      <c r="U2517">
        <v>1</v>
      </c>
      <c r="V2517" s="4">
        <v>15135.81</v>
      </c>
      <c r="W2517" t="s">
        <v>103</v>
      </c>
      <c r="X2517" cm="1">
        <f t="array" ref="X2517">_xlfn.IFS(Table1[[#This Row],[severity]]="Critical", 4, Table1[[#This Row],[severity]]="High", 3, Table1[[#This Row],[severity]]="Medium", 2, TRUE, 1)</f>
        <v>4</v>
      </c>
      <c r="Y2517">
        <f t="shared" si="78"/>
        <v>1</v>
      </c>
      <c r="Z2517" t="str">
        <f t="shared" si="79"/>
        <v>Night (00-05)</v>
      </c>
    </row>
    <row r="2518" spans="1:26" x14ac:dyDescent="0.3">
      <c r="A2518" t="s">
        <v>4432</v>
      </c>
      <c r="B2518" t="s">
        <v>676</v>
      </c>
      <c r="C2518" t="s">
        <v>686</v>
      </c>
      <c r="D2518" t="s">
        <v>88</v>
      </c>
      <c r="E2518" t="s">
        <v>23</v>
      </c>
      <c r="F2518">
        <f ca="1">MONTH(Table1[[#This Row],[incident_datetime]])</f>
        <v>8</v>
      </c>
      <c r="G2518">
        <f ca="1">YEAR(Table1[[#This Row],[incident_datetime]])</f>
        <v>2026</v>
      </c>
      <c r="H2518" s="2">
        <f ca="1">TODAY()</f>
        <v>46250</v>
      </c>
      <c r="I2518" t="s">
        <v>613</v>
      </c>
      <c r="J2518" t="s">
        <v>3720</v>
      </c>
      <c r="K2518">
        <v>41</v>
      </c>
      <c r="L2518" t="s">
        <v>59</v>
      </c>
      <c r="M2518" t="s">
        <v>34</v>
      </c>
      <c r="N2518" t="s">
        <v>431</v>
      </c>
      <c r="O2518">
        <v>21</v>
      </c>
      <c r="P2518" t="s">
        <v>34</v>
      </c>
      <c r="Q2518" t="s">
        <v>27</v>
      </c>
      <c r="R2518" t="s">
        <v>109</v>
      </c>
      <c r="S2518" t="s">
        <v>132</v>
      </c>
      <c r="T2518" t="s">
        <v>62</v>
      </c>
      <c r="U2518">
        <v>0</v>
      </c>
      <c r="V2518" s="4">
        <v>25934.81</v>
      </c>
      <c r="W2518" t="s">
        <v>110</v>
      </c>
      <c r="X2518" cm="1">
        <f t="array" ref="X2518">_xlfn.IFS(Table1[[#This Row],[severity]]="Critical", 4, Table1[[#This Row],[severity]]="High", 3, Table1[[#This Row],[severity]]="Medium", 2, TRUE, 1)</f>
        <v>4</v>
      </c>
      <c r="Y2518">
        <f t="shared" ca="1" si="78"/>
        <v>0</v>
      </c>
      <c r="Z2518" t="str">
        <f t="shared" ca="1" si="79"/>
        <v>Night (00-05)</v>
      </c>
    </row>
    <row r="2519" spans="1:26" x14ac:dyDescent="0.3">
      <c r="A2519" t="s">
        <v>4433</v>
      </c>
      <c r="B2519" t="s">
        <v>1173</v>
      </c>
      <c r="C2519" t="s">
        <v>233</v>
      </c>
      <c r="D2519" t="s">
        <v>100</v>
      </c>
      <c r="E2519" t="s">
        <v>112</v>
      </c>
      <c r="F2519">
        <f>MONTH(Table1[[#This Row],[incident_datetime]])</f>
        <v>7</v>
      </c>
      <c r="G2519">
        <f>YEAR(Table1[[#This Row],[incident_datetime]])</f>
        <v>2018</v>
      </c>
      <c r="H2519" s="1">
        <v>43307.09783564815</v>
      </c>
      <c r="I2519" t="s">
        <v>181</v>
      </c>
      <c r="J2519" t="s">
        <v>692</v>
      </c>
      <c r="K2519">
        <v>55</v>
      </c>
      <c r="L2519" t="s">
        <v>43</v>
      </c>
      <c r="M2519" t="s">
        <v>41</v>
      </c>
      <c r="N2519" t="s">
        <v>1984</v>
      </c>
      <c r="O2519">
        <v>23</v>
      </c>
      <c r="P2519" t="s">
        <v>43</v>
      </c>
      <c r="Q2519" t="s">
        <v>70</v>
      </c>
      <c r="R2519" t="s">
        <v>109</v>
      </c>
      <c r="S2519" t="s">
        <v>28</v>
      </c>
      <c r="T2519" t="s">
        <v>155</v>
      </c>
      <c r="U2519">
        <v>5</v>
      </c>
      <c r="V2519" s="4">
        <v>18543.5</v>
      </c>
      <c r="W2519" t="s">
        <v>103</v>
      </c>
      <c r="X2519" cm="1">
        <f t="array" ref="X2519">_xlfn.IFS(Table1[[#This Row],[severity]]="Critical", 4, Table1[[#This Row],[severity]]="High", 3, Table1[[#This Row],[severity]]="Medium", 2, TRUE, 1)</f>
        <v>4</v>
      </c>
      <c r="Y2519">
        <f t="shared" si="78"/>
        <v>2</v>
      </c>
      <c r="Z2519" t="str">
        <f t="shared" si="79"/>
        <v>Night (00-05)</v>
      </c>
    </row>
    <row r="2520" spans="1:26" x14ac:dyDescent="0.3">
      <c r="A2520" t="s">
        <v>4434</v>
      </c>
      <c r="B2520" t="s">
        <v>306</v>
      </c>
      <c r="C2520" t="s">
        <v>562</v>
      </c>
      <c r="D2520" t="s">
        <v>48</v>
      </c>
      <c r="E2520" t="s">
        <v>66</v>
      </c>
      <c r="F2520">
        <f>MONTH(Table1[[#This Row],[incident_datetime]])</f>
        <v>8</v>
      </c>
      <c r="G2520">
        <f>YEAR(Table1[[#This Row],[incident_datetime]])</f>
        <v>2023</v>
      </c>
      <c r="H2520" s="1">
        <v>45159.816620370373</v>
      </c>
      <c r="I2520" t="s">
        <v>622</v>
      </c>
      <c r="J2520" t="s">
        <v>4435</v>
      </c>
      <c r="K2520">
        <v>20</v>
      </c>
      <c r="L2520" t="s">
        <v>59</v>
      </c>
      <c r="M2520" t="s">
        <v>41</v>
      </c>
      <c r="N2520" t="s">
        <v>4436</v>
      </c>
      <c r="O2520">
        <v>56</v>
      </c>
      <c r="P2520" t="s">
        <v>34</v>
      </c>
      <c r="Q2520" t="s">
        <v>27</v>
      </c>
      <c r="R2520" t="s">
        <v>97</v>
      </c>
      <c r="S2520" t="s">
        <v>61</v>
      </c>
      <c r="T2520" t="s">
        <v>29</v>
      </c>
      <c r="U2520">
        <v>1</v>
      </c>
      <c r="V2520" s="4">
        <v>46565.95</v>
      </c>
      <c r="W2520" t="s">
        <v>110</v>
      </c>
      <c r="X2520" cm="1">
        <f t="array" ref="X2520">_xlfn.IFS(Table1[[#This Row],[severity]]="Critical", 4, Table1[[#This Row],[severity]]="High", 3, Table1[[#This Row],[severity]]="Medium", 2, TRUE, 1)</f>
        <v>3</v>
      </c>
      <c r="Y2520">
        <f t="shared" si="78"/>
        <v>19</v>
      </c>
      <c r="Z2520" t="str">
        <f t="shared" si="79"/>
        <v>Evening (18-23)</v>
      </c>
    </row>
    <row r="2521" spans="1:26" x14ac:dyDescent="0.3">
      <c r="A2521" t="s">
        <v>4437</v>
      </c>
      <c r="B2521" t="s">
        <v>165</v>
      </c>
      <c r="C2521" t="s">
        <v>180</v>
      </c>
      <c r="D2521" t="s">
        <v>22</v>
      </c>
      <c r="E2521" t="s">
        <v>31</v>
      </c>
      <c r="F2521">
        <f>MONTH(Table1[[#This Row],[incident_datetime]])</f>
        <v>1</v>
      </c>
      <c r="G2521">
        <f>YEAR(Table1[[#This Row],[incident_datetime]])</f>
        <v>2022</v>
      </c>
      <c r="H2521" s="1">
        <v>44588.426608796297</v>
      </c>
      <c r="I2521" t="s">
        <v>181</v>
      </c>
      <c r="J2521" t="s">
        <v>7102</v>
      </c>
      <c r="K2521">
        <v>52</v>
      </c>
      <c r="L2521" t="s">
        <v>43</v>
      </c>
      <c r="M2521" t="s">
        <v>35</v>
      </c>
      <c r="N2521" t="s">
        <v>1666</v>
      </c>
      <c r="O2521">
        <v>85</v>
      </c>
      <c r="P2521" t="s">
        <v>59</v>
      </c>
      <c r="Q2521" t="s">
        <v>27</v>
      </c>
      <c r="R2521" t="s">
        <v>97</v>
      </c>
      <c r="S2521" t="s">
        <v>28</v>
      </c>
      <c r="T2521" t="s">
        <v>62</v>
      </c>
      <c r="U2521">
        <v>0</v>
      </c>
      <c r="V2521" s="4">
        <v>3727.39</v>
      </c>
      <c r="W2521" t="s">
        <v>110</v>
      </c>
      <c r="X2521" cm="1">
        <f t="array" ref="X2521">_xlfn.IFS(Table1[[#This Row],[severity]]="Critical", 4, Table1[[#This Row],[severity]]="High", 3, Table1[[#This Row],[severity]]="Medium", 2, TRUE, 1)</f>
        <v>3</v>
      </c>
      <c r="Y2521">
        <f t="shared" si="78"/>
        <v>10</v>
      </c>
      <c r="Z2521" t="str">
        <f t="shared" si="79"/>
        <v>Morning (06-11)</v>
      </c>
    </row>
    <row r="2522" spans="1:26" x14ac:dyDescent="0.3">
      <c r="A2522" t="s">
        <v>4438</v>
      </c>
      <c r="B2522" t="s">
        <v>250</v>
      </c>
      <c r="C2522" t="s">
        <v>686</v>
      </c>
      <c r="D2522" t="s">
        <v>65</v>
      </c>
      <c r="E2522" t="s">
        <v>186</v>
      </c>
      <c r="F2522">
        <f>MONTH(Table1[[#This Row],[incident_datetime]])</f>
        <v>7</v>
      </c>
      <c r="G2522">
        <f>YEAR(Table1[[#This Row],[incident_datetime]])</f>
        <v>2024</v>
      </c>
      <c r="H2522" s="1">
        <v>45499.333599537036</v>
      </c>
      <c r="I2522" t="s">
        <v>1050</v>
      </c>
      <c r="J2522" t="s">
        <v>1954</v>
      </c>
      <c r="K2522">
        <v>68</v>
      </c>
      <c r="L2522" t="s">
        <v>59</v>
      </c>
      <c r="M2522" t="s">
        <v>35</v>
      </c>
      <c r="N2522" t="s">
        <v>300</v>
      </c>
      <c r="O2522">
        <v>22</v>
      </c>
      <c r="P2522" t="s">
        <v>59</v>
      </c>
      <c r="Q2522" t="s">
        <v>27</v>
      </c>
      <c r="R2522" t="s">
        <v>139</v>
      </c>
      <c r="S2522" t="s">
        <v>98</v>
      </c>
      <c r="T2522" t="s">
        <v>155</v>
      </c>
      <c r="U2522">
        <v>0</v>
      </c>
      <c r="V2522" s="4">
        <v>43801.55</v>
      </c>
      <c r="W2522" t="s">
        <v>110</v>
      </c>
      <c r="X2522" cm="1">
        <f t="array" ref="X2522">_xlfn.IFS(Table1[[#This Row],[severity]]="Critical", 4, Table1[[#This Row],[severity]]="High", 3, Table1[[#This Row],[severity]]="Medium", 2, TRUE, 1)</f>
        <v>2</v>
      </c>
      <c r="Y2522">
        <f t="shared" si="78"/>
        <v>8</v>
      </c>
      <c r="Z2522" t="str">
        <f t="shared" si="79"/>
        <v>Morning (06-11)</v>
      </c>
    </row>
    <row r="2523" spans="1:26" x14ac:dyDescent="0.3">
      <c r="A2523" t="s">
        <v>4439</v>
      </c>
      <c r="B2523" t="s">
        <v>250</v>
      </c>
      <c r="C2523" t="s">
        <v>220</v>
      </c>
      <c r="D2523" t="s">
        <v>65</v>
      </c>
      <c r="E2523" t="s">
        <v>78</v>
      </c>
      <c r="F2523">
        <f>MONTH(Table1[[#This Row],[incident_datetime]])</f>
        <v>9</v>
      </c>
      <c r="G2523">
        <f>YEAR(Table1[[#This Row],[incident_datetime]])</f>
        <v>2022</v>
      </c>
      <c r="H2523" s="1">
        <v>44812.57712962963</v>
      </c>
      <c r="I2523" t="s">
        <v>195</v>
      </c>
      <c r="J2523" t="s">
        <v>7102</v>
      </c>
      <c r="K2523">
        <v>52</v>
      </c>
      <c r="L2523" t="s">
        <v>43</v>
      </c>
      <c r="M2523" t="s">
        <v>35</v>
      </c>
      <c r="N2523" t="s">
        <v>1054</v>
      </c>
      <c r="O2523">
        <v>90</v>
      </c>
      <c r="P2523" t="s">
        <v>43</v>
      </c>
      <c r="Q2523" t="s">
        <v>27</v>
      </c>
      <c r="R2523" t="s">
        <v>97</v>
      </c>
      <c r="S2523" t="s">
        <v>61</v>
      </c>
      <c r="T2523" t="s">
        <v>155</v>
      </c>
      <c r="U2523">
        <v>0</v>
      </c>
      <c r="V2523" s="4">
        <v>7706.21</v>
      </c>
      <c r="W2523" t="s">
        <v>110</v>
      </c>
      <c r="X2523" cm="1">
        <f t="array" ref="X2523">_xlfn.IFS(Table1[[#This Row],[severity]]="Critical", 4, Table1[[#This Row],[severity]]="High", 3, Table1[[#This Row],[severity]]="Medium", 2, TRUE, 1)</f>
        <v>3</v>
      </c>
      <c r="Y2523">
        <f t="shared" si="78"/>
        <v>13</v>
      </c>
      <c r="Z2523" t="str">
        <f t="shared" si="79"/>
        <v>Afternoon (12-17)</v>
      </c>
    </row>
    <row r="2524" spans="1:26" x14ac:dyDescent="0.3">
      <c r="A2524" t="s">
        <v>4440</v>
      </c>
      <c r="B2524" t="s">
        <v>935</v>
      </c>
      <c r="C2524" t="s">
        <v>180</v>
      </c>
      <c r="D2524" t="s">
        <v>22</v>
      </c>
      <c r="E2524" t="s">
        <v>72</v>
      </c>
      <c r="F2524">
        <f>MONTH(Table1[[#This Row],[incident_datetime]])</f>
        <v>6</v>
      </c>
      <c r="G2524">
        <f>YEAR(Table1[[#This Row],[incident_datetime]])</f>
        <v>2021</v>
      </c>
      <c r="H2524" s="1">
        <v>44366.926203703704</v>
      </c>
      <c r="I2524" t="s">
        <v>169</v>
      </c>
      <c r="J2524" t="s">
        <v>997</v>
      </c>
      <c r="K2524">
        <v>21</v>
      </c>
      <c r="L2524" t="s">
        <v>43</v>
      </c>
      <c r="M2524" t="s">
        <v>35</v>
      </c>
      <c r="N2524" t="s">
        <v>2258</v>
      </c>
      <c r="O2524">
        <v>38</v>
      </c>
      <c r="P2524" t="s">
        <v>59</v>
      </c>
      <c r="Q2524" t="s">
        <v>70</v>
      </c>
      <c r="R2524" t="s">
        <v>52</v>
      </c>
      <c r="S2524" t="s">
        <v>28</v>
      </c>
      <c r="T2524" t="s">
        <v>155</v>
      </c>
      <c r="U2524">
        <v>5</v>
      </c>
      <c r="V2524" s="4">
        <v>41735.72</v>
      </c>
      <c r="W2524" t="s">
        <v>103</v>
      </c>
      <c r="X2524" cm="1">
        <f t="array" ref="X2524">_xlfn.IFS(Table1[[#This Row],[severity]]="Critical", 4, Table1[[#This Row],[severity]]="High", 3, Table1[[#This Row],[severity]]="Medium", 2, TRUE, 1)</f>
        <v>1</v>
      </c>
      <c r="Y2524">
        <f t="shared" si="78"/>
        <v>22</v>
      </c>
      <c r="Z2524" t="str">
        <f t="shared" si="79"/>
        <v>Evening (18-23)</v>
      </c>
    </row>
    <row r="2525" spans="1:26" x14ac:dyDescent="0.3">
      <c r="A2525" t="s">
        <v>4441</v>
      </c>
      <c r="B2525" t="s">
        <v>935</v>
      </c>
      <c r="C2525" t="s">
        <v>135</v>
      </c>
      <c r="D2525" t="s">
        <v>100</v>
      </c>
      <c r="E2525" t="s">
        <v>23</v>
      </c>
      <c r="F2525">
        <f>MONTH(Table1[[#This Row],[incident_datetime]])</f>
        <v>2</v>
      </c>
      <c r="G2525">
        <f>YEAR(Table1[[#This Row],[incident_datetime]])</f>
        <v>2021</v>
      </c>
      <c r="H2525" s="1">
        <v>44240.376597222225</v>
      </c>
      <c r="I2525" t="s">
        <v>191</v>
      </c>
      <c r="J2525" t="s">
        <v>977</v>
      </c>
      <c r="K2525">
        <v>33</v>
      </c>
      <c r="L2525" t="s">
        <v>59</v>
      </c>
      <c r="M2525" t="s">
        <v>35</v>
      </c>
      <c r="N2525" t="s">
        <v>3112</v>
      </c>
      <c r="O2525">
        <v>57</v>
      </c>
      <c r="P2525" t="s">
        <v>43</v>
      </c>
      <c r="Q2525" t="s">
        <v>70</v>
      </c>
      <c r="R2525" t="s">
        <v>97</v>
      </c>
      <c r="S2525" t="s">
        <v>28</v>
      </c>
      <c r="T2525" t="s">
        <v>155</v>
      </c>
      <c r="U2525">
        <v>1</v>
      </c>
      <c r="V2525" s="4">
        <v>6536.13</v>
      </c>
      <c r="W2525" t="s">
        <v>103</v>
      </c>
      <c r="X2525" cm="1">
        <f t="array" ref="X2525">_xlfn.IFS(Table1[[#This Row],[severity]]="Critical", 4, Table1[[#This Row],[severity]]="High", 3, Table1[[#This Row],[severity]]="Medium", 2, TRUE, 1)</f>
        <v>3</v>
      </c>
      <c r="Y2525">
        <f t="shared" si="78"/>
        <v>9</v>
      </c>
      <c r="Z2525" t="str">
        <f t="shared" si="79"/>
        <v>Morning (06-11)</v>
      </c>
    </row>
    <row r="2526" spans="1:26" x14ac:dyDescent="0.3">
      <c r="A2526" t="s">
        <v>4442</v>
      </c>
      <c r="B2526" t="s">
        <v>935</v>
      </c>
      <c r="C2526" t="s">
        <v>468</v>
      </c>
      <c r="D2526" t="s">
        <v>77</v>
      </c>
      <c r="E2526" t="s">
        <v>186</v>
      </c>
      <c r="F2526">
        <f>MONTH(Table1[[#This Row],[incident_datetime]])</f>
        <v>2</v>
      </c>
      <c r="G2526">
        <f>YEAR(Table1[[#This Row],[incident_datetime]])</f>
        <v>2022</v>
      </c>
      <c r="H2526" s="1">
        <v>44602.905844907407</v>
      </c>
      <c r="I2526" t="s">
        <v>208</v>
      </c>
      <c r="J2526" t="s">
        <v>3415</v>
      </c>
      <c r="K2526">
        <v>29</v>
      </c>
      <c r="L2526" t="s">
        <v>43</v>
      </c>
      <c r="M2526" t="s">
        <v>41</v>
      </c>
      <c r="N2526" t="s">
        <v>941</v>
      </c>
      <c r="O2526">
        <v>56</v>
      </c>
      <c r="P2526" t="s">
        <v>59</v>
      </c>
      <c r="Q2526" t="s">
        <v>27</v>
      </c>
      <c r="R2526" t="s">
        <v>139</v>
      </c>
      <c r="S2526" t="s">
        <v>132</v>
      </c>
      <c r="T2526" t="s">
        <v>155</v>
      </c>
      <c r="U2526">
        <v>0</v>
      </c>
      <c r="V2526" s="4">
        <v>41584.949999999997</v>
      </c>
      <c r="W2526" t="s">
        <v>103</v>
      </c>
      <c r="X2526" cm="1">
        <f t="array" ref="X2526">_xlfn.IFS(Table1[[#This Row],[severity]]="Critical", 4, Table1[[#This Row],[severity]]="High", 3, Table1[[#This Row],[severity]]="Medium", 2, TRUE, 1)</f>
        <v>2</v>
      </c>
      <c r="Y2526">
        <f t="shared" si="78"/>
        <v>21</v>
      </c>
      <c r="Z2526" t="str">
        <f t="shared" si="79"/>
        <v>Evening (18-23)</v>
      </c>
    </row>
    <row r="2527" spans="1:26" x14ac:dyDescent="0.3">
      <c r="A2527" t="s">
        <v>4443</v>
      </c>
      <c r="B2527" t="s">
        <v>242</v>
      </c>
      <c r="C2527" t="s">
        <v>180</v>
      </c>
      <c r="D2527" t="s">
        <v>100</v>
      </c>
      <c r="E2527" t="s">
        <v>112</v>
      </c>
      <c r="F2527">
        <f>MONTH(Table1[[#This Row],[incident_datetime]])</f>
        <v>6</v>
      </c>
      <c r="G2527">
        <f>YEAR(Table1[[#This Row],[incident_datetime]])</f>
        <v>2023</v>
      </c>
      <c r="H2527" s="1">
        <v>45083.470405092594</v>
      </c>
      <c r="I2527" t="s">
        <v>1438</v>
      </c>
      <c r="J2527" t="s">
        <v>614</v>
      </c>
      <c r="K2527">
        <v>44</v>
      </c>
      <c r="L2527" t="s">
        <v>43</v>
      </c>
      <c r="M2527" t="s">
        <v>35</v>
      </c>
      <c r="N2527" t="s">
        <v>383</v>
      </c>
      <c r="O2527">
        <v>19</v>
      </c>
      <c r="P2527" t="s">
        <v>34</v>
      </c>
      <c r="Q2527" t="s">
        <v>215</v>
      </c>
      <c r="R2527" t="s">
        <v>52</v>
      </c>
      <c r="S2527" t="s">
        <v>28</v>
      </c>
      <c r="T2527" t="s">
        <v>29</v>
      </c>
      <c r="U2527">
        <v>1</v>
      </c>
      <c r="V2527" s="4">
        <v>1086.8</v>
      </c>
      <c r="W2527" t="s">
        <v>110</v>
      </c>
      <c r="X2527" cm="1">
        <f t="array" ref="X2527">_xlfn.IFS(Table1[[#This Row],[severity]]="Critical", 4, Table1[[#This Row],[severity]]="High", 3, Table1[[#This Row],[severity]]="Medium", 2, TRUE, 1)</f>
        <v>1</v>
      </c>
      <c r="Y2527">
        <f t="shared" si="78"/>
        <v>11</v>
      </c>
      <c r="Z2527" t="str">
        <f t="shared" si="79"/>
        <v>Morning (06-11)</v>
      </c>
    </row>
    <row r="2528" spans="1:26" x14ac:dyDescent="0.3">
      <c r="A2528" t="s">
        <v>4444</v>
      </c>
      <c r="B2528" t="s">
        <v>165</v>
      </c>
      <c r="C2528" t="s">
        <v>686</v>
      </c>
      <c r="D2528" t="s">
        <v>100</v>
      </c>
      <c r="E2528" t="s">
        <v>55</v>
      </c>
      <c r="F2528">
        <f>MONTH(Table1[[#This Row],[incident_datetime]])</f>
        <v>8</v>
      </c>
      <c r="G2528">
        <f>YEAR(Table1[[#This Row],[incident_datetime]])</f>
        <v>2024</v>
      </c>
      <c r="H2528" s="1">
        <v>45532.69636574074</v>
      </c>
      <c r="I2528" t="s">
        <v>1070</v>
      </c>
      <c r="J2528" t="s">
        <v>715</v>
      </c>
      <c r="K2528">
        <v>37</v>
      </c>
      <c r="L2528" t="s">
        <v>43</v>
      </c>
      <c r="M2528" t="s">
        <v>35</v>
      </c>
      <c r="N2528" t="s">
        <v>2125</v>
      </c>
      <c r="O2528">
        <v>56</v>
      </c>
      <c r="P2528" t="s">
        <v>59</v>
      </c>
      <c r="Q2528" t="s">
        <v>27</v>
      </c>
      <c r="R2528" t="s">
        <v>109</v>
      </c>
      <c r="S2528" t="s">
        <v>28</v>
      </c>
      <c r="T2528" t="s">
        <v>155</v>
      </c>
      <c r="U2528">
        <v>1</v>
      </c>
      <c r="V2528" s="4">
        <v>17245.400000000001</v>
      </c>
      <c r="W2528" t="s">
        <v>103</v>
      </c>
      <c r="X2528" cm="1">
        <f t="array" ref="X2528">_xlfn.IFS(Table1[[#This Row],[severity]]="Critical", 4, Table1[[#This Row],[severity]]="High", 3, Table1[[#This Row],[severity]]="Medium", 2, TRUE, 1)</f>
        <v>4</v>
      </c>
      <c r="Y2528">
        <f t="shared" si="78"/>
        <v>16</v>
      </c>
      <c r="Z2528" t="str">
        <f t="shared" si="79"/>
        <v>Afternoon (12-17)</v>
      </c>
    </row>
    <row r="2529" spans="1:26" x14ac:dyDescent="0.3">
      <c r="A2529" t="s">
        <v>4445</v>
      </c>
      <c r="B2529" t="s">
        <v>1173</v>
      </c>
      <c r="C2529" t="s">
        <v>220</v>
      </c>
      <c r="D2529" t="s">
        <v>88</v>
      </c>
      <c r="E2529" t="s">
        <v>39</v>
      </c>
      <c r="F2529">
        <f>MONTH(Table1[[#This Row],[incident_datetime]])</f>
        <v>1</v>
      </c>
      <c r="G2529">
        <f>YEAR(Table1[[#This Row],[incident_datetime]])</f>
        <v>2019</v>
      </c>
      <c r="H2529" s="1">
        <v>43466.31082175926</v>
      </c>
      <c r="I2529" t="s">
        <v>392</v>
      </c>
      <c r="J2529" t="s">
        <v>7102</v>
      </c>
      <c r="K2529">
        <v>52</v>
      </c>
      <c r="L2529" t="s">
        <v>43</v>
      </c>
      <c r="M2529" t="s">
        <v>35</v>
      </c>
      <c r="N2529" t="s">
        <v>1578</v>
      </c>
      <c r="O2529">
        <v>84</v>
      </c>
      <c r="P2529" t="s">
        <v>34</v>
      </c>
      <c r="Q2529" t="s">
        <v>27</v>
      </c>
      <c r="R2529" t="s">
        <v>139</v>
      </c>
      <c r="S2529" t="s">
        <v>98</v>
      </c>
      <c r="T2529" t="s">
        <v>155</v>
      </c>
      <c r="U2529">
        <v>1</v>
      </c>
      <c r="V2529" s="4">
        <v>29634.87</v>
      </c>
      <c r="W2529" t="s">
        <v>103</v>
      </c>
      <c r="X2529" cm="1">
        <f t="array" ref="X2529">_xlfn.IFS(Table1[[#This Row],[severity]]="Critical", 4, Table1[[#This Row],[severity]]="High", 3, Table1[[#This Row],[severity]]="Medium", 2, TRUE, 1)</f>
        <v>2</v>
      </c>
      <c r="Y2529">
        <f t="shared" si="78"/>
        <v>7</v>
      </c>
      <c r="Z2529" t="str">
        <f t="shared" si="79"/>
        <v>Morning (06-11)</v>
      </c>
    </row>
    <row r="2530" spans="1:26" x14ac:dyDescent="0.3">
      <c r="A2530" t="s">
        <v>4446</v>
      </c>
      <c r="B2530" t="s">
        <v>165</v>
      </c>
      <c r="C2530" t="s">
        <v>258</v>
      </c>
      <c r="D2530" t="s">
        <v>88</v>
      </c>
      <c r="E2530" t="s">
        <v>31</v>
      </c>
      <c r="F2530">
        <f>MONTH(Table1[[#This Row],[incident_datetime]])</f>
        <v>8</v>
      </c>
      <c r="G2530">
        <f>YEAR(Table1[[#This Row],[incident_datetime]])</f>
        <v>2023</v>
      </c>
      <c r="H2530" s="1">
        <v>45148.319363425922</v>
      </c>
      <c r="I2530" t="s">
        <v>1261</v>
      </c>
      <c r="J2530" t="s">
        <v>1973</v>
      </c>
      <c r="K2530">
        <v>24</v>
      </c>
      <c r="L2530" t="s">
        <v>43</v>
      </c>
      <c r="M2530" t="s">
        <v>107</v>
      </c>
      <c r="N2530" t="s">
        <v>1058</v>
      </c>
      <c r="O2530">
        <v>82</v>
      </c>
      <c r="P2530" t="s">
        <v>43</v>
      </c>
      <c r="Q2530" t="s">
        <v>27</v>
      </c>
      <c r="R2530" t="s">
        <v>109</v>
      </c>
      <c r="S2530" t="s">
        <v>53</v>
      </c>
      <c r="T2530" t="s">
        <v>155</v>
      </c>
      <c r="U2530">
        <v>5</v>
      </c>
      <c r="V2530" s="4">
        <v>25851.16</v>
      </c>
      <c r="W2530" t="s">
        <v>103</v>
      </c>
      <c r="X2530" cm="1">
        <f t="array" ref="X2530">_xlfn.IFS(Table1[[#This Row],[severity]]="Critical", 4, Table1[[#This Row],[severity]]="High", 3, Table1[[#This Row],[severity]]="Medium", 2, TRUE, 1)</f>
        <v>4</v>
      </c>
      <c r="Y2530">
        <f t="shared" si="78"/>
        <v>7</v>
      </c>
      <c r="Z2530" t="str">
        <f t="shared" si="79"/>
        <v>Morning (06-11)</v>
      </c>
    </row>
    <row r="2531" spans="1:26" x14ac:dyDescent="0.3">
      <c r="A2531" t="s">
        <v>4447</v>
      </c>
      <c r="B2531" t="s">
        <v>422</v>
      </c>
      <c r="C2531" t="s">
        <v>342</v>
      </c>
      <c r="D2531" t="s">
        <v>100</v>
      </c>
      <c r="E2531" t="s">
        <v>93</v>
      </c>
      <c r="F2531">
        <f ca="1">MONTH(Table1[[#This Row],[incident_datetime]])</f>
        <v>8</v>
      </c>
      <c r="G2531">
        <f ca="1">YEAR(Table1[[#This Row],[incident_datetime]])</f>
        <v>2026</v>
      </c>
      <c r="H2531" s="2">
        <f ca="1">TODAY()</f>
        <v>46250</v>
      </c>
      <c r="I2531" t="s">
        <v>459</v>
      </c>
      <c r="J2531" t="s">
        <v>2008</v>
      </c>
      <c r="K2531">
        <v>28</v>
      </c>
      <c r="L2531" t="s">
        <v>43</v>
      </c>
      <c r="M2531" t="s">
        <v>41</v>
      </c>
      <c r="N2531" t="s">
        <v>496</v>
      </c>
      <c r="O2531">
        <v>59</v>
      </c>
      <c r="P2531" t="s">
        <v>43</v>
      </c>
      <c r="Q2531" t="s">
        <v>70</v>
      </c>
      <c r="R2531" t="s">
        <v>97</v>
      </c>
      <c r="S2531" t="s">
        <v>28</v>
      </c>
      <c r="T2531" t="s">
        <v>155</v>
      </c>
      <c r="U2531">
        <v>4</v>
      </c>
      <c r="V2531" s="4">
        <v>24397.69</v>
      </c>
      <c r="W2531" t="s">
        <v>110</v>
      </c>
      <c r="X2531" cm="1">
        <f t="array" ref="X2531">_xlfn.IFS(Table1[[#This Row],[severity]]="Critical", 4, Table1[[#This Row],[severity]]="High", 3, Table1[[#This Row],[severity]]="Medium", 2, TRUE, 1)</f>
        <v>3</v>
      </c>
      <c r="Y2531">
        <f t="shared" ca="1" si="78"/>
        <v>0</v>
      </c>
      <c r="Z2531" t="str">
        <f t="shared" ca="1" si="79"/>
        <v>Night (00-05)</v>
      </c>
    </row>
    <row r="2532" spans="1:26" x14ac:dyDescent="0.3">
      <c r="A2532" t="s">
        <v>4448</v>
      </c>
      <c r="B2532" t="s">
        <v>250</v>
      </c>
      <c r="C2532" t="s">
        <v>135</v>
      </c>
      <c r="D2532" t="s">
        <v>48</v>
      </c>
      <c r="E2532" t="s">
        <v>78</v>
      </c>
      <c r="F2532">
        <f>MONTH(Table1[[#This Row],[incident_datetime]])</f>
        <v>6</v>
      </c>
      <c r="G2532">
        <f>YEAR(Table1[[#This Row],[incident_datetime]])</f>
        <v>2024</v>
      </c>
      <c r="H2532" s="1">
        <v>45444.565196759257</v>
      </c>
      <c r="I2532" t="s">
        <v>993</v>
      </c>
      <c r="J2532" t="s">
        <v>4115</v>
      </c>
      <c r="K2532">
        <v>37</v>
      </c>
      <c r="L2532" t="s">
        <v>43</v>
      </c>
      <c r="M2532" t="s">
        <v>35</v>
      </c>
      <c r="N2532" t="s">
        <v>1259</v>
      </c>
      <c r="O2532">
        <v>11</v>
      </c>
      <c r="P2532" t="s">
        <v>43</v>
      </c>
      <c r="Q2532" t="s">
        <v>60</v>
      </c>
      <c r="R2532" t="s">
        <v>97</v>
      </c>
      <c r="S2532" t="s">
        <v>61</v>
      </c>
      <c r="T2532" t="s">
        <v>155</v>
      </c>
      <c r="U2532">
        <v>5</v>
      </c>
      <c r="V2532" s="4">
        <v>4541.08</v>
      </c>
      <c r="W2532" t="s">
        <v>103</v>
      </c>
      <c r="X2532" cm="1">
        <f t="array" ref="X2532">_xlfn.IFS(Table1[[#This Row],[severity]]="Critical", 4, Table1[[#This Row],[severity]]="High", 3, Table1[[#This Row],[severity]]="Medium", 2, TRUE, 1)</f>
        <v>3</v>
      </c>
      <c r="Y2532">
        <f t="shared" si="78"/>
        <v>13</v>
      </c>
      <c r="Z2532" t="str">
        <f t="shared" si="79"/>
        <v>Afternoon (12-17)</v>
      </c>
    </row>
    <row r="2533" spans="1:26" x14ac:dyDescent="0.3">
      <c r="A2533" t="s">
        <v>4449</v>
      </c>
      <c r="B2533" t="s">
        <v>422</v>
      </c>
      <c r="C2533" t="s">
        <v>233</v>
      </c>
      <c r="D2533" t="s">
        <v>65</v>
      </c>
      <c r="E2533" t="s">
        <v>78</v>
      </c>
      <c r="F2533">
        <f>MONTH(Table1[[#This Row],[incident_datetime]])</f>
        <v>4</v>
      </c>
      <c r="G2533">
        <f>YEAR(Table1[[#This Row],[incident_datetime]])</f>
        <v>2024</v>
      </c>
      <c r="H2533" s="1">
        <v>45408.882511574076</v>
      </c>
      <c r="I2533" t="s">
        <v>1020</v>
      </c>
      <c r="J2533" t="s">
        <v>1510</v>
      </c>
      <c r="K2533">
        <v>25</v>
      </c>
      <c r="L2533" t="s">
        <v>43</v>
      </c>
      <c r="M2533" t="s">
        <v>85</v>
      </c>
      <c r="N2533" t="s">
        <v>1420</v>
      </c>
      <c r="O2533">
        <v>78</v>
      </c>
      <c r="P2533" t="s">
        <v>43</v>
      </c>
      <c r="Q2533" t="s">
        <v>116</v>
      </c>
      <c r="R2533" t="s">
        <v>97</v>
      </c>
      <c r="S2533" t="s">
        <v>132</v>
      </c>
      <c r="T2533" t="s">
        <v>62</v>
      </c>
      <c r="U2533">
        <v>2</v>
      </c>
      <c r="V2533">
        <v>0</v>
      </c>
      <c r="W2533" t="s">
        <v>103</v>
      </c>
      <c r="X2533" cm="1">
        <f t="array" ref="X2533">_xlfn.IFS(Table1[[#This Row],[severity]]="Critical", 4, Table1[[#This Row],[severity]]="High", 3, Table1[[#This Row],[severity]]="Medium", 2, TRUE, 1)</f>
        <v>3</v>
      </c>
      <c r="Y2533">
        <f t="shared" si="78"/>
        <v>21</v>
      </c>
      <c r="Z2533" t="str">
        <f t="shared" si="79"/>
        <v>Evening (18-23)</v>
      </c>
    </row>
    <row r="2534" spans="1:26" x14ac:dyDescent="0.3">
      <c r="A2534" t="s">
        <v>4450</v>
      </c>
      <c r="B2534" t="s">
        <v>676</v>
      </c>
      <c r="C2534" t="s">
        <v>220</v>
      </c>
      <c r="D2534" t="s">
        <v>48</v>
      </c>
      <c r="E2534" t="s">
        <v>78</v>
      </c>
      <c r="F2534">
        <f>MONTH(Table1[[#This Row],[incident_datetime]])</f>
        <v>4</v>
      </c>
      <c r="G2534">
        <f>YEAR(Table1[[#This Row],[incident_datetime]])</f>
        <v>2021</v>
      </c>
      <c r="H2534" s="1">
        <v>44304.88486111111</v>
      </c>
      <c r="I2534" t="s">
        <v>1438</v>
      </c>
      <c r="J2534" t="s">
        <v>1769</v>
      </c>
      <c r="K2534">
        <v>22</v>
      </c>
      <c r="L2534" t="s">
        <v>43</v>
      </c>
      <c r="M2534" t="s">
        <v>107</v>
      </c>
      <c r="N2534" t="s">
        <v>3044</v>
      </c>
      <c r="O2534">
        <v>54</v>
      </c>
      <c r="P2534" t="s">
        <v>43</v>
      </c>
      <c r="Q2534" t="s">
        <v>60</v>
      </c>
      <c r="R2534" t="s">
        <v>52</v>
      </c>
      <c r="S2534" t="s">
        <v>61</v>
      </c>
      <c r="T2534" t="s">
        <v>155</v>
      </c>
      <c r="U2534">
        <v>0</v>
      </c>
      <c r="V2534" s="4">
        <v>240888</v>
      </c>
      <c r="W2534" t="s">
        <v>110</v>
      </c>
      <c r="X2534" cm="1">
        <f t="array" ref="X2534">_xlfn.IFS(Table1[[#This Row],[severity]]="Critical", 4, Table1[[#This Row],[severity]]="High", 3, Table1[[#This Row],[severity]]="Medium", 2, TRUE, 1)</f>
        <v>1</v>
      </c>
      <c r="Y2534">
        <f t="shared" si="78"/>
        <v>21</v>
      </c>
      <c r="Z2534" t="str">
        <f t="shared" si="79"/>
        <v>Evening (18-23)</v>
      </c>
    </row>
    <row r="2535" spans="1:26" x14ac:dyDescent="0.3">
      <c r="A2535" t="s">
        <v>4451</v>
      </c>
      <c r="B2535" t="s">
        <v>507</v>
      </c>
      <c r="C2535" t="s">
        <v>258</v>
      </c>
      <c r="D2535" t="s">
        <v>65</v>
      </c>
      <c r="E2535" t="s">
        <v>39</v>
      </c>
      <c r="F2535">
        <f>MONTH(Table1[[#This Row],[incident_datetime]])</f>
        <v>12</v>
      </c>
      <c r="G2535">
        <f>YEAR(Table1[[#This Row],[incident_datetime]])</f>
        <v>2021</v>
      </c>
      <c r="H2535" s="1">
        <v>44558.943819444445</v>
      </c>
      <c r="I2535" t="s">
        <v>295</v>
      </c>
      <c r="J2535" t="s">
        <v>2387</v>
      </c>
      <c r="K2535">
        <v>38</v>
      </c>
      <c r="L2535" t="s">
        <v>43</v>
      </c>
      <c r="M2535" t="s">
        <v>107</v>
      </c>
      <c r="N2535" t="s">
        <v>3521</v>
      </c>
      <c r="O2535">
        <v>70</v>
      </c>
      <c r="P2535" t="s">
        <v>59</v>
      </c>
      <c r="Q2535" t="s">
        <v>27</v>
      </c>
      <c r="R2535" t="s">
        <v>139</v>
      </c>
      <c r="S2535" t="s">
        <v>98</v>
      </c>
      <c r="T2535" t="s">
        <v>155</v>
      </c>
      <c r="U2535">
        <v>4</v>
      </c>
      <c r="V2535" s="4">
        <v>36937.69</v>
      </c>
      <c r="W2535" t="s">
        <v>110</v>
      </c>
      <c r="X2535" cm="1">
        <f t="array" ref="X2535">_xlfn.IFS(Table1[[#This Row],[severity]]="Critical", 4, Table1[[#This Row],[severity]]="High", 3, Table1[[#This Row],[severity]]="Medium", 2, TRUE, 1)</f>
        <v>2</v>
      </c>
      <c r="Y2535">
        <f t="shared" si="78"/>
        <v>22</v>
      </c>
      <c r="Z2535" t="str">
        <f t="shared" si="79"/>
        <v>Evening (18-23)</v>
      </c>
    </row>
    <row r="2536" spans="1:26" x14ac:dyDescent="0.3">
      <c r="A2536" t="s">
        <v>4452</v>
      </c>
      <c r="B2536" t="s">
        <v>1173</v>
      </c>
      <c r="C2536" t="s">
        <v>135</v>
      </c>
      <c r="D2536" t="s">
        <v>38</v>
      </c>
      <c r="E2536" t="s">
        <v>23</v>
      </c>
      <c r="F2536">
        <f>MONTH(Table1[[#This Row],[incident_datetime]])</f>
        <v>3</v>
      </c>
      <c r="G2536">
        <f>YEAR(Table1[[#This Row],[incident_datetime]])</f>
        <v>2020</v>
      </c>
      <c r="H2536" s="1">
        <v>43917.915486111109</v>
      </c>
      <c r="I2536" t="s">
        <v>993</v>
      </c>
      <c r="J2536" t="s">
        <v>1251</v>
      </c>
      <c r="K2536">
        <v>25</v>
      </c>
      <c r="L2536" t="s">
        <v>43</v>
      </c>
      <c r="M2536" t="s">
        <v>35</v>
      </c>
      <c r="N2536" t="s">
        <v>907</v>
      </c>
      <c r="O2536">
        <v>49</v>
      </c>
      <c r="P2536" t="s">
        <v>43</v>
      </c>
      <c r="Q2536" t="s">
        <v>60</v>
      </c>
      <c r="R2536" t="s">
        <v>109</v>
      </c>
      <c r="S2536" t="s">
        <v>61</v>
      </c>
      <c r="T2536" t="s">
        <v>270</v>
      </c>
      <c r="U2536">
        <v>4</v>
      </c>
      <c r="V2536" s="4">
        <v>23978.43</v>
      </c>
      <c r="W2536" t="s">
        <v>103</v>
      </c>
      <c r="X2536" cm="1">
        <f t="array" ref="X2536">_xlfn.IFS(Table1[[#This Row],[severity]]="Critical", 4, Table1[[#This Row],[severity]]="High", 3, Table1[[#This Row],[severity]]="Medium", 2, TRUE, 1)</f>
        <v>4</v>
      </c>
      <c r="Y2536">
        <f t="shared" si="78"/>
        <v>21</v>
      </c>
      <c r="Z2536" t="str">
        <f t="shared" si="79"/>
        <v>Evening (18-23)</v>
      </c>
    </row>
    <row r="2537" spans="1:26" x14ac:dyDescent="0.3">
      <c r="A2537" t="s">
        <v>4453</v>
      </c>
      <c r="B2537" t="s">
        <v>165</v>
      </c>
      <c r="C2537" t="s">
        <v>135</v>
      </c>
      <c r="D2537" t="s">
        <v>88</v>
      </c>
      <c r="E2537" t="s">
        <v>39</v>
      </c>
      <c r="F2537">
        <f>MONTH(Table1[[#This Row],[incident_datetime]])</f>
        <v>7</v>
      </c>
      <c r="G2537">
        <f>YEAR(Table1[[#This Row],[incident_datetime]])</f>
        <v>2023</v>
      </c>
      <c r="H2537" s="1">
        <v>45136.673750000002</v>
      </c>
      <c r="I2537" t="s">
        <v>385</v>
      </c>
      <c r="J2537" t="s">
        <v>1372</v>
      </c>
      <c r="K2537">
        <v>18</v>
      </c>
      <c r="L2537" t="s">
        <v>34</v>
      </c>
      <c r="M2537" t="s">
        <v>107</v>
      </c>
      <c r="N2537" t="s">
        <v>3795</v>
      </c>
      <c r="O2537">
        <v>33</v>
      </c>
      <c r="P2537" t="s">
        <v>59</v>
      </c>
      <c r="Q2537" t="s">
        <v>27</v>
      </c>
      <c r="R2537" t="s">
        <v>109</v>
      </c>
      <c r="S2537" t="s">
        <v>132</v>
      </c>
      <c r="T2537" t="s">
        <v>62</v>
      </c>
      <c r="U2537">
        <v>1</v>
      </c>
      <c r="V2537" s="4">
        <v>33162.43</v>
      </c>
      <c r="W2537" t="s">
        <v>110</v>
      </c>
      <c r="X2537" cm="1">
        <f t="array" ref="X2537">_xlfn.IFS(Table1[[#This Row],[severity]]="Critical", 4, Table1[[#This Row],[severity]]="High", 3, Table1[[#This Row],[severity]]="Medium", 2, TRUE, 1)</f>
        <v>4</v>
      </c>
      <c r="Y2537">
        <f t="shared" si="78"/>
        <v>16</v>
      </c>
      <c r="Z2537" t="str">
        <f t="shared" si="79"/>
        <v>Afternoon (12-17)</v>
      </c>
    </row>
    <row r="2538" spans="1:26" x14ac:dyDescent="0.3">
      <c r="A2538" t="s">
        <v>4454</v>
      </c>
      <c r="B2538" t="s">
        <v>382</v>
      </c>
      <c r="C2538" t="s">
        <v>185</v>
      </c>
      <c r="D2538" t="s">
        <v>48</v>
      </c>
      <c r="E2538" t="s">
        <v>39</v>
      </c>
      <c r="F2538">
        <f>MONTH(Table1[[#This Row],[incident_datetime]])</f>
        <v>9</v>
      </c>
      <c r="G2538">
        <f>YEAR(Table1[[#This Row],[incident_datetime]])</f>
        <v>2021</v>
      </c>
      <c r="H2538" s="1">
        <v>44444.626817129632</v>
      </c>
      <c r="I2538" t="s">
        <v>412</v>
      </c>
      <c r="J2538" t="s">
        <v>2089</v>
      </c>
      <c r="K2538">
        <v>52</v>
      </c>
      <c r="L2538" t="s">
        <v>59</v>
      </c>
      <c r="M2538" t="s">
        <v>35</v>
      </c>
      <c r="N2538" t="s">
        <v>769</v>
      </c>
      <c r="O2538">
        <v>56</v>
      </c>
      <c r="P2538" t="s">
        <v>43</v>
      </c>
      <c r="Q2538" t="s">
        <v>27</v>
      </c>
      <c r="R2538" t="s">
        <v>52</v>
      </c>
      <c r="S2538" t="s">
        <v>61</v>
      </c>
      <c r="T2538" t="s">
        <v>155</v>
      </c>
      <c r="U2538">
        <v>3</v>
      </c>
      <c r="V2538" s="4">
        <v>49946.01</v>
      </c>
      <c r="W2538" t="s">
        <v>110</v>
      </c>
      <c r="X2538" cm="1">
        <f t="array" ref="X2538">_xlfn.IFS(Table1[[#This Row],[severity]]="Critical", 4, Table1[[#This Row],[severity]]="High", 3, Table1[[#This Row],[severity]]="Medium", 2, TRUE, 1)</f>
        <v>1</v>
      </c>
      <c r="Y2538">
        <f t="shared" si="78"/>
        <v>15</v>
      </c>
      <c r="Z2538" t="str">
        <f t="shared" si="79"/>
        <v>Afternoon (12-17)</v>
      </c>
    </row>
    <row r="2539" spans="1:26" x14ac:dyDescent="0.3">
      <c r="A2539" t="s">
        <v>4455</v>
      </c>
      <c r="B2539" t="s">
        <v>676</v>
      </c>
      <c r="C2539" t="s">
        <v>220</v>
      </c>
      <c r="D2539" t="s">
        <v>65</v>
      </c>
      <c r="E2539" t="s">
        <v>186</v>
      </c>
      <c r="F2539">
        <f>MONTH(Table1[[#This Row],[incident_datetime]])</f>
        <v>3</v>
      </c>
      <c r="G2539">
        <f>YEAR(Table1[[#This Row],[incident_datetime]])</f>
        <v>2024</v>
      </c>
      <c r="H2539" s="1">
        <v>45368.365277777775</v>
      </c>
      <c r="I2539" t="s">
        <v>649</v>
      </c>
      <c r="J2539" t="s">
        <v>4456</v>
      </c>
      <c r="K2539">
        <v>72</v>
      </c>
      <c r="L2539" t="s">
        <v>43</v>
      </c>
      <c r="M2539" t="s">
        <v>107</v>
      </c>
      <c r="N2539" t="s">
        <v>265</v>
      </c>
      <c r="O2539">
        <v>83</v>
      </c>
      <c r="P2539" t="s">
        <v>59</v>
      </c>
      <c r="Q2539" t="s">
        <v>60</v>
      </c>
      <c r="R2539" t="s">
        <v>52</v>
      </c>
      <c r="S2539" t="s">
        <v>53</v>
      </c>
      <c r="T2539" t="s">
        <v>270</v>
      </c>
      <c r="U2539">
        <v>2</v>
      </c>
      <c r="V2539" s="4">
        <v>45318.45</v>
      </c>
      <c r="W2539" t="s">
        <v>103</v>
      </c>
      <c r="X2539" cm="1">
        <f t="array" ref="X2539">_xlfn.IFS(Table1[[#This Row],[severity]]="Critical", 4, Table1[[#This Row],[severity]]="High", 3, Table1[[#This Row],[severity]]="Medium", 2, TRUE, 1)</f>
        <v>1</v>
      </c>
      <c r="Y2539">
        <f t="shared" si="78"/>
        <v>8</v>
      </c>
      <c r="Z2539" t="str">
        <f t="shared" si="79"/>
        <v>Morning (06-11)</v>
      </c>
    </row>
    <row r="2540" spans="1:26" x14ac:dyDescent="0.3">
      <c r="A2540" t="s">
        <v>4457</v>
      </c>
      <c r="B2540" t="s">
        <v>382</v>
      </c>
      <c r="C2540" t="s">
        <v>258</v>
      </c>
      <c r="D2540" t="s">
        <v>38</v>
      </c>
      <c r="E2540" t="s">
        <v>39</v>
      </c>
      <c r="F2540">
        <f>MONTH(Table1[[#This Row],[incident_datetime]])</f>
        <v>4</v>
      </c>
      <c r="G2540">
        <f>YEAR(Table1[[#This Row],[incident_datetime]])</f>
        <v>2018</v>
      </c>
      <c r="H2540" s="2">
        <v>43193</v>
      </c>
      <c r="I2540" t="s">
        <v>285</v>
      </c>
      <c r="J2540" t="s">
        <v>2005</v>
      </c>
      <c r="K2540">
        <v>19</v>
      </c>
      <c r="L2540" t="s">
        <v>59</v>
      </c>
      <c r="M2540" t="s">
        <v>107</v>
      </c>
      <c r="N2540" t="s">
        <v>2270</v>
      </c>
      <c r="O2540">
        <v>56</v>
      </c>
      <c r="P2540" t="s">
        <v>59</v>
      </c>
      <c r="Q2540" t="s">
        <v>70</v>
      </c>
      <c r="R2540" t="s">
        <v>139</v>
      </c>
      <c r="S2540" t="s">
        <v>132</v>
      </c>
      <c r="T2540" t="s">
        <v>155</v>
      </c>
      <c r="U2540">
        <v>5</v>
      </c>
      <c r="V2540" s="4">
        <v>1006.62</v>
      </c>
      <c r="W2540" t="s">
        <v>103</v>
      </c>
      <c r="X2540" cm="1">
        <f t="array" ref="X2540">_xlfn.IFS(Table1[[#This Row],[severity]]="Critical", 4, Table1[[#This Row],[severity]]="High", 3, Table1[[#This Row],[severity]]="Medium", 2, TRUE, 1)</f>
        <v>2</v>
      </c>
      <c r="Y2540">
        <f t="shared" si="78"/>
        <v>0</v>
      </c>
      <c r="Z2540" t="str">
        <f t="shared" si="79"/>
        <v>Night (00-05)</v>
      </c>
    </row>
    <row r="2541" spans="1:26" x14ac:dyDescent="0.3">
      <c r="A2541" t="s">
        <v>4458</v>
      </c>
      <c r="B2541" t="s">
        <v>539</v>
      </c>
      <c r="C2541" t="s">
        <v>220</v>
      </c>
      <c r="D2541" t="s">
        <v>48</v>
      </c>
      <c r="E2541" t="s">
        <v>23</v>
      </c>
      <c r="F2541">
        <f>MONTH(Table1[[#This Row],[incident_datetime]])</f>
        <v>3</v>
      </c>
      <c r="G2541">
        <f>YEAR(Table1[[#This Row],[incident_datetime]])</f>
        <v>2019</v>
      </c>
      <c r="H2541" s="1">
        <v>43530.496053240742</v>
      </c>
      <c r="I2541" t="s">
        <v>212</v>
      </c>
      <c r="J2541" t="s">
        <v>2367</v>
      </c>
      <c r="K2541">
        <v>25</v>
      </c>
      <c r="L2541" t="s">
        <v>43</v>
      </c>
      <c r="M2541" t="s">
        <v>85</v>
      </c>
      <c r="N2541" t="s">
        <v>1094</v>
      </c>
      <c r="O2541">
        <v>18</v>
      </c>
      <c r="P2541" t="s">
        <v>43</v>
      </c>
      <c r="Q2541" t="s">
        <v>70</v>
      </c>
      <c r="R2541" t="s">
        <v>109</v>
      </c>
      <c r="S2541" t="s">
        <v>61</v>
      </c>
      <c r="T2541" t="s">
        <v>155</v>
      </c>
      <c r="U2541">
        <v>0</v>
      </c>
      <c r="V2541" s="4">
        <v>26225.84</v>
      </c>
      <c r="W2541" t="s">
        <v>110</v>
      </c>
      <c r="X2541" cm="1">
        <f t="array" ref="X2541">_xlfn.IFS(Table1[[#This Row],[severity]]="Critical", 4, Table1[[#This Row],[severity]]="High", 3, Table1[[#This Row],[severity]]="Medium", 2, TRUE, 1)</f>
        <v>4</v>
      </c>
      <c r="Y2541">
        <f t="shared" si="78"/>
        <v>11</v>
      </c>
      <c r="Z2541" t="str">
        <f t="shared" si="79"/>
        <v>Morning (06-11)</v>
      </c>
    </row>
    <row r="2542" spans="1:26" x14ac:dyDescent="0.3">
      <c r="A2542" t="s">
        <v>4459</v>
      </c>
      <c r="B2542" t="s">
        <v>935</v>
      </c>
      <c r="C2542" t="s">
        <v>135</v>
      </c>
      <c r="D2542" t="s">
        <v>92</v>
      </c>
      <c r="E2542" t="s">
        <v>55</v>
      </c>
      <c r="F2542">
        <f>MONTH(Table1[[#This Row],[incident_datetime]])</f>
        <v>7</v>
      </c>
      <c r="G2542">
        <f>YEAR(Table1[[#This Row],[incident_datetime]])</f>
        <v>2022</v>
      </c>
      <c r="H2542" s="1">
        <v>44761.297395833331</v>
      </c>
      <c r="I2542" t="s">
        <v>362</v>
      </c>
      <c r="J2542" t="s">
        <v>3425</v>
      </c>
      <c r="K2542">
        <v>54</v>
      </c>
      <c r="L2542" t="s">
        <v>43</v>
      </c>
      <c r="M2542" t="s">
        <v>35</v>
      </c>
      <c r="N2542" t="s">
        <v>2811</v>
      </c>
      <c r="O2542">
        <v>65</v>
      </c>
      <c r="P2542" t="s">
        <v>59</v>
      </c>
      <c r="Q2542" t="s">
        <v>27</v>
      </c>
      <c r="R2542" t="s">
        <v>139</v>
      </c>
      <c r="S2542" t="s">
        <v>28</v>
      </c>
      <c r="T2542" t="s">
        <v>270</v>
      </c>
      <c r="U2542">
        <v>1</v>
      </c>
      <c r="V2542" s="4">
        <v>60.75</v>
      </c>
      <c r="W2542" t="s">
        <v>103</v>
      </c>
      <c r="X2542" cm="1">
        <f t="array" ref="X2542">_xlfn.IFS(Table1[[#This Row],[severity]]="Critical", 4, Table1[[#This Row],[severity]]="High", 3, Table1[[#This Row],[severity]]="Medium", 2, TRUE, 1)</f>
        <v>2</v>
      </c>
      <c r="Y2542">
        <f t="shared" si="78"/>
        <v>7</v>
      </c>
      <c r="Z2542" t="str">
        <f t="shared" si="79"/>
        <v>Morning (06-11)</v>
      </c>
    </row>
    <row r="2543" spans="1:26" x14ac:dyDescent="0.3">
      <c r="A2543" t="s">
        <v>4460</v>
      </c>
      <c r="B2543" t="s">
        <v>134</v>
      </c>
      <c r="C2543" t="s">
        <v>233</v>
      </c>
      <c r="D2543" t="s">
        <v>100</v>
      </c>
      <c r="E2543" t="s">
        <v>55</v>
      </c>
      <c r="F2543">
        <f>MONTH(Table1[[#This Row],[incident_datetime]])</f>
        <v>5</v>
      </c>
      <c r="G2543">
        <f>YEAR(Table1[[#This Row],[incident_datetime]])</f>
        <v>2018</v>
      </c>
      <c r="H2543" s="1">
        <v>43224.193749999999</v>
      </c>
      <c r="I2543" t="s">
        <v>622</v>
      </c>
      <c r="J2543" t="s">
        <v>1598</v>
      </c>
      <c r="K2543">
        <v>31</v>
      </c>
      <c r="L2543" t="s">
        <v>59</v>
      </c>
      <c r="M2543" t="s">
        <v>107</v>
      </c>
      <c r="N2543" t="s">
        <v>2353</v>
      </c>
      <c r="O2543">
        <v>83</v>
      </c>
      <c r="P2543" t="s">
        <v>59</v>
      </c>
      <c r="Q2543" t="s">
        <v>27</v>
      </c>
      <c r="R2543" t="s">
        <v>139</v>
      </c>
      <c r="S2543" t="s">
        <v>61</v>
      </c>
      <c r="T2543" t="s">
        <v>62</v>
      </c>
      <c r="U2543">
        <v>2</v>
      </c>
      <c r="V2543" s="4">
        <v>39465.79</v>
      </c>
      <c r="W2543" t="s">
        <v>110</v>
      </c>
      <c r="X2543" cm="1">
        <f t="array" ref="X2543">_xlfn.IFS(Table1[[#This Row],[severity]]="Critical", 4, Table1[[#This Row],[severity]]="High", 3, Table1[[#This Row],[severity]]="Medium", 2, TRUE, 1)</f>
        <v>2</v>
      </c>
      <c r="Y2543">
        <f t="shared" si="78"/>
        <v>4</v>
      </c>
      <c r="Z2543" t="str">
        <f t="shared" si="79"/>
        <v>Night (00-05)</v>
      </c>
    </row>
    <row r="2544" spans="1:26" x14ac:dyDescent="0.3">
      <c r="A2544" t="s">
        <v>4461</v>
      </c>
      <c r="B2544" t="s">
        <v>373</v>
      </c>
      <c r="C2544" t="s">
        <v>135</v>
      </c>
      <c r="D2544" t="s">
        <v>88</v>
      </c>
      <c r="E2544" t="s">
        <v>31</v>
      </c>
      <c r="F2544">
        <f>MONTH(Table1[[#This Row],[incident_datetime]])</f>
        <v>10</v>
      </c>
      <c r="G2544">
        <f>YEAR(Table1[[#This Row],[incident_datetime]])</f>
        <v>2023</v>
      </c>
      <c r="H2544" s="1">
        <v>45201.033217592594</v>
      </c>
      <c r="I2544" t="s">
        <v>272</v>
      </c>
      <c r="J2544" t="s">
        <v>335</v>
      </c>
      <c r="K2544">
        <v>67</v>
      </c>
      <c r="L2544" t="s">
        <v>43</v>
      </c>
      <c r="M2544" t="s">
        <v>35</v>
      </c>
      <c r="N2544" t="s">
        <v>159</v>
      </c>
      <c r="O2544">
        <v>78</v>
      </c>
      <c r="P2544" t="s">
        <v>43</v>
      </c>
      <c r="Q2544" t="s">
        <v>70</v>
      </c>
      <c r="R2544" t="s">
        <v>52</v>
      </c>
      <c r="S2544" t="s">
        <v>98</v>
      </c>
      <c r="T2544" t="s">
        <v>270</v>
      </c>
      <c r="U2544">
        <v>2</v>
      </c>
      <c r="V2544" s="4">
        <v>33677.51</v>
      </c>
      <c r="W2544" t="s">
        <v>110</v>
      </c>
      <c r="X2544" cm="1">
        <f t="array" ref="X2544">_xlfn.IFS(Table1[[#This Row],[severity]]="Critical", 4, Table1[[#This Row],[severity]]="High", 3, Table1[[#This Row],[severity]]="Medium", 2, TRUE, 1)</f>
        <v>1</v>
      </c>
      <c r="Y2544">
        <f t="shared" si="78"/>
        <v>0</v>
      </c>
      <c r="Z2544" t="str">
        <f t="shared" si="79"/>
        <v>Night (00-05)</v>
      </c>
    </row>
    <row r="2545" spans="1:26" x14ac:dyDescent="0.3">
      <c r="A2545" t="s">
        <v>4462</v>
      </c>
      <c r="B2545" t="s">
        <v>507</v>
      </c>
      <c r="C2545" t="s">
        <v>185</v>
      </c>
      <c r="D2545" t="s">
        <v>92</v>
      </c>
      <c r="E2545" t="s">
        <v>66</v>
      </c>
      <c r="F2545">
        <f>MONTH(Table1[[#This Row],[incident_datetime]])</f>
        <v>8</v>
      </c>
      <c r="G2545">
        <f>YEAR(Table1[[#This Row],[incident_datetime]])</f>
        <v>2020</v>
      </c>
      <c r="H2545" s="1">
        <v>44069.997974537036</v>
      </c>
      <c r="I2545" t="s">
        <v>161</v>
      </c>
      <c r="J2545" t="s">
        <v>1793</v>
      </c>
      <c r="K2545">
        <v>41</v>
      </c>
      <c r="L2545" t="s">
        <v>43</v>
      </c>
      <c r="M2545" t="s">
        <v>35</v>
      </c>
      <c r="N2545" t="s">
        <v>2108</v>
      </c>
      <c r="O2545">
        <v>74</v>
      </c>
      <c r="P2545" t="s">
        <v>43</v>
      </c>
      <c r="Q2545" t="s">
        <v>27</v>
      </c>
      <c r="R2545" t="s">
        <v>139</v>
      </c>
      <c r="S2545" t="s">
        <v>61</v>
      </c>
      <c r="T2545" t="s">
        <v>62</v>
      </c>
      <c r="U2545">
        <v>5</v>
      </c>
      <c r="V2545" s="4">
        <v>47329.36</v>
      </c>
      <c r="W2545" t="s">
        <v>110</v>
      </c>
      <c r="X2545" cm="1">
        <f t="array" ref="X2545">_xlfn.IFS(Table1[[#This Row],[severity]]="Critical", 4, Table1[[#This Row],[severity]]="High", 3, Table1[[#This Row],[severity]]="Medium", 2, TRUE, 1)</f>
        <v>2</v>
      </c>
      <c r="Y2545">
        <f t="shared" si="78"/>
        <v>23</v>
      </c>
      <c r="Z2545" t="str">
        <f t="shared" si="79"/>
        <v>Evening (18-23)</v>
      </c>
    </row>
    <row r="2546" spans="1:26" x14ac:dyDescent="0.3">
      <c r="A2546" t="s">
        <v>4463</v>
      </c>
      <c r="B2546" t="s">
        <v>391</v>
      </c>
      <c r="C2546" t="s">
        <v>562</v>
      </c>
      <c r="D2546" t="s">
        <v>100</v>
      </c>
      <c r="E2546" t="s">
        <v>72</v>
      </c>
      <c r="F2546">
        <f>MONTH(Table1[[#This Row],[incident_datetime]])</f>
        <v>1</v>
      </c>
      <c r="G2546">
        <f>YEAR(Table1[[#This Row],[incident_datetime]])</f>
        <v>2022</v>
      </c>
      <c r="H2546" s="1">
        <v>44590.724537037036</v>
      </c>
      <c r="I2546" t="s">
        <v>1313</v>
      </c>
      <c r="J2546" t="s">
        <v>965</v>
      </c>
      <c r="K2546">
        <v>46</v>
      </c>
      <c r="L2546" t="s">
        <v>59</v>
      </c>
      <c r="M2546" t="s">
        <v>35</v>
      </c>
      <c r="N2546" t="s">
        <v>4464</v>
      </c>
      <c r="O2546">
        <v>53</v>
      </c>
      <c r="P2546" t="s">
        <v>59</v>
      </c>
      <c r="Q2546" t="s">
        <v>27</v>
      </c>
      <c r="R2546" t="s">
        <v>109</v>
      </c>
      <c r="S2546" t="s">
        <v>98</v>
      </c>
      <c r="T2546" t="s">
        <v>155</v>
      </c>
      <c r="U2546">
        <v>0</v>
      </c>
      <c r="V2546" s="4">
        <v>14535.07</v>
      </c>
      <c r="W2546" t="s">
        <v>110</v>
      </c>
      <c r="X2546" cm="1">
        <f t="array" ref="X2546">_xlfn.IFS(Table1[[#This Row],[severity]]="Critical", 4, Table1[[#This Row],[severity]]="High", 3, Table1[[#This Row],[severity]]="Medium", 2, TRUE, 1)</f>
        <v>4</v>
      </c>
      <c r="Y2546">
        <f t="shared" si="78"/>
        <v>17</v>
      </c>
      <c r="Z2546" t="str">
        <f t="shared" si="79"/>
        <v>Afternoon (12-17)</v>
      </c>
    </row>
    <row r="2547" spans="1:26" x14ac:dyDescent="0.3">
      <c r="A2547" t="s">
        <v>4465</v>
      </c>
      <c r="B2547" t="s">
        <v>141</v>
      </c>
      <c r="C2547" t="s">
        <v>468</v>
      </c>
      <c r="D2547" t="s">
        <v>88</v>
      </c>
      <c r="E2547" t="s">
        <v>39</v>
      </c>
      <c r="F2547">
        <f>MONTH(Table1[[#This Row],[incident_datetime]])</f>
        <v>2</v>
      </c>
      <c r="G2547">
        <f>YEAR(Table1[[#This Row],[incident_datetime]])</f>
        <v>2022</v>
      </c>
      <c r="H2547" s="1">
        <v>44596.189189814817</v>
      </c>
      <c r="I2547" t="s">
        <v>761</v>
      </c>
      <c r="J2547" t="s">
        <v>2260</v>
      </c>
      <c r="K2547">
        <v>52</v>
      </c>
      <c r="L2547" t="s">
        <v>43</v>
      </c>
      <c r="M2547" t="s">
        <v>34</v>
      </c>
      <c r="N2547" t="s">
        <v>2256</v>
      </c>
      <c r="O2547">
        <v>72</v>
      </c>
      <c r="P2547" t="s">
        <v>59</v>
      </c>
      <c r="Q2547" t="s">
        <v>27</v>
      </c>
      <c r="R2547" t="s">
        <v>97</v>
      </c>
      <c r="S2547" t="s">
        <v>132</v>
      </c>
      <c r="T2547" t="s">
        <v>155</v>
      </c>
      <c r="U2547">
        <v>1</v>
      </c>
      <c r="V2547" s="4">
        <v>2192.91</v>
      </c>
      <c r="W2547" t="s">
        <v>110</v>
      </c>
      <c r="X2547" cm="1">
        <f t="array" ref="X2547">_xlfn.IFS(Table1[[#This Row],[severity]]="Critical", 4, Table1[[#This Row],[severity]]="High", 3, Table1[[#This Row],[severity]]="Medium", 2, TRUE, 1)</f>
        <v>3</v>
      </c>
      <c r="Y2547">
        <f t="shared" si="78"/>
        <v>4</v>
      </c>
      <c r="Z2547" t="str">
        <f t="shared" si="79"/>
        <v>Night (00-05)</v>
      </c>
    </row>
    <row r="2548" spans="1:26" x14ac:dyDescent="0.3">
      <c r="A2548" t="s">
        <v>4466</v>
      </c>
      <c r="B2548" t="s">
        <v>7101</v>
      </c>
      <c r="C2548" t="s">
        <v>135</v>
      </c>
      <c r="D2548" t="s">
        <v>48</v>
      </c>
      <c r="E2548" t="s">
        <v>31</v>
      </c>
      <c r="F2548">
        <f ca="1">MONTH(Table1[[#This Row],[incident_datetime]])</f>
        <v>8</v>
      </c>
      <c r="G2548">
        <f ca="1">YEAR(Table1[[#This Row],[incident_datetime]])</f>
        <v>2026</v>
      </c>
      <c r="H2548" s="2">
        <f ca="1">TODAY()</f>
        <v>46250</v>
      </c>
      <c r="I2548" t="s">
        <v>318</v>
      </c>
      <c r="J2548" t="s">
        <v>158</v>
      </c>
      <c r="K2548">
        <v>36</v>
      </c>
      <c r="L2548" t="s">
        <v>43</v>
      </c>
      <c r="M2548" t="s">
        <v>35</v>
      </c>
      <c r="N2548" t="s">
        <v>2819</v>
      </c>
      <c r="O2548">
        <v>31</v>
      </c>
      <c r="P2548" t="s">
        <v>59</v>
      </c>
      <c r="Q2548" t="s">
        <v>70</v>
      </c>
      <c r="R2548" t="s">
        <v>97</v>
      </c>
      <c r="S2548" t="s">
        <v>132</v>
      </c>
      <c r="T2548" t="s">
        <v>270</v>
      </c>
      <c r="U2548">
        <v>4</v>
      </c>
      <c r="V2548" s="4">
        <v>41610.730000000003</v>
      </c>
      <c r="W2548" t="s">
        <v>103</v>
      </c>
      <c r="X2548" cm="1">
        <f t="array" ref="X2548">_xlfn.IFS(Table1[[#This Row],[severity]]="Critical", 4, Table1[[#This Row],[severity]]="High", 3, Table1[[#This Row],[severity]]="Medium", 2, TRUE, 1)</f>
        <v>3</v>
      </c>
      <c r="Y2548">
        <f t="shared" ca="1" si="78"/>
        <v>0</v>
      </c>
      <c r="Z2548" t="str">
        <f t="shared" ca="1" si="79"/>
        <v>Night (00-05)</v>
      </c>
    </row>
    <row r="2549" spans="1:26" x14ac:dyDescent="0.3">
      <c r="A2549" t="s">
        <v>4467</v>
      </c>
      <c r="B2549" t="s">
        <v>685</v>
      </c>
      <c r="C2549" t="s">
        <v>185</v>
      </c>
      <c r="D2549" t="s">
        <v>48</v>
      </c>
      <c r="E2549" t="s">
        <v>23</v>
      </c>
      <c r="F2549">
        <f>MONTH(Table1[[#This Row],[incident_datetime]])</f>
        <v>9</v>
      </c>
      <c r="G2549">
        <f>YEAR(Table1[[#This Row],[incident_datetime]])</f>
        <v>2022</v>
      </c>
      <c r="H2549" s="1">
        <v>44816.865856481483</v>
      </c>
      <c r="I2549" t="s">
        <v>712</v>
      </c>
      <c r="J2549" t="s">
        <v>4468</v>
      </c>
      <c r="K2549">
        <v>23</v>
      </c>
      <c r="L2549" t="s">
        <v>43</v>
      </c>
      <c r="M2549" t="s">
        <v>85</v>
      </c>
      <c r="N2549" t="s">
        <v>2783</v>
      </c>
      <c r="O2549">
        <v>56</v>
      </c>
      <c r="P2549" t="s">
        <v>34</v>
      </c>
      <c r="Q2549" t="s">
        <v>27</v>
      </c>
      <c r="R2549" t="s">
        <v>109</v>
      </c>
      <c r="S2549" t="s">
        <v>61</v>
      </c>
      <c r="T2549" t="s">
        <v>29</v>
      </c>
      <c r="U2549">
        <v>0</v>
      </c>
      <c r="V2549" s="4">
        <v>36045.99</v>
      </c>
      <c r="W2549" t="s">
        <v>103</v>
      </c>
      <c r="X2549" cm="1">
        <f t="array" ref="X2549">_xlfn.IFS(Table1[[#This Row],[severity]]="Critical", 4, Table1[[#This Row],[severity]]="High", 3, Table1[[#This Row],[severity]]="Medium", 2, TRUE, 1)</f>
        <v>4</v>
      </c>
      <c r="Y2549">
        <f t="shared" si="78"/>
        <v>20</v>
      </c>
      <c r="Z2549" t="str">
        <f t="shared" si="79"/>
        <v>Evening (18-23)</v>
      </c>
    </row>
    <row r="2550" spans="1:26" x14ac:dyDescent="0.3">
      <c r="A2550" t="s">
        <v>4469</v>
      </c>
      <c r="B2550" t="s">
        <v>685</v>
      </c>
      <c r="C2550" t="s">
        <v>686</v>
      </c>
      <c r="D2550" t="s">
        <v>100</v>
      </c>
      <c r="E2550" t="s">
        <v>112</v>
      </c>
      <c r="F2550">
        <f ca="1">MONTH(Table1[[#This Row],[incident_datetime]])</f>
        <v>8</v>
      </c>
      <c r="G2550">
        <f ca="1">YEAR(Table1[[#This Row],[incident_datetime]])</f>
        <v>2026</v>
      </c>
      <c r="H2550" s="2">
        <f ca="1">TODAY()</f>
        <v>46250</v>
      </c>
      <c r="I2550" t="s">
        <v>503</v>
      </c>
      <c r="J2550" t="s">
        <v>476</v>
      </c>
      <c r="K2550">
        <v>52</v>
      </c>
      <c r="L2550" t="s">
        <v>43</v>
      </c>
      <c r="M2550" t="s">
        <v>41</v>
      </c>
      <c r="N2550" t="s">
        <v>2732</v>
      </c>
      <c r="O2550">
        <v>28</v>
      </c>
      <c r="P2550" t="s">
        <v>59</v>
      </c>
      <c r="Q2550" t="s">
        <v>27</v>
      </c>
      <c r="R2550" t="s">
        <v>97</v>
      </c>
      <c r="S2550" t="s">
        <v>28</v>
      </c>
      <c r="T2550" t="s">
        <v>62</v>
      </c>
      <c r="U2550">
        <v>2</v>
      </c>
      <c r="V2550" s="4">
        <v>31126.45</v>
      </c>
      <c r="W2550" t="s">
        <v>110</v>
      </c>
      <c r="X2550" cm="1">
        <f t="array" ref="X2550">_xlfn.IFS(Table1[[#This Row],[severity]]="Critical", 4, Table1[[#This Row],[severity]]="High", 3, Table1[[#This Row],[severity]]="Medium", 2, TRUE, 1)</f>
        <v>3</v>
      </c>
      <c r="Y2550">
        <f t="shared" ca="1" si="78"/>
        <v>0</v>
      </c>
      <c r="Z2550" t="str">
        <f t="shared" ca="1" si="79"/>
        <v>Night (00-05)</v>
      </c>
    </row>
    <row r="2551" spans="1:26" x14ac:dyDescent="0.3">
      <c r="A2551" t="s">
        <v>4470</v>
      </c>
      <c r="B2551" t="s">
        <v>242</v>
      </c>
      <c r="C2551" t="s">
        <v>468</v>
      </c>
      <c r="D2551" t="s">
        <v>48</v>
      </c>
      <c r="E2551" t="s">
        <v>72</v>
      </c>
      <c r="F2551">
        <f>MONTH(Table1[[#This Row],[incident_datetime]])</f>
        <v>8</v>
      </c>
      <c r="G2551">
        <f>YEAR(Table1[[#This Row],[incident_datetime]])</f>
        <v>2022</v>
      </c>
      <c r="H2551" s="1">
        <v>44791.253009259257</v>
      </c>
      <c r="I2551" t="s">
        <v>83</v>
      </c>
      <c r="J2551" t="s">
        <v>7102</v>
      </c>
      <c r="K2551">
        <v>52</v>
      </c>
      <c r="L2551" t="s">
        <v>43</v>
      </c>
      <c r="M2551" t="s">
        <v>35</v>
      </c>
      <c r="N2551" t="s">
        <v>2156</v>
      </c>
      <c r="O2551">
        <v>56</v>
      </c>
      <c r="P2551" t="s">
        <v>59</v>
      </c>
      <c r="Q2551" t="s">
        <v>70</v>
      </c>
      <c r="R2551" t="s">
        <v>139</v>
      </c>
      <c r="S2551" t="s">
        <v>98</v>
      </c>
      <c r="T2551" t="s">
        <v>62</v>
      </c>
      <c r="U2551">
        <v>2</v>
      </c>
      <c r="V2551" s="4">
        <v>20712.439999999999</v>
      </c>
      <c r="W2551" t="s">
        <v>110</v>
      </c>
      <c r="X2551" cm="1">
        <f t="array" ref="X2551">_xlfn.IFS(Table1[[#This Row],[severity]]="Critical", 4, Table1[[#This Row],[severity]]="High", 3, Table1[[#This Row],[severity]]="Medium", 2, TRUE, 1)</f>
        <v>2</v>
      </c>
      <c r="Y2551">
        <f t="shared" si="78"/>
        <v>6</v>
      </c>
      <c r="Z2551" t="str">
        <f t="shared" si="79"/>
        <v>Morning (06-11)</v>
      </c>
    </row>
    <row r="2552" spans="1:26" x14ac:dyDescent="0.3">
      <c r="A2552" t="s">
        <v>4471</v>
      </c>
      <c r="B2552" t="s">
        <v>134</v>
      </c>
      <c r="C2552" t="s">
        <v>185</v>
      </c>
      <c r="D2552" t="s">
        <v>22</v>
      </c>
      <c r="E2552" t="s">
        <v>93</v>
      </c>
      <c r="F2552">
        <f>MONTH(Table1[[#This Row],[incident_datetime]])</f>
        <v>6</v>
      </c>
      <c r="G2552">
        <f>YEAR(Table1[[#This Row],[incident_datetime]])</f>
        <v>2018</v>
      </c>
      <c r="H2552" s="1">
        <v>43254.569085648145</v>
      </c>
      <c r="I2552" t="s">
        <v>774</v>
      </c>
      <c r="J2552" t="s">
        <v>3138</v>
      </c>
      <c r="K2552">
        <v>52</v>
      </c>
      <c r="L2552" t="s">
        <v>59</v>
      </c>
      <c r="M2552" t="s">
        <v>35</v>
      </c>
      <c r="N2552" t="s">
        <v>1674</v>
      </c>
      <c r="O2552">
        <v>18</v>
      </c>
      <c r="P2552" t="s">
        <v>59</v>
      </c>
      <c r="Q2552" t="s">
        <v>27</v>
      </c>
      <c r="R2552" t="s">
        <v>139</v>
      </c>
      <c r="S2552" t="s">
        <v>132</v>
      </c>
      <c r="T2552" t="s">
        <v>155</v>
      </c>
      <c r="U2552">
        <v>1</v>
      </c>
      <c r="V2552" s="4">
        <v>34565.69</v>
      </c>
      <c r="W2552" t="s">
        <v>110</v>
      </c>
      <c r="X2552" cm="1">
        <f t="array" ref="X2552">_xlfn.IFS(Table1[[#This Row],[severity]]="Critical", 4, Table1[[#This Row],[severity]]="High", 3, Table1[[#This Row],[severity]]="Medium", 2, TRUE, 1)</f>
        <v>2</v>
      </c>
      <c r="Y2552">
        <f t="shared" si="78"/>
        <v>13</v>
      </c>
      <c r="Z2552" t="str">
        <f t="shared" si="79"/>
        <v>Afternoon (12-17)</v>
      </c>
    </row>
    <row r="2553" spans="1:26" x14ac:dyDescent="0.3">
      <c r="A2553" t="s">
        <v>4472</v>
      </c>
      <c r="B2553" t="s">
        <v>935</v>
      </c>
      <c r="C2553" t="s">
        <v>135</v>
      </c>
      <c r="D2553" t="s">
        <v>88</v>
      </c>
      <c r="E2553" t="s">
        <v>55</v>
      </c>
      <c r="F2553">
        <f ca="1">MONTH(Table1[[#This Row],[incident_datetime]])</f>
        <v>8</v>
      </c>
      <c r="G2553">
        <f ca="1">YEAR(Table1[[#This Row],[incident_datetime]])</f>
        <v>2026</v>
      </c>
      <c r="H2553" s="2">
        <f ca="1">TODAY()</f>
        <v>46250</v>
      </c>
      <c r="I2553" t="s">
        <v>334</v>
      </c>
      <c r="J2553" t="s">
        <v>520</v>
      </c>
      <c r="K2553">
        <v>58</v>
      </c>
      <c r="L2553" t="s">
        <v>59</v>
      </c>
      <c r="M2553" t="s">
        <v>85</v>
      </c>
      <c r="N2553" t="s">
        <v>907</v>
      </c>
      <c r="O2553">
        <v>26</v>
      </c>
      <c r="P2553" t="s">
        <v>34</v>
      </c>
      <c r="Q2553" t="s">
        <v>70</v>
      </c>
      <c r="R2553" t="s">
        <v>52</v>
      </c>
      <c r="S2553" t="s">
        <v>28</v>
      </c>
      <c r="T2553" t="s">
        <v>155</v>
      </c>
      <c r="U2553">
        <v>2</v>
      </c>
      <c r="V2553">
        <v>0</v>
      </c>
      <c r="W2553" t="s">
        <v>110</v>
      </c>
      <c r="X2553" cm="1">
        <f t="array" ref="X2553">_xlfn.IFS(Table1[[#This Row],[severity]]="Critical", 4, Table1[[#This Row],[severity]]="High", 3, Table1[[#This Row],[severity]]="Medium", 2, TRUE, 1)</f>
        <v>1</v>
      </c>
      <c r="Y2553">
        <f t="shared" ca="1" si="78"/>
        <v>0</v>
      </c>
      <c r="Z2553" t="str">
        <f t="shared" ca="1" si="79"/>
        <v>Night (00-05)</v>
      </c>
    </row>
    <row r="2554" spans="1:26" x14ac:dyDescent="0.3">
      <c r="A2554" t="s">
        <v>4473</v>
      </c>
      <c r="B2554" t="s">
        <v>507</v>
      </c>
      <c r="C2554" t="s">
        <v>342</v>
      </c>
      <c r="D2554" t="s">
        <v>100</v>
      </c>
      <c r="E2554" t="s">
        <v>112</v>
      </c>
      <c r="F2554">
        <f ca="1">MONTH(Table1[[#This Row],[incident_datetime]])</f>
        <v>8</v>
      </c>
      <c r="G2554">
        <f ca="1">YEAR(Table1[[#This Row],[incident_datetime]])</f>
        <v>2026</v>
      </c>
      <c r="H2554" s="2">
        <f ca="1">TODAY()</f>
        <v>46250</v>
      </c>
      <c r="I2554" t="s">
        <v>910</v>
      </c>
      <c r="J2554" t="s">
        <v>2359</v>
      </c>
      <c r="K2554">
        <v>48</v>
      </c>
      <c r="L2554" t="s">
        <v>59</v>
      </c>
      <c r="M2554" t="s">
        <v>107</v>
      </c>
      <c r="N2554" t="s">
        <v>4474</v>
      </c>
      <c r="O2554">
        <v>22</v>
      </c>
      <c r="P2554" t="s">
        <v>59</v>
      </c>
      <c r="Q2554" t="s">
        <v>27</v>
      </c>
      <c r="R2554" t="s">
        <v>139</v>
      </c>
      <c r="S2554" t="s">
        <v>28</v>
      </c>
      <c r="T2554" t="s">
        <v>155</v>
      </c>
      <c r="U2554">
        <v>0</v>
      </c>
      <c r="V2554" s="4">
        <v>41692.519999999997</v>
      </c>
      <c r="W2554" t="s">
        <v>103</v>
      </c>
      <c r="X2554" cm="1">
        <f t="array" ref="X2554">_xlfn.IFS(Table1[[#This Row],[severity]]="Critical", 4, Table1[[#This Row],[severity]]="High", 3, Table1[[#This Row],[severity]]="Medium", 2, TRUE, 1)</f>
        <v>2</v>
      </c>
      <c r="Y2554">
        <f t="shared" ca="1" si="78"/>
        <v>0</v>
      </c>
      <c r="Z2554" t="str">
        <f t="shared" ca="1" si="79"/>
        <v>Night (00-05)</v>
      </c>
    </row>
    <row r="2555" spans="1:26" x14ac:dyDescent="0.3">
      <c r="A2555" t="s">
        <v>4475</v>
      </c>
      <c r="B2555" t="s">
        <v>373</v>
      </c>
      <c r="C2555" t="s">
        <v>562</v>
      </c>
      <c r="D2555" t="s">
        <v>77</v>
      </c>
      <c r="E2555" t="s">
        <v>93</v>
      </c>
      <c r="F2555">
        <f>MONTH(Table1[[#This Row],[incident_datetime]])</f>
        <v>12</v>
      </c>
      <c r="G2555">
        <f>YEAR(Table1[[#This Row],[incident_datetime]])</f>
        <v>2024</v>
      </c>
      <c r="H2555" s="2">
        <v>45648</v>
      </c>
      <c r="I2555" t="s">
        <v>609</v>
      </c>
      <c r="J2555" t="s">
        <v>4476</v>
      </c>
      <c r="K2555">
        <v>25</v>
      </c>
      <c r="L2555" t="s">
        <v>59</v>
      </c>
      <c r="M2555" t="s">
        <v>35</v>
      </c>
      <c r="N2555" t="s">
        <v>1216</v>
      </c>
      <c r="O2555">
        <v>32</v>
      </c>
      <c r="P2555" t="s">
        <v>59</v>
      </c>
      <c r="Q2555" t="s">
        <v>70</v>
      </c>
      <c r="R2555" t="s">
        <v>52</v>
      </c>
      <c r="S2555" t="s">
        <v>98</v>
      </c>
      <c r="T2555" t="s">
        <v>29</v>
      </c>
      <c r="U2555">
        <v>5</v>
      </c>
      <c r="V2555" s="4">
        <v>15452.7</v>
      </c>
      <c r="W2555" t="s">
        <v>103</v>
      </c>
      <c r="X2555" cm="1">
        <f t="array" ref="X2555">_xlfn.IFS(Table1[[#This Row],[severity]]="Critical", 4, Table1[[#This Row],[severity]]="High", 3, Table1[[#This Row],[severity]]="Medium", 2, TRUE, 1)</f>
        <v>1</v>
      </c>
      <c r="Y2555">
        <f t="shared" si="78"/>
        <v>0</v>
      </c>
      <c r="Z2555" t="str">
        <f t="shared" si="79"/>
        <v>Night (00-05)</v>
      </c>
    </row>
    <row r="2556" spans="1:26" x14ac:dyDescent="0.3">
      <c r="A2556" t="s">
        <v>4477</v>
      </c>
      <c r="B2556" t="s">
        <v>935</v>
      </c>
      <c r="C2556" t="s">
        <v>342</v>
      </c>
      <c r="D2556" t="s">
        <v>100</v>
      </c>
      <c r="E2556" t="s">
        <v>66</v>
      </c>
      <c r="F2556">
        <f>MONTH(Table1[[#This Row],[incident_datetime]])</f>
        <v>7</v>
      </c>
      <c r="G2556">
        <f>YEAR(Table1[[#This Row],[incident_datetime]])</f>
        <v>2023</v>
      </c>
      <c r="H2556" s="1">
        <v>45131.806840277779</v>
      </c>
      <c r="I2556" t="s">
        <v>419</v>
      </c>
      <c r="J2556" t="s">
        <v>1000</v>
      </c>
      <c r="K2556">
        <v>29</v>
      </c>
      <c r="L2556" t="s">
        <v>59</v>
      </c>
      <c r="M2556" t="s">
        <v>35</v>
      </c>
      <c r="N2556" t="s">
        <v>816</v>
      </c>
      <c r="O2556">
        <v>62</v>
      </c>
      <c r="P2556" t="s">
        <v>59</v>
      </c>
      <c r="Q2556" t="s">
        <v>27</v>
      </c>
      <c r="R2556" t="s">
        <v>139</v>
      </c>
      <c r="S2556" t="s">
        <v>98</v>
      </c>
      <c r="T2556" t="s">
        <v>155</v>
      </c>
      <c r="U2556">
        <v>2</v>
      </c>
      <c r="V2556" s="4">
        <v>13951.43</v>
      </c>
      <c r="W2556" t="s">
        <v>110</v>
      </c>
      <c r="X2556" cm="1">
        <f t="array" ref="X2556">_xlfn.IFS(Table1[[#This Row],[severity]]="Critical", 4, Table1[[#This Row],[severity]]="High", 3, Table1[[#This Row],[severity]]="Medium", 2, TRUE, 1)</f>
        <v>2</v>
      </c>
      <c r="Y2556">
        <f t="shared" si="78"/>
        <v>19</v>
      </c>
      <c r="Z2556" t="str">
        <f t="shared" si="79"/>
        <v>Evening (18-23)</v>
      </c>
    </row>
    <row r="2557" spans="1:26" x14ac:dyDescent="0.3">
      <c r="A2557" t="s">
        <v>4478</v>
      </c>
      <c r="B2557" t="s">
        <v>250</v>
      </c>
      <c r="C2557" t="s">
        <v>180</v>
      </c>
      <c r="D2557" t="s">
        <v>77</v>
      </c>
      <c r="E2557" t="s">
        <v>78</v>
      </c>
      <c r="F2557">
        <f>MONTH(Table1[[#This Row],[incident_datetime]])</f>
        <v>3</v>
      </c>
      <c r="G2557">
        <f>YEAR(Table1[[#This Row],[incident_datetime]])</f>
        <v>2020</v>
      </c>
      <c r="H2557" s="1">
        <v>43892.829050925924</v>
      </c>
      <c r="I2557" t="s">
        <v>161</v>
      </c>
      <c r="J2557" t="s">
        <v>409</v>
      </c>
      <c r="K2557">
        <v>53</v>
      </c>
      <c r="L2557" t="s">
        <v>59</v>
      </c>
      <c r="M2557" t="s">
        <v>35</v>
      </c>
      <c r="N2557" t="s">
        <v>69</v>
      </c>
      <c r="O2557">
        <v>14</v>
      </c>
      <c r="P2557" t="s">
        <v>43</v>
      </c>
      <c r="Q2557" t="s">
        <v>27</v>
      </c>
      <c r="R2557" t="s">
        <v>109</v>
      </c>
      <c r="S2557" t="s">
        <v>28</v>
      </c>
      <c r="T2557" t="s">
        <v>270</v>
      </c>
      <c r="U2557">
        <v>0</v>
      </c>
      <c r="V2557" s="4">
        <v>40839.47</v>
      </c>
      <c r="W2557" t="s">
        <v>110</v>
      </c>
      <c r="X2557" cm="1">
        <f t="array" ref="X2557">_xlfn.IFS(Table1[[#This Row],[severity]]="Critical", 4, Table1[[#This Row],[severity]]="High", 3, Table1[[#This Row],[severity]]="Medium", 2, TRUE, 1)</f>
        <v>4</v>
      </c>
      <c r="Y2557">
        <f t="shared" si="78"/>
        <v>19</v>
      </c>
      <c r="Z2557" t="str">
        <f t="shared" si="79"/>
        <v>Evening (18-23)</v>
      </c>
    </row>
    <row r="2558" spans="1:26" x14ac:dyDescent="0.3">
      <c r="A2558" t="s">
        <v>4479</v>
      </c>
      <c r="B2558" t="s">
        <v>382</v>
      </c>
      <c r="C2558" t="s">
        <v>342</v>
      </c>
      <c r="D2558" t="s">
        <v>38</v>
      </c>
      <c r="E2558" t="s">
        <v>31</v>
      </c>
      <c r="F2558">
        <f>MONTH(Table1[[#This Row],[incident_datetime]])</f>
        <v>7</v>
      </c>
      <c r="G2558">
        <f>YEAR(Table1[[#This Row],[incident_datetime]])</f>
        <v>2019</v>
      </c>
      <c r="H2558" s="1">
        <v>43650.133229166669</v>
      </c>
      <c r="I2558" t="s">
        <v>475</v>
      </c>
      <c r="J2558" t="s">
        <v>2682</v>
      </c>
      <c r="K2558">
        <v>52</v>
      </c>
      <c r="L2558" t="s">
        <v>34</v>
      </c>
      <c r="M2558" t="s">
        <v>107</v>
      </c>
      <c r="O2558">
        <v>56</v>
      </c>
      <c r="P2558" t="s">
        <v>59</v>
      </c>
      <c r="Q2558" t="s">
        <v>27</v>
      </c>
      <c r="R2558" t="s">
        <v>139</v>
      </c>
      <c r="S2558" t="s">
        <v>98</v>
      </c>
      <c r="T2558" t="s">
        <v>155</v>
      </c>
      <c r="U2558">
        <v>0</v>
      </c>
      <c r="V2558" s="4">
        <v>20407.189999999999</v>
      </c>
      <c r="W2558" t="s">
        <v>110</v>
      </c>
      <c r="X2558" cm="1">
        <f t="array" ref="X2558">_xlfn.IFS(Table1[[#This Row],[severity]]="Critical", 4, Table1[[#This Row],[severity]]="High", 3, Table1[[#This Row],[severity]]="Medium", 2, TRUE, 1)</f>
        <v>2</v>
      </c>
      <c r="Y2558">
        <f t="shared" si="78"/>
        <v>3</v>
      </c>
      <c r="Z2558" t="str">
        <f t="shared" si="79"/>
        <v>Night (00-05)</v>
      </c>
    </row>
    <row r="2559" spans="1:26" x14ac:dyDescent="0.3">
      <c r="A2559" t="s">
        <v>4480</v>
      </c>
      <c r="B2559" t="s">
        <v>64</v>
      </c>
      <c r="C2559" t="s">
        <v>342</v>
      </c>
      <c r="D2559" t="s">
        <v>65</v>
      </c>
      <c r="E2559" t="s">
        <v>112</v>
      </c>
      <c r="F2559">
        <f>MONTH(Table1[[#This Row],[incident_datetime]])</f>
        <v>7</v>
      </c>
      <c r="G2559">
        <f>YEAR(Table1[[#This Row],[incident_datetime]])</f>
        <v>2024</v>
      </c>
      <c r="H2559" s="1">
        <v>45492.547638888886</v>
      </c>
      <c r="I2559" t="s">
        <v>812</v>
      </c>
      <c r="J2559" t="s">
        <v>2365</v>
      </c>
      <c r="K2559">
        <v>61</v>
      </c>
      <c r="L2559" t="s">
        <v>43</v>
      </c>
      <c r="M2559" t="s">
        <v>41</v>
      </c>
      <c r="N2559" t="s">
        <v>484</v>
      </c>
      <c r="O2559">
        <v>54</v>
      </c>
      <c r="P2559" t="s">
        <v>59</v>
      </c>
      <c r="Q2559" t="s">
        <v>116</v>
      </c>
      <c r="R2559" t="s">
        <v>97</v>
      </c>
      <c r="S2559" t="s">
        <v>132</v>
      </c>
      <c r="T2559" t="s">
        <v>155</v>
      </c>
      <c r="U2559">
        <v>0</v>
      </c>
      <c r="V2559" s="4">
        <v>17199.310000000001</v>
      </c>
      <c r="W2559" t="s">
        <v>110</v>
      </c>
      <c r="X2559" cm="1">
        <f t="array" ref="X2559">_xlfn.IFS(Table1[[#This Row],[severity]]="Critical", 4, Table1[[#This Row],[severity]]="High", 3, Table1[[#This Row],[severity]]="Medium", 2, TRUE, 1)</f>
        <v>3</v>
      </c>
      <c r="Y2559">
        <f t="shared" si="78"/>
        <v>13</v>
      </c>
      <c r="Z2559" t="str">
        <f t="shared" si="79"/>
        <v>Afternoon (12-17)</v>
      </c>
    </row>
    <row r="2560" spans="1:26" x14ac:dyDescent="0.3">
      <c r="A2560" t="s">
        <v>4481</v>
      </c>
      <c r="B2560" t="s">
        <v>685</v>
      </c>
      <c r="C2560" t="s">
        <v>258</v>
      </c>
      <c r="D2560" t="s">
        <v>38</v>
      </c>
      <c r="E2560" t="s">
        <v>78</v>
      </c>
      <c r="F2560">
        <f ca="1">MONTH(Table1[[#This Row],[incident_datetime]])</f>
        <v>8</v>
      </c>
      <c r="G2560">
        <f ca="1">YEAR(Table1[[#This Row],[incident_datetime]])</f>
        <v>2026</v>
      </c>
      <c r="H2560" s="2">
        <f ca="1">TODAY()</f>
        <v>46250</v>
      </c>
      <c r="I2560" t="s">
        <v>1050</v>
      </c>
      <c r="J2560" t="s">
        <v>3764</v>
      </c>
      <c r="K2560">
        <v>73</v>
      </c>
      <c r="L2560" t="s">
        <v>43</v>
      </c>
      <c r="M2560" t="s">
        <v>35</v>
      </c>
      <c r="N2560" t="s">
        <v>991</v>
      </c>
      <c r="O2560">
        <v>67</v>
      </c>
      <c r="P2560" t="s">
        <v>59</v>
      </c>
      <c r="Q2560" t="s">
        <v>27</v>
      </c>
      <c r="R2560" t="s">
        <v>139</v>
      </c>
      <c r="S2560" t="s">
        <v>61</v>
      </c>
      <c r="T2560" t="s">
        <v>62</v>
      </c>
      <c r="U2560">
        <v>3</v>
      </c>
      <c r="V2560">
        <v>0</v>
      </c>
      <c r="W2560" t="s">
        <v>110</v>
      </c>
      <c r="X2560" cm="1">
        <f t="array" ref="X2560">_xlfn.IFS(Table1[[#This Row],[severity]]="Critical", 4, Table1[[#This Row],[severity]]="High", 3, Table1[[#This Row],[severity]]="Medium", 2, TRUE, 1)</f>
        <v>2</v>
      </c>
      <c r="Y2560">
        <f t="shared" ca="1" si="78"/>
        <v>0</v>
      </c>
      <c r="Z2560" t="str">
        <f t="shared" ca="1" si="79"/>
        <v>Night (00-05)</v>
      </c>
    </row>
    <row r="2561" spans="1:26" x14ac:dyDescent="0.3">
      <c r="A2561" t="s">
        <v>4482</v>
      </c>
      <c r="B2561" t="s">
        <v>165</v>
      </c>
      <c r="C2561" t="s">
        <v>342</v>
      </c>
      <c r="D2561" t="s">
        <v>77</v>
      </c>
      <c r="E2561" t="s">
        <v>93</v>
      </c>
      <c r="F2561">
        <f>MONTH(Table1[[#This Row],[incident_datetime]])</f>
        <v>8</v>
      </c>
      <c r="G2561">
        <f>YEAR(Table1[[#This Row],[incident_datetime]])</f>
        <v>2021</v>
      </c>
      <c r="H2561" s="1">
        <v>44433.528136574074</v>
      </c>
      <c r="I2561" t="s">
        <v>315</v>
      </c>
      <c r="J2561" t="s">
        <v>3450</v>
      </c>
      <c r="K2561">
        <v>48</v>
      </c>
      <c r="L2561" t="s">
        <v>43</v>
      </c>
      <c r="M2561" t="s">
        <v>41</v>
      </c>
      <c r="N2561" t="s">
        <v>1897</v>
      </c>
      <c r="O2561">
        <v>52</v>
      </c>
      <c r="P2561" t="s">
        <v>59</v>
      </c>
      <c r="Q2561" t="s">
        <v>27</v>
      </c>
      <c r="R2561" t="s">
        <v>109</v>
      </c>
      <c r="S2561" t="s">
        <v>98</v>
      </c>
      <c r="T2561" t="s">
        <v>29</v>
      </c>
      <c r="U2561">
        <v>3</v>
      </c>
      <c r="V2561" s="4">
        <v>42048.11</v>
      </c>
      <c r="W2561" t="s">
        <v>110</v>
      </c>
      <c r="X2561" cm="1">
        <f t="array" ref="X2561">_xlfn.IFS(Table1[[#This Row],[severity]]="Critical", 4, Table1[[#This Row],[severity]]="High", 3, Table1[[#This Row],[severity]]="Medium", 2, TRUE, 1)</f>
        <v>4</v>
      </c>
      <c r="Y2561">
        <f t="shared" si="78"/>
        <v>12</v>
      </c>
      <c r="Z2561" t="str">
        <f t="shared" si="79"/>
        <v>Afternoon (12-17)</v>
      </c>
    </row>
    <row r="2562" spans="1:26" x14ac:dyDescent="0.3">
      <c r="A2562" t="s">
        <v>4483</v>
      </c>
      <c r="B2562" t="s">
        <v>539</v>
      </c>
      <c r="C2562" t="s">
        <v>562</v>
      </c>
      <c r="D2562" t="s">
        <v>100</v>
      </c>
      <c r="E2562" t="s">
        <v>78</v>
      </c>
      <c r="F2562">
        <f>MONTH(Table1[[#This Row],[incident_datetime]])</f>
        <v>11</v>
      </c>
      <c r="G2562">
        <f>YEAR(Table1[[#This Row],[incident_datetime]])</f>
        <v>2019</v>
      </c>
      <c r="H2562" s="1">
        <v>43779.921851851854</v>
      </c>
      <c r="I2562" t="s">
        <v>664</v>
      </c>
      <c r="J2562" t="s">
        <v>2215</v>
      </c>
      <c r="K2562">
        <v>24</v>
      </c>
      <c r="L2562" t="s">
        <v>43</v>
      </c>
      <c r="M2562" t="s">
        <v>34</v>
      </c>
      <c r="N2562" t="s">
        <v>776</v>
      </c>
      <c r="O2562">
        <v>14</v>
      </c>
      <c r="P2562" t="s">
        <v>59</v>
      </c>
      <c r="Q2562" t="s">
        <v>27</v>
      </c>
      <c r="R2562" t="s">
        <v>97</v>
      </c>
      <c r="S2562" t="s">
        <v>28</v>
      </c>
      <c r="T2562" t="s">
        <v>155</v>
      </c>
      <c r="U2562">
        <v>0</v>
      </c>
      <c r="V2562" s="4">
        <v>19465.099999999999</v>
      </c>
      <c r="W2562" t="s">
        <v>110</v>
      </c>
      <c r="X2562" cm="1">
        <f t="array" ref="X2562">_xlfn.IFS(Table1[[#This Row],[severity]]="Critical", 4, Table1[[#This Row],[severity]]="High", 3, Table1[[#This Row],[severity]]="Medium", 2, TRUE, 1)</f>
        <v>3</v>
      </c>
      <c r="Y2562">
        <f t="shared" ref="Y2562:Y2625" si="80">HOUR(H2562)</f>
        <v>22</v>
      </c>
      <c r="Z2562" t="str">
        <f t="shared" ref="Z2562:Z2625" si="81">IF(Y2562&lt;6,"Night (00-05)",IF(Y2562&lt;12,"Morning (06-11)",IF(Y2562&lt;18,"Afternoon (12-17)","Evening (18-23)")))</f>
        <v>Evening (18-23)</v>
      </c>
    </row>
    <row r="2563" spans="1:26" x14ac:dyDescent="0.3">
      <c r="A2563" t="s">
        <v>4484</v>
      </c>
      <c r="B2563" t="s">
        <v>232</v>
      </c>
      <c r="C2563" t="s">
        <v>258</v>
      </c>
      <c r="D2563" t="s">
        <v>77</v>
      </c>
      <c r="E2563" t="s">
        <v>93</v>
      </c>
      <c r="F2563">
        <f>MONTH(Table1[[#This Row],[incident_datetime]])</f>
        <v>12</v>
      </c>
      <c r="G2563">
        <f>YEAR(Table1[[#This Row],[incident_datetime]])</f>
        <v>2023</v>
      </c>
      <c r="H2563" s="1">
        <v>45275.415810185186</v>
      </c>
      <c r="I2563" t="s">
        <v>927</v>
      </c>
      <c r="J2563" t="s">
        <v>1952</v>
      </c>
      <c r="K2563">
        <v>27</v>
      </c>
      <c r="L2563" t="s">
        <v>43</v>
      </c>
      <c r="M2563" t="s">
        <v>41</v>
      </c>
      <c r="N2563" t="s">
        <v>4485</v>
      </c>
      <c r="O2563">
        <v>51</v>
      </c>
      <c r="P2563" t="s">
        <v>59</v>
      </c>
      <c r="Q2563" t="s">
        <v>215</v>
      </c>
      <c r="R2563" t="s">
        <v>52</v>
      </c>
      <c r="S2563" t="s">
        <v>61</v>
      </c>
      <c r="T2563" t="s">
        <v>270</v>
      </c>
      <c r="U2563">
        <v>1</v>
      </c>
      <c r="V2563" s="4">
        <v>9734.4</v>
      </c>
      <c r="W2563" t="s">
        <v>103</v>
      </c>
      <c r="X2563" cm="1">
        <f t="array" ref="X2563">_xlfn.IFS(Table1[[#This Row],[severity]]="Critical", 4, Table1[[#This Row],[severity]]="High", 3, Table1[[#This Row],[severity]]="Medium", 2, TRUE, 1)</f>
        <v>1</v>
      </c>
      <c r="Y2563">
        <f t="shared" si="80"/>
        <v>9</v>
      </c>
      <c r="Z2563" t="str">
        <f t="shared" si="81"/>
        <v>Morning (06-11)</v>
      </c>
    </row>
    <row r="2564" spans="1:26" x14ac:dyDescent="0.3">
      <c r="A2564" t="s">
        <v>4486</v>
      </c>
      <c r="B2564" t="s">
        <v>267</v>
      </c>
      <c r="C2564" t="s">
        <v>686</v>
      </c>
      <c r="D2564" t="s">
        <v>38</v>
      </c>
      <c r="E2564" t="s">
        <v>72</v>
      </c>
      <c r="F2564">
        <f>MONTH(Table1[[#This Row],[incident_datetime]])</f>
        <v>11</v>
      </c>
      <c r="G2564">
        <f>YEAR(Table1[[#This Row],[incident_datetime]])</f>
        <v>2023</v>
      </c>
      <c r="H2564" s="1">
        <v>45253.080462962964</v>
      </c>
      <c r="I2564" t="s">
        <v>609</v>
      </c>
      <c r="J2564" t="s">
        <v>2310</v>
      </c>
      <c r="K2564">
        <v>68</v>
      </c>
      <c r="L2564" t="s">
        <v>43</v>
      </c>
      <c r="M2564" t="s">
        <v>35</v>
      </c>
      <c r="N2564" t="s">
        <v>581</v>
      </c>
      <c r="O2564">
        <v>50</v>
      </c>
      <c r="P2564" t="s">
        <v>34</v>
      </c>
      <c r="Q2564" t="s">
        <v>27</v>
      </c>
      <c r="R2564" t="s">
        <v>139</v>
      </c>
      <c r="S2564" t="s">
        <v>98</v>
      </c>
      <c r="T2564" t="s">
        <v>155</v>
      </c>
      <c r="U2564">
        <v>4</v>
      </c>
      <c r="V2564" s="4">
        <v>44341.83</v>
      </c>
      <c r="W2564" t="s">
        <v>103</v>
      </c>
      <c r="X2564" cm="1">
        <f t="array" ref="X2564">_xlfn.IFS(Table1[[#This Row],[severity]]="Critical", 4, Table1[[#This Row],[severity]]="High", 3, Table1[[#This Row],[severity]]="Medium", 2, TRUE, 1)</f>
        <v>2</v>
      </c>
      <c r="Y2564">
        <f t="shared" si="80"/>
        <v>1</v>
      </c>
      <c r="Z2564" t="str">
        <f t="shared" si="81"/>
        <v>Night (00-05)</v>
      </c>
    </row>
    <row r="2565" spans="1:26" x14ac:dyDescent="0.3">
      <c r="A2565" t="s">
        <v>4487</v>
      </c>
      <c r="B2565" t="s">
        <v>598</v>
      </c>
      <c r="C2565" t="s">
        <v>562</v>
      </c>
      <c r="D2565" t="s">
        <v>77</v>
      </c>
      <c r="E2565" t="s">
        <v>72</v>
      </c>
      <c r="F2565">
        <f>MONTH(Table1[[#This Row],[incident_datetime]])</f>
        <v>11</v>
      </c>
      <c r="G2565">
        <f>YEAR(Table1[[#This Row],[incident_datetime]])</f>
        <v>2019</v>
      </c>
      <c r="H2565" s="1">
        <v>43796.748553240737</v>
      </c>
      <c r="I2565" t="s">
        <v>187</v>
      </c>
      <c r="J2565" t="s">
        <v>2044</v>
      </c>
      <c r="K2565">
        <v>59</v>
      </c>
      <c r="L2565" t="s">
        <v>59</v>
      </c>
      <c r="M2565" t="s">
        <v>41</v>
      </c>
      <c r="N2565" t="s">
        <v>3165</v>
      </c>
      <c r="O2565">
        <v>31</v>
      </c>
      <c r="P2565" t="s">
        <v>34</v>
      </c>
      <c r="Q2565" t="s">
        <v>60</v>
      </c>
      <c r="R2565" t="s">
        <v>139</v>
      </c>
      <c r="S2565" t="s">
        <v>98</v>
      </c>
      <c r="T2565" t="s">
        <v>29</v>
      </c>
      <c r="U2565">
        <v>2</v>
      </c>
      <c r="V2565" s="4">
        <v>34463.03</v>
      </c>
      <c r="W2565" t="s">
        <v>110</v>
      </c>
      <c r="X2565" cm="1">
        <f t="array" ref="X2565">_xlfn.IFS(Table1[[#This Row],[severity]]="Critical", 4, Table1[[#This Row],[severity]]="High", 3, Table1[[#This Row],[severity]]="Medium", 2, TRUE, 1)</f>
        <v>2</v>
      </c>
      <c r="Y2565">
        <f t="shared" si="80"/>
        <v>17</v>
      </c>
      <c r="Z2565" t="str">
        <f t="shared" si="81"/>
        <v>Afternoon (12-17)</v>
      </c>
    </row>
    <row r="2566" spans="1:26" x14ac:dyDescent="0.3">
      <c r="A2566" t="s">
        <v>4488</v>
      </c>
      <c r="B2566" t="s">
        <v>338</v>
      </c>
      <c r="C2566" t="s">
        <v>258</v>
      </c>
      <c r="D2566" t="s">
        <v>88</v>
      </c>
      <c r="E2566" t="s">
        <v>186</v>
      </c>
      <c r="F2566">
        <f>MONTH(Table1[[#This Row],[incident_datetime]])</f>
        <v>5</v>
      </c>
      <c r="G2566">
        <f>YEAR(Table1[[#This Row],[incident_datetime]])</f>
        <v>2018</v>
      </c>
      <c r="H2566" s="1">
        <v>43244.608657407407</v>
      </c>
      <c r="I2566" t="s">
        <v>649</v>
      </c>
      <c r="J2566" t="s">
        <v>3446</v>
      </c>
      <c r="K2566">
        <v>61</v>
      </c>
      <c r="L2566" t="s">
        <v>59</v>
      </c>
      <c r="M2566" t="s">
        <v>35</v>
      </c>
      <c r="O2566">
        <v>56</v>
      </c>
      <c r="P2566" t="s">
        <v>59</v>
      </c>
      <c r="Q2566" t="s">
        <v>70</v>
      </c>
      <c r="R2566" t="s">
        <v>52</v>
      </c>
      <c r="S2566" t="s">
        <v>98</v>
      </c>
      <c r="T2566" t="s">
        <v>270</v>
      </c>
      <c r="U2566">
        <v>5</v>
      </c>
      <c r="V2566" s="4">
        <v>31339.24</v>
      </c>
      <c r="W2566" t="s">
        <v>103</v>
      </c>
      <c r="X2566" cm="1">
        <f t="array" ref="X2566">_xlfn.IFS(Table1[[#This Row],[severity]]="Critical", 4, Table1[[#This Row],[severity]]="High", 3, Table1[[#This Row],[severity]]="Medium", 2, TRUE, 1)</f>
        <v>1</v>
      </c>
      <c r="Y2566">
        <f t="shared" si="80"/>
        <v>14</v>
      </c>
      <c r="Z2566" t="str">
        <f t="shared" si="81"/>
        <v>Afternoon (12-17)</v>
      </c>
    </row>
    <row r="2567" spans="1:26" x14ac:dyDescent="0.3">
      <c r="A2567" t="s">
        <v>4489</v>
      </c>
      <c r="B2567" t="s">
        <v>165</v>
      </c>
      <c r="C2567" t="s">
        <v>468</v>
      </c>
      <c r="D2567" t="s">
        <v>92</v>
      </c>
      <c r="E2567" t="s">
        <v>112</v>
      </c>
      <c r="F2567">
        <f>MONTH(Table1[[#This Row],[incident_datetime]])</f>
        <v>5</v>
      </c>
      <c r="G2567">
        <f>YEAR(Table1[[#This Row],[incident_datetime]])</f>
        <v>2022</v>
      </c>
      <c r="H2567" s="1">
        <v>44711.33185185185</v>
      </c>
      <c r="I2567" t="s">
        <v>169</v>
      </c>
      <c r="J2567" t="s">
        <v>2075</v>
      </c>
      <c r="K2567">
        <v>46</v>
      </c>
      <c r="L2567" t="s">
        <v>59</v>
      </c>
      <c r="M2567" t="s">
        <v>35</v>
      </c>
      <c r="N2567" t="s">
        <v>1423</v>
      </c>
      <c r="O2567">
        <v>72</v>
      </c>
      <c r="P2567" t="s">
        <v>59</v>
      </c>
      <c r="Q2567" t="s">
        <v>45</v>
      </c>
      <c r="R2567" t="s">
        <v>139</v>
      </c>
      <c r="S2567" t="s">
        <v>61</v>
      </c>
      <c r="T2567" t="s">
        <v>155</v>
      </c>
      <c r="U2567">
        <v>1</v>
      </c>
      <c r="V2567" s="4">
        <v>22939.11</v>
      </c>
      <c r="W2567" t="s">
        <v>110</v>
      </c>
      <c r="X2567" cm="1">
        <f t="array" ref="X2567">_xlfn.IFS(Table1[[#This Row],[severity]]="Critical", 4, Table1[[#This Row],[severity]]="High", 3, Table1[[#This Row],[severity]]="Medium", 2, TRUE, 1)</f>
        <v>2</v>
      </c>
      <c r="Y2567">
        <f t="shared" si="80"/>
        <v>7</v>
      </c>
      <c r="Z2567" t="str">
        <f t="shared" si="81"/>
        <v>Morning (06-11)</v>
      </c>
    </row>
    <row r="2568" spans="1:26" x14ac:dyDescent="0.3">
      <c r="A2568" t="s">
        <v>4490</v>
      </c>
      <c r="B2568" t="s">
        <v>242</v>
      </c>
      <c r="C2568" t="s">
        <v>686</v>
      </c>
      <c r="D2568" t="s">
        <v>77</v>
      </c>
      <c r="E2568" t="s">
        <v>112</v>
      </c>
      <c r="F2568">
        <f>MONTH(Table1[[#This Row],[incident_datetime]])</f>
        <v>7</v>
      </c>
      <c r="G2568">
        <f>YEAR(Table1[[#This Row],[incident_datetime]])</f>
        <v>2024</v>
      </c>
      <c r="H2568" s="1">
        <v>45497.972743055558</v>
      </c>
      <c r="I2568" t="s">
        <v>519</v>
      </c>
      <c r="J2568" t="s">
        <v>7102</v>
      </c>
      <c r="K2568">
        <v>52</v>
      </c>
      <c r="L2568" t="s">
        <v>43</v>
      </c>
      <c r="M2568" t="s">
        <v>35</v>
      </c>
      <c r="N2568" t="s">
        <v>1578</v>
      </c>
      <c r="O2568">
        <v>26</v>
      </c>
      <c r="P2568" t="s">
        <v>43</v>
      </c>
      <c r="Q2568" t="s">
        <v>70</v>
      </c>
      <c r="R2568" t="s">
        <v>52</v>
      </c>
      <c r="S2568" t="s">
        <v>28</v>
      </c>
      <c r="T2568" t="s">
        <v>29</v>
      </c>
      <c r="U2568">
        <v>2</v>
      </c>
      <c r="V2568" s="4">
        <v>27297.77</v>
      </c>
      <c r="W2568" t="s">
        <v>110</v>
      </c>
      <c r="X2568" cm="1">
        <f t="array" ref="X2568">_xlfn.IFS(Table1[[#This Row],[severity]]="Critical", 4, Table1[[#This Row],[severity]]="High", 3, Table1[[#This Row],[severity]]="Medium", 2, TRUE, 1)</f>
        <v>1</v>
      </c>
      <c r="Y2568">
        <f t="shared" si="80"/>
        <v>23</v>
      </c>
      <c r="Z2568" t="str">
        <f t="shared" si="81"/>
        <v>Evening (18-23)</v>
      </c>
    </row>
    <row r="2569" spans="1:26" x14ac:dyDescent="0.3">
      <c r="A2569" t="s">
        <v>4491</v>
      </c>
      <c r="B2569" t="s">
        <v>382</v>
      </c>
      <c r="C2569" t="s">
        <v>185</v>
      </c>
      <c r="D2569" t="s">
        <v>77</v>
      </c>
      <c r="E2569" t="s">
        <v>93</v>
      </c>
      <c r="F2569">
        <f>MONTH(Table1[[#This Row],[incident_datetime]])</f>
        <v>6</v>
      </c>
      <c r="G2569">
        <f>YEAR(Table1[[#This Row],[incident_datetime]])</f>
        <v>2023</v>
      </c>
      <c r="H2569" s="1">
        <v>45081.442488425928</v>
      </c>
      <c r="I2569" t="s">
        <v>278</v>
      </c>
      <c r="J2569" t="s">
        <v>2715</v>
      </c>
      <c r="K2569">
        <v>61</v>
      </c>
      <c r="L2569" t="s">
        <v>59</v>
      </c>
      <c r="M2569" t="s">
        <v>41</v>
      </c>
      <c r="N2569" t="s">
        <v>3586</v>
      </c>
      <c r="O2569">
        <v>15</v>
      </c>
      <c r="P2569" t="s">
        <v>59</v>
      </c>
      <c r="Q2569" t="s">
        <v>116</v>
      </c>
      <c r="R2569" t="s">
        <v>109</v>
      </c>
      <c r="S2569" t="s">
        <v>98</v>
      </c>
      <c r="T2569" t="s">
        <v>29</v>
      </c>
      <c r="U2569">
        <v>1</v>
      </c>
      <c r="V2569" s="4">
        <v>47956.41</v>
      </c>
      <c r="W2569" t="s">
        <v>110</v>
      </c>
      <c r="X2569" cm="1">
        <f t="array" ref="X2569">_xlfn.IFS(Table1[[#This Row],[severity]]="Critical", 4, Table1[[#This Row],[severity]]="High", 3, Table1[[#This Row],[severity]]="Medium", 2, TRUE, 1)</f>
        <v>4</v>
      </c>
      <c r="Y2569">
        <f t="shared" si="80"/>
        <v>10</v>
      </c>
      <c r="Z2569" t="str">
        <f t="shared" si="81"/>
        <v>Morning (06-11)</v>
      </c>
    </row>
    <row r="2570" spans="1:26" x14ac:dyDescent="0.3">
      <c r="A2570" t="s">
        <v>4492</v>
      </c>
      <c r="B2570" t="s">
        <v>507</v>
      </c>
      <c r="C2570" t="s">
        <v>468</v>
      </c>
      <c r="D2570" t="s">
        <v>92</v>
      </c>
      <c r="E2570" t="s">
        <v>66</v>
      </c>
      <c r="F2570">
        <f>MONTH(Table1[[#This Row],[incident_datetime]])</f>
        <v>4</v>
      </c>
      <c r="G2570">
        <f>YEAR(Table1[[#This Row],[incident_datetime]])</f>
        <v>2023</v>
      </c>
      <c r="H2570" s="1">
        <v>45044.077326388891</v>
      </c>
      <c r="I2570" t="s">
        <v>1399</v>
      </c>
      <c r="J2570" t="s">
        <v>1416</v>
      </c>
      <c r="K2570">
        <v>43</v>
      </c>
      <c r="L2570" t="s">
        <v>43</v>
      </c>
      <c r="M2570" t="s">
        <v>85</v>
      </c>
      <c r="O2570">
        <v>56</v>
      </c>
      <c r="P2570" t="s">
        <v>59</v>
      </c>
      <c r="Q2570" t="s">
        <v>70</v>
      </c>
      <c r="R2570" t="s">
        <v>52</v>
      </c>
      <c r="S2570" t="s">
        <v>98</v>
      </c>
      <c r="T2570" t="s">
        <v>155</v>
      </c>
      <c r="U2570">
        <v>4</v>
      </c>
      <c r="V2570" s="4">
        <v>683.72</v>
      </c>
      <c r="W2570" t="s">
        <v>103</v>
      </c>
      <c r="X2570" cm="1">
        <f t="array" ref="X2570">_xlfn.IFS(Table1[[#This Row],[severity]]="Critical", 4, Table1[[#This Row],[severity]]="High", 3, Table1[[#This Row],[severity]]="Medium", 2, TRUE, 1)</f>
        <v>1</v>
      </c>
      <c r="Y2570">
        <f t="shared" si="80"/>
        <v>1</v>
      </c>
      <c r="Z2570" t="str">
        <f t="shared" si="81"/>
        <v>Night (00-05)</v>
      </c>
    </row>
    <row r="2571" spans="1:26" x14ac:dyDescent="0.3">
      <c r="A2571" t="s">
        <v>4493</v>
      </c>
      <c r="B2571" t="s">
        <v>676</v>
      </c>
      <c r="C2571" t="s">
        <v>185</v>
      </c>
      <c r="D2571" t="s">
        <v>100</v>
      </c>
      <c r="E2571" t="s">
        <v>31</v>
      </c>
      <c r="F2571">
        <f>MONTH(Table1[[#This Row],[incident_datetime]])</f>
        <v>1</v>
      </c>
      <c r="G2571">
        <f>YEAR(Table1[[#This Row],[incident_datetime]])</f>
        <v>2024</v>
      </c>
      <c r="H2571" s="1">
        <v>45292.478101851855</v>
      </c>
      <c r="I2571" t="s">
        <v>238</v>
      </c>
      <c r="J2571" t="s">
        <v>975</v>
      </c>
      <c r="K2571">
        <v>18</v>
      </c>
      <c r="L2571" t="s">
        <v>43</v>
      </c>
      <c r="M2571" t="s">
        <v>35</v>
      </c>
      <c r="N2571" t="s">
        <v>481</v>
      </c>
      <c r="O2571">
        <v>89</v>
      </c>
      <c r="P2571" t="s">
        <v>43</v>
      </c>
      <c r="Q2571" t="s">
        <v>215</v>
      </c>
      <c r="R2571" t="s">
        <v>109</v>
      </c>
      <c r="S2571" t="s">
        <v>132</v>
      </c>
      <c r="T2571" t="s">
        <v>270</v>
      </c>
      <c r="U2571">
        <v>2</v>
      </c>
      <c r="V2571" s="4">
        <v>12821.81</v>
      </c>
      <c r="W2571" t="s">
        <v>110</v>
      </c>
      <c r="X2571" cm="1">
        <f t="array" ref="X2571">_xlfn.IFS(Table1[[#This Row],[severity]]="Critical", 4, Table1[[#This Row],[severity]]="High", 3, Table1[[#This Row],[severity]]="Medium", 2, TRUE, 1)</f>
        <v>4</v>
      </c>
      <c r="Y2571">
        <f t="shared" si="80"/>
        <v>11</v>
      </c>
      <c r="Z2571" t="str">
        <f t="shared" si="81"/>
        <v>Morning (06-11)</v>
      </c>
    </row>
    <row r="2572" spans="1:26" x14ac:dyDescent="0.3">
      <c r="A2572" t="s">
        <v>4494</v>
      </c>
      <c r="B2572" t="s">
        <v>676</v>
      </c>
      <c r="C2572" t="s">
        <v>342</v>
      </c>
      <c r="D2572" t="s">
        <v>100</v>
      </c>
      <c r="E2572" t="s">
        <v>93</v>
      </c>
      <c r="F2572">
        <f>MONTH(Table1[[#This Row],[incident_datetime]])</f>
        <v>2</v>
      </c>
      <c r="G2572">
        <f>YEAR(Table1[[#This Row],[incident_datetime]])</f>
        <v>2022</v>
      </c>
      <c r="H2572" s="1">
        <v>44610.921817129631</v>
      </c>
      <c r="I2572" t="s">
        <v>276</v>
      </c>
      <c r="J2572" t="s">
        <v>2333</v>
      </c>
      <c r="K2572">
        <v>68</v>
      </c>
      <c r="L2572" t="s">
        <v>43</v>
      </c>
      <c r="M2572" t="s">
        <v>35</v>
      </c>
      <c r="N2572" t="s">
        <v>1786</v>
      </c>
      <c r="O2572">
        <v>82</v>
      </c>
      <c r="P2572" t="s">
        <v>59</v>
      </c>
      <c r="Q2572" t="s">
        <v>60</v>
      </c>
      <c r="R2572" t="s">
        <v>52</v>
      </c>
      <c r="S2572" t="s">
        <v>61</v>
      </c>
      <c r="T2572" t="s">
        <v>62</v>
      </c>
      <c r="U2572">
        <v>1</v>
      </c>
      <c r="V2572" s="4">
        <v>8654.6299999999992</v>
      </c>
      <c r="W2572" t="s">
        <v>103</v>
      </c>
      <c r="X2572" cm="1">
        <f t="array" ref="X2572">_xlfn.IFS(Table1[[#This Row],[severity]]="Critical", 4, Table1[[#This Row],[severity]]="High", 3, Table1[[#This Row],[severity]]="Medium", 2, TRUE, 1)</f>
        <v>1</v>
      </c>
      <c r="Y2572">
        <f t="shared" si="80"/>
        <v>22</v>
      </c>
      <c r="Z2572" t="str">
        <f t="shared" si="81"/>
        <v>Evening (18-23)</v>
      </c>
    </row>
    <row r="2573" spans="1:26" x14ac:dyDescent="0.3">
      <c r="A2573" t="s">
        <v>4495</v>
      </c>
      <c r="B2573" t="s">
        <v>64</v>
      </c>
      <c r="C2573" t="s">
        <v>468</v>
      </c>
      <c r="D2573" t="s">
        <v>48</v>
      </c>
      <c r="E2573" t="s">
        <v>186</v>
      </c>
      <c r="F2573">
        <f>MONTH(Table1[[#This Row],[incident_datetime]])</f>
        <v>8</v>
      </c>
      <c r="G2573">
        <f>YEAR(Table1[[#This Row],[incident_datetime]])</f>
        <v>2020</v>
      </c>
      <c r="H2573" s="1">
        <v>44053.415648148148</v>
      </c>
      <c r="I2573" t="s">
        <v>298</v>
      </c>
      <c r="J2573" t="s">
        <v>424</v>
      </c>
      <c r="K2573">
        <v>55</v>
      </c>
      <c r="L2573" t="s">
        <v>59</v>
      </c>
      <c r="M2573" t="s">
        <v>35</v>
      </c>
      <c r="N2573" t="s">
        <v>3306</v>
      </c>
      <c r="O2573">
        <v>21</v>
      </c>
      <c r="P2573" t="s">
        <v>59</v>
      </c>
      <c r="Q2573" t="s">
        <v>45</v>
      </c>
      <c r="R2573" t="s">
        <v>97</v>
      </c>
      <c r="S2573" t="s">
        <v>28</v>
      </c>
      <c r="T2573" t="s">
        <v>155</v>
      </c>
      <c r="U2573">
        <v>1</v>
      </c>
      <c r="V2573" s="4">
        <v>13020.5</v>
      </c>
      <c r="W2573" t="s">
        <v>110</v>
      </c>
      <c r="X2573" cm="1">
        <f t="array" ref="X2573">_xlfn.IFS(Table1[[#This Row],[severity]]="Critical", 4, Table1[[#This Row],[severity]]="High", 3, Table1[[#This Row],[severity]]="Medium", 2, TRUE, 1)</f>
        <v>3</v>
      </c>
      <c r="Y2573">
        <f t="shared" si="80"/>
        <v>9</v>
      </c>
      <c r="Z2573" t="str">
        <f t="shared" si="81"/>
        <v>Morning (06-11)</v>
      </c>
    </row>
    <row r="2574" spans="1:26" x14ac:dyDescent="0.3">
      <c r="A2574" t="s">
        <v>4496</v>
      </c>
      <c r="B2574" t="s">
        <v>306</v>
      </c>
      <c r="C2574" t="s">
        <v>180</v>
      </c>
      <c r="D2574" t="s">
        <v>88</v>
      </c>
      <c r="E2574" t="s">
        <v>186</v>
      </c>
      <c r="F2574">
        <f ca="1">MONTH(Table1[[#This Row],[incident_datetime]])</f>
        <v>8</v>
      </c>
      <c r="G2574">
        <f ca="1">YEAR(Table1[[#This Row],[incident_datetime]])</f>
        <v>2026</v>
      </c>
      <c r="H2574" s="2">
        <f ca="1">TODAY()</f>
        <v>46250</v>
      </c>
      <c r="I2574" t="s">
        <v>355</v>
      </c>
      <c r="J2574" t="s">
        <v>1191</v>
      </c>
      <c r="K2574">
        <v>61</v>
      </c>
      <c r="L2574" t="s">
        <v>43</v>
      </c>
      <c r="M2574" t="s">
        <v>107</v>
      </c>
      <c r="N2574" t="s">
        <v>36</v>
      </c>
      <c r="O2574">
        <v>56</v>
      </c>
      <c r="P2574" t="s">
        <v>59</v>
      </c>
      <c r="Q2574" t="s">
        <v>45</v>
      </c>
      <c r="R2574" t="s">
        <v>109</v>
      </c>
      <c r="S2574" t="s">
        <v>53</v>
      </c>
      <c r="T2574" t="s">
        <v>155</v>
      </c>
      <c r="U2574">
        <v>5</v>
      </c>
      <c r="V2574" s="4">
        <v>10560.37</v>
      </c>
      <c r="W2574" t="s">
        <v>103</v>
      </c>
      <c r="X2574" cm="1">
        <f t="array" ref="X2574">_xlfn.IFS(Table1[[#This Row],[severity]]="Critical", 4, Table1[[#This Row],[severity]]="High", 3, Table1[[#This Row],[severity]]="Medium", 2, TRUE, 1)</f>
        <v>4</v>
      </c>
      <c r="Y2574">
        <f t="shared" ca="1" si="80"/>
        <v>0</v>
      </c>
      <c r="Z2574" t="str">
        <f t="shared" ca="1" si="81"/>
        <v>Night (00-05)</v>
      </c>
    </row>
    <row r="2575" spans="1:26" x14ac:dyDescent="0.3">
      <c r="A2575" t="s">
        <v>4497</v>
      </c>
      <c r="B2575" t="s">
        <v>685</v>
      </c>
      <c r="C2575" t="s">
        <v>342</v>
      </c>
      <c r="D2575" t="s">
        <v>88</v>
      </c>
      <c r="E2575" t="s">
        <v>112</v>
      </c>
      <c r="F2575">
        <f>MONTH(Table1[[#This Row],[incident_datetime]])</f>
        <v>8</v>
      </c>
      <c r="G2575">
        <f>YEAR(Table1[[#This Row],[incident_datetime]])</f>
        <v>2022</v>
      </c>
      <c r="H2575" s="1">
        <v>44784.864618055559</v>
      </c>
      <c r="I2575" t="s">
        <v>609</v>
      </c>
      <c r="J2575" t="s">
        <v>2599</v>
      </c>
      <c r="K2575">
        <v>20</v>
      </c>
      <c r="L2575" t="s">
        <v>43</v>
      </c>
      <c r="M2575" t="s">
        <v>34</v>
      </c>
      <c r="N2575" t="s">
        <v>2079</v>
      </c>
      <c r="O2575">
        <v>34</v>
      </c>
      <c r="P2575" t="s">
        <v>43</v>
      </c>
      <c r="Q2575" t="s">
        <v>116</v>
      </c>
      <c r="R2575" t="s">
        <v>109</v>
      </c>
      <c r="S2575" t="s">
        <v>61</v>
      </c>
      <c r="T2575" t="s">
        <v>155</v>
      </c>
      <c r="U2575">
        <v>0</v>
      </c>
      <c r="V2575" s="4">
        <v>28779.34</v>
      </c>
      <c r="W2575" t="s">
        <v>110</v>
      </c>
      <c r="X2575" cm="1">
        <f t="array" ref="X2575">_xlfn.IFS(Table1[[#This Row],[severity]]="Critical", 4, Table1[[#This Row],[severity]]="High", 3, Table1[[#This Row],[severity]]="Medium", 2, TRUE, 1)</f>
        <v>4</v>
      </c>
      <c r="Y2575">
        <f t="shared" si="80"/>
        <v>20</v>
      </c>
      <c r="Z2575" t="str">
        <f t="shared" si="81"/>
        <v>Evening (18-23)</v>
      </c>
    </row>
    <row r="2576" spans="1:26" x14ac:dyDescent="0.3">
      <c r="A2576" t="s">
        <v>4498</v>
      </c>
      <c r="B2576" t="s">
        <v>1173</v>
      </c>
      <c r="C2576" t="s">
        <v>220</v>
      </c>
      <c r="D2576" t="s">
        <v>77</v>
      </c>
      <c r="E2576" t="s">
        <v>93</v>
      </c>
      <c r="F2576">
        <f>MONTH(Table1[[#This Row],[incident_datetime]])</f>
        <v>4</v>
      </c>
      <c r="G2576">
        <f>YEAR(Table1[[#This Row],[incident_datetime]])</f>
        <v>2024</v>
      </c>
      <c r="H2576" s="1">
        <v>45404.722673611112</v>
      </c>
      <c r="I2576" t="s">
        <v>251</v>
      </c>
      <c r="J2576" t="s">
        <v>1035</v>
      </c>
      <c r="K2576">
        <v>73</v>
      </c>
      <c r="L2576" t="s">
        <v>43</v>
      </c>
      <c r="M2576" t="s">
        <v>107</v>
      </c>
      <c r="N2576" t="s">
        <v>2823</v>
      </c>
      <c r="O2576">
        <v>15</v>
      </c>
      <c r="P2576" t="s">
        <v>43</v>
      </c>
      <c r="Q2576" t="s">
        <v>70</v>
      </c>
      <c r="R2576" t="s">
        <v>109</v>
      </c>
      <c r="S2576" t="s">
        <v>98</v>
      </c>
      <c r="T2576" t="s">
        <v>62</v>
      </c>
      <c r="U2576">
        <v>2</v>
      </c>
      <c r="V2576" s="4">
        <v>4627.55</v>
      </c>
      <c r="W2576" t="s">
        <v>103</v>
      </c>
      <c r="X2576" cm="1">
        <f t="array" ref="X2576">_xlfn.IFS(Table1[[#This Row],[severity]]="Critical", 4, Table1[[#This Row],[severity]]="High", 3, Table1[[#This Row],[severity]]="Medium", 2, TRUE, 1)</f>
        <v>4</v>
      </c>
      <c r="Y2576">
        <f t="shared" si="80"/>
        <v>17</v>
      </c>
      <c r="Z2576" t="str">
        <f t="shared" si="81"/>
        <v>Afternoon (12-17)</v>
      </c>
    </row>
    <row r="2577" spans="1:26" x14ac:dyDescent="0.3">
      <c r="A2577" t="s">
        <v>4499</v>
      </c>
      <c r="B2577" t="s">
        <v>539</v>
      </c>
      <c r="C2577" t="s">
        <v>135</v>
      </c>
      <c r="D2577" t="s">
        <v>100</v>
      </c>
      <c r="E2577" t="s">
        <v>23</v>
      </c>
      <c r="F2577">
        <f>MONTH(Table1[[#This Row],[incident_datetime]])</f>
        <v>4</v>
      </c>
      <c r="G2577">
        <f>YEAR(Table1[[#This Row],[incident_datetime]])</f>
        <v>2021</v>
      </c>
      <c r="H2577" s="1">
        <v>44307.37427083333</v>
      </c>
      <c r="I2577" t="s">
        <v>750</v>
      </c>
      <c r="J2577" t="s">
        <v>2460</v>
      </c>
      <c r="K2577">
        <v>75</v>
      </c>
      <c r="L2577" t="s">
        <v>43</v>
      </c>
      <c r="M2577" t="s">
        <v>34</v>
      </c>
      <c r="N2577" t="s">
        <v>2119</v>
      </c>
      <c r="O2577">
        <v>11</v>
      </c>
      <c r="P2577" t="s">
        <v>43</v>
      </c>
      <c r="Q2577" t="s">
        <v>70</v>
      </c>
      <c r="R2577" t="s">
        <v>139</v>
      </c>
      <c r="S2577" t="s">
        <v>98</v>
      </c>
      <c r="T2577" t="s">
        <v>155</v>
      </c>
      <c r="U2577">
        <v>4</v>
      </c>
      <c r="V2577" s="4">
        <v>1034.9000000000001</v>
      </c>
      <c r="W2577" t="s">
        <v>103</v>
      </c>
      <c r="X2577" cm="1">
        <f t="array" ref="X2577">_xlfn.IFS(Table1[[#This Row],[severity]]="Critical", 4, Table1[[#This Row],[severity]]="High", 3, Table1[[#This Row],[severity]]="Medium", 2, TRUE, 1)</f>
        <v>2</v>
      </c>
      <c r="Y2577">
        <f t="shared" si="80"/>
        <v>8</v>
      </c>
      <c r="Z2577" t="str">
        <f t="shared" si="81"/>
        <v>Morning (06-11)</v>
      </c>
    </row>
    <row r="2578" spans="1:26" x14ac:dyDescent="0.3">
      <c r="A2578" t="s">
        <v>4500</v>
      </c>
      <c r="B2578" t="s">
        <v>134</v>
      </c>
      <c r="C2578" t="s">
        <v>562</v>
      </c>
      <c r="D2578" t="s">
        <v>88</v>
      </c>
      <c r="E2578" t="s">
        <v>66</v>
      </c>
      <c r="F2578">
        <f>MONTH(Table1[[#This Row],[incident_datetime]])</f>
        <v>3</v>
      </c>
      <c r="G2578">
        <f>YEAR(Table1[[#This Row],[incident_datetime]])</f>
        <v>2022</v>
      </c>
      <c r="H2578" s="1">
        <v>44632.236562500002</v>
      </c>
      <c r="I2578" t="s">
        <v>455</v>
      </c>
      <c r="J2578" t="s">
        <v>1390</v>
      </c>
      <c r="K2578">
        <v>52</v>
      </c>
      <c r="L2578" t="s">
        <v>59</v>
      </c>
      <c r="M2578" t="s">
        <v>35</v>
      </c>
      <c r="N2578" t="s">
        <v>1477</v>
      </c>
      <c r="O2578">
        <v>75</v>
      </c>
      <c r="P2578" t="s">
        <v>59</v>
      </c>
      <c r="Q2578" t="s">
        <v>27</v>
      </c>
      <c r="R2578" t="s">
        <v>139</v>
      </c>
      <c r="S2578" t="s">
        <v>98</v>
      </c>
      <c r="T2578" t="s">
        <v>29</v>
      </c>
      <c r="U2578">
        <v>3</v>
      </c>
      <c r="V2578" s="4">
        <v>10550.97</v>
      </c>
      <c r="W2578" t="s">
        <v>110</v>
      </c>
      <c r="X2578" cm="1">
        <f t="array" ref="X2578">_xlfn.IFS(Table1[[#This Row],[severity]]="Critical", 4, Table1[[#This Row],[severity]]="High", 3, Table1[[#This Row],[severity]]="Medium", 2, TRUE, 1)</f>
        <v>2</v>
      </c>
      <c r="Y2578">
        <f t="shared" si="80"/>
        <v>5</v>
      </c>
      <c r="Z2578" t="str">
        <f t="shared" si="81"/>
        <v>Night (00-05)</v>
      </c>
    </row>
    <row r="2579" spans="1:26" x14ac:dyDescent="0.3">
      <c r="A2579" t="s">
        <v>4501</v>
      </c>
      <c r="B2579" t="s">
        <v>373</v>
      </c>
      <c r="C2579" t="s">
        <v>135</v>
      </c>
      <c r="D2579" t="s">
        <v>100</v>
      </c>
      <c r="E2579" t="s">
        <v>93</v>
      </c>
      <c r="F2579">
        <f>MONTH(Table1[[#This Row],[incident_datetime]])</f>
        <v>8</v>
      </c>
      <c r="G2579">
        <f>YEAR(Table1[[#This Row],[incident_datetime]])</f>
        <v>2023</v>
      </c>
      <c r="H2579" s="1">
        <v>45157.393437500003</v>
      </c>
      <c r="I2579" t="s">
        <v>594</v>
      </c>
      <c r="J2579" t="s">
        <v>7102</v>
      </c>
      <c r="K2579">
        <v>52</v>
      </c>
      <c r="L2579" t="s">
        <v>43</v>
      </c>
      <c r="M2579" t="s">
        <v>35</v>
      </c>
      <c r="N2579" t="s">
        <v>1470</v>
      </c>
      <c r="O2579">
        <v>25</v>
      </c>
      <c r="P2579" t="s">
        <v>59</v>
      </c>
      <c r="Q2579" t="s">
        <v>215</v>
      </c>
      <c r="R2579" t="s">
        <v>109</v>
      </c>
      <c r="S2579" t="s">
        <v>61</v>
      </c>
      <c r="T2579" t="s">
        <v>155</v>
      </c>
      <c r="U2579">
        <v>0</v>
      </c>
      <c r="V2579" s="4">
        <v>39137.89</v>
      </c>
      <c r="W2579" t="s">
        <v>103</v>
      </c>
      <c r="X2579" cm="1">
        <f t="array" ref="X2579">_xlfn.IFS(Table1[[#This Row],[severity]]="Critical", 4, Table1[[#This Row],[severity]]="High", 3, Table1[[#This Row],[severity]]="Medium", 2, TRUE, 1)</f>
        <v>4</v>
      </c>
      <c r="Y2579">
        <f t="shared" si="80"/>
        <v>9</v>
      </c>
      <c r="Z2579" t="str">
        <f t="shared" si="81"/>
        <v>Morning (06-11)</v>
      </c>
    </row>
    <row r="2580" spans="1:26" x14ac:dyDescent="0.3">
      <c r="A2580" t="s">
        <v>4502</v>
      </c>
      <c r="B2580" t="s">
        <v>676</v>
      </c>
      <c r="C2580" t="s">
        <v>562</v>
      </c>
      <c r="D2580" t="s">
        <v>100</v>
      </c>
      <c r="E2580" t="s">
        <v>72</v>
      </c>
      <c r="F2580">
        <f>MONTH(Table1[[#This Row],[incident_datetime]])</f>
        <v>10</v>
      </c>
      <c r="G2580">
        <f>YEAR(Table1[[#This Row],[incident_datetime]])</f>
        <v>2024</v>
      </c>
      <c r="H2580" s="1">
        <v>45568.475624999999</v>
      </c>
      <c r="I2580" t="s">
        <v>1070</v>
      </c>
      <c r="J2580" t="s">
        <v>2688</v>
      </c>
      <c r="K2580">
        <v>30</v>
      </c>
      <c r="L2580" t="s">
        <v>43</v>
      </c>
      <c r="M2580" t="s">
        <v>41</v>
      </c>
      <c r="N2580" t="s">
        <v>1599</v>
      </c>
      <c r="O2580">
        <v>30</v>
      </c>
      <c r="P2580" t="s">
        <v>59</v>
      </c>
      <c r="Q2580" t="s">
        <v>27</v>
      </c>
      <c r="R2580" t="s">
        <v>52</v>
      </c>
      <c r="S2580" t="s">
        <v>61</v>
      </c>
      <c r="T2580" t="s">
        <v>270</v>
      </c>
      <c r="U2580">
        <v>3</v>
      </c>
      <c r="V2580" s="4">
        <v>17528.45</v>
      </c>
      <c r="W2580" t="s">
        <v>103</v>
      </c>
      <c r="X2580" cm="1">
        <f t="array" ref="X2580">_xlfn.IFS(Table1[[#This Row],[severity]]="Critical", 4, Table1[[#This Row],[severity]]="High", 3, Table1[[#This Row],[severity]]="Medium", 2, TRUE, 1)</f>
        <v>1</v>
      </c>
      <c r="Y2580">
        <f t="shared" si="80"/>
        <v>11</v>
      </c>
      <c r="Z2580" t="str">
        <f t="shared" si="81"/>
        <v>Morning (06-11)</v>
      </c>
    </row>
    <row r="2581" spans="1:26" x14ac:dyDescent="0.3">
      <c r="A2581" t="s">
        <v>4503</v>
      </c>
      <c r="B2581" t="s">
        <v>539</v>
      </c>
      <c r="C2581" t="s">
        <v>135</v>
      </c>
      <c r="D2581" t="s">
        <v>38</v>
      </c>
      <c r="E2581" t="s">
        <v>39</v>
      </c>
      <c r="F2581">
        <f>MONTH(Table1[[#This Row],[incident_datetime]])</f>
        <v>10</v>
      </c>
      <c r="G2581">
        <f>YEAR(Table1[[#This Row],[incident_datetime]])</f>
        <v>2022</v>
      </c>
      <c r="H2581" s="1">
        <v>44841.611851851849</v>
      </c>
      <c r="I2581" t="s">
        <v>1399</v>
      </c>
      <c r="J2581" t="s">
        <v>2280</v>
      </c>
      <c r="K2581">
        <v>73</v>
      </c>
      <c r="L2581" t="s">
        <v>43</v>
      </c>
      <c r="M2581" t="s">
        <v>35</v>
      </c>
      <c r="N2581" t="s">
        <v>4504</v>
      </c>
      <c r="O2581">
        <v>36</v>
      </c>
      <c r="P2581" t="s">
        <v>59</v>
      </c>
      <c r="Q2581" t="s">
        <v>60</v>
      </c>
      <c r="R2581" t="s">
        <v>52</v>
      </c>
      <c r="S2581" t="s">
        <v>53</v>
      </c>
      <c r="T2581" t="s">
        <v>62</v>
      </c>
      <c r="U2581">
        <v>3</v>
      </c>
      <c r="V2581" s="4">
        <v>46500.1</v>
      </c>
      <c r="W2581" t="s">
        <v>110</v>
      </c>
      <c r="X2581" cm="1">
        <f t="array" ref="X2581">_xlfn.IFS(Table1[[#This Row],[severity]]="Critical", 4, Table1[[#This Row],[severity]]="High", 3, Table1[[#This Row],[severity]]="Medium", 2, TRUE, 1)</f>
        <v>1</v>
      </c>
      <c r="Y2581">
        <f t="shared" si="80"/>
        <v>14</v>
      </c>
      <c r="Z2581" t="str">
        <f t="shared" si="81"/>
        <v>Afternoon (12-17)</v>
      </c>
    </row>
    <row r="2582" spans="1:26" x14ac:dyDescent="0.3">
      <c r="A2582" t="s">
        <v>4505</v>
      </c>
      <c r="B2582" t="s">
        <v>935</v>
      </c>
      <c r="C2582" t="s">
        <v>220</v>
      </c>
      <c r="D2582" t="s">
        <v>100</v>
      </c>
      <c r="E2582" t="s">
        <v>31</v>
      </c>
      <c r="F2582">
        <f>MONTH(Table1[[#This Row],[incident_datetime]])</f>
        <v>10</v>
      </c>
      <c r="G2582">
        <f>YEAR(Table1[[#This Row],[incident_datetime]])</f>
        <v>2022</v>
      </c>
      <c r="H2582" s="1">
        <v>44855.061192129629</v>
      </c>
      <c r="I2582" t="s">
        <v>823</v>
      </c>
      <c r="J2582" t="s">
        <v>7102</v>
      </c>
      <c r="K2582">
        <v>52</v>
      </c>
      <c r="L2582" t="s">
        <v>43</v>
      </c>
      <c r="M2582" t="s">
        <v>35</v>
      </c>
      <c r="N2582" t="s">
        <v>108</v>
      </c>
      <c r="O2582">
        <v>23</v>
      </c>
      <c r="P2582" t="s">
        <v>59</v>
      </c>
      <c r="Q2582" t="s">
        <v>27</v>
      </c>
      <c r="R2582" t="s">
        <v>139</v>
      </c>
      <c r="S2582" t="s">
        <v>53</v>
      </c>
      <c r="T2582" t="s">
        <v>29</v>
      </c>
      <c r="U2582">
        <v>1</v>
      </c>
      <c r="V2582" s="4">
        <v>4986.49</v>
      </c>
      <c r="W2582" t="s">
        <v>110</v>
      </c>
      <c r="X2582" cm="1">
        <f t="array" ref="X2582">_xlfn.IFS(Table1[[#This Row],[severity]]="Critical", 4, Table1[[#This Row],[severity]]="High", 3, Table1[[#This Row],[severity]]="Medium", 2, TRUE, 1)</f>
        <v>2</v>
      </c>
      <c r="Y2582">
        <f t="shared" si="80"/>
        <v>1</v>
      </c>
      <c r="Z2582" t="str">
        <f t="shared" si="81"/>
        <v>Night (00-05)</v>
      </c>
    </row>
    <row r="2583" spans="1:26" x14ac:dyDescent="0.3">
      <c r="A2583" t="s">
        <v>4506</v>
      </c>
      <c r="B2583" t="s">
        <v>263</v>
      </c>
      <c r="C2583" t="s">
        <v>468</v>
      </c>
      <c r="D2583" t="s">
        <v>65</v>
      </c>
      <c r="E2583" t="s">
        <v>93</v>
      </c>
      <c r="F2583">
        <f>MONTH(Table1[[#This Row],[incident_datetime]])</f>
        <v>12</v>
      </c>
      <c r="G2583">
        <f>YEAR(Table1[[#This Row],[incident_datetime]])</f>
        <v>2019</v>
      </c>
      <c r="H2583" s="1">
        <v>43813.197025462963</v>
      </c>
      <c r="I2583" t="s">
        <v>385</v>
      </c>
      <c r="J2583" t="s">
        <v>4237</v>
      </c>
      <c r="K2583">
        <v>40</v>
      </c>
      <c r="L2583" t="s">
        <v>59</v>
      </c>
      <c r="M2583" t="s">
        <v>35</v>
      </c>
      <c r="N2583" t="s">
        <v>2012</v>
      </c>
      <c r="O2583">
        <v>21</v>
      </c>
      <c r="P2583" t="s">
        <v>43</v>
      </c>
      <c r="Q2583" t="s">
        <v>45</v>
      </c>
      <c r="R2583" t="s">
        <v>52</v>
      </c>
      <c r="S2583" t="s">
        <v>98</v>
      </c>
      <c r="T2583" t="s">
        <v>62</v>
      </c>
      <c r="U2583">
        <v>3</v>
      </c>
      <c r="V2583" s="4">
        <v>15220.94</v>
      </c>
      <c r="W2583" t="s">
        <v>103</v>
      </c>
      <c r="X2583" cm="1">
        <f t="array" ref="X2583">_xlfn.IFS(Table1[[#This Row],[severity]]="Critical", 4, Table1[[#This Row],[severity]]="High", 3, Table1[[#This Row],[severity]]="Medium", 2, TRUE, 1)</f>
        <v>1</v>
      </c>
      <c r="Y2583">
        <f t="shared" si="80"/>
        <v>4</v>
      </c>
      <c r="Z2583" t="str">
        <f t="shared" si="81"/>
        <v>Night (00-05)</v>
      </c>
    </row>
    <row r="2584" spans="1:26" x14ac:dyDescent="0.3">
      <c r="A2584" t="s">
        <v>4507</v>
      </c>
      <c r="B2584" t="s">
        <v>935</v>
      </c>
      <c r="C2584" t="s">
        <v>686</v>
      </c>
      <c r="D2584" t="s">
        <v>77</v>
      </c>
      <c r="E2584" t="s">
        <v>72</v>
      </c>
      <c r="F2584">
        <f>MONTH(Table1[[#This Row],[incident_datetime]])</f>
        <v>6</v>
      </c>
      <c r="G2584">
        <f>YEAR(Table1[[#This Row],[incident_datetime]])</f>
        <v>2019</v>
      </c>
      <c r="H2584" s="1">
        <v>43637.097303240742</v>
      </c>
      <c r="I2584" t="s">
        <v>682</v>
      </c>
      <c r="J2584" t="s">
        <v>1571</v>
      </c>
      <c r="K2584">
        <v>52</v>
      </c>
      <c r="L2584" t="s">
        <v>43</v>
      </c>
      <c r="M2584" t="s">
        <v>41</v>
      </c>
      <c r="N2584" t="s">
        <v>3583</v>
      </c>
      <c r="O2584">
        <v>56</v>
      </c>
      <c r="P2584" t="s">
        <v>59</v>
      </c>
      <c r="Q2584" t="s">
        <v>27</v>
      </c>
      <c r="R2584" t="s">
        <v>139</v>
      </c>
      <c r="S2584" t="s">
        <v>28</v>
      </c>
      <c r="T2584" t="s">
        <v>155</v>
      </c>
      <c r="U2584">
        <v>3</v>
      </c>
      <c r="V2584" s="4">
        <v>15094.72</v>
      </c>
      <c r="W2584" t="s">
        <v>110</v>
      </c>
      <c r="X2584" cm="1">
        <f t="array" ref="X2584">_xlfn.IFS(Table1[[#This Row],[severity]]="Critical", 4, Table1[[#This Row],[severity]]="High", 3, Table1[[#This Row],[severity]]="Medium", 2, TRUE, 1)</f>
        <v>2</v>
      </c>
      <c r="Y2584">
        <f t="shared" si="80"/>
        <v>2</v>
      </c>
      <c r="Z2584" t="str">
        <f t="shared" si="81"/>
        <v>Night (00-05)</v>
      </c>
    </row>
    <row r="2585" spans="1:26" x14ac:dyDescent="0.3">
      <c r="A2585" t="s">
        <v>4508</v>
      </c>
      <c r="B2585" t="s">
        <v>685</v>
      </c>
      <c r="C2585" t="s">
        <v>135</v>
      </c>
      <c r="D2585" t="s">
        <v>48</v>
      </c>
      <c r="E2585" t="s">
        <v>78</v>
      </c>
      <c r="F2585">
        <f>MONTH(Table1[[#This Row],[incident_datetime]])</f>
        <v>12</v>
      </c>
      <c r="G2585">
        <f>YEAR(Table1[[#This Row],[incident_datetime]])</f>
        <v>2024</v>
      </c>
      <c r="H2585" s="1">
        <v>45629.172500000001</v>
      </c>
      <c r="I2585" t="s">
        <v>961</v>
      </c>
      <c r="J2585" t="s">
        <v>987</v>
      </c>
      <c r="K2585">
        <v>52</v>
      </c>
      <c r="L2585" t="s">
        <v>34</v>
      </c>
      <c r="M2585" t="s">
        <v>35</v>
      </c>
      <c r="N2585" t="s">
        <v>283</v>
      </c>
      <c r="O2585">
        <v>56</v>
      </c>
      <c r="P2585" t="s">
        <v>59</v>
      </c>
      <c r="Q2585" t="s">
        <v>27</v>
      </c>
      <c r="R2585" t="s">
        <v>109</v>
      </c>
      <c r="S2585" t="s">
        <v>132</v>
      </c>
      <c r="T2585" t="s">
        <v>155</v>
      </c>
      <c r="U2585">
        <v>2</v>
      </c>
      <c r="V2585" s="4">
        <v>19335.849999999999</v>
      </c>
      <c r="W2585" t="s">
        <v>110</v>
      </c>
      <c r="X2585" cm="1">
        <f t="array" ref="X2585">_xlfn.IFS(Table1[[#This Row],[severity]]="Critical", 4, Table1[[#This Row],[severity]]="High", 3, Table1[[#This Row],[severity]]="Medium", 2, TRUE, 1)</f>
        <v>4</v>
      </c>
      <c r="Y2585">
        <f t="shared" si="80"/>
        <v>4</v>
      </c>
      <c r="Z2585" t="str">
        <f t="shared" si="81"/>
        <v>Night (00-05)</v>
      </c>
    </row>
    <row r="2586" spans="1:26" x14ac:dyDescent="0.3">
      <c r="A2586" t="s">
        <v>4509</v>
      </c>
      <c r="B2586" t="s">
        <v>935</v>
      </c>
      <c r="C2586" t="s">
        <v>185</v>
      </c>
      <c r="D2586" t="s">
        <v>38</v>
      </c>
      <c r="E2586" t="s">
        <v>186</v>
      </c>
      <c r="F2586">
        <f>MONTH(Table1[[#This Row],[incident_datetime]])</f>
        <v>4</v>
      </c>
      <c r="G2586">
        <f>YEAR(Table1[[#This Row],[incident_datetime]])</f>
        <v>2020</v>
      </c>
      <c r="H2586" s="1">
        <v>43936.222361111111</v>
      </c>
      <c r="I2586" t="s">
        <v>67</v>
      </c>
      <c r="J2586" t="s">
        <v>1485</v>
      </c>
      <c r="K2586">
        <v>74</v>
      </c>
      <c r="L2586" t="s">
        <v>59</v>
      </c>
      <c r="M2586" t="s">
        <v>35</v>
      </c>
      <c r="N2586" t="s">
        <v>1624</v>
      </c>
      <c r="O2586">
        <v>71</v>
      </c>
      <c r="P2586" t="s">
        <v>43</v>
      </c>
      <c r="Q2586" t="s">
        <v>27</v>
      </c>
      <c r="R2586" t="s">
        <v>139</v>
      </c>
      <c r="S2586" t="s">
        <v>28</v>
      </c>
      <c r="T2586" t="s">
        <v>155</v>
      </c>
      <c r="U2586">
        <v>2</v>
      </c>
      <c r="V2586" s="4">
        <v>1445.83</v>
      </c>
      <c r="W2586" t="s">
        <v>110</v>
      </c>
      <c r="X2586" cm="1">
        <f t="array" ref="X2586">_xlfn.IFS(Table1[[#This Row],[severity]]="Critical", 4, Table1[[#This Row],[severity]]="High", 3, Table1[[#This Row],[severity]]="Medium", 2, TRUE, 1)</f>
        <v>2</v>
      </c>
      <c r="Y2586">
        <f t="shared" si="80"/>
        <v>5</v>
      </c>
      <c r="Z2586" t="str">
        <f t="shared" si="81"/>
        <v>Night (00-05)</v>
      </c>
    </row>
    <row r="2587" spans="1:26" x14ac:dyDescent="0.3">
      <c r="A2587" t="s">
        <v>4510</v>
      </c>
      <c r="B2587" t="s">
        <v>539</v>
      </c>
      <c r="C2587" t="s">
        <v>180</v>
      </c>
      <c r="D2587" t="s">
        <v>77</v>
      </c>
      <c r="E2587" t="s">
        <v>93</v>
      </c>
      <c r="F2587">
        <f>MONTH(Table1[[#This Row],[incident_datetime]])</f>
        <v>1</v>
      </c>
      <c r="G2587">
        <f>YEAR(Table1[[#This Row],[incident_datetime]])</f>
        <v>2019</v>
      </c>
      <c r="H2587" s="1">
        <v>43493.563379629632</v>
      </c>
      <c r="I2587" t="s">
        <v>334</v>
      </c>
      <c r="J2587" t="s">
        <v>2044</v>
      </c>
      <c r="K2587">
        <v>18</v>
      </c>
      <c r="L2587" t="s">
        <v>59</v>
      </c>
      <c r="M2587" t="s">
        <v>35</v>
      </c>
      <c r="N2587" t="s">
        <v>4511</v>
      </c>
      <c r="O2587">
        <v>73</v>
      </c>
      <c r="P2587" t="s">
        <v>59</v>
      </c>
      <c r="Q2587" t="s">
        <v>45</v>
      </c>
      <c r="R2587" t="s">
        <v>139</v>
      </c>
      <c r="S2587" t="s">
        <v>132</v>
      </c>
      <c r="T2587" t="s">
        <v>62</v>
      </c>
      <c r="U2587">
        <v>4</v>
      </c>
      <c r="V2587" s="4">
        <v>4093.02</v>
      </c>
      <c r="W2587" t="s">
        <v>110</v>
      </c>
      <c r="X2587" cm="1">
        <f t="array" ref="X2587">_xlfn.IFS(Table1[[#This Row],[severity]]="Critical", 4, Table1[[#This Row],[severity]]="High", 3, Table1[[#This Row],[severity]]="Medium", 2, TRUE, 1)</f>
        <v>2</v>
      </c>
      <c r="Y2587">
        <f t="shared" si="80"/>
        <v>13</v>
      </c>
      <c r="Z2587" t="str">
        <f t="shared" si="81"/>
        <v>Afternoon (12-17)</v>
      </c>
    </row>
    <row r="2588" spans="1:26" x14ac:dyDescent="0.3">
      <c r="A2588" t="s">
        <v>4512</v>
      </c>
      <c r="B2588" t="s">
        <v>391</v>
      </c>
      <c r="C2588" t="s">
        <v>233</v>
      </c>
      <c r="D2588" t="s">
        <v>88</v>
      </c>
      <c r="E2588" t="s">
        <v>72</v>
      </c>
      <c r="F2588">
        <f>MONTH(Table1[[#This Row],[incident_datetime]])</f>
        <v>6</v>
      </c>
      <c r="G2588">
        <f>YEAR(Table1[[#This Row],[incident_datetime]])</f>
        <v>2024</v>
      </c>
      <c r="H2588" s="1">
        <v>45454.166921296295</v>
      </c>
      <c r="I2588" t="s">
        <v>228</v>
      </c>
      <c r="J2588" t="s">
        <v>1213</v>
      </c>
      <c r="K2588">
        <v>35</v>
      </c>
      <c r="L2588" t="s">
        <v>59</v>
      </c>
      <c r="M2588" t="s">
        <v>85</v>
      </c>
      <c r="N2588" t="s">
        <v>624</v>
      </c>
      <c r="O2588">
        <v>88</v>
      </c>
      <c r="P2588" t="s">
        <v>59</v>
      </c>
      <c r="Q2588" t="s">
        <v>116</v>
      </c>
      <c r="R2588" t="s">
        <v>139</v>
      </c>
      <c r="S2588" t="s">
        <v>61</v>
      </c>
      <c r="T2588" t="s">
        <v>29</v>
      </c>
      <c r="U2588">
        <v>4</v>
      </c>
      <c r="V2588">
        <v>0</v>
      </c>
      <c r="W2588" t="s">
        <v>110</v>
      </c>
      <c r="X2588" cm="1">
        <f t="array" ref="X2588">_xlfn.IFS(Table1[[#This Row],[severity]]="Critical", 4, Table1[[#This Row],[severity]]="High", 3, Table1[[#This Row],[severity]]="Medium", 2, TRUE, 1)</f>
        <v>2</v>
      </c>
      <c r="Y2588">
        <f t="shared" si="80"/>
        <v>4</v>
      </c>
      <c r="Z2588" t="str">
        <f t="shared" si="81"/>
        <v>Night (00-05)</v>
      </c>
    </row>
    <row r="2589" spans="1:26" x14ac:dyDescent="0.3">
      <c r="A2589" t="s">
        <v>4513</v>
      </c>
      <c r="B2589" t="s">
        <v>250</v>
      </c>
      <c r="C2589" t="s">
        <v>135</v>
      </c>
      <c r="D2589" t="s">
        <v>38</v>
      </c>
      <c r="E2589" t="s">
        <v>78</v>
      </c>
      <c r="F2589">
        <f>MONTH(Table1[[#This Row],[incident_datetime]])</f>
        <v>1</v>
      </c>
      <c r="G2589">
        <f>YEAR(Table1[[#This Row],[incident_datetime]])</f>
        <v>2019</v>
      </c>
      <c r="H2589" s="1">
        <v>43470.376469907409</v>
      </c>
      <c r="I2589" t="s">
        <v>1093</v>
      </c>
      <c r="J2589" t="s">
        <v>614</v>
      </c>
      <c r="K2589">
        <v>49</v>
      </c>
      <c r="L2589" t="s">
        <v>43</v>
      </c>
      <c r="M2589" t="s">
        <v>107</v>
      </c>
      <c r="N2589" t="s">
        <v>3600</v>
      </c>
      <c r="O2589">
        <v>54</v>
      </c>
      <c r="P2589" t="s">
        <v>43</v>
      </c>
      <c r="Q2589" t="s">
        <v>215</v>
      </c>
      <c r="R2589" t="s">
        <v>109</v>
      </c>
      <c r="S2589" t="s">
        <v>61</v>
      </c>
      <c r="T2589" t="s">
        <v>155</v>
      </c>
      <c r="U2589">
        <v>0</v>
      </c>
      <c r="V2589" s="4">
        <v>6858.53</v>
      </c>
      <c r="W2589" t="s">
        <v>110</v>
      </c>
      <c r="X2589" cm="1">
        <f t="array" ref="X2589">_xlfn.IFS(Table1[[#This Row],[severity]]="Critical", 4, Table1[[#This Row],[severity]]="High", 3, Table1[[#This Row],[severity]]="Medium", 2, TRUE, 1)</f>
        <v>4</v>
      </c>
      <c r="Y2589">
        <f t="shared" si="80"/>
        <v>9</v>
      </c>
      <c r="Z2589" t="str">
        <f t="shared" si="81"/>
        <v>Morning (06-11)</v>
      </c>
    </row>
    <row r="2590" spans="1:26" x14ac:dyDescent="0.3">
      <c r="A2590" t="s">
        <v>4514</v>
      </c>
      <c r="B2590" t="s">
        <v>250</v>
      </c>
      <c r="C2590" t="s">
        <v>562</v>
      </c>
      <c r="D2590" t="s">
        <v>38</v>
      </c>
      <c r="E2590" t="s">
        <v>112</v>
      </c>
      <c r="F2590">
        <f>MONTH(Table1[[#This Row],[incident_datetime]])</f>
        <v>7</v>
      </c>
      <c r="G2590">
        <f>YEAR(Table1[[#This Row],[incident_datetime]])</f>
        <v>2022</v>
      </c>
      <c r="H2590" s="1">
        <v>44762.111620370371</v>
      </c>
      <c r="I2590" t="s">
        <v>224</v>
      </c>
      <c r="J2590" t="s">
        <v>463</v>
      </c>
      <c r="K2590">
        <v>26</v>
      </c>
      <c r="L2590" t="s">
        <v>59</v>
      </c>
      <c r="M2590" t="s">
        <v>35</v>
      </c>
      <c r="N2590" t="s">
        <v>1999</v>
      </c>
      <c r="O2590">
        <v>56</v>
      </c>
      <c r="P2590" t="s">
        <v>59</v>
      </c>
      <c r="Q2590" t="s">
        <v>215</v>
      </c>
      <c r="R2590" t="s">
        <v>97</v>
      </c>
      <c r="S2590" t="s">
        <v>61</v>
      </c>
      <c r="T2590" t="s">
        <v>155</v>
      </c>
      <c r="U2590">
        <v>0</v>
      </c>
      <c r="V2590" s="4">
        <v>2620.7600000000002</v>
      </c>
      <c r="W2590" t="s">
        <v>103</v>
      </c>
      <c r="X2590" cm="1">
        <f t="array" ref="X2590">_xlfn.IFS(Table1[[#This Row],[severity]]="Critical", 4, Table1[[#This Row],[severity]]="High", 3, Table1[[#This Row],[severity]]="Medium", 2, TRUE, 1)</f>
        <v>3</v>
      </c>
      <c r="Y2590">
        <f t="shared" si="80"/>
        <v>2</v>
      </c>
      <c r="Z2590" t="str">
        <f t="shared" si="81"/>
        <v>Night (00-05)</v>
      </c>
    </row>
    <row r="2591" spans="1:26" x14ac:dyDescent="0.3">
      <c r="A2591" t="s">
        <v>4515</v>
      </c>
      <c r="B2591" t="s">
        <v>539</v>
      </c>
      <c r="C2591" t="s">
        <v>562</v>
      </c>
      <c r="D2591" t="s">
        <v>48</v>
      </c>
      <c r="E2591" t="s">
        <v>55</v>
      </c>
      <c r="F2591">
        <f>MONTH(Table1[[#This Row],[incident_datetime]])</f>
        <v>9</v>
      </c>
      <c r="G2591">
        <f>YEAR(Table1[[#This Row],[incident_datetime]])</f>
        <v>2021</v>
      </c>
      <c r="H2591" s="1">
        <v>44466.6878125</v>
      </c>
      <c r="I2591" t="s">
        <v>83</v>
      </c>
      <c r="J2591" t="s">
        <v>7102</v>
      </c>
      <c r="K2591">
        <v>52</v>
      </c>
      <c r="L2591" t="s">
        <v>43</v>
      </c>
      <c r="M2591" t="s">
        <v>35</v>
      </c>
      <c r="N2591" t="s">
        <v>115</v>
      </c>
      <c r="O2591">
        <v>35</v>
      </c>
      <c r="P2591" t="s">
        <v>43</v>
      </c>
      <c r="Q2591" t="s">
        <v>27</v>
      </c>
      <c r="R2591" t="s">
        <v>109</v>
      </c>
      <c r="S2591" t="s">
        <v>61</v>
      </c>
      <c r="T2591" t="s">
        <v>29</v>
      </c>
      <c r="U2591">
        <v>4</v>
      </c>
      <c r="V2591" s="4">
        <v>40913.19</v>
      </c>
      <c r="W2591" t="s">
        <v>110</v>
      </c>
      <c r="X2591" cm="1">
        <f t="array" ref="X2591">_xlfn.IFS(Table1[[#This Row],[severity]]="Critical", 4, Table1[[#This Row],[severity]]="High", 3, Table1[[#This Row],[severity]]="Medium", 2, TRUE, 1)</f>
        <v>4</v>
      </c>
      <c r="Y2591">
        <f t="shared" si="80"/>
        <v>16</v>
      </c>
      <c r="Z2591" t="str">
        <f t="shared" si="81"/>
        <v>Afternoon (12-17)</v>
      </c>
    </row>
    <row r="2592" spans="1:26" x14ac:dyDescent="0.3">
      <c r="A2592" t="s">
        <v>4516</v>
      </c>
      <c r="B2592" t="s">
        <v>165</v>
      </c>
      <c r="C2592" t="s">
        <v>135</v>
      </c>
      <c r="D2592" t="s">
        <v>100</v>
      </c>
      <c r="E2592" t="s">
        <v>66</v>
      </c>
      <c r="F2592">
        <f>MONTH(Table1[[#This Row],[incident_datetime]])</f>
        <v>7</v>
      </c>
      <c r="G2592">
        <f>YEAR(Table1[[#This Row],[incident_datetime]])</f>
        <v>2022</v>
      </c>
      <c r="H2592" s="1">
        <v>44755.29011574074</v>
      </c>
      <c r="I2592" t="s">
        <v>152</v>
      </c>
      <c r="J2592" t="s">
        <v>1531</v>
      </c>
      <c r="K2592">
        <v>39</v>
      </c>
      <c r="L2592" t="s">
        <v>43</v>
      </c>
      <c r="M2592" t="s">
        <v>35</v>
      </c>
      <c r="N2592" t="s">
        <v>2565</v>
      </c>
      <c r="O2592">
        <v>20</v>
      </c>
      <c r="P2592" t="s">
        <v>43</v>
      </c>
      <c r="Q2592" t="s">
        <v>215</v>
      </c>
      <c r="R2592" t="s">
        <v>97</v>
      </c>
      <c r="S2592" t="s">
        <v>28</v>
      </c>
      <c r="T2592" t="s">
        <v>155</v>
      </c>
      <c r="U2592">
        <v>3</v>
      </c>
      <c r="V2592" s="4">
        <v>24998.87</v>
      </c>
      <c r="W2592" t="s">
        <v>110</v>
      </c>
      <c r="X2592" cm="1">
        <f t="array" ref="X2592">_xlfn.IFS(Table1[[#This Row],[severity]]="Critical", 4, Table1[[#This Row],[severity]]="High", 3, Table1[[#This Row],[severity]]="Medium", 2, TRUE, 1)</f>
        <v>3</v>
      </c>
      <c r="Y2592">
        <f t="shared" si="80"/>
        <v>6</v>
      </c>
      <c r="Z2592" t="str">
        <f t="shared" si="81"/>
        <v>Morning (06-11)</v>
      </c>
    </row>
    <row r="2593" spans="1:26" x14ac:dyDescent="0.3">
      <c r="A2593" t="s">
        <v>4517</v>
      </c>
      <c r="B2593" t="s">
        <v>422</v>
      </c>
      <c r="C2593" t="s">
        <v>180</v>
      </c>
      <c r="D2593" t="s">
        <v>38</v>
      </c>
      <c r="E2593" t="s">
        <v>112</v>
      </c>
      <c r="F2593">
        <f>MONTH(Table1[[#This Row],[incident_datetime]])</f>
        <v>4</v>
      </c>
      <c r="G2593">
        <f>YEAR(Table1[[#This Row],[incident_datetime]])</f>
        <v>2018</v>
      </c>
      <c r="H2593" s="1">
        <v>43197.440451388888</v>
      </c>
      <c r="I2593" t="s">
        <v>1492</v>
      </c>
      <c r="J2593" t="s">
        <v>983</v>
      </c>
      <c r="K2593">
        <v>55</v>
      </c>
      <c r="L2593" t="s">
        <v>59</v>
      </c>
      <c r="M2593" t="s">
        <v>85</v>
      </c>
      <c r="N2593" t="s">
        <v>2494</v>
      </c>
      <c r="O2593">
        <v>51</v>
      </c>
      <c r="P2593" t="s">
        <v>43</v>
      </c>
      <c r="Q2593" t="s">
        <v>215</v>
      </c>
      <c r="R2593" t="s">
        <v>52</v>
      </c>
      <c r="S2593" t="s">
        <v>28</v>
      </c>
      <c r="T2593" t="s">
        <v>270</v>
      </c>
      <c r="U2593">
        <v>0</v>
      </c>
      <c r="V2593" s="4">
        <v>7544.54</v>
      </c>
      <c r="W2593" t="s">
        <v>103</v>
      </c>
      <c r="X2593" cm="1">
        <f t="array" ref="X2593">_xlfn.IFS(Table1[[#This Row],[severity]]="Critical", 4, Table1[[#This Row],[severity]]="High", 3, Table1[[#This Row],[severity]]="Medium", 2, TRUE, 1)</f>
        <v>1</v>
      </c>
      <c r="Y2593">
        <f t="shared" si="80"/>
        <v>10</v>
      </c>
      <c r="Z2593" t="str">
        <f t="shared" si="81"/>
        <v>Morning (06-11)</v>
      </c>
    </row>
    <row r="2594" spans="1:26" x14ac:dyDescent="0.3">
      <c r="A2594" t="s">
        <v>4518</v>
      </c>
      <c r="B2594" t="s">
        <v>232</v>
      </c>
      <c r="C2594" t="s">
        <v>342</v>
      </c>
      <c r="D2594" t="s">
        <v>65</v>
      </c>
      <c r="E2594" t="s">
        <v>186</v>
      </c>
      <c r="F2594">
        <f>MONTH(Table1[[#This Row],[incident_datetime]])</f>
        <v>6</v>
      </c>
      <c r="G2594">
        <f>YEAR(Table1[[#This Row],[incident_datetime]])</f>
        <v>2021</v>
      </c>
      <c r="H2594" s="1">
        <v>44350.956157407411</v>
      </c>
      <c r="I2594" t="s">
        <v>408</v>
      </c>
      <c r="J2594" t="s">
        <v>4137</v>
      </c>
      <c r="K2594">
        <v>68</v>
      </c>
      <c r="L2594" t="s">
        <v>59</v>
      </c>
      <c r="M2594" t="s">
        <v>35</v>
      </c>
      <c r="N2594" t="s">
        <v>1336</v>
      </c>
      <c r="O2594">
        <v>85</v>
      </c>
      <c r="P2594" t="s">
        <v>59</v>
      </c>
      <c r="Q2594" t="s">
        <v>27</v>
      </c>
      <c r="R2594" t="s">
        <v>139</v>
      </c>
      <c r="S2594" t="s">
        <v>98</v>
      </c>
      <c r="T2594" t="s">
        <v>29</v>
      </c>
      <c r="U2594">
        <v>0</v>
      </c>
      <c r="V2594">
        <v>0</v>
      </c>
      <c r="W2594" t="s">
        <v>103</v>
      </c>
      <c r="X2594" cm="1">
        <f t="array" ref="X2594">_xlfn.IFS(Table1[[#This Row],[severity]]="Critical", 4, Table1[[#This Row],[severity]]="High", 3, Table1[[#This Row],[severity]]="Medium", 2, TRUE, 1)</f>
        <v>2</v>
      </c>
      <c r="Y2594">
        <f t="shared" si="80"/>
        <v>22</v>
      </c>
      <c r="Z2594" t="str">
        <f t="shared" si="81"/>
        <v>Evening (18-23)</v>
      </c>
    </row>
    <row r="2595" spans="1:26" x14ac:dyDescent="0.3">
      <c r="A2595" t="s">
        <v>4519</v>
      </c>
      <c r="B2595" t="s">
        <v>267</v>
      </c>
      <c r="C2595" t="s">
        <v>686</v>
      </c>
      <c r="D2595" t="s">
        <v>65</v>
      </c>
      <c r="E2595" t="s">
        <v>112</v>
      </c>
      <c r="F2595">
        <f>MONTH(Table1[[#This Row],[incident_datetime]])</f>
        <v>11</v>
      </c>
      <c r="G2595">
        <f>YEAR(Table1[[#This Row],[incident_datetime]])</f>
        <v>2022</v>
      </c>
      <c r="H2595" s="1">
        <v>44873.112037037034</v>
      </c>
      <c r="I2595" t="s">
        <v>682</v>
      </c>
      <c r="J2595" t="s">
        <v>2260</v>
      </c>
      <c r="K2595">
        <v>31</v>
      </c>
      <c r="L2595" t="s">
        <v>59</v>
      </c>
      <c r="M2595" t="s">
        <v>35</v>
      </c>
      <c r="N2595" t="s">
        <v>1117</v>
      </c>
      <c r="O2595">
        <v>58</v>
      </c>
      <c r="P2595" t="s">
        <v>59</v>
      </c>
      <c r="Q2595" t="s">
        <v>27</v>
      </c>
      <c r="R2595" t="s">
        <v>52</v>
      </c>
      <c r="S2595" t="s">
        <v>132</v>
      </c>
      <c r="T2595" t="s">
        <v>155</v>
      </c>
      <c r="U2595">
        <v>4</v>
      </c>
      <c r="V2595" s="4">
        <v>37048.86</v>
      </c>
      <c r="W2595" t="s">
        <v>110</v>
      </c>
      <c r="X2595" cm="1">
        <f t="array" ref="X2595">_xlfn.IFS(Table1[[#This Row],[severity]]="Critical", 4, Table1[[#This Row],[severity]]="High", 3, Table1[[#This Row],[severity]]="Medium", 2, TRUE, 1)</f>
        <v>1</v>
      </c>
      <c r="Y2595">
        <f t="shared" si="80"/>
        <v>2</v>
      </c>
      <c r="Z2595" t="str">
        <f t="shared" si="81"/>
        <v>Night (00-05)</v>
      </c>
    </row>
    <row r="2596" spans="1:26" x14ac:dyDescent="0.3">
      <c r="A2596" t="s">
        <v>4520</v>
      </c>
      <c r="B2596" t="s">
        <v>479</v>
      </c>
      <c r="C2596" t="s">
        <v>468</v>
      </c>
      <c r="D2596" t="s">
        <v>48</v>
      </c>
      <c r="E2596" t="s">
        <v>66</v>
      </c>
      <c r="F2596">
        <f>MONTH(Table1[[#This Row],[incident_datetime]])</f>
        <v>11</v>
      </c>
      <c r="G2596">
        <f>YEAR(Table1[[#This Row],[incident_datetime]])</f>
        <v>2021</v>
      </c>
      <c r="H2596" s="1">
        <v>44517.943449074075</v>
      </c>
      <c r="I2596" t="s">
        <v>594</v>
      </c>
      <c r="J2596" t="s">
        <v>3019</v>
      </c>
      <c r="K2596">
        <v>65</v>
      </c>
      <c r="L2596" t="s">
        <v>43</v>
      </c>
      <c r="M2596" t="s">
        <v>35</v>
      </c>
      <c r="N2596" t="s">
        <v>2270</v>
      </c>
      <c r="O2596">
        <v>34</v>
      </c>
      <c r="P2596" t="s">
        <v>59</v>
      </c>
      <c r="Q2596" t="s">
        <v>70</v>
      </c>
      <c r="R2596" t="s">
        <v>109</v>
      </c>
      <c r="S2596" t="s">
        <v>98</v>
      </c>
      <c r="T2596" t="s">
        <v>29</v>
      </c>
      <c r="U2596">
        <v>4</v>
      </c>
      <c r="V2596">
        <v>0</v>
      </c>
      <c r="W2596" t="s">
        <v>103</v>
      </c>
      <c r="X2596" cm="1">
        <f t="array" ref="X2596">_xlfn.IFS(Table1[[#This Row],[severity]]="Critical", 4, Table1[[#This Row],[severity]]="High", 3, Table1[[#This Row],[severity]]="Medium", 2, TRUE, 1)</f>
        <v>4</v>
      </c>
      <c r="Y2596">
        <f t="shared" si="80"/>
        <v>22</v>
      </c>
      <c r="Z2596" t="str">
        <f t="shared" si="81"/>
        <v>Evening (18-23)</v>
      </c>
    </row>
    <row r="2597" spans="1:26" x14ac:dyDescent="0.3">
      <c r="A2597" t="s">
        <v>4521</v>
      </c>
      <c r="B2597" t="s">
        <v>306</v>
      </c>
      <c r="C2597" t="s">
        <v>135</v>
      </c>
      <c r="D2597" t="s">
        <v>48</v>
      </c>
      <c r="E2597" t="s">
        <v>39</v>
      </c>
      <c r="F2597">
        <f>MONTH(Table1[[#This Row],[incident_datetime]])</f>
        <v>1</v>
      </c>
      <c r="G2597">
        <f>YEAR(Table1[[#This Row],[incident_datetime]])</f>
        <v>2024</v>
      </c>
      <c r="H2597" s="1">
        <v>45307.756909722222</v>
      </c>
      <c r="I2597" t="s">
        <v>122</v>
      </c>
      <c r="J2597" t="s">
        <v>413</v>
      </c>
      <c r="K2597">
        <v>30</v>
      </c>
      <c r="L2597" t="s">
        <v>43</v>
      </c>
      <c r="M2597" t="s">
        <v>41</v>
      </c>
      <c r="N2597" t="s">
        <v>1259</v>
      </c>
      <c r="O2597">
        <v>42</v>
      </c>
      <c r="P2597" t="s">
        <v>59</v>
      </c>
      <c r="Q2597" t="s">
        <v>116</v>
      </c>
      <c r="R2597" t="s">
        <v>52</v>
      </c>
      <c r="S2597" t="s">
        <v>132</v>
      </c>
      <c r="T2597" t="s">
        <v>62</v>
      </c>
      <c r="U2597">
        <v>5</v>
      </c>
      <c r="V2597" s="4">
        <v>23988.91</v>
      </c>
      <c r="W2597" t="s">
        <v>103</v>
      </c>
      <c r="X2597" cm="1">
        <f t="array" ref="X2597">_xlfn.IFS(Table1[[#This Row],[severity]]="Critical", 4, Table1[[#This Row],[severity]]="High", 3, Table1[[#This Row],[severity]]="Medium", 2, TRUE, 1)</f>
        <v>1</v>
      </c>
      <c r="Y2597">
        <f t="shared" si="80"/>
        <v>18</v>
      </c>
      <c r="Z2597" t="str">
        <f t="shared" si="81"/>
        <v>Evening (18-23)</v>
      </c>
    </row>
    <row r="2598" spans="1:26" x14ac:dyDescent="0.3">
      <c r="A2598" t="s">
        <v>4522</v>
      </c>
      <c r="B2598" t="s">
        <v>391</v>
      </c>
      <c r="C2598" t="s">
        <v>180</v>
      </c>
      <c r="D2598" t="s">
        <v>77</v>
      </c>
      <c r="E2598" t="s">
        <v>93</v>
      </c>
      <c r="F2598">
        <f>MONTH(Table1[[#This Row],[incident_datetime]])</f>
        <v>12</v>
      </c>
      <c r="G2598">
        <f>YEAR(Table1[[#This Row],[incident_datetime]])</f>
        <v>2019</v>
      </c>
      <c r="H2598" s="1">
        <v>43827.644849537035</v>
      </c>
      <c r="I2598" t="s">
        <v>238</v>
      </c>
      <c r="J2598" t="s">
        <v>2546</v>
      </c>
      <c r="K2598">
        <v>48</v>
      </c>
      <c r="L2598" t="s">
        <v>59</v>
      </c>
      <c r="M2598" t="s">
        <v>107</v>
      </c>
      <c r="N2598" t="s">
        <v>425</v>
      </c>
      <c r="O2598">
        <v>13</v>
      </c>
      <c r="P2598" t="s">
        <v>43</v>
      </c>
      <c r="Q2598" t="s">
        <v>27</v>
      </c>
      <c r="R2598" t="s">
        <v>139</v>
      </c>
      <c r="S2598" t="s">
        <v>53</v>
      </c>
      <c r="T2598" t="s">
        <v>155</v>
      </c>
      <c r="U2598">
        <v>5</v>
      </c>
      <c r="V2598">
        <v>0</v>
      </c>
      <c r="W2598" t="s">
        <v>110</v>
      </c>
      <c r="X2598" cm="1">
        <f t="array" ref="X2598">_xlfn.IFS(Table1[[#This Row],[severity]]="Critical", 4, Table1[[#This Row],[severity]]="High", 3, Table1[[#This Row],[severity]]="Medium", 2, TRUE, 1)</f>
        <v>2</v>
      </c>
      <c r="Y2598">
        <f t="shared" si="80"/>
        <v>15</v>
      </c>
      <c r="Z2598" t="str">
        <f t="shared" si="81"/>
        <v>Afternoon (12-17)</v>
      </c>
    </row>
    <row r="2599" spans="1:26" x14ac:dyDescent="0.3">
      <c r="A2599" t="s">
        <v>4523</v>
      </c>
      <c r="B2599" t="s">
        <v>676</v>
      </c>
      <c r="C2599" t="s">
        <v>562</v>
      </c>
      <c r="D2599" t="s">
        <v>100</v>
      </c>
      <c r="E2599" t="s">
        <v>186</v>
      </c>
      <c r="F2599">
        <f>MONTH(Table1[[#This Row],[incident_datetime]])</f>
        <v>7</v>
      </c>
      <c r="G2599">
        <f>YEAR(Table1[[#This Row],[incident_datetime]])</f>
        <v>2023</v>
      </c>
      <c r="H2599" s="1">
        <v>45123.38208333333</v>
      </c>
      <c r="I2599" t="s">
        <v>101</v>
      </c>
      <c r="J2599" t="s">
        <v>1540</v>
      </c>
      <c r="K2599">
        <v>55</v>
      </c>
      <c r="L2599" t="s">
        <v>59</v>
      </c>
      <c r="M2599" t="s">
        <v>85</v>
      </c>
      <c r="N2599" t="s">
        <v>1110</v>
      </c>
      <c r="O2599">
        <v>21</v>
      </c>
      <c r="P2599" t="s">
        <v>59</v>
      </c>
      <c r="Q2599" t="s">
        <v>27</v>
      </c>
      <c r="R2599" t="s">
        <v>139</v>
      </c>
      <c r="S2599" t="s">
        <v>28</v>
      </c>
      <c r="T2599" t="s">
        <v>155</v>
      </c>
      <c r="U2599">
        <v>5</v>
      </c>
      <c r="V2599" s="4">
        <v>33555.050000000003</v>
      </c>
      <c r="W2599" t="s">
        <v>110</v>
      </c>
      <c r="X2599" cm="1">
        <f t="array" ref="X2599">_xlfn.IFS(Table1[[#This Row],[severity]]="Critical", 4, Table1[[#This Row],[severity]]="High", 3, Table1[[#This Row],[severity]]="Medium", 2, TRUE, 1)</f>
        <v>2</v>
      </c>
      <c r="Y2599">
        <f t="shared" si="80"/>
        <v>9</v>
      </c>
      <c r="Z2599" t="str">
        <f t="shared" si="81"/>
        <v>Morning (06-11)</v>
      </c>
    </row>
    <row r="2600" spans="1:26" x14ac:dyDescent="0.3">
      <c r="A2600" t="s">
        <v>4524</v>
      </c>
      <c r="B2600" t="s">
        <v>507</v>
      </c>
      <c r="C2600" t="s">
        <v>180</v>
      </c>
      <c r="D2600" t="s">
        <v>65</v>
      </c>
      <c r="E2600" t="s">
        <v>39</v>
      </c>
      <c r="F2600">
        <f>MONTH(Table1[[#This Row],[incident_datetime]])</f>
        <v>9</v>
      </c>
      <c r="G2600">
        <f>YEAR(Table1[[#This Row],[incident_datetime]])</f>
        <v>2024</v>
      </c>
      <c r="H2600" s="1">
        <v>45555.480405092596</v>
      </c>
      <c r="I2600" t="s">
        <v>594</v>
      </c>
      <c r="J2600" t="s">
        <v>3852</v>
      </c>
      <c r="K2600">
        <v>16</v>
      </c>
      <c r="L2600" t="s">
        <v>43</v>
      </c>
      <c r="M2600" t="s">
        <v>85</v>
      </c>
      <c r="N2600" t="s">
        <v>340</v>
      </c>
      <c r="O2600">
        <v>72</v>
      </c>
      <c r="P2600" t="s">
        <v>59</v>
      </c>
      <c r="Q2600" t="s">
        <v>70</v>
      </c>
      <c r="R2600" t="s">
        <v>109</v>
      </c>
      <c r="S2600" t="s">
        <v>28</v>
      </c>
      <c r="T2600" t="s">
        <v>155</v>
      </c>
      <c r="U2600">
        <v>0</v>
      </c>
      <c r="V2600" s="4">
        <v>2546.11</v>
      </c>
      <c r="W2600" t="s">
        <v>103</v>
      </c>
      <c r="X2600" cm="1">
        <f t="array" ref="X2600">_xlfn.IFS(Table1[[#This Row],[severity]]="Critical", 4, Table1[[#This Row],[severity]]="High", 3, Table1[[#This Row],[severity]]="Medium", 2, TRUE, 1)</f>
        <v>4</v>
      </c>
      <c r="Y2600">
        <f t="shared" si="80"/>
        <v>11</v>
      </c>
      <c r="Z2600" t="str">
        <f t="shared" si="81"/>
        <v>Morning (06-11)</v>
      </c>
    </row>
    <row r="2601" spans="1:26" x14ac:dyDescent="0.3">
      <c r="A2601" t="s">
        <v>4525</v>
      </c>
      <c r="B2601" t="s">
        <v>338</v>
      </c>
      <c r="C2601" t="s">
        <v>468</v>
      </c>
      <c r="D2601" t="s">
        <v>88</v>
      </c>
      <c r="E2601" t="s">
        <v>66</v>
      </c>
      <c r="F2601">
        <f>MONTH(Table1[[#This Row],[incident_datetime]])</f>
        <v>3</v>
      </c>
      <c r="G2601">
        <f>YEAR(Table1[[#This Row],[incident_datetime]])</f>
        <v>2021</v>
      </c>
      <c r="H2601" s="1">
        <v>44256.167141203703</v>
      </c>
      <c r="I2601" t="s">
        <v>302</v>
      </c>
      <c r="J2601" t="s">
        <v>3646</v>
      </c>
      <c r="K2601">
        <v>64</v>
      </c>
      <c r="L2601" t="s">
        <v>59</v>
      </c>
      <c r="M2601" t="s">
        <v>107</v>
      </c>
      <c r="N2601" t="s">
        <v>2211</v>
      </c>
      <c r="O2601">
        <v>56</v>
      </c>
      <c r="P2601" t="s">
        <v>59</v>
      </c>
      <c r="Q2601" t="s">
        <v>215</v>
      </c>
      <c r="R2601" t="s">
        <v>52</v>
      </c>
      <c r="S2601" t="s">
        <v>61</v>
      </c>
      <c r="T2601" t="s">
        <v>29</v>
      </c>
      <c r="U2601">
        <v>4</v>
      </c>
      <c r="V2601" s="4">
        <v>21415.9</v>
      </c>
      <c r="W2601" t="s">
        <v>103</v>
      </c>
      <c r="X2601" cm="1">
        <f t="array" ref="X2601">_xlfn.IFS(Table1[[#This Row],[severity]]="Critical", 4, Table1[[#This Row],[severity]]="High", 3, Table1[[#This Row],[severity]]="Medium", 2, TRUE, 1)</f>
        <v>1</v>
      </c>
      <c r="Y2601">
        <f t="shared" si="80"/>
        <v>4</v>
      </c>
      <c r="Z2601" t="str">
        <f t="shared" si="81"/>
        <v>Night (00-05)</v>
      </c>
    </row>
    <row r="2602" spans="1:26" x14ac:dyDescent="0.3">
      <c r="A2602" t="s">
        <v>4526</v>
      </c>
      <c r="B2602" t="s">
        <v>935</v>
      </c>
      <c r="C2602" t="s">
        <v>135</v>
      </c>
      <c r="D2602" t="s">
        <v>88</v>
      </c>
      <c r="E2602" t="s">
        <v>186</v>
      </c>
      <c r="F2602">
        <f>MONTH(Table1[[#This Row],[incident_datetime]])</f>
        <v>8</v>
      </c>
      <c r="G2602">
        <f>YEAR(Table1[[#This Row],[incident_datetime]])</f>
        <v>2019</v>
      </c>
      <c r="H2602" s="1">
        <v>43694.159386574072</v>
      </c>
      <c r="I2602" t="s">
        <v>238</v>
      </c>
      <c r="J2602" t="s">
        <v>2084</v>
      </c>
      <c r="K2602">
        <v>61</v>
      </c>
      <c r="L2602" t="s">
        <v>43</v>
      </c>
      <c r="M2602" t="s">
        <v>35</v>
      </c>
      <c r="N2602" t="s">
        <v>2555</v>
      </c>
      <c r="O2602">
        <v>10</v>
      </c>
      <c r="P2602" t="s">
        <v>43</v>
      </c>
      <c r="Q2602" t="s">
        <v>27</v>
      </c>
      <c r="R2602" t="s">
        <v>109</v>
      </c>
      <c r="S2602" t="s">
        <v>61</v>
      </c>
      <c r="T2602" t="s">
        <v>155</v>
      </c>
      <c r="U2602">
        <v>5</v>
      </c>
      <c r="V2602" s="4">
        <v>21249.1</v>
      </c>
      <c r="W2602" t="s">
        <v>103</v>
      </c>
      <c r="X2602" cm="1">
        <f t="array" ref="X2602">_xlfn.IFS(Table1[[#This Row],[severity]]="Critical", 4, Table1[[#This Row],[severity]]="High", 3, Table1[[#This Row],[severity]]="Medium", 2, TRUE, 1)</f>
        <v>4</v>
      </c>
      <c r="Y2602">
        <f t="shared" si="80"/>
        <v>3</v>
      </c>
      <c r="Z2602" t="str">
        <f t="shared" si="81"/>
        <v>Night (00-05)</v>
      </c>
    </row>
    <row r="2603" spans="1:26" x14ac:dyDescent="0.3">
      <c r="A2603" t="s">
        <v>4527</v>
      </c>
      <c r="B2603" t="s">
        <v>165</v>
      </c>
      <c r="C2603" t="s">
        <v>220</v>
      </c>
      <c r="D2603" t="s">
        <v>88</v>
      </c>
      <c r="E2603" t="s">
        <v>72</v>
      </c>
      <c r="F2603">
        <f>MONTH(Table1[[#This Row],[incident_datetime]])</f>
        <v>5</v>
      </c>
      <c r="G2603">
        <f>YEAR(Table1[[#This Row],[incident_datetime]])</f>
        <v>2021</v>
      </c>
      <c r="H2603" s="1">
        <v>44341.468842592592</v>
      </c>
      <c r="I2603" t="s">
        <v>49</v>
      </c>
      <c r="J2603" t="s">
        <v>3688</v>
      </c>
      <c r="K2603">
        <v>49</v>
      </c>
      <c r="L2603" t="s">
        <v>43</v>
      </c>
      <c r="M2603" t="s">
        <v>34</v>
      </c>
      <c r="N2603" t="s">
        <v>2326</v>
      </c>
      <c r="O2603">
        <v>24</v>
      </c>
      <c r="P2603" t="s">
        <v>59</v>
      </c>
      <c r="Q2603" t="s">
        <v>27</v>
      </c>
      <c r="R2603" t="s">
        <v>109</v>
      </c>
      <c r="S2603" t="s">
        <v>61</v>
      </c>
      <c r="T2603" t="s">
        <v>155</v>
      </c>
      <c r="U2603">
        <v>4</v>
      </c>
      <c r="V2603" s="4">
        <v>39291.61</v>
      </c>
      <c r="W2603" t="s">
        <v>110</v>
      </c>
      <c r="X2603" cm="1">
        <f t="array" ref="X2603">_xlfn.IFS(Table1[[#This Row],[severity]]="Critical", 4, Table1[[#This Row],[severity]]="High", 3, Table1[[#This Row],[severity]]="Medium", 2, TRUE, 1)</f>
        <v>4</v>
      </c>
      <c r="Y2603">
        <f t="shared" si="80"/>
        <v>11</v>
      </c>
      <c r="Z2603" t="str">
        <f t="shared" si="81"/>
        <v>Morning (06-11)</v>
      </c>
    </row>
    <row r="2604" spans="1:26" x14ac:dyDescent="0.3">
      <c r="A2604" t="s">
        <v>4528</v>
      </c>
      <c r="B2604" t="s">
        <v>507</v>
      </c>
      <c r="C2604" t="s">
        <v>180</v>
      </c>
      <c r="D2604" t="s">
        <v>100</v>
      </c>
      <c r="E2604" t="s">
        <v>112</v>
      </c>
      <c r="F2604">
        <f>MONTH(Table1[[#This Row],[incident_datetime]])</f>
        <v>6</v>
      </c>
      <c r="G2604">
        <f>YEAR(Table1[[#This Row],[incident_datetime]])</f>
        <v>2020</v>
      </c>
      <c r="H2604" s="1">
        <v>44007.560520833336</v>
      </c>
      <c r="I2604" t="s">
        <v>1261</v>
      </c>
      <c r="J2604" t="s">
        <v>1156</v>
      </c>
      <c r="K2604">
        <v>46</v>
      </c>
      <c r="L2604" t="s">
        <v>59</v>
      </c>
      <c r="M2604" t="s">
        <v>35</v>
      </c>
      <c r="N2604" t="s">
        <v>776</v>
      </c>
      <c r="O2604">
        <v>18</v>
      </c>
      <c r="P2604" t="s">
        <v>59</v>
      </c>
      <c r="Q2604" t="s">
        <v>215</v>
      </c>
      <c r="R2604" t="s">
        <v>139</v>
      </c>
      <c r="S2604" t="s">
        <v>61</v>
      </c>
      <c r="T2604" t="s">
        <v>155</v>
      </c>
      <c r="U2604">
        <v>0</v>
      </c>
      <c r="V2604" s="4">
        <v>30936.86</v>
      </c>
      <c r="W2604" t="s">
        <v>110</v>
      </c>
      <c r="X2604" cm="1">
        <f t="array" ref="X2604">_xlfn.IFS(Table1[[#This Row],[severity]]="Critical", 4, Table1[[#This Row],[severity]]="High", 3, Table1[[#This Row],[severity]]="Medium", 2, TRUE, 1)</f>
        <v>2</v>
      </c>
      <c r="Y2604">
        <f t="shared" si="80"/>
        <v>13</v>
      </c>
      <c r="Z2604" t="str">
        <f t="shared" si="81"/>
        <v>Afternoon (12-17)</v>
      </c>
    </row>
    <row r="2605" spans="1:26" x14ac:dyDescent="0.3">
      <c r="A2605" t="s">
        <v>4529</v>
      </c>
      <c r="B2605" t="s">
        <v>391</v>
      </c>
      <c r="C2605" t="s">
        <v>686</v>
      </c>
      <c r="D2605" t="s">
        <v>65</v>
      </c>
      <c r="E2605" t="s">
        <v>186</v>
      </c>
      <c r="F2605">
        <f>MONTH(Table1[[#This Row],[incident_datetime]])</f>
        <v>7</v>
      </c>
      <c r="G2605">
        <f>YEAR(Table1[[#This Row],[incident_datetime]])</f>
        <v>2019</v>
      </c>
      <c r="H2605" s="1">
        <v>43665.011053240742</v>
      </c>
      <c r="I2605" t="s">
        <v>122</v>
      </c>
      <c r="J2605" t="s">
        <v>1629</v>
      </c>
      <c r="K2605">
        <v>36</v>
      </c>
      <c r="L2605" t="s">
        <v>43</v>
      </c>
      <c r="M2605" t="s">
        <v>35</v>
      </c>
      <c r="N2605" t="s">
        <v>4158</v>
      </c>
      <c r="O2605">
        <v>48</v>
      </c>
      <c r="P2605" t="s">
        <v>34</v>
      </c>
      <c r="Q2605" t="s">
        <v>27</v>
      </c>
      <c r="R2605" t="s">
        <v>109</v>
      </c>
      <c r="S2605" t="s">
        <v>61</v>
      </c>
      <c r="T2605" t="s">
        <v>29</v>
      </c>
      <c r="U2605">
        <v>0</v>
      </c>
      <c r="V2605" s="4">
        <v>8663.1299999999992</v>
      </c>
      <c r="W2605" t="s">
        <v>110</v>
      </c>
      <c r="X2605" cm="1">
        <f t="array" ref="X2605">_xlfn.IFS(Table1[[#This Row],[severity]]="Critical", 4, Table1[[#This Row],[severity]]="High", 3, Table1[[#This Row],[severity]]="Medium", 2, TRUE, 1)</f>
        <v>4</v>
      </c>
      <c r="Y2605">
        <f t="shared" si="80"/>
        <v>0</v>
      </c>
      <c r="Z2605" t="str">
        <f t="shared" si="81"/>
        <v>Night (00-05)</v>
      </c>
    </row>
    <row r="2606" spans="1:26" x14ac:dyDescent="0.3">
      <c r="A2606" t="s">
        <v>4530</v>
      </c>
      <c r="B2606" t="s">
        <v>422</v>
      </c>
      <c r="C2606" t="s">
        <v>180</v>
      </c>
      <c r="D2606" t="s">
        <v>92</v>
      </c>
      <c r="E2606" t="s">
        <v>93</v>
      </c>
      <c r="F2606">
        <f>MONTH(Table1[[#This Row],[incident_datetime]])</f>
        <v>4</v>
      </c>
      <c r="G2606">
        <f>YEAR(Table1[[#This Row],[incident_datetime]])</f>
        <v>2018</v>
      </c>
      <c r="H2606" s="1">
        <v>43203.210925925923</v>
      </c>
      <c r="I2606" t="s">
        <v>243</v>
      </c>
      <c r="J2606" t="s">
        <v>4531</v>
      </c>
      <c r="K2606">
        <v>31</v>
      </c>
      <c r="L2606" t="s">
        <v>43</v>
      </c>
      <c r="M2606" t="s">
        <v>35</v>
      </c>
      <c r="N2606" t="s">
        <v>2906</v>
      </c>
      <c r="O2606">
        <v>66</v>
      </c>
      <c r="P2606" t="s">
        <v>34</v>
      </c>
      <c r="Q2606" t="s">
        <v>27</v>
      </c>
      <c r="R2606" t="s">
        <v>109</v>
      </c>
      <c r="S2606" t="s">
        <v>98</v>
      </c>
      <c r="T2606" t="s">
        <v>155</v>
      </c>
      <c r="U2606">
        <v>4</v>
      </c>
      <c r="V2606" s="4">
        <v>11114.62</v>
      </c>
      <c r="W2606" t="s">
        <v>110</v>
      </c>
      <c r="X2606" cm="1">
        <f t="array" ref="X2606">_xlfn.IFS(Table1[[#This Row],[severity]]="Critical", 4, Table1[[#This Row],[severity]]="High", 3, Table1[[#This Row],[severity]]="Medium", 2, TRUE, 1)</f>
        <v>4</v>
      </c>
      <c r="Y2606">
        <f t="shared" si="80"/>
        <v>5</v>
      </c>
      <c r="Z2606" t="str">
        <f t="shared" si="81"/>
        <v>Night (00-05)</v>
      </c>
    </row>
    <row r="2607" spans="1:26" x14ac:dyDescent="0.3">
      <c r="A2607" t="s">
        <v>4532</v>
      </c>
      <c r="B2607" t="s">
        <v>338</v>
      </c>
      <c r="C2607" t="s">
        <v>233</v>
      </c>
      <c r="D2607" t="s">
        <v>38</v>
      </c>
      <c r="E2607" t="s">
        <v>72</v>
      </c>
      <c r="F2607">
        <f>MONTH(Table1[[#This Row],[incident_datetime]])</f>
        <v>7</v>
      </c>
      <c r="G2607">
        <f>YEAR(Table1[[#This Row],[incident_datetime]])</f>
        <v>2024</v>
      </c>
      <c r="H2607" s="1">
        <v>45502.342499999999</v>
      </c>
      <c r="I2607" t="s">
        <v>856</v>
      </c>
      <c r="J2607" t="s">
        <v>2186</v>
      </c>
      <c r="K2607">
        <v>53</v>
      </c>
      <c r="L2607" t="s">
        <v>59</v>
      </c>
      <c r="M2607" t="s">
        <v>35</v>
      </c>
      <c r="N2607" t="s">
        <v>2380</v>
      </c>
      <c r="O2607">
        <v>85</v>
      </c>
      <c r="P2607" t="s">
        <v>43</v>
      </c>
      <c r="Q2607" t="s">
        <v>27</v>
      </c>
      <c r="R2607" t="s">
        <v>97</v>
      </c>
      <c r="S2607" t="s">
        <v>132</v>
      </c>
      <c r="T2607" t="s">
        <v>29</v>
      </c>
      <c r="U2607">
        <v>1</v>
      </c>
      <c r="V2607">
        <v>0</v>
      </c>
      <c r="W2607" t="s">
        <v>110</v>
      </c>
      <c r="X2607" cm="1">
        <f t="array" ref="X2607">_xlfn.IFS(Table1[[#This Row],[severity]]="Critical", 4, Table1[[#This Row],[severity]]="High", 3, Table1[[#This Row],[severity]]="Medium", 2, TRUE, 1)</f>
        <v>3</v>
      </c>
      <c r="Y2607">
        <f t="shared" si="80"/>
        <v>8</v>
      </c>
      <c r="Z2607" t="str">
        <f t="shared" si="81"/>
        <v>Morning (06-11)</v>
      </c>
    </row>
    <row r="2608" spans="1:26" x14ac:dyDescent="0.3">
      <c r="A2608" t="s">
        <v>4533</v>
      </c>
      <c r="B2608" t="s">
        <v>935</v>
      </c>
      <c r="C2608" t="s">
        <v>468</v>
      </c>
      <c r="D2608" t="s">
        <v>77</v>
      </c>
      <c r="E2608" t="s">
        <v>186</v>
      </c>
      <c r="F2608">
        <f>MONTH(Table1[[#This Row],[incident_datetime]])</f>
        <v>2</v>
      </c>
      <c r="G2608">
        <f>YEAR(Table1[[#This Row],[incident_datetime]])</f>
        <v>2022</v>
      </c>
      <c r="H2608" s="1">
        <v>44602.905844907407</v>
      </c>
      <c r="I2608" t="s">
        <v>208</v>
      </c>
      <c r="J2608" t="s">
        <v>3415</v>
      </c>
      <c r="K2608">
        <v>29</v>
      </c>
      <c r="L2608" t="s">
        <v>43</v>
      </c>
      <c r="M2608" t="s">
        <v>41</v>
      </c>
      <c r="N2608" t="s">
        <v>941</v>
      </c>
      <c r="O2608">
        <v>56</v>
      </c>
      <c r="P2608" t="s">
        <v>59</v>
      </c>
      <c r="Q2608" t="s">
        <v>27</v>
      </c>
      <c r="R2608" t="s">
        <v>139</v>
      </c>
      <c r="S2608" t="s">
        <v>132</v>
      </c>
      <c r="T2608" t="s">
        <v>155</v>
      </c>
      <c r="U2608">
        <v>0</v>
      </c>
      <c r="V2608" s="4">
        <v>41584.949999999997</v>
      </c>
      <c r="W2608" t="s">
        <v>103</v>
      </c>
      <c r="X2608" cm="1">
        <f t="array" ref="X2608">_xlfn.IFS(Table1[[#This Row],[severity]]="Critical", 4, Table1[[#This Row],[severity]]="High", 3, Table1[[#This Row],[severity]]="Medium", 2, TRUE, 1)</f>
        <v>2</v>
      </c>
      <c r="Y2608">
        <f t="shared" si="80"/>
        <v>21</v>
      </c>
      <c r="Z2608" t="str">
        <f t="shared" si="81"/>
        <v>Evening (18-23)</v>
      </c>
    </row>
    <row r="2609" spans="1:26" x14ac:dyDescent="0.3">
      <c r="A2609" t="s">
        <v>4534</v>
      </c>
      <c r="B2609" t="s">
        <v>676</v>
      </c>
      <c r="C2609" t="s">
        <v>686</v>
      </c>
      <c r="D2609" t="s">
        <v>65</v>
      </c>
      <c r="E2609" t="s">
        <v>55</v>
      </c>
      <c r="F2609">
        <f>MONTH(Table1[[#This Row],[incident_datetime]])</f>
        <v>2</v>
      </c>
      <c r="G2609">
        <f>YEAR(Table1[[#This Row],[incident_datetime]])</f>
        <v>2022</v>
      </c>
      <c r="H2609" s="2">
        <v>44620</v>
      </c>
      <c r="I2609" t="s">
        <v>804</v>
      </c>
      <c r="J2609" t="s">
        <v>1580</v>
      </c>
      <c r="K2609">
        <v>28</v>
      </c>
      <c r="L2609" t="s">
        <v>59</v>
      </c>
      <c r="M2609" t="s">
        <v>35</v>
      </c>
      <c r="N2609" t="s">
        <v>4165</v>
      </c>
      <c r="O2609">
        <v>85</v>
      </c>
      <c r="P2609" t="s">
        <v>43</v>
      </c>
      <c r="Q2609" t="s">
        <v>27</v>
      </c>
      <c r="R2609" t="s">
        <v>97</v>
      </c>
      <c r="S2609" t="s">
        <v>53</v>
      </c>
      <c r="T2609" t="s">
        <v>155</v>
      </c>
      <c r="U2609">
        <v>3</v>
      </c>
      <c r="V2609" s="4">
        <v>28969.89</v>
      </c>
      <c r="W2609" t="s">
        <v>110</v>
      </c>
      <c r="X2609" cm="1">
        <f t="array" ref="X2609">_xlfn.IFS(Table1[[#This Row],[severity]]="Critical", 4, Table1[[#This Row],[severity]]="High", 3, Table1[[#This Row],[severity]]="Medium", 2, TRUE, 1)</f>
        <v>3</v>
      </c>
      <c r="Y2609">
        <f t="shared" si="80"/>
        <v>0</v>
      </c>
      <c r="Z2609" t="str">
        <f t="shared" si="81"/>
        <v>Night (00-05)</v>
      </c>
    </row>
    <row r="2610" spans="1:26" x14ac:dyDescent="0.3">
      <c r="A2610" t="s">
        <v>4535</v>
      </c>
      <c r="B2610" t="s">
        <v>338</v>
      </c>
      <c r="C2610" t="s">
        <v>258</v>
      </c>
      <c r="D2610" t="s">
        <v>77</v>
      </c>
      <c r="E2610" t="s">
        <v>72</v>
      </c>
      <c r="F2610">
        <f>MONTH(Table1[[#This Row],[incident_datetime]])</f>
        <v>4</v>
      </c>
      <c r="G2610">
        <f>YEAR(Table1[[#This Row],[incident_datetime]])</f>
        <v>2020</v>
      </c>
      <c r="H2610" s="1">
        <v>43933.42</v>
      </c>
      <c r="I2610" t="s">
        <v>169</v>
      </c>
      <c r="J2610" t="s">
        <v>1186</v>
      </c>
      <c r="K2610">
        <v>32</v>
      </c>
      <c r="L2610" t="s">
        <v>43</v>
      </c>
      <c r="M2610" t="s">
        <v>35</v>
      </c>
      <c r="N2610" t="s">
        <v>200</v>
      </c>
      <c r="O2610">
        <v>78</v>
      </c>
      <c r="P2610" t="s">
        <v>59</v>
      </c>
      <c r="Q2610" t="s">
        <v>215</v>
      </c>
      <c r="R2610" t="s">
        <v>139</v>
      </c>
      <c r="S2610" t="s">
        <v>61</v>
      </c>
      <c r="T2610" t="s">
        <v>155</v>
      </c>
      <c r="U2610">
        <v>4</v>
      </c>
      <c r="V2610" s="4">
        <v>15075.36</v>
      </c>
      <c r="W2610" t="s">
        <v>110</v>
      </c>
      <c r="X2610" cm="1">
        <f t="array" ref="X2610">_xlfn.IFS(Table1[[#This Row],[severity]]="Critical", 4, Table1[[#This Row],[severity]]="High", 3, Table1[[#This Row],[severity]]="Medium", 2, TRUE, 1)</f>
        <v>2</v>
      </c>
      <c r="Y2610">
        <f t="shared" si="80"/>
        <v>10</v>
      </c>
      <c r="Z2610" t="str">
        <f t="shared" si="81"/>
        <v>Morning (06-11)</v>
      </c>
    </row>
    <row r="2611" spans="1:26" x14ac:dyDescent="0.3">
      <c r="A2611" t="s">
        <v>4536</v>
      </c>
      <c r="B2611" t="s">
        <v>507</v>
      </c>
      <c r="C2611" t="s">
        <v>342</v>
      </c>
      <c r="D2611" t="s">
        <v>100</v>
      </c>
      <c r="E2611" t="s">
        <v>39</v>
      </c>
      <c r="F2611">
        <f>MONTH(Table1[[#This Row],[incident_datetime]])</f>
        <v>5</v>
      </c>
      <c r="G2611">
        <f>YEAR(Table1[[#This Row],[incident_datetime]])</f>
        <v>2024</v>
      </c>
      <c r="H2611" s="1">
        <v>45422.356423611112</v>
      </c>
      <c r="I2611" t="s">
        <v>986</v>
      </c>
      <c r="J2611" t="s">
        <v>710</v>
      </c>
      <c r="K2611">
        <v>47</v>
      </c>
      <c r="L2611" t="s">
        <v>43</v>
      </c>
      <c r="M2611" t="s">
        <v>107</v>
      </c>
      <c r="N2611" t="s">
        <v>1969</v>
      </c>
      <c r="O2611">
        <v>66</v>
      </c>
      <c r="P2611" t="s">
        <v>43</v>
      </c>
      <c r="Q2611" t="s">
        <v>27</v>
      </c>
      <c r="R2611" t="s">
        <v>109</v>
      </c>
      <c r="S2611" t="s">
        <v>132</v>
      </c>
      <c r="T2611" t="s">
        <v>29</v>
      </c>
      <c r="U2611">
        <v>4</v>
      </c>
      <c r="V2611" s="4">
        <v>41612.9</v>
      </c>
      <c r="W2611" t="s">
        <v>110</v>
      </c>
      <c r="X2611" cm="1">
        <f t="array" ref="X2611">_xlfn.IFS(Table1[[#This Row],[severity]]="Critical", 4, Table1[[#This Row],[severity]]="High", 3, Table1[[#This Row],[severity]]="Medium", 2, TRUE, 1)</f>
        <v>4</v>
      </c>
      <c r="Y2611">
        <f t="shared" si="80"/>
        <v>8</v>
      </c>
      <c r="Z2611" t="str">
        <f t="shared" si="81"/>
        <v>Morning (06-11)</v>
      </c>
    </row>
    <row r="2612" spans="1:26" x14ac:dyDescent="0.3">
      <c r="A2612" t="s">
        <v>4537</v>
      </c>
      <c r="B2612" t="s">
        <v>685</v>
      </c>
      <c r="C2612" t="s">
        <v>686</v>
      </c>
      <c r="D2612" t="s">
        <v>65</v>
      </c>
      <c r="E2612" t="s">
        <v>39</v>
      </c>
      <c r="F2612">
        <f>MONTH(Table1[[#This Row],[incident_datetime]])</f>
        <v>1</v>
      </c>
      <c r="G2612">
        <f>YEAR(Table1[[#This Row],[incident_datetime]])</f>
        <v>2023</v>
      </c>
      <c r="H2612" s="2">
        <v>44939</v>
      </c>
      <c r="I2612" t="s">
        <v>181</v>
      </c>
      <c r="J2612" t="s">
        <v>4538</v>
      </c>
      <c r="K2612">
        <v>16</v>
      </c>
      <c r="L2612" t="s">
        <v>43</v>
      </c>
      <c r="M2612" t="s">
        <v>35</v>
      </c>
      <c r="N2612" t="s">
        <v>647</v>
      </c>
      <c r="O2612">
        <v>81</v>
      </c>
      <c r="P2612" t="s">
        <v>43</v>
      </c>
      <c r="Q2612" t="s">
        <v>116</v>
      </c>
      <c r="R2612" t="s">
        <v>139</v>
      </c>
      <c r="S2612" t="s">
        <v>61</v>
      </c>
      <c r="T2612" t="s">
        <v>155</v>
      </c>
      <c r="U2612">
        <v>2</v>
      </c>
      <c r="V2612" s="4">
        <v>48729.87</v>
      </c>
      <c r="W2612" t="s">
        <v>103</v>
      </c>
      <c r="X2612" cm="1">
        <f t="array" ref="X2612">_xlfn.IFS(Table1[[#This Row],[severity]]="Critical", 4, Table1[[#This Row],[severity]]="High", 3, Table1[[#This Row],[severity]]="Medium", 2, TRUE, 1)</f>
        <v>2</v>
      </c>
      <c r="Y2612">
        <f t="shared" si="80"/>
        <v>0</v>
      </c>
      <c r="Z2612" t="str">
        <f t="shared" si="81"/>
        <v>Night (00-05)</v>
      </c>
    </row>
    <row r="2613" spans="1:26" x14ac:dyDescent="0.3">
      <c r="A2613" t="s">
        <v>4539</v>
      </c>
      <c r="B2613" t="s">
        <v>1173</v>
      </c>
      <c r="C2613" t="s">
        <v>686</v>
      </c>
      <c r="D2613" t="s">
        <v>77</v>
      </c>
      <c r="E2613" t="s">
        <v>55</v>
      </c>
      <c r="F2613">
        <f>MONTH(Table1[[#This Row],[incident_datetime]])</f>
        <v>2</v>
      </c>
      <c r="G2613">
        <f>YEAR(Table1[[#This Row],[incident_datetime]])</f>
        <v>2023</v>
      </c>
      <c r="H2613" s="1">
        <v>44965.833680555559</v>
      </c>
      <c r="I2613" t="s">
        <v>609</v>
      </c>
      <c r="J2613" t="s">
        <v>3466</v>
      </c>
      <c r="K2613">
        <v>34</v>
      </c>
      <c r="L2613" t="s">
        <v>59</v>
      </c>
      <c r="M2613" t="s">
        <v>85</v>
      </c>
      <c r="N2613" t="s">
        <v>3476</v>
      </c>
      <c r="O2613">
        <v>13</v>
      </c>
      <c r="P2613" t="s">
        <v>59</v>
      </c>
      <c r="Q2613" t="s">
        <v>70</v>
      </c>
      <c r="R2613" t="s">
        <v>97</v>
      </c>
      <c r="S2613" t="s">
        <v>98</v>
      </c>
      <c r="T2613" t="s">
        <v>62</v>
      </c>
      <c r="U2613">
        <v>4</v>
      </c>
      <c r="V2613" s="4">
        <v>23917.41</v>
      </c>
      <c r="W2613" t="s">
        <v>103</v>
      </c>
      <c r="X2613" cm="1">
        <f t="array" ref="X2613">_xlfn.IFS(Table1[[#This Row],[severity]]="Critical", 4, Table1[[#This Row],[severity]]="High", 3, Table1[[#This Row],[severity]]="Medium", 2, TRUE, 1)</f>
        <v>3</v>
      </c>
      <c r="Y2613">
        <f t="shared" si="80"/>
        <v>20</v>
      </c>
      <c r="Z2613" t="str">
        <f t="shared" si="81"/>
        <v>Evening (18-23)</v>
      </c>
    </row>
    <row r="2614" spans="1:26" x14ac:dyDescent="0.3">
      <c r="A2614" t="s">
        <v>4540</v>
      </c>
      <c r="B2614" t="s">
        <v>539</v>
      </c>
      <c r="C2614" t="s">
        <v>686</v>
      </c>
      <c r="D2614" t="s">
        <v>92</v>
      </c>
      <c r="E2614" t="s">
        <v>31</v>
      </c>
      <c r="F2614">
        <f>MONTH(Table1[[#This Row],[incident_datetime]])</f>
        <v>9</v>
      </c>
      <c r="G2614">
        <f>YEAR(Table1[[#This Row],[incident_datetime]])</f>
        <v>2022</v>
      </c>
      <c r="H2614" s="2">
        <v>44834</v>
      </c>
      <c r="I2614" t="s">
        <v>272</v>
      </c>
      <c r="J2614" t="s">
        <v>2260</v>
      </c>
      <c r="K2614">
        <v>75</v>
      </c>
      <c r="L2614" t="s">
        <v>43</v>
      </c>
      <c r="M2614" t="s">
        <v>85</v>
      </c>
      <c r="N2614" t="s">
        <v>701</v>
      </c>
      <c r="O2614">
        <v>59</v>
      </c>
      <c r="P2614" t="s">
        <v>59</v>
      </c>
      <c r="Q2614" t="s">
        <v>27</v>
      </c>
      <c r="R2614" t="s">
        <v>109</v>
      </c>
      <c r="S2614" t="s">
        <v>28</v>
      </c>
      <c r="T2614" t="s">
        <v>155</v>
      </c>
      <c r="U2614">
        <v>0</v>
      </c>
      <c r="V2614" s="4">
        <v>12626.07</v>
      </c>
      <c r="W2614" t="s">
        <v>103</v>
      </c>
      <c r="X2614" cm="1">
        <f t="array" ref="X2614">_xlfn.IFS(Table1[[#This Row],[severity]]="Critical", 4, Table1[[#This Row],[severity]]="High", 3, Table1[[#This Row],[severity]]="Medium", 2, TRUE, 1)</f>
        <v>4</v>
      </c>
      <c r="Y2614">
        <f t="shared" si="80"/>
        <v>0</v>
      </c>
      <c r="Z2614" t="str">
        <f t="shared" si="81"/>
        <v>Night (00-05)</v>
      </c>
    </row>
    <row r="2615" spans="1:26" x14ac:dyDescent="0.3">
      <c r="A2615" t="s">
        <v>4541</v>
      </c>
      <c r="B2615" t="s">
        <v>382</v>
      </c>
      <c r="C2615" t="s">
        <v>180</v>
      </c>
      <c r="D2615" t="s">
        <v>77</v>
      </c>
      <c r="E2615" t="s">
        <v>55</v>
      </c>
      <c r="F2615">
        <f>MONTH(Table1[[#This Row],[incident_datetime]])</f>
        <v>9</v>
      </c>
      <c r="G2615">
        <f>YEAR(Table1[[#This Row],[incident_datetime]])</f>
        <v>2024</v>
      </c>
      <c r="H2615" s="1">
        <v>45538.283819444441</v>
      </c>
      <c r="I2615" t="s">
        <v>195</v>
      </c>
      <c r="J2615" t="s">
        <v>3415</v>
      </c>
      <c r="K2615">
        <v>49</v>
      </c>
      <c r="L2615" t="s">
        <v>59</v>
      </c>
      <c r="M2615" t="s">
        <v>35</v>
      </c>
      <c r="O2615">
        <v>56</v>
      </c>
      <c r="P2615" t="s">
        <v>59</v>
      </c>
      <c r="Q2615" t="s">
        <v>215</v>
      </c>
      <c r="R2615" t="s">
        <v>52</v>
      </c>
      <c r="S2615" t="s">
        <v>28</v>
      </c>
      <c r="T2615" t="s">
        <v>155</v>
      </c>
      <c r="U2615">
        <v>2</v>
      </c>
      <c r="V2615" s="4">
        <v>21645.56</v>
      </c>
      <c r="W2615" t="s">
        <v>103</v>
      </c>
      <c r="X2615" cm="1">
        <f t="array" ref="X2615">_xlfn.IFS(Table1[[#This Row],[severity]]="Critical", 4, Table1[[#This Row],[severity]]="High", 3, Table1[[#This Row],[severity]]="Medium", 2, TRUE, 1)</f>
        <v>1</v>
      </c>
      <c r="Y2615">
        <f t="shared" si="80"/>
        <v>6</v>
      </c>
      <c r="Z2615" t="str">
        <f t="shared" si="81"/>
        <v>Morning (06-11)</v>
      </c>
    </row>
    <row r="2616" spans="1:26" x14ac:dyDescent="0.3">
      <c r="A2616" t="s">
        <v>4542</v>
      </c>
      <c r="B2616" t="s">
        <v>685</v>
      </c>
      <c r="C2616" t="s">
        <v>220</v>
      </c>
      <c r="D2616" t="s">
        <v>65</v>
      </c>
      <c r="E2616" t="s">
        <v>186</v>
      </c>
      <c r="F2616">
        <f>MONTH(Table1[[#This Row],[incident_datetime]])</f>
        <v>7</v>
      </c>
      <c r="G2616">
        <f>YEAR(Table1[[#This Row],[incident_datetime]])</f>
        <v>2023</v>
      </c>
      <c r="H2616" s="1">
        <v>45131.993263888886</v>
      </c>
      <c r="I2616" t="s">
        <v>640</v>
      </c>
      <c r="J2616" t="s">
        <v>1078</v>
      </c>
      <c r="K2616">
        <v>52</v>
      </c>
      <c r="L2616" t="s">
        <v>59</v>
      </c>
      <c r="M2616" t="s">
        <v>35</v>
      </c>
      <c r="N2616" t="s">
        <v>3512</v>
      </c>
      <c r="O2616">
        <v>37</v>
      </c>
      <c r="P2616" t="s">
        <v>59</v>
      </c>
      <c r="Q2616" t="s">
        <v>215</v>
      </c>
      <c r="R2616" t="s">
        <v>139</v>
      </c>
      <c r="S2616" t="s">
        <v>98</v>
      </c>
      <c r="T2616" t="s">
        <v>270</v>
      </c>
      <c r="U2616">
        <v>5</v>
      </c>
      <c r="V2616" s="4">
        <v>21419.73</v>
      </c>
      <c r="W2616" t="s">
        <v>103</v>
      </c>
      <c r="X2616" cm="1">
        <f t="array" ref="X2616">_xlfn.IFS(Table1[[#This Row],[severity]]="Critical", 4, Table1[[#This Row],[severity]]="High", 3, Table1[[#This Row],[severity]]="Medium", 2, TRUE, 1)</f>
        <v>2</v>
      </c>
      <c r="Y2616">
        <f t="shared" si="80"/>
        <v>23</v>
      </c>
      <c r="Z2616" t="str">
        <f t="shared" si="81"/>
        <v>Evening (18-23)</v>
      </c>
    </row>
    <row r="2617" spans="1:26" x14ac:dyDescent="0.3">
      <c r="A2617" t="s">
        <v>4543</v>
      </c>
      <c r="B2617" t="s">
        <v>165</v>
      </c>
      <c r="C2617" t="s">
        <v>258</v>
      </c>
      <c r="D2617" t="s">
        <v>65</v>
      </c>
      <c r="E2617" t="s">
        <v>31</v>
      </c>
      <c r="F2617">
        <f>MONTH(Table1[[#This Row],[incident_datetime]])</f>
        <v>11</v>
      </c>
      <c r="G2617">
        <f>YEAR(Table1[[#This Row],[incident_datetime]])</f>
        <v>2023</v>
      </c>
      <c r="H2617" s="1">
        <v>45244.044722222221</v>
      </c>
      <c r="I2617" t="s">
        <v>961</v>
      </c>
      <c r="J2617" t="s">
        <v>3917</v>
      </c>
      <c r="K2617">
        <v>29</v>
      </c>
      <c r="L2617" t="s">
        <v>43</v>
      </c>
      <c r="M2617" t="s">
        <v>35</v>
      </c>
      <c r="N2617" t="s">
        <v>4544</v>
      </c>
      <c r="O2617">
        <v>81</v>
      </c>
      <c r="P2617" t="s">
        <v>59</v>
      </c>
      <c r="Q2617" t="s">
        <v>70</v>
      </c>
      <c r="R2617" t="s">
        <v>139</v>
      </c>
      <c r="S2617" t="s">
        <v>61</v>
      </c>
      <c r="T2617" t="s">
        <v>62</v>
      </c>
      <c r="U2617">
        <v>5</v>
      </c>
      <c r="V2617" s="4">
        <v>24990.3</v>
      </c>
      <c r="W2617" t="s">
        <v>110</v>
      </c>
      <c r="X2617" cm="1">
        <f t="array" ref="X2617">_xlfn.IFS(Table1[[#This Row],[severity]]="Critical", 4, Table1[[#This Row],[severity]]="High", 3, Table1[[#This Row],[severity]]="Medium", 2, TRUE, 1)</f>
        <v>2</v>
      </c>
      <c r="Y2617">
        <f t="shared" si="80"/>
        <v>1</v>
      </c>
      <c r="Z2617" t="str">
        <f t="shared" si="81"/>
        <v>Night (00-05)</v>
      </c>
    </row>
    <row r="2618" spans="1:26" x14ac:dyDescent="0.3">
      <c r="A2618" t="s">
        <v>4545</v>
      </c>
      <c r="B2618" t="s">
        <v>1019</v>
      </c>
      <c r="C2618" t="s">
        <v>135</v>
      </c>
      <c r="D2618" t="s">
        <v>77</v>
      </c>
      <c r="E2618" t="s">
        <v>55</v>
      </c>
      <c r="F2618">
        <f ca="1">MONTH(Table1[[#This Row],[incident_datetime]])</f>
        <v>8</v>
      </c>
      <c r="G2618">
        <f ca="1">YEAR(Table1[[#This Row],[incident_datetime]])</f>
        <v>2026</v>
      </c>
      <c r="H2618" s="2">
        <f ca="1">TODAY()</f>
        <v>46250</v>
      </c>
      <c r="I2618" t="s">
        <v>307</v>
      </c>
      <c r="J2618" t="s">
        <v>2166</v>
      </c>
      <c r="K2618">
        <v>49</v>
      </c>
      <c r="L2618" t="s">
        <v>43</v>
      </c>
      <c r="M2618" t="s">
        <v>41</v>
      </c>
      <c r="N2618" t="s">
        <v>1802</v>
      </c>
      <c r="O2618">
        <v>69</v>
      </c>
      <c r="P2618" t="s">
        <v>34</v>
      </c>
      <c r="Q2618" t="s">
        <v>27</v>
      </c>
      <c r="R2618" t="s">
        <v>139</v>
      </c>
      <c r="S2618" t="s">
        <v>132</v>
      </c>
      <c r="T2618" t="s">
        <v>155</v>
      </c>
      <c r="U2618">
        <v>5</v>
      </c>
      <c r="V2618" s="4">
        <v>27731.75</v>
      </c>
      <c r="W2618" t="s">
        <v>110</v>
      </c>
      <c r="X2618" cm="1">
        <f t="array" ref="X2618">_xlfn.IFS(Table1[[#This Row],[severity]]="Critical", 4, Table1[[#This Row],[severity]]="High", 3, Table1[[#This Row],[severity]]="Medium", 2, TRUE, 1)</f>
        <v>2</v>
      </c>
      <c r="Y2618">
        <f t="shared" ca="1" si="80"/>
        <v>0</v>
      </c>
      <c r="Z2618" t="str">
        <f t="shared" ca="1" si="81"/>
        <v>Night (00-05)</v>
      </c>
    </row>
    <row r="2619" spans="1:26" x14ac:dyDescent="0.3">
      <c r="A2619" t="s">
        <v>4546</v>
      </c>
      <c r="B2619" t="s">
        <v>422</v>
      </c>
      <c r="C2619" t="s">
        <v>233</v>
      </c>
      <c r="D2619" t="s">
        <v>88</v>
      </c>
      <c r="E2619" t="s">
        <v>31</v>
      </c>
      <c r="F2619">
        <f>MONTH(Table1[[#This Row],[incident_datetime]])</f>
        <v>2</v>
      </c>
      <c r="G2619">
        <f>YEAR(Table1[[#This Row],[incident_datetime]])</f>
        <v>2023</v>
      </c>
      <c r="H2619" s="1">
        <v>44959.017939814818</v>
      </c>
      <c r="I2619" t="s">
        <v>79</v>
      </c>
      <c r="J2619" t="s">
        <v>3019</v>
      </c>
      <c r="K2619">
        <v>22</v>
      </c>
      <c r="L2619" t="s">
        <v>59</v>
      </c>
      <c r="M2619" t="s">
        <v>41</v>
      </c>
      <c r="N2619" t="s">
        <v>3931</v>
      </c>
      <c r="O2619">
        <v>19</v>
      </c>
      <c r="P2619" t="s">
        <v>59</v>
      </c>
      <c r="Q2619" t="s">
        <v>27</v>
      </c>
      <c r="R2619" t="s">
        <v>109</v>
      </c>
      <c r="S2619" t="s">
        <v>61</v>
      </c>
      <c r="T2619" t="s">
        <v>29</v>
      </c>
      <c r="U2619">
        <v>4</v>
      </c>
      <c r="V2619" s="4">
        <v>5483.9</v>
      </c>
      <c r="W2619" t="s">
        <v>110</v>
      </c>
      <c r="X2619" cm="1">
        <f t="array" ref="X2619">_xlfn.IFS(Table1[[#This Row],[severity]]="Critical", 4, Table1[[#This Row],[severity]]="High", 3, Table1[[#This Row],[severity]]="Medium", 2, TRUE, 1)</f>
        <v>4</v>
      </c>
      <c r="Y2619">
        <f t="shared" si="80"/>
        <v>0</v>
      </c>
      <c r="Z2619" t="str">
        <f t="shared" si="81"/>
        <v>Night (00-05)</v>
      </c>
    </row>
    <row r="2620" spans="1:26" x14ac:dyDescent="0.3">
      <c r="A2620" t="s">
        <v>4547</v>
      </c>
      <c r="B2620" t="s">
        <v>338</v>
      </c>
      <c r="C2620" t="s">
        <v>180</v>
      </c>
      <c r="D2620" t="s">
        <v>22</v>
      </c>
      <c r="E2620" t="s">
        <v>55</v>
      </c>
      <c r="F2620">
        <f>MONTH(Table1[[#This Row],[incident_datetime]])</f>
        <v>8</v>
      </c>
      <c r="G2620">
        <f>YEAR(Table1[[#This Row],[incident_datetime]])</f>
        <v>2023</v>
      </c>
      <c r="H2620" s="1">
        <v>45155.558958333335</v>
      </c>
      <c r="I2620" t="s">
        <v>961</v>
      </c>
      <c r="J2620" t="s">
        <v>401</v>
      </c>
      <c r="K2620">
        <v>30</v>
      </c>
      <c r="L2620" t="s">
        <v>59</v>
      </c>
      <c r="M2620" t="s">
        <v>85</v>
      </c>
      <c r="N2620" t="s">
        <v>4001</v>
      </c>
      <c r="O2620">
        <v>55</v>
      </c>
      <c r="P2620" t="s">
        <v>43</v>
      </c>
      <c r="Q2620" t="s">
        <v>27</v>
      </c>
      <c r="R2620" t="s">
        <v>109</v>
      </c>
      <c r="S2620" t="s">
        <v>61</v>
      </c>
      <c r="T2620" t="s">
        <v>270</v>
      </c>
      <c r="U2620">
        <v>5</v>
      </c>
      <c r="V2620" s="4">
        <v>18976.63</v>
      </c>
      <c r="W2620" t="s">
        <v>110</v>
      </c>
      <c r="X2620" cm="1">
        <f t="array" ref="X2620">_xlfn.IFS(Table1[[#This Row],[severity]]="Critical", 4, Table1[[#This Row],[severity]]="High", 3, Table1[[#This Row],[severity]]="Medium", 2, TRUE, 1)</f>
        <v>4</v>
      </c>
      <c r="Y2620">
        <f t="shared" si="80"/>
        <v>13</v>
      </c>
      <c r="Z2620" t="str">
        <f t="shared" si="81"/>
        <v>Afternoon (12-17)</v>
      </c>
    </row>
    <row r="2621" spans="1:26" x14ac:dyDescent="0.3">
      <c r="A2621" t="s">
        <v>4548</v>
      </c>
      <c r="B2621" t="s">
        <v>382</v>
      </c>
      <c r="C2621" t="s">
        <v>468</v>
      </c>
      <c r="D2621" t="s">
        <v>88</v>
      </c>
      <c r="E2621" t="s">
        <v>23</v>
      </c>
      <c r="F2621">
        <f>MONTH(Table1[[#This Row],[incident_datetime]])</f>
        <v>10</v>
      </c>
      <c r="G2621">
        <f>YEAR(Table1[[#This Row],[incident_datetime]])</f>
        <v>2022</v>
      </c>
      <c r="H2621" s="1">
        <v>44836.524537037039</v>
      </c>
      <c r="I2621" t="s">
        <v>355</v>
      </c>
      <c r="J2621" t="s">
        <v>2286</v>
      </c>
      <c r="K2621">
        <v>54</v>
      </c>
      <c r="L2621" t="s">
        <v>43</v>
      </c>
      <c r="M2621" t="s">
        <v>35</v>
      </c>
      <c r="N2621" t="s">
        <v>2427</v>
      </c>
      <c r="O2621">
        <v>14</v>
      </c>
      <c r="P2621" t="s">
        <v>59</v>
      </c>
      <c r="Q2621" t="s">
        <v>27</v>
      </c>
      <c r="R2621" t="s">
        <v>109</v>
      </c>
      <c r="S2621" t="s">
        <v>132</v>
      </c>
      <c r="T2621" t="s">
        <v>62</v>
      </c>
      <c r="U2621">
        <v>2</v>
      </c>
      <c r="V2621" s="4">
        <v>28167.72</v>
      </c>
      <c r="W2621" t="s">
        <v>103</v>
      </c>
      <c r="X2621" cm="1">
        <f t="array" ref="X2621">_xlfn.IFS(Table1[[#This Row],[severity]]="Critical", 4, Table1[[#This Row],[severity]]="High", 3, Table1[[#This Row],[severity]]="Medium", 2, TRUE, 1)</f>
        <v>4</v>
      </c>
      <c r="Y2621">
        <f t="shared" si="80"/>
        <v>12</v>
      </c>
      <c r="Z2621" t="str">
        <f t="shared" si="81"/>
        <v>Afternoon (12-17)</v>
      </c>
    </row>
    <row r="2622" spans="1:26" x14ac:dyDescent="0.3">
      <c r="A2622" t="s">
        <v>4549</v>
      </c>
      <c r="B2622" t="s">
        <v>676</v>
      </c>
      <c r="C2622" t="s">
        <v>233</v>
      </c>
      <c r="D2622" t="s">
        <v>77</v>
      </c>
      <c r="E2622" t="s">
        <v>39</v>
      </c>
      <c r="F2622">
        <f>MONTH(Table1[[#This Row],[incident_datetime]])</f>
        <v>9</v>
      </c>
      <c r="G2622">
        <f>YEAR(Table1[[#This Row],[incident_datetime]])</f>
        <v>2022</v>
      </c>
      <c r="H2622" s="1">
        <v>44805.067974537036</v>
      </c>
      <c r="I2622" t="s">
        <v>238</v>
      </c>
      <c r="J2622" t="s">
        <v>2624</v>
      </c>
      <c r="K2622">
        <v>21</v>
      </c>
      <c r="L2622" t="s">
        <v>59</v>
      </c>
      <c r="M2622" t="s">
        <v>107</v>
      </c>
      <c r="N2622" t="s">
        <v>620</v>
      </c>
      <c r="O2622">
        <v>68</v>
      </c>
      <c r="P2622" t="s">
        <v>59</v>
      </c>
      <c r="Q2622" t="s">
        <v>27</v>
      </c>
      <c r="R2622" t="s">
        <v>109</v>
      </c>
      <c r="S2622" t="s">
        <v>28</v>
      </c>
      <c r="T2622" t="s">
        <v>29</v>
      </c>
      <c r="U2622">
        <v>5</v>
      </c>
      <c r="V2622" s="4">
        <v>17509.650000000001</v>
      </c>
      <c r="W2622" t="s">
        <v>110</v>
      </c>
      <c r="X2622" cm="1">
        <f t="array" ref="X2622">_xlfn.IFS(Table1[[#This Row],[severity]]="Critical", 4, Table1[[#This Row],[severity]]="High", 3, Table1[[#This Row],[severity]]="Medium", 2, TRUE, 1)</f>
        <v>4</v>
      </c>
      <c r="Y2622">
        <f t="shared" si="80"/>
        <v>1</v>
      </c>
      <c r="Z2622" t="str">
        <f t="shared" si="81"/>
        <v>Night (00-05)</v>
      </c>
    </row>
    <row r="2623" spans="1:26" x14ac:dyDescent="0.3">
      <c r="A2623" t="s">
        <v>4550</v>
      </c>
      <c r="B2623" t="s">
        <v>373</v>
      </c>
      <c r="C2623" t="s">
        <v>258</v>
      </c>
      <c r="D2623" t="s">
        <v>38</v>
      </c>
      <c r="E2623" t="s">
        <v>78</v>
      </c>
      <c r="F2623">
        <f>MONTH(Table1[[#This Row],[incident_datetime]])</f>
        <v>5</v>
      </c>
      <c r="G2623">
        <f>YEAR(Table1[[#This Row],[incident_datetime]])</f>
        <v>2020</v>
      </c>
      <c r="H2623" s="1">
        <v>43978.727638888886</v>
      </c>
      <c r="I2623" t="s">
        <v>1305</v>
      </c>
      <c r="J2623" t="s">
        <v>7102</v>
      </c>
      <c r="K2623">
        <v>52</v>
      </c>
      <c r="L2623" t="s">
        <v>43</v>
      </c>
      <c r="M2623" t="s">
        <v>35</v>
      </c>
      <c r="N2623" t="s">
        <v>4099</v>
      </c>
      <c r="O2623">
        <v>27</v>
      </c>
      <c r="P2623" t="s">
        <v>59</v>
      </c>
      <c r="Q2623" t="s">
        <v>27</v>
      </c>
      <c r="R2623" t="s">
        <v>52</v>
      </c>
      <c r="S2623" t="s">
        <v>28</v>
      </c>
      <c r="T2623" t="s">
        <v>155</v>
      </c>
      <c r="U2623">
        <v>0</v>
      </c>
      <c r="V2623" s="4">
        <v>25505.23</v>
      </c>
      <c r="W2623" t="s">
        <v>110</v>
      </c>
      <c r="X2623" cm="1">
        <f t="array" ref="X2623">_xlfn.IFS(Table1[[#This Row],[severity]]="Critical", 4, Table1[[#This Row],[severity]]="High", 3, Table1[[#This Row],[severity]]="Medium", 2, TRUE, 1)</f>
        <v>1</v>
      </c>
      <c r="Y2623">
        <f t="shared" si="80"/>
        <v>17</v>
      </c>
      <c r="Z2623" t="str">
        <f t="shared" si="81"/>
        <v>Afternoon (12-17)</v>
      </c>
    </row>
    <row r="2624" spans="1:26" x14ac:dyDescent="0.3">
      <c r="A2624" t="s">
        <v>4551</v>
      </c>
      <c r="B2624" t="s">
        <v>242</v>
      </c>
      <c r="C2624" t="s">
        <v>342</v>
      </c>
      <c r="D2624" t="s">
        <v>38</v>
      </c>
      <c r="E2624" t="s">
        <v>112</v>
      </c>
      <c r="F2624">
        <f ca="1">MONTH(Table1[[#This Row],[incident_datetime]])</f>
        <v>8</v>
      </c>
      <c r="G2624">
        <f ca="1">YEAR(Table1[[#This Row],[incident_datetime]])</f>
        <v>2026</v>
      </c>
      <c r="H2624" s="2">
        <f ca="1">TODAY()</f>
        <v>46250</v>
      </c>
      <c r="I2624" t="s">
        <v>459</v>
      </c>
      <c r="J2624" t="s">
        <v>7102</v>
      </c>
      <c r="K2624">
        <v>52</v>
      </c>
      <c r="L2624" t="s">
        <v>43</v>
      </c>
      <c r="M2624" t="s">
        <v>35</v>
      </c>
      <c r="N2624" t="s">
        <v>3889</v>
      </c>
      <c r="O2624">
        <v>43</v>
      </c>
      <c r="P2624" t="s">
        <v>59</v>
      </c>
      <c r="Q2624" t="s">
        <v>70</v>
      </c>
      <c r="R2624" t="s">
        <v>139</v>
      </c>
      <c r="S2624" t="s">
        <v>61</v>
      </c>
      <c r="T2624" t="s">
        <v>155</v>
      </c>
      <c r="U2624">
        <v>1</v>
      </c>
      <c r="V2624" s="4">
        <v>20579.29</v>
      </c>
      <c r="W2624" t="s">
        <v>103</v>
      </c>
      <c r="X2624" cm="1">
        <f t="array" ref="X2624">_xlfn.IFS(Table1[[#This Row],[severity]]="Critical", 4, Table1[[#This Row],[severity]]="High", 3, Table1[[#This Row],[severity]]="Medium", 2, TRUE, 1)</f>
        <v>2</v>
      </c>
      <c r="Y2624">
        <f t="shared" ca="1" si="80"/>
        <v>0</v>
      </c>
      <c r="Z2624" t="str">
        <f t="shared" ca="1" si="81"/>
        <v>Night (00-05)</v>
      </c>
    </row>
    <row r="2625" spans="1:26" x14ac:dyDescent="0.3">
      <c r="A2625" t="s">
        <v>4552</v>
      </c>
      <c r="B2625" t="s">
        <v>382</v>
      </c>
      <c r="C2625" t="s">
        <v>258</v>
      </c>
      <c r="D2625" t="s">
        <v>77</v>
      </c>
      <c r="E2625" t="s">
        <v>55</v>
      </c>
      <c r="F2625">
        <f>MONTH(Table1[[#This Row],[incident_datetime]])</f>
        <v>5</v>
      </c>
      <c r="G2625">
        <f>YEAR(Table1[[#This Row],[incident_datetime]])</f>
        <v>2020</v>
      </c>
      <c r="H2625" s="1">
        <v>43969.246782407405</v>
      </c>
      <c r="I2625" t="s">
        <v>272</v>
      </c>
      <c r="J2625" t="s">
        <v>7102</v>
      </c>
      <c r="K2625">
        <v>52</v>
      </c>
      <c r="L2625" t="s">
        <v>43</v>
      </c>
      <c r="M2625" t="s">
        <v>35</v>
      </c>
      <c r="N2625" t="s">
        <v>627</v>
      </c>
      <c r="O2625">
        <v>76</v>
      </c>
      <c r="P2625" t="s">
        <v>59</v>
      </c>
      <c r="Q2625" t="s">
        <v>215</v>
      </c>
      <c r="R2625" t="s">
        <v>52</v>
      </c>
      <c r="S2625" t="s">
        <v>61</v>
      </c>
      <c r="T2625" t="s">
        <v>29</v>
      </c>
      <c r="U2625">
        <v>1</v>
      </c>
      <c r="V2625">
        <v>0</v>
      </c>
      <c r="W2625" t="s">
        <v>103</v>
      </c>
      <c r="X2625" cm="1">
        <f t="array" ref="X2625">_xlfn.IFS(Table1[[#This Row],[severity]]="Critical", 4, Table1[[#This Row],[severity]]="High", 3, Table1[[#This Row],[severity]]="Medium", 2, TRUE, 1)</f>
        <v>1</v>
      </c>
      <c r="Y2625">
        <f t="shared" si="80"/>
        <v>5</v>
      </c>
      <c r="Z2625" t="str">
        <f t="shared" si="81"/>
        <v>Night (00-05)</v>
      </c>
    </row>
    <row r="2626" spans="1:26" x14ac:dyDescent="0.3">
      <c r="A2626" t="s">
        <v>4553</v>
      </c>
      <c r="B2626" t="s">
        <v>373</v>
      </c>
      <c r="C2626" t="s">
        <v>562</v>
      </c>
      <c r="D2626" t="s">
        <v>92</v>
      </c>
      <c r="E2626" t="s">
        <v>93</v>
      </c>
      <c r="F2626">
        <f>MONTH(Table1[[#This Row],[incident_datetime]])</f>
        <v>2</v>
      </c>
      <c r="G2626">
        <f>YEAR(Table1[[#This Row],[incident_datetime]])</f>
        <v>2022</v>
      </c>
      <c r="H2626" s="1">
        <v>44611.963252314818</v>
      </c>
      <c r="I2626" t="s">
        <v>127</v>
      </c>
      <c r="J2626" t="s">
        <v>4554</v>
      </c>
      <c r="K2626">
        <v>51</v>
      </c>
      <c r="L2626" t="s">
        <v>43</v>
      </c>
      <c r="M2626" t="s">
        <v>35</v>
      </c>
      <c r="N2626" t="s">
        <v>4299</v>
      </c>
      <c r="O2626">
        <v>68</v>
      </c>
      <c r="P2626" t="s">
        <v>43</v>
      </c>
      <c r="Q2626" t="s">
        <v>215</v>
      </c>
      <c r="R2626" t="s">
        <v>139</v>
      </c>
      <c r="S2626" t="s">
        <v>61</v>
      </c>
      <c r="T2626" t="s">
        <v>155</v>
      </c>
      <c r="U2626">
        <v>4</v>
      </c>
      <c r="V2626" s="4">
        <v>10929.71</v>
      </c>
      <c r="W2626" t="s">
        <v>103</v>
      </c>
      <c r="X2626" cm="1">
        <f t="array" ref="X2626">_xlfn.IFS(Table1[[#This Row],[severity]]="Critical", 4, Table1[[#This Row],[severity]]="High", 3, Table1[[#This Row],[severity]]="Medium", 2, TRUE, 1)</f>
        <v>2</v>
      </c>
      <c r="Y2626">
        <f t="shared" ref="Y2626:Y2689" si="82">HOUR(H2626)</f>
        <v>23</v>
      </c>
      <c r="Z2626" t="str">
        <f t="shared" ref="Z2626:Z2689" si="83">IF(Y2626&lt;6,"Night (00-05)",IF(Y2626&lt;12,"Morning (06-11)",IF(Y2626&lt;18,"Afternoon (12-17)","Evening (18-23)")))</f>
        <v>Evening (18-23)</v>
      </c>
    </row>
    <row r="2627" spans="1:26" x14ac:dyDescent="0.3">
      <c r="A2627" t="s">
        <v>4555</v>
      </c>
      <c r="B2627" t="s">
        <v>165</v>
      </c>
      <c r="C2627" t="s">
        <v>220</v>
      </c>
      <c r="D2627" t="s">
        <v>38</v>
      </c>
      <c r="E2627" t="s">
        <v>23</v>
      </c>
      <c r="F2627">
        <f>MONTH(Table1[[#This Row],[incident_datetime]])</f>
        <v>9</v>
      </c>
      <c r="G2627">
        <f>YEAR(Table1[[#This Row],[incident_datetime]])</f>
        <v>2020</v>
      </c>
      <c r="H2627" s="1">
        <v>44076.222685185188</v>
      </c>
      <c r="I2627" t="s">
        <v>40</v>
      </c>
      <c r="J2627" t="s">
        <v>119</v>
      </c>
      <c r="K2627">
        <v>33</v>
      </c>
      <c r="L2627" t="s">
        <v>59</v>
      </c>
      <c r="M2627" t="s">
        <v>107</v>
      </c>
      <c r="N2627" t="s">
        <v>521</v>
      </c>
      <c r="O2627">
        <v>42</v>
      </c>
      <c r="P2627" t="s">
        <v>59</v>
      </c>
      <c r="Q2627" t="s">
        <v>27</v>
      </c>
      <c r="R2627" t="s">
        <v>139</v>
      </c>
      <c r="S2627" t="s">
        <v>61</v>
      </c>
      <c r="T2627" t="s">
        <v>155</v>
      </c>
      <c r="U2627">
        <v>3</v>
      </c>
      <c r="V2627" s="4">
        <v>7218.6</v>
      </c>
      <c r="W2627" t="s">
        <v>110</v>
      </c>
      <c r="X2627" cm="1">
        <f t="array" ref="X2627">_xlfn.IFS(Table1[[#This Row],[severity]]="Critical", 4, Table1[[#This Row],[severity]]="High", 3, Table1[[#This Row],[severity]]="Medium", 2, TRUE, 1)</f>
        <v>2</v>
      </c>
      <c r="Y2627">
        <f t="shared" si="82"/>
        <v>5</v>
      </c>
      <c r="Z2627" t="str">
        <f t="shared" si="83"/>
        <v>Night (00-05)</v>
      </c>
    </row>
    <row r="2628" spans="1:26" x14ac:dyDescent="0.3">
      <c r="A2628" t="s">
        <v>4556</v>
      </c>
      <c r="B2628" t="s">
        <v>338</v>
      </c>
      <c r="C2628" t="s">
        <v>185</v>
      </c>
      <c r="D2628" t="s">
        <v>65</v>
      </c>
      <c r="E2628" t="s">
        <v>72</v>
      </c>
      <c r="F2628">
        <f>MONTH(Table1[[#This Row],[incident_datetime]])</f>
        <v>7</v>
      </c>
      <c r="G2628">
        <f>YEAR(Table1[[#This Row],[incident_datetime]])</f>
        <v>2018</v>
      </c>
      <c r="H2628" s="1">
        <v>43298.70040509259</v>
      </c>
      <c r="I2628" t="s">
        <v>712</v>
      </c>
      <c r="J2628" t="s">
        <v>2546</v>
      </c>
      <c r="K2628">
        <v>21</v>
      </c>
      <c r="L2628" t="s">
        <v>34</v>
      </c>
      <c r="M2628" t="s">
        <v>41</v>
      </c>
      <c r="N2628" t="s">
        <v>891</v>
      </c>
      <c r="O2628">
        <v>37</v>
      </c>
      <c r="P2628" t="s">
        <v>34</v>
      </c>
      <c r="Q2628" t="s">
        <v>70</v>
      </c>
      <c r="R2628" t="s">
        <v>109</v>
      </c>
      <c r="S2628" t="s">
        <v>53</v>
      </c>
      <c r="T2628" t="s">
        <v>270</v>
      </c>
      <c r="U2628">
        <v>4</v>
      </c>
      <c r="V2628" s="4">
        <v>28287.07</v>
      </c>
      <c r="W2628" t="s">
        <v>103</v>
      </c>
      <c r="X2628" cm="1">
        <f t="array" ref="X2628">_xlfn.IFS(Table1[[#This Row],[severity]]="Critical", 4, Table1[[#This Row],[severity]]="High", 3, Table1[[#This Row],[severity]]="Medium", 2, TRUE, 1)</f>
        <v>4</v>
      </c>
      <c r="Y2628">
        <f t="shared" si="82"/>
        <v>16</v>
      </c>
      <c r="Z2628" t="str">
        <f t="shared" si="83"/>
        <v>Afternoon (12-17)</v>
      </c>
    </row>
    <row r="2629" spans="1:26" x14ac:dyDescent="0.3">
      <c r="A2629" t="s">
        <v>4557</v>
      </c>
      <c r="B2629" t="s">
        <v>338</v>
      </c>
      <c r="C2629" t="s">
        <v>135</v>
      </c>
      <c r="D2629" t="s">
        <v>48</v>
      </c>
      <c r="E2629" t="s">
        <v>55</v>
      </c>
      <c r="F2629">
        <f>MONTH(Table1[[#This Row],[incident_datetime]])</f>
        <v>4</v>
      </c>
      <c r="G2629">
        <f>YEAR(Table1[[#This Row],[incident_datetime]])</f>
        <v>2023</v>
      </c>
      <c r="H2629" s="1">
        <v>45044.280740740738</v>
      </c>
      <c r="I2629" t="s">
        <v>622</v>
      </c>
      <c r="J2629" t="s">
        <v>4187</v>
      </c>
      <c r="K2629">
        <v>22</v>
      </c>
      <c r="L2629" t="s">
        <v>43</v>
      </c>
      <c r="M2629" t="s">
        <v>35</v>
      </c>
      <c r="N2629" t="s">
        <v>210</v>
      </c>
      <c r="O2629">
        <v>78</v>
      </c>
      <c r="P2629" t="s">
        <v>59</v>
      </c>
      <c r="Q2629" t="s">
        <v>215</v>
      </c>
      <c r="R2629" t="s">
        <v>52</v>
      </c>
      <c r="S2629" t="s">
        <v>132</v>
      </c>
      <c r="T2629" t="s">
        <v>29</v>
      </c>
      <c r="U2629">
        <v>1</v>
      </c>
      <c r="V2629" s="4">
        <v>8055.75</v>
      </c>
      <c r="W2629" t="s">
        <v>103</v>
      </c>
      <c r="X2629" cm="1">
        <f t="array" ref="X2629">_xlfn.IFS(Table1[[#This Row],[severity]]="Critical", 4, Table1[[#This Row],[severity]]="High", 3, Table1[[#This Row],[severity]]="Medium", 2, TRUE, 1)</f>
        <v>1</v>
      </c>
      <c r="Y2629">
        <f t="shared" si="82"/>
        <v>6</v>
      </c>
      <c r="Z2629" t="str">
        <f t="shared" si="83"/>
        <v>Morning (06-11)</v>
      </c>
    </row>
    <row r="2630" spans="1:26" x14ac:dyDescent="0.3">
      <c r="A2630" t="s">
        <v>4558</v>
      </c>
      <c r="B2630" t="s">
        <v>539</v>
      </c>
      <c r="C2630" t="s">
        <v>135</v>
      </c>
      <c r="D2630" t="s">
        <v>22</v>
      </c>
      <c r="E2630" t="s">
        <v>78</v>
      </c>
      <c r="F2630">
        <f>MONTH(Table1[[#This Row],[incident_datetime]])</f>
        <v>7</v>
      </c>
      <c r="G2630">
        <f>YEAR(Table1[[#This Row],[incident_datetime]])</f>
        <v>2019</v>
      </c>
      <c r="H2630" s="1">
        <v>43648.805405092593</v>
      </c>
      <c r="I2630" t="s">
        <v>609</v>
      </c>
      <c r="J2630" t="s">
        <v>977</v>
      </c>
      <c r="K2630">
        <v>56</v>
      </c>
      <c r="L2630" t="s">
        <v>43</v>
      </c>
      <c r="M2630" t="s">
        <v>85</v>
      </c>
      <c r="N2630" t="s">
        <v>2252</v>
      </c>
      <c r="O2630">
        <v>57</v>
      </c>
      <c r="P2630" t="s">
        <v>59</v>
      </c>
      <c r="Q2630" t="s">
        <v>116</v>
      </c>
      <c r="R2630" t="s">
        <v>109</v>
      </c>
      <c r="S2630" t="s">
        <v>53</v>
      </c>
      <c r="T2630" t="s">
        <v>62</v>
      </c>
      <c r="U2630">
        <v>1</v>
      </c>
      <c r="V2630" s="4">
        <v>8802.2800000000007</v>
      </c>
      <c r="W2630" t="s">
        <v>110</v>
      </c>
      <c r="X2630" cm="1">
        <f t="array" ref="X2630">_xlfn.IFS(Table1[[#This Row],[severity]]="Critical", 4, Table1[[#This Row],[severity]]="High", 3, Table1[[#This Row],[severity]]="Medium", 2, TRUE, 1)</f>
        <v>4</v>
      </c>
      <c r="Y2630">
        <f t="shared" si="82"/>
        <v>19</v>
      </c>
      <c r="Z2630" t="str">
        <f t="shared" si="83"/>
        <v>Evening (18-23)</v>
      </c>
    </row>
    <row r="2631" spans="1:26" x14ac:dyDescent="0.3">
      <c r="A2631" t="s">
        <v>4559</v>
      </c>
      <c r="B2631" t="s">
        <v>64</v>
      </c>
      <c r="C2631" t="s">
        <v>220</v>
      </c>
      <c r="D2631" t="s">
        <v>48</v>
      </c>
      <c r="E2631" t="s">
        <v>93</v>
      </c>
      <c r="F2631">
        <f>MONTH(Table1[[#This Row],[incident_datetime]])</f>
        <v>5</v>
      </c>
      <c r="G2631">
        <f>YEAR(Table1[[#This Row],[incident_datetime]])</f>
        <v>2020</v>
      </c>
      <c r="H2631" s="1">
        <v>43981.352372685185</v>
      </c>
      <c r="I2631" t="s">
        <v>217</v>
      </c>
      <c r="J2631" t="s">
        <v>650</v>
      </c>
      <c r="K2631">
        <v>39</v>
      </c>
      <c r="L2631" t="s">
        <v>59</v>
      </c>
      <c r="M2631" t="s">
        <v>35</v>
      </c>
      <c r="N2631" t="s">
        <v>2191</v>
      </c>
      <c r="O2631">
        <v>37</v>
      </c>
      <c r="P2631" t="s">
        <v>59</v>
      </c>
      <c r="Q2631" t="s">
        <v>27</v>
      </c>
      <c r="R2631" t="s">
        <v>139</v>
      </c>
      <c r="S2631" t="s">
        <v>61</v>
      </c>
      <c r="T2631" t="s">
        <v>155</v>
      </c>
      <c r="U2631">
        <v>4</v>
      </c>
      <c r="V2631" s="4">
        <v>17426.580000000002</v>
      </c>
      <c r="W2631" t="s">
        <v>103</v>
      </c>
      <c r="X2631" cm="1">
        <f t="array" ref="X2631">_xlfn.IFS(Table1[[#This Row],[severity]]="Critical", 4, Table1[[#This Row],[severity]]="High", 3, Table1[[#This Row],[severity]]="Medium", 2, TRUE, 1)</f>
        <v>2</v>
      </c>
      <c r="Y2631">
        <f t="shared" si="82"/>
        <v>8</v>
      </c>
      <c r="Z2631" t="str">
        <f t="shared" si="83"/>
        <v>Morning (06-11)</v>
      </c>
    </row>
    <row r="2632" spans="1:26" x14ac:dyDescent="0.3">
      <c r="A2632" t="s">
        <v>4560</v>
      </c>
      <c r="B2632" t="s">
        <v>242</v>
      </c>
      <c r="C2632" t="s">
        <v>468</v>
      </c>
      <c r="D2632" t="s">
        <v>22</v>
      </c>
      <c r="E2632" t="s">
        <v>186</v>
      </c>
      <c r="F2632">
        <f>MONTH(Table1[[#This Row],[incident_datetime]])</f>
        <v>8</v>
      </c>
      <c r="G2632">
        <f>YEAR(Table1[[#This Row],[incident_datetime]])</f>
        <v>2024</v>
      </c>
      <c r="H2632" s="1">
        <v>45531.329270833332</v>
      </c>
      <c r="I2632" t="s">
        <v>67</v>
      </c>
      <c r="J2632" t="s">
        <v>1593</v>
      </c>
      <c r="K2632">
        <v>52</v>
      </c>
      <c r="L2632" t="s">
        <v>43</v>
      </c>
      <c r="M2632" t="s">
        <v>107</v>
      </c>
      <c r="N2632" t="s">
        <v>2164</v>
      </c>
      <c r="O2632">
        <v>84</v>
      </c>
      <c r="P2632" t="s">
        <v>59</v>
      </c>
      <c r="Q2632" t="s">
        <v>215</v>
      </c>
      <c r="R2632" t="s">
        <v>52</v>
      </c>
      <c r="S2632" t="s">
        <v>61</v>
      </c>
      <c r="T2632" t="s">
        <v>155</v>
      </c>
      <c r="U2632">
        <v>5</v>
      </c>
      <c r="V2632" s="4">
        <v>8565.75</v>
      </c>
      <c r="W2632" t="s">
        <v>110</v>
      </c>
      <c r="X2632" cm="1">
        <f t="array" ref="X2632">_xlfn.IFS(Table1[[#This Row],[severity]]="Critical", 4, Table1[[#This Row],[severity]]="High", 3, Table1[[#This Row],[severity]]="Medium", 2, TRUE, 1)</f>
        <v>1</v>
      </c>
      <c r="Y2632">
        <f t="shared" si="82"/>
        <v>7</v>
      </c>
      <c r="Z2632" t="str">
        <f t="shared" si="83"/>
        <v>Morning (06-11)</v>
      </c>
    </row>
    <row r="2633" spans="1:26" x14ac:dyDescent="0.3">
      <c r="A2633" t="s">
        <v>4561</v>
      </c>
      <c r="B2633" t="s">
        <v>242</v>
      </c>
      <c r="C2633" t="s">
        <v>258</v>
      </c>
      <c r="D2633" t="s">
        <v>100</v>
      </c>
      <c r="E2633" t="s">
        <v>39</v>
      </c>
      <c r="F2633">
        <f ca="1">MONTH(Table1[[#This Row],[incident_datetime]])</f>
        <v>8</v>
      </c>
      <c r="G2633">
        <f ca="1">YEAR(Table1[[#This Row],[incident_datetime]])</f>
        <v>2026</v>
      </c>
      <c r="H2633" s="2">
        <f ca="1">TODAY()</f>
        <v>46250</v>
      </c>
      <c r="I2633" t="s">
        <v>1093</v>
      </c>
      <c r="J2633" t="s">
        <v>2033</v>
      </c>
      <c r="K2633">
        <v>45</v>
      </c>
      <c r="L2633" t="s">
        <v>43</v>
      </c>
      <c r="M2633" t="s">
        <v>35</v>
      </c>
      <c r="N2633" t="s">
        <v>1532</v>
      </c>
      <c r="O2633">
        <v>60</v>
      </c>
      <c r="P2633" t="s">
        <v>34</v>
      </c>
      <c r="Q2633" t="s">
        <v>27</v>
      </c>
      <c r="R2633" t="s">
        <v>52</v>
      </c>
      <c r="S2633" t="s">
        <v>28</v>
      </c>
      <c r="T2633" t="s">
        <v>155</v>
      </c>
      <c r="U2633">
        <v>0</v>
      </c>
      <c r="V2633">
        <v>0</v>
      </c>
      <c r="W2633" t="s">
        <v>110</v>
      </c>
      <c r="X2633" cm="1">
        <f t="array" ref="X2633">_xlfn.IFS(Table1[[#This Row],[severity]]="Critical", 4, Table1[[#This Row],[severity]]="High", 3, Table1[[#This Row],[severity]]="Medium", 2, TRUE, 1)</f>
        <v>1</v>
      </c>
      <c r="Y2633">
        <f t="shared" ca="1" si="82"/>
        <v>0</v>
      </c>
      <c r="Z2633" t="str">
        <f t="shared" ca="1" si="83"/>
        <v>Night (00-05)</v>
      </c>
    </row>
    <row r="2634" spans="1:26" x14ac:dyDescent="0.3">
      <c r="A2634" t="s">
        <v>4562</v>
      </c>
      <c r="B2634" t="s">
        <v>1173</v>
      </c>
      <c r="C2634" t="s">
        <v>686</v>
      </c>
      <c r="D2634" t="s">
        <v>100</v>
      </c>
      <c r="E2634" t="s">
        <v>39</v>
      </c>
      <c r="F2634">
        <f>MONTH(Table1[[#This Row],[incident_datetime]])</f>
        <v>2</v>
      </c>
      <c r="G2634">
        <f>YEAR(Table1[[#This Row],[incident_datetime]])</f>
        <v>2018</v>
      </c>
      <c r="H2634" s="1">
        <v>43149.789502314816</v>
      </c>
      <c r="I2634" t="s">
        <v>586</v>
      </c>
      <c r="J2634" t="s">
        <v>2581</v>
      </c>
      <c r="K2634">
        <v>52</v>
      </c>
      <c r="L2634" t="s">
        <v>59</v>
      </c>
      <c r="M2634" t="s">
        <v>35</v>
      </c>
      <c r="N2634" t="s">
        <v>3028</v>
      </c>
      <c r="O2634">
        <v>23</v>
      </c>
      <c r="P2634" t="s">
        <v>43</v>
      </c>
      <c r="Q2634" t="s">
        <v>116</v>
      </c>
      <c r="R2634" t="s">
        <v>52</v>
      </c>
      <c r="S2634" t="s">
        <v>61</v>
      </c>
      <c r="T2634" t="s">
        <v>155</v>
      </c>
      <c r="U2634">
        <v>4</v>
      </c>
      <c r="V2634" s="4">
        <v>37287.339999999997</v>
      </c>
      <c r="W2634" t="s">
        <v>110</v>
      </c>
      <c r="X2634" cm="1">
        <f t="array" ref="X2634">_xlfn.IFS(Table1[[#This Row],[severity]]="Critical", 4, Table1[[#This Row],[severity]]="High", 3, Table1[[#This Row],[severity]]="Medium", 2, TRUE, 1)</f>
        <v>1</v>
      </c>
      <c r="Y2634">
        <f t="shared" si="82"/>
        <v>18</v>
      </c>
      <c r="Z2634" t="str">
        <f t="shared" si="83"/>
        <v>Evening (18-23)</v>
      </c>
    </row>
    <row r="2635" spans="1:26" x14ac:dyDescent="0.3">
      <c r="A2635" t="s">
        <v>4563</v>
      </c>
      <c r="B2635" t="s">
        <v>676</v>
      </c>
      <c r="C2635" t="s">
        <v>185</v>
      </c>
      <c r="D2635" t="s">
        <v>22</v>
      </c>
      <c r="E2635" t="s">
        <v>31</v>
      </c>
      <c r="F2635">
        <f>MONTH(Table1[[#This Row],[incident_datetime]])</f>
        <v>4</v>
      </c>
      <c r="G2635">
        <f>YEAR(Table1[[#This Row],[incident_datetime]])</f>
        <v>2018</v>
      </c>
      <c r="H2635" s="1">
        <v>43206.496006944442</v>
      </c>
      <c r="I2635" t="s">
        <v>986</v>
      </c>
      <c r="J2635" t="s">
        <v>2247</v>
      </c>
      <c r="K2635">
        <v>73</v>
      </c>
      <c r="L2635" t="s">
        <v>43</v>
      </c>
      <c r="M2635" t="s">
        <v>85</v>
      </c>
      <c r="N2635" t="s">
        <v>4564</v>
      </c>
      <c r="O2635">
        <v>82</v>
      </c>
      <c r="P2635" t="s">
        <v>59</v>
      </c>
      <c r="Q2635" t="s">
        <v>27</v>
      </c>
      <c r="R2635" t="s">
        <v>97</v>
      </c>
      <c r="S2635" t="s">
        <v>61</v>
      </c>
      <c r="T2635" t="s">
        <v>155</v>
      </c>
      <c r="U2635">
        <v>2</v>
      </c>
      <c r="V2635" s="4">
        <v>28008.53</v>
      </c>
      <c r="W2635" t="s">
        <v>103</v>
      </c>
      <c r="X2635" cm="1">
        <f t="array" ref="X2635">_xlfn.IFS(Table1[[#This Row],[severity]]="Critical", 4, Table1[[#This Row],[severity]]="High", 3, Table1[[#This Row],[severity]]="Medium", 2, TRUE, 1)</f>
        <v>3</v>
      </c>
      <c r="Y2635">
        <f t="shared" si="82"/>
        <v>11</v>
      </c>
      <c r="Z2635" t="str">
        <f t="shared" si="83"/>
        <v>Morning (06-11)</v>
      </c>
    </row>
    <row r="2636" spans="1:26" x14ac:dyDescent="0.3">
      <c r="A2636" t="s">
        <v>4565</v>
      </c>
      <c r="B2636" t="s">
        <v>676</v>
      </c>
      <c r="C2636" t="s">
        <v>185</v>
      </c>
      <c r="D2636" t="s">
        <v>38</v>
      </c>
      <c r="E2636" t="s">
        <v>112</v>
      </c>
      <c r="F2636">
        <f>MONTH(Table1[[#This Row],[incident_datetime]])</f>
        <v>1</v>
      </c>
      <c r="G2636">
        <f>YEAR(Table1[[#This Row],[incident_datetime]])</f>
        <v>2024</v>
      </c>
      <c r="H2636" s="1">
        <v>45319.354131944441</v>
      </c>
      <c r="I2636" t="s">
        <v>366</v>
      </c>
      <c r="J2636" t="s">
        <v>3981</v>
      </c>
      <c r="K2636">
        <v>52</v>
      </c>
      <c r="L2636" t="s">
        <v>43</v>
      </c>
      <c r="M2636" t="s">
        <v>35</v>
      </c>
      <c r="N2636" t="s">
        <v>3822</v>
      </c>
      <c r="O2636">
        <v>57</v>
      </c>
      <c r="P2636" t="s">
        <v>43</v>
      </c>
      <c r="Q2636" t="s">
        <v>45</v>
      </c>
      <c r="R2636" t="s">
        <v>139</v>
      </c>
      <c r="S2636" t="s">
        <v>132</v>
      </c>
      <c r="T2636" t="s">
        <v>29</v>
      </c>
      <c r="U2636">
        <v>1</v>
      </c>
      <c r="V2636" s="4">
        <v>11524.82</v>
      </c>
      <c r="W2636" t="s">
        <v>103</v>
      </c>
      <c r="X2636" cm="1">
        <f t="array" ref="X2636">_xlfn.IFS(Table1[[#This Row],[severity]]="Critical", 4, Table1[[#This Row],[severity]]="High", 3, Table1[[#This Row],[severity]]="Medium", 2, TRUE, 1)</f>
        <v>2</v>
      </c>
      <c r="Y2636">
        <f t="shared" si="82"/>
        <v>8</v>
      </c>
      <c r="Z2636" t="str">
        <f t="shared" si="83"/>
        <v>Morning (06-11)</v>
      </c>
    </row>
    <row r="2637" spans="1:26" x14ac:dyDescent="0.3">
      <c r="A2637" t="s">
        <v>4566</v>
      </c>
      <c r="B2637" t="s">
        <v>64</v>
      </c>
      <c r="C2637" t="s">
        <v>686</v>
      </c>
      <c r="D2637" t="s">
        <v>88</v>
      </c>
      <c r="E2637" t="s">
        <v>23</v>
      </c>
      <c r="F2637">
        <f>MONTH(Table1[[#This Row],[incident_datetime]])</f>
        <v>7</v>
      </c>
      <c r="G2637">
        <f>YEAR(Table1[[#This Row],[incident_datetime]])</f>
        <v>2021</v>
      </c>
      <c r="H2637" s="1">
        <v>44384.222928240742</v>
      </c>
      <c r="I2637" t="s">
        <v>212</v>
      </c>
      <c r="J2637" t="s">
        <v>476</v>
      </c>
      <c r="K2637">
        <v>54</v>
      </c>
      <c r="L2637" t="s">
        <v>43</v>
      </c>
      <c r="M2637" t="s">
        <v>35</v>
      </c>
      <c r="N2637" t="s">
        <v>395</v>
      </c>
      <c r="O2637">
        <v>88</v>
      </c>
      <c r="P2637" t="s">
        <v>34</v>
      </c>
      <c r="Q2637" t="s">
        <v>27</v>
      </c>
      <c r="R2637" t="s">
        <v>109</v>
      </c>
      <c r="S2637" t="s">
        <v>132</v>
      </c>
      <c r="T2637" t="s">
        <v>62</v>
      </c>
      <c r="U2637">
        <v>5</v>
      </c>
      <c r="V2637" s="4">
        <v>23051.06</v>
      </c>
      <c r="W2637" t="s">
        <v>103</v>
      </c>
      <c r="X2637" cm="1">
        <f t="array" ref="X2637">_xlfn.IFS(Table1[[#This Row],[severity]]="Critical", 4, Table1[[#This Row],[severity]]="High", 3, Table1[[#This Row],[severity]]="Medium", 2, TRUE, 1)</f>
        <v>4</v>
      </c>
      <c r="Y2637">
        <f t="shared" si="82"/>
        <v>5</v>
      </c>
      <c r="Z2637" t="str">
        <f t="shared" si="83"/>
        <v>Night (00-05)</v>
      </c>
    </row>
    <row r="2638" spans="1:26" x14ac:dyDescent="0.3">
      <c r="A2638" t="s">
        <v>4567</v>
      </c>
      <c r="B2638" t="s">
        <v>676</v>
      </c>
      <c r="C2638" t="s">
        <v>342</v>
      </c>
      <c r="D2638" t="s">
        <v>22</v>
      </c>
      <c r="E2638" t="s">
        <v>39</v>
      </c>
      <c r="F2638">
        <f>MONTH(Table1[[#This Row],[incident_datetime]])</f>
        <v>11</v>
      </c>
      <c r="G2638">
        <f>YEAR(Table1[[#This Row],[incident_datetime]])</f>
        <v>2022</v>
      </c>
      <c r="H2638" s="1">
        <v>44881.321180555555</v>
      </c>
      <c r="I2638" t="s">
        <v>362</v>
      </c>
      <c r="J2638" t="s">
        <v>646</v>
      </c>
      <c r="K2638">
        <v>20</v>
      </c>
      <c r="L2638" t="s">
        <v>59</v>
      </c>
      <c r="M2638" t="s">
        <v>41</v>
      </c>
      <c r="N2638" t="s">
        <v>1450</v>
      </c>
      <c r="O2638">
        <v>41</v>
      </c>
      <c r="P2638" t="s">
        <v>59</v>
      </c>
      <c r="Q2638" t="s">
        <v>215</v>
      </c>
      <c r="R2638" t="s">
        <v>139</v>
      </c>
      <c r="S2638" t="s">
        <v>98</v>
      </c>
      <c r="T2638" t="s">
        <v>155</v>
      </c>
      <c r="U2638">
        <v>2</v>
      </c>
      <c r="V2638" s="4">
        <v>24380.62</v>
      </c>
      <c r="W2638" t="s">
        <v>103</v>
      </c>
      <c r="X2638" cm="1">
        <f t="array" ref="X2638">_xlfn.IFS(Table1[[#This Row],[severity]]="Critical", 4, Table1[[#This Row],[severity]]="High", 3, Table1[[#This Row],[severity]]="Medium", 2, TRUE, 1)</f>
        <v>2</v>
      </c>
      <c r="Y2638">
        <f t="shared" si="82"/>
        <v>7</v>
      </c>
      <c r="Z2638" t="str">
        <f t="shared" si="83"/>
        <v>Morning (06-11)</v>
      </c>
    </row>
    <row r="2639" spans="1:26" x14ac:dyDescent="0.3">
      <c r="A2639" t="s">
        <v>4568</v>
      </c>
      <c r="B2639" t="s">
        <v>479</v>
      </c>
      <c r="C2639" t="s">
        <v>686</v>
      </c>
      <c r="D2639" t="s">
        <v>88</v>
      </c>
      <c r="E2639" t="s">
        <v>31</v>
      </c>
      <c r="F2639">
        <f>MONTH(Table1[[#This Row],[incident_datetime]])</f>
        <v>9</v>
      </c>
      <c r="G2639">
        <f>YEAR(Table1[[#This Row],[incident_datetime]])</f>
        <v>2022</v>
      </c>
      <c r="H2639" s="1">
        <v>44826.35701388889</v>
      </c>
      <c r="I2639" t="s">
        <v>347</v>
      </c>
      <c r="J2639" t="s">
        <v>7102</v>
      </c>
      <c r="K2639">
        <v>52</v>
      </c>
      <c r="L2639" t="s">
        <v>43</v>
      </c>
      <c r="M2639" t="s">
        <v>35</v>
      </c>
      <c r="N2639" t="s">
        <v>4569</v>
      </c>
      <c r="O2639">
        <v>67</v>
      </c>
      <c r="P2639" t="s">
        <v>59</v>
      </c>
      <c r="Q2639" t="s">
        <v>60</v>
      </c>
      <c r="R2639" t="s">
        <v>139</v>
      </c>
      <c r="S2639" t="s">
        <v>53</v>
      </c>
      <c r="T2639" t="s">
        <v>155</v>
      </c>
      <c r="U2639">
        <v>5</v>
      </c>
      <c r="V2639" s="4">
        <v>40116.35</v>
      </c>
      <c r="W2639" t="s">
        <v>110</v>
      </c>
      <c r="X2639" cm="1">
        <f t="array" ref="X2639">_xlfn.IFS(Table1[[#This Row],[severity]]="Critical", 4, Table1[[#This Row],[severity]]="High", 3, Table1[[#This Row],[severity]]="Medium", 2, TRUE, 1)</f>
        <v>2</v>
      </c>
      <c r="Y2639">
        <f t="shared" si="82"/>
        <v>8</v>
      </c>
      <c r="Z2639" t="str">
        <f t="shared" si="83"/>
        <v>Morning (06-11)</v>
      </c>
    </row>
    <row r="2640" spans="1:26" x14ac:dyDescent="0.3">
      <c r="A2640" t="s">
        <v>4570</v>
      </c>
      <c r="B2640" t="s">
        <v>250</v>
      </c>
      <c r="C2640" t="s">
        <v>342</v>
      </c>
      <c r="D2640" t="s">
        <v>48</v>
      </c>
      <c r="E2640" t="s">
        <v>23</v>
      </c>
      <c r="F2640">
        <f>MONTH(Table1[[#This Row],[incident_datetime]])</f>
        <v>5</v>
      </c>
      <c r="G2640">
        <f>YEAR(Table1[[#This Row],[incident_datetime]])</f>
        <v>2022</v>
      </c>
      <c r="H2640" s="1">
        <v>44698.416307870371</v>
      </c>
      <c r="I2640" t="s">
        <v>1020</v>
      </c>
      <c r="J2640" t="s">
        <v>1067</v>
      </c>
      <c r="K2640">
        <v>70</v>
      </c>
      <c r="L2640" t="s">
        <v>43</v>
      </c>
      <c r="M2640" t="s">
        <v>35</v>
      </c>
      <c r="N2640" t="s">
        <v>1417</v>
      </c>
      <c r="O2640">
        <v>59</v>
      </c>
      <c r="P2640" t="s">
        <v>59</v>
      </c>
      <c r="Q2640" t="s">
        <v>27</v>
      </c>
      <c r="R2640" t="s">
        <v>109</v>
      </c>
      <c r="S2640" t="s">
        <v>61</v>
      </c>
      <c r="T2640" t="s">
        <v>155</v>
      </c>
      <c r="U2640">
        <v>0</v>
      </c>
      <c r="V2640" s="4">
        <v>19811.810000000001</v>
      </c>
      <c r="W2640" t="s">
        <v>103</v>
      </c>
      <c r="X2640" cm="1">
        <f t="array" ref="X2640">_xlfn.IFS(Table1[[#This Row],[severity]]="Critical", 4, Table1[[#This Row],[severity]]="High", 3, Table1[[#This Row],[severity]]="Medium", 2, TRUE, 1)</f>
        <v>4</v>
      </c>
      <c r="Y2640">
        <f t="shared" si="82"/>
        <v>9</v>
      </c>
      <c r="Z2640" t="str">
        <f t="shared" si="83"/>
        <v>Morning (06-11)</v>
      </c>
    </row>
    <row r="2641" spans="1:26" x14ac:dyDescent="0.3">
      <c r="A2641" t="s">
        <v>4571</v>
      </c>
      <c r="B2641" t="s">
        <v>263</v>
      </c>
      <c r="C2641" t="s">
        <v>180</v>
      </c>
      <c r="D2641" t="s">
        <v>77</v>
      </c>
      <c r="E2641" t="s">
        <v>112</v>
      </c>
      <c r="F2641">
        <f>MONTH(Table1[[#This Row],[incident_datetime]])</f>
        <v>6</v>
      </c>
      <c r="G2641">
        <f>YEAR(Table1[[#This Row],[incident_datetime]])</f>
        <v>2024</v>
      </c>
      <c r="H2641" s="1">
        <v>45448.355752314812</v>
      </c>
      <c r="I2641" t="s">
        <v>73</v>
      </c>
      <c r="J2641" t="s">
        <v>901</v>
      </c>
      <c r="K2641">
        <v>40</v>
      </c>
      <c r="L2641" t="s">
        <v>43</v>
      </c>
      <c r="M2641" t="s">
        <v>41</v>
      </c>
      <c r="N2641" t="s">
        <v>2645</v>
      </c>
      <c r="O2641">
        <v>10</v>
      </c>
      <c r="P2641" t="s">
        <v>59</v>
      </c>
      <c r="Q2641" t="s">
        <v>45</v>
      </c>
      <c r="R2641" t="s">
        <v>139</v>
      </c>
      <c r="S2641" t="s">
        <v>61</v>
      </c>
      <c r="T2641" t="s">
        <v>29</v>
      </c>
      <c r="U2641">
        <v>0</v>
      </c>
      <c r="V2641" s="4">
        <v>12088.16</v>
      </c>
      <c r="W2641" t="s">
        <v>103</v>
      </c>
      <c r="X2641" cm="1">
        <f t="array" ref="X2641">_xlfn.IFS(Table1[[#This Row],[severity]]="Critical", 4, Table1[[#This Row],[severity]]="High", 3, Table1[[#This Row],[severity]]="Medium", 2, TRUE, 1)</f>
        <v>2</v>
      </c>
      <c r="Y2641">
        <f t="shared" si="82"/>
        <v>8</v>
      </c>
      <c r="Z2641" t="str">
        <f t="shared" si="83"/>
        <v>Morning (06-11)</v>
      </c>
    </row>
    <row r="2642" spans="1:26" x14ac:dyDescent="0.3">
      <c r="A2642" t="s">
        <v>4572</v>
      </c>
      <c r="B2642" t="s">
        <v>267</v>
      </c>
      <c r="C2642" t="s">
        <v>686</v>
      </c>
      <c r="D2642" t="s">
        <v>88</v>
      </c>
      <c r="E2642" t="s">
        <v>31</v>
      </c>
      <c r="F2642">
        <f>MONTH(Table1[[#This Row],[incident_datetime]])</f>
        <v>2</v>
      </c>
      <c r="G2642">
        <f>YEAR(Table1[[#This Row],[incident_datetime]])</f>
        <v>2021</v>
      </c>
      <c r="H2642" s="1">
        <v>44252.461238425924</v>
      </c>
      <c r="I2642" t="s">
        <v>535</v>
      </c>
      <c r="J2642" t="s">
        <v>1567</v>
      </c>
      <c r="K2642">
        <v>18</v>
      </c>
      <c r="L2642" t="s">
        <v>43</v>
      </c>
      <c r="M2642" t="s">
        <v>34</v>
      </c>
      <c r="O2642">
        <v>56</v>
      </c>
      <c r="P2642" t="s">
        <v>59</v>
      </c>
      <c r="Q2642" t="s">
        <v>215</v>
      </c>
      <c r="R2642" t="s">
        <v>97</v>
      </c>
      <c r="S2642" t="s">
        <v>98</v>
      </c>
      <c r="T2642" t="s">
        <v>29</v>
      </c>
      <c r="U2642">
        <v>1</v>
      </c>
      <c r="V2642" s="4">
        <v>38631.589999999997</v>
      </c>
      <c r="W2642" t="s">
        <v>103</v>
      </c>
      <c r="X2642" cm="1">
        <f t="array" ref="X2642">_xlfn.IFS(Table1[[#This Row],[severity]]="Critical", 4, Table1[[#This Row],[severity]]="High", 3, Table1[[#This Row],[severity]]="Medium", 2, TRUE, 1)</f>
        <v>3</v>
      </c>
      <c r="Y2642">
        <f t="shared" si="82"/>
        <v>11</v>
      </c>
      <c r="Z2642" t="str">
        <f t="shared" si="83"/>
        <v>Morning (06-11)</v>
      </c>
    </row>
    <row r="2643" spans="1:26" x14ac:dyDescent="0.3">
      <c r="A2643" t="s">
        <v>4573</v>
      </c>
      <c r="B2643" t="s">
        <v>1173</v>
      </c>
      <c r="C2643" t="s">
        <v>180</v>
      </c>
      <c r="D2643" t="s">
        <v>65</v>
      </c>
      <c r="E2643" t="s">
        <v>72</v>
      </c>
      <c r="F2643">
        <f>MONTH(Table1[[#This Row],[incident_datetime]])</f>
        <v>11</v>
      </c>
      <c r="G2643">
        <f>YEAR(Table1[[#This Row],[incident_datetime]])</f>
        <v>2021</v>
      </c>
      <c r="H2643" s="1">
        <v>44510.094224537039</v>
      </c>
      <c r="I2643" t="s">
        <v>324</v>
      </c>
      <c r="J2643" t="s">
        <v>1270</v>
      </c>
      <c r="K2643">
        <v>28</v>
      </c>
      <c r="L2643" t="s">
        <v>59</v>
      </c>
      <c r="M2643" t="s">
        <v>41</v>
      </c>
      <c r="N2643" t="s">
        <v>3275</v>
      </c>
      <c r="O2643">
        <v>33</v>
      </c>
      <c r="P2643" t="s">
        <v>43</v>
      </c>
      <c r="Q2643" t="s">
        <v>27</v>
      </c>
      <c r="R2643" t="s">
        <v>109</v>
      </c>
      <c r="S2643" t="s">
        <v>61</v>
      </c>
      <c r="T2643" t="s">
        <v>62</v>
      </c>
      <c r="U2643">
        <v>4</v>
      </c>
      <c r="V2643">
        <v>0</v>
      </c>
      <c r="W2643" t="s">
        <v>103</v>
      </c>
      <c r="X2643" cm="1">
        <f t="array" ref="X2643">_xlfn.IFS(Table1[[#This Row],[severity]]="Critical", 4, Table1[[#This Row],[severity]]="High", 3, Table1[[#This Row],[severity]]="Medium", 2, TRUE, 1)</f>
        <v>4</v>
      </c>
      <c r="Y2643">
        <f t="shared" si="82"/>
        <v>2</v>
      </c>
      <c r="Z2643" t="str">
        <f t="shared" si="83"/>
        <v>Night (00-05)</v>
      </c>
    </row>
    <row r="2644" spans="1:26" x14ac:dyDescent="0.3">
      <c r="A2644" t="s">
        <v>4574</v>
      </c>
      <c r="B2644" t="s">
        <v>382</v>
      </c>
      <c r="C2644" t="s">
        <v>185</v>
      </c>
      <c r="D2644" t="s">
        <v>77</v>
      </c>
      <c r="E2644" t="s">
        <v>39</v>
      </c>
      <c r="F2644">
        <f>MONTH(Table1[[#This Row],[incident_datetime]])</f>
        <v>10</v>
      </c>
      <c r="G2644">
        <f>YEAR(Table1[[#This Row],[incident_datetime]])</f>
        <v>2023</v>
      </c>
      <c r="H2644" s="1">
        <v>45224.001134259262</v>
      </c>
      <c r="I2644" t="s">
        <v>238</v>
      </c>
      <c r="J2644" t="s">
        <v>7102</v>
      </c>
      <c r="K2644">
        <v>52</v>
      </c>
      <c r="L2644" t="s">
        <v>43</v>
      </c>
      <c r="M2644" t="s">
        <v>35</v>
      </c>
      <c r="N2644" t="s">
        <v>340</v>
      </c>
      <c r="O2644">
        <v>18</v>
      </c>
      <c r="P2644" t="s">
        <v>59</v>
      </c>
      <c r="Q2644" t="s">
        <v>215</v>
      </c>
      <c r="R2644" t="s">
        <v>97</v>
      </c>
      <c r="S2644" t="s">
        <v>28</v>
      </c>
      <c r="T2644" t="s">
        <v>62</v>
      </c>
      <c r="U2644">
        <v>5</v>
      </c>
      <c r="V2644" s="4">
        <v>30719.18</v>
      </c>
      <c r="W2644" t="s">
        <v>103</v>
      </c>
      <c r="X2644" cm="1">
        <f t="array" ref="X2644">_xlfn.IFS(Table1[[#This Row],[severity]]="Critical", 4, Table1[[#This Row],[severity]]="High", 3, Table1[[#This Row],[severity]]="Medium", 2, TRUE, 1)</f>
        <v>3</v>
      </c>
      <c r="Y2644">
        <f t="shared" si="82"/>
        <v>0</v>
      </c>
      <c r="Z2644" t="str">
        <f t="shared" si="83"/>
        <v>Night (00-05)</v>
      </c>
    </row>
    <row r="2645" spans="1:26" x14ac:dyDescent="0.3">
      <c r="A2645" t="s">
        <v>4575</v>
      </c>
      <c r="B2645" t="s">
        <v>598</v>
      </c>
      <c r="C2645" t="s">
        <v>342</v>
      </c>
      <c r="D2645" t="s">
        <v>88</v>
      </c>
      <c r="E2645" t="s">
        <v>186</v>
      </c>
      <c r="F2645">
        <f ca="1">MONTH(Table1[[#This Row],[incident_datetime]])</f>
        <v>8</v>
      </c>
      <c r="G2645">
        <f ca="1">YEAR(Table1[[#This Row],[incident_datetime]])</f>
        <v>2026</v>
      </c>
      <c r="H2645" s="2">
        <f ca="1">TODAY()</f>
        <v>46250</v>
      </c>
      <c r="I2645" t="s">
        <v>1399</v>
      </c>
      <c r="J2645" t="s">
        <v>710</v>
      </c>
      <c r="K2645">
        <v>41</v>
      </c>
      <c r="L2645" t="s">
        <v>43</v>
      </c>
      <c r="M2645" t="s">
        <v>85</v>
      </c>
      <c r="N2645" t="s">
        <v>1526</v>
      </c>
      <c r="O2645">
        <v>78</v>
      </c>
      <c r="P2645" t="s">
        <v>59</v>
      </c>
      <c r="Q2645" t="s">
        <v>27</v>
      </c>
      <c r="R2645" t="s">
        <v>97</v>
      </c>
      <c r="S2645" t="s">
        <v>61</v>
      </c>
      <c r="T2645" t="s">
        <v>155</v>
      </c>
      <c r="U2645">
        <v>0</v>
      </c>
      <c r="V2645" s="4">
        <v>15388.09</v>
      </c>
      <c r="W2645" t="s">
        <v>103</v>
      </c>
      <c r="X2645" cm="1">
        <f t="array" ref="X2645">_xlfn.IFS(Table1[[#This Row],[severity]]="Critical", 4, Table1[[#This Row],[severity]]="High", 3, Table1[[#This Row],[severity]]="Medium", 2, TRUE, 1)</f>
        <v>3</v>
      </c>
      <c r="Y2645">
        <f t="shared" ca="1" si="82"/>
        <v>0</v>
      </c>
      <c r="Z2645" t="str">
        <f t="shared" ca="1" si="83"/>
        <v>Night (00-05)</v>
      </c>
    </row>
    <row r="2646" spans="1:26" x14ac:dyDescent="0.3">
      <c r="A2646" t="s">
        <v>4576</v>
      </c>
      <c r="B2646" t="s">
        <v>267</v>
      </c>
      <c r="C2646" t="s">
        <v>180</v>
      </c>
      <c r="D2646" t="s">
        <v>77</v>
      </c>
      <c r="E2646" t="s">
        <v>31</v>
      </c>
      <c r="F2646">
        <f>MONTH(Table1[[#This Row],[incident_datetime]])</f>
        <v>5</v>
      </c>
      <c r="G2646">
        <f>YEAR(Table1[[#This Row],[incident_datetime]])</f>
        <v>2021</v>
      </c>
      <c r="H2646" s="1">
        <v>44321.342442129629</v>
      </c>
      <c r="I2646" t="s">
        <v>1093</v>
      </c>
      <c r="J2646" t="s">
        <v>335</v>
      </c>
      <c r="K2646">
        <v>29</v>
      </c>
      <c r="L2646" t="s">
        <v>59</v>
      </c>
      <c r="M2646" t="s">
        <v>35</v>
      </c>
      <c r="N2646" t="s">
        <v>946</v>
      </c>
      <c r="O2646">
        <v>35</v>
      </c>
      <c r="P2646" t="s">
        <v>59</v>
      </c>
      <c r="Q2646" t="s">
        <v>27</v>
      </c>
      <c r="R2646" t="s">
        <v>109</v>
      </c>
      <c r="S2646" t="s">
        <v>28</v>
      </c>
      <c r="T2646" t="s">
        <v>270</v>
      </c>
      <c r="U2646">
        <v>4</v>
      </c>
      <c r="V2646" s="4">
        <v>39375.19</v>
      </c>
      <c r="W2646" t="s">
        <v>110</v>
      </c>
      <c r="X2646" cm="1">
        <f t="array" ref="X2646">_xlfn.IFS(Table1[[#This Row],[severity]]="Critical", 4, Table1[[#This Row],[severity]]="High", 3, Table1[[#This Row],[severity]]="Medium", 2, TRUE, 1)</f>
        <v>4</v>
      </c>
      <c r="Y2646">
        <f t="shared" si="82"/>
        <v>8</v>
      </c>
      <c r="Z2646" t="str">
        <f t="shared" si="83"/>
        <v>Morning (06-11)</v>
      </c>
    </row>
    <row r="2647" spans="1:26" x14ac:dyDescent="0.3">
      <c r="A2647" t="s">
        <v>4577</v>
      </c>
      <c r="B2647" t="s">
        <v>598</v>
      </c>
      <c r="C2647" t="s">
        <v>185</v>
      </c>
      <c r="D2647" t="s">
        <v>65</v>
      </c>
      <c r="E2647" t="s">
        <v>112</v>
      </c>
      <c r="F2647">
        <f>MONTH(Table1[[#This Row],[incident_datetime]])</f>
        <v>4</v>
      </c>
      <c r="G2647">
        <f>YEAR(Table1[[#This Row],[incident_datetime]])</f>
        <v>2018</v>
      </c>
      <c r="H2647" s="1">
        <v>43206.594293981485</v>
      </c>
      <c r="I2647" t="s">
        <v>961</v>
      </c>
      <c r="J2647" t="s">
        <v>1156</v>
      </c>
      <c r="K2647">
        <v>27</v>
      </c>
      <c r="L2647" t="s">
        <v>43</v>
      </c>
      <c r="M2647" t="s">
        <v>41</v>
      </c>
      <c r="N2647" t="s">
        <v>653</v>
      </c>
      <c r="O2647">
        <v>31</v>
      </c>
      <c r="P2647" t="s">
        <v>59</v>
      </c>
      <c r="Q2647" t="s">
        <v>27</v>
      </c>
      <c r="R2647" t="s">
        <v>139</v>
      </c>
      <c r="S2647" t="s">
        <v>61</v>
      </c>
      <c r="T2647" t="s">
        <v>62</v>
      </c>
      <c r="U2647">
        <v>1</v>
      </c>
      <c r="V2647" s="4">
        <v>47716.76</v>
      </c>
      <c r="W2647" t="s">
        <v>103</v>
      </c>
      <c r="X2647" cm="1">
        <f t="array" ref="X2647">_xlfn.IFS(Table1[[#This Row],[severity]]="Critical", 4, Table1[[#This Row],[severity]]="High", 3, Table1[[#This Row],[severity]]="Medium", 2, TRUE, 1)</f>
        <v>2</v>
      </c>
      <c r="Y2647">
        <f t="shared" si="82"/>
        <v>14</v>
      </c>
      <c r="Z2647" t="str">
        <f t="shared" si="83"/>
        <v>Afternoon (12-17)</v>
      </c>
    </row>
    <row r="2648" spans="1:26" x14ac:dyDescent="0.3">
      <c r="A2648" t="s">
        <v>4578</v>
      </c>
      <c r="B2648" t="s">
        <v>539</v>
      </c>
      <c r="C2648" t="s">
        <v>180</v>
      </c>
      <c r="D2648" t="s">
        <v>88</v>
      </c>
      <c r="E2648" t="s">
        <v>31</v>
      </c>
      <c r="F2648">
        <f>MONTH(Table1[[#This Row],[incident_datetime]])</f>
        <v>3</v>
      </c>
      <c r="G2648">
        <f>YEAR(Table1[[#This Row],[incident_datetime]])</f>
        <v>2022</v>
      </c>
      <c r="H2648" s="1">
        <v>44630.497719907406</v>
      </c>
      <c r="I2648" t="s">
        <v>664</v>
      </c>
      <c r="J2648" t="s">
        <v>4015</v>
      </c>
      <c r="K2648">
        <v>75</v>
      </c>
      <c r="L2648" t="s">
        <v>59</v>
      </c>
      <c r="M2648" t="s">
        <v>107</v>
      </c>
      <c r="O2648">
        <v>56</v>
      </c>
      <c r="P2648" t="s">
        <v>59</v>
      </c>
      <c r="Q2648" t="s">
        <v>27</v>
      </c>
      <c r="R2648" t="s">
        <v>97</v>
      </c>
      <c r="S2648" t="s">
        <v>98</v>
      </c>
      <c r="T2648" t="s">
        <v>155</v>
      </c>
      <c r="U2648">
        <v>1</v>
      </c>
      <c r="V2648">
        <v>0</v>
      </c>
      <c r="W2648" t="s">
        <v>110</v>
      </c>
      <c r="X2648" cm="1">
        <f t="array" ref="X2648">_xlfn.IFS(Table1[[#This Row],[severity]]="Critical", 4, Table1[[#This Row],[severity]]="High", 3, Table1[[#This Row],[severity]]="Medium", 2, TRUE, 1)</f>
        <v>3</v>
      </c>
      <c r="Y2648">
        <f t="shared" si="82"/>
        <v>11</v>
      </c>
      <c r="Z2648" t="str">
        <f t="shared" si="83"/>
        <v>Morning (06-11)</v>
      </c>
    </row>
    <row r="2649" spans="1:26" x14ac:dyDescent="0.3">
      <c r="A2649" t="s">
        <v>4579</v>
      </c>
      <c r="B2649" t="s">
        <v>479</v>
      </c>
      <c r="C2649" t="s">
        <v>258</v>
      </c>
      <c r="D2649" t="s">
        <v>22</v>
      </c>
      <c r="E2649" t="s">
        <v>93</v>
      </c>
      <c r="F2649">
        <f>MONTH(Table1[[#This Row],[incident_datetime]])</f>
        <v>7</v>
      </c>
      <c r="G2649">
        <f>YEAR(Table1[[#This Row],[incident_datetime]])</f>
        <v>2020</v>
      </c>
      <c r="H2649" s="1">
        <v>44022.180625000001</v>
      </c>
      <c r="I2649" t="s">
        <v>605</v>
      </c>
      <c r="J2649" t="s">
        <v>1381</v>
      </c>
      <c r="K2649">
        <v>61</v>
      </c>
      <c r="L2649" t="s">
        <v>59</v>
      </c>
      <c r="M2649" t="s">
        <v>85</v>
      </c>
      <c r="N2649" t="s">
        <v>671</v>
      </c>
      <c r="O2649">
        <v>12</v>
      </c>
      <c r="P2649" t="s">
        <v>59</v>
      </c>
      <c r="Q2649" t="s">
        <v>27</v>
      </c>
      <c r="R2649" t="s">
        <v>109</v>
      </c>
      <c r="S2649" t="s">
        <v>61</v>
      </c>
      <c r="T2649" t="s">
        <v>155</v>
      </c>
      <c r="U2649">
        <v>0</v>
      </c>
      <c r="V2649" s="4">
        <v>10032.65</v>
      </c>
      <c r="W2649" t="s">
        <v>110</v>
      </c>
      <c r="X2649" cm="1">
        <f t="array" ref="X2649">_xlfn.IFS(Table1[[#This Row],[severity]]="Critical", 4, Table1[[#This Row],[severity]]="High", 3, Table1[[#This Row],[severity]]="Medium", 2, TRUE, 1)</f>
        <v>4</v>
      </c>
      <c r="Y2649">
        <f t="shared" si="82"/>
        <v>4</v>
      </c>
      <c r="Z2649" t="str">
        <f t="shared" si="83"/>
        <v>Night (00-05)</v>
      </c>
    </row>
    <row r="2650" spans="1:26" x14ac:dyDescent="0.3">
      <c r="A2650" t="s">
        <v>4580</v>
      </c>
      <c r="B2650" t="s">
        <v>1173</v>
      </c>
      <c r="C2650" t="s">
        <v>185</v>
      </c>
      <c r="D2650" t="s">
        <v>22</v>
      </c>
      <c r="E2650" t="s">
        <v>72</v>
      </c>
      <c r="F2650">
        <f>MONTH(Table1[[#This Row],[incident_datetime]])</f>
        <v>8</v>
      </c>
      <c r="G2650">
        <f>YEAR(Table1[[#This Row],[incident_datetime]])</f>
        <v>2023</v>
      </c>
      <c r="H2650" s="2">
        <v>45169</v>
      </c>
      <c r="I2650" t="s">
        <v>276</v>
      </c>
      <c r="J2650" t="s">
        <v>303</v>
      </c>
      <c r="K2650">
        <v>29</v>
      </c>
      <c r="L2650" t="s">
        <v>43</v>
      </c>
      <c r="M2650" t="s">
        <v>41</v>
      </c>
      <c r="N2650" t="s">
        <v>2294</v>
      </c>
      <c r="O2650">
        <v>10</v>
      </c>
      <c r="P2650" t="s">
        <v>59</v>
      </c>
      <c r="Q2650" t="s">
        <v>70</v>
      </c>
      <c r="R2650" t="s">
        <v>52</v>
      </c>
      <c r="S2650" t="s">
        <v>98</v>
      </c>
      <c r="T2650" t="s">
        <v>62</v>
      </c>
      <c r="U2650">
        <v>2</v>
      </c>
      <c r="V2650" s="4">
        <v>37535.49</v>
      </c>
      <c r="W2650" t="s">
        <v>110</v>
      </c>
      <c r="X2650" cm="1">
        <f t="array" ref="X2650">_xlfn.IFS(Table1[[#This Row],[severity]]="Critical", 4, Table1[[#This Row],[severity]]="High", 3, Table1[[#This Row],[severity]]="Medium", 2, TRUE, 1)</f>
        <v>1</v>
      </c>
      <c r="Y2650">
        <f t="shared" si="82"/>
        <v>0</v>
      </c>
      <c r="Z2650" t="str">
        <f t="shared" si="83"/>
        <v>Night (00-05)</v>
      </c>
    </row>
    <row r="2651" spans="1:26" x14ac:dyDescent="0.3">
      <c r="A2651" t="s">
        <v>4581</v>
      </c>
      <c r="B2651" t="s">
        <v>1173</v>
      </c>
      <c r="C2651" t="s">
        <v>342</v>
      </c>
      <c r="D2651" t="s">
        <v>77</v>
      </c>
      <c r="E2651" t="s">
        <v>31</v>
      </c>
      <c r="F2651">
        <f>MONTH(Table1[[#This Row],[incident_datetime]])</f>
        <v>11</v>
      </c>
      <c r="G2651">
        <f>YEAR(Table1[[#This Row],[incident_datetime]])</f>
        <v>2018</v>
      </c>
      <c r="H2651" s="1">
        <v>43430.46434027778</v>
      </c>
      <c r="I2651" t="s">
        <v>412</v>
      </c>
      <c r="J2651" t="s">
        <v>3616</v>
      </c>
      <c r="K2651">
        <v>38</v>
      </c>
      <c r="L2651" t="s">
        <v>43</v>
      </c>
      <c r="M2651" t="s">
        <v>34</v>
      </c>
      <c r="N2651" t="s">
        <v>2342</v>
      </c>
      <c r="O2651">
        <v>33</v>
      </c>
      <c r="P2651" t="s">
        <v>59</v>
      </c>
      <c r="Q2651" t="s">
        <v>215</v>
      </c>
      <c r="R2651" t="s">
        <v>52</v>
      </c>
      <c r="S2651" t="s">
        <v>28</v>
      </c>
      <c r="T2651" t="s">
        <v>270</v>
      </c>
      <c r="U2651">
        <v>4</v>
      </c>
      <c r="V2651" s="4">
        <v>15700.67</v>
      </c>
      <c r="W2651" t="s">
        <v>103</v>
      </c>
      <c r="X2651" cm="1">
        <f t="array" ref="X2651">_xlfn.IFS(Table1[[#This Row],[severity]]="Critical", 4, Table1[[#This Row],[severity]]="High", 3, Table1[[#This Row],[severity]]="Medium", 2, TRUE, 1)</f>
        <v>1</v>
      </c>
      <c r="Y2651">
        <f t="shared" si="82"/>
        <v>11</v>
      </c>
      <c r="Z2651" t="str">
        <f t="shared" si="83"/>
        <v>Morning (06-11)</v>
      </c>
    </row>
    <row r="2652" spans="1:26" x14ac:dyDescent="0.3">
      <c r="A2652" t="s">
        <v>4582</v>
      </c>
      <c r="B2652" t="s">
        <v>1173</v>
      </c>
      <c r="C2652" t="s">
        <v>220</v>
      </c>
      <c r="D2652" t="s">
        <v>22</v>
      </c>
      <c r="E2652" t="s">
        <v>66</v>
      </c>
      <c r="F2652">
        <f>MONTH(Table1[[#This Row],[incident_datetime]])</f>
        <v>1</v>
      </c>
      <c r="G2652">
        <f>YEAR(Table1[[#This Row],[incident_datetime]])</f>
        <v>2024</v>
      </c>
      <c r="H2652" s="1">
        <v>45299.987592592595</v>
      </c>
      <c r="I2652" t="s">
        <v>455</v>
      </c>
      <c r="J2652" t="s">
        <v>2024</v>
      </c>
      <c r="K2652">
        <v>35</v>
      </c>
      <c r="L2652" t="s">
        <v>43</v>
      </c>
      <c r="M2652" t="s">
        <v>35</v>
      </c>
      <c r="N2652" t="s">
        <v>4583</v>
      </c>
      <c r="O2652">
        <v>44</v>
      </c>
      <c r="P2652" t="s">
        <v>59</v>
      </c>
      <c r="Q2652" t="s">
        <v>27</v>
      </c>
      <c r="R2652" t="s">
        <v>97</v>
      </c>
      <c r="S2652" t="s">
        <v>28</v>
      </c>
      <c r="T2652" t="s">
        <v>29</v>
      </c>
      <c r="U2652">
        <v>0</v>
      </c>
      <c r="V2652" s="4">
        <v>6256.6</v>
      </c>
      <c r="W2652" t="s">
        <v>103</v>
      </c>
      <c r="X2652" cm="1">
        <f t="array" ref="X2652">_xlfn.IFS(Table1[[#This Row],[severity]]="Critical", 4, Table1[[#This Row],[severity]]="High", 3, Table1[[#This Row],[severity]]="Medium", 2, TRUE, 1)</f>
        <v>3</v>
      </c>
      <c r="Y2652">
        <f t="shared" si="82"/>
        <v>23</v>
      </c>
      <c r="Z2652" t="str">
        <f t="shared" si="83"/>
        <v>Evening (18-23)</v>
      </c>
    </row>
    <row r="2653" spans="1:26" x14ac:dyDescent="0.3">
      <c r="A2653" t="s">
        <v>4584</v>
      </c>
      <c r="B2653" t="s">
        <v>242</v>
      </c>
      <c r="C2653" t="s">
        <v>233</v>
      </c>
      <c r="D2653" t="s">
        <v>88</v>
      </c>
      <c r="E2653" t="s">
        <v>186</v>
      </c>
      <c r="F2653">
        <f ca="1">MONTH(Table1[[#This Row],[incident_datetime]])</f>
        <v>8</v>
      </c>
      <c r="G2653">
        <f ca="1">YEAR(Table1[[#This Row],[incident_datetime]])</f>
        <v>2026</v>
      </c>
      <c r="H2653" s="2">
        <f ca="1">TODAY()</f>
        <v>46250</v>
      </c>
      <c r="I2653" t="s">
        <v>152</v>
      </c>
      <c r="J2653" t="s">
        <v>290</v>
      </c>
      <c r="K2653">
        <v>65</v>
      </c>
      <c r="L2653" t="s">
        <v>43</v>
      </c>
      <c r="M2653" t="s">
        <v>85</v>
      </c>
      <c r="N2653" t="s">
        <v>3159</v>
      </c>
      <c r="O2653">
        <v>29</v>
      </c>
      <c r="P2653" t="s">
        <v>43</v>
      </c>
      <c r="Q2653" t="s">
        <v>70</v>
      </c>
      <c r="R2653" t="s">
        <v>139</v>
      </c>
      <c r="S2653" t="s">
        <v>61</v>
      </c>
      <c r="T2653" t="s">
        <v>62</v>
      </c>
      <c r="U2653">
        <v>5</v>
      </c>
      <c r="V2653" s="4">
        <v>29969.66</v>
      </c>
      <c r="W2653" t="s">
        <v>103</v>
      </c>
      <c r="X2653" cm="1">
        <f t="array" ref="X2653">_xlfn.IFS(Table1[[#This Row],[severity]]="Critical", 4, Table1[[#This Row],[severity]]="High", 3, Table1[[#This Row],[severity]]="Medium", 2, TRUE, 1)</f>
        <v>2</v>
      </c>
      <c r="Y2653">
        <f t="shared" ca="1" si="82"/>
        <v>0</v>
      </c>
      <c r="Z2653" t="str">
        <f t="shared" ca="1" si="83"/>
        <v>Night (00-05)</v>
      </c>
    </row>
    <row r="2654" spans="1:26" x14ac:dyDescent="0.3">
      <c r="A2654" t="s">
        <v>4585</v>
      </c>
      <c r="B2654" t="s">
        <v>232</v>
      </c>
      <c r="C2654" t="s">
        <v>180</v>
      </c>
      <c r="D2654" t="s">
        <v>92</v>
      </c>
      <c r="E2654" t="s">
        <v>78</v>
      </c>
      <c r="F2654">
        <f>MONTH(Table1[[#This Row],[incident_datetime]])</f>
        <v>7</v>
      </c>
      <c r="G2654">
        <f>YEAR(Table1[[#This Row],[incident_datetime]])</f>
        <v>2020</v>
      </c>
      <c r="H2654" s="1">
        <v>44013.079074074078</v>
      </c>
      <c r="I2654" t="s">
        <v>272</v>
      </c>
      <c r="J2654" t="s">
        <v>452</v>
      </c>
      <c r="K2654">
        <v>56</v>
      </c>
      <c r="L2654" t="s">
        <v>43</v>
      </c>
      <c r="M2654" t="s">
        <v>35</v>
      </c>
      <c r="N2654" t="s">
        <v>4406</v>
      </c>
      <c r="O2654">
        <v>38</v>
      </c>
      <c r="P2654" t="s">
        <v>43</v>
      </c>
      <c r="Q2654" t="s">
        <v>27</v>
      </c>
      <c r="R2654" t="s">
        <v>139</v>
      </c>
      <c r="S2654" t="s">
        <v>28</v>
      </c>
      <c r="T2654" t="s">
        <v>155</v>
      </c>
      <c r="U2654">
        <v>0</v>
      </c>
      <c r="V2654" s="4">
        <v>31442.43</v>
      </c>
      <c r="W2654" t="s">
        <v>103</v>
      </c>
      <c r="X2654" cm="1">
        <f t="array" ref="X2654">_xlfn.IFS(Table1[[#This Row],[severity]]="Critical", 4, Table1[[#This Row],[severity]]="High", 3, Table1[[#This Row],[severity]]="Medium", 2, TRUE, 1)</f>
        <v>2</v>
      </c>
      <c r="Y2654">
        <f t="shared" si="82"/>
        <v>1</v>
      </c>
      <c r="Z2654" t="str">
        <f t="shared" si="83"/>
        <v>Night (00-05)</v>
      </c>
    </row>
    <row r="2655" spans="1:26" x14ac:dyDescent="0.3">
      <c r="A2655" t="s">
        <v>4586</v>
      </c>
      <c r="B2655" t="s">
        <v>1173</v>
      </c>
      <c r="C2655" t="s">
        <v>185</v>
      </c>
      <c r="D2655" t="s">
        <v>88</v>
      </c>
      <c r="E2655" t="s">
        <v>72</v>
      </c>
      <c r="F2655">
        <f>MONTH(Table1[[#This Row],[incident_datetime]])</f>
        <v>6</v>
      </c>
      <c r="G2655">
        <f>YEAR(Table1[[#This Row],[incident_datetime]])</f>
        <v>2021</v>
      </c>
      <c r="H2655" s="1">
        <v>44351.506354166668</v>
      </c>
      <c r="I2655" t="s">
        <v>327</v>
      </c>
      <c r="J2655" t="s">
        <v>1168</v>
      </c>
      <c r="K2655">
        <v>43</v>
      </c>
      <c r="L2655" t="s">
        <v>43</v>
      </c>
      <c r="M2655" t="s">
        <v>41</v>
      </c>
      <c r="N2655" t="s">
        <v>2114</v>
      </c>
      <c r="O2655">
        <v>67</v>
      </c>
      <c r="P2655" t="s">
        <v>59</v>
      </c>
      <c r="Q2655" t="s">
        <v>27</v>
      </c>
      <c r="R2655" t="s">
        <v>139</v>
      </c>
      <c r="S2655" t="s">
        <v>28</v>
      </c>
      <c r="T2655" t="s">
        <v>155</v>
      </c>
      <c r="U2655">
        <v>0</v>
      </c>
      <c r="V2655" s="4">
        <v>30857.1</v>
      </c>
      <c r="W2655" t="s">
        <v>103</v>
      </c>
      <c r="X2655" cm="1">
        <f t="array" ref="X2655">_xlfn.IFS(Table1[[#This Row],[severity]]="Critical", 4, Table1[[#This Row],[severity]]="High", 3, Table1[[#This Row],[severity]]="Medium", 2, TRUE, 1)</f>
        <v>2</v>
      </c>
      <c r="Y2655">
        <f t="shared" si="82"/>
        <v>12</v>
      </c>
      <c r="Z2655" t="str">
        <f t="shared" si="83"/>
        <v>Afternoon (12-17)</v>
      </c>
    </row>
    <row r="2656" spans="1:26" x14ac:dyDescent="0.3">
      <c r="A2656" t="s">
        <v>4587</v>
      </c>
      <c r="B2656" t="s">
        <v>306</v>
      </c>
      <c r="C2656" t="s">
        <v>180</v>
      </c>
      <c r="D2656" t="s">
        <v>77</v>
      </c>
      <c r="E2656" t="s">
        <v>72</v>
      </c>
      <c r="F2656">
        <f>MONTH(Table1[[#This Row],[incident_datetime]])</f>
        <v>4</v>
      </c>
      <c r="G2656">
        <f>YEAR(Table1[[#This Row],[incident_datetime]])</f>
        <v>2020</v>
      </c>
      <c r="H2656" s="1">
        <v>43931.222557870373</v>
      </c>
      <c r="I2656" t="s">
        <v>1305</v>
      </c>
      <c r="J2656" t="s">
        <v>1885</v>
      </c>
      <c r="K2656">
        <v>54</v>
      </c>
      <c r="L2656" t="s">
        <v>43</v>
      </c>
      <c r="M2656" t="s">
        <v>35</v>
      </c>
      <c r="N2656" t="s">
        <v>3272</v>
      </c>
      <c r="O2656">
        <v>28</v>
      </c>
      <c r="P2656" t="s">
        <v>59</v>
      </c>
      <c r="Q2656" t="s">
        <v>215</v>
      </c>
      <c r="R2656" t="s">
        <v>139</v>
      </c>
      <c r="S2656" t="s">
        <v>53</v>
      </c>
      <c r="T2656" t="s">
        <v>62</v>
      </c>
      <c r="U2656">
        <v>0</v>
      </c>
      <c r="V2656" s="4">
        <v>11865.2</v>
      </c>
      <c r="W2656" t="s">
        <v>110</v>
      </c>
      <c r="X2656" cm="1">
        <f t="array" ref="X2656">_xlfn.IFS(Table1[[#This Row],[severity]]="Critical", 4, Table1[[#This Row],[severity]]="High", 3, Table1[[#This Row],[severity]]="Medium", 2, TRUE, 1)</f>
        <v>2</v>
      </c>
      <c r="Y2656">
        <f t="shared" si="82"/>
        <v>5</v>
      </c>
      <c r="Z2656" t="str">
        <f t="shared" si="83"/>
        <v>Night (00-05)</v>
      </c>
    </row>
    <row r="2657" spans="1:26" x14ac:dyDescent="0.3">
      <c r="A2657" t="s">
        <v>4588</v>
      </c>
      <c r="B2657" t="s">
        <v>935</v>
      </c>
      <c r="C2657" t="s">
        <v>185</v>
      </c>
      <c r="D2657" t="s">
        <v>77</v>
      </c>
      <c r="E2657" t="s">
        <v>55</v>
      </c>
      <c r="F2657">
        <f>MONTH(Table1[[#This Row],[incident_datetime]])</f>
        <v>12</v>
      </c>
      <c r="G2657">
        <f>YEAR(Table1[[#This Row],[incident_datetime]])</f>
        <v>2020</v>
      </c>
      <c r="H2657" s="1">
        <v>44190.6872337963</v>
      </c>
      <c r="I2657" t="s">
        <v>451</v>
      </c>
      <c r="J2657" t="s">
        <v>3762</v>
      </c>
      <c r="K2657">
        <v>52</v>
      </c>
      <c r="L2657" t="s">
        <v>59</v>
      </c>
      <c r="M2657" t="s">
        <v>107</v>
      </c>
      <c r="N2657" t="s">
        <v>2742</v>
      </c>
      <c r="O2657">
        <v>14</v>
      </c>
      <c r="P2657" t="s">
        <v>59</v>
      </c>
      <c r="Q2657" t="s">
        <v>116</v>
      </c>
      <c r="R2657" t="s">
        <v>139</v>
      </c>
      <c r="S2657" t="s">
        <v>28</v>
      </c>
      <c r="T2657" t="s">
        <v>155</v>
      </c>
      <c r="U2657">
        <v>3</v>
      </c>
      <c r="V2657" s="4">
        <v>17853.419999999998</v>
      </c>
      <c r="W2657" t="s">
        <v>103</v>
      </c>
      <c r="X2657" cm="1">
        <f t="array" ref="X2657">_xlfn.IFS(Table1[[#This Row],[severity]]="Critical", 4, Table1[[#This Row],[severity]]="High", 3, Table1[[#This Row],[severity]]="Medium", 2, TRUE, 1)</f>
        <v>2</v>
      </c>
      <c r="Y2657">
        <f t="shared" si="82"/>
        <v>16</v>
      </c>
      <c r="Z2657" t="str">
        <f t="shared" si="83"/>
        <v>Afternoon (12-17)</v>
      </c>
    </row>
    <row r="2658" spans="1:26" x14ac:dyDescent="0.3">
      <c r="A2658" t="s">
        <v>4589</v>
      </c>
      <c r="B2658" t="s">
        <v>242</v>
      </c>
      <c r="C2658" t="s">
        <v>185</v>
      </c>
      <c r="D2658" t="s">
        <v>77</v>
      </c>
      <c r="E2658" t="s">
        <v>23</v>
      </c>
      <c r="F2658">
        <f>MONTH(Table1[[#This Row],[incident_datetime]])</f>
        <v>7</v>
      </c>
      <c r="G2658">
        <f>YEAR(Table1[[#This Row],[incident_datetime]])</f>
        <v>2023</v>
      </c>
      <c r="H2658" s="1">
        <v>45120.825601851851</v>
      </c>
      <c r="I2658" t="s">
        <v>475</v>
      </c>
      <c r="J2658" t="s">
        <v>1613</v>
      </c>
      <c r="K2658">
        <v>34</v>
      </c>
      <c r="L2658" t="s">
        <v>43</v>
      </c>
      <c r="M2658" t="s">
        <v>41</v>
      </c>
      <c r="N2658" t="s">
        <v>1493</v>
      </c>
      <c r="O2658">
        <v>29</v>
      </c>
      <c r="P2658" t="s">
        <v>59</v>
      </c>
      <c r="Q2658" t="s">
        <v>60</v>
      </c>
      <c r="R2658" t="s">
        <v>139</v>
      </c>
      <c r="S2658" t="s">
        <v>28</v>
      </c>
      <c r="T2658" t="s">
        <v>155</v>
      </c>
      <c r="U2658">
        <v>2</v>
      </c>
      <c r="V2658" s="4">
        <v>23161.47</v>
      </c>
      <c r="W2658" t="s">
        <v>103</v>
      </c>
      <c r="X2658" cm="1">
        <f t="array" ref="X2658">_xlfn.IFS(Table1[[#This Row],[severity]]="Critical", 4, Table1[[#This Row],[severity]]="High", 3, Table1[[#This Row],[severity]]="Medium", 2, TRUE, 1)</f>
        <v>2</v>
      </c>
      <c r="Y2658">
        <f t="shared" si="82"/>
        <v>19</v>
      </c>
      <c r="Z2658" t="str">
        <f t="shared" si="83"/>
        <v>Evening (18-23)</v>
      </c>
    </row>
    <row r="2659" spans="1:26" x14ac:dyDescent="0.3">
      <c r="A2659" t="s">
        <v>4590</v>
      </c>
      <c r="B2659" t="s">
        <v>507</v>
      </c>
      <c r="C2659" t="s">
        <v>180</v>
      </c>
      <c r="D2659" t="s">
        <v>22</v>
      </c>
      <c r="E2659" t="s">
        <v>93</v>
      </c>
      <c r="F2659">
        <f>MONTH(Table1[[#This Row],[incident_datetime]])</f>
        <v>11</v>
      </c>
      <c r="G2659">
        <f>YEAR(Table1[[#This Row],[incident_datetime]])</f>
        <v>2018</v>
      </c>
      <c r="H2659" s="1">
        <v>43406.696296296293</v>
      </c>
      <c r="I2659" t="s">
        <v>927</v>
      </c>
      <c r="J2659" t="s">
        <v>3627</v>
      </c>
      <c r="K2659">
        <v>23</v>
      </c>
      <c r="L2659" t="s">
        <v>43</v>
      </c>
      <c r="M2659" t="s">
        <v>35</v>
      </c>
      <c r="N2659" t="s">
        <v>322</v>
      </c>
      <c r="O2659">
        <v>24</v>
      </c>
      <c r="P2659" t="s">
        <v>59</v>
      </c>
      <c r="Q2659" t="s">
        <v>27</v>
      </c>
      <c r="R2659" t="s">
        <v>109</v>
      </c>
      <c r="S2659" t="s">
        <v>98</v>
      </c>
      <c r="T2659" t="s">
        <v>155</v>
      </c>
      <c r="U2659">
        <v>5</v>
      </c>
      <c r="V2659" s="4">
        <v>47845.49</v>
      </c>
      <c r="W2659" t="s">
        <v>110</v>
      </c>
      <c r="X2659" cm="1">
        <f t="array" ref="X2659">_xlfn.IFS(Table1[[#This Row],[severity]]="Critical", 4, Table1[[#This Row],[severity]]="High", 3, Table1[[#This Row],[severity]]="Medium", 2, TRUE, 1)</f>
        <v>4</v>
      </c>
      <c r="Y2659">
        <f t="shared" si="82"/>
        <v>16</v>
      </c>
      <c r="Z2659" t="str">
        <f t="shared" si="83"/>
        <v>Afternoon (12-17)</v>
      </c>
    </row>
    <row r="2660" spans="1:26" x14ac:dyDescent="0.3">
      <c r="A2660" t="s">
        <v>4591</v>
      </c>
      <c r="B2660" t="s">
        <v>935</v>
      </c>
      <c r="C2660" t="s">
        <v>233</v>
      </c>
      <c r="D2660" t="s">
        <v>77</v>
      </c>
      <c r="E2660" t="s">
        <v>93</v>
      </c>
      <c r="F2660">
        <f>MONTH(Table1[[#This Row],[incident_datetime]])</f>
        <v>1</v>
      </c>
      <c r="G2660">
        <f>YEAR(Table1[[#This Row],[incident_datetime]])</f>
        <v>2021</v>
      </c>
      <c r="H2660" s="1">
        <v>44213.126840277779</v>
      </c>
      <c r="I2660" t="s">
        <v>259</v>
      </c>
      <c r="J2660" t="s">
        <v>2116</v>
      </c>
      <c r="K2660">
        <v>62</v>
      </c>
      <c r="L2660" t="s">
        <v>43</v>
      </c>
      <c r="M2660" t="s">
        <v>85</v>
      </c>
      <c r="N2660" t="s">
        <v>3493</v>
      </c>
      <c r="O2660">
        <v>28</v>
      </c>
      <c r="P2660" t="s">
        <v>43</v>
      </c>
      <c r="Q2660" t="s">
        <v>27</v>
      </c>
      <c r="R2660" t="s">
        <v>139</v>
      </c>
      <c r="S2660" t="s">
        <v>98</v>
      </c>
      <c r="T2660" t="s">
        <v>155</v>
      </c>
      <c r="U2660">
        <v>2</v>
      </c>
      <c r="V2660" s="4">
        <v>12381.46</v>
      </c>
      <c r="W2660" t="s">
        <v>110</v>
      </c>
      <c r="X2660" cm="1">
        <f t="array" ref="X2660">_xlfn.IFS(Table1[[#This Row],[severity]]="Critical", 4, Table1[[#This Row],[severity]]="High", 3, Table1[[#This Row],[severity]]="Medium", 2, TRUE, 1)</f>
        <v>2</v>
      </c>
      <c r="Y2660">
        <f t="shared" si="82"/>
        <v>3</v>
      </c>
      <c r="Z2660" t="str">
        <f t="shared" si="83"/>
        <v>Night (00-05)</v>
      </c>
    </row>
    <row r="2661" spans="1:26" x14ac:dyDescent="0.3">
      <c r="A2661" t="s">
        <v>4592</v>
      </c>
      <c r="B2661" t="s">
        <v>1173</v>
      </c>
      <c r="C2661" t="s">
        <v>342</v>
      </c>
      <c r="D2661" t="s">
        <v>100</v>
      </c>
      <c r="E2661" t="s">
        <v>31</v>
      </c>
      <c r="F2661">
        <f>MONTH(Table1[[#This Row],[incident_datetime]])</f>
        <v>10</v>
      </c>
      <c r="G2661">
        <f>YEAR(Table1[[#This Row],[incident_datetime]])</f>
        <v>2024</v>
      </c>
      <c r="H2661" s="1">
        <v>45586.905659722222</v>
      </c>
      <c r="I2661" t="s">
        <v>347</v>
      </c>
      <c r="J2661" t="s">
        <v>859</v>
      </c>
      <c r="K2661">
        <v>51</v>
      </c>
      <c r="L2661" t="s">
        <v>43</v>
      </c>
      <c r="M2661" t="s">
        <v>35</v>
      </c>
      <c r="N2661" t="s">
        <v>3413</v>
      </c>
      <c r="O2661">
        <v>90</v>
      </c>
      <c r="P2661" t="s">
        <v>43</v>
      </c>
      <c r="Q2661" t="s">
        <v>70</v>
      </c>
      <c r="R2661" t="s">
        <v>109</v>
      </c>
      <c r="S2661" t="s">
        <v>132</v>
      </c>
      <c r="T2661" t="s">
        <v>62</v>
      </c>
      <c r="U2661">
        <v>3</v>
      </c>
      <c r="V2661" s="4">
        <v>49323.24</v>
      </c>
      <c r="W2661" t="s">
        <v>103</v>
      </c>
      <c r="X2661" cm="1">
        <f t="array" ref="X2661">_xlfn.IFS(Table1[[#This Row],[severity]]="Critical", 4, Table1[[#This Row],[severity]]="High", 3, Table1[[#This Row],[severity]]="Medium", 2, TRUE, 1)</f>
        <v>4</v>
      </c>
      <c r="Y2661">
        <f t="shared" si="82"/>
        <v>21</v>
      </c>
      <c r="Z2661" t="str">
        <f t="shared" si="83"/>
        <v>Evening (18-23)</v>
      </c>
    </row>
    <row r="2662" spans="1:26" x14ac:dyDescent="0.3">
      <c r="A2662" t="s">
        <v>4593</v>
      </c>
      <c r="B2662" t="s">
        <v>422</v>
      </c>
      <c r="C2662" t="s">
        <v>185</v>
      </c>
      <c r="D2662" t="s">
        <v>100</v>
      </c>
      <c r="E2662" t="s">
        <v>39</v>
      </c>
      <c r="F2662">
        <f>MONTH(Table1[[#This Row],[incident_datetime]])</f>
        <v>5</v>
      </c>
      <c r="G2662">
        <f>YEAR(Table1[[#This Row],[incident_datetime]])</f>
        <v>2022</v>
      </c>
      <c r="H2662" s="1">
        <v>44693.732731481483</v>
      </c>
      <c r="I2662" t="s">
        <v>238</v>
      </c>
      <c r="J2662" t="s">
        <v>2417</v>
      </c>
      <c r="K2662">
        <v>49</v>
      </c>
      <c r="L2662" t="s">
        <v>43</v>
      </c>
      <c r="M2662" t="s">
        <v>35</v>
      </c>
      <c r="N2662" t="s">
        <v>2486</v>
      </c>
      <c r="O2662">
        <v>79</v>
      </c>
      <c r="P2662" t="s">
        <v>59</v>
      </c>
      <c r="Q2662" t="s">
        <v>70</v>
      </c>
      <c r="R2662" t="s">
        <v>109</v>
      </c>
      <c r="S2662" t="s">
        <v>98</v>
      </c>
      <c r="T2662" t="s">
        <v>155</v>
      </c>
      <c r="U2662">
        <v>2</v>
      </c>
      <c r="V2662" s="4">
        <v>32672.35</v>
      </c>
      <c r="W2662" t="s">
        <v>110</v>
      </c>
      <c r="X2662" cm="1">
        <f t="array" ref="X2662">_xlfn.IFS(Table1[[#This Row],[severity]]="Critical", 4, Table1[[#This Row],[severity]]="High", 3, Table1[[#This Row],[severity]]="Medium", 2, TRUE, 1)</f>
        <v>4</v>
      </c>
      <c r="Y2662">
        <f t="shared" si="82"/>
        <v>17</v>
      </c>
      <c r="Z2662" t="str">
        <f t="shared" si="83"/>
        <v>Afternoon (12-17)</v>
      </c>
    </row>
    <row r="2663" spans="1:26" x14ac:dyDescent="0.3">
      <c r="A2663" t="s">
        <v>4594</v>
      </c>
      <c r="B2663" t="s">
        <v>267</v>
      </c>
      <c r="C2663" t="s">
        <v>468</v>
      </c>
      <c r="D2663" t="s">
        <v>38</v>
      </c>
      <c r="E2663" t="s">
        <v>112</v>
      </c>
      <c r="F2663">
        <f>MONTH(Table1[[#This Row],[incident_datetime]])</f>
        <v>11</v>
      </c>
      <c r="G2663">
        <f>YEAR(Table1[[#This Row],[incident_datetime]])</f>
        <v>2021</v>
      </c>
      <c r="H2663" s="1">
        <v>44502.261863425927</v>
      </c>
      <c r="I2663" t="s">
        <v>318</v>
      </c>
      <c r="J2663" t="s">
        <v>119</v>
      </c>
      <c r="K2663">
        <v>62</v>
      </c>
      <c r="L2663" t="s">
        <v>59</v>
      </c>
      <c r="M2663" t="s">
        <v>85</v>
      </c>
      <c r="N2663" t="s">
        <v>4544</v>
      </c>
      <c r="O2663">
        <v>23</v>
      </c>
      <c r="P2663" t="s">
        <v>59</v>
      </c>
      <c r="Q2663" t="s">
        <v>45</v>
      </c>
      <c r="R2663" t="s">
        <v>139</v>
      </c>
      <c r="S2663" t="s">
        <v>61</v>
      </c>
      <c r="T2663" t="s">
        <v>270</v>
      </c>
      <c r="U2663">
        <v>2</v>
      </c>
      <c r="V2663" s="4">
        <v>43690.49</v>
      </c>
      <c r="W2663" t="s">
        <v>110</v>
      </c>
      <c r="X2663" cm="1">
        <f t="array" ref="X2663">_xlfn.IFS(Table1[[#This Row],[severity]]="Critical", 4, Table1[[#This Row],[severity]]="High", 3, Table1[[#This Row],[severity]]="Medium", 2, TRUE, 1)</f>
        <v>2</v>
      </c>
      <c r="Y2663">
        <f t="shared" si="82"/>
        <v>6</v>
      </c>
      <c r="Z2663" t="str">
        <f t="shared" si="83"/>
        <v>Morning (06-11)</v>
      </c>
    </row>
    <row r="2664" spans="1:26" x14ac:dyDescent="0.3">
      <c r="A2664" t="s">
        <v>4595</v>
      </c>
      <c r="B2664" t="s">
        <v>391</v>
      </c>
      <c r="C2664" t="s">
        <v>135</v>
      </c>
      <c r="D2664" t="s">
        <v>48</v>
      </c>
      <c r="E2664" t="s">
        <v>55</v>
      </c>
      <c r="F2664">
        <f>MONTH(Table1[[#This Row],[incident_datetime]])</f>
        <v>10</v>
      </c>
      <c r="G2664">
        <f>YEAR(Table1[[#This Row],[incident_datetime]])</f>
        <v>2022</v>
      </c>
      <c r="H2664" s="1">
        <v>44852.531053240738</v>
      </c>
      <c r="I2664" t="s">
        <v>312</v>
      </c>
      <c r="J2664" t="s">
        <v>1913</v>
      </c>
      <c r="K2664">
        <v>61</v>
      </c>
      <c r="L2664" t="s">
        <v>43</v>
      </c>
      <c r="M2664" t="s">
        <v>35</v>
      </c>
      <c r="N2664" t="s">
        <v>1601</v>
      </c>
      <c r="O2664">
        <v>83</v>
      </c>
      <c r="P2664" t="s">
        <v>59</v>
      </c>
      <c r="Q2664" t="s">
        <v>27</v>
      </c>
      <c r="R2664" t="s">
        <v>52</v>
      </c>
      <c r="S2664" t="s">
        <v>28</v>
      </c>
      <c r="T2664" t="s">
        <v>29</v>
      </c>
      <c r="U2664">
        <v>1</v>
      </c>
      <c r="V2664" s="4">
        <v>49716.38</v>
      </c>
      <c r="W2664" t="s">
        <v>103</v>
      </c>
      <c r="X2664" cm="1">
        <f t="array" ref="X2664">_xlfn.IFS(Table1[[#This Row],[severity]]="Critical", 4, Table1[[#This Row],[severity]]="High", 3, Table1[[#This Row],[severity]]="Medium", 2, TRUE, 1)</f>
        <v>1</v>
      </c>
      <c r="Y2664">
        <f t="shared" si="82"/>
        <v>12</v>
      </c>
      <c r="Z2664" t="str">
        <f t="shared" si="83"/>
        <v>Afternoon (12-17)</v>
      </c>
    </row>
    <row r="2665" spans="1:26" x14ac:dyDescent="0.3">
      <c r="A2665" t="s">
        <v>4596</v>
      </c>
      <c r="B2665" t="s">
        <v>507</v>
      </c>
      <c r="C2665" t="s">
        <v>342</v>
      </c>
      <c r="D2665" t="s">
        <v>92</v>
      </c>
      <c r="E2665" t="s">
        <v>39</v>
      </c>
      <c r="F2665">
        <f>MONTH(Table1[[#This Row],[incident_datetime]])</f>
        <v>11</v>
      </c>
      <c r="G2665">
        <f>YEAR(Table1[[#This Row],[incident_datetime]])</f>
        <v>2023</v>
      </c>
      <c r="H2665" s="1">
        <v>45238.395069444443</v>
      </c>
      <c r="I2665" t="s">
        <v>339</v>
      </c>
      <c r="J2665" t="s">
        <v>397</v>
      </c>
      <c r="K2665">
        <v>60</v>
      </c>
      <c r="L2665" t="s">
        <v>43</v>
      </c>
      <c r="M2665" t="s">
        <v>41</v>
      </c>
      <c r="N2665" t="s">
        <v>2302</v>
      </c>
      <c r="O2665">
        <v>39</v>
      </c>
      <c r="P2665" t="s">
        <v>59</v>
      </c>
      <c r="Q2665" t="s">
        <v>70</v>
      </c>
      <c r="R2665" t="s">
        <v>109</v>
      </c>
      <c r="S2665" t="s">
        <v>28</v>
      </c>
      <c r="T2665" t="s">
        <v>155</v>
      </c>
      <c r="U2665">
        <v>3</v>
      </c>
      <c r="V2665" s="4">
        <v>47670.74</v>
      </c>
      <c r="W2665" t="s">
        <v>103</v>
      </c>
      <c r="X2665" cm="1">
        <f t="array" ref="X2665">_xlfn.IFS(Table1[[#This Row],[severity]]="Critical", 4, Table1[[#This Row],[severity]]="High", 3, Table1[[#This Row],[severity]]="Medium", 2, TRUE, 1)</f>
        <v>4</v>
      </c>
      <c r="Y2665">
        <f t="shared" si="82"/>
        <v>9</v>
      </c>
      <c r="Z2665" t="str">
        <f t="shared" si="83"/>
        <v>Morning (06-11)</v>
      </c>
    </row>
    <row r="2666" spans="1:26" x14ac:dyDescent="0.3">
      <c r="A2666" t="s">
        <v>4597</v>
      </c>
      <c r="B2666" t="s">
        <v>676</v>
      </c>
      <c r="C2666" t="s">
        <v>233</v>
      </c>
      <c r="D2666" t="s">
        <v>88</v>
      </c>
      <c r="E2666" t="s">
        <v>55</v>
      </c>
      <c r="F2666">
        <f>MONTH(Table1[[#This Row],[incident_datetime]])</f>
        <v>11</v>
      </c>
      <c r="G2666">
        <f>YEAR(Table1[[#This Row],[incident_datetime]])</f>
        <v>2020</v>
      </c>
      <c r="H2666" s="1">
        <v>44139.977083333331</v>
      </c>
      <c r="I2666" t="s">
        <v>804</v>
      </c>
      <c r="J2666" t="s">
        <v>1258</v>
      </c>
      <c r="K2666">
        <v>32</v>
      </c>
      <c r="L2666" t="s">
        <v>43</v>
      </c>
      <c r="M2666" t="s">
        <v>107</v>
      </c>
      <c r="N2666" t="s">
        <v>2378</v>
      </c>
      <c r="O2666">
        <v>47</v>
      </c>
      <c r="P2666" t="s">
        <v>59</v>
      </c>
      <c r="Q2666" t="s">
        <v>27</v>
      </c>
      <c r="R2666" t="s">
        <v>139</v>
      </c>
      <c r="S2666" t="s">
        <v>53</v>
      </c>
      <c r="T2666" t="s">
        <v>62</v>
      </c>
      <c r="U2666">
        <v>2</v>
      </c>
      <c r="V2666" s="4">
        <v>10542.7</v>
      </c>
      <c r="W2666" t="s">
        <v>103</v>
      </c>
      <c r="X2666" cm="1">
        <f t="array" ref="X2666">_xlfn.IFS(Table1[[#This Row],[severity]]="Critical", 4, Table1[[#This Row],[severity]]="High", 3, Table1[[#This Row],[severity]]="Medium", 2, TRUE, 1)</f>
        <v>2</v>
      </c>
      <c r="Y2666">
        <f t="shared" si="82"/>
        <v>23</v>
      </c>
      <c r="Z2666" t="str">
        <f t="shared" si="83"/>
        <v>Evening (18-23)</v>
      </c>
    </row>
    <row r="2667" spans="1:26" x14ac:dyDescent="0.3">
      <c r="A2667" t="s">
        <v>4598</v>
      </c>
      <c r="B2667" t="s">
        <v>935</v>
      </c>
      <c r="C2667" t="s">
        <v>342</v>
      </c>
      <c r="D2667" t="s">
        <v>92</v>
      </c>
      <c r="E2667" t="s">
        <v>66</v>
      </c>
      <c r="F2667">
        <f>MONTH(Table1[[#This Row],[incident_datetime]])</f>
        <v>3</v>
      </c>
      <c r="G2667">
        <f>YEAR(Table1[[#This Row],[incident_datetime]])</f>
        <v>2020</v>
      </c>
      <c r="H2667" s="1">
        <v>43917.232256944444</v>
      </c>
      <c r="I2667" t="s">
        <v>927</v>
      </c>
      <c r="J2667" t="s">
        <v>744</v>
      </c>
      <c r="K2667">
        <v>36</v>
      </c>
      <c r="L2667" t="s">
        <v>43</v>
      </c>
      <c r="M2667" t="s">
        <v>85</v>
      </c>
      <c r="N2667" t="s">
        <v>154</v>
      </c>
      <c r="O2667">
        <v>60</v>
      </c>
      <c r="P2667" t="s">
        <v>59</v>
      </c>
      <c r="Q2667" t="s">
        <v>27</v>
      </c>
      <c r="R2667" t="s">
        <v>52</v>
      </c>
      <c r="S2667" t="s">
        <v>132</v>
      </c>
      <c r="T2667" t="s">
        <v>29</v>
      </c>
      <c r="U2667">
        <v>4</v>
      </c>
      <c r="V2667">
        <v>0</v>
      </c>
      <c r="W2667" t="s">
        <v>103</v>
      </c>
      <c r="X2667" cm="1">
        <f t="array" ref="X2667">_xlfn.IFS(Table1[[#This Row],[severity]]="Critical", 4, Table1[[#This Row],[severity]]="High", 3, Table1[[#This Row],[severity]]="Medium", 2, TRUE, 1)</f>
        <v>1</v>
      </c>
      <c r="Y2667">
        <f t="shared" si="82"/>
        <v>5</v>
      </c>
      <c r="Z2667" t="str">
        <f t="shared" si="83"/>
        <v>Night (00-05)</v>
      </c>
    </row>
    <row r="2668" spans="1:26" x14ac:dyDescent="0.3">
      <c r="A2668" t="s">
        <v>4599</v>
      </c>
      <c r="B2668" t="s">
        <v>598</v>
      </c>
      <c r="C2668" t="s">
        <v>185</v>
      </c>
      <c r="D2668" t="s">
        <v>88</v>
      </c>
      <c r="E2668" t="s">
        <v>78</v>
      </c>
      <c r="F2668">
        <f>MONTH(Table1[[#This Row],[incident_datetime]])</f>
        <v>1</v>
      </c>
      <c r="G2668">
        <f>YEAR(Table1[[#This Row],[incident_datetime]])</f>
        <v>2021</v>
      </c>
      <c r="H2668" s="1">
        <v>44205.094178240739</v>
      </c>
      <c r="I2668" t="s">
        <v>157</v>
      </c>
      <c r="J2668" t="s">
        <v>7102</v>
      </c>
      <c r="K2668">
        <v>52</v>
      </c>
      <c r="L2668" t="s">
        <v>43</v>
      </c>
      <c r="M2668" t="s">
        <v>35</v>
      </c>
      <c r="N2668" t="s">
        <v>3295</v>
      </c>
      <c r="O2668">
        <v>64</v>
      </c>
      <c r="P2668" t="s">
        <v>43</v>
      </c>
      <c r="Q2668" t="s">
        <v>27</v>
      </c>
      <c r="R2668" t="s">
        <v>97</v>
      </c>
      <c r="S2668" t="s">
        <v>98</v>
      </c>
      <c r="T2668" t="s">
        <v>62</v>
      </c>
      <c r="U2668">
        <v>2</v>
      </c>
      <c r="V2668" s="4">
        <v>22223.83</v>
      </c>
      <c r="W2668" t="s">
        <v>110</v>
      </c>
      <c r="X2668" cm="1">
        <f t="array" ref="X2668">_xlfn.IFS(Table1[[#This Row],[severity]]="Critical", 4, Table1[[#This Row],[severity]]="High", 3, Table1[[#This Row],[severity]]="Medium", 2, TRUE, 1)</f>
        <v>3</v>
      </c>
      <c r="Y2668">
        <f t="shared" si="82"/>
        <v>2</v>
      </c>
      <c r="Z2668" t="str">
        <f t="shared" si="83"/>
        <v>Night (00-05)</v>
      </c>
    </row>
    <row r="2669" spans="1:26" x14ac:dyDescent="0.3">
      <c r="A2669" t="s">
        <v>4600</v>
      </c>
      <c r="B2669" t="s">
        <v>64</v>
      </c>
      <c r="C2669" t="s">
        <v>686</v>
      </c>
      <c r="D2669" t="s">
        <v>92</v>
      </c>
      <c r="E2669" t="s">
        <v>78</v>
      </c>
      <c r="F2669">
        <f>MONTH(Table1[[#This Row],[incident_datetime]])</f>
        <v>1</v>
      </c>
      <c r="G2669">
        <f>YEAR(Table1[[#This Row],[incident_datetime]])</f>
        <v>2021</v>
      </c>
      <c r="H2669" s="1">
        <v>44210.965046296296</v>
      </c>
      <c r="I2669" t="s">
        <v>1438</v>
      </c>
      <c r="J2669" t="s">
        <v>1191</v>
      </c>
      <c r="K2669">
        <v>23</v>
      </c>
      <c r="L2669" t="s">
        <v>43</v>
      </c>
      <c r="M2669" t="s">
        <v>85</v>
      </c>
      <c r="N2669" t="s">
        <v>1672</v>
      </c>
      <c r="O2669">
        <v>36</v>
      </c>
      <c r="P2669" t="s">
        <v>59</v>
      </c>
      <c r="Q2669" t="s">
        <v>27</v>
      </c>
      <c r="R2669" t="s">
        <v>139</v>
      </c>
      <c r="S2669" t="s">
        <v>98</v>
      </c>
      <c r="T2669" t="s">
        <v>155</v>
      </c>
      <c r="U2669">
        <v>2</v>
      </c>
      <c r="V2669" s="4">
        <v>36838.78</v>
      </c>
      <c r="W2669" t="s">
        <v>110</v>
      </c>
      <c r="X2669" cm="1">
        <f t="array" ref="X2669">_xlfn.IFS(Table1[[#This Row],[severity]]="Critical", 4, Table1[[#This Row],[severity]]="High", 3, Table1[[#This Row],[severity]]="Medium", 2, TRUE, 1)</f>
        <v>2</v>
      </c>
      <c r="Y2669">
        <f t="shared" si="82"/>
        <v>23</v>
      </c>
      <c r="Z2669" t="str">
        <f t="shared" si="83"/>
        <v>Evening (18-23)</v>
      </c>
    </row>
    <row r="2670" spans="1:26" x14ac:dyDescent="0.3">
      <c r="A2670" t="s">
        <v>4601</v>
      </c>
      <c r="B2670" t="s">
        <v>935</v>
      </c>
      <c r="C2670" t="s">
        <v>185</v>
      </c>
      <c r="D2670" t="s">
        <v>77</v>
      </c>
      <c r="E2670" t="s">
        <v>31</v>
      </c>
      <c r="F2670">
        <f>MONTH(Table1[[#This Row],[incident_datetime]])</f>
        <v>1</v>
      </c>
      <c r="G2670">
        <f>YEAR(Table1[[#This Row],[incident_datetime]])</f>
        <v>2020</v>
      </c>
      <c r="H2670" s="1">
        <v>43846.632118055553</v>
      </c>
      <c r="I2670" t="s">
        <v>224</v>
      </c>
      <c r="J2670" t="s">
        <v>695</v>
      </c>
      <c r="K2670">
        <v>47</v>
      </c>
      <c r="L2670" t="s">
        <v>43</v>
      </c>
      <c r="M2670" t="s">
        <v>107</v>
      </c>
      <c r="N2670" t="s">
        <v>1290</v>
      </c>
      <c r="O2670">
        <v>38</v>
      </c>
      <c r="P2670" t="s">
        <v>43</v>
      </c>
      <c r="Q2670" t="s">
        <v>70</v>
      </c>
      <c r="R2670" t="s">
        <v>52</v>
      </c>
      <c r="S2670" t="s">
        <v>28</v>
      </c>
      <c r="T2670" t="s">
        <v>270</v>
      </c>
      <c r="U2670">
        <v>5</v>
      </c>
      <c r="V2670">
        <v>0</v>
      </c>
      <c r="W2670" t="s">
        <v>110</v>
      </c>
      <c r="X2670" cm="1">
        <f t="array" ref="X2670">_xlfn.IFS(Table1[[#This Row],[severity]]="Critical", 4, Table1[[#This Row],[severity]]="High", 3, Table1[[#This Row],[severity]]="Medium", 2, TRUE, 1)</f>
        <v>1</v>
      </c>
      <c r="Y2670">
        <f t="shared" si="82"/>
        <v>15</v>
      </c>
      <c r="Z2670" t="str">
        <f t="shared" si="83"/>
        <v>Afternoon (12-17)</v>
      </c>
    </row>
    <row r="2671" spans="1:26" x14ac:dyDescent="0.3">
      <c r="A2671" t="s">
        <v>4602</v>
      </c>
      <c r="B2671" t="s">
        <v>676</v>
      </c>
      <c r="C2671" t="s">
        <v>185</v>
      </c>
      <c r="D2671" t="s">
        <v>77</v>
      </c>
      <c r="E2671" t="s">
        <v>23</v>
      </c>
      <c r="F2671">
        <f>MONTH(Table1[[#This Row],[incident_datetime]])</f>
        <v>5</v>
      </c>
      <c r="G2671">
        <f>YEAR(Table1[[#This Row],[incident_datetime]])</f>
        <v>2024</v>
      </c>
      <c r="H2671" s="1">
        <v>45416.031226851854</v>
      </c>
      <c r="I2671" t="s">
        <v>113</v>
      </c>
      <c r="J2671" t="s">
        <v>2244</v>
      </c>
      <c r="K2671">
        <v>67</v>
      </c>
      <c r="L2671" t="s">
        <v>43</v>
      </c>
      <c r="M2671" t="s">
        <v>85</v>
      </c>
      <c r="N2671" t="s">
        <v>108</v>
      </c>
      <c r="O2671">
        <v>80</v>
      </c>
      <c r="P2671" t="s">
        <v>34</v>
      </c>
      <c r="Q2671" t="s">
        <v>45</v>
      </c>
      <c r="R2671" t="s">
        <v>109</v>
      </c>
      <c r="S2671" t="s">
        <v>61</v>
      </c>
      <c r="T2671" t="s">
        <v>62</v>
      </c>
      <c r="U2671">
        <v>2</v>
      </c>
      <c r="V2671" s="4">
        <v>19508.72</v>
      </c>
      <c r="W2671" t="s">
        <v>110</v>
      </c>
      <c r="X2671" cm="1">
        <f t="array" ref="X2671">_xlfn.IFS(Table1[[#This Row],[severity]]="Critical", 4, Table1[[#This Row],[severity]]="High", 3, Table1[[#This Row],[severity]]="Medium", 2, TRUE, 1)</f>
        <v>4</v>
      </c>
      <c r="Y2671">
        <f t="shared" si="82"/>
        <v>0</v>
      </c>
      <c r="Z2671" t="str">
        <f t="shared" si="83"/>
        <v>Night (00-05)</v>
      </c>
    </row>
    <row r="2672" spans="1:26" x14ac:dyDescent="0.3">
      <c r="A2672" t="s">
        <v>4603</v>
      </c>
      <c r="B2672" t="s">
        <v>338</v>
      </c>
      <c r="C2672" t="s">
        <v>180</v>
      </c>
      <c r="D2672" t="s">
        <v>65</v>
      </c>
      <c r="E2672" t="s">
        <v>55</v>
      </c>
      <c r="F2672">
        <f>MONTH(Table1[[#This Row],[incident_datetime]])</f>
        <v>2</v>
      </c>
      <c r="G2672">
        <f>YEAR(Table1[[#This Row],[incident_datetime]])</f>
        <v>2023</v>
      </c>
      <c r="H2672" s="1">
        <v>44972.735185185185</v>
      </c>
      <c r="I2672" t="s">
        <v>1261</v>
      </c>
      <c r="J2672" t="s">
        <v>4604</v>
      </c>
      <c r="K2672">
        <v>67</v>
      </c>
      <c r="L2672" t="s">
        <v>59</v>
      </c>
      <c r="M2672" t="s">
        <v>107</v>
      </c>
      <c r="N2672" t="s">
        <v>4605</v>
      </c>
      <c r="O2672">
        <v>44</v>
      </c>
      <c r="P2672" t="s">
        <v>59</v>
      </c>
      <c r="Q2672" t="s">
        <v>215</v>
      </c>
      <c r="R2672" t="s">
        <v>97</v>
      </c>
      <c r="S2672" t="s">
        <v>98</v>
      </c>
      <c r="T2672" t="s">
        <v>155</v>
      </c>
      <c r="U2672">
        <v>2</v>
      </c>
      <c r="V2672" s="4">
        <v>46394.83</v>
      </c>
      <c r="W2672" t="s">
        <v>110</v>
      </c>
      <c r="X2672" cm="1">
        <f t="array" ref="X2672">_xlfn.IFS(Table1[[#This Row],[severity]]="Critical", 4, Table1[[#This Row],[severity]]="High", 3, Table1[[#This Row],[severity]]="Medium", 2, TRUE, 1)</f>
        <v>3</v>
      </c>
      <c r="Y2672">
        <f t="shared" si="82"/>
        <v>17</v>
      </c>
      <c r="Z2672" t="str">
        <f t="shared" si="83"/>
        <v>Afternoon (12-17)</v>
      </c>
    </row>
    <row r="2673" spans="1:26" x14ac:dyDescent="0.3">
      <c r="A2673" t="s">
        <v>4606</v>
      </c>
      <c r="B2673" t="s">
        <v>338</v>
      </c>
      <c r="C2673" t="s">
        <v>220</v>
      </c>
      <c r="D2673" t="s">
        <v>22</v>
      </c>
      <c r="E2673" t="s">
        <v>186</v>
      </c>
      <c r="F2673">
        <f>MONTH(Table1[[#This Row],[incident_datetime]])</f>
        <v>12</v>
      </c>
      <c r="G2673">
        <f>YEAR(Table1[[#This Row],[incident_datetime]])</f>
        <v>2023</v>
      </c>
      <c r="H2673" s="1">
        <v>45280.200254629628</v>
      </c>
      <c r="I2673" t="s">
        <v>856</v>
      </c>
      <c r="J2673" t="s">
        <v>1251</v>
      </c>
      <c r="K2673">
        <v>19</v>
      </c>
      <c r="L2673" t="s">
        <v>43</v>
      </c>
      <c r="M2673" t="s">
        <v>35</v>
      </c>
      <c r="N2673" t="s">
        <v>3712</v>
      </c>
      <c r="O2673">
        <v>65</v>
      </c>
      <c r="P2673" t="s">
        <v>59</v>
      </c>
      <c r="Q2673" t="s">
        <v>70</v>
      </c>
      <c r="R2673" t="s">
        <v>109</v>
      </c>
      <c r="S2673" t="s">
        <v>28</v>
      </c>
      <c r="T2673" t="s">
        <v>62</v>
      </c>
      <c r="U2673">
        <v>5</v>
      </c>
      <c r="V2673" s="4">
        <v>1599.1</v>
      </c>
      <c r="W2673" t="s">
        <v>110</v>
      </c>
      <c r="X2673" cm="1">
        <f t="array" ref="X2673">_xlfn.IFS(Table1[[#This Row],[severity]]="Critical", 4, Table1[[#This Row],[severity]]="High", 3, Table1[[#This Row],[severity]]="Medium", 2, TRUE, 1)</f>
        <v>4</v>
      </c>
      <c r="Y2673">
        <f t="shared" si="82"/>
        <v>4</v>
      </c>
      <c r="Z2673" t="str">
        <f t="shared" si="83"/>
        <v>Night (00-05)</v>
      </c>
    </row>
    <row r="2674" spans="1:26" x14ac:dyDescent="0.3">
      <c r="A2674" t="s">
        <v>4607</v>
      </c>
      <c r="B2674" t="s">
        <v>250</v>
      </c>
      <c r="C2674" t="s">
        <v>342</v>
      </c>
      <c r="D2674" t="s">
        <v>48</v>
      </c>
      <c r="E2674" t="s">
        <v>31</v>
      </c>
      <c r="F2674">
        <f>MONTH(Table1[[#This Row],[incident_datetime]])</f>
        <v>10</v>
      </c>
      <c r="G2674">
        <f>YEAR(Table1[[#This Row],[incident_datetime]])</f>
        <v>2019</v>
      </c>
      <c r="H2674" s="1">
        <v>43767.913252314815</v>
      </c>
      <c r="I2674" t="s">
        <v>408</v>
      </c>
      <c r="J2674" t="s">
        <v>1105</v>
      </c>
      <c r="K2674">
        <v>40</v>
      </c>
      <c r="L2674" t="s">
        <v>59</v>
      </c>
      <c r="M2674" t="s">
        <v>35</v>
      </c>
      <c r="N2674" t="s">
        <v>1601</v>
      </c>
      <c r="O2674">
        <v>90</v>
      </c>
      <c r="P2674" t="s">
        <v>59</v>
      </c>
      <c r="Q2674" t="s">
        <v>60</v>
      </c>
      <c r="R2674" t="s">
        <v>109</v>
      </c>
      <c r="S2674" t="s">
        <v>61</v>
      </c>
      <c r="T2674" t="s">
        <v>155</v>
      </c>
      <c r="U2674">
        <v>5</v>
      </c>
      <c r="V2674" s="4">
        <v>947.42</v>
      </c>
      <c r="W2674" t="s">
        <v>103</v>
      </c>
      <c r="X2674" cm="1">
        <f t="array" ref="X2674">_xlfn.IFS(Table1[[#This Row],[severity]]="Critical", 4, Table1[[#This Row],[severity]]="High", 3, Table1[[#This Row],[severity]]="Medium", 2, TRUE, 1)</f>
        <v>4</v>
      </c>
      <c r="Y2674">
        <f t="shared" si="82"/>
        <v>21</v>
      </c>
      <c r="Z2674" t="str">
        <f t="shared" si="83"/>
        <v>Evening (18-23)</v>
      </c>
    </row>
    <row r="2675" spans="1:26" x14ac:dyDescent="0.3">
      <c r="A2675" t="s">
        <v>4608</v>
      </c>
      <c r="B2675" t="s">
        <v>808</v>
      </c>
      <c r="C2675" t="s">
        <v>342</v>
      </c>
      <c r="D2675" t="s">
        <v>48</v>
      </c>
      <c r="E2675" t="s">
        <v>72</v>
      </c>
      <c r="F2675">
        <f>MONTH(Table1[[#This Row],[incident_datetime]])</f>
        <v>4</v>
      </c>
      <c r="G2675">
        <f>YEAR(Table1[[#This Row],[incident_datetime]])</f>
        <v>2021</v>
      </c>
      <c r="H2675" s="2">
        <v>44291</v>
      </c>
      <c r="I2675" t="s">
        <v>331</v>
      </c>
      <c r="J2675" t="s">
        <v>7102</v>
      </c>
      <c r="K2675">
        <v>52</v>
      </c>
      <c r="L2675" t="s">
        <v>43</v>
      </c>
      <c r="M2675" t="s">
        <v>35</v>
      </c>
      <c r="N2675" t="s">
        <v>58</v>
      </c>
      <c r="O2675">
        <v>43</v>
      </c>
      <c r="P2675" t="s">
        <v>59</v>
      </c>
      <c r="Q2675" t="s">
        <v>27</v>
      </c>
      <c r="R2675" t="s">
        <v>109</v>
      </c>
      <c r="S2675" t="s">
        <v>98</v>
      </c>
      <c r="T2675" t="s">
        <v>155</v>
      </c>
      <c r="U2675">
        <v>3</v>
      </c>
      <c r="V2675" s="4">
        <v>9323.5</v>
      </c>
      <c r="W2675" t="s">
        <v>110</v>
      </c>
      <c r="X2675" cm="1">
        <f t="array" ref="X2675">_xlfn.IFS(Table1[[#This Row],[severity]]="Critical", 4, Table1[[#This Row],[severity]]="High", 3, Table1[[#This Row],[severity]]="Medium", 2, TRUE, 1)</f>
        <v>4</v>
      </c>
      <c r="Y2675">
        <f t="shared" si="82"/>
        <v>0</v>
      </c>
      <c r="Z2675" t="str">
        <f t="shared" si="83"/>
        <v>Night (00-05)</v>
      </c>
    </row>
    <row r="2676" spans="1:26" x14ac:dyDescent="0.3">
      <c r="A2676" t="s">
        <v>4609</v>
      </c>
      <c r="B2676" t="s">
        <v>685</v>
      </c>
      <c r="C2676" t="s">
        <v>342</v>
      </c>
      <c r="D2676" t="s">
        <v>92</v>
      </c>
      <c r="E2676" t="s">
        <v>23</v>
      </c>
      <c r="F2676">
        <f>MONTH(Table1[[#This Row],[incident_datetime]])</f>
        <v>3</v>
      </c>
      <c r="G2676">
        <f>YEAR(Table1[[#This Row],[incident_datetime]])</f>
        <v>2018</v>
      </c>
      <c r="H2676" s="1">
        <v>43168.962743055556</v>
      </c>
      <c r="I2676" t="s">
        <v>448</v>
      </c>
      <c r="J2676" t="s">
        <v>209</v>
      </c>
      <c r="K2676">
        <v>17</v>
      </c>
      <c r="L2676" t="s">
        <v>43</v>
      </c>
      <c r="M2676" t="s">
        <v>41</v>
      </c>
      <c r="N2676" t="s">
        <v>2560</v>
      </c>
      <c r="O2676">
        <v>67</v>
      </c>
      <c r="P2676" t="s">
        <v>43</v>
      </c>
      <c r="Q2676" t="s">
        <v>27</v>
      </c>
      <c r="R2676" t="s">
        <v>139</v>
      </c>
      <c r="S2676" t="s">
        <v>28</v>
      </c>
      <c r="T2676" t="s">
        <v>29</v>
      </c>
      <c r="U2676">
        <v>0</v>
      </c>
      <c r="V2676" s="4">
        <v>6697.09</v>
      </c>
      <c r="W2676" t="s">
        <v>103</v>
      </c>
      <c r="X2676" cm="1">
        <f t="array" ref="X2676">_xlfn.IFS(Table1[[#This Row],[severity]]="Critical", 4, Table1[[#This Row],[severity]]="High", 3, Table1[[#This Row],[severity]]="Medium", 2, TRUE, 1)</f>
        <v>2</v>
      </c>
      <c r="Y2676">
        <f t="shared" si="82"/>
        <v>23</v>
      </c>
      <c r="Z2676" t="str">
        <f t="shared" si="83"/>
        <v>Evening (18-23)</v>
      </c>
    </row>
    <row r="2677" spans="1:26" x14ac:dyDescent="0.3">
      <c r="A2677" t="s">
        <v>4610</v>
      </c>
      <c r="B2677" t="s">
        <v>373</v>
      </c>
      <c r="C2677" t="s">
        <v>135</v>
      </c>
      <c r="D2677" t="s">
        <v>22</v>
      </c>
      <c r="E2677" t="s">
        <v>23</v>
      </c>
      <c r="F2677">
        <f>MONTH(Table1[[#This Row],[incident_datetime]])</f>
        <v>1</v>
      </c>
      <c r="G2677">
        <f>YEAR(Table1[[#This Row],[incident_datetime]])</f>
        <v>2018</v>
      </c>
      <c r="H2677" s="1">
        <v>43130.339768518519</v>
      </c>
      <c r="I2677" t="s">
        <v>264</v>
      </c>
      <c r="J2677" t="s">
        <v>3754</v>
      </c>
      <c r="K2677">
        <v>18</v>
      </c>
      <c r="L2677" t="s">
        <v>43</v>
      </c>
      <c r="M2677" t="s">
        <v>85</v>
      </c>
      <c r="O2677">
        <v>56</v>
      </c>
      <c r="P2677" t="s">
        <v>59</v>
      </c>
      <c r="Q2677" t="s">
        <v>27</v>
      </c>
      <c r="R2677" t="s">
        <v>139</v>
      </c>
      <c r="S2677" t="s">
        <v>61</v>
      </c>
      <c r="T2677" t="s">
        <v>270</v>
      </c>
      <c r="U2677">
        <v>3</v>
      </c>
      <c r="V2677" s="4">
        <v>13905.84</v>
      </c>
      <c r="W2677" t="s">
        <v>103</v>
      </c>
      <c r="X2677" cm="1">
        <f t="array" ref="X2677">_xlfn.IFS(Table1[[#This Row],[severity]]="Critical", 4, Table1[[#This Row],[severity]]="High", 3, Table1[[#This Row],[severity]]="Medium", 2, TRUE, 1)</f>
        <v>2</v>
      </c>
      <c r="Y2677">
        <f t="shared" si="82"/>
        <v>8</v>
      </c>
      <c r="Z2677" t="str">
        <f t="shared" si="83"/>
        <v>Morning (06-11)</v>
      </c>
    </row>
    <row r="2678" spans="1:26" x14ac:dyDescent="0.3">
      <c r="A2678" t="s">
        <v>4611</v>
      </c>
      <c r="B2678" t="s">
        <v>141</v>
      </c>
      <c r="C2678" t="s">
        <v>468</v>
      </c>
      <c r="D2678" t="s">
        <v>88</v>
      </c>
      <c r="E2678" t="s">
        <v>78</v>
      </c>
      <c r="F2678">
        <f>MONTH(Table1[[#This Row],[incident_datetime]])</f>
        <v>7</v>
      </c>
      <c r="G2678">
        <f>YEAR(Table1[[#This Row],[incident_datetime]])</f>
        <v>2018</v>
      </c>
      <c r="H2678" s="1">
        <v>43310.966782407406</v>
      </c>
      <c r="I2678" t="s">
        <v>142</v>
      </c>
      <c r="J2678" t="s">
        <v>7102</v>
      </c>
      <c r="K2678">
        <v>52</v>
      </c>
      <c r="L2678" t="s">
        <v>43</v>
      </c>
      <c r="M2678" t="s">
        <v>35</v>
      </c>
      <c r="N2678" t="s">
        <v>896</v>
      </c>
      <c r="O2678">
        <v>28</v>
      </c>
      <c r="P2678" t="s">
        <v>59</v>
      </c>
      <c r="Q2678" t="s">
        <v>27</v>
      </c>
      <c r="R2678" t="s">
        <v>109</v>
      </c>
      <c r="S2678" t="s">
        <v>61</v>
      </c>
      <c r="T2678" t="s">
        <v>62</v>
      </c>
      <c r="U2678">
        <v>4</v>
      </c>
      <c r="V2678" s="4">
        <v>47533.51</v>
      </c>
      <c r="W2678" t="s">
        <v>103</v>
      </c>
      <c r="X2678" cm="1">
        <f t="array" ref="X2678">_xlfn.IFS(Table1[[#This Row],[severity]]="Critical", 4, Table1[[#This Row],[severity]]="High", 3, Table1[[#This Row],[severity]]="Medium", 2, TRUE, 1)</f>
        <v>4</v>
      </c>
      <c r="Y2678">
        <f t="shared" si="82"/>
        <v>23</v>
      </c>
      <c r="Z2678" t="str">
        <f t="shared" si="83"/>
        <v>Evening (18-23)</v>
      </c>
    </row>
    <row r="2679" spans="1:26" x14ac:dyDescent="0.3">
      <c r="A2679" t="s">
        <v>4612</v>
      </c>
      <c r="B2679" t="s">
        <v>267</v>
      </c>
      <c r="C2679" t="s">
        <v>686</v>
      </c>
      <c r="D2679" t="s">
        <v>100</v>
      </c>
      <c r="E2679" t="s">
        <v>72</v>
      </c>
      <c r="F2679">
        <f>MONTH(Table1[[#This Row],[incident_datetime]])</f>
        <v>10</v>
      </c>
      <c r="G2679">
        <f>YEAR(Table1[[#This Row],[incident_datetime]])</f>
        <v>2024</v>
      </c>
      <c r="H2679" s="1">
        <v>45581.032476851855</v>
      </c>
      <c r="I2679" t="s">
        <v>118</v>
      </c>
      <c r="J2679" t="s">
        <v>4613</v>
      </c>
      <c r="K2679">
        <v>21</v>
      </c>
      <c r="L2679" t="s">
        <v>43</v>
      </c>
      <c r="M2679" t="s">
        <v>85</v>
      </c>
      <c r="N2679" t="s">
        <v>3872</v>
      </c>
      <c r="O2679">
        <v>19</v>
      </c>
      <c r="P2679" t="s">
        <v>34</v>
      </c>
      <c r="Q2679" t="s">
        <v>60</v>
      </c>
      <c r="R2679" t="s">
        <v>109</v>
      </c>
      <c r="S2679" t="s">
        <v>61</v>
      </c>
      <c r="T2679" t="s">
        <v>155</v>
      </c>
      <c r="U2679">
        <v>0</v>
      </c>
      <c r="V2679" s="4">
        <v>9264.59</v>
      </c>
      <c r="W2679" t="s">
        <v>103</v>
      </c>
      <c r="X2679" cm="1">
        <f t="array" ref="X2679">_xlfn.IFS(Table1[[#This Row],[severity]]="Critical", 4, Table1[[#This Row],[severity]]="High", 3, Table1[[#This Row],[severity]]="Medium", 2, TRUE, 1)</f>
        <v>4</v>
      </c>
      <c r="Y2679">
        <f t="shared" si="82"/>
        <v>0</v>
      </c>
      <c r="Z2679" t="str">
        <f t="shared" si="83"/>
        <v>Night (00-05)</v>
      </c>
    </row>
    <row r="2680" spans="1:26" x14ac:dyDescent="0.3">
      <c r="A2680" t="s">
        <v>4614</v>
      </c>
      <c r="B2680" t="s">
        <v>685</v>
      </c>
      <c r="C2680" t="s">
        <v>258</v>
      </c>
      <c r="D2680" t="s">
        <v>92</v>
      </c>
      <c r="E2680" t="s">
        <v>31</v>
      </c>
      <c r="F2680">
        <f>MONTH(Table1[[#This Row],[incident_datetime]])</f>
        <v>5</v>
      </c>
      <c r="G2680">
        <f>YEAR(Table1[[#This Row],[incident_datetime]])</f>
        <v>2018</v>
      </c>
      <c r="H2680" s="1">
        <v>43247.385474537034</v>
      </c>
      <c r="I2680" t="s">
        <v>1070</v>
      </c>
      <c r="J2680" t="s">
        <v>3450</v>
      </c>
      <c r="K2680">
        <v>39</v>
      </c>
      <c r="L2680" t="s">
        <v>43</v>
      </c>
      <c r="M2680" t="s">
        <v>85</v>
      </c>
      <c r="N2680" t="s">
        <v>2100</v>
      </c>
      <c r="O2680">
        <v>56</v>
      </c>
      <c r="P2680" t="s">
        <v>59</v>
      </c>
      <c r="Q2680" t="s">
        <v>215</v>
      </c>
      <c r="R2680" t="s">
        <v>139</v>
      </c>
      <c r="S2680" t="s">
        <v>61</v>
      </c>
      <c r="T2680" t="s">
        <v>155</v>
      </c>
      <c r="U2680">
        <v>0</v>
      </c>
      <c r="V2680" s="4">
        <v>14675.01</v>
      </c>
      <c r="W2680" t="s">
        <v>103</v>
      </c>
      <c r="X2680" cm="1">
        <f t="array" ref="X2680">_xlfn.IFS(Table1[[#This Row],[severity]]="Critical", 4, Table1[[#This Row],[severity]]="High", 3, Table1[[#This Row],[severity]]="Medium", 2, TRUE, 1)</f>
        <v>2</v>
      </c>
      <c r="Y2680">
        <f t="shared" si="82"/>
        <v>9</v>
      </c>
      <c r="Z2680" t="str">
        <f t="shared" si="83"/>
        <v>Morning (06-11)</v>
      </c>
    </row>
    <row r="2681" spans="1:26" x14ac:dyDescent="0.3">
      <c r="A2681" t="s">
        <v>4615</v>
      </c>
      <c r="B2681" t="s">
        <v>1173</v>
      </c>
      <c r="C2681" t="s">
        <v>342</v>
      </c>
      <c r="D2681" t="s">
        <v>77</v>
      </c>
      <c r="E2681" t="s">
        <v>23</v>
      </c>
      <c r="F2681">
        <f>MONTH(Table1[[#This Row],[incident_datetime]])</f>
        <v>1</v>
      </c>
      <c r="G2681">
        <f>YEAR(Table1[[#This Row],[incident_datetime]])</f>
        <v>2020</v>
      </c>
      <c r="H2681" s="1">
        <v>43847.029560185183</v>
      </c>
      <c r="I2681" t="s">
        <v>657</v>
      </c>
      <c r="J2681" t="s">
        <v>3895</v>
      </c>
      <c r="K2681">
        <v>29</v>
      </c>
      <c r="L2681" t="s">
        <v>59</v>
      </c>
      <c r="M2681" t="s">
        <v>41</v>
      </c>
      <c r="N2681" t="s">
        <v>2976</v>
      </c>
      <c r="O2681">
        <v>65</v>
      </c>
      <c r="P2681" t="s">
        <v>43</v>
      </c>
      <c r="Q2681" t="s">
        <v>70</v>
      </c>
      <c r="R2681" t="s">
        <v>139</v>
      </c>
      <c r="S2681" t="s">
        <v>98</v>
      </c>
      <c r="T2681" t="s">
        <v>62</v>
      </c>
      <c r="U2681">
        <v>5</v>
      </c>
      <c r="V2681">
        <v>0</v>
      </c>
      <c r="W2681" t="s">
        <v>110</v>
      </c>
      <c r="X2681" cm="1">
        <f t="array" ref="X2681">_xlfn.IFS(Table1[[#This Row],[severity]]="Critical", 4, Table1[[#This Row],[severity]]="High", 3, Table1[[#This Row],[severity]]="Medium", 2, TRUE, 1)</f>
        <v>2</v>
      </c>
      <c r="Y2681">
        <f t="shared" si="82"/>
        <v>0</v>
      </c>
      <c r="Z2681" t="str">
        <f t="shared" si="83"/>
        <v>Night (00-05)</v>
      </c>
    </row>
    <row r="2682" spans="1:26" x14ac:dyDescent="0.3">
      <c r="A2682" t="s">
        <v>4616</v>
      </c>
      <c r="B2682" t="s">
        <v>141</v>
      </c>
      <c r="C2682" t="s">
        <v>686</v>
      </c>
      <c r="D2682" t="s">
        <v>48</v>
      </c>
      <c r="E2682" t="s">
        <v>23</v>
      </c>
      <c r="F2682">
        <f>MONTH(Table1[[#This Row],[incident_datetime]])</f>
        <v>6</v>
      </c>
      <c r="G2682">
        <f>YEAR(Table1[[#This Row],[incident_datetime]])</f>
        <v>2023</v>
      </c>
      <c r="H2682" s="1">
        <v>45105.710555555554</v>
      </c>
      <c r="I2682" t="s">
        <v>166</v>
      </c>
      <c r="J2682" t="s">
        <v>2663</v>
      </c>
      <c r="K2682">
        <v>20</v>
      </c>
      <c r="L2682" t="s">
        <v>43</v>
      </c>
      <c r="M2682" t="s">
        <v>85</v>
      </c>
      <c r="N2682" t="s">
        <v>912</v>
      </c>
      <c r="O2682">
        <v>66</v>
      </c>
      <c r="P2682" t="s">
        <v>59</v>
      </c>
      <c r="Q2682" t="s">
        <v>116</v>
      </c>
      <c r="R2682" t="s">
        <v>97</v>
      </c>
      <c r="S2682" t="s">
        <v>61</v>
      </c>
      <c r="T2682" t="s">
        <v>155</v>
      </c>
      <c r="U2682">
        <v>4</v>
      </c>
      <c r="V2682" s="4">
        <v>24725.4</v>
      </c>
      <c r="W2682" t="s">
        <v>103</v>
      </c>
      <c r="X2682" cm="1">
        <f t="array" ref="X2682">_xlfn.IFS(Table1[[#This Row],[severity]]="Critical", 4, Table1[[#This Row],[severity]]="High", 3, Table1[[#This Row],[severity]]="Medium", 2, TRUE, 1)</f>
        <v>3</v>
      </c>
      <c r="Y2682">
        <f t="shared" si="82"/>
        <v>17</v>
      </c>
      <c r="Z2682" t="str">
        <f t="shared" si="83"/>
        <v>Afternoon (12-17)</v>
      </c>
    </row>
    <row r="2683" spans="1:26" x14ac:dyDescent="0.3">
      <c r="A2683" t="s">
        <v>4617</v>
      </c>
      <c r="B2683" t="s">
        <v>685</v>
      </c>
      <c r="C2683" t="s">
        <v>468</v>
      </c>
      <c r="D2683" t="s">
        <v>77</v>
      </c>
      <c r="E2683" t="s">
        <v>186</v>
      </c>
      <c r="F2683">
        <f>MONTH(Table1[[#This Row],[incident_datetime]])</f>
        <v>9</v>
      </c>
      <c r="G2683">
        <f>YEAR(Table1[[#This Row],[incident_datetime]])</f>
        <v>2018</v>
      </c>
      <c r="H2683" s="1">
        <v>43363.70517361111</v>
      </c>
      <c r="I2683" t="s">
        <v>278</v>
      </c>
      <c r="J2683" t="s">
        <v>1231</v>
      </c>
      <c r="K2683">
        <v>23</v>
      </c>
      <c r="L2683" t="s">
        <v>43</v>
      </c>
      <c r="M2683" t="s">
        <v>107</v>
      </c>
      <c r="N2683" t="s">
        <v>740</v>
      </c>
      <c r="O2683">
        <v>70</v>
      </c>
      <c r="P2683" t="s">
        <v>43</v>
      </c>
      <c r="Q2683" t="s">
        <v>70</v>
      </c>
      <c r="R2683" t="s">
        <v>109</v>
      </c>
      <c r="S2683" t="s">
        <v>61</v>
      </c>
      <c r="T2683" t="s">
        <v>270</v>
      </c>
      <c r="U2683">
        <v>5</v>
      </c>
      <c r="V2683" s="4">
        <v>9622.25</v>
      </c>
      <c r="W2683" t="s">
        <v>103</v>
      </c>
      <c r="X2683" cm="1">
        <f t="array" ref="X2683">_xlfn.IFS(Table1[[#This Row],[severity]]="Critical", 4, Table1[[#This Row],[severity]]="High", 3, Table1[[#This Row],[severity]]="Medium", 2, TRUE, 1)</f>
        <v>4</v>
      </c>
      <c r="Y2683">
        <f t="shared" si="82"/>
        <v>16</v>
      </c>
      <c r="Z2683" t="str">
        <f t="shared" si="83"/>
        <v>Afternoon (12-17)</v>
      </c>
    </row>
    <row r="2684" spans="1:26" x14ac:dyDescent="0.3">
      <c r="A2684" t="s">
        <v>4618</v>
      </c>
      <c r="B2684" t="s">
        <v>242</v>
      </c>
      <c r="C2684" t="s">
        <v>342</v>
      </c>
      <c r="D2684" t="s">
        <v>100</v>
      </c>
      <c r="E2684" t="s">
        <v>112</v>
      </c>
      <c r="F2684">
        <f ca="1">MONTH(Table1[[#This Row],[incident_datetime]])</f>
        <v>8</v>
      </c>
      <c r="G2684">
        <f ca="1">YEAR(Table1[[#This Row],[incident_datetime]])</f>
        <v>2026</v>
      </c>
      <c r="H2684" s="2">
        <f ca="1">TODAY()</f>
        <v>46250</v>
      </c>
      <c r="I2684" t="s">
        <v>224</v>
      </c>
      <c r="J2684" t="s">
        <v>661</v>
      </c>
      <c r="K2684">
        <v>59</v>
      </c>
      <c r="L2684" t="s">
        <v>43</v>
      </c>
      <c r="M2684" t="s">
        <v>85</v>
      </c>
      <c r="N2684" t="s">
        <v>1265</v>
      </c>
      <c r="O2684">
        <v>90</v>
      </c>
      <c r="P2684" t="s">
        <v>34</v>
      </c>
      <c r="Q2684" t="s">
        <v>27</v>
      </c>
      <c r="R2684" t="s">
        <v>109</v>
      </c>
      <c r="S2684" t="s">
        <v>28</v>
      </c>
      <c r="T2684" t="s">
        <v>155</v>
      </c>
      <c r="U2684">
        <v>2</v>
      </c>
      <c r="V2684" s="4">
        <v>1295.28</v>
      </c>
      <c r="W2684" t="s">
        <v>103</v>
      </c>
      <c r="X2684" cm="1">
        <f t="array" ref="X2684">_xlfn.IFS(Table1[[#This Row],[severity]]="Critical", 4, Table1[[#This Row],[severity]]="High", 3, Table1[[#This Row],[severity]]="Medium", 2, TRUE, 1)</f>
        <v>4</v>
      </c>
      <c r="Y2684">
        <f t="shared" ca="1" si="82"/>
        <v>0</v>
      </c>
      <c r="Z2684" t="str">
        <f t="shared" ca="1" si="83"/>
        <v>Night (00-05)</v>
      </c>
    </row>
    <row r="2685" spans="1:26" x14ac:dyDescent="0.3">
      <c r="A2685" t="s">
        <v>4619</v>
      </c>
      <c r="B2685" t="s">
        <v>479</v>
      </c>
      <c r="C2685" t="s">
        <v>233</v>
      </c>
      <c r="D2685" t="s">
        <v>38</v>
      </c>
      <c r="E2685" t="s">
        <v>112</v>
      </c>
      <c r="F2685">
        <f ca="1">MONTH(Table1[[#This Row],[incident_datetime]])</f>
        <v>8</v>
      </c>
      <c r="G2685">
        <f ca="1">YEAR(Table1[[#This Row],[incident_datetime]])</f>
        <v>2026</v>
      </c>
      <c r="H2685" s="2">
        <f ca="1">TODAY()</f>
        <v>46250</v>
      </c>
      <c r="I2685" t="s">
        <v>649</v>
      </c>
      <c r="J2685" t="s">
        <v>1102</v>
      </c>
      <c r="K2685">
        <v>59</v>
      </c>
      <c r="L2685" t="s">
        <v>59</v>
      </c>
      <c r="M2685" t="s">
        <v>35</v>
      </c>
      <c r="N2685" t="s">
        <v>2444</v>
      </c>
      <c r="O2685">
        <v>15</v>
      </c>
      <c r="P2685" t="s">
        <v>43</v>
      </c>
      <c r="Q2685" t="s">
        <v>27</v>
      </c>
      <c r="R2685" t="s">
        <v>109</v>
      </c>
      <c r="S2685" t="s">
        <v>61</v>
      </c>
      <c r="T2685" t="s">
        <v>270</v>
      </c>
      <c r="U2685">
        <v>5</v>
      </c>
      <c r="V2685" s="4">
        <v>6272</v>
      </c>
      <c r="W2685" t="s">
        <v>110</v>
      </c>
      <c r="X2685" cm="1">
        <f t="array" ref="X2685">_xlfn.IFS(Table1[[#This Row],[severity]]="Critical", 4, Table1[[#This Row],[severity]]="High", 3, Table1[[#This Row],[severity]]="Medium", 2, TRUE, 1)</f>
        <v>4</v>
      </c>
      <c r="Y2685">
        <f t="shared" ca="1" si="82"/>
        <v>0</v>
      </c>
      <c r="Z2685" t="str">
        <f t="shared" ca="1" si="83"/>
        <v>Night (00-05)</v>
      </c>
    </row>
    <row r="2686" spans="1:26" x14ac:dyDescent="0.3">
      <c r="A2686" t="s">
        <v>4620</v>
      </c>
      <c r="B2686" t="s">
        <v>1173</v>
      </c>
      <c r="C2686" t="s">
        <v>342</v>
      </c>
      <c r="D2686" t="s">
        <v>88</v>
      </c>
      <c r="E2686" t="s">
        <v>186</v>
      </c>
      <c r="F2686">
        <f>MONTH(Table1[[#This Row],[incident_datetime]])</f>
        <v>9</v>
      </c>
      <c r="G2686">
        <f>YEAR(Table1[[#This Row],[incident_datetime]])</f>
        <v>2019</v>
      </c>
      <c r="H2686" s="1">
        <v>43723.225104166668</v>
      </c>
      <c r="I2686" t="s">
        <v>302</v>
      </c>
      <c r="J2686" t="s">
        <v>820</v>
      </c>
      <c r="K2686">
        <v>31</v>
      </c>
      <c r="L2686" t="s">
        <v>34</v>
      </c>
      <c r="M2686" t="s">
        <v>35</v>
      </c>
      <c r="N2686" t="s">
        <v>4048</v>
      </c>
      <c r="O2686">
        <v>63</v>
      </c>
      <c r="P2686" t="s">
        <v>43</v>
      </c>
      <c r="Q2686" t="s">
        <v>45</v>
      </c>
      <c r="R2686" t="s">
        <v>109</v>
      </c>
      <c r="S2686" t="s">
        <v>53</v>
      </c>
      <c r="T2686" t="s">
        <v>29</v>
      </c>
      <c r="U2686">
        <v>3</v>
      </c>
      <c r="V2686" s="4">
        <v>26296.92</v>
      </c>
      <c r="W2686" t="s">
        <v>110</v>
      </c>
      <c r="X2686" cm="1">
        <f t="array" ref="X2686">_xlfn.IFS(Table1[[#This Row],[severity]]="Critical", 4, Table1[[#This Row],[severity]]="High", 3, Table1[[#This Row],[severity]]="Medium", 2, TRUE, 1)</f>
        <v>4</v>
      </c>
      <c r="Y2686">
        <f t="shared" si="82"/>
        <v>5</v>
      </c>
      <c r="Z2686" t="str">
        <f t="shared" si="83"/>
        <v>Night (00-05)</v>
      </c>
    </row>
    <row r="2687" spans="1:26" x14ac:dyDescent="0.3">
      <c r="A2687" t="s">
        <v>4621</v>
      </c>
      <c r="B2687" t="s">
        <v>267</v>
      </c>
      <c r="C2687" t="s">
        <v>258</v>
      </c>
      <c r="D2687" t="s">
        <v>22</v>
      </c>
      <c r="E2687" t="s">
        <v>93</v>
      </c>
      <c r="F2687">
        <f>MONTH(Table1[[#This Row],[incident_datetime]])</f>
        <v>10</v>
      </c>
      <c r="G2687">
        <f>YEAR(Table1[[#This Row],[incident_datetime]])</f>
        <v>2020</v>
      </c>
      <c r="H2687" s="1">
        <v>44111.058344907404</v>
      </c>
      <c r="I2687" t="s">
        <v>157</v>
      </c>
      <c r="J2687" t="s">
        <v>4622</v>
      </c>
      <c r="K2687">
        <v>41</v>
      </c>
      <c r="L2687" t="s">
        <v>43</v>
      </c>
      <c r="M2687" t="s">
        <v>85</v>
      </c>
      <c r="N2687" t="s">
        <v>3662</v>
      </c>
      <c r="O2687">
        <v>73</v>
      </c>
      <c r="P2687" t="s">
        <v>59</v>
      </c>
      <c r="Q2687" t="s">
        <v>27</v>
      </c>
      <c r="R2687" t="s">
        <v>109</v>
      </c>
      <c r="S2687" t="s">
        <v>28</v>
      </c>
      <c r="T2687" t="s">
        <v>155</v>
      </c>
      <c r="U2687">
        <v>2</v>
      </c>
      <c r="V2687">
        <v>0</v>
      </c>
      <c r="W2687" t="s">
        <v>103</v>
      </c>
      <c r="X2687" cm="1">
        <f t="array" ref="X2687">_xlfn.IFS(Table1[[#This Row],[severity]]="Critical", 4, Table1[[#This Row],[severity]]="High", 3, Table1[[#This Row],[severity]]="Medium", 2, TRUE, 1)</f>
        <v>4</v>
      </c>
      <c r="Y2687">
        <f t="shared" si="82"/>
        <v>1</v>
      </c>
      <c r="Z2687" t="str">
        <f t="shared" si="83"/>
        <v>Night (00-05)</v>
      </c>
    </row>
    <row r="2688" spans="1:26" x14ac:dyDescent="0.3">
      <c r="A2688" t="s">
        <v>4623</v>
      </c>
      <c r="B2688" t="s">
        <v>935</v>
      </c>
      <c r="C2688" t="s">
        <v>686</v>
      </c>
      <c r="D2688" t="s">
        <v>92</v>
      </c>
      <c r="E2688" t="s">
        <v>78</v>
      </c>
      <c r="F2688">
        <f>MONTH(Table1[[#This Row],[incident_datetime]])</f>
        <v>6</v>
      </c>
      <c r="G2688">
        <f>YEAR(Table1[[#This Row],[incident_datetime]])</f>
        <v>2019</v>
      </c>
      <c r="H2688" s="1">
        <v>43624.444004629629</v>
      </c>
      <c r="I2688" t="s">
        <v>282</v>
      </c>
      <c r="J2688" t="s">
        <v>1231</v>
      </c>
      <c r="K2688">
        <v>68</v>
      </c>
      <c r="L2688" t="s">
        <v>43</v>
      </c>
      <c r="M2688" t="s">
        <v>85</v>
      </c>
      <c r="N2688" t="s">
        <v>1405</v>
      </c>
      <c r="O2688">
        <v>56</v>
      </c>
      <c r="P2688" t="s">
        <v>59</v>
      </c>
      <c r="Q2688" t="s">
        <v>70</v>
      </c>
      <c r="R2688" t="s">
        <v>97</v>
      </c>
      <c r="S2688" t="s">
        <v>132</v>
      </c>
      <c r="T2688" t="s">
        <v>29</v>
      </c>
      <c r="U2688">
        <v>0</v>
      </c>
      <c r="V2688" s="4">
        <v>21703.3</v>
      </c>
      <c r="W2688" t="s">
        <v>103</v>
      </c>
      <c r="X2688" cm="1">
        <f t="array" ref="X2688">_xlfn.IFS(Table1[[#This Row],[severity]]="Critical", 4, Table1[[#This Row],[severity]]="High", 3, Table1[[#This Row],[severity]]="Medium", 2, TRUE, 1)</f>
        <v>3</v>
      </c>
      <c r="Y2688">
        <f t="shared" si="82"/>
        <v>10</v>
      </c>
      <c r="Z2688" t="str">
        <f t="shared" si="83"/>
        <v>Morning (06-11)</v>
      </c>
    </row>
    <row r="2689" spans="1:26" x14ac:dyDescent="0.3">
      <c r="A2689" t="s">
        <v>4624</v>
      </c>
      <c r="B2689" t="s">
        <v>1173</v>
      </c>
      <c r="C2689" t="s">
        <v>135</v>
      </c>
      <c r="D2689" t="s">
        <v>48</v>
      </c>
      <c r="E2689" t="s">
        <v>78</v>
      </c>
      <c r="F2689">
        <f>MONTH(Table1[[#This Row],[incident_datetime]])</f>
        <v>2</v>
      </c>
      <c r="G2689">
        <f>YEAR(Table1[[#This Row],[incident_datetime]])</f>
        <v>2022</v>
      </c>
      <c r="H2689" s="1">
        <v>44604.668599537035</v>
      </c>
      <c r="I2689" t="s">
        <v>823</v>
      </c>
      <c r="J2689" t="s">
        <v>780</v>
      </c>
      <c r="K2689">
        <v>33</v>
      </c>
      <c r="L2689" t="s">
        <v>43</v>
      </c>
      <c r="M2689" t="s">
        <v>35</v>
      </c>
      <c r="N2689" t="s">
        <v>4423</v>
      </c>
      <c r="O2689">
        <v>88</v>
      </c>
      <c r="P2689" t="s">
        <v>43</v>
      </c>
      <c r="Q2689" t="s">
        <v>215</v>
      </c>
      <c r="R2689" t="s">
        <v>139</v>
      </c>
      <c r="S2689" t="s">
        <v>132</v>
      </c>
      <c r="T2689" t="s">
        <v>29</v>
      </c>
      <c r="U2689">
        <v>4</v>
      </c>
      <c r="V2689" s="4">
        <v>21132.37</v>
      </c>
      <c r="W2689" t="s">
        <v>103</v>
      </c>
      <c r="X2689" cm="1">
        <f t="array" ref="X2689">_xlfn.IFS(Table1[[#This Row],[severity]]="Critical", 4, Table1[[#This Row],[severity]]="High", 3, Table1[[#This Row],[severity]]="Medium", 2, TRUE, 1)</f>
        <v>2</v>
      </c>
      <c r="Y2689">
        <f t="shared" si="82"/>
        <v>16</v>
      </c>
      <c r="Z2689" t="str">
        <f t="shared" si="83"/>
        <v>Afternoon (12-17)</v>
      </c>
    </row>
    <row r="2690" spans="1:26" x14ac:dyDescent="0.3">
      <c r="A2690" t="s">
        <v>4625</v>
      </c>
      <c r="B2690" t="s">
        <v>1173</v>
      </c>
      <c r="C2690" t="s">
        <v>180</v>
      </c>
      <c r="D2690" t="s">
        <v>88</v>
      </c>
      <c r="E2690" t="s">
        <v>93</v>
      </c>
      <c r="F2690">
        <f>MONTH(Table1[[#This Row],[incident_datetime]])</f>
        <v>11</v>
      </c>
      <c r="G2690">
        <f>YEAR(Table1[[#This Row],[incident_datetime]])</f>
        <v>2022</v>
      </c>
      <c r="H2690" s="1">
        <v>44890.260393518518</v>
      </c>
      <c r="I2690" t="s">
        <v>161</v>
      </c>
      <c r="J2690" t="s">
        <v>920</v>
      </c>
      <c r="K2690">
        <v>50</v>
      </c>
      <c r="L2690" t="s">
        <v>43</v>
      </c>
      <c r="M2690" t="s">
        <v>35</v>
      </c>
      <c r="N2690" t="s">
        <v>3303</v>
      </c>
      <c r="O2690">
        <v>74</v>
      </c>
      <c r="P2690" t="s">
        <v>59</v>
      </c>
      <c r="Q2690" t="s">
        <v>70</v>
      </c>
      <c r="R2690" t="s">
        <v>139</v>
      </c>
      <c r="S2690" t="s">
        <v>61</v>
      </c>
      <c r="T2690" t="s">
        <v>155</v>
      </c>
      <c r="U2690">
        <v>2</v>
      </c>
      <c r="V2690" s="4">
        <v>7791.18</v>
      </c>
      <c r="W2690" t="s">
        <v>110</v>
      </c>
      <c r="X2690" cm="1">
        <f t="array" ref="X2690">_xlfn.IFS(Table1[[#This Row],[severity]]="Critical", 4, Table1[[#This Row],[severity]]="High", 3, Table1[[#This Row],[severity]]="Medium", 2, TRUE, 1)</f>
        <v>2</v>
      </c>
      <c r="Y2690">
        <f t="shared" ref="Y2690:Y2753" si="84">HOUR(H2690)</f>
        <v>6</v>
      </c>
      <c r="Z2690" t="str">
        <f t="shared" ref="Z2690:Z2753" si="85">IF(Y2690&lt;6,"Night (00-05)",IF(Y2690&lt;12,"Morning (06-11)",IF(Y2690&lt;18,"Afternoon (12-17)","Evening (18-23)")))</f>
        <v>Morning (06-11)</v>
      </c>
    </row>
    <row r="2691" spans="1:26" x14ac:dyDescent="0.3">
      <c r="A2691" t="s">
        <v>4626</v>
      </c>
      <c r="B2691" t="s">
        <v>242</v>
      </c>
      <c r="C2691" t="s">
        <v>342</v>
      </c>
      <c r="D2691" t="s">
        <v>38</v>
      </c>
      <c r="E2691" t="s">
        <v>55</v>
      </c>
      <c r="F2691">
        <f ca="1">MONTH(Table1[[#This Row],[incident_datetime]])</f>
        <v>8</v>
      </c>
      <c r="G2691">
        <f ca="1">YEAR(Table1[[#This Row],[incident_datetime]])</f>
        <v>2026</v>
      </c>
      <c r="H2691" s="2">
        <f ca="1">TODAY()</f>
        <v>46250</v>
      </c>
      <c r="I2691" t="s">
        <v>234</v>
      </c>
      <c r="J2691" t="s">
        <v>965</v>
      </c>
      <c r="K2691">
        <v>64</v>
      </c>
      <c r="L2691" t="s">
        <v>43</v>
      </c>
      <c r="M2691" t="s">
        <v>35</v>
      </c>
      <c r="N2691" t="s">
        <v>1052</v>
      </c>
      <c r="O2691">
        <v>60</v>
      </c>
      <c r="P2691" t="s">
        <v>59</v>
      </c>
      <c r="Q2691" t="s">
        <v>215</v>
      </c>
      <c r="R2691" t="s">
        <v>139</v>
      </c>
      <c r="S2691" t="s">
        <v>98</v>
      </c>
      <c r="T2691" t="s">
        <v>29</v>
      </c>
      <c r="U2691">
        <v>4</v>
      </c>
      <c r="V2691" s="4">
        <v>19562.62</v>
      </c>
      <c r="W2691" t="s">
        <v>103</v>
      </c>
      <c r="X2691" cm="1">
        <f t="array" ref="X2691">_xlfn.IFS(Table1[[#This Row],[severity]]="Critical", 4, Table1[[#This Row],[severity]]="High", 3, Table1[[#This Row],[severity]]="Medium", 2, TRUE, 1)</f>
        <v>2</v>
      </c>
      <c r="Y2691">
        <f t="shared" ca="1" si="84"/>
        <v>0</v>
      </c>
      <c r="Z2691" t="str">
        <f t="shared" ca="1" si="85"/>
        <v>Night (00-05)</v>
      </c>
    </row>
    <row r="2692" spans="1:26" x14ac:dyDescent="0.3">
      <c r="A2692" t="s">
        <v>4627</v>
      </c>
      <c r="B2692" t="s">
        <v>7101</v>
      </c>
      <c r="C2692" t="s">
        <v>135</v>
      </c>
      <c r="D2692" t="s">
        <v>77</v>
      </c>
      <c r="E2692" t="s">
        <v>78</v>
      </c>
      <c r="F2692">
        <f>MONTH(Table1[[#This Row],[incident_datetime]])</f>
        <v>11</v>
      </c>
      <c r="G2692">
        <f>YEAR(Table1[[#This Row],[incident_datetime]])</f>
        <v>2019</v>
      </c>
      <c r="H2692" s="1">
        <v>43777.995798611111</v>
      </c>
      <c r="I2692" t="s">
        <v>670</v>
      </c>
      <c r="J2692" t="s">
        <v>2099</v>
      </c>
      <c r="K2692">
        <v>74</v>
      </c>
      <c r="L2692" t="s">
        <v>43</v>
      </c>
      <c r="M2692" t="s">
        <v>85</v>
      </c>
      <c r="N2692" t="s">
        <v>2608</v>
      </c>
      <c r="O2692">
        <v>27</v>
      </c>
      <c r="P2692" t="s">
        <v>59</v>
      </c>
      <c r="Q2692" t="s">
        <v>27</v>
      </c>
      <c r="R2692" t="s">
        <v>109</v>
      </c>
      <c r="S2692" t="s">
        <v>28</v>
      </c>
      <c r="T2692" t="s">
        <v>62</v>
      </c>
      <c r="U2692">
        <v>3</v>
      </c>
      <c r="V2692" s="4">
        <v>18782.28</v>
      </c>
      <c r="W2692" t="s">
        <v>110</v>
      </c>
      <c r="X2692" cm="1">
        <f t="array" ref="X2692">_xlfn.IFS(Table1[[#This Row],[severity]]="Critical", 4, Table1[[#This Row],[severity]]="High", 3, Table1[[#This Row],[severity]]="Medium", 2, TRUE, 1)</f>
        <v>4</v>
      </c>
      <c r="Y2692">
        <f t="shared" si="84"/>
        <v>23</v>
      </c>
      <c r="Z2692" t="str">
        <f t="shared" si="85"/>
        <v>Evening (18-23)</v>
      </c>
    </row>
    <row r="2693" spans="1:26" x14ac:dyDescent="0.3">
      <c r="A2693" t="s">
        <v>4628</v>
      </c>
      <c r="B2693" t="s">
        <v>165</v>
      </c>
      <c r="C2693" t="s">
        <v>185</v>
      </c>
      <c r="D2693" t="s">
        <v>92</v>
      </c>
      <c r="E2693" t="s">
        <v>112</v>
      </c>
      <c r="F2693">
        <f>MONTH(Table1[[#This Row],[incident_datetime]])</f>
        <v>6</v>
      </c>
      <c r="G2693">
        <f>YEAR(Table1[[#This Row],[incident_datetime]])</f>
        <v>2024</v>
      </c>
      <c r="H2693" s="1">
        <v>45457.748252314814</v>
      </c>
      <c r="I2693" t="s">
        <v>302</v>
      </c>
      <c r="J2693" t="s">
        <v>3895</v>
      </c>
      <c r="K2693">
        <v>34</v>
      </c>
      <c r="L2693" t="s">
        <v>43</v>
      </c>
      <c r="M2693" t="s">
        <v>107</v>
      </c>
      <c r="N2693" t="s">
        <v>380</v>
      </c>
      <c r="O2693">
        <v>80</v>
      </c>
      <c r="P2693" t="s">
        <v>59</v>
      </c>
      <c r="Q2693" t="s">
        <v>60</v>
      </c>
      <c r="R2693" t="s">
        <v>139</v>
      </c>
      <c r="S2693" t="s">
        <v>28</v>
      </c>
      <c r="T2693" t="s">
        <v>29</v>
      </c>
      <c r="U2693">
        <v>3</v>
      </c>
      <c r="V2693" s="4">
        <v>18478.89</v>
      </c>
      <c r="W2693" t="s">
        <v>103</v>
      </c>
      <c r="X2693" cm="1">
        <f t="array" ref="X2693">_xlfn.IFS(Table1[[#This Row],[severity]]="Critical", 4, Table1[[#This Row],[severity]]="High", 3, Table1[[#This Row],[severity]]="Medium", 2, TRUE, 1)</f>
        <v>2</v>
      </c>
      <c r="Y2693">
        <f t="shared" si="84"/>
        <v>17</v>
      </c>
      <c r="Z2693" t="str">
        <f t="shared" si="85"/>
        <v>Afternoon (12-17)</v>
      </c>
    </row>
    <row r="2694" spans="1:26" x14ac:dyDescent="0.3">
      <c r="A2694" t="s">
        <v>4629</v>
      </c>
      <c r="B2694" t="s">
        <v>165</v>
      </c>
      <c r="C2694" t="s">
        <v>180</v>
      </c>
      <c r="D2694" t="s">
        <v>48</v>
      </c>
      <c r="E2694" t="s">
        <v>55</v>
      </c>
      <c r="F2694">
        <f>MONTH(Table1[[#This Row],[incident_datetime]])</f>
        <v>8</v>
      </c>
      <c r="G2694">
        <f>YEAR(Table1[[#This Row],[incident_datetime]])</f>
        <v>2024</v>
      </c>
      <c r="H2694" s="1">
        <v>45517.592256944445</v>
      </c>
      <c r="I2694" t="s">
        <v>136</v>
      </c>
      <c r="J2694" t="s">
        <v>430</v>
      </c>
      <c r="K2694">
        <v>25</v>
      </c>
      <c r="L2694" t="s">
        <v>43</v>
      </c>
      <c r="M2694" t="s">
        <v>41</v>
      </c>
      <c r="N2694" t="s">
        <v>969</v>
      </c>
      <c r="O2694">
        <v>75</v>
      </c>
      <c r="P2694" t="s">
        <v>59</v>
      </c>
      <c r="Q2694" t="s">
        <v>27</v>
      </c>
      <c r="R2694" t="s">
        <v>52</v>
      </c>
      <c r="S2694" t="s">
        <v>61</v>
      </c>
      <c r="T2694" t="s">
        <v>155</v>
      </c>
      <c r="U2694">
        <v>3</v>
      </c>
      <c r="V2694" s="4">
        <v>35235.65</v>
      </c>
      <c r="W2694" t="s">
        <v>103</v>
      </c>
      <c r="X2694" cm="1">
        <f t="array" ref="X2694">_xlfn.IFS(Table1[[#This Row],[severity]]="Critical", 4, Table1[[#This Row],[severity]]="High", 3, Table1[[#This Row],[severity]]="Medium", 2, TRUE, 1)</f>
        <v>1</v>
      </c>
      <c r="Y2694">
        <f t="shared" si="84"/>
        <v>14</v>
      </c>
      <c r="Z2694" t="str">
        <f t="shared" si="85"/>
        <v>Afternoon (12-17)</v>
      </c>
    </row>
    <row r="2695" spans="1:26" x14ac:dyDescent="0.3">
      <c r="A2695" t="s">
        <v>4630</v>
      </c>
      <c r="B2695" t="s">
        <v>598</v>
      </c>
      <c r="C2695" t="s">
        <v>220</v>
      </c>
      <c r="D2695" t="s">
        <v>48</v>
      </c>
      <c r="E2695" t="s">
        <v>23</v>
      </c>
      <c r="F2695">
        <f>MONTH(Table1[[#This Row],[incident_datetime]])</f>
        <v>3</v>
      </c>
      <c r="G2695">
        <f>YEAR(Table1[[#This Row],[incident_datetime]])</f>
        <v>2024</v>
      </c>
      <c r="H2695" s="1">
        <v>45368.975555555553</v>
      </c>
      <c r="I2695" t="s">
        <v>101</v>
      </c>
      <c r="J2695" t="s">
        <v>7102</v>
      </c>
      <c r="K2695">
        <v>52</v>
      </c>
      <c r="L2695" t="s">
        <v>43</v>
      </c>
      <c r="M2695" t="s">
        <v>35</v>
      </c>
      <c r="N2695" t="s">
        <v>1908</v>
      </c>
      <c r="O2695">
        <v>56</v>
      </c>
      <c r="P2695" t="s">
        <v>43</v>
      </c>
      <c r="Q2695" t="s">
        <v>70</v>
      </c>
      <c r="R2695" t="s">
        <v>139</v>
      </c>
      <c r="S2695" t="s">
        <v>98</v>
      </c>
      <c r="T2695" t="s">
        <v>270</v>
      </c>
      <c r="U2695">
        <v>0</v>
      </c>
      <c r="V2695" s="4">
        <v>32301.19</v>
      </c>
      <c r="W2695" t="s">
        <v>110</v>
      </c>
      <c r="X2695" cm="1">
        <f t="array" ref="X2695">_xlfn.IFS(Table1[[#This Row],[severity]]="Critical", 4, Table1[[#This Row],[severity]]="High", 3, Table1[[#This Row],[severity]]="Medium", 2, TRUE, 1)</f>
        <v>2</v>
      </c>
      <c r="Y2695">
        <f t="shared" si="84"/>
        <v>23</v>
      </c>
      <c r="Z2695" t="str">
        <f t="shared" si="85"/>
        <v>Evening (18-23)</v>
      </c>
    </row>
    <row r="2696" spans="1:26" x14ac:dyDescent="0.3">
      <c r="A2696" t="s">
        <v>4631</v>
      </c>
      <c r="B2696" t="s">
        <v>263</v>
      </c>
      <c r="C2696" t="s">
        <v>686</v>
      </c>
      <c r="D2696" t="s">
        <v>77</v>
      </c>
      <c r="E2696" t="s">
        <v>55</v>
      </c>
      <c r="F2696">
        <f ca="1">MONTH(Table1[[#This Row],[incident_datetime]])</f>
        <v>8</v>
      </c>
      <c r="G2696">
        <f ca="1">YEAR(Table1[[#This Row],[incident_datetime]])</f>
        <v>2026</v>
      </c>
      <c r="H2696" s="2">
        <f ca="1">TODAY()</f>
        <v>46250</v>
      </c>
      <c r="I2696" t="s">
        <v>480</v>
      </c>
      <c r="J2696" t="s">
        <v>7102</v>
      </c>
      <c r="K2696">
        <v>52</v>
      </c>
      <c r="L2696" t="s">
        <v>43</v>
      </c>
      <c r="M2696" t="s">
        <v>35</v>
      </c>
      <c r="N2696" t="s">
        <v>3317</v>
      </c>
      <c r="O2696">
        <v>20</v>
      </c>
      <c r="P2696" t="s">
        <v>43</v>
      </c>
      <c r="Q2696" t="s">
        <v>215</v>
      </c>
      <c r="R2696" t="s">
        <v>109</v>
      </c>
      <c r="S2696" t="s">
        <v>98</v>
      </c>
      <c r="T2696" t="s">
        <v>155</v>
      </c>
      <c r="U2696">
        <v>1</v>
      </c>
      <c r="V2696" s="4">
        <v>18085.71</v>
      </c>
      <c r="W2696" t="s">
        <v>110</v>
      </c>
      <c r="X2696" cm="1">
        <f t="array" ref="X2696">_xlfn.IFS(Table1[[#This Row],[severity]]="Critical", 4, Table1[[#This Row],[severity]]="High", 3, Table1[[#This Row],[severity]]="Medium", 2, TRUE, 1)</f>
        <v>4</v>
      </c>
      <c r="Y2696">
        <f t="shared" ca="1" si="84"/>
        <v>0</v>
      </c>
      <c r="Z2696" t="str">
        <f t="shared" ca="1" si="85"/>
        <v>Night (00-05)</v>
      </c>
    </row>
    <row r="2697" spans="1:26" x14ac:dyDescent="0.3">
      <c r="A2697" t="s">
        <v>4632</v>
      </c>
      <c r="B2697" t="s">
        <v>422</v>
      </c>
      <c r="C2697" t="s">
        <v>258</v>
      </c>
      <c r="D2697" t="s">
        <v>48</v>
      </c>
      <c r="E2697" t="s">
        <v>78</v>
      </c>
      <c r="F2697">
        <f>MONTH(Table1[[#This Row],[incident_datetime]])</f>
        <v>7</v>
      </c>
      <c r="G2697">
        <f>YEAR(Table1[[#This Row],[incident_datetime]])</f>
        <v>2024</v>
      </c>
      <c r="H2697" s="1">
        <v>45479.793749999997</v>
      </c>
      <c r="I2697" t="s">
        <v>455</v>
      </c>
      <c r="J2697" t="s">
        <v>3722</v>
      </c>
      <c r="K2697">
        <v>52</v>
      </c>
      <c r="L2697" t="s">
        <v>59</v>
      </c>
      <c r="M2697" t="s">
        <v>85</v>
      </c>
      <c r="N2697" t="s">
        <v>758</v>
      </c>
      <c r="O2697">
        <v>19</v>
      </c>
      <c r="P2697" t="s">
        <v>43</v>
      </c>
      <c r="Q2697" t="s">
        <v>60</v>
      </c>
      <c r="R2697" t="s">
        <v>97</v>
      </c>
      <c r="S2697" t="s">
        <v>132</v>
      </c>
      <c r="T2697" t="s">
        <v>62</v>
      </c>
      <c r="U2697">
        <v>0</v>
      </c>
      <c r="V2697" s="4">
        <v>7553.53</v>
      </c>
      <c r="W2697" t="s">
        <v>103</v>
      </c>
      <c r="X2697" cm="1">
        <f t="array" ref="X2697">_xlfn.IFS(Table1[[#This Row],[severity]]="Critical", 4, Table1[[#This Row],[severity]]="High", 3, Table1[[#This Row],[severity]]="Medium", 2, TRUE, 1)</f>
        <v>3</v>
      </c>
      <c r="Y2697">
        <f t="shared" si="84"/>
        <v>19</v>
      </c>
      <c r="Z2697" t="str">
        <f t="shared" si="85"/>
        <v>Evening (18-23)</v>
      </c>
    </row>
    <row r="2698" spans="1:26" x14ac:dyDescent="0.3">
      <c r="A2698" t="s">
        <v>4633</v>
      </c>
      <c r="B2698" t="s">
        <v>685</v>
      </c>
      <c r="C2698" t="s">
        <v>135</v>
      </c>
      <c r="D2698" t="s">
        <v>48</v>
      </c>
      <c r="E2698" t="s">
        <v>66</v>
      </c>
      <c r="F2698">
        <f>MONTH(Table1[[#This Row],[incident_datetime]])</f>
        <v>4</v>
      </c>
      <c r="G2698">
        <f>YEAR(Table1[[#This Row],[incident_datetime]])</f>
        <v>2020</v>
      </c>
      <c r="H2698" s="1">
        <v>43924.666018518517</v>
      </c>
      <c r="I2698" t="s">
        <v>1070</v>
      </c>
      <c r="J2698" t="s">
        <v>1826</v>
      </c>
      <c r="K2698">
        <v>73</v>
      </c>
      <c r="L2698" t="s">
        <v>59</v>
      </c>
      <c r="M2698" t="s">
        <v>107</v>
      </c>
      <c r="N2698" t="s">
        <v>1225</v>
      </c>
      <c r="O2698">
        <v>63</v>
      </c>
      <c r="P2698" t="s">
        <v>34</v>
      </c>
      <c r="Q2698" t="s">
        <v>70</v>
      </c>
      <c r="R2698" t="s">
        <v>109</v>
      </c>
      <c r="S2698" t="s">
        <v>61</v>
      </c>
      <c r="T2698" t="s">
        <v>155</v>
      </c>
      <c r="U2698">
        <v>3</v>
      </c>
      <c r="V2698" s="4">
        <v>6101.04</v>
      </c>
      <c r="W2698" t="s">
        <v>110</v>
      </c>
      <c r="X2698" cm="1">
        <f t="array" ref="X2698">_xlfn.IFS(Table1[[#This Row],[severity]]="Critical", 4, Table1[[#This Row],[severity]]="High", 3, Table1[[#This Row],[severity]]="Medium", 2, TRUE, 1)</f>
        <v>4</v>
      </c>
      <c r="Y2698">
        <f t="shared" si="84"/>
        <v>15</v>
      </c>
      <c r="Z2698" t="str">
        <f t="shared" si="85"/>
        <v>Afternoon (12-17)</v>
      </c>
    </row>
    <row r="2699" spans="1:26" x14ac:dyDescent="0.3">
      <c r="A2699" t="s">
        <v>4634</v>
      </c>
      <c r="B2699" t="s">
        <v>242</v>
      </c>
      <c r="C2699" t="s">
        <v>135</v>
      </c>
      <c r="D2699" t="s">
        <v>22</v>
      </c>
      <c r="E2699" t="s">
        <v>72</v>
      </c>
      <c r="F2699">
        <f ca="1">MONTH(Table1[[#This Row],[incident_datetime]])</f>
        <v>8</v>
      </c>
      <c r="G2699">
        <f ca="1">YEAR(Table1[[#This Row],[incident_datetime]])</f>
        <v>2026</v>
      </c>
      <c r="H2699" s="2">
        <f ca="1">TODAY()</f>
        <v>46250</v>
      </c>
      <c r="I2699" t="s">
        <v>32</v>
      </c>
      <c r="J2699" t="s">
        <v>1245</v>
      </c>
      <c r="K2699">
        <v>19</v>
      </c>
      <c r="L2699" t="s">
        <v>43</v>
      </c>
      <c r="M2699" t="s">
        <v>107</v>
      </c>
      <c r="N2699" t="s">
        <v>1311</v>
      </c>
      <c r="O2699">
        <v>65</v>
      </c>
      <c r="P2699" t="s">
        <v>59</v>
      </c>
      <c r="Q2699" t="s">
        <v>27</v>
      </c>
      <c r="R2699" t="s">
        <v>109</v>
      </c>
      <c r="S2699" t="s">
        <v>61</v>
      </c>
      <c r="T2699" t="s">
        <v>29</v>
      </c>
      <c r="U2699">
        <v>0</v>
      </c>
      <c r="V2699">
        <v>0</v>
      </c>
      <c r="W2699" t="s">
        <v>103</v>
      </c>
      <c r="X2699" cm="1">
        <f t="array" ref="X2699">_xlfn.IFS(Table1[[#This Row],[severity]]="Critical", 4, Table1[[#This Row],[severity]]="High", 3, Table1[[#This Row],[severity]]="Medium", 2, TRUE, 1)</f>
        <v>4</v>
      </c>
      <c r="Y2699">
        <f t="shared" ca="1" si="84"/>
        <v>0</v>
      </c>
      <c r="Z2699" t="str">
        <f t="shared" ca="1" si="85"/>
        <v>Night (00-05)</v>
      </c>
    </row>
    <row r="2700" spans="1:26" x14ac:dyDescent="0.3">
      <c r="A2700" t="s">
        <v>4635</v>
      </c>
      <c r="B2700" t="s">
        <v>422</v>
      </c>
      <c r="C2700" t="s">
        <v>258</v>
      </c>
      <c r="D2700" t="s">
        <v>38</v>
      </c>
      <c r="E2700" t="s">
        <v>186</v>
      </c>
      <c r="F2700">
        <f>MONTH(Table1[[#This Row],[incident_datetime]])</f>
        <v>7</v>
      </c>
      <c r="G2700">
        <f>YEAR(Table1[[#This Row],[incident_datetime]])</f>
        <v>2020</v>
      </c>
      <c r="H2700" s="1">
        <v>44041.949791666666</v>
      </c>
      <c r="I2700" t="s">
        <v>1386</v>
      </c>
      <c r="J2700" t="s">
        <v>4604</v>
      </c>
      <c r="K2700">
        <v>53</v>
      </c>
      <c r="L2700" t="s">
        <v>43</v>
      </c>
      <c r="M2700" t="s">
        <v>41</v>
      </c>
      <c r="N2700" t="s">
        <v>1669</v>
      </c>
      <c r="O2700">
        <v>15</v>
      </c>
      <c r="P2700" t="s">
        <v>59</v>
      </c>
      <c r="Q2700" t="s">
        <v>27</v>
      </c>
      <c r="R2700" t="s">
        <v>109</v>
      </c>
      <c r="S2700" t="s">
        <v>28</v>
      </c>
      <c r="T2700" t="s">
        <v>270</v>
      </c>
      <c r="U2700">
        <v>0</v>
      </c>
      <c r="V2700" s="4">
        <v>10290.1</v>
      </c>
      <c r="W2700" t="s">
        <v>103</v>
      </c>
      <c r="X2700" cm="1">
        <f t="array" ref="X2700">_xlfn.IFS(Table1[[#This Row],[severity]]="Critical", 4, Table1[[#This Row],[severity]]="High", 3, Table1[[#This Row],[severity]]="Medium", 2, TRUE, 1)</f>
        <v>4</v>
      </c>
      <c r="Y2700">
        <f t="shared" si="84"/>
        <v>22</v>
      </c>
      <c r="Z2700" t="str">
        <f t="shared" si="85"/>
        <v>Evening (18-23)</v>
      </c>
    </row>
    <row r="2701" spans="1:26" x14ac:dyDescent="0.3">
      <c r="A2701" t="s">
        <v>4636</v>
      </c>
      <c r="B2701" t="s">
        <v>242</v>
      </c>
      <c r="C2701" t="s">
        <v>185</v>
      </c>
      <c r="D2701" t="s">
        <v>92</v>
      </c>
      <c r="E2701" t="s">
        <v>39</v>
      </c>
      <c r="F2701">
        <f>MONTH(Table1[[#This Row],[incident_datetime]])</f>
        <v>4</v>
      </c>
      <c r="G2701">
        <f>YEAR(Table1[[#This Row],[incident_datetime]])</f>
        <v>2021</v>
      </c>
      <c r="H2701" s="1">
        <v>44314.111909722225</v>
      </c>
      <c r="I2701" t="s">
        <v>343</v>
      </c>
      <c r="J2701" t="s">
        <v>1834</v>
      </c>
      <c r="K2701">
        <v>48</v>
      </c>
      <c r="L2701" t="s">
        <v>43</v>
      </c>
      <c r="M2701" t="s">
        <v>35</v>
      </c>
      <c r="N2701" t="s">
        <v>1452</v>
      </c>
      <c r="O2701">
        <v>25</v>
      </c>
      <c r="P2701" t="s">
        <v>43</v>
      </c>
      <c r="Q2701" t="s">
        <v>27</v>
      </c>
      <c r="R2701" t="s">
        <v>139</v>
      </c>
      <c r="S2701" t="s">
        <v>98</v>
      </c>
      <c r="T2701" t="s">
        <v>29</v>
      </c>
      <c r="U2701">
        <v>2</v>
      </c>
      <c r="V2701" s="4">
        <v>46762.9</v>
      </c>
      <c r="W2701" t="s">
        <v>110</v>
      </c>
      <c r="X2701" cm="1">
        <f t="array" ref="X2701">_xlfn.IFS(Table1[[#This Row],[severity]]="Critical", 4, Table1[[#This Row],[severity]]="High", 3, Table1[[#This Row],[severity]]="Medium", 2, TRUE, 1)</f>
        <v>2</v>
      </c>
      <c r="Y2701">
        <f t="shared" si="84"/>
        <v>2</v>
      </c>
      <c r="Z2701" t="str">
        <f t="shared" si="85"/>
        <v>Night (00-05)</v>
      </c>
    </row>
    <row r="2702" spans="1:26" x14ac:dyDescent="0.3">
      <c r="A2702" t="s">
        <v>4637</v>
      </c>
      <c r="B2702" t="s">
        <v>250</v>
      </c>
      <c r="C2702" t="s">
        <v>180</v>
      </c>
      <c r="D2702" t="s">
        <v>22</v>
      </c>
      <c r="E2702" t="s">
        <v>55</v>
      </c>
      <c r="F2702">
        <f>MONTH(Table1[[#This Row],[incident_datetime]])</f>
        <v>10</v>
      </c>
      <c r="G2702">
        <f>YEAR(Table1[[#This Row],[incident_datetime]])</f>
        <v>2019</v>
      </c>
      <c r="H2702" s="1">
        <v>43747.709282407406</v>
      </c>
      <c r="I2702" t="s">
        <v>1386</v>
      </c>
      <c r="J2702" t="s">
        <v>1047</v>
      </c>
      <c r="K2702">
        <v>40</v>
      </c>
      <c r="L2702" t="s">
        <v>59</v>
      </c>
      <c r="M2702" t="s">
        <v>41</v>
      </c>
      <c r="N2702" t="s">
        <v>3275</v>
      </c>
      <c r="O2702">
        <v>19</v>
      </c>
      <c r="P2702" t="s">
        <v>59</v>
      </c>
      <c r="Q2702" t="s">
        <v>70</v>
      </c>
      <c r="R2702" t="s">
        <v>109</v>
      </c>
      <c r="S2702" t="s">
        <v>61</v>
      </c>
      <c r="T2702" t="s">
        <v>155</v>
      </c>
      <c r="U2702">
        <v>4</v>
      </c>
      <c r="V2702">
        <v>0</v>
      </c>
      <c r="W2702" t="s">
        <v>110</v>
      </c>
      <c r="X2702" cm="1">
        <f t="array" ref="X2702">_xlfn.IFS(Table1[[#This Row],[severity]]="Critical", 4, Table1[[#This Row],[severity]]="High", 3, Table1[[#This Row],[severity]]="Medium", 2, TRUE, 1)</f>
        <v>4</v>
      </c>
      <c r="Y2702">
        <f t="shared" si="84"/>
        <v>17</v>
      </c>
      <c r="Z2702" t="str">
        <f t="shared" si="85"/>
        <v>Afternoon (12-17)</v>
      </c>
    </row>
    <row r="2703" spans="1:26" x14ac:dyDescent="0.3">
      <c r="A2703" t="s">
        <v>4638</v>
      </c>
      <c r="B2703" t="s">
        <v>808</v>
      </c>
      <c r="C2703" t="s">
        <v>342</v>
      </c>
      <c r="D2703" t="s">
        <v>77</v>
      </c>
      <c r="E2703" t="s">
        <v>31</v>
      </c>
      <c r="F2703">
        <f>MONTH(Table1[[#This Row],[incident_datetime]])</f>
        <v>5</v>
      </c>
      <c r="G2703">
        <f>YEAR(Table1[[#This Row],[incident_datetime]])</f>
        <v>2018</v>
      </c>
      <c r="H2703" s="1">
        <v>43244.559537037036</v>
      </c>
      <c r="I2703" t="s">
        <v>1212</v>
      </c>
      <c r="J2703" t="s">
        <v>170</v>
      </c>
      <c r="K2703">
        <v>59</v>
      </c>
      <c r="L2703" t="s">
        <v>59</v>
      </c>
      <c r="M2703" t="s">
        <v>107</v>
      </c>
      <c r="N2703" t="s">
        <v>1171</v>
      </c>
      <c r="O2703">
        <v>83</v>
      </c>
      <c r="P2703" t="s">
        <v>59</v>
      </c>
      <c r="Q2703" t="s">
        <v>215</v>
      </c>
      <c r="R2703" t="s">
        <v>139</v>
      </c>
      <c r="S2703" t="s">
        <v>98</v>
      </c>
      <c r="T2703" t="s">
        <v>62</v>
      </c>
      <c r="U2703">
        <v>2</v>
      </c>
      <c r="V2703">
        <v>0</v>
      </c>
      <c r="W2703" t="s">
        <v>103</v>
      </c>
      <c r="X2703" cm="1">
        <f t="array" ref="X2703">_xlfn.IFS(Table1[[#This Row],[severity]]="Critical", 4, Table1[[#This Row],[severity]]="High", 3, Table1[[#This Row],[severity]]="Medium", 2, TRUE, 1)</f>
        <v>2</v>
      </c>
      <c r="Y2703">
        <f t="shared" si="84"/>
        <v>13</v>
      </c>
      <c r="Z2703" t="str">
        <f t="shared" si="85"/>
        <v>Afternoon (12-17)</v>
      </c>
    </row>
    <row r="2704" spans="1:26" x14ac:dyDescent="0.3">
      <c r="A2704" t="s">
        <v>4639</v>
      </c>
      <c r="B2704" t="s">
        <v>242</v>
      </c>
      <c r="C2704" t="s">
        <v>686</v>
      </c>
      <c r="D2704" t="s">
        <v>77</v>
      </c>
      <c r="E2704" t="s">
        <v>112</v>
      </c>
      <c r="F2704">
        <f ca="1">MONTH(Table1[[#This Row],[incident_datetime]])</f>
        <v>8</v>
      </c>
      <c r="G2704">
        <f ca="1">YEAR(Table1[[#This Row],[incident_datetime]])</f>
        <v>2026</v>
      </c>
      <c r="H2704" s="2">
        <f ca="1">TODAY()</f>
        <v>46250</v>
      </c>
      <c r="I2704" t="s">
        <v>503</v>
      </c>
      <c r="J2704" t="s">
        <v>2588</v>
      </c>
      <c r="K2704">
        <v>56</v>
      </c>
      <c r="L2704" t="s">
        <v>43</v>
      </c>
      <c r="M2704" t="s">
        <v>35</v>
      </c>
      <c r="N2704" t="s">
        <v>2156</v>
      </c>
      <c r="O2704">
        <v>34</v>
      </c>
      <c r="P2704" t="s">
        <v>59</v>
      </c>
      <c r="Q2704" t="s">
        <v>27</v>
      </c>
      <c r="R2704" t="s">
        <v>109</v>
      </c>
      <c r="S2704" t="s">
        <v>132</v>
      </c>
      <c r="T2704" t="s">
        <v>155</v>
      </c>
      <c r="U2704">
        <v>4</v>
      </c>
      <c r="V2704">
        <v>0</v>
      </c>
      <c r="W2704" t="s">
        <v>110</v>
      </c>
      <c r="X2704" cm="1">
        <f t="array" ref="X2704">_xlfn.IFS(Table1[[#This Row],[severity]]="Critical", 4, Table1[[#This Row],[severity]]="High", 3, Table1[[#This Row],[severity]]="Medium", 2, TRUE, 1)</f>
        <v>4</v>
      </c>
      <c r="Y2704">
        <f t="shared" ca="1" si="84"/>
        <v>0</v>
      </c>
      <c r="Z2704" t="str">
        <f t="shared" ca="1" si="85"/>
        <v>Night (00-05)</v>
      </c>
    </row>
    <row r="2705" spans="1:26" x14ac:dyDescent="0.3">
      <c r="A2705" t="s">
        <v>4640</v>
      </c>
      <c r="B2705" t="s">
        <v>7101</v>
      </c>
      <c r="C2705" t="s">
        <v>468</v>
      </c>
      <c r="D2705" t="s">
        <v>100</v>
      </c>
      <c r="E2705" t="s">
        <v>23</v>
      </c>
      <c r="F2705">
        <f>MONTH(Table1[[#This Row],[incident_datetime]])</f>
        <v>6</v>
      </c>
      <c r="G2705">
        <f>YEAR(Table1[[#This Row],[incident_datetime]])</f>
        <v>2023</v>
      </c>
      <c r="H2705" s="1">
        <v>45091.346932870372</v>
      </c>
      <c r="I2705" t="s">
        <v>127</v>
      </c>
      <c r="J2705" t="s">
        <v>1394</v>
      </c>
      <c r="K2705">
        <v>39</v>
      </c>
      <c r="L2705" t="s">
        <v>59</v>
      </c>
      <c r="M2705" t="s">
        <v>85</v>
      </c>
      <c r="N2705" t="s">
        <v>509</v>
      </c>
      <c r="O2705">
        <v>70</v>
      </c>
      <c r="P2705" t="s">
        <v>43</v>
      </c>
      <c r="Q2705" t="s">
        <v>70</v>
      </c>
      <c r="R2705" t="s">
        <v>109</v>
      </c>
      <c r="S2705" t="s">
        <v>28</v>
      </c>
      <c r="T2705" t="s">
        <v>155</v>
      </c>
      <c r="U2705">
        <v>4</v>
      </c>
      <c r="V2705" s="4">
        <v>21891.46</v>
      </c>
      <c r="W2705" t="s">
        <v>110</v>
      </c>
      <c r="X2705" cm="1">
        <f t="array" ref="X2705">_xlfn.IFS(Table1[[#This Row],[severity]]="Critical", 4, Table1[[#This Row],[severity]]="High", 3, Table1[[#This Row],[severity]]="Medium", 2, TRUE, 1)</f>
        <v>4</v>
      </c>
      <c r="Y2705">
        <f t="shared" si="84"/>
        <v>8</v>
      </c>
      <c r="Z2705" t="str">
        <f t="shared" si="85"/>
        <v>Morning (06-11)</v>
      </c>
    </row>
    <row r="2706" spans="1:26" x14ac:dyDescent="0.3">
      <c r="A2706" t="s">
        <v>4641</v>
      </c>
      <c r="B2706" t="s">
        <v>507</v>
      </c>
      <c r="C2706" t="s">
        <v>135</v>
      </c>
      <c r="D2706" t="s">
        <v>77</v>
      </c>
      <c r="E2706" t="s">
        <v>78</v>
      </c>
      <c r="F2706">
        <f>MONTH(Table1[[#This Row],[incident_datetime]])</f>
        <v>8</v>
      </c>
      <c r="G2706">
        <f>YEAR(Table1[[#This Row],[incident_datetime]])</f>
        <v>2021</v>
      </c>
      <c r="H2706" s="1">
        <v>44414.812974537039</v>
      </c>
      <c r="I2706" t="s">
        <v>490</v>
      </c>
      <c r="J2706" t="s">
        <v>1655</v>
      </c>
      <c r="K2706">
        <v>43</v>
      </c>
      <c r="L2706" t="s">
        <v>59</v>
      </c>
      <c r="M2706" t="s">
        <v>35</v>
      </c>
      <c r="N2706" t="s">
        <v>2700</v>
      </c>
      <c r="O2706">
        <v>36</v>
      </c>
      <c r="P2706" t="s">
        <v>59</v>
      </c>
      <c r="Q2706" t="s">
        <v>45</v>
      </c>
      <c r="R2706" t="s">
        <v>97</v>
      </c>
      <c r="S2706" t="s">
        <v>61</v>
      </c>
      <c r="T2706" t="s">
        <v>29</v>
      </c>
      <c r="U2706">
        <v>3</v>
      </c>
      <c r="V2706" s="4">
        <v>18477.150000000001</v>
      </c>
      <c r="W2706" t="s">
        <v>110</v>
      </c>
      <c r="X2706" cm="1">
        <f t="array" ref="X2706">_xlfn.IFS(Table1[[#This Row],[severity]]="Critical", 4, Table1[[#This Row],[severity]]="High", 3, Table1[[#This Row],[severity]]="Medium", 2, TRUE, 1)</f>
        <v>3</v>
      </c>
      <c r="Y2706">
        <f t="shared" si="84"/>
        <v>19</v>
      </c>
      <c r="Z2706" t="str">
        <f t="shared" si="85"/>
        <v>Evening (18-23)</v>
      </c>
    </row>
    <row r="2707" spans="1:26" x14ac:dyDescent="0.3">
      <c r="A2707" t="s">
        <v>4642</v>
      </c>
      <c r="B2707" t="s">
        <v>479</v>
      </c>
      <c r="C2707" t="s">
        <v>686</v>
      </c>
      <c r="D2707" t="s">
        <v>77</v>
      </c>
      <c r="E2707" t="s">
        <v>39</v>
      </c>
      <c r="F2707">
        <f>MONTH(Table1[[#This Row],[incident_datetime]])</f>
        <v>6</v>
      </c>
      <c r="G2707">
        <f>YEAR(Table1[[#This Row],[incident_datetime]])</f>
        <v>2020</v>
      </c>
      <c r="H2707" s="1">
        <v>44000.534548611111</v>
      </c>
      <c r="I2707" t="s">
        <v>181</v>
      </c>
      <c r="J2707" t="s">
        <v>3720</v>
      </c>
      <c r="K2707">
        <v>55</v>
      </c>
      <c r="L2707" t="s">
        <v>59</v>
      </c>
      <c r="M2707" t="s">
        <v>85</v>
      </c>
      <c r="N2707" t="s">
        <v>1106</v>
      </c>
      <c r="O2707">
        <v>61</v>
      </c>
      <c r="P2707" t="s">
        <v>43</v>
      </c>
      <c r="Q2707" t="s">
        <v>27</v>
      </c>
      <c r="R2707" t="s">
        <v>109</v>
      </c>
      <c r="S2707" t="s">
        <v>28</v>
      </c>
      <c r="T2707" t="s">
        <v>155</v>
      </c>
      <c r="U2707">
        <v>3</v>
      </c>
      <c r="V2707">
        <v>0</v>
      </c>
      <c r="W2707" t="s">
        <v>110</v>
      </c>
      <c r="X2707" cm="1">
        <f t="array" ref="X2707">_xlfn.IFS(Table1[[#This Row],[severity]]="Critical", 4, Table1[[#This Row],[severity]]="High", 3, Table1[[#This Row],[severity]]="Medium", 2, TRUE, 1)</f>
        <v>4</v>
      </c>
      <c r="Y2707">
        <f t="shared" si="84"/>
        <v>12</v>
      </c>
      <c r="Z2707" t="str">
        <f t="shared" si="85"/>
        <v>Afternoon (12-17)</v>
      </c>
    </row>
    <row r="2708" spans="1:26" x14ac:dyDescent="0.3">
      <c r="A2708" t="s">
        <v>4643</v>
      </c>
      <c r="B2708" t="s">
        <v>523</v>
      </c>
      <c r="C2708" t="s">
        <v>220</v>
      </c>
      <c r="D2708" t="s">
        <v>100</v>
      </c>
      <c r="E2708" t="s">
        <v>55</v>
      </c>
      <c r="F2708">
        <f>MONTH(Table1[[#This Row],[incident_datetime]])</f>
        <v>8</v>
      </c>
      <c r="G2708">
        <f>YEAR(Table1[[#This Row],[incident_datetime]])</f>
        <v>2019</v>
      </c>
      <c r="H2708" s="1">
        <v>43694.307824074072</v>
      </c>
      <c r="I2708" t="s">
        <v>321</v>
      </c>
      <c r="J2708" t="s">
        <v>2482</v>
      </c>
      <c r="K2708">
        <v>41</v>
      </c>
      <c r="L2708" t="s">
        <v>59</v>
      </c>
      <c r="M2708" t="s">
        <v>35</v>
      </c>
      <c r="N2708" t="s">
        <v>603</v>
      </c>
      <c r="O2708">
        <v>23</v>
      </c>
      <c r="P2708" t="s">
        <v>43</v>
      </c>
      <c r="Q2708" t="s">
        <v>27</v>
      </c>
      <c r="R2708" t="s">
        <v>52</v>
      </c>
      <c r="S2708" t="s">
        <v>132</v>
      </c>
      <c r="T2708" t="s">
        <v>270</v>
      </c>
      <c r="U2708">
        <v>2</v>
      </c>
      <c r="V2708" s="4">
        <v>27584.65</v>
      </c>
      <c r="W2708" t="s">
        <v>103</v>
      </c>
      <c r="X2708" cm="1">
        <f t="array" ref="X2708">_xlfn.IFS(Table1[[#This Row],[severity]]="Critical", 4, Table1[[#This Row],[severity]]="High", 3, Table1[[#This Row],[severity]]="Medium", 2, TRUE, 1)</f>
        <v>1</v>
      </c>
      <c r="Y2708">
        <f t="shared" si="84"/>
        <v>7</v>
      </c>
      <c r="Z2708" t="str">
        <f t="shared" si="85"/>
        <v>Morning (06-11)</v>
      </c>
    </row>
    <row r="2709" spans="1:26" x14ac:dyDescent="0.3">
      <c r="A2709" t="s">
        <v>4644</v>
      </c>
      <c r="B2709" t="s">
        <v>267</v>
      </c>
      <c r="C2709" t="s">
        <v>686</v>
      </c>
      <c r="D2709" t="s">
        <v>38</v>
      </c>
      <c r="E2709" t="s">
        <v>78</v>
      </c>
      <c r="F2709">
        <f>MONTH(Table1[[#This Row],[incident_datetime]])</f>
        <v>6</v>
      </c>
      <c r="G2709">
        <f>YEAR(Table1[[#This Row],[incident_datetime]])</f>
        <v>2018</v>
      </c>
      <c r="H2709" s="1">
        <v>43257.711018518516</v>
      </c>
      <c r="I2709" t="s">
        <v>289</v>
      </c>
      <c r="J2709" t="s">
        <v>689</v>
      </c>
      <c r="K2709">
        <v>20</v>
      </c>
      <c r="L2709" t="s">
        <v>59</v>
      </c>
      <c r="M2709" t="s">
        <v>35</v>
      </c>
      <c r="N2709" t="s">
        <v>533</v>
      </c>
      <c r="O2709">
        <v>78</v>
      </c>
      <c r="P2709" t="s">
        <v>59</v>
      </c>
      <c r="Q2709" t="s">
        <v>215</v>
      </c>
      <c r="R2709" t="s">
        <v>97</v>
      </c>
      <c r="S2709" t="s">
        <v>98</v>
      </c>
      <c r="T2709" t="s">
        <v>155</v>
      </c>
      <c r="U2709">
        <v>1</v>
      </c>
      <c r="V2709" s="4">
        <v>9298.59</v>
      </c>
      <c r="W2709" t="s">
        <v>103</v>
      </c>
      <c r="X2709" cm="1">
        <f t="array" ref="X2709">_xlfn.IFS(Table1[[#This Row],[severity]]="Critical", 4, Table1[[#This Row],[severity]]="High", 3, Table1[[#This Row],[severity]]="Medium", 2, TRUE, 1)</f>
        <v>3</v>
      </c>
      <c r="Y2709">
        <f t="shared" si="84"/>
        <v>17</v>
      </c>
      <c r="Z2709" t="str">
        <f t="shared" si="85"/>
        <v>Afternoon (12-17)</v>
      </c>
    </row>
    <row r="2710" spans="1:26" x14ac:dyDescent="0.3">
      <c r="A2710" t="s">
        <v>4645</v>
      </c>
      <c r="B2710" t="s">
        <v>267</v>
      </c>
      <c r="C2710" t="s">
        <v>180</v>
      </c>
      <c r="D2710" t="s">
        <v>65</v>
      </c>
      <c r="E2710" t="s">
        <v>66</v>
      </c>
      <c r="F2710">
        <f>MONTH(Table1[[#This Row],[incident_datetime]])</f>
        <v>12</v>
      </c>
      <c r="G2710">
        <f>YEAR(Table1[[#This Row],[incident_datetime]])</f>
        <v>2023</v>
      </c>
      <c r="H2710" s="1">
        <v>45277.055810185186</v>
      </c>
      <c r="I2710" t="s">
        <v>670</v>
      </c>
      <c r="J2710" t="s">
        <v>2682</v>
      </c>
      <c r="K2710">
        <v>51</v>
      </c>
      <c r="L2710" t="s">
        <v>43</v>
      </c>
      <c r="M2710" t="s">
        <v>85</v>
      </c>
      <c r="N2710" t="s">
        <v>4214</v>
      </c>
      <c r="O2710">
        <v>19</v>
      </c>
      <c r="P2710" t="s">
        <v>43</v>
      </c>
      <c r="Q2710" t="s">
        <v>27</v>
      </c>
      <c r="R2710" t="s">
        <v>52</v>
      </c>
      <c r="S2710" t="s">
        <v>98</v>
      </c>
      <c r="T2710" t="s">
        <v>270</v>
      </c>
      <c r="U2710">
        <v>3</v>
      </c>
      <c r="V2710" s="4">
        <v>36907.43</v>
      </c>
      <c r="W2710" t="s">
        <v>110</v>
      </c>
      <c r="X2710" cm="1">
        <f t="array" ref="X2710">_xlfn.IFS(Table1[[#This Row],[severity]]="Critical", 4, Table1[[#This Row],[severity]]="High", 3, Table1[[#This Row],[severity]]="Medium", 2, TRUE, 1)</f>
        <v>1</v>
      </c>
      <c r="Y2710">
        <f t="shared" si="84"/>
        <v>1</v>
      </c>
      <c r="Z2710" t="str">
        <f t="shared" si="85"/>
        <v>Night (00-05)</v>
      </c>
    </row>
    <row r="2711" spans="1:26" x14ac:dyDescent="0.3">
      <c r="A2711" t="s">
        <v>4646</v>
      </c>
      <c r="B2711" t="s">
        <v>242</v>
      </c>
      <c r="C2711" t="s">
        <v>180</v>
      </c>
      <c r="D2711" t="s">
        <v>100</v>
      </c>
      <c r="E2711" t="s">
        <v>55</v>
      </c>
      <c r="F2711">
        <f ca="1">MONTH(Table1[[#This Row],[incident_datetime]])</f>
        <v>8</v>
      </c>
      <c r="G2711">
        <f ca="1">YEAR(Table1[[#This Row],[incident_datetime]])</f>
        <v>2026</v>
      </c>
      <c r="H2711" s="2">
        <f ca="1">TODAY()</f>
        <v>46250</v>
      </c>
      <c r="I2711" t="s">
        <v>264</v>
      </c>
      <c r="J2711" t="s">
        <v>2541</v>
      </c>
      <c r="K2711">
        <v>30</v>
      </c>
      <c r="L2711" t="s">
        <v>59</v>
      </c>
      <c r="M2711" t="s">
        <v>35</v>
      </c>
      <c r="N2711" t="s">
        <v>857</v>
      </c>
      <c r="O2711">
        <v>42</v>
      </c>
      <c r="P2711" t="s">
        <v>34</v>
      </c>
      <c r="Q2711" t="s">
        <v>27</v>
      </c>
      <c r="R2711" t="s">
        <v>97</v>
      </c>
      <c r="S2711" t="s">
        <v>98</v>
      </c>
      <c r="T2711" t="s">
        <v>29</v>
      </c>
      <c r="U2711">
        <v>4</v>
      </c>
      <c r="V2711" s="4">
        <v>13025.15</v>
      </c>
      <c r="W2711" t="s">
        <v>110</v>
      </c>
      <c r="X2711" cm="1">
        <f t="array" ref="X2711">_xlfn.IFS(Table1[[#This Row],[severity]]="Critical", 4, Table1[[#This Row],[severity]]="High", 3, Table1[[#This Row],[severity]]="Medium", 2, TRUE, 1)</f>
        <v>3</v>
      </c>
      <c r="Y2711">
        <f t="shared" ca="1" si="84"/>
        <v>0</v>
      </c>
      <c r="Z2711" t="str">
        <f t="shared" ca="1" si="85"/>
        <v>Night (00-05)</v>
      </c>
    </row>
    <row r="2712" spans="1:26" x14ac:dyDescent="0.3">
      <c r="A2712" t="s">
        <v>4647</v>
      </c>
      <c r="B2712" t="s">
        <v>391</v>
      </c>
      <c r="C2712" t="s">
        <v>135</v>
      </c>
      <c r="D2712" t="s">
        <v>22</v>
      </c>
      <c r="E2712" t="s">
        <v>78</v>
      </c>
      <c r="F2712">
        <f>MONTH(Table1[[#This Row],[incident_datetime]])</f>
        <v>7</v>
      </c>
      <c r="G2712">
        <f>YEAR(Table1[[#This Row],[incident_datetime]])</f>
        <v>2024</v>
      </c>
      <c r="H2712" s="1">
        <v>45504.776412037034</v>
      </c>
      <c r="I2712" t="s">
        <v>535</v>
      </c>
      <c r="J2712" t="s">
        <v>2028</v>
      </c>
      <c r="K2712">
        <v>52</v>
      </c>
      <c r="L2712" t="s">
        <v>43</v>
      </c>
      <c r="M2712" t="s">
        <v>41</v>
      </c>
      <c r="N2712" t="s">
        <v>1583</v>
      </c>
      <c r="O2712">
        <v>59</v>
      </c>
      <c r="P2712" t="s">
        <v>59</v>
      </c>
      <c r="Q2712" t="s">
        <v>27</v>
      </c>
      <c r="R2712" t="s">
        <v>97</v>
      </c>
      <c r="S2712" t="s">
        <v>98</v>
      </c>
      <c r="T2712" t="s">
        <v>62</v>
      </c>
      <c r="U2712">
        <v>5</v>
      </c>
      <c r="V2712" s="4">
        <v>44725.79</v>
      </c>
      <c r="W2712" t="s">
        <v>103</v>
      </c>
      <c r="X2712" cm="1">
        <f t="array" ref="X2712">_xlfn.IFS(Table1[[#This Row],[severity]]="Critical", 4, Table1[[#This Row],[severity]]="High", 3, Table1[[#This Row],[severity]]="Medium", 2, TRUE, 1)</f>
        <v>3</v>
      </c>
      <c r="Y2712">
        <f t="shared" si="84"/>
        <v>18</v>
      </c>
      <c r="Z2712" t="str">
        <f t="shared" si="85"/>
        <v>Evening (18-23)</v>
      </c>
    </row>
    <row r="2713" spans="1:26" x14ac:dyDescent="0.3">
      <c r="A2713" t="s">
        <v>4648</v>
      </c>
      <c r="B2713" t="s">
        <v>507</v>
      </c>
      <c r="C2713" t="s">
        <v>185</v>
      </c>
      <c r="D2713" t="s">
        <v>88</v>
      </c>
      <c r="E2713" t="s">
        <v>112</v>
      </c>
      <c r="F2713">
        <f>MONTH(Table1[[#This Row],[incident_datetime]])</f>
        <v>10</v>
      </c>
      <c r="G2713">
        <f>YEAR(Table1[[#This Row],[incident_datetime]])</f>
        <v>2020</v>
      </c>
      <c r="H2713" s="1">
        <v>44117.963240740741</v>
      </c>
      <c r="I2713" t="s">
        <v>856</v>
      </c>
      <c r="J2713" t="s">
        <v>3134</v>
      </c>
      <c r="K2713">
        <v>59</v>
      </c>
      <c r="L2713" t="s">
        <v>43</v>
      </c>
      <c r="M2713" t="s">
        <v>107</v>
      </c>
      <c r="N2713" t="s">
        <v>2974</v>
      </c>
      <c r="O2713">
        <v>47</v>
      </c>
      <c r="P2713" t="s">
        <v>59</v>
      </c>
      <c r="Q2713" t="s">
        <v>45</v>
      </c>
      <c r="R2713" t="s">
        <v>139</v>
      </c>
      <c r="S2713" t="s">
        <v>53</v>
      </c>
      <c r="T2713" t="s">
        <v>29</v>
      </c>
      <c r="U2713">
        <v>3</v>
      </c>
      <c r="V2713" s="4">
        <v>465182</v>
      </c>
      <c r="W2713" t="s">
        <v>110</v>
      </c>
      <c r="X2713" cm="1">
        <f t="array" ref="X2713">_xlfn.IFS(Table1[[#This Row],[severity]]="Critical", 4, Table1[[#This Row],[severity]]="High", 3, Table1[[#This Row],[severity]]="Medium", 2, TRUE, 1)</f>
        <v>2</v>
      </c>
      <c r="Y2713">
        <f t="shared" si="84"/>
        <v>23</v>
      </c>
      <c r="Z2713" t="str">
        <f t="shared" si="85"/>
        <v>Evening (18-23)</v>
      </c>
    </row>
    <row r="2714" spans="1:26" x14ac:dyDescent="0.3">
      <c r="A2714" t="s">
        <v>4649</v>
      </c>
      <c r="B2714" t="s">
        <v>242</v>
      </c>
      <c r="C2714" t="s">
        <v>258</v>
      </c>
      <c r="D2714" t="s">
        <v>48</v>
      </c>
      <c r="E2714" t="s">
        <v>55</v>
      </c>
      <c r="F2714">
        <f>MONTH(Table1[[#This Row],[incident_datetime]])</f>
        <v>1</v>
      </c>
      <c r="G2714">
        <f>YEAR(Table1[[#This Row],[incident_datetime]])</f>
        <v>2022</v>
      </c>
      <c r="H2714" s="1">
        <v>44566.957430555558</v>
      </c>
      <c r="I2714" t="s">
        <v>331</v>
      </c>
      <c r="J2714" t="s">
        <v>1278</v>
      </c>
      <c r="K2714">
        <v>43</v>
      </c>
      <c r="L2714" t="s">
        <v>43</v>
      </c>
      <c r="M2714" t="s">
        <v>35</v>
      </c>
      <c r="O2714">
        <v>56</v>
      </c>
      <c r="P2714" t="s">
        <v>59</v>
      </c>
      <c r="Q2714" t="s">
        <v>116</v>
      </c>
      <c r="R2714" t="s">
        <v>109</v>
      </c>
      <c r="S2714" t="s">
        <v>61</v>
      </c>
      <c r="T2714" t="s">
        <v>155</v>
      </c>
      <c r="U2714">
        <v>0</v>
      </c>
      <c r="V2714" s="4">
        <v>42845.57</v>
      </c>
      <c r="W2714" t="s">
        <v>103</v>
      </c>
      <c r="X2714" cm="1">
        <f t="array" ref="X2714">_xlfn.IFS(Table1[[#This Row],[severity]]="Critical", 4, Table1[[#This Row],[severity]]="High", 3, Table1[[#This Row],[severity]]="Medium", 2, TRUE, 1)</f>
        <v>4</v>
      </c>
      <c r="Y2714">
        <f t="shared" si="84"/>
        <v>22</v>
      </c>
      <c r="Z2714" t="str">
        <f t="shared" si="85"/>
        <v>Evening (18-23)</v>
      </c>
    </row>
    <row r="2715" spans="1:26" x14ac:dyDescent="0.3">
      <c r="A2715" t="s">
        <v>4650</v>
      </c>
      <c r="B2715" t="s">
        <v>974</v>
      </c>
      <c r="C2715" t="s">
        <v>686</v>
      </c>
      <c r="D2715" t="s">
        <v>77</v>
      </c>
      <c r="E2715" t="s">
        <v>23</v>
      </c>
      <c r="F2715">
        <f>MONTH(Table1[[#This Row],[incident_datetime]])</f>
        <v>1</v>
      </c>
      <c r="G2715">
        <f>YEAR(Table1[[#This Row],[incident_datetime]])</f>
        <v>2020</v>
      </c>
      <c r="H2715" s="1">
        <v>43857.341597222221</v>
      </c>
      <c r="I2715" t="s">
        <v>1975</v>
      </c>
      <c r="J2715" t="s">
        <v>890</v>
      </c>
      <c r="K2715">
        <v>70</v>
      </c>
      <c r="L2715" t="s">
        <v>43</v>
      </c>
      <c r="M2715" t="s">
        <v>34</v>
      </c>
      <c r="N2715" t="s">
        <v>521</v>
      </c>
      <c r="O2715">
        <v>24</v>
      </c>
      <c r="P2715" t="s">
        <v>59</v>
      </c>
      <c r="Q2715" t="s">
        <v>27</v>
      </c>
      <c r="R2715" t="s">
        <v>139</v>
      </c>
      <c r="S2715" t="s">
        <v>61</v>
      </c>
      <c r="T2715" t="s">
        <v>270</v>
      </c>
      <c r="U2715">
        <v>4</v>
      </c>
      <c r="V2715" s="4">
        <v>1509.5</v>
      </c>
      <c r="W2715" t="s">
        <v>103</v>
      </c>
      <c r="X2715" cm="1">
        <f t="array" ref="X2715">_xlfn.IFS(Table1[[#This Row],[severity]]="Critical", 4, Table1[[#This Row],[severity]]="High", 3, Table1[[#This Row],[severity]]="Medium", 2, TRUE, 1)</f>
        <v>2</v>
      </c>
      <c r="Y2715">
        <f t="shared" si="84"/>
        <v>8</v>
      </c>
      <c r="Z2715" t="str">
        <f t="shared" si="85"/>
        <v>Morning (06-11)</v>
      </c>
    </row>
    <row r="2716" spans="1:26" x14ac:dyDescent="0.3">
      <c r="A2716" t="s">
        <v>4651</v>
      </c>
      <c r="B2716" t="s">
        <v>7101</v>
      </c>
      <c r="C2716" t="s">
        <v>686</v>
      </c>
      <c r="D2716" t="s">
        <v>88</v>
      </c>
      <c r="E2716" t="s">
        <v>23</v>
      </c>
      <c r="F2716">
        <f ca="1">MONTH(Table1[[#This Row],[incident_datetime]])</f>
        <v>8</v>
      </c>
      <c r="G2716">
        <f ca="1">YEAR(Table1[[#This Row],[incident_datetime]])</f>
        <v>2026</v>
      </c>
      <c r="H2716" s="2">
        <f ca="1">TODAY()</f>
        <v>46250</v>
      </c>
      <c r="I2716" t="s">
        <v>682</v>
      </c>
      <c r="J2716" t="s">
        <v>1507</v>
      </c>
      <c r="K2716">
        <v>43</v>
      </c>
      <c r="L2716" t="s">
        <v>43</v>
      </c>
      <c r="M2716" t="s">
        <v>34</v>
      </c>
      <c r="N2716" t="s">
        <v>2767</v>
      </c>
      <c r="O2716">
        <v>11</v>
      </c>
      <c r="P2716" t="s">
        <v>59</v>
      </c>
      <c r="Q2716" t="s">
        <v>27</v>
      </c>
      <c r="R2716" t="s">
        <v>52</v>
      </c>
      <c r="S2716" t="s">
        <v>61</v>
      </c>
      <c r="T2716" t="s">
        <v>155</v>
      </c>
      <c r="U2716">
        <v>3</v>
      </c>
      <c r="V2716" s="4">
        <v>48438.9</v>
      </c>
      <c r="W2716" t="s">
        <v>103</v>
      </c>
      <c r="X2716" cm="1">
        <f t="array" ref="X2716">_xlfn.IFS(Table1[[#This Row],[severity]]="Critical", 4, Table1[[#This Row],[severity]]="High", 3, Table1[[#This Row],[severity]]="Medium", 2, TRUE, 1)</f>
        <v>1</v>
      </c>
      <c r="Y2716">
        <f t="shared" ca="1" si="84"/>
        <v>0</v>
      </c>
      <c r="Z2716" t="str">
        <f t="shared" ca="1" si="85"/>
        <v>Night (00-05)</v>
      </c>
    </row>
    <row r="2717" spans="1:26" x14ac:dyDescent="0.3">
      <c r="A2717" t="s">
        <v>4652</v>
      </c>
      <c r="B2717" t="s">
        <v>391</v>
      </c>
      <c r="C2717" t="s">
        <v>180</v>
      </c>
      <c r="D2717" t="s">
        <v>92</v>
      </c>
      <c r="E2717" t="s">
        <v>186</v>
      </c>
      <c r="F2717">
        <f ca="1">MONTH(Table1[[#This Row],[incident_datetime]])</f>
        <v>8</v>
      </c>
      <c r="G2717">
        <f ca="1">YEAR(Table1[[#This Row],[incident_datetime]])</f>
        <v>2026</v>
      </c>
      <c r="H2717" s="2">
        <f ca="1">TODAY()</f>
        <v>46250</v>
      </c>
      <c r="I2717" t="s">
        <v>298</v>
      </c>
      <c r="J2717" t="s">
        <v>1143</v>
      </c>
      <c r="K2717">
        <v>43</v>
      </c>
      <c r="L2717" t="s">
        <v>43</v>
      </c>
      <c r="M2717" t="s">
        <v>35</v>
      </c>
      <c r="N2717" t="s">
        <v>766</v>
      </c>
      <c r="O2717">
        <v>75</v>
      </c>
      <c r="P2717" t="s">
        <v>59</v>
      </c>
      <c r="Q2717" t="s">
        <v>27</v>
      </c>
      <c r="R2717" t="s">
        <v>139</v>
      </c>
      <c r="S2717" t="s">
        <v>61</v>
      </c>
      <c r="T2717" t="s">
        <v>29</v>
      </c>
      <c r="U2717">
        <v>0</v>
      </c>
      <c r="V2717" s="4">
        <v>30079.24</v>
      </c>
      <c r="W2717" t="s">
        <v>110</v>
      </c>
      <c r="X2717" cm="1">
        <f t="array" ref="X2717">_xlfn.IFS(Table1[[#This Row],[severity]]="Critical", 4, Table1[[#This Row],[severity]]="High", 3, Table1[[#This Row],[severity]]="Medium", 2, TRUE, 1)</f>
        <v>2</v>
      </c>
      <c r="Y2717">
        <f t="shared" ca="1" si="84"/>
        <v>0</v>
      </c>
      <c r="Z2717" t="str">
        <f t="shared" ca="1" si="85"/>
        <v>Night (00-05)</v>
      </c>
    </row>
    <row r="2718" spans="1:26" x14ac:dyDescent="0.3">
      <c r="A2718" t="s">
        <v>4653</v>
      </c>
      <c r="B2718" t="s">
        <v>676</v>
      </c>
      <c r="C2718" t="s">
        <v>180</v>
      </c>
      <c r="D2718" t="s">
        <v>77</v>
      </c>
      <c r="E2718" t="s">
        <v>78</v>
      </c>
      <c r="F2718">
        <f>MONTH(Table1[[#This Row],[incident_datetime]])</f>
        <v>4</v>
      </c>
      <c r="G2718">
        <f>YEAR(Table1[[#This Row],[incident_datetime]])</f>
        <v>2021</v>
      </c>
      <c r="H2718" s="1">
        <v>44314.226284722223</v>
      </c>
      <c r="I2718" t="s">
        <v>118</v>
      </c>
      <c r="J2718" t="s">
        <v>7102</v>
      </c>
      <c r="K2718">
        <v>52</v>
      </c>
      <c r="L2718" t="s">
        <v>43</v>
      </c>
      <c r="M2718" t="s">
        <v>35</v>
      </c>
      <c r="N2718" t="s">
        <v>2300</v>
      </c>
      <c r="O2718">
        <v>36</v>
      </c>
      <c r="P2718" t="s">
        <v>34</v>
      </c>
      <c r="Q2718" t="s">
        <v>215</v>
      </c>
      <c r="R2718" t="s">
        <v>52</v>
      </c>
      <c r="S2718" t="s">
        <v>53</v>
      </c>
      <c r="T2718" t="s">
        <v>155</v>
      </c>
      <c r="U2718">
        <v>5</v>
      </c>
      <c r="V2718" s="4">
        <v>8846.7999999999993</v>
      </c>
      <c r="W2718" t="s">
        <v>103</v>
      </c>
      <c r="X2718" cm="1">
        <f t="array" ref="X2718">_xlfn.IFS(Table1[[#This Row],[severity]]="Critical", 4, Table1[[#This Row],[severity]]="High", 3, Table1[[#This Row],[severity]]="Medium", 2, TRUE, 1)</f>
        <v>1</v>
      </c>
      <c r="Y2718">
        <f t="shared" si="84"/>
        <v>5</v>
      </c>
      <c r="Z2718" t="str">
        <f t="shared" si="85"/>
        <v>Night (00-05)</v>
      </c>
    </row>
    <row r="2719" spans="1:26" x14ac:dyDescent="0.3">
      <c r="A2719" t="s">
        <v>4654</v>
      </c>
      <c r="B2719" t="s">
        <v>126</v>
      </c>
      <c r="C2719" t="s">
        <v>220</v>
      </c>
      <c r="D2719" t="s">
        <v>38</v>
      </c>
      <c r="E2719" t="s">
        <v>186</v>
      </c>
      <c r="F2719">
        <f>MONTH(Table1[[#This Row],[incident_datetime]])</f>
        <v>10</v>
      </c>
      <c r="G2719">
        <f>YEAR(Table1[[#This Row],[incident_datetime]])</f>
        <v>2018</v>
      </c>
      <c r="H2719" s="1">
        <v>43375.263067129628</v>
      </c>
      <c r="I2719" t="s">
        <v>285</v>
      </c>
      <c r="J2719" t="s">
        <v>2341</v>
      </c>
      <c r="K2719">
        <v>36</v>
      </c>
      <c r="L2719" t="s">
        <v>59</v>
      </c>
      <c r="M2719" t="s">
        <v>85</v>
      </c>
      <c r="N2719" t="s">
        <v>1263</v>
      </c>
      <c r="O2719">
        <v>35</v>
      </c>
      <c r="P2719" t="s">
        <v>59</v>
      </c>
      <c r="Q2719" t="s">
        <v>60</v>
      </c>
      <c r="R2719" t="s">
        <v>97</v>
      </c>
      <c r="S2719" t="s">
        <v>28</v>
      </c>
      <c r="T2719" t="s">
        <v>155</v>
      </c>
      <c r="U2719">
        <v>2</v>
      </c>
      <c r="V2719" s="4">
        <v>3504.33</v>
      </c>
      <c r="W2719" t="s">
        <v>103</v>
      </c>
      <c r="X2719" cm="1">
        <f t="array" ref="X2719">_xlfn.IFS(Table1[[#This Row],[severity]]="Critical", 4, Table1[[#This Row],[severity]]="High", 3, Table1[[#This Row],[severity]]="Medium", 2, TRUE, 1)</f>
        <v>3</v>
      </c>
      <c r="Y2719">
        <f t="shared" si="84"/>
        <v>6</v>
      </c>
      <c r="Z2719" t="str">
        <f t="shared" si="85"/>
        <v>Morning (06-11)</v>
      </c>
    </row>
    <row r="2720" spans="1:26" x14ac:dyDescent="0.3">
      <c r="A2720" t="s">
        <v>4655</v>
      </c>
      <c r="B2720" t="s">
        <v>242</v>
      </c>
      <c r="C2720" t="s">
        <v>468</v>
      </c>
      <c r="D2720" t="s">
        <v>92</v>
      </c>
      <c r="E2720" t="s">
        <v>93</v>
      </c>
      <c r="F2720">
        <f>MONTH(Table1[[#This Row],[incident_datetime]])</f>
        <v>11</v>
      </c>
      <c r="G2720">
        <f>YEAR(Table1[[#This Row],[incident_datetime]])</f>
        <v>2024</v>
      </c>
      <c r="H2720" s="1">
        <v>45609.678541666668</v>
      </c>
      <c r="I2720" t="s">
        <v>181</v>
      </c>
      <c r="J2720" t="s">
        <v>4656</v>
      </c>
      <c r="K2720">
        <v>47</v>
      </c>
      <c r="L2720" t="s">
        <v>43</v>
      </c>
      <c r="M2720" t="s">
        <v>35</v>
      </c>
      <c r="N2720" t="s">
        <v>4657</v>
      </c>
      <c r="O2720">
        <v>57</v>
      </c>
      <c r="P2720" t="s">
        <v>43</v>
      </c>
      <c r="Q2720" t="s">
        <v>60</v>
      </c>
      <c r="R2720" t="s">
        <v>52</v>
      </c>
      <c r="S2720" t="s">
        <v>132</v>
      </c>
      <c r="T2720" t="s">
        <v>62</v>
      </c>
      <c r="U2720">
        <v>4</v>
      </c>
      <c r="V2720" s="4">
        <v>40740.559999999998</v>
      </c>
      <c r="W2720" t="s">
        <v>110</v>
      </c>
      <c r="X2720" cm="1">
        <f t="array" ref="X2720">_xlfn.IFS(Table1[[#This Row],[severity]]="Critical", 4, Table1[[#This Row],[severity]]="High", 3, Table1[[#This Row],[severity]]="Medium", 2, TRUE, 1)</f>
        <v>1</v>
      </c>
      <c r="Y2720">
        <f t="shared" si="84"/>
        <v>16</v>
      </c>
      <c r="Z2720" t="str">
        <f t="shared" si="85"/>
        <v>Afternoon (12-17)</v>
      </c>
    </row>
    <row r="2721" spans="1:26" x14ac:dyDescent="0.3">
      <c r="A2721" t="s">
        <v>4658</v>
      </c>
      <c r="B2721" t="s">
        <v>685</v>
      </c>
      <c r="C2721" t="s">
        <v>180</v>
      </c>
      <c r="D2721" t="s">
        <v>100</v>
      </c>
      <c r="E2721" t="s">
        <v>55</v>
      </c>
      <c r="F2721">
        <f>MONTH(Table1[[#This Row],[incident_datetime]])</f>
        <v>8</v>
      </c>
      <c r="G2721">
        <f>YEAR(Table1[[#This Row],[incident_datetime]])</f>
        <v>2021</v>
      </c>
      <c r="H2721" s="1">
        <v>44420.396284722221</v>
      </c>
      <c r="I2721" t="s">
        <v>1386</v>
      </c>
      <c r="J2721" t="s">
        <v>768</v>
      </c>
      <c r="K2721">
        <v>20</v>
      </c>
      <c r="L2721" t="s">
        <v>43</v>
      </c>
      <c r="M2721" t="s">
        <v>85</v>
      </c>
      <c r="N2721" t="s">
        <v>1426</v>
      </c>
      <c r="O2721">
        <v>69</v>
      </c>
      <c r="P2721" t="s">
        <v>43</v>
      </c>
      <c r="Q2721" t="s">
        <v>215</v>
      </c>
      <c r="R2721" t="s">
        <v>109</v>
      </c>
      <c r="S2721" t="s">
        <v>61</v>
      </c>
      <c r="T2721" t="s">
        <v>270</v>
      </c>
      <c r="U2721">
        <v>4</v>
      </c>
      <c r="V2721" s="4">
        <v>2199.0300000000002</v>
      </c>
      <c r="W2721" t="s">
        <v>103</v>
      </c>
      <c r="X2721" cm="1">
        <f t="array" ref="X2721">_xlfn.IFS(Table1[[#This Row],[severity]]="Critical", 4, Table1[[#This Row],[severity]]="High", 3, Table1[[#This Row],[severity]]="Medium", 2, TRUE, 1)</f>
        <v>4</v>
      </c>
      <c r="Y2721">
        <f t="shared" si="84"/>
        <v>9</v>
      </c>
      <c r="Z2721" t="str">
        <f t="shared" si="85"/>
        <v>Morning (06-11)</v>
      </c>
    </row>
    <row r="2722" spans="1:26" x14ac:dyDescent="0.3">
      <c r="A2722" t="s">
        <v>4659</v>
      </c>
      <c r="B2722" t="s">
        <v>126</v>
      </c>
      <c r="C2722" t="s">
        <v>342</v>
      </c>
      <c r="D2722" t="s">
        <v>38</v>
      </c>
      <c r="E2722" t="s">
        <v>72</v>
      </c>
      <c r="F2722">
        <f>MONTH(Table1[[#This Row],[incident_datetime]])</f>
        <v>12</v>
      </c>
      <c r="G2722">
        <f>YEAR(Table1[[#This Row],[incident_datetime]])</f>
        <v>2022</v>
      </c>
      <c r="H2722" s="1">
        <v>44913.53707175926</v>
      </c>
      <c r="I2722" t="s">
        <v>79</v>
      </c>
      <c r="J2722" t="s">
        <v>2496</v>
      </c>
      <c r="K2722">
        <v>21</v>
      </c>
      <c r="L2722" t="s">
        <v>59</v>
      </c>
      <c r="M2722" t="s">
        <v>107</v>
      </c>
      <c r="N2722" t="s">
        <v>1003</v>
      </c>
      <c r="O2722">
        <v>11</v>
      </c>
      <c r="P2722" t="s">
        <v>59</v>
      </c>
      <c r="Q2722" t="s">
        <v>70</v>
      </c>
      <c r="R2722" t="s">
        <v>109</v>
      </c>
      <c r="S2722" t="s">
        <v>98</v>
      </c>
      <c r="T2722" t="s">
        <v>155</v>
      </c>
      <c r="U2722">
        <v>5</v>
      </c>
      <c r="V2722" s="4">
        <v>22573.55</v>
      </c>
      <c r="W2722" t="s">
        <v>103</v>
      </c>
      <c r="X2722" cm="1">
        <f t="array" ref="X2722">_xlfn.IFS(Table1[[#This Row],[severity]]="Critical", 4, Table1[[#This Row],[severity]]="High", 3, Table1[[#This Row],[severity]]="Medium", 2, TRUE, 1)</f>
        <v>4</v>
      </c>
      <c r="Y2722">
        <f t="shared" si="84"/>
        <v>12</v>
      </c>
      <c r="Z2722" t="str">
        <f t="shared" si="85"/>
        <v>Afternoon (12-17)</v>
      </c>
    </row>
    <row r="2723" spans="1:26" x14ac:dyDescent="0.3">
      <c r="A2723" t="s">
        <v>4660</v>
      </c>
      <c r="B2723" t="s">
        <v>47</v>
      </c>
      <c r="C2723" t="s">
        <v>562</v>
      </c>
      <c r="D2723" t="s">
        <v>100</v>
      </c>
      <c r="E2723" t="s">
        <v>72</v>
      </c>
      <c r="F2723">
        <f>MONTH(Table1[[#This Row],[incident_datetime]])</f>
        <v>4</v>
      </c>
      <c r="G2723">
        <f>YEAR(Table1[[#This Row],[incident_datetime]])</f>
        <v>2023</v>
      </c>
      <c r="H2723" s="1">
        <v>45025.987407407411</v>
      </c>
      <c r="I2723" t="s">
        <v>812</v>
      </c>
      <c r="J2723" t="s">
        <v>1008</v>
      </c>
      <c r="K2723">
        <v>16</v>
      </c>
      <c r="L2723" t="s">
        <v>34</v>
      </c>
      <c r="M2723" t="s">
        <v>35</v>
      </c>
      <c r="N2723" t="s">
        <v>1472</v>
      </c>
      <c r="O2723">
        <v>55</v>
      </c>
      <c r="P2723" t="s">
        <v>59</v>
      </c>
      <c r="Q2723" t="s">
        <v>27</v>
      </c>
      <c r="R2723" t="s">
        <v>52</v>
      </c>
      <c r="S2723" t="s">
        <v>28</v>
      </c>
      <c r="T2723" t="s">
        <v>155</v>
      </c>
      <c r="U2723">
        <v>2</v>
      </c>
      <c r="V2723" s="4">
        <v>7344.58</v>
      </c>
      <c r="W2723" t="s">
        <v>103</v>
      </c>
      <c r="X2723" cm="1">
        <f t="array" ref="X2723">_xlfn.IFS(Table1[[#This Row],[severity]]="Critical", 4, Table1[[#This Row],[severity]]="High", 3, Table1[[#This Row],[severity]]="Medium", 2, TRUE, 1)</f>
        <v>1</v>
      </c>
      <c r="Y2723">
        <f t="shared" si="84"/>
        <v>23</v>
      </c>
      <c r="Z2723" t="str">
        <f t="shared" si="85"/>
        <v>Evening (18-23)</v>
      </c>
    </row>
    <row r="2724" spans="1:26" x14ac:dyDescent="0.3">
      <c r="A2724" t="s">
        <v>4661</v>
      </c>
      <c r="B2724" t="s">
        <v>685</v>
      </c>
      <c r="C2724" t="s">
        <v>562</v>
      </c>
      <c r="D2724" t="s">
        <v>38</v>
      </c>
      <c r="E2724" t="s">
        <v>78</v>
      </c>
      <c r="F2724">
        <f>MONTH(Table1[[#This Row],[incident_datetime]])</f>
        <v>6</v>
      </c>
      <c r="G2724">
        <f>YEAR(Table1[[#This Row],[incident_datetime]])</f>
        <v>2021</v>
      </c>
      <c r="H2724" s="1">
        <v>44350.19972222222</v>
      </c>
      <c r="I2724" t="s">
        <v>993</v>
      </c>
      <c r="J2724" t="s">
        <v>7102</v>
      </c>
      <c r="K2724">
        <v>52</v>
      </c>
      <c r="L2724" t="s">
        <v>43</v>
      </c>
      <c r="M2724" t="s">
        <v>35</v>
      </c>
      <c r="N2724" t="s">
        <v>2058</v>
      </c>
      <c r="O2724">
        <v>35</v>
      </c>
      <c r="P2724" t="s">
        <v>43</v>
      </c>
      <c r="Q2724" t="s">
        <v>27</v>
      </c>
      <c r="R2724" t="s">
        <v>139</v>
      </c>
      <c r="S2724" t="s">
        <v>61</v>
      </c>
      <c r="T2724" t="s">
        <v>155</v>
      </c>
      <c r="U2724">
        <v>5</v>
      </c>
      <c r="V2724" s="4">
        <v>7363.56</v>
      </c>
      <c r="W2724" t="s">
        <v>110</v>
      </c>
      <c r="X2724" cm="1">
        <f t="array" ref="X2724">_xlfn.IFS(Table1[[#This Row],[severity]]="Critical", 4, Table1[[#This Row],[severity]]="High", 3, Table1[[#This Row],[severity]]="Medium", 2, TRUE, 1)</f>
        <v>2</v>
      </c>
      <c r="Y2724">
        <f t="shared" si="84"/>
        <v>4</v>
      </c>
      <c r="Z2724" t="str">
        <f t="shared" si="85"/>
        <v>Night (00-05)</v>
      </c>
    </row>
    <row r="2725" spans="1:26" x14ac:dyDescent="0.3">
      <c r="A2725" t="s">
        <v>4662</v>
      </c>
      <c r="B2725" t="s">
        <v>935</v>
      </c>
      <c r="C2725" t="s">
        <v>220</v>
      </c>
      <c r="D2725" t="s">
        <v>22</v>
      </c>
      <c r="E2725" t="s">
        <v>66</v>
      </c>
      <c r="F2725">
        <f ca="1">MONTH(Table1[[#This Row],[incident_datetime]])</f>
        <v>8</v>
      </c>
      <c r="G2725">
        <f ca="1">YEAR(Table1[[#This Row],[incident_datetime]])</f>
        <v>2026</v>
      </c>
      <c r="H2725" s="2">
        <f ca="1">TODAY()</f>
        <v>46250</v>
      </c>
      <c r="I2725" t="s">
        <v>212</v>
      </c>
      <c r="J2725" t="s">
        <v>7102</v>
      </c>
      <c r="K2725">
        <v>52</v>
      </c>
      <c r="L2725" t="s">
        <v>43</v>
      </c>
      <c r="M2725" t="s">
        <v>35</v>
      </c>
      <c r="O2725">
        <v>56</v>
      </c>
      <c r="P2725" t="s">
        <v>59</v>
      </c>
      <c r="Q2725" t="s">
        <v>60</v>
      </c>
      <c r="R2725" t="s">
        <v>52</v>
      </c>
      <c r="S2725" t="s">
        <v>28</v>
      </c>
      <c r="T2725" t="s">
        <v>29</v>
      </c>
      <c r="U2725">
        <v>2</v>
      </c>
      <c r="V2725" s="4">
        <v>37791.47</v>
      </c>
      <c r="W2725" t="s">
        <v>110</v>
      </c>
      <c r="X2725" cm="1">
        <f t="array" ref="X2725">_xlfn.IFS(Table1[[#This Row],[severity]]="Critical", 4, Table1[[#This Row],[severity]]="High", 3, Table1[[#This Row],[severity]]="Medium", 2, TRUE, 1)</f>
        <v>1</v>
      </c>
      <c r="Y2725">
        <f t="shared" ca="1" si="84"/>
        <v>0</v>
      </c>
      <c r="Z2725" t="str">
        <f t="shared" ca="1" si="85"/>
        <v>Night (00-05)</v>
      </c>
    </row>
    <row r="2726" spans="1:26" x14ac:dyDescent="0.3">
      <c r="A2726" t="s">
        <v>4663</v>
      </c>
      <c r="B2726" t="s">
        <v>47</v>
      </c>
      <c r="C2726" t="s">
        <v>185</v>
      </c>
      <c r="D2726" t="s">
        <v>88</v>
      </c>
      <c r="E2726" t="s">
        <v>66</v>
      </c>
      <c r="F2726">
        <f>MONTH(Table1[[#This Row],[incident_datetime]])</f>
        <v>8</v>
      </c>
      <c r="G2726">
        <f>YEAR(Table1[[#This Row],[incident_datetime]])</f>
        <v>2023</v>
      </c>
      <c r="H2726" s="1">
        <v>45162.810763888891</v>
      </c>
      <c r="I2726" t="s">
        <v>79</v>
      </c>
      <c r="J2726" t="s">
        <v>405</v>
      </c>
      <c r="K2726">
        <v>27</v>
      </c>
      <c r="L2726" t="s">
        <v>59</v>
      </c>
      <c r="M2726" t="s">
        <v>35</v>
      </c>
      <c r="N2726" t="s">
        <v>2720</v>
      </c>
      <c r="O2726">
        <v>86</v>
      </c>
      <c r="P2726" t="s">
        <v>59</v>
      </c>
      <c r="Q2726" t="s">
        <v>27</v>
      </c>
      <c r="R2726" t="s">
        <v>109</v>
      </c>
      <c r="S2726" t="s">
        <v>53</v>
      </c>
      <c r="T2726" t="s">
        <v>62</v>
      </c>
      <c r="U2726">
        <v>2</v>
      </c>
      <c r="V2726">
        <v>0</v>
      </c>
      <c r="W2726" t="s">
        <v>110</v>
      </c>
      <c r="X2726" cm="1">
        <f t="array" ref="X2726">_xlfn.IFS(Table1[[#This Row],[severity]]="Critical", 4, Table1[[#This Row],[severity]]="High", 3, Table1[[#This Row],[severity]]="Medium", 2, TRUE, 1)</f>
        <v>4</v>
      </c>
      <c r="Y2726">
        <f t="shared" si="84"/>
        <v>19</v>
      </c>
      <c r="Z2726" t="str">
        <f t="shared" si="85"/>
        <v>Evening (18-23)</v>
      </c>
    </row>
    <row r="2727" spans="1:26" x14ac:dyDescent="0.3">
      <c r="A2727" t="s">
        <v>4664</v>
      </c>
      <c r="B2727" t="s">
        <v>7101</v>
      </c>
      <c r="C2727" t="s">
        <v>686</v>
      </c>
      <c r="D2727" t="s">
        <v>92</v>
      </c>
      <c r="E2727" t="s">
        <v>186</v>
      </c>
      <c r="F2727">
        <f>MONTH(Table1[[#This Row],[incident_datetime]])</f>
        <v>8</v>
      </c>
      <c r="G2727">
        <f>YEAR(Table1[[#This Row],[incident_datetime]])</f>
        <v>2018</v>
      </c>
      <c r="H2727" s="1">
        <v>43316.420624999999</v>
      </c>
      <c r="I2727" t="s">
        <v>586</v>
      </c>
      <c r="J2727" t="s">
        <v>646</v>
      </c>
      <c r="K2727">
        <v>52</v>
      </c>
      <c r="L2727" t="s">
        <v>59</v>
      </c>
      <c r="M2727" t="s">
        <v>85</v>
      </c>
      <c r="N2727" t="s">
        <v>1129</v>
      </c>
      <c r="O2727">
        <v>56</v>
      </c>
      <c r="P2727" t="s">
        <v>59</v>
      </c>
      <c r="Q2727" t="s">
        <v>45</v>
      </c>
      <c r="R2727" t="s">
        <v>139</v>
      </c>
      <c r="S2727" t="s">
        <v>132</v>
      </c>
      <c r="T2727" t="s">
        <v>155</v>
      </c>
      <c r="U2727">
        <v>3</v>
      </c>
      <c r="V2727" s="4">
        <v>26390.26</v>
      </c>
      <c r="W2727" t="s">
        <v>110</v>
      </c>
      <c r="X2727" cm="1">
        <f t="array" ref="X2727">_xlfn.IFS(Table1[[#This Row],[severity]]="Critical", 4, Table1[[#This Row],[severity]]="High", 3, Table1[[#This Row],[severity]]="Medium", 2, TRUE, 1)</f>
        <v>2</v>
      </c>
      <c r="Y2727">
        <f t="shared" si="84"/>
        <v>10</v>
      </c>
      <c r="Z2727" t="str">
        <f t="shared" si="85"/>
        <v>Morning (06-11)</v>
      </c>
    </row>
    <row r="2728" spans="1:26" x14ac:dyDescent="0.3">
      <c r="A2728" t="s">
        <v>4665</v>
      </c>
      <c r="B2728" t="s">
        <v>539</v>
      </c>
      <c r="C2728" t="s">
        <v>233</v>
      </c>
      <c r="D2728" t="s">
        <v>48</v>
      </c>
      <c r="E2728" t="s">
        <v>78</v>
      </c>
      <c r="F2728">
        <f ca="1">MONTH(Table1[[#This Row],[incident_datetime]])</f>
        <v>8</v>
      </c>
      <c r="G2728">
        <f ca="1">YEAR(Table1[[#This Row],[incident_datetime]])</f>
        <v>2026</v>
      </c>
      <c r="H2728" s="2">
        <f ca="1">TODAY()</f>
        <v>46250</v>
      </c>
      <c r="I2728" t="s">
        <v>462</v>
      </c>
      <c r="J2728" t="s">
        <v>1759</v>
      </c>
      <c r="K2728">
        <v>69</v>
      </c>
      <c r="L2728" t="s">
        <v>59</v>
      </c>
      <c r="M2728" t="s">
        <v>35</v>
      </c>
      <c r="N2728" t="s">
        <v>4666</v>
      </c>
      <c r="O2728">
        <v>11</v>
      </c>
      <c r="P2728" t="s">
        <v>59</v>
      </c>
      <c r="Q2728" t="s">
        <v>70</v>
      </c>
      <c r="R2728" t="s">
        <v>139</v>
      </c>
      <c r="S2728" t="s">
        <v>132</v>
      </c>
      <c r="T2728" t="s">
        <v>155</v>
      </c>
      <c r="U2728">
        <v>4</v>
      </c>
      <c r="V2728" s="4">
        <v>23068.5</v>
      </c>
      <c r="W2728" t="s">
        <v>110</v>
      </c>
      <c r="X2728" cm="1">
        <f t="array" ref="X2728">_xlfn.IFS(Table1[[#This Row],[severity]]="Critical", 4, Table1[[#This Row],[severity]]="High", 3, Table1[[#This Row],[severity]]="Medium", 2, TRUE, 1)</f>
        <v>2</v>
      </c>
      <c r="Y2728">
        <f t="shared" ca="1" si="84"/>
        <v>0</v>
      </c>
      <c r="Z2728" t="str">
        <f t="shared" ca="1" si="85"/>
        <v>Night (00-05)</v>
      </c>
    </row>
    <row r="2729" spans="1:26" x14ac:dyDescent="0.3">
      <c r="A2729" t="s">
        <v>4667</v>
      </c>
      <c r="B2729" t="s">
        <v>685</v>
      </c>
      <c r="C2729" t="s">
        <v>220</v>
      </c>
      <c r="D2729" t="s">
        <v>88</v>
      </c>
      <c r="E2729" t="s">
        <v>186</v>
      </c>
      <c r="F2729">
        <f>MONTH(Table1[[#This Row],[incident_datetime]])</f>
        <v>7</v>
      </c>
      <c r="G2729">
        <f>YEAR(Table1[[#This Row],[incident_datetime]])</f>
        <v>2019</v>
      </c>
      <c r="H2729" s="1">
        <v>43649.660127314812</v>
      </c>
      <c r="I2729" t="s">
        <v>49</v>
      </c>
      <c r="J2729" t="s">
        <v>2588</v>
      </c>
      <c r="K2729">
        <v>50</v>
      </c>
      <c r="L2729" t="s">
        <v>59</v>
      </c>
      <c r="M2729" t="s">
        <v>35</v>
      </c>
      <c r="N2729" t="s">
        <v>3132</v>
      </c>
      <c r="O2729">
        <v>56</v>
      </c>
      <c r="P2729" t="s">
        <v>43</v>
      </c>
      <c r="Q2729" t="s">
        <v>215</v>
      </c>
      <c r="R2729" t="s">
        <v>139</v>
      </c>
      <c r="S2729" t="s">
        <v>98</v>
      </c>
      <c r="T2729" t="s">
        <v>155</v>
      </c>
      <c r="U2729">
        <v>2</v>
      </c>
      <c r="V2729" s="4">
        <v>9391.92</v>
      </c>
      <c r="W2729" t="s">
        <v>110</v>
      </c>
      <c r="X2729" cm="1">
        <f t="array" ref="X2729">_xlfn.IFS(Table1[[#This Row],[severity]]="Critical", 4, Table1[[#This Row],[severity]]="High", 3, Table1[[#This Row],[severity]]="Medium", 2, TRUE, 1)</f>
        <v>2</v>
      </c>
      <c r="Y2729">
        <f t="shared" si="84"/>
        <v>15</v>
      </c>
      <c r="Z2729" t="str">
        <f t="shared" si="85"/>
        <v>Afternoon (12-17)</v>
      </c>
    </row>
    <row r="2730" spans="1:26" x14ac:dyDescent="0.3">
      <c r="A2730" t="s">
        <v>4668</v>
      </c>
      <c r="B2730" t="s">
        <v>479</v>
      </c>
      <c r="C2730" t="s">
        <v>135</v>
      </c>
      <c r="D2730" t="s">
        <v>100</v>
      </c>
      <c r="E2730" t="s">
        <v>112</v>
      </c>
      <c r="F2730">
        <f>MONTH(Table1[[#This Row],[incident_datetime]])</f>
        <v>10</v>
      </c>
      <c r="G2730">
        <f>YEAR(Table1[[#This Row],[incident_datetime]])</f>
        <v>2019</v>
      </c>
      <c r="H2730" s="1">
        <v>43748.696736111109</v>
      </c>
      <c r="I2730" t="s">
        <v>276</v>
      </c>
      <c r="J2730" t="s">
        <v>2718</v>
      </c>
      <c r="K2730">
        <v>52</v>
      </c>
      <c r="L2730" t="s">
        <v>43</v>
      </c>
      <c r="M2730" t="s">
        <v>35</v>
      </c>
      <c r="N2730" t="s">
        <v>1536</v>
      </c>
      <c r="O2730">
        <v>10</v>
      </c>
      <c r="P2730" t="s">
        <v>59</v>
      </c>
      <c r="Q2730" t="s">
        <v>70</v>
      </c>
      <c r="R2730" t="s">
        <v>97</v>
      </c>
      <c r="S2730" t="s">
        <v>61</v>
      </c>
      <c r="T2730" t="s">
        <v>155</v>
      </c>
      <c r="U2730">
        <v>0</v>
      </c>
      <c r="V2730" s="4">
        <v>27293.59</v>
      </c>
      <c r="W2730" t="s">
        <v>110</v>
      </c>
      <c r="X2730" cm="1">
        <f t="array" ref="X2730">_xlfn.IFS(Table1[[#This Row],[severity]]="Critical", 4, Table1[[#This Row],[severity]]="High", 3, Table1[[#This Row],[severity]]="Medium", 2, TRUE, 1)</f>
        <v>3</v>
      </c>
      <c r="Y2730">
        <f t="shared" si="84"/>
        <v>16</v>
      </c>
      <c r="Z2730" t="str">
        <f t="shared" si="85"/>
        <v>Afternoon (12-17)</v>
      </c>
    </row>
    <row r="2731" spans="1:26" x14ac:dyDescent="0.3">
      <c r="A2731" t="s">
        <v>4669</v>
      </c>
      <c r="B2731" t="s">
        <v>382</v>
      </c>
      <c r="C2731" t="s">
        <v>686</v>
      </c>
      <c r="D2731" t="s">
        <v>38</v>
      </c>
      <c r="E2731" t="s">
        <v>93</v>
      </c>
      <c r="F2731">
        <f>MONTH(Table1[[#This Row],[incident_datetime]])</f>
        <v>12</v>
      </c>
      <c r="G2731">
        <f>YEAR(Table1[[#This Row],[incident_datetime]])</f>
        <v>2018</v>
      </c>
      <c r="H2731" s="1">
        <v>43460.469652777778</v>
      </c>
      <c r="I2731" t="s">
        <v>750</v>
      </c>
      <c r="J2731" t="s">
        <v>2190</v>
      </c>
      <c r="K2731">
        <v>60</v>
      </c>
      <c r="L2731" t="s">
        <v>34</v>
      </c>
      <c r="M2731" t="s">
        <v>35</v>
      </c>
      <c r="N2731" t="s">
        <v>4666</v>
      </c>
      <c r="O2731">
        <v>78</v>
      </c>
      <c r="P2731" t="s">
        <v>59</v>
      </c>
      <c r="Q2731" t="s">
        <v>70</v>
      </c>
      <c r="R2731" t="s">
        <v>109</v>
      </c>
      <c r="S2731" t="s">
        <v>132</v>
      </c>
      <c r="T2731" t="s">
        <v>155</v>
      </c>
      <c r="U2731">
        <v>3</v>
      </c>
      <c r="V2731" s="4">
        <v>13594.28</v>
      </c>
      <c r="W2731" t="s">
        <v>110</v>
      </c>
      <c r="X2731" cm="1">
        <f t="array" ref="X2731">_xlfn.IFS(Table1[[#This Row],[severity]]="Critical", 4, Table1[[#This Row],[severity]]="High", 3, Table1[[#This Row],[severity]]="Medium", 2, TRUE, 1)</f>
        <v>4</v>
      </c>
      <c r="Y2731">
        <f t="shared" si="84"/>
        <v>11</v>
      </c>
      <c r="Z2731" t="str">
        <f t="shared" si="85"/>
        <v>Morning (06-11)</v>
      </c>
    </row>
    <row r="2732" spans="1:26" x14ac:dyDescent="0.3">
      <c r="A2732" t="s">
        <v>4670</v>
      </c>
      <c r="B2732" t="s">
        <v>685</v>
      </c>
      <c r="C2732" t="s">
        <v>185</v>
      </c>
      <c r="D2732" t="s">
        <v>22</v>
      </c>
      <c r="E2732" t="s">
        <v>31</v>
      </c>
      <c r="F2732">
        <f>MONTH(Table1[[#This Row],[incident_datetime]])</f>
        <v>11</v>
      </c>
      <c r="G2732">
        <f>YEAR(Table1[[#This Row],[incident_datetime]])</f>
        <v>2022</v>
      </c>
      <c r="H2732" s="1">
        <v>44875.93613425926</v>
      </c>
      <c r="I2732" t="s">
        <v>67</v>
      </c>
      <c r="J2732" t="s">
        <v>2286</v>
      </c>
      <c r="K2732">
        <v>36</v>
      </c>
      <c r="L2732" t="s">
        <v>59</v>
      </c>
      <c r="M2732" t="s">
        <v>85</v>
      </c>
      <c r="N2732" t="s">
        <v>699</v>
      </c>
      <c r="O2732">
        <v>18</v>
      </c>
      <c r="P2732" t="s">
        <v>59</v>
      </c>
      <c r="Q2732" t="s">
        <v>27</v>
      </c>
      <c r="R2732" t="s">
        <v>139</v>
      </c>
      <c r="S2732" t="s">
        <v>61</v>
      </c>
      <c r="T2732" t="s">
        <v>62</v>
      </c>
      <c r="U2732">
        <v>2</v>
      </c>
      <c r="V2732" s="4">
        <v>28822.77</v>
      </c>
      <c r="W2732" t="s">
        <v>103</v>
      </c>
      <c r="X2732" cm="1">
        <f t="array" ref="X2732">_xlfn.IFS(Table1[[#This Row],[severity]]="Critical", 4, Table1[[#This Row],[severity]]="High", 3, Table1[[#This Row],[severity]]="Medium", 2, TRUE, 1)</f>
        <v>2</v>
      </c>
      <c r="Y2732">
        <f t="shared" si="84"/>
        <v>22</v>
      </c>
      <c r="Z2732" t="str">
        <f t="shared" si="85"/>
        <v>Evening (18-23)</v>
      </c>
    </row>
    <row r="2733" spans="1:26" x14ac:dyDescent="0.3">
      <c r="A2733" t="s">
        <v>4671</v>
      </c>
      <c r="B2733" t="s">
        <v>935</v>
      </c>
      <c r="C2733" t="s">
        <v>180</v>
      </c>
      <c r="D2733" t="s">
        <v>48</v>
      </c>
      <c r="E2733" t="s">
        <v>23</v>
      </c>
      <c r="F2733">
        <f>MONTH(Table1[[#This Row],[incident_datetime]])</f>
        <v>9</v>
      </c>
      <c r="G2733">
        <f>YEAR(Table1[[#This Row],[incident_datetime]])</f>
        <v>2023</v>
      </c>
      <c r="H2733" s="1">
        <v>45173.628634259258</v>
      </c>
      <c r="I2733" t="s">
        <v>73</v>
      </c>
      <c r="J2733" t="s">
        <v>1026</v>
      </c>
      <c r="K2733">
        <v>56</v>
      </c>
      <c r="L2733" t="s">
        <v>59</v>
      </c>
      <c r="M2733" t="s">
        <v>35</v>
      </c>
      <c r="N2733" t="s">
        <v>1100</v>
      </c>
      <c r="O2733">
        <v>57</v>
      </c>
      <c r="P2733" t="s">
        <v>59</v>
      </c>
      <c r="Q2733" t="s">
        <v>116</v>
      </c>
      <c r="R2733" t="s">
        <v>139</v>
      </c>
      <c r="S2733" t="s">
        <v>61</v>
      </c>
      <c r="T2733" t="s">
        <v>155</v>
      </c>
      <c r="U2733">
        <v>4</v>
      </c>
      <c r="V2733" s="4">
        <v>35377.360000000001</v>
      </c>
      <c r="W2733" t="s">
        <v>103</v>
      </c>
      <c r="X2733" cm="1">
        <f t="array" ref="X2733">_xlfn.IFS(Table1[[#This Row],[severity]]="Critical", 4, Table1[[#This Row],[severity]]="High", 3, Table1[[#This Row],[severity]]="Medium", 2, TRUE, 1)</f>
        <v>2</v>
      </c>
      <c r="Y2733">
        <f t="shared" si="84"/>
        <v>15</v>
      </c>
      <c r="Z2733" t="str">
        <f t="shared" si="85"/>
        <v>Afternoon (12-17)</v>
      </c>
    </row>
    <row r="2734" spans="1:26" x14ac:dyDescent="0.3">
      <c r="A2734" t="s">
        <v>4672</v>
      </c>
      <c r="B2734" t="s">
        <v>1173</v>
      </c>
      <c r="C2734" t="s">
        <v>135</v>
      </c>
      <c r="D2734" t="s">
        <v>92</v>
      </c>
      <c r="E2734" t="s">
        <v>55</v>
      </c>
      <c r="F2734">
        <f>MONTH(Table1[[#This Row],[incident_datetime]])</f>
        <v>10</v>
      </c>
      <c r="G2734">
        <f>YEAR(Table1[[#This Row],[incident_datetime]])</f>
        <v>2022</v>
      </c>
      <c r="H2734" s="1">
        <v>44852.200914351852</v>
      </c>
      <c r="I2734" t="s">
        <v>228</v>
      </c>
      <c r="J2734" t="s">
        <v>3923</v>
      </c>
      <c r="K2734">
        <v>26</v>
      </c>
      <c r="L2734" t="s">
        <v>43</v>
      </c>
      <c r="M2734" t="s">
        <v>35</v>
      </c>
      <c r="O2734">
        <v>56</v>
      </c>
      <c r="P2734" t="s">
        <v>59</v>
      </c>
      <c r="Q2734" t="s">
        <v>60</v>
      </c>
      <c r="R2734" t="s">
        <v>52</v>
      </c>
      <c r="S2734" t="s">
        <v>61</v>
      </c>
      <c r="T2734" t="s">
        <v>155</v>
      </c>
      <c r="U2734">
        <v>0</v>
      </c>
      <c r="V2734" s="4">
        <v>33151.61</v>
      </c>
      <c r="W2734" t="s">
        <v>103</v>
      </c>
      <c r="X2734" cm="1">
        <f t="array" ref="X2734">_xlfn.IFS(Table1[[#This Row],[severity]]="Critical", 4, Table1[[#This Row],[severity]]="High", 3, Table1[[#This Row],[severity]]="Medium", 2, TRUE, 1)</f>
        <v>1</v>
      </c>
      <c r="Y2734">
        <f t="shared" si="84"/>
        <v>4</v>
      </c>
      <c r="Z2734" t="str">
        <f t="shared" si="85"/>
        <v>Night (00-05)</v>
      </c>
    </row>
    <row r="2735" spans="1:26" x14ac:dyDescent="0.3">
      <c r="A2735" t="s">
        <v>4673</v>
      </c>
      <c r="B2735" t="s">
        <v>126</v>
      </c>
      <c r="C2735" t="s">
        <v>180</v>
      </c>
      <c r="D2735" t="s">
        <v>77</v>
      </c>
      <c r="E2735" t="s">
        <v>55</v>
      </c>
      <c r="F2735">
        <f>MONTH(Table1[[#This Row],[incident_datetime]])</f>
        <v>9</v>
      </c>
      <c r="G2735">
        <f>YEAR(Table1[[#This Row],[incident_datetime]])</f>
        <v>2021</v>
      </c>
      <c r="H2735" s="1">
        <v>44444.31050925926</v>
      </c>
      <c r="I2735" t="s">
        <v>24</v>
      </c>
      <c r="J2735" t="s">
        <v>7102</v>
      </c>
      <c r="K2735">
        <v>52</v>
      </c>
      <c r="L2735" t="s">
        <v>43</v>
      </c>
      <c r="M2735" t="s">
        <v>35</v>
      </c>
      <c r="O2735">
        <v>56</v>
      </c>
      <c r="P2735" t="s">
        <v>59</v>
      </c>
      <c r="Q2735" t="s">
        <v>116</v>
      </c>
      <c r="R2735" t="s">
        <v>139</v>
      </c>
      <c r="S2735" t="s">
        <v>98</v>
      </c>
      <c r="T2735" t="s">
        <v>155</v>
      </c>
      <c r="U2735">
        <v>1</v>
      </c>
      <c r="V2735" s="4">
        <v>10915.78</v>
      </c>
      <c r="W2735" t="s">
        <v>110</v>
      </c>
      <c r="X2735" cm="1">
        <f t="array" ref="X2735">_xlfn.IFS(Table1[[#This Row],[severity]]="Critical", 4, Table1[[#This Row],[severity]]="High", 3, Table1[[#This Row],[severity]]="Medium", 2, TRUE, 1)</f>
        <v>2</v>
      </c>
      <c r="Y2735">
        <f t="shared" si="84"/>
        <v>7</v>
      </c>
      <c r="Z2735" t="str">
        <f t="shared" si="85"/>
        <v>Morning (06-11)</v>
      </c>
    </row>
    <row r="2736" spans="1:26" x14ac:dyDescent="0.3">
      <c r="A2736" t="s">
        <v>4674</v>
      </c>
      <c r="B2736" t="s">
        <v>242</v>
      </c>
      <c r="C2736" t="s">
        <v>258</v>
      </c>
      <c r="D2736" t="s">
        <v>65</v>
      </c>
      <c r="E2736" t="s">
        <v>66</v>
      </c>
      <c r="F2736">
        <f>MONTH(Table1[[#This Row],[incident_datetime]])</f>
        <v>6</v>
      </c>
      <c r="G2736">
        <f>YEAR(Table1[[#This Row],[incident_datetime]])</f>
        <v>2023</v>
      </c>
      <c r="H2736" s="1">
        <v>45100.383645833332</v>
      </c>
      <c r="I2736" t="s">
        <v>247</v>
      </c>
      <c r="J2736" t="s">
        <v>1665</v>
      </c>
      <c r="K2736">
        <v>66</v>
      </c>
      <c r="L2736" t="s">
        <v>43</v>
      </c>
      <c r="M2736" t="s">
        <v>41</v>
      </c>
      <c r="N2736" t="s">
        <v>313</v>
      </c>
      <c r="O2736">
        <v>37</v>
      </c>
      <c r="P2736" t="s">
        <v>59</v>
      </c>
      <c r="Q2736" t="s">
        <v>27</v>
      </c>
      <c r="R2736" t="s">
        <v>52</v>
      </c>
      <c r="S2736" t="s">
        <v>132</v>
      </c>
      <c r="T2736" t="s">
        <v>29</v>
      </c>
      <c r="U2736">
        <v>5</v>
      </c>
      <c r="V2736" s="4">
        <v>29694.34</v>
      </c>
      <c r="W2736" t="s">
        <v>110</v>
      </c>
      <c r="X2736" cm="1">
        <f t="array" ref="X2736">_xlfn.IFS(Table1[[#This Row],[severity]]="Critical", 4, Table1[[#This Row],[severity]]="High", 3, Table1[[#This Row],[severity]]="Medium", 2, TRUE, 1)</f>
        <v>1</v>
      </c>
      <c r="Y2736">
        <f t="shared" si="84"/>
        <v>9</v>
      </c>
      <c r="Z2736" t="str">
        <f t="shared" si="85"/>
        <v>Morning (06-11)</v>
      </c>
    </row>
    <row r="2737" spans="1:26" x14ac:dyDescent="0.3">
      <c r="A2737" t="s">
        <v>4675</v>
      </c>
      <c r="B2737" t="s">
        <v>935</v>
      </c>
      <c r="C2737" t="s">
        <v>562</v>
      </c>
      <c r="D2737" t="s">
        <v>77</v>
      </c>
      <c r="E2737" t="s">
        <v>72</v>
      </c>
      <c r="F2737">
        <f>MONTH(Table1[[#This Row],[incident_datetime]])</f>
        <v>7</v>
      </c>
      <c r="G2737">
        <f>YEAR(Table1[[#This Row],[incident_datetime]])</f>
        <v>2022</v>
      </c>
      <c r="H2737" s="1">
        <v>44743.337418981479</v>
      </c>
      <c r="I2737" t="s">
        <v>750</v>
      </c>
      <c r="J2737" t="s">
        <v>3089</v>
      </c>
      <c r="K2737">
        <v>59</v>
      </c>
      <c r="L2737" t="s">
        <v>43</v>
      </c>
      <c r="M2737" t="s">
        <v>107</v>
      </c>
      <c r="N2737" t="s">
        <v>3179</v>
      </c>
      <c r="O2737">
        <v>40</v>
      </c>
      <c r="P2737" t="s">
        <v>59</v>
      </c>
      <c r="Q2737" t="s">
        <v>215</v>
      </c>
      <c r="R2737" t="s">
        <v>139</v>
      </c>
      <c r="S2737" t="s">
        <v>132</v>
      </c>
      <c r="T2737" t="s">
        <v>29</v>
      </c>
      <c r="U2737">
        <v>1</v>
      </c>
      <c r="V2737" s="4">
        <v>20944.990000000002</v>
      </c>
      <c r="W2737" t="s">
        <v>103</v>
      </c>
      <c r="X2737" cm="1">
        <f t="array" ref="X2737">_xlfn.IFS(Table1[[#This Row],[severity]]="Critical", 4, Table1[[#This Row],[severity]]="High", 3, Table1[[#This Row],[severity]]="Medium", 2, TRUE, 1)</f>
        <v>2</v>
      </c>
      <c r="Y2737">
        <f t="shared" si="84"/>
        <v>8</v>
      </c>
      <c r="Z2737" t="str">
        <f t="shared" si="85"/>
        <v>Morning (06-11)</v>
      </c>
    </row>
    <row r="2738" spans="1:26" x14ac:dyDescent="0.3">
      <c r="A2738" t="s">
        <v>4676</v>
      </c>
      <c r="B2738" t="s">
        <v>685</v>
      </c>
      <c r="C2738" t="s">
        <v>180</v>
      </c>
      <c r="D2738" t="s">
        <v>48</v>
      </c>
      <c r="E2738" t="s">
        <v>39</v>
      </c>
      <c r="F2738">
        <f>MONTH(Table1[[#This Row],[incident_datetime]])</f>
        <v>5</v>
      </c>
      <c r="G2738">
        <f>YEAR(Table1[[#This Row],[incident_datetime]])</f>
        <v>2018</v>
      </c>
      <c r="H2738" s="2">
        <v>43237</v>
      </c>
      <c r="I2738" t="s">
        <v>419</v>
      </c>
      <c r="J2738" t="s">
        <v>1962</v>
      </c>
      <c r="K2738">
        <v>52</v>
      </c>
      <c r="L2738" t="s">
        <v>59</v>
      </c>
      <c r="M2738" t="s">
        <v>35</v>
      </c>
      <c r="N2738" t="s">
        <v>150</v>
      </c>
      <c r="O2738">
        <v>51</v>
      </c>
      <c r="P2738" t="s">
        <v>59</v>
      </c>
      <c r="Q2738" t="s">
        <v>27</v>
      </c>
      <c r="R2738" t="s">
        <v>139</v>
      </c>
      <c r="S2738" t="s">
        <v>61</v>
      </c>
      <c r="T2738" t="s">
        <v>155</v>
      </c>
      <c r="U2738">
        <v>0</v>
      </c>
      <c r="V2738" s="4">
        <v>13632.71</v>
      </c>
      <c r="W2738" t="s">
        <v>103</v>
      </c>
      <c r="X2738" cm="1">
        <f t="array" ref="X2738">_xlfn.IFS(Table1[[#This Row],[severity]]="Critical", 4, Table1[[#This Row],[severity]]="High", 3, Table1[[#This Row],[severity]]="Medium", 2, TRUE, 1)</f>
        <v>2</v>
      </c>
      <c r="Y2738">
        <f t="shared" si="84"/>
        <v>0</v>
      </c>
      <c r="Z2738" t="str">
        <f t="shared" si="85"/>
        <v>Night (00-05)</v>
      </c>
    </row>
    <row r="2739" spans="1:26" x14ac:dyDescent="0.3">
      <c r="A2739" t="s">
        <v>4677</v>
      </c>
      <c r="B2739" t="s">
        <v>267</v>
      </c>
      <c r="C2739" t="s">
        <v>342</v>
      </c>
      <c r="D2739" t="s">
        <v>100</v>
      </c>
      <c r="E2739" t="s">
        <v>55</v>
      </c>
      <c r="F2739">
        <f>MONTH(Table1[[#This Row],[incident_datetime]])</f>
        <v>12</v>
      </c>
      <c r="G2739">
        <f>YEAR(Table1[[#This Row],[incident_datetime]])</f>
        <v>2020</v>
      </c>
      <c r="H2739" s="1">
        <v>44193.697453703702</v>
      </c>
      <c r="I2739" t="s">
        <v>228</v>
      </c>
      <c r="J2739" t="s">
        <v>3298</v>
      </c>
      <c r="K2739">
        <v>52</v>
      </c>
      <c r="L2739" t="s">
        <v>59</v>
      </c>
      <c r="M2739" t="s">
        <v>85</v>
      </c>
      <c r="N2739" t="s">
        <v>2536</v>
      </c>
      <c r="O2739">
        <v>56</v>
      </c>
      <c r="P2739" t="s">
        <v>59</v>
      </c>
      <c r="Q2739" t="s">
        <v>27</v>
      </c>
      <c r="R2739" t="s">
        <v>139</v>
      </c>
      <c r="S2739" t="s">
        <v>98</v>
      </c>
      <c r="T2739" t="s">
        <v>155</v>
      </c>
      <c r="U2739">
        <v>1</v>
      </c>
      <c r="V2739" s="4">
        <v>24950.18</v>
      </c>
      <c r="W2739" t="s">
        <v>110</v>
      </c>
      <c r="X2739" cm="1">
        <f t="array" ref="X2739">_xlfn.IFS(Table1[[#This Row],[severity]]="Critical", 4, Table1[[#This Row],[severity]]="High", 3, Table1[[#This Row],[severity]]="Medium", 2, TRUE, 1)</f>
        <v>2</v>
      </c>
      <c r="Y2739">
        <f t="shared" si="84"/>
        <v>16</v>
      </c>
      <c r="Z2739" t="str">
        <f t="shared" si="85"/>
        <v>Afternoon (12-17)</v>
      </c>
    </row>
    <row r="2740" spans="1:26" x14ac:dyDescent="0.3">
      <c r="A2740" t="s">
        <v>4678</v>
      </c>
      <c r="B2740" t="s">
        <v>676</v>
      </c>
      <c r="C2740" t="s">
        <v>342</v>
      </c>
      <c r="D2740" t="s">
        <v>92</v>
      </c>
      <c r="E2740" t="s">
        <v>72</v>
      </c>
      <c r="F2740">
        <f>MONTH(Table1[[#This Row],[incident_datetime]])</f>
        <v>10</v>
      </c>
      <c r="G2740">
        <f>YEAR(Table1[[#This Row],[incident_datetime]])</f>
        <v>2022</v>
      </c>
      <c r="H2740" s="1">
        <v>44844.917407407411</v>
      </c>
      <c r="I2740" t="s">
        <v>586</v>
      </c>
      <c r="J2740" t="s">
        <v>7102</v>
      </c>
      <c r="K2740">
        <v>52</v>
      </c>
      <c r="L2740" t="s">
        <v>43</v>
      </c>
      <c r="M2740" t="s">
        <v>35</v>
      </c>
      <c r="N2740" t="s">
        <v>4359</v>
      </c>
      <c r="O2740">
        <v>13</v>
      </c>
      <c r="P2740" t="s">
        <v>59</v>
      </c>
      <c r="Q2740" t="s">
        <v>215</v>
      </c>
      <c r="R2740" t="s">
        <v>109</v>
      </c>
      <c r="S2740" t="s">
        <v>98</v>
      </c>
      <c r="T2740" t="s">
        <v>62</v>
      </c>
      <c r="U2740">
        <v>2</v>
      </c>
      <c r="V2740" s="4">
        <v>45222.95</v>
      </c>
      <c r="W2740" t="s">
        <v>103</v>
      </c>
      <c r="X2740" cm="1">
        <f t="array" ref="X2740">_xlfn.IFS(Table1[[#This Row],[severity]]="Critical", 4, Table1[[#This Row],[severity]]="High", 3, Table1[[#This Row],[severity]]="Medium", 2, TRUE, 1)</f>
        <v>4</v>
      </c>
      <c r="Y2740">
        <f t="shared" si="84"/>
        <v>22</v>
      </c>
      <c r="Z2740" t="str">
        <f t="shared" si="85"/>
        <v>Evening (18-23)</v>
      </c>
    </row>
    <row r="2741" spans="1:26" x14ac:dyDescent="0.3">
      <c r="A2741" t="s">
        <v>4679</v>
      </c>
      <c r="B2741" t="s">
        <v>47</v>
      </c>
      <c r="C2741" t="s">
        <v>185</v>
      </c>
      <c r="D2741" t="s">
        <v>48</v>
      </c>
      <c r="E2741" t="s">
        <v>39</v>
      </c>
      <c r="F2741">
        <f>MONTH(Table1[[#This Row],[incident_datetime]])</f>
        <v>2</v>
      </c>
      <c r="G2741">
        <f>YEAR(Table1[[#This Row],[incident_datetime]])</f>
        <v>2019</v>
      </c>
      <c r="H2741" s="1">
        <v>43510.022361111114</v>
      </c>
      <c r="I2741" t="s">
        <v>315</v>
      </c>
      <c r="J2741" t="s">
        <v>580</v>
      </c>
      <c r="K2741">
        <v>42</v>
      </c>
      <c r="L2741" t="s">
        <v>43</v>
      </c>
      <c r="M2741" t="s">
        <v>35</v>
      </c>
      <c r="O2741">
        <v>56</v>
      </c>
      <c r="P2741" t="s">
        <v>59</v>
      </c>
      <c r="Q2741" t="s">
        <v>215</v>
      </c>
      <c r="R2741" t="s">
        <v>97</v>
      </c>
      <c r="S2741" t="s">
        <v>61</v>
      </c>
      <c r="T2741" t="s">
        <v>62</v>
      </c>
      <c r="U2741">
        <v>3</v>
      </c>
      <c r="V2741">
        <v>0</v>
      </c>
      <c r="W2741" t="s">
        <v>110</v>
      </c>
      <c r="X2741" cm="1">
        <f t="array" ref="X2741">_xlfn.IFS(Table1[[#This Row],[severity]]="Critical", 4, Table1[[#This Row],[severity]]="High", 3, Table1[[#This Row],[severity]]="Medium", 2, TRUE, 1)</f>
        <v>3</v>
      </c>
      <c r="Y2741">
        <f t="shared" si="84"/>
        <v>0</v>
      </c>
      <c r="Z2741" t="str">
        <f t="shared" si="85"/>
        <v>Night (00-05)</v>
      </c>
    </row>
    <row r="2742" spans="1:26" x14ac:dyDescent="0.3">
      <c r="A2742" t="s">
        <v>4680</v>
      </c>
      <c r="B2742" t="s">
        <v>242</v>
      </c>
      <c r="C2742" t="s">
        <v>180</v>
      </c>
      <c r="D2742" t="s">
        <v>48</v>
      </c>
      <c r="E2742" t="s">
        <v>72</v>
      </c>
      <c r="F2742">
        <f>MONTH(Table1[[#This Row],[incident_datetime]])</f>
        <v>3</v>
      </c>
      <c r="G2742">
        <f>YEAR(Table1[[#This Row],[incident_datetime]])</f>
        <v>2021</v>
      </c>
      <c r="H2742" s="1">
        <v>44283.723055555558</v>
      </c>
      <c r="I2742" t="s">
        <v>315</v>
      </c>
      <c r="J2742" t="s">
        <v>7102</v>
      </c>
      <c r="K2742">
        <v>52</v>
      </c>
      <c r="L2742" t="s">
        <v>43</v>
      </c>
      <c r="M2742" t="s">
        <v>35</v>
      </c>
      <c r="N2742" t="s">
        <v>984</v>
      </c>
      <c r="O2742">
        <v>52</v>
      </c>
      <c r="P2742" t="s">
        <v>59</v>
      </c>
      <c r="Q2742" t="s">
        <v>70</v>
      </c>
      <c r="R2742" t="s">
        <v>139</v>
      </c>
      <c r="S2742" t="s">
        <v>61</v>
      </c>
      <c r="T2742" t="s">
        <v>29</v>
      </c>
      <c r="U2742">
        <v>1</v>
      </c>
      <c r="V2742">
        <v>0</v>
      </c>
      <c r="W2742" t="s">
        <v>103</v>
      </c>
      <c r="X2742" cm="1">
        <f t="array" ref="X2742">_xlfn.IFS(Table1[[#This Row],[severity]]="Critical", 4, Table1[[#This Row],[severity]]="High", 3, Table1[[#This Row],[severity]]="Medium", 2, TRUE, 1)</f>
        <v>2</v>
      </c>
      <c r="Y2742">
        <f t="shared" si="84"/>
        <v>17</v>
      </c>
      <c r="Z2742" t="str">
        <f t="shared" si="85"/>
        <v>Afternoon (12-17)</v>
      </c>
    </row>
    <row r="2743" spans="1:26" x14ac:dyDescent="0.3">
      <c r="A2743" t="s">
        <v>4681</v>
      </c>
      <c r="B2743" t="s">
        <v>676</v>
      </c>
      <c r="C2743" t="s">
        <v>220</v>
      </c>
      <c r="D2743" t="s">
        <v>88</v>
      </c>
      <c r="E2743" t="s">
        <v>66</v>
      </c>
      <c r="F2743">
        <f>MONTH(Table1[[#This Row],[incident_datetime]])</f>
        <v>5</v>
      </c>
      <c r="G2743">
        <f>YEAR(Table1[[#This Row],[incident_datetime]])</f>
        <v>2018</v>
      </c>
      <c r="H2743" s="1">
        <v>43221.586296296293</v>
      </c>
      <c r="I2743" t="s">
        <v>243</v>
      </c>
      <c r="J2743" t="s">
        <v>7102</v>
      </c>
      <c r="K2743">
        <v>52</v>
      </c>
      <c r="L2743" t="s">
        <v>43</v>
      </c>
      <c r="M2743" t="s">
        <v>35</v>
      </c>
      <c r="N2743" t="s">
        <v>2986</v>
      </c>
      <c r="O2743">
        <v>72</v>
      </c>
      <c r="P2743" t="s">
        <v>43</v>
      </c>
      <c r="Q2743" t="s">
        <v>27</v>
      </c>
      <c r="R2743" t="s">
        <v>52</v>
      </c>
      <c r="S2743" t="s">
        <v>132</v>
      </c>
      <c r="T2743" t="s">
        <v>155</v>
      </c>
      <c r="U2743">
        <v>5</v>
      </c>
      <c r="V2743" s="4">
        <v>6749.76</v>
      </c>
      <c r="W2743" t="s">
        <v>103</v>
      </c>
      <c r="X2743" cm="1">
        <f t="array" ref="X2743">_xlfn.IFS(Table1[[#This Row],[severity]]="Critical", 4, Table1[[#This Row],[severity]]="High", 3, Table1[[#This Row],[severity]]="Medium", 2, TRUE, 1)</f>
        <v>1</v>
      </c>
      <c r="Y2743">
        <f t="shared" si="84"/>
        <v>14</v>
      </c>
      <c r="Z2743" t="str">
        <f t="shared" si="85"/>
        <v>Afternoon (12-17)</v>
      </c>
    </row>
    <row r="2744" spans="1:26" x14ac:dyDescent="0.3">
      <c r="A2744" t="s">
        <v>4682</v>
      </c>
      <c r="B2744" t="s">
        <v>338</v>
      </c>
      <c r="C2744" t="s">
        <v>135</v>
      </c>
      <c r="D2744" t="s">
        <v>22</v>
      </c>
      <c r="E2744" t="s">
        <v>78</v>
      </c>
      <c r="F2744">
        <f>MONTH(Table1[[#This Row],[incident_datetime]])</f>
        <v>3</v>
      </c>
      <c r="G2744">
        <f>YEAR(Table1[[#This Row],[incident_datetime]])</f>
        <v>2019</v>
      </c>
      <c r="H2744" s="1">
        <v>43553.794999999998</v>
      </c>
      <c r="I2744" t="s">
        <v>234</v>
      </c>
      <c r="J2744" t="s">
        <v>1251</v>
      </c>
      <c r="K2744">
        <v>66</v>
      </c>
      <c r="L2744" t="s">
        <v>43</v>
      </c>
      <c r="M2744" t="s">
        <v>34</v>
      </c>
      <c r="N2744" t="s">
        <v>4683</v>
      </c>
      <c r="O2744">
        <v>54</v>
      </c>
      <c r="P2744" t="s">
        <v>59</v>
      </c>
      <c r="Q2744" t="s">
        <v>60</v>
      </c>
      <c r="R2744" t="s">
        <v>97</v>
      </c>
      <c r="S2744" t="s">
        <v>98</v>
      </c>
      <c r="T2744" t="s">
        <v>155</v>
      </c>
      <c r="U2744">
        <v>5</v>
      </c>
      <c r="V2744" s="4">
        <v>46968.81</v>
      </c>
      <c r="W2744" t="s">
        <v>110</v>
      </c>
      <c r="X2744" cm="1">
        <f t="array" ref="X2744">_xlfn.IFS(Table1[[#This Row],[severity]]="Critical", 4, Table1[[#This Row],[severity]]="High", 3, Table1[[#This Row],[severity]]="Medium", 2, TRUE, 1)</f>
        <v>3</v>
      </c>
      <c r="Y2744">
        <f t="shared" si="84"/>
        <v>19</v>
      </c>
      <c r="Z2744" t="str">
        <f t="shared" si="85"/>
        <v>Evening (18-23)</v>
      </c>
    </row>
    <row r="2745" spans="1:26" x14ac:dyDescent="0.3">
      <c r="A2745" t="s">
        <v>4684</v>
      </c>
      <c r="B2745" t="s">
        <v>47</v>
      </c>
      <c r="C2745" t="s">
        <v>342</v>
      </c>
      <c r="D2745" t="s">
        <v>48</v>
      </c>
      <c r="E2745" t="s">
        <v>78</v>
      </c>
      <c r="F2745">
        <f>MONTH(Table1[[#This Row],[incident_datetime]])</f>
        <v>5</v>
      </c>
      <c r="G2745">
        <f>YEAR(Table1[[#This Row],[incident_datetime]])</f>
        <v>2018</v>
      </c>
      <c r="H2745" s="1">
        <v>43234.294050925928</v>
      </c>
      <c r="I2745" t="s">
        <v>113</v>
      </c>
      <c r="J2745" t="s">
        <v>2633</v>
      </c>
      <c r="K2745">
        <v>52</v>
      </c>
      <c r="L2745" t="s">
        <v>59</v>
      </c>
      <c r="M2745" t="s">
        <v>35</v>
      </c>
      <c r="N2745" t="s">
        <v>1610</v>
      </c>
      <c r="O2745">
        <v>56</v>
      </c>
      <c r="P2745" t="s">
        <v>59</v>
      </c>
      <c r="Q2745" t="s">
        <v>70</v>
      </c>
      <c r="R2745" t="s">
        <v>109</v>
      </c>
      <c r="S2745" t="s">
        <v>28</v>
      </c>
      <c r="T2745" t="s">
        <v>155</v>
      </c>
      <c r="U2745">
        <v>1</v>
      </c>
      <c r="V2745" s="4">
        <v>30972.22</v>
      </c>
      <c r="W2745" t="s">
        <v>110</v>
      </c>
      <c r="X2745" cm="1">
        <f t="array" ref="X2745">_xlfn.IFS(Table1[[#This Row],[severity]]="Critical", 4, Table1[[#This Row],[severity]]="High", 3, Table1[[#This Row],[severity]]="Medium", 2, TRUE, 1)</f>
        <v>4</v>
      </c>
      <c r="Y2745">
        <f t="shared" si="84"/>
        <v>7</v>
      </c>
      <c r="Z2745" t="str">
        <f t="shared" si="85"/>
        <v>Morning (06-11)</v>
      </c>
    </row>
    <row r="2746" spans="1:26" x14ac:dyDescent="0.3">
      <c r="A2746" t="s">
        <v>4685</v>
      </c>
      <c r="B2746" t="s">
        <v>382</v>
      </c>
      <c r="C2746" t="s">
        <v>342</v>
      </c>
      <c r="D2746" t="s">
        <v>48</v>
      </c>
      <c r="E2746" t="s">
        <v>72</v>
      </c>
      <c r="F2746">
        <f>MONTH(Table1[[#This Row],[incident_datetime]])</f>
        <v>3</v>
      </c>
      <c r="G2746">
        <f>YEAR(Table1[[#This Row],[incident_datetime]])</f>
        <v>2024</v>
      </c>
      <c r="H2746" s="1">
        <v>45363.93072916667</v>
      </c>
      <c r="I2746" t="s">
        <v>339</v>
      </c>
      <c r="J2746" t="s">
        <v>3866</v>
      </c>
      <c r="K2746">
        <v>25</v>
      </c>
      <c r="L2746" t="s">
        <v>43</v>
      </c>
      <c r="M2746" t="s">
        <v>35</v>
      </c>
      <c r="N2746" t="s">
        <v>4686</v>
      </c>
      <c r="O2746">
        <v>12</v>
      </c>
      <c r="P2746" t="s">
        <v>59</v>
      </c>
      <c r="Q2746" t="s">
        <v>215</v>
      </c>
      <c r="R2746" t="s">
        <v>52</v>
      </c>
      <c r="S2746" t="s">
        <v>28</v>
      </c>
      <c r="T2746" t="s">
        <v>155</v>
      </c>
      <c r="U2746">
        <v>2</v>
      </c>
      <c r="V2746" s="4">
        <v>45407.25</v>
      </c>
      <c r="W2746" t="s">
        <v>110</v>
      </c>
      <c r="X2746" cm="1">
        <f t="array" ref="X2746">_xlfn.IFS(Table1[[#This Row],[severity]]="Critical", 4, Table1[[#This Row],[severity]]="High", 3, Table1[[#This Row],[severity]]="Medium", 2, TRUE, 1)</f>
        <v>1</v>
      </c>
      <c r="Y2746">
        <f t="shared" si="84"/>
        <v>22</v>
      </c>
      <c r="Z2746" t="str">
        <f t="shared" si="85"/>
        <v>Evening (18-23)</v>
      </c>
    </row>
    <row r="2747" spans="1:26" x14ac:dyDescent="0.3">
      <c r="A2747" t="s">
        <v>4687</v>
      </c>
      <c r="B2747" t="s">
        <v>1173</v>
      </c>
      <c r="C2747" t="s">
        <v>562</v>
      </c>
      <c r="D2747" t="s">
        <v>22</v>
      </c>
      <c r="E2747" t="s">
        <v>31</v>
      </c>
      <c r="F2747">
        <f>MONTH(Table1[[#This Row],[incident_datetime]])</f>
        <v>6</v>
      </c>
      <c r="G2747">
        <f>YEAR(Table1[[#This Row],[incident_datetime]])</f>
        <v>2020</v>
      </c>
      <c r="H2747" s="1">
        <v>44001.353680555556</v>
      </c>
      <c r="I2747" t="s">
        <v>285</v>
      </c>
      <c r="J2747" t="s">
        <v>1241</v>
      </c>
      <c r="K2747">
        <v>16</v>
      </c>
      <c r="L2747" t="s">
        <v>43</v>
      </c>
      <c r="M2747" t="s">
        <v>85</v>
      </c>
      <c r="N2747" t="s">
        <v>1526</v>
      </c>
      <c r="O2747">
        <v>30</v>
      </c>
      <c r="P2747" t="s">
        <v>59</v>
      </c>
      <c r="Q2747" t="s">
        <v>60</v>
      </c>
      <c r="R2747" t="s">
        <v>109</v>
      </c>
      <c r="S2747" t="s">
        <v>132</v>
      </c>
      <c r="T2747" t="s">
        <v>29</v>
      </c>
      <c r="U2747">
        <v>3</v>
      </c>
      <c r="V2747" s="4">
        <v>803.74</v>
      </c>
      <c r="W2747" t="s">
        <v>103</v>
      </c>
      <c r="X2747" cm="1">
        <f t="array" ref="X2747">_xlfn.IFS(Table1[[#This Row],[severity]]="Critical", 4, Table1[[#This Row],[severity]]="High", 3, Table1[[#This Row],[severity]]="Medium", 2, TRUE, 1)</f>
        <v>4</v>
      </c>
      <c r="Y2747">
        <f t="shared" si="84"/>
        <v>8</v>
      </c>
      <c r="Z2747" t="str">
        <f t="shared" si="85"/>
        <v>Morning (06-11)</v>
      </c>
    </row>
    <row r="2748" spans="1:26" x14ac:dyDescent="0.3">
      <c r="A2748" t="s">
        <v>4688</v>
      </c>
      <c r="B2748" t="s">
        <v>267</v>
      </c>
      <c r="C2748" t="s">
        <v>135</v>
      </c>
      <c r="D2748" t="s">
        <v>100</v>
      </c>
      <c r="E2748" t="s">
        <v>186</v>
      </c>
      <c r="F2748">
        <f>MONTH(Table1[[#This Row],[incident_datetime]])</f>
        <v>1</v>
      </c>
      <c r="G2748">
        <f>YEAR(Table1[[#This Row],[incident_datetime]])</f>
        <v>2022</v>
      </c>
      <c r="H2748" s="1">
        <v>44563.977905092594</v>
      </c>
      <c r="I2748" t="s">
        <v>812</v>
      </c>
      <c r="J2748" t="s">
        <v>2135</v>
      </c>
      <c r="K2748">
        <v>72</v>
      </c>
      <c r="L2748" t="s">
        <v>43</v>
      </c>
      <c r="M2748" t="s">
        <v>85</v>
      </c>
      <c r="N2748" t="s">
        <v>4689</v>
      </c>
      <c r="O2748">
        <v>18</v>
      </c>
      <c r="P2748" t="s">
        <v>59</v>
      </c>
      <c r="Q2748" t="s">
        <v>70</v>
      </c>
      <c r="R2748" t="s">
        <v>109</v>
      </c>
      <c r="S2748" t="s">
        <v>28</v>
      </c>
      <c r="T2748" t="s">
        <v>155</v>
      </c>
      <c r="U2748">
        <v>2</v>
      </c>
      <c r="V2748" s="4">
        <v>37298.9</v>
      </c>
      <c r="W2748" t="s">
        <v>110</v>
      </c>
      <c r="X2748" cm="1">
        <f t="array" ref="X2748">_xlfn.IFS(Table1[[#This Row],[severity]]="Critical", 4, Table1[[#This Row],[severity]]="High", 3, Table1[[#This Row],[severity]]="Medium", 2, TRUE, 1)</f>
        <v>4</v>
      </c>
      <c r="Y2748">
        <f t="shared" si="84"/>
        <v>23</v>
      </c>
      <c r="Z2748" t="str">
        <f t="shared" si="85"/>
        <v>Evening (18-23)</v>
      </c>
    </row>
    <row r="2749" spans="1:26" x14ac:dyDescent="0.3">
      <c r="A2749" t="s">
        <v>4690</v>
      </c>
      <c r="B2749" t="s">
        <v>306</v>
      </c>
      <c r="C2749" t="s">
        <v>562</v>
      </c>
      <c r="D2749" t="s">
        <v>100</v>
      </c>
      <c r="E2749" t="s">
        <v>23</v>
      </c>
      <c r="F2749">
        <f>MONTH(Table1[[#This Row],[incident_datetime]])</f>
        <v>10</v>
      </c>
      <c r="G2749">
        <f>YEAR(Table1[[#This Row],[incident_datetime]])</f>
        <v>2019</v>
      </c>
      <c r="H2749" s="1">
        <v>43769.660231481481</v>
      </c>
      <c r="I2749" t="s">
        <v>730</v>
      </c>
      <c r="J2749" t="s">
        <v>3021</v>
      </c>
      <c r="K2749">
        <v>29</v>
      </c>
      <c r="L2749" t="s">
        <v>59</v>
      </c>
      <c r="M2749" t="s">
        <v>35</v>
      </c>
      <c r="N2749" t="s">
        <v>1332</v>
      </c>
      <c r="O2749">
        <v>54</v>
      </c>
      <c r="P2749" t="s">
        <v>59</v>
      </c>
      <c r="Q2749" t="s">
        <v>27</v>
      </c>
      <c r="R2749" t="s">
        <v>109</v>
      </c>
      <c r="S2749" t="s">
        <v>61</v>
      </c>
      <c r="T2749" t="s">
        <v>29</v>
      </c>
      <c r="U2749">
        <v>2</v>
      </c>
      <c r="V2749" s="4">
        <v>40102.06</v>
      </c>
      <c r="W2749" t="s">
        <v>110</v>
      </c>
      <c r="X2749" cm="1">
        <f t="array" ref="X2749">_xlfn.IFS(Table1[[#This Row],[severity]]="Critical", 4, Table1[[#This Row],[severity]]="High", 3, Table1[[#This Row],[severity]]="Medium", 2, TRUE, 1)</f>
        <v>4</v>
      </c>
      <c r="Y2749">
        <f t="shared" si="84"/>
        <v>15</v>
      </c>
      <c r="Z2749" t="str">
        <f t="shared" si="85"/>
        <v>Afternoon (12-17)</v>
      </c>
    </row>
    <row r="2750" spans="1:26" x14ac:dyDescent="0.3">
      <c r="A2750" t="s">
        <v>4691</v>
      </c>
      <c r="B2750" t="s">
        <v>306</v>
      </c>
      <c r="C2750" t="s">
        <v>220</v>
      </c>
      <c r="D2750" t="s">
        <v>22</v>
      </c>
      <c r="E2750" t="s">
        <v>39</v>
      </c>
      <c r="F2750">
        <f>MONTH(Table1[[#This Row],[incident_datetime]])</f>
        <v>11</v>
      </c>
      <c r="G2750">
        <f>YEAR(Table1[[#This Row],[incident_datetime]])</f>
        <v>2023</v>
      </c>
      <c r="H2750" s="1">
        <v>45256.148657407408</v>
      </c>
      <c r="I2750" t="s">
        <v>519</v>
      </c>
      <c r="J2750" t="s">
        <v>319</v>
      </c>
      <c r="K2750">
        <v>72</v>
      </c>
      <c r="L2750" t="s">
        <v>59</v>
      </c>
      <c r="M2750" t="s">
        <v>85</v>
      </c>
      <c r="N2750" t="s">
        <v>1332</v>
      </c>
      <c r="O2750">
        <v>22</v>
      </c>
      <c r="P2750" t="s">
        <v>43</v>
      </c>
      <c r="Q2750" t="s">
        <v>70</v>
      </c>
      <c r="R2750" t="s">
        <v>139</v>
      </c>
      <c r="S2750" t="s">
        <v>98</v>
      </c>
      <c r="T2750" t="s">
        <v>270</v>
      </c>
      <c r="U2750">
        <v>1</v>
      </c>
      <c r="V2750" s="4">
        <v>24521.119999999999</v>
      </c>
      <c r="W2750" t="s">
        <v>110</v>
      </c>
      <c r="X2750" cm="1">
        <f t="array" ref="X2750">_xlfn.IFS(Table1[[#This Row],[severity]]="Critical", 4, Table1[[#This Row],[severity]]="High", 3, Table1[[#This Row],[severity]]="Medium", 2, TRUE, 1)</f>
        <v>2</v>
      </c>
      <c r="Y2750">
        <f t="shared" si="84"/>
        <v>3</v>
      </c>
      <c r="Z2750" t="str">
        <f t="shared" si="85"/>
        <v>Night (00-05)</v>
      </c>
    </row>
    <row r="2751" spans="1:26" x14ac:dyDescent="0.3">
      <c r="A2751" t="s">
        <v>4692</v>
      </c>
      <c r="B2751" t="s">
        <v>808</v>
      </c>
      <c r="C2751" t="s">
        <v>342</v>
      </c>
      <c r="D2751" t="s">
        <v>88</v>
      </c>
      <c r="E2751" t="s">
        <v>23</v>
      </c>
      <c r="F2751">
        <f>MONTH(Table1[[#This Row],[incident_datetime]])</f>
        <v>8</v>
      </c>
      <c r="G2751">
        <f>YEAR(Table1[[#This Row],[incident_datetime]])</f>
        <v>2018</v>
      </c>
      <c r="H2751" s="1">
        <v>43336.151180555556</v>
      </c>
      <c r="I2751" t="s">
        <v>528</v>
      </c>
      <c r="J2751" t="s">
        <v>1652</v>
      </c>
      <c r="K2751">
        <v>33</v>
      </c>
      <c r="L2751" t="s">
        <v>43</v>
      </c>
      <c r="M2751" t="s">
        <v>35</v>
      </c>
      <c r="N2751" t="s">
        <v>802</v>
      </c>
      <c r="O2751">
        <v>48</v>
      </c>
      <c r="P2751" t="s">
        <v>59</v>
      </c>
      <c r="Q2751" t="s">
        <v>27</v>
      </c>
      <c r="R2751" t="s">
        <v>139</v>
      </c>
      <c r="S2751" t="s">
        <v>28</v>
      </c>
      <c r="T2751" t="s">
        <v>155</v>
      </c>
      <c r="U2751">
        <v>2</v>
      </c>
      <c r="V2751" s="4">
        <v>6576.81</v>
      </c>
      <c r="W2751" t="s">
        <v>103</v>
      </c>
      <c r="X2751" cm="1">
        <f t="array" ref="X2751">_xlfn.IFS(Table1[[#This Row],[severity]]="Critical", 4, Table1[[#This Row],[severity]]="High", 3, Table1[[#This Row],[severity]]="Medium", 2, TRUE, 1)</f>
        <v>2</v>
      </c>
      <c r="Y2751">
        <f t="shared" si="84"/>
        <v>3</v>
      </c>
      <c r="Z2751" t="str">
        <f t="shared" si="85"/>
        <v>Night (00-05)</v>
      </c>
    </row>
    <row r="2752" spans="1:26" x14ac:dyDescent="0.3">
      <c r="A2752" t="s">
        <v>4693</v>
      </c>
      <c r="B2752" t="s">
        <v>685</v>
      </c>
      <c r="C2752" t="s">
        <v>468</v>
      </c>
      <c r="D2752" t="s">
        <v>88</v>
      </c>
      <c r="E2752" t="s">
        <v>23</v>
      </c>
      <c r="F2752">
        <f>MONTH(Table1[[#This Row],[incident_datetime]])</f>
        <v>1</v>
      </c>
      <c r="G2752">
        <f>YEAR(Table1[[#This Row],[incident_datetime]])</f>
        <v>2024</v>
      </c>
      <c r="H2752" s="1">
        <v>45317.458981481483</v>
      </c>
      <c r="I2752" t="s">
        <v>32</v>
      </c>
      <c r="J2752" t="s">
        <v>1177</v>
      </c>
      <c r="K2752">
        <v>34</v>
      </c>
      <c r="L2752" t="s">
        <v>43</v>
      </c>
      <c r="M2752" t="s">
        <v>41</v>
      </c>
      <c r="N2752" t="s">
        <v>175</v>
      </c>
      <c r="O2752">
        <v>23</v>
      </c>
      <c r="P2752" t="s">
        <v>34</v>
      </c>
      <c r="Q2752" t="s">
        <v>215</v>
      </c>
      <c r="R2752" t="s">
        <v>109</v>
      </c>
      <c r="S2752" t="s">
        <v>98</v>
      </c>
      <c r="T2752" t="s">
        <v>155</v>
      </c>
      <c r="U2752">
        <v>2</v>
      </c>
      <c r="V2752" s="4">
        <v>8886.69</v>
      </c>
      <c r="W2752" t="s">
        <v>110</v>
      </c>
      <c r="X2752" cm="1">
        <f t="array" ref="X2752">_xlfn.IFS(Table1[[#This Row],[severity]]="Critical", 4, Table1[[#This Row],[severity]]="High", 3, Table1[[#This Row],[severity]]="Medium", 2, TRUE, 1)</f>
        <v>4</v>
      </c>
      <c r="Y2752">
        <f t="shared" si="84"/>
        <v>11</v>
      </c>
      <c r="Z2752" t="str">
        <f t="shared" si="85"/>
        <v>Morning (06-11)</v>
      </c>
    </row>
    <row r="2753" spans="1:26" x14ac:dyDescent="0.3">
      <c r="A2753" t="s">
        <v>4694</v>
      </c>
      <c r="B2753" t="s">
        <v>539</v>
      </c>
      <c r="C2753" t="s">
        <v>220</v>
      </c>
      <c r="D2753" t="s">
        <v>92</v>
      </c>
      <c r="E2753" t="s">
        <v>112</v>
      </c>
      <c r="F2753">
        <f>MONTH(Table1[[#This Row],[incident_datetime]])</f>
        <v>9</v>
      </c>
      <c r="G2753">
        <f>YEAR(Table1[[#This Row],[incident_datetime]])</f>
        <v>2024</v>
      </c>
      <c r="H2753" s="1">
        <v>45560.608090277776</v>
      </c>
      <c r="I2753" t="s">
        <v>1688</v>
      </c>
      <c r="J2753" t="s">
        <v>4468</v>
      </c>
      <c r="K2753">
        <v>38</v>
      </c>
      <c r="L2753" t="s">
        <v>59</v>
      </c>
      <c r="M2753" t="s">
        <v>41</v>
      </c>
      <c r="N2753" t="s">
        <v>988</v>
      </c>
      <c r="O2753">
        <v>72</v>
      </c>
      <c r="P2753" t="s">
        <v>59</v>
      </c>
      <c r="Q2753" t="s">
        <v>70</v>
      </c>
      <c r="R2753" t="s">
        <v>52</v>
      </c>
      <c r="S2753" t="s">
        <v>132</v>
      </c>
      <c r="T2753" t="s">
        <v>29</v>
      </c>
      <c r="U2753">
        <v>4</v>
      </c>
      <c r="V2753" s="4">
        <v>38543.74</v>
      </c>
      <c r="W2753" t="s">
        <v>103</v>
      </c>
      <c r="X2753" cm="1">
        <f t="array" ref="X2753">_xlfn.IFS(Table1[[#This Row],[severity]]="Critical", 4, Table1[[#This Row],[severity]]="High", 3, Table1[[#This Row],[severity]]="Medium", 2, TRUE, 1)</f>
        <v>1</v>
      </c>
      <c r="Y2753">
        <f t="shared" si="84"/>
        <v>14</v>
      </c>
      <c r="Z2753" t="str">
        <f t="shared" si="85"/>
        <v>Afternoon (12-17)</v>
      </c>
    </row>
    <row r="2754" spans="1:26" x14ac:dyDescent="0.3">
      <c r="A2754" t="s">
        <v>4695</v>
      </c>
      <c r="B2754" t="s">
        <v>267</v>
      </c>
      <c r="C2754" t="s">
        <v>220</v>
      </c>
      <c r="D2754" t="s">
        <v>77</v>
      </c>
      <c r="E2754" t="s">
        <v>23</v>
      </c>
      <c r="F2754">
        <f ca="1">MONTH(Table1[[#This Row],[incident_datetime]])</f>
        <v>8</v>
      </c>
      <c r="G2754">
        <f ca="1">YEAR(Table1[[#This Row],[incident_datetime]])</f>
        <v>2026</v>
      </c>
      <c r="H2754" s="2">
        <f ca="1">TODAY()</f>
        <v>46250</v>
      </c>
      <c r="I2754" t="s">
        <v>423</v>
      </c>
      <c r="J2754" t="s">
        <v>7102</v>
      </c>
      <c r="K2754">
        <v>52</v>
      </c>
      <c r="L2754" t="s">
        <v>43</v>
      </c>
      <c r="M2754" t="s">
        <v>35</v>
      </c>
      <c r="N2754" t="s">
        <v>4423</v>
      </c>
      <c r="O2754">
        <v>88</v>
      </c>
      <c r="P2754" t="s">
        <v>43</v>
      </c>
      <c r="Q2754" t="s">
        <v>27</v>
      </c>
      <c r="R2754" t="s">
        <v>97</v>
      </c>
      <c r="S2754" t="s">
        <v>98</v>
      </c>
      <c r="T2754" t="s">
        <v>155</v>
      </c>
      <c r="U2754">
        <v>5</v>
      </c>
      <c r="V2754" s="4">
        <v>29734.43</v>
      </c>
      <c r="W2754" t="s">
        <v>110</v>
      </c>
      <c r="X2754" cm="1">
        <f t="array" ref="X2754">_xlfn.IFS(Table1[[#This Row],[severity]]="Critical", 4, Table1[[#This Row],[severity]]="High", 3, Table1[[#This Row],[severity]]="Medium", 2, TRUE, 1)</f>
        <v>3</v>
      </c>
      <c r="Y2754">
        <f t="shared" ref="Y2754:Y2817" ca="1" si="86">HOUR(H2754)</f>
        <v>0</v>
      </c>
      <c r="Z2754" t="str">
        <f t="shared" ref="Z2754:Z2817" ca="1" si="87">IF(Y2754&lt;6,"Night (00-05)",IF(Y2754&lt;12,"Morning (06-11)",IF(Y2754&lt;18,"Afternoon (12-17)","Evening (18-23)")))</f>
        <v>Night (00-05)</v>
      </c>
    </row>
    <row r="2755" spans="1:26" x14ac:dyDescent="0.3">
      <c r="A2755" t="s">
        <v>4696</v>
      </c>
      <c r="B2755" t="s">
        <v>134</v>
      </c>
      <c r="C2755" t="s">
        <v>185</v>
      </c>
      <c r="D2755" t="s">
        <v>92</v>
      </c>
      <c r="E2755" t="s">
        <v>186</v>
      </c>
      <c r="F2755">
        <f>MONTH(Table1[[#This Row],[incident_datetime]])</f>
        <v>12</v>
      </c>
      <c r="G2755">
        <f>YEAR(Table1[[#This Row],[incident_datetime]])</f>
        <v>2019</v>
      </c>
      <c r="H2755" s="1">
        <v>43821.254467592589</v>
      </c>
      <c r="I2755" t="s">
        <v>579</v>
      </c>
      <c r="J2755" t="s">
        <v>1571</v>
      </c>
      <c r="K2755">
        <v>40</v>
      </c>
      <c r="L2755" t="s">
        <v>59</v>
      </c>
      <c r="M2755" t="s">
        <v>107</v>
      </c>
      <c r="N2755" t="s">
        <v>1036</v>
      </c>
      <c r="O2755">
        <v>57</v>
      </c>
      <c r="P2755" t="s">
        <v>59</v>
      </c>
      <c r="Q2755" t="s">
        <v>45</v>
      </c>
      <c r="R2755" t="s">
        <v>109</v>
      </c>
      <c r="S2755" t="s">
        <v>28</v>
      </c>
      <c r="T2755" t="s">
        <v>155</v>
      </c>
      <c r="U2755">
        <v>5</v>
      </c>
      <c r="V2755" s="4">
        <v>49087.73</v>
      </c>
      <c r="W2755" t="s">
        <v>103</v>
      </c>
      <c r="X2755" cm="1">
        <f t="array" ref="X2755">_xlfn.IFS(Table1[[#This Row],[severity]]="Critical", 4, Table1[[#This Row],[severity]]="High", 3, Table1[[#This Row],[severity]]="Medium", 2, TRUE, 1)</f>
        <v>4</v>
      </c>
      <c r="Y2755">
        <f t="shared" si="86"/>
        <v>6</v>
      </c>
      <c r="Z2755" t="str">
        <f t="shared" si="87"/>
        <v>Morning (06-11)</v>
      </c>
    </row>
    <row r="2756" spans="1:26" x14ac:dyDescent="0.3">
      <c r="A2756" t="s">
        <v>4697</v>
      </c>
      <c r="B2756" t="s">
        <v>338</v>
      </c>
      <c r="C2756" t="s">
        <v>562</v>
      </c>
      <c r="D2756" t="s">
        <v>22</v>
      </c>
      <c r="E2756" t="s">
        <v>55</v>
      </c>
      <c r="F2756">
        <f>MONTH(Table1[[#This Row],[incident_datetime]])</f>
        <v>3</v>
      </c>
      <c r="G2756">
        <f>YEAR(Table1[[#This Row],[incident_datetime]])</f>
        <v>2018</v>
      </c>
      <c r="H2756" s="1">
        <v>43181.251111111109</v>
      </c>
      <c r="I2756" t="s">
        <v>1688</v>
      </c>
      <c r="J2756" t="s">
        <v>2927</v>
      </c>
      <c r="K2756">
        <v>41</v>
      </c>
      <c r="L2756" t="s">
        <v>59</v>
      </c>
      <c r="M2756" t="s">
        <v>107</v>
      </c>
      <c r="N2756" t="s">
        <v>567</v>
      </c>
      <c r="O2756">
        <v>31</v>
      </c>
      <c r="P2756" t="s">
        <v>34</v>
      </c>
      <c r="Q2756" t="s">
        <v>70</v>
      </c>
      <c r="R2756" t="s">
        <v>139</v>
      </c>
      <c r="S2756" t="s">
        <v>28</v>
      </c>
      <c r="T2756" t="s">
        <v>29</v>
      </c>
      <c r="U2756">
        <v>0</v>
      </c>
      <c r="V2756" s="4">
        <v>48436.52</v>
      </c>
      <c r="W2756" t="s">
        <v>110</v>
      </c>
      <c r="X2756" cm="1">
        <f t="array" ref="X2756">_xlfn.IFS(Table1[[#This Row],[severity]]="Critical", 4, Table1[[#This Row],[severity]]="High", 3, Table1[[#This Row],[severity]]="Medium", 2, TRUE, 1)</f>
        <v>2</v>
      </c>
      <c r="Y2756">
        <f t="shared" si="86"/>
        <v>6</v>
      </c>
      <c r="Z2756" t="str">
        <f t="shared" si="87"/>
        <v>Morning (06-11)</v>
      </c>
    </row>
    <row r="2757" spans="1:26" x14ac:dyDescent="0.3">
      <c r="A2757" t="s">
        <v>4698</v>
      </c>
      <c r="B2757" t="s">
        <v>507</v>
      </c>
      <c r="C2757" t="s">
        <v>135</v>
      </c>
      <c r="D2757" t="s">
        <v>38</v>
      </c>
      <c r="E2757" t="s">
        <v>23</v>
      </c>
      <c r="F2757">
        <f>MONTH(Table1[[#This Row],[incident_datetime]])</f>
        <v>7</v>
      </c>
      <c r="G2757">
        <f>YEAR(Table1[[#This Row],[incident_datetime]])</f>
        <v>2020</v>
      </c>
      <c r="H2757" s="1">
        <v>44017.756631944445</v>
      </c>
      <c r="I2757" t="s">
        <v>423</v>
      </c>
      <c r="J2757" t="s">
        <v>1156</v>
      </c>
      <c r="K2757">
        <v>38</v>
      </c>
      <c r="L2757" t="s">
        <v>34</v>
      </c>
      <c r="M2757" t="s">
        <v>85</v>
      </c>
      <c r="N2757" t="s">
        <v>460</v>
      </c>
      <c r="O2757">
        <v>15</v>
      </c>
      <c r="P2757" t="s">
        <v>59</v>
      </c>
      <c r="Q2757" t="s">
        <v>215</v>
      </c>
      <c r="R2757" t="s">
        <v>139</v>
      </c>
      <c r="S2757" t="s">
        <v>98</v>
      </c>
      <c r="T2757" t="s">
        <v>270</v>
      </c>
      <c r="U2757">
        <v>2</v>
      </c>
      <c r="V2757" s="4">
        <v>14716.36</v>
      </c>
      <c r="W2757" t="s">
        <v>110</v>
      </c>
      <c r="X2757" cm="1">
        <f t="array" ref="X2757">_xlfn.IFS(Table1[[#This Row],[severity]]="Critical", 4, Table1[[#This Row],[severity]]="High", 3, Table1[[#This Row],[severity]]="Medium", 2, TRUE, 1)</f>
        <v>2</v>
      </c>
      <c r="Y2757">
        <f t="shared" si="86"/>
        <v>18</v>
      </c>
      <c r="Z2757" t="str">
        <f t="shared" si="87"/>
        <v>Evening (18-23)</v>
      </c>
    </row>
    <row r="2758" spans="1:26" x14ac:dyDescent="0.3">
      <c r="A2758" t="s">
        <v>4699</v>
      </c>
      <c r="B2758" t="s">
        <v>422</v>
      </c>
      <c r="C2758" t="s">
        <v>686</v>
      </c>
      <c r="D2758" t="s">
        <v>38</v>
      </c>
      <c r="E2758" t="s">
        <v>78</v>
      </c>
      <c r="F2758">
        <f ca="1">MONTH(Table1[[#This Row],[incident_datetime]])</f>
        <v>8</v>
      </c>
      <c r="G2758">
        <f ca="1">YEAR(Table1[[#This Row],[incident_datetime]])</f>
        <v>2026</v>
      </c>
      <c r="H2758" s="2">
        <f ca="1">TODAY()</f>
        <v>46250</v>
      </c>
      <c r="I2758" t="s">
        <v>609</v>
      </c>
      <c r="J2758" t="s">
        <v>7102</v>
      </c>
      <c r="K2758">
        <v>52</v>
      </c>
      <c r="L2758" t="s">
        <v>43</v>
      </c>
      <c r="M2758" t="s">
        <v>35</v>
      </c>
      <c r="N2758" t="s">
        <v>564</v>
      </c>
      <c r="O2758">
        <v>12</v>
      </c>
      <c r="P2758" t="s">
        <v>59</v>
      </c>
      <c r="Q2758" t="s">
        <v>70</v>
      </c>
      <c r="R2758" t="s">
        <v>97</v>
      </c>
      <c r="S2758" t="s">
        <v>28</v>
      </c>
      <c r="T2758" t="s">
        <v>155</v>
      </c>
      <c r="U2758">
        <v>1</v>
      </c>
      <c r="V2758" s="4">
        <v>39493.26</v>
      </c>
      <c r="W2758" t="s">
        <v>110</v>
      </c>
      <c r="X2758" cm="1">
        <f t="array" ref="X2758">_xlfn.IFS(Table1[[#This Row],[severity]]="Critical", 4, Table1[[#This Row],[severity]]="High", 3, Table1[[#This Row],[severity]]="Medium", 2, TRUE, 1)</f>
        <v>3</v>
      </c>
      <c r="Y2758">
        <f t="shared" ca="1" si="86"/>
        <v>0</v>
      </c>
      <c r="Z2758" t="str">
        <f t="shared" ca="1" si="87"/>
        <v>Night (00-05)</v>
      </c>
    </row>
    <row r="2759" spans="1:26" x14ac:dyDescent="0.3">
      <c r="A2759" t="s">
        <v>4700</v>
      </c>
      <c r="B2759" t="s">
        <v>126</v>
      </c>
      <c r="C2759" t="s">
        <v>233</v>
      </c>
      <c r="D2759" t="s">
        <v>92</v>
      </c>
      <c r="E2759" t="s">
        <v>93</v>
      </c>
      <c r="F2759">
        <f>MONTH(Table1[[#This Row],[incident_datetime]])</f>
        <v>7</v>
      </c>
      <c r="G2759">
        <f>YEAR(Table1[[#This Row],[incident_datetime]])</f>
        <v>2023</v>
      </c>
      <c r="H2759" s="1">
        <v>45132.88480324074</v>
      </c>
      <c r="I2759" t="s">
        <v>243</v>
      </c>
      <c r="J2759" t="s">
        <v>3281</v>
      </c>
      <c r="K2759">
        <v>57</v>
      </c>
      <c r="L2759" t="s">
        <v>43</v>
      </c>
      <c r="M2759" t="s">
        <v>35</v>
      </c>
      <c r="N2759" t="s">
        <v>860</v>
      </c>
      <c r="O2759">
        <v>46</v>
      </c>
      <c r="P2759" t="s">
        <v>34</v>
      </c>
      <c r="Q2759" t="s">
        <v>60</v>
      </c>
      <c r="R2759" t="s">
        <v>139</v>
      </c>
      <c r="S2759" t="s">
        <v>132</v>
      </c>
      <c r="T2759" t="s">
        <v>29</v>
      </c>
      <c r="U2759">
        <v>5</v>
      </c>
      <c r="V2759" s="4">
        <v>48712.24</v>
      </c>
      <c r="W2759" t="s">
        <v>103</v>
      </c>
      <c r="X2759" cm="1">
        <f t="array" ref="X2759">_xlfn.IFS(Table1[[#This Row],[severity]]="Critical", 4, Table1[[#This Row],[severity]]="High", 3, Table1[[#This Row],[severity]]="Medium", 2, TRUE, 1)</f>
        <v>2</v>
      </c>
      <c r="Y2759">
        <f t="shared" si="86"/>
        <v>21</v>
      </c>
      <c r="Z2759" t="str">
        <f t="shared" si="87"/>
        <v>Evening (18-23)</v>
      </c>
    </row>
    <row r="2760" spans="1:26" x14ac:dyDescent="0.3">
      <c r="A2760" t="s">
        <v>4701</v>
      </c>
      <c r="B2760" t="s">
        <v>64</v>
      </c>
      <c r="C2760" t="s">
        <v>180</v>
      </c>
      <c r="D2760" t="s">
        <v>88</v>
      </c>
      <c r="E2760" t="s">
        <v>72</v>
      </c>
      <c r="F2760">
        <f>MONTH(Table1[[#This Row],[incident_datetime]])</f>
        <v>10</v>
      </c>
      <c r="G2760">
        <f>YEAR(Table1[[#This Row],[incident_datetime]])</f>
        <v>2020</v>
      </c>
      <c r="H2760" s="1">
        <v>44133.544895833336</v>
      </c>
      <c r="I2760" t="s">
        <v>524</v>
      </c>
      <c r="J2760" t="s">
        <v>487</v>
      </c>
      <c r="K2760">
        <v>18</v>
      </c>
      <c r="L2760" t="s">
        <v>59</v>
      </c>
      <c r="M2760" t="s">
        <v>34</v>
      </c>
      <c r="O2760">
        <v>56</v>
      </c>
      <c r="P2760" t="s">
        <v>59</v>
      </c>
      <c r="Q2760" t="s">
        <v>27</v>
      </c>
      <c r="R2760" t="s">
        <v>139</v>
      </c>
      <c r="S2760" t="s">
        <v>61</v>
      </c>
      <c r="T2760" t="s">
        <v>155</v>
      </c>
      <c r="U2760">
        <v>5</v>
      </c>
      <c r="V2760" s="4">
        <v>4990.41</v>
      </c>
      <c r="W2760" t="s">
        <v>103</v>
      </c>
      <c r="X2760" cm="1">
        <f t="array" ref="X2760">_xlfn.IFS(Table1[[#This Row],[severity]]="Critical", 4, Table1[[#This Row],[severity]]="High", 3, Table1[[#This Row],[severity]]="Medium", 2, TRUE, 1)</f>
        <v>2</v>
      </c>
      <c r="Y2760">
        <f t="shared" si="86"/>
        <v>13</v>
      </c>
      <c r="Z2760" t="str">
        <f t="shared" si="87"/>
        <v>Afternoon (12-17)</v>
      </c>
    </row>
    <row r="2761" spans="1:26" x14ac:dyDescent="0.3">
      <c r="A2761" t="s">
        <v>4702</v>
      </c>
      <c r="B2761" t="s">
        <v>391</v>
      </c>
      <c r="C2761" t="s">
        <v>562</v>
      </c>
      <c r="D2761" t="s">
        <v>100</v>
      </c>
      <c r="E2761" t="s">
        <v>78</v>
      </c>
      <c r="F2761">
        <f>MONTH(Table1[[#This Row],[incident_datetime]])</f>
        <v>9</v>
      </c>
      <c r="G2761">
        <f>YEAR(Table1[[#This Row],[incident_datetime]])</f>
        <v>2019</v>
      </c>
      <c r="H2761" s="1">
        <v>43729.260405092595</v>
      </c>
      <c r="I2761" t="s">
        <v>259</v>
      </c>
      <c r="J2761" t="s">
        <v>780</v>
      </c>
      <c r="K2761">
        <v>27</v>
      </c>
      <c r="L2761" t="s">
        <v>43</v>
      </c>
      <c r="M2761" t="s">
        <v>35</v>
      </c>
      <c r="N2761" t="s">
        <v>2631</v>
      </c>
      <c r="O2761">
        <v>76</v>
      </c>
      <c r="P2761" t="s">
        <v>59</v>
      </c>
      <c r="Q2761" t="s">
        <v>60</v>
      </c>
      <c r="R2761" t="s">
        <v>52</v>
      </c>
      <c r="S2761" t="s">
        <v>98</v>
      </c>
      <c r="T2761" t="s">
        <v>155</v>
      </c>
      <c r="U2761">
        <v>3</v>
      </c>
      <c r="V2761">
        <v>0</v>
      </c>
      <c r="W2761" t="s">
        <v>103</v>
      </c>
      <c r="X2761" cm="1">
        <f t="array" ref="X2761">_xlfn.IFS(Table1[[#This Row],[severity]]="Critical", 4, Table1[[#This Row],[severity]]="High", 3, Table1[[#This Row],[severity]]="Medium", 2, TRUE, 1)</f>
        <v>1</v>
      </c>
      <c r="Y2761">
        <f t="shared" si="86"/>
        <v>6</v>
      </c>
      <c r="Z2761" t="str">
        <f t="shared" si="87"/>
        <v>Morning (06-11)</v>
      </c>
    </row>
    <row r="2762" spans="1:26" x14ac:dyDescent="0.3">
      <c r="A2762" t="s">
        <v>4703</v>
      </c>
      <c r="B2762" t="s">
        <v>242</v>
      </c>
      <c r="C2762" t="s">
        <v>185</v>
      </c>
      <c r="D2762" t="s">
        <v>22</v>
      </c>
      <c r="E2762" t="s">
        <v>23</v>
      </c>
      <c r="F2762">
        <f>MONTH(Table1[[#This Row],[incident_datetime]])</f>
        <v>2</v>
      </c>
      <c r="G2762">
        <f>YEAR(Table1[[#This Row],[incident_datetime]])</f>
        <v>2020</v>
      </c>
      <c r="H2762" s="1">
        <v>43874.167870370373</v>
      </c>
      <c r="I2762" t="s">
        <v>644</v>
      </c>
      <c r="J2762" t="s">
        <v>95</v>
      </c>
      <c r="K2762">
        <v>43</v>
      </c>
      <c r="L2762" t="s">
        <v>59</v>
      </c>
      <c r="M2762" t="s">
        <v>107</v>
      </c>
      <c r="N2762" t="s">
        <v>3253</v>
      </c>
      <c r="O2762">
        <v>66</v>
      </c>
      <c r="P2762" t="s">
        <v>59</v>
      </c>
      <c r="Q2762" t="s">
        <v>215</v>
      </c>
      <c r="R2762" t="s">
        <v>139</v>
      </c>
      <c r="S2762" t="s">
        <v>28</v>
      </c>
      <c r="T2762" t="s">
        <v>155</v>
      </c>
      <c r="U2762">
        <v>0</v>
      </c>
      <c r="V2762" s="4">
        <v>36961.67</v>
      </c>
      <c r="W2762" t="s">
        <v>110</v>
      </c>
      <c r="X2762" cm="1">
        <f t="array" ref="X2762">_xlfn.IFS(Table1[[#This Row],[severity]]="Critical", 4, Table1[[#This Row],[severity]]="High", 3, Table1[[#This Row],[severity]]="Medium", 2, TRUE, 1)</f>
        <v>2</v>
      </c>
      <c r="Y2762">
        <f t="shared" si="86"/>
        <v>4</v>
      </c>
      <c r="Z2762" t="str">
        <f t="shared" si="87"/>
        <v>Night (00-05)</v>
      </c>
    </row>
    <row r="2763" spans="1:26" x14ac:dyDescent="0.3">
      <c r="A2763" t="s">
        <v>4704</v>
      </c>
      <c r="B2763" t="s">
        <v>391</v>
      </c>
      <c r="C2763" t="s">
        <v>686</v>
      </c>
      <c r="D2763" t="s">
        <v>92</v>
      </c>
      <c r="E2763" t="s">
        <v>78</v>
      </c>
      <c r="F2763">
        <f>MONTH(Table1[[#This Row],[incident_datetime]])</f>
        <v>4</v>
      </c>
      <c r="G2763">
        <f>YEAR(Table1[[#This Row],[incident_datetime]])</f>
        <v>2024</v>
      </c>
      <c r="H2763" s="1">
        <v>45396.297534722224</v>
      </c>
      <c r="I2763" t="s">
        <v>166</v>
      </c>
      <c r="J2763" t="s">
        <v>401</v>
      </c>
      <c r="K2763">
        <v>54</v>
      </c>
      <c r="L2763" t="s">
        <v>59</v>
      </c>
      <c r="M2763" t="s">
        <v>35</v>
      </c>
      <c r="N2763" t="s">
        <v>933</v>
      </c>
      <c r="O2763">
        <v>30</v>
      </c>
      <c r="P2763" t="s">
        <v>59</v>
      </c>
      <c r="Q2763" t="s">
        <v>27</v>
      </c>
      <c r="R2763" t="s">
        <v>52</v>
      </c>
      <c r="S2763" t="s">
        <v>28</v>
      </c>
      <c r="T2763" t="s">
        <v>155</v>
      </c>
      <c r="U2763">
        <v>5</v>
      </c>
      <c r="V2763">
        <v>0</v>
      </c>
      <c r="W2763" t="s">
        <v>103</v>
      </c>
      <c r="X2763" cm="1">
        <f t="array" ref="X2763">_xlfn.IFS(Table1[[#This Row],[severity]]="Critical", 4, Table1[[#This Row],[severity]]="High", 3, Table1[[#This Row],[severity]]="Medium", 2, TRUE, 1)</f>
        <v>1</v>
      </c>
      <c r="Y2763">
        <f t="shared" si="86"/>
        <v>7</v>
      </c>
      <c r="Z2763" t="str">
        <f t="shared" si="87"/>
        <v>Morning (06-11)</v>
      </c>
    </row>
    <row r="2764" spans="1:26" x14ac:dyDescent="0.3">
      <c r="A2764" t="s">
        <v>4705</v>
      </c>
      <c r="B2764" t="s">
        <v>1173</v>
      </c>
      <c r="C2764" t="s">
        <v>233</v>
      </c>
      <c r="D2764" t="s">
        <v>22</v>
      </c>
      <c r="E2764" t="s">
        <v>112</v>
      </c>
      <c r="F2764">
        <f>MONTH(Table1[[#This Row],[incident_datetime]])</f>
        <v>2</v>
      </c>
      <c r="G2764">
        <f>YEAR(Table1[[#This Row],[incident_datetime]])</f>
        <v>2022</v>
      </c>
      <c r="H2764" s="1">
        <v>44617.121550925927</v>
      </c>
      <c r="I2764" t="s">
        <v>298</v>
      </c>
      <c r="J2764" t="s">
        <v>2841</v>
      </c>
      <c r="K2764">
        <v>38</v>
      </c>
      <c r="L2764" t="s">
        <v>43</v>
      </c>
      <c r="M2764" t="s">
        <v>107</v>
      </c>
      <c r="N2764" t="s">
        <v>3201</v>
      </c>
      <c r="O2764">
        <v>70</v>
      </c>
      <c r="P2764" t="s">
        <v>59</v>
      </c>
      <c r="Q2764" t="s">
        <v>27</v>
      </c>
      <c r="R2764" t="s">
        <v>139</v>
      </c>
      <c r="S2764" t="s">
        <v>53</v>
      </c>
      <c r="T2764" t="s">
        <v>270</v>
      </c>
      <c r="U2764">
        <v>5</v>
      </c>
      <c r="V2764" s="4">
        <v>4895.28</v>
      </c>
      <c r="W2764" t="s">
        <v>103</v>
      </c>
      <c r="X2764" cm="1">
        <f t="array" ref="X2764">_xlfn.IFS(Table1[[#This Row],[severity]]="Critical", 4, Table1[[#This Row],[severity]]="High", 3, Table1[[#This Row],[severity]]="Medium", 2, TRUE, 1)</f>
        <v>2</v>
      </c>
      <c r="Y2764">
        <f t="shared" si="86"/>
        <v>2</v>
      </c>
      <c r="Z2764" t="str">
        <f t="shared" si="87"/>
        <v>Night (00-05)</v>
      </c>
    </row>
    <row r="2765" spans="1:26" x14ac:dyDescent="0.3">
      <c r="A2765" t="s">
        <v>4706</v>
      </c>
      <c r="B2765" t="s">
        <v>391</v>
      </c>
      <c r="C2765" t="s">
        <v>185</v>
      </c>
      <c r="D2765" t="s">
        <v>22</v>
      </c>
      <c r="E2765" t="s">
        <v>72</v>
      </c>
      <c r="F2765">
        <f>MONTH(Table1[[#This Row],[incident_datetime]])</f>
        <v>1</v>
      </c>
      <c r="G2765">
        <f>YEAR(Table1[[#This Row],[incident_datetime]])</f>
        <v>2019</v>
      </c>
      <c r="H2765" s="1">
        <v>43490.697835648149</v>
      </c>
      <c r="I2765" t="s">
        <v>774</v>
      </c>
      <c r="J2765" t="s">
        <v>3738</v>
      </c>
      <c r="K2765">
        <v>43</v>
      </c>
      <c r="L2765" t="s">
        <v>43</v>
      </c>
      <c r="M2765" t="s">
        <v>35</v>
      </c>
      <c r="N2765" t="s">
        <v>4707</v>
      </c>
      <c r="O2765">
        <v>66</v>
      </c>
      <c r="P2765" t="s">
        <v>43</v>
      </c>
      <c r="Q2765" t="s">
        <v>27</v>
      </c>
      <c r="R2765" t="s">
        <v>97</v>
      </c>
      <c r="S2765" t="s">
        <v>28</v>
      </c>
      <c r="T2765" t="s">
        <v>270</v>
      </c>
      <c r="U2765">
        <v>4</v>
      </c>
      <c r="V2765" s="4">
        <v>20363.11</v>
      </c>
      <c r="W2765" t="s">
        <v>110</v>
      </c>
      <c r="X2765" cm="1">
        <f t="array" ref="X2765">_xlfn.IFS(Table1[[#This Row],[severity]]="Critical", 4, Table1[[#This Row],[severity]]="High", 3, Table1[[#This Row],[severity]]="Medium", 2, TRUE, 1)</f>
        <v>3</v>
      </c>
      <c r="Y2765">
        <f t="shared" si="86"/>
        <v>16</v>
      </c>
      <c r="Z2765" t="str">
        <f t="shared" si="87"/>
        <v>Afternoon (12-17)</v>
      </c>
    </row>
    <row r="2766" spans="1:26" x14ac:dyDescent="0.3">
      <c r="A2766" t="s">
        <v>4708</v>
      </c>
      <c r="B2766" t="s">
        <v>685</v>
      </c>
      <c r="C2766" t="s">
        <v>562</v>
      </c>
      <c r="D2766" t="s">
        <v>77</v>
      </c>
      <c r="E2766" t="s">
        <v>78</v>
      </c>
      <c r="F2766">
        <f>MONTH(Table1[[#This Row],[incident_datetime]])</f>
        <v>3</v>
      </c>
      <c r="G2766">
        <f>YEAR(Table1[[#This Row],[incident_datetime]])</f>
        <v>2019</v>
      </c>
      <c r="H2766" s="1">
        <v>43550.566458333335</v>
      </c>
      <c r="I2766" t="s">
        <v>750</v>
      </c>
      <c r="J2766" t="s">
        <v>1724</v>
      </c>
      <c r="K2766">
        <v>56</v>
      </c>
      <c r="L2766" t="s">
        <v>43</v>
      </c>
      <c r="M2766" t="s">
        <v>41</v>
      </c>
      <c r="N2766" t="s">
        <v>1254</v>
      </c>
      <c r="O2766">
        <v>85</v>
      </c>
      <c r="P2766" t="s">
        <v>43</v>
      </c>
      <c r="Q2766" t="s">
        <v>27</v>
      </c>
      <c r="R2766" t="s">
        <v>109</v>
      </c>
      <c r="S2766" t="s">
        <v>28</v>
      </c>
      <c r="T2766" t="s">
        <v>155</v>
      </c>
      <c r="U2766">
        <v>5</v>
      </c>
      <c r="V2766" s="4">
        <v>41164.639999999999</v>
      </c>
      <c r="W2766" t="s">
        <v>110</v>
      </c>
      <c r="X2766" cm="1">
        <f t="array" ref="X2766">_xlfn.IFS(Table1[[#This Row],[severity]]="Critical", 4, Table1[[#This Row],[severity]]="High", 3, Table1[[#This Row],[severity]]="Medium", 2, TRUE, 1)</f>
        <v>4</v>
      </c>
      <c r="Y2766">
        <f t="shared" si="86"/>
        <v>13</v>
      </c>
      <c r="Z2766" t="str">
        <f t="shared" si="87"/>
        <v>Afternoon (12-17)</v>
      </c>
    </row>
    <row r="2767" spans="1:26" x14ac:dyDescent="0.3">
      <c r="A2767" t="s">
        <v>4709</v>
      </c>
      <c r="B2767" t="s">
        <v>306</v>
      </c>
      <c r="C2767" t="s">
        <v>220</v>
      </c>
      <c r="D2767" t="s">
        <v>48</v>
      </c>
      <c r="E2767" t="s">
        <v>66</v>
      </c>
      <c r="F2767">
        <f>MONTH(Table1[[#This Row],[incident_datetime]])</f>
        <v>4</v>
      </c>
      <c r="G2767">
        <f>YEAR(Table1[[#This Row],[incident_datetime]])</f>
        <v>2022</v>
      </c>
      <c r="H2767" s="1">
        <v>44677.344097222223</v>
      </c>
      <c r="I2767" t="s">
        <v>285</v>
      </c>
      <c r="J2767" t="s">
        <v>7102</v>
      </c>
      <c r="K2767">
        <v>52</v>
      </c>
      <c r="L2767" t="s">
        <v>43</v>
      </c>
      <c r="M2767" t="s">
        <v>35</v>
      </c>
      <c r="N2767" t="s">
        <v>778</v>
      </c>
      <c r="O2767">
        <v>80</v>
      </c>
      <c r="P2767" t="s">
        <v>43</v>
      </c>
      <c r="Q2767" t="s">
        <v>70</v>
      </c>
      <c r="R2767" t="s">
        <v>139</v>
      </c>
      <c r="S2767" t="s">
        <v>53</v>
      </c>
      <c r="T2767" t="s">
        <v>155</v>
      </c>
      <c r="U2767">
        <v>0</v>
      </c>
      <c r="V2767" s="4">
        <v>12240.75</v>
      </c>
      <c r="W2767" t="s">
        <v>110</v>
      </c>
      <c r="X2767" cm="1">
        <f t="array" ref="X2767">_xlfn.IFS(Table1[[#This Row],[severity]]="Critical", 4, Table1[[#This Row],[severity]]="High", 3, Table1[[#This Row],[severity]]="Medium", 2, TRUE, 1)</f>
        <v>2</v>
      </c>
      <c r="Y2767">
        <f t="shared" si="86"/>
        <v>8</v>
      </c>
      <c r="Z2767" t="str">
        <f t="shared" si="87"/>
        <v>Morning (06-11)</v>
      </c>
    </row>
    <row r="2768" spans="1:26" x14ac:dyDescent="0.3">
      <c r="A2768" t="s">
        <v>4710</v>
      </c>
      <c r="B2768" t="s">
        <v>1173</v>
      </c>
      <c r="C2768" t="s">
        <v>135</v>
      </c>
      <c r="D2768" t="s">
        <v>88</v>
      </c>
      <c r="E2768" t="s">
        <v>66</v>
      </c>
      <c r="F2768">
        <f>MONTH(Table1[[#This Row],[incident_datetime]])</f>
        <v>5</v>
      </c>
      <c r="G2768">
        <f>YEAR(Table1[[#This Row],[incident_datetime]])</f>
        <v>2019</v>
      </c>
      <c r="H2768" s="1">
        <v>43607.823229166665</v>
      </c>
      <c r="I2768" t="s">
        <v>609</v>
      </c>
      <c r="J2768" t="s">
        <v>33</v>
      </c>
      <c r="K2768">
        <v>45</v>
      </c>
      <c r="L2768" t="s">
        <v>43</v>
      </c>
      <c r="M2768" t="s">
        <v>34</v>
      </c>
      <c r="N2768" t="s">
        <v>4711</v>
      </c>
      <c r="O2768">
        <v>85</v>
      </c>
      <c r="P2768" t="s">
        <v>59</v>
      </c>
      <c r="Q2768" t="s">
        <v>27</v>
      </c>
      <c r="R2768" t="s">
        <v>109</v>
      </c>
      <c r="S2768" t="s">
        <v>61</v>
      </c>
      <c r="T2768" t="s">
        <v>155</v>
      </c>
      <c r="U2768">
        <v>2</v>
      </c>
      <c r="V2768" s="4">
        <v>17673.310000000001</v>
      </c>
      <c r="W2768" t="s">
        <v>103</v>
      </c>
      <c r="X2768" cm="1">
        <f t="array" ref="X2768">_xlfn.IFS(Table1[[#This Row],[severity]]="Critical", 4, Table1[[#This Row],[severity]]="High", 3, Table1[[#This Row],[severity]]="Medium", 2, TRUE, 1)</f>
        <v>4</v>
      </c>
      <c r="Y2768">
        <f t="shared" si="86"/>
        <v>19</v>
      </c>
      <c r="Z2768" t="str">
        <f t="shared" si="87"/>
        <v>Evening (18-23)</v>
      </c>
    </row>
    <row r="2769" spans="1:26" x14ac:dyDescent="0.3">
      <c r="A2769" t="s">
        <v>4712</v>
      </c>
      <c r="B2769" t="s">
        <v>263</v>
      </c>
      <c r="C2769" t="s">
        <v>342</v>
      </c>
      <c r="D2769" t="s">
        <v>38</v>
      </c>
      <c r="E2769" t="s">
        <v>66</v>
      </c>
      <c r="F2769">
        <f>MONTH(Table1[[#This Row],[incident_datetime]])</f>
        <v>12</v>
      </c>
      <c r="G2769">
        <f>YEAR(Table1[[#This Row],[incident_datetime]])</f>
        <v>2024</v>
      </c>
      <c r="H2769" s="1">
        <v>45653.469733796293</v>
      </c>
      <c r="I2769" t="s">
        <v>343</v>
      </c>
      <c r="J2769" t="s">
        <v>2001</v>
      </c>
      <c r="K2769">
        <v>38</v>
      </c>
      <c r="L2769" t="s">
        <v>59</v>
      </c>
      <c r="M2769" t="s">
        <v>35</v>
      </c>
      <c r="N2769" t="s">
        <v>1003</v>
      </c>
      <c r="O2769">
        <v>14</v>
      </c>
      <c r="P2769" t="s">
        <v>59</v>
      </c>
      <c r="Q2769" t="s">
        <v>215</v>
      </c>
      <c r="R2769" t="s">
        <v>139</v>
      </c>
      <c r="S2769" t="s">
        <v>28</v>
      </c>
      <c r="T2769" t="s">
        <v>270</v>
      </c>
      <c r="U2769">
        <v>0</v>
      </c>
      <c r="V2769" s="4">
        <v>31778.52</v>
      </c>
      <c r="W2769" t="s">
        <v>110</v>
      </c>
      <c r="X2769" cm="1">
        <f t="array" ref="X2769">_xlfn.IFS(Table1[[#This Row],[severity]]="Critical", 4, Table1[[#This Row],[severity]]="High", 3, Table1[[#This Row],[severity]]="Medium", 2, TRUE, 1)</f>
        <v>2</v>
      </c>
      <c r="Y2769">
        <f t="shared" si="86"/>
        <v>11</v>
      </c>
      <c r="Z2769" t="str">
        <f t="shared" si="87"/>
        <v>Morning (06-11)</v>
      </c>
    </row>
    <row r="2770" spans="1:26" x14ac:dyDescent="0.3">
      <c r="A2770" t="s">
        <v>4713</v>
      </c>
      <c r="B2770" t="s">
        <v>685</v>
      </c>
      <c r="C2770" t="s">
        <v>185</v>
      </c>
      <c r="D2770" t="s">
        <v>38</v>
      </c>
      <c r="E2770" t="s">
        <v>39</v>
      </c>
      <c r="F2770">
        <f>MONTH(Table1[[#This Row],[incident_datetime]])</f>
        <v>11</v>
      </c>
      <c r="G2770">
        <f>YEAR(Table1[[#This Row],[incident_datetime]])</f>
        <v>2019</v>
      </c>
      <c r="H2770" s="1">
        <v>43796.418749999997</v>
      </c>
      <c r="I2770" t="s">
        <v>173</v>
      </c>
      <c r="J2770" t="s">
        <v>2471</v>
      </c>
      <c r="K2770">
        <v>52</v>
      </c>
      <c r="L2770" t="s">
        <v>59</v>
      </c>
      <c r="M2770" t="s">
        <v>107</v>
      </c>
      <c r="N2770" t="s">
        <v>3684</v>
      </c>
      <c r="O2770">
        <v>56</v>
      </c>
      <c r="P2770" t="s">
        <v>43</v>
      </c>
      <c r="Q2770" t="s">
        <v>27</v>
      </c>
      <c r="R2770" t="s">
        <v>109</v>
      </c>
      <c r="S2770" t="s">
        <v>28</v>
      </c>
      <c r="T2770" t="s">
        <v>155</v>
      </c>
      <c r="U2770">
        <v>1</v>
      </c>
      <c r="V2770" s="4">
        <v>43749.55</v>
      </c>
      <c r="W2770" t="s">
        <v>110</v>
      </c>
      <c r="X2770" cm="1">
        <f t="array" ref="X2770">_xlfn.IFS(Table1[[#This Row],[severity]]="Critical", 4, Table1[[#This Row],[severity]]="High", 3, Table1[[#This Row],[severity]]="Medium", 2, TRUE, 1)</f>
        <v>4</v>
      </c>
      <c r="Y2770">
        <f t="shared" si="86"/>
        <v>10</v>
      </c>
      <c r="Z2770" t="str">
        <f t="shared" si="87"/>
        <v>Morning (06-11)</v>
      </c>
    </row>
    <row r="2771" spans="1:26" x14ac:dyDescent="0.3">
      <c r="A2771" t="s">
        <v>4714</v>
      </c>
      <c r="B2771" t="s">
        <v>685</v>
      </c>
      <c r="C2771" t="s">
        <v>258</v>
      </c>
      <c r="D2771" t="s">
        <v>77</v>
      </c>
      <c r="E2771" t="s">
        <v>55</v>
      </c>
      <c r="F2771">
        <f ca="1">MONTH(Table1[[#This Row],[incident_datetime]])</f>
        <v>8</v>
      </c>
      <c r="G2771">
        <f ca="1">YEAR(Table1[[#This Row],[incident_datetime]])</f>
        <v>2026</v>
      </c>
      <c r="H2771" s="2">
        <f ca="1">TODAY()</f>
        <v>46250</v>
      </c>
      <c r="I2771" t="s">
        <v>400</v>
      </c>
      <c r="J2771" t="s">
        <v>2008</v>
      </c>
      <c r="K2771">
        <v>35</v>
      </c>
      <c r="L2771" t="s">
        <v>59</v>
      </c>
      <c r="M2771" t="s">
        <v>35</v>
      </c>
      <c r="N2771" t="s">
        <v>4715</v>
      </c>
      <c r="O2771">
        <v>65</v>
      </c>
      <c r="P2771" t="s">
        <v>59</v>
      </c>
      <c r="Q2771" t="s">
        <v>27</v>
      </c>
      <c r="R2771" t="s">
        <v>139</v>
      </c>
      <c r="S2771" t="s">
        <v>28</v>
      </c>
      <c r="T2771" t="s">
        <v>62</v>
      </c>
      <c r="U2771">
        <v>4</v>
      </c>
      <c r="V2771" s="4">
        <v>26511.16</v>
      </c>
      <c r="W2771" t="s">
        <v>110</v>
      </c>
      <c r="X2771" cm="1">
        <f t="array" ref="X2771">_xlfn.IFS(Table1[[#This Row],[severity]]="Critical", 4, Table1[[#This Row],[severity]]="High", 3, Table1[[#This Row],[severity]]="Medium", 2, TRUE, 1)</f>
        <v>2</v>
      </c>
      <c r="Y2771">
        <f t="shared" ca="1" si="86"/>
        <v>0</v>
      </c>
      <c r="Z2771" t="str">
        <f t="shared" ca="1" si="87"/>
        <v>Night (00-05)</v>
      </c>
    </row>
    <row r="2772" spans="1:26" x14ac:dyDescent="0.3">
      <c r="A2772" t="s">
        <v>4716</v>
      </c>
      <c r="B2772" t="s">
        <v>306</v>
      </c>
      <c r="C2772" t="s">
        <v>468</v>
      </c>
      <c r="D2772" t="s">
        <v>77</v>
      </c>
      <c r="E2772" t="s">
        <v>112</v>
      </c>
      <c r="F2772">
        <f>MONTH(Table1[[#This Row],[incident_datetime]])</f>
        <v>1</v>
      </c>
      <c r="G2772">
        <f>YEAR(Table1[[#This Row],[incident_datetime]])</f>
        <v>2021</v>
      </c>
      <c r="H2772" s="1">
        <v>44205.477696759262</v>
      </c>
      <c r="I2772" t="s">
        <v>264</v>
      </c>
      <c r="J2772" t="s">
        <v>3898</v>
      </c>
      <c r="K2772">
        <v>28</v>
      </c>
      <c r="L2772" t="s">
        <v>59</v>
      </c>
      <c r="M2772" t="s">
        <v>35</v>
      </c>
      <c r="N2772" t="s">
        <v>1001</v>
      </c>
      <c r="O2772">
        <v>28</v>
      </c>
      <c r="P2772" t="s">
        <v>59</v>
      </c>
      <c r="Q2772" t="s">
        <v>27</v>
      </c>
      <c r="R2772" t="s">
        <v>97</v>
      </c>
      <c r="S2772" t="s">
        <v>61</v>
      </c>
      <c r="T2772" t="s">
        <v>155</v>
      </c>
      <c r="U2772">
        <v>5</v>
      </c>
      <c r="V2772" s="4">
        <v>21083.41</v>
      </c>
      <c r="W2772" t="s">
        <v>103</v>
      </c>
      <c r="X2772" cm="1">
        <f t="array" ref="X2772">_xlfn.IFS(Table1[[#This Row],[severity]]="Critical", 4, Table1[[#This Row],[severity]]="High", 3, Table1[[#This Row],[severity]]="Medium", 2, TRUE, 1)</f>
        <v>3</v>
      </c>
      <c r="Y2772">
        <f t="shared" si="86"/>
        <v>11</v>
      </c>
      <c r="Z2772" t="str">
        <f t="shared" si="87"/>
        <v>Morning (06-11)</v>
      </c>
    </row>
    <row r="2773" spans="1:26" x14ac:dyDescent="0.3">
      <c r="A2773" t="s">
        <v>4717</v>
      </c>
      <c r="B2773" t="s">
        <v>422</v>
      </c>
      <c r="C2773" t="s">
        <v>180</v>
      </c>
      <c r="D2773" t="s">
        <v>65</v>
      </c>
      <c r="E2773" t="s">
        <v>55</v>
      </c>
      <c r="F2773">
        <f>MONTH(Table1[[#This Row],[incident_datetime]])</f>
        <v>5</v>
      </c>
      <c r="G2773">
        <f>YEAR(Table1[[#This Row],[incident_datetime]])</f>
        <v>2022</v>
      </c>
      <c r="H2773" s="1">
        <v>44695.135092592594</v>
      </c>
      <c r="I2773" t="s">
        <v>927</v>
      </c>
      <c r="J2773" t="s">
        <v>1795</v>
      </c>
      <c r="K2773">
        <v>25</v>
      </c>
      <c r="L2773" t="s">
        <v>43</v>
      </c>
      <c r="M2773" t="s">
        <v>34</v>
      </c>
      <c r="N2773" t="s">
        <v>2009</v>
      </c>
      <c r="O2773">
        <v>47</v>
      </c>
      <c r="P2773" t="s">
        <v>43</v>
      </c>
      <c r="Q2773" t="s">
        <v>215</v>
      </c>
      <c r="R2773" t="s">
        <v>52</v>
      </c>
      <c r="S2773" t="s">
        <v>61</v>
      </c>
      <c r="T2773" t="s">
        <v>155</v>
      </c>
      <c r="U2773">
        <v>0</v>
      </c>
      <c r="V2773" s="4">
        <v>29088.36</v>
      </c>
      <c r="W2773" t="s">
        <v>103</v>
      </c>
      <c r="X2773" cm="1">
        <f t="array" ref="X2773">_xlfn.IFS(Table1[[#This Row],[severity]]="Critical", 4, Table1[[#This Row],[severity]]="High", 3, Table1[[#This Row],[severity]]="Medium", 2, TRUE, 1)</f>
        <v>1</v>
      </c>
      <c r="Y2773">
        <f t="shared" si="86"/>
        <v>3</v>
      </c>
      <c r="Z2773" t="str">
        <f t="shared" si="87"/>
        <v>Night (00-05)</v>
      </c>
    </row>
    <row r="2774" spans="1:26" x14ac:dyDescent="0.3">
      <c r="A2774" t="s">
        <v>4718</v>
      </c>
      <c r="B2774" t="s">
        <v>126</v>
      </c>
      <c r="C2774" t="s">
        <v>135</v>
      </c>
      <c r="D2774" t="s">
        <v>100</v>
      </c>
      <c r="E2774" t="s">
        <v>39</v>
      </c>
      <c r="F2774">
        <f>MONTH(Table1[[#This Row],[incident_datetime]])</f>
        <v>11</v>
      </c>
      <c r="G2774">
        <f>YEAR(Table1[[#This Row],[incident_datetime]])</f>
        <v>2024</v>
      </c>
      <c r="H2774" s="1">
        <v>45604.383194444446</v>
      </c>
      <c r="I2774" t="s">
        <v>334</v>
      </c>
      <c r="J2774" t="s">
        <v>2099</v>
      </c>
      <c r="K2774">
        <v>54</v>
      </c>
      <c r="L2774" t="s">
        <v>34</v>
      </c>
      <c r="M2774" t="s">
        <v>41</v>
      </c>
      <c r="N2774" t="s">
        <v>1897</v>
      </c>
      <c r="O2774">
        <v>38</v>
      </c>
      <c r="P2774" t="s">
        <v>59</v>
      </c>
      <c r="Q2774" t="s">
        <v>116</v>
      </c>
      <c r="R2774" t="s">
        <v>109</v>
      </c>
      <c r="S2774" t="s">
        <v>53</v>
      </c>
      <c r="T2774" t="s">
        <v>62</v>
      </c>
      <c r="U2774">
        <v>4</v>
      </c>
      <c r="V2774">
        <v>0</v>
      </c>
      <c r="W2774" t="s">
        <v>103</v>
      </c>
      <c r="X2774" cm="1">
        <f t="array" ref="X2774">_xlfn.IFS(Table1[[#This Row],[severity]]="Critical", 4, Table1[[#This Row],[severity]]="High", 3, Table1[[#This Row],[severity]]="Medium", 2, TRUE, 1)</f>
        <v>4</v>
      </c>
      <c r="Y2774">
        <f t="shared" si="86"/>
        <v>9</v>
      </c>
      <c r="Z2774" t="str">
        <f t="shared" si="87"/>
        <v>Morning (06-11)</v>
      </c>
    </row>
    <row r="2775" spans="1:26" x14ac:dyDescent="0.3">
      <c r="A2775" t="s">
        <v>4719</v>
      </c>
      <c r="B2775" t="s">
        <v>391</v>
      </c>
      <c r="C2775" t="s">
        <v>233</v>
      </c>
      <c r="D2775" t="s">
        <v>88</v>
      </c>
      <c r="E2775" t="s">
        <v>31</v>
      </c>
      <c r="F2775">
        <f ca="1">MONTH(Table1[[#This Row],[incident_datetime]])</f>
        <v>8</v>
      </c>
      <c r="G2775">
        <f ca="1">YEAR(Table1[[#This Row],[incident_datetime]])</f>
        <v>2026</v>
      </c>
      <c r="H2775" s="2">
        <f ca="1">TODAY()</f>
        <v>46250</v>
      </c>
      <c r="I2775" t="s">
        <v>535</v>
      </c>
      <c r="J2775" t="s">
        <v>2754</v>
      </c>
      <c r="K2775">
        <v>22</v>
      </c>
      <c r="L2775" t="s">
        <v>43</v>
      </c>
      <c r="M2775" t="s">
        <v>35</v>
      </c>
      <c r="N2775" t="s">
        <v>592</v>
      </c>
      <c r="O2775">
        <v>77</v>
      </c>
      <c r="P2775" t="s">
        <v>59</v>
      </c>
      <c r="Q2775" t="s">
        <v>27</v>
      </c>
      <c r="R2775" t="s">
        <v>109</v>
      </c>
      <c r="S2775" t="s">
        <v>61</v>
      </c>
      <c r="T2775" t="s">
        <v>155</v>
      </c>
      <c r="U2775">
        <v>3</v>
      </c>
      <c r="V2775" s="4">
        <v>7315.25</v>
      </c>
      <c r="W2775" t="s">
        <v>103</v>
      </c>
      <c r="X2775" cm="1">
        <f t="array" ref="X2775">_xlfn.IFS(Table1[[#This Row],[severity]]="Critical", 4, Table1[[#This Row],[severity]]="High", 3, Table1[[#This Row],[severity]]="Medium", 2, TRUE, 1)</f>
        <v>4</v>
      </c>
      <c r="Y2775">
        <f t="shared" ca="1" si="86"/>
        <v>0</v>
      </c>
      <c r="Z2775" t="str">
        <f t="shared" ca="1" si="87"/>
        <v>Night (00-05)</v>
      </c>
    </row>
    <row r="2776" spans="1:26" x14ac:dyDescent="0.3">
      <c r="A2776" t="s">
        <v>4720</v>
      </c>
      <c r="B2776" t="s">
        <v>808</v>
      </c>
      <c r="C2776" t="s">
        <v>258</v>
      </c>
      <c r="D2776" t="s">
        <v>48</v>
      </c>
      <c r="E2776" t="s">
        <v>93</v>
      </c>
      <c r="F2776">
        <f>MONTH(Table1[[#This Row],[incident_datetime]])</f>
        <v>1</v>
      </c>
      <c r="G2776">
        <f>YEAR(Table1[[#This Row],[incident_datetime]])</f>
        <v>2020</v>
      </c>
      <c r="H2776" s="1">
        <v>43835.299293981479</v>
      </c>
      <c r="I2776" t="s">
        <v>961</v>
      </c>
      <c r="J2776" t="s">
        <v>3469</v>
      </c>
      <c r="K2776">
        <v>68</v>
      </c>
      <c r="L2776" t="s">
        <v>43</v>
      </c>
      <c r="M2776" t="s">
        <v>35</v>
      </c>
      <c r="N2776" t="s">
        <v>488</v>
      </c>
      <c r="O2776">
        <v>56</v>
      </c>
      <c r="P2776" t="s">
        <v>59</v>
      </c>
      <c r="Q2776" t="s">
        <v>27</v>
      </c>
      <c r="R2776" t="s">
        <v>109</v>
      </c>
      <c r="S2776" t="s">
        <v>98</v>
      </c>
      <c r="T2776" t="s">
        <v>270</v>
      </c>
      <c r="U2776">
        <v>4</v>
      </c>
      <c r="V2776" s="4">
        <v>36118.46</v>
      </c>
      <c r="W2776" t="s">
        <v>110</v>
      </c>
      <c r="X2776" cm="1">
        <f t="array" ref="X2776">_xlfn.IFS(Table1[[#This Row],[severity]]="Critical", 4, Table1[[#This Row],[severity]]="High", 3, Table1[[#This Row],[severity]]="Medium", 2, TRUE, 1)</f>
        <v>4</v>
      </c>
      <c r="Y2776">
        <f t="shared" si="86"/>
        <v>7</v>
      </c>
      <c r="Z2776" t="str">
        <f t="shared" si="87"/>
        <v>Morning (06-11)</v>
      </c>
    </row>
    <row r="2777" spans="1:26" x14ac:dyDescent="0.3">
      <c r="A2777" t="s">
        <v>4721</v>
      </c>
      <c r="B2777" t="s">
        <v>507</v>
      </c>
      <c r="C2777" t="s">
        <v>562</v>
      </c>
      <c r="D2777" t="s">
        <v>88</v>
      </c>
      <c r="E2777" t="s">
        <v>66</v>
      </c>
      <c r="F2777">
        <f>MONTH(Table1[[#This Row],[incident_datetime]])</f>
        <v>6</v>
      </c>
      <c r="G2777">
        <f>YEAR(Table1[[#This Row],[incident_datetime]])</f>
        <v>2022</v>
      </c>
      <c r="H2777" s="1">
        <v>44727.553495370368</v>
      </c>
      <c r="I2777" t="s">
        <v>423</v>
      </c>
      <c r="J2777" t="s">
        <v>536</v>
      </c>
      <c r="K2777">
        <v>52</v>
      </c>
      <c r="L2777" t="s">
        <v>59</v>
      </c>
      <c r="M2777" t="s">
        <v>35</v>
      </c>
      <c r="N2777" t="s">
        <v>3447</v>
      </c>
      <c r="O2777">
        <v>86</v>
      </c>
      <c r="P2777" t="s">
        <v>43</v>
      </c>
      <c r="Q2777" t="s">
        <v>215</v>
      </c>
      <c r="R2777" t="s">
        <v>139</v>
      </c>
      <c r="S2777" t="s">
        <v>61</v>
      </c>
      <c r="T2777" t="s">
        <v>155</v>
      </c>
      <c r="U2777">
        <v>5</v>
      </c>
      <c r="V2777" s="4">
        <v>2252.71</v>
      </c>
      <c r="W2777" t="s">
        <v>110</v>
      </c>
      <c r="X2777" cm="1">
        <f t="array" ref="X2777">_xlfn.IFS(Table1[[#This Row],[severity]]="Critical", 4, Table1[[#This Row],[severity]]="High", 3, Table1[[#This Row],[severity]]="Medium", 2, TRUE, 1)</f>
        <v>2</v>
      </c>
      <c r="Y2777">
        <f t="shared" si="86"/>
        <v>13</v>
      </c>
      <c r="Z2777" t="str">
        <f t="shared" si="87"/>
        <v>Afternoon (12-17)</v>
      </c>
    </row>
    <row r="2778" spans="1:26" x14ac:dyDescent="0.3">
      <c r="A2778" t="s">
        <v>4722</v>
      </c>
      <c r="B2778" t="s">
        <v>250</v>
      </c>
      <c r="C2778" t="s">
        <v>220</v>
      </c>
      <c r="D2778" t="s">
        <v>88</v>
      </c>
      <c r="E2778" t="s">
        <v>78</v>
      </c>
      <c r="F2778">
        <f>MONTH(Table1[[#This Row],[incident_datetime]])</f>
        <v>8</v>
      </c>
      <c r="G2778">
        <f>YEAR(Table1[[#This Row],[incident_datetime]])</f>
        <v>2020</v>
      </c>
      <c r="H2778" s="1">
        <v>44050.930335648147</v>
      </c>
      <c r="I2778" t="s">
        <v>1261</v>
      </c>
      <c r="J2778" t="s">
        <v>2436</v>
      </c>
      <c r="K2778">
        <v>49</v>
      </c>
      <c r="L2778" t="s">
        <v>43</v>
      </c>
      <c r="M2778" t="s">
        <v>35</v>
      </c>
      <c r="N2778" t="s">
        <v>3439</v>
      </c>
      <c r="O2778">
        <v>29</v>
      </c>
      <c r="P2778" t="s">
        <v>59</v>
      </c>
      <c r="Q2778" t="s">
        <v>60</v>
      </c>
      <c r="R2778" t="s">
        <v>139</v>
      </c>
      <c r="S2778" t="s">
        <v>28</v>
      </c>
      <c r="T2778" t="s">
        <v>155</v>
      </c>
      <c r="U2778">
        <v>0</v>
      </c>
      <c r="V2778" s="4">
        <v>37597.199999999997</v>
      </c>
      <c r="W2778" t="s">
        <v>110</v>
      </c>
      <c r="X2778" cm="1">
        <f t="array" ref="X2778">_xlfn.IFS(Table1[[#This Row],[severity]]="Critical", 4, Table1[[#This Row],[severity]]="High", 3, Table1[[#This Row],[severity]]="Medium", 2, TRUE, 1)</f>
        <v>2</v>
      </c>
      <c r="Y2778">
        <f t="shared" si="86"/>
        <v>22</v>
      </c>
      <c r="Z2778" t="str">
        <f t="shared" si="87"/>
        <v>Evening (18-23)</v>
      </c>
    </row>
    <row r="2779" spans="1:26" x14ac:dyDescent="0.3">
      <c r="A2779" t="s">
        <v>4723</v>
      </c>
      <c r="B2779" t="s">
        <v>338</v>
      </c>
      <c r="C2779" t="s">
        <v>562</v>
      </c>
      <c r="D2779" t="s">
        <v>22</v>
      </c>
      <c r="E2779" t="s">
        <v>78</v>
      </c>
      <c r="F2779">
        <f>MONTH(Table1[[#This Row],[incident_datetime]])</f>
        <v>12</v>
      </c>
      <c r="G2779">
        <f>YEAR(Table1[[#This Row],[incident_datetime]])</f>
        <v>2024</v>
      </c>
      <c r="H2779" s="1">
        <v>45645.625601851854</v>
      </c>
      <c r="I2779" t="s">
        <v>321</v>
      </c>
      <c r="J2779" t="s">
        <v>3868</v>
      </c>
      <c r="K2779">
        <v>26</v>
      </c>
      <c r="L2779" t="s">
        <v>59</v>
      </c>
      <c r="M2779" t="s">
        <v>85</v>
      </c>
      <c r="N2779" t="s">
        <v>2125</v>
      </c>
      <c r="O2779">
        <v>63</v>
      </c>
      <c r="P2779" t="s">
        <v>43</v>
      </c>
      <c r="Q2779" t="s">
        <v>60</v>
      </c>
      <c r="R2779" t="s">
        <v>139</v>
      </c>
      <c r="S2779" t="s">
        <v>61</v>
      </c>
      <c r="T2779" t="s">
        <v>155</v>
      </c>
      <c r="U2779">
        <v>0</v>
      </c>
      <c r="V2779" s="4">
        <v>37605.67</v>
      </c>
      <c r="W2779" t="s">
        <v>110</v>
      </c>
      <c r="X2779" cm="1">
        <f t="array" ref="X2779">_xlfn.IFS(Table1[[#This Row],[severity]]="Critical", 4, Table1[[#This Row],[severity]]="High", 3, Table1[[#This Row],[severity]]="Medium", 2, TRUE, 1)</f>
        <v>2</v>
      </c>
      <c r="Y2779">
        <f t="shared" si="86"/>
        <v>15</v>
      </c>
      <c r="Z2779" t="str">
        <f t="shared" si="87"/>
        <v>Afternoon (12-17)</v>
      </c>
    </row>
    <row r="2780" spans="1:26" x14ac:dyDescent="0.3">
      <c r="A2780" t="s">
        <v>4724</v>
      </c>
      <c r="B2780" t="s">
        <v>267</v>
      </c>
      <c r="C2780" t="s">
        <v>135</v>
      </c>
      <c r="D2780" t="s">
        <v>88</v>
      </c>
      <c r="E2780" t="s">
        <v>31</v>
      </c>
      <c r="F2780">
        <f>MONTH(Table1[[#This Row],[incident_datetime]])</f>
        <v>2</v>
      </c>
      <c r="G2780">
        <f>YEAR(Table1[[#This Row],[incident_datetime]])</f>
        <v>2024</v>
      </c>
      <c r="H2780" s="1">
        <v>45348.391562500001</v>
      </c>
      <c r="I2780" t="s">
        <v>307</v>
      </c>
      <c r="J2780" t="s">
        <v>7102</v>
      </c>
      <c r="K2780">
        <v>52</v>
      </c>
      <c r="L2780" t="s">
        <v>43</v>
      </c>
      <c r="M2780" t="s">
        <v>35</v>
      </c>
      <c r="N2780" t="s">
        <v>4021</v>
      </c>
      <c r="O2780">
        <v>83</v>
      </c>
      <c r="P2780" t="s">
        <v>59</v>
      </c>
      <c r="Q2780" t="s">
        <v>45</v>
      </c>
      <c r="R2780" t="s">
        <v>97</v>
      </c>
      <c r="S2780" t="s">
        <v>61</v>
      </c>
      <c r="T2780" t="s">
        <v>29</v>
      </c>
      <c r="U2780">
        <v>0</v>
      </c>
      <c r="V2780" s="4">
        <v>47511.32</v>
      </c>
      <c r="W2780" t="s">
        <v>110</v>
      </c>
      <c r="X2780" cm="1">
        <f t="array" ref="X2780">_xlfn.IFS(Table1[[#This Row],[severity]]="Critical", 4, Table1[[#This Row],[severity]]="High", 3, Table1[[#This Row],[severity]]="Medium", 2, TRUE, 1)</f>
        <v>3</v>
      </c>
      <c r="Y2780">
        <f t="shared" si="86"/>
        <v>9</v>
      </c>
      <c r="Z2780" t="str">
        <f t="shared" si="87"/>
        <v>Morning (06-11)</v>
      </c>
    </row>
    <row r="2781" spans="1:26" x14ac:dyDescent="0.3">
      <c r="A2781" t="s">
        <v>4725</v>
      </c>
      <c r="B2781" t="s">
        <v>382</v>
      </c>
      <c r="C2781" t="s">
        <v>233</v>
      </c>
      <c r="D2781" t="s">
        <v>38</v>
      </c>
      <c r="E2781" t="s">
        <v>93</v>
      </c>
      <c r="F2781">
        <f>MONTH(Table1[[#This Row],[incident_datetime]])</f>
        <v>1</v>
      </c>
      <c r="G2781">
        <f>YEAR(Table1[[#This Row],[incident_datetime]])</f>
        <v>2024</v>
      </c>
      <c r="H2781" s="1">
        <v>45304.147465277776</v>
      </c>
      <c r="I2781" t="s">
        <v>370</v>
      </c>
      <c r="J2781" t="s">
        <v>1956</v>
      </c>
      <c r="K2781">
        <v>22</v>
      </c>
      <c r="L2781" t="s">
        <v>43</v>
      </c>
      <c r="M2781" t="s">
        <v>85</v>
      </c>
      <c r="N2781" t="s">
        <v>3096</v>
      </c>
      <c r="O2781">
        <v>64</v>
      </c>
      <c r="P2781" t="s">
        <v>43</v>
      </c>
      <c r="Q2781" t="s">
        <v>116</v>
      </c>
      <c r="R2781" t="s">
        <v>52</v>
      </c>
      <c r="S2781" t="s">
        <v>61</v>
      </c>
      <c r="T2781" t="s">
        <v>155</v>
      </c>
      <c r="U2781">
        <v>4</v>
      </c>
      <c r="V2781" s="4">
        <v>29803.63</v>
      </c>
      <c r="W2781" t="s">
        <v>110</v>
      </c>
      <c r="X2781" cm="1">
        <f t="array" ref="X2781">_xlfn.IFS(Table1[[#This Row],[severity]]="Critical", 4, Table1[[#This Row],[severity]]="High", 3, Table1[[#This Row],[severity]]="Medium", 2, TRUE, 1)</f>
        <v>1</v>
      </c>
      <c r="Y2781">
        <f t="shared" si="86"/>
        <v>3</v>
      </c>
      <c r="Z2781" t="str">
        <f t="shared" si="87"/>
        <v>Night (00-05)</v>
      </c>
    </row>
    <row r="2782" spans="1:26" x14ac:dyDescent="0.3">
      <c r="A2782" t="s">
        <v>4726</v>
      </c>
      <c r="B2782" t="s">
        <v>523</v>
      </c>
      <c r="C2782" t="s">
        <v>233</v>
      </c>
      <c r="D2782" t="s">
        <v>22</v>
      </c>
      <c r="E2782" t="s">
        <v>23</v>
      </c>
      <c r="F2782">
        <f>MONTH(Table1[[#This Row],[incident_datetime]])</f>
        <v>2</v>
      </c>
      <c r="G2782">
        <f>YEAR(Table1[[#This Row],[incident_datetime]])</f>
        <v>2024</v>
      </c>
      <c r="H2782" s="1">
        <v>45333.731956018521</v>
      </c>
      <c r="I2782" t="s">
        <v>640</v>
      </c>
      <c r="J2782" t="s">
        <v>3308</v>
      </c>
      <c r="K2782">
        <v>19</v>
      </c>
      <c r="L2782" t="s">
        <v>59</v>
      </c>
      <c r="M2782" t="s">
        <v>35</v>
      </c>
      <c r="N2782" t="s">
        <v>3447</v>
      </c>
      <c r="O2782">
        <v>14</v>
      </c>
      <c r="P2782" t="s">
        <v>43</v>
      </c>
      <c r="Q2782" t="s">
        <v>45</v>
      </c>
      <c r="R2782" t="s">
        <v>139</v>
      </c>
      <c r="S2782" t="s">
        <v>132</v>
      </c>
      <c r="T2782" t="s">
        <v>270</v>
      </c>
      <c r="U2782">
        <v>0</v>
      </c>
      <c r="V2782">
        <v>0</v>
      </c>
      <c r="W2782" t="s">
        <v>103</v>
      </c>
      <c r="X2782" cm="1">
        <f t="array" ref="X2782">_xlfn.IFS(Table1[[#This Row],[severity]]="Critical", 4, Table1[[#This Row],[severity]]="High", 3, Table1[[#This Row],[severity]]="Medium", 2, TRUE, 1)</f>
        <v>2</v>
      </c>
      <c r="Y2782">
        <f t="shared" si="86"/>
        <v>17</v>
      </c>
      <c r="Z2782" t="str">
        <f t="shared" si="87"/>
        <v>Afternoon (12-17)</v>
      </c>
    </row>
    <row r="2783" spans="1:26" x14ac:dyDescent="0.3">
      <c r="A2783" t="s">
        <v>4727</v>
      </c>
      <c r="B2783" t="s">
        <v>267</v>
      </c>
      <c r="C2783" t="s">
        <v>220</v>
      </c>
      <c r="D2783" t="s">
        <v>22</v>
      </c>
      <c r="E2783" t="s">
        <v>72</v>
      </c>
      <c r="F2783">
        <f>MONTH(Table1[[#This Row],[incident_datetime]])</f>
        <v>12</v>
      </c>
      <c r="G2783">
        <f>YEAR(Table1[[#This Row],[incident_datetime]])</f>
        <v>2022</v>
      </c>
      <c r="H2783" s="1">
        <v>44909.292118055557</v>
      </c>
      <c r="I2783" t="s">
        <v>852</v>
      </c>
      <c r="J2783" t="s">
        <v>3616</v>
      </c>
      <c r="K2783">
        <v>53</v>
      </c>
      <c r="L2783" t="s">
        <v>43</v>
      </c>
      <c r="M2783" t="s">
        <v>35</v>
      </c>
      <c r="N2783" t="s">
        <v>611</v>
      </c>
      <c r="O2783">
        <v>78</v>
      </c>
      <c r="P2783" t="s">
        <v>34</v>
      </c>
      <c r="Q2783" t="s">
        <v>27</v>
      </c>
      <c r="R2783" t="s">
        <v>52</v>
      </c>
      <c r="S2783" t="s">
        <v>28</v>
      </c>
      <c r="T2783" t="s">
        <v>29</v>
      </c>
      <c r="U2783">
        <v>3</v>
      </c>
      <c r="V2783" s="4">
        <v>25599.09</v>
      </c>
      <c r="W2783" t="s">
        <v>110</v>
      </c>
      <c r="X2783" cm="1">
        <f t="array" ref="X2783">_xlfn.IFS(Table1[[#This Row],[severity]]="Critical", 4, Table1[[#This Row],[severity]]="High", 3, Table1[[#This Row],[severity]]="Medium", 2, TRUE, 1)</f>
        <v>1</v>
      </c>
      <c r="Y2783">
        <f t="shared" si="86"/>
        <v>7</v>
      </c>
      <c r="Z2783" t="str">
        <f t="shared" si="87"/>
        <v>Morning (06-11)</v>
      </c>
    </row>
    <row r="2784" spans="1:26" x14ac:dyDescent="0.3">
      <c r="A2784" t="s">
        <v>4728</v>
      </c>
      <c r="B2784" t="s">
        <v>676</v>
      </c>
      <c r="C2784" t="s">
        <v>258</v>
      </c>
      <c r="D2784" t="s">
        <v>38</v>
      </c>
      <c r="E2784" t="s">
        <v>55</v>
      </c>
      <c r="F2784">
        <f>MONTH(Table1[[#This Row],[incident_datetime]])</f>
        <v>5</v>
      </c>
      <c r="G2784">
        <f>YEAR(Table1[[#This Row],[incident_datetime]])</f>
        <v>2020</v>
      </c>
      <c r="H2784" s="1">
        <v>43976.558587962965</v>
      </c>
      <c r="I2784" t="s">
        <v>264</v>
      </c>
      <c r="J2784" t="s">
        <v>965</v>
      </c>
      <c r="K2784">
        <v>52</v>
      </c>
      <c r="L2784" t="s">
        <v>43</v>
      </c>
      <c r="M2784" t="s">
        <v>107</v>
      </c>
      <c r="N2784" t="s">
        <v>574</v>
      </c>
      <c r="O2784">
        <v>56</v>
      </c>
      <c r="P2784" t="s">
        <v>59</v>
      </c>
      <c r="Q2784" t="s">
        <v>27</v>
      </c>
      <c r="R2784" t="s">
        <v>109</v>
      </c>
      <c r="S2784" t="s">
        <v>61</v>
      </c>
      <c r="T2784" t="s">
        <v>155</v>
      </c>
      <c r="U2784">
        <v>2</v>
      </c>
      <c r="V2784" s="4">
        <v>10633.34</v>
      </c>
      <c r="W2784" t="s">
        <v>103</v>
      </c>
      <c r="X2784" cm="1">
        <f t="array" ref="X2784">_xlfn.IFS(Table1[[#This Row],[severity]]="Critical", 4, Table1[[#This Row],[severity]]="High", 3, Table1[[#This Row],[severity]]="Medium", 2, TRUE, 1)</f>
        <v>4</v>
      </c>
      <c r="Y2784">
        <f t="shared" si="86"/>
        <v>13</v>
      </c>
      <c r="Z2784" t="str">
        <f t="shared" si="87"/>
        <v>Afternoon (12-17)</v>
      </c>
    </row>
    <row r="2785" spans="1:26" x14ac:dyDescent="0.3">
      <c r="A2785" t="s">
        <v>4729</v>
      </c>
      <c r="B2785" t="s">
        <v>479</v>
      </c>
      <c r="C2785" t="s">
        <v>342</v>
      </c>
      <c r="D2785" t="s">
        <v>38</v>
      </c>
      <c r="E2785" t="s">
        <v>78</v>
      </c>
      <c r="F2785">
        <f>MONTH(Table1[[#This Row],[incident_datetime]])</f>
        <v>4</v>
      </c>
      <c r="G2785">
        <f>YEAR(Table1[[#This Row],[incident_datetime]])</f>
        <v>2022</v>
      </c>
      <c r="H2785" s="1">
        <v>44674.406967592593</v>
      </c>
      <c r="I2785" t="s">
        <v>730</v>
      </c>
      <c r="J2785" t="s">
        <v>196</v>
      </c>
      <c r="K2785">
        <v>74</v>
      </c>
      <c r="L2785" t="s">
        <v>43</v>
      </c>
      <c r="M2785" t="s">
        <v>35</v>
      </c>
      <c r="N2785" t="s">
        <v>1583</v>
      </c>
      <c r="O2785">
        <v>55</v>
      </c>
      <c r="P2785" t="s">
        <v>34</v>
      </c>
      <c r="Q2785" t="s">
        <v>27</v>
      </c>
      <c r="R2785" t="s">
        <v>109</v>
      </c>
      <c r="S2785" t="s">
        <v>98</v>
      </c>
      <c r="T2785" t="s">
        <v>155</v>
      </c>
      <c r="U2785">
        <v>1</v>
      </c>
      <c r="V2785" s="4">
        <v>18248.810000000001</v>
      </c>
      <c r="W2785" t="s">
        <v>110</v>
      </c>
      <c r="X2785" cm="1">
        <f t="array" ref="X2785">_xlfn.IFS(Table1[[#This Row],[severity]]="Critical", 4, Table1[[#This Row],[severity]]="High", 3, Table1[[#This Row],[severity]]="Medium", 2, TRUE, 1)</f>
        <v>4</v>
      </c>
      <c r="Y2785">
        <f t="shared" si="86"/>
        <v>9</v>
      </c>
      <c r="Z2785" t="str">
        <f t="shared" si="87"/>
        <v>Morning (06-11)</v>
      </c>
    </row>
    <row r="2786" spans="1:26" x14ac:dyDescent="0.3">
      <c r="A2786" t="s">
        <v>4730</v>
      </c>
      <c r="B2786" t="s">
        <v>935</v>
      </c>
      <c r="C2786" t="s">
        <v>180</v>
      </c>
      <c r="D2786" t="s">
        <v>22</v>
      </c>
      <c r="E2786" t="s">
        <v>66</v>
      </c>
      <c r="F2786">
        <f ca="1">MONTH(Table1[[#This Row],[incident_datetime]])</f>
        <v>8</v>
      </c>
      <c r="G2786">
        <f ca="1">YEAR(Table1[[#This Row],[incident_datetime]])</f>
        <v>2026</v>
      </c>
      <c r="H2786" s="2">
        <f ca="1">TODAY()</f>
        <v>46250</v>
      </c>
      <c r="I2786" t="s">
        <v>89</v>
      </c>
      <c r="J2786" t="s">
        <v>4731</v>
      </c>
      <c r="K2786">
        <v>29</v>
      </c>
      <c r="L2786" t="s">
        <v>43</v>
      </c>
      <c r="M2786" t="s">
        <v>107</v>
      </c>
      <c r="N2786" t="s">
        <v>3357</v>
      </c>
      <c r="O2786">
        <v>86</v>
      </c>
      <c r="P2786" t="s">
        <v>43</v>
      </c>
      <c r="Q2786" t="s">
        <v>27</v>
      </c>
      <c r="R2786" t="s">
        <v>139</v>
      </c>
      <c r="S2786" t="s">
        <v>61</v>
      </c>
      <c r="T2786" t="s">
        <v>155</v>
      </c>
      <c r="U2786">
        <v>0</v>
      </c>
      <c r="V2786" s="4">
        <v>12369.61</v>
      </c>
      <c r="W2786" t="s">
        <v>103</v>
      </c>
      <c r="X2786" cm="1">
        <f t="array" ref="X2786">_xlfn.IFS(Table1[[#This Row],[severity]]="Critical", 4, Table1[[#This Row],[severity]]="High", 3, Table1[[#This Row],[severity]]="Medium", 2, TRUE, 1)</f>
        <v>2</v>
      </c>
      <c r="Y2786">
        <f t="shared" ca="1" si="86"/>
        <v>0</v>
      </c>
      <c r="Z2786" t="str">
        <f t="shared" ca="1" si="87"/>
        <v>Night (00-05)</v>
      </c>
    </row>
    <row r="2787" spans="1:26" x14ac:dyDescent="0.3">
      <c r="A2787" t="s">
        <v>4732</v>
      </c>
      <c r="B2787" t="s">
        <v>1019</v>
      </c>
      <c r="C2787" t="s">
        <v>562</v>
      </c>
      <c r="D2787" t="s">
        <v>38</v>
      </c>
      <c r="E2787" t="s">
        <v>93</v>
      </c>
      <c r="F2787">
        <f>MONTH(Table1[[#This Row],[incident_datetime]])</f>
        <v>8</v>
      </c>
      <c r="G2787">
        <f>YEAR(Table1[[#This Row],[incident_datetime]])</f>
        <v>2022</v>
      </c>
      <c r="H2787" s="2">
        <v>44776</v>
      </c>
      <c r="I2787" t="s">
        <v>195</v>
      </c>
      <c r="J2787" t="s">
        <v>707</v>
      </c>
      <c r="K2787">
        <v>52</v>
      </c>
      <c r="L2787" t="s">
        <v>43</v>
      </c>
      <c r="M2787" t="s">
        <v>41</v>
      </c>
      <c r="N2787" t="s">
        <v>1132</v>
      </c>
      <c r="O2787">
        <v>86</v>
      </c>
      <c r="P2787" t="s">
        <v>59</v>
      </c>
      <c r="Q2787" t="s">
        <v>27</v>
      </c>
      <c r="R2787" t="s">
        <v>109</v>
      </c>
      <c r="S2787" t="s">
        <v>28</v>
      </c>
      <c r="T2787" t="s">
        <v>270</v>
      </c>
      <c r="U2787">
        <v>1</v>
      </c>
      <c r="V2787" s="4">
        <v>27088.54</v>
      </c>
      <c r="W2787" t="s">
        <v>103</v>
      </c>
      <c r="X2787" cm="1">
        <f t="array" ref="X2787">_xlfn.IFS(Table1[[#This Row],[severity]]="Critical", 4, Table1[[#This Row],[severity]]="High", 3, Table1[[#This Row],[severity]]="Medium", 2, TRUE, 1)</f>
        <v>4</v>
      </c>
      <c r="Y2787">
        <f t="shared" si="86"/>
        <v>0</v>
      </c>
      <c r="Z2787" t="str">
        <f t="shared" si="87"/>
        <v>Night (00-05)</v>
      </c>
    </row>
    <row r="2788" spans="1:26" x14ac:dyDescent="0.3">
      <c r="A2788" t="s">
        <v>4733</v>
      </c>
      <c r="B2788" t="s">
        <v>935</v>
      </c>
      <c r="C2788" t="s">
        <v>468</v>
      </c>
      <c r="D2788" t="s">
        <v>100</v>
      </c>
      <c r="E2788" t="s">
        <v>31</v>
      </c>
      <c r="F2788">
        <f>MONTH(Table1[[#This Row],[incident_datetime]])</f>
        <v>3</v>
      </c>
      <c r="G2788">
        <f>YEAR(Table1[[#This Row],[incident_datetime]])</f>
        <v>2022</v>
      </c>
      <c r="H2788" s="1">
        <v>44625.221655092595</v>
      </c>
      <c r="I2788" t="s">
        <v>276</v>
      </c>
      <c r="J2788" t="s">
        <v>951</v>
      </c>
      <c r="K2788">
        <v>43</v>
      </c>
      <c r="L2788" t="s">
        <v>43</v>
      </c>
      <c r="M2788" t="s">
        <v>35</v>
      </c>
      <c r="N2788" t="s">
        <v>2275</v>
      </c>
      <c r="O2788">
        <v>43</v>
      </c>
      <c r="P2788" t="s">
        <v>59</v>
      </c>
      <c r="Q2788" t="s">
        <v>27</v>
      </c>
      <c r="R2788" t="s">
        <v>97</v>
      </c>
      <c r="S2788" t="s">
        <v>53</v>
      </c>
      <c r="T2788" t="s">
        <v>155</v>
      </c>
      <c r="U2788">
        <v>2</v>
      </c>
      <c r="V2788" s="4">
        <v>33522.61</v>
      </c>
      <c r="W2788" t="s">
        <v>110</v>
      </c>
      <c r="X2788" cm="1">
        <f t="array" ref="X2788">_xlfn.IFS(Table1[[#This Row],[severity]]="Critical", 4, Table1[[#This Row],[severity]]="High", 3, Table1[[#This Row],[severity]]="Medium", 2, TRUE, 1)</f>
        <v>3</v>
      </c>
      <c r="Y2788">
        <f t="shared" si="86"/>
        <v>5</v>
      </c>
      <c r="Z2788" t="str">
        <f t="shared" si="87"/>
        <v>Night (00-05)</v>
      </c>
    </row>
    <row r="2789" spans="1:26" x14ac:dyDescent="0.3">
      <c r="A2789" t="s">
        <v>4734</v>
      </c>
      <c r="B2789" t="s">
        <v>974</v>
      </c>
      <c r="C2789" t="s">
        <v>135</v>
      </c>
      <c r="D2789" t="s">
        <v>92</v>
      </c>
      <c r="E2789" t="s">
        <v>55</v>
      </c>
      <c r="F2789">
        <f>MONTH(Table1[[#This Row],[incident_datetime]])</f>
        <v>12</v>
      </c>
      <c r="G2789">
        <f>YEAR(Table1[[#This Row],[incident_datetime]])</f>
        <v>2019</v>
      </c>
      <c r="H2789" s="1">
        <v>43814.781805555554</v>
      </c>
      <c r="I2789" t="s">
        <v>400</v>
      </c>
      <c r="J2789" t="s">
        <v>4735</v>
      </c>
      <c r="K2789">
        <v>35</v>
      </c>
      <c r="L2789" t="s">
        <v>34</v>
      </c>
      <c r="M2789" t="s">
        <v>34</v>
      </c>
      <c r="N2789" t="s">
        <v>2353</v>
      </c>
      <c r="O2789">
        <v>75</v>
      </c>
      <c r="P2789" t="s">
        <v>43</v>
      </c>
      <c r="Q2789" t="s">
        <v>60</v>
      </c>
      <c r="R2789" t="s">
        <v>52</v>
      </c>
      <c r="S2789" t="s">
        <v>61</v>
      </c>
      <c r="T2789" t="s">
        <v>155</v>
      </c>
      <c r="U2789">
        <v>0</v>
      </c>
      <c r="V2789" s="4">
        <v>30761.5</v>
      </c>
      <c r="W2789" t="s">
        <v>110</v>
      </c>
      <c r="X2789" cm="1">
        <f t="array" ref="X2789">_xlfn.IFS(Table1[[#This Row],[severity]]="Critical", 4, Table1[[#This Row],[severity]]="High", 3, Table1[[#This Row],[severity]]="Medium", 2, TRUE, 1)</f>
        <v>1</v>
      </c>
      <c r="Y2789">
        <f t="shared" si="86"/>
        <v>18</v>
      </c>
      <c r="Z2789" t="str">
        <f t="shared" si="87"/>
        <v>Evening (18-23)</v>
      </c>
    </row>
    <row r="2790" spans="1:26" x14ac:dyDescent="0.3">
      <c r="A2790" t="s">
        <v>4736</v>
      </c>
      <c r="B2790" t="s">
        <v>1173</v>
      </c>
      <c r="C2790" t="s">
        <v>185</v>
      </c>
      <c r="D2790" t="s">
        <v>88</v>
      </c>
      <c r="E2790" t="s">
        <v>23</v>
      </c>
      <c r="F2790">
        <f>MONTH(Table1[[#This Row],[incident_datetime]])</f>
        <v>6</v>
      </c>
      <c r="G2790">
        <f>YEAR(Table1[[#This Row],[incident_datetime]])</f>
        <v>2024</v>
      </c>
      <c r="H2790" s="1">
        <v>45451.812685185185</v>
      </c>
      <c r="I2790" t="s">
        <v>727</v>
      </c>
      <c r="J2790" t="s">
        <v>7102</v>
      </c>
      <c r="K2790">
        <v>52</v>
      </c>
      <c r="L2790" t="s">
        <v>43</v>
      </c>
      <c r="M2790" t="s">
        <v>35</v>
      </c>
      <c r="N2790" t="s">
        <v>1042</v>
      </c>
      <c r="O2790">
        <v>85</v>
      </c>
      <c r="P2790" t="s">
        <v>59</v>
      </c>
      <c r="Q2790" t="s">
        <v>27</v>
      </c>
      <c r="R2790" t="s">
        <v>97</v>
      </c>
      <c r="S2790" t="s">
        <v>98</v>
      </c>
      <c r="T2790" t="s">
        <v>155</v>
      </c>
      <c r="U2790">
        <v>3</v>
      </c>
      <c r="V2790" s="4">
        <v>14537.54</v>
      </c>
      <c r="W2790" t="s">
        <v>110</v>
      </c>
      <c r="X2790" cm="1">
        <f t="array" ref="X2790">_xlfn.IFS(Table1[[#This Row],[severity]]="Critical", 4, Table1[[#This Row],[severity]]="High", 3, Table1[[#This Row],[severity]]="Medium", 2, TRUE, 1)</f>
        <v>3</v>
      </c>
      <c r="Y2790">
        <f t="shared" si="86"/>
        <v>19</v>
      </c>
      <c r="Z2790" t="str">
        <f t="shared" si="87"/>
        <v>Evening (18-23)</v>
      </c>
    </row>
    <row r="2791" spans="1:26" x14ac:dyDescent="0.3">
      <c r="A2791" t="s">
        <v>4737</v>
      </c>
      <c r="B2791" t="s">
        <v>391</v>
      </c>
      <c r="C2791" t="s">
        <v>342</v>
      </c>
      <c r="D2791" t="s">
        <v>65</v>
      </c>
      <c r="E2791" t="s">
        <v>39</v>
      </c>
      <c r="F2791">
        <f>MONTH(Table1[[#This Row],[incident_datetime]])</f>
        <v>12</v>
      </c>
      <c r="G2791">
        <f>YEAR(Table1[[#This Row],[incident_datetime]])</f>
        <v>2020</v>
      </c>
      <c r="H2791" s="1">
        <v>44183.813622685186</v>
      </c>
      <c r="I2791" t="s">
        <v>324</v>
      </c>
      <c r="J2791" t="s">
        <v>715</v>
      </c>
      <c r="K2791">
        <v>72</v>
      </c>
      <c r="L2791" t="s">
        <v>59</v>
      </c>
      <c r="M2791" t="s">
        <v>34</v>
      </c>
      <c r="N2791" t="s">
        <v>2407</v>
      </c>
      <c r="O2791">
        <v>71</v>
      </c>
      <c r="P2791" t="s">
        <v>59</v>
      </c>
      <c r="Q2791" t="s">
        <v>27</v>
      </c>
      <c r="R2791" t="s">
        <v>139</v>
      </c>
      <c r="S2791" t="s">
        <v>28</v>
      </c>
      <c r="T2791" t="s">
        <v>270</v>
      </c>
      <c r="U2791">
        <v>5</v>
      </c>
      <c r="V2791" s="4">
        <v>6591.03</v>
      </c>
      <c r="W2791" t="s">
        <v>110</v>
      </c>
      <c r="X2791" cm="1">
        <f t="array" ref="X2791">_xlfn.IFS(Table1[[#This Row],[severity]]="Critical", 4, Table1[[#This Row],[severity]]="High", 3, Table1[[#This Row],[severity]]="Medium", 2, TRUE, 1)</f>
        <v>2</v>
      </c>
      <c r="Y2791">
        <f t="shared" si="86"/>
        <v>19</v>
      </c>
      <c r="Z2791" t="str">
        <f t="shared" si="87"/>
        <v>Evening (18-23)</v>
      </c>
    </row>
    <row r="2792" spans="1:26" x14ac:dyDescent="0.3">
      <c r="A2792" t="s">
        <v>4738</v>
      </c>
      <c r="B2792" t="s">
        <v>126</v>
      </c>
      <c r="C2792" t="s">
        <v>258</v>
      </c>
      <c r="D2792" t="s">
        <v>38</v>
      </c>
      <c r="E2792" t="s">
        <v>39</v>
      </c>
      <c r="F2792">
        <f>MONTH(Table1[[#This Row],[incident_datetime]])</f>
        <v>12</v>
      </c>
      <c r="G2792">
        <f>YEAR(Table1[[#This Row],[incident_datetime]])</f>
        <v>2018</v>
      </c>
      <c r="H2792" s="1">
        <v>43436.543055555558</v>
      </c>
      <c r="I2792" t="s">
        <v>169</v>
      </c>
      <c r="J2792" t="s">
        <v>2533</v>
      </c>
      <c r="K2792">
        <v>52</v>
      </c>
      <c r="L2792" t="s">
        <v>43</v>
      </c>
      <c r="M2792" t="s">
        <v>34</v>
      </c>
      <c r="N2792" t="s">
        <v>3195</v>
      </c>
      <c r="O2792">
        <v>49</v>
      </c>
      <c r="P2792" t="s">
        <v>59</v>
      </c>
      <c r="Q2792" t="s">
        <v>70</v>
      </c>
      <c r="R2792" t="s">
        <v>139</v>
      </c>
      <c r="S2792" t="s">
        <v>61</v>
      </c>
      <c r="T2792" t="s">
        <v>270</v>
      </c>
      <c r="U2792">
        <v>2</v>
      </c>
      <c r="V2792" s="4">
        <v>10695.7</v>
      </c>
      <c r="W2792" t="s">
        <v>103</v>
      </c>
      <c r="X2792" cm="1">
        <f t="array" ref="X2792">_xlfn.IFS(Table1[[#This Row],[severity]]="Critical", 4, Table1[[#This Row],[severity]]="High", 3, Table1[[#This Row],[severity]]="Medium", 2, TRUE, 1)</f>
        <v>2</v>
      </c>
      <c r="Y2792">
        <f t="shared" si="86"/>
        <v>13</v>
      </c>
      <c r="Z2792" t="str">
        <f t="shared" si="87"/>
        <v>Afternoon (12-17)</v>
      </c>
    </row>
    <row r="2793" spans="1:26" x14ac:dyDescent="0.3">
      <c r="A2793" t="s">
        <v>4739</v>
      </c>
      <c r="B2793" t="s">
        <v>676</v>
      </c>
      <c r="C2793" t="s">
        <v>185</v>
      </c>
      <c r="D2793" t="s">
        <v>100</v>
      </c>
      <c r="E2793" t="s">
        <v>39</v>
      </c>
      <c r="F2793">
        <f>MONTH(Table1[[#This Row],[incident_datetime]])</f>
        <v>5</v>
      </c>
      <c r="G2793">
        <f>YEAR(Table1[[#This Row],[incident_datetime]])</f>
        <v>2019</v>
      </c>
      <c r="H2793" s="1">
        <v>43615.323587962965</v>
      </c>
      <c r="I2793" t="s">
        <v>187</v>
      </c>
      <c r="J2793" t="s">
        <v>1880</v>
      </c>
      <c r="K2793">
        <v>19</v>
      </c>
      <c r="L2793" t="s">
        <v>43</v>
      </c>
      <c r="M2793" t="s">
        <v>35</v>
      </c>
      <c r="N2793" t="s">
        <v>2433</v>
      </c>
      <c r="O2793">
        <v>38</v>
      </c>
      <c r="P2793" t="s">
        <v>59</v>
      </c>
      <c r="Q2793" t="s">
        <v>27</v>
      </c>
      <c r="R2793" t="s">
        <v>139</v>
      </c>
      <c r="S2793" t="s">
        <v>132</v>
      </c>
      <c r="T2793" t="s">
        <v>62</v>
      </c>
      <c r="U2793">
        <v>1</v>
      </c>
      <c r="V2793" s="4">
        <v>41105.300000000003</v>
      </c>
      <c r="W2793" t="s">
        <v>110</v>
      </c>
      <c r="X2793" cm="1">
        <f t="array" ref="X2793">_xlfn.IFS(Table1[[#This Row],[severity]]="Critical", 4, Table1[[#This Row],[severity]]="High", 3, Table1[[#This Row],[severity]]="Medium", 2, TRUE, 1)</f>
        <v>2</v>
      </c>
      <c r="Y2793">
        <f t="shared" si="86"/>
        <v>7</v>
      </c>
      <c r="Z2793" t="str">
        <f t="shared" si="87"/>
        <v>Morning (06-11)</v>
      </c>
    </row>
    <row r="2794" spans="1:26" x14ac:dyDescent="0.3">
      <c r="A2794" t="s">
        <v>4740</v>
      </c>
      <c r="B2794" t="s">
        <v>685</v>
      </c>
      <c r="C2794" t="s">
        <v>220</v>
      </c>
      <c r="D2794" t="s">
        <v>92</v>
      </c>
      <c r="E2794" t="s">
        <v>78</v>
      </c>
      <c r="F2794">
        <f>MONTH(Table1[[#This Row],[incident_datetime]])</f>
        <v>2</v>
      </c>
      <c r="G2794">
        <f>YEAR(Table1[[#This Row],[incident_datetime]])</f>
        <v>2018</v>
      </c>
      <c r="H2794" s="1">
        <v>43146.60527777778</v>
      </c>
      <c r="I2794" t="s">
        <v>419</v>
      </c>
      <c r="J2794" t="s">
        <v>2607</v>
      </c>
      <c r="K2794">
        <v>64</v>
      </c>
      <c r="L2794" t="s">
        <v>43</v>
      </c>
      <c r="M2794" t="s">
        <v>107</v>
      </c>
      <c r="N2794" t="s">
        <v>1417</v>
      </c>
      <c r="O2794">
        <v>32</v>
      </c>
      <c r="P2794" t="s">
        <v>43</v>
      </c>
      <c r="Q2794" t="s">
        <v>60</v>
      </c>
      <c r="R2794" t="s">
        <v>52</v>
      </c>
      <c r="S2794" t="s">
        <v>61</v>
      </c>
      <c r="T2794" t="s">
        <v>155</v>
      </c>
      <c r="U2794">
        <v>0</v>
      </c>
      <c r="V2794" s="4">
        <v>9027.42</v>
      </c>
      <c r="W2794" t="s">
        <v>110</v>
      </c>
      <c r="X2794" cm="1">
        <f t="array" ref="X2794">_xlfn.IFS(Table1[[#This Row],[severity]]="Critical", 4, Table1[[#This Row],[severity]]="High", 3, Table1[[#This Row],[severity]]="Medium", 2, TRUE, 1)</f>
        <v>1</v>
      </c>
      <c r="Y2794">
        <f t="shared" si="86"/>
        <v>14</v>
      </c>
      <c r="Z2794" t="str">
        <f t="shared" si="87"/>
        <v>Afternoon (12-17)</v>
      </c>
    </row>
    <row r="2795" spans="1:26" x14ac:dyDescent="0.3">
      <c r="A2795" t="s">
        <v>4741</v>
      </c>
      <c r="B2795" t="s">
        <v>338</v>
      </c>
      <c r="C2795" t="s">
        <v>686</v>
      </c>
      <c r="D2795" t="s">
        <v>88</v>
      </c>
      <c r="E2795" t="s">
        <v>23</v>
      </c>
      <c r="F2795">
        <f>MONTH(Table1[[#This Row],[incident_datetime]])</f>
        <v>12</v>
      </c>
      <c r="G2795">
        <f>YEAR(Table1[[#This Row],[incident_datetime]])</f>
        <v>2024</v>
      </c>
      <c r="H2795" s="1">
        <v>45640.109606481485</v>
      </c>
      <c r="I2795" t="s">
        <v>774</v>
      </c>
      <c r="J2795" t="s">
        <v>1885</v>
      </c>
      <c r="K2795">
        <v>43</v>
      </c>
      <c r="L2795" t="s">
        <v>59</v>
      </c>
      <c r="M2795" t="s">
        <v>35</v>
      </c>
      <c r="N2795" t="s">
        <v>845</v>
      </c>
      <c r="O2795">
        <v>56</v>
      </c>
      <c r="P2795" t="s">
        <v>43</v>
      </c>
      <c r="Q2795" t="s">
        <v>70</v>
      </c>
      <c r="R2795" t="s">
        <v>139</v>
      </c>
      <c r="S2795" t="s">
        <v>28</v>
      </c>
      <c r="T2795" t="s">
        <v>155</v>
      </c>
      <c r="U2795">
        <v>1</v>
      </c>
      <c r="V2795" s="4">
        <v>31458.21</v>
      </c>
      <c r="W2795" t="s">
        <v>103</v>
      </c>
      <c r="X2795" cm="1">
        <f t="array" ref="X2795">_xlfn.IFS(Table1[[#This Row],[severity]]="Critical", 4, Table1[[#This Row],[severity]]="High", 3, Table1[[#This Row],[severity]]="Medium", 2, TRUE, 1)</f>
        <v>2</v>
      </c>
      <c r="Y2795">
        <f t="shared" si="86"/>
        <v>2</v>
      </c>
      <c r="Z2795" t="str">
        <f t="shared" si="87"/>
        <v>Night (00-05)</v>
      </c>
    </row>
    <row r="2796" spans="1:26" x14ac:dyDescent="0.3">
      <c r="A2796" t="s">
        <v>4742</v>
      </c>
      <c r="B2796" t="s">
        <v>306</v>
      </c>
      <c r="C2796" t="s">
        <v>686</v>
      </c>
      <c r="D2796" t="s">
        <v>65</v>
      </c>
      <c r="E2796" t="s">
        <v>186</v>
      </c>
      <c r="F2796">
        <f>MONTH(Table1[[#This Row],[incident_datetime]])</f>
        <v>2</v>
      </c>
      <c r="G2796">
        <f>YEAR(Table1[[#This Row],[incident_datetime]])</f>
        <v>2020</v>
      </c>
      <c r="H2796" s="1">
        <v>43881.718148148146</v>
      </c>
      <c r="I2796" t="s">
        <v>152</v>
      </c>
      <c r="J2796" t="s">
        <v>7102</v>
      </c>
      <c r="K2796">
        <v>52</v>
      </c>
      <c r="L2796" t="s">
        <v>43</v>
      </c>
      <c r="M2796" t="s">
        <v>35</v>
      </c>
      <c r="O2796">
        <v>56</v>
      </c>
      <c r="P2796" t="s">
        <v>59</v>
      </c>
      <c r="Q2796" t="s">
        <v>27</v>
      </c>
      <c r="R2796" t="s">
        <v>109</v>
      </c>
      <c r="S2796" t="s">
        <v>98</v>
      </c>
      <c r="T2796" t="s">
        <v>29</v>
      </c>
      <c r="U2796">
        <v>1</v>
      </c>
      <c r="V2796" s="4">
        <v>11747.25</v>
      </c>
      <c r="W2796" t="s">
        <v>110</v>
      </c>
      <c r="X2796" cm="1">
        <f t="array" ref="X2796">_xlfn.IFS(Table1[[#This Row],[severity]]="Critical", 4, Table1[[#This Row],[severity]]="High", 3, Table1[[#This Row],[severity]]="Medium", 2, TRUE, 1)</f>
        <v>4</v>
      </c>
      <c r="Y2796">
        <f t="shared" si="86"/>
        <v>17</v>
      </c>
      <c r="Z2796" t="str">
        <f t="shared" si="87"/>
        <v>Afternoon (12-17)</v>
      </c>
    </row>
    <row r="2797" spans="1:26" x14ac:dyDescent="0.3">
      <c r="A2797" t="s">
        <v>4743</v>
      </c>
      <c r="B2797" t="s">
        <v>539</v>
      </c>
      <c r="C2797" t="s">
        <v>562</v>
      </c>
      <c r="D2797" t="s">
        <v>22</v>
      </c>
      <c r="E2797" t="s">
        <v>66</v>
      </c>
      <c r="F2797">
        <f>MONTH(Table1[[#This Row],[incident_datetime]])</f>
        <v>9</v>
      </c>
      <c r="G2797">
        <f>YEAR(Table1[[#This Row],[incident_datetime]])</f>
        <v>2019</v>
      </c>
      <c r="H2797" s="1">
        <v>43736.12054398148</v>
      </c>
      <c r="I2797" t="s">
        <v>24</v>
      </c>
      <c r="J2797" t="s">
        <v>106</v>
      </c>
      <c r="K2797">
        <v>15</v>
      </c>
      <c r="L2797" t="s">
        <v>59</v>
      </c>
      <c r="M2797" t="s">
        <v>35</v>
      </c>
      <c r="N2797" t="s">
        <v>1157</v>
      </c>
      <c r="O2797">
        <v>56</v>
      </c>
      <c r="P2797" t="s">
        <v>43</v>
      </c>
      <c r="Q2797" t="s">
        <v>70</v>
      </c>
      <c r="R2797" t="s">
        <v>97</v>
      </c>
      <c r="S2797" t="s">
        <v>132</v>
      </c>
      <c r="T2797" t="s">
        <v>155</v>
      </c>
      <c r="U2797">
        <v>3</v>
      </c>
      <c r="V2797" s="4">
        <v>937.08</v>
      </c>
      <c r="W2797" t="s">
        <v>110</v>
      </c>
      <c r="X2797" cm="1">
        <f t="array" ref="X2797">_xlfn.IFS(Table1[[#This Row],[severity]]="Critical", 4, Table1[[#This Row],[severity]]="High", 3, Table1[[#This Row],[severity]]="Medium", 2, TRUE, 1)</f>
        <v>3</v>
      </c>
      <c r="Y2797">
        <f t="shared" si="86"/>
        <v>2</v>
      </c>
      <c r="Z2797" t="str">
        <f t="shared" si="87"/>
        <v>Night (00-05)</v>
      </c>
    </row>
    <row r="2798" spans="1:26" x14ac:dyDescent="0.3">
      <c r="A2798" t="s">
        <v>4744</v>
      </c>
      <c r="B2798" t="s">
        <v>539</v>
      </c>
      <c r="C2798" t="s">
        <v>233</v>
      </c>
      <c r="D2798" t="s">
        <v>65</v>
      </c>
      <c r="E2798" t="s">
        <v>186</v>
      </c>
      <c r="F2798">
        <f>MONTH(Table1[[#This Row],[incident_datetime]])</f>
        <v>11</v>
      </c>
      <c r="G2798">
        <f>YEAR(Table1[[#This Row],[incident_datetime]])</f>
        <v>2019</v>
      </c>
      <c r="H2798" s="1">
        <v>43786.462106481478</v>
      </c>
      <c r="I2798" t="s">
        <v>586</v>
      </c>
      <c r="J2798" t="s">
        <v>7102</v>
      </c>
      <c r="K2798">
        <v>52</v>
      </c>
      <c r="L2798" t="s">
        <v>43</v>
      </c>
      <c r="M2798" t="s">
        <v>35</v>
      </c>
      <c r="N2798" t="s">
        <v>2628</v>
      </c>
      <c r="O2798">
        <v>16</v>
      </c>
      <c r="P2798" t="s">
        <v>59</v>
      </c>
      <c r="Q2798" t="s">
        <v>215</v>
      </c>
      <c r="R2798" t="s">
        <v>139</v>
      </c>
      <c r="S2798" t="s">
        <v>61</v>
      </c>
      <c r="T2798" t="s">
        <v>155</v>
      </c>
      <c r="U2798">
        <v>5</v>
      </c>
      <c r="V2798" s="4">
        <v>40567.160000000003</v>
      </c>
      <c r="W2798" t="s">
        <v>110</v>
      </c>
      <c r="X2798" cm="1">
        <f t="array" ref="X2798">_xlfn.IFS(Table1[[#This Row],[severity]]="Critical", 4, Table1[[#This Row],[severity]]="High", 3, Table1[[#This Row],[severity]]="Medium", 2, TRUE, 1)</f>
        <v>2</v>
      </c>
      <c r="Y2798">
        <f t="shared" si="86"/>
        <v>11</v>
      </c>
      <c r="Z2798" t="str">
        <f t="shared" si="87"/>
        <v>Morning (06-11)</v>
      </c>
    </row>
    <row r="2799" spans="1:26" x14ac:dyDescent="0.3">
      <c r="A2799" t="s">
        <v>4745</v>
      </c>
      <c r="B2799" t="s">
        <v>422</v>
      </c>
      <c r="C2799" t="s">
        <v>220</v>
      </c>
      <c r="D2799" t="s">
        <v>88</v>
      </c>
      <c r="E2799" t="s">
        <v>72</v>
      </c>
      <c r="F2799">
        <f>MONTH(Table1[[#This Row],[incident_datetime]])</f>
        <v>10</v>
      </c>
      <c r="G2799">
        <f>YEAR(Table1[[#This Row],[incident_datetime]])</f>
        <v>2021</v>
      </c>
      <c r="H2799" s="1">
        <v>44497.550636574073</v>
      </c>
      <c r="I2799" t="s">
        <v>331</v>
      </c>
      <c r="J2799" t="s">
        <v>2533</v>
      </c>
      <c r="K2799">
        <v>43</v>
      </c>
      <c r="L2799" t="s">
        <v>43</v>
      </c>
      <c r="M2799" t="s">
        <v>35</v>
      </c>
      <c r="N2799" t="s">
        <v>556</v>
      </c>
      <c r="O2799">
        <v>42</v>
      </c>
      <c r="P2799" t="s">
        <v>43</v>
      </c>
      <c r="Q2799" t="s">
        <v>27</v>
      </c>
      <c r="R2799" t="s">
        <v>139</v>
      </c>
      <c r="S2799" t="s">
        <v>28</v>
      </c>
      <c r="T2799" t="s">
        <v>62</v>
      </c>
      <c r="U2799">
        <v>1</v>
      </c>
      <c r="V2799" s="4">
        <v>30851.47</v>
      </c>
      <c r="W2799" t="s">
        <v>103</v>
      </c>
      <c r="X2799" cm="1">
        <f t="array" ref="X2799">_xlfn.IFS(Table1[[#This Row],[severity]]="Critical", 4, Table1[[#This Row],[severity]]="High", 3, Table1[[#This Row],[severity]]="Medium", 2, TRUE, 1)</f>
        <v>2</v>
      </c>
      <c r="Y2799">
        <f t="shared" si="86"/>
        <v>13</v>
      </c>
      <c r="Z2799" t="str">
        <f t="shared" si="87"/>
        <v>Afternoon (12-17)</v>
      </c>
    </row>
    <row r="2800" spans="1:26" x14ac:dyDescent="0.3">
      <c r="A2800" t="s">
        <v>4746</v>
      </c>
      <c r="B2800" t="s">
        <v>507</v>
      </c>
      <c r="C2800" t="s">
        <v>562</v>
      </c>
      <c r="D2800" t="s">
        <v>88</v>
      </c>
      <c r="E2800" t="s">
        <v>23</v>
      </c>
      <c r="F2800">
        <f>MONTH(Table1[[#This Row],[incident_datetime]])</f>
        <v>11</v>
      </c>
      <c r="G2800">
        <f>YEAR(Table1[[#This Row],[incident_datetime]])</f>
        <v>2022</v>
      </c>
      <c r="H2800" s="1">
        <v>44889.378634259258</v>
      </c>
      <c r="I2800" t="s">
        <v>579</v>
      </c>
      <c r="J2800" t="s">
        <v>2221</v>
      </c>
      <c r="K2800">
        <v>21</v>
      </c>
      <c r="L2800" t="s">
        <v>59</v>
      </c>
      <c r="M2800" t="s">
        <v>35</v>
      </c>
      <c r="N2800" t="s">
        <v>4207</v>
      </c>
      <c r="O2800">
        <v>30</v>
      </c>
      <c r="P2800" t="s">
        <v>59</v>
      </c>
      <c r="Q2800" t="s">
        <v>27</v>
      </c>
      <c r="R2800" t="s">
        <v>139</v>
      </c>
      <c r="S2800" t="s">
        <v>98</v>
      </c>
      <c r="T2800" t="s">
        <v>155</v>
      </c>
      <c r="U2800">
        <v>0</v>
      </c>
      <c r="V2800" s="4">
        <v>190.16</v>
      </c>
      <c r="W2800" t="s">
        <v>110</v>
      </c>
      <c r="X2800" cm="1">
        <f t="array" ref="X2800">_xlfn.IFS(Table1[[#This Row],[severity]]="Critical", 4, Table1[[#This Row],[severity]]="High", 3, Table1[[#This Row],[severity]]="Medium", 2, TRUE, 1)</f>
        <v>2</v>
      </c>
      <c r="Y2800">
        <f t="shared" si="86"/>
        <v>9</v>
      </c>
      <c r="Z2800" t="str">
        <f t="shared" si="87"/>
        <v>Morning (06-11)</v>
      </c>
    </row>
    <row r="2801" spans="1:26" x14ac:dyDescent="0.3">
      <c r="A2801" t="s">
        <v>4747</v>
      </c>
      <c r="B2801" t="s">
        <v>685</v>
      </c>
      <c r="C2801" t="s">
        <v>233</v>
      </c>
      <c r="D2801" t="s">
        <v>22</v>
      </c>
      <c r="E2801" t="s">
        <v>186</v>
      </c>
      <c r="F2801">
        <f>MONTH(Table1[[#This Row],[incident_datetime]])</f>
        <v>2</v>
      </c>
      <c r="G2801">
        <f>YEAR(Table1[[#This Row],[incident_datetime]])</f>
        <v>2023</v>
      </c>
      <c r="H2801" s="1">
        <v>44966.204050925924</v>
      </c>
      <c r="I2801" t="s">
        <v>122</v>
      </c>
      <c r="J2801" t="s">
        <v>1331</v>
      </c>
      <c r="K2801">
        <v>51</v>
      </c>
      <c r="L2801" t="s">
        <v>43</v>
      </c>
      <c r="M2801" t="s">
        <v>107</v>
      </c>
      <c r="N2801" t="s">
        <v>1583</v>
      </c>
      <c r="O2801">
        <v>56</v>
      </c>
      <c r="P2801" t="s">
        <v>59</v>
      </c>
      <c r="Q2801" t="s">
        <v>27</v>
      </c>
      <c r="R2801" t="s">
        <v>52</v>
      </c>
      <c r="S2801" t="s">
        <v>28</v>
      </c>
      <c r="T2801" t="s">
        <v>155</v>
      </c>
      <c r="U2801">
        <v>0</v>
      </c>
      <c r="V2801" s="4">
        <v>27050.49</v>
      </c>
      <c r="W2801" t="s">
        <v>110</v>
      </c>
      <c r="X2801" cm="1">
        <f t="array" ref="X2801">_xlfn.IFS(Table1[[#This Row],[severity]]="Critical", 4, Table1[[#This Row],[severity]]="High", 3, Table1[[#This Row],[severity]]="Medium", 2, TRUE, 1)</f>
        <v>1</v>
      </c>
      <c r="Y2801">
        <f t="shared" si="86"/>
        <v>4</v>
      </c>
      <c r="Z2801" t="str">
        <f t="shared" si="87"/>
        <v>Night (00-05)</v>
      </c>
    </row>
    <row r="2802" spans="1:26" x14ac:dyDescent="0.3">
      <c r="A2802" t="s">
        <v>4748</v>
      </c>
      <c r="B2802" t="s">
        <v>250</v>
      </c>
      <c r="C2802" t="s">
        <v>342</v>
      </c>
      <c r="D2802" t="s">
        <v>38</v>
      </c>
      <c r="E2802" t="s">
        <v>31</v>
      </c>
      <c r="F2802">
        <f>MONTH(Table1[[#This Row],[incident_datetime]])</f>
        <v>2</v>
      </c>
      <c r="G2802">
        <f>YEAR(Table1[[#This Row],[incident_datetime]])</f>
        <v>2020</v>
      </c>
      <c r="H2802" s="1">
        <v>43890.339386574073</v>
      </c>
      <c r="I2802" t="s">
        <v>939</v>
      </c>
      <c r="J2802" t="s">
        <v>551</v>
      </c>
      <c r="K2802">
        <v>27</v>
      </c>
      <c r="L2802" t="s">
        <v>43</v>
      </c>
      <c r="M2802" t="s">
        <v>41</v>
      </c>
      <c r="N2802" t="s">
        <v>2068</v>
      </c>
      <c r="O2802">
        <v>83</v>
      </c>
      <c r="P2802" t="s">
        <v>59</v>
      </c>
      <c r="Q2802" t="s">
        <v>215</v>
      </c>
      <c r="R2802" t="s">
        <v>97</v>
      </c>
      <c r="S2802" t="s">
        <v>132</v>
      </c>
      <c r="T2802" t="s">
        <v>270</v>
      </c>
      <c r="U2802">
        <v>2</v>
      </c>
      <c r="V2802" s="4">
        <v>15916.95</v>
      </c>
      <c r="W2802" t="s">
        <v>110</v>
      </c>
      <c r="X2802" cm="1">
        <f t="array" ref="X2802">_xlfn.IFS(Table1[[#This Row],[severity]]="Critical", 4, Table1[[#This Row],[severity]]="High", 3, Table1[[#This Row],[severity]]="Medium", 2, TRUE, 1)</f>
        <v>3</v>
      </c>
      <c r="Y2802">
        <f t="shared" si="86"/>
        <v>8</v>
      </c>
      <c r="Z2802" t="str">
        <f t="shared" si="87"/>
        <v>Morning (06-11)</v>
      </c>
    </row>
    <row r="2803" spans="1:26" x14ac:dyDescent="0.3">
      <c r="A2803" t="s">
        <v>4749</v>
      </c>
      <c r="B2803" t="s">
        <v>676</v>
      </c>
      <c r="C2803" t="s">
        <v>562</v>
      </c>
      <c r="D2803" t="s">
        <v>38</v>
      </c>
      <c r="E2803" t="s">
        <v>39</v>
      </c>
      <c r="F2803">
        <f>MONTH(Table1[[#This Row],[incident_datetime]])</f>
        <v>11</v>
      </c>
      <c r="G2803">
        <f>YEAR(Table1[[#This Row],[incident_datetime]])</f>
        <v>2024</v>
      </c>
      <c r="H2803" s="1">
        <v>45612.779293981483</v>
      </c>
      <c r="I2803" t="s">
        <v>94</v>
      </c>
      <c r="J2803" t="s">
        <v>1854</v>
      </c>
      <c r="K2803">
        <v>30</v>
      </c>
      <c r="L2803" t="s">
        <v>43</v>
      </c>
      <c r="M2803" t="s">
        <v>34</v>
      </c>
      <c r="N2803" t="s">
        <v>368</v>
      </c>
      <c r="O2803">
        <v>56</v>
      </c>
      <c r="P2803" t="s">
        <v>43</v>
      </c>
      <c r="Q2803" t="s">
        <v>70</v>
      </c>
      <c r="R2803" t="s">
        <v>97</v>
      </c>
      <c r="S2803" t="s">
        <v>61</v>
      </c>
      <c r="T2803" t="s">
        <v>270</v>
      </c>
      <c r="U2803">
        <v>1</v>
      </c>
      <c r="V2803" s="4">
        <v>8865.1</v>
      </c>
      <c r="W2803" t="s">
        <v>110</v>
      </c>
      <c r="X2803" cm="1">
        <f t="array" ref="X2803">_xlfn.IFS(Table1[[#This Row],[severity]]="Critical", 4, Table1[[#This Row],[severity]]="High", 3, Table1[[#This Row],[severity]]="Medium", 2, TRUE, 1)</f>
        <v>3</v>
      </c>
      <c r="Y2803">
        <f t="shared" si="86"/>
        <v>18</v>
      </c>
      <c r="Z2803" t="str">
        <f t="shared" si="87"/>
        <v>Evening (18-23)</v>
      </c>
    </row>
    <row r="2804" spans="1:26" x14ac:dyDescent="0.3">
      <c r="A2804" t="s">
        <v>4750</v>
      </c>
      <c r="B2804" t="s">
        <v>685</v>
      </c>
      <c r="C2804" t="s">
        <v>686</v>
      </c>
      <c r="D2804" t="s">
        <v>65</v>
      </c>
      <c r="E2804" t="s">
        <v>31</v>
      </c>
      <c r="F2804">
        <f>MONTH(Table1[[#This Row],[incident_datetime]])</f>
        <v>4</v>
      </c>
      <c r="G2804">
        <f>YEAR(Table1[[#This Row],[incident_datetime]])</f>
        <v>2021</v>
      </c>
      <c r="H2804" s="1">
        <v>44287.436354166668</v>
      </c>
      <c r="I2804" t="s">
        <v>191</v>
      </c>
      <c r="J2804" t="s">
        <v>4751</v>
      </c>
      <c r="K2804">
        <v>31</v>
      </c>
      <c r="L2804" t="s">
        <v>59</v>
      </c>
      <c r="M2804" t="s">
        <v>35</v>
      </c>
      <c r="N2804" t="s">
        <v>389</v>
      </c>
      <c r="O2804">
        <v>56</v>
      </c>
      <c r="P2804" t="s">
        <v>59</v>
      </c>
      <c r="Q2804" t="s">
        <v>27</v>
      </c>
      <c r="R2804" t="s">
        <v>139</v>
      </c>
      <c r="S2804" t="s">
        <v>98</v>
      </c>
      <c r="T2804" t="s">
        <v>62</v>
      </c>
      <c r="U2804">
        <v>2</v>
      </c>
      <c r="V2804" s="4">
        <v>22465.96</v>
      </c>
      <c r="W2804" t="s">
        <v>103</v>
      </c>
      <c r="X2804" cm="1">
        <f t="array" ref="X2804">_xlfn.IFS(Table1[[#This Row],[severity]]="Critical", 4, Table1[[#This Row],[severity]]="High", 3, Table1[[#This Row],[severity]]="Medium", 2, TRUE, 1)</f>
        <v>2</v>
      </c>
      <c r="Y2804">
        <f t="shared" si="86"/>
        <v>10</v>
      </c>
      <c r="Z2804" t="str">
        <f t="shared" si="87"/>
        <v>Morning (06-11)</v>
      </c>
    </row>
    <row r="2805" spans="1:26" x14ac:dyDescent="0.3">
      <c r="A2805" t="s">
        <v>4752</v>
      </c>
      <c r="B2805" t="s">
        <v>338</v>
      </c>
      <c r="C2805" t="s">
        <v>258</v>
      </c>
      <c r="D2805" t="s">
        <v>38</v>
      </c>
      <c r="E2805" t="s">
        <v>112</v>
      </c>
      <c r="F2805">
        <f>MONTH(Table1[[#This Row],[incident_datetime]])</f>
        <v>5</v>
      </c>
      <c r="G2805">
        <f>YEAR(Table1[[#This Row],[incident_datetime]])</f>
        <v>2018</v>
      </c>
      <c r="H2805" s="1">
        <v>43236.449618055558</v>
      </c>
      <c r="I2805" t="s">
        <v>605</v>
      </c>
      <c r="J2805" t="s">
        <v>1134</v>
      </c>
      <c r="K2805">
        <v>16</v>
      </c>
      <c r="L2805" t="s">
        <v>59</v>
      </c>
      <c r="M2805" t="s">
        <v>85</v>
      </c>
      <c r="N2805" t="s">
        <v>138</v>
      </c>
      <c r="O2805">
        <v>73</v>
      </c>
      <c r="P2805" t="s">
        <v>43</v>
      </c>
      <c r="Q2805" t="s">
        <v>27</v>
      </c>
      <c r="R2805" t="s">
        <v>109</v>
      </c>
      <c r="S2805" t="s">
        <v>98</v>
      </c>
      <c r="T2805" t="s">
        <v>155</v>
      </c>
      <c r="U2805">
        <v>4</v>
      </c>
      <c r="V2805" s="4">
        <v>6600.11</v>
      </c>
      <c r="W2805" t="s">
        <v>110</v>
      </c>
      <c r="X2805" cm="1">
        <f t="array" ref="X2805">_xlfn.IFS(Table1[[#This Row],[severity]]="Critical", 4, Table1[[#This Row],[severity]]="High", 3, Table1[[#This Row],[severity]]="Medium", 2, TRUE, 1)</f>
        <v>4</v>
      </c>
      <c r="Y2805">
        <f t="shared" si="86"/>
        <v>10</v>
      </c>
      <c r="Z2805" t="str">
        <f t="shared" si="87"/>
        <v>Morning (06-11)</v>
      </c>
    </row>
    <row r="2806" spans="1:26" x14ac:dyDescent="0.3">
      <c r="A2806" t="s">
        <v>4753</v>
      </c>
      <c r="B2806" t="s">
        <v>391</v>
      </c>
      <c r="C2806" t="s">
        <v>220</v>
      </c>
      <c r="D2806" t="s">
        <v>48</v>
      </c>
      <c r="E2806" t="s">
        <v>66</v>
      </c>
      <c r="F2806">
        <f>MONTH(Table1[[#This Row],[incident_datetime]])</f>
        <v>9</v>
      </c>
      <c r="G2806">
        <f>YEAR(Table1[[#This Row],[incident_datetime]])</f>
        <v>2024</v>
      </c>
      <c r="H2806" s="1">
        <v>45541.487673611111</v>
      </c>
      <c r="I2806" t="s">
        <v>524</v>
      </c>
      <c r="J2806" t="s">
        <v>3852</v>
      </c>
      <c r="K2806">
        <v>56</v>
      </c>
      <c r="L2806" t="s">
        <v>43</v>
      </c>
      <c r="M2806" t="s">
        <v>85</v>
      </c>
      <c r="N2806" t="s">
        <v>991</v>
      </c>
      <c r="O2806">
        <v>17</v>
      </c>
      <c r="P2806" t="s">
        <v>59</v>
      </c>
      <c r="Q2806" t="s">
        <v>27</v>
      </c>
      <c r="R2806" t="s">
        <v>52</v>
      </c>
      <c r="S2806" t="s">
        <v>61</v>
      </c>
      <c r="T2806" t="s">
        <v>29</v>
      </c>
      <c r="U2806">
        <v>0</v>
      </c>
      <c r="V2806" s="4">
        <v>2092.92</v>
      </c>
      <c r="W2806" t="s">
        <v>103</v>
      </c>
      <c r="X2806" cm="1">
        <f t="array" ref="X2806">_xlfn.IFS(Table1[[#This Row],[severity]]="Critical", 4, Table1[[#This Row],[severity]]="High", 3, Table1[[#This Row],[severity]]="Medium", 2, TRUE, 1)</f>
        <v>1</v>
      </c>
      <c r="Y2806">
        <f t="shared" si="86"/>
        <v>11</v>
      </c>
      <c r="Z2806" t="str">
        <f t="shared" si="87"/>
        <v>Morning (06-11)</v>
      </c>
    </row>
    <row r="2807" spans="1:26" x14ac:dyDescent="0.3">
      <c r="A2807" t="s">
        <v>4754</v>
      </c>
      <c r="B2807" t="s">
        <v>242</v>
      </c>
      <c r="C2807" t="s">
        <v>180</v>
      </c>
      <c r="D2807" t="s">
        <v>100</v>
      </c>
      <c r="E2807" t="s">
        <v>23</v>
      </c>
      <c r="F2807">
        <f>MONTH(Table1[[#This Row],[incident_datetime]])</f>
        <v>5</v>
      </c>
      <c r="G2807">
        <f>YEAR(Table1[[#This Row],[incident_datetime]])</f>
        <v>2020</v>
      </c>
      <c r="H2807" s="1">
        <v>43954.546377314815</v>
      </c>
      <c r="I2807" t="s">
        <v>276</v>
      </c>
      <c r="J2807" t="s">
        <v>901</v>
      </c>
      <c r="K2807">
        <v>19</v>
      </c>
      <c r="L2807" t="s">
        <v>59</v>
      </c>
      <c r="M2807" t="s">
        <v>35</v>
      </c>
      <c r="N2807" t="s">
        <v>1182</v>
      </c>
      <c r="O2807">
        <v>23</v>
      </c>
      <c r="P2807" t="s">
        <v>43</v>
      </c>
      <c r="Q2807" t="s">
        <v>27</v>
      </c>
      <c r="R2807" t="s">
        <v>109</v>
      </c>
      <c r="S2807" t="s">
        <v>61</v>
      </c>
      <c r="T2807" t="s">
        <v>62</v>
      </c>
      <c r="U2807">
        <v>2</v>
      </c>
      <c r="V2807" s="4">
        <v>46079.57</v>
      </c>
      <c r="W2807" t="s">
        <v>110</v>
      </c>
      <c r="X2807" cm="1">
        <f t="array" ref="X2807">_xlfn.IFS(Table1[[#This Row],[severity]]="Critical", 4, Table1[[#This Row],[severity]]="High", 3, Table1[[#This Row],[severity]]="Medium", 2, TRUE, 1)</f>
        <v>4</v>
      </c>
      <c r="Y2807">
        <f t="shared" si="86"/>
        <v>13</v>
      </c>
      <c r="Z2807" t="str">
        <f t="shared" si="87"/>
        <v>Afternoon (12-17)</v>
      </c>
    </row>
    <row r="2808" spans="1:26" x14ac:dyDescent="0.3">
      <c r="A2808" t="s">
        <v>4755</v>
      </c>
      <c r="B2808" t="s">
        <v>338</v>
      </c>
      <c r="C2808" t="s">
        <v>686</v>
      </c>
      <c r="D2808" t="s">
        <v>92</v>
      </c>
      <c r="E2808" t="s">
        <v>31</v>
      </c>
      <c r="F2808">
        <f>MONTH(Table1[[#This Row],[incident_datetime]])</f>
        <v>2</v>
      </c>
      <c r="G2808">
        <f>YEAR(Table1[[#This Row],[incident_datetime]])</f>
        <v>2023</v>
      </c>
      <c r="H2808" s="1">
        <v>44980.304351851853</v>
      </c>
      <c r="I2808" t="s">
        <v>503</v>
      </c>
      <c r="J2808" t="s">
        <v>1497</v>
      </c>
      <c r="K2808">
        <v>21</v>
      </c>
      <c r="L2808" t="s">
        <v>34</v>
      </c>
      <c r="M2808" t="s">
        <v>35</v>
      </c>
      <c r="N2808" t="s">
        <v>1108</v>
      </c>
      <c r="O2808">
        <v>44</v>
      </c>
      <c r="P2808" t="s">
        <v>59</v>
      </c>
      <c r="Q2808" t="s">
        <v>27</v>
      </c>
      <c r="R2808" t="s">
        <v>109</v>
      </c>
      <c r="S2808" t="s">
        <v>61</v>
      </c>
      <c r="T2808" t="s">
        <v>155</v>
      </c>
      <c r="U2808">
        <v>5</v>
      </c>
      <c r="V2808" s="4">
        <v>48126.43</v>
      </c>
      <c r="W2808" t="s">
        <v>103</v>
      </c>
      <c r="X2808" cm="1">
        <f t="array" ref="X2808">_xlfn.IFS(Table1[[#This Row],[severity]]="Critical", 4, Table1[[#This Row],[severity]]="High", 3, Table1[[#This Row],[severity]]="Medium", 2, TRUE, 1)</f>
        <v>4</v>
      </c>
      <c r="Y2808">
        <f t="shared" si="86"/>
        <v>7</v>
      </c>
      <c r="Z2808" t="str">
        <f t="shared" si="87"/>
        <v>Morning (06-11)</v>
      </c>
    </row>
    <row r="2809" spans="1:26" x14ac:dyDescent="0.3">
      <c r="A2809" t="s">
        <v>4756</v>
      </c>
      <c r="B2809" t="s">
        <v>64</v>
      </c>
      <c r="C2809" t="s">
        <v>468</v>
      </c>
      <c r="D2809" t="s">
        <v>38</v>
      </c>
      <c r="E2809" t="s">
        <v>23</v>
      </c>
      <c r="F2809">
        <f>MONTH(Table1[[#This Row],[incident_datetime]])</f>
        <v>11</v>
      </c>
      <c r="G2809">
        <f>YEAR(Table1[[#This Row],[incident_datetime]])</f>
        <v>2019</v>
      </c>
      <c r="H2809" s="1">
        <v>43792.397974537038</v>
      </c>
      <c r="I2809" t="s">
        <v>400</v>
      </c>
      <c r="J2809" t="s">
        <v>2299</v>
      </c>
      <c r="K2809">
        <v>20</v>
      </c>
      <c r="L2809" t="s">
        <v>43</v>
      </c>
      <c r="M2809" t="s">
        <v>41</v>
      </c>
      <c r="O2809">
        <v>56</v>
      </c>
      <c r="P2809" t="s">
        <v>59</v>
      </c>
      <c r="Q2809" t="s">
        <v>116</v>
      </c>
      <c r="R2809" t="s">
        <v>109</v>
      </c>
      <c r="S2809" t="s">
        <v>61</v>
      </c>
      <c r="T2809" t="s">
        <v>62</v>
      </c>
      <c r="U2809">
        <v>5</v>
      </c>
      <c r="V2809" s="4">
        <v>3204.47</v>
      </c>
      <c r="W2809" t="s">
        <v>103</v>
      </c>
      <c r="X2809" cm="1">
        <f t="array" ref="X2809">_xlfn.IFS(Table1[[#This Row],[severity]]="Critical", 4, Table1[[#This Row],[severity]]="High", 3, Table1[[#This Row],[severity]]="Medium", 2, TRUE, 1)</f>
        <v>4</v>
      </c>
      <c r="Y2809">
        <f t="shared" si="86"/>
        <v>9</v>
      </c>
      <c r="Z2809" t="str">
        <f t="shared" si="87"/>
        <v>Morning (06-11)</v>
      </c>
    </row>
    <row r="2810" spans="1:26" x14ac:dyDescent="0.3">
      <c r="A2810" t="s">
        <v>4757</v>
      </c>
      <c r="B2810" t="s">
        <v>242</v>
      </c>
      <c r="C2810" t="s">
        <v>135</v>
      </c>
      <c r="D2810" t="s">
        <v>77</v>
      </c>
      <c r="E2810" t="s">
        <v>72</v>
      </c>
      <c r="F2810">
        <f>MONTH(Table1[[#This Row],[incident_datetime]])</f>
        <v>5</v>
      </c>
      <c r="G2810">
        <f>YEAR(Table1[[#This Row],[incident_datetime]])</f>
        <v>2020</v>
      </c>
      <c r="H2810" s="1">
        <v>43974.027939814812</v>
      </c>
      <c r="I2810" t="s">
        <v>67</v>
      </c>
      <c r="J2810" t="s">
        <v>2845</v>
      </c>
      <c r="K2810">
        <v>45</v>
      </c>
      <c r="L2810" t="s">
        <v>43</v>
      </c>
      <c r="M2810" t="s">
        <v>35</v>
      </c>
      <c r="N2810" t="s">
        <v>1395</v>
      </c>
      <c r="O2810">
        <v>53</v>
      </c>
      <c r="P2810" t="s">
        <v>43</v>
      </c>
      <c r="Q2810" t="s">
        <v>27</v>
      </c>
      <c r="R2810" t="s">
        <v>52</v>
      </c>
      <c r="S2810" t="s">
        <v>98</v>
      </c>
      <c r="T2810" t="s">
        <v>29</v>
      </c>
      <c r="U2810">
        <v>0</v>
      </c>
      <c r="V2810" s="4">
        <v>13293</v>
      </c>
      <c r="W2810" t="s">
        <v>103</v>
      </c>
      <c r="X2810" cm="1">
        <f t="array" ref="X2810">_xlfn.IFS(Table1[[#This Row],[severity]]="Critical", 4, Table1[[#This Row],[severity]]="High", 3, Table1[[#This Row],[severity]]="Medium", 2, TRUE, 1)</f>
        <v>1</v>
      </c>
      <c r="Y2810">
        <f t="shared" si="86"/>
        <v>0</v>
      </c>
      <c r="Z2810" t="str">
        <f t="shared" si="87"/>
        <v>Night (00-05)</v>
      </c>
    </row>
    <row r="2811" spans="1:26" x14ac:dyDescent="0.3">
      <c r="A2811" t="s">
        <v>4758</v>
      </c>
      <c r="B2811" t="s">
        <v>134</v>
      </c>
      <c r="C2811" t="s">
        <v>258</v>
      </c>
      <c r="D2811" t="s">
        <v>77</v>
      </c>
      <c r="E2811" t="s">
        <v>78</v>
      </c>
      <c r="F2811">
        <f>MONTH(Table1[[#This Row],[incident_datetime]])</f>
        <v>4</v>
      </c>
      <c r="G2811">
        <f>YEAR(Table1[[#This Row],[incident_datetime]])</f>
        <v>2021</v>
      </c>
      <c r="H2811" s="1">
        <v>44301.505347222221</v>
      </c>
      <c r="I2811" t="s">
        <v>217</v>
      </c>
      <c r="J2811" t="s">
        <v>95</v>
      </c>
      <c r="K2811">
        <v>29</v>
      </c>
      <c r="L2811" t="s">
        <v>59</v>
      </c>
      <c r="M2811" t="s">
        <v>107</v>
      </c>
      <c r="N2811" t="s">
        <v>2657</v>
      </c>
      <c r="O2811">
        <v>80</v>
      </c>
      <c r="P2811" t="s">
        <v>34</v>
      </c>
      <c r="Q2811" t="s">
        <v>27</v>
      </c>
      <c r="R2811" t="s">
        <v>97</v>
      </c>
      <c r="S2811" t="s">
        <v>61</v>
      </c>
      <c r="T2811" t="s">
        <v>29</v>
      </c>
      <c r="U2811">
        <v>5</v>
      </c>
      <c r="V2811" s="4">
        <v>43047.93</v>
      </c>
      <c r="W2811" t="s">
        <v>110</v>
      </c>
      <c r="X2811" cm="1">
        <f t="array" ref="X2811">_xlfn.IFS(Table1[[#This Row],[severity]]="Critical", 4, Table1[[#This Row],[severity]]="High", 3, Table1[[#This Row],[severity]]="Medium", 2, TRUE, 1)</f>
        <v>3</v>
      </c>
      <c r="Y2811">
        <f t="shared" si="86"/>
        <v>12</v>
      </c>
      <c r="Z2811" t="str">
        <f t="shared" si="87"/>
        <v>Afternoon (12-17)</v>
      </c>
    </row>
    <row r="2812" spans="1:26" x14ac:dyDescent="0.3">
      <c r="A2812" t="s">
        <v>4759</v>
      </c>
      <c r="B2812" t="s">
        <v>64</v>
      </c>
      <c r="C2812" t="s">
        <v>135</v>
      </c>
      <c r="D2812" t="s">
        <v>88</v>
      </c>
      <c r="E2812" t="s">
        <v>72</v>
      </c>
      <c r="F2812">
        <f>MONTH(Table1[[#This Row],[incident_datetime]])</f>
        <v>1</v>
      </c>
      <c r="G2812">
        <f>YEAR(Table1[[#This Row],[incident_datetime]])</f>
        <v>2020</v>
      </c>
      <c r="H2812" s="1">
        <v>43860.423877314817</v>
      </c>
      <c r="I2812" t="s">
        <v>706</v>
      </c>
      <c r="J2812" t="s">
        <v>987</v>
      </c>
      <c r="K2812">
        <v>57</v>
      </c>
      <c r="L2812" t="s">
        <v>59</v>
      </c>
      <c r="M2812" t="s">
        <v>35</v>
      </c>
      <c r="N2812" t="s">
        <v>624</v>
      </c>
      <c r="O2812">
        <v>56</v>
      </c>
      <c r="P2812" t="s">
        <v>59</v>
      </c>
      <c r="Q2812" t="s">
        <v>27</v>
      </c>
      <c r="R2812" t="s">
        <v>97</v>
      </c>
      <c r="S2812" t="s">
        <v>132</v>
      </c>
      <c r="T2812" t="s">
        <v>29</v>
      </c>
      <c r="U2812">
        <v>0</v>
      </c>
      <c r="V2812" s="4">
        <v>3871.67</v>
      </c>
      <c r="W2812" t="s">
        <v>110</v>
      </c>
      <c r="X2812" cm="1">
        <f t="array" ref="X2812">_xlfn.IFS(Table1[[#This Row],[severity]]="Critical", 4, Table1[[#This Row],[severity]]="High", 3, Table1[[#This Row],[severity]]="Medium", 2, TRUE, 1)</f>
        <v>3</v>
      </c>
      <c r="Y2812">
        <f t="shared" si="86"/>
        <v>10</v>
      </c>
      <c r="Z2812" t="str">
        <f t="shared" si="87"/>
        <v>Morning (06-11)</v>
      </c>
    </row>
    <row r="2813" spans="1:26" x14ac:dyDescent="0.3">
      <c r="A2813" t="s">
        <v>4760</v>
      </c>
      <c r="B2813" t="s">
        <v>165</v>
      </c>
      <c r="C2813" t="s">
        <v>468</v>
      </c>
      <c r="D2813" t="s">
        <v>65</v>
      </c>
      <c r="E2813" t="s">
        <v>66</v>
      </c>
      <c r="F2813">
        <f ca="1">MONTH(Table1[[#This Row],[incident_datetime]])</f>
        <v>8</v>
      </c>
      <c r="G2813">
        <f ca="1">YEAR(Table1[[#This Row],[incident_datetime]])</f>
        <v>2026</v>
      </c>
      <c r="H2813" s="2">
        <f ca="1">TODAY()</f>
        <v>46250</v>
      </c>
      <c r="I2813" t="s">
        <v>212</v>
      </c>
      <c r="J2813" t="s">
        <v>898</v>
      </c>
      <c r="K2813">
        <v>30</v>
      </c>
      <c r="L2813" t="s">
        <v>43</v>
      </c>
      <c r="M2813" t="s">
        <v>85</v>
      </c>
      <c r="N2813" t="s">
        <v>428</v>
      </c>
      <c r="O2813">
        <v>54</v>
      </c>
      <c r="P2813" t="s">
        <v>43</v>
      </c>
      <c r="Q2813" t="s">
        <v>116</v>
      </c>
      <c r="R2813" t="s">
        <v>139</v>
      </c>
      <c r="S2813" t="s">
        <v>61</v>
      </c>
      <c r="T2813" t="s">
        <v>155</v>
      </c>
      <c r="U2813">
        <v>5</v>
      </c>
      <c r="V2813" s="4">
        <v>22426.81</v>
      </c>
      <c r="W2813" t="s">
        <v>110</v>
      </c>
      <c r="X2813" cm="1">
        <f t="array" ref="X2813">_xlfn.IFS(Table1[[#This Row],[severity]]="Critical", 4, Table1[[#This Row],[severity]]="High", 3, Table1[[#This Row],[severity]]="Medium", 2, TRUE, 1)</f>
        <v>2</v>
      </c>
      <c r="Y2813">
        <f t="shared" ca="1" si="86"/>
        <v>0</v>
      </c>
      <c r="Z2813" t="str">
        <f t="shared" ca="1" si="87"/>
        <v>Night (00-05)</v>
      </c>
    </row>
    <row r="2814" spans="1:26" x14ac:dyDescent="0.3">
      <c r="A2814" t="s">
        <v>4761</v>
      </c>
      <c r="B2814" t="s">
        <v>422</v>
      </c>
      <c r="C2814" t="s">
        <v>220</v>
      </c>
      <c r="D2814" t="s">
        <v>48</v>
      </c>
      <c r="E2814" t="s">
        <v>72</v>
      </c>
      <c r="F2814">
        <f>MONTH(Table1[[#This Row],[incident_datetime]])</f>
        <v>6</v>
      </c>
      <c r="G2814">
        <f>YEAR(Table1[[#This Row],[incident_datetime]])</f>
        <v>2018</v>
      </c>
      <c r="H2814" s="1">
        <v>43264.896956018521</v>
      </c>
      <c r="I2814" t="s">
        <v>1688</v>
      </c>
      <c r="J2814" t="s">
        <v>2201</v>
      </c>
      <c r="K2814">
        <v>34</v>
      </c>
      <c r="L2814" t="s">
        <v>43</v>
      </c>
      <c r="M2814" t="s">
        <v>35</v>
      </c>
      <c r="N2814" t="s">
        <v>4762</v>
      </c>
      <c r="O2814">
        <v>67</v>
      </c>
      <c r="P2814" t="s">
        <v>59</v>
      </c>
      <c r="Q2814" t="s">
        <v>27</v>
      </c>
      <c r="R2814" t="s">
        <v>52</v>
      </c>
      <c r="S2814" t="s">
        <v>61</v>
      </c>
      <c r="T2814" t="s">
        <v>270</v>
      </c>
      <c r="U2814">
        <v>1</v>
      </c>
      <c r="V2814" s="4">
        <v>45040.85</v>
      </c>
      <c r="W2814" t="s">
        <v>103</v>
      </c>
      <c r="X2814" cm="1">
        <f t="array" ref="X2814">_xlfn.IFS(Table1[[#This Row],[severity]]="Critical", 4, Table1[[#This Row],[severity]]="High", 3, Table1[[#This Row],[severity]]="Medium", 2, TRUE, 1)</f>
        <v>1</v>
      </c>
      <c r="Y2814">
        <f t="shared" si="86"/>
        <v>21</v>
      </c>
      <c r="Z2814" t="str">
        <f t="shared" si="87"/>
        <v>Evening (18-23)</v>
      </c>
    </row>
    <row r="2815" spans="1:26" x14ac:dyDescent="0.3">
      <c r="A2815" t="s">
        <v>4763</v>
      </c>
      <c r="B2815" t="s">
        <v>47</v>
      </c>
      <c r="C2815" t="s">
        <v>135</v>
      </c>
      <c r="D2815" t="s">
        <v>48</v>
      </c>
      <c r="E2815" t="s">
        <v>186</v>
      </c>
      <c r="F2815">
        <f>MONTH(Table1[[#This Row],[incident_datetime]])</f>
        <v>11</v>
      </c>
      <c r="G2815">
        <f>YEAR(Table1[[#This Row],[incident_datetime]])</f>
        <v>2019</v>
      </c>
      <c r="H2815" s="1">
        <v>43774.329421296294</v>
      </c>
      <c r="I2815" t="s">
        <v>347</v>
      </c>
      <c r="J2815" t="s">
        <v>4079</v>
      </c>
      <c r="K2815">
        <v>26</v>
      </c>
      <c r="L2815" t="s">
        <v>43</v>
      </c>
      <c r="M2815" t="s">
        <v>35</v>
      </c>
      <c r="N2815" t="s">
        <v>102</v>
      </c>
      <c r="O2815">
        <v>57</v>
      </c>
      <c r="P2815" t="s">
        <v>59</v>
      </c>
      <c r="Q2815" t="s">
        <v>70</v>
      </c>
      <c r="R2815" t="s">
        <v>139</v>
      </c>
      <c r="S2815" t="s">
        <v>61</v>
      </c>
      <c r="T2815" t="s">
        <v>155</v>
      </c>
      <c r="U2815">
        <v>2</v>
      </c>
      <c r="V2815" s="4">
        <v>8116.42</v>
      </c>
      <c r="W2815" t="s">
        <v>103</v>
      </c>
      <c r="X2815" cm="1">
        <f t="array" ref="X2815">_xlfn.IFS(Table1[[#This Row],[severity]]="Critical", 4, Table1[[#This Row],[severity]]="High", 3, Table1[[#This Row],[severity]]="Medium", 2, TRUE, 1)</f>
        <v>2</v>
      </c>
      <c r="Y2815">
        <f t="shared" si="86"/>
        <v>7</v>
      </c>
      <c r="Z2815" t="str">
        <f t="shared" si="87"/>
        <v>Morning (06-11)</v>
      </c>
    </row>
    <row r="2816" spans="1:26" x14ac:dyDescent="0.3">
      <c r="A2816" t="s">
        <v>4764</v>
      </c>
      <c r="B2816" t="s">
        <v>242</v>
      </c>
      <c r="C2816" t="s">
        <v>135</v>
      </c>
      <c r="D2816" t="s">
        <v>38</v>
      </c>
      <c r="E2816" t="s">
        <v>78</v>
      </c>
      <c r="F2816">
        <f ca="1">MONTH(Table1[[#This Row],[incident_datetime]])</f>
        <v>8</v>
      </c>
      <c r="G2816">
        <f ca="1">YEAR(Table1[[#This Row],[incident_datetime]])</f>
        <v>2026</v>
      </c>
      <c r="H2816" s="2">
        <f ca="1">TODAY()</f>
        <v>46250</v>
      </c>
      <c r="I2816" t="s">
        <v>136</v>
      </c>
      <c r="J2816" t="s">
        <v>655</v>
      </c>
      <c r="K2816">
        <v>51</v>
      </c>
      <c r="L2816" t="s">
        <v>43</v>
      </c>
      <c r="M2816" t="s">
        <v>41</v>
      </c>
      <c r="N2816" t="s">
        <v>435</v>
      </c>
      <c r="O2816">
        <v>12</v>
      </c>
      <c r="P2816" t="s">
        <v>59</v>
      </c>
      <c r="Q2816" t="s">
        <v>27</v>
      </c>
      <c r="R2816" t="s">
        <v>109</v>
      </c>
      <c r="S2816" t="s">
        <v>132</v>
      </c>
      <c r="T2816" t="s">
        <v>155</v>
      </c>
      <c r="U2816">
        <v>2</v>
      </c>
      <c r="V2816" s="4">
        <v>34380.400000000001</v>
      </c>
      <c r="W2816" t="s">
        <v>110</v>
      </c>
      <c r="X2816" cm="1">
        <f t="array" ref="X2816">_xlfn.IFS(Table1[[#This Row],[severity]]="Critical", 4, Table1[[#This Row],[severity]]="High", 3, Table1[[#This Row],[severity]]="Medium", 2, TRUE, 1)</f>
        <v>4</v>
      </c>
      <c r="Y2816">
        <f t="shared" ca="1" si="86"/>
        <v>0</v>
      </c>
      <c r="Z2816" t="str">
        <f t="shared" ca="1" si="87"/>
        <v>Night (00-05)</v>
      </c>
    </row>
    <row r="2817" spans="1:26" x14ac:dyDescent="0.3">
      <c r="A2817" t="s">
        <v>4765</v>
      </c>
      <c r="B2817" t="s">
        <v>232</v>
      </c>
      <c r="C2817" t="s">
        <v>686</v>
      </c>
      <c r="D2817" t="s">
        <v>77</v>
      </c>
      <c r="E2817" t="s">
        <v>72</v>
      </c>
      <c r="F2817">
        <f>MONTH(Table1[[#This Row],[incident_datetime]])</f>
        <v>5</v>
      </c>
      <c r="G2817">
        <f>YEAR(Table1[[#This Row],[incident_datetime]])</f>
        <v>2021</v>
      </c>
      <c r="H2817" s="1">
        <v>44343.126828703702</v>
      </c>
      <c r="I2817" t="s">
        <v>404</v>
      </c>
      <c r="J2817" t="s">
        <v>1168</v>
      </c>
      <c r="K2817">
        <v>29</v>
      </c>
      <c r="L2817" t="s">
        <v>43</v>
      </c>
      <c r="M2817" t="s">
        <v>34</v>
      </c>
      <c r="N2817" t="s">
        <v>2767</v>
      </c>
      <c r="O2817">
        <v>58</v>
      </c>
      <c r="P2817" t="s">
        <v>43</v>
      </c>
      <c r="Q2817" t="s">
        <v>60</v>
      </c>
      <c r="R2817" t="s">
        <v>52</v>
      </c>
      <c r="S2817" t="s">
        <v>28</v>
      </c>
      <c r="T2817" t="s">
        <v>155</v>
      </c>
      <c r="U2817">
        <v>1</v>
      </c>
      <c r="V2817" s="4">
        <v>18433.96</v>
      </c>
      <c r="W2817" t="s">
        <v>103</v>
      </c>
      <c r="X2817" cm="1">
        <f t="array" ref="X2817">_xlfn.IFS(Table1[[#This Row],[severity]]="Critical", 4, Table1[[#This Row],[severity]]="High", 3, Table1[[#This Row],[severity]]="Medium", 2, TRUE, 1)</f>
        <v>1</v>
      </c>
      <c r="Y2817">
        <f t="shared" si="86"/>
        <v>3</v>
      </c>
      <c r="Z2817" t="str">
        <f t="shared" si="87"/>
        <v>Night (00-05)</v>
      </c>
    </row>
    <row r="2818" spans="1:26" x14ac:dyDescent="0.3">
      <c r="A2818" t="s">
        <v>4766</v>
      </c>
      <c r="B2818" t="s">
        <v>676</v>
      </c>
      <c r="C2818" t="s">
        <v>686</v>
      </c>
      <c r="D2818" t="s">
        <v>100</v>
      </c>
      <c r="E2818" t="s">
        <v>186</v>
      </c>
      <c r="F2818">
        <f>MONTH(Table1[[#This Row],[incident_datetime]])</f>
        <v>4</v>
      </c>
      <c r="G2818">
        <f>YEAR(Table1[[#This Row],[incident_datetime]])</f>
        <v>2019</v>
      </c>
      <c r="H2818" s="1">
        <v>43575.870497685188</v>
      </c>
      <c r="I2818" t="s">
        <v>181</v>
      </c>
      <c r="J2818" t="s">
        <v>1383</v>
      </c>
      <c r="K2818">
        <v>41</v>
      </c>
      <c r="L2818" t="s">
        <v>43</v>
      </c>
      <c r="M2818" t="s">
        <v>34</v>
      </c>
      <c r="N2818" t="s">
        <v>4767</v>
      </c>
      <c r="O2818">
        <v>18</v>
      </c>
      <c r="P2818" t="s">
        <v>59</v>
      </c>
      <c r="Q2818" t="s">
        <v>70</v>
      </c>
      <c r="R2818" t="s">
        <v>97</v>
      </c>
      <c r="S2818" t="s">
        <v>98</v>
      </c>
      <c r="T2818" t="s">
        <v>155</v>
      </c>
      <c r="U2818">
        <v>2</v>
      </c>
      <c r="V2818" s="4">
        <v>48180.55</v>
      </c>
      <c r="W2818" t="s">
        <v>110</v>
      </c>
      <c r="X2818" cm="1">
        <f t="array" ref="X2818">_xlfn.IFS(Table1[[#This Row],[severity]]="Critical", 4, Table1[[#This Row],[severity]]="High", 3, Table1[[#This Row],[severity]]="Medium", 2, TRUE, 1)</f>
        <v>3</v>
      </c>
      <c r="Y2818">
        <f t="shared" ref="Y2818:Y2881" si="88">HOUR(H2818)</f>
        <v>20</v>
      </c>
      <c r="Z2818" t="str">
        <f t="shared" ref="Z2818:Z2881" si="89">IF(Y2818&lt;6,"Night (00-05)",IF(Y2818&lt;12,"Morning (06-11)",IF(Y2818&lt;18,"Afternoon (12-17)","Evening (18-23)")))</f>
        <v>Evening (18-23)</v>
      </c>
    </row>
    <row r="2819" spans="1:26" x14ac:dyDescent="0.3">
      <c r="A2819" t="s">
        <v>4768</v>
      </c>
      <c r="B2819" t="s">
        <v>1173</v>
      </c>
      <c r="C2819" t="s">
        <v>342</v>
      </c>
      <c r="D2819" t="s">
        <v>65</v>
      </c>
      <c r="E2819" t="s">
        <v>93</v>
      </c>
      <c r="F2819">
        <f>MONTH(Table1[[#This Row],[incident_datetime]])</f>
        <v>8</v>
      </c>
      <c r="G2819">
        <f>YEAR(Table1[[#This Row],[incident_datetime]])</f>
        <v>2021</v>
      </c>
      <c r="H2819" s="1">
        <v>44421.65221064815</v>
      </c>
      <c r="I2819" t="s">
        <v>1050</v>
      </c>
      <c r="J2819" t="s">
        <v>255</v>
      </c>
      <c r="K2819">
        <v>44</v>
      </c>
      <c r="L2819" t="s">
        <v>59</v>
      </c>
      <c r="M2819" t="s">
        <v>35</v>
      </c>
      <c r="N2819" t="s">
        <v>4099</v>
      </c>
      <c r="O2819">
        <v>62</v>
      </c>
      <c r="P2819" t="s">
        <v>43</v>
      </c>
      <c r="Q2819" t="s">
        <v>60</v>
      </c>
      <c r="R2819" t="s">
        <v>52</v>
      </c>
      <c r="S2819" t="s">
        <v>61</v>
      </c>
      <c r="T2819" t="s">
        <v>155</v>
      </c>
      <c r="U2819">
        <v>4</v>
      </c>
      <c r="V2819" s="4">
        <v>48371.97</v>
      </c>
      <c r="W2819" t="s">
        <v>103</v>
      </c>
      <c r="X2819" cm="1">
        <f t="array" ref="X2819">_xlfn.IFS(Table1[[#This Row],[severity]]="Critical", 4, Table1[[#This Row],[severity]]="High", 3, Table1[[#This Row],[severity]]="Medium", 2, TRUE, 1)</f>
        <v>1</v>
      </c>
      <c r="Y2819">
        <f t="shared" si="88"/>
        <v>15</v>
      </c>
      <c r="Z2819" t="str">
        <f t="shared" si="89"/>
        <v>Afternoon (12-17)</v>
      </c>
    </row>
    <row r="2820" spans="1:26" x14ac:dyDescent="0.3">
      <c r="A2820" t="s">
        <v>4769</v>
      </c>
      <c r="B2820" t="s">
        <v>338</v>
      </c>
      <c r="C2820" t="s">
        <v>342</v>
      </c>
      <c r="D2820" t="s">
        <v>48</v>
      </c>
      <c r="E2820" t="s">
        <v>72</v>
      </c>
      <c r="F2820">
        <f>MONTH(Table1[[#This Row],[incident_datetime]])</f>
        <v>4</v>
      </c>
      <c r="G2820">
        <f>YEAR(Table1[[#This Row],[incident_datetime]])</f>
        <v>2022</v>
      </c>
      <c r="H2820" s="1">
        <v>44653.010266203702</v>
      </c>
      <c r="I2820" t="s">
        <v>448</v>
      </c>
      <c r="J2820" t="s">
        <v>7102</v>
      </c>
      <c r="K2820">
        <v>52</v>
      </c>
      <c r="L2820" t="s">
        <v>43</v>
      </c>
      <c r="M2820" t="s">
        <v>35</v>
      </c>
      <c r="N2820" t="s">
        <v>3381</v>
      </c>
      <c r="O2820">
        <v>71</v>
      </c>
      <c r="P2820" t="s">
        <v>59</v>
      </c>
      <c r="Q2820" t="s">
        <v>70</v>
      </c>
      <c r="R2820" t="s">
        <v>97</v>
      </c>
      <c r="S2820" t="s">
        <v>28</v>
      </c>
      <c r="T2820" t="s">
        <v>270</v>
      </c>
      <c r="U2820">
        <v>4</v>
      </c>
      <c r="V2820" s="4">
        <v>22199.03</v>
      </c>
      <c r="W2820" t="s">
        <v>110</v>
      </c>
      <c r="X2820" cm="1">
        <f t="array" ref="X2820">_xlfn.IFS(Table1[[#This Row],[severity]]="Critical", 4, Table1[[#This Row],[severity]]="High", 3, Table1[[#This Row],[severity]]="Medium", 2, TRUE, 1)</f>
        <v>3</v>
      </c>
      <c r="Y2820">
        <f t="shared" si="88"/>
        <v>0</v>
      </c>
      <c r="Z2820" t="str">
        <f t="shared" si="89"/>
        <v>Night (00-05)</v>
      </c>
    </row>
    <row r="2821" spans="1:26" x14ac:dyDescent="0.3">
      <c r="A2821" t="s">
        <v>4770</v>
      </c>
      <c r="B2821" t="s">
        <v>935</v>
      </c>
      <c r="C2821" t="s">
        <v>342</v>
      </c>
      <c r="D2821" t="s">
        <v>38</v>
      </c>
      <c r="E2821" t="s">
        <v>31</v>
      </c>
      <c r="F2821">
        <f ca="1">MONTH(Table1[[#This Row],[incident_datetime]])</f>
        <v>8</v>
      </c>
      <c r="G2821">
        <f ca="1">YEAR(Table1[[#This Row],[incident_datetime]])</f>
        <v>2026</v>
      </c>
      <c r="H2821" s="2">
        <f ca="1">TODAY()</f>
        <v>46250</v>
      </c>
      <c r="I2821" t="s">
        <v>832</v>
      </c>
      <c r="J2821" t="s">
        <v>1967</v>
      </c>
      <c r="K2821">
        <v>57</v>
      </c>
      <c r="L2821" t="s">
        <v>43</v>
      </c>
      <c r="M2821" t="s">
        <v>35</v>
      </c>
      <c r="N2821" t="s">
        <v>1862</v>
      </c>
      <c r="O2821">
        <v>39</v>
      </c>
      <c r="P2821" t="s">
        <v>43</v>
      </c>
      <c r="Q2821" t="s">
        <v>215</v>
      </c>
      <c r="R2821" t="s">
        <v>139</v>
      </c>
      <c r="S2821" t="s">
        <v>98</v>
      </c>
      <c r="T2821" t="s">
        <v>155</v>
      </c>
      <c r="U2821">
        <v>3</v>
      </c>
      <c r="V2821" s="4">
        <v>8407.41</v>
      </c>
      <c r="W2821" t="s">
        <v>103</v>
      </c>
      <c r="X2821" cm="1">
        <f t="array" ref="X2821">_xlfn.IFS(Table1[[#This Row],[severity]]="Critical", 4, Table1[[#This Row],[severity]]="High", 3, Table1[[#This Row],[severity]]="Medium", 2, TRUE, 1)</f>
        <v>2</v>
      </c>
      <c r="Y2821">
        <f t="shared" ca="1" si="88"/>
        <v>0</v>
      </c>
      <c r="Z2821" t="str">
        <f t="shared" ca="1" si="89"/>
        <v>Night (00-05)</v>
      </c>
    </row>
    <row r="2822" spans="1:26" x14ac:dyDescent="0.3">
      <c r="A2822" t="s">
        <v>4771</v>
      </c>
      <c r="B2822" t="s">
        <v>134</v>
      </c>
      <c r="C2822" t="s">
        <v>185</v>
      </c>
      <c r="D2822" t="s">
        <v>65</v>
      </c>
      <c r="E2822" t="s">
        <v>93</v>
      </c>
      <c r="F2822">
        <f>MONTH(Table1[[#This Row],[incident_datetime]])</f>
        <v>1</v>
      </c>
      <c r="G2822">
        <f>YEAR(Table1[[#This Row],[incident_datetime]])</f>
        <v>2019</v>
      </c>
      <c r="H2822" s="1">
        <v>43472.890081018515</v>
      </c>
      <c r="I2822" t="s">
        <v>927</v>
      </c>
      <c r="J2822" t="s">
        <v>1637</v>
      </c>
      <c r="K2822">
        <v>40</v>
      </c>
      <c r="L2822" t="s">
        <v>43</v>
      </c>
      <c r="M2822" t="s">
        <v>41</v>
      </c>
      <c r="N2822" t="s">
        <v>2885</v>
      </c>
      <c r="O2822">
        <v>56</v>
      </c>
      <c r="P2822" t="s">
        <v>59</v>
      </c>
      <c r="Q2822" t="s">
        <v>45</v>
      </c>
      <c r="R2822" t="s">
        <v>139</v>
      </c>
      <c r="S2822" t="s">
        <v>61</v>
      </c>
      <c r="T2822" t="s">
        <v>270</v>
      </c>
      <c r="U2822">
        <v>0</v>
      </c>
      <c r="V2822" s="4">
        <v>44545.22</v>
      </c>
      <c r="W2822" t="s">
        <v>110</v>
      </c>
      <c r="X2822" cm="1">
        <f t="array" ref="X2822">_xlfn.IFS(Table1[[#This Row],[severity]]="Critical", 4, Table1[[#This Row],[severity]]="High", 3, Table1[[#This Row],[severity]]="Medium", 2, TRUE, 1)</f>
        <v>2</v>
      </c>
      <c r="Y2822">
        <f t="shared" si="88"/>
        <v>21</v>
      </c>
      <c r="Z2822" t="str">
        <f t="shared" si="89"/>
        <v>Evening (18-23)</v>
      </c>
    </row>
    <row r="2823" spans="1:26" x14ac:dyDescent="0.3">
      <c r="A2823" t="s">
        <v>4772</v>
      </c>
      <c r="B2823" t="s">
        <v>391</v>
      </c>
      <c r="C2823" t="s">
        <v>233</v>
      </c>
      <c r="D2823" t="s">
        <v>77</v>
      </c>
      <c r="E2823" t="s">
        <v>112</v>
      </c>
      <c r="F2823">
        <f>MONTH(Table1[[#This Row],[incident_datetime]])</f>
        <v>4</v>
      </c>
      <c r="G2823">
        <f>YEAR(Table1[[#This Row],[incident_datetime]])</f>
        <v>2021</v>
      </c>
      <c r="H2823" s="2">
        <v>44309</v>
      </c>
      <c r="I2823" t="s">
        <v>83</v>
      </c>
      <c r="J2823" t="s">
        <v>707</v>
      </c>
      <c r="K2823">
        <v>64</v>
      </c>
      <c r="L2823" t="s">
        <v>43</v>
      </c>
      <c r="M2823" t="s">
        <v>107</v>
      </c>
      <c r="N2823" t="s">
        <v>740</v>
      </c>
      <c r="O2823">
        <v>86</v>
      </c>
      <c r="P2823" t="s">
        <v>59</v>
      </c>
      <c r="Q2823" t="s">
        <v>27</v>
      </c>
      <c r="R2823" t="s">
        <v>52</v>
      </c>
      <c r="S2823" t="s">
        <v>61</v>
      </c>
      <c r="T2823" t="s">
        <v>29</v>
      </c>
      <c r="U2823">
        <v>3</v>
      </c>
      <c r="V2823" s="4">
        <v>12387.36</v>
      </c>
      <c r="W2823" t="s">
        <v>103</v>
      </c>
      <c r="X2823" cm="1">
        <f t="array" ref="X2823">_xlfn.IFS(Table1[[#This Row],[severity]]="Critical", 4, Table1[[#This Row],[severity]]="High", 3, Table1[[#This Row],[severity]]="Medium", 2, TRUE, 1)</f>
        <v>1</v>
      </c>
      <c r="Y2823">
        <f t="shared" si="88"/>
        <v>0</v>
      </c>
      <c r="Z2823" t="str">
        <f t="shared" si="89"/>
        <v>Night (00-05)</v>
      </c>
    </row>
    <row r="2824" spans="1:26" x14ac:dyDescent="0.3">
      <c r="A2824" t="s">
        <v>4773</v>
      </c>
      <c r="B2824" t="s">
        <v>64</v>
      </c>
      <c r="C2824" t="s">
        <v>686</v>
      </c>
      <c r="D2824" t="s">
        <v>88</v>
      </c>
      <c r="E2824" t="s">
        <v>39</v>
      </c>
      <c r="F2824">
        <f>MONTH(Table1[[#This Row],[incident_datetime]])</f>
        <v>11</v>
      </c>
      <c r="G2824">
        <f>YEAR(Table1[[#This Row],[incident_datetime]])</f>
        <v>2019</v>
      </c>
      <c r="H2824" s="1">
        <v>43797.009699074071</v>
      </c>
      <c r="I2824" t="s">
        <v>243</v>
      </c>
      <c r="J2824" t="s">
        <v>3153</v>
      </c>
      <c r="K2824">
        <v>70</v>
      </c>
      <c r="L2824" t="s">
        <v>34</v>
      </c>
      <c r="M2824" t="s">
        <v>34</v>
      </c>
      <c r="N2824" t="s">
        <v>2292</v>
      </c>
      <c r="O2824">
        <v>76</v>
      </c>
      <c r="P2824" t="s">
        <v>59</v>
      </c>
      <c r="Q2824" t="s">
        <v>116</v>
      </c>
      <c r="R2824" t="s">
        <v>139</v>
      </c>
      <c r="S2824" t="s">
        <v>61</v>
      </c>
      <c r="T2824" t="s">
        <v>29</v>
      </c>
      <c r="U2824">
        <v>4</v>
      </c>
      <c r="V2824" s="4">
        <v>23548.94</v>
      </c>
      <c r="W2824" t="s">
        <v>103</v>
      </c>
      <c r="X2824" cm="1">
        <f t="array" ref="X2824">_xlfn.IFS(Table1[[#This Row],[severity]]="Critical", 4, Table1[[#This Row],[severity]]="High", 3, Table1[[#This Row],[severity]]="Medium", 2, TRUE, 1)</f>
        <v>2</v>
      </c>
      <c r="Y2824">
        <f t="shared" si="88"/>
        <v>0</v>
      </c>
      <c r="Z2824" t="str">
        <f t="shared" si="89"/>
        <v>Night (00-05)</v>
      </c>
    </row>
    <row r="2825" spans="1:26" x14ac:dyDescent="0.3">
      <c r="A2825" t="s">
        <v>4774</v>
      </c>
      <c r="B2825" t="s">
        <v>935</v>
      </c>
      <c r="C2825" t="s">
        <v>233</v>
      </c>
      <c r="D2825" t="s">
        <v>100</v>
      </c>
      <c r="E2825" t="s">
        <v>39</v>
      </c>
      <c r="F2825">
        <f>MONTH(Table1[[#This Row],[incident_datetime]])</f>
        <v>7</v>
      </c>
      <c r="G2825">
        <f>YEAR(Table1[[#This Row],[incident_datetime]])</f>
        <v>2021</v>
      </c>
      <c r="H2825" s="1">
        <v>44401.966504629629</v>
      </c>
      <c r="I2825" t="s">
        <v>166</v>
      </c>
      <c r="J2825" t="s">
        <v>273</v>
      </c>
      <c r="K2825">
        <v>27</v>
      </c>
      <c r="L2825" t="s">
        <v>43</v>
      </c>
      <c r="M2825" t="s">
        <v>85</v>
      </c>
      <c r="N2825" t="s">
        <v>4775</v>
      </c>
      <c r="O2825">
        <v>43</v>
      </c>
      <c r="P2825" t="s">
        <v>43</v>
      </c>
      <c r="Q2825" t="s">
        <v>70</v>
      </c>
      <c r="R2825" t="s">
        <v>139</v>
      </c>
      <c r="S2825" t="s">
        <v>132</v>
      </c>
      <c r="T2825" t="s">
        <v>62</v>
      </c>
      <c r="U2825">
        <v>3</v>
      </c>
      <c r="V2825" s="4">
        <v>44320.3</v>
      </c>
      <c r="W2825" t="s">
        <v>103</v>
      </c>
      <c r="X2825" cm="1">
        <f t="array" ref="X2825">_xlfn.IFS(Table1[[#This Row],[severity]]="Critical", 4, Table1[[#This Row],[severity]]="High", 3, Table1[[#This Row],[severity]]="Medium", 2, TRUE, 1)</f>
        <v>2</v>
      </c>
      <c r="Y2825">
        <f t="shared" si="88"/>
        <v>23</v>
      </c>
      <c r="Z2825" t="str">
        <f t="shared" si="89"/>
        <v>Evening (18-23)</v>
      </c>
    </row>
    <row r="2826" spans="1:26" x14ac:dyDescent="0.3">
      <c r="A2826" t="s">
        <v>4776</v>
      </c>
      <c r="B2826" t="s">
        <v>306</v>
      </c>
      <c r="C2826" t="s">
        <v>686</v>
      </c>
      <c r="D2826" t="s">
        <v>77</v>
      </c>
      <c r="E2826" t="s">
        <v>31</v>
      </c>
      <c r="F2826">
        <f>MONTH(Table1[[#This Row],[incident_datetime]])</f>
        <v>7</v>
      </c>
      <c r="G2826">
        <f>YEAR(Table1[[#This Row],[incident_datetime]])</f>
        <v>2021</v>
      </c>
      <c r="H2826" s="1">
        <v>44394.658912037034</v>
      </c>
      <c r="I2826" t="s">
        <v>83</v>
      </c>
      <c r="J2826" t="s">
        <v>7102</v>
      </c>
      <c r="K2826">
        <v>52</v>
      </c>
      <c r="L2826" t="s">
        <v>43</v>
      </c>
      <c r="M2826" t="s">
        <v>35</v>
      </c>
      <c r="N2826" t="s">
        <v>2205</v>
      </c>
      <c r="O2826">
        <v>58</v>
      </c>
      <c r="P2826" t="s">
        <v>59</v>
      </c>
      <c r="Q2826" t="s">
        <v>70</v>
      </c>
      <c r="R2826" t="s">
        <v>109</v>
      </c>
      <c r="S2826" t="s">
        <v>61</v>
      </c>
      <c r="T2826" t="s">
        <v>155</v>
      </c>
      <c r="U2826">
        <v>2</v>
      </c>
      <c r="V2826" s="4">
        <v>36471.800000000003</v>
      </c>
      <c r="W2826" t="s">
        <v>110</v>
      </c>
      <c r="X2826" cm="1">
        <f t="array" ref="X2826">_xlfn.IFS(Table1[[#This Row],[severity]]="Critical", 4, Table1[[#This Row],[severity]]="High", 3, Table1[[#This Row],[severity]]="Medium", 2, TRUE, 1)</f>
        <v>4</v>
      </c>
      <c r="Y2826">
        <f t="shared" si="88"/>
        <v>15</v>
      </c>
      <c r="Z2826" t="str">
        <f t="shared" si="89"/>
        <v>Afternoon (12-17)</v>
      </c>
    </row>
    <row r="2827" spans="1:26" x14ac:dyDescent="0.3">
      <c r="A2827" t="s">
        <v>4777</v>
      </c>
      <c r="B2827" t="s">
        <v>539</v>
      </c>
      <c r="C2827" t="s">
        <v>233</v>
      </c>
      <c r="D2827" t="s">
        <v>100</v>
      </c>
      <c r="E2827" t="s">
        <v>31</v>
      </c>
      <c r="F2827">
        <f>MONTH(Table1[[#This Row],[incident_datetime]])</f>
        <v>11</v>
      </c>
      <c r="G2827">
        <f>YEAR(Table1[[#This Row],[incident_datetime]])</f>
        <v>2024</v>
      </c>
      <c r="H2827" s="1">
        <v>45597.23300925926</v>
      </c>
      <c r="I2827" t="s">
        <v>56</v>
      </c>
      <c r="J2827" t="s">
        <v>1598</v>
      </c>
      <c r="K2827">
        <v>75</v>
      </c>
      <c r="L2827" t="s">
        <v>43</v>
      </c>
      <c r="M2827" t="s">
        <v>107</v>
      </c>
      <c r="N2827" t="s">
        <v>1068</v>
      </c>
      <c r="O2827">
        <v>37</v>
      </c>
      <c r="P2827" t="s">
        <v>59</v>
      </c>
      <c r="Q2827" t="s">
        <v>27</v>
      </c>
      <c r="R2827" t="s">
        <v>52</v>
      </c>
      <c r="S2827" t="s">
        <v>61</v>
      </c>
      <c r="T2827" t="s">
        <v>155</v>
      </c>
      <c r="U2827">
        <v>5</v>
      </c>
      <c r="V2827" s="4">
        <v>47000.58</v>
      </c>
      <c r="W2827" t="s">
        <v>110</v>
      </c>
      <c r="X2827" cm="1">
        <f t="array" ref="X2827">_xlfn.IFS(Table1[[#This Row],[severity]]="Critical", 4, Table1[[#This Row],[severity]]="High", 3, Table1[[#This Row],[severity]]="Medium", 2, TRUE, 1)</f>
        <v>1</v>
      </c>
      <c r="Y2827">
        <f t="shared" si="88"/>
        <v>5</v>
      </c>
      <c r="Z2827" t="str">
        <f t="shared" si="89"/>
        <v>Night (00-05)</v>
      </c>
    </row>
    <row r="2828" spans="1:26" x14ac:dyDescent="0.3">
      <c r="A2828" t="s">
        <v>4778</v>
      </c>
      <c r="B2828" t="s">
        <v>382</v>
      </c>
      <c r="C2828" t="s">
        <v>180</v>
      </c>
      <c r="D2828" t="s">
        <v>88</v>
      </c>
      <c r="E2828" t="s">
        <v>55</v>
      </c>
      <c r="F2828">
        <f>MONTH(Table1[[#This Row],[incident_datetime]])</f>
        <v>6</v>
      </c>
      <c r="G2828">
        <f>YEAR(Table1[[#This Row],[incident_datetime]])</f>
        <v>2024</v>
      </c>
      <c r="H2828" s="1">
        <v>45473.096550925926</v>
      </c>
      <c r="I2828" t="s">
        <v>939</v>
      </c>
      <c r="J2828" t="s">
        <v>1738</v>
      </c>
      <c r="K2828">
        <v>75</v>
      </c>
      <c r="L2828" t="s">
        <v>43</v>
      </c>
      <c r="M2828" t="s">
        <v>35</v>
      </c>
      <c r="N2828" t="s">
        <v>4210</v>
      </c>
      <c r="O2828">
        <v>66</v>
      </c>
      <c r="P2828" t="s">
        <v>43</v>
      </c>
      <c r="Q2828" t="s">
        <v>27</v>
      </c>
      <c r="R2828" t="s">
        <v>97</v>
      </c>
      <c r="S2828" t="s">
        <v>28</v>
      </c>
      <c r="T2828" t="s">
        <v>270</v>
      </c>
      <c r="U2828">
        <v>4</v>
      </c>
      <c r="V2828" s="4">
        <v>46641.04</v>
      </c>
      <c r="W2828" t="s">
        <v>103</v>
      </c>
      <c r="X2828" cm="1">
        <f t="array" ref="X2828">_xlfn.IFS(Table1[[#This Row],[severity]]="Critical", 4, Table1[[#This Row],[severity]]="High", 3, Table1[[#This Row],[severity]]="Medium", 2, TRUE, 1)</f>
        <v>3</v>
      </c>
      <c r="Y2828">
        <f t="shared" si="88"/>
        <v>2</v>
      </c>
      <c r="Z2828" t="str">
        <f t="shared" si="89"/>
        <v>Night (00-05)</v>
      </c>
    </row>
    <row r="2829" spans="1:26" x14ac:dyDescent="0.3">
      <c r="A2829" t="s">
        <v>4779</v>
      </c>
      <c r="B2829" t="s">
        <v>808</v>
      </c>
      <c r="C2829" t="s">
        <v>233</v>
      </c>
      <c r="D2829" t="s">
        <v>38</v>
      </c>
      <c r="E2829" t="s">
        <v>55</v>
      </c>
      <c r="F2829">
        <f>MONTH(Table1[[#This Row],[incident_datetime]])</f>
        <v>2</v>
      </c>
      <c r="G2829">
        <f>YEAR(Table1[[#This Row],[incident_datetime]])</f>
        <v>2021</v>
      </c>
      <c r="H2829" s="1">
        <v>44232.67459490741</v>
      </c>
      <c r="I2829" t="s">
        <v>370</v>
      </c>
      <c r="J2829" t="s">
        <v>2525</v>
      </c>
      <c r="K2829">
        <v>34</v>
      </c>
      <c r="L2829" t="s">
        <v>43</v>
      </c>
      <c r="M2829" t="s">
        <v>34</v>
      </c>
      <c r="N2829" t="s">
        <v>1459</v>
      </c>
      <c r="O2829">
        <v>53</v>
      </c>
      <c r="P2829" t="s">
        <v>59</v>
      </c>
      <c r="Q2829" t="s">
        <v>70</v>
      </c>
      <c r="R2829" t="s">
        <v>97</v>
      </c>
      <c r="S2829" t="s">
        <v>28</v>
      </c>
      <c r="T2829" t="s">
        <v>155</v>
      </c>
      <c r="U2829">
        <v>5</v>
      </c>
      <c r="V2829" s="4">
        <v>32209.919999999998</v>
      </c>
      <c r="W2829" t="s">
        <v>110</v>
      </c>
      <c r="X2829" cm="1">
        <f t="array" ref="X2829">_xlfn.IFS(Table1[[#This Row],[severity]]="Critical", 4, Table1[[#This Row],[severity]]="High", 3, Table1[[#This Row],[severity]]="Medium", 2, TRUE, 1)</f>
        <v>3</v>
      </c>
      <c r="Y2829">
        <f t="shared" si="88"/>
        <v>16</v>
      </c>
      <c r="Z2829" t="str">
        <f t="shared" si="89"/>
        <v>Afternoon (12-17)</v>
      </c>
    </row>
    <row r="2830" spans="1:26" x14ac:dyDescent="0.3">
      <c r="A2830" t="s">
        <v>4780</v>
      </c>
      <c r="B2830" t="s">
        <v>391</v>
      </c>
      <c r="C2830" t="s">
        <v>135</v>
      </c>
      <c r="D2830" t="s">
        <v>48</v>
      </c>
      <c r="E2830" t="s">
        <v>39</v>
      </c>
      <c r="F2830">
        <f>MONTH(Table1[[#This Row],[incident_datetime]])</f>
        <v>9</v>
      </c>
      <c r="G2830">
        <f>YEAR(Table1[[#This Row],[incident_datetime]])</f>
        <v>2022</v>
      </c>
      <c r="H2830" s="1">
        <v>44830.377002314817</v>
      </c>
      <c r="I2830" t="s">
        <v>569</v>
      </c>
      <c r="J2830" t="s">
        <v>2190</v>
      </c>
      <c r="K2830">
        <v>44</v>
      </c>
      <c r="L2830" t="s">
        <v>59</v>
      </c>
      <c r="M2830" t="s">
        <v>34</v>
      </c>
      <c r="O2830">
        <v>56</v>
      </c>
      <c r="P2830" t="s">
        <v>59</v>
      </c>
      <c r="Q2830" t="s">
        <v>215</v>
      </c>
      <c r="R2830" t="s">
        <v>139</v>
      </c>
      <c r="S2830" t="s">
        <v>61</v>
      </c>
      <c r="T2830" t="s">
        <v>155</v>
      </c>
      <c r="U2830">
        <v>4</v>
      </c>
      <c r="V2830" s="4">
        <v>17035.87</v>
      </c>
      <c r="W2830" t="s">
        <v>110</v>
      </c>
      <c r="X2830" cm="1">
        <f t="array" ref="X2830">_xlfn.IFS(Table1[[#This Row],[severity]]="Critical", 4, Table1[[#This Row],[severity]]="High", 3, Table1[[#This Row],[severity]]="Medium", 2, TRUE, 1)</f>
        <v>2</v>
      </c>
      <c r="Y2830">
        <f t="shared" si="88"/>
        <v>9</v>
      </c>
      <c r="Z2830" t="str">
        <f t="shared" si="89"/>
        <v>Morning (06-11)</v>
      </c>
    </row>
    <row r="2831" spans="1:26" x14ac:dyDescent="0.3">
      <c r="A2831" t="s">
        <v>4781</v>
      </c>
      <c r="B2831" t="s">
        <v>242</v>
      </c>
      <c r="C2831" t="s">
        <v>220</v>
      </c>
      <c r="D2831" t="s">
        <v>100</v>
      </c>
      <c r="E2831" t="s">
        <v>55</v>
      </c>
      <c r="F2831">
        <f ca="1">MONTH(Table1[[#This Row],[incident_datetime]])</f>
        <v>8</v>
      </c>
      <c r="G2831">
        <f ca="1">YEAR(Table1[[#This Row],[incident_datetime]])</f>
        <v>2026</v>
      </c>
      <c r="H2831" s="2">
        <f ca="1">TODAY()</f>
        <v>46250</v>
      </c>
      <c r="I2831" t="s">
        <v>355</v>
      </c>
      <c r="J2831" t="s">
        <v>3138</v>
      </c>
      <c r="K2831">
        <v>49</v>
      </c>
      <c r="L2831" t="s">
        <v>59</v>
      </c>
      <c r="M2831" t="s">
        <v>35</v>
      </c>
      <c r="N2831" t="s">
        <v>2966</v>
      </c>
      <c r="O2831">
        <v>26</v>
      </c>
      <c r="P2831" t="s">
        <v>59</v>
      </c>
      <c r="Q2831" t="s">
        <v>70</v>
      </c>
      <c r="R2831" t="s">
        <v>139</v>
      </c>
      <c r="S2831" t="s">
        <v>98</v>
      </c>
      <c r="T2831" t="s">
        <v>270</v>
      </c>
      <c r="U2831">
        <v>0</v>
      </c>
      <c r="V2831" s="4">
        <v>11983.37</v>
      </c>
      <c r="W2831" t="s">
        <v>103</v>
      </c>
      <c r="X2831" cm="1">
        <f t="array" ref="X2831">_xlfn.IFS(Table1[[#This Row],[severity]]="Critical", 4, Table1[[#This Row],[severity]]="High", 3, Table1[[#This Row],[severity]]="Medium", 2, TRUE, 1)</f>
        <v>2</v>
      </c>
      <c r="Y2831">
        <f t="shared" ca="1" si="88"/>
        <v>0</v>
      </c>
      <c r="Z2831" t="str">
        <f t="shared" ca="1" si="89"/>
        <v>Night (00-05)</v>
      </c>
    </row>
    <row r="2832" spans="1:26" x14ac:dyDescent="0.3">
      <c r="A2832" t="s">
        <v>4782</v>
      </c>
      <c r="B2832" t="s">
        <v>1173</v>
      </c>
      <c r="C2832" t="s">
        <v>135</v>
      </c>
      <c r="D2832" t="s">
        <v>22</v>
      </c>
      <c r="E2832" t="s">
        <v>23</v>
      </c>
      <c r="F2832">
        <f>MONTH(Table1[[#This Row],[incident_datetime]])</f>
        <v>5</v>
      </c>
      <c r="G2832">
        <f>YEAR(Table1[[#This Row],[incident_datetime]])</f>
        <v>2018</v>
      </c>
      <c r="H2832" s="1">
        <v>43223.440509259257</v>
      </c>
      <c r="I2832" t="s">
        <v>224</v>
      </c>
      <c r="J2832" t="s">
        <v>4783</v>
      </c>
      <c r="K2832">
        <v>51</v>
      </c>
      <c r="L2832" t="s">
        <v>43</v>
      </c>
      <c r="M2832" t="s">
        <v>35</v>
      </c>
      <c r="N2832" t="s">
        <v>509</v>
      </c>
      <c r="O2832">
        <v>56</v>
      </c>
      <c r="P2832" t="s">
        <v>59</v>
      </c>
      <c r="Q2832" t="s">
        <v>27</v>
      </c>
      <c r="R2832" t="s">
        <v>97</v>
      </c>
      <c r="S2832" t="s">
        <v>132</v>
      </c>
      <c r="T2832" t="s">
        <v>155</v>
      </c>
      <c r="U2832">
        <v>0</v>
      </c>
      <c r="V2832" s="4">
        <v>21576.82</v>
      </c>
      <c r="W2832" t="s">
        <v>110</v>
      </c>
      <c r="X2832" cm="1">
        <f t="array" ref="X2832">_xlfn.IFS(Table1[[#This Row],[severity]]="Critical", 4, Table1[[#This Row],[severity]]="High", 3, Table1[[#This Row],[severity]]="Medium", 2, TRUE, 1)</f>
        <v>3</v>
      </c>
      <c r="Y2832">
        <f t="shared" si="88"/>
        <v>10</v>
      </c>
      <c r="Z2832" t="str">
        <f t="shared" si="89"/>
        <v>Morning (06-11)</v>
      </c>
    </row>
    <row r="2833" spans="1:26" x14ac:dyDescent="0.3">
      <c r="A2833" t="s">
        <v>4784</v>
      </c>
      <c r="B2833" t="s">
        <v>935</v>
      </c>
      <c r="C2833" t="s">
        <v>258</v>
      </c>
      <c r="D2833" t="s">
        <v>48</v>
      </c>
      <c r="E2833" t="s">
        <v>39</v>
      </c>
      <c r="F2833">
        <f>MONTH(Table1[[#This Row],[incident_datetime]])</f>
        <v>10</v>
      </c>
      <c r="G2833">
        <f>YEAR(Table1[[#This Row],[incident_datetime]])</f>
        <v>2021</v>
      </c>
      <c r="H2833" s="1">
        <v>44476.867430555554</v>
      </c>
      <c r="I2833" t="s">
        <v>204</v>
      </c>
      <c r="J2833" t="s">
        <v>7102</v>
      </c>
      <c r="K2833">
        <v>52</v>
      </c>
      <c r="L2833" t="s">
        <v>43</v>
      </c>
      <c r="M2833" t="s">
        <v>35</v>
      </c>
      <c r="N2833" t="s">
        <v>1423</v>
      </c>
      <c r="O2833">
        <v>56</v>
      </c>
      <c r="P2833" t="s">
        <v>59</v>
      </c>
      <c r="Q2833" t="s">
        <v>215</v>
      </c>
      <c r="R2833" t="s">
        <v>97</v>
      </c>
      <c r="S2833" t="s">
        <v>132</v>
      </c>
      <c r="T2833" t="s">
        <v>155</v>
      </c>
      <c r="U2833">
        <v>4</v>
      </c>
      <c r="V2833" s="4">
        <v>37855.919999999998</v>
      </c>
      <c r="W2833" t="s">
        <v>103</v>
      </c>
      <c r="X2833" cm="1">
        <f t="array" ref="X2833">_xlfn.IFS(Table1[[#This Row],[severity]]="Critical", 4, Table1[[#This Row],[severity]]="High", 3, Table1[[#This Row],[severity]]="Medium", 2, TRUE, 1)</f>
        <v>3</v>
      </c>
      <c r="Y2833">
        <f t="shared" si="88"/>
        <v>20</v>
      </c>
      <c r="Z2833" t="str">
        <f t="shared" si="89"/>
        <v>Evening (18-23)</v>
      </c>
    </row>
    <row r="2834" spans="1:26" x14ac:dyDescent="0.3">
      <c r="A2834" t="s">
        <v>4785</v>
      </c>
      <c r="B2834" t="s">
        <v>382</v>
      </c>
      <c r="C2834" t="s">
        <v>180</v>
      </c>
      <c r="D2834" t="s">
        <v>65</v>
      </c>
      <c r="E2834" t="s">
        <v>72</v>
      </c>
      <c r="F2834">
        <f>MONTH(Table1[[#This Row],[incident_datetime]])</f>
        <v>1</v>
      </c>
      <c r="G2834">
        <f>YEAR(Table1[[#This Row],[incident_datetime]])</f>
        <v>2020</v>
      </c>
      <c r="H2834" s="1">
        <v>43843.750289351854</v>
      </c>
      <c r="I2834" t="s">
        <v>195</v>
      </c>
      <c r="J2834" t="s">
        <v>619</v>
      </c>
      <c r="K2834">
        <v>47</v>
      </c>
      <c r="L2834" t="s">
        <v>43</v>
      </c>
      <c r="M2834" t="s">
        <v>35</v>
      </c>
      <c r="N2834" t="s">
        <v>1376</v>
      </c>
      <c r="O2834">
        <v>78</v>
      </c>
      <c r="P2834" t="s">
        <v>59</v>
      </c>
      <c r="Q2834" t="s">
        <v>27</v>
      </c>
      <c r="R2834" t="s">
        <v>139</v>
      </c>
      <c r="S2834" t="s">
        <v>98</v>
      </c>
      <c r="T2834" t="s">
        <v>155</v>
      </c>
      <c r="U2834">
        <v>2</v>
      </c>
      <c r="V2834" s="4">
        <v>7673.99</v>
      </c>
      <c r="W2834" t="s">
        <v>103</v>
      </c>
      <c r="X2834" cm="1">
        <f t="array" ref="X2834">_xlfn.IFS(Table1[[#This Row],[severity]]="Critical", 4, Table1[[#This Row],[severity]]="High", 3, Table1[[#This Row],[severity]]="Medium", 2, TRUE, 1)</f>
        <v>2</v>
      </c>
      <c r="Y2834">
        <f t="shared" si="88"/>
        <v>18</v>
      </c>
      <c r="Z2834" t="str">
        <f t="shared" si="89"/>
        <v>Evening (18-23)</v>
      </c>
    </row>
    <row r="2835" spans="1:26" x14ac:dyDescent="0.3">
      <c r="A2835" t="s">
        <v>4786</v>
      </c>
      <c r="B2835" t="s">
        <v>507</v>
      </c>
      <c r="C2835" t="s">
        <v>562</v>
      </c>
      <c r="D2835" t="s">
        <v>38</v>
      </c>
      <c r="E2835" t="s">
        <v>55</v>
      </c>
      <c r="F2835">
        <f>MONTH(Table1[[#This Row],[incident_datetime]])</f>
        <v>5</v>
      </c>
      <c r="G2835">
        <f>YEAR(Table1[[#This Row],[incident_datetime]])</f>
        <v>2019</v>
      </c>
      <c r="H2835" s="1">
        <v>43615.786319444444</v>
      </c>
      <c r="I2835" t="s">
        <v>1688</v>
      </c>
      <c r="J2835" t="s">
        <v>7102</v>
      </c>
      <c r="K2835">
        <v>52</v>
      </c>
      <c r="L2835" t="s">
        <v>43</v>
      </c>
      <c r="M2835" t="s">
        <v>35</v>
      </c>
      <c r="N2835" t="s">
        <v>3192</v>
      </c>
      <c r="O2835">
        <v>11</v>
      </c>
      <c r="P2835" t="s">
        <v>59</v>
      </c>
      <c r="Q2835" t="s">
        <v>215</v>
      </c>
      <c r="R2835" t="s">
        <v>52</v>
      </c>
      <c r="S2835" t="s">
        <v>132</v>
      </c>
      <c r="T2835" t="s">
        <v>270</v>
      </c>
      <c r="U2835">
        <v>4</v>
      </c>
      <c r="V2835" s="4">
        <v>35997.519999999997</v>
      </c>
      <c r="W2835" t="s">
        <v>110</v>
      </c>
      <c r="X2835" cm="1">
        <f t="array" ref="X2835">_xlfn.IFS(Table1[[#This Row],[severity]]="Critical", 4, Table1[[#This Row],[severity]]="High", 3, Table1[[#This Row],[severity]]="Medium", 2, TRUE, 1)</f>
        <v>1</v>
      </c>
      <c r="Y2835">
        <f t="shared" si="88"/>
        <v>18</v>
      </c>
      <c r="Z2835" t="str">
        <f t="shared" si="89"/>
        <v>Evening (18-23)</v>
      </c>
    </row>
    <row r="2836" spans="1:26" x14ac:dyDescent="0.3">
      <c r="A2836" t="s">
        <v>4787</v>
      </c>
      <c r="B2836" t="s">
        <v>165</v>
      </c>
      <c r="C2836" t="s">
        <v>342</v>
      </c>
      <c r="D2836" t="s">
        <v>77</v>
      </c>
      <c r="E2836" t="s">
        <v>66</v>
      </c>
      <c r="F2836">
        <f>MONTH(Table1[[#This Row],[incident_datetime]])</f>
        <v>9</v>
      </c>
      <c r="G2836">
        <f>YEAR(Table1[[#This Row],[incident_datetime]])</f>
        <v>2023</v>
      </c>
      <c r="H2836" s="1">
        <v>45186.826585648145</v>
      </c>
      <c r="I2836" t="s">
        <v>32</v>
      </c>
      <c r="J2836" t="s">
        <v>3446</v>
      </c>
      <c r="K2836">
        <v>23</v>
      </c>
      <c r="L2836" t="s">
        <v>59</v>
      </c>
      <c r="M2836" t="s">
        <v>35</v>
      </c>
      <c r="O2836">
        <v>56</v>
      </c>
      <c r="P2836" t="s">
        <v>59</v>
      </c>
      <c r="Q2836" t="s">
        <v>70</v>
      </c>
      <c r="R2836" t="s">
        <v>109</v>
      </c>
      <c r="S2836" t="s">
        <v>61</v>
      </c>
      <c r="T2836" t="s">
        <v>270</v>
      </c>
      <c r="U2836">
        <v>4</v>
      </c>
      <c r="V2836" s="4">
        <v>46990.93</v>
      </c>
      <c r="W2836" t="s">
        <v>110</v>
      </c>
      <c r="X2836" cm="1">
        <f t="array" ref="X2836">_xlfn.IFS(Table1[[#This Row],[severity]]="Critical", 4, Table1[[#This Row],[severity]]="High", 3, Table1[[#This Row],[severity]]="Medium", 2, TRUE, 1)</f>
        <v>4</v>
      </c>
      <c r="Y2836">
        <f t="shared" si="88"/>
        <v>19</v>
      </c>
      <c r="Z2836" t="str">
        <f t="shared" si="89"/>
        <v>Evening (18-23)</v>
      </c>
    </row>
    <row r="2837" spans="1:26" x14ac:dyDescent="0.3">
      <c r="A2837" t="s">
        <v>4788</v>
      </c>
      <c r="B2837" t="s">
        <v>676</v>
      </c>
      <c r="C2837" t="s">
        <v>342</v>
      </c>
      <c r="D2837" t="s">
        <v>100</v>
      </c>
      <c r="E2837" t="s">
        <v>66</v>
      </c>
      <c r="F2837">
        <f>MONTH(Table1[[#This Row],[incident_datetime]])</f>
        <v>11</v>
      </c>
      <c r="G2837">
        <f>YEAR(Table1[[#This Row],[incident_datetime]])</f>
        <v>2020</v>
      </c>
      <c r="H2837" s="1">
        <v>44150.991574074076</v>
      </c>
      <c r="I2837" t="s">
        <v>1975</v>
      </c>
      <c r="J2837" t="s">
        <v>7102</v>
      </c>
      <c r="K2837">
        <v>52</v>
      </c>
      <c r="L2837" t="s">
        <v>43</v>
      </c>
      <c r="M2837" t="s">
        <v>35</v>
      </c>
      <c r="N2837" t="s">
        <v>389</v>
      </c>
      <c r="O2837">
        <v>42</v>
      </c>
      <c r="P2837" t="s">
        <v>43</v>
      </c>
      <c r="Q2837" t="s">
        <v>70</v>
      </c>
      <c r="R2837" t="s">
        <v>97</v>
      </c>
      <c r="S2837" t="s">
        <v>61</v>
      </c>
      <c r="T2837" t="s">
        <v>270</v>
      </c>
      <c r="U2837">
        <v>0</v>
      </c>
      <c r="V2837" s="4">
        <v>44645.13</v>
      </c>
      <c r="W2837" t="s">
        <v>110</v>
      </c>
      <c r="X2837" cm="1">
        <f t="array" ref="X2837">_xlfn.IFS(Table1[[#This Row],[severity]]="Critical", 4, Table1[[#This Row],[severity]]="High", 3, Table1[[#This Row],[severity]]="Medium", 2, TRUE, 1)</f>
        <v>3</v>
      </c>
      <c r="Y2837">
        <f t="shared" si="88"/>
        <v>23</v>
      </c>
      <c r="Z2837" t="str">
        <f t="shared" si="89"/>
        <v>Evening (18-23)</v>
      </c>
    </row>
    <row r="2838" spans="1:26" x14ac:dyDescent="0.3">
      <c r="A2838" t="s">
        <v>4789</v>
      </c>
      <c r="B2838" t="s">
        <v>250</v>
      </c>
      <c r="C2838" t="s">
        <v>135</v>
      </c>
      <c r="D2838" t="s">
        <v>48</v>
      </c>
      <c r="E2838" t="s">
        <v>55</v>
      </c>
      <c r="F2838">
        <f>MONTH(Table1[[#This Row],[incident_datetime]])</f>
        <v>9</v>
      </c>
      <c r="G2838">
        <f>YEAR(Table1[[#This Row],[incident_datetime]])</f>
        <v>2024</v>
      </c>
      <c r="H2838" s="1">
        <v>45538.449097222219</v>
      </c>
      <c r="I2838" t="s">
        <v>480</v>
      </c>
      <c r="J2838" t="s">
        <v>1936</v>
      </c>
      <c r="K2838">
        <v>65</v>
      </c>
      <c r="L2838" t="s">
        <v>59</v>
      </c>
      <c r="M2838" t="s">
        <v>34</v>
      </c>
      <c r="N2838" t="s">
        <v>946</v>
      </c>
      <c r="O2838">
        <v>32</v>
      </c>
      <c r="P2838" t="s">
        <v>43</v>
      </c>
      <c r="Q2838" t="s">
        <v>27</v>
      </c>
      <c r="R2838" t="s">
        <v>109</v>
      </c>
      <c r="S2838" t="s">
        <v>61</v>
      </c>
      <c r="T2838" t="s">
        <v>29</v>
      </c>
      <c r="U2838">
        <v>2</v>
      </c>
      <c r="V2838" s="4">
        <v>11596.54</v>
      </c>
      <c r="W2838" t="s">
        <v>110</v>
      </c>
      <c r="X2838" cm="1">
        <f t="array" ref="X2838">_xlfn.IFS(Table1[[#This Row],[severity]]="Critical", 4, Table1[[#This Row],[severity]]="High", 3, Table1[[#This Row],[severity]]="Medium", 2, TRUE, 1)</f>
        <v>4</v>
      </c>
      <c r="Y2838">
        <f t="shared" si="88"/>
        <v>10</v>
      </c>
      <c r="Z2838" t="str">
        <f t="shared" si="89"/>
        <v>Morning (06-11)</v>
      </c>
    </row>
    <row r="2839" spans="1:26" x14ac:dyDescent="0.3">
      <c r="A2839" t="s">
        <v>4790</v>
      </c>
      <c r="B2839" t="s">
        <v>338</v>
      </c>
      <c r="C2839" t="s">
        <v>135</v>
      </c>
      <c r="D2839" t="s">
        <v>65</v>
      </c>
      <c r="E2839" t="s">
        <v>78</v>
      </c>
      <c r="F2839">
        <f>MONTH(Table1[[#This Row],[incident_datetime]])</f>
        <v>6</v>
      </c>
      <c r="G2839">
        <f>YEAR(Table1[[#This Row],[incident_datetime]])</f>
        <v>2019</v>
      </c>
      <c r="H2839" s="1">
        <v>43633.065868055557</v>
      </c>
      <c r="I2839" t="s">
        <v>358</v>
      </c>
      <c r="J2839" t="s">
        <v>2877</v>
      </c>
      <c r="K2839">
        <v>27</v>
      </c>
      <c r="L2839" t="s">
        <v>59</v>
      </c>
      <c r="M2839" t="s">
        <v>34</v>
      </c>
      <c r="O2839">
        <v>56</v>
      </c>
      <c r="P2839" t="s">
        <v>59</v>
      </c>
      <c r="Q2839" t="s">
        <v>27</v>
      </c>
      <c r="R2839" t="s">
        <v>97</v>
      </c>
      <c r="S2839" t="s">
        <v>98</v>
      </c>
      <c r="T2839" t="s">
        <v>155</v>
      </c>
      <c r="U2839">
        <v>4</v>
      </c>
      <c r="V2839" s="4">
        <v>15494.41</v>
      </c>
      <c r="W2839" t="s">
        <v>110</v>
      </c>
      <c r="X2839" cm="1">
        <f t="array" ref="X2839">_xlfn.IFS(Table1[[#This Row],[severity]]="Critical", 4, Table1[[#This Row],[severity]]="High", 3, Table1[[#This Row],[severity]]="Medium", 2, TRUE, 1)</f>
        <v>3</v>
      </c>
      <c r="Y2839">
        <f t="shared" si="88"/>
        <v>1</v>
      </c>
      <c r="Z2839" t="str">
        <f t="shared" si="89"/>
        <v>Night (00-05)</v>
      </c>
    </row>
    <row r="2840" spans="1:26" x14ac:dyDescent="0.3">
      <c r="A2840" t="s">
        <v>4791</v>
      </c>
      <c r="B2840" t="s">
        <v>1173</v>
      </c>
      <c r="C2840" t="s">
        <v>135</v>
      </c>
      <c r="D2840" t="s">
        <v>65</v>
      </c>
      <c r="E2840" t="s">
        <v>112</v>
      </c>
      <c r="F2840">
        <f>MONTH(Table1[[#This Row],[incident_datetime]])</f>
        <v>3</v>
      </c>
      <c r="G2840">
        <f>YEAR(Table1[[#This Row],[incident_datetime]])</f>
        <v>2022</v>
      </c>
      <c r="H2840" s="1">
        <v>44638.195914351854</v>
      </c>
      <c r="I2840" t="s">
        <v>101</v>
      </c>
      <c r="J2840" t="s">
        <v>1648</v>
      </c>
      <c r="K2840">
        <v>17</v>
      </c>
      <c r="L2840" t="s">
        <v>34</v>
      </c>
      <c r="M2840" t="s">
        <v>35</v>
      </c>
      <c r="N2840" t="s">
        <v>802</v>
      </c>
      <c r="O2840">
        <v>75</v>
      </c>
      <c r="P2840" t="s">
        <v>59</v>
      </c>
      <c r="Q2840" t="s">
        <v>60</v>
      </c>
      <c r="R2840" t="s">
        <v>52</v>
      </c>
      <c r="S2840" t="s">
        <v>61</v>
      </c>
      <c r="T2840" t="s">
        <v>155</v>
      </c>
      <c r="U2840">
        <v>2</v>
      </c>
      <c r="V2840" s="4">
        <v>19318.740000000002</v>
      </c>
      <c r="W2840" t="s">
        <v>103</v>
      </c>
      <c r="X2840" cm="1">
        <f t="array" ref="X2840">_xlfn.IFS(Table1[[#This Row],[severity]]="Critical", 4, Table1[[#This Row],[severity]]="High", 3, Table1[[#This Row],[severity]]="Medium", 2, TRUE, 1)</f>
        <v>1</v>
      </c>
      <c r="Y2840">
        <f t="shared" si="88"/>
        <v>4</v>
      </c>
      <c r="Z2840" t="str">
        <f t="shared" si="89"/>
        <v>Night (00-05)</v>
      </c>
    </row>
    <row r="2841" spans="1:26" x14ac:dyDescent="0.3">
      <c r="A2841" t="s">
        <v>4792</v>
      </c>
      <c r="B2841" t="s">
        <v>507</v>
      </c>
      <c r="C2841" t="s">
        <v>342</v>
      </c>
      <c r="D2841" t="s">
        <v>22</v>
      </c>
      <c r="E2841" t="s">
        <v>186</v>
      </c>
      <c r="F2841">
        <f>MONTH(Table1[[#This Row],[incident_datetime]])</f>
        <v>8</v>
      </c>
      <c r="G2841">
        <f>YEAR(Table1[[#This Row],[incident_datetime]])</f>
        <v>2021</v>
      </c>
      <c r="H2841" s="2">
        <v>44419</v>
      </c>
      <c r="I2841" t="s">
        <v>622</v>
      </c>
      <c r="J2841" t="s">
        <v>4793</v>
      </c>
      <c r="K2841">
        <v>33</v>
      </c>
      <c r="L2841" t="s">
        <v>59</v>
      </c>
      <c r="M2841" t="s">
        <v>41</v>
      </c>
      <c r="N2841" t="s">
        <v>2762</v>
      </c>
      <c r="O2841">
        <v>21</v>
      </c>
      <c r="P2841" t="s">
        <v>43</v>
      </c>
      <c r="Q2841" t="s">
        <v>70</v>
      </c>
      <c r="R2841" t="s">
        <v>139</v>
      </c>
      <c r="S2841" t="s">
        <v>28</v>
      </c>
      <c r="T2841" t="s">
        <v>270</v>
      </c>
      <c r="U2841">
        <v>1</v>
      </c>
      <c r="V2841" s="4">
        <v>19425.150000000001</v>
      </c>
      <c r="W2841" t="s">
        <v>103</v>
      </c>
      <c r="X2841" cm="1">
        <f t="array" ref="X2841">_xlfn.IFS(Table1[[#This Row],[severity]]="Critical", 4, Table1[[#This Row],[severity]]="High", 3, Table1[[#This Row],[severity]]="Medium", 2, TRUE, 1)</f>
        <v>2</v>
      </c>
      <c r="Y2841">
        <f t="shared" si="88"/>
        <v>0</v>
      </c>
      <c r="Z2841" t="str">
        <f t="shared" si="89"/>
        <v>Night (00-05)</v>
      </c>
    </row>
    <row r="2842" spans="1:26" x14ac:dyDescent="0.3">
      <c r="A2842" t="s">
        <v>4794</v>
      </c>
      <c r="B2842" t="s">
        <v>338</v>
      </c>
      <c r="C2842" t="s">
        <v>185</v>
      </c>
      <c r="D2842" t="s">
        <v>88</v>
      </c>
      <c r="E2842" t="s">
        <v>72</v>
      </c>
      <c r="F2842">
        <f ca="1">MONTH(Table1[[#This Row],[incident_datetime]])</f>
        <v>8</v>
      </c>
      <c r="G2842">
        <f ca="1">YEAR(Table1[[#This Row],[incident_datetime]])</f>
        <v>2026</v>
      </c>
      <c r="H2842" s="2">
        <f ca="1">TODAY()</f>
        <v>46250</v>
      </c>
      <c r="I2842" t="s">
        <v>993</v>
      </c>
      <c r="J2842" t="s">
        <v>1328</v>
      </c>
      <c r="K2842">
        <v>33</v>
      </c>
      <c r="L2842" t="s">
        <v>34</v>
      </c>
      <c r="M2842" t="s">
        <v>35</v>
      </c>
      <c r="N2842" t="s">
        <v>222</v>
      </c>
      <c r="O2842">
        <v>44</v>
      </c>
      <c r="P2842" t="s">
        <v>43</v>
      </c>
      <c r="Q2842" t="s">
        <v>116</v>
      </c>
      <c r="R2842" t="s">
        <v>139</v>
      </c>
      <c r="S2842" t="s">
        <v>98</v>
      </c>
      <c r="T2842" t="s">
        <v>29</v>
      </c>
      <c r="U2842">
        <v>3</v>
      </c>
      <c r="V2842" s="4">
        <v>47767.7</v>
      </c>
      <c r="W2842" t="s">
        <v>103</v>
      </c>
      <c r="X2842" cm="1">
        <f t="array" ref="X2842">_xlfn.IFS(Table1[[#This Row],[severity]]="Critical", 4, Table1[[#This Row],[severity]]="High", 3, Table1[[#This Row],[severity]]="Medium", 2, TRUE, 1)</f>
        <v>2</v>
      </c>
      <c r="Y2842">
        <f t="shared" ca="1" si="88"/>
        <v>0</v>
      </c>
      <c r="Z2842" t="str">
        <f t="shared" ca="1" si="89"/>
        <v>Night (00-05)</v>
      </c>
    </row>
    <row r="2843" spans="1:26" x14ac:dyDescent="0.3">
      <c r="A2843" t="s">
        <v>4795</v>
      </c>
      <c r="B2843" t="s">
        <v>391</v>
      </c>
      <c r="C2843" t="s">
        <v>468</v>
      </c>
      <c r="D2843" t="s">
        <v>48</v>
      </c>
      <c r="E2843" t="s">
        <v>23</v>
      </c>
      <c r="F2843">
        <f>MONTH(Table1[[#This Row],[incident_datetime]])</f>
        <v>9</v>
      </c>
      <c r="G2843">
        <f>YEAR(Table1[[#This Row],[incident_datetime]])</f>
        <v>2019</v>
      </c>
      <c r="H2843" s="2">
        <v>43713</v>
      </c>
      <c r="I2843" t="s">
        <v>318</v>
      </c>
      <c r="J2843" t="s">
        <v>7102</v>
      </c>
      <c r="K2843">
        <v>52</v>
      </c>
      <c r="L2843" t="s">
        <v>43</v>
      </c>
      <c r="M2843" t="s">
        <v>35</v>
      </c>
      <c r="N2843" t="s">
        <v>1058</v>
      </c>
      <c r="O2843">
        <v>87</v>
      </c>
      <c r="P2843" t="s">
        <v>34</v>
      </c>
      <c r="Q2843" t="s">
        <v>27</v>
      </c>
      <c r="R2843" t="s">
        <v>139</v>
      </c>
      <c r="S2843" t="s">
        <v>53</v>
      </c>
      <c r="T2843" t="s">
        <v>155</v>
      </c>
      <c r="U2843">
        <v>5</v>
      </c>
      <c r="V2843" s="4">
        <v>15124.15</v>
      </c>
      <c r="W2843" t="s">
        <v>103</v>
      </c>
      <c r="X2843" cm="1">
        <f t="array" ref="X2843">_xlfn.IFS(Table1[[#This Row],[severity]]="Critical", 4, Table1[[#This Row],[severity]]="High", 3, Table1[[#This Row],[severity]]="Medium", 2, TRUE, 1)</f>
        <v>2</v>
      </c>
      <c r="Y2843">
        <f t="shared" si="88"/>
        <v>0</v>
      </c>
      <c r="Z2843" t="str">
        <f t="shared" si="89"/>
        <v>Night (00-05)</v>
      </c>
    </row>
    <row r="2844" spans="1:26" x14ac:dyDescent="0.3">
      <c r="A2844" t="s">
        <v>4796</v>
      </c>
      <c r="B2844" t="s">
        <v>676</v>
      </c>
      <c r="C2844" t="s">
        <v>468</v>
      </c>
      <c r="D2844" t="s">
        <v>77</v>
      </c>
      <c r="E2844" t="s">
        <v>78</v>
      </c>
      <c r="F2844">
        <f>MONTH(Table1[[#This Row],[incident_datetime]])</f>
        <v>11</v>
      </c>
      <c r="G2844">
        <f>YEAR(Table1[[#This Row],[incident_datetime]])</f>
        <v>2020</v>
      </c>
      <c r="H2844" s="1">
        <v>44142.719444444447</v>
      </c>
      <c r="I2844" t="s">
        <v>370</v>
      </c>
      <c r="J2844" t="s">
        <v>525</v>
      </c>
      <c r="K2844">
        <v>61</v>
      </c>
      <c r="L2844" t="s">
        <v>59</v>
      </c>
      <c r="M2844" t="s">
        <v>35</v>
      </c>
      <c r="N2844" t="s">
        <v>1417</v>
      </c>
      <c r="O2844">
        <v>71</v>
      </c>
      <c r="P2844" t="s">
        <v>59</v>
      </c>
      <c r="Q2844" t="s">
        <v>215</v>
      </c>
      <c r="R2844" t="s">
        <v>52</v>
      </c>
      <c r="S2844" t="s">
        <v>98</v>
      </c>
      <c r="T2844" t="s">
        <v>270</v>
      </c>
      <c r="U2844">
        <v>2</v>
      </c>
      <c r="V2844" s="4">
        <v>37540.559999999998</v>
      </c>
      <c r="W2844" t="s">
        <v>103</v>
      </c>
      <c r="X2844" cm="1">
        <f t="array" ref="X2844">_xlfn.IFS(Table1[[#This Row],[severity]]="Critical", 4, Table1[[#This Row],[severity]]="High", 3, Table1[[#This Row],[severity]]="Medium", 2, TRUE, 1)</f>
        <v>1</v>
      </c>
      <c r="Y2844">
        <f t="shared" si="88"/>
        <v>17</v>
      </c>
      <c r="Z2844" t="str">
        <f t="shared" si="89"/>
        <v>Afternoon (12-17)</v>
      </c>
    </row>
    <row r="2845" spans="1:26" x14ac:dyDescent="0.3">
      <c r="A2845" t="s">
        <v>4797</v>
      </c>
      <c r="B2845" t="s">
        <v>422</v>
      </c>
      <c r="C2845" t="s">
        <v>220</v>
      </c>
      <c r="D2845" t="s">
        <v>22</v>
      </c>
      <c r="E2845" t="s">
        <v>55</v>
      </c>
      <c r="F2845">
        <f>MONTH(Table1[[#This Row],[incident_datetime]])</f>
        <v>5</v>
      </c>
      <c r="G2845">
        <f>YEAR(Table1[[#This Row],[incident_datetime]])</f>
        <v>2021</v>
      </c>
      <c r="H2845" s="1">
        <v>44321.856064814812</v>
      </c>
      <c r="I2845" t="s">
        <v>503</v>
      </c>
      <c r="J2845" t="s">
        <v>260</v>
      </c>
      <c r="K2845">
        <v>67</v>
      </c>
      <c r="L2845" t="s">
        <v>43</v>
      </c>
      <c r="M2845" t="s">
        <v>35</v>
      </c>
      <c r="N2845" t="s">
        <v>3159</v>
      </c>
      <c r="O2845">
        <v>90</v>
      </c>
      <c r="P2845" t="s">
        <v>59</v>
      </c>
      <c r="Q2845" t="s">
        <v>27</v>
      </c>
      <c r="R2845" t="s">
        <v>109</v>
      </c>
      <c r="S2845" t="s">
        <v>53</v>
      </c>
      <c r="T2845" t="s">
        <v>29</v>
      </c>
      <c r="U2845">
        <v>0</v>
      </c>
      <c r="V2845" s="4">
        <v>29965.040000000001</v>
      </c>
      <c r="W2845" t="s">
        <v>103</v>
      </c>
      <c r="X2845" cm="1">
        <f t="array" ref="X2845">_xlfn.IFS(Table1[[#This Row],[severity]]="Critical", 4, Table1[[#This Row],[severity]]="High", 3, Table1[[#This Row],[severity]]="Medium", 2, TRUE, 1)</f>
        <v>4</v>
      </c>
      <c r="Y2845">
        <f t="shared" si="88"/>
        <v>20</v>
      </c>
      <c r="Z2845" t="str">
        <f t="shared" si="89"/>
        <v>Evening (18-23)</v>
      </c>
    </row>
    <row r="2846" spans="1:26" x14ac:dyDescent="0.3">
      <c r="A2846" t="s">
        <v>4798</v>
      </c>
      <c r="B2846" t="s">
        <v>935</v>
      </c>
      <c r="C2846" t="s">
        <v>258</v>
      </c>
      <c r="D2846" t="s">
        <v>48</v>
      </c>
      <c r="E2846" t="s">
        <v>186</v>
      </c>
      <c r="F2846">
        <f ca="1">MONTH(Table1[[#This Row],[incident_datetime]])</f>
        <v>8</v>
      </c>
      <c r="G2846">
        <f ca="1">YEAR(Table1[[#This Row],[incident_datetime]])</f>
        <v>2026</v>
      </c>
      <c r="H2846" s="2">
        <f ca="1">TODAY()</f>
        <v>46250</v>
      </c>
      <c r="I2846" t="s">
        <v>475</v>
      </c>
      <c r="J2846" t="s">
        <v>7102</v>
      </c>
      <c r="K2846">
        <v>52</v>
      </c>
      <c r="L2846" t="s">
        <v>43</v>
      </c>
      <c r="M2846" t="s">
        <v>35</v>
      </c>
      <c r="O2846">
        <v>56</v>
      </c>
      <c r="P2846" t="s">
        <v>59</v>
      </c>
      <c r="Q2846" t="s">
        <v>27</v>
      </c>
      <c r="R2846" t="s">
        <v>139</v>
      </c>
      <c r="S2846" t="s">
        <v>28</v>
      </c>
      <c r="T2846" t="s">
        <v>29</v>
      </c>
      <c r="U2846">
        <v>2</v>
      </c>
      <c r="V2846" s="4">
        <v>49224.7</v>
      </c>
      <c r="W2846" t="s">
        <v>103</v>
      </c>
      <c r="X2846" cm="1">
        <f t="array" ref="X2846">_xlfn.IFS(Table1[[#This Row],[severity]]="Critical", 4, Table1[[#This Row],[severity]]="High", 3, Table1[[#This Row],[severity]]="Medium", 2, TRUE, 1)</f>
        <v>2</v>
      </c>
      <c r="Y2846">
        <f t="shared" ca="1" si="88"/>
        <v>0</v>
      </c>
      <c r="Z2846" t="str">
        <f t="shared" ca="1" si="89"/>
        <v>Night (00-05)</v>
      </c>
    </row>
    <row r="2847" spans="1:26" x14ac:dyDescent="0.3">
      <c r="A2847" t="s">
        <v>4799</v>
      </c>
      <c r="B2847" t="s">
        <v>685</v>
      </c>
      <c r="C2847" t="s">
        <v>233</v>
      </c>
      <c r="D2847" t="s">
        <v>48</v>
      </c>
      <c r="E2847" t="s">
        <v>31</v>
      </c>
      <c r="F2847">
        <f>MONTH(Table1[[#This Row],[incident_datetime]])</f>
        <v>6</v>
      </c>
      <c r="G2847">
        <f>YEAR(Table1[[#This Row],[incident_datetime]])</f>
        <v>2022</v>
      </c>
      <c r="H2847" s="1">
        <v>44735.138541666667</v>
      </c>
      <c r="I2847" t="s">
        <v>761</v>
      </c>
      <c r="J2847" t="s">
        <v>689</v>
      </c>
      <c r="K2847">
        <v>33</v>
      </c>
      <c r="L2847" t="s">
        <v>59</v>
      </c>
      <c r="M2847" t="s">
        <v>41</v>
      </c>
      <c r="N2847" t="s">
        <v>4204</v>
      </c>
      <c r="O2847">
        <v>38</v>
      </c>
      <c r="P2847" t="s">
        <v>43</v>
      </c>
      <c r="Q2847" t="s">
        <v>27</v>
      </c>
      <c r="R2847" t="s">
        <v>139</v>
      </c>
      <c r="S2847" t="s">
        <v>98</v>
      </c>
      <c r="T2847" t="s">
        <v>62</v>
      </c>
      <c r="U2847">
        <v>1</v>
      </c>
      <c r="V2847" s="4">
        <v>37289.61</v>
      </c>
      <c r="W2847" t="s">
        <v>103</v>
      </c>
      <c r="X2847" cm="1">
        <f t="array" ref="X2847">_xlfn.IFS(Table1[[#This Row],[severity]]="Critical", 4, Table1[[#This Row],[severity]]="High", 3, Table1[[#This Row],[severity]]="Medium", 2, TRUE, 1)</f>
        <v>2</v>
      </c>
      <c r="Y2847">
        <f t="shared" si="88"/>
        <v>3</v>
      </c>
      <c r="Z2847" t="str">
        <f t="shared" si="89"/>
        <v>Night (00-05)</v>
      </c>
    </row>
    <row r="2848" spans="1:26" x14ac:dyDescent="0.3">
      <c r="A2848" t="s">
        <v>4800</v>
      </c>
      <c r="B2848" t="s">
        <v>539</v>
      </c>
      <c r="C2848" t="s">
        <v>342</v>
      </c>
      <c r="D2848" t="s">
        <v>92</v>
      </c>
      <c r="E2848" t="s">
        <v>55</v>
      </c>
      <c r="F2848">
        <f>MONTH(Table1[[#This Row],[incident_datetime]])</f>
        <v>4</v>
      </c>
      <c r="G2848">
        <f>YEAR(Table1[[#This Row],[incident_datetime]])</f>
        <v>2023</v>
      </c>
      <c r="H2848" s="1">
        <v>45019.530439814815</v>
      </c>
      <c r="I2848" t="s">
        <v>927</v>
      </c>
      <c r="J2848" t="s">
        <v>3616</v>
      </c>
      <c r="K2848">
        <v>43</v>
      </c>
      <c r="L2848" t="s">
        <v>59</v>
      </c>
      <c r="M2848" t="s">
        <v>107</v>
      </c>
      <c r="N2848" t="s">
        <v>1208</v>
      </c>
      <c r="O2848">
        <v>14</v>
      </c>
      <c r="P2848" t="s">
        <v>43</v>
      </c>
      <c r="Q2848" t="s">
        <v>70</v>
      </c>
      <c r="R2848" t="s">
        <v>139</v>
      </c>
      <c r="S2848" t="s">
        <v>132</v>
      </c>
      <c r="T2848" t="s">
        <v>270</v>
      </c>
      <c r="U2848">
        <v>0</v>
      </c>
      <c r="V2848" s="4">
        <v>33016.86</v>
      </c>
      <c r="W2848" t="s">
        <v>110</v>
      </c>
      <c r="X2848" cm="1">
        <f t="array" ref="X2848">_xlfn.IFS(Table1[[#This Row],[severity]]="Critical", 4, Table1[[#This Row],[severity]]="High", 3, Table1[[#This Row],[severity]]="Medium", 2, TRUE, 1)</f>
        <v>2</v>
      </c>
      <c r="Y2848">
        <f t="shared" si="88"/>
        <v>12</v>
      </c>
      <c r="Z2848" t="str">
        <f t="shared" si="89"/>
        <v>Afternoon (12-17)</v>
      </c>
    </row>
    <row r="2849" spans="1:26" x14ac:dyDescent="0.3">
      <c r="A2849" t="s">
        <v>4801</v>
      </c>
      <c r="B2849" t="s">
        <v>7101</v>
      </c>
      <c r="C2849" t="s">
        <v>562</v>
      </c>
      <c r="D2849" t="s">
        <v>38</v>
      </c>
      <c r="E2849" t="s">
        <v>39</v>
      </c>
      <c r="F2849">
        <f>MONTH(Table1[[#This Row],[incident_datetime]])</f>
        <v>9</v>
      </c>
      <c r="G2849">
        <f>YEAR(Table1[[#This Row],[incident_datetime]])</f>
        <v>2022</v>
      </c>
      <c r="H2849" s="1">
        <v>44824.086875000001</v>
      </c>
      <c r="I2849" t="s">
        <v>727</v>
      </c>
      <c r="J2849" t="s">
        <v>980</v>
      </c>
      <c r="K2849">
        <v>42</v>
      </c>
      <c r="L2849" t="s">
        <v>43</v>
      </c>
      <c r="M2849" t="s">
        <v>85</v>
      </c>
      <c r="N2849" t="s">
        <v>3112</v>
      </c>
      <c r="O2849">
        <v>83</v>
      </c>
      <c r="P2849" t="s">
        <v>43</v>
      </c>
      <c r="Q2849" t="s">
        <v>27</v>
      </c>
      <c r="R2849" t="s">
        <v>139</v>
      </c>
      <c r="S2849" t="s">
        <v>98</v>
      </c>
      <c r="T2849" t="s">
        <v>155</v>
      </c>
      <c r="U2849">
        <v>4</v>
      </c>
      <c r="V2849" s="4">
        <v>32263.119999999999</v>
      </c>
      <c r="W2849" t="s">
        <v>103</v>
      </c>
      <c r="X2849" cm="1">
        <f t="array" ref="X2849">_xlfn.IFS(Table1[[#This Row],[severity]]="Critical", 4, Table1[[#This Row],[severity]]="High", 3, Table1[[#This Row],[severity]]="Medium", 2, TRUE, 1)</f>
        <v>2</v>
      </c>
      <c r="Y2849">
        <f t="shared" si="88"/>
        <v>2</v>
      </c>
      <c r="Z2849" t="str">
        <f t="shared" si="89"/>
        <v>Night (00-05)</v>
      </c>
    </row>
    <row r="2850" spans="1:26" x14ac:dyDescent="0.3">
      <c r="A2850" t="s">
        <v>4802</v>
      </c>
      <c r="B2850" t="s">
        <v>165</v>
      </c>
      <c r="C2850" t="s">
        <v>258</v>
      </c>
      <c r="D2850" t="s">
        <v>88</v>
      </c>
      <c r="E2850" t="s">
        <v>93</v>
      </c>
      <c r="F2850">
        <f>MONTH(Table1[[#This Row],[incident_datetime]])</f>
        <v>11</v>
      </c>
      <c r="G2850">
        <f>YEAR(Table1[[#This Row],[incident_datetime]])</f>
        <v>2021</v>
      </c>
      <c r="H2850" s="1">
        <v>44528.74359953704</v>
      </c>
      <c r="I2850" t="s">
        <v>535</v>
      </c>
      <c r="J2850" t="s">
        <v>1156</v>
      </c>
      <c r="K2850">
        <v>37</v>
      </c>
      <c r="L2850" t="s">
        <v>59</v>
      </c>
      <c r="M2850" t="s">
        <v>35</v>
      </c>
      <c r="N2850" t="s">
        <v>280</v>
      </c>
      <c r="O2850">
        <v>42</v>
      </c>
      <c r="P2850" t="s">
        <v>34</v>
      </c>
      <c r="Q2850" t="s">
        <v>215</v>
      </c>
      <c r="R2850" t="s">
        <v>52</v>
      </c>
      <c r="S2850" t="s">
        <v>53</v>
      </c>
      <c r="T2850" t="s">
        <v>29</v>
      </c>
      <c r="U2850">
        <v>1</v>
      </c>
      <c r="V2850" s="4">
        <v>35380.18</v>
      </c>
      <c r="W2850" t="s">
        <v>103</v>
      </c>
      <c r="X2850" cm="1">
        <f t="array" ref="X2850">_xlfn.IFS(Table1[[#This Row],[severity]]="Critical", 4, Table1[[#This Row],[severity]]="High", 3, Table1[[#This Row],[severity]]="Medium", 2, TRUE, 1)</f>
        <v>1</v>
      </c>
      <c r="Y2850">
        <f t="shared" si="88"/>
        <v>17</v>
      </c>
      <c r="Z2850" t="str">
        <f t="shared" si="89"/>
        <v>Afternoon (12-17)</v>
      </c>
    </row>
    <row r="2851" spans="1:26" x14ac:dyDescent="0.3">
      <c r="A2851" t="s">
        <v>4803</v>
      </c>
      <c r="B2851" t="s">
        <v>507</v>
      </c>
      <c r="C2851" t="s">
        <v>220</v>
      </c>
      <c r="D2851" t="s">
        <v>38</v>
      </c>
      <c r="E2851" t="s">
        <v>78</v>
      </c>
      <c r="F2851">
        <f>MONTH(Table1[[#This Row],[incident_datetime]])</f>
        <v>12</v>
      </c>
      <c r="G2851">
        <f>YEAR(Table1[[#This Row],[incident_datetime]])</f>
        <v>2019</v>
      </c>
      <c r="H2851" s="1">
        <v>43823.541018518517</v>
      </c>
      <c r="I2851" t="s">
        <v>191</v>
      </c>
      <c r="J2851" t="s">
        <v>437</v>
      </c>
      <c r="K2851">
        <v>17</v>
      </c>
      <c r="L2851" t="s">
        <v>43</v>
      </c>
      <c r="M2851" t="s">
        <v>35</v>
      </c>
      <c r="N2851" t="s">
        <v>545</v>
      </c>
      <c r="O2851">
        <v>69</v>
      </c>
      <c r="P2851" t="s">
        <v>59</v>
      </c>
      <c r="Q2851" t="s">
        <v>70</v>
      </c>
      <c r="R2851" t="s">
        <v>139</v>
      </c>
      <c r="S2851" t="s">
        <v>98</v>
      </c>
      <c r="T2851" t="s">
        <v>270</v>
      </c>
      <c r="U2851">
        <v>1</v>
      </c>
      <c r="V2851" s="4">
        <v>46732.74</v>
      </c>
      <c r="W2851" t="s">
        <v>110</v>
      </c>
      <c r="X2851" cm="1">
        <f t="array" ref="X2851">_xlfn.IFS(Table1[[#This Row],[severity]]="Critical", 4, Table1[[#This Row],[severity]]="High", 3, Table1[[#This Row],[severity]]="Medium", 2, TRUE, 1)</f>
        <v>2</v>
      </c>
      <c r="Y2851">
        <f t="shared" si="88"/>
        <v>12</v>
      </c>
      <c r="Z2851" t="str">
        <f t="shared" si="89"/>
        <v>Afternoon (12-17)</v>
      </c>
    </row>
    <row r="2852" spans="1:26" x14ac:dyDescent="0.3">
      <c r="A2852" t="s">
        <v>4804</v>
      </c>
      <c r="B2852" t="s">
        <v>382</v>
      </c>
      <c r="C2852" t="s">
        <v>562</v>
      </c>
      <c r="D2852" t="s">
        <v>65</v>
      </c>
      <c r="E2852" t="s">
        <v>39</v>
      </c>
      <c r="F2852">
        <f>MONTH(Table1[[#This Row],[incident_datetime]])</f>
        <v>5</v>
      </c>
      <c r="G2852">
        <f>YEAR(Table1[[#This Row],[incident_datetime]])</f>
        <v>2018</v>
      </c>
      <c r="H2852" s="1">
        <v>43246.556793981479</v>
      </c>
      <c r="I2852" t="s">
        <v>1688</v>
      </c>
      <c r="J2852" t="s">
        <v>1658</v>
      </c>
      <c r="K2852">
        <v>52</v>
      </c>
      <c r="L2852" t="s">
        <v>59</v>
      </c>
      <c r="M2852" t="s">
        <v>34</v>
      </c>
      <c r="N2852" t="s">
        <v>4805</v>
      </c>
      <c r="O2852">
        <v>90</v>
      </c>
      <c r="P2852" t="s">
        <v>59</v>
      </c>
      <c r="Q2852" t="s">
        <v>215</v>
      </c>
      <c r="R2852" t="s">
        <v>139</v>
      </c>
      <c r="S2852" t="s">
        <v>132</v>
      </c>
      <c r="T2852" t="s">
        <v>155</v>
      </c>
      <c r="U2852">
        <v>2</v>
      </c>
      <c r="V2852" s="4">
        <v>29478.69</v>
      </c>
      <c r="W2852" t="s">
        <v>110</v>
      </c>
      <c r="X2852" cm="1">
        <f t="array" ref="X2852">_xlfn.IFS(Table1[[#This Row],[severity]]="Critical", 4, Table1[[#This Row],[severity]]="High", 3, Table1[[#This Row],[severity]]="Medium", 2, TRUE, 1)</f>
        <v>2</v>
      </c>
      <c r="Y2852">
        <f t="shared" si="88"/>
        <v>13</v>
      </c>
      <c r="Z2852" t="str">
        <f t="shared" si="89"/>
        <v>Afternoon (12-17)</v>
      </c>
    </row>
    <row r="2853" spans="1:26" x14ac:dyDescent="0.3">
      <c r="A2853" t="s">
        <v>4806</v>
      </c>
      <c r="B2853" t="s">
        <v>1173</v>
      </c>
      <c r="C2853" t="s">
        <v>562</v>
      </c>
      <c r="D2853" t="s">
        <v>88</v>
      </c>
      <c r="E2853" t="s">
        <v>31</v>
      </c>
      <c r="F2853">
        <f>MONTH(Table1[[#This Row],[incident_datetime]])</f>
        <v>12</v>
      </c>
      <c r="G2853">
        <f>YEAR(Table1[[#This Row],[incident_datetime]])</f>
        <v>2019</v>
      </c>
      <c r="H2853" s="1">
        <v>43828.913310185184</v>
      </c>
      <c r="I2853" t="s">
        <v>1093</v>
      </c>
      <c r="J2853" t="s">
        <v>3646</v>
      </c>
      <c r="K2853">
        <v>65</v>
      </c>
      <c r="L2853" t="s">
        <v>43</v>
      </c>
      <c r="M2853" t="s">
        <v>35</v>
      </c>
      <c r="N2853" t="s">
        <v>2073</v>
      </c>
      <c r="O2853">
        <v>12</v>
      </c>
      <c r="P2853" t="s">
        <v>59</v>
      </c>
      <c r="Q2853" t="s">
        <v>215</v>
      </c>
      <c r="R2853" t="s">
        <v>139</v>
      </c>
      <c r="S2853" t="s">
        <v>98</v>
      </c>
      <c r="T2853" t="s">
        <v>62</v>
      </c>
      <c r="U2853">
        <v>0</v>
      </c>
      <c r="V2853">
        <v>0</v>
      </c>
      <c r="W2853" t="s">
        <v>103</v>
      </c>
      <c r="X2853" cm="1">
        <f t="array" ref="X2853">_xlfn.IFS(Table1[[#This Row],[severity]]="Critical", 4, Table1[[#This Row],[severity]]="High", 3, Table1[[#This Row],[severity]]="Medium", 2, TRUE, 1)</f>
        <v>2</v>
      </c>
      <c r="Y2853">
        <f t="shared" si="88"/>
        <v>21</v>
      </c>
      <c r="Z2853" t="str">
        <f t="shared" si="89"/>
        <v>Evening (18-23)</v>
      </c>
    </row>
    <row r="2854" spans="1:26" x14ac:dyDescent="0.3">
      <c r="A2854" t="s">
        <v>4807</v>
      </c>
      <c r="B2854" t="s">
        <v>382</v>
      </c>
      <c r="C2854" t="s">
        <v>220</v>
      </c>
      <c r="D2854" t="s">
        <v>77</v>
      </c>
      <c r="E2854" t="s">
        <v>66</v>
      </c>
      <c r="F2854">
        <f>MONTH(Table1[[#This Row],[incident_datetime]])</f>
        <v>8</v>
      </c>
      <c r="G2854">
        <f>YEAR(Table1[[#This Row],[incident_datetime]])</f>
        <v>2020</v>
      </c>
      <c r="H2854" s="1">
        <v>44064.86414351852</v>
      </c>
      <c r="I2854" t="s">
        <v>524</v>
      </c>
      <c r="J2854" t="s">
        <v>1663</v>
      </c>
      <c r="K2854">
        <v>66</v>
      </c>
      <c r="L2854" t="s">
        <v>43</v>
      </c>
      <c r="M2854" t="s">
        <v>107</v>
      </c>
      <c r="N2854" t="s">
        <v>402</v>
      </c>
      <c r="O2854">
        <v>13</v>
      </c>
      <c r="P2854" t="s">
        <v>43</v>
      </c>
      <c r="Q2854" t="s">
        <v>27</v>
      </c>
      <c r="R2854" t="s">
        <v>139</v>
      </c>
      <c r="S2854" t="s">
        <v>132</v>
      </c>
      <c r="T2854" t="s">
        <v>155</v>
      </c>
      <c r="U2854">
        <v>0</v>
      </c>
      <c r="V2854" s="4">
        <v>1654.05</v>
      </c>
      <c r="W2854" t="s">
        <v>103</v>
      </c>
      <c r="X2854" cm="1">
        <f t="array" ref="X2854">_xlfn.IFS(Table1[[#This Row],[severity]]="Critical", 4, Table1[[#This Row],[severity]]="High", 3, Table1[[#This Row],[severity]]="Medium", 2, TRUE, 1)</f>
        <v>2</v>
      </c>
      <c r="Y2854">
        <f t="shared" si="88"/>
        <v>20</v>
      </c>
      <c r="Z2854" t="str">
        <f t="shared" si="89"/>
        <v>Evening (18-23)</v>
      </c>
    </row>
    <row r="2855" spans="1:26" x14ac:dyDescent="0.3">
      <c r="A2855" t="s">
        <v>4808</v>
      </c>
      <c r="B2855" t="s">
        <v>676</v>
      </c>
      <c r="C2855" t="s">
        <v>468</v>
      </c>
      <c r="D2855" t="s">
        <v>22</v>
      </c>
      <c r="E2855" t="s">
        <v>23</v>
      </c>
      <c r="F2855">
        <f>MONTH(Table1[[#This Row],[incident_datetime]])</f>
        <v>3</v>
      </c>
      <c r="G2855">
        <f>YEAR(Table1[[#This Row],[incident_datetime]])</f>
        <v>2022</v>
      </c>
      <c r="H2855" s="1">
        <v>44628.539641203701</v>
      </c>
      <c r="I2855" t="s">
        <v>730</v>
      </c>
      <c r="J2855" t="s">
        <v>1497</v>
      </c>
      <c r="K2855">
        <v>21</v>
      </c>
      <c r="L2855" t="s">
        <v>43</v>
      </c>
      <c r="M2855" t="s">
        <v>85</v>
      </c>
      <c r="N2855" t="s">
        <v>734</v>
      </c>
      <c r="O2855">
        <v>67</v>
      </c>
      <c r="P2855" t="s">
        <v>43</v>
      </c>
      <c r="Q2855" t="s">
        <v>215</v>
      </c>
      <c r="R2855" t="s">
        <v>109</v>
      </c>
      <c r="S2855" t="s">
        <v>61</v>
      </c>
      <c r="T2855" t="s">
        <v>155</v>
      </c>
      <c r="U2855">
        <v>4</v>
      </c>
      <c r="V2855" s="4">
        <v>12328.06</v>
      </c>
      <c r="W2855" t="s">
        <v>110</v>
      </c>
      <c r="X2855" cm="1">
        <f t="array" ref="X2855">_xlfn.IFS(Table1[[#This Row],[severity]]="Critical", 4, Table1[[#This Row],[severity]]="High", 3, Table1[[#This Row],[severity]]="Medium", 2, TRUE, 1)</f>
        <v>4</v>
      </c>
      <c r="Y2855">
        <f t="shared" si="88"/>
        <v>12</v>
      </c>
      <c r="Z2855" t="str">
        <f t="shared" si="89"/>
        <v>Afternoon (12-17)</v>
      </c>
    </row>
    <row r="2856" spans="1:26" x14ac:dyDescent="0.3">
      <c r="A2856" t="s">
        <v>4809</v>
      </c>
      <c r="B2856" t="s">
        <v>165</v>
      </c>
      <c r="C2856" t="s">
        <v>220</v>
      </c>
      <c r="D2856" t="s">
        <v>65</v>
      </c>
      <c r="E2856" t="s">
        <v>23</v>
      </c>
      <c r="F2856">
        <f>MONTH(Table1[[#This Row],[incident_datetime]])</f>
        <v>6</v>
      </c>
      <c r="G2856">
        <f>YEAR(Table1[[#This Row],[incident_datetime]])</f>
        <v>2019</v>
      </c>
      <c r="H2856" s="1">
        <v>43643.79315972222</v>
      </c>
      <c r="I2856" t="s">
        <v>334</v>
      </c>
      <c r="J2856" t="s">
        <v>182</v>
      </c>
      <c r="K2856">
        <v>69</v>
      </c>
      <c r="L2856" t="s">
        <v>59</v>
      </c>
      <c r="M2856" t="s">
        <v>35</v>
      </c>
      <c r="N2856" t="s">
        <v>1303</v>
      </c>
      <c r="O2856">
        <v>81</v>
      </c>
      <c r="P2856" t="s">
        <v>59</v>
      </c>
      <c r="Q2856" t="s">
        <v>70</v>
      </c>
      <c r="R2856" t="s">
        <v>109</v>
      </c>
      <c r="S2856" t="s">
        <v>53</v>
      </c>
      <c r="T2856" t="s">
        <v>155</v>
      </c>
      <c r="U2856">
        <v>2</v>
      </c>
      <c r="V2856" s="4">
        <v>25146.06</v>
      </c>
      <c r="W2856" t="s">
        <v>110</v>
      </c>
      <c r="X2856" cm="1">
        <f t="array" ref="X2856">_xlfn.IFS(Table1[[#This Row],[severity]]="Critical", 4, Table1[[#This Row],[severity]]="High", 3, Table1[[#This Row],[severity]]="Medium", 2, TRUE, 1)</f>
        <v>4</v>
      </c>
      <c r="Y2856">
        <f t="shared" si="88"/>
        <v>19</v>
      </c>
      <c r="Z2856" t="str">
        <f t="shared" si="89"/>
        <v>Evening (18-23)</v>
      </c>
    </row>
    <row r="2857" spans="1:26" x14ac:dyDescent="0.3">
      <c r="A2857" t="s">
        <v>4810</v>
      </c>
      <c r="B2857" t="s">
        <v>523</v>
      </c>
      <c r="C2857" t="s">
        <v>562</v>
      </c>
      <c r="D2857" t="s">
        <v>100</v>
      </c>
      <c r="E2857" t="s">
        <v>66</v>
      </c>
      <c r="F2857">
        <f>MONTH(Table1[[#This Row],[incident_datetime]])</f>
        <v>7</v>
      </c>
      <c r="G2857">
        <f>YEAR(Table1[[#This Row],[incident_datetime]])</f>
        <v>2020</v>
      </c>
      <c r="H2857" s="1">
        <v>44042.994467592594</v>
      </c>
      <c r="I2857" t="s">
        <v>609</v>
      </c>
      <c r="J2857" t="s">
        <v>3308</v>
      </c>
      <c r="K2857">
        <v>69</v>
      </c>
      <c r="L2857" t="s">
        <v>59</v>
      </c>
      <c r="M2857" t="s">
        <v>34</v>
      </c>
      <c r="N2857" t="s">
        <v>4150</v>
      </c>
      <c r="O2857">
        <v>60</v>
      </c>
      <c r="P2857" t="s">
        <v>59</v>
      </c>
      <c r="Q2857" t="s">
        <v>27</v>
      </c>
      <c r="R2857" t="s">
        <v>139</v>
      </c>
      <c r="S2857" t="s">
        <v>61</v>
      </c>
      <c r="T2857" t="s">
        <v>270</v>
      </c>
      <c r="U2857">
        <v>5</v>
      </c>
      <c r="V2857" s="4">
        <v>38674.89</v>
      </c>
      <c r="W2857" t="s">
        <v>103</v>
      </c>
      <c r="X2857" cm="1">
        <f t="array" ref="X2857">_xlfn.IFS(Table1[[#This Row],[severity]]="Critical", 4, Table1[[#This Row],[severity]]="High", 3, Table1[[#This Row],[severity]]="Medium", 2, TRUE, 1)</f>
        <v>2</v>
      </c>
      <c r="Y2857">
        <f t="shared" si="88"/>
        <v>23</v>
      </c>
      <c r="Z2857" t="str">
        <f t="shared" si="89"/>
        <v>Evening (18-23)</v>
      </c>
    </row>
    <row r="2858" spans="1:26" x14ac:dyDescent="0.3">
      <c r="A2858" t="s">
        <v>4811</v>
      </c>
      <c r="B2858" t="s">
        <v>507</v>
      </c>
      <c r="C2858" t="s">
        <v>135</v>
      </c>
      <c r="D2858" t="s">
        <v>77</v>
      </c>
      <c r="E2858" t="s">
        <v>93</v>
      </c>
      <c r="F2858">
        <f>MONTH(Table1[[#This Row],[incident_datetime]])</f>
        <v>11</v>
      </c>
      <c r="G2858">
        <f>YEAR(Table1[[#This Row],[incident_datetime]])</f>
        <v>2021</v>
      </c>
      <c r="H2858" s="1">
        <v>44518.542638888888</v>
      </c>
      <c r="I2858" t="s">
        <v>519</v>
      </c>
      <c r="J2858" t="s">
        <v>859</v>
      </c>
      <c r="K2858">
        <v>49</v>
      </c>
      <c r="L2858" t="s">
        <v>34</v>
      </c>
      <c r="M2858" t="s">
        <v>41</v>
      </c>
      <c r="N2858" t="s">
        <v>1538</v>
      </c>
      <c r="O2858">
        <v>84</v>
      </c>
      <c r="P2858" t="s">
        <v>43</v>
      </c>
      <c r="Q2858" t="s">
        <v>27</v>
      </c>
      <c r="R2858" t="s">
        <v>97</v>
      </c>
      <c r="S2858" t="s">
        <v>132</v>
      </c>
      <c r="T2858" t="s">
        <v>155</v>
      </c>
      <c r="U2858">
        <v>3</v>
      </c>
      <c r="V2858" s="4">
        <v>33785.53</v>
      </c>
      <c r="W2858" t="s">
        <v>103</v>
      </c>
      <c r="X2858" cm="1">
        <f t="array" ref="X2858">_xlfn.IFS(Table1[[#This Row],[severity]]="Critical", 4, Table1[[#This Row],[severity]]="High", 3, Table1[[#This Row],[severity]]="Medium", 2, TRUE, 1)</f>
        <v>3</v>
      </c>
      <c r="Y2858">
        <f t="shared" si="88"/>
        <v>13</v>
      </c>
      <c r="Z2858" t="str">
        <f t="shared" si="89"/>
        <v>Afternoon (12-17)</v>
      </c>
    </row>
    <row r="2859" spans="1:26" x14ac:dyDescent="0.3">
      <c r="A2859" t="s">
        <v>4812</v>
      </c>
      <c r="B2859" t="s">
        <v>242</v>
      </c>
      <c r="C2859" t="s">
        <v>468</v>
      </c>
      <c r="D2859" t="s">
        <v>22</v>
      </c>
      <c r="E2859" t="s">
        <v>23</v>
      </c>
      <c r="F2859">
        <f>MONTH(Table1[[#This Row],[incident_datetime]])</f>
        <v>4</v>
      </c>
      <c r="G2859">
        <f>YEAR(Table1[[#This Row],[incident_datetime]])</f>
        <v>2024</v>
      </c>
      <c r="H2859" s="1">
        <v>45385.885034722225</v>
      </c>
      <c r="I2859" t="s">
        <v>217</v>
      </c>
      <c r="J2859" t="s">
        <v>7102</v>
      </c>
      <c r="K2859">
        <v>52</v>
      </c>
      <c r="L2859" t="s">
        <v>43</v>
      </c>
      <c r="M2859" t="s">
        <v>35</v>
      </c>
      <c r="N2859" t="s">
        <v>925</v>
      </c>
      <c r="O2859">
        <v>68</v>
      </c>
      <c r="P2859" t="s">
        <v>59</v>
      </c>
      <c r="Q2859" t="s">
        <v>70</v>
      </c>
      <c r="R2859" t="s">
        <v>139</v>
      </c>
      <c r="S2859" t="s">
        <v>98</v>
      </c>
      <c r="T2859" t="s">
        <v>270</v>
      </c>
      <c r="U2859">
        <v>4</v>
      </c>
      <c r="V2859" s="4">
        <v>20082.669999999998</v>
      </c>
      <c r="W2859" t="s">
        <v>103</v>
      </c>
      <c r="X2859" cm="1">
        <f t="array" ref="X2859">_xlfn.IFS(Table1[[#This Row],[severity]]="Critical", 4, Table1[[#This Row],[severity]]="High", 3, Table1[[#This Row],[severity]]="Medium", 2, TRUE, 1)</f>
        <v>2</v>
      </c>
      <c r="Y2859">
        <f t="shared" si="88"/>
        <v>21</v>
      </c>
      <c r="Z2859" t="str">
        <f t="shared" si="89"/>
        <v>Evening (18-23)</v>
      </c>
    </row>
    <row r="2860" spans="1:26" x14ac:dyDescent="0.3">
      <c r="A2860" t="s">
        <v>4813</v>
      </c>
      <c r="B2860" t="s">
        <v>242</v>
      </c>
      <c r="C2860" t="s">
        <v>233</v>
      </c>
      <c r="D2860" t="s">
        <v>88</v>
      </c>
      <c r="E2860" t="s">
        <v>31</v>
      </c>
      <c r="F2860">
        <f>MONTH(Table1[[#This Row],[incident_datetime]])</f>
        <v>3</v>
      </c>
      <c r="G2860">
        <f>YEAR(Table1[[#This Row],[incident_datetime]])</f>
        <v>2024</v>
      </c>
      <c r="H2860" s="1">
        <v>45352.039884259262</v>
      </c>
      <c r="I2860" t="s">
        <v>278</v>
      </c>
      <c r="J2860" t="s">
        <v>667</v>
      </c>
      <c r="K2860">
        <v>50</v>
      </c>
      <c r="L2860" t="s">
        <v>43</v>
      </c>
      <c r="M2860" t="s">
        <v>41</v>
      </c>
      <c r="N2860" t="s">
        <v>4814</v>
      </c>
      <c r="O2860">
        <v>56</v>
      </c>
      <c r="P2860" t="s">
        <v>59</v>
      </c>
      <c r="Q2860" t="s">
        <v>116</v>
      </c>
      <c r="R2860" t="s">
        <v>139</v>
      </c>
      <c r="S2860" t="s">
        <v>61</v>
      </c>
      <c r="T2860" t="s">
        <v>29</v>
      </c>
      <c r="U2860">
        <v>0</v>
      </c>
      <c r="V2860" s="4">
        <v>46318.65</v>
      </c>
      <c r="W2860" t="s">
        <v>110</v>
      </c>
      <c r="X2860" cm="1">
        <f t="array" ref="X2860">_xlfn.IFS(Table1[[#This Row],[severity]]="Critical", 4, Table1[[#This Row],[severity]]="High", 3, Table1[[#This Row],[severity]]="Medium", 2, TRUE, 1)</f>
        <v>2</v>
      </c>
      <c r="Y2860">
        <f t="shared" si="88"/>
        <v>0</v>
      </c>
      <c r="Z2860" t="str">
        <f t="shared" si="89"/>
        <v>Night (00-05)</v>
      </c>
    </row>
    <row r="2861" spans="1:26" x14ac:dyDescent="0.3">
      <c r="A2861" t="s">
        <v>4815</v>
      </c>
      <c r="B2861" t="s">
        <v>250</v>
      </c>
      <c r="C2861" t="s">
        <v>220</v>
      </c>
      <c r="D2861" t="s">
        <v>38</v>
      </c>
      <c r="E2861" t="s">
        <v>23</v>
      </c>
      <c r="F2861">
        <f>MONTH(Table1[[#This Row],[incident_datetime]])</f>
        <v>7</v>
      </c>
      <c r="G2861">
        <f>YEAR(Table1[[#This Row],[incident_datetime]])</f>
        <v>2023</v>
      </c>
      <c r="H2861" s="1">
        <v>45116.578460648147</v>
      </c>
      <c r="I2861" t="s">
        <v>423</v>
      </c>
      <c r="J2861" t="s">
        <v>4816</v>
      </c>
      <c r="K2861">
        <v>59</v>
      </c>
      <c r="L2861" t="s">
        <v>43</v>
      </c>
      <c r="M2861" t="s">
        <v>35</v>
      </c>
      <c r="N2861" t="s">
        <v>3731</v>
      </c>
      <c r="O2861">
        <v>31</v>
      </c>
      <c r="P2861" t="s">
        <v>43</v>
      </c>
      <c r="Q2861" t="s">
        <v>70</v>
      </c>
      <c r="R2861" t="s">
        <v>97</v>
      </c>
      <c r="S2861" t="s">
        <v>28</v>
      </c>
      <c r="T2861" t="s">
        <v>155</v>
      </c>
      <c r="U2861">
        <v>1</v>
      </c>
      <c r="V2861" s="4">
        <v>27135.25</v>
      </c>
      <c r="W2861" t="s">
        <v>103</v>
      </c>
      <c r="X2861" cm="1">
        <f t="array" ref="X2861">_xlfn.IFS(Table1[[#This Row],[severity]]="Critical", 4, Table1[[#This Row],[severity]]="High", 3, Table1[[#This Row],[severity]]="Medium", 2, TRUE, 1)</f>
        <v>3</v>
      </c>
      <c r="Y2861">
        <f t="shared" si="88"/>
        <v>13</v>
      </c>
      <c r="Z2861" t="str">
        <f t="shared" si="89"/>
        <v>Afternoon (12-17)</v>
      </c>
    </row>
    <row r="2862" spans="1:26" x14ac:dyDescent="0.3">
      <c r="A2862" t="s">
        <v>4817</v>
      </c>
      <c r="B2862" t="s">
        <v>7101</v>
      </c>
      <c r="C2862" t="s">
        <v>686</v>
      </c>
      <c r="D2862" t="s">
        <v>88</v>
      </c>
      <c r="E2862" t="s">
        <v>55</v>
      </c>
      <c r="F2862">
        <f>MONTH(Table1[[#This Row],[incident_datetime]])</f>
        <v>11</v>
      </c>
      <c r="G2862">
        <f>YEAR(Table1[[#This Row],[incident_datetime]])</f>
        <v>2018</v>
      </c>
      <c r="H2862" s="1">
        <v>43411.079236111109</v>
      </c>
      <c r="I2862" t="s">
        <v>118</v>
      </c>
      <c r="J2862" t="s">
        <v>3450</v>
      </c>
      <c r="K2862">
        <v>68</v>
      </c>
      <c r="L2862" t="s">
        <v>59</v>
      </c>
      <c r="M2862" t="s">
        <v>35</v>
      </c>
      <c r="N2862" t="s">
        <v>991</v>
      </c>
      <c r="O2862">
        <v>25</v>
      </c>
      <c r="P2862" t="s">
        <v>59</v>
      </c>
      <c r="Q2862" t="s">
        <v>27</v>
      </c>
      <c r="R2862" t="s">
        <v>97</v>
      </c>
      <c r="S2862" t="s">
        <v>61</v>
      </c>
      <c r="T2862" t="s">
        <v>29</v>
      </c>
      <c r="U2862">
        <v>2</v>
      </c>
      <c r="V2862" s="4">
        <v>5476.42</v>
      </c>
      <c r="W2862" t="s">
        <v>110</v>
      </c>
      <c r="X2862" cm="1">
        <f t="array" ref="X2862">_xlfn.IFS(Table1[[#This Row],[severity]]="Critical", 4, Table1[[#This Row],[severity]]="High", 3, Table1[[#This Row],[severity]]="Medium", 2, TRUE, 1)</f>
        <v>3</v>
      </c>
      <c r="Y2862">
        <f t="shared" si="88"/>
        <v>1</v>
      </c>
      <c r="Z2862" t="str">
        <f t="shared" si="89"/>
        <v>Night (00-05)</v>
      </c>
    </row>
    <row r="2863" spans="1:26" x14ac:dyDescent="0.3">
      <c r="A2863" t="s">
        <v>4818</v>
      </c>
      <c r="B2863" t="s">
        <v>974</v>
      </c>
      <c r="C2863" t="s">
        <v>185</v>
      </c>
      <c r="D2863" t="s">
        <v>88</v>
      </c>
      <c r="E2863" t="s">
        <v>55</v>
      </c>
      <c r="F2863">
        <f>MONTH(Table1[[#This Row],[incident_datetime]])</f>
        <v>2</v>
      </c>
      <c r="G2863">
        <f>YEAR(Table1[[#This Row],[incident_datetime]])</f>
        <v>2024</v>
      </c>
      <c r="H2863" s="1">
        <v>45329.1171412037</v>
      </c>
      <c r="I2863" t="s">
        <v>204</v>
      </c>
      <c r="J2863" t="s">
        <v>4819</v>
      </c>
      <c r="K2863">
        <v>70</v>
      </c>
      <c r="L2863" t="s">
        <v>59</v>
      </c>
      <c r="M2863" t="s">
        <v>35</v>
      </c>
      <c r="N2863" t="s">
        <v>791</v>
      </c>
      <c r="O2863">
        <v>84</v>
      </c>
      <c r="P2863" t="s">
        <v>59</v>
      </c>
      <c r="Q2863" t="s">
        <v>215</v>
      </c>
      <c r="R2863" t="s">
        <v>97</v>
      </c>
      <c r="S2863" t="s">
        <v>132</v>
      </c>
      <c r="T2863" t="s">
        <v>29</v>
      </c>
      <c r="U2863">
        <v>0</v>
      </c>
      <c r="V2863" s="4">
        <v>8668.83</v>
      </c>
      <c r="W2863" t="s">
        <v>110</v>
      </c>
      <c r="X2863" cm="1">
        <f t="array" ref="X2863">_xlfn.IFS(Table1[[#This Row],[severity]]="Critical", 4, Table1[[#This Row],[severity]]="High", 3, Table1[[#This Row],[severity]]="Medium", 2, TRUE, 1)</f>
        <v>3</v>
      </c>
      <c r="Y2863">
        <f t="shared" si="88"/>
        <v>2</v>
      </c>
      <c r="Z2863" t="str">
        <f t="shared" si="89"/>
        <v>Night (00-05)</v>
      </c>
    </row>
    <row r="2864" spans="1:26" x14ac:dyDescent="0.3">
      <c r="A2864" t="s">
        <v>4820</v>
      </c>
      <c r="B2864" t="s">
        <v>64</v>
      </c>
      <c r="C2864" t="s">
        <v>220</v>
      </c>
      <c r="D2864" t="s">
        <v>65</v>
      </c>
      <c r="E2864" t="s">
        <v>93</v>
      </c>
      <c r="F2864">
        <f>MONTH(Table1[[#This Row],[incident_datetime]])</f>
        <v>7</v>
      </c>
      <c r="G2864">
        <f>YEAR(Table1[[#This Row],[incident_datetime]])</f>
        <v>2020</v>
      </c>
      <c r="H2864" s="1">
        <v>44030.418067129627</v>
      </c>
      <c r="I2864" t="s">
        <v>832</v>
      </c>
      <c r="J2864" t="s">
        <v>7102</v>
      </c>
      <c r="K2864">
        <v>52</v>
      </c>
      <c r="L2864" t="s">
        <v>43</v>
      </c>
      <c r="M2864" t="s">
        <v>35</v>
      </c>
      <c r="N2864" t="s">
        <v>3889</v>
      </c>
      <c r="O2864">
        <v>15</v>
      </c>
      <c r="P2864" t="s">
        <v>59</v>
      </c>
      <c r="Q2864" t="s">
        <v>70</v>
      </c>
      <c r="R2864" t="s">
        <v>52</v>
      </c>
      <c r="S2864" t="s">
        <v>28</v>
      </c>
      <c r="T2864" t="s">
        <v>155</v>
      </c>
      <c r="U2864">
        <v>1</v>
      </c>
      <c r="V2864">
        <v>0</v>
      </c>
      <c r="W2864" t="s">
        <v>110</v>
      </c>
      <c r="X2864" cm="1">
        <f t="array" ref="X2864">_xlfn.IFS(Table1[[#This Row],[severity]]="Critical", 4, Table1[[#This Row],[severity]]="High", 3, Table1[[#This Row],[severity]]="Medium", 2, TRUE, 1)</f>
        <v>1</v>
      </c>
      <c r="Y2864">
        <f t="shared" si="88"/>
        <v>10</v>
      </c>
      <c r="Z2864" t="str">
        <f t="shared" si="89"/>
        <v>Morning (06-11)</v>
      </c>
    </row>
    <row r="2865" spans="1:26" x14ac:dyDescent="0.3">
      <c r="A2865" t="s">
        <v>4821</v>
      </c>
      <c r="B2865" t="s">
        <v>935</v>
      </c>
      <c r="C2865" t="s">
        <v>342</v>
      </c>
      <c r="D2865" t="s">
        <v>88</v>
      </c>
      <c r="E2865" t="s">
        <v>55</v>
      </c>
      <c r="F2865">
        <f>MONTH(Table1[[#This Row],[incident_datetime]])</f>
        <v>11</v>
      </c>
      <c r="G2865">
        <f>YEAR(Table1[[#This Row],[incident_datetime]])</f>
        <v>2020</v>
      </c>
      <c r="H2865" s="1">
        <v>44151.588680555556</v>
      </c>
      <c r="I2865" t="s">
        <v>566</v>
      </c>
      <c r="J2865" t="s">
        <v>153</v>
      </c>
      <c r="K2865">
        <v>43</v>
      </c>
      <c r="L2865" t="s">
        <v>43</v>
      </c>
      <c r="M2865" t="s">
        <v>35</v>
      </c>
      <c r="N2865" t="s">
        <v>2433</v>
      </c>
      <c r="O2865">
        <v>69</v>
      </c>
      <c r="P2865" t="s">
        <v>59</v>
      </c>
      <c r="Q2865" t="s">
        <v>70</v>
      </c>
      <c r="R2865" t="s">
        <v>139</v>
      </c>
      <c r="S2865" t="s">
        <v>61</v>
      </c>
      <c r="T2865" t="s">
        <v>62</v>
      </c>
      <c r="U2865">
        <v>0</v>
      </c>
      <c r="V2865" s="4">
        <v>41988.98</v>
      </c>
      <c r="W2865" t="s">
        <v>103</v>
      </c>
      <c r="X2865" cm="1">
        <f t="array" ref="X2865">_xlfn.IFS(Table1[[#This Row],[severity]]="Critical", 4, Table1[[#This Row],[severity]]="High", 3, Table1[[#This Row],[severity]]="Medium", 2, TRUE, 1)</f>
        <v>2</v>
      </c>
      <c r="Y2865">
        <f t="shared" si="88"/>
        <v>14</v>
      </c>
      <c r="Z2865" t="str">
        <f t="shared" si="89"/>
        <v>Afternoon (12-17)</v>
      </c>
    </row>
    <row r="2866" spans="1:26" x14ac:dyDescent="0.3">
      <c r="A2866" t="s">
        <v>4822</v>
      </c>
      <c r="B2866" t="s">
        <v>935</v>
      </c>
      <c r="C2866" t="s">
        <v>342</v>
      </c>
      <c r="D2866" t="s">
        <v>38</v>
      </c>
      <c r="E2866" t="s">
        <v>31</v>
      </c>
      <c r="F2866">
        <f>MONTH(Table1[[#This Row],[incident_datetime]])</f>
        <v>4</v>
      </c>
      <c r="G2866">
        <f>YEAR(Table1[[#This Row],[incident_datetime]])</f>
        <v>2023</v>
      </c>
      <c r="H2866" s="1">
        <v>45023.062673611108</v>
      </c>
      <c r="I2866" t="s">
        <v>804</v>
      </c>
      <c r="J2866" t="s">
        <v>2223</v>
      </c>
      <c r="K2866">
        <v>49</v>
      </c>
      <c r="L2866" t="s">
        <v>59</v>
      </c>
      <c r="M2866" t="s">
        <v>35</v>
      </c>
      <c r="N2866" t="s">
        <v>300</v>
      </c>
      <c r="O2866">
        <v>54</v>
      </c>
      <c r="P2866" t="s">
        <v>59</v>
      </c>
      <c r="Q2866" t="s">
        <v>27</v>
      </c>
      <c r="R2866" t="s">
        <v>52</v>
      </c>
      <c r="S2866" t="s">
        <v>28</v>
      </c>
      <c r="T2866" t="s">
        <v>155</v>
      </c>
      <c r="U2866">
        <v>5</v>
      </c>
      <c r="V2866" s="4">
        <v>6736.61</v>
      </c>
      <c r="W2866" t="s">
        <v>103</v>
      </c>
      <c r="X2866" cm="1">
        <f t="array" ref="X2866">_xlfn.IFS(Table1[[#This Row],[severity]]="Critical", 4, Table1[[#This Row],[severity]]="High", 3, Table1[[#This Row],[severity]]="Medium", 2, TRUE, 1)</f>
        <v>1</v>
      </c>
      <c r="Y2866">
        <f t="shared" si="88"/>
        <v>1</v>
      </c>
      <c r="Z2866" t="str">
        <f t="shared" si="89"/>
        <v>Night (00-05)</v>
      </c>
    </row>
    <row r="2867" spans="1:26" x14ac:dyDescent="0.3">
      <c r="A2867" t="s">
        <v>4823</v>
      </c>
      <c r="B2867" t="s">
        <v>676</v>
      </c>
      <c r="C2867" t="s">
        <v>342</v>
      </c>
      <c r="D2867" t="s">
        <v>48</v>
      </c>
      <c r="E2867" t="s">
        <v>112</v>
      </c>
      <c r="F2867">
        <f>MONTH(Table1[[#This Row],[incident_datetime]])</f>
        <v>11</v>
      </c>
      <c r="G2867">
        <f>YEAR(Table1[[#This Row],[incident_datetime]])</f>
        <v>2020</v>
      </c>
      <c r="H2867" s="1">
        <v>44159.509363425925</v>
      </c>
      <c r="I2867" t="s">
        <v>166</v>
      </c>
      <c r="J2867" t="s">
        <v>768</v>
      </c>
      <c r="K2867">
        <v>63</v>
      </c>
      <c r="L2867" t="s">
        <v>59</v>
      </c>
      <c r="M2867" t="s">
        <v>107</v>
      </c>
      <c r="N2867" t="s">
        <v>1719</v>
      </c>
      <c r="O2867">
        <v>13</v>
      </c>
      <c r="P2867" t="s">
        <v>43</v>
      </c>
      <c r="Q2867" t="s">
        <v>70</v>
      </c>
      <c r="R2867" t="s">
        <v>109</v>
      </c>
      <c r="S2867" t="s">
        <v>28</v>
      </c>
      <c r="T2867" t="s">
        <v>270</v>
      </c>
      <c r="U2867">
        <v>1</v>
      </c>
      <c r="V2867" s="4">
        <v>48840.639999999999</v>
      </c>
      <c r="W2867" t="s">
        <v>110</v>
      </c>
      <c r="X2867" cm="1">
        <f t="array" ref="X2867">_xlfn.IFS(Table1[[#This Row],[severity]]="Critical", 4, Table1[[#This Row],[severity]]="High", 3, Table1[[#This Row],[severity]]="Medium", 2, TRUE, 1)</f>
        <v>4</v>
      </c>
      <c r="Y2867">
        <f t="shared" si="88"/>
        <v>12</v>
      </c>
      <c r="Z2867" t="str">
        <f t="shared" si="89"/>
        <v>Afternoon (12-17)</v>
      </c>
    </row>
    <row r="2868" spans="1:26" x14ac:dyDescent="0.3">
      <c r="A2868" t="s">
        <v>4824</v>
      </c>
      <c r="B2868" t="s">
        <v>134</v>
      </c>
      <c r="C2868" t="s">
        <v>468</v>
      </c>
      <c r="D2868" t="s">
        <v>48</v>
      </c>
      <c r="E2868" t="s">
        <v>31</v>
      </c>
      <c r="F2868">
        <f>MONTH(Table1[[#This Row],[incident_datetime]])</f>
        <v>4</v>
      </c>
      <c r="G2868">
        <f>YEAR(Table1[[#This Row],[incident_datetime]])</f>
        <v>2019</v>
      </c>
      <c r="H2868" s="1">
        <v>43564.60297453704</v>
      </c>
      <c r="I2868" t="s">
        <v>49</v>
      </c>
      <c r="J2868" t="s">
        <v>192</v>
      </c>
      <c r="K2868">
        <v>69</v>
      </c>
      <c r="L2868" t="s">
        <v>43</v>
      </c>
      <c r="M2868" t="s">
        <v>85</v>
      </c>
      <c r="N2868" t="s">
        <v>1871</v>
      </c>
      <c r="O2868">
        <v>56</v>
      </c>
      <c r="P2868" t="s">
        <v>43</v>
      </c>
      <c r="Q2868" t="s">
        <v>70</v>
      </c>
      <c r="R2868" t="s">
        <v>109</v>
      </c>
      <c r="S2868" t="s">
        <v>28</v>
      </c>
      <c r="T2868" t="s">
        <v>270</v>
      </c>
      <c r="U2868">
        <v>2</v>
      </c>
      <c r="V2868" s="4">
        <v>32335.29</v>
      </c>
      <c r="W2868" t="s">
        <v>110</v>
      </c>
      <c r="X2868" cm="1">
        <f t="array" ref="X2868">_xlfn.IFS(Table1[[#This Row],[severity]]="Critical", 4, Table1[[#This Row],[severity]]="High", 3, Table1[[#This Row],[severity]]="Medium", 2, TRUE, 1)</f>
        <v>4</v>
      </c>
      <c r="Y2868">
        <f t="shared" si="88"/>
        <v>14</v>
      </c>
      <c r="Z2868" t="str">
        <f t="shared" si="89"/>
        <v>Afternoon (12-17)</v>
      </c>
    </row>
    <row r="2869" spans="1:26" x14ac:dyDescent="0.3">
      <c r="A2869" t="s">
        <v>4825</v>
      </c>
      <c r="B2869" t="s">
        <v>935</v>
      </c>
      <c r="C2869" t="s">
        <v>686</v>
      </c>
      <c r="D2869" t="s">
        <v>22</v>
      </c>
      <c r="E2869" t="s">
        <v>66</v>
      </c>
      <c r="F2869">
        <f>MONTH(Table1[[#This Row],[incident_datetime]])</f>
        <v>5</v>
      </c>
      <c r="G2869">
        <f>YEAR(Table1[[#This Row],[incident_datetime]])</f>
        <v>2023</v>
      </c>
      <c r="H2869" s="1">
        <v>45057.762662037036</v>
      </c>
      <c r="I2869" t="s">
        <v>285</v>
      </c>
      <c r="J2869" t="s">
        <v>747</v>
      </c>
      <c r="K2869">
        <v>64</v>
      </c>
      <c r="L2869" t="s">
        <v>43</v>
      </c>
      <c r="M2869" t="s">
        <v>85</v>
      </c>
      <c r="O2869">
        <v>56</v>
      </c>
      <c r="P2869" t="s">
        <v>59</v>
      </c>
      <c r="Q2869" t="s">
        <v>27</v>
      </c>
      <c r="R2869" t="s">
        <v>109</v>
      </c>
      <c r="S2869" t="s">
        <v>53</v>
      </c>
      <c r="T2869" t="s">
        <v>270</v>
      </c>
      <c r="U2869">
        <v>0</v>
      </c>
      <c r="V2869" s="4">
        <v>11385.92</v>
      </c>
      <c r="W2869" t="s">
        <v>110</v>
      </c>
      <c r="X2869" cm="1">
        <f t="array" ref="X2869">_xlfn.IFS(Table1[[#This Row],[severity]]="Critical", 4, Table1[[#This Row],[severity]]="High", 3, Table1[[#This Row],[severity]]="Medium", 2, TRUE, 1)</f>
        <v>4</v>
      </c>
      <c r="Y2869">
        <f t="shared" si="88"/>
        <v>18</v>
      </c>
      <c r="Z2869" t="str">
        <f t="shared" si="89"/>
        <v>Evening (18-23)</v>
      </c>
    </row>
    <row r="2870" spans="1:26" x14ac:dyDescent="0.3">
      <c r="A2870" t="s">
        <v>4826</v>
      </c>
      <c r="B2870" t="s">
        <v>165</v>
      </c>
      <c r="C2870" t="s">
        <v>562</v>
      </c>
      <c r="D2870" t="s">
        <v>48</v>
      </c>
      <c r="E2870" t="s">
        <v>31</v>
      </c>
      <c r="F2870">
        <f>MONTH(Table1[[#This Row],[incident_datetime]])</f>
        <v>6</v>
      </c>
      <c r="G2870">
        <f>YEAR(Table1[[#This Row],[incident_datetime]])</f>
        <v>2021</v>
      </c>
      <c r="H2870" s="1">
        <v>44368.720416666663</v>
      </c>
      <c r="I2870" t="s">
        <v>24</v>
      </c>
      <c r="J2870" t="s">
        <v>7102</v>
      </c>
      <c r="K2870">
        <v>52</v>
      </c>
      <c r="L2870" t="s">
        <v>43</v>
      </c>
      <c r="M2870" t="s">
        <v>35</v>
      </c>
      <c r="N2870" t="s">
        <v>453</v>
      </c>
      <c r="O2870">
        <v>17</v>
      </c>
      <c r="P2870" t="s">
        <v>59</v>
      </c>
      <c r="Q2870" t="s">
        <v>70</v>
      </c>
      <c r="R2870" t="s">
        <v>97</v>
      </c>
      <c r="S2870" t="s">
        <v>28</v>
      </c>
      <c r="T2870" t="s">
        <v>155</v>
      </c>
      <c r="U2870">
        <v>4</v>
      </c>
      <c r="V2870" s="4">
        <v>37266.589999999997</v>
      </c>
      <c r="W2870" t="s">
        <v>103</v>
      </c>
      <c r="X2870" cm="1">
        <f t="array" ref="X2870">_xlfn.IFS(Table1[[#This Row],[severity]]="Critical", 4, Table1[[#This Row],[severity]]="High", 3, Table1[[#This Row],[severity]]="Medium", 2, TRUE, 1)</f>
        <v>3</v>
      </c>
      <c r="Y2870">
        <f t="shared" si="88"/>
        <v>17</v>
      </c>
      <c r="Z2870" t="str">
        <f t="shared" si="89"/>
        <v>Afternoon (12-17)</v>
      </c>
    </row>
    <row r="2871" spans="1:26" x14ac:dyDescent="0.3">
      <c r="A2871" t="s">
        <v>4827</v>
      </c>
      <c r="B2871" t="s">
        <v>267</v>
      </c>
      <c r="C2871" t="s">
        <v>258</v>
      </c>
      <c r="D2871" t="s">
        <v>88</v>
      </c>
      <c r="E2871" t="s">
        <v>31</v>
      </c>
      <c r="F2871">
        <f>MONTH(Table1[[#This Row],[incident_datetime]])</f>
        <v>11</v>
      </c>
      <c r="G2871">
        <f>YEAR(Table1[[#This Row],[incident_datetime]])</f>
        <v>2020</v>
      </c>
      <c r="H2871" s="1">
        <v>44160.47315972222</v>
      </c>
      <c r="I2871" t="s">
        <v>1050</v>
      </c>
      <c r="J2871" t="s">
        <v>901</v>
      </c>
      <c r="K2871">
        <v>52</v>
      </c>
      <c r="L2871" t="s">
        <v>43</v>
      </c>
      <c r="M2871" t="s">
        <v>41</v>
      </c>
      <c r="N2871" t="s">
        <v>1711</v>
      </c>
      <c r="O2871">
        <v>58</v>
      </c>
      <c r="P2871" t="s">
        <v>43</v>
      </c>
      <c r="Q2871" t="s">
        <v>27</v>
      </c>
      <c r="R2871" t="s">
        <v>139</v>
      </c>
      <c r="S2871" t="s">
        <v>28</v>
      </c>
      <c r="T2871" t="s">
        <v>270</v>
      </c>
      <c r="U2871">
        <v>0</v>
      </c>
      <c r="V2871" s="4">
        <v>5648.75</v>
      </c>
      <c r="W2871" t="s">
        <v>110</v>
      </c>
      <c r="X2871" cm="1">
        <f t="array" ref="X2871">_xlfn.IFS(Table1[[#This Row],[severity]]="Critical", 4, Table1[[#This Row],[severity]]="High", 3, Table1[[#This Row],[severity]]="Medium", 2, TRUE, 1)</f>
        <v>2</v>
      </c>
      <c r="Y2871">
        <f t="shared" si="88"/>
        <v>11</v>
      </c>
      <c r="Z2871" t="str">
        <f t="shared" si="89"/>
        <v>Morning (06-11)</v>
      </c>
    </row>
    <row r="2872" spans="1:26" x14ac:dyDescent="0.3">
      <c r="A2872" t="s">
        <v>4828</v>
      </c>
      <c r="B2872" t="s">
        <v>676</v>
      </c>
      <c r="C2872" t="s">
        <v>180</v>
      </c>
      <c r="D2872" t="s">
        <v>38</v>
      </c>
      <c r="E2872" t="s">
        <v>31</v>
      </c>
      <c r="F2872">
        <f>MONTH(Table1[[#This Row],[incident_datetime]])</f>
        <v>10</v>
      </c>
      <c r="G2872">
        <f>YEAR(Table1[[#This Row],[incident_datetime]])</f>
        <v>2018</v>
      </c>
      <c r="H2872" s="1">
        <v>43389.969224537039</v>
      </c>
      <c r="I2872" t="s">
        <v>307</v>
      </c>
      <c r="J2872" t="s">
        <v>2884</v>
      </c>
      <c r="K2872">
        <v>69</v>
      </c>
      <c r="L2872" t="s">
        <v>43</v>
      </c>
      <c r="M2872" t="s">
        <v>35</v>
      </c>
      <c r="N2872" t="s">
        <v>4829</v>
      </c>
      <c r="O2872">
        <v>70</v>
      </c>
      <c r="P2872" t="s">
        <v>43</v>
      </c>
      <c r="Q2872" t="s">
        <v>60</v>
      </c>
      <c r="R2872" t="s">
        <v>139</v>
      </c>
      <c r="S2872" t="s">
        <v>61</v>
      </c>
      <c r="T2872" t="s">
        <v>270</v>
      </c>
      <c r="U2872">
        <v>0</v>
      </c>
      <c r="V2872" s="4">
        <v>17971.12</v>
      </c>
      <c r="W2872" t="s">
        <v>110</v>
      </c>
      <c r="X2872" cm="1">
        <f t="array" ref="X2872">_xlfn.IFS(Table1[[#This Row],[severity]]="Critical", 4, Table1[[#This Row],[severity]]="High", 3, Table1[[#This Row],[severity]]="Medium", 2, TRUE, 1)</f>
        <v>2</v>
      </c>
      <c r="Y2872">
        <f t="shared" si="88"/>
        <v>23</v>
      </c>
      <c r="Z2872" t="str">
        <f t="shared" si="89"/>
        <v>Evening (18-23)</v>
      </c>
    </row>
    <row r="2873" spans="1:26" x14ac:dyDescent="0.3">
      <c r="A2873" t="s">
        <v>4830</v>
      </c>
      <c r="B2873" t="s">
        <v>391</v>
      </c>
      <c r="C2873" t="s">
        <v>135</v>
      </c>
      <c r="D2873" t="s">
        <v>77</v>
      </c>
      <c r="E2873" t="s">
        <v>39</v>
      </c>
      <c r="F2873">
        <f>MONTH(Table1[[#This Row],[incident_datetime]])</f>
        <v>10</v>
      </c>
      <c r="G2873">
        <f>YEAR(Table1[[#This Row],[incident_datetime]])</f>
        <v>2021</v>
      </c>
      <c r="H2873" s="1">
        <v>44496.072372685187</v>
      </c>
      <c r="I2873" t="s">
        <v>433</v>
      </c>
      <c r="J2873" t="s">
        <v>7102</v>
      </c>
      <c r="K2873">
        <v>52</v>
      </c>
      <c r="L2873" t="s">
        <v>43</v>
      </c>
      <c r="M2873" t="s">
        <v>35</v>
      </c>
      <c r="N2873" t="s">
        <v>3597</v>
      </c>
      <c r="O2873">
        <v>21</v>
      </c>
      <c r="P2873" t="s">
        <v>59</v>
      </c>
      <c r="Q2873" t="s">
        <v>70</v>
      </c>
      <c r="R2873" t="s">
        <v>109</v>
      </c>
      <c r="S2873" t="s">
        <v>28</v>
      </c>
      <c r="T2873" t="s">
        <v>62</v>
      </c>
      <c r="U2873">
        <v>4</v>
      </c>
      <c r="V2873" s="4">
        <v>349642</v>
      </c>
      <c r="W2873" t="s">
        <v>110</v>
      </c>
      <c r="X2873" cm="1">
        <f t="array" ref="X2873">_xlfn.IFS(Table1[[#This Row],[severity]]="Critical", 4, Table1[[#This Row],[severity]]="High", 3, Table1[[#This Row],[severity]]="Medium", 2, TRUE, 1)</f>
        <v>4</v>
      </c>
      <c r="Y2873">
        <f t="shared" si="88"/>
        <v>1</v>
      </c>
      <c r="Z2873" t="str">
        <f t="shared" si="89"/>
        <v>Night (00-05)</v>
      </c>
    </row>
    <row r="2874" spans="1:26" x14ac:dyDescent="0.3">
      <c r="A2874" t="s">
        <v>4831</v>
      </c>
      <c r="B2874" t="s">
        <v>422</v>
      </c>
      <c r="C2874" t="s">
        <v>686</v>
      </c>
      <c r="D2874" t="s">
        <v>22</v>
      </c>
      <c r="E2874" t="s">
        <v>31</v>
      </c>
      <c r="F2874">
        <f>MONTH(Table1[[#This Row],[incident_datetime]])</f>
        <v>3</v>
      </c>
      <c r="G2874">
        <f>YEAR(Table1[[#This Row],[incident_datetime]])</f>
        <v>2018</v>
      </c>
      <c r="H2874" s="1">
        <v>43162.084548611114</v>
      </c>
      <c r="I2874" t="s">
        <v>404</v>
      </c>
      <c r="J2874" t="s">
        <v>2969</v>
      </c>
      <c r="K2874">
        <v>54</v>
      </c>
      <c r="L2874" t="s">
        <v>43</v>
      </c>
      <c r="M2874" t="s">
        <v>85</v>
      </c>
      <c r="N2874" t="s">
        <v>2205</v>
      </c>
      <c r="O2874">
        <v>36</v>
      </c>
      <c r="P2874" t="s">
        <v>59</v>
      </c>
      <c r="Q2874" t="s">
        <v>27</v>
      </c>
      <c r="R2874" t="s">
        <v>139</v>
      </c>
      <c r="S2874" t="s">
        <v>98</v>
      </c>
      <c r="T2874" t="s">
        <v>155</v>
      </c>
      <c r="U2874">
        <v>3</v>
      </c>
      <c r="V2874" s="4">
        <v>17856.04</v>
      </c>
      <c r="W2874" t="s">
        <v>110</v>
      </c>
      <c r="X2874" cm="1">
        <f t="array" ref="X2874">_xlfn.IFS(Table1[[#This Row],[severity]]="Critical", 4, Table1[[#This Row],[severity]]="High", 3, Table1[[#This Row],[severity]]="Medium", 2, TRUE, 1)</f>
        <v>2</v>
      </c>
      <c r="Y2874">
        <f t="shared" si="88"/>
        <v>2</v>
      </c>
      <c r="Z2874" t="str">
        <f t="shared" si="89"/>
        <v>Night (00-05)</v>
      </c>
    </row>
    <row r="2875" spans="1:26" x14ac:dyDescent="0.3">
      <c r="A2875" t="s">
        <v>4832</v>
      </c>
      <c r="B2875" t="s">
        <v>1173</v>
      </c>
      <c r="C2875" t="s">
        <v>342</v>
      </c>
      <c r="D2875" t="s">
        <v>77</v>
      </c>
      <c r="E2875" t="s">
        <v>112</v>
      </c>
      <c r="F2875">
        <f>MONTH(Table1[[#This Row],[incident_datetime]])</f>
        <v>8</v>
      </c>
      <c r="G2875">
        <f>YEAR(Table1[[#This Row],[incident_datetime]])</f>
        <v>2022</v>
      </c>
      <c r="H2875" s="1">
        <v>44800.358136574076</v>
      </c>
      <c r="I2875" t="s">
        <v>664</v>
      </c>
      <c r="J2875" t="s">
        <v>2841</v>
      </c>
      <c r="K2875">
        <v>68</v>
      </c>
      <c r="L2875" t="s">
        <v>59</v>
      </c>
      <c r="M2875" t="s">
        <v>35</v>
      </c>
      <c r="N2875" t="s">
        <v>1963</v>
      </c>
      <c r="O2875">
        <v>81</v>
      </c>
      <c r="P2875" t="s">
        <v>43</v>
      </c>
      <c r="Q2875" t="s">
        <v>60</v>
      </c>
      <c r="R2875" t="s">
        <v>139</v>
      </c>
      <c r="S2875" t="s">
        <v>98</v>
      </c>
      <c r="T2875" t="s">
        <v>155</v>
      </c>
      <c r="U2875">
        <v>3</v>
      </c>
      <c r="V2875" s="4">
        <v>31665.09</v>
      </c>
      <c r="W2875" t="s">
        <v>103</v>
      </c>
      <c r="X2875" cm="1">
        <f t="array" ref="X2875">_xlfn.IFS(Table1[[#This Row],[severity]]="Critical", 4, Table1[[#This Row],[severity]]="High", 3, Table1[[#This Row],[severity]]="Medium", 2, TRUE, 1)</f>
        <v>2</v>
      </c>
      <c r="Y2875">
        <f t="shared" si="88"/>
        <v>8</v>
      </c>
      <c r="Z2875" t="str">
        <f t="shared" si="89"/>
        <v>Morning (06-11)</v>
      </c>
    </row>
    <row r="2876" spans="1:26" x14ac:dyDescent="0.3">
      <c r="A2876" t="s">
        <v>4833</v>
      </c>
      <c r="B2876" t="s">
        <v>263</v>
      </c>
      <c r="C2876" t="s">
        <v>233</v>
      </c>
      <c r="D2876" t="s">
        <v>92</v>
      </c>
      <c r="E2876" t="s">
        <v>112</v>
      </c>
      <c r="F2876">
        <f>MONTH(Table1[[#This Row],[incident_datetime]])</f>
        <v>5</v>
      </c>
      <c r="G2876">
        <f>YEAR(Table1[[#This Row],[incident_datetime]])</f>
        <v>2019</v>
      </c>
      <c r="H2876" s="1">
        <v>43609.184421296297</v>
      </c>
      <c r="I2876" t="s">
        <v>362</v>
      </c>
      <c r="J2876" t="s">
        <v>1598</v>
      </c>
      <c r="K2876">
        <v>16</v>
      </c>
      <c r="L2876" t="s">
        <v>43</v>
      </c>
      <c r="M2876" t="s">
        <v>35</v>
      </c>
      <c r="O2876">
        <v>56</v>
      </c>
      <c r="P2876" t="s">
        <v>59</v>
      </c>
      <c r="Q2876" t="s">
        <v>116</v>
      </c>
      <c r="R2876" t="s">
        <v>109</v>
      </c>
      <c r="S2876" t="s">
        <v>98</v>
      </c>
      <c r="T2876" t="s">
        <v>155</v>
      </c>
      <c r="U2876">
        <v>2</v>
      </c>
      <c r="V2876" s="4">
        <v>35922.089999999997</v>
      </c>
      <c r="W2876" t="s">
        <v>103</v>
      </c>
      <c r="X2876" cm="1">
        <f t="array" ref="X2876">_xlfn.IFS(Table1[[#This Row],[severity]]="Critical", 4, Table1[[#This Row],[severity]]="High", 3, Table1[[#This Row],[severity]]="Medium", 2, TRUE, 1)</f>
        <v>4</v>
      </c>
      <c r="Y2876">
        <f t="shared" si="88"/>
        <v>4</v>
      </c>
      <c r="Z2876" t="str">
        <f t="shared" si="89"/>
        <v>Night (00-05)</v>
      </c>
    </row>
    <row r="2877" spans="1:26" x14ac:dyDescent="0.3">
      <c r="A2877" t="s">
        <v>4834</v>
      </c>
      <c r="B2877" t="s">
        <v>539</v>
      </c>
      <c r="C2877" t="s">
        <v>233</v>
      </c>
      <c r="D2877" t="s">
        <v>77</v>
      </c>
      <c r="E2877" t="s">
        <v>78</v>
      </c>
      <c r="F2877">
        <f>MONTH(Table1[[#This Row],[incident_datetime]])</f>
        <v>4</v>
      </c>
      <c r="G2877">
        <f>YEAR(Table1[[#This Row],[incident_datetime]])</f>
        <v>2020</v>
      </c>
      <c r="H2877" s="1">
        <v>43941.939710648148</v>
      </c>
      <c r="I2877" t="s">
        <v>528</v>
      </c>
      <c r="J2877" t="s">
        <v>7102</v>
      </c>
      <c r="K2877">
        <v>52</v>
      </c>
      <c r="L2877" t="s">
        <v>43</v>
      </c>
      <c r="M2877" t="s">
        <v>35</v>
      </c>
      <c r="N2877" t="s">
        <v>1405</v>
      </c>
      <c r="O2877">
        <v>26</v>
      </c>
      <c r="P2877" t="s">
        <v>59</v>
      </c>
      <c r="Q2877" t="s">
        <v>215</v>
      </c>
      <c r="R2877" t="s">
        <v>109</v>
      </c>
      <c r="S2877" t="s">
        <v>98</v>
      </c>
      <c r="T2877" t="s">
        <v>29</v>
      </c>
      <c r="U2877">
        <v>2</v>
      </c>
      <c r="V2877" s="4">
        <v>7030.15</v>
      </c>
      <c r="W2877" t="s">
        <v>103</v>
      </c>
      <c r="X2877" cm="1">
        <f t="array" ref="X2877">_xlfn.IFS(Table1[[#This Row],[severity]]="Critical", 4, Table1[[#This Row],[severity]]="High", 3, Table1[[#This Row],[severity]]="Medium", 2, TRUE, 1)</f>
        <v>4</v>
      </c>
      <c r="Y2877">
        <f t="shared" si="88"/>
        <v>22</v>
      </c>
      <c r="Z2877" t="str">
        <f t="shared" si="89"/>
        <v>Evening (18-23)</v>
      </c>
    </row>
    <row r="2878" spans="1:26" x14ac:dyDescent="0.3">
      <c r="A2878" t="s">
        <v>4835</v>
      </c>
      <c r="B2878" t="s">
        <v>382</v>
      </c>
      <c r="C2878" t="s">
        <v>135</v>
      </c>
      <c r="D2878" t="s">
        <v>77</v>
      </c>
      <c r="E2878" t="s">
        <v>78</v>
      </c>
      <c r="F2878">
        <f>MONTH(Table1[[#This Row],[incident_datetime]])</f>
        <v>10</v>
      </c>
      <c r="G2878">
        <f>YEAR(Table1[[#This Row],[incident_datetime]])</f>
        <v>2018</v>
      </c>
      <c r="H2878" s="1">
        <v>43399.70784722222</v>
      </c>
      <c r="I2878" t="s">
        <v>307</v>
      </c>
      <c r="J2878" t="s">
        <v>1407</v>
      </c>
      <c r="K2878">
        <v>15</v>
      </c>
      <c r="L2878" t="s">
        <v>43</v>
      </c>
      <c r="M2878" t="s">
        <v>35</v>
      </c>
      <c r="O2878">
        <v>56</v>
      </c>
      <c r="P2878" t="s">
        <v>59</v>
      </c>
      <c r="Q2878" t="s">
        <v>27</v>
      </c>
      <c r="R2878" t="s">
        <v>52</v>
      </c>
      <c r="S2878" t="s">
        <v>61</v>
      </c>
      <c r="T2878" t="s">
        <v>62</v>
      </c>
      <c r="U2878">
        <v>3</v>
      </c>
      <c r="V2878" s="4">
        <v>40891.980000000003</v>
      </c>
      <c r="W2878" t="s">
        <v>110</v>
      </c>
      <c r="X2878" cm="1">
        <f t="array" ref="X2878">_xlfn.IFS(Table1[[#This Row],[severity]]="Critical", 4, Table1[[#This Row],[severity]]="High", 3, Table1[[#This Row],[severity]]="Medium", 2, TRUE, 1)</f>
        <v>1</v>
      </c>
      <c r="Y2878">
        <f t="shared" si="88"/>
        <v>16</v>
      </c>
      <c r="Z2878" t="str">
        <f t="shared" si="89"/>
        <v>Afternoon (12-17)</v>
      </c>
    </row>
    <row r="2879" spans="1:26" x14ac:dyDescent="0.3">
      <c r="A2879" t="s">
        <v>4836</v>
      </c>
      <c r="B2879" t="s">
        <v>134</v>
      </c>
      <c r="C2879" t="s">
        <v>180</v>
      </c>
      <c r="D2879" t="s">
        <v>77</v>
      </c>
      <c r="E2879" t="s">
        <v>55</v>
      </c>
      <c r="F2879">
        <f>MONTH(Table1[[#This Row],[incident_datetime]])</f>
        <v>8</v>
      </c>
      <c r="G2879">
        <f>YEAR(Table1[[#This Row],[incident_datetime]])</f>
        <v>2020</v>
      </c>
      <c r="H2879" s="1">
        <v>44047.831793981481</v>
      </c>
      <c r="I2879" t="s">
        <v>161</v>
      </c>
      <c r="J2879" t="s">
        <v>137</v>
      </c>
      <c r="K2879">
        <v>53</v>
      </c>
      <c r="L2879" t="s">
        <v>43</v>
      </c>
      <c r="M2879" t="s">
        <v>35</v>
      </c>
      <c r="O2879">
        <v>56</v>
      </c>
      <c r="P2879" t="s">
        <v>59</v>
      </c>
      <c r="Q2879" t="s">
        <v>27</v>
      </c>
      <c r="R2879" t="s">
        <v>97</v>
      </c>
      <c r="S2879" t="s">
        <v>61</v>
      </c>
      <c r="T2879" t="s">
        <v>155</v>
      </c>
      <c r="U2879">
        <v>5</v>
      </c>
      <c r="V2879" s="4">
        <v>45737.919999999998</v>
      </c>
      <c r="W2879" t="s">
        <v>110</v>
      </c>
      <c r="X2879" cm="1">
        <f t="array" ref="X2879">_xlfn.IFS(Table1[[#This Row],[severity]]="Critical", 4, Table1[[#This Row],[severity]]="High", 3, Table1[[#This Row],[severity]]="Medium", 2, TRUE, 1)</f>
        <v>3</v>
      </c>
      <c r="Y2879">
        <f t="shared" si="88"/>
        <v>19</v>
      </c>
      <c r="Z2879" t="str">
        <f t="shared" si="89"/>
        <v>Evening (18-23)</v>
      </c>
    </row>
    <row r="2880" spans="1:26" x14ac:dyDescent="0.3">
      <c r="A2880" t="s">
        <v>4837</v>
      </c>
      <c r="B2880" t="s">
        <v>935</v>
      </c>
      <c r="C2880" t="s">
        <v>233</v>
      </c>
      <c r="D2880" t="s">
        <v>77</v>
      </c>
      <c r="E2880" t="s">
        <v>72</v>
      </c>
      <c r="F2880">
        <f>MONTH(Table1[[#This Row],[incident_datetime]])</f>
        <v>1</v>
      </c>
      <c r="G2880">
        <f>YEAR(Table1[[#This Row],[incident_datetime]])</f>
        <v>2019</v>
      </c>
      <c r="H2880" s="1">
        <v>43491.392638888887</v>
      </c>
      <c r="I2880" t="s">
        <v>173</v>
      </c>
      <c r="J2880" t="s">
        <v>1962</v>
      </c>
      <c r="K2880">
        <v>52</v>
      </c>
      <c r="L2880" t="s">
        <v>43</v>
      </c>
      <c r="M2880" t="s">
        <v>35</v>
      </c>
      <c r="N2880" t="s">
        <v>4829</v>
      </c>
      <c r="O2880">
        <v>54</v>
      </c>
      <c r="P2880" t="s">
        <v>43</v>
      </c>
      <c r="Q2880" t="s">
        <v>45</v>
      </c>
      <c r="R2880" t="s">
        <v>97</v>
      </c>
      <c r="S2880" t="s">
        <v>61</v>
      </c>
      <c r="T2880" t="s">
        <v>155</v>
      </c>
      <c r="U2880">
        <v>5</v>
      </c>
      <c r="V2880" s="4">
        <v>25257.13</v>
      </c>
      <c r="W2880" t="s">
        <v>103</v>
      </c>
      <c r="X2880" cm="1">
        <f t="array" ref="X2880">_xlfn.IFS(Table1[[#This Row],[severity]]="Critical", 4, Table1[[#This Row],[severity]]="High", 3, Table1[[#This Row],[severity]]="Medium", 2, TRUE, 1)</f>
        <v>3</v>
      </c>
      <c r="Y2880">
        <f t="shared" si="88"/>
        <v>9</v>
      </c>
      <c r="Z2880" t="str">
        <f t="shared" si="89"/>
        <v>Morning (06-11)</v>
      </c>
    </row>
    <row r="2881" spans="1:26" x14ac:dyDescent="0.3">
      <c r="A2881" t="s">
        <v>4838</v>
      </c>
      <c r="B2881" t="s">
        <v>507</v>
      </c>
      <c r="C2881" t="s">
        <v>180</v>
      </c>
      <c r="D2881" t="s">
        <v>22</v>
      </c>
      <c r="E2881" t="s">
        <v>23</v>
      </c>
      <c r="F2881">
        <f>MONTH(Table1[[#This Row],[incident_datetime]])</f>
        <v>8</v>
      </c>
      <c r="G2881">
        <f>YEAR(Table1[[#This Row],[incident_datetime]])</f>
        <v>2019</v>
      </c>
      <c r="H2881" s="1">
        <v>43685.078645833331</v>
      </c>
      <c r="I2881" t="s">
        <v>247</v>
      </c>
      <c r="J2881" t="s">
        <v>2044</v>
      </c>
      <c r="K2881">
        <v>72</v>
      </c>
      <c r="L2881" t="s">
        <v>43</v>
      </c>
      <c r="M2881" t="s">
        <v>107</v>
      </c>
      <c r="N2881" t="s">
        <v>4243</v>
      </c>
      <c r="O2881">
        <v>86</v>
      </c>
      <c r="P2881" t="s">
        <v>59</v>
      </c>
      <c r="Q2881" t="s">
        <v>116</v>
      </c>
      <c r="R2881" t="s">
        <v>52</v>
      </c>
      <c r="S2881" t="s">
        <v>28</v>
      </c>
      <c r="T2881" t="s">
        <v>270</v>
      </c>
      <c r="U2881">
        <v>2</v>
      </c>
      <c r="V2881" s="4">
        <v>48467.34</v>
      </c>
      <c r="W2881" t="s">
        <v>103</v>
      </c>
      <c r="X2881" cm="1">
        <f t="array" ref="X2881">_xlfn.IFS(Table1[[#This Row],[severity]]="Critical", 4, Table1[[#This Row],[severity]]="High", 3, Table1[[#This Row],[severity]]="Medium", 2, TRUE, 1)</f>
        <v>1</v>
      </c>
      <c r="Y2881">
        <f t="shared" si="88"/>
        <v>1</v>
      </c>
      <c r="Z2881" t="str">
        <f t="shared" si="89"/>
        <v>Night (00-05)</v>
      </c>
    </row>
    <row r="2882" spans="1:26" x14ac:dyDescent="0.3">
      <c r="A2882" t="s">
        <v>4839</v>
      </c>
      <c r="B2882" t="s">
        <v>539</v>
      </c>
      <c r="C2882" t="s">
        <v>135</v>
      </c>
      <c r="D2882" t="s">
        <v>65</v>
      </c>
      <c r="E2882" t="s">
        <v>93</v>
      </c>
      <c r="F2882">
        <f>MONTH(Table1[[#This Row],[incident_datetime]])</f>
        <v>2</v>
      </c>
      <c r="G2882">
        <f>YEAR(Table1[[#This Row],[incident_datetime]])</f>
        <v>2022</v>
      </c>
      <c r="H2882" s="1">
        <v>44614.719872685186</v>
      </c>
      <c r="I2882" t="s">
        <v>712</v>
      </c>
      <c r="J2882" t="s">
        <v>667</v>
      </c>
      <c r="K2882">
        <v>52</v>
      </c>
      <c r="L2882" t="s">
        <v>43</v>
      </c>
      <c r="M2882" t="s">
        <v>41</v>
      </c>
      <c r="N2882" t="s">
        <v>1157</v>
      </c>
      <c r="O2882">
        <v>53</v>
      </c>
      <c r="P2882" t="s">
        <v>43</v>
      </c>
      <c r="Q2882" t="s">
        <v>60</v>
      </c>
      <c r="R2882" t="s">
        <v>139</v>
      </c>
      <c r="S2882" t="s">
        <v>98</v>
      </c>
      <c r="T2882" t="s">
        <v>155</v>
      </c>
      <c r="U2882">
        <v>2</v>
      </c>
      <c r="V2882" s="4">
        <v>48491.37</v>
      </c>
      <c r="W2882" t="s">
        <v>103</v>
      </c>
      <c r="X2882" cm="1">
        <f t="array" ref="X2882">_xlfn.IFS(Table1[[#This Row],[severity]]="Critical", 4, Table1[[#This Row],[severity]]="High", 3, Table1[[#This Row],[severity]]="Medium", 2, TRUE, 1)</f>
        <v>2</v>
      </c>
      <c r="Y2882">
        <f t="shared" ref="Y2882:Y2945" si="90">HOUR(H2882)</f>
        <v>17</v>
      </c>
      <c r="Z2882" t="str">
        <f t="shared" ref="Z2882:Z2945" si="91">IF(Y2882&lt;6,"Night (00-05)",IF(Y2882&lt;12,"Morning (06-11)",IF(Y2882&lt;18,"Afternoon (12-17)","Evening (18-23)")))</f>
        <v>Afternoon (12-17)</v>
      </c>
    </row>
    <row r="2883" spans="1:26" x14ac:dyDescent="0.3">
      <c r="A2883" t="s">
        <v>4840</v>
      </c>
      <c r="B2883" t="s">
        <v>306</v>
      </c>
      <c r="C2883" t="s">
        <v>258</v>
      </c>
      <c r="D2883" t="s">
        <v>38</v>
      </c>
      <c r="E2883" t="s">
        <v>78</v>
      </c>
      <c r="F2883">
        <f>MONTH(Table1[[#This Row],[incident_datetime]])</f>
        <v>4</v>
      </c>
      <c r="G2883">
        <f>YEAR(Table1[[#This Row],[incident_datetime]])</f>
        <v>2019</v>
      </c>
      <c r="H2883" s="1">
        <v>43581.229062500002</v>
      </c>
      <c r="I2883" t="s">
        <v>670</v>
      </c>
      <c r="J2883" t="s">
        <v>2409</v>
      </c>
      <c r="K2883">
        <v>70</v>
      </c>
      <c r="L2883" t="s">
        <v>43</v>
      </c>
      <c r="M2883" t="s">
        <v>85</v>
      </c>
      <c r="N2883" t="s">
        <v>1626</v>
      </c>
      <c r="O2883">
        <v>39</v>
      </c>
      <c r="P2883" t="s">
        <v>43</v>
      </c>
      <c r="Q2883" t="s">
        <v>27</v>
      </c>
      <c r="R2883" t="s">
        <v>52</v>
      </c>
      <c r="S2883" t="s">
        <v>28</v>
      </c>
      <c r="T2883" t="s">
        <v>62</v>
      </c>
      <c r="U2883">
        <v>1</v>
      </c>
      <c r="V2883" s="4">
        <v>4659.18</v>
      </c>
      <c r="W2883" t="s">
        <v>110</v>
      </c>
      <c r="X2883" cm="1">
        <f t="array" ref="X2883">_xlfn.IFS(Table1[[#This Row],[severity]]="Critical", 4, Table1[[#This Row],[severity]]="High", 3, Table1[[#This Row],[severity]]="Medium", 2, TRUE, 1)</f>
        <v>1</v>
      </c>
      <c r="Y2883">
        <f t="shared" si="90"/>
        <v>5</v>
      </c>
      <c r="Z2883" t="str">
        <f t="shared" si="91"/>
        <v>Night (00-05)</v>
      </c>
    </row>
    <row r="2884" spans="1:26" x14ac:dyDescent="0.3">
      <c r="A2884" t="s">
        <v>4841</v>
      </c>
      <c r="B2884" t="s">
        <v>250</v>
      </c>
      <c r="C2884" t="s">
        <v>233</v>
      </c>
      <c r="D2884" t="s">
        <v>65</v>
      </c>
      <c r="E2884" t="s">
        <v>39</v>
      </c>
      <c r="F2884">
        <f>MONTH(Table1[[#This Row],[incident_datetime]])</f>
        <v>6</v>
      </c>
      <c r="G2884">
        <f>YEAR(Table1[[#This Row],[incident_datetime]])</f>
        <v>2021</v>
      </c>
      <c r="H2884" s="1">
        <v>44360.075381944444</v>
      </c>
      <c r="I2884" t="s">
        <v>404</v>
      </c>
      <c r="J2884" t="s">
        <v>7102</v>
      </c>
      <c r="K2884">
        <v>52</v>
      </c>
      <c r="L2884" t="s">
        <v>43</v>
      </c>
      <c r="M2884" t="s">
        <v>35</v>
      </c>
      <c r="N2884" t="s">
        <v>745</v>
      </c>
      <c r="O2884">
        <v>62</v>
      </c>
      <c r="P2884" t="s">
        <v>59</v>
      </c>
      <c r="Q2884" t="s">
        <v>45</v>
      </c>
      <c r="R2884" t="s">
        <v>139</v>
      </c>
      <c r="S2884" t="s">
        <v>28</v>
      </c>
      <c r="T2884" t="s">
        <v>270</v>
      </c>
      <c r="U2884">
        <v>3</v>
      </c>
      <c r="V2884" s="4">
        <v>29412.03</v>
      </c>
      <c r="W2884" t="s">
        <v>103</v>
      </c>
      <c r="X2884" cm="1">
        <f t="array" ref="X2884">_xlfn.IFS(Table1[[#This Row],[severity]]="Critical", 4, Table1[[#This Row],[severity]]="High", 3, Table1[[#This Row],[severity]]="Medium", 2, TRUE, 1)</f>
        <v>2</v>
      </c>
      <c r="Y2884">
        <f t="shared" si="90"/>
        <v>1</v>
      </c>
      <c r="Z2884" t="str">
        <f t="shared" si="91"/>
        <v>Night (00-05)</v>
      </c>
    </row>
    <row r="2885" spans="1:26" x14ac:dyDescent="0.3">
      <c r="A2885" t="s">
        <v>4842</v>
      </c>
      <c r="B2885" t="s">
        <v>165</v>
      </c>
      <c r="C2885" t="s">
        <v>686</v>
      </c>
      <c r="D2885" t="s">
        <v>88</v>
      </c>
      <c r="E2885" t="s">
        <v>55</v>
      </c>
      <c r="F2885">
        <f>MONTH(Table1[[#This Row],[incident_datetime]])</f>
        <v>6</v>
      </c>
      <c r="G2885">
        <f>YEAR(Table1[[#This Row],[incident_datetime]])</f>
        <v>2018</v>
      </c>
      <c r="H2885" s="1">
        <v>43276.2496875</v>
      </c>
      <c r="I2885" t="s">
        <v>501</v>
      </c>
      <c r="J2885" t="s">
        <v>7102</v>
      </c>
      <c r="K2885">
        <v>52</v>
      </c>
      <c r="L2885" t="s">
        <v>43</v>
      </c>
      <c r="M2885" t="s">
        <v>35</v>
      </c>
      <c r="N2885" t="s">
        <v>514</v>
      </c>
      <c r="O2885">
        <v>24</v>
      </c>
      <c r="P2885" t="s">
        <v>59</v>
      </c>
      <c r="Q2885" t="s">
        <v>27</v>
      </c>
      <c r="R2885" t="s">
        <v>52</v>
      </c>
      <c r="S2885" t="s">
        <v>61</v>
      </c>
      <c r="T2885" t="s">
        <v>155</v>
      </c>
      <c r="U2885">
        <v>5</v>
      </c>
      <c r="V2885" s="4">
        <v>9624.35</v>
      </c>
      <c r="W2885" t="s">
        <v>103</v>
      </c>
      <c r="X2885" cm="1">
        <f t="array" ref="X2885">_xlfn.IFS(Table1[[#This Row],[severity]]="Critical", 4, Table1[[#This Row],[severity]]="High", 3, Table1[[#This Row],[severity]]="Medium", 2, TRUE, 1)</f>
        <v>1</v>
      </c>
      <c r="Y2885">
        <f t="shared" si="90"/>
        <v>5</v>
      </c>
      <c r="Z2885" t="str">
        <f t="shared" si="91"/>
        <v>Night (00-05)</v>
      </c>
    </row>
    <row r="2886" spans="1:26" x14ac:dyDescent="0.3">
      <c r="A2886" t="s">
        <v>4843</v>
      </c>
      <c r="B2886" t="s">
        <v>267</v>
      </c>
      <c r="C2886" t="s">
        <v>342</v>
      </c>
      <c r="D2886" t="s">
        <v>92</v>
      </c>
      <c r="E2886" t="s">
        <v>93</v>
      </c>
      <c r="F2886">
        <f>MONTH(Table1[[#This Row],[incident_datetime]])</f>
        <v>10</v>
      </c>
      <c r="G2886">
        <f>YEAR(Table1[[#This Row],[incident_datetime]])</f>
        <v>2020</v>
      </c>
      <c r="H2886" s="1">
        <v>44105.22761574074</v>
      </c>
      <c r="I2886" t="s">
        <v>605</v>
      </c>
      <c r="J2886" t="s">
        <v>2738</v>
      </c>
      <c r="K2886">
        <v>47</v>
      </c>
      <c r="L2886" t="s">
        <v>43</v>
      </c>
      <c r="M2886" t="s">
        <v>35</v>
      </c>
      <c r="N2886" t="s">
        <v>3048</v>
      </c>
      <c r="O2886">
        <v>87</v>
      </c>
      <c r="P2886" t="s">
        <v>59</v>
      </c>
      <c r="Q2886" t="s">
        <v>116</v>
      </c>
      <c r="R2886" t="s">
        <v>52</v>
      </c>
      <c r="S2886" t="s">
        <v>28</v>
      </c>
      <c r="T2886" t="s">
        <v>62</v>
      </c>
      <c r="U2886">
        <v>3</v>
      </c>
      <c r="V2886" s="4">
        <v>14048.63</v>
      </c>
      <c r="W2886" t="s">
        <v>103</v>
      </c>
      <c r="X2886" cm="1">
        <f t="array" ref="X2886">_xlfn.IFS(Table1[[#This Row],[severity]]="Critical", 4, Table1[[#This Row],[severity]]="High", 3, Table1[[#This Row],[severity]]="Medium", 2, TRUE, 1)</f>
        <v>1</v>
      </c>
      <c r="Y2886">
        <f t="shared" si="90"/>
        <v>5</v>
      </c>
      <c r="Z2886" t="str">
        <f t="shared" si="91"/>
        <v>Night (00-05)</v>
      </c>
    </row>
    <row r="2887" spans="1:26" x14ac:dyDescent="0.3">
      <c r="A2887" t="s">
        <v>4844</v>
      </c>
      <c r="B2887" t="s">
        <v>250</v>
      </c>
      <c r="C2887" t="s">
        <v>342</v>
      </c>
      <c r="D2887" t="s">
        <v>100</v>
      </c>
      <c r="E2887" t="s">
        <v>112</v>
      </c>
      <c r="F2887">
        <f>MONTH(Table1[[#This Row],[incident_datetime]])</f>
        <v>4</v>
      </c>
      <c r="G2887">
        <f>YEAR(Table1[[#This Row],[incident_datetime]])</f>
        <v>2019</v>
      </c>
      <c r="H2887" s="1">
        <v>43569.581493055557</v>
      </c>
      <c r="I2887" t="s">
        <v>113</v>
      </c>
      <c r="J2887" t="s">
        <v>2741</v>
      </c>
      <c r="K2887">
        <v>55</v>
      </c>
      <c r="L2887" t="s">
        <v>43</v>
      </c>
      <c r="M2887" t="s">
        <v>41</v>
      </c>
      <c r="N2887" t="s">
        <v>1653</v>
      </c>
      <c r="O2887">
        <v>56</v>
      </c>
      <c r="P2887" t="s">
        <v>43</v>
      </c>
      <c r="Q2887" t="s">
        <v>27</v>
      </c>
      <c r="R2887" t="s">
        <v>109</v>
      </c>
      <c r="S2887" t="s">
        <v>28</v>
      </c>
      <c r="T2887" t="s">
        <v>155</v>
      </c>
      <c r="U2887">
        <v>0</v>
      </c>
      <c r="V2887" s="4">
        <v>45967.33</v>
      </c>
      <c r="W2887" t="s">
        <v>103</v>
      </c>
      <c r="X2887" cm="1">
        <f t="array" ref="X2887">_xlfn.IFS(Table1[[#This Row],[severity]]="Critical", 4, Table1[[#This Row],[severity]]="High", 3, Table1[[#This Row],[severity]]="Medium", 2, TRUE, 1)</f>
        <v>4</v>
      </c>
      <c r="Y2887">
        <f t="shared" si="90"/>
        <v>13</v>
      </c>
      <c r="Z2887" t="str">
        <f t="shared" si="91"/>
        <v>Afternoon (12-17)</v>
      </c>
    </row>
    <row r="2888" spans="1:26" x14ac:dyDescent="0.3">
      <c r="A2888" t="s">
        <v>4845</v>
      </c>
      <c r="B2888" t="s">
        <v>382</v>
      </c>
      <c r="C2888" t="s">
        <v>135</v>
      </c>
      <c r="D2888" t="s">
        <v>77</v>
      </c>
      <c r="E2888" t="s">
        <v>23</v>
      </c>
      <c r="F2888">
        <f>MONTH(Table1[[#This Row],[incident_datetime]])</f>
        <v>6</v>
      </c>
      <c r="G2888">
        <f>YEAR(Table1[[#This Row],[incident_datetime]])</f>
        <v>2018</v>
      </c>
      <c r="H2888" s="2">
        <v>43272</v>
      </c>
      <c r="I2888" t="s">
        <v>101</v>
      </c>
      <c r="J2888" t="s">
        <v>1876</v>
      </c>
      <c r="K2888">
        <v>73</v>
      </c>
      <c r="L2888" t="s">
        <v>43</v>
      </c>
      <c r="M2888" t="s">
        <v>35</v>
      </c>
      <c r="N2888" t="s">
        <v>1683</v>
      </c>
      <c r="O2888">
        <v>32</v>
      </c>
      <c r="P2888" t="s">
        <v>34</v>
      </c>
      <c r="Q2888" t="s">
        <v>215</v>
      </c>
      <c r="R2888" t="s">
        <v>139</v>
      </c>
      <c r="S2888" t="s">
        <v>132</v>
      </c>
      <c r="T2888" t="s">
        <v>155</v>
      </c>
      <c r="U2888">
        <v>4</v>
      </c>
      <c r="V2888" s="4">
        <v>31411.63</v>
      </c>
      <c r="W2888" t="s">
        <v>110</v>
      </c>
      <c r="X2888" cm="1">
        <f t="array" ref="X2888">_xlfn.IFS(Table1[[#This Row],[severity]]="Critical", 4, Table1[[#This Row],[severity]]="High", 3, Table1[[#This Row],[severity]]="Medium", 2, TRUE, 1)</f>
        <v>2</v>
      </c>
      <c r="Y2888">
        <f t="shared" si="90"/>
        <v>0</v>
      </c>
      <c r="Z2888" t="str">
        <f t="shared" si="91"/>
        <v>Night (00-05)</v>
      </c>
    </row>
    <row r="2889" spans="1:26" x14ac:dyDescent="0.3">
      <c r="A2889" t="s">
        <v>4846</v>
      </c>
      <c r="B2889" t="s">
        <v>1173</v>
      </c>
      <c r="C2889" t="s">
        <v>686</v>
      </c>
      <c r="D2889" t="s">
        <v>48</v>
      </c>
      <c r="E2889" t="s">
        <v>78</v>
      </c>
      <c r="F2889">
        <f>MONTH(Table1[[#This Row],[incident_datetime]])</f>
        <v>8</v>
      </c>
      <c r="G2889">
        <f>YEAR(Table1[[#This Row],[incident_datetime]])</f>
        <v>2022</v>
      </c>
      <c r="H2889" s="1">
        <v>44782.399710648147</v>
      </c>
      <c r="I2889" t="s">
        <v>318</v>
      </c>
      <c r="J2889" t="s">
        <v>4237</v>
      </c>
      <c r="K2889">
        <v>35</v>
      </c>
      <c r="L2889" t="s">
        <v>34</v>
      </c>
      <c r="M2889" t="s">
        <v>35</v>
      </c>
      <c r="N2889" t="s">
        <v>2553</v>
      </c>
      <c r="O2889">
        <v>38</v>
      </c>
      <c r="P2889" t="s">
        <v>59</v>
      </c>
      <c r="Q2889" t="s">
        <v>27</v>
      </c>
      <c r="R2889" t="s">
        <v>52</v>
      </c>
      <c r="S2889" t="s">
        <v>61</v>
      </c>
      <c r="T2889" t="s">
        <v>155</v>
      </c>
      <c r="U2889">
        <v>1</v>
      </c>
      <c r="V2889" s="4">
        <v>5081.37</v>
      </c>
      <c r="W2889" t="s">
        <v>110</v>
      </c>
      <c r="X2889" cm="1">
        <f t="array" ref="X2889">_xlfn.IFS(Table1[[#This Row],[severity]]="Critical", 4, Table1[[#This Row],[severity]]="High", 3, Table1[[#This Row],[severity]]="Medium", 2, TRUE, 1)</f>
        <v>1</v>
      </c>
      <c r="Y2889">
        <f t="shared" si="90"/>
        <v>9</v>
      </c>
      <c r="Z2889" t="str">
        <f t="shared" si="91"/>
        <v>Morning (06-11)</v>
      </c>
    </row>
    <row r="2890" spans="1:26" x14ac:dyDescent="0.3">
      <c r="A2890" t="s">
        <v>4847</v>
      </c>
      <c r="B2890" t="s">
        <v>250</v>
      </c>
      <c r="C2890" t="s">
        <v>468</v>
      </c>
      <c r="D2890" t="s">
        <v>65</v>
      </c>
      <c r="E2890" t="s">
        <v>31</v>
      </c>
      <c r="F2890">
        <f>MONTH(Table1[[#This Row],[incident_datetime]])</f>
        <v>11</v>
      </c>
      <c r="G2890">
        <f>YEAR(Table1[[#This Row],[incident_datetime]])</f>
        <v>2021</v>
      </c>
      <c r="H2890" s="1">
        <v>44507.175000000003</v>
      </c>
      <c r="I2890" t="s">
        <v>793</v>
      </c>
      <c r="J2890" t="s">
        <v>890</v>
      </c>
      <c r="K2890">
        <v>70</v>
      </c>
      <c r="L2890" t="s">
        <v>59</v>
      </c>
      <c r="M2890" t="s">
        <v>85</v>
      </c>
      <c r="N2890" t="s">
        <v>1666</v>
      </c>
      <c r="O2890">
        <v>56</v>
      </c>
      <c r="P2890" t="s">
        <v>59</v>
      </c>
      <c r="Q2890" t="s">
        <v>27</v>
      </c>
      <c r="R2890" t="s">
        <v>52</v>
      </c>
      <c r="S2890" t="s">
        <v>28</v>
      </c>
      <c r="T2890" t="s">
        <v>270</v>
      </c>
      <c r="U2890">
        <v>5</v>
      </c>
      <c r="V2890" s="4">
        <v>30094.59</v>
      </c>
      <c r="W2890" t="s">
        <v>103</v>
      </c>
      <c r="X2890" cm="1">
        <f t="array" ref="X2890">_xlfn.IFS(Table1[[#This Row],[severity]]="Critical", 4, Table1[[#This Row],[severity]]="High", 3, Table1[[#This Row],[severity]]="Medium", 2, TRUE, 1)</f>
        <v>1</v>
      </c>
      <c r="Y2890">
        <f t="shared" si="90"/>
        <v>4</v>
      </c>
      <c r="Z2890" t="str">
        <f t="shared" si="91"/>
        <v>Night (00-05)</v>
      </c>
    </row>
    <row r="2891" spans="1:26" x14ac:dyDescent="0.3">
      <c r="A2891" t="s">
        <v>4848</v>
      </c>
      <c r="B2891" t="s">
        <v>250</v>
      </c>
      <c r="C2891" t="s">
        <v>468</v>
      </c>
      <c r="D2891" t="s">
        <v>48</v>
      </c>
      <c r="E2891" t="s">
        <v>39</v>
      </c>
      <c r="F2891">
        <f>MONTH(Table1[[#This Row],[incident_datetime]])</f>
        <v>4</v>
      </c>
      <c r="G2891">
        <f>YEAR(Table1[[#This Row],[incident_datetime]])</f>
        <v>2021</v>
      </c>
      <c r="H2891" s="1">
        <v>44289.151655092595</v>
      </c>
      <c r="I2891" t="s">
        <v>1050</v>
      </c>
      <c r="J2891" t="s">
        <v>2525</v>
      </c>
      <c r="K2891">
        <v>35</v>
      </c>
      <c r="L2891" t="s">
        <v>43</v>
      </c>
      <c r="M2891" t="s">
        <v>41</v>
      </c>
      <c r="N2891" t="s">
        <v>1456</v>
      </c>
      <c r="O2891">
        <v>49</v>
      </c>
      <c r="P2891" t="s">
        <v>59</v>
      </c>
      <c r="Q2891" t="s">
        <v>215</v>
      </c>
      <c r="R2891" t="s">
        <v>109</v>
      </c>
      <c r="S2891" t="s">
        <v>61</v>
      </c>
      <c r="T2891" t="s">
        <v>62</v>
      </c>
      <c r="U2891">
        <v>0</v>
      </c>
      <c r="V2891">
        <v>0</v>
      </c>
      <c r="W2891" t="s">
        <v>103</v>
      </c>
      <c r="X2891" cm="1">
        <f t="array" ref="X2891">_xlfn.IFS(Table1[[#This Row],[severity]]="Critical", 4, Table1[[#This Row],[severity]]="High", 3, Table1[[#This Row],[severity]]="Medium", 2, TRUE, 1)</f>
        <v>4</v>
      </c>
      <c r="Y2891">
        <f t="shared" si="90"/>
        <v>3</v>
      </c>
      <c r="Z2891" t="str">
        <f t="shared" si="91"/>
        <v>Night (00-05)</v>
      </c>
    </row>
    <row r="2892" spans="1:26" x14ac:dyDescent="0.3">
      <c r="A2892" t="s">
        <v>4849</v>
      </c>
      <c r="B2892" t="s">
        <v>242</v>
      </c>
      <c r="C2892" t="s">
        <v>233</v>
      </c>
      <c r="D2892" t="s">
        <v>38</v>
      </c>
      <c r="E2892" t="s">
        <v>93</v>
      </c>
      <c r="F2892">
        <f>MONTH(Table1[[#This Row],[incident_datetime]])</f>
        <v>9</v>
      </c>
      <c r="G2892">
        <f>YEAR(Table1[[#This Row],[incident_datetime]])</f>
        <v>2023</v>
      </c>
      <c r="H2892" s="1">
        <v>45197.41783564815</v>
      </c>
      <c r="I2892" t="s">
        <v>247</v>
      </c>
      <c r="J2892" t="s">
        <v>689</v>
      </c>
      <c r="K2892">
        <v>67</v>
      </c>
      <c r="L2892" t="s">
        <v>43</v>
      </c>
      <c r="M2892" t="s">
        <v>35</v>
      </c>
      <c r="N2892" t="s">
        <v>1246</v>
      </c>
      <c r="O2892">
        <v>17</v>
      </c>
      <c r="P2892" t="s">
        <v>59</v>
      </c>
      <c r="Q2892" t="s">
        <v>27</v>
      </c>
      <c r="R2892" t="s">
        <v>139</v>
      </c>
      <c r="S2892" t="s">
        <v>28</v>
      </c>
      <c r="T2892" t="s">
        <v>62</v>
      </c>
      <c r="U2892">
        <v>4</v>
      </c>
      <c r="V2892" s="4">
        <v>49579.65</v>
      </c>
      <c r="W2892" t="s">
        <v>103</v>
      </c>
      <c r="X2892" cm="1">
        <f t="array" ref="X2892">_xlfn.IFS(Table1[[#This Row],[severity]]="Critical", 4, Table1[[#This Row],[severity]]="High", 3, Table1[[#This Row],[severity]]="Medium", 2, TRUE, 1)</f>
        <v>2</v>
      </c>
      <c r="Y2892">
        <f t="shared" si="90"/>
        <v>10</v>
      </c>
      <c r="Z2892" t="str">
        <f t="shared" si="91"/>
        <v>Morning (06-11)</v>
      </c>
    </row>
    <row r="2893" spans="1:26" x14ac:dyDescent="0.3">
      <c r="A2893" t="s">
        <v>4850</v>
      </c>
      <c r="B2893" t="s">
        <v>306</v>
      </c>
      <c r="C2893" t="s">
        <v>135</v>
      </c>
      <c r="D2893" t="s">
        <v>22</v>
      </c>
      <c r="E2893" t="s">
        <v>72</v>
      </c>
      <c r="F2893">
        <f>MONTH(Table1[[#This Row],[incident_datetime]])</f>
        <v>4</v>
      </c>
      <c r="G2893">
        <f>YEAR(Table1[[#This Row],[incident_datetime]])</f>
        <v>2024</v>
      </c>
      <c r="H2893" s="1">
        <v>45394.141458333332</v>
      </c>
      <c r="I2893" t="s">
        <v>136</v>
      </c>
      <c r="J2893" t="s">
        <v>871</v>
      </c>
      <c r="K2893">
        <v>28</v>
      </c>
      <c r="L2893" t="s">
        <v>59</v>
      </c>
      <c r="M2893" t="s">
        <v>85</v>
      </c>
      <c r="N2893" t="s">
        <v>1216</v>
      </c>
      <c r="O2893">
        <v>35</v>
      </c>
      <c r="P2893" t="s">
        <v>34</v>
      </c>
      <c r="Q2893" t="s">
        <v>45</v>
      </c>
      <c r="R2893" t="s">
        <v>139</v>
      </c>
      <c r="S2893" t="s">
        <v>28</v>
      </c>
      <c r="T2893" t="s">
        <v>155</v>
      </c>
      <c r="U2893">
        <v>0</v>
      </c>
      <c r="V2893" s="4">
        <v>12634.61</v>
      </c>
      <c r="W2893" t="s">
        <v>103</v>
      </c>
      <c r="X2893" cm="1">
        <f t="array" ref="X2893">_xlfn.IFS(Table1[[#This Row],[severity]]="Critical", 4, Table1[[#This Row],[severity]]="High", 3, Table1[[#This Row],[severity]]="Medium", 2, TRUE, 1)</f>
        <v>2</v>
      </c>
      <c r="Y2893">
        <f t="shared" si="90"/>
        <v>3</v>
      </c>
      <c r="Z2893" t="str">
        <f t="shared" si="91"/>
        <v>Night (00-05)</v>
      </c>
    </row>
    <row r="2894" spans="1:26" x14ac:dyDescent="0.3">
      <c r="A2894" t="s">
        <v>4851</v>
      </c>
      <c r="B2894" t="s">
        <v>242</v>
      </c>
      <c r="C2894" t="s">
        <v>180</v>
      </c>
      <c r="D2894" t="s">
        <v>88</v>
      </c>
      <c r="E2894" t="s">
        <v>78</v>
      </c>
      <c r="F2894">
        <f>MONTH(Table1[[#This Row],[incident_datetime]])</f>
        <v>1</v>
      </c>
      <c r="G2894">
        <f>YEAR(Table1[[#This Row],[incident_datetime]])</f>
        <v>2020</v>
      </c>
      <c r="H2894" s="1">
        <v>43853.013935185183</v>
      </c>
      <c r="I2894" t="s">
        <v>433</v>
      </c>
      <c r="J2894" t="s">
        <v>922</v>
      </c>
      <c r="K2894">
        <v>74</v>
      </c>
      <c r="L2894" t="s">
        <v>34</v>
      </c>
      <c r="M2894" t="s">
        <v>85</v>
      </c>
      <c r="N2894" t="s">
        <v>2045</v>
      </c>
      <c r="O2894">
        <v>84</v>
      </c>
      <c r="P2894" t="s">
        <v>59</v>
      </c>
      <c r="Q2894" t="s">
        <v>116</v>
      </c>
      <c r="R2894" t="s">
        <v>139</v>
      </c>
      <c r="S2894" t="s">
        <v>98</v>
      </c>
      <c r="T2894" t="s">
        <v>155</v>
      </c>
      <c r="U2894">
        <v>5</v>
      </c>
      <c r="V2894" s="4">
        <v>41583.03</v>
      </c>
      <c r="W2894" t="s">
        <v>110</v>
      </c>
      <c r="X2894" cm="1">
        <f t="array" ref="X2894">_xlfn.IFS(Table1[[#This Row],[severity]]="Critical", 4, Table1[[#This Row],[severity]]="High", 3, Table1[[#This Row],[severity]]="Medium", 2, TRUE, 1)</f>
        <v>2</v>
      </c>
      <c r="Y2894">
        <f t="shared" si="90"/>
        <v>0</v>
      </c>
      <c r="Z2894" t="str">
        <f t="shared" si="91"/>
        <v>Night (00-05)</v>
      </c>
    </row>
    <row r="2895" spans="1:26" x14ac:dyDescent="0.3">
      <c r="A2895" t="s">
        <v>4852</v>
      </c>
      <c r="B2895" t="s">
        <v>1173</v>
      </c>
      <c r="C2895" t="s">
        <v>220</v>
      </c>
      <c r="D2895" t="s">
        <v>48</v>
      </c>
      <c r="E2895" t="s">
        <v>186</v>
      </c>
      <c r="F2895">
        <f>MONTH(Table1[[#This Row],[incident_datetime]])</f>
        <v>10</v>
      </c>
      <c r="G2895">
        <f>YEAR(Table1[[#This Row],[incident_datetime]])</f>
        <v>2018</v>
      </c>
      <c r="H2895" s="1">
        <v>43377.712256944447</v>
      </c>
      <c r="I2895" t="s">
        <v>254</v>
      </c>
      <c r="J2895" t="s">
        <v>1528</v>
      </c>
      <c r="K2895">
        <v>68</v>
      </c>
      <c r="L2895" t="s">
        <v>59</v>
      </c>
      <c r="M2895" t="s">
        <v>35</v>
      </c>
      <c r="N2895" t="s">
        <v>2807</v>
      </c>
      <c r="O2895">
        <v>33</v>
      </c>
      <c r="P2895" t="s">
        <v>43</v>
      </c>
      <c r="Q2895" t="s">
        <v>215</v>
      </c>
      <c r="R2895" t="s">
        <v>52</v>
      </c>
      <c r="S2895" t="s">
        <v>132</v>
      </c>
      <c r="T2895" t="s">
        <v>155</v>
      </c>
      <c r="U2895">
        <v>0</v>
      </c>
      <c r="V2895">
        <v>0</v>
      </c>
      <c r="W2895" t="s">
        <v>103</v>
      </c>
      <c r="X2895" cm="1">
        <f t="array" ref="X2895">_xlfn.IFS(Table1[[#This Row],[severity]]="Critical", 4, Table1[[#This Row],[severity]]="High", 3, Table1[[#This Row],[severity]]="Medium", 2, TRUE, 1)</f>
        <v>1</v>
      </c>
      <c r="Y2895">
        <f t="shared" si="90"/>
        <v>17</v>
      </c>
      <c r="Z2895" t="str">
        <f t="shared" si="91"/>
        <v>Afternoon (12-17)</v>
      </c>
    </row>
    <row r="2896" spans="1:26" x14ac:dyDescent="0.3">
      <c r="A2896" t="s">
        <v>4853</v>
      </c>
      <c r="B2896" t="s">
        <v>165</v>
      </c>
      <c r="C2896" t="s">
        <v>562</v>
      </c>
      <c r="D2896" t="s">
        <v>88</v>
      </c>
      <c r="E2896" t="s">
        <v>186</v>
      </c>
      <c r="F2896">
        <f>MONTH(Table1[[#This Row],[incident_datetime]])</f>
        <v>12</v>
      </c>
      <c r="G2896">
        <f>YEAR(Table1[[#This Row],[incident_datetime]])</f>
        <v>2023</v>
      </c>
      <c r="H2896" s="1">
        <v>45264.391446759262</v>
      </c>
      <c r="I2896" t="s">
        <v>224</v>
      </c>
      <c r="J2896" t="s">
        <v>1035</v>
      </c>
      <c r="K2896">
        <v>67</v>
      </c>
      <c r="L2896" t="s">
        <v>43</v>
      </c>
      <c r="M2896" t="s">
        <v>35</v>
      </c>
      <c r="N2896" t="s">
        <v>3306</v>
      </c>
      <c r="O2896">
        <v>56</v>
      </c>
      <c r="P2896" t="s">
        <v>43</v>
      </c>
      <c r="Q2896" t="s">
        <v>27</v>
      </c>
      <c r="R2896" t="s">
        <v>97</v>
      </c>
      <c r="S2896" t="s">
        <v>132</v>
      </c>
      <c r="T2896" t="s">
        <v>155</v>
      </c>
      <c r="U2896">
        <v>1</v>
      </c>
      <c r="V2896" s="4">
        <v>48975.86</v>
      </c>
      <c r="W2896" t="s">
        <v>110</v>
      </c>
      <c r="X2896" cm="1">
        <f t="array" ref="X2896">_xlfn.IFS(Table1[[#This Row],[severity]]="Critical", 4, Table1[[#This Row],[severity]]="High", 3, Table1[[#This Row],[severity]]="Medium", 2, TRUE, 1)</f>
        <v>3</v>
      </c>
      <c r="Y2896">
        <f t="shared" si="90"/>
        <v>9</v>
      </c>
      <c r="Z2896" t="str">
        <f t="shared" si="91"/>
        <v>Morning (06-11)</v>
      </c>
    </row>
    <row r="2897" spans="1:26" x14ac:dyDescent="0.3">
      <c r="A2897" t="s">
        <v>4854</v>
      </c>
      <c r="B2897" t="s">
        <v>250</v>
      </c>
      <c r="C2897" t="s">
        <v>233</v>
      </c>
      <c r="D2897" t="s">
        <v>65</v>
      </c>
      <c r="E2897" t="s">
        <v>55</v>
      </c>
      <c r="F2897">
        <f>MONTH(Table1[[#This Row],[incident_datetime]])</f>
        <v>10</v>
      </c>
      <c r="G2897">
        <f>YEAR(Table1[[#This Row],[incident_datetime]])</f>
        <v>2018</v>
      </c>
      <c r="H2897" s="1">
        <v>43379.362453703703</v>
      </c>
      <c r="I2897" t="s">
        <v>264</v>
      </c>
      <c r="J2897" t="s">
        <v>7102</v>
      </c>
      <c r="K2897">
        <v>52</v>
      </c>
      <c r="L2897" t="s">
        <v>43</v>
      </c>
      <c r="M2897" t="s">
        <v>35</v>
      </c>
      <c r="N2897" t="s">
        <v>2565</v>
      </c>
      <c r="O2897">
        <v>42</v>
      </c>
      <c r="P2897" t="s">
        <v>59</v>
      </c>
      <c r="Q2897" t="s">
        <v>45</v>
      </c>
      <c r="R2897" t="s">
        <v>97</v>
      </c>
      <c r="S2897" t="s">
        <v>98</v>
      </c>
      <c r="T2897" t="s">
        <v>155</v>
      </c>
      <c r="U2897">
        <v>0</v>
      </c>
      <c r="V2897" s="4">
        <v>21767.85</v>
      </c>
      <c r="W2897" t="s">
        <v>103</v>
      </c>
      <c r="X2897" cm="1">
        <f t="array" ref="X2897">_xlfn.IFS(Table1[[#This Row],[severity]]="Critical", 4, Table1[[#This Row],[severity]]="High", 3, Table1[[#This Row],[severity]]="Medium", 2, TRUE, 1)</f>
        <v>3</v>
      </c>
      <c r="Y2897">
        <f t="shared" si="90"/>
        <v>8</v>
      </c>
      <c r="Z2897" t="str">
        <f t="shared" si="91"/>
        <v>Morning (06-11)</v>
      </c>
    </row>
    <row r="2898" spans="1:26" x14ac:dyDescent="0.3">
      <c r="A2898" t="s">
        <v>4855</v>
      </c>
      <c r="B2898" t="s">
        <v>165</v>
      </c>
      <c r="C2898" t="s">
        <v>686</v>
      </c>
      <c r="D2898" t="s">
        <v>100</v>
      </c>
      <c r="E2898" t="s">
        <v>78</v>
      </c>
      <c r="F2898">
        <f>MONTH(Table1[[#This Row],[incident_datetime]])</f>
        <v>8</v>
      </c>
      <c r="G2898">
        <f>YEAR(Table1[[#This Row],[incident_datetime]])</f>
        <v>2024</v>
      </c>
      <c r="H2898" s="1">
        <v>45531.898055555554</v>
      </c>
      <c r="I2898" t="s">
        <v>298</v>
      </c>
      <c r="J2898" t="s">
        <v>7102</v>
      </c>
      <c r="K2898">
        <v>52</v>
      </c>
      <c r="L2898" t="s">
        <v>43</v>
      </c>
      <c r="M2898" t="s">
        <v>35</v>
      </c>
      <c r="N2898" t="s">
        <v>1169</v>
      </c>
      <c r="O2898">
        <v>59</v>
      </c>
      <c r="P2898" t="s">
        <v>59</v>
      </c>
      <c r="Q2898" t="s">
        <v>27</v>
      </c>
      <c r="R2898" t="s">
        <v>52</v>
      </c>
      <c r="S2898" t="s">
        <v>61</v>
      </c>
      <c r="T2898" t="s">
        <v>270</v>
      </c>
      <c r="U2898">
        <v>5</v>
      </c>
      <c r="V2898" s="4">
        <v>33771.57</v>
      </c>
      <c r="W2898" t="s">
        <v>110</v>
      </c>
      <c r="X2898" cm="1">
        <f t="array" ref="X2898">_xlfn.IFS(Table1[[#This Row],[severity]]="Critical", 4, Table1[[#This Row],[severity]]="High", 3, Table1[[#This Row],[severity]]="Medium", 2, TRUE, 1)</f>
        <v>1</v>
      </c>
      <c r="Y2898">
        <f t="shared" si="90"/>
        <v>21</v>
      </c>
      <c r="Z2898" t="str">
        <f t="shared" si="91"/>
        <v>Evening (18-23)</v>
      </c>
    </row>
    <row r="2899" spans="1:26" x14ac:dyDescent="0.3">
      <c r="A2899" t="s">
        <v>4856</v>
      </c>
      <c r="B2899" t="s">
        <v>165</v>
      </c>
      <c r="C2899" t="s">
        <v>185</v>
      </c>
      <c r="D2899" t="s">
        <v>92</v>
      </c>
      <c r="E2899" t="s">
        <v>72</v>
      </c>
      <c r="F2899">
        <f ca="1">MONTH(Table1[[#This Row],[incident_datetime]])</f>
        <v>8</v>
      </c>
      <c r="G2899">
        <f ca="1">YEAR(Table1[[#This Row],[incident_datetime]])</f>
        <v>2026</v>
      </c>
      <c r="H2899" s="2">
        <f ca="1">TODAY()</f>
        <v>46250</v>
      </c>
      <c r="I2899" t="s">
        <v>804</v>
      </c>
      <c r="J2899" t="s">
        <v>1047</v>
      </c>
      <c r="K2899">
        <v>34</v>
      </c>
      <c r="L2899" t="s">
        <v>43</v>
      </c>
      <c r="M2899" t="s">
        <v>35</v>
      </c>
      <c r="N2899" t="s">
        <v>3096</v>
      </c>
      <c r="O2899">
        <v>56</v>
      </c>
      <c r="P2899" t="s">
        <v>59</v>
      </c>
      <c r="Q2899" t="s">
        <v>70</v>
      </c>
      <c r="R2899" t="s">
        <v>139</v>
      </c>
      <c r="S2899" t="s">
        <v>61</v>
      </c>
      <c r="T2899" t="s">
        <v>29</v>
      </c>
      <c r="U2899">
        <v>0</v>
      </c>
      <c r="V2899" s="4">
        <v>30346.46</v>
      </c>
      <c r="W2899" t="s">
        <v>103</v>
      </c>
      <c r="X2899" cm="1">
        <f t="array" ref="X2899">_xlfn.IFS(Table1[[#This Row],[severity]]="Critical", 4, Table1[[#This Row],[severity]]="High", 3, Table1[[#This Row],[severity]]="Medium", 2, TRUE, 1)</f>
        <v>2</v>
      </c>
      <c r="Y2899">
        <f t="shared" ca="1" si="90"/>
        <v>0</v>
      </c>
      <c r="Z2899" t="str">
        <f t="shared" ca="1" si="91"/>
        <v>Night (00-05)</v>
      </c>
    </row>
    <row r="2900" spans="1:26" x14ac:dyDescent="0.3">
      <c r="A2900" t="s">
        <v>4857</v>
      </c>
      <c r="B2900" t="s">
        <v>165</v>
      </c>
      <c r="C2900" t="s">
        <v>135</v>
      </c>
      <c r="D2900" t="s">
        <v>22</v>
      </c>
      <c r="E2900" t="s">
        <v>78</v>
      </c>
      <c r="F2900">
        <f>MONTH(Table1[[#This Row],[incident_datetime]])</f>
        <v>12</v>
      </c>
      <c r="G2900">
        <f>YEAR(Table1[[#This Row],[incident_datetime]])</f>
        <v>2022</v>
      </c>
      <c r="H2900" s="1">
        <v>44909.088136574072</v>
      </c>
      <c r="I2900" t="s">
        <v>169</v>
      </c>
      <c r="J2900" t="s">
        <v>229</v>
      </c>
      <c r="K2900">
        <v>22</v>
      </c>
      <c r="L2900" t="s">
        <v>43</v>
      </c>
      <c r="M2900" t="s">
        <v>41</v>
      </c>
      <c r="N2900" t="s">
        <v>3398</v>
      </c>
      <c r="O2900">
        <v>64</v>
      </c>
      <c r="P2900" t="s">
        <v>59</v>
      </c>
      <c r="Q2900" t="s">
        <v>60</v>
      </c>
      <c r="R2900" t="s">
        <v>109</v>
      </c>
      <c r="S2900" t="s">
        <v>98</v>
      </c>
      <c r="T2900" t="s">
        <v>155</v>
      </c>
      <c r="U2900">
        <v>0</v>
      </c>
      <c r="V2900" s="4">
        <v>5673.15</v>
      </c>
      <c r="W2900" t="s">
        <v>103</v>
      </c>
      <c r="X2900" cm="1">
        <f t="array" ref="X2900">_xlfn.IFS(Table1[[#This Row],[severity]]="Critical", 4, Table1[[#This Row],[severity]]="High", 3, Table1[[#This Row],[severity]]="Medium", 2, TRUE, 1)</f>
        <v>4</v>
      </c>
      <c r="Y2900">
        <f t="shared" si="90"/>
        <v>2</v>
      </c>
      <c r="Z2900" t="str">
        <f t="shared" si="91"/>
        <v>Night (00-05)</v>
      </c>
    </row>
    <row r="2901" spans="1:26" x14ac:dyDescent="0.3">
      <c r="A2901" t="s">
        <v>4858</v>
      </c>
      <c r="B2901" t="s">
        <v>676</v>
      </c>
      <c r="C2901" t="s">
        <v>180</v>
      </c>
      <c r="D2901" t="s">
        <v>22</v>
      </c>
      <c r="E2901" t="s">
        <v>112</v>
      </c>
      <c r="F2901">
        <f>MONTH(Table1[[#This Row],[incident_datetime]])</f>
        <v>9</v>
      </c>
      <c r="G2901">
        <f>YEAR(Table1[[#This Row],[incident_datetime]])</f>
        <v>2023</v>
      </c>
      <c r="H2901" s="2">
        <v>45175</v>
      </c>
      <c r="I2901" t="s">
        <v>362</v>
      </c>
      <c r="J2901" t="s">
        <v>1834</v>
      </c>
      <c r="K2901">
        <v>44</v>
      </c>
      <c r="L2901" t="s">
        <v>34</v>
      </c>
      <c r="M2901" t="s">
        <v>107</v>
      </c>
      <c r="N2901" t="s">
        <v>693</v>
      </c>
      <c r="O2901">
        <v>52</v>
      </c>
      <c r="P2901" t="s">
        <v>59</v>
      </c>
      <c r="Q2901" t="s">
        <v>27</v>
      </c>
      <c r="R2901" t="s">
        <v>97</v>
      </c>
      <c r="S2901" t="s">
        <v>53</v>
      </c>
      <c r="T2901" t="s">
        <v>270</v>
      </c>
      <c r="U2901">
        <v>4</v>
      </c>
      <c r="V2901">
        <v>0</v>
      </c>
      <c r="W2901" t="s">
        <v>110</v>
      </c>
      <c r="X2901" cm="1">
        <f t="array" ref="X2901">_xlfn.IFS(Table1[[#This Row],[severity]]="Critical", 4, Table1[[#This Row],[severity]]="High", 3, Table1[[#This Row],[severity]]="Medium", 2, TRUE, 1)</f>
        <v>3</v>
      </c>
      <c r="Y2901">
        <f t="shared" si="90"/>
        <v>0</v>
      </c>
      <c r="Z2901" t="str">
        <f t="shared" si="91"/>
        <v>Night (00-05)</v>
      </c>
    </row>
    <row r="2902" spans="1:26" x14ac:dyDescent="0.3">
      <c r="A2902" t="s">
        <v>4859</v>
      </c>
      <c r="B2902" t="s">
        <v>1019</v>
      </c>
      <c r="C2902" t="s">
        <v>258</v>
      </c>
      <c r="D2902" t="s">
        <v>38</v>
      </c>
      <c r="E2902" t="s">
        <v>31</v>
      </c>
      <c r="F2902">
        <f>MONTH(Table1[[#This Row],[incident_datetime]])</f>
        <v>9</v>
      </c>
      <c r="G2902">
        <f>YEAR(Table1[[#This Row],[incident_datetime]])</f>
        <v>2018</v>
      </c>
      <c r="H2902" s="1">
        <v>43354.229421296295</v>
      </c>
      <c r="I2902" t="s">
        <v>1196</v>
      </c>
      <c r="J2902" t="s">
        <v>3923</v>
      </c>
      <c r="K2902">
        <v>57</v>
      </c>
      <c r="L2902" t="s">
        <v>59</v>
      </c>
      <c r="M2902" t="s">
        <v>35</v>
      </c>
      <c r="N2902" t="s">
        <v>1666</v>
      </c>
      <c r="O2902">
        <v>71</v>
      </c>
      <c r="P2902" t="s">
        <v>59</v>
      </c>
      <c r="Q2902" t="s">
        <v>27</v>
      </c>
      <c r="R2902" t="s">
        <v>109</v>
      </c>
      <c r="S2902" t="s">
        <v>98</v>
      </c>
      <c r="T2902" t="s">
        <v>270</v>
      </c>
      <c r="U2902">
        <v>2</v>
      </c>
      <c r="V2902" s="4">
        <v>4740.47</v>
      </c>
      <c r="W2902" t="s">
        <v>110</v>
      </c>
      <c r="X2902" cm="1">
        <f t="array" ref="X2902">_xlfn.IFS(Table1[[#This Row],[severity]]="Critical", 4, Table1[[#This Row],[severity]]="High", 3, Table1[[#This Row],[severity]]="Medium", 2, TRUE, 1)</f>
        <v>4</v>
      </c>
      <c r="Y2902">
        <f t="shared" si="90"/>
        <v>5</v>
      </c>
      <c r="Z2902" t="str">
        <f t="shared" si="91"/>
        <v>Night (00-05)</v>
      </c>
    </row>
    <row r="2903" spans="1:26" x14ac:dyDescent="0.3">
      <c r="A2903" t="s">
        <v>4860</v>
      </c>
      <c r="B2903" t="s">
        <v>165</v>
      </c>
      <c r="C2903" t="s">
        <v>258</v>
      </c>
      <c r="D2903" t="s">
        <v>65</v>
      </c>
      <c r="E2903" t="s">
        <v>186</v>
      </c>
      <c r="F2903">
        <f>MONTH(Table1[[#This Row],[incident_datetime]])</f>
        <v>9</v>
      </c>
      <c r="G2903">
        <f>YEAR(Table1[[#This Row],[incident_datetime]])</f>
        <v>2019</v>
      </c>
      <c r="H2903" s="1">
        <v>43725.429837962962</v>
      </c>
      <c r="I2903" t="s">
        <v>1492</v>
      </c>
      <c r="J2903" t="s">
        <v>7102</v>
      </c>
      <c r="K2903">
        <v>52</v>
      </c>
      <c r="L2903" t="s">
        <v>43</v>
      </c>
      <c r="M2903" t="s">
        <v>35</v>
      </c>
      <c r="O2903">
        <v>56</v>
      </c>
      <c r="P2903" t="s">
        <v>59</v>
      </c>
      <c r="Q2903" t="s">
        <v>27</v>
      </c>
      <c r="R2903" t="s">
        <v>139</v>
      </c>
      <c r="S2903" t="s">
        <v>132</v>
      </c>
      <c r="T2903" t="s">
        <v>29</v>
      </c>
      <c r="U2903">
        <v>1</v>
      </c>
      <c r="V2903" s="4">
        <v>42179.16</v>
      </c>
      <c r="W2903" t="s">
        <v>103</v>
      </c>
      <c r="X2903" cm="1">
        <f t="array" ref="X2903">_xlfn.IFS(Table1[[#This Row],[severity]]="Critical", 4, Table1[[#This Row],[severity]]="High", 3, Table1[[#This Row],[severity]]="Medium", 2, TRUE, 1)</f>
        <v>2</v>
      </c>
      <c r="Y2903">
        <f t="shared" si="90"/>
        <v>10</v>
      </c>
      <c r="Z2903" t="str">
        <f t="shared" si="91"/>
        <v>Morning (06-11)</v>
      </c>
    </row>
    <row r="2904" spans="1:26" x14ac:dyDescent="0.3">
      <c r="A2904" t="s">
        <v>4861</v>
      </c>
      <c r="B2904" t="s">
        <v>539</v>
      </c>
      <c r="C2904" t="s">
        <v>342</v>
      </c>
      <c r="D2904" t="s">
        <v>48</v>
      </c>
      <c r="E2904" t="s">
        <v>31</v>
      </c>
      <c r="F2904">
        <f>MONTH(Table1[[#This Row],[incident_datetime]])</f>
        <v>7</v>
      </c>
      <c r="G2904">
        <f>YEAR(Table1[[#This Row],[incident_datetime]])</f>
        <v>2021</v>
      </c>
      <c r="H2904" s="1">
        <v>44408.577476851853</v>
      </c>
      <c r="I2904" t="s">
        <v>157</v>
      </c>
      <c r="J2904" t="s">
        <v>4415</v>
      </c>
      <c r="K2904">
        <v>16</v>
      </c>
      <c r="L2904" t="s">
        <v>43</v>
      </c>
      <c r="M2904" t="s">
        <v>35</v>
      </c>
      <c r="N2904" t="s">
        <v>3552</v>
      </c>
      <c r="O2904">
        <v>17</v>
      </c>
      <c r="P2904" t="s">
        <v>59</v>
      </c>
      <c r="Q2904" t="s">
        <v>27</v>
      </c>
      <c r="R2904" t="s">
        <v>97</v>
      </c>
      <c r="S2904" t="s">
        <v>61</v>
      </c>
      <c r="T2904" t="s">
        <v>29</v>
      </c>
      <c r="U2904">
        <v>0</v>
      </c>
      <c r="V2904" s="4">
        <v>32026.86</v>
      </c>
      <c r="W2904" t="s">
        <v>103</v>
      </c>
      <c r="X2904" cm="1">
        <f t="array" ref="X2904">_xlfn.IFS(Table1[[#This Row],[severity]]="Critical", 4, Table1[[#This Row],[severity]]="High", 3, Table1[[#This Row],[severity]]="Medium", 2, TRUE, 1)</f>
        <v>3</v>
      </c>
      <c r="Y2904">
        <f t="shared" si="90"/>
        <v>13</v>
      </c>
      <c r="Z2904" t="str">
        <f t="shared" si="91"/>
        <v>Afternoon (12-17)</v>
      </c>
    </row>
    <row r="2905" spans="1:26" x14ac:dyDescent="0.3">
      <c r="A2905" t="s">
        <v>4862</v>
      </c>
      <c r="B2905" t="s">
        <v>382</v>
      </c>
      <c r="C2905" t="s">
        <v>220</v>
      </c>
      <c r="D2905" t="s">
        <v>38</v>
      </c>
      <c r="E2905" t="s">
        <v>78</v>
      </c>
      <c r="F2905">
        <f ca="1">MONTH(Table1[[#This Row],[incident_datetime]])</f>
        <v>8</v>
      </c>
      <c r="G2905">
        <f ca="1">YEAR(Table1[[#This Row],[incident_datetime]])</f>
        <v>2026</v>
      </c>
      <c r="H2905" s="2">
        <f ca="1">TODAY()</f>
        <v>46250</v>
      </c>
      <c r="I2905" t="s">
        <v>254</v>
      </c>
      <c r="J2905" t="s">
        <v>1419</v>
      </c>
      <c r="K2905">
        <v>54</v>
      </c>
      <c r="L2905" t="s">
        <v>59</v>
      </c>
      <c r="M2905" t="s">
        <v>35</v>
      </c>
      <c r="N2905" t="s">
        <v>364</v>
      </c>
      <c r="O2905">
        <v>63</v>
      </c>
      <c r="P2905" t="s">
        <v>43</v>
      </c>
      <c r="Q2905" t="s">
        <v>45</v>
      </c>
      <c r="R2905" t="s">
        <v>52</v>
      </c>
      <c r="S2905" t="s">
        <v>53</v>
      </c>
      <c r="T2905" t="s">
        <v>155</v>
      </c>
      <c r="U2905">
        <v>1</v>
      </c>
      <c r="V2905" s="4">
        <v>45400.480000000003</v>
      </c>
      <c r="W2905" t="s">
        <v>103</v>
      </c>
      <c r="X2905" cm="1">
        <f t="array" ref="X2905">_xlfn.IFS(Table1[[#This Row],[severity]]="Critical", 4, Table1[[#This Row],[severity]]="High", 3, Table1[[#This Row],[severity]]="Medium", 2, TRUE, 1)</f>
        <v>1</v>
      </c>
      <c r="Y2905">
        <f t="shared" ca="1" si="90"/>
        <v>0</v>
      </c>
      <c r="Z2905" t="str">
        <f t="shared" ca="1" si="91"/>
        <v>Night (00-05)</v>
      </c>
    </row>
    <row r="2906" spans="1:26" x14ac:dyDescent="0.3">
      <c r="A2906" t="s">
        <v>4863</v>
      </c>
      <c r="B2906" t="s">
        <v>250</v>
      </c>
      <c r="C2906" t="s">
        <v>180</v>
      </c>
      <c r="D2906" t="s">
        <v>65</v>
      </c>
      <c r="E2906" t="s">
        <v>23</v>
      </c>
      <c r="F2906">
        <f>MONTH(Table1[[#This Row],[incident_datetime]])</f>
        <v>10</v>
      </c>
      <c r="G2906">
        <f>YEAR(Table1[[#This Row],[incident_datetime]])</f>
        <v>2023</v>
      </c>
      <c r="H2906" s="1">
        <v>45211.139432870368</v>
      </c>
      <c r="I2906" t="s">
        <v>366</v>
      </c>
      <c r="J2906" t="s">
        <v>7102</v>
      </c>
      <c r="K2906">
        <v>52</v>
      </c>
      <c r="L2906" t="s">
        <v>43</v>
      </c>
      <c r="M2906" t="s">
        <v>35</v>
      </c>
      <c r="N2906" t="s">
        <v>178</v>
      </c>
      <c r="O2906">
        <v>56</v>
      </c>
      <c r="P2906" t="s">
        <v>59</v>
      </c>
      <c r="Q2906" t="s">
        <v>45</v>
      </c>
      <c r="R2906" t="s">
        <v>97</v>
      </c>
      <c r="S2906" t="s">
        <v>98</v>
      </c>
      <c r="T2906" t="s">
        <v>155</v>
      </c>
      <c r="U2906">
        <v>0</v>
      </c>
      <c r="V2906" s="4">
        <v>12027.4</v>
      </c>
      <c r="W2906" t="s">
        <v>103</v>
      </c>
      <c r="X2906" cm="1">
        <f t="array" ref="X2906">_xlfn.IFS(Table1[[#This Row],[severity]]="Critical", 4, Table1[[#This Row],[severity]]="High", 3, Table1[[#This Row],[severity]]="Medium", 2, TRUE, 1)</f>
        <v>3</v>
      </c>
      <c r="Y2906">
        <f t="shared" si="90"/>
        <v>3</v>
      </c>
      <c r="Z2906" t="str">
        <f t="shared" si="91"/>
        <v>Night (00-05)</v>
      </c>
    </row>
    <row r="2907" spans="1:26" x14ac:dyDescent="0.3">
      <c r="A2907" t="s">
        <v>4864</v>
      </c>
      <c r="B2907" t="s">
        <v>250</v>
      </c>
      <c r="C2907" t="s">
        <v>562</v>
      </c>
      <c r="D2907" t="s">
        <v>38</v>
      </c>
      <c r="E2907" t="s">
        <v>72</v>
      </c>
      <c r="F2907">
        <f>MONTH(Table1[[#This Row],[incident_datetime]])</f>
        <v>11</v>
      </c>
      <c r="G2907">
        <f>YEAR(Table1[[#This Row],[incident_datetime]])</f>
        <v>2023</v>
      </c>
      <c r="H2907" s="1">
        <v>45257.523379629631</v>
      </c>
      <c r="I2907" t="s">
        <v>419</v>
      </c>
      <c r="J2907" t="s">
        <v>2395</v>
      </c>
      <c r="K2907">
        <v>55</v>
      </c>
      <c r="L2907" t="s">
        <v>59</v>
      </c>
      <c r="M2907" t="s">
        <v>41</v>
      </c>
      <c r="N2907" t="s">
        <v>380</v>
      </c>
      <c r="O2907">
        <v>64</v>
      </c>
      <c r="P2907" t="s">
        <v>59</v>
      </c>
      <c r="Q2907" t="s">
        <v>27</v>
      </c>
      <c r="R2907" t="s">
        <v>139</v>
      </c>
      <c r="S2907" t="s">
        <v>98</v>
      </c>
      <c r="T2907" t="s">
        <v>62</v>
      </c>
      <c r="U2907">
        <v>4</v>
      </c>
      <c r="V2907" s="4">
        <v>49521.04</v>
      </c>
      <c r="W2907" t="s">
        <v>103</v>
      </c>
      <c r="X2907" cm="1">
        <f t="array" ref="X2907">_xlfn.IFS(Table1[[#This Row],[severity]]="Critical", 4, Table1[[#This Row],[severity]]="High", 3, Table1[[#This Row],[severity]]="Medium", 2, TRUE, 1)</f>
        <v>2</v>
      </c>
      <c r="Y2907">
        <f t="shared" si="90"/>
        <v>12</v>
      </c>
      <c r="Z2907" t="str">
        <f t="shared" si="91"/>
        <v>Afternoon (12-17)</v>
      </c>
    </row>
    <row r="2908" spans="1:26" x14ac:dyDescent="0.3">
      <c r="A2908" t="s">
        <v>4865</v>
      </c>
      <c r="B2908" t="s">
        <v>479</v>
      </c>
      <c r="C2908" t="s">
        <v>258</v>
      </c>
      <c r="D2908" t="s">
        <v>22</v>
      </c>
      <c r="E2908" t="s">
        <v>112</v>
      </c>
      <c r="F2908">
        <f>MONTH(Table1[[#This Row],[incident_datetime]])</f>
        <v>4</v>
      </c>
      <c r="G2908">
        <f>YEAR(Table1[[#This Row],[incident_datetime]])</f>
        <v>2024</v>
      </c>
      <c r="H2908" s="1">
        <v>45399.481099537035</v>
      </c>
      <c r="I2908" t="s">
        <v>1093</v>
      </c>
      <c r="J2908" t="s">
        <v>4554</v>
      </c>
      <c r="K2908">
        <v>19</v>
      </c>
      <c r="L2908" t="s">
        <v>43</v>
      </c>
      <c r="M2908" t="s">
        <v>41</v>
      </c>
      <c r="N2908" t="s">
        <v>1086</v>
      </c>
      <c r="O2908">
        <v>16</v>
      </c>
      <c r="P2908" t="s">
        <v>43</v>
      </c>
      <c r="Q2908" t="s">
        <v>45</v>
      </c>
      <c r="R2908" t="s">
        <v>52</v>
      </c>
      <c r="S2908" t="s">
        <v>53</v>
      </c>
      <c r="T2908" t="s">
        <v>62</v>
      </c>
      <c r="U2908">
        <v>5</v>
      </c>
      <c r="V2908" s="4">
        <v>26317.65</v>
      </c>
      <c r="W2908" t="s">
        <v>110</v>
      </c>
      <c r="X2908" cm="1">
        <f t="array" ref="X2908">_xlfn.IFS(Table1[[#This Row],[severity]]="Critical", 4, Table1[[#This Row],[severity]]="High", 3, Table1[[#This Row],[severity]]="Medium", 2, TRUE, 1)</f>
        <v>1</v>
      </c>
      <c r="Y2908">
        <f t="shared" si="90"/>
        <v>11</v>
      </c>
      <c r="Z2908" t="str">
        <f t="shared" si="91"/>
        <v>Morning (06-11)</v>
      </c>
    </row>
    <row r="2909" spans="1:26" x14ac:dyDescent="0.3">
      <c r="A2909" t="s">
        <v>4866</v>
      </c>
      <c r="B2909" t="s">
        <v>338</v>
      </c>
      <c r="C2909" t="s">
        <v>180</v>
      </c>
      <c r="D2909" t="s">
        <v>77</v>
      </c>
      <c r="E2909" t="s">
        <v>72</v>
      </c>
      <c r="F2909">
        <f>MONTH(Table1[[#This Row],[incident_datetime]])</f>
        <v>2</v>
      </c>
      <c r="G2909">
        <f>YEAR(Table1[[#This Row],[incident_datetime]])</f>
        <v>2024</v>
      </c>
      <c r="H2909" s="1">
        <v>45337.63653935185</v>
      </c>
      <c r="I2909" t="s">
        <v>101</v>
      </c>
      <c r="J2909" t="s">
        <v>2289</v>
      </c>
      <c r="K2909">
        <v>33</v>
      </c>
      <c r="L2909" t="s">
        <v>59</v>
      </c>
      <c r="M2909" t="s">
        <v>35</v>
      </c>
      <c r="N2909" t="s">
        <v>2473</v>
      </c>
      <c r="O2909">
        <v>80</v>
      </c>
      <c r="P2909" t="s">
        <v>59</v>
      </c>
      <c r="Q2909" t="s">
        <v>70</v>
      </c>
      <c r="R2909" t="s">
        <v>52</v>
      </c>
      <c r="S2909" t="s">
        <v>98</v>
      </c>
      <c r="T2909" t="s">
        <v>155</v>
      </c>
      <c r="U2909">
        <v>0</v>
      </c>
      <c r="V2909">
        <v>0</v>
      </c>
      <c r="W2909" t="s">
        <v>103</v>
      </c>
      <c r="X2909" cm="1">
        <f t="array" ref="X2909">_xlfn.IFS(Table1[[#This Row],[severity]]="Critical", 4, Table1[[#This Row],[severity]]="High", 3, Table1[[#This Row],[severity]]="Medium", 2, TRUE, 1)</f>
        <v>1</v>
      </c>
      <c r="Y2909">
        <f t="shared" si="90"/>
        <v>15</v>
      </c>
      <c r="Z2909" t="str">
        <f t="shared" si="91"/>
        <v>Afternoon (12-17)</v>
      </c>
    </row>
    <row r="2910" spans="1:26" x14ac:dyDescent="0.3">
      <c r="A2910" t="s">
        <v>4867</v>
      </c>
      <c r="B2910" t="s">
        <v>685</v>
      </c>
      <c r="C2910" t="s">
        <v>342</v>
      </c>
      <c r="D2910" t="s">
        <v>22</v>
      </c>
      <c r="E2910" t="s">
        <v>55</v>
      </c>
      <c r="F2910">
        <f ca="1">MONTH(Table1[[#This Row],[incident_datetime]])</f>
        <v>8</v>
      </c>
      <c r="G2910">
        <f ca="1">YEAR(Table1[[#This Row],[incident_datetime]])</f>
        <v>2026</v>
      </c>
      <c r="H2910" s="2">
        <f ca="1">TODAY()</f>
        <v>46250</v>
      </c>
      <c r="I2910" t="s">
        <v>166</v>
      </c>
      <c r="J2910" t="s">
        <v>1275</v>
      </c>
      <c r="K2910">
        <v>73</v>
      </c>
      <c r="L2910" t="s">
        <v>43</v>
      </c>
      <c r="M2910" t="s">
        <v>35</v>
      </c>
      <c r="N2910" t="s">
        <v>1061</v>
      </c>
      <c r="O2910">
        <v>50</v>
      </c>
      <c r="P2910" t="s">
        <v>59</v>
      </c>
      <c r="Q2910" t="s">
        <v>45</v>
      </c>
      <c r="R2910" t="s">
        <v>109</v>
      </c>
      <c r="S2910" t="s">
        <v>61</v>
      </c>
      <c r="T2910" t="s">
        <v>155</v>
      </c>
      <c r="U2910">
        <v>3</v>
      </c>
      <c r="V2910" s="4">
        <v>18598.919999999998</v>
      </c>
      <c r="W2910" t="s">
        <v>110</v>
      </c>
      <c r="X2910" cm="1">
        <f t="array" ref="X2910">_xlfn.IFS(Table1[[#This Row],[severity]]="Critical", 4, Table1[[#This Row],[severity]]="High", 3, Table1[[#This Row],[severity]]="Medium", 2, TRUE, 1)</f>
        <v>4</v>
      </c>
      <c r="Y2910">
        <f t="shared" ca="1" si="90"/>
        <v>0</v>
      </c>
      <c r="Z2910" t="str">
        <f t="shared" ca="1" si="91"/>
        <v>Night (00-05)</v>
      </c>
    </row>
    <row r="2911" spans="1:26" x14ac:dyDescent="0.3">
      <c r="A2911" t="s">
        <v>4868</v>
      </c>
      <c r="B2911" t="s">
        <v>676</v>
      </c>
      <c r="C2911" t="s">
        <v>185</v>
      </c>
      <c r="D2911" t="s">
        <v>65</v>
      </c>
      <c r="E2911" t="s">
        <v>112</v>
      </c>
      <c r="F2911">
        <f ca="1">MONTH(Table1[[#This Row],[incident_datetime]])</f>
        <v>8</v>
      </c>
      <c r="G2911">
        <f ca="1">YEAR(Table1[[#This Row],[incident_datetime]])</f>
        <v>2026</v>
      </c>
      <c r="H2911" s="2">
        <f ca="1">TODAY()</f>
        <v>46250</v>
      </c>
      <c r="I2911" t="s">
        <v>251</v>
      </c>
      <c r="J2911" t="s">
        <v>3391</v>
      </c>
      <c r="K2911">
        <v>25</v>
      </c>
      <c r="L2911" t="s">
        <v>43</v>
      </c>
      <c r="M2911" t="s">
        <v>41</v>
      </c>
      <c r="N2911" t="s">
        <v>3899</v>
      </c>
      <c r="O2911">
        <v>12</v>
      </c>
      <c r="P2911" t="s">
        <v>59</v>
      </c>
      <c r="Q2911" t="s">
        <v>27</v>
      </c>
      <c r="R2911" t="s">
        <v>139</v>
      </c>
      <c r="S2911" t="s">
        <v>61</v>
      </c>
      <c r="T2911" t="s">
        <v>270</v>
      </c>
      <c r="U2911">
        <v>0</v>
      </c>
      <c r="V2911" s="4">
        <v>49950.87</v>
      </c>
      <c r="W2911" t="s">
        <v>103</v>
      </c>
      <c r="X2911" cm="1">
        <f t="array" ref="X2911">_xlfn.IFS(Table1[[#This Row],[severity]]="Critical", 4, Table1[[#This Row],[severity]]="High", 3, Table1[[#This Row],[severity]]="Medium", 2, TRUE, 1)</f>
        <v>2</v>
      </c>
      <c r="Y2911">
        <f t="shared" ca="1" si="90"/>
        <v>0</v>
      </c>
      <c r="Z2911" t="str">
        <f t="shared" ca="1" si="91"/>
        <v>Night (00-05)</v>
      </c>
    </row>
    <row r="2912" spans="1:26" x14ac:dyDescent="0.3">
      <c r="A2912" t="s">
        <v>4869</v>
      </c>
      <c r="B2912" t="s">
        <v>267</v>
      </c>
      <c r="C2912" t="s">
        <v>233</v>
      </c>
      <c r="D2912" t="s">
        <v>38</v>
      </c>
      <c r="E2912" t="s">
        <v>186</v>
      </c>
      <c r="F2912">
        <f>MONTH(Table1[[#This Row],[incident_datetime]])</f>
        <v>4</v>
      </c>
      <c r="G2912">
        <f>YEAR(Table1[[#This Row],[incident_datetime]])</f>
        <v>2023</v>
      </c>
      <c r="H2912" s="1">
        <v>45038.105914351851</v>
      </c>
      <c r="I2912" t="s">
        <v>586</v>
      </c>
      <c r="J2912" t="s">
        <v>1757</v>
      </c>
      <c r="K2912">
        <v>52</v>
      </c>
      <c r="L2912" t="s">
        <v>43</v>
      </c>
      <c r="M2912" t="s">
        <v>35</v>
      </c>
      <c r="N2912" t="s">
        <v>1397</v>
      </c>
      <c r="O2912">
        <v>36</v>
      </c>
      <c r="P2912" t="s">
        <v>59</v>
      </c>
      <c r="Q2912" t="s">
        <v>27</v>
      </c>
      <c r="R2912" t="s">
        <v>139</v>
      </c>
      <c r="S2912" t="s">
        <v>98</v>
      </c>
      <c r="T2912" t="s">
        <v>155</v>
      </c>
      <c r="U2912">
        <v>2</v>
      </c>
      <c r="V2912" s="4">
        <v>19934.080000000002</v>
      </c>
      <c r="W2912" t="s">
        <v>103</v>
      </c>
      <c r="X2912" cm="1">
        <f t="array" ref="X2912">_xlfn.IFS(Table1[[#This Row],[severity]]="Critical", 4, Table1[[#This Row],[severity]]="High", 3, Table1[[#This Row],[severity]]="Medium", 2, TRUE, 1)</f>
        <v>2</v>
      </c>
      <c r="Y2912">
        <f t="shared" si="90"/>
        <v>2</v>
      </c>
      <c r="Z2912" t="str">
        <f t="shared" si="91"/>
        <v>Night (00-05)</v>
      </c>
    </row>
    <row r="2913" spans="1:26" x14ac:dyDescent="0.3">
      <c r="A2913" t="s">
        <v>4870</v>
      </c>
      <c r="B2913" t="s">
        <v>539</v>
      </c>
      <c r="C2913" t="s">
        <v>220</v>
      </c>
      <c r="D2913" t="s">
        <v>100</v>
      </c>
      <c r="E2913" t="s">
        <v>93</v>
      </c>
      <c r="F2913">
        <f>MONTH(Table1[[#This Row],[incident_datetime]])</f>
        <v>7</v>
      </c>
      <c r="G2913">
        <f>YEAR(Table1[[#This Row],[incident_datetime]])</f>
        <v>2021</v>
      </c>
      <c r="H2913" s="1">
        <v>44388.794745370367</v>
      </c>
      <c r="I2913" t="s">
        <v>105</v>
      </c>
      <c r="J2913" t="s">
        <v>1236</v>
      </c>
      <c r="K2913">
        <v>41</v>
      </c>
      <c r="L2913" t="s">
        <v>59</v>
      </c>
      <c r="M2913" t="s">
        <v>41</v>
      </c>
      <c r="N2913" t="s">
        <v>202</v>
      </c>
      <c r="O2913">
        <v>29</v>
      </c>
      <c r="P2913" t="s">
        <v>43</v>
      </c>
      <c r="Q2913" t="s">
        <v>70</v>
      </c>
      <c r="R2913" t="s">
        <v>139</v>
      </c>
      <c r="S2913" t="s">
        <v>132</v>
      </c>
      <c r="T2913" t="s">
        <v>29</v>
      </c>
      <c r="U2913">
        <v>5</v>
      </c>
      <c r="V2913" s="4">
        <v>5950.83</v>
      </c>
      <c r="W2913" t="s">
        <v>103</v>
      </c>
      <c r="X2913" cm="1">
        <f t="array" ref="X2913">_xlfn.IFS(Table1[[#This Row],[severity]]="Critical", 4, Table1[[#This Row],[severity]]="High", 3, Table1[[#This Row],[severity]]="Medium", 2, TRUE, 1)</f>
        <v>2</v>
      </c>
      <c r="Y2913">
        <f t="shared" si="90"/>
        <v>19</v>
      </c>
      <c r="Z2913" t="str">
        <f t="shared" si="91"/>
        <v>Evening (18-23)</v>
      </c>
    </row>
    <row r="2914" spans="1:26" x14ac:dyDescent="0.3">
      <c r="A2914" t="s">
        <v>4871</v>
      </c>
      <c r="B2914" t="s">
        <v>306</v>
      </c>
      <c r="C2914" t="s">
        <v>233</v>
      </c>
      <c r="D2914" t="s">
        <v>48</v>
      </c>
      <c r="E2914" t="s">
        <v>78</v>
      </c>
      <c r="F2914">
        <f>MONTH(Table1[[#This Row],[incident_datetime]])</f>
        <v>12</v>
      </c>
      <c r="G2914">
        <f>YEAR(Table1[[#This Row],[incident_datetime]])</f>
        <v>2022</v>
      </c>
      <c r="H2914" s="1">
        <v>44912.123391203706</v>
      </c>
      <c r="I2914" t="s">
        <v>1196</v>
      </c>
      <c r="J2914" t="s">
        <v>626</v>
      </c>
      <c r="K2914">
        <v>59</v>
      </c>
      <c r="L2914" t="s">
        <v>43</v>
      </c>
      <c r="M2914" t="s">
        <v>85</v>
      </c>
      <c r="N2914" t="s">
        <v>1320</v>
      </c>
      <c r="O2914">
        <v>78</v>
      </c>
      <c r="P2914" t="s">
        <v>59</v>
      </c>
      <c r="Q2914" t="s">
        <v>116</v>
      </c>
      <c r="R2914" t="s">
        <v>109</v>
      </c>
      <c r="S2914" t="s">
        <v>61</v>
      </c>
      <c r="T2914" t="s">
        <v>155</v>
      </c>
      <c r="U2914">
        <v>0</v>
      </c>
      <c r="V2914" s="4">
        <v>37366.559999999998</v>
      </c>
      <c r="W2914" t="s">
        <v>103</v>
      </c>
      <c r="X2914" cm="1">
        <f t="array" ref="X2914">_xlfn.IFS(Table1[[#This Row],[severity]]="Critical", 4, Table1[[#This Row],[severity]]="High", 3, Table1[[#This Row],[severity]]="Medium", 2, TRUE, 1)</f>
        <v>4</v>
      </c>
      <c r="Y2914">
        <f t="shared" si="90"/>
        <v>2</v>
      </c>
      <c r="Z2914" t="str">
        <f t="shared" si="91"/>
        <v>Night (00-05)</v>
      </c>
    </row>
    <row r="2915" spans="1:26" x14ac:dyDescent="0.3">
      <c r="A2915" t="s">
        <v>4872</v>
      </c>
      <c r="B2915" t="s">
        <v>935</v>
      </c>
      <c r="C2915" t="s">
        <v>686</v>
      </c>
      <c r="D2915" t="s">
        <v>38</v>
      </c>
      <c r="E2915" t="s">
        <v>55</v>
      </c>
      <c r="F2915">
        <f>MONTH(Table1[[#This Row],[incident_datetime]])</f>
        <v>6</v>
      </c>
      <c r="G2915">
        <f>YEAR(Table1[[#This Row],[incident_datetime]])</f>
        <v>2024</v>
      </c>
      <c r="H2915" s="1">
        <v>45462.759467592594</v>
      </c>
      <c r="I2915" t="s">
        <v>636</v>
      </c>
      <c r="J2915" t="s">
        <v>268</v>
      </c>
      <c r="K2915">
        <v>47</v>
      </c>
      <c r="L2915" t="s">
        <v>59</v>
      </c>
      <c r="M2915" t="s">
        <v>85</v>
      </c>
      <c r="N2915" t="s">
        <v>4351</v>
      </c>
      <c r="O2915">
        <v>30</v>
      </c>
      <c r="P2915" t="s">
        <v>59</v>
      </c>
      <c r="Q2915" t="s">
        <v>27</v>
      </c>
      <c r="R2915" t="s">
        <v>139</v>
      </c>
      <c r="S2915" t="s">
        <v>98</v>
      </c>
      <c r="T2915" t="s">
        <v>155</v>
      </c>
      <c r="U2915">
        <v>3</v>
      </c>
      <c r="V2915" s="4">
        <v>38183.980000000003</v>
      </c>
      <c r="W2915" t="s">
        <v>110</v>
      </c>
      <c r="X2915" cm="1">
        <f t="array" ref="X2915">_xlfn.IFS(Table1[[#This Row],[severity]]="Critical", 4, Table1[[#This Row],[severity]]="High", 3, Table1[[#This Row],[severity]]="Medium", 2, TRUE, 1)</f>
        <v>2</v>
      </c>
      <c r="Y2915">
        <f t="shared" si="90"/>
        <v>18</v>
      </c>
      <c r="Z2915" t="str">
        <f t="shared" si="91"/>
        <v>Evening (18-23)</v>
      </c>
    </row>
    <row r="2916" spans="1:26" x14ac:dyDescent="0.3">
      <c r="A2916" t="s">
        <v>4873</v>
      </c>
      <c r="B2916" t="s">
        <v>685</v>
      </c>
      <c r="C2916" t="s">
        <v>180</v>
      </c>
      <c r="D2916" t="s">
        <v>65</v>
      </c>
      <c r="E2916" t="s">
        <v>31</v>
      </c>
      <c r="F2916">
        <f>MONTH(Table1[[#This Row],[incident_datetime]])</f>
        <v>1</v>
      </c>
      <c r="G2916">
        <f>YEAR(Table1[[#This Row],[incident_datetime]])</f>
        <v>2024</v>
      </c>
      <c r="H2916" s="1">
        <v>45307.865694444445</v>
      </c>
      <c r="I2916" t="s">
        <v>986</v>
      </c>
      <c r="J2916" t="s">
        <v>3391</v>
      </c>
      <c r="K2916">
        <v>43</v>
      </c>
      <c r="L2916" t="s">
        <v>59</v>
      </c>
      <c r="M2916" t="s">
        <v>107</v>
      </c>
      <c r="N2916" t="s">
        <v>620</v>
      </c>
      <c r="O2916">
        <v>56</v>
      </c>
      <c r="P2916" t="s">
        <v>59</v>
      </c>
      <c r="Q2916" t="s">
        <v>27</v>
      </c>
      <c r="R2916" t="s">
        <v>52</v>
      </c>
      <c r="S2916" t="s">
        <v>61</v>
      </c>
      <c r="T2916" t="s">
        <v>155</v>
      </c>
      <c r="U2916">
        <v>3</v>
      </c>
      <c r="V2916" s="4">
        <v>9401.0499999999993</v>
      </c>
      <c r="W2916" t="s">
        <v>103</v>
      </c>
      <c r="X2916" cm="1">
        <f t="array" ref="X2916">_xlfn.IFS(Table1[[#This Row],[severity]]="Critical", 4, Table1[[#This Row],[severity]]="High", 3, Table1[[#This Row],[severity]]="Medium", 2, TRUE, 1)</f>
        <v>1</v>
      </c>
      <c r="Y2916">
        <f t="shared" si="90"/>
        <v>20</v>
      </c>
      <c r="Z2916" t="str">
        <f t="shared" si="91"/>
        <v>Evening (18-23)</v>
      </c>
    </row>
    <row r="2917" spans="1:26" x14ac:dyDescent="0.3">
      <c r="A2917" t="s">
        <v>4874</v>
      </c>
      <c r="B2917" t="s">
        <v>391</v>
      </c>
      <c r="C2917" t="s">
        <v>562</v>
      </c>
      <c r="D2917" t="s">
        <v>92</v>
      </c>
      <c r="E2917" t="s">
        <v>39</v>
      </c>
      <c r="F2917">
        <f>MONTH(Table1[[#This Row],[incident_datetime]])</f>
        <v>12</v>
      </c>
      <c r="G2917">
        <f>YEAR(Table1[[#This Row],[incident_datetime]])</f>
        <v>2022</v>
      </c>
      <c r="H2917" s="1">
        <v>44907.162766203706</v>
      </c>
      <c r="I2917" t="s">
        <v>727</v>
      </c>
      <c r="J2917" t="s">
        <v>1834</v>
      </c>
      <c r="K2917">
        <v>52</v>
      </c>
      <c r="L2917" t="s">
        <v>59</v>
      </c>
      <c r="M2917" t="s">
        <v>35</v>
      </c>
      <c r="N2917" t="s">
        <v>2439</v>
      </c>
      <c r="O2917">
        <v>71</v>
      </c>
      <c r="P2917" t="s">
        <v>59</v>
      </c>
      <c r="Q2917" t="s">
        <v>27</v>
      </c>
      <c r="R2917" t="s">
        <v>109</v>
      </c>
      <c r="S2917" t="s">
        <v>98</v>
      </c>
      <c r="T2917" t="s">
        <v>270</v>
      </c>
      <c r="U2917">
        <v>2</v>
      </c>
      <c r="V2917" s="4">
        <v>28139.51</v>
      </c>
      <c r="W2917" t="s">
        <v>110</v>
      </c>
      <c r="X2917" cm="1">
        <f t="array" ref="X2917">_xlfn.IFS(Table1[[#This Row],[severity]]="Critical", 4, Table1[[#This Row],[severity]]="High", 3, Table1[[#This Row],[severity]]="Medium", 2, TRUE, 1)</f>
        <v>4</v>
      </c>
      <c r="Y2917">
        <f t="shared" si="90"/>
        <v>3</v>
      </c>
      <c r="Z2917" t="str">
        <f t="shared" si="91"/>
        <v>Night (00-05)</v>
      </c>
    </row>
    <row r="2918" spans="1:26" x14ac:dyDescent="0.3">
      <c r="A2918" t="s">
        <v>4875</v>
      </c>
      <c r="B2918" t="s">
        <v>539</v>
      </c>
      <c r="C2918" t="s">
        <v>258</v>
      </c>
      <c r="D2918" t="s">
        <v>48</v>
      </c>
      <c r="E2918" t="s">
        <v>186</v>
      </c>
      <c r="F2918">
        <f>MONTH(Table1[[#This Row],[incident_datetime]])</f>
        <v>1</v>
      </c>
      <c r="G2918">
        <f>YEAR(Table1[[#This Row],[incident_datetime]])</f>
        <v>2022</v>
      </c>
      <c r="H2918" s="1">
        <v>44582.617013888892</v>
      </c>
      <c r="I2918" t="s">
        <v>324</v>
      </c>
      <c r="J2918" t="s">
        <v>114</v>
      </c>
      <c r="K2918">
        <v>62</v>
      </c>
      <c r="L2918" t="s">
        <v>59</v>
      </c>
      <c r="M2918" t="s">
        <v>35</v>
      </c>
      <c r="N2918" t="s">
        <v>4343</v>
      </c>
      <c r="O2918">
        <v>48</v>
      </c>
      <c r="P2918" t="s">
        <v>43</v>
      </c>
      <c r="Q2918" t="s">
        <v>45</v>
      </c>
      <c r="R2918" t="s">
        <v>109</v>
      </c>
      <c r="S2918" t="s">
        <v>132</v>
      </c>
      <c r="T2918" t="s">
        <v>62</v>
      </c>
      <c r="U2918">
        <v>0</v>
      </c>
      <c r="V2918" s="4">
        <v>18487.16</v>
      </c>
      <c r="W2918" t="s">
        <v>110</v>
      </c>
      <c r="X2918" cm="1">
        <f t="array" ref="X2918">_xlfn.IFS(Table1[[#This Row],[severity]]="Critical", 4, Table1[[#This Row],[severity]]="High", 3, Table1[[#This Row],[severity]]="Medium", 2, TRUE, 1)</f>
        <v>4</v>
      </c>
      <c r="Y2918">
        <f t="shared" si="90"/>
        <v>14</v>
      </c>
      <c r="Z2918" t="str">
        <f t="shared" si="91"/>
        <v>Afternoon (12-17)</v>
      </c>
    </row>
    <row r="2919" spans="1:26" x14ac:dyDescent="0.3">
      <c r="A2919" t="s">
        <v>4876</v>
      </c>
      <c r="B2919" t="s">
        <v>935</v>
      </c>
      <c r="C2919" t="s">
        <v>258</v>
      </c>
      <c r="D2919" t="s">
        <v>77</v>
      </c>
      <c r="E2919" t="s">
        <v>39</v>
      </c>
      <c r="F2919">
        <f>MONTH(Table1[[#This Row],[incident_datetime]])</f>
        <v>1</v>
      </c>
      <c r="G2919">
        <f>YEAR(Table1[[#This Row],[incident_datetime]])</f>
        <v>2018</v>
      </c>
      <c r="H2919" s="1">
        <v>43122.01090277778</v>
      </c>
      <c r="I2919" t="s">
        <v>927</v>
      </c>
      <c r="J2919" t="s">
        <v>4456</v>
      </c>
      <c r="K2919">
        <v>48</v>
      </c>
      <c r="L2919" t="s">
        <v>43</v>
      </c>
      <c r="M2919" t="s">
        <v>35</v>
      </c>
      <c r="N2919" t="s">
        <v>197</v>
      </c>
      <c r="O2919">
        <v>87</v>
      </c>
      <c r="P2919" t="s">
        <v>43</v>
      </c>
      <c r="Q2919" t="s">
        <v>27</v>
      </c>
      <c r="R2919" t="s">
        <v>109</v>
      </c>
      <c r="S2919" t="s">
        <v>28</v>
      </c>
      <c r="T2919" t="s">
        <v>155</v>
      </c>
      <c r="U2919">
        <v>3</v>
      </c>
      <c r="V2919">
        <v>0</v>
      </c>
      <c r="W2919" t="s">
        <v>110</v>
      </c>
      <c r="X2919" cm="1">
        <f t="array" ref="X2919">_xlfn.IFS(Table1[[#This Row],[severity]]="Critical", 4, Table1[[#This Row],[severity]]="High", 3, Table1[[#This Row],[severity]]="Medium", 2, TRUE, 1)</f>
        <v>4</v>
      </c>
      <c r="Y2919">
        <f t="shared" si="90"/>
        <v>0</v>
      </c>
      <c r="Z2919" t="str">
        <f t="shared" si="91"/>
        <v>Night (00-05)</v>
      </c>
    </row>
    <row r="2920" spans="1:26" x14ac:dyDescent="0.3">
      <c r="A2920" t="s">
        <v>4877</v>
      </c>
      <c r="B2920" t="s">
        <v>242</v>
      </c>
      <c r="C2920" t="s">
        <v>233</v>
      </c>
      <c r="D2920" t="s">
        <v>48</v>
      </c>
      <c r="E2920" t="s">
        <v>112</v>
      </c>
      <c r="F2920">
        <f>MONTH(Table1[[#This Row],[incident_datetime]])</f>
        <v>1</v>
      </c>
      <c r="G2920">
        <f>YEAR(Table1[[#This Row],[incident_datetime]])</f>
        <v>2020</v>
      </c>
      <c r="H2920" s="1">
        <v>43849.368043981478</v>
      </c>
      <c r="I2920" t="s">
        <v>343</v>
      </c>
      <c r="J2920" t="s">
        <v>68</v>
      </c>
      <c r="K2920">
        <v>16</v>
      </c>
      <c r="L2920" t="s">
        <v>43</v>
      </c>
      <c r="M2920" t="s">
        <v>41</v>
      </c>
      <c r="N2920" t="s">
        <v>1719</v>
      </c>
      <c r="O2920">
        <v>84</v>
      </c>
      <c r="P2920" t="s">
        <v>59</v>
      </c>
      <c r="Q2920" t="s">
        <v>215</v>
      </c>
      <c r="R2920" t="s">
        <v>97</v>
      </c>
      <c r="S2920" t="s">
        <v>61</v>
      </c>
      <c r="T2920" t="s">
        <v>155</v>
      </c>
      <c r="U2920">
        <v>4</v>
      </c>
      <c r="V2920" s="4">
        <v>5070.3999999999996</v>
      </c>
      <c r="W2920" t="s">
        <v>103</v>
      </c>
      <c r="X2920" cm="1">
        <f t="array" ref="X2920">_xlfn.IFS(Table1[[#This Row],[severity]]="Critical", 4, Table1[[#This Row],[severity]]="High", 3, Table1[[#This Row],[severity]]="Medium", 2, TRUE, 1)</f>
        <v>3</v>
      </c>
      <c r="Y2920">
        <f t="shared" si="90"/>
        <v>8</v>
      </c>
      <c r="Z2920" t="str">
        <f t="shared" si="91"/>
        <v>Morning (06-11)</v>
      </c>
    </row>
    <row r="2921" spans="1:26" x14ac:dyDescent="0.3">
      <c r="A2921" t="s">
        <v>4878</v>
      </c>
      <c r="B2921" t="s">
        <v>250</v>
      </c>
      <c r="C2921" t="s">
        <v>686</v>
      </c>
      <c r="D2921" t="s">
        <v>100</v>
      </c>
      <c r="E2921" t="s">
        <v>186</v>
      </c>
      <c r="F2921">
        <f ca="1">MONTH(Table1[[#This Row],[incident_datetime]])</f>
        <v>8</v>
      </c>
      <c r="G2921">
        <f ca="1">YEAR(Table1[[#This Row],[incident_datetime]])</f>
        <v>2026</v>
      </c>
      <c r="H2921" s="2">
        <f ca="1">TODAY()</f>
        <v>46250</v>
      </c>
      <c r="I2921" t="s">
        <v>282</v>
      </c>
      <c r="J2921" t="s">
        <v>797</v>
      </c>
      <c r="K2921">
        <v>52</v>
      </c>
      <c r="L2921" t="s">
        <v>59</v>
      </c>
      <c r="M2921" t="s">
        <v>85</v>
      </c>
      <c r="N2921" t="s">
        <v>2971</v>
      </c>
      <c r="O2921">
        <v>86</v>
      </c>
      <c r="P2921" t="s">
        <v>59</v>
      </c>
      <c r="Q2921" t="s">
        <v>27</v>
      </c>
      <c r="R2921" t="s">
        <v>139</v>
      </c>
      <c r="S2921" t="s">
        <v>61</v>
      </c>
      <c r="T2921" t="s">
        <v>155</v>
      </c>
      <c r="U2921">
        <v>0</v>
      </c>
      <c r="V2921" s="4">
        <v>15463.68</v>
      </c>
      <c r="W2921" t="s">
        <v>103</v>
      </c>
      <c r="X2921" cm="1">
        <f t="array" ref="X2921">_xlfn.IFS(Table1[[#This Row],[severity]]="Critical", 4, Table1[[#This Row],[severity]]="High", 3, Table1[[#This Row],[severity]]="Medium", 2, TRUE, 1)</f>
        <v>2</v>
      </c>
      <c r="Y2921">
        <f t="shared" ca="1" si="90"/>
        <v>0</v>
      </c>
      <c r="Z2921" t="str">
        <f t="shared" ca="1" si="91"/>
        <v>Night (00-05)</v>
      </c>
    </row>
    <row r="2922" spans="1:26" x14ac:dyDescent="0.3">
      <c r="A2922" t="s">
        <v>4879</v>
      </c>
      <c r="B2922" t="s">
        <v>1173</v>
      </c>
      <c r="C2922" t="s">
        <v>220</v>
      </c>
      <c r="D2922" t="s">
        <v>77</v>
      </c>
      <c r="E2922" t="s">
        <v>23</v>
      </c>
      <c r="F2922">
        <f>MONTH(Table1[[#This Row],[incident_datetime]])</f>
        <v>11</v>
      </c>
      <c r="G2922">
        <f>YEAR(Table1[[#This Row],[incident_datetime]])</f>
        <v>2019</v>
      </c>
      <c r="H2922" s="1">
        <v>43777.597905092596</v>
      </c>
      <c r="I2922" t="s">
        <v>358</v>
      </c>
      <c r="J2922" t="s">
        <v>1907</v>
      </c>
      <c r="K2922">
        <v>48</v>
      </c>
      <c r="L2922" t="s">
        <v>43</v>
      </c>
      <c r="M2922" t="s">
        <v>85</v>
      </c>
      <c r="N2922" t="s">
        <v>1908</v>
      </c>
      <c r="O2922">
        <v>74</v>
      </c>
      <c r="P2922" t="s">
        <v>43</v>
      </c>
      <c r="Q2922" t="s">
        <v>27</v>
      </c>
      <c r="R2922" t="s">
        <v>139</v>
      </c>
      <c r="S2922" t="s">
        <v>98</v>
      </c>
      <c r="T2922" t="s">
        <v>62</v>
      </c>
      <c r="U2922">
        <v>4</v>
      </c>
      <c r="V2922" s="4">
        <v>23760.89</v>
      </c>
      <c r="W2922" t="s">
        <v>103</v>
      </c>
      <c r="X2922" cm="1">
        <f t="array" ref="X2922">_xlfn.IFS(Table1[[#This Row],[severity]]="Critical", 4, Table1[[#This Row],[severity]]="High", 3, Table1[[#This Row],[severity]]="Medium", 2, TRUE, 1)</f>
        <v>2</v>
      </c>
      <c r="Y2922">
        <f t="shared" si="90"/>
        <v>14</v>
      </c>
      <c r="Z2922" t="str">
        <f t="shared" si="91"/>
        <v>Afternoon (12-17)</v>
      </c>
    </row>
    <row r="2923" spans="1:26" x14ac:dyDescent="0.3">
      <c r="A2923" t="s">
        <v>4880</v>
      </c>
      <c r="B2923" t="s">
        <v>373</v>
      </c>
      <c r="C2923" t="s">
        <v>180</v>
      </c>
      <c r="D2923" t="s">
        <v>100</v>
      </c>
      <c r="E2923" t="s">
        <v>72</v>
      </c>
      <c r="F2923">
        <f ca="1">MONTH(Table1[[#This Row],[incident_datetime]])</f>
        <v>8</v>
      </c>
      <c r="G2923">
        <f ca="1">YEAR(Table1[[#This Row],[incident_datetime]])</f>
        <v>2026</v>
      </c>
      <c r="H2923" s="2">
        <f ca="1">TODAY()</f>
        <v>46250</v>
      </c>
      <c r="I2923" t="s">
        <v>1212</v>
      </c>
      <c r="J2923" t="s">
        <v>1013</v>
      </c>
      <c r="K2923">
        <v>28</v>
      </c>
      <c r="L2923" t="s">
        <v>34</v>
      </c>
      <c r="M2923" t="s">
        <v>35</v>
      </c>
      <c r="N2923" t="s">
        <v>3165</v>
      </c>
      <c r="O2923">
        <v>22</v>
      </c>
      <c r="P2923" t="s">
        <v>59</v>
      </c>
      <c r="Q2923" t="s">
        <v>27</v>
      </c>
      <c r="R2923" t="s">
        <v>97</v>
      </c>
      <c r="S2923" t="s">
        <v>53</v>
      </c>
      <c r="T2923" t="s">
        <v>155</v>
      </c>
      <c r="U2923">
        <v>1</v>
      </c>
      <c r="V2923" s="4">
        <v>8436.34</v>
      </c>
      <c r="W2923" t="s">
        <v>110</v>
      </c>
      <c r="X2923" cm="1">
        <f t="array" ref="X2923">_xlfn.IFS(Table1[[#This Row],[severity]]="Critical", 4, Table1[[#This Row],[severity]]="High", 3, Table1[[#This Row],[severity]]="Medium", 2, TRUE, 1)</f>
        <v>3</v>
      </c>
      <c r="Y2923">
        <f t="shared" ca="1" si="90"/>
        <v>0</v>
      </c>
      <c r="Z2923" t="str">
        <f t="shared" ca="1" si="91"/>
        <v>Night (00-05)</v>
      </c>
    </row>
    <row r="2924" spans="1:26" x14ac:dyDescent="0.3">
      <c r="A2924" t="s">
        <v>4881</v>
      </c>
      <c r="B2924" t="s">
        <v>338</v>
      </c>
      <c r="C2924" t="s">
        <v>562</v>
      </c>
      <c r="D2924" t="s">
        <v>88</v>
      </c>
      <c r="E2924" t="s">
        <v>31</v>
      </c>
      <c r="F2924">
        <f>MONTH(Table1[[#This Row],[incident_datetime]])</f>
        <v>7</v>
      </c>
      <c r="G2924">
        <f>YEAR(Table1[[#This Row],[incident_datetime]])</f>
        <v>2019</v>
      </c>
      <c r="H2924" s="1">
        <v>43663.137858796297</v>
      </c>
      <c r="I2924" t="s">
        <v>1797</v>
      </c>
      <c r="J2924" t="s">
        <v>3950</v>
      </c>
      <c r="K2924">
        <v>57</v>
      </c>
      <c r="L2924" t="s">
        <v>34</v>
      </c>
      <c r="M2924" t="s">
        <v>35</v>
      </c>
      <c r="N2924" t="s">
        <v>1674</v>
      </c>
      <c r="O2924">
        <v>25</v>
      </c>
      <c r="P2924" t="s">
        <v>43</v>
      </c>
      <c r="Q2924" t="s">
        <v>27</v>
      </c>
      <c r="R2924" t="s">
        <v>109</v>
      </c>
      <c r="S2924" t="s">
        <v>61</v>
      </c>
      <c r="T2924" t="s">
        <v>29</v>
      </c>
      <c r="U2924">
        <v>0</v>
      </c>
      <c r="V2924" s="4">
        <v>38640.129999999997</v>
      </c>
      <c r="W2924" t="s">
        <v>103</v>
      </c>
      <c r="X2924" cm="1">
        <f t="array" ref="X2924">_xlfn.IFS(Table1[[#This Row],[severity]]="Critical", 4, Table1[[#This Row],[severity]]="High", 3, Table1[[#This Row],[severity]]="Medium", 2, TRUE, 1)</f>
        <v>4</v>
      </c>
      <c r="Y2924">
        <f t="shared" si="90"/>
        <v>3</v>
      </c>
      <c r="Z2924" t="str">
        <f t="shared" si="91"/>
        <v>Night (00-05)</v>
      </c>
    </row>
    <row r="2925" spans="1:26" x14ac:dyDescent="0.3">
      <c r="A2925" t="s">
        <v>4882</v>
      </c>
      <c r="B2925" t="s">
        <v>507</v>
      </c>
      <c r="C2925" t="s">
        <v>468</v>
      </c>
      <c r="D2925" t="s">
        <v>100</v>
      </c>
      <c r="E2925" t="s">
        <v>23</v>
      </c>
      <c r="F2925">
        <f>MONTH(Table1[[#This Row],[incident_datetime]])</f>
        <v>7</v>
      </c>
      <c r="G2925">
        <f>YEAR(Table1[[#This Row],[incident_datetime]])</f>
        <v>2018</v>
      </c>
      <c r="H2925" s="1">
        <v>43285.743842592594</v>
      </c>
      <c r="I2925" t="s">
        <v>480</v>
      </c>
      <c r="J2925" t="s">
        <v>525</v>
      </c>
      <c r="K2925">
        <v>66</v>
      </c>
      <c r="L2925" t="s">
        <v>43</v>
      </c>
      <c r="M2925" t="s">
        <v>34</v>
      </c>
      <c r="N2925" t="s">
        <v>3209</v>
      </c>
      <c r="O2925">
        <v>78</v>
      </c>
      <c r="P2925" t="s">
        <v>59</v>
      </c>
      <c r="Q2925" t="s">
        <v>45</v>
      </c>
      <c r="R2925" t="s">
        <v>139</v>
      </c>
      <c r="S2925" t="s">
        <v>61</v>
      </c>
      <c r="T2925" t="s">
        <v>62</v>
      </c>
      <c r="U2925">
        <v>5</v>
      </c>
      <c r="V2925" s="4">
        <v>49644.93</v>
      </c>
      <c r="W2925" t="s">
        <v>103</v>
      </c>
      <c r="X2925" cm="1">
        <f t="array" ref="X2925">_xlfn.IFS(Table1[[#This Row],[severity]]="Critical", 4, Table1[[#This Row],[severity]]="High", 3, Table1[[#This Row],[severity]]="Medium", 2, TRUE, 1)</f>
        <v>2</v>
      </c>
      <c r="Y2925">
        <f t="shared" si="90"/>
        <v>17</v>
      </c>
      <c r="Z2925" t="str">
        <f t="shared" si="91"/>
        <v>Afternoon (12-17)</v>
      </c>
    </row>
    <row r="2926" spans="1:26" x14ac:dyDescent="0.3">
      <c r="A2926" t="s">
        <v>4883</v>
      </c>
      <c r="B2926" t="s">
        <v>165</v>
      </c>
      <c r="C2926" t="s">
        <v>686</v>
      </c>
      <c r="D2926" t="s">
        <v>100</v>
      </c>
      <c r="E2926" t="s">
        <v>78</v>
      </c>
      <c r="F2926">
        <f>MONTH(Table1[[#This Row],[incident_datetime]])</f>
        <v>9</v>
      </c>
      <c r="G2926">
        <f>YEAR(Table1[[#This Row],[incident_datetime]])</f>
        <v>2024</v>
      </c>
      <c r="H2926" s="1">
        <v>45553.679710648146</v>
      </c>
      <c r="I2926" t="s">
        <v>622</v>
      </c>
      <c r="J2926" t="s">
        <v>7102</v>
      </c>
      <c r="K2926">
        <v>52</v>
      </c>
      <c r="L2926" t="s">
        <v>43</v>
      </c>
      <c r="M2926" t="s">
        <v>35</v>
      </c>
      <c r="N2926" t="s">
        <v>1452</v>
      </c>
      <c r="O2926">
        <v>74</v>
      </c>
      <c r="P2926" t="s">
        <v>59</v>
      </c>
      <c r="Q2926" t="s">
        <v>27</v>
      </c>
      <c r="R2926" t="s">
        <v>97</v>
      </c>
      <c r="S2926" t="s">
        <v>53</v>
      </c>
      <c r="T2926" t="s">
        <v>62</v>
      </c>
      <c r="U2926">
        <v>1</v>
      </c>
      <c r="V2926" s="4">
        <v>10464.36</v>
      </c>
      <c r="W2926" t="s">
        <v>110</v>
      </c>
      <c r="X2926" cm="1">
        <f t="array" ref="X2926">_xlfn.IFS(Table1[[#This Row],[severity]]="Critical", 4, Table1[[#This Row],[severity]]="High", 3, Table1[[#This Row],[severity]]="Medium", 2, TRUE, 1)</f>
        <v>3</v>
      </c>
      <c r="Y2926">
        <f t="shared" si="90"/>
        <v>16</v>
      </c>
      <c r="Z2926" t="str">
        <f t="shared" si="91"/>
        <v>Afternoon (12-17)</v>
      </c>
    </row>
    <row r="2927" spans="1:26" x14ac:dyDescent="0.3">
      <c r="A2927" t="s">
        <v>4884</v>
      </c>
      <c r="B2927" t="s">
        <v>338</v>
      </c>
      <c r="C2927" t="s">
        <v>185</v>
      </c>
      <c r="D2927" t="s">
        <v>22</v>
      </c>
      <c r="E2927" t="s">
        <v>112</v>
      </c>
      <c r="F2927">
        <f>MONTH(Table1[[#This Row],[incident_datetime]])</f>
        <v>7</v>
      </c>
      <c r="G2927">
        <f>YEAR(Table1[[#This Row],[incident_datetime]])</f>
        <v>2024</v>
      </c>
      <c r="H2927" s="1">
        <v>45476.318842592591</v>
      </c>
      <c r="I2927" t="s">
        <v>187</v>
      </c>
      <c r="J2927" t="s">
        <v>2201</v>
      </c>
      <c r="K2927">
        <v>52</v>
      </c>
      <c r="L2927" t="s">
        <v>43</v>
      </c>
      <c r="M2927" t="s">
        <v>85</v>
      </c>
      <c r="N2927" t="s">
        <v>1138</v>
      </c>
      <c r="O2927">
        <v>21</v>
      </c>
      <c r="P2927" t="s">
        <v>59</v>
      </c>
      <c r="Q2927" t="s">
        <v>116</v>
      </c>
      <c r="R2927" t="s">
        <v>52</v>
      </c>
      <c r="S2927" t="s">
        <v>28</v>
      </c>
      <c r="T2927" t="s">
        <v>155</v>
      </c>
      <c r="U2927">
        <v>4</v>
      </c>
      <c r="V2927" s="4">
        <v>45198.61</v>
      </c>
      <c r="W2927" t="s">
        <v>110</v>
      </c>
      <c r="X2927" cm="1">
        <f t="array" ref="X2927">_xlfn.IFS(Table1[[#This Row],[severity]]="Critical", 4, Table1[[#This Row],[severity]]="High", 3, Table1[[#This Row],[severity]]="Medium", 2, TRUE, 1)</f>
        <v>1</v>
      </c>
      <c r="Y2927">
        <f t="shared" si="90"/>
        <v>7</v>
      </c>
      <c r="Z2927" t="str">
        <f t="shared" si="91"/>
        <v>Morning (06-11)</v>
      </c>
    </row>
    <row r="2928" spans="1:26" x14ac:dyDescent="0.3">
      <c r="A2928" t="s">
        <v>4885</v>
      </c>
      <c r="B2928" t="s">
        <v>250</v>
      </c>
      <c r="C2928" t="s">
        <v>562</v>
      </c>
      <c r="D2928" t="s">
        <v>65</v>
      </c>
      <c r="E2928" t="s">
        <v>186</v>
      </c>
      <c r="F2928">
        <f>MONTH(Table1[[#This Row],[incident_datetime]])</f>
        <v>6</v>
      </c>
      <c r="G2928">
        <f>YEAR(Table1[[#This Row],[incident_datetime]])</f>
        <v>2024</v>
      </c>
      <c r="H2928" s="1">
        <v>45457.64403935185</v>
      </c>
      <c r="I2928" t="s">
        <v>254</v>
      </c>
      <c r="J2928" t="s">
        <v>7102</v>
      </c>
      <c r="K2928">
        <v>52</v>
      </c>
      <c r="L2928" t="s">
        <v>43</v>
      </c>
      <c r="M2928" t="s">
        <v>35</v>
      </c>
      <c r="N2928" t="s">
        <v>1855</v>
      </c>
      <c r="O2928">
        <v>63</v>
      </c>
      <c r="P2928" t="s">
        <v>43</v>
      </c>
      <c r="Q2928" t="s">
        <v>45</v>
      </c>
      <c r="R2928" t="s">
        <v>97</v>
      </c>
      <c r="S2928" t="s">
        <v>132</v>
      </c>
      <c r="T2928" t="s">
        <v>270</v>
      </c>
      <c r="U2928">
        <v>1</v>
      </c>
      <c r="V2928" s="4">
        <v>43206.44</v>
      </c>
      <c r="W2928" t="s">
        <v>110</v>
      </c>
      <c r="X2928" cm="1">
        <f t="array" ref="X2928">_xlfn.IFS(Table1[[#This Row],[severity]]="Critical", 4, Table1[[#This Row],[severity]]="High", 3, Table1[[#This Row],[severity]]="Medium", 2, TRUE, 1)</f>
        <v>3</v>
      </c>
      <c r="Y2928">
        <f t="shared" si="90"/>
        <v>15</v>
      </c>
      <c r="Z2928" t="str">
        <f t="shared" si="91"/>
        <v>Afternoon (12-17)</v>
      </c>
    </row>
    <row r="2929" spans="1:26" x14ac:dyDescent="0.3">
      <c r="A2929" t="s">
        <v>4886</v>
      </c>
      <c r="B2929" t="s">
        <v>242</v>
      </c>
      <c r="C2929" t="s">
        <v>468</v>
      </c>
      <c r="D2929" t="s">
        <v>22</v>
      </c>
      <c r="E2929" t="s">
        <v>39</v>
      </c>
      <c r="F2929">
        <f>MONTH(Table1[[#This Row],[incident_datetime]])</f>
        <v>2</v>
      </c>
      <c r="G2929">
        <f>YEAR(Table1[[#This Row],[incident_datetime]])</f>
        <v>2024</v>
      </c>
      <c r="H2929" s="1">
        <v>45329.283321759256</v>
      </c>
      <c r="I2929" t="s">
        <v>318</v>
      </c>
      <c r="J2929" t="s">
        <v>914</v>
      </c>
      <c r="K2929">
        <v>26</v>
      </c>
      <c r="L2929" t="s">
        <v>43</v>
      </c>
      <c r="M2929" t="s">
        <v>35</v>
      </c>
      <c r="N2929" t="s">
        <v>959</v>
      </c>
      <c r="O2929">
        <v>24</v>
      </c>
      <c r="P2929" t="s">
        <v>43</v>
      </c>
      <c r="Q2929" t="s">
        <v>70</v>
      </c>
      <c r="R2929" t="s">
        <v>52</v>
      </c>
      <c r="S2929" t="s">
        <v>61</v>
      </c>
      <c r="T2929" t="s">
        <v>155</v>
      </c>
      <c r="U2929">
        <v>2</v>
      </c>
      <c r="V2929" s="4">
        <v>26060.21</v>
      </c>
      <c r="W2929" t="s">
        <v>103</v>
      </c>
      <c r="X2929" cm="1">
        <f t="array" ref="X2929">_xlfn.IFS(Table1[[#This Row],[severity]]="Critical", 4, Table1[[#This Row],[severity]]="High", 3, Table1[[#This Row],[severity]]="Medium", 2, TRUE, 1)</f>
        <v>1</v>
      </c>
      <c r="Y2929">
        <f t="shared" si="90"/>
        <v>6</v>
      </c>
      <c r="Z2929" t="str">
        <f t="shared" si="91"/>
        <v>Morning (06-11)</v>
      </c>
    </row>
    <row r="2930" spans="1:26" x14ac:dyDescent="0.3">
      <c r="A2930" t="s">
        <v>4887</v>
      </c>
      <c r="B2930" t="s">
        <v>141</v>
      </c>
      <c r="C2930" t="s">
        <v>233</v>
      </c>
      <c r="D2930" t="s">
        <v>22</v>
      </c>
      <c r="E2930" t="s">
        <v>55</v>
      </c>
      <c r="F2930">
        <f>MONTH(Table1[[#This Row],[incident_datetime]])</f>
        <v>11</v>
      </c>
      <c r="G2930">
        <f>YEAR(Table1[[#This Row],[incident_datetime]])</f>
        <v>2020</v>
      </c>
      <c r="H2930" s="1">
        <v>44163.379606481481</v>
      </c>
      <c r="I2930" t="s">
        <v>1050</v>
      </c>
      <c r="J2930" t="s">
        <v>1262</v>
      </c>
      <c r="K2930">
        <v>51</v>
      </c>
      <c r="L2930" t="s">
        <v>43</v>
      </c>
      <c r="M2930" t="s">
        <v>35</v>
      </c>
      <c r="N2930" t="s">
        <v>620</v>
      </c>
      <c r="O2930">
        <v>59</v>
      </c>
      <c r="P2930" t="s">
        <v>43</v>
      </c>
      <c r="Q2930" t="s">
        <v>70</v>
      </c>
      <c r="R2930" t="s">
        <v>109</v>
      </c>
      <c r="S2930" t="s">
        <v>61</v>
      </c>
      <c r="T2930" t="s">
        <v>155</v>
      </c>
      <c r="U2930">
        <v>3</v>
      </c>
      <c r="V2930" s="4">
        <v>39099.589999999997</v>
      </c>
      <c r="W2930" t="s">
        <v>110</v>
      </c>
      <c r="X2930" cm="1">
        <f t="array" ref="X2930">_xlfn.IFS(Table1[[#This Row],[severity]]="Critical", 4, Table1[[#This Row],[severity]]="High", 3, Table1[[#This Row],[severity]]="Medium", 2, TRUE, 1)</f>
        <v>4</v>
      </c>
      <c r="Y2930">
        <f t="shared" si="90"/>
        <v>9</v>
      </c>
      <c r="Z2930" t="str">
        <f t="shared" si="91"/>
        <v>Morning (06-11)</v>
      </c>
    </row>
    <row r="2931" spans="1:26" x14ac:dyDescent="0.3">
      <c r="A2931" t="s">
        <v>4888</v>
      </c>
      <c r="B2931" t="s">
        <v>165</v>
      </c>
      <c r="C2931" t="s">
        <v>220</v>
      </c>
      <c r="D2931" t="s">
        <v>77</v>
      </c>
      <c r="E2931" t="s">
        <v>72</v>
      </c>
      <c r="F2931">
        <f>MONTH(Table1[[#This Row],[incident_datetime]])</f>
        <v>6</v>
      </c>
      <c r="G2931">
        <f>YEAR(Table1[[#This Row],[incident_datetime]])</f>
        <v>2022</v>
      </c>
      <c r="H2931" s="1">
        <v>44716.752847222226</v>
      </c>
      <c r="I2931" t="s">
        <v>295</v>
      </c>
      <c r="J2931" t="s">
        <v>7102</v>
      </c>
      <c r="K2931">
        <v>52</v>
      </c>
      <c r="L2931" t="s">
        <v>43</v>
      </c>
      <c r="M2931" t="s">
        <v>35</v>
      </c>
      <c r="N2931" t="s">
        <v>1117</v>
      </c>
      <c r="O2931">
        <v>80</v>
      </c>
      <c r="P2931" t="s">
        <v>43</v>
      </c>
      <c r="Q2931" t="s">
        <v>215</v>
      </c>
      <c r="R2931" t="s">
        <v>109</v>
      </c>
      <c r="S2931" t="s">
        <v>61</v>
      </c>
      <c r="T2931" t="s">
        <v>270</v>
      </c>
      <c r="U2931">
        <v>1</v>
      </c>
      <c r="V2931" s="4">
        <v>12167.8</v>
      </c>
      <c r="W2931" t="s">
        <v>103</v>
      </c>
      <c r="X2931" cm="1">
        <f t="array" ref="X2931">_xlfn.IFS(Table1[[#This Row],[severity]]="Critical", 4, Table1[[#This Row],[severity]]="High", 3, Table1[[#This Row],[severity]]="Medium", 2, TRUE, 1)</f>
        <v>4</v>
      </c>
      <c r="Y2931">
        <f t="shared" si="90"/>
        <v>18</v>
      </c>
      <c r="Z2931" t="str">
        <f t="shared" si="91"/>
        <v>Evening (18-23)</v>
      </c>
    </row>
    <row r="2932" spans="1:26" x14ac:dyDescent="0.3">
      <c r="A2932" t="s">
        <v>4889</v>
      </c>
      <c r="B2932" t="s">
        <v>338</v>
      </c>
      <c r="C2932" t="s">
        <v>233</v>
      </c>
      <c r="D2932" t="s">
        <v>48</v>
      </c>
      <c r="E2932" t="s">
        <v>72</v>
      </c>
      <c r="F2932">
        <f>MONTH(Table1[[#This Row],[incident_datetime]])</f>
        <v>2</v>
      </c>
      <c r="G2932">
        <f>YEAR(Table1[[#This Row],[incident_datetime]])</f>
        <v>2024</v>
      </c>
      <c r="H2932" s="1">
        <v>45323.534907407404</v>
      </c>
      <c r="I2932" t="s">
        <v>334</v>
      </c>
      <c r="J2932" t="s">
        <v>7102</v>
      </c>
      <c r="K2932">
        <v>52</v>
      </c>
      <c r="L2932" t="s">
        <v>43</v>
      </c>
      <c r="M2932" t="s">
        <v>35</v>
      </c>
      <c r="N2932" t="s">
        <v>3758</v>
      </c>
      <c r="O2932">
        <v>74</v>
      </c>
      <c r="P2932" t="s">
        <v>43</v>
      </c>
      <c r="Q2932" t="s">
        <v>45</v>
      </c>
      <c r="R2932" t="s">
        <v>139</v>
      </c>
      <c r="S2932" t="s">
        <v>53</v>
      </c>
      <c r="T2932" t="s">
        <v>29</v>
      </c>
      <c r="U2932">
        <v>5</v>
      </c>
      <c r="V2932" s="4">
        <v>26035.85</v>
      </c>
      <c r="W2932" t="s">
        <v>110</v>
      </c>
      <c r="X2932" cm="1">
        <f t="array" ref="X2932">_xlfn.IFS(Table1[[#This Row],[severity]]="Critical", 4, Table1[[#This Row],[severity]]="High", 3, Table1[[#This Row],[severity]]="Medium", 2, TRUE, 1)</f>
        <v>2</v>
      </c>
      <c r="Y2932">
        <f t="shared" si="90"/>
        <v>12</v>
      </c>
      <c r="Z2932" t="str">
        <f t="shared" si="91"/>
        <v>Afternoon (12-17)</v>
      </c>
    </row>
    <row r="2933" spans="1:26" x14ac:dyDescent="0.3">
      <c r="A2933" t="s">
        <v>4890</v>
      </c>
      <c r="B2933" t="s">
        <v>422</v>
      </c>
      <c r="C2933" t="s">
        <v>686</v>
      </c>
      <c r="D2933" t="s">
        <v>38</v>
      </c>
      <c r="E2933" t="s">
        <v>72</v>
      </c>
      <c r="F2933">
        <f>MONTH(Table1[[#This Row],[incident_datetime]])</f>
        <v>4</v>
      </c>
      <c r="G2933">
        <f>YEAR(Table1[[#This Row],[incident_datetime]])</f>
        <v>2020</v>
      </c>
      <c r="H2933" s="1">
        <v>43950.944039351853</v>
      </c>
      <c r="I2933" t="s">
        <v>105</v>
      </c>
      <c r="J2933" t="s">
        <v>1008</v>
      </c>
      <c r="K2933">
        <v>52</v>
      </c>
      <c r="L2933" t="s">
        <v>43</v>
      </c>
      <c r="M2933" t="s">
        <v>35</v>
      </c>
      <c r="N2933" t="s">
        <v>567</v>
      </c>
      <c r="O2933">
        <v>40</v>
      </c>
      <c r="P2933" t="s">
        <v>43</v>
      </c>
      <c r="Q2933" t="s">
        <v>215</v>
      </c>
      <c r="R2933" t="s">
        <v>97</v>
      </c>
      <c r="S2933" t="s">
        <v>98</v>
      </c>
      <c r="T2933" t="s">
        <v>155</v>
      </c>
      <c r="U2933">
        <v>2</v>
      </c>
      <c r="V2933" s="4">
        <v>22875.41</v>
      </c>
      <c r="W2933" t="s">
        <v>110</v>
      </c>
      <c r="X2933" cm="1">
        <f t="array" ref="X2933">_xlfn.IFS(Table1[[#This Row],[severity]]="Critical", 4, Table1[[#This Row],[severity]]="High", 3, Table1[[#This Row],[severity]]="Medium", 2, TRUE, 1)</f>
        <v>3</v>
      </c>
      <c r="Y2933">
        <f t="shared" si="90"/>
        <v>22</v>
      </c>
      <c r="Z2933" t="str">
        <f t="shared" si="91"/>
        <v>Evening (18-23)</v>
      </c>
    </row>
    <row r="2934" spans="1:26" x14ac:dyDescent="0.3">
      <c r="A2934" t="s">
        <v>4891</v>
      </c>
      <c r="B2934" t="s">
        <v>338</v>
      </c>
      <c r="C2934" t="s">
        <v>135</v>
      </c>
      <c r="D2934" t="s">
        <v>65</v>
      </c>
      <c r="E2934" t="s">
        <v>186</v>
      </c>
      <c r="F2934">
        <f>MONTH(Table1[[#This Row],[incident_datetime]])</f>
        <v>6</v>
      </c>
      <c r="G2934">
        <f>YEAR(Table1[[#This Row],[incident_datetime]])</f>
        <v>2024</v>
      </c>
      <c r="H2934" s="1">
        <v>45452.204328703701</v>
      </c>
      <c r="I2934" t="s">
        <v>166</v>
      </c>
      <c r="J2934" t="s">
        <v>2693</v>
      </c>
      <c r="K2934">
        <v>20</v>
      </c>
      <c r="L2934" t="s">
        <v>43</v>
      </c>
      <c r="M2934" t="s">
        <v>35</v>
      </c>
      <c r="N2934" t="s">
        <v>1323</v>
      </c>
      <c r="O2934">
        <v>43</v>
      </c>
      <c r="P2934" t="s">
        <v>34</v>
      </c>
      <c r="Q2934" t="s">
        <v>27</v>
      </c>
      <c r="R2934" t="s">
        <v>97</v>
      </c>
      <c r="S2934" t="s">
        <v>98</v>
      </c>
      <c r="T2934" t="s">
        <v>29</v>
      </c>
      <c r="U2934">
        <v>0</v>
      </c>
      <c r="V2934" s="4">
        <v>42250.47</v>
      </c>
      <c r="W2934" t="s">
        <v>103</v>
      </c>
      <c r="X2934" cm="1">
        <f t="array" ref="X2934">_xlfn.IFS(Table1[[#This Row],[severity]]="Critical", 4, Table1[[#This Row],[severity]]="High", 3, Table1[[#This Row],[severity]]="Medium", 2, TRUE, 1)</f>
        <v>3</v>
      </c>
      <c r="Y2934">
        <f t="shared" si="90"/>
        <v>4</v>
      </c>
      <c r="Z2934" t="str">
        <f t="shared" si="91"/>
        <v>Night (00-05)</v>
      </c>
    </row>
    <row r="2935" spans="1:26" x14ac:dyDescent="0.3">
      <c r="A2935" t="s">
        <v>4892</v>
      </c>
      <c r="B2935" t="s">
        <v>165</v>
      </c>
      <c r="C2935" t="s">
        <v>468</v>
      </c>
      <c r="D2935" t="s">
        <v>88</v>
      </c>
      <c r="E2935" t="s">
        <v>23</v>
      </c>
      <c r="F2935">
        <f>MONTH(Table1[[#This Row],[incident_datetime]])</f>
        <v>9</v>
      </c>
      <c r="G2935">
        <f>YEAR(Table1[[#This Row],[incident_datetime]])</f>
        <v>2020</v>
      </c>
      <c r="H2935" s="1">
        <v>44085.816400462965</v>
      </c>
      <c r="I2935" t="s">
        <v>83</v>
      </c>
      <c r="J2935" t="s">
        <v>4893</v>
      </c>
      <c r="K2935">
        <v>44</v>
      </c>
      <c r="L2935" t="s">
        <v>34</v>
      </c>
      <c r="M2935" t="s">
        <v>35</v>
      </c>
      <c r="N2935" t="s">
        <v>2125</v>
      </c>
      <c r="O2935">
        <v>83</v>
      </c>
      <c r="P2935" t="s">
        <v>59</v>
      </c>
      <c r="Q2935" t="s">
        <v>27</v>
      </c>
      <c r="R2935" t="s">
        <v>139</v>
      </c>
      <c r="S2935" t="s">
        <v>61</v>
      </c>
      <c r="T2935" t="s">
        <v>29</v>
      </c>
      <c r="U2935">
        <v>0</v>
      </c>
      <c r="V2935" s="4">
        <v>28338.94</v>
      </c>
      <c r="W2935" t="s">
        <v>110</v>
      </c>
      <c r="X2935" cm="1">
        <f t="array" ref="X2935">_xlfn.IFS(Table1[[#This Row],[severity]]="Critical", 4, Table1[[#This Row],[severity]]="High", 3, Table1[[#This Row],[severity]]="Medium", 2, TRUE, 1)</f>
        <v>2</v>
      </c>
      <c r="Y2935">
        <f t="shared" si="90"/>
        <v>19</v>
      </c>
      <c r="Z2935" t="str">
        <f t="shared" si="91"/>
        <v>Evening (18-23)</v>
      </c>
    </row>
    <row r="2936" spans="1:26" x14ac:dyDescent="0.3">
      <c r="A2936" t="s">
        <v>4894</v>
      </c>
      <c r="B2936" t="s">
        <v>165</v>
      </c>
      <c r="C2936" t="s">
        <v>220</v>
      </c>
      <c r="D2936" t="s">
        <v>88</v>
      </c>
      <c r="E2936" t="s">
        <v>72</v>
      </c>
      <c r="F2936">
        <f>MONTH(Table1[[#This Row],[incident_datetime]])</f>
        <v>3</v>
      </c>
      <c r="G2936">
        <f>YEAR(Table1[[#This Row],[incident_datetime]])</f>
        <v>2020</v>
      </c>
      <c r="H2936" s="1">
        <v>43917.622986111113</v>
      </c>
      <c r="I2936" t="s">
        <v>503</v>
      </c>
      <c r="J2936" t="s">
        <v>1038</v>
      </c>
      <c r="K2936">
        <v>72</v>
      </c>
      <c r="L2936" t="s">
        <v>43</v>
      </c>
      <c r="M2936" t="s">
        <v>34</v>
      </c>
      <c r="N2936" t="s">
        <v>4180</v>
      </c>
      <c r="O2936">
        <v>22</v>
      </c>
      <c r="P2936" t="s">
        <v>43</v>
      </c>
      <c r="Q2936" t="s">
        <v>45</v>
      </c>
      <c r="R2936" t="s">
        <v>97</v>
      </c>
      <c r="S2936" t="s">
        <v>132</v>
      </c>
      <c r="T2936" t="s">
        <v>155</v>
      </c>
      <c r="U2936">
        <v>5</v>
      </c>
      <c r="V2936" s="4">
        <v>49068.73</v>
      </c>
      <c r="W2936" t="s">
        <v>110</v>
      </c>
      <c r="X2936" cm="1">
        <f t="array" ref="X2936">_xlfn.IFS(Table1[[#This Row],[severity]]="Critical", 4, Table1[[#This Row],[severity]]="High", 3, Table1[[#This Row],[severity]]="Medium", 2, TRUE, 1)</f>
        <v>3</v>
      </c>
      <c r="Y2936">
        <f t="shared" si="90"/>
        <v>14</v>
      </c>
      <c r="Z2936" t="str">
        <f t="shared" si="91"/>
        <v>Afternoon (12-17)</v>
      </c>
    </row>
    <row r="2937" spans="1:26" x14ac:dyDescent="0.3">
      <c r="A2937" t="s">
        <v>4895</v>
      </c>
      <c r="B2937" t="s">
        <v>338</v>
      </c>
      <c r="C2937" t="s">
        <v>180</v>
      </c>
      <c r="D2937" t="s">
        <v>88</v>
      </c>
      <c r="E2937" t="s">
        <v>112</v>
      </c>
      <c r="F2937">
        <f>MONTH(Table1[[#This Row],[incident_datetime]])</f>
        <v>3</v>
      </c>
      <c r="G2937">
        <f>YEAR(Table1[[#This Row],[incident_datetime]])</f>
        <v>2018</v>
      </c>
      <c r="H2937" s="1">
        <v>43186.577511574076</v>
      </c>
      <c r="I2937" t="s">
        <v>142</v>
      </c>
      <c r="J2937" t="s">
        <v>1256</v>
      </c>
      <c r="K2937">
        <v>41</v>
      </c>
      <c r="L2937" t="s">
        <v>59</v>
      </c>
      <c r="M2937" t="s">
        <v>35</v>
      </c>
      <c r="N2937" t="s">
        <v>2458</v>
      </c>
      <c r="O2937">
        <v>17</v>
      </c>
      <c r="P2937" t="s">
        <v>59</v>
      </c>
      <c r="Q2937" t="s">
        <v>27</v>
      </c>
      <c r="R2937" t="s">
        <v>97</v>
      </c>
      <c r="S2937" t="s">
        <v>98</v>
      </c>
      <c r="T2937" t="s">
        <v>270</v>
      </c>
      <c r="U2937">
        <v>5</v>
      </c>
      <c r="V2937" s="4">
        <v>20208.900000000001</v>
      </c>
      <c r="W2937" t="s">
        <v>103</v>
      </c>
      <c r="X2937" cm="1">
        <f t="array" ref="X2937">_xlfn.IFS(Table1[[#This Row],[severity]]="Critical", 4, Table1[[#This Row],[severity]]="High", 3, Table1[[#This Row],[severity]]="Medium", 2, TRUE, 1)</f>
        <v>3</v>
      </c>
      <c r="Y2937">
        <f t="shared" si="90"/>
        <v>13</v>
      </c>
      <c r="Z2937" t="str">
        <f t="shared" si="91"/>
        <v>Afternoon (12-17)</v>
      </c>
    </row>
    <row r="2938" spans="1:26" x14ac:dyDescent="0.3">
      <c r="A2938" t="s">
        <v>4896</v>
      </c>
      <c r="B2938" t="s">
        <v>422</v>
      </c>
      <c r="C2938" t="s">
        <v>258</v>
      </c>
      <c r="D2938" t="s">
        <v>22</v>
      </c>
      <c r="E2938" t="s">
        <v>186</v>
      </c>
      <c r="F2938">
        <f>MONTH(Table1[[#This Row],[incident_datetime]])</f>
        <v>6</v>
      </c>
      <c r="G2938">
        <f>YEAR(Table1[[#This Row],[incident_datetime]])</f>
        <v>2024</v>
      </c>
      <c r="H2938" s="1">
        <v>45453.465914351851</v>
      </c>
      <c r="I2938" t="s">
        <v>370</v>
      </c>
      <c r="J2938" t="s">
        <v>2882</v>
      </c>
      <c r="K2938">
        <v>59</v>
      </c>
      <c r="L2938" t="s">
        <v>59</v>
      </c>
      <c r="M2938" t="s">
        <v>107</v>
      </c>
      <c r="N2938" t="s">
        <v>1786</v>
      </c>
      <c r="O2938">
        <v>88</v>
      </c>
      <c r="P2938" t="s">
        <v>43</v>
      </c>
      <c r="Q2938" t="s">
        <v>215</v>
      </c>
      <c r="R2938" t="s">
        <v>52</v>
      </c>
      <c r="S2938" t="s">
        <v>61</v>
      </c>
      <c r="T2938" t="s">
        <v>29</v>
      </c>
      <c r="U2938">
        <v>4</v>
      </c>
      <c r="V2938" s="4">
        <v>5428.33</v>
      </c>
      <c r="W2938" t="s">
        <v>103</v>
      </c>
      <c r="X2938" cm="1">
        <f t="array" ref="X2938">_xlfn.IFS(Table1[[#This Row],[severity]]="Critical", 4, Table1[[#This Row],[severity]]="High", 3, Table1[[#This Row],[severity]]="Medium", 2, TRUE, 1)</f>
        <v>1</v>
      </c>
      <c r="Y2938">
        <f t="shared" si="90"/>
        <v>11</v>
      </c>
      <c r="Z2938" t="str">
        <f t="shared" si="91"/>
        <v>Morning (06-11)</v>
      </c>
    </row>
    <row r="2939" spans="1:26" x14ac:dyDescent="0.3">
      <c r="A2939" t="s">
        <v>4897</v>
      </c>
      <c r="B2939" t="s">
        <v>242</v>
      </c>
      <c r="C2939" t="s">
        <v>233</v>
      </c>
      <c r="D2939" t="s">
        <v>65</v>
      </c>
      <c r="E2939" t="s">
        <v>112</v>
      </c>
      <c r="F2939">
        <f>MONTH(Table1[[#This Row],[incident_datetime]])</f>
        <v>3</v>
      </c>
      <c r="G2939">
        <f>YEAR(Table1[[#This Row],[incident_datetime]])</f>
        <v>2021</v>
      </c>
      <c r="H2939" s="1">
        <v>44266.990208333336</v>
      </c>
      <c r="I2939" t="s">
        <v>640</v>
      </c>
      <c r="J2939" t="s">
        <v>1325</v>
      </c>
      <c r="K2939">
        <v>29</v>
      </c>
      <c r="L2939" t="s">
        <v>43</v>
      </c>
      <c r="M2939" t="s">
        <v>107</v>
      </c>
      <c r="N2939" t="s">
        <v>1918</v>
      </c>
      <c r="O2939">
        <v>56</v>
      </c>
      <c r="P2939" t="s">
        <v>34</v>
      </c>
      <c r="Q2939" t="s">
        <v>70</v>
      </c>
      <c r="R2939" t="s">
        <v>139</v>
      </c>
      <c r="S2939" t="s">
        <v>98</v>
      </c>
      <c r="T2939" t="s">
        <v>155</v>
      </c>
      <c r="U2939">
        <v>1</v>
      </c>
      <c r="V2939" s="4">
        <v>32196.400000000001</v>
      </c>
      <c r="W2939" t="s">
        <v>110</v>
      </c>
      <c r="X2939" cm="1">
        <f t="array" ref="X2939">_xlfn.IFS(Table1[[#This Row],[severity]]="Critical", 4, Table1[[#This Row],[severity]]="High", 3, Table1[[#This Row],[severity]]="Medium", 2, TRUE, 1)</f>
        <v>2</v>
      </c>
      <c r="Y2939">
        <f t="shared" si="90"/>
        <v>23</v>
      </c>
      <c r="Z2939" t="str">
        <f t="shared" si="91"/>
        <v>Evening (18-23)</v>
      </c>
    </row>
    <row r="2940" spans="1:26" x14ac:dyDescent="0.3">
      <c r="A2940" t="s">
        <v>4898</v>
      </c>
      <c r="B2940" t="s">
        <v>808</v>
      </c>
      <c r="C2940" t="s">
        <v>468</v>
      </c>
      <c r="D2940" t="s">
        <v>65</v>
      </c>
      <c r="E2940" t="s">
        <v>39</v>
      </c>
      <c r="F2940">
        <f>MONTH(Table1[[#This Row],[incident_datetime]])</f>
        <v>6</v>
      </c>
      <c r="G2940">
        <f>YEAR(Table1[[#This Row],[incident_datetime]])</f>
        <v>2019</v>
      </c>
      <c r="H2940" s="1">
        <v>43631.958287037036</v>
      </c>
      <c r="I2940" t="s">
        <v>40</v>
      </c>
      <c r="J2940" t="s">
        <v>7102</v>
      </c>
      <c r="K2940">
        <v>52</v>
      </c>
      <c r="L2940" t="s">
        <v>43</v>
      </c>
      <c r="M2940" t="s">
        <v>35</v>
      </c>
      <c r="N2940" t="s">
        <v>2805</v>
      </c>
      <c r="O2940">
        <v>38</v>
      </c>
      <c r="P2940" t="s">
        <v>59</v>
      </c>
      <c r="Q2940" t="s">
        <v>27</v>
      </c>
      <c r="R2940" t="s">
        <v>97</v>
      </c>
      <c r="S2940" t="s">
        <v>61</v>
      </c>
      <c r="T2940" t="s">
        <v>155</v>
      </c>
      <c r="U2940">
        <v>4</v>
      </c>
      <c r="V2940" s="4">
        <v>37779.480000000003</v>
      </c>
      <c r="W2940" t="s">
        <v>103</v>
      </c>
      <c r="X2940" cm="1">
        <f t="array" ref="X2940">_xlfn.IFS(Table1[[#This Row],[severity]]="Critical", 4, Table1[[#This Row],[severity]]="High", 3, Table1[[#This Row],[severity]]="Medium", 2, TRUE, 1)</f>
        <v>3</v>
      </c>
      <c r="Y2940">
        <f t="shared" si="90"/>
        <v>22</v>
      </c>
      <c r="Z2940" t="str">
        <f t="shared" si="91"/>
        <v>Evening (18-23)</v>
      </c>
    </row>
    <row r="2941" spans="1:26" x14ac:dyDescent="0.3">
      <c r="A2941" t="s">
        <v>4899</v>
      </c>
      <c r="B2941" t="s">
        <v>306</v>
      </c>
      <c r="C2941" t="s">
        <v>185</v>
      </c>
      <c r="D2941" t="s">
        <v>92</v>
      </c>
      <c r="E2941" t="s">
        <v>72</v>
      </c>
      <c r="F2941">
        <f>MONTH(Table1[[#This Row],[incident_datetime]])</f>
        <v>2</v>
      </c>
      <c r="G2941">
        <f>YEAR(Table1[[#This Row],[incident_datetime]])</f>
        <v>2023</v>
      </c>
      <c r="H2941" s="1">
        <v>44973.297673611109</v>
      </c>
      <c r="I2941" t="s">
        <v>79</v>
      </c>
      <c r="J2941" t="s">
        <v>7102</v>
      </c>
      <c r="K2941">
        <v>52</v>
      </c>
      <c r="L2941" t="s">
        <v>43</v>
      </c>
      <c r="M2941" t="s">
        <v>35</v>
      </c>
      <c r="N2941" t="s">
        <v>3140</v>
      </c>
      <c r="O2941">
        <v>82</v>
      </c>
      <c r="P2941" t="s">
        <v>59</v>
      </c>
      <c r="Q2941" t="s">
        <v>215</v>
      </c>
      <c r="R2941" t="s">
        <v>139</v>
      </c>
      <c r="S2941" t="s">
        <v>98</v>
      </c>
      <c r="T2941" t="s">
        <v>62</v>
      </c>
      <c r="U2941">
        <v>0</v>
      </c>
      <c r="V2941" s="4">
        <v>32442.799999999999</v>
      </c>
      <c r="W2941" t="s">
        <v>110</v>
      </c>
      <c r="X2941" cm="1">
        <f t="array" ref="X2941">_xlfn.IFS(Table1[[#This Row],[severity]]="Critical", 4, Table1[[#This Row],[severity]]="High", 3, Table1[[#This Row],[severity]]="Medium", 2, TRUE, 1)</f>
        <v>2</v>
      </c>
      <c r="Y2941">
        <f t="shared" si="90"/>
        <v>7</v>
      </c>
      <c r="Z2941" t="str">
        <f t="shared" si="91"/>
        <v>Morning (06-11)</v>
      </c>
    </row>
    <row r="2942" spans="1:26" x14ac:dyDescent="0.3">
      <c r="A2942" t="s">
        <v>4900</v>
      </c>
      <c r="B2942" t="s">
        <v>267</v>
      </c>
      <c r="C2942" t="s">
        <v>220</v>
      </c>
      <c r="D2942" t="s">
        <v>65</v>
      </c>
      <c r="E2942" t="s">
        <v>39</v>
      </c>
      <c r="F2942">
        <f>MONTH(Table1[[#This Row],[incident_datetime]])</f>
        <v>7</v>
      </c>
      <c r="G2942">
        <f>YEAR(Table1[[#This Row],[incident_datetime]])</f>
        <v>2023</v>
      </c>
      <c r="H2942" s="1">
        <v>45110.622048611112</v>
      </c>
      <c r="I2942" t="s">
        <v>793</v>
      </c>
      <c r="J2942" t="s">
        <v>2359</v>
      </c>
      <c r="K2942">
        <v>15</v>
      </c>
      <c r="L2942" t="s">
        <v>59</v>
      </c>
      <c r="M2942" t="s">
        <v>35</v>
      </c>
      <c r="N2942" t="s">
        <v>230</v>
      </c>
      <c r="O2942">
        <v>22</v>
      </c>
      <c r="P2942" t="s">
        <v>59</v>
      </c>
      <c r="Q2942" t="s">
        <v>60</v>
      </c>
      <c r="R2942" t="s">
        <v>52</v>
      </c>
      <c r="S2942" t="s">
        <v>61</v>
      </c>
      <c r="T2942" t="s">
        <v>155</v>
      </c>
      <c r="U2942">
        <v>4</v>
      </c>
      <c r="V2942" s="4">
        <v>22309.22</v>
      </c>
      <c r="W2942" t="s">
        <v>110</v>
      </c>
      <c r="X2942" cm="1">
        <f t="array" ref="X2942">_xlfn.IFS(Table1[[#This Row],[severity]]="Critical", 4, Table1[[#This Row],[severity]]="High", 3, Table1[[#This Row],[severity]]="Medium", 2, TRUE, 1)</f>
        <v>1</v>
      </c>
      <c r="Y2942">
        <f t="shared" si="90"/>
        <v>14</v>
      </c>
      <c r="Z2942" t="str">
        <f t="shared" si="91"/>
        <v>Afternoon (12-17)</v>
      </c>
    </row>
    <row r="2943" spans="1:26" x14ac:dyDescent="0.3">
      <c r="A2943" t="s">
        <v>4901</v>
      </c>
      <c r="B2943" t="s">
        <v>338</v>
      </c>
      <c r="C2943" t="s">
        <v>258</v>
      </c>
      <c r="D2943" t="s">
        <v>92</v>
      </c>
      <c r="E2943" t="s">
        <v>23</v>
      </c>
      <c r="F2943">
        <f>MONTH(Table1[[#This Row],[incident_datetime]])</f>
        <v>6</v>
      </c>
      <c r="G2943">
        <f>YEAR(Table1[[#This Row],[incident_datetime]])</f>
        <v>2021</v>
      </c>
      <c r="H2943" s="1">
        <v>44353.687627314815</v>
      </c>
      <c r="I2943" t="s">
        <v>718</v>
      </c>
      <c r="J2943" t="s">
        <v>2602</v>
      </c>
      <c r="K2943">
        <v>64</v>
      </c>
      <c r="L2943" t="s">
        <v>43</v>
      </c>
      <c r="M2943" t="s">
        <v>107</v>
      </c>
      <c r="N2943" t="s">
        <v>108</v>
      </c>
      <c r="O2943">
        <v>56</v>
      </c>
      <c r="P2943" t="s">
        <v>59</v>
      </c>
      <c r="Q2943" t="s">
        <v>27</v>
      </c>
      <c r="R2943" t="s">
        <v>139</v>
      </c>
      <c r="S2943" t="s">
        <v>98</v>
      </c>
      <c r="T2943" t="s">
        <v>29</v>
      </c>
      <c r="U2943">
        <v>5</v>
      </c>
      <c r="V2943" s="4">
        <v>40913.67</v>
      </c>
      <c r="W2943" t="s">
        <v>110</v>
      </c>
      <c r="X2943" cm="1">
        <f t="array" ref="X2943">_xlfn.IFS(Table1[[#This Row],[severity]]="Critical", 4, Table1[[#This Row],[severity]]="High", 3, Table1[[#This Row],[severity]]="Medium", 2, TRUE, 1)</f>
        <v>2</v>
      </c>
      <c r="Y2943">
        <f t="shared" si="90"/>
        <v>16</v>
      </c>
      <c r="Z2943" t="str">
        <f t="shared" si="91"/>
        <v>Afternoon (12-17)</v>
      </c>
    </row>
    <row r="2944" spans="1:26" x14ac:dyDescent="0.3">
      <c r="A2944" t="s">
        <v>4902</v>
      </c>
      <c r="B2944" t="s">
        <v>250</v>
      </c>
      <c r="C2944" t="s">
        <v>342</v>
      </c>
      <c r="D2944" t="s">
        <v>88</v>
      </c>
      <c r="E2944" t="s">
        <v>78</v>
      </c>
      <c r="F2944">
        <f>MONTH(Table1[[#This Row],[incident_datetime]])</f>
        <v>3</v>
      </c>
      <c r="G2944">
        <f>YEAR(Table1[[#This Row],[incident_datetime]])</f>
        <v>2018</v>
      </c>
      <c r="H2944" s="1">
        <v>43180.087916666664</v>
      </c>
      <c r="I2944" t="s">
        <v>730</v>
      </c>
      <c r="J2944" t="s">
        <v>4206</v>
      </c>
      <c r="K2944">
        <v>58</v>
      </c>
      <c r="L2944" t="s">
        <v>59</v>
      </c>
      <c r="M2944" t="s">
        <v>41</v>
      </c>
      <c r="N2944" t="s">
        <v>200</v>
      </c>
      <c r="O2944">
        <v>56</v>
      </c>
      <c r="P2944" t="s">
        <v>59</v>
      </c>
      <c r="Q2944" t="s">
        <v>116</v>
      </c>
      <c r="R2944" t="s">
        <v>52</v>
      </c>
      <c r="S2944" t="s">
        <v>132</v>
      </c>
      <c r="T2944" t="s">
        <v>155</v>
      </c>
      <c r="U2944">
        <v>0</v>
      </c>
      <c r="V2944" s="4">
        <v>24537.59</v>
      </c>
      <c r="W2944" t="s">
        <v>103</v>
      </c>
      <c r="X2944" cm="1">
        <f t="array" ref="X2944">_xlfn.IFS(Table1[[#This Row],[severity]]="Critical", 4, Table1[[#This Row],[severity]]="High", 3, Table1[[#This Row],[severity]]="Medium", 2, TRUE, 1)</f>
        <v>1</v>
      </c>
      <c r="Y2944">
        <f t="shared" si="90"/>
        <v>2</v>
      </c>
      <c r="Z2944" t="str">
        <f t="shared" si="91"/>
        <v>Night (00-05)</v>
      </c>
    </row>
    <row r="2945" spans="1:26" x14ac:dyDescent="0.3">
      <c r="A2945" t="s">
        <v>4903</v>
      </c>
      <c r="B2945" t="s">
        <v>306</v>
      </c>
      <c r="C2945" t="s">
        <v>342</v>
      </c>
      <c r="D2945" t="s">
        <v>65</v>
      </c>
      <c r="E2945" t="s">
        <v>72</v>
      </c>
      <c r="F2945">
        <f>MONTH(Table1[[#This Row],[incident_datetime]])</f>
        <v>6</v>
      </c>
      <c r="G2945">
        <f>YEAR(Table1[[#This Row],[incident_datetime]])</f>
        <v>2020</v>
      </c>
      <c r="H2945" s="1">
        <v>43992.084999999999</v>
      </c>
      <c r="I2945" t="s">
        <v>40</v>
      </c>
      <c r="J2945" t="s">
        <v>2008</v>
      </c>
      <c r="K2945">
        <v>61</v>
      </c>
      <c r="L2945" t="s">
        <v>43</v>
      </c>
      <c r="M2945" t="s">
        <v>107</v>
      </c>
      <c r="N2945" t="s">
        <v>2261</v>
      </c>
      <c r="O2945">
        <v>13</v>
      </c>
      <c r="P2945" t="s">
        <v>43</v>
      </c>
      <c r="Q2945" t="s">
        <v>70</v>
      </c>
      <c r="R2945" t="s">
        <v>109</v>
      </c>
      <c r="S2945" t="s">
        <v>28</v>
      </c>
      <c r="T2945" t="s">
        <v>155</v>
      </c>
      <c r="U2945">
        <v>0</v>
      </c>
      <c r="V2945" s="4">
        <v>20617.689999999999</v>
      </c>
      <c r="W2945" t="s">
        <v>110</v>
      </c>
      <c r="X2945" cm="1">
        <f t="array" ref="X2945">_xlfn.IFS(Table1[[#This Row],[severity]]="Critical", 4, Table1[[#This Row],[severity]]="High", 3, Table1[[#This Row],[severity]]="Medium", 2, TRUE, 1)</f>
        <v>4</v>
      </c>
      <c r="Y2945">
        <f t="shared" si="90"/>
        <v>2</v>
      </c>
      <c r="Z2945" t="str">
        <f t="shared" si="91"/>
        <v>Night (00-05)</v>
      </c>
    </row>
    <row r="2946" spans="1:26" x14ac:dyDescent="0.3">
      <c r="A2946" t="s">
        <v>4904</v>
      </c>
      <c r="B2946" t="s">
        <v>422</v>
      </c>
      <c r="C2946" t="s">
        <v>342</v>
      </c>
      <c r="D2946" t="s">
        <v>88</v>
      </c>
      <c r="E2946" t="s">
        <v>39</v>
      </c>
      <c r="F2946">
        <f>MONTH(Table1[[#This Row],[incident_datetime]])</f>
        <v>8</v>
      </c>
      <c r="G2946">
        <f>YEAR(Table1[[#This Row],[incident_datetime]])</f>
        <v>2021</v>
      </c>
      <c r="H2946" s="1">
        <v>44437.610358796293</v>
      </c>
      <c r="I2946" t="s">
        <v>927</v>
      </c>
      <c r="J2946" t="s">
        <v>4905</v>
      </c>
      <c r="K2946">
        <v>65</v>
      </c>
      <c r="L2946" t="s">
        <v>43</v>
      </c>
      <c r="M2946" t="s">
        <v>35</v>
      </c>
      <c r="N2946" t="s">
        <v>1774</v>
      </c>
      <c r="O2946">
        <v>20</v>
      </c>
      <c r="P2946" t="s">
        <v>59</v>
      </c>
      <c r="Q2946" t="s">
        <v>70</v>
      </c>
      <c r="R2946" t="s">
        <v>97</v>
      </c>
      <c r="S2946" t="s">
        <v>132</v>
      </c>
      <c r="T2946" t="s">
        <v>62</v>
      </c>
      <c r="U2946">
        <v>3</v>
      </c>
      <c r="V2946" s="4">
        <v>46090.57</v>
      </c>
      <c r="W2946" t="s">
        <v>103</v>
      </c>
      <c r="X2946" cm="1">
        <f t="array" ref="X2946">_xlfn.IFS(Table1[[#This Row],[severity]]="Critical", 4, Table1[[#This Row],[severity]]="High", 3, Table1[[#This Row],[severity]]="Medium", 2, TRUE, 1)</f>
        <v>3</v>
      </c>
      <c r="Y2946">
        <f t="shared" ref="Y2946:Y3009" si="92">HOUR(H2946)</f>
        <v>14</v>
      </c>
      <c r="Z2946" t="str">
        <f t="shared" ref="Z2946:Z3009" si="93">IF(Y2946&lt;6,"Night (00-05)",IF(Y2946&lt;12,"Morning (06-11)",IF(Y2946&lt;18,"Afternoon (12-17)","Evening (18-23)")))</f>
        <v>Afternoon (12-17)</v>
      </c>
    </row>
    <row r="2947" spans="1:26" x14ac:dyDescent="0.3">
      <c r="A2947" t="s">
        <v>4906</v>
      </c>
      <c r="B2947" t="s">
        <v>165</v>
      </c>
      <c r="C2947" t="s">
        <v>258</v>
      </c>
      <c r="D2947" t="s">
        <v>77</v>
      </c>
      <c r="E2947" t="s">
        <v>93</v>
      </c>
      <c r="F2947">
        <f>MONTH(Table1[[#This Row],[incident_datetime]])</f>
        <v>7</v>
      </c>
      <c r="G2947">
        <f>YEAR(Table1[[#This Row],[incident_datetime]])</f>
        <v>2020</v>
      </c>
      <c r="H2947" s="1">
        <v>44027.959050925929</v>
      </c>
      <c r="I2947" t="s">
        <v>812</v>
      </c>
      <c r="J2947" t="s">
        <v>1838</v>
      </c>
      <c r="K2947">
        <v>51</v>
      </c>
      <c r="L2947" t="s">
        <v>59</v>
      </c>
      <c r="M2947" t="s">
        <v>85</v>
      </c>
      <c r="N2947" t="s">
        <v>4001</v>
      </c>
      <c r="O2947">
        <v>56</v>
      </c>
      <c r="P2947" t="s">
        <v>59</v>
      </c>
      <c r="Q2947" t="s">
        <v>27</v>
      </c>
      <c r="R2947" t="s">
        <v>139</v>
      </c>
      <c r="S2947" t="s">
        <v>28</v>
      </c>
      <c r="T2947" t="s">
        <v>155</v>
      </c>
      <c r="U2947">
        <v>3</v>
      </c>
      <c r="V2947">
        <v>0</v>
      </c>
      <c r="W2947" t="s">
        <v>103</v>
      </c>
      <c r="X2947" cm="1">
        <f t="array" ref="X2947">_xlfn.IFS(Table1[[#This Row],[severity]]="Critical", 4, Table1[[#This Row],[severity]]="High", 3, Table1[[#This Row],[severity]]="Medium", 2, TRUE, 1)</f>
        <v>2</v>
      </c>
      <c r="Y2947">
        <f t="shared" si="92"/>
        <v>23</v>
      </c>
      <c r="Z2947" t="str">
        <f t="shared" si="93"/>
        <v>Evening (18-23)</v>
      </c>
    </row>
    <row r="2948" spans="1:26" x14ac:dyDescent="0.3">
      <c r="A2948" t="s">
        <v>4907</v>
      </c>
      <c r="B2948" t="s">
        <v>306</v>
      </c>
      <c r="C2948" t="s">
        <v>468</v>
      </c>
      <c r="D2948" t="s">
        <v>88</v>
      </c>
      <c r="E2948" t="s">
        <v>112</v>
      </c>
      <c r="F2948">
        <f>MONTH(Table1[[#This Row],[incident_datetime]])</f>
        <v>7</v>
      </c>
      <c r="G2948">
        <f>YEAR(Table1[[#This Row],[incident_datetime]])</f>
        <v>2018</v>
      </c>
      <c r="H2948" s="1">
        <v>43308.425474537034</v>
      </c>
      <c r="I2948" t="s">
        <v>528</v>
      </c>
      <c r="J2948" t="s">
        <v>434</v>
      </c>
      <c r="K2948">
        <v>52</v>
      </c>
      <c r="L2948" t="s">
        <v>43</v>
      </c>
      <c r="M2948" t="s">
        <v>35</v>
      </c>
      <c r="N2948" t="s">
        <v>1079</v>
      </c>
      <c r="O2948">
        <v>74</v>
      </c>
      <c r="P2948" t="s">
        <v>59</v>
      </c>
      <c r="Q2948" t="s">
        <v>27</v>
      </c>
      <c r="R2948" t="s">
        <v>109</v>
      </c>
      <c r="S2948" t="s">
        <v>61</v>
      </c>
      <c r="T2948" t="s">
        <v>62</v>
      </c>
      <c r="U2948">
        <v>2</v>
      </c>
      <c r="V2948" s="4">
        <v>21783.24</v>
      </c>
      <c r="W2948" t="s">
        <v>110</v>
      </c>
      <c r="X2948" cm="1">
        <f t="array" ref="X2948">_xlfn.IFS(Table1[[#This Row],[severity]]="Critical", 4, Table1[[#This Row],[severity]]="High", 3, Table1[[#This Row],[severity]]="Medium", 2, TRUE, 1)</f>
        <v>4</v>
      </c>
      <c r="Y2948">
        <f t="shared" si="92"/>
        <v>10</v>
      </c>
      <c r="Z2948" t="str">
        <f t="shared" si="93"/>
        <v>Morning (06-11)</v>
      </c>
    </row>
    <row r="2949" spans="1:26" x14ac:dyDescent="0.3">
      <c r="A2949" t="s">
        <v>4908</v>
      </c>
      <c r="B2949" t="s">
        <v>676</v>
      </c>
      <c r="C2949" t="s">
        <v>233</v>
      </c>
      <c r="D2949" t="s">
        <v>38</v>
      </c>
      <c r="E2949" t="s">
        <v>78</v>
      </c>
      <c r="F2949">
        <f>MONTH(Table1[[#This Row],[incident_datetime]])</f>
        <v>1</v>
      </c>
      <c r="G2949">
        <f>YEAR(Table1[[#This Row],[incident_datetime]])</f>
        <v>2024</v>
      </c>
      <c r="H2949" s="1">
        <v>45304.123784722222</v>
      </c>
      <c r="I2949" t="s">
        <v>579</v>
      </c>
      <c r="J2949" t="s">
        <v>632</v>
      </c>
      <c r="K2949">
        <v>30</v>
      </c>
      <c r="L2949" t="s">
        <v>43</v>
      </c>
      <c r="M2949" t="s">
        <v>85</v>
      </c>
      <c r="N2949" t="s">
        <v>1171</v>
      </c>
      <c r="O2949">
        <v>56</v>
      </c>
      <c r="P2949" t="s">
        <v>43</v>
      </c>
      <c r="Q2949" t="s">
        <v>70</v>
      </c>
      <c r="R2949" t="s">
        <v>139</v>
      </c>
      <c r="S2949" t="s">
        <v>98</v>
      </c>
      <c r="T2949" t="s">
        <v>62</v>
      </c>
      <c r="U2949">
        <v>4</v>
      </c>
      <c r="V2949" s="4">
        <v>13945.01</v>
      </c>
      <c r="W2949" t="s">
        <v>103</v>
      </c>
      <c r="X2949" cm="1">
        <f t="array" ref="X2949">_xlfn.IFS(Table1[[#This Row],[severity]]="Critical", 4, Table1[[#This Row],[severity]]="High", 3, Table1[[#This Row],[severity]]="Medium", 2, TRUE, 1)</f>
        <v>2</v>
      </c>
      <c r="Y2949">
        <f t="shared" si="92"/>
        <v>2</v>
      </c>
      <c r="Z2949" t="str">
        <f t="shared" si="93"/>
        <v>Night (00-05)</v>
      </c>
    </row>
    <row r="2950" spans="1:26" x14ac:dyDescent="0.3">
      <c r="A2950" t="s">
        <v>4909</v>
      </c>
      <c r="B2950" t="s">
        <v>165</v>
      </c>
      <c r="C2950" t="s">
        <v>562</v>
      </c>
      <c r="D2950" t="s">
        <v>65</v>
      </c>
      <c r="E2950" t="s">
        <v>112</v>
      </c>
      <c r="F2950">
        <f>MONTH(Table1[[#This Row],[incident_datetime]])</f>
        <v>6</v>
      </c>
      <c r="G2950">
        <f>YEAR(Table1[[#This Row],[incident_datetime]])</f>
        <v>2020</v>
      </c>
      <c r="H2950" s="1">
        <v>43984.614976851852</v>
      </c>
      <c r="I2950" t="s">
        <v>79</v>
      </c>
      <c r="J2950" t="s">
        <v>7102</v>
      </c>
      <c r="K2950">
        <v>52</v>
      </c>
      <c r="L2950" t="s">
        <v>43</v>
      </c>
      <c r="M2950" t="s">
        <v>35</v>
      </c>
      <c r="N2950" t="s">
        <v>3094</v>
      </c>
      <c r="O2950">
        <v>84</v>
      </c>
      <c r="P2950" t="s">
        <v>59</v>
      </c>
      <c r="Q2950" t="s">
        <v>27</v>
      </c>
      <c r="R2950" t="s">
        <v>139</v>
      </c>
      <c r="S2950" t="s">
        <v>61</v>
      </c>
      <c r="T2950" t="s">
        <v>270</v>
      </c>
      <c r="U2950">
        <v>2</v>
      </c>
      <c r="V2950" s="4">
        <v>7194.18</v>
      </c>
      <c r="W2950" t="s">
        <v>103</v>
      </c>
      <c r="X2950" cm="1">
        <f t="array" ref="X2950">_xlfn.IFS(Table1[[#This Row],[severity]]="Critical", 4, Table1[[#This Row],[severity]]="High", 3, Table1[[#This Row],[severity]]="Medium", 2, TRUE, 1)</f>
        <v>2</v>
      </c>
      <c r="Y2950">
        <f t="shared" si="92"/>
        <v>14</v>
      </c>
      <c r="Z2950" t="str">
        <f t="shared" si="93"/>
        <v>Afternoon (12-17)</v>
      </c>
    </row>
    <row r="2951" spans="1:26" x14ac:dyDescent="0.3">
      <c r="A2951" t="s">
        <v>4910</v>
      </c>
      <c r="B2951" t="s">
        <v>676</v>
      </c>
      <c r="C2951" t="s">
        <v>258</v>
      </c>
      <c r="D2951" t="s">
        <v>92</v>
      </c>
      <c r="E2951" t="s">
        <v>78</v>
      </c>
      <c r="F2951">
        <f>MONTH(Table1[[#This Row],[incident_datetime]])</f>
        <v>6</v>
      </c>
      <c r="G2951">
        <f>YEAR(Table1[[#This Row],[incident_datetime]])</f>
        <v>2019</v>
      </c>
      <c r="H2951" s="1">
        <v>43639.108136574076</v>
      </c>
      <c r="I2951" t="s">
        <v>1975</v>
      </c>
      <c r="J2951" t="s">
        <v>3172</v>
      </c>
      <c r="K2951">
        <v>64</v>
      </c>
      <c r="L2951" t="s">
        <v>34</v>
      </c>
      <c r="M2951" t="s">
        <v>107</v>
      </c>
      <c r="N2951" t="s">
        <v>904</v>
      </c>
      <c r="O2951">
        <v>89</v>
      </c>
      <c r="P2951" t="s">
        <v>59</v>
      </c>
      <c r="Q2951" t="s">
        <v>27</v>
      </c>
      <c r="R2951" t="s">
        <v>52</v>
      </c>
      <c r="S2951" t="s">
        <v>98</v>
      </c>
      <c r="T2951" t="s">
        <v>29</v>
      </c>
      <c r="U2951">
        <v>5</v>
      </c>
      <c r="V2951" s="4">
        <v>28386.92</v>
      </c>
      <c r="W2951" t="s">
        <v>110</v>
      </c>
      <c r="X2951" cm="1">
        <f t="array" ref="X2951">_xlfn.IFS(Table1[[#This Row],[severity]]="Critical", 4, Table1[[#This Row],[severity]]="High", 3, Table1[[#This Row],[severity]]="Medium", 2, TRUE, 1)</f>
        <v>1</v>
      </c>
      <c r="Y2951">
        <f t="shared" si="92"/>
        <v>2</v>
      </c>
      <c r="Z2951" t="str">
        <f t="shared" si="93"/>
        <v>Night (00-05)</v>
      </c>
    </row>
    <row r="2952" spans="1:26" x14ac:dyDescent="0.3">
      <c r="A2952" t="s">
        <v>4911</v>
      </c>
      <c r="B2952" t="s">
        <v>267</v>
      </c>
      <c r="C2952" t="s">
        <v>180</v>
      </c>
      <c r="D2952" t="s">
        <v>77</v>
      </c>
      <c r="E2952" t="s">
        <v>66</v>
      </c>
      <c r="F2952">
        <f>MONTH(Table1[[#This Row],[incident_datetime]])</f>
        <v>8</v>
      </c>
      <c r="G2952">
        <f>YEAR(Table1[[#This Row],[incident_datetime]])</f>
        <v>2019</v>
      </c>
      <c r="H2952" s="1">
        <v>43695.667916666665</v>
      </c>
      <c r="I2952" t="s">
        <v>480</v>
      </c>
      <c r="J2952" t="s">
        <v>928</v>
      </c>
      <c r="K2952">
        <v>41</v>
      </c>
      <c r="L2952" t="s">
        <v>43</v>
      </c>
      <c r="M2952" t="s">
        <v>41</v>
      </c>
      <c r="O2952">
        <v>56</v>
      </c>
      <c r="P2952" t="s">
        <v>59</v>
      </c>
      <c r="Q2952" t="s">
        <v>70</v>
      </c>
      <c r="R2952" t="s">
        <v>139</v>
      </c>
      <c r="S2952" t="s">
        <v>28</v>
      </c>
      <c r="T2952" t="s">
        <v>155</v>
      </c>
      <c r="U2952">
        <v>5</v>
      </c>
      <c r="V2952" s="4">
        <v>48799.43</v>
      </c>
      <c r="W2952" t="s">
        <v>110</v>
      </c>
      <c r="X2952" cm="1">
        <f t="array" ref="X2952">_xlfn.IFS(Table1[[#This Row],[severity]]="Critical", 4, Table1[[#This Row],[severity]]="High", 3, Table1[[#This Row],[severity]]="Medium", 2, TRUE, 1)</f>
        <v>2</v>
      </c>
      <c r="Y2952">
        <f t="shared" si="92"/>
        <v>16</v>
      </c>
      <c r="Z2952" t="str">
        <f t="shared" si="93"/>
        <v>Afternoon (12-17)</v>
      </c>
    </row>
    <row r="2953" spans="1:26" x14ac:dyDescent="0.3">
      <c r="A2953" t="s">
        <v>4912</v>
      </c>
      <c r="B2953" t="s">
        <v>422</v>
      </c>
      <c r="C2953" t="s">
        <v>233</v>
      </c>
      <c r="D2953" t="s">
        <v>38</v>
      </c>
      <c r="E2953" t="s">
        <v>93</v>
      </c>
      <c r="F2953">
        <f>MONTH(Table1[[#This Row],[incident_datetime]])</f>
        <v>4</v>
      </c>
      <c r="G2953">
        <f>YEAR(Table1[[#This Row],[incident_datetime]])</f>
        <v>2024</v>
      </c>
      <c r="H2953" s="1">
        <v>45410.310787037037</v>
      </c>
      <c r="I2953" t="s">
        <v>706</v>
      </c>
      <c r="J2953" t="s">
        <v>356</v>
      </c>
      <c r="K2953">
        <v>39</v>
      </c>
      <c r="L2953" t="s">
        <v>59</v>
      </c>
      <c r="M2953" t="s">
        <v>85</v>
      </c>
      <c r="N2953" t="s">
        <v>1706</v>
      </c>
      <c r="O2953">
        <v>44</v>
      </c>
      <c r="P2953" t="s">
        <v>43</v>
      </c>
      <c r="Q2953" t="s">
        <v>70</v>
      </c>
      <c r="R2953" t="s">
        <v>139</v>
      </c>
      <c r="S2953" t="s">
        <v>61</v>
      </c>
      <c r="T2953" t="s">
        <v>62</v>
      </c>
      <c r="U2953">
        <v>4</v>
      </c>
      <c r="V2953" s="4">
        <v>7559.49</v>
      </c>
      <c r="W2953" t="s">
        <v>103</v>
      </c>
      <c r="X2953" cm="1">
        <f t="array" ref="X2953">_xlfn.IFS(Table1[[#This Row],[severity]]="Critical", 4, Table1[[#This Row],[severity]]="High", 3, Table1[[#This Row],[severity]]="Medium", 2, TRUE, 1)</f>
        <v>2</v>
      </c>
      <c r="Y2953">
        <f t="shared" si="92"/>
        <v>7</v>
      </c>
      <c r="Z2953" t="str">
        <f t="shared" si="93"/>
        <v>Morning (06-11)</v>
      </c>
    </row>
    <row r="2954" spans="1:26" x14ac:dyDescent="0.3">
      <c r="A2954" t="s">
        <v>4913</v>
      </c>
      <c r="B2954" t="s">
        <v>1173</v>
      </c>
      <c r="C2954" t="s">
        <v>468</v>
      </c>
      <c r="D2954" t="s">
        <v>92</v>
      </c>
      <c r="E2954" t="s">
        <v>39</v>
      </c>
      <c r="F2954">
        <f>MONTH(Table1[[#This Row],[incident_datetime]])</f>
        <v>8</v>
      </c>
      <c r="G2954">
        <f>YEAR(Table1[[#This Row],[incident_datetime]])</f>
        <v>2020</v>
      </c>
      <c r="H2954" s="1">
        <v>44060.271458333336</v>
      </c>
      <c r="I2954" t="s">
        <v>459</v>
      </c>
      <c r="J2954" t="s">
        <v>914</v>
      </c>
      <c r="K2954">
        <v>15</v>
      </c>
      <c r="L2954" t="s">
        <v>43</v>
      </c>
      <c r="M2954" t="s">
        <v>35</v>
      </c>
      <c r="N2954" t="s">
        <v>1379</v>
      </c>
      <c r="O2954">
        <v>87</v>
      </c>
      <c r="P2954" t="s">
        <v>43</v>
      </c>
      <c r="Q2954" t="s">
        <v>70</v>
      </c>
      <c r="R2954" t="s">
        <v>52</v>
      </c>
      <c r="S2954" t="s">
        <v>61</v>
      </c>
      <c r="T2954" t="s">
        <v>270</v>
      </c>
      <c r="U2954">
        <v>1</v>
      </c>
      <c r="V2954" s="4">
        <v>28722.66</v>
      </c>
      <c r="W2954" t="s">
        <v>110</v>
      </c>
      <c r="X2954" cm="1">
        <f t="array" ref="X2954">_xlfn.IFS(Table1[[#This Row],[severity]]="Critical", 4, Table1[[#This Row],[severity]]="High", 3, Table1[[#This Row],[severity]]="Medium", 2, TRUE, 1)</f>
        <v>1</v>
      </c>
      <c r="Y2954">
        <f t="shared" si="92"/>
        <v>6</v>
      </c>
      <c r="Z2954" t="str">
        <f t="shared" si="93"/>
        <v>Morning (06-11)</v>
      </c>
    </row>
    <row r="2955" spans="1:26" x14ac:dyDescent="0.3">
      <c r="A2955" t="s">
        <v>4914</v>
      </c>
      <c r="B2955" t="s">
        <v>338</v>
      </c>
      <c r="C2955" t="s">
        <v>342</v>
      </c>
      <c r="D2955" t="s">
        <v>38</v>
      </c>
      <c r="E2955" t="s">
        <v>72</v>
      </c>
      <c r="F2955">
        <f>MONTH(Table1[[#This Row],[incident_datetime]])</f>
        <v>5</v>
      </c>
      <c r="G2955">
        <f>YEAR(Table1[[#This Row],[incident_datetime]])</f>
        <v>2023</v>
      </c>
      <c r="H2955" s="1">
        <v>45052.953356481485</v>
      </c>
      <c r="I2955" t="s">
        <v>142</v>
      </c>
      <c r="J2955" t="s">
        <v>1696</v>
      </c>
      <c r="K2955">
        <v>68</v>
      </c>
      <c r="L2955" t="s">
        <v>59</v>
      </c>
      <c r="M2955" t="s">
        <v>35</v>
      </c>
      <c r="N2955" t="s">
        <v>322</v>
      </c>
      <c r="O2955">
        <v>64</v>
      </c>
      <c r="P2955" t="s">
        <v>43</v>
      </c>
      <c r="Q2955" t="s">
        <v>70</v>
      </c>
      <c r="R2955" t="s">
        <v>109</v>
      </c>
      <c r="S2955" t="s">
        <v>61</v>
      </c>
      <c r="T2955" t="s">
        <v>270</v>
      </c>
      <c r="U2955">
        <v>1</v>
      </c>
      <c r="V2955" s="4">
        <v>27175.59</v>
      </c>
      <c r="W2955" t="s">
        <v>110</v>
      </c>
      <c r="X2955" cm="1">
        <f t="array" ref="X2955">_xlfn.IFS(Table1[[#This Row],[severity]]="Critical", 4, Table1[[#This Row],[severity]]="High", 3, Table1[[#This Row],[severity]]="Medium", 2, TRUE, 1)</f>
        <v>4</v>
      </c>
      <c r="Y2955">
        <f t="shared" si="92"/>
        <v>22</v>
      </c>
      <c r="Z2955" t="str">
        <f t="shared" si="93"/>
        <v>Evening (18-23)</v>
      </c>
    </row>
    <row r="2956" spans="1:26" x14ac:dyDescent="0.3">
      <c r="A2956" t="s">
        <v>4915</v>
      </c>
      <c r="B2956" t="s">
        <v>263</v>
      </c>
      <c r="C2956" t="s">
        <v>220</v>
      </c>
      <c r="D2956" t="s">
        <v>65</v>
      </c>
      <c r="E2956" t="s">
        <v>78</v>
      </c>
      <c r="F2956">
        <f>MONTH(Table1[[#This Row],[incident_datetime]])</f>
        <v>5</v>
      </c>
      <c r="G2956">
        <f>YEAR(Table1[[#This Row],[incident_datetime]])</f>
        <v>2018</v>
      </c>
      <c r="H2956" s="1">
        <v>43222.752928240741</v>
      </c>
      <c r="I2956" t="s">
        <v>282</v>
      </c>
      <c r="J2956" t="s">
        <v>1947</v>
      </c>
      <c r="K2956">
        <v>30</v>
      </c>
      <c r="L2956" t="s">
        <v>43</v>
      </c>
      <c r="M2956" t="s">
        <v>35</v>
      </c>
      <c r="N2956" t="s">
        <v>3481</v>
      </c>
      <c r="O2956">
        <v>30</v>
      </c>
      <c r="P2956" t="s">
        <v>59</v>
      </c>
      <c r="Q2956" t="s">
        <v>27</v>
      </c>
      <c r="R2956" t="s">
        <v>52</v>
      </c>
      <c r="S2956" t="s">
        <v>61</v>
      </c>
      <c r="T2956" t="s">
        <v>155</v>
      </c>
      <c r="U2956">
        <v>5</v>
      </c>
      <c r="V2956" s="4">
        <v>31315.48</v>
      </c>
      <c r="W2956" t="s">
        <v>110</v>
      </c>
      <c r="X2956" cm="1">
        <f t="array" ref="X2956">_xlfn.IFS(Table1[[#This Row],[severity]]="Critical", 4, Table1[[#This Row],[severity]]="High", 3, Table1[[#This Row],[severity]]="Medium", 2, TRUE, 1)</f>
        <v>1</v>
      </c>
      <c r="Y2956">
        <f t="shared" si="92"/>
        <v>18</v>
      </c>
      <c r="Z2956" t="str">
        <f t="shared" si="93"/>
        <v>Evening (18-23)</v>
      </c>
    </row>
    <row r="2957" spans="1:26" x14ac:dyDescent="0.3">
      <c r="A2957" t="s">
        <v>4916</v>
      </c>
      <c r="B2957" t="s">
        <v>539</v>
      </c>
      <c r="C2957" t="s">
        <v>562</v>
      </c>
      <c r="D2957" t="s">
        <v>100</v>
      </c>
      <c r="E2957" t="s">
        <v>93</v>
      </c>
      <c r="F2957">
        <f ca="1">MONTH(Table1[[#This Row],[incident_datetime]])</f>
        <v>8</v>
      </c>
      <c r="G2957">
        <f ca="1">YEAR(Table1[[#This Row],[incident_datetime]])</f>
        <v>2026</v>
      </c>
      <c r="H2957" s="2">
        <f ca="1">TODAY()</f>
        <v>46250</v>
      </c>
      <c r="I2957" t="s">
        <v>127</v>
      </c>
      <c r="J2957" t="s">
        <v>7102</v>
      </c>
      <c r="K2957">
        <v>52</v>
      </c>
      <c r="L2957" t="s">
        <v>43</v>
      </c>
      <c r="M2957" t="s">
        <v>35</v>
      </c>
      <c r="N2957" t="s">
        <v>530</v>
      </c>
      <c r="O2957">
        <v>88</v>
      </c>
      <c r="P2957" t="s">
        <v>43</v>
      </c>
      <c r="Q2957" t="s">
        <v>27</v>
      </c>
      <c r="R2957" t="s">
        <v>109</v>
      </c>
      <c r="S2957" t="s">
        <v>61</v>
      </c>
      <c r="T2957" t="s">
        <v>62</v>
      </c>
      <c r="U2957">
        <v>2</v>
      </c>
      <c r="V2957" s="4">
        <v>18754.09</v>
      </c>
      <c r="W2957" t="s">
        <v>110</v>
      </c>
      <c r="X2957" cm="1">
        <f t="array" ref="X2957">_xlfn.IFS(Table1[[#This Row],[severity]]="Critical", 4, Table1[[#This Row],[severity]]="High", 3, Table1[[#This Row],[severity]]="Medium", 2, TRUE, 1)</f>
        <v>4</v>
      </c>
      <c r="Y2957">
        <f t="shared" ca="1" si="92"/>
        <v>0</v>
      </c>
      <c r="Z2957" t="str">
        <f t="shared" ca="1" si="93"/>
        <v>Night (00-05)</v>
      </c>
    </row>
    <row r="2958" spans="1:26" x14ac:dyDescent="0.3">
      <c r="A2958" t="s">
        <v>4917</v>
      </c>
      <c r="B2958" t="s">
        <v>338</v>
      </c>
      <c r="C2958" t="s">
        <v>135</v>
      </c>
      <c r="D2958" t="s">
        <v>48</v>
      </c>
      <c r="E2958" t="s">
        <v>93</v>
      </c>
      <c r="F2958">
        <f ca="1">MONTH(Table1[[#This Row],[incident_datetime]])</f>
        <v>8</v>
      </c>
      <c r="G2958">
        <f ca="1">YEAR(Table1[[#This Row],[incident_datetime]])</f>
        <v>2026</v>
      </c>
      <c r="H2958" s="2">
        <f ca="1">TODAY()</f>
        <v>46250</v>
      </c>
      <c r="I2958" t="s">
        <v>254</v>
      </c>
      <c r="J2958" t="s">
        <v>2387</v>
      </c>
      <c r="K2958">
        <v>36</v>
      </c>
      <c r="L2958" t="s">
        <v>59</v>
      </c>
      <c r="M2958" t="s">
        <v>35</v>
      </c>
      <c r="N2958" t="s">
        <v>1370</v>
      </c>
      <c r="O2958">
        <v>61</v>
      </c>
      <c r="P2958" t="s">
        <v>59</v>
      </c>
      <c r="Q2958" t="s">
        <v>27</v>
      </c>
      <c r="R2958" t="s">
        <v>139</v>
      </c>
      <c r="S2958" t="s">
        <v>98</v>
      </c>
      <c r="T2958" t="s">
        <v>155</v>
      </c>
      <c r="U2958">
        <v>3</v>
      </c>
      <c r="V2958" s="4">
        <v>35670.629999999997</v>
      </c>
      <c r="W2958" t="s">
        <v>110</v>
      </c>
      <c r="X2958" cm="1">
        <f t="array" ref="X2958">_xlfn.IFS(Table1[[#This Row],[severity]]="Critical", 4, Table1[[#This Row],[severity]]="High", 3, Table1[[#This Row],[severity]]="Medium", 2, TRUE, 1)</f>
        <v>2</v>
      </c>
      <c r="Y2958">
        <f t="shared" ca="1" si="92"/>
        <v>0</v>
      </c>
      <c r="Z2958" t="str">
        <f t="shared" ca="1" si="93"/>
        <v>Night (00-05)</v>
      </c>
    </row>
    <row r="2959" spans="1:26" x14ac:dyDescent="0.3">
      <c r="A2959" t="s">
        <v>4918</v>
      </c>
      <c r="B2959" t="s">
        <v>382</v>
      </c>
      <c r="C2959" t="s">
        <v>562</v>
      </c>
      <c r="D2959" t="s">
        <v>38</v>
      </c>
      <c r="E2959" t="s">
        <v>112</v>
      </c>
      <c r="F2959">
        <f>MONTH(Table1[[#This Row],[incident_datetime]])</f>
        <v>7</v>
      </c>
      <c r="G2959">
        <f>YEAR(Table1[[#This Row],[incident_datetime]])</f>
        <v>2021</v>
      </c>
      <c r="H2959" s="1">
        <v>44405.453206018516</v>
      </c>
      <c r="I2959" t="s">
        <v>254</v>
      </c>
      <c r="J2959" t="s">
        <v>3019</v>
      </c>
      <c r="K2959">
        <v>55</v>
      </c>
      <c r="L2959" t="s">
        <v>43</v>
      </c>
      <c r="M2959" t="s">
        <v>107</v>
      </c>
      <c r="N2959" t="s">
        <v>2100</v>
      </c>
      <c r="O2959">
        <v>48</v>
      </c>
      <c r="P2959" t="s">
        <v>59</v>
      </c>
      <c r="Q2959" t="s">
        <v>70</v>
      </c>
      <c r="R2959" t="s">
        <v>139</v>
      </c>
      <c r="S2959" t="s">
        <v>28</v>
      </c>
      <c r="T2959" t="s">
        <v>155</v>
      </c>
      <c r="U2959">
        <v>0</v>
      </c>
      <c r="V2959" s="4">
        <v>32724.66</v>
      </c>
      <c r="W2959" t="s">
        <v>103</v>
      </c>
      <c r="X2959" cm="1">
        <f t="array" ref="X2959">_xlfn.IFS(Table1[[#This Row],[severity]]="Critical", 4, Table1[[#This Row],[severity]]="High", 3, Table1[[#This Row],[severity]]="Medium", 2, TRUE, 1)</f>
        <v>2</v>
      </c>
      <c r="Y2959">
        <f t="shared" si="92"/>
        <v>10</v>
      </c>
      <c r="Z2959" t="str">
        <f t="shared" si="93"/>
        <v>Morning (06-11)</v>
      </c>
    </row>
    <row r="2960" spans="1:26" x14ac:dyDescent="0.3">
      <c r="A2960" t="s">
        <v>4919</v>
      </c>
      <c r="B2960" t="s">
        <v>507</v>
      </c>
      <c r="C2960" t="s">
        <v>233</v>
      </c>
      <c r="D2960" t="s">
        <v>38</v>
      </c>
      <c r="E2960" t="s">
        <v>23</v>
      </c>
      <c r="F2960">
        <f>MONTH(Table1[[#This Row],[incident_datetime]])</f>
        <v>7</v>
      </c>
      <c r="G2960">
        <f>YEAR(Table1[[#This Row],[incident_datetime]])</f>
        <v>2024</v>
      </c>
      <c r="H2960" s="1">
        <v>45478.935393518521</v>
      </c>
      <c r="I2960" t="s">
        <v>217</v>
      </c>
      <c r="J2960" t="s">
        <v>7102</v>
      </c>
      <c r="K2960">
        <v>52</v>
      </c>
      <c r="L2960" t="s">
        <v>43</v>
      </c>
      <c r="M2960" t="s">
        <v>35</v>
      </c>
      <c r="N2960" t="s">
        <v>3209</v>
      </c>
      <c r="O2960">
        <v>46</v>
      </c>
      <c r="P2960" t="s">
        <v>43</v>
      </c>
      <c r="Q2960" t="s">
        <v>215</v>
      </c>
      <c r="R2960" t="s">
        <v>109</v>
      </c>
      <c r="S2960" t="s">
        <v>53</v>
      </c>
      <c r="T2960" t="s">
        <v>62</v>
      </c>
      <c r="U2960">
        <v>5</v>
      </c>
      <c r="V2960" s="4">
        <v>18564.66</v>
      </c>
      <c r="W2960" t="s">
        <v>110</v>
      </c>
      <c r="X2960" cm="1">
        <f t="array" ref="X2960">_xlfn.IFS(Table1[[#This Row],[severity]]="Critical", 4, Table1[[#This Row],[severity]]="High", 3, Table1[[#This Row],[severity]]="Medium", 2, TRUE, 1)</f>
        <v>4</v>
      </c>
      <c r="Y2960">
        <f t="shared" si="92"/>
        <v>22</v>
      </c>
      <c r="Z2960" t="str">
        <f t="shared" si="93"/>
        <v>Evening (18-23)</v>
      </c>
    </row>
    <row r="2961" spans="1:26" x14ac:dyDescent="0.3">
      <c r="A2961" t="s">
        <v>4920</v>
      </c>
      <c r="B2961" t="s">
        <v>808</v>
      </c>
      <c r="C2961" t="s">
        <v>342</v>
      </c>
      <c r="D2961" t="s">
        <v>22</v>
      </c>
      <c r="E2961" t="s">
        <v>55</v>
      </c>
      <c r="F2961">
        <f>MONTH(Table1[[#This Row],[incident_datetime]])</f>
        <v>4</v>
      </c>
      <c r="G2961">
        <f>YEAR(Table1[[#This Row],[incident_datetime]])</f>
        <v>2018</v>
      </c>
      <c r="H2961" s="1">
        <v>43204.25403935185</v>
      </c>
      <c r="I2961" t="s">
        <v>727</v>
      </c>
      <c r="J2961" t="s">
        <v>2538</v>
      </c>
      <c r="K2961">
        <v>43</v>
      </c>
      <c r="L2961" t="s">
        <v>59</v>
      </c>
      <c r="M2961" t="s">
        <v>35</v>
      </c>
      <c r="N2961" t="s">
        <v>2421</v>
      </c>
      <c r="O2961">
        <v>36</v>
      </c>
      <c r="P2961" t="s">
        <v>43</v>
      </c>
      <c r="Q2961" t="s">
        <v>27</v>
      </c>
      <c r="R2961" t="s">
        <v>139</v>
      </c>
      <c r="S2961" t="s">
        <v>61</v>
      </c>
      <c r="T2961" t="s">
        <v>270</v>
      </c>
      <c r="U2961">
        <v>1</v>
      </c>
      <c r="V2961" s="4">
        <v>22461.57</v>
      </c>
      <c r="W2961" t="s">
        <v>110</v>
      </c>
      <c r="X2961" cm="1">
        <f t="array" ref="X2961">_xlfn.IFS(Table1[[#This Row],[severity]]="Critical", 4, Table1[[#This Row],[severity]]="High", 3, Table1[[#This Row],[severity]]="Medium", 2, TRUE, 1)</f>
        <v>2</v>
      </c>
      <c r="Y2961">
        <f t="shared" si="92"/>
        <v>6</v>
      </c>
      <c r="Z2961" t="str">
        <f t="shared" si="93"/>
        <v>Morning (06-11)</v>
      </c>
    </row>
    <row r="2962" spans="1:26" x14ac:dyDescent="0.3">
      <c r="A2962" t="s">
        <v>4921</v>
      </c>
      <c r="B2962" t="s">
        <v>539</v>
      </c>
      <c r="C2962" t="s">
        <v>562</v>
      </c>
      <c r="D2962" t="s">
        <v>92</v>
      </c>
      <c r="E2962" t="s">
        <v>72</v>
      </c>
      <c r="F2962">
        <f>MONTH(Table1[[#This Row],[incident_datetime]])</f>
        <v>9</v>
      </c>
      <c r="G2962">
        <f>YEAR(Table1[[#This Row],[incident_datetime]])</f>
        <v>2021</v>
      </c>
      <c r="H2962" s="1">
        <v>44455.985625000001</v>
      </c>
      <c r="I2962" t="s">
        <v>362</v>
      </c>
      <c r="J2962" t="s">
        <v>504</v>
      </c>
      <c r="K2962">
        <v>32</v>
      </c>
      <c r="L2962" t="s">
        <v>43</v>
      </c>
      <c r="M2962" t="s">
        <v>107</v>
      </c>
      <c r="N2962" t="s">
        <v>1068</v>
      </c>
      <c r="O2962">
        <v>56</v>
      </c>
      <c r="P2962" t="s">
        <v>59</v>
      </c>
      <c r="Q2962" t="s">
        <v>27</v>
      </c>
      <c r="R2962" t="s">
        <v>109</v>
      </c>
      <c r="S2962" t="s">
        <v>98</v>
      </c>
      <c r="T2962" t="s">
        <v>29</v>
      </c>
      <c r="U2962">
        <v>2</v>
      </c>
      <c r="V2962" s="4">
        <v>45239.54</v>
      </c>
      <c r="W2962" t="s">
        <v>110</v>
      </c>
      <c r="X2962" cm="1">
        <f t="array" ref="X2962">_xlfn.IFS(Table1[[#This Row],[severity]]="Critical", 4, Table1[[#This Row],[severity]]="High", 3, Table1[[#This Row],[severity]]="Medium", 2, TRUE, 1)</f>
        <v>4</v>
      </c>
      <c r="Y2962">
        <f t="shared" si="92"/>
        <v>23</v>
      </c>
      <c r="Z2962" t="str">
        <f t="shared" si="93"/>
        <v>Evening (18-23)</v>
      </c>
    </row>
    <row r="2963" spans="1:26" x14ac:dyDescent="0.3">
      <c r="A2963" t="s">
        <v>4922</v>
      </c>
      <c r="B2963" t="s">
        <v>422</v>
      </c>
      <c r="C2963" t="s">
        <v>258</v>
      </c>
      <c r="D2963" t="s">
        <v>77</v>
      </c>
      <c r="E2963" t="s">
        <v>78</v>
      </c>
      <c r="F2963">
        <f>MONTH(Table1[[#This Row],[incident_datetime]])</f>
        <v>1</v>
      </c>
      <c r="G2963">
        <f>YEAR(Table1[[#This Row],[incident_datetime]])</f>
        <v>2019</v>
      </c>
      <c r="H2963" s="1">
        <v>43473.421793981484</v>
      </c>
      <c r="I2963" t="s">
        <v>312</v>
      </c>
      <c r="J2963" t="s">
        <v>1516</v>
      </c>
      <c r="K2963">
        <v>52</v>
      </c>
      <c r="L2963" t="s">
        <v>34</v>
      </c>
      <c r="M2963" t="s">
        <v>107</v>
      </c>
      <c r="N2963" t="s">
        <v>3723</v>
      </c>
      <c r="O2963">
        <v>48</v>
      </c>
      <c r="P2963" t="s">
        <v>59</v>
      </c>
      <c r="Q2963" t="s">
        <v>45</v>
      </c>
      <c r="R2963" t="s">
        <v>52</v>
      </c>
      <c r="S2963" t="s">
        <v>61</v>
      </c>
      <c r="T2963" t="s">
        <v>155</v>
      </c>
      <c r="U2963">
        <v>5</v>
      </c>
      <c r="V2963" s="4">
        <v>24340.15</v>
      </c>
      <c r="W2963" t="s">
        <v>110</v>
      </c>
      <c r="X2963" cm="1">
        <f t="array" ref="X2963">_xlfn.IFS(Table1[[#This Row],[severity]]="Critical", 4, Table1[[#This Row],[severity]]="High", 3, Table1[[#This Row],[severity]]="Medium", 2, TRUE, 1)</f>
        <v>1</v>
      </c>
      <c r="Y2963">
        <f t="shared" si="92"/>
        <v>10</v>
      </c>
      <c r="Z2963" t="str">
        <f t="shared" si="93"/>
        <v>Morning (06-11)</v>
      </c>
    </row>
    <row r="2964" spans="1:26" x14ac:dyDescent="0.3">
      <c r="A2964" t="s">
        <v>4923</v>
      </c>
      <c r="B2964" t="s">
        <v>250</v>
      </c>
      <c r="C2964" t="s">
        <v>686</v>
      </c>
      <c r="D2964" t="s">
        <v>88</v>
      </c>
      <c r="E2964" t="s">
        <v>55</v>
      </c>
      <c r="F2964">
        <f>MONTH(Table1[[#This Row],[incident_datetime]])</f>
        <v>3</v>
      </c>
      <c r="G2964">
        <f>YEAR(Table1[[#This Row],[incident_datetime]])</f>
        <v>2023</v>
      </c>
      <c r="H2964" s="1">
        <v>44995.404374999998</v>
      </c>
      <c r="I2964" t="s">
        <v>67</v>
      </c>
      <c r="J2964" t="s">
        <v>1282</v>
      </c>
      <c r="K2964">
        <v>22</v>
      </c>
      <c r="L2964" t="s">
        <v>43</v>
      </c>
      <c r="M2964" t="s">
        <v>107</v>
      </c>
      <c r="N2964" t="s">
        <v>4924</v>
      </c>
      <c r="O2964">
        <v>79</v>
      </c>
      <c r="P2964" t="s">
        <v>43</v>
      </c>
      <c r="Q2964" t="s">
        <v>60</v>
      </c>
      <c r="R2964" t="s">
        <v>139</v>
      </c>
      <c r="S2964" t="s">
        <v>132</v>
      </c>
      <c r="T2964" t="s">
        <v>155</v>
      </c>
      <c r="U2964">
        <v>4</v>
      </c>
      <c r="V2964">
        <v>0</v>
      </c>
      <c r="W2964" t="s">
        <v>103</v>
      </c>
      <c r="X2964" cm="1">
        <f t="array" ref="X2964">_xlfn.IFS(Table1[[#This Row],[severity]]="Critical", 4, Table1[[#This Row],[severity]]="High", 3, Table1[[#This Row],[severity]]="Medium", 2, TRUE, 1)</f>
        <v>2</v>
      </c>
      <c r="Y2964">
        <f t="shared" si="92"/>
        <v>9</v>
      </c>
      <c r="Z2964" t="str">
        <f t="shared" si="93"/>
        <v>Morning (06-11)</v>
      </c>
    </row>
    <row r="2965" spans="1:26" x14ac:dyDescent="0.3">
      <c r="A2965" t="s">
        <v>4925</v>
      </c>
      <c r="B2965" t="s">
        <v>539</v>
      </c>
      <c r="C2965" t="s">
        <v>686</v>
      </c>
      <c r="D2965" t="s">
        <v>100</v>
      </c>
      <c r="E2965" t="s">
        <v>78</v>
      </c>
      <c r="F2965">
        <f>MONTH(Table1[[#This Row],[incident_datetime]])</f>
        <v>7</v>
      </c>
      <c r="G2965">
        <f>YEAR(Table1[[#This Row],[incident_datetime]])</f>
        <v>2021</v>
      </c>
      <c r="H2965" s="1">
        <v>44396.761041666665</v>
      </c>
      <c r="I2965" t="s">
        <v>706</v>
      </c>
      <c r="J2965" t="s">
        <v>7102</v>
      </c>
      <c r="K2965">
        <v>52</v>
      </c>
      <c r="L2965" t="s">
        <v>43</v>
      </c>
      <c r="M2965" t="s">
        <v>35</v>
      </c>
      <c r="N2965" t="s">
        <v>349</v>
      </c>
      <c r="O2965">
        <v>60</v>
      </c>
      <c r="P2965" t="s">
        <v>59</v>
      </c>
      <c r="Q2965" t="s">
        <v>215</v>
      </c>
      <c r="R2965" t="s">
        <v>97</v>
      </c>
      <c r="S2965" t="s">
        <v>61</v>
      </c>
      <c r="T2965" t="s">
        <v>62</v>
      </c>
      <c r="U2965">
        <v>5</v>
      </c>
      <c r="V2965">
        <v>0</v>
      </c>
      <c r="W2965" t="s">
        <v>103</v>
      </c>
      <c r="X2965" cm="1">
        <f t="array" ref="X2965">_xlfn.IFS(Table1[[#This Row],[severity]]="Critical", 4, Table1[[#This Row],[severity]]="High", 3, Table1[[#This Row],[severity]]="Medium", 2, TRUE, 1)</f>
        <v>3</v>
      </c>
      <c r="Y2965">
        <f t="shared" si="92"/>
        <v>18</v>
      </c>
      <c r="Z2965" t="str">
        <f t="shared" si="93"/>
        <v>Evening (18-23)</v>
      </c>
    </row>
    <row r="2966" spans="1:26" x14ac:dyDescent="0.3">
      <c r="A2966" t="s">
        <v>4926</v>
      </c>
      <c r="B2966" t="s">
        <v>685</v>
      </c>
      <c r="C2966" t="s">
        <v>180</v>
      </c>
      <c r="D2966" t="s">
        <v>48</v>
      </c>
      <c r="E2966" t="s">
        <v>39</v>
      </c>
      <c r="F2966">
        <f>MONTH(Table1[[#This Row],[incident_datetime]])</f>
        <v>4</v>
      </c>
      <c r="G2966">
        <f>YEAR(Table1[[#This Row],[incident_datetime]])</f>
        <v>2022</v>
      </c>
      <c r="H2966" s="1">
        <v>44678.967187499999</v>
      </c>
      <c r="I2966" t="s">
        <v>243</v>
      </c>
      <c r="J2966" t="s">
        <v>1075</v>
      </c>
      <c r="K2966">
        <v>57</v>
      </c>
      <c r="L2966" t="s">
        <v>43</v>
      </c>
      <c r="M2966" t="s">
        <v>35</v>
      </c>
      <c r="N2966" t="s">
        <v>325</v>
      </c>
      <c r="O2966">
        <v>56</v>
      </c>
      <c r="P2966" t="s">
        <v>59</v>
      </c>
      <c r="Q2966" t="s">
        <v>116</v>
      </c>
      <c r="R2966" t="s">
        <v>139</v>
      </c>
      <c r="S2966" t="s">
        <v>28</v>
      </c>
      <c r="T2966" t="s">
        <v>155</v>
      </c>
      <c r="U2966">
        <v>2</v>
      </c>
      <c r="V2966" s="4">
        <v>39985.49</v>
      </c>
      <c r="W2966" t="s">
        <v>110</v>
      </c>
      <c r="X2966" cm="1">
        <f t="array" ref="X2966">_xlfn.IFS(Table1[[#This Row],[severity]]="Critical", 4, Table1[[#This Row],[severity]]="High", 3, Table1[[#This Row],[severity]]="Medium", 2, TRUE, 1)</f>
        <v>2</v>
      </c>
      <c r="Y2966">
        <f t="shared" si="92"/>
        <v>23</v>
      </c>
      <c r="Z2966" t="str">
        <f t="shared" si="93"/>
        <v>Evening (18-23)</v>
      </c>
    </row>
    <row r="2967" spans="1:26" x14ac:dyDescent="0.3">
      <c r="A2967" t="s">
        <v>4927</v>
      </c>
      <c r="B2967" t="s">
        <v>250</v>
      </c>
      <c r="C2967" t="s">
        <v>220</v>
      </c>
      <c r="D2967" t="s">
        <v>77</v>
      </c>
      <c r="E2967" t="s">
        <v>78</v>
      </c>
      <c r="F2967">
        <f>MONTH(Table1[[#This Row],[incident_datetime]])</f>
        <v>7</v>
      </c>
      <c r="G2967">
        <f>YEAR(Table1[[#This Row],[incident_datetime]])</f>
        <v>2023</v>
      </c>
      <c r="H2967" s="1">
        <v>45113.334479166668</v>
      </c>
      <c r="I2967" t="s">
        <v>94</v>
      </c>
      <c r="J2967" t="s">
        <v>626</v>
      </c>
      <c r="K2967">
        <v>52</v>
      </c>
      <c r="L2967" t="s">
        <v>43</v>
      </c>
      <c r="M2967" t="s">
        <v>41</v>
      </c>
      <c r="N2967" t="s">
        <v>818</v>
      </c>
      <c r="O2967">
        <v>36</v>
      </c>
      <c r="P2967" t="s">
        <v>43</v>
      </c>
      <c r="Q2967" t="s">
        <v>70</v>
      </c>
      <c r="R2967" t="s">
        <v>139</v>
      </c>
      <c r="S2967" t="s">
        <v>132</v>
      </c>
      <c r="T2967" t="s">
        <v>155</v>
      </c>
      <c r="U2967">
        <v>3</v>
      </c>
      <c r="V2967" s="4">
        <v>23839.21</v>
      </c>
      <c r="W2967" t="s">
        <v>103</v>
      </c>
      <c r="X2967" cm="1">
        <f t="array" ref="X2967">_xlfn.IFS(Table1[[#This Row],[severity]]="Critical", 4, Table1[[#This Row],[severity]]="High", 3, Table1[[#This Row],[severity]]="Medium", 2, TRUE, 1)</f>
        <v>2</v>
      </c>
      <c r="Y2967">
        <f t="shared" si="92"/>
        <v>8</v>
      </c>
      <c r="Z2967" t="str">
        <f t="shared" si="93"/>
        <v>Morning (06-11)</v>
      </c>
    </row>
    <row r="2968" spans="1:26" x14ac:dyDescent="0.3">
      <c r="A2968" t="s">
        <v>4928</v>
      </c>
      <c r="B2968" t="s">
        <v>267</v>
      </c>
      <c r="C2968" t="s">
        <v>135</v>
      </c>
      <c r="D2968" t="s">
        <v>38</v>
      </c>
      <c r="E2968" t="s">
        <v>186</v>
      </c>
      <c r="F2968">
        <f>MONTH(Table1[[#This Row],[incident_datetime]])</f>
        <v>8</v>
      </c>
      <c r="G2968">
        <f>YEAR(Table1[[#This Row],[incident_datetime]])</f>
        <v>2021</v>
      </c>
      <c r="H2968" s="1">
        <v>44411.219768518517</v>
      </c>
      <c r="I2968" t="s">
        <v>285</v>
      </c>
      <c r="J2968" t="s">
        <v>1137</v>
      </c>
      <c r="K2968">
        <v>73</v>
      </c>
      <c r="L2968" t="s">
        <v>43</v>
      </c>
      <c r="M2968" t="s">
        <v>35</v>
      </c>
      <c r="N2968" t="s">
        <v>3057</v>
      </c>
      <c r="O2968">
        <v>81</v>
      </c>
      <c r="P2968" t="s">
        <v>59</v>
      </c>
      <c r="Q2968" t="s">
        <v>27</v>
      </c>
      <c r="R2968" t="s">
        <v>139</v>
      </c>
      <c r="S2968" t="s">
        <v>61</v>
      </c>
      <c r="T2968" t="s">
        <v>270</v>
      </c>
      <c r="U2968">
        <v>4</v>
      </c>
      <c r="V2968" s="4">
        <v>44446.3</v>
      </c>
      <c r="W2968" t="s">
        <v>110</v>
      </c>
      <c r="X2968" cm="1">
        <f t="array" ref="X2968">_xlfn.IFS(Table1[[#This Row],[severity]]="Critical", 4, Table1[[#This Row],[severity]]="High", 3, Table1[[#This Row],[severity]]="Medium", 2, TRUE, 1)</f>
        <v>2</v>
      </c>
      <c r="Y2968">
        <f t="shared" si="92"/>
        <v>5</v>
      </c>
      <c r="Z2968" t="str">
        <f t="shared" si="93"/>
        <v>Night (00-05)</v>
      </c>
    </row>
    <row r="2969" spans="1:26" x14ac:dyDescent="0.3">
      <c r="A2969" t="s">
        <v>4929</v>
      </c>
      <c r="B2969" t="s">
        <v>267</v>
      </c>
      <c r="C2969" t="s">
        <v>185</v>
      </c>
      <c r="D2969" t="s">
        <v>48</v>
      </c>
      <c r="E2969" t="s">
        <v>186</v>
      </c>
      <c r="F2969">
        <f>MONTH(Table1[[#This Row],[incident_datetime]])</f>
        <v>10</v>
      </c>
      <c r="G2969">
        <f>YEAR(Table1[[#This Row],[incident_datetime]])</f>
        <v>2024</v>
      </c>
      <c r="H2969" s="1">
        <v>45569.103518518517</v>
      </c>
      <c r="I2969" t="s">
        <v>152</v>
      </c>
      <c r="J2969" t="s">
        <v>25</v>
      </c>
      <c r="K2969">
        <v>52</v>
      </c>
      <c r="L2969" t="s">
        <v>43</v>
      </c>
      <c r="M2969" t="s">
        <v>41</v>
      </c>
      <c r="N2969" t="s">
        <v>552</v>
      </c>
      <c r="O2969">
        <v>49</v>
      </c>
      <c r="P2969" t="s">
        <v>43</v>
      </c>
      <c r="Q2969" t="s">
        <v>116</v>
      </c>
      <c r="R2969" t="s">
        <v>52</v>
      </c>
      <c r="S2969" t="s">
        <v>61</v>
      </c>
      <c r="T2969" t="s">
        <v>29</v>
      </c>
      <c r="U2969">
        <v>0</v>
      </c>
      <c r="V2969" s="4">
        <v>9682.39</v>
      </c>
      <c r="W2969" t="s">
        <v>110</v>
      </c>
      <c r="X2969" cm="1">
        <f t="array" ref="X2969">_xlfn.IFS(Table1[[#This Row],[severity]]="Critical", 4, Table1[[#This Row],[severity]]="High", 3, Table1[[#This Row],[severity]]="Medium", 2, TRUE, 1)</f>
        <v>1</v>
      </c>
      <c r="Y2969">
        <f t="shared" si="92"/>
        <v>2</v>
      </c>
      <c r="Z2969" t="str">
        <f t="shared" si="93"/>
        <v>Night (00-05)</v>
      </c>
    </row>
    <row r="2970" spans="1:26" x14ac:dyDescent="0.3">
      <c r="A2970" t="s">
        <v>4930</v>
      </c>
      <c r="B2970" t="s">
        <v>1173</v>
      </c>
      <c r="C2970" t="s">
        <v>258</v>
      </c>
      <c r="D2970" t="s">
        <v>100</v>
      </c>
      <c r="E2970" t="s">
        <v>55</v>
      </c>
      <c r="F2970">
        <f>MONTH(Table1[[#This Row],[incident_datetime]])</f>
        <v>12</v>
      </c>
      <c r="G2970">
        <f>YEAR(Table1[[#This Row],[incident_datetime]])</f>
        <v>2020</v>
      </c>
      <c r="H2970" s="1">
        <v>44182.291689814818</v>
      </c>
      <c r="I2970" t="s">
        <v>727</v>
      </c>
      <c r="J2970" t="s">
        <v>2882</v>
      </c>
      <c r="K2970">
        <v>46</v>
      </c>
      <c r="L2970" t="s">
        <v>43</v>
      </c>
      <c r="M2970" t="s">
        <v>41</v>
      </c>
      <c r="N2970" t="s">
        <v>1855</v>
      </c>
      <c r="O2970">
        <v>11</v>
      </c>
      <c r="P2970" t="s">
        <v>59</v>
      </c>
      <c r="Q2970" t="s">
        <v>27</v>
      </c>
      <c r="R2970" t="s">
        <v>52</v>
      </c>
      <c r="S2970" t="s">
        <v>98</v>
      </c>
      <c r="T2970" t="s">
        <v>155</v>
      </c>
      <c r="U2970">
        <v>5</v>
      </c>
      <c r="V2970" s="4">
        <v>48301.07</v>
      </c>
      <c r="W2970" t="s">
        <v>110</v>
      </c>
      <c r="X2970" cm="1">
        <f t="array" ref="X2970">_xlfn.IFS(Table1[[#This Row],[severity]]="Critical", 4, Table1[[#This Row],[severity]]="High", 3, Table1[[#This Row],[severity]]="Medium", 2, TRUE, 1)</f>
        <v>1</v>
      </c>
      <c r="Y2970">
        <f t="shared" si="92"/>
        <v>7</v>
      </c>
      <c r="Z2970" t="str">
        <f t="shared" si="93"/>
        <v>Morning (06-11)</v>
      </c>
    </row>
    <row r="2971" spans="1:26" x14ac:dyDescent="0.3">
      <c r="A2971" t="s">
        <v>4931</v>
      </c>
      <c r="B2971" t="s">
        <v>242</v>
      </c>
      <c r="C2971" t="s">
        <v>180</v>
      </c>
      <c r="D2971" t="s">
        <v>100</v>
      </c>
      <c r="E2971" t="s">
        <v>39</v>
      </c>
      <c r="F2971">
        <f>MONTH(Table1[[#This Row],[incident_datetime]])</f>
        <v>3</v>
      </c>
      <c r="G2971">
        <f>YEAR(Table1[[#This Row],[incident_datetime]])</f>
        <v>2022</v>
      </c>
      <c r="H2971" s="1">
        <v>44645.305115740739</v>
      </c>
      <c r="I2971" t="s">
        <v>910</v>
      </c>
      <c r="J2971" t="s">
        <v>348</v>
      </c>
      <c r="K2971">
        <v>26</v>
      </c>
      <c r="L2971" t="s">
        <v>59</v>
      </c>
      <c r="M2971" t="s">
        <v>85</v>
      </c>
      <c r="N2971" t="s">
        <v>3701</v>
      </c>
      <c r="O2971">
        <v>90</v>
      </c>
      <c r="P2971" t="s">
        <v>59</v>
      </c>
      <c r="Q2971" t="s">
        <v>215</v>
      </c>
      <c r="R2971" t="s">
        <v>97</v>
      </c>
      <c r="S2971" t="s">
        <v>61</v>
      </c>
      <c r="T2971" t="s">
        <v>155</v>
      </c>
      <c r="U2971">
        <v>5</v>
      </c>
      <c r="V2971" s="4">
        <v>10216.86</v>
      </c>
      <c r="W2971" t="s">
        <v>110</v>
      </c>
      <c r="X2971" cm="1">
        <f t="array" ref="X2971">_xlfn.IFS(Table1[[#This Row],[severity]]="Critical", 4, Table1[[#This Row],[severity]]="High", 3, Table1[[#This Row],[severity]]="Medium", 2, TRUE, 1)</f>
        <v>3</v>
      </c>
      <c r="Y2971">
        <f t="shared" si="92"/>
        <v>7</v>
      </c>
      <c r="Z2971" t="str">
        <f t="shared" si="93"/>
        <v>Morning (06-11)</v>
      </c>
    </row>
    <row r="2972" spans="1:26" x14ac:dyDescent="0.3">
      <c r="A2972" t="s">
        <v>4932</v>
      </c>
      <c r="B2972" t="s">
        <v>1173</v>
      </c>
      <c r="C2972" t="s">
        <v>220</v>
      </c>
      <c r="D2972" t="s">
        <v>38</v>
      </c>
      <c r="E2972" t="s">
        <v>186</v>
      </c>
      <c r="F2972">
        <f>MONTH(Table1[[#This Row],[incident_datetime]])</f>
        <v>2</v>
      </c>
      <c r="G2972">
        <f>YEAR(Table1[[#This Row],[incident_datetime]])</f>
        <v>2022</v>
      </c>
      <c r="H2972" s="1">
        <v>44612.891168981485</v>
      </c>
      <c r="I2972" t="s">
        <v>451</v>
      </c>
      <c r="J2972" t="s">
        <v>7102</v>
      </c>
      <c r="K2972">
        <v>52</v>
      </c>
      <c r="L2972" t="s">
        <v>43</v>
      </c>
      <c r="M2972" t="s">
        <v>35</v>
      </c>
      <c r="N2972" t="s">
        <v>1581</v>
      </c>
      <c r="O2972">
        <v>18</v>
      </c>
      <c r="P2972" t="s">
        <v>59</v>
      </c>
      <c r="Q2972" t="s">
        <v>215</v>
      </c>
      <c r="R2972" t="s">
        <v>52</v>
      </c>
      <c r="S2972" t="s">
        <v>132</v>
      </c>
      <c r="T2972" t="s">
        <v>155</v>
      </c>
      <c r="U2972">
        <v>2</v>
      </c>
      <c r="V2972" s="4">
        <v>45640.65</v>
      </c>
      <c r="W2972" t="s">
        <v>103</v>
      </c>
      <c r="X2972" cm="1">
        <f t="array" ref="X2972">_xlfn.IFS(Table1[[#This Row],[severity]]="Critical", 4, Table1[[#This Row],[severity]]="High", 3, Table1[[#This Row],[severity]]="Medium", 2, TRUE, 1)</f>
        <v>1</v>
      </c>
      <c r="Y2972">
        <f t="shared" si="92"/>
        <v>21</v>
      </c>
      <c r="Z2972" t="str">
        <f t="shared" si="93"/>
        <v>Evening (18-23)</v>
      </c>
    </row>
    <row r="2973" spans="1:26" x14ac:dyDescent="0.3">
      <c r="A2973" t="s">
        <v>4933</v>
      </c>
      <c r="B2973" t="s">
        <v>935</v>
      </c>
      <c r="C2973" t="s">
        <v>686</v>
      </c>
      <c r="D2973" t="s">
        <v>77</v>
      </c>
      <c r="E2973" t="s">
        <v>31</v>
      </c>
      <c r="F2973">
        <f>MONTH(Table1[[#This Row],[incident_datetime]])</f>
        <v>4</v>
      </c>
      <c r="G2973">
        <f>YEAR(Table1[[#This Row],[incident_datetime]])</f>
        <v>2019</v>
      </c>
      <c r="H2973" s="1">
        <v>43573.877453703702</v>
      </c>
      <c r="I2973" t="s">
        <v>302</v>
      </c>
      <c r="J2973" t="s">
        <v>3948</v>
      </c>
      <c r="K2973">
        <v>19</v>
      </c>
      <c r="L2973" t="s">
        <v>43</v>
      </c>
      <c r="M2973" t="s">
        <v>35</v>
      </c>
      <c r="N2973" t="s">
        <v>1706</v>
      </c>
      <c r="O2973">
        <v>27</v>
      </c>
      <c r="P2973" t="s">
        <v>59</v>
      </c>
      <c r="Q2973" t="s">
        <v>215</v>
      </c>
      <c r="R2973" t="s">
        <v>97</v>
      </c>
      <c r="S2973" t="s">
        <v>61</v>
      </c>
      <c r="T2973" t="s">
        <v>155</v>
      </c>
      <c r="U2973">
        <v>2</v>
      </c>
      <c r="V2973" s="4">
        <v>36116.78</v>
      </c>
      <c r="W2973" t="s">
        <v>110</v>
      </c>
      <c r="X2973" cm="1">
        <f t="array" ref="X2973">_xlfn.IFS(Table1[[#This Row],[severity]]="Critical", 4, Table1[[#This Row],[severity]]="High", 3, Table1[[#This Row],[severity]]="Medium", 2, TRUE, 1)</f>
        <v>3</v>
      </c>
      <c r="Y2973">
        <f t="shared" si="92"/>
        <v>21</v>
      </c>
      <c r="Z2973" t="str">
        <f t="shared" si="93"/>
        <v>Evening (18-23)</v>
      </c>
    </row>
    <row r="2974" spans="1:26" x14ac:dyDescent="0.3">
      <c r="A2974" t="s">
        <v>4934</v>
      </c>
      <c r="B2974" t="s">
        <v>306</v>
      </c>
      <c r="C2974" t="s">
        <v>562</v>
      </c>
      <c r="D2974" t="s">
        <v>22</v>
      </c>
      <c r="E2974" t="s">
        <v>55</v>
      </c>
      <c r="F2974">
        <f>MONTH(Table1[[#This Row],[incident_datetime]])</f>
        <v>1</v>
      </c>
      <c r="G2974">
        <f>YEAR(Table1[[#This Row],[incident_datetime]])</f>
        <v>2023</v>
      </c>
      <c r="H2974" s="1">
        <v>44944.946574074071</v>
      </c>
      <c r="I2974" t="s">
        <v>1975</v>
      </c>
      <c r="J2974" t="s">
        <v>3740</v>
      </c>
      <c r="K2974">
        <v>20</v>
      </c>
      <c r="L2974" t="s">
        <v>59</v>
      </c>
      <c r="M2974" t="s">
        <v>35</v>
      </c>
      <c r="N2974" t="s">
        <v>4935</v>
      </c>
      <c r="O2974">
        <v>65</v>
      </c>
      <c r="P2974" t="s">
        <v>59</v>
      </c>
      <c r="Q2974" t="s">
        <v>27</v>
      </c>
      <c r="R2974" t="s">
        <v>52</v>
      </c>
      <c r="S2974" t="s">
        <v>61</v>
      </c>
      <c r="T2974" t="s">
        <v>155</v>
      </c>
      <c r="U2974">
        <v>4</v>
      </c>
      <c r="V2974" s="4">
        <v>47777.05</v>
      </c>
      <c r="W2974" t="s">
        <v>110</v>
      </c>
      <c r="X2974" cm="1">
        <f t="array" ref="X2974">_xlfn.IFS(Table1[[#This Row],[severity]]="Critical", 4, Table1[[#This Row],[severity]]="High", 3, Table1[[#This Row],[severity]]="Medium", 2, TRUE, 1)</f>
        <v>1</v>
      </c>
      <c r="Y2974">
        <f t="shared" si="92"/>
        <v>22</v>
      </c>
      <c r="Z2974" t="str">
        <f t="shared" si="93"/>
        <v>Evening (18-23)</v>
      </c>
    </row>
    <row r="2975" spans="1:26" x14ac:dyDescent="0.3">
      <c r="A2975" t="s">
        <v>4936</v>
      </c>
      <c r="B2975" t="s">
        <v>676</v>
      </c>
      <c r="C2975" t="s">
        <v>135</v>
      </c>
      <c r="D2975" t="s">
        <v>92</v>
      </c>
      <c r="E2975" t="s">
        <v>31</v>
      </c>
      <c r="F2975">
        <f>MONTH(Table1[[#This Row],[incident_datetime]])</f>
        <v>3</v>
      </c>
      <c r="G2975">
        <f>YEAR(Table1[[#This Row],[incident_datetime]])</f>
        <v>2020</v>
      </c>
      <c r="H2975" s="1">
        <v>43907.009351851855</v>
      </c>
      <c r="I2975" t="s">
        <v>358</v>
      </c>
      <c r="J2975" t="s">
        <v>1407</v>
      </c>
      <c r="K2975">
        <v>27</v>
      </c>
      <c r="L2975" t="s">
        <v>59</v>
      </c>
      <c r="M2975" t="s">
        <v>35</v>
      </c>
      <c r="N2975" t="s">
        <v>4937</v>
      </c>
      <c r="O2975">
        <v>70</v>
      </c>
      <c r="P2975" t="s">
        <v>59</v>
      </c>
      <c r="Q2975" t="s">
        <v>27</v>
      </c>
      <c r="R2975" t="s">
        <v>97</v>
      </c>
      <c r="S2975" t="s">
        <v>61</v>
      </c>
      <c r="T2975" t="s">
        <v>270</v>
      </c>
      <c r="U2975">
        <v>1</v>
      </c>
      <c r="V2975" s="4">
        <v>14689.2</v>
      </c>
      <c r="W2975" t="s">
        <v>110</v>
      </c>
      <c r="X2975" cm="1">
        <f t="array" ref="X2975">_xlfn.IFS(Table1[[#This Row],[severity]]="Critical", 4, Table1[[#This Row],[severity]]="High", 3, Table1[[#This Row],[severity]]="Medium", 2, TRUE, 1)</f>
        <v>3</v>
      </c>
      <c r="Y2975">
        <f t="shared" si="92"/>
        <v>0</v>
      </c>
      <c r="Z2975" t="str">
        <f t="shared" si="93"/>
        <v>Night (00-05)</v>
      </c>
    </row>
    <row r="2976" spans="1:26" x14ac:dyDescent="0.3">
      <c r="A2976" t="s">
        <v>4938</v>
      </c>
      <c r="B2976" t="s">
        <v>267</v>
      </c>
      <c r="C2976" t="s">
        <v>686</v>
      </c>
      <c r="D2976" t="s">
        <v>92</v>
      </c>
      <c r="E2976" t="s">
        <v>78</v>
      </c>
      <c r="F2976">
        <f>MONTH(Table1[[#This Row],[incident_datetime]])</f>
        <v>5</v>
      </c>
      <c r="G2976">
        <f>YEAR(Table1[[#This Row],[incident_datetime]])</f>
        <v>2020</v>
      </c>
      <c r="H2976" s="1">
        <v>43978.385208333333</v>
      </c>
      <c r="I2976" t="s">
        <v>370</v>
      </c>
      <c r="J2976" t="s">
        <v>3059</v>
      </c>
      <c r="K2976">
        <v>46</v>
      </c>
      <c r="L2976" t="s">
        <v>43</v>
      </c>
      <c r="M2976" t="s">
        <v>41</v>
      </c>
      <c r="N2976" t="s">
        <v>389</v>
      </c>
      <c r="O2976">
        <v>62</v>
      </c>
      <c r="P2976" t="s">
        <v>59</v>
      </c>
      <c r="Q2976" t="s">
        <v>70</v>
      </c>
      <c r="R2976" t="s">
        <v>97</v>
      </c>
      <c r="S2976" t="s">
        <v>61</v>
      </c>
      <c r="T2976" t="s">
        <v>155</v>
      </c>
      <c r="U2976">
        <v>2</v>
      </c>
      <c r="V2976" s="4">
        <v>20962.39</v>
      </c>
      <c r="W2976" t="s">
        <v>110</v>
      </c>
      <c r="X2976" cm="1">
        <f t="array" ref="X2976">_xlfn.IFS(Table1[[#This Row],[severity]]="Critical", 4, Table1[[#This Row],[severity]]="High", 3, Table1[[#This Row],[severity]]="Medium", 2, TRUE, 1)</f>
        <v>3</v>
      </c>
      <c r="Y2976">
        <f t="shared" si="92"/>
        <v>9</v>
      </c>
      <c r="Z2976" t="str">
        <f t="shared" si="93"/>
        <v>Morning (06-11)</v>
      </c>
    </row>
    <row r="2977" spans="1:26" x14ac:dyDescent="0.3">
      <c r="A2977" t="s">
        <v>4939</v>
      </c>
      <c r="B2977" t="s">
        <v>507</v>
      </c>
      <c r="C2977" t="s">
        <v>686</v>
      </c>
      <c r="D2977" t="s">
        <v>88</v>
      </c>
      <c r="E2977" t="s">
        <v>55</v>
      </c>
      <c r="F2977">
        <f>MONTH(Table1[[#This Row],[incident_datetime]])</f>
        <v>2</v>
      </c>
      <c r="G2977">
        <f>YEAR(Table1[[#This Row],[incident_datetime]])</f>
        <v>2024</v>
      </c>
      <c r="H2977" s="1">
        <v>45326.720833333333</v>
      </c>
      <c r="I2977" t="s">
        <v>289</v>
      </c>
      <c r="J2977" t="s">
        <v>1231</v>
      </c>
      <c r="K2977">
        <v>40</v>
      </c>
      <c r="L2977" t="s">
        <v>43</v>
      </c>
      <c r="M2977" t="s">
        <v>41</v>
      </c>
      <c r="N2977" t="s">
        <v>840</v>
      </c>
      <c r="O2977">
        <v>78</v>
      </c>
      <c r="P2977" t="s">
        <v>59</v>
      </c>
      <c r="Q2977" t="s">
        <v>27</v>
      </c>
      <c r="R2977" t="s">
        <v>97</v>
      </c>
      <c r="S2977" t="s">
        <v>98</v>
      </c>
      <c r="T2977" t="s">
        <v>155</v>
      </c>
      <c r="U2977">
        <v>0</v>
      </c>
      <c r="V2977" s="4">
        <v>19629.23</v>
      </c>
      <c r="W2977" t="s">
        <v>110</v>
      </c>
      <c r="X2977" cm="1">
        <f t="array" ref="X2977">_xlfn.IFS(Table1[[#This Row],[severity]]="Critical", 4, Table1[[#This Row],[severity]]="High", 3, Table1[[#This Row],[severity]]="Medium", 2, TRUE, 1)</f>
        <v>3</v>
      </c>
      <c r="Y2977">
        <f t="shared" si="92"/>
        <v>17</v>
      </c>
      <c r="Z2977" t="str">
        <f t="shared" si="93"/>
        <v>Afternoon (12-17)</v>
      </c>
    </row>
    <row r="2978" spans="1:26" x14ac:dyDescent="0.3">
      <c r="A2978" t="s">
        <v>4940</v>
      </c>
      <c r="B2978" t="s">
        <v>242</v>
      </c>
      <c r="C2978" t="s">
        <v>562</v>
      </c>
      <c r="D2978" t="s">
        <v>88</v>
      </c>
      <c r="E2978" t="s">
        <v>39</v>
      </c>
      <c r="F2978">
        <f>MONTH(Table1[[#This Row],[incident_datetime]])</f>
        <v>10</v>
      </c>
      <c r="G2978">
        <f>YEAR(Table1[[#This Row],[incident_datetime]])</f>
        <v>2019</v>
      </c>
      <c r="H2978" s="1">
        <v>43765.394432870373</v>
      </c>
      <c r="I2978" t="s">
        <v>331</v>
      </c>
      <c r="J2978" t="s">
        <v>3840</v>
      </c>
      <c r="K2978">
        <v>19</v>
      </c>
      <c r="L2978" t="s">
        <v>59</v>
      </c>
      <c r="M2978" t="s">
        <v>107</v>
      </c>
      <c r="N2978" t="s">
        <v>4941</v>
      </c>
      <c r="O2978">
        <v>10</v>
      </c>
      <c r="P2978" t="s">
        <v>43</v>
      </c>
      <c r="Q2978" t="s">
        <v>215</v>
      </c>
      <c r="R2978" t="s">
        <v>109</v>
      </c>
      <c r="S2978" t="s">
        <v>132</v>
      </c>
      <c r="T2978" t="s">
        <v>62</v>
      </c>
      <c r="U2978">
        <v>2</v>
      </c>
      <c r="V2978" s="4">
        <v>14750.66</v>
      </c>
      <c r="W2978" t="s">
        <v>110</v>
      </c>
      <c r="X2978" cm="1">
        <f t="array" ref="X2978">_xlfn.IFS(Table1[[#This Row],[severity]]="Critical", 4, Table1[[#This Row],[severity]]="High", 3, Table1[[#This Row],[severity]]="Medium", 2, TRUE, 1)</f>
        <v>4</v>
      </c>
      <c r="Y2978">
        <f t="shared" si="92"/>
        <v>9</v>
      </c>
      <c r="Z2978" t="str">
        <f t="shared" si="93"/>
        <v>Morning (06-11)</v>
      </c>
    </row>
    <row r="2979" spans="1:26" x14ac:dyDescent="0.3">
      <c r="A2979" t="s">
        <v>4942</v>
      </c>
      <c r="B2979" t="s">
        <v>267</v>
      </c>
      <c r="C2979" t="s">
        <v>468</v>
      </c>
      <c r="D2979" t="s">
        <v>100</v>
      </c>
      <c r="E2979" t="s">
        <v>23</v>
      </c>
      <c r="F2979">
        <f>MONTH(Table1[[#This Row],[incident_datetime]])</f>
        <v>5</v>
      </c>
      <c r="G2979">
        <f>YEAR(Table1[[#This Row],[incident_datetime]])</f>
        <v>2020</v>
      </c>
      <c r="H2979" s="1">
        <v>43968.728414351855</v>
      </c>
      <c r="I2979" t="s">
        <v>191</v>
      </c>
      <c r="J2979" t="s">
        <v>2877</v>
      </c>
      <c r="K2979">
        <v>54</v>
      </c>
      <c r="L2979" t="s">
        <v>59</v>
      </c>
      <c r="M2979" t="s">
        <v>107</v>
      </c>
      <c r="N2979" t="s">
        <v>1963</v>
      </c>
      <c r="O2979">
        <v>42</v>
      </c>
      <c r="P2979" t="s">
        <v>43</v>
      </c>
      <c r="Q2979" t="s">
        <v>70</v>
      </c>
      <c r="R2979" t="s">
        <v>97</v>
      </c>
      <c r="S2979" t="s">
        <v>61</v>
      </c>
      <c r="T2979" t="s">
        <v>270</v>
      </c>
      <c r="U2979">
        <v>5</v>
      </c>
      <c r="V2979" s="4">
        <v>30622.97</v>
      </c>
      <c r="W2979" t="s">
        <v>110</v>
      </c>
      <c r="X2979" cm="1">
        <f t="array" ref="X2979">_xlfn.IFS(Table1[[#This Row],[severity]]="Critical", 4, Table1[[#This Row],[severity]]="High", 3, Table1[[#This Row],[severity]]="Medium", 2, TRUE, 1)</f>
        <v>3</v>
      </c>
      <c r="Y2979">
        <f t="shared" si="92"/>
        <v>17</v>
      </c>
      <c r="Z2979" t="str">
        <f t="shared" si="93"/>
        <v>Afternoon (12-17)</v>
      </c>
    </row>
    <row r="2980" spans="1:26" x14ac:dyDescent="0.3">
      <c r="A2980" t="s">
        <v>4943</v>
      </c>
      <c r="B2980" t="s">
        <v>232</v>
      </c>
      <c r="C2980" t="s">
        <v>686</v>
      </c>
      <c r="D2980" t="s">
        <v>88</v>
      </c>
      <c r="E2980" t="s">
        <v>78</v>
      </c>
      <c r="F2980">
        <f>MONTH(Table1[[#This Row],[incident_datetime]])</f>
        <v>12</v>
      </c>
      <c r="G2980">
        <f>YEAR(Table1[[#This Row],[incident_datetime]])</f>
        <v>2024</v>
      </c>
      <c r="H2980" s="1">
        <v>45634.879791666666</v>
      </c>
      <c r="I2980" t="s">
        <v>217</v>
      </c>
      <c r="J2980" t="s">
        <v>2913</v>
      </c>
      <c r="K2980">
        <v>33</v>
      </c>
      <c r="L2980" t="s">
        <v>43</v>
      </c>
      <c r="M2980" t="s">
        <v>85</v>
      </c>
      <c r="N2980" t="s">
        <v>3872</v>
      </c>
      <c r="O2980">
        <v>25</v>
      </c>
      <c r="P2980" t="s">
        <v>43</v>
      </c>
      <c r="Q2980" t="s">
        <v>215</v>
      </c>
      <c r="R2980" t="s">
        <v>109</v>
      </c>
      <c r="S2980" t="s">
        <v>28</v>
      </c>
      <c r="T2980" t="s">
        <v>155</v>
      </c>
      <c r="U2980">
        <v>1</v>
      </c>
      <c r="V2980" s="4">
        <v>2582.06</v>
      </c>
      <c r="W2980" t="s">
        <v>103</v>
      </c>
      <c r="X2980" cm="1">
        <f t="array" ref="X2980">_xlfn.IFS(Table1[[#This Row],[severity]]="Critical", 4, Table1[[#This Row],[severity]]="High", 3, Table1[[#This Row],[severity]]="Medium", 2, TRUE, 1)</f>
        <v>4</v>
      </c>
      <c r="Y2980">
        <f t="shared" si="92"/>
        <v>21</v>
      </c>
      <c r="Z2980" t="str">
        <f t="shared" si="93"/>
        <v>Evening (18-23)</v>
      </c>
    </row>
    <row r="2981" spans="1:26" x14ac:dyDescent="0.3">
      <c r="A2981" t="s">
        <v>4944</v>
      </c>
      <c r="B2981" t="s">
        <v>1173</v>
      </c>
      <c r="C2981" t="s">
        <v>185</v>
      </c>
      <c r="D2981" t="s">
        <v>65</v>
      </c>
      <c r="E2981" t="s">
        <v>186</v>
      </c>
      <c r="F2981">
        <f>MONTH(Table1[[#This Row],[incident_datetime]])</f>
        <v>8</v>
      </c>
      <c r="G2981">
        <f>YEAR(Table1[[#This Row],[incident_datetime]])</f>
        <v>2024</v>
      </c>
      <c r="H2981" s="1">
        <v>45532.327997685185</v>
      </c>
      <c r="I2981" t="s">
        <v>113</v>
      </c>
      <c r="J2981" t="s">
        <v>7102</v>
      </c>
      <c r="K2981">
        <v>52</v>
      </c>
      <c r="L2981" t="s">
        <v>43</v>
      </c>
      <c r="M2981" t="s">
        <v>35</v>
      </c>
      <c r="O2981">
        <v>56</v>
      </c>
      <c r="P2981" t="s">
        <v>59</v>
      </c>
      <c r="Q2981" t="s">
        <v>60</v>
      </c>
      <c r="R2981" t="s">
        <v>97</v>
      </c>
      <c r="S2981" t="s">
        <v>28</v>
      </c>
      <c r="T2981" t="s">
        <v>62</v>
      </c>
      <c r="U2981">
        <v>4</v>
      </c>
      <c r="V2981" s="4">
        <v>5508.75</v>
      </c>
      <c r="W2981" t="s">
        <v>110</v>
      </c>
      <c r="X2981" cm="1">
        <f t="array" ref="X2981">_xlfn.IFS(Table1[[#This Row],[severity]]="Critical", 4, Table1[[#This Row],[severity]]="High", 3, Table1[[#This Row],[severity]]="Medium", 2, TRUE, 1)</f>
        <v>3</v>
      </c>
      <c r="Y2981">
        <f t="shared" si="92"/>
        <v>7</v>
      </c>
      <c r="Z2981" t="str">
        <f t="shared" si="93"/>
        <v>Morning (06-11)</v>
      </c>
    </row>
    <row r="2982" spans="1:26" x14ac:dyDescent="0.3">
      <c r="A2982" t="s">
        <v>4945</v>
      </c>
      <c r="B2982" t="s">
        <v>373</v>
      </c>
      <c r="C2982" t="s">
        <v>180</v>
      </c>
      <c r="D2982" t="s">
        <v>22</v>
      </c>
      <c r="E2982" t="s">
        <v>112</v>
      </c>
      <c r="F2982">
        <f>MONTH(Table1[[#This Row],[incident_datetime]])</f>
        <v>5</v>
      </c>
      <c r="G2982">
        <f>YEAR(Table1[[#This Row],[incident_datetime]])</f>
        <v>2019</v>
      </c>
      <c r="H2982" s="1">
        <v>43596.054837962962</v>
      </c>
      <c r="I2982" t="s">
        <v>247</v>
      </c>
      <c r="J2982" t="s">
        <v>2299</v>
      </c>
      <c r="K2982">
        <v>36</v>
      </c>
      <c r="L2982" t="s">
        <v>59</v>
      </c>
      <c r="M2982" t="s">
        <v>35</v>
      </c>
      <c r="N2982" t="s">
        <v>2045</v>
      </c>
      <c r="O2982">
        <v>39</v>
      </c>
      <c r="P2982" t="s">
        <v>59</v>
      </c>
      <c r="Q2982" t="s">
        <v>27</v>
      </c>
      <c r="R2982" t="s">
        <v>139</v>
      </c>
      <c r="S2982" t="s">
        <v>61</v>
      </c>
      <c r="T2982" t="s">
        <v>155</v>
      </c>
      <c r="U2982">
        <v>2</v>
      </c>
      <c r="V2982" s="4">
        <v>7128.75</v>
      </c>
      <c r="W2982" t="s">
        <v>110</v>
      </c>
      <c r="X2982" cm="1">
        <f t="array" ref="X2982">_xlfn.IFS(Table1[[#This Row],[severity]]="Critical", 4, Table1[[#This Row],[severity]]="High", 3, Table1[[#This Row],[severity]]="Medium", 2, TRUE, 1)</f>
        <v>2</v>
      </c>
      <c r="Y2982">
        <f t="shared" si="92"/>
        <v>1</v>
      </c>
      <c r="Z2982" t="str">
        <f t="shared" si="93"/>
        <v>Night (00-05)</v>
      </c>
    </row>
    <row r="2983" spans="1:26" x14ac:dyDescent="0.3">
      <c r="A2983" t="s">
        <v>4946</v>
      </c>
      <c r="B2983" t="s">
        <v>373</v>
      </c>
      <c r="C2983" t="s">
        <v>258</v>
      </c>
      <c r="D2983" t="s">
        <v>38</v>
      </c>
      <c r="E2983" t="s">
        <v>39</v>
      </c>
      <c r="F2983">
        <f>MONTH(Table1[[#This Row],[incident_datetime]])</f>
        <v>7</v>
      </c>
      <c r="G2983">
        <f>YEAR(Table1[[#This Row],[incident_datetime]])</f>
        <v>2022</v>
      </c>
      <c r="H2983" s="1">
        <v>44756.162800925929</v>
      </c>
      <c r="I2983" t="s">
        <v>122</v>
      </c>
      <c r="J2983" t="s">
        <v>1800</v>
      </c>
      <c r="K2983">
        <v>70</v>
      </c>
      <c r="L2983" t="s">
        <v>43</v>
      </c>
      <c r="M2983" t="s">
        <v>35</v>
      </c>
      <c r="N2983" t="s">
        <v>1574</v>
      </c>
      <c r="O2983">
        <v>51</v>
      </c>
      <c r="P2983" t="s">
        <v>59</v>
      </c>
      <c r="Q2983" t="s">
        <v>27</v>
      </c>
      <c r="R2983" t="s">
        <v>109</v>
      </c>
      <c r="S2983" t="s">
        <v>132</v>
      </c>
      <c r="T2983" t="s">
        <v>155</v>
      </c>
      <c r="U2983">
        <v>4</v>
      </c>
      <c r="V2983" s="4">
        <v>33805.01</v>
      </c>
      <c r="W2983" t="s">
        <v>103</v>
      </c>
      <c r="X2983" cm="1">
        <f t="array" ref="X2983">_xlfn.IFS(Table1[[#This Row],[severity]]="Critical", 4, Table1[[#This Row],[severity]]="High", 3, Table1[[#This Row],[severity]]="Medium", 2, TRUE, 1)</f>
        <v>4</v>
      </c>
      <c r="Y2983">
        <f t="shared" si="92"/>
        <v>3</v>
      </c>
      <c r="Z2983" t="str">
        <f t="shared" si="93"/>
        <v>Night (00-05)</v>
      </c>
    </row>
    <row r="2984" spans="1:26" x14ac:dyDescent="0.3">
      <c r="A2984" t="s">
        <v>4947</v>
      </c>
      <c r="B2984" t="s">
        <v>935</v>
      </c>
      <c r="C2984" t="s">
        <v>180</v>
      </c>
      <c r="D2984" t="s">
        <v>92</v>
      </c>
      <c r="E2984" t="s">
        <v>93</v>
      </c>
      <c r="F2984">
        <f>MONTH(Table1[[#This Row],[incident_datetime]])</f>
        <v>5</v>
      </c>
      <c r="G2984">
        <f>YEAR(Table1[[#This Row],[incident_datetime]])</f>
        <v>2024</v>
      </c>
      <c r="H2984" s="1">
        <v>45417.624502314815</v>
      </c>
      <c r="I2984" t="s">
        <v>327</v>
      </c>
      <c r="J2984" t="s">
        <v>1218</v>
      </c>
      <c r="K2984">
        <v>42</v>
      </c>
      <c r="L2984" t="s">
        <v>43</v>
      </c>
      <c r="M2984" t="s">
        <v>41</v>
      </c>
      <c r="N2984" t="s">
        <v>3317</v>
      </c>
      <c r="O2984">
        <v>72</v>
      </c>
      <c r="P2984" t="s">
        <v>59</v>
      </c>
      <c r="Q2984" t="s">
        <v>27</v>
      </c>
      <c r="R2984" t="s">
        <v>109</v>
      </c>
      <c r="S2984" t="s">
        <v>132</v>
      </c>
      <c r="T2984" t="s">
        <v>155</v>
      </c>
      <c r="U2984">
        <v>2</v>
      </c>
      <c r="V2984" s="4">
        <v>33311.39</v>
      </c>
      <c r="W2984" t="s">
        <v>110</v>
      </c>
      <c r="X2984" cm="1">
        <f t="array" ref="X2984">_xlfn.IFS(Table1[[#This Row],[severity]]="Critical", 4, Table1[[#This Row],[severity]]="High", 3, Table1[[#This Row],[severity]]="Medium", 2, TRUE, 1)</f>
        <v>4</v>
      </c>
      <c r="Y2984">
        <f t="shared" si="92"/>
        <v>14</v>
      </c>
      <c r="Z2984" t="str">
        <f t="shared" si="93"/>
        <v>Afternoon (12-17)</v>
      </c>
    </row>
    <row r="2985" spans="1:26" x14ac:dyDescent="0.3">
      <c r="A2985" t="s">
        <v>4948</v>
      </c>
      <c r="B2985" t="s">
        <v>1173</v>
      </c>
      <c r="C2985" t="s">
        <v>220</v>
      </c>
      <c r="D2985" t="s">
        <v>77</v>
      </c>
      <c r="E2985" t="s">
        <v>66</v>
      </c>
      <c r="F2985">
        <f>MONTH(Table1[[#This Row],[incident_datetime]])</f>
        <v>2</v>
      </c>
      <c r="G2985">
        <f>YEAR(Table1[[#This Row],[incident_datetime]])</f>
        <v>2024</v>
      </c>
      <c r="H2985" s="1">
        <v>45342.530694444446</v>
      </c>
      <c r="I2985" t="s">
        <v>83</v>
      </c>
      <c r="J2985" t="s">
        <v>707</v>
      </c>
      <c r="K2985">
        <v>15</v>
      </c>
      <c r="L2985" t="s">
        <v>43</v>
      </c>
      <c r="M2985" t="s">
        <v>35</v>
      </c>
      <c r="N2985" t="s">
        <v>630</v>
      </c>
      <c r="O2985">
        <v>73</v>
      </c>
      <c r="P2985" t="s">
        <v>34</v>
      </c>
      <c r="Q2985" t="s">
        <v>60</v>
      </c>
      <c r="R2985" t="s">
        <v>52</v>
      </c>
      <c r="S2985" t="s">
        <v>132</v>
      </c>
      <c r="T2985" t="s">
        <v>155</v>
      </c>
      <c r="U2985">
        <v>4</v>
      </c>
      <c r="V2985" s="4">
        <v>12577.16</v>
      </c>
      <c r="W2985" t="s">
        <v>103</v>
      </c>
      <c r="X2985" cm="1">
        <f t="array" ref="X2985">_xlfn.IFS(Table1[[#This Row],[severity]]="Critical", 4, Table1[[#This Row],[severity]]="High", 3, Table1[[#This Row],[severity]]="Medium", 2, TRUE, 1)</f>
        <v>1</v>
      </c>
      <c r="Y2985">
        <f t="shared" si="92"/>
        <v>12</v>
      </c>
      <c r="Z2985" t="str">
        <f t="shared" si="93"/>
        <v>Afternoon (12-17)</v>
      </c>
    </row>
    <row r="2986" spans="1:26" x14ac:dyDescent="0.3">
      <c r="A2986" t="s">
        <v>4949</v>
      </c>
      <c r="B2986" t="s">
        <v>134</v>
      </c>
      <c r="C2986" t="s">
        <v>220</v>
      </c>
      <c r="D2986" t="s">
        <v>100</v>
      </c>
      <c r="E2986" t="s">
        <v>72</v>
      </c>
      <c r="F2986">
        <f>MONTH(Table1[[#This Row],[incident_datetime]])</f>
        <v>5</v>
      </c>
      <c r="G2986">
        <f>YEAR(Table1[[#This Row],[incident_datetime]])</f>
        <v>2024</v>
      </c>
      <c r="H2986" s="1">
        <v>45435.708807870367</v>
      </c>
      <c r="I2986" t="s">
        <v>423</v>
      </c>
      <c r="J2986" t="s">
        <v>2116</v>
      </c>
      <c r="K2986">
        <v>20</v>
      </c>
      <c r="L2986" t="s">
        <v>59</v>
      </c>
      <c r="M2986" t="s">
        <v>85</v>
      </c>
      <c r="N2986" t="s">
        <v>3409</v>
      </c>
      <c r="O2986">
        <v>60</v>
      </c>
      <c r="P2986" t="s">
        <v>59</v>
      </c>
      <c r="Q2986" t="s">
        <v>27</v>
      </c>
      <c r="R2986" t="s">
        <v>97</v>
      </c>
      <c r="S2986" t="s">
        <v>61</v>
      </c>
      <c r="T2986" t="s">
        <v>62</v>
      </c>
      <c r="U2986">
        <v>0</v>
      </c>
      <c r="V2986" s="4">
        <v>31559.06</v>
      </c>
      <c r="W2986" t="s">
        <v>103</v>
      </c>
      <c r="X2986" cm="1">
        <f t="array" ref="X2986">_xlfn.IFS(Table1[[#This Row],[severity]]="Critical", 4, Table1[[#This Row],[severity]]="High", 3, Table1[[#This Row],[severity]]="Medium", 2, TRUE, 1)</f>
        <v>3</v>
      </c>
      <c r="Y2986">
        <f t="shared" si="92"/>
        <v>17</v>
      </c>
      <c r="Z2986" t="str">
        <f t="shared" si="93"/>
        <v>Afternoon (12-17)</v>
      </c>
    </row>
    <row r="2987" spans="1:26" x14ac:dyDescent="0.3">
      <c r="A2987" t="s">
        <v>4950</v>
      </c>
      <c r="B2987" t="s">
        <v>242</v>
      </c>
      <c r="C2987" t="s">
        <v>220</v>
      </c>
      <c r="D2987" t="s">
        <v>100</v>
      </c>
      <c r="E2987" t="s">
        <v>186</v>
      </c>
      <c r="F2987">
        <f ca="1">MONTH(Table1[[#This Row],[incident_datetime]])</f>
        <v>8</v>
      </c>
      <c r="G2987">
        <f ca="1">YEAR(Table1[[#This Row],[incident_datetime]])</f>
        <v>2026</v>
      </c>
      <c r="H2987" s="2">
        <f ca="1">TODAY()</f>
        <v>46250</v>
      </c>
      <c r="I2987" t="s">
        <v>448</v>
      </c>
      <c r="J2987" t="s">
        <v>655</v>
      </c>
      <c r="K2987">
        <v>52</v>
      </c>
      <c r="L2987" t="s">
        <v>43</v>
      </c>
      <c r="M2987" t="s">
        <v>85</v>
      </c>
      <c r="N2987" t="s">
        <v>1587</v>
      </c>
      <c r="O2987">
        <v>12</v>
      </c>
      <c r="P2987" t="s">
        <v>59</v>
      </c>
      <c r="Q2987" t="s">
        <v>70</v>
      </c>
      <c r="R2987" t="s">
        <v>109</v>
      </c>
      <c r="S2987" t="s">
        <v>98</v>
      </c>
      <c r="T2987" t="s">
        <v>29</v>
      </c>
      <c r="U2987">
        <v>1</v>
      </c>
      <c r="V2987" s="4">
        <v>45731.29</v>
      </c>
      <c r="W2987" t="s">
        <v>110</v>
      </c>
      <c r="X2987" cm="1">
        <f t="array" ref="X2987">_xlfn.IFS(Table1[[#This Row],[severity]]="Critical", 4, Table1[[#This Row],[severity]]="High", 3, Table1[[#This Row],[severity]]="Medium", 2, TRUE, 1)</f>
        <v>4</v>
      </c>
      <c r="Y2987">
        <f t="shared" ca="1" si="92"/>
        <v>0</v>
      </c>
      <c r="Z2987" t="str">
        <f t="shared" ca="1" si="93"/>
        <v>Night (00-05)</v>
      </c>
    </row>
    <row r="2988" spans="1:26" x14ac:dyDescent="0.3">
      <c r="A2988" t="s">
        <v>4951</v>
      </c>
      <c r="B2988" t="s">
        <v>267</v>
      </c>
      <c r="C2988" t="s">
        <v>686</v>
      </c>
      <c r="D2988" t="s">
        <v>65</v>
      </c>
      <c r="E2988" t="s">
        <v>55</v>
      </c>
      <c r="F2988">
        <f>MONTH(Table1[[#This Row],[incident_datetime]])</f>
        <v>11</v>
      </c>
      <c r="G2988">
        <f>YEAR(Table1[[#This Row],[incident_datetime]])</f>
        <v>2023</v>
      </c>
      <c r="H2988" s="1">
        <v>45231.383796296293</v>
      </c>
      <c r="I2988" t="s">
        <v>501</v>
      </c>
      <c r="J2988" t="s">
        <v>2451</v>
      </c>
      <c r="K2988">
        <v>52</v>
      </c>
      <c r="L2988" t="s">
        <v>43</v>
      </c>
      <c r="M2988" t="s">
        <v>34</v>
      </c>
      <c r="N2988" t="s">
        <v>4952</v>
      </c>
      <c r="O2988">
        <v>73</v>
      </c>
      <c r="P2988" t="s">
        <v>34</v>
      </c>
      <c r="Q2988" t="s">
        <v>60</v>
      </c>
      <c r="R2988" t="s">
        <v>97</v>
      </c>
      <c r="S2988" t="s">
        <v>53</v>
      </c>
      <c r="T2988" t="s">
        <v>155</v>
      </c>
      <c r="U2988">
        <v>4</v>
      </c>
      <c r="V2988" s="4">
        <v>26713.01</v>
      </c>
      <c r="W2988" t="s">
        <v>110</v>
      </c>
      <c r="X2988" cm="1">
        <f t="array" ref="X2988">_xlfn.IFS(Table1[[#This Row],[severity]]="Critical", 4, Table1[[#This Row],[severity]]="High", 3, Table1[[#This Row],[severity]]="Medium", 2, TRUE, 1)</f>
        <v>3</v>
      </c>
      <c r="Y2988">
        <f t="shared" si="92"/>
        <v>9</v>
      </c>
      <c r="Z2988" t="str">
        <f t="shared" si="93"/>
        <v>Morning (06-11)</v>
      </c>
    </row>
    <row r="2989" spans="1:26" x14ac:dyDescent="0.3">
      <c r="A2989" t="s">
        <v>4953</v>
      </c>
      <c r="B2989" t="s">
        <v>422</v>
      </c>
      <c r="C2989" t="s">
        <v>342</v>
      </c>
      <c r="D2989" t="s">
        <v>65</v>
      </c>
      <c r="E2989" t="s">
        <v>39</v>
      </c>
      <c r="F2989">
        <f>MONTH(Table1[[#This Row],[incident_datetime]])</f>
        <v>10</v>
      </c>
      <c r="G2989">
        <f>YEAR(Table1[[#This Row],[incident_datetime]])</f>
        <v>2022</v>
      </c>
      <c r="H2989" s="1">
        <v>44842.951562499999</v>
      </c>
      <c r="I2989" t="s">
        <v>718</v>
      </c>
      <c r="J2989" t="s">
        <v>7102</v>
      </c>
      <c r="K2989">
        <v>52</v>
      </c>
      <c r="L2989" t="s">
        <v>43</v>
      </c>
      <c r="M2989" t="s">
        <v>35</v>
      </c>
      <c r="N2989" t="s">
        <v>1802</v>
      </c>
      <c r="O2989">
        <v>56</v>
      </c>
      <c r="P2989" t="s">
        <v>43</v>
      </c>
      <c r="Q2989" t="s">
        <v>70</v>
      </c>
      <c r="R2989" t="s">
        <v>139</v>
      </c>
      <c r="S2989" t="s">
        <v>132</v>
      </c>
      <c r="T2989" t="s">
        <v>62</v>
      </c>
      <c r="U2989">
        <v>4</v>
      </c>
      <c r="V2989" s="4">
        <v>36501.39</v>
      </c>
      <c r="W2989" t="s">
        <v>103</v>
      </c>
      <c r="X2989" cm="1">
        <f t="array" ref="X2989">_xlfn.IFS(Table1[[#This Row],[severity]]="Critical", 4, Table1[[#This Row],[severity]]="High", 3, Table1[[#This Row],[severity]]="Medium", 2, TRUE, 1)</f>
        <v>2</v>
      </c>
      <c r="Y2989">
        <f t="shared" si="92"/>
        <v>22</v>
      </c>
      <c r="Z2989" t="str">
        <f t="shared" si="93"/>
        <v>Evening (18-23)</v>
      </c>
    </row>
    <row r="2990" spans="1:26" x14ac:dyDescent="0.3">
      <c r="A2990" t="s">
        <v>4954</v>
      </c>
      <c r="B2990" t="s">
        <v>935</v>
      </c>
      <c r="C2990" t="s">
        <v>562</v>
      </c>
      <c r="D2990" t="s">
        <v>100</v>
      </c>
      <c r="E2990" t="s">
        <v>112</v>
      </c>
      <c r="F2990">
        <f>MONTH(Table1[[#This Row],[incident_datetime]])</f>
        <v>12</v>
      </c>
      <c r="G2990">
        <f>YEAR(Table1[[#This Row],[incident_datetime]])</f>
        <v>2023</v>
      </c>
      <c r="H2990" s="1">
        <v>45264.937986111108</v>
      </c>
      <c r="I2990" t="s">
        <v>295</v>
      </c>
      <c r="J2990" t="s">
        <v>2024</v>
      </c>
      <c r="K2990">
        <v>49</v>
      </c>
      <c r="L2990" t="s">
        <v>43</v>
      </c>
      <c r="M2990" t="s">
        <v>35</v>
      </c>
      <c r="N2990" t="s">
        <v>496</v>
      </c>
      <c r="O2990">
        <v>78</v>
      </c>
      <c r="P2990" t="s">
        <v>59</v>
      </c>
      <c r="Q2990" t="s">
        <v>27</v>
      </c>
      <c r="R2990" t="s">
        <v>109</v>
      </c>
      <c r="S2990" t="s">
        <v>28</v>
      </c>
      <c r="T2990" t="s">
        <v>155</v>
      </c>
      <c r="U2990">
        <v>4</v>
      </c>
      <c r="V2990" s="4">
        <v>46205.88</v>
      </c>
      <c r="W2990" t="s">
        <v>103</v>
      </c>
      <c r="X2990" cm="1">
        <f t="array" ref="X2990">_xlfn.IFS(Table1[[#This Row],[severity]]="Critical", 4, Table1[[#This Row],[severity]]="High", 3, Table1[[#This Row],[severity]]="Medium", 2, TRUE, 1)</f>
        <v>4</v>
      </c>
      <c r="Y2990">
        <f t="shared" si="92"/>
        <v>22</v>
      </c>
      <c r="Z2990" t="str">
        <f t="shared" si="93"/>
        <v>Evening (18-23)</v>
      </c>
    </row>
    <row r="2991" spans="1:26" x14ac:dyDescent="0.3">
      <c r="A2991" t="s">
        <v>4955</v>
      </c>
      <c r="B2991" t="s">
        <v>422</v>
      </c>
      <c r="C2991" t="s">
        <v>468</v>
      </c>
      <c r="D2991" t="s">
        <v>38</v>
      </c>
      <c r="E2991" t="s">
        <v>72</v>
      </c>
      <c r="F2991">
        <f>MONTH(Table1[[#This Row],[incident_datetime]])</f>
        <v>6</v>
      </c>
      <c r="G2991">
        <f>YEAR(Table1[[#This Row],[incident_datetime]])</f>
        <v>2018</v>
      </c>
      <c r="H2991" s="2">
        <v>43265</v>
      </c>
      <c r="I2991" t="s">
        <v>569</v>
      </c>
      <c r="J2991" t="s">
        <v>954</v>
      </c>
      <c r="K2991">
        <v>19</v>
      </c>
      <c r="L2991" t="s">
        <v>43</v>
      </c>
      <c r="M2991" t="s">
        <v>35</v>
      </c>
      <c r="N2991" t="s">
        <v>509</v>
      </c>
      <c r="O2991">
        <v>21</v>
      </c>
      <c r="P2991" t="s">
        <v>59</v>
      </c>
      <c r="Q2991" t="s">
        <v>70</v>
      </c>
      <c r="R2991" t="s">
        <v>52</v>
      </c>
      <c r="S2991" t="s">
        <v>28</v>
      </c>
      <c r="T2991" t="s">
        <v>29</v>
      </c>
      <c r="U2991">
        <v>3</v>
      </c>
      <c r="V2991" s="4">
        <v>34399.89</v>
      </c>
      <c r="W2991" t="s">
        <v>110</v>
      </c>
      <c r="X2991" cm="1">
        <f t="array" ref="X2991">_xlfn.IFS(Table1[[#This Row],[severity]]="Critical", 4, Table1[[#This Row],[severity]]="High", 3, Table1[[#This Row],[severity]]="Medium", 2, TRUE, 1)</f>
        <v>1</v>
      </c>
      <c r="Y2991">
        <f t="shared" si="92"/>
        <v>0</v>
      </c>
      <c r="Z2991" t="str">
        <f t="shared" si="93"/>
        <v>Night (00-05)</v>
      </c>
    </row>
    <row r="2992" spans="1:26" x14ac:dyDescent="0.3">
      <c r="A2992" t="s">
        <v>4956</v>
      </c>
      <c r="B2992" t="s">
        <v>141</v>
      </c>
      <c r="C2992" t="s">
        <v>180</v>
      </c>
      <c r="D2992" t="s">
        <v>22</v>
      </c>
      <c r="E2992" t="s">
        <v>112</v>
      </c>
      <c r="F2992">
        <f>MONTH(Table1[[#This Row],[incident_datetime]])</f>
        <v>11</v>
      </c>
      <c r="G2992">
        <f>YEAR(Table1[[#This Row],[incident_datetime]])</f>
        <v>2023</v>
      </c>
      <c r="H2992" s="1">
        <v>45260.583796296298</v>
      </c>
      <c r="I2992" t="s">
        <v>169</v>
      </c>
      <c r="J2992" t="s">
        <v>1685</v>
      </c>
      <c r="K2992">
        <v>57</v>
      </c>
      <c r="L2992" t="s">
        <v>43</v>
      </c>
      <c r="M2992" t="s">
        <v>35</v>
      </c>
      <c r="N2992" t="s">
        <v>2441</v>
      </c>
      <c r="O2992">
        <v>67</v>
      </c>
      <c r="P2992" t="s">
        <v>43</v>
      </c>
      <c r="Q2992" t="s">
        <v>27</v>
      </c>
      <c r="R2992" t="s">
        <v>52</v>
      </c>
      <c r="S2992" t="s">
        <v>28</v>
      </c>
      <c r="T2992" t="s">
        <v>155</v>
      </c>
      <c r="U2992">
        <v>1</v>
      </c>
      <c r="V2992" s="4">
        <v>36696.57</v>
      </c>
      <c r="W2992" t="s">
        <v>103</v>
      </c>
      <c r="X2992" cm="1">
        <f t="array" ref="X2992">_xlfn.IFS(Table1[[#This Row],[severity]]="Critical", 4, Table1[[#This Row],[severity]]="High", 3, Table1[[#This Row],[severity]]="Medium", 2, TRUE, 1)</f>
        <v>1</v>
      </c>
      <c r="Y2992">
        <f t="shared" si="92"/>
        <v>14</v>
      </c>
      <c r="Z2992" t="str">
        <f t="shared" si="93"/>
        <v>Afternoon (12-17)</v>
      </c>
    </row>
    <row r="2993" spans="1:26" x14ac:dyDescent="0.3">
      <c r="A2993" t="s">
        <v>4957</v>
      </c>
      <c r="B2993" t="s">
        <v>7101</v>
      </c>
      <c r="C2993" t="s">
        <v>135</v>
      </c>
      <c r="D2993" t="s">
        <v>88</v>
      </c>
      <c r="E2993" t="s">
        <v>66</v>
      </c>
      <c r="F2993">
        <f>MONTH(Table1[[#This Row],[incident_datetime]])</f>
        <v>5</v>
      </c>
      <c r="G2993">
        <f>YEAR(Table1[[#This Row],[incident_datetime]])</f>
        <v>2020</v>
      </c>
      <c r="H2993" s="1">
        <v>43963.456250000003</v>
      </c>
      <c r="I2993" t="s">
        <v>49</v>
      </c>
      <c r="J2993" t="s">
        <v>7102</v>
      </c>
      <c r="K2993">
        <v>52</v>
      </c>
      <c r="L2993" t="s">
        <v>43</v>
      </c>
      <c r="M2993" t="s">
        <v>35</v>
      </c>
      <c r="N2993" t="s">
        <v>1482</v>
      </c>
      <c r="O2993">
        <v>47</v>
      </c>
      <c r="P2993" t="s">
        <v>59</v>
      </c>
      <c r="Q2993" t="s">
        <v>70</v>
      </c>
      <c r="R2993" t="s">
        <v>97</v>
      </c>
      <c r="S2993" t="s">
        <v>61</v>
      </c>
      <c r="T2993" t="s">
        <v>62</v>
      </c>
      <c r="U2993">
        <v>0</v>
      </c>
      <c r="V2993" s="4">
        <v>2482.65</v>
      </c>
      <c r="W2993" t="s">
        <v>110</v>
      </c>
      <c r="X2993" cm="1">
        <f t="array" ref="X2993">_xlfn.IFS(Table1[[#This Row],[severity]]="Critical", 4, Table1[[#This Row],[severity]]="High", 3, Table1[[#This Row],[severity]]="Medium", 2, TRUE, 1)</f>
        <v>3</v>
      </c>
      <c r="Y2993">
        <f t="shared" si="92"/>
        <v>10</v>
      </c>
      <c r="Z2993" t="str">
        <f t="shared" si="93"/>
        <v>Morning (06-11)</v>
      </c>
    </row>
    <row r="2994" spans="1:26" x14ac:dyDescent="0.3">
      <c r="A2994" t="s">
        <v>4958</v>
      </c>
      <c r="B2994" t="s">
        <v>685</v>
      </c>
      <c r="C2994" t="s">
        <v>342</v>
      </c>
      <c r="D2994" t="s">
        <v>22</v>
      </c>
      <c r="E2994" t="s">
        <v>55</v>
      </c>
      <c r="F2994">
        <f>MONTH(Table1[[#This Row],[incident_datetime]])</f>
        <v>10</v>
      </c>
      <c r="G2994">
        <f>YEAR(Table1[[#This Row],[incident_datetime]])</f>
        <v>2024</v>
      </c>
      <c r="H2994" s="1">
        <v>45578.172430555554</v>
      </c>
      <c r="I2994" t="s">
        <v>475</v>
      </c>
      <c r="J2994" t="s">
        <v>7102</v>
      </c>
      <c r="K2994">
        <v>52</v>
      </c>
      <c r="L2994" t="s">
        <v>43</v>
      </c>
      <c r="M2994" t="s">
        <v>35</v>
      </c>
      <c r="N2994" t="s">
        <v>1303</v>
      </c>
      <c r="O2994">
        <v>15</v>
      </c>
      <c r="P2994" t="s">
        <v>43</v>
      </c>
      <c r="Q2994" t="s">
        <v>116</v>
      </c>
      <c r="R2994" t="s">
        <v>97</v>
      </c>
      <c r="S2994" t="s">
        <v>28</v>
      </c>
      <c r="T2994" t="s">
        <v>29</v>
      </c>
      <c r="U2994">
        <v>5</v>
      </c>
      <c r="V2994" s="4">
        <v>21869.93</v>
      </c>
      <c r="W2994" t="s">
        <v>110</v>
      </c>
      <c r="X2994" cm="1">
        <f t="array" ref="X2994">_xlfn.IFS(Table1[[#This Row],[severity]]="Critical", 4, Table1[[#This Row],[severity]]="High", 3, Table1[[#This Row],[severity]]="Medium", 2, TRUE, 1)</f>
        <v>3</v>
      </c>
      <c r="Y2994">
        <f t="shared" si="92"/>
        <v>4</v>
      </c>
      <c r="Z2994" t="str">
        <f t="shared" si="93"/>
        <v>Night (00-05)</v>
      </c>
    </row>
    <row r="2995" spans="1:26" x14ac:dyDescent="0.3">
      <c r="A2995" t="s">
        <v>4959</v>
      </c>
      <c r="B2995" t="s">
        <v>267</v>
      </c>
      <c r="C2995" t="s">
        <v>342</v>
      </c>
      <c r="D2995" t="s">
        <v>48</v>
      </c>
      <c r="E2995" t="s">
        <v>72</v>
      </c>
      <c r="F2995">
        <f>MONTH(Table1[[#This Row],[incident_datetime]])</f>
        <v>10</v>
      </c>
      <c r="G2995">
        <f>YEAR(Table1[[#This Row],[incident_datetime]])</f>
        <v>2018</v>
      </c>
      <c r="H2995" s="1">
        <v>43383.402627314812</v>
      </c>
      <c r="I2995" t="s">
        <v>24</v>
      </c>
      <c r="J2995" t="s">
        <v>229</v>
      </c>
      <c r="K2995">
        <v>52</v>
      </c>
      <c r="L2995" t="s">
        <v>59</v>
      </c>
      <c r="M2995" t="s">
        <v>107</v>
      </c>
      <c r="N2995" t="s">
        <v>2094</v>
      </c>
      <c r="O2995">
        <v>89</v>
      </c>
      <c r="P2995" t="s">
        <v>59</v>
      </c>
      <c r="Q2995" t="s">
        <v>27</v>
      </c>
      <c r="R2995" t="s">
        <v>139</v>
      </c>
      <c r="S2995" t="s">
        <v>61</v>
      </c>
      <c r="T2995" t="s">
        <v>155</v>
      </c>
      <c r="U2995">
        <v>1</v>
      </c>
      <c r="V2995" s="4">
        <v>109.85</v>
      </c>
      <c r="W2995" t="s">
        <v>110</v>
      </c>
      <c r="X2995" cm="1">
        <f t="array" ref="X2995">_xlfn.IFS(Table1[[#This Row],[severity]]="Critical", 4, Table1[[#This Row],[severity]]="High", 3, Table1[[#This Row],[severity]]="Medium", 2, TRUE, 1)</f>
        <v>2</v>
      </c>
      <c r="Y2995">
        <f t="shared" si="92"/>
        <v>9</v>
      </c>
      <c r="Z2995" t="str">
        <f t="shared" si="93"/>
        <v>Morning (06-11)</v>
      </c>
    </row>
    <row r="2996" spans="1:26" x14ac:dyDescent="0.3">
      <c r="A2996" t="s">
        <v>4960</v>
      </c>
      <c r="B2996" t="s">
        <v>267</v>
      </c>
      <c r="C2996" t="s">
        <v>185</v>
      </c>
      <c r="D2996" t="s">
        <v>100</v>
      </c>
      <c r="E2996" t="s">
        <v>112</v>
      </c>
      <c r="F2996">
        <f ca="1">MONTH(Table1[[#This Row],[incident_datetime]])</f>
        <v>8</v>
      </c>
      <c r="G2996">
        <f ca="1">YEAR(Table1[[#This Row],[incident_datetime]])</f>
        <v>2026</v>
      </c>
      <c r="H2996" s="2">
        <f ca="1">TODAY()</f>
        <v>46250</v>
      </c>
      <c r="I2996" t="s">
        <v>83</v>
      </c>
      <c r="J2996" t="s">
        <v>4267</v>
      </c>
      <c r="K2996">
        <v>50</v>
      </c>
      <c r="L2996" t="s">
        <v>59</v>
      </c>
      <c r="M2996" t="s">
        <v>35</v>
      </c>
      <c r="N2996" t="s">
        <v>4961</v>
      </c>
      <c r="O2996">
        <v>65</v>
      </c>
      <c r="P2996" t="s">
        <v>59</v>
      </c>
      <c r="Q2996" t="s">
        <v>27</v>
      </c>
      <c r="R2996" t="s">
        <v>52</v>
      </c>
      <c r="S2996" t="s">
        <v>61</v>
      </c>
      <c r="T2996" t="s">
        <v>155</v>
      </c>
      <c r="U2996">
        <v>0</v>
      </c>
      <c r="V2996" s="4">
        <v>44282.27</v>
      </c>
      <c r="W2996" t="s">
        <v>103</v>
      </c>
      <c r="X2996" cm="1">
        <f t="array" ref="X2996">_xlfn.IFS(Table1[[#This Row],[severity]]="Critical", 4, Table1[[#This Row],[severity]]="High", 3, Table1[[#This Row],[severity]]="Medium", 2, TRUE, 1)</f>
        <v>1</v>
      </c>
      <c r="Y2996">
        <f t="shared" ca="1" si="92"/>
        <v>0</v>
      </c>
      <c r="Z2996" t="str">
        <f t="shared" ca="1" si="93"/>
        <v>Night (00-05)</v>
      </c>
    </row>
    <row r="2997" spans="1:26" x14ac:dyDescent="0.3">
      <c r="A2997" t="s">
        <v>4962</v>
      </c>
      <c r="B2997" t="s">
        <v>507</v>
      </c>
      <c r="C2997" t="s">
        <v>258</v>
      </c>
      <c r="D2997" t="s">
        <v>88</v>
      </c>
      <c r="E2997" t="s">
        <v>39</v>
      </c>
      <c r="F2997">
        <f>MONTH(Table1[[#This Row],[incident_datetime]])</f>
        <v>11</v>
      </c>
      <c r="G2997">
        <f>YEAR(Table1[[#This Row],[incident_datetime]])</f>
        <v>2023</v>
      </c>
      <c r="H2997" s="1">
        <v>45242.514618055553</v>
      </c>
      <c r="I2997" t="s">
        <v>362</v>
      </c>
      <c r="J2997" t="s">
        <v>3089</v>
      </c>
      <c r="K2997">
        <v>52</v>
      </c>
      <c r="L2997" t="s">
        <v>43</v>
      </c>
      <c r="M2997" t="s">
        <v>41</v>
      </c>
      <c r="N2997" t="s">
        <v>3558</v>
      </c>
      <c r="O2997">
        <v>32</v>
      </c>
      <c r="P2997" t="s">
        <v>34</v>
      </c>
      <c r="Q2997" t="s">
        <v>27</v>
      </c>
      <c r="R2997" t="s">
        <v>52</v>
      </c>
      <c r="S2997" t="s">
        <v>132</v>
      </c>
      <c r="T2997" t="s">
        <v>270</v>
      </c>
      <c r="U2997">
        <v>3</v>
      </c>
      <c r="V2997" s="4">
        <v>18832.88</v>
      </c>
      <c r="W2997" t="s">
        <v>103</v>
      </c>
      <c r="X2997" cm="1">
        <f t="array" ref="X2997">_xlfn.IFS(Table1[[#This Row],[severity]]="Critical", 4, Table1[[#This Row],[severity]]="High", 3, Table1[[#This Row],[severity]]="Medium", 2, TRUE, 1)</f>
        <v>1</v>
      </c>
      <c r="Y2997">
        <f t="shared" si="92"/>
        <v>12</v>
      </c>
      <c r="Z2997" t="str">
        <f t="shared" si="93"/>
        <v>Afternoon (12-17)</v>
      </c>
    </row>
    <row r="2998" spans="1:26" x14ac:dyDescent="0.3">
      <c r="A2998" t="s">
        <v>4963</v>
      </c>
      <c r="B2998" t="s">
        <v>391</v>
      </c>
      <c r="C2998" t="s">
        <v>220</v>
      </c>
      <c r="D2998" t="s">
        <v>77</v>
      </c>
      <c r="E2998" t="s">
        <v>39</v>
      </c>
      <c r="F2998">
        <f>MONTH(Table1[[#This Row],[incident_datetime]])</f>
        <v>12</v>
      </c>
      <c r="G2998">
        <f>YEAR(Table1[[#This Row],[incident_datetime]])</f>
        <v>2024</v>
      </c>
      <c r="H2998" s="1">
        <v>45641.340011574073</v>
      </c>
      <c r="I2998" t="s">
        <v>285</v>
      </c>
      <c r="J2998" t="s">
        <v>2599</v>
      </c>
      <c r="K2998">
        <v>36</v>
      </c>
      <c r="L2998" t="s">
        <v>43</v>
      </c>
      <c r="M2998" t="s">
        <v>107</v>
      </c>
      <c r="N2998" t="s">
        <v>308</v>
      </c>
      <c r="O2998">
        <v>44</v>
      </c>
      <c r="P2998" t="s">
        <v>59</v>
      </c>
      <c r="Q2998" t="s">
        <v>70</v>
      </c>
      <c r="R2998" t="s">
        <v>139</v>
      </c>
      <c r="S2998" t="s">
        <v>53</v>
      </c>
      <c r="T2998" t="s">
        <v>155</v>
      </c>
      <c r="U2998">
        <v>0</v>
      </c>
      <c r="V2998" s="4">
        <v>14166.51</v>
      </c>
      <c r="W2998" t="s">
        <v>103</v>
      </c>
      <c r="X2998" cm="1">
        <f t="array" ref="X2998">_xlfn.IFS(Table1[[#This Row],[severity]]="Critical", 4, Table1[[#This Row],[severity]]="High", 3, Table1[[#This Row],[severity]]="Medium", 2, TRUE, 1)</f>
        <v>2</v>
      </c>
      <c r="Y2998">
        <f t="shared" si="92"/>
        <v>8</v>
      </c>
      <c r="Z2998" t="str">
        <f t="shared" si="93"/>
        <v>Morning (06-11)</v>
      </c>
    </row>
    <row r="2999" spans="1:26" x14ac:dyDescent="0.3">
      <c r="A2999" t="s">
        <v>4964</v>
      </c>
      <c r="B2999" t="s">
        <v>391</v>
      </c>
      <c r="C2999" t="s">
        <v>342</v>
      </c>
      <c r="D2999" t="s">
        <v>65</v>
      </c>
      <c r="E2999" t="s">
        <v>93</v>
      </c>
      <c r="F2999">
        <f>MONTH(Table1[[#This Row],[incident_datetime]])</f>
        <v>9</v>
      </c>
      <c r="G2999">
        <f>YEAR(Table1[[#This Row],[incident_datetime]])</f>
        <v>2019</v>
      </c>
      <c r="H2999" s="1">
        <v>43728.100810185184</v>
      </c>
      <c r="I2999" t="s">
        <v>73</v>
      </c>
      <c r="J2999" t="s">
        <v>2086</v>
      </c>
      <c r="K2999">
        <v>56</v>
      </c>
      <c r="L2999" t="s">
        <v>43</v>
      </c>
      <c r="M2999" t="s">
        <v>85</v>
      </c>
      <c r="N2999" t="s">
        <v>2429</v>
      </c>
      <c r="O2999">
        <v>53</v>
      </c>
      <c r="P2999" t="s">
        <v>34</v>
      </c>
      <c r="Q2999" t="s">
        <v>27</v>
      </c>
      <c r="R2999" t="s">
        <v>139</v>
      </c>
      <c r="S2999" t="s">
        <v>53</v>
      </c>
      <c r="T2999" t="s">
        <v>62</v>
      </c>
      <c r="U2999">
        <v>0</v>
      </c>
      <c r="V2999">
        <v>0</v>
      </c>
      <c r="W2999" t="s">
        <v>103</v>
      </c>
      <c r="X2999" cm="1">
        <f t="array" ref="X2999">_xlfn.IFS(Table1[[#This Row],[severity]]="Critical", 4, Table1[[#This Row],[severity]]="High", 3, Table1[[#This Row],[severity]]="Medium", 2, TRUE, 1)</f>
        <v>2</v>
      </c>
      <c r="Y2999">
        <f t="shared" si="92"/>
        <v>2</v>
      </c>
      <c r="Z2999" t="str">
        <f t="shared" si="93"/>
        <v>Night (00-05)</v>
      </c>
    </row>
    <row r="3000" spans="1:26" x14ac:dyDescent="0.3">
      <c r="A3000" t="s">
        <v>4965</v>
      </c>
      <c r="B3000" t="s">
        <v>373</v>
      </c>
      <c r="C3000" t="s">
        <v>180</v>
      </c>
      <c r="D3000" t="s">
        <v>38</v>
      </c>
      <c r="E3000" t="s">
        <v>93</v>
      </c>
      <c r="F3000">
        <f>MONTH(Table1[[#This Row],[incident_datetime]])</f>
        <v>8</v>
      </c>
      <c r="G3000">
        <f>YEAR(Table1[[#This Row],[incident_datetime]])</f>
        <v>2024</v>
      </c>
      <c r="H3000" s="1">
        <v>45521.366956018515</v>
      </c>
      <c r="I3000" t="s">
        <v>282</v>
      </c>
      <c r="J3000" t="s">
        <v>1285</v>
      </c>
      <c r="K3000">
        <v>33</v>
      </c>
      <c r="L3000" t="s">
        <v>59</v>
      </c>
      <c r="M3000" t="s">
        <v>41</v>
      </c>
      <c r="N3000" t="s">
        <v>2058</v>
      </c>
      <c r="O3000">
        <v>82</v>
      </c>
      <c r="P3000" t="s">
        <v>59</v>
      </c>
      <c r="Q3000" t="s">
        <v>27</v>
      </c>
      <c r="R3000" t="s">
        <v>139</v>
      </c>
      <c r="S3000" t="s">
        <v>61</v>
      </c>
      <c r="T3000" t="s">
        <v>62</v>
      </c>
      <c r="U3000">
        <v>5</v>
      </c>
      <c r="V3000" s="4">
        <v>41832.03</v>
      </c>
      <c r="W3000" t="s">
        <v>110</v>
      </c>
      <c r="X3000" cm="1">
        <f t="array" ref="X3000">_xlfn.IFS(Table1[[#This Row],[severity]]="Critical", 4, Table1[[#This Row],[severity]]="High", 3, Table1[[#This Row],[severity]]="Medium", 2, TRUE, 1)</f>
        <v>2</v>
      </c>
      <c r="Y3000">
        <f t="shared" si="92"/>
        <v>8</v>
      </c>
      <c r="Z3000" t="str">
        <f t="shared" si="93"/>
        <v>Morning (06-11)</v>
      </c>
    </row>
    <row r="3001" spans="1:26" x14ac:dyDescent="0.3">
      <c r="A3001" t="s">
        <v>4966</v>
      </c>
      <c r="B3001" t="s">
        <v>165</v>
      </c>
      <c r="C3001" t="s">
        <v>342</v>
      </c>
      <c r="D3001" t="s">
        <v>88</v>
      </c>
      <c r="E3001" t="s">
        <v>23</v>
      </c>
      <c r="F3001">
        <f>MONTH(Table1[[#This Row],[incident_datetime]])</f>
        <v>4</v>
      </c>
      <c r="G3001">
        <f>YEAR(Table1[[#This Row],[incident_datetime]])</f>
        <v>2023</v>
      </c>
      <c r="H3001" s="1">
        <v>45025.444502314815</v>
      </c>
      <c r="I3001" t="s">
        <v>1386</v>
      </c>
      <c r="J3001" t="s">
        <v>1743</v>
      </c>
      <c r="K3001">
        <v>27</v>
      </c>
      <c r="L3001" t="s">
        <v>59</v>
      </c>
      <c r="M3001" t="s">
        <v>41</v>
      </c>
      <c r="N3001" t="s">
        <v>567</v>
      </c>
      <c r="O3001">
        <v>59</v>
      </c>
      <c r="P3001" t="s">
        <v>43</v>
      </c>
      <c r="Q3001" t="s">
        <v>27</v>
      </c>
      <c r="R3001" t="s">
        <v>139</v>
      </c>
      <c r="S3001" t="s">
        <v>132</v>
      </c>
      <c r="T3001" t="s">
        <v>29</v>
      </c>
      <c r="U3001">
        <v>0</v>
      </c>
      <c r="V3001" s="4">
        <v>22586.76</v>
      </c>
      <c r="W3001" t="s">
        <v>110</v>
      </c>
      <c r="X3001" cm="1">
        <f t="array" ref="X3001">_xlfn.IFS(Table1[[#This Row],[severity]]="Critical", 4, Table1[[#This Row],[severity]]="High", 3, Table1[[#This Row],[severity]]="Medium", 2, TRUE, 1)</f>
        <v>2</v>
      </c>
      <c r="Y3001">
        <f t="shared" si="92"/>
        <v>10</v>
      </c>
      <c r="Z3001" t="str">
        <f t="shared" si="93"/>
        <v>Morning (06-11)</v>
      </c>
    </row>
    <row r="3002" spans="1:26" x14ac:dyDescent="0.3">
      <c r="A3002" t="s">
        <v>4967</v>
      </c>
      <c r="B3002" t="s">
        <v>338</v>
      </c>
      <c r="C3002" t="s">
        <v>686</v>
      </c>
      <c r="D3002" t="s">
        <v>88</v>
      </c>
      <c r="E3002" t="s">
        <v>66</v>
      </c>
      <c r="F3002">
        <f>MONTH(Table1[[#This Row],[incident_datetime]])</f>
        <v>1</v>
      </c>
      <c r="G3002">
        <f>YEAR(Table1[[#This Row],[incident_datetime]])</f>
        <v>2021</v>
      </c>
      <c r="H3002" s="1">
        <v>44225.284490740742</v>
      </c>
      <c r="I3002" t="s">
        <v>142</v>
      </c>
      <c r="J3002" t="s">
        <v>7102</v>
      </c>
      <c r="K3002">
        <v>52</v>
      </c>
      <c r="L3002" t="s">
        <v>43</v>
      </c>
      <c r="M3002" t="s">
        <v>35</v>
      </c>
      <c r="N3002" t="s">
        <v>200</v>
      </c>
      <c r="O3002">
        <v>81</v>
      </c>
      <c r="P3002" t="s">
        <v>59</v>
      </c>
      <c r="Q3002" t="s">
        <v>215</v>
      </c>
      <c r="R3002" t="s">
        <v>109</v>
      </c>
      <c r="S3002" t="s">
        <v>98</v>
      </c>
      <c r="T3002" t="s">
        <v>270</v>
      </c>
      <c r="U3002">
        <v>3</v>
      </c>
      <c r="V3002" s="4">
        <v>23314.7</v>
      </c>
      <c r="W3002" t="s">
        <v>110</v>
      </c>
      <c r="X3002" cm="1">
        <f t="array" ref="X3002">_xlfn.IFS(Table1[[#This Row],[severity]]="Critical", 4, Table1[[#This Row],[severity]]="High", 3, Table1[[#This Row],[severity]]="Medium", 2, TRUE, 1)</f>
        <v>4</v>
      </c>
      <c r="Y3002">
        <f t="shared" si="92"/>
        <v>6</v>
      </c>
      <c r="Z3002" t="str">
        <f t="shared" si="93"/>
        <v>Morning (06-11)</v>
      </c>
    </row>
    <row r="3003" spans="1:26" x14ac:dyDescent="0.3">
      <c r="A3003" t="s">
        <v>4968</v>
      </c>
      <c r="B3003" t="s">
        <v>676</v>
      </c>
      <c r="C3003" t="s">
        <v>180</v>
      </c>
      <c r="D3003" t="s">
        <v>38</v>
      </c>
      <c r="E3003" t="s">
        <v>39</v>
      </c>
      <c r="F3003">
        <f ca="1">MONTH(Table1[[#This Row],[incident_datetime]])</f>
        <v>8</v>
      </c>
      <c r="G3003">
        <f ca="1">YEAR(Table1[[#This Row],[incident_datetime]])</f>
        <v>2026</v>
      </c>
      <c r="H3003" s="2">
        <f ca="1">TODAY()</f>
        <v>46250</v>
      </c>
      <c r="I3003" t="s">
        <v>649</v>
      </c>
      <c r="J3003" t="s">
        <v>2958</v>
      </c>
      <c r="K3003">
        <v>63</v>
      </c>
      <c r="L3003" t="s">
        <v>59</v>
      </c>
      <c r="M3003" t="s">
        <v>35</v>
      </c>
      <c r="N3003" t="s">
        <v>2964</v>
      </c>
      <c r="O3003">
        <v>10</v>
      </c>
      <c r="P3003" t="s">
        <v>59</v>
      </c>
      <c r="Q3003" t="s">
        <v>60</v>
      </c>
      <c r="R3003" t="s">
        <v>97</v>
      </c>
      <c r="S3003" t="s">
        <v>132</v>
      </c>
      <c r="T3003" t="s">
        <v>155</v>
      </c>
      <c r="U3003">
        <v>3</v>
      </c>
      <c r="V3003" s="4">
        <v>30376.25</v>
      </c>
      <c r="W3003" t="s">
        <v>110</v>
      </c>
      <c r="X3003" cm="1">
        <f t="array" ref="X3003">_xlfn.IFS(Table1[[#This Row],[severity]]="Critical", 4, Table1[[#This Row],[severity]]="High", 3, Table1[[#This Row],[severity]]="Medium", 2, TRUE, 1)</f>
        <v>3</v>
      </c>
      <c r="Y3003">
        <f t="shared" ca="1" si="92"/>
        <v>0</v>
      </c>
      <c r="Z3003" t="str">
        <f t="shared" ca="1" si="93"/>
        <v>Night (00-05)</v>
      </c>
    </row>
    <row r="3004" spans="1:26" x14ac:dyDescent="0.3">
      <c r="A3004" t="s">
        <v>4969</v>
      </c>
      <c r="B3004" t="s">
        <v>1173</v>
      </c>
      <c r="C3004" t="s">
        <v>468</v>
      </c>
      <c r="D3004" t="s">
        <v>48</v>
      </c>
      <c r="E3004" t="s">
        <v>72</v>
      </c>
      <c r="F3004">
        <f>MONTH(Table1[[#This Row],[incident_datetime]])</f>
        <v>3</v>
      </c>
      <c r="G3004">
        <f>YEAR(Table1[[#This Row],[incident_datetime]])</f>
        <v>2019</v>
      </c>
      <c r="H3004" s="1">
        <v>43543.174131944441</v>
      </c>
      <c r="I3004" t="s">
        <v>173</v>
      </c>
      <c r="J3004" t="s">
        <v>7102</v>
      </c>
      <c r="K3004">
        <v>52</v>
      </c>
      <c r="L3004" t="s">
        <v>43</v>
      </c>
      <c r="M3004" t="s">
        <v>35</v>
      </c>
      <c r="N3004" t="s">
        <v>336</v>
      </c>
      <c r="O3004">
        <v>84</v>
      </c>
      <c r="P3004" t="s">
        <v>59</v>
      </c>
      <c r="Q3004" t="s">
        <v>60</v>
      </c>
      <c r="R3004" t="s">
        <v>52</v>
      </c>
      <c r="S3004" t="s">
        <v>98</v>
      </c>
      <c r="T3004" t="s">
        <v>155</v>
      </c>
      <c r="U3004">
        <v>2</v>
      </c>
      <c r="V3004" s="4">
        <v>46810.34</v>
      </c>
      <c r="W3004" t="s">
        <v>103</v>
      </c>
      <c r="X3004" cm="1">
        <f t="array" ref="X3004">_xlfn.IFS(Table1[[#This Row],[severity]]="Critical", 4, Table1[[#This Row],[severity]]="High", 3, Table1[[#This Row],[severity]]="Medium", 2, TRUE, 1)</f>
        <v>1</v>
      </c>
      <c r="Y3004">
        <f t="shared" si="92"/>
        <v>4</v>
      </c>
      <c r="Z3004" t="str">
        <f t="shared" si="93"/>
        <v>Night (00-05)</v>
      </c>
    </row>
    <row r="3005" spans="1:26" x14ac:dyDescent="0.3">
      <c r="A3005" t="s">
        <v>4970</v>
      </c>
      <c r="B3005" t="s">
        <v>382</v>
      </c>
      <c r="C3005" t="s">
        <v>562</v>
      </c>
      <c r="D3005" t="s">
        <v>22</v>
      </c>
      <c r="E3005" t="s">
        <v>55</v>
      </c>
      <c r="F3005">
        <f ca="1">MONTH(Table1[[#This Row],[incident_datetime]])</f>
        <v>8</v>
      </c>
      <c r="G3005">
        <f ca="1">YEAR(Table1[[#This Row],[incident_datetime]])</f>
        <v>2026</v>
      </c>
      <c r="H3005" s="2">
        <f ca="1">TODAY()</f>
        <v>46250</v>
      </c>
      <c r="I3005" t="s">
        <v>1313</v>
      </c>
      <c r="J3005" t="s">
        <v>2774</v>
      </c>
      <c r="K3005">
        <v>41</v>
      </c>
      <c r="L3005" t="s">
        <v>43</v>
      </c>
      <c r="M3005" t="s">
        <v>41</v>
      </c>
      <c r="N3005" t="s">
        <v>552</v>
      </c>
      <c r="O3005">
        <v>21</v>
      </c>
      <c r="P3005" t="s">
        <v>59</v>
      </c>
      <c r="Q3005" t="s">
        <v>45</v>
      </c>
      <c r="R3005" t="s">
        <v>52</v>
      </c>
      <c r="S3005" t="s">
        <v>53</v>
      </c>
      <c r="T3005" t="s">
        <v>62</v>
      </c>
      <c r="U3005">
        <v>1</v>
      </c>
      <c r="V3005" s="4">
        <v>16668.14</v>
      </c>
      <c r="W3005" t="s">
        <v>103</v>
      </c>
      <c r="X3005" cm="1">
        <f t="array" ref="X3005">_xlfn.IFS(Table1[[#This Row],[severity]]="Critical", 4, Table1[[#This Row],[severity]]="High", 3, Table1[[#This Row],[severity]]="Medium", 2, TRUE, 1)</f>
        <v>1</v>
      </c>
      <c r="Y3005">
        <f t="shared" ca="1" si="92"/>
        <v>0</v>
      </c>
      <c r="Z3005" t="str">
        <f t="shared" ca="1" si="93"/>
        <v>Night (00-05)</v>
      </c>
    </row>
    <row r="3006" spans="1:26" x14ac:dyDescent="0.3">
      <c r="A3006" t="s">
        <v>4971</v>
      </c>
      <c r="B3006" t="s">
        <v>1173</v>
      </c>
      <c r="C3006" t="s">
        <v>180</v>
      </c>
      <c r="D3006" t="s">
        <v>77</v>
      </c>
      <c r="E3006" t="s">
        <v>39</v>
      </c>
      <c r="F3006">
        <f>MONTH(Table1[[#This Row],[incident_datetime]])</f>
        <v>8</v>
      </c>
      <c r="G3006">
        <f>YEAR(Table1[[#This Row],[incident_datetime]])</f>
        <v>2021</v>
      </c>
      <c r="H3006" s="1">
        <v>44414.283726851849</v>
      </c>
      <c r="I3006" t="s">
        <v>101</v>
      </c>
      <c r="J3006" t="s">
        <v>1310</v>
      </c>
      <c r="K3006">
        <v>53</v>
      </c>
      <c r="L3006" t="s">
        <v>43</v>
      </c>
      <c r="M3006" t="s">
        <v>35</v>
      </c>
      <c r="N3006" t="s">
        <v>1323</v>
      </c>
      <c r="O3006">
        <v>77</v>
      </c>
      <c r="P3006" t="s">
        <v>59</v>
      </c>
      <c r="Q3006" t="s">
        <v>60</v>
      </c>
      <c r="R3006" t="s">
        <v>139</v>
      </c>
      <c r="S3006" t="s">
        <v>61</v>
      </c>
      <c r="T3006" t="s">
        <v>29</v>
      </c>
      <c r="U3006">
        <v>0</v>
      </c>
      <c r="V3006">
        <v>0</v>
      </c>
      <c r="W3006" t="s">
        <v>110</v>
      </c>
      <c r="X3006" cm="1">
        <f t="array" ref="X3006">_xlfn.IFS(Table1[[#This Row],[severity]]="Critical", 4, Table1[[#This Row],[severity]]="High", 3, Table1[[#This Row],[severity]]="Medium", 2, TRUE, 1)</f>
        <v>2</v>
      </c>
      <c r="Y3006">
        <f t="shared" si="92"/>
        <v>6</v>
      </c>
      <c r="Z3006" t="str">
        <f t="shared" si="93"/>
        <v>Morning (06-11)</v>
      </c>
    </row>
    <row r="3007" spans="1:26" x14ac:dyDescent="0.3">
      <c r="A3007" t="s">
        <v>4972</v>
      </c>
      <c r="B3007" t="s">
        <v>523</v>
      </c>
      <c r="C3007" t="s">
        <v>180</v>
      </c>
      <c r="D3007" t="s">
        <v>65</v>
      </c>
      <c r="E3007" t="s">
        <v>112</v>
      </c>
      <c r="F3007">
        <f>MONTH(Table1[[#This Row],[incident_datetime]])</f>
        <v>1</v>
      </c>
      <c r="G3007">
        <f>YEAR(Table1[[#This Row],[incident_datetime]])</f>
        <v>2024</v>
      </c>
      <c r="H3007" s="1">
        <v>45306.766817129632</v>
      </c>
      <c r="I3007" t="s">
        <v>1492</v>
      </c>
      <c r="J3007" t="s">
        <v>7102</v>
      </c>
      <c r="K3007">
        <v>52</v>
      </c>
      <c r="L3007" t="s">
        <v>43</v>
      </c>
      <c r="M3007" t="s">
        <v>35</v>
      </c>
      <c r="N3007" t="s">
        <v>1808</v>
      </c>
      <c r="O3007">
        <v>14</v>
      </c>
      <c r="P3007" t="s">
        <v>34</v>
      </c>
      <c r="Q3007" t="s">
        <v>27</v>
      </c>
      <c r="R3007" t="s">
        <v>109</v>
      </c>
      <c r="S3007" t="s">
        <v>61</v>
      </c>
      <c r="T3007" t="s">
        <v>155</v>
      </c>
      <c r="U3007">
        <v>5</v>
      </c>
      <c r="V3007" s="4">
        <v>39627.29</v>
      </c>
      <c r="W3007" t="s">
        <v>103</v>
      </c>
      <c r="X3007" cm="1">
        <f t="array" ref="X3007">_xlfn.IFS(Table1[[#This Row],[severity]]="Critical", 4, Table1[[#This Row],[severity]]="High", 3, Table1[[#This Row],[severity]]="Medium", 2, TRUE, 1)</f>
        <v>4</v>
      </c>
      <c r="Y3007">
        <f t="shared" si="92"/>
        <v>18</v>
      </c>
      <c r="Z3007" t="str">
        <f t="shared" si="93"/>
        <v>Evening (18-23)</v>
      </c>
    </row>
    <row r="3008" spans="1:26" x14ac:dyDescent="0.3">
      <c r="A3008" t="s">
        <v>4973</v>
      </c>
      <c r="B3008" t="s">
        <v>935</v>
      </c>
      <c r="C3008" t="s">
        <v>180</v>
      </c>
      <c r="D3008" t="s">
        <v>100</v>
      </c>
      <c r="E3008" t="s">
        <v>112</v>
      </c>
      <c r="F3008">
        <f>MONTH(Table1[[#This Row],[incident_datetime]])</f>
        <v>9</v>
      </c>
      <c r="G3008">
        <f>YEAR(Table1[[#This Row],[incident_datetime]])</f>
        <v>2020</v>
      </c>
      <c r="H3008" s="1">
        <v>44081.120023148149</v>
      </c>
      <c r="I3008" t="s">
        <v>433</v>
      </c>
      <c r="J3008" t="s">
        <v>3532</v>
      </c>
      <c r="K3008">
        <v>45</v>
      </c>
      <c r="L3008" t="s">
        <v>59</v>
      </c>
      <c r="M3008" t="s">
        <v>107</v>
      </c>
      <c r="N3008" t="s">
        <v>653</v>
      </c>
      <c r="O3008">
        <v>58</v>
      </c>
      <c r="P3008" t="s">
        <v>34</v>
      </c>
      <c r="Q3008" t="s">
        <v>215</v>
      </c>
      <c r="R3008" t="s">
        <v>139</v>
      </c>
      <c r="S3008" t="s">
        <v>132</v>
      </c>
      <c r="T3008" t="s">
        <v>155</v>
      </c>
      <c r="U3008">
        <v>0</v>
      </c>
      <c r="V3008" s="4">
        <v>38659.56</v>
      </c>
      <c r="W3008" t="s">
        <v>110</v>
      </c>
      <c r="X3008" cm="1">
        <f t="array" ref="X3008">_xlfn.IFS(Table1[[#This Row],[severity]]="Critical", 4, Table1[[#This Row],[severity]]="High", 3, Table1[[#This Row],[severity]]="Medium", 2, TRUE, 1)</f>
        <v>2</v>
      </c>
      <c r="Y3008">
        <f t="shared" si="92"/>
        <v>2</v>
      </c>
      <c r="Z3008" t="str">
        <f t="shared" si="93"/>
        <v>Night (00-05)</v>
      </c>
    </row>
    <row r="3009" spans="1:26" x14ac:dyDescent="0.3">
      <c r="A3009" t="s">
        <v>4974</v>
      </c>
      <c r="B3009" t="s">
        <v>382</v>
      </c>
      <c r="C3009" t="s">
        <v>180</v>
      </c>
      <c r="D3009" t="s">
        <v>38</v>
      </c>
      <c r="E3009" t="s">
        <v>39</v>
      </c>
      <c r="F3009">
        <f>MONTH(Table1[[#This Row],[incident_datetime]])</f>
        <v>6</v>
      </c>
      <c r="G3009">
        <f>YEAR(Table1[[#This Row],[incident_datetime]])</f>
        <v>2022</v>
      </c>
      <c r="H3009" s="1">
        <v>44728.054236111115</v>
      </c>
      <c r="I3009" t="s">
        <v>1492</v>
      </c>
      <c r="J3009" t="s">
        <v>7102</v>
      </c>
      <c r="K3009">
        <v>52</v>
      </c>
      <c r="L3009" t="s">
        <v>43</v>
      </c>
      <c r="M3009" t="s">
        <v>35</v>
      </c>
      <c r="N3009" t="s">
        <v>4975</v>
      </c>
      <c r="O3009">
        <v>56</v>
      </c>
      <c r="P3009" t="s">
        <v>43</v>
      </c>
      <c r="Q3009" t="s">
        <v>27</v>
      </c>
      <c r="R3009" t="s">
        <v>52</v>
      </c>
      <c r="S3009" t="s">
        <v>61</v>
      </c>
      <c r="T3009" t="s">
        <v>155</v>
      </c>
      <c r="U3009">
        <v>0</v>
      </c>
      <c r="V3009" s="4">
        <v>29815.41</v>
      </c>
      <c r="W3009" t="s">
        <v>110</v>
      </c>
      <c r="X3009" cm="1">
        <f t="array" ref="X3009">_xlfn.IFS(Table1[[#This Row],[severity]]="Critical", 4, Table1[[#This Row],[severity]]="High", 3, Table1[[#This Row],[severity]]="Medium", 2, TRUE, 1)</f>
        <v>1</v>
      </c>
      <c r="Y3009">
        <f t="shared" si="92"/>
        <v>1</v>
      </c>
      <c r="Z3009" t="str">
        <f t="shared" si="93"/>
        <v>Night (00-05)</v>
      </c>
    </row>
    <row r="3010" spans="1:26" x14ac:dyDescent="0.3">
      <c r="A3010" t="s">
        <v>4976</v>
      </c>
      <c r="B3010" t="s">
        <v>64</v>
      </c>
      <c r="C3010" t="s">
        <v>686</v>
      </c>
      <c r="D3010" t="s">
        <v>88</v>
      </c>
      <c r="E3010" t="s">
        <v>186</v>
      </c>
      <c r="F3010">
        <f>MONTH(Table1[[#This Row],[incident_datetime]])</f>
        <v>4</v>
      </c>
      <c r="G3010">
        <f>YEAR(Table1[[#This Row],[incident_datetime]])</f>
        <v>2019</v>
      </c>
      <c r="H3010" s="1">
        <v>43565.235231481478</v>
      </c>
      <c r="I3010" t="s">
        <v>83</v>
      </c>
      <c r="J3010" t="s">
        <v>1342</v>
      </c>
      <c r="K3010">
        <v>69</v>
      </c>
      <c r="L3010" t="s">
        <v>43</v>
      </c>
      <c r="M3010" t="s">
        <v>107</v>
      </c>
      <c r="N3010" t="s">
        <v>943</v>
      </c>
      <c r="O3010">
        <v>11</v>
      </c>
      <c r="P3010" t="s">
        <v>43</v>
      </c>
      <c r="Q3010" t="s">
        <v>27</v>
      </c>
      <c r="R3010" t="s">
        <v>139</v>
      </c>
      <c r="S3010" t="s">
        <v>61</v>
      </c>
      <c r="T3010" t="s">
        <v>155</v>
      </c>
      <c r="U3010">
        <v>1</v>
      </c>
      <c r="V3010" s="4">
        <v>6977.9</v>
      </c>
      <c r="W3010" t="s">
        <v>110</v>
      </c>
      <c r="X3010" cm="1">
        <f t="array" ref="X3010">_xlfn.IFS(Table1[[#This Row],[severity]]="Critical", 4, Table1[[#This Row],[severity]]="High", 3, Table1[[#This Row],[severity]]="Medium", 2, TRUE, 1)</f>
        <v>2</v>
      </c>
      <c r="Y3010">
        <f t="shared" ref="Y3010:Y3073" si="94">HOUR(H3010)</f>
        <v>5</v>
      </c>
      <c r="Z3010" t="str">
        <f t="shared" ref="Z3010:Z3073" si="95">IF(Y3010&lt;6,"Night (00-05)",IF(Y3010&lt;12,"Morning (06-11)",IF(Y3010&lt;18,"Afternoon (12-17)","Evening (18-23)")))</f>
        <v>Night (00-05)</v>
      </c>
    </row>
    <row r="3011" spans="1:26" x14ac:dyDescent="0.3">
      <c r="A3011" t="s">
        <v>4977</v>
      </c>
      <c r="B3011" t="s">
        <v>391</v>
      </c>
      <c r="C3011" t="s">
        <v>135</v>
      </c>
      <c r="D3011" t="s">
        <v>22</v>
      </c>
      <c r="E3011" t="s">
        <v>66</v>
      </c>
      <c r="F3011">
        <f>MONTH(Table1[[#This Row],[incident_datetime]])</f>
        <v>7</v>
      </c>
      <c r="G3011">
        <f>YEAR(Table1[[#This Row],[incident_datetime]])</f>
        <v>2021</v>
      </c>
      <c r="H3011" s="1">
        <v>44390.855185185188</v>
      </c>
      <c r="I3011" t="s">
        <v>254</v>
      </c>
      <c r="J3011" t="s">
        <v>7102</v>
      </c>
      <c r="K3011">
        <v>52</v>
      </c>
      <c r="L3011" t="s">
        <v>43</v>
      </c>
      <c r="M3011" t="s">
        <v>35</v>
      </c>
      <c r="N3011" t="s">
        <v>603</v>
      </c>
      <c r="O3011">
        <v>56</v>
      </c>
      <c r="P3011" t="s">
        <v>59</v>
      </c>
      <c r="Q3011" t="s">
        <v>27</v>
      </c>
      <c r="R3011" t="s">
        <v>97</v>
      </c>
      <c r="S3011" t="s">
        <v>28</v>
      </c>
      <c r="T3011" t="s">
        <v>155</v>
      </c>
      <c r="U3011">
        <v>0</v>
      </c>
      <c r="V3011" s="4">
        <v>27843.21</v>
      </c>
      <c r="W3011" t="s">
        <v>103</v>
      </c>
      <c r="X3011" cm="1">
        <f t="array" ref="X3011">_xlfn.IFS(Table1[[#This Row],[severity]]="Critical", 4, Table1[[#This Row],[severity]]="High", 3, Table1[[#This Row],[severity]]="Medium", 2, TRUE, 1)</f>
        <v>3</v>
      </c>
      <c r="Y3011">
        <f t="shared" si="94"/>
        <v>20</v>
      </c>
      <c r="Z3011" t="str">
        <f t="shared" si="95"/>
        <v>Evening (18-23)</v>
      </c>
    </row>
    <row r="3012" spans="1:26" x14ac:dyDescent="0.3">
      <c r="A3012" t="s">
        <v>4978</v>
      </c>
      <c r="B3012" t="s">
        <v>306</v>
      </c>
      <c r="C3012" t="s">
        <v>220</v>
      </c>
      <c r="D3012" t="s">
        <v>77</v>
      </c>
      <c r="E3012" t="s">
        <v>39</v>
      </c>
      <c r="F3012">
        <f>MONTH(Table1[[#This Row],[incident_datetime]])</f>
        <v>12</v>
      </c>
      <c r="G3012">
        <f>YEAR(Table1[[#This Row],[incident_datetime]])</f>
        <v>2023</v>
      </c>
      <c r="H3012" s="1">
        <v>45276.647106481483</v>
      </c>
      <c r="I3012" t="s">
        <v>664</v>
      </c>
      <c r="J3012" t="s">
        <v>2039</v>
      </c>
      <c r="K3012">
        <v>72</v>
      </c>
      <c r="L3012" t="s">
        <v>43</v>
      </c>
      <c r="M3012" t="s">
        <v>34</v>
      </c>
      <c r="N3012" t="s">
        <v>2595</v>
      </c>
      <c r="O3012">
        <v>73</v>
      </c>
      <c r="P3012" t="s">
        <v>59</v>
      </c>
      <c r="Q3012" t="s">
        <v>27</v>
      </c>
      <c r="R3012" t="s">
        <v>109</v>
      </c>
      <c r="S3012" t="s">
        <v>132</v>
      </c>
      <c r="T3012" t="s">
        <v>155</v>
      </c>
      <c r="U3012">
        <v>5</v>
      </c>
      <c r="V3012" s="4">
        <v>27834.85</v>
      </c>
      <c r="W3012" t="s">
        <v>103</v>
      </c>
      <c r="X3012" cm="1">
        <f t="array" ref="X3012">_xlfn.IFS(Table1[[#This Row],[severity]]="Critical", 4, Table1[[#This Row],[severity]]="High", 3, Table1[[#This Row],[severity]]="Medium", 2, TRUE, 1)</f>
        <v>4</v>
      </c>
      <c r="Y3012">
        <f t="shared" si="94"/>
        <v>15</v>
      </c>
      <c r="Z3012" t="str">
        <f t="shared" si="95"/>
        <v>Afternoon (12-17)</v>
      </c>
    </row>
    <row r="3013" spans="1:26" x14ac:dyDescent="0.3">
      <c r="A3013" t="s">
        <v>4979</v>
      </c>
      <c r="B3013" t="s">
        <v>391</v>
      </c>
      <c r="C3013" t="s">
        <v>135</v>
      </c>
      <c r="D3013" t="s">
        <v>92</v>
      </c>
      <c r="E3013" t="s">
        <v>78</v>
      </c>
      <c r="F3013">
        <f>MONTH(Table1[[#This Row],[incident_datetime]])</f>
        <v>12</v>
      </c>
      <c r="G3013">
        <f>YEAR(Table1[[#This Row],[incident_datetime]])</f>
        <v>2019</v>
      </c>
      <c r="H3013" s="1">
        <v>43822.559942129628</v>
      </c>
      <c r="I3013" t="s">
        <v>986</v>
      </c>
      <c r="J3013" t="s">
        <v>1419</v>
      </c>
      <c r="K3013">
        <v>44</v>
      </c>
      <c r="L3013" t="s">
        <v>43</v>
      </c>
      <c r="M3013" t="s">
        <v>35</v>
      </c>
      <c r="N3013" t="s">
        <v>1225</v>
      </c>
      <c r="O3013">
        <v>74</v>
      </c>
      <c r="P3013" t="s">
        <v>59</v>
      </c>
      <c r="Q3013" t="s">
        <v>27</v>
      </c>
      <c r="R3013" t="s">
        <v>97</v>
      </c>
      <c r="S3013" t="s">
        <v>132</v>
      </c>
      <c r="T3013" t="s">
        <v>29</v>
      </c>
      <c r="U3013">
        <v>5</v>
      </c>
      <c r="V3013" s="4">
        <v>27371.99</v>
      </c>
      <c r="W3013" t="s">
        <v>110</v>
      </c>
      <c r="X3013" cm="1">
        <f t="array" ref="X3013">_xlfn.IFS(Table1[[#This Row],[severity]]="Critical", 4, Table1[[#This Row],[severity]]="High", 3, Table1[[#This Row],[severity]]="Medium", 2, TRUE, 1)</f>
        <v>3</v>
      </c>
      <c r="Y3013">
        <f t="shared" si="94"/>
        <v>13</v>
      </c>
      <c r="Z3013" t="str">
        <f t="shared" si="95"/>
        <v>Afternoon (12-17)</v>
      </c>
    </row>
    <row r="3014" spans="1:26" x14ac:dyDescent="0.3">
      <c r="A3014" t="s">
        <v>4980</v>
      </c>
      <c r="B3014" t="s">
        <v>267</v>
      </c>
      <c r="C3014" t="s">
        <v>258</v>
      </c>
      <c r="D3014" t="s">
        <v>88</v>
      </c>
      <c r="E3014" t="s">
        <v>23</v>
      </c>
      <c r="F3014">
        <f>MONTH(Table1[[#This Row],[incident_datetime]])</f>
        <v>8</v>
      </c>
      <c r="G3014">
        <f>YEAR(Table1[[#This Row],[incident_datetime]])</f>
        <v>2020</v>
      </c>
      <c r="H3014" s="2">
        <v>44046</v>
      </c>
      <c r="I3014" t="s">
        <v>524</v>
      </c>
      <c r="J3014" t="s">
        <v>2591</v>
      </c>
      <c r="K3014">
        <v>33</v>
      </c>
      <c r="L3014" t="s">
        <v>59</v>
      </c>
      <c r="M3014" t="s">
        <v>85</v>
      </c>
      <c r="N3014" t="s">
        <v>1353</v>
      </c>
      <c r="O3014">
        <v>72</v>
      </c>
      <c r="P3014" t="s">
        <v>43</v>
      </c>
      <c r="Q3014" t="s">
        <v>27</v>
      </c>
      <c r="R3014" t="s">
        <v>97</v>
      </c>
      <c r="S3014" t="s">
        <v>61</v>
      </c>
      <c r="T3014" t="s">
        <v>29</v>
      </c>
      <c r="U3014">
        <v>1</v>
      </c>
      <c r="V3014" s="4">
        <v>28450.37</v>
      </c>
      <c r="W3014" t="s">
        <v>110</v>
      </c>
      <c r="X3014" cm="1">
        <f t="array" ref="X3014">_xlfn.IFS(Table1[[#This Row],[severity]]="Critical", 4, Table1[[#This Row],[severity]]="High", 3, Table1[[#This Row],[severity]]="Medium", 2, TRUE, 1)</f>
        <v>3</v>
      </c>
      <c r="Y3014">
        <f t="shared" si="94"/>
        <v>0</v>
      </c>
      <c r="Z3014" t="str">
        <f t="shared" si="95"/>
        <v>Night (00-05)</v>
      </c>
    </row>
    <row r="3015" spans="1:26" x14ac:dyDescent="0.3">
      <c r="A3015" t="s">
        <v>4981</v>
      </c>
      <c r="B3015" t="s">
        <v>685</v>
      </c>
      <c r="C3015" t="s">
        <v>220</v>
      </c>
      <c r="D3015" t="s">
        <v>22</v>
      </c>
      <c r="E3015" t="s">
        <v>78</v>
      </c>
      <c r="F3015">
        <f>MONTH(Table1[[#This Row],[incident_datetime]])</f>
        <v>2</v>
      </c>
      <c r="G3015">
        <f>YEAR(Table1[[#This Row],[incident_datetime]])</f>
        <v>2019</v>
      </c>
      <c r="H3015" s="2">
        <v>43509</v>
      </c>
      <c r="I3015" t="s">
        <v>187</v>
      </c>
      <c r="J3015" t="s">
        <v>1795</v>
      </c>
      <c r="K3015">
        <v>38</v>
      </c>
      <c r="L3015" t="s">
        <v>43</v>
      </c>
      <c r="M3015" t="s">
        <v>41</v>
      </c>
      <c r="N3015" t="s">
        <v>1343</v>
      </c>
      <c r="O3015">
        <v>14</v>
      </c>
      <c r="P3015" t="s">
        <v>43</v>
      </c>
      <c r="Q3015" t="s">
        <v>27</v>
      </c>
      <c r="R3015" t="s">
        <v>139</v>
      </c>
      <c r="S3015" t="s">
        <v>61</v>
      </c>
      <c r="T3015" t="s">
        <v>270</v>
      </c>
      <c r="U3015">
        <v>2</v>
      </c>
      <c r="V3015">
        <v>0</v>
      </c>
      <c r="W3015" t="s">
        <v>103</v>
      </c>
      <c r="X3015" cm="1">
        <f t="array" ref="X3015">_xlfn.IFS(Table1[[#This Row],[severity]]="Critical", 4, Table1[[#This Row],[severity]]="High", 3, Table1[[#This Row],[severity]]="Medium", 2, TRUE, 1)</f>
        <v>2</v>
      </c>
      <c r="Y3015">
        <f t="shared" si="94"/>
        <v>0</v>
      </c>
      <c r="Z3015" t="str">
        <f t="shared" si="95"/>
        <v>Night (00-05)</v>
      </c>
    </row>
    <row r="3016" spans="1:26" x14ac:dyDescent="0.3">
      <c r="A3016" t="s">
        <v>4982</v>
      </c>
      <c r="B3016" t="s">
        <v>242</v>
      </c>
      <c r="C3016" t="s">
        <v>562</v>
      </c>
      <c r="D3016" t="s">
        <v>77</v>
      </c>
      <c r="E3016" t="s">
        <v>23</v>
      </c>
      <c r="F3016">
        <f>MONTH(Table1[[#This Row],[incident_datetime]])</f>
        <v>1</v>
      </c>
      <c r="G3016">
        <f>YEAR(Table1[[#This Row],[incident_datetime]])</f>
        <v>2022</v>
      </c>
      <c r="H3016" s="1">
        <v>44589.09915509259</v>
      </c>
      <c r="I3016" t="s">
        <v>278</v>
      </c>
      <c r="J3016" t="s">
        <v>50</v>
      </c>
      <c r="K3016">
        <v>46</v>
      </c>
      <c r="L3016" t="s">
        <v>59</v>
      </c>
      <c r="M3016" t="s">
        <v>35</v>
      </c>
      <c r="N3016" t="s">
        <v>1908</v>
      </c>
      <c r="O3016">
        <v>51</v>
      </c>
      <c r="P3016" t="s">
        <v>59</v>
      </c>
      <c r="Q3016" t="s">
        <v>27</v>
      </c>
      <c r="R3016" t="s">
        <v>109</v>
      </c>
      <c r="S3016" t="s">
        <v>28</v>
      </c>
      <c r="T3016" t="s">
        <v>62</v>
      </c>
      <c r="U3016">
        <v>0</v>
      </c>
      <c r="V3016" s="4">
        <v>42163.96</v>
      </c>
      <c r="W3016" t="s">
        <v>110</v>
      </c>
      <c r="X3016" cm="1">
        <f t="array" ref="X3016">_xlfn.IFS(Table1[[#This Row],[severity]]="Critical", 4, Table1[[#This Row],[severity]]="High", 3, Table1[[#This Row],[severity]]="Medium", 2, TRUE, 1)</f>
        <v>4</v>
      </c>
      <c r="Y3016">
        <f t="shared" si="94"/>
        <v>2</v>
      </c>
      <c r="Z3016" t="str">
        <f t="shared" si="95"/>
        <v>Night (00-05)</v>
      </c>
    </row>
    <row r="3017" spans="1:26" x14ac:dyDescent="0.3">
      <c r="A3017" t="s">
        <v>4983</v>
      </c>
      <c r="B3017" t="s">
        <v>242</v>
      </c>
      <c r="C3017" t="s">
        <v>342</v>
      </c>
      <c r="D3017" t="s">
        <v>65</v>
      </c>
      <c r="E3017" t="s">
        <v>72</v>
      </c>
      <c r="F3017">
        <f>MONTH(Table1[[#This Row],[incident_datetime]])</f>
        <v>4</v>
      </c>
      <c r="G3017">
        <f>YEAR(Table1[[#This Row],[incident_datetime]])</f>
        <v>2022</v>
      </c>
      <c r="H3017" s="1">
        <v>44663.576724537037</v>
      </c>
      <c r="I3017" t="s">
        <v>204</v>
      </c>
      <c r="J3017" t="s">
        <v>4079</v>
      </c>
      <c r="K3017">
        <v>61</v>
      </c>
      <c r="L3017" t="s">
        <v>43</v>
      </c>
      <c r="M3017" t="s">
        <v>85</v>
      </c>
      <c r="N3017" t="s">
        <v>4392</v>
      </c>
      <c r="O3017">
        <v>42</v>
      </c>
      <c r="P3017" t="s">
        <v>59</v>
      </c>
      <c r="Q3017" t="s">
        <v>45</v>
      </c>
      <c r="R3017" t="s">
        <v>139</v>
      </c>
      <c r="S3017" t="s">
        <v>61</v>
      </c>
      <c r="T3017" t="s">
        <v>270</v>
      </c>
      <c r="U3017">
        <v>5</v>
      </c>
      <c r="V3017" s="4">
        <v>25312.95</v>
      </c>
      <c r="W3017" t="s">
        <v>110</v>
      </c>
      <c r="X3017" cm="1">
        <f t="array" ref="X3017">_xlfn.IFS(Table1[[#This Row],[severity]]="Critical", 4, Table1[[#This Row],[severity]]="High", 3, Table1[[#This Row],[severity]]="Medium", 2, TRUE, 1)</f>
        <v>2</v>
      </c>
      <c r="Y3017">
        <f t="shared" si="94"/>
        <v>13</v>
      </c>
      <c r="Z3017" t="str">
        <f t="shared" si="95"/>
        <v>Afternoon (12-17)</v>
      </c>
    </row>
    <row r="3018" spans="1:26" x14ac:dyDescent="0.3">
      <c r="A3018" t="s">
        <v>4984</v>
      </c>
      <c r="B3018" t="s">
        <v>539</v>
      </c>
      <c r="C3018" t="s">
        <v>185</v>
      </c>
      <c r="D3018" t="s">
        <v>38</v>
      </c>
      <c r="E3018" t="s">
        <v>186</v>
      </c>
      <c r="F3018">
        <f ca="1">MONTH(Table1[[#This Row],[incident_datetime]])</f>
        <v>8</v>
      </c>
      <c r="G3018">
        <f ca="1">YEAR(Table1[[#This Row],[incident_datetime]])</f>
        <v>2026</v>
      </c>
      <c r="H3018" s="2">
        <f ca="1">TODAY()</f>
        <v>46250</v>
      </c>
      <c r="I3018" t="s">
        <v>400</v>
      </c>
      <c r="J3018" t="s">
        <v>4098</v>
      </c>
      <c r="K3018">
        <v>27</v>
      </c>
      <c r="L3018" t="s">
        <v>43</v>
      </c>
      <c r="M3018" t="s">
        <v>85</v>
      </c>
      <c r="N3018" t="s">
        <v>662</v>
      </c>
      <c r="O3018">
        <v>43</v>
      </c>
      <c r="P3018" t="s">
        <v>59</v>
      </c>
      <c r="Q3018" t="s">
        <v>27</v>
      </c>
      <c r="R3018" t="s">
        <v>52</v>
      </c>
      <c r="S3018" t="s">
        <v>132</v>
      </c>
      <c r="T3018" t="s">
        <v>155</v>
      </c>
      <c r="U3018">
        <v>4</v>
      </c>
      <c r="V3018" s="4">
        <v>19536.87</v>
      </c>
      <c r="W3018" t="s">
        <v>110</v>
      </c>
      <c r="X3018" cm="1">
        <f t="array" ref="X3018">_xlfn.IFS(Table1[[#This Row],[severity]]="Critical", 4, Table1[[#This Row],[severity]]="High", 3, Table1[[#This Row],[severity]]="Medium", 2, TRUE, 1)</f>
        <v>1</v>
      </c>
      <c r="Y3018">
        <f t="shared" ca="1" si="94"/>
        <v>0</v>
      </c>
      <c r="Z3018" t="str">
        <f t="shared" ca="1" si="95"/>
        <v>Night (00-05)</v>
      </c>
    </row>
    <row r="3019" spans="1:26" x14ac:dyDescent="0.3">
      <c r="A3019" t="s">
        <v>4985</v>
      </c>
      <c r="B3019" t="s">
        <v>141</v>
      </c>
      <c r="C3019" t="s">
        <v>468</v>
      </c>
      <c r="D3019" t="s">
        <v>88</v>
      </c>
      <c r="E3019" t="s">
        <v>186</v>
      </c>
      <c r="F3019">
        <f>MONTH(Table1[[#This Row],[incident_datetime]])</f>
        <v>10</v>
      </c>
      <c r="G3019">
        <f>YEAR(Table1[[#This Row],[incident_datetime]])</f>
        <v>2021</v>
      </c>
      <c r="H3019" s="1">
        <v>44477.093460648146</v>
      </c>
      <c r="I3019" t="s">
        <v>462</v>
      </c>
      <c r="J3019" t="s">
        <v>2871</v>
      </c>
      <c r="K3019">
        <v>30</v>
      </c>
      <c r="L3019" t="s">
        <v>43</v>
      </c>
      <c r="M3019" t="s">
        <v>41</v>
      </c>
      <c r="N3019" t="s">
        <v>4436</v>
      </c>
      <c r="O3019">
        <v>15</v>
      </c>
      <c r="P3019" t="s">
        <v>43</v>
      </c>
      <c r="Q3019" t="s">
        <v>45</v>
      </c>
      <c r="R3019" t="s">
        <v>109</v>
      </c>
      <c r="S3019" t="s">
        <v>28</v>
      </c>
      <c r="T3019" t="s">
        <v>155</v>
      </c>
      <c r="U3019">
        <v>2</v>
      </c>
      <c r="V3019">
        <v>0</v>
      </c>
      <c r="W3019" t="s">
        <v>110</v>
      </c>
      <c r="X3019" cm="1">
        <f t="array" ref="X3019">_xlfn.IFS(Table1[[#This Row],[severity]]="Critical", 4, Table1[[#This Row],[severity]]="High", 3, Table1[[#This Row],[severity]]="Medium", 2, TRUE, 1)</f>
        <v>4</v>
      </c>
      <c r="Y3019">
        <f t="shared" si="94"/>
        <v>2</v>
      </c>
      <c r="Z3019" t="str">
        <f t="shared" si="95"/>
        <v>Night (00-05)</v>
      </c>
    </row>
    <row r="3020" spans="1:26" x14ac:dyDescent="0.3">
      <c r="A3020" t="s">
        <v>4986</v>
      </c>
      <c r="B3020" t="s">
        <v>242</v>
      </c>
      <c r="C3020" t="s">
        <v>342</v>
      </c>
      <c r="D3020" t="s">
        <v>22</v>
      </c>
      <c r="E3020" t="s">
        <v>112</v>
      </c>
      <c r="F3020">
        <f>MONTH(Table1[[#This Row],[incident_datetime]])</f>
        <v>12</v>
      </c>
      <c r="G3020">
        <f>YEAR(Table1[[#This Row],[incident_datetime]])</f>
        <v>2023</v>
      </c>
      <c r="H3020" s="1">
        <v>45288.553043981483</v>
      </c>
      <c r="I3020" t="s">
        <v>331</v>
      </c>
      <c r="J3020" t="s">
        <v>7102</v>
      </c>
      <c r="K3020">
        <v>52</v>
      </c>
      <c r="L3020" t="s">
        <v>43</v>
      </c>
      <c r="M3020" t="s">
        <v>35</v>
      </c>
      <c r="N3020" t="s">
        <v>766</v>
      </c>
      <c r="O3020">
        <v>69</v>
      </c>
      <c r="P3020" t="s">
        <v>43</v>
      </c>
      <c r="Q3020" t="s">
        <v>70</v>
      </c>
      <c r="R3020" t="s">
        <v>109</v>
      </c>
      <c r="S3020" t="s">
        <v>61</v>
      </c>
      <c r="T3020" t="s">
        <v>29</v>
      </c>
      <c r="U3020">
        <v>4</v>
      </c>
      <c r="V3020" s="4">
        <v>33.65</v>
      </c>
      <c r="W3020" t="s">
        <v>103</v>
      </c>
      <c r="X3020" cm="1">
        <f t="array" ref="X3020">_xlfn.IFS(Table1[[#This Row],[severity]]="Critical", 4, Table1[[#This Row],[severity]]="High", 3, Table1[[#This Row],[severity]]="Medium", 2, TRUE, 1)</f>
        <v>4</v>
      </c>
      <c r="Y3020">
        <f t="shared" si="94"/>
        <v>13</v>
      </c>
      <c r="Z3020" t="str">
        <f t="shared" si="95"/>
        <v>Afternoon (12-17)</v>
      </c>
    </row>
    <row r="3021" spans="1:26" x14ac:dyDescent="0.3">
      <c r="A3021" t="s">
        <v>4987</v>
      </c>
      <c r="B3021" t="s">
        <v>165</v>
      </c>
      <c r="C3021" t="s">
        <v>342</v>
      </c>
      <c r="D3021" t="s">
        <v>48</v>
      </c>
      <c r="E3021" t="s">
        <v>31</v>
      </c>
      <c r="F3021">
        <f ca="1">MONTH(Table1[[#This Row],[incident_datetime]])</f>
        <v>8</v>
      </c>
      <c r="G3021">
        <f ca="1">YEAR(Table1[[#This Row],[incident_datetime]])</f>
        <v>2026</v>
      </c>
      <c r="H3021" s="2">
        <f ca="1">TODAY()</f>
        <v>46250</v>
      </c>
      <c r="I3021" t="s">
        <v>400</v>
      </c>
      <c r="J3021" t="s">
        <v>1220</v>
      </c>
      <c r="K3021">
        <v>63</v>
      </c>
      <c r="L3021" t="s">
        <v>43</v>
      </c>
      <c r="M3021" t="s">
        <v>107</v>
      </c>
      <c r="N3021" t="s">
        <v>58</v>
      </c>
      <c r="O3021">
        <v>13</v>
      </c>
      <c r="P3021" t="s">
        <v>59</v>
      </c>
      <c r="Q3021" t="s">
        <v>27</v>
      </c>
      <c r="R3021" t="s">
        <v>52</v>
      </c>
      <c r="S3021" t="s">
        <v>61</v>
      </c>
      <c r="T3021" t="s">
        <v>155</v>
      </c>
      <c r="U3021">
        <v>2</v>
      </c>
      <c r="V3021" s="4">
        <v>33728.36</v>
      </c>
      <c r="W3021" t="s">
        <v>103</v>
      </c>
      <c r="X3021" cm="1">
        <f t="array" ref="X3021">_xlfn.IFS(Table1[[#This Row],[severity]]="Critical", 4, Table1[[#This Row],[severity]]="High", 3, Table1[[#This Row],[severity]]="Medium", 2, TRUE, 1)</f>
        <v>1</v>
      </c>
      <c r="Y3021">
        <f t="shared" ca="1" si="94"/>
        <v>0</v>
      </c>
      <c r="Z3021" t="str">
        <f t="shared" ca="1" si="95"/>
        <v>Night (00-05)</v>
      </c>
    </row>
    <row r="3022" spans="1:26" x14ac:dyDescent="0.3">
      <c r="A3022" t="s">
        <v>4988</v>
      </c>
      <c r="B3022" t="s">
        <v>382</v>
      </c>
      <c r="C3022" t="s">
        <v>220</v>
      </c>
      <c r="D3022" t="s">
        <v>92</v>
      </c>
      <c r="E3022" t="s">
        <v>112</v>
      </c>
      <c r="F3022">
        <f>MONTH(Table1[[#This Row],[incident_datetime]])</f>
        <v>1</v>
      </c>
      <c r="G3022">
        <f>YEAR(Table1[[#This Row],[incident_datetime]])</f>
        <v>2019</v>
      </c>
      <c r="H3022" s="1">
        <v>43477.783136574071</v>
      </c>
      <c r="I3022" t="s">
        <v>404</v>
      </c>
      <c r="J3022" t="s">
        <v>1199</v>
      </c>
      <c r="K3022">
        <v>66</v>
      </c>
      <c r="L3022" t="s">
        <v>59</v>
      </c>
      <c r="M3022" t="s">
        <v>35</v>
      </c>
      <c r="N3022" t="s">
        <v>2469</v>
      </c>
      <c r="O3022">
        <v>89</v>
      </c>
      <c r="P3022" t="s">
        <v>43</v>
      </c>
      <c r="Q3022" t="s">
        <v>27</v>
      </c>
      <c r="R3022" t="s">
        <v>139</v>
      </c>
      <c r="S3022" t="s">
        <v>53</v>
      </c>
      <c r="T3022" t="s">
        <v>155</v>
      </c>
      <c r="U3022">
        <v>0</v>
      </c>
      <c r="V3022" s="4">
        <v>48839.24</v>
      </c>
      <c r="W3022" t="s">
        <v>110</v>
      </c>
      <c r="X3022" cm="1">
        <f t="array" ref="X3022">_xlfn.IFS(Table1[[#This Row],[severity]]="Critical", 4, Table1[[#This Row],[severity]]="High", 3, Table1[[#This Row],[severity]]="Medium", 2, TRUE, 1)</f>
        <v>2</v>
      </c>
      <c r="Y3022">
        <f t="shared" si="94"/>
        <v>18</v>
      </c>
      <c r="Z3022" t="str">
        <f t="shared" si="95"/>
        <v>Evening (18-23)</v>
      </c>
    </row>
    <row r="3023" spans="1:26" x14ac:dyDescent="0.3">
      <c r="A3023" t="s">
        <v>4989</v>
      </c>
      <c r="B3023" t="s">
        <v>507</v>
      </c>
      <c r="C3023" t="s">
        <v>468</v>
      </c>
      <c r="D3023" t="s">
        <v>38</v>
      </c>
      <c r="E3023" t="s">
        <v>39</v>
      </c>
      <c r="F3023">
        <f>MONTH(Table1[[#This Row],[incident_datetime]])</f>
        <v>8</v>
      </c>
      <c r="G3023">
        <f>YEAR(Table1[[#This Row],[incident_datetime]])</f>
        <v>2019</v>
      </c>
      <c r="H3023" s="1">
        <v>43698.969328703701</v>
      </c>
      <c r="I3023" t="s">
        <v>113</v>
      </c>
      <c r="J3023" t="s">
        <v>7102</v>
      </c>
      <c r="K3023">
        <v>52</v>
      </c>
      <c r="L3023" t="s">
        <v>43</v>
      </c>
      <c r="M3023" t="s">
        <v>35</v>
      </c>
      <c r="N3023" t="s">
        <v>4392</v>
      </c>
      <c r="O3023">
        <v>36</v>
      </c>
      <c r="P3023" t="s">
        <v>59</v>
      </c>
      <c r="Q3023" t="s">
        <v>27</v>
      </c>
      <c r="R3023" t="s">
        <v>52</v>
      </c>
      <c r="S3023" t="s">
        <v>98</v>
      </c>
      <c r="T3023" t="s">
        <v>270</v>
      </c>
      <c r="U3023">
        <v>1</v>
      </c>
      <c r="V3023" s="4">
        <v>21200.84</v>
      </c>
      <c r="W3023" t="s">
        <v>110</v>
      </c>
      <c r="X3023" cm="1">
        <f t="array" ref="X3023">_xlfn.IFS(Table1[[#This Row],[severity]]="Critical", 4, Table1[[#This Row],[severity]]="High", 3, Table1[[#This Row],[severity]]="Medium", 2, TRUE, 1)</f>
        <v>1</v>
      </c>
      <c r="Y3023">
        <f t="shared" si="94"/>
        <v>23</v>
      </c>
      <c r="Z3023" t="str">
        <f t="shared" si="95"/>
        <v>Evening (18-23)</v>
      </c>
    </row>
    <row r="3024" spans="1:26" x14ac:dyDescent="0.3">
      <c r="A3024" t="s">
        <v>4990</v>
      </c>
      <c r="B3024" t="s">
        <v>422</v>
      </c>
      <c r="C3024" t="s">
        <v>342</v>
      </c>
      <c r="D3024" t="s">
        <v>38</v>
      </c>
      <c r="E3024" t="s">
        <v>72</v>
      </c>
      <c r="F3024">
        <f>MONTH(Table1[[#This Row],[incident_datetime]])</f>
        <v>3</v>
      </c>
      <c r="G3024">
        <f>YEAR(Table1[[#This Row],[incident_datetime]])</f>
        <v>2024</v>
      </c>
      <c r="H3024" s="1">
        <v>45379.475057870368</v>
      </c>
      <c r="I3024" t="s">
        <v>122</v>
      </c>
      <c r="J3024" t="s">
        <v>7102</v>
      </c>
      <c r="K3024">
        <v>52</v>
      </c>
      <c r="L3024" t="s">
        <v>43</v>
      </c>
      <c r="M3024" t="s">
        <v>35</v>
      </c>
      <c r="N3024" t="s">
        <v>806</v>
      </c>
      <c r="O3024">
        <v>67</v>
      </c>
      <c r="P3024" t="s">
        <v>43</v>
      </c>
      <c r="Q3024" t="s">
        <v>215</v>
      </c>
      <c r="R3024" t="s">
        <v>139</v>
      </c>
      <c r="S3024" t="s">
        <v>61</v>
      </c>
      <c r="T3024" t="s">
        <v>29</v>
      </c>
      <c r="U3024">
        <v>5</v>
      </c>
      <c r="V3024" s="4">
        <v>30771.23</v>
      </c>
      <c r="W3024" t="s">
        <v>110</v>
      </c>
      <c r="X3024" cm="1">
        <f t="array" ref="X3024">_xlfn.IFS(Table1[[#This Row],[severity]]="Critical", 4, Table1[[#This Row],[severity]]="High", 3, Table1[[#This Row],[severity]]="Medium", 2, TRUE, 1)</f>
        <v>2</v>
      </c>
      <c r="Y3024">
        <f t="shared" si="94"/>
        <v>11</v>
      </c>
      <c r="Z3024" t="str">
        <f t="shared" si="95"/>
        <v>Morning (06-11)</v>
      </c>
    </row>
    <row r="3025" spans="1:26" x14ac:dyDescent="0.3">
      <c r="A3025" t="s">
        <v>4991</v>
      </c>
      <c r="B3025" t="s">
        <v>267</v>
      </c>
      <c r="C3025" t="s">
        <v>562</v>
      </c>
      <c r="D3025" t="s">
        <v>77</v>
      </c>
      <c r="E3025" t="s">
        <v>78</v>
      </c>
      <c r="F3025">
        <f>MONTH(Table1[[#This Row],[incident_datetime]])</f>
        <v>7</v>
      </c>
      <c r="G3025">
        <f>YEAR(Table1[[#This Row],[incident_datetime]])</f>
        <v>2018</v>
      </c>
      <c r="H3025" s="1">
        <v>43282.941747685189</v>
      </c>
      <c r="I3025" t="s">
        <v>404</v>
      </c>
      <c r="J3025" t="s">
        <v>319</v>
      </c>
      <c r="K3025">
        <v>21</v>
      </c>
      <c r="L3025" t="s">
        <v>43</v>
      </c>
      <c r="M3025" t="s">
        <v>107</v>
      </c>
      <c r="N3025" t="s">
        <v>3398</v>
      </c>
      <c r="O3025">
        <v>63</v>
      </c>
      <c r="P3025" t="s">
        <v>43</v>
      </c>
      <c r="Q3025" t="s">
        <v>70</v>
      </c>
      <c r="R3025" t="s">
        <v>109</v>
      </c>
      <c r="S3025" t="s">
        <v>28</v>
      </c>
      <c r="T3025" t="s">
        <v>155</v>
      </c>
      <c r="U3025">
        <v>5</v>
      </c>
      <c r="V3025" s="4">
        <v>2647.99</v>
      </c>
      <c r="W3025" t="s">
        <v>110</v>
      </c>
      <c r="X3025" cm="1">
        <f t="array" ref="X3025">_xlfn.IFS(Table1[[#This Row],[severity]]="Critical", 4, Table1[[#This Row],[severity]]="High", 3, Table1[[#This Row],[severity]]="Medium", 2, TRUE, 1)</f>
        <v>4</v>
      </c>
      <c r="Y3025">
        <f t="shared" si="94"/>
        <v>22</v>
      </c>
      <c r="Z3025" t="str">
        <f t="shared" si="95"/>
        <v>Evening (18-23)</v>
      </c>
    </row>
    <row r="3026" spans="1:26" x14ac:dyDescent="0.3">
      <c r="A3026" t="s">
        <v>4992</v>
      </c>
      <c r="B3026" t="s">
        <v>935</v>
      </c>
      <c r="C3026" t="s">
        <v>686</v>
      </c>
      <c r="D3026" t="s">
        <v>92</v>
      </c>
      <c r="E3026" t="s">
        <v>31</v>
      </c>
      <c r="F3026">
        <f>MONTH(Table1[[#This Row],[incident_datetime]])</f>
        <v>2</v>
      </c>
      <c r="G3026">
        <f>YEAR(Table1[[#This Row],[incident_datetime]])</f>
        <v>2018</v>
      </c>
      <c r="H3026" s="1">
        <v>43134.103321759256</v>
      </c>
      <c r="I3026" t="s">
        <v>586</v>
      </c>
      <c r="J3026" t="s">
        <v>830</v>
      </c>
      <c r="K3026">
        <v>64</v>
      </c>
      <c r="L3026" t="s">
        <v>43</v>
      </c>
      <c r="M3026" t="s">
        <v>35</v>
      </c>
      <c r="N3026" t="s">
        <v>4030</v>
      </c>
      <c r="O3026">
        <v>82</v>
      </c>
      <c r="P3026" t="s">
        <v>59</v>
      </c>
      <c r="Q3026" t="s">
        <v>27</v>
      </c>
      <c r="R3026" t="s">
        <v>139</v>
      </c>
      <c r="S3026" t="s">
        <v>61</v>
      </c>
      <c r="T3026" t="s">
        <v>155</v>
      </c>
      <c r="U3026">
        <v>4</v>
      </c>
      <c r="V3026" s="4">
        <v>13730.07</v>
      </c>
      <c r="W3026" t="s">
        <v>110</v>
      </c>
      <c r="X3026" cm="1">
        <f t="array" ref="X3026">_xlfn.IFS(Table1[[#This Row],[severity]]="Critical", 4, Table1[[#This Row],[severity]]="High", 3, Table1[[#This Row],[severity]]="Medium", 2, TRUE, 1)</f>
        <v>2</v>
      </c>
      <c r="Y3026">
        <f t="shared" si="94"/>
        <v>2</v>
      </c>
      <c r="Z3026" t="str">
        <f t="shared" si="95"/>
        <v>Night (00-05)</v>
      </c>
    </row>
    <row r="3027" spans="1:26" x14ac:dyDescent="0.3">
      <c r="A3027" t="s">
        <v>4993</v>
      </c>
      <c r="B3027" t="s">
        <v>165</v>
      </c>
      <c r="C3027" t="s">
        <v>135</v>
      </c>
      <c r="D3027" t="s">
        <v>65</v>
      </c>
      <c r="E3027" t="s">
        <v>66</v>
      </c>
      <c r="F3027">
        <f>MONTH(Table1[[#This Row],[incident_datetime]])</f>
        <v>1</v>
      </c>
      <c r="G3027">
        <f>YEAR(Table1[[#This Row],[incident_datetime]])</f>
        <v>2024</v>
      </c>
      <c r="H3027" s="2">
        <v>45313</v>
      </c>
      <c r="I3027" t="s">
        <v>640</v>
      </c>
      <c r="J3027" t="s">
        <v>1828</v>
      </c>
      <c r="K3027">
        <v>17</v>
      </c>
      <c r="L3027" t="s">
        <v>59</v>
      </c>
      <c r="M3027" t="s">
        <v>85</v>
      </c>
      <c r="N3027" t="s">
        <v>2272</v>
      </c>
      <c r="O3027">
        <v>11</v>
      </c>
      <c r="P3027" t="s">
        <v>59</v>
      </c>
      <c r="Q3027" t="s">
        <v>27</v>
      </c>
      <c r="R3027" t="s">
        <v>109</v>
      </c>
      <c r="S3027" t="s">
        <v>132</v>
      </c>
      <c r="T3027" t="s">
        <v>270</v>
      </c>
      <c r="U3027">
        <v>3</v>
      </c>
      <c r="V3027" s="4">
        <v>9701.66</v>
      </c>
      <c r="W3027" t="s">
        <v>110</v>
      </c>
      <c r="X3027" cm="1">
        <f t="array" ref="X3027">_xlfn.IFS(Table1[[#This Row],[severity]]="Critical", 4, Table1[[#This Row],[severity]]="High", 3, Table1[[#This Row],[severity]]="Medium", 2, TRUE, 1)</f>
        <v>4</v>
      </c>
      <c r="Y3027">
        <f t="shared" si="94"/>
        <v>0</v>
      </c>
      <c r="Z3027" t="str">
        <f t="shared" si="95"/>
        <v>Night (00-05)</v>
      </c>
    </row>
    <row r="3028" spans="1:26" x14ac:dyDescent="0.3">
      <c r="A3028" t="s">
        <v>4994</v>
      </c>
      <c r="B3028" t="s">
        <v>974</v>
      </c>
      <c r="C3028" t="s">
        <v>258</v>
      </c>
      <c r="D3028" t="s">
        <v>92</v>
      </c>
      <c r="E3028" t="s">
        <v>31</v>
      </c>
      <c r="F3028">
        <f>MONTH(Table1[[#This Row],[incident_datetime]])</f>
        <v>2</v>
      </c>
      <c r="G3028">
        <f>YEAR(Table1[[#This Row],[incident_datetime]])</f>
        <v>2018</v>
      </c>
      <c r="H3028" s="1">
        <v>43147.740451388891</v>
      </c>
      <c r="I3028" t="s">
        <v>181</v>
      </c>
      <c r="J3028" t="s">
        <v>33</v>
      </c>
      <c r="K3028">
        <v>52</v>
      </c>
      <c r="L3028" t="s">
        <v>43</v>
      </c>
      <c r="M3028" t="s">
        <v>35</v>
      </c>
      <c r="N3028" t="s">
        <v>1091</v>
      </c>
      <c r="O3028">
        <v>87</v>
      </c>
      <c r="P3028" t="s">
        <v>59</v>
      </c>
      <c r="Q3028" t="s">
        <v>116</v>
      </c>
      <c r="R3028" t="s">
        <v>139</v>
      </c>
      <c r="S3028" t="s">
        <v>98</v>
      </c>
      <c r="T3028" t="s">
        <v>29</v>
      </c>
      <c r="U3028">
        <v>4</v>
      </c>
      <c r="V3028" s="4">
        <v>25464.46</v>
      </c>
      <c r="W3028" t="s">
        <v>110</v>
      </c>
      <c r="X3028" cm="1">
        <f t="array" ref="X3028">_xlfn.IFS(Table1[[#This Row],[severity]]="Critical", 4, Table1[[#This Row],[severity]]="High", 3, Table1[[#This Row],[severity]]="Medium", 2, TRUE, 1)</f>
        <v>2</v>
      </c>
      <c r="Y3028">
        <f t="shared" si="94"/>
        <v>17</v>
      </c>
      <c r="Z3028" t="str">
        <f t="shared" si="95"/>
        <v>Afternoon (12-17)</v>
      </c>
    </row>
    <row r="3029" spans="1:26" x14ac:dyDescent="0.3">
      <c r="A3029" t="s">
        <v>4995</v>
      </c>
      <c r="B3029" t="s">
        <v>267</v>
      </c>
      <c r="C3029" t="s">
        <v>468</v>
      </c>
      <c r="D3029" t="s">
        <v>22</v>
      </c>
      <c r="E3029" t="s">
        <v>93</v>
      </c>
      <c r="F3029">
        <f>MONTH(Table1[[#This Row],[incident_datetime]])</f>
        <v>1</v>
      </c>
      <c r="G3029">
        <f>YEAR(Table1[[#This Row],[incident_datetime]])</f>
        <v>2022</v>
      </c>
      <c r="H3029" s="1">
        <v>44579.238287037035</v>
      </c>
      <c r="I3029" t="s">
        <v>462</v>
      </c>
      <c r="J3029" t="s">
        <v>830</v>
      </c>
      <c r="K3029">
        <v>59</v>
      </c>
      <c r="L3029" t="s">
        <v>43</v>
      </c>
      <c r="M3029" t="s">
        <v>41</v>
      </c>
      <c r="N3029" t="s">
        <v>4048</v>
      </c>
      <c r="O3029">
        <v>80</v>
      </c>
      <c r="P3029" t="s">
        <v>43</v>
      </c>
      <c r="Q3029" t="s">
        <v>70</v>
      </c>
      <c r="R3029" t="s">
        <v>52</v>
      </c>
      <c r="S3029" t="s">
        <v>132</v>
      </c>
      <c r="T3029" t="s">
        <v>62</v>
      </c>
      <c r="U3029">
        <v>0</v>
      </c>
      <c r="V3029" s="4">
        <v>1908.02</v>
      </c>
      <c r="W3029" t="s">
        <v>103</v>
      </c>
      <c r="X3029" cm="1">
        <f t="array" ref="X3029">_xlfn.IFS(Table1[[#This Row],[severity]]="Critical", 4, Table1[[#This Row],[severity]]="High", 3, Table1[[#This Row],[severity]]="Medium", 2, TRUE, 1)</f>
        <v>1</v>
      </c>
      <c r="Y3029">
        <f t="shared" si="94"/>
        <v>5</v>
      </c>
      <c r="Z3029" t="str">
        <f t="shared" si="95"/>
        <v>Night (00-05)</v>
      </c>
    </row>
    <row r="3030" spans="1:26" x14ac:dyDescent="0.3">
      <c r="A3030" t="s">
        <v>4996</v>
      </c>
      <c r="B3030" t="s">
        <v>232</v>
      </c>
      <c r="C3030" t="s">
        <v>258</v>
      </c>
      <c r="D3030" t="s">
        <v>92</v>
      </c>
      <c r="E3030" t="s">
        <v>66</v>
      </c>
      <c r="F3030">
        <f>MONTH(Table1[[#This Row],[incident_datetime]])</f>
        <v>1</v>
      </c>
      <c r="G3030">
        <f>YEAR(Table1[[#This Row],[incident_datetime]])</f>
        <v>2023</v>
      </c>
      <c r="H3030" s="1">
        <v>44939.795648148145</v>
      </c>
      <c r="I3030" t="s">
        <v>358</v>
      </c>
      <c r="J3030" t="s">
        <v>2962</v>
      </c>
      <c r="K3030">
        <v>41</v>
      </c>
      <c r="L3030" t="s">
        <v>43</v>
      </c>
      <c r="M3030" t="s">
        <v>41</v>
      </c>
      <c r="N3030" t="s">
        <v>435</v>
      </c>
      <c r="O3030">
        <v>21</v>
      </c>
      <c r="P3030" t="s">
        <v>59</v>
      </c>
      <c r="Q3030" t="s">
        <v>27</v>
      </c>
      <c r="R3030" t="s">
        <v>97</v>
      </c>
      <c r="S3030" t="s">
        <v>98</v>
      </c>
      <c r="T3030" t="s">
        <v>62</v>
      </c>
      <c r="U3030">
        <v>4</v>
      </c>
      <c r="V3030" s="4">
        <v>21020.67</v>
      </c>
      <c r="W3030" t="s">
        <v>103</v>
      </c>
      <c r="X3030" cm="1">
        <f t="array" ref="X3030">_xlfn.IFS(Table1[[#This Row],[severity]]="Critical", 4, Table1[[#This Row],[severity]]="High", 3, Table1[[#This Row],[severity]]="Medium", 2, TRUE, 1)</f>
        <v>3</v>
      </c>
      <c r="Y3030">
        <f t="shared" si="94"/>
        <v>19</v>
      </c>
      <c r="Z3030" t="str">
        <f t="shared" si="95"/>
        <v>Evening (18-23)</v>
      </c>
    </row>
    <row r="3031" spans="1:26" x14ac:dyDescent="0.3">
      <c r="A3031" t="s">
        <v>4997</v>
      </c>
      <c r="B3031" t="s">
        <v>267</v>
      </c>
      <c r="C3031" t="s">
        <v>185</v>
      </c>
      <c r="D3031" t="s">
        <v>77</v>
      </c>
      <c r="E3031" t="s">
        <v>112</v>
      </c>
      <c r="F3031">
        <f>MONTH(Table1[[#This Row],[incident_datetime]])</f>
        <v>5</v>
      </c>
      <c r="G3031">
        <f>YEAR(Table1[[#This Row],[incident_datetime]])</f>
        <v>2023</v>
      </c>
      <c r="H3031" s="1">
        <v>45047.860752314817</v>
      </c>
      <c r="I3031" t="s">
        <v>385</v>
      </c>
      <c r="J3031" t="s">
        <v>2482</v>
      </c>
      <c r="K3031">
        <v>20</v>
      </c>
      <c r="L3031" t="s">
        <v>59</v>
      </c>
      <c r="M3031" t="s">
        <v>41</v>
      </c>
      <c r="N3031" t="s">
        <v>690</v>
      </c>
      <c r="O3031">
        <v>21</v>
      </c>
      <c r="P3031" t="s">
        <v>59</v>
      </c>
      <c r="Q3031" t="s">
        <v>27</v>
      </c>
      <c r="R3031" t="s">
        <v>139</v>
      </c>
      <c r="S3031" t="s">
        <v>132</v>
      </c>
      <c r="T3031" t="s">
        <v>155</v>
      </c>
      <c r="U3031">
        <v>2</v>
      </c>
      <c r="V3031" s="4">
        <v>418.06</v>
      </c>
      <c r="W3031" t="s">
        <v>103</v>
      </c>
      <c r="X3031" cm="1">
        <f t="array" ref="X3031">_xlfn.IFS(Table1[[#This Row],[severity]]="Critical", 4, Table1[[#This Row],[severity]]="High", 3, Table1[[#This Row],[severity]]="Medium", 2, TRUE, 1)</f>
        <v>2</v>
      </c>
      <c r="Y3031">
        <f t="shared" si="94"/>
        <v>20</v>
      </c>
      <c r="Z3031" t="str">
        <f t="shared" si="95"/>
        <v>Evening (18-23)</v>
      </c>
    </row>
    <row r="3032" spans="1:26" x14ac:dyDescent="0.3">
      <c r="A3032" t="s">
        <v>4998</v>
      </c>
      <c r="B3032" t="s">
        <v>539</v>
      </c>
      <c r="C3032" t="s">
        <v>185</v>
      </c>
      <c r="D3032" t="s">
        <v>100</v>
      </c>
      <c r="E3032" t="s">
        <v>23</v>
      </c>
      <c r="F3032">
        <f>MONTH(Table1[[#This Row],[incident_datetime]])</f>
        <v>1</v>
      </c>
      <c r="G3032">
        <f>YEAR(Table1[[#This Row],[incident_datetime]])</f>
        <v>2018</v>
      </c>
      <c r="H3032" s="1">
        <v>43129.524351851855</v>
      </c>
      <c r="I3032" t="s">
        <v>208</v>
      </c>
      <c r="J3032" t="s">
        <v>7102</v>
      </c>
      <c r="K3032">
        <v>52</v>
      </c>
      <c r="L3032" t="s">
        <v>43</v>
      </c>
      <c r="M3032" t="s">
        <v>35</v>
      </c>
      <c r="N3032" t="s">
        <v>2320</v>
      </c>
      <c r="O3032">
        <v>79</v>
      </c>
      <c r="P3032" t="s">
        <v>43</v>
      </c>
      <c r="Q3032" t="s">
        <v>116</v>
      </c>
      <c r="R3032" t="s">
        <v>139</v>
      </c>
      <c r="S3032" t="s">
        <v>61</v>
      </c>
      <c r="T3032" t="s">
        <v>270</v>
      </c>
      <c r="U3032">
        <v>0</v>
      </c>
      <c r="V3032" s="4">
        <v>1716.16</v>
      </c>
      <c r="W3032" t="s">
        <v>103</v>
      </c>
      <c r="X3032" cm="1">
        <f t="array" ref="X3032">_xlfn.IFS(Table1[[#This Row],[severity]]="Critical", 4, Table1[[#This Row],[severity]]="High", 3, Table1[[#This Row],[severity]]="Medium", 2, TRUE, 1)</f>
        <v>2</v>
      </c>
      <c r="Y3032">
        <f t="shared" si="94"/>
        <v>12</v>
      </c>
      <c r="Z3032" t="str">
        <f t="shared" si="95"/>
        <v>Afternoon (12-17)</v>
      </c>
    </row>
    <row r="3033" spans="1:26" x14ac:dyDescent="0.3">
      <c r="A3033" t="s">
        <v>4999</v>
      </c>
      <c r="B3033" t="s">
        <v>250</v>
      </c>
      <c r="C3033" t="s">
        <v>686</v>
      </c>
      <c r="D3033" t="s">
        <v>100</v>
      </c>
      <c r="E3033" t="s">
        <v>78</v>
      </c>
      <c r="F3033">
        <f>MONTH(Table1[[#This Row],[incident_datetime]])</f>
        <v>2</v>
      </c>
      <c r="G3033">
        <f>YEAR(Table1[[#This Row],[incident_datetime]])</f>
        <v>2019</v>
      </c>
      <c r="H3033" s="1">
        <v>43511.227199074077</v>
      </c>
      <c r="I3033" t="s">
        <v>208</v>
      </c>
      <c r="J3033" t="s">
        <v>7102</v>
      </c>
      <c r="K3033">
        <v>52</v>
      </c>
      <c r="L3033" t="s">
        <v>43</v>
      </c>
      <c r="M3033" t="s">
        <v>35</v>
      </c>
      <c r="N3033" t="s">
        <v>1495</v>
      </c>
      <c r="O3033">
        <v>33</v>
      </c>
      <c r="P3033" t="s">
        <v>59</v>
      </c>
      <c r="Q3033" t="s">
        <v>215</v>
      </c>
      <c r="R3033" t="s">
        <v>97</v>
      </c>
      <c r="S3033" t="s">
        <v>61</v>
      </c>
      <c r="T3033" t="s">
        <v>155</v>
      </c>
      <c r="U3033">
        <v>0</v>
      </c>
      <c r="V3033" s="4">
        <v>20190.46</v>
      </c>
      <c r="W3033" t="s">
        <v>110</v>
      </c>
      <c r="X3033" cm="1">
        <f t="array" ref="X3033">_xlfn.IFS(Table1[[#This Row],[severity]]="Critical", 4, Table1[[#This Row],[severity]]="High", 3, Table1[[#This Row],[severity]]="Medium", 2, TRUE, 1)</f>
        <v>3</v>
      </c>
      <c r="Y3033">
        <f t="shared" si="94"/>
        <v>5</v>
      </c>
      <c r="Z3033" t="str">
        <f t="shared" si="95"/>
        <v>Night (00-05)</v>
      </c>
    </row>
    <row r="3034" spans="1:26" x14ac:dyDescent="0.3">
      <c r="A3034" t="s">
        <v>5000</v>
      </c>
      <c r="B3034" t="s">
        <v>1173</v>
      </c>
      <c r="C3034" t="s">
        <v>180</v>
      </c>
      <c r="D3034" t="s">
        <v>22</v>
      </c>
      <c r="E3034" t="s">
        <v>39</v>
      </c>
      <c r="F3034">
        <f>MONTH(Table1[[#This Row],[incident_datetime]])</f>
        <v>1</v>
      </c>
      <c r="G3034">
        <f>YEAR(Table1[[#This Row],[incident_datetime]])</f>
        <v>2024</v>
      </c>
      <c r="H3034" s="1">
        <v>45294.834780092591</v>
      </c>
      <c r="I3034" t="s">
        <v>321</v>
      </c>
      <c r="J3034" t="s">
        <v>1081</v>
      </c>
      <c r="K3034">
        <v>26</v>
      </c>
      <c r="L3034" t="s">
        <v>59</v>
      </c>
      <c r="M3034" t="s">
        <v>34</v>
      </c>
      <c r="N3034" t="s">
        <v>4150</v>
      </c>
      <c r="O3034">
        <v>73</v>
      </c>
      <c r="P3034" t="s">
        <v>59</v>
      </c>
      <c r="Q3034" t="s">
        <v>116</v>
      </c>
      <c r="R3034" t="s">
        <v>52</v>
      </c>
      <c r="S3034" t="s">
        <v>53</v>
      </c>
      <c r="T3034" t="s">
        <v>155</v>
      </c>
      <c r="U3034">
        <v>0</v>
      </c>
      <c r="V3034" s="4">
        <v>19794.400000000001</v>
      </c>
      <c r="W3034" t="s">
        <v>110</v>
      </c>
      <c r="X3034" cm="1">
        <f t="array" ref="X3034">_xlfn.IFS(Table1[[#This Row],[severity]]="Critical", 4, Table1[[#This Row],[severity]]="High", 3, Table1[[#This Row],[severity]]="Medium", 2, TRUE, 1)</f>
        <v>1</v>
      </c>
      <c r="Y3034">
        <f t="shared" si="94"/>
        <v>20</v>
      </c>
      <c r="Z3034" t="str">
        <f t="shared" si="95"/>
        <v>Evening (18-23)</v>
      </c>
    </row>
    <row r="3035" spans="1:26" x14ac:dyDescent="0.3">
      <c r="A3035" t="s">
        <v>5001</v>
      </c>
      <c r="B3035" t="s">
        <v>685</v>
      </c>
      <c r="C3035" t="s">
        <v>342</v>
      </c>
      <c r="D3035" t="s">
        <v>38</v>
      </c>
      <c r="E3035" t="s">
        <v>31</v>
      </c>
      <c r="F3035">
        <f>MONTH(Table1[[#This Row],[incident_datetime]])</f>
        <v>9</v>
      </c>
      <c r="G3035">
        <f>YEAR(Table1[[#This Row],[incident_datetime]])</f>
        <v>2018</v>
      </c>
      <c r="H3035" s="1">
        <v>43369.88958333333</v>
      </c>
      <c r="I3035" t="s">
        <v>682</v>
      </c>
      <c r="J3035" t="s">
        <v>2882</v>
      </c>
      <c r="K3035">
        <v>52</v>
      </c>
      <c r="L3035" t="s">
        <v>59</v>
      </c>
      <c r="M3035" t="s">
        <v>35</v>
      </c>
      <c r="N3035" t="s">
        <v>1719</v>
      </c>
      <c r="O3035">
        <v>12</v>
      </c>
      <c r="P3035" t="s">
        <v>34</v>
      </c>
      <c r="Q3035" t="s">
        <v>45</v>
      </c>
      <c r="R3035" t="s">
        <v>139</v>
      </c>
      <c r="S3035" t="s">
        <v>132</v>
      </c>
      <c r="T3035" t="s">
        <v>155</v>
      </c>
      <c r="U3035">
        <v>5</v>
      </c>
      <c r="V3035" s="4">
        <v>49872.959999999999</v>
      </c>
      <c r="W3035" t="s">
        <v>110</v>
      </c>
      <c r="X3035" cm="1">
        <f t="array" ref="X3035">_xlfn.IFS(Table1[[#This Row],[severity]]="Critical", 4, Table1[[#This Row],[severity]]="High", 3, Table1[[#This Row],[severity]]="Medium", 2, TRUE, 1)</f>
        <v>2</v>
      </c>
      <c r="Y3035">
        <f t="shared" si="94"/>
        <v>21</v>
      </c>
      <c r="Z3035" t="str">
        <f t="shared" si="95"/>
        <v>Evening (18-23)</v>
      </c>
    </row>
    <row r="3036" spans="1:26" x14ac:dyDescent="0.3">
      <c r="A3036" t="s">
        <v>5002</v>
      </c>
      <c r="B3036" t="s">
        <v>507</v>
      </c>
      <c r="C3036" t="s">
        <v>342</v>
      </c>
      <c r="D3036" t="s">
        <v>77</v>
      </c>
      <c r="E3036" t="s">
        <v>31</v>
      </c>
      <c r="F3036">
        <f>MONTH(Table1[[#This Row],[incident_datetime]])</f>
        <v>1</v>
      </c>
      <c r="G3036">
        <f>YEAR(Table1[[#This Row],[incident_datetime]])</f>
        <v>2019</v>
      </c>
      <c r="H3036" s="1">
        <v>43474.035509259258</v>
      </c>
      <c r="I3036" t="s">
        <v>400</v>
      </c>
      <c r="J3036" t="s">
        <v>849</v>
      </c>
      <c r="K3036">
        <v>25</v>
      </c>
      <c r="L3036" t="s">
        <v>59</v>
      </c>
      <c r="M3036" t="s">
        <v>35</v>
      </c>
      <c r="N3036" t="s">
        <v>1669</v>
      </c>
      <c r="O3036">
        <v>29</v>
      </c>
      <c r="P3036" t="s">
        <v>59</v>
      </c>
      <c r="Q3036" t="s">
        <v>215</v>
      </c>
      <c r="R3036" t="s">
        <v>52</v>
      </c>
      <c r="S3036" t="s">
        <v>98</v>
      </c>
      <c r="T3036" t="s">
        <v>62</v>
      </c>
      <c r="U3036">
        <v>0</v>
      </c>
      <c r="V3036" s="4">
        <v>11139.18</v>
      </c>
      <c r="W3036" t="s">
        <v>110</v>
      </c>
      <c r="X3036" cm="1">
        <f t="array" ref="X3036">_xlfn.IFS(Table1[[#This Row],[severity]]="Critical", 4, Table1[[#This Row],[severity]]="High", 3, Table1[[#This Row],[severity]]="Medium", 2, TRUE, 1)</f>
        <v>1</v>
      </c>
      <c r="Y3036">
        <f t="shared" si="94"/>
        <v>0</v>
      </c>
      <c r="Z3036" t="str">
        <f t="shared" si="95"/>
        <v>Night (00-05)</v>
      </c>
    </row>
    <row r="3037" spans="1:26" x14ac:dyDescent="0.3">
      <c r="A3037" t="s">
        <v>5003</v>
      </c>
      <c r="B3037" t="s">
        <v>507</v>
      </c>
      <c r="C3037" t="s">
        <v>258</v>
      </c>
      <c r="D3037" t="s">
        <v>100</v>
      </c>
      <c r="E3037" t="s">
        <v>23</v>
      </c>
      <c r="F3037">
        <f>MONTH(Table1[[#This Row],[incident_datetime]])</f>
        <v>7</v>
      </c>
      <c r="G3037">
        <f>YEAR(Table1[[#This Row],[incident_datetime]])</f>
        <v>2019</v>
      </c>
      <c r="H3037" s="1">
        <v>43676.365671296298</v>
      </c>
      <c r="I3037" t="s">
        <v>152</v>
      </c>
      <c r="J3037" t="s">
        <v>794</v>
      </c>
      <c r="K3037">
        <v>52</v>
      </c>
      <c r="L3037" t="s">
        <v>34</v>
      </c>
      <c r="M3037" t="s">
        <v>35</v>
      </c>
      <c r="N3037" t="s">
        <v>3167</v>
      </c>
      <c r="O3037">
        <v>64</v>
      </c>
      <c r="P3037" t="s">
        <v>43</v>
      </c>
      <c r="Q3037" t="s">
        <v>27</v>
      </c>
      <c r="R3037" t="s">
        <v>52</v>
      </c>
      <c r="S3037" t="s">
        <v>98</v>
      </c>
      <c r="T3037" t="s">
        <v>155</v>
      </c>
      <c r="U3037">
        <v>3</v>
      </c>
      <c r="V3037" s="4">
        <v>21156.55</v>
      </c>
      <c r="W3037" t="s">
        <v>110</v>
      </c>
      <c r="X3037" cm="1">
        <f t="array" ref="X3037">_xlfn.IFS(Table1[[#This Row],[severity]]="Critical", 4, Table1[[#This Row],[severity]]="High", 3, Table1[[#This Row],[severity]]="Medium", 2, TRUE, 1)</f>
        <v>1</v>
      </c>
      <c r="Y3037">
        <f t="shared" si="94"/>
        <v>8</v>
      </c>
      <c r="Z3037" t="str">
        <f t="shared" si="95"/>
        <v>Morning (06-11)</v>
      </c>
    </row>
    <row r="3038" spans="1:26" x14ac:dyDescent="0.3">
      <c r="A3038" t="s">
        <v>5004</v>
      </c>
      <c r="B3038" t="s">
        <v>539</v>
      </c>
      <c r="C3038" t="s">
        <v>562</v>
      </c>
      <c r="D3038" t="s">
        <v>65</v>
      </c>
      <c r="E3038" t="s">
        <v>112</v>
      </c>
      <c r="F3038">
        <f>MONTH(Table1[[#This Row],[incident_datetime]])</f>
        <v>7</v>
      </c>
      <c r="G3038">
        <f>YEAR(Table1[[#This Row],[incident_datetime]])</f>
        <v>2020</v>
      </c>
      <c r="H3038" s="1">
        <v>44027.029305555552</v>
      </c>
      <c r="I3038" t="s">
        <v>644</v>
      </c>
      <c r="J3038" t="s">
        <v>7102</v>
      </c>
      <c r="K3038">
        <v>52</v>
      </c>
      <c r="L3038" t="s">
        <v>43</v>
      </c>
      <c r="M3038" t="s">
        <v>35</v>
      </c>
      <c r="N3038" t="s">
        <v>1996</v>
      </c>
      <c r="O3038">
        <v>56</v>
      </c>
      <c r="P3038" t="s">
        <v>43</v>
      </c>
      <c r="Q3038" t="s">
        <v>45</v>
      </c>
      <c r="R3038" t="s">
        <v>97</v>
      </c>
      <c r="S3038" t="s">
        <v>61</v>
      </c>
      <c r="T3038" t="s">
        <v>270</v>
      </c>
      <c r="U3038">
        <v>1</v>
      </c>
      <c r="V3038" s="4">
        <v>8047.72</v>
      </c>
      <c r="W3038" t="s">
        <v>110</v>
      </c>
      <c r="X3038" cm="1">
        <f t="array" ref="X3038">_xlfn.IFS(Table1[[#This Row],[severity]]="Critical", 4, Table1[[#This Row],[severity]]="High", 3, Table1[[#This Row],[severity]]="Medium", 2, TRUE, 1)</f>
        <v>3</v>
      </c>
      <c r="Y3038">
        <f t="shared" si="94"/>
        <v>0</v>
      </c>
      <c r="Z3038" t="str">
        <f t="shared" si="95"/>
        <v>Night (00-05)</v>
      </c>
    </row>
    <row r="3039" spans="1:26" x14ac:dyDescent="0.3">
      <c r="A3039" t="s">
        <v>5005</v>
      </c>
      <c r="B3039" t="s">
        <v>267</v>
      </c>
      <c r="C3039" t="s">
        <v>562</v>
      </c>
      <c r="D3039" t="s">
        <v>38</v>
      </c>
      <c r="E3039" t="s">
        <v>186</v>
      </c>
      <c r="F3039">
        <f>MONTH(Table1[[#This Row],[incident_datetime]])</f>
        <v>5</v>
      </c>
      <c r="G3039">
        <f>YEAR(Table1[[#This Row],[incident_datetime]])</f>
        <v>2022</v>
      </c>
      <c r="H3039" s="1">
        <v>44684.098055555558</v>
      </c>
      <c r="I3039" t="s">
        <v>750</v>
      </c>
      <c r="J3039" t="s">
        <v>4137</v>
      </c>
      <c r="K3039">
        <v>63</v>
      </c>
      <c r="L3039" t="s">
        <v>59</v>
      </c>
      <c r="M3039" t="s">
        <v>34</v>
      </c>
      <c r="N3039" t="s">
        <v>3644</v>
      </c>
      <c r="O3039">
        <v>65</v>
      </c>
      <c r="P3039" t="s">
        <v>59</v>
      </c>
      <c r="Q3039" t="s">
        <v>116</v>
      </c>
      <c r="R3039" t="s">
        <v>52</v>
      </c>
      <c r="S3039" t="s">
        <v>61</v>
      </c>
      <c r="T3039" t="s">
        <v>155</v>
      </c>
      <c r="U3039">
        <v>3</v>
      </c>
      <c r="V3039" s="4">
        <v>12398.68</v>
      </c>
      <c r="W3039" t="s">
        <v>110</v>
      </c>
      <c r="X3039" cm="1">
        <f t="array" ref="X3039">_xlfn.IFS(Table1[[#This Row],[severity]]="Critical", 4, Table1[[#This Row],[severity]]="High", 3, Table1[[#This Row],[severity]]="Medium", 2, TRUE, 1)</f>
        <v>1</v>
      </c>
      <c r="Y3039">
        <f t="shared" si="94"/>
        <v>2</v>
      </c>
      <c r="Z3039" t="str">
        <f t="shared" si="95"/>
        <v>Night (00-05)</v>
      </c>
    </row>
    <row r="3040" spans="1:26" x14ac:dyDescent="0.3">
      <c r="A3040" t="s">
        <v>5006</v>
      </c>
      <c r="B3040" t="s">
        <v>676</v>
      </c>
      <c r="C3040" t="s">
        <v>185</v>
      </c>
      <c r="D3040" t="s">
        <v>88</v>
      </c>
      <c r="E3040" t="s">
        <v>112</v>
      </c>
      <c r="F3040">
        <f>MONTH(Table1[[#This Row],[incident_datetime]])</f>
        <v>5</v>
      </c>
      <c r="G3040">
        <f>YEAR(Table1[[#This Row],[incident_datetime]])</f>
        <v>2022</v>
      </c>
      <c r="H3040" s="1">
        <v>44684.281180555554</v>
      </c>
      <c r="I3040" t="s">
        <v>462</v>
      </c>
      <c r="J3040" t="s">
        <v>106</v>
      </c>
      <c r="K3040">
        <v>52</v>
      </c>
      <c r="L3040" t="s">
        <v>59</v>
      </c>
      <c r="M3040" t="s">
        <v>35</v>
      </c>
      <c r="N3040" t="s">
        <v>1068</v>
      </c>
      <c r="O3040">
        <v>53</v>
      </c>
      <c r="P3040" t="s">
        <v>59</v>
      </c>
      <c r="Q3040" t="s">
        <v>215</v>
      </c>
      <c r="R3040" t="s">
        <v>97</v>
      </c>
      <c r="S3040" t="s">
        <v>61</v>
      </c>
      <c r="T3040" t="s">
        <v>155</v>
      </c>
      <c r="U3040">
        <v>0</v>
      </c>
      <c r="V3040" s="4">
        <v>15371.06</v>
      </c>
      <c r="W3040" t="s">
        <v>110</v>
      </c>
      <c r="X3040" cm="1">
        <f t="array" ref="X3040">_xlfn.IFS(Table1[[#This Row],[severity]]="Critical", 4, Table1[[#This Row],[severity]]="High", 3, Table1[[#This Row],[severity]]="Medium", 2, TRUE, 1)</f>
        <v>3</v>
      </c>
      <c r="Y3040">
        <f t="shared" si="94"/>
        <v>6</v>
      </c>
      <c r="Z3040" t="str">
        <f t="shared" si="95"/>
        <v>Morning (06-11)</v>
      </c>
    </row>
    <row r="3041" spans="1:26" x14ac:dyDescent="0.3">
      <c r="A3041" t="s">
        <v>5007</v>
      </c>
      <c r="B3041" t="s">
        <v>808</v>
      </c>
      <c r="C3041" t="s">
        <v>686</v>
      </c>
      <c r="D3041" t="s">
        <v>38</v>
      </c>
      <c r="E3041" t="s">
        <v>78</v>
      </c>
      <c r="F3041">
        <f>MONTH(Table1[[#This Row],[incident_datetime]])</f>
        <v>6</v>
      </c>
      <c r="G3041">
        <f>YEAR(Table1[[#This Row],[incident_datetime]])</f>
        <v>2024</v>
      </c>
      <c r="H3041" s="1">
        <v>45449.63957175926</v>
      </c>
      <c r="I3041" t="s">
        <v>272</v>
      </c>
      <c r="J3041" t="s">
        <v>1514</v>
      </c>
      <c r="K3041">
        <v>27</v>
      </c>
      <c r="L3041" t="s">
        <v>59</v>
      </c>
      <c r="M3041" t="s">
        <v>35</v>
      </c>
      <c r="N3041" t="s">
        <v>265</v>
      </c>
      <c r="O3041">
        <v>55</v>
      </c>
      <c r="P3041" t="s">
        <v>59</v>
      </c>
      <c r="Q3041" t="s">
        <v>215</v>
      </c>
      <c r="R3041" t="s">
        <v>139</v>
      </c>
      <c r="S3041" t="s">
        <v>53</v>
      </c>
      <c r="T3041" t="s">
        <v>155</v>
      </c>
      <c r="U3041">
        <v>4</v>
      </c>
      <c r="V3041" s="4">
        <v>940.5</v>
      </c>
      <c r="W3041" t="s">
        <v>103</v>
      </c>
      <c r="X3041" cm="1">
        <f t="array" ref="X3041">_xlfn.IFS(Table1[[#This Row],[severity]]="Critical", 4, Table1[[#This Row],[severity]]="High", 3, Table1[[#This Row],[severity]]="Medium", 2, TRUE, 1)</f>
        <v>2</v>
      </c>
      <c r="Y3041">
        <f t="shared" si="94"/>
        <v>15</v>
      </c>
      <c r="Z3041" t="str">
        <f t="shared" si="95"/>
        <v>Afternoon (12-17)</v>
      </c>
    </row>
    <row r="3042" spans="1:26" x14ac:dyDescent="0.3">
      <c r="A3042" t="s">
        <v>5008</v>
      </c>
      <c r="B3042" t="s">
        <v>242</v>
      </c>
      <c r="C3042" t="s">
        <v>233</v>
      </c>
      <c r="D3042" t="s">
        <v>65</v>
      </c>
      <c r="E3042" t="s">
        <v>93</v>
      </c>
      <c r="F3042">
        <f ca="1">MONTH(Table1[[#This Row],[incident_datetime]])</f>
        <v>8</v>
      </c>
      <c r="G3042">
        <f ca="1">YEAR(Table1[[#This Row],[incident_datetime]])</f>
        <v>2026</v>
      </c>
      <c r="H3042" s="2">
        <f ca="1">TODAY()</f>
        <v>46250</v>
      </c>
      <c r="I3042" t="s">
        <v>412</v>
      </c>
      <c r="J3042" t="s">
        <v>1551</v>
      </c>
      <c r="K3042">
        <v>65</v>
      </c>
      <c r="L3042" t="s">
        <v>43</v>
      </c>
      <c r="M3042" t="s">
        <v>41</v>
      </c>
      <c r="N3042" t="s">
        <v>325</v>
      </c>
      <c r="O3042">
        <v>36</v>
      </c>
      <c r="P3042" t="s">
        <v>43</v>
      </c>
      <c r="Q3042" t="s">
        <v>70</v>
      </c>
      <c r="R3042" t="s">
        <v>97</v>
      </c>
      <c r="S3042" t="s">
        <v>98</v>
      </c>
      <c r="T3042" t="s">
        <v>270</v>
      </c>
      <c r="U3042">
        <v>5</v>
      </c>
      <c r="V3042" s="4">
        <v>34586.82</v>
      </c>
      <c r="W3042" t="s">
        <v>110</v>
      </c>
      <c r="X3042" cm="1">
        <f t="array" ref="X3042">_xlfn.IFS(Table1[[#This Row],[severity]]="Critical", 4, Table1[[#This Row],[severity]]="High", 3, Table1[[#This Row],[severity]]="Medium", 2, TRUE, 1)</f>
        <v>3</v>
      </c>
      <c r="Y3042">
        <f t="shared" ca="1" si="94"/>
        <v>0</v>
      </c>
      <c r="Z3042" t="str">
        <f t="shared" ca="1" si="95"/>
        <v>Night (00-05)</v>
      </c>
    </row>
    <row r="3043" spans="1:26" x14ac:dyDescent="0.3">
      <c r="A3043" t="s">
        <v>5009</v>
      </c>
      <c r="B3043" t="s">
        <v>242</v>
      </c>
      <c r="C3043" t="s">
        <v>135</v>
      </c>
      <c r="D3043" t="s">
        <v>22</v>
      </c>
      <c r="E3043" t="s">
        <v>55</v>
      </c>
      <c r="F3043">
        <f>MONTH(Table1[[#This Row],[incident_datetime]])</f>
        <v>6</v>
      </c>
      <c r="G3043">
        <f>YEAR(Table1[[#This Row],[incident_datetime]])</f>
        <v>2020</v>
      </c>
      <c r="H3043" s="1">
        <v>43995.612164351849</v>
      </c>
      <c r="I3043" t="s">
        <v>191</v>
      </c>
      <c r="J3043" t="s">
        <v>3429</v>
      </c>
      <c r="K3043">
        <v>36</v>
      </c>
      <c r="L3043" t="s">
        <v>43</v>
      </c>
      <c r="M3043" t="s">
        <v>85</v>
      </c>
      <c r="N3043" t="s">
        <v>840</v>
      </c>
      <c r="O3043">
        <v>78</v>
      </c>
      <c r="P3043" t="s">
        <v>59</v>
      </c>
      <c r="Q3043" t="s">
        <v>27</v>
      </c>
      <c r="R3043" t="s">
        <v>139</v>
      </c>
      <c r="S3043" t="s">
        <v>132</v>
      </c>
      <c r="T3043" t="s">
        <v>155</v>
      </c>
      <c r="U3043">
        <v>3</v>
      </c>
      <c r="V3043" s="4">
        <v>43279.53</v>
      </c>
      <c r="W3043" t="s">
        <v>110</v>
      </c>
      <c r="X3043" cm="1">
        <f t="array" ref="X3043">_xlfn.IFS(Table1[[#This Row],[severity]]="Critical", 4, Table1[[#This Row],[severity]]="High", 3, Table1[[#This Row],[severity]]="Medium", 2, TRUE, 1)</f>
        <v>2</v>
      </c>
      <c r="Y3043">
        <f t="shared" si="94"/>
        <v>14</v>
      </c>
      <c r="Z3043" t="str">
        <f t="shared" si="95"/>
        <v>Afternoon (12-17)</v>
      </c>
    </row>
    <row r="3044" spans="1:26" x14ac:dyDescent="0.3">
      <c r="A3044" t="s">
        <v>5010</v>
      </c>
      <c r="B3044" t="s">
        <v>267</v>
      </c>
      <c r="C3044" t="s">
        <v>185</v>
      </c>
      <c r="D3044" t="s">
        <v>92</v>
      </c>
      <c r="E3044" t="s">
        <v>23</v>
      </c>
      <c r="F3044">
        <f ca="1">MONTH(Table1[[#This Row],[incident_datetime]])</f>
        <v>8</v>
      </c>
      <c r="G3044">
        <f ca="1">YEAR(Table1[[#This Row],[incident_datetime]])</f>
        <v>2026</v>
      </c>
      <c r="H3044" s="2">
        <f ca="1">TODAY()</f>
        <v>46250</v>
      </c>
      <c r="I3044" t="s">
        <v>1688</v>
      </c>
      <c r="J3044" t="s">
        <v>2713</v>
      </c>
      <c r="K3044">
        <v>52</v>
      </c>
      <c r="L3044" t="s">
        <v>59</v>
      </c>
      <c r="M3044" t="s">
        <v>107</v>
      </c>
      <c r="N3044" t="s">
        <v>2326</v>
      </c>
      <c r="O3044">
        <v>77</v>
      </c>
      <c r="P3044" t="s">
        <v>34</v>
      </c>
      <c r="Q3044" t="s">
        <v>27</v>
      </c>
      <c r="R3044" t="s">
        <v>139</v>
      </c>
      <c r="S3044" t="s">
        <v>61</v>
      </c>
      <c r="T3044" t="s">
        <v>270</v>
      </c>
      <c r="U3044">
        <v>4</v>
      </c>
      <c r="V3044" s="4">
        <v>47430.080000000002</v>
      </c>
      <c r="W3044" t="s">
        <v>110</v>
      </c>
      <c r="X3044" cm="1">
        <f t="array" ref="X3044">_xlfn.IFS(Table1[[#This Row],[severity]]="Critical", 4, Table1[[#This Row],[severity]]="High", 3, Table1[[#This Row],[severity]]="Medium", 2, TRUE, 1)</f>
        <v>2</v>
      </c>
      <c r="Y3044">
        <f t="shared" ca="1" si="94"/>
        <v>0</v>
      </c>
      <c r="Z3044" t="str">
        <f t="shared" ca="1" si="95"/>
        <v>Night (00-05)</v>
      </c>
    </row>
    <row r="3045" spans="1:26" x14ac:dyDescent="0.3">
      <c r="A3045" t="s">
        <v>5011</v>
      </c>
      <c r="B3045" t="s">
        <v>422</v>
      </c>
      <c r="C3045" t="s">
        <v>180</v>
      </c>
      <c r="D3045" t="s">
        <v>100</v>
      </c>
      <c r="E3045" t="s">
        <v>186</v>
      </c>
      <c r="F3045">
        <f>MONTH(Table1[[#This Row],[incident_datetime]])</f>
        <v>12</v>
      </c>
      <c r="G3045">
        <f>YEAR(Table1[[#This Row],[incident_datetime]])</f>
        <v>2023</v>
      </c>
      <c r="H3045" s="1">
        <v>45269.646828703706</v>
      </c>
      <c r="I3045" t="s">
        <v>712</v>
      </c>
      <c r="J3045" t="s">
        <v>3320</v>
      </c>
      <c r="K3045">
        <v>60</v>
      </c>
      <c r="L3045" t="s">
        <v>34</v>
      </c>
      <c r="M3045" t="s">
        <v>34</v>
      </c>
      <c r="N3045" t="s">
        <v>3447</v>
      </c>
      <c r="O3045">
        <v>47</v>
      </c>
      <c r="P3045" t="s">
        <v>59</v>
      </c>
      <c r="Q3045" t="s">
        <v>215</v>
      </c>
      <c r="R3045" t="s">
        <v>109</v>
      </c>
      <c r="S3045" t="s">
        <v>61</v>
      </c>
      <c r="T3045" t="s">
        <v>155</v>
      </c>
      <c r="U3045">
        <v>0</v>
      </c>
      <c r="V3045" s="4">
        <v>36057.620000000003</v>
      </c>
      <c r="W3045" t="s">
        <v>110</v>
      </c>
      <c r="X3045" cm="1">
        <f t="array" ref="X3045">_xlfn.IFS(Table1[[#This Row],[severity]]="Critical", 4, Table1[[#This Row],[severity]]="High", 3, Table1[[#This Row],[severity]]="Medium", 2, TRUE, 1)</f>
        <v>4</v>
      </c>
      <c r="Y3045">
        <f t="shared" si="94"/>
        <v>15</v>
      </c>
      <c r="Z3045" t="str">
        <f t="shared" si="95"/>
        <v>Afternoon (12-17)</v>
      </c>
    </row>
    <row r="3046" spans="1:26" x14ac:dyDescent="0.3">
      <c r="A3046" t="s">
        <v>5012</v>
      </c>
      <c r="B3046" t="s">
        <v>1173</v>
      </c>
      <c r="C3046" t="s">
        <v>135</v>
      </c>
      <c r="D3046" t="s">
        <v>88</v>
      </c>
      <c r="E3046" t="s">
        <v>186</v>
      </c>
      <c r="F3046">
        <f ca="1">MONTH(Table1[[#This Row],[incident_datetime]])</f>
        <v>8</v>
      </c>
      <c r="G3046">
        <f ca="1">YEAR(Table1[[#This Row],[incident_datetime]])</f>
        <v>2026</v>
      </c>
      <c r="H3046" s="2">
        <f ca="1">TODAY()</f>
        <v>46250</v>
      </c>
      <c r="I3046" t="s">
        <v>89</v>
      </c>
      <c r="J3046" t="s">
        <v>5013</v>
      </c>
      <c r="K3046">
        <v>59</v>
      </c>
      <c r="L3046" t="s">
        <v>59</v>
      </c>
      <c r="M3046" t="s">
        <v>35</v>
      </c>
      <c r="N3046" t="s">
        <v>4941</v>
      </c>
      <c r="O3046">
        <v>56</v>
      </c>
      <c r="P3046" t="s">
        <v>59</v>
      </c>
      <c r="Q3046" t="s">
        <v>215</v>
      </c>
      <c r="R3046" t="s">
        <v>97</v>
      </c>
      <c r="S3046" t="s">
        <v>132</v>
      </c>
      <c r="T3046" t="s">
        <v>155</v>
      </c>
      <c r="U3046">
        <v>0</v>
      </c>
      <c r="V3046">
        <v>0</v>
      </c>
      <c r="W3046" t="s">
        <v>110</v>
      </c>
      <c r="X3046" cm="1">
        <f t="array" ref="X3046">_xlfn.IFS(Table1[[#This Row],[severity]]="Critical", 4, Table1[[#This Row],[severity]]="High", 3, Table1[[#This Row],[severity]]="Medium", 2, TRUE, 1)</f>
        <v>3</v>
      </c>
      <c r="Y3046">
        <f t="shared" ca="1" si="94"/>
        <v>0</v>
      </c>
      <c r="Z3046" t="str">
        <f t="shared" ca="1" si="95"/>
        <v>Night (00-05)</v>
      </c>
    </row>
    <row r="3047" spans="1:26" x14ac:dyDescent="0.3">
      <c r="A3047" t="s">
        <v>5014</v>
      </c>
      <c r="B3047" t="s">
        <v>422</v>
      </c>
      <c r="C3047" t="s">
        <v>180</v>
      </c>
      <c r="D3047" t="s">
        <v>22</v>
      </c>
      <c r="E3047" t="s">
        <v>55</v>
      </c>
      <c r="F3047">
        <f>MONTH(Table1[[#This Row],[incident_datetime]])</f>
        <v>11</v>
      </c>
      <c r="G3047">
        <f>YEAR(Table1[[#This Row],[incident_datetime]])</f>
        <v>2018</v>
      </c>
      <c r="H3047" s="1">
        <v>43431.34652777778</v>
      </c>
      <c r="I3047" t="s">
        <v>94</v>
      </c>
      <c r="J3047" t="s">
        <v>7102</v>
      </c>
      <c r="K3047">
        <v>52</v>
      </c>
      <c r="L3047" t="s">
        <v>43</v>
      </c>
      <c r="M3047" t="s">
        <v>35</v>
      </c>
      <c r="N3047" t="s">
        <v>3542</v>
      </c>
      <c r="O3047">
        <v>77</v>
      </c>
      <c r="P3047" t="s">
        <v>59</v>
      </c>
      <c r="Q3047" t="s">
        <v>215</v>
      </c>
      <c r="R3047" t="s">
        <v>109</v>
      </c>
      <c r="S3047" t="s">
        <v>28</v>
      </c>
      <c r="T3047" t="s">
        <v>29</v>
      </c>
      <c r="U3047">
        <v>0</v>
      </c>
      <c r="V3047" s="4">
        <v>47930.14</v>
      </c>
      <c r="W3047" t="s">
        <v>103</v>
      </c>
      <c r="X3047" cm="1">
        <f t="array" ref="X3047">_xlfn.IFS(Table1[[#This Row],[severity]]="Critical", 4, Table1[[#This Row],[severity]]="High", 3, Table1[[#This Row],[severity]]="Medium", 2, TRUE, 1)</f>
        <v>4</v>
      </c>
      <c r="Y3047">
        <f t="shared" si="94"/>
        <v>8</v>
      </c>
      <c r="Z3047" t="str">
        <f t="shared" si="95"/>
        <v>Morning (06-11)</v>
      </c>
    </row>
    <row r="3048" spans="1:26" x14ac:dyDescent="0.3">
      <c r="A3048" t="s">
        <v>5015</v>
      </c>
      <c r="B3048" t="s">
        <v>267</v>
      </c>
      <c r="C3048" t="s">
        <v>562</v>
      </c>
      <c r="D3048" t="s">
        <v>88</v>
      </c>
      <c r="E3048" t="s">
        <v>78</v>
      </c>
      <c r="F3048">
        <f>MONTH(Table1[[#This Row],[incident_datetime]])</f>
        <v>10</v>
      </c>
      <c r="G3048">
        <f>YEAR(Table1[[#This Row],[incident_datetime]])</f>
        <v>2022</v>
      </c>
      <c r="H3048" s="1">
        <v>44844.515520833331</v>
      </c>
      <c r="I3048" t="s">
        <v>327</v>
      </c>
      <c r="J3048" t="s">
        <v>1466</v>
      </c>
      <c r="K3048">
        <v>52</v>
      </c>
      <c r="L3048" t="s">
        <v>59</v>
      </c>
      <c r="M3048" t="s">
        <v>107</v>
      </c>
      <c r="N3048" t="s">
        <v>505</v>
      </c>
      <c r="O3048">
        <v>36</v>
      </c>
      <c r="P3048" t="s">
        <v>34</v>
      </c>
      <c r="Q3048" t="s">
        <v>27</v>
      </c>
      <c r="R3048" t="s">
        <v>139</v>
      </c>
      <c r="S3048" t="s">
        <v>61</v>
      </c>
      <c r="T3048" t="s">
        <v>155</v>
      </c>
      <c r="U3048">
        <v>1</v>
      </c>
      <c r="V3048" s="4">
        <v>38886</v>
      </c>
      <c r="W3048" t="s">
        <v>110</v>
      </c>
      <c r="X3048" cm="1">
        <f t="array" ref="X3048">_xlfn.IFS(Table1[[#This Row],[severity]]="Critical", 4, Table1[[#This Row],[severity]]="High", 3, Table1[[#This Row],[severity]]="Medium", 2, TRUE, 1)</f>
        <v>2</v>
      </c>
      <c r="Y3048">
        <f t="shared" si="94"/>
        <v>12</v>
      </c>
      <c r="Z3048" t="str">
        <f t="shared" si="95"/>
        <v>Afternoon (12-17)</v>
      </c>
    </row>
    <row r="3049" spans="1:26" x14ac:dyDescent="0.3">
      <c r="A3049" t="s">
        <v>5016</v>
      </c>
      <c r="B3049" t="s">
        <v>165</v>
      </c>
      <c r="C3049" t="s">
        <v>258</v>
      </c>
      <c r="D3049" t="s">
        <v>22</v>
      </c>
      <c r="E3049" t="s">
        <v>93</v>
      </c>
      <c r="F3049">
        <f>MONTH(Table1[[#This Row],[incident_datetime]])</f>
        <v>10</v>
      </c>
      <c r="G3049">
        <f>YEAR(Table1[[#This Row],[incident_datetime]])</f>
        <v>2018</v>
      </c>
      <c r="H3049" s="1">
        <v>43404.858576388891</v>
      </c>
      <c r="I3049" t="s">
        <v>1070</v>
      </c>
      <c r="J3049" t="s">
        <v>830</v>
      </c>
      <c r="K3049">
        <v>50</v>
      </c>
      <c r="L3049" t="s">
        <v>43</v>
      </c>
      <c r="M3049" t="s">
        <v>107</v>
      </c>
      <c r="N3049" t="s">
        <v>1271</v>
      </c>
      <c r="O3049">
        <v>67</v>
      </c>
      <c r="P3049" t="s">
        <v>34</v>
      </c>
      <c r="Q3049" t="s">
        <v>116</v>
      </c>
      <c r="R3049" t="s">
        <v>52</v>
      </c>
      <c r="S3049" t="s">
        <v>61</v>
      </c>
      <c r="T3049" t="s">
        <v>270</v>
      </c>
      <c r="U3049">
        <v>5</v>
      </c>
      <c r="V3049" s="4">
        <v>15155.66</v>
      </c>
      <c r="W3049" t="s">
        <v>110</v>
      </c>
      <c r="X3049" cm="1">
        <f t="array" ref="X3049">_xlfn.IFS(Table1[[#This Row],[severity]]="Critical", 4, Table1[[#This Row],[severity]]="High", 3, Table1[[#This Row],[severity]]="Medium", 2, TRUE, 1)</f>
        <v>1</v>
      </c>
      <c r="Y3049">
        <f t="shared" si="94"/>
        <v>20</v>
      </c>
      <c r="Z3049" t="str">
        <f t="shared" si="95"/>
        <v>Evening (18-23)</v>
      </c>
    </row>
    <row r="3050" spans="1:26" x14ac:dyDescent="0.3">
      <c r="A3050" t="s">
        <v>5017</v>
      </c>
      <c r="B3050" t="s">
        <v>935</v>
      </c>
      <c r="C3050" t="s">
        <v>180</v>
      </c>
      <c r="D3050" t="s">
        <v>92</v>
      </c>
      <c r="E3050" t="s">
        <v>31</v>
      </c>
      <c r="F3050">
        <f>MONTH(Table1[[#This Row],[incident_datetime]])</f>
        <v>5</v>
      </c>
      <c r="G3050">
        <f>YEAR(Table1[[#This Row],[incident_datetime]])</f>
        <v>2021</v>
      </c>
      <c r="H3050" s="1">
        <v>44322.741724537038</v>
      </c>
      <c r="I3050" t="s">
        <v>289</v>
      </c>
      <c r="J3050" t="s">
        <v>1000</v>
      </c>
      <c r="K3050">
        <v>58</v>
      </c>
      <c r="L3050" t="s">
        <v>43</v>
      </c>
      <c r="M3050" t="s">
        <v>35</v>
      </c>
      <c r="N3050" t="s">
        <v>1117</v>
      </c>
      <c r="O3050">
        <v>41</v>
      </c>
      <c r="P3050" t="s">
        <v>59</v>
      </c>
      <c r="Q3050" t="s">
        <v>27</v>
      </c>
      <c r="R3050" t="s">
        <v>97</v>
      </c>
      <c r="S3050" t="s">
        <v>53</v>
      </c>
      <c r="T3050" t="s">
        <v>270</v>
      </c>
      <c r="U3050">
        <v>3</v>
      </c>
      <c r="V3050" s="4">
        <v>34646.589999999997</v>
      </c>
      <c r="W3050" t="s">
        <v>103</v>
      </c>
      <c r="X3050" cm="1">
        <f t="array" ref="X3050">_xlfn.IFS(Table1[[#This Row],[severity]]="Critical", 4, Table1[[#This Row],[severity]]="High", 3, Table1[[#This Row],[severity]]="Medium", 2, TRUE, 1)</f>
        <v>3</v>
      </c>
      <c r="Y3050">
        <f t="shared" si="94"/>
        <v>17</v>
      </c>
      <c r="Z3050" t="str">
        <f t="shared" si="95"/>
        <v>Afternoon (12-17)</v>
      </c>
    </row>
    <row r="3051" spans="1:26" x14ac:dyDescent="0.3">
      <c r="A3051" t="s">
        <v>5018</v>
      </c>
      <c r="B3051" t="s">
        <v>267</v>
      </c>
      <c r="C3051" t="s">
        <v>342</v>
      </c>
      <c r="D3051" t="s">
        <v>48</v>
      </c>
      <c r="E3051" t="s">
        <v>31</v>
      </c>
      <c r="F3051">
        <f>MONTH(Table1[[#This Row],[incident_datetime]])</f>
        <v>7</v>
      </c>
      <c r="G3051">
        <f>YEAR(Table1[[#This Row],[incident_datetime]])</f>
        <v>2024</v>
      </c>
      <c r="H3051" s="2">
        <v>45481</v>
      </c>
      <c r="I3051" t="s">
        <v>1399</v>
      </c>
      <c r="J3051" t="s">
        <v>2171</v>
      </c>
      <c r="K3051">
        <v>23</v>
      </c>
      <c r="L3051" t="s">
        <v>43</v>
      </c>
      <c r="M3051" t="s">
        <v>35</v>
      </c>
      <c r="N3051" t="s">
        <v>1638</v>
      </c>
      <c r="O3051">
        <v>54</v>
      </c>
      <c r="P3051" t="s">
        <v>59</v>
      </c>
      <c r="Q3051" t="s">
        <v>27</v>
      </c>
      <c r="R3051" t="s">
        <v>97</v>
      </c>
      <c r="S3051" t="s">
        <v>53</v>
      </c>
      <c r="T3051" t="s">
        <v>155</v>
      </c>
      <c r="U3051">
        <v>0</v>
      </c>
      <c r="V3051" s="4">
        <v>28106.46</v>
      </c>
      <c r="W3051" t="s">
        <v>103</v>
      </c>
      <c r="X3051" cm="1">
        <f t="array" ref="X3051">_xlfn.IFS(Table1[[#This Row],[severity]]="Critical", 4, Table1[[#This Row],[severity]]="High", 3, Table1[[#This Row],[severity]]="Medium", 2, TRUE, 1)</f>
        <v>3</v>
      </c>
      <c r="Y3051">
        <f t="shared" si="94"/>
        <v>0</v>
      </c>
      <c r="Z3051" t="str">
        <f t="shared" si="95"/>
        <v>Night (00-05)</v>
      </c>
    </row>
    <row r="3052" spans="1:26" x14ac:dyDescent="0.3">
      <c r="A3052" t="s">
        <v>5019</v>
      </c>
      <c r="B3052" t="s">
        <v>685</v>
      </c>
      <c r="C3052" t="s">
        <v>258</v>
      </c>
      <c r="D3052" t="s">
        <v>48</v>
      </c>
      <c r="E3052" t="s">
        <v>72</v>
      </c>
      <c r="F3052">
        <f>MONTH(Table1[[#This Row],[incident_datetime]])</f>
        <v>11</v>
      </c>
      <c r="G3052">
        <f>YEAR(Table1[[#This Row],[incident_datetime]])</f>
        <v>2020</v>
      </c>
      <c r="H3052" s="1">
        <v>44143.336956018517</v>
      </c>
      <c r="I3052" t="s">
        <v>191</v>
      </c>
      <c r="J3052" t="s">
        <v>4456</v>
      </c>
      <c r="K3052">
        <v>57</v>
      </c>
      <c r="L3052" t="s">
        <v>59</v>
      </c>
      <c r="M3052" t="s">
        <v>35</v>
      </c>
      <c r="N3052" t="s">
        <v>1091</v>
      </c>
      <c r="O3052">
        <v>56</v>
      </c>
      <c r="P3052" t="s">
        <v>34</v>
      </c>
      <c r="Q3052" t="s">
        <v>45</v>
      </c>
      <c r="R3052" t="s">
        <v>139</v>
      </c>
      <c r="S3052" t="s">
        <v>98</v>
      </c>
      <c r="T3052" t="s">
        <v>62</v>
      </c>
      <c r="U3052">
        <v>0</v>
      </c>
      <c r="V3052">
        <v>0</v>
      </c>
      <c r="W3052" t="s">
        <v>110</v>
      </c>
      <c r="X3052" cm="1">
        <f t="array" ref="X3052">_xlfn.IFS(Table1[[#This Row],[severity]]="Critical", 4, Table1[[#This Row],[severity]]="High", 3, Table1[[#This Row],[severity]]="Medium", 2, TRUE, 1)</f>
        <v>2</v>
      </c>
      <c r="Y3052">
        <f t="shared" si="94"/>
        <v>8</v>
      </c>
      <c r="Z3052" t="str">
        <f t="shared" si="95"/>
        <v>Morning (06-11)</v>
      </c>
    </row>
    <row r="3053" spans="1:26" x14ac:dyDescent="0.3">
      <c r="A3053" t="s">
        <v>5020</v>
      </c>
      <c r="B3053" t="s">
        <v>676</v>
      </c>
      <c r="C3053" t="s">
        <v>686</v>
      </c>
      <c r="D3053" t="s">
        <v>92</v>
      </c>
      <c r="E3053" t="s">
        <v>186</v>
      </c>
      <c r="F3053">
        <f>MONTH(Table1[[#This Row],[incident_datetime]])</f>
        <v>6</v>
      </c>
      <c r="G3053">
        <f>YEAR(Table1[[#This Row],[incident_datetime]])</f>
        <v>2021</v>
      </c>
      <c r="H3053" s="1">
        <v>44366.034259259257</v>
      </c>
      <c r="I3053" t="s">
        <v>408</v>
      </c>
      <c r="J3053" t="s">
        <v>1598</v>
      </c>
      <c r="K3053">
        <v>52</v>
      </c>
      <c r="L3053" t="s">
        <v>43</v>
      </c>
      <c r="M3053" t="s">
        <v>107</v>
      </c>
      <c r="N3053" t="s">
        <v>4829</v>
      </c>
      <c r="O3053">
        <v>82</v>
      </c>
      <c r="P3053" t="s">
        <v>59</v>
      </c>
      <c r="Q3053" t="s">
        <v>116</v>
      </c>
      <c r="R3053" t="s">
        <v>109</v>
      </c>
      <c r="S3053" t="s">
        <v>28</v>
      </c>
      <c r="T3053" t="s">
        <v>62</v>
      </c>
      <c r="U3053">
        <v>0</v>
      </c>
      <c r="V3053" s="4">
        <v>45901.55</v>
      </c>
      <c r="W3053" t="s">
        <v>110</v>
      </c>
      <c r="X3053" cm="1">
        <f t="array" ref="X3053">_xlfn.IFS(Table1[[#This Row],[severity]]="Critical", 4, Table1[[#This Row],[severity]]="High", 3, Table1[[#This Row],[severity]]="Medium", 2, TRUE, 1)</f>
        <v>4</v>
      </c>
      <c r="Y3053">
        <f t="shared" si="94"/>
        <v>0</v>
      </c>
      <c r="Z3053" t="str">
        <f t="shared" si="95"/>
        <v>Night (00-05)</v>
      </c>
    </row>
    <row r="3054" spans="1:26" x14ac:dyDescent="0.3">
      <c r="A3054" t="s">
        <v>5021</v>
      </c>
      <c r="B3054" t="s">
        <v>165</v>
      </c>
      <c r="C3054" t="s">
        <v>468</v>
      </c>
      <c r="D3054" t="s">
        <v>88</v>
      </c>
      <c r="E3054" t="s">
        <v>23</v>
      </c>
      <c r="F3054">
        <f>MONTH(Table1[[#This Row],[incident_datetime]])</f>
        <v>6</v>
      </c>
      <c r="G3054">
        <f>YEAR(Table1[[#This Row],[incident_datetime]])</f>
        <v>2023</v>
      </c>
      <c r="H3054" s="1">
        <v>45084.968599537038</v>
      </c>
      <c r="I3054" t="s">
        <v>1050</v>
      </c>
      <c r="J3054" t="s">
        <v>980</v>
      </c>
      <c r="K3054">
        <v>33</v>
      </c>
      <c r="L3054" t="s">
        <v>43</v>
      </c>
      <c r="M3054" t="s">
        <v>35</v>
      </c>
      <c r="N3054" t="s">
        <v>1009</v>
      </c>
      <c r="O3054">
        <v>86</v>
      </c>
      <c r="P3054" t="s">
        <v>59</v>
      </c>
      <c r="Q3054" t="s">
        <v>116</v>
      </c>
      <c r="R3054" t="s">
        <v>139</v>
      </c>
      <c r="S3054" t="s">
        <v>53</v>
      </c>
      <c r="T3054" t="s">
        <v>62</v>
      </c>
      <c r="U3054">
        <v>4</v>
      </c>
      <c r="V3054" s="4">
        <v>24748</v>
      </c>
      <c r="W3054" t="s">
        <v>110</v>
      </c>
      <c r="X3054" cm="1">
        <f t="array" ref="X3054">_xlfn.IFS(Table1[[#This Row],[severity]]="Critical", 4, Table1[[#This Row],[severity]]="High", 3, Table1[[#This Row],[severity]]="Medium", 2, TRUE, 1)</f>
        <v>2</v>
      </c>
      <c r="Y3054">
        <f t="shared" si="94"/>
        <v>23</v>
      </c>
      <c r="Z3054" t="str">
        <f t="shared" si="95"/>
        <v>Evening (18-23)</v>
      </c>
    </row>
    <row r="3055" spans="1:26" x14ac:dyDescent="0.3">
      <c r="A3055" t="s">
        <v>5022</v>
      </c>
      <c r="B3055" t="s">
        <v>422</v>
      </c>
      <c r="C3055" t="s">
        <v>468</v>
      </c>
      <c r="D3055" t="s">
        <v>92</v>
      </c>
      <c r="E3055" t="s">
        <v>72</v>
      </c>
      <c r="F3055">
        <f>MONTH(Table1[[#This Row],[incident_datetime]])</f>
        <v>1</v>
      </c>
      <c r="G3055">
        <f>YEAR(Table1[[#This Row],[incident_datetime]])</f>
        <v>2023</v>
      </c>
      <c r="H3055" s="1">
        <v>44929.768750000003</v>
      </c>
      <c r="I3055" t="s">
        <v>419</v>
      </c>
      <c r="J3055" t="s">
        <v>4387</v>
      </c>
      <c r="K3055">
        <v>65</v>
      </c>
      <c r="L3055" t="s">
        <v>59</v>
      </c>
      <c r="M3055" t="s">
        <v>34</v>
      </c>
      <c r="O3055">
        <v>56</v>
      </c>
      <c r="P3055" t="s">
        <v>59</v>
      </c>
      <c r="Q3055" t="s">
        <v>215</v>
      </c>
      <c r="R3055" t="s">
        <v>139</v>
      </c>
      <c r="S3055" t="s">
        <v>61</v>
      </c>
      <c r="T3055" t="s">
        <v>155</v>
      </c>
      <c r="U3055">
        <v>1</v>
      </c>
      <c r="V3055" s="4">
        <v>27279.18</v>
      </c>
      <c r="W3055" t="s">
        <v>110</v>
      </c>
      <c r="X3055" cm="1">
        <f t="array" ref="X3055">_xlfn.IFS(Table1[[#This Row],[severity]]="Critical", 4, Table1[[#This Row],[severity]]="High", 3, Table1[[#This Row],[severity]]="Medium", 2, TRUE, 1)</f>
        <v>2</v>
      </c>
      <c r="Y3055">
        <f t="shared" si="94"/>
        <v>18</v>
      </c>
      <c r="Z3055" t="str">
        <f t="shared" si="95"/>
        <v>Evening (18-23)</v>
      </c>
    </row>
    <row r="3056" spans="1:26" x14ac:dyDescent="0.3">
      <c r="A3056" t="s">
        <v>5023</v>
      </c>
      <c r="B3056" t="s">
        <v>263</v>
      </c>
      <c r="C3056" t="s">
        <v>468</v>
      </c>
      <c r="D3056" t="s">
        <v>92</v>
      </c>
      <c r="E3056" t="s">
        <v>39</v>
      </c>
      <c r="F3056">
        <f>MONTH(Table1[[#This Row],[incident_datetime]])</f>
        <v>1</v>
      </c>
      <c r="G3056">
        <f>YEAR(Table1[[#This Row],[incident_datetime]])</f>
        <v>2018</v>
      </c>
      <c r="H3056" s="1">
        <v>43102.698587962965</v>
      </c>
      <c r="I3056" t="s">
        <v>448</v>
      </c>
      <c r="J3056" t="s">
        <v>162</v>
      </c>
      <c r="K3056">
        <v>53</v>
      </c>
      <c r="L3056" t="s">
        <v>43</v>
      </c>
      <c r="M3056" t="s">
        <v>85</v>
      </c>
      <c r="N3056" t="s">
        <v>1587</v>
      </c>
      <c r="O3056">
        <v>37</v>
      </c>
      <c r="P3056" t="s">
        <v>59</v>
      </c>
      <c r="Q3056" t="s">
        <v>27</v>
      </c>
      <c r="R3056" t="s">
        <v>109</v>
      </c>
      <c r="S3056" t="s">
        <v>61</v>
      </c>
      <c r="T3056" t="s">
        <v>62</v>
      </c>
      <c r="U3056">
        <v>2</v>
      </c>
      <c r="V3056" s="4">
        <v>15616</v>
      </c>
      <c r="W3056" t="s">
        <v>110</v>
      </c>
      <c r="X3056" cm="1">
        <f t="array" ref="X3056">_xlfn.IFS(Table1[[#This Row],[severity]]="Critical", 4, Table1[[#This Row],[severity]]="High", 3, Table1[[#This Row],[severity]]="Medium", 2, TRUE, 1)</f>
        <v>4</v>
      </c>
      <c r="Y3056">
        <f t="shared" si="94"/>
        <v>16</v>
      </c>
      <c r="Z3056" t="str">
        <f t="shared" si="95"/>
        <v>Afternoon (12-17)</v>
      </c>
    </row>
    <row r="3057" spans="1:26" x14ac:dyDescent="0.3">
      <c r="A3057" t="s">
        <v>5024</v>
      </c>
      <c r="B3057" t="s">
        <v>306</v>
      </c>
      <c r="C3057" t="s">
        <v>468</v>
      </c>
      <c r="D3057" t="s">
        <v>92</v>
      </c>
      <c r="E3057" t="s">
        <v>66</v>
      </c>
      <c r="F3057">
        <f ca="1">MONTH(Table1[[#This Row],[incident_datetime]])</f>
        <v>8</v>
      </c>
      <c r="G3057">
        <f ca="1">YEAR(Table1[[#This Row],[incident_datetime]])</f>
        <v>2026</v>
      </c>
      <c r="H3057" s="2">
        <f ca="1">TODAY()</f>
        <v>46250</v>
      </c>
      <c r="I3057" t="s">
        <v>1305</v>
      </c>
      <c r="J3057" t="s">
        <v>2308</v>
      </c>
      <c r="K3057">
        <v>43</v>
      </c>
      <c r="L3057" t="s">
        <v>43</v>
      </c>
      <c r="M3057" t="s">
        <v>35</v>
      </c>
      <c r="N3057" t="s">
        <v>2462</v>
      </c>
      <c r="O3057">
        <v>18</v>
      </c>
      <c r="P3057" t="s">
        <v>34</v>
      </c>
      <c r="Q3057" t="s">
        <v>116</v>
      </c>
      <c r="R3057" t="s">
        <v>139</v>
      </c>
      <c r="S3057" t="s">
        <v>61</v>
      </c>
      <c r="T3057" t="s">
        <v>270</v>
      </c>
      <c r="U3057">
        <v>0</v>
      </c>
      <c r="V3057">
        <v>0</v>
      </c>
      <c r="W3057" t="s">
        <v>110</v>
      </c>
      <c r="X3057" cm="1">
        <f t="array" ref="X3057">_xlfn.IFS(Table1[[#This Row],[severity]]="Critical", 4, Table1[[#This Row],[severity]]="High", 3, Table1[[#This Row],[severity]]="Medium", 2, TRUE, 1)</f>
        <v>2</v>
      </c>
      <c r="Y3057">
        <f t="shared" ca="1" si="94"/>
        <v>0</v>
      </c>
      <c r="Z3057" t="str">
        <f t="shared" ca="1" si="95"/>
        <v>Night (00-05)</v>
      </c>
    </row>
    <row r="3058" spans="1:26" x14ac:dyDescent="0.3">
      <c r="A3058" t="s">
        <v>5025</v>
      </c>
      <c r="B3058" t="s">
        <v>165</v>
      </c>
      <c r="C3058" t="s">
        <v>135</v>
      </c>
      <c r="D3058" t="s">
        <v>100</v>
      </c>
      <c r="E3058" t="s">
        <v>66</v>
      </c>
      <c r="F3058">
        <f>MONTH(Table1[[#This Row],[incident_datetime]])</f>
        <v>6</v>
      </c>
      <c r="G3058">
        <f>YEAR(Table1[[#This Row],[incident_datetime]])</f>
        <v>2019</v>
      </c>
      <c r="H3058" s="1">
        <v>43628.888148148151</v>
      </c>
      <c r="I3058" t="s">
        <v>101</v>
      </c>
      <c r="J3058" t="s">
        <v>2118</v>
      </c>
      <c r="K3058">
        <v>54</v>
      </c>
      <c r="L3058" t="s">
        <v>59</v>
      </c>
      <c r="M3058" t="s">
        <v>85</v>
      </c>
      <c r="N3058" t="s">
        <v>1526</v>
      </c>
      <c r="O3058">
        <v>83</v>
      </c>
      <c r="P3058" t="s">
        <v>43</v>
      </c>
      <c r="Q3058" t="s">
        <v>27</v>
      </c>
      <c r="R3058" t="s">
        <v>139</v>
      </c>
      <c r="S3058" t="s">
        <v>132</v>
      </c>
      <c r="T3058" t="s">
        <v>62</v>
      </c>
      <c r="U3058">
        <v>2</v>
      </c>
      <c r="V3058" s="4">
        <v>2617.38</v>
      </c>
      <c r="W3058" t="s">
        <v>103</v>
      </c>
      <c r="X3058" cm="1">
        <f t="array" ref="X3058">_xlfn.IFS(Table1[[#This Row],[severity]]="Critical", 4, Table1[[#This Row],[severity]]="High", 3, Table1[[#This Row],[severity]]="Medium", 2, TRUE, 1)</f>
        <v>2</v>
      </c>
      <c r="Y3058">
        <f t="shared" si="94"/>
        <v>21</v>
      </c>
      <c r="Z3058" t="str">
        <f t="shared" si="95"/>
        <v>Evening (18-23)</v>
      </c>
    </row>
    <row r="3059" spans="1:26" x14ac:dyDescent="0.3">
      <c r="A3059" t="s">
        <v>5026</v>
      </c>
      <c r="B3059" t="s">
        <v>935</v>
      </c>
      <c r="C3059" t="s">
        <v>220</v>
      </c>
      <c r="D3059" t="s">
        <v>48</v>
      </c>
      <c r="E3059" t="s">
        <v>55</v>
      </c>
      <c r="F3059">
        <f>MONTH(Table1[[#This Row],[incident_datetime]])</f>
        <v>12</v>
      </c>
      <c r="G3059">
        <f>YEAR(Table1[[#This Row],[incident_datetime]])</f>
        <v>2018</v>
      </c>
      <c r="H3059" s="1">
        <v>43440.409594907411</v>
      </c>
      <c r="I3059" t="s">
        <v>852</v>
      </c>
      <c r="J3059" t="s">
        <v>805</v>
      </c>
      <c r="K3059">
        <v>46</v>
      </c>
      <c r="L3059" t="s">
        <v>59</v>
      </c>
      <c r="M3059" t="s">
        <v>35</v>
      </c>
      <c r="N3059" t="s">
        <v>1753</v>
      </c>
      <c r="O3059">
        <v>27</v>
      </c>
      <c r="P3059" t="s">
        <v>59</v>
      </c>
      <c r="Q3059" t="s">
        <v>60</v>
      </c>
      <c r="R3059" t="s">
        <v>109</v>
      </c>
      <c r="S3059" t="s">
        <v>132</v>
      </c>
      <c r="T3059" t="s">
        <v>29</v>
      </c>
      <c r="U3059">
        <v>0</v>
      </c>
      <c r="V3059" s="4">
        <v>14776.6</v>
      </c>
      <c r="W3059" t="s">
        <v>110</v>
      </c>
      <c r="X3059" cm="1">
        <f t="array" ref="X3059">_xlfn.IFS(Table1[[#This Row],[severity]]="Critical", 4, Table1[[#This Row],[severity]]="High", 3, Table1[[#This Row],[severity]]="Medium", 2, TRUE, 1)</f>
        <v>4</v>
      </c>
      <c r="Y3059">
        <f t="shared" si="94"/>
        <v>9</v>
      </c>
      <c r="Z3059" t="str">
        <f t="shared" si="95"/>
        <v>Morning (06-11)</v>
      </c>
    </row>
    <row r="3060" spans="1:26" x14ac:dyDescent="0.3">
      <c r="A3060" t="s">
        <v>5027</v>
      </c>
      <c r="B3060" t="s">
        <v>935</v>
      </c>
      <c r="C3060" t="s">
        <v>180</v>
      </c>
      <c r="D3060" t="s">
        <v>92</v>
      </c>
      <c r="E3060" t="s">
        <v>23</v>
      </c>
      <c r="F3060">
        <f>MONTH(Table1[[#This Row],[incident_datetime]])</f>
        <v>12</v>
      </c>
      <c r="G3060">
        <f>YEAR(Table1[[#This Row],[incident_datetime]])</f>
        <v>2018</v>
      </c>
      <c r="H3060" s="1">
        <v>43463.413518518515</v>
      </c>
      <c r="I3060" t="s">
        <v>419</v>
      </c>
      <c r="J3060" t="s">
        <v>2286</v>
      </c>
      <c r="K3060">
        <v>15</v>
      </c>
      <c r="L3060" t="s">
        <v>43</v>
      </c>
      <c r="M3060" t="s">
        <v>35</v>
      </c>
      <c r="N3060" t="s">
        <v>762</v>
      </c>
      <c r="O3060">
        <v>68</v>
      </c>
      <c r="P3060" t="s">
        <v>59</v>
      </c>
      <c r="Q3060" t="s">
        <v>27</v>
      </c>
      <c r="R3060" t="s">
        <v>139</v>
      </c>
      <c r="S3060" t="s">
        <v>132</v>
      </c>
      <c r="T3060" t="s">
        <v>155</v>
      </c>
      <c r="U3060">
        <v>1</v>
      </c>
      <c r="V3060">
        <v>0</v>
      </c>
      <c r="W3060" t="s">
        <v>110</v>
      </c>
      <c r="X3060" cm="1">
        <f t="array" ref="X3060">_xlfn.IFS(Table1[[#This Row],[severity]]="Critical", 4, Table1[[#This Row],[severity]]="High", 3, Table1[[#This Row],[severity]]="Medium", 2, TRUE, 1)</f>
        <v>2</v>
      </c>
      <c r="Y3060">
        <f t="shared" si="94"/>
        <v>9</v>
      </c>
      <c r="Z3060" t="str">
        <f t="shared" si="95"/>
        <v>Morning (06-11)</v>
      </c>
    </row>
    <row r="3061" spans="1:26" x14ac:dyDescent="0.3">
      <c r="A3061" t="s">
        <v>5028</v>
      </c>
      <c r="B3061" t="s">
        <v>382</v>
      </c>
      <c r="C3061" t="s">
        <v>180</v>
      </c>
      <c r="D3061" t="s">
        <v>77</v>
      </c>
      <c r="E3061" t="s">
        <v>66</v>
      </c>
      <c r="F3061">
        <f>MONTH(Table1[[#This Row],[incident_datetime]])</f>
        <v>7</v>
      </c>
      <c r="G3061">
        <f>YEAR(Table1[[#This Row],[incident_datetime]])</f>
        <v>2020</v>
      </c>
      <c r="H3061" s="1">
        <v>44014.327939814815</v>
      </c>
      <c r="I3061" t="s">
        <v>664</v>
      </c>
      <c r="J3061" t="s">
        <v>7102</v>
      </c>
      <c r="K3061">
        <v>52</v>
      </c>
      <c r="L3061" t="s">
        <v>43</v>
      </c>
      <c r="M3061" t="s">
        <v>35</v>
      </c>
      <c r="N3061" t="s">
        <v>5029</v>
      </c>
      <c r="O3061">
        <v>88</v>
      </c>
      <c r="P3061" t="s">
        <v>59</v>
      </c>
      <c r="Q3061" t="s">
        <v>45</v>
      </c>
      <c r="R3061" t="s">
        <v>52</v>
      </c>
      <c r="S3061" t="s">
        <v>98</v>
      </c>
      <c r="T3061" t="s">
        <v>62</v>
      </c>
      <c r="U3061">
        <v>5</v>
      </c>
      <c r="V3061" s="4">
        <v>12008.14</v>
      </c>
      <c r="W3061" t="s">
        <v>110</v>
      </c>
      <c r="X3061" cm="1">
        <f t="array" ref="X3061">_xlfn.IFS(Table1[[#This Row],[severity]]="Critical", 4, Table1[[#This Row],[severity]]="High", 3, Table1[[#This Row],[severity]]="Medium", 2, TRUE, 1)</f>
        <v>1</v>
      </c>
      <c r="Y3061">
        <f t="shared" si="94"/>
        <v>7</v>
      </c>
      <c r="Z3061" t="str">
        <f t="shared" si="95"/>
        <v>Morning (06-11)</v>
      </c>
    </row>
    <row r="3062" spans="1:26" x14ac:dyDescent="0.3">
      <c r="A3062" t="s">
        <v>5030</v>
      </c>
      <c r="B3062" t="s">
        <v>250</v>
      </c>
      <c r="C3062" t="s">
        <v>562</v>
      </c>
      <c r="D3062" t="s">
        <v>48</v>
      </c>
      <c r="E3062" t="s">
        <v>66</v>
      </c>
      <c r="F3062">
        <f>MONTH(Table1[[#This Row],[incident_datetime]])</f>
        <v>4</v>
      </c>
      <c r="G3062">
        <f>YEAR(Table1[[#This Row],[incident_datetime]])</f>
        <v>2022</v>
      </c>
      <c r="H3062" s="1">
        <v>44667.261493055557</v>
      </c>
      <c r="I3062" t="s">
        <v>448</v>
      </c>
      <c r="J3062" t="s">
        <v>2166</v>
      </c>
      <c r="K3062">
        <v>28</v>
      </c>
      <c r="L3062" t="s">
        <v>59</v>
      </c>
      <c r="M3062" t="s">
        <v>34</v>
      </c>
      <c r="N3062" t="s">
        <v>1595</v>
      </c>
      <c r="O3062">
        <v>58</v>
      </c>
      <c r="P3062" t="s">
        <v>59</v>
      </c>
      <c r="Q3062" t="s">
        <v>70</v>
      </c>
      <c r="R3062" t="s">
        <v>97</v>
      </c>
      <c r="S3062" t="s">
        <v>61</v>
      </c>
      <c r="T3062" t="s">
        <v>155</v>
      </c>
      <c r="U3062">
        <v>2</v>
      </c>
      <c r="V3062" s="4">
        <v>42560.07</v>
      </c>
      <c r="W3062" t="s">
        <v>110</v>
      </c>
      <c r="X3062" cm="1">
        <f t="array" ref="X3062">_xlfn.IFS(Table1[[#This Row],[severity]]="Critical", 4, Table1[[#This Row],[severity]]="High", 3, Table1[[#This Row],[severity]]="Medium", 2, TRUE, 1)</f>
        <v>3</v>
      </c>
      <c r="Y3062">
        <f t="shared" si="94"/>
        <v>6</v>
      </c>
      <c r="Z3062" t="str">
        <f t="shared" si="95"/>
        <v>Morning (06-11)</v>
      </c>
    </row>
    <row r="3063" spans="1:26" x14ac:dyDescent="0.3">
      <c r="A3063" t="s">
        <v>5031</v>
      </c>
      <c r="B3063" t="s">
        <v>539</v>
      </c>
      <c r="C3063" t="s">
        <v>185</v>
      </c>
      <c r="D3063" t="s">
        <v>88</v>
      </c>
      <c r="E3063" t="s">
        <v>72</v>
      </c>
      <c r="F3063">
        <f>MONTH(Table1[[#This Row],[incident_datetime]])</f>
        <v>8</v>
      </c>
      <c r="G3063">
        <f>YEAR(Table1[[#This Row],[incident_datetime]])</f>
        <v>2020</v>
      </c>
      <c r="H3063" s="1">
        <v>44073.449479166666</v>
      </c>
      <c r="I3063" t="s">
        <v>1212</v>
      </c>
      <c r="J3063" t="s">
        <v>213</v>
      </c>
      <c r="K3063">
        <v>59</v>
      </c>
      <c r="L3063" t="s">
        <v>43</v>
      </c>
      <c r="M3063" t="s">
        <v>85</v>
      </c>
      <c r="N3063" t="s">
        <v>1505</v>
      </c>
      <c r="O3063">
        <v>76</v>
      </c>
      <c r="P3063" t="s">
        <v>59</v>
      </c>
      <c r="Q3063" t="s">
        <v>27</v>
      </c>
      <c r="R3063" t="s">
        <v>109</v>
      </c>
      <c r="S3063" t="s">
        <v>61</v>
      </c>
      <c r="T3063" t="s">
        <v>155</v>
      </c>
      <c r="U3063">
        <v>1</v>
      </c>
      <c r="V3063" s="4">
        <v>20284.080000000002</v>
      </c>
      <c r="W3063" t="s">
        <v>110</v>
      </c>
      <c r="X3063" cm="1">
        <f t="array" ref="X3063">_xlfn.IFS(Table1[[#This Row],[severity]]="Critical", 4, Table1[[#This Row],[severity]]="High", 3, Table1[[#This Row],[severity]]="Medium", 2, TRUE, 1)</f>
        <v>4</v>
      </c>
      <c r="Y3063">
        <f t="shared" si="94"/>
        <v>10</v>
      </c>
      <c r="Z3063" t="str">
        <f t="shared" si="95"/>
        <v>Morning (06-11)</v>
      </c>
    </row>
    <row r="3064" spans="1:26" x14ac:dyDescent="0.3">
      <c r="A3064" t="s">
        <v>5032</v>
      </c>
      <c r="B3064" t="s">
        <v>306</v>
      </c>
      <c r="C3064" t="s">
        <v>220</v>
      </c>
      <c r="D3064" t="s">
        <v>77</v>
      </c>
      <c r="E3064" t="s">
        <v>55</v>
      </c>
      <c r="F3064">
        <f>MONTH(Table1[[#This Row],[incident_datetime]])</f>
        <v>7</v>
      </c>
      <c r="G3064">
        <f>YEAR(Table1[[#This Row],[incident_datetime]])</f>
        <v>2024</v>
      </c>
      <c r="H3064" s="1">
        <v>45492.545543981483</v>
      </c>
      <c r="I3064" t="s">
        <v>1196</v>
      </c>
      <c r="J3064" t="s">
        <v>1904</v>
      </c>
      <c r="K3064">
        <v>45</v>
      </c>
      <c r="L3064" t="s">
        <v>59</v>
      </c>
      <c r="M3064" t="s">
        <v>34</v>
      </c>
      <c r="N3064" t="s">
        <v>1283</v>
      </c>
      <c r="O3064">
        <v>65</v>
      </c>
      <c r="P3064" t="s">
        <v>43</v>
      </c>
      <c r="Q3064" t="s">
        <v>27</v>
      </c>
      <c r="R3064" t="s">
        <v>109</v>
      </c>
      <c r="S3064" t="s">
        <v>132</v>
      </c>
      <c r="T3064" t="s">
        <v>155</v>
      </c>
      <c r="U3064">
        <v>4</v>
      </c>
      <c r="V3064" s="4">
        <v>39171.06</v>
      </c>
      <c r="W3064" t="s">
        <v>103</v>
      </c>
      <c r="X3064" cm="1">
        <f t="array" ref="X3064">_xlfn.IFS(Table1[[#This Row],[severity]]="Critical", 4, Table1[[#This Row],[severity]]="High", 3, Table1[[#This Row],[severity]]="Medium", 2, TRUE, 1)</f>
        <v>4</v>
      </c>
      <c r="Y3064">
        <f t="shared" si="94"/>
        <v>13</v>
      </c>
      <c r="Z3064" t="str">
        <f t="shared" si="95"/>
        <v>Afternoon (12-17)</v>
      </c>
    </row>
    <row r="3065" spans="1:26" x14ac:dyDescent="0.3">
      <c r="A3065" t="s">
        <v>5033</v>
      </c>
      <c r="B3065" t="s">
        <v>141</v>
      </c>
      <c r="C3065" t="s">
        <v>686</v>
      </c>
      <c r="D3065" t="s">
        <v>22</v>
      </c>
      <c r="E3065" t="s">
        <v>39</v>
      </c>
      <c r="F3065">
        <f>MONTH(Table1[[#This Row],[incident_datetime]])</f>
        <v>12</v>
      </c>
      <c r="G3065">
        <f>YEAR(Table1[[#This Row],[incident_datetime]])</f>
        <v>2021</v>
      </c>
      <c r="H3065" s="1">
        <v>44550.440393518518</v>
      </c>
      <c r="I3065" t="s">
        <v>343</v>
      </c>
      <c r="J3065" t="s">
        <v>1497</v>
      </c>
      <c r="K3065">
        <v>41</v>
      </c>
      <c r="L3065" t="s">
        <v>43</v>
      </c>
      <c r="M3065" t="s">
        <v>35</v>
      </c>
      <c r="N3065" t="s">
        <v>3411</v>
      </c>
      <c r="O3065">
        <v>90</v>
      </c>
      <c r="P3065" t="s">
        <v>34</v>
      </c>
      <c r="Q3065" t="s">
        <v>215</v>
      </c>
      <c r="R3065" t="s">
        <v>97</v>
      </c>
      <c r="S3065" t="s">
        <v>28</v>
      </c>
      <c r="T3065" t="s">
        <v>62</v>
      </c>
      <c r="U3065">
        <v>4</v>
      </c>
      <c r="V3065">
        <v>0</v>
      </c>
      <c r="W3065" t="s">
        <v>110</v>
      </c>
      <c r="X3065" cm="1">
        <f t="array" ref="X3065">_xlfn.IFS(Table1[[#This Row],[severity]]="Critical", 4, Table1[[#This Row],[severity]]="High", 3, Table1[[#This Row],[severity]]="Medium", 2, TRUE, 1)</f>
        <v>3</v>
      </c>
      <c r="Y3065">
        <f t="shared" si="94"/>
        <v>10</v>
      </c>
      <c r="Z3065" t="str">
        <f t="shared" si="95"/>
        <v>Morning (06-11)</v>
      </c>
    </row>
    <row r="3066" spans="1:26" x14ac:dyDescent="0.3">
      <c r="A3066" t="s">
        <v>5034</v>
      </c>
      <c r="B3066" t="s">
        <v>974</v>
      </c>
      <c r="C3066" t="s">
        <v>233</v>
      </c>
      <c r="D3066" t="s">
        <v>88</v>
      </c>
      <c r="E3066" t="s">
        <v>78</v>
      </c>
      <c r="F3066">
        <f>MONTH(Table1[[#This Row],[incident_datetime]])</f>
        <v>10</v>
      </c>
      <c r="G3066">
        <f>YEAR(Table1[[#This Row],[incident_datetime]])</f>
        <v>2020</v>
      </c>
      <c r="H3066" s="1">
        <v>44107.377083333333</v>
      </c>
      <c r="I3066" t="s">
        <v>774</v>
      </c>
      <c r="J3066" t="s">
        <v>1497</v>
      </c>
      <c r="K3066">
        <v>19</v>
      </c>
      <c r="L3066" t="s">
        <v>59</v>
      </c>
      <c r="M3066" t="s">
        <v>85</v>
      </c>
      <c r="N3066" t="s">
        <v>4406</v>
      </c>
      <c r="O3066">
        <v>34</v>
      </c>
      <c r="P3066" t="s">
        <v>59</v>
      </c>
      <c r="Q3066" t="s">
        <v>27</v>
      </c>
      <c r="R3066" t="s">
        <v>109</v>
      </c>
      <c r="S3066" t="s">
        <v>28</v>
      </c>
      <c r="T3066" t="s">
        <v>29</v>
      </c>
      <c r="U3066">
        <v>3</v>
      </c>
      <c r="V3066" s="4">
        <v>48524.63</v>
      </c>
      <c r="W3066" t="s">
        <v>110</v>
      </c>
      <c r="X3066" cm="1">
        <f t="array" ref="X3066">_xlfn.IFS(Table1[[#This Row],[severity]]="Critical", 4, Table1[[#This Row],[severity]]="High", 3, Table1[[#This Row],[severity]]="Medium", 2, TRUE, 1)</f>
        <v>4</v>
      </c>
      <c r="Y3066">
        <f t="shared" si="94"/>
        <v>9</v>
      </c>
      <c r="Z3066" t="str">
        <f t="shared" si="95"/>
        <v>Morning (06-11)</v>
      </c>
    </row>
    <row r="3067" spans="1:26" x14ac:dyDescent="0.3">
      <c r="A3067" t="s">
        <v>5035</v>
      </c>
      <c r="B3067" t="s">
        <v>338</v>
      </c>
      <c r="C3067" t="s">
        <v>258</v>
      </c>
      <c r="D3067" t="s">
        <v>22</v>
      </c>
      <c r="E3067" t="s">
        <v>112</v>
      </c>
      <c r="F3067">
        <f>MONTH(Table1[[#This Row],[incident_datetime]])</f>
        <v>11</v>
      </c>
      <c r="G3067">
        <f>YEAR(Table1[[#This Row],[incident_datetime]])</f>
        <v>2023</v>
      </c>
      <c r="H3067" s="1">
        <v>45252.683182870373</v>
      </c>
      <c r="I3067" t="s">
        <v>706</v>
      </c>
      <c r="J3067" t="s">
        <v>2516</v>
      </c>
      <c r="K3067">
        <v>38</v>
      </c>
      <c r="L3067" t="s">
        <v>59</v>
      </c>
      <c r="M3067" t="s">
        <v>35</v>
      </c>
      <c r="N3067" t="s">
        <v>4275</v>
      </c>
      <c r="O3067">
        <v>56</v>
      </c>
      <c r="P3067" t="s">
        <v>59</v>
      </c>
      <c r="Q3067" t="s">
        <v>116</v>
      </c>
      <c r="R3067" t="s">
        <v>139</v>
      </c>
      <c r="S3067" t="s">
        <v>28</v>
      </c>
      <c r="T3067" t="s">
        <v>29</v>
      </c>
      <c r="U3067">
        <v>0</v>
      </c>
      <c r="V3067" s="4">
        <v>44035.19</v>
      </c>
      <c r="W3067" t="s">
        <v>110</v>
      </c>
      <c r="X3067" cm="1">
        <f t="array" ref="X3067">_xlfn.IFS(Table1[[#This Row],[severity]]="Critical", 4, Table1[[#This Row],[severity]]="High", 3, Table1[[#This Row],[severity]]="Medium", 2, TRUE, 1)</f>
        <v>2</v>
      </c>
      <c r="Y3067">
        <f t="shared" si="94"/>
        <v>16</v>
      </c>
      <c r="Z3067" t="str">
        <f t="shared" si="95"/>
        <v>Afternoon (12-17)</v>
      </c>
    </row>
    <row r="3068" spans="1:26" x14ac:dyDescent="0.3">
      <c r="A3068" t="s">
        <v>5036</v>
      </c>
      <c r="B3068" t="s">
        <v>165</v>
      </c>
      <c r="C3068" t="s">
        <v>180</v>
      </c>
      <c r="D3068" t="s">
        <v>77</v>
      </c>
      <c r="E3068" t="s">
        <v>55</v>
      </c>
      <c r="F3068">
        <f>MONTH(Table1[[#This Row],[incident_datetime]])</f>
        <v>12</v>
      </c>
      <c r="G3068">
        <f>YEAR(Table1[[#This Row],[incident_datetime]])</f>
        <v>2022</v>
      </c>
      <c r="H3068" s="1">
        <v>44913.33520833333</v>
      </c>
      <c r="I3068" t="s">
        <v>613</v>
      </c>
      <c r="J3068" t="s">
        <v>619</v>
      </c>
      <c r="K3068">
        <v>52</v>
      </c>
      <c r="L3068" t="s">
        <v>59</v>
      </c>
      <c r="M3068" t="s">
        <v>41</v>
      </c>
      <c r="N3068" t="s">
        <v>1138</v>
      </c>
      <c r="O3068">
        <v>65</v>
      </c>
      <c r="P3068" t="s">
        <v>43</v>
      </c>
      <c r="Q3068" t="s">
        <v>27</v>
      </c>
      <c r="R3068" t="s">
        <v>139</v>
      </c>
      <c r="S3068" t="s">
        <v>61</v>
      </c>
      <c r="T3068" t="s">
        <v>62</v>
      </c>
      <c r="U3068">
        <v>2</v>
      </c>
      <c r="V3068" s="4">
        <v>20958.599999999999</v>
      </c>
      <c r="W3068" t="s">
        <v>110</v>
      </c>
      <c r="X3068" cm="1">
        <f t="array" ref="X3068">_xlfn.IFS(Table1[[#This Row],[severity]]="Critical", 4, Table1[[#This Row],[severity]]="High", 3, Table1[[#This Row],[severity]]="Medium", 2, TRUE, 1)</f>
        <v>2</v>
      </c>
      <c r="Y3068">
        <f t="shared" si="94"/>
        <v>8</v>
      </c>
      <c r="Z3068" t="str">
        <f t="shared" si="95"/>
        <v>Morning (06-11)</v>
      </c>
    </row>
    <row r="3069" spans="1:26" x14ac:dyDescent="0.3">
      <c r="A3069" t="s">
        <v>5037</v>
      </c>
      <c r="B3069" t="s">
        <v>267</v>
      </c>
      <c r="C3069" t="s">
        <v>258</v>
      </c>
      <c r="D3069" t="s">
        <v>22</v>
      </c>
      <c r="E3069" t="s">
        <v>112</v>
      </c>
      <c r="F3069">
        <f>MONTH(Table1[[#This Row],[incident_datetime]])</f>
        <v>12</v>
      </c>
      <c r="G3069">
        <f>YEAR(Table1[[#This Row],[incident_datetime]])</f>
        <v>2019</v>
      </c>
      <c r="H3069" s="1">
        <v>43807.674004629633</v>
      </c>
      <c r="I3069" t="s">
        <v>191</v>
      </c>
      <c r="J3069" t="s">
        <v>2387</v>
      </c>
      <c r="K3069">
        <v>48</v>
      </c>
      <c r="L3069" t="s">
        <v>43</v>
      </c>
      <c r="M3069" t="s">
        <v>35</v>
      </c>
      <c r="N3069" t="s">
        <v>2055</v>
      </c>
      <c r="O3069">
        <v>81</v>
      </c>
      <c r="P3069" t="s">
        <v>59</v>
      </c>
      <c r="Q3069" t="s">
        <v>27</v>
      </c>
      <c r="R3069" t="s">
        <v>52</v>
      </c>
      <c r="S3069" t="s">
        <v>61</v>
      </c>
      <c r="T3069" t="s">
        <v>29</v>
      </c>
      <c r="U3069">
        <v>5</v>
      </c>
      <c r="V3069" s="4">
        <v>45350.82</v>
      </c>
      <c r="W3069" t="s">
        <v>110</v>
      </c>
      <c r="X3069" cm="1">
        <f t="array" ref="X3069">_xlfn.IFS(Table1[[#This Row],[severity]]="Critical", 4, Table1[[#This Row],[severity]]="High", 3, Table1[[#This Row],[severity]]="Medium", 2, TRUE, 1)</f>
        <v>1</v>
      </c>
      <c r="Y3069">
        <f t="shared" si="94"/>
        <v>16</v>
      </c>
      <c r="Z3069" t="str">
        <f t="shared" si="95"/>
        <v>Afternoon (12-17)</v>
      </c>
    </row>
    <row r="3070" spans="1:26" x14ac:dyDescent="0.3">
      <c r="A3070" t="s">
        <v>5038</v>
      </c>
      <c r="B3070" t="s">
        <v>250</v>
      </c>
      <c r="C3070" t="s">
        <v>220</v>
      </c>
      <c r="D3070" t="s">
        <v>92</v>
      </c>
      <c r="E3070" t="s">
        <v>66</v>
      </c>
      <c r="F3070">
        <f>MONTH(Table1[[#This Row],[incident_datetime]])</f>
        <v>7</v>
      </c>
      <c r="G3070">
        <f>YEAR(Table1[[#This Row],[incident_datetime]])</f>
        <v>2018</v>
      </c>
      <c r="H3070" s="1">
        <v>43303.284201388888</v>
      </c>
      <c r="I3070" t="s">
        <v>1212</v>
      </c>
      <c r="J3070" t="s">
        <v>1231</v>
      </c>
      <c r="K3070">
        <v>54</v>
      </c>
      <c r="L3070" t="s">
        <v>43</v>
      </c>
      <c r="M3070" t="s">
        <v>35</v>
      </c>
      <c r="N3070" t="s">
        <v>776</v>
      </c>
      <c r="O3070">
        <v>84</v>
      </c>
      <c r="P3070" t="s">
        <v>43</v>
      </c>
      <c r="Q3070" t="s">
        <v>27</v>
      </c>
      <c r="R3070" t="s">
        <v>109</v>
      </c>
      <c r="S3070" t="s">
        <v>132</v>
      </c>
      <c r="T3070" t="s">
        <v>155</v>
      </c>
      <c r="U3070">
        <v>3</v>
      </c>
      <c r="V3070" s="4">
        <v>12644.58</v>
      </c>
      <c r="W3070" t="s">
        <v>103</v>
      </c>
      <c r="X3070" cm="1">
        <f t="array" ref="X3070">_xlfn.IFS(Table1[[#This Row],[severity]]="Critical", 4, Table1[[#This Row],[severity]]="High", 3, Table1[[#This Row],[severity]]="Medium", 2, TRUE, 1)</f>
        <v>4</v>
      </c>
      <c r="Y3070">
        <f t="shared" si="94"/>
        <v>6</v>
      </c>
      <c r="Z3070" t="str">
        <f t="shared" si="95"/>
        <v>Morning (06-11)</v>
      </c>
    </row>
    <row r="3071" spans="1:26" x14ac:dyDescent="0.3">
      <c r="A3071" t="s">
        <v>5039</v>
      </c>
      <c r="B3071" t="s">
        <v>267</v>
      </c>
      <c r="C3071" t="s">
        <v>233</v>
      </c>
      <c r="D3071" t="s">
        <v>38</v>
      </c>
      <c r="E3071" t="s">
        <v>31</v>
      </c>
      <c r="F3071">
        <f>MONTH(Table1[[#This Row],[incident_datetime]])</f>
        <v>8</v>
      </c>
      <c r="G3071">
        <f>YEAR(Table1[[#This Row],[incident_datetime]])</f>
        <v>2022</v>
      </c>
      <c r="H3071" s="1">
        <v>44786.860590277778</v>
      </c>
      <c r="I3071" t="s">
        <v>228</v>
      </c>
      <c r="J3071" t="s">
        <v>1425</v>
      </c>
      <c r="K3071">
        <v>32</v>
      </c>
      <c r="L3071" t="s">
        <v>43</v>
      </c>
      <c r="M3071" t="s">
        <v>35</v>
      </c>
      <c r="N3071" t="s">
        <v>1565</v>
      </c>
      <c r="O3071">
        <v>15</v>
      </c>
      <c r="P3071" t="s">
        <v>43</v>
      </c>
      <c r="Q3071" t="s">
        <v>60</v>
      </c>
      <c r="R3071" t="s">
        <v>97</v>
      </c>
      <c r="S3071" t="s">
        <v>98</v>
      </c>
      <c r="T3071" t="s">
        <v>270</v>
      </c>
      <c r="U3071">
        <v>3</v>
      </c>
      <c r="V3071" s="4">
        <v>30097.119999999999</v>
      </c>
      <c r="W3071" t="s">
        <v>110</v>
      </c>
      <c r="X3071" cm="1">
        <f t="array" ref="X3071">_xlfn.IFS(Table1[[#This Row],[severity]]="Critical", 4, Table1[[#This Row],[severity]]="High", 3, Table1[[#This Row],[severity]]="Medium", 2, TRUE, 1)</f>
        <v>3</v>
      </c>
      <c r="Y3071">
        <f t="shared" si="94"/>
        <v>20</v>
      </c>
      <c r="Z3071" t="str">
        <f t="shared" si="95"/>
        <v>Evening (18-23)</v>
      </c>
    </row>
    <row r="3072" spans="1:26" x14ac:dyDescent="0.3">
      <c r="A3072" t="s">
        <v>5040</v>
      </c>
      <c r="B3072" t="s">
        <v>422</v>
      </c>
      <c r="C3072" t="s">
        <v>185</v>
      </c>
      <c r="D3072" t="s">
        <v>100</v>
      </c>
      <c r="E3072" t="s">
        <v>112</v>
      </c>
      <c r="F3072">
        <f>MONTH(Table1[[#This Row],[incident_datetime]])</f>
        <v>2</v>
      </c>
      <c r="G3072">
        <f>YEAR(Table1[[#This Row],[incident_datetime]])</f>
        <v>2018</v>
      </c>
      <c r="H3072" s="1">
        <v>43142.522465277776</v>
      </c>
      <c r="I3072" t="s">
        <v>295</v>
      </c>
      <c r="J3072" t="s">
        <v>7102</v>
      </c>
      <c r="K3072">
        <v>52</v>
      </c>
      <c r="L3072" t="s">
        <v>43</v>
      </c>
      <c r="M3072" t="s">
        <v>35</v>
      </c>
      <c r="N3072" t="s">
        <v>1905</v>
      </c>
      <c r="O3072">
        <v>68</v>
      </c>
      <c r="P3072" t="s">
        <v>43</v>
      </c>
      <c r="Q3072" t="s">
        <v>70</v>
      </c>
      <c r="R3072" t="s">
        <v>52</v>
      </c>
      <c r="S3072" t="s">
        <v>53</v>
      </c>
      <c r="T3072" t="s">
        <v>155</v>
      </c>
      <c r="U3072">
        <v>4</v>
      </c>
      <c r="V3072" s="4">
        <v>38222.9</v>
      </c>
      <c r="W3072" t="s">
        <v>110</v>
      </c>
      <c r="X3072" cm="1">
        <f t="array" ref="X3072">_xlfn.IFS(Table1[[#This Row],[severity]]="Critical", 4, Table1[[#This Row],[severity]]="High", 3, Table1[[#This Row],[severity]]="Medium", 2, TRUE, 1)</f>
        <v>1</v>
      </c>
      <c r="Y3072">
        <f t="shared" si="94"/>
        <v>12</v>
      </c>
      <c r="Z3072" t="str">
        <f t="shared" si="95"/>
        <v>Afternoon (12-17)</v>
      </c>
    </row>
    <row r="3073" spans="1:26" x14ac:dyDescent="0.3">
      <c r="A3073" t="s">
        <v>5041</v>
      </c>
      <c r="B3073" t="s">
        <v>242</v>
      </c>
      <c r="C3073" t="s">
        <v>233</v>
      </c>
      <c r="D3073" t="s">
        <v>88</v>
      </c>
      <c r="E3073" t="s">
        <v>31</v>
      </c>
      <c r="F3073">
        <f>MONTH(Table1[[#This Row],[incident_datetime]])</f>
        <v>9</v>
      </c>
      <c r="G3073">
        <f>YEAR(Table1[[#This Row],[incident_datetime]])</f>
        <v>2018</v>
      </c>
      <c r="H3073" s="1">
        <v>43362.738159722219</v>
      </c>
      <c r="I3073" t="s">
        <v>24</v>
      </c>
      <c r="J3073" t="s">
        <v>95</v>
      </c>
      <c r="K3073">
        <v>45</v>
      </c>
      <c r="L3073" t="s">
        <v>59</v>
      </c>
      <c r="M3073" t="s">
        <v>35</v>
      </c>
      <c r="N3073" t="s">
        <v>2130</v>
      </c>
      <c r="O3073">
        <v>56</v>
      </c>
      <c r="P3073" t="s">
        <v>59</v>
      </c>
      <c r="Q3073" t="s">
        <v>27</v>
      </c>
      <c r="R3073" t="s">
        <v>139</v>
      </c>
      <c r="S3073" t="s">
        <v>98</v>
      </c>
      <c r="T3073" t="s">
        <v>62</v>
      </c>
      <c r="U3073">
        <v>5</v>
      </c>
      <c r="V3073">
        <v>0</v>
      </c>
      <c r="W3073" t="s">
        <v>103</v>
      </c>
      <c r="X3073" cm="1">
        <f t="array" ref="X3073">_xlfn.IFS(Table1[[#This Row],[severity]]="Critical", 4, Table1[[#This Row],[severity]]="High", 3, Table1[[#This Row],[severity]]="Medium", 2, TRUE, 1)</f>
        <v>2</v>
      </c>
      <c r="Y3073">
        <f t="shared" si="94"/>
        <v>17</v>
      </c>
      <c r="Z3073" t="str">
        <f t="shared" si="95"/>
        <v>Afternoon (12-17)</v>
      </c>
    </row>
    <row r="3074" spans="1:26" x14ac:dyDescent="0.3">
      <c r="A3074" t="s">
        <v>5042</v>
      </c>
      <c r="B3074" t="s">
        <v>507</v>
      </c>
      <c r="C3074" t="s">
        <v>342</v>
      </c>
      <c r="D3074" t="s">
        <v>77</v>
      </c>
      <c r="E3074" t="s">
        <v>72</v>
      </c>
      <c r="F3074">
        <f>MONTH(Table1[[#This Row],[incident_datetime]])</f>
        <v>5</v>
      </c>
      <c r="G3074">
        <f>YEAR(Table1[[#This Row],[incident_datetime]])</f>
        <v>2024</v>
      </c>
      <c r="H3074" s="1">
        <v>45426.085347222222</v>
      </c>
      <c r="I3074" t="s">
        <v>321</v>
      </c>
      <c r="J3074" t="s">
        <v>7102</v>
      </c>
      <c r="K3074">
        <v>52</v>
      </c>
      <c r="L3074" t="s">
        <v>43</v>
      </c>
      <c r="M3074" t="s">
        <v>35</v>
      </c>
      <c r="N3074" t="s">
        <v>1033</v>
      </c>
      <c r="O3074">
        <v>29</v>
      </c>
      <c r="P3074" t="s">
        <v>43</v>
      </c>
      <c r="Q3074" t="s">
        <v>70</v>
      </c>
      <c r="R3074" t="s">
        <v>109</v>
      </c>
      <c r="S3074" t="s">
        <v>61</v>
      </c>
      <c r="T3074" t="s">
        <v>155</v>
      </c>
      <c r="U3074">
        <v>3</v>
      </c>
      <c r="V3074" s="4">
        <v>14068.42</v>
      </c>
      <c r="W3074" t="s">
        <v>103</v>
      </c>
      <c r="X3074" cm="1">
        <f t="array" ref="X3074">_xlfn.IFS(Table1[[#This Row],[severity]]="Critical", 4, Table1[[#This Row],[severity]]="High", 3, Table1[[#This Row],[severity]]="Medium", 2, TRUE, 1)</f>
        <v>4</v>
      </c>
      <c r="Y3074">
        <f t="shared" ref="Y3074:Y3137" si="96">HOUR(H3074)</f>
        <v>2</v>
      </c>
      <c r="Z3074" t="str">
        <f t="shared" ref="Z3074:Z3137" si="97">IF(Y3074&lt;6,"Night (00-05)",IF(Y3074&lt;12,"Morning (06-11)",IF(Y3074&lt;18,"Afternoon (12-17)","Evening (18-23)")))</f>
        <v>Night (00-05)</v>
      </c>
    </row>
    <row r="3075" spans="1:26" x14ac:dyDescent="0.3">
      <c r="A3075" t="s">
        <v>5043</v>
      </c>
      <c r="B3075" t="s">
        <v>676</v>
      </c>
      <c r="C3075" t="s">
        <v>185</v>
      </c>
      <c r="D3075" t="s">
        <v>48</v>
      </c>
      <c r="E3075" t="s">
        <v>31</v>
      </c>
      <c r="F3075">
        <f>MONTH(Table1[[#This Row],[incident_datetime]])</f>
        <v>4</v>
      </c>
      <c r="G3075">
        <f>YEAR(Table1[[#This Row],[incident_datetime]])</f>
        <v>2024</v>
      </c>
      <c r="H3075" s="1">
        <v>45400.540335648147</v>
      </c>
      <c r="I3075" t="s">
        <v>501</v>
      </c>
      <c r="J3075" t="s">
        <v>1507</v>
      </c>
      <c r="K3075">
        <v>64</v>
      </c>
      <c r="L3075" t="s">
        <v>43</v>
      </c>
      <c r="M3075" t="s">
        <v>85</v>
      </c>
      <c r="N3075" t="s">
        <v>2318</v>
      </c>
      <c r="O3075">
        <v>82</v>
      </c>
      <c r="P3075" t="s">
        <v>43</v>
      </c>
      <c r="Q3075" t="s">
        <v>27</v>
      </c>
      <c r="R3075" t="s">
        <v>97</v>
      </c>
      <c r="S3075" t="s">
        <v>98</v>
      </c>
      <c r="T3075" t="s">
        <v>155</v>
      </c>
      <c r="U3075">
        <v>5</v>
      </c>
      <c r="V3075" s="4">
        <v>34310.76</v>
      </c>
      <c r="W3075" t="s">
        <v>103</v>
      </c>
      <c r="X3075" cm="1">
        <f t="array" ref="X3075">_xlfn.IFS(Table1[[#This Row],[severity]]="Critical", 4, Table1[[#This Row],[severity]]="High", 3, Table1[[#This Row],[severity]]="Medium", 2, TRUE, 1)</f>
        <v>3</v>
      </c>
      <c r="Y3075">
        <f t="shared" si="96"/>
        <v>12</v>
      </c>
      <c r="Z3075" t="str">
        <f t="shared" si="97"/>
        <v>Afternoon (12-17)</v>
      </c>
    </row>
    <row r="3076" spans="1:26" x14ac:dyDescent="0.3">
      <c r="A3076" t="s">
        <v>5044</v>
      </c>
      <c r="B3076" t="s">
        <v>422</v>
      </c>
      <c r="C3076" t="s">
        <v>342</v>
      </c>
      <c r="D3076" t="s">
        <v>65</v>
      </c>
      <c r="E3076" t="s">
        <v>112</v>
      </c>
      <c r="F3076">
        <f ca="1">MONTH(Table1[[#This Row],[incident_datetime]])</f>
        <v>8</v>
      </c>
      <c r="G3076">
        <f ca="1">YEAR(Table1[[#This Row],[incident_datetime]])</f>
        <v>2026</v>
      </c>
      <c r="H3076" s="2">
        <f ca="1">TODAY()</f>
        <v>46250</v>
      </c>
      <c r="I3076" t="s">
        <v>657</v>
      </c>
      <c r="J3076" t="s">
        <v>7102</v>
      </c>
      <c r="K3076">
        <v>52</v>
      </c>
      <c r="L3076" t="s">
        <v>43</v>
      </c>
      <c r="M3076" t="s">
        <v>35</v>
      </c>
      <c r="N3076" t="s">
        <v>2730</v>
      </c>
      <c r="O3076">
        <v>84</v>
      </c>
      <c r="P3076" t="s">
        <v>59</v>
      </c>
      <c r="Q3076" t="s">
        <v>27</v>
      </c>
      <c r="R3076" t="s">
        <v>52</v>
      </c>
      <c r="S3076" t="s">
        <v>28</v>
      </c>
      <c r="T3076" t="s">
        <v>62</v>
      </c>
      <c r="U3076">
        <v>4</v>
      </c>
      <c r="V3076" s="4">
        <v>9440.69</v>
      </c>
      <c r="W3076" t="s">
        <v>110</v>
      </c>
      <c r="X3076" cm="1">
        <f t="array" ref="X3076">_xlfn.IFS(Table1[[#This Row],[severity]]="Critical", 4, Table1[[#This Row],[severity]]="High", 3, Table1[[#This Row],[severity]]="Medium", 2, TRUE, 1)</f>
        <v>1</v>
      </c>
      <c r="Y3076">
        <f t="shared" ca="1" si="96"/>
        <v>0</v>
      </c>
      <c r="Z3076" t="str">
        <f t="shared" ca="1" si="97"/>
        <v>Night (00-05)</v>
      </c>
    </row>
    <row r="3077" spans="1:26" x14ac:dyDescent="0.3">
      <c r="A3077" t="s">
        <v>5045</v>
      </c>
      <c r="B3077" t="s">
        <v>539</v>
      </c>
      <c r="C3077" t="s">
        <v>258</v>
      </c>
      <c r="D3077" t="s">
        <v>92</v>
      </c>
      <c r="E3077" t="s">
        <v>93</v>
      </c>
      <c r="F3077">
        <f>MONTH(Table1[[#This Row],[incident_datetime]])</f>
        <v>11</v>
      </c>
      <c r="G3077">
        <f>YEAR(Table1[[#This Row],[incident_datetime]])</f>
        <v>2018</v>
      </c>
      <c r="H3077" s="1">
        <v>43421.328668981485</v>
      </c>
      <c r="I3077" t="s">
        <v>40</v>
      </c>
      <c r="J3077" t="s">
        <v>2044</v>
      </c>
      <c r="K3077">
        <v>26</v>
      </c>
      <c r="L3077" t="s">
        <v>43</v>
      </c>
      <c r="M3077" t="s">
        <v>41</v>
      </c>
      <c r="N3077" t="s">
        <v>4379</v>
      </c>
      <c r="O3077">
        <v>53</v>
      </c>
      <c r="P3077" t="s">
        <v>43</v>
      </c>
      <c r="Q3077" t="s">
        <v>70</v>
      </c>
      <c r="R3077" t="s">
        <v>109</v>
      </c>
      <c r="S3077" t="s">
        <v>132</v>
      </c>
      <c r="T3077" t="s">
        <v>270</v>
      </c>
      <c r="U3077">
        <v>2</v>
      </c>
      <c r="V3077" s="4">
        <v>26487.05</v>
      </c>
      <c r="W3077" t="s">
        <v>110</v>
      </c>
      <c r="X3077" cm="1">
        <f t="array" ref="X3077">_xlfn.IFS(Table1[[#This Row],[severity]]="Critical", 4, Table1[[#This Row],[severity]]="High", 3, Table1[[#This Row],[severity]]="Medium", 2, TRUE, 1)</f>
        <v>4</v>
      </c>
      <c r="Y3077">
        <f t="shared" si="96"/>
        <v>7</v>
      </c>
      <c r="Z3077" t="str">
        <f t="shared" si="97"/>
        <v>Morning (06-11)</v>
      </c>
    </row>
    <row r="3078" spans="1:26" x14ac:dyDescent="0.3">
      <c r="A3078" t="s">
        <v>5046</v>
      </c>
      <c r="B3078" t="s">
        <v>685</v>
      </c>
      <c r="C3078" t="s">
        <v>180</v>
      </c>
      <c r="D3078" t="s">
        <v>65</v>
      </c>
      <c r="E3078" t="s">
        <v>78</v>
      </c>
      <c r="F3078">
        <f>MONTH(Table1[[#This Row],[incident_datetime]])</f>
        <v>10</v>
      </c>
      <c r="G3078">
        <f>YEAR(Table1[[#This Row],[incident_datetime]])</f>
        <v>2023</v>
      </c>
      <c r="H3078" s="1">
        <v>45211.020381944443</v>
      </c>
      <c r="I3078" t="s">
        <v>105</v>
      </c>
      <c r="J3078" t="s">
        <v>2341</v>
      </c>
      <c r="K3078">
        <v>73</v>
      </c>
      <c r="L3078" t="s">
        <v>43</v>
      </c>
      <c r="M3078" t="s">
        <v>35</v>
      </c>
      <c r="N3078" t="s">
        <v>3822</v>
      </c>
      <c r="O3078">
        <v>56</v>
      </c>
      <c r="P3078" t="s">
        <v>34</v>
      </c>
      <c r="Q3078" t="s">
        <v>215</v>
      </c>
      <c r="R3078" t="s">
        <v>97</v>
      </c>
      <c r="S3078" t="s">
        <v>61</v>
      </c>
      <c r="T3078" t="s">
        <v>270</v>
      </c>
      <c r="U3078">
        <v>3</v>
      </c>
      <c r="V3078">
        <v>0</v>
      </c>
      <c r="W3078" t="s">
        <v>103</v>
      </c>
      <c r="X3078" cm="1">
        <f t="array" ref="X3078">_xlfn.IFS(Table1[[#This Row],[severity]]="Critical", 4, Table1[[#This Row],[severity]]="High", 3, Table1[[#This Row],[severity]]="Medium", 2, TRUE, 1)</f>
        <v>3</v>
      </c>
      <c r="Y3078">
        <f t="shared" si="96"/>
        <v>0</v>
      </c>
      <c r="Z3078" t="str">
        <f t="shared" si="97"/>
        <v>Night (00-05)</v>
      </c>
    </row>
    <row r="3079" spans="1:26" x14ac:dyDescent="0.3">
      <c r="A3079" t="s">
        <v>5047</v>
      </c>
      <c r="B3079" t="s">
        <v>373</v>
      </c>
      <c r="C3079" t="s">
        <v>135</v>
      </c>
      <c r="D3079" t="s">
        <v>48</v>
      </c>
      <c r="E3079" t="s">
        <v>78</v>
      </c>
      <c r="F3079">
        <f>MONTH(Table1[[#This Row],[incident_datetime]])</f>
        <v>6</v>
      </c>
      <c r="G3079">
        <f>YEAR(Table1[[#This Row],[incident_datetime]])</f>
        <v>2019</v>
      </c>
      <c r="H3079" s="1">
        <v>43627.386874999997</v>
      </c>
      <c r="I3079" t="s">
        <v>1261</v>
      </c>
      <c r="J3079" t="s">
        <v>7102</v>
      </c>
      <c r="K3079">
        <v>52</v>
      </c>
      <c r="L3079" t="s">
        <v>43</v>
      </c>
      <c r="M3079" t="s">
        <v>35</v>
      </c>
      <c r="N3079" t="s">
        <v>4941</v>
      </c>
      <c r="O3079">
        <v>46</v>
      </c>
      <c r="P3079" t="s">
        <v>59</v>
      </c>
      <c r="Q3079" t="s">
        <v>45</v>
      </c>
      <c r="R3079" t="s">
        <v>139</v>
      </c>
      <c r="S3079" t="s">
        <v>61</v>
      </c>
      <c r="T3079" t="s">
        <v>155</v>
      </c>
      <c r="U3079">
        <v>2</v>
      </c>
      <c r="V3079" s="4">
        <v>41612.74</v>
      </c>
      <c r="W3079" t="s">
        <v>103</v>
      </c>
      <c r="X3079" cm="1">
        <f t="array" ref="X3079">_xlfn.IFS(Table1[[#This Row],[severity]]="Critical", 4, Table1[[#This Row],[severity]]="High", 3, Table1[[#This Row],[severity]]="Medium", 2, TRUE, 1)</f>
        <v>2</v>
      </c>
      <c r="Y3079">
        <f t="shared" si="96"/>
        <v>9</v>
      </c>
      <c r="Z3079" t="str">
        <f t="shared" si="97"/>
        <v>Morning (06-11)</v>
      </c>
    </row>
    <row r="3080" spans="1:26" x14ac:dyDescent="0.3">
      <c r="A3080" t="s">
        <v>5048</v>
      </c>
      <c r="B3080" t="s">
        <v>676</v>
      </c>
      <c r="C3080" t="s">
        <v>342</v>
      </c>
      <c r="D3080" t="s">
        <v>22</v>
      </c>
      <c r="E3080" t="s">
        <v>55</v>
      </c>
      <c r="F3080">
        <f>MONTH(Table1[[#This Row],[incident_datetime]])</f>
        <v>4</v>
      </c>
      <c r="G3080">
        <f>YEAR(Table1[[#This Row],[incident_datetime]])</f>
        <v>2019</v>
      </c>
      <c r="H3080" s="1">
        <v>43563.374259259261</v>
      </c>
      <c r="I3080" t="s">
        <v>622</v>
      </c>
      <c r="J3080" t="s">
        <v>1593</v>
      </c>
      <c r="K3080">
        <v>36</v>
      </c>
      <c r="L3080" t="s">
        <v>43</v>
      </c>
      <c r="M3080" t="s">
        <v>41</v>
      </c>
      <c r="O3080">
        <v>56</v>
      </c>
      <c r="P3080" t="s">
        <v>59</v>
      </c>
      <c r="Q3080" t="s">
        <v>27</v>
      </c>
      <c r="R3080" t="s">
        <v>97</v>
      </c>
      <c r="S3080" t="s">
        <v>28</v>
      </c>
      <c r="T3080" t="s">
        <v>29</v>
      </c>
      <c r="U3080">
        <v>0</v>
      </c>
      <c r="V3080" s="4">
        <v>39458.31</v>
      </c>
      <c r="W3080" t="s">
        <v>110</v>
      </c>
      <c r="X3080" cm="1">
        <f t="array" ref="X3080">_xlfn.IFS(Table1[[#This Row],[severity]]="Critical", 4, Table1[[#This Row],[severity]]="High", 3, Table1[[#This Row],[severity]]="Medium", 2, TRUE, 1)</f>
        <v>3</v>
      </c>
      <c r="Y3080">
        <f t="shared" si="96"/>
        <v>8</v>
      </c>
      <c r="Z3080" t="str">
        <f t="shared" si="97"/>
        <v>Morning (06-11)</v>
      </c>
    </row>
    <row r="3081" spans="1:26" x14ac:dyDescent="0.3">
      <c r="A3081" t="s">
        <v>5049</v>
      </c>
      <c r="B3081" t="s">
        <v>391</v>
      </c>
      <c r="C3081" t="s">
        <v>135</v>
      </c>
      <c r="D3081" t="s">
        <v>77</v>
      </c>
      <c r="E3081" t="s">
        <v>78</v>
      </c>
      <c r="F3081">
        <f>MONTH(Table1[[#This Row],[incident_datetime]])</f>
        <v>1</v>
      </c>
      <c r="G3081">
        <f>YEAR(Table1[[#This Row],[incident_datetime]])</f>
        <v>2018</v>
      </c>
      <c r="H3081" s="1">
        <v>43119.494293981479</v>
      </c>
      <c r="I3081" t="s">
        <v>1688</v>
      </c>
      <c r="J3081" t="s">
        <v>4905</v>
      </c>
      <c r="K3081">
        <v>68</v>
      </c>
      <c r="L3081" t="s">
        <v>59</v>
      </c>
      <c r="M3081" t="s">
        <v>35</v>
      </c>
      <c r="N3081" t="s">
        <v>3653</v>
      </c>
      <c r="O3081">
        <v>65</v>
      </c>
      <c r="P3081" t="s">
        <v>43</v>
      </c>
      <c r="Q3081" t="s">
        <v>70</v>
      </c>
      <c r="R3081" t="s">
        <v>139</v>
      </c>
      <c r="S3081" t="s">
        <v>61</v>
      </c>
      <c r="T3081" t="s">
        <v>29</v>
      </c>
      <c r="U3081">
        <v>1</v>
      </c>
      <c r="V3081" s="4">
        <v>15340.44</v>
      </c>
      <c r="W3081" t="s">
        <v>103</v>
      </c>
      <c r="X3081" cm="1">
        <f t="array" ref="X3081">_xlfn.IFS(Table1[[#This Row],[severity]]="Critical", 4, Table1[[#This Row],[severity]]="High", 3, Table1[[#This Row],[severity]]="Medium", 2, TRUE, 1)</f>
        <v>2</v>
      </c>
      <c r="Y3081">
        <f t="shared" si="96"/>
        <v>11</v>
      </c>
      <c r="Z3081" t="str">
        <f t="shared" si="97"/>
        <v>Morning (06-11)</v>
      </c>
    </row>
    <row r="3082" spans="1:26" x14ac:dyDescent="0.3">
      <c r="A3082" t="s">
        <v>5050</v>
      </c>
      <c r="B3082" t="s">
        <v>242</v>
      </c>
      <c r="C3082" t="s">
        <v>135</v>
      </c>
      <c r="D3082" t="s">
        <v>77</v>
      </c>
      <c r="E3082" t="s">
        <v>31</v>
      </c>
      <c r="F3082">
        <f>MONTH(Table1[[#This Row],[incident_datetime]])</f>
        <v>9</v>
      </c>
      <c r="G3082">
        <f>YEAR(Table1[[#This Row],[incident_datetime]])</f>
        <v>2020</v>
      </c>
      <c r="H3082" s="1">
        <v>44100.155601851853</v>
      </c>
      <c r="I3082" t="s">
        <v>800</v>
      </c>
      <c r="J3082" t="s">
        <v>2693</v>
      </c>
      <c r="K3082">
        <v>52</v>
      </c>
      <c r="L3082" t="s">
        <v>59</v>
      </c>
      <c r="M3082" t="s">
        <v>85</v>
      </c>
      <c r="N3082" t="s">
        <v>2176</v>
      </c>
      <c r="O3082">
        <v>66</v>
      </c>
      <c r="P3082" t="s">
        <v>59</v>
      </c>
      <c r="Q3082" t="s">
        <v>27</v>
      </c>
      <c r="R3082" t="s">
        <v>52</v>
      </c>
      <c r="S3082" t="s">
        <v>28</v>
      </c>
      <c r="T3082" t="s">
        <v>155</v>
      </c>
      <c r="U3082">
        <v>0</v>
      </c>
      <c r="V3082" s="4">
        <v>36523.089999999997</v>
      </c>
      <c r="W3082" t="s">
        <v>110</v>
      </c>
      <c r="X3082" cm="1">
        <f t="array" ref="X3082">_xlfn.IFS(Table1[[#This Row],[severity]]="Critical", 4, Table1[[#This Row],[severity]]="High", 3, Table1[[#This Row],[severity]]="Medium", 2, TRUE, 1)</f>
        <v>1</v>
      </c>
      <c r="Y3082">
        <f t="shared" si="96"/>
        <v>3</v>
      </c>
      <c r="Z3082" t="str">
        <f t="shared" si="97"/>
        <v>Night (00-05)</v>
      </c>
    </row>
    <row r="3083" spans="1:26" x14ac:dyDescent="0.3">
      <c r="A3083" t="s">
        <v>5051</v>
      </c>
      <c r="B3083" t="s">
        <v>808</v>
      </c>
      <c r="C3083" t="s">
        <v>342</v>
      </c>
      <c r="D3083" t="s">
        <v>100</v>
      </c>
      <c r="E3083" t="s">
        <v>55</v>
      </c>
      <c r="F3083">
        <f>MONTH(Table1[[#This Row],[incident_datetime]])</f>
        <v>1</v>
      </c>
      <c r="G3083">
        <f>YEAR(Table1[[#This Row],[incident_datetime]])</f>
        <v>2022</v>
      </c>
      <c r="H3083" s="1">
        <v>44590.544560185182</v>
      </c>
      <c r="I3083" t="s">
        <v>278</v>
      </c>
      <c r="J3083" t="s">
        <v>588</v>
      </c>
      <c r="K3083">
        <v>45</v>
      </c>
      <c r="L3083" t="s">
        <v>59</v>
      </c>
      <c r="M3083" t="s">
        <v>35</v>
      </c>
      <c r="N3083" t="s">
        <v>620</v>
      </c>
      <c r="O3083">
        <v>17</v>
      </c>
      <c r="P3083" t="s">
        <v>43</v>
      </c>
      <c r="Q3083" t="s">
        <v>60</v>
      </c>
      <c r="R3083" t="s">
        <v>109</v>
      </c>
      <c r="S3083" t="s">
        <v>28</v>
      </c>
      <c r="T3083" t="s">
        <v>270</v>
      </c>
      <c r="U3083">
        <v>5</v>
      </c>
      <c r="V3083" s="4">
        <v>43546.14</v>
      </c>
      <c r="W3083" t="s">
        <v>103</v>
      </c>
      <c r="X3083" cm="1">
        <f t="array" ref="X3083">_xlfn.IFS(Table1[[#This Row],[severity]]="Critical", 4, Table1[[#This Row],[severity]]="High", 3, Table1[[#This Row],[severity]]="Medium", 2, TRUE, 1)</f>
        <v>4</v>
      </c>
      <c r="Y3083">
        <f t="shared" si="96"/>
        <v>13</v>
      </c>
      <c r="Z3083" t="str">
        <f t="shared" si="97"/>
        <v>Afternoon (12-17)</v>
      </c>
    </row>
    <row r="3084" spans="1:26" x14ac:dyDescent="0.3">
      <c r="A3084" t="s">
        <v>5052</v>
      </c>
      <c r="B3084" t="s">
        <v>141</v>
      </c>
      <c r="C3084" t="s">
        <v>468</v>
      </c>
      <c r="D3084" t="s">
        <v>77</v>
      </c>
      <c r="E3084" t="s">
        <v>93</v>
      </c>
      <c r="F3084">
        <f>MONTH(Table1[[#This Row],[incident_datetime]])</f>
        <v>2</v>
      </c>
      <c r="G3084">
        <f>YEAR(Table1[[#This Row],[incident_datetime]])</f>
        <v>2024</v>
      </c>
      <c r="H3084" s="1">
        <v>45325.897233796299</v>
      </c>
      <c r="I3084" t="s">
        <v>247</v>
      </c>
      <c r="J3084" t="s">
        <v>1696</v>
      </c>
      <c r="K3084">
        <v>52</v>
      </c>
      <c r="L3084" t="s">
        <v>59</v>
      </c>
      <c r="M3084" t="s">
        <v>34</v>
      </c>
      <c r="N3084" t="s">
        <v>2446</v>
      </c>
      <c r="O3084">
        <v>70</v>
      </c>
      <c r="P3084" t="s">
        <v>34</v>
      </c>
      <c r="Q3084" t="s">
        <v>27</v>
      </c>
      <c r="R3084" t="s">
        <v>139</v>
      </c>
      <c r="S3084" t="s">
        <v>28</v>
      </c>
      <c r="T3084" t="s">
        <v>62</v>
      </c>
      <c r="U3084">
        <v>4</v>
      </c>
      <c r="V3084" s="4">
        <v>23498.01</v>
      </c>
      <c r="W3084" t="s">
        <v>110</v>
      </c>
      <c r="X3084" cm="1">
        <f t="array" ref="X3084">_xlfn.IFS(Table1[[#This Row],[severity]]="Critical", 4, Table1[[#This Row],[severity]]="High", 3, Table1[[#This Row],[severity]]="Medium", 2, TRUE, 1)</f>
        <v>2</v>
      </c>
      <c r="Y3084">
        <f t="shared" si="96"/>
        <v>21</v>
      </c>
      <c r="Z3084" t="str">
        <f t="shared" si="97"/>
        <v>Evening (18-23)</v>
      </c>
    </row>
    <row r="3085" spans="1:26" x14ac:dyDescent="0.3">
      <c r="A3085" t="s">
        <v>5053</v>
      </c>
      <c r="B3085" t="s">
        <v>539</v>
      </c>
      <c r="C3085" t="s">
        <v>135</v>
      </c>
      <c r="D3085" t="s">
        <v>77</v>
      </c>
      <c r="E3085" t="s">
        <v>93</v>
      </c>
      <c r="F3085">
        <f>MONTH(Table1[[#This Row],[incident_datetime]])</f>
        <v>3</v>
      </c>
      <c r="G3085">
        <f>YEAR(Table1[[#This Row],[incident_datetime]])</f>
        <v>2024</v>
      </c>
      <c r="H3085" s="1">
        <v>45360.507303240738</v>
      </c>
      <c r="I3085" t="s">
        <v>800</v>
      </c>
      <c r="J3085" t="s">
        <v>3942</v>
      </c>
      <c r="K3085">
        <v>23</v>
      </c>
      <c r="L3085" t="s">
        <v>43</v>
      </c>
      <c r="M3085" t="s">
        <v>85</v>
      </c>
      <c r="N3085" t="s">
        <v>3198</v>
      </c>
      <c r="O3085">
        <v>55</v>
      </c>
      <c r="P3085" t="s">
        <v>43</v>
      </c>
      <c r="Q3085" t="s">
        <v>27</v>
      </c>
      <c r="R3085" t="s">
        <v>109</v>
      </c>
      <c r="S3085" t="s">
        <v>61</v>
      </c>
      <c r="T3085" t="s">
        <v>29</v>
      </c>
      <c r="U3085">
        <v>0</v>
      </c>
      <c r="V3085" s="4">
        <v>8899.61</v>
      </c>
      <c r="W3085" t="s">
        <v>110</v>
      </c>
      <c r="X3085" cm="1">
        <f t="array" ref="X3085">_xlfn.IFS(Table1[[#This Row],[severity]]="Critical", 4, Table1[[#This Row],[severity]]="High", 3, Table1[[#This Row],[severity]]="Medium", 2, TRUE, 1)</f>
        <v>4</v>
      </c>
      <c r="Y3085">
        <f t="shared" si="96"/>
        <v>12</v>
      </c>
      <c r="Z3085" t="str">
        <f t="shared" si="97"/>
        <v>Afternoon (12-17)</v>
      </c>
    </row>
    <row r="3086" spans="1:26" x14ac:dyDescent="0.3">
      <c r="A3086" t="s">
        <v>5054</v>
      </c>
      <c r="B3086" t="s">
        <v>676</v>
      </c>
      <c r="C3086" t="s">
        <v>233</v>
      </c>
      <c r="D3086" t="s">
        <v>77</v>
      </c>
      <c r="E3086" t="s">
        <v>55</v>
      </c>
      <c r="F3086">
        <f>MONTH(Table1[[#This Row],[incident_datetime]])</f>
        <v>11</v>
      </c>
      <c r="G3086">
        <f>YEAR(Table1[[#This Row],[incident_datetime]])</f>
        <v>2018</v>
      </c>
      <c r="H3086" s="1">
        <v>43415.988182870373</v>
      </c>
      <c r="I3086" t="s">
        <v>1492</v>
      </c>
      <c r="J3086" t="s">
        <v>286</v>
      </c>
      <c r="K3086">
        <v>45</v>
      </c>
      <c r="L3086" t="s">
        <v>34</v>
      </c>
      <c r="M3086" t="s">
        <v>35</v>
      </c>
      <c r="N3086" t="s">
        <v>86</v>
      </c>
      <c r="O3086">
        <v>27</v>
      </c>
      <c r="P3086" t="s">
        <v>59</v>
      </c>
      <c r="Q3086" t="s">
        <v>116</v>
      </c>
      <c r="R3086" t="s">
        <v>52</v>
      </c>
      <c r="S3086" t="s">
        <v>61</v>
      </c>
      <c r="T3086" t="s">
        <v>270</v>
      </c>
      <c r="U3086">
        <v>0</v>
      </c>
      <c r="V3086" s="4">
        <v>26881.17</v>
      </c>
      <c r="W3086" t="s">
        <v>110</v>
      </c>
      <c r="X3086" cm="1">
        <f t="array" ref="X3086">_xlfn.IFS(Table1[[#This Row],[severity]]="Critical", 4, Table1[[#This Row],[severity]]="High", 3, Table1[[#This Row],[severity]]="Medium", 2, TRUE, 1)</f>
        <v>1</v>
      </c>
      <c r="Y3086">
        <f t="shared" si="96"/>
        <v>23</v>
      </c>
      <c r="Z3086" t="str">
        <f t="shared" si="97"/>
        <v>Evening (18-23)</v>
      </c>
    </row>
    <row r="3087" spans="1:26" x14ac:dyDescent="0.3">
      <c r="A3087" t="s">
        <v>5055</v>
      </c>
      <c r="B3087" t="s">
        <v>306</v>
      </c>
      <c r="C3087" t="s">
        <v>220</v>
      </c>
      <c r="D3087" t="s">
        <v>38</v>
      </c>
      <c r="E3087" t="s">
        <v>93</v>
      </c>
      <c r="F3087">
        <f>MONTH(Table1[[#This Row],[incident_datetime]])</f>
        <v>10</v>
      </c>
      <c r="G3087">
        <f>YEAR(Table1[[#This Row],[incident_datetime]])</f>
        <v>2024</v>
      </c>
      <c r="H3087" s="1">
        <v>45596.298263888886</v>
      </c>
      <c r="I3087" t="s">
        <v>793</v>
      </c>
      <c r="J3087" t="s">
        <v>7102</v>
      </c>
      <c r="K3087">
        <v>52</v>
      </c>
      <c r="L3087" t="s">
        <v>43</v>
      </c>
      <c r="M3087" t="s">
        <v>35</v>
      </c>
      <c r="N3087" t="s">
        <v>2176</v>
      </c>
      <c r="O3087">
        <v>19</v>
      </c>
      <c r="P3087" t="s">
        <v>43</v>
      </c>
      <c r="Q3087" t="s">
        <v>215</v>
      </c>
      <c r="R3087" t="s">
        <v>139</v>
      </c>
      <c r="S3087" t="s">
        <v>28</v>
      </c>
      <c r="T3087" t="s">
        <v>155</v>
      </c>
      <c r="U3087">
        <v>5</v>
      </c>
      <c r="V3087" s="4">
        <v>24419.26</v>
      </c>
      <c r="W3087" t="s">
        <v>103</v>
      </c>
      <c r="X3087" cm="1">
        <f t="array" ref="X3087">_xlfn.IFS(Table1[[#This Row],[severity]]="Critical", 4, Table1[[#This Row],[severity]]="High", 3, Table1[[#This Row],[severity]]="Medium", 2, TRUE, 1)</f>
        <v>2</v>
      </c>
      <c r="Y3087">
        <f t="shared" si="96"/>
        <v>7</v>
      </c>
      <c r="Z3087" t="str">
        <f t="shared" si="97"/>
        <v>Morning (06-11)</v>
      </c>
    </row>
    <row r="3088" spans="1:26" x14ac:dyDescent="0.3">
      <c r="A3088" t="s">
        <v>5056</v>
      </c>
      <c r="B3088" t="s">
        <v>267</v>
      </c>
      <c r="C3088" t="s">
        <v>342</v>
      </c>
      <c r="D3088" t="s">
        <v>92</v>
      </c>
      <c r="E3088" t="s">
        <v>23</v>
      </c>
      <c r="F3088">
        <f>MONTH(Table1[[#This Row],[incident_datetime]])</f>
        <v>7</v>
      </c>
      <c r="G3088">
        <f>YEAR(Table1[[#This Row],[incident_datetime]])</f>
        <v>2023</v>
      </c>
      <c r="H3088" s="1">
        <v>45116.350914351853</v>
      </c>
      <c r="I3088" t="s">
        <v>161</v>
      </c>
      <c r="J3088" t="s">
        <v>5057</v>
      </c>
      <c r="K3088">
        <v>52</v>
      </c>
      <c r="L3088" t="s">
        <v>43</v>
      </c>
      <c r="M3088" t="s">
        <v>34</v>
      </c>
      <c r="N3088" t="s">
        <v>2863</v>
      </c>
      <c r="O3088">
        <v>72</v>
      </c>
      <c r="P3088" t="s">
        <v>59</v>
      </c>
      <c r="Q3088" t="s">
        <v>27</v>
      </c>
      <c r="R3088" t="s">
        <v>97</v>
      </c>
      <c r="S3088" t="s">
        <v>61</v>
      </c>
      <c r="T3088" t="s">
        <v>155</v>
      </c>
      <c r="U3088">
        <v>1</v>
      </c>
      <c r="V3088" s="4">
        <v>17866.22</v>
      </c>
      <c r="W3088" t="s">
        <v>110</v>
      </c>
      <c r="X3088" cm="1">
        <f t="array" ref="X3088">_xlfn.IFS(Table1[[#This Row],[severity]]="Critical", 4, Table1[[#This Row],[severity]]="High", 3, Table1[[#This Row],[severity]]="Medium", 2, TRUE, 1)</f>
        <v>3</v>
      </c>
      <c r="Y3088">
        <f t="shared" si="96"/>
        <v>8</v>
      </c>
      <c r="Z3088" t="str">
        <f t="shared" si="97"/>
        <v>Morning (06-11)</v>
      </c>
    </row>
    <row r="3089" spans="1:26" x14ac:dyDescent="0.3">
      <c r="A3089" t="s">
        <v>5058</v>
      </c>
      <c r="B3089" t="s">
        <v>676</v>
      </c>
      <c r="C3089" t="s">
        <v>342</v>
      </c>
      <c r="D3089" t="s">
        <v>48</v>
      </c>
      <c r="E3089" t="s">
        <v>39</v>
      </c>
      <c r="F3089">
        <f>MONTH(Table1[[#This Row],[incident_datetime]])</f>
        <v>7</v>
      </c>
      <c r="G3089">
        <f>YEAR(Table1[[#This Row],[incident_datetime]])</f>
        <v>2021</v>
      </c>
      <c r="H3089" s="1">
        <v>44395.470879629633</v>
      </c>
      <c r="I3089" t="s">
        <v>282</v>
      </c>
      <c r="J3089" t="s">
        <v>7102</v>
      </c>
      <c r="K3089">
        <v>52</v>
      </c>
      <c r="L3089" t="s">
        <v>43</v>
      </c>
      <c r="M3089" t="s">
        <v>35</v>
      </c>
      <c r="N3089" t="s">
        <v>2843</v>
      </c>
      <c r="O3089">
        <v>56</v>
      </c>
      <c r="P3089" t="s">
        <v>43</v>
      </c>
      <c r="Q3089" t="s">
        <v>27</v>
      </c>
      <c r="R3089" t="s">
        <v>97</v>
      </c>
      <c r="S3089" t="s">
        <v>61</v>
      </c>
      <c r="T3089" t="s">
        <v>155</v>
      </c>
      <c r="U3089">
        <v>4</v>
      </c>
      <c r="V3089" s="4">
        <v>7513.8</v>
      </c>
      <c r="W3089" t="s">
        <v>103</v>
      </c>
      <c r="X3089" cm="1">
        <f t="array" ref="X3089">_xlfn.IFS(Table1[[#This Row],[severity]]="Critical", 4, Table1[[#This Row],[severity]]="High", 3, Table1[[#This Row],[severity]]="Medium", 2, TRUE, 1)</f>
        <v>3</v>
      </c>
      <c r="Y3089">
        <f t="shared" si="96"/>
        <v>11</v>
      </c>
      <c r="Z3089" t="str">
        <f t="shared" si="97"/>
        <v>Morning (06-11)</v>
      </c>
    </row>
    <row r="3090" spans="1:26" x14ac:dyDescent="0.3">
      <c r="A3090" t="s">
        <v>5059</v>
      </c>
      <c r="B3090" t="s">
        <v>507</v>
      </c>
      <c r="C3090" t="s">
        <v>342</v>
      </c>
      <c r="D3090" t="s">
        <v>92</v>
      </c>
      <c r="E3090" t="s">
        <v>31</v>
      </c>
      <c r="F3090">
        <f>MONTH(Table1[[#This Row],[incident_datetime]])</f>
        <v>7</v>
      </c>
      <c r="G3090">
        <f>YEAR(Table1[[#This Row],[incident_datetime]])</f>
        <v>2024</v>
      </c>
      <c r="H3090" s="1">
        <v>45503.232858796298</v>
      </c>
      <c r="I3090" t="s">
        <v>324</v>
      </c>
      <c r="J3090" t="s">
        <v>3616</v>
      </c>
      <c r="K3090">
        <v>17</v>
      </c>
      <c r="L3090" t="s">
        <v>34</v>
      </c>
      <c r="M3090" t="s">
        <v>35</v>
      </c>
      <c r="N3090" t="s">
        <v>3154</v>
      </c>
      <c r="O3090">
        <v>72</v>
      </c>
      <c r="P3090" t="s">
        <v>43</v>
      </c>
      <c r="Q3090" t="s">
        <v>45</v>
      </c>
      <c r="R3090" t="s">
        <v>97</v>
      </c>
      <c r="S3090" t="s">
        <v>28</v>
      </c>
      <c r="T3090" t="s">
        <v>62</v>
      </c>
      <c r="U3090">
        <v>0</v>
      </c>
      <c r="V3090" s="4">
        <v>908.62</v>
      </c>
      <c r="W3090" t="s">
        <v>110</v>
      </c>
      <c r="X3090" cm="1">
        <f t="array" ref="X3090">_xlfn.IFS(Table1[[#This Row],[severity]]="Critical", 4, Table1[[#This Row],[severity]]="High", 3, Table1[[#This Row],[severity]]="Medium", 2, TRUE, 1)</f>
        <v>3</v>
      </c>
      <c r="Y3090">
        <f t="shared" si="96"/>
        <v>5</v>
      </c>
      <c r="Z3090" t="str">
        <f t="shared" si="97"/>
        <v>Night (00-05)</v>
      </c>
    </row>
    <row r="3091" spans="1:26" x14ac:dyDescent="0.3">
      <c r="A3091" t="s">
        <v>5060</v>
      </c>
      <c r="B3091" t="s">
        <v>306</v>
      </c>
      <c r="C3091" t="s">
        <v>562</v>
      </c>
      <c r="D3091" t="s">
        <v>92</v>
      </c>
      <c r="E3091" t="s">
        <v>93</v>
      </c>
      <c r="F3091">
        <f ca="1">MONTH(Table1[[#This Row],[incident_datetime]])</f>
        <v>8</v>
      </c>
      <c r="G3091">
        <f ca="1">YEAR(Table1[[#This Row],[incident_datetime]])</f>
        <v>2026</v>
      </c>
      <c r="H3091" s="2">
        <f ca="1">TODAY()</f>
        <v>46250</v>
      </c>
      <c r="I3091" t="s">
        <v>1050</v>
      </c>
      <c r="J3091" t="s">
        <v>7102</v>
      </c>
      <c r="K3091">
        <v>52</v>
      </c>
      <c r="L3091" t="s">
        <v>43</v>
      </c>
      <c r="M3091" t="s">
        <v>35</v>
      </c>
      <c r="N3091" t="s">
        <v>517</v>
      </c>
      <c r="O3091">
        <v>64</v>
      </c>
      <c r="P3091" t="s">
        <v>59</v>
      </c>
      <c r="Q3091" t="s">
        <v>27</v>
      </c>
      <c r="R3091" t="s">
        <v>139</v>
      </c>
      <c r="S3091" t="s">
        <v>98</v>
      </c>
      <c r="T3091" t="s">
        <v>155</v>
      </c>
      <c r="U3091">
        <v>3</v>
      </c>
      <c r="V3091" s="4">
        <v>37434.99</v>
      </c>
      <c r="W3091" t="s">
        <v>110</v>
      </c>
      <c r="X3091" cm="1">
        <f t="array" ref="X3091">_xlfn.IFS(Table1[[#This Row],[severity]]="Critical", 4, Table1[[#This Row],[severity]]="High", 3, Table1[[#This Row],[severity]]="Medium", 2, TRUE, 1)</f>
        <v>2</v>
      </c>
      <c r="Y3091">
        <f t="shared" ca="1" si="96"/>
        <v>0</v>
      </c>
      <c r="Z3091" t="str">
        <f t="shared" ca="1" si="97"/>
        <v>Night (00-05)</v>
      </c>
    </row>
    <row r="3092" spans="1:26" x14ac:dyDescent="0.3">
      <c r="A3092" t="s">
        <v>5061</v>
      </c>
      <c r="B3092" t="s">
        <v>391</v>
      </c>
      <c r="C3092" t="s">
        <v>686</v>
      </c>
      <c r="D3092" t="s">
        <v>22</v>
      </c>
      <c r="E3092" t="s">
        <v>186</v>
      </c>
      <c r="F3092">
        <f ca="1">MONTH(Table1[[#This Row],[incident_datetime]])</f>
        <v>8</v>
      </c>
      <c r="G3092">
        <f ca="1">YEAR(Table1[[#This Row],[incident_datetime]])</f>
        <v>2026</v>
      </c>
      <c r="H3092" s="2">
        <f ca="1">TODAY()</f>
        <v>46250</v>
      </c>
      <c r="I3092" t="s">
        <v>569</v>
      </c>
      <c r="J3092" t="s">
        <v>7102</v>
      </c>
      <c r="K3092">
        <v>52</v>
      </c>
      <c r="L3092" t="s">
        <v>43</v>
      </c>
      <c r="M3092" t="s">
        <v>35</v>
      </c>
      <c r="N3092" t="s">
        <v>1744</v>
      </c>
      <c r="O3092">
        <v>14</v>
      </c>
      <c r="P3092" t="s">
        <v>43</v>
      </c>
      <c r="Q3092" t="s">
        <v>45</v>
      </c>
      <c r="R3092" t="s">
        <v>52</v>
      </c>
      <c r="S3092" t="s">
        <v>61</v>
      </c>
      <c r="T3092" t="s">
        <v>29</v>
      </c>
      <c r="U3092">
        <v>4</v>
      </c>
      <c r="V3092" s="4">
        <v>44569.77</v>
      </c>
      <c r="W3092" t="s">
        <v>110</v>
      </c>
      <c r="X3092" cm="1">
        <f t="array" ref="X3092">_xlfn.IFS(Table1[[#This Row],[severity]]="Critical", 4, Table1[[#This Row],[severity]]="High", 3, Table1[[#This Row],[severity]]="Medium", 2, TRUE, 1)</f>
        <v>1</v>
      </c>
      <c r="Y3092">
        <f t="shared" ca="1" si="96"/>
        <v>0</v>
      </c>
      <c r="Z3092" t="str">
        <f t="shared" ca="1" si="97"/>
        <v>Night (00-05)</v>
      </c>
    </row>
    <row r="3093" spans="1:26" x14ac:dyDescent="0.3">
      <c r="A3093" t="s">
        <v>5062</v>
      </c>
      <c r="B3093" t="s">
        <v>808</v>
      </c>
      <c r="C3093" t="s">
        <v>342</v>
      </c>
      <c r="D3093" t="s">
        <v>92</v>
      </c>
      <c r="E3093" t="s">
        <v>78</v>
      </c>
      <c r="F3093">
        <f>MONTH(Table1[[#This Row],[incident_datetime]])</f>
        <v>2</v>
      </c>
      <c r="G3093">
        <f>YEAR(Table1[[#This Row],[incident_datetime]])</f>
        <v>2019</v>
      </c>
      <c r="H3093" s="1">
        <v>43517.254849537036</v>
      </c>
      <c r="I3093" t="s">
        <v>351</v>
      </c>
      <c r="J3093" t="s">
        <v>7102</v>
      </c>
      <c r="K3093">
        <v>52</v>
      </c>
      <c r="L3093" t="s">
        <v>43</v>
      </c>
      <c r="M3093" t="s">
        <v>35</v>
      </c>
      <c r="N3093" t="s">
        <v>2062</v>
      </c>
      <c r="O3093">
        <v>35</v>
      </c>
      <c r="P3093" t="s">
        <v>43</v>
      </c>
      <c r="Q3093" t="s">
        <v>70</v>
      </c>
      <c r="R3093" t="s">
        <v>139</v>
      </c>
      <c r="S3093" t="s">
        <v>61</v>
      </c>
      <c r="T3093" t="s">
        <v>155</v>
      </c>
      <c r="U3093">
        <v>5</v>
      </c>
      <c r="V3093" s="4">
        <v>26450.1</v>
      </c>
      <c r="W3093" t="s">
        <v>103</v>
      </c>
      <c r="X3093" cm="1">
        <f t="array" ref="X3093">_xlfn.IFS(Table1[[#This Row],[severity]]="Critical", 4, Table1[[#This Row],[severity]]="High", 3, Table1[[#This Row],[severity]]="Medium", 2, TRUE, 1)</f>
        <v>2</v>
      </c>
      <c r="Y3093">
        <f t="shared" si="96"/>
        <v>6</v>
      </c>
      <c r="Z3093" t="str">
        <f t="shared" si="97"/>
        <v>Morning (06-11)</v>
      </c>
    </row>
    <row r="3094" spans="1:26" x14ac:dyDescent="0.3">
      <c r="A3094" t="s">
        <v>5063</v>
      </c>
      <c r="B3094" t="s">
        <v>64</v>
      </c>
      <c r="C3094" t="s">
        <v>185</v>
      </c>
      <c r="D3094" t="s">
        <v>65</v>
      </c>
      <c r="E3094" t="s">
        <v>78</v>
      </c>
      <c r="F3094">
        <f>MONTH(Table1[[#This Row],[incident_datetime]])</f>
        <v>4</v>
      </c>
      <c r="G3094">
        <f>YEAR(Table1[[#This Row],[incident_datetime]])</f>
        <v>2024</v>
      </c>
      <c r="H3094" s="1">
        <v>45390.34957175926</v>
      </c>
      <c r="I3094" t="s">
        <v>832</v>
      </c>
      <c r="J3094" t="s">
        <v>849</v>
      </c>
      <c r="K3094">
        <v>49</v>
      </c>
      <c r="L3094" t="s">
        <v>59</v>
      </c>
      <c r="M3094" t="s">
        <v>35</v>
      </c>
      <c r="N3094" t="s">
        <v>2584</v>
      </c>
      <c r="O3094">
        <v>21</v>
      </c>
      <c r="P3094" t="s">
        <v>43</v>
      </c>
      <c r="Q3094" t="s">
        <v>70</v>
      </c>
      <c r="R3094" t="s">
        <v>97</v>
      </c>
      <c r="S3094" t="s">
        <v>28</v>
      </c>
      <c r="T3094" t="s">
        <v>155</v>
      </c>
      <c r="U3094">
        <v>3</v>
      </c>
      <c r="V3094" s="4">
        <v>31251.37</v>
      </c>
      <c r="W3094" t="s">
        <v>103</v>
      </c>
      <c r="X3094" cm="1">
        <f t="array" ref="X3094">_xlfn.IFS(Table1[[#This Row],[severity]]="Critical", 4, Table1[[#This Row],[severity]]="High", 3, Table1[[#This Row],[severity]]="Medium", 2, TRUE, 1)</f>
        <v>3</v>
      </c>
      <c r="Y3094">
        <f t="shared" si="96"/>
        <v>8</v>
      </c>
      <c r="Z3094" t="str">
        <f t="shared" si="97"/>
        <v>Morning (06-11)</v>
      </c>
    </row>
    <row r="3095" spans="1:26" x14ac:dyDescent="0.3">
      <c r="A3095" t="s">
        <v>5064</v>
      </c>
      <c r="B3095" t="s">
        <v>935</v>
      </c>
      <c r="C3095" t="s">
        <v>233</v>
      </c>
      <c r="D3095" t="s">
        <v>38</v>
      </c>
      <c r="E3095" t="s">
        <v>78</v>
      </c>
      <c r="F3095">
        <f>MONTH(Table1[[#This Row],[incident_datetime]])</f>
        <v>5</v>
      </c>
      <c r="G3095">
        <f>YEAR(Table1[[#This Row],[incident_datetime]])</f>
        <v>2021</v>
      </c>
      <c r="H3095" s="1">
        <v>44325.397638888891</v>
      </c>
      <c r="I3095" t="s">
        <v>412</v>
      </c>
      <c r="J3095" t="s">
        <v>3688</v>
      </c>
      <c r="K3095">
        <v>53</v>
      </c>
      <c r="L3095" t="s">
        <v>43</v>
      </c>
      <c r="M3095" t="s">
        <v>35</v>
      </c>
      <c r="N3095" t="s">
        <v>3804</v>
      </c>
      <c r="O3095">
        <v>56</v>
      </c>
      <c r="P3095" t="s">
        <v>43</v>
      </c>
      <c r="Q3095" t="s">
        <v>27</v>
      </c>
      <c r="R3095" t="s">
        <v>97</v>
      </c>
      <c r="S3095" t="s">
        <v>28</v>
      </c>
      <c r="T3095" t="s">
        <v>62</v>
      </c>
      <c r="U3095">
        <v>4</v>
      </c>
      <c r="V3095" s="4">
        <v>11417.61</v>
      </c>
      <c r="W3095" t="s">
        <v>110</v>
      </c>
      <c r="X3095" cm="1">
        <f t="array" ref="X3095">_xlfn.IFS(Table1[[#This Row],[severity]]="Critical", 4, Table1[[#This Row],[severity]]="High", 3, Table1[[#This Row],[severity]]="Medium", 2, TRUE, 1)</f>
        <v>3</v>
      </c>
      <c r="Y3095">
        <f t="shared" si="96"/>
        <v>9</v>
      </c>
      <c r="Z3095" t="str">
        <f t="shared" si="97"/>
        <v>Morning (06-11)</v>
      </c>
    </row>
    <row r="3096" spans="1:26" x14ac:dyDescent="0.3">
      <c r="A3096" t="s">
        <v>5065</v>
      </c>
      <c r="B3096" t="s">
        <v>598</v>
      </c>
      <c r="C3096" t="s">
        <v>342</v>
      </c>
      <c r="D3096" t="s">
        <v>88</v>
      </c>
      <c r="E3096" t="s">
        <v>31</v>
      </c>
      <c r="F3096">
        <f>MONTH(Table1[[#This Row],[incident_datetime]])</f>
        <v>3</v>
      </c>
      <c r="G3096">
        <f>YEAR(Table1[[#This Row],[incident_datetime]])</f>
        <v>2022</v>
      </c>
      <c r="H3096" s="1">
        <v>44625.716620370367</v>
      </c>
      <c r="I3096" t="s">
        <v>334</v>
      </c>
      <c r="J3096" t="s">
        <v>1081</v>
      </c>
      <c r="K3096">
        <v>72</v>
      </c>
      <c r="L3096" t="s">
        <v>59</v>
      </c>
      <c r="M3096" t="s">
        <v>35</v>
      </c>
      <c r="N3096" t="s">
        <v>821</v>
      </c>
      <c r="O3096">
        <v>56</v>
      </c>
      <c r="P3096" t="s">
        <v>43</v>
      </c>
      <c r="Q3096" t="s">
        <v>27</v>
      </c>
      <c r="R3096" t="s">
        <v>52</v>
      </c>
      <c r="S3096" t="s">
        <v>61</v>
      </c>
      <c r="T3096" t="s">
        <v>155</v>
      </c>
      <c r="U3096">
        <v>4</v>
      </c>
      <c r="V3096" s="4">
        <v>2546.4299999999998</v>
      </c>
      <c r="W3096" t="s">
        <v>110</v>
      </c>
      <c r="X3096" cm="1">
        <f t="array" ref="X3096">_xlfn.IFS(Table1[[#This Row],[severity]]="Critical", 4, Table1[[#This Row],[severity]]="High", 3, Table1[[#This Row],[severity]]="Medium", 2, TRUE, 1)</f>
        <v>1</v>
      </c>
      <c r="Y3096">
        <f t="shared" si="96"/>
        <v>17</v>
      </c>
      <c r="Z3096" t="str">
        <f t="shared" si="97"/>
        <v>Afternoon (12-17)</v>
      </c>
    </row>
    <row r="3097" spans="1:26" x14ac:dyDescent="0.3">
      <c r="A3097" t="s">
        <v>5066</v>
      </c>
      <c r="B3097" t="s">
        <v>507</v>
      </c>
      <c r="C3097" t="s">
        <v>233</v>
      </c>
      <c r="D3097" t="s">
        <v>77</v>
      </c>
      <c r="E3097" t="s">
        <v>112</v>
      </c>
      <c r="F3097">
        <f>MONTH(Table1[[#This Row],[incident_datetime]])</f>
        <v>6</v>
      </c>
      <c r="G3097">
        <f>YEAR(Table1[[#This Row],[incident_datetime]])</f>
        <v>2023</v>
      </c>
      <c r="H3097" s="1">
        <v>45082.145115740743</v>
      </c>
      <c r="I3097" t="s">
        <v>448</v>
      </c>
      <c r="J3097" t="s">
        <v>260</v>
      </c>
      <c r="K3097">
        <v>19</v>
      </c>
      <c r="L3097" t="s">
        <v>43</v>
      </c>
      <c r="M3097" t="s">
        <v>34</v>
      </c>
      <c r="N3097" t="s">
        <v>3439</v>
      </c>
      <c r="O3097">
        <v>79</v>
      </c>
      <c r="P3097" t="s">
        <v>43</v>
      </c>
      <c r="Q3097" t="s">
        <v>70</v>
      </c>
      <c r="R3097" t="s">
        <v>52</v>
      </c>
      <c r="S3097" t="s">
        <v>98</v>
      </c>
      <c r="T3097" t="s">
        <v>270</v>
      </c>
      <c r="U3097">
        <v>0</v>
      </c>
      <c r="V3097" s="4">
        <v>20743.39</v>
      </c>
      <c r="W3097" t="s">
        <v>110</v>
      </c>
      <c r="X3097" cm="1">
        <f t="array" ref="X3097">_xlfn.IFS(Table1[[#This Row],[severity]]="Critical", 4, Table1[[#This Row],[severity]]="High", 3, Table1[[#This Row],[severity]]="Medium", 2, TRUE, 1)</f>
        <v>1</v>
      </c>
      <c r="Y3097">
        <f t="shared" si="96"/>
        <v>3</v>
      </c>
      <c r="Z3097" t="str">
        <f t="shared" si="97"/>
        <v>Night (00-05)</v>
      </c>
    </row>
    <row r="3098" spans="1:26" x14ac:dyDescent="0.3">
      <c r="A3098" t="s">
        <v>5067</v>
      </c>
      <c r="B3098" t="s">
        <v>935</v>
      </c>
      <c r="C3098" t="s">
        <v>185</v>
      </c>
      <c r="D3098" t="s">
        <v>48</v>
      </c>
      <c r="E3098" t="s">
        <v>78</v>
      </c>
      <c r="F3098">
        <f>MONTH(Table1[[#This Row],[incident_datetime]])</f>
        <v>8</v>
      </c>
      <c r="G3098">
        <f>YEAR(Table1[[#This Row],[incident_datetime]])</f>
        <v>2024</v>
      </c>
      <c r="H3098" s="1">
        <v>45533.87128472222</v>
      </c>
      <c r="I3098" t="s">
        <v>812</v>
      </c>
      <c r="J3098" t="s">
        <v>1870</v>
      </c>
      <c r="K3098">
        <v>75</v>
      </c>
      <c r="L3098" t="s">
        <v>43</v>
      </c>
      <c r="M3098" t="s">
        <v>35</v>
      </c>
      <c r="N3098" t="s">
        <v>2488</v>
      </c>
      <c r="O3098">
        <v>12</v>
      </c>
      <c r="P3098" t="s">
        <v>43</v>
      </c>
      <c r="Q3098" t="s">
        <v>116</v>
      </c>
      <c r="R3098" t="s">
        <v>139</v>
      </c>
      <c r="S3098" t="s">
        <v>61</v>
      </c>
      <c r="T3098" t="s">
        <v>270</v>
      </c>
      <c r="U3098">
        <v>1</v>
      </c>
      <c r="V3098" s="4">
        <v>40202.949999999997</v>
      </c>
      <c r="W3098" t="s">
        <v>110</v>
      </c>
      <c r="X3098" cm="1">
        <f t="array" ref="X3098">_xlfn.IFS(Table1[[#This Row],[severity]]="Critical", 4, Table1[[#This Row],[severity]]="High", 3, Table1[[#This Row],[severity]]="Medium", 2, TRUE, 1)</f>
        <v>2</v>
      </c>
      <c r="Y3098">
        <f t="shared" si="96"/>
        <v>20</v>
      </c>
      <c r="Z3098" t="str">
        <f t="shared" si="97"/>
        <v>Evening (18-23)</v>
      </c>
    </row>
    <row r="3099" spans="1:26" x14ac:dyDescent="0.3">
      <c r="A3099" t="s">
        <v>5068</v>
      </c>
      <c r="B3099" t="s">
        <v>676</v>
      </c>
      <c r="C3099" t="s">
        <v>686</v>
      </c>
      <c r="D3099" t="s">
        <v>38</v>
      </c>
      <c r="E3099" t="s">
        <v>23</v>
      </c>
      <c r="F3099">
        <f>MONTH(Table1[[#This Row],[incident_datetime]])</f>
        <v>1</v>
      </c>
      <c r="G3099">
        <f>YEAR(Table1[[#This Row],[incident_datetime]])</f>
        <v>2018</v>
      </c>
      <c r="H3099" s="1">
        <v>43125.463263888887</v>
      </c>
      <c r="I3099" t="s">
        <v>804</v>
      </c>
      <c r="J3099" t="s">
        <v>434</v>
      </c>
      <c r="K3099">
        <v>16</v>
      </c>
      <c r="L3099" t="s">
        <v>43</v>
      </c>
      <c r="M3099" t="s">
        <v>34</v>
      </c>
      <c r="N3099" t="s">
        <v>1110</v>
      </c>
      <c r="O3099">
        <v>45</v>
      </c>
      <c r="P3099" t="s">
        <v>43</v>
      </c>
      <c r="Q3099" t="s">
        <v>27</v>
      </c>
      <c r="R3099" t="s">
        <v>139</v>
      </c>
      <c r="S3099" t="s">
        <v>98</v>
      </c>
      <c r="T3099" t="s">
        <v>270</v>
      </c>
      <c r="U3099">
        <v>1</v>
      </c>
      <c r="V3099" s="4">
        <v>29621.71</v>
      </c>
      <c r="W3099" t="s">
        <v>110</v>
      </c>
      <c r="X3099" cm="1">
        <f t="array" ref="X3099">_xlfn.IFS(Table1[[#This Row],[severity]]="Critical", 4, Table1[[#This Row],[severity]]="High", 3, Table1[[#This Row],[severity]]="Medium", 2, TRUE, 1)</f>
        <v>2</v>
      </c>
      <c r="Y3099">
        <f t="shared" si="96"/>
        <v>11</v>
      </c>
      <c r="Z3099" t="str">
        <f t="shared" si="97"/>
        <v>Morning (06-11)</v>
      </c>
    </row>
    <row r="3100" spans="1:26" x14ac:dyDescent="0.3">
      <c r="A3100" t="s">
        <v>5069</v>
      </c>
      <c r="B3100" t="s">
        <v>267</v>
      </c>
      <c r="C3100" t="s">
        <v>233</v>
      </c>
      <c r="D3100" t="s">
        <v>100</v>
      </c>
      <c r="E3100" t="s">
        <v>31</v>
      </c>
      <c r="F3100">
        <f>MONTH(Table1[[#This Row],[incident_datetime]])</f>
        <v>3</v>
      </c>
      <c r="G3100">
        <f>YEAR(Table1[[#This Row],[incident_datetime]])</f>
        <v>2021</v>
      </c>
      <c r="H3100" s="1">
        <v>44276.758784722224</v>
      </c>
      <c r="I3100" t="s">
        <v>278</v>
      </c>
      <c r="J3100" t="s">
        <v>7102</v>
      </c>
      <c r="K3100">
        <v>52</v>
      </c>
      <c r="L3100" t="s">
        <v>43</v>
      </c>
      <c r="M3100" t="s">
        <v>35</v>
      </c>
      <c r="N3100" t="s">
        <v>1820</v>
      </c>
      <c r="O3100">
        <v>27</v>
      </c>
      <c r="P3100" t="s">
        <v>59</v>
      </c>
      <c r="Q3100" t="s">
        <v>215</v>
      </c>
      <c r="R3100" t="s">
        <v>52</v>
      </c>
      <c r="S3100" t="s">
        <v>98</v>
      </c>
      <c r="T3100" t="s">
        <v>270</v>
      </c>
      <c r="U3100">
        <v>0</v>
      </c>
      <c r="V3100" s="4">
        <v>22595.9</v>
      </c>
      <c r="W3100" t="s">
        <v>110</v>
      </c>
      <c r="X3100" cm="1">
        <f t="array" ref="X3100">_xlfn.IFS(Table1[[#This Row],[severity]]="Critical", 4, Table1[[#This Row],[severity]]="High", 3, Table1[[#This Row],[severity]]="Medium", 2, TRUE, 1)</f>
        <v>1</v>
      </c>
      <c r="Y3100">
        <f t="shared" si="96"/>
        <v>18</v>
      </c>
      <c r="Z3100" t="str">
        <f t="shared" si="97"/>
        <v>Evening (18-23)</v>
      </c>
    </row>
    <row r="3101" spans="1:26" x14ac:dyDescent="0.3">
      <c r="A3101" t="s">
        <v>5070</v>
      </c>
      <c r="B3101" t="s">
        <v>267</v>
      </c>
      <c r="C3101" t="s">
        <v>220</v>
      </c>
      <c r="D3101" t="s">
        <v>38</v>
      </c>
      <c r="E3101" t="s">
        <v>72</v>
      </c>
      <c r="F3101">
        <f>MONTH(Table1[[#This Row],[incident_datetime]])</f>
        <v>11</v>
      </c>
      <c r="G3101">
        <f>YEAR(Table1[[#This Row],[incident_datetime]])</f>
        <v>2024</v>
      </c>
      <c r="H3101" s="1">
        <v>45612.305208333331</v>
      </c>
      <c r="I3101" t="s">
        <v>856</v>
      </c>
      <c r="J3101" t="s">
        <v>1102</v>
      </c>
      <c r="K3101">
        <v>37</v>
      </c>
      <c r="L3101" t="s">
        <v>59</v>
      </c>
      <c r="M3101" t="s">
        <v>35</v>
      </c>
      <c r="N3101" t="s">
        <v>512</v>
      </c>
      <c r="O3101">
        <v>39</v>
      </c>
      <c r="P3101" t="s">
        <v>43</v>
      </c>
      <c r="Q3101" t="s">
        <v>27</v>
      </c>
      <c r="R3101" t="s">
        <v>139</v>
      </c>
      <c r="S3101" t="s">
        <v>98</v>
      </c>
      <c r="T3101" t="s">
        <v>155</v>
      </c>
      <c r="U3101">
        <v>2</v>
      </c>
      <c r="V3101">
        <v>0</v>
      </c>
      <c r="W3101" t="s">
        <v>110</v>
      </c>
      <c r="X3101" cm="1">
        <f t="array" ref="X3101">_xlfn.IFS(Table1[[#This Row],[severity]]="Critical", 4, Table1[[#This Row],[severity]]="High", 3, Table1[[#This Row],[severity]]="Medium", 2, TRUE, 1)</f>
        <v>2</v>
      </c>
      <c r="Y3101">
        <f t="shared" si="96"/>
        <v>7</v>
      </c>
      <c r="Z3101" t="str">
        <f t="shared" si="97"/>
        <v>Morning (06-11)</v>
      </c>
    </row>
    <row r="3102" spans="1:26" x14ac:dyDescent="0.3">
      <c r="A3102" t="s">
        <v>5071</v>
      </c>
      <c r="B3102" t="s">
        <v>598</v>
      </c>
      <c r="C3102" t="s">
        <v>135</v>
      </c>
      <c r="D3102" t="s">
        <v>65</v>
      </c>
      <c r="E3102" t="s">
        <v>23</v>
      </c>
      <c r="F3102">
        <f>MONTH(Table1[[#This Row],[incident_datetime]])</f>
        <v>4</v>
      </c>
      <c r="G3102">
        <f>YEAR(Table1[[#This Row],[incident_datetime]])</f>
        <v>2021</v>
      </c>
      <c r="H3102" s="1">
        <v>44308.79891203704</v>
      </c>
      <c r="I3102" t="s">
        <v>362</v>
      </c>
      <c r="J3102" t="s">
        <v>2132</v>
      </c>
      <c r="K3102">
        <v>24</v>
      </c>
      <c r="L3102" t="s">
        <v>43</v>
      </c>
      <c r="M3102" t="s">
        <v>107</v>
      </c>
      <c r="N3102" t="s">
        <v>2411</v>
      </c>
      <c r="O3102">
        <v>33</v>
      </c>
      <c r="P3102" t="s">
        <v>59</v>
      </c>
      <c r="Q3102" t="s">
        <v>215</v>
      </c>
      <c r="R3102" t="s">
        <v>139</v>
      </c>
      <c r="S3102" t="s">
        <v>61</v>
      </c>
      <c r="T3102" t="s">
        <v>270</v>
      </c>
      <c r="U3102">
        <v>1</v>
      </c>
      <c r="V3102" s="4">
        <v>42758.400000000001</v>
      </c>
      <c r="W3102" t="s">
        <v>103</v>
      </c>
      <c r="X3102" cm="1">
        <f t="array" ref="X3102">_xlfn.IFS(Table1[[#This Row],[severity]]="Critical", 4, Table1[[#This Row],[severity]]="High", 3, Table1[[#This Row],[severity]]="Medium", 2, TRUE, 1)</f>
        <v>2</v>
      </c>
      <c r="Y3102">
        <f t="shared" si="96"/>
        <v>19</v>
      </c>
      <c r="Z3102" t="str">
        <f t="shared" si="97"/>
        <v>Evening (18-23)</v>
      </c>
    </row>
    <row r="3103" spans="1:26" x14ac:dyDescent="0.3">
      <c r="A3103" t="s">
        <v>5072</v>
      </c>
      <c r="B3103" t="s">
        <v>676</v>
      </c>
      <c r="C3103" t="s">
        <v>135</v>
      </c>
      <c r="D3103" t="s">
        <v>65</v>
      </c>
      <c r="E3103" t="s">
        <v>31</v>
      </c>
      <c r="F3103">
        <f>MONTH(Table1[[#This Row],[incident_datetime]])</f>
        <v>10</v>
      </c>
      <c r="G3103">
        <f>YEAR(Table1[[#This Row],[incident_datetime]])</f>
        <v>2023</v>
      </c>
      <c r="H3103" s="1">
        <v>45227.500300925924</v>
      </c>
      <c r="I3103" t="s">
        <v>664</v>
      </c>
      <c r="J3103" t="s">
        <v>3740</v>
      </c>
      <c r="K3103">
        <v>67</v>
      </c>
      <c r="L3103" t="s">
        <v>59</v>
      </c>
      <c r="M3103" t="s">
        <v>41</v>
      </c>
      <c r="N3103" t="s">
        <v>907</v>
      </c>
      <c r="O3103">
        <v>75</v>
      </c>
      <c r="P3103" t="s">
        <v>59</v>
      </c>
      <c r="Q3103" t="s">
        <v>215</v>
      </c>
      <c r="R3103" t="s">
        <v>52</v>
      </c>
      <c r="S3103" t="s">
        <v>132</v>
      </c>
      <c r="T3103" t="s">
        <v>155</v>
      </c>
      <c r="U3103">
        <v>2</v>
      </c>
      <c r="V3103" s="4">
        <v>41356.769999999997</v>
      </c>
      <c r="W3103" t="s">
        <v>110</v>
      </c>
      <c r="X3103" cm="1">
        <f t="array" ref="X3103">_xlfn.IFS(Table1[[#This Row],[severity]]="Critical", 4, Table1[[#This Row],[severity]]="High", 3, Table1[[#This Row],[severity]]="Medium", 2, TRUE, 1)</f>
        <v>1</v>
      </c>
      <c r="Y3103">
        <f t="shared" si="96"/>
        <v>12</v>
      </c>
      <c r="Z3103" t="str">
        <f t="shared" si="97"/>
        <v>Afternoon (12-17)</v>
      </c>
    </row>
    <row r="3104" spans="1:26" x14ac:dyDescent="0.3">
      <c r="A3104" t="s">
        <v>5073</v>
      </c>
      <c r="B3104" t="s">
        <v>935</v>
      </c>
      <c r="C3104" t="s">
        <v>686</v>
      </c>
      <c r="D3104" t="s">
        <v>100</v>
      </c>
      <c r="E3104" t="s">
        <v>112</v>
      </c>
      <c r="F3104">
        <f>MONTH(Table1[[#This Row],[incident_datetime]])</f>
        <v>7</v>
      </c>
      <c r="G3104">
        <f>YEAR(Table1[[#This Row],[incident_datetime]])</f>
        <v>2024</v>
      </c>
      <c r="H3104" s="1">
        <v>45496.406539351854</v>
      </c>
      <c r="I3104" t="s">
        <v>56</v>
      </c>
      <c r="J3104" t="s">
        <v>3433</v>
      </c>
      <c r="K3104">
        <v>64</v>
      </c>
      <c r="L3104" t="s">
        <v>43</v>
      </c>
      <c r="M3104" t="s">
        <v>34</v>
      </c>
      <c r="N3104" t="s">
        <v>1169</v>
      </c>
      <c r="O3104">
        <v>56</v>
      </c>
      <c r="P3104" t="s">
        <v>59</v>
      </c>
      <c r="Q3104" t="s">
        <v>27</v>
      </c>
      <c r="R3104" t="s">
        <v>97</v>
      </c>
      <c r="S3104" t="s">
        <v>61</v>
      </c>
      <c r="T3104" t="s">
        <v>270</v>
      </c>
      <c r="U3104">
        <v>2</v>
      </c>
      <c r="V3104" s="4">
        <v>5498.66</v>
      </c>
      <c r="W3104" t="s">
        <v>103</v>
      </c>
      <c r="X3104" cm="1">
        <f t="array" ref="X3104">_xlfn.IFS(Table1[[#This Row],[severity]]="Critical", 4, Table1[[#This Row],[severity]]="High", 3, Table1[[#This Row],[severity]]="Medium", 2, TRUE, 1)</f>
        <v>3</v>
      </c>
      <c r="Y3104">
        <f t="shared" si="96"/>
        <v>9</v>
      </c>
      <c r="Z3104" t="str">
        <f t="shared" si="97"/>
        <v>Morning (06-11)</v>
      </c>
    </row>
    <row r="3105" spans="1:26" x14ac:dyDescent="0.3">
      <c r="A3105" t="s">
        <v>5074</v>
      </c>
      <c r="B3105" t="s">
        <v>539</v>
      </c>
      <c r="C3105" t="s">
        <v>562</v>
      </c>
      <c r="D3105" t="s">
        <v>48</v>
      </c>
      <c r="E3105" t="s">
        <v>93</v>
      </c>
      <c r="F3105">
        <f>MONTH(Table1[[#This Row],[incident_datetime]])</f>
        <v>8</v>
      </c>
      <c r="G3105">
        <f>YEAR(Table1[[#This Row],[incident_datetime]])</f>
        <v>2021</v>
      </c>
      <c r="H3105" s="1">
        <v>44411.768078703702</v>
      </c>
      <c r="I3105" t="s">
        <v>400</v>
      </c>
      <c r="J3105" t="s">
        <v>7102</v>
      </c>
      <c r="K3105">
        <v>52</v>
      </c>
      <c r="L3105" t="s">
        <v>43</v>
      </c>
      <c r="M3105" t="s">
        <v>35</v>
      </c>
      <c r="N3105" t="s">
        <v>4162</v>
      </c>
      <c r="O3105">
        <v>50</v>
      </c>
      <c r="P3105" t="s">
        <v>43</v>
      </c>
      <c r="Q3105" t="s">
        <v>116</v>
      </c>
      <c r="R3105" t="s">
        <v>52</v>
      </c>
      <c r="S3105" t="s">
        <v>132</v>
      </c>
      <c r="T3105" t="s">
        <v>62</v>
      </c>
      <c r="U3105">
        <v>4</v>
      </c>
      <c r="V3105" s="4">
        <v>40995.24</v>
      </c>
      <c r="W3105" t="s">
        <v>103</v>
      </c>
      <c r="X3105" cm="1">
        <f t="array" ref="X3105">_xlfn.IFS(Table1[[#This Row],[severity]]="Critical", 4, Table1[[#This Row],[severity]]="High", 3, Table1[[#This Row],[severity]]="Medium", 2, TRUE, 1)</f>
        <v>1</v>
      </c>
      <c r="Y3105">
        <f t="shared" si="96"/>
        <v>18</v>
      </c>
      <c r="Z3105" t="str">
        <f t="shared" si="97"/>
        <v>Evening (18-23)</v>
      </c>
    </row>
    <row r="3106" spans="1:26" x14ac:dyDescent="0.3">
      <c r="A3106" t="s">
        <v>5075</v>
      </c>
      <c r="B3106" t="s">
        <v>165</v>
      </c>
      <c r="C3106" t="s">
        <v>342</v>
      </c>
      <c r="D3106" t="s">
        <v>88</v>
      </c>
      <c r="E3106" t="s">
        <v>23</v>
      </c>
      <c r="F3106">
        <f ca="1">MONTH(Table1[[#This Row],[incident_datetime]])</f>
        <v>8</v>
      </c>
      <c r="G3106">
        <f ca="1">YEAR(Table1[[#This Row],[incident_datetime]])</f>
        <v>2026</v>
      </c>
      <c r="H3106" s="2">
        <f ca="1">TODAY()</f>
        <v>46250</v>
      </c>
      <c r="I3106" t="s">
        <v>448</v>
      </c>
      <c r="J3106" t="s">
        <v>483</v>
      </c>
      <c r="K3106">
        <v>52</v>
      </c>
      <c r="L3106" t="s">
        <v>43</v>
      </c>
      <c r="M3106" t="s">
        <v>34</v>
      </c>
      <c r="N3106" t="s">
        <v>1810</v>
      </c>
      <c r="O3106">
        <v>24</v>
      </c>
      <c r="P3106" t="s">
        <v>43</v>
      </c>
      <c r="Q3106" t="s">
        <v>70</v>
      </c>
      <c r="R3106" t="s">
        <v>109</v>
      </c>
      <c r="S3106" t="s">
        <v>61</v>
      </c>
      <c r="T3106" t="s">
        <v>155</v>
      </c>
      <c r="U3106">
        <v>0</v>
      </c>
      <c r="V3106" s="4">
        <v>18051.580000000002</v>
      </c>
      <c r="W3106" t="s">
        <v>103</v>
      </c>
      <c r="X3106" cm="1">
        <f t="array" ref="X3106">_xlfn.IFS(Table1[[#This Row],[severity]]="Critical", 4, Table1[[#This Row],[severity]]="High", 3, Table1[[#This Row],[severity]]="Medium", 2, TRUE, 1)</f>
        <v>4</v>
      </c>
      <c r="Y3106">
        <f t="shared" ca="1" si="96"/>
        <v>0</v>
      </c>
      <c r="Z3106" t="str">
        <f t="shared" ca="1" si="97"/>
        <v>Night (00-05)</v>
      </c>
    </row>
    <row r="3107" spans="1:26" x14ac:dyDescent="0.3">
      <c r="A3107" t="s">
        <v>5076</v>
      </c>
      <c r="B3107" t="s">
        <v>422</v>
      </c>
      <c r="C3107" t="s">
        <v>686</v>
      </c>
      <c r="D3107" t="s">
        <v>77</v>
      </c>
      <c r="E3107" t="s">
        <v>23</v>
      </c>
      <c r="F3107">
        <f>MONTH(Table1[[#This Row],[incident_datetime]])</f>
        <v>8</v>
      </c>
      <c r="G3107">
        <f>YEAR(Table1[[#This Row],[incident_datetime]])</f>
        <v>2020</v>
      </c>
      <c r="H3107" s="1">
        <v>44060.630659722221</v>
      </c>
      <c r="I3107" t="s">
        <v>503</v>
      </c>
      <c r="J3107" t="s">
        <v>3417</v>
      </c>
      <c r="K3107">
        <v>62</v>
      </c>
      <c r="L3107" t="s">
        <v>43</v>
      </c>
      <c r="M3107" t="s">
        <v>107</v>
      </c>
      <c r="N3107" t="s">
        <v>36</v>
      </c>
      <c r="O3107">
        <v>84</v>
      </c>
      <c r="P3107" t="s">
        <v>59</v>
      </c>
      <c r="Q3107" t="s">
        <v>27</v>
      </c>
      <c r="R3107" t="s">
        <v>97</v>
      </c>
      <c r="S3107" t="s">
        <v>132</v>
      </c>
      <c r="T3107" t="s">
        <v>155</v>
      </c>
      <c r="U3107">
        <v>4</v>
      </c>
      <c r="V3107">
        <v>0</v>
      </c>
      <c r="W3107" t="s">
        <v>110</v>
      </c>
      <c r="X3107" cm="1">
        <f t="array" ref="X3107">_xlfn.IFS(Table1[[#This Row],[severity]]="Critical", 4, Table1[[#This Row],[severity]]="High", 3, Table1[[#This Row],[severity]]="Medium", 2, TRUE, 1)</f>
        <v>3</v>
      </c>
      <c r="Y3107">
        <f t="shared" si="96"/>
        <v>15</v>
      </c>
      <c r="Z3107" t="str">
        <f t="shared" si="97"/>
        <v>Afternoon (12-17)</v>
      </c>
    </row>
    <row r="3108" spans="1:26" x14ac:dyDescent="0.3">
      <c r="A3108" t="s">
        <v>5077</v>
      </c>
      <c r="B3108" t="s">
        <v>507</v>
      </c>
      <c r="C3108" t="s">
        <v>562</v>
      </c>
      <c r="D3108" t="s">
        <v>65</v>
      </c>
      <c r="E3108" t="s">
        <v>55</v>
      </c>
      <c r="F3108">
        <f>MONTH(Table1[[#This Row],[incident_datetime]])</f>
        <v>10</v>
      </c>
      <c r="G3108">
        <f>YEAR(Table1[[#This Row],[incident_datetime]])</f>
        <v>2021</v>
      </c>
      <c r="H3108" s="1">
        <v>44498.269756944443</v>
      </c>
      <c r="I3108" t="s">
        <v>1492</v>
      </c>
      <c r="J3108" t="s">
        <v>2132</v>
      </c>
      <c r="K3108">
        <v>66</v>
      </c>
      <c r="L3108" t="s">
        <v>59</v>
      </c>
      <c r="M3108" t="s">
        <v>107</v>
      </c>
      <c r="N3108" t="s">
        <v>4569</v>
      </c>
      <c r="O3108">
        <v>88</v>
      </c>
      <c r="P3108" t="s">
        <v>59</v>
      </c>
      <c r="Q3108" t="s">
        <v>45</v>
      </c>
      <c r="R3108" t="s">
        <v>97</v>
      </c>
      <c r="S3108" t="s">
        <v>132</v>
      </c>
      <c r="T3108" t="s">
        <v>155</v>
      </c>
      <c r="U3108">
        <v>4</v>
      </c>
      <c r="V3108" s="4">
        <v>17540.77</v>
      </c>
      <c r="W3108" t="s">
        <v>103</v>
      </c>
      <c r="X3108" cm="1">
        <f t="array" ref="X3108">_xlfn.IFS(Table1[[#This Row],[severity]]="Critical", 4, Table1[[#This Row],[severity]]="High", 3, Table1[[#This Row],[severity]]="Medium", 2, TRUE, 1)</f>
        <v>3</v>
      </c>
      <c r="Y3108">
        <f t="shared" si="96"/>
        <v>6</v>
      </c>
      <c r="Z3108" t="str">
        <f t="shared" si="97"/>
        <v>Morning (06-11)</v>
      </c>
    </row>
    <row r="3109" spans="1:26" x14ac:dyDescent="0.3">
      <c r="A3109" t="s">
        <v>5078</v>
      </c>
      <c r="B3109" t="s">
        <v>1173</v>
      </c>
      <c r="C3109" t="s">
        <v>233</v>
      </c>
      <c r="D3109" t="s">
        <v>65</v>
      </c>
      <c r="E3109" t="s">
        <v>72</v>
      </c>
      <c r="F3109">
        <f>MONTH(Table1[[#This Row],[incident_datetime]])</f>
        <v>2</v>
      </c>
      <c r="G3109">
        <f>YEAR(Table1[[#This Row],[incident_datetime]])</f>
        <v>2022</v>
      </c>
      <c r="H3109" s="1">
        <v>44620.221053240741</v>
      </c>
      <c r="I3109" t="s">
        <v>327</v>
      </c>
      <c r="J3109" t="s">
        <v>7102</v>
      </c>
      <c r="K3109">
        <v>52</v>
      </c>
      <c r="L3109" t="s">
        <v>43</v>
      </c>
      <c r="M3109" t="s">
        <v>35</v>
      </c>
      <c r="N3109" t="s">
        <v>5079</v>
      </c>
      <c r="O3109">
        <v>56</v>
      </c>
      <c r="P3109" t="s">
        <v>43</v>
      </c>
      <c r="Q3109" t="s">
        <v>215</v>
      </c>
      <c r="R3109" t="s">
        <v>139</v>
      </c>
      <c r="S3109" t="s">
        <v>61</v>
      </c>
      <c r="T3109" t="s">
        <v>155</v>
      </c>
      <c r="U3109">
        <v>3</v>
      </c>
      <c r="V3109" s="4">
        <v>4221.75</v>
      </c>
      <c r="W3109" t="s">
        <v>103</v>
      </c>
      <c r="X3109" cm="1">
        <f t="array" ref="X3109">_xlfn.IFS(Table1[[#This Row],[severity]]="Critical", 4, Table1[[#This Row],[severity]]="High", 3, Table1[[#This Row],[severity]]="Medium", 2, TRUE, 1)</f>
        <v>2</v>
      </c>
      <c r="Y3109">
        <f t="shared" si="96"/>
        <v>5</v>
      </c>
      <c r="Z3109" t="str">
        <f t="shared" si="97"/>
        <v>Night (00-05)</v>
      </c>
    </row>
    <row r="3110" spans="1:26" x14ac:dyDescent="0.3">
      <c r="A3110" t="s">
        <v>5080</v>
      </c>
      <c r="B3110" t="s">
        <v>676</v>
      </c>
      <c r="C3110" t="s">
        <v>258</v>
      </c>
      <c r="D3110" t="s">
        <v>77</v>
      </c>
      <c r="E3110" t="s">
        <v>93</v>
      </c>
      <c r="F3110">
        <f>MONTH(Table1[[#This Row],[incident_datetime]])</f>
        <v>1</v>
      </c>
      <c r="G3110">
        <f>YEAR(Table1[[#This Row],[incident_datetime]])</f>
        <v>2020</v>
      </c>
      <c r="H3110" s="1">
        <v>43847.921458333331</v>
      </c>
      <c r="I3110" t="s">
        <v>32</v>
      </c>
      <c r="J3110" t="s">
        <v>2204</v>
      </c>
      <c r="K3110">
        <v>24</v>
      </c>
      <c r="L3110" t="s">
        <v>59</v>
      </c>
      <c r="M3110" t="s">
        <v>107</v>
      </c>
      <c r="N3110" t="s">
        <v>1999</v>
      </c>
      <c r="O3110">
        <v>74</v>
      </c>
      <c r="P3110" t="s">
        <v>43</v>
      </c>
      <c r="Q3110" t="s">
        <v>215</v>
      </c>
      <c r="R3110" t="s">
        <v>52</v>
      </c>
      <c r="S3110" t="s">
        <v>53</v>
      </c>
      <c r="T3110" t="s">
        <v>155</v>
      </c>
      <c r="U3110">
        <v>2</v>
      </c>
      <c r="V3110" s="4">
        <v>13171.43</v>
      </c>
      <c r="W3110" t="s">
        <v>110</v>
      </c>
      <c r="X3110" cm="1">
        <f t="array" ref="X3110">_xlfn.IFS(Table1[[#This Row],[severity]]="Critical", 4, Table1[[#This Row],[severity]]="High", 3, Table1[[#This Row],[severity]]="Medium", 2, TRUE, 1)</f>
        <v>1</v>
      </c>
      <c r="Y3110">
        <f t="shared" si="96"/>
        <v>22</v>
      </c>
      <c r="Z3110" t="str">
        <f t="shared" si="97"/>
        <v>Evening (18-23)</v>
      </c>
    </row>
    <row r="3111" spans="1:26" x14ac:dyDescent="0.3">
      <c r="A3111" t="s">
        <v>5081</v>
      </c>
      <c r="B3111" t="s">
        <v>539</v>
      </c>
      <c r="C3111" t="s">
        <v>185</v>
      </c>
      <c r="D3111" t="s">
        <v>88</v>
      </c>
      <c r="E3111" t="s">
        <v>93</v>
      </c>
      <c r="F3111">
        <f>MONTH(Table1[[#This Row],[incident_datetime]])</f>
        <v>1</v>
      </c>
      <c r="G3111">
        <f>YEAR(Table1[[#This Row],[incident_datetime]])</f>
        <v>2021</v>
      </c>
      <c r="H3111" s="1">
        <v>44219.968692129631</v>
      </c>
      <c r="I3111" t="s">
        <v>856</v>
      </c>
      <c r="J3111" t="s">
        <v>7102</v>
      </c>
      <c r="K3111">
        <v>52</v>
      </c>
      <c r="L3111" t="s">
        <v>43</v>
      </c>
      <c r="M3111" t="s">
        <v>35</v>
      </c>
      <c r="N3111" t="s">
        <v>5082</v>
      </c>
      <c r="O3111">
        <v>56</v>
      </c>
      <c r="P3111" t="s">
        <v>34</v>
      </c>
      <c r="Q3111" t="s">
        <v>27</v>
      </c>
      <c r="R3111" t="s">
        <v>139</v>
      </c>
      <c r="S3111" t="s">
        <v>98</v>
      </c>
      <c r="T3111" t="s">
        <v>155</v>
      </c>
      <c r="U3111">
        <v>4</v>
      </c>
      <c r="V3111">
        <v>0</v>
      </c>
      <c r="W3111" t="s">
        <v>110</v>
      </c>
      <c r="X3111" cm="1">
        <f t="array" ref="X3111">_xlfn.IFS(Table1[[#This Row],[severity]]="Critical", 4, Table1[[#This Row],[severity]]="High", 3, Table1[[#This Row],[severity]]="Medium", 2, TRUE, 1)</f>
        <v>2</v>
      </c>
      <c r="Y3111">
        <f t="shared" si="96"/>
        <v>23</v>
      </c>
      <c r="Z3111" t="str">
        <f t="shared" si="97"/>
        <v>Evening (18-23)</v>
      </c>
    </row>
    <row r="3112" spans="1:26" x14ac:dyDescent="0.3">
      <c r="A3112" t="s">
        <v>5083</v>
      </c>
      <c r="B3112" t="s">
        <v>507</v>
      </c>
      <c r="C3112" t="s">
        <v>686</v>
      </c>
      <c r="D3112" t="s">
        <v>92</v>
      </c>
      <c r="E3112" t="s">
        <v>186</v>
      </c>
      <c r="F3112">
        <f>MONTH(Table1[[#This Row],[incident_datetime]])</f>
        <v>5</v>
      </c>
      <c r="G3112">
        <f>YEAR(Table1[[#This Row],[incident_datetime]])</f>
        <v>2024</v>
      </c>
      <c r="H3112" s="1">
        <v>45415.90625</v>
      </c>
      <c r="I3112" t="s">
        <v>136</v>
      </c>
      <c r="J3112" t="s">
        <v>2397</v>
      </c>
      <c r="K3112">
        <v>46</v>
      </c>
      <c r="L3112" t="s">
        <v>59</v>
      </c>
      <c r="M3112" t="s">
        <v>41</v>
      </c>
      <c r="N3112" t="s">
        <v>850</v>
      </c>
      <c r="O3112">
        <v>77</v>
      </c>
      <c r="P3112" t="s">
        <v>43</v>
      </c>
      <c r="Q3112" t="s">
        <v>70</v>
      </c>
      <c r="R3112" t="s">
        <v>97</v>
      </c>
      <c r="S3112" t="s">
        <v>132</v>
      </c>
      <c r="T3112" t="s">
        <v>62</v>
      </c>
      <c r="U3112">
        <v>1</v>
      </c>
      <c r="V3112" s="4">
        <v>49156.22</v>
      </c>
      <c r="W3112" t="s">
        <v>110</v>
      </c>
      <c r="X3112" cm="1">
        <f t="array" ref="X3112">_xlfn.IFS(Table1[[#This Row],[severity]]="Critical", 4, Table1[[#This Row],[severity]]="High", 3, Table1[[#This Row],[severity]]="Medium", 2, TRUE, 1)</f>
        <v>3</v>
      </c>
      <c r="Y3112">
        <f t="shared" si="96"/>
        <v>21</v>
      </c>
      <c r="Z3112" t="str">
        <f t="shared" si="97"/>
        <v>Evening (18-23)</v>
      </c>
    </row>
    <row r="3113" spans="1:26" x14ac:dyDescent="0.3">
      <c r="A3113" t="s">
        <v>5084</v>
      </c>
      <c r="B3113" t="s">
        <v>165</v>
      </c>
      <c r="C3113" t="s">
        <v>135</v>
      </c>
      <c r="D3113" t="s">
        <v>88</v>
      </c>
      <c r="E3113" t="s">
        <v>31</v>
      </c>
      <c r="F3113">
        <f>MONTH(Table1[[#This Row],[incident_datetime]])</f>
        <v>12</v>
      </c>
      <c r="G3113">
        <f>YEAR(Table1[[#This Row],[incident_datetime]])</f>
        <v>2024</v>
      </c>
      <c r="H3113" s="1">
        <v>45636.240937499999</v>
      </c>
      <c r="I3113" t="s">
        <v>334</v>
      </c>
      <c r="J3113" t="s">
        <v>7102</v>
      </c>
      <c r="K3113">
        <v>52</v>
      </c>
      <c r="L3113" t="s">
        <v>43</v>
      </c>
      <c r="M3113" t="s">
        <v>35</v>
      </c>
      <c r="N3113" t="s">
        <v>1358</v>
      </c>
      <c r="O3113">
        <v>56</v>
      </c>
      <c r="P3113" t="s">
        <v>59</v>
      </c>
      <c r="Q3113" t="s">
        <v>27</v>
      </c>
      <c r="R3113" t="s">
        <v>97</v>
      </c>
      <c r="S3113" t="s">
        <v>61</v>
      </c>
      <c r="T3113" t="s">
        <v>155</v>
      </c>
      <c r="U3113">
        <v>5</v>
      </c>
      <c r="V3113" s="4">
        <v>27505.040000000001</v>
      </c>
      <c r="W3113" t="s">
        <v>110</v>
      </c>
      <c r="X3113" cm="1">
        <f t="array" ref="X3113">_xlfn.IFS(Table1[[#This Row],[severity]]="Critical", 4, Table1[[#This Row],[severity]]="High", 3, Table1[[#This Row],[severity]]="Medium", 2, TRUE, 1)</f>
        <v>3</v>
      </c>
      <c r="Y3113">
        <f t="shared" si="96"/>
        <v>5</v>
      </c>
      <c r="Z3113" t="str">
        <f t="shared" si="97"/>
        <v>Night (00-05)</v>
      </c>
    </row>
    <row r="3114" spans="1:26" x14ac:dyDescent="0.3">
      <c r="A3114" t="s">
        <v>5085</v>
      </c>
      <c r="B3114" t="s">
        <v>242</v>
      </c>
      <c r="C3114" t="s">
        <v>233</v>
      </c>
      <c r="D3114" t="s">
        <v>77</v>
      </c>
      <c r="E3114" t="s">
        <v>55</v>
      </c>
      <c r="F3114">
        <f>MONTH(Table1[[#This Row],[incident_datetime]])</f>
        <v>2</v>
      </c>
      <c r="G3114">
        <f>YEAR(Table1[[#This Row],[incident_datetime]])</f>
        <v>2021</v>
      </c>
      <c r="H3114" s="1">
        <v>44251.27721064815</v>
      </c>
      <c r="I3114" t="s">
        <v>670</v>
      </c>
      <c r="J3114" t="s">
        <v>7102</v>
      </c>
      <c r="K3114">
        <v>52</v>
      </c>
      <c r="L3114" t="s">
        <v>43</v>
      </c>
      <c r="M3114" t="s">
        <v>35</v>
      </c>
      <c r="N3114" t="s">
        <v>5086</v>
      </c>
      <c r="O3114">
        <v>19</v>
      </c>
      <c r="P3114" t="s">
        <v>59</v>
      </c>
      <c r="Q3114" t="s">
        <v>27</v>
      </c>
      <c r="R3114" t="s">
        <v>139</v>
      </c>
      <c r="S3114" t="s">
        <v>61</v>
      </c>
      <c r="T3114" t="s">
        <v>270</v>
      </c>
      <c r="U3114">
        <v>5</v>
      </c>
      <c r="V3114" s="4">
        <v>5533.45</v>
      </c>
      <c r="W3114" t="s">
        <v>110</v>
      </c>
      <c r="X3114" cm="1">
        <f t="array" ref="X3114">_xlfn.IFS(Table1[[#This Row],[severity]]="Critical", 4, Table1[[#This Row],[severity]]="High", 3, Table1[[#This Row],[severity]]="Medium", 2, TRUE, 1)</f>
        <v>2</v>
      </c>
      <c r="Y3114">
        <f t="shared" si="96"/>
        <v>6</v>
      </c>
      <c r="Z3114" t="str">
        <f t="shared" si="97"/>
        <v>Morning (06-11)</v>
      </c>
    </row>
    <row r="3115" spans="1:26" x14ac:dyDescent="0.3">
      <c r="A3115" t="s">
        <v>5087</v>
      </c>
      <c r="B3115" t="s">
        <v>676</v>
      </c>
      <c r="C3115" t="s">
        <v>342</v>
      </c>
      <c r="D3115" t="s">
        <v>77</v>
      </c>
      <c r="E3115" t="s">
        <v>31</v>
      </c>
      <c r="F3115">
        <f>MONTH(Table1[[#This Row],[incident_datetime]])</f>
        <v>2</v>
      </c>
      <c r="G3115">
        <f>YEAR(Table1[[#This Row],[incident_datetime]])</f>
        <v>2018</v>
      </c>
      <c r="H3115" s="1">
        <v>43146.136493055557</v>
      </c>
      <c r="I3115" t="s">
        <v>613</v>
      </c>
      <c r="J3115" t="s">
        <v>2089</v>
      </c>
      <c r="K3115">
        <v>44</v>
      </c>
      <c r="L3115" t="s">
        <v>43</v>
      </c>
      <c r="M3115" t="s">
        <v>35</v>
      </c>
      <c r="N3115" t="s">
        <v>3723</v>
      </c>
      <c r="O3115">
        <v>14</v>
      </c>
      <c r="P3115" t="s">
        <v>59</v>
      </c>
      <c r="Q3115" t="s">
        <v>27</v>
      </c>
      <c r="R3115" t="s">
        <v>139</v>
      </c>
      <c r="S3115" t="s">
        <v>61</v>
      </c>
      <c r="T3115" t="s">
        <v>155</v>
      </c>
      <c r="U3115">
        <v>1</v>
      </c>
      <c r="V3115" s="4">
        <v>23709.31</v>
      </c>
      <c r="W3115" t="s">
        <v>103</v>
      </c>
      <c r="X3115" cm="1">
        <f t="array" ref="X3115">_xlfn.IFS(Table1[[#This Row],[severity]]="Critical", 4, Table1[[#This Row],[severity]]="High", 3, Table1[[#This Row],[severity]]="Medium", 2, TRUE, 1)</f>
        <v>2</v>
      </c>
      <c r="Y3115">
        <f t="shared" si="96"/>
        <v>3</v>
      </c>
      <c r="Z3115" t="str">
        <f t="shared" si="97"/>
        <v>Night (00-05)</v>
      </c>
    </row>
    <row r="3116" spans="1:26" x14ac:dyDescent="0.3">
      <c r="A3116" t="s">
        <v>5088</v>
      </c>
      <c r="B3116" t="s">
        <v>250</v>
      </c>
      <c r="C3116" t="s">
        <v>342</v>
      </c>
      <c r="D3116" t="s">
        <v>88</v>
      </c>
      <c r="E3116" t="s">
        <v>55</v>
      </c>
      <c r="F3116">
        <f>MONTH(Table1[[#This Row],[incident_datetime]])</f>
        <v>5</v>
      </c>
      <c r="G3116">
        <f>YEAR(Table1[[#This Row],[incident_datetime]])</f>
        <v>2022</v>
      </c>
      <c r="H3116" s="1">
        <v>44693.643831018519</v>
      </c>
      <c r="I3116" t="s">
        <v>224</v>
      </c>
      <c r="J3116" t="s">
        <v>2710</v>
      </c>
      <c r="K3116">
        <v>29</v>
      </c>
      <c r="L3116" t="s">
        <v>43</v>
      </c>
      <c r="M3116" t="s">
        <v>35</v>
      </c>
      <c r="N3116" t="s">
        <v>4359</v>
      </c>
      <c r="O3116">
        <v>75</v>
      </c>
      <c r="P3116" t="s">
        <v>59</v>
      </c>
      <c r="Q3116" t="s">
        <v>27</v>
      </c>
      <c r="R3116" t="s">
        <v>139</v>
      </c>
      <c r="S3116" t="s">
        <v>98</v>
      </c>
      <c r="T3116" t="s">
        <v>62</v>
      </c>
      <c r="U3116">
        <v>1</v>
      </c>
      <c r="V3116" s="4">
        <v>8635.17</v>
      </c>
      <c r="W3116" t="s">
        <v>110</v>
      </c>
      <c r="X3116" cm="1">
        <f t="array" ref="X3116">_xlfn.IFS(Table1[[#This Row],[severity]]="Critical", 4, Table1[[#This Row],[severity]]="High", 3, Table1[[#This Row],[severity]]="Medium", 2, TRUE, 1)</f>
        <v>2</v>
      </c>
      <c r="Y3116">
        <f t="shared" si="96"/>
        <v>15</v>
      </c>
      <c r="Z3116" t="str">
        <f t="shared" si="97"/>
        <v>Afternoon (12-17)</v>
      </c>
    </row>
    <row r="3117" spans="1:26" x14ac:dyDescent="0.3">
      <c r="A3117" t="s">
        <v>5089</v>
      </c>
      <c r="B3117" t="s">
        <v>676</v>
      </c>
      <c r="C3117" t="s">
        <v>562</v>
      </c>
      <c r="D3117" t="s">
        <v>88</v>
      </c>
      <c r="E3117" t="s">
        <v>31</v>
      </c>
      <c r="F3117">
        <f>MONTH(Table1[[#This Row],[incident_datetime]])</f>
        <v>3</v>
      </c>
      <c r="G3117">
        <f>YEAR(Table1[[#This Row],[incident_datetime]])</f>
        <v>2024</v>
      </c>
      <c r="H3117" s="1">
        <v>45378.798576388886</v>
      </c>
      <c r="I3117" t="s">
        <v>339</v>
      </c>
      <c r="J3117" t="s">
        <v>239</v>
      </c>
      <c r="K3117">
        <v>66</v>
      </c>
      <c r="L3117" t="s">
        <v>43</v>
      </c>
      <c r="M3117" t="s">
        <v>85</v>
      </c>
      <c r="N3117" t="s">
        <v>1679</v>
      </c>
      <c r="O3117">
        <v>19</v>
      </c>
      <c r="P3117" t="s">
        <v>59</v>
      </c>
      <c r="Q3117" t="s">
        <v>27</v>
      </c>
      <c r="R3117" t="s">
        <v>139</v>
      </c>
      <c r="S3117" t="s">
        <v>61</v>
      </c>
      <c r="T3117" t="s">
        <v>62</v>
      </c>
      <c r="U3117">
        <v>5</v>
      </c>
      <c r="V3117" s="4">
        <v>22120.59</v>
      </c>
      <c r="W3117" t="s">
        <v>110</v>
      </c>
      <c r="X3117" cm="1">
        <f t="array" ref="X3117">_xlfn.IFS(Table1[[#This Row],[severity]]="Critical", 4, Table1[[#This Row],[severity]]="High", 3, Table1[[#This Row],[severity]]="Medium", 2, TRUE, 1)</f>
        <v>2</v>
      </c>
      <c r="Y3117">
        <f t="shared" si="96"/>
        <v>19</v>
      </c>
      <c r="Z3117" t="str">
        <f t="shared" si="97"/>
        <v>Evening (18-23)</v>
      </c>
    </row>
    <row r="3118" spans="1:26" x14ac:dyDescent="0.3">
      <c r="A3118" t="s">
        <v>5090</v>
      </c>
      <c r="B3118" t="s">
        <v>935</v>
      </c>
      <c r="C3118" t="s">
        <v>562</v>
      </c>
      <c r="D3118" t="s">
        <v>77</v>
      </c>
      <c r="E3118" t="s">
        <v>112</v>
      </c>
      <c r="F3118">
        <f>MONTH(Table1[[#This Row],[incident_datetime]])</f>
        <v>9</v>
      </c>
      <c r="G3118">
        <f>YEAR(Table1[[#This Row],[incident_datetime]])</f>
        <v>2024</v>
      </c>
      <c r="H3118" s="1">
        <v>45546.573310185187</v>
      </c>
      <c r="I3118" t="s">
        <v>586</v>
      </c>
      <c r="J3118" t="s">
        <v>715</v>
      </c>
      <c r="K3118">
        <v>49</v>
      </c>
      <c r="L3118" t="s">
        <v>43</v>
      </c>
      <c r="M3118" t="s">
        <v>41</v>
      </c>
      <c r="N3118" t="s">
        <v>1395</v>
      </c>
      <c r="O3118">
        <v>73</v>
      </c>
      <c r="P3118" t="s">
        <v>59</v>
      </c>
      <c r="Q3118" t="s">
        <v>27</v>
      </c>
      <c r="R3118" t="s">
        <v>139</v>
      </c>
      <c r="S3118" t="s">
        <v>61</v>
      </c>
      <c r="T3118" t="s">
        <v>155</v>
      </c>
      <c r="U3118">
        <v>5</v>
      </c>
      <c r="V3118" s="4">
        <v>17875.830000000002</v>
      </c>
      <c r="W3118" t="s">
        <v>110</v>
      </c>
      <c r="X3118" cm="1">
        <f t="array" ref="X3118">_xlfn.IFS(Table1[[#This Row],[severity]]="Critical", 4, Table1[[#This Row],[severity]]="High", 3, Table1[[#This Row],[severity]]="Medium", 2, TRUE, 1)</f>
        <v>2</v>
      </c>
      <c r="Y3118">
        <f t="shared" si="96"/>
        <v>13</v>
      </c>
      <c r="Z3118" t="str">
        <f t="shared" si="97"/>
        <v>Afternoon (12-17)</v>
      </c>
    </row>
    <row r="3119" spans="1:26" x14ac:dyDescent="0.3">
      <c r="A3119" t="s">
        <v>5091</v>
      </c>
      <c r="B3119" t="s">
        <v>267</v>
      </c>
      <c r="C3119" t="s">
        <v>468</v>
      </c>
      <c r="D3119" t="s">
        <v>65</v>
      </c>
      <c r="E3119" t="s">
        <v>78</v>
      </c>
      <c r="F3119">
        <f>MONTH(Table1[[#This Row],[incident_datetime]])</f>
        <v>7</v>
      </c>
      <c r="G3119">
        <f>YEAR(Table1[[#This Row],[incident_datetime]])</f>
        <v>2024</v>
      </c>
      <c r="H3119" s="1">
        <v>45491.718333333331</v>
      </c>
      <c r="I3119" t="s">
        <v>961</v>
      </c>
      <c r="J3119" t="s">
        <v>2693</v>
      </c>
      <c r="K3119">
        <v>44</v>
      </c>
      <c r="L3119" t="s">
        <v>43</v>
      </c>
      <c r="M3119" t="s">
        <v>41</v>
      </c>
      <c r="N3119" t="s">
        <v>3419</v>
      </c>
      <c r="O3119">
        <v>46</v>
      </c>
      <c r="P3119" t="s">
        <v>43</v>
      </c>
      <c r="Q3119" t="s">
        <v>27</v>
      </c>
      <c r="R3119" t="s">
        <v>52</v>
      </c>
      <c r="S3119" t="s">
        <v>61</v>
      </c>
      <c r="T3119" t="s">
        <v>270</v>
      </c>
      <c r="U3119">
        <v>5</v>
      </c>
      <c r="V3119">
        <v>0</v>
      </c>
      <c r="W3119" t="s">
        <v>103</v>
      </c>
      <c r="X3119" cm="1">
        <f t="array" ref="X3119">_xlfn.IFS(Table1[[#This Row],[severity]]="Critical", 4, Table1[[#This Row],[severity]]="High", 3, Table1[[#This Row],[severity]]="Medium", 2, TRUE, 1)</f>
        <v>1</v>
      </c>
      <c r="Y3119">
        <f t="shared" si="96"/>
        <v>17</v>
      </c>
      <c r="Z3119" t="str">
        <f t="shared" si="97"/>
        <v>Afternoon (12-17)</v>
      </c>
    </row>
    <row r="3120" spans="1:26" x14ac:dyDescent="0.3">
      <c r="A3120" t="s">
        <v>5092</v>
      </c>
      <c r="B3120" t="s">
        <v>242</v>
      </c>
      <c r="C3120" t="s">
        <v>468</v>
      </c>
      <c r="D3120" t="s">
        <v>65</v>
      </c>
      <c r="E3120" t="s">
        <v>93</v>
      </c>
      <c r="F3120">
        <f ca="1">MONTH(Table1[[#This Row],[incident_datetime]])</f>
        <v>8</v>
      </c>
      <c r="G3120">
        <f ca="1">YEAR(Table1[[#This Row],[incident_datetime]])</f>
        <v>2026</v>
      </c>
      <c r="H3120" s="2">
        <f ca="1">TODAY()</f>
        <v>46250</v>
      </c>
      <c r="I3120" t="s">
        <v>251</v>
      </c>
      <c r="J3120" t="s">
        <v>1516</v>
      </c>
      <c r="K3120">
        <v>53</v>
      </c>
      <c r="L3120" t="s">
        <v>43</v>
      </c>
      <c r="M3120" t="s">
        <v>85</v>
      </c>
      <c r="N3120" t="s">
        <v>4162</v>
      </c>
      <c r="O3120">
        <v>21</v>
      </c>
      <c r="P3120" t="s">
        <v>59</v>
      </c>
      <c r="Q3120" t="s">
        <v>27</v>
      </c>
      <c r="R3120" t="s">
        <v>109</v>
      </c>
      <c r="S3120" t="s">
        <v>132</v>
      </c>
      <c r="T3120" t="s">
        <v>155</v>
      </c>
      <c r="U3120">
        <v>4</v>
      </c>
      <c r="V3120" s="4">
        <v>36831.629999999997</v>
      </c>
      <c r="W3120" t="s">
        <v>103</v>
      </c>
      <c r="X3120" cm="1">
        <f t="array" ref="X3120">_xlfn.IFS(Table1[[#This Row],[severity]]="Critical", 4, Table1[[#This Row],[severity]]="High", 3, Table1[[#This Row],[severity]]="Medium", 2, TRUE, 1)</f>
        <v>4</v>
      </c>
      <c r="Y3120">
        <f t="shared" ca="1" si="96"/>
        <v>0</v>
      </c>
      <c r="Z3120" t="str">
        <f t="shared" ca="1" si="97"/>
        <v>Night (00-05)</v>
      </c>
    </row>
    <row r="3121" spans="1:26" x14ac:dyDescent="0.3">
      <c r="A3121" t="s">
        <v>5093</v>
      </c>
      <c r="B3121" t="s">
        <v>306</v>
      </c>
      <c r="C3121" t="s">
        <v>135</v>
      </c>
      <c r="D3121" t="s">
        <v>38</v>
      </c>
      <c r="E3121" t="s">
        <v>93</v>
      </c>
      <c r="F3121">
        <f>MONTH(Table1[[#This Row],[incident_datetime]])</f>
        <v>11</v>
      </c>
      <c r="G3121">
        <f>YEAR(Table1[[#This Row],[incident_datetime]])</f>
        <v>2019</v>
      </c>
      <c r="H3121" s="1">
        <v>43787.981747685182</v>
      </c>
      <c r="I3121" t="s">
        <v>187</v>
      </c>
      <c r="J3121" t="s">
        <v>3429</v>
      </c>
      <c r="K3121">
        <v>62</v>
      </c>
      <c r="L3121" t="s">
        <v>43</v>
      </c>
      <c r="M3121" t="s">
        <v>35</v>
      </c>
      <c r="N3121" t="s">
        <v>2518</v>
      </c>
      <c r="O3121">
        <v>28</v>
      </c>
      <c r="P3121" t="s">
        <v>43</v>
      </c>
      <c r="Q3121" t="s">
        <v>27</v>
      </c>
      <c r="R3121" t="s">
        <v>109</v>
      </c>
      <c r="S3121" t="s">
        <v>61</v>
      </c>
      <c r="T3121" t="s">
        <v>270</v>
      </c>
      <c r="U3121">
        <v>3</v>
      </c>
      <c r="V3121" s="4">
        <v>9564.8700000000008</v>
      </c>
      <c r="W3121" t="s">
        <v>103</v>
      </c>
      <c r="X3121" cm="1">
        <f t="array" ref="X3121">_xlfn.IFS(Table1[[#This Row],[severity]]="Critical", 4, Table1[[#This Row],[severity]]="High", 3, Table1[[#This Row],[severity]]="Medium", 2, TRUE, 1)</f>
        <v>4</v>
      </c>
      <c r="Y3121">
        <f t="shared" si="96"/>
        <v>23</v>
      </c>
      <c r="Z3121" t="str">
        <f t="shared" si="97"/>
        <v>Evening (18-23)</v>
      </c>
    </row>
    <row r="3122" spans="1:26" x14ac:dyDescent="0.3">
      <c r="A3122" t="s">
        <v>5094</v>
      </c>
      <c r="B3122" t="s">
        <v>1173</v>
      </c>
      <c r="C3122" t="s">
        <v>220</v>
      </c>
      <c r="D3122" t="s">
        <v>38</v>
      </c>
      <c r="E3122" t="s">
        <v>72</v>
      </c>
      <c r="F3122">
        <f ca="1">MONTH(Table1[[#This Row],[incident_datetime]])</f>
        <v>8</v>
      </c>
      <c r="G3122">
        <f ca="1">YEAR(Table1[[#This Row],[incident_datetime]])</f>
        <v>2026</v>
      </c>
      <c r="H3122" s="2">
        <f ca="1">TODAY()</f>
        <v>46250</v>
      </c>
      <c r="I3122" t="s">
        <v>49</v>
      </c>
      <c r="J3122" t="s">
        <v>2247</v>
      </c>
      <c r="K3122">
        <v>58</v>
      </c>
      <c r="L3122" t="s">
        <v>34</v>
      </c>
      <c r="M3122" t="s">
        <v>41</v>
      </c>
      <c r="N3122" t="s">
        <v>1830</v>
      </c>
      <c r="O3122">
        <v>31</v>
      </c>
      <c r="P3122" t="s">
        <v>59</v>
      </c>
      <c r="Q3122" t="s">
        <v>70</v>
      </c>
      <c r="R3122" t="s">
        <v>52</v>
      </c>
      <c r="S3122" t="s">
        <v>98</v>
      </c>
      <c r="T3122" t="s">
        <v>270</v>
      </c>
      <c r="U3122">
        <v>5</v>
      </c>
      <c r="V3122" s="4">
        <v>1095.6600000000001</v>
      </c>
      <c r="W3122" t="s">
        <v>103</v>
      </c>
      <c r="X3122" cm="1">
        <f t="array" ref="X3122">_xlfn.IFS(Table1[[#This Row],[severity]]="Critical", 4, Table1[[#This Row],[severity]]="High", 3, Table1[[#This Row],[severity]]="Medium", 2, TRUE, 1)</f>
        <v>1</v>
      </c>
      <c r="Y3122">
        <f t="shared" ca="1" si="96"/>
        <v>0</v>
      </c>
      <c r="Z3122" t="str">
        <f t="shared" ca="1" si="97"/>
        <v>Night (00-05)</v>
      </c>
    </row>
    <row r="3123" spans="1:26" x14ac:dyDescent="0.3">
      <c r="A3123" t="s">
        <v>5095</v>
      </c>
      <c r="B3123" t="s">
        <v>64</v>
      </c>
      <c r="C3123" t="s">
        <v>468</v>
      </c>
      <c r="D3123" t="s">
        <v>92</v>
      </c>
      <c r="E3123" t="s">
        <v>55</v>
      </c>
      <c r="F3123">
        <f>MONTH(Table1[[#This Row],[incident_datetime]])</f>
        <v>6</v>
      </c>
      <c r="G3123">
        <f>YEAR(Table1[[#This Row],[incident_datetime]])</f>
        <v>2021</v>
      </c>
      <c r="H3123" s="1">
        <v>44364.450358796297</v>
      </c>
      <c r="I3123" t="s">
        <v>1975</v>
      </c>
      <c r="J3123" t="s">
        <v>4816</v>
      </c>
      <c r="K3123">
        <v>75</v>
      </c>
      <c r="L3123" t="s">
        <v>43</v>
      </c>
      <c r="M3123" t="s">
        <v>41</v>
      </c>
      <c r="N3123" t="s">
        <v>4406</v>
      </c>
      <c r="O3123">
        <v>16</v>
      </c>
      <c r="P3123" t="s">
        <v>59</v>
      </c>
      <c r="Q3123" t="s">
        <v>45</v>
      </c>
      <c r="R3123" t="s">
        <v>97</v>
      </c>
      <c r="S3123" t="s">
        <v>28</v>
      </c>
      <c r="T3123" t="s">
        <v>29</v>
      </c>
      <c r="U3123">
        <v>1</v>
      </c>
      <c r="V3123" s="4">
        <v>39959.870000000003</v>
      </c>
      <c r="W3123" t="s">
        <v>110</v>
      </c>
      <c r="X3123" cm="1">
        <f t="array" ref="X3123">_xlfn.IFS(Table1[[#This Row],[severity]]="Critical", 4, Table1[[#This Row],[severity]]="High", 3, Table1[[#This Row],[severity]]="Medium", 2, TRUE, 1)</f>
        <v>3</v>
      </c>
      <c r="Y3123">
        <f t="shared" si="96"/>
        <v>10</v>
      </c>
      <c r="Z3123" t="str">
        <f t="shared" si="97"/>
        <v>Morning (06-11)</v>
      </c>
    </row>
    <row r="3124" spans="1:26" x14ac:dyDescent="0.3">
      <c r="A3124" t="s">
        <v>5096</v>
      </c>
      <c r="B3124" t="s">
        <v>507</v>
      </c>
      <c r="C3124" t="s">
        <v>135</v>
      </c>
      <c r="D3124" t="s">
        <v>65</v>
      </c>
      <c r="E3124" t="s">
        <v>78</v>
      </c>
      <c r="F3124">
        <f>MONTH(Table1[[#This Row],[incident_datetime]])</f>
        <v>8</v>
      </c>
      <c r="G3124">
        <f>YEAR(Table1[[#This Row],[incident_datetime]])</f>
        <v>2018</v>
      </c>
      <c r="H3124" s="1">
        <v>43315.670034722221</v>
      </c>
      <c r="I3124" t="s">
        <v>208</v>
      </c>
      <c r="J3124" t="s">
        <v>3990</v>
      </c>
      <c r="K3124">
        <v>52</v>
      </c>
      <c r="L3124" t="s">
        <v>43</v>
      </c>
      <c r="M3124" t="s">
        <v>35</v>
      </c>
      <c r="N3124" t="s">
        <v>5097</v>
      </c>
      <c r="O3124">
        <v>50</v>
      </c>
      <c r="P3124" t="s">
        <v>43</v>
      </c>
      <c r="Q3124" t="s">
        <v>70</v>
      </c>
      <c r="R3124" t="s">
        <v>139</v>
      </c>
      <c r="S3124" t="s">
        <v>28</v>
      </c>
      <c r="T3124" t="s">
        <v>155</v>
      </c>
      <c r="U3124">
        <v>5</v>
      </c>
      <c r="V3124" s="4">
        <v>13055.68</v>
      </c>
      <c r="W3124" t="s">
        <v>110</v>
      </c>
      <c r="X3124" cm="1">
        <f t="array" ref="X3124">_xlfn.IFS(Table1[[#This Row],[severity]]="Critical", 4, Table1[[#This Row],[severity]]="High", 3, Table1[[#This Row],[severity]]="Medium", 2, TRUE, 1)</f>
        <v>2</v>
      </c>
      <c r="Y3124">
        <f t="shared" si="96"/>
        <v>16</v>
      </c>
      <c r="Z3124" t="str">
        <f t="shared" si="97"/>
        <v>Afternoon (12-17)</v>
      </c>
    </row>
    <row r="3125" spans="1:26" x14ac:dyDescent="0.3">
      <c r="A3125" t="s">
        <v>5098</v>
      </c>
      <c r="B3125" t="s">
        <v>676</v>
      </c>
      <c r="C3125" t="s">
        <v>342</v>
      </c>
      <c r="D3125" t="s">
        <v>48</v>
      </c>
      <c r="E3125" t="s">
        <v>186</v>
      </c>
      <c r="F3125">
        <f>MONTH(Table1[[#This Row],[incident_datetime]])</f>
        <v>12</v>
      </c>
      <c r="G3125">
        <f>YEAR(Table1[[#This Row],[incident_datetime]])</f>
        <v>2024</v>
      </c>
      <c r="H3125" s="1">
        <v>45642.831921296296</v>
      </c>
      <c r="I3125" t="s">
        <v>730</v>
      </c>
      <c r="J3125" t="s">
        <v>328</v>
      </c>
      <c r="K3125">
        <v>34</v>
      </c>
      <c r="L3125" t="s">
        <v>59</v>
      </c>
      <c r="M3125" t="s">
        <v>85</v>
      </c>
      <c r="N3125" t="s">
        <v>3844</v>
      </c>
      <c r="O3125">
        <v>14</v>
      </c>
      <c r="P3125" t="s">
        <v>43</v>
      </c>
      <c r="Q3125" t="s">
        <v>70</v>
      </c>
      <c r="R3125" t="s">
        <v>109</v>
      </c>
      <c r="S3125" t="s">
        <v>61</v>
      </c>
      <c r="T3125" t="s">
        <v>155</v>
      </c>
      <c r="U3125">
        <v>0</v>
      </c>
      <c r="V3125" s="4">
        <v>44163.92</v>
      </c>
      <c r="W3125" t="s">
        <v>110</v>
      </c>
      <c r="X3125" cm="1">
        <f t="array" ref="X3125">_xlfn.IFS(Table1[[#This Row],[severity]]="Critical", 4, Table1[[#This Row],[severity]]="High", 3, Table1[[#This Row],[severity]]="Medium", 2, TRUE, 1)</f>
        <v>4</v>
      </c>
      <c r="Y3125">
        <f t="shared" si="96"/>
        <v>19</v>
      </c>
      <c r="Z3125" t="str">
        <f t="shared" si="97"/>
        <v>Evening (18-23)</v>
      </c>
    </row>
    <row r="3126" spans="1:26" x14ac:dyDescent="0.3">
      <c r="A3126" t="s">
        <v>5099</v>
      </c>
      <c r="B3126" t="s">
        <v>134</v>
      </c>
      <c r="C3126" t="s">
        <v>185</v>
      </c>
      <c r="D3126" t="s">
        <v>22</v>
      </c>
      <c r="E3126" t="s">
        <v>78</v>
      </c>
      <c r="F3126">
        <f>MONTH(Table1[[#This Row],[incident_datetime]])</f>
        <v>5</v>
      </c>
      <c r="G3126">
        <f>YEAR(Table1[[#This Row],[incident_datetime]])</f>
        <v>2020</v>
      </c>
      <c r="H3126" s="1">
        <v>43976.548877314817</v>
      </c>
      <c r="I3126" t="s">
        <v>400</v>
      </c>
      <c r="J3126" t="s">
        <v>2703</v>
      </c>
      <c r="K3126">
        <v>17</v>
      </c>
      <c r="L3126" t="s">
        <v>43</v>
      </c>
      <c r="M3126" t="s">
        <v>35</v>
      </c>
      <c r="N3126" t="s">
        <v>1045</v>
      </c>
      <c r="O3126">
        <v>69</v>
      </c>
      <c r="P3126" t="s">
        <v>59</v>
      </c>
      <c r="Q3126" t="s">
        <v>215</v>
      </c>
      <c r="R3126" t="s">
        <v>139</v>
      </c>
      <c r="S3126" t="s">
        <v>132</v>
      </c>
      <c r="T3126" t="s">
        <v>155</v>
      </c>
      <c r="U3126">
        <v>5</v>
      </c>
      <c r="V3126" s="4">
        <v>41696.15</v>
      </c>
      <c r="W3126" t="s">
        <v>110</v>
      </c>
      <c r="X3126" cm="1">
        <f t="array" ref="X3126">_xlfn.IFS(Table1[[#This Row],[severity]]="Critical", 4, Table1[[#This Row],[severity]]="High", 3, Table1[[#This Row],[severity]]="Medium", 2, TRUE, 1)</f>
        <v>2</v>
      </c>
      <c r="Y3126">
        <f t="shared" si="96"/>
        <v>13</v>
      </c>
      <c r="Z3126" t="str">
        <f t="shared" si="97"/>
        <v>Afternoon (12-17)</v>
      </c>
    </row>
    <row r="3127" spans="1:26" x14ac:dyDescent="0.3">
      <c r="A3127" t="s">
        <v>5100</v>
      </c>
      <c r="B3127" t="s">
        <v>422</v>
      </c>
      <c r="C3127" t="s">
        <v>468</v>
      </c>
      <c r="D3127" t="s">
        <v>100</v>
      </c>
      <c r="E3127" t="s">
        <v>23</v>
      </c>
      <c r="F3127">
        <f>MONTH(Table1[[#This Row],[incident_datetime]])</f>
        <v>3</v>
      </c>
      <c r="G3127">
        <f>YEAR(Table1[[#This Row],[incident_datetime]])</f>
        <v>2020</v>
      </c>
      <c r="H3127" s="1">
        <v>43900.828541666669</v>
      </c>
      <c r="I3127" t="s">
        <v>636</v>
      </c>
      <c r="J3127" t="s">
        <v>1967</v>
      </c>
      <c r="K3127">
        <v>30</v>
      </c>
      <c r="L3127" t="s">
        <v>43</v>
      </c>
      <c r="M3127" t="s">
        <v>35</v>
      </c>
      <c r="N3127" t="s">
        <v>1669</v>
      </c>
      <c r="O3127">
        <v>67</v>
      </c>
      <c r="P3127" t="s">
        <v>59</v>
      </c>
      <c r="Q3127" t="s">
        <v>27</v>
      </c>
      <c r="R3127" t="s">
        <v>109</v>
      </c>
      <c r="S3127" t="s">
        <v>61</v>
      </c>
      <c r="T3127" t="s">
        <v>29</v>
      </c>
      <c r="U3127">
        <v>2</v>
      </c>
      <c r="V3127" s="4">
        <v>28153.57</v>
      </c>
      <c r="W3127" t="s">
        <v>103</v>
      </c>
      <c r="X3127" cm="1">
        <f t="array" ref="X3127">_xlfn.IFS(Table1[[#This Row],[severity]]="Critical", 4, Table1[[#This Row],[severity]]="High", 3, Table1[[#This Row],[severity]]="Medium", 2, TRUE, 1)</f>
        <v>4</v>
      </c>
      <c r="Y3127">
        <f t="shared" si="96"/>
        <v>19</v>
      </c>
      <c r="Z3127" t="str">
        <f t="shared" si="97"/>
        <v>Evening (18-23)</v>
      </c>
    </row>
    <row r="3128" spans="1:26" x14ac:dyDescent="0.3">
      <c r="A3128" t="s">
        <v>5101</v>
      </c>
      <c r="B3128" t="s">
        <v>242</v>
      </c>
      <c r="C3128" t="s">
        <v>135</v>
      </c>
      <c r="D3128" t="s">
        <v>38</v>
      </c>
      <c r="E3128" t="s">
        <v>31</v>
      </c>
      <c r="F3128">
        <f>MONTH(Table1[[#This Row],[incident_datetime]])</f>
        <v>4</v>
      </c>
      <c r="G3128">
        <f>YEAR(Table1[[#This Row],[incident_datetime]])</f>
        <v>2023</v>
      </c>
      <c r="H3128" s="1">
        <v>45030.224664351852</v>
      </c>
      <c r="I3128" t="s">
        <v>832</v>
      </c>
      <c r="J3128" t="s">
        <v>1278</v>
      </c>
      <c r="K3128">
        <v>59</v>
      </c>
      <c r="L3128" t="s">
        <v>59</v>
      </c>
      <c r="M3128" t="s">
        <v>107</v>
      </c>
      <c r="N3128" t="s">
        <v>1290</v>
      </c>
      <c r="O3128">
        <v>35</v>
      </c>
      <c r="P3128" t="s">
        <v>43</v>
      </c>
      <c r="Q3128" t="s">
        <v>27</v>
      </c>
      <c r="R3128" t="s">
        <v>52</v>
      </c>
      <c r="S3128" t="s">
        <v>61</v>
      </c>
      <c r="T3128" t="s">
        <v>29</v>
      </c>
      <c r="U3128">
        <v>4</v>
      </c>
      <c r="V3128" s="4">
        <v>45672.44</v>
      </c>
      <c r="W3128" t="s">
        <v>103</v>
      </c>
      <c r="X3128" cm="1">
        <f t="array" ref="X3128">_xlfn.IFS(Table1[[#This Row],[severity]]="Critical", 4, Table1[[#This Row],[severity]]="High", 3, Table1[[#This Row],[severity]]="Medium", 2, TRUE, 1)</f>
        <v>1</v>
      </c>
      <c r="Y3128">
        <f t="shared" si="96"/>
        <v>5</v>
      </c>
      <c r="Z3128" t="str">
        <f t="shared" si="97"/>
        <v>Night (00-05)</v>
      </c>
    </row>
    <row r="3129" spans="1:26" x14ac:dyDescent="0.3">
      <c r="A3129" t="s">
        <v>5102</v>
      </c>
      <c r="B3129" t="s">
        <v>64</v>
      </c>
      <c r="C3129" t="s">
        <v>180</v>
      </c>
      <c r="D3129" t="s">
        <v>48</v>
      </c>
      <c r="E3129" t="s">
        <v>66</v>
      </c>
      <c r="F3129">
        <f>MONTH(Table1[[#This Row],[incident_datetime]])</f>
        <v>8</v>
      </c>
      <c r="G3129">
        <f>YEAR(Table1[[#This Row],[incident_datetime]])</f>
        <v>2021</v>
      </c>
      <c r="H3129" s="1">
        <v>44414.491354166668</v>
      </c>
      <c r="I3129" t="s">
        <v>503</v>
      </c>
      <c r="J3129" t="s">
        <v>7102</v>
      </c>
      <c r="K3129">
        <v>52</v>
      </c>
      <c r="L3129" t="s">
        <v>43</v>
      </c>
      <c r="M3129" t="s">
        <v>35</v>
      </c>
      <c r="N3129" t="s">
        <v>1426</v>
      </c>
      <c r="O3129">
        <v>68</v>
      </c>
      <c r="P3129" t="s">
        <v>43</v>
      </c>
      <c r="Q3129" t="s">
        <v>27</v>
      </c>
      <c r="R3129" t="s">
        <v>139</v>
      </c>
      <c r="S3129" t="s">
        <v>98</v>
      </c>
      <c r="T3129" t="s">
        <v>155</v>
      </c>
      <c r="U3129">
        <v>0</v>
      </c>
      <c r="V3129" s="4">
        <v>4881.63</v>
      </c>
      <c r="W3129" t="s">
        <v>110</v>
      </c>
      <c r="X3129" cm="1">
        <f t="array" ref="X3129">_xlfn.IFS(Table1[[#This Row],[severity]]="Critical", 4, Table1[[#This Row],[severity]]="High", 3, Table1[[#This Row],[severity]]="Medium", 2, TRUE, 1)</f>
        <v>2</v>
      </c>
      <c r="Y3129">
        <f t="shared" si="96"/>
        <v>11</v>
      </c>
      <c r="Z3129" t="str">
        <f t="shared" si="97"/>
        <v>Morning (06-11)</v>
      </c>
    </row>
    <row r="3130" spans="1:26" x14ac:dyDescent="0.3">
      <c r="A3130" t="s">
        <v>5103</v>
      </c>
      <c r="B3130" t="s">
        <v>422</v>
      </c>
      <c r="C3130" t="s">
        <v>686</v>
      </c>
      <c r="D3130" t="s">
        <v>65</v>
      </c>
      <c r="E3130" t="s">
        <v>78</v>
      </c>
      <c r="F3130">
        <f>MONTH(Table1[[#This Row],[incident_datetime]])</f>
        <v>6</v>
      </c>
      <c r="G3130">
        <f>YEAR(Table1[[#This Row],[incident_datetime]])</f>
        <v>2019</v>
      </c>
      <c r="H3130" s="1">
        <v>43643.211076388892</v>
      </c>
      <c r="I3130" t="s">
        <v>321</v>
      </c>
      <c r="J3130" t="s">
        <v>2538</v>
      </c>
      <c r="K3130">
        <v>52</v>
      </c>
      <c r="L3130" t="s">
        <v>34</v>
      </c>
      <c r="M3130" t="s">
        <v>41</v>
      </c>
      <c r="N3130" t="s">
        <v>3672</v>
      </c>
      <c r="O3130">
        <v>41</v>
      </c>
      <c r="P3130" t="s">
        <v>43</v>
      </c>
      <c r="Q3130" t="s">
        <v>27</v>
      </c>
      <c r="R3130" t="s">
        <v>139</v>
      </c>
      <c r="S3130" t="s">
        <v>61</v>
      </c>
      <c r="T3130" t="s">
        <v>270</v>
      </c>
      <c r="U3130">
        <v>1</v>
      </c>
      <c r="V3130" s="4">
        <v>47229.65</v>
      </c>
      <c r="W3130" t="s">
        <v>103</v>
      </c>
      <c r="X3130" cm="1">
        <f t="array" ref="X3130">_xlfn.IFS(Table1[[#This Row],[severity]]="Critical", 4, Table1[[#This Row],[severity]]="High", 3, Table1[[#This Row],[severity]]="Medium", 2, TRUE, 1)</f>
        <v>2</v>
      </c>
      <c r="Y3130">
        <f t="shared" si="96"/>
        <v>5</v>
      </c>
      <c r="Z3130" t="str">
        <f t="shared" si="97"/>
        <v>Night (00-05)</v>
      </c>
    </row>
    <row r="3131" spans="1:26" x14ac:dyDescent="0.3">
      <c r="A3131" t="s">
        <v>5104</v>
      </c>
      <c r="B3131" t="s">
        <v>676</v>
      </c>
      <c r="C3131" t="s">
        <v>185</v>
      </c>
      <c r="D3131" t="s">
        <v>92</v>
      </c>
      <c r="E3131" t="s">
        <v>112</v>
      </c>
      <c r="F3131">
        <f ca="1">MONTH(Table1[[#This Row],[incident_datetime]])</f>
        <v>8</v>
      </c>
      <c r="G3131">
        <f ca="1">YEAR(Table1[[#This Row],[incident_datetime]])</f>
        <v>2026</v>
      </c>
      <c r="H3131" s="2">
        <f ca="1">TODAY()</f>
        <v>46250</v>
      </c>
      <c r="I3131" t="s">
        <v>94</v>
      </c>
      <c r="J3131" t="s">
        <v>3808</v>
      </c>
      <c r="K3131">
        <v>29</v>
      </c>
      <c r="L3131" t="s">
        <v>59</v>
      </c>
      <c r="M3131" t="s">
        <v>35</v>
      </c>
      <c r="N3131" t="s">
        <v>1878</v>
      </c>
      <c r="O3131">
        <v>28</v>
      </c>
      <c r="P3131" t="s">
        <v>43</v>
      </c>
      <c r="Q3131" t="s">
        <v>27</v>
      </c>
      <c r="R3131" t="s">
        <v>139</v>
      </c>
      <c r="S3131" t="s">
        <v>98</v>
      </c>
      <c r="T3131" t="s">
        <v>270</v>
      </c>
      <c r="U3131">
        <v>4</v>
      </c>
      <c r="V3131" s="4">
        <v>5736.4</v>
      </c>
      <c r="W3131" t="s">
        <v>103</v>
      </c>
      <c r="X3131" cm="1">
        <f t="array" ref="X3131">_xlfn.IFS(Table1[[#This Row],[severity]]="Critical", 4, Table1[[#This Row],[severity]]="High", 3, Table1[[#This Row],[severity]]="Medium", 2, TRUE, 1)</f>
        <v>2</v>
      </c>
      <c r="Y3131">
        <f t="shared" ca="1" si="96"/>
        <v>0</v>
      </c>
      <c r="Z3131" t="str">
        <f t="shared" ca="1" si="97"/>
        <v>Night (00-05)</v>
      </c>
    </row>
    <row r="3132" spans="1:26" x14ac:dyDescent="0.3">
      <c r="A3132" t="s">
        <v>5105</v>
      </c>
      <c r="B3132" t="s">
        <v>523</v>
      </c>
      <c r="C3132" t="s">
        <v>135</v>
      </c>
      <c r="D3132" t="s">
        <v>65</v>
      </c>
      <c r="E3132" t="s">
        <v>93</v>
      </c>
      <c r="F3132">
        <f>MONTH(Table1[[#This Row],[incident_datetime]])</f>
        <v>5</v>
      </c>
      <c r="G3132">
        <f>YEAR(Table1[[#This Row],[incident_datetime]])</f>
        <v>2024</v>
      </c>
      <c r="H3132" s="1">
        <v>45421.267592592594</v>
      </c>
      <c r="I3132" t="s">
        <v>347</v>
      </c>
      <c r="J3132" t="s">
        <v>4456</v>
      </c>
      <c r="K3132">
        <v>24</v>
      </c>
      <c r="L3132" t="s">
        <v>59</v>
      </c>
      <c r="M3132" t="s">
        <v>41</v>
      </c>
      <c r="N3132" t="s">
        <v>1132</v>
      </c>
      <c r="O3132">
        <v>74</v>
      </c>
      <c r="P3132" t="s">
        <v>59</v>
      </c>
      <c r="Q3132" t="s">
        <v>27</v>
      </c>
      <c r="R3132" t="s">
        <v>139</v>
      </c>
      <c r="S3132" t="s">
        <v>98</v>
      </c>
      <c r="T3132" t="s">
        <v>270</v>
      </c>
      <c r="U3132">
        <v>5</v>
      </c>
      <c r="V3132" s="4">
        <v>8750.44</v>
      </c>
      <c r="W3132" t="s">
        <v>110</v>
      </c>
      <c r="X3132" cm="1">
        <f t="array" ref="X3132">_xlfn.IFS(Table1[[#This Row],[severity]]="Critical", 4, Table1[[#This Row],[severity]]="High", 3, Table1[[#This Row],[severity]]="Medium", 2, TRUE, 1)</f>
        <v>2</v>
      </c>
      <c r="Y3132">
        <f t="shared" si="96"/>
        <v>6</v>
      </c>
      <c r="Z3132" t="str">
        <f t="shared" si="97"/>
        <v>Morning (06-11)</v>
      </c>
    </row>
    <row r="3133" spans="1:26" x14ac:dyDescent="0.3">
      <c r="A3133" t="s">
        <v>5106</v>
      </c>
      <c r="B3133" t="s">
        <v>242</v>
      </c>
      <c r="C3133" t="s">
        <v>468</v>
      </c>
      <c r="D3133" t="s">
        <v>77</v>
      </c>
      <c r="E3133" t="s">
        <v>72</v>
      </c>
      <c r="F3133">
        <f>MONTH(Table1[[#This Row],[incident_datetime]])</f>
        <v>1</v>
      </c>
      <c r="G3133">
        <f>YEAR(Table1[[#This Row],[incident_datetime]])</f>
        <v>2023</v>
      </c>
      <c r="H3133" s="1">
        <v>44939.31690972222</v>
      </c>
      <c r="I3133" t="s">
        <v>173</v>
      </c>
      <c r="J3133" t="s">
        <v>7102</v>
      </c>
      <c r="K3133">
        <v>52</v>
      </c>
      <c r="L3133" t="s">
        <v>43</v>
      </c>
      <c r="M3133" t="s">
        <v>35</v>
      </c>
      <c r="N3133" t="s">
        <v>1713</v>
      </c>
      <c r="O3133">
        <v>90</v>
      </c>
      <c r="P3133" t="s">
        <v>59</v>
      </c>
      <c r="Q3133" t="s">
        <v>215</v>
      </c>
      <c r="R3133" t="s">
        <v>139</v>
      </c>
      <c r="S3133" t="s">
        <v>132</v>
      </c>
      <c r="T3133" t="s">
        <v>62</v>
      </c>
      <c r="U3133">
        <v>4</v>
      </c>
      <c r="V3133">
        <v>0</v>
      </c>
      <c r="W3133" t="s">
        <v>103</v>
      </c>
      <c r="X3133" cm="1">
        <f t="array" ref="X3133">_xlfn.IFS(Table1[[#This Row],[severity]]="Critical", 4, Table1[[#This Row],[severity]]="High", 3, Table1[[#This Row],[severity]]="Medium", 2, TRUE, 1)</f>
        <v>2</v>
      </c>
      <c r="Y3133">
        <f t="shared" si="96"/>
        <v>7</v>
      </c>
      <c r="Z3133" t="str">
        <f t="shared" si="97"/>
        <v>Morning (06-11)</v>
      </c>
    </row>
    <row r="3134" spans="1:26" x14ac:dyDescent="0.3">
      <c r="A3134" t="s">
        <v>5107</v>
      </c>
      <c r="B3134" t="s">
        <v>250</v>
      </c>
      <c r="C3134" t="s">
        <v>220</v>
      </c>
      <c r="D3134" t="s">
        <v>65</v>
      </c>
      <c r="E3134" t="s">
        <v>23</v>
      </c>
      <c r="F3134">
        <f>MONTH(Table1[[#This Row],[incident_datetime]])</f>
        <v>3</v>
      </c>
      <c r="G3134">
        <f>YEAR(Table1[[#This Row],[incident_datetime]])</f>
        <v>2021</v>
      </c>
      <c r="H3134" s="1">
        <v>44284.103194444448</v>
      </c>
      <c r="I3134" t="s">
        <v>1313</v>
      </c>
      <c r="J3134" t="s">
        <v>2244</v>
      </c>
      <c r="K3134">
        <v>25</v>
      </c>
      <c r="L3134" t="s">
        <v>59</v>
      </c>
      <c r="M3134" t="s">
        <v>35</v>
      </c>
      <c r="N3134" t="s">
        <v>850</v>
      </c>
      <c r="O3134">
        <v>52</v>
      </c>
      <c r="P3134" t="s">
        <v>43</v>
      </c>
      <c r="Q3134" t="s">
        <v>70</v>
      </c>
      <c r="R3134" t="s">
        <v>139</v>
      </c>
      <c r="S3134" t="s">
        <v>132</v>
      </c>
      <c r="T3134" t="s">
        <v>62</v>
      </c>
      <c r="U3134">
        <v>4</v>
      </c>
      <c r="V3134" s="4">
        <v>40404.400000000001</v>
      </c>
      <c r="W3134" t="s">
        <v>103</v>
      </c>
      <c r="X3134" cm="1">
        <f t="array" ref="X3134">_xlfn.IFS(Table1[[#This Row],[severity]]="Critical", 4, Table1[[#This Row],[severity]]="High", 3, Table1[[#This Row],[severity]]="Medium", 2, TRUE, 1)</f>
        <v>2</v>
      </c>
      <c r="Y3134">
        <f t="shared" si="96"/>
        <v>2</v>
      </c>
      <c r="Z3134" t="str">
        <f t="shared" si="97"/>
        <v>Night (00-05)</v>
      </c>
    </row>
    <row r="3135" spans="1:26" x14ac:dyDescent="0.3">
      <c r="A3135" t="s">
        <v>5108</v>
      </c>
      <c r="B3135" t="s">
        <v>539</v>
      </c>
      <c r="C3135" t="s">
        <v>562</v>
      </c>
      <c r="D3135" t="s">
        <v>88</v>
      </c>
      <c r="E3135" t="s">
        <v>23</v>
      </c>
      <c r="F3135">
        <f>MONTH(Table1[[#This Row],[incident_datetime]])</f>
        <v>6</v>
      </c>
      <c r="G3135">
        <f>YEAR(Table1[[#This Row],[incident_datetime]])</f>
        <v>2019</v>
      </c>
      <c r="H3135" s="1">
        <v>43620.112500000003</v>
      </c>
      <c r="I3135" t="s">
        <v>259</v>
      </c>
      <c r="J3135" t="s">
        <v>1463</v>
      </c>
      <c r="K3135">
        <v>62</v>
      </c>
      <c r="L3135" t="s">
        <v>43</v>
      </c>
      <c r="M3135" t="s">
        <v>41</v>
      </c>
      <c r="N3135" t="s">
        <v>4207</v>
      </c>
      <c r="O3135">
        <v>74</v>
      </c>
      <c r="P3135" t="s">
        <v>43</v>
      </c>
      <c r="Q3135" t="s">
        <v>45</v>
      </c>
      <c r="R3135" t="s">
        <v>139</v>
      </c>
      <c r="S3135" t="s">
        <v>98</v>
      </c>
      <c r="T3135" t="s">
        <v>270</v>
      </c>
      <c r="U3135">
        <v>1</v>
      </c>
      <c r="V3135" s="4">
        <v>31587.200000000001</v>
      </c>
      <c r="W3135" t="s">
        <v>110</v>
      </c>
      <c r="X3135" cm="1">
        <f t="array" ref="X3135">_xlfn.IFS(Table1[[#This Row],[severity]]="Critical", 4, Table1[[#This Row],[severity]]="High", 3, Table1[[#This Row],[severity]]="Medium", 2, TRUE, 1)</f>
        <v>2</v>
      </c>
      <c r="Y3135">
        <f t="shared" si="96"/>
        <v>2</v>
      </c>
      <c r="Z3135" t="str">
        <f t="shared" si="97"/>
        <v>Night (00-05)</v>
      </c>
    </row>
    <row r="3136" spans="1:26" x14ac:dyDescent="0.3">
      <c r="A3136" t="s">
        <v>5109</v>
      </c>
      <c r="B3136" t="s">
        <v>685</v>
      </c>
      <c r="C3136" t="s">
        <v>258</v>
      </c>
      <c r="D3136" t="s">
        <v>92</v>
      </c>
      <c r="E3136" t="s">
        <v>186</v>
      </c>
      <c r="F3136">
        <f>MONTH(Table1[[#This Row],[incident_datetime]])</f>
        <v>5</v>
      </c>
      <c r="G3136">
        <f>YEAR(Table1[[#This Row],[incident_datetime]])</f>
        <v>2023</v>
      </c>
      <c r="H3136" s="1">
        <v>45074.45045138889</v>
      </c>
      <c r="I3136" t="s">
        <v>1261</v>
      </c>
      <c r="J3136" t="s">
        <v>826</v>
      </c>
      <c r="K3136">
        <v>62</v>
      </c>
      <c r="L3136" t="s">
        <v>59</v>
      </c>
      <c r="M3136" t="s">
        <v>35</v>
      </c>
      <c r="N3136" t="s">
        <v>530</v>
      </c>
      <c r="O3136">
        <v>67</v>
      </c>
      <c r="P3136" t="s">
        <v>59</v>
      </c>
      <c r="Q3136" t="s">
        <v>45</v>
      </c>
      <c r="R3136" t="s">
        <v>109</v>
      </c>
      <c r="S3136" t="s">
        <v>28</v>
      </c>
      <c r="T3136" t="s">
        <v>62</v>
      </c>
      <c r="U3136">
        <v>0</v>
      </c>
      <c r="V3136">
        <v>0</v>
      </c>
      <c r="W3136" t="s">
        <v>110</v>
      </c>
      <c r="X3136" cm="1">
        <f t="array" ref="X3136">_xlfn.IFS(Table1[[#This Row],[severity]]="Critical", 4, Table1[[#This Row],[severity]]="High", 3, Table1[[#This Row],[severity]]="Medium", 2, TRUE, 1)</f>
        <v>4</v>
      </c>
      <c r="Y3136">
        <f t="shared" si="96"/>
        <v>10</v>
      </c>
      <c r="Z3136" t="str">
        <f t="shared" si="97"/>
        <v>Morning (06-11)</v>
      </c>
    </row>
    <row r="3137" spans="1:26" x14ac:dyDescent="0.3">
      <c r="A3137" t="s">
        <v>5110</v>
      </c>
      <c r="B3137" t="s">
        <v>232</v>
      </c>
      <c r="C3137" t="s">
        <v>468</v>
      </c>
      <c r="D3137" t="s">
        <v>92</v>
      </c>
      <c r="E3137" t="s">
        <v>55</v>
      </c>
      <c r="F3137">
        <f>MONTH(Table1[[#This Row],[incident_datetime]])</f>
        <v>8</v>
      </c>
      <c r="G3137">
        <f>YEAR(Table1[[#This Row],[incident_datetime]])</f>
        <v>2024</v>
      </c>
      <c r="H3137" s="1">
        <v>45532.564872685187</v>
      </c>
      <c r="I3137" t="s">
        <v>358</v>
      </c>
      <c r="J3137" t="s">
        <v>170</v>
      </c>
      <c r="K3137">
        <v>45</v>
      </c>
      <c r="L3137" t="s">
        <v>43</v>
      </c>
      <c r="M3137" t="s">
        <v>107</v>
      </c>
      <c r="N3137" t="s">
        <v>1963</v>
      </c>
      <c r="O3137">
        <v>58</v>
      </c>
      <c r="P3137" t="s">
        <v>43</v>
      </c>
      <c r="Q3137" t="s">
        <v>215</v>
      </c>
      <c r="R3137" t="s">
        <v>139</v>
      </c>
      <c r="S3137" t="s">
        <v>61</v>
      </c>
      <c r="T3137" t="s">
        <v>62</v>
      </c>
      <c r="U3137">
        <v>5</v>
      </c>
      <c r="V3137" s="4">
        <v>17807.72</v>
      </c>
      <c r="W3137" t="s">
        <v>103</v>
      </c>
      <c r="X3137" cm="1">
        <f t="array" ref="X3137">_xlfn.IFS(Table1[[#This Row],[severity]]="Critical", 4, Table1[[#This Row],[severity]]="High", 3, Table1[[#This Row],[severity]]="Medium", 2, TRUE, 1)</f>
        <v>2</v>
      </c>
      <c r="Y3137">
        <f t="shared" si="96"/>
        <v>13</v>
      </c>
      <c r="Z3137" t="str">
        <f t="shared" si="97"/>
        <v>Afternoon (12-17)</v>
      </c>
    </row>
    <row r="3138" spans="1:26" x14ac:dyDescent="0.3">
      <c r="A3138" t="s">
        <v>5111</v>
      </c>
      <c r="B3138" t="s">
        <v>676</v>
      </c>
      <c r="C3138" t="s">
        <v>220</v>
      </c>
      <c r="D3138" t="s">
        <v>100</v>
      </c>
      <c r="E3138" t="s">
        <v>186</v>
      </c>
      <c r="F3138">
        <f>MONTH(Table1[[#This Row],[incident_datetime]])</f>
        <v>9</v>
      </c>
      <c r="G3138">
        <f>YEAR(Table1[[#This Row],[incident_datetime]])</f>
        <v>2022</v>
      </c>
      <c r="H3138" s="1">
        <v>44814.715127314812</v>
      </c>
      <c r="I3138" t="s">
        <v>32</v>
      </c>
      <c r="J3138" t="s">
        <v>7102</v>
      </c>
      <c r="K3138">
        <v>52</v>
      </c>
      <c r="L3138" t="s">
        <v>43</v>
      </c>
      <c r="M3138" t="s">
        <v>35</v>
      </c>
      <c r="N3138" t="s">
        <v>893</v>
      </c>
      <c r="O3138">
        <v>63</v>
      </c>
      <c r="P3138" t="s">
        <v>43</v>
      </c>
      <c r="Q3138" t="s">
        <v>70</v>
      </c>
      <c r="R3138" t="s">
        <v>52</v>
      </c>
      <c r="S3138" t="s">
        <v>61</v>
      </c>
      <c r="T3138" t="s">
        <v>270</v>
      </c>
      <c r="U3138">
        <v>3</v>
      </c>
      <c r="V3138" s="4">
        <v>31289.87</v>
      </c>
      <c r="W3138" t="s">
        <v>110</v>
      </c>
      <c r="X3138" cm="1">
        <f t="array" ref="X3138">_xlfn.IFS(Table1[[#This Row],[severity]]="Critical", 4, Table1[[#This Row],[severity]]="High", 3, Table1[[#This Row],[severity]]="Medium", 2, TRUE, 1)</f>
        <v>1</v>
      </c>
      <c r="Y3138">
        <f t="shared" ref="Y3138:Y3201" si="98">HOUR(H3138)</f>
        <v>17</v>
      </c>
      <c r="Z3138" t="str">
        <f t="shared" ref="Z3138:Z3201" si="99">IF(Y3138&lt;6,"Night (00-05)",IF(Y3138&lt;12,"Morning (06-11)",IF(Y3138&lt;18,"Afternoon (12-17)","Evening (18-23)")))</f>
        <v>Afternoon (12-17)</v>
      </c>
    </row>
    <row r="3139" spans="1:26" x14ac:dyDescent="0.3">
      <c r="A3139" t="s">
        <v>5112</v>
      </c>
      <c r="B3139" t="s">
        <v>935</v>
      </c>
      <c r="C3139" t="s">
        <v>468</v>
      </c>
      <c r="D3139" t="s">
        <v>100</v>
      </c>
      <c r="E3139" t="s">
        <v>23</v>
      </c>
      <c r="F3139">
        <f>MONTH(Table1[[#This Row],[incident_datetime]])</f>
        <v>12</v>
      </c>
      <c r="G3139">
        <f>YEAR(Table1[[#This Row],[incident_datetime]])</f>
        <v>2023</v>
      </c>
      <c r="H3139" s="1">
        <v>45271.424201388887</v>
      </c>
      <c r="I3139" t="s">
        <v>212</v>
      </c>
      <c r="J3139" t="s">
        <v>7102</v>
      </c>
      <c r="K3139">
        <v>52</v>
      </c>
      <c r="L3139" t="s">
        <v>43</v>
      </c>
      <c r="M3139" t="s">
        <v>35</v>
      </c>
      <c r="N3139" t="s">
        <v>2477</v>
      </c>
      <c r="O3139">
        <v>31</v>
      </c>
      <c r="P3139" t="s">
        <v>59</v>
      </c>
      <c r="Q3139" t="s">
        <v>116</v>
      </c>
      <c r="R3139" t="s">
        <v>139</v>
      </c>
      <c r="S3139" t="s">
        <v>98</v>
      </c>
      <c r="T3139" t="s">
        <v>155</v>
      </c>
      <c r="U3139">
        <v>3</v>
      </c>
      <c r="V3139" s="4">
        <v>12638.19</v>
      </c>
      <c r="W3139" t="s">
        <v>103</v>
      </c>
      <c r="X3139" cm="1">
        <f t="array" ref="X3139">_xlfn.IFS(Table1[[#This Row],[severity]]="Critical", 4, Table1[[#This Row],[severity]]="High", 3, Table1[[#This Row],[severity]]="Medium", 2, TRUE, 1)</f>
        <v>2</v>
      </c>
      <c r="Y3139">
        <f t="shared" si="98"/>
        <v>10</v>
      </c>
      <c r="Z3139" t="str">
        <f t="shared" si="99"/>
        <v>Morning (06-11)</v>
      </c>
    </row>
    <row r="3140" spans="1:26" x14ac:dyDescent="0.3">
      <c r="A3140" t="s">
        <v>5113</v>
      </c>
      <c r="B3140" t="s">
        <v>165</v>
      </c>
      <c r="C3140" t="s">
        <v>135</v>
      </c>
      <c r="D3140" t="s">
        <v>65</v>
      </c>
      <c r="E3140" t="s">
        <v>66</v>
      </c>
      <c r="F3140">
        <f>MONTH(Table1[[#This Row],[incident_datetime]])</f>
        <v>10</v>
      </c>
      <c r="G3140">
        <f>YEAR(Table1[[#This Row],[incident_datetime]])</f>
        <v>2020</v>
      </c>
      <c r="H3140" s="1">
        <v>44119.64570601852</v>
      </c>
      <c r="I3140" t="s">
        <v>264</v>
      </c>
      <c r="J3140" t="s">
        <v>2039</v>
      </c>
      <c r="K3140">
        <v>61</v>
      </c>
      <c r="L3140" t="s">
        <v>59</v>
      </c>
      <c r="M3140" t="s">
        <v>41</v>
      </c>
      <c r="N3140" t="s">
        <v>2690</v>
      </c>
      <c r="O3140">
        <v>49</v>
      </c>
      <c r="P3140" t="s">
        <v>59</v>
      </c>
      <c r="Q3140" t="s">
        <v>27</v>
      </c>
      <c r="R3140" t="s">
        <v>52</v>
      </c>
      <c r="S3140" t="s">
        <v>132</v>
      </c>
      <c r="T3140" t="s">
        <v>29</v>
      </c>
      <c r="U3140">
        <v>1</v>
      </c>
      <c r="V3140" s="4">
        <v>27607.200000000001</v>
      </c>
      <c r="W3140" t="s">
        <v>103</v>
      </c>
      <c r="X3140" cm="1">
        <f t="array" ref="X3140">_xlfn.IFS(Table1[[#This Row],[severity]]="Critical", 4, Table1[[#This Row],[severity]]="High", 3, Table1[[#This Row],[severity]]="Medium", 2, TRUE, 1)</f>
        <v>1</v>
      </c>
      <c r="Y3140">
        <f t="shared" si="98"/>
        <v>15</v>
      </c>
      <c r="Z3140" t="str">
        <f t="shared" si="99"/>
        <v>Afternoon (12-17)</v>
      </c>
    </row>
    <row r="3141" spans="1:26" x14ac:dyDescent="0.3">
      <c r="A3141" t="s">
        <v>5114</v>
      </c>
      <c r="B3141" t="s">
        <v>242</v>
      </c>
      <c r="C3141" t="s">
        <v>135</v>
      </c>
      <c r="D3141" t="s">
        <v>22</v>
      </c>
      <c r="E3141" t="s">
        <v>78</v>
      </c>
      <c r="F3141">
        <f>MONTH(Table1[[#This Row],[incident_datetime]])</f>
        <v>5</v>
      </c>
      <c r="G3141">
        <f>YEAR(Table1[[#This Row],[incident_datetime]])</f>
        <v>2020</v>
      </c>
      <c r="H3141" s="1">
        <v>43981.014699074076</v>
      </c>
      <c r="I3141" t="s">
        <v>259</v>
      </c>
      <c r="J3141" t="s">
        <v>2874</v>
      </c>
      <c r="K3141">
        <v>37</v>
      </c>
      <c r="L3141" t="s">
        <v>43</v>
      </c>
      <c r="M3141" t="s">
        <v>107</v>
      </c>
      <c r="O3141">
        <v>56</v>
      </c>
      <c r="P3141" t="s">
        <v>59</v>
      </c>
      <c r="Q3141" t="s">
        <v>27</v>
      </c>
      <c r="R3141" t="s">
        <v>109</v>
      </c>
      <c r="S3141" t="s">
        <v>61</v>
      </c>
      <c r="T3141" t="s">
        <v>155</v>
      </c>
      <c r="U3141">
        <v>4</v>
      </c>
      <c r="V3141" s="4">
        <v>48739.01</v>
      </c>
      <c r="W3141" t="s">
        <v>110</v>
      </c>
      <c r="X3141" cm="1">
        <f t="array" ref="X3141">_xlfn.IFS(Table1[[#This Row],[severity]]="Critical", 4, Table1[[#This Row],[severity]]="High", 3, Table1[[#This Row],[severity]]="Medium", 2, TRUE, 1)</f>
        <v>4</v>
      </c>
      <c r="Y3141">
        <f t="shared" si="98"/>
        <v>0</v>
      </c>
      <c r="Z3141" t="str">
        <f t="shared" si="99"/>
        <v>Night (00-05)</v>
      </c>
    </row>
    <row r="3142" spans="1:26" x14ac:dyDescent="0.3">
      <c r="A3142" t="s">
        <v>5115</v>
      </c>
      <c r="B3142" t="s">
        <v>165</v>
      </c>
      <c r="C3142" t="s">
        <v>342</v>
      </c>
      <c r="D3142" t="s">
        <v>92</v>
      </c>
      <c r="E3142" t="s">
        <v>112</v>
      </c>
      <c r="F3142">
        <f>MONTH(Table1[[#This Row],[incident_datetime]])</f>
        <v>9</v>
      </c>
      <c r="G3142">
        <f>YEAR(Table1[[#This Row],[incident_datetime]])</f>
        <v>2021</v>
      </c>
      <c r="H3142" s="1">
        <v>44455.953333333331</v>
      </c>
      <c r="I3142" t="s">
        <v>856</v>
      </c>
      <c r="J3142" t="s">
        <v>1499</v>
      </c>
      <c r="K3142">
        <v>69</v>
      </c>
      <c r="L3142" t="s">
        <v>43</v>
      </c>
      <c r="M3142" t="s">
        <v>35</v>
      </c>
      <c r="N3142" t="s">
        <v>1154</v>
      </c>
      <c r="O3142">
        <v>39</v>
      </c>
      <c r="P3142" t="s">
        <v>59</v>
      </c>
      <c r="Q3142" t="s">
        <v>70</v>
      </c>
      <c r="R3142" t="s">
        <v>97</v>
      </c>
      <c r="S3142" t="s">
        <v>61</v>
      </c>
      <c r="T3142" t="s">
        <v>62</v>
      </c>
      <c r="U3142">
        <v>0</v>
      </c>
      <c r="V3142" s="4">
        <v>31587.47</v>
      </c>
      <c r="W3142" t="s">
        <v>110</v>
      </c>
      <c r="X3142" cm="1">
        <f t="array" ref="X3142">_xlfn.IFS(Table1[[#This Row],[severity]]="Critical", 4, Table1[[#This Row],[severity]]="High", 3, Table1[[#This Row],[severity]]="Medium", 2, TRUE, 1)</f>
        <v>3</v>
      </c>
      <c r="Y3142">
        <f t="shared" si="98"/>
        <v>22</v>
      </c>
      <c r="Z3142" t="str">
        <f t="shared" si="99"/>
        <v>Evening (18-23)</v>
      </c>
    </row>
    <row r="3143" spans="1:26" x14ac:dyDescent="0.3">
      <c r="A3143" t="s">
        <v>5116</v>
      </c>
      <c r="B3143" t="s">
        <v>242</v>
      </c>
      <c r="C3143" t="s">
        <v>342</v>
      </c>
      <c r="D3143" t="s">
        <v>48</v>
      </c>
      <c r="E3143" t="s">
        <v>55</v>
      </c>
      <c r="F3143">
        <f>MONTH(Table1[[#This Row],[incident_datetime]])</f>
        <v>2</v>
      </c>
      <c r="G3143">
        <f>YEAR(Table1[[#This Row],[incident_datetime]])</f>
        <v>2019</v>
      </c>
      <c r="H3143" s="1">
        <v>43521.810856481483</v>
      </c>
      <c r="I3143" t="s">
        <v>73</v>
      </c>
      <c r="J3143" t="s">
        <v>1589</v>
      </c>
      <c r="K3143">
        <v>64</v>
      </c>
      <c r="L3143" t="s">
        <v>43</v>
      </c>
      <c r="M3143" t="s">
        <v>85</v>
      </c>
      <c r="N3143" t="s">
        <v>4214</v>
      </c>
      <c r="O3143">
        <v>77</v>
      </c>
      <c r="P3143" t="s">
        <v>59</v>
      </c>
      <c r="Q3143" t="s">
        <v>27</v>
      </c>
      <c r="R3143" t="s">
        <v>109</v>
      </c>
      <c r="S3143" t="s">
        <v>28</v>
      </c>
      <c r="T3143" t="s">
        <v>155</v>
      </c>
      <c r="U3143">
        <v>0</v>
      </c>
      <c r="V3143" s="4">
        <v>35482.910000000003</v>
      </c>
      <c r="W3143" t="s">
        <v>103</v>
      </c>
      <c r="X3143" cm="1">
        <f t="array" ref="X3143">_xlfn.IFS(Table1[[#This Row],[severity]]="Critical", 4, Table1[[#This Row],[severity]]="High", 3, Table1[[#This Row],[severity]]="Medium", 2, TRUE, 1)</f>
        <v>4</v>
      </c>
      <c r="Y3143">
        <f t="shared" si="98"/>
        <v>19</v>
      </c>
      <c r="Z3143" t="str">
        <f t="shared" si="99"/>
        <v>Evening (18-23)</v>
      </c>
    </row>
    <row r="3144" spans="1:26" x14ac:dyDescent="0.3">
      <c r="A3144" t="s">
        <v>5117</v>
      </c>
      <c r="B3144" t="s">
        <v>242</v>
      </c>
      <c r="C3144" t="s">
        <v>135</v>
      </c>
      <c r="D3144" t="s">
        <v>22</v>
      </c>
      <c r="E3144" t="s">
        <v>112</v>
      </c>
      <c r="F3144">
        <f>MONTH(Table1[[#This Row],[incident_datetime]])</f>
        <v>4</v>
      </c>
      <c r="G3144">
        <f>YEAR(Table1[[#This Row],[incident_datetime]])</f>
        <v>2018</v>
      </c>
      <c r="H3144" s="1">
        <v>43215.101875</v>
      </c>
      <c r="I3144" t="s">
        <v>750</v>
      </c>
      <c r="J3144" t="s">
        <v>25</v>
      </c>
      <c r="K3144">
        <v>30</v>
      </c>
      <c r="L3144" t="s">
        <v>34</v>
      </c>
      <c r="M3144" t="s">
        <v>35</v>
      </c>
      <c r="N3144" t="s">
        <v>791</v>
      </c>
      <c r="O3144">
        <v>79</v>
      </c>
      <c r="P3144" t="s">
        <v>43</v>
      </c>
      <c r="Q3144" t="s">
        <v>27</v>
      </c>
      <c r="R3144" t="s">
        <v>139</v>
      </c>
      <c r="S3144" t="s">
        <v>61</v>
      </c>
      <c r="T3144" t="s">
        <v>270</v>
      </c>
      <c r="U3144">
        <v>1</v>
      </c>
      <c r="V3144" s="4">
        <v>32194.27</v>
      </c>
      <c r="W3144" t="s">
        <v>103</v>
      </c>
      <c r="X3144" cm="1">
        <f t="array" ref="X3144">_xlfn.IFS(Table1[[#This Row],[severity]]="Critical", 4, Table1[[#This Row],[severity]]="High", 3, Table1[[#This Row],[severity]]="Medium", 2, TRUE, 1)</f>
        <v>2</v>
      </c>
      <c r="Y3144">
        <f t="shared" si="98"/>
        <v>2</v>
      </c>
      <c r="Z3144" t="str">
        <f t="shared" si="99"/>
        <v>Night (00-05)</v>
      </c>
    </row>
    <row r="3145" spans="1:26" x14ac:dyDescent="0.3">
      <c r="A3145" t="s">
        <v>5118</v>
      </c>
      <c r="B3145" t="s">
        <v>306</v>
      </c>
      <c r="C3145" t="s">
        <v>342</v>
      </c>
      <c r="D3145" t="s">
        <v>22</v>
      </c>
      <c r="E3145" t="s">
        <v>72</v>
      </c>
      <c r="F3145">
        <f>MONTH(Table1[[#This Row],[incident_datetime]])</f>
        <v>4</v>
      </c>
      <c r="G3145">
        <f>YEAR(Table1[[#This Row],[incident_datetime]])</f>
        <v>2022</v>
      </c>
      <c r="H3145" s="1">
        <v>44664.925532407404</v>
      </c>
      <c r="I3145" t="s">
        <v>377</v>
      </c>
      <c r="J3145" t="s">
        <v>7102</v>
      </c>
      <c r="K3145">
        <v>52</v>
      </c>
      <c r="L3145" t="s">
        <v>43</v>
      </c>
      <c r="M3145" t="s">
        <v>35</v>
      </c>
      <c r="N3145" t="s">
        <v>380</v>
      </c>
      <c r="O3145">
        <v>25</v>
      </c>
      <c r="P3145" t="s">
        <v>43</v>
      </c>
      <c r="Q3145" t="s">
        <v>27</v>
      </c>
      <c r="R3145" t="s">
        <v>139</v>
      </c>
      <c r="S3145" t="s">
        <v>132</v>
      </c>
      <c r="T3145" t="s">
        <v>62</v>
      </c>
      <c r="U3145">
        <v>0</v>
      </c>
      <c r="V3145" s="4">
        <v>31230.54</v>
      </c>
      <c r="W3145" t="s">
        <v>110</v>
      </c>
      <c r="X3145" cm="1">
        <f t="array" ref="X3145">_xlfn.IFS(Table1[[#This Row],[severity]]="Critical", 4, Table1[[#This Row],[severity]]="High", 3, Table1[[#This Row],[severity]]="Medium", 2, TRUE, 1)</f>
        <v>2</v>
      </c>
      <c r="Y3145">
        <f t="shared" si="98"/>
        <v>22</v>
      </c>
      <c r="Z3145" t="str">
        <f t="shared" si="99"/>
        <v>Evening (18-23)</v>
      </c>
    </row>
    <row r="3146" spans="1:26" x14ac:dyDescent="0.3">
      <c r="A3146" t="s">
        <v>5119</v>
      </c>
      <c r="B3146" t="s">
        <v>263</v>
      </c>
      <c r="C3146" t="s">
        <v>135</v>
      </c>
      <c r="D3146" t="s">
        <v>100</v>
      </c>
      <c r="E3146" t="s">
        <v>31</v>
      </c>
      <c r="F3146">
        <f>MONTH(Table1[[#This Row],[incident_datetime]])</f>
        <v>10</v>
      </c>
      <c r="G3146">
        <f>YEAR(Table1[[#This Row],[incident_datetime]])</f>
        <v>2019</v>
      </c>
      <c r="H3146" s="1">
        <v>43745.795474537037</v>
      </c>
      <c r="I3146" t="s">
        <v>480</v>
      </c>
      <c r="J3146" t="s">
        <v>2171</v>
      </c>
      <c r="K3146">
        <v>29</v>
      </c>
      <c r="L3146" t="s">
        <v>43</v>
      </c>
      <c r="M3146" t="s">
        <v>34</v>
      </c>
      <c r="N3146" t="s">
        <v>969</v>
      </c>
      <c r="O3146">
        <v>30</v>
      </c>
      <c r="P3146" t="s">
        <v>59</v>
      </c>
      <c r="Q3146" t="s">
        <v>70</v>
      </c>
      <c r="R3146" t="s">
        <v>139</v>
      </c>
      <c r="S3146" t="s">
        <v>132</v>
      </c>
      <c r="T3146" t="s">
        <v>29</v>
      </c>
      <c r="U3146">
        <v>2</v>
      </c>
      <c r="V3146" s="4">
        <v>30795.89</v>
      </c>
      <c r="W3146" t="s">
        <v>103</v>
      </c>
      <c r="X3146" cm="1">
        <f t="array" ref="X3146">_xlfn.IFS(Table1[[#This Row],[severity]]="Critical", 4, Table1[[#This Row],[severity]]="High", 3, Table1[[#This Row],[severity]]="Medium", 2, TRUE, 1)</f>
        <v>2</v>
      </c>
      <c r="Y3146">
        <f t="shared" si="98"/>
        <v>19</v>
      </c>
      <c r="Z3146" t="str">
        <f t="shared" si="99"/>
        <v>Evening (18-23)</v>
      </c>
    </row>
    <row r="3147" spans="1:26" x14ac:dyDescent="0.3">
      <c r="A3147" t="s">
        <v>5120</v>
      </c>
      <c r="B3147" t="s">
        <v>935</v>
      </c>
      <c r="C3147" t="s">
        <v>562</v>
      </c>
      <c r="D3147" t="s">
        <v>48</v>
      </c>
      <c r="E3147" t="s">
        <v>39</v>
      </c>
      <c r="F3147">
        <f>MONTH(Table1[[#This Row],[incident_datetime]])</f>
        <v>5</v>
      </c>
      <c r="G3147">
        <f>YEAR(Table1[[#This Row],[incident_datetime]])</f>
        <v>2019</v>
      </c>
      <c r="H3147" s="1">
        <v>43589.082384259258</v>
      </c>
      <c r="I3147" t="s">
        <v>254</v>
      </c>
      <c r="J3147" t="s">
        <v>3961</v>
      </c>
      <c r="K3147">
        <v>63</v>
      </c>
      <c r="L3147" t="s">
        <v>43</v>
      </c>
      <c r="M3147" t="s">
        <v>35</v>
      </c>
      <c r="N3147" t="s">
        <v>345</v>
      </c>
      <c r="O3147">
        <v>38</v>
      </c>
      <c r="P3147" t="s">
        <v>59</v>
      </c>
      <c r="Q3147" t="s">
        <v>70</v>
      </c>
      <c r="R3147" t="s">
        <v>109</v>
      </c>
      <c r="S3147" t="s">
        <v>132</v>
      </c>
      <c r="T3147" t="s">
        <v>155</v>
      </c>
      <c r="U3147">
        <v>2</v>
      </c>
      <c r="V3147">
        <v>0</v>
      </c>
      <c r="W3147" t="s">
        <v>110</v>
      </c>
      <c r="X3147" cm="1">
        <f t="array" ref="X3147">_xlfn.IFS(Table1[[#This Row],[severity]]="Critical", 4, Table1[[#This Row],[severity]]="High", 3, Table1[[#This Row],[severity]]="Medium", 2, TRUE, 1)</f>
        <v>4</v>
      </c>
      <c r="Y3147">
        <f t="shared" si="98"/>
        <v>1</v>
      </c>
      <c r="Z3147" t="str">
        <f t="shared" si="99"/>
        <v>Night (00-05)</v>
      </c>
    </row>
    <row r="3148" spans="1:26" x14ac:dyDescent="0.3">
      <c r="A3148" t="s">
        <v>5121</v>
      </c>
      <c r="B3148" t="s">
        <v>1173</v>
      </c>
      <c r="C3148" t="s">
        <v>686</v>
      </c>
      <c r="D3148" t="s">
        <v>88</v>
      </c>
      <c r="E3148" t="s">
        <v>186</v>
      </c>
      <c r="F3148">
        <f>MONTH(Table1[[#This Row],[incident_datetime]])</f>
        <v>12</v>
      </c>
      <c r="G3148">
        <f>YEAR(Table1[[#This Row],[incident_datetime]])</f>
        <v>2021</v>
      </c>
      <c r="H3148" s="1">
        <v>44533.114305555559</v>
      </c>
      <c r="I3148" t="s">
        <v>664</v>
      </c>
      <c r="J3148" t="s">
        <v>1102</v>
      </c>
      <c r="K3148">
        <v>54</v>
      </c>
      <c r="L3148" t="s">
        <v>43</v>
      </c>
      <c r="M3148" t="s">
        <v>85</v>
      </c>
      <c r="N3148" t="s">
        <v>1144</v>
      </c>
      <c r="O3148">
        <v>56</v>
      </c>
      <c r="P3148" t="s">
        <v>59</v>
      </c>
      <c r="Q3148" t="s">
        <v>45</v>
      </c>
      <c r="R3148" t="s">
        <v>139</v>
      </c>
      <c r="S3148" t="s">
        <v>61</v>
      </c>
      <c r="T3148" t="s">
        <v>29</v>
      </c>
      <c r="U3148">
        <v>1</v>
      </c>
      <c r="V3148" s="4">
        <v>43536.04</v>
      </c>
      <c r="W3148" t="s">
        <v>103</v>
      </c>
      <c r="X3148" cm="1">
        <f t="array" ref="X3148">_xlfn.IFS(Table1[[#This Row],[severity]]="Critical", 4, Table1[[#This Row],[severity]]="High", 3, Table1[[#This Row],[severity]]="Medium", 2, TRUE, 1)</f>
        <v>2</v>
      </c>
      <c r="Y3148">
        <f t="shared" si="98"/>
        <v>2</v>
      </c>
      <c r="Z3148" t="str">
        <f t="shared" si="99"/>
        <v>Night (00-05)</v>
      </c>
    </row>
    <row r="3149" spans="1:26" x14ac:dyDescent="0.3">
      <c r="A3149" t="s">
        <v>5122</v>
      </c>
      <c r="B3149" t="s">
        <v>422</v>
      </c>
      <c r="C3149" t="s">
        <v>135</v>
      </c>
      <c r="D3149" t="s">
        <v>77</v>
      </c>
      <c r="E3149" t="s">
        <v>39</v>
      </c>
      <c r="F3149">
        <f>MONTH(Table1[[#This Row],[incident_datetime]])</f>
        <v>4</v>
      </c>
      <c r="G3149">
        <f>YEAR(Table1[[#This Row],[incident_datetime]])</f>
        <v>2024</v>
      </c>
      <c r="H3149" s="1">
        <v>45406.858993055554</v>
      </c>
      <c r="I3149" t="s">
        <v>347</v>
      </c>
      <c r="J3149" t="s">
        <v>692</v>
      </c>
      <c r="K3149">
        <v>57</v>
      </c>
      <c r="L3149" t="s">
        <v>43</v>
      </c>
      <c r="M3149" t="s">
        <v>35</v>
      </c>
      <c r="N3149" t="s">
        <v>496</v>
      </c>
      <c r="O3149">
        <v>87</v>
      </c>
      <c r="P3149" t="s">
        <v>59</v>
      </c>
      <c r="Q3149" t="s">
        <v>27</v>
      </c>
      <c r="R3149" t="s">
        <v>139</v>
      </c>
      <c r="S3149" t="s">
        <v>53</v>
      </c>
      <c r="T3149" t="s">
        <v>29</v>
      </c>
      <c r="U3149">
        <v>1</v>
      </c>
      <c r="V3149" s="4">
        <v>11700.91</v>
      </c>
      <c r="W3149" t="s">
        <v>103</v>
      </c>
      <c r="X3149" cm="1">
        <f t="array" ref="X3149">_xlfn.IFS(Table1[[#This Row],[severity]]="Critical", 4, Table1[[#This Row],[severity]]="High", 3, Table1[[#This Row],[severity]]="Medium", 2, TRUE, 1)</f>
        <v>2</v>
      </c>
      <c r="Y3149">
        <f t="shared" si="98"/>
        <v>20</v>
      </c>
      <c r="Z3149" t="str">
        <f t="shared" si="99"/>
        <v>Evening (18-23)</v>
      </c>
    </row>
    <row r="3150" spans="1:26" x14ac:dyDescent="0.3">
      <c r="A3150" t="s">
        <v>5123</v>
      </c>
      <c r="B3150" t="s">
        <v>935</v>
      </c>
      <c r="C3150" t="s">
        <v>258</v>
      </c>
      <c r="D3150" t="s">
        <v>65</v>
      </c>
      <c r="E3150" t="s">
        <v>72</v>
      </c>
      <c r="F3150">
        <f>MONTH(Table1[[#This Row],[incident_datetime]])</f>
        <v>3</v>
      </c>
      <c r="G3150">
        <f>YEAR(Table1[[#This Row],[incident_datetime]])</f>
        <v>2020</v>
      </c>
      <c r="H3150" s="1">
        <v>43919.761562500003</v>
      </c>
      <c r="I3150" t="s">
        <v>761</v>
      </c>
      <c r="J3150" t="s">
        <v>286</v>
      </c>
      <c r="K3150">
        <v>48</v>
      </c>
      <c r="L3150" t="s">
        <v>34</v>
      </c>
      <c r="M3150" t="s">
        <v>35</v>
      </c>
      <c r="N3150" t="s">
        <v>3542</v>
      </c>
      <c r="O3150">
        <v>29</v>
      </c>
      <c r="P3150" t="s">
        <v>43</v>
      </c>
      <c r="Q3150" t="s">
        <v>45</v>
      </c>
      <c r="R3150" t="s">
        <v>109</v>
      </c>
      <c r="S3150" t="s">
        <v>132</v>
      </c>
      <c r="T3150" t="s">
        <v>155</v>
      </c>
      <c r="U3150">
        <v>2</v>
      </c>
      <c r="V3150" s="4">
        <v>1819.92</v>
      </c>
      <c r="W3150" t="s">
        <v>103</v>
      </c>
      <c r="X3150" cm="1">
        <f t="array" ref="X3150">_xlfn.IFS(Table1[[#This Row],[severity]]="Critical", 4, Table1[[#This Row],[severity]]="High", 3, Table1[[#This Row],[severity]]="Medium", 2, TRUE, 1)</f>
        <v>4</v>
      </c>
      <c r="Y3150">
        <f t="shared" si="98"/>
        <v>18</v>
      </c>
      <c r="Z3150" t="str">
        <f t="shared" si="99"/>
        <v>Evening (18-23)</v>
      </c>
    </row>
    <row r="3151" spans="1:26" x14ac:dyDescent="0.3">
      <c r="A3151" t="s">
        <v>5124</v>
      </c>
      <c r="B3151" t="s">
        <v>338</v>
      </c>
      <c r="C3151" t="s">
        <v>220</v>
      </c>
      <c r="D3151" t="s">
        <v>77</v>
      </c>
      <c r="E3151" t="s">
        <v>112</v>
      </c>
      <c r="F3151">
        <f>MONTH(Table1[[#This Row],[incident_datetime]])</f>
        <v>2</v>
      </c>
      <c r="G3151">
        <f>YEAR(Table1[[#This Row],[incident_datetime]])</f>
        <v>2020</v>
      </c>
      <c r="H3151" s="1">
        <v>43870.308865740742</v>
      </c>
      <c r="I3151" t="s">
        <v>343</v>
      </c>
      <c r="J3151" t="s">
        <v>650</v>
      </c>
      <c r="K3151">
        <v>68</v>
      </c>
      <c r="L3151" t="s">
        <v>43</v>
      </c>
      <c r="M3151" t="s">
        <v>34</v>
      </c>
      <c r="N3151" t="s">
        <v>1806</v>
      </c>
      <c r="O3151">
        <v>56</v>
      </c>
      <c r="P3151" t="s">
        <v>43</v>
      </c>
      <c r="Q3151" t="s">
        <v>27</v>
      </c>
      <c r="R3151" t="s">
        <v>139</v>
      </c>
      <c r="S3151" t="s">
        <v>28</v>
      </c>
      <c r="T3151" t="s">
        <v>155</v>
      </c>
      <c r="U3151">
        <v>4</v>
      </c>
      <c r="V3151" s="4">
        <v>19418.900000000001</v>
      </c>
      <c r="W3151" t="s">
        <v>110</v>
      </c>
      <c r="X3151" cm="1">
        <f t="array" ref="X3151">_xlfn.IFS(Table1[[#This Row],[severity]]="Critical", 4, Table1[[#This Row],[severity]]="High", 3, Table1[[#This Row],[severity]]="Medium", 2, TRUE, 1)</f>
        <v>2</v>
      </c>
      <c r="Y3151">
        <f t="shared" si="98"/>
        <v>7</v>
      </c>
      <c r="Z3151" t="str">
        <f t="shared" si="99"/>
        <v>Morning (06-11)</v>
      </c>
    </row>
    <row r="3152" spans="1:26" x14ac:dyDescent="0.3">
      <c r="A3152" t="s">
        <v>5125</v>
      </c>
      <c r="B3152" t="s">
        <v>507</v>
      </c>
      <c r="C3152" t="s">
        <v>258</v>
      </c>
      <c r="D3152" t="s">
        <v>88</v>
      </c>
      <c r="E3152" t="s">
        <v>93</v>
      </c>
      <c r="F3152">
        <f>MONTH(Table1[[#This Row],[incident_datetime]])</f>
        <v>12</v>
      </c>
      <c r="G3152">
        <f>YEAR(Table1[[#This Row],[incident_datetime]])</f>
        <v>2018</v>
      </c>
      <c r="H3152" s="1">
        <v>43456.800162037034</v>
      </c>
      <c r="I3152" t="s">
        <v>122</v>
      </c>
      <c r="J3152" t="s">
        <v>689</v>
      </c>
      <c r="K3152">
        <v>52</v>
      </c>
      <c r="L3152" t="s">
        <v>59</v>
      </c>
      <c r="M3152" t="s">
        <v>85</v>
      </c>
      <c r="N3152" t="s">
        <v>1632</v>
      </c>
      <c r="O3152">
        <v>57</v>
      </c>
      <c r="P3152" t="s">
        <v>59</v>
      </c>
      <c r="Q3152" t="s">
        <v>215</v>
      </c>
      <c r="R3152" t="s">
        <v>109</v>
      </c>
      <c r="S3152" t="s">
        <v>53</v>
      </c>
      <c r="T3152" t="s">
        <v>29</v>
      </c>
      <c r="U3152">
        <v>3</v>
      </c>
      <c r="V3152" s="4">
        <v>48489.15</v>
      </c>
      <c r="W3152" t="s">
        <v>103</v>
      </c>
      <c r="X3152" cm="1">
        <f t="array" ref="X3152">_xlfn.IFS(Table1[[#This Row],[severity]]="Critical", 4, Table1[[#This Row],[severity]]="High", 3, Table1[[#This Row],[severity]]="Medium", 2, TRUE, 1)</f>
        <v>4</v>
      </c>
      <c r="Y3152">
        <f t="shared" si="98"/>
        <v>19</v>
      </c>
      <c r="Z3152" t="str">
        <f t="shared" si="99"/>
        <v>Evening (18-23)</v>
      </c>
    </row>
    <row r="3153" spans="1:26" x14ac:dyDescent="0.3">
      <c r="A3153" t="s">
        <v>5126</v>
      </c>
      <c r="B3153" t="s">
        <v>267</v>
      </c>
      <c r="C3153" t="s">
        <v>220</v>
      </c>
      <c r="D3153" t="s">
        <v>100</v>
      </c>
      <c r="E3153" t="s">
        <v>186</v>
      </c>
      <c r="F3153">
        <f>MONTH(Table1[[#This Row],[incident_datetime]])</f>
        <v>11</v>
      </c>
      <c r="G3153">
        <f>YEAR(Table1[[#This Row],[incident_datetime]])</f>
        <v>2022</v>
      </c>
      <c r="H3153" s="1">
        <v>44879.260578703703</v>
      </c>
      <c r="I3153" t="s">
        <v>302</v>
      </c>
      <c r="J3153" t="s">
        <v>667</v>
      </c>
      <c r="K3153">
        <v>52</v>
      </c>
      <c r="L3153" t="s">
        <v>43</v>
      </c>
      <c r="M3153" t="s">
        <v>41</v>
      </c>
      <c r="N3153" t="s">
        <v>1141</v>
      </c>
      <c r="O3153">
        <v>43</v>
      </c>
      <c r="P3153" t="s">
        <v>59</v>
      </c>
      <c r="Q3153" t="s">
        <v>27</v>
      </c>
      <c r="R3153" t="s">
        <v>97</v>
      </c>
      <c r="S3153" t="s">
        <v>28</v>
      </c>
      <c r="T3153" t="s">
        <v>155</v>
      </c>
      <c r="U3153">
        <v>1</v>
      </c>
      <c r="V3153" s="4">
        <v>25219.21</v>
      </c>
      <c r="W3153" t="s">
        <v>110</v>
      </c>
      <c r="X3153" cm="1">
        <f t="array" ref="X3153">_xlfn.IFS(Table1[[#This Row],[severity]]="Critical", 4, Table1[[#This Row],[severity]]="High", 3, Table1[[#This Row],[severity]]="Medium", 2, TRUE, 1)</f>
        <v>3</v>
      </c>
      <c r="Y3153">
        <f t="shared" si="98"/>
        <v>6</v>
      </c>
      <c r="Z3153" t="str">
        <f t="shared" si="99"/>
        <v>Morning (06-11)</v>
      </c>
    </row>
    <row r="3154" spans="1:26" x14ac:dyDescent="0.3">
      <c r="A3154" t="s">
        <v>5127</v>
      </c>
      <c r="B3154" t="s">
        <v>422</v>
      </c>
      <c r="C3154" t="s">
        <v>686</v>
      </c>
      <c r="D3154" t="s">
        <v>38</v>
      </c>
      <c r="E3154" t="s">
        <v>112</v>
      </c>
      <c r="F3154">
        <f>MONTH(Table1[[#This Row],[incident_datetime]])</f>
        <v>6</v>
      </c>
      <c r="G3154">
        <f>YEAR(Table1[[#This Row],[incident_datetime]])</f>
        <v>2022</v>
      </c>
      <c r="H3154" s="1">
        <v>44722.630682870367</v>
      </c>
      <c r="I3154" t="s">
        <v>217</v>
      </c>
      <c r="J3154" t="s">
        <v>1047</v>
      </c>
      <c r="K3154">
        <v>43</v>
      </c>
      <c r="L3154" t="s">
        <v>59</v>
      </c>
      <c r="M3154" t="s">
        <v>107</v>
      </c>
      <c r="N3154" t="s">
        <v>1428</v>
      </c>
      <c r="O3154">
        <v>79</v>
      </c>
      <c r="P3154" t="s">
        <v>59</v>
      </c>
      <c r="Q3154" t="s">
        <v>60</v>
      </c>
      <c r="R3154" t="s">
        <v>139</v>
      </c>
      <c r="S3154" t="s">
        <v>61</v>
      </c>
      <c r="T3154" t="s">
        <v>62</v>
      </c>
      <c r="U3154">
        <v>1</v>
      </c>
      <c r="V3154" s="4">
        <v>19012.5</v>
      </c>
      <c r="W3154" t="s">
        <v>110</v>
      </c>
      <c r="X3154" cm="1">
        <f t="array" ref="X3154">_xlfn.IFS(Table1[[#This Row],[severity]]="Critical", 4, Table1[[#This Row],[severity]]="High", 3, Table1[[#This Row],[severity]]="Medium", 2, TRUE, 1)</f>
        <v>2</v>
      </c>
      <c r="Y3154">
        <f t="shared" si="98"/>
        <v>15</v>
      </c>
      <c r="Z3154" t="str">
        <f t="shared" si="99"/>
        <v>Afternoon (12-17)</v>
      </c>
    </row>
    <row r="3155" spans="1:26" x14ac:dyDescent="0.3">
      <c r="A3155" t="s">
        <v>5128</v>
      </c>
      <c r="B3155" t="s">
        <v>5129</v>
      </c>
      <c r="C3155" t="s">
        <v>220</v>
      </c>
      <c r="D3155" t="s">
        <v>88</v>
      </c>
      <c r="E3155" t="s">
        <v>39</v>
      </c>
      <c r="F3155">
        <f>MONTH(Table1[[#This Row],[incident_datetime]])</f>
        <v>5</v>
      </c>
      <c r="G3155">
        <f>YEAR(Table1[[#This Row],[incident_datetime]])</f>
        <v>2019</v>
      </c>
      <c r="H3155" s="1">
        <v>43601.019791666666</v>
      </c>
      <c r="I3155" t="s">
        <v>1020</v>
      </c>
      <c r="J3155" t="s">
        <v>1950</v>
      </c>
      <c r="K3155">
        <v>28</v>
      </c>
      <c r="L3155" t="s">
        <v>43</v>
      </c>
      <c r="M3155" t="s">
        <v>34</v>
      </c>
      <c r="N3155" t="s">
        <v>4707</v>
      </c>
      <c r="O3155">
        <v>41</v>
      </c>
      <c r="P3155" t="s">
        <v>43</v>
      </c>
      <c r="Q3155" t="s">
        <v>116</v>
      </c>
      <c r="R3155" t="s">
        <v>139</v>
      </c>
      <c r="S3155" t="s">
        <v>28</v>
      </c>
      <c r="T3155" t="s">
        <v>155</v>
      </c>
      <c r="U3155">
        <v>5</v>
      </c>
      <c r="V3155" s="4">
        <v>45949.38</v>
      </c>
      <c r="W3155" t="s">
        <v>110</v>
      </c>
      <c r="X3155" cm="1">
        <f t="array" ref="X3155">_xlfn.IFS(Table1[[#This Row],[severity]]="Critical", 4, Table1[[#This Row],[severity]]="High", 3, Table1[[#This Row],[severity]]="Medium", 2, TRUE, 1)</f>
        <v>2</v>
      </c>
      <c r="Y3155">
        <f t="shared" si="98"/>
        <v>0</v>
      </c>
      <c r="Z3155" t="str">
        <f t="shared" si="99"/>
        <v>Night (00-05)</v>
      </c>
    </row>
    <row r="3156" spans="1:26" x14ac:dyDescent="0.3">
      <c r="A3156" t="s">
        <v>5130</v>
      </c>
      <c r="B3156" t="s">
        <v>242</v>
      </c>
      <c r="C3156" t="s">
        <v>258</v>
      </c>
      <c r="D3156" t="s">
        <v>38</v>
      </c>
      <c r="E3156" t="s">
        <v>23</v>
      </c>
      <c r="F3156">
        <f>MONTH(Table1[[#This Row],[incident_datetime]])</f>
        <v>9</v>
      </c>
      <c r="G3156">
        <f>YEAR(Table1[[#This Row],[incident_datetime]])</f>
        <v>2022</v>
      </c>
      <c r="H3156" s="1">
        <v>44825.724583333336</v>
      </c>
      <c r="I3156" t="s">
        <v>331</v>
      </c>
      <c r="J3156" t="s">
        <v>3138</v>
      </c>
      <c r="K3156">
        <v>52</v>
      </c>
      <c r="L3156" t="s">
        <v>43</v>
      </c>
      <c r="M3156" t="s">
        <v>85</v>
      </c>
      <c r="O3156">
        <v>56</v>
      </c>
      <c r="P3156" t="s">
        <v>59</v>
      </c>
      <c r="Q3156" t="s">
        <v>70</v>
      </c>
      <c r="R3156" t="s">
        <v>52</v>
      </c>
      <c r="S3156" t="s">
        <v>61</v>
      </c>
      <c r="T3156" t="s">
        <v>29</v>
      </c>
      <c r="U3156">
        <v>0</v>
      </c>
      <c r="V3156" s="4">
        <v>47930.239999999998</v>
      </c>
      <c r="W3156" t="s">
        <v>110</v>
      </c>
      <c r="X3156" cm="1">
        <f t="array" ref="X3156">_xlfn.IFS(Table1[[#This Row],[severity]]="Critical", 4, Table1[[#This Row],[severity]]="High", 3, Table1[[#This Row],[severity]]="Medium", 2, TRUE, 1)</f>
        <v>1</v>
      </c>
      <c r="Y3156">
        <f t="shared" si="98"/>
        <v>17</v>
      </c>
      <c r="Z3156" t="str">
        <f t="shared" si="99"/>
        <v>Afternoon (12-17)</v>
      </c>
    </row>
    <row r="3157" spans="1:26" x14ac:dyDescent="0.3">
      <c r="A3157" t="s">
        <v>5131</v>
      </c>
      <c r="B3157" t="s">
        <v>338</v>
      </c>
      <c r="C3157" t="s">
        <v>342</v>
      </c>
      <c r="D3157" t="s">
        <v>48</v>
      </c>
      <c r="E3157" t="s">
        <v>112</v>
      </c>
      <c r="F3157">
        <f ca="1">MONTH(Table1[[#This Row],[incident_datetime]])</f>
        <v>8</v>
      </c>
      <c r="G3157">
        <f ca="1">YEAR(Table1[[#This Row],[incident_datetime]])</f>
        <v>2026</v>
      </c>
      <c r="H3157" s="2">
        <f ca="1">TODAY()</f>
        <v>46250</v>
      </c>
      <c r="I3157" t="s">
        <v>832</v>
      </c>
      <c r="J3157" t="s">
        <v>661</v>
      </c>
      <c r="K3157">
        <v>66</v>
      </c>
      <c r="L3157" t="s">
        <v>43</v>
      </c>
      <c r="M3157" t="s">
        <v>107</v>
      </c>
      <c r="N3157" t="s">
        <v>90</v>
      </c>
      <c r="O3157">
        <v>48</v>
      </c>
      <c r="P3157" t="s">
        <v>59</v>
      </c>
      <c r="Q3157" t="s">
        <v>27</v>
      </c>
      <c r="R3157" t="s">
        <v>139</v>
      </c>
      <c r="S3157" t="s">
        <v>61</v>
      </c>
      <c r="T3157" t="s">
        <v>62</v>
      </c>
      <c r="U3157">
        <v>0</v>
      </c>
      <c r="V3157" s="4">
        <v>15470.49</v>
      </c>
      <c r="W3157" t="s">
        <v>103</v>
      </c>
      <c r="X3157" cm="1">
        <f t="array" ref="X3157">_xlfn.IFS(Table1[[#This Row],[severity]]="Critical", 4, Table1[[#This Row],[severity]]="High", 3, Table1[[#This Row],[severity]]="Medium", 2, TRUE, 1)</f>
        <v>2</v>
      </c>
      <c r="Y3157">
        <f t="shared" ca="1" si="98"/>
        <v>0</v>
      </c>
      <c r="Z3157" t="str">
        <f t="shared" ca="1" si="99"/>
        <v>Night (00-05)</v>
      </c>
    </row>
    <row r="3158" spans="1:26" x14ac:dyDescent="0.3">
      <c r="A3158" t="s">
        <v>5132</v>
      </c>
      <c r="B3158" t="s">
        <v>935</v>
      </c>
      <c r="C3158" t="s">
        <v>562</v>
      </c>
      <c r="D3158" t="s">
        <v>100</v>
      </c>
      <c r="E3158" t="s">
        <v>72</v>
      </c>
      <c r="F3158">
        <f>MONTH(Table1[[#This Row],[incident_datetime]])</f>
        <v>1</v>
      </c>
      <c r="G3158">
        <f>YEAR(Table1[[#This Row],[incident_datetime]])</f>
        <v>2018</v>
      </c>
      <c r="H3158" s="1">
        <v>43120.387824074074</v>
      </c>
      <c r="I3158" t="s">
        <v>594</v>
      </c>
      <c r="J3158" t="s">
        <v>1939</v>
      </c>
      <c r="K3158">
        <v>64</v>
      </c>
      <c r="L3158" t="s">
        <v>34</v>
      </c>
      <c r="M3158" t="s">
        <v>41</v>
      </c>
      <c r="N3158" t="s">
        <v>836</v>
      </c>
      <c r="O3158">
        <v>86</v>
      </c>
      <c r="P3158" t="s">
        <v>34</v>
      </c>
      <c r="Q3158" t="s">
        <v>215</v>
      </c>
      <c r="R3158" t="s">
        <v>139</v>
      </c>
      <c r="S3158" t="s">
        <v>98</v>
      </c>
      <c r="T3158" t="s">
        <v>270</v>
      </c>
      <c r="U3158">
        <v>5</v>
      </c>
      <c r="V3158" s="4">
        <v>32775.86</v>
      </c>
      <c r="W3158" t="s">
        <v>103</v>
      </c>
      <c r="X3158" cm="1">
        <f t="array" ref="X3158">_xlfn.IFS(Table1[[#This Row],[severity]]="Critical", 4, Table1[[#This Row],[severity]]="High", 3, Table1[[#This Row],[severity]]="Medium", 2, TRUE, 1)</f>
        <v>2</v>
      </c>
      <c r="Y3158">
        <f t="shared" si="98"/>
        <v>9</v>
      </c>
      <c r="Z3158" t="str">
        <f t="shared" si="99"/>
        <v>Morning (06-11)</v>
      </c>
    </row>
    <row r="3159" spans="1:26" x14ac:dyDescent="0.3">
      <c r="A3159" t="s">
        <v>5133</v>
      </c>
      <c r="B3159" t="s">
        <v>250</v>
      </c>
      <c r="C3159" t="s">
        <v>562</v>
      </c>
      <c r="D3159" t="s">
        <v>88</v>
      </c>
      <c r="E3159" t="s">
        <v>112</v>
      </c>
      <c r="F3159">
        <f>MONTH(Table1[[#This Row],[incident_datetime]])</f>
        <v>4</v>
      </c>
      <c r="G3159">
        <f>YEAR(Table1[[#This Row],[incident_datetime]])</f>
        <v>2024</v>
      </c>
      <c r="H3159" s="1">
        <v>45392.851412037038</v>
      </c>
      <c r="I3159" t="s">
        <v>195</v>
      </c>
      <c r="J3159" t="s">
        <v>1248</v>
      </c>
      <c r="K3159">
        <v>50</v>
      </c>
      <c r="L3159" t="s">
        <v>43</v>
      </c>
      <c r="M3159" t="s">
        <v>35</v>
      </c>
      <c r="N3159" t="s">
        <v>2837</v>
      </c>
      <c r="O3159">
        <v>90</v>
      </c>
      <c r="P3159" t="s">
        <v>59</v>
      </c>
      <c r="Q3159" t="s">
        <v>27</v>
      </c>
      <c r="R3159" t="s">
        <v>52</v>
      </c>
      <c r="S3159" t="s">
        <v>61</v>
      </c>
      <c r="T3159" t="s">
        <v>62</v>
      </c>
      <c r="U3159">
        <v>4</v>
      </c>
      <c r="V3159">
        <v>0</v>
      </c>
      <c r="W3159" t="s">
        <v>110</v>
      </c>
      <c r="X3159" cm="1">
        <f t="array" ref="X3159">_xlfn.IFS(Table1[[#This Row],[severity]]="Critical", 4, Table1[[#This Row],[severity]]="High", 3, Table1[[#This Row],[severity]]="Medium", 2, TRUE, 1)</f>
        <v>1</v>
      </c>
      <c r="Y3159">
        <f t="shared" si="98"/>
        <v>20</v>
      </c>
      <c r="Z3159" t="str">
        <f t="shared" si="99"/>
        <v>Evening (18-23)</v>
      </c>
    </row>
    <row r="3160" spans="1:26" x14ac:dyDescent="0.3">
      <c r="A3160" t="s">
        <v>5134</v>
      </c>
      <c r="B3160" t="s">
        <v>1173</v>
      </c>
      <c r="C3160" t="s">
        <v>180</v>
      </c>
      <c r="D3160" t="s">
        <v>65</v>
      </c>
      <c r="E3160" t="s">
        <v>39</v>
      </c>
      <c r="F3160">
        <f>MONTH(Table1[[#This Row],[incident_datetime]])</f>
        <v>4</v>
      </c>
      <c r="G3160">
        <f>YEAR(Table1[[#This Row],[incident_datetime]])</f>
        <v>2018</v>
      </c>
      <c r="H3160" s="1">
        <v>43211.037708333337</v>
      </c>
      <c r="I3160" t="s">
        <v>173</v>
      </c>
      <c r="J3160" t="s">
        <v>2541</v>
      </c>
      <c r="K3160">
        <v>22</v>
      </c>
      <c r="L3160" t="s">
        <v>59</v>
      </c>
      <c r="M3160" t="s">
        <v>107</v>
      </c>
      <c r="N3160" t="s">
        <v>963</v>
      </c>
      <c r="O3160">
        <v>16</v>
      </c>
      <c r="P3160" t="s">
        <v>43</v>
      </c>
      <c r="Q3160" t="s">
        <v>27</v>
      </c>
      <c r="R3160" t="s">
        <v>109</v>
      </c>
      <c r="S3160" t="s">
        <v>61</v>
      </c>
      <c r="T3160" t="s">
        <v>155</v>
      </c>
      <c r="U3160">
        <v>3</v>
      </c>
      <c r="V3160" s="4">
        <v>19445.52</v>
      </c>
      <c r="W3160" t="s">
        <v>103</v>
      </c>
      <c r="X3160" cm="1">
        <f t="array" ref="X3160">_xlfn.IFS(Table1[[#This Row],[severity]]="Critical", 4, Table1[[#This Row],[severity]]="High", 3, Table1[[#This Row],[severity]]="Medium", 2, TRUE, 1)</f>
        <v>4</v>
      </c>
      <c r="Y3160">
        <f t="shared" si="98"/>
        <v>0</v>
      </c>
      <c r="Z3160" t="str">
        <f t="shared" si="99"/>
        <v>Night (00-05)</v>
      </c>
    </row>
    <row r="3161" spans="1:26" x14ac:dyDescent="0.3">
      <c r="A3161" t="s">
        <v>5135</v>
      </c>
      <c r="B3161" t="s">
        <v>507</v>
      </c>
      <c r="C3161" t="s">
        <v>180</v>
      </c>
      <c r="D3161" t="s">
        <v>22</v>
      </c>
      <c r="E3161" t="s">
        <v>66</v>
      </c>
      <c r="F3161">
        <f>MONTH(Table1[[#This Row],[incident_datetime]])</f>
        <v>2</v>
      </c>
      <c r="G3161">
        <f>YEAR(Table1[[#This Row],[incident_datetime]])</f>
        <v>2018</v>
      </c>
      <c r="H3161" s="1">
        <v>43143.138055555559</v>
      </c>
      <c r="I3161" t="s">
        <v>605</v>
      </c>
      <c r="J3161" t="s">
        <v>7102</v>
      </c>
      <c r="K3161">
        <v>52</v>
      </c>
      <c r="L3161" t="s">
        <v>43</v>
      </c>
      <c r="M3161" t="s">
        <v>35</v>
      </c>
      <c r="N3161" t="s">
        <v>995</v>
      </c>
      <c r="O3161">
        <v>83</v>
      </c>
      <c r="P3161" t="s">
        <v>43</v>
      </c>
      <c r="Q3161" t="s">
        <v>27</v>
      </c>
      <c r="R3161" t="s">
        <v>139</v>
      </c>
      <c r="S3161" t="s">
        <v>28</v>
      </c>
      <c r="T3161" t="s">
        <v>62</v>
      </c>
      <c r="U3161">
        <v>0</v>
      </c>
      <c r="V3161" s="4">
        <v>2278.8000000000002</v>
      </c>
      <c r="W3161" t="s">
        <v>103</v>
      </c>
      <c r="X3161" cm="1">
        <f t="array" ref="X3161">_xlfn.IFS(Table1[[#This Row],[severity]]="Critical", 4, Table1[[#This Row],[severity]]="High", 3, Table1[[#This Row],[severity]]="Medium", 2, TRUE, 1)</f>
        <v>2</v>
      </c>
      <c r="Y3161">
        <f t="shared" si="98"/>
        <v>3</v>
      </c>
      <c r="Z3161" t="str">
        <f t="shared" si="99"/>
        <v>Night (00-05)</v>
      </c>
    </row>
    <row r="3162" spans="1:26" x14ac:dyDescent="0.3">
      <c r="A3162" t="s">
        <v>5136</v>
      </c>
      <c r="B3162" t="s">
        <v>165</v>
      </c>
      <c r="C3162" t="s">
        <v>135</v>
      </c>
      <c r="D3162" t="s">
        <v>92</v>
      </c>
      <c r="E3162" t="s">
        <v>55</v>
      </c>
      <c r="F3162">
        <f>MONTH(Table1[[#This Row],[incident_datetime]])</f>
        <v>10</v>
      </c>
      <c r="G3162">
        <f>YEAR(Table1[[#This Row],[incident_datetime]])</f>
        <v>2023</v>
      </c>
      <c r="H3162" s="1">
        <v>45207.377997685187</v>
      </c>
      <c r="I3162" t="s">
        <v>318</v>
      </c>
      <c r="J3162" t="s">
        <v>1973</v>
      </c>
      <c r="K3162">
        <v>48</v>
      </c>
      <c r="L3162" t="s">
        <v>43</v>
      </c>
      <c r="M3162" t="s">
        <v>85</v>
      </c>
      <c r="N3162" t="s">
        <v>1599</v>
      </c>
      <c r="O3162">
        <v>56</v>
      </c>
      <c r="P3162" t="s">
        <v>34</v>
      </c>
      <c r="Q3162" t="s">
        <v>70</v>
      </c>
      <c r="R3162" t="s">
        <v>109</v>
      </c>
      <c r="S3162" t="s">
        <v>98</v>
      </c>
      <c r="T3162" t="s">
        <v>270</v>
      </c>
      <c r="U3162">
        <v>2</v>
      </c>
      <c r="V3162" s="4">
        <v>16876.62</v>
      </c>
      <c r="W3162" t="s">
        <v>103</v>
      </c>
      <c r="X3162" cm="1">
        <f t="array" ref="X3162">_xlfn.IFS(Table1[[#This Row],[severity]]="Critical", 4, Table1[[#This Row],[severity]]="High", 3, Table1[[#This Row],[severity]]="Medium", 2, TRUE, 1)</f>
        <v>4</v>
      </c>
      <c r="Y3162">
        <f t="shared" si="98"/>
        <v>9</v>
      </c>
      <c r="Z3162" t="str">
        <f t="shared" si="99"/>
        <v>Morning (06-11)</v>
      </c>
    </row>
    <row r="3163" spans="1:26" x14ac:dyDescent="0.3">
      <c r="A3163" t="s">
        <v>5137</v>
      </c>
      <c r="B3163" t="s">
        <v>165</v>
      </c>
      <c r="C3163" t="s">
        <v>135</v>
      </c>
      <c r="D3163" t="s">
        <v>22</v>
      </c>
      <c r="E3163" t="s">
        <v>31</v>
      </c>
      <c r="F3163">
        <f>MONTH(Table1[[#This Row],[incident_datetime]])</f>
        <v>5</v>
      </c>
      <c r="G3163">
        <f>YEAR(Table1[[#This Row],[incident_datetime]])</f>
        <v>2018</v>
      </c>
      <c r="H3163" s="1">
        <v>43237.298657407409</v>
      </c>
      <c r="I3163" t="s">
        <v>586</v>
      </c>
      <c r="J3163" t="s">
        <v>1372</v>
      </c>
      <c r="K3163">
        <v>18</v>
      </c>
      <c r="L3163" t="s">
        <v>43</v>
      </c>
      <c r="M3163" t="s">
        <v>107</v>
      </c>
      <c r="N3163" t="s">
        <v>683</v>
      </c>
      <c r="O3163">
        <v>26</v>
      </c>
      <c r="P3163" t="s">
        <v>43</v>
      </c>
      <c r="Q3163" t="s">
        <v>215</v>
      </c>
      <c r="R3163" t="s">
        <v>52</v>
      </c>
      <c r="S3163" t="s">
        <v>98</v>
      </c>
      <c r="T3163" t="s">
        <v>155</v>
      </c>
      <c r="U3163">
        <v>0</v>
      </c>
      <c r="V3163" s="4">
        <v>32349.72</v>
      </c>
      <c r="W3163" t="s">
        <v>110</v>
      </c>
      <c r="X3163" cm="1">
        <f t="array" ref="X3163">_xlfn.IFS(Table1[[#This Row],[severity]]="Critical", 4, Table1[[#This Row],[severity]]="High", 3, Table1[[#This Row],[severity]]="Medium", 2, TRUE, 1)</f>
        <v>1</v>
      </c>
      <c r="Y3163">
        <f t="shared" si="98"/>
        <v>7</v>
      </c>
      <c r="Z3163" t="str">
        <f t="shared" si="99"/>
        <v>Morning (06-11)</v>
      </c>
    </row>
    <row r="3164" spans="1:26" x14ac:dyDescent="0.3">
      <c r="A3164" t="s">
        <v>5138</v>
      </c>
      <c r="B3164" t="s">
        <v>267</v>
      </c>
      <c r="C3164" t="s">
        <v>468</v>
      </c>
      <c r="D3164" t="s">
        <v>100</v>
      </c>
      <c r="E3164" t="s">
        <v>55</v>
      </c>
      <c r="F3164">
        <f ca="1">MONTH(Table1[[#This Row],[incident_datetime]])</f>
        <v>8</v>
      </c>
      <c r="G3164">
        <f ca="1">YEAR(Table1[[#This Row],[incident_datetime]])</f>
        <v>2026</v>
      </c>
      <c r="H3164" s="2">
        <f ca="1">TODAY()</f>
        <v>46250</v>
      </c>
      <c r="I3164" t="s">
        <v>727</v>
      </c>
      <c r="J3164" t="s">
        <v>2718</v>
      </c>
      <c r="K3164">
        <v>22</v>
      </c>
      <c r="L3164" t="s">
        <v>43</v>
      </c>
      <c r="M3164" t="s">
        <v>35</v>
      </c>
      <c r="N3164" t="s">
        <v>499</v>
      </c>
      <c r="O3164">
        <v>81</v>
      </c>
      <c r="P3164" t="s">
        <v>34</v>
      </c>
      <c r="Q3164" t="s">
        <v>27</v>
      </c>
      <c r="R3164" t="s">
        <v>139</v>
      </c>
      <c r="S3164" t="s">
        <v>61</v>
      </c>
      <c r="T3164" t="s">
        <v>270</v>
      </c>
      <c r="U3164">
        <v>5</v>
      </c>
      <c r="V3164" s="4">
        <v>41425.53</v>
      </c>
      <c r="W3164" t="s">
        <v>110</v>
      </c>
      <c r="X3164" cm="1">
        <f t="array" ref="X3164">_xlfn.IFS(Table1[[#This Row],[severity]]="Critical", 4, Table1[[#This Row],[severity]]="High", 3, Table1[[#This Row],[severity]]="Medium", 2, TRUE, 1)</f>
        <v>2</v>
      </c>
      <c r="Y3164">
        <f t="shared" ca="1" si="98"/>
        <v>0</v>
      </c>
      <c r="Z3164" t="str">
        <f t="shared" ca="1" si="99"/>
        <v>Night (00-05)</v>
      </c>
    </row>
    <row r="3165" spans="1:26" x14ac:dyDescent="0.3">
      <c r="A3165" t="s">
        <v>5139</v>
      </c>
      <c r="B3165" t="s">
        <v>808</v>
      </c>
      <c r="C3165" t="s">
        <v>180</v>
      </c>
      <c r="D3165" t="s">
        <v>65</v>
      </c>
      <c r="E3165" t="s">
        <v>72</v>
      </c>
      <c r="F3165">
        <f>MONTH(Table1[[#This Row],[incident_datetime]])</f>
        <v>6</v>
      </c>
      <c r="G3165">
        <f>YEAR(Table1[[#This Row],[incident_datetime]])</f>
        <v>2020</v>
      </c>
      <c r="H3165" s="1">
        <v>44012.914351851854</v>
      </c>
      <c r="I3165" t="s">
        <v>302</v>
      </c>
      <c r="J3165" t="s">
        <v>692</v>
      </c>
      <c r="K3165">
        <v>47</v>
      </c>
      <c r="L3165" t="s">
        <v>59</v>
      </c>
      <c r="M3165" t="s">
        <v>41</v>
      </c>
      <c r="N3165" t="s">
        <v>3204</v>
      </c>
      <c r="O3165">
        <v>61</v>
      </c>
      <c r="P3165" t="s">
        <v>43</v>
      </c>
      <c r="Q3165" t="s">
        <v>27</v>
      </c>
      <c r="R3165" t="s">
        <v>139</v>
      </c>
      <c r="S3165" t="s">
        <v>61</v>
      </c>
      <c r="T3165" t="s">
        <v>62</v>
      </c>
      <c r="U3165">
        <v>2</v>
      </c>
      <c r="V3165" s="4">
        <v>28548.16</v>
      </c>
      <c r="W3165" t="s">
        <v>110</v>
      </c>
      <c r="X3165" cm="1">
        <f t="array" ref="X3165">_xlfn.IFS(Table1[[#This Row],[severity]]="Critical", 4, Table1[[#This Row],[severity]]="High", 3, Table1[[#This Row],[severity]]="Medium", 2, TRUE, 1)</f>
        <v>2</v>
      </c>
      <c r="Y3165">
        <f t="shared" si="98"/>
        <v>21</v>
      </c>
      <c r="Z3165" t="str">
        <f t="shared" si="99"/>
        <v>Evening (18-23)</v>
      </c>
    </row>
    <row r="3166" spans="1:26" x14ac:dyDescent="0.3">
      <c r="A3166" t="s">
        <v>5140</v>
      </c>
      <c r="B3166" t="s">
        <v>1019</v>
      </c>
      <c r="C3166" t="s">
        <v>258</v>
      </c>
      <c r="D3166" t="s">
        <v>22</v>
      </c>
      <c r="E3166" t="s">
        <v>31</v>
      </c>
      <c r="F3166">
        <f>MONTH(Table1[[#This Row],[incident_datetime]])</f>
        <v>4</v>
      </c>
      <c r="G3166">
        <f>YEAR(Table1[[#This Row],[incident_datetime]])</f>
        <v>2021</v>
      </c>
      <c r="H3166" s="1">
        <v>44296.772372685184</v>
      </c>
      <c r="I3166" t="s">
        <v>804</v>
      </c>
      <c r="J3166" t="s">
        <v>1629</v>
      </c>
      <c r="K3166">
        <v>25</v>
      </c>
      <c r="L3166" t="s">
        <v>43</v>
      </c>
      <c r="M3166" t="s">
        <v>35</v>
      </c>
      <c r="N3166" t="s">
        <v>3996</v>
      </c>
      <c r="O3166">
        <v>26</v>
      </c>
      <c r="P3166" t="s">
        <v>34</v>
      </c>
      <c r="Q3166" t="s">
        <v>70</v>
      </c>
      <c r="R3166" t="s">
        <v>139</v>
      </c>
      <c r="S3166" t="s">
        <v>61</v>
      </c>
      <c r="T3166" t="s">
        <v>155</v>
      </c>
      <c r="U3166">
        <v>5</v>
      </c>
      <c r="V3166" s="4">
        <v>22010.77</v>
      </c>
      <c r="W3166" t="s">
        <v>103</v>
      </c>
      <c r="X3166" cm="1">
        <f t="array" ref="X3166">_xlfn.IFS(Table1[[#This Row],[severity]]="Critical", 4, Table1[[#This Row],[severity]]="High", 3, Table1[[#This Row],[severity]]="Medium", 2, TRUE, 1)</f>
        <v>2</v>
      </c>
      <c r="Y3166">
        <f t="shared" si="98"/>
        <v>18</v>
      </c>
      <c r="Z3166" t="str">
        <f t="shared" si="99"/>
        <v>Evening (18-23)</v>
      </c>
    </row>
    <row r="3167" spans="1:26" x14ac:dyDescent="0.3">
      <c r="A3167" t="s">
        <v>5141</v>
      </c>
      <c r="B3167" t="s">
        <v>539</v>
      </c>
      <c r="C3167" t="s">
        <v>468</v>
      </c>
      <c r="D3167" t="s">
        <v>48</v>
      </c>
      <c r="E3167" t="s">
        <v>72</v>
      </c>
      <c r="F3167">
        <f>MONTH(Table1[[#This Row],[incident_datetime]])</f>
        <v>1</v>
      </c>
      <c r="G3167">
        <f>YEAR(Table1[[#This Row],[incident_datetime]])</f>
        <v>2024</v>
      </c>
      <c r="H3167" s="1">
        <v>45311.024872685186</v>
      </c>
      <c r="I3167" t="s">
        <v>136</v>
      </c>
      <c r="J3167" t="s">
        <v>698</v>
      </c>
      <c r="K3167">
        <v>65</v>
      </c>
      <c r="L3167" t="s">
        <v>43</v>
      </c>
      <c r="M3167" t="s">
        <v>35</v>
      </c>
      <c r="N3167" t="s">
        <v>1672</v>
      </c>
      <c r="O3167">
        <v>21</v>
      </c>
      <c r="P3167" t="s">
        <v>34</v>
      </c>
      <c r="Q3167" t="s">
        <v>27</v>
      </c>
      <c r="R3167" t="s">
        <v>97</v>
      </c>
      <c r="S3167" t="s">
        <v>28</v>
      </c>
      <c r="T3167" t="s">
        <v>155</v>
      </c>
      <c r="U3167">
        <v>4</v>
      </c>
      <c r="V3167" s="4">
        <v>28738.95</v>
      </c>
      <c r="W3167" t="s">
        <v>103</v>
      </c>
      <c r="X3167" cm="1">
        <f t="array" ref="X3167">_xlfn.IFS(Table1[[#This Row],[severity]]="Critical", 4, Table1[[#This Row],[severity]]="High", 3, Table1[[#This Row],[severity]]="Medium", 2, TRUE, 1)</f>
        <v>3</v>
      </c>
      <c r="Y3167">
        <f t="shared" si="98"/>
        <v>0</v>
      </c>
      <c r="Z3167" t="str">
        <f t="shared" si="99"/>
        <v>Night (00-05)</v>
      </c>
    </row>
    <row r="3168" spans="1:26" x14ac:dyDescent="0.3">
      <c r="A3168" t="s">
        <v>5142</v>
      </c>
      <c r="B3168" t="s">
        <v>306</v>
      </c>
      <c r="C3168" t="s">
        <v>342</v>
      </c>
      <c r="D3168" t="s">
        <v>100</v>
      </c>
      <c r="E3168" t="s">
        <v>186</v>
      </c>
      <c r="F3168">
        <f>MONTH(Table1[[#This Row],[incident_datetime]])</f>
        <v>4</v>
      </c>
      <c r="G3168">
        <f>YEAR(Table1[[#This Row],[incident_datetime]])</f>
        <v>2022</v>
      </c>
      <c r="H3168" s="1">
        <v>44657.275740740741</v>
      </c>
      <c r="I3168" t="s">
        <v>118</v>
      </c>
      <c r="J3168" t="s">
        <v>2451</v>
      </c>
      <c r="K3168">
        <v>37</v>
      </c>
      <c r="L3168" t="s">
        <v>43</v>
      </c>
      <c r="M3168" t="s">
        <v>85</v>
      </c>
      <c r="N3168" t="s">
        <v>2068</v>
      </c>
      <c r="O3168">
        <v>39</v>
      </c>
      <c r="P3168" t="s">
        <v>59</v>
      </c>
      <c r="Q3168" t="s">
        <v>215</v>
      </c>
      <c r="R3168" t="s">
        <v>97</v>
      </c>
      <c r="S3168" t="s">
        <v>28</v>
      </c>
      <c r="T3168" t="s">
        <v>155</v>
      </c>
      <c r="U3168">
        <v>5</v>
      </c>
      <c r="V3168" s="4">
        <v>20573.150000000001</v>
      </c>
      <c r="W3168" t="s">
        <v>110</v>
      </c>
      <c r="X3168" cm="1">
        <f t="array" ref="X3168">_xlfn.IFS(Table1[[#This Row],[severity]]="Critical", 4, Table1[[#This Row],[severity]]="High", 3, Table1[[#This Row],[severity]]="Medium", 2, TRUE, 1)</f>
        <v>3</v>
      </c>
      <c r="Y3168">
        <f t="shared" si="98"/>
        <v>6</v>
      </c>
      <c r="Z3168" t="str">
        <f t="shared" si="99"/>
        <v>Morning (06-11)</v>
      </c>
    </row>
    <row r="3169" spans="1:26" x14ac:dyDescent="0.3">
      <c r="A3169" t="s">
        <v>5143</v>
      </c>
      <c r="B3169" t="s">
        <v>242</v>
      </c>
      <c r="C3169" t="s">
        <v>468</v>
      </c>
      <c r="D3169" t="s">
        <v>48</v>
      </c>
      <c r="E3169" t="s">
        <v>186</v>
      </c>
      <c r="F3169">
        <f>MONTH(Table1[[#This Row],[incident_datetime]])</f>
        <v>5</v>
      </c>
      <c r="G3169">
        <f>YEAR(Table1[[#This Row],[incident_datetime]])</f>
        <v>2024</v>
      </c>
      <c r="H3169" s="1">
        <v>45438.385601851849</v>
      </c>
      <c r="I3169" t="s">
        <v>793</v>
      </c>
      <c r="J3169" t="s">
        <v>1134</v>
      </c>
      <c r="K3169">
        <v>20</v>
      </c>
      <c r="L3169" t="s">
        <v>59</v>
      </c>
      <c r="M3169" t="s">
        <v>35</v>
      </c>
      <c r="N3169" t="s">
        <v>3232</v>
      </c>
      <c r="O3169">
        <v>38</v>
      </c>
      <c r="P3169" t="s">
        <v>59</v>
      </c>
      <c r="Q3169" t="s">
        <v>70</v>
      </c>
      <c r="R3169" t="s">
        <v>97</v>
      </c>
      <c r="S3169" t="s">
        <v>61</v>
      </c>
      <c r="T3169" t="s">
        <v>270</v>
      </c>
      <c r="U3169">
        <v>4</v>
      </c>
      <c r="V3169" s="4">
        <v>30312.44</v>
      </c>
      <c r="W3169" t="s">
        <v>110</v>
      </c>
      <c r="X3169" cm="1">
        <f t="array" ref="X3169">_xlfn.IFS(Table1[[#This Row],[severity]]="Critical", 4, Table1[[#This Row],[severity]]="High", 3, Table1[[#This Row],[severity]]="Medium", 2, TRUE, 1)</f>
        <v>3</v>
      </c>
      <c r="Y3169">
        <f t="shared" si="98"/>
        <v>9</v>
      </c>
      <c r="Z3169" t="str">
        <f t="shared" si="99"/>
        <v>Morning (06-11)</v>
      </c>
    </row>
    <row r="3170" spans="1:26" x14ac:dyDescent="0.3">
      <c r="A3170" t="s">
        <v>5144</v>
      </c>
      <c r="B3170" t="s">
        <v>141</v>
      </c>
      <c r="C3170" t="s">
        <v>180</v>
      </c>
      <c r="D3170" t="s">
        <v>88</v>
      </c>
      <c r="E3170" t="s">
        <v>93</v>
      </c>
      <c r="F3170">
        <f>MONTH(Table1[[#This Row],[incident_datetime]])</f>
        <v>1</v>
      </c>
      <c r="G3170">
        <f>YEAR(Table1[[#This Row],[incident_datetime]])</f>
        <v>2022</v>
      </c>
      <c r="H3170" s="1">
        <v>44590.974942129629</v>
      </c>
      <c r="I3170" t="s">
        <v>664</v>
      </c>
      <c r="J3170" t="s">
        <v>74</v>
      </c>
      <c r="K3170">
        <v>47</v>
      </c>
      <c r="L3170" t="s">
        <v>59</v>
      </c>
      <c r="M3170" t="s">
        <v>85</v>
      </c>
      <c r="O3170">
        <v>56</v>
      </c>
      <c r="P3170" t="s">
        <v>59</v>
      </c>
      <c r="Q3170" t="s">
        <v>45</v>
      </c>
      <c r="R3170" t="s">
        <v>109</v>
      </c>
      <c r="S3170" t="s">
        <v>61</v>
      </c>
      <c r="T3170" t="s">
        <v>155</v>
      </c>
      <c r="U3170">
        <v>5</v>
      </c>
      <c r="V3170" s="4">
        <v>287.75</v>
      </c>
      <c r="W3170" t="s">
        <v>103</v>
      </c>
      <c r="X3170" cm="1">
        <f t="array" ref="X3170">_xlfn.IFS(Table1[[#This Row],[severity]]="Critical", 4, Table1[[#This Row],[severity]]="High", 3, Table1[[#This Row],[severity]]="Medium", 2, TRUE, 1)</f>
        <v>4</v>
      </c>
      <c r="Y3170">
        <f t="shared" si="98"/>
        <v>23</v>
      </c>
      <c r="Z3170" t="str">
        <f t="shared" si="99"/>
        <v>Evening (18-23)</v>
      </c>
    </row>
    <row r="3171" spans="1:26" x14ac:dyDescent="0.3">
      <c r="A3171" t="s">
        <v>5145</v>
      </c>
      <c r="B3171" t="s">
        <v>685</v>
      </c>
      <c r="C3171" t="s">
        <v>342</v>
      </c>
      <c r="D3171" t="s">
        <v>77</v>
      </c>
      <c r="E3171" t="s">
        <v>23</v>
      </c>
      <c r="F3171">
        <f ca="1">MONTH(Table1[[#This Row],[incident_datetime]])</f>
        <v>8</v>
      </c>
      <c r="G3171">
        <f ca="1">YEAR(Table1[[#This Row],[incident_datetime]])</f>
        <v>2026</v>
      </c>
      <c r="H3171" s="2">
        <f ca="1">TODAY()</f>
        <v>46250</v>
      </c>
      <c r="I3171" t="s">
        <v>910</v>
      </c>
      <c r="J3171" t="s">
        <v>5146</v>
      </c>
      <c r="K3171">
        <v>53</v>
      </c>
      <c r="L3171" t="s">
        <v>43</v>
      </c>
      <c r="M3171" t="s">
        <v>85</v>
      </c>
      <c r="N3171" t="s">
        <v>477</v>
      </c>
      <c r="O3171">
        <v>35</v>
      </c>
      <c r="P3171" t="s">
        <v>59</v>
      </c>
      <c r="Q3171" t="s">
        <v>60</v>
      </c>
      <c r="R3171" t="s">
        <v>139</v>
      </c>
      <c r="S3171" t="s">
        <v>61</v>
      </c>
      <c r="T3171" t="s">
        <v>29</v>
      </c>
      <c r="U3171">
        <v>2</v>
      </c>
      <c r="V3171">
        <v>0</v>
      </c>
      <c r="W3171" t="s">
        <v>110</v>
      </c>
      <c r="X3171" cm="1">
        <f t="array" ref="X3171">_xlfn.IFS(Table1[[#This Row],[severity]]="Critical", 4, Table1[[#This Row],[severity]]="High", 3, Table1[[#This Row],[severity]]="Medium", 2, TRUE, 1)</f>
        <v>2</v>
      </c>
      <c r="Y3171">
        <f t="shared" ca="1" si="98"/>
        <v>0</v>
      </c>
      <c r="Z3171" t="str">
        <f t="shared" ca="1" si="99"/>
        <v>Night (00-05)</v>
      </c>
    </row>
    <row r="3172" spans="1:26" x14ac:dyDescent="0.3">
      <c r="A3172" t="s">
        <v>5147</v>
      </c>
      <c r="B3172" t="s">
        <v>7101</v>
      </c>
      <c r="C3172" t="s">
        <v>180</v>
      </c>
      <c r="D3172" t="s">
        <v>38</v>
      </c>
      <c r="E3172" t="s">
        <v>39</v>
      </c>
      <c r="F3172">
        <f>MONTH(Table1[[#This Row],[incident_datetime]])</f>
        <v>8</v>
      </c>
      <c r="G3172">
        <f>YEAR(Table1[[#This Row],[incident_datetime]])</f>
        <v>2024</v>
      </c>
      <c r="H3172" s="1">
        <v>45518.456053240741</v>
      </c>
      <c r="I3172" t="s">
        <v>939</v>
      </c>
      <c r="J3172" t="s">
        <v>3323</v>
      </c>
      <c r="K3172">
        <v>58</v>
      </c>
      <c r="L3172" t="s">
        <v>43</v>
      </c>
      <c r="M3172" t="s">
        <v>35</v>
      </c>
      <c r="N3172" t="s">
        <v>624</v>
      </c>
      <c r="O3172">
        <v>83</v>
      </c>
      <c r="P3172" t="s">
        <v>43</v>
      </c>
      <c r="Q3172" t="s">
        <v>70</v>
      </c>
      <c r="R3172" t="s">
        <v>109</v>
      </c>
      <c r="S3172" t="s">
        <v>28</v>
      </c>
      <c r="T3172" t="s">
        <v>29</v>
      </c>
      <c r="U3172">
        <v>1</v>
      </c>
      <c r="V3172" s="4">
        <v>20190.740000000002</v>
      </c>
      <c r="W3172" t="s">
        <v>103</v>
      </c>
      <c r="X3172" cm="1">
        <f t="array" ref="X3172">_xlfn.IFS(Table1[[#This Row],[severity]]="Critical", 4, Table1[[#This Row],[severity]]="High", 3, Table1[[#This Row],[severity]]="Medium", 2, TRUE, 1)</f>
        <v>4</v>
      </c>
      <c r="Y3172">
        <f t="shared" si="98"/>
        <v>10</v>
      </c>
      <c r="Z3172" t="str">
        <f t="shared" si="99"/>
        <v>Morning (06-11)</v>
      </c>
    </row>
    <row r="3173" spans="1:26" x14ac:dyDescent="0.3">
      <c r="A3173" t="s">
        <v>5148</v>
      </c>
      <c r="B3173" t="s">
        <v>685</v>
      </c>
      <c r="C3173" t="s">
        <v>185</v>
      </c>
      <c r="D3173" t="s">
        <v>48</v>
      </c>
      <c r="E3173" t="s">
        <v>66</v>
      </c>
      <c r="F3173">
        <f>MONTH(Table1[[#This Row],[incident_datetime]])</f>
        <v>10</v>
      </c>
      <c r="G3173">
        <f>YEAR(Table1[[#This Row],[incident_datetime]])</f>
        <v>2018</v>
      </c>
      <c r="H3173" s="1">
        <v>43392.101643518516</v>
      </c>
      <c r="I3173" t="s">
        <v>657</v>
      </c>
      <c r="J3173" t="s">
        <v>2325</v>
      </c>
      <c r="K3173">
        <v>52</v>
      </c>
      <c r="L3173" t="s">
        <v>59</v>
      </c>
      <c r="M3173" t="s">
        <v>107</v>
      </c>
      <c r="N3173" t="s">
        <v>2608</v>
      </c>
      <c r="O3173">
        <v>83</v>
      </c>
      <c r="P3173" t="s">
        <v>59</v>
      </c>
      <c r="Q3173" t="s">
        <v>27</v>
      </c>
      <c r="R3173" t="s">
        <v>109</v>
      </c>
      <c r="S3173" t="s">
        <v>28</v>
      </c>
      <c r="T3173" t="s">
        <v>155</v>
      </c>
      <c r="U3173">
        <v>4</v>
      </c>
      <c r="V3173">
        <v>0</v>
      </c>
      <c r="W3173" t="s">
        <v>110</v>
      </c>
      <c r="X3173" cm="1">
        <f t="array" ref="X3173">_xlfn.IFS(Table1[[#This Row],[severity]]="Critical", 4, Table1[[#This Row],[severity]]="High", 3, Table1[[#This Row],[severity]]="Medium", 2, TRUE, 1)</f>
        <v>4</v>
      </c>
      <c r="Y3173">
        <f t="shared" si="98"/>
        <v>2</v>
      </c>
      <c r="Z3173" t="str">
        <f t="shared" si="99"/>
        <v>Night (00-05)</v>
      </c>
    </row>
    <row r="3174" spans="1:26" x14ac:dyDescent="0.3">
      <c r="A3174" t="s">
        <v>5149</v>
      </c>
      <c r="B3174" t="s">
        <v>382</v>
      </c>
      <c r="C3174" t="s">
        <v>342</v>
      </c>
      <c r="D3174" t="s">
        <v>48</v>
      </c>
      <c r="E3174" t="s">
        <v>112</v>
      </c>
      <c r="F3174">
        <f>MONTH(Table1[[#This Row],[incident_datetime]])</f>
        <v>8</v>
      </c>
      <c r="G3174">
        <f>YEAR(Table1[[#This Row],[incident_datetime]])</f>
        <v>2018</v>
      </c>
      <c r="H3174" s="1">
        <v>43341.222210648149</v>
      </c>
      <c r="I3174" t="s">
        <v>73</v>
      </c>
      <c r="J3174" t="s">
        <v>1865</v>
      </c>
      <c r="K3174">
        <v>46</v>
      </c>
      <c r="L3174" t="s">
        <v>43</v>
      </c>
      <c r="M3174" t="s">
        <v>85</v>
      </c>
      <c r="N3174" t="s">
        <v>3060</v>
      </c>
      <c r="O3174">
        <v>32</v>
      </c>
      <c r="P3174" t="s">
        <v>43</v>
      </c>
      <c r="Q3174" t="s">
        <v>116</v>
      </c>
      <c r="R3174" t="s">
        <v>109</v>
      </c>
      <c r="S3174" t="s">
        <v>61</v>
      </c>
      <c r="T3174" t="s">
        <v>155</v>
      </c>
      <c r="U3174">
        <v>1</v>
      </c>
      <c r="V3174" s="4">
        <v>26025.49</v>
      </c>
      <c r="W3174" t="s">
        <v>110</v>
      </c>
      <c r="X3174" cm="1">
        <f t="array" ref="X3174">_xlfn.IFS(Table1[[#This Row],[severity]]="Critical", 4, Table1[[#This Row],[severity]]="High", 3, Table1[[#This Row],[severity]]="Medium", 2, TRUE, 1)</f>
        <v>4</v>
      </c>
      <c r="Y3174">
        <f t="shared" si="98"/>
        <v>5</v>
      </c>
      <c r="Z3174" t="str">
        <f t="shared" si="99"/>
        <v>Night (00-05)</v>
      </c>
    </row>
    <row r="3175" spans="1:26" x14ac:dyDescent="0.3">
      <c r="A3175" t="s">
        <v>5150</v>
      </c>
      <c r="B3175" t="s">
        <v>676</v>
      </c>
      <c r="C3175" t="s">
        <v>686</v>
      </c>
      <c r="D3175" t="s">
        <v>48</v>
      </c>
      <c r="E3175" t="s">
        <v>31</v>
      </c>
      <c r="F3175">
        <f>MONTH(Table1[[#This Row],[incident_datetime]])</f>
        <v>4</v>
      </c>
      <c r="G3175">
        <f>YEAR(Table1[[#This Row],[incident_datetime]])</f>
        <v>2020</v>
      </c>
      <c r="H3175" s="1">
        <v>43923.909085648149</v>
      </c>
      <c r="I3175" t="s">
        <v>67</v>
      </c>
      <c r="J3175" t="s">
        <v>707</v>
      </c>
      <c r="K3175">
        <v>66</v>
      </c>
      <c r="L3175" t="s">
        <v>59</v>
      </c>
      <c r="M3175" t="s">
        <v>41</v>
      </c>
      <c r="O3175">
        <v>56</v>
      </c>
      <c r="P3175" t="s">
        <v>59</v>
      </c>
      <c r="Q3175" t="s">
        <v>27</v>
      </c>
      <c r="R3175" t="s">
        <v>109</v>
      </c>
      <c r="S3175" t="s">
        <v>98</v>
      </c>
      <c r="T3175" t="s">
        <v>155</v>
      </c>
      <c r="U3175">
        <v>0</v>
      </c>
      <c r="V3175" s="4">
        <v>26328.43</v>
      </c>
      <c r="W3175" t="s">
        <v>103</v>
      </c>
      <c r="X3175" cm="1">
        <f t="array" ref="X3175">_xlfn.IFS(Table1[[#This Row],[severity]]="Critical", 4, Table1[[#This Row],[severity]]="High", 3, Table1[[#This Row],[severity]]="Medium", 2, TRUE, 1)</f>
        <v>4</v>
      </c>
      <c r="Y3175">
        <f t="shared" si="98"/>
        <v>21</v>
      </c>
      <c r="Z3175" t="str">
        <f t="shared" si="99"/>
        <v>Evening (18-23)</v>
      </c>
    </row>
    <row r="3176" spans="1:26" x14ac:dyDescent="0.3">
      <c r="A3176" t="s">
        <v>5151</v>
      </c>
      <c r="B3176" t="s">
        <v>935</v>
      </c>
      <c r="C3176" t="s">
        <v>686</v>
      </c>
      <c r="D3176" t="s">
        <v>77</v>
      </c>
      <c r="E3176" t="s">
        <v>66</v>
      </c>
      <c r="F3176">
        <f>MONTH(Table1[[#This Row],[incident_datetime]])</f>
        <v>8</v>
      </c>
      <c r="G3176">
        <f>YEAR(Table1[[#This Row],[incident_datetime]])</f>
        <v>2020</v>
      </c>
      <c r="H3176" s="1">
        <v>44060.877233796295</v>
      </c>
      <c r="I3176" t="s">
        <v>640</v>
      </c>
      <c r="J3176" t="s">
        <v>3808</v>
      </c>
      <c r="K3176">
        <v>43</v>
      </c>
      <c r="L3176" t="s">
        <v>59</v>
      </c>
      <c r="M3176" t="s">
        <v>35</v>
      </c>
      <c r="N3176" t="s">
        <v>3583</v>
      </c>
      <c r="O3176">
        <v>12</v>
      </c>
      <c r="P3176" t="s">
        <v>59</v>
      </c>
      <c r="Q3176" t="s">
        <v>27</v>
      </c>
      <c r="R3176" t="s">
        <v>139</v>
      </c>
      <c r="S3176" t="s">
        <v>132</v>
      </c>
      <c r="T3176" t="s">
        <v>29</v>
      </c>
      <c r="U3176">
        <v>2</v>
      </c>
      <c r="V3176" s="4">
        <v>18425.36</v>
      </c>
      <c r="W3176" t="s">
        <v>103</v>
      </c>
      <c r="X3176" cm="1">
        <f t="array" ref="X3176">_xlfn.IFS(Table1[[#This Row],[severity]]="Critical", 4, Table1[[#This Row],[severity]]="High", 3, Table1[[#This Row],[severity]]="Medium", 2, TRUE, 1)</f>
        <v>2</v>
      </c>
      <c r="Y3176">
        <f t="shared" si="98"/>
        <v>21</v>
      </c>
      <c r="Z3176" t="str">
        <f t="shared" si="99"/>
        <v>Evening (18-23)</v>
      </c>
    </row>
    <row r="3177" spans="1:26" x14ac:dyDescent="0.3">
      <c r="A3177" t="s">
        <v>5152</v>
      </c>
      <c r="B3177" t="s">
        <v>165</v>
      </c>
      <c r="C3177" t="s">
        <v>258</v>
      </c>
      <c r="D3177" t="s">
        <v>22</v>
      </c>
      <c r="E3177" t="s">
        <v>186</v>
      </c>
      <c r="F3177">
        <f>MONTH(Table1[[#This Row],[incident_datetime]])</f>
        <v>2</v>
      </c>
      <c r="G3177">
        <f>YEAR(Table1[[#This Row],[incident_datetime]])</f>
        <v>2022</v>
      </c>
      <c r="H3177" s="1">
        <v>44609.992905092593</v>
      </c>
      <c r="I3177" t="s">
        <v>1386</v>
      </c>
      <c r="J3177" t="s">
        <v>1193</v>
      </c>
      <c r="K3177">
        <v>19</v>
      </c>
      <c r="L3177" t="s">
        <v>34</v>
      </c>
      <c r="M3177" t="s">
        <v>85</v>
      </c>
      <c r="N3177" t="s">
        <v>2311</v>
      </c>
      <c r="O3177">
        <v>75</v>
      </c>
      <c r="P3177" t="s">
        <v>43</v>
      </c>
      <c r="Q3177" t="s">
        <v>27</v>
      </c>
      <c r="R3177" t="s">
        <v>97</v>
      </c>
      <c r="S3177" t="s">
        <v>98</v>
      </c>
      <c r="T3177" t="s">
        <v>62</v>
      </c>
      <c r="U3177">
        <v>5</v>
      </c>
      <c r="V3177" s="4">
        <v>42195.14</v>
      </c>
      <c r="W3177" t="s">
        <v>110</v>
      </c>
      <c r="X3177" cm="1">
        <f t="array" ref="X3177">_xlfn.IFS(Table1[[#This Row],[severity]]="Critical", 4, Table1[[#This Row],[severity]]="High", 3, Table1[[#This Row],[severity]]="Medium", 2, TRUE, 1)</f>
        <v>3</v>
      </c>
      <c r="Y3177">
        <f t="shared" si="98"/>
        <v>23</v>
      </c>
      <c r="Z3177" t="str">
        <f t="shared" si="99"/>
        <v>Evening (18-23)</v>
      </c>
    </row>
    <row r="3178" spans="1:26" x14ac:dyDescent="0.3">
      <c r="A3178" t="s">
        <v>5153</v>
      </c>
      <c r="B3178" t="s">
        <v>165</v>
      </c>
      <c r="C3178" t="s">
        <v>468</v>
      </c>
      <c r="D3178" t="s">
        <v>65</v>
      </c>
      <c r="E3178" t="s">
        <v>55</v>
      </c>
      <c r="F3178">
        <f ca="1">MONTH(Table1[[#This Row],[incident_datetime]])</f>
        <v>8</v>
      </c>
      <c r="G3178">
        <f ca="1">YEAR(Table1[[#This Row],[incident_datetime]])</f>
        <v>2026</v>
      </c>
      <c r="H3178" s="2">
        <f ca="1">TODAY()</f>
        <v>46250</v>
      </c>
      <c r="I3178" t="s">
        <v>750</v>
      </c>
      <c r="J3178" t="s">
        <v>2325</v>
      </c>
      <c r="K3178">
        <v>60</v>
      </c>
      <c r="L3178" t="s">
        <v>34</v>
      </c>
      <c r="M3178" t="s">
        <v>41</v>
      </c>
      <c r="N3178" t="s">
        <v>671</v>
      </c>
      <c r="O3178">
        <v>70</v>
      </c>
      <c r="P3178" t="s">
        <v>59</v>
      </c>
      <c r="Q3178" t="s">
        <v>45</v>
      </c>
      <c r="R3178" t="s">
        <v>97</v>
      </c>
      <c r="S3178" t="s">
        <v>61</v>
      </c>
      <c r="T3178" t="s">
        <v>29</v>
      </c>
      <c r="U3178">
        <v>5</v>
      </c>
      <c r="V3178" s="4">
        <v>34015.69</v>
      </c>
      <c r="W3178" t="s">
        <v>110</v>
      </c>
      <c r="X3178" cm="1">
        <f t="array" ref="X3178">_xlfn.IFS(Table1[[#This Row],[severity]]="Critical", 4, Table1[[#This Row],[severity]]="High", 3, Table1[[#This Row],[severity]]="Medium", 2, TRUE, 1)</f>
        <v>3</v>
      </c>
      <c r="Y3178">
        <f t="shared" ca="1" si="98"/>
        <v>0</v>
      </c>
      <c r="Z3178" t="str">
        <f t="shared" ca="1" si="99"/>
        <v>Night (00-05)</v>
      </c>
    </row>
    <row r="3179" spans="1:26" x14ac:dyDescent="0.3">
      <c r="A3179" t="s">
        <v>5154</v>
      </c>
      <c r="B3179" t="s">
        <v>539</v>
      </c>
      <c r="C3179" t="s">
        <v>686</v>
      </c>
      <c r="D3179" t="s">
        <v>38</v>
      </c>
      <c r="E3179" t="s">
        <v>93</v>
      </c>
      <c r="F3179">
        <f>MONTH(Table1[[#This Row],[incident_datetime]])</f>
        <v>2</v>
      </c>
      <c r="G3179">
        <f>YEAR(Table1[[#This Row],[incident_datetime]])</f>
        <v>2024</v>
      </c>
      <c r="H3179" s="1">
        <v>45332.031168981484</v>
      </c>
      <c r="I3179" t="s">
        <v>800</v>
      </c>
      <c r="J3179" t="s">
        <v>3646</v>
      </c>
      <c r="K3179">
        <v>47</v>
      </c>
      <c r="L3179" t="s">
        <v>59</v>
      </c>
      <c r="M3179" t="s">
        <v>41</v>
      </c>
      <c r="N3179" t="s">
        <v>5155</v>
      </c>
      <c r="O3179">
        <v>35</v>
      </c>
      <c r="P3179" t="s">
        <v>59</v>
      </c>
      <c r="Q3179" t="s">
        <v>215</v>
      </c>
      <c r="R3179" t="s">
        <v>97</v>
      </c>
      <c r="S3179" t="s">
        <v>98</v>
      </c>
      <c r="T3179" t="s">
        <v>155</v>
      </c>
      <c r="U3179">
        <v>3</v>
      </c>
      <c r="V3179" s="4">
        <v>20161.37</v>
      </c>
      <c r="W3179" t="s">
        <v>110</v>
      </c>
      <c r="X3179" cm="1">
        <f t="array" ref="X3179">_xlfn.IFS(Table1[[#This Row],[severity]]="Critical", 4, Table1[[#This Row],[severity]]="High", 3, Table1[[#This Row],[severity]]="Medium", 2, TRUE, 1)</f>
        <v>3</v>
      </c>
      <c r="Y3179">
        <f t="shared" si="98"/>
        <v>0</v>
      </c>
      <c r="Z3179" t="str">
        <f t="shared" si="99"/>
        <v>Night (00-05)</v>
      </c>
    </row>
    <row r="3180" spans="1:26" x14ac:dyDescent="0.3">
      <c r="A3180" t="s">
        <v>5156</v>
      </c>
      <c r="B3180" t="s">
        <v>676</v>
      </c>
      <c r="C3180" t="s">
        <v>220</v>
      </c>
      <c r="D3180" t="s">
        <v>22</v>
      </c>
      <c r="E3180" t="s">
        <v>31</v>
      </c>
      <c r="F3180">
        <f>MONTH(Table1[[#This Row],[incident_datetime]])</f>
        <v>12</v>
      </c>
      <c r="G3180">
        <f>YEAR(Table1[[#This Row],[incident_datetime]])</f>
        <v>2019</v>
      </c>
      <c r="H3180" s="1">
        <v>43826.63208333333</v>
      </c>
      <c r="I3180" t="s">
        <v>480</v>
      </c>
      <c r="J3180" t="s">
        <v>7102</v>
      </c>
      <c r="K3180">
        <v>52</v>
      </c>
      <c r="L3180" t="s">
        <v>43</v>
      </c>
      <c r="M3180" t="s">
        <v>35</v>
      </c>
      <c r="N3180" t="s">
        <v>477</v>
      </c>
      <c r="O3180">
        <v>32</v>
      </c>
      <c r="P3180" t="s">
        <v>34</v>
      </c>
      <c r="Q3180" t="s">
        <v>70</v>
      </c>
      <c r="R3180" t="s">
        <v>109</v>
      </c>
      <c r="S3180" t="s">
        <v>28</v>
      </c>
      <c r="T3180" t="s">
        <v>155</v>
      </c>
      <c r="U3180">
        <v>3</v>
      </c>
      <c r="V3180">
        <v>0</v>
      </c>
      <c r="W3180" t="s">
        <v>103</v>
      </c>
      <c r="X3180" cm="1">
        <f t="array" ref="X3180">_xlfn.IFS(Table1[[#This Row],[severity]]="Critical", 4, Table1[[#This Row],[severity]]="High", 3, Table1[[#This Row],[severity]]="Medium", 2, TRUE, 1)</f>
        <v>4</v>
      </c>
      <c r="Y3180">
        <f t="shared" si="98"/>
        <v>15</v>
      </c>
      <c r="Z3180" t="str">
        <f t="shared" si="99"/>
        <v>Afternoon (12-17)</v>
      </c>
    </row>
    <row r="3181" spans="1:26" x14ac:dyDescent="0.3">
      <c r="A3181" t="s">
        <v>5157</v>
      </c>
      <c r="B3181" t="s">
        <v>263</v>
      </c>
      <c r="C3181" t="s">
        <v>180</v>
      </c>
      <c r="D3181" t="s">
        <v>88</v>
      </c>
      <c r="E3181" t="s">
        <v>39</v>
      </c>
      <c r="F3181">
        <f ca="1">MONTH(Table1[[#This Row],[incident_datetime]])</f>
        <v>8</v>
      </c>
      <c r="G3181">
        <f ca="1">YEAR(Table1[[#This Row],[incident_datetime]])</f>
        <v>2026</v>
      </c>
      <c r="H3181" s="2">
        <f ca="1">TODAY()</f>
        <v>46250</v>
      </c>
      <c r="I3181" t="s">
        <v>910</v>
      </c>
      <c r="J3181" t="s">
        <v>2201</v>
      </c>
      <c r="K3181">
        <v>44</v>
      </c>
      <c r="L3181" t="s">
        <v>43</v>
      </c>
      <c r="M3181" t="s">
        <v>107</v>
      </c>
      <c r="N3181" t="s">
        <v>2819</v>
      </c>
      <c r="O3181">
        <v>77</v>
      </c>
      <c r="P3181" t="s">
        <v>59</v>
      </c>
      <c r="Q3181" t="s">
        <v>45</v>
      </c>
      <c r="R3181" t="s">
        <v>52</v>
      </c>
      <c r="S3181" t="s">
        <v>61</v>
      </c>
      <c r="T3181" t="s">
        <v>62</v>
      </c>
      <c r="U3181">
        <v>3</v>
      </c>
      <c r="V3181" s="4">
        <v>15802.28</v>
      </c>
      <c r="W3181" t="s">
        <v>103</v>
      </c>
      <c r="X3181" cm="1">
        <f t="array" ref="X3181">_xlfn.IFS(Table1[[#This Row],[severity]]="Critical", 4, Table1[[#This Row],[severity]]="High", 3, Table1[[#This Row],[severity]]="Medium", 2, TRUE, 1)</f>
        <v>1</v>
      </c>
      <c r="Y3181">
        <f t="shared" ca="1" si="98"/>
        <v>0</v>
      </c>
      <c r="Z3181" t="str">
        <f t="shared" ca="1" si="99"/>
        <v>Night (00-05)</v>
      </c>
    </row>
    <row r="3182" spans="1:26" x14ac:dyDescent="0.3">
      <c r="A3182" t="s">
        <v>5158</v>
      </c>
      <c r="B3182" t="s">
        <v>338</v>
      </c>
      <c r="C3182" t="s">
        <v>562</v>
      </c>
      <c r="D3182" t="s">
        <v>77</v>
      </c>
      <c r="E3182" t="s">
        <v>72</v>
      </c>
      <c r="F3182">
        <f>MONTH(Table1[[#This Row],[incident_datetime]])</f>
        <v>2</v>
      </c>
      <c r="G3182">
        <f>YEAR(Table1[[#This Row],[incident_datetime]])</f>
        <v>2020</v>
      </c>
      <c r="H3182" s="1">
        <v>43867.832291666666</v>
      </c>
      <c r="I3182" t="s">
        <v>793</v>
      </c>
      <c r="J3182" t="s">
        <v>1880</v>
      </c>
      <c r="K3182">
        <v>52</v>
      </c>
      <c r="L3182" t="s">
        <v>43</v>
      </c>
      <c r="M3182" t="s">
        <v>107</v>
      </c>
      <c r="N3182" t="s">
        <v>1524</v>
      </c>
      <c r="O3182">
        <v>81</v>
      </c>
      <c r="P3182" t="s">
        <v>59</v>
      </c>
      <c r="Q3182" t="s">
        <v>27</v>
      </c>
      <c r="R3182" t="s">
        <v>52</v>
      </c>
      <c r="S3182" t="s">
        <v>28</v>
      </c>
      <c r="T3182" t="s">
        <v>29</v>
      </c>
      <c r="U3182">
        <v>5</v>
      </c>
      <c r="V3182" s="4">
        <v>40909.85</v>
      </c>
      <c r="W3182" t="s">
        <v>103</v>
      </c>
      <c r="X3182" cm="1">
        <f t="array" ref="X3182">_xlfn.IFS(Table1[[#This Row],[severity]]="Critical", 4, Table1[[#This Row],[severity]]="High", 3, Table1[[#This Row],[severity]]="Medium", 2, TRUE, 1)</f>
        <v>1</v>
      </c>
      <c r="Y3182">
        <f t="shared" si="98"/>
        <v>19</v>
      </c>
      <c r="Z3182" t="str">
        <f t="shared" si="99"/>
        <v>Evening (18-23)</v>
      </c>
    </row>
    <row r="3183" spans="1:26" x14ac:dyDescent="0.3">
      <c r="A3183" t="s">
        <v>5159</v>
      </c>
      <c r="B3183" t="s">
        <v>391</v>
      </c>
      <c r="C3183" t="s">
        <v>562</v>
      </c>
      <c r="D3183" t="s">
        <v>38</v>
      </c>
      <c r="E3183" t="s">
        <v>78</v>
      </c>
      <c r="F3183">
        <f>MONTH(Table1[[#This Row],[incident_datetime]])</f>
        <v>10</v>
      </c>
      <c r="G3183">
        <f>YEAR(Table1[[#This Row],[incident_datetime]])</f>
        <v>2020</v>
      </c>
      <c r="H3183" s="1">
        <v>44126.917337962965</v>
      </c>
      <c r="I3183" t="s">
        <v>157</v>
      </c>
      <c r="J3183" t="s">
        <v>1637</v>
      </c>
      <c r="K3183">
        <v>58</v>
      </c>
      <c r="L3183" t="s">
        <v>43</v>
      </c>
      <c r="M3183" t="s">
        <v>41</v>
      </c>
      <c r="N3183" t="s">
        <v>1704</v>
      </c>
      <c r="O3183">
        <v>79</v>
      </c>
      <c r="P3183" t="s">
        <v>43</v>
      </c>
      <c r="Q3183" t="s">
        <v>60</v>
      </c>
      <c r="R3183" t="s">
        <v>139</v>
      </c>
      <c r="S3183" t="s">
        <v>28</v>
      </c>
      <c r="T3183" t="s">
        <v>155</v>
      </c>
      <c r="U3183">
        <v>4</v>
      </c>
      <c r="V3183" s="4">
        <v>48654.06</v>
      </c>
      <c r="W3183" t="s">
        <v>103</v>
      </c>
      <c r="X3183" cm="1">
        <f t="array" ref="X3183">_xlfn.IFS(Table1[[#This Row],[severity]]="Critical", 4, Table1[[#This Row],[severity]]="High", 3, Table1[[#This Row],[severity]]="Medium", 2, TRUE, 1)</f>
        <v>2</v>
      </c>
      <c r="Y3183">
        <f t="shared" si="98"/>
        <v>22</v>
      </c>
      <c r="Z3183" t="str">
        <f t="shared" si="99"/>
        <v>Evening (18-23)</v>
      </c>
    </row>
    <row r="3184" spans="1:26" x14ac:dyDescent="0.3">
      <c r="A3184" t="s">
        <v>5160</v>
      </c>
      <c r="B3184" t="s">
        <v>685</v>
      </c>
      <c r="C3184" t="s">
        <v>686</v>
      </c>
      <c r="D3184" t="s">
        <v>22</v>
      </c>
      <c r="E3184" t="s">
        <v>112</v>
      </c>
      <c r="F3184">
        <f>MONTH(Table1[[#This Row],[incident_datetime]])</f>
        <v>5</v>
      </c>
      <c r="G3184">
        <f>YEAR(Table1[[#This Row],[incident_datetime]])</f>
        <v>2022</v>
      </c>
      <c r="H3184" s="1">
        <v>44703.110266203701</v>
      </c>
      <c r="I3184" t="s">
        <v>142</v>
      </c>
      <c r="J3184" t="s">
        <v>504</v>
      </c>
      <c r="K3184">
        <v>30</v>
      </c>
      <c r="L3184" t="s">
        <v>34</v>
      </c>
      <c r="M3184" t="s">
        <v>35</v>
      </c>
      <c r="N3184" t="s">
        <v>1299</v>
      </c>
      <c r="O3184">
        <v>47</v>
      </c>
      <c r="P3184" t="s">
        <v>59</v>
      </c>
      <c r="Q3184" t="s">
        <v>27</v>
      </c>
      <c r="R3184" t="s">
        <v>52</v>
      </c>
      <c r="S3184" t="s">
        <v>98</v>
      </c>
      <c r="T3184" t="s">
        <v>155</v>
      </c>
      <c r="U3184">
        <v>1</v>
      </c>
      <c r="V3184" s="4">
        <v>43972.31</v>
      </c>
      <c r="W3184" t="s">
        <v>103</v>
      </c>
      <c r="X3184" cm="1">
        <f t="array" ref="X3184">_xlfn.IFS(Table1[[#This Row],[severity]]="Critical", 4, Table1[[#This Row],[severity]]="High", 3, Table1[[#This Row],[severity]]="Medium", 2, TRUE, 1)</f>
        <v>1</v>
      </c>
      <c r="Y3184">
        <f t="shared" si="98"/>
        <v>2</v>
      </c>
      <c r="Z3184" t="str">
        <f t="shared" si="99"/>
        <v>Night (00-05)</v>
      </c>
    </row>
    <row r="3185" spans="1:26" x14ac:dyDescent="0.3">
      <c r="A3185" t="s">
        <v>5161</v>
      </c>
      <c r="B3185" t="s">
        <v>165</v>
      </c>
      <c r="C3185" t="s">
        <v>180</v>
      </c>
      <c r="D3185" t="s">
        <v>100</v>
      </c>
      <c r="E3185" t="s">
        <v>39</v>
      </c>
      <c r="F3185">
        <f>MONTH(Table1[[#This Row],[incident_datetime]])</f>
        <v>2</v>
      </c>
      <c r="G3185">
        <f>YEAR(Table1[[#This Row],[incident_datetime]])</f>
        <v>2018</v>
      </c>
      <c r="H3185" s="1">
        <v>43152.978946759256</v>
      </c>
      <c r="I3185" t="s">
        <v>1305</v>
      </c>
      <c r="J3185" t="s">
        <v>146</v>
      </c>
      <c r="K3185">
        <v>36</v>
      </c>
      <c r="L3185" t="s">
        <v>43</v>
      </c>
      <c r="M3185" t="s">
        <v>41</v>
      </c>
      <c r="N3185" t="s">
        <v>4504</v>
      </c>
      <c r="O3185">
        <v>56</v>
      </c>
      <c r="P3185" t="s">
        <v>59</v>
      </c>
      <c r="Q3185" t="s">
        <v>60</v>
      </c>
      <c r="R3185" t="s">
        <v>52</v>
      </c>
      <c r="S3185" t="s">
        <v>132</v>
      </c>
      <c r="T3185" t="s">
        <v>155</v>
      </c>
      <c r="U3185">
        <v>3</v>
      </c>
      <c r="V3185" s="4">
        <v>20545.560000000001</v>
      </c>
      <c r="W3185" t="s">
        <v>103</v>
      </c>
      <c r="X3185" cm="1">
        <f t="array" ref="X3185">_xlfn.IFS(Table1[[#This Row],[severity]]="Critical", 4, Table1[[#This Row],[severity]]="High", 3, Table1[[#This Row],[severity]]="Medium", 2, TRUE, 1)</f>
        <v>1</v>
      </c>
      <c r="Y3185">
        <f t="shared" si="98"/>
        <v>23</v>
      </c>
      <c r="Z3185" t="str">
        <f t="shared" si="99"/>
        <v>Evening (18-23)</v>
      </c>
    </row>
    <row r="3186" spans="1:26" x14ac:dyDescent="0.3">
      <c r="A3186" t="s">
        <v>5162</v>
      </c>
      <c r="B3186" t="s">
        <v>64</v>
      </c>
      <c r="C3186" t="s">
        <v>233</v>
      </c>
      <c r="D3186" t="s">
        <v>38</v>
      </c>
      <c r="E3186" t="s">
        <v>39</v>
      </c>
      <c r="F3186">
        <f>MONTH(Table1[[#This Row],[incident_datetime]])</f>
        <v>1</v>
      </c>
      <c r="G3186">
        <f>YEAR(Table1[[#This Row],[incident_datetime]])</f>
        <v>2023</v>
      </c>
      <c r="H3186" s="1">
        <v>44950.276354166665</v>
      </c>
      <c r="I3186" t="s">
        <v>224</v>
      </c>
      <c r="J3186" t="s">
        <v>7102</v>
      </c>
      <c r="K3186">
        <v>52</v>
      </c>
      <c r="L3186" t="s">
        <v>43</v>
      </c>
      <c r="M3186" t="s">
        <v>35</v>
      </c>
      <c r="O3186">
        <v>56</v>
      </c>
      <c r="P3186" t="s">
        <v>59</v>
      </c>
      <c r="Q3186" t="s">
        <v>70</v>
      </c>
      <c r="R3186" t="s">
        <v>139</v>
      </c>
      <c r="S3186" t="s">
        <v>98</v>
      </c>
      <c r="T3186" t="s">
        <v>155</v>
      </c>
      <c r="U3186">
        <v>5</v>
      </c>
      <c r="V3186" s="4">
        <v>36479.51</v>
      </c>
      <c r="W3186" t="s">
        <v>110</v>
      </c>
      <c r="X3186" cm="1">
        <f t="array" ref="X3186">_xlfn.IFS(Table1[[#This Row],[severity]]="Critical", 4, Table1[[#This Row],[severity]]="High", 3, Table1[[#This Row],[severity]]="Medium", 2, TRUE, 1)</f>
        <v>2</v>
      </c>
      <c r="Y3186">
        <f t="shared" si="98"/>
        <v>6</v>
      </c>
      <c r="Z3186" t="str">
        <f t="shared" si="99"/>
        <v>Morning (06-11)</v>
      </c>
    </row>
    <row r="3187" spans="1:26" x14ac:dyDescent="0.3">
      <c r="A3187" t="s">
        <v>5163</v>
      </c>
      <c r="B3187" t="s">
        <v>676</v>
      </c>
      <c r="C3187" t="s">
        <v>185</v>
      </c>
      <c r="D3187" t="s">
        <v>65</v>
      </c>
      <c r="E3187" t="s">
        <v>78</v>
      </c>
      <c r="F3187">
        <f>MONTH(Table1[[#This Row],[incident_datetime]])</f>
        <v>5</v>
      </c>
      <c r="G3187">
        <f>YEAR(Table1[[#This Row],[incident_datetime]])</f>
        <v>2024</v>
      </c>
      <c r="H3187" s="1">
        <v>45417.981111111112</v>
      </c>
      <c r="I3187" t="s">
        <v>459</v>
      </c>
      <c r="J3187" t="s">
        <v>1854</v>
      </c>
      <c r="K3187">
        <v>52</v>
      </c>
      <c r="L3187" t="s">
        <v>43</v>
      </c>
      <c r="M3187" t="s">
        <v>41</v>
      </c>
      <c r="N3187" t="s">
        <v>2999</v>
      </c>
      <c r="O3187">
        <v>90</v>
      </c>
      <c r="P3187" t="s">
        <v>59</v>
      </c>
      <c r="Q3187" t="s">
        <v>27</v>
      </c>
      <c r="R3187" t="s">
        <v>97</v>
      </c>
      <c r="S3187" t="s">
        <v>28</v>
      </c>
      <c r="T3187" t="s">
        <v>155</v>
      </c>
      <c r="U3187">
        <v>5</v>
      </c>
      <c r="V3187" s="4">
        <v>33050.410000000003</v>
      </c>
      <c r="W3187" t="s">
        <v>103</v>
      </c>
      <c r="X3187" cm="1">
        <f t="array" ref="X3187">_xlfn.IFS(Table1[[#This Row],[severity]]="Critical", 4, Table1[[#This Row],[severity]]="High", 3, Table1[[#This Row],[severity]]="Medium", 2, TRUE, 1)</f>
        <v>3</v>
      </c>
      <c r="Y3187">
        <f t="shared" si="98"/>
        <v>23</v>
      </c>
      <c r="Z3187" t="str">
        <f t="shared" si="99"/>
        <v>Evening (18-23)</v>
      </c>
    </row>
    <row r="3188" spans="1:26" x14ac:dyDescent="0.3">
      <c r="A3188" t="s">
        <v>5164</v>
      </c>
      <c r="B3188" t="s">
        <v>242</v>
      </c>
      <c r="C3188" t="s">
        <v>135</v>
      </c>
      <c r="D3188" t="s">
        <v>38</v>
      </c>
      <c r="E3188" t="s">
        <v>31</v>
      </c>
      <c r="F3188">
        <f>MONTH(Table1[[#This Row],[incident_datetime]])</f>
        <v>4</v>
      </c>
      <c r="G3188">
        <f>YEAR(Table1[[#This Row],[incident_datetime]])</f>
        <v>2021</v>
      </c>
      <c r="H3188" s="1">
        <v>44299.117291666669</v>
      </c>
      <c r="I3188" t="s">
        <v>195</v>
      </c>
      <c r="J3188" t="s">
        <v>1793</v>
      </c>
      <c r="K3188">
        <v>52</v>
      </c>
      <c r="L3188" t="s">
        <v>59</v>
      </c>
      <c r="M3188" t="s">
        <v>107</v>
      </c>
      <c r="N3188" t="s">
        <v>3413</v>
      </c>
      <c r="O3188">
        <v>65</v>
      </c>
      <c r="P3188" t="s">
        <v>59</v>
      </c>
      <c r="Q3188" t="s">
        <v>215</v>
      </c>
      <c r="R3188" t="s">
        <v>139</v>
      </c>
      <c r="S3188" t="s">
        <v>98</v>
      </c>
      <c r="T3188" t="s">
        <v>155</v>
      </c>
      <c r="U3188">
        <v>4</v>
      </c>
      <c r="V3188" s="4">
        <v>45181.79</v>
      </c>
      <c r="W3188" t="s">
        <v>110</v>
      </c>
      <c r="X3188" cm="1">
        <f t="array" ref="X3188">_xlfn.IFS(Table1[[#This Row],[severity]]="Critical", 4, Table1[[#This Row],[severity]]="High", 3, Table1[[#This Row],[severity]]="Medium", 2, TRUE, 1)</f>
        <v>2</v>
      </c>
      <c r="Y3188">
        <f t="shared" si="98"/>
        <v>2</v>
      </c>
      <c r="Z3188" t="str">
        <f t="shared" si="99"/>
        <v>Night (00-05)</v>
      </c>
    </row>
    <row r="3189" spans="1:26" x14ac:dyDescent="0.3">
      <c r="A3189" t="s">
        <v>5165</v>
      </c>
      <c r="B3189" t="s">
        <v>391</v>
      </c>
      <c r="C3189" t="s">
        <v>342</v>
      </c>
      <c r="D3189" t="s">
        <v>88</v>
      </c>
      <c r="E3189" t="s">
        <v>39</v>
      </c>
      <c r="F3189">
        <f>MONTH(Table1[[#This Row],[incident_datetime]])</f>
        <v>5</v>
      </c>
      <c r="G3189">
        <f>YEAR(Table1[[#This Row],[incident_datetime]])</f>
        <v>2020</v>
      </c>
      <c r="H3189" s="1">
        <v>43976.566469907404</v>
      </c>
      <c r="I3189" t="s">
        <v>524</v>
      </c>
      <c r="J3189" t="s">
        <v>1917</v>
      </c>
      <c r="K3189">
        <v>20</v>
      </c>
      <c r="L3189" t="s">
        <v>59</v>
      </c>
      <c r="M3189" t="s">
        <v>35</v>
      </c>
      <c r="N3189" t="s">
        <v>5166</v>
      </c>
      <c r="O3189">
        <v>86</v>
      </c>
      <c r="P3189" t="s">
        <v>34</v>
      </c>
      <c r="Q3189" t="s">
        <v>27</v>
      </c>
      <c r="R3189" t="s">
        <v>109</v>
      </c>
      <c r="S3189" t="s">
        <v>132</v>
      </c>
      <c r="T3189" t="s">
        <v>155</v>
      </c>
      <c r="U3189">
        <v>2</v>
      </c>
      <c r="V3189" s="4">
        <v>43770.11</v>
      </c>
      <c r="W3189" t="s">
        <v>103</v>
      </c>
      <c r="X3189" cm="1">
        <f t="array" ref="X3189">_xlfn.IFS(Table1[[#This Row],[severity]]="Critical", 4, Table1[[#This Row],[severity]]="High", 3, Table1[[#This Row],[severity]]="Medium", 2, TRUE, 1)</f>
        <v>4</v>
      </c>
      <c r="Y3189">
        <f t="shared" si="98"/>
        <v>13</v>
      </c>
      <c r="Z3189" t="str">
        <f t="shared" si="99"/>
        <v>Afternoon (12-17)</v>
      </c>
    </row>
    <row r="3190" spans="1:26" x14ac:dyDescent="0.3">
      <c r="A3190" t="s">
        <v>5167</v>
      </c>
      <c r="B3190" t="s">
        <v>373</v>
      </c>
      <c r="C3190" t="s">
        <v>562</v>
      </c>
      <c r="D3190" t="s">
        <v>38</v>
      </c>
      <c r="E3190" t="s">
        <v>31</v>
      </c>
      <c r="F3190">
        <f>MONTH(Table1[[#This Row],[incident_datetime]])</f>
        <v>5</v>
      </c>
      <c r="G3190">
        <f>YEAR(Table1[[#This Row],[incident_datetime]])</f>
        <v>2023</v>
      </c>
      <c r="H3190" s="1">
        <v>45074.766331018516</v>
      </c>
      <c r="I3190" t="s">
        <v>327</v>
      </c>
      <c r="J3190" t="s">
        <v>2024</v>
      </c>
      <c r="K3190">
        <v>60</v>
      </c>
      <c r="L3190" t="s">
        <v>43</v>
      </c>
      <c r="M3190" t="s">
        <v>107</v>
      </c>
      <c r="N3190" t="s">
        <v>545</v>
      </c>
      <c r="O3190">
        <v>19</v>
      </c>
      <c r="P3190" t="s">
        <v>43</v>
      </c>
      <c r="Q3190" t="s">
        <v>60</v>
      </c>
      <c r="R3190" t="s">
        <v>52</v>
      </c>
      <c r="S3190" t="s">
        <v>61</v>
      </c>
      <c r="T3190" t="s">
        <v>270</v>
      </c>
      <c r="U3190">
        <v>0</v>
      </c>
      <c r="V3190" s="4">
        <v>3588.65</v>
      </c>
      <c r="W3190" t="s">
        <v>110</v>
      </c>
      <c r="X3190" cm="1">
        <f t="array" ref="X3190">_xlfn.IFS(Table1[[#This Row],[severity]]="Critical", 4, Table1[[#This Row],[severity]]="High", 3, Table1[[#This Row],[severity]]="Medium", 2, TRUE, 1)</f>
        <v>1</v>
      </c>
      <c r="Y3190">
        <f t="shared" si="98"/>
        <v>18</v>
      </c>
      <c r="Z3190" t="str">
        <f t="shared" si="99"/>
        <v>Evening (18-23)</v>
      </c>
    </row>
    <row r="3191" spans="1:26" x14ac:dyDescent="0.3">
      <c r="A3191" t="s">
        <v>5168</v>
      </c>
      <c r="B3191" t="s">
        <v>391</v>
      </c>
      <c r="C3191" t="s">
        <v>686</v>
      </c>
      <c r="D3191" t="s">
        <v>65</v>
      </c>
      <c r="E3191" t="s">
        <v>78</v>
      </c>
      <c r="F3191">
        <f>MONTH(Table1[[#This Row],[incident_datetime]])</f>
        <v>2</v>
      </c>
      <c r="G3191">
        <f>YEAR(Table1[[#This Row],[incident_datetime]])</f>
        <v>2024</v>
      </c>
      <c r="H3191" s="1">
        <v>45324.608171296299</v>
      </c>
      <c r="I3191" t="s">
        <v>730</v>
      </c>
      <c r="J3191" t="s">
        <v>239</v>
      </c>
      <c r="K3191">
        <v>31</v>
      </c>
      <c r="L3191" t="s">
        <v>43</v>
      </c>
      <c r="M3191" t="s">
        <v>35</v>
      </c>
      <c r="N3191" t="s">
        <v>159</v>
      </c>
      <c r="O3191">
        <v>83</v>
      </c>
      <c r="P3191" t="s">
        <v>34</v>
      </c>
      <c r="Q3191" t="s">
        <v>70</v>
      </c>
      <c r="R3191" t="s">
        <v>139</v>
      </c>
      <c r="S3191" t="s">
        <v>98</v>
      </c>
      <c r="T3191" t="s">
        <v>155</v>
      </c>
      <c r="U3191">
        <v>1</v>
      </c>
      <c r="V3191" s="4">
        <v>31376.95</v>
      </c>
      <c r="W3191" t="s">
        <v>103</v>
      </c>
      <c r="X3191" cm="1">
        <f t="array" ref="X3191">_xlfn.IFS(Table1[[#This Row],[severity]]="Critical", 4, Table1[[#This Row],[severity]]="High", 3, Table1[[#This Row],[severity]]="Medium", 2, TRUE, 1)</f>
        <v>2</v>
      </c>
      <c r="Y3191">
        <f t="shared" si="98"/>
        <v>14</v>
      </c>
      <c r="Z3191" t="str">
        <f t="shared" si="99"/>
        <v>Afternoon (12-17)</v>
      </c>
    </row>
    <row r="3192" spans="1:26" x14ac:dyDescent="0.3">
      <c r="A3192" t="s">
        <v>5169</v>
      </c>
      <c r="B3192" t="s">
        <v>242</v>
      </c>
      <c r="C3192" t="s">
        <v>135</v>
      </c>
      <c r="D3192" t="s">
        <v>100</v>
      </c>
      <c r="E3192" t="s">
        <v>66</v>
      </c>
      <c r="F3192">
        <f ca="1">MONTH(Table1[[#This Row],[incident_datetime]])</f>
        <v>8</v>
      </c>
      <c r="G3192">
        <f ca="1">YEAR(Table1[[#This Row],[incident_datetime]])</f>
        <v>2026</v>
      </c>
      <c r="H3192" s="2">
        <f ca="1">TODAY()</f>
        <v>46250</v>
      </c>
      <c r="I3192" t="s">
        <v>1196</v>
      </c>
      <c r="J3192" t="s">
        <v>725</v>
      </c>
      <c r="K3192">
        <v>29</v>
      </c>
      <c r="L3192" t="s">
        <v>59</v>
      </c>
      <c r="M3192" t="s">
        <v>107</v>
      </c>
      <c r="N3192" t="s">
        <v>1024</v>
      </c>
      <c r="O3192">
        <v>84</v>
      </c>
      <c r="P3192" t="s">
        <v>59</v>
      </c>
      <c r="Q3192" t="s">
        <v>70</v>
      </c>
      <c r="R3192" t="s">
        <v>52</v>
      </c>
      <c r="S3192" t="s">
        <v>61</v>
      </c>
      <c r="T3192" t="s">
        <v>29</v>
      </c>
      <c r="U3192">
        <v>2</v>
      </c>
      <c r="V3192" s="4">
        <v>7711.05</v>
      </c>
      <c r="W3192" t="s">
        <v>110</v>
      </c>
      <c r="X3192" cm="1">
        <f t="array" ref="X3192">_xlfn.IFS(Table1[[#This Row],[severity]]="Critical", 4, Table1[[#This Row],[severity]]="High", 3, Table1[[#This Row],[severity]]="Medium", 2, TRUE, 1)</f>
        <v>1</v>
      </c>
      <c r="Y3192">
        <f t="shared" ca="1" si="98"/>
        <v>0</v>
      </c>
      <c r="Z3192" t="str">
        <f t="shared" ca="1" si="99"/>
        <v>Night (00-05)</v>
      </c>
    </row>
    <row r="3193" spans="1:26" x14ac:dyDescent="0.3">
      <c r="A3193" t="s">
        <v>5170</v>
      </c>
      <c r="B3193" t="s">
        <v>935</v>
      </c>
      <c r="C3193" t="s">
        <v>135</v>
      </c>
      <c r="D3193" t="s">
        <v>22</v>
      </c>
      <c r="E3193" t="s">
        <v>55</v>
      </c>
      <c r="F3193">
        <f>MONTH(Table1[[#This Row],[incident_datetime]])</f>
        <v>7</v>
      </c>
      <c r="G3193">
        <f>YEAR(Table1[[#This Row],[incident_datetime]])</f>
        <v>2020</v>
      </c>
      <c r="H3193" s="1">
        <v>44036.302060185182</v>
      </c>
      <c r="I3193" t="s">
        <v>157</v>
      </c>
      <c r="J3193" t="s">
        <v>299</v>
      </c>
      <c r="K3193">
        <v>69</v>
      </c>
      <c r="L3193" t="s">
        <v>43</v>
      </c>
      <c r="M3193" t="s">
        <v>85</v>
      </c>
      <c r="N3193" t="s">
        <v>788</v>
      </c>
      <c r="O3193">
        <v>37</v>
      </c>
      <c r="P3193" t="s">
        <v>59</v>
      </c>
      <c r="Q3193" t="s">
        <v>27</v>
      </c>
      <c r="R3193" t="s">
        <v>139</v>
      </c>
      <c r="S3193" t="s">
        <v>28</v>
      </c>
      <c r="T3193" t="s">
        <v>62</v>
      </c>
      <c r="U3193">
        <v>2</v>
      </c>
      <c r="V3193" s="4">
        <v>15986.11</v>
      </c>
      <c r="W3193" t="s">
        <v>103</v>
      </c>
      <c r="X3193" cm="1">
        <f t="array" ref="X3193">_xlfn.IFS(Table1[[#This Row],[severity]]="Critical", 4, Table1[[#This Row],[severity]]="High", 3, Table1[[#This Row],[severity]]="Medium", 2, TRUE, 1)</f>
        <v>2</v>
      </c>
      <c r="Y3193">
        <f t="shared" si="98"/>
        <v>7</v>
      </c>
      <c r="Z3193" t="str">
        <f t="shared" si="99"/>
        <v>Morning (06-11)</v>
      </c>
    </row>
    <row r="3194" spans="1:26" x14ac:dyDescent="0.3">
      <c r="A3194" t="s">
        <v>5171</v>
      </c>
      <c r="B3194" t="s">
        <v>808</v>
      </c>
      <c r="C3194" t="s">
        <v>185</v>
      </c>
      <c r="D3194" t="s">
        <v>92</v>
      </c>
      <c r="E3194" t="s">
        <v>55</v>
      </c>
      <c r="F3194">
        <f>MONTH(Table1[[#This Row],[incident_datetime]])</f>
        <v>11</v>
      </c>
      <c r="G3194">
        <f>YEAR(Table1[[#This Row],[incident_datetime]])</f>
        <v>2019</v>
      </c>
      <c r="H3194" s="1">
        <v>43779.811365740738</v>
      </c>
      <c r="I3194" t="s">
        <v>528</v>
      </c>
      <c r="J3194" t="s">
        <v>1262</v>
      </c>
      <c r="K3194">
        <v>33</v>
      </c>
      <c r="L3194" t="s">
        <v>59</v>
      </c>
      <c r="M3194" t="s">
        <v>85</v>
      </c>
      <c r="N3194" t="s">
        <v>2012</v>
      </c>
      <c r="O3194">
        <v>58</v>
      </c>
      <c r="P3194" t="s">
        <v>59</v>
      </c>
      <c r="Q3194" t="s">
        <v>27</v>
      </c>
      <c r="R3194" t="s">
        <v>109</v>
      </c>
      <c r="S3194" t="s">
        <v>61</v>
      </c>
      <c r="T3194" t="s">
        <v>155</v>
      </c>
      <c r="U3194">
        <v>0</v>
      </c>
      <c r="V3194" s="4">
        <v>43821.56</v>
      </c>
      <c r="W3194" t="s">
        <v>110</v>
      </c>
      <c r="X3194" cm="1">
        <f t="array" ref="X3194">_xlfn.IFS(Table1[[#This Row],[severity]]="Critical", 4, Table1[[#This Row],[severity]]="High", 3, Table1[[#This Row],[severity]]="Medium", 2, TRUE, 1)</f>
        <v>4</v>
      </c>
      <c r="Y3194">
        <f t="shared" si="98"/>
        <v>19</v>
      </c>
      <c r="Z3194" t="str">
        <f t="shared" si="99"/>
        <v>Evening (18-23)</v>
      </c>
    </row>
    <row r="3195" spans="1:26" x14ac:dyDescent="0.3">
      <c r="A3195" t="s">
        <v>5172</v>
      </c>
      <c r="B3195" t="s">
        <v>523</v>
      </c>
      <c r="C3195" t="s">
        <v>562</v>
      </c>
      <c r="D3195" t="s">
        <v>65</v>
      </c>
      <c r="E3195" t="s">
        <v>186</v>
      </c>
      <c r="F3195">
        <f>MONTH(Table1[[#This Row],[incident_datetime]])</f>
        <v>6</v>
      </c>
      <c r="G3195">
        <f>YEAR(Table1[[#This Row],[incident_datetime]])</f>
        <v>2022</v>
      </c>
      <c r="H3195" s="1">
        <v>44740.793055555558</v>
      </c>
      <c r="I3195" t="s">
        <v>351</v>
      </c>
      <c r="J3195" t="s">
        <v>2581</v>
      </c>
      <c r="K3195">
        <v>52</v>
      </c>
      <c r="L3195" t="s">
        <v>59</v>
      </c>
      <c r="M3195" t="s">
        <v>107</v>
      </c>
      <c r="N3195" t="s">
        <v>607</v>
      </c>
      <c r="O3195">
        <v>32</v>
      </c>
      <c r="P3195" t="s">
        <v>59</v>
      </c>
      <c r="Q3195" t="s">
        <v>70</v>
      </c>
      <c r="R3195" t="s">
        <v>139</v>
      </c>
      <c r="S3195" t="s">
        <v>132</v>
      </c>
      <c r="T3195" t="s">
        <v>270</v>
      </c>
      <c r="U3195">
        <v>4</v>
      </c>
      <c r="V3195" s="4">
        <v>35190.800000000003</v>
      </c>
      <c r="W3195" t="s">
        <v>110</v>
      </c>
      <c r="X3195" cm="1">
        <f t="array" ref="X3195">_xlfn.IFS(Table1[[#This Row],[severity]]="Critical", 4, Table1[[#This Row],[severity]]="High", 3, Table1[[#This Row],[severity]]="Medium", 2, TRUE, 1)</f>
        <v>2</v>
      </c>
      <c r="Y3195">
        <f t="shared" si="98"/>
        <v>19</v>
      </c>
      <c r="Z3195" t="str">
        <f t="shared" si="99"/>
        <v>Evening (18-23)</v>
      </c>
    </row>
    <row r="3196" spans="1:26" x14ac:dyDescent="0.3">
      <c r="A3196" t="s">
        <v>5173</v>
      </c>
      <c r="B3196" t="s">
        <v>165</v>
      </c>
      <c r="C3196" t="s">
        <v>342</v>
      </c>
      <c r="D3196" t="s">
        <v>92</v>
      </c>
      <c r="E3196" t="s">
        <v>23</v>
      </c>
      <c r="F3196">
        <f>MONTH(Table1[[#This Row],[incident_datetime]])</f>
        <v>6</v>
      </c>
      <c r="G3196">
        <f>YEAR(Table1[[#This Row],[incident_datetime]])</f>
        <v>2020</v>
      </c>
      <c r="H3196" s="1">
        <v>43986.357372685183</v>
      </c>
      <c r="I3196" t="s">
        <v>56</v>
      </c>
      <c r="J3196" t="s">
        <v>7102</v>
      </c>
      <c r="K3196">
        <v>52</v>
      </c>
      <c r="L3196" t="s">
        <v>43</v>
      </c>
      <c r="M3196" t="s">
        <v>35</v>
      </c>
      <c r="N3196" t="s">
        <v>4204</v>
      </c>
      <c r="O3196">
        <v>30</v>
      </c>
      <c r="P3196" t="s">
        <v>59</v>
      </c>
      <c r="Q3196" t="s">
        <v>60</v>
      </c>
      <c r="R3196" t="s">
        <v>52</v>
      </c>
      <c r="S3196" t="s">
        <v>61</v>
      </c>
      <c r="T3196" t="s">
        <v>155</v>
      </c>
      <c r="U3196">
        <v>5</v>
      </c>
      <c r="V3196" s="4">
        <v>21994.62</v>
      </c>
      <c r="W3196" t="s">
        <v>103</v>
      </c>
      <c r="X3196" cm="1">
        <f t="array" ref="X3196">_xlfn.IFS(Table1[[#This Row],[severity]]="Critical", 4, Table1[[#This Row],[severity]]="High", 3, Table1[[#This Row],[severity]]="Medium", 2, TRUE, 1)</f>
        <v>1</v>
      </c>
      <c r="Y3196">
        <f t="shared" si="98"/>
        <v>8</v>
      </c>
      <c r="Z3196" t="str">
        <f t="shared" si="99"/>
        <v>Morning (06-11)</v>
      </c>
    </row>
    <row r="3197" spans="1:26" x14ac:dyDescent="0.3">
      <c r="A3197" t="s">
        <v>5174</v>
      </c>
      <c r="B3197" t="s">
        <v>523</v>
      </c>
      <c r="C3197" t="s">
        <v>180</v>
      </c>
      <c r="D3197" t="s">
        <v>48</v>
      </c>
      <c r="E3197" t="s">
        <v>72</v>
      </c>
      <c r="F3197">
        <f>MONTH(Table1[[#This Row],[incident_datetime]])</f>
        <v>12</v>
      </c>
      <c r="G3197">
        <f>YEAR(Table1[[#This Row],[incident_datetime]])</f>
        <v>2020</v>
      </c>
      <c r="H3197" s="1">
        <v>44175.428182870368</v>
      </c>
      <c r="I3197" t="s">
        <v>187</v>
      </c>
      <c r="J3197" t="s">
        <v>2570</v>
      </c>
      <c r="K3197">
        <v>51</v>
      </c>
      <c r="L3197" t="s">
        <v>43</v>
      </c>
      <c r="M3197" t="s">
        <v>35</v>
      </c>
      <c r="N3197" t="s">
        <v>624</v>
      </c>
      <c r="O3197">
        <v>52</v>
      </c>
      <c r="P3197" t="s">
        <v>59</v>
      </c>
      <c r="Q3197" t="s">
        <v>27</v>
      </c>
      <c r="R3197" t="s">
        <v>97</v>
      </c>
      <c r="S3197" t="s">
        <v>132</v>
      </c>
      <c r="T3197" t="s">
        <v>29</v>
      </c>
      <c r="U3197">
        <v>4</v>
      </c>
      <c r="V3197" s="4">
        <v>26922.92</v>
      </c>
      <c r="W3197" t="s">
        <v>103</v>
      </c>
      <c r="X3197" cm="1">
        <f t="array" ref="X3197">_xlfn.IFS(Table1[[#This Row],[severity]]="Critical", 4, Table1[[#This Row],[severity]]="High", 3, Table1[[#This Row],[severity]]="Medium", 2, TRUE, 1)</f>
        <v>3</v>
      </c>
      <c r="Y3197">
        <f t="shared" si="98"/>
        <v>10</v>
      </c>
      <c r="Z3197" t="str">
        <f t="shared" si="99"/>
        <v>Morning (06-11)</v>
      </c>
    </row>
    <row r="3198" spans="1:26" x14ac:dyDescent="0.3">
      <c r="A3198" t="s">
        <v>5175</v>
      </c>
      <c r="B3198" t="s">
        <v>267</v>
      </c>
      <c r="C3198" t="s">
        <v>135</v>
      </c>
      <c r="D3198" t="s">
        <v>48</v>
      </c>
      <c r="E3198" t="s">
        <v>78</v>
      </c>
      <c r="F3198">
        <f>MONTH(Table1[[#This Row],[incident_datetime]])</f>
        <v>7</v>
      </c>
      <c r="G3198">
        <f>YEAR(Table1[[#This Row],[incident_datetime]])</f>
        <v>2024</v>
      </c>
      <c r="H3198" s="1">
        <v>45488.455370370371</v>
      </c>
      <c r="I3198" t="s">
        <v>774</v>
      </c>
      <c r="J3198" t="s">
        <v>255</v>
      </c>
      <c r="K3198">
        <v>46</v>
      </c>
      <c r="L3198" t="s">
        <v>59</v>
      </c>
      <c r="M3198" t="s">
        <v>35</v>
      </c>
      <c r="N3198" t="s">
        <v>1656</v>
      </c>
      <c r="O3198">
        <v>33</v>
      </c>
      <c r="P3198" t="s">
        <v>59</v>
      </c>
      <c r="Q3198" t="s">
        <v>27</v>
      </c>
      <c r="R3198" t="s">
        <v>139</v>
      </c>
      <c r="S3198" t="s">
        <v>53</v>
      </c>
      <c r="T3198" t="s">
        <v>62</v>
      </c>
      <c r="U3198">
        <v>4</v>
      </c>
      <c r="V3198" s="4">
        <v>10605.64</v>
      </c>
      <c r="W3198" t="s">
        <v>103</v>
      </c>
      <c r="X3198" cm="1">
        <f t="array" ref="X3198">_xlfn.IFS(Table1[[#This Row],[severity]]="Critical", 4, Table1[[#This Row],[severity]]="High", 3, Table1[[#This Row],[severity]]="Medium", 2, TRUE, 1)</f>
        <v>2</v>
      </c>
      <c r="Y3198">
        <f t="shared" si="98"/>
        <v>10</v>
      </c>
      <c r="Z3198" t="str">
        <f t="shared" si="99"/>
        <v>Morning (06-11)</v>
      </c>
    </row>
    <row r="3199" spans="1:26" x14ac:dyDescent="0.3">
      <c r="A3199" t="s">
        <v>5176</v>
      </c>
      <c r="B3199" t="s">
        <v>338</v>
      </c>
      <c r="C3199" t="s">
        <v>562</v>
      </c>
      <c r="D3199" t="s">
        <v>22</v>
      </c>
      <c r="E3199" t="s">
        <v>66</v>
      </c>
      <c r="F3199">
        <f>MONTH(Table1[[#This Row],[incident_datetime]])</f>
        <v>6</v>
      </c>
      <c r="G3199">
        <f>YEAR(Table1[[#This Row],[incident_datetime]])</f>
        <v>2023</v>
      </c>
      <c r="H3199" s="1">
        <v>45082.588495370372</v>
      </c>
      <c r="I3199" t="s">
        <v>1438</v>
      </c>
      <c r="J3199" t="s">
        <v>3950</v>
      </c>
      <c r="K3199">
        <v>22</v>
      </c>
      <c r="L3199" t="s">
        <v>59</v>
      </c>
      <c r="M3199" t="s">
        <v>41</v>
      </c>
      <c r="N3199" t="s">
        <v>1820</v>
      </c>
      <c r="O3199">
        <v>25</v>
      </c>
      <c r="P3199" t="s">
        <v>59</v>
      </c>
      <c r="Q3199" t="s">
        <v>70</v>
      </c>
      <c r="R3199" t="s">
        <v>139</v>
      </c>
      <c r="S3199" t="s">
        <v>132</v>
      </c>
      <c r="T3199" t="s">
        <v>155</v>
      </c>
      <c r="U3199">
        <v>2</v>
      </c>
      <c r="V3199" s="4">
        <v>11225.1</v>
      </c>
      <c r="W3199" t="s">
        <v>103</v>
      </c>
      <c r="X3199" cm="1">
        <f t="array" ref="X3199">_xlfn.IFS(Table1[[#This Row],[severity]]="Critical", 4, Table1[[#This Row],[severity]]="High", 3, Table1[[#This Row],[severity]]="Medium", 2, TRUE, 1)</f>
        <v>2</v>
      </c>
      <c r="Y3199">
        <f t="shared" si="98"/>
        <v>14</v>
      </c>
      <c r="Z3199" t="str">
        <f t="shared" si="99"/>
        <v>Afternoon (12-17)</v>
      </c>
    </row>
    <row r="3200" spans="1:26" x14ac:dyDescent="0.3">
      <c r="A3200" t="s">
        <v>5177</v>
      </c>
      <c r="B3200" t="s">
        <v>391</v>
      </c>
      <c r="C3200" t="s">
        <v>220</v>
      </c>
      <c r="D3200" t="s">
        <v>65</v>
      </c>
      <c r="E3200" t="s">
        <v>66</v>
      </c>
      <c r="F3200">
        <f>MONTH(Table1[[#This Row],[incident_datetime]])</f>
        <v>7</v>
      </c>
      <c r="G3200">
        <f>YEAR(Table1[[#This Row],[incident_datetime]])</f>
        <v>2021</v>
      </c>
      <c r="H3200" s="1">
        <v>44384.393611111111</v>
      </c>
      <c r="I3200" t="s">
        <v>664</v>
      </c>
      <c r="J3200" t="s">
        <v>7102</v>
      </c>
      <c r="K3200">
        <v>52</v>
      </c>
      <c r="L3200" t="s">
        <v>43</v>
      </c>
      <c r="M3200" t="s">
        <v>35</v>
      </c>
      <c r="N3200" t="s">
        <v>882</v>
      </c>
      <c r="O3200">
        <v>38</v>
      </c>
      <c r="P3200" t="s">
        <v>59</v>
      </c>
      <c r="Q3200" t="s">
        <v>70</v>
      </c>
      <c r="R3200" t="s">
        <v>139</v>
      </c>
      <c r="S3200" t="s">
        <v>53</v>
      </c>
      <c r="T3200" t="s">
        <v>62</v>
      </c>
      <c r="U3200">
        <v>4</v>
      </c>
      <c r="V3200" s="4">
        <v>15713</v>
      </c>
      <c r="W3200" t="s">
        <v>110</v>
      </c>
      <c r="X3200" cm="1">
        <f t="array" ref="X3200">_xlfn.IFS(Table1[[#This Row],[severity]]="Critical", 4, Table1[[#This Row],[severity]]="High", 3, Table1[[#This Row],[severity]]="Medium", 2, TRUE, 1)</f>
        <v>2</v>
      </c>
      <c r="Y3200">
        <f t="shared" si="98"/>
        <v>9</v>
      </c>
      <c r="Z3200" t="str">
        <f t="shared" si="99"/>
        <v>Morning (06-11)</v>
      </c>
    </row>
    <row r="3201" spans="1:26" x14ac:dyDescent="0.3">
      <c r="A3201" t="s">
        <v>5178</v>
      </c>
      <c r="B3201" t="s">
        <v>267</v>
      </c>
      <c r="C3201" t="s">
        <v>258</v>
      </c>
      <c r="D3201" t="s">
        <v>65</v>
      </c>
      <c r="E3201" t="s">
        <v>39</v>
      </c>
      <c r="F3201">
        <f>MONTH(Table1[[#This Row],[incident_datetime]])</f>
        <v>3</v>
      </c>
      <c r="G3201">
        <f>YEAR(Table1[[#This Row],[incident_datetime]])</f>
        <v>2018</v>
      </c>
      <c r="H3201" s="1">
        <v>43174.182893518519</v>
      </c>
      <c r="I3201" t="s">
        <v>423</v>
      </c>
      <c r="J3201" t="s">
        <v>7102</v>
      </c>
      <c r="K3201">
        <v>52</v>
      </c>
      <c r="L3201" t="s">
        <v>43</v>
      </c>
      <c r="M3201" t="s">
        <v>35</v>
      </c>
      <c r="N3201" t="s">
        <v>1450</v>
      </c>
      <c r="O3201">
        <v>59</v>
      </c>
      <c r="P3201" t="s">
        <v>59</v>
      </c>
      <c r="Q3201" t="s">
        <v>70</v>
      </c>
      <c r="R3201" t="s">
        <v>52</v>
      </c>
      <c r="S3201" t="s">
        <v>28</v>
      </c>
      <c r="T3201" t="s">
        <v>155</v>
      </c>
      <c r="U3201">
        <v>0</v>
      </c>
      <c r="V3201" s="4">
        <v>33491.93</v>
      </c>
      <c r="W3201" t="s">
        <v>110</v>
      </c>
      <c r="X3201" cm="1">
        <f t="array" ref="X3201">_xlfn.IFS(Table1[[#This Row],[severity]]="Critical", 4, Table1[[#This Row],[severity]]="High", 3, Table1[[#This Row],[severity]]="Medium", 2, TRUE, 1)</f>
        <v>1</v>
      </c>
      <c r="Y3201">
        <f t="shared" si="98"/>
        <v>4</v>
      </c>
      <c r="Z3201" t="str">
        <f t="shared" si="99"/>
        <v>Night (00-05)</v>
      </c>
    </row>
    <row r="3202" spans="1:26" x14ac:dyDescent="0.3">
      <c r="A3202" t="s">
        <v>5179</v>
      </c>
      <c r="B3202" t="s">
        <v>539</v>
      </c>
      <c r="C3202" t="s">
        <v>220</v>
      </c>
      <c r="D3202" t="s">
        <v>22</v>
      </c>
      <c r="E3202" t="s">
        <v>72</v>
      </c>
      <c r="F3202">
        <f>MONTH(Table1[[#This Row],[incident_datetime]])</f>
        <v>9</v>
      </c>
      <c r="G3202">
        <f>YEAR(Table1[[#This Row],[incident_datetime]])</f>
        <v>2022</v>
      </c>
      <c r="H3202" s="1">
        <v>44829.499027777776</v>
      </c>
      <c r="I3202" t="s">
        <v>856</v>
      </c>
      <c r="J3202" t="s">
        <v>1800</v>
      </c>
      <c r="K3202">
        <v>63</v>
      </c>
      <c r="L3202" t="s">
        <v>43</v>
      </c>
      <c r="M3202" t="s">
        <v>35</v>
      </c>
      <c r="N3202" t="s">
        <v>3639</v>
      </c>
      <c r="O3202">
        <v>27</v>
      </c>
      <c r="P3202" t="s">
        <v>43</v>
      </c>
      <c r="Q3202" t="s">
        <v>27</v>
      </c>
      <c r="R3202" t="s">
        <v>139</v>
      </c>
      <c r="S3202" t="s">
        <v>98</v>
      </c>
      <c r="T3202" t="s">
        <v>155</v>
      </c>
      <c r="U3202">
        <v>1</v>
      </c>
      <c r="V3202" s="4">
        <v>33063.83</v>
      </c>
      <c r="W3202" t="s">
        <v>103</v>
      </c>
      <c r="X3202" cm="1">
        <f t="array" ref="X3202">_xlfn.IFS(Table1[[#This Row],[severity]]="Critical", 4, Table1[[#This Row],[severity]]="High", 3, Table1[[#This Row],[severity]]="Medium", 2, TRUE, 1)</f>
        <v>2</v>
      </c>
      <c r="Y3202">
        <f t="shared" ref="Y3202:Y3265" si="100">HOUR(H3202)</f>
        <v>11</v>
      </c>
      <c r="Z3202" t="str">
        <f t="shared" ref="Z3202:Z3265" si="101">IF(Y3202&lt;6,"Night (00-05)",IF(Y3202&lt;12,"Morning (06-11)",IF(Y3202&lt;18,"Afternoon (12-17)","Evening (18-23)")))</f>
        <v>Morning (06-11)</v>
      </c>
    </row>
    <row r="3203" spans="1:26" x14ac:dyDescent="0.3">
      <c r="A3203" t="s">
        <v>5180</v>
      </c>
      <c r="B3203" t="s">
        <v>391</v>
      </c>
      <c r="C3203" t="s">
        <v>686</v>
      </c>
      <c r="D3203" t="s">
        <v>22</v>
      </c>
      <c r="E3203" t="s">
        <v>72</v>
      </c>
      <c r="F3203">
        <f>MONTH(Table1[[#This Row],[incident_datetime]])</f>
        <v>12</v>
      </c>
      <c r="G3203">
        <f>YEAR(Table1[[#This Row],[incident_datetime]])</f>
        <v>2024</v>
      </c>
      <c r="H3203" s="1">
        <v>45644.352164351854</v>
      </c>
      <c r="I3203" t="s">
        <v>1305</v>
      </c>
      <c r="J3203" t="s">
        <v>1156</v>
      </c>
      <c r="K3203">
        <v>58</v>
      </c>
      <c r="L3203" t="s">
        <v>59</v>
      </c>
      <c r="M3203" t="s">
        <v>34</v>
      </c>
      <c r="N3203" t="s">
        <v>81</v>
      </c>
      <c r="O3203">
        <v>26</v>
      </c>
      <c r="P3203" t="s">
        <v>59</v>
      </c>
      <c r="Q3203" t="s">
        <v>27</v>
      </c>
      <c r="R3203" t="s">
        <v>52</v>
      </c>
      <c r="S3203" t="s">
        <v>28</v>
      </c>
      <c r="T3203" t="s">
        <v>62</v>
      </c>
      <c r="U3203">
        <v>1</v>
      </c>
      <c r="V3203" s="4">
        <v>26694</v>
      </c>
      <c r="W3203" t="s">
        <v>110</v>
      </c>
      <c r="X3203" cm="1">
        <f t="array" ref="X3203">_xlfn.IFS(Table1[[#This Row],[severity]]="Critical", 4, Table1[[#This Row],[severity]]="High", 3, Table1[[#This Row],[severity]]="Medium", 2, TRUE, 1)</f>
        <v>1</v>
      </c>
      <c r="Y3203">
        <f t="shared" si="100"/>
        <v>8</v>
      </c>
      <c r="Z3203" t="str">
        <f t="shared" si="101"/>
        <v>Morning (06-11)</v>
      </c>
    </row>
    <row r="3204" spans="1:26" x14ac:dyDescent="0.3">
      <c r="A3204" t="s">
        <v>5181</v>
      </c>
      <c r="B3204" t="s">
        <v>141</v>
      </c>
      <c r="C3204" t="s">
        <v>468</v>
      </c>
      <c r="D3204" t="s">
        <v>92</v>
      </c>
      <c r="E3204" t="s">
        <v>23</v>
      </c>
      <c r="F3204">
        <f>MONTH(Table1[[#This Row],[incident_datetime]])</f>
        <v>4</v>
      </c>
      <c r="G3204">
        <f>YEAR(Table1[[#This Row],[incident_datetime]])</f>
        <v>2018</v>
      </c>
      <c r="H3204" s="1">
        <v>43217.30060185185</v>
      </c>
      <c r="I3204" t="s">
        <v>1438</v>
      </c>
      <c r="J3204" t="s">
        <v>1665</v>
      </c>
      <c r="K3204">
        <v>38</v>
      </c>
      <c r="L3204" t="s">
        <v>43</v>
      </c>
      <c r="M3204" t="s">
        <v>35</v>
      </c>
      <c r="N3204" t="s">
        <v>2444</v>
      </c>
      <c r="O3204">
        <v>61</v>
      </c>
      <c r="P3204" t="s">
        <v>59</v>
      </c>
      <c r="Q3204" t="s">
        <v>70</v>
      </c>
      <c r="R3204" t="s">
        <v>97</v>
      </c>
      <c r="S3204" t="s">
        <v>28</v>
      </c>
      <c r="T3204" t="s">
        <v>155</v>
      </c>
      <c r="U3204">
        <v>0</v>
      </c>
      <c r="V3204" s="4">
        <v>6276.79</v>
      </c>
      <c r="W3204" t="s">
        <v>110</v>
      </c>
      <c r="X3204" cm="1">
        <f t="array" ref="X3204">_xlfn.IFS(Table1[[#This Row],[severity]]="Critical", 4, Table1[[#This Row],[severity]]="High", 3, Table1[[#This Row],[severity]]="Medium", 2, TRUE, 1)</f>
        <v>3</v>
      </c>
      <c r="Y3204">
        <f t="shared" si="100"/>
        <v>7</v>
      </c>
      <c r="Z3204" t="str">
        <f t="shared" si="101"/>
        <v>Morning (06-11)</v>
      </c>
    </row>
    <row r="3205" spans="1:26" x14ac:dyDescent="0.3">
      <c r="A3205" t="s">
        <v>5182</v>
      </c>
      <c r="B3205" t="s">
        <v>1173</v>
      </c>
      <c r="C3205" t="s">
        <v>468</v>
      </c>
      <c r="D3205" t="s">
        <v>88</v>
      </c>
      <c r="E3205" t="s">
        <v>78</v>
      </c>
      <c r="F3205">
        <f>MONTH(Table1[[#This Row],[incident_datetime]])</f>
        <v>2</v>
      </c>
      <c r="G3205">
        <f>YEAR(Table1[[#This Row],[incident_datetime]])</f>
        <v>2019</v>
      </c>
      <c r="H3205" s="1">
        <v>43518.898946759262</v>
      </c>
      <c r="I3205" t="s">
        <v>1313</v>
      </c>
      <c r="J3205" t="s">
        <v>170</v>
      </c>
      <c r="K3205">
        <v>58</v>
      </c>
      <c r="L3205" t="s">
        <v>43</v>
      </c>
      <c r="M3205" t="s">
        <v>107</v>
      </c>
      <c r="N3205" t="s">
        <v>102</v>
      </c>
      <c r="O3205">
        <v>29</v>
      </c>
      <c r="P3205" t="s">
        <v>43</v>
      </c>
      <c r="Q3205" t="s">
        <v>27</v>
      </c>
      <c r="R3205" t="s">
        <v>139</v>
      </c>
      <c r="S3205" t="s">
        <v>28</v>
      </c>
      <c r="T3205" t="s">
        <v>29</v>
      </c>
      <c r="U3205">
        <v>5</v>
      </c>
      <c r="V3205" s="4">
        <v>44900.85</v>
      </c>
      <c r="W3205" t="s">
        <v>103</v>
      </c>
      <c r="X3205" cm="1">
        <f t="array" ref="X3205">_xlfn.IFS(Table1[[#This Row],[severity]]="Critical", 4, Table1[[#This Row],[severity]]="High", 3, Table1[[#This Row],[severity]]="Medium", 2, TRUE, 1)</f>
        <v>2</v>
      </c>
      <c r="Y3205">
        <f t="shared" si="100"/>
        <v>21</v>
      </c>
      <c r="Z3205" t="str">
        <f t="shared" si="101"/>
        <v>Evening (18-23)</v>
      </c>
    </row>
    <row r="3206" spans="1:26" x14ac:dyDescent="0.3">
      <c r="A3206" t="s">
        <v>5183</v>
      </c>
      <c r="B3206" t="s">
        <v>1173</v>
      </c>
      <c r="C3206" t="s">
        <v>180</v>
      </c>
      <c r="D3206" t="s">
        <v>88</v>
      </c>
      <c r="E3206" t="s">
        <v>112</v>
      </c>
      <c r="F3206">
        <f>MONTH(Table1[[#This Row],[incident_datetime]])</f>
        <v>8</v>
      </c>
      <c r="G3206">
        <f>YEAR(Table1[[#This Row],[incident_datetime]])</f>
        <v>2019</v>
      </c>
      <c r="H3206" s="1">
        <v>43702.483854166669</v>
      </c>
      <c r="I3206" t="s">
        <v>566</v>
      </c>
      <c r="J3206" t="s">
        <v>7102</v>
      </c>
      <c r="K3206">
        <v>52</v>
      </c>
      <c r="L3206" t="s">
        <v>43</v>
      </c>
      <c r="M3206" t="s">
        <v>35</v>
      </c>
      <c r="N3206" t="s">
        <v>1686</v>
      </c>
      <c r="O3206">
        <v>56</v>
      </c>
      <c r="P3206" t="s">
        <v>59</v>
      </c>
      <c r="Q3206" t="s">
        <v>70</v>
      </c>
      <c r="R3206" t="s">
        <v>109</v>
      </c>
      <c r="S3206" t="s">
        <v>132</v>
      </c>
      <c r="T3206" t="s">
        <v>29</v>
      </c>
      <c r="U3206">
        <v>3</v>
      </c>
      <c r="V3206">
        <v>0</v>
      </c>
      <c r="W3206" t="s">
        <v>103</v>
      </c>
      <c r="X3206" cm="1">
        <f t="array" ref="X3206">_xlfn.IFS(Table1[[#This Row],[severity]]="Critical", 4, Table1[[#This Row],[severity]]="High", 3, Table1[[#This Row],[severity]]="Medium", 2, TRUE, 1)</f>
        <v>4</v>
      </c>
      <c r="Y3206">
        <f t="shared" si="100"/>
        <v>11</v>
      </c>
      <c r="Z3206" t="str">
        <f t="shared" si="101"/>
        <v>Morning (06-11)</v>
      </c>
    </row>
    <row r="3207" spans="1:26" x14ac:dyDescent="0.3">
      <c r="A3207" t="s">
        <v>5184</v>
      </c>
      <c r="B3207" t="s">
        <v>391</v>
      </c>
      <c r="C3207" t="s">
        <v>468</v>
      </c>
      <c r="D3207" t="s">
        <v>65</v>
      </c>
      <c r="E3207" t="s">
        <v>31</v>
      </c>
      <c r="F3207">
        <f>MONTH(Table1[[#This Row],[incident_datetime]])</f>
        <v>2</v>
      </c>
      <c r="G3207">
        <f>YEAR(Table1[[#This Row],[incident_datetime]])</f>
        <v>2021</v>
      </c>
      <c r="H3207" s="1">
        <v>44241.289444444446</v>
      </c>
      <c r="I3207" t="s">
        <v>298</v>
      </c>
      <c r="J3207" t="s">
        <v>2359</v>
      </c>
      <c r="K3207">
        <v>28</v>
      </c>
      <c r="L3207" t="s">
        <v>59</v>
      </c>
      <c r="M3207" t="s">
        <v>107</v>
      </c>
      <c r="N3207" t="s">
        <v>2174</v>
      </c>
      <c r="O3207">
        <v>75</v>
      </c>
      <c r="P3207" t="s">
        <v>43</v>
      </c>
      <c r="Q3207" t="s">
        <v>27</v>
      </c>
      <c r="R3207" t="s">
        <v>139</v>
      </c>
      <c r="S3207" t="s">
        <v>61</v>
      </c>
      <c r="T3207" t="s">
        <v>155</v>
      </c>
      <c r="U3207">
        <v>0</v>
      </c>
      <c r="V3207" s="4">
        <v>9084.25</v>
      </c>
      <c r="W3207" t="s">
        <v>110</v>
      </c>
      <c r="X3207" cm="1">
        <f t="array" ref="X3207">_xlfn.IFS(Table1[[#This Row],[severity]]="Critical", 4, Table1[[#This Row],[severity]]="High", 3, Table1[[#This Row],[severity]]="Medium", 2, TRUE, 1)</f>
        <v>2</v>
      </c>
      <c r="Y3207">
        <f t="shared" si="100"/>
        <v>6</v>
      </c>
      <c r="Z3207" t="str">
        <f t="shared" si="101"/>
        <v>Morning (06-11)</v>
      </c>
    </row>
    <row r="3208" spans="1:26" x14ac:dyDescent="0.3">
      <c r="A3208" t="s">
        <v>5185</v>
      </c>
      <c r="B3208" t="s">
        <v>685</v>
      </c>
      <c r="C3208" t="s">
        <v>562</v>
      </c>
      <c r="D3208" t="s">
        <v>48</v>
      </c>
      <c r="E3208" t="s">
        <v>186</v>
      </c>
      <c r="F3208">
        <f>MONTH(Table1[[#This Row],[incident_datetime]])</f>
        <v>4</v>
      </c>
      <c r="G3208">
        <f>YEAR(Table1[[#This Row],[incident_datetime]])</f>
        <v>2021</v>
      </c>
      <c r="H3208" s="1">
        <v>44304.03261574074</v>
      </c>
      <c r="I3208" t="s">
        <v>812</v>
      </c>
      <c r="J3208" t="s">
        <v>1000</v>
      </c>
      <c r="K3208">
        <v>44</v>
      </c>
      <c r="L3208" t="s">
        <v>43</v>
      </c>
      <c r="M3208" t="s">
        <v>35</v>
      </c>
      <c r="N3208" t="s">
        <v>1918</v>
      </c>
      <c r="O3208">
        <v>88</v>
      </c>
      <c r="P3208" t="s">
        <v>43</v>
      </c>
      <c r="Q3208" t="s">
        <v>215</v>
      </c>
      <c r="R3208" t="s">
        <v>97</v>
      </c>
      <c r="S3208" t="s">
        <v>53</v>
      </c>
      <c r="T3208" t="s">
        <v>155</v>
      </c>
      <c r="U3208">
        <v>2</v>
      </c>
      <c r="V3208" s="4">
        <v>1244.01</v>
      </c>
      <c r="W3208" t="s">
        <v>110</v>
      </c>
      <c r="X3208" cm="1">
        <f t="array" ref="X3208">_xlfn.IFS(Table1[[#This Row],[severity]]="Critical", 4, Table1[[#This Row],[severity]]="High", 3, Table1[[#This Row],[severity]]="Medium", 2, TRUE, 1)</f>
        <v>3</v>
      </c>
      <c r="Y3208">
        <f t="shared" si="100"/>
        <v>0</v>
      </c>
      <c r="Z3208" t="str">
        <f t="shared" si="101"/>
        <v>Night (00-05)</v>
      </c>
    </row>
    <row r="3209" spans="1:26" x14ac:dyDescent="0.3">
      <c r="A3209" t="s">
        <v>5186</v>
      </c>
      <c r="B3209" t="s">
        <v>232</v>
      </c>
      <c r="C3209" t="s">
        <v>258</v>
      </c>
      <c r="D3209" t="s">
        <v>88</v>
      </c>
      <c r="E3209" t="s">
        <v>31</v>
      </c>
      <c r="F3209">
        <f>MONTH(Table1[[#This Row],[incident_datetime]])</f>
        <v>8</v>
      </c>
      <c r="G3209">
        <f>YEAR(Table1[[#This Row],[incident_datetime]])</f>
        <v>2021</v>
      </c>
      <c r="H3209" s="1">
        <v>44429.406064814815</v>
      </c>
      <c r="I3209" t="s">
        <v>278</v>
      </c>
      <c r="J3209" t="s">
        <v>1207</v>
      </c>
      <c r="K3209">
        <v>24</v>
      </c>
      <c r="L3209" t="s">
        <v>43</v>
      </c>
      <c r="M3209" t="s">
        <v>35</v>
      </c>
      <c r="N3209" t="s">
        <v>154</v>
      </c>
      <c r="O3209">
        <v>42</v>
      </c>
      <c r="P3209" t="s">
        <v>59</v>
      </c>
      <c r="Q3209" t="s">
        <v>70</v>
      </c>
      <c r="R3209" t="s">
        <v>52</v>
      </c>
      <c r="S3209" t="s">
        <v>61</v>
      </c>
      <c r="T3209" t="s">
        <v>155</v>
      </c>
      <c r="U3209">
        <v>0</v>
      </c>
      <c r="V3209" s="4">
        <v>27155.66</v>
      </c>
      <c r="W3209" t="s">
        <v>110</v>
      </c>
      <c r="X3209" cm="1">
        <f t="array" ref="X3209">_xlfn.IFS(Table1[[#This Row],[severity]]="Critical", 4, Table1[[#This Row],[severity]]="High", 3, Table1[[#This Row],[severity]]="Medium", 2, TRUE, 1)</f>
        <v>1</v>
      </c>
      <c r="Y3209">
        <f t="shared" si="100"/>
        <v>9</v>
      </c>
      <c r="Z3209" t="str">
        <f t="shared" si="101"/>
        <v>Morning (06-11)</v>
      </c>
    </row>
    <row r="3210" spans="1:26" x14ac:dyDescent="0.3">
      <c r="A3210" t="s">
        <v>5187</v>
      </c>
      <c r="B3210" t="s">
        <v>338</v>
      </c>
      <c r="C3210" t="s">
        <v>185</v>
      </c>
      <c r="D3210" t="s">
        <v>38</v>
      </c>
      <c r="E3210" t="s">
        <v>55</v>
      </c>
      <c r="F3210">
        <f>MONTH(Table1[[#This Row],[incident_datetime]])</f>
        <v>12</v>
      </c>
      <c r="G3210">
        <f>YEAR(Table1[[#This Row],[incident_datetime]])</f>
        <v>2018</v>
      </c>
      <c r="H3210" s="1">
        <v>43459.437754629631</v>
      </c>
      <c r="I3210" t="s">
        <v>347</v>
      </c>
      <c r="J3210" t="s">
        <v>5013</v>
      </c>
      <c r="K3210">
        <v>52</v>
      </c>
      <c r="L3210" t="s">
        <v>59</v>
      </c>
      <c r="M3210" t="s">
        <v>85</v>
      </c>
      <c r="N3210" t="s">
        <v>1547</v>
      </c>
      <c r="O3210">
        <v>36</v>
      </c>
      <c r="P3210" t="s">
        <v>59</v>
      </c>
      <c r="Q3210" t="s">
        <v>70</v>
      </c>
      <c r="R3210" t="s">
        <v>139</v>
      </c>
      <c r="S3210" t="s">
        <v>98</v>
      </c>
      <c r="T3210" t="s">
        <v>270</v>
      </c>
      <c r="U3210">
        <v>0</v>
      </c>
      <c r="V3210" s="4">
        <v>22480.63</v>
      </c>
      <c r="W3210" t="s">
        <v>110</v>
      </c>
      <c r="X3210" cm="1">
        <f t="array" ref="X3210">_xlfn.IFS(Table1[[#This Row],[severity]]="Critical", 4, Table1[[#This Row],[severity]]="High", 3, Table1[[#This Row],[severity]]="Medium", 2, TRUE, 1)</f>
        <v>2</v>
      </c>
      <c r="Y3210">
        <f t="shared" si="100"/>
        <v>10</v>
      </c>
      <c r="Z3210" t="str">
        <f t="shared" si="101"/>
        <v>Morning (06-11)</v>
      </c>
    </row>
    <row r="3211" spans="1:26" x14ac:dyDescent="0.3">
      <c r="A3211" t="s">
        <v>5188</v>
      </c>
      <c r="B3211" t="s">
        <v>676</v>
      </c>
      <c r="C3211" t="s">
        <v>185</v>
      </c>
      <c r="D3211" t="s">
        <v>38</v>
      </c>
      <c r="E3211" t="s">
        <v>78</v>
      </c>
      <c r="F3211">
        <f>MONTH(Table1[[#This Row],[incident_datetime]])</f>
        <v>3</v>
      </c>
      <c r="G3211">
        <f>YEAR(Table1[[#This Row],[incident_datetime]])</f>
        <v>2022</v>
      </c>
      <c r="H3211" s="1">
        <v>44624.203206018516</v>
      </c>
      <c r="I3211" t="s">
        <v>718</v>
      </c>
      <c r="J3211" t="s">
        <v>2387</v>
      </c>
      <c r="K3211">
        <v>29</v>
      </c>
      <c r="L3211" t="s">
        <v>43</v>
      </c>
      <c r="M3211" t="s">
        <v>35</v>
      </c>
      <c r="N3211" t="s">
        <v>5189</v>
      </c>
      <c r="O3211">
        <v>20</v>
      </c>
      <c r="P3211" t="s">
        <v>43</v>
      </c>
      <c r="Q3211" t="s">
        <v>215</v>
      </c>
      <c r="R3211" t="s">
        <v>139</v>
      </c>
      <c r="S3211" t="s">
        <v>61</v>
      </c>
      <c r="T3211" t="s">
        <v>155</v>
      </c>
      <c r="U3211">
        <v>2</v>
      </c>
      <c r="V3211" s="4">
        <v>49866.74</v>
      </c>
      <c r="W3211" t="s">
        <v>103</v>
      </c>
      <c r="X3211" cm="1">
        <f t="array" ref="X3211">_xlfn.IFS(Table1[[#This Row],[severity]]="Critical", 4, Table1[[#This Row],[severity]]="High", 3, Table1[[#This Row],[severity]]="Medium", 2, TRUE, 1)</f>
        <v>2</v>
      </c>
      <c r="Y3211">
        <f t="shared" si="100"/>
        <v>4</v>
      </c>
      <c r="Z3211" t="str">
        <f t="shared" si="101"/>
        <v>Night (00-05)</v>
      </c>
    </row>
    <row r="3212" spans="1:26" x14ac:dyDescent="0.3">
      <c r="A3212" t="s">
        <v>5190</v>
      </c>
      <c r="B3212" t="s">
        <v>1173</v>
      </c>
      <c r="C3212" t="s">
        <v>185</v>
      </c>
      <c r="D3212" t="s">
        <v>22</v>
      </c>
      <c r="E3212" t="s">
        <v>72</v>
      </c>
      <c r="F3212">
        <f ca="1">MONTH(Table1[[#This Row],[incident_datetime]])</f>
        <v>8</v>
      </c>
      <c r="G3212">
        <f ca="1">YEAR(Table1[[#This Row],[incident_datetime]])</f>
        <v>2026</v>
      </c>
      <c r="H3212" s="2">
        <f ca="1">TODAY()</f>
        <v>46250</v>
      </c>
      <c r="I3212" t="s">
        <v>761</v>
      </c>
      <c r="J3212" t="s">
        <v>2705</v>
      </c>
      <c r="K3212">
        <v>52</v>
      </c>
      <c r="L3212" t="s">
        <v>43</v>
      </c>
      <c r="M3212" t="s">
        <v>41</v>
      </c>
      <c r="N3212" t="s">
        <v>984</v>
      </c>
      <c r="O3212">
        <v>47</v>
      </c>
      <c r="P3212" t="s">
        <v>43</v>
      </c>
      <c r="Q3212" t="s">
        <v>27</v>
      </c>
      <c r="R3212" t="s">
        <v>109</v>
      </c>
      <c r="S3212" t="s">
        <v>28</v>
      </c>
      <c r="T3212" t="s">
        <v>270</v>
      </c>
      <c r="U3212">
        <v>4</v>
      </c>
      <c r="V3212" s="4">
        <v>48460.35</v>
      </c>
      <c r="W3212" t="s">
        <v>110</v>
      </c>
      <c r="X3212" cm="1">
        <f t="array" ref="X3212">_xlfn.IFS(Table1[[#This Row],[severity]]="Critical", 4, Table1[[#This Row],[severity]]="High", 3, Table1[[#This Row],[severity]]="Medium", 2, TRUE, 1)</f>
        <v>4</v>
      </c>
      <c r="Y3212">
        <f t="shared" ca="1" si="100"/>
        <v>0</v>
      </c>
      <c r="Z3212" t="str">
        <f t="shared" ca="1" si="101"/>
        <v>Night (00-05)</v>
      </c>
    </row>
    <row r="3213" spans="1:26" x14ac:dyDescent="0.3">
      <c r="A3213" t="s">
        <v>5191</v>
      </c>
      <c r="B3213" t="s">
        <v>267</v>
      </c>
      <c r="C3213" t="s">
        <v>342</v>
      </c>
      <c r="D3213" t="s">
        <v>77</v>
      </c>
      <c r="E3213" t="s">
        <v>112</v>
      </c>
      <c r="F3213">
        <f>MONTH(Table1[[#This Row],[incident_datetime]])</f>
        <v>5</v>
      </c>
      <c r="G3213">
        <f>YEAR(Table1[[#This Row],[incident_datetime]])</f>
        <v>2021</v>
      </c>
      <c r="H3213" s="1">
        <v>44337.227858796294</v>
      </c>
      <c r="I3213" t="s">
        <v>1975</v>
      </c>
      <c r="J3213" t="s">
        <v>920</v>
      </c>
      <c r="K3213">
        <v>64</v>
      </c>
      <c r="L3213" t="s">
        <v>43</v>
      </c>
      <c r="M3213" t="s">
        <v>41</v>
      </c>
      <c r="N3213" t="s">
        <v>4707</v>
      </c>
      <c r="O3213">
        <v>60</v>
      </c>
      <c r="P3213" t="s">
        <v>34</v>
      </c>
      <c r="Q3213" t="s">
        <v>27</v>
      </c>
      <c r="R3213" t="s">
        <v>97</v>
      </c>
      <c r="S3213" t="s">
        <v>61</v>
      </c>
      <c r="T3213" t="s">
        <v>155</v>
      </c>
      <c r="U3213">
        <v>0</v>
      </c>
      <c r="V3213" s="4">
        <v>26664.18</v>
      </c>
      <c r="W3213" t="s">
        <v>110</v>
      </c>
      <c r="X3213" cm="1">
        <f t="array" ref="X3213">_xlfn.IFS(Table1[[#This Row],[severity]]="Critical", 4, Table1[[#This Row],[severity]]="High", 3, Table1[[#This Row],[severity]]="Medium", 2, TRUE, 1)</f>
        <v>3</v>
      </c>
      <c r="Y3213">
        <f t="shared" si="100"/>
        <v>5</v>
      </c>
      <c r="Z3213" t="str">
        <f t="shared" si="101"/>
        <v>Night (00-05)</v>
      </c>
    </row>
    <row r="3214" spans="1:26" x14ac:dyDescent="0.3">
      <c r="A3214" t="s">
        <v>5192</v>
      </c>
      <c r="B3214" t="s">
        <v>676</v>
      </c>
      <c r="C3214" t="s">
        <v>135</v>
      </c>
      <c r="D3214" t="s">
        <v>100</v>
      </c>
      <c r="E3214" t="s">
        <v>112</v>
      </c>
      <c r="F3214">
        <f>MONTH(Table1[[#This Row],[incident_datetime]])</f>
        <v>11</v>
      </c>
      <c r="G3214">
        <f>YEAR(Table1[[#This Row],[incident_datetime]])</f>
        <v>2019</v>
      </c>
      <c r="H3214" s="1">
        <v>43780.922523148147</v>
      </c>
      <c r="I3214" t="s">
        <v>1386</v>
      </c>
      <c r="J3214" t="s">
        <v>1531</v>
      </c>
      <c r="K3214">
        <v>67</v>
      </c>
      <c r="L3214" t="s">
        <v>59</v>
      </c>
      <c r="M3214" t="s">
        <v>85</v>
      </c>
      <c r="N3214" t="s">
        <v>5193</v>
      </c>
      <c r="O3214">
        <v>89</v>
      </c>
      <c r="P3214" t="s">
        <v>59</v>
      </c>
      <c r="Q3214" t="s">
        <v>70</v>
      </c>
      <c r="R3214" t="s">
        <v>139</v>
      </c>
      <c r="S3214" t="s">
        <v>61</v>
      </c>
      <c r="T3214" t="s">
        <v>155</v>
      </c>
      <c r="U3214">
        <v>0</v>
      </c>
      <c r="V3214" s="4">
        <v>46019.66</v>
      </c>
      <c r="W3214" t="s">
        <v>103</v>
      </c>
      <c r="X3214" cm="1">
        <f t="array" ref="X3214">_xlfn.IFS(Table1[[#This Row],[severity]]="Critical", 4, Table1[[#This Row],[severity]]="High", 3, Table1[[#This Row],[severity]]="Medium", 2, TRUE, 1)</f>
        <v>2</v>
      </c>
      <c r="Y3214">
        <f t="shared" si="100"/>
        <v>22</v>
      </c>
      <c r="Z3214" t="str">
        <f t="shared" si="101"/>
        <v>Evening (18-23)</v>
      </c>
    </row>
    <row r="3215" spans="1:26" x14ac:dyDescent="0.3">
      <c r="A3215" t="s">
        <v>5194</v>
      </c>
      <c r="B3215" t="s">
        <v>242</v>
      </c>
      <c r="C3215" t="s">
        <v>258</v>
      </c>
      <c r="D3215" t="s">
        <v>22</v>
      </c>
      <c r="E3215" t="s">
        <v>23</v>
      </c>
      <c r="F3215">
        <f>MONTH(Table1[[#This Row],[incident_datetime]])</f>
        <v>1</v>
      </c>
      <c r="G3215">
        <f>YEAR(Table1[[#This Row],[incident_datetime]])</f>
        <v>2022</v>
      </c>
      <c r="H3215" s="1">
        <v>44586.972766203704</v>
      </c>
      <c r="I3215" t="s">
        <v>343</v>
      </c>
      <c r="J3215" t="s">
        <v>563</v>
      </c>
      <c r="K3215">
        <v>67</v>
      </c>
      <c r="L3215" t="s">
        <v>43</v>
      </c>
      <c r="M3215" t="s">
        <v>107</v>
      </c>
      <c r="N3215" t="s">
        <v>2553</v>
      </c>
      <c r="O3215">
        <v>16</v>
      </c>
      <c r="P3215" t="s">
        <v>43</v>
      </c>
      <c r="Q3215" t="s">
        <v>70</v>
      </c>
      <c r="R3215" t="s">
        <v>52</v>
      </c>
      <c r="S3215" t="s">
        <v>132</v>
      </c>
      <c r="T3215" t="s">
        <v>155</v>
      </c>
      <c r="U3215">
        <v>1</v>
      </c>
      <c r="V3215" s="4">
        <v>49553.16</v>
      </c>
      <c r="W3215" t="s">
        <v>103</v>
      </c>
      <c r="X3215" cm="1">
        <f t="array" ref="X3215">_xlfn.IFS(Table1[[#This Row],[severity]]="Critical", 4, Table1[[#This Row],[severity]]="High", 3, Table1[[#This Row],[severity]]="Medium", 2, TRUE, 1)</f>
        <v>1</v>
      </c>
      <c r="Y3215">
        <f t="shared" si="100"/>
        <v>23</v>
      </c>
      <c r="Z3215" t="str">
        <f t="shared" si="101"/>
        <v>Evening (18-23)</v>
      </c>
    </row>
    <row r="3216" spans="1:26" x14ac:dyDescent="0.3">
      <c r="A3216" t="s">
        <v>5195</v>
      </c>
      <c r="B3216" t="s">
        <v>338</v>
      </c>
      <c r="C3216" t="s">
        <v>258</v>
      </c>
      <c r="D3216" t="s">
        <v>77</v>
      </c>
      <c r="E3216" t="s">
        <v>112</v>
      </c>
      <c r="F3216">
        <f>MONTH(Table1[[#This Row],[incident_datetime]])</f>
        <v>11</v>
      </c>
      <c r="G3216">
        <f>YEAR(Table1[[#This Row],[incident_datetime]])</f>
        <v>2018</v>
      </c>
      <c r="H3216" s="1">
        <v>43413.786840277775</v>
      </c>
      <c r="I3216" t="s">
        <v>118</v>
      </c>
      <c r="J3216" t="s">
        <v>1231</v>
      </c>
      <c r="K3216">
        <v>58</v>
      </c>
      <c r="L3216" t="s">
        <v>43</v>
      </c>
      <c r="M3216" t="s">
        <v>107</v>
      </c>
      <c r="N3216" t="s">
        <v>3232</v>
      </c>
      <c r="O3216">
        <v>54</v>
      </c>
      <c r="P3216" t="s">
        <v>43</v>
      </c>
      <c r="Q3216" t="s">
        <v>45</v>
      </c>
      <c r="R3216" t="s">
        <v>139</v>
      </c>
      <c r="S3216" t="s">
        <v>61</v>
      </c>
      <c r="T3216" t="s">
        <v>270</v>
      </c>
      <c r="U3216">
        <v>5</v>
      </c>
      <c r="V3216" s="4">
        <v>19813.86</v>
      </c>
      <c r="W3216" t="s">
        <v>110</v>
      </c>
      <c r="X3216" cm="1">
        <f t="array" ref="X3216">_xlfn.IFS(Table1[[#This Row],[severity]]="Critical", 4, Table1[[#This Row],[severity]]="High", 3, Table1[[#This Row],[severity]]="Medium", 2, TRUE, 1)</f>
        <v>2</v>
      </c>
      <c r="Y3216">
        <f t="shared" si="100"/>
        <v>18</v>
      </c>
      <c r="Z3216" t="str">
        <f t="shared" si="101"/>
        <v>Evening (18-23)</v>
      </c>
    </row>
    <row r="3217" spans="1:26" x14ac:dyDescent="0.3">
      <c r="A3217" t="s">
        <v>5196</v>
      </c>
      <c r="B3217" t="s">
        <v>165</v>
      </c>
      <c r="C3217" t="s">
        <v>342</v>
      </c>
      <c r="D3217" t="s">
        <v>22</v>
      </c>
      <c r="E3217" t="s">
        <v>72</v>
      </c>
      <c r="F3217">
        <f>MONTH(Table1[[#This Row],[incident_datetime]])</f>
        <v>10</v>
      </c>
      <c r="G3217">
        <f>YEAR(Table1[[#This Row],[incident_datetime]])</f>
        <v>2023</v>
      </c>
      <c r="H3217" s="1">
        <v>45228.199537037035</v>
      </c>
      <c r="I3217" t="s">
        <v>247</v>
      </c>
      <c r="J3217" t="s">
        <v>2752</v>
      </c>
      <c r="K3217">
        <v>57</v>
      </c>
      <c r="L3217" t="s">
        <v>59</v>
      </c>
      <c r="M3217" t="s">
        <v>35</v>
      </c>
      <c r="N3217" t="s">
        <v>2811</v>
      </c>
      <c r="O3217">
        <v>50</v>
      </c>
      <c r="P3217" t="s">
        <v>59</v>
      </c>
      <c r="Q3217" t="s">
        <v>116</v>
      </c>
      <c r="R3217" t="s">
        <v>139</v>
      </c>
      <c r="S3217" t="s">
        <v>98</v>
      </c>
      <c r="T3217" t="s">
        <v>155</v>
      </c>
      <c r="U3217">
        <v>0</v>
      </c>
      <c r="V3217" s="4">
        <v>13061.15</v>
      </c>
      <c r="W3217" t="s">
        <v>103</v>
      </c>
      <c r="X3217" cm="1">
        <f t="array" ref="X3217">_xlfn.IFS(Table1[[#This Row],[severity]]="Critical", 4, Table1[[#This Row],[severity]]="High", 3, Table1[[#This Row],[severity]]="Medium", 2, TRUE, 1)</f>
        <v>2</v>
      </c>
      <c r="Y3217">
        <f t="shared" si="100"/>
        <v>4</v>
      </c>
      <c r="Z3217" t="str">
        <f t="shared" si="101"/>
        <v>Night (00-05)</v>
      </c>
    </row>
    <row r="3218" spans="1:26" x14ac:dyDescent="0.3">
      <c r="A3218" t="s">
        <v>5197</v>
      </c>
      <c r="B3218" t="s">
        <v>422</v>
      </c>
      <c r="C3218" t="s">
        <v>220</v>
      </c>
      <c r="D3218" t="s">
        <v>77</v>
      </c>
      <c r="E3218" t="s">
        <v>78</v>
      </c>
      <c r="F3218">
        <f>MONTH(Table1[[#This Row],[incident_datetime]])</f>
        <v>6</v>
      </c>
      <c r="G3218">
        <f>YEAR(Table1[[#This Row],[incident_datetime]])</f>
        <v>2024</v>
      </c>
      <c r="H3218" s="1">
        <v>45455.757673611108</v>
      </c>
      <c r="I3218" t="s">
        <v>272</v>
      </c>
      <c r="J3218" t="s">
        <v>1355</v>
      </c>
      <c r="K3218">
        <v>21</v>
      </c>
      <c r="L3218" t="s">
        <v>59</v>
      </c>
      <c r="M3218" t="s">
        <v>107</v>
      </c>
      <c r="N3218" t="s">
        <v>2853</v>
      </c>
      <c r="O3218">
        <v>18</v>
      </c>
      <c r="P3218" t="s">
        <v>59</v>
      </c>
      <c r="Q3218" t="s">
        <v>27</v>
      </c>
      <c r="R3218" t="s">
        <v>139</v>
      </c>
      <c r="S3218" t="s">
        <v>61</v>
      </c>
      <c r="T3218" t="s">
        <v>29</v>
      </c>
      <c r="U3218">
        <v>2</v>
      </c>
      <c r="V3218" s="4">
        <v>31394.57</v>
      </c>
      <c r="W3218" t="s">
        <v>103</v>
      </c>
      <c r="X3218" cm="1">
        <f t="array" ref="X3218">_xlfn.IFS(Table1[[#This Row],[severity]]="Critical", 4, Table1[[#This Row],[severity]]="High", 3, Table1[[#This Row],[severity]]="Medium", 2, TRUE, 1)</f>
        <v>2</v>
      </c>
      <c r="Y3218">
        <f t="shared" si="100"/>
        <v>18</v>
      </c>
      <c r="Z3218" t="str">
        <f t="shared" si="101"/>
        <v>Evening (18-23)</v>
      </c>
    </row>
    <row r="3219" spans="1:26" x14ac:dyDescent="0.3">
      <c r="A3219" t="s">
        <v>5198</v>
      </c>
      <c r="B3219" t="s">
        <v>232</v>
      </c>
      <c r="C3219" t="s">
        <v>342</v>
      </c>
      <c r="D3219" t="s">
        <v>92</v>
      </c>
      <c r="E3219" t="s">
        <v>93</v>
      </c>
      <c r="F3219">
        <f>MONTH(Table1[[#This Row],[incident_datetime]])</f>
        <v>6</v>
      </c>
      <c r="G3219">
        <f>YEAR(Table1[[#This Row],[incident_datetime]])</f>
        <v>2018</v>
      </c>
      <c r="H3219" s="1">
        <v>43266.153275462966</v>
      </c>
      <c r="I3219" t="s">
        <v>315</v>
      </c>
      <c r="J3219" t="s">
        <v>2089</v>
      </c>
      <c r="K3219">
        <v>42</v>
      </c>
      <c r="L3219" t="s">
        <v>59</v>
      </c>
      <c r="M3219" t="s">
        <v>34</v>
      </c>
      <c r="N3219" t="s">
        <v>1980</v>
      </c>
      <c r="O3219">
        <v>77</v>
      </c>
      <c r="P3219" t="s">
        <v>59</v>
      </c>
      <c r="Q3219" t="s">
        <v>215</v>
      </c>
      <c r="R3219" t="s">
        <v>139</v>
      </c>
      <c r="S3219" t="s">
        <v>28</v>
      </c>
      <c r="T3219" t="s">
        <v>155</v>
      </c>
      <c r="U3219">
        <v>1</v>
      </c>
      <c r="V3219" s="4">
        <v>47948.59</v>
      </c>
      <c r="W3219" t="s">
        <v>110</v>
      </c>
      <c r="X3219" cm="1">
        <f t="array" ref="X3219">_xlfn.IFS(Table1[[#This Row],[severity]]="Critical", 4, Table1[[#This Row],[severity]]="High", 3, Table1[[#This Row],[severity]]="Medium", 2, TRUE, 1)</f>
        <v>2</v>
      </c>
      <c r="Y3219">
        <f t="shared" si="100"/>
        <v>3</v>
      </c>
      <c r="Z3219" t="str">
        <f t="shared" si="101"/>
        <v>Night (00-05)</v>
      </c>
    </row>
    <row r="3220" spans="1:26" x14ac:dyDescent="0.3">
      <c r="A3220" t="s">
        <v>5199</v>
      </c>
      <c r="B3220" t="s">
        <v>306</v>
      </c>
      <c r="C3220" t="s">
        <v>562</v>
      </c>
      <c r="D3220" t="s">
        <v>38</v>
      </c>
      <c r="E3220" t="s">
        <v>112</v>
      </c>
      <c r="F3220">
        <f>MONTH(Table1[[#This Row],[incident_datetime]])</f>
        <v>10</v>
      </c>
      <c r="G3220">
        <f>YEAR(Table1[[#This Row],[incident_datetime]])</f>
        <v>2022</v>
      </c>
      <c r="H3220" s="1">
        <v>44854.157754629632</v>
      </c>
      <c r="I3220" t="s">
        <v>566</v>
      </c>
      <c r="J3220" t="s">
        <v>2070</v>
      </c>
      <c r="K3220">
        <v>52</v>
      </c>
      <c r="L3220" t="s">
        <v>43</v>
      </c>
      <c r="M3220" t="s">
        <v>41</v>
      </c>
      <c r="O3220">
        <v>56</v>
      </c>
      <c r="P3220" t="s">
        <v>59</v>
      </c>
      <c r="Q3220" t="s">
        <v>27</v>
      </c>
      <c r="R3220" t="s">
        <v>97</v>
      </c>
      <c r="S3220" t="s">
        <v>61</v>
      </c>
      <c r="T3220" t="s">
        <v>155</v>
      </c>
      <c r="U3220">
        <v>5</v>
      </c>
      <c r="V3220" s="4">
        <v>22118.26</v>
      </c>
      <c r="W3220" t="s">
        <v>103</v>
      </c>
      <c r="X3220" cm="1">
        <f t="array" ref="X3220">_xlfn.IFS(Table1[[#This Row],[severity]]="Critical", 4, Table1[[#This Row],[severity]]="High", 3, Table1[[#This Row],[severity]]="Medium", 2, TRUE, 1)</f>
        <v>3</v>
      </c>
      <c r="Y3220">
        <f t="shared" si="100"/>
        <v>3</v>
      </c>
      <c r="Z3220" t="str">
        <f t="shared" si="101"/>
        <v>Night (00-05)</v>
      </c>
    </row>
    <row r="3221" spans="1:26" x14ac:dyDescent="0.3">
      <c r="A3221" t="s">
        <v>5200</v>
      </c>
      <c r="B3221" t="s">
        <v>935</v>
      </c>
      <c r="C3221" t="s">
        <v>185</v>
      </c>
      <c r="D3221" t="s">
        <v>65</v>
      </c>
      <c r="E3221" t="s">
        <v>93</v>
      </c>
      <c r="F3221">
        <f>MONTH(Table1[[#This Row],[incident_datetime]])</f>
        <v>11</v>
      </c>
      <c r="G3221">
        <f>YEAR(Table1[[#This Row],[incident_datetime]])</f>
        <v>2022</v>
      </c>
      <c r="H3221" s="1">
        <v>44877.919814814813</v>
      </c>
      <c r="I3221" t="s">
        <v>142</v>
      </c>
      <c r="J3221" t="s">
        <v>7102</v>
      </c>
      <c r="K3221">
        <v>52</v>
      </c>
      <c r="L3221" t="s">
        <v>43</v>
      </c>
      <c r="M3221" t="s">
        <v>35</v>
      </c>
      <c r="N3221" t="s">
        <v>882</v>
      </c>
      <c r="O3221">
        <v>78</v>
      </c>
      <c r="P3221" t="s">
        <v>43</v>
      </c>
      <c r="Q3221" t="s">
        <v>60</v>
      </c>
      <c r="R3221" t="s">
        <v>139</v>
      </c>
      <c r="S3221" t="s">
        <v>61</v>
      </c>
      <c r="T3221" t="s">
        <v>62</v>
      </c>
      <c r="U3221">
        <v>5</v>
      </c>
      <c r="V3221" s="4">
        <v>30376.41</v>
      </c>
      <c r="W3221" t="s">
        <v>110</v>
      </c>
      <c r="X3221" cm="1">
        <f t="array" ref="X3221">_xlfn.IFS(Table1[[#This Row],[severity]]="Critical", 4, Table1[[#This Row],[severity]]="High", 3, Table1[[#This Row],[severity]]="Medium", 2, TRUE, 1)</f>
        <v>2</v>
      </c>
      <c r="Y3221">
        <f t="shared" si="100"/>
        <v>22</v>
      </c>
      <c r="Z3221" t="str">
        <f t="shared" si="101"/>
        <v>Evening (18-23)</v>
      </c>
    </row>
    <row r="3222" spans="1:26" x14ac:dyDescent="0.3">
      <c r="A3222" t="s">
        <v>5201</v>
      </c>
      <c r="B3222" t="s">
        <v>134</v>
      </c>
      <c r="C3222" t="s">
        <v>180</v>
      </c>
      <c r="D3222" t="s">
        <v>92</v>
      </c>
      <c r="E3222" t="s">
        <v>72</v>
      </c>
      <c r="F3222">
        <f>MONTH(Table1[[#This Row],[incident_datetime]])</f>
        <v>11</v>
      </c>
      <c r="G3222">
        <f>YEAR(Table1[[#This Row],[incident_datetime]])</f>
        <v>2024</v>
      </c>
      <c r="H3222" s="1">
        <v>45621.238402777781</v>
      </c>
      <c r="I3222" t="s">
        <v>613</v>
      </c>
      <c r="J3222" t="s">
        <v>7102</v>
      </c>
      <c r="K3222">
        <v>52</v>
      </c>
      <c r="L3222" t="s">
        <v>43</v>
      </c>
      <c r="M3222" t="s">
        <v>35</v>
      </c>
      <c r="N3222" t="s">
        <v>44</v>
      </c>
      <c r="O3222">
        <v>81</v>
      </c>
      <c r="P3222" t="s">
        <v>59</v>
      </c>
      <c r="Q3222" t="s">
        <v>60</v>
      </c>
      <c r="R3222" t="s">
        <v>52</v>
      </c>
      <c r="S3222" t="s">
        <v>61</v>
      </c>
      <c r="T3222" t="s">
        <v>270</v>
      </c>
      <c r="U3222">
        <v>1</v>
      </c>
      <c r="V3222" s="4">
        <v>45026.7</v>
      </c>
      <c r="W3222" t="s">
        <v>103</v>
      </c>
      <c r="X3222" cm="1">
        <f t="array" ref="X3222">_xlfn.IFS(Table1[[#This Row],[severity]]="Critical", 4, Table1[[#This Row],[severity]]="High", 3, Table1[[#This Row],[severity]]="Medium", 2, TRUE, 1)</f>
        <v>1</v>
      </c>
      <c r="Y3222">
        <f t="shared" si="100"/>
        <v>5</v>
      </c>
      <c r="Z3222" t="str">
        <f t="shared" si="101"/>
        <v>Night (00-05)</v>
      </c>
    </row>
    <row r="3223" spans="1:26" x14ac:dyDescent="0.3">
      <c r="A3223" t="s">
        <v>5202</v>
      </c>
      <c r="B3223" t="s">
        <v>507</v>
      </c>
      <c r="C3223" t="s">
        <v>258</v>
      </c>
      <c r="D3223" t="s">
        <v>92</v>
      </c>
      <c r="E3223" t="s">
        <v>66</v>
      </c>
      <c r="F3223">
        <f>MONTH(Table1[[#This Row],[incident_datetime]])</f>
        <v>12</v>
      </c>
      <c r="G3223">
        <f>YEAR(Table1[[#This Row],[incident_datetime]])</f>
        <v>2021</v>
      </c>
      <c r="H3223" s="1">
        <v>44551.249062499999</v>
      </c>
      <c r="I3223" t="s">
        <v>315</v>
      </c>
      <c r="J3223" t="s">
        <v>388</v>
      </c>
      <c r="K3223">
        <v>31</v>
      </c>
      <c r="L3223" t="s">
        <v>34</v>
      </c>
      <c r="M3223" t="s">
        <v>41</v>
      </c>
      <c r="N3223" t="s">
        <v>2553</v>
      </c>
      <c r="O3223">
        <v>33</v>
      </c>
      <c r="P3223" t="s">
        <v>59</v>
      </c>
      <c r="Q3223" t="s">
        <v>27</v>
      </c>
      <c r="R3223" t="s">
        <v>52</v>
      </c>
      <c r="S3223" t="s">
        <v>28</v>
      </c>
      <c r="T3223" t="s">
        <v>155</v>
      </c>
      <c r="U3223">
        <v>0</v>
      </c>
      <c r="V3223" s="4">
        <v>45239.31</v>
      </c>
      <c r="W3223" t="s">
        <v>103</v>
      </c>
      <c r="X3223" cm="1">
        <f t="array" ref="X3223">_xlfn.IFS(Table1[[#This Row],[severity]]="Critical", 4, Table1[[#This Row],[severity]]="High", 3, Table1[[#This Row],[severity]]="Medium", 2, TRUE, 1)</f>
        <v>1</v>
      </c>
      <c r="Y3223">
        <f t="shared" si="100"/>
        <v>5</v>
      </c>
      <c r="Z3223" t="str">
        <f t="shared" si="101"/>
        <v>Night (00-05)</v>
      </c>
    </row>
    <row r="3224" spans="1:26" x14ac:dyDescent="0.3">
      <c r="A3224" t="s">
        <v>5203</v>
      </c>
      <c r="B3224" t="s">
        <v>539</v>
      </c>
      <c r="C3224" t="s">
        <v>185</v>
      </c>
      <c r="D3224" t="s">
        <v>100</v>
      </c>
      <c r="E3224" t="s">
        <v>112</v>
      </c>
      <c r="F3224">
        <f>MONTH(Table1[[#This Row],[incident_datetime]])</f>
        <v>6</v>
      </c>
      <c r="G3224">
        <f>YEAR(Table1[[#This Row],[incident_datetime]])</f>
        <v>2024</v>
      </c>
      <c r="H3224" s="1">
        <v>45470.886273148149</v>
      </c>
      <c r="I3224" t="s">
        <v>423</v>
      </c>
      <c r="J3224" t="s">
        <v>2804</v>
      </c>
      <c r="K3224">
        <v>43</v>
      </c>
      <c r="L3224" t="s">
        <v>34</v>
      </c>
      <c r="M3224" t="s">
        <v>85</v>
      </c>
      <c r="N3224" t="s">
        <v>226</v>
      </c>
      <c r="O3224">
        <v>52</v>
      </c>
      <c r="P3224" t="s">
        <v>59</v>
      </c>
      <c r="Q3224" t="s">
        <v>27</v>
      </c>
      <c r="R3224" t="s">
        <v>52</v>
      </c>
      <c r="S3224" t="s">
        <v>61</v>
      </c>
      <c r="T3224" t="s">
        <v>29</v>
      </c>
      <c r="U3224">
        <v>3</v>
      </c>
      <c r="V3224" s="4">
        <v>16891.310000000001</v>
      </c>
      <c r="W3224" t="s">
        <v>103</v>
      </c>
      <c r="X3224" cm="1">
        <f t="array" ref="X3224">_xlfn.IFS(Table1[[#This Row],[severity]]="Critical", 4, Table1[[#This Row],[severity]]="High", 3, Table1[[#This Row],[severity]]="Medium", 2, TRUE, 1)</f>
        <v>1</v>
      </c>
      <c r="Y3224">
        <f t="shared" si="100"/>
        <v>21</v>
      </c>
      <c r="Z3224" t="str">
        <f t="shared" si="101"/>
        <v>Evening (18-23)</v>
      </c>
    </row>
    <row r="3225" spans="1:26" x14ac:dyDescent="0.3">
      <c r="A3225" t="s">
        <v>5204</v>
      </c>
      <c r="B3225" t="s">
        <v>242</v>
      </c>
      <c r="C3225" t="s">
        <v>180</v>
      </c>
      <c r="D3225" t="s">
        <v>65</v>
      </c>
      <c r="E3225" t="s">
        <v>93</v>
      </c>
      <c r="F3225">
        <f>MONTH(Table1[[#This Row],[incident_datetime]])</f>
        <v>3</v>
      </c>
      <c r="G3225">
        <f>YEAR(Table1[[#This Row],[incident_datetime]])</f>
        <v>2023</v>
      </c>
      <c r="H3225" s="1">
        <v>44995.810787037037</v>
      </c>
      <c r="I3225" t="s">
        <v>234</v>
      </c>
      <c r="J3225" t="s">
        <v>7102</v>
      </c>
      <c r="K3225">
        <v>52</v>
      </c>
      <c r="L3225" t="s">
        <v>43</v>
      </c>
      <c r="M3225" t="s">
        <v>35</v>
      </c>
      <c r="O3225">
        <v>56</v>
      </c>
      <c r="P3225" t="s">
        <v>59</v>
      </c>
      <c r="Q3225" t="s">
        <v>27</v>
      </c>
      <c r="R3225" t="s">
        <v>139</v>
      </c>
      <c r="S3225" t="s">
        <v>61</v>
      </c>
      <c r="T3225" t="s">
        <v>62</v>
      </c>
      <c r="U3225">
        <v>1</v>
      </c>
      <c r="V3225" s="4">
        <v>23396.11</v>
      </c>
      <c r="W3225" t="s">
        <v>110</v>
      </c>
      <c r="X3225" cm="1">
        <f t="array" ref="X3225">_xlfn.IFS(Table1[[#This Row],[severity]]="Critical", 4, Table1[[#This Row],[severity]]="High", 3, Table1[[#This Row],[severity]]="Medium", 2, TRUE, 1)</f>
        <v>2</v>
      </c>
      <c r="Y3225">
        <f t="shared" si="100"/>
        <v>19</v>
      </c>
      <c r="Z3225" t="str">
        <f t="shared" si="101"/>
        <v>Evening (18-23)</v>
      </c>
    </row>
    <row r="3226" spans="1:26" x14ac:dyDescent="0.3">
      <c r="A3226" t="s">
        <v>5205</v>
      </c>
      <c r="B3226" t="s">
        <v>250</v>
      </c>
      <c r="C3226" t="s">
        <v>562</v>
      </c>
      <c r="D3226" t="s">
        <v>92</v>
      </c>
      <c r="E3226" t="s">
        <v>23</v>
      </c>
      <c r="F3226">
        <f>MONTH(Table1[[#This Row],[incident_datetime]])</f>
        <v>6</v>
      </c>
      <c r="G3226">
        <f>YEAR(Table1[[#This Row],[incident_datetime]])</f>
        <v>2021</v>
      </c>
      <c r="H3226" s="1">
        <v>44359.389282407406</v>
      </c>
      <c r="I3226" t="s">
        <v>339</v>
      </c>
      <c r="J3226" t="s">
        <v>7102</v>
      </c>
      <c r="K3226">
        <v>52</v>
      </c>
      <c r="L3226" t="s">
        <v>43</v>
      </c>
      <c r="M3226" t="s">
        <v>35</v>
      </c>
      <c r="N3226" t="s">
        <v>2724</v>
      </c>
      <c r="O3226">
        <v>62</v>
      </c>
      <c r="P3226" t="s">
        <v>59</v>
      </c>
      <c r="Q3226" t="s">
        <v>27</v>
      </c>
      <c r="R3226" t="s">
        <v>97</v>
      </c>
      <c r="S3226" t="s">
        <v>53</v>
      </c>
      <c r="T3226" t="s">
        <v>155</v>
      </c>
      <c r="U3226">
        <v>3</v>
      </c>
      <c r="V3226" s="4">
        <v>44842.54</v>
      </c>
      <c r="W3226" t="s">
        <v>110</v>
      </c>
      <c r="X3226" cm="1">
        <f t="array" ref="X3226">_xlfn.IFS(Table1[[#This Row],[severity]]="Critical", 4, Table1[[#This Row],[severity]]="High", 3, Table1[[#This Row],[severity]]="Medium", 2, TRUE, 1)</f>
        <v>3</v>
      </c>
      <c r="Y3226">
        <f t="shared" si="100"/>
        <v>9</v>
      </c>
      <c r="Z3226" t="str">
        <f t="shared" si="101"/>
        <v>Morning (06-11)</v>
      </c>
    </row>
    <row r="3227" spans="1:26" x14ac:dyDescent="0.3">
      <c r="A3227" t="s">
        <v>5206</v>
      </c>
      <c r="B3227" t="s">
        <v>974</v>
      </c>
      <c r="C3227" t="s">
        <v>185</v>
      </c>
      <c r="D3227" t="s">
        <v>92</v>
      </c>
      <c r="E3227" t="s">
        <v>39</v>
      </c>
      <c r="F3227">
        <f>MONTH(Table1[[#This Row],[incident_datetime]])</f>
        <v>9</v>
      </c>
      <c r="G3227">
        <f>YEAR(Table1[[#This Row],[incident_datetime]])</f>
        <v>2022</v>
      </c>
      <c r="H3227" s="1">
        <v>44821.241956018515</v>
      </c>
      <c r="I3227" t="s">
        <v>682</v>
      </c>
      <c r="J3227" t="s">
        <v>7102</v>
      </c>
      <c r="K3227">
        <v>52</v>
      </c>
      <c r="L3227" t="s">
        <v>43</v>
      </c>
      <c r="M3227" t="s">
        <v>35</v>
      </c>
      <c r="N3227" t="s">
        <v>634</v>
      </c>
      <c r="O3227">
        <v>16</v>
      </c>
      <c r="P3227" t="s">
        <v>59</v>
      </c>
      <c r="Q3227" t="s">
        <v>60</v>
      </c>
      <c r="R3227" t="s">
        <v>139</v>
      </c>
      <c r="S3227" t="s">
        <v>98</v>
      </c>
      <c r="T3227" t="s">
        <v>155</v>
      </c>
      <c r="U3227">
        <v>4</v>
      </c>
      <c r="V3227" s="4">
        <v>36686.36</v>
      </c>
      <c r="W3227" t="s">
        <v>110</v>
      </c>
      <c r="X3227" cm="1">
        <f t="array" ref="X3227">_xlfn.IFS(Table1[[#This Row],[severity]]="Critical", 4, Table1[[#This Row],[severity]]="High", 3, Table1[[#This Row],[severity]]="Medium", 2, TRUE, 1)</f>
        <v>2</v>
      </c>
      <c r="Y3227">
        <f t="shared" si="100"/>
        <v>5</v>
      </c>
      <c r="Z3227" t="str">
        <f t="shared" si="101"/>
        <v>Night (00-05)</v>
      </c>
    </row>
    <row r="3228" spans="1:26" x14ac:dyDescent="0.3">
      <c r="A3228" t="s">
        <v>5207</v>
      </c>
      <c r="B3228" t="s">
        <v>165</v>
      </c>
      <c r="C3228" t="s">
        <v>220</v>
      </c>
      <c r="D3228" t="s">
        <v>88</v>
      </c>
      <c r="E3228" t="s">
        <v>55</v>
      </c>
      <c r="F3228">
        <f>MONTH(Table1[[#This Row],[incident_datetime]])</f>
        <v>5</v>
      </c>
      <c r="G3228">
        <f>YEAR(Table1[[#This Row],[incident_datetime]])</f>
        <v>2024</v>
      </c>
      <c r="H3228" s="1">
        <v>45413.480555555558</v>
      </c>
      <c r="I3228" t="s">
        <v>636</v>
      </c>
      <c r="J3228" t="s">
        <v>3019</v>
      </c>
      <c r="K3228">
        <v>50</v>
      </c>
      <c r="L3228" t="s">
        <v>59</v>
      </c>
      <c r="M3228" t="s">
        <v>35</v>
      </c>
      <c r="N3228" t="s">
        <v>915</v>
      </c>
      <c r="O3228">
        <v>56</v>
      </c>
      <c r="P3228" t="s">
        <v>43</v>
      </c>
      <c r="Q3228" t="s">
        <v>27</v>
      </c>
      <c r="R3228" t="s">
        <v>139</v>
      </c>
      <c r="S3228" t="s">
        <v>28</v>
      </c>
      <c r="T3228" t="s">
        <v>155</v>
      </c>
      <c r="U3228">
        <v>3</v>
      </c>
      <c r="V3228" s="4">
        <v>2447.0700000000002</v>
      </c>
      <c r="W3228" t="s">
        <v>110</v>
      </c>
      <c r="X3228" cm="1">
        <f t="array" ref="X3228">_xlfn.IFS(Table1[[#This Row],[severity]]="Critical", 4, Table1[[#This Row],[severity]]="High", 3, Table1[[#This Row],[severity]]="Medium", 2, TRUE, 1)</f>
        <v>2</v>
      </c>
      <c r="Y3228">
        <f t="shared" si="100"/>
        <v>11</v>
      </c>
      <c r="Z3228" t="str">
        <f t="shared" si="101"/>
        <v>Morning (06-11)</v>
      </c>
    </row>
    <row r="3229" spans="1:26" x14ac:dyDescent="0.3">
      <c r="A3229" t="s">
        <v>5208</v>
      </c>
      <c r="B3229" t="s">
        <v>539</v>
      </c>
      <c r="C3229" t="s">
        <v>686</v>
      </c>
      <c r="D3229" t="s">
        <v>65</v>
      </c>
      <c r="E3229" t="s">
        <v>112</v>
      </c>
      <c r="F3229">
        <f>MONTH(Table1[[#This Row],[incident_datetime]])</f>
        <v>7</v>
      </c>
      <c r="G3229">
        <f>YEAR(Table1[[#This Row],[incident_datetime]])</f>
        <v>2023</v>
      </c>
      <c r="H3229" s="1">
        <v>45133.336435185185</v>
      </c>
      <c r="I3229" t="s">
        <v>664</v>
      </c>
      <c r="J3229" t="s">
        <v>4731</v>
      </c>
      <c r="K3229">
        <v>26</v>
      </c>
      <c r="L3229" t="s">
        <v>34</v>
      </c>
      <c r="M3229" t="s">
        <v>41</v>
      </c>
      <c r="N3229" t="s">
        <v>3060</v>
      </c>
      <c r="O3229">
        <v>24</v>
      </c>
      <c r="P3229" t="s">
        <v>43</v>
      </c>
      <c r="Q3229" t="s">
        <v>215</v>
      </c>
      <c r="R3229" t="s">
        <v>52</v>
      </c>
      <c r="S3229" t="s">
        <v>61</v>
      </c>
      <c r="T3229" t="s">
        <v>155</v>
      </c>
      <c r="U3229">
        <v>5</v>
      </c>
      <c r="V3229" s="4">
        <v>27029.89</v>
      </c>
      <c r="W3229" t="s">
        <v>110</v>
      </c>
      <c r="X3229" cm="1">
        <f t="array" ref="X3229">_xlfn.IFS(Table1[[#This Row],[severity]]="Critical", 4, Table1[[#This Row],[severity]]="High", 3, Table1[[#This Row],[severity]]="Medium", 2, TRUE, 1)</f>
        <v>1</v>
      </c>
      <c r="Y3229">
        <f t="shared" si="100"/>
        <v>8</v>
      </c>
      <c r="Z3229" t="str">
        <f t="shared" si="101"/>
        <v>Morning (06-11)</v>
      </c>
    </row>
    <row r="3230" spans="1:26" x14ac:dyDescent="0.3">
      <c r="A3230" t="s">
        <v>5209</v>
      </c>
      <c r="B3230" t="s">
        <v>242</v>
      </c>
      <c r="C3230" t="s">
        <v>233</v>
      </c>
      <c r="D3230" t="s">
        <v>88</v>
      </c>
      <c r="E3230" t="s">
        <v>31</v>
      </c>
      <c r="F3230">
        <f ca="1">MONTH(Table1[[#This Row],[incident_datetime]])</f>
        <v>8</v>
      </c>
      <c r="G3230">
        <f ca="1">YEAR(Table1[[#This Row],[incident_datetime]])</f>
        <v>2026</v>
      </c>
      <c r="H3230" s="2">
        <f ca="1">TODAY()</f>
        <v>46250</v>
      </c>
      <c r="I3230" t="s">
        <v>644</v>
      </c>
      <c r="J3230" t="s">
        <v>7102</v>
      </c>
      <c r="K3230">
        <v>52</v>
      </c>
      <c r="L3230" t="s">
        <v>43</v>
      </c>
      <c r="M3230" t="s">
        <v>35</v>
      </c>
      <c r="N3230" t="s">
        <v>2275</v>
      </c>
      <c r="O3230">
        <v>82</v>
      </c>
      <c r="P3230" t="s">
        <v>43</v>
      </c>
      <c r="Q3230" t="s">
        <v>215</v>
      </c>
      <c r="R3230" t="s">
        <v>52</v>
      </c>
      <c r="S3230" t="s">
        <v>61</v>
      </c>
      <c r="T3230" t="s">
        <v>155</v>
      </c>
      <c r="U3230">
        <v>1</v>
      </c>
      <c r="V3230" s="4">
        <v>4853.6899999999996</v>
      </c>
      <c r="W3230" t="s">
        <v>110</v>
      </c>
      <c r="X3230" cm="1">
        <f t="array" ref="X3230">_xlfn.IFS(Table1[[#This Row],[severity]]="Critical", 4, Table1[[#This Row],[severity]]="High", 3, Table1[[#This Row],[severity]]="Medium", 2, TRUE, 1)</f>
        <v>1</v>
      </c>
      <c r="Y3230">
        <f t="shared" ca="1" si="100"/>
        <v>0</v>
      </c>
      <c r="Z3230" t="str">
        <f t="shared" ca="1" si="101"/>
        <v>Night (00-05)</v>
      </c>
    </row>
    <row r="3231" spans="1:26" x14ac:dyDescent="0.3">
      <c r="A3231" t="s">
        <v>5210</v>
      </c>
      <c r="B3231" t="s">
        <v>391</v>
      </c>
      <c r="C3231" t="s">
        <v>342</v>
      </c>
      <c r="D3231" t="s">
        <v>100</v>
      </c>
      <c r="E3231" t="s">
        <v>93</v>
      </c>
      <c r="F3231">
        <f>MONTH(Table1[[#This Row],[incident_datetime]])</f>
        <v>12</v>
      </c>
      <c r="G3231">
        <f>YEAR(Table1[[#This Row],[incident_datetime]])</f>
        <v>2023</v>
      </c>
      <c r="H3231" s="2">
        <v>45276</v>
      </c>
      <c r="I3231" t="s">
        <v>856</v>
      </c>
      <c r="J3231" t="s">
        <v>413</v>
      </c>
      <c r="K3231">
        <v>69</v>
      </c>
      <c r="L3231" t="s">
        <v>43</v>
      </c>
      <c r="M3231" t="s">
        <v>35</v>
      </c>
      <c r="N3231" t="s">
        <v>3303</v>
      </c>
      <c r="O3231">
        <v>14</v>
      </c>
      <c r="P3231" t="s">
        <v>43</v>
      </c>
      <c r="Q3231" t="s">
        <v>60</v>
      </c>
      <c r="R3231" t="s">
        <v>52</v>
      </c>
      <c r="S3231" t="s">
        <v>61</v>
      </c>
      <c r="T3231" t="s">
        <v>155</v>
      </c>
      <c r="U3231">
        <v>4</v>
      </c>
      <c r="V3231" s="4">
        <v>44944.04</v>
      </c>
      <c r="W3231" t="s">
        <v>110</v>
      </c>
      <c r="X3231" cm="1">
        <f t="array" ref="X3231">_xlfn.IFS(Table1[[#This Row],[severity]]="Critical", 4, Table1[[#This Row],[severity]]="High", 3, Table1[[#This Row],[severity]]="Medium", 2, TRUE, 1)</f>
        <v>1</v>
      </c>
      <c r="Y3231">
        <f t="shared" si="100"/>
        <v>0</v>
      </c>
      <c r="Z3231" t="str">
        <f t="shared" si="101"/>
        <v>Night (00-05)</v>
      </c>
    </row>
    <row r="3232" spans="1:26" x14ac:dyDescent="0.3">
      <c r="A3232" t="s">
        <v>5211</v>
      </c>
      <c r="B3232" t="s">
        <v>165</v>
      </c>
      <c r="C3232" t="s">
        <v>135</v>
      </c>
      <c r="D3232" t="s">
        <v>100</v>
      </c>
      <c r="E3232" t="s">
        <v>66</v>
      </c>
      <c r="F3232">
        <f>MONTH(Table1[[#This Row],[incident_datetime]])</f>
        <v>5</v>
      </c>
      <c r="G3232">
        <f>YEAR(Table1[[#This Row],[incident_datetime]])</f>
        <v>2022</v>
      </c>
      <c r="H3232" s="1">
        <v>44710.04760416667</v>
      </c>
      <c r="I3232" t="s">
        <v>1093</v>
      </c>
      <c r="J3232" t="s">
        <v>7102</v>
      </c>
      <c r="K3232">
        <v>52</v>
      </c>
      <c r="L3232" t="s">
        <v>43</v>
      </c>
      <c r="M3232" t="s">
        <v>35</v>
      </c>
      <c r="N3232" t="s">
        <v>772</v>
      </c>
      <c r="O3232">
        <v>90</v>
      </c>
      <c r="P3232" t="s">
        <v>59</v>
      </c>
      <c r="Q3232" t="s">
        <v>27</v>
      </c>
      <c r="R3232" t="s">
        <v>139</v>
      </c>
      <c r="S3232" t="s">
        <v>98</v>
      </c>
      <c r="T3232" t="s">
        <v>62</v>
      </c>
      <c r="U3232">
        <v>3</v>
      </c>
      <c r="V3232" s="4">
        <v>27288.62</v>
      </c>
      <c r="W3232" t="s">
        <v>110</v>
      </c>
      <c r="X3232" cm="1">
        <f t="array" ref="X3232">_xlfn.IFS(Table1[[#This Row],[severity]]="Critical", 4, Table1[[#This Row],[severity]]="High", 3, Table1[[#This Row],[severity]]="Medium", 2, TRUE, 1)</f>
        <v>2</v>
      </c>
      <c r="Y3232">
        <f t="shared" si="100"/>
        <v>1</v>
      </c>
      <c r="Z3232" t="str">
        <f t="shared" si="101"/>
        <v>Night (00-05)</v>
      </c>
    </row>
    <row r="3233" spans="1:26" x14ac:dyDescent="0.3">
      <c r="A3233" t="s">
        <v>5212</v>
      </c>
      <c r="B3233" t="s">
        <v>232</v>
      </c>
      <c r="C3233" t="s">
        <v>562</v>
      </c>
      <c r="D3233" t="s">
        <v>100</v>
      </c>
      <c r="E3233" t="s">
        <v>55</v>
      </c>
      <c r="F3233">
        <f>MONTH(Table1[[#This Row],[incident_datetime]])</f>
        <v>11</v>
      </c>
      <c r="G3233">
        <f>YEAR(Table1[[#This Row],[incident_datetime]])</f>
        <v>2020</v>
      </c>
      <c r="H3233" s="1">
        <v>44157.208252314813</v>
      </c>
      <c r="I3233" t="s">
        <v>501</v>
      </c>
      <c r="J3233" t="s">
        <v>629</v>
      </c>
      <c r="K3233">
        <v>22</v>
      </c>
      <c r="L3233" t="s">
        <v>43</v>
      </c>
      <c r="M3233" t="s">
        <v>107</v>
      </c>
      <c r="N3233" t="s">
        <v>2819</v>
      </c>
      <c r="O3233">
        <v>21</v>
      </c>
      <c r="P3233" t="s">
        <v>34</v>
      </c>
      <c r="Q3233" t="s">
        <v>116</v>
      </c>
      <c r="R3233" t="s">
        <v>109</v>
      </c>
      <c r="S3233" t="s">
        <v>61</v>
      </c>
      <c r="T3233" t="s">
        <v>62</v>
      </c>
      <c r="U3233">
        <v>0</v>
      </c>
      <c r="V3233" s="4">
        <v>35665.03</v>
      </c>
      <c r="W3233" t="s">
        <v>103</v>
      </c>
      <c r="X3233" cm="1">
        <f t="array" ref="X3233">_xlfn.IFS(Table1[[#This Row],[severity]]="Critical", 4, Table1[[#This Row],[severity]]="High", 3, Table1[[#This Row],[severity]]="Medium", 2, TRUE, 1)</f>
        <v>4</v>
      </c>
      <c r="Y3233">
        <f t="shared" si="100"/>
        <v>4</v>
      </c>
      <c r="Z3233" t="str">
        <f t="shared" si="101"/>
        <v>Night (00-05)</v>
      </c>
    </row>
    <row r="3234" spans="1:26" x14ac:dyDescent="0.3">
      <c r="A3234" t="s">
        <v>5213</v>
      </c>
      <c r="B3234" t="s">
        <v>507</v>
      </c>
      <c r="C3234" t="s">
        <v>468</v>
      </c>
      <c r="D3234" t="s">
        <v>38</v>
      </c>
      <c r="E3234" t="s">
        <v>66</v>
      </c>
      <c r="F3234">
        <f>MONTH(Table1[[#This Row],[incident_datetime]])</f>
        <v>10</v>
      </c>
      <c r="G3234">
        <f>YEAR(Table1[[#This Row],[incident_datetime]])</f>
        <v>2021</v>
      </c>
      <c r="H3234" s="1">
        <v>44480.183425925927</v>
      </c>
      <c r="I3234" t="s">
        <v>169</v>
      </c>
      <c r="J3234" t="s">
        <v>1463</v>
      </c>
      <c r="K3234">
        <v>73</v>
      </c>
      <c r="L3234" t="s">
        <v>34</v>
      </c>
      <c r="M3234" t="s">
        <v>107</v>
      </c>
      <c r="N3234" t="s">
        <v>4158</v>
      </c>
      <c r="O3234">
        <v>11</v>
      </c>
      <c r="P3234" t="s">
        <v>43</v>
      </c>
      <c r="Q3234" t="s">
        <v>60</v>
      </c>
      <c r="R3234" t="s">
        <v>139</v>
      </c>
      <c r="S3234" t="s">
        <v>53</v>
      </c>
      <c r="T3234" t="s">
        <v>155</v>
      </c>
      <c r="U3234">
        <v>1</v>
      </c>
      <c r="V3234" s="4">
        <v>13314.42</v>
      </c>
      <c r="W3234" t="s">
        <v>110</v>
      </c>
      <c r="X3234" cm="1">
        <f t="array" ref="X3234">_xlfn.IFS(Table1[[#This Row],[severity]]="Critical", 4, Table1[[#This Row],[severity]]="High", 3, Table1[[#This Row],[severity]]="Medium", 2, TRUE, 1)</f>
        <v>2</v>
      </c>
      <c r="Y3234">
        <f t="shared" si="100"/>
        <v>4</v>
      </c>
      <c r="Z3234" t="str">
        <f t="shared" si="101"/>
        <v>Night (00-05)</v>
      </c>
    </row>
    <row r="3235" spans="1:26" x14ac:dyDescent="0.3">
      <c r="A3235" t="s">
        <v>5214</v>
      </c>
      <c r="B3235" t="s">
        <v>242</v>
      </c>
      <c r="C3235" t="s">
        <v>180</v>
      </c>
      <c r="D3235" t="s">
        <v>65</v>
      </c>
      <c r="E3235" t="s">
        <v>31</v>
      </c>
      <c r="F3235">
        <f>MONTH(Table1[[#This Row],[incident_datetime]])</f>
        <v>6</v>
      </c>
      <c r="G3235">
        <f>YEAR(Table1[[#This Row],[incident_datetime]])</f>
        <v>2020</v>
      </c>
      <c r="H3235" s="2">
        <v>44000</v>
      </c>
      <c r="I3235" t="s">
        <v>1070</v>
      </c>
      <c r="J3235" t="s">
        <v>1499</v>
      </c>
      <c r="K3235">
        <v>18</v>
      </c>
      <c r="L3235" t="s">
        <v>43</v>
      </c>
      <c r="M3235" t="s">
        <v>34</v>
      </c>
      <c r="N3235" t="s">
        <v>4083</v>
      </c>
      <c r="O3235">
        <v>20</v>
      </c>
      <c r="P3235" t="s">
        <v>43</v>
      </c>
      <c r="Q3235" t="s">
        <v>27</v>
      </c>
      <c r="R3235" t="s">
        <v>97</v>
      </c>
      <c r="S3235" t="s">
        <v>53</v>
      </c>
      <c r="T3235" t="s">
        <v>62</v>
      </c>
      <c r="U3235">
        <v>1</v>
      </c>
      <c r="V3235" s="4">
        <v>49725.06</v>
      </c>
      <c r="W3235" t="s">
        <v>110</v>
      </c>
      <c r="X3235" cm="1">
        <f t="array" ref="X3235">_xlfn.IFS(Table1[[#This Row],[severity]]="Critical", 4, Table1[[#This Row],[severity]]="High", 3, Table1[[#This Row],[severity]]="Medium", 2, TRUE, 1)</f>
        <v>3</v>
      </c>
      <c r="Y3235">
        <f t="shared" si="100"/>
        <v>0</v>
      </c>
      <c r="Z3235" t="str">
        <f t="shared" si="101"/>
        <v>Night (00-05)</v>
      </c>
    </row>
    <row r="3236" spans="1:26" x14ac:dyDescent="0.3">
      <c r="A3236" t="s">
        <v>5215</v>
      </c>
      <c r="B3236" t="s">
        <v>1019</v>
      </c>
      <c r="C3236" t="s">
        <v>342</v>
      </c>
      <c r="D3236" t="s">
        <v>92</v>
      </c>
      <c r="E3236" t="s">
        <v>66</v>
      </c>
      <c r="F3236">
        <f>MONTH(Table1[[#This Row],[incident_datetime]])</f>
        <v>11</v>
      </c>
      <c r="G3236">
        <f>YEAR(Table1[[#This Row],[incident_datetime]])</f>
        <v>2019</v>
      </c>
      <c r="H3236" s="1">
        <v>43778.761805555558</v>
      </c>
      <c r="I3236" t="s">
        <v>480</v>
      </c>
      <c r="J3236" t="s">
        <v>2985</v>
      </c>
      <c r="K3236">
        <v>68</v>
      </c>
      <c r="L3236" t="s">
        <v>59</v>
      </c>
      <c r="M3236" t="s">
        <v>85</v>
      </c>
      <c r="N3236" t="s">
        <v>668</v>
      </c>
      <c r="O3236">
        <v>48</v>
      </c>
      <c r="P3236" t="s">
        <v>34</v>
      </c>
      <c r="Q3236" t="s">
        <v>27</v>
      </c>
      <c r="R3236" t="s">
        <v>97</v>
      </c>
      <c r="S3236" t="s">
        <v>98</v>
      </c>
      <c r="T3236" t="s">
        <v>62</v>
      </c>
      <c r="U3236">
        <v>2</v>
      </c>
      <c r="V3236" s="4">
        <v>22802.19</v>
      </c>
      <c r="W3236" t="s">
        <v>103</v>
      </c>
      <c r="X3236" cm="1">
        <f t="array" ref="X3236">_xlfn.IFS(Table1[[#This Row],[severity]]="Critical", 4, Table1[[#This Row],[severity]]="High", 3, Table1[[#This Row],[severity]]="Medium", 2, TRUE, 1)</f>
        <v>3</v>
      </c>
      <c r="Y3236">
        <f t="shared" si="100"/>
        <v>18</v>
      </c>
      <c r="Z3236" t="str">
        <f t="shared" si="101"/>
        <v>Evening (18-23)</v>
      </c>
    </row>
    <row r="3237" spans="1:26" x14ac:dyDescent="0.3">
      <c r="A3237" t="s">
        <v>5216</v>
      </c>
      <c r="B3237" t="s">
        <v>5217</v>
      </c>
      <c r="C3237" t="s">
        <v>342</v>
      </c>
      <c r="D3237" t="s">
        <v>65</v>
      </c>
      <c r="E3237" t="s">
        <v>39</v>
      </c>
      <c r="F3237">
        <f>MONTH(Table1[[#This Row],[incident_datetime]])</f>
        <v>5</v>
      </c>
      <c r="G3237">
        <f>YEAR(Table1[[#This Row],[incident_datetime]])</f>
        <v>2019</v>
      </c>
      <c r="H3237" s="1">
        <v>43616.208495370367</v>
      </c>
      <c r="I3237" t="s">
        <v>1196</v>
      </c>
      <c r="J3237" t="s">
        <v>7102</v>
      </c>
      <c r="K3237">
        <v>52</v>
      </c>
      <c r="L3237" t="s">
        <v>43</v>
      </c>
      <c r="M3237" t="s">
        <v>35</v>
      </c>
      <c r="N3237" t="s">
        <v>1789</v>
      </c>
      <c r="O3237">
        <v>55</v>
      </c>
      <c r="P3237" t="s">
        <v>59</v>
      </c>
      <c r="Q3237" t="s">
        <v>27</v>
      </c>
      <c r="R3237" t="s">
        <v>139</v>
      </c>
      <c r="S3237" t="s">
        <v>61</v>
      </c>
      <c r="T3237" t="s">
        <v>29</v>
      </c>
      <c r="U3237">
        <v>1</v>
      </c>
      <c r="V3237" s="4">
        <v>19080.849999999999</v>
      </c>
      <c r="W3237" t="s">
        <v>110</v>
      </c>
      <c r="X3237" cm="1">
        <f t="array" ref="X3237">_xlfn.IFS(Table1[[#This Row],[severity]]="Critical", 4, Table1[[#This Row],[severity]]="High", 3, Table1[[#This Row],[severity]]="Medium", 2, TRUE, 1)</f>
        <v>2</v>
      </c>
      <c r="Y3237">
        <f t="shared" si="100"/>
        <v>5</v>
      </c>
      <c r="Z3237" t="str">
        <f t="shared" si="101"/>
        <v>Night (00-05)</v>
      </c>
    </row>
    <row r="3238" spans="1:26" x14ac:dyDescent="0.3">
      <c r="A3238" t="s">
        <v>5218</v>
      </c>
      <c r="B3238" t="s">
        <v>676</v>
      </c>
      <c r="C3238" t="s">
        <v>185</v>
      </c>
      <c r="D3238" t="s">
        <v>48</v>
      </c>
      <c r="E3238" t="s">
        <v>31</v>
      </c>
      <c r="F3238">
        <f>MONTH(Table1[[#This Row],[incident_datetime]])</f>
        <v>8</v>
      </c>
      <c r="G3238">
        <f>YEAR(Table1[[#This Row],[incident_datetime]])</f>
        <v>2023</v>
      </c>
      <c r="H3238" s="1">
        <v>45164.774016203701</v>
      </c>
      <c r="I3238" t="s">
        <v>355</v>
      </c>
      <c r="J3238" t="s">
        <v>7102</v>
      </c>
      <c r="K3238">
        <v>52</v>
      </c>
      <c r="L3238" t="s">
        <v>43</v>
      </c>
      <c r="M3238" t="s">
        <v>35</v>
      </c>
      <c r="N3238" t="s">
        <v>1252</v>
      </c>
      <c r="O3238">
        <v>56</v>
      </c>
      <c r="P3238" t="s">
        <v>59</v>
      </c>
      <c r="Q3238" t="s">
        <v>27</v>
      </c>
      <c r="R3238" t="s">
        <v>139</v>
      </c>
      <c r="S3238" t="s">
        <v>53</v>
      </c>
      <c r="T3238" t="s">
        <v>155</v>
      </c>
      <c r="U3238">
        <v>5</v>
      </c>
      <c r="V3238" s="4">
        <v>3284.82</v>
      </c>
      <c r="W3238" t="s">
        <v>110</v>
      </c>
      <c r="X3238" cm="1">
        <f t="array" ref="X3238">_xlfn.IFS(Table1[[#This Row],[severity]]="Critical", 4, Table1[[#This Row],[severity]]="High", 3, Table1[[#This Row],[severity]]="Medium", 2, TRUE, 1)</f>
        <v>2</v>
      </c>
      <c r="Y3238">
        <f t="shared" si="100"/>
        <v>18</v>
      </c>
      <c r="Z3238" t="str">
        <f t="shared" si="101"/>
        <v>Evening (18-23)</v>
      </c>
    </row>
    <row r="3239" spans="1:26" x14ac:dyDescent="0.3">
      <c r="A3239" t="s">
        <v>5219</v>
      </c>
      <c r="B3239" t="s">
        <v>134</v>
      </c>
      <c r="C3239" t="s">
        <v>342</v>
      </c>
      <c r="D3239" t="s">
        <v>77</v>
      </c>
      <c r="E3239" t="s">
        <v>72</v>
      </c>
      <c r="F3239">
        <f>MONTH(Table1[[#This Row],[incident_datetime]])</f>
        <v>4</v>
      </c>
      <c r="G3239">
        <f>YEAR(Table1[[#This Row],[incident_datetime]])</f>
        <v>2018</v>
      </c>
      <c r="H3239" s="1">
        <v>43205.15861111111</v>
      </c>
      <c r="I3239" t="s">
        <v>1261</v>
      </c>
      <c r="J3239" t="s">
        <v>2451</v>
      </c>
      <c r="K3239">
        <v>65</v>
      </c>
      <c r="L3239" t="s">
        <v>43</v>
      </c>
      <c r="M3239" t="s">
        <v>107</v>
      </c>
      <c r="N3239" t="s">
        <v>3411</v>
      </c>
      <c r="O3239">
        <v>62</v>
      </c>
      <c r="P3239" t="s">
        <v>59</v>
      </c>
      <c r="Q3239" t="s">
        <v>116</v>
      </c>
      <c r="R3239" t="s">
        <v>97</v>
      </c>
      <c r="S3239" t="s">
        <v>61</v>
      </c>
      <c r="T3239" t="s">
        <v>270</v>
      </c>
      <c r="U3239">
        <v>2</v>
      </c>
      <c r="V3239" s="4">
        <v>24954.37</v>
      </c>
      <c r="W3239" t="s">
        <v>110</v>
      </c>
      <c r="X3239" cm="1">
        <f t="array" ref="X3239">_xlfn.IFS(Table1[[#This Row],[severity]]="Critical", 4, Table1[[#This Row],[severity]]="High", 3, Table1[[#This Row],[severity]]="Medium", 2, TRUE, 1)</f>
        <v>3</v>
      </c>
      <c r="Y3239">
        <f t="shared" si="100"/>
        <v>3</v>
      </c>
      <c r="Z3239" t="str">
        <f t="shared" si="101"/>
        <v>Night (00-05)</v>
      </c>
    </row>
    <row r="3240" spans="1:26" x14ac:dyDescent="0.3">
      <c r="A3240" t="s">
        <v>5220</v>
      </c>
      <c r="B3240" t="s">
        <v>676</v>
      </c>
      <c r="C3240" t="s">
        <v>135</v>
      </c>
      <c r="D3240" t="s">
        <v>92</v>
      </c>
      <c r="E3240" t="s">
        <v>72</v>
      </c>
      <c r="F3240">
        <f>MONTH(Table1[[#This Row],[incident_datetime]])</f>
        <v>3</v>
      </c>
      <c r="G3240">
        <f>YEAR(Table1[[#This Row],[incident_datetime]])</f>
        <v>2021</v>
      </c>
      <c r="H3240" s="1">
        <v>44273.759282407409</v>
      </c>
      <c r="I3240" t="s">
        <v>455</v>
      </c>
      <c r="J3240" t="s">
        <v>244</v>
      </c>
      <c r="K3240">
        <v>40</v>
      </c>
      <c r="L3240" t="s">
        <v>43</v>
      </c>
      <c r="M3240" t="s">
        <v>35</v>
      </c>
      <c r="N3240" t="s">
        <v>129</v>
      </c>
      <c r="O3240">
        <v>83</v>
      </c>
      <c r="P3240" t="s">
        <v>43</v>
      </c>
      <c r="Q3240" t="s">
        <v>27</v>
      </c>
      <c r="R3240" t="s">
        <v>97</v>
      </c>
      <c r="S3240" t="s">
        <v>28</v>
      </c>
      <c r="T3240" t="s">
        <v>155</v>
      </c>
      <c r="U3240">
        <v>4</v>
      </c>
      <c r="V3240" s="4">
        <v>38654.35</v>
      </c>
      <c r="W3240" t="s">
        <v>110</v>
      </c>
      <c r="X3240" cm="1">
        <f t="array" ref="X3240">_xlfn.IFS(Table1[[#This Row],[severity]]="Critical", 4, Table1[[#This Row],[severity]]="High", 3, Table1[[#This Row],[severity]]="Medium", 2, TRUE, 1)</f>
        <v>3</v>
      </c>
      <c r="Y3240">
        <f t="shared" si="100"/>
        <v>18</v>
      </c>
      <c r="Z3240" t="str">
        <f t="shared" si="101"/>
        <v>Evening (18-23)</v>
      </c>
    </row>
    <row r="3241" spans="1:26" x14ac:dyDescent="0.3">
      <c r="A3241" t="s">
        <v>5221</v>
      </c>
      <c r="B3241" t="s">
        <v>306</v>
      </c>
      <c r="C3241" t="s">
        <v>180</v>
      </c>
      <c r="D3241" t="s">
        <v>65</v>
      </c>
      <c r="E3241" t="s">
        <v>78</v>
      </c>
      <c r="F3241">
        <f>MONTH(Table1[[#This Row],[incident_datetime]])</f>
        <v>2</v>
      </c>
      <c r="G3241">
        <f>YEAR(Table1[[#This Row],[incident_datetime]])</f>
        <v>2023</v>
      </c>
      <c r="H3241" s="1">
        <v>44968.1</v>
      </c>
      <c r="I3241" t="s">
        <v>609</v>
      </c>
      <c r="J3241" t="s">
        <v>7102</v>
      </c>
      <c r="K3241">
        <v>52</v>
      </c>
      <c r="L3241" t="s">
        <v>43</v>
      </c>
      <c r="M3241" t="s">
        <v>35</v>
      </c>
      <c r="N3241" t="s">
        <v>603</v>
      </c>
      <c r="O3241">
        <v>39</v>
      </c>
      <c r="P3241" t="s">
        <v>43</v>
      </c>
      <c r="Q3241" t="s">
        <v>116</v>
      </c>
      <c r="R3241" t="s">
        <v>139</v>
      </c>
      <c r="S3241" t="s">
        <v>28</v>
      </c>
      <c r="T3241" t="s">
        <v>62</v>
      </c>
      <c r="U3241">
        <v>5</v>
      </c>
      <c r="V3241" s="4">
        <v>14609.09</v>
      </c>
      <c r="W3241" t="s">
        <v>110</v>
      </c>
      <c r="X3241" cm="1">
        <f t="array" ref="X3241">_xlfn.IFS(Table1[[#This Row],[severity]]="Critical", 4, Table1[[#This Row],[severity]]="High", 3, Table1[[#This Row],[severity]]="Medium", 2, TRUE, 1)</f>
        <v>2</v>
      </c>
      <c r="Y3241">
        <f t="shared" si="100"/>
        <v>2</v>
      </c>
      <c r="Z3241" t="str">
        <f t="shared" si="101"/>
        <v>Night (00-05)</v>
      </c>
    </row>
    <row r="3242" spans="1:26" x14ac:dyDescent="0.3">
      <c r="A3242" t="s">
        <v>5222</v>
      </c>
      <c r="B3242" t="s">
        <v>382</v>
      </c>
      <c r="C3242" t="s">
        <v>258</v>
      </c>
      <c r="D3242" t="s">
        <v>65</v>
      </c>
      <c r="E3242" t="s">
        <v>55</v>
      </c>
      <c r="F3242">
        <f>MONTH(Table1[[#This Row],[incident_datetime]])</f>
        <v>5</v>
      </c>
      <c r="G3242">
        <f>YEAR(Table1[[#This Row],[incident_datetime]])</f>
        <v>2021</v>
      </c>
      <c r="H3242" s="1">
        <v>44341.489571759259</v>
      </c>
      <c r="I3242" t="s">
        <v>569</v>
      </c>
      <c r="J3242" t="s">
        <v>3083</v>
      </c>
      <c r="K3242">
        <v>67</v>
      </c>
      <c r="L3242" t="s">
        <v>59</v>
      </c>
      <c r="M3242" t="s">
        <v>35</v>
      </c>
      <c r="N3242" t="s">
        <v>3767</v>
      </c>
      <c r="O3242">
        <v>86</v>
      </c>
      <c r="P3242" t="s">
        <v>59</v>
      </c>
      <c r="Q3242" t="s">
        <v>27</v>
      </c>
      <c r="R3242" t="s">
        <v>139</v>
      </c>
      <c r="S3242" t="s">
        <v>61</v>
      </c>
      <c r="T3242" t="s">
        <v>29</v>
      </c>
      <c r="U3242">
        <v>4</v>
      </c>
      <c r="V3242" s="4">
        <v>27513.23</v>
      </c>
      <c r="W3242" t="s">
        <v>103</v>
      </c>
      <c r="X3242" cm="1">
        <f t="array" ref="X3242">_xlfn.IFS(Table1[[#This Row],[severity]]="Critical", 4, Table1[[#This Row],[severity]]="High", 3, Table1[[#This Row],[severity]]="Medium", 2, TRUE, 1)</f>
        <v>2</v>
      </c>
      <c r="Y3242">
        <f t="shared" si="100"/>
        <v>11</v>
      </c>
      <c r="Z3242" t="str">
        <f t="shared" si="101"/>
        <v>Morning (06-11)</v>
      </c>
    </row>
    <row r="3243" spans="1:26" x14ac:dyDescent="0.3">
      <c r="A3243" t="s">
        <v>5223</v>
      </c>
      <c r="B3243" t="s">
        <v>382</v>
      </c>
      <c r="C3243" t="s">
        <v>180</v>
      </c>
      <c r="D3243" t="s">
        <v>48</v>
      </c>
      <c r="E3243" t="s">
        <v>39</v>
      </c>
      <c r="F3243">
        <f>MONTH(Table1[[#This Row],[incident_datetime]])</f>
        <v>7</v>
      </c>
      <c r="G3243">
        <f>YEAR(Table1[[#This Row],[incident_datetime]])</f>
        <v>2023</v>
      </c>
      <c r="H3243" s="1">
        <v>45117.156944444447</v>
      </c>
      <c r="I3243" t="s">
        <v>649</v>
      </c>
      <c r="J3243" t="s">
        <v>5224</v>
      </c>
      <c r="K3243">
        <v>36</v>
      </c>
      <c r="L3243" t="s">
        <v>43</v>
      </c>
      <c r="M3243" t="s">
        <v>107</v>
      </c>
      <c r="N3243" t="s">
        <v>3299</v>
      </c>
      <c r="O3243">
        <v>56</v>
      </c>
      <c r="P3243" t="s">
        <v>43</v>
      </c>
      <c r="Q3243" t="s">
        <v>215</v>
      </c>
      <c r="R3243" t="s">
        <v>109</v>
      </c>
      <c r="S3243" t="s">
        <v>98</v>
      </c>
      <c r="T3243" t="s">
        <v>155</v>
      </c>
      <c r="U3243">
        <v>1</v>
      </c>
      <c r="V3243" s="4">
        <v>10171</v>
      </c>
      <c r="W3243" t="s">
        <v>110</v>
      </c>
      <c r="X3243" cm="1">
        <f t="array" ref="X3243">_xlfn.IFS(Table1[[#This Row],[severity]]="Critical", 4, Table1[[#This Row],[severity]]="High", 3, Table1[[#This Row],[severity]]="Medium", 2, TRUE, 1)</f>
        <v>4</v>
      </c>
      <c r="Y3243">
        <f t="shared" si="100"/>
        <v>3</v>
      </c>
      <c r="Z3243" t="str">
        <f t="shared" si="101"/>
        <v>Night (00-05)</v>
      </c>
    </row>
    <row r="3244" spans="1:26" x14ac:dyDescent="0.3">
      <c r="A3244" t="s">
        <v>5225</v>
      </c>
      <c r="B3244" t="s">
        <v>676</v>
      </c>
      <c r="C3244" t="s">
        <v>258</v>
      </c>
      <c r="D3244" t="s">
        <v>48</v>
      </c>
      <c r="E3244" t="s">
        <v>39</v>
      </c>
      <c r="F3244">
        <f>MONTH(Table1[[#This Row],[incident_datetime]])</f>
        <v>6</v>
      </c>
      <c r="G3244">
        <f>YEAR(Table1[[#This Row],[incident_datetime]])</f>
        <v>2021</v>
      </c>
      <c r="H3244" s="1">
        <v>44373.051562499997</v>
      </c>
      <c r="I3244" t="s">
        <v>566</v>
      </c>
      <c r="J3244" t="s">
        <v>1531</v>
      </c>
      <c r="K3244">
        <v>25</v>
      </c>
      <c r="L3244" t="s">
        <v>43</v>
      </c>
      <c r="M3244" t="s">
        <v>107</v>
      </c>
      <c r="N3244" t="s">
        <v>406</v>
      </c>
      <c r="O3244">
        <v>56</v>
      </c>
      <c r="P3244" t="s">
        <v>43</v>
      </c>
      <c r="Q3244" t="s">
        <v>70</v>
      </c>
      <c r="R3244" t="s">
        <v>52</v>
      </c>
      <c r="S3244" t="s">
        <v>98</v>
      </c>
      <c r="T3244" t="s">
        <v>29</v>
      </c>
      <c r="U3244">
        <v>4</v>
      </c>
      <c r="V3244" s="4">
        <v>8994.43</v>
      </c>
      <c r="W3244" t="s">
        <v>103</v>
      </c>
      <c r="X3244" cm="1">
        <f t="array" ref="X3244">_xlfn.IFS(Table1[[#This Row],[severity]]="Critical", 4, Table1[[#This Row],[severity]]="High", 3, Table1[[#This Row],[severity]]="Medium", 2, TRUE, 1)</f>
        <v>1</v>
      </c>
      <c r="Y3244">
        <f t="shared" si="100"/>
        <v>1</v>
      </c>
      <c r="Z3244" t="str">
        <f t="shared" si="101"/>
        <v>Night (00-05)</v>
      </c>
    </row>
    <row r="3245" spans="1:26" x14ac:dyDescent="0.3">
      <c r="A3245" t="s">
        <v>5226</v>
      </c>
      <c r="B3245" t="s">
        <v>676</v>
      </c>
      <c r="C3245" t="s">
        <v>185</v>
      </c>
      <c r="D3245" t="s">
        <v>22</v>
      </c>
      <c r="E3245" t="s">
        <v>78</v>
      </c>
      <c r="F3245">
        <f>MONTH(Table1[[#This Row],[incident_datetime]])</f>
        <v>7</v>
      </c>
      <c r="G3245">
        <f>YEAR(Table1[[#This Row],[incident_datetime]])</f>
        <v>2019</v>
      </c>
      <c r="H3245" s="1">
        <v>43648.173263888886</v>
      </c>
      <c r="I3245" t="s">
        <v>594</v>
      </c>
      <c r="J3245" t="s">
        <v>962</v>
      </c>
      <c r="K3245">
        <v>23</v>
      </c>
      <c r="L3245" t="s">
        <v>59</v>
      </c>
      <c r="M3245" t="s">
        <v>35</v>
      </c>
      <c r="N3245" t="s">
        <v>3091</v>
      </c>
      <c r="O3245">
        <v>22</v>
      </c>
      <c r="P3245" t="s">
        <v>59</v>
      </c>
      <c r="Q3245" t="s">
        <v>70</v>
      </c>
      <c r="R3245" t="s">
        <v>52</v>
      </c>
      <c r="S3245" t="s">
        <v>132</v>
      </c>
      <c r="T3245" t="s">
        <v>155</v>
      </c>
      <c r="U3245">
        <v>5</v>
      </c>
      <c r="V3245" s="4">
        <v>34318.400000000001</v>
      </c>
      <c r="W3245" t="s">
        <v>110</v>
      </c>
      <c r="X3245" cm="1">
        <f t="array" ref="X3245">_xlfn.IFS(Table1[[#This Row],[severity]]="Critical", 4, Table1[[#This Row],[severity]]="High", 3, Table1[[#This Row],[severity]]="Medium", 2, TRUE, 1)</f>
        <v>1</v>
      </c>
      <c r="Y3245">
        <f t="shared" si="100"/>
        <v>4</v>
      </c>
      <c r="Z3245" t="str">
        <f t="shared" si="101"/>
        <v>Night (00-05)</v>
      </c>
    </row>
    <row r="3246" spans="1:26" x14ac:dyDescent="0.3">
      <c r="A3246" t="s">
        <v>5227</v>
      </c>
      <c r="B3246" t="s">
        <v>539</v>
      </c>
      <c r="C3246" t="s">
        <v>686</v>
      </c>
      <c r="D3246" t="s">
        <v>65</v>
      </c>
      <c r="E3246" t="s">
        <v>186</v>
      </c>
      <c r="F3246">
        <f>MONTH(Table1[[#This Row],[incident_datetime]])</f>
        <v>8</v>
      </c>
      <c r="G3246">
        <f>YEAR(Table1[[#This Row],[incident_datetime]])</f>
        <v>2024</v>
      </c>
      <c r="H3246" s="2">
        <v>45518</v>
      </c>
      <c r="I3246" t="s">
        <v>433</v>
      </c>
      <c r="J3246" t="s">
        <v>3738</v>
      </c>
      <c r="K3246">
        <v>51</v>
      </c>
      <c r="L3246" t="s">
        <v>59</v>
      </c>
      <c r="M3246" t="s">
        <v>107</v>
      </c>
      <c r="N3246" t="s">
        <v>2823</v>
      </c>
      <c r="O3246">
        <v>14</v>
      </c>
      <c r="P3246" t="s">
        <v>59</v>
      </c>
      <c r="Q3246" t="s">
        <v>215</v>
      </c>
      <c r="R3246" t="s">
        <v>109</v>
      </c>
      <c r="S3246" t="s">
        <v>61</v>
      </c>
      <c r="T3246" t="s">
        <v>62</v>
      </c>
      <c r="U3246">
        <v>4</v>
      </c>
      <c r="V3246" s="4">
        <v>28729.06</v>
      </c>
      <c r="W3246" t="s">
        <v>110</v>
      </c>
      <c r="X3246" cm="1">
        <f t="array" ref="X3246">_xlfn.IFS(Table1[[#This Row],[severity]]="Critical", 4, Table1[[#This Row],[severity]]="High", 3, Table1[[#This Row],[severity]]="Medium", 2, TRUE, 1)</f>
        <v>4</v>
      </c>
      <c r="Y3246">
        <f t="shared" si="100"/>
        <v>0</v>
      </c>
      <c r="Z3246" t="str">
        <f t="shared" si="101"/>
        <v>Night (00-05)</v>
      </c>
    </row>
    <row r="3247" spans="1:26" x14ac:dyDescent="0.3">
      <c r="A3247" t="s">
        <v>5228</v>
      </c>
      <c r="B3247" t="s">
        <v>242</v>
      </c>
      <c r="C3247" t="s">
        <v>468</v>
      </c>
      <c r="D3247" t="s">
        <v>92</v>
      </c>
      <c r="E3247" t="s">
        <v>72</v>
      </c>
      <c r="F3247">
        <f>MONTH(Table1[[#This Row],[incident_datetime]])</f>
        <v>5</v>
      </c>
      <c r="G3247">
        <f>YEAR(Table1[[#This Row],[incident_datetime]])</f>
        <v>2023</v>
      </c>
      <c r="H3247" s="1">
        <v>45072.723067129627</v>
      </c>
      <c r="I3247" t="s">
        <v>1386</v>
      </c>
      <c r="J3247" t="s">
        <v>3616</v>
      </c>
      <c r="K3247">
        <v>73</v>
      </c>
      <c r="L3247" t="s">
        <v>43</v>
      </c>
      <c r="M3247" t="s">
        <v>35</v>
      </c>
      <c r="N3247" t="s">
        <v>2597</v>
      </c>
      <c r="O3247">
        <v>56</v>
      </c>
      <c r="P3247" t="s">
        <v>59</v>
      </c>
      <c r="Q3247" t="s">
        <v>27</v>
      </c>
      <c r="R3247" t="s">
        <v>97</v>
      </c>
      <c r="S3247" t="s">
        <v>98</v>
      </c>
      <c r="T3247" t="s">
        <v>155</v>
      </c>
      <c r="U3247">
        <v>2</v>
      </c>
      <c r="V3247" s="4">
        <v>4135.16</v>
      </c>
      <c r="W3247" t="s">
        <v>110</v>
      </c>
      <c r="X3247" cm="1">
        <f t="array" ref="X3247">_xlfn.IFS(Table1[[#This Row],[severity]]="Critical", 4, Table1[[#This Row],[severity]]="High", 3, Table1[[#This Row],[severity]]="Medium", 2, TRUE, 1)</f>
        <v>3</v>
      </c>
      <c r="Y3247">
        <f t="shared" si="100"/>
        <v>17</v>
      </c>
      <c r="Z3247" t="str">
        <f t="shared" si="101"/>
        <v>Afternoon (12-17)</v>
      </c>
    </row>
    <row r="3248" spans="1:26" x14ac:dyDescent="0.3">
      <c r="A3248" t="s">
        <v>5229</v>
      </c>
      <c r="B3248" t="s">
        <v>422</v>
      </c>
      <c r="C3248" t="s">
        <v>342</v>
      </c>
      <c r="D3248" t="s">
        <v>88</v>
      </c>
      <c r="E3248" t="s">
        <v>112</v>
      </c>
      <c r="F3248">
        <f>MONTH(Table1[[#This Row],[incident_datetime]])</f>
        <v>10</v>
      </c>
      <c r="G3248">
        <f>YEAR(Table1[[#This Row],[incident_datetime]])</f>
        <v>2024</v>
      </c>
      <c r="H3248" s="1">
        <v>45589.904999999999</v>
      </c>
      <c r="I3248" t="s">
        <v>366</v>
      </c>
      <c r="J3248" t="s">
        <v>7102</v>
      </c>
      <c r="K3248">
        <v>52</v>
      </c>
      <c r="L3248" t="s">
        <v>43</v>
      </c>
      <c r="M3248" t="s">
        <v>35</v>
      </c>
      <c r="N3248" t="s">
        <v>5230</v>
      </c>
      <c r="O3248">
        <v>40</v>
      </c>
      <c r="P3248" t="s">
        <v>59</v>
      </c>
      <c r="Q3248" t="s">
        <v>70</v>
      </c>
      <c r="R3248" t="s">
        <v>109</v>
      </c>
      <c r="S3248" t="s">
        <v>132</v>
      </c>
      <c r="T3248" t="s">
        <v>270</v>
      </c>
      <c r="U3248">
        <v>4</v>
      </c>
      <c r="V3248" s="4">
        <v>16675.009999999998</v>
      </c>
      <c r="W3248" t="s">
        <v>110</v>
      </c>
      <c r="X3248" cm="1">
        <f t="array" ref="X3248">_xlfn.IFS(Table1[[#This Row],[severity]]="Critical", 4, Table1[[#This Row],[severity]]="High", 3, Table1[[#This Row],[severity]]="Medium", 2, TRUE, 1)</f>
        <v>4</v>
      </c>
      <c r="Y3248">
        <f t="shared" si="100"/>
        <v>21</v>
      </c>
      <c r="Z3248" t="str">
        <f t="shared" si="101"/>
        <v>Evening (18-23)</v>
      </c>
    </row>
    <row r="3249" spans="1:26" x14ac:dyDescent="0.3">
      <c r="A3249" t="s">
        <v>5231</v>
      </c>
      <c r="B3249" t="s">
        <v>598</v>
      </c>
      <c r="C3249" t="s">
        <v>468</v>
      </c>
      <c r="D3249" t="s">
        <v>65</v>
      </c>
      <c r="E3249" t="s">
        <v>72</v>
      </c>
      <c r="F3249">
        <f>MONTH(Table1[[#This Row],[incident_datetime]])</f>
        <v>5</v>
      </c>
      <c r="G3249">
        <f>YEAR(Table1[[#This Row],[incident_datetime]])</f>
        <v>2022</v>
      </c>
      <c r="H3249" s="1">
        <v>44687.005798611113</v>
      </c>
      <c r="I3249" t="s">
        <v>282</v>
      </c>
      <c r="J3249" t="s">
        <v>7102</v>
      </c>
      <c r="K3249">
        <v>52</v>
      </c>
      <c r="L3249" t="s">
        <v>43</v>
      </c>
      <c r="M3249" t="s">
        <v>35</v>
      </c>
      <c r="N3249" t="s">
        <v>1351</v>
      </c>
      <c r="O3249">
        <v>34</v>
      </c>
      <c r="P3249" t="s">
        <v>43</v>
      </c>
      <c r="Q3249" t="s">
        <v>116</v>
      </c>
      <c r="R3249" t="s">
        <v>52</v>
      </c>
      <c r="S3249" t="s">
        <v>98</v>
      </c>
      <c r="T3249" t="s">
        <v>155</v>
      </c>
      <c r="U3249">
        <v>4</v>
      </c>
      <c r="V3249" s="4">
        <v>5259.74</v>
      </c>
      <c r="W3249" t="s">
        <v>103</v>
      </c>
      <c r="X3249" cm="1">
        <f t="array" ref="X3249">_xlfn.IFS(Table1[[#This Row],[severity]]="Critical", 4, Table1[[#This Row],[severity]]="High", 3, Table1[[#This Row],[severity]]="Medium", 2, TRUE, 1)</f>
        <v>1</v>
      </c>
      <c r="Y3249">
        <f t="shared" si="100"/>
        <v>0</v>
      </c>
      <c r="Z3249" t="str">
        <f t="shared" si="101"/>
        <v>Night (00-05)</v>
      </c>
    </row>
    <row r="3250" spans="1:26" x14ac:dyDescent="0.3">
      <c r="A3250" t="s">
        <v>5232</v>
      </c>
      <c r="B3250" t="s">
        <v>165</v>
      </c>
      <c r="C3250" t="s">
        <v>342</v>
      </c>
      <c r="D3250" t="s">
        <v>65</v>
      </c>
      <c r="E3250" t="s">
        <v>72</v>
      </c>
      <c r="F3250">
        <f ca="1">MONTH(Table1[[#This Row],[incident_datetime]])</f>
        <v>8</v>
      </c>
      <c r="G3250">
        <f ca="1">YEAR(Table1[[#This Row],[incident_datetime]])</f>
        <v>2026</v>
      </c>
      <c r="H3250" s="2">
        <f ca="1">TODAY()</f>
        <v>46250</v>
      </c>
      <c r="I3250" t="s">
        <v>247</v>
      </c>
      <c r="J3250" t="s">
        <v>7102</v>
      </c>
      <c r="K3250">
        <v>52</v>
      </c>
      <c r="L3250" t="s">
        <v>43</v>
      </c>
      <c r="M3250" t="s">
        <v>35</v>
      </c>
      <c r="N3250" t="s">
        <v>1014</v>
      </c>
      <c r="O3250">
        <v>51</v>
      </c>
      <c r="P3250" t="s">
        <v>59</v>
      </c>
      <c r="Q3250" t="s">
        <v>215</v>
      </c>
      <c r="R3250" t="s">
        <v>139</v>
      </c>
      <c r="S3250" t="s">
        <v>61</v>
      </c>
      <c r="T3250" t="s">
        <v>270</v>
      </c>
      <c r="U3250">
        <v>5</v>
      </c>
      <c r="V3250" s="4">
        <v>22628.63</v>
      </c>
      <c r="W3250" t="s">
        <v>103</v>
      </c>
      <c r="X3250" cm="1">
        <f t="array" ref="X3250">_xlfn.IFS(Table1[[#This Row],[severity]]="Critical", 4, Table1[[#This Row],[severity]]="High", 3, Table1[[#This Row],[severity]]="Medium", 2, TRUE, 1)</f>
        <v>2</v>
      </c>
      <c r="Y3250">
        <f t="shared" ca="1" si="100"/>
        <v>0</v>
      </c>
      <c r="Z3250" t="str">
        <f t="shared" ca="1" si="101"/>
        <v>Night (00-05)</v>
      </c>
    </row>
    <row r="3251" spans="1:26" x14ac:dyDescent="0.3">
      <c r="A3251" t="s">
        <v>5233</v>
      </c>
      <c r="B3251" t="s">
        <v>306</v>
      </c>
      <c r="C3251" t="s">
        <v>233</v>
      </c>
      <c r="D3251" t="s">
        <v>22</v>
      </c>
      <c r="E3251" t="s">
        <v>55</v>
      </c>
      <c r="F3251">
        <f>MONTH(Table1[[#This Row],[incident_datetime]])</f>
        <v>11</v>
      </c>
      <c r="G3251">
        <f>YEAR(Table1[[#This Row],[incident_datetime]])</f>
        <v>2021</v>
      </c>
      <c r="H3251" s="1">
        <v>44514.364062499997</v>
      </c>
      <c r="I3251" t="s">
        <v>152</v>
      </c>
      <c r="J3251" t="s">
        <v>2710</v>
      </c>
      <c r="K3251">
        <v>52</v>
      </c>
      <c r="L3251" t="s">
        <v>59</v>
      </c>
      <c r="M3251" t="s">
        <v>85</v>
      </c>
      <c r="N3251" t="s">
        <v>984</v>
      </c>
      <c r="O3251">
        <v>80</v>
      </c>
      <c r="P3251" t="s">
        <v>43</v>
      </c>
      <c r="Q3251" t="s">
        <v>27</v>
      </c>
      <c r="R3251" t="s">
        <v>139</v>
      </c>
      <c r="S3251" t="s">
        <v>98</v>
      </c>
      <c r="T3251" t="s">
        <v>62</v>
      </c>
      <c r="U3251">
        <v>1</v>
      </c>
      <c r="V3251" s="4">
        <v>16674.52</v>
      </c>
      <c r="W3251" t="s">
        <v>110</v>
      </c>
      <c r="X3251" cm="1">
        <f t="array" ref="X3251">_xlfn.IFS(Table1[[#This Row],[severity]]="Critical", 4, Table1[[#This Row],[severity]]="High", 3, Table1[[#This Row],[severity]]="Medium", 2, TRUE, 1)</f>
        <v>2</v>
      </c>
      <c r="Y3251">
        <f t="shared" si="100"/>
        <v>8</v>
      </c>
      <c r="Z3251" t="str">
        <f t="shared" si="101"/>
        <v>Morning (06-11)</v>
      </c>
    </row>
    <row r="3252" spans="1:26" x14ac:dyDescent="0.3">
      <c r="A3252" t="s">
        <v>5234</v>
      </c>
      <c r="B3252" t="s">
        <v>382</v>
      </c>
      <c r="C3252" t="s">
        <v>233</v>
      </c>
      <c r="D3252" t="s">
        <v>77</v>
      </c>
      <c r="E3252" t="s">
        <v>55</v>
      </c>
      <c r="F3252">
        <f>MONTH(Table1[[#This Row],[incident_datetime]])</f>
        <v>1</v>
      </c>
      <c r="G3252">
        <f>YEAR(Table1[[#This Row],[incident_datetime]])</f>
        <v>2024</v>
      </c>
      <c r="H3252" s="1">
        <v>45317.129317129627</v>
      </c>
      <c r="I3252" t="s">
        <v>423</v>
      </c>
      <c r="J3252" t="s">
        <v>570</v>
      </c>
      <c r="K3252">
        <v>66</v>
      </c>
      <c r="L3252" t="s">
        <v>43</v>
      </c>
      <c r="M3252" t="s">
        <v>35</v>
      </c>
      <c r="N3252" t="s">
        <v>3703</v>
      </c>
      <c r="O3252">
        <v>62</v>
      </c>
      <c r="P3252" t="s">
        <v>59</v>
      </c>
      <c r="Q3252" t="s">
        <v>27</v>
      </c>
      <c r="R3252" t="s">
        <v>139</v>
      </c>
      <c r="S3252" t="s">
        <v>61</v>
      </c>
      <c r="T3252" t="s">
        <v>155</v>
      </c>
      <c r="U3252">
        <v>0</v>
      </c>
      <c r="V3252" s="4">
        <v>34649.43</v>
      </c>
      <c r="W3252" t="s">
        <v>110</v>
      </c>
      <c r="X3252" cm="1">
        <f t="array" ref="X3252">_xlfn.IFS(Table1[[#This Row],[severity]]="Critical", 4, Table1[[#This Row],[severity]]="High", 3, Table1[[#This Row],[severity]]="Medium", 2, TRUE, 1)</f>
        <v>2</v>
      </c>
      <c r="Y3252">
        <f t="shared" si="100"/>
        <v>3</v>
      </c>
      <c r="Z3252" t="str">
        <f t="shared" si="101"/>
        <v>Night (00-05)</v>
      </c>
    </row>
    <row r="3253" spans="1:26" x14ac:dyDescent="0.3">
      <c r="A3253" t="s">
        <v>5235</v>
      </c>
      <c r="B3253" t="s">
        <v>382</v>
      </c>
      <c r="C3253" t="s">
        <v>258</v>
      </c>
      <c r="D3253" t="s">
        <v>65</v>
      </c>
      <c r="E3253" t="s">
        <v>112</v>
      </c>
      <c r="F3253">
        <f>MONTH(Table1[[#This Row],[incident_datetime]])</f>
        <v>2</v>
      </c>
      <c r="G3253">
        <f>YEAR(Table1[[#This Row],[incident_datetime]])</f>
        <v>2018</v>
      </c>
      <c r="H3253" s="1">
        <v>43132.086157407408</v>
      </c>
      <c r="I3253" t="s">
        <v>278</v>
      </c>
      <c r="J3253" t="s">
        <v>1847</v>
      </c>
      <c r="K3253">
        <v>68</v>
      </c>
      <c r="L3253" t="s">
        <v>59</v>
      </c>
      <c r="M3253" t="s">
        <v>34</v>
      </c>
      <c r="N3253" t="s">
        <v>677</v>
      </c>
      <c r="O3253">
        <v>14</v>
      </c>
      <c r="P3253" t="s">
        <v>43</v>
      </c>
      <c r="Q3253" t="s">
        <v>215</v>
      </c>
      <c r="R3253" t="s">
        <v>52</v>
      </c>
      <c r="S3253" t="s">
        <v>98</v>
      </c>
      <c r="T3253" t="s">
        <v>270</v>
      </c>
      <c r="U3253">
        <v>3</v>
      </c>
      <c r="V3253" s="4">
        <v>46322.21</v>
      </c>
      <c r="W3253" t="s">
        <v>110</v>
      </c>
      <c r="X3253" cm="1">
        <f t="array" ref="X3253">_xlfn.IFS(Table1[[#This Row],[severity]]="Critical", 4, Table1[[#This Row],[severity]]="High", 3, Table1[[#This Row],[severity]]="Medium", 2, TRUE, 1)</f>
        <v>1</v>
      </c>
      <c r="Y3253">
        <f t="shared" si="100"/>
        <v>2</v>
      </c>
      <c r="Z3253" t="str">
        <f t="shared" si="101"/>
        <v>Night (00-05)</v>
      </c>
    </row>
    <row r="3254" spans="1:26" x14ac:dyDescent="0.3">
      <c r="A3254" t="s">
        <v>5236</v>
      </c>
      <c r="B3254" t="s">
        <v>242</v>
      </c>
      <c r="C3254" t="s">
        <v>686</v>
      </c>
      <c r="D3254" t="s">
        <v>92</v>
      </c>
      <c r="E3254" t="s">
        <v>186</v>
      </c>
      <c r="F3254">
        <f>MONTH(Table1[[#This Row],[incident_datetime]])</f>
        <v>4</v>
      </c>
      <c r="G3254">
        <f>YEAR(Table1[[#This Row],[incident_datetime]])</f>
        <v>2019</v>
      </c>
      <c r="H3254" s="1">
        <v>43581.46912037037</v>
      </c>
      <c r="I3254" t="s">
        <v>682</v>
      </c>
      <c r="J3254" t="s">
        <v>2871</v>
      </c>
      <c r="K3254">
        <v>52</v>
      </c>
      <c r="L3254" t="s">
        <v>43</v>
      </c>
      <c r="M3254" t="s">
        <v>35</v>
      </c>
      <c r="N3254" t="s">
        <v>3310</v>
      </c>
      <c r="O3254">
        <v>48</v>
      </c>
      <c r="P3254" t="s">
        <v>43</v>
      </c>
      <c r="Q3254" t="s">
        <v>27</v>
      </c>
      <c r="R3254" t="s">
        <v>139</v>
      </c>
      <c r="S3254" t="s">
        <v>98</v>
      </c>
      <c r="T3254" t="s">
        <v>155</v>
      </c>
      <c r="U3254">
        <v>1</v>
      </c>
      <c r="V3254" s="4">
        <v>35938.03</v>
      </c>
      <c r="W3254" t="s">
        <v>110</v>
      </c>
      <c r="X3254" cm="1">
        <f t="array" ref="X3254">_xlfn.IFS(Table1[[#This Row],[severity]]="Critical", 4, Table1[[#This Row],[severity]]="High", 3, Table1[[#This Row],[severity]]="Medium", 2, TRUE, 1)</f>
        <v>2</v>
      </c>
      <c r="Y3254">
        <f t="shared" si="100"/>
        <v>11</v>
      </c>
      <c r="Z3254" t="str">
        <f t="shared" si="101"/>
        <v>Morning (06-11)</v>
      </c>
    </row>
    <row r="3255" spans="1:26" x14ac:dyDescent="0.3">
      <c r="A3255" t="s">
        <v>5237</v>
      </c>
      <c r="B3255" t="s">
        <v>685</v>
      </c>
      <c r="C3255" t="s">
        <v>468</v>
      </c>
      <c r="D3255" t="s">
        <v>77</v>
      </c>
      <c r="E3255" t="s">
        <v>78</v>
      </c>
      <c r="F3255">
        <f>MONTH(Table1[[#This Row],[incident_datetime]])</f>
        <v>3</v>
      </c>
      <c r="G3255">
        <f>YEAR(Table1[[#This Row],[incident_datetime]])</f>
        <v>2023</v>
      </c>
      <c r="H3255" s="1">
        <v>45014.433599537035</v>
      </c>
      <c r="I3255" t="s">
        <v>289</v>
      </c>
      <c r="J3255" t="s">
        <v>3750</v>
      </c>
      <c r="K3255">
        <v>52</v>
      </c>
      <c r="L3255" t="s">
        <v>59</v>
      </c>
      <c r="M3255" t="s">
        <v>35</v>
      </c>
      <c r="O3255">
        <v>56</v>
      </c>
      <c r="P3255" t="s">
        <v>59</v>
      </c>
      <c r="Q3255" t="s">
        <v>215</v>
      </c>
      <c r="R3255" t="s">
        <v>52</v>
      </c>
      <c r="S3255" t="s">
        <v>28</v>
      </c>
      <c r="T3255" t="s">
        <v>270</v>
      </c>
      <c r="U3255">
        <v>1</v>
      </c>
      <c r="V3255" s="4">
        <v>38795.160000000003</v>
      </c>
      <c r="W3255" t="s">
        <v>110</v>
      </c>
      <c r="X3255" cm="1">
        <f t="array" ref="X3255">_xlfn.IFS(Table1[[#This Row],[severity]]="Critical", 4, Table1[[#This Row],[severity]]="High", 3, Table1[[#This Row],[severity]]="Medium", 2, TRUE, 1)</f>
        <v>1</v>
      </c>
      <c r="Y3255">
        <f t="shared" si="100"/>
        <v>10</v>
      </c>
      <c r="Z3255" t="str">
        <f t="shared" si="101"/>
        <v>Morning (06-11)</v>
      </c>
    </row>
    <row r="3256" spans="1:26" x14ac:dyDescent="0.3">
      <c r="A3256" t="s">
        <v>5238</v>
      </c>
      <c r="B3256" t="s">
        <v>974</v>
      </c>
      <c r="C3256" t="s">
        <v>342</v>
      </c>
      <c r="D3256" t="s">
        <v>100</v>
      </c>
      <c r="E3256" t="s">
        <v>93</v>
      </c>
      <c r="F3256">
        <f>MONTH(Table1[[#This Row],[incident_datetime]])</f>
        <v>1</v>
      </c>
      <c r="G3256">
        <f>YEAR(Table1[[#This Row],[incident_datetime]])</f>
        <v>2018</v>
      </c>
      <c r="H3256" s="1">
        <v>43101.61409722222</v>
      </c>
      <c r="I3256" t="s">
        <v>181</v>
      </c>
      <c r="J3256" t="s">
        <v>7102</v>
      </c>
      <c r="K3256">
        <v>52</v>
      </c>
      <c r="L3256" t="s">
        <v>43</v>
      </c>
      <c r="M3256" t="s">
        <v>35</v>
      </c>
      <c r="N3256" t="s">
        <v>671</v>
      </c>
      <c r="O3256">
        <v>27</v>
      </c>
      <c r="P3256" t="s">
        <v>59</v>
      </c>
      <c r="Q3256" t="s">
        <v>70</v>
      </c>
      <c r="R3256" t="s">
        <v>139</v>
      </c>
      <c r="S3256" t="s">
        <v>61</v>
      </c>
      <c r="T3256" t="s">
        <v>62</v>
      </c>
      <c r="U3256">
        <v>2</v>
      </c>
      <c r="V3256" s="4">
        <v>25521.93</v>
      </c>
      <c r="W3256" t="s">
        <v>103</v>
      </c>
      <c r="X3256" cm="1">
        <f t="array" ref="X3256">_xlfn.IFS(Table1[[#This Row],[severity]]="Critical", 4, Table1[[#This Row],[severity]]="High", 3, Table1[[#This Row],[severity]]="Medium", 2, TRUE, 1)</f>
        <v>2</v>
      </c>
      <c r="Y3256">
        <f t="shared" si="100"/>
        <v>14</v>
      </c>
      <c r="Z3256" t="str">
        <f t="shared" si="101"/>
        <v>Afternoon (12-17)</v>
      </c>
    </row>
    <row r="3257" spans="1:26" x14ac:dyDescent="0.3">
      <c r="A3257" t="s">
        <v>5239</v>
      </c>
      <c r="B3257" t="s">
        <v>263</v>
      </c>
      <c r="C3257" t="s">
        <v>342</v>
      </c>
      <c r="D3257" t="s">
        <v>22</v>
      </c>
      <c r="E3257" t="s">
        <v>78</v>
      </c>
      <c r="F3257">
        <f>MONTH(Table1[[#This Row],[incident_datetime]])</f>
        <v>3</v>
      </c>
      <c r="G3257">
        <f>YEAR(Table1[[#This Row],[incident_datetime]])</f>
        <v>2019</v>
      </c>
      <c r="H3257" s="1">
        <v>43538.499537037038</v>
      </c>
      <c r="I3257" t="s">
        <v>278</v>
      </c>
      <c r="J3257" t="s">
        <v>3355</v>
      </c>
      <c r="K3257">
        <v>15</v>
      </c>
      <c r="L3257" t="s">
        <v>43</v>
      </c>
      <c r="M3257" t="s">
        <v>41</v>
      </c>
      <c r="N3257" t="s">
        <v>3782</v>
      </c>
      <c r="O3257">
        <v>59</v>
      </c>
      <c r="P3257" t="s">
        <v>59</v>
      </c>
      <c r="Q3257" t="s">
        <v>27</v>
      </c>
      <c r="R3257" t="s">
        <v>109</v>
      </c>
      <c r="S3257" t="s">
        <v>61</v>
      </c>
      <c r="T3257" t="s">
        <v>29</v>
      </c>
      <c r="U3257">
        <v>2</v>
      </c>
      <c r="V3257" s="4">
        <v>34308.269999999997</v>
      </c>
      <c r="W3257" t="s">
        <v>110</v>
      </c>
      <c r="X3257" cm="1">
        <f t="array" ref="X3257">_xlfn.IFS(Table1[[#This Row],[severity]]="Critical", 4, Table1[[#This Row],[severity]]="High", 3, Table1[[#This Row],[severity]]="Medium", 2, TRUE, 1)</f>
        <v>4</v>
      </c>
      <c r="Y3257">
        <f t="shared" si="100"/>
        <v>11</v>
      </c>
      <c r="Z3257" t="str">
        <f t="shared" si="101"/>
        <v>Morning (06-11)</v>
      </c>
    </row>
    <row r="3258" spans="1:26" x14ac:dyDescent="0.3">
      <c r="A3258" t="s">
        <v>5240</v>
      </c>
      <c r="B3258" t="s">
        <v>47</v>
      </c>
      <c r="C3258" t="s">
        <v>686</v>
      </c>
      <c r="D3258" t="s">
        <v>88</v>
      </c>
      <c r="E3258" t="s">
        <v>112</v>
      </c>
      <c r="F3258">
        <f>MONTH(Table1[[#This Row],[incident_datetime]])</f>
        <v>6</v>
      </c>
      <c r="G3258">
        <f>YEAR(Table1[[#This Row],[incident_datetime]])</f>
        <v>2020</v>
      </c>
      <c r="H3258" s="1">
        <v>43995.814467592594</v>
      </c>
      <c r="I3258" t="s">
        <v>195</v>
      </c>
      <c r="J3258" t="s">
        <v>7102</v>
      </c>
      <c r="K3258">
        <v>52</v>
      </c>
      <c r="L3258" t="s">
        <v>43</v>
      </c>
      <c r="M3258" t="s">
        <v>35</v>
      </c>
      <c r="N3258" t="s">
        <v>564</v>
      </c>
      <c r="O3258">
        <v>86</v>
      </c>
      <c r="P3258" t="s">
        <v>59</v>
      </c>
      <c r="Q3258" t="s">
        <v>116</v>
      </c>
      <c r="R3258" t="s">
        <v>139</v>
      </c>
      <c r="S3258" t="s">
        <v>53</v>
      </c>
      <c r="T3258" t="s">
        <v>62</v>
      </c>
      <c r="U3258">
        <v>0</v>
      </c>
      <c r="V3258" s="4">
        <v>27176.37</v>
      </c>
      <c r="W3258" t="s">
        <v>110</v>
      </c>
      <c r="X3258" cm="1">
        <f t="array" ref="X3258">_xlfn.IFS(Table1[[#This Row],[severity]]="Critical", 4, Table1[[#This Row],[severity]]="High", 3, Table1[[#This Row],[severity]]="Medium", 2, TRUE, 1)</f>
        <v>2</v>
      </c>
      <c r="Y3258">
        <f t="shared" si="100"/>
        <v>19</v>
      </c>
      <c r="Z3258" t="str">
        <f t="shared" si="101"/>
        <v>Evening (18-23)</v>
      </c>
    </row>
    <row r="3259" spans="1:26" x14ac:dyDescent="0.3">
      <c r="A3259" t="s">
        <v>5241</v>
      </c>
      <c r="B3259" t="s">
        <v>598</v>
      </c>
      <c r="C3259" t="s">
        <v>233</v>
      </c>
      <c r="D3259" t="s">
        <v>48</v>
      </c>
      <c r="E3259" t="s">
        <v>23</v>
      </c>
      <c r="F3259">
        <f>MONTH(Table1[[#This Row],[incident_datetime]])</f>
        <v>1</v>
      </c>
      <c r="G3259">
        <f>YEAR(Table1[[#This Row],[incident_datetime]])</f>
        <v>2020</v>
      </c>
      <c r="H3259" s="1">
        <v>43842.24732638889</v>
      </c>
      <c r="I3259" t="s">
        <v>113</v>
      </c>
      <c r="J3259" t="s">
        <v>1922</v>
      </c>
      <c r="K3259">
        <v>54</v>
      </c>
      <c r="L3259" t="s">
        <v>59</v>
      </c>
      <c r="M3259" t="s">
        <v>35</v>
      </c>
      <c r="N3259" t="s">
        <v>1719</v>
      </c>
      <c r="O3259">
        <v>70</v>
      </c>
      <c r="P3259" t="s">
        <v>43</v>
      </c>
      <c r="Q3259" t="s">
        <v>116</v>
      </c>
      <c r="R3259" t="s">
        <v>109</v>
      </c>
      <c r="S3259" t="s">
        <v>132</v>
      </c>
      <c r="T3259" t="s">
        <v>62</v>
      </c>
      <c r="U3259">
        <v>0</v>
      </c>
      <c r="V3259" s="4">
        <v>13243.23</v>
      </c>
      <c r="W3259" t="s">
        <v>110</v>
      </c>
      <c r="X3259" cm="1">
        <f t="array" ref="X3259">_xlfn.IFS(Table1[[#This Row],[severity]]="Critical", 4, Table1[[#This Row],[severity]]="High", 3, Table1[[#This Row],[severity]]="Medium", 2, TRUE, 1)</f>
        <v>4</v>
      </c>
      <c r="Y3259">
        <f t="shared" si="100"/>
        <v>5</v>
      </c>
      <c r="Z3259" t="str">
        <f t="shared" si="101"/>
        <v>Night (00-05)</v>
      </c>
    </row>
    <row r="3260" spans="1:26" x14ac:dyDescent="0.3">
      <c r="A3260" t="s">
        <v>5242</v>
      </c>
      <c r="B3260" t="s">
        <v>676</v>
      </c>
      <c r="C3260" t="s">
        <v>686</v>
      </c>
      <c r="D3260" t="s">
        <v>77</v>
      </c>
      <c r="E3260" t="s">
        <v>112</v>
      </c>
      <c r="F3260">
        <f>MONTH(Table1[[#This Row],[incident_datetime]])</f>
        <v>10</v>
      </c>
      <c r="G3260">
        <f>YEAR(Table1[[#This Row],[incident_datetime]])</f>
        <v>2021</v>
      </c>
      <c r="H3260" s="1">
        <v>44498.373391203706</v>
      </c>
      <c r="I3260" t="s">
        <v>569</v>
      </c>
      <c r="J3260" t="s">
        <v>2171</v>
      </c>
      <c r="K3260">
        <v>63</v>
      </c>
      <c r="L3260" t="s">
        <v>34</v>
      </c>
      <c r="M3260" t="s">
        <v>35</v>
      </c>
      <c r="N3260" t="s">
        <v>1098</v>
      </c>
      <c r="O3260">
        <v>34</v>
      </c>
      <c r="P3260" t="s">
        <v>43</v>
      </c>
      <c r="Q3260" t="s">
        <v>27</v>
      </c>
      <c r="R3260" t="s">
        <v>97</v>
      </c>
      <c r="S3260" t="s">
        <v>28</v>
      </c>
      <c r="T3260" t="s">
        <v>62</v>
      </c>
      <c r="U3260">
        <v>4</v>
      </c>
      <c r="V3260" s="4">
        <v>20437.849999999999</v>
      </c>
      <c r="W3260" t="s">
        <v>110</v>
      </c>
      <c r="X3260" cm="1">
        <f t="array" ref="X3260">_xlfn.IFS(Table1[[#This Row],[severity]]="Critical", 4, Table1[[#This Row],[severity]]="High", 3, Table1[[#This Row],[severity]]="Medium", 2, TRUE, 1)</f>
        <v>3</v>
      </c>
      <c r="Y3260">
        <f t="shared" si="100"/>
        <v>8</v>
      </c>
      <c r="Z3260" t="str">
        <f t="shared" si="101"/>
        <v>Morning (06-11)</v>
      </c>
    </row>
    <row r="3261" spans="1:26" x14ac:dyDescent="0.3">
      <c r="A3261" t="s">
        <v>5243</v>
      </c>
      <c r="B3261" t="s">
        <v>242</v>
      </c>
      <c r="C3261" t="s">
        <v>135</v>
      </c>
      <c r="D3261" t="s">
        <v>48</v>
      </c>
      <c r="E3261" t="s">
        <v>66</v>
      </c>
      <c r="F3261">
        <f>MONTH(Table1[[#This Row],[incident_datetime]])</f>
        <v>9</v>
      </c>
      <c r="G3261">
        <f>YEAR(Table1[[#This Row],[incident_datetime]])</f>
        <v>2023</v>
      </c>
      <c r="H3261" s="1">
        <v>45185.407673611109</v>
      </c>
      <c r="I3261" t="s">
        <v>1688</v>
      </c>
      <c r="J3261" t="s">
        <v>2306</v>
      </c>
      <c r="K3261">
        <v>49</v>
      </c>
      <c r="L3261" t="s">
        <v>59</v>
      </c>
      <c r="M3261" t="s">
        <v>35</v>
      </c>
      <c r="N3261" t="s">
        <v>4162</v>
      </c>
      <c r="O3261">
        <v>56</v>
      </c>
      <c r="P3261" t="s">
        <v>59</v>
      </c>
      <c r="Q3261" t="s">
        <v>27</v>
      </c>
      <c r="R3261" t="s">
        <v>97</v>
      </c>
      <c r="S3261" t="s">
        <v>28</v>
      </c>
      <c r="T3261" t="s">
        <v>29</v>
      </c>
      <c r="U3261">
        <v>2</v>
      </c>
      <c r="V3261" s="4">
        <v>47700.47</v>
      </c>
      <c r="W3261" t="s">
        <v>110</v>
      </c>
      <c r="X3261" cm="1">
        <f t="array" ref="X3261">_xlfn.IFS(Table1[[#This Row],[severity]]="Critical", 4, Table1[[#This Row],[severity]]="High", 3, Table1[[#This Row],[severity]]="Medium", 2, TRUE, 1)</f>
        <v>3</v>
      </c>
      <c r="Y3261">
        <f t="shared" si="100"/>
        <v>9</v>
      </c>
      <c r="Z3261" t="str">
        <f t="shared" si="101"/>
        <v>Morning (06-11)</v>
      </c>
    </row>
    <row r="3262" spans="1:26" x14ac:dyDescent="0.3">
      <c r="A3262" t="s">
        <v>5244</v>
      </c>
      <c r="B3262" t="s">
        <v>250</v>
      </c>
      <c r="C3262" t="s">
        <v>220</v>
      </c>
      <c r="D3262" t="s">
        <v>65</v>
      </c>
      <c r="E3262" t="s">
        <v>55</v>
      </c>
      <c r="F3262">
        <f>MONTH(Table1[[#This Row],[incident_datetime]])</f>
        <v>1</v>
      </c>
      <c r="G3262">
        <f>YEAR(Table1[[#This Row],[incident_datetime]])</f>
        <v>2018</v>
      </c>
      <c r="H3262" s="1">
        <v>43131.498541666668</v>
      </c>
      <c r="I3262" t="s">
        <v>355</v>
      </c>
      <c r="J3262" t="s">
        <v>4893</v>
      </c>
      <c r="K3262">
        <v>73</v>
      </c>
      <c r="L3262" t="s">
        <v>34</v>
      </c>
      <c r="M3262" t="s">
        <v>85</v>
      </c>
      <c r="N3262" t="s">
        <v>51</v>
      </c>
      <c r="O3262">
        <v>72</v>
      </c>
      <c r="P3262" t="s">
        <v>43</v>
      </c>
      <c r="Q3262" t="s">
        <v>116</v>
      </c>
      <c r="R3262" t="s">
        <v>52</v>
      </c>
      <c r="S3262" t="s">
        <v>132</v>
      </c>
      <c r="T3262" t="s">
        <v>155</v>
      </c>
      <c r="U3262">
        <v>1</v>
      </c>
      <c r="V3262" s="4">
        <v>10823.97</v>
      </c>
      <c r="W3262" t="s">
        <v>103</v>
      </c>
      <c r="X3262" cm="1">
        <f t="array" ref="X3262">_xlfn.IFS(Table1[[#This Row],[severity]]="Critical", 4, Table1[[#This Row],[severity]]="High", 3, Table1[[#This Row],[severity]]="Medium", 2, TRUE, 1)</f>
        <v>1</v>
      </c>
      <c r="Y3262">
        <f t="shared" si="100"/>
        <v>11</v>
      </c>
      <c r="Z3262" t="str">
        <f t="shared" si="101"/>
        <v>Morning (06-11)</v>
      </c>
    </row>
    <row r="3263" spans="1:26" x14ac:dyDescent="0.3">
      <c r="A3263" t="s">
        <v>5245</v>
      </c>
      <c r="B3263" t="s">
        <v>974</v>
      </c>
      <c r="C3263" t="s">
        <v>258</v>
      </c>
      <c r="D3263" t="s">
        <v>88</v>
      </c>
      <c r="E3263" t="s">
        <v>72</v>
      </c>
      <c r="F3263">
        <f>MONTH(Table1[[#This Row],[incident_datetime]])</f>
        <v>10</v>
      </c>
      <c r="G3263">
        <f>YEAR(Table1[[#This Row],[incident_datetime]])</f>
        <v>2024</v>
      </c>
      <c r="H3263" s="1">
        <v>45580.674224537041</v>
      </c>
      <c r="I3263" t="s">
        <v>910</v>
      </c>
      <c r="J3263" t="s">
        <v>658</v>
      </c>
      <c r="K3263">
        <v>71</v>
      </c>
      <c r="L3263" t="s">
        <v>43</v>
      </c>
      <c r="M3263" t="s">
        <v>107</v>
      </c>
      <c r="N3263" t="s">
        <v>824</v>
      </c>
      <c r="O3263">
        <v>33</v>
      </c>
      <c r="P3263" t="s">
        <v>59</v>
      </c>
      <c r="Q3263" t="s">
        <v>27</v>
      </c>
      <c r="R3263" t="s">
        <v>52</v>
      </c>
      <c r="S3263" t="s">
        <v>53</v>
      </c>
      <c r="T3263" t="s">
        <v>62</v>
      </c>
      <c r="U3263">
        <v>4</v>
      </c>
      <c r="V3263" s="4">
        <v>39646.6</v>
      </c>
      <c r="W3263" t="s">
        <v>103</v>
      </c>
      <c r="X3263" cm="1">
        <f t="array" ref="X3263">_xlfn.IFS(Table1[[#This Row],[severity]]="Critical", 4, Table1[[#This Row],[severity]]="High", 3, Table1[[#This Row],[severity]]="Medium", 2, TRUE, 1)</f>
        <v>1</v>
      </c>
      <c r="Y3263">
        <f t="shared" si="100"/>
        <v>16</v>
      </c>
      <c r="Z3263" t="str">
        <f t="shared" si="101"/>
        <v>Afternoon (12-17)</v>
      </c>
    </row>
    <row r="3264" spans="1:26" x14ac:dyDescent="0.3">
      <c r="A3264" t="s">
        <v>5246</v>
      </c>
      <c r="B3264" t="s">
        <v>338</v>
      </c>
      <c r="C3264" t="s">
        <v>185</v>
      </c>
      <c r="D3264" t="s">
        <v>65</v>
      </c>
      <c r="E3264" t="s">
        <v>93</v>
      </c>
      <c r="F3264">
        <f>MONTH(Table1[[#This Row],[incident_datetime]])</f>
        <v>10</v>
      </c>
      <c r="G3264">
        <f>YEAR(Table1[[#This Row],[incident_datetime]])</f>
        <v>2020</v>
      </c>
      <c r="H3264" s="1">
        <v>44112.080590277779</v>
      </c>
      <c r="I3264" t="s">
        <v>118</v>
      </c>
      <c r="J3264" t="s">
        <v>1749</v>
      </c>
      <c r="K3264">
        <v>52</v>
      </c>
      <c r="L3264" t="s">
        <v>59</v>
      </c>
      <c r="M3264" t="s">
        <v>35</v>
      </c>
      <c r="N3264" t="s">
        <v>627</v>
      </c>
      <c r="O3264">
        <v>47</v>
      </c>
      <c r="P3264" t="s">
        <v>43</v>
      </c>
      <c r="Q3264" t="s">
        <v>215</v>
      </c>
      <c r="R3264" t="s">
        <v>52</v>
      </c>
      <c r="S3264" t="s">
        <v>61</v>
      </c>
      <c r="T3264" t="s">
        <v>62</v>
      </c>
      <c r="U3264">
        <v>2</v>
      </c>
      <c r="V3264" s="4">
        <v>16919.689999999999</v>
      </c>
      <c r="W3264" t="s">
        <v>103</v>
      </c>
      <c r="X3264" cm="1">
        <f t="array" ref="X3264">_xlfn.IFS(Table1[[#This Row],[severity]]="Critical", 4, Table1[[#This Row],[severity]]="High", 3, Table1[[#This Row],[severity]]="Medium", 2, TRUE, 1)</f>
        <v>1</v>
      </c>
      <c r="Y3264">
        <f t="shared" si="100"/>
        <v>1</v>
      </c>
      <c r="Z3264" t="str">
        <f t="shared" si="101"/>
        <v>Night (00-05)</v>
      </c>
    </row>
    <row r="3265" spans="1:26" x14ac:dyDescent="0.3">
      <c r="A3265" t="s">
        <v>5247</v>
      </c>
      <c r="B3265" t="s">
        <v>676</v>
      </c>
      <c r="C3265" t="s">
        <v>468</v>
      </c>
      <c r="D3265" t="s">
        <v>88</v>
      </c>
      <c r="E3265" t="s">
        <v>39</v>
      </c>
      <c r="F3265">
        <f>MONTH(Table1[[#This Row],[incident_datetime]])</f>
        <v>9</v>
      </c>
      <c r="G3265">
        <f>YEAR(Table1[[#This Row],[incident_datetime]])</f>
        <v>2022</v>
      </c>
      <c r="H3265" s="1">
        <v>44809.115254629629</v>
      </c>
      <c r="I3265" t="s">
        <v>122</v>
      </c>
      <c r="J3265" t="s">
        <v>2557</v>
      </c>
      <c r="K3265">
        <v>51</v>
      </c>
      <c r="L3265" t="s">
        <v>59</v>
      </c>
      <c r="M3265" t="s">
        <v>35</v>
      </c>
      <c r="N3265" t="s">
        <v>798</v>
      </c>
      <c r="O3265">
        <v>19</v>
      </c>
      <c r="P3265" t="s">
        <v>59</v>
      </c>
      <c r="Q3265" t="s">
        <v>27</v>
      </c>
      <c r="R3265" t="s">
        <v>97</v>
      </c>
      <c r="S3265" t="s">
        <v>28</v>
      </c>
      <c r="T3265" t="s">
        <v>155</v>
      </c>
      <c r="U3265">
        <v>3</v>
      </c>
      <c r="V3265" s="4">
        <v>1784.04</v>
      </c>
      <c r="W3265" t="s">
        <v>110</v>
      </c>
      <c r="X3265" cm="1">
        <f t="array" ref="X3265">_xlfn.IFS(Table1[[#This Row],[severity]]="Critical", 4, Table1[[#This Row],[severity]]="High", 3, Table1[[#This Row],[severity]]="Medium", 2, TRUE, 1)</f>
        <v>3</v>
      </c>
      <c r="Y3265">
        <f t="shared" si="100"/>
        <v>2</v>
      </c>
      <c r="Z3265" t="str">
        <f t="shared" si="101"/>
        <v>Night (00-05)</v>
      </c>
    </row>
    <row r="3266" spans="1:26" x14ac:dyDescent="0.3">
      <c r="A3266" t="s">
        <v>5248</v>
      </c>
      <c r="B3266" t="s">
        <v>7101</v>
      </c>
      <c r="C3266" t="s">
        <v>342</v>
      </c>
      <c r="D3266" t="s">
        <v>48</v>
      </c>
      <c r="E3266" t="s">
        <v>31</v>
      </c>
      <c r="F3266">
        <f>MONTH(Table1[[#This Row],[incident_datetime]])</f>
        <v>10</v>
      </c>
      <c r="G3266">
        <f>YEAR(Table1[[#This Row],[incident_datetime]])</f>
        <v>2022</v>
      </c>
      <c r="H3266" s="1">
        <v>44844.494583333333</v>
      </c>
      <c r="I3266" t="s">
        <v>475</v>
      </c>
      <c r="J3266" t="s">
        <v>2754</v>
      </c>
      <c r="K3266">
        <v>55</v>
      </c>
      <c r="L3266" t="s">
        <v>43</v>
      </c>
      <c r="M3266" t="s">
        <v>107</v>
      </c>
      <c r="N3266" t="s">
        <v>589</v>
      </c>
      <c r="O3266">
        <v>62</v>
      </c>
      <c r="P3266" t="s">
        <v>59</v>
      </c>
      <c r="Q3266" t="s">
        <v>27</v>
      </c>
      <c r="R3266" t="s">
        <v>97</v>
      </c>
      <c r="S3266" t="s">
        <v>61</v>
      </c>
      <c r="T3266" t="s">
        <v>155</v>
      </c>
      <c r="U3266">
        <v>0</v>
      </c>
      <c r="V3266" s="4">
        <v>39744.239999999998</v>
      </c>
      <c r="W3266" t="s">
        <v>103</v>
      </c>
      <c r="X3266" cm="1">
        <f t="array" ref="X3266">_xlfn.IFS(Table1[[#This Row],[severity]]="Critical", 4, Table1[[#This Row],[severity]]="High", 3, Table1[[#This Row],[severity]]="Medium", 2, TRUE, 1)</f>
        <v>3</v>
      </c>
      <c r="Y3266">
        <f t="shared" ref="Y3266:Y3329" si="102">HOUR(H3266)</f>
        <v>11</v>
      </c>
      <c r="Z3266" t="str">
        <f t="shared" ref="Z3266:Z3329" si="103">IF(Y3266&lt;6,"Night (00-05)",IF(Y3266&lt;12,"Morning (06-11)",IF(Y3266&lt;18,"Afternoon (12-17)","Evening (18-23)")))</f>
        <v>Morning (06-11)</v>
      </c>
    </row>
    <row r="3267" spans="1:26" x14ac:dyDescent="0.3">
      <c r="A3267" t="s">
        <v>5249</v>
      </c>
      <c r="B3267" t="s">
        <v>935</v>
      </c>
      <c r="C3267" t="s">
        <v>562</v>
      </c>
      <c r="D3267" t="s">
        <v>88</v>
      </c>
      <c r="E3267" t="s">
        <v>112</v>
      </c>
      <c r="F3267">
        <f>MONTH(Table1[[#This Row],[incident_datetime]])</f>
        <v>4</v>
      </c>
      <c r="G3267">
        <f>YEAR(Table1[[#This Row],[incident_datetime]])</f>
        <v>2024</v>
      </c>
      <c r="H3267" s="1">
        <v>45408.540821759256</v>
      </c>
      <c r="I3267" t="s">
        <v>136</v>
      </c>
      <c r="J3267" t="s">
        <v>1840</v>
      </c>
      <c r="K3267">
        <v>17</v>
      </c>
      <c r="L3267" t="s">
        <v>43</v>
      </c>
      <c r="M3267" t="s">
        <v>41</v>
      </c>
      <c r="N3267" t="s">
        <v>2724</v>
      </c>
      <c r="O3267">
        <v>40</v>
      </c>
      <c r="P3267" t="s">
        <v>59</v>
      </c>
      <c r="Q3267" t="s">
        <v>27</v>
      </c>
      <c r="R3267" t="s">
        <v>97</v>
      </c>
      <c r="S3267" t="s">
        <v>61</v>
      </c>
      <c r="T3267" t="s">
        <v>155</v>
      </c>
      <c r="U3267">
        <v>5</v>
      </c>
      <c r="V3267" s="4">
        <v>7276.3</v>
      </c>
      <c r="W3267" t="s">
        <v>103</v>
      </c>
      <c r="X3267" cm="1">
        <f t="array" ref="X3267">_xlfn.IFS(Table1[[#This Row],[severity]]="Critical", 4, Table1[[#This Row],[severity]]="High", 3, Table1[[#This Row],[severity]]="Medium", 2, TRUE, 1)</f>
        <v>3</v>
      </c>
      <c r="Y3267">
        <f t="shared" si="102"/>
        <v>12</v>
      </c>
      <c r="Z3267" t="str">
        <f t="shared" si="103"/>
        <v>Afternoon (12-17)</v>
      </c>
    </row>
    <row r="3268" spans="1:26" x14ac:dyDescent="0.3">
      <c r="A3268" t="s">
        <v>5250</v>
      </c>
      <c r="B3268" t="s">
        <v>338</v>
      </c>
      <c r="C3268" t="s">
        <v>180</v>
      </c>
      <c r="D3268" t="s">
        <v>100</v>
      </c>
      <c r="E3268" t="s">
        <v>112</v>
      </c>
      <c r="F3268">
        <f>MONTH(Table1[[#This Row],[incident_datetime]])</f>
        <v>10</v>
      </c>
      <c r="G3268">
        <f>YEAR(Table1[[#This Row],[incident_datetime]])</f>
        <v>2021</v>
      </c>
      <c r="H3268" s="1">
        <v>44498.276828703703</v>
      </c>
      <c r="I3268" t="s">
        <v>347</v>
      </c>
      <c r="J3268" t="s">
        <v>2280</v>
      </c>
      <c r="K3268">
        <v>67</v>
      </c>
      <c r="L3268" t="s">
        <v>59</v>
      </c>
      <c r="M3268" t="s">
        <v>35</v>
      </c>
      <c r="N3268" t="s">
        <v>1786</v>
      </c>
      <c r="O3268">
        <v>33</v>
      </c>
      <c r="P3268" t="s">
        <v>59</v>
      </c>
      <c r="Q3268" t="s">
        <v>27</v>
      </c>
      <c r="R3268" t="s">
        <v>109</v>
      </c>
      <c r="S3268" t="s">
        <v>132</v>
      </c>
      <c r="T3268" t="s">
        <v>29</v>
      </c>
      <c r="U3268">
        <v>2</v>
      </c>
      <c r="V3268" s="4">
        <v>2038.16</v>
      </c>
      <c r="W3268" t="s">
        <v>103</v>
      </c>
      <c r="X3268" cm="1">
        <f t="array" ref="X3268">_xlfn.IFS(Table1[[#This Row],[severity]]="Critical", 4, Table1[[#This Row],[severity]]="High", 3, Table1[[#This Row],[severity]]="Medium", 2, TRUE, 1)</f>
        <v>4</v>
      </c>
      <c r="Y3268">
        <f t="shared" si="102"/>
        <v>6</v>
      </c>
      <c r="Z3268" t="str">
        <f t="shared" si="103"/>
        <v>Morning (06-11)</v>
      </c>
    </row>
    <row r="3269" spans="1:26" x14ac:dyDescent="0.3">
      <c r="A3269" t="s">
        <v>5251</v>
      </c>
      <c r="B3269" t="s">
        <v>539</v>
      </c>
      <c r="C3269" t="s">
        <v>468</v>
      </c>
      <c r="D3269" t="s">
        <v>22</v>
      </c>
      <c r="E3269" t="s">
        <v>39</v>
      </c>
      <c r="F3269">
        <f>MONTH(Table1[[#This Row],[incident_datetime]])</f>
        <v>12</v>
      </c>
      <c r="G3269">
        <f>YEAR(Table1[[#This Row],[incident_datetime]])</f>
        <v>2022</v>
      </c>
      <c r="H3269" s="1">
        <v>44924.538715277777</v>
      </c>
      <c r="I3269" t="s">
        <v>324</v>
      </c>
      <c r="J3269" t="s">
        <v>2557</v>
      </c>
      <c r="K3269">
        <v>54</v>
      </c>
      <c r="L3269" t="s">
        <v>59</v>
      </c>
      <c r="M3269" t="s">
        <v>41</v>
      </c>
      <c r="N3269" t="s">
        <v>5252</v>
      </c>
      <c r="O3269">
        <v>16</v>
      </c>
      <c r="P3269" t="s">
        <v>59</v>
      </c>
      <c r="Q3269" t="s">
        <v>27</v>
      </c>
      <c r="R3269" t="s">
        <v>109</v>
      </c>
      <c r="S3269" t="s">
        <v>132</v>
      </c>
      <c r="T3269" t="s">
        <v>270</v>
      </c>
      <c r="U3269">
        <v>3</v>
      </c>
      <c r="V3269" s="4">
        <v>39166.120000000003</v>
      </c>
      <c r="W3269" t="s">
        <v>103</v>
      </c>
      <c r="X3269" cm="1">
        <f t="array" ref="X3269">_xlfn.IFS(Table1[[#This Row],[severity]]="Critical", 4, Table1[[#This Row],[severity]]="High", 3, Table1[[#This Row],[severity]]="Medium", 2, TRUE, 1)</f>
        <v>4</v>
      </c>
      <c r="Y3269">
        <f t="shared" si="102"/>
        <v>12</v>
      </c>
      <c r="Z3269" t="str">
        <f t="shared" si="103"/>
        <v>Afternoon (12-17)</v>
      </c>
    </row>
    <row r="3270" spans="1:26" x14ac:dyDescent="0.3">
      <c r="A3270" t="s">
        <v>5253</v>
      </c>
      <c r="B3270" t="s">
        <v>250</v>
      </c>
      <c r="C3270" t="s">
        <v>135</v>
      </c>
      <c r="D3270" t="s">
        <v>88</v>
      </c>
      <c r="E3270" t="s">
        <v>186</v>
      </c>
      <c r="F3270">
        <f ca="1">MONTH(Table1[[#This Row],[incident_datetime]])</f>
        <v>8</v>
      </c>
      <c r="G3270">
        <f ca="1">YEAR(Table1[[#This Row],[incident_datetime]])</f>
        <v>2026</v>
      </c>
      <c r="H3270" s="2">
        <f ca="1">TODAY()</f>
        <v>46250</v>
      </c>
      <c r="I3270" t="s">
        <v>161</v>
      </c>
      <c r="J3270" t="s">
        <v>1446</v>
      </c>
      <c r="K3270">
        <v>73</v>
      </c>
      <c r="L3270" t="s">
        <v>43</v>
      </c>
      <c r="M3270" t="s">
        <v>85</v>
      </c>
      <c r="N3270" t="s">
        <v>2149</v>
      </c>
      <c r="O3270">
        <v>24</v>
      </c>
      <c r="P3270" t="s">
        <v>59</v>
      </c>
      <c r="Q3270" t="s">
        <v>60</v>
      </c>
      <c r="R3270" t="s">
        <v>109</v>
      </c>
      <c r="S3270" t="s">
        <v>53</v>
      </c>
      <c r="T3270" t="s">
        <v>29</v>
      </c>
      <c r="U3270">
        <v>0</v>
      </c>
      <c r="V3270" s="4">
        <v>25971.38</v>
      </c>
      <c r="W3270" t="s">
        <v>110</v>
      </c>
      <c r="X3270" cm="1">
        <f t="array" ref="X3270">_xlfn.IFS(Table1[[#This Row],[severity]]="Critical", 4, Table1[[#This Row],[severity]]="High", 3, Table1[[#This Row],[severity]]="Medium", 2, TRUE, 1)</f>
        <v>4</v>
      </c>
      <c r="Y3270">
        <f t="shared" ca="1" si="102"/>
        <v>0</v>
      </c>
      <c r="Z3270" t="str">
        <f t="shared" ca="1" si="103"/>
        <v>Night (00-05)</v>
      </c>
    </row>
    <row r="3271" spans="1:26" x14ac:dyDescent="0.3">
      <c r="A3271" t="s">
        <v>5254</v>
      </c>
      <c r="B3271" t="s">
        <v>306</v>
      </c>
      <c r="C3271" t="s">
        <v>342</v>
      </c>
      <c r="D3271" t="s">
        <v>88</v>
      </c>
      <c r="E3271" t="s">
        <v>93</v>
      </c>
      <c r="F3271">
        <f>MONTH(Table1[[#This Row],[incident_datetime]])</f>
        <v>12</v>
      </c>
      <c r="G3271">
        <f>YEAR(Table1[[#This Row],[incident_datetime]])</f>
        <v>2022</v>
      </c>
      <c r="H3271" s="1">
        <v>44905.930219907408</v>
      </c>
      <c r="I3271" t="s">
        <v>682</v>
      </c>
      <c r="J3271" t="s">
        <v>5255</v>
      </c>
      <c r="K3271">
        <v>48</v>
      </c>
      <c r="L3271" t="s">
        <v>59</v>
      </c>
      <c r="M3271" t="s">
        <v>41</v>
      </c>
      <c r="N3271" t="s">
        <v>2240</v>
      </c>
      <c r="O3271">
        <v>34</v>
      </c>
      <c r="P3271" t="s">
        <v>43</v>
      </c>
      <c r="Q3271" t="s">
        <v>70</v>
      </c>
      <c r="R3271" t="s">
        <v>109</v>
      </c>
      <c r="S3271" t="s">
        <v>98</v>
      </c>
      <c r="T3271" t="s">
        <v>29</v>
      </c>
      <c r="U3271">
        <v>0</v>
      </c>
      <c r="V3271" s="4">
        <v>10285.51</v>
      </c>
      <c r="W3271" t="s">
        <v>110</v>
      </c>
      <c r="X3271" cm="1">
        <f t="array" ref="X3271">_xlfn.IFS(Table1[[#This Row],[severity]]="Critical", 4, Table1[[#This Row],[severity]]="High", 3, Table1[[#This Row],[severity]]="Medium", 2, TRUE, 1)</f>
        <v>4</v>
      </c>
      <c r="Y3271">
        <f t="shared" si="102"/>
        <v>22</v>
      </c>
      <c r="Z3271" t="str">
        <f t="shared" si="103"/>
        <v>Evening (18-23)</v>
      </c>
    </row>
    <row r="3272" spans="1:26" x14ac:dyDescent="0.3">
      <c r="A3272" t="s">
        <v>5256</v>
      </c>
      <c r="B3272" t="s">
        <v>935</v>
      </c>
      <c r="C3272" t="s">
        <v>258</v>
      </c>
      <c r="D3272" t="s">
        <v>38</v>
      </c>
      <c r="E3272" t="s">
        <v>112</v>
      </c>
      <c r="F3272">
        <f>MONTH(Table1[[#This Row],[incident_datetime]])</f>
        <v>12</v>
      </c>
      <c r="G3272">
        <f>YEAR(Table1[[#This Row],[incident_datetime]])</f>
        <v>2018</v>
      </c>
      <c r="H3272" s="1">
        <v>43463.755787037036</v>
      </c>
      <c r="I3272" t="s">
        <v>212</v>
      </c>
      <c r="J3272" t="s">
        <v>123</v>
      </c>
      <c r="K3272">
        <v>17</v>
      </c>
      <c r="L3272" t="s">
        <v>43</v>
      </c>
      <c r="M3272" t="s">
        <v>35</v>
      </c>
      <c r="N3272" t="s">
        <v>26</v>
      </c>
      <c r="O3272">
        <v>42</v>
      </c>
      <c r="P3272" t="s">
        <v>43</v>
      </c>
      <c r="Q3272" t="s">
        <v>70</v>
      </c>
      <c r="R3272" t="s">
        <v>109</v>
      </c>
      <c r="S3272" t="s">
        <v>28</v>
      </c>
      <c r="T3272" t="s">
        <v>270</v>
      </c>
      <c r="U3272">
        <v>1</v>
      </c>
      <c r="V3272" s="4">
        <v>37485.440000000002</v>
      </c>
      <c r="W3272" t="s">
        <v>110</v>
      </c>
      <c r="X3272" cm="1">
        <f t="array" ref="X3272">_xlfn.IFS(Table1[[#This Row],[severity]]="Critical", 4, Table1[[#This Row],[severity]]="High", 3, Table1[[#This Row],[severity]]="Medium", 2, TRUE, 1)</f>
        <v>4</v>
      </c>
      <c r="Y3272">
        <f t="shared" si="102"/>
        <v>18</v>
      </c>
      <c r="Z3272" t="str">
        <f t="shared" si="103"/>
        <v>Evening (18-23)</v>
      </c>
    </row>
    <row r="3273" spans="1:26" x14ac:dyDescent="0.3">
      <c r="A3273" t="s">
        <v>5257</v>
      </c>
      <c r="B3273" t="s">
        <v>165</v>
      </c>
      <c r="C3273" t="s">
        <v>686</v>
      </c>
      <c r="D3273" t="s">
        <v>92</v>
      </c>
      <c r="E3273" t="s">
        <v>78</v>
      </c>
      <c r="F3273">
        <f>MONTH(Table1[[#This Row],[incident_datetime]])</f>
        <v>4</v>
      </c>
      <c r="G3273">
        <f>YEAR(Table1[[#This Row],[incident_datetime]])</f>
        <v>2023</v>
      </c>
      <c r="H3273" s="1">
        <v>45039.522870370369</v>
      </c>
      <c r="I3273" t="s">
        <v>1093</v>
      </c>
      <c r="J3273" t="s">
        <v>3083</v>
      </c>
      <c r="K3273">
        <v>74</v>
      </c>
      <c r="L3273" t="s">
        <v>59</v>
      </c>
      <c r="M3273" t="s">
        <v>85</v>
      </c>
      <c r="N3273" t="s">
        <v>1467</v>
      </c>
      <c r="O3273">
        <v>38</v>
      </c>
      <c r="P3273" t="s">
        <v>59</v>
      </c>
      <c r="Q3273" t="s">
        <v>27</v>
      </c>
      <c r="R3273" t="s">
        <v>139</v>
      </c>
      <c r="S3273" t="s">
        <v>28</v>
      </c>
      <c r="T3273" t="s">
        <v>270</v>
      </c>
      <c r="U3273">
        <v>0</v>
      </c>
      <c r="V3273" s="4">
        <v>48341.88</v>
      </c>
      <c r="W3273" t="s">
        <v>110</v>
      </c>
      <c r="X3273" cm="1">
        <f t="array" ref="X3273">_xlfn.IFS(Table1[[#This Row],[severity]]="Critical", 4, Table1[[#This Row],[severity]]="High", 3, Table1[[#This Row],[severity]]="Medium", 2, TRUE, 1)</f>
        <v>2</v>
      </c>
      <c r="Y3273">
        <f t="shared" si="102"/>
        <v>12</v>
      </c>
      <c r="Z3273" t="str">
        <f t="shared" si="103"/>
        <v>Afternoon (12-17)</v>
      </c>
    </row>
    <row r="3274" spans="1:26" x14ac:dyDescent="0.3">
      <c r="A3274" t="s">
        <v>5258</v>
      </c>
      <c r="B3274" t="s">
        <v>507</v>
      </c>
      <c r="C3274" t="s">
        <v>185</v>
      </c>
      <c r="D3274" t="s">
        <v>48</v>
      </c>
      <c r="E3274" t="s">
        <v>186</v>
      </c>
      <c r="F3274">
        <f>MONTH(Table1[[#This Row],[incident_datetime]])</f>
        <v>2</v>
      </c>
      <c r="G3274">
        <f>YEAR(Table1[[#This Row],[incident_datetime]])</f>
        <v>2023</v>
      </c>
      <c r="H3274" s="1">
        <v>44973.184374999997</v>
      </c>
      <c r="I3274" t="s">
        <v>419</v>
      </c>
      <c r="J3274" t="s">
        <v>7102</v>
      </c>
      <c r="K3274">
        <v>52</v>
      </c>
      <c r="L3274" t="s">
        <v>43</v>
      </c>
      <c r="M3274" t="s">
        <v>35</v>
      </c>
      <c r="N3274" t="s">
        <v>2637</v>
      </c>
      <c r="O3274">
        <v>83</v>
      </c>
      <c r="P3274" t="s">
        <v>43</v>
      </c>
      <c r="Q3274" t="s">
        <v>215</v>
      </c>
      <c r="R3274" t="s">
        <v>109</v>
      </c>
      <c r="S3274" t="s">
        <v>98</v>
      </c>
      <c r="T3274" t="s">
        <v>62</v>
      </c>
      <c r="U3274">
        <v>4</v>
      </c>
      <c r="V3274" s="4">
        <v>11829.58</v>
      </c>
      <c r="W3274" t="s">
        <v>110</v>
      </c>
      <c r="X3274" cm="1">
        <f t="array" ref="X3274">_xlfn.IFS(Table1[[#This Row],[severity]]="Critical", 4, Table1[[#This Row],[severity]]="High", 3, Table1[[#This Row],[severity]]="Medium", 2, TRUE, 1)</f>
        <v>4</v>
      </c>
      <c r="Y3274">
        <f t="shared" si="102"/>
        <v>4</v>
      </c>
      <c r="Z3274" t="str">
        <f t="shared" si="103"/>
        <v>Night (00-05)</v>
      </c>
    </row>
    <row r="3275" spans="1:26" x14ac:dyDescent="0.3">
      <c r="A3275" t="s">
        <v>5259</v>
      </c>
      <c r="B3275" t="s">
        <v>382</v>
      </c>
      <c r="C3275" t="s">
        <v>185</v>
      </c>
      <c r="D3275" t="s">
        <v>22</v>
      </c>
      <c r="E3275" t="s">
        <v>55</v>
      </c>
      <c r="F3275">
        <f>MONTH(Table1[[#This Row],[incident_datetime]])</f>
        <v>3</v>
      </c>
      <c r="G3275">
        <f>YEAR(Table1[[#This Row],[incident_datetime]])</f>
        <v>2021</v>
      </c>
      <c r="H3275" s="1">
        <v>44262.701423611114</v>
      </c>
      <c r="I3275" t="s">
        <v>605</v>
      </c>
      <c r="J3275" t="s">
        <v>7102</v>
      </c>
      <c r="K3275">
        <v>52</v>
      </c>
      <c r="L3275" t="s">
        <v>43</v>
      </c>
      <c r="M3275" t="s">
        <v>35</v>
      </c>
      <c r="N3275" t="s">
        <v>1666</v>
      </c>
      <c r="O3275">
        <v>30</v>
      </c>
      <c r="P3275" t="s">
        <v>59</v>
      </c>
      <c r="Q3275" t="s">
        <v>116</v>
      </c>
      <c r="R3275" t="s">
        <v>139</v>
      </c>
      <c r="S3275" t="s">
        <v>53</v>
      </c>
      <c r="T3275" t="s">
        <v>155</v>
      </c>
      <c r="U3275">
        <v>3</v>
      </c>
      <c r="V3275" s="4">
        <v>38239.96</v>
      </c>
      <c r="W3275" t="s">
        <v>110</v>
      </c>
      <c r="X3275" cm="1">
        <f t="array" ref="X3275">_xlfn.IFS(Table1[[#This Row],[severity]]="Critical", 4, Table1[[#This Row],[severity]]="High", 3, Table1[[#This Row],[severity]]="Medium", 2, TRUE, 1)</f>
        <v>2</v>
      </c>
      <c r="Y3275">
        <f t="shared" si="102"/>
        <v>16</v>
      </c>
      <c r="Z3275" t="str">
        <f t="shared" si="103"/>
        <v>Afternoon (12-17)</v>
      </c>
    </row>
    <row r="3276" spans="1:26" x14ac:dyDescent="0.3">
      <c r="A3276" t="s">
        <v>5260</v>
      </c>
      <c r="B3276" t="s">
        <v>1019</v>
      </c>
      <c r="C3276" t="s">
        <v>185</v>
      </c>
      <c r="D3276" t="s">
        <v>100</v>
      </c>
      <c r="E3276" t="s">
        <v>55</v>
      </c>
      <c r="F3276">
        <f>MONTH(Table1[[#This Row],[incident_datetime]])</f>
        <v>1</v>
      </c>
      <c r="G3276">
        <f>YEAR(Table1[[#This Row],[incident_datetime]])</f>
        <v>2022</v>
      </c>
      <c r="H3276" s="1">
        <v>44592.072511574072</v>
      </c>
      <c r="I3276" t="s">
        <v>1212</v>
      </c>
      <c r="J3276" t="s">
        <v>177</v>
      </c>
      <c r="K3276">
        <v>38</v>
      </c>
      <c r="L3276" t="s">
        <v>59</v>
      </c>
      <c r="M3276" t="s">
        <v>107</v>
      </c>
      <c r="N3276" t="s">
        <v>1171</v>
      </c>
      <c r="O3276">
        <v>45</v>
      </c>
      <c r="P3276" t="s">
        <v>59</v>
      </c>
      <c r="Q3276" t="s">
        <v>215</v>
      </c>
      <c r="R3276" t="s">
        <v>52</v>
      </c>
      <c r="S3276" t="s">
        <v>61</v>
      </c>
      <c r="T3276" t="s">
        <v>155</v>
      </c>
      <c r="U3276">
        <v>5</v>
      </c>
      <c r="V3276" s="4">
        <v>8773.06</v>
      </c>
      <c r="W3276" t="s">
        <v>110</v>
      </c>
      <c r="X3276" cm="1">
        <f t="array" ref="X3276">_xlfn.IFS(Table1[[#This Row],[severity]]="Critical", 4, Table1[[#This Row],[severity]]="High", 3, Table1[[#This Row],[severity]]="Medium", 2, TRUE, 1)</f>
        <v>1</v>
      </c>
      <c r="Y3276">
        <f t="shared" si="102"/>
        <v>1</v>
      </c>
      <c r="Z3276" t="str">
        <f t="shared" si="103"/>
        <v>Night (00-05)</v>
      </c>
    </row>
    <row r="3277" spans="1:26" x14ac:dyDescent="0.3">
      <c r="A3277" t="s">
        <v>5261</v>
      </c>
      <c r="B3277" t="s">
        <v>64</v>
      </c>
      <c r="C3277" t="s">
        <v>258</v>
      </c>
      <c r="D3277" t="s">
        <v>65</v>
      </c>
      <c r="E3277" t="s">
        <v>66</v>
      </c>
      <c r="F3277">
        <f>MONTH(Table1[[#This Row],[incident_datetime]])</f>
        <v>7</v>
      </c>
      <c r="G3277">
        <f>YEAR(Table1[[#This Row],[incident_datetime]])</f>
        <v>2021</v>
      </c>
      <c r="H3277" s="1">
        <v>44406.155972222223</v>
      </c>
      <c r="I3277" t="s">
        <v>302</v>
      </c>
      <c r="J3277" t="s">
        <v>2022</v>
      </c>
      <c r="K3277">
        <v>39</v>
      </c>
      <c r="L3277" t="s">
        <v>43</v>
      </c>
      <c r="M3277" t="s">
        <v>35</v>
      </c>
      <c r="O3277">
        <v>56</v>
      </c>
      <c r="P3277" t="s">
        <v>59</v>
      </c>
      <c r="Q3277" t="s">
        <v>70</v>
      </c>
      <c r="R3277" t="s">
        <v>109</v>
      </c>
      <c r="S3277" t="s">
        <v>98</v>
      </c>
      <c r="T3277" t="s">
        <v>29</v>
      </c>
      <c r="U3277">
        <v>0</v>
      </c>
      <c r="V3277" s="4">
        <v>5126.8</v>
      </c>
      <c r="W3277" t="s">
        <v>110</v>
      </c>
      <c r="X3277" cm="1">
        <f t="array" ref="X3277">_xlfn.IFS(Table1[[#This Row],[severity]]="Critical", 4, Table1[[#This Row],[severity]]="High", 3, Table1[[#This Row],[severity]]="Medium", 2, TRUE, 1)</f>
        <v>4</v>
      </c>
      <c r="Y3277">
        <f t="shared" si="102"/>
        <v>3</v>
      </c>
      <c r="Z3277" t="str">
        <f t="shared" si="103"/>
        <v>Night (00-05)</v>
      </c>
    </row>
    <row r="3278" spans="1:26" x14ac:dyDescent="0.3">
      <c r="A3278" t="s">
        <v>5262</v>
      </c>
      <c r="B3278" t="s">
        <v>338</v>
      </c>
      <c r="C3278" t="s">
        <v>686</v>
      </c>
      <c r="D3278" t="s">
        <v>38</v>
      </c>
      <c r="E3278" t="s">
        <v>39</v>
      </c>
      <c r="F3278">
        <f>MONTH(Table1[[#This Row],[incident_datetime]])</f>
        <v>3</v>
      </c>
      <c r="G3278">
        <f>YEAR(Table1[[#This Row],[incident_datetime]])</f>
        <v>2020</v>
      </c>
      <c r="H3278" s="1">
        <v>43896.127962962964</v>
      </c>
      <c r="I3278" t="s">
        <v>343</v>
      </c>
      <c r="J3278" t="s">
        <v>1870</v>
      </c>
      <c r="K3278">
        <v>52</v>
      </c>
      <c r="L3278" t="s">
        <v>43</v>
      </c>
      <c r="M3278" t="s">
        <v>107</v>
      </c>
      <c r="N3278" t="s">
        <v>1960</v>
      </c>
      <c r="O3278">
        <v>89</v>
      </c>
      <c r="P3278" t="s">
        <v>59</v>
      </c>
      <c r="Q3278" t="s">
        <v>27</v>
      </c>
      <c r="R3278" t="s">
        <v>139</v>
      </c>
      <c r="S3278" t="s">
        <v>98</v>
      </c>
      <c r="T3278" t="s">
        <v>155</v>
      </c>
      <c r="U3278">
        <v>1</v>
      </c>
      <c r="V3278" s="4">
        <v>35927.22</v>
      </c>
      <c r="W3278" t="s">
        <v>103</v>
      </c>
      <c r="X3278" cm="1">
        <f t="array" ref="X3278">_xlfn.IFS(Table1[[#This Row],[severity]]="Critical", 4, Table1[[#This Row],[severity]]="High", 3, Table1[[#This Row],[severity]]="Medium", 2, TRUE, 1)</f>
        <v>2</v>
      </c>
      <c r="Y3278">
        <f t="shared" si="102"/>
        <v>3</v>
      </c>
      <c r="Z3278" t="str">
        <f t="shared" si="103"/>
        <v>Night (00-05)</v>
      </c>
    </row>
    <row r="3279" spans="1:26" x14ac:dyDescent="0.3">
      <c r="A3279" t="s">
        <v>5263</v>
      </c>
      <c r="B3279" t="s">
        <v>242</v>
      </c>
      <c r="C3279" t="s">
        <v>258</v>
      </c>
      <c r="D3279" t="s">
        <v>22</v>
      </c>
      <c r="E3279" t="s">
        <v>66</v>
      </c>
      <c r="F3279">
        <f>MONTH(Table1[[#This Row],[incident_datetime]])</f>
        <v>5</v>
      </c>
      <c r="G3279">
        <f>YEAR(Table1[[#This Row],[incident_datetime]])</f>
        <v>2019</v>
      </c>
      <c r="H3279" s="1">
        <v>43591.452060185184</v>
      </c>
      <c r="I3279" t="s">
        <v>224</v>
      </c>
      <c r="J3279" t="s">
        <v>7102</v>
      </c>
      <c r="K3279">
        <v>52</v>
      </c>
      <c r="L3279" t="s">
        <v>43</v>
      </c>
      <c r="M3279" t="s">
        <v>35</v>
      </c>
      <c r="N3279" t="s">
        <v>5264</v>
      </c>
      <c r="O3279">
        <v>38</v>
      </c>
      <c r="P3279" t="s">
        <v>59</v>
      </c>
      <c r="Q3279" t="s">
        <v>116</v>
      </c>
      <c r="R3279" t="s">
        <v>109</v>
      </c>
      <c r="S3279" t="s">
        <v>98</v>
      </c>
      <c r="T3279" t="s">
        <v>155</v>
      </c>
      <c r="U3279">
        <v>0</v>
      </c>
      <c r="V3279" s="4">
        <v>6660.59</v>
      </c>
      <c r="W3279" t="s">
        <v>110</v>
      </c>
      <c r="X3279" cm="1">
        <f t="array" ref="X3279">_xlfn.IFS(Table1[[#This Row],[severity]]="Critical", 4, Table1[[#This Row],[severity]]="High", 3, Table1[[#This Row],[severity]]="Medium", 2, TRUE, 1)</f>
        <v>4</v>
      </c>
      <c r="Y3279">
        <f t="shared" si="102"/>
        <v>10</v>
      </c>
      <c r="Z3279" t="str">
        <f t="shared" si="103"/>
        <v>Morning (06-11)</v>
      </c>
    </row>
    <row r="3280" spans="1:26" x14ac:dyDescent="0.3">
      <c r="A3280" t="s">
        <v>5265</v>
      </c>
      <c r="B3280" t="s">
        <v>267</v>
      </c>
      <c r="C3280" t="s">
        <v>220</v>
      </c>
      <c r="D3280" t="s">
        <v>92</v>
      </c>
      <c r="E3280" t="s">
        <v>23</v>
      </c>
      <c r="F3280">
        <f>MONTH(Table1[[#This Row],[incident_datetime]])</f>
        <v>7</v>
      </c>
      <c r="G3280">
        <f>YEAR(Table1[[#This Row],[incident_datetime]])</f>
        <v>2018</v>
      </c>
      <c r="H3280" s="1">
        <v>43290.117256944446</v>
      </c>
      <c r="I3280" t="s">
        <v>343</v>
      </c>
      <c r="J3280" t="s">
        <v>2336</v>
      </c>
      <c r="K3280">
        <v>57</v>
      </c>
      <c r="L3280" t="s">
        <v>43</v>
      </c>
      <c r="M3280" t="s">
        <v>35</v>
      </c>
      <c r="O3280">
        <v>56</v>
      </c>
      <c r="P3280" t="s">
        <v>59</v>
      </c>
      <c r="Q3280" t="s">
        <v>27</v>
      </c>
      <c r="R3280" t="s">
        <v>109</v>
      </c>
      <c r="S3280" t="s">
        <v>53</v>
      </c>
      <c r="T3280" t="s">
        <v>62</v>
      </c>
      <c r="U3280">
        <v>1</v>
      </c>
      <c r="V3280" s="4">
        <v>5683.07</v>
      </c>
      <c r="W3280" t="s">
        <v>103</v>
      </c>
      <c r="X3280" cm="1">
        <f t="array" ref="X3280">_xlfn.IFS(Table1[[#This Row],[severity]]="Critical", 4, Table1[[#This Row],[severity]]="High", 3, Table1[[#This Row],[severity]]="Medium", 2, TRUE, 1)</f>
        <v>4</v>
      </c>
      <c r="Y3280">
        <f t="shared" si="102"/>
        <v>2</v>
      </c>
      <c r="Z3280" t="str">
        <f t="shared" si="103"/>
        <v>Night (00-05)</v>
      </c>
    </row>
    <row r="3281" spans="1:26" x14ac:dyDescent="0.3">
      <c r="A3281" t="s">
        <v>5266</v>
      </c>
      <c r="B3281" t="s">
        <v>539</v>
      </c>
      <c r="C3281" t="s">
        <v>342</v>
      </c>
      <c r="D3281" t="s">
        <v>77</v>
      </c>
      <c r="E3281" t="s">
        <v>39</v>
      </c>
      <c r="F3281">
        <f>MONTH(Table1[[#This Row],[incident_datetime]])</f>
        <v>12</v>
      </c>
      <c r="G3281">
        <f>YEAR(Table1[[#This Row],[incident_datetime]])</f>
        <v>2024</v>
      </c>
      <c r="H3281" s="1">
        <v>45637.39671296296</v>
      </c>
      <c r="I3281" t="s">
        <v>195</v>
      </c>
      <c r="J3281" t="s">
        <v>3422</v>
      </c>
      <c r="K3281">
        <v>22</v>
      </c>
      <c r="L3281" t="s">
        <v>43</v>
      </c>
      <c r="M3281" t="s">
        <v>41</v>
      </c>
      <c r="N3281" t="s">
        <v>3782</v>
      </c>
      <c r="O3281">
        <v>56</v>
      </c>
      <c r="P3281" t="s">
        <v>59</v>
      </c>
      <c r="Q3281" t="s">
        <v>45</v>
      </c>
      <c r="R3281" t="s">
        <v>139</v>
      </c>
      <c r="S3281" t="s">
        <v>61</v>
      </c>
      <c r="T3281" t="s">
        <v>155</v>
      </c>
      <c r="U3281">
        <v>1</v>
      </c>
      <c r="V3281" s="4">
        <v>17461.88</v>
      </c>
      <c r="W3281" t="s">
        <v>103</v>
      </c>
      <c r="X3281" cm="1">
        <f t="array" ref="X3281">_xlfn.IFS(Table1[[#This Row],[severity]]="Critical", 4, Table1[[#This Row],[severity]]="High", 3, Table1[[#This Row],[severity]]="Medium", 2, TRUE, 1)</f>
        <v>2</v>
      </c>
      <c r="Y3281">
        <f t="shared" si="102"/>
        <v>9</v>
      </c>
      <c r="Z3281" t="str">
        <f t="shared" si="103"/>
        <v>Morning (06-11)</v>
      </c>
    </row>
    <row r="3282" spans="1:26" x14ac:dyDescent="0.3">
      <c r="A3282" t="s">
        <v>5267</v>
      </c>
      <c r="B3282" t="s">
        <v>676</v>
      </c>
      <c r="C3282" t="s">
        <v>258</v>
      </c>
      <c r="D3282" t="s">
        <v>77</v>
      </c>
      <c r="E3282" t="s">
        <v>31</v>
      </c>
      <c r="F3282">
        <f>MONTH(Table1[[#This Row],[incident_datetime]])</f>
        <v>4</v>
      </c>
      <c r="G3282">
        <f>YEAR(Table1[[#This Row],[incident_datetime]])</f>
        <v>2018</v>
      </c>
      <c r="H3282" s="1">
        <v>43192.827615740738</v>
      </c>
      <c r="I3282" t="s">
        <v>540</v>
      </c>
      <c r="J3282" t="s">
        <v>4020</v>
      </c>
      <c r="K3282">
        <v>42</v>
      </c>
      <c r="L3282" t="s">
        <v>43</v>
      </c>
      <c r="M3282" t="s">
        <v>41</v>
      </c>
      <c r="N3282" t="s">
        <v>2860</v>
      </c>
      <c r="O3282">
        <v>53</v>
      </c>
      <c r="P3282" t="s">
        <v>59</v>
      </c>
      <c r="Q3282" t="s">
        <v>215</v>
      </c>
      <c r="R3282" t="s">
        <v>109</v>
      </c>
      <c r="S3282" t="s">
        <v>28</v>
      </c>
      <c r="T3282" t="s">
        <v>155</v>
      </c>
      <c r="U3282">
        <v>3</v>
      </c>
      <c r="V3282" s="4">
        <v>25661.84</v>
      </c>
      <c r="W3282" t="s">
        <v>103</v>
      </c>
      <c r="X3282" cm="1">
        <f t="array" ref="X3282">_xlfn.IFS(Table1[[#This Row],[severity]]="Critical", 4, Table1[[#This Row],[severity]]="High", 3, Table1[[#This Row],[severity]]="Medium", 2, TRUE, 1)</f>
        <v>4</v>
      </c>
      <c r="Y3282">
        <f t="shared" si="102"/>
        <v>19</v>
      </c>
      <c r="Z3282" t="str">
        <f t="shared" si="103"/>
        <v>Evening (18-23)</v>
      </c>
    </row>
    <row r="3283" spans="1:26" x14ac:dyDescent="0.3">
      <c r="A3283" t="s">
        <v>5268</v>
      </c>
      <c r="B3283" t="s">
        <v>1173</v>
      </c>
      <c r="C3283" t="s">
        <v>233</v>
      </c>
      <c r="D3283" t="s">
        <v>48</v>
      </c>
      <c r="E3283" t="s">
        <v>72</v>
      </c>
      <c r="F3283">
        <f>MONTH(Table1[[#This Row],[incident_datetime]])</f>
        <v>7</v>
      </c>
      <c r="G3283">
        <f>YEAR(Table1[[#This Row],[incident_datetime]])</f>
        <v>2022</v>
      </c>
      <c r="H3283" s="1">
        <v>44752.109768518516</v>
      </c>
      <c r="I3283" t="s">
        <v>307</v>
      </c>
      <c r="J3283" t="s">
        <v>614</v>
      </c>
      <c r="K3283">
        <v>73</v>
      </c>
      <c r="L3283" t="s">
        <v>59</v>
      </c>
      <c r="M3283" t="s">
        <v>107</v>
      </c>
      <c r="N3283" t="s">
        <v>1482</v>
      </c>
      <c r="O3283">
        <v>57</v>
      </c>
      <c r="P3283" t="s">
        <v>59</v>
      </c>
      <c r="Q3283" t="s">
        <v>60</v>
      </c>
      <c r="R3283" t="s">
        <v>139</v>
      </c>
      <c r="S3283" t="s">
        <v>132</v>
      </c>
      <c r="T3283" t="s">
        <v>270</v>
      </c>
      <c r="U3283">
        <v>3</v>
      </c>
      <c r="V3283" s="4">
        <v>18753.04</v>
      </c>
      <c r="W3283" t="s">
        <v>103</v>
      </c>
      <c r="X3283" cm="1">
        <f t="array" ref="X3283">_xlfn.IFS(Table1[[#This Row],[severity]]="Critical", 4, Table1[[#This Row],[severity]]="High", 3, Table1[[#This Row],[severity]]="Medium", 2, TRUE, 1)</f>
        <v>2</v>
      </c>
      <c r="Y3283">
        <f t="shared" si="102"/>
        <v>2</v>
      </c>
      <c r="Z3283" t="str">
        <f t="shared" si="103"/>
        <v>Night (00-05)</v>
      </c>
    </row>
    <row r="3284" spans="1:26" x14ac:dyDescent="0.3">
      <c r="A3284" t="s">
        <v>5269</v>
      </c>
      <c r="B3284" t="s">
        <v>306</v>
      </c>
      <c r="C3284" t="s">
        <v>468</v>
      </c>
      <c r="D3284" t="s">
        <v>88</v>
      </c>
      <c r="E3284" t="s">
        <v>39</v>
      </c>
      <c r="F3284">
        <f>MONTH(Table1[[#This Row],[incident_datetime]])</f>
        <v>6</v>
      </c>
      <c r="G3284">
        <f>YEAR(Table1[[#This Row],[incident_datetime]])</f>
        <v>2020</v>
      </c>
      <c r="H3284" s="1">
        <v>43986.946412037039</v>
      </c>
      <c r="I3284" t="s">
        <v>622</v>
      </c>
      <c r="J3284" t="s">
        <v>1838</v>
      </c>
      <c r="K3284">
        <v>69</v>
      </c>
      <c r="L3284" t="s">
        <v>43</v>
      </c>
      <c r="M3284" t="s">
        <v>41</v>
      </c>
      <c r="N3284" t="s">
        <v>2018</v>
      </c>
      <c r="O3284">
        <v>52</v>
      </c>
      <c r="P3284" t="s">
        <v>59</v>
      </c>
      <c r="Q3284" t="s">
        <v>70</v>
      </c>
      <c r="R3284" t="s">
        <v>109</v>
      </c>
      <c r="S3284" t="s">
        <v>28</v>
      </c>
      <c r="T3284" t="s">
        <v>155</v>
      </c>
      <c r="U3284">
        <v>2</v>
      </c>
      <c r="V3284" s="4">
        <v>42073.36</v>
      </c>
      <c r="W3284" t="s">
        <v>103</v>
      </c>
      <c r="X3284" cm="1">
        <f t="array" ref="X3284">_xlfn.IFS(Table1[[#This Row],[severity]]="Critical", 4, Table1[[#This Row],[severity]]="High", 3, Table1[[#This Row],[severity]]="Medium", 2, TRUE, 1)</f>
        <v>4</v>
      </c>
      <c r="Y3284">
        <f t="shared" si="102"/>
        <v>22</v>
      </c>
      <c r="Z3284" t="str">
        <f t="shared" si="103"/>
        <v>Evening (18-23)</v>
      </c>
    </row>
    <row r="3285" spans="1:26" x14ac:dyDescent="0.3">
      <c r="A3285" t="s">
        <v>5270</v>
      </c>
      <c r="B3285" t="s">
        <v>685</v>
      </c>
      <c r="C3285" t="s">
        <v>342</v>
      </c>
      <c r="D3285" t="s">
        <v>48</v>
      </c>
      <c r="E3285" t="s">
        <v>186</v>
      </c>
      <c r="F3285">
        <f>MONTH(Table1[[#This Row],[incident_datetime]])</f>
        <v>7</v>
      </c>
      <c r="G3285">
        <f>YEAR(Table1[[#This Row],[incident_datetime]])</f>
        <v>2020</v>
      </c>
      <c r="H3285" s="1">
        <v>44035.826562499999</v>
      </c>
      <c r="I3285" t="s">
        <v>636</v>
      </c>
      <c r="J3285" t="s">
        <v>673</v>
      </c>
      <c r="K3285">
        <v>52</v>
      </c>
      <c r="L3285" t="s">
        <v>43</v>
      </c>
      <c r="M3285" t="s">
        <v>107</v>
      </c>
      <c r="N3285" t="s">
        <v>1065</v>
      </c>
      <c r="O3285">
        <v>55</v>
      </c>
      <c r="P3285" t="s">
        <v>59</v>
      </c>
      <c r="Q3285" t="s">
        <v>27</v>
      </c>
      <c r="R3285" t="s">
        <v>139</v>
      </c>
      <c r="S3285" t="s">
        <v>98</v>
      </c>
      <c r="T3285" t="s">
        <v>155</v>
      </c>
      <c r="U3285">
        <v>4</v>
      </c>
      <c r="V3285" s="4">
        <v>15256.02</v>
      </c>
      <c r="W3285" t="s">
        <v>110</v>
      </c>
      <c r="X3285" cm="1">
        <f t="array" ref="X3285">_xlfn.IFS(Table1[[#This Row],[severity]]="Critical", 4, Table1[[#This Row],[severity]]="High", 3, Table1[[#This Row],[severity]]="Medium", 2, TRUE, 1)</f>
        <v>2</v>
      </c>
      <c r="Y3285">
        <f t="shared" si="102"/>
        <v>19</v>
      </c>
      <c r="Z3285" t="str">
        <f t="shared" si="103"/>
        <v>Evening (18-23)</v>
      </c>
    </row>
    <row r="3286" spans="1:26" x14ac:dyDescent="0.3">
      <c r="A3286" t="s">
        <v>5271</v>
      </c>
      <c r="B3286" t="s">
        <v>306</v>
      </c>
      <c r="C3286" t="s">
        <v>180</v>
      </c>
      <c r="D3286" t="s">
        <v>92</v>
      </c>
      <c r="E3286" t="s">
        <v>72</v>
      </c>
      <c r="F3286">
        <f ca="1">MONTH(Table1[[#This Row],[incident_datetime]])</f>
        <v>8</v>
      </c>
      <c r="G3286">
        <f ca="1">YEAR(Table1[[#This Row],[incident_datetime]])</f>
        <v>2026</v>
      </c>
      <c r="H3286" s="2">
        <f ca="1">TODAY()</f>
        <v>46250</v>
      </c>
      <c r="I3286" t="s">
        <v>331</v>
      </c>
      <c r="J3286" t="s">
        <v>7102</v>
      </c>
      <c r="K3286">
        <v>52</v>
      </c>
      <c r="L3286" t="s">
        <v>43</v>
      </c>
      <c r="M3286" t="s">
        <v>35</v>
      </c>
      <c r="N3286" t="s">
        <v>509</v>
      </c>
      <c r="O3286">
        <v>56</v>
      </c>
      <c r="P3286" t="s">
        <v>59</v>
      </c>
      <c r="Q3286" t="s">
        <v>70</v>
      </c>
      <c r="R3286" t="s">
        <v>139</v>
      </c>
      <c r="S3286" t="s">
        <v>98</v>
      </c>
      <c r="T3286" t="s">
        <v>155</v>
      </c>
      <c r="U3286">
        <v>3</v>
      </c>
      <c r="V3286" s="4">
        <v>45593.17</v>
      </c>
      <c r="W3286" t="s">
        <v>110</v>
      </c>
      <c r="X3286" cm="1">
        <f t="array" ref="X3286">_xlfn.IFS(Table1[[#This Row],[severity]]="Critical", 4, Table1[[#This Row],[severity]]="High", 3, Table1[[#This Row],[severity]]="Medium", 2, TRUE, 1)</f>
        <v>2</v>
      </c>
      <c r="Y3286">
        <f t="shared" ca="1" si="102"/>
        <v>0</v>
      </c>
      <c r="Z3286" t="str">
        <f t="shared" ca="1" si="103"/>
        <v>Night (00-05)</v>
      </c>
    </row>
    <row r="3287" spans="1:26" x14ac:dyDescent="0.3">
      <c r="A3287" t="s">
        <v>5272</v>
      </c>
      <c r="B3287" t="s">
        <v>141</v>
      </c>
      <c r="C3287" t="s">
        <v>686</v>
      </c>
      <c r="D3287" t="s">
        <v>100</v>
      </c>
      <c r="E3287" t="s">
        <v>93</v>
      </c>
      <c r="F3287">
        <f ca="1">MONTH(Table1[[#This Row],[incident_datetime]])</f>
        <v>8</v>
      </c>
      <c r="G3287">
        <f ca="1">YEAR(Table1[[#This Row],[incident_datetime]])</f>
        <v>2026</v>
      </c>
      <c r="H3287" s="2">
        <f ca="1">TODAY()</f>
        <v>46250</v>
      </c>
      <c r="I3287" t="s">
        <v>173</v>
      </c>
      <c r="J3287" t="s">
        <v>1131</v>
      </c>
      <c r="K3287">
        <v>51</v>
      </c>
      <c r="L3287" t="s">
        <v>43</v>
      </c>
      <c r="M3287" t="s">
        <v>41</v>
      </c>
      <c r="N3287" t="s">
        <v>2282</v>
      </c>
      <c r="O3287">
        <v>61</v>
      </c>
      <c r="P3287" t="s">
        <v>59</v>
      </c>
      <c r="Q3287" t="s">
        <v>70</v>
      </c>
      <c r="R3287" t="s">
        <v>97</v>
      </c>
      <c r="S3287" t="s">
        <v>61</v>
      </c>
      <c r="T3287" t="s">
        <v>155</v>
      </c>
      <c r="U3287">
        <v>0</v>
      </c>
      <c r="V3287" s="4">
        <v>15002.15</v>
      </c>
      <c r="W3287" t="s">
        <v>103</v>
      </c>
      <c r="X3287" cm="1">
        <f t="array" ref="X3287">_xlfn.IFS(Table1[[#This Row],[severity]]="Critical", 4, Table1[[#This Row],[severity]]="High", 3, Table1[[#This Row],[severity]]="Medium", 2, TRUE, 1)</f>
        <v>3</v>
      </c>
      <c r="Y3287">
        <f t="shared" ca="1" si="102"/>
        <v>0</v>
      </c>
      <c r="Z3287" t="str">
        <f t="shared" ca="1" si="103"/>
        <v>Night (00-05)</v>
      </c>
    </row>
    <row r="3288" spans="1:26" x14ac:dyDescent="0.3">
      <c r="A3288" t="s">
        <v>5273</v>
      </c>
      <c r="B3288" t="s">
        <v>47</v>
      </c>
      <c r="C3288" t="s">
        <v>135</v>
      </c>
      <c r="D3288" t="s">
        <v>48</v>
      </c>
      <c r="E3288" t="s">
        <v>78</v>
      </c>
      <c r="F3288">
        <f>MONTH(Table1[[#This Row],[incident_datetime]])</f>
        <v>3</v>
      </c>
      <c r="G3288">
        <f>YEAR(Table1[[#This Row],[incident_datetime]])</f>
        <v>2021</v>
      </c>
      <c r="H3288" s="1">
        <v>44264.781886574077</v>
      </c>
      <c r="I3288" t="s">
        <v>142</v>
      </c>
      <c r="J3288" t="s">
        <v>1067</v>
      </c>
      <c r="K3288">
        <v>17</v>
      </c>
      <c r="L3288" t="s">
        <v>43</v>
      </c>
      <c r="M3288" t="s">
        <v>35</v>
      </c>
      <c r="N3288" t="s">
        <v>3782</v>
      </c>
      <c r="O3288">
        <v>19</v>
      </c>
      <c r="P3288" t="s">
        <v>59</v>
      </c>
      <c r="Q3288" t="s">
        <v>215</v>
      </c>
      <c r="R3288" t="s">
        <v>139</v>
      </c>
      <c r="S3288" t="s">
        <v>98</v>
      </c>
      <c r="T3288" t="s">
        <v>29</v>
      </c>
      <c r="U3288">
        <v>2</v>
      </c>
      <c r="V3288" s="4">
        <v>2507.17</v>
      </c>
      <c r="W3288" t="s">
        <v>103</v>
      </c>
      <c r="X3288" cm="1">
        <f t="array" ref="X3288">_xlfn.IFS(Table1[[#This Row],[severity]]="Critical", 4, Table1[[#This Row],[severity]]="High", 3, Table1[[#This Row],[severity]]="Medium", 2, TRUE, 1)</f>
        <v>2</v>
      </c>
      <c r="Y3288">
        <f t="shared" si="102"/>
        <v>18</v>
      </c>
      <c r="Z3288" t="str">
        <f t="shared" si="103"/>
        <v>Evening (18-23)</v>
      </c>
    </row>
    <row r="3289" spans="1:26" x14ac:dyDescent="0.3">
      <c r="A3289" t="s">
        <v>5274</v>
      </c>
      <c r="B3289" t="s">
        <v>676</v>
      </c>
      <c r="C3289" t="s">
        <v>258</v>
      </c>
      <c r="D3289" t="s">
        <v>38</v>
      </c>
      <c r="E3289" t="s">
        <v>66</v>
      </c>
      <c r="F3289">
        <f>MONTH(Table1[[#This Row],[incident_datetime]])</f>
        <v>12</v>
      </c>
      <c r="G3289">
        <f>YEAR(Table1[[#This Row],[incident_datetime]])</f>
        <v>2019</v>
      </c>
      <c r="H3289" s="1">
        <v>43814.744085648148</v>
      </c>
      <c r="I3289" t="s">
        <v>730</v>
      </c>
      <c r="J3289" t="s">
        <v>3880</v>
      </c>
      <c r="K3289">
        <v>28</v>
      </c>
      <c r="L3289" t="s">
        <v>43</v>
      </c>
      <c r="M3289" t="s">
        <v>85</v>
      </c>
      <c r="N3289" t="s">
        <v>2986</v>
      </c>
      <c r="O3289">
        <v>79</v>
      </c>
      <c r="P3289" t="s">
        <v>59</v>
      </c>
      <c r="Q3289" t="s">
        <v>215</v>
      </c>
      <c r="R3289" t="s">
        <v>109</v>
      </c>
      <c r="S3289" t="s">
        <v>61</v>
      </c>
      <c r="T3289" t="s">
        <v>155</v>
      </c>
      <c r="U3289">
        <v>4</v>
      </c>
      <c r="V3289" s="4">
        <v>38528.85</v>
      </c>
      <c r="W3289" t="s">
        <v>110</v>
      </c>
      <c r="X3289" cm="1">
        <f t="array" ref="X3289">_xlfn.IFS(Table1[[#This Row],[severity]]="Critical", 4, Table1[[#This Row],[severity]]="High", 3, Table1[[#This Row],[severity]]="Medium", 2, TRUE, 1)</f>
        <v>4</v>
      </c>
      <c r="Y3289">
        <f t="shared" si="102"/>
        <v>17</v>
      </c>
      <c r="Z3289" t="str">
        <f t="shared" si="103"/>
        <v>Afternoon (12-17)</v>
      </c>
    </row>
    <row r="3290" spans="1:26" x14ac:dyDescent="0.3">
      <c r="A3290" t="s">
        <v>5275</v>
      </c>
      <c r="B3290" t="s">
        <v>676</v>
      </c>
      <c r="C3290" t="s">
        <v>135</v>
      </c>
      <c r="D3290" t="s">
        <v>92</v>
      </c>
      <c r="E3290" t="s">
        <v>78</v>
      </c>
      <c r="F3290">
        <f>MONTH(Table1[[#This Row],[incident_datetime]])</f>
        <v>4</v>
      </c>
      <c r="G3290">
        <f>YEAR(Table1[[#This Row],[incident_datetime]])</f>
        <v>2019</v>
      </c>
      <c r="H3290" s="1">
        <v>43581.966099537036</v>
      </c>
      <c r="I3290" t="s">
        <v>343</v>
      </c>
      <c r="J3290" t="s">
        <v>3149</v>
      </c>
      <c r="K3290">
        <v>64</v>
      </c>
      <c r="L3290" t="s">
        <v>43</v>
      </c>
      <c r="M3290" t="s">
        <v>35</v>
      </c>
      <c r="N3290" t="s">
        <v>1630</v>
      </c>
      <c r="O3290">
        <v>57</v>
      </c>
      <c r="P3290" t="s">
        <v>43</v>
      </c>
      <c r="Q3290" t="s">
        <v>215</v>
      </c>
      <c r="R3290" t="s">
        <v>97</v>
      </c>
      <c r="S3290" t="s">
        <v>61</v>
      </c>
      <c r="T3290" t="s">
        <v>155</v>
      </c>
      <c r="U3290">
        <v>4</v>
      </c>
      <c r="V3290" s="4">
        <v>5399</v>
      </c>
      <c r="W3290" t="s">
        <v>103</v>
      </c>
      <c r="X3290" cm="1">
        <f t="array" ref="X3290">_xlfn.IFS(Table1[[#This Row],[severity]]="Critical", 4, Table1[[#This Row],[severity]]="High", 3, Table1[[#This Row],[severity]]="Medium", 2, TRUE, 1)</f>
        <v>3</v>
      </c>
      <c r="Y3290">
        <f t="shared" si="102"/>
        <v>23</v>
      </c>
      <c r="Z3290" t="str">
        <f t="shared" si="103"/>
        <v>Evening (18-23)</v>
      </c>
    </row>
    <row r="3291" spans="1:26" x14ac:dyDescent="0.3">
      <c r="A3291" t="s">
        <v>5276</v>
      </c>
      <c r="B3291" t="s">
        <v>306</v>
      </c>
      <c r="C3291" t="s">
        <v>233</v>
      </c>
      <c r="D3291" t="s">
        <v>88</v>
      </c>
      <c r="E3291" t="s">
        <v>186</v>
      </c>
      <c r="F3291">
        <f>MONTH(Table1[[#This Row],[incident_datetime]])</f>
        <v>7</v>
      </c>
      <c r="G3291">
        <f>YEAR(Table1[[#This Row],[incident_datetime]])</f>
        <v>2018</v>
      </c>
      <c r="H3291" s="1">
        <v>43286.749467592592</v>
      </c>
      <c r="I3291" t="s">
        <v>243</v>
      </c>
      <c r="J3291" t="s">
        <v>1186</v>
      </c>
      <c r="K3291">
        <v>55</v>
      </c>
      <c r="L3291" t="s">
        <v>43</v>
      </c>
      <c r="M3291" t="s">
        <v>85</v>
      </c>
      <c r="N3291" t="s">
        <v>949</v>
      </c>
      <c r="O3291">
        <v>43</v>
      </c>
      <c r="P3291" t="s">
        <v>59</v>
      </c>
      <c r="Q3291" t="s">
        <v>27</v>
      </c>
      <c r="R3291" t="s">
        <v>139</v>
      </c>
      <c r="S3291" t="s">
        <v>28</v>
      </c>
      <c r="T3291" t="s">
        <v>155</v>
      </c>
      <c r="U3291">
        <v>2</v>
      </c>
      <c r="V3291" s="4">
        <v>7097.51</v>
      </c>
      <c r="W3291" t="s">
        <v>110</v>
      </c>
      <c r="X3291" cm="1">
        <f t="array" ref="X3291">_xlfn.IFS(Table1[[#This Row],[severity]]="Critical", 4, Table1[[#This Row],[severity]]="High", 3, Table1[[#This Row],[severity]]="Medium", 2, TRUE, 1)</f>
        <v>2</v>
      </c>
      <c r="Y3291">
        <f t="shared" si="102"/>
        <v>17</v>
      </c>
      <c r="Z3291" t="str">
        <f t="shared" si="103"/>
        <v>Afternoon (12-17)</v>
      </c>
    </row>
    <row r="3292" spans="1:26" x14ac:dyDescent="0.3">
      <c r="A3292" t="s">
        <v>5277</v>
      </c>
      <c r="B3292" t="s">
        <v>306</v>
      </c>
      <c r="C3292" t="s">
        <v>185</v>
      </c>
      <c r="D3292" t="s">
        <v>48</v>
      </c>
      <c r="E3292" t="s">
        <v>78</v>
      </c>
      <c r="F3292">
        <f>MONTH(Table1[[#This Row],[incident_datetime]])</f>
        <v>5</v>
      </c>
      <c r="G3292">
        <f>YEAR(Table1[[#This Row],[incident_datetime]])</f>
        <v>2024</v>
      </c>
      <c r="H3292" s="1">
        <v>45422.899884259263</v>
      </c>
      <c r="I3292" t="s">
        <v>276</v>
      </c>
      <c r="J3292" t="s">
        <v>2738</v>
      </c>
      <c r="K3292">
        <v>23</v>
      </c>
      <c r="L3292" t="s">
        <v>43</v>
      </c>
      <c r="M3292" t="s">
        <v>35</v>
      </c>
      <c r="N3292" t="s">
        <v>2934</v>
      </c>
      <c r="O3292">
        <v>77</v>
      </c>
      <c r="P3292" t="s">
        <v>59</v>
      </c>
      <c r="Q3292" t="s">
        <v>215</v>
      </c>
      <c r="R3292" t="s">
        <v>97</v>
      </c>
      <c r="S3292" t="s">
        <v>61</v>
      </c>
      <c r="T3292" t="s">
        <v>62</v>
      </c>
      <c r="U3292">
        <v>0</v>
      </c>
      <c r="V3292" s="4">
        <v>34059.599999999999</v>
      </c>
      <c r="W3292" t="s">
        <v>103</v>
      </c>
      <c r="X3292" cm="1">
        <f t="array" ref="X3292">_xlfn.IFS(Table1[[#This Row],[severity]]="Critical", 4, Table1[[#This Row],[severity]]="High", 3, Table1[[#This Row],[severity]]="Medium", 2, TRUE, 1)</f>
        <v>3</v>
      </c>
      <c r="Y3292">
        <f t="shared" si="102"/>
        <v>21</v>
      </c>
      <c r="Z3292" t="str">
        <f t="shared" si="103"/>
        <v>Evening (18-23)</v>
      </c>
    </row>
    <row r="3293" spans="1:26" x14ac:dyDescent="0.3">
      <c r="A3293" t="s">
        <v>5278</v>
      </c>
      <c r="B3293" t="s">
        <v>676</v>
      </c>
      <c r="C3293" t="s">
        <v>220</v>
      </c>
      <c r="D3293" t="s">
        <v>100</v>
      </c>
      <c r="E3293" t="s">
        <v>93</v>
      </c>
      <c r="F3293">
        <f>MONTH(Table1[[#This Row],[incident_datetime]])</f>
        <v>1</v>
      </c>
      <c r="G3293">
        <f>YEAR(Table1[[#This Row],[incident_datetime]])</f>
        <v>2021</v>
      </c>
      <c r="H3293" s="1">
        <v>44227.461574074077</v>
      </c>
      <c r="I3293" t="s">
        <v>83</v>
      </c>
      <c r="J3293" t="s">
        <v>2718</v>
      </c>
      <c r="K3293">
        <v>74</v>
      </c>
      <c r="L3293" t="s">
        <v>43</v>
      </c>
      <c r="M3293" t="s">
        <v>41</v>
      </c>
      <c r="O3293">
        <v>56</v>
      </c>
      <c r="P3293" t="s">
        <v>59</v>
      </c>
      <c r="Q3293" t="s">
        <v>70</v>
      </c>
      <c r="R3293" t="s">
        <v>139</v>
      </c>
      <c r="S3293" t="s">
        <v>61</v>
      </c>
      <c r="T3293" t="s">
        <v>270</v>
      </c>
      <c r="U3293">
        <v>3</v>
      </c>
      <c r="V3293" s="4">
        <v>29617.94</v>
      </c>
      <c r="W3293" t="s">
        <v>110</v>
      </c>
      <c r="X3293" cm="1">
        <f t="array" ref="X3293">_xlfn.IFS(Table1[[#This Row],[severity]]="Critical", 4, Table1[[#This Row],[severity]]="High", 3, Table1[[#This Row],[severity]]="Medium", 2, TRUE, 1)</f>
        <v>2</v>
      </c>
      <c r="Y3293">
        <f t="shared" si="102"/>
        <v>11</v>
      </c>
      <c r="Z3293" t="str">
        <f t="shared" si="103"/>
        <v>Morning (06-11)</v>
      </c>
    </row>
    <row r="3294" spans="1:26" x14ac:dyDescent="0.3">
      <c r="A3294" t="s">
        <v>5279</v>
      </c>
      <c r="B3294" t="s">
        <v>250</v>
      </c>
      <c r="C3294" t="s">
        <v>342</v>
      </c>
      <c r="D3294" t="s">
        <v>92</v>
      </c>
      <c r="E3294" t="s">
        <v>72</v>
      </c>
      <c r="F3294">
        <f>MONTH(Table1[[#This Row],[incident_datetime]])</f>
        <v>1</v>
      </c>
      <c r="G3294">
        <f>YEAR(Table1[[#This Row],[incident_datetime]])</f>
        <v>2020</v>
      </c>
      <c r="H3294" s="1">
        <v>43853.742951388886</v>
      </c>
      <c r="I3294" t="s">
        <v>519</v>
      </c>
      <c r="J3294" t="s">
        <v>4783</v>
      </c>
      <c r="K3294">
        <v>52</v>
      </c>
      <c r="L3294" t="s">
        <v>43</v>
      </c>
      <c r="M3294" t="s">
        <v>35</v>
      </c>
      <c r="N3294" t="s">
        <v>3712</v>
      </c>
      <c r="O3294">
        <v>25</v>
      </c>
      <c r="P3294" t="s">
        <v>43</v>
      </c>
      <c r="Q3294" t="s">
        <v>70</v>
      </c>
      <c r="R3294" t="s">
        <v>52</v>
      </c>
      <c r="S3294" t="s">
        <v>28</v>
      </c>
      <c r="T3294" t="s">
        <v>155</v>
      </c>
      <c r="U3294">
        <v>0</v>
      </c>
      <c r="V3294" s="4">
        <v>24274.97</v>
      </c>
      <c r="W3294" t="s">
        <v>103</v>
      </c>
      <c r="X3294" cm="1">
        <f t="array" ref="X3294">_xlfn.IFS(Table1[[#This Row],[severity]]="Critical", 4, Table1[[#This Row],[severity]]="High", 3, Table1[[#This Row],[severity]]="Medium", 2, TRUE, 1)</f>
        <v>1</v>
      </c>
      <c r="Y3294">
        <f t="shared" si="102"/>
        <v>17</v>
      </c>
      <c r="Z3294" t="str">
        <f t="shared" si="103"/>
        <v>Afternoon (12-17)</v>
      </c>
    </row>
    <row r="3295" spans="1:26" x14ac:dyDescent="0.3">
      <c r="A3295" t="s">
        <v>5280</v>
      </c>
      <c r="B3295" t="s">
        <v>539</v>
      </c>
      <c r="C3295" t="s">
        <v>468</v>
      </c>
      <c r="D3295" t="s">
        <v>77</v>
      </c>
      <c r="E3295" t="s">
        <v>72</v>
      </c>
      <c r="F3295">
        <f>MONTH(Table1[[#This Row],[incident_datetime]])</f>
        <v>8</v>
      </c>
      <c r="G3295">
        <f>YEAR(Table1[[#This Row],[incident_datetime]])</f>
        <v>2021</v>
      </c>
      <c r="H3295" s="1">
        <v>44436.404386574075</v>
      </c>
      <c r="I3295" t="s">
        <v>334</v>
      </c>
      <c r="J3295" t="s">
        <v>177</v>
      </c>
      <c r="K3295">
        <v>62</v>
      </c>
      <c r="L3295" t="s">
        <v>59</v>
      </c>
      <c r="M3295" t="s">
        <v>35</v>
      </c>
      <c r="N3295" t="s">
        <v>1039</v>
      </c>
      <c r="O3295">
        <v>13</v>
      </c>
      <c r="P3295" t="s">
        <v>43</v>
      </c>
      <c r="Q3295" t="s">
        <v>116</v>
      </c>
      <c r="R3295" t="s">
        <v>139</v>
      </c>
      <c r="S3295" t="s">
        <v>61</v>
      </c>
      <c r="T3295" t="s">
        <v>29</v>
      </c>
      <c r="U3295">
        <v>2</v>
      </c>
      <c r="V3295" s="4">
        <v>13366.55</v>
      </c>
      <c r="W3295" t="s">
        <v>110</v>
      </c>
      <c r="X3295" cm="1">
        <f t="array" ref="X3295">_xlfn.IFS(Table1[[#This Row],[severity]]="Critical", 4, Table1[[#This Row],[severity]]="High", 3, Table1[[#This Row],[severity]]="Medium", 2, TRUE, 1)</f>
        <v>2</v>
      </c>
      <c r="Y3295">
        <f t="shared" si="102"/>
        <v>9</v>
      </c>
      <c r="Z3295" t="str">
        <f t="shared" si="103"/>
        <v>Morning (06-11)</v>
      </c>
    </row>
    <row r="3296" spans="1:26" x14ac:dyDescent="0.3">
      <c r="A3296" t="s">
        <v>5281</v>
      </c>
      <c r="B3296" t="s">
        <v>685</v>
      </c>
      <c r="C3296" t="s">
        <v>468</v>
      </c>
      <c r="D3296" t="s">
        <v>100</v>
      </c>
      <c r="E3296" t="s">
        <v>66</v>
      </c>
      <c r="F3296">
        <f>MONTH(Table1[[#This Row],[incident_datetime]])</f>
        <v>7</v>
      </c>
      <c r="G3296">
        <f>YEAR(Table1[[#This Row],[incident_datetime]])</f>
        <v>2022</v>
      </c>
      <c r="H3296" s="1">
        <v>44759.32104166667</v>
      </c>
      <c r="I3296" t="s">
        <v>324</v>
      </c>
      <c r="J3296" t="s">
        <v>1956</v>
      </c>
      <c r="K3296">
        <v>47</v>
      </c>
      <c r="L3296" t="s">
        <v>43</v>
      </c>
      <c r="M3296" t="s">
        <v>35</v>
      </c>
      <c r="N3296" t="s">
        <v>3167</v>
      </c>
      <c r="O3296">
        <v>16</v>
      </c>
      <c r="P3296" t="s">
        <v>43</v>
      </c>
      <c r="Q3296" t="s">
        <v>116</v>
      </c>
      <c r="R3296" t="s">
        <v>97</v>
      </c>
      <c r="S3296" t="s">
        <v>28</v>
      </c>
      <c r="T3296" t="s">
        <v>270</v>
      </c>
      <c r="U3296">
        <v>5</v>
      </c>
      <c r="V3296" s="4">
        <v>42936.05</v>
      </c>
      <c r="W3296" t="s">
        <v>103</v>
      </c>
      <c r="X3296" cm="1">
        <f t="array" ref="X3296">_xlfn.IFS(Table1[[#This Row],[severity]]="Critical", 4, Table1[[#This Row],[severity]]="High", 3, Table1[[#This Row],[severity]]="Medium", 2, TRUE, 1)</f>
        <v>3</v>
      </c>
      <c r="Y3296">
        <f t="shared" si="102"/>
        <v>7</v>
      </c>
      <c r="Z3296" t="str">
        <f t="shared" si="103"/>
        <v>Morning (06-11)</v>
      </c>
    </row>
    <row r="3297" spans="1:26" x14ac:dyDescent="0.3">
      <c r="A3297" t="s">
        <v>5282</v>
      </c>
      <c r="B3297" t="s">
        <v>165</v>
      </c>
      <c r="C3297" t="s">
        <v>180</v>
      </c>
      <c r="D3297" t="s">
        <v>77</v>
      </c>
      <c r="E3297" t="s">
        <v>39</v>
      </c>
      <c r="F3297">
        <f>MONTH(Table1[[#This Row],[incident_datetime]])</f>
        <v>10</v>
      </c>
      <c r="G3297">
        <f>YEAR(Table1[[#This Row],[incident_datetime]])</f>
        <v>2020</v>
      </c>
      <c r="H3297" s="1">
        <v>44130.859710648147</v>
      </c>
      <c r="I3297" t="s">
        <v>136</v>
      </c>
      <c r="J3297" t="s">
        <v>707</v>
      </c>
      <c r="K3297">
        <v>72</v>
      </c>
      <c r="L3297" t="s">
        <v>43</v>
      </c>
      <c r="M3297" t="s">
        <v>107</v>
      </c>
      <c r="N3297" t="s">
        <v>1822</v>
      </c>
      <c r="O3297">
        <v>77</v>
      </c>
      <c r="P3297" t="s">
        <v>59</v>
      </c>
      <c r="Q3297" t="s">
        <v>70</v>
      </c>
      <c r="R3297" t="s">
        <v>52</v>
      </c>
      <c r="S3297" t="s">
        <v>61</v>
      </c>
      <c r="T3297" t="s">
        <v>62</v>
      </c>
      <c r="U3297">
        <v>0</v>
      </c>
      <c r="V3297" s="4">
        <v>8490.52</v>
      </c>
      <c r="W3297" t="s">
        <v>110</v>
      </c>
      <c r="X3297" cm="1">
        <f t="array" ref="X3297">_xlfn.IFS(Table1[[#This Row],[severity]]="Critical", 4, Table1[[#This Row],[severity]]="High", 3, Table1[[#This Row],[severity]]="Medium", 2, TRUE, 1)</f>
        <v>1</v>
      </c>
      <c r="Y3297">
        <f t="shared" si="102"/>
        <v>20</v>
      </c>
      <c r="Z3297" t="str">
        <f t="shared" si="103"/>
        <v>Evening (18-23)</v>
      </c>
    </row>
    <row r="3298" spans="1:26" x14ac:dyDescent="0.3">
      <c r="A3298" t="s">
        <v>5283</v>
      </c>
      <c r="B3298" t="s">
        <v>685</v>
      </c>
      <c r="C3298" t="s">
        <v>180</v>
      </c>
      <c r="D3298" t="s">
        <v>48</v>
      </c>
      <c r="E3298" t="s">
        <v>93</v>
      </c>
      <c r="F3298">
        <f>MONTH(Table1[[#This Row],[incident_datetime]])</f>
        <v>10</v>
      </c>
      <c r="G3298">
        <f>YEAR(Table1[[#This Row],[incident_datetime]])</f>
        <v>2023</v>
      </c>
      <c r="H3298" s="1">
        <v>45204.174780092595</v>
      </c>
      <c r="I3298" t="s">
        <v>122</v>
      </c>
      <c r="J3298" t="s">
        <v>2588</v>
      </c>
      <c r="K3298">
        <v>25</v>
      </c>
      <c r="L3298" t="s">
        <v>43</v>
      </c>
      <c r="M3298" t="s">
        <v>35</v>
      </c>
      <c r="N3298" t="s">
        <v>2732</v>
      </c>
      <c r="O3298">
        <v>63</v>
      </c>
      <c r="P3298" t="s">
        <v>59</v>
      </c>
      <c r="Q3298" t="s">
        <v>27</v>
      </c>
      <c r="R3298" t="s">
        <v>97</v>
      </c>
      <c r="S3298" t="s">
        <v>61</v>
      </c>
      <c r="T3298" t="s">
        <v>155</v>
      </c>
      <c r="U3298">
        <v>3</v>
      </c>
      <c r="V3298" s="4">
        <v>21795.59</v>
      </c>
      <c r="W3298" t="s">
        <v>110</v>
      </c>
      <c r="X3298" cm="1">
        <f t="array" ref="X3298">_xlfn.IFS(Table1[[#This Row],[severity]]="Critical", 4, Table1[[#This Row],[severity]]="High", 3, Table1[[#This Row],[severity]]="Medium", 2, TRUE, 1)</f>
        <v>3</v>
      </c>
      <c r="Y3298">
        <f t="shared" si="102"/>
        <v>4</v>
      </c>
      <c r="Z3298" t="str">
        <f t="shared" si="103"/>
        <v>Night (00-05)</v>
      </c>
    </row>
    <row r="3299" spans="1:26" x14ac:dyDescent="0.3">
      <c r="A3299" t="s">
        <v>5284</v>
      </c>
      <c r="B3299" t="s">
        <v>507</v>
      </c>
      <c r="C3299" t="s">
        <v>686</v>
      </c>
      <c r="D3299" t="s">
        <v>65</v>
      </c>
      <c r="E3299" t="s">
        <v>39</v>
      </c>
      <c r="F3299">
        <f>MONTH(Table1[[#This Row],[incident_datetime]])</f>
        <v>3</v>
      </c>
      <c r="G3299">
        <f>YEAR(Table1[[#This Row],[incident_datetime]])</f>
        <v>2022</v>
      </c>
      <c r="H3299" s="1">
        <v>44642.843622685185</v>
      </c>
      <c r="I3299" t="s">
        <v>448</v>
      </c>
      <c r="J3299" t="s">
        <v>42</v>
      </c>
      <c r="K3299">
        <v>17</v>
      </c>
      <c r="L3299" t="s">
        <v>43</v>
      </c>
      <c r="M3299" t="s">
        <v>107</v>
      </c>
      <c r="N3299" t="s">
        <v>2213</v>
      </c>
      <c r="O3299">
        <v>38</v>
      </c>
      <c r="P3299" t="s">
        <v>59</v>
      </c>
      <c r="Q3299" t="s">
        <v>27</v>
      </c>
      <c r="R3299" t="s">
        <v>97</v>
      </c>
      <c r="S3299" t="s">
        <v>61</v>
      </c>
      <c r="T3299" t="s">
        <v>155</v>
      </c>
      <c r="U3299">
        <v>1</v>
      </c>
      <c r="V3299" s="4">
        <v>26977.64</v>
      </c>
      <c r="W3299" t="s">
        <v>110</v>
      </c>
      <c r="X3299" cm="1">
        <f t="array" ref="X3299">_xlfn.IFS(Table1[[#This Row],[severity]]="Critical", 4, Table1[[#This Row],[severity]]="High", 3, Table1[[#This Row],[severity]]="Medium", 2, TRUE, 1)</f>
        <v>3</v>
      </c>
      <c r="Y3299">
        <f t="shared" si="102"/>
        <v>20</v>
      </c>
      <c r="Z3299" t="str">
        <f t="shared" si="103"/>
        <v>Evening (18-23)</v>
      </c>
    </row>
    <row r="3300" spans="1:26" x14ac:dyDescent="0.3">
      <c r="A3300" t="s">
        <v>5285</v>
      </c>
      <c r="B3300" t="s">
        <v>47</v>
      </c>
      <c r="C3300" t="s">
        <v>180</v>
      </c>
      <c r="D3300" t="s">
        <v>65</v>
      </c>
      <c r="E3300" t="s">
        <v>23</v>
      </c>
      <c r="F3300">
        <f>MONTH(Table1[[#This Row],[incident_datetime]])</f>
        <v>12</v>
      </c>
      <c r="G3300">
        <f>YEAR(Table1[[#This Row],[incident_datetime]])</f>
        <v>2022</v>
      </c>
      <c r="H3300" s="1">
        <v>44920.394490740742</v>
      </c>
      <c r="I3300" t="s">
        <v>312</v>
      </c>
      <c r="J3300" t="s">
        <v>3383</v>
      </c>
      <c r="K3300">
        <v>26</v>
      </c>
      <c r="L3300" t="s">
        <v>43</v>
      </c>
      <c r="M3300" t="s">
        <v>107</v>
      </c>
      <c r="N3300" t="s">
        <v>1141</v>
      </c>
      <c r="O3300">
        <v>66</v>
      </c>
      <c r="P3300" t="s">
        <v>59</v>
      </c>
      <c r="Q3300" t="s">
        <v>70</v>
      </c>
      <c r="R3300" t="s">
        <v>97</v>
      </c>
      <c r="S3300" t="s">
        <v>132</v>
      </c>
      <c r="T3300" t="s">
        <v>270</v>
      </c>
      <c r="U3300">
        <v>0</v>
      </c>
      <c r="V3300" s="4">
        <v>14464.91</v>
      </c>
      <c r="W3300" t="s">
        <v>103</v>
      </c>
      <c r="X3300" cm="1">
        <f t="array" ref="X3300">_xlfn.IFS(Table1[[#This Row],[severity]]="Critical", 4, Table1[[#This Row],[severity]]="High", 3, Table1[[#This Row],[severity]]="Medium", 2, TRUE, 1)</f>
        <v>3</v>
      </c>
      <c r="Y3300">
        <f t="shared" si="102"/>
        <v>9</v>
      </c>
      <c r="Z3300" t="str">
        <f t="shared" si="103"/>
        <v>Morning (06-11)</v>
      </c>
    </row>
    <row r="3301" spans="1:26" x14ac:dyDescent="0.3">
      <c r="A3301" t="s">
        <v>5286</v>
      </c>
      <c r="B3301" t="s">
        <v>306</v>
      </c>
      <c r="C3301" t="s">
        <v>258</v>
      </c>
      <c r="D3301" t="s">
        <v>22</v>
      </c>
      <c r="E3301" t="s">
        <v>72</v>
      </c>
      <c r="F3301">
        <f>MONTH(Table1[[#This Row],[incident_datetime]])</f>
        <v>9</v>
      </c>
      <c r="G3301">
        <f>YEAR(Table1[[#This Row],[incident_datetime]])</f>
        <v>2023</v>
      </c>
      <c r="H3301" s="1">
        <v>45181.816666666666</v>
      </c>
      <c r="I3301" t="s">
        <v>118</v>
      </c>
      <c r="J3301" t="s">
        <v>2748</v>
      </c>
      <c r="K3301">
        <v>26</v>
      </c>
      <c r="L3301" t="s">
        <v>43</v>
      </c>
      <c r="M3301" t="s">
        <v>34</v>
      </c>
      <c r="N3301" t="s">
        <v>5287</v>
      </c>
      <c r="O3301">
        <v>29</v>
      </c>
      <c r="P3301" t="s">
        <v>43</v>
      </c>
      <c r="Q3301" t="s">
        <v>70</v>
      </c>
      <c r="R3301" t="s">
        <v>139</v>
      </c>
      <c r="S3301" t="s">
        <v>61</v>
      </c>
      <c r="T3301" t="s">
        <v>29</v>
      </c>
      <c r="U3301">
        <v>5</v>
      </c>
      <c r="V3301" s="4">
        <v>44506.32</v>
      </c>
      <c r="W3301" t="s">
        <v>103</v>
      </c>
      <c r="X3301" cm="1">
        <f t="array" ref="X3301">_xlfn.IFS(Table1[[#This Row],[severity]]="Critical", 4, Table1[[#This Row],[severity]]="High", 3, Table1[[#This Row],[severity]]="Medium", 2, TRUE, 1)</f>
        <v>2</v>
      </c>
      <c r="Y3301">
        <f t="shared" si="102"/>
        <v>19</v>
      </c>
      <c r="Z3301" t="str">
        <f t="shared" si="103"/>
        <v>Evening (18-23)</v>
      </c>
    </row>
    <row r="3302" spans="1:26" x14ac:dyDescent="0.3">
      <c r="A3302" t="s">
        <v>5288</v>
      </c>
      <c r="B3302" t="s">
        <v>306</v>
      </c>
      <c r="C3302" t="s">
        <v>342</v>
      </c>
      <c r="D3302" t="s">
        <v>38</v>
      </c>
      <c r="E3302" t="s">
        <v>78</v>
      </c>
      <c r="F3302">
        <f>MONTH(Table1[[#This Row],[incident_datetime]])</f>
        <v>1</v>
      </c>
      <c r="G3302">
        <f>YEAR(Table1[[#This Row],[incident_datetime]])</f>
        <v>2018</v>
      </c>
      <c r="H3302" s="1">
        <v>43125.791956018518</v>
      </c>
      <c r="I3302" t="s">
        <v>412</v>
      </c>
      <c r="J3302" t="s">
        <v>1083</v>
      </c>
      <c r="K3302">
        <v>60</v>
      </c>
      <c r="L3302" t="s">
        <v>59</v>
      </c>
      <c r="M3302" t="s">
        <v>35</v>
      </c>
      <c r="N3302" t="s">
        <v>651</v>
      </c>
      <c r="O3302">
        <v>55</v>
      </c>
      <c r="P3302" t="s">
        <v>59</v>
      </c>
      <c r="Q3302" t="s">
        <v>70</v>
      </c>
      <c r="R3302" t="s">
        <v>139</v>
      </c>
      <c r="S3302" t="s">
        <v>28</v>
      </c>
      <c r="T3302" t="s">
        <v>155</v>
      </c>
      <c r="U3302">
        <v>5</v>
      </c>
      <c r="V3302" s="4">
        <v>29186.11</v>
      </c>
      <c r="W3302" t="s">
        <v>110</v>
      </c>
      <c r="X3302" cm="1">
        <f t="array" ref="X3302">_xlfn.IFS(Table1[[#This Row],[severity]]="Critical", 4, Table1[[#This Row],[severity]]="High", 3, Table1[[#This Row],[severity]]="Medium", 2, TRUE, 1)</f>
        <v>2</v>
      </c>
      <c r="Y3302">
        <f t="shared" si="102"/>
        <v>19</v>
      </c>
      <c r="Z3302" t="str">
        <f t="shared" si="103"/>
        <v>Evening (18-23)</v>
      </c>
    </row>
    <row r="3303" spans="1:26" x14ac:dyDescent="0.3">
      <c r="A3303" t="s">
        <v>5289</v>
      </c>
      <c r="B3303" t="s">
        <v>64</v>
      </c>
      <c r="C3303" t="s">
        <v>342</v>
      </c>
      <c r="D3303" t="s">
        <v>48</v>
      </c>
      <c r="E3303" t="s">
        <v>66</v>
      </c>
      <c r="F3303">
        <f>MONTH(Table1[[#This Row],[incident_datetime]])</f>
        <v>9</v>
      </c>
      <c r="G3303">
        <f>YEAR(Table1[[#This Row],[incident_datetime]])</f>
        <v>2018</v>
      </c>
      <c r="H3303" s="1">
        <v>43359.497916666667</v>
      </c>
      <c r="I3303" t="s">
        <v>127</v>
      </c>
      <c r="J3303" t="s">
        <v>7102</v>
      </c>
      <c r="K3303">
        <v>52</v>
      </c>
      <c r="L3303" t="s">
        <v>43</v>
      </c>
      <c r="M3303" t="s">
        <v>35</v>
      </c>
      <c r="N3303" t="s">
        <v>332</v>
      </c>
      <c r="O3303">
        <v>73</v>
      </c>
      <c r="P3303" t="s">
        <v>43</v>
      </c>
      <c r="Q3303" t="s">
        <v>27</v>
      </c>
      <c r="R3303" t="s">
        <v>109</v>
      </c>
      <c r="S3303" t="s">
        <v>61</v>
      </c>
      <c r="T3303" t="s">
        <v>62</v>
      </c>
      <c r="U3303">
        <v>2</v>
      </c>
      <c r="V3303" s="4">
        <v>46030.39</v>
      </c>
      <c r="W3303" t="s">
        <v>103</v>
      </c>
      <c r="X3303" cm="1">
        <f t="array" ref="X3303">_xlfn.IFS(Table1[[#This Row],[severity]]="Critical", 4, Table1[[#This Row],[severity]]="High", 3, Table1[[#This Row],[severity]]="Medium", 2, TRUE, 1)</f>
        <v>4</v>
      </c>
      <c r="Y3303">
        <f t="shared" si="102"/>
        <v>11</v>
      </c>
      <c r="Z3303" t="str">
        <f t="shared" si="103"/>
        <v>Morning (06-11)</v>
      </c>
    </row>
    <row r="3304" spans="1:26" x14ac:dyDescent="0.3">
      <c r="A3304" t="s">
        <v>5290</v>
      </c>
      <c r="B3304" t="s">
        <v>422</v>
      </c>
      <c r="C3304" t="s">
        <v>220</v>
      </c>
      <c r="D3304" t="s">
        <v>100</v>
      </c>
      <c r="E3304" t="s">
        <v>93</v>
      </c>
      <c r="F3304">
        <f>MONTH(Table1[[#This Row],[incident_datetime]])</f>
        <v>8</v>
      </c>
      <c r="G3304">
        <f>YEAR(Table1[[#This Row],[incident_datetime]])</f>
        <v>2019</v>
      </c>
      <c r="H3304" s="1">
        <v>43707.243101851855</v>
      </c>
      <c r="I3304" t="s">
        <v>706</v>
      </c>
      <c r="J3304" t="s">
        <v>177</v>
      </c>
      <c r="K3304">
        <v>63</v>
      </c>
      <c r="L3304" t="s">
        <v>34</v>
      </c>
      <c r="M3304" t="s">
        <v>35</v>
      </c>
      <c r="O3304">
        <v>56</v>
      </c>
      <c r="P3304" t="s">
        <v>59</v>
      </c>
      <c r="Q3304" t="s">
        <v>215</v>
      </c>
      <c r="R3304" t="s">
        <v>109</v>
      </c>
      <c r="S3304" t="s">
        <v>53</v>
      </c>
      <c r="T3304" t="s">
        <v>62</v>
      </c>
      <c r="U3304">
        <v>1</v>
      </c>
      <c r="V3304" s="4">
        <v>39625.03</v>
      </c>
      <c r="W3304" t="s">
        <v>110</v>
      </c>
      <c r="X3304" cm="1">
        <f t="array" ref="X3304">_xlfn.IFS(Table1[[#This Row],[severity]]="Critical", 4, Table1[[#This Row],[severity]]="High", 3, Table1[[#This Row],[severity]]="Medium", 2, TRUE, 1)</f>
        <v>4</v>
      </c>
      <c r="Y3304">
        <f t="shared" si="102"/>
        <v>5</v>
      </c>
      <c r="Z3304" t="str">
        <f t="shared" si="103"/>
        <v>Night (00-05)</v>
      </c>
    </row>
    <row r="3305" spans="1:26" x14ac:dyDescent="0.3">
      <c r="A3305" t="s">
        <v>5291</v>
      </c>
      <c r="B3305" t="s">
        <v>306</v>
      </c>
      <c r="C3305" t="s">
        <v>342</v>
      </c>
      <c r="D3305" t="s">
        <v>48</v>
      </c>
      <c r="E3305" t="s">
        <v>55</v>
      </c>
      <c r="F3305">
        <f>MONTH(Table1[[#This Row],[incident_datetime]])</f>
        <v>12</v>
      </c>
      <c r="G3305">
        <f>YEAR(Table1[[#This Row],[incident_datetime]])</f>
        <v>2023</v>
      </c>
      <c r="H3305" s="1">
        <v>45288.499328703707</v>
      </c>
      <c r="I3305" t="s">
        <v>750</v>
      </c>
      <c r="J3305" t="s">
        <v>2718</v>
      </c>
      <c r="K3305">
        <v>67</v>
      </c>
      <c r="L3305" t="s">
        <v>43</v>
      </c>
      <c r="M3305" t="s">
        <v>34</v>
      </c>
      <c r="N3305" t="s">
        <v>574</v>
      </c>
      <c r="O3305">
        <v>88</v>
      </c>
      <c r="P3305" t="s">
        <v>59</v>
      </c>
      <c r="Q3305" t="s">
        <v>27</v>
      </c>
      <c r="R3305" t="s">
        <v>97</v>
      </c>
      <c r="S3305" t="s">
        <v>98</v>
      </c>
      <c r="T3305" t="s">
        <v>270</v>
      </c>
      <c r="U3305">
        <v>2</v>
      </c>
      <c r="V3305" s="4">
        <v>27698.05</v>
      </c>
      <c r="W3305" t="s">
        <v>103</v>
      </c>
      <c r="X3305" cm="1">
        <f t="array" ref="X3305">_xlfn.IFS(Table1[[#This Row],[severity]]="Critical", 4, Table1[[#This Row],[severity]]="High", 3, Table1[[#This Row],[severity]]="Medium", 2, TRUE, 1)</f>
        <v>3</v>
      </c>
      <c r="Y3305">
        <f t="shared" si="102"/>
        <v>11</v>
      </c>
      <c r="Z3305" t="str">
        <f t="shared" si="103"/>
        <v>Morning (06-11)</v>
      </c>
    </row>
    <row r="3306" spans="1:26" x14ac:dyDescent="0.3">
      <c r="A3306" t="s">
        <v>5292</v>
      </c>
      <c r="B3306" t="s">
        <v>382</v>
      </c>
      <c r="C3306" t="s">
        <v>258</v>
      </c>
      <c r="D3306" t="s">
        <v>22</v>
      </c>
      <c r="E3306" t="s">
        <v>186</v>
      </c>
      <c r="F3306">
        <f ca="1">MONTH(Table1[[#This Row],[incident_datetime]])</f>
        <v>8</v>
      </c>
      <c r="G3306">
        <f ca="1">YEAR(Table1[[#This Row],[incident_datetime]])</f>
        <v>2026</v>
      </c>
      <c r="H3306" s="2">
        <f ca="1">TODAY()</f>
        <v>46250</v>
      </c>
      <c r="I3306" t="s">
        <v>1492</v>
      </c>
      <c r="J3306" t="s">
        <v>3153</v>
      </c>
      <c r="K3306">
        <v>58</v>
      </c>
      <c r="L3306" t="s">
        <v>59</v>
      </c>
      <c r="M3306" t="s">
        <v>107</v>
      </c>
      <c r="N3306" t="s">
        <v>512</v>
      </c>
      <c r="O3306">
        <v>47</v>
      </c>
      <c r="P3306" t="s">
        <v>59</v>
      </c>
      <c r="Q3306" t="s">
        <v>27</v>
      </c>
      <c r="R3306" t="s">
        <v>52</v>
      </c>
      <c r="S3306" t="s">
        <v>61</v>
      </c>
      <c r="T3306" t="s">
        <v>270</v>
      </c>
      <c r="U3306">
        <v>2</v>
      </c>
      <c r="V3306" s="4">
        <v>36842.449999999997</v>
      </c>
      <c r="W3306" t="s">
        <v>103</v>
      </c>
      <c r="X3306" cm="1">
        <f t="array" ref="X3306">_xlfn.IFS(Table1[[#This Row],[severity]]="Critical", 4, Table1[[#This Row],[severity]]="High", 3, Table1[[#This Row],[severity]]="Medium", 2, TRUE, 1)</f>
        <v>1</v>
      </c>
      <c r="Y3306">
        <f t="shared" ca="1" si="102"/>
        <v>0</v>
      </c>
      <c r="Z3306" t="str">
        <f t="shared" ca="1" si="103"/>
        <v>Night (00-05)</v>
      </c>
    </row>
    <row r="3307" spans="1:26" x14ac:dyDescent="0.3">
      <c r="A3307" t="s">
        <v>5293</v>
      </c>
      <c r="B3307" t="s">
        <v>382</v>
      </c>
      <c r="C3307" t="s">
        <v>468</v>
      </c>
      <c r="D3307" t="s">
        <v>77</v>
      </c>
      <c r="E3307" t="s">
        <v>39</v>
      </c>
      <c r="F3307">
        <f>MONTH(Table1[[#This Row],[incident_datetime]])</f>
        <v>9</v>
      </c>
      <c r="G3307">
        <f>YEAR(Table1[[#This Row],[incident_datetime]])</f>
        <v>2024</v>
      </c>
      <c r="H3307" s="1">
        <v>45543.618055555555</v>
      </c>
      <c r="I3307" t="s">
        <v>56</v>
      </c>
      <c r="J3307" t="s">
        <v>1251</v>
      </c>
      <c r="K3307">
        <v>52</v>
      </c>
      <c r="L3307" t="s">
        <v>43</v>
      </c>
      <c r="M3307" t="s">
        <v>85</v>
      </c>
      <c r="N3307" t="s">
        <v>1676</v>
      </c>
      <c r="O3307">
        <v>85</v>
      </c>
      <c r="P3307" t="s">
        <v>43</v>
      </c>
      <c r="Q3307" t="s">
        <v>70</v>
      </c>
      <c r="R3307" t="s">
        <v>139</v>
      </c>
      <c r="S3307" t="s">
        <v>132</v>
      </c>
      <c r="T3307" t="s">
        <v>270</v>
      </c>
      <c r="U3307">
        <v>2</v>
      </c>
      <c r="V3307" s="4">
        <v>24549.88</v>
      </c>
      <c r="W3307" t="s">
        <v>103</v>
      </c>
      <c r="X3307" cm="1">
        <f t="array" ref="X3307">_xlfn.IFS(Table1[[#This Row],[severity]]="Critical", 4, Table1[[#This Row],[severity]]="High", 3, Table1[[#This Row],[severity]]="Medium", 2, TRUE, 1)</f>
        <v>2</v>
      </c>
      <c r="Y3307">
        <f t="shared" si="102"/>
        <v>14</v>
      </c>
      <c r="Z3307" t="str">
        <f t="shared" si="103"/>
        <v>Afternoon (12-17)</v>
      </c>
    </row>
    <row r="3308" spans="1:26" x14ac:dyDescent="0.3">
      <c r="A3308" t="s">
        <v>5294</v>
      </c>
      <c r="B3308" t="s">
        <v>382</v>
      </c>
      <c r="C3308" t="s">
        <v>233</v>
      </c>
      <c r="D3308" t="s">
        <v>77</v>
      </c>
      <c r="E3308" t="s">
        <v>55</v>
      </c>
      <c r="F3308">
        <f>MONTH(Table1[[#This Row],[incident_datetime]])</f>
        <v>1</v>
      </c>
      <c r="G3308">
        <f>YEAR(Table1[[#This Row],[incident_datetime]])</f>
        <v>2024</v>
      </c>
      <c r="H3308" s="1">
        <v>45316.922939814816</v>
      </c>
      <c r="I3308" t="s">
        <v>910</v>
      </c>
      <c r="J3308" t="s">
        <v>2940</v>
      </c>
      <c r="K3308">
        <v>42</v>
      </c>
      <c r="L3308" t="s">
        <v>43</v>
      </c>
      <c r="M3308" t="s">
        <v>85</v>
      </c>
      <c r="N3308" t="s">
        <v>131</v>
      </c>
      <c r="O3308">
        <v>38</v>
      </c>
      <c r="P3308" t="s">
        <v>59</v>
      </c>
      <c r="Q3308" t="s">
        <v>27</v>
      </c>
      <c r="R3308" t="s">
        <v>139</v>
      </c>
      <c r="S3308" t="s">
        <v>28</v>
      </c>
      <c r="T3308" t="s">
        <v>155</v>
      </c>
      <c r="U3308">
        <v>4</v>
      </c>
      <c r="V3308" s="4">
        <v>12948.76</v>
      </c>
      <c r="W3308" t="s">
        <v>110</v>
      </c>
      <c r="X3308" cm="1">
        <f t="array" ref="X3308">_xlfn.IFS(Table1[[#This Row],[severity]]="Critical", 4, Table1[[#This Row],[severity]]="High", 3, Table1[[#This Row],[severity]]="Medium", 2, TRUE, 1)</f>
        <v>2</v>
      </c>
      <c r="Y3308">
        <f t="shared" si="102"/>
        <v>22</v>
      </c>
      <c r="Z3308" t="str">
        <f t="shared" si="103"/>
        <v>Evening (18-23)</v>
      </c>
    </row>
    <row r="3309" spans="1:26" x14ac:dyDescent="0.3">
      <c r="A3309" t="s">
        <v>5295</v>
      </c>
      <c r="B3309" t="s">
        <v>507</v>
      </c>
      <c r="C3309" t="s">
        <v>185</v>
      </c>
      <c r="D3309" t="s">
        <v>65</v>
      </c>
      <c r="E3309" t="s">
        <v>31</v>
      </c>
      <c r="F3309">
        <f>MONTH(Table1[[#This Row],[incident_datetime]])</f>
        <v>4</v>
      </c>
      <c r="G3309">
        <f>YEAR(Table1[[#This Row],[incident_datetime]])</f>
        <v>2022</v>
      </c>
      <c r="H3309" s="1">
        <v>44661.119444444441</v>
      </c>
      <c r="I3309" t="s">
        <v>285</v>
      </c>
      <c r="J3309" t="s">
        <v>965</v>
      </c>
      <c r="K3309">
        <v>27</v>
      </c>
      <c r="L3309" t="s">
        <v>43</v>
      </c>
      <c r="M3309" t="s">
        <v>35</v>
      </c>
      <c r="N3309" t="s">
        <v>1079</v>
      </c>
      <c r="O3309">
        <v>56</v>
      </c>
      <c r="P3309" t="s">
        <v>59</v>
      </c>
      <c r="Q3309" t="s">
        <v>27</v>
      </c>
      <c r="R3309" t="s">
        <v>52</v>
      </c>
      <c r="S3309" t="s">
        <v>98</v>
      </c>
      <c r="T3309" t="s">
        <v>155</v>
      </c>
      <c r="U3309">
        <v>3</v>
      </c>
      <c r="V3309" s="4">
        <v>28694.799999999999</v>
      </c>
      <c r="W3309" t="s">
        <v>103</v>
      </c>
      <c r="X3309" cm="1">
        <f t="array" ref="X3309">_xlfn.IFS(Table1[[#This Row],[severity]]="Critical", 4, Table1[[#This Row],[severity]]="High", 3, Table1[[#This Row],[severity]]="Medium", 2, TRUE, 1)</f>
        <v>1</v>
      </c>
      <c r="Y3309">
        <f t="shared" si="102"/>
        <v>2</v>
      </c>
      <c r="Z3309" t="str">
        <f t="shared" si="103"/>
        <v>Night (00-05)</v>
      </c>
    </row>
    <row r="3310" spans="1:26" x14ac:dyDescent="0.3">
      <c r="A3310" t="s">
        <v>5296</v>
      </c>
      <c r="B3310" t="s">
        <v>165</v>
      </c>
      <c r="C3310" t="s">
        <v>562</v>
      </c>
      <c r="D3310" t="s">
        <v>22</v>
      </c>
      <c r="E3310" t="s">
        <v>39</v>
      </c>
      <c r="F3310">
        <f>MONTH(Table1[[#This Row],[incident_datetime]])</f>
        <v>4</v>
      </c>
      <c r="G3310">
        <f>YEAR(Table1[[#This Row],[incident_datetime]])</f>
        <v>2023</v>
      </c>
      <c r="H3310" s="1">
        <v>45045.954351851855</v>
      </c>
      <c r="I3310" t="s">
        <v>586</v>
      </c>
      <c r="J3310" t="s">
        <v>2330</v>
      </c>
      <c r="K3310">
        <v>64</v>
      </c>
      <c r="L3310" t="s">
        <v>43</v>
      </c>
      <c r="M3310" t="s">
        <v>34</v>
      </c>
      <c r="N3310" t="s">
        <v>1129</v>
      </c>
      <c r="O3310">
        <v>27</v>
      </c>
      <c r="P3310" t="s">
        <v>59</v>
      </c>
      <c r="Q3310" t="s">
        <v>70</v>
      </c>
      <c r="R3310" t="s">
        <v>139</v>
      </c>
      <c r="S3310" t="s">
        <v>61</v>
      </c>
      <c r="T3310" t="s">
        <v>29</v>
      </c>
      <c r="U3310">
        <v>0</v>
      </c>
      <c r="V3310" s="4">
        <v>11283.04</v>
      </c>
      <c r="W3310" t="s">
        <v>103</v>
      </c>
      <c r="X3310" cm="1">
        <f t="array" ref="X3310">_xlfn.IFS(Table1[[#This Row],[severity]]="Critical", 4, Table1[[#This Row],[severity]]="High", 3, Table1[[#This Row],[severity]]="Medium", 2, TRUE, 1)</f>
        <v>2</v>
      </c>
      <c r="Y3310">
        <f t="shared" si="102"/>
        <v>22</v>
      </c>
      <c r="Z3310" t="str">
        <f t="shared" si="103"/>
        <v>Evening (18-23)</v>
      </c>
    </row>
    <row r="3311" spans="1:26" x14ac:dyDescent="0.3">
      <c r="A3311" t="s">
        <v>5297</v>
      </c>
      <c r="B3311" t="s">
        <v>523</v>
      </c>
      <c r="C3311" t="s">
        <v>220</v>
      </c>
      <c r="D3311" t="s">
        <v>77</v>
      </c>
      <c r="E3311" t="s">
        <v>39</v>
      </c>
      <c r="F3311">
        <f>MONTH(Table1[[#This Row],[incident_datetime]])</f>
        <v>10</v>
      </c>
      <c r="G3311">
        <f>YEAR(Table1[[#This Row],[incident_datetime]])</f>
        <v>2018</v>
      </c>
      <c r="H3311" s="2">
        <v>43396</v>
      </c>
      <c r="I3311" t="s">
        <v>1050</v>
      </c>
      <c r="J3311" t="s">
        <v>7102</v>
      </c>
      <c r="K3311">
        <v>52</v>
      </c>
      <c r="L3311" t="s">
        <v>43</v>
      </c>
      <c r="M3311" t="s">
        <v>35</v>
      </c>
      <c r="N3311" t="s">
        <v>574</v>
      </c>
      <c r="O3311">
        <v>34</v>
      </c>
      <c r="P3311" t="s">
        <v>43</v>
      </c>
      <c r="Q3311" t="s">
        <v>27</v>
      </c>
      <c r="R3311" t="s">
        <v>109</v>
      </c>
      <c r="S3311" t="s">
        <v>132</v>
      </c>
      <c r="T3311" t="s">
        <v>155</v>
      </c>
      <c r="U3311">
        <v>4</v>
      </c>
      <c r="V3311" s="4">
        <v>33973.449999999997</v>
      </c>
      <c r="W3311" t="s">
        <v>110</v>
      </c>
      <c r="X3311" cm="1">
        <f t="array" ref="X3311">_xlfn.IFS(Table1[[#This Row],[severity]]="Critical", 4, Table1[[#This Row],[severity]]="High", 3, Table1[[#This Row],[severity]]="Medium", 2, TRUE, 1)</f>
        <v>4</v>
      </c>
      <c r="Y3311">
        <f t="shared" si="102"/>
        <v>0</v>
      </c>
      <c r="Z3311" t="str">
        <f t="shared" si="103"/>
        <v>Night (00-05)</v>
      </c>
    </row>
    <row r="3312" spans="1:26" x14ac:dyDescent="0.3">
      <c r="A3312" t="s">
        <v>5298</v>
      </c>
      <c r="B3312" t="s">
        <v>422</v>
      </c>
      <c r="C3312" t="s">
        <v>233</v>
      </c>
      <c r="D3312" t="s">
        <v>38</v>
      </c>
      <c r="E3312" t="s">
        <v>78</v>
      </c>
      <c r="F3312">
        <f>MONTH(Table1[[#This Row],[incident_datetime]])</f>
        <v>1</v>
      </c>
      <c r="G3312">
        <f>YEAR(Table1[[#This Row],[incident_datetime]])</f>
        <v>2021</v>
      </c>
      <c r="H3312" s="1">
        <v>44211.797418981485</v>
      </c>
      <c r="I3312" t="s">
        <v>800</v>
      </c>
      <c r="J3312" t="s">
        <v>629</v>
      </c>
      <c r="K3312">
        <v>25</v>
      </c>
      <c r="L3312" t="s">
        <v>59</v>
      </c>
      <c r="M3312" t="s">
        <v>35</v>
      </c>
      <c r="N3312" t="s">
        <v>5299</v>
      </c>
      <c r="O3312">
        <v>21</v>
      </c>
      <c r="P3312" t="s">
        <v>59</v>
      </c>
      <c r="Q3312" t="s">
        <v>215</v>
      </c>
      <c r="R3312" t="s">
        <v>97</v>
      </c>
      <c r="S3312" t="s">
        <v>98</v>
      </c>
      <c r="T3312" t="s">
        <v>29</v>
      </c>
      <c r="U3312">
        <v>1</v>
      </c>
      <c r="V3312" s="4">
        <v>24524.66</v>
      </c>
      <c r="W3312" t="s">
        <v>110</v>
      </c>
      <c r="X3312" cm="1">
        <f t="array" ref="X3312">_xlfn.IFS(Table1[[#This Row],[severity]]="Critical", 4, Table1[[#This Row],[severity]]="High", 3, Table1[[#This Row],[severity]]="Medium", 2, TRUE, 1)</f>
        <v>3</v>
      </c>
      <c r="Y3312">
        <f t="shared" si="102"/>
        <v>19</v>
      </c>
      <c r="Z3312" t="str">
        <f t="shared" si="103"/>
        <v>Evening (18-23)</v>
      </c>
    </row>
    <row r="3313" spans="1:26" x14ac:dyDescent="0.3">
      <c r="A3313" t="s">
        <v>5300</v>
      </c>
      <c r="B3313" t="s">
        <v>250</v>
      </c>
      <c r="C3313" t="s">
        <v>220</v>
      </c>
      <c r="D3313" t="s">
        <v>100</v>
      </c>
      <c r="E3313" t="s">
        <v>72</v>
      </c>
      <c r="F3313">
        <f>MONTH(Table1[[#This Row],[incident_datetime]])</f>
        <v>11</v>
      </c>
      <c r="G3313">
        <f>YEAR(Table1[[#This Row],[incident_datetime]])</f>
        <v>2018</v>
      </c>
      <c r="H3313" s="1">
        <v>43407.319722222222</v>
      </c>
      <c r="I3313" t="s">
        <v>706</v>
      </c>
      <c r="J3313" t="s">
        <v>5301</v>
      </c>
      <c r="K3313">
        <v>52</v>
      </c>
      <c r="L3313" t="s">
        <v>59</v>
      </c>
      <c r="M3313" t="s">
        <v>34</v>
      </c>
      <c r="N3313" t="s">
        <v>1960</v>
      </c>
      <c r="O3313">
        <v>50</v>
      </c>
      <c r="P3313" t="s">
        <v>43</v>
      </c>
      <c r="Q3313" t="s">
        <v>27</v>
      </c>
      <c r="R3313" t="s">
        <v>109</v>
      </c>
      <c r="S3313" t="s">
        <v>61</v>
      </c>
      <c r="T3313" t="s">
        <v>270</v>
      </c>
      <c r="U3313">
        <v>0</v>
      </c>
      <c r="V3313" s="4">
        <v>24596.63</v>
      </c>
      <c r="W3313" t="s">
        <v>103</v>
      </c>
      <c r="X3313" cm="1">
        <f t="array" ref="X3313">_xlfn.IFS(Table1[[#This Row],[severity]]="Critical", 4, Table1[[#This Row],[severity]]="High", 3, Table1[[#This Row],[severity]]="Medium", 2, TRUE, 1)</f>
        <v>4</v>
      </c>
      <c r="Y3313">
        <f t="shared" si="102"/>
        <v>7</v>
      </c>
      <c r="Z3313" t="str">
        <f t="shared" si="103"/>
        <v>Morning (06-11)</v>
      </c>
    </row>
    <row r="3314" spans="1:26" x14ac:dyDescent="0.3">
      <c r="A3314" t="s">
        <v>5302</v>
      </c>
      <c r="B3314" t="s">
        <v>165</v>
      </c>
      <c r="C3314" t="s">
        <v>342</v>
      </c>
      <c r="D3314" t="s">
        <v>65</v>
      </c>
      <c r="E3314" t="s">
        <v>55</v>
      </c>
      <c r="F3314">
        <f>MONTH(Table1[[#This Row],[incident_datetime]])</f>
        <v>10</v>
      </c>
      <c r="G3314">
        <f>YEAR(Table1[[#This Row],[incident_datetime]])</f>
        <v>2020</v>
      </c>
      <c r="H3314" s="1">
        <v>44123.441192129627</v>
      </c>
      <c r="I3314" t="s">
        <v>503</v>
      </c>
      <c r="J3314" t="s">
        <v>1345</v>
      </c>
      <c r="K3314">
        <v>16</v>
      </c>
      <c r="L3314" t="s">
        <v>59</v>
      </c>
      <c r="M3314" t="s">
        <v>41</v>
      </c>
      <c r="N3314" t="s">
        <v>4814</v>
      </c>
      <c r="O3314">
        <v>56</v>
      </c>
      <c r="P3314" t="s">
        <v>59</v>
      </c>
      <c r="Q3314" t="s">
        <v>27</v>
      </c>
      <c r="R3314" t="s">
        <v>109</v>
      </c>
      <c r="S3314" t="s">
        <v>28</v>
      </c>
      <c r="T3314" t="s">
        <v>62</v>
      </c>
      <c r="U3314">
        <v>4</v>
      </c>
      <c r="V3314">
        <v>0</v>
      </c>
      <c r="W3314" t="s">
        <v>103</v>
      </c>
      <c r="X3314" cm="1">
        <f t="array" ref="X3314">_xlfn.IFS(Table1[[#This Row],[severity]]="Critical", 4, Table1[[#This Row],[severity]]="High", 3, Table1[[#This Row],[severity]]="Medium", 2, TRUE, 1)</f>
        <v>4</v>
      </c>
      <c r="Y3314">
        <f t="shared" si="102"/>
        <v>10</v>
      </c>
      <c r="Z3314" t="str">
        <f t="shared" si="103"/>
        <v>Morning (06-11)</v>
      </c>
    </row>
    <row r="3315" spans="1:26" x14ac:dyDescent="0.3">
      <c r="A3315" t="s">
        <v>5303</v>
      </c>
      <c r="B3315" t="s">
        <v>507</v>
      </c>
      <c r="C3315" t="s">
        <v>220</v>
      </c>
      <c r="D3315" t="s">
        <v>65</v>
      </c>
      <c r="E3315" t="s">
        <v>72</v>
      </c>
      <c r="F3315">
        <f>MONTH(Table1[[#This Row],[incident_datetime]])</f>
        <v>12</v>
      </c>
      <c r="G3315">
        <f>YEAR(Table1[[#This Row],[incident_datetime]])</f>
        <v>2019</v>
      </c>
      <c r="H3315" s="1">
        <v>43824.256099537037</v>
      </c>
      <c r="I3315" t="s">
        <v>961</v>
      </c>
      <c r="J3315" t="s">
        <v>1678</v>
      </c>
      <c r="K3315">
        <v>37</v>
      </c>
      <c r="L3315" t="s">
        <v>59</v>
      </c>
      <c r="M3315" t="s">
        <v>35</v>
      </c>
      <c r="N3315" t="s">
        <v>1280</v>
      </c>
      <c r="O3315">
        <v>19</v>
      </c>
      <c r="P3315" t="s">
        <v>59</v>
      </c>
      <c r="Q3315" t="s">
        <v>70</v>
      </c>
      <c r="R3315" t="s">
        <v>97</v>
      </c>
      <c r="S3315" t="s">
        <v>61</v>
      </c>
      <c r="T3315" t="s">
        <v>29</v>
      </c>
      <c r="U3315">
        <v>2</v>
      </c>
      <c r="V3315" s="4">
        <v>49476.17</v>
      </c>
      <c r="W3315" t="s">
        <v>110</v>
      </c>
      <c r="X3315" cm="1">
        <f t="array" ref="X3315">_xlfn.IFS(Table1[[#This Row],[severity]]="Critical", 4, Table1[[#This Row],[severity]]="High", 3, Table1[[#This Row],[severity]]="Medium", 2, TRUE, 1)</f>
        <v>3</v>
      </c>
      <c r="Y3315">
        <f t="shared" si="102"/>
        <v>6</v>
      </c>
      <c r="Z3315" t="str">
        <f t="shared" si="103"/>
        <v>Morning (06-11)</v>
      </c>
    </row>
    <row r="3316" spans="1:26" x14ac:dyDescent="0.3">
      <c r="A3316" t="s">
        <v>5304</v>
      </c>
      <c r="B3316" t="s">
        <v>391</v>
      </c>
      <c r="C3316" t="s">
        <v>258</v>
      </c>
      <c r="D3316" t="s">
        <v>48</v>
      </c>
      <c r="E3316" t="s">
        <v>93</v>
      </c>
      <c r="F3316">
        <f>MONTH(Table1[[#This Row],[incident_datetime]])</f>
        <v>12</v>
      </c>
      <c r="G3316">
        <f>YEAR(Table1[[#This Row],[incident_datetime]])</f>
        <v>2023</v>
      </c>
      <c r="H3316" s="1">
        <v>45277.740636574075</v>
      </c>
      <c r="I3316" t="s">
        <v>89</v>
      </c>
      <c r="J3316" t="s">
        <v>2516</v>
      </c>
      <c r="K3316">
        <v>39</v>
      </c>
      <c r="L3316" t="s">
        <v>59</v>
      </c>
      <c r="M3316" t="s">
        <v>35</v>
      </c>
      <c r="N3316" t="s">
        <v>1166</v>
      </c>
      <c r="O3316">
        <v>21</v>
      </c>
      <c r="P3316" t="s">
        <v>43</v>
      </c>
      <c r="Q3316" t="s">
        <v>45</v>
      </c>
      <c r="R3316" t="s">
        <v>97</v>
      </c>
      <c r="S3316" t="s">
        <v>98</v>
      </c>
      <c r="T3316" t="s">
        <v>62</v>
      </c>
      <c r="U3316">
        <v>5</v>
      </c>
      <c r="V3316" s="4">
        <v>15859.22</v>
      </c>
      <c r="W3316" t="s">
        <v>110</v>
      </c>
      <c r="X3316" cm="1">
        <f t="array" ref="X3316">_xlfn.IFS(Table1[[#This Row],[severity]]="Critical", 4, Table1[[#This Row],[severity]]="High", 3, Table1[[#This Row],[severity]]="Medium", 2, TRUE, 1)</f>
        <v>3</v>
      </c>
      <c r="Y3316">
        <f t="shared" si="102"/>
        <v>17</v>
      </c>
      <c r="Z3316" t="str">
        <f t="shared" si="103"/>
        <v>Afternoon (12-17)</v>
      </c>
    </row>
    <row r="3317" spans="1:26" x14ac:dyDescent="0.3">
      <c r="A3317" t="s">
        <v>5305</v>
      </c>
      <c r="B3317" t="s">
        <v>676</v>
      </c>
      <c r="C3317" t="s">
        <v>135</v>
      </c>
      <c r="D3317" t="s">
        <v>77</v>
      </c>
      <c r="E3317" t="s">
        <v>78</v>
      </c>
      <c r="F3317">
        <f>MONTH(Table1[[#This Row],[incident_datetime]])</f>
        <v>9</v>
      </c>
      <c r="G3317">
        <f>YEAR(Table1[[#This Row],[incident_datetime]])</f>
        <v>2020</v>
      </c>
      <c r="H3317" s="1">
        <v>44092.841932870368</v>
      </c>
      <c r="I3317" t="s">
        <v>238</v>
      </c>
      <c r="J3317" t="s">
        <v>2057</v>
      </c>
      <c r="K3317">
        <v>54</v>
      </c>
      <c r="L3317" t="s">
        <v>43</v>
      </c>
      <c r="M3317" t="s">
        <v>35</v>
      </c>
      <c r="N3317" t="s">
        <v>1926</v>
      </c>
      <c r="O3317">
        <v>49</v>
      </c>
      <c r="P3317" t="s">
        <v>59</v>
      </c>
      <c r="Q3317" t="s">
        <v>60</v>
      </c>
      <c r="R3317" t="s">
        <v>139</v>
      </c>
      <c r="S3317" t="s">
        <v>61</v>
      </c>
      <c r="T3317" t="s">
        <v>29</v>
      </c>
      <c r="U3317">
        <v>2</v>
      </c>
      <c r="V3317" s="4">
        <v>42991.17</v>
      </c>
      <c r="W3317" t="s">
        <v>110</v>
      </c>
      <c r="X3317" cm="1">
        <f t="array" ref="X3317">_xlfn.IFS(Table1[[#This Row],[severity]]="Critical", 4, Table1[[#This Row],[severity]]="High", 3, Table1[[#This Row],[severity]]="Medium", 2, TRUE, 1)</f>
        <v>2</v>
      </c>
      <c r="Y3317">
        <f t="shared" si="102"/>
        <v>20</v>
      </c>
      <c r="Z3317" t="str">
        <f t="shared" si="103"/>
        <v>Evening (18-23)</v>
      </c>
    </row>
    <row r="3318" spans="1:26" x14ac:dyDescent="0.3">
      <c r="A3318" t="s">
        <v>5306</v>
      </c>
      <c r="B3318" t="s">
        <v>126</v>
      </c>
      <c r="C3318" t="s">
        <v>220</v>
      </c>
      <c r="D3318" t="s">
        <v>38</v>
      </c>
      <c r="E3318" t="s">
        <v>186</v>
      </c>
      <c r="F3318">
        <f>MONTH(Table1[[#This Row],[incident_datetime]])</f>
        <v>10</v>
      </c>
      <c r="G3318">
        <f>YEAR(Table1[[#This Row],[incident_datetime]])</f>
        <v>2018</v>
      </c>
      <c r="H3318" s="1">
        <v>43375.263067129628</v>
      </c>
      <c r="I3318" t="s">
        <v>285</v>
      </c>
      <c r="J3318" t="s">
        <v>2341</v>
      </c>
      <c r="K3318">
        <v>36</v>
      </c>
      <c r="L3318" t="s">
        <v>59</v>
      </c>
      <c r="M3318" t="s">
        <v>85</v>
      </c>
      <c r="N3318" t="s">
        <v>1263</v>
      </c>
      <c r="O3318">
        <v>35</v>
      </c>
      <c r="P3318" t="s">
        <v>59</v>
      </c>
      <c r="Q3318" t="s">
        <v>60</v>
      </c>
      <c r="R3318" t="s">
        <v>97</v>
      </c>
      <c r="S3318" t="s">
        <v>28</v>
      </c>
      <c r="T3318" t="s">
        <v>155</v>
      </c>
      <c r="U3318">
        <v>2</v>
      </c>
      <c r="V3318" s="4">
        <v>3504.33</v>
      </c>
      <c r="W3318" t="s">
        <v>103</v>
      </c>
      <c r="X3318" cm="1">
        <f t="array" ref="X3318">_xlfn.IFS(Table1[[#This Row],[severity]]="Critical", 4, Table1[[#This Row],[severity]]="High", 3, Table1[[#This Row],[severity]]="Medium", 2, TRUE, 1)</f>
        <v>3</v>
      </c>
      <c r="Y3318">
        <f t="shared" si="102"/>
        <v>6</v>
      </c>
      <c r="Z3318" t="str">
        <f t="shared" si="103"/>
        <v>Morning (06-11)</v>
      </c>
    </row>
    <row r="3319" spans="1:26" x14ac:dyDescent="0.3">
      <c r="A3319" t="s">
        <v>5307</v>
      </c>
      <c r="B3319" t="s">
        <v>391</v>
      </c>
      <c r="C3319" t="s">
        <v>185</v>
      </c>
      <c r="D3319" t="s">
        <v>65</v>
      </c>
      <c r="E3319" t="s">
        <v>186</v>
      </c>
      <c r="F3319">
        <f>MONTH(Table1[[#This Row],[incident_datetime]])</f>
        <v>3</v>
      </c>
      <c r="G3319">
        <f>YEAR(Table1[[#This Row],[incident_datetime]])</f>
        <v>2019</v>
      </c>
      <c r="H3319" s="1">
        <v>43531.383356481485</v>
      </c>
      <c r="I3319" t="s">
        <v>32</v>
      </c>
      <c r="J3319" t="s">
        <v>1554</v>
      </c>
      <c r="K3319">
        <v>68</v>
      </c>
      <c r="L3319" t="s">
        <v>43</v>
      </c>
      <c r="M3319" t="s">
        <v>107</v>
      </c>
      <c r="N3319" t="s">
        <v>1232</v>
      </c>
      <c r="O3319">
        <v>74</v>
      </c>
      <c r="P3319" t="s">
        <v>59</v>
      </c>
      <c r="Q3319" t="s">
        <v>27</v>
      </c>
      <c r="R3319" t="s">
        <v>109</v>
      </c>
      <c r="S3319" t="s">
        <v>61</v>
      </c>
      <c r="T3319" t="s">
        <v>155</v>
      </c>
      <c r="U3319">
        <v>0</v>
      </c>
      <c r="V3319" s="4">
        <v>39933.81</v>
      </c>
      <c r="W3319" t="s">
        <v>110</v>
      </c>
      <c r="X3319" cm="1">
        <f t="array" ref="X3319">_xlfn.IFS(Table1[[#This Row],[severity]]="Critical", 4, Table1[[#This Row],[severity]]="High", 3, Table1[[#This Row],[severity]]="Medium", 2, TRUE, 1)</f>
        <v>4</v>
      </c>
      <c r="Y3319">
        <f t="shared" si="102"/>
        <v>9</v>
      </c>
      <c r="Z3319" t="str">
        <f t="shared" si="103"/>
        <v>Morning (06-11)</v>
      </c>
    </row>
    <row r="3320" spans="1:26" x14ac:dyDescent="0.3">
      <c r="A3320" t="s">
        <v>5308</v>
      </c>
      <c r="B3320" t="s">
        <v>1173</v>
      </c>
      <c r="C3320" t="s">
        <v>233</v>
      </c>
      <c r="D3320" t="s">
        <v>38</v>
      </c>
      <c r="E3320" t="s">
        <v>55</v>
      </c>
      <c r="F3320">
        <f>MONTH(Table1[[#This Row],[incident_datetime]])</f>
        <v>12</v>
      </c>
      <c r="G3320">
        <f>YEAR(Table1[[#This Row],[incident_datetime]])</f>
        <v>2023</v>
      </c>
      <c r="H3320" s="1">
        <v>45275.76840277778</v>
      </c>
      <c r="I3320" t="s">
        <v>800</v>
      </c>
      <c r="J3320" t="s">
        <v>7102</v>
      </c>
      <c r="K3320">
        <v>52</v>
      </c>
      <c r="L3320" t="s">
        <v>43</v>
      </c>
      <c r="M3320" t="s">
        <v>35</v>
      </c>
      <c r="N3320" t="s">
        <v>3822</v>
      </c>
      <c r="O3320">
        <v>56</v>
      </c>
      <c r="P3320" t="s">
        <v>43</v>
      </c>
      <c r="Q3320" t="s">
        <v>116</v>
      </c>
      <c r="R3320" t="s">
        <v>97</v>
      </c>
      <c r="S3320" t="s">
        <v>61</v>
      </c>
      <c r="T3320" t="s">
        <v>29</v>
      </c>
      <c r="U3320">
        <v>0</v>
      </c>
      <c r="V3320" s="4">
        <v>28761.21</v>
      </c>
      <c r="W3320" t="s">
        <v>110</v>
      </c>
      <c r="X3320" cm="1">
        <f t="array" ref="X3320">_xlfn.IFS(Table1[[#This Row],[severity]]="Critical", 4, Table1[[#This Row],[severity]]="High", 3, Table1[[#This Row],[severity]]="Medium", 2, TRUE, 1)</f>
        <v>3</v>
      </c>
      <c r="Y3320">
        <f t="shared" si="102"/>
        <v>18</v>
      </c>
      <c r="Z3320" t="str">
        <f t="shared" si="103"/>
        <v>Evening (18-23)</v>
      </c>
    </row>
    <row r="3321" spans="1:26" x14ac:dyDescent="0.3">
      <c r="A3321" t="s">
        <v>5309</v>
      </c>
      <c r="B3321" t="s">
        <v>676</v>
      </c>
      <c r="C3321" t="s">
        <v>468</v>
      </c>
      <c r="D3321" t="s">
        <v>100</v>
      </c>
      <c r="E3321" t="s">
        <v>23</v>
      </c>
      <c r="F3321">
        <f>MONTH(Table1[[#This Row],[incident_datetime]])</f>
        <v>8</v>
      </c>
      <c r="G3321">
        <f>YEAR(Table1[[#This Row],[incident_datetime]])</f>
        <v>2023</v>
      </c>
      <c r="H3321" s="1">
        <v>45148.269618055558</v>
      </c>
      <c r="I3321" t="s">
        <v>238</v>
      </c>
      <c r="J3321" t="s">
        <v>951</v>
      </c>
      <c r="K3321">
        <v>52</v>
      </c>
      <c r="L3321" t="s">
        <v>43</v>
      </c>
      <c r="M3321" t="s">
        <v>35</v>
      </c>
      <c r="N3321" t="s">
        <v>1086</v>
      </c>
      <c r="O3321">
        <v>19</v>
      </c>
      <c r="P3321" t="s">
        <v>59</v>
      </c>
      <c r="Q3321" t="s">
        <v>60</v>
      </c>
      <c r="R3321" t="s">
        <v>139</v>
      </c>
      <c r="S3321" t="s">
        <v>61</v>
      </c>
      <c r="T3321" t="s">
        <v>29</v>
      </c>
      <c r="U3321">
        <v>1</v>
      </c>
      <c r="V3321" s="4">
        <v>32978.83</v>
      </c>
      <c r="W3321" t="s">
        <v>103</v>
      </c>
      <c r="X3321" cm="1">
        <f t="array" ref="X3321">_xlfn.IFS(Table1[[#This Row],[severity]]="Critical", 4, Table1[[#This Row],[severity]]="High", 3, Table1[[#This Row],[severity]]="Medium", 2, TRUE, 1)</f>
        <v>2</v>
      </c>
      <c r="Y3321">
        <f t="shared" si="102"/>
        <v>6</v>
      </c>
      <c r="Z3321" t="str">
        <f t="shared" si="103"/>
        <v>Morning (06-11)</v>
      </c>
    </row>
    <row r="3322" spans="1:26" x14ac:dyDescent="0.3">
      <c r="A3322" t="s">
        <v>5310</v>
      </c>
      <c r="B3322" t="s">
        <v>64</v>
      </c>
      <c r="C3322" t="s">
        <v>233</v>
      </c>
      <c r="D3322" t="s">
        <v>22</v>
      </c>
      <c r="E3322" t="s">
        <v>186</v>
      </c>
      <c r="F3322">
        <f>MONTH(Table1[[#This Row],[incident_datetime]])</f>
        <v>3</v>
      </c>
      <c r="G3322">
        <f>YEAR(Table1[[#This Row],[incident_datetime]])</f>
        <v>2023</v>
      </c>
      <c r="H3322" s="1">
        <v>44995.338009259256</v>
      </c>
      <c r="I3322" t="s">
        <v>49</v>
      </c>
      <c r="J3322" t="s">
        <v>328</v>
      </c>
      <c r="K3322">
        <v>56</v>
      </c>
      <c r="L3322" t="s">
        <v>59</v>
      </c>
      <c r="M3322" t="s">
        <v>85</v>
      </c>
      <c r="N3322" t="s">
        <v>5311</v>
      </c>
      <c r="O3322">
        <v>88</v>
      </c>
      <c r="P3322" t="s">
        <v>59</v>
      </c>
      <c r="Q3322" t="s">
        <v>215</v>
      </c>
      <c r="R3322" t="s">
        <v>139</v>
      </c>
      <c r="S3322" t="s">
        <v>132</v>
      </c>
      <c r="T3322" t="s">
        <v>155</v>
      </c>
      <c r="U3322">
        <v>4</v>
      </c>
      <c r="V3322" s="4">
        <v>4043.86</v>
      </c>
      <c r="W3322" t="s">
        <v>110</v>
      </c>
      <c r="X3322" cm="1">
        <f t="array" ref="X3322">_xlfn.IFS(Table1[[#This Row],[severity]]="Critical", 4, Table1[[#This Row],[severity]]="High", 3, Table1[[#This Row],[severity]]="Medium", 2, TRUE, 1)</f>
        <v>2</v>
      </c>
      <c r="Y3322">
        <f t="shared" si="102"/>
        <v>8</v>
      </c>
      <c r="Z3322" t="str">
        <f t="shared" si="103"/>
        <v>Morning (06-11)</v>
      </c>
    </row>
    <row r="3323" spans="1:26" x14ac:dyDescent="0.3">
      <c r="A3323" t="s">
        <v>5312</v>
      </c>
      <c r="B3323" t="s">
        <v>676</v>
      </c>
      <c r="C3323" t="s">
        <v>342</v>
      </c>
      <c r="D3323" t="s">
        <v>22</v>
      </c>
      <c r="E3323" t="s">
        <v>31</v>
      </c>
      <c r="F3323">
        <f>MONTH(Table1[[#This Row],[incident_datetime]])</f>
        <v>10</v>
      </c>
      <c r="G3323">
        <f>YEAR(Table1[[#This Row],[incident_datetime]])</f>
        <v>2021</v>
      </c>
      <c r="H3323" s="1">
        <v>44479.265717592592</v>
      </c>
      <c r="I3323" t="s">
        <v>657</v>
      </c>
      <c r="J3323" t="s">
        <v>3866</v>
      </c>
      <c r="K3323">
        <v>37</v>
      </c>
      <c r="L3323" t="s">
        <v>43</v>
      </c>
      <c r="M3323" t="s">
        <v>34</v>
      </c>
      <c r="N3323" t="s">
        <v>1197</v>
      </c>
      <c r="O3323">
        <v>13</v>
      </c>
      <c r="P3323" t="s">
        <v>43</v>
      </c>
      <c r="Q3323" t="s">
        <v>116</v>
      </c>
      <c r="R3323" t="s">
        <v>97</v>
      </c>
      <c r="S3323" t="s">
        <v>53</v>
      </c>
      <c r="T3323" t="s">
        <v>270</v>
      </c>
      <c r="U3323">
        <v>3</v>
      </c>
      <c r="V3323" s="4">
        <v>38428.019999999997</v>
      </c>
      <c r="W3323" t="s">
        <v>103</v>
      </c>
      <c r="X3323" cm="1">
        <f t="array" ref="X3323">_xlfn.IFS(Table1[[#This Row],[severity]]="Critical", 4, Table1[[#This Row],[severity]]="High", 3, Table1[[#This Row],[severity]]="Medium", 2, TRUE, 1)</f>
        <v>3</v>
      </c>
      <c r="Y3323">
        <f t="shared" si="102"/>
        <v>6</v>
      </c>
      <c r="Z3323" t="str">
        <f t="shared" si="103"/>
        <v>Morning (06-11)</v>
      </c>
    </row>
    <row r="3324" spans="1:26" x14ac:dyDescent="0.3">
      <c r="A3324" t="s">
        <v>5313</v>
      </c>
      <c r="B3324" t="s">
        <v>134</v>
      </c>
      <c r="C3324" t="s">
        <v>180</v>
      </c>
      <c r="D3324" t="s">
        <v>38</v>
      </c>
      <c r="E3324" t="s">
        <v>39</v>
      </c>
      <c r="F3324">
        <f>MONTH(Table1[[#This Row],[incident_datetime]])</f>
        <v>12</v>
      </c>
      <c r="G3324">
        <f>YEAR(Table1[[#This Row],[incident_datetime]])</f>
        <v>2022</v>
      </c>
      <c r="H3324" s="1">
        <v>44898.23709490741</v>
      </c>
      <c r="I3324" t="s">
        <v>377</v>
      </c>
      <c r="J3324" t="s">
        <v>7102</v>
      </c>
      <c r="K3324">
        <v>52</v>
      </c>
      <c r="L3324" t="s">
        <v>43</v>
      </c>
      <c r="M3324" t="s">
        <v>35</v>
      </c>
      <c r="N3324" t="s">
        <v>293</v>
      </c>
      <c r="O3324">
        <v>31</v>
      </c>
      <c r="P3324" t="s">
        <v>43</v>
      </c>
      <c r="Q3324" t="s">
        <v>70</v>
      </c>
      <c r="R3324" t="s">
        <v>109</v>
      </c>
      <c r="S3324" t="s">
        <v>53</v>
      </c>
      <c r="T3324" t="s">
        <v>155</v>
      </c>
      <c r="U3324">
        <v>0</v>
      </c>
      <c r="V3324" s="4">
        <v>48562.53</v>
      </c>
      <c r="W3324" t="s">
        <v>110</v>
      </c>
      <c r="X3324" cm="1">
        <f t="array" ref="X3324">_xlfn.IFS(Table1[[#This Row],[severity]]="Critical", 4, Table1[[#This Row],[severity]]="High", 3, Table1[[#This Row],[severity]]="Medium", 2, TRUE, 1)</f>
        <v>4</v>
      </c>
      <c r="Y3324">
        <f t="shared" si="102"/>
        <v>5</v>
      </c>
      <c r="Z3324" t="str">
        <f t="shared" si="103"/>
        <v>Night (00-05)</v>
      </c>
    </row>
    <row r="3325" spans="1:26" x14ac:dyDescent="0.3">
      <c r="A3325" t="s">
        <v>5314</v>
      </c>
      <c r="B3325" t="s">
        <v>267</v>
      </c>
      <c r="C3325" t="s">
        <v>562</v>
      </c>
      <c r="D3325" t="s">
        <v>88</v>
      </c>
      <c r="E3325" t="s">
        <v>55</v>
      </c>
      <c r="F3325">
        <f>MONTH(Table1[[#This Row],[incident_datetime]])</f>
        <v>9</v>
      </c>
      <c r="G3325">
        <f>YEAR(Table1[[#This Row],[incident_datetime]])</f>
        <v>2021</v>
      </c>
      <c r="H3325" s="1">
        <v>44444.807546296295</v>
      </c>
      <c r="I3325" t="s">
        <v>234</v>
      </c>
      <c r="J3325" t="s">
        <v>1660</v>
      </c>
      <c r="K3325">
        <v>18</v>
      </c>
      <c r="L3325" t="s">
        <v>59</v>
      </c>
      <c r="M3325" t="s">
        <v>107</v>
      </c>
      <c r="N3325" t="s">
        <v>1963</v>
      </c>
      <c r="O3325">
        <v>21</v>
      </c>
      <c r="P3325" t="s">
        <v>59</v>
      </c>
      <c r="Q3325" t="s">
        <v>27</v>
      </c>
      <c r="R3325" t="s">
        <v>109</v>
      </c>
      <c r="S3325" t="s">
        <v>53</v>
      </c>
      <c r="T3325" t="s">
        <v>270</v>
      </c>
      <c r="U3325">
        <v>2</v>
      </c>
      <c r="V3325" s="4">
        <v>194242</v>
      </c>
      <c r="W3325" t="s">
        <v>110</v>
      </c>
      <c r="X3325" cm="1">
        <f t="array" ref="X3325">_xlfn.IFS(Table1[[#This Row],[severity]]="Critical", 4, Table1[[#This Row],[severity]]="High", 3, Table1[[#This Row],[severity]]="Medium", 2, TRUE, 1)</f>
        <v>4</v>
      </c>
      <c r="Y3325">
        <f t="shared" si="102"/>
        <v>19</v>
      </c>
      <c r="Z3325" t="str">
        <f t="shared" si="103"/>
        <v>Evening (18-23)</v>
      </c>
    </row>
    <row r="3326" spans="1:26" x14ac:dyDescent="0.3">
      <c r="A3326" t="s">
        <v>5315</v>
      </c>
      <c r="B3326" t="s">
        <v>267</v>
      </c>
      <c r="C3326" t="s">
        <v>135</v>
      </c>
      <c r="D3326" t="s">
        <v>77</v>
      </c>
      <c r="E3326" t="s">
        <v>72</v>
      </c>
      <c r="F3326">
        <f>MONTH(Table1[[#This Row],[incident_datetime]])</f>
        <v>2</v>
      </c>
      <c r="G3326">
        <f>YEAR(Table1[[#This Row],[incident_datetime]])</f>
        <v>2024</v>
      </c>
      <c r="H3326" s="1">
        <v>45332.912245370368</v>
      </c>
      <c r="I3326" t="s">
        <v>535</v>
      </c>
      <c r="J3326" t="s">
        <v>1125</v>
      </c>
      <c r="K3326">
        <v>19</v>
      </c>
      <c r="L3326" t="s">
        <v>59</v>
      </c>
      <c r="M3326" t="s">
        <v>35</v>
      </c>
      <c r="N3326" t="s">
        <v>2628</v>
      </c>
      <c r="O3326">
        <v>58</v>
      </c>
      <c r="P3326" t="s">
        <v>43</v>
      </c>
      <c r="Q3326" t="s">
        <v>27</v>
      </c>
      <c r="R3326" t="s">
        <v>139</v>
      </c>
      <c r="S3326" t="s">
        <v>53</v>
      </c>
      <c r="T3326" t="s">
        <v>270</v>
      </c>
      <c r="U3326">
        <v>4</v>
      </c>
      <c r="V3326" s="4">
        <v>4225.95</v>
      </c>
      <c r="W3326" t="s">
        <v>110</v>
      </c>
      <c r="X3326" cm="1">
        <f t="array" ref="X3326">_xlfn.IFS(Table1[[#This Row],[severity]]="Critical", 4, Table1[[#This Row],[severity]]="High", 3, Table1[[#This Row],[severity]]="Medium", 2, TRUE, 1)</f>
        <v>2</v>
      </c>
      <c r="Y3326">
        <f t="shared" si="102"/>
        <v>21</v>
      </c>
      <c r="Z3326" t="str">
        <f t="shared" si="103"/>
        <v>Evening (18-23)</v>
      </c>
    </row>
    <row r="3327" spans="1:26" x14ac:dyDescent="0.3">
      <c r="A3327" t="s">
        <v>5316</v>
      </c>
      <c r="B3327" t="s">
        <v>935</v>
      </c>
      <c r="C3327" t="s">
        <v>180</v>
      </c>
      <c r="D3327" t="s">
        <v>38</v>
      </c>
      <c r="E3327" t="s">
        <v>78</v>
      </c>
      <c r="F3327">
        <f>MONTH(Table1[[#This Row],[incident_datetime]])</f>
        <v>7</v>
      </c>
      <c r="G3327">
        <f>YEAR(Table1[[#This Row],[incident_datetime]])</f>
        <v>2020</v>
      </c>
      <c r="H3327" s="1">
        <v>44026.610451388886</v>
      </c>
      <c r="I3327" t="s">
        <v>264</v>
      </c>
      <c r="J3327" t="s">
        <v>260</v>
      </c>
      <c r="K3327">
        <v>41</v>
      </c>
      <c r="L3327" t="s">
        <v>34</v>
      </c>
      <c r="M3327" t="s">
        <v>35</v>
      </c>
      <c r="N3327" t="s">
        <v>4683</v>
      </c>
      <c r="O3327">
        <v>73</v>
      </c>
      <c r="P3327" t="s">
        <v>59</v>
      </c>
      <c r="Q3327" t="s">
        <v>27</v>
      </c>
      <c r="R3327" t="s">
        <v>97</v>
      </c>
      <c r="S3327" t="s">
        <v>132</v>
      </c>
      <c r="T3327" t="s">
        <v>29</v>
      </c>
      <c r="U3327">
        <v>0</v>
      </c>
      <c r="V3327">
        <v>0</v>
      </c>
      <c r="W3327" t="s">
        <v>103</v>
      </c>
      <c r="X3327" cm="1">
        <f t="array" ref="X3327">_xlfn.IFS(Table1[[#This Row],[severity]]="Critical", 4, Table1[[#This Row],[severity]]="High", 3, Table1[[#This Row],[severity]]="Medium", 2, TRUE, 1)</f>
        <v>3</v>
      </c>
      <c r="Y3327">
        <f t="shared" si="102"/>
        <v>14</v>
      </c>
      <c r="Z3327" t="str">
        <f t="shared" si="103"/>
        <v>Afternoon (12-17)</v>
      </c>
    </row>
    <row r="3328" spans="1:26" x14ac:dyDescent="0.3">
      <c r="A3328" t="s">
        <v>5317</v>
      </c>
      <c r="B3328" t="s">
        <v>267</v>
      </c>
      <c r="C3328" t="s">
        <v>342</v>
      </c>
      <c r="D3328" t="s">
        <v>65</v>
      </c>
      <c r="E3328" t="s">
        <v>66</v>
      </c>
      <c r="F3328">
        <f>MONTH(Table1[[#This Row],[incident_datetime]])</f>
        <v>11</v>
      </c>
      <c r="G3328">
        <f>YEAR(Table1[[#This Row],[incident_datetime]])</f>
        <v>2023</v>
      </c>
      <c r="H3328" s="1">
        <v>45237.295439814814</v>
      </c>
      <c r="I3328" t="s">
        <v>501</v>
      </c>
      <c r="J3328" t="s">
        <v>299</v>
      </c>
      <c r="K3328">
        <v>67</v>
      </c>
      <c r="L3328" t="s">
        <v>43</v>
      </c>
      <c r="M3328" t="s">
        <v>41</v>
      </c>
      <c r="N3328" t="s">
        <v>3566</v>
      </c>
      <c r="O3328">
        <v>15</v>
      </c>
      <c r="P3328" t="s">
        <v>43</v>
      </c>
      <c r="Q3328" t="s">
        <v>215</v>
      </c>
      <c r="R3328" t="s">
        <v>139</v>
      </c>
      <c r="S3328" t="s">
        <v>61</v>
      </c>
      <c r="T3328" t="s">
        <v>155</v>
      </c>
      <c r="U3328">
        <v>3</v>
      </c>
      <c r="V3328" s="4">
        <v>13495.6</v>
      </c>
      <c r="W3328" t="s">
        <v>103</v>
      </c>
      <c r="X3328" cm="1">
        <f t="array" ref="X3328">_xlfn.IFS(Table1[[#This Row],[severity]]="Critical", 4, Table1[[#This Row],[severity]]="High", 3, Table1[[#This Row],[severity]]="Medium", 2, TRUE, 1)</f>
        <v>2</v>
      </c>
      <c r="Y3328">
        <f t="shared" si="102"/>
        <v>7</v>
      </c>
      <c r="Z3328" t="str">
        <f t="shared" si="103"/>
        <v>Morning (06-11)</v>
      </c>
    </row>
    <row r="3329" spans="1:26" x14ac:dyDescent="0.3">
      <c r="A3329" t="s">
        <v>5318</v>
      </c>
      <c r="B3329" t="s">
        <v>676</v>
      </c>
      <c r="C3329" t="s">
        <v>342</v>
      </c>
      <c r="D3329" t="s">
        <v>38</v>
      </c>
      <c r="E3329" t="s">
        <v>23</v>
      </c>
      <c r="F3329">
        <f>MONTH(Table1[[#This Row],[incident_datetime]])</f>
        <v>7</v>
      </c>
      <c r="G3329">
        <f>YEAR(Table1[[#This Row],[incident_datetime]])</f>
        <v>2021</v>
      </c>
      <c r="H3329" s="1">
        <v>44395.174212962964</v>
      </c>
      <c r="I3329" t="s">
        <v>852</v>
      </c>
      <c r="J3329" t="s">
        <v>1876</v>
      </c>
      <c r="K3329">
        <v>17</v>
      </c>
      <c r="L3329" t="s">
        <v>43</v>
      </c>
      <c r="M3329" t="s">
        <v>34</v>
      </c>
      <c r="N3329" t="s">
        <v>1753</v>
      </c>
      <c r="O3329">
        <v>21</v>
      </c>
      <c r="P3329" t="s">
        <v>59</v>
      </c>
      <c r="Q3329" t="s">
        <v>27</v>
      </c>
      <c r="R3329" t="s">
        <v>139</v>
      </c>
      <c r="S3329" t="s">
        <v>28</v>
      </c>
      <c r="T3329" t="s">
        <v>155</v>
      </c>
      <c r="U3329">
        <v>3</v>
      </c>
      <c r="V3329" s="4">
        <v>10534.27</v>
      </c>
      <c r="W3329" t="s">
        <v>103</v>
      </c>
      <c r="X3329" cm="1">
        <f t="array" ref="X3329">_xlfn.IFS(Table1[[#This Row],[severity]]="Critical", 4, Table1[[#This Row],[severity]]="High", 3, Table1[[#This Row],[severity]]="Medium", 2, TRUE, 1)</f>
        <v>2</v>
      </c>
      <c r="Y3329">
        <f t="shared" si="102"/>
        <v>4</v>
      </c>
      <c r="Z3329" t="str">
        <f t="shared" si="103"/>
        <v>Night (00-05)</v>
      </c>
    </row>
    <row r="3330" spans="1:26" x14ac:dyDescent="0.3">
      <c r="A3330" t="s">
        <v>5319</v>
      </c>
      <c r="B3330" t="s">
        <v>1173</v>
      </c>
      <c r="C3330" t="s">
        <v>258</v>
      </c>
      <c r="D3330" t="s">
        <v>65</v>
      </c>
      <c r="E3330" t="s">
        <v>72</v>
      </c>
      <c r="F3330">
        <f>MONTH(Table1[[#This Row],[incident_datetime]])</f>
        <v>7</v>
      </c>
      <c r="G3330">
        <f>YEAR(Table1[[#This Row],[incident_datetime]])</f>
        <v>2022</v>
      </c>
      <c r="H3330" s="1">
        <v>44760.114953703705</v>
      </c>
      <c r="I3330" t="s">
        <v>1050</v>
      </c>
      <c r="J3330" t="s">
        <v>273</v>
      </c>
      <c r="K3330">
        <v>26</v>
      </c>
      <c r="L3330" t="s">
        <v>43</v>
      </c>
      <c r="M3330" t="s">
        <v>85</v>
      </c>
      <c r="N3330" t="s">
        <v>1734</v>
      </c>
      <c r="O3330">
        <v>63</v>
      </c>
      <c r="P3330" t="s">
        <v>59</v>
      </c>
      <c r="Q3330" t="s">
        <v>27</v>
      </c>
      <c r="R3330" t="s">
        <v>139</v>
      </c>
      <c r="S3330" t="s">
        <v>98</v>
      </c>
      <c r="T3330" t="s">
        <v>155</v>
      </c>
      <c r="U3330">
        <v>5</v>
      </c>
      <c r="V3330" s="4">
        <v>32919.870000000003</v>
      </c>
      <c r="W3330" t="s">
        <v>110</v>
      </c>
      <c r="X3330" cm="1">
        <f t="array" ref="X3330">_xlfn.IFS(Table1[[#This Row],[severity]]="Critical", 4, Table1[[#This Row],[severity]]="High", 3, Table1[[#This Row],[severity]]="Medium", 2, TRUE, 1)</f>
        <v>2</v>
      </c>
      <c r="Y3330">
        <f t="shared" ref="Y3330:Y3393" si="104">HOUR(H3330)</f>
        <v>2</v>
      </c>
      <c r="Z3330" t="str">
        <f t="shared" ref="Z3330:Z3393" si="105">IF(Y3330&lt;6,"Night (00-05)",IF(Y3330&lt;12,"Morning (06-11)",IF(Y3330&lt;18,"Afternoon (12-17)","Evening (18-23)")))</f>
        <v>Night (00-05)</v>
      </c>
    </row>
    <row r="3331" spans="1:26" x14ac:dyDescent="0.3">
      <c r="A3331" t="s">
        <v>5320</v>
      </c>
      <c r="B3331" t="s">
        <v>422</v>
      </c>
      <c r="C3331" t="s">
        <v>185</v>
      </c>
      <c r="D3331" t="s">
        <v>88</v>
      </c>
      <c r="E3331" t="s">
        <v>112</v>
      </c>
      <c r="F3331">
        <f>MONTH(Table1[[#This Row],[incident_datetime]])</f>
        <v>6</v>
      </c>
      <c r="G3331">
        <f>YEAR(Table1[[#This Row],[incident_datetime]])</f>
        <v>2019</v>
      </c>
      <c r="H3331" s="1">
        <v>43627.108136574076</v>
      </c>
      <c r="I3331" t="s">
        <v>285</v>
      </c>
      <c r="J3331" t="s">
        <v>7102</v>
      </c>
      <c r="K3331">
        <v>52</v>
      </c>
      <c r="L3331" t="s">
        <v>43</v>
      </c>
      <c r="M3331" t="s">
        <v>35</v>
      </c>
      <c r="N3331" t="s">
        <v>1100</v>
      </c>
      <c r="O3331">
        <v>34</v>
      </c>
      <c r="P3331" t="s">
        <v>59</v>
      </c>
      <c r="Q3331" t="s">
        <v>27</v>
      </c>
      <c r="R3331" t="s">
        <v>52</v>
      </c>
      <c r="S3331" t="s">
        <v>28</v>
      </c>
      <c r="T3331" t="s">
        <v>155</v>
      </c>
      <c r="U3331">
        <v>1</v>
      </c>
      <c r="V3331" s="4">
        <v>13948.17</v>
      </c>
      <c r="W3331" t="s">
        <v>110</v>
      </c>
      <c r="X3331" cm="1">
        <f t="array" ref="X3331">_xlfn.IFS(Table1[[#This Row],[severity]]="Critical", 4, Table1[[#This Row],[severity]]="High", 3, Table1[[#This Row],[severity]]="Medium", 2, TRUE, 1)</f>
        <v>1</v>
      </c>
      <c r="Y3331">
        <f t="shared" si="104"/>
        <v>2</v>
      </c>
      <c r="Z3331" t="str">
        <f t="shared" si="105"/>
        <v>Night (00-05)</v>
      </c>
    </row>
    <row r="3332" spans="1:26" x14ac:dyDescent="0.3">
      <c r="A3332" t="s">
        <v>5321</v>
      </c>
      <c r="B3332" t="s">
        <v>250</v>
      </c>
      <c r="C3332" t="s">
        <v>686</v>
      </c>
      <c r="D3332" t="s">
        <v>100</v>
      </c>
      <c r="E3332" t="s">
        <v>112</v>
      </c>
      <c r="F3332">
        <f ca="1">MONTH(Table1[[#This Row],[incident_datetime]])</f>
        <v>8</v>
      </c>
      <c r="G3332">
        <f ca="1">YEAR(Table1[[#This Row],[incident_datetime]])</f>
        <v>2026</v>
      </c>
      <c r="H3332" s="2">
        <f ca="1">TODAY()</f>
        <v>46250</v>
      </c>
      <c r="I3332" t="s">
        <v>1386</v>
      </c>
      <c r="J3332" t="s">
        <v>1838</v>
      </c>
      <c r="K3332">
        <v>33</v>
      </c>
      <c r="L3332" t="s">
        <v>43</v>
      </c>
      <c r="M3332" t="s">
        <v>107</v>
      </c>
      <c r="N3332" t="s">
        <v>1098</v>
      </c>
      <c r="O3332">
        <v>17</v>
      </c>
      <c r="P3332" t="s">
        <v>43</v>
      </c>
      <c r="Q3332" t="s">
        <v>70</v>
      </c>
      <c r="R3332" t="s">
        <v>139</v>
      </c>
      <c r="S3332" t="s">
        <v>61</v>
      </c>
      <c r="T3332" t="s">
        <v>155</v>
      </c>
      <c r="U3332">
        <v>0</v>
      </c>
      <c r="V3332" s="4">
        <v>35280.15</v>
      </c>
      <c r="W3332" t="s">
        <v>110</v>
      </c>
      <c r="X3332" cm="1">
        <f t="array" ref="X3332">_xlfn.IFS(Table1[[#This Row],[severity]]="Critical", 4, Table1[[#This Row],[severity]]="High", 3, Table1[[#This Row],[severity]]="Medium", 2, TRUE, 1)</f>
        <v>2</v>
      </c>
      <c r="Y3332">
        <f t="shared" ca="1" si="104"/>
        <v>0</v>
      </c>
      <c r="Z3332" t="str">
        <f t="shared" ca="1" si="105"/>
        <v>Night (00-05)</v>
      </c>
    </row>
    <row r="3333" spans="1:26" x14ac:dyDescent="0.3">
      <c r="A3333" t="s">
        <v>5322</v>
      </c>
      <c r="B3333" t="s">
        <v>507</v>
      </c>
      <c r="C3333" t="s">
        <v>135</v>
      </c>
      <c r="D3333" t="s">
        <v>38</v>
      </c>
      <c r="E3333" t="s">
        <v>23</v>
      </c>
      <c r="F3333">
        <f>MONTH(Table1[[#This Row],[incident_datetime]])</f>
        <v>3</v>
      </c>
      <c r="G3333">
        <f>YEAR(Table1[[#This Row],[incident_datetime]])</f>
        <v>2019</v>
      </c>
      <c r="H3333" s="1">
        <v>43535.374305555553</v>
      </c>
      <c r="I3333" t="s">
        <v>649</v>
      </c>
      <c r="J3333" t="s">
        <v>1378</v>
      </c>
      <c r="K3333">
        <v>56</v>
      </c>
      <c r="L3333" t="s">
        <v>34</v>
      </c>
      <c r="M3333" t="s">
        <v>35</v>
      </c>
      <c r="N3333" t="s">
        <v>1045</v>
      </c>
      <c r="O3333">
        <v>84</v>
      </c>
      <c r="P3333" t="s">
        <v>59</v>
      </c>
      <c r="Q3333" t="s">
        <v>27</v>
      </c>
      <c r="R3333" t="s">
        <v>97</v>
      </c>
      <c r="S3333" t="s">
        <v>61</v>
      </c>
      <c r="T3333" t="s">
        <v>155</v>
      </c>
      <c r="U3333">
        <v>2</v>
      </c>
      <c r="V3333" s="4">
        <v>15315.26</v>
      </c>
      <c r="W3333" t="s">
        <v>103</v>
      </c>
      <c r="X3333" cm="1">
        <f t="array" ref="X3333">_xlfn.IFS(Table1[[#This Row],[severity]]="Critical", 4, Table1[[#This Row],[severity]]="High", 3, Table1[[#This Row],[severity]]="Medium", 2, TRUE, 1)</f>
        <v>3</v>
      </c>
      <c r="Y3333">
        <f t="shared" si="104"/>
        <v>8</v>
      </c>
      <c r="Z3333" t="str">
        <f t="shared" si="105"/>
        <v>Morning (06-11)</v>
      </c>
    </row>
    <row r="3334" spans="1:26" x14ac:dyDescent="0.3">
      <c r="A3334" t="s">
        <v>5323</v>
      </c>
      <c r="B3334" t="s">
        <v>422</v>
      </c>
      <c r="C3334" t="s">
        <v>233</v>
      </c>
      <c r="D3334" t="s">
        <v>88</v>
      </c>
      <c r="E3334" t="s">
        <v>55</v>
      </c>
      <c r="F3334">
        <f>MONTH(Table1[[#This Row],[incident_datetime]])</f>
        <v>6</v>
      </c>
      <c r="G3334">
        <f>YEAR(Table1[[#This Row],[incident_datetime]])</f>
        <v>2018</v>
      </c>
      <c r="H3334" s="1">
        <v>43279.757731481484</v>
      </c>
      <c r="I3334" t="s">
        <v>312</v>
      </c>
      <c r="J3334" t="s">
        <v>744</v>
      </c>
      <c r="K3334">
        <v>61</v>
      </c>
      <c r="L3334" t="s">
        <v>43</v>
      </c>
      <c r="M3334" t="s">
        <v>85</v>
      </c>
      <c r="N3334" t="s">
        <v>2767</v>
      </c>
      <c r="O3334">
        <v>58</v>
      </c>
      <c r="P3334" t="s">
        <v>43</v>
      </c>
      <c r="Q3334" t="s">
        <v>60</v>
      </c>
      <c r="R3334" t="s">
        <v>109</v>
      </c>
      <c r="S3334" t="s">
        <v>28</v>
      </c>
      <c r="T3334" t="s">
        <v>62</v>
      </c>
      <c r="U3334">
        <v>2</v>
      </c>
      <c r="V3334" s="4">
        <v>46047.38</v>
      </c>
      <c r="W3334" t="s">
        <v>103</v>
      </c>
      <c r="X3334" cm="1">
        <f t="array" ref="X3334">_xlfn.IFS(Table1[[#This Row],[severity]]="Critical", 4, Table1[[#This Row],[severity]]="High", 3, Table1[[#This Row],[severity]]="Medium", 2, TRUE, 1)</f>
        <v>4</v>
      </c>
      <c r="Y3334">
        <f t="shared" si="104"/>
        <v>18</v>
      </c>
      <c r="Z3334" t="str">
        <f t="shared" si="105"/>
        <v>Evening (18-23)</v>
      </c>
    </row>
    <row r="3335" spans="1:26" x14ac:dyDescent="0.3">
      <c r="A3335" t="s">
        <v>5324</v>
      </c>
      <c r="B3335" t="s">
        <v>1173</v>
      </c>
      <c r="C3335" t="s">
        <v>233</v>
      </c>
      <c r="D3335" t="s">
        <v>22</v>
      </c>
      <c r="E3335" t="s">
        <v>66</v>
      </c>
      <c r="F3335">
        <f>MONTH(Table1[[#This Row],[incident_datetime]])</f>
        <v>7</v>
      </c>
      <c r="G3335">
        <f>YEAR(Table1[[#This Row],[incident_datetime]])</f>
        <v>2022</v>
      </c>
      <c r="H3335" s="1">
        <v>44746.357453703706</v>
      </c>
      <c r="I3335" t="s">
        <v>812</v>
      </c>
      <c r="J3335" t="s">
        <v>3429</v>
      </c>
      <c r="K3335">
        <v>51</v>
      </c>
      <c r="L3335" t="s">
        <v>43</v>
      </c>
      <c r="M3335" t="s">
        <v>41</v>
      </c>
      <c r="N3335" t="s">
        <v>4583</v>
      </c>
      <c r="O3335">
        <v>12</v>
      </c>
      <c r="P3335" t="s">
        <v>59</v>
      </c>
      <c r="Q3335" t="s">
        <v>27</v>
      </c>
      <c r="R3335" t="s">
        <v>97</v>
      </c>
      <c r="S3335" t="s">
        <v>132</v>
      </c>
      <c r="T3335" t="s">
        <v>155</v>
      </c>
      <c r="U3335">
        <v>4</v>
      </c>
      <c r="V3335" s="4">
        <v>47646.559999999998</v>
      </c>
      <c r="W3335" t="s">
        <v>110</v>
      </c>
      <c r="X3335" cm="1">
        <f t="array" ref="X3335">_xlfn.IFS(Table1[[#This Row],[severity]]="Critical", 4, Table1[[#This Row],[severity]]="High", 3, Table1[[#This Row],[severity]]="Medium", 2, TRUE, 1)</f>
        <v>3</v>
      </c>
      <c r="Y3335">
        <f t="shared" si="104"/>
        <v>8</v>
      </c>
      <c r="Z3335" t="str">
        <f t="shared" si="105"/>
        <v>Morning (06-11)</v>
      </c>
    </row>
    <row r="3336" spans="1:26" x14ac:dyDescent="0.3">
      <c r="A3336" t="s">
        <v>5325</v>
      </c>
      <c r="B3336" t="s">
        <v>126</v>
      </c>
      <c r="C3336" t="s">
        <v>220</v>
      </c>
      <c r="D3336" t="s">
        <v>38</v>
      </c>
      <c r="E3336" t="s">
        <v>39</v>
      </c>
      <c r="F3336">
        <f>MONTH(Table1[[#This Row],[incident_datetime]])</f>
        <v>11</v>
      </c>
      <c r="G3336">
        <f>YEAR(Table1[[#This Row],[incident_datetime]])</f>
        <v>2020</v>
      </c>
      <c r="H3336" s="1">
        <v>44142.322372685187</v>
      </c>
      <c r="I3336" t="s">
        <v>404</v>
      </c>
      <c r="J3336" t="s">
        <v>2237</v>
      </c>
      <c r="K3336">
        <v>67</v>
      </c>
      <c r="L3336" t="s">
        <v>43</v>
      </c>
      <c r="M3336" t="s">
        <v>35</v>
      </c>
      <c r="N3336" t="s">
        <v>406</v>
      </c>
      <c r="O3336">
        <v>78</v>
      </c>
      <c r="P3336" t="s">
        <v>34</v>
      </c>
      <c r="Q3336" t="s">
        <v>27</v>
      </c>
      <c r="R3336" t="s">
        <v>109</v>
      </c>
      <c r="S3336" t="s">
        <v>98</v>
      </c>
      <c r="T3336" t="s">
        <v>155</v>
      </c>
      <c r="U3336">
        <v>4</v>
      </c>
      <c r="V3336" s="4">
        <v>35797.760000000002</v>
      </c>
      <c r="W3336" t="s">
        <v>110</v>
      </c>
      <c r="X3336" cm="1">
        <f t="array" ref="X3336">_xlfn.IFS(Table1[[#This Row],[severity]]="Critical", 4, Table1[[#This Row],[severity]]="High", 3, Table1[[#This Row],[severity]]="Medium", 2, TRUE, 1)</f>
        <v>4</v>
      </c>
      <c r="Y3336">
        <f t="shared" si="104"/>
        <v>7</v>
      </c>
      <c r="Z3336" t="str">
        <f t="shared" si="105"/>
        <v>Morning (06-11)</v>
      </c>
    </row>
    <row r="3337" spans="1:26" x14ac:dyDescent="0.3">
      <c r="A3337" t="s">
        <v>5326</v>
      </c>
      <c r="B3337" t="s">
        <v>250</v>
      </c>
      <c r="C3337" t="s">
        <v>180</v>
      </c>
      <c r="D3337" t="s">
        <v>38</v>
      </c>
      <c r="E3337" t="s">
        <v>78</v>
      </c>
      <c r="F3337">
        <f>MONTH(Table1[[#This Row],[incident_datetime]])</f>
        <v>1</v>
      </c>
      <c r="G3337">
        <f>YEAR(Table1[[#This Row],[incident_datetime]])</f>
        <v>2021</v>
      </c>
      <c r="H3337" s="1">
        <v>44200.723923611113</v>
      </c>
      <c r="I3337" t="s">
        <v>823</v>
      </c>
      <c r="J3337" t="s">
        <v>3466</v>
      </c>
      <c r="K3337">
        <v>36</v>
      </c>
      <c r="L3337" t="s">
        <v>59</v>
      </c>
      <c r="M3337" t="s">
        <v>35</v>
      </c>
      <c r="N3337" t="s">
        <v>4240</v>
      </c>
      <c r="O3337">
        <v>34</v>
      </c>
      <c r="P3337" t="s">
        <v>59</v>
      </c>
      <c r="Q3337" t="s">
        <v>70</v>
      </c>
      <c r="R3337" t="s">
        <v>109</v>
      </c>
      <c r="S3337" t="s">
        <v>132</v>
      </c>
      <c r="T3337" t="s">
        <v>155</v>
      </c>
      <c r="U3337">
        <v>0</v>
      </c>
      <c r="V3337" s="4">
        <v>49277.72</v>
      </c>
      <c r="W3337" t="s">
        <v>110</v>
      </c>
      <c r="X3337" cm="1">
        <f t="array" ref="X3337">_xlfn.IFS(Table1[[#This Row],[severity]]="Critical", 4, Table1[[#This Row],[severity]]="High", 3, Table1[[#This Row],[severity]]="Medium", 2, TRUE, 1)</f>
        <v>4</v>
      </c>
      <c r="Y3337">
        <f t="shared" si="104"/>
        <v>17</v>
      </c>
      <c r="Z3337" t="str">
        <f t="shared" si="105"/>
        <v>Afternoon (12-17)</v>
      </c>
    </row>
    <row r="3338" spans="1:26" x14ac:dyDescent="0.3">
      <c r="A3338" t="s">
        <v>5327</v>
      </c>
      <c r="B3338" t="s">
        <v>676</v>
      </c>
      <c r="C3338" t="s">
        <v>220</v>
      </c>
      <c r="D3338" t="s">
        <v>48</v>
      </c>
      <c r="E3338" t="s">
        <v>186</v>
      </c>
      <c r="F3338">
        <f>MONTH(Table1[[#This Row],[incident_datetime]])</f>
        <v>4</v>
      </c>
      <c r="G3338">
        <f>YEAR(Table1[[#This Row],[incident_datetime]])</f>
        <v>2024</v>
      </c>
      <c r="H3338" s="1">
        <v>45406.491249999999</v>
      </c>
      <c r="I3338" t="s">
        <v>238</v>
      </c>
      <c r="J3338" t="s">
        <v>7102</v>
      </c>
      <c r="K3338">
        <v>52</v>
      </c>
      <c r="L3338" t="s">
        <v>43</v>
      </c>
      <c r="M3338" t="s">
        <v>35</v>
      </c>
      <c r="N3338" t="s">
        <v>776</v>
      </c>
      <c r="O3338">
        <v>17</v>
      </c>
      <c r="P3338" t="s">
        <v>59</v>
      </c>
      <c r="Q3338" t="s">
        <v>27</v>
      </c>
      <c r="R3338" t="s">
        <v>109</v>
      </c>
      <c r="S3338" t="s">
        <v>61</v>
      </c>
      <c r="T3338" t="s">
        <v>29</v>
      </c>
      <c r="U3338">
        <v>2</v>
      </c>
      <c r="V3338" s="4">
        <v>5723.56</v>
      </c>
      <c r="W3338" t="s">
        <v>103</v>
      </c>
      <c r="X3338" cm="1">
        <f t="array" ref="X3338">_xlfn.IFS(Table1[[#This Row],[severity]]="Critical", 4, Table1[[#This Row],[severity]]="High", 3, Table1[[#This Row],[severity]]="Medium", 2, TRUE, 1)</f>
        <v>4</v>
      </c>
      <c r="Y3338">
        <f t="shared" si="104"/>
        <v>11</v>
      </c>
      <c r="Z3338" t="str">
        <f t="shared" si="105"/>
        <v>Morning (06-11)</v>
      </c>
    </row>
    <row r="3339" spans="1:26" x14ac:dyDescent="0.3">
      <c r="A3339" t="s">
        <v>5328</v>
      </c>
      <c r="B3339" t="s">
        <v>267</v>
      </c>
      <c r="C3339" t="s">
        <v>233</v>
      </c>
      <c r="D3339" t="s">
        <v>65</v>
      </c>
      <c r="E3339" t="s">
        <v>93</v>
      </c>
      <c r="F3339">
        <f>MONTH(Table1[[#This Row],[incident_datetime]])</f>
        <v>1</v>
      </c>
      <c r="G3339">
        <f>YEAR(Table1[[#This Row],[incident_datetime]])</f>
        <v>2022</v>
      </c>
      <c r="H3339" s="1">
        <v>44590.327986111108</v>
      </c>
      <c r="I3339" t="s">
        <v>1797</v>
      </c>
      <c r="J3339" t="s">
        <v>3738</v>
      </c>
      <c r="K3339">
        <v>49</v>
      </c>
      <c r="L3339" t="s">
        <v>43</v>
      </c>
      <c r="M3339" t="s">
        <v>35</v>
      </c>
      <c r="N3339" t="s">
        <v>178</v>
      </c>
      <c r="O3339">
        <v>56</v>
      </c>
      <c r="P3339" t="s">
        <v>59</v>
      </c>
      <c r="Q3339" t="s">
        <v>215</v>
      </c>
      <c r="R3339" t="s">
        <v>52</v>
      </c>
      <c r="S3339" t="s">
        <v>132</v>
      </c>
      <c r="T3339" t="s">
        <v>62</v>
      </c>
      <c r="U3339">
        <v>0</v>
      </c>
      <c r="V3339" s="4">
        <v>30343.74</v>
      </c>
      <c r="W3339" t="s">
        <v>103</v>
      </c>
      <c r="X3339" cm="1">
        <f t="array" ref="X3339">_xlfn.IFS(Table1[[#This Row],[severity]]="Critical", 4, Table1[[#This Row],[severity]]="High", 3, Table1[[#This Row],[severity]]="Medium", 2, TRUE, 1)</f>
        <v>1</v>
      </c>
      <c r="Y3339">
        <f t="shared" si="104"/>
        <v>7</v>
      </c>
      <c r="Z3339" t="str">
        <f t="shared" si="105"/>
        <v>Morning (06-11)</v>
      </c>
    </row>
    <row r="3340" spans="1:26" x14ac:dyDescent="0.3">
      <c r="A3340" t="s">
        <v>5329</v>
      </c>
      <c r="B3340" t="s">
        <v>422</v>
      </c>
      <c r="C3340" t="s">
        <v>220</v>
      </c>
      <c r="D3340" t="s">
        <v>22</v>
      </c>
      <c r="E3340" t="s">
        <v>39</v>
      </c>
      <c r="F3340">
        <f>MONTH(Table1[[#This Row],[incident_datetime]])</f>
        <v>6</v>
      </c>
      <c r="G3340">
        <f>YEAR(Table1[[#This Row],[incident_datetime]])</f>
        <v>2022</v>
      </c>
      <c r="H3340" s="1">
        <v>44738.104375000003</v>
      </c>
      <c r="I3340" t="s">
        <v>501</v>
      </c>
      <c r="J3340" t="s">
        <v>7102</v>
      </c>
      <c r="K3340">
        <v>52</v>
      </c>
      <c r="L3340" t="s">
        <v>43</v>
      </c>
      <c r="M3340" t="s">
        <v>35</v>
      </c>
      <c r="N3340" t="s">
        <v>1146</v>
      </c>
      <c r="O3340">
        <v>78</v>
      </c>
      <c r="P3340" t="s">
        <v>43</v>
      </c>
      <c r="Q3340" t="s">
        <v>27</v>
      </c>
      <c r="R3340" t="s">
        <v>139</v>
      </c>
      <c r="S3340" t="s">
        <v>132</v>
      </c>
      <c r="T3340" t="s">
        <v>155</v>
      </c>
      <c r="U3340">
        <v>4</v>
      </c>
      <c r="V3340" s="4">
        <v>29366.29</v>
      </c>
      <c r="W3340" t="s">
        <v>103</v>
      </c>
      <c r="X3340" cm="1">
        <f t="array" ref="X3340">_xlfn.IFS(Table1[[#This Row],[severity]]="Critical", 4, Table1[[#This Row],[severity]]="High", 3, Table1[[#This Row],[severity]]="Medium", 2, TRUE, 1)</f>
        <v>2</v>
      </c>
      <c r="Y3340">
        <f t="shared" si="104"/>
        <v>2</v>
      </c>
      <c r="Z3340" t="str">
        <f t="shared" si="105"/>
        <v>Night (00-05)</v>
      </c>
    </row>
    <row r="3341" spans="1:26" x14ac:dyDescent="0.3">
      <c r="A3341" t="s">
        <v>5330</v>
      </c>
      <c r="B3341" t="s">
        <v>539</v>
      </c>
      <c r="C3341" t="s">
        <v>135</v>
      </c>
      <c r="D3341" t="s">
        <v>88</v>
      </c>
      <c r="E3341" t="s">
        <v>31</v>
      </c>
      <c r="F3341">
        <f>MONTH(Table1[[#This Row],[incident_datetime]])</f>
        <v>3</v>
      </c>
      <c r="G3341">
        <f>YEAR(Table1[[#This Row],[incident_datetime]])</f>
        <v>2024</v>
      </c>
      <c r="H3341" s="1">
        <v>45364.785891203705</v>
      </c>
      <c r="I3341" t="s">
        <v>670</v>
      </c>
      <c r="J3341" t="s">
        <v>106</v>
      </c>
      <c r="K3341">
        <v>24</v>
      </c>
      <c r="L3341" t="s">
        <v>43</v>
      </c>
      <c r="M3341" t="s">
        <v>35</v>
      </c>
      <c r="N3341" t="s">
        <v>1336</v>
      </c>
      <c r="O3341">
        <v>20</v>
      </c>
      <c r="P3341" t="s">
        <v>59</v>
      </c>
      <c r="Q3341" t="s">
        <v>116</v>
      </c>
      <c r="R3341" t="s">
        <v>109</v>
      </c>
      <c r="S3341" t="s">
        <v>53</v>
      </c>
      <c r="T3341" t="s">
        <v>155</v>
      </c>
      <c r="U3341">
        <v>3</v>
      </c>
      <c r="V3341">
        <v>0</v>
      </c>
      <c r="W3341" t="s">
        <v>103</v>
      </c>
      <c r="X3341" cm="1">
        <f t="array" ref="X3341">_xlfn.IFS(Table1[[#This Row],[severity]]="Critical", 4, Table1[[#This Row],[severity]]="High", 3, Table1[[#This Row],[severity]]="Medium", 2, TRUE, 1)</f>
        <v>4</v>
      </c>
      <c r="Y3341">
        <f t="shared" si="104"/>
        <v>18</v>
      </c>
      <c r="Z3341" t="str">
        <f t="shared" si="105"/>
        <v>Evening (18-23)</v>
      </c>
    </row>
    <row r="3342" spans="1:26" x14ac:dyDescent="0.3">
      <c r="A3342" t="s">
        <v>5331</v>
      </c>
      <c r="B3342" t="s">
        <v>242</v>
      </c>
      <c r="C3342" t="s">
        <v>342</v>
      </c>
      <c r="D3342" t="s">
        <v>38</v>
      </c>
      <c r="E3342" t="s">
        <v>112</v>
      </c>
      <c r="F3342">
        <f>MONTH(Table1[[#This Row],[incident_datetime]])</f>
        <v>7</v>
      </c>
      <c r="G3342">
        <f>YEAR(Table1[[#This Row],[incident_datetime]])</f>
        <v>2018</v>
      </c>
      <c r="H3342" s="1">
        <v>43283.457731481481</v>
      </c>
      <c r="I3342" t="s">
        <v>366</v>
      </c>
      <c r="J3342" t="s">
        <v>1982</v>
      </c>
      <c r="K3342">
        <v>48</v>
      </c>
      <c r="L3342" t="s">
        <v>43</v>
      </c>
      <c r="M3342" t="s">
        <v>35</v>
      </c>
      <c r="N3342" t="s">
        <v>1765</v>
      </c>
      <c r="O3342">
        <v>71</v>
      </c>
      <c r="P3342" t="s">
        <v>59</v>
      </c>
      <c r="Q3342" t="s">
        <v>27</v>
      </c>
      <c r="R3342" t="s">
        <v>52</v>
      </c>
      <c r="S3342" t="s">
        <v>28</v>
      </c>
      <c r="T3342" t="s">
        <v>155</v>
      </c>
      <c r="U3342">
        <v>0</v>
      </c>
      <c r="V3342" s="4">
        <v>45903.17</v>
      </c>
      <c r="W3342" t="s">
        <v>110</v>
      </c>
      <c r="X3342" cm="1">
        <f t="array" ref="X3342">_xlfn.IFS(Table1[[#This Row],[severity]]="Critical", 4, Table1[[#This Row],[severity]]="High", 3, Table1[[#This Row],[severity]]="Medium", 2, TRUE, 1)</f>
        <v>1</v>
      </c>
      <c r="Y3342">
        <f t="shared" si="104"/>
        <v>10</v>
      </c>
      <c r="Z3342" t="str">
        <f t="shared" si="105"/>
        <v>Morning (06-11)</v>
      </c>
    </row>
    <row r="3343" spans="1:26" x14ac:dyDescent="0.3">
      <c r="A3343" t="s">
        <v>5332</v>
      </c>
      <c r="B3343" t="s">
        <v>507</v>
      </c>
      <c r="C3343" t="s">
        <v>220</v>
      </c>
      <c r="D3343" t="s">
        <v>38</v>
      </c>
      <c r="E3343" t="s">
        <v>93</v>
      </c>
      <c r="F3343">
        <f>MONTH(Table1[[#This Row],[incident_datetime]])</f>
        <v>1</v>
      </c>
      <c r="G3343">
        <f>YEAR(Table1[[#This Row],[incident_datetime]])</f>
        <v>2021</v>
      </c>
      <c r="H3343" s="1">
        <v>44208.910729166666</v>
      </c>
      <c r="I3343" t="s">
        <v>339</v>
      </c>
      <c r="J3343" t="s">
        <v>728</v>
      </c>
      <c r="K3343">
        <v>44</v>
      </c>
      <c r="L3343" t="s">
        <v>43</v>
      </c>
      <c r="M3343" t="s">
        <v>85</v>
      </c>
      <c r="N3343" t="s">
        <v>1030</v>
      </c>
      <c r="O3343">
        <v>89</v>
      </c>
      <c r="P3343" t="s">
        <v>59</v>
      </c>
      <c r="Q3343" t="s">
        <v>27</v>
      </c>
      <c r="R3343" t="s">
        <v>109</v>
      </c>
      <c r="S3343" t="s">
        <v>98</v>
      </c>
      <c r="T3343" t="s">
        <v>155</v>
      </c>
      <c r="U3343">
        <v>4</v>
      </c>
      <c r="V3343" s="4">
        <v>35217.599999999999</v>
      </c>
      <c r="W3343" t="s">
        <v>110</v>
      </c>
      <c r="X3343" cm="1">
        <f t="array" ref="X3343">_xlfn.IFS(Table1[[#This Row],[severity]]="Critical", 4, Table1[[#This Row],[severity]]="High", 3, Table1[[#This Row],[severity]]="Medium", 2, TRUE, 1)</f>
        <v>4</v>
      </c>
      <c r="Y3343">
        <f t="shared" si="104"/>
        <v>21</v>
      </c>
      <c r="Z3343" t="str">
        <f t="shared" si="105"/>
        <v>Evening (18-23)</v>
      </c>
    </row>
    <row r="3344" spans="1:26" x14ac:dyDescent="0.3">
      <c r="A3344" t="s">
        <v>5333</v>
      </c>
      <c r="B3344" t="s">
        <v>685</v>
      </c>
      <c r="C3344" t="s">
        <v>185</v>
      </c>
      <c r="D3344" t="s">
        <v>77</v>
      </c>
      <c r="E3344" t="s">
        <v>112</v>
      </c>
      <c r="F3344">
        <f>MONTH(Table1[[#This Row],[incident_datetime]])</f>
        <v>4</v>
      </c>
      <c r="G3344">
        <f>YEAR(Table1[[#This Row],[incident_datetime]])</f>
        <v>2019</v>
      </c>
      <c r="H3344" s="1">
        <v>43562.553379629629</v>
      </c>
      <c r="I3344" t="s">
        <v>136</v>
      </c>
      <c r="J3344" t="s">
        <v>3056</v>
      </c>
      <c r="K3344">
        <v>70</v>
      </c>
      <c r="L3344" t="s">
        <v>59</v>
      </c>
      <c r="M3344" t="s">
        <v>107</v>
      </c>
      <c r="N3344" t="s">
        <v>1100</v>
      </c>
      <c r="O3344">
        <v>35</v>
      </c>
      <c r="P3344" t="s">
        <v>43</v>
      </c>
      <c r="Q3344" t="s">
        <v>70</v>
      </c>
      <c r="R3344" t="s">
        <v>139</v>
      </c>
      <c r="S3344" t="s">
        <v>28</v>
      </c>
      <c r="T3344" t="s">
        <v>270</v>
      </c>
      <c r="U3344">
        <v>2</v>
      </c>
      <c r="V3344" s="4">
        <v>37972.76</v>
      </c>
      <c r="W3344" t="s">
        <v>110</v>
      </c>
      <c r="X3344" cm="1">
        <f t="array" ref="X3344">_xlfn.IFS(Table1[[#This Row],[severity]]="Critical", 4, Table1[[#This Row],[severity]]="High", 3, Table1[[#This Row],[severity]]="Medium", 2, TRUE, 1)</f>
        <v>2</v>
      </c>
      <c r="Y3344">
        <f t="shared" si="104"/>
        <v>13</v>
      </c>
      <c r="Z3344" t="str">
        <f t="shared" si="105"/>
        <v>Afternoon (12-17)</v>
      </c>
    </row>
    <row r="3345" spans="1:26" x14ac:dyDescent="0.3">
      <c r="A3345" t="s">
        <v>5334</v>
      </c>
      <c r="B3345" t="s">
        <v>134</v>
      </c>
      <c r="C3345" t="s">
        <v>562</v>
      </c>
      <c r="D3345" t="s">
        <v>77</v>
      </c>
      <c r="E3345" t="s">
        <v>78</v>
      </c>
      <c r="F3345">
        <f>MONTH(Table1[[#This Row],[incident_datetime]])</f>
        <v>9</v>
      </c>
      <c r="G3345">
        <f>YEAR(Table1[[#This Row],[incident_datetime]])</f>
        <v>2018</v>
      </c>
      <c r="H3345" s="1">
        <v>43352.581053240741</v>
      </c>
      <c r="I3345" t="s">
        <v>644</v>
      </c>
      <c r="J3345" t="s">
        <v>5255</v>
      </c>
      <c r="K3345">
        <v>66</v>
      </c>
      <c r="L3345" t="s">
        <v>34</v>
      </c>
      <c r="M3345" t="s">
        <v>41</v>
      </c>
      <c r="N3345" t="s">
        <v>690</v>
      </c>
      <c r="O3345">
        <v>76</v>
      </c>
      <c r="P3345" t="s">
        <v>59</v>
      </c>
      <c r="Q3345" t="s">
        <v>45</v>
      </c>
      <c r="R3345" t="s">
        <v>52</v>
      </c>
      <c r="S3345" t="s">
        <v>28</v>
      </c>
      <c r="T3345" t="s">
        <v>155</v>
      </c>
      <c r="U3345">
        <v>2</v>
      </c>
      <c r="V3345" s="4">
        <v>44024.89</v>
      </c>
      <c r="W3345" t="s">
        <v>103</v>
      </c>
      <c r="X3345" cm="1">
        <f t="array" ref="X3345">_xlfn.IFS(Table1[[#This Row],[severity]]="Critical", 4, Table1[[#This Row],[severity]]="High", 3, Table1[[#This Row],[severity]]="Medium", 2, TRUE, 1)</f>
        <v>1</v>
      </c>
      <c r="Y3345">
        <f t="shared" si="104"/>
        <v>13</v>
      </c>
      <c r="Z3345" t="str">
        <f t="shared" si="105"/>
        <v>Afternoon (12-17)</v>
      </c>
    </row>
    <row r="3346" spans="1:26" x14ac:dyDescent="0.3">
      <c r="A3346" t="s">
        <v>5335</v>
      </c>
      <c r="B3346" t="s">
        <v>267</v>
      </c>
      <c r="C3346" t="s">
        <v>258</v>
      </c>
      <c r="D3346" t="s">
        <v>65</v>
      </c>
      <c r="E3346" t="s">
        <v>39</v>
      </c>
      <c r="F3346">
        <f>MONTH(Table1[[#This Row],[incident_datetime]])</f>
        <v>1</v>
      </c>
      <c r="G3346">
        <f>YEAR(Table1[[#This Row],[incident_datetime]])</f>
        <v>2022</v>
      </c>
      <c r="H3346" s="1">
        <v>44575.862939814811</v>
      </c>
      <c r="I3346" t="s">
        <v>73</v>
      </c>
      <c r="J3346" t="s">
        <v>3425</v>
      </c>
      <c r="K3346">
        <v>65</v>
      </c>
      <c r="L3346" t="s">
        <v>43</v>
      </c>
      <c r="M3346" t="s">
        <v>34</v>
      </c>
      <c r="N3346" t="s">
        <v>1958</v>
      </c>
      <c r="O3346">
        <v>24</v>
      </c>
      <c r="P3346" t="s">
        <v>34</v>
      </c>
      <c r="Q3346" t="s">
        <v>215</v>
      </c>
      <c r="R3346" t="s">
        <v>52</v>
      </c>
      <c r="S3346" t="s">
        <v>132</v>
      </c>
      <c r="T3346" t="s">
        <v>29</v>
      </c>
      <c r="U3346">
        <v>0</v>
      </c>
      <c r="V3346" s="4">
        <v>35306.160000000003</v>
      </c>
      <c r="W3346" t="s">
        <v>110</v>
      </c>
      <c r="X3346" cm="1">
        <f t="array" ref="X3346">_xlfn.IFS(Table1[[#This Row],[severity]]="Critical", 4, Table1[[#This Row],[severity]]="High", 3, Table1[[#This Row],[severity]]="Medium", 2, TRUE, 1)</f>
        <v>1</v>
      </c>
      <c r="Y3346">
        <f t="shared" si="104"/>
        <v>20</v>
      </c>
      <c r="Z3346" t="str">
        <f t="shared" si="105"/>
        <v>Evening (18-23)</v>
      </c>
    </row>
    <row r="3347" spans="1:26" x14ac:dyDescent="0.3">
      <c r="A3347" t="s">
        <v>5336</v>
      </c>
      <c r="B3347" t="s">
        <v>267</v>
      </c>
      <c r="C3347" t="s">
        <v>135</v>
      </c>
      <c r="D3347" t="s">
        <v>88</v>
      </c>
      <c r="E3347" t="s">
        <v>78</v>
      </c>
      <c r="F3347">
        <f>MONTH(Table1[[#This Row],[incident_datetime]])</f>
        <v>4</v>
      </c>
      <c r="G3347">
        <f>YEAR(Table1[[#This Row],[incident_datetime]])</f>
        <v>2019</v>
      </c>
      <c r="H3347" s="1">
        <v>43574.588113425925</v>
      </c>
      <c r="I3347" t="s">
        <v>238</v>
      </c>
      <c r="J3347" t="s">
        <v>744</v>
      </c>
      <c r="K3347">
        <v>18</v>
      </c>
      <c r="L3347" t="s">
        <v>43</v>
      </c>
      <c r="M3347" t="s">
        <v>35</v>
      </c>
      <c r="N3347" t="s">
        <v>2342</v>
      </c>
      <c r="O3347">
        <v>40</v>
      </c>
      <c r="P3347" t="s">
        <v>43</v>
      </c>
      <c r="Q3347" t="s">
        <v>116</v>
      </c>
      <c r="R3347" t="s">
        <v>109</v>
      </c>
      <c r="S3347" t="s">
        <v>132</v>
      </c>
      <c r="T3347" t="s">
        <v>62</v>
      </c>
      <c r="U3347">
        <v>0</v>
      </c>
      <c r="V3347" s="4">
        <v>25757.34</v>
      </c>
      <c r="W3347" t="s">
        <v>103</v>
      </c>
      <c r="X3347" cm="1">
        <f t="array" ref="X3347">_xlfn.IFS(Table1[[#This Row],[severity]]="Critical", 4, Table1[[#This Row],[severity]]="High", 3, Table1[[#This Row],[severity]]="Medium", 2, TRUE, 1)</f>
        <v>4</v>
      </c>
      <c r="Y3347">
        <f t="shared" si="104"/>
        <v>14</v>
      </c>
      <c r="Z3347" t="str">
        <f t="shared" si="105"/>
        <v>Afternoon (12-17)</v>
      </c>
    </row>
    <row r="3348" spans="1:26" x14ac:dyDescent="0.3">
      <c r="A3348" t="s">
        <v>5337</v>
      </c>
      <c r="B3348" t="s">
        <v>935</v>
      </c>
      <c r="C3348" t="s">
        <v>180</v>
      </c>
      <c r="D3348" t="s">
        <v>48</v>
      </c>
      <c r="E3348" t="s">
        <v>93</v>
      </c>
      <c r="F3348">
        <f>MONTH(Table1[[#This Row],[incident_datetime]])</f>
        <v>2</v>
      </c>
      <c r="G3348">
        <f>YEAR(Table1[[#This Row],[incident_datetime]])</f>
        <v>2018</v>
      </c>
      <c r="H3348" s="1">
        <v>43147.288206018522</v>
      </c>
      <c r="I3348" t="s">
        <v>152</v>
      </c>
      <c r="J3348" t="s">
        <v>7102</v>
      </c>
      <c r="K3348">
        <v>52</v>
      </c>
      <c r="L3348" t="s">
        <v>43</v>
      </c>
      <c r="M3348" t="s">
        <v>35</v>
      </c>
      <c r="N3348" t="s">
        <v>2263</v>
      </c>
      <c r="O3348">
        <v>87</v>
      </c>
      <c r="P3348" t="s">
        <v>59</v>
      </c>
      <c r="Q3348" t="s">
        <v>70</v>
      </c>
      <c r="R3348" t="s">
        <v>109</v>
      </c>
      <c r="S3348" t="s">
        <v>61</v>
      </c>
      <c r="T3348" t="s">
        <v>29</v>
      </c>
      <c r="U3348">
        <v>5</v>
      </c>
      <c r="V3348" s="4">
        <v>3840.19</v>
      </c>
      <c r="W3348" t="s">
        <v>103</v>
      </c>
      <c r="X3348" cm="1">
        <f t="array" ref="X3348">_xlfn.IFS(Table1[[#This Row],[severity]]="Critical", 4, Table1[[#This Row],[severity]]="High", 3, Table1[[#This Row],[severity]]="Medium", 2, TRUE, 1)</f>
        <v>4</v>
      </c>
      <c r="Y3348">
        <f t="shared" si="104"/>
        <v>6</v>
      </c>
      <c r="Z3348" t="str">
        <f t="shared" si="105"/>
        <v>Morning (06-11)</v>
      </c>
    </row>
    <row r="3349" spans="1:26" x14ac:dyDescent="0.3">
      <c r="A3349" t="s">
        <v>5338</v>
      </c>
      <c r="B3349" t="s">
        <v>242</v>
      </c>
      <c r="C3349" t="s">
        <v>135</v>
      </c>
      <c r="D3349" t="s">
        <v>88</v>
      </c>
      <c r="E3349" t="s">
        <v>39</v>
      </c>
      <c r="F3349">
        <f>MONTH(Table1[[#This Row],[incident_datetime]])</f>
        <v>2</v>
      </c>
      <c r="G3349">
        <f>YEAR(Table1[[#This Row],[incident_datetime]])</f>
        <v>2024</v>
      </c>
      <c r="H3349" s="1">
        <v>45328.879930555559</v>
      </c>
      <c r="I3349" t="s">
        <v>366</v>
      </c>
      <c r="J3349" t="s">
        <v>7102</v>
      </c>
      <c r="K3349">
        <v>52</v>
      </c>
      <c r="L3349" t="s">
        <v>43</v>
      </c>
      <c r="M3349" t="s">
        <v>35</v>
      </c>
      <c r="N3349" t="s">
        <v>2600</v>
      </c>
      <c r="O3349">
        <v>57</v>
      </c>
      <c r="P3349" t="s">
        <v>59</v>
      </c>
      <c r="Q3349" t="s">
        <v>27</v>
      </c>
      <c r="R3349" t="s">
        <v>139</v>
      </c>
      <c r="S3349" t="s">
        <v>61</v>
      </c>
      <c r="T3349" t="s">
        <v>155</v>
      </c>
      <c r="U3349">
        <v>0</v>
      </c>
      <c r="V3349" s="4">
        <v>5808.43</v>
      </c>
      <c r="W3349" t="s">
        <v>110</v>
      </c>
      <c r="X3349" cm="1">
        <f t="array" ref="X3349">_xlfn.IFS(Table1[[#This Row],[severity]]="Critical", 4, Table1[[#This Row],[severity]]="High", 3, Table1[[#This Row],[severity]]="Medium", 2, TRUE, 1)</f>
        <v>2</v>
      </c>
      <c r="Y3349">
        <f t="shared" si="104"/>
        <v>21</v>
      </c>
      <c r="Z3349" t="str">
        <f t="shared" si="105"/>
        <v>Evening (18-23)</v>
      </c>
    </row>
    <row r="3350" spans="1:26" x14ac:dyDescent="0.3">
      <c r="A3350" t="s">
        <v>5339</v>
      </c>
      <c r="B3350" t="s">
        <v>47</v>
      </c>
      <c r="C3350" t="s">
        <v>135</v>
      </c>
      <c r="D3350" t="s">
        <v>48</v>
      </c>
      <c r="E3350" t="s">
        <v>112</v>
      </c>
      <c r="F3350">
        <f ca="1">MONTH(Table1[[#This Row],[incident_datetime]])</f>
        <v>8</v>
      </c>
      <c r="G3350">
        <f ca="1">YEAR(Table1[[#This Row],[incident_datetime]])</f>
        <v>2026</v>
      </c>
      <c r="H3350" s="2">
        <f ca="1">TODAY()</f>
        <v>46250</v>
      </c>
      <c r="I3350" t="s">
        <v>113</v>
      </c>
      <c r="J3350" t="s">
        <v>2178</v>
      </c>
      <c r="K3350">
        <v>52</v>
      </c>
      <c r="L3350" t="s">
        <v>43</v>
      </c>
      <c r="M3350" t="s">
        <v>41</v>
      </c>
      <c r="N3350" t="s">
        <v>431</v>
      </c>
      <c r="O3350">
        <v>38</v>
      </c>
      <c r="P3350" t="s">
        <v>43</v>
      </c>
      <c r="Q3350" t="s">
        <v>70</v>
      </c>
      <c r="R3350" t="s">
        <v>109</v>
      </c>
      <c r="S3350" t="s">
        <v>28</v>
      </c>
      <c r="T3350" t="s">
        <v>270</v>
      </c>
      <c r="U3350">
        <v>4</v>
      </c>
      <c r="V3350" s="4">
        <v>35705.769999999997</v>
      </c>
      <c r="W3350" t="s">
        <v>110</v>
      </c>
      <c r="X3350" cm="1">
        <f t="array" ref="X3350">_xlfn.IFS(Table1[[#This Row],[severity]]="Critical", 4, Table1[[#This Row],[severity]]="High", 3, Table1[[#This Row],[severity]]="Medium", 2, TRUE, 1)</f>
        <v>4</v>
      </c>
      <c r="Y3350">
        <f t="shared" ca="1" si="104"/>
        <v>0</v>
      </c>
      <c r="Z3350" t="str">
        <f t="shared" ca="1" si="105"/>
        <v>Night (00-05)</v>
      </c>
    </row>
    <row r="3351" spans="1:26" x14ac:dyDescent="0.3">
      <c r="A3351" t="s">
        <v>5340</v>
      </c>
      <c r="B3351" t="s">
        <v>676</v>
      </c>
      <c r="C3351" t="s">
        <v>135</v>
      </c>
      <c r="D3351" t="s">
        <v>77</v>
      </c>
      <c r="E3351" t="s">
        <v>72</v>
      </c>
      <c r="F3351">
        <f>MONTH(Table1[[#This Row],[incident_datetime]])</f>
        <v>3</v>
      </c>
      <c r="G3351">
        <f>YEAR(Table1[[#This Row],[incident_datetime]])</f>
        <v>2024</v>
      </c>
      <c r="H3351" s="1">
        <v>45368.315636574072</v>
      </c>
      <c r="I3351" t="s">
        <v>657</v>
      </c>
      <c r="J3351" t="s">
        <v>975</v>
      </c>
      <c r="K3351">
        <v>62</v>
      </c>
      <c r="L3351" t="s">
        <v>59</v>
      </c>
      <c r="M3351" t="s">
        <v>85</v>
      </c>
      <c r="N3351" t="s">
        <v>3804</v>
      </c>
      <c r="O3351">
        <v>46</v>
      </c>
      <c r="P3351" t="s">
        <v>59</v>
      </c>
      <c r="Q3351" t="s">
        <v>215</v>
      </c>
      <c r="R3351" t="s">
        <v>139</v>
      </c>
      <c r="S3351" t="s">
        <v>53</v>
      </c>
      <c r="T3351" t="s">
        <v>155</v>
      </c>
      <c r="U3351">
        <v>5</v>
      </c>
      <c r="V3351" s="4">
        <v>31175.13</v>
      </c>
      <c r="W3351" t="s">
        <v>103</v>
      </c>
      <c r="X3351" cm="1">
        <f t="array" ref="X3351">_xlfn.IFS(Table1[[#This Row],[severity]]="Critical", 4, Table1[[#This Row],[severity]]="High", 3, Table1[[#This Row],[severity]]="Medium", 2, TRUE, 1)</f>
        <v>2</v>
      </c>
      <c r="Y3351">
        <f t="shared" si="104"/>
        <v>7</v>
      </c>
      <c r="Z3351" t="str">
        <f t="shared" si="105"/>
        <v>Morning (06-11)</v>
      </c>
    </row>
    <row r="3352" spans="1:26" x14ac:dyDescent="0.3">
      <c r="A3352" t="s">
        <v>5341</v>
      </c>
      <c r="B3352" t="s">
        <v>165</v>
      </c>
      <c r="C3352" t="s">
        <v>468</v>
      </c>
      <c r="D3352" t="s">
        <v>65</v>
      </c>
      <c r="E3352" t="s">
        <v>55</v>
      </c>
      <c r="F3352">
        <f>MONTH(Table1[[#This Row],[incident_datetime]])</f>
        <v>8</v>
      </c>
      <c r="G3352">
        <f>YEAR(Table1[[#This Row],[incident_datetime]])</f>
        <v>2023</v>
      </c>
      <c r="H3352" s="1">
        <v>45151.933078703703</v>
      </c>
      <c r="I3352" t="s">
        <v>254</v>
      </c>
      <c r="J3352" t="s">
        <v>3142</v>
      </c>
      <c r="K3352">
        <v>71</v>
      </c>
      <c r="L3352" t="s">
        <v>59</v>
      </c>
      <c r="M3352" t="s">
        <v>35</v>
      </c>
      <c r="N3352" t="s">
        <v>879</v>
      </c>
      <c r="O3352">
        <v>21</v>
      </c>
      <c r="P3352" t="s">
        <v>34</v>
      </c>
      <c r="Q3352" t="s">
        <v>27</v>
      </c>
      <c r="R3352" t="s">
        <v>139</v>
      </c>
      <c r="S3352" t="s">
        <v>61</v>
      </c>
      <c r="T3352" t="s">
        <v>62</v>
      </c>
      <c r="U3352">
        <v>0</v>
      </c>
      <c r="V3352" s="4">
        <v>35656.44</v>
      </c>
      <c r="W3352" t="s">
        <v>103</v>
      </c>
      <c r="X3352" cm="1">
        <f t="array" ref="X3352">_xlfn.IFS(Table1[[#This Row],[severity]]="Critical", 4, Table1[[#This Row],[severity]]="High", 3, Table1[[#This Row],[severity]]="Medium", 2, TRUE, 1)</f>
        <v>2</v>
      </c>
      <c r="Y3352">
        <f t="shared" si="104"/>
        <v>22</v>
      </c>
      <c r="Z3352" t="str">
        <f t="shared" si="105"/>
        <v>Evening (18-23)</v>
      </c>
    </row>
    <row r="3353" spans="1:26" x14ac:dyDescent="0.3">
      <c r="A3353" t="s">
        <v>5342</v>
      </c>
      <c r="B3353" t="s">
        <v>267</v>
      </c>
      <c r="C3353" t="s">
        <v>686</v>
      </c>
      <c r="D3353" t="s">
        <v>22</v>
      </c>
      <c r="E3353" t="s">
        <v>93</v>
      </c>
      <c r="F3353">
        <f>MONTH(Table1[[#This Row],[incident_datetime]])</f>
        <v>2</v>
      </c>
      <c r="G3353">
        <f>YEAR(Table1[[#This Row],[incident_datetime]])</f>
        <v>2019</v>
      </c>
      <c r="H3353" s="1">
        <v>43497.788726851853</v>
      </c>
      <c r="I3353" t="s">
        <v>73</v>
      </c>
      <c r="J3353" t="s">
        <v>5255</v>
      </c>
      <c r="K3353">
        <v>25</v>
      </c>
      <c r="L3353" t="s">
        <v>59</v>
      </c>
      <c r="M3353" t="s">
        <v>35</v>
      </c>
      <c r="N3353" t="s">
        <v>1441</v>
      </c>
      <c r="O3353">
        <v>16</v>
      </c>
      <c r="P3353" t="s">
        <v>59</v>
      </c>
      <c r="Q3353" t="s">
        <v>27</v>
      </c>
      <c r="R3353" t="s">
        <v>109</v>
      </c>
      <c r="S3353" t="s">
        <v>132</v>
      </c>
      <c r="T3353" t="s">
        <v>155</v>
      </c>
      <c r="U3353">
        <v>5</v>
      </c>
      <c r="V3353">
        <v>0</v>
      </c>
      <c r="W3353" t="s">
        <v>103</v>
      </c>
      <c r="X3353" cm="1">
        <f t="array" ref="X3353">_xlfn.IFS(Table1[[#This Row],[severity]]="Critical", 4, Table1[[#This Row],[severity]]="High", 3, Table1[[#This Row],[severity]]="Medium", 2, TRUE, 1)</f>
        <v>4</v>
      </c>
      <c r="Y3353">
        <f t="shared" si="104"/>
        <v>18</v>
      </c>
      <c r="Z3353" t="str">
        <f t="shared" si="105"/>
        <v>Evening (18-23)</v>
      </c>
    </row>
    <row r="3354" spans="1:26" x14ac:dyDescent="0.3">
      <c r="A3354" t="s">
        <v>5343</v>
      </c>
      <c r="B3354" t="s">
        <v>935</v>
      </c>
      <c r="C3354" t="s">
        <v>135</v>
      </c>
      <c r="D3354" t="s">
        <v>77</v>
      </c>
      <c r="E3354" t="s">
        <v>39</v>
      </c>
      <c r="F3354">
        <f>MONTH(Table1[[#This Row],[incident_datetime]])</f>
        <v>8</v>
      </c>
      <c r="G3354">
        <f>YEAR(Table1[[#This Row],[incident_datetime]])</f>
        <v>2020</v>
      </c>
      <c r="H3354" s="1">
        <v>44058.205891203703</v>
      </c>
      <c r="I3354" t="s">
        <v>605</v>
      </c>
      <c r="J3354" t="s">
        <v>95</v>
      </c>
      <c r="K3354">
        <v>44</v>
      </c>
      <c r="L3354" t="s">
        <v>43</v>
      </c>
      <c r="M3354" t="s">
        <v>34</v>
      </c>
      <c r="N3354" t="s">
        <v>2012</v>
      </c>
      <c r="O3354">
        <v>56</v>
      </c>
      <c r="P3354" t="s">
        <v>43</v>
      </c>
      <c r="Q3354" t="s">
        <v>27</v>
      </c>
      <c r="R3354" t="s">
        <v>52</v>
      </c>
      <c r="S3354" t="s">
        <v>98</v>
      </c>
      <c r="T3354" t="s">
        <v>155</v>
      </c>
      <c r="U3354">
        <v>4</v>
      </c>
      <c r="V3354" s="4">
        <v>14097.16</v>
      </c>
      <c r="W3354" t="s">
        <v>103</v>
      </c>
      <c r="X3354" cm="1">
        <f t="array" ref="X3354">_xlfn.IFS(Table1[[#This Row],[severity]]="Critical", 4, Table1[[#This Row],[severity]]="High", 3, Table1[[#This Row],[severity]]="Medium", 2, TRUE, 1)</f>
        <v>1</v>
      </c>
      <c r="Y3354">
        <f t="shared" si="104"/>
        <v>4</v>
      </c>
      <c r="Z3354" t="str">
        <f t="shared" si="105"/>
        <v>Night (00-05)</v>
      </c>
    </row>
    <row r="3355" spans="1:26" x14ac:dyDescent="0.3">
      <c r="A3355" t="s">
        <v>5344</v>
      </c>
      <c r="B3355" t="s">
        <v>539</v>
      </c>
      <c r="C3355" t="s">
        <v>686</v>
      </c>
      <c r="D3355" t="s">
        <v>88</v>
      </c>
      <c r="E3355" t="s">
        <v>31</v>
      </c>
      <c r="F3355">
        <f>MONTH(Table1[[#This Row],[incident_datetime]])</f>
        <v>12</v>
      </c>
      <c r="G3355">
        <f>YEAR(Table1[[#This Row],[incident_datetime]])</f>
        <v>2024</v>
      </c>
      <c r="H3355" s="1">
        <v>45634.620509259257</v>
      </c>
      <c r="I3355" t="s">
        <v>392</v>
      </c>
      <c r="J3355" t="s">
        <v>1593</v>
      </c>
      <c r="K3355">
        <v>56</v>
      </c>
      <c r="L3355" t="s">
        <v>43</v>
      </c>
      <c r="M3355" t="s">
        <v>35</v>
      </c>
      <c r="N3355" t="s">
        <v>3816</v>
      </c>
      <c r="O3355">
        <v>64</v>
      </c>
      <c r="P3355" t="s">
        <v>43</v>
      </c>
      <c r="Q3355" t="s">
        <v>70</v>
      </c>
      <c r="R3355" t="s">
        <v>139</v>
      </c>
      <c r="S3355" t="s">
        <v>61</v>
      </c>
      <c r="T3355" t="s">
        <v>155</v>
      </c>
      <c r="U3355">
        <v>5</v>
      </c>
      <c r="V3355" s="4">
        <v>890.74</v>
      </c>
      <c r="W3355" t="s">
        <v>110</v>
      </c>
      <c r="X3355" cm="1">
        <f t="array" ref="X3355">_xlfn.IFS(Table1[[#This Row],[severity]]="Critical", 4, Table1[[#This Row],[severity]]="High", 3, Table1[[#This Row],[severity]]="Medium", 2, TRUE, 1)</f>
        <v>2</v>
      </c>
      <c r="Y3355">
        <f t="shared" si="104"/>
        <v>14</v>
      </c>
      <c r="Z3355" t="str">
        <f t="shared" si="105"/>
        <v>Afternoon (12-17)</v>
      </c>
    </row>
    <row r="3356" spans="1:26" x14ac:dyDescent="0.3">
      <c r="A3356" t="s">
        <v>5345</v>
      </c>
      <c r="B3356" t="s">
        <v>676</v>
      </c>
      <c r="C3356" t="s">
        <v>258</v>
      </c>
      <c r="D3356" t="s">
        <v>77</v>
      </c>
      <c r="E3356" t="s">
        <v>112</v>
      </c>
      <c r="F3356">
        <f>MONTH(Table1[[#This Row],[incident_datetime]])</f>
        <v>9</v>
      </c>
      <c r="G3356">
        <f>YEAR(Table1[[#This Row],[incident_datetime]])</f>
        <v>2019</v>
      </c>
      <c r="H3356" s="1">
        <v>43730.67863425926</v>
      </c>
      <c r="I3356" t="s">
        <v>657</v>
      </c>
      <c r="J3356" t="s">
        <v>2299</v>
      </c>
      <c r="K3356">
        <v>71</v>
      </c>
      <c r="L3356" t="s">
        <v>43</v>
      </c>
      <c r="M3356" t="s">
        <v>35</v>
      </c>
      <c r="N3356" t="s">
        <v>2971</v>
      </c>
      <c r="O3356">
        <v>15</v>
      </c>
      <c r="P3356" t="s">
        <v>43</v>
      </c>
      <c r="Q3356" t="s">
        <v>45</v>
      </c>
      <c r="R3356" t="s">
        <v>139</v>
      </c>
      <c r="S3356" t="s">
        <v>98</v>
      </c>
      <c r="T3356" t="s">
        <v>155</v>
      </c>
      <c r="U3356">
        <v>2</v>
      </c>
      <c r="V3356" s="4">
        <v>15944.93</v>
      </c>
      <c r="W3356" t="s">
        <v>103</v>
      </c>
      <c r="X3356" cm="1">
        <f t="array" ref="X3356">_xlfn.IFS(Table1[[#This Row],[severity]]="Critical", 4, Table1[[#This Row],[severity]]="High", 3, Table1[[#This Row],[severity]]="Medium", 2, TRUE, 1)</f>
        <v>2</v>
      </c>
      <c r="Y3356">
        <f t="shared" si="104"/>
        <v>16</v>
      </c>
      <c r="Z3356" t="str">
        <f t="shared" si="105"/>
        <v>Afternoon (12-17)</v>
      </c>
    </row>
    <row r="3357" spans="1:26" x14ac:dyDescent="0.3">
      <c r="A3357" t="s">
        <v>5346</v>
      </c>
      <c r="B3357" t="s">
        <v>422</v>
      </c>
      <c r="C3357" t="s">
        <v>686</v>
      </c>
      <c r="D3357" t="s">
        <v>22</v>
      </c>
      <c r="E3357" t="s">
        <v>93</v>
      </c>
      <c r="F3357">
        <f ca="1">MONTH(Table1[[#This Row],[incident_datetime]])</f>
        <v>8</v>
      </c>
      <c r="G3357">
        <f ca="1">YEAR(Table1[[#This Row],[incident_datetime]])</f>
        <v>2026</v>
      </c>
      <c r="H3357" s="2">
        <f ca="1">TODAY()</f>
        <v>46250</v>
      </c>
      <c r="I3357" t="s">
        <v>986</v>
      </c>
      <c r="J3357" t="s">
        <v>437</v>
      </c>
      <c r="K3357">
        <v>40</v>
      </c>
      <c r="L3357" t="s">
        <v>59</v>
      </c>
      <c r="M3357" t="s">
        <v>35</v>
      </c>
      <c r="N3357" t="s">
        <v>4240</v>
      </c>
      <c r="O3357">
        <v>56</v>
      </c>
      <c r="P3357" t="s">
        <v>43</v>
      </c>
      <c r="Q3357" t="s">
        <v>70</v>
      </c>
      <c r="R3357" t="s">
        <v>52</v>
      </c>
      <c r="S3357" t="s">
        <v>98</v>
      </c>
      <c r="T3357" t="s">
        <v>155</v>
      </c>
      <c r="U3357">
        <v>0</v>
      </c>
      <c r="V3357" s="4">
        <v>32035.37</v>
      </c>
      <c r="W3357" t="s">
        <v>103</v>
      </c>
      <c r="X3357" cm="1">
        <f t="array" ref="X3357">_xlfn.IFS(Table1[[#This Row],[severity]]="Critical", 4, Table1[[#This Row],[severity]]="High", 3, Table1[[#This Row],[severity]]="Medium", 2, TRUE, 1)</f>
        <v>1</v>
      </c>
      <c r="Y3357">
        <f t="shared" ca="1" si="104"/>
        <v>0</v>
      </c>
      <c r="Z3357" t="str">
        <f t="shared" ca="1" si="105"/>
        <v>Night (00-05)</v>
      </c>
    </row>
    <row r="3358" spans="1:26" x14ac:dyDescent="0.3">
      <c r="A3358" t="s">
        <v>5347</v>
      </c>
      <c r="B3358" t="s">
        <v>935</v>
      </c>
      <c r="C3358" t="s">
        <v>135</v>
      </c>
      <c r="D3358" t="s">
        <v>100</v>
      </c>
      <c r="E3358" t="s">
        <v>55</v>
      </c>
      <c r="F3358">
        <f>MONTH(Table1[[#This Row],[incident_datetime]])</f>
        <v>8</v>
      </c>
      <c r="G3358">
        <f>YEAR(Table1[[#This Row],[incident_datetime]])</f>
        <v>2023</v>
      </c>
      <c r="H3358" s="1">
        <v>45161.61986111111</v>
      </c>
      <c r="I3358" t="s">
        <v>136</v>
      </c>
      <c r="J3358" t="s">
        <v>1608</v>
      </c>
      <c r="K3358">
        <v>62</v>
      </c>
      <c r="L3358" t="s">
        <v>43</v>
      </c>
      <c r="M3358" t="s">
        <v>85</v>
      </c>
      <c r="N3358" t="s">
        <v>3535</v>
      </c>
      <c r="O3358">
        <v>48</v>
      </c>
      <c r="P3358" t="s">
        <v>59</v>
      </c>
      <c r="Q3358" t="s">
        <v>45</v>
      </c>
      <c r="R3358" t="s">
        <v>139</v>
      </c>
      <c r="S3358" t="s">
        <v>132</v>
      </c>
      <c r="T3358" t="s">
        <v>29</v>
      </c>
      <c r="U3358">
        <v>3</v>
      </c>
      <c r="V3358" s="4">
        <v>17627.34</v>
      </c>
      <c r="W3358" t="s">
        <v>110</v>
      </c>
      <c r="X3358" cm="1">
        <f t="array" ref="X3358">_xlfn.IFS(Table1[[#This Row],[severity]]="Critical", 4, Table1[[#This Row],[severity]]="High", 3, Table1[[#This Row],[severity]]="Medium", 2, TRUE, 1)</f>
        <v>2</v>
      </c>
      <c r="Y3358">
        <f t="shared" si="104"/>
        <v>14</v>
      </c>
      <c r="Z3358" t="str">
        <f t="shared" si="105"/>
        <v>Afternoon (12-17)</v>
      </c>
    </row>
    <row r="3359" spans="1:26" x14ac:dyDescent="0.3">
      <c r="A3359" t="s">
        <v>5348</v>
      </c>
      <c r="B3359" t="s">
        <v>382</v>
      </c>
      <c r="C3359" t="s">
        <v>342</v>
      </c>
      <c r="D3359" t="s">
        <v>65</v>
      </c>
      <c r="E3359" t="s">
        <v>93</v>
      </c>
      <c r="F3359">
        <f>MONTH(Table1[[#This Row],[incident_datetime]])</f>
        <v>8</v>
      </c>
      <c r="G3359">
        <f>YEAR(Table1[[#This Row],[incident_datetime]])</f>
        <v>2024</v>
      </c>
      <c r="H3359" s="1">
        <v>45524.669074074074</v>
      </c>
      <c r="I3359" t="s">
        <v>312</v>
      </c>
      <c r="J3359" t="s">
        <v>2983</v>
      </c>
      <c r="K3359">
        <v>55</v>
      </c>
      <c r="L3359" t="s">
        <v>43</v>
      </c>
      <c r="M3359" t="s">
        <v>35</v>
      </c>
      <c r="N3359" t="s">
        <v>1252</v>
      </c>
      <c r="O3359">
        <v>49</v>
      </c>
      <c r="P3359" t="s">
        <v>59</v>
      </c>
      <c r="Q3359" t="s">
        <v>45</v>
      </c>
      <c r="R3359" t="s">
        <v>139</v>
      </c>
      <c r="S3359" t="s">
        <v>132</v>
      </c>
      <c r="T3359" t="s">
        <v>29</v>
      </c>
      <c r="U3359">
        <v>0</v>
      </c>
      <c r="V3359" s="4">
        <v>42592.54</v>
      </c>
      <c r="W3359" t="s">
        <v>103</v>
      </c>
      <c r="X3359" cm="1">
        <f t="array" ref="X3359">_xlfn.IFS(Table1[[#This Row],[severity]]="Critical", 4, Table1[[#This Row],[severity]]="High", 3, Table1[[#This Row],[severity]]="Medium", 2, TRUE, 1)</f>
        <v>2</v>
      </c>
      <c r="Y3359">
        <f t="shared" si="104"/>
        <v>16</v>
      </c>
      <c r="Z3359" t="str">
        <f t="shared" si="105"/>
        <v>Afternoon (12-17)</v>
      </c>
    </row>
    <row r="3360" spans="1:26" x14ac:dyDescent="0.3">
      <c r="A3360" t="s">
        <v>5349</v>
      </c>
      <c r="B3360" t="s">
        <v>507</v>
      </c>
      <c r="C3360" t="s">
        <v>342</v>
      </c>
      <c r="D3360" t="s">
        <v>65</v>
      </c>
      <c r="E3360" t="s">
        <v>112</v>
      </c>
      <c r="F3360">
        <f>MONTH(Table1[[#This Row],[incident_datetime]])</f>
        <v>11</v>
      </c>
      <c r="G3360">
        <f>YEAR(Table1[[#This Row],[incident_datetime]])</f>
        <v>2024</v>
      </c>
      <c r="H3360" s="1">
        <v>45622.484282407408</v>
      </c>
      <c r="I3360" t="s">
        <v>622</v>
      </c>
      <c r="J3360" t="s">
        <v>2116</v>
      </c>
      <c r="K3360">
        <v>52</v>
      </c>
      <c r="L3360" t="s">
        <v>43</v>
      </c>
      <c r="M3360" t="s">
        <v>35</v>
      </c>
      <c r="N3360" t="s">
        <v>603</v>
      </c>
      <c r="O3360">
        <v>57</v>
      </c>
      <c r="P3360" t="s">
        <v>43</v>
      </c>
      <c r="Q3360" t="s">
        <v>27</v>
      </c>
      <c r="R3360" t="s">
        <v>109</v>
      </c>
      <c r="S3360" t="s">
        <v>98</v>
      </c>
      <c r="T3360" t="s">
        <v>155</v>
      </c>
      <c r="U3360">
        <v>5</v>
      </c>
      <c r="V3360" s="4">
        <v>22226.560000000001</v>
      </c>
      <c r="W3360" t="s">
        <v>110</v>
      </c>
      <c r="X3360" cm="1">
        <f t="array" ref="X3360">_xlfn.IFS(Table1[[#This Row],[severity]]="Critical", 4, Table1[[#This Row],[severity]]="High", 3, Table1[[#This Row],[severity]]="Medium", 2, TRUE, 1)</f>
        <v>4</v>
      </c>
      <c r="Y3360">
        <f t="shared" si="104"/>
        <v>11</v>
      </c>
      <c r="Z3360" t="str">
        <f t="shared" si="105"/>
        <v>Morning (06-11)</v>
      </c>
    </row>
    <row r="3361" spans="1:26" x14ac:dyDescent="0.3">
      <c r="A3361" t="s">
        <v>5350</v>
      </c>
      <c r="B3361" t="s">
        <v>338</v>
      </c>
      <c r="C3361" t="s">
        <v>258</v>
      </c>
      <c r="D3361" t="s">
        <v>77</v>
      </c>
      <c r="E3361" t="s">
        <v>186</v>
      </c>
      <c r="F3361">
        <f>MONTH(Table1[[#This Row],[incident_datetime]])</f>
        <v>12</v>
      </c>
      <c r="G3361">
        <f>YEAR(Table1[[#This Row],[incident_datetime]])</f>
        <v>2020</v>
      </c>
      <c r="H3361" s="1">
        <v>44170.051701388889</v>
      </c>
      <c r="I3361" t="s">
        <v>321</v>
      </c>
      <c r="J3361" t="s">
        <v>1162</v>
      </c>
      <c r="K3361">
        <v>45</v>
      </c>
      <c r="L3361" t="s">
        <v>59</v>
      </c>
      <c r="M3361" t="s">
        <v>41</v>
      </c>
      <c r="N3361" t="s">
        <v>2391</v>
      </c>
      <c r="O3361">
        <v>70</v>
      </c>
      <c r="P3361" t="s">
        <v>59</v>
      </c>
      <c r="Q3361" t="s">
        <v>70</v>
      </c>
      <c r="R3361" t="s">
        <v>97</v>
      </c>
      <c r="S3361" t="s">
        <v>28</v>
      </c>
      <c r="T3361" t="s">
        <v>155</v>
      </c>
      <c r="U3361">
        <v>0</v>
      </c>
      <c r="V3361" s="4">
        <v>24742.13</v>
      </c>
      <c r="W3361" t="s">
        <v>110</v>
      </c>
      <c r="X3361" cm="1">
        <f t="array" ref="X3361">_xlfn.IFS(Table1[[#This Row],[severity]]="Critical", 4, Table1[[#This Row],[severity]]="High", 3, Table1[[#This Row],[severity]]="Medium", 2, TRUE, 1)</f>
        <v>3</v>
      </c>
      <c r="Y3361">
        <f t="shared" si="104"/>
        <v>1</v>
      </c>
      <c r="Z3361" t="str">
        <f t="shared" si="105"/>
        <v>Night (00-05)</v>
      </c>
    </row>
    <row r="3362" spans="1:26" x14ac:dyDescent="0.3">
      <c r="A3362" t="s">
        <v>5351</v>
      </c>
      <c r="B3362" t="s">
        <v>391</v>
      </c>
      <c r="C3362" t="s">
        <v>135</v>
      </c>
      <c r="D3362" t="s">
        <v>92</v>
      </c>
      <c r="E3362" t="s">
        <v>66</v>
      </c>
      <c r="F3362">
        <f>MONTH(Table1[[#This Row],[incident_datetime]])</f>
        <v>3</v>
      </c>
      <c r="G3362">
        <f>YEAR(Table1[[#This Row],[incident_datetime]])</f>
        <v>2022</v>
      </c>
      <c r="H3362" s="1">
        <v>44644.245937500003</v>
      </c>
      <c r="I3362" t="s">
        <v>264</v>
      </c>
      <c r="J3362" t="s">
        <v>2413</v>
      </c>
      <c r="K3362">
        <v>73</v>
      </c>
      <c r="L3362" t="s">
        <v>43</v>
      </c>
      <c r="M3362" t="s">
        <v>85</v>
      </c>
      <c r="N3362" t="s">
        <v>3583</v>
      </c>
      <c r="O3362">
        <v>29</v>
      </c>
      <c r="P3362" t="s">
        <v>34</v>
      </c>
      <c r="Q3362" t="s">
        <v>27</v>
      </c>
      <c r="R3362" t="s">
        <v>109</v>
      </c>
      <c r="S3362" t="s">
        <v>132</v>
      </c>
      <c r="T3362" t="s">
        <v>155</v>
      </c>
      <c r="U3362">
        <v>4</v>
      </c>
      <c r="V3362" s="4">
        <v>42204.97</v>
      </c>
      <c r="W3362" t="s">
        <v>103</v>
      </c>
      <c r="X3362" cm="1">
        <f t="array" ref="X3362">_xlfn.IFS(Table1[[#This Row],[severity]]="Critical", 4, Table1[[#This Row],[severity]]="High", 3, Table1[[#This Row],[severity]]="Medium", 2, TRUE, 1)</f>
        <v>4</v>
      </c>
      <c r="Y3362">
        <f t="shared" si="104"/>
        <v>5</v>
      </c>
      <c r="Z3362" t="str">
        <f t="shared" si="105"/>
        <v>Night (00-05)</v>
      </c>
    </row>
    <row r="3363" spans="1:26" x14ac:dyDescent="0.3">
      <c r="A3363" t="s">
        <v>5352</v>
      </c>
      <c r="B3363" t="s">
        <v>267</v>
      </c>
      <c r="C3363" t="s">
        <v>258</v>
      </c>
      <c r="D3363" t="s">
        <v>48</v>
      </c>
      <c r="E3363" t="s">
        <v>66</v>
      </c>
      <c r="F3363">
        <f>MONTH(Table1[[#This Row],[incident_datetime]])</f>
        <v>10</v>
      </c>
      <c r="G3363">
        <f>YEAR(Table1[[#This Row],[incident_datetime]])</f>
        <v>2021</v>
      </c>
      <c r="H3363" s="1">
        <v>44472.620138888888</v>
      </c>
      <c r="I3363" t="s">
        <v>195</v>
      </c>
      <c r="J3363" t="s">
        <v>1652</v>
      </c>
      <c r="K3363">
        <v>70</v>
      </c>
      <c r="L3363" t="s">
        <v>43</v>
      </c>
      <c r="M3363" t="s">
        <v>35</v>
      </c>
      <c r="N3363" t="s">
        <v>1098</v>
      </c>
      <c r="O3363">
        <v>76</v>
      </c>
      <c r="P3363" t="s">
        <v>34</v>
      </c>
      <c r="Q3363" t="s">
        <v>27</v>
      </c>
      <c r="R3363" t="s">
        <v>139</v>
      </c>
      <c r="S3363" t="s">
        <v>61</v>
      </c>
      <c r="T3363" t="s">
        <v>29</v>
      </c>
      <c r="U3363">
        <v>4</v>
      </c>
      <c r="V3363" s="4">
        <v>48397.440000000002</v>
      </c>
      <c r="W3363" t="s">
        <v>110</v>
      </c>
      <c r="X3363" cm="1">
        <f t="array" ref="X3363">_xlfn.IFS(Table1[[#This Row],[severity]]="Critical", 4, Table1[[#This Row],[severity]]="High", 3, Table1[[#This Row],[severity]]="Medium", 2, TRUE, 1)</f>
        <v>2</v>
      </c>
      <c r="Y3363">
        <f t="shared" si="104"/>
        <v>14</v>
      </c>
      <c r="Z3363" t="str">
        <f t="shared" si="105"/>
        <v>Afternoon (12-17)</v>
      </c>
    </row>
    <row r="3364" spans="1:26" x14ac:dyDescent="0.3">
      <c r="A3364" t="s">
        <v>5353</v>
      </c>
      <c r="B3364" t="s">
        <v>306</v>
      </c>
      <c r="C3364" t="s">
        <v>258</v>
      </c>
      <c r="D3364" t="s">
        <v>77</v>
      </c>
      <c r="E3364" t="s">
        <v>186</v>
      </c>
      <c r="F3364">
        <f>MONTH(Table1[[#This Row],[incident_datetime]])</f>
        <v>6</v>
      </c>
      <c r="G3364">
        <f>YEAR(Table1[[#This Row],[incident_datetime]])</f>
        <v>2024</v>
      </c>
      <c r="H3364" s="1">
        <v>45457.274687500001</v>
      </c>
      <c r="I3364" t="s">
        <v>1212</v>
      </c>
      <c r="J3364" t="s">
        <v>7102</v>
      </c>
      <c r="K3364">
        <v>52</v>
      </c>
      <c r="L3364" t="s">
        <v>43</v>
      </c>
      <c r="M3364" t="s">
        <v>35</v>
      </c>
      <c r="N3364" t="s">
        <v>283</v>
      </c>
      <c r="O3364">
        <v>22</v>
      </c>
      <c r="P3364" t="s">
        <v>59</v>
      </c>
      <c r="Q3364" t="s">
        <v>60</v>
      </c>
      <c r="R3364" t="s">
        <v>109</v>
      </c>
      <c r="S3364" t="s">
        <v>132</v>
      </c>
      <c r="T3364" t="s">
        <v>62</v>
      </c>
      <c r="U3364">
        <v>4</v>
      </c>
      <c r="V3364" s="4">
        <v>12902.64</v>
      </c>
      <c r="W3364" t="s">
        <v>110</v>
      </c>
      <c r="X3364" cm="1">
        <f t="array" ref="X3364">_xlfn.IFS(Table1[[#This Row],[severity]]="Critical", 4, Table1[[#This Row],[severity]]="High", 3, Table1[[#This Row],[severity]]="Medium", 2, TRUE, 1)</f>
        <v>4</v>
      </c>
      <c r="Y3364">
        <f t="shared" si="104"/>
        <v>6</v>
      </c>
      <c r="Z3364" t="str">
        <f t="shared" si="105"/>
        <v>Morning (06-11)</v>
      </c>
    </row>
    <row r="3365" spans="1:26" x14ac:dyDescent="0.3">
      <c r="A3365" t="s">
        <v>5354</v>
      </c>
      <c r="B3365" t="s">
        <v>165</v>
      </c>
      <c r="C3365" t="s">
        <v>686</v>
      </c>
      <c r="D3365" t="s">
        <v>88</v>
      </c>
      <c r="E3365" t="s">
        <v>186</v>
      </c>
      <c r="F3365">
        <f>MONTH(Table1[[#This Row],[incident_datetime]])</f>
        <v>9</v>
      </c>
      <c r="G3365">
        <f>YEAR(Table1[[#This Row],[incident_datetime]])</f>
        <v>2018</v>
      </c>
      <c r="H3365" s="1">
        <v>43370.340428240743</v>
      </c>
      <c r="I3365" t="s">
        <v>408</v>
      </c>
      <c r="J3365" t="s">
        <v>7102</v>
      </c>
      <c r="K3365">
        <v>52</v>
      </c>
      <c r="L3365" t="s">
        <v>43</v>
      </c>
      <c r="M3365" t="s">
        <v>35</v>
      </c>
      <c r="N3365" t="s">
        <v>902</v>
      </c>
      <c r="O3365">
        <v>23</v>
      </c>
      <c r="P3365" t="s">
        <v>43</v>
      </c>
      <c r="Q3365" t="s">
        <v>215</v>
      </c>
      <c r="R3365" t="s">
        <v>97</v>
      </c>
      <c r="S3365" t="s">
        <v>28</v>
      </c>
      <c r="T3365" t="s">
        <v>62</v>
      </c>
      <c r="U3365">
        <v>0</v>
      </c>
      <c r="V3365">
        <v>0</v>
      </c>
      <c r="W3365" t="s">
        <v>103</v>
      </c>
      <c r="X3365" cm="1">
        <f t="array" ref="X3365">_xlfn.IFS(Table1[[#This Row],[severity]]="Critical", 4, Table1[[#This Row],[severity]]="High", 3, Table1[[#This Row],[severity]]="Medium", 2, TRUE, 1)</f>
        <v>3</v>
      </c>
      <c r="Y3365">
        <f t="shared" si="104"/>
        <v>8</v>
      </c>
      <c r="Z3365" t="str">
        <f t="shared" si="105"/>
        <v>Morning (06-11)</v>
      </c>
    </row>
    <row r="3366" spans="1:26" x14ac:dyDescent="0.3">
      <c r="A3366" t="s">
        <v>5355</v>
      </c>
      <c r="B3366" t="s">
        <v>242</v>
      </c>
      <c r="C3366" t="s">
        <v>180</v>
      </c>
      <c r="D3366" t="s">
        <v>48</v>
      </c>
      <c r="E3366" t="s">
        <v>39</v>
      </c>
      <c r="F3366">
        <f>MONTH(Table1[[#This Row],[incident_datetime]])</f>
        <v>10</v>
      </c>
      <c r="G3366">
        <f>YEAR(Table1[[#This Row],[incident_datetime]])</f>
        <v>2020</v>
      </c>
      <c r="H3366" s="1">
        <v>44105.63559027778</v>
      </c>
      <c r="I3366" t="s">
        <v>1386</v>
      </c>
      <c r="J3366" t="s">
        <v>1876</v>
      </c>
      <c r="K3366">
        <v>19</v>
      </c>
      <c r="L3366" t="s">
        <v>59</v>
      </c>
      <c r="M3366" t="s">
        <v>41</v>
      </c>
      <c r="N3366" t="s">
        <v>988</v>
      </c>
      <c r="O3366">
        <v>71</v>
      </c>
      <c r="P3366" t="s">
        <v>59</v>
      </c>
      <c r="Q3366" t="s">
        <v>70</v>
      </c>
      <c r="R3366" t="s">
        <v>97</v>
      </c>
      <c r="S3366" t="s">
        <v>132</v>
      </c>
      <c r="T3366" t="s">
        <v>29</v>
      </c>
      <c r="U3366">
        <v>0</v>
      </c>
      <c r="V3366" s="4">
        <v>43309.38</v>
      </c>
      <c r="W3366" t="s">
        <v>110</v>
      </c>
      <c r="X3366" cm="1">
        <f t="array" ref="X3366">_xlfn.IFS(Table1[[#This Row],[severity]]="Critical", 4, Table1[[#This Row],[severity]]="High", 3, Table1[[#This Row],[severity]]="Medium", 2, TRUE, 1)</f>
        <v>3</v>
      </c>
      <c r="Y3366">
        <f t="shared" si="104"/>
        <v>15</v>
      </c>
      <c r="Z3366" t="str">
        <f t="shared" si="105"/>
        <v>Afternoon (12-17)</v>
      </c>
    </row>
    <row r="3367" spans="1:26" x14ac:dyDescent="0.3">
      <c r="A3367" t="s">
        <v>5356</v>
      </c>
      <c r="B3367" t="s">
        <v>267</v>
      </c>
      <c r="C3367" t="s">
        <v>686</v>
      </c>
      <c r="D3367" t="s">
        <v>22</v>
      </c>
      <c r="E3367" t="s">
        <v>39</v>
      </c>
      <c r="F3367">
        <f>MONTH(Table1[[#This Row],[incident_datetime]])</f>
        <v>10</v>
      </c>
      <c r="G3367">
        <f>YEAR(Table1[[#This Row],[incident_datetime]])</f>
        <v>2018</v>
      </c>
      <c r="H3367" s="1">
        <v>43375.266932870371</v>
      </c>
      <c r="I3367" t="s">
        <v>832</v>
      </c>
      <c r="J3367" t="s">
        <v>434</v>
      </c>
      <c r="K3367">
        <v>52</v>
      </c>
      <c r="L3367" t="s">
        <v>43</v>
      </c>
      <c r="M3367" t="s">
        <v>35</v>
      </c>
      <c r="N3367" t="s">
        <v>772</v>
      </c>
      <c r="O3367">
        <v>67</v>
      </c>
      <c r="P3367" t="s">
        <v>59</v>
      </c>
      <c r="Q3367" t="s">
        <v>215</v>
      </c>
      <c r="R3367" t="s">
        <v>139</v>
      </c>
      <c r="S3367" t="s">
        <v>53</v>
      </c>
      <c r="T3367" t="s">
        <v>29</v>
      </c>
      <c r="U3367">
        <v>5</v>
      </c>
      <c r="V3367" s="4">
        <v>15421.24</v>
      </c>
      <c r="W3367" t="s">
        <v>110</v>
      </c>
      <c r="X3367" cm="1">
        <f t="array" ref="X3367">_xlfn.IFS(Table1[[#This Row],[severity]]="Critical", 4, Table1[[#This Row],[severity]]="High", 3, Table1[[#This Row],[severity]]="Medium", 2, TRUE, 1)</f>
        <v>2</v>
      </c>
      <c r="Y3367">
        <f t="shared" si="104"/>
        <v>6</v>
      </c>
      <c r="Z3367" t="str">
        <f t="shared" si="105"/>
        <v>Morning (06-11)</v>
      </c>
    </row>
    <row r="3368" spans="1:26" x14ac:dyDescent="0.3">
      <c r="A3368" t="s">
        <v>5357</v>
      </c>
      <c r="B3368" t="s">
        <v>267</v>
      </c>
      <c r="C3368" t="s">
        <v>185</v>
      </c>
      <c r="D3368" t="s">
        <v>48</v>
      </c>
      <c r="E3368" t="s">
        <v>23</v>
      </c>
      <c r="F3368">
        <f>MONTH(Table1[[#This Row],[incident_datetime]])</f>
        <v>3</v>
      </c>
      <c r="G3368">
        <f>YEAR(Table1[[#This Row],[incident_datetime]])</f>
        <v>2018</v>
      </c>
      <c r="H3368" s="1">
        <v>43176.254756944443</v>
      </c>
      <c r="I3368" t="s">
        <v>1261</v>
      </c>
      <c r="J3368" t="s">
        <v>606</v>
      </c>
      <c r="K3368">
        <v>51</v>
      </c>
      <c r="L3368" t="s">
        <v>43</v>
      </c>
      <c r="M3368" t="s">
        <v>35</v>
      </c>
      <c r="N3368" t="s">
        <v>2776</v>
      </c>
      <c r="O3368">
        <v>28</v>
      </c>
      <c r="P3368" t="s">
        <v>59</v>
      </c>
      <c r="Q3368" t="s">
        <v>70</v>
      </c>
      <c r="R3368" t="s">
        <v>52</v>
      </c>
      <c r="S3368" t="s">
        <v>61</v>
      </c>
      <c r="T3368" t="s">
        <v>270</v>
      </c>
      <c r="U3368">
        <v>3</v>
      </c>
      <c r="V3368" s="4">
        <v>39961.379999999997</v>
      </c>
      <c r="W3368" t="s">
        <v>103</v>
      </c>
      <c r="X3368" cm="1">
        <f t="array" ref="X3368">_xlfn.IFS(Table1[[#This Row],[severity]]="Critical", 4, Table1[[#This Row],[severity]]="High", 3, Table1[[#This Row],[severity]]="Medium", 2, TRUE, 1)</f>
        <v>1</v>
      </c>
      <c r="Y3368">
        <f t="shared" si="104"/>
        <v>6</v>
      </c>
      <c r="Z3368" t="str">
        <f t="shared" si="105"/>
        <v>Morning (06-11)</v>
      </c>
    </row>
    <row r="3369" spans="1:26" x14ac:dyDescent="0.3">
      <c r="A3369" t="s">
        <v>5358</v>
      </c>
      <c r="B3369" t="s">
        <v>242</v>
      </c>
      <c r="C3369" t="s">
        <v>468</v>
      </c>
      <c r="D3369" t="s">
        <v>88</v>
      </c>
      <c r="E3369" t="s">
        <v>72</v>
      </c>
      <c r="F3369">
        <f ca="1">MONTH(Table1[[#This Row],[incident_datetime]])</f>
        <v>8</v>
      </c>
      <c r="G3369">
        <f ca="1">YEAR(Table1[[#This Row],[incident_datetime]])</f>
        <v>2026</v>
      </c>
      <c r="H3369" s="2">
        <f ca="1">TODAY()</f>
        <v>46250</v>
      </c>
      <c r="I3369" t="s">
        <v>594</v>
      </c>
      <c r="J3369" t="s">
        <v>3417</v>
      </c>
      <c r="K3369">
        <v>52</v>
      </c>
      <c r="L3369" t="s">
        <v>43</v>
      </c>
      <c r="M3369" t="s">
        <v>85</v>
      </c>
      <c r="N3369" t="s">
        <v>313</v>
      </c>
      <c r="O3369">
        <v>77</v>
      </c>
      <c r="P3369" t="s">
        <v>43</v>
      </c>
      <c r="Q3369" t="s">
        <v>215</v>
      </c>
      <c r="R3369" t="s">
        <v>109</v>
      </c>
      <c r="S3369" t="s">
        <v>28</v>
      </c>
      <c r="T3369" t="s">
        <v>270</v>
      </c>
      <c r="U3369">
        <v>3</v>
      </c>
      <c r="V3369" s="4">
        <v>13235.57</v>
      </c>
      <c r="W3369" t="s">
        <v>110</v>
      </c>
      <c r="X3369" cm="1">
        <f t="array" ref="X3369">_xlfn.IFS(Table1[[#This Row],[severity]]="Critical", 4, Table1[[#This Row],[severity]]="High", 3, Table1[[#This Row],[severity]]="Medium", 2, TRUE, 1)</f>
        <v>4</v>
      </c>
      <c r="Y3369">
        <f t="shared" ca="1" si="104"/>
        <v>0</v>
      </c>
      <c r="Z3369" t="str">
        <f t="shared" ca="1" si="105"/>
        <v>Night (00-05)</v>
      </c>
    </row>
    <row r="3370" spans="1:26" x14ac:dyDescent="0.3">
      <c r="A3370" t="s">
        <v>5359</v>
      </c>
      <c r="B3370" t="s">
        <v>422</v>
      </c>
      <c r="C3370" t="s">
        <v>220</v>
      </c>
      <c r="D3370" t="s">
        <v>92</v>
      </c>
      <c r="E3370" t="s">
        <v>72</v>
      </c>
      <c r="F3370">
        <f>MONTH(Table1[[#This Row],[incident_datetime]])</f>
        <v>10</v>
      </c>
      <c r="G3370">
        <f>YEAR(Table1[[#This Row],[incident_datetime]])</f>
        <v>2021</v>
      </c>
      <c r="H3370" s="1">
        <v>44471.528009259258</v>
      </c>
      <c r="I3370" t="s">
        <v>122</v>
      </c>
      <c r="J3370" t="s">
        <v>7102</v>
      </c>
      <c r="K3370">
        <v>52</v>
      </c>
      <c r="L3370" t="s">
        <v>43</v>
      </c>
      <c r="M3370" t="s">
        <v>35</v>
      </c>
      <c r="N3370" t="s">
        <v>3204</v>
      </c>
      <c r="O3370">
        <v>43</v>
      </c>
      <c r="P3370" t="s">
        <v>34</v>
      </c>
      <c r="Q3370" t="s">
        <v>27</v>
      </c>
      <c r="R3370" t="s">
        <v>109</v>
      </c>
      <c r="S3370" t="s">
        <v>61</v>
      </c>
      <c r="T3370" t="s">
        <v>155</v>
      </c>
      <c r="U3370">
        <v>0</v>
      </c>
      <c r="V3370" s="4">
        <v>38126.839999999997</v>
      </c>
      <c r="W3370" t="s">
        <v>110</v>
      </c>
      <c r="X3370" cm="1">
        <f t="array" ref="X3370">_xlfn.IFS(Table1[[#This Row],[severity]]="Critical", 4, Table1[[#This Row],[severity]]="High", 3, Table1[[#This Row],[severity]]="Medium", 2, TRUE, 1)</f>
        <v>4</v>
      </c>
      <c r="Y3370">
        <f t="shared" si="104"/>
        <v>12</v>
      </c>
      <c r="Z3370" t="str">
        <f t="shared" si="105"/>
        <v>Afternoon (12-17)</v>
      </c>
    </row>
    <row r="3371" spans="1:26" x14ac:dyDescent="0.3">
      <c r="A3371" t="s">
        <v>5360</v>
      </c>
      <c r="B3371" t="s">
        <v>676</v>
      </c>
      <c r="C3371" t="s">
        <v>135</v>
      </c>
      <c r="D3371" t="s">
        <v>65</v>
      </c>
      <c r="E3371" t="s">
        <v>66</v>
      </c>
      <c r="F3371">
        <f>MONTH(Table1[[#This Row],[incident_datetime]])</f>
        <v>1</v>
      </c>
      <c r="G3371">
        <f>YEAR(Table1[[#This Row],[incident_datetime]])</f>
        <v>2022</v>
      </c>
      <c r="H3371" s="1">
        <v>44580.723020833335</v>
      </c>
      <c r="I3371" t="s">
        <v>157</v>
      </c>
      <c r="J3371" t="s">
        <v>1880</v>
      </c>
      <c r="K3371">
        <v>30</v>
      </c>
      <c r="L3371" t="s">
        <v>59</v>
      </c>
      <c r="M3371" t="s">
        <v>35</v>
      </c>
      <c r="N3371" t="s">
        <v>1276</v>
      </c>
      <c r="O3371">
        <v>39</v>
      </c>
      <c r="P3371" t="s">
        <v>43</v>
      </c>
      <c r="Q3371" t="s">
        <v>27</v>
      </c>
      <c r="R3371" t="s">
        <v>139</v>
      </c>
      <c r="S3371" t="s">
        <v>28</v>
      </c>
      <c r="T3371" t="s">
        <v>29</v>
      </c>
      <c r="U3371">
        <v>2</v>
      </c>
      <c r="V3371" s="4">
        <v>45604.2</v>
      </c>
      <c r="W3371" t="s">
        <v>103</v>
      </c>
      <c r="X3371" cm="1">
        <f t="array" ref="X3371">_xlfn.IFS(Table1[[#This Row],[severity]]="Critical", 4, Table1[[#This Row],[severity]]="High", 3, Table1[[#This Row],[severity]]="Medium", 2, TRUE, 1)</f>
        <v>2</v>
      </c>
      <c r="Y3371">
        <f t="shared" si="104"/>
        <v>17</v>
      </c>
      <c r="Z3371" t="str">
        <f t="shared" si="105"/>
        <v>Afternoon (12-17)</v>
      </c>
    </row>
    <row r="3372" spans="1:26" x14ac:dyDescent="0.3">
      <c r="A3372" t="s">
        <v>5361</v>
      </c>
      <c r="B3372" t="s">
        <v>382</v>
      </c>
      <c r="C3372" t="s">
        <v>220</v>
      </c>
      <c r="D3372" t="s">
        <v>22</v>
      </c>
      <c r="E3372" t="s">
        <v>186</v>
      </c>
      <c r="F3372">
        <f>MONTH(Table1[[#This Row],[incident_datetime]])</f>
        <v>12</v>
      </c>
      <c r="G3372">
        <f>YEAR(Table1[[#This Row],[incident_datetime]])</f>
        <v>2024</v>
      </c>
      <c r="H3372" s="1">
        <v>45639.618090277778</v>
      </c>
      <c r="I3372" t="s">
        <v>1050</v>
      </c>
      <c r="J3372" t="s">
        <v>1567</v>
      </c>
      <c r="K3372">
        <v>63</v>
      </c>
      <c r="L3372" t="s">
        <v>43</v>
      </c>
      <c r="M3372" t="s">
        <v>85</v>
      </c>
      <c r="N3372" t="s">
        <v>659</v>
      </c>
      <c r="O3372">
        <v>23</v>
      </c>
      <c r="P3372" t="s">
        <v>59</v>
      </c>
      <c r="Q3372" t="s">
        <v>45</v>
      </c>
      <c r="R3372" t="s">
        <v>139</v>
      </c>
      <c r="S3372" t="s">
        <v>61</v>
      </c>
      <c r="T3372" t="s">
        <v>270</v>
      </c>
      <c r="U3372">
        <v>4</v>
      </c>
      <c r="V3372" s="4">
        <v>25032.22</v>
      </c>
      <c r="W3372" t="s">
        <v>103</v>
      </c>
      <c r="X3372" cm="1">
        <f t="array" ref="X3372">_xlfn.IFS(Table1[[#This Row],[severity]]="Critical", 4, Table1[[#This Row],[severity]]="High", 3, Table1[[#This Row],[severity]]="Medium", 2, TRUE, 1)</f>
        <v>2</v>
      </c>
      <c r="Y3372">
        <f t="shared" si="104"/>
        <v>14</v>
      </c>
      <c r="Z3372" t="str">
        <f t="shared" si="105"/>
        <v>Afternoon (12-17)</v>
      </c>
    </row>
    <row r="3373" spans="1:26" x14ac:dyDescent="0.3">
      <c r="A3373" t="s">
        <v>5362</v>
      </c>
      <c r="B3373" t="s">
        <v>391</v>
      </c>
      <c r="C3373" t="s">
        <v>233</v>
      </c>
      <c r="D3373" t="s">
        <v>65</v>
      </c>
      <c r="E3373" t="s">
        <v>39</v>
      </c>
      <c r="F3373">
        <f>MONTH(Table1[[#This Row],[incident_datetime]])</f>
        <v>8</v>
      </c>
      <c r="G3373">
        <f>YEAR(Table1[[#This Row],[incident_datetime]])</f>
        <v>2024</v>
      </c>
      <c r="H3373" s="1">
        <v>45522.710173611114</v>
      </c>
      <c r="I3373" t="s">
        <v>366</v>
      </c>
      <c r="J3373" t="s">
        <v>4905</v>
      </c>
      <c r="K3373">
        <v>31</v>
      </c>
      <c r="L3373" t="s">
        <v>43</v>
      </c>
      <c r="M3373" t="s">
        <v>41</v>
      </c>
      <c r="N3373" t="s">
        <v>453</v>
      </c>
      <c r="O3373">
        <v>45</v>
      </c>
      <c r="P3373" t="s">
        <v>43</v>
      </c>
      <c r="Q3373" t="s">
        <v>27</v>
      </c>
      <c r="R3373" t="s">
        <v>97</v>
      </c>
      <c r="S3373" t="s">
        <v>132</v>
      </c>
      <c r="T3373" t="s">
        <v>155</v>
      </c>
      <c r="U3373">
        <v>3</v>
      </c>
      <c r="V3373" s="4">
        <v>20184.11</v>
      </c>
      <c r="W3373" t="s">
        <v>103</v>
      </c>
      <c r="X3373" cm="1">
        <f t="array" ref="X3373">_xlfn.IFS(Table1[[#This Row],[severity]]="Critical", 4, Table1[[#This Row],[severity]]="High", 3, Table1[[#This Row],[severity]]="Medium", 2, TRUE, 1)</f>
        <v>3</v>
      </c>
      <c r="Y3373">
        <f t="shared" si="104"/>
        <v>17</v>
      </c>
      <c r="Z3373" t="str">
        <f t="shared" si="105"/>
        <v>Afternoon (12-17)</v>
      </c>
    </row>
    <row r="3374" spans="1:26" x14ac:dyDescent="0.3">
      <c r="A3374" t="s">
        <v>5363</v>
      </c>
      <c r="B3374" t="s">
        <v>479</v>
      </c>
      <c r="C3374" t="s">
        <v>220</v>
      </c>
      <c r="D3374" t="s">
        <v>88</v>
      </c>
      <c r="E3374" t="s">
        <v>78</v>
      </c>
      <c r="F3374">
        <f>MONTH(Table1[[#This Row],[incident_datetime]])</f>
        <v>6</v>
      </c>
      <c r="G3374">
        <f>YEAR(Table1[[#This Row],[incident_datetime]])</f>
        <v>2020</v>
      </c>
      <c r="H3374" s="1">
        <v>43995.278553240743</v>
      </c>
      <c r="I3374" t="s">
        <v>1438</v>
      </c>
      <c r="J3374" t="s">
        <v>1826</v>
      </c>
      <c r="K3374">
        <v>74</v>
      </c>
      <c r="L3374" t="s">
        <v>43</v>
      </c>
      <c r="M3374" t="s">
        <v>107</v>
      </c>
      <c r="N3374" t="s">
        <v>3291</v>
      </c>
      <c r="O3374">
        <v>73</v>
      </c>
      <c r="P3374" t="s">
        <v>43</v>
      </c>
      <c r="Q3374" t="s">
        <v>70</v>
      </c>
      <c r="R3374" t="s">
        <v>109</v>
      </c>
      <c r="S3374" t="s">
        <v>98</v>
      </c>
      <c r="T3374" t="s">
        <v>155</v>
      </c>
      <c r="U3374">
        <v>0</v>
      </c>
      <c r="V3374">
        <v>0</v>
      </c>
      <c r="W3374" t="s">
        <v>110</v>
      </c>
      <c r="X3374" cm="1">
        <f t="array" ref="X3374">_xlfn.IFS(Table1[[#This Row],[severity]]="Critical", 4, Table1[[#This Row],[severity]]="High", 3, Table1[[#This Row],[severity]]="Medium", 2, TRUE, 1)</f>
        <v>4</v>
      </c>
      <c r="Y3374">
        <f t="shared" si="104"/>
        <v>6</v>
      </c>
      <c r="Z3374" t="str">
        <f t="shared" si="105"/>
        <v>Morning (06-11)</v>
      </c>
    </row>
    <row r="3375" spans="1:26" x14ac:dyDescent="0.3">
      <c r="A3375" t="s">
        <v>5364</v>
      </c>
      <c r="B3375" t="s">
        <v>242</v>
      </c>
      <c r="C3375" t="s">
        <v>258</v>
      </c>
      <c r="D3375" t="s">
        <v>100</v>
      </c>
      <c r="E3375" t="s">
        <v>39</v>
      </c>
      <c r="F3375">
        <f>MONTH(Table1[[#This Row],[incident_datetime]])</f>
        <v>7</v>
      </c>
      <c r="G3375">
        <f>YEAR(Table1[[#This Row],[incident_datetime]])</f>
        <v>2023</v>
      </c>
      <c r="H3375" s="1">
        <v>45136.087638888886</v>
      </c>
      <c r="I3375" t="s">
        <v>272</v>
      </c>
      <c r="J3375" t="s">
        <v>2688</v>
      </c>
      <c r="K3375">
        <v>56</v>
      </c>
      <c r="L3375" t="s">
        <v>43</v>
      </c>
      <c r="M3375" t="s">
        <v>35</v>
      </c>
      <c r="O3375">
        <v>56</v>
      </c>
      <c r="P3375" t="s">
        <v>59</v>
      </c>
      <c r="Q3375" t="s">
        <v>27</v>
      </c>
      <c r="R3375" t="s">
        <v>109</v>
      </c>
      <c r="S3375" t="s">
        <v>132</v>
      </c>
      <c r="T3375" t="s">
        <v>29</v>
      </c>
      <c r="U3375">
        <v>1</v>
      </c>
      <c r="V3375" s="4">
        <v>45136.79</v>
      </c>
      <c r="W3375" t="s">
        <v>110</v>
      </c>
      <c r="X3375" cm="1">
        <f t="array" ref="X3375">_xlfn.IFS(Table1[[#This Row],[severity]]="Critical", 4, Table1[[#This Row],[severity]]="High", 3, Table1[[#This Row],[severity]]="Medium", 2, TRUE, 1)</f>
        <v>4</v>
      </c>
      <c r="Y3375">
        <f t="shared" si="104"/>
        <v>2</v>
      </c>
      <c r="Z3375" t="str">
        <f t="shared" si="105"/>
        <v>Night (00-05)</v>
      </c>
    </row>
    <row r="3376" spans="1:26" x14ac:dyDescent="0.3">
      <c r="A3376" t="s">
        <v>5365</v>
      </c>
      <c r="B3376" t="s">
        <v>7101</v>
      </c>
      <c r="C3376" t="s">
        <v>233</v>
      </c>
      <c r="D3376" t="s">
        <v>100</v>
      </c>
      <c r="E3376" t="s">
        <v>93</v>
      </c>
      <c r="F3376">
        <f>MONTH(Table1[[#This Row],[incident_datetime]])</f>
        <v>7</v>
      </c>
      <c r="G3376">
        <f>YEAR(Table1[[#This Row],[incident_datetime]])</f>
        <v>2023</v>
      </c>
      <c r="H3376" s="1">
        <v>45120.55027777778</v>
      </c>
      <c r="I3376" t="s">
        <v>475</v>
      </c>
      <c r="J3376" t="s">
        <v>2847</v>
      </c>
      <c r="K3376">
        <v>52</v>
      </c>
      <c r="L3376" t="s">
        <v>43</v>
      </c>
      <c r="M3376" t="s">
        <v>85</v>
      </c>
      <c r="O3376">
        <v>56</v>
      </c>
      <c r="P3376" t="s">
        <v>59</v>
      </c>
      <c r="Q3376" t="s">
        <v>70</v>
      </c>
      <c r="R3376" t="s">
        <v>97</v>
      </c>
      <c r="S3376" t="s">
        <v>98</v>
      </c>
      <c r="T3376" t="s">
        <v>62</v>
      </c>
      <c r="U3376">
        <v>4</v>
      </c>
      <c r="V3376" s="4">
        <v>40519.61</v>
      </c>
      <c r="W3376" t="s">
        <v>103</v>
      </c>
      <c r="X3376" cm="1">
        <f t="array" ref="X3376">_xlfn.IFS(Table1[[#This Row],[severity]]="Critical", 4, Table1[[#This Row],[severity]]="High", 3, Table1[[#This Row],[severity]]="Medium", 2, TRUE, 1)</f>
        <v>3</v>
      </c>
      <c r="Y3376">
        <f t="shared" si="104"/>
        <v>13</v>
      </c>
      <c r="Z3376" t="str">
        <f t="shared" si="105"/>
        <v>Afternoon (12-17)</v>
      </c>
    </row>
    <row r="3377" spans="1:26" x14ac:dyDescent="0.3">
      <c r="A3377" t="s">
        <v>5366</v>
      </c>
      <c r="B3377" t="s">
        <v>126</v>
      </c>
      <c r="C3377" t="s">
        <v>342</v>
      </c>
      <c r="D3377" t="s">
        <v>65</v>
      </c>
      <c r="E3377" t="s">
        <v>66</v>
      </c>
      <c r="F3377">
        <f>MONTH(Table1[[#This Row],[incident_datetime]])</f>
        <v>10</v>
      </c>
      <c r="G3377">
        <f>YEAR(Table1[[#This Row],[incident_datetime]])</f>
        <v>2024</v>
      </c>
      <c r="H3377" s="1">
        <v>45577.871446759258</v>
      </c>
      <c r="I3377" t="s">
        <v>118</v>
      </c>
      <c r="J3377" t="s">
        <v>1995</v>
      </c>
      <c r="K3377">
        <v>52</v>
      </c>
      <c r="L3377" t="s">
        <v>43</v>
      </c>
      <c r="M3377" t="s">
        <v>85</v>
      </c>
      <c r="N3377" t="s">
        <v>2114</v>
      </c>
      <c r="O3377">
        <v>65</v>
      </c>
      <c r="P3377" t="s">
        <v>43</v>
      </c>
      <c r="Q3377" t="s">
        <v>27</v>
      </c>
      <c r="R3377" t="s">
        <v>52</v>
      </c>
      <c r="S3377" t="s">
        <v>98</v>
      </c>
      <c r="T3377" t="s">
        <v>29</v>
      </c>
      <c r="U3377">
        <v>3</v>
      </c>
      <c r="V3377" s="4">
        <v>35893.79</v>
      </c>
      <c r="W3377" t="s">
        <v>110</v>
      </c>
      <c r="X3377" cm="1">
        <f t="array" ref="X3377">_xlfn.IFS(Table1[[#This Row],[severity]]="Critical", 4, Table1[[#This Row],[severity]]="High", 3, Table1[[#This Row],[severity]]="Medium", 2, TRUE, 1)</f>
        <v>1</v>
      </c>
      <c r="Y3377">
        <f t="shared" si="104"/>
        <v>20</v>
      </c>
      <c r="Z3377" t="str">
        <f t="shared" si="105"/>
        <v>Evening (18-23)</v>
      </c>
    </row>
    <row r="3378" spans="1:26" x14ac:dyDescent="0.3">
      <c r="A3378" t="s">
        <v>5367</v>
      </c>
      <c r="B3378" t="s">
        <v>382</v>
      </c>
      <c r="C3378" t="s">
        <v>135</v>
      </c>
      <c r="D3378" t="s">
        <v>88</v>
      </c>
      <c r="E3378" t="s">
        <v>78</v>
      </c>
      <c r="F3378">
        <f>MONTH(Table1[[#This Row],[incident_datetime]])</f>
        <v>9</v>
      </c>
      <c r="G3378">
        <f>YEAR(Table1[[#This Row],[incident_datetime]])</f>
        <v>2019</v>
      </c>
      <c r="H3378" s="1">
        <v>43729.622870370367</v>
      </c>
      <c r="I3378" t="s">
        <v>852</v>
      </c>
      <c r="J3378" t="s">
        <v>1177</v>
      </c>
      <c r="K3378">
        <v>16</v>
      </c>
      <c r="L3378" t="s">
        <v>43</v>
      </c>
      <c r="M3378" t="s">
        <v>34</v>
      </c>
      <c r="N3378" t="s">
        <v>4711</v>
      </c>
      <c r="O3378">
        <v>67</v>
      </c>
      <c r="P3378" t="s">
        <v>59</v>
      </c>
      <c r="Q3378" t="s">
        <v>60</v>
      </c>
      <c r="R3378" t="s">
        <v>97</v>
      </c>
      <c r="S3378" t="s">
        <v>61</v>
      </c>
      <c r="T3378" t="s">
        <v>155</v>
      </c>
      <c r="U3378">
        <v>0</v>
      </c>
      <c r="V3378" s="4">
        <v>9030.85</v>
      </c>
      <c r="W3378" t="s">
        <v>110</v>
      </c>
      <c r="X3378" cm="1">
        <f t="array" ref="X3378">_xlfn.IFS(Table1[[#This Row],[severity]]="Critical", 4, Table1[[#This Row],[severity]]="High", 3, Table1[[#This Row],[severity]]="Medium", 2, TRUE, 1)</f>
        <v>3</v>
      </c>
      <c r="Y3378">
        <f t="shared" si="104"/>
        <v>14</v>
      </c>
      <c r="Z3378" t="str">
        <f t="shared" si="105"/>
        <v>Afternoon (12-17)</v>
      </c>
    </row>
    <row r="3379" spans="1:26" x14ac:dyDescent="0.3">
      <c r="A3379" t="s">
        <v>5368</v>
      </c>
      <c r="B3379" t="s">
        <v>598</v>
      </c>
      <c r="C3379" t="s">
        <v>180</v>
      </c>
      <c r="D3379" t="s">
        <v>38</v>
      </c>
      <c r="E3379" t="s">
        <v>112</v>
      </c>
      <c r="F3379">
        <f>MONTH(Table1[[#This Row],[incident_datetime]])</f>
        <v>5</v>
      </c>
      <c r="G3379">
        <f>YEAR(Table1[[#This Row],[incident_datetime]])</f>
        <v>2022</v>
      </c>
      <c r="H3379" s="1">
        <v>44684.566145833334</v>
      </c>
      <c r="I3379" t="s">
        <v>712</v>
      </c>
      <c r="J3379" t="s">
        <v>7102</v>
      </c>
      <c r="K3379">
        <v>52</v>
      </c>
      <c r="L3379" t="s">
        <v>43</v>
      </c>
      <c r="M3379" t="s">
        <v>35</v>
      </c>
      <c r="N3379" t="s">
        <v>611</v>
      </c>
      <c r="O3379">
        <v>25</v>
      </c>
      <c r="P3379" t="s">
        <v>59</v>
      </c>
      <c r="Q3379" t="s">
        <v>45</v>
      </c>
      <c r="R3379" t="s">
        <v>97</v>
      </c>
      <c r="S3379" t="s">
        <v>98</v>
      </c>
      <c r="T3379" t="s">
        <v>270</v>
      </c>
      <c r="U3379">
        <v>0</v>
      </c>
      <c r="V3379" s="4">
        <v>10311.07</v>
      </c>
      <c r="W3379" t="s">
        <v>103</v>
      </c>
      <c r="X3379" cm="1">
        <f t="array" ref="X3379">_xlfn.IFS(Table1[[#This Row],[severity]]="Critical", 4, Table1[[#This Row],[severity]]="High", 3, Table1[[#This Row],[severity]]="Medium", 2, TRUE, 1)</f>
        <v>3</v>
      </c>
      <c r="Y3379">
        <f t="shared" si="104"/>
        <v>13</v>
      </c>
      <c r="Z3379" t="str">
        <f t="shared" si="105"/>
        <v>Afternoon (12-17)</v>
      </c>
    </row>
    <row r="3380" spans="1:26" x14ac:dyDescent="0.3">
      <c r="A3380" t="s">
        <v>5369</v>
      </c>
      <c r="B3380" t="s">
        <v>165</v>
      </c>
      <c r="C3380" t="s">
        <v>468</v>
      </c>
      <c r="D3380" t="s">
        <v>88</v>
      </c>
      <c r="E3380" t="s">
        <v>78</v>
      </c>
      <c r="F3380">
        <f>MONTH(Table1[[#This Row],[incident_datetime]])</f>
        <v>8</v>
      </c>
      <c r="G3380">
        <f>YEAR(Table1[[#This Row],[incident_datetime]])</f>
        <v>2024</v>
      </c>
      <c r="H3380" s="1">
        <v>45510.205578703702</v>
      </c>
      <c r="I3380" t="s">
        <v>315</v>
      </c>
      <c r="J3380" t="s">
        <v>1910</v>
      </c>
      <c r="K3380">
        <v>61</v>
      </c>
      <c r="L3380" t="s">
        <v>43</v>
      </c>
      <c r="M3380" t="s">
        <v>107</v>
      </c>
      <c r="N3380" t="s">
        <v>2875</v>
      </c>
      <c r="O3380">
        <v>17</v>
      </c>
      <c r="P3380" t="s">
        <v>34</v>
      </c>
      <c r="Q3380" t="s">
        <v>27</v>
      </c>
      <c r="R3380" t="s">
        <v>52</v>
      </c>
      <c r="S3380" t="s">
        <v>132</v>
      </c>
      <c r="T3380" t="s">
        <v>270</v>
      </c>
      <c r="U3380">
        <v>3</v>
      </c>
      <c r="V3380" s="4">
        <v>10914.51</v>
      </c>
      <c r="W3380" t="s">
        <v>110</v>
      </c>
      <c r="X3380" cm="1">
        <f t="array" ref="X3380">_xlfn.IFS(Table1[[#This Row],[severity]]="Critical", 4, Table1[[#This Row],[severity]]="High", 3, Table1[[#This Row],[severity]]="Medium", 2, TRUE, 1)</f>
        <v>1</v>
      </c>
      <c r="Y3380">
        <f t="shared" si="104"/>
        <v>4</v>
      </c>
      <c r="Z3380" t="str">
        <f t="shared" si="105"/>
        <v>Night (00-05)</v>
      </c>
    </row>
    <row r="3381" spans="1:26" x14ac:dyDescent="0.3">
      <c r="A3381" t="s">
        <v>5370</v>
      </c>
      <c r="B3381" t="s">
        <v>539</v>
      </c>
      <c r="C3381" t="s">
        <v>135</v>
      </c>
      <c r="D3381" t="s">
        <v>65</v>
      </c>
      <c r="E3381" t="s">
        <v>31</v>
      </c>
      <c r="F3381">
        <f>MONTH(Table1[[#This Row],[incident_datetime]])</f>
        <v>4</v>
      </c>
      <c r="G3381">
        <f>YEAR(Table1[[#This Row],[incident_datetime]])</f>
        <v>2021</v>
      </c>
      <c r="H3381" s="1">
        <v>44296.82916666667</v>
      </c>
      <c r="I3381" t="s">
        <v>986</v>
      </c>
      <c r="J3381" t="s">
        <v>1663</v>
      </c>
      <c r="K3381">
        <v>52</v>
      </c>
      <c r="L3381" t="s">
        <v>43</v>
      </c>
      <c r="M3381" t="s">
        <v>41</v>
      </c>
      <c r="N3381" t="s">
        <v>1676</v>
      </c>
      <c r="O3381">
        <v>56</v>
      </c>
      <c r="P3381" t="s">
        <v>34</v>
      </c>
      <c r="Q3381" t="s">
        <v>70</v>
      </c>
      <c r="R3381" t="s">
        <v>139</v>
      </c>
      <c r="S3381" t="s">
        <v>98</v>
      </c>
      <c r="T3381" t="s">
        <v>29</v>
      </c>
      <c r="U3381">
        <v>1</v>
      </c>
      <c r="V3381">
        <v>0</v>
      </c>
      <c r="W3381" t="s">
        <v>103</v>
      </c>
      <c r="X3381" cm="1">
        <f t="array" ref="X3381">_xlfn.IFS(Table1[[#This Row],[severity]]="Critical", 4, Table1[[#This Row],[severity]]="High", 3, Table1[[#This Row],[severity]]="Medium", 2, TRUE, 1)</f>
        <v>2</v>
      </c>
      <c r="Y3381">
        <f t="shared" si="104"/>
        <v>19</v>
      </c>
      <c r="Z3381" t="str">
        <f t="shared" si="105"/>
        <v>Evening (18-23)</v>
      </c>
    </row>
    <row r="3382" spans="1:26" x14ac:dyDescent="0.3">
      <c r="A3382" t="s">
        <v>5371</v>
      </c>
      <c r="B3382" t="s">
        <v>676</v>
      </c>
      <c r="C3382" t="s">
        <v>342</v>
      </c>
      <c r="D3382" t="s">
        <v>48</v>
      </c>
      <c r="E3382" t="s">
        <v>72</v>
      </c>
      <c r="F3382">
        <f>MONTH(Table1[[#This Row],[incident_datetime]])</f>
        <v>2</v>
      </c>
      <c r="G3382">
        <f>YEAR(Table1[[#This Row],[incident_datetime]])</f>
        <v>2019</v>
      </c>
      <c r="H3382" s="1">
        <v>43497.746076388888</v>
      </c>
      <c r="I3382" t="s">
        <v>404</v>
      </c>
      <c r="J3382" t="s">
        <v>386</v>
      </c>
      <c r="K3382">
        <v>44</v>
      </c>
      <c r="L3382" t="s">
        <v>43</v>
      </c>
      <c r="M3382" t="s">
        <v>35</v>
      </c>
      <c r="N3382" t="s">
        <v>1512</v>
      </c>
      <c r="O3382">
        <v>53</v>
      </c>
      <c r="P3382" t="s">
        <v>43</v>
      </c>
      <c r="Q3382" t="s">
        <v>45</v>
      </c>
      <c r="R3382" t="s">
        <v>109</v>
      </c>
      <c r="S3382" t="s">
        <v>61</v>
      </c>
      <c r="T3382" t="s">
        <v>270</v>
      </c>
      <c r="U3382">
        <v>1</v>
      </c>
      <c r="V3382" s="4">
        <v>6322.76</v>
      </c>
      <c r="W3382" t="s">
        <v>103</v>
      </c>
      <c r="X3382" cm="1">
        <f t="array" ref="X3382">_xlfn.IFS(Table1[[#This Row],[severity]]="Critical", 4, Table1[[#This Row],[severity]]="High", 3, Table1[[#This Row],[severity]]="Medium", 2, TRUE, 1)</f>
        <v>4</v>
      </c>
      <c r="Y3382">
        <f t="shared" si="104"/>
        <v>17</v>
      </c>
      <c r="Z3382" t="str">
        <f t="shared" si="105"/>
        <v>Afternoon (12-17)</v>
      </c>
    </row>
    <row r="3383" spans="1:26" x14ac:dyDescent="0.3">
      <c r="A3383" t="s">
        <v>5372</v>
      </c>
      <c r="B3383" t="s">
        <v>306</v>
      </c>
      <c r="C3383" t="s">
        <v>185</v>
      </c>
      <c r="D3383" t="s">
        <v>92</v>
      </c>
      <c r="E3383" t="s">
        <v>66</v>
      </c>
      <c r="F3383">
        <f>MONTH(Table1[[#This Row],[incident_datetime]])</f>
        <v>3</v>
      </c>
      <c r="G3383">
        <f>YEAR(Table1[[#This Row],[incident_datetime]])</f>
        <v>2024</v>
      </c>
      <c r="H3383" s="1">
        <v>45369.637118055558</v>
      </c>
      <c r="I3383" t="s">
        <v>89</v>
      </c>
      <c r="J3383" t="s">
        <v>1973</v>
      </c>
      <c r="K3383">
        <v>58</v>
      </c>
      <c r="L3383" t="s">
        <v>59</v>
      </c>
      <c r="M3383" t="s">
        <v>85</v>
      </c>
      <c r="N3383" t="s">
        <v>200</v>
      </c>
      <c r="O3383">
        <v>63</v>
      </c>
      <c r="P3383" t="s">
        <v>43</v>
      </c>
      <c r="Q3383" t="s">
        <v>27</v>
      </c>
      <c r="R3383" t="s">
        <v>139</v>
      </c>
      <c r="S3383" t="s">
        <v>132</v>
      </c>
      <c r="T3383" t="s">
        <v>270</v>
      </c>
      <c r="U3383">
        <v>4</v>
      </c>
      <c r="V3383" s="4">
        <v>31421.86</v>
      </c>
      <c r="W3383" t="s">
        <v>103</v>
      </c>
      <c r="X3383" cm="1">
        <f t="array" ref="X3383">_xlfn.IFS(Table1[[#This Row],[severity]]="Critical", 4, Table1[[#This Row],[severity]]="High", 3, Table1[[#This Row],[severity]]="Medium", 2, TRUE, 1)</f>
        <v>2</v>
      </c>
      <c r="Y3383">
        <f t="shared" si="104"/>
        <v>15</v>
      </c>
      <c r="Z3383" t="str">
        <f t="shared" si="105"/>
        <v>Afternoon (12-17)</v>
      </c>
    </row>
    <row r="3384" spans="1:26" x14ac:dyDescent="0.3">
      <c r="A3384" t="s">
        <v>5373</v>
      </c>
      <c r="B3384" t="s">
        <v>1173</v>
      </c>
      <c r="C3384" t="s">
        <v>342</v>
      </c>
      <c r="D3384" t="s">
        <v>22</v>
      </c>
      <c r="E3384" t="s">
        <v>78</v>
      </c>
      <c r="F3384">
        <f>MONTH(Table1[[#This Row],[incident_datetime]])</f>
        <v>9</v>
      </c>
      <c r="G3384">
        <f>YEAR(Table1[[#This Row],[incident_datetime]])</f>
        <v>2022</v>
      </c>
      <c r="H3384" s="1">
        <v>44808.742349537039</v>
      </c>
      <c r="I3384" t="s">
        <v>392</v>
      </c>
      <c r="J3384" t="s">
        <v>2280</v>
      </c>
      <c r="K3384">
        <v>57</v>
      </c>
      <c r="L3384" t="s">
        <v>43</v>
      </c>
      <c r="M3384" t="s">
        <v>35</v>
      </c>
      <c r="N3384" t="s">
        <v>2149</v>
      </c>
      <c r="O3384">
        <v>56</v>
      </c>
      <c r="P3384" t="s">
        <v>59</v>
      </c>
      <c r="Q3384" t="s">
        <v>215</v>
      </c>
      <c r="R3384" t="s">
        <v>52</v>
      </c>
      <c r="S3384" t="s">
        <v>98</v>
      </c>
      <c r="T3384" t="s">
        <v>29</v>
      </c>
      <c r="U3384">
        <v>3</v>
      </c>
      <c r="V3384" s="4">
        <v>24454.84</v>
      </c>
      <c r="W3384" t="s">
        <v>110</v>
      </c>
      <c r="X3384" cm="1">
        <f t="array" ref="X3384">_xlfn.IFS(Table1[[#This Row],[severity]]="Critical", 4, Table1[[#This Row],[severity]]="High", 3, Table1[[#This Row],[severity]]="Medium", 2, TRUE, 1)</f>
        <v>1</v>
      </c>
      <c r="Y3384">
        <f t="shared" si="104"/>
        <v>17</v>
      </c>
      <c r="Z3384" t="str">
        <f t="shared" si="105"/>
        <v>Afternoon (12-17)</v>
      </c>
    </row>
    <row r="3385" spans="1:26" x14ac:dyDescent="0.3">
      <c r="A3385" t="s">
        <v>5374</v>
      </c>
      <c r="B3385" t="s">
        <v>64</v>
      </c>
      <c r="C3385" t="s">
        <v>686</v>
      </c>
      <c r="D3385" t="s">
        <v>100</v>
      </c>
      <c r="E3385" t="s">
        <v>112</v>
      </c>
      <c r="F3385">
        <f>MONTH(Table1[[#This Row],[incident_datetime]])</f>
        <v>6</v>
      </c>
      <c r="G3385">
        <f>YEAR(Table1[[#This Row],[incident_datetime]])</f>
        <v>2023</v>
      </c>
      <c r="H3385" s="1">
        <v>45081.871145833335</v>
      </c>
      <c r="I3385" t="s">
        <v>272</v>
      </c>
      <c r="J3385" t="s">
        <v>3589</v>
      </c>
      <c r="K3385">
        <v>23</v>
      </c>
      <c r="L3385" t="s">
        <v>59</v>
      </c>
      <c r="M3385" t="s">
        <v>34</v>
      </c>
      <c r="N3385" t="s">
        <v>3192</v>
      </c>
      <c r="O3385">
        <v>51</v>
      </c>
      <c r="P3385" t="s">
        <v>59</v>
      </c>
      <c r="Q3385" t="s">
        <v>116</v>
      </c>
      <c r="R3385" t="s">
        <v>52</v>
      </c>
      <c r="S3385" t="s">
        <v>98</v>
      </c>
      <c r="T3385" t="s">
        <v>62</v>
      </c>
      <c r="U3385">
        <v>2</v>
      </c>
      <c r="V3385" s="4">
        <v>9244.94</v>
      </c>
      <c r="W3385" t="s">
        <v>110</v>
      </c>
      <c r="X3385" cm="1">
        <f t="array" ref="X3385">_xlfn.IFS(Table1[[#This Row],[severity]]="Critical", 4, Table1[[#This Row],[severity]]="High", 3, Table1[[#This Row],[severity]]="Medium", 2, TRUE, 1)</f>
        <v>1</v>
      </c>
      <c r="Y3385">
        <f t="shared" si="104"/>
        <v>20</v>
      </c>
      <c r="Z3385" t="str">
        <f t="shared" si="105"/>
        <v>Evening (18-23)</v>
      </c>
    </row>
    <row r="3386" spans="1:26" x14ac:dyDescent="0.3">
      <c r="A3386" t="s">
        <v>5375</v>
      </c>
      <c r="B3386" t="s">
        <v>539</v>
      </c>
      <c r="C3386" t="s">
        <v>180</v>
      </c>
      <c r="D3386" t="s">
        <v>65</v>
      </c>
      <c r="E3386" t="s">
        <v>93</v>
      </c>
      <c r="F3386">
        <f ca="1">MONTH(Table1[[#This Row],[incident_datetime]])</f>
        <v>8</v>
      </c>
      <c r="G3386">
        <f ca="1">YEAR(Table1[[#This Row],[incident_datetime]])</f>
        <v>2026</v>
      </c>
      <c r="H3386" s="2">
        <f ca="1">TODAY()</f>
        <v>46250</v>
      </c>
      <c r="I3386" t="s">
        <v>613</v>
      </c>
      <c r="J3386" t="s">
        <v>7102</v>
      </c>
      <c r="K3386">
        <v>52</v>
      </c>
      <c r="L3386" t="s">
        <v>43</v>
      </c>
      <c r="M3386" t="s">
        <v>35</v>
      </c>
      <c r="N3386" t="s">
        <v>845</v>
      </c>
      <c r="O3386">
        <v>71</v>
      </c>
      <c r="P3386" t="s">
        <v>43</v>
      </c>
      <c r="Q3386" t="s">
        <v>27</v>
      </c>
      <c r="R3386" t="s">
        <v>52</v>
      </c>
      <c r="S3386" t="s">
        <v>28</v>
      </c>
      <c r="T3386" t="s">
        <v>62</v>
      </c>
      <c r="U3386">
        <v>0</v>
      </c>
      <c r="V3386" s="4">
        <v>27457.15</v>
      </c>
      <c r="W3386" t="s">
        <v>110</v>
      </c>
      <c r="X3386" cm="1">
        <f t="array" ref="X3386">_xlfn.IFS(Table1[[#This Row],[severity]]="Critical", 4, Table1[[#This Row],[severity]]="High", 3, Table1[[#This Row],[severity]]="Medium", 2, TRUE, 1)</f>
        <v>1</v>
      </c>
      <c r="Y3386">
        <f t="shared" ca="1" si="104"/>
        <v>0</v>
      </c>
      <c r="Z3386" t="str">
        <f t="shared" ca="1" si="105"/>
        <v>Night (00-05)</v>
      </c>
    </row>
    <row r="3387" spans="1:26" x14ac:dyDescent="0.3">
      <c r="A3387" t="s">
        <v>5376</v>
      </c>
      <c r="B3387" t="s">
        <v>267</v>
      </c>
      <c r="C3387" t="s">
        <v>342</v>
      </c>
      <c r="D3387" t="s">
        <v>100</v>
      </c>
      <c r="E3387" t="s">
        <v>66</v>
      </c>
      <c r="F3387">
        <f>MONTH(Table1[[#This Row],[incident_datetime]])</f>
        <v>10</v>
      </c>
      <c r="G3387">
        <f>YEAR(Table1[[#This Row],[incident_datetime]])</f>
        <v>2021</v>
      </c>
      <c r="H3387" s="1">
        <v>44477.341481481482</v>
      </c>
      <c r="I3387" t="s">
        <v>1020</v>
      </c>
      <c r="J3387" t="s">
        <v>7102</v>
      </c>
      <c r="K3387">
        <v>52</v>
      </c>
      <c r="L3387" t="s">
        <v>43</v>
      </c>
      <c r="M3387" t="s">
        <v>35</v>
      </c>
      <c r="O3387">
        <v>56</v>
      </c>
      <c r="P3387" t="s">
        <v>59</v>
      </c>
      <c r="Q3387" t="s">
        <v>27</v>
      </c>
      <c r="R3387" t="s">
        <v>52</v>
      </c>
      <c r="S3387" t="s">
        <v>61</v>
      </c>
      <c r="T3387" t="s">
        <v>155</v>
      </c>
      <c r="U3387">
        <v>0</v>
      </c>
      <c r="V3387">
        <v>0</v>
      </c>
      <c r="W3387" t="s">
        <v>110</v>
      </c>
      <c r="X3387" cm="1">
        <f t="array" ref="X3387">_xlfn.IFS(Table1[[#This Row],[severity]]="Critical", 4, Table1[[#This Row],[severity]]="High", 3, Table1[[#This Row],[severity]]="Medium", 2, TRUE, 1)</f>
        <v>1</v>
      </c>
      <c r="Y3387">
        <f t="shared" si="104"/>
        <v>8</v>
      </c>
      <c r="Z3387" t="str">
        <f t="shared" si="105"/>
        <v>Morning (06-11)</v>
      </c>
    </row>
    <row r="3388" spans="1:26" x14ac:dyDescent="0.3">
      <c r="A3388" t="s">
        <v>5377</v>
      </c>
      <c r="B3388" t="s">
        <v>676</v>
      </c>
      <c r="C3388" t="s">
        <v>180</v>
      </c>
      <c r="D3388" t="s">
        <v>22</v>
      </c>
      <c r="E3388" t="s">
        <v>39</v>
      </c>
      <c r="F3388">
        <f>MONTH(Table1[[#This Row],[incident_datetime]])</f>
        <v>9</v>
      </c>
      <c r="G3388">
        <f>YEAR(Table1[[#This Row],[incident_datetime]])</f>
        <v>2023</v>
      </c>
      <c r="H3388" s="1">
        <v>45187.70685185185</v>
      </c>
      <c r="I3388" t="s">
        <v>664</v>
      </c>
      <c r="J3388" t="s">
        <v>7102</v>
      </c>
      <c r="K3388">
        <v>52</v>
      </c>
      <c r="L3388" t="s">
        <v>43</v>
      </c>
      <c r="M3388" t="s">
        <v>35</v>
      </c>
      <c r="N3388" t="s">
        <v>674</v>
      </c>
      <c r="O3388">
        <v>11</v>
      </c>
      <c r="P3388" t="s">
        <v>59</v>
      </c>
      <c r="Q3388" t="s">
        <v>27</v>
      </c>
      <c r="R3388" t="s">
        <v>109</v>
      </c>
      <c r="S3388" t="s">
        <v>61</v>
      </c>
      <c r="T3388" t="s">
        <v>270</v>
      </c>
      <c r="U3388">
        <v>5</v>
      </c>
      <c r="V3388" s="4">
        <v>35818.71</v>
      </c>
      <c r="W3388" t="s">
        <v>110</v>
      </c>
      <c r="X3388" cm="1">
        <f t="array" ref="X3388">_xlfn.IFS(Table1[[#This Row],[severity]]="Critical", 4, Table1[[#This Row],[severity]]="High", 3, Table1[[#This Row],[severity]]="Medium", 2, TRUE, 1)</f>
        <v>4</v>
      </c>
      <c r="Y3388">
        <f t="shared" si="104"/>
        <v>16</v>
      </c>
      <c r="Z3388" t="str">
        <f t="shared" si="105"/>
        <v>Afternoon (12-17)</v>
      </c>
    </row>
    <row r="3389" spans="1:26" x14ac:dyDescent="0.3">
      <c r="A3389" t="s">
        <v>5378</v>
      </c>
      <c r="B3389" t="s">
        <v>306</v>
      </c>
      <c r="C3389" t="s">
        <v>258</v>
      </c>
      <c r="D3389" t="s">
        <v>77</v>
      </c>
      <c r="E3389" t="s">
        <v>93</v>
      </c>
      <c r="F3389">
        <f>MONTH(Table1[[#This Row],[incident_datetime]])</f>
        <v>3</v>
      </c>
      <c r="G3389">
        <f>YEAR(Table1[[#This Row],[incident_datetime]])</f>
        <v>2023</v>
      </c>
      <c r="H3389" s="1">
        <v>45003.350949074076</v>
      </c>
      <c r="I3389" t="s">
        <v>67</v>
      </c>
      <c r="J3389" t="s">
        <v>617</v>
      </c>
      <c r="K3389">
        <v>31</v>
      </c>
      <c r="L3389" t="s">
        <v>43</v>
      </c>
      <c r="M3389" t="s">
        <v>85</v>
      </c>
      <c r="N3389" t="s">
        <v>3731</v>
      </c>
      <c r="O3389">
        <v>39</v>
      </c>
      <c r="P3389" t="s">
        <v>59</v>
      </c>
      <c r="Q3389" t="s">
        <v>70</v>
      </c>
      <c r="R3389" t="s">
        <v>52</v>
      </c>
      <c r="S3389" t="s">
        <v>98</v>
      </c>
      <c r="T3389" t="s">
        <v>155</v>
      </c>
      <c r="U3389">
        <v>1</v>
      </c>
      <c r="V3389" s="4">
        <v>41995.76</v>
      </c>
      <c r="W3389" t="s">
        <v>110</v>
      </c>
      <c r="X3389" cm="1">
        <f t="array" ref="X3389">_xlfn.IFS(Table1[[#This Row],[severity]]="Critical", 4, Table1[[#This Row],[severity]]="High", 3, Table1[[#This Row],[severity]]="Medium", 2, TRUE, 1)</f>
        <v>1</v>
      </c>
      <c r="Y3389">
        <f t="shared" si="104"/>
        <v>8</v>
      </c>
      <c r="Z3389" t="str">
        <f t="shared" si="105"/>
        <v>Morning (06-11)</v>
      </c>
    </row>
    <row r="3390" spans="1:26" x14ac:dyDescent="0.3">
      <c r="A3390" t="s">
        <v>5379</v>
      </c>
      <c r="B3390" t="s">
        <v>507</v>
      </c>
      <c r="C3390" t="s">
        <v>686</v>
      </c>
      <c r="D3390" t="s">
        <v>48</v>
      </c>
      <c r="E3390" t="s">
        <v>55</v>
      </c>
      <c r="F3390">
        <f>MONTH(Table1[[#This Row],[incident_datetime]])</f>
        <v>8</v>
      </c>
      <c r="G3390">
        <f>YEAR(Table1[[#This Row],[incident_datetime]])</f>
        <v>2018</v>
      </c>
      <c r="H3390" s="2">
        <v>43320</v>
      </c>
      <c r="I3390" t="s">
        <v>1313</v>
      </c>
      <c r="J3390" t="s">
        <v>1644</v>
      </c>
      <c r="K3390">
        <v>75</v>
      </c>
      <c r="L3390" t="s">
        <v>43</v>
      </c>
      <c r="M3390" t="s">
        <v>34</v>
      </c>
      <c r="N3390" t="s">
        <v>329</v>
      </c>
      <c r="O3390">
        <v>60</v>
      </c>
      <c r="P3390" t="s">
        <v>43</v>
      </c>
      <c r="Q3390" t="s">
        <v>215</v>
      </c>
      <c r="R3390" t="s">
        <v>139</v>
      </c>
      <c r="S3390" t="s">
        <v>98</v>
      </c>
      <c r="T3390" t="s">
        <v>29</v>
      </c>
      <c r="U3390">
        <v>3</v>
      </c>
      <c r="V3390" s="4">
        <v>41143.870000000003</v>
      </c>
      <c r="W3390" t="s">
        <v>110</v>
      </c>
      <c r="X3390" cm="1">
        <f t="array" ref="X3390">_xlfn.IFS(Table1[[#This Row],[severity]]="Critical", 4, Table1[[#This Row],[severity]]="High", 3, Table1[[#This Row],[severity]]="Medium", 2, TRUE, 1)</f>
        <v>2</v>
      </c>
      <c r="Y3390">
        <f t="shared" si="104"/>
        <v>0</v>
      </c>
      <c r="Z3390" t="str">
        <f t="shared" si="105"/>
        <v>Night (00-05)</v>
      </c>
    </row>
    <row r="3391" spans="1:26" x14ac:dyDescent="0.3">
      <c r="A3391" t="s">
        <v>5380</v>
      </c>
      <c r="B3391" t="s">
        <v>7101</v>
      </c>
      <c r="C3391" t="s">
        <v>220</v>
      </c>
      <c r="D3391" t="s">
        <v>65</v>
      </c>
      <c r="E3391" t="s">
        <v>112</v>
      </c>
      <c r="F3391">
        <f ca="1">MONTH(Table1[[#This Row],[incident_datetime]])</f>
        <v>8</v>
      </c>
      <c r="G3391">
        <f ca="1">YEAR(Table1[[#This Row],[incident_datetime]])</f>
        <v>2026</v>
      </c>
      <c r="H3391" s="2">
        <f ca="1">TODAY()</f>
        <v>46250</v>
      </c>
      <c r="I3391" t="s">
        <v>278</v>
      </c>
      <c r="J3391" t="s">
        <v>3103</v>
      </c>
      <c r="K3391">
        <v>26</v>
      </c>
      <c r="L3391" t="s">
        <v>59</v>
      </c>
      <c r="M3391" t="s">
        <v>35</v>
      </c>
      <c r="N3391" t="s">
        <v>1329</v>
      </c>
      <c r="O3391">
        <v>85</v>
      </c>
      <c r="P3391" t="s">
        <v>59</v>
      </c>
      <c r="Q3391" t="s">
        <v>27</v>
      </c>
      <c r="R3391" t="s">
        <v>109</v>
      </c>
      <c r="S3391" t="s">
        <v>132</v>
      </c>
      <c r="T3391" t="s">
        <v>62</v>
      </c>
      <c r="U3391">
        <v>4</v>
      </c>
      <c r="V3391" s="4">
        <v>15452.65</v>
      </c>
      <c r="W3391" t="s">
        <v>110</v>
      </c>
      <c r="X3391" cm="1">
        <f t="array" ref="X3391">_xlfn.IFS(Table1[[#This Row],[severity]]="Critical", 4, Table1[[#This Row],[severity]]="High", 3, Table1[[#This Row],[severity]]="Medium", 2, TRUE, 1)</f>
        <v>4</v>
      </c>
      <c r="Y3391">
        <f t="shared" ca="1" si="104"/>
        <v>0</v>
      </c>
      <c r="Z3391" t="str">
        <f t="shared" ca="1" si="105"/>
        <v>Night (00-05)</v>
      </c>
    </row>
    <row r="3392" spans="1:26" x14ac:dyDescent="0.3">
      <c r="A3392" t="s">
        <v>5381</v>
      </c>
      <c r="B3392" t="s">
        <v>382</v>
      </c>
      <c r="C3392" t="s">
        <v>180</v>
      </c>
      <c r="D3392" t="s">
        <v>38</v>
      </c>
      <c r="E3392" t="s">
        <v>186</v>
      </c>
      <c r="F3392">
        <f>MONTH(Table1[[#This Row],[incident_datetime]])</f>
        <v>2</v>
      </c>
      <c r="G3392">
        <f>YEAR(Table1[[#This Row],[incident_datetime]])</f>
        <v>2024</v>
      </c>
      <c r="H3392" s="1">
        <v>45332.050474537034</v>
      </c>
      <c r="I3392" t="s">
        <v>166</v>
      </c>
      <c r="J3392" t="s">
        <v>5382</v>
      </c>
      <c r="K3392">
        <v>47</v>
      </c>
      <c r="L3392" t="s">
        <v>43</v>
      </c>
      <c r="M3392" t="s">
        <v>85</v>
      </c>
      <c r="N3392" t="s">
        <v>798</v>
      </c>
      <c r="O3392">
        <v>90</v>
      </c>
      <c r="P3392" t="s">
        <v>59</v>
      </c>
      <c r="Q3392" t="s">
        <v>27</v>
      </c>
      <c r="R3392" t="s">
        <v>52</v>
      </c>
      <c r="S3392" t="s">
        <v>61</v>
      </c>
      <c r="T3392" t="s">
        <v>155</v>
      </c>
      <c r="U3392">
        <v>3</v>
      </c>
      <c r="V3392" s="4">
        <v>18449.86</v>
      </c>
      <c r="W3392" t="s">
        <v>103</v>
      </c>
      <c r="X3392" cm="1">
        <f t="array" ref="X3392">_xlfn.IFS(Table1[[#This Row],[severity]]="Critical", 4, Table1[[#This Row],[severity]]="High", 3, Table1[[#This Row],[severity]]="Medium", 2, TRUE, 1)</f>
        <v>1</v>
      </c>
      <c r="Y3392">
        <f t="shared" si="104"/>
        <v>1</v>
      </c>
      <c r="Z3392" t="str">
        <f t="shared" si="105"/>
        <v>Night (00-05)</v>
      </c>
    </row>
    <row r="3393" spans="1:26" x14ac:dyDescent="0.3">
      <c r="A3393" t="s">
        <v>5383</v>
      </c>
      <c r="B3393" t="s">
        <v>250</v>
      </c>
      <c r="C3393" t="s">
        <v>468</v>
      </c>
      <c r="D3393" t="s">
        <v>48</v>
      </c>
      <c r="E3393" t="s">
        <v>186</v>
      </c>
      <c r="F3393">
        <f>MONTH(Table1[[#This Row],[incident_datetime]])</f>
        <v>3</v>
      </c>
      <c r="G3393">
        <f>YEAR(Table1[[#This Row],[incident_datetime]])</f>
        <v>2019</v>
      </c>
      <c r="H3393" s="1">
        <v>43554.22215277778</v>
      </c>
      <c r="I3393" t="s">
        <v>224</v>
      </c>
      <c r="J3393" t="s">
        <v>3990</v>
      </c>
      <c r="K3393">
        <v>18</v>
      </c>
      <c r="L3393" t="s">
        <v>59</v>
      </c>
      <c r="M3393" t="s">
        <v>107</v>
      </c>
      <c r="N3393" t="s">
        <v>2954</v>
      </c>
      <c r="O3393">
        <v>82</v>
      </c>
      <c r="P3393" t="s">
        <v>43</v>
      </c>
      <c r="Q3393" t="s">
        <v>27</v>
      </c>
      <c r="R3393" t="s">
        <v>97</v>
      </c>
      <c r="S3393" t="s">
        <v>98</v>
      </c>
      <c r="T3393" t="s">
        <v>155</v>
      </c>
      <c r="U3393">
        <v>0</v>
      </c>
      <c r="V3393" s="4">
        <v>13914.8</v>
      </c>
      <c r="W3393" t="s">
        <v>110</v>
      </c>
      <c r="X3393" cm="1">
        <f t="array" ref="X3393">_xlfn.IFS(Table1[[#This Row],[severity]]="Critical", 4, Table1[[#This Row],[severity]]="High", 3, Table1[[#This Row],[severity]]="Medium", 2, TRUE, 1)</f>
        <v>3</v>
      </c>
      <c r="Y3393">
        <f t="shared" si="104"/>
        <v>5</v>
      </c>
      <c r="Z3393" t="str">
        <f t="shared" si="105"/>
        <v>Night (00-05)</v>
      </c>
    </row>
    <row r="3394" spans="1:26" x14ac:dyDescent="0.3">
      <c r="A3394" t="s">
        <v>5384</v>
      </c>
      <c r="B3394" t="s">
        <v>1019</v>
      </c>
      <c r="C3394" t="s">
        <v>135</v>
      </c>
      <c r="D3394" t="s">
        <v>48</v>
      </c>
      <c r="E3394" t="s">
        <v>39</v>
      </c>
      <c r="F3394">
        <f>MONTH(Table1[[#This Row],[incident_datetime]])</f>
        <v>8</v>
      </c>
      <c r="G3394">
        <f>YEAR(Table1[[#This Row],[incident_datetime]])</f>
        <v>2022</v>
      </c>
      <c r="H3394" s="1">
        <v>44794.342881944445</v>
      </c>
      <c r="I3394" t="s">
        <v>910</v>
      </c>
      <c r="J3394" t="s">
        <v>2387</v>
      </c>
      <c r="K3394">
        <v>37</v>
      </c>
      <c r="L3394" t="s">
        <v>43</v>
      </c>
      <c r="M3394" t="s">
        <v>35</v>
      </c>
      <c r="N3394" t="s">
        <v>547</v>
      </c>
      <c r="O3394">
        <v>70</v>
      </c>
      <c r="P3394" t="s">
        <v>34</v>
      </c>
      <c r="Q3394" t="s">
        <v>215</v>
      </c>
      <c r="R3394" t="s">
        <v>109</v>
      </c>
      <c r="S3394" t="s">
        <v>28</v>
      </c>
      <c r="T3394" t="s">
        <v>62</v>
      </c>
      <c r="U3394">
        <v>5</v>
      </c>
      <c r="V3394" s="4">
        <v>18778.47</v>
      </c>
      <c r="W3394" t="s">
        <v>103</v>
      </c>
      <c r="X3394" cm="1">
        <f t="array" ref="X3394">_xlfn.IFS(Table1[[#This Row],[severity]]="Critical", 4, Table1[[#This Row],[severity]]="High", 3, Table1[[#This Row],[severity]]="Medium", 2, TRUE, 1)</f>
        <v>4</v>
      </c>
      <c r="Y3394">
        <f t="shared" ref="Y3394:Y3457" si="106">HOUR(H3394)</f>
        <v>8</v>
      </c>
      <c r="Z3394" t="str">
        <f t="shared" ref="Z3394:Z3457" si="107">IF(Y3394&lt;6,"Night (00-05)",IF(Y3394&lt;12,"Morning (06-11)",IF(Y3394&lt;18,"Afternoon (12-17)","Evening (18-23)")))</f>
        <v>Morning (06-11)</v>
      </c>
    </row>
    <row r="3395" spans="1:26" x14ac:dyDescent="0.3">
      <c r="A3395" t="s">
        <v>5385</v>
      </c>
      <c r="B3395" t="s">
        <v>507</v>
      </c>
      <c r="C3395" t="s">
        <v>180</v>
      </c>
      <c r="D3395" t="s">
        <v>88</v>
      </c>
      <c r="E3395" t="s">
        <v>78</v>
      </c>
      <c r="F3395">
        <f>MONTH(Table1[[#This Row],[incident_datetime]])</f>
        <v>6</v>
      </c>
      <c r="G3395">
        <f>YEAR(Table1[[#This Row],[incident_datetime]])</f>
        <v>2023</v>
      </c>
      <c r="H3395" s="1">
        <v>45100.28</v>
      </c>
      <c r="I3395" t="s">
        <v>295</v>
      </c>
      <c r="J3395" t="s">
        <v>2180</v>
      </c>
      <c r="K3395">
        <v>51</v>
      </c>
      <c r="L3395" t="s">
        <v>59</v>
      </c>
      <c r="M3395" t="s">
        <v>85</v>
      </c>
      <c r="N3395" t="s">
        <v>1578</v>
      </c>
      <c r="O3395">
        <v>71</v>
      </c>
      <c r="P3395" t="s">
        <v>59</v>
      </c>
      <c r="Q3395" t="s">
        <v>27</v>
      </c>
      <c r="R3395" t="s">
        <v>109</v>
      </c>
      <c r="S3395" t="s">
        <v>132</v>
      </c>
      <c r="T3395" t="s">
        <v>62</v>
      </c>
      <c r="U3395">
        <v>5</v>
      </c>
      <c r="V3395" s="4">
        <v>19143.099999999999</v>
      </c>
      <c r="W3395" t="s">
        <v>110</v>
      </c>
      <c r="X3395" cm="1">
        <f t="array" ref="X3395">_xlfn.IFS(Table1[[#This Row],[severity]]="Critical", 4, Table1[[#This Row],[severity]]="High", 3, Table1[[#This Row],[severity]]="Medium", 2, TRUE, 1)</f>
        <v>4</v>
      </c>
      <c r="Y3395">
        <f t="shared" si="106"/>
        <v>6</v>
      </c>
      <c r="Z3395" t="str">
        <f t="shared" si="107"/>
        <v>Morning (06-11)</v>
      </c>
    </row>
    <row r="3396" spans="1:26" x14ac:dyDescent="0.3">
      <c r="A3396" t="s">
        <v>5386</v>
      </c>
      <c r="B3396" t="s">
        <v>685</v>
      </c>
      <c r="C3396" t="s">
        <v>185</v>
      </c>
      <c r="D3396" t="s">
        <v>77</v>
      </c>
      <c r="E3396" t="s">
        <v>72</v>
      </c>
      <c r="F3396">
        <f>MONTH(Table1[[#This Row],[incident_datetime]])</f>
        <v>1</v>
      </c>
      <c r="G3396">
        <f>YEAR(Table1[[#This Row],[incident_datetime]])</f>
        <v>2022</v>
      </c>
      <c r="H3396" s="1">
        <v>44569.42083333333</v>
      </c>
      <c r="I3396" t="s">
        <v>501</v>
      </c>
      <c r="J3396" t="s">
        <v>1507</v>
      </c>
      <c r="K3396">
        <v>40</v>
      </c>
      <c r="L3396" t="s">
        <v>43</v>
      </c>
      <c r="M3396" t="s">
        <v>85</v>
      </c>
      <c r="N3396" t="s">
        <v>1619</v>
      </c>
      <c r="O3396">
        <v>18</v>
      </c>
      <c r="P3396" t="s">
        <v>43</v>
      </c>
      <c r="Q3396" t="s">
        <v>27</v>
      </c>
      <c r="R3396" t="s">
        <v>97</v>
      </c>
      <c r="S3396" t="s">
        <v>132</v>
      </c>
      <c r="T3396" t="s">
        <v>155</v>
      </c>
      <c r="U3396">
        <v>1</v>
      </c>
      <c r="V3396" s="4">
        <v>14557.95</v>
      </c>
      <c r="W3396" t="s">
        <v>110</v>
      </c>
      <c r="X3396" cm="1">
        <f t="array" ref="X3396">_xlfn.IFS(Table1[[#This Row],[severity]]="Critical", 4, Table1[[#This Row],[severity]]="High", 3, Table1[[#This Row],[severity]]="Medium", 2, TRUE, 1)</f>
        <v>3</v>
      </c>
      <c r="Y3396">
        <f t="shared" si="106"/>
        <v>10</v>
      </c>
      <c r="Z3396" t="str">
        <f t="shared" si="107"/>
        <v>Morning (06-11)</v>
      </c>
    </row>
    <row r="3397" spans="1:26" x14ac:dyDescent="0.3">
      <c r="A3397" t="s">
        <v>5387</v>
      </c>
      <c r="B3397" t="s">
        <v>935</v>
      </c>
      <c r="C3397" t="s">
        <v>180</v>
      </c>
      <c r="D3397" t="s">
        <v>48</v>
      </c>
      <c r="E3397" t="s">
        <v>31</v>
      </c>
      <c r="F3397">
        <f>MONTH(Table1[[#This Row],[incident_datetime]])</f>
        <v>1</v>
      </c>
      <c r="G3397">
        <f>YEAR(Table1[[#This Row],[incident_datetime]])</f>
        <v>2019</v>
      </c>
      <c r="H3397" s="2">
        <v>43487</v>
      </c>
      <c r="I3397" t="s">
        <v>324</v>
      </c>
      <c r="J3397" t="s">
        <v>225</v>
      </c>
      <c r="K3397">
        <v>70</v>
      </c>
      <c r="L3397" t="s">
        <v>43</v>
      </c>
      <c r="M3397" t="s">
        <v>35</v>
      </c>
      <c r="N3397" t="s">
        <v>2484</v>
      </c>
      <c r="O3397">
        <v>56</v>
      </c>
      <c r="P3397" t="s">
        <v>43</v>
      </c>
      <c r="Q3397" t="s">
        <v>116</v>
      </c>
      <c r="R3397" t="s">
        <v>109</v>
      </c>
      <c r="S3397" t="s">
        <v>98</v>
      </c>
      <c r="T3397" t="s">
        <v>155</v>
      </c>
      <c r="U3397">
        <v>0</v>
      </c>
      <c r="V3397" s="4">
        <v>31059.11</v>
      </c>
      <c r="W3397" t="s">
        <v>110</v>
      </c>
      <c r="X3397" cm="1">
        <f t="array" ref="X3397">_xlfn.IFS(Table1[[#This Row],[severity]]="Critical", 4, Table1[[#This Row],[severity]]="High", 3, Table1[[#This Row],[severity]]="Medium", 2, TRUE, 1)</f>
        <v>4</v>
      </c>
      <c r="Y3397">
        <f t="shared" si="106"/>
        <v>0</v>
      </c>
      <c r="Z3397" t="str">
        <f t="shared" si="107"/>
        <v>Night (00-05)</v>
      </c>
    </row>
    <row r="3398" spans="1:26" x14ac:dyDescent="0.3">
      <c r="A3398" t="s">
        <v>5388</v>
      </c>
      <c r="B3398" t="s">
        <v>676</v>
      </c>
      <c r="C3398" t="s">
        <v>562</v>
      </c>
      <c r="D3398" t="s">
        <v>88</v>
      </c>
      <c r="E3398" t="s">
        <v>39</v>
      </c>
      <c r="F3398">
        <f>MONTH(Table1[[#This Row],[incident_datetime]])</f>
        <v>4</v>
      </c>
      <c r="G3398">
        <f>YEAR(Table1[[#This Row],[incident_datetime]])</f>
        <v>2023</v>
      </c>
      <c r="H3398" s="1">
        <v>45032.460636574076</v>
      </c>
      <c r="I3398" t="s">
        <v>259</v>
      </c>
      <c r="J3398" t="s">
        <v>1585</v>
      </c>
      <c r="K3398">
        <v>25</v>
      </c>
      <c r="L3398" t="s">
        <v>43</v>
      </c>
      <c r="M3398" t="s">
        <v>85</v>
      </c>
      <c r="N3398" t="s">
        <v>4180</v>
      </c>
      <c r="O3398">
        <v>38</v>
      </c>
      <c r="P3398" t="s">
        <v>43</v>
      </c>
      <c r="Q3398" t="s">
        <v>27</v>
      </c>
      <c r="R3398" t="s">
        <v>109</v>
      </c>
      <c r="S3398" t="s">
        <v>61</v>
      </c>
      <c r="T3398" t="s">
        <v>155</v>
      </c>
      <c r="U3398">
        <v>1</v>
      </c>
      <c r="V3398" s="4">
        <v>1827.88</v>
      </c>
      <c r="W3398" t="s">
        <v>103</v>
      </c>
      <c r="X3398" cm="1">
        <f t="array" ref="X3398">_xlfn.IFS(Table1[[#This Row],[severity]]="Critical", 4, Table1[[#This Row],[severity]]="High", 3, Table1[[#This Row],[severity]]="Medium", 2, TRUE, 1)</f>
        <v>4</v>
      </c>
      <c r="Y3398">
        <f t="shared" si="106"/>
        <v>11</v>
      </c>
      <c r="Z3398" t="str">
        <f t="shared" si="107"/>
        <v>Morning (06-11)</v>
      </c>
    </row>
    <row r="3399" spans="1:26" x14ac:dyDescent="0.3">
      <c r="A3399" t="s">
        <v>5389</v>
      </c>
      <c r="B3399" t="s">
        <v>338</v>
      </c>
      <c r="C3399" t="s">
        <v>686</v>
      </c>
      <c r="D3399" t="s">
        <v>92</v>
      </c>
      <c r="E3399" t="s">
        <v>112</v>
      </c>
      <c r="F3399">
        <f>MONTH(Table1[[#This Row],[incident_datetime]])</f>
        <v>5</v>
      </c>
      <c r="G3399">
        <f>YEAR(Table1[[#This Row],[incident_datetime]])</f>
        <v>2023</v>
      </c>
      <c r="H3399" s="1">
        <v>45049.028298611112</v>
      </c>
      <c r="I3399" t="s">
        <v>535</v>
      </c>
      <c r="J3399" t="s">
        <v>7102</v>
      </c>
      <c r="K3399">
        <v>52</v>
      </c>
      <c r="L3399" t="s">
        <v>43</v>
      </c>
      <c r="M3399" t="s">
        <v>35</v>
      </c>
      <c r="N3399" t="s">
        <v>615</v>
      </c>
      <c r="O3399">
        <v>64</v>
      </c>
      <c r="P3399" t="s">
        <v>43</v>
      </c>
      <c r="Q3399" t="s">
        <v>27</v>
      </c>
      <c r="R3399" t="s">
        <v>139</v>
      </c>
      <c r="S3399" t="s">
        <v>28</v>
      </c>
      <c r="T3399" t="s">
        <v>270</v>
      </c>
      <c r="U3399">
        <v>0</v>
      </c>
      <c r="V3399">
        <v>0</v>
      </c>
      <c r="W3399" t="s">
        <v>103</v>
      </c>
      <c r="X3399" cm="1">
        <f t="array" ref="X3399">_xlfn.IFS(Table1[[#This Row],[severity]]="Critical", 4, Table1[[#This Row],[severity]]="High", 3, Table1[[#This Row],[severity]]="Medium", 2, TRUE, 1)</f>
        <v>2</v>
      </c>
      <c r="Y3399">
        <f t="shared" si="106"/>
        <v>0</v>
      </c>
      <c r="Z3399" t="str">
        <f t="shared" si="107"/>
        <v>Night (00-05)</v>
      </c>
    </row>
    <row r="3400" spans="1:26" x14ac:dyDescent="0.3">
      <c r="A3400" t="s">
        <v>5390</v>
      </c>
      <c r="B3400" t="s">
        <v>935</v>
      </c>
      <c r="C3400" t="s">
        <v>135</v>
      </c>
      <c r="D3400" t="s">
        <v>65</v>
      </c>
      <c r="E3400" t="s">
        <v>39</v>
      </c>
      <c r="F3400">
        <f>MONTH(Table1[[#This Row],[incident_datetime]])</f>
        <v>3</v>
      </c>
      <c r="G3400">
        <f>YEAR(Table1[[#This Row],[incident_datetime]])</f>
        <v>2020</v>
      </c>
      <c r="H3400" s="1">
        <v>43914.783032407409</v>
      </c>
      <c r="I3400" t="s">
        <v>377</v>
      </c>
      <c r="J3400" t="s">
        <v>1469</v>
      </c>
      <c r="K3400">
        <v>17</v>
      </c>
      <c r="L3400" t="s">
        <v>43</v>
      </c>
      <c r="M3400" t="s">
        <v>41</v>
      </c>
      <c r="N3400" t="s">
        <v>1512</v>
      </c>
      <c r="O3400">
        <v>42</v>
      </c>
      <c r="P3400" t="s">
        <v>59</v>
      </c>
      <c r="Q3400" t="s">
        <v>116</v>
      </c>
      <c r="R3400" t="s">
        <v>52</v>
      </c>
      <c r="S3400" t="s">
        <v>28</v>
      </c>
      <c r="T3400" t="s">
        <v>29</v>
      </c>
      <c r="U3400">
        <v>1</v>
      </c>
      <c r="V3400" s="4">
        <v>1586.04</v>
      </c>
      <c r="W3400" t="s">
        <v>110</v>
      </c>
      <c r="X3400" cm="1">
        <f t="array" ref="X3400">_xlfn.IFS(Table1[[#This Row],[severity]]="Critical", 4, Table1[[#This Row],[severity]]="High", 3, Table1[[#This Row],[severity]]="Medium", 2, TRUE, 1)</f>
        <v>1</v>
      </c>
      <c r="Y3400">
        <f t="shared" si="106"/>
        <v>18</v>
      </c>
      <c r="Z3400" t="str">
        <f t="shared" si="107"/>
        <v>Evening (18-23)</v>
      </c>
    </row>
    <row r="3401" spans="1:26" x14ac:dyDescent="0.3">
      <c r="A3401" t="s">
        <v>5391</v>
      </c>
      <c r="B3401" t="s">
        <v>676</v>
      </c>
      <c r="C3401" t="s">
        <v>342</v>
      </c>
      <c r="D3401" t="s">
        <v>77</v>
      </c>
      <c r="E3401" t="s">
        <v>112</v>
      </c>
      <c r="F3401">
        <f>MONTH(Table1[[#This Row],[incident_datetime]])</f>
        <v>2</v>
      </c>
      <c r="G3401">
        <f>YEAR(Table1[[#This Row],[incident_datetime]])</f>
        <v>2019</v>
      </c>
      <c r="H3401" s="1">
        <v>43516.699895833335</v>
      </c>
      <c r="I3401" t="s">
        <v>1093</v>
      </c>
      <c r="J3401" t="s">
        <v>5301</v>
      </c>
      <c r="K3401">
        <v>20</v>
      </c>
      <c r="L3401" t="s">
        <v>43</v>
      </c>
      <c r="M3401" t="s">
        <v>35</v>
      </c>
      <c r="N3401" t="s">
        <v>1358</v>
      </c>
      <c r="O3401">
        <v>16</v>
      </c>
      <c r="P3401" t="s">
        <v>59</v>
      </c>
      <c r="Q3401" t="s">
        <v>27</v>
      </c>
      <c r="R3401" t="s">
        <v>52</v>
      </c>
      <c r="S3401" t="s">
        <v>61</v>
      </c>
      <c r="T3401" t="s">
        <v>270</v>
      </c>
      <c r="U3401">
        <v>1</v>
      </c>
      <c r="V3401" s="4">
        <v>41318.54</v>
      </c>
      <c r="W3401" t="s">
        <v>110</v>
      </c>
      <c r="X3401" cm="1">
        <f t="array" ref="X3401">_xlfn.IFS(Table1[[#This Row],[severity]]="Critical", 4, Table1[[#This Row],[severity]]="High", 3, Table1[[#This Row],[severity]]="Medium", 2, TRUE, 1)</f>
        <v>1</v>
      </c>
      <c r="Y3401">
        <f t="shared" si="106"/>
        <v>16</v>
      </c>
      <c r="Z3401" t="str">
        <f t="shared" si="107"/>
        <v>Afternoon (12-17)</v>
      </c>
    </row>
    <row r="3402" spans="1:26" x14ac:dyDescent="0.3">
      <c r="A3402" t="s">
        <v>5392</v>
      </c>
      <c r="B3402" t="s">
        <v>808</v>
      </c>
      <c r="C3402" t="s">
        <v>342</v>
      </c>
      <c r="D3402" t="s">
        <v>92</v>
      </c>
      <c r="E3402" t="s">
        <v>39</v>
      </c>
      <c r="F3402">
        <f>MONTH(Table1[[#This Row],[incident_datetime]])</f>
        <v>1</v>
      </c>
      <c r="G3402">
        <f>YEAR(Table1[[#This Row],[incident_datetime]])</f>
        <v>2019</v>
      </c>
      <c r="H3402" s="1">
        <v>43470.696331018517</v>
      </c>
      <c r="I3402" t="s">
        <v>804</v>
      </c>
      <c r="J3402" t="s">
        <v>7102</v>
      </c>
      <c r="K3402">
        <v>52</v>
      </c>
      <c r="L3402" t="s">
        <v>43</v>
      </c>
      <c r="M3402" t="s">
        <v>35</v>
      </c>
      <c r="N3402" t="s">
        <v>206</v>
      </c>
      <c r="O3402">
        <v>78</v>
      </c>
      <c r="P3402" t="s">
        <v>59</v>
      </c>
      <c r="Q3402" t="s">
        <v>27</v>
      </c>
      <c r="R3402" t="s">
        <v>52</v>
      </c>
      <c r="S3402" t="s">
        <v>28</v>
      </c>
      <c r="T3402" t="s">
        <v>155</v>
      </c>
      <c r="U3402">
        <v>3</v>
      </c>
      <c r="V3402" s="4">
        <v>1670.7</v>
      </c>
      <c r="W3402" t="s">
        <v>110</v>
      </c>
      <c r="X3402" cm="1">
        <f t="array" ref="X3402">_xlfn.IFS(Table1[[#This Row],[severity]]="Critical", 4, Table1[[#This Row],[severity]]="High", 3, Table1[[#This Row],[severity]]="Medium", 2, TRUE, 1)</f>
        <v>1</v>
      </c>
      <c r="Y3402">
        <f t="shared" si="106"/>
        <v>16</v>
      </c>
      <c r="Z3402" t="str">
        <f t="shared" si="107"/>
        <v>Afternoon (12-17)</v>
      </c>
    </row>
    <row r="3403" spans="1:26" x14ac:dyDescent="0.3">
      <c r="A3403" t="s">
        <v>5393</v>
      </c>
      <c r="B3403" t="s">
        <v>165</v>
      </c>
      <c r="C3403" t="s">
        <v>233</v>
      </c>
      <c r="D3403" t="s">
        <v>88</v>
      </c>
      <c r="E3403" t="s">
        <v>23</v>
      </c>
      <c r="F3403">
        <f>MONTH(Table1[[#This Row],[incident_datetime]])</f>
        <v>1</v>
      </c>
      <c r="G3403">
        <f>YEAR(Table1[[#This Row],[incident_datetime]])</f>
        <v>2022</v>
      </c>
      <c r="H3403" s="1">
        <v>44570.276435185187</v>
      </c>
      <c r="I3403" t="s">
        <v>1305</v>
      </c>
      <c r="J3403" t="s">
        <v>299</v>
      </c>
      <c r="K3403">
        <v>42</v>
      </c>
      <c r="L3403" t="s">
        <v>43</v>
      </c>
      <c r="M3403" t="s">
        <v>41</v>
      </c>
      <c r="N3403" t="s">
        <v>589</v>
      </c>
      <c r="O3403">
        <v>17</v>
      </c>
      <c r="P3403" t="s">
        <v>59</v>
      </c>
      <c r="Q3403" t="s">
        <v>27</v>
      </c>
      <c r="R3403" t="s">
        <v>139</v>
      </c>
      <c r="S3403" t="s">
        <v>61</v>
      </c>
      <c r="T3403" t="s">
        <v>155</v>
      </c>
      <c r="U3403">
        <v>5</v>
      </c>
      <c r="V3403" s="4">
        <v>22836.7</v>
      </c>
      <c r="W3403" t="s">
        <v>110</v>
      </c>
      <c r="X3403" cm="1">
        <f t="array" ref="X3403">_xlfn.IFS(Table1[[#This Row],[severity]]="Critical", 4, Table1[[#This Row],[severity]]="High", 3, Table1[[#This Row],[severity]]="Medium", 2, TRUE, 1)</f>
        <v>2</v>
      </c>
      <c r="Y3403">
        <f t="shared" si="106"/>
        <v>6</v>
      </c>
      <c r="Z3403" t="str">
        <f t="shared" si="107"/>
        <v>Morning (06-11)</v>
      </c>
    </row>
    <row r="3404" spans="1:26" x14ac:dyDescent="0.3">
      <c r="A3404" t="s">
        <v>5394</v>
      </c>
      <c r="B3404" t="s">
        <v>391</v>
      </c>
      <c r="C3404" t="s">
        <v>258</v>
      </c>
      <c r="D3404" t="s">
        <v>48</v>
      </c>
      <c r="E3404" t="s">
        <v>39</v>
      </c>
      <c r="F3404">
        <f>MONTH(Table1[[#This Row],[incident_datetime]])</f>
        <v>4</v>
      </c>
      <c r="G3404">
        <f>YEAR(Table1[[#This Row],[incident_datetime]])</f>
        <v>2024</v>
      </c>
      <c r="H3404" s="1">
        <v>45409.164004629631</v>
      </c>
      <c r="I3404" t="s">
        <v>566</v>
      </c>
      <c r="J3404" t="s">
        <v>1910</v>
      </c>
      <c r="K3404">
        <v>53</v>
      </c>
      <c r="L3404" t="s">
        <v>59</v>
      </c>
      <c r="M3404" t="s">
        <v>35</v>
      </c>
      <c r="N3404" t="s">
        <v>946</v>
      </c>
      <c r="O3404">
        <v>56</v>
      </c>
      <c r="P3404" t="s">
        <v>59</v>
      </c>
      <c r="Q3404" t="s">
        <v>27</v>
      </c>
      <c r="R3404" t="s">
        <v>52</v>
      </c>
      <c r="S3404" t="s">
        <v>61</v>
      </c>
      <c r="T3404" t="s">
        <v>155</v>
      </c>
      <c r="U3404">
        <v>4</v>
      </c>
      <c r="V3404" s="4">
        <v>12246.59</v>
      </c>
      <c r="W3404" t="s">
        <v>110</v>
      </c>
      <c r="X3404" cm="1">
        <f t="array" ref="X3404">_xlfn.IFS(Table1[[#This Row],[severity]]="Critical", 4, Table1[[#This Row],[severity]]="High", 3, Table1[[#This Row],[severity]]="Medium", 2, TRUE, 1)</f>
        <v>1</v>
      </c>
      <c r="Y3404">
        <f t="shared" si="106"/>
        <v>3</v>
      </c>
      <c r="Z3404" t="str">
        <f t="shared" si="107"/>
        <v>Night (00-05)</v>
      </c>
    </row>
    <row r="3405" spans="1:26" x14ac:dyDescent="0.3">
      <c r="A3405" t="s">
        <v>5395</v>
      </c>
      <c r="B3405" t="s">
        <v>134</v>
      </c>
      <c r="C3405" t="s">
        <v>686</v>
      </c>
      <c r="D3405" t="s">
        <v>92</v>
      </c>
      <c r="E3405" t="s">
        <v>66</v>
      </c>
      <c r="F3405">
        <f>MONTH(Table1[[#This Row],[incident_datetime]])</f>
        <v>7</v>
      </c>
      <c r="G3405">
        <f>YEAR(Table1[[#This Row],[incident_datetime]])</f>
        <v>2020</v>
      </c>
      <c r="H3405" s="1">
        <v>44017.022141203706</v>
      </c>
      <c r="I3405" t="s">
        <v>1212</v>
      </c>
      <c r="J3405" t="s">
        <v>3383</v>
      </c>
      <c r="K3405">
        <v>72</v>
      </c>
      <c r="L3405" t="s">
        <v>43</v>
      </c>
      <c r="M3405" t="s">
        <v>41</v>
      </c>
      <c r="N3405" t="s">
        <v>3201</v>
      </c>
      <c r="O3405">
        <v>74</v>
      </c>
      <c r="P3405" t="s">
        <v>59</v>
      </c>
      <c r="Q3405" t="s">
        <v>70</v>
      </c>
      <c r="R3405" t="s">
        <v>139</v>
      </c>
      <c r="S3405" t="s">
        <v>98</v>
      </c>
      <c r="T3405" t="s">
        <v>29</v>
      </c>
      <c r="U3405">
        <v>4</v>
      </c>
      <c r="V3405" s="4">
        <v>28678.7</v>
      </c>
      <c r="W3405" t="s">
        <v>110</v>
      </c>
      <c r="X3405" cm="1">
        <f t="array" ref="X3405">_xlfn.IFS(Table1[[#This Row],[severity]]="Critical", 4, Table1[[#This Row],[severity]]="High", 3, Table1[[#This Row],[severity]]="Medium", 2, TRUE, 1)</f>
        <v>2</v>
      </c>
      <c r="Y3405">
        <f t="shared" si="106"/>
        <v>0</v>
      </c>
      <c r="Z3405" t="str">
        <f t="shared" si="107"/>
        <v>Night (00-05)</v>
      </c>
    </row>
    <row r="3406" spans="1:26" x14ac:dyDescent="0.3">
      <c r="A3406" t="s">
        <v>5396</v>
      </c>
      <c r="B3406" t="s">
        <v>338</v>
      </c>
      <c r="C3406" t="s">
        <v>135</v>
      </c>
      <c r="D3406" t="s">
        <v>38</v>
      </c>
      <c r="E3406" t="s">
        <v>78</v>
      </c>
      <c r="F3406">
        <f ca="1">MONTH(Table1[[#This Row],[incident_datetime]])</f>
        <v>8</v>
      </c>
      <c r="G3406">
        <f ca="1">YEAR(Table1[[#This Row],[incident_datetime]])</f>
        <v>2026</v>
      </c>
      <c r="H3406" s="2">
        <f ca="1">TODAY()</f>
        <v>46250</v>
      </c>
      <c r="I3406" t="s">
        <v>1212</v>
      </c>
      <c r="J3406" t="s">
        <v>2199</v>
      </c>
      <c r="K3406">
        <v>47</v>
      </c>
      <c r="L3406" t="s">
        <v>43</v>
      </c>
      <c r="M3406" t="s">
        <v>35</v>
      </c>
      <c r="N3406" t="s">
        <v>1259</v>
      </c>
      <c r="O3406">
        <v>90</v>
      </c>
      <c r="P3406" t="s">
        <v>59</v>
      </c>
      <c r="Q3406" t="s">
        <v>45</v>
      </c>
      <c r="R3406" t="s">
        <v>139</v>
      </c>
      <c r="S3406" t="s">
        <v>28</v>
      </c>
      <c r="T3406" t="s">
        <v>29</v>
      </c>
      <c r="U3406">
        <v>1</v>
      </c>
      <c r="V3406" s="4">
        <v>12532.5</v>
      </c>
      <c r="W3406" t="s">
        <v>103</v>
      </c>
      <c r="X3406" cm="1">
        <f t="array" ref="X3406">_xlfn.IFS(Table1[[#This Row],[severity]]="Critical", 4, Table1[[#This Row],[severity]]="High", 3, Table1[[#This Row],[severity]]="Medium", 2, TRUE, 1)</f>
        <v>2</v>
      </c>
      <c r="Y3406">
        <f t="shared" ca="1" si="106"/>
        <v>0</v>
      </c>
      <c r="Z3406" t="str">
        <f t="shared" ca="1" si="107"/>
        <v>Night (00-05)</v>
      </c>
    </row>
    <row r="3407" spans="1:26" x14ac:dyDescent="0.3">
      <c r="A3407" t="s">
        <v>5397</v>
      </c>
      <c r="B3407" t="s">
        <v>539</v>
      </c>
      <c r="C3407" t="s">
        <v>180</v>
      </c>
      <c r="D3407" t="s">
        <v>92</v>
      </c>
      <c r="E3407" t="s">
        <v>93</v>
      </c>
      <c r="F3407">
        <f ca="1">MONTH(Table1[[#This Row],[incident_datetime]])</f>
        <v>8</v>
      </c>
      <c r="G3407">
        <f ca="1">YEAR(Table1[[#This Row],[incident_datetime]])</f>
        <v>2026</v>
      </c>
      <c r="H3407" s="2">
        <f ca="1">TODAY()</f>
        <v>46250</v>
      </c>
      <c r="I3407" t="s">
        <v>419</v>
      </c>
      <c r="J3407" t="s">
        <v>1947</v>
      </c>
      <c r="K3407">
        <v>47</v>
      </c>
      <c r="L3407" t="s">
        <v>43</v>
      </c>
      <c r="M3407" t="s">
        <v>41</v>
      </c>
      <c r="N3407" t="s">
        <v>1638</v>
      </c>
      <c r="O3407">
        <v>43</v>
      </c>
      <c r="P3407" t="s">
        <v>43</v>
      </c>
      <c r="Q3407" t="s">
        <v>60</v>
      </c>
      <c r="R3407" t="s">
        <v>139</v>
      </c>
      <c r="S3407" t="s">
        <v>98</v>
      </c>
      <c r="T3407" t="s">
        <v>155</v>
      </c>
      <c r="U3407">
        <v>5</v>
      </c>
      <c r="V3407" s="4">
        <v>42479.71</v>
      </c>
      <c r="W3407" t="s">
        <v>103</v>
      </c>
      <c r="X3407" cm="1">
        <f t="array" ref="X3407">_xlfn.IFS(Table1[[#This Row],[severity]]="Critical", 4, Table1[[#This Row],[severity]]="High", 3, Table1[[#This Row],[severity]]="Medium", 2, TRUE, 1)</f>
        <v>2</v>
      </c>
      <c r="Y3407">
        <f t="shared" ca="1" si="106"/>
        <v>0</v>
      </c>
      <c r="Z3407" t="str">
        <f t="shared" ca="1" si="107"/>
        <v>Night (00-05)</v>
      </c>
    </row>
    <row r="3408" spans="1:26" x14ac:dyDescent="0.3">
      <c r="A3408" t="s">
        <v>5398</v>
      </c>
      <c r="B3408" t="s">
        <v>263</v>
      </c>
      <c r="C3408" t="s">
        <v>686</v>
      </c>
      <c r="D3408" t="s">
        <v>88</v>
      </c>
      <c r="E3408" t="s">
        <v>31</v>
      </c>
      <c r="F3408">
        <f>MONTH(Table1[[#This Row],[incident_datetime]])</f>
        <v>9</v>
      </c>
      <c r="G3408">
        <f>YEAR(Table1[[#This Row],[incident_datetime]])</f>
        <v>2023</v>
      </c>
      <c r="H3408" s="1">
        <v>45178.432210648149</v>
      </c>
      <c r="I3408" t="s">
        <v>1492</v>
      </c>
      <c r="J3408" t="s">
        <v>4735</v>
      </c>
      <c r="K3408">
        <v>52</v>
      </c>
      <c r="L3408" t="s">
        <v>59</v>
      </c>
      <c r="M3408" t="s">
        <v>35</v>
      </c>
      <c r="N3408" t="s">
        <v>1470</v>
      </c>
      <c r="O3408">
        <v>61</v>
      </c>
      <c r="P3408" t="s">
        <v>59</v>
      </c>
      <c r="Q3408" t="s">
        <v>27</v>
      </c>
      <c r="R3408" t="s">
        <v>109</v>
      </c>
      <c r="S3408" t="s">
        <v>61</v>
      </c>
      <c r="T3408" t="s">
        <v>29</v>
      </c>
      <c r="U3408">
        <v>0</v>
      </c>
      <c r="V3408" s="4">
        <v>1726.92</v>
      </c>
      <c r="W3408" t="s">
        <v>110</v>
      </c>
      <c r="X3408" cm="1">
        <f t="array" ref="X3408">_xlfn.IFS(Table1[[#This Row],[severity]]="Critical", 4, Table1[[#This Row],[severity]]="High", 3, Table1[[#This Row],[severity]]="Medium", 2, TRUE, 1)</f>
        <v>4</v>
      </c>
      <c r="Y3408">
        <f t="shared" si="106"/>
        <v>10</v>
      </c>
      <c r="Z3408" t="str">
        <f t="shared" si="107"/>
        <v>Morning (06-11)</v>
      </c>
    </row>
    <row r="3409" spans="1:26" x14ac:dyDescent="0.3">
      <c r="A3409" t="s">
        <v>5399</v>
      </c>
      <c r="B3409" t="s">
        <v>1173</v>
      </c>
      <c r="C3409" t="s">
        <v>135</v>
      </c>
      <c r="D3409" t="s">
        <v>100</v>
      </c>
      <c r="E3409" t="s">
        <v>39</v>
      </c>
      <c r="F3409">
        <f>MONTH(Table1[[#This Row],[incident_datetime]])</f>
        <v>4</v>
      </c>
      <c r="G3409">
        <f>YEAR(Table1[[#This Row],[incident_datetime]])</f>
        <v>2022</v>
      </c>
      <c r="H3409" s="1">
        <v>44674.995925925927</v>
      </c>
      <c r="I3409" t="s">
        <v>282</v>
      </c>
      <c r="J3409" t="s">
        <v>610</v>
      </c>
      <c r="K3409">
        <v>73</v>
      </c>
      <c r="L3409" t="s">
        <v>59</v>
      </c>
      <c r="M3409" t="s">
        <v>35</v>
      </c>
      <c r="N3409" t="s">
        <v>3381</v>
      </c>
      <c r="O3409">
        <v>59</v>
      </c>
      <c r="P3409" t="s">
        <v>43</v>
      </c>
      <c r="Q3409" t="s">
        <v>27</v>
      </c>
      <c r="R3409" t="s">
        <v>109</v>
      </c>
      <c r="S3409" t="s">
        <v>98</v>
      </c>
      <c r="T3409" t="s">
        <v>62</v>
      </c>
      <c r="U3409">
        <v>1</v>
      </c>
      <c r="V3409" s="4">
        <v>18340.55</v>
      </c>
      <c r="W3409" t="s">
        <v>103</v>
      </c>
      <c r="X3409" cm="1">
        <f t="array" ref="X3409">_xlfn.IFS(Table1[[#This Row],[severity]]="Critical", 4, Table1[[#This Row],[severity]]="High", 3, Table1[[#This Row],[severity]]="Medium", 2, TRUE, 1)</f>
        <v>4</v>
      </c>
      <c r="Y3409">
        <f t="shared" si="106"/>
        <v>23</v>
      </c>
      <c r="Z3409" t="str">
        <f t="shared" si="107"/>
        <v>Evening (18-23)</v>
      </c>
    </row>
    <row r="3410" spans="1:26" x14ac:dyDescent="0.3">
      <c r="A3410" t="s">
        <v>5400</v>
      </c>
      <c r="B3410" t="s">
        <v>165</v>
      </c>
      <c r="C3410" t="s">
        <v>686</v>
      </c>
      <c r="D3410" t="s">
        <v>65</v>
      </c>
      <c r="E3410" t="s">
        <v>39</v>
      </c>
      <c r="F3410">
        <f>MONTH(Table1[[#This Row],[incident_datetime]])</f>
        <v>12</v>
      </c>
      <c r="G3410">
        <f>YEAR(Table1[[#This Row],[incident_datetime]])</f>
        <v>2024</v>
      </c>
      <c r="H3410" s="1">
        <v>45635.888831018521</v>
      </c>
      <c r="I3410" t="s">
        <v>169</v>
      </c>
      <c r="J3410" t="s">
        <v>1889</v>
      </c>
      <c r="K3410">
        <v>72</v>
      </c>
      <c r="L3410" t="s">
        <v>43</v>
      </c>
      <c r="M3410" t="s">
        <v>35</v>
      </c>
      <c r="N3410" t="s">
        <v>1288</v>
      </c>
      <c r="O3410">
        <v>42</v>
      </c>
      <c r="P3410" t="s">
        <v>59</v>
      </c>
      <c r="Q3410" t="s">
        <v>27</v>
      </c>
      <c r="R3410" t="s">
        <v>97</v>
      </c>
      <c r="S3410" t="s">
        <v>28</v>
      </c>
      <c r="T3410" t="s">
        <v>29</v>
      </c>
      <c r="U3410">
        <v>0</v>
      </c>
      <c r="V3410" s="4">
        <v>40452.019999999997</v>
      </c>
      <c r="W3410" t="s">
        <v>103</v>
      </c>
      <c r="X3410" cm="1">
        <f t="array" ref="X3410">_xlfn.IFS(Table1[[#This Row],[severity]]="Critical", 4, Table1[[#This Row],[severity]]="High", 3, Table1[[#This Row],[severity]]="Medium", 2, TRUE, 1)</f>
        <v>3</v>
      </c>
      <c r="Y3410">
        <f t="shared" si="106"/>
        <v>21</v>
      </c>
      <c r="Z3410" t="str">
        <f t="shared" si="107"/>
        <v>Evening (18-23)</v>
      </c>
    </row>
    <row r="3411" spans="1:26" x14ac:dyDescent="0.3">
      <c r="A3411" t="s">
        <v>5401</v>
      </c>
      <c r="B3411" t="s">
        <v>422</v>
      </c>
      <c r="C3411" t="s">
        <v>135</v>
      </c>
      <c r="D3411" t="s">
        <v>100</v>
      </c>
      <c r="E3411" t="s">
        <v>72</v>
      </c>
      <c r="F3411">
        <f>MONTH(Table1[[#This Row],[incident_datetime]])</f>
        <v>12</v>
      </c>
      <c r="G3411">
        <f>YEAR(Table1[[#This Row],[incident_datetime]])</f>
        <v>2018</v>
      </c>
      <c r="H3411" s="1">
        <v>43442.966956018521</v>
      </c>
      <c r="I3411" t="s">
        <v>136</v>
      </c>
      <c r="J3411" t="s">
        <v>2277</v>
      </c>
      <c r="K3411">
        <v>18</v>
      </c>
      <c r="L3411" t="s">
        <v>43</v>
      </c>
      <c r="M3411" t="s">
        <v>41</v>
      </c>
      <c r="N3411" t="s">
        <v>3112</v>
      </c>
      <c r="O3411">
        <v>56</v>
      </c>
      <c r="P3411" t="s">
        <v>59</v>
      </c>
      <c r="Q3411" t="s">
        <v>116</v>
      </c>
      <c r="R3411" t="s">
        <v>52</v>
      </c>
      <c r="S3411" t="s">
        <v>28</v>
      </c>
      <c r="T3411" t="s">
        <v>155</v>
      </c>
      <c r="U3411">
        <v>0</v>
      </c>
      <c r="V3411">
        <v>0</v>
      </c>
      <c r="W3411" t="s">
        <v>110</v>
      </c>
      <c r="X3411" cm="1">
        <f t="array" ref="X3411">_xlfn.IFS(Table1[[#This Row],[severity]]="Critical", 4, Table1[[#This Row],[severity]]="High", 3, Table1[[#This Row],[severity]]="Medium", 2, TRUE, 1)</f>
        <v>1</v>
      </c>
      <c r="Y3411">
        <f t="shared" si="106"/>
        <v>23</v>
      </c>
      <c r="Z3411" t="str">
        <f t="shared" si="107"/>
        <v>Evening (18-23)</v>
      </c>
    </row>
    <row r="3412" spans="1:26" x14ac:dyDescent="0.3">
      <c r="A3412" t="s">
        <v>5402</v>
      </c>
      <c r="B3412" t="s">
        <v>1173</v>
      </c>
      <c r="C3412" t="s">
        <v>686</v>
      </c>
      <c r="D3412" t="s">
        <v>22</v>
      </c>
      <c r="E3412" t="s">
        <v>112</v>
      </c>
      <c r="F3412">
        <f>MONTH(Table1[[#This Row],[incident_datetime]])</f>
        <v>12</v>
      </c>
      <c r="G3412">
        <f>YEAR(Table1[[#This Row],[incident_datetime]])</f>
        <v>2020</v>
      </c>
      <c r="H3412" s="1">
        <v>44167.043692129628</v>
      </c>
      <c r="I3412" t="s">
        <v>412</v>
      </c>
      <c r="J3412" t="s">
        <v>7102</v>
      </c>
      <c r="K3412">
        <v>52</v>
      </c>
      <c r="L3412" t="s">
        <v>43</v>
      </c>
      <c r="M3412" t="s">
        <v>35</v>
      </c>
      <c r="N3412" t="s">
        <v>4214</v>
      </c>
      <c r="O3412">
        <v>31</v>
      </c>
      <c r="P3412" t="s">
        <v>59</v>
      </c>
      <c r="Q3412" t="s">
        <v>60</v>
      </c>
      <c r="R3412" t="s">
        <v>109</v>
      </c>
      <c r="S3412" t="s">
        <v>98</v>
      </c>
      <c r="T3412" t="s">
        <v>155</v>
      </c>
      <c r="U3412">
        <v>5</v>
      </c>
      <c r="V3412" s="4">
        <v>47336.4</v>
      </c>
      <c r="W3412" t="s">
        <v>103</v>
      </c>
      <c r="X3412" cm="1">
        <f t="array" ref="X3412">_xlfn.IFS(Table1[[#This Row],[severity]]="Critical", 4, Table1[[#This Row],[severity]]="High", 3, Table1[[#This Row],[severity]]="Medium", 2, TRUE, 1)</f>
        <v>4</v>
      </c>
      <c r="Y3412">
        <f t="shared" si="106"/>
        <v>1</v>
      </c>
      <c r="Z3412" t="str">
        <f t="shared" si="107"/>
        <v>Night (00-05)</v>
      </c>
    </row>
    <row r="3413" spans="1:26" x14ac:dyDescent="0.3">
      <c r="A3413" t="s">
        <v>5403</v>
      </c>
      <c r="B3413" t="s">
        <v>242</v>
      </c>
      <c r="C3413" t="s">
        <v>562</v>
      </c>
      <c r="D3413" t="s">
        <v>65</v>
      </c>
      <c r="E3413" t="s">
        <v>93</v>
      </c>
      <c r="F3413">
        <f>MONTH(Table1[[#This Row],[incident_datetime]])</f>
        <v>3</v>
      </c>
      <c r="G3413">
        <f>YEAR(Table1[[#This Row],[incident_datetime]])</f>
        <v>2023</v>
      </c>
      <c r="H3413" s="1">
        <v>45015.039780092593</v>
      </c>
      <c r="I3413" t="s">
        <v>423</v>
      </c>
      <c r="J3413" t="s">
        <v>1387</v>
      </c>
      <c r="K3413">
        <v>47</v>
      </c>
      <c r="L3413" t="s">
        <v>43</v>
      </c>
      <c r="M3413" t="s">
        <v>41</v>
      </c>
      <c r="N3413" t="s">
        <v>1187</v>
      </c>
      <c r="O3413">
        <v>57</v>
      </c>
      <c r="P3413" t="s">
        <v>59</v>
      </c>
      <c r="Q3413" t="s">
        <v>70</v>
      </c>
      <c r="R3413" t="s">
        <v>139</v>
      </c>
      <c r="S3413" t="s">
        <v>61</v>
      </c>
      <c r="T3413" t="s">
        <v>155</v>
      </c>
      <c r="U3413">
        <v>1</v>
      </c>
      <c r="V3413">
        <v>0</v>
      </c>
      <c r="W3413" t="s">
        <v>103</v>
      </c>
      <c r="X3413" cm="1">
        <f t="array" ref="X3413">_xlfn.IFS(Table1[[#This Row],[severity]]="Critical", 4, Table1[[#This Row],[severity]]="High", 3, Table1[[#This Row],[severity]]="Medium", 2, TRUE, 1)</f>
        <v>2</v>
      </c>
      <c r="Y3413">
        <f t="shared" si="106"/>
        <v>0</v>
      </c>
      <c r="Z3413" t="str">
        <f t="shared" si="107"/>
        <v>Night (00-05)</v>
      </c>
    </row>
    <row r="3414" spans="1:26" x14ac:dyDescent="0.3">
      <c r="A3414" t="s">
        <v>5404</v>
      </c>
      <c r="B3414" t="s">
        <v>250</v>
      </c>
      <c r="C3414" t="s">
        <v>180</v>
      </c>
      <c r="D3414" t="s">
        <v>48</v>
      </c>
      <c r="E3414" t="s">
        <v>186</v>
      </c>
      <c r="F3414">
        <f ca="1">MONTH(Table1[[#This Row],[incident_datetime]])</f>
        <v>8</v>
      </c>
      <c r="G3414">
        <f ca="1">YEAR(Table1[[#This Row],[incident_datetime]])</f>
        <v>2026</v>
      </c>
      <c r="H3414" s="2">
        <f ca="1">TODAY()</f>
        <v>46250</v>
      </c>
      <c r="I3414" t="s">
        <v>343</v>
      </c>
      <c r="J3414" t="s">
        <v>2788</v>
      </c>
      <c r="K3414">
        <v>57</v>
      </c>
      <c r="L3414" t="s">
        <v>59</v>
      </c>
      <c r="M3414" t="s">
        <v>35</v>
      </c>
      <c r="N3414" t="s">
        <v>2880</v>
      </c>
      <c r="O3414">
        <v>49</v>
      </c>
      <c r="P3414" t="s">
        <v>43</v>
      </c>
      <c r="Q3414" t="s">
        <v>27</v>
      </c>
      <c r="R3414" t="s">
        <v>109</v>
      </c>
      <c r="S3414" t="s">
        <v>98</v>
      </c>
      <c r="T3414" t="s">
        <v>62</v>
      </c>
      <c r="U3414">
        <v>1</v>
      </c>
      <c r="V3414" s="4">
        <v>5127.37</v>
      </c>
      <c r="W3414" t="s">
        <v>110</v>
      </c>
      <c r="X3414" cm="1">
        <f t="array" ref="X3414">_xlfn.IFS(Table1[[#This Row],[severity]]="Critical", 4, Table1[[#This Row],[severity]]="High", 3, Table1[[#This Row],[severity]]="Medium", 2, TRUE, 1)</f>
        <v>4</v>
      </c>
      <c r="Y3414">
        <f t="shared" ca="1" si="106"/>
        <v>0</v>
      </c>
      <c r="Z3414" t="str">
        <f t="shared" ca="1" si="107"/>
        <v>Night (00-05)</v>
      </c>
    </row>
    <row r="3415" spans="1:26" x14ac:dyDescent="0.3">
      <c r="A3415" t="s">
        <v>5405</v>
      </c>
      <c r="B3415" t="s">
        <v>267</v>
      </c>
      <c r="C3415" t="s">
        <v>233</v>
      </c>
      <c r="D3415" t="s">
        <v>92</v>
      </c>
      <c r="E3415" t="s">
        <v>55</v>
      </c>
      <c r="F3415">
        <f>MONTH(Table1[[#This Row],[incident_datetime]])</f>
        <v>8</v>
      </c>
      <c r="G3415">
        <f>YEAR(Table1[[#This Row],[incident_datetime]])</f>
        <v>2021</v>
      </c>
      <c r="H3415" s="1">
        <v>44425.959490740737</v>
      </c>
      <c r="I3415" t="s">
        <v>83</v>
      </c>
      <c r="J3415" t="s">
        <v>3720</v>
      </c>
      <c r="K3415">
        <v>27</v>
      </c>
      <c r="L3415" t="s">
        <v>43</v>
      </c>
      <c r="M3415" t="s">
        <v>35</v>
      </c>
      <c r="N3415" t="s">
        <v>2068</v>
      </c>
      <c r="O3415">
        <v>33</v>
      </c>
      <c r="P3415" t="s">
        <v>43</v>
      </c>
      <c r="Q3415" t="s">
        <v>27</v>
      </c>
      <c r="R3415" t="s">
        <v>109</v>
      </c>
      <c r="S3415" t="s">
        <v>28</v>
      </c>
      <c r="T3415" t="s">
        <v>155</v>
      </c>
      <c r="U3415">
        <v>5</v>
      </c>
      <c r="V3415" s="4">
        <v>48720.82</v>
      </c>
      <c r="W3415" t="s">
        <v>110</v>
      </c>
      <c r="X3415" cm="1">
        <f t="array" ref="X3415">_xlfn.IFS(Table1[[#This Row],[severity]]="Critical", 4, Table1[[#This Row],[severity]]="High", 3, Table1[[#This Row],[severity]]="Medium", 2, TRUE, 1)</f>
        <v>4</v>
      </c>
      <c r="Y3415">
        <f t="shared" si="106"/>
        <v>23</v>
      </c>
      <c r="Z3415" t="str">
        <f t="shared" si="107"/>
        <v>Evening (18-23)</v>
      </c>
    </row>
    <row r="3416" spans="1:26" x14ac:dyDescent="0.3">
      <c r="A3416" t="s">
        <v>5406</v>
      </c>
      <c r="B3416" t="s">
        <v>338</v>
      </c>
      <c r="C3416" t="s">
        <v>135</v>
      </c>
      <c r="D3416" t="s">
        <v>65</v>
      </c>
      <c r="E3416" t="s">
        <v>23</v>
      </c>
      <c r="F3416">
        <f>MONTH(Table1[[#This Row],[incident_datetime]])</f>
        <v>5</v>
      </c>
      <c r="G3416">
        <f>YEAR(Table1[[#This Row],[incident_datetime]])</f>
        <v>2018</v>
      </c>
      <c r="H3416" s="1">
        <v>43244.479675925926</v>
      </c>
      <c r="I3416" t="s">
        <v>142</v>
      </c>
      <c r="J3416" t="s">
        <v>2715</v>
      </c>
      <c r="K3416">
        <v>56</v>
      </c>
      <c r="L3416" t="s">
        <v>34</v>
      </c>
      <c r="M3416" t="s">
        <v>107</v>
      </c>
      <c r="N3416" t="s">
        <v>1014</v>
      </c>
      <c r="O3416">
        <v>87</v>
      </c>
      <c r="P3416" t="s">
        <v>59</v>
      </c>
      <c r="Q3416" t="s">
        <v>27</v>
      </c>
      <c r="R3416" t="s">
        <v>109</v>
      </c>
      <c r="S3416" t="s">
        <v>98</v>
      </c>
      <c r="T3416" t="s">
        <v>270</v>
      </c>
      <c r="U3416">
        <v>0</v>
      </c>
      <c r="V3416" s="4">
        <v>9535.64</v>
      </c>
      <c r="W3416" t="s">
        <v>110</v>
      </c>
      <c r="X3416" cm="1">
        <f t="array" ref="X3416">_xlfn.IFS(Table1[[#This Row],[severity]]="Critical", 4, Table1[[#This Row],[severity]]="High", 3, Table1[[#This Row],[severity]]="Medium", 2, TRUE, 1)</f>
        <v>4</v>
      </c>
      <c r="Y3416">
        <f t="shared" si="106"/>
        <v>11</v>
      </c>
      <c r="Z3416" t="str">
        <f t="shared" si="107"/>
        <v>Morning (06-11)</v>
      </c>
    </row>
    <row r="3417" spans="1:26" x14ac:dyDescent="0.3">
      <c r="A3417" t="s">
        <v>5407</v>
      </c>
      <c r="B3417" t="s">
        <v>1173</v>
      </c>
      <c r="C3417" t="s">
        <v>468</v>
      </c>
      <c r="D3417" t="s">
        <v>92</v>
      </c>
      <c r="E3417" t="s">
        <v>31</v>
      </c>
      <c r="F3417">
        <f>MONTH(Table1[[#This Row],[incident_datetime]])</f>
        <v>1</v>
      </c>
      <c r="G3417">
        <f>YEAR(Table1[[#This Row],[incident_datetime]])</f>
        <v>2022</v>
      </c>
      <c r="H3417" s="1">
        <v>44592.447650462964</v>
      </c>
      <c r="I3417" t="s">
        <v>852</v>
      </c>
      <c r="J3417" t="s">
        <v>2387</v>
      </c>
      <c r="K3417">
        <v>74</v>
      </c>
      <c r="L3417" t="s">
        <v>59</v>
      </c>
      <c r="M3417" t="s">
        <v>41</v>
      </c>
      <c r="N3417" t="s">
        <v>3542</v>
      </c>
      <c r="O3417">
        <v>84</v>
      </c>
      <c r="P3417" t="s">
        <v>34</v>
      </c>
      <c r="Q3417" t="s">
        <v>27</v>
      </c>
      <c r="R3417" t="s">
        <v>109</v>
      </c>
      <c r="S3417" t="s">
        <v>61</v>
      </c>
      <c r="T3417" t="s">
        <v>29</v>
      </c>
      <c r="U3417">
        <v>5</v>
      </c>
      <c r="V3417" s="4">
        <v>5583.41</v>
      </c>
      <c r="W3417" t="s">
        <v>110</v>
      </c>
      <c r="X3417" cm="1">
        <f t="array" ref="X3417">_xlfn.IFS(Table1[[#This Row],[severity]]="Critical", 4, Table1[[#This Row],[severity]]="High", 3, Table1[[#This Row],[severity]]="Medium", 2, TRUE, 1)</f>
        <v>4</v>
      </c>
      <c r="Y3417">
        <f t="shared" si="106"/>
        <v>10</v>
      </c>
      <c r="Z3417" t="str">
        <f t="shared" si="107"/>
        <v>Morning (06-11)</v>
      </c>
    </row>
    <row r="3418" spans="1:26" x14ac:dyDescent="0.3">
      <c r="A3418" t="s">
        <v>5408</v>
      </c>
      <c r="B3418" t="s">
        <v>1173</v>
      </c>
      <c r="C3418" t="s">
        <v>220</v>
      </c>
      <c r="D3418" t="s">
        <v>48</v>
      </c>
      <c r="E3418" t="s">
        <v>78</v>
      </c>
      <c r="F3418">
        <f>MONTH(Table1[[#This Row],[incident_datetime]])</f>
        <v>1</v>
      </c>
      <c r="G3418">
        <f>YEAR(Table1[[#This Row],[incident_datetime]])</f>
        <v>2023</v>
      </c>
      <c r="H3418" s="1">
        <v>44930.463437500002</v>
      </c>
      <c r="I3418" t="s">
        <v>334</v>
      </c>
      <c r="J3418" t="s">
        <v>143</v>
      </c>
      <c r="K3418">
        <v>52</v>
      </c>
      <c r="L3418" t="s">
        <v>59</v>
      </c>
      <c r="M3418" t="s">
        <v>41</v>
      </c>
      <c r="N3418" t="s">
        <v>3287</v>
      </c>
      <c r="O3418">
        <v>34</v>
      </c>
      <c r="P3418" t="s">
        <v>59</v>
      </c>
      <c r="Q3418" t="s">
        <v>70</v>
      </c>
      <c r="R3418" t="s">
        <v>97</v>
      </c>
      <c r="S3418" t="s">
        <v>98</v>
      </c>
      <c r="T3418" t="s">
        <v>155</v>
      </c>
      <c r="U3418">
        <v>2</v>
      </c>
      <c r="V3418" s="4">
        <v>25121.94</v>
      </c>
      <c r="W3418" t="s">
        <v>103</v>
      </c>
      <c r="X3418" cm="1">
        <f t="array" ref="X3418">_xlfn.IFS(Table1[[#This Row],[severity]]="Critical", 4, Table1[[#This Row],[severity]]="High", 3, Table1[[#This Row],[severity]]="Medium", 2, TRUE, 1)</f>
        <v>3</v>
      </c>
      <c r="Y3418">
        <f t="shared" si="106"/>
        <v>11</v>
      </c>
      <c r="Z3418" t="str">
        <f t="shared" si="107"/>
        <v>Morning (06-11)</v>
      </c>
    </row>
    <row r="3419" spans="1:26" x14ac:dyDescent="0.3">
      <c r="A3419" t="s">
        <v>5409</v>
      </c>
      <c r="B3419" t="s">
        <v>676</v>
      </c>
      <c r="C3419" t="s">
        <v>468</v>
      </c>
      <c r="D3419" t="s">
        <v>22</v>
      </c>
      <c r="E3419" t="s">
        <v>72</v>
      </c>
      <c r="F3419">
        <f>MONTH(Table1[[#This Row],[incident_datetime]])</f>
        <v>9</v>
      </c>
      <c r="G3419">
        <f>YEAR(Table1[[#This Row],[incident_datetime]])</f>
        <v>2024</v>
      </c>
      <c r="H3419" s="1">
        <v>45562.395902777775</v>
      </c>
      <c r="I3419" t="s">
        <v>136</v>
      </c>
      <c r="J3419" t="s">
        <v>573</v>
      </c>
      <c r="K3419">
        <v>47</v>
      </c>
      <c r="L3419" t="s">
        <v>34</v>
      </c>
      <c r="M3419" t="s">
        <v>35</v>
      </c>
      <c r="N3419" t="s">
        <v>3701</v>
      </c>
      <c r="O3419">
        <v>56</v>
      </c>
      <c r="P3419" t="s">
        <v>34</v>
      </c>
      <c r="Q3419" t="s">
        <v>27</v>
      </c>
      <c r="R3419" t="s">
        <v>97</v>
      </c>
      <c r="S3419" t="s">
        <v>61</v>
      </c>
      <c r="T3419" t="s">
        <v>270</v>
      </c>
      <c r="U3419">
        <v>2</v>
      </c>
      <c r="V3419" s="4">
        <v>48020.33</v>
      </c>
      <c r="W3419" t="s">
        <v>110</v>
      </c>
      <c r="X3419" cm="1">
        <f t="array" ref="X3419">_xlfn.IFS(Table1[[#This Row],[severity]]="Critical", 4, Table1[[#This Row],[severity]]="High", 3, Table1[[#This Row],[severity]]="Medium", 2, TRUE, 1)</f>
        <v>3</v>
      </c>
      <c r="Y3419">
        <f t="shared" si="106"/>
        <v>9</v>
      </c>
      <c r="Z3419" t="str">
        <f t="shared" si="107"/>
        <v>Morning (06-11)</v>
      </c>
    </row>
    <row r="3420" spans="1:26" x14ac:dyDescent="0.3">
      <c r="A3420" t="s">
        <v>5410</v>
      </c>
      <c r="B3420" t="s">
        <v>382</v>
      </c>
      <c r="C3420" t="s">
        <v>562</v>
      </c>
      <c r="D3420" t="s">
        <v>77</v>
      </c>
      <c r="E3420" t="s">
        <v>39</v>
      </c>
      <c r="F3420">
        <f>MONTH(Table1[[#This Row],[incident_datetime]])</f>
        <v>9</v>
      </c>
      <c r="G3420">
        <f>YEAR(Table1[[#This Row],[incident_datetime]])</f>
        <v>2020</v>
      </c>
      <c r="H3420" s="1">
        <v>44085.041273148148</v>
      </c>
      <c r="I3420" t="s">
        <v>173</v>
      </c>
      <c r="J3420" t="s">
        <v>3618</v>
      </c>
      <c r="K3420">
        <v>65</v>
      </c>
      <c r="L3420" t="s">
        <v>43</v>
      </c>
      <c r="M3420" t="s">
        <v>35</v>
      </c>
      <c r="O3420">
        <v>56</v>
      </c>
      <c r="P3420" t="s">
        <v>59</v>
      </c>
      <c r="Q3420" t="s">
        <v>60</v>
      </c>
      <c r="R3420" t="s">
        <v>109</v>
      </c>
      <c r="S3420" t="s">
        <v>98</v>
      </c>
      <c r="T3420" t="s">
        <v>29</v>
      </c>
      <c r="U3420">
        <v>1</v>
      </c>
      <c r="V3420" s="4">
        <v>11373.27</v>
      </c>
      <c r="W3420" t="s">
        <v>103</v>
      </c>
      <c r="X3420" cm="1">
        <f t="array" ref="X3420">_xlfn.IFS(Table1[[#This Row],[severity]]="Critical", 4, Table1[[#This Row],[severity]]="High", 3, Table1[[#This Row],[severity]]="Medium", 2, TRUE, 1)</f>
        <v>4</v>
      </c>
      <c r="Y3420">
        <f t="shared" si="106"/>
        <v>0</v>
      </c>
      <c r="Z3420" t="str">
        <f t="shared" si="107"/>
        <v>Night (00-05)</v>
      </c>
    </row>
    <row r="3421" spans="1:26" x14ac:dyDescent="0.3">
      <c r="A3421" t="s">
        <v>5411</v>
      </c>
      <c r="B3421" t="s">
        <v>242</v>
      </c>
      <c r="C3421" t="s">
        <v>342</v>
      </c>
      <c r="D3421" t="s">
        <v>77</v>
      </c>
      <c r="E3421" t="s">
        <v>23</v>
      </c>
      <c r="F3421">
        <f>MONTH(Table1[[#This Row],[incident_datetime]])</f>
        <v>12</v>
      </c>
      <c r="G3421">
        <f>YEAR(Table1[[#This Row],[incident_datetime]])</f>
        <v>2019</v>
      </c>
      <c r="H3421" s="1">
        <v>43805.831875000003</v>
      </c>
      <c r="I3421" t="s">
        <v>234</v>
      </c>
      <c r="J3421" t="s">
        <v>3185</v>
      </c>
      <c r="K3421">
        <v>18</v>
      </c>
      <c r="L3421" t="s">
        <v>43</v>
      </c>
      <c r="M3421" t="s">
        <v>35</v>
      </c>
      <c r="N3421" t="s">
        <v>1926</v>
      </c>
      <c r="O3421">
        <v>49</v>
      </c>
      <c r="P3421" t="s">
        <v>59</v>
      </c>
      <c r="Q3421" t="s">
        <v>27</v>
      </c>
      <c r="R3421" t="s">
        <v>109</v>
      </c>
      <c r="S3421" t="s">
        <v>61</v>
      </c>
      <c r="T3421" t="s">
        <v>62</v>
      </c>
      <c r="U3421">
        <v>5</v>
      </c>
      <c r="V3421" s="4">
        <v>28888.23</v>
      </c>
      <c r="W3421" t="s">
        <v>103</v>
      </c>
      <c r="X3421" cm="1">
        <f t="array" ref="X3421">_xlfn.IFS(Table1[[#This Row],[severity]]="Critical", 4, Table1[[#This Row],[severity]]="High", 3, Table1[[#This Row],[severity]]="Medium", 2, TRUE, 1)</f>
        <v>4</v>
      </c>
      <c r="Y3421">
        <f t="shared" si="106"/>
        <v>19</v>
      </c>
      <c r="Z3421" t="str">
        <f t="shared" si="107"/>
        <v>Evening (18-23)</v>
      </c>
    </row>
    <row r="3422" spans="1:26" x14ac:dyDescent="0.3">
      <c r="A3422" t="s">
        <v>5412</v>
      </c>
      <c r="B3422" t="s">
        <v>250</v>
      </c>
      <c r="C3422" t="s">
        <v>686</v>
      </c>
      <c r="D3422" t="s">
        <v>22</v>
      </c>
      <c r="E3422" t="s">
        <v>55</v>
      </c>
      <c r="F3422">
        <f>MONTH(Table1[[#This Row],[incident_datetime]])</f>
        <v>3</v>
      </c>
      <c r="G3422">
        <f>YEAR(Table1[[#This Row],[incident_datetime]])</f>
        <v>2021</v>
      </c>
      <c r="H3422" s="1">
        <v>44275.57435185185</v>
      </c>
      <c r="I3422" t="s">
        <v>423</v>
      </c>
      <c r="J3422" t="s">
        <v>7102</v>
      </c>
      <c r="K3422">
        <v>52</v>
      </c>
      <c r="L3422" t="s">
        <v>43</v>
      </c>
      <c r="M3422" t="s">
        <v>35</v>
      </c>
      <c r="N3422" t="s">
        <v>1045</v>
      </c>
      <c r="O3422">
        <v>44</v>
      </c>
      <c r="P3422" t="s">
        <v>34</v>
      </c>
      <c r="Q3422" t="s">
        <v>27</v>
      </c>
      <c r="R3422" t="s">
        <v>139</v>
      </c>
      <c r="S3422" t="s">
        <v>61</v>
      </c>
      <c r="T3422" t="s">
        <v>29</v>
      </c>
      <c r="U3422">
        <v>1</v>
      </c>
      <c r="V3422" s="4">
        <v>45257.279999999999</v>
      </c>
      <c r="W3422" t="s">
        <v>103</v>
      </c>
      <c r="X3422" cm="1">
        <f t="array" ref="X3422">_xlfn.IFS(Table1[[#This Row],[severity]]="Critical", 4, Table1[[#This Row],[severity]]="High", 3, Table1[[#This Row],[severity]]="Medium", 2, TRUE, 1)</f>
        <v>2</v>
      </c>
      <c r="Y3422">
        <f t="shared" si="106"/>
        <v>13</v>
      </c>
      <c r="Z3422" t="str">
        <f t="shared" si="107"/>
        <v>Afternoon (12-17)</v>
      </c>
    </row>
    <row r="3423" spans="1:26" x14ac:dyDescent="0.3">
      <c r="A3423" t="s">
        <v>5413</v>
      </c>
      <c r="B3423" t="s">
        <v>165</v>
      </c>
      <c r="C3423" t="s">
        <v>233</v>
      </c>
      <c r="D3423" t="s">
        <v>65</v>
      </c>
      <c r="E3423" t="s">
        <v>186</v>
      </c>
      <c r="F3423">
        <f>MONTH(Table1[[#This Row],[incident_datetime]])</f>
        <v>3</v>
      </c>
      <c r="G3423">
        <f>YEAR(Table1[[#This Row],[incident_datetime]])</f>
        <v>2022</v>
      </c>
      <c r="H3423" s="1">
        <v>44628.759768518517</v>
      </c>
      <c r="I3423" t="s">
        <v>377</v>
      </c>
      <c r="J3423" t="s">
        <v>1057</v>
      </c>
      <c r="K3423">
        <v>18</v>
      </c>
      <c r="L3423" t="s">
        <v>43</v>
      </c>
      <c r="M3423" t="s">
        <v>107</v>
      </c>
      <c r="N3423" t="s">
        <v>4299</v>
      </c>
      <c r="O3423">
        <v>43</v>
      </c>
      <c r="P3423" t="s">
        <v>43</v>
      </c>
      <c r="Q3423" t="s">
        <v>70</v>
      </c>
      <c r="R3423" t="s">
        <v>109</v>
      </c>
      <c r="S3423" t="s">
        <v>98</v>
      </c>
      <c r="T3423" t="s">
        <v>155</v>
      </c>
      <c r="U3423">
        <v>5</v>
      </c>
      <c r="V3423" s="4">
        <v>48572.92</v>
      </c>
      <c r="W3423" t="s">
        <v>110</v>
      </c>
      <c r="X3423" cm="1">
        <f t="array" ref="X3423">_xlfn.IFS(Table1[[#This Row],[severity]]="Critical", 4, Table1[[#This Row],[severity]]="High", 3, Table1[[#This Row],[severity]]="Medium", 2, TRUE, 1)</f>
        <v>4</v>
      </c>
      <c r="Y3423">
        <f t="shared" si="106"/>
        <v>18</v>
      </c>
      <c r="Z3423" t="str">
        <f t="shared" si="107"/>
        <v>Evening (18-23)</v>
      </c>
    </row>
    <row r="3424" spans="1:26" x14ac:dyDescent="0.3">
      <c r="A3424" t="s">
        <v>5414</v>
      </c>
      <c r="B3424" t="s">
        <v>676</v>
      </c>
      <c r="C3424" t="s">
        <v>220</v>
      </c>
      <c r="D3424" t="s">
        <v>88</v>
      </c>
      <c r="E3424" t="s">
        <v>186</v>
      </c>
      <c r="F3424">
        <f>MONTH(Table1[[#This Row],[incident_datetime]])</f>
        <v>9</v>
      </c>
      <c r="G3424">
        <f>YEAR(Table1[[#This Row],[incident_datetime]])</f>
        <v>2018</v>
      </c>
      <c r="H3424" s="1">
        <v>43347.873726851853</v>
      </c>
      <c r="I3424" t="s">
        <v>79</v>
      </c>
      <c r="J3424" t="s">
        <v>1345</v>
      </c>
      <c r="K3424">
        <v>68</v>
      </c>
      <c r="L3424" t="s">
        <v>59</v>
      </c>
      <c r="M3424" t="s">
        <v>35</v>
      </c>
      <c r="N3424" t="s">
        <v>283</v>
      </c>
      <c r="O3424">
        <v>15</v>
      </c>
      <c r="P3424" t="s">
        <v>59</v>
      </c>
      <c r="Q3424" t="s">
        <v>27</v>
      </c>
      <c r="R3424" t="s">
        <v>52</v>
      </c>
      <c r="S3424" t="s">
        <v>53</v>
      </c>
      <c r="T3424" t="s">
        <v>270</v>
      </c>
      <c r="U3424">
        <v>0</v>
      </c>
      <c r="V3424" s="4">
        <v>45259.519999999997</v>
      </c>
      <c r="W3424" t="s">
        <v>110</v>
      </c>
      <c r="X3424" cm="1">
        <f t="array" ref="X3424">_xlfn.IFS(Table1[[#This Row],[severity]]="Critical", 4, Table1[[#This Row],[severity]]="High", 3, Table1[[#This Row],[severity]]="Medium", 2, TRUE, 1)</f>
        <v>1</v>
      </c>
      <c r="Y3424">
        <f t="shared" si="106"/>
        <v>20</v>
      </c>
      <c r="Z3424" t="str">
        <f t="shared" si="107"/>
        <v>Evening (18-23)</v>
      </c>
    </row>
    <row r="3425" spans="1:26" x14ac:dyDescent="0.3">
      <c r="A3425" t="s">
        <v>5415</v>
      </c>
      <c r="B3425" t="s">
        <v>523</v>
      </c>
      <c r="C3425" t="s">
        <v>180</v>
      </c>
      <c r="D3425" t="s">
        <v>92</v>
      </c>
      <c r="E3425" t="s">
        <v>72</v>
      </c>
      <c r="F3425">
        <f>MONTH(Table1[[#This Row],[incident_datetime]])</f>
        <v>9</v>
      </c>
      <c r="G3425">
        <f>YEAR(Table1[[#This Row],[incident_datetime]])</f>
        <v>2018</v>
      </c>
      <c r="H3425" s="1">
        <v>43363.641122685185</v>
      </c>
      <c r="I3425" t="s">
        <v>524</v>
      </c>
      <c r="J3425" t="s">
        <v>765</v>
      </c>
      <c r="K3425">
        <v>35</v>
      </c>
      <c r="L3425" t="s">
        <v>43</v>
      </c>
      <c r="M3425" t="s">
        <v>35</v>
      </c>
      <c r="N3425" t="s">
        <v>1339</v>
      </c>
      <c r="O3425">
        <v>30</v>
      </c>
      <c r="P3425" t="s">
        <v>59</v>
      </c>
      <c r="Q3425" t="s">
        <v>27</v>
      </c>
      <c r="R3425" t="s">
        <v>52</v>
      </c>
      <c r="S3425" t="s">
        <v>98</v>
      </c>
      <c r="T3425" t="s">
        <v>155</v>
      </c>
      <c r="U3425">
        <v>0</v>
      </c>
      <c r="V3425" s="4">
        <v>22180.74</v>
      </c>
      <c r="W3425" t="s">
        <v>103</v>
      </c>
      <c r="X3425" cm="1">
        <f t="array" ref="X3425">_xlfn.IFS(Table1[[#This Row],[severity]]="Critical", 4, Table1[[#This Row],[severity]]="High", 3, Table1[[#This Row],[severity]]="Medium", 2, TRUE, 1)</f>
        <v>1</v>
      </c>
      <c r="Y3425">
        <f t="shared" si="106"/>
        <v>15</v>
      </c>
      <c r="Z3425" t="str">
        <f t="shared" si="107"/>
        <v>Afternoon (12-17)</v>
      </c>
    </row>
    <row r="3426" spans="1:26" x14ac:dyDescent="0.3">
      <c r="A3426" t="s">
        <v>5416</v>
      </c>
      <c r="B3426" t="s">
        <v>306</v>
      </c>
      <c r="C3426" t="s">
        <v>468</v>
      </c>
      <c r="D3426" t="s">
        <v>65</v>
      </c>
      <c r="E3426" t="s">
        <v>78</v>
      </c>
      <c r="F3426">
        <f>MONTH(Table1[[#This Row],[incident_datetime]])</f>
        <v>10</v>
      </c>
      <c r="G3426">
        <f>YEAR(Table1[[#This Row],[incident_datetime]])</f>
        <v>2023</v>
      </c>
      <c r="H3426" s="1">
        <v>45226.965763888889</v>
      </c>
      <c r="I3426" t="s">
        <v>79</v>
      </c>
      <c r="J3426" t="s">
        <v>84</v>
      </c>
      <c r="K3426">
        <v>71</v>
      </c>
      <c r="L3426" t="s">
        <v>59</v>
      </c>
      <c r="M3426" t="s">
        <v>35</v>
      </c>
      <c r="N3426" t="s">
        <v>2584</v>
      </c>
      <c r="O3426">
        <v>44</v>
      </c>
      <c r="P3426" t="s">
        <v>59</v>
      </c>
      <c r="Q3426" t="s">
        <v>215</v>
      </c>
      <c r="R3426" t="s">
        <v>109</v>
      </c>
      <c r="S3426" t="s">
        <v>61</v>
      </c>
      <c r="T3426" t="s">
        <v>270</v>
      </c>
      <c r="U3426">
        <v>5</v>
      </c>
      <c r="V3426" s="4">
        <v>1901.45</v>
      </c>
      <c r="W3426" t="s">
        <v>110</v>
      </c>
      <c r="X3426" cm="1">
        <f t="array" ref="X3426">_xlfn.IFS(Table1[[#This Row],[severity]]="Critical", 4, Table1[[#This Row],[severity]]="High", 3, Table1[[#This Row],[severity]]="Medium", 2, TRUE, 1)</f>
        <v>4</v>
      </c>
      <c r="Y3426">
        <f t="shared" si="106"/>
        <v>23</v>
      </c>
      <c r="Z3426" t="str">
        <f t="shared" si="107"/>
        <v>Evening (18-23)</v>
      </c>
    </row>
    <row r="3427" spans="1:26" x14ac:dyDescent="0.3">
      <c r="A3427" t="s">
        <v>5417</v>
      </c>
      <c r="B3427" t="s">
        <v>242</v>
      </c>
      <c r="C3427" t="s">
        <v>220</v>
      </c>
      <c r="D3427" t="s">
        <v>48</v>
      </c>
      <c r="E3427" t="s">
        <v>23</v>
      </c>
      <c r="F3427">
        <f ca="1">MONTH(Table1[[#This Row],[incident_datetime]])</f>
        <v>8</v>
      </c>
      <c r="G3427">
        <f ca="1">YEAR(Table1[[#This Row],[incident_datetime]])</f>
        <v>2026</v>
      </c>
      <c r="H3427" s="2">
        <f ca="1">TODAY()</f>
        <v>46250</v>
      </c>
      <c r="I3427" t="s">
        <v>224</v>
      </c>
      <c r="J3427" t="s">
        <v>1038</v>
      </c>
      <c r="K3427">
        <v>52</v>
      </c>
      <c r="L3427" t="s">
        <v>43</v>
      </c>
      <c r="M3427" t="s">
        <v>85</v>
      </c>
      <c r="O3427">
        <v>56</v>
      </c>
      <c r="P3427" t="s">
        <v>59</v>
      </c>
      <c r="Q3427" t="s">
        <v>27</v>
      </c>
      <c r="R3427" t="s">
        <v>97</v>
      </c>
      <c r="S3427" t="s">
        <v>98</v>
      </c>
      <c r="T3427" t="s">
        <v>155</v>
      </c>
      <c r="U3427">
        <v>0</v>
      </c>
      <c r="V3427" s="4">
        <v>32073.84</v>
      </c>
      <c r="W3427" t="s">
        <v>103</v>
      </c>
      <c r="X3427" cm="1">
        <f t="array" ref="X3427">_xlfn.IFS(Table1[[#This Row],[severity]]="Critical", 4, Table1[[#This Row],[severity]]="High", 3, Table1[[#This Row],[severity]]="Medium", 2, TRUE, 1)</f>
        <v>3</v>
      </c>
      <c r="Y3427">
        <f t="shared" ca="1" si="106"/>
        <v>0</v>
      </c>
      <c r="Z3427" t="str">
        <f t="shared" ca="1" si="107"/>
        <v>Night (00-05)</v>
      </c>
    </row>
    <row r="3428" spans="1:26" x14ac:dyDescent="0.3">
      <c r="A3428" t="s">
        <v>5418</v>
      </c>
      <c r="B3428" t="s">
        <v>507</v>
      </c>
      <c r="C3428" t="s">
        <v>342</v>
      </c>
      <c r="D3428" t="s">
        <v>22</v>
      </c>
      <c r="E3428" t="s">
        <v>72</v>
      </c>
      <c r="F3428">
        <f>MONTH(Table1[[#This Row],[incident_datetime]])</f>
        <v>2</v>
      </c>
      <c r="G3428">
        <f>YEAR(Table1[[#This Row],[incident_datetime]])</f>
        <v>2022</v>
      </c>
      <c r="H3428" s="1">
        <v>44596.868680555555</v>
      </c>
      <c r="I3428" t="s">
        <v>1688</v>
      </c>
      <c r="J3428" t="s">
        <v>2384</v>
      </c>
      <c r="K3428">
        <v>60</v>
      </c>
      <c r="L3428" t="s">
        <v>59</v>
      </c>
      <c r="M3428" t="s">
        <v>35</v>
      </c>
      <c r="N3428" t="s">
        <v>995</v>
      </c>
      <c r="O3428">
        <v>73</v>
      </c>
      <c r="P3428" t="s">
        <v>34</v>
      </c>
      <c r="Q3428" t="s">
        <v>27</v>
      </c>
      <c r="R3428" t="s">
        <v>139</v>
      </c>
      <c r="S3428" t="s">
        <v>28</v>
      </c>
      <c r="T3428" t="s">
        <v>155</v>
      </c>
      <c r="U3428">
        <v>3</v>
      </c>
      <c r="V3428" s="4">
        <v>31183.200000000001</v>
      </c>
      <c r="W3428" t="s">
        <v>110</v>
      </c>
      <c r="X3428" cm="1">
        <f t="array" ref="X3428">_xlfn.IFS(Table1[[#This Row],[severity]]="Critical", 4, Table1[[#This Row],[severity]]="High", 3, Table1[[#This Row],[severity]]="Medium", 2, TRUE, 1)</f>
        <v>2</v>
      </c>
      <c r="Y3428">
        <f t="shared" si="106"/>
        <v>20</v>
      </c>
      <c r="Z3428" t="str">
        <f t="shared" si="107"/>
        <v>Evening (18-23)</v>
      </c>
    </row>
    <row r="3429" spans="1:26" x14ac:dyDescent="0.3">
      <c r="A3429" t="s">
        <v>5419</v>
      </c>
      <c r="B3429" t="s">
        <v>126</v>
      </c>
      <c r="C3429" t="s">
        <v>686</v>
      </c>
      <c r="D3429" t="s">
        <v>77</v>
      </c>
      <c r="E3429" t="s">
        <v>78</v>
      </c>
      <c r="F3429">
        <f ca="1">MONTH(Table1[[#This Row],[incident_datetime]])</f>
        <v>8</v>
      </c>
      <c r="G3429">
        <f ca="1">YEAR(Table1[[#This Row],[incident_datetime]])</f>
        <v>2026</v>
      </c>
      <c r="H3429" s="2">
        <f ca="1">TODAY()</f>
        <v>46250</v>
      </c>
      <c r="I3429" t="s">
        <v>1020</v>
      </c>
      <c r="J3429" t="s">
        <v>2197</v>
      </c>
      <c r="K3429">
        <v>47</v>
      </c>
      <c r="L3429" t="s">
        <v>43</v>
      </c>
      <c r="M3429" t="s">
        <v>35</v>
      </c>
      <c r="N3429" t="s">
        <v>2374</v>
      </c>
      <c r="O3429">
        <v>35</v>
      </c>
      <c r="P3429" t="s">
        <v>59</v>
      </c>
      <c r="Q3429" t="s">
        <v>27</v>
      </c>
      <c r="R3429" t="s">
        <v>139</v>
      </c>
      <c r="S3429" t="s">
        <v>28</v>
      </c>
      <c r="T3429" t="s">
        <v>62</v>
      </c>
      <c r="U3429">
        <v>0</v>
      </c>
      <c r="V3429" s="4">
        <v>13877.43</v>
      </c>
      <c r="W3429" t="s">
        <v>110</v>
      </c>
      <c r="X3429" cm="1">
        <f t="array" ref="X3429">_xlfn.IFS(Table1[[#This Row],[severity]]="Critical", 4, Table1[[#This Row],[severity]]="High", 3, Table1[[#This Row],[severity]]="Medium", 2, TRUE, 1)</f>
        <v>2</v>
      </c>
      <c r="Y3429">
        <f t="shared" ca="1" si="106"/>
        <v>0</v>
      </c>
      <c r="Z3429" t="str">
        <f t="shared" ca="1" si="107"/>
        <v>Night (00-05)</v>
      </c>
    </row>
    <row r="3430" spans="1:26" x14ac:dyDescent="0.3">
      <c r="A3430" t="s">
        <v>5420</v>
      </c>
      <c r="B3430" t="s">
        <v>935</v>
      </c>
      <c r="C3430" t="s">
        <v>258</v>
      </c>
      <c r="D3430" t="s">
        <v>38</v>
      </c>
      <c r="E3430" t="s">
        <v>55</v>
      </c>
      <c r="F3430">
        <f>MONTH(Table1[[#This Row],[incident_datetime]])</f>
        <v>4</v>
      </c>
      <c r="G3430">
        <f>YEAR(Table1[[#This Row],[incident_datetime]])</f>
        <v>2024</v>
      </c>
      <c r="H3430" s="1">
        <v>45400.29347222222</v>
      </c>
      <c r="I3430" t="s">
        <v>540</v>
      </c>
      <c r="J3430" t="s">
        <v>2578</v>
      </c>
      <c r="K3430">
        <v>54</v>
      </c>
      <c r="L3430" t="s">
        <v>34</v>
      </c>
      <c r="M3430" t="s">
        <v>35</v>
      </c>
      <c r="N3430" t="s">
        <v>1103</v>
      </c>
      <c r="O3430">
        <v>35</v>
      </c>
      <c r="P3430" t="s">
        <v>34</v>
      </c>
      <c r="Q3430" t="s">
        <v>116</v>
      </c>
      <c r="R3430" t="s">
        <v>109</v>
      </c>
      <c r="S3430" t="s">
        <v>61</v>
      </c>
      <c r="T3430" t="s">
        <v>155</v>
      </c>
      <c r="U3430">
        <v>0</v>
      </c>
      <c r="V3430" s="4">
        <v>46606.84</v>
      </c>
      <c r="W3430" t="s">
        <v>110</v>
      </c>
      <c r="X3430" cm="1">
        <f t="array" ref="X3430">_xlfn.IFS(Table1[[#This Row],[severity]]="Critical", 4, Table1[[#This Row],[severity]]="High", 3, Table1[[#This Row],[severity]]="Medium", 2, TRUE, 1)</f>
        <v>4</v>
      </c>
      <c r="Y3430">
        <f t="shared" si="106"/>
        <v>7</v>
      </c>
      <c r="Z3430" t="str">
        <f t="shared" si="107"/>
        <v>Morning (06-11)</v>
      </c>
    </row>
    <row r="3431" spans="1:26" x14ac:dyDescent="0.3">
      <c r="A3431" t="s">
        <v>5421</v>
      </c>
      <c r="B3431" t="s">
        <v>676</v>
      </c>
      <c r="C3431" t="s">
        <v>185</v>
      </c>
      <c r="D3431" t="s">
        <v>88</v>
      </c>
      <c r="E3431" t="s">
        <v>66</v>
      </c>
      <c r="F3431">
        <f ca="1">MONTH(Table1[[#This Row],[incident_datetime]])</f>
        <v>8</v>
      </c>
      <c r="G3431">
        <f ca="1">YEAR(Table1[[#This Row],[incident_datetime]])</f>
        <v>2026</v>
      </c>
      <c r="H3431" s="2">
        <f ca="1">TODAY()</f>
        <v>46250</v>
      </c>
      <c r="I3431" t="s">
        <v>315</v>
      </c>
      <c r="J3431" t="s">
        <v>1608</v>
      </c>
      <c r="K3431">
        <v>57</v>
      </c>
      <c r="L3431" t="s">
        <v>34</v>
      </c>
      <c r="M3431" t="s">
        <v>85</v>
      </c>
      <c r="N3431" t="s">
        <v>1691</v>
      </c>
      <c r="O3431">
        <v>36</v>
      </c>
      <c r="P3431" t="s">
        <v>43</v>
      </c>
      <c r="Q3431" t="s">
        <v>70</v>
      </c>
      <c r="R3431" t="s">
        <v>97</v>
      </c>
      <c r="S3431" t="s">
        <v>61</v>
      </c>
      <c r="T3431" t="s">
        <v>155</v>
      </c>
      <c r="U3431">
        <v>5</v>
      </c>
      <c r="V3431" s="4">
        <v>39819.72</v>
      </c>
      <c r="W3431" t="s">
        <v>103</v>
      </c>
      <c r="X3431" cm="1">
        <f t="array" ref="X3431">_xlfn.IFS(Table1[[#This Row],[severity]]="Critical", 4, Table1[[#This Row],[severity]]="High", 3, Table1[[#This Row],[severity]]="Medium", 2, TRUE, 1)</f>
        <v>3</v>
      </c>
      <c r="Y3431">
        <f t="shared" ca="1" si="106"/>
        <v>0</v>
      </c>
      <c r="Z3431" t="str">
        <f t="shared" ca="1" si="107"/>
        <v>Night (00-05)</v>
      </c>
    </row>
    <row r="3432" spans="1:26" x14ac:dyDescent="0.3">
      <c r="A3432" t="s">
        <v>5422</v>
      </c>
      <c r="B3432" t="s">
        <v>676</v>
      </c>
      <c r="C3432" t="s">
        <v>233</v>
      </c>
      <c r="D3432" t="s">
        <v>38</v>
      </c>
      <c r="E3432" t="s">
        <v>78</v>
      </c>
      <c r="F3432">
        <f>MONTH(Table1[[#This Row],[incident_datetime]])</f>
        <v>12</v>
      </c>
      <c r="G3432">
        <f>YEAR(Table1[[#This Row],[incident_datetime]])</f>
        <v>2020</v>
      </c>
      <c r="H3432" s="1">
        <v>44177.099618055552</v>
      </c>
      <c r="I3432" t="s">
        <v>224</v>
      </c>
      <c r="J3432" t="s">
        <v>5423</v>
      </c>
      <c r="K3432">
        <v>29</v>
      </c>
      <c r="L3432" t="s">
        <v>59</v>
      </c>
      <c r="M3432" t="s">
        <v>85</v>
      </c>
      <c r="N3432" t="s">
        <v>723</v>
      </c>
      <c r="O3432">
        <v>49</v>
      </c>
      <c r="P3432" t="s">
        <v>43</v>
      </c>
      <c r="Q3432" t="s">
        <v>70</v>
      </c>
      <c r="R3432" t="s">
        <v>97</v>
      </c>
      <c r="S3432" t="s">
        <v>61</v>
      </c>
      <c r="T3432" t="s">
        <v>29</v>
      </c>
      <c r="U3432">
        <v>2</v>
      </c>
      <c r="V3432" s="4">
        <v>21375.22</v>
      </c>
      <c r="W3432" t="s">
        <v>103</v>
      </c>
      <c r="X3432" cm="1">
        <f t="array" ref="X3432">_xlfn.IFS(Table1[[#This Row],[severity]]="Critical", 4, Table1[[#This Row],[severity]]="High", 3, Table1[[#This Row],[severity]]="Medium", 2, TRUE, 1)</f>
        <v>3</v>
      </c>
      <c r="Y3432">
        <f t="shared" si="106"/>
        <v>2</v>
      </c>
      <c r="Z3432" t="str">
        <f t="shared" si="107"/>
        <v>Night (00-05)</v>
      </c>
    </row>
    <row r="3433" spans="1:26" x14ac:dyDescent="0.3">
      <c r="A3433" t="s">
        <v>5424</v>
      </c>
      <c r="B3433" t="s">
        <v>267</v>
      </c>
      <c r="C3433" t="s">
        <v>562</v>
      </c>
      <c r="D3433" t="s">
        <v>100</v>
      </c>
      <c r="E3433" t="s">
        <v>93</v>
      </c>
      <c r="F3433">
        <f>MONTH(Table1[[#This Row],[incident_datetime]])</f>
        <v>2</v>
      </c>
      <c r="G3433">
        <f>YEAR(Table1[[#This Row],[incident_datetime]])</f>
        <v>2022</v>
      </c>
      <c r="H3433" s="1">
        <v>44606.005902777775</v>
      </c>
      <c r="I3433" t="s">
        <v>339</v>
      </c>
      <c r="J3433" t="s">
        <v>1618</v>
      </c>
      <c r="K3433">
        <v>31</v>
      </c>
      <c r="L3433" t="s">
        <v>43</v>
      </c>
      <c r="M3433" t="s">
        <v>41</v>
      </c>
      <c r="N3433" t="s">
        <v>4021</v>
      </c>
      <c r="O3433">
        <v>53</v>
      </c>
      <c r="P3433" t="s">
        <v>43</v>
      </c>
      <c r="Q3433" t="s">
        <v>27</v>
      </c>
      <c r="R3433" t="s">
        <v>52</v>
      </c>
      <c r="S3433" t="s">
        <v>132</v>
      </c>
      <c r="T3433" t="s">
        <v>155</v>
      </c>
      <c r="U3433">
        <v>0</v>
      </c>
      <c r="V3433" s="4">
        <v>21144.39</v>
      </c>
      <c r="W3433" t="s">
        <v>103</v>
      </c>
      <c r="X3433" cm="1">
        <f t="array" ref="X3433">_xlfn.IFS(Table1[[#This Row],[severity]]="Critical", 4, Table1[[#This Row],[severity]]="High", 3, Table1[[#This Row],[severity]]="Medium", 2, TRUE, 1)</f>
        <v>1</v>
      </c>
      <c r="Y3433">
        <f t="shared" si="106"/>
        <v>0</v>
      </c>
      <c r="Z3433" t="str">
        <f t="shared" si="107"/>
        <v>Night (00-05)</v>
      </c>
    </row>
    <row r="3434" spans="1:26" x14ac:dyDescent="0.3">
      <c r="A3434" t="s">
        <v>5425</v>
      </c>
      <c r="B3434" t="s">
        <v>267</v>
      </c>
      <c r="C3434" t="s">
        <v>342</v>
      </c>
      <c r="D3434" t="s">
        <v>65</v>
      </c>
      <c r="E3434" t="s">
        <v>112</v>
      </c>
      <c r="F3434">
        <f>MONTH(Table1[[#This Row],[incident_datetime]])</f>
        <v>8</v>
      </c>
      <c r="G3434">
        <f>YEAR(Table1[[#This Row],[incident_datetime]])</f>
        <v>2019</v>
      </c>
      <c r="H3434" s="1">
        <v>43684.663599537038</v>
      </c>
      <c r="I3434" t="s">
        <v>1070</v>
      </c>
      <c r="J3434" t="s">
        <v>123</v>
      </c>
      <c r="K3434">
        <v>26</v>
      </c>
      <c r="L3434" t="s">
        <v>43</v>
      </c>
      <c r="M3434" t="s">
        <v>35</v>
      </c>
      <c r="N3434" t="s">
        <v>2164</v>
      </c>
      <c r="O3434">
        <v>26</v>
      </c>
      <c r="P3434" t="s">
        <v>59</v>
      </c>
      <c r="Q3434" t="s">
        <v>27</v>
      </c>
      <c r="R3434" t="s">
        <v>52</v>
      </c>
      <c r="S3434" t="s">
        <v>98</v>
      </c>
      <c r="T3434" t="s">
        <v>29</v>
      </c>
      <c r="U3434">
        <v>0</v>
      </c>
      <c r="V3434" s="4">
        <v>24442.34</v>
      </c>
      <c r="W3434" t="s">
        <v>103</v>
      </c>
      <c r="X3434" cm="1">
        <f t="array" ref="X3434">_xlfn.IFS(Table1[[#This Row],[severity]]="Critical", 4, Table1[[#This Row],[severity]]="High", 3, Table1[[#This Row],[severity]]="Medium", 2, TRUE, 1)</f>
        <v>1</v>
      </c>
      <c r="Y3434">
        <f t="shared" si="106"/>
        <v>15</v>
      </c>
      <c r="Z3434" t="str">
        <f t="shared" si="107"/>
        <v>Afternoon (12-17)</v>
      </c>
    </row>
    <row r="3435" spans="1:26" x14ac:dyDescent="0.3">
      <c r="A3435" t="s">
        <v>5426</v>
      </c>
      <c r="B3435" t="s">
        <v>422</v>
      </c>
      <c r="C3435" t="s">
        <v>562</v>
      </c>
      <c r="D3435" t="s">
        <v>22</v>
      </c>
      <c r="E3435" t="s">
        <v>93</v>
      </c>
      <c r="F3435">
        <f>MONTH(Table1[[#This Row],[incident_datetime]])</f>
        <v>9</v>
      </c>
      <c r="G3435">
        <f>YEAR(Table1[[#This Row],[incident_datetime]])</f>
        <v>2024</v>
      </c>
      <c r="H3435" s="1">
        <v>45554.764270833337</v>
      </c>
      <c r="I3435" t="s">
        <v>355</v>
      </c>
      <c r="J3435" t="s">
        <v>7102</v>
      </c>
      <c r="K3435">
        <v>52</v>
      </c>
      <c r="L3435" t="s">
        <v>43</v>
      </c>
      <c r="M3435" t="s">
        <v>35</v>
      </c>
      <c r="N3435" t="s">
        <v>3154</v>
      </c>
      <c r="O3435">
        <v>10</v>
      </c>
      <c r="P3435" t="s">
        <v>59</v>
      </c>
      <c r="Q3435" t="s">
        <v>70</v>
      </c>
      <c r="R3435" t="s">
        <v>97</v>
      </c>
      <c r="S3435" t="s">
        <v>61</v>
      </c>
      <c r="T3435" t="s">
        <v>270</v>
      </c>
      <c r="U3435">
        <v>0</v>
      </c>
      <c r="V3435" s="4">
        <v>36525.15</v>
      </c>
      <c r="W3435" t="s">
        <v>110</v>
      </c>
      <c r="X3435" cm="1">
        <f t="array" ref="X3435">_xlfn.IFS(Table1[[#This Row],[severity]]="Critical", 4, Table1[[#This Row],[severity]]="High", 3, Table1[[#This Row],[severity]]="Medium", 2, TRUE, 1)</f>
        <v>3</v>
      </c>
      <c r="Y3435">
        <f t="shared" si="106"/>
        <v>18</v>
      </c>
      <c r="Z3435" t="str">
        <f t="shared" si="107"/>
        <v>Evening (18-23)</v>
      </c>
    </row>
    <row r="3436" spans="1:26" x14ac:dyDescent="0.3">
      <c r="A3436" t="s">
        <v>5427</v>
      </c>
      <c r="B3436" t="s">
        <v>539</v>
      </c>
      <c r="C3436" t="s">
        <v>180</v>
      </c>
      <c r="D3436" t="s">
        <v>77</v>
      </c>
      <c r="E3436" t="s">
        <v>55</v>
      </c>
      <c r="F3436">
        <f ca="1">MONTH(Table1[[#This Row],[incident_datetime]])</f>
        <v>8</v>
      </c>
      <c r="G3436">
        <f ca="1">YEAR(Table1[[#This Row],[incident_datetime]])</f>
        <v>2026</v>
      </c>
      <c r="H3436" s="2">
        <f ca="1">TODAY()</f>
        <v>46250</v>
      </c>
      <c r="I3436" t="s">
        <v>212</v>
      </c>
      <c r="J3436" t="s">
        <v>570</v>
      </c>
      <c r="K3436">
        <v>16</v>
      </c>
      <c r="L3436" t="s">
        <v>43</v>
      </c>
      <c r="M3436" t="s">
        <v>35</v>
      </c>
      <c r="N3436" t="s">
        <v>3600</v>
      </c>
      <c r="O3436">
        <v>60</v>
      </c>
      <c r="P3436" t="s">
        <v>43</v>
      </c>
      <c r="Q3436" t="s">
        <v>70</v>
      </c>
      <c r="R3436" t="s">
        <v>97</v>
      </c>
      <c r="S3436" t="s">
        <v>61</v>
      </c>
      <c r="T3436" t="s">
        <v>29</v>
      </c>
      <c r="U3436">
        <v>1</v>
      </c>
      <c r="V3436" s="4">
        <v>24392.59</v>
      </c>
      <c r="W3436" t="s">
        <v>103</v>
      </c>
      <c r="X3436" cm="1">
        <f t="array" ref="X3436">_xlfn.IFS(Table1[[#This Row],[severity]]="Critical", 4, Table1[[#This Row],[severity]]="High", 3, Table1[[#This Row],[severity]]="Medium", 2, TRUE, 1)</f>
        <v>3</v>
      </c>
      <c r="Y3436">
        <f t="shared" ca="1" si="106"/>
        <v>0</v>
      </c>
      <c r="Z3436" t="str">
        <f t="shared" ca="1" si="107"/>
        <v>Night (00-05)</v>
      </c>
    </row>
    <row r="3437" spans="1:26" x14ac:dyDescent="0.3">
      <c r="A3437" t="s">
        <v>5428</v>
      </c>
      <c r="B3437" t="s">
        <v>422</v>
      </c>
      <c r="C3437" t="s">
        <v>342</v>
      </c>
      <c r="D3437" t="s">
        <v>92</v>
      </c>
      <c r="E3437" t="s">
        <v>186</v>
      </c>
      <c r="F3437">
        <f>MONTH(Table1[[#This Row],[incident_datetime]])</f>
        <v>1</v>
      </c>
      <c r="G3437">
        <f>YEAR(Table1[[#This Row],[incident_datetime]])</f>
        <v>2020</v>
      </c>
      <c r="H3437" s="2">
        <v>43844</v>
      </c>
      <c r="I3437" t="s">
        <v>823</v>
      </c>
      <c r="J3437" t="s">
        <v>1889</v>
      </c>
      <c r="K3437">
        <v>27</v>
      </c>
      <c r="L3437" t="s">
        <v>43</v>
      </c>
      <c r="M3437" t="s">
        <v>85</v>
      </c>
      <c r="N3437" t="s">
        <v>1400</v>
      </c>
      <c r="O3437">
        <v>46</v>
      </c>
      <c r="P3437" t="s">
        <v>59</v>
      </c>
      <c r="Q3437" t="s">
        <v>70</v>
      </c>
      <c r="R3437" t="s">
        <v>52</v>
      </c>
      <c r="S3437" t="s">
        <v>98</v>
      </c>
      <c r="T3437" t="s">
        <v>155</v>
      </c>
      <c r="U3437">
        <v>4</v>
      </c>
      <c r="V3437" s="4">
        <v>5904.35</v>
      </c>
      <c r="W3437" t="s">
        <v>110</v>
      </c>
      <c r="X3437" cm="1">
        <f t="array" ref="X3437">_xlfn.IFS(Table1[[#This Row],[severity]]="Critical", 4, Table1[[#This Row],[severity]]="High", 3, Table1[[#This Row],[severity]]="Medium", 2, TRUE, 1)</f>
        <v>1</v>
      </c>
      <c r="Y3437">
        <f t="shared" si="106"/>
        <v>0</v>
      </c>
      <c r="Z3437" t="str">
        <f t="shared" si="107"/>
        <v>Night (00-05)</v>
      </c>
    </row>
    <row r="3438" spans="1:26" x14ac:dyDescent="0.3">
      <c r="A3438" t="s">
        <v>5429</v>
      </c>
      <c r="B3438" t="s">
        <v>507</v>
      </c>
      <c r="C3438" t="s">
        <v>686</v>
      </c>
      <c r="D3438" t="s">
        <v>22</v>
      </c>
      <c r="E3438" t="s">
        <v>39</v>
      </c>
      <c r="F3438">
        <f>MONTH(Table1[[#This Row],[incident_datetime]])</f>
        <v>9</v>
      </c>
      <c r="G3438">
        <f>YEAR(Table1[[#This Row],[incident_datetime]])</f>
        <v>2021</v>
      </c>
      <c r="H3438" s="1">
        <v>44440.814027777778</v>
      </c>
      <c r="I3438" t="s">
        <v>1797</v>
      </c>
      <c r="J3438" t="s">
        <v>3174</v>
      </c>
      <c r="K3438">
        <v>68</v>
      </c>
      <c r="L3438" t="s">
        <v>59</v>
      </c>
      <c r="M3438" t="s">
        <v>35</v>
      </c>
      <c r="N3438" t="s">
        <v>3337</v>
      </c>
      <c r="O3438">
        <v>67</v>
      </c>
      <c r="P3438" t="s">
        <v>59</v>
      </c>
      <c r="Q3438" t="s">
        <v>27</v>
      </c>
      <c r="R3438" t="s">
        <v>52</v>
      </c>
      <c r="S3438" t="s">
        <v>61</v>
      </c>
      <c r="T3438" t="s">
        <v>29</v>
      </c>
      <c r="U3438">
        <v>0</v>
      </c>
      <c r="V3438" s="4">
        <v>29952.7</v>
      </c>
      <c r="W3438" t="s">
        <v>110</v>
      </c>
      <c r="X3438" cm="1">
        <f t="array" ref="X3438">_xlfn.IFS(Table1[[#This Row],[severity]]="Critical", 4, Table1[[#This Row],[severity]]="High", 3, Table1[[#This Row],[severity]]="Medium", 2, TRUE, 1)</f>
        <v>1</v>
      </c>
      <c r="Y3438">
        <f t="shared" si="106"/>
        <v>19</v>
      </c>
      <c r="Z3438" t="str">
        <f t="shared" si="107"/>
        <v>Evening (18-23)</v>
      </c>
    </row>
    <row r="3439" spans="1:26" x14ac:dyDescent="0.3">
      <c r="A3439" t="s">
        <v>5430</v>
      </c>
      <c r="B3439" t="s">
        <v>422</v>
      </c>
      <c r="C3439" t="s">
        <v>180</v>
      </c>
      <c r="D3439" t="s">
        <v>77</v>
      </c>
      <c r="E3439" t="s">
        <v>66</v>
      </c>
      <c r="F3439">
        <f>MONTH(Table1[[#This Row],[incident_datetime]])</f>
        <v>3</v>
      </c>
      <c r="G3439">
        <f>YEAR(Table1[[#This Row],[incident_datetime]])</f>
        <v>2020</v>
      </c>
      <c r="H3439" s="1">
        <v>43912.926203703704</v>
      </c>
      <c r="I3439" t="s">
        <v>264</v>
      </c>
      <c r="J3439" t="s">
        <v>3368</v>
      </c>
      <c r="K3439">
        <v>52</v>
      </c>
      <c r="L3439" t="s">
        <v>59</v>
      </c>
      <c r="M3439" t="s">
        <v>35</v>
      </c>
      <c r="N3439" t="s">
        <v>3016</v>
      </c>
      <c r="O3439">
        <v>59</v>
      </c>
      <c r="P3439" t="s">
        <v>43</v>
      </c>
      <c r="Q3439" t="s">
        <v>45</v>
      </c>
      <c r="R3439" t="s">
        <v>109</v>
      </c>
      <c r="S3439" t="s">
        <v>28</v>
      </c>
      <c r="T3439" t="s">
        <v>62</v>
      </c>
      <c r="U3439">
        <v>3</v>
      </c>
      <c r="V3439" s="4">
        <v>12643.56</v>
      </c>
      <c r="W3439" t="s">
        <v>103</v>
      </c>
      <c r="X3439" cm="1">
        <f t="array" ref="X3439">_xlfn.IFS(Table1[[#This Row],[severity]]="Critical", 4, Table1[[#This Row],[severity]]="High", 3, Table1[[#This Row],[severity]]="Medium", 2, TRUE, 1)</f>
        <v>4</v>
      </c>
      <c r="Y3439">
        <f t="shared" si="106"/>
        <v>22</v>
      </c>
      <c r="Z3439" t="str">
        <f t="shared" si="107"/>
        <v>Evening (18-23)</v>
      </c>
    </row>
    <row r="3440" spans="1:26" x14ac:dyDescent="0.3">
      <c r="A3440" t="s">
        <v>5431</v>
      </c>
      <c r="B3440" t="s">
        <v>422</v>
      </c>
      <c r="C3440" t="s">
        <v>468</v>
      </c>
      <c r="D3440" t="s">
        <v>77</v>
      </c>
      <c r="E3440" t="s">
        <v>31</v>
      </c>
      <c r="F3440">
        <f>MONTH(Table1[[#This Row],[incident_datetime]])</f>
        <v>6</v>
      </c>
      <c r="G3440">
        <f>YEAR(Table1[[#This Row],[incident_datetime]])</f>
        <v>2021</v>
      </c>
      <c r="H3440" s="1">
        <v>44377.729594907411</v>
      </c>
      <c r="I3440" t="s">
        <v>451</v>
      </c>
      <c r="J3440" t="s">
        <v>1956</v>
      </c>
      <c r="K3440">
        <v>38</v>
      </c>
      <c r="L3440" t="s">
        <v>59</v>
      </c>
      <c r="M3440" t="s">
        <v>35</v>
      </c>
      <c r="N3440" t="s">
        <v>183</v>
      </c>
      <c r="O3440">
        <v>47</v>
      </c>
      <c r="P3440" t="s">
        <v>59</v>
      </c>
      <c r="Q3440" t="s">
        <v>27</v>
      </c>
      <c r="R3440" t="s">
        <v>97</v>
      </c>
      <c r="S3440" t="s">
        <v>132</v>
      </c>
      <c r="T3440" t="s">
        <v>62</v>
      </c>
      <c r="U3440">
        <v>3</v>
      </c>
      <c r="V3440" s="4">
        <v>21220.93</v>
      </c>
      <c r="W3440" t="s">
        <v>110</v>
      </c>
      <c r="X3440" cm="1">
        <f t="array" ref="X3440">_xlfn.IFS(Table1[[#This Row],[severity]]="Critical", 4, Table1[[#This Row],[severity]]="High", 3, Table1[[#This Row],[severity]]="Medium", 2, TRUE, 1)</f>
        <v>3</v>
      </c>
      <c r="Y3440">
        <f t="shared" si="106"/>
        <v>17</v>
      </c>
      <c r="Z3440" t="str">
        <f t="shared" si="107"/>
        <v>Afternoon (12-17)</v>
      </c>
    </row>
    <row r="3441" spans="1:26" x14ac:dyDescent="0.3">
      <c r="A3441" t="s">
        <v>5432</v>
      </c>
      <c r="B3441" t="s">
        <v>7101</v>
      </c>
      <c r="C3441" t="s">
        <v>342</v>
      </c>
      <c r="D3441" t="s">
        <v>92</v>
      </c>
      <c r="E3441" t="s">
        <v>78</v>
      </c>
      <c r="F3441">
        <f>MONTH(Table1[[#This Row],[incident_datetime]])</f>
        <v>3</v>
      </c>
      <c r="G3441">
        <f>YEAR(Table1[[#This Row],[incident_datetime]])</f>
        <v>2019</v>
      </c>
      <c r="H3441" s="1">
        <v>43538.580810185187</v>
      </c>
      <c r="I3441" t="s">
        <v>594</v>
      </c>
      <c r="J3441" t="s">
        <v>3142</v>
      </c>
      <c r="K3441">
        <v>50</v>
      </c>
      <c r="L3441" t="s">
        <v>59</v>
      </c>
      <c r="M3441" t="s">
        <v>41</v>
      </c>
      <c r="O3441">
        <v>56</v>
      </c>
      <c r="P3441" t="s">
        <v>59</v>
      </c>
      <c r="Q3441" t="s">
        <v>70</v>
      </c>
      <c r="R3441" t="s">
        <v>139</v>
      </c>
      <c r="S3441" t="s">
        <v>132</v>
      </c>
      <c r="T3441" t="s">
        <v>29</v>
      </c>
      <c r="U3441">
        <v>5</v>
      </c>
      <c r="V3441">
        <v>0</v>
      </c>
      <c r="W3441" t="s">
        <v>110</v>
      </c>
      <c r="X3441" cm="1">
        <f t="array" ref="X3441">_xlfn.IFS(Table1[[#This Row],[severity]]="Critical", 4, Table1[[#This Row],[severity]]="High", 3, Table1[[#This Row],[severity]]="Medium", 2, TRUE, 1)</f>
        <v>2</v>
      </c>
      <c r="Y3441">
        <f t="shared" si="106"/>
        <v>13</v>
      </c>
      <c r="Z3441" t="str">
        <f t="shared" si="107"/>
        <v>Afternoon (12-17)</v>
      </c>
    </row>
    <row r="3442" spans="1:26" x14ac:dyDescent="0.3">
      <c r="A3442" t="s">
        <v>5433</v>
      </c>
      <c r="B3442" t="s">
        <v>242</v>
      </c>
      <c r="C3442" t="s">
        <v>342</v>
      </c>
      <c r="D3442" t="s">
        <v>77</v>
      </c>
      <c r="E3442" t="s">
        <v>186</v>
      </c>
      <c r="F3442">
        <f>MONTH(Table1[[#This Row],[incident_datetime]])</f>
        <v>5</v>
      </c>
      <c r="G3442">
        <f>YEAR(Table1[[#This Row],[incident_datetime]])</f>
        <v>2020</v>
      </c>
      <c r="H3442" s="1">
        <v>43952.57304398148</v>
      </c>
      <c r="I3442" t="s">
        <v>83</v>
      </c>
      <c r="J3442" t="s">
        <v>1598</v>
      </c>
      <c r="K3442">
        <v>31</v>
      </c>
      <c r="L3442" t="s">
        <v>59</v>
      </c>
      <c r="M3442" t="s">
        <v>35</v>
      </c>
      <c r="N3442" t="s">
        <v>2536</v>
      </c>
      <c r="O3442">
        <v>71</v>
      </c>
      <c r="P3442" t="s">
        <v>59</v>
      </c>
      <c r="Q3442" t="s">
        <v>60</v>
      </c>
      <c r="R3442" t="s">
        <v>52</v>
      </c>
      <c r="S3442" t="s">
        <v>53</v>
      </c>
      <c r="T3442" t="s">
        <v>62</v>
      </c>
      <c r="U3442">
        <v>3</v>
      </c>
      <c r="V3442" s="4">
        <v>25869.97</v>
      </c>
      <c r="W3442" t="s">
        <v>110</v>
      </c>
      <c r="X3442" cm="1">
        <f t="array" ref="X3442">_xlfn.IFS(Table1[[#This Row],[severity]]="Critical", 4, Table1[[#This Row],[severity]]="High", 3, Table1[[#This Row],[severity]]="Medium", 2, TRUE, 1)</f>
        <v>1</v>
      </c>
      <c r="Y3442">
        <f t="shared" si="106"/>
        <v>13</v>
      </c>
      <c r="Z3442" t="str">
        <f t="shared" si="107"/>
        <v>Afternoon (12-17)</v>
      </c>
    </row>
    <row r="3443" spans="1:26" x14ac:dyDescent="0.3">
      <c r="A3443" t="s">
        <v>5434</v>
      </c>
      <c r="B3443" t="s">
        <v>165</v>
      </c>
      <c r="C3443" t="s">
        <v>135</v>
      </c>
      <c r="D3443" t="s">
        <v>22</v>
      </c>
      <c r="E3443" t="s">
        <v>31</v>
      </c>
      <c r="F3443">
        <f>MONTH(Table1[[#This Row],[incident_datetime]])</f>
        <v>3</v>
      </c>
      <c r="G3443">
        <f>YEAR(Table1[[#This Row],[incident_datetime]])</f>
        <v>2021</v>
      </c>
      <c r="H3443" s="1">
        <v>44277.840810185182</v>
      </c>
      <c r="I3443" t="s">
        <v>993</v>
      </c>
      <c r="J3443" t="s">
        <v>1308</v>
      </c>
      <c r="K3443">
        <v>56</v>
      </c>
      <c r="L3443" t="s">
        <v>43</v>
      </c>
      <c r="M3443" t="s">
        <v>35</v>
      </c>
      <c r="N3443" t="s">
        <v>1033</v>
      </c>
      <c r="O3443">
        <v>85</v>
      </c>
      <c r="P3443" t="s">
        <v>34</v>
      </c>
      <c r="Q3443" t="s">
        <v>215</v>
      </c>
      <c r="R3443" t="s">
        <v>52</v>
      </c>
      <c r="S3443" t="s">
        <v>98</v>
      </c>
      <c r="T3443" t="s">
        <v>155</v>
      </c>
      <c r="U3443">
        <v>4</v>
      </c>
      <c r="V3443" s="4">
        <v>35659.26</v>
      </c>
      <c r="W3443" t="s">
        <v>103</v>
      </c>
      <c r="X3443" cm="1">
        <f t="array" ref="X3443">_xlfn.IFS(Table1[[#This Row],[severity]]="Critical", 4, Table1[[#This Row],[severity]]="High", 3, Table1[[#This Row],[severity]]="Medium", 2, TRUE, 1)</f>
        <v>1</v>
      </c>
      <c r="Y3443">
        <f t="shared" si="106"/>
        <v>20</v>
      </c>
      <c r="Z3443" t="str">
        <f t="shared" si="107"/>
        <v>Evening (18-23)</v>
      </c>
    </row>
    <row r="3444" spans="1:26" x14ac:dyDescent="0.3">
      <c r="A3444" t="s">
        <v>5435</v>
      </c>
      <c r="B3444" t="s">
        <v>974</v>
      </c>
      <c r="C3444" t="s">
        <v>258</v>
      </c>
      <c r="D3444" t="s">
        <v>22</v>
      </c>
      <c r="E3444" t="s">
        <v>93</v>
      </c>
      <c r="F3444">
        <f>MONTH(Table1[[#This Row],[incident_datetime]])</f>
        <v>1</v>
      </c>
      <c r="G3444">
        <f>YEAR(Table1[[#This Row],[incident_datetime]])</f>
        <v>2023</v>
      </c>
      <c r="H3444" s="1">
        <v>44945.404594907406</v>
      </c>
      <c r="I3444" t="s">
        <v>927</v>
      </c>
      <c r="J3444" t="s">
        <v>1387</v>
      </c>
      <c r="K3444">
        <v>52</v>
      </c>
      <c r="L3444" t="s">
        <v>43</v>
      </c>
      <c r="M3444" t="s">
        <v>35</v>
      </c>
      <c r="N3444" t="s">
        <v>5436</v>
      </c>
      <c r="O3444">
        <v>17</v>
      </c>
      <c r="P3444" t="s">
        <v>43</v>
      </c>
      <c r="Q3444" t="s">
        <v>27</v>
      </c>
      <c r="R3444" t="s">
        <v>52</v>
      </c>
      <c r="S3444" t="s">
        <v>132</v>
      </c>
      <c r="T3444" t="s">
        <v>270</v>
      </c>
      <c r="U3444">
        <v>4</v>
      </c>
      <c r="V3444" s="4">
        <v>2811.59</v>
      </c>
      <c r="W3444" t="s">
        <v>110</v>
      </c>
      <c r="X3444" cm="1">
        <f t="array" ref="X3444">_xlfn.IFS(Table1[[#This Row],[severity]]="Critical", 4, Table1[[#This Row],[severity]]="High", 3, Table1[[#This Row],[severity]]="Medium", 2, TRUE, 1)</f>
        <v>1</v>
      </c>
      <c r="Y3444">
        <f t="shared" si="106"/>
        <v>9</v>
      </c>
      <c r="Z3444" t="str">
        <f t="shared" si="107"/>
        <v>Morning (06-11)</v>
      </c>
    </row>
    <row r="3445" spans="1:26" x14ac:dyDescent="0.3">
      <c r="A3445" t="s">
        <v>5437</v>
      </c>
      <c r="B3445" t="s">
        <v>539</v>
      </c>
      <c r="C3445" t="s">
        <v>185</v>
      </c>
      <c r="D3445" t="s">
        <v>38</v>
      </c>
      <c r="E3445" t="s">
        <v>66</v>
      </c>
      <c r="F3445">
        <f>MONTH(Table1[[#This Row],[incident_datetime]])</f>
        <v>1</v>
      </c>
      <c r="G3445">
        <f>YEAR(Table1[[#This Row],[incident_datetime]])</f>
        <v>2022</v>
      </c>
      <c r="H3445" s="1">
        <v>44580.361273148148</v>
      </c>
      <c r="I3445" t="s">
        <v>586</v>
      </c>
      <c r="J3445" t="s">
        <v>2525</v>
      </c>
      <c r="K3445">
        <v>26</v>
      </c>
      <c r="L3445" t="s">
        <v>43</v>
      </c>
      <c r="M3445" t="s">
        <v>35</v>
      </c>
      <c r="N3445" t="s">
        <v>470</v>
      </c>
      <c r="O3445">
        <v>56</v>
      </c>
      <c r="P3445" t="s">
        <v>43</v>
      </c>
      <c r="Q3445" t="s">
        <v>27</v>
      </c>
      <c r="R3445" t="s">
        <v>109</v>
      </c>
      <c r="S3445" t="s">
        <v>61</v>
      </c>
      <c r="T3445" t="s">
        <v>62</v>
      </c>
      <c r="U3445">
        <v>4</v>
      </c>
      <c r="V3445" s="4">
        <v>11356.42</v>
      </c>
      <c r="W3445" t="s">
        <v>110</v>
      </c>
      <c r="X3445" cm="1">
        <f t="array" ref="X3445">_xlfn.IFS(Table1[[#This Row],[severity]]="Critical", 4, Table1[[#This Row],[severity]]="High", 3, Table1[[#This Row],[severity]]="Medium", 2, TRUE, 1)</f>
        <v>4</v>
      </c>
      <c r="Y3445">
        <f t="shared" si="106"/>
        <v>8</v>
      </c>
      <c r="Z3445" t="str">
        <f t="shared" si="107"/>
        <v>Morning (06-11)</v>
      </c>
    </row>
    <row r="3446" spans="1:26" x14ac:dyDescent="0.3">
      <c r="A3446" t="s">
        <v>5438</v>
      </c>
      <c r="B3446" t="s">
        <v>422</v>
      </c>
      <c r="C3446" t="s">
        <v>135</v>
      </c>
      <c r="D3446" t="s">
        <v>65</v>
      </c>
      <c r="E3446" t="s">
        <v>66</v>
      </c>
      <c r="F3446">
        <f>MONTH(Table1[[#This Row],[incident_datetime]])</f>
        <v>7</v>
      </c>
      <c r="G3446">
        <f>YEAR(Table1[[#This Row],[incident_datetime]])</f>
        <v>2019</v>
      </c>
      <c r="H3446" s="1">
        <v>43670.768171296295</v>
      </c>
      <c r="I3446" t="s">
        <v>800</v>
      </c>
      <c r="J3446" t="s">
        <v>3067</v>
      </c>
      <c r="K3446">
        <v>69</v>
      </c>
      <c r="L3446" t="s">
        <v>34</v>
      </c>
      <c r="M3446" t="s">
        <v>35</v>
      </c>
      <c r="N3446" t="s">
        <v>2062</v>
      </c>
      <c r="O3446">
        <v>55</v>
      </c>
      <c r="P3446" t="s">
        <v>59</v>
      </c>
      <c r="Q3446" t="s">
        <v>70</v>
      </c>
      <c r="R3446" t="s">
        <v>139</v>
      </c>
      <c r="S3446" t="s">
        <v>61</v>
      </c>
      <c r="T3446" t="s">
        <v>155</v>
      </c>
      <c r="U3446">
        <v>5</v>
      </c>
      <c r="V3446" s="4">
        <v>28875.58</v>
      </c>
      <c r="W3446" t="s">
        <v>110</v>
      </c>
      <c r="X3446" cm="1">
        <f t="array" ref="X3446">_xlfn.IFS(Table1[[#This Row],[severity]]="Critical", 4, Table1[[#This Row],[severity]]="High", 3, Table1[[#This Row],[severity]]="Medium", 2, TRUE, 1)</f>
        <v>2</v>
      </c>
      <c r="Y3446">
        <f t="shared" si="106"/>
        <v>18</v>
      </c>
      <c r="Z3446" t="str">
        <f t="shared" si="107"/>
        <v>Evening (18-23)</v>
      </c>
    </row>
    <row r="3447" spans="1:26" x14ac:dyDescent="0.3">
      <c r="A3447" t="s">
        <v>5439</v>
      </c>
      <c r="B3447" t="s">
        <v>338</v>
      </c>
      <c r="C3447" t="s">
        <v>233</v>
      </c>
      <c r="D3447" t="s">
        <v>92</v>
      </c>
      <c r="E3447" t="s">
        <v>31</v>
      </c>
      <c r="F3447">
        <f>MONTH(Table1[[#This Row],[incident_datetime]])</f>
        <v>2</v>
      </c>
      <c r="G3447">
        <f>YEAR(Table1[[#This Row],[incident_datetime]])</f>
        <v>2022</v>
      </c>
      <c r="H3447" s="1">
        <v>44600.035844907405</v>
      </c>
      <c r="I3447" t="s">
        <v>243</v>
      </c>
      <c r="J3447" t="s">
        <v>2163</v>
      </c>
      <c r="K3447">
        <v>38</v>
      </c>
      <c r="L3447" t="s">
        <v>59</v>
      </c>
      <c r="M3447" t="s">
        <v>107</v>
      </c>
      <c r="N3447" t="s">
        <v>4010</v>
      </c>
      <c r="O3447">
        <v>54</v>
      </c>
      <c r="P3447" t="s">
        <v>43</v>
      </c>
      <c r="Q3447" t="s">
        <v>27</v>
      </c>
      <c r="R3447" t="s">
        <v>97</v>
      </c>
      <c r="S3447" t="s">
        <v>61</v>
      </c>
      <c r="T3447" t="s">
        <v>62</v>
      </c>
      <c r="U3447">
        <v>5</v>
      </c>
      <c r="V3447" s="4">
        <v>18579.22</v>
      </c>
      <c r="W3447" t="s">
        <v>110</v>
      </c>
      <c r="X3447" cm="1">
        <f t="array" ref="X3447">_xlfn.IFS(Table1[[#This Row],[severity]]="Critical", 4, Table1[[#This Row],[severity]]="High", 3, Table1[[#This Row],[severity]]="Medium", 2, TRUE, 1)</f>
        <v>3</v>
      </c>
      <c r="Y3447">
        <f t="shared" si="106"/>
        <v>0</v>
      </c>
      <c r="Z3447" t="str">
        <f t="shared" si="107"/>
        <v>Night (00-05)</v>
      </c>
    </row>
    <row r="3448" spans="1:26" x14ac:dyDescent="0.3">
      <c r="A3448" t="s">
        <v>5440</v>
      </c>
      <c r="B3448" t="s">
        <v>165</v>
      </c>
      <c r="C3448" t="s">
        <v>342</v>
      </c>
      <c r="D3448" t="s">
        <v>65</v>
      </c>
      <c r="E3448" t="s">
        <v>93</v>
      </c>
      <c r="F3448">
        <f>MONTH(Table1[[#This Row],[incident_datetime]])</f>
        <v>8</v>
      </c>
      <c r="G3448">
        <f>YEAR(Table1[[#This Row],[incident_datetime]])</f>
        <v>2021</v>
      </c>
      <c r="H3448" s="1">
        <v>44419.260115740741</v>
      </c>
      <c r="I3448" t="s">
        <v>832</v>
      </c>
      <c r="J3448" t="s">
        <v>809</v>
      </c>
      <c r="K3448">
        <v>31</v>
      </c>
      <c r="L3448" t="s">
        <v>43</v>
      </c>
      <c r="M3448" t="s">
        <v>34</v>
      </c>
      <c r="N3448" t="s">
        <v>798</v>
      </c>
      <c r="O3448">
        <v>14</v>
      </c>
      <c r="P3448" t="s">
        <v>43</v>
      </c>
      <c r="Q3448" t="s">
        <v>27</v>
      </c>
      <c r="R3448" t="s">
        <v>97</v>
      </c>
      <c r="S3448" t="s">
        <v>28</v>
      </c>
      <c r="T3448" t="s">
        <v>155</v>
      </c>
      <c r="U3448">
        <v>2</v>
      </c>
      <c r="V3448" s="4">
        <v>48427.29</v>
      </c>
      <c r="W3448" t="s">
        <v>110</v>
      </c>
      <c r="X3448" cm="1">
        <f t="array" ref="X3448">_xlfn.IFS(Table1[[#This Row],[severity]]="Critical", 4, Table1[[#This Row],[severity]]="High", 3, Table1[[#This Row],[severity]]="Medium", 2, TRUE, 1)</f>
        <v>3</v>
      </c>
      <c r="Y3448">
        <f t="shared" si="106"/>
        <v>6</v>
      </c>
      <c r="Z3448" t="str">
        <f t="shared" si="107"/>
        <v>Morning (06-11)</v>
      </c>
    </row>
    <row r="3449" spans="1:26" x14ac:dyDescent="0.3">
      <c r="A3449" t="s">
        <v>5441</v>
      </c>
      <c r="B3449" t="s">
        <v>232</v>
      </c>
      <c r="C3449" t="s">
        <v>233</v>
      </c>
      <c r="D3449" t="s">
        <v>48</v>
      </c>
      <c r="E3449" t="s">
        <v>31</v>
      </c>
      <c r="F3449">
        <f>MONTH(Table1[[#This Row],[incident_datetime]])</f>
        <v>1</v>
      </c>
      <c r="G3449">
        <f>YEAR(Table1[[#This Row],[incident_datetime]])</f>
        <v>2022</v>
      </c>
      <c r="H3449" s="1">
        <v>44573.225763888891</v>
      </c>
      <c r="I3449" t="s">
        <v>157</v>
      </c>
      <c r="J3449" t="s">
        <v>971</v>
      </c>
      <c r="K3449">
        <v>74</v>
      </c>
      <c r="L3449" t="s">
        <v>43</v>
      </c>
      <c r="M3449" t="s">
        <v>35</v>
      </c>
      <c r="N3449" t="s">
        <v>5442</v>
      </c>
      <c r="O3449">
        <v>47</v>
      </c>
      <c r="P3449" t="s">
        <v>43</v>
      </c>
      <c r="Q3449" t="s">
        <v>27</v>
      </c>
      <c r="R3449" t="s">
        <v>109</v>
      </c>
      <c r="S3449" t="s">
        <v>28</v>
      </c>
      <c r="T3449" t="s">
        <v>29</v>
      </c>
      <c r="U3449">
        <v>5</v>
      </c>
      <c r="V3449" s="4">
        <v>8168.34</v>
      </c>
      <c r="W3449" t="s">
        <v>110</v>
      </c>
      <c r="X3449" cm="1">
        <f t="array" ref="X3449">_xlfn.IFS(Table1[[#This Row],[severity]]="Critical", 4, Table1[[#This Row],[severity]]="High", 3, Table1[[#This Row],[severity]]="Medium", 2, TRUE, 1)</f>
        <v>4</v>
      </c>
      <c r="Y3449">
        <f t="shared" si="106"/>
        <v>5</v>
      </c>
      <c r="Z3449" t="str">
        <f t="shared" si="107"/>
        <v>Night (00-05)</v>
      </c>
    </row>
    <row r="3450" spans="1:26" x14ac:dyDescent="0.3">
      <c r="A3450" t="s">
        <v>5443</v>
      </c>
      <c r="B3450" t="s">
        <v>507</v>
      </c>
      <c r="C3450" t="s">
        <v>562</v>
      </c>
      <c r="D3450" t="s">
        <v>48</v>
      </c>
      <c r="E3450" t="s">
        <v>72</v>
      </c>
      <c r="F3450">
        <f>MONTH(Table1[[#This Row],[incident_datetime]])</f>
        <v>5</v>
      </c>
      <c r="G3450">
        <f>YEAR(Table1[[#This Row],[incident_datetime]])</f>
        <v>2018</v>
      </c>
      <c r="H3450" s="1">
        <v>43223.222060185188</v>
      </c>
      <c r="I3450" t="s">
        <v>343</v>
      </c>
      <c r="J3450" t="s">
        <v>2436</v>
      </c>
      <c r="K3450">
        <v>66</v>
      </c>
      <c r="L3450" t="s">
        <v>43</v>
      </c>
      <c r="M3450" t="s">
        <v>35</v>
      </c>
      <c r="O3450">
        <v>56</v>
      </c>
      <c r="P3450" t="s">
        <v>59</v>
      </c>
      <c r="Q3450" t="s">
        <v>70</v>
      </c>
      <c r="R3450" t="s">
        <v>97</v>
      </c>
      <c r="S3450" t="s">
        <v>61</v>
      </c>
      <c r="T3450" t="s">
        <v>62</v>
      </c>
      <c r="U3450">
        <v>0</v>
      </c>
      <c r="V3450" s="4">
        <v>43910.22</v>
      </c>
      <c r="W3450" t="s">
        <v>103</v>
      </c>
      <c r="X3450" cm="1">
        <f t="array" ref="X3450">_xlfn.IFS(Table1[[#This Row],[severity]]="Critical", 4, Table1[[#This Row],[severity]]="High", 3, Table1[[#This Row],[severity]]="Medium", 2, TRUE, 1)</f>
        <v>3</v>
      </c>
      <c r="Y3450">
        <f t="shared" si="106"/>
        <v>5</v>
      </c>
      <c r="Z3450" t="str">
        <f t="shared" si="107"/>
        <v>Night (00-05)</v>
      </c>
    </row>
    <row r="3451" spans="1:26" x14ac:dyDescent="0.3">
      <c r="A3451" t="s">
        <v>5444</v>
      </c>
      <c r="B3451" t="s">
        <v>267</v>
      </c>
      <c r="C3451" t="s">
        <v>686</v>
      </c>
      <c r="D3451" t="s">
        <v>88</v>
      </c>
      <c r="E3451" t="s">
        <v>112</v>
      </c>
      <c r="F3451">
        <f>MONTH(Table1[[#This Row],[incident_datetime]])</f>
        <v>8</v>
      </c>
      <c r="G3451">
        <f>YEAR(Table1[[#This Row],[incident_datetime]])</f>
        <v>2018</v>
      </c>
      <c r="H3451" s="1">
        <v>43343.466793981483</v>
      </c>
      <c r="I3451" t="s">
        <v>856</v>
      </c>
      <c r="J3451" t="s">
        <v>1029</v>
      </c>
      <c r="K3451">
        <v>46</v>
      </c>
      <c r="L3451" t="s">
        <v>43</v>
      </c>
      <c r="M3451" t="s">
        <v>35</v>
      </c>
      <c r="N3451" t="s">
        <v>701</v>
      </c>
      <c r="O3451">
        <v>24</v>
      </c>
      <c r="P3451" t="s">
        <v>43</v>
      </c>
      <c r="Q3451" t="s">
        <v>70</v>
      </c>
      <c r="R3451" t="s">
        <v>109</v>
      </c>
      <c r="S3451" t="s">
        <v>61</v>
      </c>
      <c r="T3451" t="s">
        <v>155</v>
      </c>
      <c r="U3451">
        <v>3</v>
      </c>
      <c r="V3451" s="4">
        <v>29186.32</v>
      </c>
      <c r="W3451" t="s">
        <v>110</v>
      </c>
      <c r="X3451" cm="1">
        <f t="array" ref="X3451">_xlfn.IFS(Table1[[#This Row],[severity]]="Critical", 4, Table1[[#This Row],[severity]]="High", 3, Table1[[#This Row],[severity]]="Medium", 2, TRUE, 1)</f>
        <v>4</v>
      </c>
      <c r="Y3451">
        <f t="shared" si="106"/>
        <v>11</v>
      </c>
      <c r="Z3451" t="str">
        <f t="shared" si="107"/>
        <v>Morning (06-11)</v>
      </c>
    </row>
    <row r="3452" spans="1:26" x14ac:dyDescent="0.3">
      <c r="A3452" t="s">
        <v>5445</v>
      </c>
      <c r="B3452" t="s">
        <v>338</v>
      </c>
      <c r="C3452" t="s">
        <v>342</v>
      </c>
      <c r="D3452" t="s">
        <v>77</v>
      </c>
      <c r="E3452" t="s">
        <v>72</v>
      </c>
      <c r="F3452">
        <f>MONTH(Table1[[#This Row],[incident_datetime]])</f>
        <v>12</v>
      </c>
      <c r="G3452">
        <f>YEAR(Table1[[#This Row],[incident_datetime]])</f>
        <v>2022</v>
      </c>
      <c r="H3452" s="1">
        <v>44915.117673611108</v>
      </c>
      <c r="I3452" t="s">
        <v>519</v>
      </c>
      <c r="J3452" t="s">
        <v>703</v>
      </c>
      <c r="K3452">
        <v>40</v>
      </c>
      <c r="L3452" t="s">
        <v>59</v>
      </c>
      <c r="M3452" t="s">
        <v>35</v>
      </c>
      <c r="N3452" t="s">
        <v>1501</v>
      </c>
      <c r="O3452">
        <v>73</v>
      </c>
      <c r="P3452" t="s">
        <v>43</v>
      </c>
      <c r="Q3452" t="s">
        <v>27</v>
      </c>
      <c r="R3452" t="s">
        <v>97</v>
      </c>
      <c r="S3452" t="s">
        <v>132</v>
      </c>
      <c r="T3452" t="s">
        <v>62</v>
      </c>
      <c r="U3452">
        <v>0</v>
      </c>
      <c r="V3452" s="4">
        <v>18006.939999999999</v>
      </c>
      <c r="W3452" t="s">
        <v>103</v>
      </c>
      <c r="X3452" cm="1">
        <f t="array" ref="X3452">_xlfn.IFS(Table1[[#This Row],[severity]]="Critical", 4, Table1[[#This Row],[severity]]="High", 3, Table1[[#This Row],[severity]]="Medium", 2, TRUE, 1)</f>
        <v>3</v>
      </c>
      <c r="Y3452">
        <f t="shared" si="106"/>
        <v>2</v>
      </c>
      <c r="Z3452" t="str">
        <f t="shared" si="107"/>
        <v>Night (00-05)</v>
      </c>
    </row>
    <row r="3453" spans="1:26" x14ac:dyDescent="0.3">
      <c r="A3453" t="s">
        <v>5446</v>
      </c>
      <c r="B3453" t="s">
        <v>250</v>
      </c>
      <c r="C3453" t="s">
        <v>562</v>
      </c>
      <c r="D3453" t="s">
        <v>48</v>
      </c>
      <c r="E3453" t="s">
        <v>31</v>
      </c>
      <c r="F3453">
        <f>MONTH(Table1[[#This Row],[incident_datetime]])</f>
        <v>9</v>
      </c>
      <c r="G3453">
        <f>YEAR(Table1[[#This Row],[incident_datetime]])</f>
        <v>2024</v>
      </c>
      <c r="H3453" s="1">
        <v>45542.715740740743</v>
      </c>
      <c r="I3453" t="s">
        <v>1261</v>
      </c>
      <c r="J3453" t="s">
        <v>1119</v>
      </c>
      <c r="K3453">
        <v>60</v>
      </c>
      <c r="L3453" t="s">
        <v>43</v>
      </c>
      <c r="M3453" t="s">
        <v>35</v>
      </c>
      <c r="N3453" t="s">
        <v>872</v>
      </c>
      <c r="O3453">
        <v>90</v>
      </c>
      <c r="P3453" t="s">
        <v>59</v>
      </c>
      <c r="Q3453" t="s">
        <v>215</v>
      </c>
      <c r="R3453" t="s">
        <v>97</v>
      </c>
      <c r="S3453" t="s">
        <v>28</v>
      </c>
      <c r="T3453" t="s">
        <v>270</v>
      </c>
      <c r="U3453">
        <v>3</v>
      </c>
      <c r="V3453" s="4">
        <v>14142.99</v>
      </c>
      <c r="W3453" t="s">
        <v>110</v>
      </c>
      <c r="X3453" cm="1">
        <f t="array" ref="X3453">_xlfn.IFS(Table1[[#This Row],[severity]]="Critical", 4, Table1[[#This Row],[severity]]="High", 3, Table1[[#This Row],[severity]]="Medium", 2, TRUE, 1)</f>
        <v>3</v>
      </c>
      <c r="Y3453">
        <f t="shared" si="106"/>
        <v>17</v>
      </c>
      <c r="Z3453" t="str">
        <f t="shared" si="107"/>
        <v>Afternoon (12-17)</v>
      </c>
    </row>
    <row r="3454" spans="1:26" x14ac:dyDescent="0.3">
      <c r="A3454" t="s">
        <v>5447</v>
      </c>
      <c r="B3454" t="s">
        <v>685</v>
      </c>
      <c r="C3454" t="s">
        <v>562</v>
      </c>
      <c r="D3454" t="s">
        <v>48</v>
      </c>
      <c r="E3454" t="s">
        <v>55</v>
      </c>
      <c r="F3454">
        <f>MONTH(Table1[[#This Row],[incident_datetime]])</f>
        <v>11</v>
      </c>
      <c r="G3454">
        <f>YEAR(Table1[[#This Row],[incident_datetime]])</f>
        <v>2022</v>
      </c>
      <c r="H3454" s="1">
        <v>44878.672569444447</v>
      </c>
      <c r="I3454" t="s">
        <v>1975</v>
      </c>
      <c r="J3454" t="s">
        <v>1026</v>
      </c>
      <c r="K3454">
        <v>73</v>
      </c>
      <c r="L3454" t="s">
        <v>43</v>
      </c>
      <c r="M3454" t="s">
        <v>35</v>
      </c>
      <c r="N3454" t="s">
        <v>1223</v>
      </c>
      <c r="O3454">
        <v>56</v>
      </c>
      <c r="P3454" t="s">
        <v>59</v>
      </c>
      <c r="Q3454" t="s">
        <v>60</v>
      </c>
      <c r="R3454" t="s">
        <v>139</v>
      </c>
      <c r="S3454" t="s">
        <v>98</v>
      </c>
      <c r="T3454" t="s">
        <v>270</v>
      </c>
      <c r="U3454">
        <v>4</v>
      </c>
      <c r="V3454" s="4">
        <v>22565.56</v>
      </c>
      <c r="W3454" t="s">
        <v>103</v>
      </c>
      <c r="X3454" cm="1">
        <f t="array" ref="X3454">_xlfn.IFS(Table1[[#This Row],[severity]]="Critical", 4, Table1[[#This Row],[severity]]="High", 3, Table1[[#This Row],[severity]]="Medium", 2, TRUE, 1)</f>
        <v>2</v>
      </c>
      <c r="Y3454">
        <f t="shared" si="106"/>
        <v>16</v>
      </c>
      <c r="Z3454" t="str">
        <f t="shared" si="107"/>
        <v>Afternoon (12-17)</v>
      </c>
    </row>
    <row r="3455" spans="1:26" x14ac:dyDescent="0.3">
      <c r="A3455" t="s">
        <v>5448</v>
      </c>
      <c r="B3455" t="s">
        <v>64</v>
      </c>
      <c r="C3455" t="s">
        <v>180</v>
      </c>
      <c r="D3455" t="s">
        <v>92</v>
      </c>
      <c r="E3455" t="s">
        <v>112</v>
      </c>
      <c r="F3455">
        <f>MONTH(Table1[[#This Row],[incident_datetime]])</f>
        <v>7</v>
      </c>
      <c r="G3455">
        <f>YEAR(Table1[[#This Row],[incident_datetime]])</f>
        <v>2019</v>
      </c>
      <c r="H3455" s="1">
        <v>43665.475914351853</v>
      </c>
      <c r="I3455" t="s">
        <v>519</v>
      </c>
      <c r="J3455" t="s">
        <v>3667</v>
      </c>
      <c r="K3455">
        <v>34</v>
      </c>
      <c r="L3455" t="s">
        <v>43</v>
      </c>
      <c r="M3455" t="s">
        <v>85</v>
      </c>
      <c r="N3455" t="s">
        <v>1862</v>
      </c>
      <c r="O3455">
        <v>24</v>
      </c>
      <c r="P3455" t="s">
        <v>59</v>
      </c>
      <c r="Q3455" t="s">
        <v>27</v>
      </c>
      <c r="R3455" t="s">
        <v>97</v>
      </c>
      <c r="S3455" t="s">
        <v>61</v>
      </c>
      <c r="T3455" t="s">
        <v>270</v>
      </c>
      <c r="U3455">
        <v>5</v>
      </c>
      <c r="V3455" s="4">
        <v>45194.5</v>
      </c>
      <c r="W3455" t="s">
        <v>103</v>
      </c>
      <c r="X3455" cm="1">
        <f t="array" ref="X3455">_xlfn.IFS(Table1[[#This Row],[severity]]="Critical", 4, Table1[[#This Row],[severity]]="High", 3, Table1[[#This Row],[severity]]="Medium", 2, TRUE, 1)</f>
        <v>3</v>
      </c>
      <c r="Y3455">
        <f t="shared" si="106"/>
        <v>11</v>
      </c>
      <c r="Z3455" t="str">
        <f t="shared" si="107"/>
        <v>Morning (06-11)</v>
      </c>
    </row>
    <row r="3456" spans="1:26" x14ac:dyDescent="0.3">
      <c r="A3456" t="s">
        <v>5449</v>
      </c>
      <c r="B3456" t="s">
        <v>1173</v>
      </c>
      <c r="C3456" t="s">
        <v>180</v>
      </c>
      <c r="D3456" t="s">
        <v>38</v>
      </c>
      <c r="E3456" t="s">
        <v>112</v>
      </c>
      <c r="F3456">
        <f>MONTH(Table1[[#This Row],[incident_datetime]])</f>
        <v>6</v>
      </c>
      <c r="G3456">
        <f>YEAR(Table1[[#This Row],[incident_datetime]])</f>
        <v>2020</v>
      </c>
      <c r="H3456" s="1">
        <v>43991.197569444441</v>
      </c>
      <c r="I3456" t="s">
        <v>212</v>
      </c>
      <c r="J3456" t="s">
        <v>3433</v>
      </c>
      <c r="K3456">
        <v>32</v>
      </c>
      <c r="L3456" t="s">
        <v>43</v>
      </c>
      <c r="M3456" t="s">
        <v>35</v>
      </c>
      <c r="N3456" t="s">
        <v>755</v>
      </c>
      <c r="O3456">
        <v>14</v>
      </c>
      <c r="P3456" t="s">
        <v>43</v>
      </c>
      <c r="Q3456" t="s">
        <v>27</v>
      </c>
      <c r="R3456" t="s">
        <v>139</v>
      </c>
      <c r="S3456" t="s">
        <v>28</v>
      </c>
      <c r="T3456" t="s">
        <v>155</v>
      </c>
      <c r="U3456">
        <v>2</v>
      </c>
      <c r="V3456" s="4">
        <v>31550.05</v>
      </c>
      <c r="W3456" t="s">
        <v>103</v>
      </c>
      <c r="X3456" cm="1">
        <f t="array" ref="X3456">_xlfn.IFS(Table1[[#This Row],[severity]]="Critical", 4, Table1[[#This Row],[severity]]="High", 3, Table1[[#This Row],[severity]]="Medium", 2, TRUE, 1)</f>
        <v>2</v>
      </c>
      <c r="Y3456">
        <f t="shared" si="106"/>
        <v>4</v>
      </c>
      <c r="Z3456" t="str">
        <f t="shared" si="107"/>
        <v>Night (00-05)</v>
      </c>
    </row>
    <row r="3457" spans="1:26" x14ac:dyDescent="0.3">
      <c r="A3457" t="s">
        <v>5450</v>
      </c>
      <c r="B3457" t="s">
        <v>539</v>
      </c>
      <c r="C3457" t="s">
        <v>342</v>
      </c>
      <c r="D3457" t="s">
        <v>100</v>
      </c>
      <c r="E3457" t="s">
        <v>31</v>
      </c>
      <c r="F3457">
        <f>MONTH(Table1[[#This Row],[incident_datetime]])</f>
        <v>10</v>
      </c>
      <c r="G3457">
        <f>YEAR(Table1[[#This Row],[incident_datetime]])</f>
        <v>2022</v>
      </c>
      <c r="H3457" s="1">
        <v>44859.479930555557</v>
      </c>
      <c r="I3457" t="s">
        <v>519</v>
      </c>
      <c r="J3457" t="s">
        <v>440</v>
      </c>
      <c r="K3457">
        <v>61</v>
      </c>
      <c r="L3457" t="s">
        <v>43</v>
      </c>
      <c r="M3457" t="s">
        <v>41</v>
      </c>
      <c r="N3457" t="s">
        <v>4010</v>
      </c>
      <c r="O3457">
        <v>55</v>
      </c>
      <c r="P3457" t="s">
        <v>59</v>
      </c>
      <c r="Q3457" t="s">
        <v>27</v>
      </c>
      <c r="R3457" t="s">
        <v>97</v>
      </c>
      <c r="S3457" t="s">
        <v>98</v>
      </c>
      <c r="T3457" t="s">
        <v>155</v>
      </c>
      <c r="U3457">
        <v>0</v>
      </c>
      <c r="V3457" s="4">
        <v>29143.47</v>
      </c>
      <c r="W3457" t="s">
        <v>110</v>
      </c>
      <c r="X3457" cm="1">
        <f t="array" ref="X3457">_xlfn.IFS(Table1[[#This Row],[severity]]="Critical", 4, Table1[[#This Row],[severity]]="High", 3, Table1[[#This Row],[severity]]="Medium", 2, TRUE, 1)</f>
        <v>3</v>
      </c>
      <c r="Y3457">
        <f t="shared" si="106"/>
        <v>11</v>
      </c>
      <c r="Z3457" t="str">
        <f t="shared" si="107"/>
        <v>Morning (06-11)</v>
      </c>
    </row>
    <row r="3458" spans="1:26" x14ac:dyDescent="0.3">
      <c r="A3458" t="s">
        <v>5451</v>
      </c>
      <c r="B3458" t="s">
        <v>676</v>
      </c>
      <c r="C3458" t="s">
        <v>180</v>
      </c>
      <c r="D3458" t="s">
        <v>88</v>
      </c>
      <c r="E3458" t="s">
        <v>93</v>
      </c>
      <c r="F3458">
        <f>MONTH(Table1[[#This Row],[incident_datetime]])</f>
        <v>3</v>
      </c>
      <c r="G3458">
        <f>YEAR(Table1[[#This Row],[incident_datetime]])</f>
        <v>2019</v>
      </c>
      <c r="H3458" s="1">
        <v>43552.592511574076</v>
      </c>
      <c r="I3458" t="s">
        <v>355</v>
      </c>
      <c r="J3458" t="s">
        <v>1047</v>
      </c>
      <c r="K3458">
        <v>68</v>
      </c>
      <c r="L3458" t="s">
        <v>43</v>
      </c>
      <c r="M3458" t="s">
        <v>85</v>
      </c>
      <c r="N3458" t="s">
        <v>1495</v>
      </c>
      <c r="O3458">
        <v>26</v>
      </c>
      <c r="P3458" t="s">
        <v>59</v>
      </c>
      <c r="Q3458" t="s">
        <v>27</v>
      </c>
      <c r="R3458" t="s">
        <v>97</v>
      </c>
      <c r="S3458" t="s">
        <v>98</v>
      </c>
      <c r="T3458" t="s">
        <v>270</v>
      </c>
      <c r="U3458">
        <v>3</v>
      </c>
      <c r="V3458" s="4">
        <v>29455.45</v>
      </c>
      <c r="W3458" t="s">
        <v>110</v>
      </c>
      <c r="X3458" cm="1">
        <f t="array" ref="X3458">_xlfn.IFS(Table1[[#This Row],[severity]]="Critical", 4, Table1[[#This Row],[severity]]="High", 3, Table1[[#This Row],[severity]]="Medium", 2, TRUE, 1)</f>
        <v>3</v>
      </c>
      <c r="Y3458">
        <f t="shared" ref="Y3458:Y3521" si="108">HOUR(H3458)</f>
        <v>14</v>
      </c>
      <c r="Z3458" t="str">
        <f t="shared" ref="Z3458:Z3521" si="109">IF(Y3458&lt;6,"Night (00-05)",IF(Y3458&lt;12,"Morning (06-11)",IF(Y3458&lt;18,"Afternoon (12-17)","Evening (18-23)")))</f>
        <v>Afternoon (12-17)</v>
      </c>
    </row>
    <row r="3459" spans="1:26" x14ac:dyDescent="0.3">
      <c r="A3459" t="s">
        <v>5452</v>
      </c>
      <c r="B3459" t="s">
        <v>676</v>
      </c>
      <c r="C3459" t="s">
        <v>135</v>
      </c>
      <c r="D3459" t="s">
        <v>100</v>
      </c>
      <c r="E3459" t="s">
        <v>186</v>
      </c>
      <c r="F3459">
        <f>MONTH(Table1[[#This Row],[incident_datetime]])</f>
        <v>8</v>
      </c>
      <c r="G3459">
        <f>YEAR(Table1[[#This Row],[incident_datetime]])</f>
        <v>2021</v>
      </c>
      <c r="H3459" s="1">
        <v>44419.241215277776</v>
      </c>
      <c r="I3459" t="s">
        <v>181</v>
      </c>
      <c r="J3459" t="s">
        <v>2544</v>
      </c>
      <c r="K3459">
        <v>24</v>
      </c>
      <c r="L3459" t="s">
        <v>59</v>
      </c>
      <c r="M3459" t="s">
        <v>35</v>
      </c>
      <c r="N3459" t="s">
        <v>2415</v>
      </c>
      <c r="O3459">
        <v>38</v>
      </c>
      <c r="P3459" t="s">
        <v>34</v>
      </c>
      <c r="Q3459" t="s">
        <v>27</v>
      </c>
      <c r="R3459" t="s">
        <v>109</v>
      </c>
      <c r="S3459" t="s">
        <v>28</v>
      </c>
      <c r="T3459" t="s">
        <v>155</v>
      </c>
      <c r="U3459">
        <v>5</v>
      </c>
      <c r="V3459" s="4">
        <v>33287.56</v>
      </c>
      <c r="W3459" t="s">
        <v>110</v>
      </c>
      <c r="X3459" cm="1">
        <f t="array" ref="X3459">_xlfn.IFS(Table1[[#This Row],[severity]]="Critical", 4, Table1[[#This Row],[severity]]="High", 3, Table1[[#This Row],[severity]]="Medium", 2, TRUE, 1)</f>
        <v>4</v>
      </c>
      <c r="Y3459">
        <f t="shared" si="108"/>
        <v>5</v>
      </c>
      <c r="Z3459" t="str">
        <f t="shared" si="109"/>
        <v>Night (00-05)</v>
      </c>
    </row>
    <row r="3460" spans="1:26" x14ac:dyDescent="0.3">
      <c r="A3460" t="s">
        <v>5453</v>
      </c>
      <c r="B3460" t="s">
        <v>232</v>
      </c>
      <c r="C3460" t="s">
        <v>468</v>
      </c>
      <c r="D3460" t="s">
        <v>100</v>
      </c>
      <c r="E3460" t="s">
        <v>23</v>
      </c>
      <c r="F3460">
        <f>MONTH(Table1[[#This Row],[incident_datetime]])</f>
        <v>10</v>
      </c>
      <c r="G3460">
        <f>YEAR(Table1[[#This Row],[incident_datetime]])</f>
        <v>2024</v>
      </c>
      <c r="H3460" s="1">
        <v>45571.787048611113</v>
      </c>
      <c r="I3460" t="s">
        <v>524</v>
      </c>
      <c r="J3460" t="s">
        <v>7102</v>
      </c>
      <c r="K3460">
        <v>52</v>
      </c>
      <c r="L3460" t="s">
        <v>43</v>
      </c>
      <c r="M3460" t="s">
        <v>35</v>
      </c>
      <c r="N3460" t="s">
        <v>630</v>
      </c>
      <c r="O3460">
        <v>58</v>
      </c>
      <c r="P3460" t="s">
        <v>59</v>
      </c>
      <c r="Q3460" t="s">
        <v>27</v>
      </c>
      <c r="R3460" t="s">
        <v>109</v>
      </c>
      <c r="S3460" t="s">
        <v>61</v>
      </c>
      <c r="T3460" t="s">
        <v>155</v>
      </c>
      <c r="U3460">
        <v>2</v>
      </c>
      <c r="V3460" s="4">
        <v>30248.18</v>
      </c>
      <c r="W3460" t="s">
        <v>103</v>
      </c>
      <c r="X3460" cm="1">
        <f t="array" ref="X3460">_xlfn.IFS(Table1[[#This Row],[severity]]="Critical", 4, Table1[[#This Row],[severity]]="High", 3, Table1[[#This Row],[severity]]="Medium", 2, TRUE, 1)</f>
        <v>4</v>
      </c>
      <c r="Y3460">
        <f t="shared" si="108"/>
        <v>18</v>
      </c>
      <c r="Z3460" t="str">
        <f t="shared" si="109"/>
        <v>Evening (18-23)</v>
      </c>
    </row>
    <row r="3461" spans="1:26" x14ac:dyDescent="0.3">
      <c r="A3461" t="s">
        <v>5454</v>
      </c>
      <c r="B3461" t="s">
        <v>507</v>
      </c>
      <c r="C3461" t="s">
        <v>342</v>
      </c>
      <c r="D3461" t="s">
        <v>100</v>
      </c>
      <c r="E3461" t="s">
        <v>112</v>
      </c>
      <c r="F3461">
        <f>MONTH(Table1[[#This Row],[incident_datetime]])</f>
        <v>6</v>
      </c>
      <c r="G3461">
        <f>YEAR(Table1[[#This Row],[incident_datetime]])</f>
        <v>2024</v>
      </c>
      <c r="H3461" s="1">
        <v>45448.632511574076</v>
      </c>
      <c r="I3461" t="s">
        <v>961</v>
      </c>
      <c r="J3461" t="s">
        <v>7102</v>
      </c>
      <c r="K3461">
        <v>52</v>
      </c>
      <c r="L3461" t="s">
        <v>43</v>
      </c>
      <c r="M3461" t="s">
        <v>35</v>
      </c>
      <c r="N3461" t="s">
        <v>2062</v>
      </c>
      <c r="O3461">
        <v>55</v>
      </c>
      <c r="P3461" t="s">
        <v>59</v>
      </c>
      <c r="Q3461" t="s">
        <v>70</v>
      </c>
      <c r="R3461" t="s">
        <v>139</v>
      </c>
      <c r="S3461" t="s">
        <v>28</v>
      </c>
      <c r="T3461" t="s">
        <v>62</v>
      </c>
      <c r="U3461">
        <v>5</v>
      </c>
      <c r="V3461" s="4">
        <v>13922.36</v>
      </c>
      <c r="W3461" t="s">
        <v>110</v>
      </c>
      <c r="X3461" cm="1">
        <f t="array" ref="X3461">_xlfn.IFS(Table1[[#This Row],[severity]]="Critical", 4, Table1[[#This Row],[severity]]="High", 3, Table1[[#This Row],[severity]]="Medium", 2, TRUE, 1)</f>
        <v>2</v>
      </c>
      <c r="Y3461">
        <f t="shared" si="108"/>
        <v>15</v>
      </c>
      <c r="Z3461" t="str">
        <f t="shared" si="109"/>
        <v>Afternoon (12-17)</v>
      </c>
    </row>
    <row r="3462" spans="1:26" x14ac:dyDescent="0.3">
      <c r="A3462" t="s">
        <v>5455</v>
      </c>
      <c r="B3462" t="s">
        <v>507</v>
      </c>
      <c r="C3462" t="s">
        <v>135</v>
      </c>
      <c r="D3462" t="s">
        <v>65</v>
      </c>
      <c r="E3462" t="s">
        <v>23</v>
      </c>
      <c r="F3462">
        <f>MONTH(Table1[[#This Row],[incident_datetime]])</f>
        <v>12</v>
      </c>
      <c r="G3462">
        <f>YEAR(Table1[[#This Row],[incident_datetime]])</f>
        <v>2020</v>
      </c>
      <c r="H3462" s="1">
        <v>44177.539583333331</v>
      </c>
      <c r="I3462" t="s">
        <v>718</v>
      </c>
      <c r="J3462" t="s">
        <v>968</v>
      </c>
      <c r="K3462">
        <v>56</v>
      </c>
      <c r="L3462" t="s">
        <v>43</v>
      </c>
      <c r="M3462" t="s">
        <v>35</v>
      </c>
      <c r="N3462" t="s">
        <v>2976</v>
      </c>
      <c r="O3462">
        <v>61</v>
      </c>
      <c r="P3462" t="s">
        <v>59</v>
      </c>
      <c r="Q3462" t="s">
        <v>27</v>
      </c>
      <c r="R3462" t="s">
        <v>109</v>
      </c>
      <c r="S3462" t="s">
        <v>61</v>
      </c>
      <c r="T3462" t="s">
        <v>155</v>
      </c>
      <c r="U3462">
        <v>5</v>
      </c>
      <c r="V3462" s="4">
        <v>1077.96</v>
      </c>
      <c r="W3462" t="s">
        <v>110</v>
      </c>
      <c r="X3462" cm="1">
        <f t="array" ref="X3462">_xlfn.IFS(Table1[[#This Row],[severity]]="Critical", 4, Table1[[#This Row],[severity]]="High", 3, Table1[[#This Row],[severity]]="Medium", 2, TRUE, 1)</f>
        <v>4</v>
      </c>
      <c r="Y3462">
        <f t="shared" si="108"/>
        <v>12</v>
      </c>
      <c r="Z3462" t="str">
        <f t="shared" si="109"/>
        <v>Afternoon (12-17)</v>
      </c>
    </row>
    <row r="3463" spans="1:26" x14ac:dyDescent="0.3">
      <c r="A3463" t="s">
        <v>5456</v>
      </c>
      <c r="B3463" t="s">
        <v>165</v>
      </c>
      <c r="C3463" t="s">
        <v>686</v>
      </c>
      <c r="D3463" t="s">
        <v>100</v>
      </c>
      <c r="E3463" t="s">
        <v>66</v>
      </c>
      <c r="F3463">
        <f>MONTH(Table1[[#This Row],[incident_datetime]])</f>
        <v>12</v>
      </c>
      <c r="G3463">
        <f>YEAR(Table1[[#This Row],[incident_datetime]])</f>
        <v>2022</v>
      </c>
      <c r="H3463" s="1">
        <v>44907.851597222223</v>
      </c>
      <c r="I3463" t="s">
        <v>79</v>
      </c>
      <c r="J3463" t="s">
        <v>529</v>
      </c>
      <c r="K3463">
        <v>75</v>
      </c>
      <c r="L3463" t="s">
        <v>43</v>
      </c>
      <c r="M3463" t="s">
        <v>35</v>
      </c>
      <c r="N3463" t="s">
        <v>4210</v>
      </c>
      <c r="O3463">
        <v>56</v>
      </c>
      <c r="P3463" t="s">
        <v>59</v>
      </c>
      <c r="Q3463" t="s">
        <v>60</v>
      </c>
      <c r="R3463" t="s">
        <v>97</v>
      </c>
      <c r="S3463" t="s">
        <v>61</v>
      </c>
      <c r="T3463" t="s">
        <v>62</v>
      </c>
      <c r="U3463">
        <v>0</v>
      </c>
      <c r="V3463" s="4">
        <v>30585.01</v>
      </c>
      <c r="W3463" t="s">
        <v>110</v>
      </c>
      <c r="X3463" cm="1">
        <f t="array" ref="X3463">_xlfn.IFS(Table1[[#This Row],[severity]]="Critical", 4, Table1[[#This Row],[severity]]="High", 3, Table1[[#This Row],[severity]]="Medium", 2, TRUE, 1)</f>
        <v>3</v>
      </c>
      <c r="Y3463">
        <f t="shared" si="108"/>
        <v>20</v>
      </c>
      <c r="Z3463" t="str">
        <f t="shared" si="109"/>
        <v>Evening (18-23)</v>
      </c>
    </row>
    <row r="3464" spans="1:26" x14ac:dyDescent="0.3">
      <c r="A3464" t="s">
        <v>5457</v>
      </c>
      <c r="B3464" t="s">
        <v>263</v>
      </c>
      <c r="C3464" t="s">
        <v>258</v>
      </c>
      <c r="D3464" t="s">
        <v>77</v>
      </c>
      <c r="E3464" t="s">
        <v>186</v>
      </c>
      <c r="F3464">
        <f>MONTH(Table1[[#This Row],[incident_datetime]])</f>
        <v>3</v>
      </c>
      <c r="G3464">
        <f>YEAR(Table1[[#This Row],[incident_datetime]])</f>
        <v>2021</v>
      </c>
      <c r="H3464" s="1">
        <v>44271.519293981481</v>
      </c>
      <c r="I3464" t="s">
        <v>377</v>
      </c>
      <c r="J3464" t="s">
        <v>2958</v>
      </c>
      <c r="K3464">
        <v>37</v>
      </c>
      <c r="L3464" t="s">
        <v>43</v>
      </c>
      <c r="M3464" t="s">
        <v>35</v>
      </c>
      <c r="N3464" t="s">
        <v>371</v>
      </c>
      <c r="O3464">
        <v>56</v>
      </c>
      <c r="P3464" t="s">
        <v>59</v>
      </c>
      <c r="Q3464" t="s">
        <v>45</v>
      </c>
      <c r="R3464" t="s">
        <v>139</v>
      </c>
      <c r="S3464" t="s">
        <v>61</v>
      </c>
      <c r="T3464" t="s">
        <v>62</v>
      </c>
      <c r="U3464">
        <v>5</v>
      </c>
      <c r="V3464" s="4">
        <v>21364.37</v>
      </c>
      <c r="W3464" t="s">
        <v>103</v>
      </c>
      <c r="X3464" cm="1">
        <f t="array" ref="X3464">_xlfn.IFS(Table1[[#This Row],[severity]]="Critical", 4, Table1[[#This Row],[severity]]="High", 3, Table1[[#This Row],[severity]]="Medium", 2, TRUE, 1)</f>
        <v>2</v>
      </c>
      <c r="Y3464">
        <f t="shared" si="108"/>
        <v>12</v>
      </c>
      <c r="Z3464" t="str">
        <f t="shared" si="109"/>
        <v>Afternoon (12-17)</v>
      </c>
    </row>
    <row r="3465" spans="1:26" x14ac:dyDescent="0.3">
      <c r="A3465" t="s">
        <v>5458</v>
      </c>
      <c r="B3465" t="s">
        <v>1173</v>
      </c>
      <c r="C3465" t="s">
        <v>233</v>
      </c>
      <c r="D3465" t="s">
        <v>38</v>
      </c>
      <c r="E3465" t="s">
        <v>39</v>
      </c>
      <c r="F3465">
        <f>MONTH(Table1[[#This Row],[incident_datetime]])</f>
        <v>3</v>
      </c>
      <c r="G3465">
        <f>YEAR(Table1[[#This Row],[incident_datetime]])</f>
        <v>2023</v>
      </c>
      <c r="H3465" s="1">
        <v>44989.848854166667</v>
      </c>
      <c r="I3465" t="s">
        <v>73</v>
      </c>
      <c r="J3465" t="s">
        <v>3852</v>
      </c>
      <c r="K3465">
        <v>53</v>
      </c>
      <c r="L3465" t="s">
        <v>43</v>
      </c>
      <c r="M3465" t="s">
        <v>35</v>
      </c>
      <c r="N3465" t="s">
        <v>1452</v>
      </c>
      <c r="O3465">
        <v>32</v>
      </c>
      <c r="P3465" t="s">
        <v>59</v>
      </c>
      <c r="Q3465" t="s">
        <v>27</v>
      </c>
      <c r="R3465" t="s">
        <v>97</v>
      </c>
      <c r="S3465" t="s">
        <v>61</v>
      </c>
      <c r="T3465" t="s">
        <v>62</v>
      </c>
      <c r="U3465">
        <v>4</v>
      </c>
      <c r="V3465" s="4">
        <v>5195.05</v>
      </c>
      <c r="W3465" t="s">
        <v>110</v>
      </c>
      <c r="X3465" cm="1">
        <f t="array" ref="X3465">_xlfn.IFS(Table1[[#This Row],[severity]]="Critical", 4, Table1[[#This Row],[severity]]="High", 3, Table1[[#This Row],[severity]]="Medium", 2, TRUE, 1)</f>
        <v>3</v>
      </c>
      <c r="Y3465">
        <f t="shared" si="108"/>
        <v>20</v>
      </c>
      <c r="Z3465" t="str">
        <f t="shared" si="109"/>
        <v>Evening (18-23)</v>
      </c>
    </row>
    <row r="3466" spans="1:26" x14ac:dyDescent="0.3">
      <c r="A3466" t="s">
        <v>5459</v>
      </c>
      <c r="B3466" t="s">
        <v>263</v>
      </c>
      <c r="C3466" t="s">
        <v>185</v>
      </c>
      <c r="D3466" t="s">
        <v>100</v>
      </c>
      <c r="E3466" t="s">
        <v>93</v>
      </c>
      <c r="F3466">
        <f>MONTH(Table1[[#This Row],[incident_datetime]])</f>
        <v>11</v>
      </c>
      <c r="G3466">
        <f>YEAR(Table1[[#This Row],[incident_datetime]])</f>
        <v>2018</v>
      </c>
      <c r="H3466" s="1">
        <v>43431.011284722219</v>
      </c>
      <c r="I3466" t="s">
        <v>228</v>
      </c>
      <c r="J3466" t="s">
        <v>7102</v>
      </c>
      <c r="K3466">
        <v>52</v>
      </c>
      <c r="L3466" t="s">
        <v>43</v>
      </c>
      <c r="M3466" t="s">
        <v>35</v>
      </c>
      <c r="N3466" t="s">
        <v>1106</v>
      </c>
      <c r="O3466">
        <v>61</v>
      </c>
      <c r="P3466" t="s">
        <v>43</v>
      </c>
      <c r="Q3466" t="s">
        <v>27</v>
      </c>
      <c r="R3466" t="s">
        <v>139</v>
      </c>
      <c r="S3466" t="s">
        <v>132</v>
      </c>
      <c r="T3466" t="s">
        <v>29</v>
      </c>
      <c r="U3466">
        <v>2</v>
      </c>
      <c r="V3466" s="4">
        <v>27086.74</v>
      </c>
      <c r="W3466" t="s">
        <v>103</v>
      </c>
      <c r="X3466" cm="1">
        <f t="array" ref="X3466">_xlfn.IFS(Table1[[#This Row],[severity]]="Critical", 4, Table1[[#This Row],[severity]]="High", 3, Table1[[#This Row],[severity]]="Medium", 2, TRUE, 1)</f>
        <v>2</v>
      </c>
      <c r="Y3466">
        <f t="shared" si="108"/>
        <v>0</v>
      </c>
      <c r="Z3466" t="str">
        <f t="shared" si="109"/>
        <v>Night (00-05)</v>
      </c>
    </row>
    <row r="3467" spans="1:26" x14ac:dyDescent="0.3">
      <c r="A3467" t="s">
        <v>5460</v>
      </c>
      <c r="B3467" t="s">
        <v>685</v>
      </c>
      <c r="C3467" t="s">
        <v>258</v>
      </c>
      <c r="D3467" t="s">
        <v>48</v>
      </c>
      <c r="E3467" t="s">
        <v>72</v>
      </c>
      <c r="F3467">
        <f>MONTH(Table1[[#This Row],[incident_datetime]])</f>
        <v>11</v>
      </c>
      <c r="G3467">
        <f>YEAR(Table1[[#This Row],[incident_datetime]])</f>
        <v>2023</v>
      </c>
      <c r="H3467" s="1">
        <v>45248.24523148148</v>
      </c>
      <c r="I3467" t="s">
        <v>408</v>
      </c>
      <c r="J3467" t="s">
        <v>2457</v>
      </c>
      <c r="K3467">
        <v>19</v>
      </c>
      <c r="L3467" t="s">
        <v>59</v>
      </c>
      <c r="M3467" t="s">
        <v>85</v>
      </c>
      <c r="N3467" t="s">
        <v>1413</v>
      </c>
      <c r="O3467">
        <v>28</v>
      </c>
      <c r="P3467" t="s">
        <v>34</v>
      </c>
      <c r="Q3467" t="s">
        <v>27</v>
      </c>
      <c r="R3467" t="s">
        <v>97</v>
      </c>
      <c r="S3467" t="s">
        <v>53</v>
      </c>
      <c r="T3467" t="s">
        <v>270</v>
      </c>
      <c r="U3467">
        <v>0</v>
      </c>
      <c r="V3467" s="4">
        <v>32609.48</v>
      </c>
      <c r="W3467" t="s">
        <v>110</v>
      </c>
      <c r="X3467" cm="1">
        <f t="array" ref="X3467">_xlfn.IFS(Table1[[#This Row],[severity]]="Critical", 4, Table1[[#This Row],[severity]]="High", 3, Table1[[#This Row],[severity]]="Medium", 2, TRUE, 1)</f>
        <v>3</v>
      </c>
      <c r="Y3467">
        <f t="shared" si="108"/>
        <v>5</v>
      </c>
      <c r="Z3467" t="str">
        <f t="shared" si="109"/>
        <v>Night (00-05)</v>
      </c>
    </row>
    <row r="3468" spans="1:26" x14ac:dyDescent="0.3">
      <c r="A3468" t="s">
        <v>5461</v>
      </c>
      <c r="B3468" t="s">
        <v>935</v>
      </c>
      <c r="C3468" t="s">
        <v>185</v>
      </c>
      <c r="D3468" t="s">
        <v>38</v>
      </c>
      <c r="E3468" t="s">
        <v>55</v>
      </c>
      <c r="F3468">
        <f>MONTH(Table1[[#This Row],[incident_datetime]])</f>
        <v>3</v>
      </c>
      <c r="G3468">
        <f>YEAR(Table1[[#This Row],[incident_datetime]])</f>
        <v>2023</v>
      </c>
      <c r="H3468" s="1">
        <v>45003.577372685184</v>
      </c>
      <c r="I3468" t="s">
        <v>285</v>
      </c>
      <c r="J3468" t="s">
        <v>1798</v>
      </c>
      <c r="K3468">
        <v>68</v>
      </c>
      <c r="L3468" t="s">
        <v>59</v>
      </c>
      <c r="M3468" t="s">
        <v>107</v>
      </c>
      <c r="N3468" t="s">
        <v>3977</v>
      </c>
      <c r="O3468">
        <v>21</v>
      </c>
      <c r="P3468" t="s">
        <v>59</v>
      </c>
      <c r="Q3468" t="s">
        <v>116</v>
      </c>
      <c r="R3468" t="s">
        <v>139</v>
      </c>
      <c r="S3468" t="s">
        <v>28</v>
      </c>
      <c r="T3468" t="s">
        <v>62</v>
      </c>
      <c r="U3468">
        <v>4</v>
      </c>
      <c r="V3468" s="4">
        <v>20389.150000000001</v>
      </c>
      <c r="W3468" t="s">
        <v>103</v>
      </c>
      <c r="X3468" cm="1">
        <f t="array" ref="X3468">_xlfn.IFS(Table1[[#This Row],[severity]]="Critical", 4, Table1[[#This Row],[severity]]="High", 3, Table1[[#This Row],[severity]]="Medium", 2, TRUE, 1)</f>
        <v>2</v>
      </c>
      <c r="Y3468">
        <f t="shared" si="108"/>
        <v>13</v>
      </c>
      <c r="Z3468" t="str">
        <f t="shared" si="109"/>
        <v>Afternoon (12-17)</v>
      </c>
    </row>
    <row r="3469" spans="1:26" x14ac:dyDescent="0.3">
      <c r="A3469" t="s">
        <v>5462</v>
      </c>
      <c r="B3469" t="s">
        <v>382</v>
      </c>
      <c r="C3469" t="s">
        <v>562</v>
      </c>
      <c r="D3469" t="s">
        <v>100</v>
      </c>
      <c r="E3469" t="s">
        <v>23</v>
      </c>
      <c r="F3469">
        <f>MONTH(Table1[[#This Row],[incident_datetime]])</f>
        <v>7</v>
      </c>
      <c r="G3469">
        <f>YEAR(Table1[[#This Row],[incident_datetime]])</f>
        <v>2019</v>
      </c>
      <c r="H3469" s="1">
        <v>43663.68849537037</v>
      </c>
      <c r="I3469" t="s">
        <v>1093</v>
      </c>
      <c r="J3469" t="s">
        <v>707</v>
      </c>
      <c r="K3469">
        <v>50</v>
      </c>
      <c r="L3469" t="s">
        <v>43</v>
      </c>
      <c r="M3469" t="s">
        <v>41</v>
      </c>
      <c r="N3469" t="s">
        <v>2208</v>
      </c>
      <c r="O3469">
        <v>56</v>
      </c>
      <c r="P3469" t="s">
        <v>59</v>
      </c>
      <c r="Q3469" t="s">
        <v>70</v>
      </c>
      <c r="R3469" t="s">
        <v>109</v>
      </c>
      <c r="S3469" t="s">
        <v>28</v>
      </c>
      <c r="T3469" t="s">
        <v>155</v>
      </c>
      <c r="U3469">
        <v>1</v>
      </c>
      <c r="V3469" s="4">
        <v>5375.81</v>
      </c>
      <c r="W3469" t="s">
        <v>110</v>
      </c>
      <c r="X3469" cm="1">
        <f t="array" ref="X3469">_xlfn.IFS(Table1[[#This Row],[severity]]="Critical", 4, Table1[[#This Row],[severity]]="High", 3, Table1[[#This Row],[severity]]="Medium", 2, TRUE, 1)</f>
        <v>4</v>
      </c>
      <c r="Y3469">
        <f t="shared" si="108"/>
        <v>16</v>
      </c>
      <c r="Z3469" t="str">
        <f t="shared" si="109"/>
        <v>Afternoon (12-17)</v>
      </c>
    </row>
    <row r="3470" spans="1:26" x14ac:dyDescent="0.3">
      <c r="A3470" t="s">
        <v>5463</v>
      </c>
      <c r="B3470" t="s">
        <v>808</v>
      </c>
      <c r="C3470" t="s">
        <v>342</v>
      </c>
      <c r="D3470" t="s">
        <v>65</v>
      </c>
      <c r="E3470" t="s">
        <v>31</v>
      </c>
      <c r="F3470">
        <f>MONTH(Table1[[#This Row],[incident_datetime]])</f>
        <v>2</v>
      </c>
      <c r="G3470">
        <f>YEAR(Table1[[#This Row],[incident_datetime]])</f>
        <v>2018</v>
      </c>
      <c r="H3470" s="1">
        <v>43151.533437500002</v>
      </c>
      <c r="I3470" t="s">
        <v>259</v>
      </c>
      <c r="J3470" t="s">
        <v>917</v>
      </c>
      <c r="K3470">
        <v>50</v>
      </c>
      <c r="L3470" t="s">
        <v>43</v>
      </c>
      <c r="M3470" t="s">
        <v>35</v>
      </c>
      <c r="N3470" t="s">
        <v>2989</v>
      </c>
      <c r="O3470">
        <v>40</v>
      </c>
      <c r="P3470" t="s">
        <v>59</v>
      </c>
      <c r="Q3470" t="s">
        <v>27</v>
      </c>
      <c r="R3470" t="s">
        <v>52</v>
      </c>
      <c r="S3470" t="s">
        <v>132</v>
      </c>
      <c r="T3470" t="s">
        <v>62</v>
      </c>
      <c r="U3470">
        <v>2</v>
      </c>
      <c r="V3470" s="4">
        <v>31432.95</v>
      </c>
      <c r="W3470" t="s">
        <v>103</v>
      </c>
      <c r="X3470" cm="1">
        <f t="array" ref="X3470">_xlfn.IFS(Table1[[#This Row],[severity]]="Critical", 4, Table1[[#This Row],[severity]]="High", 3, Table1[[#This Row],[severity]]="Medium", 2, TRUE, 1)</f>
        <v>1</v>
      </c>
      <c r="Y3470">
        <f t="shared" si="108"/>
        <v>12</v>
      </c>
      <c r="Z3470" t="str">
        <f t="shared" si="109"/>
        <v>Afternoon (12-17)</v>
      </c>
    </row>
    <row r="3471" spans="1:26" x14ac:dyDescent="0.3">
      <c r="A3471" t="s">
        <v>5464</v>
      </c>
      <c r="B3471" t="s">
        <v>391</v>
      </c>
      <c r="C3471" t="s">
        <v>135</v>
      </c>
      <c r="D3471" t="s">
        <v>48</v>
      </c>
      <c r="E3471" t="s">
        <v>112</v>
      </c>
      <c r="F3471">
        <f ca="1">MONTH(Table1[[#This Row],[incident_datetime]])</f>
        <v>8</v>
      </c>
      <c r="G3471">
        <f ca="1">YEAR(Table1[[#This Row],[incident_datetime]])</f>
        <v>2026</v>
      </c>
      <c r="H3471" s="2">
        <f ca="1">TODAY()</f>
        <v>46250</v>
      </c>
      <c r="I3471" t="s">
        <v>187</v>
      </c>
      <c r="J3471" t="s">
        <v>956</v>
      </c>
      <c r="K3471">
        <v>52</v>
      </c>
      <c r="L3471" t="s">
        <v>59</v>
      </c>
      <c r="M3471" t="s">
        <v>85</v>
      </c>
      <c r="N3471" t="s">
        <v>2797</v>
      </c>
      <c r="O3471">
        <v>29</v>
      </c>
      <c r="P3471" t="s">
        <v>43</v>
      </c>
      <c r="Q3471" t="s">
        <v>27</v>
      </c>
      <c r="R3471" t="s">
        <v>52</v>
      </c>
      <c r="S3471" t="s">
        <v>132</v>
      </c>
      <c r="T3471" t="s">
        <v>62</v>
      </c>
      <c r="U3471">
        <v>2</v>
      </c>
      <c r="V3471">
        <v>0</v>
      </c>
      <c r="W3471" t="s">
        <v>110</v>
      </c>
      <c r="X3471" cm="1">
        <f t="array" ref="X3471">_xlfn.IFS(Table1[[#This Row],[severity]]="Critical", 4, Table1[[#This Row],[severity]]="High", 3, Table1[[#This Row],[severity]]="Medium", 2, TRUE, 1)</f>
        <v>1</v>
      </c>
      <c r="Y3471">
        <f t="shared" ca="1" si="108"/>
        <v>0</v>
      </c>
      <c r="Z3471" t="str">
        <f t="shared" ca="1" si="109"/>
        <v>Night (00-05)</v>
      </c>
    </row>
    <row r="3472" spans="1:26" x14ac:dyDescent="0.3">
      <c r="A3472" t="s">
        <v>5465</v>
      </c>
      <c r="B3472" t="s">
        <v>306</v>
      </c>
      <c r="C3472" t="s">
        <v>185</v>
      </c>
      <c r="D3472" t="s">
        <v>88</v>
      </c>
      <c r="E3472" t="s">
        <v>112</v>
      </c>
      <c r="F3472">
        <f>MONTH(Table1[[#This Row],[incident_datetime]])</f>
        <v>5</v>
      </c>
      <c r="G3472">
        <f>YEAR(Table1[[#This Row],[incident_datetime]])</f>
        <v>2022</v>
      </c>
      <c r="H3472" s="1">
        <v>44698.598078703704</v>
      </c>
      <c r="I3472" t="s">
        <v>910</v>
      </c>
      <c r="J3472" t="s">
        <v>1387</v>
      </c>
      <c r="K3472">
        <v>50</v>
      </c>
      <c r="L3472" t="s">
        <v>59</v>
      </c>
      <c r="M3472" t="s">
        <v>85</v>
      </c>
      <c r="N3472" t="s">
        <v>995</v>
      </c>
      <c r="O3472">
        <v>28</v>
      </c>
      <c r="P3472" t="s">
        <v>59</v>
      </c>
      <c r="Q3472" t="s">
        <v>215</v>
      </c>
      <c r="R3472" t="s">
        <v>139</v>
      </c>
      <c r="S3472" t="s">
        <v>98</v>
      </c>
      <c r="T3472" t="s">
        <v>62</v>
      </c>
      <c r="U3472">
        <v>5</v>
      </c>
      <c r="V3472" s="4">
        <v>39693.01</v>
      </c>
      <c r="W3472" t="s">
        <v>103</v>
      </c>
      <c r="X3472" cm="1">
        <f t="array" ref="X3472">_xlfn.IFS(Table1[[#This Row],[severity]]="Critical", 4, Table1[[#This Row],[severity]]="High", 3, Table1[[#This Row],[severity]]="Medium", 2, TRUE, 1)</f>
        <v>2</v>
      </c>
      <c r="Y3472">
        <f t="shared" si="108"/>
        <v>14</v>
      </c>
      <c r="Z3472" t="str">
        <f t="shared" si="109"/>
        <v>Afternoon (12-17)</v>
      </c>
    </row>
    <row r="3473" spans="1:26" x14ac:dyDescent="0.3">
      <c r="A3473" t="s">
        <v>5466</v>
      </c>
      <c r="B3473" t="s">
        <v>676</v>
      </c>
      <c r="C3473" t="s">
        <v>180</v>
      </c>
      <c r="D3473" t="s">
        <v>88</v>
      </c>
      <c r="E3473" t="s">
        <v>23</v>
      </c>
      <c r="F3473">
        <f>MONTH(Table1[[#This Row],[incident_datetime]])</f>
        <v>5</v>
      </c>
      <c r="G3473">
        <f>YEAR(Table1[[#This Row],[incident_datetime]])</f>
        <v>2022</v>
      </c>
      <c r="H3473" s="1">
        <v>44709.308310185188</v>
      </c>
      <c r="I3473" t="s">
        <v>535</v>
      </c>
      <c r="J3473" t="s">
        <v>7102</v>
      </c>
      <c r="K3473">
        <v>52</v>
      </c>
      <c r="L3473" t="s">
        <v>43</v>
      </c>
      <c r="M3473" t="s">
        <v>35</v>
      </c>
      <c r="N3473" t="s">
        <v>1288</v>
      </c>
      <c r="O3473">
        <v>56</v>
      </c>
      <c r="P3473" t="s">
        <v>59</v>
      </c>
      <c r="Q3473" t="s">
        <v>70</v>
      </c>
      <c r="R3473" t="s">
        <v>97</v>
      </c>
      <c r="S3473" t="s">
        <v>28</v>
      </c>
      <c r="T3473" t="s">
        <v>155</v>
      </c>
      <c r="U3473">
        <v>5</v>
      </c>
      <c r="V3473" s="4">
        <v>48652.95</v>
      </c>
      <c r="W3473" t="s">
        <v>103</v>
      </c>
      <c r="X3473" cm="1">
        <f t="array" ref="X3473">_xlfn.IFS(Table1[[#This Row],[severity]]="Critical", 4, Table1[[#This Row],[severity]]="High", 3, Table1[[#This Row],[severity]]="Medium", 2, TRUE, 1)</f>
        <v>3</v>
      </c>
      <c r="Y3473">
        <f t="shared" si="108"/>
        <v>7</v>
      </c>
      <c r="Z3473" t="str">
        <f t="shared" si="109"/>
        <v>Morning (06-11)</v>
      </c>
    </row>
    <row r="3474" spans="1:26" x14ac:dyDescent="0.3">
      <c r="A3474" t="s">
        <v>5467</v>
      </c>
      <c r="B3474" t="s">
        <v>250</v>
      </c>
      <c r="C3474" t="s">
        <v>135</v>
      </c>
      <c r="D3474" t="s">
        <v>88</v>
      </c>
      <c r="E3474" t="s">
        <v>66</v>
      </c>
      <c r="F3474">
        <f>MONTH(Table1[[#This Row],[incident_datetime]])</f>
        <v>1</v>
      </c>
      <c r="G3474">
        <f>YEAR(Table1[[#This Row],[incident_datetime]])</f>
        <v>2023</v>
      </c>
      <c r="H3474" s="1">
        <v>44932.4</v>
      </c>
      <c r="I3474" t="s">
        <v>191</v>
      </c>
      <c r="J3474" t="s">
        <v>205</v>
      </c>
      <c r="K3474">
        <v>75</v>
      </c>
      <c r="L3474" t="s">
        <v>59</v>
      </c>
      <c r="M3474" t="s">
        <v>35</v>
      </c>
      <c r="N3474" t="s">
        <v>4511</v>
      </c>
      <c r="O3474">
        <v>21</v>
      </c>
      <c r="P3474" t="s">
        <v>59</v>
      </c>
      <c r="Q3474" t="s">
        <v>27</v>
      </c>
      <c r="R3474" t="s">
        <v>97</v>
      </c>
      <c r="S3474" t="s">
        <v>61</v>
      </c>
      <c r="T3474" t="s">
        <v>155</v>
      </c>
      <c r="U3474">
        <v>3</v>
      </c>
      <c r="V3474" s="4">
        <v>5002.76</v>
      </c>
      <c r="W3474" t="s">
        <v>110</v>
      </c>
      <c r="X3474" cm="1">
        <f t="array" ref="X3474">_xlfn.IFS(Table1[[#This Row],[severity]]="Critical", 4, Table1[[#This Row],[severity]]="High", 3, Table1[[#This Row],[severity]]="Medium", 2, TRUE, 1)</f>
        <v>3</v>
      </c>
      <c r="Y3474">
        <f t="shared" si="108"/>
        <v>9</v>
      </c>
      <c r="Z3474" t="str">
        <f t="shared" si="109"/>
        <v>Morning (06-11)</v>
      </c>
    </row>
    <row r="3475" spans="1:26" x14ac:dyDescent="0.3">
      <c r="A3475" t="s">
        <v>5468</v>
      </c>
      <c r="B3475" t="s">
        <v>974</v>
      </c>
      <c r="C3475" t="s">
        <v>342</v>
      </c>
      <c r="D3475" t="s">
        <v>48</v>
      </c>
      <c r="E3475" t="s">
        <v>112</v>
      </c>
      <c r="F3475">
        <f>MONTH(Table1[[#This Row],[incident_datetime]])</f>
        <v>5</v>
      </c>
      <c r="G3475">
        <f>YEAR(Table1[[#This Row],[incident_datetime]])</f>
        <v>2024</v>
      </c>
      <c r="H3475" s="1">
        <v>45418.753553240742</v>
      </c>
      <c r="I3475" t="s">
        <v>105</v>
      </c>
      <c r="J3475" t="s">
        <v>2221</v>
      </c>
      <c r="K3475">
        <v>73</v>
      </c>
      <c r="L3475" t="s">
        <v>43</v>
      </c>
      <c r="M3475" t="s">
        <v>34</v>
      </c>
      <c r="N3475" t="s">
        <v>1852</v>
      </c>
      <c r="O3475">
        <v>33</v>
      </c>
      <c r="P3475" t="s">
        <v>43</v>
      </c>
      <c r="Q3475" t="s">
        <v>116</v>
      </c>
      <c r="R3475" t="s">
        <v>97</v>
      </c>
      <c r="S3475" t="s">
        <v>61</v>
      </c>
      <c r="T3475" t="s">
        <v>155</v>
      </c>
      <c r="U3475">
        <v>2</v>
      </c>
      <c r="V3475" s="4">
        <v>45387.199999999997</v>
      </c>
      <c r="W3475" t="s">
        <v>110</v>
      </c>
      <c r="X3475" cm="1">
        <f t="array" ref="X3475">_xlfn.IFS(Table1[[#This Row],[severity]]="Critical", 4, Table1[[#This Row],[severity]]="High", 3, Table1[[#This Row],[severity]]="Medium", 2, TRUE, 1)</f>
        <v>3</v>
      </c>
      <c r="Y3475">
        <f t="shared" si="108"/>
        <v>18</v>
      </c>
      <c r="Z3475" t="str">
        <f t="shared" si="109"/>
        <v>Evening (18-23)</v>
      </c>
    </row>
    <row r="3476" spans="1:26" x14ac:dyDescent="0.3">
      <c r="A3476" t="s">
        <v>5469</v>
      </c>
      <c r="B3476" t="s">
        <v>306</v>
      </c>
      <c r="C3476" t="s">
        <v>562</v>
      </c>
      <c r="D3476" t="s">
        <v>92</v>
      </c>
      <c r="E3476" t="s">
        <v>23</v>
      </c>
      <c r="F3476">
        <f>MONTH(Table1[[#This Row],[incident_datetime]])</f>
        <v>7</v>
      </c>
      <c r="G3476">
        <f>YEAR(Table1[[#This Row],[incident_datetime]])</f>
        <v>2020</v>
      </c>
      <c r="H3476" s="1">
        <v>44023.768055555556</v>
      </c>
      <c r="I3476" t="s">
        <v>412</v>
      </c>
      <c r="J3476" t="s">
        <v>235</v>
      </c>
      <c r="K3476">
        <v>33</v>
      </c>
      <c r="L3476" t="s">
        <v>43</v>
      </c>
      <c r="M3476" t="s">
        <v>35</v>
      </c>
      <c r="N3476" t="s">
        <v>4243</v>
      </c>
      <c r="O3476">
        <v>88</v>
      </c>
      <c r="P3476" t="s">
        <v>59</v>
      </c>
      <c r="Q3476" t="s">
        <v>27</v>
      </c>
      <c r="R3476" t="s">
        <v>52</v>
      </c>
      <c r="S3476" t="s">
        <v>28</v>
      </c>
      <c r="T3476" t="s">
        <v>270</v>
      </c>
      <c r="U3476">
        <v>5</v>
      </c>
      <c r="V3476" s="4">
        <v>8898.2800000000007</v>
      </c>
      <c r="W3476" t="s">
        <v>103</v>
      </c>
      <c r="X3476" cm="1">
        <f t="array" ref="X3476">_xlfn.IFS(Table1[[#This Row],[severity]]="Critical", 4, Table1[[#This Row],[severity]]="High", 3, Table1[[#This Row],[severity]]="Medium", 2, TRUE, 1)</f>
        <v>1</v>
      </c>
      <c r="Y3476">
        <f t="shared" si="108"/>
        <v>18</v>
      </c>
      <c r="Z3476" t="str">
        <f t="shared" si="109"/>
        <v>Evening (18-23)</v>
      </c>
    </row>
    <row r="3477" spans="1:26" x14ac:dyDescent="0.3">
      <c r="A3477" t="s">
        <v>5470</v>
      </c>
      <c r="B3477" t="s">
        <v>422</v>
      </c>
      <c r="C3477" t="s">
        <v>562</v>
      </c>
      <c r="D3477" t="s">
        <v>100</v>
      </c>
      <c r="E3477" t="s">
        <v>72</v>
      </c>
      <c r="F3477">
        <f>MONTH(Table1[[#This Row],[incident_datetime]])</f>
        <v>12</v>
      </c>
      <c r="G3477">
        <f>YEAR(Table1[[#This Row],[incident_datetime]])</f>
        <v>2019</v>
      </c>
      <c r="H3477" s="1">
        <v>43807.391412037039</v>
      </c>
      <c r="I3477" t="s">
        <v>459</v>
      </c>
      <c r="J3477" t="s">
        <v>7102</v>
      </c>
      <c r="K3477">
        <v>52</v>
      </c>
      <c r="L3477" t="s">
        <v>43</v>
      </c>
      <c r="M3477" t="s">
        <v>35</v>
      </c>
      <c r="N3477" t="s">
        <v>3426</v>
      </c>
      <c r="O3477">
        <v>48</v>
      </c>
      <c r="P3477" t="s">
        <v>59</v>
      </c>
      <c r="Q3477" t="s">
        <v>27</v>
      </c>
      <c r="R3477" t="s">
        <v>139</v>
      </c>
      <c r="S3477" t="s">
        <v>28</v>
      </c>
      <c r="T3477" t="s">
        <v>155</v>
      </c>
      <c r="U3477">
        <v>4</v>
      </c>
      <c r="V3477" s="4">
        <v>19136.02</v>
      </c>
      <c r="W3477" t="s">
        <v>110</v>
      </c>
      <c r="X3477" cm="1">
        <f t="array" ref="X3477">_xlfn.IFS(Table1[[#This Row],[severity]]="Critical", 4, Table1[[#This Row],[severity]]="High", 3, Table1[[#This Row],[severity]]="Medium", 2, TRUE, 1)</f>
        <v>2</v>
      </c>
      <c r="Y3477">
        <f t="shared" si="108"/>
        <v>9</v>
      </c>
      <c r="Z3477" t="str">
        <f t="shared" si="109"/>
        <v>Morning (06-11)</v>
      </c>
    </row>
    <row r="3478" spans="1:26" x14ac:dyDescent="0.3">
      <c r="A3478" t="s">
        <v>5471</v>
      </c>
      <c r="B3478" t="s">
        <v>232</v>
      </c>
      <c r="C3478" t="s">
        <v>686</v>
      </c>
      <c r="D3478" t="s">
        <v>38</v>
      </c>
      <c r="E3478" t="s">
        <v>55</v>
      </c>
      <c r="F3478">
        <f>MONTH(Table1[[#This Row],[incident_datetime]])</f>
        <v>9</v>
      </c>
      <c r="G3478">
        <f>YEAR(Table1[[#This Row],[incident_datetime]])</f>
        <v>2019</v>
      </c>
      <c r="H3478" s="1">
        <v>43733.790625000001</v>
      </c>
      <c r="I3478" t="s">
        <v>910</v>
      </c>
      <c r="J3478" t="s">
        <v>483</v>
      </c>
      <c r="K3478">
        <v>66</v>
      </c>
      <c r="L3478" t="s">
        <v>43</v>
      </c>
      <c r="M3478" t="s">
        <v>41</v>
      </c>
      <c r="N3478" t="s">
        <v>3566</v>
      </c>
      <c r="O3478">
        <v>54</v>
      </c>
      <c r="P3478" t="s">
        <v>43</v>
      </c>
      <c r="Q3478" t="s">
        <v>27</v>
      </c>
      <c r="R3478" t="s">
        <v>109</v>
      </c>
      <c r="S3478" t="s">
        <v>61</v>
      </c>
      <c r="T3478" t="s">
        <v>155</v>
      </c>
      <c r="U3478">
        <v>5</v>
      </c>
      <c r="V3478" s="4">
        <v>46097.03</v>
      </c>
      <c r="W3478" t="s">
        <v>103</v>
      </c>
      <c r="X3478" cm="1">
        <f t="array" ref="X3478">_xlfn.IFS(Table1[[#This Row],[severity]]="Critical", 4, Table1[[#This Row],[severity]]="High", 3, Table1[[#This Row],[severity]]="Medium", 2, TRUE, 1)</f>
        <v>4</v>
      </c>
      <c r="Y3478">
        <f t="shared" si="108"/>
        <v>18</v>
      </c>
      <c r="Z3478" t="str">
        <f t="shared" si="109"/>
        <v>Evening (18-23)</v>
      </c>
    </row>
    <row r="3479" spans="1:26" x14ac:dyDescent="0.3">
      <c r="A3479" t="s">
        <v>5472</v>
      </c>
      <c r="B3479" t="s">
        <v>267</v>
      </c>
      <c r="C3479" t="s">
        <v>185</v>
      </c>
      <c r="D3479" t="s">
        <v>92</v>
      </c>
      <c r="E3479" t="s">
        <v>78</v>
      </c>
      <c r="F3479">
        <f>MONTH(Table1[[#This Row],[incident_datetime]])</f>
        <v>3</v>
      </c>
      <c r="G3479">
        <f>YEAR(Table1[[#This Row],[incident_datetime]])</f>
        <v>2022</v>
      </c>
      <c r="H3479" s="1">
        <v>44628.845069444447</v>
      </c>
      <c r="I3479" t="s">
        <v>56</v>
      </c>
      <c r="J3479" t="s">
        <v>1778</v>
      </c>
      <c r="K3479">
        <v>52</v>
      </c>
      <c r="L3479" t="s">
        <v>59</v>
      </c>
      <c r="M3479" t="s">
        <v>35</v>
      </c>
      <c r="N3479" t="s">
        <v>3411</v>
      </c>
      <c r="O3479">
        <v>11</v>
      </c>
      <c r="P3479" t="s">
        <v>43</v>
      </c>
      <c r="Q3479" t="s">
        <v>70</v>
      </c>
      <c r="R3479" t="s">
        <v>109</v>
      </c>
      <c r="S3479" t="s">
        <v>28</v>
      </c>
      <c r="T3479" t="s">
        <v>155</v>
      </c>
      <c r="U3479">
        <v>0</v>
      </c>
      <c r="V3479" s="4">
        <v>21747.4</v>
      </c>
      <c r="W3479" t="s">
        <v>103</v>
      </c>
      <c r="X3479" cm="1">
        <f t="array" ref="X3479">_xlfn.IFS(Table1[[#This Row],[severity]]="Critical", 4, Table1[[#This Row],[severity]]="High", 3, Table1[[#This Row],[severity]]="Medium", 2, TRUE, 1)</f>
        <v>4</v>
      </c>
      <c r="Y3479">
        <f t="shared" si="108"/>
        <v>20</v>
      </c>
      <c r="Z3479" t="str">
        <f t="shared" si="109"/>
        <v>Evening (18-23)</v>
      </c>
    </row>
    <row r="3480" spans="1:26" x14ac:dyDescent="0.3">
      <c r="A3480" t="s">
        <v>5473</v>
      </c>
      <c r="B3480" t="s">
        <v>126</v>
      </c>
      <c r="C3480" t="s">
        <v>180</v>
      </c>
      <c r="D3480" t="s">
        <v>100</v>
      </c>
      <c r="E3480" t="s">
        <v>23</v>
      </c>
      <c r="F3480">
        <f>MONTH(Table1[[#This Row],[incident_datetime]])</f>
        <v>2</v>
      </c>
      <c r="G3480">
        <f>YEAR(Table1[[#This Row],[incident_datetime]])</f>
        <v>2024</v>
      </c>
      <c r="H3480" s="1">
        <v>45334.731828703705</v>
      </c>
      <c r="I3480" t="s">
        <v>852</v>
      </c>
      <c r="J3480" t="s">
        <v>1507</v>
      </c>
      <c r="K3480">
        <v>46</v>
      </c>
      <c r="L3480" t="s">
        <v>59</v>
      </c>
      <c r="M3480" t="s">
        <v>35</v>
      </c>
      <c r="N3480" t="s">
        <v>240</v>
      </c>
      <c r="O3480">
        <v>81</v>
      </c>
      <c r="P3480" t="s">
        <v>43</v>
      </c>
      <c r="Q3480" t="s">
        <v>27</v>
      </c>
      <c r="R3480" t="s">
        <v>97</v>
      </c>
      <c r="S3480" t="s">
        <v>98</v>
      </c>
      <c r="T3480" t="s">
        <v>29</v>
      </c>
      <c r="U3480">
        <v>3</v>
      </c>
      <c r="V3480" s="4">
        <v>18747.93</v>
      </c>
      <c r="W3480" t="s">
        <v>103</v>
      </c>
      <c r="X3480" cm="1">
        <f t="array" ref="X3480">_xlfn.IFS(Table1[[#This Row],[severity]]="Critical", 4, Table1[[#This Row],[severity]]="High", 3, Table1[[#This Row],[severity]]="Medium", 2, TRUE, 1)</f>
        <v>3</v>
      </c>
      <c r="Y3480">
        <f t="shared" si="108"/>
        <v>17</v>
      </c>
      <c r="Z3480" t="str">
        <f t="shared" si="109"/>
        <v>Afternoon (12-17)</v>
      </c>
    </row>
    <row r="3481" spans="1:26" x14ac:dyDescent="0.3">
      <c r="A3481" t="s">
        <v>5474</v>
      </c>
      <c r="B3481" t="s">
        <v>685</v>
      </c>
      <c r="C3481" t="s">
        <v>342</v>
      </c>
      <c r="D3481" t="s">
        <v>92</v>
      </c>
      <c r="E3481" t="s">
        <v>78</v>
      </c>
      <c r="F3481">
        <f>MONTH(Table1[[#This Row],[incident_datetime]])</f>
        <v>9</v>
      </c>
      <c r="G3481">
        <f>YEAR(Table1[[#This Row],[incident_datetime]])</f>
        <v>2024</v>
      </c>
      <c r="H3481" s="1">
        <v>45558.902881944443</v>
      </c>
      <c r="I3481" t="s">
        <v>264</v>
      </c>
      <c r="J3481" t="s">
        <v>573</v>
      </c>
      <c r="K3481">
        <v>25</v>
      </c>
      <c r="L3481" t="s">
        <v>59</v>
      </c>
      <c r="M3481" t="s">
        <v>35</v>
      </c>
      <c r="N3481" t="s">
        <v>2320</v>
      </c>
      <c r="O3481">
        <v>32</v>
      </c>
      <c r="P3481" t="s">
        <v>43</v>
      </c>
      <c r="Q3481" t="s">
        <v>27</v>
      </c>
      <c r="R3481" t="s">
        <v>97</v>
      </c>
      <c r="S3481" t="s">
        <v>28</v>
      </c>
      <c r="T3481" t="s">
        <v>155</v>
      </c>
      <c r="U3481">
        <v>1</v>
      </c>
      <c r="V3481" s="4">
        <v>31558.14</v>
      </c>
      <c r="W3481" t="s">
        <v>110</v>
      </c>
      <c r="X3481" cm="1">
        <f t="array" ref="X3481">_xlfn.IFS(Table1[[#This Row],[severity]]="Critical", 4, Table1[[#This Row],[severity]]="High", 3, Table1[[#This Row],[severity]]="Medium", 2, TRUE, 1)</f>
        <v>3</v>
      </c>
      <c r="Y3481">
        <f t="shared" si="108"/>
        <v>21</v>
      </c>
      <c r="Z3481" t="str">
        <f t="shared" si="109"/>
        <v>Evening (18-23)</v>
      </c>
    </row>
    <row r="3482" spans="1:26" x14ac:dyDescent="0.3">
      <c r="A3482" t="s">
        <v>5475</v>
      </c>
      <c r="B3482" t="s">
        <v>263</v>
      </c>
      <c r="C3482" t="s">
        <v>135</v>
      </c>
      <c r="D3482" t="s">
        <v>22</v>
      </c>
      <c r="E3482" t="s">
        <v>31</v>
      </c>
      <c r="F3482">
        <f>MONTH(Table1[[#This Row],[incident_datetime]])</f>
        <v>8</v>
      </c>
      <c r="G3482">
        <f>YEAR(Table1[[#This Row],[incident_datetime]])</f>
        <v>2024</v>
      </c>
      <c r="H3482" s="1">
        <v>45516.377500000002</v>
      </c>
      <c r="I3482" t="s">
        <v>412</v>
      </c>
      <c r="J3482" t="s">
        <v>2022</v>
      </c>
      <c r="K3482">
        <v>23</v>
      </c>
      <c r="L3482" t="s">
        <v>43</v>
      </c>
      <c r="M3482" t="s">
        <v>41</v>
      </c>
      <c r="N3482" t="s">
        <v>3012</v>
      </c>
      <c r="O3482">
        <v>53</v>
      </c>
      <c r="P3482" t="s">
        <v>59</v>
      </c>
      <c r="Q3482" t="s">
        <v>27</v>
      </c>
      <c r="R3482" t="s">
        <v>97</v>
      </c>
      <c r="S3482" t="s">
        <v>132</v>
      </c>
      <c r="T3482" t="s">
        <v>270</v>
      </c>
      <c r="U3482">
        <v>4</v>
      </c>
      <c r="V3482" s="4">
        <v>377.81</v>
      </c>
      <c r="W3482" t="s">
        <v>110</v>
      </c>
      <c r="X3482" cm="1">
        <f t="array" ref="X3482">_xlfn.IFS(Table1[[#This Row],[severity]]="Critical", 4, Table1[[#This Row],[severity]]="High", 3, Table1[[#This Row],[severity]]="Medium", 2, TRUE, 1)</f>
        <v>3</v>
      </c>
      <c r="Y3482">
        <f t="shared" si="108"/>
        <v>9</v>
      </c>
      <c r="Z3482" t="str">
        <f t="shared" si="109"/>
        <v>Morning (06-11)</v>
      </c>
    </row>
    <row r="3483" spans="1:26" x14ac:dyDescent="0.3">
      <c r="A3483" t="s">
        <v>5476</v>
      </c>
      <c r="B3483" t="s">
        <v>250</v>
      </c>
      <c r="C3483" t="s">
        <v>180</v>
      </c>
      <c r="D3483" t="s">
        <v>48</v>
      </c>
      <c r="E3483" t="s">
        <v>112</v>
      </c>
      <c r="F3483">
        <f>MONTH(Table1[[#This Row],[incident_datetime]])</f>
        <v>6</v>
      </c>
      <c r="G3483">
        <f>YEAR(Table1[[#This Row],[incident_datetime]])</f>
        <v>2023</v>
      </c>
      <c r="H3483" s="2">
        <v>45096</v>
      </c>
      <c r="I3483" t="s">
        <v>247</v>
      </c>
      <c r="J3483" t="s">
        <v>632</v>
      </c>
      <c r="K3483">
        <v>52</v>
      </c>
      <c r="L3483" t="s">
        <v>43</v>
      </c>
      <c r="M3483" t="s">
        <v>35</v>
      </c>
      <c r="N3483" t="s">
        <v>1640</v>
      </c>
      <c r="O3483">
        <v>63</v>
      </c>
      <c r="P3483" t="s">
        <v>43</v>
      </c>
      <c r="Q3483" t="s">
        <v>27</v>
      </c>
      <c r="R3483" t="s">
        <v>139</v>
      </c>
      <c r="S3483" t="s">
        <v>28</v>
      </c>
      <c r="T3483" t="s">
        <v>29</v>
      </c>
      <c r="U3483">
        <v>3</v>
      </c>
      <c r="V3483" s="4">
        <v>19285.07</v>
      </c>
      <c r="W3483" t="s">
        <v>110</v>
      </c>
      <c r="X3483" cm="1">
        <f t="array" ref="X3483">_xlfn.IFS(Table1[[#This Row],[severity]]="Critical", 4, Table1[[#This Row],[severity]]="High", 3, Table1[[#This Row],[severity]]="Medium", 2, TRUE, 1)</f>
        <v>2</v>
      </c>
      <c r="Y3483">
        <f t="shared" si="108"/>
        <v>0</v>
      </c>
      <c r="Z3483" t="str">
        <f t="shared" si="109"/>
        <v>Night (00-05)</v>
      </c>
    </row>
    <row r="3484" spans="1:26" x14ac:dyDescent="0.3">
      <c r="A3484" t="s">
        <v>5477</v>
      </c>
      <c r="B3484" t="s">
        <v>539</v>
      </c>
      <c r="C3484" t="s">
        <v>686</v>
      </c>
      <c r="D3484" t="s">
        <v>77</v>
      </c>
      <c r="E3484" t="s">
        <v>112</v>
      </c>
      <c r="F3484">
        <f ca="1">MONTH(Table1[[#This Row],[incident_datetime]])</f>
        <v>8</v>
      </c>
      <c r="G3484">
        <f ca="1">YEAR(Table1[[#This Row],[incident_datetime]])</f>
        <v>2026</v>
      </c>
      <c r="H3484" s="2">
        <f ca="1">TODAY()</f>
        <v>46250</v>
      </c>
      <c r="I3484" t="s">
        <v>366</v>
      </c>
      <c r="J3484" t="s">
        <v>7102</v>
      </c>
      <c r="K3484">
        <v>52</v>
      </c>
      <c r="L3484" t="s">
        <v>43</v>
      </c>
      <c r="M3484" t="s">
        <v>35</v>
      </c>
      <c r="N3484" t="s">
        <v>4165</v>
      </c>
      <c r="O3484">
        <v>70</v>
      </c>
      <c r="P3484" t="s">
        <v>59</v>
      </c>
      <c r="Q3484" t="s">
        <v>27</v>
      </c>
      <c r="R3484" t="s">
        <v>109</v>
      </c>
      <c r="S3484" t="s">
        <v>61</v>
      </c>
      <c r="T3484" t="s">
        <v>155</v>
      </c>
      <c r="U3484">
        <v>0</v>
      </c>
      <c r="V3484" s="4">
        <v>39802.949999999997</v>
      </c>
      <c r="W3484" t="s">
        <v>103</v>
      </c>
      <c r="X3484" cm="1">
        <f t="array" ref="X3484">_xlfn.IFS(Table1[[#This Row],[severity]]="Critical", 4, Table1[[#This Row],[severity]]="High", 3, Table1[[#This Row],[severity]]="Medium", 2, TRUE, 1)</f>
        <v>4</v>
      </c>
      <c r="Y3484">
        <f t="shared" ca="1" si="108"/>
        <v>0</v>
      </c>
      <c r="Z3484" t="str">
        <f t="shared" ca="1" si="109"/>
        <v>Night (00-05)</v>
      </c>
    </row>
    <row r="3485" spans="1:26" x14ac:dyDescent="0.3">
      <c r="A3485" t="s">
        <v>5478</v>
      </c>
      <c r="B3485" t="s">
        <v>974</v>
      </c>
      <c r="C3485" t="s">
        <v>220</v>
      </c>
      <c r="D3485" t="s">
        <v>65</v>
      </c>
      <c r="E3485" t="s">
        <v>93</v>
      </c>
      <c r="F3485">
        <f>MONTH(Table1[[#This Row],[incident_datetime]])</f>
        <v>5</v>
      </c>
      <c r="G3485">
        <f>YEAR(Table1[[#This Row],[incident_datetime]])</f>
        <v>2022</v>
      </c>
      <c r="H3485" s="1">
        <v>44682.777314814812</v>
      </c>
      <c r="I3485" t="s">
        <v>312</v>
      </c>
      <c r="J3485" t="s">
        <v>987</v>
      </c>
      <c r="K3485">
        <v>71</v>
      </c>
      <c r="L3485" t="s">
        <v>59</v>
      </c>
      <c r="M3485" t="s">
        <v>35</v>
      </c>
      <c r="N3485" t="s">
        <v>3822</v>
      </c>
      <c r="O3485">
        <v>59</v>
      </c>
      <c r="P3485" t="s">
        <v>59</v>
      </c>
      <c r="Q3485" t="s">
        <v>27</v>
      </c>
      <c r="R3485" t="s">
        <v>52</v>
      </c>
      <c r="S3485" t="s">
        <v>61</v>
      </c>
      <c r="T3485" t="s">
        <v>62</v>
      </c>
      <c r="U3485">
        <v>5</v>
      </c>
      <c r="V3485" s="4">
        <v>47950.3</v>
      </c>
      <c r="W3485" t="s">
        <v>110</v>
      </c>
      <c r="X3485" cm="1">
        <f t="array" ref="X3485">_xlfn.IFS(Table1[[#This Row],[severity]]="Critical", 4, Table1[[#This Row],[severity]]="High", 3, Table1[[#This Row],[severity]]="Medium", 2, TRUE, 1)</f>
        <v>1</v>
      </c>
      <c r="Y3485">
        <f t="shared" si="108"/>
        <v>18</v>
      </c>
      <c r="Z3485" t="str">
        <f t="shared" si="109"/>
        <v>Evening (18-23)</v>
      </c>
    </row>
    <row r="3486" spans="1:26" x14ac:dyDescent="0.3">
      <c r="A3486" t="s">
        <v>5479</v>
      </c>
      <c r="B3486" t="s">
        <v>250</v>
      </c>
      <c r="C3486" t="s">
        <v>562</v>
      </c>
      <c r="D3486" t="s">
        <v>92</v>
      </c>
      <c r="E3486" t="s">
        <v>39</v>
      </c>
      <c r="F3486">
        <f>MONTH(Table1[[#This Row],[incident_datetime]])</f>
        <v>12</v>
      </c>
      <c r="G3486">
        <f>YEAR(Table1[[#This Row],[incident_datetime]])</f>
        <v>2022</v>
      </c>
      <c r="H3486" s="1">
        <v>44923.573298611111</v>
      </c>
      <c r="I3486" t="s">
        <v>727</v>
      </c>
      <c r="J3486" t="s">
        <v>1258</v>
      </c>
      <c r="K3486">
        <v>46</v>
      </c>
      <c r="L3486" t="s">
        <v>43</v>
      </c>
      <c r="M3486" t="s">
        <v>34</v>
      </c>
      <c r="N3486" t="s">
        <v>1126</v>
      </c>
      <c r="O3486">
        <v>36</v>
      </c>
      <c r="P3486" t="s">
        <v>59</v>
      </c>
      <c r="Q3486" t="s">
        <v>116</v>
      </c>
      <c r="R3486" t="s">
        <v>109</v>
      </c>
      <c r="S3486" t="s">
        <v>61</v>
      </c>
      <c r="T3486" t="s">
        <v>270</v>
      </c>
      <c r="U3486">
        <v>5</v>
      </c>
      <c r="V3486" s="4">
        <v>3030.23</v>
      </c>
      <c r="W3486" t="s">
        <v>110</v>
      </c>
      <c r="X3486" cm="1">
        <f t="array" ref="X3486">_xlfn.IFS(Table1[[#This Row],[severity]]="Critical", 4, Table1[[#This Row],[severity]]="High", 3, Table1[[#This Row],[severity]]="Medium", 2, TRUE, 1)</f>
        <v>4</v>
      </c>
      <c r="Y3486">
        <f t="shared" si="108"/>
        <v>13</v>
      </c>
      <c r="Z3486" t="str">
        <f t="shared" si="109"/>
        <v>Afternoon (12-17)</v>
      </c>
    </row>
    <row r="3487" spans="1:26" x14ac:dyDescent="0.3">
      <c r="A3487" t="s">
        <v>5480</v>
      </c>
      <c r="B3487" t="s">
        <v>523</v>
      </c>
      <c r="C3487" t="s">
        <v>562</v>
      </c>
      <c r="D3487" t="s">
        <v>88</v>
      </c>
      <c r="E3487" t="s">
        <v>112</v>
      </c>
      <c r="F3487">
        <f>MONTH(Table1[[#This Row],[incident_datetime]])</f>
        <v>6</v>
      </c>
      <c r="G3487">
        <f>YEAR(Table1[[#This Row],[incident_datetime]])</f>
        <v>2022</v>
      </c>
      <c r="H3487" s="1">
        <v>44742.94394675926</v>
      </c>
      <c r="I3487" t="s">
        <v>910</v>
      </c>
      <c r="J3487" t="s">
        <v>7102</v>
      </c>
      <c r="K3487">
        <v>52</v>
      </c>
      <c r="L3487" t="s">
        <v>43</v>
      </c>
      <c r="M3487" t="s">
        <v>35</v>
      </c>
      <c r="N3487" t="s">
        <v>816</v>
      </c>
      <c r="O3487">
        <v>57</v>
      </c>
      <c r="P3487" t="s">
        <v>43</v>
      </c>
      <c r="Q3487" t="s">
        <v>27</v>
      </c>
      <c r="R3487" t="s">
        <v>97</v>
      </c>
      <c r="S3487" t="s">
        <v>98</v>
      </c>
      <c r="T3487" t="s">
        <v>62</v>
      </c>
      <c r="U3487">
        <v>3</v>
      </c>
      <c r="V3487">
        <v>0</v>
      </c>
      <c r="W3487" t="s">
        <v>110</v>
      </c>
      <c r="X3487" cm="1">
        <f t="array" ref="X3487">_xlfn.IFS(Table1[[#This Row],[severity]]="Critical", 4, Table1[[#This Row],[severity]]="High", 3, Table1[[#This Row],[severity]]="Medium", 2, TRUE, 1)</f>
        <v>3</v>
      </c>
      <c r="Y3487">
        <f t="shared" si="108"/>
        <v>22</v>
      </c>
      <c r="Z3487" t="str">
        <f t="shared" si="109"/>
        <v>Evening (18-23)</v>
      </c>
    </row>
    <row r="3488" spans="1:26" x14ac:dyDescent="0.3">
      <c r="A3488" t="s">
        <v>5481</v>
      </c>
      <c r="B3488" t="s">
        <v>422</v>
      </c>
      <c r="C3488" t="s">
        <v>562</v>
      </c>
      <c r="D3488" t="s">
        <v>77</v>
      </c>
      <c r="E3488" t="s">
        <v>78</v>
      </c>
      <c r="F3488">
        <f>MONTH(Table1[[#This Row],[incident_datetime]])</f>
        <v>9</v>
      </c>
      <c r="G3488">
        <f>YEAR(Table1[[#This Row],[incident_datetime]])</f>
        <v>2018</v>
      </c>
      <c r="H3488" s="1">
        <v>43350.924131944441</v>
      </c>
      <c r="I3488" t="s">
        <v>503</v>
      </c>
      <c r="J3488" t="s">
        <v>5482</v>
      </c>
      <c r="K3488">
        <v>58</v>
      </c>
      <c r="L3488" t="s">
        <v>43</v>
      </c>
      <c r="M3488" t="s">
        <v>35</v>
      </c>
      <c r="N3488" t="s">
        <v>683</v>
      </c>
      <c r="O3488">
        <v>44</v>
      </c>
      <c r="P3488" t="s">
        <v>59</v>
      </c>
      <c r="Q3488" t="s">
        <v>60</v>
      </c>
      <c r="R3488" t="s">
        <v>139</v>
      </c>
      <c r="S3488" t="s">
        <v>61</v>
      </c>
      <c r="T3488" t="s">
        <v>62</v>
      </c>
      <c r="U3488">
        <v>2</v>
      </c>
      <c r="V3488" s="4">
        <v>9074.4599999999991</v>
      </c>
      <c r="W3488" t="s">
        <v>110</v>
      </c>
      <c r="X3488" cm="1">
        <f t="array" ref="X3488">_xlfn.IFS(Table1[[#This Row],[severity]]="Critical", 4, Table1[[#This Row],[severity]]="High", 3, Table1[[#This Row],[severity]]="Medium", 2, TRUE, 1)</f>
        <v>2</v>
      </c>
      <c r="Y3488">
        <f t="shared" si="108"/>
        <v>22</v>
      </c>
      <c r="Z3488" t="str">
        <f t="shared" si="109"/>
        <v>Evening (18-23)</v>
      </c>
    </row>
    <row r="3489" spans="1:26" x14ac:dyDescent="0.3">
      <c r="A3489" t="s">
        <v>5483</v>
      </c>
      <c r="B3489" t="s">
        <v>539</v>
      </c>
      <c r="C3489" t="s">
        <v>220</v>
      </c>
      <c r="D3489" t="s">
        <v>48</v>
      </c>
      <c r="E3489" t="s">
        <v>39</v>
      </c>
      <c r="F3489">
        <f>MONTH(Table1[[#This Row],[incident_datetime]])</f>
        <v>9</v>
      </c>
      <c r="G3489">
        <f>YEAR(Table1[[#This Row],[incident_datetime]])</f>
        <v>2021</v>
      </c>
      <c r="H3489" s="1">
        <v>44445.646643518521</v>
      </c>
      <c r="I3489" t="s">
        <v>927</v>
      </c>
      <c r="J3489" t="s">
        <v>463</v>
      </c>
      <c r="K3489">
        <v>28</v>
      </c>
      <c r="L3489" t="s">
        <v>43</v>
      </c>
      <c r="M3489" t="s">
        <v>107</v>
      </c>
      <c r="N3489" t="s">
        <v>3259</v>
      </c>
      <c r="O3489">
        <v>56</v>
      </c>
      <c r="P3489" t="s">
        <v>43</v>
      </c>
      <c r="Q3489" t="s">
        <v>27</v>
      </c>
      <c r="R3489" t="s">
        <v>97</v>
      </c>
      <c r="S3489" t="s">
        <v>28</v>
      </c>
      <c r="T3489" t="s">
        <v>29</v>
      </c>
      <c r="U3489">
        <v>4</v>
      </c>
      <c r="V3489" s="4">
        <v>8944.32</v>
      </c>
      <c r="W3489" t="s">
        <v>103</v>
      </c>
      <c r="X3489" cm="1">
        <f t="array" ref="X3489">_xlfn.IFS(Table1[[#This Row],[severity]]="Critical", 4, Table1[[#This Row],[severity]]="High", 3, Table1[[#This Row],[severity]]="Medium", 2, TRUE, 1)</f>
        <v>3</v>
      </c>
      <c r="Y3489">
        <f t="shared" si="108"/>
        <v>15</v>
      </c>
      <c r="Z3489" t="str">
        <f t="shared" si="109"/>
        <v>Afternoon (12-17)</v>
      </c>
    </row>
    <row r="3490" spans="1:26" x14ac:dyDescent="0.3">
      <c r="A3490" t="s">
        <v>5484</v>
      </c>
      <c r="B3490" t="s">
        <v>935</v>
      </c>
      <c r="C3490" t="s">
        <v>258</v>
      </c>
      <c r="D3490" t="s">
        <v>77</v>
      </c>
      <c r="E3490" t="s">
        <v>112</v>
      </c>
      <c r="F3490">
        <f>MONTH(Table1[[#This Row],[incident_datetime]])</f>
        <v>4</v>
      </c>
      <c r="G3490">
        <f>YEAR(Table1[[#This Row],[incident_datetime]])</f>
        <v>2024</v>
      </c>
      <c r="H3490" s="1">
        <v>45383.147789351853</v>
      </c>
      <c r="I3490" t="s">
        <v>362</v>
      </c>
      <c r="J3490" t="s">
        <v>2748</v>
      </c>
      <c r="K3490">
        <v>72</v>
      </c>
      <c r="L3490" t="s">
        <v>43</v>
      </c>
      <c r="M3490" t="s">
        <v>107</v>
      </c>
      <c r="N3490" t="s">
        <v>1065</v>
      </c>
      <c r="O3490">
        <v>30</v>
      </c>
      <c r="P3490" t="s">
        <v>43</v>
      </c>
      <c r="Q3490" t="s">
        <v>27</v>
      </c>
      <c r="R3490" t="s">
        <v>109</v>
      </c>
      <c r="S3490" t="s">
        <v>132</v>
      </c>
      <c r="T3490" t="s">
        <v>29</v>
      </c>
      <c r="U3490">
        <v>3</v>
      </c>
      <c r="V3490" s="4">
        <v>37788.75</v>
      </c>
      <c r="W3490" t="s">
        <v>103</v>
      </c>
      <c r="X3490" cm="1">
        <f t="array" ref="X3490">_xlfn.IFS(Table1[[#This Row],[severity]]="Critical", 4, Table1[[#This Row],[severity]]="High", 3, Table1[[#This Row],[severity]]="Medium", 2, TRUE, 1)</f>
        <v>4</v>
      </c>
      <c r="Y3490">
        <f t="shared" si="108"/>
        <v>3</v>
      </c>
      <c r="Z3490" t="str">
        <f t="shared" si="109"/>
        <v>Night (00-05)</v>
      </c>
    </row>
    <row r="3491" spans="1:26" x14ac:dyDescent="0.3">
      <c r="A3491" t="s">
        <v>5485</v>
      </c>
      <c r="B3491" t="s">
        <v>507</v>
      </c>
      <c r="C3491" t="s">
        <v>562</v>
      </c>
      <c r="D3491" t="s">
        <v>100</v>
      </c>
      <c r="E3491" t="s">
        <v>23</v>
      </c>
      <c r="F3491">
        <f>MONTH(Table1[[#This Row],[incident_datetime]])</f>
        <v>12</v>
      </c>
      <c r="G3491">
        <f>YEAR(Table1[[#This Row],[incident_datetime]])</f>
        <v>2022</v>
      </c>
      <c r="H3491" s="1">
        <v>44897.975636574076</v>
      </c>
      <c r="I3491" t="s">
        <v>169</v>
      </c>
      <c r="J3491" t="s">
        <v>80</v>
      </c>
      <c r="K3491">
        <v>64</v>
      </c>
      <c r="L3491" t="s">
        <v>34</v>
      </c>
      <c r="M3491" t="s">
        <v>35</v>
      </c>
      <c r="N3491" t="s">
        <v>1246</v>
      </c>
      <c r="O3491">
        <v>49</v>
      </c>
      <c r="P3491" t="s">
        <v>43</v>
      </c>
      <c r="Q3491" t="s">
        <v>27</v>
      </c>
      <c r="R3491" t="s">
        <v>139</v>
      </c>
      <c r="S3491" t="s">
        <v>28</v>
      </c>
      <c r="T3491" t="s">
        <v>62</v>
      </c>
      <c r="U3491">
        <v>4</v>
      </c>
      <c r="V3491" s="4">
        <v>27908.2</v>
      </c>
      <c r="W3491" t="s">
        <v>103</v>
      </c>
      <c r="X3491" cm="1">
        <f t="array" ref="X3491">_xlfn.IFS(Table1[[#This Row],[severity]]="Critical", 4, Table1[[#This Row],[severity]]="High", 3, Table1[[#This Row],[severity]]="Medium", 2, TRUE, 1)</f>
        <v>2</v>
      </c>
      <c r="Y3491">
        <f t="shared" si="108"/>
        <v>23</v>
      </c>
      <c r="Z3491" t="str">
        <f t="shared" si="109"/>
        <v>Evening (18-23)</v>
      </c>
    </row>
    <row r="3492" spans="1:26" x14ac:dyDescent="0.3">
      <c r="A3492" t="s">
        <v>5486</v>
      </c>
      <c r="B3492" t="s">
        <v>382</v>
      </c>
      <c r="C3492" t="s">
        <v>468</v>
      </c>
      <c r="D3492" t="s">
        <v>22</v>
      </c>
      <c r="E3492" t="s">
        <v>186</v>
      </c>
      <c r="F3492">
        <f>MONTH(Table1[[#This Row],[incident_datetime]])</f>
        <v>10</v>
      </c>
      <c r="G3492">
        <f>YEAR(Table1[[#This Row],[incident_datetime]])</f>
        <v>2019</v>
      </c>
      <c r="H3492" s="1">
        <v>43757.133784722224</v>
      </c>
      <c r="I3492" t="s">
        <v>579</v>
      </c>
      <c r="J3492" t="s">
        <v>1721</v>
      </c>
      <c r="K3492">
        <v>36</v>
      </c>
      <c r="L3492" t="s">
        <v>43</v>
      </c>
      <c r="M3492" t="s">
        <v>35</v>
      </c>
      <c r="N3492" t="s">
        <v>398</v>
      </c>
      <c r="O3492">
        <v>57</v>
      </c>
      <c r="P3492" t="s">
        <v>43</v>
      </c>
      <c r="Q3492" t="s">
        <v>27</v>
      </c>
      <c r="R3492" t="s">
        <v>52</v>
      </c>
      <c r="S3492" t="s">
        <v>28</v>
      </c>
      <c r="T3492" t="s">
        <v>62</v>
      </c>
      <c r="U3492">
        <v>4</v>
      </c>
      <c r="V3492">
        <v>0</v>
      </c>
      <c r="W3492" t="s">
        <v>110</v>
      </c>
      <c r="X3492" cm="1">
        <f t="array" ref="X3492">_xlfn.IFS(Table1[[#This Row],[severity]]="Critical", 4, Table1[[#This Row],[severity]]="High", 3, Table1[[#This Row],[severity]]="Medium", 2, TRUE, 1)</f>
        <v>1</v>
      </c>
      <c r="Y3492">
        <f t="shared" si="108"/>
        <v>3</v>
      </c>
      <c r="Z3492" t="str">
        <f t="shared" si="109"/>
        <v>Night (00-05)</v>
      </c>
    </row>
    <row r="3493" spans="1:26" x14ac:dyDescent="0.3">
      <c r="A3493" t="s">
        <v>5487</v>
      </c>
      <c r="B3493" t="s">
        <v>523</v>
      </c>
      <c r="C3493" t="s">
        <v>233</v>
      </c>
      <c r="D3493" t="s">
        <v>77</v>
      </c>
      <c r="E3493" t="s">
        <v>186</v>
      </c>
      <c r="F3493">
        <f>MONTH(Table1[[#This Row],[incident_datetime]])</f>
        <v>5</v>
      </c>
      <c r="G3493">
        <f>YEAR(Table1[[#This Row],[incident_datetime]])</f>
        <v>2023</v>
      </c>
      <c r="H3493" s="1">
        <v>45070.467395833337</v>
      </c>
      <c r="I3493" t="s">
        <v>1050</v>
      </c>
      <c r="J3493" t="s">
        <v>1241</v>
      </c>
      <c r="K3493">
        <v>43</v>
      </c>
      <c r="L3493" t="s">
        <v>59</v>
      </c>
      <c r="M3493" t="s">
        <v>85</v>
      </c>
      <c r="N3493" t="s">
        <v>893</v>
      </c>
      <c r="O3493">
        <v>53</v>
      </c>
      <c r="P3493" t="s">
        <v>59</v>
      </c>
      <c r="Q3493" t="s">
        <v>116</v>
      </c>
      <c r="R3493" t="s">
        <v>139</v>
      </c>
      <c r="S3493" t="s">
        <v>98</v>
      </c>
      <c r="T3493" t="s">
        <v>155</v>
      </c>
      <c r="U3493">
        <v>1</v>
      </c>
      <c r="V3493" s="4">
        <v>14766.88</v>
      </c>
      <c r="W3493" t="s">
        <v>110</v>
      </c>
      <c r="X3493" cm="1">
        <f t="array" ref="X3493">_xlfn.IFS(Table1[[#This Row],[severity]]="Critical", 4, Table1[[#This Row],[severity]]="High", 3, Table1[[#This Row],[severity]]="Medium", 2, TRUE, 1)</f>
        <v>2</v>
      </c>
      <c r="Y3493">
        <f t="shared" si="108"/>
        <v>11</v>
      </c>
      <c r="Z3493" t="str">
        <f t="shared" si="109"/>
        <v>Morning (06-11)</v>
      </c>
    </row>
    <row r="3494" spans="1:26" x14ac:dyDescent="0.3">
      <c r="A3494" t="s">
        <v>5488</v>
      </c>
      <c r="B3494" t="s">
        <v>676</v>
      </c>
      <c r="C3494" t="s">
        <v>562</v>
      </c>
      <c r="D3494" t="s">
        <v>65</v>
      </c>
      <c r="E3494" t="s">
        <v>23</v>
      </c>
      <c r="F3494">
        <f>MONTH(Table1[[#This Row],[incident_datetime]])</f>
        <v>3</v>
      </c>
      <c r="G3494">
        <f>YEAR(Table1[[#This Row],[incident_datetime]])</f>
        <v>2024</v>
      </c>
      <c r="H3494" s="1">
        <v>45382.659178240741</v>
      </c>
      <c r="I3494" t="s">
        <v>1196</v>
      </c>
      <c r="J3494" t="s">
        <v>374</v>
      </c>
      <c r="K3494">
        <v>73</v>
      </c>
      <c r="L3494" t="s">
        <v>59</v>
      </c>
      <c r="M3494" t="s">
        <v>107</v>
      </c>
      <c r="N3494" t="s">
        <v>1123</v>
      </c>
      <c r="O3494">
        <v>84</v>
      </c>
      <c r="P3494" t="s">
        <v>34</v>
      </c>
      <c r="Q3494" t="s">
        <v>27</v>
      </c>
      <c r="R3494" t="s">
        <v>97</v>
      </c>
      <c r="S3494" t="s">
        <v>98</v>
      </c>
      <c r="T3494" t="s">
        <v>62</v>
      </c>
      <c r="U3494">
        <v>3</v>
      </c>
      <c r="V3494" s="4">
        <v>25474.45</v>
      </c>
      <c r="W3494" t="s">
        <v>103</v>
      </c>
      <c r="X3494" cm="1">
        <f t="array" ref="X3494">_xlfn.IFS(Table1[[#This Row],[severity]]="Critical", 4, Table1[[#This Row],[severity]]="High", 3, Table1[[#This Row],[severity]]="Medium", 2, TRUE, 1)</f>
        <v>3</v>
      </c>
      <c r="Y3494">
        <f t="shared" si="108"/>
        <v>15</v>
      </c>
      <c r="Z3494" t="str">
        <f t="shared" si="109"/>
        <v>Afternoon (12-17)</v>
      </c>
    </row>
    <row r="3495" spans="1:26" x14ac:dyDescent="0.3">
      <c r="A3495" t="s">
        <v>5489</v>
      </c>
      <c r="B3495" t="s">
        <v>306</v>
      </c>
      <c r="C3495" t="s">
        <v>342</v>
      </c>
      <c r="D3495" t="s">
        <v>77</v>
      </c>
      <c r="E3495" t="s">
        <v>55</v>
      </c>
      <c r="F3495">
        <f>MONTH(Table1[[#This Row],[incident_datetime]])</f>
        <v>4</v>
      </c>
      <c r="G3495">
        <f>YEAR(Table1[[#This Row],[incident_datetime]])</f>
        <v>2021</v>
      </c>
      <c r="H3495" s="1">
        <v>44316.367592592593</v>
      </c>
      <c r="I3495" t="s">
        <v>750</v>
      </c>
      <c r="J3495" t="s">
        <v>1125</v>
      </c>
      <c r="K3495">
        <v>25</v>
      </c>
      <c r="L3495" t="s">
        <v>43</v>
      </c>
      <c r="M3495" t="s">
        <v>35</v>
      </c>
      <c r="N3495" t="s">
        <v>417</v>
      </c>
      <c r="O3495">
        <v>56</v>
      </c>
      <c r="P3495" t="s">
        <v>59</v>
      </c>
      <c r="Q3495" t="s">
        <v>27</v>
      </c>
      <c r="R3495" t="s">
        <v>97</v>
      </c>
      <c r="S3495" t="s">
        <v>28</v>
      </c>
      <c r="T3495" t="s">
        <v>270</v>
      </c>
      <c r="U3495">
        <v>5</v>
      </c>
      <c r="V3495" s="4">
        <v>9508.2800000000007</v>
      </c>
      <c r="W3495" t="s">
        <v>110</v>
      </c>
      <c r="X3495" cm="1">
        <f t="array" ref="X3495">_xlfn.IFS(Table1[[#This Row],[severity]]="Critical", 4, Table1[[#This Row],[severity]]="High", 3, Table1[[#This Row],[severity]]="Medium", 2, TRUE, 1)</f>
        <v>3</v>
      </c>
      <c r="Y3495">
        <f t="shared" si="108"/>
        <v>8</v>
      </c>
      <c r="Z3495" t="str">
        <f t="shared" si="109"/>
        <v>Morning (06-11)</v>
      </c>
    </row>
    <row r="3496" spans="1:26" x14ac:dyDescent="0.3">
      <c r="A3496" t="s">
        <v>5490</v>
      </c>
      <c r="B3496" t="s">
        <v>242</v>
      </c>
      <c r="C3496" t="s">
        <v>686</v>
      </c>
      <c r="D3496" t="s">
        <v>65</v>
      </c>
      <c r="E3496" t="s">
        <v>72</v>
      </c>
      <c r="F3496">
        <f>MONTH(Table1[[#This Row],[incident_datetime]])</f>
        <v>2</v>
      </c>
      <c r="G3496">
        <f>YEAR(Table1[[#This Row],[incident_datetime]])</f>
        <v>2024</v>
      </c>
      <c r="H3496" s="1">
        <v>45338.238842592589</v>
      </c>
      <c r="I3496" t="s">
        <v>142</v>
      </c>
      <c r="J3496" t="s">
        <v>1865</v>
      </c>
      <c r="K3496">
        <v>64</v>
      </c>
      <c r="L3496" t="s">
        <v>43</v>
      </c>
      <c r="M3496" t="s">
        <v>107</v>
      </c>
      <c r="N3496" t="s">
        <v>368</v>
      </c>
      <c r="O3496">
        <v>18</v>
      </c>
      <c r="P3496" t="s">
        <v>59</v>
      </c>
      <c r="Q3496" t="s">
        <v>70</v>
      </c>
      <c r="R3496" t="s">
        <v>52</v>
      </c>
      <c r="S3496" t="s">
        <v>28</v>
      </c>
      <c r="T3496" t="s">
        <v>270</v>
      </c>
      <c r="U3496">
        <v>3</v>
      </c>
      <c r="V3496" s="4">
        <v>15995.14</v>
      </c>
      <c r="W3496" t="s">
        <v>110</v>
      </c>
      <c r="X3496" cm="1">
        <f t="array" ref="X3496">_xlfn.IFS(Table1[[#This Row],[severity]]="Critical", 4, Table1[[#This Row],[severity]]="High", 3, Table1[[#This Row],[severity]]="Medium", 2, TRUE, 1)</f>
        <v>1</v>
      </c>
      <c r="Y3496">
        <f t="shared" si="108"/>
        <v>5</v>
      </c>
      <c r="Z3496" t="str">
        <f t="shared" si="109"/>
        <v>Night (00-05)</v>
      </c>
    </row>
    <row r="3497" spans="1:26" x14ac:dyDescent="0.3">
      <c r="A3497" t="s">
        <v>5491</v>
      </c>
      <c r="B3497" t="s">
        <v>676</v>
      </c>
      <c r="C3497" t="s">
        <v>562</v>
      </c>
      <c r="D3497" t="s">
        <v>92</v>
      </c>
      <c r="E3497" t="s">
        <v>23</v>
      </c>
      <c r="F3497">
        <f>MONTH(Table1[[#This Row],[incident_datetime]])</f>
        <v>9</v>
      </c>
      <c r="G3497">
        <f>YEAR(Table1[[#This Row],[incident_datetime]])</f>
        <v>2023</v>
      </c>
      <c r="H3497" s="1">
        <v>45194.753969907404</v>
      </c>
      <c r="I3497" t="s">
        <v>1070</v>
      </c>
      <c r="J3497" t="s">
        <v>7102</v>
      </c>
      <c r="K3497">
        <v>52</v>
      </c>
      <c r="L3497" t="s">
        <v>43</v>
      </c>
      <c r="M3497" t="s">
        <v>35</v>
      </c>
      <c r="N3497" t="s">
        <v>1397</v>
      </c>
      <c r="O3497">
        <v>56</v>
      </c>
      <c r="P3497" t="s">
        <v>59</v>
      </c>
      <c r="Q3497" t="s">
        <v>27</v>
      </c>
      <c r="R3497" t="s">
        <v>52</v>
      </c>
      <c r="S3497" t="s">
        <v>61</v>
      </c>
      <c r="T3497" t="s">
        <v>155</v>
      </c>
      <c r="U3497">
        <v>4</v>
      </c>
      <c r="V3497" s="4">
        <v>5270.71</v>
      </c>
      <c r="W3497" t="s">
        <v>103</v>
      </c>
      <c r="X3497" cm="1">
        <f t="array" ref="X3497">_xlfn.IFS(Table1[[#This Row],[severity]]="Critical", 4, Table1[[#This Row],[severity]]="High", 3, Table1[[#This Row],[severity]]="Medium", 2, TRUE, 1)</f>
        <v>1</v>
      </c>
      <c r="Y3497">
        <f t="shared" si="108"/>
        <v>18</v>
      </c>
      <c r="Z3497" t="str">
        <f t="shared" si="109"/>
        <v>Evening (18-23)</v>
      </c>
    </row>
    <row r="3498" spans="1:26" x14ac:dyDescent="0.3">
      <c r="A3498" t="s">
        <v>5492</v>
      </c>
      <c r="B3498" t="s">
        <v>539</v>
      </c>
      <c r="C3498" t="s">
        <v>220</v>
      </c>
      <c r="D3498" t="s">
        <v>100</v>
      </c>
      <c r="E3498" t="s">
        <v>39</v>
      </c>
      <c r="F3498">
        <f>MONTH(Table1[[#This Row],[incident_datetime]])</f>
        <v>7</v>
      </c>
      <c r="G3498">
        <f>YEAR(Table1[[#This Row],[incident_datetime]])</f>
        <v>2023</v>
      </c>
      <c r="H3498" s="1">
        <v>45112.580694444441</v>
      </c>
      <c r="I3498" t="s">
        <v>32</v>
      </c>
      <c r="J3498" t="s">
        <v>632</v>
      </c>
      <c r="K3498">
        <v>29</v>
      </c>
      <c r="L3498" t="s">
        <v>43</v>
      </c>
      <c r="M3498" t="s">
        <v>35</v>
      </c>
      <c r="N3498" t="s">
        <v>5493</v>
      </c>
      <c r="O3498">
        <v>56</v>
      </c>
      <c r="P3498" t="s">
        <v>59</v>
      </c>
      <c r="Q3498" t="s">
        <v>45</v>
      </c>
      <c r="R3498" t="s">
        <v>139</v>
      </c>
      <c r="S3498" t="s">
        <v>61</v>
      </c>
      <c r="T3498" t="s">
        <v>155</v>
      </c>
      <c r="U3498">
        <v>3</v>
      </c>
      <c r="V3498" s="4">
        <v>12110.16</v>
      </c>
      <c r="W3498" t="s">
        <v>110</v>
      </c>
      <c r="X3498" cm="1">
        <f t="array" ref="X3498">_xlfn.IFS(Table1[[#This Row],[severity]]="Critical", 4, Table1[[#This Row],[severity]]="High", 3, Table1[[#This Row],[severity]]="Medium", 2, TRUE, 1)</f>
        <v>2</v>
      </c>
      <c r="Y3498">
        <f t="shared" si="108"/>
        <v>13</v>
      </c>
      <c r="Z3498" t="str">
        <f t="shared" si="109"/>
        <v>Afternoon (12-17)</v>
      </c>
    </row>
    <row r="3499" spans="1:26" x14ac:dyDescent="0.3">
      <c r="A3499" t="s">
        <v>5494</v>
      </c>
      <c r="B3499" t="s">
        <v>267</v>
      </c>
      <c r="C3499" t="s">
        <v>180</v>
      </c>
      <c r="D3499" t="s">
        <v>48</v>
      </c>
      <c r="E3499" t="s">
        <v>72</v>
      </c>
      <c r="F3499">
        <f>MONTH(Table1[[#This Row],[incident_datetime]])</f>
        <v>2</v>
      </c>
      <c r="G3499">
        <f>YEAR(Table1[[#This Row],[incident_datetime]])</f>
        <v>2020</v>
      </c>
      <c r="H3499" s="1">
        <v>43873.820902777778</v>
      </c>
      <c r="I3499" t="s">
        <v>613</v>
      </c>
      <c r="J3499" t="s">
        <v>3627</v>
      </c>
      <c r="K3499">
        <v>52</v>
      </c>
      <c r="L3499" t="s">
        <v>59</v>
      </c>
      <c r="M3499" t="s">
        <v>34</v>
      </c>
      <c r="N3499" t="s">
        <v>197</v>
      </c>
      <c r="O3499">
        <v>87</v>
      </c>
      <c r="P3499" t="s">
        <v>59</v>
      </c>
      <c r="Q3499" t="s">
        <v>27</v>
      </c>
      <c r="R3499" t="s">
        <v>52</v>
      </c>
      <c r="S3499" t="s">
        <v>132</v>
      </c>
      <c r="T3499" t="s">
        <v>270</v>
      </c>
      <c r="U3499">
        <v>2</v>
      </c>
      <c r="V3499" s="4">
        <v>39261.17</v>
      </c>
      <c r="W3499" t="s">
        <v>103</v>
      </c>
      <c r="X3499" cm="1">
        <f t="array" ref="X3499">_xlfn.IFS(Table1[[#This Row],[severity]]="Critical", 4, Table1[[#This Row],[severity]]="High", 3, Table1[[#This Row],[severity]]="Medium", 2, TRUE, 1)</f>
        <v>1</v>
      </c>
      <c r="Y3499">
        <f t="shared" si="108"/>
        <v>19</v>
      </c>
      <c r="Z3499" t="str">
        <f t="shared" si="109"/>
        <v>Evening (18-23)</v>
      </c>
    </row>
    <row r="3500" spans="1:26" x14ac:dyDescent="0.3">
      <c r="A3500" t="s">
        <v>5495</v>
      </c>
      <c r="B3500" t="s">
        <v>539</v>
      </c>
      <c r="C3500" t="s">
        <v>686</v>
      </c>
      <c r="D3500" t="s">
        <v>92</v>
      </c>
      <c r="E3500" t="s">
        <v>112</v>
      </c>
      <c r="F3500">
        <f>MONTH(Table1[[#This Row],[incident_datetime]])</f>
        <v>7</v>
      </c>
      <c r="G3500">
        <f>YEAR(Table1[[#This Row],[incident_datetime]])</f>
        <v>2018</v>
      </c>
      <c r="H3500" s="1">
        <v>43304.288344907407</v>
      </c>
      <c r="I3500" t="s">
        <v>122</v>
      </c>
      <c r="J3500" t="s">
        <v>4387</v>
      </c>
      <c r="K3500">
        <v>50</v>
      </c>
      <c r="L3500" t="s">
        <v>43</v>
      </c>
      <c r="M3500" t="s">
        <v>107</v>
      </c>
      <c r="N3500" t="s">
        <v>2494</v>
      </c>
      <c r="O3500">
        <v>79</v>
      </c>
      <c r="P3500" t="s">
        <v>43</v>
      </c>
      <c r="Q3500" t="s">
        <v>27</v>
      </c>
      <c r="R3500" t="s">
        <v>52</v>
      </c>
      <c r="S3500" t="s">
        <v>98</v>
      </c>
      <c r="T3500" t="s">
        <v>29</v>
      </c>
      <c r="U3500">
        <v>2</v>
      </c>
      <c r="V3500" s="4">
        <v>889.53</v>
      </c>
      <c r="W3500" t="s">
        <v>110</v>
      </c>
      <c r="X3500" cm="1">
        <f t="array" ref="X3500">_xlfn.IFS(Table1[[#This Row],[severity]]="Critical", 4, Table1[[#This Row],[severity]]="High", 3, Table1[[#This Row],[severity]]="Medium", 2, TRUE, 1)</f>
        <v>1</v>
      </c>
      <c r="Y3500">
        <f t="shared" si="108"/>
        <v>6</v>
      </c>
      <c r="Z3500" t="str">
        <f t="shared" si="109"/>
        <v>Morning (06-11)</v>
      </c>
    </row>
    <row r="3501" spans="1:26" x14ac:dyDescent="0.3">
      <c r="A3501" t="s">
        <v>5496</v>
      </c>
      <c r="B3501" t="s">
        <v>974</v>
      </c>
      <c r="C3501" t="s">
        <v>220</v>
      </c>
      <c r="D3501" t="s">
        <v>38</v>
      </c>
      <c r="E3501" t="s">
        <v>72</v>
      </c>
      <c r="F3501">
        <f>MONTH(Table1[[#This Row],[incident_datetime]])</f>
        <v>3</v>
      </c>
      <c r="G3501">
        <f>YEAR(Table1[[#This Row],[incident_datetime]])</f>
        <v>2021</v>
      </c>
      <c r="H3501" s="1">
        <v>44263.705370370371</v>
      </c>
      <c r="I3501" t="s">
        <v>462</v>
      </c>
      <c r="J3501" t="s">
        <v>1466</v>
      </c>
      <c r="K3501">
        <v>16</v>
      </c>
      <c r="L3501" t="s">
        <v>43</v>
      </c>
      <c r="M3501" t="s">
        <v>35</v>
      </c>
      <c r="N3501" t="s">
        <v>481</v>
      </c>
      <c r="O3501">
        <v>10</v>
      </c>
      <c r="P3501" t="s">
        <v>34</v>
      </c>
      <c r="Q3501" t="s">
        <v>27</v>
      </c>
      <c r="R3501" t="s">
        <v>109</v>
      </c>
      <c r="S3501" t="s">
        <v>98</v>
      </c>
      <c r="T3501" t="s">
        <v>62</v>
      </c>
      <c r="U3501">
        <v>5</v>
      </c>
      <c r="V3501" s="4">
        <v>16950.18</v>
      </c>
      <c r="W3501" t="s">
        <v>103</v>
      </c>
      <c r="X3501" cm="1">
        <f t="array" ref="X3501">_xlfn.IFS(Table1[[#This Row],[severity]]="Critical", 4, Table1[[#This Row],[severity]]="High", 3, Table1[[#This Row],[severity]]="Medium", 2, TRUE, 1)</f>
        <v>4</v>
      </c>
      <c r="Y3501">
        <f t="shared" si="108"/>
        <v>16</v>
      </c>
      <c r="Z3501" t="str">
        <f t="shared" si="109"/>
        <v>Afternoon (12-17)</v>
      </c>
    </row>
    <row r="3502" spans="1:26" x14ac:dyDescent="0.3">
      <c r="A3502" t="s">
        <v>5497</v>
      </c>
      <c r="B3502" t="s">
        <v>242</v>
      </c>
      <c r="C3502" t="s">
        <v>686</v>
      </c>
      <c r="D3502" t="s">
        <v>92</v>
      </c>
      <c r="E3502" t="s">
        <v>93</v>
      </c>
      <c r="F3502">
        <f>MONTH(Table1[[#This Row],[incident_datetime]])</f>
        <v>7</v>
      </c>
      <c r="G3502">
        <f>YEAR(Table1[[#This Row],[incident_datetime]])</f>
        <v>2021</v>
      </c>
      <c r="H3502" s="1">
        <v>44386.09233796296</v>
      </c>
      <c r="I3502" t="s">
        <v>682</v>
      </c>
      <c r="J3502" t="s">
        <v>1047</v>
      </c>
      <c r="K3502">
        <v>16</v>
      </c>
      <c r="L3502" t="s">
        <v>59</v>
      </c>
      <c r="M3502" t="s">
        <v>107</v>
      </c>
      <c r="N3502" t="s">
        <v>131</v>
      </c>
      <c r="O3502">
        <v>27</v>
      </c>
      <c r="P3502" t="s">
        <v>59</v>
      </c>
      <c r="Q3502" t="s">
        <v>70</v>
      </c>
      <c r="R3502" t="s">
        <v>139</v>
      </c>
      <c r="S3502" t="s">
        <v>98</v>
      </c>
      <c r="T3502" t="s">
        <v>29</v>
      </c>
      <c r="U3502">
        <v>5</v>
      </c>
      <c r="V3502" s="4">
        <v>15535.6</v>
      </c>
      <c r="W3502" t="s">
        <v>103</v>
      </c>
      <c r="X3502" cm="1">
        <f t="array" ref="X3502">_xlfn.IFS(Table1[[#This Row],[severity]]="Critical", 4, Table1[[#This Row],[severity]]="High", 3, Table1[[#This Row],[severity]]="Medium", 2, TRUE, 1)</f>
        <v>2</v>
      </c>
      <c r="Y3502">
        <f t="shared" si="108"/>
        <v>2</v>
      </c>
      <c r="Z3502" t="str">
        <f t="shared" si="109"/>
        <v>Night (00-05)</v>
      </c>
    </row>
    <row r="3503" spans="1:26" x14ac:dyDescent="0.3">
      <c r="A3503" t="s">
        <v>5498</v>
      </c>
      <c r="B3503" t="s">
        <v>338</v>
      </c>
      <c r="C3503" t="s">
        <v>185</v>
      </c>
      <c r="D3503" t="s">
        <v>77</v>
      </c>
      <c r="E3503" t="s">
        <v>78</v>
      </c>
      <c r="F3503">
        <f>MONTH(Table1[[#This Row],[incident_datetime]])</f>
        <v>2</v>
      </c>
      <c r="G3503">
        <f>YEAR(Table1[[#This Row],[incident_datetime]])</f>
        <v>2023</v>
      </c>
      <c r="H3503" s="1">
        <v>44982.592349537037</v>
      </c>
      <c r="I3503" t="s">
        <v>347</v>
      </c>
      <c r="J3503" t="s">
        <v>1137</v>
      </c>
      <c r="K3503">
        <v>75</v>
      </c>
      <c r="L3503" t="s">
        <v>43</v>
      </c>
      <c r="M3503" t="s">
        <v>41</v>
      </c>
      <c r="N3503" t="s">
        <v>2534</v>
      </c>
      <c r="O3503">
        <v>70</v>
      </c>
      <c r="P3503" t="s">
        <v>59</v>
      </c>
      <c r="Q3503" t="s">
        <v>215</v>
      </c>
      <c r="R3503" t="s">
        <v>52</v>
      </c>
      <c r="S3503" t="s">
        <v>61</v>
      </c>
      <c r="T3503" t="s">
        <v>270</v>
      </c>
      <c r="U3503">
        <v>3</v>
      </c>
      <c r="V3503" s="4">
        <v>34396.94</v>
      </c>
      <c r="W3503" t="s">
        <v>110</v>
      </c>
      <c r="X3503" cm="1">
        <f t="array" ref="X3503">_xlfn.IFS(Table1[[#This Row],[severity]]="Critical", 4, Table1[[#This Row],[severity]]="High", 3, Table1[[#This Row],[severity]]="Medium", 2, TRUE, 1)</f>
        <v>1</v>
      </c>
      <c r="Y3503">
        <f t="shared" si="108"/>
        <v>14</v>
      </c>
      <c r="Z3503" t="str">
        <f t="shared" si="109"/>
        <v>Afternoon (12-17)</v>
      </c>
    </row>
    <row r="3504" spans="1:26" x14ac:dyDescent="0.3">
      <c r="A3504" t="s">
        <v>5499</v>
      </c>
      <c r="B3504" t="s">
        <v>250</v>
      </c>
      <c r="C3504" t="s">
        <v>185</v>
      </c>
      <c r="D3504" t="s">
        <v>65</v>
      </c>
      <c r="E3504" t="s">
        <v>93</v>
      </c>
      <c r="F3504">
        <f>MONTH(Table1[[#This Row],[incident_datetime]])</f>
        <v>7</v>
      </c>
      <c r="G3504">
        <f>YEAR(Table1[[#This Row],[incident_datetime]])</f>
        <v>2023</v>
      </c>
      <c r="H3504" s="1">
        <v>45119.917534722219</v>
      </c>
      <c r="I3504" t="s">
        <v>73</v>
      </c>
      <c r="J3504" t="s">
        <v>1298</v>
      </c>
      <c r="K3504">
        <v>24</v>
      </c>
      <c r="L3504" t="s">
        <v>59</v>
      </c>
      <c r="M3504" t="s">
        <v>85</v>
      </c>
      <c r="O3504">
        <v>56</v>
      </c>
      <c r="P3504" t="s">
        <v>59</v>
      </c>
      <c r="Q3504" t="s">
        <v>27</v>
      </c>
      <c r="R3504" t="s">
        <v>97</v>
      </c>
      <c r="S3504" t="s">
        <v>61</v>
      </c>
      <c r="T3504" t="s">
        <v>155</v>
      </c>
      <c r="U3504">
        <v>5</v>
      </c>
      <c r="V3504" s="4">
        <v>26249.91</v>
      </c>
      <c r="W3504" t="s">
        <v>103</v>
      </c>
      <c r="X3504" cm="1">
        <f t="array" ref="X3504">_xlfn.IFS(Table1[[#This Row],[severity]]="Critical", 4, Table1[[#This Row],[severity]]="High", 3, Table1[[#This Row],[severity]]="Medium", 2, TRUE, 1)</f>
        <v>3</v>
      </c>
      <c r="Y3504">
        <f t="shared" si="108"/>
        <v>22</v>
      </c>
      <c r="Z3504" t="str">
        <f t="shared" si="109"/>
        <v>Evening (18-23)</v>
      </c>
    </row>
    <row r="3505" spans="1:26" x14ac:dyDescent="0.3">
      <c r="A3505" t="s">
        <v>5500</v>
      </c>
      <c r="B3505" t="s">
        <v>598</v>
      </c>
      <c r="C3505" t="s">
        <v>135</v>
      </c>
      <c r="D3505" t="s">
        <v>22</v>
      </c>
      <c r="E3505" t="s">
        <v>31</v>
      </c>
      <c r="F3505">
        <f>MONTH(Table1[[#This Row],[incident_datetime]])</f>
        <v>1</v>
      </c>
      <c r="G3505">
        <f>YEAR(Table1[[#This Row],[incident_datetime]])</f>
        <v>2024</v>
      </c>
      <c r="H3505" s="1">
        <v>45305.074155092596</v>
      </c>
      <c r="I3505" t="s">
        <v>408</v>
      </c>
      <c r="J3505" t="s">
        <v>3840</v>
      </c>
      <c r="K3505">
        <v>53</v>
      </c>
      <c r="L3505" t="s">
        <v>43</v>
      </c>
      <c r="M3505" t="s">
        <v>35</v>
      </c>
      <c r="N3505" t="s">
        <v>1303</v>
      </c>
      <c r="O3505">
        <v>84</v>
      </c>
      <c r="P3505" t="s">
        <v>43</v>
      </c>
      <c r="Q3505" t="s">
        <v>27</v>
      </c>
      <c r="R3505" t="s">
        <v>109</v>
      </c>
      <c r="S3505" t="s">
        <v>53</v>
      </c>
      <c r="T3505" t="s">
        <v>62</v>
      </c>
      <c r="U3505">
        <v>5</v>
      </c>
      <c r="V3505" s="4">
        <v>21239.02</v>
      </c>
      <c r="W3505" t="s">
        <v>110</v>
      </c>
      <c r="X3505" cm="1">
        <f t="array" ref="X3505">_xlfn.IFS(Table1[[#This Row],[severity]]="Critical", 4, Table1[[#This Row],[severity]]="High", 3, Table1[[#This Row],[severity]]="Medium", 2, TRUE, 1)</f>
        <v>4</v>
      </c>
      <c r="Y3505">
        <f t="shared" si="108"/>
        <v>1</v>
      </c>
      <c r="Z3505" t="str">
        <f t="shared" si="109"/>
        <v>Night (00-05)</v>
      </c>
    </row>
    <row r="3506" spans="1:26" x14ac:dyDescent="0.3">
      <c r="A3506" t="s">
        <v>5501</v>
      </c>
      <c r="B3506" t="s">
        <v>598</v>
      </c>
      <c r="C3506" t="s">
        <v>686</v>
      </c>
      <c r="D3506" t="s">
        <v>77</v>
      </c>
      <c r="E3506" t="s">
        <v>72</v>
      </c>
      <c r="F3506">
        <f>MONTH(Table1[[#This Row],[incident_datetime]])</f>
        <v>1</v>
      </c>
      <c r="G3506">
        <f>YEAR(Table1[[#This Row],[incident_datetime]])</f>
        <v>2019</v>
      </c>
      <c r="H3506" s="1">
        <v>43492.659803240742</v>
      </c>
      <c r="I3506" t="s">
        <v>490</v>
      </c>
      <c r="J3506" t="s">
        <v>7102</v>
      </c>
      <c r="K3506">
        <v>52</v>
      </c>
      <c r="L3506" t="s">
        <v>43</v>
      </c>
      <c r="M3506" t="s">
        <v>35</v>
      </c>
      <c r="N3506" t="s">
        <v>2030</v>
      </c>
      <c r="O3506">
        <v>71</v>
      </c>
      <c r="P3506" t="s">
        <v>59</v>
      </c>
      <c r="Q3506" t="s">
        <v>60</v>
      </c>
      <c r="R3506" t="s">
        <v>139</v>
      </c>
      <c r="S3506" t="s">
        <v>98</v>
      </c>
      <c r="T3506" t="s">
        <v>155</v>
      </c>
      <c r="U3506">
        <v>0</v>
      </c>
      <c r="V3506" s="4">
        <v>16506.78</v>
      </c>
      <c r="W3506" t="s">
        <v>110</v>
      </c>
      <c r="X3506" cm="1">
        <f t="array" ref="X3506">_xlfn.IFS(Table1[[#This Row],[severity]]="Critical", 4, Table1[[#This Row],[severity]]="High", 3, Table1[[#This Row],[severity]]="Medium", 2, TRUE, 1)</f>
        <v>2</v>
      </c>
      <c r="Y3506">
        <f t="shared" si="108"/>
        <v>15</v>
      </c>
      <c r="Z3506" t="str">
        <f t="shared" si="109"/>
        <v>Afternoon (12-17)</v>
      </c>
    </row>
    <row r="3507" spans="1:26" x14ac:dyDescent="0.3">
      <c r="A3507" t="s">
        <v>5502</v>
      </c>
      <c r="B3507" t="s">
        <v>373</v>
      </c>
      <c r="C3507" t="s">
        <v>258</v>
      </c>
      <c r="D3507" t="s">
        <v>92</v>
      </c>
      <c r="E3507" t="s">
        <v>72</v>
      </c>
      <c r="F3507">
        <f>MONTH(Table1[[#This Row],[incident_datetime]])</f>
        <v>10</v>
      </c>
      <c r="G3507">
        <f>YEAR(Table1[[#This Row],[incident_datetime]])</f>
        <v>2018</v>
      </c>
      <c r="H3507" s="1">
        <v>43387.514421296299</v>
      </c>
      <c r="I3507" t="s">
        <v>501</v>
      </c>
      <c r="J3507" t="s">
        <v>2947</v>
      </c>
      <c r="K3507">
        <v>41</v>
      </c>
      <c r="L3507" t="s">
        <v>43</v>
      </c>
      <c r="M3507" t="s">
        <v>35</v>
      </c>
      <c r="N3507" t="s">
        <v>368</v>
      </c>
      <c r="O3507">
        <v>70</v>
      </c>
      <c r="P3507" t="s">
        <v>43</v>
      </c>
      <c r="Q3507" t="s">
        <v>27</v>
      </c>
      <c r="R3507" t="s">
        <v>52</v>
      </c>
      <c r="S3507" t="s">
        <v>53</v>
      </c>
      <c r="T3507" t="s">
        <v>155</v>
      </c>
      <c r="U3507">
        <v>3</v>
      </c>
      <c r="V3507" s="4">
        <v>33401.56</v>
      </c>
      <c r="W3507" t="s">
        <v>110</v>
      </c>
      <c r="X3507" cm="1">
        <f t="array" ref="X3507">_xlfn.IFS(Table1[[#This Row],[severity]]="Critical", 4, Table1[[#This Row],[severity]]="High", 3, Table1[[#This Row],[severity]]="Medium", 2, TRUE, 1)</f>
        <v>1</v>
      </c>
      <c r="Y3507">
        <f t="shared" si="108"/>
        <v>12</v>
      </c>
      <c r="Z3507" t="str">
        <f t="shared" si="109"/>
        <v>Afternoon (12-17)</v>
      </c>
    </row>
    <row r="3508" spans="1:26" x14ac:dyDescent="0.3">
      <c r="A3508" t="s">
        <v>5503</v>
      </c>
      <c r="B3508" t="s">
        <v>373</v>
      </c>
      <c r="C3508" t="s">
        <v>468</v>
      </c>
      <c r="D3508" t="s">
        <v>22</v>
      </c>
      <c r="E3508" t="s">
        <v>23</v>
      </c>
      <c r="F3508">
        <f>MONTH(Table1[[#This Row],[incident_datetime]])</f>
        <v>5</v>
      </c>
      <c r="G3508">
        <f>YEAR(Table1[[#This Row],[incident_datetime]])</f>
        <v>2020</v>
      </c>
      <c r="H3508" s="1">
        <v>43977.311168981483</v>
      </c>
      <c r="I3508" t="s">
        <v>234</v>
      </c>
      <c r="J3508" t="s">
        <v>2697</v>
      </c>
      <c r="K3508">
        <v>43</v>
      </c>
      <c r="L3508" t="s">
        <v>43</v>
      </c>
      <c r="M3508" t="s">
        <v>41</v>
      </c>
      <c r="N3508" t="s">
        <v>1283</v>
      </c>
      <c r="O3508">
        <v>70</v>
      </c>
      <c r="P3508" t="s">
        <v>59</v>
      </c>
      <c r="Q3508" t="s">
        <v>70</v>
      </c>
      <c r="R3508" t="s">
        <v>139</v>
      </c>
      <c r="S3508" t="s">
        <v>61</v>
      </c>
      <c r="T3508" t="s">
        <v>62</v>
      </c>
      <c r="U3508">
        <v>5</v>
      </c>
      <c r="V3508" s="4">
        <v>44622.57</v>
      </c>
      <c r="W3508" t="s">
        <v>103</v>
      </c>
      <c r="X3508" cm="1">
        <f t="array" ref="X3508">_xlfn.IFS(Table1[[#This Row],[severity]]="Critical", 4, Table1[[#This Row],[severity]]="High", 3, Table1[[#This Row],[severity]]="Medium", 2, TRUE, 1)</f>
        <v>2</v>
      </c>
      <c r="Y3508">
        <f t="shared" si="108"/>
        <v>7</v>
      </c>
      <c r="Z3508" t="str">
        <f t="shared" si="109"/>
        <v>Morning (06-11)</v>
      </c>
    </row>
    <row r="3509" spans="1:26" x14ac:dyDescent="0.3">
      <c r="A3509" t="s">
        <v>5504</v>
      </c>
      <c r="B3509" t="s">
        <v>676</v>
      </c>
      <c r="C3509" t="s">
        <v>135</v>
      </c>
      <c r="D3509" t="s">
        <v>48</v>
      </c>
      <c r="E3509" t="s">
        <v>55</v>
      </c>
      <c r="F3509">
        <f>MONTH(Table1[[#This Row],[incident_datetime]])</f>
        <v>7</v>
      </c>
      <c r="G3509">
        <f>YEAR(Table1[[#This Row],[incident_datetime]])</f>
        <v>2019</v>
      </c>
      <c r="H3509" s="1">
        <v>43661.635451388887</v>
      </c>
      <c r="I3509" t="s">
        <v>750</v>
      </c>
      <c r="J3509" t="s">
        <v>3436</v>
      </c>
      <c r="K3509">
        <v>70</v>
      </c>
      <c r="L3509" t="s">
        <v>43</v>
      </c>
      <c r="M3509" t="s">
        <v>41</v>
      </c>
      <c r="N3509" t="s">
        <v>5505</v>
      </c>
      <c r="O3509">
        <v>23</v>
      </c>
      <c r="P3509" t="s">
        <v>59</v>
      </c>
      <c r="Q3509" t="s">
        <v>70</v>
      </c>
      <c r="R3509" t="s">
        <v>139</v>
      </c>
      <c r="S3509" t="s">
        <v>61</v>
      </c>
      <c r="T3509" t="s">
        <v>62</v>
      </c>
      <c r="U3509">
        <v>0</v>
      </c>
      <c r="V3509" s="4">
        <v>49085.1</v>
      </c>
      <c r="W3509" t="s">
        <v>103</v>
      </c>
      <c r="X3509" cm="1">
        <f t="array" ref="X3509">_xlfn.IFS(Table1[[#This Row],[severity]]="Critical", 4, Table1[[#This Row],[severity]]="High", 3, Table1[[#This Row],[severity]]="Medium", 2, TRUE, 1)</f>
        <v>2</v>
      </c>
      <c r="Y3509">
        <f t="shared" si="108"/>
        <v>15</v>
      </c>
      <c r="Z3509" t="str">
        <f t="shared" si="109"/>
        <v>Afternoon (12-17)</v>
      </c>
    </row>
    <row r="3510" spans="1:26" x14ac:dyDescent="0.3">
      <c r="A3510" t="s">
        <v>5506</v>
      </c>
      <c r="B3510" t="s">
        <v>676</v>
      </c>
      <c r="C3510" t="s">
        <v>185</v>
      </c>
      <c r="D3510" t="s">
        <v>22</v>
      </c>
      <c r="E3510" t="s">
        <v>66</v>
      </c>
      <c r="F3510">
        <f>MONTH(Table1[[#This Row],[incident_datetime]])</f>
        <v>7</v>
      </c>
      <c r="G3510">
        <f>YEAR(Table1[[#This Row],[incident_datetime]])</f>
        <v>2023</v>
      </c>
      <c r="H3510" s="1">
        <v>45137.531423611108</v>
      </c>
      <c r="I3510" t="s">
        <v>166</v>
      </c>
      <c r="J3510" t="s">
        <v>2221</v>
      </c>
      <c r="K3510">
        <v>56</v>
      </c>
      <c r="L3510" t="s">
        <v>43</v>
      </c>
      <c r="M3510" t="s">
        <v>35</v>
      </c>
      <c r="N3510" t="s">
        <v>690</v>
      </c>
      <c r="O3510">
        <v>48</v>
      </c>
      <c r="P3510" t="s">
        <v>34</v>
      </c>
      <c r="Q3510" t="s">
        <v>27</v>
      </c>
      <c r="R3510" t="s">
        <v>109</v>
      </c>
      <c r="S3510" t="s">
        <v>61</v>
      </c>
      <c r="T3510" t="s">
        <v>62</v>
      </c>
      <c r="U3510">
        <v>2</v>
      </c>
      <c r="V3510" s="4">
        <v>20681.86</v>
      </c>
      <c r="W3510" t="s">
        <v>110</v>
      </c>
      <c r="X3510" cm="1">
        <f t="array" ref="X3510">_xlfn.IFS(Table1[[#This Row],[severity]]="Critical", 4, Table1[[#This Row],[severity]]="High", 3, Table1[[#This Row],[severity]]="Medium", 2, TRUE, 1)</f>
        <v>4</v>
      </c>
      <c r="Y3510">
        <f t="shared" si="108"/>
        <v>12</v>
      </c>
      <c r="Z3510" t="str">
        <f t="shared" si="109"/>
        <v>Afternoon (12-17)</v>
      </c>
    </row>
    <row r="3511" spans="1:26" x14ac:dyDescent="0.3">
      <c r="A3511" t="s">
        <v>5507</v>
      </c>
      <c r="B3511" t="s">
        <v>267</v>
      </c>
      <c r="C3511" t="s">
        <v>342</v>
      </c>
      <c r="D3511" t="s">
        <v>48</v>
      </c>
      <c r="E3511" t="s">
        <v>93</v>
      </c>
      <c r="F3511">
        <f>MONTH(Table1[[#This Row],[incident_datetime]])</f>
        <v>4</v>
      </c>
      <c r="G3511">
        <f>YEAR(Table1[[#This Row],[incident_datetime]])</f>
        <v>2021</v>
      </c>
      <c r="H3511" s="1">
        <v>44312.278564814813</v>
      </c>
      <c r="I3511" t="s">
        <v>528</v>
      </c>
      <c r="J3511" t="s">
        <v>1425</v>
      </c>
      <c r="K3511">
        <v>22</v>
      </c>
      <c r="L3511" t="s">
        <v>43</v>
      </c>
      <c r="M3511" t="s">
        <v>41</v>
      </c>
      <c r="N3511" t="s">
        <v>2114</v>
      </c>
      <c r="O3511">
        <v>42</v>
      </c>
      <c r="P3511" t="s">
        <v>59</v>
      </c>
      <c r="Q3511" t="s">
        <v>27</v>
      </c>
      <c r="R3511" t="s">
        <v>139</v>
      </c>
      <c r="S3511" t="s">
        <v>53</v>
      </c>
      <c r="T3511" t="s">
        <v>62</v>
      </c>
      <c r="U3511">
        <v>4</v>
      </c>
      <c r="V3511" s="4">
        <v>34539.43</v>
      </c>
      <c r="W3511" t="s">
        <v>103</v>
      </c>
      <c r="X3511" cm="1">
        <f t="array" ref="X3511">_xlfn.IFS(Table1[[#This Row],[severity]]="Critical", 4, Table1[[#This Row],[severity]]="High", 3, Table1[[#This Row],[severity]]="Medium", 2, TRUE, 1)</f>
        <v>2</v>
      </c>
      <c r="Y3511">
        <f t="shared" si="108"/>
        <v>6</v>
      </c>
      <c r="Z3511" t="str">
        <f t="shared" si="109"/>
        <v>Morning (06-11)</v>
      </c>
    </row>
    <row r="3512" spans="1:26" x14ac:dyDescent="0.3">
      <c r="A3512" t="s">
        <v>5508</v>
      </c>
      <c r="B3512" t="s">
        <v>306</v>
      </c>
      <c r="C3512" t="s">
        <v>220</v>
      </c>
      <c r="D3512" t="s">
        <v>22</v>
      </c>
      <c r="E3512" t="s">
        <v>93</v>
      </c>
      <c r="F3512">
        <f>MONTH(Table1[[#This Row],[incident_datetime]])</f>
        <v>3</v>
      </c>
      <c r="G3512">
        <f>YEAR(Table1[[#This Row],[incident_datetime]])</f>
        <v>2023</v>
      </c>
      <c r="H3512" s="1">
        <v>44996.33898148148</v>
      </c>
      <c r="I3512" t="s">
        <v>727</v>
      </c>
      <c r="J3512" t="s">
        <v>1422</v>
      </c>
      <c r="K3512">
        <v>66</v>
      </c>
      <c r="L3512" t="s">
        <v>43</v>
      </c>
      <c r="M3512" t="s">
        <v>35</v>
      </c>
      <c r="N3512" t="s">
        <v>457</v>
      </c>
      <c r="O3512">
        <v>71</v>
      </c>
      <c r="P3512" t="s">
        <v>59</v>
      </c>
      <c r="Q3512" t="s">
        <v>27</v>
      </c>
      <c r="R3512" t="s">
        <v>109</v>
      </c>
      <c r="S3512" t="s">
        <v>28</v>
      </c>
      <c r="T3512" t="s">
        <v>62</v>
      </c>
      <c r="U3512">
        <v>0</v>
      </c>
      <c r="V3512" s="4">
        <v>13903.84</v>
      </c>
      <c r="W3512" t="s">
        <v>110</v>
      </c>
      <c r="X3512" cm="1">
        <f t="array" ref="X3512">_xlfn.IFS(Table1[[#This Row],[severity]]="Critical", 4, Table1[[#This Row],[severity]]="High", 3, Table1[[#This Row],[severity]]="Medium", 2, TRUE, 1)</f>
        <v>4</v>
      </c>
      <c r="Y3512">
        <f t="shared" si="108"/>
        <v>8</v>
      </c>
      <c r="Z3512" t="str">
        <f t="shared" si="109"/>
        <v>Morning (06-11)</v>
      </c>
    </row>
    <row r="3513" spans="1:26" x14ac:dyDescent="0.3">
      <c r="A3513" t="s">
        <v>5509</v>
      </c>
      <c r="B3513" t="s">
        <v>306</v>
      </c>
      <c r="C3513" t="s">
        <v>233</v>
      </c>
      <c r="D3513" t="s">
        <v>65</v>
      </c>
      <c r="E3513" t="s">
        <v>23</v>
      </c>
      <c r="F3513">
        <f>MONTH(Table1[[#This Row],[incident_datetime]])</f>
        <v>11</v>
      </c>
      <c r="G3513">
        <f>YEAR(Table1[[#This Row],[incident_datetime]])</f>
        <v>2020</v>
      </c>
      <c r="H3513" s="1">
        <v>44145.80572916667</v>
      </c>
      <c r="I3513" t="s">
        <v>1492</v>
      </c>
      <c r="J3513" t="s">
        <v>7102</v>
      </c>
      <c r="K3513">
        <v>52</v>
      </c>
      <c r="L3513" t="s">
        <v>43</v>
      </c>
      <c r="M3513" t="s">
        <v>35</v>
      </c>
      <c r="N3513" t="s">
        <v>2830</v>
      </c>
      <c r="O3513">
        <v>48</v>
      </c>
      <c r="P3513" t="s">
        <v>59</v>
      </c>
      <c r="Q3513" t="s">
        <v>215</v>
      </c>
      <c r="R3513" t="s">
        <v>97</v>
      </c>
      <c r="S3513" t="s">
        <v>53</v>
      </c>
      <c r="T3513" t="s">
        <v>29</v>
      </c>
      <c r="U3513">
        <v>1</v>
      </c>
      <c r="V3513" s="4">
        <v>45968.58</v>
      </c>
      <c r="W3513" t="s">
        <v>103</v>
      </c>
      <c r="X3513" cm="1">
        <f t="array" ref="X3513">_xlfn.IFS(Table1[[#This Row],[severity]]="Critical", 4, Table1[[#This Row],[severity]]="High", 3, Table1[[#This Row],[severity]]="Medium", 2, TRUE, 1)</f>
        <v>3</v>
      </c>
      <c r="Y3513">
        <f t="shared" si="108"/>
        <v>19</v>
      </c>
      <c r="Z3513" t="str">
        <f t="shared" si="109"/>
        <v>Evening (18-23)</v>
      </c>
    </row>
    <row r="3514" spans="1:26" x14ac:dyDescent="0.3">
      <c r="A3514" t="s">
        <v>5510</v>
      </c>
      <c r="B3514" t="s">
        <v>422</v>
      </c>
      <c r="C3514" t="s">
        <v>180</v>
      </c>
      <c r="D3514" t="s">
        <v>38</v>
      </c>
      <c r="E3514" t="s">
        <v>66</v>
      </c>
      <c r="F3514">
        <f ca="1">MONTH(Table1[[#This Row],[incident_datetime]])</f>
        <v>8</v>
      </c>
      <c r="G3514">
        <f ca="1">YEAR(Table1[[#This Row],[incident_datetime]])</f>
        <v>2026</v>
      </c>
      <c r="H3514" s="2">
        <f ca="1">TODAY()</f>
        <v>46250</v>
      </c>
      <c r="I3514" t="s">
        <v>321</v>
      </c>
      <c r="J3514" t="s">
        <v>319</v>
      </c>
      <c r="K3514">
        <v>52</v>
      </c>
      <c r="L3514" t="s">
        <v>59</v>
      </c>
      <c r="M3514" t="s">
        <v>107</v>
      </c>
      <c r="N3514" t="s">
        <v>662</v>
      </c>
      <c r="O3514">
        <v>19</v>
      </c>
      <c r="P3514" t="s">
        <v>43</v>
      </c>
      <c r="Q3514" t="s">
        <v>45</v>
      </c>
      <c r="R3514" t="s">
        <v>109</v>
      </c>
      <c r="S3514" t="s">
        <v>53</v>
      </c>
      <c r="T3514" t="s">
        <v>155</v>
      </c>
      <c r="U3514">
        <v>4</v>
      </c>
      <c r="V3514" s="4">
        <v>39136.129999999997</v>
      </c>
      <c r="W3514" t="s">
        <v>110</v>
      </c>
      <c r="X3514" cm="1">
        <f t="array" ref="X3514">_xlfn.IFS(Table1[[#This Row],[severity]]="Critical", 4, Table1[[#This Row],[severity]]="High", 3, Table1[[#This Row],[severity]]="Medium", 2, TRUE, 1)</f>
        <v>4</v>
      </c>
      <c r="Y3514">
        <f t="shared" ca="1" si="108"/>
        <v>0</v>
      </c>
      <c r="Z3514" t="str">
        <f t="shared" ca="1" si="109"/>
        <v>Night (00-05)</v>
      </c>
    </row>
    <row r="3515" spans="1:26" x14ac:dyDescent="0.3">
      <c r="A3515" t="s">
        <v>5511</v>
      </c>
      <c r="B3515" t="s">
        <v>1173</v>
      </c>
      <c r="C3515" t="s">
        <v>258</v>
      </c>
      <c r="D3515" t="s">
        <v>88</v>
      </c>
      <c r="E3515" t="s">
        <v>23</v>
      </c>
      <c r="F3515">
        <f>MONTH(Table1[[#This Row],[incident_datetime]])</f>
        <v>7</v>
      </c>
      <c r="G3515">
        <f>YEAR(Table1[[#This Row],[incident_datetime]])</f>
        <v>2020</v>
      </c>
      <c r="H3515" s="1">
        <v>44030.44358796296</v>
      </c>
      <c r="I3515" t="s">
        <v>423</v>
      </c>
      <c r="J3515" t="s">
        <v>5512</v>
      </c>
      <c r="K3515">
        <v>57</v>
      </c>
      <c r="L3515" t="s">
        <v>59</v>
      </c>
      <c r="M3515" t="s">
        <v>34</v>
      </c>
      <c r="N3515" t="s">
        <v>882</v>
      </c>
      <c r="O3515">
        <v>23</v>
      </c>
      <c r="P3515" t="s">
        <v>59</v>
      </c>
      <c r="Q3515" t="s">
        <v>27</v>
      </c>
      <c r="R3515" t="s">
        <v>109</v>
      </c>
      <c r="S3515" t="s">
        <v>61</v>
      </c>
      <c r="T3515" t="s">
        <v>62</v>
      </c>
      <c r="U3515">
        <v>4</v>
      </c>
      <c r="V3515" s="4">
        <v>7081.05</v>
      </c>
      <c r="W3515" t="s">
        <v>110</v>
      </c>
      <c r="X3515" cm="1">
        <f t="array" ref="X3515">_xlfn.IFS(Table1[[#This Row],[severity]]="Critical", 4, Table1[[#This Row],[severity]]="High", 3, Table1[[#This Row],[severity]]="Medium", 2, TRUE, 1)</f>
        <v>4</v>
      </c>
      <c r="Y3515">
        <f t="shared" si="108"/>
        <v>10</v>
      </c>
      <c r="Z3515" t="str">
        <f t="shared" si="109"/>
        <v>Morning (06-11)</v>
      </c>
    </row>
    <row r="3516" spans="1:26" x14ac:dyDescent="0.3">
      <c r="A3516" t="s">
        <v>5513</v>
      </c>
      <c r="B3516" t="s">
        <v>165</v>
      </c>
      <c r="C3516" t="s">
        <v>135</v>
      </c>
      <c r="D3516" t="s">
        <v>88</v>
      </c>
      <c r="E3516" t="s">
        <v>55</v>
      </c>
      <c r="F3516">
        <f>MONTH(Table1[[#This Row],[incident_datetime]])</f>
        <v>12</v>
      </c>
      <c r="G3516">
        <f>YEAR(Table1[[#This Row],[incident_datetime]])</f>
        <v>2018</v>
      </c>
      <c r="H3516" s="1">
        <v>43457.636620370373</v>
      </c>
      <c r="I3516" t="s">
        <v>118</v>
      </c>
      <c r="J3516" t="s">
        <v>1593</v>
      </c>
      <c r="K3516">
        <v>45</v>
      </c>
      <c r="L3516" t="s">
        <v>43</v>
      </c>
      <c r="M3516" t="s">
        <v>41</v>
      </c>
      <c r="N3516" t="s">
        <v>2119</v>
      </c>
      <c r="O3516">
        <v>68</v>
      </c>
      <c r="P3516" t="s">
        <v>59</v>
      </c>
      <c r="Q3516" t="s">
        <v>70</v>
      </c>
      <c r="R3516" t="s">
        <v>139</v>
      </c>
      <c r="S3516" t="s">
        <v>132</v>
      </c>
      <c r="T3516" t="s">
        <v>270</v>
      </c>
      <c r="U3516">
        <v>1</v>
      </c>
      <c r="V3516" s="4">
        <v>17479.009999999998</v>
      </c>
      <c r="W3516" t="s">
        <v>103</v>
      </c>
      <c r="X3516" cm="1">
        <f t="array" ref="X3516">_xlfn.IFS(Table1[[#This Row],[severity]]="Critical", 4, Table1[[#This Row],[severity]]="High", 3, Table1[[#This Row],[severity]]="Medium", 2, TRUE, 1)</f>
        <v>2</v>
      </c>
      <c r="Y3516">
        <f t="shared" si="108"/>
        <v>15</v>
      </c>
      <c r="Z3516" t="str">
        <f t="shared" si="109"/>
        <v>Afternoon (12-17)</v>
      </c>
    </row>
    <row r="3517" spans="1:26" x14ac:dyDescent="0.3">
      <c r="A3517" t="s">
        <v>5514</v>
      </c>
      <c r="B3517" t="s">
        <v>306</v>
      </c>
      <c r="C3517" t="s">
        <v>233</v>
      </c>
      <c r="D3517" t="s">
        <v>22</v>
      </c>
      <c r="E3517" t="s">
        <v>72</v>
      </c>
      <c r="F3517">
        <f>MONTH(Table1[[#This Row],[incident_datetime]])</f>
        <v>5</v>
      </c>
      <c r="G3517">
        <f>YEAR(Table1[[#This Row],[incident_datetime]])</f>
        <v>2023</v>
      </c>
      <c r="H3517" s="1">
        <v>45072.678506944445</v>
      </c>
      <c r="I3517" t="s">
        <v>24</v>
      </c>
      <c r="J3517" t="s">
        <v>1485</v>
      </c>
      <c r="K3517">
        <v>52</v>
      </c>
      <c r="L3517" t="s">
        <v>43</v>
      </c>
      <c r="M3517" t="s">
        <v>41</v>
      </c>
      <c r="N3517" t="s">
        <v>1362</v>
      </c>
      <c r="O3517">
        <v>36</v>
      </c>
      <c r="P3517" t="s">
        <v>43</v>
      </c>
      <c r="Q3517" t="s">
        <v>215</v>
      </c>
      <c r="R3517" t="s">
        <v>139</v>
      </c>
      <c r="S3517" t="s">
        <v>61</v>
      </c>
      <c r="T3517" t="s">
        <v>29</v>
      </c>
      <c r="U3517">
        <v>4</v>
      </c>
      <c r="V3517" s="4">
        <v>16181.09</v>
      </c>
      <c r="W3517" t="s">
        <v>110</v>
      </c>
      <c r="X3517" cm="1">
        <f t="array" ref="X3517">_xlfn.IFS(Table1[[#This Row],[severity]]="Critical", 4, Table1[[#This Row],[severity]]="High", 3, Table1[[#This Row],[severity]]="Medium", 2, TRUE, 1)</f>
        <v>2</v>
      </c>
      <c r="Y3517">
        <f t="shared" si="108"/>
        <v>16</v>
      </c>
      <c r="Z3517" t="str">
        <f t="shared" si="109"/>
        <v>Afternoon (12-17)</v>
      </c>
    </row>
    <row r="3518" spans="1:26" x14ac:dyDescent="0.3">
      <c r="A3518" t="s">
        <v>5515</v>
      </c>
      <c r="B3518" t="s">
        <v>250</v>
      </c>
      <c r="C3518" t="s">
        <v>135</v>
      </c>
      <c r="D3518" t="s">
        <v>48</v>
      </c>
      <c r="E3518" t="s">
        <v>23</v>
      </c>
      <c r="F3518">
        <f>MONTH(Table1[[#This Row],[incident_datetime]])</f>
        <v>7</v>
      </c>
      <c r="G3518">
        <f>YEAR(Table1[[#This Row],[incident_datetime]])</f>
        <v>2024</v>
      </c>
      <c r="H3518" s="1">
        <v>45475.718136574076</v>
      </c>
      <c r="I3518" t="s">
        <v>298</v>
      </c>
      <c r="J3518" t="s">
        <v>844</v>
      </c>
      <c r="K3518">
        <v>47</v>
      </c>
      <c r="L3518" t="s">
        <v>59</v>
      </c>
      <c r="M3518" t="s">
        <v>41</v>
      </c>
      <c r="N3518" t="s">
        <v>1640</v>
      </c>
      <c r="O3518">
        <v>88</v>
      </c>
      <c r="P3518" t="s">
        <v>59</v>
      </c>
      <c r="Q3518" t="s">
        <v>27</v>
      </c>
      <c r="R3518" t="s">
        <v>139</v>
      </c>
      <c r="S3518" t="s">
        <v>98</v>
      </c>
      <c r="T3518" t="s">
        <v>29</v>
      </c>
      <c r="U3518">
        <v>0</v>
      </c>
      <c r="V3518" s="4">
        <v>836.31</v>
      </c>
      <c r="W3518" t="s">
        <v>103</v>
      </c>
      <c r="X3518" cm="1">
        <f t="array" ref="X3518">_xlfn.IFS(Table1[[#This Row],[severity]]="Critical", 4, Table1[[#This Row],[severity]]="High", 3, Table1[[#This Row],[severity]]="Medium", 2, TRUE, 1)</f>
        <v>2</v>
      </c>
      <c r="Y3518">
        <f t="shared" si="108"/>
        <v>17</v>
      </c>
      <c r="Z3518" t="str">
        <f t="shared" si="109"/>
        <v>Afternoon (12-17)</v>
      </c>
    </row>
    <row r="3519" spans="1:26" x14ac:dyDescent="0.3">
      <c r="A3519" t="s">
        <v>5516</v>
      </c>
      <c r="B3519" t="s">
        <v>242</v>
      </c>
      <c r="C3519" t="s">
        <v>686</v>
      </c>
      <c r="D3519" t="s">
        <v>92</v>
      </c>
      <c r="E3519" t="s">
        <v>93</v>
      </c>
      <c r="F3519">
        <f>MONTH(Table1[[#This Row],[incident_datetime]])</f>
        <v>4</v>
      </c>
      <c r="G3519">
        <f>YEAR(Table1[[#This Row],[incident_datetime]])</f>
        <v>2023</v>
      </c>
      <c r="H3519" s="1">
        <v>45025.338194444441</v>
      </c>
      <c r="I3519" t="s">
        <v>939</v>
      </c>
      <c r="J3519" t="s">
        <v>4731</v>
      </c>
      <c r="K3519">
        <v>52</v>
      </c>
      <c r="L3519" t="s">
        <v>43</v>
      </c>
      <c r="M3519" t="s">
        <v>35</v>
      </c>
      <c r="N3519" t="s">
        <v>3452</v>
      </c>
      <c r="O3519">
        <v>37</v>
      </c>
      <c r="P3519" t="s">
        <v>59</v>
      </c>
      <c r="Q3519" t="s">
        <v>60</v>
      </c>
      <c r="R3519" t="s">
        <v>139</v>
      </c>
      <c r="S3519" t="s">
        <v>53</v>
      </c>
      <c r="T3519" t="s">
        <v>155</v>
      </c>
      <c r="U3519">
        <v>0</v>
      </c>
      <c r="V3519" s="4">
        <v>48751.77</v>
      </c>
      <c r="W3519" t="s">
        <v>110</v>
      </c>
      <c r="X3519" cm="1">
        <f t="array" ref="X3519">_xlfn.IFS(Table1[[#This Row],[severity]]="Critical", 4, Table1[[#This Row],[severity]]="High", 3, Table1[[#This Row],[severity]]="Medium", 2, TRUE, 1)</f>
        <v>2</v>
      </c>
      <c r="Y3519">
        <f t="shared" si="108"/>
        <v>8</v>
      </c>
      <c r="Z3519" t="str">
        <f t="shared" si="109"/>
        <v>Morning (06-11)</v>
      </c>
    </row>
    <row r="3520" spans="1:26" x14ac:dyDescent="0.3">
      <c r="A3520" t="s">
        <v>5517</v>
      </c>
      <c r="B3520" t="s">
        <v>935</v>
      </c>
      <c r="C3520" t="s">
        <v>185</v>
      </c>
      <c r="D3520" t="s">
        <v>100</v>
      </c>
      <c r="E3520" t="s">
        <v>112</v>
      </c>
      <c r="F3520">
        <f>MONTH(Table1[[#This Row],[incident_datetime]])</f>
        <v>3</v>
      </c>
      <c r="G3520">
        <f>YEAR(Table1[[#This Row],[incident_datetime]])</f>
        <v>2020</v>
      </c>
      <c r="H3520" s="1">
        <v>43904.792754629627</v>
      </c>
      <c r="I3520" t="s">
        <v>343</v>
      </c>
      <c r="J3520" t="s">
        <v>1947</v>
      </c>
      <c r="K3520">
        <v>60</v>
      </c>
      <c r="L3520" t="s">
        <v>59</v>
      </c>
      <c r="M3520" t="s">
        <v>35</v>
      </c>
      <c r="N3520" t="s">
        <v>340</v>
      </c>
      <c r="O3520">
        <v>48</v>
      </c>
      <c r="P3520" t="s">
        <v>59</v>
      </c>
      <c r="Q3520" t="s">
        <v>116</v>
      </c>
      <c r="R3520" t="s">
        <v>97</v>
      </c>
      <c r="S3520" t="s">
        <v>98</v>
      </c>
      <c r="T3520" t="s">
        <v>155</v>
      </c>
      <c r="U3520">
        <v>1</v>
      </c>
      <c r="V3520">
        <v>0</v>
      </c>
      <c r="W3520" t="s">
        <v>110</v>
      </c>
      <c r="X3520" cm="1">
        <f t="array" ref="X3520">_xlfn.IFS(Table1[[#This Row],[severity]]="Critical", 4, Table1[[#This Row],[severity]]="High", 3, Table1[[#This Row],[severity]]="Medium", 2, TRUE, 1)</f>
        <v>3</v>
      </c>
      <c r="Y3520">
        <f t="shared" si="108"/>
        <v>19</v>
      </c>
      <c r="Z3520" t="str">
        <f t="shared" si="109"/>
        <v>Evening (18-23)</v>
      </c>
    </row>
    <row r="3521" spans="1:26" x14ac:dyDescent="0.3">
      <c r="A3521" t="s">
        <v>5518</v>
      </c>
      <c r="B3521" t="s">
        <v>242</v>
      </c>
      <c r="C3521" t="s">
        <v>185</v>
      </c>
      <c r="D3521" t="s">
        <v>77</v>
      </c>
      <c r="E3521" t="s">
        <v>55</v>
      </c>
      <c r="F3521">
        <f>MONTH(Table1[[#This Row],[incident_datetime]])</f>
        <v>12</v>
      </c>
      <c r="G3521">
        <f>YEAR(Table1[[#This Row],[incident_datetime]])</f>
        <v>2022</v>
      </c>
      <c r="H3521" s="1">
        <v>44896.685937499999</v>
      </c>
      <c r="I3521" t="s">
        <v>278</v>
      </c>
      <c r="J3521" t="s">
        <v>1078</v>
      </c>
      <c r="K3521">
        <v>65</v>
      </c>
      <c r="L3521" t="s">
        <v>43</v>
      </c>
      <c r="M3521" t="s">
        <v>35</v>
      </c>
      <c r="N3521" t="s">
        <v>5189</v>
      </c>
      <c r="O3521">
        <v>33</v>
      </c>
      <c r="P3521" t="s">
        <v>59</v>
      </c>
      <c r="Q3521" t="s">
        <v>215</v>
      </c>
      <c r="R3521" t="s">
        <v>52</v>
      </c>
      <c r="S3521" t="s">
        <v>28</v>
      </c>
      <c r="T3521" t="s">
        <v>62</v>
      </c>
      <c r="U3521">
        <v>0</v>
      </c>
      <c r="V3521" s="4">
        <v>41860.21</v>
      </c>
      <c r="W3521" t="s">
        <v>103</v>
      </c>
      <c r="X3521" cm="1">
        <f t="array" ref="X3521">_xlfn.IFS(Table1[[#This Row],[severity]]="Critical", 4, Table1[[#This Row],[severity]]="High", 3, Table1[[#This Row],[severity]]="Medium", 2, TRUE, 1)</f>
        <v>1</v>
      </c>
      <c r="Y3521">
        <f t="shared" si="108"/>
        <v>16</v>
      </c>
      <c r="Z3521" t="str">
        <f t="shared" si="109"/>
        <v>Afternoon (12-17)</v>
      </c>
    </row>
    <row r="3522" spans="1:26" x14ac:dyDescent="0.3">
      <c r="A3522" t="s">
        <v>5519</v>
      </c>
      <c r="B3522" t="s">
        <v>64</v>
      </c>
      <c r="C3522" t="s">
        <v>686</v>
      </c>
      <c r="D3522" t="s">
        <v>88</v>
      </c>
      <c r="E3522" t="s">
        <v>39</v>
      </c>
      <c r="F3522">
        <f>MONTH(Table1[[#This Row],[incident_datetime]])</f>
        <v>5</v>
      </c>
      <c r="G3522">
        <f>YEAR(Table1[[#This Row],[incident_datetime]])</f>
        <v>2020</v>
      </c>
      <c r="H3522" s="1">
        <v>43966.123969907407</v>
      </c>
      <c r="I3522" t="s">
        <v>1313</v>
      </c>
      <c r="J3522" t="s">
        <v>5520</v>
      </c>
      <c r="K3522">
        <v>35</v>
      </c>
      <c r="L3522" t="s">
        <v>34</v>
      </c>
      <c r="M3522" t="s">
        <v>107</v>
      </c>
      <c r="N3522" t="s">
        <v>3023</v>
      </c>
      <c r="O3522">
        <v>75</v>
      </c>
      <c r="P3522" t="s">
        <v>59</v>
      </c>
      <c r="Q3522" t="s">
        <v>116</v>
      </c>
      <c r="R3522" t="s">
        <v>97</v>
      </c>
      <c r="S3522" t="s">
        <v>61</v>
      </c>
      <c r="T3522" t="s">
        <v>270</v>
      </c>
      <c r="U3522">
        <v>2</v>
      </c>
      <c r="V3522" s="4">
        <v>9519.93</v>
      </c>
      <c r="W3522" t="s">
        <v>103</v>
      </c>
      <c r="X3522" cm="1">
        <f t="array" ref="X3522">_xlfn.IFS(Table1[[#This Row],[severity]]="Critical", 4, Table1[[#This Row],[severity]]="High", 3, Table1[[#This Row],[severity]]="Medium", 2, TRUE, 1)</f>
        <v>3</v>
      </c>
      <c r="Y3522">
        <f t="shared" ref="Y3522:Y3585" si="110">HOUR(H3522)</f>
        <v>2</v>
      </c>
      <c r="Z3522" t="str">
        <f t="shared" ref="Z3522:Z3585" si="111">IF(Y3522&lt;6,"Night (00-05)",IF(Y3522&lt;12,"Morning (06-11)",IF(Y3522&lt;18,"Afternoon (12-17)","Evening (18-23)")))</f>
        <v>Night (00-05)</v>
      </c>
    </row>
    <row r="3523" spans="1:26" x14ac:dyDescent="0.3">
      <c r="A3523" t="s">
        <v>5521</v>
      </c>
      <c r="B3523" t="s">
        <v>935</v>
      </c>
      <c r="C3523" t="s">
        <v>468</v>
      </c>
      <c r="D3523" t="s">
        <v>38</v>
      </c>
      <c r="E3523" t="s">
        <v>186</v>
      </c>
      <c r="F3523">
        <f ca="1">MONTH(Table1[[#This Row],[incident_datetime]])</f>
        <v>8</v>
      </c>
      <c r="G3523">
        <f ca="1">YEAR(Table1[[#This Row],[incident_datetime]])</f>
        <v>2026</v>
      </c>
      <c r="H3523" s="2">
        <f ca="1">TODAY()</f>
        <v>46250</v>
      </c>
      <c r="I3523" t="s">
        <v>276</v>
      </c>
      <c r="J3523" t="s">
        <v>3450</v>
      </c>
      <c r="K3523">
        <v>74</v>
      </c>
      <c r="L3523" t="s">
        <v>43</v>
      </c>
      <c r="M3523" t="s">
        <v>35</v>
      </c>
      <c r="N3523" t="s">
        <v>2565</v>
      </c>
      <c r="O3523">
        <v>32</v>
      </c>
      <c r="P3523" t="s">
        <v>59</v>
      </c>
      <c r="Q3523" t="s">
        <v>215</v>
      </c>
      <c r="R3523" t="s">
        <v>139</v>
      </c>
      <c r="S3523" t="s">
        <v>61</v>
      </c>
      <c r="T3523" t="s">
        <v>29</v>
      </c>
      <c r="U3523">
        <v>5</v>
      </c>
      <c r="V3523" s="4">
        <v>6181.09</v>
      </c>
      <c r="W3523" t="s">
        <v>110</v>
      </c>
      <c r="X3523" cm="1">
        <f t="array" ref="X3523">_xlfn.IFS(Table1[[#This Row],[severity]]="Critical", 4, Table1[[#This Row],[severity]]="High", 3, Table1[[#This Row],[severity]]="Medium", 2, TRUE, 1)</f>
        <v>2</v>
      </c>
      <c r="Y3523">
        <f t="shared" ca="1" si="110"/>
        <v>0</v>
      </c>
      <c r="Z3523" t="str">
        <f t="shared" ca="1" si="111"/>
        <v>Night (00-05)</v>
      </c>
    </row>
    <row r="3524" spans="1:26" x14ac:dyDescent="0.3">
      <c r="A3524" t="s">
        <v>5522</v>
      </c>
      <c r="B3524" t="s">
        <v>935</v>
      </c>
      <c r="C3524" t="s">
        <v>686</v>
      </c>
      <c r="D3524" t="s">
        <v>88</v>
      </c>
      <c r="E3524" t="s">
        <v>72</v>
      </c>
      <c r="F3524">
        <f>MONTH(Table1[[#This Row],[incident_datetime]])</f>
        <v>9</v>
      </c>
      <c r="G3524">
        <f>YEAR(Table1[[#This Row],[incident_datetime]])</f>
        <v>2019</v>
      </c>
      <c r="H3524" s="1">
        <v>43723.92728009259</v>
      </c>
      <c r="I3524" t="s">
        <v>927</v>
      </c>
      <c r="J3524" t="s">
        <v>2024</v>
      </c>
      <c r="K3524">
        <v>55</v>
      </c>
      <c r="L3524" t="s">
        <v>59</v>
      </c>
      <c r="M3524" t="s">
        <v>41</v>
      </c>
      <c r="N3524" t="s">
        <v>1532</v>
      </c>
      <c r="O3524">
        <v>65</v>
      </c>
      <c r="P3524" t="s">
        <v>43</v>
      </c>
      <c r="Q3524" t="s">
        <v>27</v>
      </c>
      <c r="R3524" t="s">
        <v>52</v>
      </c>
      <c r="S3524" t="s">
        <v>132</v>
      </c>
      <c r="T3524" t="s">
        <v>155</v>
      </c>
      <c r="U3524">
        <v>4</v>
      </c>
      <c r="V3524" s="4">
        <v>10374.73</v>
      </c>
      <c r="W3524" t="s">
        <v>103</v>
      </c>
      <c r="X3524" cm="1">
        <f t="array" ref="X3524">_xlfn.IFS(Table1[[#This Row],[severity]]="Critical", 4, Table1[[#This Row],[severity]]="High", 3, Table1[[#This Row],[severity]]="Medium", 2, TRUE, 1)</f>
        <v>1</v>
      </c>
      <c r="Y3524">
        <f t="shared" si="110"/>
        <v>22</v>
      </c>
      <c r="Z3524" t="str">
        <f t="shared" si="111"/>
        <v>Evening (18-23)</v>
      </c>
    </row>
    <row r="3525" spans="1:26" x14ac:dyDescent="0.3">
      <c r="A3525" t="s">
        <v>5523</v>
      </c>
      <c r="B3525" t="s">
        <v>141</v>
      </c>
      <c r="C3525" t="s">
        <v>258</v>
      </c>
      <c r="D3525" t="s">
        <v>22</v>
      </c>
      <c r="E3525" t="s">
        <v>31</v>
      </c>
      <c r="F3525">
        <f>MONTH(Table1[[#This Row],[incident_datetime]])</f>
        <v>1</v>
      </c>
      <c r="G3525">
        <f>YEAR(Table1[[#This Row],[incident_datetime]])</f>
        <v>2021</v>
      </c>
      <c r="H3525" s="1">
        <v>44206.924942129626</v>
      </c>
      <c r="I3525" t="s">
        <v>750</v>
      </c>
      <c r="J3525" t="s">
        <v>3009</v>
      </c>
      <c r="K3525">
        <v>40</v>
      </c>
      <c r="L3525" t="s">
        <v>43</v>
      </c>
      <c r="M3525" t="s">
        <v>35</v>
      </c>
      <c r="N3525" t="s">
        <v>4359</v>
      </c>
      <c r="O3525">
        <v>56</v>
      </c>
      <c r="P3525" t="s">
        <v>43</v>
      </c>
      <c r="Q3525" t="s">
        <v>27</v>
      </c>
      <c r="R3525" t="s">
        <v>109</v>
      </c>
      <c r="S3525" t="s">
        <v>98</v>
      </c>
      <c r="T3525" t="s">
        <v>29</v>
      </c>
      <c r="U3525">
        <v>4</v>
      </c>
      <c r="V3525" s="4">
        <v>26055.9</v>
      </c>
      <c r="W3525" t="s">
        <v>103</v>
      </c>
      <c r="X3525" cm="1">
        <f t="array" ref="X3525">_xlfn.IFS(Table1[[#This Row],[severity]]="Critical", 4, Table1[[#This Row],[severity]]="High", 3, Table1[[#This Row],[severity]]="Medium", 2, TRUE, 1)</f>
        <v>4</v>
      </c>
      <c r="Y3525">
        <f t="shared" si="110"/>
        <v>22</v>
      </c>
      <c r="Z3525" t="str">
        <f t="shared" si="111"/>
        <v>Evening (18-23)</v>
      </c>
    </row>
    <row r="3526" spans="1:26" x14ac:dyDescent="0.3">
      <c r="A3526" t="s">
        <v>5524</v>
      </c>
      <c r="B3526" t="s">
        <v>391</v>
      </c>
      <c r="C3526" t="s">
        <v>233</v>
      </c>
      <c r="D3526" t="s">
        <v>77</v>
      </c>
      <c r="E3526" t="s">
        <v>186</v>
      </c>
      <c r="F3526">
        <f>MONTH(Table1[[#This Row],[incident_datetime]])</f>
        <v>11</v>
      </c>
      <c r="G3526">
        <f>YEAR(Table1[[#This Row],[incident_datetime]])</f>
        <v>2022</v>
      </c>
      <c r="H3526" s="1">
        <v>44866.142013888886</v>
      </c>
      <c r="I3526" t="s">
        <v>79</v>
      </c>
      <c r="J3526" t="s">
        <v>2741</v>
      </c>
      <c r="K3526">
        <v>52</v>
      </c>
      <c r="L3526" t="s">
        <v>43</v>
      </c>
      <c r="M3526" t="s">
        <v>34</v>
      </c>
      <c r="N3526" t="s">
        <v>1850</v>
      </c>
      <c r="O3526">
        <v>67</v>
      </c>
      <c r="P3526" t="s">
        <v>59</v>
      </c>
      <c r="Q3526" t="s">
        <v>27</v>
      </c>
      <c r="R3526" t="s">
        <v>139</v>
      </c>
      <c r="S3526" t="s">
        <v>61</v>
      </c>
      <c r="T3526" t="s">
        <v>155</v>
      </c>
      <c r="U3526">
        <v>4</v>
      </c>
      <c r="V3526" s="4">
        <v>37422.6</v>
      </c>
      <c r="W3526" t="s">
        <v>110</v>
      </c>
      <c r="X3526" cm="1">
        <f t="array" ref="X3526">_xlfn.IFS(Table1[[#This Row],[severity]]="Critical", 4, Table1[[#This Row],[severity]]="High", 3, Table1[[#This Row],[severity]]="Medium", 2, TRUE, 1)</f>
        <v>2</v>
      </c>
      <c r="Y3526">
        <f t="shared" si="110"/>
        <v>3</v>
      </c>
      <c r="Z3526" t="str">
        <f t="shared" si="111"/>
        <v>Night (00-05)</v>
      </c>
    </row>
    <row r="3527" spans="1:26" x14ac:dyDescent="0.3">
      <c r="A3527" t="s">
        <v>5525</v>
      </c>
      <c r="B3527" t="s">
        <v>507</v>
      </c>
      <c r="C3527" t="s">
        <v>233</v>
      </c>
      <c r="D3527" t="s">
        <v>100</v>
      </c>
      <c r="E3527" t="s">
        <v>72</v>
      </c>
      <c r="F3527">
        <f>MONTH(Table1[[#This Row],[incident_datetime]])</f>
        <v>11</v>
      </c>
      <c r="G3527">
        <f>YEAR(Table1[[#This Row],[incident_datetime]])</f>
        <v>2020</v>
      </c>
      <c r="H3527" s="1">
        <v>44142.464756944442</v>
      </c>
      <c r="I3527" t="s">
        <v>1313</v>
      </c>
      <c r="J3527" t="s">
        <v>7102</v>
      </c>
      <c r="K3527">
        <v>52</v>
      </c>
      <c r="L3527" t="s">
        <v>43</v>
      </c>
      <c r="M3527" t="s">
        <v>35</v>
      </c>
      <c r="N3527" t="s">
        <v>1033</v>
      </c>
      <c r="O3527">
        <v>29</v>
      </c>
      <c r="P3527" t="s">
        <v>34</v>
      </c>
      <c r="Q3527" t="s">
        <v>27</v>
      </c>
      <c r="R3527" t="s">
        <v>109</v>
      </c>
      <c r="S3527" t="s">
        <v>132</v>
      </c>
      <c r="T3527" t="s">
        <v>155</v>
      </c>
      <c r="U3527">
        <v>5</v>
      </c>
      <c r="V3527" s="4">
        <v>10134.049999999999</v>
      </c>
      <c r="W3527" t="s">
        <v>110</v>
      </c>
      <c r="X3527" cm="1">
        <f t="array" ref="X3527">_xlfn.IFS(Table1[[#This Row],[severity]]="Critical", 4, Table1[[#This Row],[severity]]="High", 3, Table1[[#This Row],[severity]]="Medium", 2, TRUE, 1)</f>
        <v>4</v>
      </c>
      <c r="Y3527">
        <f t="shared" si="110"/>
        <v>11</v>
      </c>
      <c r="Z3527" t="str">
        <f t="shared" si="111"/>
        <v>Morning (06-11)</v>
      </c>
    </row>
    <row r="3528" spans="1:26" x14ac:dyDescent="0.3">
      <c r="A3528" t="s">
        <v>5526</v>
      </c>
      <c r="B3528" t="s">
        <v>507</v>
      </c>
      <c r="C3528" t="s">
        <v>180</v>
      </c>
      <c r="D3528" t="s">
        <v>65</v>
      </c>
      <c r="E3528" t="s">
        <v>55</v>
      </c>
      <c r="F3528">
        <f>MONTH(Table1[[#This Row],[incident_datetime]])</f>
        <v>10</v>
      </c>
      <c r="G3528">
        <f>YEAR(Table1[[#This Row],[incident_datetime]])</f>
        <v>2024</v>
      </c>
      <c r="H3528" s="1">
        <v>45579.573136574072</v>
      </c>
      <c r="I3528" t="s">
        <v>243</v>
      </c>
      <c r="J3528" t="s">
        <v>1885</v>
      </c>
      <c r="K3528">
        <v>69</v>
      </c>
      <c r="L3528" t="s">
        <v>43</v>
      </c>
      <c r="M3528" t="s">
        <v>35</v>
      </c>
      <c r="N3528" t="s">
        <v>3419</v>
      </c>
      <c r="O3528">
        <v>56</v>
      </c>
      <c r="P3528" t="s">
        <v>43</v>
      </c>
      <c r="Q3528" t="s">
        <v>27</v>
      </c>
      <c r="R3528" t="s">
        <v>139</v>
      </c>
      <c r="S3528" t="s">
        <v>98</v>
      </c>
      <c r="T3528" t="s">
        <v>155</v>
      </c>
      <c r="U3528">
        <v>0</v>
      </c>
      <c r="V3528" s="4">
        <v>45207.5</v>
      </c>
      <c r="W3528" t="s">
        <v>103</v>
      </c>
      <c r="X3528" cm="1">
        <f t="array" ref="X3528">_xlfn.IFS(Table1[[#This Row],[severity]]="Critical", 4, Table1[[#This Row],[severity]]="High", 3, Table1[[#This Row],[severity]]="Medium", 2, TRUE, 1)</f>
        <v>2</v>
      </c>
      <c r="Y3528">
        <f t="shared" si="110"/>
        <v>13</v>
      </c>
      <c r="Z3528" t="str">
        <f t="shared" si="111"/>
        <v>Afternoon (12-17)</v>
      </c>
    </row>
    <row r="3529" spans="1:26" x14ac:dyDescent="0.3">
      <c r="A3529" t="s">
        <v>5527</v>
      </c>
      <c r="B3529" t="s">
        <v>250</v>
      </c>
      <c r="C3529" t="s">
        <v>233</v>
      </c>
      <c r="D3529" t="s">
        <v>77</v>
      </c>
      <c r="E3529" t="s">
        <v>55</v>
      </c>
      <c r="F3529">
        <f>MONTH(Table1[[#This Row],[incident_datetime]])</f>
        <v>10</v>
      </c>
      <c r="G3529">
        <f>YEAR(Table1[[#This Row],[incident_datetime]])</f>
        <v>2021</v>
      </c>
      <c r="H3529" s="1">
        <v>44490.278703703705</v>
      </c>
      <c r="I3529" t="s">
        <v>278</v>
      </c>
      <c r="J3529" t="s">
        <v>7102</v>
      </c>
      <c r="K3529">
        <v>52</v>
      </c>
      <c r="L3529" t="s">
        <v>43</v>
      </c>
      <c r="M3529" t="s">
        <v>35</v>
      </c>
      <c r="N3529" t="s">
        <v>1259</v>
      </c>
      <c r="O3529">
        <v>48</v>
      </c>
      <c r="P3529" t="s">
        <v>59</v>
      </c>
      <c r="Q3529" t="s">
        <v>45</v>
      </c>
      <c r="R3529" t="s">
        <v>97</v>
      </c>
      <c r="S3529" t="s">
        <v>98</v>
      </c>
      <c r="T3529" t="s">
        <v>155</v>
      </c>
      <c r="U3529">
        <v>3</v>
      </c>
      <c r="V3529">
        <v>0</v>
      </c>
      <c r="W3529" t="s">
        <v>110</v>
      </c>
      <c r="X3529" cm="1">
        <f t="array" ref="X3529">_xlfn.IFS(Table1[[#This Row],[severity]]="Critical", 4, Table1[[#This Row],[severity]]="High", 3, Table1[[#This Row],[severity]]="Medium", 2, TRUE, 1)</f>
        <v>3</v>
      </c>
      <c r="Y3529">
        <f t="shared" si="110"/>
        <v>6</v>
      </c>
      <c r="Z3529" t="str">
        <f t="shared" si="111"/>
        <v>Morning (06-11)</v>
      </c>
    </row>
    <row r="3530" spans="1:26" x14ac:dyDescent="0.3">
      <c r="A3530" t="s">
        <v>5528</v>
      </c>
      <c r="B3530" t="s">
        <v>306</v>
      </c>
      <c r="C3530" t="s">
        <v>185</v>
      </c>
      <c r="D3530" t="s">
        <v>92</v>
      </c>
      <c r="E3530" t="s">
        <v>55</v>
      </c>
      <c r="F3530">
        <f>MONTH(Table1[[#This Row],[incident_datetime]])</f>
        <v>8</v>
      </c>
      <c r="G3530">
        <f>YEAR(Table1[[#This Row],[incident_datetime]])</f>
        <v>2021</v>
      </c>
      <c r="H3530" s="1">
        <v>44435.574224537035</v>
      </c>
      <c r="I3530" t="s">
        <v>302</v>
      </c>
      <c r="J3530" t="s">
        <v>1057</v>
      </c>
      <c r="K3530">
        <v>65</v>
      </c>
      <c r="L3530" t="s">
        <v>43</v>
      </c>
      <c r="M3530" t="s">
        <v>35</v>
      </c>
      <c r="N3530" t="s">
        <v>2240</v>
      </c>
      <c r="O3530">
        <v>56</v>
      </c>
      <c r="P3530" t="s">
        <v>59</v>
      </c>
      <c r="Q3530" t="s">
        <v>215</v>
      </c>
      <c r="R3530" t="s">
        <v>139</v>
      </c>
      <c r="S3530" t="s">
        <v>132</v>
      </c>
      <c r="T3530" t="s">
        <v>62</v>
      </c>
      <c r="U3530">
        <v>4</v>
      </c>
      <c r="V3530" s="4">
        <v>48295.82</v>
      </c>
      <c r="W3530" t="s">
        <v>110</v>
      </c>
      <c r="X3530" cm="1">
        <f t="array" ref="X3530">_xlfn.IFS(Table1[[#This Row],[severity]]="Critical", 4, Table1[[#This Row],[severity]]="High", 3, Table1[[#This Row],[severity]]="Medium", 2, TRUE, 1)</f>
        <v>2</v>
      </c>
      <c r="Y3530">
        <f t="shared" si="110"/>
        <v>13</v>
      </c>
      <c r="Z3530" t="str">
        <f t="shared" si="111"/>
        <v>Afternoon (12-17)</v>
      </c>
    </row>
    <row r="3531" spans="1:26" x14ac:dyDescent="0.3">
      <c r="A3531" t="s">
        <v>5529</v>
      </c>
      <c r="B3531" t="s">
        <v>685</v>
      </c>
      <c r="C3531" t="s">
        <v>468</v>
      </c>
      <c r="D3531" t="s">
        <v>65</v>
      </c>
      <c r="E3531" t="s">
        <v>112</v>
      </c>
      <c r="F3531">
        <f ca="1">MONTH(Table1[[#This Row],[incident_datetime]])</f>
        <v>8</v>
      </c>
      <c r="G3531">
        <f ca="1">YEAR(Table1[[#This Row],[incident_datetime]])</f>
        <v>2026</v>
      </c>
      <c r="H3531" s="2">
        <f ca="1">TODAY()</f>
        <v>46250</v>
      </c>
      <c r="I3531" t="s">
        <v>1492</v>
      </c>
      <c r="J3531" t="s">
        <v>3688</v>
      </c>
      <c r="K3531">
        <v>19</v>
      </c>
      <c r="L3531" t="s">
        <v>43</v>
      </c>
      <c r="M3531" t="s">
        <v>35</v>
      </c>
      <c r="N3531" t="s">
        <v>2726</v>
      </c>
      <c r="O3531">
        <v>90</v>
      </c>
      <c r="P3531" t="s">
        <v>59</v>
      </c>
      <c r="Q3531" t="s">
        <v>60</v>
      </c>
      <c r="R3531" t="s">
        <v>52</v>
      </c>
      <c r="S3531" t="s">
        <v>28</v>
      </c>
      <c r="T3531" t="s">
        <v>270</v>
      </c>
      <c r="U3531">
        <v>0</v>
      </c>
      <c r="V3531" s="4">
        <v>41949.14</v>
      </c>
      <c r="W3531" t="s">
        <v>110</v>
      </c>
      <c r="X3531" cm="1">
        <f t="array" ref="X3531">_xlfn.IFS(Table1[[#This Row],[severity]]="Critical", 4, Table1[[#This Row],[severity]]="High", 3, Table1[[#This Row],[severity]]="Medium", 2, TRUE, 1)</f>
        <v>1</v>
      </c>
      <c r="Y3531">
        <f t="shared" ca="1" si="110"/>
        <v>0</v>
      </c>
      <c r="Z3531" t="str">
        <f t="shared" ca="1" si="111"/>
        <v>Night (00-05)</v>
      </c>
    </row>
    <row r="3532" spans="1:26" x14ac:dyDescent="0.3">
      <c r="A3532" t="s">
        <v>5530</v>
      </c>
      <c r="B3532" t="s">
        <v>382</v>
      </c>
      <c r="C3532" t="s">
        <v>135</v>
      </c>
      <c r="D3532" t="s">
        <v>88</v>
      </c>
      <c r="E3532" t="s">
        <v>93</v>
      </c>
      <c r="F3532">
        <f>MONTH(Table1[[#This Row],[incident_datetime]])</f>
        <v>6</v>
      </c>
      <c r="G3532">
        <f>YEAR(Table1[[#This Row],[incident_datetime]])</f>
        <v>2024</v>
      </c>
      <c r="H3532" s="1">
        <v>45446.963263888887</v>
      </c>
      <c r="I3532" t="s">
        <v>664</v>
      </c>
      <c r="J3532" t="s">
        <v>580</v>
      </c>
      <c r="K3532">
        <v>29</v>
      </c>
      <c r="L3532" t="s">
        <v>59</v>
      </c>
      <c r="M3532" t="s">
        <v>34</v>
      </c>
      <c r="N3532" t="s">
        <v>2016</v>
      </c>
      <c r="O3532">
        <v>59</v>
      </c>
      <c r="P3532" t="s">
        <v>43</v>
      </c>
      <c r="Q3532" t="s">
        <v>27</v>
      </c>
      <c r="R3532" t="s">
        <v>97</v>
      </c>
      <c r="S3532" t="s">
        <v>98</v>
      </c>
      <c r="T3532" t="s">
        <v>155</v>
      </c>
      <c r="U3532">
        <v>3</v>
      </c>
      <c r="V3532" s="4">
        <v>18502.060000000001</v>
      </c>
      <c r="W3532" t="s">
        <v>103</v>
      </c>
      <c r="X3532" cm="1">
        <f t="array" ref="X3532">_xlfn.IFS(Table1[[#This Row],[severity]]="Critical", 4, Table1[[#This Row],[severity]]="High", 3, Table1[[#This Row],[severity]]="Medium", 2, TRUE, 1)</f>
        <v>3</v>
      </c>
      <c r="Y3532">
        <f t="shared" si="110"/>
        <v>23</v>
      </c>
      <c r="Z3532" t="str">
        <f t="shared" si="111"/>
        <v>Evening (18-23)</v>
      </c>
    </row>
    <row r="3533" spans="1:26" x14ac:dyDescent="0.3">
      <c r="A3533" t="s">
        <v>5531</v>
      </c>
      <c r="B3533" t="s">
        <v>676</v>
      </c>
      <c r="C3533" t="s">
        <v>468</v>
      </c>
      <c r="D3533" t="s">
        <v>38</v>
      </c>
      <c r="E3533" t="s">
        <v>31</v>
      </c>
      <c r="F3533">
        <f>MONTH(Table1[[#This Row],[incident_datetime]])</f>
        <v>11</v>
      </c>
      <c r="G3533">
        <f>YEAR(Table1[[#This Row],[incident_datetime]])</f>
        <v>2022</v>
      </c>
      <c r="H3533" s="1">
        <v>44882.631481481483</v>
      </c>
      <c r="I3533" t="s">
        <v>640</v>
      </c>
      <c r="J3533" t="s">
        <v>820</v>
      </c>
      <c r="K3533">
        <v>21</v>
      </c>
      <c r="L3533" t="s">
        <v>43</v>
      </c>
      <c r="M3533" t="s">
        <v>35</v>
      </c>
      <c r="N3533" t="s">
        <v>1638</v>
      </c>
      <c r="O3533">
        <v>56</v>
      </c>
      <c r="P3533" t="s">
        <v>59</v>
      </c>
      <c r="Q3533" t="s">
        <v>70</v>
      </c>
      <c r="R3533" t="s">
        <v>139</v>
      </c>
      <c r="S3533" t="s">
        <v>61</v>
      </c>
      <c r="T3533" t="s">
        <v>29</v>
      </c>
      <c r="U3533">
        <v>2</v>
      </c>
      <c r="V3533" s="4">
        <v>36801.43</v>
      </c>
      <c r="W3533" t="s">
        <v>110</v>
      </c>
      <c r="X3533" cm="1">
        <f t="array" ref="X3533">_xlfn.IFS(Table1[[#This Row],[severity]]="Critical", 4, Table1[[#This Row],[severity]]="High", 3, Table1[[#This Row],[severity]]="Medium", 2, TRUE, 1)</f>
        <v>2</v>
      </c>
      <c r="Y3533">
        <f t="shared" si="110"/>
        <v>15</v>
      </c>
      <c r="Z3533" t="str">
        <f t="shared" si="111"/>
        <v>Afternoon (12-17)</v>
      </c>
    </row>
    <row r="3534" spans="1:26" x14ac:dyDescent="0.3">
      <c r="A3534" t="s">
        <v>5532</v>
      </c>
      <c r="B3534" t="s">
        <v>242</v>
      </c>
      <c r="C3534" t="s">
        <v>258</v>
      </c>
      <c r="D3534" t="s">
        <v>65</v>
      </c>
      <c r="E3534" t="s">
        <v>23</v>
      </c>
      <c r="F3534">
        <f ca="1">MONTH(Table1[[#This Row],[incident_datetime]])</f>
        <v>8</v>
      </c>
      <c r="G3534">
        <f ca="1">YEAR(Table1[[#This Row],[incident_datetime]])</f>
        <v>2026</v>
      </c>
      <c r="H3534" s="2">
        <f ca="1">TODAY()</f>
        <v>46250</v>
      </c>
      <c r="I3534" t="s">
        <v>312</v>
      </c>
      <c r="J3534" t="s">
        <v>1407</v>
      </c>
      <c r="K3534">
        <v>52</v>
      </c>
      <c r="L3534" t="s">
        <v>43</v>
      </c>
      <c r="M3534" t="s">
        <v>107</v>
      </c>
      <c r="N3534" t="s">
        <v>375</v>
      </c>
      <c r="O3534">
        <v>13</v>
      </c>
      <c r="P3534" t="s">
        <v>59</v>
      </c>
      <c r="Q3534" t="s">
        <v>215</v>
      </c>
      <c r="R3534" t="s">
        <v>139</v>
      </c>
      <c r="S3534" t="s">
        <v>28</v>
      </c>
      <c r="T3534" t="s">
        <v>155</v>
      </c>
      <c r="U3534">
        <v>4</v>
      </c>
      <c r="V3534" s="4">
        <v>41695.379999999997</v>
      </c>
      <c r="W3534" t="s">
        <v>110</v>
      </c>
      <c r="X3534" cm="1">
        <f t="array" ref="X3534">_xlfn.IFS(Table1[[#This Row],[severity]]="Critical", 4, Table1[[#This Row],[severity]]="High", 3, Table1[[#This Row],[severity]]="Medium", 2, TRUE, 1)</f>
        <v>2</v>
      </c>
      <c r="Y3534">
        <f t="shared" ca="1" si="110"/>
        <v>0</v>
      </c>
      <c r="Z3534" t="str">
        <f t="shared" ca="1" si="111"/>
        <v>Night (00-05)</v>
      </c>
    </row>
    <row r="3535" spans="1:26" x14ac:dyDescent="0.3">
      <c r="A3535" t="s">
        <v>5533</v>
      </c>
      <c r="B3535" t="s">
        <v>676</v>
      </c>
      <c r="C3535" t="s">
        <v>686</v>
      </c>
      <c r="D3535" t="s">
        <v>38</v>
      </c>
      <c r="E3535" t="s">
        <v>55</v>
      </c>
      <c r="F3535">
        <f ca="1">MONTH(Table1[[#This Row],[incident_datetime]])</f>
        <v>8</v>
      </c>
      <c r="G3535">
        <f ca="1">YEAR(Table1[[#This Row],[incident_datetime]])</f>
        <v>2026</v>
      </c>
      <c r="H3535" s="2">
        <f ca="1">TODAY()</f>
        <v>46250</v>
      </c>
      <c r="I3535" t="s">
        <v>569</v>
      </c>
      <c r="J3535" t="s">
        <v>1785</v>
      </c>
      <c r="K3535">
        <v>64</v>
      </c>
      <c r="L3535" t="s">
        <v>59</v>
      </c>
      <c r="M3535" t="s">
        <v>35</v>
      </c>
      <c r="N3535" t="s">
        <v>1698</v>
      </c>
      <c r="O3535">
        <v>33</v>
      </c>
      <c r="P3535" t="s">
        <v>59</v>
      </c>
      <c r="Q3535" t="s">
        <v>27</v>
      </c>
      <c r="R3535" t="s">
        <v>52</v>
      </c>
      <c r="S3535" t="s">
        <v>98</v>
      </c>
      <c r="T3535" t="s">
        <v>29</v>
      </c>
      <c r="U3535">
        <v>5</v>
      </c>
      <c r="V3535" s="4">
        <v>36473.449999999997</v>
      </c>
      <c r="W3535" t="s">
        <v>110</v>
      </c>
      <c r="X3535" cm="1">
        <f t="array" ref="X3535">_xlfn.IFS(Table1[[#This Row],[severity]]="Critical", 4, Table1[[#This Row],[severity]]="High", 3, Table1[[#This Row],[severity]]="Medium", 2, TRUE, 1)</f>
        <v>1</v>
      </c>
      <c r="Y3535">
        <f t="shared" ca="1" si="110"/>
        <v>0</v>
      </c>
      <c r="Z3535" t="str">
        <f t="shared" ca="1" si="111"/>
        <v>Night (00-05)</v>
      </c>
    </row>
    <row r="3536" spans="1:26" x14ac:dyDescent="0.3">
      <c r="A3536" t="s">
        <v>5534</v>
      </c>
      <c r="B3536" t="s">
        <v>676</v>
      </c>
      <c r="C3536" t="s">
        <v>562</v>
      </c>
      <c r="D3536" t="s">
        <v>65</v>
      </c>
      <c r="E3536" t="s">
        <v>93</v>
      </c>
      <c r="F3536">
        <f>MONTH(Table1[[#This Row],[incident_datetime]])</f>
        <v>2</v>
      </c>
      <c r="G3536">
        <f>YEAR(Table1[[#This Row],[incident_datetime]])</f>
        <v>2022</v>
      </c>
      <c r="H3536" s="1">
        <v>44602.565428240741</v>
      </c>
      <c r="I3536" t="s">
        <v>285</v>
      </c>
      <c r="J3536" t="s">
        <v>2669</v>
      </c>
      <c r="K3536">
        <v>49</v>
      </c>
      <c r="L3536" t="s">
        <v>59</v>
      </c>
      <c r="M3536" t="s">
        <v>41</v>
      </c>
      <c r="N3536" t="s">
        <v>2058</v>
      </c>
      <c r="O3536">
        <v>59</v>
      </c>
      <c r="P3536" t="s">
        <v>59</v>
      </c>
      <c r="Q3536" t="s">
        <v>27</v>
      </c>
      <c r="R3536" t="s">
        <v>52</v>
      </c>
      <c r="S3536" t="s">
        <v>53</v>
      </c>
      <c r="T3536" t="s">
        <v>270</v>
      </c>
      <c r="U3536">
        <v>4</v>
      </c>
      <c r="V3536" s="4">
        <v>18203.43</v>
      </c>
      <c r="W3536" t="s">
        <v>110</v>
      </c>
      <c r="X3536" cm="1">
        <f t="array" ref="X3536">_xlfn.IFS(Table1[[#This Row],[severity]]="Critical", 4, Table1[[#This Row],[severity]]="High", 3, Table1[[#This Row],[severity]]="Medium", 2, TRUE, 1)</f>
        <v>1</v>
      </c>
      <c r="Y3536">
        <f t="shared" si="110"/>
        <v>13</v>
      </c>
      <c r="Z3536" t="str">
        <f t="shared" si="111"/>
        <v>Afternoon (12-17)</v>
      </c>
    </row>
    <row r="3537" spans="1:26" x14ac:dyDescent="0.3">
      <c r="A3537" t="s">
        <v>5535</v>
      </c>
      <c r="B3537" t="s">
        <v>935</v>
      </c>
      <c r="C3537" t="s">
        <v>342</v>
      </c>
      <c r="D3537" t="s">
        <v>88</v>
      </c>
      <c r="E3537" t="s">
        <v>66</v>
      </c>
      <c r="F3537">
        <f>MONTH(Table1[[#This Row],[incident_datetime]])</f>
        <v>8</v>
      </c>
      <c r="G3537">
        <f>YEAR(Table1[[#This Row],[incident_datetime]])</f>
        <v>2022</v>
      </c>
      <c r="H3537" s="1">
        <v>44785.809988425928</v>
      </c>
      <c r="I3537" t="s">
        <v>49</v>
      </c>
      <c r="J3537" t="s">
        <v>2546</v>
      </c>
      <c r="K3537">
        <v>65</v>
      </c>
      <c r="L3537" t="s">
        <v>34</v>
      </c>
      <c r="M3537" t="s">
        <v>85</v>
      </c>
      <c r="N3537" t="s">
        <v>552</v>
      </c>
      <c r="O3537">
        <v>51</v>
      </c>
      <c r="P3537" t="s">
        <v>43</v>
      </c>
      <c r="Q3537" t="s">
        <v>60</v>
      </c>
      <c r="R3537" t="s">
        <v>139</v>
      </c>
      <c r="S3537" t="s">
        <v>28</v>
      </c>
      <c r="T3537" t="s">
        <v>155</v>
      </c>
      <c r="U3537">
        <v>0</v>
      </c>
      <c r="V3537" s="4">
        <v>35596.910000000003</v>
      </c>
      <c r="W3537" t="s">
        <v>103</v>
      </c>
      <c r="X3537" cm="1">
        <f t="array" ref="X3537">_xlfn.IFS(Table1[[#This Row],[severity]]="Critical", 4, Table1[[#This Row],[severity]]="High", 3, Table1[[#This Row],[severity]]="Medium", 2, TRUE, 1)</f>
        <v>2</v>
      </c>
      <c r="Y3537">
        <f t="shared" si="110"/>
        <v>19</v>
      </c>
      <c r="Z3537" t="str">
        <f t="shared" si="111"/>
        <v>Evening (18-23)</v>
      </c>
    </row>
    <row r="3538" spans="1:26" x14ac:dyDescent="0.3">
      <c r="A3538" t="s">
        <v>5536</v>
      </c>
      <c r="B3538" t="s">
        <v>685</v>
      </c>
      <c r="C3538" t="s">
        <v>342</v>
      </c>
      <c r="D3538" t="s">
        <v>100</v>
      </c>
      <c r="E3538" t="s">
        <v>78</v>
      </c>
      <c r="F3538">
        <f>MONTH(Table1[[#This Row],[incident_datetime]])</f>
        <v>2</v>
      </c>
      <c r="G3538">
        <f>YEAR(Table1[[#This Row],[incident_datetime]])</f>
        <v>2022</v>
      </c>
      <c r="H3538" s="1">
        <v>44604.454699074071</v>
      </c>
      <c r="I3538" t="s">
        <v>566</v>
      </c>
      <c r="J3538" t="s">
        <v>1834</v>
      </c>
      <c r="K3538">
        <v>22</v>
      </c>
      <c r="L3538" t="s">
        <v>43</v>
      </c>
      <c r="M3538" t="s">
        <v>35</v>
      </c>
      <c r="N3538" t="s">
        <v>827</v>
      </c>
      <c r="O3538">
        <v>88</v>
      </c>
      <c r="P3538" t="s">
        <v>34</v>
      </c>
      <c r="Q3538" t="s">
        <v>60</v>
      </c>
      <c r="R3538" t="s">
        <v>139</v>
      </c>
      <c r="S3538" t="s">
        <v>28</v>
      </c>
      <c r="T3538" t="s">
        <v>62</v>
      </c>
      <c r="U3538">
        <v>5</v>
      </c>
      <c r="V3538">
        <v>0</v>
      </c>
      <c r="W3538" t="s">
        <v>110</v>
      </c>
      <c r="X3538" cm="1">
        <f t="array" ref="X3538">_xlfn.IFS(Table1[[#This Row],[severity]]="Critical", 4, Table1[[#This Row],[severity]]="High", 3, Table1[[#This Row],[severity]]="Medium", 2, TRUE, 1)</f>
        <v>2</v>
      </c>
      <c r="Y3538">
        <f t="shared" si="110"/>
        <v>10</v>
      </c>
      <c r="Z3538" t="str">
        <f t="shared" si="111"/>
        <v>Morning (06-11)</v>
      </c>
    </row>
    <row r="3539" spans="1:26" x14ac:dyDescent="0.3">
      <c r="A3539" t="s">
        <v>5537</v>
      </c>
      <c r="B3539" t="s">
        <v>263</v>
      </c>
      <c r="C3539" t="s">
        <v>185</v>
      </c>
      <c r="D3539" t="s">
        <v>92</v>
      </c>
      <c r="E3539" t="s">
        <v>78</v>
      </c>
      <c r="F3539">
        <f>MONTH(Table1[[#This Row],[incident_datetime]])</f>
        <v>10</v>
      </c>
      <c r="G3539">
        <f>YEAR(Table1[[#This Row],[incident_datetime]])</f>
        <v>2018</v>
      </c>
      <c r="H3539" s="1">
        <v>43382.910983796297</v>
      </c>
      <c r="I3539" t="s">
        <v>1492</v>
      </c>
      <c r="J3539" t="s">
        <v>1156</v>
      </c>
      <c r="K3539">
        <v>42</v>
      </c>
      <c r="L3539" t="s">
        <v>59</v>
      </c>
      <c r="M3539" t="s">
        <v>85</v>
      </c>
      <c r="N3539" t="s">
        <v>2402</v>
      </c>
      <c r="O3539">
        <v>75</v>
      </c>
      <c r="P3539" t="s">
        <v>59</v>
      </c>
      <c r="Q3539" t="s">
        <v>45</v>
      </c>
      <c r="R3539" t="s">
        <v>52</v>
      </c>
      <c r="S3539" t="s">
        <v>98</v>
      </c>
      <c r="T3539" t="s">
        <v>270</v>
      </c>
      <c r="U3539">
        <v>1</v>
      </c>
      <c r="V3539" s="4">
        <v>16133.3</v>
      </c>
      <c r="W3539" t="s">
        <v>103</v>
      </c>
      <c r="X3539" cm="1">
        <f t="array" ref="X3539">_xlfn.IFS(Table1[[#This Row],[severity]]="Critical", 4, Table1[[#This Row],[severity]]="High", 3, Table1[[#This Row],[severity]]="Medium", 2, TRUE, 1)</f>
        <v>1</v>
      </c>
      <c r="Y3539">
        <f t="shared" si="110"/>
        <v>21</v>
      </c>
      <c r="Z3539" t="str">
        <f t="shared" si="111"/>
        <v>Evening (18-23)</v>
      </c>
    </row>
    <row r="3540" spans="1:26" x14ac:dyDescent="0.3">
      <c r="A3540" t="s">
        <v>5538</v>
      </c>
      <c r="B3540" t="s">
        <v>539</v>
      </c>
      <c r="C3540" t="s">
        <v>468</v>
      </c>
      <c r="D3540" t="s">
        <v>100</v>
      </c>
      <c r="E3540" t="s">
        <v>93</v>
      </c>
      <c r="F3540">
        <f>MONTH(Table1[[#This Row],[incident_datetime]])</f>
        <v>4</v>
      </c>
      <c r="G3540">
        <f>YEAR(Table1[[#This Row],[incident_datetime]])</f>
        <v>2023</v>
      </c>
      <c r="H3540" s="1">
        <v>45035.032696759263</v>
      </c>
      <c r="I3540" t="s">
        <v>586</v>
      </c>
      <c r="J3540" t="s">
        <v>1248</v>
      </c>
      <c r="K3540">
        <v>71</v>
      </c>
      <c r="L3540" t="s">
        <v>43</v>
      </c>
      <c r="M3540" t="s">
        <v>107</v>
      </c>
      <c r="N3540" t="s">
        <v>603</v>
      </c>
      <c r="O3540">
        <v>47</v>
      </c>
      <c r="P3540" t="s">
        <v>59</v>
      </c>
      <c r="Q3540" t="s">
        <v>27</v>
      </c>
      <c r="R3540" t="s">
        <v>97</v>
      </c>
      <c r="S3540" t="s">
        <v>132</v>
      </c>
      <c r="T3540" t="s">
        <v>155</v>
      </c>
      <c r="U3540">
        <v>5</v>
      </c>
      <c r="V3540">
        <v>0</v>
      </c>
      <c r="W3540" t="s">
        <v>110</v>
      </c>
      <c r="X3540" cm="1">
        <f t="array" ref="X3540">_xlfn.IFS(Table1[[#This Row],[severity]]="Critical", 4, Table1[[#This Row],[severity]]="High", 3, Table1[[#This Row],[severity]]="Medium", 2, TRUE, 1)</f>
        <v>3</v>
      </c>
      <c r="Y3540">
        <f t="shared" si="110"/>
        <v>0</v>
      </c>
      <c r="Z3540" t="str">
        <f t="shared" si="111"/>
        <v>Night (00-05)</v>
      </c>
    </row>
    <row r="3541" spans="1:26" x14ac:dyDescent="0.3">
      <c r="A3541" t="s">
        <v>5539</v>
      </c>
      <c r="B3541" t="s">
        <v>507</v>
      </c>
      <c r="C3541" t="s">
        <v>562</v>
      </c>
      <c r="D3541" t="s">
        <v>77</v>
      </c>
      <c r="E3541" t="s">
        <v>66</v>
      </c>
      <c r="F3541">
        <f>MONTH(Table1[[#This Row],[incident_datetime]])</f>
        <v>1</v>
      </c>
      <c r="G3541">
        <f>YEAR(Table1[[#This Row],[incident_datetime]])</f>
        <v>2021</v>
      </c>
      <c r="H3541" s="1">
        <v>44200.506493055553</v>
      </c>
      <c r="I3541" t="s">
        <v>208</v>
      </c>
      <c r="J3541" t="s">
        <v>3539</v>
      </c>
      <c r="K3541">
        <v>52</v>
      </c>
      <c r="L3541" t="s">
        <v>59</v>
      </c>
      <c r="M3541" t="s">
        <v>35</v>
      </c>
      <c r="N3541" t="s">
        <v>2100</v>
      </c>
      <c r="O3541">
        <v>25</v>
      </c>
      <c r="P3541" t="s">
        <v>59</v>
      </c>
      <c r="Q3541" t="s">
        <v>70</v>
      </c>
      <c r="R3541" t="s">
        <v>109</v>
      </c>
      <c r="S3541" t="s">
        <v>28</v>
      </c>
      <c r="T3541" t="s">
        <v>155</v>
      </c>
      <c r="U3541">
        <v>2</v>
      </c>
      <c r="V3541" s="4">
        <v>18224.78</v>
      </c>
      <c r="W3541" t="s">
        <v>103</v>
      </c>
      <c r="X3541" cm="1">
        <f t="array" ref="X3541">_xlfn.IFS(Table1[[#This Row],[severity]]="Critical", 4, Table1[[#This Row],[severity]]="High", 3, Table1[[#This Row],[severity]]="Medium", 2, TRUE, 1)</f>
        <v>4</v>
      </c>
      <c r="Y3541">
        <f t="shared" si="110"/>
        <v>12</v>
      </c>
      <c r="Z3541" t="str">
        <f t="shared" si="111"/>
        <v>Afternoon (12-17)</v>
      </c>
    </row>
    <row r="3542" spans="1:26" x14ac:dyDescent="0.3">
      <c r="A3542" t="s">
        <v>5540</v>
      </c>
      <c r="B3542" t="s">
        <v>1173</v>
      </c>
      <c r="C3542" t="s">
        <v>562</v>
      </c>
      <c r="D3542" t="s">
        <v>48</v>
      </c>
      <c r="E3542" t="s">
        <v>55</v>
      </c>
      <c r="F3542">
        <f>MONTH(Table1[[#This Row],[incident_datetime]])</f>
        <v>6</v>
      </c>
      <c r="G3542">
        <f>YEAR(Table1[[#This Row],[incident_datetime]])</f>
        <v>2023</v>
      </c>
      <c r="H3542" s="1">
        <v>45096.375011574077</v>
      </c>
      <c r="I3542" t="s">
        <v>419</v>
      </c>
      <c r="J3542" t="s">
        <v>7102</v>
      </c>
      <c r="K3542">
        <v>52</v>
      </c>
      <c r="L3542" t="s">
        <v>43</v>
      </c>
      <c r="M3542" t="s">
        <v>35</v>
      </c>
      <c r="N3542" t="s">
        <v>3154</v>
      </c>
      <c r="O3542">
        <v>28</v>
      </c>
      <c r="P3542" t="s">
        <v>43</v>
      </c>
      <c r="Q3542" t="s">
        <v>27</v>
      </c>
      <c r="R3542" t="s">
        <v>97</v>
      </c>
      <c r="S3542" t="s">
        <v>53</v>
      </c>
      <c r="T3542" t="s">
        <v>270</v>
      </c>
      <c r="U3542">
        <v>4</v>
      </c>
      <c r="V3542">
        <v>0</v>
      </c>
      <c r="W3542" t="s">
        <v>103</v>
      </c>
      <c r="X3542" cm="1">
        <f t="array" ref="X3542">_xlfn.IFS(Table1[[#This Row],[severity]]="Critical", 4, Table1[[#This Row],[severity]]="High", 3, Table1[[#This Row],[severity]]="Medium", 2, TRUE, 1)</f>
        <v>3</v>
      </c>
      <c r="Y3542">
        <f t="shared" si="110"/>
        <v>9</v>
      </c>
      <c r="Z3542" t="str">
        <f t="shared" si="111"/>
        <v>Morning (06-11)</v>
      </c>
    </row>
    <row r="3543" spans="1:26" x14ac:dyDescent="0.3">
      <c r="A3543" t="s">
        <v>5541</v>
      </c>
      <c r="B3543" t="s">
        <v>373</v>
      </c>
      <c r="C3543" t="s">
        <v>258</v>
      </c>
      <c r="D3543" t="s">
        <v>92</v>
      </c>
      <c r="E3543" t="s">
        <v>112</v>
      </c>
      <c r="F3543">
        <f>MONTH(Table1[[#This Row],[incident_datetime]])</f>
        <v>9</v>
      </c>
      <c r="G3543">
        <f>YEAR(Table1[[#This Row],[incident_datetime]])</f>
        <v>2018</v>
      </c>
      <c r="H3543" s="1">
        <v>43360.616238425922</v>
      </c>
      <c r="I3543" t="s">
        <v>101</v>
      </c>
      <c r="J3543" t="s">
        <v>1950</v>
      </c>
      <c r="K3543">
        <v>52</v>
      </c>
      <c r="L3543" t="s">
        <v>43</v>
      </c>
      <c r="M3543" t="s">
        <v>85</v>
      </c>
      <c r="N3543" t="s">
        <v>378</v>
      </c>
      <c r="O3543">
        <v>33</v>
      </c>
      <c r="P3543" t="s">
        <v>59</v>
      </c>
      <c r="Q3543" t="s">
        <v>27</v>
      </c>
      <c r="R3543" t="s">
        <v>52</v>
      </c>
      <c r="S3543" t="s">
        <v>98</v>
      </c>
      <c r="T3543" t="s">
        <v>155</v>
      </c>
      <c r="U3543">
        <v>1</v>
      </c>
      <c r="V3543" s="4">
        <v>160.31</v>
      </c>
      <c r="W3543" t="s">
        <v>103</v>
      </c>
      <c r="X3543" cm="1">
        <f t="array" ref="X3543">_xlfn.IFS(Table1[[#This Row],[severity]]="Critical", 4, Table1[[#This Row],[severity]]="High", 3, Table1[[#This Row],[severity]]="Medium", 2, TRUE, 1)</f>
        <v>1</v>
      </c>
      <c r="Y3543">
        <f t="shared" si="110"/>
        <v>14</v>
      </c>
      <c r="Z3543" t="str">
        <f t="shared" si="111"/>
        <v>Afternoon (12-17)</v>
      </c>
    </row>
    <row r="3544" spans="1:26" x14ac:dyDescent="0.3">
      <c r="A3544" t="s">
        <v>5542</v>
      </c>
      <c r="B3544" t="s">
        <v>974</v>
      </c>
      <c r="C3544" t="s">
        <v>342</v>
      </c>
      <c r="D3544" t="s">
        <v>92</v>
      </c>
      <c r="E3544" t="s">
        <v>23</v>
      </c>
      <c r="F3544">
        <f>MONTH(Table1[[#This Row],[incident_datetime]])</f>
        <v>12</v>
      </c>
      <c r="G3544">
        <f>YEAR(Table1[[#This Row],[incident_datetime]])</f>
        <v>2022</v>
      </c>
      <c r="H3544" s="1">
        <v>44908.853252314817</v>
      </c>
      <c r="I3544" t="s">
        <v>181</v>
      </c>
      <c r="J3544" t="s">
        <v>279</v>
      </c>
      <c r="K3544">
        <v>16</v>
      </c>
      <c r="L3544" t="s">
        <v>43</v>
      </c>
      <c r="M3544" t="s">
        <v>41</v>
      </c>
      <c r="N3544" t="s">
        <v>5543</v>
      </c>
      <c r="O3544">
        <v>65</v>
      </c>
      <c r="P3544" t="s">
        <v>59</v>
      </c>
      <c r="Q3544" t="s">
        <v>116</v>
      </c>
      <c r="R3544" t="s">
        <v>97</v>
      </c>
      <c r="S3544" t="s">
        <v>61</v>
      </c>
      <c r="T3544" t="s">
        <v>62</v>
      </c>
      <c r="U3544">
        <v>3</v>
      </c>
      <c r="V3544" s="4">
        <v>27601.599999999999</v>
      </c>
      <c r="W3544" t="s">
        <v>103</v>
      </c>
      <c r="X3544" cm="1">
        <f t="array" ref="X3544">_xlfn.IFS(Table1[[#This Row],[severity]]="Critical", 4, Table1[[#This Row],[severity]]="High", 3, Table1[[#This Row],[severity]]="Medium", 2, TRUE, 1)</f>
        <v>3</v>
      </c>
      <c r="Y3544">
        <f t="shared" si="110"/>
        <v>20</v>
      </c>
      <c r="Z3544" t="str">
        <f t="shared" si="111"/>
        <v>Evening (18-23)</v>
      </c>
    </row>
    <row r="3545" spans="1:26" x14ac:dyDescent="0.3">
      <c r="A3545" t="s">
        <v>5544</v>
      </c>
      <c r="B3545" t="s">
        <v>263</v>
      </c>
      <c r="C3545" t="s">
        <v>135</v>
      </c>
      <c r="D3545" t="s">
        <v>22</v>
      </c>
      <c r="E3545" t="s">
        <v>112</v>
      </c>
      <c r="F3545">
        <f>MONTH(Table1[[#This Row],[incident_datetime]])</f>
        <v>8</v>
      </c>
      <c r="G3545">
        <f>YEAR(Table1[[#This Row],[incident_datetime]])</f>
        <v>2021</v>
      </c>
      <c r="H3545" s="1">
        <v>44417.294085648151</v>
      </c>
      <c r="I3545" t="s">
        <v>412</v>
      </c>
      <c r="J3545" t="s">
        <v>1248</v>
      </c>
      <c r="K3545">
        <v>34</v>
      </c>
      <c r="L3545" t="s">
        <v>43</v>
      </c>
      <c r="M3545" t="s">
        <v>107</v>
      </c>
      <c r="N3545" t="s">
        <v>1428</v>
      </c>
      <c r="O3545">
        <v>46</v>
      </c>
      <c r="P3545" t="s">
        <v>59</v>
      </c>
      <c r="Q3545" t="s">
        <v>116</v>
      </c>
      <c r="R3545" t="s">
        <v>109</v>
      </c>
      <c r="S3545" t="s">
        <v>53</v>
      </c>
      <c r="T3545" t="s">
        <v>29</v>
      </c>
      <c r="U3545">
        <v>0</v>
      </c>
      <c r="V3545" s="4">
        <v>21617.599999999999</v>
      </c>
      <c r="W3545" t="s">
        <v>110</v>
      </c>
      <c r="X3545" cm="1">
        <f t="array" ref="X3545">_xlfn.IFS(Table1[[#This Row],[severity]]="Critical", 4, Table1[[#This Row],[severity]]="High", 3, Table1[[#This Row],[severity]]="Medium", 2, TRUE, 1)</f>
        <v>4</v>
      </c>
      <c r="Y3545">
        <f t="shared" si="110"/>
        <v>7</v>
      </c>
      <c r="Z3545" t="str">
        <f t="shared" si="111"/>
        <v>Morning (06-11)</v>
      </c>
    </row>
    <row r="3546" spans="1:26" x14ac:dyDescent="0.3">
      <c r="A3546" t="s">
        <v>5545</v>
      </c>
      <c r="B3546" t="s">
        <v>598</v>
      </c>
      <c r="C3546" t="s">
        <v>562</v>
      </c>
      <c r="D3546" t="s">
        <v>77</v>
      </c>
      <c r="E3546" t="s">
        <v>23</v>
      </c>
      <c r="F3546">
        <f>MONTH(Table1[[#This Row],[incident_datetime]])</f>
        <v>2</v>
      </c>
      <c r="G3546">
        <f>YEAR(Table1[[#This Row],[incident_datetime]])</f>
        <v>2020</v>
      </c>
      <c r="H3546" s="1">
        <v>43868.742546296293</v>
      </c>
      <c r="I3546" t="s">
        <v>1261</v>
      </c>
      <c r="J3546" t="s">
        <v>2044</v>
      </c>
      <c r="K3546">
        <v>15</v>
      </c>
      <c r="L3546" t="s">
        <v>59</v>
      </c>
      <c r="M3546" t="s">
        <v>35</v>
      </c>
      <c r="N3546" t="s">
        <v>1526</v>
      </c>
      <c r="O3546">
        <v>71</v>
      </c>
      <c r="P3546" t="s">
        <v>59</v>
      </c>
      <c r="Q3546" t="s">
        <v>70</v>
      </c>
      <c r="R3546" t="s">
        <v>139</v>
      </c>
      <c r="S3546" t="s">
        <v>61</v>
      </c>
      <c r="T3546" t="s">
        <v>270</v>
      </c>
      <c r="U3546">
        <v>1</v>
      </c>
      <c r="V3546" s="4">
        <v>18203.990000000002</v>
      </c>
      <c r="W3546" t="s">
        <v>103</v>
      </c>
      <c r="X3546" cm="1">
        <f t="array" ref="X3546">_xlfn.IFS(Table1[[#This Row],[severity]]="Critical", 4, Table1[[#This Row],[severity]]="High", 3, Table1[[#This Row],[severity]]="Medium", 2, TRUE, 1)</f>
        <v>2</v>
      </c>
      <c r="Y3546">
        <f t="shared" si="110"/>
        <v>17</v>
      </c>
      <c r="Z3546" t="str">
        <f t="shared" si="111"/>
        <v>Afternoon (12-17)</v>
      </c>
    </row>
    <row r="3547" spans="1:26" x14ac:dyDescent="0.3">
      <c r="A3547" t="s">
        <v>5546</v>
      </c>
      <c r="B3547" t="s">
        <v>539</v>
      </c>
      <c r="C3547" t="s">
        <v>686</v>
      </c>
      <c r="D3547" t="s">
        <v>92</v>
      </c>
      <c r="E3547" t="s">
        <v>93</v>
      </c>
      <c r="F3547">
        <f>MONTH(Table1[[#This Row],[incident_datetime]])</f>
        <v>5</v>
      </c>
      <c r="G3547">
        <f>YEAR(Table1[[#This Row],[incident_datetime]])</f>
        <v>2024</v>
      </c>
      <c r="H3547" s="1">
        <v>45414.168437499997</v>
      </c>
      <c r="I3547" t="s">
        <v>161</v>
      </c>
      <c r="J3547" t="s">
        <v>7102</v>
      </c>
      <c r="K3547">
        <v>52</v>
      </c>
      <c r="L3547" t="s">
        <v>43</v>
      </c>
      <c r="M3547" t="s">
        <v>35</v>
      </c>
      <c r="N3547" t="s">
        <v>484</v>
      </c>
      <c r="O3547">
        <v>52</v>
      </c>
      <c r="P3547" t="s">
        <v>59</v>
      </c>
      <c r="Q3547" t="s">
        <v>215</v>
      </c>
      <c r="R3547" t="s">
        <v>52</v>
      </c>
      <c r="S3547" t="s">
        <v>98</v>
      </c>
      <c r="T3547" t="s">
        <v>155</v>
      </c>
      <c r="U3547">
        <v>5</v>
      </c>
      <c r="V3547" s="4">
        <v>42020.87</v>
      </c>
      <c r="W3547" t="s">
        <v>103</v>
      </c>
      <c r="X3547" cm="1">
        <f t="array" ref="X3547">_xlfn.IFS(Table1[[#This Row],[severity]]="Critical", 4, Table1[[#This Row],[severity]]="High", 3, Table1[[#This Row],[severity]]="Medium", 2, TRUE, 1)</f>
        <v>1</v>
      </c>
      <c r="Y3547">
        <f t="shared" si="110"/>
        <v>4</v>
      </c>
      <c r="Z3547" t="str">
        <f t="shared" si="111"/>
        <v>Night (00-05)</v>
      </c>
    </row>
    <row r="3548" spans="1:26" x14ac:dyDescent="0.3">
      <c r="A3548" t="s">
        <v>5547</v>
      </c>
      <c r="B3548" t="s">
        <v>267</v>
      </c>
      <c r="C3548" t="s">
        <v>180</v>
      </c>
      <c r="D3548" t="s">
        <v>92</v>
      </c>
      <c r="E3548" t="s">
        <v>93</v>
      </c>
      <c r="F3548">
        <f ca="1">MONTH(Table1[[#This Row],[incident_datetime]])</f>
        <v>8</v>
      </c>
      <c r="G3548">
        <f ca="1">YEAR(Table1[[#This Row],[incident_datetime]])</f>
        <v>2026</v>
      </c>
      <c r="H3548" s="2">
        <f ca="1">TODAY()</f>
        <v>46250</v>
      </c>
      <c r="I3548" t="s">
        <v>191</v>
      </c>
      <c r="J3548" t="s">
        <v>7102</v>
      </c>
      <c r="K3548">
        <v>52</v>
      </c>
      <c r="L3548" t="s">
        <v>43</v>
      </c>
      <c r="M3548" t="s">
        <v>35</v>
      </c>
      <c r="N3548" t="s">
        <v>1891</v>
      </c>
      <c r="O3548">
        <v>50</v>
      </c>
      <c r="P3548" t="s">
        <v>59</v>
      </c>
      <c r="Q3548" t="s">
        <v>45</v>
      </c>
      <c r="R3548" t="s">
        <v>52</v>
      </c>
      <c r="S3548" t="s">
        <v>61</v>
      </c>
      <c r="T3548" t="s">
        <v>155</v>
      </c>
      <c r="U3548">
        <v>2</v>
      </c>
      <c r="V3548" s="4">
        <v>39929.32</v>
      </c>
      <c r="W3548" t="s">
        <v>103</v>
      </c>
      <c r="X3548" cm="1">
        <f t="array" ref="X3548">_xlfn.IFS(Table1[[#This Row],[severity]]="Critical", 4, Table1[[#This Row],[severity]]="High", 3, Table1[[#This Row],[severity]]="Medium", 2, TRUE, 1)</f>
        <v>1</v>
      </c>
      <c r="Y3548">
        <f t="shared" ca="1" si="110"/>
        <v>0</v>
      </c>
      <c r="Z3548" t="str">
        <f t="shared" ca="1" si="111"/>
        <v>Night (00-05)</v>
      </c>
    </row>
    <row r="3549" spans="1:26" x14ac:dyDescent="0.3">
      <c r="A3549" t="s">
        <v>5548</v>
      </c>
      <c r="B3549" t="s">
        <v>685</v>
      </c>
      <c r="C3549" t="s">
        <v>185</v>
      </c>
      <c r="D3549" t="s">
        <v>22</v>
      </c>
      <c r="E3549" t="s">
        <v>72</v>
      </c>
      <c r="F3549">
        <f>MONTH(Table1[[#This Row],[incident_datetime]])</f>
        <v>1</v>
      </c>
      <c r="G3549">
        <f>YEAR(Table1[[#This Row],[incident_datetime]])</f>
        <v>2024</v>
      </c>
      <c r="H3549" s="1">
        <v>45314.167893518519</v>
      </c>
      <c r="I3549" t="s">
        <v>986</v>
      </c>
      <c r="J3549" t="s">
        <v>3255</v>
      </c>
      <c r="K3549">
        <v>24</v>
      </c>
      <c r="L3549" t="s">
        <v>59</v>
      </c>
      <c r="M3549" t="s">
        <v>41</v>
      </c>
      <c r="N3549" t="s">
        <v>530</v>
      </c>
      <c r="O3549">
        <v>87</v>
      </c>
      <c r="P3549" t="s">
        <v>59</v>
      </c>
      <c r="Q3549" t="s">
        <v>116</v>
      </c>
      <c r="R3549" t="s">
        <v>109</v>
      </c>
      <c r="S3549" t="s">
        <v>132</v>
      </c>
      <c r="T3549" t="s">
        <v>270</v>
      </c>
      <c r="U3549">
        <v>4</v>
      </c>
      <c r="V3549" s="4">
        <v>28648.67</v>
      </c>
      <c r="W3549" t="s">
        <v>103</v>
      </c>
      <c r="X3549" cm="1">
        <f t="array" ref="X3549">_xlfn.IFS(Table1[[#This Row],[severity]]="Critical", 4, Table1[[#This Row],[severity]]="High", 3, Table1[[#This Row],[severity]]="Medium", 2, TRUE, 1)</f>
        <v>4</v>
      </c>
      <c r="Y3549">
        <f t="shared" si="110"/>
        <v>4</v>
      </c>
      <c r="Z3549" t="str">
        <f t="shared" si="111"/>
        <v>Night (00-05)</v>
      </c>
    </row>
    <row r="3550" spans="1:26" x14ac:dyDescent="0.3">
      <c r="A3550" t="s">
        <v>5549</v>
      </c>
      <c r="B3550" t="s">
        <v>165</v>
      </c>
      <c r="C3550" t="s">
        <v>180</v>
      </c>
      <c r="D3550" t="s">
        <v>38</v>
      </c>
      <c r="E3550" t="s">
        <v>39</v>
      </c>
      <c r="F3550">
        <f>MONTH(Table1[[#This Row],[incident_datetime]])</f>
        <v>10</v>
      </c>
      <c r="G3550">
        <f>YEAR(Table1[[#This Row],[incident_datetime]])</f>
        <v>2022</v>
      </c>
      <c r="H3550" s="1">
        <v>44846.313275462962</v>
      </c>
      <c r="I3550" t="s">
        <v>295</v>
      </c>
      <c r="J3550" t="s">
        <v>2788</v>
      </c>
      <c r="K3550">
        <v>54</v>
      </c>
      <c r="L3550" t="s">
        <v>59</v>
      </c>
      <c r="M3550" t="s">
        <v>41</v>
      </c>
      <c r="N3550" t="s">
        <v>4485</v>
      </c>
      <c r="O3550">
        <v>32</v>
      </c>
      <c r="P3550" t="s">
        <v>43</v>
      </c>
      <c r="Q3550" t="s">
        <v>70</v>
      </c>
      <c r="R3550" t="s">
        <v>52</v>
      </c>
      <c r="S3550" t="s">
        <v>61</v>
      </c>
      <c r="T3550" t="s">
        <v>29</v>
      </c>
      <c r="U3550">
        <v>1</v>
      </c>
      <c r="V3550" s="4">
        <v>20573.38</v>
      </c>
      <c r="W3550" t="s">
        <v>103</v>
      </c>
      <c r="X3550" cm="1">
        <f t="array" ref="X3550">_xlfn.IFS(Table1[[#This Row],[severity]]="Critical", 4, Table1[[#This Row],[severity]]="High", 3, Table1[[#This Row],[severity]]="Medium", 2, TRUE, 1)</f>
        <v>1</v>
      </c>
      <c r="Y3550">
        <f t="shared" si="110"/>
        <v>7</v>
      </c>
      <c r="Z3550" t="str">
        <f t="shared" si="111"/>
        <v>Morning (06-11)</v>
      </c>
    </row>
    <row r="3551" spans="1:26" x14ac:dyDescent="0.3">
      <c r="A3551" t="s">
        <v>5550</v>
      </c>
      <c r="B3551" t="s">
        <v>165</v>
      </c>
      <c r="C3551" t="s">
        <v>185</v>
      </c>
      <c r="D3551" t="s">
        <v>100</v>
      </c>
      <c r="E3551" t="s">
        <v>55</v>
      </c>
      <c r="F3551">
        <f>MONTH(Table1[[#This Row],[incident_datetime]])</f>
        <v>8</v>
      </c>
      <c r="G3551">
        <f>YEAR(Table1[[#This Row],[incident_datetime]])</f>
        <v>2023</v>
      </c>
      <c r="H3551" s="1">
        <v>45143.173310185186</v>
      </c>
      <c r="I3551" t="s">
        <v>528</v>
      </c>
      <c r="J3551" t="s">
        <v>3368</v>
      </c>
      <c r="K3551">
        <v>62</v>
      </c>
      <c r="L3551" t="s">
        <v>59</v>
      </c>
      <c r="M3551" t="s">
        <v>35</v>
      </c>
      <c r="N3551" t="s">
        <v>1225</v>
      </c>
      <c r="O3551">
        <v>67</v>
      </c>
      <c r="P3551" t="s">
        <v>59</v>
      </c>
      <c r="Q3551" t="s">
        <v>27</v>
      </c>
      <c r="R3551" t="s">
        <v>52</v>
      </c>
      <c r="S3551" t="s">
        <v>61</v>
      </c>
      <c r="T3551" t="s">
        <v>270</v>
      </c>
      <c r="U3551">
        <v>2</v>
      </c>
      <c r="V3551" s="4">
        <v>26259.59</v>
      </c>
      <c r="W3551" t="s">
        <v>103</v>
      </c>
      <c r="X3551" cm="1">
        <f t="array" ref="X3551">_xlfn.IFS(Table1[[#This Row],[severity]]="Critical", 4, Table1[[#This Row],[severity]]="High", 3, Table1[[#This Row],[severity]]="Medium", 2, TRUE, 1)</f>
        <v>1</v>
      </c>
      <c r="Y3551">
        <f t="shared" si="110"/>
        <v>4</v>
      </c>
      <c r="Z3551" t="str">
        <f t="shared" si="111"/>
        <v>Night (00-05)</v>
      </c>
    </row>
    <row r="3552" spans="1:26" x14ac:dyDescent="0.3">
      <c r="A3552" t="s">
        <v>5551</v>
      </c>
      <c r="B3552" t="s">
        <v>676</v>
      </c>
      <c r="C3552" t="s">
        <v>135</v>
      </c>
      <c r="D3552" t="s">
        <v>22</v>
      </c>
      <c r="E3552" t="s">
        <v>186</v>
      </c>
      <c r="F3552">
        <f ca="1">MONTH(Table1[[#This Row],[incident_datetime]])</f>
        <v>8</v>
      </c>
      <c r="G3552">
        <f ca="1">YEAR(Table1[[#This Row],[incident_datetime]])</f>
        <v>2026</v>
      </c>
      <c r="H3552" s="2">
        <f ca="1">TODAY()</f>
        <v>46250</v>
      </c>
      <c r="I3552" t="s">
        <v>1050</v>
      </c>
      <c r="J3552" t="s">
        <v>744</v>
      </c>
      <c r="K3552">
        <v>21</v>
      </c>
      <c r="L3552" t="s">
        <v>59</v>
      </c>
      <c r="M3552" t="s">
        <v>41</v>
      </c>
      <c r="N3552" t="s">
        <v>671</v>
      </c>
      <c r="O3552">
        <v>67</v>
      </c>
      <c r="P3552" t="s">
        <v>59</v>
      </c>
      <c r="Q3552" t="s">
        <v>27</v>
      </c>
      <c r="R3552" t="s">
        <v>109</v>
      </c>
      <c r="S3552" t="s">
        <v>61</v>
      </c>
      <c r="T3552" t="s">
        <v>62</v>
      </c>
      <c r="U3552">
        <v>0</v>
      </c>
      <c r="V3552" s="4">
        <v>27616.73</v>
      </c>
      <c r="W3552" t="s">
        <v>110</v>
      </c>
      <c r="X3552" cm="1">
        <f t="array" ref="X3552">_xlfn.IFS(Table1[[#This Row],[severity]]="Critical", 4, Table1[[#This Row],[severity]]="High", 3, Table1[[#This Row],[severity]]="Medium", 2, TRUE, 1)</f>
        <v>4</v>
      </c>
      <c r="Y3552">
        <f t="shared" ca="1" si="110"/>
        <v>0</v>
      </c>
      <c r="Z3552" t="str">
        <f t="shared" ca="1" si="111"/>
        <v>Night (00-05)</v>
      </c>
    </row>
    <row r="3553" spans="1:26" x14ac:dyDescent="0.3">
      <c r="A3553" t="s">
        <v>5552</v>
      </c>
      <c r="B3553" t="s">
        <v>539</v>
      </c>
      <c r="C3553" t="s">
        <v>258</v>
      </c>
      <c r="D3553" t="s">
        <v>38</v>
      </c>
      <c r="E3553" t="s">
        <v>39</v>
      </c>
      <c r="F3553">
        <f>MONTH(Table1[[#This Row],[incident_datetime]])</f>
        <v>3</v>
      </c>
      <c r="G3553">
        <f>YEAR(Table1[[#This Row],[incident_datetime]])</f>
        <v>2023</v>
      </c>
      <c r="H3553" s="1">
        <v>45006.923784722225</v>
      </c>
      <c r="I3553" t="s">
        <v>318</v>
      </c>
      <c r="J3553" t="s">
        <v>1865</v>
      </c>
      <c r="K3553">
        <v>37</v>
      </c>
      <c r="L3553" t="s">
        <v>43</v>
      </c>
      <c r="M3553" t="s">
        <v>34</v>
      </c>
      <c r="N3553" t="s">
        <v>1447</v>
      </c>
      <c r="O3553">
        <v>44</v>
      </c>
      <c r="P3553" t="s">
        <v>59</v>
      </c>
      <c r="Q3553" t="s">
        <v>215</v>
      </c>
      <c r="R3553" t="s">
        <v>109</v>
      </c>
      <c r="S3553" t="s">
        <v>98</v>
      </c>
      <c r="T3553" t="s">
        <v>29</v>
      </c>
      <c r="U3553">
        <v>2</v>
      </c>
      <c r="V3553" s="4">
        <v>7450.59</v>
      </c>
      <c r="W3553" t="s">
        <v>110</v>
      </c>
      <c r="X3553" cm="1">
        <f t="array" ref="X3553">_xlfn.IFS(Table1[[#This Row],[severity]]="Critical", 4, Table1[[#This Row],[severity]]="High", 3, Table1[[#This Row],[severity]]="Medium", 2, TRUE, 1)</f>
        <v>4</v>
      </c>
      <c r="Y3553">
        <f t="shared" si="110"/>
        <v>22</v>
      </c>
      <c r="Z3553" t="str">
        <f t="shared" si="111"/>
        <v>Evening (18-23)</v>
      </c>
    </row>
    <row r="3554" spans="1:26" x14ac:dyDescent="0.3">
      <c r="A3554" t="s">
        <v>5553</v>
      </c>
      <c r="B3554" t="s">
        <v>935</v>
      </c>
      <c r="C3554" t="s">
        <v>258</v>
      </c>
      <c r="D3554" t="s">
        <v>48</v>
      </c>
      <c r="E3554" t="s">
        <v>66</v>
      </c>
      <c r="F3554">
        <f>MONTH(Table1[[#This Row],[incident_datetime]])</f>
        <v>7</v>
      </c>
      <c r="G3554">
        <f>YEAR(Table1[[#This Row],[incident_datetime]])</f>
        <v>2023</v>
      </c>
      <c r="H3554" s="1">
        <v>45121.528020833335</v>
      </c>
      <c r="I3554" t="s">
        <v>56</v>
      </c>
      <c r="J3554" t="s">
        <v>106</v>
      </c>
      <c r="K3554">
        <v>24</v>
      </c>
      <c r="L3554" t="s">
        <v>43</v>
      </c>
      <c r="M3554" t="s">
        <v>41</v>
      </c>
      <c r="N3554" t="s">
        <v>891</v>
      </c>
      <c r="O3554">
        <v>13</v>
      </c>
      <c r="P3554" t="s">
        <v>59</v>
      </c>
      <c r="Q3554" t="s">
        <v>116</v>
      </c>
      <c r="R3554" t="s">
        <v>97</v>
      </c>
      <c r="S3554" t="s">
        <v>98</v>
      </c>
      <c r="T3554" t="s">
        <v>155</v>
      </c>
      <c r="U3554">
        <v>3</v>
      </c>
      <c r="V3554" s="4">
        <v>28148.78</v>
      </c>
      <c r="W3554" t="s">
        <v>103</v>
      </c>
      <c r="X3554" cm="1">
        <f t="array" ref="X3554">_xlfn.IFS(Table1[[#This Row],[severity]]="Critical", 4, Table1[[#This Row],[severity]]="High", 3, Table1[[#This Row],[severity]]="Medium", 2, TRUE, 1)</f>
        <v>3</v>
      </c>
      <c r="Y3554">
        <f t="shared" si="110"/>
        <v>12</v>
      </c>
      <c r="Z3554" t="str">
        <f t="shared" si="111"/>
        <v>Afternoon (12-17)</v>
      </c>
    </row>
    <row r="3555" spans="1:26" x14ac:dyDescent="0.3">
      <c r="A3555" t="s">
        <v>5554</v>
      </c>
      <c r="B3555" t="s">
        <v>539</v>
      </c>
      <c r="C3555" t="s">
        <v>185</v>
      </c>
      <c r="D3555" t="s">
        <v>48</v>
      </c>
      <c r="E3555" t="s">
        <v>72</v>
      </c>
      <c r="F3555">
        <f>MONTH(Table1[[#This Row],[incident_datetime]])</f>
        <v>1</v>
      </c>
      <c r="G3555">
        <f>YEAR(Table1[[#This Row],[incident_datetime]])</f>
        <v>2021</v>
      </c>
      <c r="H3555" s="1">
        <v>44218.303472222222</v>
      </c>
      <c r="I3555" t="s">
        <v>73</v>
      </c>
      <c r="J3555" t="s">
        <v>2178</v>
      </c>
      <c r="K3555">
        <v>48</v>
      </c>
      <c r="L3555" t="s">
        <v>43</v>
      </c>
      <c r="M3555" t="s">
        <v>34</v>
      </c>
      <c r="N3555" t="s">
        <v>1178</v>
      </c>
      <c r="O3555">
        <v>59</v>
      </c>
      <c r="P3555" t="s">
        <v>59</v>
      </c>
      <c r="Q3555" t="s">
        <v>70</v>
      </c>
      <c r="R3555" t="s">
        <v>139</v>
      </c>
      <c r="S3555" t="s">
        <v>61</v>
      </c>
      <c r="T3555" t="s">
        <v>155</v>
      </c>
      <c r="U3555">
        <v>2</v>
      </c>
      <c r="V3555" s="4">
        <v>45566.58</v>
      </c>
      <c r="W3555" t="s">
        <v>103</v>
      </c>
      <c r="X3555" cm="1">
        <f t="array" ref="X3555">_xlfn.IFS(Table1[[#This Row],[severity]]="Critical", 4, Table1[[#This Row],[severity]]="High", 3, Table1[[#This Row],[severity]]="Medium", 2, TRUE, 1)</f>
        <v>2</v>
      </c>
      <c r="Y3555">
        <f t="shared" si="110"/>
        <v>7</v>
      </c>
      <c r="Z3555" t="str">
        <f t="shared" si="111"/>
        <v>Morning (06-11)</v>
      </c>
    </row>
    <row r="3556" spans="1:26" x14ac:dyDescent="0.3">
      <c r="A3556" t="s">
        <v>5555</v>
      </c>
      <c r="B3556" t="s">
        <v>507</v>
      </c>
      <c r="C3556" t="s">
        <v>135</v>
      </c>
      <c r="D3556" t="s">
        <v>77</v>
      </c>
      <c r="E3556" t="s">
        <v>39</v>
      </c>
      <c r="F3556">
        <f>MONTH(Table1[[#This Row],[incident_datetime]])</f>
        <v>11</v>
      </c>
      <c r="G3556">
        <f>YEAR(Table1[[#This Row],[incident_datetime]])</f>
        <v>2023</v>
      </c>
      <c r="H3556" s="1">
        <v>45241.883333333331</v>
      </c>
      <c r="I3556" t="s">
        <v>939</v>
      </c>
      <c r="J3556" t="s">
        <v>1907</v>
      </c>
      <c r="K3556">
        <v>49</v>
      </c>
      <c r="L3556" t="s">
        <v>43</v>
      </c>
      <c r="M3556" t="s">
        <v>35</v>
      </c>
      <c r="O3556">
        <v>56</v>
      </c>
      <c r="P3556" t="s">
        <v>59</v>
      </c>
      <c r="Q3556" t="s">
        <v>27</v>
      </c>
      <c r="R3556" t="s">
        <v>52</v>
      </c>
      <c r="S3556" t="s">
        <v>61</v>
      </c>
      <c r="T3556" t="s">
        <v>155</v>
      </c>
      <c r="U3556">
        <v>2</v>
      </c>
      <c r="V3556" s="4">
        <v>28404.97</v>
      </c>
      <c r="W3556" t="s">
        <v>103</v>
      </c>
      <c r="X3556" cm="1">
        <f t="array" ref="X3556">_xlfn.IFS(Table1[[#This Row],[severity]]="Critical", 4, Table1[[#This Row],[severity]]="High", 3, Table1[[#This Row],[severity]]="Medium", 2, TRUE, 1)</f>
        <v>1</v>
      </c>
      <c r="Y3556">
        <f t="shared" si="110"/>
        <v>21</v>
      </c>
      <c r="Z3556" t="str">
        <f t="shared" si="111"/>
        <v>Evening (18-23)</v>
      </c>
    </row>
    <row r="3557" spans="1:26" x14ac:dyDescent="0.3">
      <c r="A3557" t="s">
        <v>5556</v>
      </c>
      <c r="B3557" t="s">
        <v>134</v>
      </c>
      <c r="C3557" t="s">
        <v>185</v>
      </c>
      <c r="D3557" t="s">
        <v>38</v>
      </c>
      <c r="E3557" t="s">
        <v>23</v>
      </c>
      <c r="F3557">
        <f>MONTH(Table1[[#This Row],[incident_datetime]])</f>
        <v>6</v>
      </c>
      <c r="G3557">
        <f>YEAR(Table1[[#This Row],[incident_datetime]])</f>
        <v>2020</v>
      </c>
      <c r="H3557" s="1">
        <v>43995.886122685188</v>
      </c>
      <c r="I3557" t="s">
        <v>94</v>
      </c>
      <c r="J3557" t="s">
        <v>2769</v>
      </c>
      <c r="K3557">
        <v>35</v>
      </c>
      <c r="L3557" t="s">
        <v>59</v>
      </c>
      <c r="M3557" t="s">
        <v>35</v>
      </c>
      <c r="N3557" t="s">
        <v>1126</v>
      </c>
      <c r="O3557">
        <v>28</v>
      </c>
      <c r="P3557" t="s">
        <v>43</v>
      </c>
      <c r="Q3557" t="s">
        <v>215</v>
      </c>
      <c r="R3557" t="s">
        <v>139</v>
      </c>
      <c r="S3557" t="s">
        <v>132</v>
      </c>
      <c r="T3557" t="s">
        <v>155</v>
      </c>
      <c r="U3557">
        <v>4</v>
      </c>
      <c r="V3557" s="4">
        <v>43490.96</v>
      </c>
      <c r="W3557" t="s">
        <v>110</v>
      </c>
      <c r="X3557" cm="1">
        <f t="array" ref="X3557">_xlfn.IFS(Table1[[#This Row],[severity]]="Critical", 4, Table1[[#This Row],[severity]]="High", 3, Table1[[#This Row],[severity]]="Medium", 2, TRUE, 1)</f>
        <v>2</v>
      </c>
      <c r="Y3557">
        <f t="shared" si="110"/>
        <v>21</v>
      </c>
      <c r="Z3557" t="str">
        <f t="shared" si="111"/>
        <v>Evening (18-23)</v>
      </c>
    </row>
    <row r="3558" spans="1:26" x14ac:dyDescent="0.3">
      <c r="A3558" t="s">
        <v>5557</v>
      </c>
      <c r="B3558" t="s">
        <v>685</v>
      </c>
      <c r="C3558" t="s">
        <v>468</v>
      </c>
      <c r="D3558" t="s">
        <v>65</v>
      </c>
      <c r="E3558" t="s">
        <v>23</v>
      </c>
      <c r="F3558">
        <f>MONTH(Table1[[#This Row],[incident_datetime]])</f>
        <v>9</v>
      </c>
      <c r="G3558">
        <f>YEAR(Table1[[#This Row],[incident_datetime]])</f>
        <v>2024</v>
      </c>
      <c r="H3558" s="1">
        <v>45549.577268518522</v>
      </c>
      <c r="I3558" t="s">
        <v>475</v>
      </c>
      <c r="J3558" t="s">
        <v>1140</v>
      </c>
      <c r="K3558">
        <v>64</v>
      </c>
      <c r="L3558" t="s">
        <v>43</v>
      </c>
      <c r="M3558" t="s">
        <v>85</v>
      </c>
      <c r="N3558" t="s">
        <v>144</v>
      </c>
      <c r="O3558">
        <v>57</v>
      </c>
      <c r="P3558" t="s">
        <v>59</v>
      </c>
      <c r="Q3558" t="s">
        <v>45</v>
      </c>
      <c r="R3558" t="s">
        <v>52</v>
      </c>
      <c r="S3558" t="s">
        <v>61</v>
      </c>
      <c r="T3558" t="s">
        <v>62</v>
      </c>
      <c r="U3558">
        <v>5</v>
      </c>
      <c r="V3558" s="4">
        <v>3723.45</v>
      </c>
      <c r="W3558" t="s">
        <v>103</v>
      </c>
      <c r="X3558" cm="1">
        <f t="array" ref="X3558">_xlfn.IFS(Table1[[#This Row],[severity]]="Critical", 4, Table1[[#This Row],[severity]]="High", 3, Table1[[#This Row],[severity]]="Medium", 2, TRUE, 1)</f>
        <v>1</v>
      </c>
      <c r="Y3558">
        <f t="shared" si="110"/>
        <v>13</v>
      </c>
      <c r="Z3558" t="str">
        <f t="shared" si="111"/>
        <v>Afternoon (12-17)</v>
      </c>
    </row>
    <row r="3559" spans="1:26" x14ac:dyDescent="0.3">
      <c r="A3559" t="s">
        <v>5558</v>
      </c>
      <c r="B3559" t="s">
        <v>808</v>
      </c>
      <c r="C3559" t="s">
        <v>342</v>
      </c>
      <c r="D3559" t="s">
        <v>100</v>
      </c>
      <c r="E3559" t="s">
        <v>31</v>
      </c>
      <c r="F3559">
        <f>MONTH(Table1[[#This Row],[incident_datetime]])</f>
        <v>8</v>
      </c>
      <c r="G3559">
        <f>YEAR(Table1[[#This Row],[incident_datetime]])</f>
        <v>2018</v>
      </c>
      <c r="H3559" s="1">
        <v>43340.457557870373</v>
      </c>
      <c r="I3559" t="s">
        <v>289</v>
      </c>
      <c r="J3559" t="s">
        <v>244</v>
      </c>
      <c r="K3559">
        <v>68</v>
      </c>
      <c r="L3559" t="s">
        <v>59</v>
      </c>
      <c r="M3559" t="s">
        <v>35</v>
      </c>
      <c r="N3559" t="s">
        <v>1202</v>
      </c>
      <c r="O3559">
        <v>43</v>
      </c>
      <c r="P3559" t="s">
        <v>43</v>
      </c>
      <c r="Q3559" t="s">
        <v>45</v>
      </c>
      <c r="R3559" t="s">
        <v>109</v>
      </c>
      <c r="S3559" t="s">
        <v>98</v>
      </c>
      <c r="T3559" t="s">
        <v>155</v>
      </c>
      <c r="U3559">
        <v>4</v>
      </c>
      <c r="V3559" s="4">
        <v>48830.35</v>
      </c>
      <c r="W3559" t="s">
        <v>110</v>
      </c>
      <c r="X3559" cm="1">
        <f t="array" ref="X3559">_xlfn.IFS(Table1[[#This Row],[severity]]="Critical", 4, Table1[[#This Row],[severity]]="High", 3, Table1[[#This Row],[severity]]="Medium", 2, TRUE, 1)</f>
        <v>4</v>
      </c>
      <c r="Y3559">
        <f t="shared" si="110"/>
        <v>10</v>
      </c>
      <c r="Z3559" t="str">
        <f t="shared" si="111"/>
        <v>Morning (06-11)</v>
      </c>
    </row>
    <row r="3560" spans="1:26" x14ac:dyDescent="0.3">
      <c r="A3560" t="s">
        <v>5559</v>
      </c>
      <c r="B3560" t="s">
        <v>1019</v>
      </c>
      <c r="C3560" t="s">
        <v>342</v>
      </c>
      <c r="D3560" t="s">
        <v>65</v>
      </c>
      <c r="E3560" t="s">
        <v>31</v>
      </c>
      <c r="F3560">
        <f>MONTH(Table1[[#This Row],[incident_datetime]])</f>
        <v>4</v>
      </c>
      <c r="G3560">
        <f>YEAR(Table1[[#This Row],[incident_datetime]])</f>
        <v>2023</v>
      </c>
      <c r="H3560" s="1">
        <v>45018.002812500003</v>
      </c>
      <c r="I3560" t="s">
        <v>318</v>
      </c>
      <c r="J3560" t="s">
        <v>1449</v>
      </c>
      <c r="K3560">
        <v>24</v>
      </c>
      <c r="L3560" t="s">
        <v>43</v>
      </c>
      <c r="M3560" t="s">
        <v>35</v>
      </c>
      <c r="N3560" t="s">
        <v>517</v>
      </c>
      <c r="O3560">
        <v>22</v>
      </c>
      <c r="P3560" t="s">
        <v>59</v>
      </c>
      <c r="Q3560" t="s">
        <v>70</v>
      </c>
      <c r="R3560" t="s">
        <v>109</v>
      </c>
      <c r="S3560" t="s">
        <v>53</v>
      </c>
      <c r="T3560" t="s">
        <v>62</v>
      </c>
      <c r="U3560">
        <v>1</v>
      </c>
      <c r="V3560" s="4">
        <v>36379.18</v>
      </c>
      <c r="W3560" t="s">
        <v>110</v>
      </c>
      <c r="X3560" cm="1">
        <f t="array" ref="X3560">_xlfn.IFS(Table1[[#This Row],[severity]]="Critical", 4, Table1[[#This Row],[severity]]="High", 3, Table1[[#This Row],[severity]]="Medium", 2, TRUE, 1)</f>
        <v>4</v>
      </c>
      <c r="Y3560">
        <f t="shared" si="110"/>
        <v>0</v>
      </c>
      <c r="Z3560" t="str">
        <f t="shared" si="111"/>
        <v>Night (00-05)</v>
      </c>
    </row>
    <row r="3561" spans="1:26" x14ac:dyDescent="0.3">
      <c r="A3561" t="s">
        <v>5560</v>
      </c>
      <c r="B3561" t="s">
        <v>165</v>
      </c>
      <c r="C3561" t="s">
        <v>185</v>
      </c>
      <c r="D3561" t="s">
        <v>38</v>
      </c>
      <c r="E3561" t="s">
        <v>55</v>
      </c>
      <c r="F3561">
        <f>MONTH(Table1[[#This Row],[incident_datetime]])</f>
        <v>4</v>
      </c>
      <c r="G3561">
        <f>YEAR(Table1[[#This Row],[incident_datetime]])</f>
        <v>2023</v>
      </c>
      <c r="H3561" s="1">
        <v>45036.41710648148</v>
      </c>
      <c r="I3561" t="s">
        <v>208</v>
      </c>
      <c r="J3561" t="s">
        <v>820</v>
      </c>
      <c r="K3561">
        <v>62</v>
      </c>
      <c r="L3561" t="s">
        <v>43</v>
      </c>
      <c r="M3561" t="s">
        <v>41</v>
      </c>
      <c r="N3561" t="s">
        <v>5079</v>
      </c>
      <c r="O3561">
        <v>68</v>
      </c>
      <c r="P3561" t="s">
        <v>43</v>
      </c>
      <c r="Q3561" t="s">
        <v>60</v>
      </c>
      <c r="R3561" t="s">
        <v>139</v>
      </c>
      <c r="S3561" t="s">
        <v>98</v>
      </c>
      <c r="T3561" t="s">
        <v>29</v>
      </c>
      <c r="U3561">
        <v>3</v>
      </c>
      <c r="V3561" s="4">
        <v>40530.35</v>
      </c>
      <c r="W3561" t="s">
        <v>103</v>
      </c>
      <c r="X3561" cm="1">
        <f t="array" ref="X3561">_xlfn.IFS(Table1[[#This Row],[severity]]="Critical", 4, Table1[[#This Row],[severity]]="High", 3, Table1[[#This Row],[severity]]="Medium", 2, TRUE, 1)</f>
        <v>2</v>
      </c>
      <c r="Y3561">
        <f t="shared" si="110"/>
        <v>10</v>
      </c>
      <c r="Z3561" t="str">
        <f t="shared" si="111"/>
        <v>Morning (06-11)</v>
      </c>
    </row>
    <row r="3562" spans="1:26" x14ac:dyDescent="0.3">
      <c r="A3562" t="s">
        <v>5561</v>
      </c>
      <c r="B3562" t="s">
        <v>267</v>
      </c>
      <c r="C3562" t="s">
        <v>562</v>
      </c>
      <c r="D3562" t="s">
        <v>77</v>
      </c>
      <c r="E3562" t="s">
        <v>112</v>
      </c>
      <c r="F3562">
        <f>MONTH(Table1[[#This Row],[incident_datetime]])</f>
        <v>5</v>
      </c>
      <c r="G3562">
        <f>YEAR(Table1[[#This Row],[incident_datetime]])</f>
        <v>2022</v>
      </c>
      <c r="H3562" s="1">
        <v>44682.544525462959</v>
      </c>
      <c r="I3562" t="s">
        <v>224</v>
      </c>
      <c r="J3562" t="s">
        <v>7102</v>
      </c>
      <c r="K3562">
        <v>52</v>
      </c>
      <c r="L3562" t="s">
        <v>43</v>
      </c>
      <c r="M3562" t="s">
        <v>35</v>
      </c>
      <c r="N3562" t="s">
        <v>484</v>
      </c>
      <c r="O3562">
        <v>57</v>
      </c>
      <c r="P3562" t="s">
        <v>59</v>
      </c>
      <c r="Q3562" t="s">
        <v>70</v>
      </c>
      <c r="R3562" t="s">
        <v>109</v>
      </c>
      <c r="S3562" t="s">
        <v>98</v>
      </c>
      <c r="T3562" t="s">
        <v>155</v>
      </c>
      <c r="U3562">
        <v>0</v>
      </c>
      <c r="V3562" s="4">
        <v>18795.759999999998</v>
      </c>
      <c r="W3562" t="s">
        <v>110</v>
      </c>
      <c r="X3562" cm="1">
        <f t="array" ref="X3562">_xlfn.IFS(Table1[[#This Row],[severity]]="Critical", 4, Table1[[#This Row],[severity]]="High", 3, Table1[[#This Row],[severity]]="Medium", 2, TRUE, 1)</f>
        <v>4</v>
      </c>
      <c r="Y3562">
        <f t="shared" si="110"/>
        <v>13</v>
      </c>
      <c r="Z3562" t="str">
        <f t="shared" si="111"/>
        <v>Afternoon (12-17)</v>
      </c>
    </row>
    <row r="3563" spans="1:26" x14ac:dyDescent="0.3">
      <c r="A3563" t="s">
        <v>5562</v>
      </c>
      <c r="B3563" t="s">
        <v>1019</v>
      </c>
      <c r="C3563" t="s">
        <v>686</v>
      </c>
      <c r="D3563" t="s">
        <v>38</v>
      </c>
      <c r="E3563" t="s">
        <v>93</v>
      </c>
      <c r="F3563">
        <f>MONTH(Table1[[#This Row],[incident_datetime]])</f>
        <v>6</v>
      </c>
      <c r="G3563">
        <f>YEAR(Table1[[#This Row],[incident_datetime]])</f>
        <v>2020</v>
      </c>
      <c r="H3563" s="1">
        <v>44004.027997685182</v>
      </c>
      <c r="I3563" t="s">
        <v>161</v>
      </c>
      <c r="J3563" t="s">
        <v>2163</v>
      </c>
      <c r="K3563">
        <v>64</v>
      </c>
      <c r="L3563" t="s">
        <v>43</v>
      </c>
      <c r="M3563" t="s">
        <v>85</v>
      </c>
      <c r="N3563" t="s">
        <v>4605</v>
      </c>
      <c r="O3563">
        <v>75</v>
      </c>
      <c r="P3563" t="s">
        <v>43</v>
      </c>
      <c r="Q3563" t="s">
        <v>70</v>
      </c>
      <c r="R3563" t="s">
        <v>97</v>
      </c>
      <c r="S3563" t="s">
        <v>61</v>
      </c>
      <c r="T3563" t="s">
        <v>155</v>
      </c>
      <c r="U3563">
        <v>5</v>
      </c>
      <c r="V3563" s="4">
        <v>25026.560000000001</v>
      </c>
      <c r="W3563" t="s">
        <v>110</v>
      </c>
      <c r="X3563" cm="1">
        <f t="array" ref="X3563">_xlfn.IFS(Table1[[#This Row],[severity]]="Critical", 4, Table1[[#This Row],[severity]]="High", 3, Table1[[#This Row],[severity]]="Medium", 2, TRUE, 1)</f>
        <v>3</v>
      </c>
      <c r="Y3563">
        <f t="shared" si="110"/>
        <v>0</v>
      </c>
      <c r="Z3563" t="str">
        <f t="shared" si="111"/>
        <v>Night (00-05)</v>
      </c>
    </row>
    <row r="3564" spans="1:26" x14ac:dyDescent="0.3">
      <c r="A3564" t="s">
        <v>5563</v>
      </c>
      <c r="B3564" t="s">
        <v>242</v>
      </c>
      <c r="C3564" t="s">
        <v>233</v>
      </c>
      <c r="D3564" t="s">
        <v>65</v>
      </c>
      <c r="E3564" t="s">
        <v>39</v>
      </c>
      <c r="F3564">
        <f>MONTH(Table1[[#This Row],[incident_datetime]])</f>
        <v>1</v>
      </c>
      <c r="G3564">
        <f>YEAR(Table1[[#This Row],[incident_datetime]])</f>
        <v>2019</v>
      </c>
      <c r="H3564" s="2">
        <v>43490</v>
      </c>
      <c r="I3564" t="s">
        <v>73</v>
      </c>
      <c r="J3564" t="s">
        <v>3065</v>
      </c>
      <c r="K3564">
        <v>64</v>
      </c>
      <c r="L3564" t="s">
        <v>43</v>
      </c>
      <c r="M3564" t="s">
        <v>41</v>
      </c>
      <c r="N3564" t="s">
        <v>4214</v>
      </c>
      <c r="O3564">
        <v>88</v>
      </c>
      <c r="P3564" t="s">
        <v>43</v>
      </c>
      <c r="Q3564" t="s">
        <v>27</v>
      </c>
      <c r="R3564" t="s">
        <v>52</v>
      </c>
      <c r="S3564" t="s">
        <v>61</v>
      </c>
      <c r="T3564" t="s">
        <v>62</v>
      </c>
      <c r="U3564">
        <v>1</v>
      </c>
      <c r="V3564" s="4">
        <v>41067.980000000003</v>
      </c>
      <c r="W3564" t="s">
        <v>103</v>
      </c>
      <c r="X3564" cm="1">
        <f t="array" ref="X3564">_xlfn.IFS(Table1[[#This Row],[severity]]="Critical", 4, Table1[[#This Row],[severity]]="High", 3, Table1[[#This Row],[severity]]="Medium", 2, TRUE, 1)</f>
        <v>1</v>
      </c>
      <c r="Y3564">
        <f t="shared" si="110"/>
        <v>0</v>
      </c>
      <c r="Z3564" t="str">
        <f t="shared" si="111"/>
        <v>Night (00-05)</v>
      </c>
    </row>
    <row r="3565" spans="1:26" x14ac:dyDescent="0.3">
      <c r="A3565" t="s">
        <v>5564</v>
      </c>
      <c r="B3565" t="s">
        <v>507</v>
      </c>
      <c r="C3565" t="s">
        <v>686</v>
      </c>
      <c r="D3565" t="s">
        <v>88</v>
      </c>
      <c r="E3565" t="s">
        <v>112</v>
      </c>
      <c r="F3565">
        <f>MONTH(Table1[[#This Row],[incident_datetime]])</f>
        <v>10</v>
      </c>
      <c r="G3565">
        <f>YEAR(Table1[[#This Row],[incident_datetime]])</f>
        <v>2019</v>
      </c>
      <c r="H3565" s="1">
        <v>43754.332962962966</v>
      </c>
      <c r="I3565" t="s">
        <v>331</v>
      </c>
      <c r="J3565" t="s">
        <v>3425</v>
      </c>
      <c r="K3565">
        <v>54</v>
      </c>
      <c r="L3565" t="s">
        <v>43</v>
      </c>
      <c r="M3565" t="s">
        <v>107</v>
      </c>
      <c r="N3565" t="s">
        <v>2404</v>
      </c>
      <c r="O3565">
        <v>67</v>
      </c>
      <c r="P3565" t="s">
        <v>34</v>
      </c>
      <c r="Q3565" t="s">
        <v>27</v>
      </c>
      <c r="R3565" t="s">
        <v>52</v>
      </c>
      <c r="S3565" t="s">
        <v>98</v>
      </c>
      <c r="T3565" t="s">
        <v>155</v>
      </c>
      <c r="U3565">
        <v>0</v>
      </c>
      <c r="V3565" s="4">
        <v>44217.57</v>
      </c>
      <c r="W3565" t="s">
        <v>103</v>
      </c>
      <c r="X3565" cm="1">
        <f t="array" ref="X3565">_xlfn.IFS(Table1[[#This Row],[severity]]="Critical", 4, Table1[[#This Row],[severity]]="High", 3, Table1[[#This Row],[severity]]="Medium", 2, TRUE, 1)</f>
        <v>1</v>
      </c>
      <c r="Y3565">
        <f t="shared" si="110"/>
        <v>7</v>
      </c>
      <c r="Z3565" t="str">
        <f t="shared" si="111"/>
        <v>Morning (06-11)</v>
      </c>
    </row>
    <row r="3566" spans="1:26" x14ac:dyDescent="0.3">
      <c r="A3566" t="s">
        <v>5565</v>
      </c>
      <c r="B3566" t="s">
        <v>141</v>
      </c>
      <c r="C3566" t="s">
        <v>233</v>
      </c>
      <c r="D3566" t="s">
        <v>38</v>
      </c>
      <c r="E3566" t="s">
        <v>93</v>
      </c>
      <c r="F3566">
        <f>MONTH(Table1[[#This Row],[incident_datetime]])</f>
        <v>6</v>
      </c>
      <c r="G3566">
        <f>YEAR(Table1[[#This Row],[incident_datetime]])</f>
        <v>2019</v>
      </c>
      <c r="H3566" s="1">
        <v>43638.882013888891</v>
      </c>
      <c r="I3566" t="s">
        <v>49</v>
      </c>
      <c r="J3566" t="s">
        <v>3948</v>
      </c>
      <c r="K3566">
        <v>58</v>
      </c>
      <c r="L3566" t="s">
        <v>43</v>
      </c>
      <c r="M3566" t="s">
        <v>35</v>
      </c>
      <c r="N3566" t="s">
        <v>2597</v>
      </c>
      <c r="O3566">
        <v>62</v>
      </c>
      <c r="P3566" t="s">
        <v>59</v>
      </c>
      <c r="Q3566" t="s">
        <v>27</v>
      </c>
      <c r="R3566" t="s">
        <v>97</v>
      </c>
      <c r="S3566" t="s">
        <v>61</v>
      </c>
      <c r="T3566" t="s">
        <v>62</v>
      </c>
      <c r="U3566">
        <v>0</v>
      </c>
      <c r="V3566" s="4">
        <v>9304.51</v>
      </c>
      <c r="W3566" t="s">
        <v>110</v>
      </c>
      <c r="X3566" cm="1">
        <f t="array" ref="X3566">_xlfn.IFS(Table1[[#This Row],[severity]]="Critical", 4, Table1[[#This Row],[severity]]="High", 3, Table1[[#This Row],[severity]]="Medium", 2, TRUE, 1)</f>
        <v>3</v>
      </c>
      <c r="Y3566">
        <f t="shared" si="110"/>
        <v>21</v>
      </c>
      <c r="Z3566" t="str">
        <f t="shared" si="111"/>
        <v>Evening (18-23)</v>
      </c>
    </row>
    <row r="3567" spans="1:26" x14ac:dyDescent="0.3">
      <c r="A3567" t="s">
        <v>5566</v>
      </c>
      <c r="B3567" t="s">
        <v>165</v>
      </c>
      <c r="C3567" t="s">
        <v>185</v>
      </c>
      <c r="D3567" t="s">
        <v>77</v>
      </c>
      <c r="E3567" t="s">
        <v>78</v>
      </c>
      <c r="F3567">
        <f>MONTH(Table1[[#This Row],[incident_datetime]])</f>
        <v>10</v>
      </c>
      <c r="G3567">
        <f>YEAR(Table1[[#This Row],[incident_datetime]])</f>
        <v>2019</v>
      </c>
      <c r="H3567" s="1">
        <v>43755.868842592594</v>
      </c>
      <c r="I3567" t="s">
        <v>1070</v>
      </c>
      <c r="J3567" t="s">
        <v>5567</v>
      </c>
      <c r="K3567">
        <v>72</v>
      </c>
      <c r="L3567" t="s">
        <v>43</v>
      </c>
      <c r="M3567" t="s">
        <v>35</v>
      </c>
      <c r="N3567" t="s">
        <v>5230</v>
      </c>
      <c r="O3567">
        <v>89</v>
      </c>
      <c r="P3567" t="s">
        <v>59</v>
      </c>
      <c r="Q3567" t="s">
        <v>27</v>
      </c>
      <c r="R3567" t="s">
        <v>109</v>
      </c>
      <c r="S3567" t="s">
        <v>61</v>
      </c>
      <c r="T3567" t="s">
        <v>155</v>
      </c>
      <c r="U3567">
        <v>1</v>
      </c>
      <c r="V3567" s="4">
        <v>41821.599999999999</v>
      </c>
      <c r="W3567" t="s">
        <v>110</v>
      </c>
      <c r="X3567" cm="1">
        <f t="array" ref="X3567">_xlfn.IFS(Table1[[#This Row],[severity]]="Critical", 4, Table1[[#This Row],[severity]]="High", 3, Table1[[#This Row],[severity]]="Medium", 2, TRUE, 1)</f>
        <v>4</v>
      </c>
      <c r="Y3567">
        <f t="shared" si="110"/>
        <v>20</v>
      </c>
      <c r="Z3567" t="str">
        <f t="shared" si="111"/>
        <v>Evening (18-23)</v>
      </c>
    </row>
    <row r="3568" spans="1:26" x14ac:dyDescent="0.3">
      <c r="A3568" t="s">
        <v>5568</v>
      </c>
      <c r="B3568" t="s">
        <v>250</v>
      </c>
      <c r="C3568" t="s">
        <v>220</v>
      </c>
      <c r="D3568" t="s">
        <v>100</v>
      </c>
      <c r="E3568" t="s">
        <v>93</v>
      </c>
      <c r="F3568">
        <f>MONTH(Table1[[#This Row],[incident_datetime]])</f>
        <v>7</v>
      </c>
      <c r="G3568">
        <f>YEAR(Table1[[#This Row],[incident_datetime]])</f>
        <v>2023</v>
      </c>
      <c r="H3568" s="1">
        <v>45112.420902777776</v>
      </c>
      <c r="I3568" t="s">
        <v>535</v>
      </c>
      <c r="J3568" t="s">
        <v>7102</v>
      </c>
      <c r="K3568">
        <v>52</v>
      </c>
      <c r="L3568" t="s">
        <v>43</v>
      </c>
      <c r="M3568" t="s">
        <v>35</v>
      </c>
      <c r="N3568" t="s">
        <v>1273</v>
      </c>
      <c r="O3568">
        <v>72</v>
      </c>
      <c r="P3568" t="s">
        <v>43</v>
      </c>
      <c r="Q3568" t="s">
        <v>27</v>
      </c>
      <c r="R3568" t="s">
        <v>97</v>
      </c>
      <c r="S3568" t="s">
        <v>61</v>
      </c>
      <c r="T3568" t="s">
        <v>270</v>
      </c>
      <c r="U3568">
        <v>1</v>
      </c>
      <c r="V3568" s="4">
        <v>27975.26</v>
      </c>
      <c r="W3568" t="s">
        <v>110</v>
      </c>
      <c r="X3568" cm="1">
        <f t="array" ref="X3568">_xlfn.IFS(Table1[[#This Row],[severity]]="Critical", 4, Table1[[#This Row],[severity]]="High", 3, Table1[[#This Row],[severity]]="Medium", 2, TRUE, 1)</f>
        <v>3</v>
      </c>
      <c r="Y3568">
        <f t="shared" si="110"/>
        <v>10</v>
      </c>
      <c r="Z3568" t="str">
        <f t="shared" si="111"/>
        <v>Morning (06-11)</v>
      </c>
    </row>
    <row r="3569" spans="1:26" x14ac:dyDescent="0.3">
      <c r="A3569" t="s">
        <v>5569</v>
      </c>
      <c r="B3569" t="s">
        <v>373</v>
      </c>
      <c r="C3569" t="s">
        <v>220</v>
      </c>
      <c r="D3569" t="s">
        <v>77</v>
      </c>
      <c r="E3569" t="s">
        <v>39</v>
      </c>
      <c r="F3569">
        <f ca="1">MONTH(Table1[[#This Row],[incident_datetime]])</f>
        <v>8</v>
      </c>
      <c r="G3569">
        <f ca="1">YEAR(Table1[[#This Row],[incident_datetime]])</f>
        <v>2026</v>
      </c>
      <c r="H3569" s="2">
        <f ca="1">TODAY()</f>
        <v>46250</v>
      </c>
      <c r="I3569" t="s">
        <v>377</v>
      </c>
      <c r="J3569" t="s">
        <v>2471</v>
      </c>
      <c r="K3569">
        <v>50</v>
      </c>
      <c r="L3569" t="s">
        <v>43</v>
      </c>
      <c r="M3569" t="s">
        <v>107</v>
      </c>
      <c r="N3569" t="s">
        <v>1543</v>
      </c>
      <c r="O3569">
        <v>72</v>
      </c>
      <c r="P3569" t="s">
        <v>59</v>
      </c>
      <c r="Q3569" t="s">
        <v>27</v>
      </c>
      <c r="R3569" t="s">
        <v>139</v>
      </c>
      <c r="S3569" t="s">
        <v>61</v>
      </c>
      <c r="T3569" t="s">
        <v>270</v>
      </c>
      <c r="U3569">
        <v>2</v>
      </c>
      <c r="V3569" s="4">
        <v>33837.32</v>
      </c>
      <c r="W3569" t="s">
        <v>110</v>
      </c>
      <c r="X3569" cm="1">
        <f t="array" ref="X3569">_xlfn.IFS(Table1[[#This Row],[severity]]="Critical", 4, Table1[[#This Row],[severity]]="High", 3, Table1[[#This Row],[severity]]="Medium", 2, TRUE, 1)</f>
        <v>2</v>
      </c>
      <c r="Y3569">
        <f t="shared" ca="1" si="110"/>
        <v>0</v>
      </c>
      <c r="Z3569" t="str">
        <f t="shared" ca="1" si="111"/>
        <v>Night (00-05)</v>
      </c>
    </row>
    <row r="3570" spans="1:26" x14ac:dyDescent="0.3">
      <c r="A3570" t="s">
        <v>5570</v>
      </c>
      <c r="B3570" t="s">
        <v>306</v>
      </c>
      <c r="C3570" t="s">
        <v>342</v>
      </c>
      <c r="D3570" t="s">
        <v>38</v>
      </c>
      <c r="E3570" t="s">
        <v>66</v>
      </c>
      <c r="F3570">
        <f>MONTH(Table1[[#This Row],[incident_datetime]])</f>
        <v>2</v>
      </c>
      <c r="G3570">
        <f>YEAR(Table1[[#This Row],[incident_datetime]])</f>
        <v>2024</v>
      </c>
      <c r="H3570" s="1">
        <v>45327.655266203707</v>
      </c>
      <c r="I3570" t="s">
        <v>347</v>
      </c>
      <c r="J3570" t="s">
        <v>532</v>
      </c>
      <c r="K3570">
        <v>71</v>
      </c>
      <c r="L3570" t="s">
        <v>43</v>
      </c>
      <c r="M3570" t="s">
        <v>35</v>
      </c>
      <c r="N3570" t="s">
        <v>558</v>
      </c>
      <c r="O3570">
        <v>42</v>
      </c>
      <c r="P3570" t="s">
        <v>59</v>
      </c>
      <c r="Q3570" t="s">
        <v>60</v>
      </c>
      <c r="R3570" t="s">
        <v>139</v>
      </c>
      <c r="S3570" t="s">
        <v>28</v>
      </c>
      <c r="T3570" t="s">
        <v>29</v>
      </c>
      <c r="U3570">
        <v>2</v>
      </c>
      <c r="V3570" s="4">
        <v>573.02</v>
      </c>
      <c r="W3570" t="s">
        <v>110</v>
      </c>
      <c r="X3570" cm="1">
        <f t="array" ref="X3570">_xlfn.IFS(Table1[[#This Row],[severity]]="Critical", 4, Table1[[#This Row],[severity]]="High", 3, Table1[[#This Row],[severity]]="Medium", 2, TRUE, 1)</f>
        <v>2</v>
      </c>
      <c r="Y3570">
        <f t="shared" si="110"/>
        <v>15</v>
      </c>
      <c r="Z3570" t="str">
        <f t="shared" si="111"/>
        <v>Afternoon (12-17)</v>
      </c>
    </row>
    <row r="3571" spans="1:26" x14ac:dyDescent="0.3">
      <c r="A3571" t="s">
        <v>5571</v>
      </c>
      <c r="B3571" t="s">
        <v>935</v>
      </c>
      <c r="C3571" t="s">
        <v>220</v>
      </c>
      <c r="D3571" t="s">
        <v>88</v>
      </c>
      <c r="E3571" t="s">
        <v>112</v>
      </c>
      <c r="F3571">
        <f>MONTH(Table1[[#This Row],[incident_datetime]])</f>
        <v>4</v>
      </c>
      <c r="G3571">
        <f>YEAR(Table1[[#This Row],[incident_datetime]])</f>
        <v>2021</v>
      </c>
      <c r="H3571" s="1">
        <v>44310.559594907405</v>
      </c>
      <c r="I3571" t="s">
        <v>412</v>
      </c>
      <c r="J3571" t="s">
        <v>1668</v>
      </c>
      <c r="K3571">
        <v>61</v>
      </c>
      <c r="L3571" t="s">
        <v>43</v>
      </c>
      <c r="M3571" t="s">
        <v>35</v>
      </c>
      <c r="N3571" t="s">
        <v>360</v>
      </c>
      <c r="O3571">
        <v>73</v>
      </c>
      <c r="P3571" t="s">
        <v>59</v>
      </c>
      <c r="Q3571" t="s">
        <v>215</v>
      </c>
      <c r="R3571" t="s">
        <v>139</v>
      </c>
      <c r="S3571" t="s">
        <v>28</v>
      </c>
      <c r="T3571" t="s">
        <v>155</v>
      </c>
      <c r="U3571">
        <v>0</v>
      </c>
      <c r="V3571" s="4">
        <v>29083.599999999999</v>
      </c>
      <c r="W3571" t="s">
        <v>103</v>
      </c>
      <c r="X3571" cm="1">
        <f t="array" ref="X3571">_xlfn.IFS(Table1[[#This Row],[severity]]="Critical", 4, Table1[[#This Row],[severity]]="High", 3, Table1[[#This Row],[severity]]="Medium", 2, TRUE, 1)</f>
        <v>2</v>
      </c>
      <c r="Y3571">
        <f t="shared" si="110"/>
        <v>13</v>
      </c>
      <c r="Z3571" t="str">
        <f t="shared" si="111"/>
        <v>Afternoon (12-17)</v>
      </c>
    </row>
    <row r="3572" spans="1:26" x14ac:dyDescent="0.3">
      <c r="A3572" t="s">
        <v>5572</v>
      </c>
      <c r="B3572" t="s">
        <v>685</v>
      </c>
      <c r="C3572" t="s">
        <v>342</v>
      </c>
      <c r="D3572" t="s">
        <v>88</v>
      </c>
      <c r="E3572" t="s">
        <v>112</v>
      </c>
      <c r="F3572">
        <f>MONTH(Table1[[#This Row],[incident_datetime]])</f>
        <v>11</v>
      </c>
      <c r="G3572">
        <f>YEAR(Table1[[#This Row],[incident_datetime]])</f>
        <v>2018</v>
      </c>
      <c r="H3572" s="1">
        <v>43417.832905092589</v>
      </c>
      <c r="I3572" t="s">
        <v>455</v>
      </c>
      <c r="J3572" t="s">
        <v>7102</v>
      </c>
      <c r="K3572">
        <v>52</v>
      </c>
      <c r="L3572" t="s">
        <v>43</v>
      </c>
      <c r="M3572" t="s">
        <v>35</v>
      </c>
      <c r="N3572" t="s">
        <v>2294</v>
      </c>
      <c r="O3572">
        <v>15</v>
      </c>
      <c r="P3572" t="s">
        <v>34</v>
      </c>
      <c r="Q3572" t="s">
        <v>27</v>
      </c>
      <c r="R3572" t="s">
        <v>52</v>
      </c>
      <c r="S3572" t="s">
        <v>61</v>
      </c>
      <c r="T3572" t="s">
        <v>29</v>
      </c>
      <c r="U3572">
        <v>1</v>
      </c>
      <c r="V3572" s="4">
        <v>10556.46</v>
      </c>
      <c r="W3572" t="s">
        <v>103</v>
      </c>
      <c r="X3572" cm="1">
        <f t="array" ref="X3572">_xlfn.IFS(Table1[[#This Row],[severity]]="Critical", 4, Table1[[#This Row],[severity]]="High", 3, Table1[[#This Row],[severity]]="Medium", 2, TRUE, 1)</f>
        <v>1</v>
      </c>
      <c r="Y3572">
        <f t="shared" si="110"/>
        <v>19</v>
      </c>
      <c r="Z3572" t="str">
        <f t="shared" si="111"/>
        <v>Evening (18-23)</v>
      </c>
    </row>
    <row r="3573" spans="1:26" x14ac:dyDescent="0.3">
      <c r="A3573" t="s">
        <v>5573</v>
      </c>
      <c r="B3573" t="s">
        <v>422</v>
      </c>
      <c r="C3573" t="s">
        <v>468</v>
      </c>
      <c r="D3573" t="s">
        <v>77</v>
      </c>
      <c r="E3573" t="s">
        <v>93</v>
      </c>
      <c r="F3573">
        <f>MONTH(Table1[[#This Row],[incident_datetime]])</f>
        <v>7</v>
      </c>
      <c r="G3573">
        <f>YEAR(Table1[[#This Row],[incident_datetime]])</f>
        <v>2021</v>
      </c>
      <c r="H3573" s="1">
        <v>44383.102048611108</v>
      </c>
      <c r="I3573" t="s">
        <v>664</v>
      </c>
      <c r="J3573" t="s">
        <v>4330</v>
      </c>
      <c r="K3573">
        <v>18</v>
      </c>
      <c r="L3573" t="s">
        <v>43</v>
      </c>
      <c r="M3573" t="s">
        <v>107</v>
      </c>
      <c r="N3573" t="s">
        <v>1908</v>
      </c>
      <c r="O3573">
        <v>61</v>
      </c>
      <c r="P3573" t="s">
        <v>59</v>
      </c>
      <c r="Q3573" t="s">
        <v>70</v>
      </c>
      <c r="R3573" t="s">
        <v>109</v>
      </c>
      <c r="S3573" t="s">
        <v>28</v>
      </c>
      <c r="T3573" t="s">
        <v>62</v>
      </c>
      <c r="U3573">
        <v>1</v>
      </c>
      <c r="V3573" s="4">
        <v>26469.96</v>
      </c>
      <c r="W3573" t="s">
        <v>103</v>
      </c>
      <c r="X3573" cm="1">
        <f t="array" ref="X3573">_xlfn.IFS(Table1[[#This Row],[severity]]="Critical", 4, Table1[[#This Row],[severity]]="High", 3, Table1[[#This Row],[severity]]="Medium", 2, TRUE, 1)</f>
        <v>4</v>
      </c>
      <c r="Y3573">
        <f t="shared" si="110"/>
        <v>2</v>
      </c>
      <c r="Z3573" t="str">
        <f t="shared" si="111"/>
        <v>Night (00-05)</v>
      </c>
    </row>
    <row r="3574" spans="1:26" x14ac:dyDescent="0.3">
      <c r="A3574" t="s">
        <v>5574</v>
      </c>
      <c r="B3574" t="s">
        <v>676</v>
      </c>
      <c r="C3574" t="s">
        <v>686</v>
      </c>
      <c r="D3574" t="s">
        <v>22</v>
      </c>
      <c r="E3574" t="s">
        <v>78</v>
      </c>
      <c r="F3574">
        <f>MONTH(Table1[[#This Row],[incident_datetime]])</f>
        <v>4</v>
      </c>
      <c r="G3574">
        <f>YEAR(Table1[[#This Row],[incident_datetime]])</f>
        <v>2018</v>
      </c>
      <c r="H3574" s="1">
        <v>43201.312523148146</v>
      </c>
      <c r="I3574" t="s">
        <v>327</v>
      </c>
      <c r="J3574" t="s">
        <v>7102</v>
      </c>
      <c r="K3574">
        <v>52</v>
      </c>
      <c r="L3574" t="s">
        <v>43</v>
      </c>
      <c r="M3574" t="s">
        <v>35</v>
      </c>
      <c r="O3574">
        <v>56</v>
      </c>
      <c r="P3574" t="s">
        <v>59</v>
      </c>
      <c r="Q3574" t="s">
        <v>215</v>
      </c>
      <c r="R3574" t="s">
        <v>109</v>
      </c>
      <c r="S3574" t="s">
        <v>98</v>
      </c>
      <c r="T3574" t="s">
        <v>62</v>
      </c>
      <c r="U3574">
        <v>4</v>
      </c>
      <c r="V3574" s="4">
        <v>30769.47</v>
      </c>
      <c r="W3574" t="s">
        <v>103</v>
      </c>
      <c r="X3574" cm="1">
        <f t="array" ref="X3574">_xlfn.IFS(Table1[[#This Row],[severity]]="Critical", 4, Table1[[#This Row],[severity]]="High", 3, Table1[[#This Row],[severity]]="Medium", 2, TRUE, 1)</f>
        <v>4</v>
      </c>
      <c r="Y3574">
        <f t="shared" si="110"/>
        <v>7</v>
      </c>
      <c r="Z3574" t="str">
        <f t="shared" si="111"/>
        <v>Morning (06-11)</v>
      </c>
    </row>
    <row r="3575" spans="1:26" x14ac:dyDescent="0.3">
      <c r="A3575" t="s">
        <v>5575</v>
      </c>
      <c r="B3575" t="s">
        <v>250</v>
      </c>
      <c r="C3575" t="s">
        <v>233</v>
      </c>
      <c r="D3575" t="s">
        <v>92</v>
      </c>
      <c r="E3575" t="s">
        <v>31</v>
      </c>
      <c r="F3575">
        <f>MONTH(Table1[[#This Row],[incident_datetime]])</f>
        <v>4</v>
      </c>
      <c r="G3575">
        <f>YEAR(Table1[[#This Row],[incident_datetime]])</f>
        <v>2023</v>
      </c>
      <c r="H3575" s="1">
        <v>45023.953900462962</v>
      </c>
      <c r="I3575" t="s">
        <v>501</v>
      </c>
      <c r="J3575" t="s">
        <v>3942</v>
      </c>
      <c r="K3575">
        <v>67</v>
      </c>
      <c r="L3575" t="s">
        <v>43</v>
      </c>
      <c r="M3575" t="s">
        <v>35</v>
      </c>
      <c r="N3575" t="s">
        <v>240</v>
      </c>
      <c r="O3575">
        <v>61</v>
      </c>
      <c r="P3575" t="s">
        <v>43</v>
      </c>
      <c r="Q3575" t="s">
        <v>60</v>
      </c>
      <c r="R3575" t="s">
        <v>139</v>
      </c>
      <c r="S3575" t="s">
        <v>61</v>
      </c>
      <c r="T3575" t="s">
        <v>155</v>
      </c>
      <c r="U3575">
        <v>1</v>
      </c>
      <c r="V3575">
        <v>0</v>
      </c>
      <c r="W3575" t="s">
        <v>110</v>
      </c>
      <c r="X3575" cm="1">
        <f t="array" ref="X3575">_xlfn.IFS(Table1[[#This Row],[severity]]="Critical", 4, Table1[[#This Row],[severity]]="High", 3, Table1[[#This Row],[severity]]="Medium", 2, TRUE, 1)</f>
        <v>2</v>
      </c>
      <c r="Y3575">
        <f t="shared" si="110"/>
        <v>22</v>
      </c>
      <c r="Z3575" t="str">
        <f t="shared" si="111"/>
        <v>Evening (18-23)</v>
      </c>
    </row>
    <row r="3576" spans="1:26" x14ac:dyDescent="0.3">
      <c r="A3576" t="s">
        <v>5576</v>
      </c>
      <c r="B3576" t="s">
        <v>306</v>
      </c>
      <c r="C3576" t="s">
        <v>220</v>
      </c>
      <c r="D3576" t="s">
        <v>92</v>
      </c>
      <c r="E3576" t="s">
        <v>78</v>
      </c>
      <c r="F3576">
        <f ca="1">MONTH(Table1[[#This Row],[incident_datetime]])</f>
        <v>8</v>
      </c>
      <c r="G3576">
        <f ca="1">YEAR(Table1[[#This Row],[incident_datetime]])</f>
        <v>2026</v>
      </c>
      <c r="H3576" s="2">
        <f ca="1">TODAY()</f>
        <v>46250</v>
      </c>
      <c r="I3576" t="s">
        <v>664</v>
      </c>
      <c r="J3576" t="s">
        <v>7102</v>
      </c>
      <c r="K3576">
        <v>52</v>
      </c>
      <c r="L3576" t="s">
        <v>43</v>
      </c>
      <c r="M3576" t="s">
        <v>35</v>
      </c>
      <c r="N3576" t="s">
        <v>2494</v>
      </c>
      <c r="O3576">
        <v>27</v>
      </c>
      <c r="P3576" t="s">
        <v>43</v>
      </c>
      <c r="Q3576" t="s">
        <v>116</v>
      </c>
      <c r="R3576" t="s">
        <v>97</v>
      </c>
      <c r="S3576" t="s">
        <v>61</v>
      </c>
      <c r="T3576" t="s">
        <v>155</v>
      </c>
      <c r="U3576">
        <v>2</v>
      </c>
      <c r="V3576" s="4">
        <v>12328.73</v>
      </c>
      <c r="W3576" t="s">
        <v>110</v>
      </c>
      <c r="X3576" cm="1">
        <f t="array" ref="X3576">_xlfn.IFS(Table1[[#This Row],[severity]]="Critical", 4, Table1[[#This Row],[severity]]="High", 3, Table1[[#This Row],[severity]]="Medium", 2, TRUE, 1)</f>
        <v>3</v>
      </c>
      <c r="Y3576">
        <f t="shared" ca="1" si="110"/>
        <v>0</v>
      </c>
      <c r="Z3576" t="str">
        <f t="shared" ca="1" si="111"/>
        <v>Night (00-05)</v>
      </c>
    </row>
    <row r="3577" spans="1:26" x14ac:dyDescent="0.3">
      <c r="A3577" t="s">
        <v>5577</v>
      </c>
      <c r="B3577" t="s">
        <v>338</v>
      </c>
      <c r="C3577" t="s">
        <v>686</v>
      </c>
      <c r="D3577" t="s">
        <v>92</v>
      </c>
      <c r="E3577" t="s">
        <v>31</v>
      </c>
      <c r="F3577">
        <f>MONTH(Table1[[#This Row],[incident_datetime]])</f>
        <v>8</v>
      </c>
      <c r="G3577">
        <f>YEAR(Table1[[#This Row],[incident_datetime]])</f>
        <v>2023</v>
      </c>
      <c r="H3577" s="1">
        <v>45160.224699074075</v>
      </c>
      <c r="I3577" t="s">
        <v>993</v>
      </c>
      <c r="J3577" t="s">
        <v>801</v>
      </c>
      <c r="K3577">
        <v>25</v>
      </c>
      <c r="L3577" t="s">
        <v>43</v>
      </c>
      <c r="M3577" t="s">
        <v>85</v>
      </c>
      <c r="N3577" t="s">
        <v>2174</v>
      </c>
      <c r="O3577">
        <v>64</v>
      </c>
      <c r="P3577" t="s">
        <v>59</v>
      </c>
      <c r="Q3577" t="s">
        <v>70</v>
      </c>
      <c r="R3577" t="s">
        <v>52</v>
      </c>
      <c r="S3577" t="s">
        <v>98</v>
      </c>
      <c r="T3577" t="s">
        <v>270</v>
      </c>
      <c r="U3577">
        <v>0</v>
      </c>
      <c r="V3577" s="4">
        <v>7402.54</v>
      </c>
      <c r="W3577" t="s">
        <v>103</v>
      </c>
      <c r="X3577" cm="1">
        <f t="array" ref="X3577">_xlfn.IFS(Table1[[#This Row],[severity]]="Critical", 4, Table1[[#This Row],[severity]]="High", 3, Table1[[#This Row],[severity]]="Medium", 2, TRUE, 1)</f>
        <v>1</v>
      </c>
      <c r="Y3577">
        <f t="shared" si="110"/>
        <v>5</v>
      </c>
      <c r="Z3577" t="str">
        <f t="shared" si="111"/>
        <v>Night (00-05)</v>
      </c>
    </row>
    <row r="3578" spans="1:26" x14ac:dyDescent="0.3">
      <c r="A3578" t="s">
        <v>5578</v>
      </c>
      <c r="B3578" t="s">
        <v>306</v>
      </c>
      <c r="C3578" t="s">
        <v>180</v>
      </c>
      <c r="D3578" t="s">
        <v>38</v>
      </c>
      <c r="E3578" t="s">
        <v>93</v>
      </c>
      <c r="F3578">
        <f>MONTH(Table1[[#This Row],[incident_datetime]])</f>
        <v>2</v>
      </c>
      <c r="G3578">
        <f>YEAR(Table1[[#This Row],[incident_datetime]])</f>
        <v>2019</v>
      </c>
      <c r="H3578" s="1">
        <v>43517.620173611111</v>
      </c>
      <c r="I3578" t="s">
        <v>234</v>
      </c>
      <c r="J3578" t="s">
        <v>1168</v>
      </c>
      <c r="K3578">
        <v>70</v>
      </c>
      <c r="L3578" t="s">
        <v>43</v>
      </c>
      <c r="M3578" t="s">
        <v>85</v>
      </c>
      <c r="N3578" t="s">
        <v>1339</v>
      </c>
      <c r="O3578">
        <v>23</v>
      </c>
      <c r="P3578" t="s">
        <v>34</v>
      </c>
      <c r="Q3578" t="s">
        <v>27</v>
      </c>
      <c r="R3578" t="s">
        <v>109</v>
      </c>
      <c r="S3578" t="s">
        <v>28</v>
      </c>
      <c r="T3578" t="s">
        <v>29</v>
      </c>
      <c r="U3578">
        <v>1</v>
      </c>
      <c r="V3578" s="4">
        <v>43548.32</v>
      </c>
      <c r="W3578" t="s">
        <v>103</v>
      </c>
      <c r="X3578" cm="1">
        <f t="array" ref="X3578">_xlfn.IFS(Table1[[#This Row],[severity]]="Critical", 4, Table1[[#This Row],[severity]]="High", 3, Table1[[#This Row],[severity]]="Medium", 2, TRUE, 1)</f>
        <v>4</v>
      </c>
      <c r="Y3578">
        <f t="shared" si="110"/>
        <v>14</v>
      </c>
      <c r="Z3578" t="str">
        <f t="shared" si="111"/>
        <v>Afternoon (12-17)</v>
      </c>
    </row>
    <row r="3579" spans="1:26" x14ac:dyDescent="0.3">
      <c r="A3579" t="s">
        <v>5579</v>
      </c>
      <c r="B3579" t="s">
        <v>250</v>
      </c>
      <c r="C3579" t="s">
        <v>342</v>
      </c>
      <c r="D3579" t="s">
        <v>38</v>
      </c>
      <c r="E3579" t="s">
        <v>72</v>
      </c>
      <c r="F3579">
        <f ca="1">MONTH(Table1[[#This Row],[incident_datetime]])</f>
        <v>8</v>
      </c>
      <c r="G3579">
        <f ca="1">YEAR(Table1[[#This Row],[incident_datetime]])</f>
        <v>2026</v>
      </c>
      <c r="H3579" s="2">
        <f ca="1">TODAY()</f>
        <v>46250</v>
      </c>
      <c r="I3579" t="s">
        <v>89</v>
      </c>
      <c r="J3579" t="s">
        <v>687</v>
      </c>
      <c r="K3579">
        <v>40</v>
      </c>
      <c r="L3579" t="s">
        <v>43</v>
      </c>
      <c r="M3579" t="s">
        <v>41</v>
      </c>
      <c r="N3579" t="s">
        <v>2433</v>
      </c>
      <c r="O3579">
        <v>29</v>
      </c>
      <c r="P3579" t="s">
        <v>43</v>
      </c>
      <c r="Q3579" t="s">
        <v>27</v>
      </c>
      <c r="R3579" t="s">
        <v>97</v>
      </c>
      <c r="S3579" t="s">
        <v>61</v>
      </c>
      <c r="T3579" t="s">
        <v>155</v>
      </c>
      <c r="U3579">
        <v>1</v>
      </c>
      <c r="V3579" s="4">
        <v>11963.27</v>
      </c>
      <c r="W3579" t="s">
        <v>110</v>
      </c>
      <c r="X3579" cm="1">
        <f t="array" ref="X3579">_xlfn.IFS(Table1[[#This Row],[severity]]="Critical", 4, Table1[[#This Row],[severity]]="High", 3, Table1[[#This Row],[severity]]="Medium", 2, TRUE, 1)</f>
        <v>3</v>
      </c>
      <c r="Y3579">
        <f t="shared" ca="1" si="110"/>
        <v>0</v>
      </c>
      <c r="Z3579" t="str">
        <f t="shared" ca="1" si="111"/>
        <v>Night (00-05)</v>
      </c>
    </row>
    <row r="3580" spans="1:26" x14ac:dyDescent="0.3">
      <c r="A3580" t="s">
        <v>5580</v>
      </c>
      <c r="B3580" t="s">
        <v>422</v>
      </c>
      <c r="C3580" t="s">
        <v>258</v>
      </c>
      <c r="D3580" t="s">
        <v>92</v>
      </c>
      <c r="E3580" t="s">
        <v>23</v>
      </c>
      <c r="F3580">
        <f>MONTH(Table1[[#This Row],[incident_datetime]])</f>
        <v>3</v>
      </c>
      <c r="G3580">
        <f>YEAR(Table1[[#This Row],[incident_datetime]])</f>
        <v>2018</v>
      </c>
      <c r="H3580" s="1">
        <v>43186.299560185187</v>
      </c>
      <c r="I3580" t="s">
        <v>730</v>
      </c>
      <c r="J3580" t="s">
        <v>7102</v>
      </c>
      <c r="K3580">
        <v>52</v>
      </c>
      <c r="L3580" t="s">
        <v>43</v>
      </c>
      <c r="M3580" t="s">
        <v>35</v>
      </c>
      <c r="N3580" t="s">
        <v>4158</v>
      </c>
      <c r="O3580">
        <v>56</v>
      </c>
      <c r="P3580" t="s">
        <v>59</v>
      </c>
      <c r="Q3580" t="s">
        <v>70</v>
      </c>
      <c r="R3580" t="s">
        <v>52</v>
      </c>
      <c r="S3580" t="s">
        <v>53</v>
      </c>
      <c r="T3580" t="s">
        <v>155</v>
      </c>
      <c r="U3580">
        <v>5</v>
      </c>
      <c r="V3580">
        <v>0</v>
      </c>
      <c r="W3580" t="s">
        <v>103</v>
      </c>
      <c r="X3580" cm="1">
        <f t="array" ref="X3580">_xlfn.IFS(Table1[[#This Row],[severity]]="Critical", 4, Table1[[#This Row],[severity]]="High", 3, Table1[[#This Row],[severity]]="Medium", 2, TRUE, 1)</f>
        <v>1</v>
      </c>
      <c r="Y3580">
        <f t="shared" si="110"/>
        <v>7</v>
      </c>
      <c r="Z3580" t="str">
        <f t="shared" si="111"/>
        <v>Morning (06-11)</v>
      </c>
    </row>
    <row r="3581" spans="1:26" x14ac:dyDescent="0.3">
      <c r="A3581" t="s">
        <v>5581</v>
      </c>
      <c r="B3581" t="s">
        <v>539</v>
      </c>
      <c r="C3581" t="s">
        <v>180</v>
      </c>
      <c r="D3581" t="s">
        <v>77</v>
      </c>
      <c r="E3581" t="s">
        <v>55</v>
      </c>
      <c r="F3581">
        <f>MONTH(Table1[[#This Row],[incident_datetime]])</f>
        <v>10</v>
      </c>
      <c r="G3581">
        <f>YEAR(Table1[[#This Row],[incident_datetime]])</f>
        <v>2019</v>
      </c>
      <c r="H3581" s="1">
        <v>43754.408275462964</v>
      </c>
      <c r="I3581" t="s">
        <v>212</v>
      </c>
      <c r="J3581" t="s">
        <v>570</v>
      </c>
      <c r="K3581">
        <v>16</v>
      </c>
      <c r="L3581" t="s">
        <v>43</v>
      </c>
      <c r="M3581" t="s">
        <v>35</v>
      </c>
      <c r="N3581" t="s">
        <v>3600</v>
      </c>
      <c r="O3581">
        <v>60</v>
      </c>
      <c r="P3581" t="s">
        <v>43</v>
      </c>
      <c r="Q3581" t="s">
        <v>70</v>
      </c>
      <c r="R3581" t="s">
        <v>97</v>
      </c>
      <c r="S3581" t="s">
        <v>61</v>
      </c>
      <c r="T3581" t="s">
        <v>29</v>
      </c>
      <c r="U3581">
        <v>1</v>
      </c>
      <c r="V3581" s="4">
        <v>24392.59</v>
      </c>
      <c r="W3581" t="s">
        <v>103</v>
      </c>
      <c r="X3581" cm="1">
        <f t="array" ref="X3581">_xlfn.IFS(Table1[[#This Row],[severity]]="Critical", 4, Table1[[#This Row],[severity]]="High", 3, Table1[[#This Row],[severity]]="Medium", 2, TRUE, 1)</f>
        <v>3</v>
      </c>
      <c r="Y3581">
        <f t="shared" si="110"/>
        <v>9</v>
      </c>
      <c r="Z3581" t="str">
        <f t="shared" si="111"/>
        <v>Morning (06-11)</v>
      </c>
    </row>
    <row r="3582" spans="1:26" x14ac:dyDescent="0.3">
      <c r="A3582" t="s">
        <v>5582</v>
      </c>
      <c r="B3582" t="s">
        <v>1173</v>
      </c>
      <c r="C3582" t="s">
        <v>468</v>
      </c>
      <c r="D3582" t="s">
        <v>22</v>
      </c>
      <c r="E3582" t="s">
        <v>39</v>
      </c>
      <c r="F3582">
        <f>MONTH(Table1[[#This Row],[incident_datetime]])</f>
        <v>6</v>
      </c>
      <c r="G3582">
        <f>YEAR(Table1[[#This Row],[incident_datetime]])</f>
        <v>2020</v>
      </c>
      <c r="H3582" s="1">
        <v>44010.354479166665</v>
      </c>
      <c r="I3582" t="s">
        <v>278</v>
      </c>
      <c r="J3582" t="s">
        <v>487</v>
      </c>
      <c r="K3582">
        <v>25</v>
      </c>
      <c r="L3582" t="s">
        <v>59</v>
      </c>
      <c r="M3582" t="s">
        <v>41</v>
      </c>
      <c r="N3582" t="s">
        <v>902</v>
      </c>
      <c r="O3582">
        <v>32</v>
      </c>
      <c r="P3582" t="s">
        <v>59</v>
      </c>
      <c r="Q3582" t="s">
        <v>27</v>
      </c>
      <c r="R3582" t="s">
        <v>97</v>
      </c>
      <c r="S3582" t="s">
        <v>61</v>
      </c>
      <c r="T3582" t="s">
        <v>62</v>
      </c>
      <c r="U3582">
        <v>0</v>
      </c>
      <c r="V3582" s="4">
        <v>28941</v>
      </c>
      <c r="W3582" t="s">
        <v>110</v>
      </c>
      <c r="X3582" cm="1">
        <f t="array" ref="X3582">_xlfn.IFS(Table1[[#This Row],[severity]]="Critical", 4, Table1[[#This Row],[severity]]="High", 3, Table1[[#This Row],[severity]]="Medium", 2, TRUE, 1)</f>
        <v>3</v>
      </c>
      <c r="Y3582">
        <f t="shared" si="110"/>
        <v>8</v>
      </c>
      <c r="Z3582" t="str">
        <f t="shared" si="111"/>
        <v>Morning (06-11)</v>
      </c>
    </row>
    <row r="3583" spans="1:26" x14ac:dyDescent="0.3">
      <c r="A3583" t="s">
        <v>5583</v>
      </c>
      <c r="B3583" t="s">
        <v>507</v>
      </c>
      <c r="C3583" t="s">
        <v>468</v>
      </c>
      <c r="D3583" t="s">
        <v>100</v>
      </c>
      <c r="E3583" t="s">
        <v>186</v>
      </c>
      <c r="F3583">
        <f>MONTH(Table1[[#This Row],[incident_datetime]])</f>
        <v>12</v>
      </c>
      <c r="G3583">
        <f>YEAR(Table1[[#This Row],[incident_datetime]])</f>
        <v>2019</v>
      </c>
      <c r="H3583" s="1">
        <v>43821.898819444446</v>
      </c>
      <c r="I3583" t="s">
        <v>118</v>
      </c>
      <c r="J3583" t="s">
        <v>2089</v>
      </c>
      <c r="K3583">
        <v>44</v>
      </c>
      <c r="L3583" t="s">
        <v>59</v>
      </c>
      <c r="M3583" t="s">
        <v>35</v>
      </c>
      <c r="O3583">
        <v>56</v>
      </c>
      <c r="P3583" t="s">
        <v>59</v>
      </c>
      <c r="Q3583" t="s">
        <v>60</v>
      </c>
      <c r="R3583" t="s">
        <v>139</v>
      </c>
      <c r="S3583" t="s">
        <v>98</v>
      </c>
      <c r="T3583" t="s">
        <v>29</v>
      </c>
      <c r="U3583">
        <v>3</v>
      </c>
      <c r="V3583" s="4">
        <v>5290.06</v>
      </c>
      <c r="W3583" t="s">
        <v>110</v>
      </c>
      <c r="X3583" cm="1">
        <f t="array" ref="X3583">_xlfn.IFS(Table1[[#This Row],[severity]]="Critical", 4, Table1[[#This Row],[severity]]="High", 3, Table1[[#This Row],[severity]]="Medium", 2, TRUE, 1)</f>
        <v>2</v>
      </c>
      <c r="Y3583">
        <f t="shared" si="110"/>
        <v>21</v>
      </c>
      <c r="Z3583" t="str">
        <f t="shared" si="111"/>
        <v>Evening (18-23)</v>
      </c>
    </row>
    <row r="3584" spans="1:26" x14ac:dyDescent="0.3">
      <c r="A3584" t="s">
        <v>5584</v>
      </c>
      <c r="B3584" t="s">
        <v>676</v>
      </c>
      <c r="C3584" t="s">
        <v>562</v>
      </c>
      <c r="D3584" t="s">
        <v>48</v>
      </c>
      <c r="E3584" t="s">
        <v>112</v>
      </c>
      <c r="F3584">
        <f>MONTH(Table1[[#This Row],[incident_datetime]])</f>
        <v>8</v>
      </c>
      <c r="G3584">
        <f>YEAR(Table1[[#This Row],[incident_datetime]])</f>
        <v>2020</v>
      </c>
      <c r="H3584" s="1">
        <v>44067.389502314814</v>
      </c>
      <c r="I3584" t="s">
        <v>657</v>
      </c>
      <c r="J3584" t="s">
        <v>3417</v>
      </c>
      <c r="K3584">
        <v>48</v>
      </c>
      <c r="L3584" t="s">
        <v>34</v>
      </c>
      <c r="M3584" t="s">
        <v>35</v>
      </c>
      <c r="N3584" t="s">
        <v>1227</v>
      </c>
      <c r="O3584">
        <v>12</v>
      </c>
      <c r="P3584" t="s">
        <v>59</v>
      </c>
      <c r="Q3584" t="s">
        <v>27</v>
      </c>
      <c r="R3584" t="s">
        <v>52</v>
      </c>
      <c r="S3584" t="s">
        <v>61</v>
      </c>
      <c r="T3584" t="s">
        <v>155</v>
      </c>
      <c r="U3584">
        <v>2</v>
      </c>
      <c r="V3584" s="4">
        <v>34196.93</v>
      </c>
      <c r="W3584" t="s">
        <v>110</v>
      </c>
      <c r="X3584" cm="1">
        <f t="array" ref="X3584">_xlfn.IFS(Table1[[#This Row],[severity]]="Critical", 4, Table1[[#This Row],[severity]]="High", 3, Table1[[#This Row],[severity]]="Medium", 2, TRUE, 1)</f>
        <v>1</v>
      </c>
      <c r="Y3584">
        <f t="shared" si="110"/>
        <v>9</v>
      </c>
      <c r="Z3584" t="str">
        <f t="shared" si="111"/>
        <v>Morning (06-11)</v>
      </c>
    </row>
    <row r="3585" spans="1:26" x14ac:dyDescent="0.3">
      <c r="A3585" t="s">
        <v>5585</v>
      </c>
      <c r="B3585" t="s">
        <v>165</v>
      </c>
      <c r="C3585" t="s">
        <v>686</v>
      </c>
      <c r="D3585" t="s">
        <v>38</v>
      </c>
      <c r="E3585" t="s">
        <v>112</v>
      </c>
      <c r="F3585">
        <f>MONTH(Table1[[#This Row],[incident_datetime]])</f>
        <v>4</v>
      </c>
      <c r="G3585">
        <f>YEAR(Table1[[#This Row],[incident_datetime]])</f>
        <v>2019</v>
      </c>
      <c r="H3585" s="1">
        <v>43573.027407407404</v>
      </c>
      <c r="I3585" t="s">
        <v>358</v>
      </c>
      <c r="J3585" t="s">
        <v>1982</v>
      </c>
      <c r="K3585">
        <v>38</v>
      </c>
      <c r="L3585" t="s">
        <v>43</v>
      </c>
      <c r="M3585" t="s">
        <v>35</v>
      </c>
      <c r="N3585" t="s">
        <v>3552</v>
      </c>
      <c r="O3585">
        <v>72</v>
      </c>
      <c r="P3585" t="s">
        <v>43</v>
      </c>
      <c r="Q3585" t="s">
        <v>70</v>
      </c>
      <c r="R3585" t="s">
        <v>109</v>
      </c>
      <c r="S3585" t="s">
        <v>132</v>
      </c>
      <c r="T3585" t="s">
        <v>62</v>
      </c>
      <c r="U3585">
        <v>2</v>
      </c>
      <c r="V3585" s="4">
        <v>33672.870000000003</v>
      </c>
      <c r="W3585" t="s">
        <v>110</v>
      </c>
      <c r="X3585" cm="1">
        <f t="array" ref="X3585">_xlfn.IFS(Table1[[#This Row],[severity]]="Critical", 4, Table1[[#This Row],[severity]]="High", 3, Table1[[#This Row],[severity]]="Medium", 2, TRUE, 1)</f>
        <v>4</v>
      </c>
      <c r="Y3585">
        <f t="shared" si="110"/>
        <v>0</v>
      </c>
      <c r="Z3585" t="str">
        <f t="shared" si="111"/>
        <v>Night (00-05)</v>
      </c>
    </row>
    <row r="3586" spans="1:26" x14ac:dyDescent="0.3">
      <c r="A3586" t="s">
        <v>5586</v>
      </c>
      <c r="B3586" t="s">
        <v>539</v>
      </c>
      <c r="C3586" t="s">
        <v>686</v>
      </c>
      <c r="D3586" t="s">
        <v>77</v>
      </c>
      <c r="E3586" t="s">
        <v>55</v>
      </c>
      <c r="F3586">
        <f>MONTH(Table1[[#This Row],[incident_datetime]])</f>
        <v>6</v>
      </c>
      <c r="G3586">
        <f>YEAR(Table1[[#This Row],[incident_datetime]])</f>
        <v>2018</v>
      </c>
      <c r="H3586" s="1">
        <v>43277.362696759257</v>
      </c>
      <c r="I3586" t="s">
        <v>712</v>
      </c>
      <c r="J3586" t="s">
        <v>1378</v>
      </c>
      <c r="K3586">
        <v>36</v>
      </c>
      <c r="L3586" t="s">
        <v>34</v>
      </c>
      <c r="M3586" t="s">
        <v>107</v>
      </c>
      <c r="N3586" t="s">
        <v>3537</v>
      </c>
      <c r="O3586">
        <v>74</v>
      </c>
      <c r="P3586" t="s">
        <v>59</v>
      </c>
      <c r="Q3586" t="s">
        <v>116</v>
      </c>
      <c r="R3586" t="s">
        <v>52</v>
      </c>
      <c r="S3586" t="s">
        <v>61</v>
      </c>
      <c r="T3586" t="s">
        <v>155</v>
      </c>
      <c r="U3586">
        <v>1</v>
      </c>
      <c r="V3586">
        <v>0</v>
      </c>
      <c r="W3586" t="s">
        <v>110</v>
      </c>
      <c r="X3586" cm="1">
        <f t="array" ref="X3586">_xlfn.IFS(Table1[[#This Row],[severity]]="Critical", 4, Table1[[#This Row],[severity]]="High", 3, Table1[[#This Row],[severity]]="Medium", 2, TRUE, 1)</f>
        <v>1</v>
      </c>
      <c r="Y3586">
        <f t="shared" ref="Y3586:Y3649" si="112">HOUR(H3586)</f>
        <v>8</v>
      </c>
      <c r="Z3586" t="str">
        <f t="shared" ref="Z3586:Z3649" si="113">IF(Y3586&lt;6,"Night (00-05)",IF(Y3586&lt;12,"Morning (06-11)",IF(Y3586&lt;18,"Afternoon (12-17)","Evening (18-23)")))</f>
        <v>Morning (06-11)</v>
      </c>
    </row>
    <row r="3587" spans="1:26" x14ac:dyDescent="0.3">
      <c r="A3587" t="s">
        <v>5587</v>
      </c>
      <c r="B3587" t="s">
        <v>539</v>
      </c>
      <c r="C3587" t="s">
        <v>233</v>
      </c>
      <c r="D3587" t="s">
        <v>22</v>
      </c>
      <c r="E3587" t="s">
        <v>31</v>
      </c>
      <c r="F3587">
        <f>MONTH(Table1[[#This Row],[incident_datetime]])</f>
        <v>3</v>
      </c>
      <c r="G3587">
        <f>YEAR(Table1[[#This Row],[incident_datetime]])</f>
        <v>2022</v>
      </c>
      <c r="H3587" s="1">
        <v>44636.374918981484</v>
      </c>
      <c r="I3587" t="s">
        <v>1975</v>
      </c>
      <c r="J3587" t="s">
        <v>2024</v>
      </c>
      <c r="K3587">
        <v>52</v>
      </c>
      <c r="L3587" t="s">
        <v>43</v>
      </c>
      <c r="M3587" t="s">
        <v>35</v>
      </c>
      <c r="N3587" t="s">
        <v>2645</v>
      </c>
      <c r="O3587">
        <v>46</v>
      </c>
      <c r="P3587" t="s">
        <v>59</v>
      </c>
      <c r="Q3587" t="s">
        <v>27</v>
      </c>
      <c r="R3587" t="s">
        <v>139</v>
      </c>
      <c r="S3587" t="s">
        <v>28</v>
      </c>
      <c r="T3587" t="s">
        <v>155</v>
      </c>
      <c r="U3587">
        <v>5</v>
      </c>
      <c r="V3587" s="4">
        <v>23483.119999999999</v>
      </c>
      <c r="W3587" t="s">
        <v>103</v>
      </c>
      <c r="X3587" cm="1">
        <f t="array" ref="X3587">_xlfn.IFS(Table1[[#This Row],[severity]]="Critical", 4, Table1[[#This Row],[severity]]="High", 3, Table1[[#This Row],[severity]]="Medium", 2, TRUE, 1)</f>
        <v>2</v>
      </c>
      <c r="Y3587">
        <f t="shared" si="112"/>
        <v>8</v>
      </c>
      <c r="Z3587" t="str">
        <f t="shared" si="113"/>
        <v>Morning (06-11)</v>
      </c>
    </row>
    <row r="3588" spans="1:26" x14ac:dyDescent="0.3">
      <c r="A3588" t="s">
        <v>5588</v>
      </c>
      <c r="B3588" t="s">
        <v>685</v>
      </c>
      <c r="C3588" t="s">
        <v>185</v>
      </c>
      <c r="D3588" t="s">
        <v>88</v>
      </c>
      <c r="E3588" t="s">
        <v>55</v>
      </c>
      <c r="F3588">
        <f>MONTH(Table1[[#This Row],[incident_datetime]])</f>
        <v>6</v>
      </c>
      <c r="G3588">
        <f>YEAR(Table1[[#This Row],[incident_datetime]])</f>
        <v>2020</v>
      </c>
      <c r="H3588" s="1">
        <v>43985.536921296298</v>
      </c>
      <c r="I3588" t="s">
        <v>187</v>
      </c>
      <c r="J3588" t="s">
        <v>1593</v>
      </c>
      <c r="K3588">
        <v>72</v>
      </c>
      <c r="L3588" t="s">
        <v>59</v>
      </c>
      <c r="M3588" t="s">
        <v>107</v>
      </c>
      <c r="N3588" t="s">
        <v>3409</v>
      </c>
      <c r="O3588">
        <v>56</v>
      </c>
      <c r="P3588" t="s">
        <v>59</v>
      </c>
      <c r="Q3588" t="s">
        <v>116</v>
      </c>
      <c r="R3588" t="s">
        <v>109</v>
      </c>
      <c r="S3588" t="s">
        <v>61</v>
      </c>
      <c r="T3588" t="s">
        <v>62</v>
      </c>
      <c r="U3588">
        <v>5</v>
      </c>
      <c r="V3588" s="4">
        <v>15339</v>
      </c>
      <c r="W3588" t="s">
        <v>110</v>
      </c>
      <c r="X3588" cm="1">
        <f t="array" ref="X3588">_xlfn.IFS(Table1[[#This Row],[severity]]="Critical", 4, Table1[[#This Row],[severity]]="High", 3, Table1[[#This Row],[severity]]="Medium", 2, TRUE, 1)</f>
        <v>4</v>
      </c>
      <c r="Y3588">
        <f t="shared" si="112"/>
        <v>12</v>
      </c>
      <c r="Z3588" t="str">
        <f t="shared" si="113"/>
        <v>Afternoon (12-17)</v>
      </c>
    </row>
    <row r="3589" spans="1:26" x14ac:dyDescent="0.3">
      <c r="A3589" t="s">
        <v>5589</v>
      </c>
      <c r="B3589" t="s">
        <v>382</v>
      </c>
      <c r="C3589" t="s">
        <v>342</v>
      </c>
      <c r="D3589" t="s">
        <v>92</v>
      </c>
      <c r="E3589" t="s">
        <v>55</v>
      </c>
      <c r="F3589">
        <f>MONTH(Table1[[#This Row],[incident_datetime]])</f>
        <v>12</v>
      </c>
      <c r="G3589">
        <f>YEAR(Table1[[#This Row],[incident_datetime]])</f>
        <v>2018</v>
      </c>
      <c r="H3589" s="1">
        <v>43450.384814814817</v>
      </c>
      <c r="I3589" t="s">
        <v>358</v>
      </c>
      <c r="J3589" t="s">
        <v>2633</v>
      </c>
      <c r="K3589">
        <v>52</v>
      </c>
      <c r="L3589" t="s">
        <v>43</v>
      </c>
      <c r="M3589" t="s">
        <v>35</v>
      </c>
      <c r="N3589" t="s">
        <v>5193</v>
      </c>
      <c r="O3589">
        <v>76</v>
      </c>
      <c r="P3589" t="s">
        <v>59</v>
      </c>
      <c r="Q3589" t="s">
        <v>27</v>
      </c>
      <c r="R3589" t="s">
        <v>52</v>
      </c>
      <c r="S3589" t="s">
        <v>28</v>
      </c>
      <c r="T3589" t="s">
        <v>155</v>
      </c>
      <c r="U3589">
        <v>4</v>
      </c>
      <c r="V3589" s="4">
        <v>41324.379999999997</v>
      </c>
      <c r="W3589" t="s">
        <v>110</v>
      </c>
      <c r="X3589" cm="1">
        <f t="array" ref="X3589">_xlfn.IFS(Table1[[#This Row],[severity]]="Critical", 4, Table1[[#This Row],[severity]]="High", 3, Table1[[#This Row],[severity]]="Medium", 2, TRUE, 1)</f>
        <v>1</v>
      </c>
      <c r="Y3589">
        <f t="shared" si="112"/>
        <v>9</v>
      </c>
      <c r="Z3589" t="str">
        <f t="shared" si="113"/>
        <v>Morning (06-11)</v>
      </c>
    </row>
    <row r="3590" spans="1:26" x14ac:dyDescent="0.3">
      <c r="A3590" t="s">
        <v>5590</v>
      </c>
      <c r="B3590" t="s">
        <v>64</v>
      </c>
      <c r="C3590" t="s">
        <v>258</v>
      </c>
      <c r="D3590" t="s">
        <v>38</v>
      </c>
      <c r="E3590" t="s">
        <v>23</v>
      </c>
      <c r="F3590">
        <f>MONTH(Table1[[#This Row],[incident_datetime]])</f>
        <v>12</v>
      </c>
      <c r="G3590">
        <f>YEAR(Table1[[#This Row],[incident_datetime]])</f>
        <v>2020</v>
      </c>
      <c r="H3590" s="1">
        <v>44187.989016203705</v>
      </c>
      <c r="I3590" t="s">
        <v>501</v>
      </c>
      <c r="J3590" t="s">
        <v>1029</v>
      </c>
      <c r="K3590">
        <v>74</v>
      </c>
      <c r="L3590" t="s">
        <v>59</v>
      </c>
      <c r="M3590" t="s">
        <v>34</v>
      </c>
      <c r="N3590" t="s">
        <v>896</v>
      </c>
      <c r="O3590">
        <v>59</v>
      </c>
      <c r="P3590" t="s">
        <v>59</v>
      </c>
      <c r="Q3590" t="s">
        <v>27</v>
      </c>
      <c r="R3590" t="s">
        <v>109</v>
      </c>
      <c r="S3590" t="s">
        <v>98</v>
      </c>
      <c r="T3590" t="s">
        <v>270</v>
      </c>
      <c r="U3590">
        <v>1</v>
      </c>
      <c r="V3590" s="4">
        <v>47426.75</v>
      </c>
      <c r="W3590" t="s">
        <v>103</v>
      </c>
      <c r="X3590" cm="1">
        <f t="array" ref="X3590">_xlfn.IFS(Table1[[#This Row],[severity]]="Critical", 4, Table1[[#This Row],[severity]]="High", 3, Table1[[#This Row],[severity]]="Medium", 2, TRUE, 1)</f>
        <v>4</v>
      </c>
      <c r="Y3590">
        <f t="shared" si="112"/>
        <v>23</v>
      </c>
      <c r="Z3590" t="str">
        <f t="shared" si="113"/>
        <v>Evening (18-23)</v>
      </c>
    </row>
    <row r="3591" spans="1:26" x14ac:dyDescent="0.3">
      <c r="A3591" t="s">
        <v>5591</v>
      </c>
      <c r="B3591" t="s">
        <v>685</v>
      </c>
      <c r="C3591" t="s">
        <v>342</v>
      </c>
      <c r="D3591" t="s">
        <v>88</v>
      </c>
      <c r="E3591" t="s">
        <v>66</v>
      </c>
      <c r="F3591">
        <f ca="1">MONTH(Table1[[#This Row],[incident_datetime]])</f>
        <v>8</v>
      </c>
      <c r="G3591">
        <f ca="1">YEAR(Table1[[#This Row],[incident_datetime]])</f>
        <v>2026</v>
      </c>
      <c r="H3591" s="2">
        <f ca="1">TODAY()</f>
        <v>46250</v>
      </c>
      <c r="I3591" t="s">
        <v>228</v>
      </c>
      <c r="J3591" t="s">
        <v>1658</v>
      </c>
      <c r="K3591">
        <v>53</v>
      </c>
      <c r="L3591" t="s">
        <v>59</v>
      </c>
      <c r="M3591" t="s">
        <v>35</v>
      </c>
      <c r="N3591" t="s">
        <v>488</v>
      </c>
      <c r="O3591">
        <v>34</v>
      </c>
      <c r="P3591" t="s">
        <v>59</v>
      </c>
      <c r="Q3591" t="s">
        <v>116</v>
      </c>
      <c r="R3591" t="s">
        <v>109</v>
      </c>
      <c r="S3591" t="s">
        <v>61</v>
      </c>
      <c r="T3591" t="s">
        <v>62</v>
      </c>
      <c r="U3591">
        <v>1</v>
      </c>
      <c r="V3591" s="4">
        <v>3024.69</v>
      </c>
      <c r="W3591" t="s">
        <v>103</v>
      </c>
      <c r="X3591" cm="1">
        <f t="array" ref="X3591">_xlfn.IFS(Table1[[#This Row],[severity]]="Critical", 4, Table1[[#This Row],[severity]]="High", 3, Table1[[#This Row],[severity]]="Medium", 2, TRUE, 1)</f>
        <v>4</v>
      </c>
      <c r="Y3591">
        <f t="shared" ca="1" si="112"/>
        <v>0</v>
      </c>
      <c r="Z3591" t="str">
        <f t="shared" ca="1" si="113"/>
        <v>Night (00-05)</v>
      </c>
    </row>
    <row r="3592" spans="1:26" x14ac:dyDescent="0.3">
      <c r="A3592" t="s">
        <v>5592</v>
      </c>
      <c r="B3592" t="s">
        <v>242</v>
      </c>
      <c r="C3592" t="s">
        <v>220</v>
      </c>
      <c r="D3592" t="s">
        <v>92</v>
      </c>
      <c r="E3592" t="s">
        <v>93</v>
      </c>
      <c r="F3592">
        <f>MONTH(Table1[[#This Row],[incident_datetime]])</f>
        <v>12</v>
      </c>
      <c r="G3592">
        <f>YEAR(Table1[[#This Row],[incident_datetime]])</f>
        <v>2023</v>
      </c>
      <c r="H3592" s="1">
        <v>45279.160891203705</v>
      </c>
      <c r="I3592" t="s">
        <v>169</v>
      </c>
      <c r="J3592" t="s">
        <v>2913</v>
      </c>
      <c r="K3592">
        <v>59</v>
      </c>
      <c r="L3592" t="s">
        <v>59</v>
      </c>
      <c r="M3592" t="s">
        <v>41</v>
      </c>
      <c r="N3592" t="s">
        <v>2378</v>
      </c>
      <c r="O3592">
        <v>56</v>
      </c>
      <c r="P3592" t="s">
        <v>43</v>
      </c>
      <c r="Q3592" t="s">
        <v>27</v>
      </c>
      <c r="R3592" t="s">
        <v>109</v>
      </c>
      <c r="S3592" t="s">
        <v>61</v>
      </c>
      <c r="T3592" t="s">
        <v>62</v>
      </c>
      <c r="U3592">
        <v>4</v>
      </c>
      <c r="V3592" s="4">
        <v>4480.9799999999996</v>
      </c>
      <c r="W3592" t="s">
        <v>110</v>
      </c>
      <c r="X3592" cm="1">
        <f t="array" ref="X3592">_xlfn.IFS(Table1[[#This Row],[severity]]="Critical", 4, Table1[[#This Row],[severity]]="High", 3, Table1[[#This Row],[severity]]="Medium", 2, TRUE, 1)</f>
        <v>4</v>
      </c>
      <c r="Y3592">
        <f t="shared" si="112"/>
        <v>3</v>
      </c>
      <c r="Z3592" t="str">
        <f t="shared" si="113"/>
        <v>Night (00-05)</v>
      </c>
    </row>
    <row r="3593" spans="1:26" x14ac:dyDescent="0.3">
      <c r="A3593" t="s">
        <v>5593</v>
      </c>
      <c r="B3593" t="s">
        <v>676</v>
      </c>
      <c r="C3593" t="s">
        <v>220</v>
      </c>
      <c r="D3593" t="s">
        <v>22</v>
      </c>
      <c r="E3593" t="s">
        <v>186</v>
      </c>
      <c r="F3593">
        <f>MONTH(Table1[[#This Row],[incident_datetime]])</f>
        <v>6</v>
      </c>
      <c r="G3593">
        <f>YEAR(Table1[[#This Row],[incident_datetime]])</f>
        <v>2018</v>
      </c>
      <c r="H3593" s="1">
        <v>43260.559340277781</v>
      </c>
      <c r="I3593" t="s">
        <v>362</v>
      </c>
      <c r="J3593" t="s">
        <v>2409</v>
      </c>
      <c r="K3593">
        <v>37</v>
      </c>
      <c r="L3593" t="s">
        <v>43</v>
      </c>
      <c r="M3593" t="s">
        <v>107</v>
      </c>
      <c r="N3593" t="s">
        <v>5193</v>
      </c>
      <c r="O3593">
        <v>41</v>
      </c>
      <c r="P3593" t="s">
        <v>34</v>
      </c>
      <c r="Q3593" t="s">
        <v>116</v>
      </c>
      <c r="R3593" t="s">
        <v>109</v>
      </c>
      <c r="S3593" t="s">
        <v>61</v>
      </c>
      <c r="T3593" t="s">
        <v>62</v>
      </c>
      <c r="U3593">
        <v>4</v>
      </c>
      <c r="V3593" s="4">
        <v>10479.4</v>
      </c>
      <c r="W3593" t="s">
        <v>110</v>
      </c>
      <c r="X3593" cm="1">
        <f t="array" ref="X3593">_xlfn.IFS(Table1[[#This Row],[severity]]="Critical", 4, Table1[[#This Row],[severity]]="High", 3, Table1[[#This Row],[severity]]="Medium", 2, TRUE, 1)</f>
        <v>4</v>
      </c>
      <c r="Y3593">
        <f t="shared" si="112"/>
        <v>13</v>
      </c>
      <c r="Z3593" t="str">
        <f t="shared" si="113"/>
        <v>Afternoon (12-17)</v>
      </c>
    </row>
    <row r="3594" spans="1:26" x14ac:dyDescent="0.3">
      <c r="A3594" t="s">
        <v>5594</v>
      </c>
      <c r="B3594" t="s">
        <v>165</v>
      </c>
      <c r="C3594" t="s">
        <v>562</v>
      </c>
      <c r="D3594" t="s">
        <v>88</v>
      </c>
      <c r="E3594" t="s">
        <v>186</v>
      </c>
      <c r="F3594">
        <f>MONTH(Table1[[#This Row],[incident_datetime]])</f>
        <v>7</v>
      </c>
      <c r="G3594">
        <f>YEAR(Table1[[#This Row],[incident_datetime]])</f>
        <v>2019</v>
      </c>
      <c r="H3594" s="1">
        <v>43665.936967592592</v>
      </c>
      <c r="I3594" t="s">
        <v>451</v>
      </c>
      <c r="J3594" t="s">
        <v>3454</v>
      </c>
      <c r="K3594">
        <v>43</v>
      </c>
      <c r="L3594" t="s">
        <v>59</v>
      </c>
      <c r="M3594" t="s">
        <v>107</v>
      </c>
      <c r="N3594" t="s">
        <v>581</v>
      </c>
      <c r="O3594">
        <v>71</v>
      </c>
      <c r="P3594" t="s">
        <v>43</v>
      </c>
      <c r="Q3594" t="s">
        <v>27</v>
      </c>
      <c r="R3594" t="s">
        <v>97</v>
      </c>
      <c r="S3594" t="s">
        <v>28</v>
      </c>
      <c r="T3594" t="s">
        <v>270</v>
      </c>
      <c r="U3594">
        <v>4</v>
      </c>
      <c r="V3594">
        <v>0</v>
      </c>
      <c r="W3594" t="s">
        <v>110</v>
      </c>
      <c r="X3594" cm="1">
        <f t="array" ref="X3594">_xlfn.IFS(Table1[[#This Row],[severity]]="Critical", 4, Table1[[#This Row],[severity]]="High", 3, Table1[[#This Row],[severity]]="Medium", 2, TRUE, 1)</f>
        <v>3</v>
      </c>
      <c r="Y3594">
        <f t="shared" si="112"/>
        <v>22</v>
      </c>
      <c r="Z3594" t="str">
        <f t="shared" si="113"/>
        <v>Evening (18-23)</v>
      </c>
    </row>
    <row r="3595" spans="1:26" x14ac:dyDescent="0.3">
      <c r="A3595" t="s">
        <v>5595</v>
      </c>
      <c r="B3595" t="s">
        <v>935</v>
      </c>
      <c r="C3595" t="s">
        <v>135</v>
      </c>
      <c r="D3595" t="s">
        <v>88</v>
      </c>
      <c r="E3595" t="s">
        <v>66</v>
      </c>
      <c r="F3595">
        <f>MONTH(Table1[[#This Row],[incident_datetime]])</f>
        <v>8</v>
      </c>
      <c r="G3595">
        <f>YEAR(Table1[[#This Row],[incident_datetime]])</f>
        <v>2022</v>
      </c>
      <c r="H3595" s="1">
        <v>44803.968101851853</v>
      </c>
      <c r="I3595" t="s">
        <v>312</v>
      </c>
      <c r="J3595" t="s">
        <v>901</v>
      </c>
      <c r="K3595">
        <v>66</v>
      </c>
      <c r="L3595" t="s">
        <v>59</v>
      </c>
      <c r="M3595" t="s">
        <v>35</v>
      </c>
      <c r="N3595" t="s">
        <v>2311</v>
      </c>
      <c r="O3595">
        <v>33</v>
      </c>
      <c r="P3595" t="s">
        <v>59</v>
      </c>
      <c r="Q3595" t="s">
        <v>70</v>
      </c>
      <c r="R3595" t="s">
        <v>52</v>
      </c>
      <c r="S3595" t="s">
        <v>61</v>
      </c>
      <c r="T3595" t="s">
        <v>155</v>
      </c>
      <c r="U3595">
        <v>1</v>
      </c>
      <c r="V3595">
        <v>0</v>
      </c>
      <c r="W3595" t="s">
        <v>110</v>
      </c>
      <c r="X3595" cm="1">
        <f t="array" ref="X3595">_xlfn.IFS(Table1[[#This Row],[severity]]="Critical", 4, Table1[[#This Row],[severity]]="High", 3, Table1[[#This Row],[severity]]="Medium", 2, TRUE, 1)</f>
        <v>1</v>
      </c>
      <c r="Y3595">
        <f t="shared" si="112"/>
        <v>23</v>
      </c>
      <c r="Z3595" t="str">
        <f t="shared" si="113"/>
        <v>Evening (18-23)</v>
      </c>
    </row>
    <row r="3596" spans="1:26" x14ac:dyDescent="0.3">
      <c r="A3596" t="s">
        <v>5596</v>
      </c>
      <c r="B3596" t="s">
        <v>263</v>
      </c>
      <c r="C3596" t="s">
        <v>468</v>
      </c>
      <c r="D3596" t="s">
        <v>38</v>
      </c>
      <c r="E3596" t="s">
        <v>186</v>
      </c>
      <c r="F3596">
        <f>MONTH(Table1[[#This Row],[incident_datetime]])</f>
        <v>12</v>
      </c>
      <c r="G3596">
        <f>YEAR(Table1[[#This Row],[incident_datetime]])</f>
        <v>2021</v>
      </c>
      <c r="H3596" s="1">
        <v>44536.240289351852</v>
      </c>
      <c r="I3596" t="s">
        <v>307</v>
      </c>
      <c r="J3596" t="s">
        <v>3429</v>
      </c>
      <c r="K3596">
        <v>15</v>
      </c>
      <c r="L3596" t="s">
        <v>59</v>
      </c>
      <c r="M3596" t="s">
        <v>107</v>
      </c>
      <c r="N3596" t="s">
        <v>1841</v>
      </c>
      <c r="O3596">
        <v>74</v>
      </c>
      <c r="P3596" t="s">
        <v>59</v>
      </c>
      <c r="Q3596" t="s">
        <v>27</v>
      </c>
      <c r="R3596" t="s">
        <v>97</v>
      </c>
      <c r="S3596" t="s">
        <v>61</v>
      </c>
      <c r="T3596" t="s">
        <v>270</v>
      </c>
      <c r="U3596">
        <v>2</v>
      </c>
      <c r="V3596" s="4">
        <v>7428.73</v>
      </c>
      <c r="W3596" t="s">
        <v>103</v>
      </c>
      <c r="X3596" cm="1">
        <f t="array" ref="X3596">_xlfn.IFS(Table1[[#This Row],[severity]]="Critical", 4, Table1[[#This Row],[severity]]="High", 3, Table1[[#This Row],[severity]]="Medium", 2, TRUE, 1)</f>
        <v>3</v>
      </c>
      <c r="Y3596">
        <f t="shared" si="112"/>
        <v>5</v>
      </c>
      <c r="Z3596" t="str">
        <f t="shared" si="113"/>
        <v>Night (00-05)</v>
      </c>
    </row>
    <row r="3597" spans="1:26" x14ac:dyDescent="0.3">
      <c r="A3597" t="s">
        <v>5597</v>
      </c>
      <c r="B3597" t="s">
        <v>382</v>
      </c>
      <c r="C3597" t="s">
        <v>686</v>
      </c>
      <c r="D3597" t="s">
        <v>38</v>
      </c>
      <c r="E3597" t="s">
        <v>66</v>
      </c>
      <c r="F3597">
        <f ca="1">MONTH(Table1[[#This Row],[incident_datetime]])</f>
        <v>8</v>
      </c>
      <c r="G3597">
        <f ca="1">YEAR(Table1[[#This Row],[incident_datetime]])</f>
        <v>2026</v>
      </c>
      <c r="H3597" s="2">
        <f ca="1">TODAY()</f>
        <v>46250</v>
      </c>
      <c r="I3597" t="s">
        <v>243</v>
      </c>
      <c r="J3597" t="s">
        <v>7102</v>
      </c>
      <c r="K3597">
        <v>52</v>
      </c>
      <c r="L3597" t="s">
        <v>43</v>
      </c>
      <c r="M3597" t="s">
        <v>35</v>
      </c>
      <c r="N3597" t="s">
        <v>2742</v>
      </c>
      <c r="O3597">
        <v>45</v>
      </c>
      <c r="P3597" t="s">
        <v>59</v>
      </c>
      <c r="Q3597" t="s">
        <v>27</v>
      </c>
      <c r="R3597" t="s">
        <v>139</v>
      </c>
      <c r="S3597" t="s">
        <v>98</v>
      </c>
      <c r="T3597" t="s">
        <v>155</v>
      </c>
      <c r="U3597">
        <v>1</v>
      </c>
      <c r="V3597" s="4">
        <v>4408.2299999999996</v>
      </c>
      <c r="W3597" t="s">
        <v>103</v>
      </c>
      <c r="X3597" cm="1">
        <f t="array" ref="X3597">_xlfn.IFS(Table1[[#This Row],[severity]]="Critical", 4, Table1[[#This Row],[severity]]="High", 3, Table1[[#This Row],[severity]]="Medium", 2, TRUE, 1)</f>
        <v>2</v>
      </c>
      <c r="Y3597">
        <f t="shared" ca="1" si="112"/>
        <v>0</v>
      </c>
      <c r="Z3597" t="str">
        <f t="shared" ca="1" si="113"/>
        <v>Night (00-05)</v>
      </c>
    </row>
    <row r="3598" spans="1:26" x14ac:dyDescent="0.3">
      <c r="A3598" t="s">
        <v>5598</v>
      </c>
      <c r="B3598" t="s">
        <v>685</v>
      </c>
      <c r="C3598" t="s">
        <v>562</v>
      </c>
      <c r="D3598" t="s">
        <v>88</v>
      </c>
      <c r="E3598" t="s">
        <v>39</v>
      </c>
      <c r="F3598">
        <f>MONTH(Table1[[#This Row],[incident_datetime]])</f>
        <v>3</v>
      </c>
      <c r="G3598">
        <f>YEAR(Table1[[#This Row],[incident_datetime]])</f>
        <v>2020</v>
      </c>
      <c r="H3598" s="1">
        <v>43899.302858796298</v>
      </c>
      <c r="I3598" t="s">
        <v>89</v>
      </c>
      <c r="J3598" t="s">
        <v>290</v>
      </c>
      <c r="K3598">
        <v>49</v>
      </c>
      <c r="L3598" t="s">
        <v>43</v>
      </c>
      <c r="M3598" t="s">
        <v>85</v>
      </c>
      <c r="N3598" t="s">
        <v>2976</v>
      </c>
      <c r="O3598">
        <v>21</v>
      </c>
      <c r="P3598" t="s">
        <v>59</v>
      </c>
      <c r="Q3598" t="s">
        <v>70</v>
      </c>
      <c r="R3598" t="s">
        <v>97</v>
      </c>
      <c r="S3598" t="s">
        <v>98</v>
      </c>
      <c r="T3598" t="s">
        <v>155</v>
      </c>
      <c r="U3598">
        <v>1</v>
      </c>
      <c r="V3598" s="4">
        <v>34673.79</v>
      </c>
      <c r="W3598" t="s">
        <v>110</v>
      </c>
      <c r="X3598" cm="1">
        <f t="array" ref="X3598">_xlfn.IFS(Table1[[#This Row],[severity]]="Critical", 4, Table1[[#This Row],[severity]]="High", 3, Table1[[#This Row],[severity]]="Medium", 2, TRUE, 1)</f>
        <v>3</v>
      </c>
      <c r="Y3598">
        <f t="shared" si="112"/>
        <v>7</v>
      </c>
      <c r="Z3598" t="str">
        <f t="shared" si="113"/>
        <v>Morning (06-11)</v>
      </c>
    </row>
    <row r="3599" spans="1:26" x14ac:dyDescent="0.3">
      <c r="A3599" t="s">
        <v>5599</v>
      </c>
      <c r="B3599" t="s">
        <v>1173</v>
      </c>
      <c r="C3599" t="s">
        <v>342</v>
      </c>
      <c r="D3599" t="s">
        <v>48</v>
      </c>
      <c r="E3599" t="s">
        <v>112</v>
      </c>
      <c r="F3599">
        <f>MONTH(Table1[[#This Row],[incident_datetime]])</f>
        <v>2</v>
      </c>
      <c r="G3599">
        <f>YEAR(Table1[[#This Row],[incident_datetime]])</f>
        <v>2018</v>
      </c>
      <c r="H3599" s="1">
        <v>43145.315706018519</v>
      </c>
      <c r="I3599" t="s">
        <v>161</v>
      </c>
      <c r="J3599" t="s">
        <v>679</v>
      </c>
      <c r="K3599">
        <v>52</v>
      </c>
      <c r="L3599" t="s">
        <v>43</v>
      </c>
      <c r="M3599" t="s">
        <v>41</v>
      </c>
      <c r="N3599" t="s">
        <v>2311</v>
      </c>
      <c r="O3599">
        <v>58</v>
      </c>
      <c r="P3599" t="s">
        <v>59</v>
      </c>
      <c r="Q3599" t="s">
        <v>27</v>
      </c>
      <c r="R3599" t="s">
        <v>109</v>
      </c>
      <c r="S3599" t="s">
        <v>28</v>
      </c>
      <c r="T3599" t="s">
        <v>270</v>
      </c>
      <c r="U3599">
        <v>5</v>
      </c>
      <c r="V3599" s="4">
        <v>25546.78</v>
      </c>
      <c r="W3599" t="s">
        <v>110</v>
      </c>
      <c r="X3599" cm="1">
        <f t="array" ref="X3599">_xlfn.IFS(Table1[[#This Row],[severity]]="Critical", 4, Table1[[#This Row],[severity]]="High", 3, Table1[[#This Row],[severity]]="Medium", 2, TRUE, 1)</f>
        <v>4</v>
      </c>
      <c r="Y3599">
        <f t="shared" si="112"/>
        <v>7</v>
      </c>
      <c r="Z3599" t="str">
        <f t="shared" si="113"/>
        <v>Morning (06-11)</v>
      </c>
    </row>
    <row r="3600" spans="1:26" x14ac:dyDescent="0.3">
      <c r="A3600" t="s">
        <v>5600</v>
      </c>
      <c r="B3600" t="s">
        <v>165</v>
      </c>
      <c r="C3600" t="s">
        <v>342</v>
      </c>
      <c r="D3600" t="s">
        <v>100</v>
      </c>
      <c r="E3600" t="s">
        <v>186</v>
      </c>
      <c r="F3600">
        <f>MONTH(Table1[[#This Row],[incident_datetime]])</f>
        <v>6</v>
      </c>
      <c r="G3600">
        <f>YEAR(Table1[[#This Row],[incident_datetime]])</f>
        <v>2022</v>
      </c>
      <c r="H3600" s="1">
        <v>44739.479872685188</v>
      </c>
      <c r="I3600" t="s">
        <v>1093</v>
      </c>
      <c r="J3600" t="s">
        <v>170</v>
      </c>
      <c r="K3600">
        <v>33</v>
      </c>
      <c r="L3600" t="s">
        <v>43</v>
      </c>
      <c r="M3600" t="s">
        <v>35</v>
      </c>
      <c r="N3600" t="s">
        <v>4359</v>
      </c>
      <c r="O3600">
        <v>85</v>
      </c>
      <c r="P3600" t="s">
        <v>43</v>
      </c>
      <c r="Q3600" t="s">
        <v>45</v>
      </c>
      <c r="R3600" t="s">
        <v>52</v>
      </c>
      <c r="S3600" t="s">
        <v>53</v>
      </c>
      <c r="T3600" t="s">
        <v>155</v>
      </c>
      <c r="U3600">
        <v>4</v>
      </c>
      <c r="V3600" s="4">
        <v>24940.97</v>
      </c>
      <c r="W3600" t="s">
        <v>103</v>
      </c>
      <c r="X3600" cm="1">
        <f t="array" ref="X3600">_xlfn.IFS(Table1[[#This Row],[severity]]="Critical", 4, Table1[[#This Row],[severity]]="High", 3, Table1[[#This Row],[severity]]="Medium", 2, TRUE, 1)</f>
        <v>1</v>
      </c>
      <c r="Y3600">
        <f t="shared" si="112"/>
        <v>11</v>
      </c>
      <c r="Z3600" t="str">
        <f t="shared" si="113"/>
        <v>Morning (06-11)</v>
      </c>
    </row>
    <row r="3601" spans="1:26" x14ac:dyDescent="0.3">
      <c r="A3601" t="s">
        <v>5601</v>
      </c>
      <c r="B3601" t="s">
        <v>5602</v>
      </c>
      <c r="C3601" t="s">
        <v>185</v>
      </c>
      <c r="D3601" t="s">
        <v>48</v>
      </c>
      <c r="E3601" t="s">
        <v>93</v>
      </c>
      <c r="F3601">
        <f>MONTH(Table1[[#This Row],[incident_datetime]])</f>
        <v>12</v>
      </c>
      <c r="G3601">
        <f>YEAR(Table1[[#This Row],[incident_datetime]])</f>
        <v>2023</v>
      </c>
      <c r="H3601" s="1">
        <v>45272.911666666667</v>
      </c>
      <c r="I3601" t="s">
        <v>535</v>
      </c>
      <c r="J3601" t="s">
        <v>2871</v>
      </c>
      <c r="K3601">
        <v>32</v>
      </c>
      <c r="L3601" t="s">
        <v>43</v>
      </c>
      <c r="M3601" t="s">
        <v>35</v>
      </c>
      <c r="N3601" t="s">
        <v>2734</v>
      </c>
      <c r="O3601">
        <v>75</v>
      </c>
      <c r="P3601" t="s">
        <v>59</v>
      </c>
      <c r="Q3601" t="s">
        <v>27</v>
      </c>
      <c r="R3601" t="s">
        <v>139</v>
      </c>
      <c r="S3601" t="s">
        <v>132</v>
      </c>
      <c r="T3601" t="s">
        <v>270</v>
      </c>
      <c r="U3601">
        <v>1</v>
      </c>
      <c r="V3601" s="4">
        <v>24902.76</v>
      </c>
      <c r="W3601" t="s">
        <v>103</v>
      </c>
      <c r="X3601" cm="1">
        <f t="array" ref="X3601">_xlfn.IFS(Table1[[#This Row],[severity]]="Critical", 4, Table1[[#This Row],[severity]]="High", 3, Table1[[#This Row],[severity]]="Medium", 2, TRUE, 1)</f>
        <v>2</v>
      </c>
      <c r="Y3601">
        <f t="shared" si="112"/>
        <v>21</v>
      </c>
      <c r="Z3601" t="str">
        <f t="shared" si="113"/>
        <v>Evening (18-23)</v>
      </c>
    </row>
    <row r="3602" spans="1:26" x14ac:dyDescent="0.3">
      <c r="A3602" t="s">
        <v>5603</v>
      </c>
      <c r="B3602" t="s">
        <v>391</v>
      </c>
      <c r="C3602" t="s">
        <v>468</v>
      </c>
      <c r="D3602" t="s">
        <v>22</v>
      </c>
      <c r="E3602" t="s">
        <v>186</v>
      </c>
      <c r="F3602">
        <f ca="1">MONTH(Table1[[#This Row],[incident_datetime]])</f>
        <v>8</v>
      </c>
      <c r="G3602">
        <f ca="1">YEAR(Table1[[#This Row],[incident_datetime]])</f>
        <v>2026</v>
      </c>
      <c r="H3602" s="2">
        <f ca="1">TODAY()</f>
        <v>46250</v>
      </c>
      <c r="I3602" t="s">
        <v>83</v>
      </c>
      <c r="J3602" t="s">
        <v>591</v>
      </c>
      <c r="K3602">
        <v>52</v>
      </c>
      <c r="L3602" t="s">
        <v>34</v>
      </c>
      <c r="M3602" t="s">
        <v>85</v>
      </c>
      <c r="N3602" t="s">
        <v>1351</v>
      </c>
      <c r="O3602">
        <v>56</v>
      </c>
      <c r="P3602" t="s">
        <v>43</v>
      </c>
      <c r="Q3602" t="s">
        <v>60</v>
      </c>
      <c r="R3602" t="s">
        <v>52</v>
      </c>
      <c r="S3602" t="s">
        <v>28</v>
      </c>
      <c r="T3602" t="s">
        <v>270</v>
      </c>
      <c r="U3602">
        <v>2</v>
      </c>
      <c r="V3602" s="4">
        <v>6842.58</v>
      </c>
      <c r="W3602" t="s">
        <v>103</v>
      </c>
      <c r="X3602" cm="1">
        <f t="array" ref="X3602">_xlfn.IFS(Table1[[#This Row],[severity]]="Critical", 4, Table1[[#This Row],[severity]]="High", 3, Table1[[#This Row],[severity]]="Medium", 2, TRUE, 1)</f>
        <v>1</v>
      </c>
      <c r="Y3602">
        <f t="shared" ca="1" si="112"/>
        <v>0</v>
      </c>
      <c r="Z3602" t="str">
        <f t="shared" ca="1" si="113"/>
        <v>Night (00-05)</v>
      </c>
    </row>
    <row r="3603" spans="1:26" x14ac:dyDescent="0.3">
      <c r="A3603" t="s">
        <v>5604</v>
      </c>
      <c r="B3603" t="s">
        <v>64</v>
      </c>
      <c r="C3603" t="s">
        <v>180</v>
      </c>
      <c r="D3603" t="s">
        <v>92</v>
      </c>
      <c r="E3603" t="s">
        <v>39</v>
      </c>
      <c r="F3603">
        <f>MONTH(Table1[[#This Row],[incident_datetime]])</f>
        <v>9</v>
      </c>
      <c r="G3603">
        <f>YEAR(Table1[[#This Row],[incident_datetime]])</f>
        <v>2022</v>
      </c>
      <c r="H3603" s="1">
        <v>44822.686898148146</v>
      </c>
      <c r="I3603" t="s">
        <v>400</v>
      </c>
      <c r="J3603" t="s">
        <v>80</v>
      </c>
      <c r="K3603">
        <v>43</v>
      </c>
      <c r="L3603" t="s">
        <v>43</v>
      </c>
      <c r="M3603" t="s">
        <v>34</v>
      </c>
      <c r="N3603" t="s">
        <v>499</v>
      </c>
      <c r="O3603">
        <v>24</v>
      </c>
      <c r="P3603" t="s">
        <v>34</v>
      </c>
      <c r="Q3603" t="s">
        <v>27</v>
      </c>
      <c r="R3603" t="s">
        <v>52</v>
      </c>
      <c r="S3603" t="s">
        <v>28</v>
      </c>
      <c r="T3603" t="s">
        <v>270</v>
      </c>
      <c r="U3603">
        <v>3</v>
      </c>
      <c r="V3603" s="4">
        <v>43815.69</v>
      </c>
      <c r="W3603" t="s">
        <v>110</v>
      </c>
      <c r="X3603" cm="1">
        <f t="array" ref="X3603">_xlfn.IFS(Table1[[#This Row],[severity]]="Critical", 4, Table1[[#This Row],[severity]]="High", 3, Table1[[#This Row],[severity]]="Medium", 2, TRUE, 1)</f>
        <v>1</v>
      </c>
      <c r="Y3603">
        <f t="shared" si="112"/>
        <v>16</v>
      </c>
      <c r="Z3603" t="str">
        <f t="shared" si="113"/>
        <v>Afternoon (12-17)</v>
      </c>
    </row>
    <row r="3604" spans="1:26" x14ac:dyDescent="0.3">
      <c r="A3604" t="s">
        <v>5605</v>
      </c>
      <c r="B3604" t="s">
        <v>935</v>
      </c>
      <c r="C3604" t="s">
        <v>686</v>
      </c>
      <c r="D3604" t="s">
        <v>77</v>
      </c>
      <c r="E3604" t="s">
        <v>31</v>
      </c>
      <c r="F3604">
        <f>MONTH(Table1[[#This Row],[incident_datetime]])</f>
        <v>10</v>
      </c>
      <c r="G3604">
        <f>YEAR(Table1[[#This Row],[incident_datetime]])</f>
        <v>2022</v>
      </c>
      <c r="H3604" s="1">
        <v>44841.138506944444</v>
      </c>
      <c r="I3604" t="s">
        <v>644</v>
      </c>
      <c r="J3604" t="s">
        <v>290</v>
      </c>
      <c r="K3604">
        <v>18</v>
      </c>
      <c r="L3604" t="s">
        <v>43</v>
      </c>
      <c r="M3604" t="s">
        <v>107</v>
      </c>
      <c r="N3604" t="s">
        <v>4924</v>
      </c>
      <c r="O3604">
        <v>21</v>
      </c>
      <c r="P3604" t="s">
        <v>59</v>
      </c>
      <c r="Q3604" t="s">
        <v>215</v>
      </c>
      <c r="R3604" t="s">
        <v>52</v>
      </c>
      <c r="S3604" t="s">
        <v>61</v>
      </c>
      <c r="T3604" t="s">
        <v>155</v>
      </c>
      <c r="U3604">
        <v>4</v>
      </c>
      <c r="V3604" s="4">
        <v>34755.160000000003</v>
      </c>
      <c r="W3604" t="s">
        <v>103</v>
      </c>
      <c r="X3604" cm="1">
        <f t="array" ref="X3604">_xlfn.IFS(Table1[[#This Row],[severity]]="Critical", 4, Table1[[#This Row],[severity]]="High", 3, Table1[[#This Row],[severity]]="Medium", 2, TRUE, 1)</f>
        <v>1</v>
      </c>
      <c r="Y3604">
        <f t="shared" si="112"/>
        <v>3</v>
      </c>
      <c r="Z3604" t="str">
        <f t="shared" si="113"/>
        <v>Night (00-05)</v>
      </c>
    </row>
    <row r="3605" spans="1:26" x14ac:dyDescent="0.3">
      <c r="A3605" t="s">
        <v>5606</v>
      </c>
      <c r="B3605" t="s">
        <v>676</v>
      </c>
      <c r="C3605" t="s">
        <v>233</v>
      </c>
      <c r="D3605" t="s">
        <v>92</v>
      </c>
      <c r="E3605" t="s">
        <v>186</v>
      </c>
      <c r="F3605">
        <f>MONTH(Table1[[#This Row],[incident_datetime]])</f>
        <v>10</v>
      </c>
      <c r="G3605">
        <f>YEAR(Table1[[#This Row],[incident_datetime]])</f>
        <v>2020</v>
      </c>
      <c r="H3605" s="2">
        <v>44119</v>
      </c>
      <c r="I3605" t="s">
        <v>664</v>
      </c>
      <c r="J3605" t="s">
        <v>1702</v>
      </c>
      <c r="K3605">
        <v>17</v>
      </c>
      <c r="L3605" t="s">
        <v>43</v>
      </c>
      <c r="M3605" t="s">
        <v>41</v>
      </c>
      <c r="N3605" t="s">
        <v>2402</v>
      </c>
      <c r="O3605">
        <v>17</v>
      </c>
      <c r="P3605" t="s">
        <v>43</v>
      </c>
      <c r="Q3605" t="s">
        <v>27</v>
      </c>
      <c r="R3605" t="s">
        <v>139</v>
      </c>
      <c r="S3605" t="s">
        <v>98</v>
      </c>
      <c r="T3605" t="s">
        <v>155</v>
      </c>
      <c r="U3605">
        <v>0</v>
      </c>
      <c r="V3605" s="4">
        <v>47639.47</v>
      </c>
      <c r="W3605" t="s">
        <v>103</v>
      </c>
      <c r="X3605" cm="1">
        <f t="array" ref="X3605">_xlfn.IFS(Table1[[#This Row],[severity]]="Critical", 4, Table1[[#This Row],[severity]]="High", 3, Table1[[#This Row],[severity]]="Medium", 2, TRUE, 1)</f>
        <v>2</v>
      </c>
      <c r="Y3605">
        <f t="shared" si="112"/>
        <v>0</v>
      </c>
      <c r="Z3605" t="str">
        <f t="shared" si="113"/>
        <v>Night (00-05)</v>
      </c>
    </row>
    <row r="3606" spans="1:26" x14ac:dyDescent="0.3">
      <c r="A3606" t="s">
        <v>5607</v>
      </c>
      <c r="B3606" t="s">
        <v>263</v>
      </c>
      <c r="C3606" t="s">
        <v>135</v>
      </c>
      <c r="D3606" t="s">
        <v>92</v>
      </c>
      <c r="E3606" t="s">
        <v>23</v>
      </c>
      <c r="F3606">
        <f>MONTH(Table1[[#This Row],[incident_datetime]])</f>
        <v>8</v>
      </c>
      <c r="G3606">
        <f>YEAR(Table1[[#This Row],[incident_datetime]])</f>
        <v>2020</v>
      </c>
      <c r="H3606" s="1">
        <v>44047.216782407406</v>
      </c>
      <c r="I3606" t="s">
        <v>318</v>
      </c>
      <c r="J3606" t="s">
        <v>4104</v>
      </c>
      <c r="K3606">
        <v>48</v>
      </c>
      <c r="L3606" t="s">
        <v>34</v>
      </c>
      <c r="M3606" t="s">
        <v>85</v>
      </c>
      <c r="N3606" t="s">
        <v>144</v>
      </c>
      <c r="O3606">
        <v>74</v>
      </c>
      <c r="P3606" t="s">
        <v>43</v>
      </c>
      <c r="Q3606" t="s">
        <v>27</v>
      </c>
      <c r="R3606" t="s">
        <v>97</v>
      </c>
      <c r="S3606" t="s">
        <v>28</v>
      </c>
      <c r="T3606" t="s">
        <v>155</v>
      </c>
      <c r="U3606">
        <v>3</v>
      </c>
      <c r="V3606" s="4">
        <v>1245.6099999999999</v>
      </c>
      <c r="W3606" t="s">
        <v>110</v>
      </c>
      <c r="X3606" cm="1">
        <f t="array" ref="X3606">_xlfn.IFS(Table1[[#This Row],[severity]]="Critical", 4, Table1[[#This Row],[severity]]="High", 3, Table1[[#This Row],[severity]]="Medium", 2, TRUE, 1)</f>
        <v>3</v>
      </c>
      <c r="Y3606">
        <f t="shared" si="112"/>
        <v>5</v>
      </c>
      <c r="Z3606" t="str">
        <f t="shared" si="113"/>
        <v>Night (00-05)</v>
      </c>
    </row>
    <row r="3607" spans="1:26" x14ac:dyDescent="0.3">
      <c r="A3607" t="s">
        <v>5608</v>
      </c>
      <c r="B3607" t="s">
        <v>685</v>
      </c>
      <c r="C3607" t="s">
        <v>258</v>
      </c>
      <c r="D3607" t="s">
        <v>100</v>
      </c>
      <c r="E3607" t="s">
        <v>55</v>
      </c>
      <c r="F3607">
        <f>MONTH(Table1[[#This Row],[incident_datetime]])</f>
        <v>11</v>
      </c>
      <c r="G3607">
        <f>YEAR(Table1[[#This Row],[incident_datetime]])</f>
        <v>2024</v>
      </c>
      <c r="H3607" s="1">
        <v>45618.405590277776</v>
      </c>
      <c r="I3607" t="s">
        <v>32</v>
      </c>
      <c r="J3607" t="s">
        <v>7102</v>
      </c>
      <c r="K3607">
        <v>52</v>
      </c>
      <c r="L3607" t="s">
        <v>43</v>
      </c>
      <c r="M3607" t="s">
        <v>35</v>
      </c>
      <c r="N3607" t="s">
        <v>2685</v>
      </c>
      <c r="O3607">
        <v>74</v>
      </c>
      <c r="P3607" t="s">
        <v>43</v>
      </c>
      <c r="Q3607" t="s">
        <v>27</v>
      </c>
      <c r="R3607" t="s">
        <v>139</v>
      </c>
      <c r="S3607" t="s">
        <v>98</v>
      </c>
      <c r="T3607" t="s">
        <v>270</v>
      </c>
      <c r="U3607">
        <v>0</v>
      </c>
      <c r="V3607" s="4">
        <v>33942.65</v>
      </c>
      <c r="W3607" t="s">
        <v>110</v>
      </c>
      <c r="X3607" cm="1">
        <f t="array" ref="X3607">_xlfn.IFS(Table1[[#This Row],[severity]]="Critical", 4, Table1[[#This Row],[severity]]="High", 3, Table1[[#This Row],[severity]]="Medium", 2, TRUE, 1)</f>
        <v>2</v>
      </c>
      <c r="Y3607">
        <f t="shared" si="112"/>
        <v>9</v>
      </c>
      <c r="Z3607" t="str">
        <f t="shared" si="113"/>
        <v>Morning (06-11)</v>
      </c>
    </row>
    <row r="3608" spans="1:26" x14ac:dyDescent="0.3">
      <c r="A3608" t="s">
        <v>5609</v>
      </c>
      <c r="B3608" t="s">
        <v>338</v>
      </c>
      <c r="C3608" t="s">
        <v>562</v>
      </c>
      <c r="D3608" t="s">
        <v>38</v>
      </c>
      <c r="E3608" t="s">
        <v>72</v>
      </c>
      <c r="F3608">
        <f>MONTH(Table1[[#This Row],[incident_datetime]])</f>
        <v>10</v>
      </c>
      <c r="G3608">
        <f>YEAR(Table1[[#This Row],[incident_datetime]])</f>
        <v>2019</v>
      </c>
      <c r="H3608" s="1">
        <v>43767.733113425929</v>
      </c>
      <c r="I3608" t="s">
        <v>73</v>
      </c>
      <c r="J3608" t="s">
        <v>465</v>
      </c>
      <c r="K3608">
        <v>34</v>
      </c>
      <c r="L3608" t="s">
        <v>34</v>
      </c>
      <c r="M3608" t="s">
        <v>35</v>
      </c>
      <c r="N3608" t="s">
        <v>1024</v>
      </c>
      <c r="O3608">
        <v>52</v>
      </c>
      <c r="P3608" t="s">
        <v>43</v>
      </c>
      <c r="Q3608" t="s">
        <v>27</v>
      </c>
      <c r="R3608" t="s">
        <v>97</v>
      </c>
      <c r="S3608" t="s">
        <v>132</v>
      </c>
      <c r="T3608" t="s">
        <v>62</v>
      </c>
      <c r="U3608">
        <v>4</v>
      </c>
      <c r="V3608" s="4">
        <v>2098.44</v>
      </c>
      <c r="W3608" t="s">
        <v>103</v>
      </c>
      <c r="X3608" cm="1">
        <f t="array" ref="X3608">_xlfn.IFS(Table1[[#This Row],[severity]]="Critical", 4, Table1[[#This Row],[severity]]="High", 3, Table1[[#This Row],[severity]]="Medium", 2, TRUE, 1)</f>
        <v>3</v>
      </c>
      <c r="Y3608">
        <f t="shared" si="112"/>
        <v>17</v>
      </c>
      <c r="Z3608" t="str">
        <f t="shared" si="113"/>
        <v>Afternoon (12-17)</v>
      </c>
    </row>
    <row r="3609" spans="1:26" x14ac:dyDescent="0.3">
      <c r="A3609" t="s">
        <v>5610</v>
      </c>
      <c r="B3609" t="s">
        <v>539</v>
      </c>
      <c r="C3609" t="s">
        <v>258</v>
      </c>
      <c r="D3609" t="s">
        <v>88</v>
      </c>
      <c r="E3609" t="s">
        <v>112</v>
      </c>
      <c r="F3609">
        <f>MONTH(Table1[[#This Row],[incident_datetime]])</f>
        <v>7</v>
      </c>
      <c r="G3609">
        <f>YEAR(Table1[[#This Row],[incident_datetime]])</f>
        <v>2019</v>
      </c>
      <c r="H3609" s="1">
        <v>43672.564201388886</v>
      </c>
      <c r="I3609" t="s">
        <v>276</v>
      </c>
      <c r="J3609" t="s">
        <v>7102</v>
      </c>
      <c r="K3609">
        <v>52</v>
      </c>
      <c r="L3609" t="s">
        <v>43</v>
      </c>
      <c r="M3609" t="s">
        <v>35</v>
      </c>
      <c r="O3609">
        <v>56</v>
      </c>
      <c r="P3609" t="s">
        <v>59</v>
      </c>
      <c r="Q3609" t="s">
        <v>60</v>
      </c>
      <c r="R3609" t="s">
        <v>52</v>
      </c>
      <c r="S3609" t="s">
        <v>98</v>
      </c>
      <c r="T3609" t="s">
        <v>155</v>
      </c>
      <c r="U3609">
        <v>0</v>
      </c>
      <c r="V3609" s="4">
        <v>22795.34</v>
      </c>
      <c r="W3609" t="s">
        <v>110</v>
      </c>
      <c r="X3609" cm="1">
        <f t="array" ref="X3609">_xlfn.IFS(Table1[[#This Row],[severity]]="Critical", 4, Table1[[#This Row],[severity]]="High", 3, Table1[[#This Row],[severity]]="Medium", 2, TRUE, 1)</f>
        <v>1</v>
      </c>
      <c r="Y3609">
        <f t="shared" si="112"/>
        <v>13</v>
      </c>
      <c r="Z3609" t="str">
        <f t="shared" si="113"/>
        <v>Afternoon (12-17)</v>
      </c>
    </row>
    <row r="3610" spans="1:26" x14ac:dyDescent="0.3">
      <c r="A3610" t="s">
        <v>5611</v>
      </c>
      <c r="B3610" t="s">
        <v>267</v>
      </c>
      <c r="C3610" t="s">
        <v>135</v>
      </c>
      <c r="D3610" t="s">
        <v>100</v>
      </c>
      <c r="E3610" t="s">
        <v>31</v>
      </c>
      <c r="F3610">
        <f>MONTH(Table1[[#This Row],[incident_datetime]])</f>
        <v>7</v>
      </c>
      <c r="G3610">
        <f>YEAR(Table1[[#This Row],[incident_datetime]])</f>
        <v>2022</v>
      </c>
      <c r="H3610" s="1">
        <v>44759.018611111111</v>
      </c>
      <c r="I3610" t="s">
        <v>385</v>
      </c>
      <c r="J3610" t="s">
        <v>511</v>
      </c>
      <c r="K3610">
        <v>54</v>
      </c>
      <c r="L3610" t="s">
        <v>43</v>
      </c>
      <c r="M3610" t="s">
        <v>35</v>
      </c>
      <c r="N3610" t="s">
        <v>1676</v>
      </c>
      <c r="O3610">
        <v>27</v>
      </c>
      <c r="P3610" t="s">
        <v>43</v>
      </c>
      <c r="Q3610" t="s">
        <v>27</v>
      </c>
      <c r="R3610" t="s">
        <v>97</v>
      </c>
      <c r="S3610" t="s">
        <v>53</v>
      </c>
      <c r="T3610" t="s">
        <v>62</v>
      </c>
      <c r="U3610">
        <v>2</v>
      </c>
      <c r="V3610" s="4">
        <v>1476.46</v>
      </c>
      <c r="W3610" t="s">
        <v>110</v>
      </c>
      <c r="X3610" cm="1">
        <f t="array" ref="X3610">_xlfn.IFS(Table1[[#This Row],[severity]]="Critical", 4, Table1[[#This Row],[severity]]="High", 3, Table1[[#This Row],[severity]]="Medium", 2, TRUE, 1)</f>
        <v>3</v>
      </c>
      <c r="Y3610">
        <f t="shared" si="112"/>
        <v>0</v>
      </c>
      <c r="Z3610" t="str">
        <f t="shared" si="113"/>
        <v>Night (00-05)</v>
      </c>
    </row>
    <row r="3611" spans="1:26" x14ac:dyDescent="0.3">
      <c r="A3611" t="s">
        <v>5612</v>
      </c>
      <c r="B3611" t="s">
        <v>391</v>
      </c>
      <c r="C3611" t="s">
        <v>135</v>
      </c>
      <c r="D3611" t="s">
        <v>48</v>
      </c>
      <c r="E3611" t="s">
        <v>31</v>
      </c>
      <c r="F3611">
        <f>MONTH(Table1[[#This Row],[incident_datetime]])</f>
        <v>3</v>
      </c>
      <c r="G3611">
        <f>YEAR(Table1[[#This Row],[incident_datetime]])</f>
        <v>2018</v>
      </c>
      <c r="H3611" s="1">
        <v>43163.503321759257</v>
      </c>
      <c r="I3611" t="s">
        <v>385</v>
      </c>
      <c r="J3611" t="s">
        <v>1793</v>
      </c>
      <c r="K3611">
        <v>52</v>
      </c>
      <c r="L3611" t="s">
        <v>34</v>
      </c>
      <c r="M3611" t="s">
        <v>107</v>
      </c>
      <c r="N3611" t="s">
        <v>2030</v>
      </c>
      <c r="O3611">
        <v>75</v>
      </c>
      <c r="P3611" t="s">
        <v>59</v>
      </c>
      <c r="Q3611" t="s">
        <v>70</v>
      </c>
      <c r="R3611" t="s">
        <v>97</v>
      </c>
      <c r="S3611" t="s">
        <v>53</v>
      </c>
      <c r="T3611" t="s">
        <v>270</v>
      </c>
      <c r="U3611">
        <v>1</v>
      </c>
      <c r="V3611" s="4">
        <v>20682.13</v>
      </c>
      <c r="W3611" t="s">
        <v>110</v>
      </c>
      <c r="X3611" cm="1">
        <f t="array" ref="X3611">_xlfn.IFS(Table1[[#This Row],[severity]]="Critical", 4, Table1[[#This Row],[severity]]="High", 3, Table1[[#This Row],[severity]]="Medium", 2, TRUE, 1)</f>
        <v>3</v>
      </c>
      <c r="Y3611">
        <f t="shared" si="112"/>
        <v>12</v>
      </c>
      <c r="Z3611" t="str">
        <f t="shared" si="113"/>
        <v>Afternoon (12-17)</v>
      </c>
    </row>
    <row r="3612" spans="1:26" x14ac:dyDescent="0.3">
      <c r="A3612" t="s">
        <v>5613</v>
      </c>
      <c r="B3612" t="s">
        <v>242</v>
      </c>
      <c r="C3612" t="s">
        <v>135</v>
      </c>
      <c r="D3612" t="s">
        <v>65</v>
      </c>
      <c r="E3612" t="s">
        <v>39</v>
      </c>
      <c r="F3612">
        <f>MONTH(Table1[[#This Row],[incident_datetime]])</f>
        <v>7</v>
      </c>
      <c r="G3612">
        <f>YEAR(Table1[[#This Row],[incident_datetime]])</f>
        <v>2021</v>
      </c>
      <c r="H3612" s="1">
        <v>44390.590416666666</v>
      </c>
      <c r="I3612" t="s">
        <v>462</v>
      </c>
      <c r="J3612" t="s">
        <v>3866</v>
      </c>
      <c r="K3612">
        <v>30</v>
      </c>
      <c r="L3612" t="s">
        <v>59</v>
      </c>
      <c r="M3612" t="s">
        <v>107</v>
      </c>
      <c r="N3612" t="s">
        <v>1601</v>
      </c>
      <c r="O3612">
        <v>56</v>
      </c>
      <c r="P3612" t="s">
        <v>43</v>
      </c>
      <c r="Q3612" t="s">
        <v>27</v>
      </c>
      <c r="R3612" t="s">
        <v>97</v>
      </c>
      <c r="S3612" t="s">
        <v>28</v>
      </c>
      <c r="T3612" t="s">
        <v>29</v>
      </c>
      <c r="U3612">
        <v>1</v>
      </c>
      <c r="V3612" s="4">
        <v>29073.5</v>
      </c>
      <c r="W3612" t="s">
        <v>110</v>
      </c>
      <c r="X3612" cm="1">
        <f t="array" ref="X3612">_xlfn.IFS(Table1[[#This Row],[severity]]="Critical", 4, Table1[[#This Row],[severity]]="High", 3, Table1[[#This Row],[severity]]="Medium", 2, TRUE, 1)</f>
        <v>3</v>
      </c>
      <c r="Y3612">
        <f t="shared" si="112"/>
        <v>14</v>
      </c>
      <c r="Z3612" t="str">
        <f t="shared" si="113"/>
        <v>Afternoon (12-17)</v>
      </c>
    </row>
    <row r="3613" spans="1:26" x14ac:dyDescent="0.3">
      <c r="A3613" t="s">
        <v>5614</v>
      </c>
      <c r="B3613" t="s">
        <v>391</v>
      </c>
      <c r="C3613" t="s">
        <v>258</v>
      </c>
      <c r="D3613" t="s">
        <v>65</v>
      </c>
      <c r="E3613" t="s">
        <v>66</v>
      </c>
      <c r="F3613">
        <f>MONTH(Table1[[#This Row],[incident_datetime]])</f>
        <v>4</v>
      </c>
      <c r="G3613">
        <f>YEAR(Table1[[#This Row],[incident_datetime]])</f>
        <v>2022</v>
      </c>
      <c r="H3613" s="1">
        <v>44661.339456018519</v>
      </c>
      <c r="I3613" t="s">
        <v>1492</v>
      </c>
      <c r="J3613" t="s">
        <v>2591</v>
      </c>
      <c r="K3613">
        <v>52</v>
      </c>
      <c r="L3613" t="s">
        <v>59</v>
      </c>
      <c r="M3613" t="s">
        <v>85</v>
      </c>
      <c r="N3613" t="s">
        <v>3426</v>
      </c>
      <c r="O3613">
        <v>49</v>
      </c>
      <c r="P3613" t="s">
        <v>59</v>
      </c>
      <c r="Q3613" t="s">
        <v>116</v>
      </c>
      <c r="R3613" t="s">
        <v>139</v>
      </c>
      <c r="S3613" t="s">
        <v>61</v>
      </c>
      <c r="T3613" t="s">
        <v>62</v>
      </c>
      <c r="U3613">
        <v>4</v>
      </c>
      <c r="V3613" s="4">
        <v>21096.02</v>
      </c>
      <c r="W3613" t="s">
        <v>110</v>
      </c>
      <c r="X3613" cm="1">
        <f t="array" ref="X3613">_xlfn.IFS(Table1[[#This Row],[severity]]="Critical", 4, Table1[[#This Row],[severity]]="High", 3, Table1[[#This Row],[severity]]="Medium", 2, TRUE, 1)</f>
        <v>2</v>
      </c>
      <c r="Y3613">
        <f t="shared" si="112"/>
        <v>8</v>
      </c>
      <c r="Z3613" t="str">
        <f t="shared" si="113"/>
        <v>Morning (06-11)</v>
      </c>
    </row>
    <row r="3614" spans="1:26" x14ac:dyDescent="0.3">
      <c r="A3614" t="s">
        <v>5615</v>
      </c>
      <c r="B3614" t="s">
        <v>165</v>
      </c>
      <c r="C3614" t="s">
        <v>135</v>
      </c>
      <c r="D3614" t="s">
        <v>88</v>
      </c>
      <c r="E3614" t="s">
        <v>66</v>
      </c>
      <c r="F3614">
        <f>MONTH(Table1[[#This Row],[incident_datetime]])</f>
        <v>8</v>
      </c>
      <c r="G3614">
        <f>YEAR(Table1[[#This Row],[incident_datetime]])</f>
        <v>2022</v>
      </c>
      <c r="H3614" s="1">
        <v>44786.972094907411</v>
      </c>
      <c r="I3614" t="s">
        <v>823</v>
      </c>
      <c r="J3614" t="s">
        <v>1671</v>
      </c>
      <c r="K3614">
        <v>59</v>
      </c>
      <c r="L3614" t="s">
        <v>59</v>
      </c>
      <c r="M3614" t="s">
        <v>35</v>
      </c>
      <c r="N3614" t="s">
        <v>885</v>
      </c>
      <c r="O3614">
        <v>49</v>
      </c>
      <c r="P3614" t="s">
        <v>59</v>
      </c>
      <c r="Q3614" t="s">
        <v>70</v>
      </c>
      <c r="R3614" t="s">
        <v>109</v>
      </c>
      <c r="S3614" t="s">
        <v>53</v>
      </c>
      <c r="T3614" t="s">
        <v>155</v>
      </c>
      <c r="U3614">
        <v>3</v>
      </c>
      <c r="V3614" s="4">
        <v>44721.2</v>
      </c>
      <c r="W3614" t="s">
        <v>103</v>
      </c>
      <c r="X3614" cm="1">
        <f t="array" ref="X3614">_xlfn.IFS(Table1[[#This Row],[severity]]="Critical", 4, Table1[[#This Row],[severity]]="High", 3, Table1[[#This Row],[severity]]="Medium", 2, TRUE, 1)</f>
        <v>4</v>
      </c>
      <c r="Y3614">
        <f t="shared" si="112"/>
        <v>23</v>
      </c>
      <c r="Z3614" t="str">
        <f t="shared" si="113"/>
        <v>Evening (18-23)</v>
      </c>
    </row>
    <row r="3615" spans="1:26" x14ac:dyDescent="0.3">
      <c r="A3615" t="s">
        <v>5616</v>
      </c>
      <c r="B3615" t="s">
        <v>1173</v>
      </c>
      <c r="C3615" t="s">
        <v>562</v>
      </c>
      <c r="D3615" t="s">
        <v>77</v>
      </c>
      <c r="E3615" t="s">
        <v>23</v>
      </c>
      <c r="F3615">
        <f>MONTH(Table1[[#This Row],[incident_datetime]])</f>
        <v>3</v>
      </c>
      <c r="G3615">
        <f>YEAR(Table1[[#This Row],[incident_datetime]])</f>
        <v>2022</v>
      </c>
      <c r="H3615" s="1">
        <v>44625.192048611112</v>
      </c>
      <c r="I3615" t="s">
        <v>462</v>
      </c>
      <c r="J3615" t="s">
        <v>4387</v>
      </c>
      <c r="K3615">
        <v>42</v>
      </c>
      <c r="L3615" t="s">
        <v>43</v>
      </c>
      <c r="M3615" t="s">
        <v>41</v>
      </c>
      <c r="N3615" t="s">
        <v>533</v>
      </c>
      <c r="O3615">
        <v>56</v>
      </c>
      <c r="P3615" t="s">
        <v>59</v>
      </c>
      <c r="Q3615" t="s">
        <v>60</v>
      </c>
      <c r="R3615" t="s">
        <v>109</v>
      </c>
      <c r="S3615" t="s">
        <v>53</v>
      </c>
      <c r="T3615" t="s">
        <v>155</v>
      </c>
      <c r="U3615">
        <v>0</v>
      </c>
      <c r="V3615" s="4">
        <v>2649.17</v>
      </c>
      <c r="W3615" t="s">
        <v>103</v>
      </c>
      <c r="X3615" cm="1">
        <f t="array" ref="X3615">_xlfn.IFS(Table1[[#This Row],[severity]]="Critical", 4, Table1[[#This Row],[severity]]="High", 3, Table1[[#This Row],[severity]]="Medium", 2, TRUE, 1)</f>
        <v>4</v>
      </c>
      <c r="Y3615">
        <f t="shared" si="112"/>
        <v>4</v>
      </c>
      <c r="Z3615" t="str">
        <f t="shared" si="113"/>
        <v>Night (00-05)</v>
      </c>
    </row>
    <row r="3616" spans="1:26" x14ac:dyDescent="0.3">
      <c r="A3616" t="s">
        <v>5617</v>
      </c>
      <c r="B3616" t="s">
        <v>391</v>
      </c>
      <c r="C3616" t="s">
        <v>135</v>
      </c>
      <c r="D3616" t="s">
        <v>92</v>
      </c>
      <c r="E3616" t="s">
        <v>31</v>
      </c>
      <c r="F3616">
        <f>MONTH(Table1[[#This Row],[incident_datetime]])</f>
        <v>3</v>
      </c>
      <c r="G3616">
        <f>YEAR(Table1[[#This Row],[incident_datetime]])</f>
        <v>2024</v>
      </c>
      <c r="H3616" s="1">
        <v>45374.521631944444</v>
      </c>
      <c r="I3616" t="s">
        <v>234</v>
      </c>
      <c r="J3616" t="s">
        <v>1372</v>
      </c>
      <c r="K3616">
        <v>40</v>
      </c>
      <c r="L3616" t="s">
        <v>43</v>
      </c>
      <c r="M3616" t="s">
        <v>85</v>
      </c>
      <c r="N3616" t="s">
        <v>5618</v>
      </c>
      <c r="O3616">
        <v>89</v>
      </c>
      <c r="P3616" t="s">
        <v>43</v>
      </c>
      <c r="Q3616" t="s">
        <v>60</v>
      </c>
      <c r="R3616" t="s">
        <v>139</v>
      </c>
      <c r="S3616" t="s">
        <v>61</v>
      </c>
      <c r="T3616" t="s">
        <v>155</v>
      </c>
      <c r="U3616">
        <v>0</v>
      </c>
      <c r="V3616" s="4">
        <v>10189.17</v>
      </c>
      <c r="W3616" t="s">
        <v>110</v>
      </c>
      <c r="X3616" cm="1">
        <f t="array" ref="X3616">_xlfn.IFS(Table1[[#This Row],[severity]]="Critical", 4, Table1[[#This Row],[severity]]="High", 3, Table1[[#This Row],[severity]]="Medium", 2, TRUE, 1)</f>
        <v>2</v>
      </c>
      <c r="Y3616">
        <f t="shared" si="112"/>
        <v>12</v>
      </c>
      <c r="Z3616" t="str">
        <f t="shared" si="113"/>
        <v>Afternoon (12-17)</v>
      </c>
    </row>
    <row r="3617" spans="1:26" x14ac:dyDescent="0.3">
      <c r="A3617" t="s">
        <v>5619</v>
      </c>
      <c r="B3617" t="s">
        <v>685</v>
      </c>
      <c r="C3617" t="s">
        <v>135</v>
      </c>
      <c r="D3617" t="s">
        <v>88</v>
      </c>
      <c r="E3617" t="s">
        <v>78</v>
      </c>
      <c r="F3617">
        <f>MONTH(Table1[[#This Row],[incident_datetime]])</f>
        <v>12</v>
      </c>
      <c r="G3617">
        <f>YEAR(Table1[[#This Row],[incident_datetime]])</f>
        <v>2022</v>
      </c>
      <c r="H3617" s="1">
        <v>44919.640636574077</v>
      </c>
      <c r="I3617" t="s">
        <v>718</v>
      </c>
      <c r="J3617" t="s">
        <v>2884</v>
      </c>
      <c r="K3617">
        <v>62</v>
      </c>
      <c r="L3617" t="s">
        <v>43</v>
      </c>
      <c r="M3617" t="s">
        <v>41</v>
      </c>
      <c r="N3617" t="s">
        <v>2146</v>
      </c>
      <c r="O3617">
        <v>89</v>
      </c>
      <c r="P3617" t="s">
        <v>43</v>
      </c>
      <c r="Q3617" t="s">
        <v>215</v>
      </c>
      <c r="R3617" t="s">
        <v>52</v>
      </c>
      <c r="S3617" t="s">
        <v>61</v>
      </c>
      <c r="T3617" t="s">
        <v>270</v>
      </c>
      <c r="U3617">
        <v>3</v>
      </c>
      <c r="V3617" s="4">
        <v>37782.54</v>
      </c>
      <c r="W3617" t="s">
        <v>103</v>
      </c>
      <c r="X3617" cm="1">
        <f t="array" ref="X3617">_xlfn.IFS(Table1[[#This Row],[severity]]="Critical", 4, Table1[[#This Row],[severity]]="High", 3, Table1[[#This Row],[severity]]="Medium", 2, TRUE, 1)</f>
        <v>1</v>
      </c>
      <c r="Y3617">
        <f t="shared" si="112"/>
        <v>15</v>
      </c>
      <c r="Z3617" t="str">
        <f t="shared" si="113"/>
        <v>Afternoon (12-17)</v>
      </c>
    </row>
    <row r="3618" spans="1:26" x14ac:dyDescent="0.3">
      <c r="A3618" t="s">
        <v>5620</v>
      </c>
      <c r="B3618" t="s">
        <v>126</v>
      </c>
      <c r="C3618" t="s">
        <v>686</v>
      </c>
      <c r="D3618" t="s">
        <v>100</v>
      </c>
      <c r="E3618" t="s">
        <v>72</v>
      </c>
      <c r="F3618">
        <f>MONTH(Table1[[#This Row],[incident_datetime]])</f>
        <v>5</v>
      </c>
      <c r="G3618">
        <f>YEAR(Table1[[#This Row],[incident_datetime]])</f>
        <v>2024</v>
      </c>
      <c r="H3618" s="1">
        <v>45427.632118055553</v>
      </c>
      <c r="I3618" t="s">
        <v>490</v>
      </c>
      <c r="J3618" t="s">
        <v>4115</v>
      </c>
      <c r="K3618">
        <v>57</v>
      </c>
      <c r="L3618" t="s">
        <v>43</v>
      </c>
      <c r="M3618" t="s">
        <v>35</v>
      </c>
      <c r="N3618" t="s">
        <v>4413</v>
      </c>
      <c r="O3618">
        <v>76</v>
      </c>
      <c r="P3618" t="s">
        <v>59</v>
      </c>
      <c r="Q3618" t="s">
        <v>27</v>
      </c>
      <c r="R3618" t="s">
        <v>97</v>
      </c>
      <c r="S3618" t="s">
        <v>53</v>
      </c>
      <c r="T3618" t="s">
        <v>62</v>
      </c>
      <c r="U3618">
        <v>3</v>
      </c>
      <c r="V3618" s="4">
        <v>8515.9699999999993</v>
      </c>
      <c r="W3618" t="s">
        <v>103</v>
      </c>
      <c r="X3618" cm="1">
        <f t="array" ref="X3618">_xlfn.IFS(Table1[[#This Row],[severity]]="Critical", 4, Table1[[#This Row],[severity]]="High", 3, Table1[[#This Row],[severity]]="Medium", 2, TRUE, 1)</f>
        <v>3</v>
      </c>
      <c r="Y3618">
        <f t="shared" si="112"/>
        <v>15</v>
      </c>
      <c r="Z3618" t="str">
        <f t="shared" si="113"/>
        <v>Afternoon (12-17)</v>
      </c>
    </row>
    <row r="3619" spans="1:26" x14ac:dyDescent="0.3">
      <c r="A3619" t="s">
        <v>5621</v>
      </c>
      <c r="B3619" t="s">
        <v>64</v>
      </c>
      <c r="C3619" t="s">
        <v>185</v>
      </c>
      <c r="D3619" t="s">
        <v>92</v>
      </c>
      <c r="E3619" t="s">
        <v>55</v>
      </c>
      <c r="F3619">
        <f>MONTH(Table1[[#This Row],[incident_datetime]])</f>
        <v>10</v>
      </c>
      <c r="G3619">
        <f>YEAR(Table1[[#This Row],[incident_datetime]])</f>
        <v>2021</v>
      </c>
      <c r="H3619" s="1">
        <v>44470.633113425924</v>
      </c>
      <c r="I3619" t="s">
        <v>761</v>
      </c>
      <c r="J3619" t="s">
        <v>3323</v>
      </c>
      <c r="K3619">
        <v>57</v>
      </c>
      <c r="L3619" t="s">
        <v>43</v>
      </c>
      <c r="M3619" t="s">
        <v>85</v>
      </c>
      <c r="N3619" t="s">
        <v>1711</v>
      </c>
      <c r="O3619">
        <v>22</v>
      </c>
      <c r="P3619" t="s">
        <v>59</v>
      </c>
      <c r="Q3619" t="s">
        <v>27</v>
      </c>
      <c r="R3619" t="s">
        <v>109</v>
      </c>
      <c r="S3619" t="s">
        <v>132</v>
      </c>
      <c r="T3619" t="s">
        <v>62</v>
      </c>
      <c r="U3619">
        <v>5</v>
      </c>
      <c r="V3619" s="4">
        <v>40184.22</v>
      </c>
      <c r="W3619" t="s">
        <v>110</v>
      </c>
      <c r="X3619" cm="1">
        <f t="array" ref="X3619">_xlfn.IFS(Table1[[#This Row],[severity]]="Critical", 4, Table1[[#This Row],[severity]]="High", 3, Table1[[#This Row],[severity]]="Medium", 2, TRUE, 1)</f>
        <v>4</v>
      </c>
      <c r="Y3619">
        <f t="shared" si="112"/>
        <v>15</v>
      </c>
      <c r="Z3619" t="str">
        <f t="shared" si="113"/>
        <v>Afternoon (12-17)</v>
      </c>
    </row>
    <row r="3620" spans="1:26" x14ac:dyDescent="0.3">
      <c r="A3620" t="s">
        <v>5622</v>
      </c>
      <c r="B3620" t="s">
        <v>232</v>
      </c>
      <c r="C3620" t="s">
        <v>185</v>
      </c>
      <c r="D3620" t="s">
        <v>77</v>
      </c>
      <c r="E3620" t="s">
        <v>66</v>
      </c>
      <c r="F3620">
        <f>MONTH(Table1[[#This Row],[incident_datetime]])</f>
        <v>8</v>
      </c>
      <c r="G3620">
        <f>YEAR(Table1[[#This Row],[incident_datetime]])</f>
        <v>2022</v>
      </c>
      <c r="H3620" s="1">
        <v>44783.412233796298</v>
      </c>
      <c r="I3620" t="s">
        <v>986</v>
      </c>
      <c r="J3620" t="s">
        <v>2387</v>
      </c>
      <c r="K3620">
        <v>22</v>
      </c>
      <c r="L3620" t="s">
        <v>59</v>
      </c>
      <c r="M3620" t="s">
        <v>41</v>
      </c>
      <c r="N3620" t="s">
        <v>723</v>
      </c>
      <c r="O3620">
        <v>66</v>
      </c>
      <c r="P3620" t="s">
        <v>43</v>
      </c>
      <c r="Q3620" t="s">
        <v>70</v>
      </c>
      <c r="R3620" t="s">
        <v>97</v>
      </c>
      <c r="S3620" t="s">
        <v>61</v>
      </c>
      <c r="T3620" t="s">
        <v>270</v>
      </c>
      <c r="U3620">
        <v>2</v>
      </c>
      <c r="V3620" s="4">
        <v>11989.22</v>
      </c>
      <c r="W3620" t="s">
        <v>103</v>
      </c>
      <c r="X3620" cm="1">
        <f t="array" ref="X3620">_xlfn.IFS(Table1[[#This Row],[severity]]="Critical", 4, Table1[[#This Row],[severity]]="High", 3, Table1[[#This Row],[severity]]="Medium", 2, TRUE, 1)</f>
        <v>3</v>
      </c>
      <c r="Y3620">
        <f t="shared" si="112"/>
        <v>9</v>
      </c>
      <c r="Z3620" t="str">
        <f t="shared" si="113"/>
        <v>Morning (06-11)</v>
      </c>
    </row>
    <row r="3621" spans="1:26" x14ac:dyDescent="0.3">
      <c r="A3621" t="s">
        <v>5623</v>
      </c>
      <c r="B3621" t="s">
        <v>391</v>
      </c>
      <c r="C3621" t="s">
        <v>180</v>
      </c>
      <c r="D3621" t="s">
        <v>38</v>
      </c>
      <c r="E3621" t="s">
        <v>93</v>
      </c>
      <c r="F3621">
        <f>MONTH(Table1[[#This Row],[incident_datetime]])</f>
        <v>8</v>
      </c>
      <c r="G3621">
        <f>YEAR(Table1[[#This Row],[incident_datetime]])</f>
        <v>2021</v>
      </c>
      <c r="H3621" s="1">
        <v>44423.729432870372</v>
      </c>
      <c r="I3621" t="s">
        <v>1492</v>
      </c>
      <c r="J3621" t="s">
        <v>1149</v>
      </c>
      <c r="K3621">
        <v>58</v>
      </c>
      <c r="L3621" t="s">
        <v>59</v>
      </c>
      <c r="M3621" t="s">
        <v>41</v>
      </c>
      <c r="N3621" t="s">
        <v>2391</v>
      </c>
      <c r="O3621">
        <v>16</v>
      </c>
      <c r="P3621" t="s">
        <v>59</v>
      </c>
      <c r="Q3621" t="s">
        <v>215</v>
      </c>
      <c r="R3621" t="s">
        <v>52</v>
      </c>
      <c r="S3621" t="s">
        <v>61</v>
      </c>
      <c r="T3621" t="s">
        <v>155</v>
      </c>
      <c r="U3621">
        <v>0</v>
      </c>
      <c r="V3621" s="4">
        <v>4051.03</v>
      </c>
      <c r="W3621" t="s">
        <v>103</v>
      </c>
      <c r="X3621" cm="1">
        <f t="array" ref="X3621">_xlfn.IFS(Table1[[#This Row],[severity]]="Critical", 4, Table1[[#This Row],[severity]]="High", 3, Table1[[#This Row],[severity]]="Medium", 2, TRUE, 1)</f>
        <v>1</v>
      </c>
      <c r="Y3621">
        <f t="shared" si="112"/>
        <v>17</v>
      </c>
      <c r="Z3621" t="str">
        <f t="shared" si="113"/>
        <v>Afternoon (12-17)</v>
      </c>
    </row>
    <row r="3622" spans="1:26" x14ac:dyDescent="0.3">
      <c r="A3622" t="s">
        <v>5624</v>
      </c>
      <c r="B3622" t="s">
        <v>676</v>
      </c>
      <c r="C3622" t="s">
        <v>342</v>
      </c>
      <c r="D3622" t="s">
        <v>92</v>
      </c>
      <c r="E3622" t="s">
        <v>72</v>
      </c>
      <c r="F3622">
        <f>MONTH(Table1[[#This Row],[incident_datetime]])</f>
        <v>3</v>
      </c>
      <c r="G3622">
        <f>YEAR(Table1[[#This Row],[incident_datetime]])</f>
        <v>2019</v>
      </c>
      <c r="H3622" s="1">
        <v>43551.272245370368</v>
      </c>
      <c r="I3622" t="s">
        <v>1688</v>
      </c>
      <c r="J3622" t="s">
        <v>1425</v>
      </c>
      <c r="K3622">
        <v>32</v>
      </c>
      <c r="L3622" t="s">
        <v>43</v>
      </c>
      <c r="M3622" t="s">
        <v>41</v>
      </c>
      <c r="N3622" t="s">
        <v>2785</v>
      </c>
      <c r="O3622">
        <v>44</v>
      </c>
      <c r="P3622" t="s">
        <v>43</v>
      </c>
      <c r="Q3622" t="s">
        <v>27</v>
      </c>
      <c r="R3622" t="s">
        <v>139</v>
      </c>
      <c r="S3622" t="s">
        <v>28</v>
      </c>
      <c r="T3622" t="s">
        <v>155</v>
      </c>
      <c r="U3622">
        <v>4</v>
      </c>
      <c r="V3622" s="4">
        <v>43233.47</v>
      </c>
      <c r="W3622" t="s">
        <v>103</v>
      </c>
      <c r="X3622" cm="1">
        <f t="array" ref="X3622">_xlfn.IFS(Table1[[#This Row],[severity]]="Critical", 4, Table1[[#This Row],[severity]]="High", 3, Table1[[#This Row],[severity]]="Medium", 2, TRUE, 1)</f>
        <v>2</v>
      </c>
      <c r="Y3622">
        <f t="shared" si="112"/>
        <v>6</v>
      </c>
      <c r="Z3622" t="str">
        <f t="shared" si="113"/>
        <v>Morning (06-11)</v>
      </c>
    </row>
    <row r="3623" spans="1:26" x14ac:dyDescent="0.3">
      <c r="A3623" t="s">
        <v>5625</v>
      </c>
      <c r="B3623" t="s">
        <v>306</v>
      </c>
      <c r="C3623" t="s">
        <v>220</v>
      </c>
      <c r="D3623" t="s">
        <v>88</v>
      </c>
      <c r="E3623" t="s">
        <v>186</v>
      </c>
      <c r="F3623">
        <f>MONTH(Table1[[#This Row],[incident_datetime]])</f>
        <v>1</v>
      </c>
      <c r="G3623">
        <f>YEAR(Table1[[#This Row],[incident_datetime]])</f>
        <v>2019</v>
      </c>
      <c r="H3623" s="1">
        <v>43494.034861111111</v>
      </c>
      <c r="I3623" t="s">
        <v>1261</v>
      </c>
      <c r="J3623" t="s">
        <v>5626</v>
      </c>
      <c r="K3623">
        <v>69</v>
      </c>
      <c r="L3623" t="s">
        <v>43</v>
      </c>
      <c r="M3623" t="s">
        <v>107</v>
      </c>
      <c r="N3623" t="s">
        <v>2906</v>
      </c>
      <c r="O3623">
        <v>58</v>
      </c>
      <c r="P3623" t="s">
        <v>59</v>
      </c>
      <c r="Q3623" t="s">
        <v>27</v>
      </c>
      <c r="R3623" t="s">
        <v>109</v>
      </c>
      <c r="S3623" t="s">
        <v>98</v>
      </c>
      <c r="T3623" t="s">
        <v>29</v>
      </c>
      <c r="U3623">
        <v>3</v>
      </c>
      <c r="V3623" s="4">
        <v>18060.349999999999</v>
      </c>
      <c r="W3623" t="s">
        <v>103</v>
      </c>
      <c r="X3623" cm="1">
        <f t="array" ref="X3623">_xlfn.IFS(Table1[[#This Row],[severity]]="Critical", 4, Table1[[#This Row],[severity]]="High", 3, Table1[[#This Row],[severity]]="Medium", 2, TRUE, 1)</f>
        <v>4</v>
      </c>
      <c r="Y3623">
        <f t="shared" si="112"/>
        <v>0</v>
      </c>
      <c r="Z3623" t="str">
        <f t="shared" si="113"/>
        <v>Night (00-05)</v>
      </c>
    </row>
    <row r="3624" spans="1:26" x14ac:dyDescent="0.3">
      <c r="A3624" t="s">
        <v>5627</v>
      </c>
      <c r="B3624" t="s">
        <v>306</v>
      </c>
      <c r="C3624" t="s">
        <v>185</v>
      </c>
      <c r="D3624" t="s">
        <v>22</v>
      </c>
      <c r="E3624" t="s">
        <v>186</v>
      </c>
      <c r="F3624">
        <f>MONTH(Table1[[#This Row],[incident_datetime]])</f>
        <v>2</v>
      </c>
      <c r="G3624">
        <f>YEAR(Table1[[#This Row],[incident_datetime]])</f>
        <v>2018</v>
      </c>
      <c r="H3624" s="1">
        <v>43145.146874999999</v>
      </c>
      <c r="I3624" t="s">
        <v>910</v>
      </c>
      <c r="J3624" t="s">
        <v>1658</v>
      </c>
      <c r="K3624">
        <v>72</v>
      </c>
      <c r="L3624" t="s">
        <v>59</v>
      </c>
      <c r="M3624" t="s">
        <v>107</v>
      </c>
      <c r="N3624" t="s">
        <v>3931</v>
      </c>
      <c r="O3624">
        <v>13</v>
      </c>
      <c r="P3624" t="s">
        <v>43</v>
      </c>
      <c r="Q3624" t="s">
        <v>27</v>
      </c>
      <c r="R3624" t="s">
        <v>109</v>
      </c>
      <c r="S3624" t="s">
        <v>53</v>
      </c>
      <c r="T3624" t="s">
        <v>155</v>
      </c>
      <c r="U3624">
        <v>3</v>
      </c>
      <c r="V3624">
        <v>0</v>
      </c>
      <c r="W3624" t="s">
        <v>103</v>
      </c>
      <c r="X3624" cm="1">
        <f t="array" ref="X3624">_xlfn.IFS(Table1[[#This Row],[severity]]="Critical", 4, Table1[[#This Row],[severity]]="High", 3, Table1[[#This Row],[severity]]="Medium", 2, TRUE, 1)</f>
        <v>4</v>
      </c>
      <c r="Y3624">
        <f t="shared" si="112"/>
        <v>3</v>
      </c>
      <c r="Z3624" t="str">
        <f t="shared" si="113"/>
        <v>Night (00-05)</v>
      </c>
    </row>
    <row r="3625" spans="1:26" x14ac:dyDescent="0.3">
      <c r="A3625" t="s">
        <v>5628</v>
      </c>
      <c r="B3625" t="s">
        <v>598</v>
      </c>
      <c r="C3625" t="s">
        <v>180</v>
      </c>
      <c r="D3625" t="s">
        <v>100</v>
      </c>
      <c r="E3625" t="s">
        <v>112</v>
      </c>
      <c r="F3625">
        <f ca="1">MONTH(Table1[[#This Row],[incident_datetime]])</f>
        <v>8</v>
      </c>
      <c r="G3625">
        <f ca="1">YEAR(Table1[[#This Row],[incident_datetime]])</f>
        <v>2026</v>
      </c>
      <c r="H3625" s="2">
        <f ca="1">TODAY()</f>
        <v>46250</v>
      </c>
      <c r="I3625" t="s">
        <v>1688</v>
      </c>
      <c r="J3625" t="s">
        <v>757</v>
      </c>
      <c r="K3625">
        <v>52</v>
      </c>
      <c r="L3625" t="s">
        <v>43</v>
      </c>
      <c r="M3625" t="s">
        <v>35</v>
      </c>
      <c r="N3625" t="s">
        <v>1661</v>
      </c>
      <c r="O3625">
        <v>58</v>
      </c>
      <c r="P3625" t="s">
        <v>59</v>
      </c>
      <c r="Q3625" t="s">
        <v>27</v>
      </c>
      <c r="R3625" t="s">
        <v>109</v>
      </c>
      <c r="S3625" t="s">
        <v>98</v>
      </c>
      <c r="T3625" t="s">
        <v>29</v>
      </c>
      <c r="U3625">
        <v>5</v>
      </c>
      <c r="V3625" s="4">
        <v>24513.02</v>
      </c>
      <c r="W3625" t="s">
        <v>103</v>
      </c>
      <c r="X3625" cm="1">
        <f t="array" ref="X3625">_xlfn.IFS(Table1[[#This Row],[severity]]="Critical", 4, Table1[[#This Row],[severity]]="High", 3, Table1[[#This Row],[severity]]="Medium", 2, TRUE, 1)</f>
        <v>4</v>
      </c>
      <c r="Y3625">
        <f t="shared" ca="1" si="112"/>
        <v>0</v>
      </c>
      <c r="Z3625" t="str">
        <f t="shared" ca="1" si="113"/>
        <v>Night (00-05)</v>
      </c>
    </row>
    <row r="3626" spans="1:26" x14ac:dyDescent="0.3">
      <c r="A3626" t="s">
        <v>5629</v>
      </c>
      <c r="B3626" t="s">
        <v>267</v>
      </c>
      <c r="C3626" t="s">
        <v>686</v>
      </c>
      <c r="D3626" t="s">
        <v>77</v>
      </c>
      <c r="E3626" t="s">
        <v>23</v>
      </c>
      <c r="F3626">
        <f ca="1">MONTH(Table1[[#This Row],[incident_datetime]])</f>
        <v>8</v>
      </c>
      <c r="G3626">
        <f ca="1">YEAR(Table1[[#This Row],[incident_datetime]])</f>
        <v>2026</v>
      </c>
      <c r="H3626" s="2">
        <f ca="1">TODAY()</f>
        <v>46250</v>
      </c>
      <c r="I3626" t="s">
        <v>136</v>
      </c>
      <c r="J3626" t="s">
        <v>2186</v>
      </c>
      <c r="K3626">
        <v>52</v>
      </c>
      <c r="L3626" t="s">
        <v>43</v>
      </c>
      <c r="M3626" t="s">
        <v>107</v>
      </c>
      <c r="N3626" t="s">
        <v>5630</v>
      </c>
      <c r="O3626">
        <v>82</v>
      </c>
      <c r="P3626" t="s">
        <v>59</v>
      </c>
      <c r="Q3626" t="s">
        <v>27</v>
      </c>
      <c r="R3626" t="s">
        <v>52</v>
      </c>
      <c r="S3626" t="s">
        <v>61</v>
      </c>
      <c r="T3626" t="s">
        <v>155</v>
      </c>
      <c r="U3626">
        <v>5</v>
      </c>
      <c r="V3626" s="4">
        <v>20232.34</v>
      </c>
      <c r="W3626" t="s">
        <v>110</v>
      </c>
      <c r="X3626" cm="1">
        <f t="array" ref="X3626">_xlfn.IFS(Table1[[#This Row],[severity]]="Critical", 4, Table1[[#This Row],[severity]]="High", 3, Table1[[#This Row],[severity]]="Medium", 2, TRUE, 1)</f>
        <v>1</v>
      </c>
      <c r="Y3626">
        <f t="shared" ca="1" si="112"/>
        <v>0</v>
      </c>
      <c r="Z3626" t="str">
        <f t="shared" ca="1" si="113"/>
        <v>Night (00-05)</v>
      </c>
    </row>
    <row r="3627" spans="1:26" x14ac:dyDescent="0.3">
      <c r="A3627" t="s">
        <v>5631</v>
      </c>
      <c r="B3627" t="s">
        <v>422</v>
      </c>
      <c r="C3627" t="s">
        <v>686</v>
      </c>
      <c r="D3627" t="s">
        <v>65</v>
      </c>
      <c r="E3627" t="s">
        <v>23</v>
      </c>
      <c r="F3627">
        <f>MONTH(Table1[[#This Row],[incident_datetime]])</f>
        <v>4</v>
      </c>
      <c r="G3627">
        <f>YEAR(Table1[[#This Row],[incident_datetime]])</f>
        <v>2023</v>
      </c>
      <c r="H3627" s="1">
        <v>45031.747048611112</v>
      </c>
      <c r="I3627" t="s">
        <v>204</v>
      </c>
      <c r="J3627" t="s">
        <v>3320</v>
      </c>
      <c r="K3627">
        <v>19</v>
      </c>
      <c r="L3627" t="s">
        <v>43</v>
      </c>
      <c r="M3627" t="s">
        <v>34</v>
      </c>
      <c r="O3627">
        <v>56</v>
      </c>
      <c r="P3627" t="s">
        <v>59</v>
      </c>
      <c r="Q3627" t="s">
        <v>27</v>
      </c>
      <c r="R3627" t="s">
        <v>52</v>
      </c>
      <c r="S3627" t="s">
        <v>53</v>
      </c>
      <c r="T3627" t="s">
        <v>155</v>
      </c>
      <c r="U3627">
        <v>0</v>
      </c>
      <c r="V3627">
        <v>0</v>
      </c>
      <c r="W3627" t="s">
        <v>103</v>
      </c>
      <c r="X3627" cm="1">
        <f t="array" ref="X3627">_xlfn.IFS(Table1[[#This Row],[severity]]="Critical", 4, Table1[[#This Row],[severity]]="High", 3, Table1[[#This Row],[severity]]="Medium", 2, TRUE, 1)</f>
        <v>1</v>
      </c>
      <c r="Y3627">
        <f t="shared" si="112"/>
        <v>17</v>
      </c>
      <c r="Z3627" t="str">
        <f t="shared" si="113"/>
        <v>Afternoon (12-17)</v>
      </c>
    </row>
    <row r="3628" spans="1:26" x14ac:dyDescent="0.3">
      <c r="A3628" t="s">
        <v>5632</v>
      </c>
      <c r="B3628" t="s">
        <v>263</v>
      </c>
      <c r="C3628" t="s">
        <v>180</v>
      </c>
      <c r="D3628" t="s">
        <v>65</v>
      </c>
      <c r="E3628" t="s">
        <v>66</v>
      </c>
      <c r="F3628">
        <f>MONTH(Table1[[#This Row],[incident_datetime]])</f>
        <v>12</v>
      </c>
      <c r="G3628">
        <f>YEAR(Table1[[#This Row],[incident_datetime]])</f>
        <v>2019</v>
      </c>
      <c r="H3628" s="1">
        <v>43818.612268518518</v>
      </c>
      <c r="I3628" t="s">
        <v>195</v>
      </c>
      <c r="J3628" t="s">
        <v>2570</v>
      </c>
      <c r="K3628">
        <v>49</v>
      </c>
      <c r="L3628" t="s">
        <v>59</v>
      </c>
      <c r="M3628" t="s">
        <v>41</v>
      </c>
      <c r="N3628" t="s">
        <v>2520</v>
      </c>
      <c r="O3628">
        <v>35</v>
      </c>
      <c r="P3628" t="s">
        <v>34</v>
      </c>
      <c r="Q3628" t="s">
        <v>70</v>
      </c>
      <c r="R3628" t="s">
        <v>97</v>
      </c>
      <c r="S3628" t="s">
        <v>28</v>
      </c>
      <c r="T3628" t="s">
        <v>29</v>
      </c>
      <c r="U3628">
        <v>0</v>
      </c>
      <c r="V3628" s="4">
        <v>21385.32</v>
      </c>
      <c r="W3628" t="s">
        <v>110</v>
      </c>
      <c r="X3628" cm="1">
        <f t="array" ref="X3628">_xlfn.IFS(Table1[[#This Row],[severity]]="Critical", 4, Table1[[#This Row],[severity]]="High", 3, Table1[[#This Row],[severity]]="Medium", 2, TRUE, 1)</f>
        <v>3</v>
      </c>
      <c r="Y3628">
        <f t="shared" si="112"/>
        <v>14</v>
      </c>
      <c r="Z3628" t="str">
        <f t="shared" si="113"/>
        <v>Afternoon (12-17)</v>
      </c>
    </row>
    <row r="3629" spans="1:26" x14ac:dyDescent="0.3">
      <c r="A3629" t="s">
        <v>5633</v>
      </c>
      <c r="B3629" t="s">
        <v>479</v>
      </c>
      <c r="C3629" t="s">
        <v>468</v>
      </c>
      <c r="D3629" t="s">
        <v>65</v>
      </c>
      <c r="E3629" t="s">
        <v>23</v>
      </c>
      <c r="F3629">
        <f>MONTH(Table1[[#This Row],[incident_datetime]])</f>
        <v>11</v>
      </c>
      <c r="G3629">
        <f>YEAR(Table1[[#This Row],[incident_datetime]])</f>
        <v>2018</v>
      </c>
      <c r="H3629" s="1">
        <v>43409.637638888889</v>
      </c>
      <c r="I3629" t="s">
        <v>812</v>
      </c>
      <c r="J3629" t="s">
        <v>536</v>
      </c>
      <c r="K3629">
        <v>71</v>
      </c>
      <c r="L3629" t="s">
        <v>43</v>
      </c>
      <c r="M3629" t="s">
        <v>85</v>
      </c>
      <c r="O3629">
        <v>56</v>
      </c>
      <c r="P3629" t="s">
        <v>59</v>
      </c>
      <c r="Q3629" t="s">
        <v>70</v>
      </c>
      <c r="R3629" t="s">
        <v>52</v>
      </c>
      <c r="S3629" t="s">
        <v>98</v>
      </c>
      <c r="T3629" t="s">
        <v>29</v>
      </c>
      <c r="U3629">
        <v>1</v>
      </c>
      <c r="V3629" s="4">
        <v>14697.31</v>
      </c>
      <c r="W3629" t="s">
        <v>103</v>
      </c>
      <c r="X3629" cm="1">
        <f t="array" ref="X3629">_xlfn.IFS(Table1[[#This Row],[severity]]="Critical", 4, Table1[[#This Row],[severity]]="High", 3, Table1[[#This Row],[severity]]="Medium", 2, TRUE, 1)</f>
        <v>1</v>
      </c>
      <c r="Y3629">
        <f t="shared" si="112"/>
        <v>15</v>
      </c>
      <c r="Z3629" t="str">
        <f t="shared" si="113"/>
        <v>Afternoon (12-17)</v>
      </c>
    </row>
    <row r="3630" spans="1:26" x14ac:dyDescent="0.3">
      <c r="A3630" t="s">
        <v>5634</v>
      </c>
      <c r="B3630" t="s">
        <v>306</v>
      </c>
      <c r="C3630" t="s">
        <v>135</v>
      </c>
      <c r="D3630" t="s">
        <v>65</v>
      </c>
      <c r="E3630" t="s">
        <v>186</v>
      </c>
      <c r="F3630">
        <f>MONTH(Table1[[#This Row],[incident_datetime]])</f>
        <v>12</v>
      </c>
      <c r="G3630">
        <f>YEAR(Table1[[#This Row],[incident_datetime]])</f>
        <v>2021</v>
      </c>
      <c r="H3630" s="1">
        <v>44534.226712962962</v>
      </c>
      <c r="I3630" t="s">
        <v>247</v>
      </c>
      <c r="J3630" t="s">
        <v>3616</v>
      </c>
      <c r="K3630">
        <v>66</v>
      </c>
      <c r="L3630" t="s">
        <v>59</v>
      </c>
      <c r="M3630" t="s">
        <v>85</v>
      </c>
      <c r="N3630" t="s">
        <v>1208</v>
      </c>
      <c r="O3630">
        <v>81</v>
      </c>
      <c r="P3630" t="s">
        <v>59</v>
      </c>
      <c r="Q3630" t="s">
        <v>27</v>
      </c>
      <c r="R3630" t="s">
        <v>139</v>
      </c>
      <c r="S3630" t="s">
        <v>61</v>
      </c>
      <c r="T3630" t="s">
        <v>62</v>
      </c>
      <c r="U3630">
        <v>5</v>
      </c>
      <c r="V3630" s="4">
        <v>39653.78</v>
      </c>
      <c r="W3630" t="s">
        <v>110</v>
      </c>
      <c r="X3630" cm="1">
        <f t="array" ref="X3630">_xlfn.IFS(Table1[[#This Row],[severity]]="Critical", 4, Table1[[#This Row],[severity]]="High", 3, Table1[[#This Row],[severity]]="Medium", 2, TRUE, 1)</f>
        <v>2</v>
      </c>
      <c r="Y3630">
        <f t="shared" si="112"/>
        <v>5</v>
      </c>
      <c r="Z3630" t="str">
        <f t="shared" si="113"/>
        <v>Night (00-05)</v>
      </c>
    </row>
    <row r="3631" spans="1:26" x14ac:dyDescent="0.3">
      <c r="A3631" t="s">
        <v>5635</v>
      </c>
      <c r="B3631" t="s">
        <v>141</v>
      </c>
      <c r="C3631" t="s">
        <v>342</v>
      </c>
      <c r="D3631" t="s">
        <v>48</v>
      </c>
      <c r="E3631" t="s">
        <v>112</v>
      </c>
      <c r="F3631">
        <f>MONTH(Table1[[#This Row],[incident_datetime]])</f>
        <v>2</v>
      </c>
      <c r="G3631">
        <f>YEAR(Table1[[#This Row],[incident_datetime]])</f>
        <v>2024</v>
      </c>
      <c r="H3631" s="1">
        <v>45327.168576388889</v>
      </c>
      <c r="I3631" t="s">
        <v>334</v>
      </c>
      <c r="J3631" t="s">
        <v>1922</v>
      </c>
      <c r="K3631">
        <v>56</v>
      </c>
      <c r="L3631" t="s">
        <v>59</v>
      </c>
      <c r="M3631" t="s">
        <v>35</v>
      </c>
      <c r="N3631" t="s">
        <v>5082</v>
      </c>
      <c r="O3631">
        <v>85</v>
      </c>
      <c r="P3631" t="s">
        <v>59</v>
      </c>
      <c r="Q3631" t="s">
        <v>27</v>
      </c>
      <c r="R3631" t="s">
        <v>97</v>
      </c>
      <c r="S3631" t="s">
        <v>61</v>
      </c>
      <c r="T3631" t="s">
        <v>155</v>
      </c>
      <c r="U3631">
        <v>1</v>
      </c>
      <c r="V3631">
        <v>0</v>
      </c>
      <c r="W3631" t="s">
        <v>103</v>
      </c>
      <c r="X3631" cm="1">
        <f t="array" ref="X3631">_xlfn.IFS(Table1[[#This Row],[severity]]="Critical", 4, Table1[[#This Row],[severity]]="High", 3, Table1[[#This Row],[severity]]="Medium", 2, TRUE, 1)</f>
        <v>3</v>
      </c>
      <c r="Y3631">
        <f t="shared" si="112"/>
        <v>4</v>
      </c>
      <c r="Z3631" t="str">
        <f t="shared" si="113"/>
        <v>Night (00-05)</v>
      </c>
    </row>
    <row r="3632" spans="1:26" x14ac:dyDescent="0.3">
      <c r="A3632" t="s">
        <v>5636</v>
      </c>
      <c r="B3632" t="s">
        <v>676</v>
      </c>
      <c r="C3632" t="s">
        <v>180</v>
      </c>
      <c r="D3632" t="s">
        <v>48</v>
      </c>
      <c r="E3632" t="s">
        <v>55</v>
      </c>
      <c r="F3632">
        <f>MONTH(Table1[[#This Row],[incident_datetime]])</f>
        <v>1</v>
      </c>
      <c r="G3632">
        <f>YEAR(Table1[[#This Row],[incident_datetime]])</f>
        <v>2022</v>
      </c>
      <c r="H3632" s="1">
        <v>44576.228020833332</v>
      </c>
      <c r="I3632" t="s">
        <v>295</v>
      </c>
      <c r="J3632" t="s">
        <v>7102</v>
      </c>
      <c r="K3632">
        <v>52</v>
      </c>
      <c r="L3632" t="s">
        <v>43</v>
      </c>
      <c r="M3632" t="s">
        <v>35</v>
      </c>
      <c r="N3632" t="s">
        <v>340</v>
      </c>
      <c r="O3632">
        <v>83</v>
      </c>
      <c r="P3632" t="s">
        <v>43</v>
      </c>
      <c r="Q3632" t="s">
        <v>215</v>
      </c>
      <c r="R3632" t="s">
        <v>139</v>
      </c>
      <c r="S3632" t="s">
        <v>61</v>
      </c>
      <c r="T3632" t="s">
        <v>62</v>
      </c>
      <c r="U3632">
        <v>1</v>
      </c>
      <c r="V3632" s="4">
        <v>48608.24</v>
      </c>
      <c r="W3632" t="s">
        <v>110</v>
      </c>
      <c r="X3632" cm="1">
        <f t="array" ref="X3632">_xlfn.IFS(Table1[[#This Row],[severity]]="Critical", 4, Table1[[#This Row],[severity]]="High", 3, Table1[[#This Row],[severity]]="Medium", 2, TRUE, 1)</f>
        <v>2</v>
      </c>
      <c r="Y3632">
        <f t="shared" si="112"/>
        <v>5</v>
      </c>
      <c r="Z3632" t="str">
        <f t="shared" si="113"/>
        <v>Night (00-05)</v>
      </c>
    </row>
    <row r="3633" spans="1:26" x14ac:dyDescent="0.3">
      <c r="A3633" t="s">
        <v>5637</v>
      </c>
      <c r="B3633" t="s">
        <v>685</v>
      </c>
      <c r="C3633" t="s">
        <v>686</v>
      </c>
      <c r="D3633" t="s">
        <v>48</v>
      </c>
      <c r="E3633" t="s">
        <v>23</v>
      </c>
      <c r="F3633">
        <f>MONTH(Table1[[#This Row],[incident_datetime]])</f>
        <v>3</v>
      </c>
      <c r="G3633">
        <f>YEAR(Table1[[#This Row],[incident_datetime]])</f>
        <v>2020</v>
      </c>
      <c r="H3633" s="1">
        <v>43895.036851851852</v>
      </c>
      <c r="I3633" t="s">
        <v>238</v>
      </c>
      <c r="J3633" t="s">
        <v>170</v>
      </c>
      <c r="K3633">
        <v>54</v>
      </c>
      <c r="L3633" t="s">
        <v>59</v>
      </c>
      <c r="M3633" t="s">
        <v>35</v>
      </c>
      <c r="N3633" t="s">
        <v>1779</v>
      </c>
      <c r="O3633">
        <v>56</v>
      </c>
      <c r="P3633" t="s">
        <v>59</v>
      </c>
      <c r="Q3633" t="s">
        <v>45</v>
      </c>
      <c r="R3633" t="s">
        <v>97</v>
      </c>
      <c r="S3633" t="s">
        <v>61</v>
      </c>
      <c r="T3633" t="s">
        <v>155</v>
      </c>
      <c r="U3633">
        <v>0</v>
      </c>
      <c r="V3633" s="4">
        <v>28931.49</v>
      </c>
      <c r="W3633" t="s">
        <v>110</v>
      </c>
      <c r="X3633" cm="1">
        <f t="array" ref="X3633">_xlfn.IFS(Table1[[#This Row],[severity]]="Critical", 4, Table1[[#This Row],[severity]]="High", 3, Table1[[#This Row],[severity]]="Medium", 2, TRUE, 1)</f>
        <v>3</v>
      </c>
      <c r="Y3633">
        <f t="shared" si="112"/>
        <v>0</v>
      </c>
      <c r="Z3633" t="str">
        <f t="shared" si="113"/>
        <v>Night (00-05)</v>
      </c>
    </row>
    <row r="3634" spans="1:26" x14ac:dyDescent="0.3">
      <c r="A3634" t="s">
        <v>5638</v>
      </c>
      <c r="B3634" t="s">
        <v>598</v>
      </c>
      <c r="C3634" t="s">
        <v>233</v>
      </c>
      <c r="D3634" t="s">
        <v>88</v>
      </c>
      <c r="E3634" t="s">
        <v>78</v>
      </c>
      <c r="F3634">
        <f>MONTH(Table1[[#This Row],[incident_datetime]])</f>
        <v>5</v>
      </c>
      <c r="G3634">
        <f>YEAR(Table1[[#This Row],[incident_datetime]])</f>
        <v>2021</v>
      </c>
      <c r="H3634" s="1">
        <v>44328.040520833332</v>
      </c>
      <c r="I3634" t="s">
        <v>640</v>
      </c>
      <c r="J3634" t="s">
        <v>397</v>
      </c>
      <c r="K3634">
        <v>49</v>
      </c>
      <c r="L3634" t="s">
        <v>43</v>
      </c>
      <c r="M3634" t="s">
        <v>107</v>
      </c>
      <c r="N3634" t="s">
        <v>1108</v>
      </c>
      <c r="O3634">
        <v>72</v>
      </c>
      <c r="P3634" t="s">
        <v>43</v>
      </c>
      <c r="Q3634" t="s">
        <v>215</v>
      </c>
      <c r="R3634" t="s">
        <v>109</v>
      </c>
      <c r="S3634" t="s">
        <v>53</v>
      </c>
      <c r="T3634" t="s">
        <v>155</v>
      </c>
      <c r="U3634">
        <v>0</v>
      </c>
      <c r="V3634" s="4">
        <v>37825.800000000003</v>
      </c>
      <c r="W3634" t="s">
        <v>110</v>
      </c>
      <c r="X3634" cm="1">
        <f t="array" ref="X3634">_xlfn.IFS(Table1[[#This Row],[severity]]="Critical", 4, Table1[[#This Row],[severity]]="High", 3, Table1[[#This Row],[severity]]="Medium", 2, TRUE, 1)</f>
        <v>4</v>
      </c>
      <c r="Y3634">
        <f t="shared" si="112"/>
        <v>0</v>
      </c>
      <c r="Z3634" t="str">
        <f t="shared" si="113"/>
        <v>Night (00-05)</v>
      </c>
    </row>
    <row r="3635" spans="1:26" x14ac:dyDescent="0.3">
      <c r="A3635" t="s">
        <v>5639</v>
      </c>
      <c r="B3635" t="s">
        <v>523</v>
      </c>
      <c r="C3635" t="s">
        <v>233</v>
      </c>
      <c r="D3635" t="s">
        <v>92</v>
      </c>
      <c r="E3635" t="s">
        <v>78</v>
      </c>
      <c r="F3635">
        <f>MONTH(Table1[[#This Row],[incident_datetime]])</f>
        <v>8</v>
      </c>
      <c r="G3635">
        <f>YEAR(Table1[[#This Row],[incident_datetime]])</f>
        <v>2022</v>
      </c>
      <c r="H3635" s="1">
        <v>44780.951284722221</v>
      </c>
      <c r="I3635" t="s">
        <v>224</v>
      </c>
      <c r="J3635" t="s">
        <v>328</v>
      </c>
      <c r="K3635">
        <v>35</v>
      </c>
      <c r="L3635" t="s">
        <v>59</v>
      </c>
      <c r="M3635" t="s">
        <v>35</v>
      </c>
      <c r="N3635" t="s">
        <v>3357</v>
      </c>
      <c r="O3635">
        <v>63</v>
      </c>
      <c r="P3635" t="s">
        <v>59</v>
      </c>
      <c r="Q3635" t="s">
        <v>27</v>
      </c>
      <c r="R3635" t="s">
        <v>139</v>
      </c>
      <c r="S3635" t="s">
        <v>28</v>
      </c>
      <c r="T3635" t="s">
        <v>62</v>
      </c>
      <c r="U3635">
        <v>1</v>
      </c>
      <c r="V3635" s="4">
        <v>25483.58</v>
      </c>
      <c r="W3635" t="s">
        <v>110</v>
      </c>
      <c r="X3635" cm="1">
        <f t="array" ref="X3635">_xlfn.IFS(Table1[[#This Row],[severity]]="Critical", 4, Table1[[#This Row],[severity]]="High", 3, Table1[[#This Row],[severity]]="Medium", 2, TRUE, 1)</f>
        <v>2</v>
      </c>
      <c r="Y3635">
        <f t="shared" si="112"/>
        <v>22</v>
      </c>
      <c r="Z3635" t="str">
        <f t="shared" si="113"/>
        <v>Evening (18-23)</v>
      </c>
    </row>
    <row r="3636" spans="1:26" x14ac:dyDescent="0.3">
      <c r="A3636" t="s">
        <v>5640</v>
      </c>
      <c r="B3636" t="s">
        <v>306</v>
      </c>
      <c r="C3636" t="s">
        <v>135</v>
      </c>
      <c r="D3636" t="s">
        <v>22</v>
      </c>
      <c r="E3636" t="s">
        <v>186</v>
      </c>
      <c r="F3636">
        <f>MONTH(Table1[[#This Row],[incident_datetime]])</f>
        <v>11</v>
      </c>
      <c r="G3636">
        <f>YEAR(Table1[[#This Row],[incident_datetime]])</f>
        <v>2021</v>
      </c>
      <c r="H3636" s="1">
        <v>44525.295405092591</v>
      </c>
      <c r="I3636" t="s">
        <v>852</v>
      </c>
      <c r="J3636" t="s">
        <v>1162</v>
      </c>
      <c r="K3636">
        <v>26</v>
      </c>
      <c r="L3636" t="s">
        <v>59</v>
      </c>
      <c r="M3636" t="s">
        <v>35</v>
      </c>
      <c r="N3636" t="s">
        <v>2603</v>
      </c>
      <c r="O3636">
        <v>43</v>
      </c>
      <c r="P3636" t="s">
        <v>59</v>
      </c>
      <c r="Q3636" t="s">
        <v>27</v>
      </c>
      <c r="R3636" t="s">
        <v>109</v>
      </c>
      <c r="S3636" t="s">
        <v>28</v>
      </c>
      <c r="T3636" t="s">
        <v>62</v>
      </c>
      <c r="U3636">
        <v>3</v>
      </c>
      <c r="V3636" s="4">
        <v>28228.03</v>
      </c>
      <c r="W3636" t="s">
        <v>110</v>
      </c>
      <c r="X3636" cm="1">
        <f t="array" ref="X3636">_xlfn.IFS(Table1[[#This Row],[severity]]="Critical", 4, Table1[[#This Row],[severity]]="High", 3, Table1[[#This Row],[severity]]="Medium", 2, TRUE, 1)</f>
        <v>4</v>
      </c>
      <c r="Y3636">
        <f t="shared" si="112"/>
        <v>7</v>
      </c>
      <c r="Z3636" t="str">
        <f t="shared" si="113"/>
        <v>Morning (06-11)</v>
      </c>
    </row>
    <row r="3637" spans="1:26" x14ac:dyDescent="0.3">
      <c r="A3637" t="s">
        <v>5641</v>
      </c>
      <c r="B3637" t="s">
        <v>242</v>
      </c>
      <c r="C3637" t="s">
        <v>220</v>
      </c>
      <c r="D3637" t="s">
        <v>48</v>
      </c>
      <c r="E3637" t="s">
        <v>23</v>
      </c>
      <c r="F3637">
        <f>MONTH(Table1[[#This Row],[incident_datetime]])</f>
        <v>2</v>
      </c>
      <c r="G3637">
        <f>YEAR(Table1[[#This Row],[incident_datetime]])</f>
        <v>2018</v>
      </c>
      <c r="H3637" s="1">
        <v>43151.305289351854</v>
      </c>
      <c r="I3637" t="s">
        <v>195</v>
      </c>
      <c r="J3637" t="s">
        <v>7102</v>
      </c>
      <c r="K3637">
        <v>52</v>
      </c>
      <c r="L3637" t="s">
        <v>43</v>
      </c>
      <c r="M3637" t="s">
        <v>35</v>
      </c>
      <c r="N3637" t="s">
        <v>882</v>
      </c>
      <c r="O3637">
        <v>11</v>
      </c>
      <c r="P3637" t="s">
        <v>59</v>
      </c>
      <c r="Q3637" t="s">
        <v>60</v>
      </c>
      <c r="R3637" t="s">
        <v>52</v>
      </c>
      <c r="S3637" t="s">
        <v>61</v>
      </c>
      <c r="T3637" t="s">
        <v>155</v>
      </c>
      <c r="U3637">
        <v>3</v>
      </c>
      <c r="V3637" s="4">
        <v>12091.78</v>
      </c>
      <c r="W3637" t="s">
        <v>110</v>
      </c>
      <c r="X3637" cm="1">
        <f t="array" ref="X3637">_xlfn.IFS(Table1[[#This Row],[severity]]="Critical", 4, Table1[[#This Row],[severity]]="High", 3, Table1[[#This Row],[severity]]="Medium", 2, TRUE, 1)</f>
        <v>1</v>
      </c>
      <c r="Y3637">
        <f t="shared" si="112"/>
        <v>7</v>
      </c>
      <c r="Z3637" t="str">
        <f t="shared" si="113"/>
        <v>Morning (06-11)</v>
      </c>
    </row>
    <row r="3638" spans="1:26" x14ac:dyDescent="0.3">
      <c r="A3638" t="s">
        <v>5642</v>
      </c>
      <c r="B3638" t="s">
        <v>242</v>
      </c>
      <c r="C3638" t="s">
        <v>185</v>
      </c>
      <c r="D3638" t="s">
        <v>22</v>
      </c>
      <c r="E3638" t="s">
        <v>78</v>
      </c>
      <c r="F3638">
        <f>MONTH(Table1[[#This Row],[incident_datetime]])</f>
        <v>9</v>
      </c>
      <c r="G3638">
        <f>YEAR(Table1[[#This Row],[incident_datetime]])</f>
        <v>2022</v>
      </c>
      <c r="H3638" s="1">
        <v>44815.532210648147</v>
      </c>
      <c r="I3638" t="s">
        <v>355</v>
      </c>
      <c r="J3638" t="s">
        <v>1549</v>
      </c>
      <c r="K3638">
        <v>37</v>
      </c>
      <c r="L3638" t="s">
        <v>43</v>
      </c>
      <c r="M3638" t="s">
        <v>107</v>
      </c>
      <c r="N3638" t="s">
        <v>3635</v>
      </c>
      <c r="O3638">
        <v>56</v>
      </c>
      <c r="P3638" t="s">
        <v>43</v>
      </c>
      <c r="Q3638" t="s">
        <v>45</v>
      </c>
      <c r="R3638" t="s">
        <v>139</v>
      </c>
      <c r="S3638" t="s">
        <v>98</v>
      </c>
      <c r="T3638" t="s">
        <v>29</v>
      </c>
      <c r="U3638">
        <v>0</v>
      </c>
      <c r="V3638" s="4">
        <v>28582.21</v>
      </c>
      <c r="W3638" t="s">
        <v>110</v>
      </c>
      <c r="X3638" cm="1">
        <f t="array" ref="X3638">_xlfn.IFS(Table1[[#This Row],[severity]]="Critical", 4, Table1[[#This Row],[severity]]="High", 3, Table1[[#This Row],[severity]]="Medium", 2, TRUE, 1)</f>
        <v>2</v>
      </c>
      <c r="Y3638">
        <f t="shared" si="112"/>
        <v>12</v>
      </c>
      <c r="Z3638" t="str">
        <f t="shared" si="113"/>
        <v>Afternoon (12-17)</v>
      </c>
    </row>
    <row r="3639" spans="1:26" x14ac:dyDescent="0.3">
      <c r="A3639" t="s">
        <v>5643</v>
      </c>
      <c r="B3639" t="s">
        <v>539</v>
      </c>
      <c r="C3639" t="s">
        <v>258</v>
      </c>
      <c r="D3639" t="s">
        <v>77</v>
      </c>
      <c r="E3639" t="s">
        <v>39</v>
      </c>
      <c r="F3639">
        <f>MONTH(Table1[[#This Row],[incident_datetime]])</f>
        <v>9</v>
      </c>
      <c r="G3639">
        <f>YEAR(Table1[[#This Row],[incident_datetime]])</f>
        <v>2018</v>
      </c>
      <c r="H3639" s="1">
        <v>43370.252245370371</v>
      </c>
      <c r="I3639" t="s">
        <v>636</v>
      </c>
      <c r="J3639" t="s">
        <v>162</v>
      </c>
      <c r="K3639">
        <v>39</v>
      </c>
      <c r="L3639" t="s">
        <v>59</v>
      </c>
      <c r="M3639" t="s">
        <v>41</v>
      </c>
      <c r="N3639" t="s">
        <v>2353</v>
      </c>
      <c r="O3639">
        <v>37</v>
      </c>
      <c r="P3639" t="s">
        <v>59</v>
      </c>
      <c r="Q3639" t="s">
        <v>215</v>
      </c>
      <c r="R3639" t="s">
        <v>139</v>
      </c>
      <c r="S3639" t="s">
        <v>28</v>
      </c>
      <c r="T3639" t="s">
        <v>270</v>
      </c>
      <c r="U3639">
        <v>1</v>
      </c>
      <c r="V3639" s="4">
        <v>4280.6499999999996</v>
      </c>
      <c r="W3639" t="s">
        <v>103</v>
      </c>
      <c r="X3639" cm="1">
        <f t="array" ref="X3639">_xlfn.IFS(Table1[[#This Row],[severity]]="Critical", 4, Table1[[#This Row],[severity]]="High", 3, Table1[[#This Row],[severity]]="Medium", 2, TRUE, 1)</f>
        <v>2</v>
      </c>
      <c r="Y3639">
        <f t="shared" si="112"/>
        <v>6</v>
      </c>
      <c r="Z3639" t="str">
        <f t="shared" si="113"/>
        <v>Morning (06-11)</v>
      </c>
    </row>
    <row r="3640" spans="1:26" x14ac:dyDescent="0.3">
      <c r="A3640" t="s">
        <v>5644</v>
      </c>
      <c r="B3640" t="s">
        <v>391</v>
      </c>
      <c r="C3640" t="s">
        <v>220</v>
      </c>
      <c r="D3640" t="s">
        <v>48</v>
      </c>
      <c r="E3640" t="s">
        <v>23</v>
      </c>
      <c r="F3640">
        <f>MONTH(Table1[[#This Row],[incident_datetime]])</f>
        <v>3</v>
      </c>
      <c r="G3640">
        <f>YEAR(Table1[[#This Row],[incident_datetime]])</f>
        <v>2024</v>
      </c>
      <c r="H3640" s="1">
        <v>45352.32949074074</v>
      </c>
      <c r="I3640" t="s">
        <v>419</v>
      </c>
      <c r="J3640" t="s">
        <v>7102</v>
      </c>
      <c r="K3640">
        <v>52</v>
      </c>
      <c r="L3640" t="s">
        <v>43</v>
      </c>
      <c r="M3640" t="s">
        <v>35</v>
      </c>
      <c r="N3640" t="s">
        <v>4814</v>
      </c>
      <c r="O3640">
        <v>44</v>
      </c>
      <c r="P3640" t="s">
        <v>59</v>
      </c>
      <c r="Q3640" t="s">
        <v>27</v>
      </c>
      <c r="R3640" t="s">
        <v>109</v>
      </c>
      <c r="S3640" t="s">
        <v>53</v>
      </c>
      <c r="T3640" t="s">
        <v>270</v>
      </c>
      <c r="U3640">
        <v>1</v>
      </c>
      <c r="V3640" s="4">
        <v>15740.16</v>
      </c>
      <c r="W3640" t="s">
        <v>110</v>
      </c>
      <c r="X3640" cm="1">
        <f t="array" ref="X3640">_xlfn.IFS(Table1[[#This Row],[severity]]="Critical", 4, Table1[[#This Row],[severity]]="High", 3, Table1[[#This Row],[severity]]="Medium", 2, TRUE, 1)</f>
        <v>4</v>
      </c>
      <c r="Y3640">
        <f t="shared" si="112"/>
        <v>7</v>
      </c>
      <c r="Z3640" t="str">
        <f t="shared" si="113"/>
        <v>Morning (06-11)</v>
      </c>
    </row>
    <row r="3641" spans="1:26" x14ac:dyDescent="0.3">
      <c r="A3641" t="s">
        <v>5645</v>
      </c>
      <c r="B3641" t="s">
        <v>47</v>
      </c>
      <c r="C3641" t="s">
        <v>180</v>
      </c>
      <c r="D3641" t="s">
        <v>88</v>
      </c>
      <c r="E3641" t="s">
        <v>93</v>
      </c>
      <c r="F3641">
        <f>MONTH(Table1[[#This Row],[incident_datetime]])</f>
        <v>9</v>
      </c>
      <c r="G3641">
        <f>YEAR(Table1[[#This Row],[incident_datetime]])</f>
        <v>2022</v>
      </c>
      <c r="H3641" s="1">
        <v>44824.185879629629</v>
      </c>
      <c r="I3641" t="s">
        <v>247</v>
      </c>
      <c r="J3641" t="s">
        <v>532</v>
      </c>
      <c r="K3641">
        <v>56</v>
      </c>
      <c r="L3641" t="s">
        <v>43</v>
      </c>
      <c r="M3641" t="s">
        <v>34</v>
      </c>
      <c r="N3641" t="s">
        <v>406</v>
      </c>
      <c r="O3641">
        <v>35</v>
      </c>
      <c r="P3641" t="s">
        <v>59</v>
      </c>
      <c r="Q3641" t="s">
        <v>215</v>
      </c>
      <c r="R3641" t="s">
        <v>139</v>
      </c>
      <c r="S3641" t="s">
        <v>98</v>
      </c>
      <c r="T3641" t="s">
        <v>270</v>
      </c>
      <c r="U3641">
        <v>2</v>
      </c>
      <c r="V3641" s="4">
        <v>37672.36</v>
      </c>
      <c r="W3641" t="s">
        <v>103</v>
      </c>
      <c r="X3641" cm="1">
        <f t="array" ref="X3641">_xlfn.IFS(Table1[[#This Row],[severity]]="Critical", 4, Table1[[#This Row],[severity]]="High", 3, Table1[[#This Row],[severity]]="Medium", 2, TRUE, 1)</f>
        <v>2</v>
      </c>
      <c r="Y3641">
        <f t="shared" si="112"/>
        <v>4</v>
      </c>
      <c r="Z3641" t="str">
        <f t="shared" si="113"/>
        <v>Night (00-05)</v>
      </c>
    </row>
    <row r="3642" spans="1:26" x14ac:dyDescent="0.3">
      <c r="A3642" t="s">
        <v>5646</v>
      </c>
      <c r="B3642" t="s">
        <v>338</v>
      </c>
      <c r="C3642" t="s">
        <v>686</v>
      </c>
      <c r="D3642" t="s">
        <v>88</v>
      </c>
      <c r="E3642" t="s">
        <v>78</v>
      </c>
      <c r="F3642">
        <f>MONTH(Table1[[#This Row],[incident_datetime]])</f>
        <v>12</v>
      </c>
      <c r="G3642">
        <f>YEAR(Table1[[#This Row],[incident_datetime]])</f>
        <v>2021</v>
      </c>
      <c r="H3642" s="1">
        <v>44549.687835648147</v>
      </c>
      <c r="I3642" t="s">
        <v>169</v>
      </c>
      <c r="J3642" t="s">
        <v>3117</v>
      </c>
      <c r="K3642">
        <v>31</v>
      </c>
      <c r="L3642" t="s">
        <v>59</v>
      </c>
      <c r="M3642" t="s">
        <v>85</v>
      </c>
      <c r="O3642">
        <v>56</v>
      </c>
      <c r="P3642" t="s">
        <v>59</v>
      </c>
      <c r="Q3642" t="s">
        <v>70</v>
      </c>
      <c r="R3642" t="s">
        <v>109</v>
      </c>
      <c r="S3642" t="s">
        <v>61</v>
      </c>
      <c r="T3642" t="s">
        <v>62</v>
      </c>
      <c r="U3642">
        <v>0</v>
      </c>
      <c r="V3642" s="4">
        <v>11843.18</v>
      </c>
      <c r="W3642" t="s">
        <v>110</v>
      </c>
      <c r="X3642" cm="1">
        <f t="array" ref="X3642">_xlfn.IFS(Table1[[#This Row],[severity]]="Critical", 4, Table1[[#This Row],[severity]]="High", 3, Table1[[#This Row],[severity]]="Medium", 2, TRUE, 1)</f>
        <v>4</v>
      </c>
      <c r="Y3642">
        <f t="shared" si="112"/>
        <v>16</v>
      </c>
      <c r="Z3642" t="str">
        <f t="shared" si="113"/>
        <v>Afternoon (12-17)</v>
      </c>
    </row>
    <row r="3643" spans="1:26" x14ac:dyDescent="0.3">
      <c r="A3643" t="s">
        <v>5647</v>
      </c>
      <c r="B3643" t="s">
        <v>1173</v>
      </c>
      <c r="C3643" t="s">
        <v>686</v>
      </c>
      <c r="D3643" t="s">
        <v>92</v>
      </c>
      <c r="E3643" t="s">
        <v>39</v>
      </c>
      <c r="F3643">
        <f>MONTH(Table1[[#This Row],[incident_datetime]])</f>
        <v>9</v>
      </c>
      <c r="G3643">
        <f>YEAR(Table1[[#This Row],[incident_datetime]])</f>
        <v>2020</v>
      </c>
      <c r="H3643" s="1">
        <v>44076.242789351854</v>
      </c>
      <c r="I3643" t="s">
        <v>302</v>
      </c>
      <c r="J3643" t="s">
        <v>1128</v>
      </c>
      <c r="K3643">
        <v>58</v>
      </c>
      <c r="L3643" t="s">
        <v>43</v>
      </c>
      <c r="M3643" t="s">
        <v>107</v>
      </c>
      <c r="N3643" t="s">
        <v>1024</v>
      </c>
      <c r="O3643">
        <v>27</v>
      </c>
      <c r="P3643" t="s">
        <v>59</v>
      </c>
      <c r="Q3643" t="s">
        <v>45</v>
      </c>
      <c r="R3643" t="s">
        <v>139</v>
      </c>
      <c r="S3643" t="s">
        <v>28</v>
      </c>
      <c r="T3643" t="s">
        <v>270</v>
      </c>
      <c r="U3643">
        <v>5</v>
      </c>
      <c r="V3643" s="4">
        <v>48975.49</v>
      </c>
      <c r="W3643" t="s">
        <v>110</v>
      </c>
      <c r="X3643" cm="1">
        <f t="array" ref="X3643">_xlfn.IFS(Table1[[#This Row],[severity]]="Critical", 4, Table1[[#This Row],[severity]]="High", 3, Table1[[#This Row],[severity]]="Medium", 2, TRUE, 1)</f>
        <v>2</v>
      </c>
      <c r="Y3643">
        <f t="shared" si="112"/>
        <v>5</v>
      </c>
      <c r="Z3643" t="str">
        <f t="shared" si="113"/>
        <v>Night (00-05)</v>
      </c>
    </row>
    <row r="3644" spans="1:26" x14ac:dyDescent="0.3">
      <c r="A3644" t="s">
        <v>5648</v>
      </c>
      <c r="B3644" t="s">
        <v>267</v>
      </c>
      <c r="C3644" t="s">
        <v>468</v>
      </c>
      <c r="D3644" t="s">
        <v>65</v>
      </c>
      <c r="E3644" t="s">
        <v>72</v>
      </c>
      <c r="F3644">
        <f>MONTH(Table1[[#This Row],[incident_datetime]])</f>
        <v>7</v>
      </c>
      <c r="G3644">
        <f>YEAR(Table1[[#This Row],[incident_datetime]])</f>
        <v>2024</v>
      </c>
      <c r="H3644" s="1">
        <v>45482.185648148145</v>
      </c>
      <c r="I3644" t="s">
        <v>1305</v>
      </c>
      <c r="J3644" t="s">
        <v>1613</v>
      </c>
      <c r="K3644">
        <v>35</v>
      </c>
      <c r="L3644" t="s">
        <v>34</v>
      </c>
      <c r="M3644" t="s">
        <v>107</v>
      </c>
      <c r="N3644" t="s">
        <v>2757</v>
      </c>
      <c r="O3644">
        <v>30</v>
      </c>
      <c r="P3644" t="s">
        <v>59</v>
      </c>
      <c r="Q3644" t="s">
        <v>60</v>
      </c>
      <c r="R3644" t="s">
        <v>139</v>
      </c>
      <c r="S3644" t="s">
        <v>53</v>
      </c>
      <c r="T3644" t="s">
        <v>29</v>
      </c>
      <c r="U3644">
        <v>5</v>
      </c>
      <c r="V3644" s="4">
        <v>13469.16</v>
      </c>
      <c r="W3644" t="s">
        <v>103</v>
      </c>
      <c r="X3644" cm="1">
        <f t="array" ref="X3644">_xlfn.IFS(Table1[[#This Row],[severity]]="Critical", 4, Table1[[#This Row],[severity]]="High", 3, Table1[[#This Row],[severity]]="Medium", 2, TRUE, 1)</f>
        <v>2</v>
      </c>
      <c r="Y3644">
        <f t="shared" si="112"/>
        <v>4</v>
      </c>
      <c r="Z3644" t="str">
        <f t="shared" si="113"/>
        <v>Night (00-05)</v>
      </c>
    </row>
    <row r="3645" spans="1:26" x14ac:dyDescent="0.3">
      <c r="A3645" t="s">
        <v>5649</v>
      </c>
      <c r="B3645" t="s">
        <v>1173</v>
      </c>
      <c r="C3645" t="s">
        <v>342</v>
      </c>
      <c r="D3645" t="s">
        <v>92</v>
      </c>
      <c r="E3645" t="s">
        <v>39</v>
      </c>
      <c r="F3645">
        <f>MONTH(Table1[[#This Row],[incident_datetime]])</f>
        <v>3</v>
      </c>
      <c r="G3645">
        <f>YEAR(Table1[[#This Row],[incident_datetime]])</f>
        <v>2023</v>
      </c>
      <c r="H3645" s="1">
        <v>45011.902905092589</v>
      </c>
      <c r="I3645" t="s">
        <v>774</v>
      </c>
      <c r="J3645" t="s">
        <v>1057</v>
      </c>
      <c r="K3645">
        <v>65</v>
      </c>
      <c r="L3645" t="s">
        <v>43</v>
      </c>
      <c r="M3645" t="s">
        <v>41</v>
      </c>
      <c r="O3645">
        <v>56</v>
      </c>
      <c r="P3645" t="s">
        <v>59</v>
      </c>
      <c r="Q3645" t="s">
        <v>70</v>
      </c>
      <c r="R3645" t="s">
        <v>97</v>
      </c>
      <c r="S3645" t="s">
        <v>61</v>
      </c>
      <c r="T3645" t="s">
        <v>155</v>
      </c>
      <c r="U3645">
        <v>1</v>
      </c>
      <c r="V3645" s="4">
        <v>18648.05</v>
      </c>
      <c r="W3645" t="s">
        <v>110</v>
      </c>
      <c r="X3645" cm="1">
        <f t="array" ref="X3645">_xlfn.IFS(Table1[[#This Row],[severity]]="Critical", 4, Table1[[#This Row],[severity]]="High", 3, Table1[[#This Row],[severity]]="Medium", 2, TRUE, 1)</f>
        <v>3</v>
      </c>
      <c r="Y3645">
        <f t="shared" si="112"/>
        <v>21</v>
      </c>
      <c r="Z3645" t="str">
        <f t="shared" si="113"/>
        <v>Evening (18-23)</v>
      </c>
    </row>
    <row r="3646" spans="1:26" x14ac:dyDescent="0.3">
      <c r="A3646" t="s">
        <v>5650</v>
      </c>
      <c r="B3646" t="s">
        <v>676</v>
      </c>
      <c r="C3646" t="s">
        <v>233</v>
      </c>
      <c r="D3646" t="s">
        <v>65</v>
      </c>
      <c r="E3646" t="s">
        <v>66</v>
      </c>
      <c r="F3646">
        <f>MONTH(Table1[[#This Row],[incident_datetime]])</f>
        <v>9</v>
      </c>
      <c r="G3646">
        <f>YEAR(Table1[[#This Row],[incident_datetime]])</f>
        <v>2018</v>
      </c>
      <c r="H3646" s="1">
        <v>43351.817314814813</v>
      </c>
      <c r="I3646" t="s">
        <v>238</v>
      </c>
      <c r="J3646" t="s">
        <v>7102</v>
      </c>
      <c r="K3646">
        <v>52</v>
      </c>
      <c r="L3646" t="s">
        <v>43</v>
      </c>
      <c r="M3646" t="s">
        <v>35</v>
      </c>
      <c r="N3646" t="s">
        <v>630</v>
      </c>
      <c r="O3646">
        <v>25</v>
      </c>
      <c r="P3646" t="s">
        <v>43</v>
      </c>
      <c r="Q3646" t="s">
        <v>70</v>
      </c>
      <c r="R3646" t="s">
        <v>97</v>
      </c>
      <c r="S3646" t="s">
        <v>28</v>
      </c>
      <c r="T3646" t="s">
        <v>155</v>
      </c>
      <c r="U3646">
        <v>0</v>
      </c>
      <c r="V3646" s="4">
        <v>13540.65</v>
      </c>
      <c r="W3646" t="s">
        <v>103</v>
      </c>
      <c r="X3646" cm="1">
        <f t="array" ref="X3646">_xlfn.IFS(Table1[[#This Row],[severity]]="Critical", 4, Table1[[#This Row],[severity]]="High", 3, Table1[[#This Row],[severity]]="Medium", 2, TRUE, 1)</f>
        <v>3</v>
      </c>
      <c r="Y3646">
        <f t="shared" si="112"/>
        <v>19</v>
      </c>
      <c r="Z3646" t="str">
        <f t="shared" si="113"/>
        <v>Evening (18-23)</v>
      </c>
    </row>
    <row r="3647" spans="1:26" x14ac:dyDescent="0.3">
      <c r="A3647" t="s">
        <v>5651</v>
      </c>
      <c r="B3647" t="s">
        <v>382</v>
      </c>
      <c r="C3647" t="s">
        <v>258</v>
      </c>
      <c r="D3647" t="s">
        <v>77</v>
      </c>
      <c r="E3647" t="s">
        <v>72</v>
      </c>
      <c r="F3647">
        <f>MONTH(Table1[[#This Row],[incident_datetime]])</f>
        <v>1</v>
      </c>
      <c r="G3647">
        <f>YEAR(Table1[[#This Row],[incident_datetime]])</f>
        <v>2023</v>
      </c>
      <c r="H3647" s="1">
        <v>44944.373935185184</v>
      </c>
      <c r="I3647" t="s">
        <v>609</v>
      </c>
      <c r="J3647" t="s">
        <v>3446</v>
      </c>
      <c r="K3647">
        <v>35</v>
      </c>
      <c r="L3647" t="s">
        <v>59</v>
      </c>
      <c r="M3647" t="s">
        <v>41</v>
      </c>
      <c r="N3647" t="s">
        <v>81</v>
      </c>
      <c r="O3647">
        <v>56</v>
      </c>
      <c r="P3647" t="s">
        <v>43</v>
      </c>
      <c r="Q3647" t="s">
        <v>60</v>
      </c>
      <c r="R3647" t="s">
        <v>139</v>
      </c>
      <c r="S3647" t="s">
        <v>61</v>
      </c>
      <c r="T3647" t="s">
        <v>29</v>
      </c>
      <c r="U3647">
        <v>0</v>
      </c>
      <c r="V3647" s="4">
        <v>23085.66</v>
      </c>
      <c r="W3647" t="s">
        <v>103</v>
      </c>
      <c r="X3647" cm="1">
        <f t="array" ref="X3647">_xlfn.IFS(Table1[[#This Row],[severity]]="Critical", 4, Table1[[#This Row],[severity]]="High", 3, Table1[[#This Row],[severity]]="Medium", 2, TRUE, 1)</f>
        <v>2</v>
      </c>
      <c r="Y3647">
        <f t="shared" si="112"/>
        <v>8</v>
      </c>
      <c r="Z3647" t="str">
        <f t="shared" si="113"/>
        <v>Morning (06-11)</v>
      </c>
    </row>
    <row r="3648" spans="1:26" x14ac:dyDescent="0.3">
      <c r="A3648" t="s">
        <v>5652</v>
      </c>
      <c r="B3648" t="s">
        <v>539</v>
      </c>
      <c r="C3648" t="s">
        <v>468</v>
      </c>
      <c r="D3648" t="s">
        <v>65</v>
      </c>
      <c r="E3648" t="s">
        <v>186</v>
      </c>
      <c r="F3648">
        <f>MONTH(Table1[[#This Row],[incident_datetime]])</f>
        <v>6</v>
      </c>
      <c r="G3648">
        <f>YEAR(Table1[[#This Row],[incident_datetime]])</f>
        <v>2024</v>
      </c>
      <c r="H3648" s="1">
        <v>45465.832013888888</v>
      </c>
      <c r="I3648" t="s">
        <v>1438</v>
      </c>
      <c r="J3648" t="s">
        <v>1907</v>
      </c>
      <c r="K3648">
        <v>52</v>
      </c>
      <c r="L3648" t="s">
        <v>43</v>
      </c>
      <c r="M3648" t="s">
        <v>41</v>
      </c>
      <c r="N3648" t="s">
        <v>3996</v>
      </c>
      <c r="O3648">
        <v>31</v>
      </c>
      <c r="P3648" t="s">
        <v>34</v>
      </c>
      <c r="Q3648" t="s">
        <v>27</v>
      </c>
      <c r="R3648" t="s">
        <v>52</v>
      </c>
      <c r="S3648" t="s">
        <v>28</v>
      </c>
      <c r="T3648" t="s">
        <v>155</v>
      </c>
      <c r="U3648">
        <v>4</v>
      </c>
      <c r="V3648" s="4">
        <v>2910.25</v>
      </c>
      <c r="W3648" t="s">
        <v>110</v>
      </c>
      <c r="X3648" cm="1">
        <f t="array" ref="X3648">_xlfn.IFS(Table1[[#This Row],[severity]]="Critical", 4, Table1[[#This Row],[severity]]="High", 3, Table1[[#This Row],[severity]]="Medium", 2, TRUE, 1)</f>
        <v>1</v>
      </c>
      <c r="Y3648">
        <f t="shared" si="112"/>
        <v>19</v>
      </c>
      <c r="Z3648" t="str">
        <f t="shared" si="113"/>
        <v>Evening (18-23)</v>
      </c>
    </row>
    <row r="3649" spans="1:26" x14ac:dyDescent="0.3">
      <c r="A3649" t="s">
        <v>5653</v>
      </c>
      <c r="B3649" t="s">
        <v>338</v>
      </c>
      <c r="C3649" t="s">
        <v>258</v>
      </c>
      <c r="D3649" t="s">
        <v>77</v>
      </c>
      <c r="E3649" t="s">
        <v>112</v>
      </c>
      <c r="F3649">
        <f>MONTH(Table1[[#This Row],[incident_datetime]])</f>
        <v>6</v>
      </c>
      <c r="G3649">
        <f>YEAR(Table1[[#This Row],[incident_datetime]])</f>
        <v>2023</v>
      </c>
      <c r="H3649" s="1">
        <v>45105.361585648148</v>
      </c>
      <c r="I3649" t="s">
        <v>1975</v>
      </c>
      <c r="J3649" t="s">
        <v>3391</v>
      </c>
      <c r="K3649">
        <v>52</v>
      </c>
      <c r="L3649" t="s">
        <v>43</v>
      </c>
      <c r="M3649" t="s">
        <v>34</v>
      </c>
      <c r="N3649" t="s">
        <v>3677</v>
      </c>
      <c r="O3649">
        <v>54</v>
      </c>
      <c r="P3649" t="s">
        <v>59</v>
      </c>
      <c r="Q3649" t="s">
        <v>70</v>
      </c>
      <c r="R3649" t="s">
        <v>52</v>
      </c>
      <c r="S3649" t="s">
        <v>28</v>
      </c>
      <c r="T3649" t="s">
        <v>62</v>
      </c>
      <c r="U3649">
        <v>1</v>
      </c>
      <c r="V3649" s="4">
        <v>4827.0200000000004</v>
      </c>
      <c r="W3649" t="s">
        <v>110</v>
      </c>
      <c r="X3649" cm="1">
        <f t="array" ref="X3649">_xlfn.IFS(Table1[[#This Row],[severity]]="Critical", 4, Table1[[#This Row],[severity]]="High", 3, Table1[[#This Row],[severity]]="Medium", 2, TRUE, 1)</f>
        <v>1</v>
      </c>
      <c r="Y3649">
        <f t="shared" si="112"/>
        <v>8</v>
      </c>
      <c r="Z3649" t="str">
        <f t="shared" si="113"/>
        <v>Morning (06-11)</v>
      </c>
    </row>
    <row r="3650" spans="1:26" x14ac:dyDescent="0.3">
      <c r="A3650" t="s">
        <v>5654</v>
      </c>
      <c r="B3650" t="s">
        <v>422</v>
      </c>
      <c r="C3650" t="s">
        <v>562</v>
      </c>
      <c r="D3650" t="s">
        <v>100</v>
      </c>
      <c r="E3650" t="s">
        <v>31</v>
      </c>
      <c r="F3650">
        <f>MONTH(Table1[[#This Row],[incident_datetime]])</f>
        <v>1</v>
      </c>
      <c r="G3650">
        <f>YEAR(Table1[[#This Row],[incident_datetime]])</f>
        <v>2023</v>
      </c>
      <c r="H3650" s="1">
        <v>44951.937997685185</v>
      </c>
      <c r="I3650" t="s">
        <v>986</v>
      </c>
      <c r="J3650" t="s">
        <v>667</v>
      </c>
      <c r="K3650">
        <v>58</v>
      </c>
      <c r="L3650" t="s">
        <v>59</v>
      </c>
      <c r="M3650" t="s">
        <v>35</v>
      </c>
      <c r="N3650" t="s">
        <v>1076</v>
      </c>
      <c r="O3650">
        <v>80</v>
      </c>
      <c r="P3650" t="s">
        <v>59</v>
      </c>
      <c r="Q3650" t="s">
        <v>27</v>
      </c>
      <c r="R3650" t="s">
        <v>139</v>
      </c>
      <c r="S3650" t="s">
        <v>28</v>
      </c>
      <c r="T3650" t="s">
        <v>62</v>
      </c>
      <c r="U3650">
        <v>4</v>
      </c>
      <c r="V3650" s="4">
        <v>39041.03</v>
      </c>
      <c r="W3650" t="s">
        <v>103</v>
      </c>
      <c r="X3650" cm="1">
        <f t="array" ref="X3650">_xlfn.IFS(Table1[[#This Row],[severity]]="Critical", 4, Table1[[#This Row],[severity]]="High", 3, Table1[[#This Row],[severity]]="Medium", 2, TRUE, 1)</f>
        <v>2</v>
      </c>
      <c r="Y3650">
        <f t="shared" ref="Y3650:Y3713" si="114">HOUR(H3650)</f>
        <v>22</v>
      </c>
      <c r="Z3650" t="str">
        <f t="shared" ref="Z3650:Z3713" si="115">IF(Y3650&lt;6,"Night (00-05)",IF(Y3650&lt;12,"Morning (06-11)",IF(Y3650&lt;18,"Afternoon (12-17)","Evening (18-23)")))</f>
        <v>Evening (18-23)</v>
      </c>
    </row>
    <row r="3651" spans="1:26" x14ac:dyDescent="0.3">
      <c r="A3651" t="s">
        <v>5655</v>
      </c>
      <c r="B3651" t="s">
        <v>232</v>
      </c>
      <c r="C3651" t="s">
        <v>233</v>
      </c>
      <c r="D3651" t="s">
        <v>38</v>
      </c>
      <c r="E3651" t="s">
        <v>66</v>
      </c>
      <c r="F3651">
        <f>MONTH(Table1[[#This Row],[incident_datetime]])</f>
        <v>12</v>
      </c>
      <c r="G3651">
        <f>YEAR(Table1[[#This Row],[incident_datetime]])</f>
        <v>2023</v>
      </c>
      <c r="H3651" s="1">
        <v>45284.872766203705</v>
      </c>
      <c r="I3651" t="s">
        <v>136</v>
      </c>
      <c r="J3651" t="s">
        <v>975</v>
      </c>
      <c r="K3651">
        <v>45</v>
      </c>
      <c r="L3651" t="s">
        <v>43</v>
      </c>
      <c r="M3651" t="s">
        <v>35</v>
      </c>
      <c r="N3651" t="s">
        <v>2869</v>
      </c>
      <c r="O3651">
        <v>81</v>
      </c>
      <c r="P3651" t="s">
        <v>59</v>
      </c>
      <c r="Q3651" t="s">
        <v>70</v>
      </c>
      <c r="R3651" t="s">
        <v>52</v>
      </c>
      <c r="S3651" t="s">
        <v>28</v>
      </c>
      <c r="T3651" t="s">
        <v>270</v>
      </c>
      <c r="U3651">
        <v>0</v>
      </c>
      <c r="V3651" s="4">
        <v>26525.07</v>
      </c>
      <c r="W3651" t="s">
        <v>110</v>
      </c>
      <c r="X3651" cm="1">
        <f t="array" ref="X3651">_xlfn.IFS(Table1[[#This Row],[severity]]="Critical", 4, Table1[[#This Row],[severity]]="High", 3, Table1[[#This Row],[severity]]="Medium", 2, TRUE, 1)</f>
        <v>1</v>
      </c>
      <c r="Y3651">
        <f t="shared" si="114"/>
        <v>20</v>
      </c>
      <c r="Z3651" t="str">
        <f t="shared" si="115"/>
        <v>Evening (18-23)</v>
      </c>
    </row>
    <row r="3652" spans="1:26" x14ac:dyDescent="0.3">
      <c r="A3652" t="s">
        <v>5656</v>
      </c>
      <c r="B3652" t="s">
        <v>507</v>
      </c>
      <c r="C3652" t="s">
        <v>135</v>
      </c>
      <c r="D3652" t="s">
        <v>88</v>
      </c>
      <c r="E3652" t="s">
        <v>93</v>
      </c>
      <c r="F3652">
        <f>MONTH(Table1[[#This Row],[incident_datetime]])</f>
        <v>12</v>
      </c>
      <c r="G3652">
        <f>YEAR(Table1[[#This Row],[incident_datetime]])</f>
        <v>2021</v>
      </c>
      <c r="H3652" s="1">
        <v>44542.119409722225</v>
      </c>
      <c r="I3652" t="s">
        <v>321</v>
      </c>
      <c r="J3652" t="s">
        <v>2705</v>
      </c>
      <c r="K3652">
        <v>40</v>
      </c>
      <c r="L3652" t="s">
        <v>43</v>
      </c>
      <c r="M3652" t="s">
        <v>35</v>
      </c>
      <c r="N3652" t="s">
        <v>1547</v>
      </c>
      <c r="O3652">
        <v>63</v>
      </c>
      <c r="P3652" t="s">
        <v>59</v>
      </c>
      <c r="Q3652" t="s">
        <v>27</v>
      </c>
      <c r="R3652" t="s">
        <v>139</v>
      </c>
      <c r="S3652" t="s">
        <v>28</v>
      </c>
      <c r="T3652" t="s">
        <v>155</v>
      </c>
      <c r="U3652">
        <v>3</v>
      </c>
      <c r="V3652" s="4">
        <v>17737.509999999998</v>
      </c>
      <c r="W3652" t="s">
        <v>103</v>
      </c>
      <c r="X3652" cm="1">
        <f t="array" ref="X3652">_xlfn.IFS(Table1[[#This Row],[severity]]="Critical", 4, Table1[[#This Row],[severity]]="High", 3, Table1[[#This Row],[severity]]="Medium", 2, TRUE, 1)</f>
        <v>2</v>
      </c>
      <c r="Y3652">
        <f t="shared" si="114"/>
        <v>2</v>
      </c>
      <c r="Z3652" t="str">
        <f t="shared" si="115"/>
        <v>Night (00-05)</v>
      </c>
    </row>
    <row r="3653" spans="1:26" x14ac:dyDescent="0.3">
      <c r="A3653" t="s">
        <v>5657</v>
      </c>
      <c r="B3653" t="s">
        <v>306</v>
      </c>
      <c r="C3653" t="s">
        <v>135</v>
      </c>
      <c r="D3653" t="s">
        <v>65</v>
      </c>
      <c r="E3653" t="s">
        <v>23</v>
      </c>
      <c r="F3653">
        <f>MONTH(Table1[[#This Row],[incident_datetime]])</f>
        <v>2</v>
      </c>
      <c r="G3653">
        <f>YEAR(Table1[[#This Row],[incident_datetime]])</f>
        <v>2022</v>
      </c>
      <c r="H3653" s="1">
        <v>44600.404004629629</v>
      </c>
      <c r="I3653" t="s">
        <v>49</v>
      </c>
      <c r="J3653" t="s">
        <v>1367</v>
      </c>
      <c r="K3653">
        <v>18</v>
      </c>
      <c r="L3653" t="s">
        <v>59</v>
      </c>
      <c r="M3653" t="s">
        <v>35</v>
      </c>
      <c r="O3653">
        <v>56</v>
      </c>
      <c r="P3653" t="s">
        <v>59</v>
      </c>
      <c r="Q3653" t="s">
        <v>27</v>
      </c>
      <c r="R3653" t="s">
        <v>139</v>
      </c>
      <c r="S3653" t="s">
        <v>61</v>
      </c>
      <c r="T3653" t="s">
        <v>29</v>
      </c>
      <c r="U3653">
        <v>5</v>
      </c>
      <c r="V3653" s="4">
        <v>8589.01</v>
      </c>
      <c r="W3653" t="s">
        <v>110</v>
      </c>
      <c r="X3653" cm="1">
        <f t="array" ref="X3653">_xlfn.IFS(Table1[[#This Row],[severity]]="Critical", 4, Table1[[#This Row],[severity]]="High", 3, Table1[[#This Row],[severity]]="Medium", 2, TRUE, 1)</f>
        <v>2</v>
      </c>
      <c r="Y3653">
        <f t="shared" si="114"/>
        <v>9</v>
      </c>
      <c r="Z3653" t="str">
        <f t="shared" si="115"/>
        <v>Morning (06-11)</v>
      </c>
    </row>
    <row r="3654" spans="1:26" x14ac:dyDescent="0.3">
      <c r="A3654" t="s">
        <v>5658</v>
      </c>
      <c r="B3654" t="s">
        <v>267</v>
      </c>
      <c r="C3654" t="s">
        <v>233</v>
      </c>
      <c r="D3654" t="s">
        <v>38</v>
      </c>
      <c r="E3654" t="s">
        <v>112</v>
      </c>
      <c r="F3654">
        <f>MONTH(Table1[[#This Row],[incident_datetime]])</f>
        <v>4</v>
      </c>
      <c r="G3654">
        <f>YEAR(Table1[[#This Row],[incident_datetime]])</f>
        <v>2024</v>
      </c>
      <c r="H3654" s="1">
        <v>45404.266504629632</v>
      </c>
      <c r="I3654" t="s">
        <v>67</v>
      </c>
      <c r="J3654" t="s">
        <v>2336</v>
      </c>
      <c r="K3654">
        <v>15</v>
      </c>
      <c r="L3654" t="s">
        <v>59</v>
      </c>
      <c r="M3654" t="s">
        <v>85</v>
      </c>
      <c r="N3654" t="s">
        <v>1808</v>
      </c>
      <c r="O3654">
        <v>51</v>
      </c>
      <c r="P3654" t="s">
        <v>59</v>
      </c>
      <c r="Q3654" t="s">
        <v>27</v>
      </c>
      <c r="R3654" t="s">
        <v>139</v>
      </c>
      <c r="S3654" t="s">
        <v>61</v>
      </c>
      <c r="T3654" t="s">
        <v>155</v>
      </c>
      <c r="U3654">
        <v>2</v>
      </c>
      <c r="V3654" s="4">
        <v>12746.91</v>
      </c>
      <c r="W3654" t="s">
        <v>103</v>
      </c>
      <c r="X3654" cm="1">
        <f t="array" ref="X3654">_xlfn.IFS(Table1[[#This Row],[severity]]="Critical", 4, Table1[[#This Row],[severity]]="High", 3, Table1[[#This Row],[severity]]="Medium", 2, TRUE, 1)</f>
        <v>2</v>
      </c>
      <c r="Y3654">
        <f t="shared" si="114"/>
        <v>6</v>
      </c>
      <c r="Z3654" t="str">
        <f t="shared" si="115"/>
        <v>Morning (06-11)</v>
      </c>
    </row>
    <row r="3655" spans="1:26" x14ac:dyDescent="0.3">
      <c r="A3655" t="s">
        <v>5659</v>
      </c>
      <c r="B3655" t="s">
        <v>539</v>
      </c>
      <c r="C3655" t="s">
        <v>686</v>
      </c>
      <c r="D3655" t="s">
        <v>100</v>
      </c>
      <c r="E3655" t="s">
        <v>78</v>
      </c>
      <c r="F3655">
        <f>MONTH(Table1[[#This Row],[incident_datetime]])</f>
        <v>8</v>
      </c>
      <c r="G3655">
        <f>YEAR(Table1[[#This Row],[incident_datetime]])</f>
        <v>2023</v>
      </c>
      <c r="H3655" s="1">
        <v>45144.576053240744</v>
      </c>
      <c r="I3655" t="s">
        <v>1196</v>
      </c>
      <c r="J3655" t="s">
        <v>4255</v>
      </c>
      <c r="K3655">
        <v>34</v>
      </c>
      <c r="L3655" t="s">
        <v>59</v>
      </c>
      <c r="M3655" t="s">
        <v>85</v>
      </c>
      <c r="N3655" t="s">
        <v>514</v>
      </c>
      <c r="O3655">
        <v>56</v>
      </c>
      <c r="P3655" t="s">
        <v>59</v>
      </c>
      <c r="Q3655" t="s">
        <v>45</v>
      </c>
      <c r="R3655" t="s">
        <v>52</v>
      </c>
      <c r="S3655" t="s">
        <v>98</v>
      </c>
      <c r="T3655" t="s">
        <v>155</v>
      </c>
      <c r="U3655">
        <v>4</v>
      </c>
      <c r="V3655" s="4">
        <v>28937.59</v>
      </c>
      <c r="W3655" t="s">
        <v>110</v>
      </c>
      <c r="X3655" cm="1">
        <f t="array" ref="X3655">_xlfn.IFS(Table1[[#This Row],[severity]]="Critical", 4, Table1[[#This Row],[severity]]="High", 3, Table1[[#This Row],[severity]]="Medium", 2, TRUE, 1)</f>
        <v>1</v>
      </c>
      <c r="Y3655">
        <f t="shared" si="114"/>
        <v>13</v>
      </c>
      <c r="Z3655" t="str">
        <f t="shared" si="115"/>
        <v>Afternoon (12-17)</v>
      </c>
    </row>
    <row r="3656" spans="1:26" x14ac:dyDescent="0.3">
      <c r="A3656" t="s">
        <v>5660</v>
      </c>
      <c r="B3656" t="s">
        <v>267</v>
      </c>
      <c r="C3656" t="s">
        <v>562</v>
      </c>
      <c r="D3656" t="s">
        <v>77</v>
      </c>
      <c r="E3656" t="s">
        <v>93</v>
      </c>
      <c r="F3656">
        <f>MONTH(Table1[[#This Row],[incident_datetime]])</f>
        <v>3</v>
      </c>
      <c r="G3656">
        <f>YEAR(Table1[[#This Row],[incident_datetime]])</f>
        <v>2021</v>
      </c>
      <c r="H3656" s="1">
        <v>44281.080983796295</v>
      </c>
      <c r="I3656" t="s">
        <v>986</v>
      </c>
      <c r="J3656" t="s">
        <v>2121</v>
      </c>
      <c r="K3656">
        <v>63</v>
      </c>
      <c r="L3656" t="s">
        <v>43</v>
      </c>
      <c r="M3656" t="s">
        <v>107</v>
      </c>
      <c r="N3656" t="s">
        <v>2462</v>
      </c>
      <c r="O3656">
        <v>16</v>
      </c>
      <c r="P3656" t="s">
        <v>43</v>
      </c>
      <c r="Q3656" t="s">
        <v>215</v>
      </c>
      <c r="R3656" t="s">
        <v>109</v>
      </c>
      <c r="S3656" t="s">
        <v>98</v>
      </c>
      <c r="T3656" t="s">
        <v>29</v>
      </c>
      <c r="U3656">
        <v>4</v>
      </c>
      <c r="V3656" s="4">
        <v>48084.35</v>
      </c>
      <c r="W3656" t="s">
        <v>110</v>
      </c>
      <c r="X3656" cm="1">
        <f t="array" ref="X3656">_xlfn.IFS(Table1[[#This Row],[severity]]="Critical", 4, Table1[[#This Row],[severity]]="High", 3, Table1[[#This Row],[severity]]="Medium", 2, TRUE, 1)</f>
        <v>4</v>
      </c>
      <c r="Y3656">
        <f t="shared" si="114"/>
        <v>1</v>
      </c>
      <c r="Z3656" t="str">
        <f t="shared" si="115"/>
        <v>Night (00-05)</v>
      </c>
    </row>
    <row r="3657" spans="1:26" x14ac:dyDescent="0.3">
      <c r="A3657" t="s">
        <v>5661</v>
      </c>
      <c r="B3657" t="s">
        <v>676</v>
      </c>
      <c r="C3657" t="s">
        <v>220</v>
      </c>
      <c r="D3657" t="s">
        <v>92</v>
      </c>
      <c r="E3657" t="s">
        <v>72</v>
      </c>
      <c r="F3657">
        <f>MONTH(Table1[[#This Row],[incident_datetime]])</f>
        <v>5</v>
      </c>
      <c r="G3657">
        <f>YEAR(Table1[[#This Row],[incident_datetime]])</f>
        <v>2020</v>
      </c>
      <c r="H3657" s="1">
        <v>43978.67701388889</v>
      </c>
      <c r="I3657" t="s">
        <v>79</v>
      </c>
      <c r="J3657" t="s">
        <v>437</v>
      </c>
      <c r="K3657">
        <v>55</v>
      </c>
      <c r="L3657" t="s">
        <v>43</v>
      </c>
      <c r="M3657" t="s">
        <v>35</v>
      </c>
      <c r="N3657" t="s">
        <v>2133</v>
      </c>
      <c r="O3657">
        <v>15</v>
      </c>
      <c r="P3657" t="s">
        <v>34</v>
      </c>
      <c r="Q3657" t="s">
        <v>116</v>
      </c>
      <c r="R3657" t="s">
        <v>139</v>
      </c>
      <c r="S3657" t="s">
        <v>98</v>
      </c>
      <c r="T3657" t="s">
        <v>270</v>
      </c>
      <c r="U3657">
        <v>1</v>
      </c>
      <c r="V3657" s="4">
        <v>18228.53</v>
      </c>
      <c r="W3657" t="s">
        <v>103</v>
      </c>
      <c r="X3657" cm="1">
        <f t="array" ref="X3657">_xlfn.IFS(Table1[[#This Row],[severity]]="Critical", 4, Table1[[#This Row],[severity]]="High", 3, Table1[[#This Row],[severity]]="Medium", 2, TRUE, 1)</f>
        <v>2</v>
      </c>
      <c r="Y3657">
        <f t="shared" si="114"/>
        <v>16</v>
      </c>
      <c r="Z3657" t="str">
        <f t="shared" si="115"/>
        <v>Afternoon (12-17)</v>
      </c>
    </row>
    <row r="3658" spans="1:26" x14ac:dyDescent="0.3">
      <c r="A3658" t="s">
        <v>5662</v>
      </c>
      <c r="B3658" t="s">
        <v>685</v>
      </c>
      <c r="C3658" t="s">
        <v>342</v>
      </c>
      <c r="D3658" t="s">
        <v>48</v>
      </c>
      <c r="E3658" t="s">
        <v>66</v>
      </c>
      <c r="F3658">
        <f>MONTH(Table1[[#This Row],[incident_datetime]])</f>
        <v>11</v>
      </c>
      <c r="G3658">
        <f>YEAR(Table1[[#This Row],[incident_datetime]])</f>
        <v>2022</v>
      </c>
      <c r="H3658" s="1">
        <v>44869.547673611109</v>
      </c>
      <c r="I3658" t="s">
        <v>657</v>
      </c>
      <c r="J3658" t="s">
        <v>7102</v>
      </c>
      <c r="K3658">
        <v>52</v>
      </c>
      <c r="L3658" t="s">
        <v>43</v>
      </c>
      <c r="M3658" t="s">
        <v>35</v>
      </c>
      <c r="N3658" t="s">
        <v>1091</v>
      </c>
      <c r="O3658">
        <v>56</v>
      </c>
      <c r="P3658" t="s">
        <v>43</v>
      </c>
      <c r="Q3658" t="s">
        <v>27</v>
      </c>
      <c r="R3658" t="s">
        <v>139</v>
      </c>
      <c r="S3658" t="s">
        <v>61</v>
      </c>
      <c r="T3658" t="s">
        <v>62</v>
      </c>
      <c r="U3658">
        <v>4</v>
      </c>
      <c r="V3658" s="4">
        <v>43388.79</v>
      </c>
      <c r="W3658" t="s">
        <v>103</v>
      </c>
      <c r="X3658" cm="1">
        <f t="array" ref="X3658">_xlfn.IFS(Table1[[#This Row],[severity]]="Critical", 4, Table1[[#This Row],[severity]]="High", 3, Table1[[#This Row],[severity]]="Medium", 2, TRUE, 1)</f>
        <v>2</v>
      </c>
      <c r="Y3658">
        <f t="shared" si="114"/>
        <v>13</v>
      </c>
      <c r="Z3658" t="str">
        <f t="shared" si="115"/>
        <v>Afternoon (12-17)</v>
      </c>
    </row>
    <row r="3659" spans="1:26" x14ac:dyDescent="0.3">
      <c r="A3659" t="s">
        <v>5663</v>
      </c>
      <c r="B3659" t="s">
        <v>338</v>
      </c>
      <c r="C3659" t="s">
        <v>135</v>
      </c>
      <c r="D3659" t="s">
        <v>88</v>
      </c>
      <c r="E3659" t="s">
        <v>112</v>
      </c>
      <c r="F3659">
        <f>MONTH(Table1[[#This Row],[incident_datetime]])</f>
        <v>10</v>
      </c>
      <c r="G3659">
        <f>YEAR(Table1[[#This Row],[incident_datetime]])</f>
        <v>2023</v>
      </c>
      <c r="H3659" s="1">
        <v>45222.742685185185</v>
      </c>
      <c r="I3659" t="s">
        <v>1196</v>
      </c>
      <c r="J3659" t="s">
        <v>1162</v>
      </c>
      <c r="K3659">
        <v>42</v>
      </c>
      <c r="L3659" t="s">
        <v>43</v>
      </c>
      <c r="M3659" t="s">
        <v>41</v>
      </c>
      <c r="N3659" t="s">
        <v>5299</v>
      </c>
      <c r="O3659">
        <v>38</v>
      </c>
      <c r="P3659" t="s">
        <v>59</v>
      </c>
      <c r="Q3659" t="s">
        <v>70</v>
      </c>
      <c r="R3659" t="s">
        <v>52</v>
      </c>
      <c r="S3659" t="s">
        <v>98</v>
      </c>
      <c r="T3659" t="s">
        <v>270</v>
      </c>
      <c r="U3659">
        <v>3</v>
      </c>
      <c r="V3659" s="4">
        <v>33188.160000000003</v>
      </c>
      <c r="W3659" t="s">
        <v>110</v>
      </c>
      <c r="X3659" cm="1">
        <f t="array" ref="X3659">_xlfn.IFS(Table1[[#This Row],[severity]]="Critical", 4, Table1[[#This Row],[severity]]="High", 3, Table1[[#This Row],[severity]]="Medium", 2, TRUE, 1)</f>
        <v>1</v>
      </c>
      <c r="Y3659">
        <f t="shared" si="114"/>
        <v>17</v>
      </c>
      <c r="Z3659" t="str">
        <f t="shared" si="115"/>
        <v>Afternoon (12-17)</v>
      </c>
    </row>
    <row r="3660" spans="1:26" x14ac:dyDescent="0.3">
      <c r="A3660" t="s">
        <v>5664</v>
      </c>
      <c r="B3660" t="s">
        <v>539</v>
      </c>
      <c r="C3660" t="s">
        <v>342</v>
      </c>
      <c r="D3660" t="s">
        <v>100</v>
      </c>
      <c r="E3660" t="s">
        <v>31</v>
      </c>
      <c r="F3660">
        <f>MONTH(Table1[[#This Row],[incident_datetime]])</f>
        <v>12</v>
      </c>
      <c r="G3660">
        <f>YEAR(Table1[[#This Row],[incident_datetime]])</f>
        <v>2023</v>
      </c>
      <c r="H3660" s="1">
        <v>45275.887106481481</v>
      </c>
      <c r="I3660" t="s">
        <v>392</v>
      </c>
      <c r="J3660" t="s">
        <v>7102</v>
      </c>
      <c r="K3660">
        <v>52</v>
      </c>
      <c r="L3660" t="s">
        <v>43</v>
      </c>
      <c r="M3660" t="s">
        <v>35</v>
      </c>
      <c r="N3660" t="s">
        <v>1891</v>
      </c>
      <c r="O3660">
        <v>77</v>
      </c>
      <c r="P3660" t="s">
        <v>43</v>
      </c>
      <c r="Q3660" t="s">
        <v>27</v>
      </c>
      <c r="R3660" t="s">
        <v>139</v>
      </c>
      <c r="S3660" t="s">
        <v>98</v>
      </c>
      <c r="T3660" t="s">
        <v>29</v>
      </c>
      <c r="U3660">
        <v>5</v>
      </c>
      <c r="V3660" s="4">
        <v>32595.69</v>
      </c>
      <c r="W3660" t="s">
        <v>110</v>
      </c>
      <c r="X3660" cm="1">
        <f t="array" ref="X3660">_xlfn.IFS(Table1[[#This Row],[severity]]="Critical", 4, Table1[[#This Row],[severity]]="High", 3, Table1[[#This Row],[severity]]="Medium", 2, TRUE, 1)</f>
        <v>2</v>
      </c>
      <c r="Y3660">
        <f t="shared" si="114"/>
        <v>21</v>
      </c>
      <c r="Z3660" t="str">
        <f t="shared" si="115"/>
        <v>Evening (18-23)</v>
      </c>
    </row>
    <row r="3661" spans="1:26" x14ac:dyDescent="0.3">
      <c r="A3661" t="s">
        <v>5665</v>
      </c>
      <c r="B3661" t="s">
        <v>808</v>
      </c>
      <c r="C3661" t="s">
        <v>135</v>
      </c>
      <c r="D3661" t="s">
        <v>92</v>
      </c>
      <c r="E3661" t="s">
        <v>72</v>
      </c>
      <c r="F3661">
        <f>MONTH(Table1[[#This Row],[incident_datetime]])</f>
        <v>8</v>
      </c>
      <c r="G3661">
        <f>YEAR(Table1[[#This Row],[incident_datetime]])</f>
        <v>2022</v>
      </c>
      <c r="H3661" s="1">
        <v>44802.397187499999</v>
      </c>
      <c r="I3661" t="s">
        <v>152</v>
      </c>
      <c r="J3661" t="s">
        <v>1954</v>
      </c>
      <c r="K3661">
        <v>37</v>
      </c>
      <c r="L3661" t="s">
        <v>43</v>
      </c>
      <c r="M3661" t="s">
        <v>35</v>
      </c>
      <c r="N3661" t="s">
        <v>607</v>
      </c>
      <c r="O3661">
        <v>67</v>
      </c>
      <c r="P3661" t="s">
        <v>59</v>
      </c>
      <c r="Q3661" t="s">
        <v>27</v>
      </c>
      <c r="R3661" t="s">
        <v>52</v>
      </c>
      <c r="S3661" t="s">
        <v>61</v>
      </c>
      <c r="T3661" t="s">
        <v>270</v>
      </c>
      <c r="U3661">
        <v>3</v>
      </c>
      <c r="V3661" s="4">
        <v>6597.91</v>
      </c>
      <c r="W3661" t="s">
        <v>103</v>
      </c>
      <c r="X3661" cm="1">
        <f t="array" ref="X3661">_xlfn.IFS(Table1[[#This Row],[severity]]="Critical", 4, Table1[[#This Row],[severity]]="High", 3, Table1[[#This Row],[severity]]="Medium", 2, TRUE, 1)</f>
        <v>1</v>
      </c>
      <c r="Y3661">
        <f t="shared" si="114"/>
        <v>9</v>
      </c>
      <c r="Z3661" t="str">
        <f t="shared" si="115"/>
        <v>Morning (06-11)</v>
      </c>
    </row>
    <row r="3662" spans="1:26" x14ac:dyDescent="0.3">
      <c r="A3662" t="s">
        <v>5666</v>
      </c>
      <c r="B3662" t="s">
        <v>1019</v>
      </c>
      <c r="C3662" t="s">
        <v>180</v>
      </c>
      <c r="D3662" t="s">
        <v>38</v>
      </c>
      <c r="E3662" t="s">
        <v>93</v>
      </c>
      <c r="F3662">
        <f>MONTH(Table1[[#This Row],[incident_datetime]])</f>
        <v>4</v>
      </c>
      <c r="G3662">
        <f>YEAR(Table1[[#This Row],[incident_datetime]])</f>
        <v>2019</v>
      </c>
      <c r="H3662" s="1">
        <v>43558.072395833333</v>
      </c>
      <c r="I3662" t="s">
        <v>451</v>
      </c>
      <c r="J3662" t="s">
        <v>2215</v>
      </c>
      <c r="K3662">
        <v>42</v>
      </c>
      <c r="L3662" t="s">
        <v>43</v>
      </c>
      <c r="M3662" t="s">
        <v>35</v>
      </c>
      <c r="N3662" t="s">
        <v>1103</v>
      </c>
      <c r="O3662">
        <v>62</v>
      </c>
      <c r="P3662" t="s">
        <v>59</v>
      </c>
      <c r="Q3662" t="s">
        <v>60</v>
      </c>
      <c r="R3662" t="s">
        <v>52</v>
      </c>
      <c r="S3662" t="s">
        <v>61</v>
      </c>
      <c r="T3662" t="s">
        <v>62</v>
      </c>
      <c r="U3662">
        <v>5</v>
      </c>
      <c r="V3662" s="4">
        <v>48549.75</v>
      </c>
      <c r="W3662" t="s">
        <v>110</v>
      </c>
      <c r="X3662" cm="1">
        <f t="array" ref="X3662">_xlfn.IFS(Table1[[#This Row],[severity]]="Critical", 4, Table1[[#This Row],[severity]]="High", 3, Table1[[#This Row],[severity]]="Medium", 2, TRUE, 1)</f>
        <v>1</v>
      </c>
      <c r="Y3662">
        <f t="shared" si="114"/>
        <v>1</v>
      </c>
      <c r="Z3662" t="str">
        <f t="shared" si="115"/>
        <v>Night (00-05)</v>
      </c>
    </row>
    <row r="3663" spans="1:26" x14ac:dyDescent="0.3">
      <c r="A3663" t="s">
        <v>5667</v>
      </c>
      <c r="B3663" t="s">
        <v>391</v>
      </c>
      <c r="C3663" t="s">
        <v>686</v>
      </c>
      <c r="D3663" t="s">
        <v>38</v>
      </c>
      <c r="E3663" t="s">
        <v>39</v>
      </c>
      <c r="F3663">
        <f>MONTH(Table1[[#This Row],[incident_datetime]])</f>
        <v>3</v>
      </c>
      <c r="G3663">
        <f>YEAR(Table1[[#This Row],[incident_datetime]])</f>
        <v>2019</v>
      </c>
      <c r="H3663" s="1">
        <v>43543.610393518517</v>
      </c>
      <c r="I3663" t="s">
        <v>212</v>
      </c>
      <c r="J3663" t="s">
        <v>1331</v>
      </c>
      <c r="K3663">
        <v>38</v>
      </c>
      <c r="L3663" t="s">
        <v>43</v>
      </c>
      <c r="M3663" t="s">
        <v>41</v>
      </c>
      <c r="N3663" t="s">
        <v>375</v>
      </c>
      <c r="O3663">
        <v>56</v>
      </c>
      <c r="P3663" t="s">
        <v>43</v>
      </c>
      <c r="Q3663" t="s">
        <v>70</v>
      </c>
      <c r="R3663" t="s">
        <v>139</v>
      </c>
      <c r="S3663" t="s">
        <v>61</v>
      </c>
      <c r="T3663" t="s">
        <v>62</v>
      </c>
      <c r="U3663">
        <v>0</v>
      </c>
      <c r="V3663" s="4">
        <v>9483.51</v>
      </c>
      <c r="W3663" t="s">
        <v>103</v>
      </c>
      <c r="X3663" cm="1">
        <f t="array" ref="X3663">_xlfn.IFS(Table1[[#This Row],[severity]]="Critical", 4, Table1[[#This Row],[severity]]="High", 3, Table1[[#This Row],[severity]]="Medium", 2, TRUE, 1)</f>
        <v>2</v>
      </c>
      <c r="Y3663">
        <f t="shared" si="114"/>
        <v>14</v>
      </c>
      <c r="Z3663" t="str">
        <f t="shared" si="115"/>
        <v>Afternoon (12-17)</v>
      </c>
    </row>
    <row r="3664" spans="1:26" x14ac:dyDescent="0.3">
      <c r="A3664" t="s">
        <v>5668</v>
      </c>
      <c r="B3664" t="s">
        <v>676</v>
      </c>
      <c r="C3664" t="s">
        <v>258</v>
      </c>
      <c r="D3664" t="s">
        <v>22</v>
      </c>
      <c r="E3664" t="s">
        <v>55</v>
      </c>
      <c r="F3664">
        <f ca="1">MONTH(Table1[[#This Row],[incident_datetime]])</f>
        <v>8</v>
      </c>
      <c r="G3664">
        <f ca="1">YEAR(Table1[[#This Row],[incident_datetime]])</f>
        <v>2026</v>
      </c>
      <c r="H3664" s="2">
        <f ca="1">TODAY()</f>
        <v>46250</v>
      </c>
      <c r="I3664" t="s">
        <v>285</v>
      </c>
      <c r="J3664" t="s">
        <v>2591</v>
      </c>
      <c r="K3664">
        <v>73</v>
      </c>
      <c r="L3664" t="s">
        <v>43</v>
      </c>
      <c r="M3664" t="s">
        <v>41</v>
      </c>
      <c r="N3664" t="s">
        <v>1303</v>
      </c>
      <c r="O3664">
        <v>67</v>
      </c>
      <c r="P3664" t="s">
        <v>59</v>
      </c>
      <c r="Q3664" t="s">
        <v>60</v>
      </c>
      <c r="R3664" t="s">
        <v>52</v>
      </c>
      <c r="S3664" t="s">
        <v>28</v>
      </c>
      <c r="T3664" t="s">
        <v>155</v>
      </c>
      <c r="U3664">
        <v>4</v>
      </c>
      <c r="V3664" s="4">
        <v>34108.29</v>
      </c>
      <c r="W3664" t="s">
        <v>110</v>
      </c>
      <c r="X3664" cm="1">
        <f t="array" ref="X3664">_xlfn.IFS(Table1[[#This Row],[severity]]="Critical", 4, Table1[[#This Row],[severity]]="High", 3, Table1[[#This Row],[severity]]="Medium", 2, TRUE, 1)</f>
        <v>1</v>
      </c>
      <c r="Y3664">
        <f t="shared" ca="1" si="114"/>
        <v>0</v>
      </c>
      <c r="Z3664" t="str">
        <f t="shared" ca="1" si="115"/>
        <v>Night (00-05)</v>
      </c>
    </row>
    <row r="3665" spans="1:26" x14ac:dyDescent="0.3">
      <c r="A3665" t="s">
        <v>5669</v>
      </c>
      <c r="B3665" t="s">
        <v>539</v>
      </c>
      <c r="C3665" t="s">
        <v>135</v>
      </c>
      <c r="D3665" t="s">
        <v>77</v>
      </c>
      <c r="E3665" t="s">
        <v>72</v>
      </c>
      <c r="F3665">
        <f>MONTH(Table1[[#This Row],[incident_datetime]])</f>
        <v>7</v>
      </c>
      <c r="G3665">
        <f>YEAR(Table1[[#This Row],[incident_datetime]])</f>
        <v>2021</v>
      </c>
      <c r="H3665" s="1">
        <v>44399.730740740742</v>
      </c>
      <c r="I3665" t="s">
        <v>208</v>
      </c>
      <c r="J3665" t="s">
        <v>826</v>
      </c>
      <c r="K3665">
        <v>31</v>
      </c>
      <c r="L3665" t="s">
        <v>43</v>
      </c>
      <c r="M3665" t="s">
        <v>41</v>
      </c>
      <c r="N3665" t="s">
        <v>3041</v>
      </c>
      <c r="O3665">
        <v>33</v>
      </c>
      <c r="P3665" t="s">
        <v>59</v>
      </c>
      <c r="Q3665" t="s">
        <v>215</v>
      </c>
      <c r="R3665" t="s">
        <v>109</v>
      </c>
      <c r="S3665" t="s">
        <v>28</v>
      </c>
      <c r="T3665" t="s">
        <v>270</v>
      </c>
      <c r="U3665">
        <v>5</v>
      </c>
      <c r="V3665" s="4">
        <v>44715.62</v>
      </c>
      <c r="W3665" t="s">
        <v>110</v>
      </c>
      <c r="X3665" cm="1">
        <f t="array" ref="X3665">_xlfn.IFS(Table1[[#This Row],[severity]]="Critical", 4, Table1[[#This Row],[severity]]="High", 3, Table1[[#This Row],[severity]]="Medium", 2, TRUE, 1)</f>
        <v>4</v>
      </c>
      <c r="Y3665">
        <f t="shared" si="114"/>
        <v>17</v>
      </c>
      <c r="Z3665" t="str">
        <f t="shared" si="115"/>
        <v>Afternoon (12-17)</v>
      </c>
    </row>
    <row r="3666" spans="1:26" x14ac:dyDescent="0.3">
      <c r="A3666" t="s">
        <v>5670</v>
      </c>
      <c r="B3666" t="s">
        <v>539</v>
      </c>
      <c r="C3666" t="s">
        <v>258</v>
      </c>
      <c r="D3666" t="s">
        <v>100</v>
      </c>
      <c r="E3666" t="s">
        <v>31</v>
      </c>
      <c r="F3666">
        <f>MONTH(Table1[[#This Row],[incident_datetime]])</f>
        <v>8</v>
      </c>
      <c r="G3666">
        <f>YEAR(Table1[[#This Row],[incident_datetime]])</f>
        <v>2023</v>
      </c>
      <c r="H3666" s="1">
        <v>45151.671944444446</v>
      </c>
      <c r="I3666" t="s">
        <v>455</v>
      </c>
      <c r="J3666" t="s">
        <v>7102</v>
      </c>
      <c r="K3666">
        <v>52</v>
      </c>
      <c r="L3666" t="s">
        <v>43</v>
      </c>
      <c r="M3666" t="s">
        <v>35</v>
      </c>
      <c r="N3666" t="s">
        <v>2055</v>
      </c>
      <c r="O3666">
        <v>42</v>
      </c>
      <c r="P3666" t="s">
        <v>59</v>
      </c>
      <c r="Q3666" t="s">
        <v>70</v>
      </c>
      <c r="R3666" t="s">
        <v>139</v>
      </c>
      <c r="S3666" t="s">
        <v>28</v>
      </c>
      <c r="T3666" t="s">
        <v>155</v>
      </c>
      <c r="U3666">
        <v>2</v>
      </c>
      <c r="V3666" s="4">
        <v>40938.81</v>
      </c>
      <c r="W3666" t="s">
        <v>103</v>
      </c>
      <c r="X3666" cm="1">
        <f t="array" ref="X3666">_xlfn.IFS(Table1[[#This Row],[severity]]="Critical", 4, Table1[[#This Row],[severity]]="High", 3, Table1[[#This Row],[severity]]="Medium", 2, TRUE, 1)</f>
        <v>2</v>
      </c>
      <c r="Y3666">
        <f t="shared" si="114"/>
        <v>16</v>
      </c>
      <c r="Z3666" t="str">
        <f t="shared" si="115"/>
        <v>Afternoon (12-17)</v>
      </c>
    </row>
    <row r="3667" spans="1:26" x14ac:dyDescent="0.3">
      <c r="A3667" t="s">
        <v>5671</v>
      </c>
      <c r="B3667" t="s">
        <v>422</v>
      </c>
      <c r="C3667" t="s">
        <v>342</v>
      </c>
      <c r="D3667" t="s">
        <v>92</v>
      </c>
      <c r="E3667" t="s">
        <v>78</v>
      </c>
      <c r="F3667">
        <f>MONTH(Table1[[#This Row],[incident_datetime]])</f>
        <v>11</v>
      </c>
      <c r="G3667">
        <f>YEAR(Table1[[#This Row],[incident_datetime]])</f>
        <v>2019</v>
      </c>
      <c r="H3667" s="1">
        <v>43797.538356481484</v>
      </c>
      <c r="I3667" t="s">
        <v>986</v>
      </c>
      <c r="J3667" t="s">
        <v>7102</v>
      </c>
      <c r="K3667">
        <v>52</v>
      </c>
      <c r="L3667" t="s">
        <v>43</v>
      </c>
      <c r="M3667" t="s">
        <v>35</v>
      </c>
      <c r="N3667" t="s">
        <v>2110</v>
      </c>
      <c r="O3667">
        <v>42</v>
      </c>
      <c r="P3667" t="s">
        <v>59</v>
      </c>
      <c r="Q3667" t="s">
        <v>116</v>
      </c>
      <c r="R3667" t="s">
        <v>52</v>
      </c>
      <c r="S3667" t="s">
        <v>98</v>
      </c>
      <c r="T3667" t="s">
        <v>29</v>
      </c>
      <c r="U3667">
        <v>5</v>
      </c>
      <c r="V3667" s="4">
        <v>25505.08</v>
      </c>
      <c r="W3667" t="s">
        <v>110</v>
      </c>
      <c r="X3667" cm="1">
        <f t="array" ref="X3667">_xlfn.IFS(Table1[[#This Row],[severity]]="Critical", 4, Table1[[#This Row],[severity]]="High", 3, Table1[[#This Row],[severity]]="Medium", 2, TRUE, 1)</f>
        <v>1</v>
      </c>
      <c r="Y3667">
        <f t="shared" si="114"/>
        <v>12</v>
      </c>
      <c r="Z3667" t="str">
        <f t="shared" si="115"/>
        <v>Afternoon (12-17)</v>
      </c>
    </row>
    <row r="3668" spans="1:26" x14ac:dyDescent="0.3">
      <c r="A3668" t="s">
        <v>5672</v>
      </c>
      <c r="B3668" t="s">
        <v>242</v>
      </c>
      <c r="C3668" t="s">
        <v>258</v>
      </c>
      <c r="D3668" t="s">
        <v>88</v>
      </c>
      <c r="E3668" t="s">
        <v>39</v>
      </c>
      <c r="F3668">
        <f>MONTH(Table1[[#This Row],[incident_datetime]])</f>
        <v>4</v>
      </c>
      <c r="G3668">
        <f>YEAR(Table1[[#This Row],[incident_datetime]])</f>
        <v>2022</v>
      </c>
      <c r="H3668" s="1">
        <v>44681.719768518517</v>
      </c>
      <c r="I3668" t="s">
        <v>1399</v>
      </c>
      <c r="J3668" t="s">
        <v>626</v>
      </c>
      <c r="K3668">
        <v>65</v>
      </c>
      <c r="L3668" t="s">
        <v>43</v>
      </c>
      <c r="M3668" t="s">
        <v>35</v>
      </c>
      <c r="N3668" t="s">
        <v>1543</v>
      </c>
      <c r="O3668">
        <v>75</v>
      </c>
      <c r="P3668" t="s">
        <v>59</v>
      </c>
      <c r="Q3668" t="s">
        <v>27</v>
      </c>
      <c r="R3668" t="s">
        <v>139</v>
      </c>
      <c r="S3668" t="s">
        <v>28</v>
      </c>
      <c r="T3668" t="s">
        <v>155</v>
      </c>
      <c r="U3668">
        <v>2</v>
      </c>
      <c r="V3668" s="4">
        <v>6891.92</v>
      </c>
      <c r="W3668" t="s">
        <v>103</v>
      </c>
      <c r="X3668" cm="1">
        <f t="array" ref="X3668">_xlfn.IFS(Table1[[#This Row],[severity]]="Critical", 4, Table1[[#This Row],[severity]]="High", 3, Table1[[#This Row],[severity]]="Medium", 2, TRUE, 1)</f>
        <v>2</v>
      </c>
      <c r="Y3668">
        <f t="shared" si="114"/>
        <v>17</v>
      </c>
      <c r="Z3668" t="str">
        <f t="shared" si="115"/>
        <v>Afternoon (12-17)</v>
      </c>
    </row>
    <row r="3669" spans="1:26" x14ac:dyDescent="0.3">
      <c r="A3669" t="s">
        <v>5673</v>
      </c>
      <c r="B3669" t="s">
        <v>382</v>
      </c>
      <c r="C3669" t="s">
        <v>185</v>
      </c>
      <c r="D3669" t="s">
        <v>100</v>
      </c>
      <c r="E3669" t="s">
        <v>31</v>
      </c>
      <c r="F3669">
        <f>MONTH(Table1[[#This Row],[incident_datetime]])</f>
        <v>3</v>
      </c>
      <c r="G3669">
        <f>YEAR(Table1[[#This Row],[incident_datetime]])</f>
        <v>2022</v>
      </c>
      <c r="H3669" s="1">
        <v>44645.456423611111</v>
      </c>
      <c r="I3669" t="s">
        <v>475</v>
      </c>
      <c r="J3669" t="s">
        <v>599</v>
      </c>
      <c r="K3669">
        <v>63</v>
      </c>
      <c r="L3669" t="s">
        <v>43</v>
      </c>
      <c r="M3669" t="s">
        <v>41</v>
      </c>
      <c r="N3669" t="s">
        <v>4162</v>
      </c>
      <c r="O3669">
        <v>24</v>
      </c>
      <c r="P3669" t="s">
        <v>59</v>
      </c>
      <c r="Q3669" t="s">
        <v>27</v>
      </c>
      <c r="R3669" t="s">
        <v>97</v>
      </c>
      <c r="S3669" t="s">
        <v>98</v>
      </c>
      <c r="T3669" t="s">
        <v>29</v>
      </c>
      <c r="U3669">
        <v>5</v>
      </c>
      <c r="V3669" s="4">
        <v>45061.54</v>
      </c>
      <c r="W3669" t="s">
        <v>103</v>
      </c>
      <c r="X3669" cm="1">
        <f t="array" ref="X3669">_xlfn.IFS(Table1[[#This Row],[severity]]="Critical", 4, Table1[[#This Row],[severity]]="High", 3, Table1[[#This Row],[severity]]="Medium", 2, TRUE, 1)</f>
        <v>3</v>
      </c>
      <c r="Y3669">
        <f t="shared" si="114"/>
        <v>10</v>
      </c>
      <c r="Z3669" t="str">
        <f t="shared" si="115"/>
        <v>Morning (06-11)</v>
      </c>
    </row>
    <row r="3670" spans="1:26" x14ac:dyDescent="0.3">
      <c r="A3670" t="s">
        <v>5674</v>
      </c>
      <c r="B3670" t="s">
        <v>676</v>
      </c>
      <c r="C3670" t="s">
        <v>220</v>
      </c>
      <c r="D3670" t="s">
        <v>65</v>
      </c>
      <c r="E3670" t="s">
        <v>31</v>
      </c>
      <c r="F3670">
        <f>MONTH(Table1[[#This Row],[incident_datetime]])</f>
        <v>5</v>
      </c>
      <c r="G3670">
        <f>YEAR(Table1[[#This Row],[incident_datetime]])</f>
        <v>2021</v>
      </c>
      <c r="H3670" s="1">
        <v>44332.34447916667</v>
      </c>
      <c r="I3670" t="s">
        <v>657</v>
      </c>
      <c r="J3670" t="s">
        <v>3083</v>
      </c>
      <c r="K3670">
        <v>71</v>
      </c>
      <c r="L3670" t="s">
        <v>43</v>
      </c>
      <c r="M3670" t="s">
        <v>107</v>
      </c>
      <c r="N3670" t="s">
        <v>332</v>
      </c>
      <c r="O3670">
        <v>52</v>
      </c>
      <c r="P3670" t="s">
        <v>59</v>
      </c>
      <c r="Q3670" t="s">
        <v>70</v>
      </c>
      <c r="R3670" t="s">
        <v>139</v>
      </c>
      <c r="S3670" t="s">
        <v>28</v>
      </c>
      <c r="T3670" t="s">
        <v>155</v>
      </c>
      <c r="U3670">
        <v>1</v>
      </c>
      <c r="V3670">
        <v>0</v>
      </c>
      <c r="W3670" t="s">
        <v>103</v>
      </c>
      <c r="X3670" cm="1">
        <f t="array" ref="X3670">_xlfn.IFS(Table1[[#This Row],[severity]]="Critical", 4, Table1[[#This Row],[severity]]="High", 3, Table1[[#This Row],[severity]]="Medium", 2, TRUE, 1)</f>
        <v>2</v>
      </c>
      <c r="Y3670">
        <f t="shared" si="114"/>
        <v>8</v>
      </c>
      <c r="Z3670" t="str">
        <f t="shared" si="115"/>
        <v>Morning (06-11)</v>
      </c>
    </row>
    <row r="3671" spans="1:26" x14ac:dyDescent="0.3">
      <c r="A3671" t="s">
        <v>5675</v>
      </c>
      <c r="B3671" t="s">
        <v>422</v>
      </c>
      <c r="C3671" t="s">
        <v>220</v>
      </c>
      <c r="D3671" t="s">
        <v>77</v>
      </c>
      <c r="E3671" t="s">
        <v>66</v>
      </c>
      <c r="F3671">
        <f>MONTH(Table1[[#This Row],[incident_datetime]])</f>
        <v>12</v>
      </c>
      <c r="G3671">
        <f>YEAR(Table1[[#This Row],[incident_datetime]])</f>
        <v>2020</v>
      </c>
      <c r="H3671" s="1">
        <v>44180.666215277779</v>
      </c>
      <c r="I3671" t="s">
        <v>105</v>
      </c>
      <c r="J3671" t="s">
        <v>2186</v>
      </c>
      <c r="K3671">
        <v>69</v>
      </c>
      <c r="L3671" t="s">
        <v>59</v>
      </c>
      <c r="M3671" t="s">
        <v>35</v>
      </c>
      <c r="N3671" t="s">
        <v>1883</v>
      </c>
      <c r="O3671">
        <v>43</v>
      </c>
      <c r="P3671" t="s">
        <v>43</v>
      </c>
      <c r="Q3671" t="s">
        <v>70</v>
      </c>
      <c r="R3671" t="s">
        <v>97</v>
      </c>
      <c r="S3671" t="s">
        <v>28</v>
      </c>
      <c r="T3671" t="s">
        <v>155</v>
      </c>
      <c r="U3671">
        <v>0</v>
      </c>
      <c r="V3671" s="4">
        <v>29517.18</v>
      </c>
      <c r="W3671" t="s">
        <v>110</v>
      </c>
      <c r="X3671" cm="1">
        <f t="array" ref="X3671">_xlfn.IFS(Table1[[#This Row],[severity]]="Critical", 4, Table1[[#This Row],[severity]]="High", 3, Table1[[#This Row],[severity]]="Medium", 2, TRUE, 1)</f>
        <v>3</v>
      </c>
      <c r="Y3671">
        <f t="shared" si="114"/>
        <v>15</v>
      </c>
      <c r="Z3671" t="str">
        <f t="shared" si="115"/>
        <v>Afternoon (12-17)</v>
      </c>
    </row>
    <row r="3672" spans="1:26" x14ac:dyDescent="0.3">
      <c r="A3672" t="s">
        <v>5676</v>
      </c>
      <c r="B3672" t="s">
        <v>507</v>
      </c>
      <c r="C3672" t="s">
        <v>135</v>
      </c>
      <c r="D3672" t="s">
        <v>92</v>
      </c>
      <c r="E3672" t="s">
        <v>66</v>
      </c>
      <c r="F3672">
        <f>MONTH(Table1[[#This Row],[incident_datetime]])</f>
        <v>2</v>
      </c>
      <c r="G3672">
        <f>YEAR(Table1[[#This Row],[incident_datetime]])</f>
        <v>2019</v>
      </c>
      <c r="H3672" s="1">
        <v>43514.572835648149</v>
      </c>
      <c r="I3672" t="s">
        <v>569</v>
      </c>
      <c r="J3672" t="s">
        <v>2769</v>
      </c>
      <c r="K3672">
        <v>48</v>
      </c>
      <c r="L3672" t="s">
        <v>59</v>
      </c>
      <c r="M3672" t="s">
        <v>85</v>
      </c>
      <c r="N3672" t="s">
        <v>607</v>
      </c>
      <c r="O3672">
        <v>25</v>
      </c>
      <c r="P3672" t="s">
        <v>43</v>
      </c>
      <c r="Q3672" t="s">
        <v>27</v>
      </c>
      <c r="R3672" t="s">
        <v>109</v>
      </c>
      <c r="S3672" t="s">
        <v>61</v>
      </c>
      <c r="T3672" t="s">
        <v>155</v>
      </c>
      <c r="U3672">
        <v>0</v>
      </c>
      <c r="V3672" s="4">
        <v>5719.59</v>
      </c>
      <c r="W3672" t="s">
        <v>103</v>
      </c>
      <c r="X3672" cm="1">
        <f t="array" ref="X3672">_xlfn.IFS(Table1[[#This Row],[severity]]="Critical", 4, Table1[[#This Row],[severity]]="High", 3, Table1[[#This Row],[severity]]="Medium", 2, TRUE, 1)</f>
        <v>4</v>
      </c>
      <c r="Y3672">
        <f t="shared" si="114"/>
        <v>13</v>
      </c>
      <c r="Z3672" t="str">
        <f t="shared" si="115"/>
        <v>Afternoon (12-17)</v>
      </c>
    </row>
    <row r="3673" spans="1:26" x14ac:dyDescent="0.3">
      <c r="A3673" t="s">
        <v>5677</v>
      </c>
      <c r="B3673" t="s">
        <v>267</v>
      </c>
      <c r="C3673" t="s">
        <v>220</v>
      </c>
      <c r="D3673" t="s">
        <v>77</v>
      </c>
      <c r="E3673" t="s">
        <v>31</v>
      </c>
      <c r="F3673">
        <f>MONTH(Table1[[#This Row],[incident_datetime]])</f>
        <v>3</v>
      </c>
      <c r="G3673">
        <f>YEAR(Table1[[#This Row],[incident_datetime]])</f>
        <v>2019</v>
      </c>
      <c r="H3673" s="1">
        <v>43539.596620370372</v>
      </c>
      <c r="I3673" t="s">
        <v>774</v>
      </c>
      <c r="J3673" t="s">
        <v>1287</v>
      </c>
      <c r="K3673">
        <v>64</v>
      </c>
      <c r="L3673" t="s">
        <v>43</v>
      </c>
      <c r="M3673" t="s">
        <v>107</v>
      </c>
      <c r="N3673" t="s">
        <v>879</v>
      </c>
      <c r="O3673">
        <v>56</v>
      </c>
      <c r="P3673" t="s">
        <v>43</v>
      </c>
      <c r="Q3673" t="s">
        <v>70</v>
      </c>
      <c r="R3673" t="s">
        <v>139</v>
      </c>
      <c r="S3673" t="s">
        <v>61</v>
      </c>
      <c r="T3673" t="s">
        <v>29</v>
      </c>
      <c r="U3673">
        <v>0</v>
      </c>
      <c r="V3673" s="4">
        <v>29197.16</v>
      </c>
      <c r="W3673" t="s">
        <v>110</v>
      </c>
      <c r="X3673" cm="1">
        <f t="array" ref="X3673">_xlfn.IFS(Table1[[#This Row],[severity]]="Critical", 4, Table1[[#This Row],[severity]]="High", 3, Table1[[#This Row],[severity]]="Medium", 2, TRUE, 1)</f>
        <v>2</v>
      </c>
      <c r="Y3673">
        <f t="shared" si="114"/>
        <v>14</v>
      </c>
      <c r="Z3673" t="str">
        <f t="shared" si="115"/>
        <v>Afternoon (12-17)</v>
      </c>
    </row>
    <row r="3674" spans="1:26" x14ac:dyDescent="0.3">
      <c r="A3674" t="s">
        <v>5678</v>
      </c>
      <c r="B3674" t="s">
        <v>242</v>
      </c>
      <c r="C3674" t="s">
        <v>180</v>
      </c>
      <c r="D3674" t="s">
        <v>92</v>
      </c>
      <c r="E3674" t="s">
        <v>66</v>
      </c>
      <c r="F3674">
        <f>MONTH(Table1[[#This Row],[incident_datetime]])</f>
        <v>4</v>
      </c>
      <c r="G3674">
        <f>YEAR(Table1[[#This Row],[incident_datetime]])</f>
        <v>2024</v>
      </c>
      <c r="H3674" s="1">
        <v>45391.734756944446</v>
      </c>
      <c r="I3674" t="s">
        <v>331</v>
      </c>
      <c r="J3674" t="s">
        <v>3895</v>
      </c>
      <c r="K3674">
        <v>68</v>
      </c>
      <c r="L3674" t="s">
        <v>59</v>
      </c>
      <c r="M3674" t="s">
        <v>35</v>
      </c>
      <c r="O3674">
        <v>56</v>
      </c>
      <c r="P3674" t="s">
        <v>59</v>
      </c>
      <c r="Q3674" t="s">
        <v>27</v>
      </c>
      <c r="R3674" t="s">
        <v>52</v>
      </c>
      <c r="S3674" t="s">
        <v>53</v>
      </c>
      <c r="T3674" t="s">
        <v>62</v>
      </c>
      <c r="U3674">
        <v>5</v>
      </c>
      <c r="V3674" s="4">
        <v>6530.01</v>
      </c>
      <c r="W3674" t="s">
        <v>103</v>
      </c>
      <c r="X3674" cm="1">
        <f t="array" ref="X3674">_xlfn.IFS(Table1[[#This Row],[severity]]="Critical", 4, Table1[[#This Row],[severity]]="High", 3, Table1[[#This Row],[severity]]="Medium", 2, TRUE, 1)</f>
        <v>1</v>
      </c>
      <c r="Y3674">
        <f t="shared" si="114"/>
        <v>17</v>
      </c>
      <c r="Z3674" t="str">
        <f t="shared" si="115"/>
        <v>Afternoon (12-17)</v>
      </c>
    </row>
    <row r="3675" spans="1:26" x14ac:dyDescent="0.3">
      <c r="A3675" t="s">
        <v>5679</v>
      </c>
      <c r="B3675" t="s">
        <v>242</v>
      </c>
      <c r="C3675" t="s">
        <v>135</v>
      </c>
      <c r="D3675" t="s">
        <v>88</v>
      </c>
      <c r="E3675" t="s">
        <v>78</v>
      </c>
      <c r="F3675">
        <f>MONTH(Table1[[#This Row],[incident_datetime]])</f>
        <v>6</v>
      </c>
      <c r="G3675">
        <f>YEAR(Table1[[#This Row],[incident_datetime]])</f>
        <v>2024</v>
      </c>
      <c r="H3675" s="1">
        <v>45445.118321759262</v>
      </c>
      <c r="I3675" t="s">
        <v>247</v>
      </c>
      <c r="J3675" t="s">
        <v>7102</v>
      </c>
      <c r="K3675">
        <v>52</v>
      </c>
      <c r="L3675" t="s">
        <v>43</v>
      </c>
      <c r="M3675" t="s">
        <v>35</v>
      </c>
      <c r="N3675" t="s">
        <v>1326</v>
      </c>
      <c r="O3675">
        <v>61</v>
      </c>
      <c r="P3675" t="s">
        <v>59</v>
      </c>
      <c r="Q3675" t="s">
        <v>70</v>
      </c>
      <c r="R3675" t="s">
        <v>139</v>
      </c>
      <c r="S3675" t="s">
        <v>53</v>
      </c>
      <c r="T3675" t="s">
        <v>62</v>
      </c>
      <c r="U3675">
        <v>2</v>
      </c>
      <c r="V3675" s="4">
        <v>18734.560000000001</v>
      </c>
      <c r="W3675" t="s">
        <v>110</v>
      </c>
      <c r="X3675" cm="1">
        <f t="array" ref="X3675">_xlfn.IFS(Table1[[#This Row],[severity]]="Critical", 4, Table1[[#This Row],[severity]]="High", 3, Table1[[#This Row],[severity]]="Medium", 2, TRUE, 1)</f>
        <v>2</v>
      </c>
      <c r="Y3675">
        <f t="shared" si="114"/>
        <v>2</v>
      </c>
      <c r="Z3675" t="str">
        <f t="shared" si="115"/>
        <v>Night (00-05)</v>
      </c>
    </row>
    <row r="3676" spans="1:26" x14ac:dyDescent="0.3">
      <c r="A3676" t="s">
        <v>5680</v>
      </c>
      <c r="B3676" t="s">
        <v>232</v>
      </c>
      <c r="C3676" t="s">
        <v>233</v>
      </c>
      <c r="D3676" t="s">
        <v>22</v>
      </c>
      <c r="E3676" t="s">
        <v>186</v>
      </c>
      <c r="F3676">
        <f>MONTH(Table1[[#This Row],[incident_datetime]])</f>
        <v>9</v>
      </c>
      <c r="G3676">
        <f>YEAR(Table1[[#This Row],[incident_datetime]])</f>
        <v>2022</v>
      </c>
      <c r="H3676" s="2">
        <v>44822</v>
      </c>
      <c r="I3676" t="s">
        <v>528</v>
      </c>
      <c r="J3676" t="s">
        <v>7102</v>
      </c>
      <c r="K3676">
        <v>52</v>
      </c>
      <c r="L3676" t="s">
        <v>43</v>
      </c>
      <c r="M3676" t="s">
        <v>35</v>
      </c>
      <c r="N3676" t="s">
        <v>963</v>
      </c>
      <c r="O3676">
        <v>56</v>
      </c>
      <c r="P3676" t="s">
        <v>43</v>
      </c>
      <c r="Q3676" t="s">
        <v>27</v>
      </c>
      <c r="R3676" t="s">
        <v>139</v>
      </c>
      <c r="S3676" t="s">
        <v>28</v>
      </c>
      <c r="T3676" t="s">
        <v>155</v>
      </c>
      <c r="U3676">
        <v>0</v>
      </c>
      <c r="V3676" s="4">
        <v>19755.62</v>
      </c>
      <c r="W3676" t="s">
        <v>110</v>
      </c>
      <c r="X3676" cm="1">
        <f t="array" ref="X3676">_xlfn.IFS(Table1[[#This Row],[severity]]="Critical", 4, Table1[[#This Row],[severity]]="High", 3, Table1[[#This Row],[severity]]="Medium", 2, TRUE, 1)</f>
        <v>2</v>
      </c>
      <c r="Y3676">
        <f t="shared" si="114"/>
        <v>0</v>
      </c>
      <c r="Z3676" t="str">
        <f t="shared" si="115"/>
        <v>Night (00-05)</v>
      </c>
    </row>
    <row r="3677" spans="1:26" x14ac:dyDescent="0.3">
      <c r="A3677" t="s">
        <v>5681</v>
      </c>
      <c r="B3677" t="s">
        <v>382</v>
      </c>
      <c r="C3677" t="s">
        <v>185</v>
      </c>
      <c r="D3677" t="s">
        <v>92</v>
      </c>
      <c r="E3677" t="s">
        <v>93</v>
      </c>
      <c r="F3677">
        <f>MONTH(Table1[[#This Row],[incident_datetime]])</f>
        <v>4</v>
      </c>
      <c r="G3677">
        <f>YEAR(Table1[[#This Row],[incident_datetime]])</f>
        <v>2022</v>
      </c>
      <c r="H3677" s="1">
        <v>44679.460347222222</v>
      </c>
      <c r="I3677" t="s">
        <v>285</v>
      </c>
      <c r="J3677" t="s">
        <v>849</v>
      </c>
      <c r="K3677">
        <v>72</v>
      </c>
      <c r="L3677" t="s">
        <v>43</v>
      </c>
      <c r="M3677" t="s">
        <v>41</v>
      </c>
      <c r="N3677" t="s">
        <v>1464</v>
      </c>
      <c r="O3677">
        <v>45</v>
      </c>
      <c r="P3677" t="s">
        <v>34</v>
      </c>
      <c r="Q3677" t="s">
        <v>116</v>
      </c>
      <c r="R3677" t="s">
        <v>52</v>
      </c>
      <c r="S3677" t="s">
        <v>132</v>
      </c>
      <c r="T3677" t="s">
        <v>155</v>
      </c>
      <c r="U3677">
        <v>3</v>
      </c>
      <c r="V3677" s="4">
        <v>46090.43</v>
      </c>
      <c r="W3677" t="s">
        <v>110</v>
      </c>
      <c r="X3677" cm="1">
        <f t="array" ref="X3677">_xlfn.IFS(Table1[[#This Row],[severity]]="Critical", 4, Table1[[#This Row],[severity]]="High", 3, Table1[[#This Row],[severity]]="Medium", 2, TRUE, 1)</f>
        <v>1</v>
      </c>
      <c r="Y3677">
        <f t="shared" si="114"/>
        <v>11</v>
      </c>
      <c r="Z3677" t="str">
        <f t="shared" si="115"/>
        <v>Morning (06-11)</v>
      </c>
    </row>
    <row r="3678" spans="1:26" x14ac:dyDescent="0.3">
      <c r="A3678" t="s">
        <v>5682</v>
      </c>
      <c r="B3678" t="s">
        <v>598</v>
      </c>
      <c r="C3678" t="s">
        <v>342</v>
      </c>
      <c r="D3678" t="s">
        <v>48</v>
      </c>
      <c r="E3678" t="s">
        <v>55</v>
      </c>
      <c r="F3678">
        <f>MONTH(Table1[[#This Row],[incident_datetime]])</f>
        <v>11</v>
      </c>
      <c r="G3678">
        <f>YEAR(Table1[[#This Row],[incident_datetime]])</f>
        <v>2018</v>
      </c>
      <c r="H3678" s="1">
        <v>43419.415196759262</v>
      </c>
      <c r="I3678" t="s">
        <v>234</v>
      </c>
      <c r="J3678" t="s">
        <v>1956</v>
      </c>
      <c r="K3678">
        <v>69</v>
      </c>
      <c r="L3678" t="s">
        <v>43</v>
      </c>
      <c r="M3678" t="s">
        <v>35</v>
      </c>
      <c r="N3678" t="s">
        <v>1086</v>
      </c>
      <c r="O3678">
        <v>88</v>
      </c>
      <c r="P3678" t="s">
        <v>43</v>
      </c>
      <c r="Q3678" t="s">
        <v>27</v>
      </c>
      <c r="R3678" t="s">
        <v>109</v>
      </c>
      <c r="S3678" t="s">
        <v>61</v>
      </c>
      <c r="T3678" t="s">
        <v>29</v>
      </c>
      <c r="U3678">
        <v>1</v>
      </c>
      <c r="V3678" s="4">
        <v>18825.48</v>
      </c>
      <c r="W3678" t="s">
        <v>110</v>
      </c>
      <c r="X3678" cm="1">
        <f t="array" ref="X3678">_xlfn.IFS(Table1[[#This Row],[severity]]="Critical", 4, Table1[[#This Row],[severity]]="High", 3, Table1[[#This Row],[severity]]="Medium", 2, TRUE, 1)</f>
        <v>4</v>
      </c>
      <c r="Y3678">
        <f t="shared" si="114"/>
        <v>9</v>
      </c>
      <c r="Z3678" t="str">
        <f t="shared" si="115"/>
        <v>Morning (06-11)</v>
      </c>
    </row>
    <row r="3679" spans="1:26" x14ac:dyDescent="0.3">
      <c r="A3679" t="s">
        <v>5683</v>
      </c>
      <c r="B3679" t="s">
        <v>267</v>
      </c>
      <c r="C3679" t="s">
        <v>185</v>
      </c>
      <c r="D3679" t="s">
        <v>48</v>
      </c>
      <c r="E3679" t="s">
        <v>186</v>
      </c>
      <c r="F3679">
        <f>MONTH(Table1[[#This Row],[incident_datetime]])</f>
        <v>10</v>
      </c>
      <c r="G3679">
        <f>YEAR(Table1[[#This Row],[incident_datetime]])</f>
        <v>2023</v>
      </c>
      <c r="H3679" s="1">
        <v>45200.171956018516</v>
      </c>
      <c r="I3679" t="s">
        <v>644</v>
      </c>
      <c r="J3679" t="s">
        <v>1439</v>
      </c>
      <c r="K3679">
        <v>59</v>
      </c>
      <c r="L3679" t="s">
        <v>43</v>
      </c>
      <c r="M3679" t="s">
        <v>85</v>
      </c>
      <c r="N3679" t="s">
        <v>5252</v>
      </c>
      <c r="O3679">
        <v>56</v>
      </c>
      <c r="P3679" t="s">
        <v>59</v>
      </c>
      <c r="Q3679" t="s">
        <v>116</v>
      </c>
      <c r="R3679" t="s">
        <v>109</v>
      </c>
      <c r="S3679" t="s">
        <v>132</v>
      </c>
      <c r="T3679" t="s">
        <v>270</v>
      </c>
      <c r="U3679">
        <v>4</v>
      </c>
      <c r="V3679" s="4">
        <v>8313.5</v>
      </c>
      <c r="W3679" t="s">
        <v>103</v>
      </c>
      <c r="X3679" cm="1">
        <f t="array" ref="X3679">_xlfn.IFS(Table1[[#This Row],[severity]]="Critical", 4, Table1[[#This Row],[severity]]="High", 3, Table1[[#This Row],[severity]]="Medium", 2, TRUE, 1)</f>
        <v>4</v>
      </c>
      <c r="Y3679">
        <f t="shared" si="114"/>
        <v>4</v>
      </c>
      <c r="Z3679" t="str">
        <f t="shared" si="115"/>
        <v>Night (00-05)</v>
      </c>
    </row>
    <row r="3680" spans="1:26" x14ac:dyDescent="0.3">
      <c r="A3680" t="s">
        <v>5684</v>
      </c>
      <c r="B3680" t="s">
        <v>1173</v>
      </c>
      <c r="C3680" t="s">
        <v>686</v>
      </c>
      <c r="D3680" t="s">
        <v>48</v>
      </c>
      <c r="E3680" t="s">
        <v>72</v>
      </c>
      <c r="F3680">
        <f>MONTH(Table1[[#This Row],[incident_datetime]])</f>
        <v>10</v>
      </c>
      <c r="G3680">
        <f>YEAR(Table1[[#This Row],[incident_datetime]])</f>
        <v>2019</v>
      </c>
      <c r="H3680" s="1">
        <v>43745.154479166667</v>
      </c>
      <c r="I3680" t="s">
        <v>657</v>
      </c>
      <c r="J3680" t="s">
        <v>2782</v>
      </c>
      <c r="K3680">
        <v>15</v>
      </c>
      <c r="L3680" t="s">
        <v>43</v>
      </c>
      <c r="M3680" t="s">
        <v>107</v>
      </c>
      <c r="N3680" t="s">
        <v>2249</v>
      </c>
      <c r="O3680">
        <v>49</v>
      </c>
      <c r="P3680" t="s">
        <v>43</v>
      </c>
      <c r="Q3680" t="s">
        <v>27</v>
      </c>
      <c r="R3680" t="s">
        <v>139</v>
      </c>
      <c r="S3680" t="s">
        <v>61</v>
      </c>
      <c r="T3680" t="s">
        <v>155</v>
      </c>
      <c r="U3680">
        <v>2</v>
      </c>
      <c r="V3680" s="4">
        <v>19802.47</v>
      </c>
      <c r="W3680" t="s">
        <v>110</v>
      </c>
      <c r="X3680" cm="1">
        <f t="array" ref="X3680">_xlfn.IFS(Table1[[#This Row],[severity]]="Critical", 4, Table1[[#This Row],[severity]]="High", 3, Table1[[#This Row],[severity]]="Medium", 2, TRUE, 1)</f>
        <v>2</v>
      </c>
      <c r="Y3680">
        <f t="shared" si="114"/>
        <v>3</v>
      </c>
      <c r="Z3680" t="str">
        <f t="shared" si="115"/>
        <v>Night (00-05)</v>
      </c>
    </row>
    <row r="3681" spans="1:26" x14ac:dyDescent="0.3">
      <c r="A3681" t="s">
        <v>5685</v>
      </c>
      <c r="B3681" t="s">
        <v>232</v>
      </c>
      <c r="C3681" t="s">
        <v>342</v>
      </c>
      <c r="D3681" t="s">
        <v>100</v>
      </c>
      <c r="E3681" t="s">
        <v>39</v>
      </c>
      <c r="F3681">
        <f>MONTH(Table1[[#This Row],[incident_datetime]])</f>
        <v>10</v>
      </c>
      <c r="G3681">
        <f>YEAR(Table1[[#This Row],[incident_datetime]])</f>
        <v>2021</v>
      </c>
      <c r="H3681" s="1">
        <v>44480.852280092593</v>
      </c>
      <c r="I3681" t="s">
        <v>586</v>
      </c>
      <c r="J3681" t="s">
        <v>1593</v>
      </c>
      <c r="K3681">
        <v>52</v>
      </c>
      <c r="L3681" t="s">
        <v>43</v>
      </c>
      <c r="M3681" t="s">
        <v>35</v>
      </c>
      <c r="N3681" t="s">
        <v>1905</v>
      </c>
      <c r="O3681">
        <v>48</v>
      </c>
      <c r="P3681" t="s">
        <v>59</v>
      </c>
      <c r="Q3681" t="s">
        <v>27</v>
      </c>
      <c r="R3681" t="s">
        <v>139</v>
      </c>
      <c r="S3681" t="s">
        <v>61</v>
      </c>
      <c r="T3681" t="s">
        <v>270</v>
      </c>
      <c r="U3681">
        <v>5</v>
      </c>
      <c r="V3681" s="4">
        <v>11392.11</v>
      </c>
      <c r="W3681" t="s">
        <v>110</v>
      </c>
      <c r="X3681" cm="1">
        <f t="array" ref="X3681">_xlfn.IFS(Table1[[#This Row],[severity]]="Critical", 4, Table1[[#This Row],[severity]]="High", 3, Table1[[#This Row],[severity]]="Medium", 2, TRUE, 1)</f>
        <v>2</v>
      </c>
      <c r="Y3681">
        <f t="shared" si="114"/>
        <v>20</v>
      </c>
      <c r="Z3681" t="str">
        <f t="shared" si="115"/>
        <v>Evening (18-23)</v>
      </c>
    </row>
    <row r="3682" spans="1:26" x14ac:dyDescent="0.3">
      <c r="A3682" t="s">
        <v>5686</v>
      </c>
      <c r="B3682" t="s">
        <v>267</v>
      </c>
      <c r="C3682" t="s">
        <v>686</v>
      </c>
      <c r="D3682" t="s">
        <v>38</v>
      </c>
      <c r="E3682" t="s">
        <v>112</v>
      </c>
      <c r="F3682">
        <f>MONTH(Table1[[#This Row],[incident_datetime]])</f>
        <v>10</v>
      </c>
      <c r="G3682">
        <f>YEAR(Table1[[#This Row],[incident_datetime]])</f>
        <v>2022</v>
      </c>
      <c r="H3682" s="1">
        <v>44844.073298611111</v>
      </c>
      <c r="I3682" t="s">
        <v>462</v>
      </c>
      <c r="J3682" t="s">
        <v>1603</v>
      </c>
      <c r="K3682">
        <v>52</v>
      </c>
      <c r="L3682" t="s">
        <v>59</v>
      </c>
      <c r="M3682" t="s">
        <v>35</v>
      </c>
      <c r="N3682" t="s">
        <v>2103</v>
      </c>
      <c r="O3682">
        <v>18</v>
      </c>
      <c r="P3682" t="s">
        <v>43</v>
      </c>
      <c r="Q3682" t="s">
        <v>60</v>
      </c>
      <c r="R3682" t="s">
        <v>109</v>
      </c>
      <c r="S3682" t="s">
        <v>98</v>
      </c>
      <c r="T3682" t="s">
        <v>155</v>
      </c>
      <c r="U3682">
        <v>4</v>
      </c>
      <c r="V3682" s="4">
        <v>8865.57</v>
      </c>
      <c r="W3682" t="s">
        <v>103</v>
      </c>
      <c r="X3682" cm="1">
        <f t="array" ref="X3682">_xlfn.IFS(Table1[[#This Row],[severity]]="Critical", 4, Table1[[#This Row],[severity]]="High", 3, Table1[[#This Row],[severity]]="Medium", 2, TRUE, 1)</f>
        <v>4</v>
      </c>
      <c r="Y3682">
        <f t="shared" si="114"/>
        <v>1</v>
      </c>
      <c r="Z3682" t="str">
        <f t="shared" si="115"/>
        <v>Night (00-05)</v>
      </c>
    </row>
    <row r="3683" spans="1:26" x14ac:dyDescent="0.3">
      <c r="A3683" t="s">
        <v>5687</v>
      </c>
      <c r="B3683" t="s">
        <v>242</v>
      </c>
      <c r="C3683" t="s">
        <v>562</v>
      </c>
      <c r="D3683" t="s">
        <v>48</v>
      </c>
      <c r="E3683" t="s">
        <v>31</v>
      </c>
      <c r="F3683">
        <f>MONTH(Table1[[#This Row],[incident_datetime]])</f>
        <v>7</v>
      </c>
      <c r="G3683">
        <f>YEAR(Table1[[#This Row],[incident_datetime]])</f>
        <v>2023</v>
      </c>
      <c r="H3683" s="1">
        <v>45112.897037037037</v>
      </c>
      <c r="I3683" t="s">
        <v>278</v>
      </c>
      <c r="J3683" t="s">
        <v>7102</v>
      </c>
      <c r="K3683">
        <v>52</v>
      </c>
      <c r="L3683" t="s">
        <v>43</v>
      </c>
      <c r="M3683" t="s">
        <v>35</v>
      </c>
      <c r="N3683" t="s">
        <v>280</v>
      </c>
      <c r="O3683">
        <v>23</v>
      </c>
      <c r="P3683" t="s">
        <v>59</v>
      </c>
      <c r="Q3683" t="s">
        <v>215</v>
      </c>
      <c r="R3683" t="s">
        <v>52</v>
      </c>
      <c r="S3683" t="s">
        <v>98</v>
      </c>
      <c r="T3683" t="s">
        <v>155</v>
      </c>
      <c r="U3683">
        <v>3</v>
      </c>
      <c r="V3683" s="4">
        <v>47704.56</v>
      </c>
      <c r="W3683" t="s">
        <v>103</v>
      </c>
      <c r="X3683" cm="1">
        <f t="array" ref="X3683">_xlfn.IFS(Table1[[#This Row],[severity]]="Critical", 4, Table1[[#This Row],[severity]]="High", 3, Table1[[#This Row],[severity]]="Medium", 2, TRUE, 1)</f>
        <v>1</v>
      </c>
      <c r="Y3683">
        <f t="shared" si="114"/>
        <v>21</v>
      </c>
      <c r="Z3683" t="str">
        <f t="shared" si="115"/>
        <v>Evening (18-23)</v>
      </c>
    </row>
    <row r="3684" spans="1:26" x14ac:dyDescent="0.3">
      <c r="A3684" t="s">
        <v>5688</v>
      </c>
      <c r="B3684" t="s">
        <v>267</v>
      </c>
      <c r="C3684" t="s">
        <v>468</v>
      </c>
      <c r="D3684" t="s">
        <v>92</v>
      </c>
      <c r="E3684" t="s">
        <v>23</v>
      </c>
      <c r="F3684">
        <f>MONTH(Table1[[#This Row],[incident_datetime]])</f>
        <v>7</v>
      </c>
      <c r="G3684">
        <f>YEAR(Table1[[#This Row],[incident_datetime]])</f>
        <v>2024</v>
      </c>
      <c r="H3684" s="1">
        <v>45492.411423611113</v>
      </c>
      <c r="I3684" t="s">
        <v>503</v>
      </c>
      <c r="J3684" t="s">
        <v>1947</v>
      </c>
      <c r="K3684">
        <v>52</v>
      </c>
      <c r="L3684" t="s">
        <v>43</v>
      </c>
      <c r="M3684" t="s">
        <v>41</v>
      </c>
      <c r="N3684" t="s">
        <v>4805</v>
      </c>
      <c r="O3684">
        <v>18</v>
      </c>
      <c r="P3684" t="s">
        <v>59</v>
      </c>
      <c r="Q3684" t="s">
        <v>27</v>
      </c>
      <c r="R3684" t="s">
        <v>97</v>
      </c>
      <c r="S3684" t="s">
        <v>53</v>
      </c>
      <c r="T3684" t="s">
        <v>270</v>
      </c>
      <c r="U3684">
        <v>3</v>
      </c>
      <c r="V3684" s="4">
        <v>13235.03</v>
      </c>
      <c r="W3684" t="s">
        <v>110</v>
      </c>
      <c r="X3684" cm="1">
        <f t="array" ref="X3684">_xlfn.IFS(Table1[[#This Row],[severity]]="Critical", 4, Table1[[#This Row],[severity]]="High", 3, Table1[[#This Row],[severity]]="Medium", 2, TRUE, 1)</f>
        <v>3</v>
      </c>
      <c r="Y3684">
        <f t="shared" si="114"/>
        <v>9</v>
      </c>
      <c r="Z3684" t="str">
        <f t="shared" si="115"/>
        <v>Morning (06-11)</v>
      </c>
    </row>
    <row r="3685" spans="1:26" x14ac:dyDescent="0.3">
      <c r="A3685" t="s">
        <v>5689</v>
      </c>
      <c r="B3685" t="s">
        <v>479</v>
      </c>
      <c r="C3685" t="s">
        <v>468</v>
      </c>
      <c r="D3685" t="s">
        <v>38</v>
      </c>
      <c r="E3685" t="s">
        <v>78</v>
      </c>
      <c r="F3685">
        <f>MONTH(Table1[[#This Row],[incident_datetime]])</f>
        <v>10</v>
      </c>
      <c r="G3685">
        <f>YEAR(Table1[[#This Row],[incident_datetime]])</f>
        <v>2020</v>
      </c>
      <c r="H3685" s="1">
        <v>44116.31827546296</v>
      </c>
      <c r="I3685" t="s">
        <v>566</v>
      </c>
      <c r="J3685" t="s">
        <v>2230</v>
      </c>
      <c r="K3685">
        <v>35</v>
      </c>
      <c r="L3685" t="s">
        <v>43</v>
      </c>
      <c r="M3685" t="s">
        <v>35</v>
      </c>
      <c r="N3685" t="s">
        <v>542</v>
      </c>
      <c r="O3685">
        <v>44</v>
      </c>
      <c r="P3685" t="s">
        <v>59</v>
      </c>
      <c r="Q3685" t="s">
        <v>60</v>
      </c>
      <c r="R3685" t="s">
        <v>139</v>
      </c>
      <c r="S3685" t="s">
        <v>28</v>
      </c>
      <c r="T3685" t="s">
        <v>155</v>
      </c>
      <c r="U3685">
        <v>4</v>
      </c>
      <c r="V3685" s="4">
        <v>31193.08</v>
      </c>
      <c r="W3685" t="s">
        <v>103</v>
      </c>
      <c r="X3685" cm="1">
        <f t="array" ref="X3685">_xlfn.IFS(Table1[[#This Row],[severity]]="Critical", 4, Table1[[#This Row],[severity]]="High", 3, Table1[[#This Row],[severity]]="Medium", 2, TRUE, 1)</f>
        <v>2</v>
      </c>
      <c r="Y3685">
        <f t="shared" si="114"/>
        <v>7</v>
      </c>
      <c r="Z3685" t="str">
        <f t="shared" si="115"/>
        <v>Morning (06-11)</v>
      </c>
    </row>
    <row r="3686" spans="1:26" x14ac:dyDescent="0.3">
      <c r="A3686" t="s">
        <v>5690</v>
      </c>
      <c r="B3686" t="s">
        <v>165</v>
      </c>
      <c r="C3686" t="s">
        <v>180</v>
      </c>
      <c r="D3686" t="s">
        <v>88</v>
      </c>
      <c r="E3686" t="s">
        <v>72</v>
      </c>
      <c r="F3686">
        <f>MONTH(Table1[[#This Row],[incident_datetime]])</f>
        <v>12</v>
      </c>
      <c r="G3686">
        <f>YEAR(Table1[[#This Row],[incident_datetime]])</f>
        <v>2020</v>
      </c>
      <c r="H3686" s="1">
        <v>44173.058055555557</v>
      </c>
      <c r="I3686" t="s">
        <v>455</v>
      </c>
      <c r="J3686" t="s">
        <v>1952</v>
      </c>
      <c r="K3686">
        <v>46</v>
      </c>
      <c r="L3686" t="s">
        <v>59</v>
      </c>
      <c r="M3686" t="s">
        <v>85</v>
      </c>
      <c r="N3686" t="s">
        <v>2016</v>
      </c>
      <c r="O3686">
        <v>32</v>
      </c>
      <c r="P3686" t="s">
        <v>43</v>
      </c>
      <c r="Q3686" t="s">
        <v>215</v>
      </c>
      <c r="R3686" t="s">
        <v>139</v>
      </c>
      <c r="S3686" t="s">
        <v>98</v>
      </c>
      <c r="T3686" t="s">
        <v>155</v>
      </c>
      <c r="U3686">
        <v>4</v>
      </c>
      <c r="V3686" s="4">
        <v>18244.55</v>
      </c>
      <c r="W3686" t="s">
        <v>110</v>
      </c>
      <c r="X3686" cm="1">
        <f t="array" ref="X3686">_xlfn.IFS(Table1[[#This Row],[severity]]="Critical", 4, Table1[[#This Row],[severity]]="High", 3, Table1[[#This Row],[severity]]="Medium", 2, TRUE, 1)</f>
        <v>2</v>
      </c>
      <c r="Y3686">
        <f t="shared" si="114"/>
        <v>1</v>
      </c>
      <c r="Z3686" t="str">
        <f t="shared" si="115"/>
        <v>Night (00-05)</v>
      </c>
    </row>
    <row r="3687" spans="1:26" x14ac:dyDescent="0.3">
      <c r="A3687" t="s">
        <v>5691</v>
      </c>
      <c r="B3687" t="s">
        <v>1173</v>
      </c>
      <c r="C3687" t="s">
        <v>220</v>
      </c>
      <c r="D3687" t="s">
        <v>38</v>
      </c>
      <c r="E3687" t="s">
        <v>72</v>
      </c>
      <c r="F3687">
        <f>MONTH(Table1[[#This Row],[incident_datetime]])</f>
        <v>6</v>
      </c>
      <c r="G3687">
        <f>YEAR(Table1[[#This Row],[incident_datetime]])</f>
        <v>2020</v>
      </c>
      <c r="H3687" s="1">
        <v>44012.107488425929</v>
      </c>
      <c r="I3687" t="s">
        <v>670</v>
      </c>
      <c r="J3687" t="s">
        <v>7102</v>
      </c>
      <c r="K3687">
        <v>52</v>
      </c>
      <c r="L3687" t="s">
        <v>43</v>
      </c>
      <c r="M3687" t="s">
        <v>35</v>
      </c>
      <c r="N3687" t="s">
        <v>446</v>
      </c>
      <c r="O3687">
        <v>45</v>
      </c>
      <c r="P3687" t="s">
        <v>59</v>
      </c>
      <c r="Q3687" t="s">
        <v>27</v>
      </c>
      <c r="R3687" t="s">
        <v>139</v>
      </c>
      <c r="S3687" t="s">
        <v>53</v>
      </c>
      <c r="T3687" t="s">
        <v>29</v>
      </c>
      <c r="U3687">
        <v>3</v>
      </c>
      <c r="V3687" s="4">
        <v>10759.6</v>
      </c>
      <c r="W3687" t="s">
        <v>110</v>
      </c>
      <c r="X3687" cm="1">
        <f t="array" ref="X3687">_xlfn.IFS(Table1[[#This Row],[severity]]="Critical", 4, Table1[[#This Row],[severity]]="High", 3, Table1[[#This Row],[severity]]="Medium", 2, TRUE, 1)</f>
        <v>2</v>
      </c>
      <c r="Y3687">
        <f t="shared" si="114"/>
        <v>2</v>
      </c>
      <c r="Z3687" t="str">
        <f t="shared" si="115"/>
        <v>Night (00-05)</v>
      </c>
    </row>
    <row r="3688" spans="1:26" x14ac:dyDescent="0.3">
      <c r="A3688" t="s">
        <v>5692</v>
      </c>
      <c r="B3688" t="s">
        <v>267</v>
      </c>
      <c r="C3688" t="s">
        <v>258</v>
      </c>
      <c r="D3688" t="s">
        <v>88</v>
      </c>
      <c r="E3688" t="s">
        <v>72</v>
      </c>
      <c r="F3688">
        <f>MONTH(Table1[[#This Row],[incident_datetime]])</f>
        <v>7</v>
      </c>
      <c r="G3688">
        <f>YEAR(Table1[[#This Row],[incident_datetime]])</f>
        <v>2021</v>
      </c>
      <c r="H3688" s="1">
        <v>44391.030706018515</v>
      </c>
      <c r="I3688" t="s">
        <v>212</v>
      </c>
      <c r="J3688" t="s">
        <v>768</v>
      </c>
      <c r="K3688">
        <v>25</v>
      </c>
      <c r="L3688" t="s">
        <v>43</v>
      </c>
      <c r="M3688" t="s">
        <v>34</v>
      </c>
      <c r="N3688" t="s">
        <v>4351</v>
      </c>
      <c r="O3688">
        <v>56</v>
      </c>
      <c r="P3688" t="s">
        <v>59</v>
      </c>
      <c r="Q3688" t="s">
        <v>27</v>
      </c>
      <c r="R3688" t="s">
        <v>139</v>
      </c>
      <c r="S3688" t="s">
        <v>98</v>
      </c>
      <c r="T3688" t="s">
        <v>270</v>
      </c>
      <c r="U3688">
        <v>5</v>
      </c>
      <c r="V3688" s="4">
        <v>4977.29</v>
      </c>
      <c r="W3688" t="s">
        <v>103</v>
      </c>
      <c r="X3688" cm="1">
        <f t="array" ref="X3688">_xlfn.IFS(Table1[[#This Row],[severity]]="Critical", 4, Table1[[#This Row],[severity]]="High", 3, Table1[[#This Row],[severity]]="Medium", 2, TRUE, 1)</f>
        <v>2</v>
      </c>
      <c r="Y3688">
        <f t="shared" si="114"/>
        <v>0</v>
      </c>
      <c r="Z3688" t="str">
        <f t="shared" si="115"/>
        <v>Night (00-05)</v>
      </c>
    </row>
    <row r="3689" spans="1:26" x14ac:dyDescent="0.3">
      <c r="A3689" t="s">
        <v>5693</v>
      </c>
      <c r="B3689" t="s">
        <v>539</v>
      </c>
      <c r="C3689" t="s">
        <v>258</v>
      </c>
      <c r="D3689" t="s">
        <v>100</v>
      </c>
      <c r="E3689" t="s">
        <v>39</v>
      </c>
      <c r="F3689">
        <f>MONTH(Table1[[#This Row],[incident_datetime]])</f>
        <v>3</v>
      </c>
      <c r="G3689">
        <f>YEAR(Table1[[#This Row],[incident_datetime]])</f>
        <v>2019</v>
      </c>
      <c r="H3689" s="1">
        <v>43540.544178240743</v>
      </c>
      <c r="I3689" t="s">
        <v>459</v>
      </c>
      <c r="J3689" t="s">
        <v>4098</v>
      </c>
      <c r="K3689">
        <v>57</v>
      </c>
      <c r="L3689" t="s">
        <v>59</v>
      </c>
      <c r="M3689" t="s">
        <v>85</v>
      </c>
      <c r="N3689" t="s">
        <v>4077</v>
      </c>
      <c r="O3689">
        <v>15</v>
      </c>
      <c r="P3689" t="s">
        <v>34</v>
      </c>
      <c r="Q3689" t="s">
        <v>45</v>
      </c>
      <c r="R3689" t="s">
        <v>139</v>
      </c>
      <c r="S3689" t="s">
        <v>61</v>
      </c>
      <c r="T3689" t="s">
        <v>155</v>
      </c>
      <c r="U3689">
        <v>2</v>
      </c>
      <c r="V3689" s="4">
        <v>48302.41</v>
      </c>
      <c r="W3689" t="s">
        <v>110</v>
      </c>
      <c r="X3689" cm="1">
        <f t="array" ref="X3689">_xlfn.IFS(Table1[[#This Row],[severity]]="Critical", 4, Table1[[#This Row],[severity]]="High", 3, Table1[[#This Row],[severity]]="Medium", 2, TRUE, 1)</f>
        <v>2</v>
      </c>
      <c r="Y3689">
        <f t="shared" si="114"/>
        <v>13</v>
      </c>
      <c r="Z3689" t="str">
        <f t="shared" si="115"/>
        <v>Afternoon (12-17)</v>
      </c>
    </row>
    <row r="3690" spans="1:26" x14ac:dyDescent="0.3">
      <c r="A3690" t="s">
        <v>5694</v>
      </c>
      <c r="B3690" t="s">
        <v>382</v>
      </c>
      <c r="C3690" t="s">
        <v>233</v>
      </c>
      <c r="D3690" t="s">
        <v>77</v>
      </c>
      <c r="E3690" t="s">
        <v>23</v>
      </c>
      <c r="F3690">
        <f>MONTH(Table1[[#This Row],[incident_datetime]])</f>
        <v>8</v>
      </c>
      <c r="G3690">
        <f>YEAR(Table1[[#This Row],[incident_datetime]])</f>
        <v>2019</v>
      </c>
      <c r="H3690" s="1">
        <v>43684.570509259262</v>
      </c>
      <c r="I3690" t="s">
        <v>993</v>
      </c>
      <c r="J3690" t="s">
        <v>1497</v>
      </c>
      <c r="K3690">
        <v>51</v>
      </c>
      <c r="L3690" t="s">
        <v>43</v>
      </c>
      <c r="M3690" t="s">
        <v>35</v>
      </c>
      <c r="N3690" t="s">
        <v>981</v>
      </c>
      <c r="O3690">
        <v>14</v>
      </c>
      <c r="P3690" t="s">
        <v>59</v>
      </c>
      <c r="Q3690" t="s">
        <v>116</v>
      </c>
      <c r="R3690" t="s">
        <v>52</v>
      </c>
      <c r="S3690" t="s">
        <v>98</v>
      </c>
      <c r="T3690" t="s">
        <v>270</v>
      </c>
      <c r="U3690">
        <v>5</v>
      </c>
      <c r="V3690" s="4">
        <v>11143.25</v>
      </c>
      <c r="W3690" t="s">
        <v>110</v>
      </c>
      <c r="X3690" cm="1">
        <f t="array" ref="X3690">_xlfn.IFS(Table1[[#This Row],[severity]]="Critical", 4, Table1[[#This Row],[severity]]="High", 3, Table1[[#This Row],[severity]]="Medium", 2, TRUE, 1)</f>
        <v>1</v>
      </c>
      <c r="Y3690">
        <f t="shared" si="114"/>
        <v>13</v>
      </c>
      <c r="Z3690" t="str">
        <f t="shared" si="115"/>
        <v>Afternoon (12-17)</v>
      </c>
    </row>
    <row r="3691" spans="1:26" x14ac:dyDescent="0.3">
      <c r="A3691" t="s">
        <v>5695</v>
      </c>
      <c r="B3691" t="s">
        <v>165</v>
      </c>
      <c r="C3691" t="s">
        <v>258</v>
      </c>
      <c r="D3691" t="s">
        <v>65</v>
      </c>
      <c r="E3691" t="s">
        <v>93</v>
      </c>
      <c r="F3691">
        <f>MONTH(Table1[[#This Row],[incident_datetime]])</f>
        <v>3</v>
      </c>
      <c r="G3691">
        <f>YEAR(Table1[[#This Row],[incident_datetime]])</f>
        <v>2022</v>
      </c>
      <c r="H3691" s="1">
        <v>44634.194293981483</v>
      </c>
      <c r="I3691" t="s">
        <v>812</v>
      </c>
      <c r="J3691" t="s">
        <v>7102</v>
      </c>
      <c r="K3691">
        <v>52</v>
      </c>
      <c r="L3691" t="s">
        <v>43</v>
      </c>
      <c r="M3691" t="s">
        <v>35</v>
      </c>
      <c r="N3691" t="s">
        <v>449</v>
      </c>
      <c r="O3691">
        <v>16</v>
      </c>
      <c r="P3691" t="s">
        <v>43</v>
      </c>
      <c r="Q3691" t="s">
        <v>27</v>
      </c>
      <c r="R3691" t="s">
        <v>139</v>
      </c>
      <c r="S3691" t="s">
        <v>28</v>
      </c>
      <c r="T3691" t="s">
        <v>62</v>
      </c>
      <c r="U3691">
        <v>0</v>
      </c>
      <c r="V3691" s="4">
        <v>21298.54</v>
      </c>
      <c r="W3691" t="s">
        <v>103</v>
      </c>
      <c r="X3691" cm="1">
        <f t="array" ref="X3691">_xlfn.IFS(Table1[[#This Row],[severity]]="Critical", 4, Table1[[#This Row],[severity]]="High", 3, Table1[[#This Row],[severity]]="Medium", 2, TRUE, 1)</f>
        <v>2</v>
      </c>
      <c r="Y3691">
        <f t="shared" si="114"/>
        <v>4</v>
      </c>
      <c r="Z3691" t="str">
        <f t="shared" si="115"/>
        <v>Night (00-05)</v>
      </c>
    </row>
    <row r="3692" spans="1:26" x14ac:dyDescent="0.3">
      <c r="A3692" t="s">
        <v>5696</v>
      </c>
      <c r="B3692" t="s">
        <v>935</v>
      </c>
      <c r="C3692" t="s">
        <v>135</v>
      </c>
      <c r="D3692" t="s">
        <v>100</v>
      </c>
      <c r="E3692" t="s">
        <v>55</v>
      </c>
      <c r="F3692">
        <f>MONTH(Table1[[#This Row],[incident_datetime]])</f>
        <v>3</v>
      </c>
      <c r="G3692">
        <f>YEAR(Table1[[#This Row],[incident_datetime]])</f>
        <v>2019</v>
      </c>
      <c r="H3692" s="1">
        <v>43535.384872685187</v>
      </c>
      <c r="I3692" t="s">
        <v>664</v>
      </c>
      <c r="J3692" t="s">
        <v>1685</v>
      </c>
      <c r="K3692">
        <v>53</v>
      </c>
      <c r="L3692" t="s">
        <v>43</v>
      </c>
      <c r="M3692" t="s">
        <v>35</v>
      </c>
      <c r="N3692" t="s">
        <v>758</v>
      </c>
      <c r="O3692">
        <v>69</v>
      </c>
      <c r="P3692" t="s">
        <v>59</v>
      </c>
      <c r="Q3692" t="s">
        <v>27</v>
      </c>
      <c r="R3692" t="s">
        <v>139</v>
      </c>
      <c r="S3692" t="s">
        <v>98</v>
      </c>
      <c r="T3692" t="s">
        <v>155</v>
      </c>
      <c r="U3692">
        <v>5</v>
      </c>
      <c r="V3692" s="4">
        <v>10178.56</v>
      </c>
      <c r="W3692" t="s">
        <v>110</v>
      </c>
      <c r="X3692" cm="1">
        <f t="array" ref="X3692">_xlfn.IFS(Table1[[#This Row],[severity]]="Critical", 4, Table1[[#This Row],[severity]]="High", 3, Table1[[#This Row],[severity]]="Medium", 2, TRUE, 1)</f>
        <v>2</v>
      </c>
      <c r="Y3692">
        <f t="shared" si="114"/>
        <v>9</v>
      </c>
      <c r="Z3692" t="str">
        <f t="shared" si="115"/>
        <v>Morning (06-11)</v>
      </c>
    </row>
    <row r="3693" spans="1:26" x14ac:dyDescent="0.3">
      <c r="A3693" t="s">
        <v>5697</v>
      </c>
      <c r="B3693" t="s">
        <v>267</v>
      </c>
      <c r="C3693" t="s">
        <v>562</v>
      </c>
      <c r="D3693" t="s">
        <v>100</v>
      </c>
      <c r="E3693" t="s">
        <v>39</v>
      </c>
      <c r="F3693">
        <f>MONTH(Table1[[#This Row],[incident_datetime]])</f>
        <v>10</v>
      </c>
      <c r="G3693">
        <f>YEAR(Table1[[#This Row],[incident_datetime]])</f>
        <v>2021</v>
      </c>
      <c r="H3693" s="1">
        <v>44470.844166666669</v>
      </c>
      <c r="I3693" t="s">
        <v>1313</v>
      </c>
      <c r="J3693" t="s">
        <v>5255</v>
      </c>
      <c r="K3693">
        <v>51</v>
      </c>
      <c r="L3693" t="s">
        <v>34</v>
      </c>
      <c r="M3693" t="s">
        <v>85</v>
      </c>
      <c r="N3693" t="s">
        <v>2448</v>
      </c>
      <c r="O3693">
        <v>62</v>
      </c>
      <c r="P3693" t="s">
        <v>43</v>
      </c>
      <c r="Q3693" t="s">
        <v>215</v>
      </c>
      <c r="R3693" t="s">
        <v>139</v>
      </c>
      <c r="S3693" t="s">
        <v>61</v>
      </c>
      <c r="T3693" t="s">
        <v>62</v>
      </c>
      <c r="U3693">
        <v>0</v>
      </c>
      <c r="V3693">
        <v>0</v>
      </c>
      <c r="W3693" t="s">
        <v>110</v>
      </c>
      <c r="X3693" cm="1">
        <f t="array" ref="X3693">_xlfn.IFS(Table1[[#This Row],[severity]]="Critical", 4, Table1[[#This Row],[severity]]="High", 3, Table1[[#This Row],[severity]]="Medium", 2, TRUE, 1)</f>
        <v>2</v>
      </c>
      <c r="Y3693">
        <f t="shared" si="114"/>
        <v>20</v>
      </c>
      <c r="Z3693" t="str">
        <f t="shared" si="115"/>
        <v>Evening (18-23)</v>
      </c>
    </row>
    <row r="3694" spans="1:26" x14ac:dyDescent="0.3">
      <c r="A3694" t="s">
        <v>5698</v>
      </c>
      <c r="B3694" t="s">
        <v>676</v>
      </c>
      <c r="C3694" t="s">
        <v>233</v>
      </c>
      <c r="D3694" t="s">
        <v>77</v>
      </c>
      <c r="E3694" t="s">
        <v>66</v>
      </c>
      <c r="F3694">
        <f>MONTH(Table1[[#This Row],[incident_datetime]])</f>
        <v>3</v>
      </c>
      <c r="G3694">
        <f>YEAR(Table1[[#This Row],[incident_datetime]])</f>
        <v>2023</v>
      </c>
      <c r="H3694" s="1">
        <v>44997.309467592589</v>
      </c>
      <c r="I3694" t="s">
        <v>272</v>
      </c>
      <c r="J3694" t="s">
        <v>5224</v>
      </c>
      <c r="K3694">
        <v>34</v>
      </c>
      <c r="L3694" t="s">
        <v>43</v>
      </c>
      <c r="M3694" t="s">
        <v>35</v>
      </c>
      <c r="N3694" t="s">
        <v>1883</v>
      </c>
      <c r="O3694">
        <v>59</v>
      </c>
      <c r="P3694" t="s">
        <v>59</v>
      </c>
      <c r="Q3694" t="s">
        <v>27</v>
      </c>
      <c r="R3694" t="s">
        <v>52</v>
      </c>
      <c r="S3694" t="s">
        <v>61</v>
      </c>
      <c r="T3694" t="s">
        <v>155</v>
      </c>
      <c r="U3694">
        <v>0</v>
      </c>
      <c r="V3694" s="4">
        <v>20876.490000000002</v>
      </c>
      <c r="W3694" t="s">
        <v>110</v>
      </c>
      <c r="X3694" cm="1">
        <f t="array" ref="X3694">_xlfn.IFS(Table1[[#This Row],[severity]]="Critical", 4, Table1[[#This Row],[severity]]="High", 3, Table1[[#This Row],[severity]]="Medium", 2, TRUE, 1)</f>
        <v>1</v>
      </c>
      <c r="Y3694">
        <f t="shared" si="114"/>
        <v>7</v>
      </c>
      <c r="Z3694" t="str">
        <f t="shared" si="115"/>
        <v>Morning (06-11)</v>
      </c>
    </row>
    <row r="3695" spans="1:26" x14ac:dyDescent="0.3">
      <c r="A3695" t="s">
        <v>5699</v>
      </c>
      <c r="B3695" t="s">
        <v>507</v>
      </c>
      <c r="C3695" t="s">
        <v>468</v>
      </c>
      <c r="D3695" t="s">
        <v>22</v>
      </c>
      <c r="E3695" t="s">
        <v>23</v>
      </c>
      <c r="F3695">
        <f>MONTH(Table1[[#This Row],[incident_datetime]])</f>
        <v>7</v>
      </c>
      <c r="G3695">
        <f>YEAR(Table1[[#This Row],[incident_datetime]])</f>
        <v>2018</v>
      </c>
      <c r="H3695" s="1">
        <v>43305.017858796295</v>
      </c>
      <c r="I3695" t="s">
        <v>142</v>
      </c>
      <c r="J3695" t="s">
        <v>1256</v>
      </c>
      <c r="K3695">
        <v>66</v>
      </c>
      <c r="L3695" t="s">
        <v>43</v>
      </c>
      <c r="M3695" t="s">
        <v>107</v>
      </c>
      <c r="O3695">
        <v>56</v>
      </c>
      <c r="P3695" t="s">
        <v>59</v>
      </c>
      <c r="Q3695" t="s">
        <v>27</v>
      </c>
      <c r="R3695" t="s">
        <v>52</v>
      </c>
      <c r="S3695" t="s">
        <v>61</v>
      </c>
      <c r="T3695" t="s">
        <v>62</v>
      </c>
      <c r="U3695">
        <v>2</v>
      </c>
      <c r="V3695" s="4">
        <v>45161.75</v>
      </c>
      <c r="W3695" t="s">
        <v>110</v>
      </c>
      <c r="X3695" cm="1">
        <f t="array" ref="X3695">_xlfn.IFS(Table1[[#This Row],[severity]]="Critical", 4, Table1[[#This Row],[severity]]="High", 3, Table1[[#This Row],[severity]]="Medium", 2, TRUE, 1)</f>
        <v>1</v>
      </c>
      <c r="Y3695">
        <f t="shared" si="114"/>
        <v>0</v>
      </c>
      <c r="Z3695" t="str">
        <f t="shared" si="115"/>
        <v>Night (00-05)</v>
      </c>
    </row>
    <row r="3696" spans="1:26" x14ac:dyDescent="0.3">
      <c r="A3696" t="s">
        <v>5700</v>
      </c>
      <c r="B3696" t="s">
        <v>338</v>
      </c>
      <c r="C3696" t="s">
        <v>135</v>
      </c>
      <c r="D3696" t="s">
        <v>65</v>
      </c>
      <c r="E3696" t="s">
        <v>93</v>
      </c>
      <c r="F3696">
        <f>MONTH(Table1[[#This Row],[incident_datetime]])</f>
        <v>12</v>
      </c>
      <c r="G3696">
        <f>YEAR(Table1[[#This Row],[incident_datetime]])</f>
        <v>2020</v>
      </c>
      <c r="H3696" s="1">
        <v>44167.944016203706</v>
      </c>
      <c r="I3696" t="s">
        <v>259</v>
      </c>
      <c r="J3696" t="s">
        <v>393</v>
      </c>
      <c r="K3696">
        <v>27</v>
      </c>
      <c r="L3696" t="s">
        <v>59</v>
      </c>
      <c r="M3696" t="s">
        <v>35</v>
      </c>
      <c r="N3696" t="s">
        <v>154</v>
      </c>
      <c r="O3696">
        <v>56</v>
      </c>
      <c r="P3696" t="s">
        <v>59</v>
      </c>
      <c r="Q3696" t="s">
        <v>27</v>
      </c>
      <c r="R3696" t="s">
        <v>139</v>
      </c>
      <c r="S3696" t="s">
        <v>132</v>
      </c>
      <c r="T3696" t="s">
        <v>29</v>
      </c>
      <c r="U3696">
        <v>4</v>
      </c>
      <c r="V3696" s="4">
        <v>36301.769999999997</v>
      </c>
      <c r="W3696" t="s">
        <v>103</v>
      </c>
      <c r="X3696" cm="1">
        <f t="array" ref="X3696">_xlfn.IFS(Table1[[#This Row],[severity]]="Critical", 4, Table1[[#This Row],[severity]]="High", 3, Table1[[#This Row],[severity]]="Medium", 2, TRUE, 1)</f>
        <v>2</v>
      </c>
      <c r="Y3696">
        <f t="shared" si="114"/>
        <v>22</v>
      </c>
      <c r="Z3696" t="str">
        <f t="shared" si="115"/>
        <v>Evening (18-23)</v>
      </c>
    </row>
    <row r="3697" spans="1:26" x14ac:dyDescent="0.3">
      <c r="A3697" t="s">
        <v>5701</v>
      </c>
      <c r="B3697" t="s">
        <v>935</v>
      </c>
      <c r="C3697" t="s">
        <v>468</v>
      </c>
      <c r="D3697" t="s">
        <v>77</v>
      </c>
      <c r="E3697" t="s">
        <v>93</v>
      </c>
      <c r="F3697">
        <f>MONTH(Table1[[#This Row],[incident_datetime]])</f>
        <v>3</v>
      </c>
      <c r="G3697">
        <f>YEAR(Table1[[#This Row],[incident_datetime]])</f>
        <v>2021</v>
      </c>
      <c r="H3697" s="1">
        <v>44263.594224537039</v>
      </c>
      <c r="I3697" t="s">
        <v>331</v>
      </c>
      <c r="J3697" t="s">
        <v>1474</v>
      </c>
      <c r="K3697">
        <v>69</v>
      </c>
      <c r="L3697" t="s">
        <v>59</v>
      </c>
      <c r="M3697" t="s">
        <v>41</v>
      </c>
      <c r="N3697" t="s">
        <v>1144</v>
      </c>
      <c r="O3697">
        <v>76</v>
      </c>
      <c r="P3697" t="s">
        <v>43</v>
      </c>
      <c r="Q3697" t="s">
        <v>70</v>
      </c>
      <c r="R3697" t="s">
        <v>97</v>
      </c>
      <c r="S3697" t="s">
        <v>28</v>
      </c>
      <c r="T3697" t="s">
        <v>62</v>
      </c>
      <c r="U3697">
        <v>3</v>
      </c>
      <c r="V3697">
        <v>0</v>
      </c>
      <c r="W3697" t="s">
        <v>103</v>
      </c>
      <c r="X3697" cm="1">
        <f t="array" ref="X3697">_xlfn.IFS(Table1[[#This Row],[severity]]="Critical", 4, Table1[[#This Row],[severity]]="High", 3, Table1[[#This Row],[severity]]="Medium", 2, TRUE, 1)</f>
        <v>3</v>
      </c>
      <c r="Y3697">
        <f t="shared" si="114"/>
        <v>14</v>
      </c>
      <c r="Z3697" t="str">
        <f t="shared" si="115"/>
        <v>Afternoon (12-17)</v>
      </c>
    </row>
    <row r="3698" spans="1:26" x14ac:dyDescent="0.3">
      <c r="A3698" t="s">
        <v>5702</v>
      </c>
      <c r="B3698" t="s">
        <v>250</v>
      </c>
      <c r="C3698" t="s">
        <v>135</v>
      </c>
      <c r="D3698" t="s">
        <v>77</v>
      </c>
      <c r="E3698" t="s">
        <v>23</v>
      </c>
      <c r="F3698">
        <f>MONTH(Table1[[#This Row],[incident_datetime]])</f>
        <v>10</v>
      </c>
      <c r="G3698">
        <f>YEAR(Table1[[#This Row],[incident_datetime]])</f>
        <v>2018</v>
      </c>
      <c r="H3698" s="1">
        <v>43396.480358796296</v>
      </c>
      <c r="I3698" t="s">
        <v>73</v>
      </c>
      <c r="J3698" t="s">
        <v>971</v>
      </c>
      <c r="K3698">
        <v>36</v>
      </c>
      <c r="L3698" t="s">
        <v>59</v>
      </c>
      <c r="M3698" t="s">
        <v>107</v>
      </c>
      <c r="N3698" t="s">
        <v>5703</v>
      </c>
      <c r="O3698">
        <v>56</v>
      </c>
      <c r="P3698" t="s">
        <v>43</v>
      </c>
      <c r="Q3698" t="s">
        <v>215</v>
      </c>
      <c r="R3698" t="s">
        <v>109</v>
      </c>
      <c r="S3698" t="s">
        <v>132</v>
      </c>
      <c r="T3698" t="s">
        <v>155</v>
      </c>
      <c r="U3698">
        <v>0</v>
      </c>
      <c r="V3698" s="4">
        <v>35050.379999999997</v>
      </c>
      <c r="W3698" t="s">
        <v>110</v>
      </c>
      <c r="X3698" cm="1">
        <f t="array" ref="X3698">_xlfn.IFS(Table1[[#This Row],[severity]]="Critical", 4, Table1[[#This Row],[severity]]="High", 3, Table1[[#This Row],[severity]]="Medium", 2, TRUE, 1)</f>
        <v>4</v>
      </c>
      <c r="Y3698">
        <f t="shared" si="114"/>
        <v>11</v>
      </c>
      <c r="Z3698" t="str">
        <f t="shared" si="115"/>
        <v>Morning (06-11)</v>
      </c>
    </row>
    <row r="3699" spans="1:26" x14ac:dyDescent="0.3">
      <c r="A3699" t="s">
        <v>5704</v>
      </c>
      <c r="B3699" t="s">
        <v>685</v>
      </c>
      <c r="C3699" t="s">
        <v>233</v>
      </c>
      <c r="D3699" t="s">
        <v>92</v>
      </c>
      <c r="E3699" t="s">
        <v>55</v>
      </c>
      <c r="F3699">
        <f>MONTH(Table1[[#This Row],[incident_datetime]])</f>
        <v>9</v>
      </c>
      <c r="G3699">
        <f>YEAR(Table1[[#This Row],[incident_datetime]])</f>
        <v>2022</v>
      </c>
      <c r="H3699" s="1">
        <v>44823.767175925925</v>
      </c>
      <c r="I3699" t="s">
        <v>910</v>
      </c>
      <c r="J3699" t="s">
        <v>2188</v>
      </c>
      <c r="K3699">
        <v>28</v>
      </c>
      <c r="L3699" t="s">
        <v>43</v>
      </c>
      <c r="M3699" t="s">
        <v>35</v>
      </c>
      <c r="N3699" t="s">
        <v>3662</v>
      </c>
      <c r="O3699">
        <v>80</v>
      </c>
      <c r="P3699" t="s">
        <v>43</v>
      </c>
      <c r="Q3699" t="s">
        <v>70</v>
      </c>
      <c r="R3699" t="s">
        <v>109</v>
      </c>
      <c r="S3699" t="s">
        <v>53</v>
      </c>
      <c r="T3699" t="s">
        <v>155</v>
      </c>
      <c r="U3699">
        <v>4</v>
      </c>
      <c r="V3699" s="4">
        <v>41645.47</v>
      </c>
      <c r="W3699" t="s">
        <v>103</v>
      </c>
      <c r="X3699" cm="1">
        <f t="array" ref="X3699">_xlfn.IFS(Table1[[#This Row],[severity]]="Critical", 4, Table1[[#This Row],[severity]]="High", 3, Table1[[#This Row],[severity]]="Medium", 2, TRUE, 1)</f>
        <v>4</v>
      </c>
      <c r="Y3699">
        <f t="shared" si="114"/>
        <v>18</v>
      </c>
      <c r="Z3699" t="str">
        <f t="shared" si="115"/>
        <v>Evening (18-23)</v>
      </c>
    </row>
    <row r="3700" spans="1:26" x14ac:dyDescent="0.3">
      <c r="A3700" t="s">
        <v>5705</v>
      </c>
      <c r="B3700" t="s">
        <v>242</v>
      </c>
      <c r="C3700" t="s">
        <v>180</v>
      </c>
      <c r="D3700" t="s">
        <v>77</v>
      </c>
      <c r="E3700" t="s">
        <v>72</v>
      </c>
      <c r="F3700">
        <f>MONTH(Table1[[#This Row],[incident_datetime]])</f>
        <v>9</v>
      </c>
      <c r="G3700">
        <f>YEAR(Table1[[#This Row],[incident_datetime]])</f>
        <v>2023</v>
      </c>
      <c r="H3700" s="1">
        <v>45192.616180555553</v>
      </c>
      <c r="I3700" t="s">
        <v>187</v>
      </c>
      <c r="J3700" t="s">
        <v>1186</v>
      </c>
      <c r="K3700">
        <v>45</v>
      </c>
      <c r="L3700" t="s">
        <v>43</v>
      </c>
      <c r="M3700" t="s">
        <v>35</v>
      </c>
      <c r="N3700" t="s">
        <v>2885</v>
      </c>
      <c r="O3700">
        <v>28</v>
      </c>
      <c r="P3700" t="s">
        <v>59</v>
      </c>
      <c r="Q3700" t="s">
        <v>60</v>
      </c>
      <c r="R3700" t="s">
        <v>139</v>
      </c>
      <c r="S3700" t="s">
        <v>98</v>
      </c>
      <c r="T3700" t="s">
        <v>155</v>
      </c>
      <c r="U3700">
        <v>5</v>
      </c>
      <c r="V3700" s="4">
        <v>37444.33</v>
      </c>
      <c r="W3700" t="s">
        <v>103</v>
      </c>
      <c r="X3700" cm="1">
        <f t="array" ref="X3700">_xlfn.IFS(Table1[[#This Row],[severity]]="Critical", 4, Table1[[#This Row],[severity]]="High", 3, Table1[[#This Row],[severity]]="Medium", 2, TRUE, 1)</f>
        <v>2</v>
      </c>
      <c r="Y3700">
        <f t="shared" si="114"/>
        <v>14</v>
      </c>
      <c r="Z3700" t="str">
        <f t="shared" si="115"/>
        <v>Afternoon (12-17)</v>
      </c>
    </row>
    <row r="3701" spans="1:26" x14ac:dyDescent="0.3">
      <c r="A3701" t="s">
        <v>5706</v>
      </c>
      <c r="B3701" t="s">
        <v>685</v>
      </c>
      <c r="C3701" t="s">
        <v>342</v>
      </c>
      <c r="D3701" t="s">
        <v>88</v>
      </c>
      <c r="E3701" t="s">
        <v>31</v>
      </c>
      <c r="F3701">
        <f>MONTH(Table1[[#This Row],[incident_datetime]])</f>
        <v>5</v>
      </c>
      <c r="G3701">
        <f>YEAR(Table1[[#This Row],[incident_datetime]])</f>
        <v>2018</v>
      </c>
      <c r="H3701" s="2">
        <v>43251</v>
      </c>
      <c r="I3701" t="s">
        <v>993</v>
      </c>
      <c r="J3701" t="s">
        <v>2557</v>
      </c>
      <c r="K3701">
        <v>28</v>
      </c>
      <c r="L3701" t="s">
        <v>43</v>
      </c>
      <c r="M3701" t="s">
        <v>35</v>
      </c>
      <c r="N3701" t="s">
        <v>2469</v>
      </c>
      <c r="O3701">
        <v>70</v>
      </c>
      <c r="P3701" t="s">
        <v>59</v>
      </c>
      <c r="Q3701" t="s">
        <v>27</v>
      </c>
      <c r="R3701" t="s">
        <v>52</v>
      </c>
      <c r="S3701" t="s">
        <v>61</v>
      </c>
      <c r="T3701" t="s">
        <v>270</v>
      </c>
      <c r="U3701">
        <v>2</v>
      </c>
      <c r="V3701" s="4">
        <v>22017.48</v>
      </c>
      <c r="W3701" t="s">
        <v>103</v>
      </c>
      <c r="X3701" cm="1">
        <f t="array" ref="X3701">_xlfn.IFS(Table1[[#This Row],[severity]]="Critical", 4, Table1[[#This Row],[severity]]="High", 3, Table1[[#This Row],[severity]]="Medium", 2, TRUE, 1)</f>
        <v>1</v>
      </c>
      <c r="Y3701">
        <f t="shared" si="114"/>
        <v>0</v>
      </c>
      <c r="Z3701" t="str">
        <f t="shared" si="115"/>
        <v>Night (00-05)</v>
      </c>
    </row>
    <row r="3702" spans="1:26" x14ac:dyDescent="0.3">
      <c r="A3702" t="s">
        <v>5707</v>
      </c>
      <c r="B3702" t="s">
        <v>306</v>
      </c>
      <c r="C3702" t="s">
        <v>342</v>
      </c>
      <c r="D3702" t="s">
        <v>65</v>
      </c>
      <c r="E3702" t="s">
        <v>78</v>
      </c>
      <c r="F3702">
        <f>MONTH(Table1[[#This Row],[incident_datetime]])</f>
        <v>8</v>
      </c>
      <c r="G3702">
        <f>YEAR(Table1[[#This Row],[incident_datetime]])</f>
        <v>2023</v>
      </c>
      <c r="H3702" s="1">
        <v>45142.410081018519</v>
      </c>
      <c r="I3702" t="s">
        <v>302</v>
      </c>
      <c r="J3702" t="s">
        <v>1075</v>
      </c>
      <c r="K3702">
        <v>63</v>
      </c>
      <c r="L3702" t="s">
        <v>43</v>
      </c>
      <c r="M3702" t="s">
        <v>41</v>
      </c>
      <c r="N3702" t="s">
        <v>2823</v>
      </c>
      <c r="O3702">
        <v>26</v>
      </c>
      <c r="P3702" t="s">
        <v>43</v>
      </c>
      <c r="Q3702" t="s">
        <v>70</v>
      </c>
      <c r="R3702" t="s">
        <v>109</v>
      </c>
      <c r="S3702" t="s">
        <v>61</v>
      </c>
      <c r="T3702" t="s">
        <v>155</v>
      </c>
      <c r="U3702">
        <v>0</v>
      </c>
      <c r="V3702" s="4">
        <v>14094.34</v>
      </c>
      <c r="W3702" t="s">
        <v>103</v>
      </c>
      <c r="X3702" cm="1">
        <f t="array" ref="X3702">_xlfn.IFS(Table1[[#This Row],[severity]]="Critical", 4, Table1[[#This Row],[severity]]="High", 3, Table1[[#This Row],[severity]]="Medium", 2, TRUE, 1)</f>
        <v>4</v>
      </c>
      <c r="Y3702">
        <f t="shared" si="114"/>
        <v>9</v>
      </c>
      <c r="Z3702" t="str">
        <f t="shared" si="115"/>
        <v>Morning (06-11)</v>
      </c>
    </row>
    <row r="3703" spans="1:26" x14ac:dyDescent="0.3">
      <c r="A3703" t="s">
        <v>5708</v>
      </c>
      <c r="B3703" t="s">
        <v>382</v>
      </c>
      <c r="C3703" t="s">
        <v>185</v>
      </c>
      <c r="D3703" t="s">
        <v>65</v>
      </c>
      <c r="E3703" t="s">
        <v>72</v>
      </c>
      <c r="F3703">
        <f>MONTH(Table1[[#This Row],[incident_datetime]])</f>
        <v>7</v>
      </c>
      <c r="G3703">
        <f>YEAR(Table1[[#This Row],[incident_datetime]])</f>
        <v>2019</v>
      </c>
      <c r="H3703" s="1">
        <v>43663.761365740742</v>
      </c>
      <c r="I3703" t="s">
        <v>812</v>
      </c>
      <c r="J3703" t="s">
        <v>7102</v>
      </c>
      <c r="K3703">
        <v>52</v>
      </c>
      <c r="L3703" t="s">
        <v>43</v>
      </c>
      <c r="M3703" t="s">
        <v>35</v>
      </c>
      <c r="N3703" t="s">
        <v>2488</v>
      </c>
      <c r="O3703">
        <v>69</v>
      </c>
      <c r="P3703" t="s">
        <v>59</v>
      </c>
      <c r="Q3703" t="s">
        <v>27</v>
      </c>
      <c r="R3703" t="s">
        <v>139</v>
      </c>
      <c r="S3703" t="s">
        <v>61</v>
      </c>
      <c r="T3703" t="s">
        <v>270</v>
      </c>
      <c r="U3703">
        <v>5</v>
      </c>
      <c r="V3703" s="4">
        <v>29953.66</v>
      </c>
      <c r="W3703" t="s">
        <v>103</v>
      </c>
      <c r="X3703" cm="1">
        <f t="array" ref="X3703">_xlfn.IFS(Table1[[#This Row],[severity]]="Critical", 4, Table1[[#This Row],[severity]]="High", 3, Table1[[#This Row],[severity]]="Medium", 2, TRUE, 1)</f>
        <v>2</v>
      </c>
      <c r="Y3703">
        <f t="shared" si="114"/>
        <v>18</v>
      </c>
      <c r="Z3703" t="str">
        <f t="shared" si="115"/>
        <v>Evening (18-23)</v>
      </c>
    </row>
    <row r="3704" spans="1:26" x14ac:dyDescent="0.3">
      <c r="A3704" t="s">
        <v>5709</v>
      </c>
      <c r="B3704" t="s">
        <v>507</v>
      </c>
      <c r="C3704" t="s">
        <v>468</v>
      </c>
      <c r="D3704" t="s">
        <v>77</v>
      </c>
      <c r="E3704" t="s">
        <v>72</v>
      </c>
      <c r="F3704">
        <f>MONTH(Table1[[#This Row],[incident_datetime]])</f>
        <v>7</v>
      </c>
      <c r="G3704">
        <f>YEAR(Table1[[#This Row],[incident_datetime]])</f>
        <v>2023</v>
      </c>
      <c r="H3704" s="1">
        <v>45125.078622685185</v>
      </c>
      <c r="I3704" t="s">
        <v>127</v>
      </c>
      <c r="J3704" t="s">
        <v>7102</v>
      </c>
      <c r="K3704">
        <v>52</v>
      </c>
      <c r="L3704" t="s">
        <v>43</v>
      </c>
      <c r="M3704" t="s">
        <v>35</v>
      </c>
      <c r="N3704" t="s">
        <v>1536</v>
      </c>
      <c r="O3704">
        <v>87</v>
      </c>
      <c r="P3704" t="s">
        <v>59</v>
      </c>
      <c r="Q3704" t="s">
        <v>70</v>
      </c>
      <c r="R3704" t="s">
        <v>109</v>
      </c>
      <c r="S3704" t="s">
        <v>98</v>
      </c>
      <c r="T3704" t="s">
        <v>270</v>
      </c>
      <c r="U3704">
        <v>5</v>
      </c>
      <c r="V3704" s="4">
        <v>27681.040000000001</v>
      </c>
      <c r="W3704" t="s">
        <v>110</v>
      </c>
      <c r="X3704" cm="1">
        <f t="array" ref="X3704">_xlfn.IFS(Table1[[#This Row],[severity]]="Critical", 4, Table1[[#This Row],[severity]]="High", 3, Table1[[#This Row],[severity]]="Medium", 2, TRUE, 1)</f>
        <v>4</v>
      </c>
      <c r="Y3704">
        <f t="shared" si="114"/>
        <v>1</v>
      </c>
      <c r="Z3704" t="str">
        <f t="shared" si="115"/>
        <v>Night (00-05)</v>
      </c>
    </row>
    <row r="3705" spans="1:26" x14ac:dyDescent="0.3">
      <c r="A3705" t="s">
        <v>5710</v>
      </c>
      <c r="B3705" t="s">
        <v>391</v>
      </c>
      <c r="C3705" t="s">
        <v>135</v>
      </c>
      <c r="D3705" t="s">
        <v>22</v>
      </c>
      <c r="E3705" t="s">
        <v>78</v>
      </c>
      <c r="F3705">
        <f>MONTH(Table1[[#This Row],[incident_datetime]])</f>
        <v>10</v>
      </c>
      <c r="G3705">
        <f>YEAR(Table1[[#This Row],[incident_datetime]])</f>
        <v>2023</v>
      </c>
      <c r="H3705" s="1">
        <v>45230.470972222225</v>
      </c>
      <c r="I3705" t="s">
        <v>1975</v>
      </c>
      <c r="J3705" t="s">
        <v>3185</v>
      </c>
      <c r="K3705">
        <v>36</v>
      </c>
      <c r="L3705" t="s">
        <v>43</v>
      </c>
      <c r="M3705" t="s">
        <v>35</v>
      </c>
      <c r="N3705" t="s">
        <v>3094</v>
      </c>
      <c r="O3705">
        <v>79</v>
      </c>
      <c r="P3705" t="s">
        <v>43</v>
      </c>
      <c r="Q3705" t="s">
        <v>27</v>
      </c>
      <c r="R3705" t="s">
        <v>109</v>
      </c>
      <c r="S3705" t="s">
        <v>28</v>
      </c>
      <c r="T3705" t="s">
        <v>270</v>
      </c>
      <c r="U3705">
        <v>1</v>
      </c>
      <c r="V3705" s="4">
        <v>18927.8</v>
      </c>
      <c r="W3705" t="s">
        <v>103</v>
      </c>
      <c r="X3705" cm="1">
        <f t="array" ref="X3705">_xlfn.IFS(Table1[[#This Row],[severity]]="Critical", 4, Table1[[#This Row],[severity]]="High", 3, Table1[[#This Row],[severity]]="Medium", 2, TRUE, 1)</f>
        <v>4</v>
      </c>
      <c r="Y3705">
        <f t="shared" si="114"/>
        <v>11</v>
      </c>
      <c r="Z3705" t="str">
        <f t="shared" si="115"/>
        <v>Morning (06-11)</v>
      </c>
    </row>
    <row r="3706" spans="1:26" x14ac:dyDescent="0.3">
      <c r="A3706" t="s">
        <v>5711</v>
      </c>
      <c r="B3706" t="s">
        <v>267</v>
      </c>
      <c r="C3706" t="s">
        <v>180</v>
      </c>
      <c r="D3706" t="s">
        <v>65</v>
      </c>
      <c r="E3706" t="s">
        <v>66</v>
      </c>
      <c r="F3706">
        <f>MONTH(Table1[[#This Row],[incident_datetime]])</f>
        <v>8</v>
      </c>
      <c r="G3706">
        <f>YEAR(Table1[[#This Row],[incident_datetime]])</f>
        <v>2024</v>
      </c>
      <c r="H3706" s="1">
        <v>45528.834201388891</v>
      </c>
      <c r="I3706" t="s">
        <v>501</v>
      </c>
      <c r="J3706" t="s">
        <v>3469</v>
      </c>
      <c r="K3706">
        <v>26</v>
      </c>
      <c r="L3706" t="s">
        <v>59</v>
      </c>
      <c r="M3706" t="s">
        <v>41</v>
      </c>
      <c r="N3706" t="s">
        <v>3632</v>
      </c>
      <c r="O3706">
        <v>27</v>
      </c>
      <c r="P3706" t="s">
        <v>43</v>
      </c>
      <c r="Q3706" t="s">
        <v>116</v>
      </c>
      <c r="R3706" t="s">
        <v>52</v>
      </c>
      <c r="S3706" t="s">
        <v>61</v>
      </c>
      <c r="T3706" t="s">
        <v>155</v>
      </c>
      <c r="U3706">
        <v>5</v>
      </c>
      <c r="V3706" s="4">
        <v>30202.29</v>
      </c>
      <c r="W3706" t="s">
        <v>110</v>
      </c>
      <c r="X3706" cm="1">
        <f t="array" ref="X3706">_xlfn.IFS(Table1[[#This Row],[severity]]="Critical", 4, Table1[[#This Row],[severity]]="High", 3, Table1[[#This Row],[severity]]="Medium", 2, TRUE, 1)</f>
        <v>1</v>
      </c>
      <c r="Y3706">
        <f t="shared" si="114"/>
        <v>20</v>
      </c>
      <c r="Z3706" t="str">
        <f t="shared" si="115"/>
        <v>Evening (18-23)</v>
      </c>
    </row>
    <row r="3707" spans="1:26" x14ac:dyDescent="0.3">
      <c r="A3707" t="s">
        <v>5712</v>
      </c>
      <c r="B3707" t="s">
        <v>676</v>
      </c>
      <c r="C3707" t="s">
        <v>258</v>
      </c>
      <c r="D3707" t="s">
        <v>92</v>
      </c>
      <c r="E3707" t="s">
        <v>55</v>
      </c>
      <c r="F3707">
        <f>MONTH(Table1[[#This Row],[incident_datetime]])</f>
        <v>11</v>
      </c>
      <c r="G3707">
        <f>YEAR(Table1[[#This Row],[incident_datetime]])</f>
        <v>2020</v>
      </c>
      <c r="H3707" s="1">
        <v>44149.12228009259</v>
      </c>
      <c r="I3707" t="s">
        <v>433</v>
      </c>
      <c r="J3707" t="s">
        <v>3149</v>
      </c>
      <c r="K3707">
        <v>59</v>
      </c>
      <c r="L3707" t="s">
        <v>59</v>
      </c>
      <c r="M3707" t="s">
        <v>107</v>
      </c>
      <c r="N3707" t="s">
        <v>2936</v>
      </c>
      <c r="O3707">
        <v>26</v>
      </c>
      <c r="P3707" t="s">
        <v>59</v>
      </c>
      <c r="Q3707" t="s">
        <v>27</v>
      </c>
      <c r="R3707" t="s">
        <v>139</v>
      </c>
      <c r="S3707" t="s">
        <v>28</v>
      </c>
      <c r="T3707" t="s">
        <v>155</v>
      </c>
      <c r="U3707">
        <v>4</v>
      </c>
      <c r="V3707" s="4">
        <v>39542.44</v>
      </c>
      <c r="W3707" t="s">
        <v>110</v>
      </c>
      <c r="X3707" cm="1">
        <f t="array" ref="X3707">_xlfn.IFS(Table1[[#This Row],[severity]]="Critical", 4, Table1[[#This Row],[severity]]="High", 3, Table1[[#This Row],[severity]]="Medium", 2, TRUE, 1)</f>
        <v>2</v>
      </c>
      <c r="Y3707">
        <f t="shared" si="114"/>
        <v>2</v>
      </c>
      <c r="Z3707" t="str">
        <f t="shared" si="115"/>
        <v>Night (00-05)</v>
      </c>
    </row>
    <row r="3708" spans="1:26" x14ac:dyDescent="0.3">
      <c r="A3708" t="s">
        <v>5713</v>
      </c>
      <c r="B3708" t="s">
        <v>165</v>
      </c>
      <c r="C3708" t="s">
        <v>220</v>
      </c>
      <c r="D3708" t="s">
        <v>92</v>
      </c>
      <c r="E3708" t="s">
        <v>66</v>
      </c>
      <c r="F3708">
        <f ca="1">MONTH(Table1[[#This Row],[incident_datetime]])</f>
        <v>8</v>
      </c>
      <c r="G3708">
        <f ca="1">YEAR(Table1[[#This Row],[incident_datetime]])</f>
        <v>2026</v>
      </c>
      <c r="H3708" s="2">
        <f ca="1">TODAY()</f>
        <v>46250</v>
      </c>
      <c r="I3708" t="s">
        <v>594</v>
      </c>
      <c r="J3708" t="s">
        <v>3532</v>
      </c>
      <c r="K3708">
        <v>40</v>
      </c>
      <c r="L3708" t="s">
        <v>59</v>
      </c>
      <c r="M3708" t="s">
        <v>35</v>
      </c>
      <c r="N3708" t="s">
        <v>596</v>
      </c>
      <c r="O3708">
        <v>62</v>
      </c>
      <c r="P3708" t="s">
        <v>43</v>
      </c>
      <c r="Q3708" t="s">
        <v>27</v>
      </c>
      <c r="R3708" t="s">
        <v>97</v>
      </c>
      <c r="S3708" t="s">
        <v>132</v>
      </c>
      <c r="T3708" t="s">
        <v>62</v>
      </c>
      <c r="U3708">
        <v>3</v>
      </c>
      <c r="V3708" s="4">
        <v>49956.36</v>
      </c>
      <c r="W3708" t="s">
        <v>103</v>
      </c>
      <c r="X3708" cm="1">
        <f t="array" ref="X3708">_xlfn.IFS(Table1[[#This Row],[severity]]="Critical", 4, Table1[[#This Row],[severity]]="High", 3, Table1[[#This Row],[severity]]="Medium", 2, TRUE, 1)</f>
        <v>3</v>
      </c>
      <c r="Y3708">
        <f t="shared" ca="1" si="114"/>
        <v>0</v>
      </c>
      <c r="Z3708" t="str">
        <f t="shared" ca="1" si="115"/>
        <v>Night (00-05)</v>
      </c>
    </row>
    <row r="3709" spans="1:26" x14ac:dyDescent="0.3">
      <c r="A3709" t="s">
        <v>5714</v>
      </c>
      <c r="B3709" t="s">
        <v>250</v>
      </c>
      <c r="C3709" t="s">
        <v>233</v>
      </c>
      <c r="D3709" t="s">
        <v>92</v>
      </c>
      <c r="E3709" t="s">
        <v>78</v>
      </c>
      <c r="F3709">
        <f>MONTH(Table1[[#This Row],[incident_datetime]])</f>
        <v>4</v>
      </c>
      <c r="G3709">
        <f>YEAR(Table1[[#This Row],[incident_datetime]])</f>
        <v>2021</v>
      </c>
      <c r="H3709" s="1">
        <v>44297.187141203707</v>
      </c>
      <c r="I3709" t="s">
        <v>400</v>
      </c>
      <c r="J3709" t="s">
        <v>68</v>
      </c>
      <c r="K3709">
        <v>68</v>
      </c>
      <c r="L3709" t="s">
        <v>43</v>
      </c>
      <c r="M3709" t="s">
        <v>35</v>
      </c>
      <c r="N3709" t="s">
        <v>477</v>
      </c>
      <c r="O3709">
        <v>42</v>
      </c>
      <c r="P3709" t="s">
        <v>43</v>
      </c>
      <c r="Q3709" t="s">
        <v>27</v>
      </c>
      <c r="R3709" t="s">
        <v>52</v>
      </c>
      <c r="S3709" t="s">
        <v>28</v>
      </c>
      <c r="T3709" t="s">
        <v>155</v>
      </c>
      <c r="U3709">
        <v>1</v>
      </c>
      <c r="V3709">
        <v>0</v>
      </c>
      <c r="W3709" t="s">
        <v>103</v>
      </c>
      <c r="X3709" cm="1">
        <f t="array" ref="X3709">_xlfn.IFS(Table1[[#This Row],[severity]]="Critical", 4, Table1[[#This Row],[severity]]="High", 3, Table1[[#This Row],[severity]]="Medium", 2, TRUE, 1)</f>
        <v>1</v>
      </c>
      <c r="Y3709">
        <f t="shared" si="114"/>
        <v>4</v>
      </c>
      <c r="Z3709" t="str">
        <f t="shared" si="115"/>
        <v>Night (00-05)</v>
      </c>
    </row>
    <row r="3710" spans="1:26" x14ac:dyDescent="0.3">
      <c r="A3710" t="s">
        <v>5715</v>
      </c>
      <c r="B3710" t="s">
        <v>382</v>
      </c>
      <c r="C3710" t="s">
        <v>342</v>
      </c>
      <c r="D3710" t="s">
        <v>65</v>
      </c>
      <c r="E3710" t="s">
        <v>112</v>
      </c>
      <c r="F3710">
        <f>MONTH(Table1[[#This Row],[incident_datetime]])</f>
        <v>7</v>
      </c>
      <c r="G3710">
        <f>YEAR(Table1[[#This Row],[incident_datetime]])</f>
        <v>2023</v>
      </c>
      <c r="H3710" s="1">
        <v>45138.594467592593</v>
      </c>
      <c r="I3710" t="s">
        <v>528</v>
      </c>
      <c r="J3710" t="s">
        <v>956</v>
      </c>
      <c r="K3710">
        <v>52</v>
      </c>
      <c r="L3710" t="s">
        <v>43</v>
      </c>
      <c r="M3710" t="s">
        <v>107</v>
      </c>
      <c r="N3710" t="s">
        <v>2045</v>
      </c>
      <c r="O3710">
        <v>66</v>
      </c>
      <c r="P3710" t="s">
        <v>59</v>
      </c>
      <c r="Q3710" t="s">
        <v>215</v>
      </c>
      <c r="R3710" t="s">
        <v>139</v>
      </c>
      <c r="S3710" t="s">
        <v>61</v>
      </c>
      <c r="T3710" t="s">
        <v>29</v>
      </c>
      <c r="U3710">
        <v>4</v>
      </c>
      <c r="V3710" s="4">
        <v>43569.93</v>
      </c>
      <c r="W3710" t="s">
        <v>103</v>
      </c>
      <c r="X3710" cm="1">
        <f t="array" ref="X3710">_xlfn.IFS(Table1[[#This Row],[severity]]="Critical", 4, Table1[[#This Row],[severity]]="High", 3, Table1[[#This Row],[severity]]="Medium", 2, TRUE, 1)</f>
        <v>2</v>
      </c>
      <c r="Y3710">
        <f t="shared" si="114"/>
        <v>14</v>
      </c>
      <c r="Z3710" t="str">
        <f t="shared" si="115"/>
        <v>Afternoon (12-17)</v>
      </c>
    </row>
    <row r="3711" spans="1:26" x14ac:dyDescent="0.3">
      <c r="A3711" t="s">
        <v>5716</v>
      </c>
      <c r="B3711" t="s">
        <v>507</v>
      </c>
      <c r="C3711" t="s">
        <v>185</v>
      </c>
      <c r="D3711" t="s">
        <v>22</v>
      </c>
      <c r="E3711" t="s">
        <v>186</v>
      </c>
      <c r="F3711">
        <f>MONTH(Table1[[#This Row],[incident_datetime]])</f>
        <v>12</v>
      </c>
      <c r="G3711">
        <f>YEAR(Table1[[#This Row],[incident_datetime]])</f>
        <v>2021</v>
      </c>
      <c r="H3711" s="1">
        <v>44540.246145833335</v>
      </c>
      <c r="I3711" t="s">
        <v>370</v>
      </c>
      <c r="J3711" t="s">
        <v>2028</v>
      </c>
      <c r="K3711">
        <v>19</v>
      </c>
      <c r="L3711" t="s">
        <v>43</v>
      </c>
      <c r="M3711" t="s">
        <v>107</v>
      </c>
      <c r="N3711" t="s">
        <v>1110</v>
      </c>
      <c r="O3711">
        <v>64</v>
      </c>
      <c r="P3711" t="s">
        <v>59</v>
      </c>
      <c r="Q3711" t="s">
        <v>215</v>
      </c>
      <c r="R3711" t="s">
        <v>139</v>
      </c>
      <c r="S3711" t="s">
        <v>28</v>
      </c>
      <c r="T3711" t="s">
        <v>155</v>
      </c>
      <c r="U3711">
        <v>3</v>
      </c>
      <c r="V3711" s="4">
        <v>6460.71</v>
      </c>
      <c r="W3711" t="s">
        <v>103</v>
      </c>
      <c r="X3711" cm="1">
        <f t="array" ref="X3711">_xlfn.IFS(Table1[[#This Row],[severity]]="Critical", 4, Table1[[#This Row],[severity]]="High", 3, Table1[[#This Row],[severity]]="Medium", 2, TRUE, 1)</f>
        <v>2</v>
      </c>
      <c r="Y3711">
        <f t="shared" si="114"/>
        <v>5</v>
      </c>
      <c r="Z3711" t="str">
        <f t="shared" si="115"/>
        <v>Night (00-05)</v>
      </c>
    </row>
    <row r="3712" spans="1:26" x14ac:dyDescent="0.3">
      <c r="A3712" t="s">
        <v>5717</v>
      </c>
      <c r="B3712" t="s">
        <v>306</v>
      </c>
      <c r="C3712" t="s">
        <v>562</v>
      </c>
      <c r="D3712" t="s">
        <v>48</v>
      </c>
      <c r="E3712" t="s">
        <v>93</v>
      </c>
      <c r="F3712">
        <f>MONTH(Table1[[#This Row],[incident_datetime]])</f>
        <v>7</v>
      </c>
      <c r="G3712">
        <f>YEAR(Table1[[#This Row],[incident_datetime]])</f>
        <v>2019</v>
      </c>
      <c r="H3712" s="1">
        <v>43652.412800925929</v>
      </c>
      <c r="I3712" t="s">
        <v>519</v>
      </c>
      <c r="J3712" t="s">
        <v>316</v>
      </c>
      <c r="K3712">
        <v>75</v>
      </c>
      <c r="L3712" t="s">
        <v>43</v>
      </c>
      <c r="M3712" t="s">
        <v>41</v>
      </c>
      <c r="N3712" t="s">
        <v>1103</v>
      </c>
      <c r="O3712">
        <v>48</v>
      </c>
      <c r="P3712" t="s">
        <v>59</v>
      </c>
      <c r="Q3712" t="s">
        <v>70</v>
      </c>
      <c r="R3712" t="s">
        <v>139</v>
      </c>
      <c r="S3712" t="s">
        <v>98</v>
      </c>
      <c r="T3712" t="s">
        <v>270</v>
      </c>
      <c r="U3712">
        <v>0</v>
      </c>
      <c r="V3712" s="4">
        <v>8471.61</v>
      </c>
      <c r="W3712" t="s">
        <v>110</v>
      </c>
      <c r="X3712" cm="1">
        <f t="array" ref="X3712">_xlfn.IFS(Table1[[#This Row],[severity]]="Critical", 4, Table1[[#This Row],[severity]]="High", 3, Table1[[#This Row],[severity]]="Medium", 2, TRUE, 1)</f>
        <v>2</v>
      </c>
      <c r="Y3712">
        <f t="shared" si="114"/>
        <v>9</v>
      </c>
      <c r="Z3712" t="str">
        <f t="shared" si="115"/>
        <v>Morning (06-11)</v>
      </c>
    </row>
    <row r="3713" spans="1:26" x14ac:dyDescent="0.3">
      <c r="A3713" t="s">
        <v>5718</v>
      </c>
      <c r="B3713" t="s">
        <v>165</v>
      </c>
      <c r="C3713" t="s">
        <v>233</v>
      </c>
      <c r="D3713" t="s">
        <v>88</v>
      </c>
      <c r="E3713" t="s">
        <v>55</v>
      </c>
      <c r="F3713">
        <f>MONTH(Table1[[#This Row],[incident_datetime]])</f>
        <v>10</v>
      </c>
      <c r="G3713">
        <f>YEAR(Table1[[#This Row],[incident_datetime]])</f>
        <v>2021</v>
      </c>
      <c r="H3713" s="1">
        <v>44476.88009259259</v>
      </c>
      <c r="I3713" t="s">
        <v>307</v>
      </c>
      <c r="J3713" t="s">
        <v>1917</v>
      </c>
      <c r="K3713">
        <v>52</v>
      </c>
      <c r="L3713" t="s">
        <v>59</v>
      </c>
      <c r="M3713" t="s">
        <v>34</v>
      </c>
      <c r="N3713" t="s">
        <v>1958</v>
      </c>
      <c r="O3713">
        <v>56</v>
      </c>
      <c r="P3713" t="s">
        <v>59</v>
      </c>
      <c r="Q3713" t="s">
        <v>27</v>
      </c>
      <c r="R3713" t="s">
        <v>139</v>
      </c>
      <c r="S3713" t="s">
        <v>28</v>
      </c>
      <c r="T3713" t="s">
        <v>270</v>
      </c>
      <c r="U3713">
        <v>2</v>
      </c>
      <c r="V3713" s="4">
        <v>19479.009999999998</v>
      </c>
      <c r="W3713" t="s">
        <v>110</v>
      </c>
      <c r="X3713" cm="1">
        <f t="array" ref="X3713">_xlfn.IFS(Table1[[#This Row],[severity]]="Critical", 4, Table1[[#This Row],[severity]]="High", 3, Table1[[#This Row],[severity]]="Medium", 2, TRUE, 1)</f>
        <v>2</v>
      </c>
      <c r="Y3713">
        <f t="shared" si="114"/>
        <v>21</v>
      </c>
      <c r="Z3713" t="str">
        <f t="shared" si="115"/>
        <v>Evening (18-23)</v>
      </c>
    </row>
    <row r="3714" spans="1:26" x14ac:dyDescent="0.3">
      <c r="A3714" t="s">
        <v>5719</v>
      </c>
      <c r="B3714" t="s">
        <v>676</v>
      </c>
      <c r="C3714" t="s">
        <v>562</v>
      </c>
      <c r="D3714" t="s">
        <v>88</v>
      </c>
      <c r="E3714" t="s">
        <v>23</v>
      </c>
      <c r="F3714">
        <f>MONTH(Table1[[#This Row],[incident_datetime]])</f>
        <v>4</v>
      </c>
      <c r="G3714">
        <f>YEAR(Table1[[#This Row],[incident_datetime]])</f>
        <v>2022</v>
      </c>
      <c r="H3714" s="2">
        <v>44659</v>
      </c>
      <c r="I3714" t="s">
        <v>321</v>
      </c>
      <c r="J3714" t="s">
        <v>3308</v>
      </c>
      <c r="K3714">
        <v>65</v>
      </c>
      <c r="L3714" t="s">
        <v>43</v>
      </c>
      <c r="M3714" t="s">
        <v>35</v>
      </c>
      <c r="N3714" t="s">
        <v>2263</v>
      </c>
      <c r="O3714">
        <v>56</v>
      </c>
      <c r="P3714" t="s">
        <v>59</v>
      </c>
      <c r="Q3714" t="s">
        <v>70</v>
      </c>
      <c r="R3714" t="s">
        <v>97</v>
      </c>
      <c r="S3714" t="s">
        <v>98</v>
      </c>
      <c r="T3714" t="s">
        <v>29</v>
      </c>
      <c r="U3714">
        <v>5</v>
      </c>
      <c r="V3714" s="4">
        <v>33260.57</v>
      </c>
      <c r="W3714" t="s">
        <v>110</v>
      </c>
      <c r="X3714" cm="1">
        <f t="array" ref="X3714">_xlfn.IFS(Table1[[#This Row],[severity]]="Critical", 4, Table1[[#This Row],[severity]]="High", 3, Table1[[#This Row],[severity]]="Medium", 2, TRUE, 1)</f>
        <v>3</v>
      </c>
      <c r="Y3714">
        <f t="shared" ref="Y3714:Y3777" si="116">HOUR(H3714)</f>
        <v>0</v>
      </c>
      <c r="Z3714" t="str">
        <f t="shared" ref="Z3714:Z3777" si="117">IF(Y3714&lt;6,"Night (00-05)",IF(Y3714&lt;12,"Morning (06-11)",IF(Y3714&lt;18,"Afternoon (12-17)","Evening (18-23)")))</f>
        <v>Night (00-05)</v>
      </c>
    </row>
    <row r="3715" spans="1:26" x14ac:dyDescent="0.3">
      <c r="A3715" t="s">
        <v>5720</v>
      </c>
      <c r="B3715" t="s">
        <v>685</v>
      </c>
      <c r="C3715" t="s">
        <v>220</v>
      </c>
      <c r="D3715" t="s">
        <v>77</v>
      </c>
      <c r="E3715" t="s">
        <v>112</v>
      </c>
      <c r="F3715">
        <f>MONTH(Table1[[#This Row],[incident_datetime]])</f>
        <v>9</v>
      </c>
      <c r="G3715">
        <f>YEAR(Table1[[#This Row],[incident_datetime]])</f>
        <v>2018</v>
      </c>
      <c r="H3715" s="1">
        <v>43367.636770833335</v>
      </c>
      <c r="I3715" t="s">
        <v>1386</v>
      </c>
      <c r="J3715" t="s">
        <v>744</v>
      </c>
      <c r="K3715">
        <v>42</v>
      </c>
      <c r="L3715" t="s">
        <v>59</v>
      </c>
      <c r="M3715" t="s">
        <v>85</v>
      </c>
      <c r="N3715" t="s">
        <v>2807</v>
      </c>
      <c r="O3715">
        <v>84</v>
      </c>
      <c r="P3715" t="s">
        <v>34</v>
      </c>
      <c r="Q3715" t="s">
        <v>70</v>
      </c>
      <c r="R3715" t="s">
        <v>109</v>
      </c>
      <c r="S3715" t="s">
        <v>61</v>
      </c>
      <c r="T3715" t="s">
        <v>62</v>
      </c>
      <c r="U3715">
        <v>2</v>
      </c>
      <c r="V3715" s="4">
        <v>17358.650000000001</v>
      </c>
      <c r="W3715" t="s">
        <v>110</v>
      </c>
      <c r="X3715" cm="1">
        <f t="array" ref="X3715">_xlfn.IFS(Table1[[#This Row],[severity]]="Critical", 4, Table1[[#This Row],[severity]]="High", 3, Table1[[#This Row],[severity]]="Medium", 2, TRUE, 1)</f>
        <v>4</v>
      </c>
      <c r="Y3715">
        <f t="shared" si="116"/>
        <v>15</v>
      </c>
      <c r="Z3715" t="str">
        <f t="shared" si="117"/>
        <v>Afternoon (12-17)</v>
      </c>
    </row>
    <row r="3716" spans="1:26" x14ac:dyDescent="0.3">
      <c r="A3716" t="s">
        <v>5721</v>
      </c>
      <c r="B3716" t="s">
        <v>267</v>
      </c>
      <c r="C3716" t="s">
        <v>135</v>
      </c>
      <c r="D3716" t="s">
        <v>38</v>
      </c>
      <c r="E3716" t="s">
        <v>66</v>
      </c>
      <c r="F3716">
        <f>MONTH(Table1[[#This Row],[incident_datetime]])</f>
        <v>5</v>
      </c>
      <c r="G3716">
        <f>YEAR(Table1[[#This Row],[incident_datetime]])</f>
        <v>2023</v>
      </c>
      <c r="H3716" s="1">
        <v>45072.210775462961</v>
      </c>
      <c r="I3716" t="s">
        <v>157</v>
      </c>
      <c r="J3716" t="s">
        <v>797</v>
      </c>
      <c r="K3716">
        <v>46</v>
      </c>
      <c r="L3716" t="s">
        <v>43</v>
      </c>
      <c r="M3716" t="s">
        <v>85</v>
      </c>
      <c r="N3716" t="s">
        <v>1129</v>
      </c>
      <c r="O3716">
        <v>23</v>
      </c>
      <c r="P3716" t="s">
        <v>59</v>
      </c>
      <c r="Q3716" t="s">
        <v>27</v>
      </c>
      <c r="R3716" t="s">
        <v>109</v>
      </c>
      <c r="S3716" t="s">
        <v>61</v>
      </c>
      <c r="T3716" t="s">
        <v>62</v>
      </c>
      <c r="U3716">
        <v>1</v>
      </c>
      <c r="V3716" s="4">
        <v>5133.93</v>
      </c>
      <c r="W3716" t="s">
        <v>110</v>
      </c>
      <c r="X3716" cm="1">
        <f t="array" ref="X3716">_xlfn.IFS(Table1[[#This Row],[severity]]="Critical", 4, Table1[[#This Row],[severity]]="High", 3, Table1[[#This Row],[severity]]="Medium", 2, TRUE, 1)</f>
        <v>4</v>
      </c>
      <c r="Y3716">
        <f t="shared" si="116"/>
        <v>5</v>
      </c>
      <c r="Z3716" t="str">
        <f t="shared" si="117"/>
        <v>Night (00-05)</v>
      </c>
    </row>
    <row r="3717" spans="1:26" x14ac:dyDescent="0.3">
      <c r="A3717" t="s">
        <v>5722</v>
      </c>
      <c r="B3717" t="s">
        <v>685</v>
      </c>
      <c r="C3717" t="s">
        <v>342</v>
      </c>
      <c r="D3717" t="s">
        <v>48</v>
      </c>
      <c r="E3717" t="s">
        <v>23</v>
      </c>
      <c r="F3717">
        <f>MONTH(Table1[[#This Row],[incident_datetime]])</f>
        <v>2</v>
      </c>
      <c r="G3717">
        <f>YEAR(Table1[[#This Row],[incident_datetime]])</f>
        <v>2019</v>
      </c>
      <c r="H3717" s="1">
        <v>43502.230752314812</v>
      </c>
      <c r="I3717" t="s">
        <v>318</v>
      </c>
      <c r="J3717" t="s">
        <v>516</v>
      </c>
      <c r="K3717">
        <v>18</v>
      </c>
      <c r="L3717" t="s">
        <v>59</v>
      </c>
      <c r="M3717" t="s">
        <v>35</v>
      </c>
      <c r="N3717" t="s">
        <v>1926</v>
      </c>
      <c r="O3717">
        <v>12</v>
      </c>
      <c r="P3717" t="s">
        <v>59</v>
      </c>
      <c r="Q3717" t="s">
        <v>27</v>
      </c>
      <c r="R3717" t="s">
        <v>109</v>
      </c>
      <c r="S3717" t="s">
        <v>61</v>
      </c>
      <c r="T3717" t="s">
        <v>270</v>
      </c>
      <c r="U3717">
        <v>1</v>
      </c>
      <c r="V3717" s="4">
        <v>12792.05</v>
      </c>
      <c r="W3717" t="s">
        <v>103</v>
      </c>
      <c r="X3717" cm="1">
        <f t="array" ref="X3717">_xlfn.IFS(Table1[[#This Row],[severity]]="Critical", 4, Table1[[#This Row],[severity]]="High", 3, Table1[[#This Row],[severity]]="Medium", 2, TRUE, 1)</f>
        <v>4</v>
      </c>
      <c r="Y3717">
        <f t="shared" si="116"/>
        <v>5</v>
      </c>
      <c r="Z3717" t="str">
        <f t="shared" si="117"/>
        <v>Night (00-05)</v>
      </c>
    </row>
    <row r="3718" spans="1:26" x14ac:dyDescent="0.3">
      <c r="A3718" t="s">
        <v>5723</v>
      </c>
      <c r="B3718" t="s">
        <v>242</v>
      </c>
      <c r="C3718" t="s">
        <v>258</v>
      </c>
      <c r="D3718" t="s">
        <v>92</v>
      </c>
      <c r="E3718" t="s">
        <v>78</v>
      </c>
      <c r="F3718">
        <f>MONTH(Table1[[#This Row],[incident_datetime]])</f>
        <v>2</v>
      </c>
      <c r="G3718">
        <f>YEAR(Table1[[#This Row],[incident_datetime]])</f>
        <v>2019</v>
      </c>
      <c r="H3718" s="1">
        <v>43501.845601851855</v>
      </c>
      <c r="I3718" t="s">
        <v>400</v>
      </c>
      <c r="J3718" t="s">
        <v>887</v>
      </c>
      <c r="K3718">
        <v>66</v>
      </c>
      <c r="L3718" t="s">
        <v>43</v>
      </c>
      <c r="M3718" t="s">
        <v>107</v>
      </c>
      <c r="N3718" t="s">
        <v>791</v>
      </c>
      <c r="O3718">
        <v>32</v>
      </c>
      <c r="P3718" t="s">
        <v>43</v>
      </c>
      <c r="Q3718" t="s">
        <v>27</v>
      </c>
      <c r="R3718" t="s">
        <v>109</v>
      </c>
      <c r="S3718" t="s">
        <v>28</v>
      </c>
      <c r="T3718" t="s">
        <v>155</v>
      </c>
      <c r="U3718">
        <v>2</v>
      </c>
      <c r="V3718" s="4">
        <v>35669.5</v>
      </c>
      <c r="W3718" t="s">
        <v>110</v>
      </c>
      <c r="X3718" cm="1">
        <f t="array" ref="X3718">_xlfn.IFS(Table1[[#This Row],[severity]]="Critical", 4, Table1[[#This Row],[severity]]="High", 3, Table1[[#This Row],[severity]]="Medium", 2, TRUE, 1)</f>
        <v>4</v>
      </c>
      <c r="Y3718">
        <f t="shared" si="116"/>
        <v>20</v>
      </c>
      <c r="Z3718" t="str">
        <f t="shared" si="117"/>
        <v>Evening (18-23)</v>
      </c>
    </row>
    <row r="3719" spans="1:26" x14ac:dyDescent="0.3">
      <c r="A3719" t="s">
        <v>5724</v>
      </c>
      <c r="B3719" t="s">
        <v>685</v>
      </c>
      <c r="C3719" t="s">
        <v>686</v>
      </c>
      <c r="D3719" t="s">
        <v>22</v>
      </c>
      <c r="E3719" t="s">
        <v>66</v>
      </c>
      <c r="F3719">
        <f>MONTH(Table1[[#This Row],[incident_datetime]])</f>
        <v>6</v>
      </c>
      <c r="G3719">
        <f>YEAR(Table1[[#This Row],[incident_datetime]])</f>
        <v>2020</v>
      </c>
      <c r="H3719" s="1">
        <v>44005.384722222225</v>
      </c>
      <c r="I3719" t="s">
        <v>852</v>
      </c>
      <c r="J3719" t="s">
        <v>7102</v>
      </c>
      <c r="K3719">
        <v>52</v>
      </c>
      <c r="L3719" t="s">
        <v>43</v>
      </c>
      <c r="M3719" t="s">
        <v>35</v>
      </c>
      <c r="N3719" t="s">
        <v>4275</v>
      </c>
      <c r="O3719">
        <v>45</v>
      </c>
      <c r="P3719" t="s">
        <v>59</v>
      </c>
      <c r="Q3719" t="s">
        <v>70</v>
      </c>
      <c r="R3719" t="s">
        <v>109</v>
      </c>
      <c r="S3719" t="s">
        <v>53</v>
      </c>
      <c r="T3719" t="s">
        <v>62</v>
      </c>
      <c r="U3719">
        <v>0</v>
      </c>
      <c r="V3719" s="4">
        <v>753.64</v>
      </c>
      <c r="W3719" t="s">
        <v>110</v>
      </c>
      <c r="X3719" cm="1">
        <f t="array" ref="X3719">_xlfn.IFS(Table1[[#This Row],[severity]]="Critical", 4, Table1[[#This Row],[severity]]="High", 3, Table1[[#This Row],[severity]]="Medium", 2, TRUE, 1)</f>
        <v>4</v>
      </c>
      <c r="Y3719">
        <f t="shared" si="116"/>
        <v>9</v>
      </c>
      <c r="Z3719" t="str">
        <f t="shared" si="117"/>
        <v>Morning (06-11)</v>
      </c>
    </row>
    <row r="3720" spans="1:26" x14ac:dyDescent="0.3">
      <c r="A3720" t="s">
        <v>5725</v>
      </c>
      <c r="B3720" t="s">
        <v>1019</v>
      </c>
      <c r="C3720" t="s">
        <v>686</v>
      </c>
      <c r="D3720" t="s">
        <v>38</v>
      </c>
      <c r="E3720" t="s">
        <v>93</v>
      </c>
      <c r="F3720">
        <f>MONTH(Table1[[#This Row],[incident_datetime]])</f>
        <v>10</v>
      </c>
      <c r="G3720">
        <f>YEAR(Table1[[#This Row],[incident_datetime]])</f>
        <v>2021</v>
      </c>
      <c r="H3720" s="1">
        <v>44480.679814814815</v>
      </c>
      <c r="I3720" t="s">
        <v>664</v>
      </c>
      <c r="J3720" t="s">
        <v>7102</v>
      </c>
      <c r="K3720">
        <v>52</v>
      </c>
      <c r="L3720" t="s">
        <v>43</v>
      </c>
      <c r="M3720" t="s">
        <v>35</v>
      </c>
      <c r="N3720" t="s">
        <v>304</v>
      </c>
      <c r="O3720">
        <v>79</v>
      </c>
      <c r="P3720" t="s">
        <v>59</v>
      </c>
      <c r="Q3720" t="s">
        <v>60</v>
      </c>
      <c r="R3720" t="s">
        <v>109</v>
      </c>
      <c r="S3720" t="s">
        <v>98</v>
      </c>
      <c r="T3720" t="s">
        <v>29</v>
      </c>
      <c r="U3720">
        <v>0</v>
      </c>
      <c r="V3720">
        <v>0</v>
      </c>
      <c r="W3720" t="s">
        <v>103</v>
      </c>
      <c r="X3720" cm="1">
        <f t="array" ref="X3720">_xlfn.IFS(Table1[[#This Row],[severity]]="Critical", 4, Table1[[#This Row],[severity]]="High", 3, Table1[[#This Row],[severity]]="Medium", 2, TRUE, 1)</f>
        <v>4</v>
      </c>
      <c r="Y3720">
        <f t="shared" si="116"/>
        <v>16</v>
      </c>
      <c r="Z3720" t="str">
        <f t="shared" si="117"/>
        <v>Afternoon (12-17)</v>
      </c>
    </row>
    <row r="3721" spans="1:26" x14ac:dyDescent="0.3">
      <c r="A3721" t="s">
        <v>5726</v>
      </c>
      <c r="B3721" t="s">
        <v>422</v>
      </c>
      <c r="C3721" t="s">
        <v>185</v>
      </c>
      <c r="D3721" t="s">
        <v>65</v>
      </c>
      <c r="E3721" t="s">
        <v>39</v>
      </c>
      <c r="F3721">
        <f ca="1">MONTH(Table1[[#This Row],[incident_datetime]])</f>
        <v>8</v>
      </c>
      <c r="G3721">
        <f ca="1">YEAR(Table1[[#This Row],[incident_datetime]])</f>
        <v>2026</v>
      </c>
      <c r="H3721" s="2">
        <f ca="1">TODAY()</f>
        <v>46250</v>
      </c>
      <c r="I3721" t="s">
        <v>358</v>
      </c>
      <c r="J3721" t="s">
        <v>2182</v>
      </c>
      <c r="K3721">
        <v>52</v>
      </c>
      <c r="L3721" t="s">
        <v>59</v>
      </c>
      <c r="M3721" t="s">
        <v>41</v>
      </c>
      <c r="N3721" t="s">
        <v>5727</v>
      </c>
      <c r="O3721">
        <v>51</v>
      </c>
      <c r="P3721" t="s">
        <v>34</v>
      </c>
      <c r="Q3721" t="s">
        <v>27</v>
      </c>
      <c r="R3721" t="s">
        <v>52</v>
      </c>
      <c r="S3721" t="s">
        <v>28</v>
      </c>
      <c r="T3721" t="s">
        <v>62</v>
      </c>
      <c r="U3721">
        <v>1</v>
      </c>
      <c r="V3721" s="4">
        <v>13528.29</v>
      </c>
      <c r="W3721" t="s">
        <v>110</v>
      </c>
      <c r="X3721" cm="1">
        <f t="array" ref="X3721">_xlfn.IFS(Table1[[#This Row],[severity]]="Critical", 4, Table1[[#This Row],[severity]]="High", 3, Table1[[#This Row],[severity]]="Medium", 2, TRUE, 1)</f>
        <v>1</v>
      </c>
      <c r="Y3721">
        <f t="shared" ca="1" si="116"/>
        <v>0</v>
      </c>
      <c r="Z3721" t="str">
        <f t="shared" ca="1" si="117"/>
        <v>Night (00-05)</v>
      </c>
    </row>
    <row r="3722" spans="1:26" x14ac:dyDescent="0.3">
      <c r="A3722" t="s">
        <v>5728</v>
      </c>
      <c r="B3722" t="s">
        <v>685</v>
      </c>
      <c r="C3722" t="s">
        <v>342</v>
      </c>
      <c r="D3722" t="s">
        <v>38</v>
      </c>
      <c r="E3722" t="s">
        <v>66</v>
      </c>
      <c r="F3722">
        <f>MONTH(Table1[[#This Row],[incident_datetime]])</f>
        <v>6</v>
      </c>
      <c r="G3722">
        <f>YEAR(Table1[[#This Row],[incident_datetime]])</f>
        <v>2019</v>
      </c>
      <c r="H3722" s="1">
        <v>43622.05265046296</v>
      </c>
      <c r="I3722" t="s">
        <v>451</v>
      </c>
      <c r="J3722" t="s">
        <v>2084</v>
      </c>
      <c r="K3722">
        <v>52</v>
      </c>
      <c r="L3722" t="s">
        <v>43</v>
      </c>
      <c r="M3722" t="s">
        <v>35</v>
      </c>
      <c r="N3722" t="s">
        <v>1373</v>
      </c>
      <c r="O3722">
        <v>12</v>
      </c>
      <c r="P3722" t="s">
        <v>59</v>
      </c>
      <c r="Q3722" t="s">
        <v>70</v>
      </c>
      <c r="R3722" t="s">
        <v>109</v>
      </c>
      <c r="S3722" t="s">
        <v>98</v>
      </c>
      <c r="T3722" t="s">
        <v>155</v>
      </c>
      <c r="U3722">
        <v>0</v>
      </c>
      <c r="V3722" s="4">
        <v>8973.6</v>
      </c>
      <c r="W3722" t="s">
        <v>110</v>
      </c>
      <c r="X3722" cm="1">
        <f t="array" ref="X3722">_xlfn.IFS(Table1[[#This Row],[severity]]="Critical", 4, Table1[[#This Row],[severity]]="High", 3, Table1[[#This Row],[severity]]="Medium", 2, TRUE, 1)</f>
        <v>4</v>
      </c>
      <c r="Y3722">
        <f t="shared" si="116"/>
        <v>1</v>
      </c>
      <c r="Z3722" t="str">
        <f t="shared" si="117"/>
        <v>Night (00-05)</v>
      </c>
    </row>
    <row r="3723" spans="1:26" x14ac:dyDescent="0.3">
      <c r="A3723" t="s">
        <v>5729</v>
      </c>
      <c r="B3723" t="s">
        <v>422</v>
      </c>
      <c r="C3723" t="s">
        <v>135</v>
      </c>
      <c r="D3723" t="s">
        <v>48</v>
      </c>
      <c r="E3723" t="s">
        <v>72</v>
      </c>
      <c r="F3723">
        <f>MONTH(Table1[[#This Row],[incident_datetime]])</f>
        <v>10</v>
      </c>
      <c r="G3723">
        <f>YEAR(Table1[[#This Row],[incident_datetime]])</f>
        <v>2024</v>
      </c>
      <c r="H3723" s="1">
        <v>45571.871493055558</v>
      </c>
      <c r="I3723" t="s">
        <v>730</v>
      </c>
      <c r="J3723" t="s">
        <v>3047</v>
      </c>
      <c r="K3723">
        <v>38</v>
      </c>
      <c r="L3723" t="s">
        <v>43</v>
      </c>
      <c r="M3723" t="s">
        <v>107</v>
      </c>
      <c r="N3723" t="s">
        <v>2805</v>
      </c>
      <c r="O3723">
        <v>49</v>
      </c>
      <c r="P3723" t="s">
        <v>43</v>
      </c>
      <c r="Q3723" t="s">
        <v>27</v>
      </c>
      <c r="R3723" t="s">
        <v>97</v>
      </c>
      <c r="S3723" t="s">
        <v>61</v>
      </c>
      <c r="T3723" t="s">
        <v>155</v>
      </c>
      <c r="U3723">
        <v>0</v>
      </c>
      <c r="V3723" s="4">
        <v>24221.83</v>
      </c>
      <c r="W3723" t="s">
        <v>103</v>
      </c>
      <c r="X3723" cm="1">
        <f t="array" ref="X3723">_xlfn.IFS(Table1[[#This Row],[severity]]="Critical", 4, Table1[[#This Row],[severity]]="High", 3, Table1[[#This Row],[severity]]="Medium", 2, TRUE, 1)</f>
        <v>3</v>
      </c>
      <c r="Y3723">
        <f t="shared" si="116"/>
        <v>20</v>
      </c>
      <c r="Z3723" t="str">
        <f t="shared" si="117"/>
        <v>Evening (18-23)</v>
      </c>
    </row>
    <row r="3724" spans="1:26" x14ac:dyDescent="0.3">
      <c r="A3724" t="s">
        <v>5730</v>
      </c>
      <c r="B3724" t="s">
        <v>134</v>
      </c>
      <c r="C3724" t="s">
        <v>220</v>
      </c>
      <c r="D3724" t="s">
        <v>100</v>
      </c>
      <c r="E3724" t="s">
        <v>55</v>
      </c>
      <c r="F3724">
        <f>MONTH(Table1[[#This Row],[incident_datetime]])</f>
        <v>12</v>
      </c>
      <c r="G3724">
        <f>YEAR(Table1[[#This Row],[incident_datetime]])</f>
        <v>2018</v>
      </c>
      <c r="H3724" s="1">
        <v>43441.392048611109</v>
      </c>
      <c r="I3724" t="s">
        <v>670</v>
      </c>
      <c r="J3724" t="s">
        <v>844</v>
      </c>
      <c r="K3724">
        <v>30</v>
      </c>
      <c r="L3724" t="s">
        <v>43</v>
      </c>
      <c r="M3724" t="s">
        <v>35</v>
      </c>
      <c r="N3724" t="s">
        <v>2058</v>
      </c>
      <c r="O3724">
        <v>32</v>
      </c>
      <c r="P3724" t="s">
        <v>43</v>
      </c>
      <c r="Q3724" t="s">
        <v>27</v>
      </c>
      <c r="R3724" t="s">
        <v>52</v>
      </c>
      <c r="S3724" t="s">
        <v>61</v>
      </c>
      <c r="T3724" t="s">
        <v>155</v>
      </c>
      <c r="U3724">
        <v>3</v>
      </c>
      <c r="V3724" s="4">
        <v>21351.24</v>
      </c>
      <c r="W3724" t="s">
        <v>103</v>
      </c>
      <c r="X3724" cm="1">
        <f t="array" ref="X3724">_xlfn.IFS(Table1[[#This Row],[severity]]="Critical", 4, Table1[[#This Row],[severity]]="High", 3, Table1[[#This Row],[severity]]="Medium", 2, TRUE, 1)</f>
        <v>1</v>
      </c>
      <c r="Y3724">
        <f t="shared" si="116"/>
        <v>9</v>
      </c>
      <c r="Z3724" t="str">
        <f t="shared" si="117"/>
        <v>Morning (06-11)</v>
      </c>
    </row>
    <row r="3725" spans="1:26" x14ac:dyDescent="0.3">
      <c r="A3725" t="s">
        <v>5731</v>
      </c>
      <c r="B3725" t="s">
        <v>232</v>
      </c>
      <c r="C3725" t="s">
        <v>342</v>
      </c>
      <c r="D3725" t="s">
        <v>92</v>
      </c>
      <c r="E3725" t="s">
        <v>93</v>
      </c>
      <c r="F3725">
        <f>MONTH(Table1[[#This Row],[incident_datetime]])</f>
        <v>8</v>
      </c>
      <c r="G3725">
        <f>YEAR(Table1[[#This Row],[incident_datetime]])</f>
        <v>2018</v>
      </c>
      <c r="H3725" s="1">
        <v>43314.096909722219</v>
      </c>
      <c r="I3725" t="s">
        <v>312</v>
      </c>
      <c r="J3725" t="s">
        <v>3142</v>
      </c>
      <c r="K3725">
        <v>67</v>
      </c>
      <c r="L3725" t="s">
        <v>59</v>
      </c>
      <c r="M3725" t="s">
        <v>35</v>
      </c>
      <c r="N3725" t="s">
        <v>1208</v>
      </c>
      <c r="O3725">
        <v>42</v>
      </c>
      <c r="P3725" t="s">
        <v>59</v>
      </c>
      <c r="Q3725" t="s">
        <v>27</v>
      </c>
      <c r="R3725" t="s">
        <v>139</v>
      </c>
      <c r="S3725" t="s">
        <v>61</v>
      </c>
      <c r="T3725" t="s">
        <v>29</v>
      </c>
      <c r="U3725">
        <v>0</v>
      </c>
      <c r="V3725">
        <v>0</v>
      </c>
      <c r="W3725" t="s">
        <v>110</v>
      </c>
      <c r="X3725" cm="1">
        <f t="array" ref="X3725">_xlfn.IFS(Table1[[#This Row],[severity]]="Critical", 4, Table1[[#This Row],[severity]]="High", 3, Table1[[#This Row],[severity]]="Medium", 2, TRUE, 1)</f>
        <v>2</v>
      </c>
      <c r="Y3725">
        <f t="shared" si="116"/>
        <v>2</v>
      </c>
      <c r="Z3725" t="str">
        <f t="shared" si="117"/>
        <v>Night (00-05)</v>
      </c>
    </row>
    <row r="3726" spans="1:26" x14ac:dyDescent="0.3">
      <c r="A3726" t="s">
        <v>5732</v>
      </c>
      <c r="B3726" t="s">
        <v>391</v>
      </c>
      <c r="C3726" t="s">
        <v>135</v>
      </c>
      <c r="D3726" t="s">
        <v>92</v>
      </c>
      <c r="E3726" t="s">
        <v>31</v>
      </c>
      <c r="F3726">
        <f>MONTH(Table1[[#This Row],[incident_datetime]])</f>
        <v>10</v>
      </c>
      <c r="G3726">
        <f>YEAR(Table1[[#This Row],[incident_datetime]])</f>
        <v>2024</v>
      </c>
      <c r="H3726" s="1">
        <v>45566.36959490741</v>
      </c>
      <c r="I3726" t="s">
        <v>622</v>
      </c>
      <c r="J3726" t="s">
        <v>7102</v>
      </c>
      <c r="K3726">
        <v>52</v>
      </c>
      <c r="L3726" t="s">
        <v>43</v>
      </c>
      <c r="M3726" t="s">
        <v>35</v>
      </c>
      <c r="N3726" t="s">
        <v>674</v>
      </c>
      <c r="O3726">
        <v>20</v>
      </c>
      <c r="P3726" t="s">
        <v>59</v>
      </c>
      <c r="Q3726" t="s">
        <v>27</v>
      </c>
      <c r="R3726" t="s">
        <v>139</v>
      </c>
      <c r="S3726" t="s">
        <v>28</v>
      </c>
      <c r="T3726" t="s">
        <v>270</v>
      </c>
      <c r="U3726">
        <v>0</v>
      </c>
      <c r="V3726" s="4">
        <v>42846.73</v>
      </c>
      <c r="W3726" t="s">
        <v>110</v>
      </c>
      <c r="X3726" cm="1">
        <f t="array" ref="X3726">_xlfn.IFS(Table1[[#This Row],[severity]]="Critical", 4, Table1[[#This Row],[severity]]="High", 3, Table1[[#This Row],[severity]]="Medium", 2, TRUE, 1)</f>
        <v>2</v>
      </c>
      <c r="Y3726">
        <f t="shared" si="116"/>
        <v>8</v>
      </c>
      <c r="Z3726" t="str">
        <f t="shared" si="117"/>
        <v>Morning (06-11)</v>
      </c>
    </row>
    <row r="3727" spans="1:26" x14ac:dyDescent="0.3">
      <c r="A3727" t="s">
        <v>5733</v>
      </c>
      <c r="B3727" t="s">
        <v>165</v>
      </c>
      <c r="C3727" t="s">
        <v>562</v>
      </c>
      <c r="D3727" t="s">
        <v>48</v>
      </c>
      <c r="E3727" t="s">
        <v>66</v>
      </c>
      <c r="F3727">
        <f>MONTH(Table1[[#This Row],[incident_datetime]])</f>
        <v>10</v>
      </c>
      <c r="G3727">
        <f>YEAR(Table1[[#This Row],[incident_datetime]])</f>
        <v>2023</v>
      </c>
      <c r="H3727" s="1">
        <v>45207.190335648149</v>
      </c>
      <c r="I3727" t="s">
        <v>94</v>
      </c>
      <c r="J3727" t="s">
        <v>975</v>
      </c>
      <c r="K3727">
        <v>53</v>
      </c>
      <c r="L3727" t="s">
        <v>59</v>
      </c>
      <c r="M3727" t="s">
        <v>35</v>
      </c>
      <c r="N3727" t="s">
        <v>1782</v>
      </c>
      <c r="O3727">
        <v>62</v>
      </c>
      <c r="P3727" t="s">
        <v>59</v>
      </c>
      <c r="Q3727" t="s">
        <v>27</v>
      </c>
      <c r="R3727" t="s">
        <v>139</v>
      </c>
      <c r="S3727" t="s">
        <v>98</v>
      </c>
      <c r="T3727" t="s">
        <v>62</v>
      </c>
      <c r="U3727">
        <v>3</v>
      </c>
      <c r="V3727" s="4">
        <v>37967.050000000003</v>
      </c>
      <c r="W3727" t="s">
        <v>110</v>
      </c>
      <c r="X3727" cm="1">
        <f t="array" ref="X3727">_xlfn.IFS(Table1[[#This Row],[severity]]="Critical", 4, Table1[[#This Row],[severity]]="High", 3, Table1[[#This Row],[severity]]="Medium", 2, TRUE, 1)</f>
        <v>2</v>
      </c>
      <c r="Y3727">
        <f t="shared" si="116"/>
        <v>4</v>
      </c>
      <c r="Z3727" t="str">
        <f t="shared" si="117"/>
        <v>Night (00-05)</v>
      </c>
    </row>
    <row r="3728" spans="1:26" x14ac:dyDescent="0.3">
      <c r="A3728" t="s">
        <v>5734</v>
      </c>
      <c r="B3728" t="s">
        <v>382</v>
      </c>
      <c r="C3728" t="s">
        <v>185</v>
      </c>
      <c r="D3728" t="s">
        <v>38</v>
      </c>
      <c r="E3728" t="s">
        <v>186</v>
      </c>
      <c r="F3728">
        <f>MONTH(Table1[[#This Row],[incident_datetime]])</f>
        <v>5</v>
      </c>
      <c r="G3728">
        <f>YEAR(Table1[[#This Row],[incident_datetime]])</f>
        <v>2018</v>
      </c>
      <c r="H3728" s="1">
        <v>43223.515567129631</v>
      </c>
      <c r="I3728" t="s">
        <v>609</v>
      </c>
      <c r="J3728" t="s">
        <v>7102</v>
      </c>
      <c r="K3728">
        <v>52</v>
      </c>
      <c r="L3728" t="s">
        <v>43</v>
      </c>
      <c r="M3728" t="s">
        <v>35</v>
      </c>
      <c r="N3728" t="s">
        <v>3672</v>
      </c>
      <c r="O3728">
        <v>81</v>
      </c>
      <c r="P3728" t="s">
        <v>43</v>
      </c>
      <c r="Q3728" t="s">
        <v>70</v>
      </c>
      <c r="R3728" t="s">
        <v>139</v>
      </c>
      <c r="S3728" t="s">
        <v>28</v>
      </c>
      <c r="T3728" t="s">
        <v>155</v>
      </c>
      <c r="U3728">
        <v>2</v>
      </c>
      <c r="V3728" s="4">
        <v>7889.16</v>
      </c>
      <c r="W3728" t="s">
        <v>110</v>
      </c>
      <c r="X3728" cm="1">
        <f t="array" ref="X3728">_xlfn.IFS(Table1[[#This Row],[severity]]="Critical", 4, Table1[[#This Row],[severity]]="High", 3, Table1[[#This Row],[severity]]="Medium", 2, TRUE, 1)</f>
        <v>2</v>
      </c>
      <c r="Y3728">
        <f t="shared" si="116"/>
        <v>12</v>
      </c>
      <c r="Z3728" t="str">
        <f t="shared" si="117"/>
        <v>Afternoon (12-17)</v>
      </c>
    </row>
    <row r="3729" spans="1:26" x14ac:dyDescent="0.3">
      <c r="A3729" t="s">
        <v>5735</v>
      </c>
      <c r="B3729" t="s">
        <v>935</v>
      </c>
      <c r="C3729" t="s">
        <v>686</v>
      </c>
      <c r="D3729" t="s">
        <v>88</v>
      </c>
      <c r="E3729" t="s">
        <v>23</v>
      </c>
      <c r="F3729">
        <f>MONTH(Table1[[#This Row],[incident_datetime]])</f>
        <v>2</v>
      </c>
      <c r="G3729">
        <f>YEAR(Table1[[#This Row],[incident_datetime]])</f>
        <v>2022</v>
      </c>
      <c r="H3729" s="1">
        <v>44596.090243055558</v>
      </c>
      <c r="I3729" t="s">
        <v>1975</v>
      </c>
      <c r="J3729" t="s">
        <v>516</v>
      </c>
      <c r="K3729">
        <v>30</v>
      </c>
      <c r="L3729" t="s">
        <v>43</v>
      </c>
      <c r="M3729" t="s">
        <v>41</v>
      </c>
      <c r="N3729" t="s">
        <v>2058</v>
      </c>
      <c r="O3729">
        <v>49</v>
      </c>
      <c r="P3729" t="s">
        <v>43</v>
      </c>
      <c r="Q3729" t="s">
        <v>215</v>
      </c>
      <c r="R3729" t="s">
        <v>139</v>
      </c>
      <c r="S3729" t="s">
        <v>132</v>
      </c>
      <c r="T3729" t="s">
        <v>155</v>
      </c>
      <c r="U3729">
        <v>1</v>
      </c>
      <c r="V3729">
        <v>0</v>
      </c>
      <c r="W3729" t="s">
        <v>103</v>
      </c>
      <c r="X3729" cm="1">
        <f t="array" ref="X3729">_xlfn.IFS(Table1[[#This Row],[severity]]="Critical", 4, Table1[[#This Row],[severity]]="High", 3, Table1[[#This Row],[severity]]="Medium", 2, TRUE, 1)</f>
        <v>2</v>
      </c>
      <c r="Y3729">
        <f t="shared" si="116"/>
        <v>2</v>
      </c>
      <c r="Z3729" t="str">
        <f t="shared" si="117"/>
        <v>Night (00-05)</v>
      </c>
    </row>
    <row r="3730" spans="1:26" x14ac:dyDescent="0.3">
      <c r="A3730" t="s">
        <v>5736</v>
      </c>
      <c r="B3730" t="s">
        <v>685</v>
      </c>
      <c r="C3730" t="s">
        <v>342</v>
      </c>
      <c r="D3730" t="s">
        <v>48</v>
      </c>
      <c r="E3730" t="s">
        <v>39</v>
      </c>
      <c r="F3730">
        <f>MONTH(Table1[[#This Row],[incident_datetime]])</f>
        <v>6</v>
      </c>
      <c r="G3730">
        <f>YEAR(Table1[[#This Row],[incident_datetime]])</f>
        <v>2020</v>
      </c>
      <c r="H3730" s="2">
        <v>44008</v>
      </c>
      <c r="I3730" t="s">
        <v>40</v>
      </c>
      <c r="J3730" t="s">
        <v>7102</v>
      </c>
      <c r="K3730">
        <v>52</v>
      </c>
      <c r="L3730" t="s">
        <v>43</v>
      </c>
      <c r="M3730" t="s">
        <v>35</v>
      </c>
      <c r="N3730" t="s">
        <v>2469</v>
      </c>
      <c r="O3730">
        <v>63</v>
      </c>
      <c r="P3730" t="s">
        <v>59</v>
      </c>
      <c r="Q3730" t="s">
        <v>27</v>
      </c>
      <c r="R3730" t="s">
        <v>97</v>
      </c>
      <c r="S3730" t="s">
        <v>61</v>
      </c>
      <c r="T3730" t="s">
        <v>62</v>
      </c>
      <c r="U3730">
        <v>0</v>
      </c>
      <c r="V3730" s="4">
        <v>29556.55</v>
      </c>
      <c r="W3730" t="s">
        <v>103</v>
      </c>
      <c r="X3730" cm="1">
        <f t="array" ref="X3730">_xlfn.IFS(Table1[[#This Row],[severity]]="Critical", 4, Table1[[#This Row],[severity]]="High", 3, Table1[[#This Row],[severity]]="Medium", 2, TRUE, 1)</f>
        <v>3</v>
      </c>
      <c r="Y3730">
        <f t="shared" si="116"/>
        <v>0</v>
      </c>
      <c r="Z3730" t="str">
        <f t="shared" si="117"/>
        <v>Night (00-05)</v>
      </c>
    </row>
    <row r="3731" spans="1:26" x14ac:dyDescent="0.3">
      <c r="A3731" t="s">
        <v>5737</v>
      </c>
      <c r="B3731" t="s">
        <v>1173</v>
      </c>
      <c r="C3731" t="s">
        <v>562</v>
      </c>
      <c r="D3731" t="s">
        <v>22</v>
      </c>
      <c r="E3731" t="s">
        <v>186</v>
      </c>
      <c r="F3731">
        <f>MONTH(Table1[[#This Row],[incident_datetime]])</f>
        <v>12</v>
      </c>
      <c r="G3731">
        <f>YEAR(Table1[[#This Row],[incident_datetime]])</f>
        <v>2022</v>
      </c>
      <c r="H3731" s="1">
        <v>44898.250277777777</v>
      </c>
      <c r="I3731" t="s">
        <v>613</v>
      </c>
      <c r="J3731" t="s">
        <v>427</v>
      </c>
      <c r="K3731">
        <v>52</v>
      </c>
      <c r="L3731" t="s">
        <v>43</v>
      </c>
      <c r="M3731" t="s">
        <v>35</v>
      </c>
      <c r="N3731" t="s">
        <v>899</v>
      </c>
      <c r="O3731">
        <v>70</v>
      </c>
      <c r="P3731" t="s">
        <v>43</v>
      </c>
      <c r="Q3731" t="s">
        <v>60</v>
      </c>
      <c r="R3731" t="s">
        <v>97</v>
      </c>
      <c r="S3731" t="s">
        <v>98</v>
      </c>
      <c r="T3731" t="s">
        <v>155</v>
      </c>
      <c r="U3731">
        <v>0</v>
      </c>
      <c r="V3731" s="4">
        <v>13954.75</v>
      </c>
      <c r="W3731" t="s">
        <v>110</v>
      </c>
      <c r="X3731" cm="1">
        <f t="array" ref="X3731">_xlfn.IFS(Table1[[#This Row],[severity]]="Critical", 4, Table1[[#This Row],[severity]]="High", 3, Table1[[#This Row],[severity]]="Medium", 2, TRUE, 1)</f>
        <v>3</v>
      </c>
      <c r="Y3731">
        <f t="shared" si="116"/>
        <v>6</v>
      </c>
      <c r="Z3731" t="str">
        <f t="shared" si="117"/>
        <v>Morning (06-11)</v>
      </c>
    </row>
    <row r="3732" spans="1:26" x14ac:dyDescent="0.3">
      <c r="A3732" t="s">
        <v>5738</v>
      </c>
      <c r="B3732" t="s">
        <v>232</v>
      </c>
      <c r="C3732" t="s">
        <v>180</v>
      </c>
      <c r="D3732" t="s">
        <v>65</v>
      </c>
      <c r="E3732" t="s">
        <v>186</v>
      </c>
      <c r="F3732">
        <f>MONTH(Table1[[#This Row],[incident_datetime]])</f>
        <v>5</v>
      </c>
      <c r="G3732">
        <f>YEAR(Table1[[#This Row],[incident_datetime]])</f>
        <v>2021</v>
      </c>
      <c r="H3732" s="1">
        <v>44328.355555555558</v>
      </c>
      <c r="I3732" t="s">
        <v>569</v>
      </c>
      <c r="J3732" t="s">
        <v>397</v>
      </c>
      <c r="K3732">
        <v>20</v>
      </c>
      <c r="L3732" t="s">
        <v>43</v>
      </c>
      <c r="M3732" t="s">
        <v>35</v>
      </c>
      <c r="N3732" t="s">
        <v>4814</v>
      </c>
      <c r="O3732">
        <v>56</v>
      </c>
      <c r="P3732" t="s">
        <v>59</v>
      </c>
      <c r="Q3732" t="s">
        <v>27</v>
      </c>
      <c r="R3732" t="s">
        <v>97</v>
      </c>
      <c r="S3732" t="s">
        <v>98</v>
      </c>
      <c r="T3732" t="s">
        <v>155</v>
      </c>
      <c r="U3732">
        <v>3</v>
      </c>
      <c r="V3732" s="4">
        <v>3562.32</v>
      </c>
      <c r="W3732" t="s">
        <v>103</v>
      </c>
      <c r="X3732" cm="1">
        <f t="array" ref="X3732">_xlfn.IFS(Table1[[#This Row],[severity]]="Critical", 4, Table1[[#This Row],[severity]]="High", 3, Table1[[#This Row],[severity]]="Medium", 2, TRUE, 1)</f>
        <v>3</v>
      </c>
      <c r="Y3732">
        <f t="shared" si="116"/>
        <v>8</v>
      </c>
      <c r="Z3732" t="str">
        <f t="shared" si="117"/>
        <v>Morning (06-11)</v>
      </c>
    </row>
    <row r="3733" spans="1:26" x14ac:dyDescent="0.3">
      <c r="A3733" t="s">
        <v>5739</v>
      </c>
      <c r="B3733" t="s">
        <v>676</v>
      </c>
      <c r="C3733" t="s">
        <v>258</v>
      </c>
      <c r="D3733" t="s">
        <v>92</v>
      </c>
      <c r="E3733" t="s">
        <v>39</v>
      </c>
      <c r="F3733">
        <f>MONTH(Table1[[#This Row],[incident_datetime]])</f>
        <v>10</v>
      </c>
      <c r="G3733">
        <f>YEAR(Table1[[#This Row],[incident_datetime]])</f>
        <v>2022</v>
      </c>
      <c r="H3733" s="1">
        <v>44855.576493055552</v>
      </c>
      <c r="I3733" t="s">
        <v>812</v>
      </c>
      <c r="J3733" t="s">
        <v>7102</v>
      </c>
      <c r="K3733">
        <v>52</v>
      </c>
      <c r="L3733" t="s">
        <v>43</v>
      </c>
      <c r="M3733" t="s">
        <v>35</v>
      </c>
      <c r="N3733" t="s">
        <v>1027</v>
      </c>
      <c r="O3733">
        <v>50</v>
      </c>
      <c r="P3733" t="s">
        <v>59</v>
      </c>
      <c r="Q3733" t="s">
        <v>27</v>
      </c>
      <c r="R3733" t="s">
        <v>97</v>
      </c>
      <c r="S3733" t="s">
        <v>28</v>
      </c>
      <c r="T3733" t="s">
        <v>29</v>
      </c>
      <c r="U3733">
        <v>0</v>
      </c>
      <c r="V3733" s="4">
        <v>7201.68</v>
      </c>
      <c r="W3733" t="s">
        <v>110</v>
      </c>
      <c r="X3733" cm="1">
        <f t="array" ref="X3733">_xlfn.IFS(Table1[[#This Row],[severity]]="Critical", 4, Table1[[#This Row],[severity]]="High", 3, Table1[[#This Row],[severity]]="Medium", 2, TRUE, 1)</f>
        <v>3</v>
      </c>
      <c r="Y3733">
        <f t="shared" si="116"/>
        <v>13</v>
      </c>
      <c r="Z3733" t="str">
        <f t="shared" si="117"/>
        <v>Afternoon (12-17)</v>
      </c>
    </row>
    <row r="3734" spans="1:26" x14ac:dyDescent="0.3">
      <c r="A3734" t="s">
        <v>5740</v>
      </c>
      <c r="B3734" t="s">
        <v>373</v>
      </c>
      <c r="C3734" t="s">
        <v>342</v>
      </c>
      <c r="D3734" t="s">
        <v>65</v>
      </c>
      <c r="E3734" t="s">
        <v>112</v>
      </c>
      <c r="F3734">
        <f>MONTH(Table1[[#This Row],[incident_datetime]])</f>
        <v>9</v>
      </c>
      <c r="G3734">
        <f>YEAR(Table1[[#This Row],[incident_datetime]])</f>
        <v>2020</v>
      </c>
      <c r="H3734" s="1">
        <v>44085.146053240744</v>
      </c>
      <c r="I3734" t="s">
        <v>475</v>
      </c>
      <c r="J3734" t="s">
        <v>1177</v>
      </c>
      <c r="K3734">
        <v>69</v>
      </c>
      <c r="L3734" t="s">
        <v>59</v>
      </c>
      <c r="M3734" t="s">
        <v>85</v>
      </c>
      <c r="O3734">
        <v>56</v>
      </c>
      <c r="P3734" t="s">
        <v>59</v>
      </c>
      <c r="Q3734" t="s">
        <v>27</v>
      </c>
      <c r="R3734" t="s">
        <v>139</v>
      </c>
      <c r="S3734" t="s">
        <v>61</v>
      </c>
      <c r="T3734" t="s">
        <v>62</v>
      </c>
      <c r="U3734">
        <v>2</v>
      </c>
      <c r="V3734" s="4">
        <v>18916.650000000001</v>
      </c>
      <c r="W3734" t="s">
        <v>103</v>
      </c>
      <c r="X3734" cm="1">
        <f t="array" ref="X3734">_xlfn.IFS(Table1[[#This Row],[severity]]="Critical", 4, Table1[[#This Row],[severity]]="High", 3, Table1[[#This Row],[severity]]="Medium", 2, TRUE, 1)</f>
        <v>2</v>
      </c>
      <c r="Y3734">
        <f t="shared" si="116"/>
        <v>3</v>
      </c>
      <c r="Z3734" t="str">
        <f t="shared" si="117"/>
        <v>Night (00-05)</v>
      </c>
    </row>
    <row r="3735" spans="1:26" x14ac:dyDescent="0.3">
      <c r="A3735" t="s">
        <v>5741</v>
      </c>
      <c r="B3735" t="s">
        <v>1173</v>
      </c>
      <c r="C3735" t="s">
        <v>135</v>
      </c>
      <c r="D3735" t="s">
        <v>88</v>
      </c>
      <c r="E3735" t="s">
        <v>186</v>
      </c>
      <c r="F3735">
        <f>MONTH(Table1[[#This Row],[incident_datetime]])</f>
        <v>6</v>
      </c>
      <c r="G3735">
        <f>YEAR(Table1[[#This Row],[incident_datetime]])</f>
        <v>2022</v>
      </c>
      <c r="H3735" s="1">
        <v>44741.710462962961</v>
      </c>
      <c r="I3735" t="s">
        <v>503</v>
      </c>
      <c r="J3735" t="s">
        <v>4020</v>
      </c>
      <c r="K3735">
        <v>23</v>
      </c>
      <c r="L3735" t="s">
        <v>59</v>
      </c>
      <c r="M3735" t="s">
        <v>41</v>
      </c>
      <c r="N3735" t="s">
        <v>2600</v>
      </c>
      <c r="O3735">
        <v>55</v>
      </c>
      <c r="P3735" t="s">
        <v>43</v>
      </c>
      <c r="Q3735" t="s">
        <v>27</v>
      </c>
      <c r="R3735" t="s">
        <v>97</v>
      </c>
      <c r="S3735" t="s">
        <v>61</v>
      </c>
      <c r="T3735" t="s">
        <v>155</v>
      </c>
      <c r="U3735">
        <v>2</v>
      </c>
      <c r="V3735" s="4">
        <v>38047.78</v>
      </c>
      <c r="W3735" t="s">
        <v>110</v>
      </c>
      <c r="X3735" cm="1">
        <f t="array" ref="X3735">_xlfn.IFS(Table1[[#This Row],[severity]]="Critical", 4, Table1[[#This Row],[severity]]="High", 3, Table1[[#This Row],[severity]]="Medium", 2, TRUE, 1)</f>
        <v>3</v>
      </c>
      <c r="Y3735">
        <f t="shared" si="116"/>
        <v>17</v>
      </c>
      <c r="Z3735" t="str">
        <f t="shared" si="117"/>
        <v>Afternoon (12-17)</v>
      </c>
    </row>
    <row r="3736" spans="1:26" x14ac:dyDescent="0.3">
      <c r="A3736" t="s">
        <v>5742</v>
      </c>
      <c r="B3736" t="s">
        <v>391</v>
      </c>
      <c r="C3736" t="s">
        <v>562</v>
      </c>
      <c r="D3736" t="s">
        <v>48</v>
      </c>
      <c r="E3736" t="s">
        <v>39</v>
      </c>
      <c r="F3736">
        <f>MONTH(Table1[[#This Row],[incident_datetime]])</f>
        <v>9</v>
      </c>
      <c r="G3736">
        <f>YEAR(Table1[[#This Row],[incident_datetime]])</f>
        <v>2020</v>
      </c>
      <c r="H3736" s="2">
        <v>44084</v>
      </c>
      <c r="I3736" t="s">
        <v>462</v>
      </c>
      <c r="J3736" t="s">
        <v>971</v>
      </c>
      <c r="K3736">
        <v>61</v>
      </c>
      <c r="L3736" t="s">
        <v>43</v>
      </c>
      <c r="M3736" t="s">
        <v>107</v>
      </c>
      <c r="N3736" t="s">
        <v>417</v>
      </c>
      <c r="O3736">
        <v>80</v>
      </c>
      <c r="P3736" t="s">
        <v>59</v>
      </c>
      <c r="Q3736" t="s">
        <v>70</v>
      </c>
      <c r="R3736" t="s">
        <v>52</v>
      </c>
      <c r="S3736" t="s">
        <v>61</v>
      </c>
      <c r="T3736" t="s">
        <v>29</v>
      </c>
      <c r="U3736">
        <v>4</v>
      </c>
      <c r="V3736" s="4">
        <v>31855.37</v>
      </c>
      <c r="W3736" t="s">
        <v>110</v>
      </c>
      <c r="X3736" cm="1">
        <f t="array" ref="X3736">_xlfn.IFS(Table1[[#This Row],[severity]]="Critical", 4, Table1[[#This Row],[severity]]="High", 3, Table1[[#This Row],[severity]]="Medium", 2, TRUE, 1)</f>
        <v>1</v>
      </c>
      <c r="Y3736">
        <f t="shared" si="116"/>
        <v>0</v>
      </c>
      <c r="Z3736" t="str">
        <f t="shared" si="117"/>
        <v>Night (00-05)</v>
      </c>
    </row>
    <row r="3737" spans="1:26" x14ac:dyDescent="0.3">
      <c r="A3737" t="s">
        <v>5743</v>
      </c>
      <c r="B3737" t="s">
        <v>676</v>
      </c>
      <c r="C3737" t="s">
        <v>220</v>
      </c>
      <c r="D3737" t="s">
        <v>65</v>
      </c>
      <c r="E3737" t="s">
        <v>93</v>
      </c>
      <c r="F3737">
        <f ca="1">MONTH(Table1[[#This Row],[incident_datetime]])</f>
        <v>8</v>
      </c>
      <c r="G3737">
        <f ca="1">YEAR(Table1[[#This Row],[incident_datetime]])</f>
        <v>2026</v>
      </c>
      <c r="H3737" s="2">
        <f ca="1">TODAY()</f>
        <v>46250</v>
      </c>
      <c r="I3737" t="s">
        <v>224</v>
      </c>
      <c r="J3737" t="s">
        <v>1644</v>
      </c>
      <c r="K3737">
        <v>52</v>
      </c>
      <c r="L3737" t="s">
        <v>43</v>
      </c>
      <c r="M3737" t="s">
        <v>85</v>
      </c>
      <c r="N3737" t="s">
        <v>2539</v>
      </c>
      <c r="O3737">
        <v>48</v>
      </c>
      <c r="P3737" t="s">
        <v>59</v>
      </c>
      <c r="Q3737" t="s">
        <v>27</v>
      </c>
      <c r="R3737" t="s">
        <v>109</v>
      </c>
      <c r="S3737" t="s">
        <v>98</v>
      </c>
      <c r="T3737" t="s">
        <v>155</v>
      </c>
      <c r="U3737">
        <v>3</v>
      </c>
      <c r="V3737" s="4">
        <v>41460.46</v>
      </c>
      <c r="W3737" t="s">
        <v>110</v>
      </c>
      <c r="X3737" cm="1">
        <f t="array" ref="X3737">_xlfn.IFS(Table1[[#This Row],[severity]]="Critical", 4, Table1[[#This Row],[severity]]="High", 3, Table1[[#This Row],[severity]]="Medium", 2, TRUE, 1)</f>
        <v>4</v>
      </c>
      <c r="Y3737">
        <f t="shared" ca="1" si="116"/>
        <v>0</v>
      </c>
      <c r="Z3737" t="str">
        <f t="shared" ca="1" si="117"/>
        <v>Night (00-05)</v>
      </c>
    </row>
    <row r="3738" spans="1:26" x14ac:dyDescent="0.3">
      <c r="A3738" t="s">
        <v>5744</v>
      </c>
      <c r="B3738" t="s">
        <v>422</v>
      </c>
      <c r="C3738" t="s">
        <v>562</v>
      </c>
      <c r="D3738" t="s">
        <v>38</v>
      </c>
      <c r="E3738" t="s">
        <v>112</v>
      </c>
      <c r="F3738">
        <f>MONTH(Table1[[#This Row],[incident_datetime]])</f>
        <v>8</v>
      </c>
      <c r="G3738">
        <f>YEAR(Table1[[#This Row],[incident_datetime]])</f>
        <v>2021</v>
      </c>
      <c r="H3738" s="1">
        <v>44425.886678240742</v>
      </c>
      <c r="I3738" t="s">
        <v>212</v>
      </c>
      <c r="J3738" t="s">
        <v>695</v>
      </c>
      <c r="K3738">
        <v>41</v>
      </c>
      <c r="L3738" t="s">
        <v>59</v>
      </c>
      <c r="M3738" t="s">
        <v>34</v>
      </c>
      <c r="N3738" t="s">
        <v>1027</v>
      </c>
      <c r="O3738">
        <v>33</v>
      </c>
      <c r="P3738" t="s">
        <v>43</v>
      </c>
      <c r="Q3738" t="s">
        <v>215</v>
      </c>
      <c r="R3738" t="s">
        <v>139</v>
      </c>
      <c r="S3738" t="s">
        <v>61</v>
      </c>
      <c r="T3738" t="s">
        <v>155</v>
      </c>
      <c r="U3738">
        <v>4</v>
      </c>
      <c r="V3738" s="4">
        <v>40155.99</v>
      </c>
      <c r="W3738" t="s">
        <v>103</v>
      </c>
      <c r="X3738" cm="1">
        <f t="array" ref="X3738">_xlfn.IFS(Table1[[#This Row],[severity]]="Critical", 4, Table1[[#This Row],[severity]]="High", 3, Table1[[#This Row],[severity]]="Medium", 2, TRUE, 1)</f>
        <v>2</v>
      </c>
      <c r="Y3738">
        <f t="shared" si="116"/>
        <v>21</v>
      </c>
      <c r="Z3738" t="str">
        <f t="shared" si="117"/>
        <v>Evening (18-23)</v>
      </c>
    </row>
    <row r="3739" spans="1:26" x14ac:dyDescent="0.3">
      <c r="A3739" t="s">
        <v>5745</v>
      </c>
      <c r="B3739" t="s">
        <v>232</v>
      </c>
      <c r="C3739" t="s">
        <v>342</v>
      </c>
      <c r="D3739" t="s">
        <v>22</v>
      </c>
      <c r="E3739" t="s">
        <v>23</v>
      </c>
      <c r="F3739">
        <f>MONTH(Table1[[#This Row],[incident_datetime]])</f>
        <v>8</v>
      </c>
      <c r="G3739">
        <f>YEAR(Table1[[#This Row],[incident_datetime]])</f>
        <v>2019</v>
      </c>
      <c r="H3739" s="1">
        <v>43694.129606481481</v>
      </c>
      <c r="I3739" t="s">
        <v>73</v>
      </c>
      <c r="J3739" t="s">
        <v>3646</v>
      </c>
      <c r="K3739">
        <v>19</v>
      </c>
      <c r="L3739" t="s">
        <v>43</v>
      </c>
      <c r="M3739" t="s">
        <v>35</v>
      </c>
      <c r="N3739" t="s">
        <v>2678</v>
      </c>
      <c r="O3739">
        <v>51</v>
      </c>
      <c r="P3739" t="s">
        <v>59</v>
      </c>
      <c r="Q3739" t="s">
        <v>27</v>
      </c>
      <c r="R3739" t="s">
        <v>109</v>
      </c>
      <c r="S3739" t="s">
        <v>98</v>
      </c>
      <c r="T3739" t="s">
        <v>155</v>
      </c>
      <c r="U3739">
        <v>3</v>
      </c>
      <c r="V3739" s="4">
        <v>46524.59</v>
      </c>
      <c r="W3739" t="s">
        <v>103</v>
      </c>
      <c r="X3739" cm="1">
        <f t="array" ref="X3739">_xlfn.IFS(Table1[[#This Row],[severity]]="Critical", 4, Table1[[#This Row],[severity]]="High", 3, Table1[[#This Row],[severity]]="Medium", 2, TRUE, 1)</f>
        <v>4</v>
      </c>
      <c r="Y3739">
        <f t="shared" si="116"/>
        <v>3</v>
      </c>
      <c r="Z3739" t="str">
        <f t="shared" si="117"/>
        <v>Night (00-05)</v>
      </c>
    </row>
    <row r="3740" spans="1:26" x14ac:dyDescent="0.3">
      <c r="A3740" t="s">
        <v>5746</v>
      </c>
      <c r="B3740" t="s">
        <v>935</v>
      </c>
      <c r="C3740" t="s">
        <v>185</v>
      </c>
      <c r="D3740" t="s">
        <v>48</v>
      </c>
      <c r="E3740" t="s">
        <v>55</v>
      </c>
      <c r="F3740">
        <f>MONTH(Table1[[#This Row],[incident_datetime]])</f>
        <v>9</v>
      </c>
      <c r="G3740">
        <f>YEAR(Table1[[#This Row],[incident_datetime]])</f>
        <v>2022</v>
      </c>
      <c r="H3740" s="1">
        <v>44829.988055555557</v>
      </c>
      <c r="I3740" t="s">
        <v>234</v>
      </c>
      <c r="J3740" t="s">
        <v>1258</v>
      </c>
      <c r="K3740">
        <v>18</v>
      </c>
      <c r="L3740" t="s">
        <v>43</v>
      </c>
      <c r="M3740" t="s">
        <v>85</v>
      </c>
      <c r="N3740" t="s">
        <v>5747</v>
      </c>
      <c r="O3740">
        <v>17</v>
      </c>
      <c r="P3740" t="s">
        <v>59</v>
      </c>
      <c r="Q3740" t="s">
        <v>27</v>
      </c>
      <c r="R3740" t="s">
        <v>109</v>
      </c>
      <c r="S3740" t="s">
        <v>98</v>
      </c>
      <c r="T3740" t="s">
        <v>155</v>
      </c>
      <c r="U3740">
        <v>0</v>
      </c>
      <c r="V3740" s="4">
        <v>459.83</v>
      </c>
      <c r="W3740" t="s">
        <v>110</v>
      </c>
      <c r="X3740" cm="1">
        <f t="array" ref="X3740">_xlfn.IFS(Table1[[#This Row],[severity]]="Critical", 4, Table1[[#This Row],[severity]]="High", 3, Table1[[#This Row],[severity]]="Medium", 2, TRUE, 1)</f>
        <v>4</v>
      </c>
      <c r="Y3740">
        <f t="shared" si="116"/>
        <v>23</v>
      </c>
      <c r="Z3740" t="str">
        <f t="shared" si="117"/>
        <v>Evening (18-23)</v>
      </c>
    </row>
    <row r="3741" spans="1:26" x14ac:dyDescent="0.3">
      <c r="A3741" t="s">
        <v>5748</v>
      </c>
      <c r="B3741" t="s">
        <v>935</v>
      </c>
      <c r="C3741" t="s">
        <v>135</v>
      </c>
      <c r="D3741" t="s">
        <v>88</v>
      </c>
      <c r="E3741" t="s">
        <v>31</v>
      </c>
      <c r="F3741">
        <f>MONTH(Table1[[#This Row],[incident_datetime]])</f>
        <v>2</v>
      </c>
      <c r="G3741">
        <f>YEAR(Table1[[#This Row],[incident_datetime]])</f>
        <v>2021</v>
      </c>
      <c r="H3741" s="1">
        <v>44249.74894675926</v>
      </c>
      <c r="I3741" t="s">
        <v>566</v>
      </c>
      <c r="J3741" t="s">
        <v>7102</v>
      </c>
      <c r="K3741">
        <v>52</v>
      </c>
      <c r="L3741" t="s">
        <v>43</v>
      </c>
      <c r="M3741" t="s">
        <v>35</v>
      </c>
      <c r="N3741" t="s">
        <v>1108</v>
      </c>
      <c r="O3741">
        <v>19</v>
      </c>
      <c r="P3741" t="s">
        <v>59</v>
      </c>
      <c r="Q3741" t="s">
        <v>215</v>
      </c>
      <c r="R3741" t="s">
        <v>139</v>
      </c>
      <c r="S3741" t="s">
        <v>53</v>
      </c>
      <c r="T3741" t="s">
        <v>29</v>
      </c>
      <c r="U3741">
        <v>2</v>
      </c>
      <c r="V3741" s="4">
        <v>8651.98</v>
      </c>
      <c r="W3741" t="s">
        <v>103</v>
      </c>
      <c r="X3741" cm="1">
        <f t="array" ref="X3741">_xlfn.IFS(Table1[[#This Row],[severity]]="Critical", 4, Table1[[#This Row],[severity]]="High", 3, Table1[[#This Row],[severity]]="Medium", 2, TRUE, 1)</f>
        <v>2</v>
      </c>
      <c r="Y3741">
        <f t="shared" si="116"/>
        <v>17</v>
      </c>
      <c r="Z3741" t="str">
        <f t="shared" si="117"/>
        <v>Afternoon (12-17)</v>
      </c>
    </row>
    <row r="3742" spans="1:26" x14ac:dyDescent="0.3">
      <c r="A3742" t="s">
        <v>5749</v>
      </c>
      <c r="B3742" t="s">
        <v>338</v>
      </c>
      <c r="C3742" t="s">
        <v>686</v>
      </c>
      <c r="D3742" t="s">
        <v>88</v>
      </c>
      <c r="E3742" t="s">
        <v>93</v>
      </c>
      <c r="F3742">
        <f>MONTH(Table1[[#This Row],[incident_datetime]])</f>
        <v>4</v>
      </c>
      <c r="G3742">
        <f>YEAR(Table1[[#This Row],[incident_datetime]])</f>
        <v>2024</v>
      </c>
      <c r="H3742" s="1">
        <v>45412.583055555559</v>
      </c>
      <c r="I3742" t="s">
        <v>187</v>
      </c>
      <c r="J3742" t="s">
        <v>887</v>
      </c>
      <c r="K3742">
        <v>52</v>
      </c>
      <c r="L3742" t="s">
        <v>59</v>
      </c>
      <c r="M3742" t="s">
        <v>35</v>
      </c>
      <c r="O3742">
        <v>56</v>
      </c>
      <c r="P3742" t="s">
        <v>59</v>
      </c>
      <c r="Q3742" t="s">
        <v>215</v>
      </c>
      <c r="R3742" t="s">
        <v>109</v>
      </c>
      <c r="S3742" t="s">
        <v>61</v>
      </c>
      <c r="T3742" t="s">
        <v>62</v>
      </c>
      <c r="U3742">
        <v>0</v>
      </c>
      <c r="V3742" s="4">
        <v>5335.14</v>
      </c>
      <c r="W3742" t="s">
        <v>110</v>
      </c>
      <c r="X3742" cm="1">
        <f t="array" ref="X3742">_xlfn.IFS(Table1[[#This Row],[severity]]="Critical", 4, Table1[[#This Row],[severity]]="High", 3, Table1[[#This Row],[severity]]="Medium", 2, TRUE, 1)</f>
        <v>4</v>
      </c>
      <c r="Y3742">
        <f t="shared" si="116"/>
        <v>13</v>
      </c>
      <c r="Z3742" t="str">
        <f t="shared" si="117"/>
        <v>Afternoon (12-17)</v>
      </c>
    </row>
    <row r="3743" spans="1:26" x14ac:dyDescent="0.3">
      <c r="A3743" t="s">
        <v>5750</v>
      </c>
      <c r="B3743" t="s">
        <v>1173</v>
      </c>
      <c r="C3743" t="s">
        <v>180</v>
      </c>
      <c r="D3743" t="s">
        <v>48</v>
      </c>
      <c r="E3743" t="s">
        <v>72</v>
      </c>
      <c r="F3743">
        <f>MONTH(Table1[[#This Row],[incident_datetime]])</f>
        <v>11</v>
      </c>
      <c r="G3743">
        <f>YEAR(Table1[[#This Row],[incident_datetime]])</f>
        <v>2020</v>
      </c>
      <c r="H3743" s="1">
        <v>44158.954710648148</v>
      </c>
      <c r="I3743" t="s">
        <v>204</v>
      </c>
      <c r="J3743" t="s">
        <v>820</v>
      </c>
      <c r="K3743">
        <v>67</v>
      </c>
      <c r="L3743" t="s">
        <v>34</v>
      </c>
      <c r="M3743" t="s">
        <v>107</v>
      </c>
      <c r="N3743" t="s">
        <v>147</v>
      </c>
      <c r="O3743">
        <v>75</v>
      </c>
      <c r="P3743" t="s">
        <v>59</v>
      </c>
      <c r="Q3743" t="s">
        <v>27</v>
      </c>
      <c r="R3743" t="s">
        <v>52</v>
      </c>
      <c r="S3743" t="s">
        <v>132</v>
      </c>
      <c r="T3743" t="s">
        <v>155</v>
      </c>
      <c r="U3743">
        <v>3</v>
      </c>
      <c r="V3743" s="4">
        <v>1679.24</v>
      </c>
      <c r="W3743" t="s">
        <v>110</v>
      </c>
      <c r="X3743" cm="1">
        <f t="array" ref="X3743">_xlfn.IFS(Table1[[#This Row],[severity]]="Critical", 4, Table1[[#This Row],[severity]]="High", 3, Table1[[#This Row],[severity]]="Medium", 2, TRUE, 1)</f>
        <v>1</v>
      </c>
      <c r="Y3743">
        <f t="shared" si="116"/>
        <v>22</v>
      </c>
      <c r="Z3743" t="str">
        <f t="shared" si="117"/>
        <v>Evening (18-23)</v>
      </c>
    </row>
    <row r="3744" spans="1:26" x14ac:dyDescent="0.3">
      <c r="A3744" t="s">
        <v>5751</v>
      </c>
      <c r="B3744" t="s">
        <v>242</v>
      </c>
      <c r="C3744" t="s">
        <v>258</v>
      </c>
      <c r="D3744" t="s">
        <v>100</v>
      </c>
      <c r="E3744" t="s">
        <v>78</v>
      </c>
      <c r="F3744">
        <f>MONTH(Table1[[#This Row],[incident_datetime]])</f>
        <v>5</v>
      </c>
      <c r="G3744">
        <f>YEAR(Table1[[#This Row],[incident_datetime]])</f>
        <v>2018</v>
      </c>
      <c r="H3744" s="1">
        <v>43239.337673611109</v>
      </c>
      <c r="I3744" t="s">
        <v>535</v>
      </c>
      <c r="J3744" t="s">
        <v>1904</v>
      </c>
      <c r="K3744">
        <v>35</v>
      </c>
      <c r="L3744" t="s">
        <v>43</v>
      </c>
      <c r="M3744" t="s">
        <v>35</v>
      </c>
      <c r="N3744" t="s">
        <v>1263</v>
      </c>
      <c r="O3744">
        <v>27</v>
      </c>
      <c r="P3744" t="s">
        <v>43</v>
      </c>
      <c r="Q3744" t="s">
        <v>45</v>
      </c>
      <c r="R3744" t="s">
        <v>139</v>
      </c>
      <c r="S3744" t="s">
        <v>61</v>
      </c>
      <c r="T3744" t="s">
        <v>270</v>
      </c>
      <c r="U3744">
        <v>5</v>
      </c>
      <c r="V3744" s="4">
        <v>1477.62</v>
      </c>
      <c r="W3744" t="s">
        <v>103</v>
      </c>
      <c r="X3744" cm="1">
        <f t="array" ref="X3744">_xlfn.IFS(Table1[[#This Row],[severity]]="Critical", 4, Table1[[#This Row],[severity]]="High", 3, Table1[[#This Row],[severity]]="Medium", 2, TRUE, 1)</f>
        <v>2</v>
      </c>
      <c r="Y3744">
        <f t="shared" si="116"/>
        <v>8</v>
      </c>
      <c r="Z3744" t="str">
        <f t="shared" si="117"/>
        <v>Morning (06-11)</v>
      </c>
    </row>
    <row r="3745" spans="1:26" x14ac:dyDescent="0.3">
      <c r="A3745" t="s">
        <v>5752</v>
      </c>
      <c r="B3745" t="s">
        <v>539</v>
      </c>
      <c r="C3745" t="s">
        <v>468</v>
      </c>
      <c r="D3745" t="s">
        <v>48</v>
      </c>
      <c r="E3745" t="s">
        <v>55</v>
      </c>
      <c r="F3745">
        <f>MONTH(Table1[[#This Row],[incident_datetime]])</f>
        <v>12</v>
      </c>
      <c r="G3745">
        <f>YEAR(Table1[[#This Row],[incident_datetime]])</f>
        <v>2018</v>
      </c>
      <c r="H3745" s="1">
        <v>43461.047060185185</v>
      </c>
      <c r="I3745" t="s">
        <v>1070</v>
      </c>
      <c r="J3745" t="s">
        <v>2152</v>
      </c>
      <c r="K3745">
        <v>54</v>
      </c>
      <c r="L3745" t="s">
        <v>43</v>
      </c>
      <c r="M3745" t="s">
        <v>35</v>
      </c>
      <c r="N3745" t="s">
        <v>3357</v>
      </c>
      <c r="O3745">
        <v>59</v>
      </c>
      <c r="P3745" t="s">
        <v>59</v>
      </c>
      <c r="Q3745" t="s">
        <v>215</v>
      </c>
      <c r="R3745" t="s">
        <v>109</v>
      </c>
      <c r="S3745" t="s">
        <v>132</v>
      </c>
      <c r="T3745" t="s">
        <v>270</v>
      </c>
      <c r="U3745">
        <v>3</v>
      </c>
      <c r="V3745" s="4">
        <v>32709.5</v>
      </c>
      <c r="W3745" t="s">
        <v>103</v>
      </c>
      <c r="X3745" cm="1">
        <f t="array" ref="X3745">_xlfn.IFS(Table1[[#This Row],[severity]]="Critical", 4, Table1[[#This Row],[severity]]="High", 3, Table1[[#This Row],[severity]]="Medium", 2, TRUE, 1)</f>
        <v>4</v>
      </c>
      <c r="Y3745">
        <f t="shared" si="116"/>
        <v>1</v>
      </c>
      <c r="Z3745" t="str">
        <f t="shared" si="117"/>
        <v>Night (00-05)</v>
      </c>
    </row>
    <row r="3746" spans="1:26" x14ac:dyDescent="0.3">
      <c r="A3746" t="s">
        <v>5753</v>
      </c>
      <c r="B3746" t="s">
        <v>338</v>
      </c>
      <c r="C3746" t="s">
        <v>562</v>
      </c>
      <c r="D3746" t="s">
        <v>38</v>
      </c>
      <c r="E3746" t="s">
        <v>93</v>
      </c>
      <c r="F3746">
        <f>MONTH(Table1[[#This Row],[incident_datetime]])</f>
        <v>8</v>
      </c>
      <c r="G3746">
        <f>YEAR(Table1[[#This Row],[incident_datetime]])</f>
        <v>2022</v>
      </c>
      <c r="H3746" s="1">
        <v>44802.443425925929</v>
      </c>
      <c r="I3746" t="s">
        <v>56</v>
      </c>
      <c r="J3746" t="s">
        <v>352</v>
      </c>
      <c r="K3746">
        <v>53</v>
      </c>
      <c r="L3746" t="s">
        <v>43</v>
      </c>
      <c r="M3746" t="s">
        <v>35</v>
      </c>
      <c r="N3746" t="s">
        <v>5754</v>
      </c>
      <c r="O3746">
        <v>55</v>
      </c>
      <c r="P3746" t="s">
        <v>43</v>
      </c>
      <c r="Q3746" t="s">
        <v>60</v>
      </c>
      <c r="R3746" t="s">
        <v>97</v>
      </c>
      <c r="S3746" t="s">
        <v>61</v>
      </c>
      <c r="T3746" t="s">
        <v>29</v>
      </c>
      <c r="U3746">
        <v>0</v>
      </c>
      <c r="V3746" s="4">
        <v>11548.3</v>
      </c>
      <c r="W3746" t="s">
        <v>103</v>
      </c>
      <c r="X3746" cm="1">
        <f t="array" ref="X3746">_xlfn.IFS(Table1[[#This Row],[severity]]="Critical", 4, Table1[[#This Row],[severity]]="High", 3, Table1[[#This Row],[severity]]="Medium", 2, TRUE, 1)</f>
        <v>3</v>
      </c>
      <c r="Y3746">
        <f t="shared" si="116"/>
        <v>10</v>
      </c>
      <c r="Z3746" t="str">
        <f t="shared" si="117"/>
        <v>Morning (06-11)</v>
      </c>
    </row>
    <row r="3747" spans="1:26" x14ac:dyDescent="0.3">
      <c r="A3747" t="s">
        <v>5755</v>
      </c>
      <c r="B3747" t="s">
        <v>267</v>
      </c>
      <c r="C3747" t="s">
        <v>686</v>
      </c>
      <c r="D3747" t="s">
        <v>38</v>
      </c>
      <c r="E3747" t="s">
        <v>23</v>
      </c>
      <c r="F3747">
        <f>MONTH(Table1[[#This Row],[incident_datetime]])</f>
        <v>4</v>
      </c>
      <c r="G3747">
        <f>YEAR(Table1[[#This Row],[incident_datetime]])</f>
        <v>2019</v>
      </c>
      <c r="H3747" s="1">
        <v>43579.021921296298</v>
      </c>
      <c r="I3747" t="s">
        <v>251</v>
      </c>
      <c r="J3747" t="s">
        <v>725</v>
      </c>
      <c r="K3747">
        <v>48</v>
      </c>
      <c r="L3747" t="s">
        <v>43</v>
      </c>
      <c r="M3747" t="s">
        <v>35</v>
      </c>
      <c r="N3747" t="s">
        <v>2783</v>
      </c>
      <c r="O3747">
        <v>90</v>
      </c>
      <c r="P3747" t="s">
        <v>43</v>
      </c>
      <c r="Q3747" t="s">
        <v>27</v>
      </c>
      <c r="R3747" t="s">
        <v>52</v>
      </c>
      <c r="S3747" t="s">
        <v>132</v>
      </c>
      <c r="T3747" t="s">
        <v>270</v>
      </c>
      <c r="U3747">
        <v>2</v>
      </c>
      <c r="V3747" s="4">
        <v>33986.17</v>
      </c>
      <c r="W3747" t="s">
        <v>103</v>
      </c>
      <c r="X3747" cm="1">
        <f t="array" ref="X3747">_xlfn.IFS(Table1[[#This Row],[severity]]="Critical", 4, Table1[[#This Row],[severity]]="High", 3, Table1[[#This Row],[severity]]="Medium", 2, TRUE, 1)</f>
        <v>1</v>
      </c>
      <c r="Y3747">
        <f t="shared" si="116"/>
        <v>0</v>
      </c>
      <c r="Z3747" t="str">
        <f t="shared" si="117"/>
        <v>Night (00-05)</v>
      </c>
    </row>
    <row r="3748" spans="1:26" x14ac:dyDescent="0.3">
      <c r="A3748" t="s">
        <v>5756</v>
      </c>
      <c r="B3748" t="s">
        <v>539</v>
      </c>
      <c r="C3748" t="s">
        <v>185</v>
      </c>
      <c r="D3748" t="s">
        <v>22</v>
      </c>
      <c r="E3748" t="s">
        <v>93</v>
      </c>
      <c r="F3748">
        <f>MONTH(Table1[[#This Row],[incident_datetime]])</f>
        <v>9</v>
      </c>
      <c r="G3748">
        <f>YEAR(Table1[[#This Row],[incident_datetime]])</f>
        <v>2022</v>
      </c>
      <c r="H3748" s="1">
        <v>44808.913888888892</v>
      </c>
      <c r="I3748" t="s">
        <v>67</v>
      </c>
      <c r="J3748" t="s">
        <v>3242</v>
      </c>
      <c r="K3748">
        <v>24</v>
      </c>
      <c r="L3748" t="s">
        <v>59</v>
      </c>
      <c r="M3748" t="s">
        <v>35</v>
      </c>
      <c r="N3748" t="s">
        <v>1480</v>
      </c>
      <c r="O3748">
        <v>56</v>
      </c>
      <c r="P3748" t="s">
        <v>43</v>
      </c>
      <c r="Q3748" t="s">
        <v>70</v>
      </c>
      <c r="R3748" t="s">
        <v>139</v>
      </c>
      <c r="S3748" t="s">
        <v>132</v>
      </c>
      <c r="T3748" t="s">
        <v>155</v>
      </c>
      <c r="U3748">
        <v>1</v>
      </c>
      <c r="V3748" s="4">
        <v>23569.03</v>
      </c>
      <c r="W3748" t="s">
        <v>110</v>
      </c>
      <c r="X3748" cm="1">
        <f t="array" ref="X3748">_xlfn.IFS(Table1[[#This Row],[severity]]="Critical", 4, Table1[[#This Row],[severity]]="High", 3, Table1[[#This Row],[severity]]="Medium", 2, TRUE, 1)</f>
        <v>2</v>
      </c>
      <c r="Y3748">
        <f t="shared" si="116"/>
        <v>21</v>
      </c>
      <c r="Z3748" t="str">
        <f t="shared" si="117"/>
        <v>Evening (18-23)</v>
      </c>
    </row>
    <row r="3749" spans="1:26" x14ac:dyDescent="0.3">
      <c r="A3749" t="s">
        <v>5757</v>
      </c>
      <c r="B3749" t="s">
        <v>539</v>
      </c>
      <c r="C3749" t="s">
        <v>220</v>
      </c>
      <c r="D3749" t="s">
        <v>38</v>
      </c>
      <c r="E3749" t="s">
        <v>66</v>
      </c>
      <c r="F3749">
        <f>MONTH(Table1[[#This Row],[incident_datetime]])</f>
        <v>8</v>
      </c>
      <c r="G3749">
        <f>YEAR(Table1[[#This Row],[incident_datetime]])</f>
        <v>2022</v>
      </c>
      <c r="H3749" s="1">
        <v>44785.380555555559</v>
      </c>
      <c r="I3749" t="s">
        <v>272</v>
      </c>
      <c r="J3749" t="s">
        <v>1876</v>
      </c>
      <c r="K3749">
        <v>19</v>
      </c>
      <c r="L3749" t="s">
        <v>43</v>
      </c>
      <c r="M3749" t="s">
        <v>41</v>
      </c>
      <c r="N3749" t="s">
        <v>3245</v>
      </c>
      <c r="O3749">
        <v>29</v>
      </c>
      <c r="P3749" t="s">
        <v>43</v>
      </c>
      <c r="Q3749" t="s">
        <v>70</v>
      </c>
      <c r="R3749" t="s">
        <v>139</v>
      </c>
      <c r="S3749" t="s">
        <v>61</v>
      </c>
      <c r="T3749" t="s">
        <v>155</v>
      </c>
      <c r="U3749">
        <v>2</v>
      </c>
      <c r="V3749" s="4">
        <v>280</v>
      </c>
      <c r="W3749" t="s">
        <v>103</v>
      </c>
      <c r="X3749" cm="1">
        <f t="array" ref="X3749">_xlfn.IFS(Table1[[#This Row],[severity]]="Critical", 4, Table1[[#This Row],[severity]]="High", 3, Table1[[#This Row],[severity]]="Medium", 2, TRUE, 1)</f>
        <v>2</v>
      </c>
      <c r="Y3749">
        <f t="shared" si="116"/>
        <v>9</v>
      </c>
      <c r="Z3749" t="str">
        <f t="shared" si="117"/>
        <v>Morning (06-11)</v>
      </c>
    </row>
    <row r="3750" spans="1:26" x14ac:dyDescent="0.3">
      <c r="A3750" t="s">
        <v>5758</v>
      </c>
      <c r="B3750" t="s">
        <v>242</v>
      </c>
      <c r="C3750" t="s">
        <v>562</v>
      </c>
      <c r="D3750" t="s">
        <v>88</v>
      </c>
      <c r="E3750" t="s">
        <v>55</v>
      </c>
      <c r="F3750">
        <f ca="1">MONTH(Table1[[#This Row],[incident_datetime]])</f>
        <v>8</v>
      </c>
      <c r="G3750">
        <f ca="1">YEAR(Table1[[#This Row],[incident_datetime]])</f>
        <v>2026</v>
      </c>
      <c r="H3750" s="2">
        <f ca="1">TODAY()</f>
        <v>46250</v>
      </c>
      <c r="I3750" t="s">
        <v>480</v>
      </c>
      <c r="J3750" t="s">
        <v>42</v>
      </c>
      <c r="K3750">
        <v>36</v>
      </c>
      <c r="L3750" t="s">
        <v>59</v>
      </c>
      <c r="M3750" t="s">
        <v>85</v>
      </c>
      <c r="N3750" t="s">
        <v>3299</v>
      </c>
      <c r="O3750">
        <v>61</v>
      </c>
      <c r="P3750" t="s">
        <v>59</v>
      </c>
      <c r="Q3750" t="s">
        <v>27</v>
      </c>
      <c r="R3750" t="s">
        <v>139</v>
      </c>
      <c r="S3750" t="s">
        <v>28</v>
      </c>
      <c r="T3750" t="s">
        <v>155</v>
      </c>
      <c r="U3750">
        <v>4</v>
      </c>
      <c r="V3750" s="4">
        <v>44906.85</v>
      </c>
      <c r="W3750" t="s">
        <v>103</v>
      </c>
      <c r="X3750" cm="1">
        <f t="array" ref="X3750">_xlfn.IFS(Table1[[#This Row],[severity]]="Critical", 4, Table1[[#This Row],[severity]]="High", 3, Table1[[#This Row],[severity]]="Medium", 2, TRUE, 1)</f>
        <v>2</v>
      </c>
      <c r="Y3750">
        <f t="shared" ca="1" si="116"/>
        <v>0</v>
      </c>
      <c r="Z3750" t="str">
        <f t="shared" ca="1" si="117"/>
        <v>Night (00-05)</v>
      </c>
    </row>
    <row r="3751" spans="1:26" x14ac:dyDescent="0.3">
      <c r="A3751" t="s">
        <v>5759</v>
      </c>
      <c r="B3751" t="s">
        <v>1019</v>
      </c>
      <c r="C3751" t="s">
        <v>562</v>
      </c>
      <c r="D3751" t="s">
        <v>22</v>
      </c>
      <c r="E3751" t="s">
        <v>78</v>
      </c>
      <c r="F3751">
        <f>MONTH(Table1[[#This Row],[incident_datetime]])</f>
        <v>10</v>
      </c>
      <c r="G3751">
        <f>YEAR(Table1[[#This Row],[incident_datetime]])</f>
        <v>2023</v>
      </c>
      <c r="H3751" s="1">
        <v>45212.83866898148</v>
      </c>
      <c r="I3751" t="s">
        <v>24</v>
      </c>
      <c r="J3751" t="s">
        <v>1114</v>
      </c>
      <c r="K3751">
        <v>27</v>
      </c>
      <c r="L3751" t="s">
        <v>43</v>
      </c>
      <c r="M3751" t="s">
        <v>35</v>
      </c>
      <c r="N3751" t="s">
        <v>3461</v>
      </c>
      <c r="O3751">
        <v>83</v>
      </c>
      <c r="P3751" t="s">
        <v>59</v>
      </c>
      <c r="Q3751" t="s">
        <v>45</v>
      </c>
      <c r="R3751" t="s">
        <v>139</v>
      </c>
      <c r="S3751" t="s">
        <v>61</v>
      </c>
      <c r="T3751" t="s">
        <v>155</v>
      </c>
      <c r="U3751">
        <v>0</v>
      </c>
      <c r="V3751" s="4">
        <v>1562.75</v>
      </c>
      <c r="W3751" t="s">
        <v>103</v>
      </c>
      <c r="X3751" cm="1">
        <f t="array" ref="X3751">_xlfn.IFS(Table1[[#This Row],[severity]]="Critical", 4, Table1[[#This Row],[severity]]="High", 3, Table1[[#This Row],[severity]]="Medium", 2, TRUE, 1)</f>
        <v>2</v>
      </c>
      <c r="Y3751">
        <f t="shared" si="116"/>
        <v>20</v>
      </c>
      <c r="Z3751" t="str">
        <f t="shared" si="117"/>
        <v>Evening (18-23)</v>
      </c>
    </row>
    <row r="3752" spans="1:26" x14ac:dyDescent="0.3">
      <c r="A3752" t="s">
        <v>5760</v>
      </c>
      <c r="B3752" t="s">
        <v>382</v>
      </c>
      <c r="C3752" t="s">
        <v>342</v>
      </c>
      <c r="D3752" t="s">
        <v>100</v>
      </c>
      <c r="E3752" t="s">
        <v>39</v>
      </c>
      <c r="F3752">
        <f>MONTH(Table1[[#This Row],[incident_datetime]])</f>
        <v>12</v>
      </c>
      <c r="G3752">
        <f>YEAR(Table1[[#This Row],[incident_datetime]])</f>
        <v>2018</v>
      </c>
      <c r="H3752" s="1">
        <v>43438.789953703701</v>
      </c>
      <c r="I3752" t="s">
        <v>400</v>
      </c>
      <c r="J3752" t="s">
        <v>7102</v>
      </c>
      <c r="K3752">
        <v>52</v>
      </c>
      <c r="L3752" t="s">
        <v>43</v>
      </c>
      <c r="M3752" t="s">
        <v>35</v>
      </c>
      <c r="N3752" t="s">
        <v>1079</v>
      </c>
      <c r="O3752">
        <v>23</v>
      </c>
      <c r="P3752" t="s">
        <v>59</v>
      </c>
      <c r="Q3752" t="s">
        <v>70</v>
      </c>
      <c r="R3752" t="s">
        <v>97</v>
      </c>
      <c r="S3752" t="s">
        <v>132</v>
      </c>
      <c r="T3752" t="s">
        <v>155</v>
      </c>
      <c r="U3752">
        <v>4</v>
      </c>
      <c r="V3752" s="4">
        <v>24728.400000000001</v>
      </c>
      <c r="W3752" t="s">
        <v>103</v>
      </c>
      <c r="X3752" cm="1">
        <f t="array" ref="X3752">_xlfn.IFS(Table1[[#This Row],[severity]]="Critical", 4, Table1[[#This Row],[severity]]="High", 3, Table1[[#This Row],[severity]]="Medium", 2, TRUE, 1)</f>
        <v>3</v>
      </c>
      <c r="Y3752">
        <f t="shared" si="116"/>
        <v>18</v>
      </c>
      <c r="Z3752" t="str">
        <f t="shared" si="117"/>
        <v>Evening (18-23)</v>
      </c>
    </row>
    <row r="3753" spans="1:26" x14ac:dyDescent="0.3">
      <c r="A3753" t="s">
        <v>5761</v>
      </c>
      <c r="B3753" t="s">
        <v>676</v>
      </c>
      <c r="C3753" t="s">
        <v>180</v>
      </c>
      <c r="D3753" t="s">
        <v>88</v>
      </c>
      <c r="E3753" t="s">
        <v>31</v>
      </c>
      <c r="F3753">
        <f>MONTH(Table1[[#This Row],[incident_datetime]])</f>
        <v>12</v>
      </c>
      <c r="G3753">
        <f>YEAR(Table1[[#This Row],[incident_datetime]])</f>
        <v>2023</v>
      </c>
      <c r="H3753" s="1">
        <v>45265.923541666663</v>
      </c>
      <c r="I3753" t="s">
        <v>101</v>
      </c>
      <c r="J3753" t="s">
        <v>494</v>
      </c>
      <c r="K3753">
        <v>44</v>
      </c>
      <c r="L3753" t="s">
        <v>59</v>
      </c>
      <c r="M3753" t="s">
        <v>35</v>
      </c>
      <c r="N3753" t="s">
        <v>1996</v>
      </c>
      <c r="O3753">
        <v>56</v>
      </c>
      <c r="P3753" t="s">
        <v>43</v>
      </c>
      <c r="Q3753" t="s">
        <v>215</v>
      </c>
      <c r="R3753" t="s">
        <v>139</v>
      </c>
      <c r="S3753" t="s">
        <v>61</v>
      </c>
      <c r="T3753" t="s">
        <v>155</v>
      </c>
      <c r="U3753">
        <v>1</v>
      </c>
      <c r="V3753" s="4">
        <v>29514.79</v>
      </c>
      <c r="W3753" t="s">
        <v>110</v>
      </c>
      <c r="X3753" cm="1">
        <f t="array" ref="X3753">_xlfn.IFS(Table1[[#This Row],[severity]]="Critical", 4, Table1[[#This Row],[severity]]="High", 3, Table1[[#This Row],[severity]]="Medium", 2, TRUE, 1)</f>
        <v>2</v>
      </c>
      <c r="Y3753">
        <f t="shared" si="116"/>
        <v>22</v>
      </c>
      <c r="Z3753" t="str">
        <f t="shared" si="117"/>
        <v>Evening (18-23)</v>
      </c>
    </row>
    <row r="3754" spans="1:26" x14ac:dyDescent="0.3">
      <c r="A3754" t="s">
        <v>5762</v>
      </c>
      <c r="B3754" t="s">
        <v>539</v>
      </c>
      <c r="C3754" t="s">
        <v>233</v>
      </c>
      <c r="D3754" t="s">
        <v>22</v>
      </c>
      <c r="E3754" t="s">
        <v>72</v>
      </c>
      <c r="F3754">
        <f>MONTH(Table1[[#This Row],[incident_datetime]])</f>
        <v>12</v>
      </c>
      <c r="G3754">
        <f>YEAR(Table1[[#This Row],[incident_datetime]])</f>
        <v>2022</v>
      </c>
      <c r="H3754" s="1">
        <v>44905.241655092592</v>
      </c>
      <c r="I3754" t="s">
        <v>793</v>
      </c>
      <c r="J3754" t="s">
        <v>7102</v>
      </c>
      <c r="K3754">
        <v>52</v>
      </c>
      <c r="L3754" t="s">
        <v>43</v>
      </c>
      <c r="M3754" t="s">
        <v>35</v>
      </c>
      <c r="N3754" t="s">
        <v>4052</v>
      </c>
      <c r="O3754">
        <v>87</v>
      </c>
      <c r="P3754" t="s">
        <v>43</v>
      </c>
      <c r="Q3754" t="s">
        <v>27</v>
      </c>
      <c r="R3754" t="s">
        <v>52</v>
      </c>
      <c r="S3754" t="s">
        <v>61</v>
      </c>
      <c r="T3754" t="s">
        <v>155</v>
      </c>
      <c r="U3754">
        <v>0</v>
      </c>
      <c r="V3754" s="4">
        <v>12350.47</v>
      </c>
      <c r="W3754" t="s">
        <v>110</v>
      </c>
      <c r="X3754" cm="1">
        <f t="array" ref="X3754">_xlfn.IFS(Table1[[#This Row],[severity]]="Critical", 4, Table1[[#This Row],[severity]]="High", 3, Table1[[#This Row],[severity]]="Medium", 2, TRUE, 1)</f>
        <v>1</v>
      </c>
      <c r="Y3754">
        <f t="shared" si="116"/>
        <v>5</v>
      </c>
      <c r="Z3754" t="str">
        <f t="shared" si="117"/>
        <v>Night (00-05)</v>
      </c>
    </row>
    <row r="3755" spans="1:26" x14ac:dyDescent="0.3">
      <c r="A3755" t="s">
        <v>5763</v>
      </c>
      <c r="B3755" t="s">
        <v>935</v>
      </c>
      <c r="C3755" t="s">
        <v>135</v>
      </c>
      <c r="D3755" t="s">
        <v>77</v>
      </c>
      <c r="E3755" t="s">
        <v>93</v>
      </c>
      <c r="F3755">
        <f>MONTH(Table1[[#This Row],[incident_datetime]])</f>
        <v>11</v>
      </c>
      <c r="G3755">
        <f>YEAR(Table1[[#This Row],[incident_datetime]])</f>
        <v>2018</v>
      </c>
      <c r="H3755" s="1">
        <v>43421.658252314817</v>
      </c>
      <c r="I3755" t="s">
        <v>605</v>
      </c>
      <c r="J3755" t="s">
        <v>7102</v>
      </c>
      <c r="K3755">
        <v>52</v>
      </c>
      <c r="L3755" t="s">
        <v>43</v>
      </c>
      <c r="M3755" t="s">
        <v>35</v>
      </c>
      <c r="N3755" t="s">
        <v>5029</v>
      </c>
      <c r="O3755">
        <v>36</v>
      </c>
      <c r="P3755" t="s">
        <v>59</v>
      </c>
      <c r="Q3755" t="s">
        <v>116</v>
      </c>
      <c r="R3755" t="s">
        <v>139</v>
      </c>
      <c r="S3755" t="s">
        <v>28</v>
      </c>
      <c r="T3755" t="s">
        <v>155</v>
      </c>
      <c r="U3755">
        <v>0</v>
      </c>
      <c r="V3755" s="4">
        <v>21357.15</v>
      </c>
      <c r="W3755" t="s">
        <v>110</v>
      </c>
      <c r="X3755" cm="1">
        <f t="array" ref="X3755">_xlfn.IFS(Table1[[#This Row],[severity]]="Critical", 4, Table1[[#This Row],[severity]]="High", 3, Table1[[#This Row],[severity]]="Medium", 2, TRUE, 1)</f>
        <v>2</v>
      </c>
      <c r="Y3755">
        <f t="shared" si="116"/>
        <v>15</v>
      </c>
      <c r="Z3755" t="str">
        <f t="shared" si="117"/>
        <v>Afternoon (12-17)</v>
      </c>
    </row>
    <row r="3756" spans="1:26" x14ac:dyDescent="0.3">
      <c r="A3756" t="s">
        <v>5764</v>
      </c>
      <c r="B3756" t="s">
        <v>306</v>
      </c>
      <c r="C3756" t="s">
        <v>180</v>
      </c>
      <c r="D3756" t="s">
        <v>77</v>
      </c>
      <c r="E3756" t="s">
        <v>93</v>
      </c>
      <c r="F3756">
        <f>MONTH(Table1[[#This Row],[incident_datetime]])</f>
        <v>4</v>
      </c>
      <c r="G3756">
        <f>YEAR(Table1[[#This Row],[incident_datetime]])</f>
        <v>2023</v>
      </c>
      <c r="H3756" s="1">
        <v>45024.598726851851</v>
      </c>
      <c r="I3756" t="s">
        <v>649</v>
      </c>
      <c r="J3756" t="s">
        <v>2871</v>
      </c>
      <c r="K3756">
        <v>71</v>
      </c>
      <c r="L3756" t="s">
        <v>43</v>
      </c>
      <c r="M3756" t="s">
        <v>107</v>
      </c>
      <c r="N3756" t="s">
        <v>2849</v>
      </c>
      <c r="O3756">
        <v>80</v>
      </c>
      <c r="P3756" t="s">
        <v>59</v>
      </c>
      <c r="Q3756" t="s">
        <v>27</v>
      </c>
      <c r="R3756" t="s">
        <v>139</v>
      </c>
      <c r="S3756" t="s">
        <v>28</v>
      </c>
      <c r="T3756" t="s">
        <v>155</v>
      </c>
      <c r="U3756">
        <v>0</v>
      </c>
      <c r="V3756" s="4">
        <v>2899.17</v>
      </c>
      <c r="W3756" t="s">
        <v>103</v>
      </c>
      <c r="X3756" cm="1">
        <f t="array" ref="X3756">_xlfn.IFS(Table1[[#This Row],[severity]]="Critical", 4, Table1[[#This Row],[severity]]="High", 3, Table1[[#This Row],[severity]]="Medium", 2, TRUE, 1)</f>
        <v>2</v>
      </c>
      <c r="Y3756">
        <f t="shared" si="116"/>
        <v>14</v>
      </c>
      <c r="Z3756" t="str">
        <f t="shared" si="117"/>
        <v>Afternoon (12-17)</v>
      </c>
    </row>
    <row r="3757" spans="1:26" x14ac:dyDescent="0.3">
      <c r="A3757" t="s">
        <v>5765</v>
      </c>
      <c r="B3757" t="s">
        <v>242</v>
      </c>
      <c r="C3757" t="s">
        <v>686</v>
      </c>
      <c r="D3757" t="s">
        <v>88</v>
      </c>
      <c r="E3757" t="s">
        <v>93</v>
      </c>
      <c r="F3757">
        <f ca="1">MONTH(Table1[[#This Row],[incident_datetime]])</f>
        <v>8</v>
      </c>
      <c r="G3757">
        <f ca="1">YEAR(Table1[[#This Row],[incident_datetime]])</f>
        <v>2026</v>
      </c>
      <c r="H3757" s="2">
        <f ca="1">TODAY()</f>
        <v>46250</v>
      </c>
      <c r="I3757" t="s">
        <v>1688</v>
      </c>
      <c r="J3757" t="s">
        <v>363</v>
      </c>
      <c r="K3757">
        <v>44</v>
      </c>
      <c r="L3757" t="s">
        <v>34</v>
      </c>
      <c r="M3757" t="s">
        <v>35</v>
      </c>
      <c r="N3757" t="s">
        <v>5155</v>
      </c>
      <c r="O3757">
        <v>20</v>
      </c>
      <c r="P3757" t="s">
        <v>59</v>
      </c>
      <c r="Q3757" t="s">
        <v>45</v>
      </c>
      <c r="R3757" t="s">
        <v>52</v>
      </c>
      <c r="S3757" t="s">
        <v>28</v>
      </c>
      <c r="T3757" t="s">
        <v>155</v>
      </c>
      <c r="U3757">
        <v>3</v>
      </c>
      <c r="V3757" s="4">
        <v>37015.449999999997</v>
      </c>
      <c r="W3757" t="s">
        <v>103</v>
      </c>
      <c r="X3757" cm="1">
        <f t="array" ref="X3757">_xlfn.IFS(Table1[[#This Row],[severity]]="Critical", 4, Table1[[#This Row],[severity]]="High", 3, Table1[[#This Row],[severity]]="Medium", 2, TRUE, 1)</f>
        <v>1</v>
      </c>
      <c r="Y3757">
        <f t="shared" ca="1" si="116"/>
        <v>0</v>
      </c>
      <c r="Z3757" t="str">
        <f t="shared" ca="1" si="117"/>
        <v>Night (00-05)</v>
      </c>
    </row>
    <row r="3758" spans="1:26" x14ac:dyDescent="0.3">
      <c r="A3758" t="s">
        <v>5766</v>
      </c>
      <c r="B3758" t="s">
        <v>391</v>
      </c>
      <c r="C3758" t="s">
        <v>686</v>
      </c>
      <c r="D3758" t="s">
        <v>38</v>
      </c>
      <c r="E3758" t="s">
        <v>39</v>
      </c>
      <c r="F3758">
        <f>MONTH(Table1[[#This Row],[incident_datetime]])</f>
        <v>8</v>
      </c>
      <c r="G3758">
        <f>YEAR(Table1[[#This Row],[incident_datetime]])</f>
        <v>2021</v>
      </c>
      <c r="H3758" s="1">
        <v>44418.376747685186</v>
      </c>
      <c r="I3758" t="s">
        <v>761</v>
      </c>
      <c r="J3758" t="s">
        <v>736</v>
      </c>
      <c r="K3758">
        <v>52</v>
      </c>
      <c r="L3758" t="s">
        <v>59</v>
      </c>
      <c r="M3758" t="s">
        <v>35</v>
      </c>
      <c r="N3758" t="s">
        <v>2608</v>
      </c>
      <c r="O3758">
        <v>20</v>
      </c>
      <c r="P3758" t="s">
        <v>43</v>
      </c>
      <c r="Q3758" t="s">
        <v>215</v>
      </c>
      <c r="R3758" t="s">
        <v>139</v>
      </c>
      <c r="S3758" t="s">
        <v>28</v>
      </c>
      <c r="T3758" t="s">
        <v>155</v>
      </c>
      <c r="U3758">
        <v>2</v>
      </c>
      <c r="V3758" s="4">
        <v>45164.01</v>
      </c>
      <c r="W3758" t="s">
        <v>103</v>
      </c>
      <c r="X3758" cm="1">
        <f t="array" ref="X3758">_xlfn.IFS(Table1[[#This Row],[severity]]="Critical", 4, Table1[[#This Row],[severity]]="High", 3, Table1[[#This Row],[severity]]="Medium", 2, TRUE, 1)</f>
        <v>2</v>
      </c>
      <c r="Y3758">
        <f t="shared" si="116"/>
        <v>9</v>
      </c>
      <c r="Z3758" t="str">
        <f t="shared" si="117"/>
        <v>Morning (06-11)</v>
      </c>
    </row>
    <row r="3759" spans="1:26" x14ac:dyDescent="0.3">
      <c r="A3759" t="s">
        <v>5767</v>
      </c>
      <c r="B3759" t="s">
        <v>267</v>
      </c>
      <c r="C3759" t="s">
        <v>562</v>
      </c>
      <c r="D3759" t="s">
        <v>48</v>
      </c>
      <c r="E3759" t="s">
        <v>39</v>
      </c>
      <c r="F3759">
        <f>MONTH(Table1[[#This Row],[incident_datetime]])</f>
        <v>6</v>
      </c>
      <c r="G3759">
        <f>YEAR(Table1[[#This Row],[incident_datetime]])</f>
        <v>2020</v>
      </c>
      <c r="H3759" s="1">
        <v>43988.200428240743</v>
      </c>
      <c r="I3759" t="s">
        <v>804</v>
      </c>
      <c r="J3759" t="s">
        <v>409</v>
      </c>
      <c r="K3759">
        <v>49</v>
      </c>
      <c r="L3759" t="s">
        <v>59</v>
      </c>
      <c r="M3759" t="s">
        <v>107</v>
      </c>
      <c r="N3759" t="s">
        <v>4564</v>
      </c>
      <c r="O3759">
        <v>32</v>
      </c>
      <c r="P3759" t="s">
        <v>43</v>
      </c>
      <c r="Q3759" t="s">
        <v>116</v>
      </c>
      <c r="R3759" t="s">
        <v>97</v>
      </c>
      <c r="S3759" t="s">
        <v>61</v>
      </c>
      <c r="T3759" t="s">
        <v>270</v>
      </c>
      <c r="U3759">
        <v>2</v>
      </c>
      <c r="V3759" s="4">
        <v>6136.25</v>
      </c>
      <c r="W3759" t="s">
        <v>103</v>
      </c>
      <c r="X3759" cm="1">
        <f t="array" ref="X3759">_xlfn.IFS(Table1[[#This Row],[severity]]="Critical", 4, Table1[[#This Row],[severity]]="High", 3, Table1[[#This Row],[severity]]="Medium", 2, TRUE, 1)</f>
        <v>3</v>
      </c>
      <c r="Y3759">
        <f t="shared" si="116"/>
        <v>4</v>
      </c>
      <c r="Z3759" t="str">
        <f t="shared" si="117"/>
        <v>Night (00-05)</v>
      </c>
    </row>
    <row r="3760" spans="1:26" x14ac:dyDescent="0.3">
      <c r="A3760" t="s">
        <v>5768</v>
      </c>
      <c r="B3760" t="s">
        <v>306</v>
      </c>
      <c r="C3760" t="s">
        <v>258</v>
      </c>
      <c r="D3760" t="s">
        <v>88</v>
      </c>
      <c r="E3760" t="s">
        <v>23</v>
      </c>
      <c r="F3760">
        <f>MONTH(Table1[[#This Row],[incident_datetime]])</f>
        <v>6</v>
      </c>
      <c r="G3760">
        <f>YEAR(Table1[[#This Row],[incident_datetime]])</f>
        <v>2023</v>
      </c>
      <c r="H3760" s="1">
        <v>45094.013240740744</v>
      </c>
      <c r="I3760" t="s">
        <v>586</v>
      </c>
      <c r="J3760" t="s">
        <v>826</v>
      </c>
      <c r="K3760">
        <v>37</v>
      </c>
      <c r="L3760" t="s">
        <v>43</v>
      </c>
      <c r="M3760" t="s">
        <v>107</v>
      </c>
      <c r="N3760" t="s">
        <v>3317</v>
      </c>
      <c r="O3760">
        <v>76</v>
      </c>
      <c r="P3760" t="s">
        <v>59</v>
      </c>
      <c r="Q3760" t="s">
        <v>60</v>
      </c>
      <c r="R3760" t="s">
        <v>139</v>
      </c>
      <c r="S3760" t="s">
        <v>132</v>
      </c>
      <c r="T3760" t="s">
        <v>270</v>
      </c>
      <c r="U3760">
        <v>4</v>
      </c>
      <c r="V3760" s="4">
        <v>45606.79</v>
      </c>
      <c r="W3760" t="s">
        <v>110</v>
      </c>
      <c r="X3760" cm="1">
        <f t="array" ref="X3760">_xlfn.IFS(Table1[[#This Row],[severity]]="Critical", 4, Table1[[#This Row],[severity]]="High", 3, Table1[[#This Row],[severity]]="Medium", 2, TRUE, 1)</f>
        <v>2</v>
      </c>
      <c r="Y3760">
        <f t="shared" si="116"/>
        <v>0</v>
      </c>
      <c r="Z3760" t="str">
        <f t="shared" si="117"/>
        <v>Night (00-05)</v>
      </c>
    </row>
    <row r="3761" spans="1:26" x14ac:dyDescent="0.3">
      <c r="A3761" t="s">
        <v>5769</v>
      </c>
      <c r="B3761" t="s">
        <v>391</v>
      </c>
      <c r="C3761" t="s">
        <v>258</v>
      </c>
      <c r="D3761" t="s">
        <v>92</v>
      </c>
      <c r="E3761" t="s">
        <v>39</v>
      </c>
      <c r="F3761">
        <f>MONTH(Table1[[#This Row],[incident_datetime]])</f>
        <v>6</v>
      </c>
      <c r="G3761">
        <f>YEAR(Table1[[#This Row],[incident_datetime]])</f>
        <v>2018</v>
      </c>
      <c r="H3761" s="1">
        <v>43262.793506944443</v>
      </c>
      <c r="I3761" t="s">
        <v>774</v>
      </c>
      <c r="J3761" t="s">
        <v>3383</v>
      </c>
      <c r="K3761">
        <v>38</v>
      </c>
      <c r="L3761" t="s">
        <v>43</v>
      </c>
      <c r="M3761" t="s">
        <v>41</v>
      </c>
      <c r="N3761" t="s">
        <v>5543</v>
      </c>
      <c r="O3761">
        <v>71</v>
      </c>
      <c r="P3761" t="s">
        <v>59</v>
      </c>
      <c r="Q3761" t="s">
        <v>27</v>
      </c>
      <c r="R3761" t="s">
        <v>139</v>
      </c>
      <c r="S3761" t="s">
        <v>98</v>
      </c>
      <c r="T3761" t="s">
        <v>155</v>
      </c>
      <c r="U3761">
        <v>1</v>
      </c>
      <c r="V3761" s="4">
        <v>33242.089999999997</v>
      </c>
      <c r="W3761" t="s">
        <v>110</v>
      </c>
      <c r="X3761" cm="1">
        <f t="array" ref="X3761">_xlfn.IFS(Table1[[#This Row],[severity]]="Critical", 4, Table1[[#This Row],[severity]]="High", 3, Table1[[#This Row],[severity]]="Medium", 2, TRUE, 1)</f>
        <v>2</v>
      </c>
      <c r="Y3761">
        <f t="shared" si="116"/>
        <v>19</v>
      </c>
      <c r="Z3761" t="str">
        <f t="shared" si="117"/>
        <v>Evening (18-23)</v>
      </c>
    </row>
    <row r="3762" spans="1:26" x14ac:dyDescent="0.3">
      <c r="A3762" t="s">
        <v>5770</v>
      </c>
      <c r="B3762" t="s">
        <v>373</v>
      </c>
      <c r="C3762" t="s">
        <v>258</v>
      </c>
      <c r="D3762" t="s">
        <v>77</v>
      </c>
      <c r="E3762" t="s">
        <v>66</v>
      </c>
      <c r="F3762">
        <f>MONTH(Table1[[#This Row],[incident_datetime]])</f>
        <v>3</v>
      </c>
      <c r="G3762">
        <f>YEAR(Table1[[#This Row],[incident_datetime]])</f>
        <v>2019</v>
      </c>
      <c r="H3762" s="1">
        <v>43549.371365740742</v>
      </c>
      <c r="I3762" t="s">
        <v>127</v>
      </c>
      <c r="J3762" t="s">
        <v>2330</v>
      </c>
      <c r="K3762">
        <v>52</v>
      </c>
      <c r="L3762" t="s">
        <v>59</v>
      </c>
      <c r="M3762" t="s">
        <v>35</v>
      </c>
      <c r="N3762" t="s">
        <v>1160</v>
      </c>
      <c r="O3762">
        <v>40</v>
      </c>
      <c r="P3762" t="s">
        <v>59</v>
      </c>
      <c r="Q3762" t="s">
        <v>27</v>
      </c>
      <c r="R3762" t="s">
        <v>97</v>
      </c>
      <c r="S3762" t="s">
        <v>61</v>
      </c>
      <c r="T3762" t="s">
        <v>155</v>
      </c>
      <c r="U3762">
        <v>3</v>
      </c>
      <c r="V3762" s="4">
        <v>26981.96</v>
      </c>
      <c r="W3762" t="s">
        <v>110</v>
      </c>
      <c r="X3762" cm="1">
        <f t="array" ref="X3762">_xlfn.IFS(Table1[[#This Row],[severity]]="Critical", 4, Table1[[#This Row],[severity]]="High", 3, Table1[[#This Row],[severity]]="Medium", 2, TRUE, 1)</f>
        <v>3</v>
      </c>
      <c r="Y3762">
        <f t="shared" si="116"/>
        <v>8</v>
      </c>
      <c r="Z3762" t="str">
        <f t="shared" si="117"/>
        <v>Morning (06-11)</v>
      </c>
    </row>
    <row r="3763" spans="1:26" x14ac:dyDescent="0.3">
      <c r="A3763" t="s">
        <v>5771</v>
      </c>
      <c r="B3763" t="s">
        <v>676</v>
      </c>
      <c r="C3763" t="s">
        <v>220</v>
      </c>
      <c r="D3763" t="s">
        <v>100</v>
      </c>
      <c r="E3763" t="s">
        <v>66</v>
      </c>
      <c r="F3763">
        <f>MONTH(Table1[[#This Row],[incident_datetime]])</f>
        <v>2</v>
      </c>
      <c r="G3763">
        <f>YEAR(Table1[[#This Row],[incident_datetime]])</f>
        <v>2018</v>
      </c>
      <c r="H3763" s="2">
        <v>43140</v>
      </c>
      <c r="I3763" t="s">
        <v>142</v>
      </c>
      <c r="J3763" t="s">
        <v>5057</v>
      </c>
      <c r="K3763">
        <v>52</v>
      </c>
      <c r="L3763" t="s">
        <v>59</v>
      </c>
      <c r="M3763" t="s">
        <v>35</v>
      </c>
      <c r="N3763" t="s">
        <v>912</v>
      </c>
      <c r="O3763">
        <v>56</v>
      </c>
      <c r="P3763" t="s">
        <v>59</v>
      </c>
      <c r="Q3763" t="s">
        <v>27</v>
      </c>
      <c r="R3763" t="s">
        <v>52</v>
      </c>
      <c r="S3763" t="s">
        <v>28</v>
      </c>
      <c r="T3763" t="s">
        <v>155</v>
      </c>
      <c r="U3763">
        <v>1</v>
      </c>
      <c r="V3763">
        <v>0</v>
      </c>
      <c r="W3763" t="s">
        <v>103</v>
      </c>
      <c r="X3763" cm="1">
        <f t="array" ref="X3763">_xlfn.IFS(Table1[[#This Row],[severity]]="Critical", 4, Table1[[#This Row],[severity]]="High", 3, Table1[[#This Row],[severity]]="Medium", 2, TRUE, 1)</f>
        <v>1</v>
      </c>
      <c r="Y3763">
        <f t="shared" si="116"/>
        <v>0</v>
      </c>
      <c r="Z3763" t="str">
        <f t="shared" si="117"/>
        <v>Night (00-05)</v>
      </c>
    </row>
    <row r="3764" spans="1:26" x14ac:dyDescent="0.3">
      <c r="A3764" t="s">
        <v>5772</v>
      </c>
      <c r="B3764" t="s">
        <v>141</v>
      </c>
      <c r="C3764" t="s">
        <v>468</v>
      </c>
      <c r="D3764" t="s">
        <v>100</v>
      </c>
      <c r="E3764" t="s">
        <v>39</v>
      </c>
      <c r="F3764">
        <f>MONTH(Table1[[#This Row],[incident_datetime]])</f>
        <v>4</v>
      </c>
      <c r="G3764">
        <f>YEAR(Table1[[#This Row],[incident_datetime]])</f>
        <v>2024</v>
      </c>
      <c r="H3764" s="1">
        <v>45412.573900462965</v>
      </c>
      <c r="I3764" t="s">
        <v>475</v>
      </c>
      <c r="J3764" t="s">
        <v>4468</v>
      </c>
      <c r="K3764">
        <v>31</v>
      </c>
      <c r="L3764" t="s">
        <v>43</v>
      </c>
      <c r="M3764" t="s">
        <v>41</v>
      </c>
      <c r="N3764" t="s">
        <v>981</v>
      </c>
      <c r="O3764">
        <v>12</v>
      </c>
      <c r="P3764" t="s">
        <v>34</v>
      </c>
      <c r="Q3764" t="s">
        <v>70</v>
      </c>
      <c r="R3764" t="s">
        <v>139</v>
      </c>
      <c r="S3764" t="s">
        <v>61</v>
      </c>
      <c r="T3764" t="s">
        <v>29</v>
      </c>
      <c r="U3764">
        <v>3</v>
      </c>
      <c r="V3764" s="4">
        <v>31852.04</v>
      </c>
      <c r="W3764" t="s">
        <v>103</v>
      </c>
      <c r="X3764" cm="1">
        <f t="array" ref="X3764">_xlfn.IFS(Table1[[#This Row],[severity]]="Critical", 4, Table1[[#This Row],[severity]]="High", 3, Table1[[#This Row],[severity]]="Medium", 2, TRUE, 1)</f>
        <v>2</v>
      </c>
      <c r="Y3764">
        <f t="shared" si="116"/>
        <v>13</v>
      </c>
      <c r="Z3764" t="str">
        <f t="shared" si="117"/>
        <v>Afternoon (12-17)</v>
      </c>
    </row>
    <row r="3765" spans="1:26" x14ac:dyDescent="0.3">
      <c r="A3765" t="s">
        <v>5773</v>
      </c>
      <c r="B3765" t="s">
        <v>676</v>
      </c>
      <c r="C3765" t="s">
        <v>233</v>
      </c>
      <c r="D3765" t="s">
        <v>77</v>
      </c>
      <c r="E3765" t="s">
        <v>72</v>
      </c>
      <c r="F3765">
        <f>MONTH(Table1[[#This Row],[incident_datetime]])</f>
        <v>8</v>
      </c>
      <c r="G3765">
        <f>YEAR(Table1[[#This Row],[incident_datetime]])</f>
        <v>2019</v>
      </c>
      <c r="H3765" s="1">
        <v>43707.000844907408</v>
      </c>
      <c r="I3765" t="s">
        <v>657</v>
      </c>
      <c r="J3765" t="s">
        <v>2005</v>
      </c>
      <c r="K3765">
        <v>47</v>
      </c>
      <c r="L3765" t="s">
        <v>43</v>
      </c>
      <c r="M3765" t="s">
        <v>35</v>
      </c>
      <c r="N3765" t="s">
        <v>2114</v>
      </c>
      <c r="O3765">
        <v>17</v>
      </c>
      <c r="P3765" t="s">
        <v>59</v>
      </c>
      <c r="Q3765" t="s">
        <v>27</v>
      </c>
      <c r="R3765" t="s">
        <v>52</v>
      </c>
      <c r="S3765" t="s">
        <v>61</v>
      </c>
      <c r="T3765" t="s">
        <v>62</v>
      </c>
      <c r="U3765">
        <v>2</v>
      </c>
      <c r="V3765" s="4">
        <v>3124.14</v>
      </c>
      <c r="W3765" t="s">
        <v>110</v>
      </c>
      <c r="X3765" cm="1">
        <f t="array" ref="X3765">_xlfn.IFS(Table1[[#This Row],[severity]]="Critical", 4, Table1[[#This Row],[severity]]="High", 3, Table1[[#This Row],[severity]]="Medium", 2, TRUE, 1)</f>
        <v>1</v>
      </c>
      <c r="Y3765">
        <f t="shared" si="116"/>
        <v>0</v>
      </c>
      <c r="Z3765" t="str">
        <f t="shared" si="117"/>
        <v>Night (00-05)</v>
      </c>
    </row>
    <row r="3766" spans="1:26" x14ac:dyDescent="0.3">
      <c r="A3766" t="s">
        <v>5774</v>
      </c>
      <c r="B3766" t="s">
        <v>685</v>
      </c>
      <c r="C3766" t="s">
        <v>562</v>
      </c>
      <c r="D3766" t="s">
        <v>88</v>
      </c>
      <c r="E3766" t="s">
        <v>31</v>
      </c>
      <c r="F3766">
        <f>MONTH(Table1[[#This Row],[incident_datetime]])</f>
        <v>11</v>
      </c>
      <c r="G3766">
        <f>YEAR(Table1[[#This Row],[incident_datetime]])</f>
        <v>2019</v>
      </c>
      <c r="H3766" s="1">
        <v>43778.406770833331</v>
      </c>
      <c r="I3766" t="s">
        <v>664</v>
      </c>
      <c r="J3766" t="s">
        <v>1296</v>
      </c>
      <c r="K3766">
        <v>52</v>
      </c>
      <c r="L3766" t="s">
        <v>43</v>
      </c>
      <c r="M3766" t="s">
        <v>107</v>
      </c>
      <c r="N3766" t="s">
        <v>701</v>
      </c>
      <c r="O3766">
        <v>14</v>
      </c>
      <c r="P3766" t="s">
        <v>59</v>
      </c>
      <c r="Q3766" t="s">
        <v>27</v>
      </c>
      <c r="R3766" t="s">
        <v>52</v>
      </c>
      <c r="S3766" t="s">
        <v>28</v>
      </c>
      <c r="T3766" t="s">
        <v>270</v>
      </c>
      <c r="U3766">
        <v>2</v>
      </c>
      <c r="V3766" s="4">
        <v>49616</v>
      </c>
      <c r="W3766" t="s">
        <v>110</v>
      </c>
      <c r="X3766" cm="1">
        <f t="array" ref="X3766">_xlfn.IFS(Table1[[#This Row],[severity]]="Critical", 4, Table1[[#This Row],[severity]]="High", 3, Table1[[#This Row],[severity]]="Medium", 2, TRUE, 1)</f>
        <v>1</v>
      </c>
      <c r="Y3766">
        <f t="shared" si="116"/>
        <v>9</v>
      </c>
      <c r="Z3766" t="str">
        <f t="shared" si="117"/>
        <v>Morning (06-11)</v>
      </c>
    </row>
    <row r="3767" spans="1:26" x14ac:dyDescent="0.3">
      <c r="A3767" t="s">
        <v>5775</v>
      </c>
      <c r="B3767" t="s">
        <v>422</v>
      </c>
      <c r="C3767" t="s">
        <v>185</v>
      </c>
      <c r="D3767" t="s">
        <v>77</v>
      </c>
      <c r="E3767" t="s">
        <v>186</v>
      </c>
      <c r="F3767">
        <f>MONTH(Table1[[#This Row],[incident_datetime]])</f>
        <v>8</v>
      </c>
      <c r="G3767">
        <f>YEAR(Table1[[#This Row],[incident_datetime]])</f>
        <v>2018</v>
      </c>
      <c r="H3767" s="1">
        <v>43325.705555555556</v>
      </c>
      <c r="I3767" t="s">
        <v>519</v>
      </c>
      <c r="J3767" t="s">
        <v>1128</v>
      </c>
      <c r="K3767">
        <v>29</v>
      </c>
      <c r="L3767" t="s">
        <v>43</v>
      </c>
      <c r="M3767" t="s">
        <v>35</v>
      </c>
      <c r="N3767" t="s">
        <v>189</v>
      </c>
      <c r="O3767">
        <v>64</v>
      </c>
      <c r="P3767" t="s">
        <v>34</v>
      </c>
      <c r="Q3767" t="s">
        <v>27</v>
      </c>
      <c r="R3767" t="s">
        <v>139</v>
      </c>
      <c r="S3767" t="s">
        <v>98</v>
      </c>
      <c r="T3767" t="s">
        <v>155</v>
      </c>
      <c r="U3767">
        <v>0</v>
      </c>
      <c r="V3767" s="4">
        <v>39016.61</v>
      </c>
      <c r="W3767" t="s">
        <v>103</v>
      </c>
      <c r="X3767" cm="1">
        <f t="array" ref="X3767">_xlfn.IFS(Table1[[#This Row],[severity]]="Critical", 4, Table1[[#This Row],[severity]]="High", 3, Table1[[#This Row],[severity]]="Medium", 2, TRUE, 1)</f>
        <v>2</v>
      </c>
      <c r="Y3767">
        <f t="shared" si="116"/>
        <v>16</v>
      </c>
      <c r="Z3767" t="str">
        <f t="shared" si="117"/>
        <v>Afternoon (12-17)</v>
      </c>
    </row>
    <row r="3768" spans="1:26" x14ac:dyDescent="0.3">
      <c r="A3768" t="s">
        <v>5776</v>
      </c>
      <c r="B3768" t="s">
        <v>676</v>
      </c>
      <c r="C3768" t="s">
        <v>686</v>
      </c>
      <c r="D3768" t="s">
        <v>88</v>
      </c>
      <c r="E3768" t="s">
        <v>72</v>
      </c>
      <c r="F3768">
        <f>MONTH(Table1[[#This Row],[incident_datetime]])</f>
        <v>2</v>
      </c>
      <c r="G3768">
        <f>YEAR(Table1[[#This Row],[incident_datetime]])</f>
        <v>2020</v>
      </c>
      <c r="H3768" s="1">
        <v>43863.438125000001</v>
      </c>
      <c r="I3768" t="s">
        <v>419</v>
      </c>
      <c r="J3768" t="s">
        <v>352</v>
      </c>
      <c r="K3768">
        <v>75</v>
      </c>
      <c r="L3768" t="s">
        <v>43</v>
      </c>
      <c r="M3768" t="s">
        <v>35</v>
      </c>
      <c r="N3768" t="s">
        <v>492</v>
      </c>
      <c r="O3768">
        <v>21</v>
      </c>
      <c r="P3768" t="s">
        <v>59</v>
      </c>
      <c r="Q3768" t="s">
        <v>116</v>
      </c>
      <c r="R3768" t="s">
        <v>109</v>
      </c>
      <c r="S3768" t="s">
        <v>98</v>
      </c>
      <c r="T3768" t="s">
        <v>155</v>
      </c>
      <c r="U3768">
        <v>5</v>
      </c>
      <c r="V3768" s="4">
        <v>38773.33</v>
      </c>
      <c r="W3768" t="s">
        <v>103</v>
      </c>
      <c r="X3768" cm="1">
        <f t="array" ref="X3768">_xlfn.IFS(Table1[[#This Row],[severity]]="Critical", 4, Table1[[#This Row],[severity]]="High", 3, Table1[[#This Row],[severity]]="Medium", 2, TRUE, 1)</f>
        <v>4</v>
      </c>
      <c r="Y3768">
        <f t="shared" si="116"/>
        <v>10</v>
      </c>
      <c r="Z3768" t="str">
        <f t="shared" si="117"/>
        <v>Morning (06-11)</v>
      </c>
    </row>
    <row r="3769" spans="1:26" x14ac:dyDescent="0.3">
      <c r="A3769" t="s">
        <v>5777</v>
      </c>
      <c r="B3769" t="s">
        <v>338</v>
      </c>
      <c r="C3769" t="s">
        <v>686</v>
      </c>
      <c r="D3769" t="s">
        <v>38</v>
      </c>
      <c r="E3769" t="s">
        <v>39</v>
      </c>
      <c r="F3769">
        <f>MONTH(Table1[[#This Row],[incident_datetime]])</f>
        <v>7</v>
      </c>
      <c r="G3769">
        <f>YEAR(Table1[[#This Row],[incident_datetime]])</f>
        <v>2020</v>
      </c>
      <c r="H3769" s="1">
        <v>44030.875590277778</v>
      </c>
      <c r="I3769" t="s">
        <v>56</v>
      </c>
      <c r="J3769" t="s">
        <v>844</v>
      </c>
      <c r="K3769">
        <v>19</v>
      </c>
      <c r="L3769" t="s">
        <v>43</v>
      </c>
      <c r="M3769" t="s">
        <v>85</v>
      </c>
      <c r="N3769" t="s">
        <v>3586</v>
      </c>
      <c r="O3769">
        <v>52</v>
      </c>
      <c r="P3769" t="s">
        <v>43</v>
      </c>
      <c r="Q3769" t="s">
        <v>45</v>
      </c>
      <c r="R3769" t="s">
        <v>109</v>
      </c>
      <c r="S3769" t="s">
        <v>28</v>
      </c>
      <c r="T3769" t="s">
        <v>29</v>
      </c>
      <c r="U3769">
        <v>4</v>
      </c>
      <c r="V3769" s="4">
        <v>36486.43</v>
      </c>
      <c r="W3769" t="s">
        <v>110</v>
      </c>
      <c r="X3769" cm="1">
        <f t="array" ref="X3769">_xlfn.IFS(Table1[[#This Row],[severity]]="Critical", 4, Table1[[#This Row],[severity]]="High", 3, Table1[[#This Row],[severity]]="Medium", 2, TRUE, 1)</f>
        <v>4</v>
      </c>
      <c r="Y3769">
        <f t="shared" si="116"/>
        <v>21</v>
      </c>
      <c r="Z3769" t="str">
        <f t="shared" si="117"/>
        <v>Evening (18-23)</v>
      </c>
    </row>
    <row r="3770" spans="1:26" x14ac:dyDescent="0.3">
      <c r="A3770" t="s">
        <v>5778</v>
      </c>
      <c r="B3770" t="s">
        <v>676</v>
      </c>
      <c r="C3770" t="s">
        <v>342</v>
      </c>
      <c r="D3770" t="s">
        <v>92</v>
      </c>
      <c r="E3770" t="s">
        <v>23</v>
      </c>
      <c r="F3770">
        <f>MONTH(Table1[[#This Row],[incident_datetime]])</f>
        <v>3</v>
      </c>
      <c r="G3770">
        <f>YEAR(Table1[[#This Row],[incident_datetime]])</f>
        <v>2021</v>
      </c>
      <c r="H3770" s="1">
        <v>44270.122789351852</v>
      </c>
      <c r="I3770" t="s">
        <v>32</v>
      </c>
      <c r="J3770" t="s">
        <v>1603</v>
      </c>
      <c r="K3770">
        <v>73</v>
      </c>
      <c r="L3770" t="s">
        <v>43</v>
      </c>
      <c r="M3770" t="s">
        <v>35</v>
      </c>
      <c r="N3770" t="s">
        <v>5779</v>
      </c>
      <c r="O3770">
        <v>47</v>
      </c>
      <c r="P3770" t="s">
        <v>34</v>
      </c>
      <c r="Q3770" t="s">
        <v>70</v>
      </c>
      <c r="R3770" t="s">
        <v>97</v>
      </c>
      <c r="S3770" t="s">
        <v>53</v>
      </c>
      <c r="T3770" t="s">
        <v>155</v>
      </c>
      <c r="U3770">
        <v>3</v>
      </c>
      <c r="V3770" s="4">
        <v>2298.88</v>
      </c>
      <c r="W3770" t="s">
        <v>110</v>
      </c>
      <c r="X3770" cm="1">
        <f t="array" ref="X3770">_xlfn.IFS(Table1[[#This Row],[severity]]="Critical", 4, Table1[[#This Row],[severity]]="High", 3, Table1[[#This Row],[severity]]="Medium", 2, TRUE, 1)</f>
        <v>3</v>
      </c>
      <c r="Y3770">
        <f t="shared" si="116"/>
        <v>2</v>
      </c>
      <c r="Z3770" t="str">
        <f t="shared" si="117"/>
        <v>Night (00-05)</v>
      </c>
    </row>
    <row r="3771" spans="1:26" x14ac:dyDescent="0.3">
      <c r="A3771" t="s">
        <v>5780</v>
      </c>
      <c r="B3771" t="s">
        <v>539</v>
      </c>
      <c r="C3771" t="s">
        <v>468</v>
      </c>
      <c r="D3771" t="s">
        <v>100</v>
      </c>
      <c r="E3771" t="s">
        <v>23</v>
      </c>
      <c r="F3771">
        <f>MONTH(Table1[[#This Row],[incident_datetime]])</f>
        <v>7</v>
      </c>
      <c r="G3771">
        <f>YEAR(Table1[[#This Row],[incident_datetime]])</f>
        <v>2019</v>
      </c>
      <c r="H3771" s="1">
        <v>43648.923692129632</v>
      </c>
      <c r="I3771" t="s">
        <v>208</v>
      </c>
      <c r="J3771" t="s">
        <v>637</v>
      </c>
      <c r="K3771">
        <v>69</v>
      </c>
      <c r="L3771" t="s">
        <v>59</v>
      </c>
      <c r="M3771" t="s">
        <v>85</v>
      </c>
      <c r="N3771" t="s">
        <v>1246</v>
      </c>
      <c r="O3771">
        <v>86</v>
      </c>
      <c r="P3771" t="s">
        <v>59</v>
      </c>
      <c r="Q3771" t="s">
        <v>70</v>
      </c>
      <c r="R3771" t="s">
        <v>52</v>
      </c>
      <c r="S3771" t="s">
        <v>98</v>
      </c>
      <c r="T3771" t="s">
        <v>29</v>
      </c>
      <c r="U3771">
        <v>1</v>
      </c>
      <c r="V3771" s="4">
        <v>11623.76</v>
      </c>
      <c r="W3771" t="s">
        <v>103</v>
      </c>
      <c r="X3771" cm="1">
        <f t="array" ref="X3771">_xlfn.IFS(Table1[[#This Row],[severity]]="Critical", 4, Table1[[#This Row],[severity]]="High", 3, Table1[[#This Row],[severity]]="Medium", 2, TRUE, 1)</f>
        <v>1</v>
      </c>
      <c r="Y3771">
        <f t="shared" si="116"/>
        <v>22</v>
      </c>
      <c r="Z3771" t="str">
        <f t="shared" si="117"/>
        <v>Evening (18-23)</v>
      </c>
    </row>
    <row r="3772" spans="1:26" x14ac:dyDescent="0.3">
      <c r="A3772" t="s">
        <v>5781</v>
      </c>
      <c r="B3772" t="s">
        <v>676</v>
      </c>
      <c r="C3772" t="s">
        <v>233</v>
      </c>
      <c r="D3772" t="s">
        <v>88</v>
      </c>
      <c r="E3772" t="s">
        <v>93</v>
      </c>
      <c r="F3772">
        <f>MONTH(Table1[[#This Row],[incident_datetime]])</f>
        <v>10</v>
      </c>
      <c r="G3772">
        <f>YEAR(Table1[[#This Row],[incident_datetime]])</f>
        <v>2023</v>
      </c>
      <c r="H3772" s="1">
        <v>45201.160879629628</v>
      </c>
      <c r="I3772" t="s">
        <v>204</v>
      </c>
      <c r="J3772" t="s">
        <v>1531</v>
      </c>
      <c r="K3772">
        <v>59</v>
      </c>
      <c r="L3772" t="s">
        <v>43</v>
      </c>
      <c r="M3772" t="s">
        <v>35</v>
      </c>
      <c r="N3772" t="s">
        <v>5782</v>
      </c>
      <c r="O3772">
        <v>63</v>
      </c>
      <c r="P3772" t="s">
        <v>59</v>
      </c>
      <c r="Q3772" t="s">
        <v>70</v>
      </c>
      <c r="R3772" t="s">
        <v>109</v>
      </c>
      <c r="S3772" t="s">
        <v>61</v>
      </c>
      <c r="T3772" t="s">
        <v>155</v>
      </c>
      <c r="U3772">
        <v>4</v>
      </c>
      <c r="V3772" s="4">
        <v>47438.94</v>
      </c>
      <c r="W3772" t="s">
        <v>103</v>
      </c>
      <c r="X3772" cm="1">
        <f t="array" ref="X3772">_xlfn.IFS(Table1[[#This Row],[severity]]="Critical", 4, Table1[[#This Row],[severity]]="High", 3, Table1[[#This Row],[severity]]="Medium", 2, TRUE, 1)</f>
        <v>4</v>
      </c>
      <c r="Y3772">
        <f t="shared" si="116"/>
        <v>3</v>
      </c>
      <c r="Z3772" t="str">
        <f t="shared" si="117"/>
        <v>Night (00-05)</v>
      </c>
    </row>
    <row r="3773" spans="1:26" x14ac:dyDescent="0.3">
      <c r="A3773" t="s">
        <v>5783</v>
      </c>
      <c r="B3773" t="s">
        <v>267</v>
      </c>
      <c r="C3773" t="s">
        <v>135</v>
      </c>
      <c r="D3773" t="s">
        <v>65</v>
      </c>
      <c r="E3773" t="s">
        <v>72</v>
      </c>
      <c r="F3773">
        <f>MONTH(Table1[[#This Row],[incident_datetime]])</f>
        <v>10</v>
      </c>
      <c r="G3773">
        <f>YEAR(Table1[[#This Row],[incident_datetime]])</f>
        <v>2021</v>
      </c>
      <c r="H3773" s="1">
        <v>44482.115914351853</v>
      </c>
      <c r="I3773" t="s">
        <v>408</v>
      </c>
      <c r="J3773" t="s">
        <v>3019</v>
      </c>
      <c r="K3773">
        <v>50</v>
      </c>
      <c r="L3773" t="s">
        <v>43</v>
      </c>
      <c r="M3773" t="s">
        <v>35</v>
      </c>
      <c r="N3773" t="s">
        <v>230</v>
      </c>
      <c r="O3773">
        <v>29</v>
      </c>
      <c r="P3773" t="s">
        <v>59</v>
      </c>
      <c r="Q3773" t="s">
        <v>215</v>
      </c>
      <c r="R3773" t="s">
        <v>109</v>
      </c>
      <c r="S3773" t="s">
        <v>61</v>
      </c>
      <c r="T3773" t="s">
        <v>62</v>
      </c>
      <c r="U3773">
        <v>4</v>
      </c>
      <c r="V3773" s="4">
        <v>41141.660000000003</v>
      </c>
      <c r="W3773" t="s">
        <v>110</v>
      </c>
      <c r="X3773" cm="1">
        <f t="array" ref="X3773">_xlfn.IFS(Table1[[#This Row],[severity]]="Critical", 4, Table1[[#This Row],[severity]]="High", 3, Table1[[#This Row],[severity]]="Medium", 2, TRUE, 1)</f>
        <v>4</v>
      </c>
      <c r="Y3773">
        <f t="shared" si="116"/>
        <v>2</v>
      </c>
      <c r="Z3773" t="str">
        <f t="shared" si="117"/>
        <v>Night (00-05)</v>
      </c>
    </row>
    <row r="3774" spans="1:26" x14ac:dyDescent="0.3">
      <c r="A3774" t="s">
        <v>5784</v>
      </c>
      <c r="B3774" t="s">
        <v>382</v>
      </c>
      <c r="C3774" t="s">
        <v>562</v>
      </c>
      <c r="D3774" t="s">
        <v>65</v>
      </c>
      <c r="E3774" t="s">
        <v>55</v>
      </c>
      <c r="F3774">
        <f>MONTH(Table1[[#This Row],[incident_datetime]])</f>
        <v>12</v>
      </c>
      <c r="G3774">
        <f>YEAR(Table1[[#This Row],[incident_datetime]])</f>
        <v>2021</v>
      </c>
      <c r="H3774" s="1">
        <v>44549.589756944442</v>
      </c>
      <c r="I3774" t="s">
        <v>1212</v>
      </c>
      <c r="J3774" t="s">
        <v>4330</v>
      </c>
      <c r="K3774">
        <v>44</v>
      </c>
      <c r="L3774" t="s">
        <v>43</v>
      </c>
      <c r="M3774" t="s">
        <v>35</v>
      </c>
      <c r="N3774" t="s">
        <v>3150</v>
      </c>
      <c r="O3774">
        <v>36</v>
      </c>
      <c r="P3774" t="s">
        <v>59</v>
      </c>
      <c r="Q3774" t="s">
        <v>70</v>
      </c>
      <c r="R3774" t="s">
        <v>52</v>
      </c>
      <c r="S3774" t="s">
        <v>98</v>
      </c>
      <c r="T3774" t="s">
        <v>155</v>
      </c>
      <c r="U3774">
        <v>2</v>
      </c>
      <c r="V3774" s="4">
        <v>27665.58</v>
      </c>
      <c r="W3774" t="s">
        <v>110</v>
      </c>
      <c r="X3774" cm="1">
        <f t="array" ref="X3774">_xlfn.IFS(Table1[[#This Row],[severity]]="Critical", 4, Table1[[#This Row],[severity]]="High", 3, Table1[[#This Row],[severity]]="Medium", 2, TRUE, 1)</f>
        <v>1</v>
      </c>
      <c r="Y3774">
        <f t="shared" si="116"/>
        <v>14</v>
      </c>
      <c r="Z3774" t="str">
        <f t="shared" si="117"/>
        <v>Afternoon (12-17)</v>
      </c>
    </row>
    <row r="3775" spans="1:26" x14ac:dyDescent="0.3">
      <c r="A3775" t="s">
        <v>5785</v>
      </c>
      <c r="B3775" t="s">
        <v>232</v>
      </c>
      <c r="C3775" t="s">
        <v>342</v>
      </c>
      <c r="D3775" t="s">
        <v>38</v>
      </c>
      <c r="E3775" t="s">
        <v>39</v>
      </c>
      <c r="F3775">
        <f>MONTH(Table1[[#This Row],[incident_datetime]])</f>
        <v>2</v>
      </c>
      <c r="G3775">
        <f>YEAR(Table1[[#This Row],[incident_datetime]])</f>
        <v>2020</v>
      </c>
      <c r="H3775" s="1">
        <v>43867.463506944441</v>
      </c>
      <c r="I3775" t="s">
        <v>327</v>
      </c>
      <c r="J3775" t="s">
        <v>2650</v>
      </c>
      <c r="K3775">
        <v>52</v>
      </c>
      <c r="L3775" t="s">
        <v>43</v>
      </c>
      <c r="M3775" t="s">
        <v>35</v>
      </c>
      <c r="N3775" t="s">
        <v>2648</v>
      </c>
      <c r="O3775">
        <v>63</v>
      </c>
      <c r="P3775" t="s">
        <v>59</v>
      </c>
      <c r="Q3775" t="s">
        <v>70</v>
      </c>
      <c r="R3775" t="s">
        <v>52</v>
      </c>
      <c r="S3775" t="s">
        <v>98</v>
      </c>
      <c r="T3775" t="s">
        <v>155</v>
      </c>
      <c r="U3775">
        <v>5</v>
      </c>
      <c r="V3775">
        <v>0</v>
      </c>
      <c r="W3775" t="s">
        <v>103</v>
      </c>
      <c r="X3775" cm="1">
        <f t="array" ref="X3775">_xlfn.IFS(Table1[[#This Row],[severity]]="Critical", 4, Table1[[#This Row],[severity]]="High", 3, Table1[[#This Row],[severity]]="Medium", 2, TRUE, 1)</f>
        <v>1</v>
      </c>
      <c r="Y3775">
        <f t="shared" si="116"/>
        <v>11</v>
      </c>
      <c r="Z3775" t="str">
        <f t="shared" si="117"/>
        <v>Morning (06-11)</v>
      </c>
    </row>
    <row r="3776" spans="1:26" x14ac:dyDescent="0.3">
      <c r="A3776" t="s">
        <v>5786</v>
      </c>
      <c r="B3776" t="s">
        <v>263</v>
      </c>
      <c r="C3776" t="s">
        <v>342</v>
      </c>
      <c r="D3776" t="s">
        <v>77</v>
      </c>
      <c r="E3776" t="s">
        <v>72</v>
      </c>
      <c r="F3776">
        <f>MONTH(Table1[[#This Row],[incident_datetime]])</f>
        <v>11</v>
      </c>
      <c r="G3776">
        <f>YEAR(Table1[[#This Row],[incident_datetime]])</f>
        <v>2020</v>
      </c>
      <c r="H3776" s="1">
        <v>44165.087430555555</v>
      </c>
      <c r="I3776" t="s">
        <v>355</v>
      </c>
      <c r="J3776" t="s">
        <v>1474</v>
      </c>
      <c r="K3776">
        <v>51</v>
      </c>
      <c r="L3776" t="s">
        <v>43</v>
      </c>
      <c r="M3776" t="s">
        <v>35</v>
      </c>
      <c r="N3776" t="s">
        <v>1977</v>
      </c>
      <c r="O3776">
        <v>56</v>
      </c>
      <c r="P3776" t="s">
        <v>43</v>
      </c>
      <c r="Q3776" t="s">
        <v>116</v>
      </c>
      <c r="R3776" t="s">
        <v>109</v>
      </c>
      <c r="S3776" t="s">
        <v>53</v>
      </c>
      <c r="T3776" t="s">
        <v>62</v>
      </c>
      <c r="U3776">
        <v>5</v>
      </c>
      <c r="V3776" s="4">
        <v>7523.45</v>
      </c>
      <c r="W3776" t="s">
        <v>110</v>
      </c>
      <c r="X3776" cm="1">
        <f t="array" ref="X3776">_xlfn.IFS(Table1[[#This Row],[severity]]="Critical", 4, Table1[[#This Row],[severity]]="High", 3, Table1[[#This Row],[severity]]="Medium", 2, TRUE, 1)</f>
        <v>4</v>
      </c>
      <c r="Y3776">
        <f t="shared" si="116"/>
        <v>2</v>
      </c>
      <c r="Z3776" t="str">
        <f t="shared" si="117"/>
        <v>Night (00-05)</v>
      </c>
    </row>
    <row r="3777" spans="1:26" x14ac:dyDescent="0.3">
      <c r="A3777" t="s">
        <v>5787</v>
      </c>
      <c r="B3777" t="s">
        <v>242</v>
      </c>
      <c r="C3777" t="s">
        <v>342</v>
      </c>
      <c r="D3777" t="s">
        <v>22</v>
      </c>
      <c r="E3777" t="s">
        <v>112</v>
      </c>
      <c r="F3777">
        <f>MONTH(Table1[[#This Row],[incident_datetime]])</f>
        <v>12</v>
      </c>
      <c r="G3777">
        <f>YEAR(Table1[[#This Row],[incident_datetime]])</f>
        <v>2019</v>
      </c>
      <c r="H3777" s="1">
        <v>43806.021793981483</v>
      </c>
      <c r="I3777" t="s">
        <v>79</v>
      </c>
      <c r="J3777" t="s">
        <v>2121</v>
      </c>
      <c r="K3777">
        <v>52</v>
      </c>
      <c r="L3777" t="s">
        <v>43</v>
      </c>
      <c r="M3777" t="s">
        <v>107</v>
      </c>
      <c r="N3777" t="s">
        <v>943</v>
      </c>
      <c r="O3777">
        <v>27</v>
      </c>
      <c r="P3777" t="s">
        <v>43</v>
      </c>
      <c r="Q3777" t="s">
        <v>70</v>
      </c>
      <c r="R3777" t="s">
        <v>109</v>
      </c>
      <c r="S3777" t="s">
        <v>98</v>
      </c>
      <c r="T3777" t="s">
        <v>270</v>
      </c>
      <c r="U3777">
        <v>0</v>
      </c>
      <c r="V3777" s="4">
        <v>405.51</v>
      </c>
      <c r="W3777" t="s">
        <v>103</v>
      </c>
      <c r="X3777" cm="1">
        <f t="array" ref="X3777">_xlfn.IFS(Table1[[#This Row],[severity]]="Critical", 4, Table1[[#This Row],[severity]]="High", 3, Table1[[#This Row],[severity]]="Medium", 2, TRUE, 1)</f>
        <v>4</v>
      </c>
      <c r="Y3777">
        <f t="shared" si="116"/>
        <v>0</v>
      </c>
      <c r="Z3777" t="str">
        <f t="shared" si="117"/>
        <v>Night (00-05)</v>
      </c>
    </row>
    <row r="3778" spans="1:26" x14ac:dyDescent="0.3">
      <c r="A3778" t="s">
        <v>5788</v>
      </c>
      <c r="B3778" t="s">
        <v>422</v>
      </c>
      <c r="C3778" t="s">
        <v>562</v>
      </c>
      <c r="D3778" t="s">
        <v>88</v>
      </c>
      <c r="E3778" t="s">
        <v>31</v>
      </c>
      <c r="F3778">
        <f>MONTH(Table1[[#This Row],[incident_datetime]])</f>
        <v>1</v>
      </c>
      <c r="G3778">
        <f>YEAR(Table1[[#This Row],[incident_datetime]])</f>
        <v>2021</v>
      </c>
      <c r="H3778" s="1">
        <v>44211.056956018518</v>
      </c>
      <c r="I3778" t="s">
        <v>312</v>
      </c>
      <c r="J3778" t="s">
        <v>4137</v>
      </c>
      <c r="K3778">
        <v>23</v>
      </c>
      <c r="L3778" t="s">
        <v>43</v>
      </c>
      <c r="M3778" t="s">
        <v>85</v>
      </c>
      <c r="N3778" t="s">
        <v>371</v>
      </c>
      <c r="O3778">
        <v>43</v>
      </c>
      <c r="P3778" t="s">
        <v>59</v>
      </c>
      <c r="Q3778" t="s">
        <v>116</v>
      </c>
      <c r="R3778" t="s">
        <v>139</v>
      </c>
      <c r="S3778" t="s">
        <v>98</v>
      </c>
      <c r="T3778" t="s">
        <v>155</v>
      </c>
      <c r="U3778">
        <v>1</v>
      </c>
      <c r="V3778" s="4">
        <v>30860.92</v>
      </c>
      <c r="W3778" t="s">
        <v>110</v>
      </c>
      <c r="X3778" cm="1">
        <f t="array" ref="X3778">_xlfn.IFS(Table1[[#This Row],[severity]]="Critical", 4, Table1[[#This Row],[severity]]="High", 3, Table1[[#This Row],[severity]]="Medium", 2, TRUE, 1)</f>
        <v>2</v>
      </c>
      <c r="Y3778">
        <f t="shared" ref="Y3778:Y3841" si="118">HOUR(H3778)</f>
        <v>1</v>
      </c>
      <c r="Z3778" t="str">
        <f t="shared" ref="Z3778:Z3841" si="119">IF(Y3778&lt;6,"Night (00-05)",IF(Y3778&lt;12,"Morning (06-11)",IF(Y3778&lt;18,"Afternoon (12-17)","Evening (18-23)")))</f>
        <v>Night (00-05)</v>
      </c>
    </row>
    <row r="3779" spans="1:26" x14ac:dyDescent="0.3">
      <c r="A3779" t="s">
        <v>5789</v>
      </c>
      <c r="B3779" t="s">
        <v>539</v>
      </c>
      <c r="C3779" t="s">
        <v>468</v>
      </c>
      <c r="D3779" t="s">
        <v>38</v>
      </c>
      <c r="E3779" t="s">
        <v>55</v>
      </c>
      <c r="F3779">
        <f>MONTH(Table1[[#This Row],[incident_datetime]])</f>
        <v>3</v>
      </c>
      <c r="G3779">
        <f>YEAR(Table1[[#This Row],[incident_datetime]])</f>
        <v>2023</v>
      </c>
      <c r="H3779" s="1">
        <v>44992.63045138889</v>
      </c>
      <c r="I3779" t="s">
        <v>986</v>
      </c>
      <c r="J3779" t="s">
        <v>7102</v>
      </c>
      <c r="K3779">
        <v>52</v>
      </c>
      <c r="L3779" t="s">
        <v>43</v>
      </c>
      <c r="M3779" t="s">
        <v>35</v>
      </c>
      <c r="N3779" t="s">
        <v>560</v>
      </c>
      <c r="O3779">
        <v>67</v>
      </c>
      <c r="P3779" t="s">
        <v>59</v>
      </c>
      <c r="Q3779" t="s">
        <v>27</v>
      </c>
      <c r="R3779" t="s">
        <v>139</v>
      </c>
      <c r="S3779" t="s">
        <v>132</v>
      </c>
      <c r="T3779" t="s">
        <v>155</v>
      </c>
      <c r="U3779">
        <v>3</v>
      </c>
      <c r="V3779" s="4">
        <v>49493.64</v>
      </c>
      <c r="W3779" t="s">
        <v>103</v>
      </c>
      <c r="X3779" cm="1">
        <f t="array" ref="X3779">_xlfn.IFS(Table1[[#This Row],[severity]]="Critical", 4, Table1[[#This Row],[severity]]="High", 3, Table1[[#This Row],[severity]]="Medium", 2, TRUE, 1)</f>
        <v>2</v>
      </c>
      <c r="Y3779">
        <f t="shared" si="118"/>
        <v>15</v>
      </c>
      <c r="Z3779" t="str">
        <f t="shared" si="119"/>
        <v>Afternoon (12-17)</v>
      </c>
    </row>
    <row r="3780" spans="1:26" x14ac:dyDescent="0.3">
      <c r="A3780" t="s">
        <v>5790</v>
      </c>
      <c r="B3780" t="s">
        <v>422</v>
      </c>
      <c r="C3780" t="s">
        <v>185</v>
      </c>
      <c r="D3780" t="s">
        <v>100</v>
      </c>
      <c r="E3780" t="s">
        <v>39</v>
      </c>
      <c r="F3780">
        <f>MONTH(Table1[[#This Row],[incident_datetime]])</f>
        <v>6</v>
      </c>
      <c r="G3780">
        <f>YEAR(Table1[[#This Row],[incident_datetime]])</f>
        <v>2020</v>
      </c>
      <c r="H3780" s="1">
        <v>43997.182881944442</v>
      </c>
      <c r="I3780" t="s">
        <v>712</v>
      </c>
      <c r="J3780" t="s">
        <v>3895</v>
      </c>
      <c r="K3780">
        <v>36</v>
      </c>
      <c r="L3780" t="s">
        <v>43</v>
      </c>
      <c r="M3780" t="s">
        <v>35</v>
      </c>
      <c r="N3780" t="s">
        <v>1452</v>
      </c>
      <c r="O3780">
        <v>58</v>
      </c>
      <c r="P3780" t="s">
        <v>59</v>
      </c>
      <c r="Q3780" t="s">
        <v>60</v>
      </c>
      <c r="R3780" t="s">
        <v>109</v>
      </c>
      <c r="S3780" t="s">
        <v>28</v>
      </c>
      <c r="T3780" t="s">
        <v>270</v>
      </c>
      <c r="U3780">
        <v>0</v>
      </c>
      <c r="V3780" s="4">
        <v>27974.799999999999</v>
      </c>
      <c r="W3780" t="s">
        <v>110</v>
      </c>
      <c r="X3780" cm="1">
        <f t="array" ref="X3780">_xlfn.IFS(Table1[[#This Row],[severity]]="Critical", 4, Table1[[#This Row],[severity]]="High", 3, Table1[[#This Row],[severity]]="Medium", 2, TRUE, 1)</f>
        <v>4</v>
      </c>
      <c r="Y3780">
        <f t="shared" si="118"/>
        <v>4</v>
      </c>
      <c r="Z3780" t="str">
        <f t="shared" si="119"/>
        <v>Night (00-05)</v>
      </c>
    </row>
    <row r="3781" spans="1:26" x14ac:dyDescent="0.3">
      <c r="A3781" t="s">
        <v>5791</v>
      </c>
      <c r="B3781" t="s">
        <v>676</v>
      </c>
      <c r="C3781" t="s">
        <v>180</v>
      </c>
      <c r="D3781" t="s">
        <v>88</v>
      </c>
      <c r="E3781" t="s">
        <v>31</v>
      </c>
      <c r="F3781">
        <f>MONTH(Table1[[#This Row],[incident_datetime]])</f>
        <v>2</v>
      </c>
      <c r="G3781">
        <f>YEAR(Table1[[#This Row],[incident_datetime]])</f>
        <v>2018</v>
      </c>
      <c r="H3781" s="1">
        <v>43137.700509259259</v>
      </c>
      <c r="I3781" t="s">
        <v>122</v>
      </c>
      <c r="J3781" t="s">
        <v>3059</v>
      </c>
      <c r="K3781">
        <v>23</v>
      </c>
      <c r="L3781" t="s">
        <v>59</v>
      </c>
      <c r="M3781" t="s">
        <v>107</v>
      </c>
      <c r="N3781" t="s">
        <v>1595</v>
      </c>
      <c r="O3781">
        <v>85</v>
      </c>
      <c r="P3781" t="s">
        <v>59</v>
      </c>
      <c r="Q3781" t="s">
        <v>27</v>
      </c>
      <c r="R3781" t="s">
        <v>109</v>
      </c>
      <c r="S3781" t="s">
        <v>61</v>
      </c>
      <c r="T3781" t="s">
        <v>29</v>
      </c>
      <c r="U3781">
        <v>2</v>
      </c>
      <c r="V3781" s="4">
        <v>41235.43</v>
      </c>
      <c r="W3781" t="s">
        <v>110</v>
      </c>
      <c r="X3781" cm="1">
        <f t="array" ref="X3781">_xlfn.IFS(Table1[[#This Row],[severity]]="Critical", 4, Table1[[#This Row],[severity]]="High", 3, Table1[[#This Row],[severity]]="Medium", 2, TRUE, 1)</f>
        <v>4</v>
      </c>
      <c r="Y3781">
        <f t="shared" si="118"/>
        <v>16</v>
      </c>
      <c r="Z3781" t="str">
        <f t="shared" si="119"/>
        <v>Afternoon (12-17)</v>
      </c>
    </row>
    <row r="3782" spans="1:26" x14ac:dyDescent="0.3">
      <c r="A3782" t="s">
        <v>5792</v>
      </c>
      <c r="B3782" t="s">
        <v>232</v>
      </c>
      <c r="C3782" t="s">
        <v>220</v>
      </c>
      <c r="D3782" t="s">
        <v>100</v>
      </c>
      <c r="E3782" t="s">
        <v>23</v>
      </c>
      <c r="F3782">
        <f>MONTH(Table1[[#This Row],[incident_datetime]])</f>
        <v>7</v>
      </c>
      <c r="G3782">
        <f>YEAR(Table1[[#This Row],[incident_datetime]])</f>
        <v>2024</v>
      </c>
      <c r="H3782" s="1">
        <v>45502.528287037036</v>
      </c>
      <c r="I3782" t="s">
        <v>400</v>
      </c>
      <c r="J3782" t="s">
        <v>430</v>
      </c>
      <c r="K3782">
        <v>73</v>
      </c>
      <c r="L3782" t="s">
        <v>43</v>
      </c>
      <c r="M3782" t="s">
        <v>41</v>
      </c>
      <c r="O3782">
        <v>56</v>
      </c>
      <c r="P3782" t="s">
        <v>59</v>
      </c>
      <c r="Q3782" t="s">
        <v>70</v>
      </c>
      <c r="R3782" t="s">
        <v>109</v>
      </c>
      <c r="S3782" t="s">
        <v>53</v>
      </c>
      <c r="T3782" t="s">
        <v>155</v>
      </c>
      <c r="U3782">
        <v>4</v>
      </c>
      <c r="V3782" s="4">
        <v>29119.62</v>
      </c>
      <c r="W3782" t="s">
        <v>110</v>
      </c>
      <c r="X3782" cm="1">
        <f t="array" ref="X3782">_xlfn.IFS(Table1[[#This Row],[severity]]="Critical", 4, Table1[[#This Row],[severity]]="High", 3, Table1[[#This Row],[severity]]="Medium", 2, TRUE, 1)</f>
        <v>4</v>
      </c>
      <c r="Y3782">
        <f t="shared" si="118"/>
        <v>12</v>
      </c>
      <c r="Z3782" t="str">
        <f t="shared" si="119"/>
        <v>Afternoon (12-17)</v>
      </c>
    </row>
    <row r="3783" spans="1:26" x14ac:dyDescent="0.3">
      <c r="A3783" t="s">
        <v>5793</v>
      </c>
      <c r="B3783" t="s">
        <v>267</v>
      </c>
      <c r="C3783" t="s">
        <v>233</v>
      </c>
      <c r="D3783" t="s">
        <v>88</v>
      </c>
      <c r="E3783" t="s">
        <v>112</v>
      </c>
      <c r="F3783">
        <f>MONTH(Table1[[#This Row],[incident_datetime]])</f>
        <v>5</v>
      </c>
      <c r="G3783">
        <f>YEAR(Table1[[#This Row],[incident_datetime]])</f>
        <v>2024</v>
      </c>
      <c r="H3783" s="1">
        <v>45419.263773148145</v>
      </c>
      <c r="I3783" t="s">
        <v>605</v>
      </c>
      <c r="J3783" t="s">
        <v>319</v>
      </c>
      <c r="K3783">
        <v>41</v>
      </c>
      <c r="L3783" t="s">
        <v>43</v>
      </c>
      <c r="M3783" t="s">
        <v>35</v>
      </c>
      <c r="N3783" t="s">
        <v>3169</v>
      </c>
      <c r="O3783">
        <v>23</v>
      </c>
      <c r="P3783" t="s">
        <v>43</v>
      </c>
      <c r="Q3783" t="s">
        <v>60</v>
      </c>
      <c r="R3783" t="s">
        <v>139</v>
      </c>
      <c r="S3783" t="s">
        <v>53</v>
      </c>
      <c r="T3783" t="s">
        <v>29</v>
      </c>
      <c r="U3783">
        <v>4</v>
      </c>
      <c r="V3783" s="4">
        <v>43436.66</v>
      </c>
      <c r="W3783" t="s">
        <v>110</v>
      </c>
      <c r="X3783" cm="1">
        <f t="array" ref="X3783">_xlfn.IFS(Table1[[#This Row],[severity]]="Critical", 4, Table1[[#This Row],[severity]]="High", 3, Table1[[#This Row],[severity]]="Medium", 2, TRUE, 1)</f>
        <v>2</v>
      </c>
      <c r="Y3783">
        <f t="shared" si="118"/>
        <v>6</v>
      </c>
      <c r="Z3783" t="str">
        <f t="shared" si="119"/>
        <v>Morning (06-11)</v>
      </c>
    </row>
    <row r="3784" spans="1:26" x14ac:dyDescent="0.3">
      <c r="A3784" t="s">
        <v>5794</v>
      </c>
      <c r="B3784" t="s">
        <v>250</v>
      </c>
      <c r="C3784" t="s">
        <v>468</v>
      </c>
      <c r="D3784" t="s">
        <v>48</v>
      </c>
      <c r="E3784" t="s">
        <v>39</v>
      </c>
      <c r="F3784">
        <f>MONTH(Table1[[#This Row],[incident_datetime]])</f>
        <v>8</v>
      </c>
      <c r="G3784">
        <f>YEAR(Table1[[#This Row],[incident_datetime]])</f>
        <v>2024</v>
      </c>
      <c r="H3784" s="1">
        <v>45513.311759259261</v>
      </c>
      <c r="I3784" t="s">
        <v>404</v>
      </c>
      <c r="J3784" t="s">
        <v>614</v>
      </c>
      <c r="K3784">
        <v>52</v>
      </c>
      <c r="L3784" t="s">
        <v>43</v>
      </c>
      <c r="M3784" t="s">
        <v>35</v>
      </c>
      <c r="N3784" t="s">
        <v>1547</v>
      </c>
      <c r="O3784">
        <v>24</v>
      </c>
      <c r="P3784" t="s">
        <v>59</v>
      </c>
      <c r="Q3784" t="s">
        <v>70</v>
      </c>
      <c r="R3784" t="s">
        <v>52</v>
      </c>
      <c r="S3784" t="s">
        <v>61</v>
      </c>
      <c r="T3784" t="s">
        <v>270</v>
      </c>
      <c r="U3784">
        <v>2</v>
      </c>
      <c r="V3784" s="4">
        <v>20702.38</v>
      </c>
      <c r="W3784" t="s">
        <v>110</v>
      </c>
      <c r="X3784" cm="1">
        <f t="array" ref="X3784">_xlfn.IFS(Table1[[#This Row],[severity]]="Critical", 4, Table1[[#This Row],[severity]]="High", 3, Table1[[#This Row],[severity]]="Medium", 2, TRUE, 1)</f>
        <v>1</v>
      </c>
      <c r="Y3784">
        <f t="shared" si="118"/>
        <v>7</v>
      </c>
      <c r="Z3784" t="str">
        <f t="shared" si="119"/>
        <v>Morning (06-11)</v>
      </c>
    </row>
    <row r="3785" spans="1:26" x14ac:dyDescent="0.3">
      <c r="A3785" t="s">
        <v>5795</v>
      </c>
      <c r="B3785" t="s">
        <v>685</v>
      </c>
      <c r="C3785" t="s">
        <v>220</v>
      </c>
      <c r="D3785" t="s">
        <v>48</v>
      </c>
      <c r="E3785" t="s">
        <v>39</v>
      </c>
      <c r="F3785">
        <f>MONTH(Table1[[#This Row],[incident_datetime]])</f>
        <v>11</v>
      </c>
      <c r="G3785">
        <f>YEAR(Table1[[#This Row],[incident_datetime]])</f>
        <v>2022</v>
      </c>
      <c r="H3785" s="1">
        <v>44888.138287037036</v>
      </c>
      <c r="I3785" t="s">
        <v>212</v>
      </c>
      <c r="J3785" t="s">
        <v>367</v>
      </c>
      <c r="K3785">
        <v>30</v>
      </c>
      <c r="L3785" t="s">
        <v>43</v>
      </c>
      <c r="M3785" t="s">
        <v>35</v>
      </c>
      <c r="N3785" t="s">
        <v>144</v>
      </c>
      <c r="O3785">
        <v>34</v>
      </c>
      <c r="P3785" t="s">
        <v>34</v>
      </c>
      <c r="Q3785" t="s">
        <v>27</v>
      </c>
      <c r="R3785" t="s">
        <v>52</v>
      </c>
      <c r="S3785" t="s">
        <v>98</v>
      </c>
      <c r="T3785" t="s">
        <v>155</v>
      </c>
      <c r="U3785">
        <v>4</v>
      </c>
      <c r="V3785" s="4">
        <v>3972.83</v>
      </c>
      <c r="W3785" t="s">
        <v>103</v>
      </c>
      <c r="X3785" cm="1">
        <f t="array" ref="X3785">_xlfn.IFS(Table1[[#This Row],[severity]]="Critical", 4, Table1[[#This Row],[severity]]="High", 3, Table1[[#This Row],[severity]]="Medium", 2, TRUE, 1)</f>
        <v>1</v>
      </c>
      <c r="Y3785">
        <f t="shared" si="118"/>
        <v>3</v>
      </c>
      <c r="Z3785" t="str">
        <f t="shared" si="119"/>
        <v>Night (00-05)</v>
      </c>
    </row>
    <row r="3786" spans="1:26" x14ac:dyDescent="0.3">
      <c r="A3786" t="s">
        <v>5796</v>
      </c>
      <c r="B3786" t="s">
        <v>935</v>
      </c>
      <c r="C3786" t="s">
        <v>135</v>
      </c>
      <c r="D3786" t="s">
        <v>38</v>
      </c>
      <c r="E3786" t="s">
        <v>23</v>
      </c>
      <c r="F3786">
        <f ca="1">MONTH(Table1[[#This Row],[incident_datetime]])</f>
        <v>8</v>
      </c>
      <c r="G3786">
        <f ca="1">YEAR(Table1[[#This Row],[incident_datetime]])</f>
        <v>2026</v>
      </c>
      <c r="H3786" s="2">
        <f ca="1">TODAY()</f>
        <v>46250</v>
      </c>
      <c r="I3786" t="s">
        <v>586</v>
      </c>
      <c r="J3786" t="s">
        <v>1131</v>
      </c>
      <c r="K3786">
        <v>74</v>
      </c>
      <c r="L3786" t="s">
        <v>43</v>
      </c>
      <c r="M3786" t="s">
        <v>35</v>
      </c>
      <c r="N3786" t="s">
        <v>163</v>
      </c>
      <c r="O3786">
        <v>59</v>
      </c>
      <c r="P3786" t="s">
        <v>43</v>
      </c>
      <c r="Q3786" t="s">
        <v>70</v>
      </c>
      <c r="R3786" t="s">
        <v>97</v>
      </c>
      <c r="S3786" t="s">
        <v>98</v>
      </c>
      <c r="T3786" t="s">
        <v>155</v>
      </c>
      <c r="U3786">
        <v>4</v>
      </c>
      <c r="V3786" s="4">
        <v>1654.68</v>
      </c>
      <c r="W3786" t="s">
        <v>103</v>
      </c>
      <c r="X3786" cm="1">
        <f t="array" ref="X3786">_xlfn.IFS(Table1[[#This Row],[severity]]="Critical", 4, Table1[[#This Row],[severity]]="High", 3, Table1[[#This Row],[severity]]="Medium", 2, TRUE, 1)</f>
        <v>3</v>
      </c>
      <c r="Y3786">
        <f t="shared" ca="1" si="118"/>
        <v>0</v>
      </c>
      <c r="Z3786" t="str">
        <f t="shared" ca="1" si="119"/>
        <v>Night (00-05)</v>
      </c>
    </row>
    <row r="3787" spans="1:26" x14ac:dyDescent="0.3">
      <c r="A3787" t="s">
        <v>5797</v>
      </c>
      <c r="B3787" t="s">
        <v>47</v>
      </c>
      <c r="C3787" t="s">
        <v>258</v>
      </c>
      <c r="D3787" t="s">
        <v>92</v>
      </c>
      <c r="E3787" t="s">
        <v>72</v>
      </c>
      <c r="F3787">
        <f>MONTH(Table1[[#This Row],[incident_datetime]])</f>
        <v>10</v>
      </c>
      <c r="G3787">
        <f>YEAR(Table1[[#This Row],[incident_datetime]])</f>
        <v>2019</v>
      </c>
      <c r="H3787" s="1">
        <v>43755.968287037038</v>
      </c>
      <c r="I3787" t="s">
        <v>278</v>
      </c>
      <c r="J3787" t="s">
        <v>1026</v>
      </c>
      <c r="K3787">
        <v>23</v>
      </c>
      <c r="L3787" t="s">
        <v>59</v>
      </c>
      <c r="M3787" t="s">
        <v>107</v>
      </c>
      <c r="N3787" t="s">
        <v>3542</v>
      </c>
      <c r="O3787">
        <v>56</v>
      </c>
      <c r="P3787" t="s">
        <v>59</v>
      </c>
      <c r="Q3787" t="s">
        <v>27</v>
      </c>
      <c r="R3787" t="s">
        <v>109</v>
      </c>
      <c r="S3787" t="s">
        <v>98</v>
      </c>
      <c r="T3787" t="s">
        <v>270</v>
      </c>
      <c r="U3787">
        <v>2</v>
      </c>
      <c r="V3787" s="4">
        <v>40106.959999999999</v>
      </c>
      <c r="W3787" t="s">
        <v>110</v>
      </c>
      <c r="X3787" cm="1">
        <f t="array" ref="X3787">_xlfn.IFS(Table1[[#This Row],[severity]]="Critical", 4, Table1[[#This Row],[severity]]="High", 3, Table1[[#This Row],[severity]]="Medium", 2, TRUE, 1)</f>
        <v>4</v>
      </c>
      <c r="Y3787">
        <f t="shared" si="118"/>
        <v>23</v>
      </c>
      <c r="Z3787" t="str">
        <f t="shared" si="119"/>
        <v>Evening (18-23)</v>
      </c>
    </row>
    <row r="3788" spans="1:26" x14ac:dyDescent="0.3">
      <c r="A3788" t="s">
        <v>5798</v>
      </c>
      <c r="B3788" t="s">
        <v>935</v>
      </c>
      <c r="C3788" t="s">
        <v>562</v>
      </c>
      <c r="D3788" t="s">
        <v>22</v>
      </c>
      <c r="E3788" t="s">
        <v>55</v>
      </c>
      <c r="F3788">
        <f>MONTH(Table1[[#This Row],[incident_datetime]])</f>
        <v>10</v>
      </c>
      <c r="G3788">
        <f>YEAR(Table1[[#This Row],[incident_datetime]])</f>
        <v>2023</v>
      </c>
      <c r="H3788" s="1">
        <v>45216.384618055556</v>
      </c>
      <c r="I3788" t="s">
        <v>89</v>
      </c>
      <c r="J3788" t="s">
        <v>7102</v>
      </c>
      <c r="K3788">
        <v>52</v>
      </c>
      <c r="L3788" t="s">
        <v>43</v>
      </c>
      <c r="M3788" t="s">
        <v>35</v>
      </c>
      <c r="N3788" t="s">
        <v>1711</v>
      </c>
      <c r="O3788">
        <v>40</v>
      </c>
      <c r="P3788" t="s">
        <v>59</v>
      </c>
      <c r="Q3788" t="s">
        <v>215</v>
      </c>
      <c r="R3788" t="s">
        <v>52</v>
      </c>
      <c r="S3788" t="s">
        <v>53</v>
      </c>
      <c r="T3788" t="s">
        <v>155</v>
      </c>
      <c r="U3788">
        <v>4</v>
      </c>
      <c r="V3788" s="4">
        <v>34304.67</v>
      </c>
      <c r="W3788" t="s">
        <v>103</v>
      </c>
      <c r="X3788" cm="1">
        <f t="array" ref="X3788">_xlfn.IFS(Table1[[#This Row],[severity]]="Critical", 4, Table1[[#This Row],[severity]]="High", 3, Table1[[#This Row],[severity]]="Medium", 2, TRUE, 1)</f>
        <v>1</v>
      </c>
      <c r="Y3788">
        <f t="shared" si="118"/>
        <v>9</v>
      </c>
      <c r="Z3788" t="str">
        <f t="shared" si="119"/>
        <v>Morning (06-11)</v>
      </c>
    </row>
    <row r="3789" spans="1:26" x14ac:dyDescent="0.3">
      <c r="A3789" t="s">
        <v>5799</v>
      </c>
      <c r="B3789" t="s">
        <v>598</v>
      </c>
      <c r="C3789" t="s">
        <v>562</v>
      </c>
      <c r="D3789" t="s">
        <v>92</v>
      </c>
      <c r="E3789" t="s">
        <v>186</v>
      </c>
      <c r="F3789">
        <f>MONTH(Table1[[#This Row],[incident_datetime]])</f>
        <v>6</v>
      </c>
      <c r="G3789">
        <f>YEAR(Table1[[#This Row],[incident_datetime]])</f>
        <v>2019</v>
      </c>
      <c r="H3789" s="1">
        <v>43643.850844907407</v>
      </c>
      <c r="I3789" t="s">
        <v>191</v>
      </c>
      <c r="J3789" t="s">
        <v>5800</v>
      </c>
      <c r="K3789">
        <v>22</v>
      </c>
      <c r="L3789" t="s">
        <v>59</v>
      </c>
      <c r="M3789" t="s">
        <v>107</v>
      </c>
      <c r="N3789" t="s">
        <v>872</v>
      </c>
      <c r="O3789">
        <v>56</v>
      </c>
      <c r="P3789" t="s">
        <v>43</v>
      </c>
      <c r="Q3789" t="s">
        <v>60</v>
      </c>
      <c r="R3789" t="s">
        <v>52</v>
      </c>
      <c r="S3789" t="s">
        <v>132</v>
      </c>
      <c r="T3789" t="s">
        <v>270</v>
      </c>
      <c r="U3789">
        <v>0</v>
      </c>
      <c r="V3789" s="4">
        <v>15248.97</v>
      </c>
      <c r="W3789" t="s">
        <v>103</v>
      </c>
      <c r="X3789" cm="1">
        <f t="array" ref="X3789">_xlfn.IFS(Table1[[#This Row],[severity]]="Critical", 4, Table1[[#This Row],[severity]]="High", 3, Table1[[#This Row],[severity]]="Medium", 2, TRUE, 1)</f>
        <v>1</v>
      </c>
      <c r="Y3789">
        <f t="shared" si="118"/>
        <v>20</v>
      </c>
      <c r="Z3789" t="str">
        <f t="shared" si="119"/>
        <v>Evening (18-23)</v>
      </c>
    </row>
    <row r="3790" spans="1:26" x14ac:dyDescent="0.3">
      <c r="A3790" t="s">
        <v>5801</v>
      </c>
      <c r="B3790" t="s">
        <v>676</v>
      </c>
      <c r="C3790" t="s">
        <v>135</v>
      </c>
      <c r="D3790" t="s">
        <v>48</v>
      </c>
      <c r="E3790" t="s">
        <v>93</v>
      </c>
      <c r="F3790">
        <f>MONTH(Table1[[#This Row],[incident_datetime]])</f>
        <v>2</v>
      </c>
      <c r="G3790">
        <f>YEAR(Table1[[#This Row],[incident_datetime]])</f>
        <v>2021</v>
      </c>
      <c r="H3790" s="1">
        <v>44240.153252314813</v>
      </c>
      <c r="I3790" t="s">
        <v>334</v>
      </c>
      <c r="J3790" t="s">
        <v>797</v>
      </c>
      <c r="K3790">
        <v>69</v>
      </c>
      <c r="L3790" t="s">
        <v>43</v>
      </c>
      <c r="M3790" t="s">
        <v>35</v>
      </c>
      <c r="N3790" t="s">
        <v>693</v>
      </c>
      <c r="O3790">
        <v>77</v>
      </c>
      <c r="P3790" t="s">
        <v>59</v>
      </c>
      <c r="Q3790" t="s">
        <v>27</v>
      </c>
      <c r="R3790" t="s">
        <v>139</v>
      </c>
      <c r="S3790" t="s">
        <v>28</v>
      </c>
      <c r="T3790" t="s">
        <v>155</v>
      </c>
      <c r="U3790">
        <v>5</v>
      </c>
      <c r="V3790" s="4">
        <v>15716.89</v>
      </c>
      <c r="W3790" t="s">
        <v>110</v>
      </c>
      <c r="X3790" cm="1">
        <f t="array" ref="X3790">_xlfn.IFS(Table1[[#This Row],[severity]]="Critical", 4, Table1[[#This Row],[severity]]="High", 3, Table1[[#This Row],[severity]]="Medium", 2, TRUE, 1)</f>
        <v>2</v>
      </c>
      <c r="Y3790">
        <f t="shared" si="118"/>
        <v>3</v>
      </c>
      <c r="Z3790" t="str">
        <f t="shared" si="119"/>
        <v>Night (00-05)</v>
      </c>
    </row>
    <row r="3791" spans="1:26" x14ac:dyDescent="0.3">
      <c r="A3791" t="s">
        <v>5802</v>
      </c>
      <c r="B3791" t="s">
        <v>507</v>
      </c>
      <c r="C3791" t="s">
        <v>342</v>
      </c>
      <c r="D3791" t="s">
        <v>100</v>
      </c>
      <c r="E3791" t="s">
        <v>72</v>
      </c>
      <c r="F3791">
        <f>MONTH(Table1[[#This Row],[incident_datetime]])</f>
        <v>1</v>
      </c>
      <c r="G3791">
        <f>YEAR(Table1[[#This Row],[incident_datetime]])</f>
        <v>2021</v>
      </c>
      <c r="H3791" s="1">
        <v>44202.722083333334</v>
      </c>
      <c r="I3791" t="s">
        <v>613</v>
      </c>
      <c r="J3791" t="s">
        <v>2533</v>
      </c>
      <c r="K3791">
        <v>25</v>
      </c>
      <c r="L3791" t="s">
        <v>59</v>
      </c>
      <c r="M3791" t="s">
        <v>35</v>
      </c>
      <c r="N3791" t="s">
        <v>772</v>
      </c>
      <c r="O3791">
        <v>56</v>
      </c>
      <c r="P3791" t="s">
        <v>43</v>
      </c>
      <c r="Q3791" t="s">
        <v>70</v>
      </c>
      <c r="R3791" t="s">
        <v>109</v>
      </c>
      <c r="S3791" t="s">
        <v>61</v>
      </c>
      <c r="T3791" t="s">
        <v>29</v>
      </c>
      <c r="U3791">
        <v>3</v>
      </c>
      <c r="V3791" s="4">
        <v>44736.05</v>
      </c>
      <c r="W3791" t="s">
        <v>103</v>
      </c>
      <c r="X3791" cm="1">
        <f t="array" ref="X3791">_xlfn.IFS(Table1[[#This Row],[severity]]="Critical", 4, Table1[[#This Row],[severity]]="High", 3, Table1[[#This Row],[severity]]="Medium", 2, TRUE, 1)</f>
        <v>4</v>
      </c>
      <c r="Y3791">
        <f t="shared" si="118"/>
        <v>17</v>
      </c>
      <c r="Z3791" t="str">
        <f t="shared" si="119"/>
        <v>Afternoon (12-17)</v>
      </c>
    </row>
    <row r="3792" spans="1:26" x14ac:dyDescent="0.3">
      <c r="A3792" t="s">
        <v>5803</v>
      </c>
      <c r="B3792" t="s">
        <v>422</v>
      </c>
      <c r="C3792" t="s">
        <v>233</v>
      </c>
      <c r="D3792" t="s">
        <v>100</v>
      </c>
      <c r="E3792" t="s">
        <v>31</v>
      </c>
      <c r="F3792">
        <f>MONTH(Table1[[#This Row],[incident_datetime]])</f>
        <v>9</v>
      </c>
      <c r="G3792">
        <f>YEAR(Table1[[#This Row],[incident_datetime]])</f>
        <v>2018</v>
      </c>
      <c r="H3792" s="1">
        <v>43350.102465277778</v>
      </c>
      <c r="I3792" t="s">
        <v>334</v>
      </c>
      <c r="J3792" t="s">
        <v>7102</v>
      </c>
      <c r="K3792">
        <v>52</v>
      </c>
      <c r="L3792" t="s">
        <v>43</v>
      </c>
      <c r="M3792" t="s">
        <v>35</v>
      </c>
      <c r="N3792" t="s">
        <v>2415</v>
      </c>
      <c r="O3792">
        <v>14</v>
      </c>
      <c r="P3792" t="s">
        <v>59</v>
      </c>
      <c r="Q3792" t="s">
        <v>27</v>
      </c>
      <c r="R3792" t="s">
        <v>139</v>
      </c>
      <c r="S3792" t="s">
        <v>61</v>
      </c>
      <c r="T3792" t="s">
        <v>155</v>
      </c>
      <c r="U3792">
        <v>0</v>
      </c>
      <c r="V3792" s="4">
        <v>46074.86</v>
      </c>
      <c r="W3792" t="s">
        <v>110</v>
      </c>
      <c r="X3792" cm="1">
        <f t="array" ref="X3792">_xlfn.IFS(Table1[[#This Row],[severity]]="Critical", 4, Table1[[#This Row],[severity]]="High", 3, Table1[[#This Row],[severity]]="Medium", 2, TRUE, 1)</f>
        <v>2</v>
      </c>
      <c r="Y3792">
        <f t="shared" si="118"/>
        <v>2</v>
      </c>
      <c r="Z3792" t="str">
        <f t="shared" si="119"/>
        <v>Night (00-05)</v>
      </c>
    </row>
    <row r="3793" spans="1:26" x14ac:dyDescent="0.3">
      <c r="A3793" t="s">
        <v>5804</v>
      </c>
      <c r="B3793" t="s">
        <v>306</v>
      </c>
      <c r="C3793" t="s">
        <v>258</v>
      </c>
      <c r="D3793" t="s">
        <v>48</v>
      </c>
      <c r="E3793" t="s">
        <v>39</v>
      </c>
      <c r="F3793">
        <f>MONTH(Table1[[#This Row],[incident_datetime]])</f>
        <v>7</v>
      </c>
      <c r="G3793">
        <f>YEAR(Table1[[#This Row],[incident_datetime]])</f>
        <v>2021</v>
      </c>
      <c r="H3793" s="1">
        <v>44393.578796296293</v>
      </c>
      <c r="I3793" t="s">
        <v>377</v>
      </c>
      <c r="J3793" t="s">
        <v>1522</v>
      </c>
      <c r="K3793">
        <v>48</v>
      </c>
      <c r="L3793" t="s">
        <v>43</v>
      </c>
      <c r="M3793" t="s">
        <v>107</v>
      </c>
      <c r="N3793" t="s">
        <v>2993</v>
      </c>
      <c r="O3793">
        <v>59</v>
      </c>
      <c r="P3793" t="s">
        <v>43</v>
      </c>
      <c r="Q3793" t="s">
        <v>70</v>
      </c>
      <c r="R3793" t="s">
        <v>109</v>
      </c>
      <c r="S3793" t="s">
        <v>132</v>
      </c>
      <c r="T3793" t="s">
        <v>155</v>
      </c>
      <c r="U3793">
        <v>1</v>
      </c>
      <c r="V3793" s="4">
        <v>19356.13</v>
      </c>
      <c r="W3793" t="s">
        <v>103</v>
      </c>
      <c r="X3793" cm="1">
        <f t="array" ref="X3793">_xlfn.IFS(Table1[[#This Row],[severity]]="Critical", 4, Table1[[#This Row],[severity]]="High", 3, Table1[[#This Row],[severity]]="Medium", 2, TRUE, 1)</f>
        <v>4</v>
      </c>
      <c r="Y3793">
        <f t="shared" si="118"/>
        <v>13</v>
      </c>
      <c r="Z3793" t="str">
        <f t="shared" si="119"/>
        <v>Afternoon (12-17)</v>
      </c>
    </row>
    <row r="3794" spans="1:26" x14ac:dyDescent="0.3">
      <c r="A3794" t="s">
        <v>5805</v>
      </c>
      <c r="B3794" t="s">
        <v>141</v>
      </c>
      <c r="C3794" t="s">
        <v>233</v>
      </c>
      <c r="D3794" t="s">
        <v>100</v>
      </c>
      <c r="E3794" t="s">
        <v>31</v>
      </c>
      <c r="F3794">
        <f>MONTH(Table1[[#This Row],[incident_datetime]])</f>
        <v>1</v>
      </c>
      <c r="G3794">
        <f>YEAR(Table1[[#This Row],[incident_datetime]])</f>
        <v>2020</v>
      </c>
      <c r="H3794" s="1">
        <v>43853.133784722224</v>
      </c>
      <c r="I3794" t="s">
        <v>343</v>
      </c>
      <c r="J3794" t="s">
        <v>1749</v>
      </c>
      <c r="K3794">
        <v>26</v>
      </c>
      <c r="L3794" t="s">
        <v>59</v>
      </c>
      <c r="M3794" t="s">
        <v>34</v>
      </c>
      <c r="N3794" t="s">
        <v>2742</v>
      </c>
      <c r="O3794">
        <v>83</v>
      </c>
      <c r="P3794" t="s">
        <v>59</v>
      </c>
      <c r="Q3794" t="s">
        <v>27</v>
      </c>
      <c r="R3794" t="s">
        <v>109</v>
      </c>
      <c r="S3794" t="s">
        <v>28</v>
      </c>
      <c r="T3794" t="s">
        <v>29</v>
      </c>
      <c r="U3794">
        <v>2</v>
      </c>
      <c r="V3794">
        <v>0</v>
      </c>
      <c r="W3794" t="s">
        <v>110</v>
      </c>
      <c r="X3794" cm="1">
        <f t="array" ref="X3794">_xlfn.IFS(Table1[[#This Row],[severity]]="Critical", 4, Table1[[#This Row],[severity]]="High", 3, Table1[[#This Row],[severity]]="Medium", 2, TRUE, 1)</f>
        <v>4</v>
      </c>
      <c r="Y3794">
        <f t="shared" si="118"/>
        <v>3</v>
      </c>
      <c r="Z3794" t="str">
        <f t="shared" si="119"/>
        <v>Night (00-05)</v>
      </c>
    </row>
    <row r="3795" spans="1:26" x14ac:dyDescent="0.3">
      <c r="A3795" t="s">
        <v>5806</v>
      </c>
      <c r="B3795" t="s">
        <v>267</v>
      </c>
      <c r="C3795" t="s">
        <v>258</v>
      </c>
      <c r="D3795" t="s">
        <v>88</v>
      </c>
      <c r="E3795" t="s">
        <v>39</v>
      </c>
      <c r="F3795">
        <f>MONTH(Table1[[#This Row],[incident_datetime]])</f>
        <v>9</v>
      </c>
      <c r="G3795">
        <f>YEAR(Table1[[#This Row],[incident_datetime]])</f>
        <v>2020</v>
      </c>
      <c r="H3795" s="2">
        <v>44090</v>
      </c>
      <c r="I3795" t="s">
        <v>1070</v>
      </c>
      <c r="J3795" t="s">
        <v>205</v>
      </c>
      <c r="K3795">
        <v>41</v>
      </c>
      <c r="L3795" t="s">
        <v>43</v>
      </c>
      <c r="M3795" t="s">
        <v>107</v>
      </c>
      <c r="N3795" t="s">
        <v>2062</v>
      </c>
      <c r="O3795">
        <v>59</v>
      </c>
      <c r="P3795" t="s">
        <v>59</v>
      </c>
      <c r="Q3795" t="s">
        <v>27</v>
      </c>
      <c r="R3795" t="s">
        <v>97</v>
      </c>
      <c r="S3795" t="s">
        <v>61</v>
      </c>
      <c r="T3795" t="s">
        <v>62</v>
      </c>
      <c r="U3795">
        <v>1</v>
      </c>
      <c r="V3795" s="4">
        <v>15879.88</v>
      </c>
      <c r="W3795" t="s">
        <v>103</v>
      </c>
      <c r="X3795" cm="1">
        <f t="array" ref="X3795">_xlfn.IFS(Table1[[#This Row],[severity]]="Critical", 4, Table1[[#This Row],[severity]]="High", 3, Table1[[#This Row],[severity]]="Medium", 2, TRUE, 1)</f>
        <v>3</v>
      </c>
      <c r="Y3795">
        <f t="shared" si="118"/>
        <v>0</v>
      </c>
      <c r="Z3795" t="str">
        <f t="shared" si="119"/>
        <v>Night (00-05)</v>
      </c>
    </row>
    <row r="3796" spans="1:26" x14ac:dyDescent="0.3">
      <c r="A3796" t="s">
        <v>5807</v>
      </c>
      <c r="B3796" t="s">
        <v>539</v>
      </c>
      <c r="C3796" t="s">
        <v>468</v>
      </c>
      <c r="D3796" t="s">
        <v>92</v>
      </c>
      <c r="E3796" t="s">
        <v>186</v>
      </c>
      <c r="F3796">
        <f>MONTH(Table1[[#This Row],[incident_datetime]])</f>
        <v>9</v>
      </c>
      <c r="G3796">
        <f>YEAR(Table1[[#This Row],[incident_datetime]])</f>
        <v>2019</v>
      </c>
      <c r="H3796" s="1">
        <v>43711.945891203701</v>
      </c>
      <c r="I3796" t="s">
        <v>343</v>
      </c>
      <c r="J3796" t="s">
        <v>1845</v>
      </c>
      <c r="K3796">
        <v>58</v>
      </c>
      <c r="L3796" t="s">
        <v>59</v>
      </c>
      <c r="M3796" t="s">
        <v>35</v>
      </c>
      <c r="N3796" t="s">
        <v>2202</v>
      </c>
      <c r="O3796">
        <v>56</v>
      </c>
      <c r="P3796" t="s">
        <v>59</v>
      </c>
      <c r="Q3796" t="s">
        <v>27</v>
      </c>
      <c r="R3796" t="s">
        <v>97</v>
      </c>
      <c r="S3796" t="s">
        <v>61</v>
      </c>
      <c r="T3796" t="s">
        <v>270</v>
      </c>
      <c r="U3796">
        <v>4</v>
      </c>
      <c r="V3796" s="4">
        <v>6810.63</v>
      </c>
      <c r="W3796" t="s">
        <v>103</v>
      </c>
      <c r="X3796" cm="1">
        <f t="array" ref="X3796">_xlfn.IFS(Table1[[#This Row],[severity]]="Critical", 4, Table1[[#This Row],[severity]]="High", 3, Table1[[#This Row],[severity]]="Medium", 2, TRUE, 1)</f>
        <v>3</v>
      </c>
      <c r="Y3796">
        <f t="shared" si="118"/>
        <v>22</v>
      </c>
      <c r="Z3796" t="str">
        <f t="shared" si="119"/>
        <v>Evening (18-23)</v>
      </c>
    </row>
    <row r="3797" spans="1:26" x14ac:dyDescent="0.3">
      <c r="A3797" t="s">
        <v>5808</v>
      </c>
      <c r="B3797" t="s">
        <v>935</v>
      </c>
      <c r="C3797" t="s">
        <v>180</v>
      </c>
      <c r="D3797" t="s">
        <v>77</v>
      </c>
      <c r="E3797" t="s">
        <v>31</v>
      </c>
      <c r="F3797">
        <f>MONTH(Table1[[#This Row],[incident_datetime]])</f>
        <v>9</v>
      </c>
      <c r="G3797">
        <f>YEAR(Table1[[#This Row],[incident_datetime]])</f>
        <v>2020</v>
      </c>
      <c r="H3797" s="1">
        <v>44101.825567129628</v>
      </c>
      <c r="I3797" t="s">
        <v>355</v>
      </c>
      <c r="J3797" t="s">
        <v>316</v>
      </c>
      <c r="K3797">
        <v>64</v>
      </c>
      <c r="L3797" t="s">
        <v>34</v>
      </c>
      <c r="M3797" t="s">
        <v>107</v>
      </c>
      <c r="N3797" t="s">
        <v>1030</v>
      </c>
      <c r="O3797">
        <v>18</v>
      </c>
      <c r="P3797" t="s">
        <v>34</v>
      </c>
      <c r="Q3797" t="s">
        <v>215</v>
      </c>
      <c r="R3797" t="s">
        <v>109</v>
      </c>
      <c r="S3797" t="s">
        <v>53</v>
      </c>
      <c r="T3797" t="s">
        <v>155</v>
      </c>
      <c r="U3797">
        <v>4</v>
      </c>
      <c r="V3797" s="4">
        <v>34018.14</v>
      </c>
      <c r="W3797" t="s">
        <v>110</v>
      </c>
      <c r="X3797" cm="1">
        <f t="array" ref="X3797">_xlfn.IFS(Table1[[#This Row],[severity]]="Critical", 4, Table1[[#This Row],[severity]]="High", 3, Table1[[#This Row],[severity]]="Medium", 2, TRUE, 1)</f>
        <v>4</v>
      </c>
      <c r="Y3797">
        <f t="shared" si="118"/>
        <v>19</v>
      </c>
      <c r="Z3797" t="str">
        <f t="shared" si="119"/>
        <v>Evening (18-23)</v>
      </c>
    </row>
    <row r="3798" spans="1:26" x14ac:dyDescent="0.3">
      <c r="A3798" t="s">
        <v>5809</v>
      </c>
      <c r="B3798" t="s">
        <v>382</v>
      </c>
      <c r="C3798" t="s">
        <v>468</v>
      </c>
      <c r="D3798" t="s">
        <v>92</v>
      </c>
      <c r="E3798" t="s">
        <v>23</v>
      </c>
      <c r="F3798">
        <f>MONTH(Table1[[#This Row],[incident_datetime]])</f>
        <v>2</v>
      </c>
      <c r="G3798">
        <f>YEAR(Table1[[#This Row],[incident_datetime]])</f>
        <v>2020</v>
      </c>
      <c r="H3798" s="1">
        <v>43866.762083333335</v>
      </c>
      <c r="I3798" t="s">
        <v>152</v>
      </c>
      <c r="J3798" t="s">
        <v>2199</v>
      </c>
      <c r="K3798">
        <v>19</v>
      </c>
      <c r="L3798" t="s">
        <v>43</v>
      </c>
      <c r="M3798" t="s">
        <v>85</v>
      </c>
      <c r="N3798" t="s">
        <v>5630</v>
      </c>
      <c r="O3798">
        <v>34</v>
      </c>
      <c r="P3798" t="s">
        <v>43</v>
      </c>
      <c r="Q3798" t="s">
        <v>60</v>
      </c>
      <c r="R3798" t="s">
        <v>139</v>
      </c>
      <c r="S3798" t="s">
        <v>28</v>
      </c>
      <c r="T3798" t="s">
        <v>62</v>
      </c>
      <c r="U3798">
        <v>0</v>
      </c>
      <c r="V3798" s="4">
        <v>5209.68</v>
      </c>
      <c r="W3798" t="s">
        <v>103</v>
      </c>
      <c r="X3798" cm="1">
        <f t="array" ref="X3798">_xlfn.IFS(Table1[[#This Row],[severity]]="Critical", 4, Table1[[#This Row],[severity]]="High", 3, Table1[[#This Row],[severity]]="Medium", 2, TRUE, 1)</f>
        <v>2</v>
      </c>
      <c r="Y3798">
        <f t="shared" si="118"/>
        <v>18</v>
      </c>
      <c r="Z3798" t="str">
        <f t="shared" si="119"/>
        <v>Evening (18-23)</v>
      </c>
    </row>
    <row r="3799" spans="1:26" x14ac:dyDescent="0.3">
      <c r="A3799" t="s">
        <v>5810</v>
      </c>
      <c r="B3799" t="s">
        <v>306</v>
      </c>
      <c r="C3799" t="s">
        <v>342</v>
      </c>
      <c r="D3799" t="s">
        <v>88</v>
      </c>
      <c r="E3799" t="s">
        <v>112</v>
      </c>
      <c r="F3799">
        <f>MONTH(Table1[[#This Row],[incident_datetime]])</f>
        <v>6</v>
      </c>
      <c r="G3799">
        <f>YEAR(Table1[[#This Row],[incident_datetime]])</f>
        <v>2023</v>
      </c>
      <c r="H3799" s="1">
        <v>45099.415381944447</v>
      </c>
      <c r="I3799" t="s">
        <v>173</v>
      </c>
      <c r="J3799" t="s">
        <v>2070</v>
      </c>
      <c r="K3799">
        <v>60</v>
      </c>
      <c r="L3799" t="s">
        <v>43</v>
      </c>
      <c r="M3799" t="s">
        <v>107</v>
      </c>
      <c r="N3799" t="s">
        <v>1779</v>
      </c>
      <c r="O3799">
        <v>38</v>
      </c>
      <c r="P3799" t="s">
        <v>59</v>
      </c>
      <c r="Q3799" t="s">
        <v>27</v>
      </c>
      <c r="R3799" t="s">
        <v>109</v>
      </c>
      <c r="S3799" t="s">
        <v>132</v>
      </c>
      <c r="T3799" t="s">
        <v>270</v>
      </c>
      <c r="U3799">
        <v>3</v>
      </c>
      <c r="V3799" s="4">
        <v>29040.46</v>
      </c>
      <c r="W3799" t="s">
        <v>103</v>
      </c>
      <c r="X3799" cm="1">
        <f t="array" ref="X3799">_xlfn.IFS(Table1[[#This Row],[severity]]="Critical", 4, Table1[[#This Row],[severity]]="High", 3, Table1[[#This Row],[severity]]="Medium", 2, TRUE, 1)</f>
        <v>4</v>
      </c>
      <c r="Y3799">
        <f t="shared" si="118"/>
        <v>9</v>
      </c>
      <c r="Z3799" t="str">
        <f t="shared" si="119"/>
        <v>Morning (06-11)</v>
      </c>
    </row>
    <row r="3800" spans="1:26" x14ac:dyDescent="0.3">
      <c r="A3800" t="s">
        <v>5811</v>
      </c>
      <c r="B3800" t="s">
        <v>165</v>
      </c>
      <c r="C3800" t="s">
        <v>233</v>
      </c>
      <c r="D3800" t="s">
        <v>65</v>
      </c>
      <c r="E3800" t="s">
        <v>78</v>
      </c>
      <c r="F3800">
        <f>MONTH(Table1[[#This Row],[incident_datetime]])</f>
        <v>1</v>
      </c>
      <c r="G3800">
        <f>YEAR(Table1[[#This Row],[incident_datetime]])</f>
        <v>2019</v>
      </c>
      <c r="H3800" s="1">
        <v>43483.537164351852</v>
      </c>
      <c r="I3800" t="s">
        <v>605</v>
      </c>
      <c r="J3800" t="s">
        <v>7102</v>
      </c>
      <c r="K3800">
        <v>52</v>
      </c>
      <c r="L3800" t="s">
        <v>43</v>
      </c>
      <c r="M3800" t="s">
        <v>35</v>
      </c>
      <c r="N3800" t="s">
        <v>2999</v>
      </c>
      <c r="O3800">
        <v>56</v>
      </c>
      <c r="P3800" t="s">
        <v>59</v>
      </c>
      <c r="Q3800" t="s">
        <v>27</v>
      </c>
      <c r="R3800" t="s">
        <v>109</v>
      </c>
      <c r="S3800" t="s">
        <v>28</v>
      </c>
      <c r="T3800" t="s">
        <v>62</v>
      </c>
      <c r="U3800">
        <v>3</v>
      </c>
      <c r="V3800" s="4">
        <v>34391.39</v>
      </c>
      <c r="W3800" t="s">
        <v>103</v>
      </c>
      <c r="X3800" cm="1">
        <f t="array" ref="X3800">_xlfn.IFS(Table1[[#This Row],[severity]]="Critical", 4, Table1[[#This Row],[severity]]="High", 3, Table1[[#This Row],[severity]]="Medium", 2, TRUE, 1)</f>
        <v>4</v>
      </c>
      <c r="Y3800">
        <f t="shared" si="118"/>
        <v>12</v>
      </c>
      <c r="Z3800" t="str">
        <f t="shared" si="119"/>
        <v>Afternoon (12-17)</v>
      </c>
    </row>
    <row r="3801" spans="1:26" x14ac:dyDescent="0.3">
      <c r="A3801" t="s">
        <v>5812</v>
      </c>
      <c r="B3801" t="s">
        <v>165</v>
      </c>
      <c r="C3801" t="s">
        <v>220</v>
      </c>
      <c r="D3801" t="s">
        <v>38</v>
      </c>
      <c r="E3801" t="s">
        <v>39</v>
      </c>
      <c r="F3801">
        <f>MONTH(Table1[[#This Row],[incident_datetime]])</f>
        <v>3</v>
      </c>
      <c r="G3801">
        <f>YEAR(Table1[[#This Row],[incident_datetime]])</f>
        <v>2018</v>
      </c>
      <c r="H3801" s="1">
        <v>43173.006261574075</v>
      </c>
      <c r="I3801" t="s">
        <v>609</v>
      </c>
      <c r="J3801" t="s">
        <v>2874</v>
      </c>
      <c r="K3801">
        <v>18</v>
      </c>
      <c r="L3801" t="s">
        <v>43</v>
      </c>
      <c r="M3801" t="s">
        <v>85</v>
      </c>
      <c r="N3801" t="s">
        <v>1765</v>
      </c>
      <c r="O3801">
        <v>70</v>
      </c>
      <c r="P3801" t="s">
        <v>43</v>
      </c>
      <c r="Q3801" t="s">
        <v>27</v>
      </c>
      <c r="R3801" t="s">
        <v>97</v>
      </c>
      <c r="S3801" t="s">
        <v>28</v>
      </c>
      <c r="T3801" t="s">
        <v>155</v>
      </c>
      <c r="U3801">
        <v>3</v>
      </c>
      <c r="V3801" s="4">
        <v>18296.87</v>
      </c>
      <c r="W3801" t="s">
        <v>103</v>
      </c>
      <c r="X3801" cm="1">
        <f t="array" ref="X3801">_xlfn.IFS(Table1[[#This Row],[severity]]="Critical", 4, Table1[[#This Row],[severity]]="High", 3, Table1[[#This Row],[severity]]="Medium", 2, TRUE, 1)</f>
        <v>3</v>
      </c>
      <c r="Y3801">
        <f t="shared" si="118"/>
        <v>0</v>
      </c>
      <c r="Z3801" t="str">
        <f t="shared" si="119"/>
        <v>Night (00-05)</v>
      </c>
    </row>
    <row r="3802" spans="1:26" x14ac:dyDescent="0.3">
      <c r="A3802" t="s">
        <v>5813</v>
      </c>
      <c r="B3802" t="s">
        <v>523</v>
      </c>
      <c r="C3802" t="s">
        <v>180</v>
      </c>
      <c r="D3802" t="s">
        <v>38</v>
      </c>
      <c r="E3802" t="s">
        <v>186</v>
      </c>
      <c r="F3802">
        <f>MONTH(Table1[[#This Row],[incident_datetime]])</f>
        <v>12</v>
      </c>
      <c r="G3802">
        <f>YEAR(Table1[[#This Row],[incident_datetime]])</f>
        <v>2019</v>
      </c>
      <c r="H3802" s="1">
        <v>43801.502222222225</v>
      </c>
      <c r="I3802" t="s">
        <v>118</v>
      </c>
      <c r="J3802" t="s">
        <v>2697</v>
      </c>
      <c r="K3802">
        <v>57</v>
      </c>
      <c r="L3802" t="s">
        <v>59</v>
      </c>
      <c r="M3802" t="s">
        <v>107</v>
      </c>
      <c r="N3802" t="s">
        <v>3306</v>
      </c>
      <c r="O3802">
        <v>35</v>
      </c>
      <c r="P3802" t="s">
        <v>43</v>
      </c>
      <c r="Q3802" t="s">
        <v>70</v>
      </c>
      <c r="R3802" t="s">
        <v>109</v>
      </c>
      <c r="S3802" t="s">
        <v>28</v>
      </c>
      <c r="T3802" t="s">
        <v>62</v>
      </c>
      <c r="U3802">
        <v>2</v>
      </c>
      <c r="V3802" s="4">
        <v>7707.62</v>
      </c>
      <c r="W3802" t="s">
        <v>103</v>
      </c>
      <c r="X3802" cm="1">
        <f t="array" ref="X3802">_xlfn.IFS(Table1[[#This Row],[severity]]="Critical", 4, Table1[[#This Row],[severity]]="High", 3, Table1[[#This Row],[severity]]="Medium", 2, TRUE, 1)</f>
        <v>4</v>
      </c>
      <c r="Y3802">
        <f t="shared" si="118"/>
        <v>12</v>
      </c>
      <c r="Z3802" t="str">
        <f t="shared" si="119"/>
        <v>Afternoon (12-17)</v>
      </c>
    </row>
    <row r="3803" spans="1:26" x14ac:dyDescent="0.3">
      <c r="A3803" t="s">
        <v>5814</v>
      </c>
      <c r="B3803" t="s">
        <v>539</v>
      </c>
      <c r="C3803" t="s">
        <v>185</v>
      </c>
      <c r="D3803" t="s">
        <v>88</v>
      </c>
      <c r="E3803" t="s">
        <v>66</v>
      </c>
      <c r="F3803">
        <f>MONTH(Table1[[#This Row],[incident_datetime]])</f>
        <v>10</v>
      </c>
      <c r="G3803">
        <f>YEAR(Table1[[#This Row],[incident_datetime]])</f>
        <v>2021</v>
      </c>
      <c r="H3803" s="1">
        <v>44490.184756944444</v>
      </c>
      <c r="I3803" t="s">
        <v>32</v>
      </c>
      <c r="J3803" t="s">
        <v>2633</v>
      </c>
      <c r="K3803">
        <v>36</v>
      </c>
      <c r="L3803" t="s">
        <v>43</v>
      </c>
      <c r="M3803" t="s">
        <v>85</v>
      </c>
      <c r="N3803" t="s">
        <v>2292</v>
      </c>
      <c r="O3803">
        <v>63</v>
      </c>
      <c r="P3803" t="s">
        <v>43</v>
      </c>
      <c r="Q3803" t="s">
        <v>27</v>
      </c>
      <c r="R3803" t="s">
        <v>109</v>
      </c>
      <c r="S3803" t="s">
        <v>61</v>
      </c>
      <c r="T3803" t="s">
        <v>62</v>
      </c>
      <c r="U3803">
        <v>0</v>
      </c>
      <c r="V3803" s="4">
        <v>41004.11</v>
      </c>
      <c r="W3803" t="s">
        <v>110</v>
      </c>
      <c r="X3803" cm="1">
        <f t="array" ref="X3803">_xlfn.IFS(Table1[[#This Row],[severity]]="Critical", 4, Table1[[#This Row],[severity]]="High", 3, Table1[[#This Row],[severity]]="Medium", 2, TRUE, 1)</f>
        <v>4</v>
      </c>
      <c r="Y3803">
        <f t="shared" si="118"/>
        <v>4</v>
      </c>
      <c r="Z3803" t="str">
        <f t="shared" si="119"/>
        <v>Night (00-05)</v>
      </c>
    </row>
    <row r="3804" spans="1:26" x14ac:dyDescent="0.3">
      <c r="A3804" t="s">
        <v>5815</v>
      </c>
      <c r="B3804" t="s">
        <v>391</v>
      </c>
      <c r="C3804" t="s">
        <v>135</v>
      </c>
      <c r="D3804" t="s">
        <v>22</v>
      </c>
      <c r="E3804" t="s">
        <v>93</v>
      </c>
      <c r="F3804">
        <f>MONTH(Table1[[#This Row],[incident_datetime]])</f>
        <v>1</v>
      </c>
      <c r="G3804">
        <f>YEAR(Table1[[#This Row],[incident_datetime]])</f>
        <v>2023</v>
      </c>
      <c r="H3804" s="1">
        <v>44933.68236111111</v>
      </c>
      <c r="I3804" t="s">
        <v>224</v>
      </c>
      <c r="J3804" t="s">
        <v>3650</v>
      </c>
      <c r="K3804">
        <v>29</v>
      </c>
      <c r="L3804" t="s">
        <v>59</v>
      </c>
      <c r="M3804" t="s">
        <v>85</v>
      </c>
      <c r="O3804">
        <v>56</v>
      </c>
      <c r="P3804" t="s">
        <v>59</v>
      </c>
      <c r="Q3804" t="s">
        <v>215</v>
      </c>
      <c r="R3804" t="s">
        <v>52</v>
      </c>
      <c r="S3804" t="s">
        <v>98</v>
      </c>
      <c r="T3804" t="s">
        <v>62</v>
      </c>
      <c r="U3804">
        <v>5</v>
      </c>
      <c r="V3804" s="4">
        <v>5810.33</v>
      </c>
      <c r="W3804" t="s">
        <v>110</v>
      </c>
      <c r="X3804" cm="1">
        <f t="array" ref="X3804">_xlfn.IFS(Table1[[#This Row],[severity]]="Critical", 4, Table1[[#This Row],[severity]]="High", 3, Table1[[#This Row],[severity]]="Medium", 2, TRUE, 1)</f>
        <v>1</v>
      </c>
      <c r="Y3804">
        <f t="shared" si="118"/>
        <v>16</v>
      </c>
      <c r="Z3804" t="str">
        <f t="shared" si="119"/>
        <v>Afternoon (12-17)</v>
      </c>
    </row>
    <row r="3805" spans="1:26" x14ac:dyDescent="0.3">
      <c r="A3805" t="s">
        <v>5816</v>
      </c>
      <c r="B3805" t="s">
        <v>422</v>
      </c>
      <c r="C3805" t="s">
        <v>135</v>
      </c>
      <c r="D3805" t="s">
        <v>48</v>
      </c>
      <c r="E3805" t="s">
        <v>31</v>
      </c>
      <c r="F3805">
        <f>MONTH(Table1[[#This Row],[incident_datetime]])</f>
        <v>5</v>
      </c>
      <c r="G3805">
        <f>YEAR(Table1[[#This Row],[incident_datetime]])</f>
        <v>2020</v>
      </c>
      <c r="H3805" s="1">
        <v>43961.115358796298</v>
      </c>
      <c r="I3805" t="s">
        <v>105</v>
      </c>
      <c r="J3805" t="s">
        <v>2051</v>
      </c>
      <c r="K3805">
        <v>25</v>
      </c>
      <c r="L3805" t="s">
        <v>43</v>
      </c>
      <c r="M3805" t="s">
        <v>107</v>
      </c>
      <c r="N3805" t="s">
        <v>5817</v>
      </c>
      <c r="O3805">
        <v>48</v>
      </c>
      <c r="P3805" t="s">
        <v>34</v>
      </c>
      <c r="Q3805" t="s">
        <v>27</v>
      </c>
      <c r="R3805" t="s">
        <v>139</v>
      </c>
      <c r="S3805" t="s">
        <v>61</v>
      </c>
      <c r="T3805" t="s">
        <v>155</v>
      </c>
      <c r="U3805">
        <v>1</v>
      </c>
      <c r="V3805">
        <v>0</v>
      </c>
      <c r="W3805" t="s">
        <v>103</v>
      </c>
      <c r="X3805" cm="1">
        <f t="array" ref="X3805">_xlfn.IFS(Table1[[#This Row],[severity]]="Critical", 4, Table1[[#This Row],[severity]]="High", 3, Table1[[#This Row],[severity]]="Medium", 2, TRUE, 1)</f>
        <v>2</v>
      </c>
      <c r="Y3805">
        <f t="shared" si="118"/>
        <v>2</v>
      </c>
      <c r="Z3805" t="str">
        <f t="shared" si="119"/>
        <v>Night (00-05)</v>
      </c>
    </row>
    <row r="3806" spans="1:26" x14ac:dyDescent="0.3">
      <c r="A3806" t="s">
        <v>5818</v>
      </c>
      <c r="B3806" t="s">
        <v>126</v>
      </c>
      <c r="C3806" t="s">
        <v>185</v>
      </c>
      <c r="D3806" t="s">
        <v>77</v>
      </c>
      <c r="E3806" t="s">
        <v>78</v>
      </c>
      <c r="F3806">
        <f>MONTH(Table1[[#This Row],[incident_datetime]])</f>
        <v>1</v>
      </c>
      <c r="G3806">
        <f>YEAR(Table1[[#This Row],[incident_datetime]])</f>
        <v>2022</v>
      </c>
      <c r="H3806" s="1">
        <v>44584.563692129632</v>
      </c>
      <c r="I3806" t="s">
        <v>640</v>
      </c>
      <c r="J3806" t="s">
        <v>1444</v>
      </c>
      <c r="K3806">
        <v>74</v>
      </c>
      <c r="L3806" t="s">
        <v>43</v>
      </c>
      <c r="M3806" t="s">
        <v>107</v>
      </c>
      <c r="N3806" t="s">
        <v>2009</v>
      </c>
      <c r="O3806">
        <v>68</v>
      </c>
      <c r="P3806" t="s">
        <v>59</v>
      </c>
      <c r="Q3806" t="s">
        <v>215</v>
      </c>
      <c r="R3806" t="s">
        <v>52</v>
      </c>
      <c r="S3806" t="s">
        <v>98</v>
      </c>
      <c r="T3806" t="s">
        <v>155</v>
      </c>
      <c r="U3806">
        <v>4</v>
      </c>
      <c r="V3806" s="4">
        <v>9459.48</v>
      </c>
      <c r="W3806" t="s">
        <v>110</v>
      </c>
      <c r="X3806" cm="1">
        <f t="array" ref="X3806">_xlfn.IFS(Table1[[#This Row],[severity]]="Critical", 4, Table1[[#This Row],[severity]]="High", 3, Table1[[#This Row],[severity]]="Medium", 2, TRUE, 1)</f>
        <v>1</v>
      </c>
      <c r="Y3806">
        <f t="shared" si="118"/>
        <v>13</v>
      </c>
      <c r="Z3806" t="str">
        <f t="shared" si="119"/>
        <v>Afternoon (12-17)</v>
      </c>
    </row>
    <row r="3807" spans="1:26" x14ac:dyDescent="0.3">
      <c r="A3807" t="s">
        <v>5819</v>
      </c>
      <c r="B3807" t="s">
        <v>1173</v>
      </c>
      <c r="C3807" t="s">
        <v>686</v>
      </c>
      <c r="D3807" t="s">
        <v>88</v>
      </c>
      <c r="E3807" t="s">
        <v>55</v>
      </c>
      <c r="F3807">
        <f>MONTH(Table1[[#This Row],[incident_datetime]])</f>
        <v>10</v>
      </c>
      <c r="G3807">
        <f>YEAR(Table1[[#This Row],[incident_datetime]])</f>
        <v>2022</v>
      </c>
      <c r="H3807" s="1">
        <v>44839.063831018517</v>
      </c>
      <c r="I3807" t="s">
        <v>315</v>
      </c>
      <c r="J3807" t="s">
        <v>1593</v>
      </c>
      <c r="K3807">
        <v>36</v>
      </c>
      <c r="L3807" t="s">
        <v>59</v>
      </c>
      <c r="M3807" t="s">
        <v>85</v>
      </c>
      <c r="N3807" t="s">
        <v>786</v>
      </c>
      <c r="O3807">
        <v>89</v>
      </c>
      <c r="P3807" t="s">
        <v>43</v>
      </c>
      <c r="Q3807" t="s">
        <v>116</v>
      </c>
      <c r="R3807" t="s">
        <v>97</v>
      </c>
      <c r="S3807" t="s">
        <v>28</v>
      </c>
      <c r="T3807" t="s">
        <v>155</v>
      </c>
      <c r="U3807">
        <v>1</v>
      </c>
      <c r="V3807" s="4">
        <v>20779.25</v>
      </c>
      <c r="W3807" t="s">
        <v>103</v>
      </c>
      <c r="X3807" cm="1">
        <f t="array" ref="X3807">_xlfn.IFS(Table1[[#This Row],[severity]]="Critical", 4, Table1[[#This Row],[severity]]="High", 3, Table1[[#This Row],[severity]]="Medium", 2, TRUE, 1)</f>
        <v>3</v>
      </c>
      <c r="Y3807">
        <f t="shared" si="118"/>
        <v>1</v>
      </c>
      <c r="Z3807" t="str">
        <f t="shared" si="119"/>
        <v>Night (00-05)</v>
      </c>
    </row>
    <row r="3808" spans="1:26" x14ac:dyDescent="0.3">
      <c r="A3808" t="s">
        <v>5820</v>
      </c>
      <c r="B3808" t="s">
        <v>242</v>
      </c>
      <c r="C3808" t="s">
        <v>135</v>
      </c>
      <c r="D3808" t="s">
        <v>22</v>
      </c>
      <c r="E3808" t="s">
        <v>78</v>
      </c>
      <c r="F3808">
        <f>MONTH(Table1[[#This Row],[incident_datetime]])</f>
        <v>3</v>
      </c>
      <c r="G3808">
        <f>YEAR(Table1[[#This Row],[incident_datetime]])</f>
        <v>2024</v>
      </c>
      <c r="H3808" s="1">
        <v>45378.966435185182</v>
      </c>
      <c r="I3808" t="s">
        <v>272</v>
      </c>
      <c r="J3808" t="s">
        <v>2328</v>
      </c>
      <c r="K3808">
        <v>52</v>
      </c>
      <c r="L3808" t="s">
        <v>43</v>
      </c>
      <c r="M3808" t="s">
        <v>107</v>
      </c>
      <c r="N3808" t="s">
        <v>1088</v>
      </c>
      <c r="O3808">
        <v>54</v>
      </c>
      <c r="P3808" t="s">
        <v>43</v>
      </c>
      <c r="Q3808" t="s">
        <v>27</v>
      </c>
      <c r="R3808" t="s">
        <v>139</v>
      </c>
      <c r="S3808" t="s">
        <v>61</v>
      </c>
      <c r="T3808" t="s">
        <v>29</v>
      </c>
      <c r="U3808">
        <v>5</v>
      </c>
      <c r="V3808" s="4">
        <v>1957.51</v>
      </c>
      <c r="W3808" t="s">
        <v>103</v>
      </c>
      <c r="X3808" cm="1">
        <f t="array" ref="X3808">_xlfn.IFS(Table1[[#This Row],[severity]]="Critical", 4, Table1[[#This Row],[severity]]="High", 3, Table1[[#This Row],[severity]]="Medium", 2, TRUE, 1)</f>
        <v>2</v>
      </c>
      <c r="Y3808">
        <f t="shared" si="118"/>
        <v>23</v>
      </c>
      <c r="Z3808" t="str">
        <f t="shared" si="119"/>
        <v>Evening (18-23)</v>
      </c>
    </row>
    <row r="3809" spans="1:26" x14ac:dyDescent="0.3">
      <c r="A3809" t="s">
        <v>5821</v>
      </c>
      <c r="B3809" t="s">
        <v>242</v>
      </c>
      <c r="C3809" t="s">
        <v>686</v>
      </c>
      <c r="D3809" t="s">
        <v>88</v>
      </c>
      <c r="E3809" t="s">
        <v>66</v>
      </c>
      <c r="F3809">
        <f ca="1">MONTH(Table1[[#This Row],[incident_datetime]])</f>
        <v>8</v>
      </c>
      <c r="G3809">
        <f ca="1">YEAR(Table1[[#This Row],[incident_datetime]])</f>
        <v>2026</v>
      </c>
      <c r="H3809" s="2">
        <f ca="1">TODAY()</f>
        <v>46250</v>
      </c>
      <c r="I3809" t="s">
        <v>285</v>
      </c>
      <c r="J3809" t="s">
        <v>3119</v>
      </c>
      <c r="K3809">
        <v>36</v>
      </c>
      <c r="L3809" t="s">
        <v>43</v>
      </c>
      <c r="M3809" t="s">
        <v>35</v>
      </c>
      <c r="N3809" t="s">
        <v>2603</v>
      </c>
      <c r="O3809">
        <v>37</v>
      </c>
      <c r="P3809" t="s">
        <v>43</v>
      </c>
      <c r="Q3809" t="s">
        <v>215</v>
      </c>
      <c r="R3809" t="s">
        <v>52</v>
      </c>
      <c r="S3809" t="s">
        <v>61</v>
      </c>
      <c r="T3809" t="s">
        <v>155</v>
      </c>
      <c r="U3809">
        <v>2</v>
      </c>
      <c r="V3809" s="4">
        <v>44965.58</v>
      </c>
      <c r="W3809" t="s">
        <v>110</v>
      </c>
      <c r="X3809" cm="1">
        <f t="array" ref="X3809">_xlfn.IFS(Table1[[#This Row],[severity]]="Critical", 4, Table1[[#This Row],[severity]]="High", 3, Table1[[#This Row],[severity]]="Medium", 2, TRUE, 1)</f>
        <v>1</v>
      </c>
      <c r="Y3809">
        <f t="shared" ca="1" si="118"/>
        <v>0</v>
      </c>
      <c r="Z3809" t="str">
        <f t="shared" ca="1" si="119"/>
        <v>Night (00-05)</v>
      </c>
    </row>
    <row r="3810" spans="1:26" x14ac:dyDescent="0.3">
      <c r="A3810" t="s">
        <v>5822</v>
      </c>
      <c r="B3810" t="s">
        <v>539</v>
      </c>
      <c r="C3810" t="s">
        <v>342</v>
      </c>
      <c r="D3810" t="s">
        <v>65</v>
      </c>
      <c r="E3810" t="s">
        <v>39</v>
      </c>
      <c r="F3810">
        <f>MONTH(Table1[[#This Row],[incident_datetime]])</f>
        <v>5</v>
      </c>
      <c r="G3810">
        <f>YEAR(Table1[[#This Row],[incident_datetime]])</f>
        <v>2019</v>
      </c>
      <c r="H3810" s="1">
        <v>43612.777233796296</v>
      </c>
      <c r="I3810" t="s">
        <v>234</v>
      </c>
      <c r="J3810" t="s">
        <v>1035</v>
      </c>
      <c r="K3810">
        <v>54</v>
      </c>
      <c r="L3810" t="s">
        <v>43</v>
      </c>
      <c r="M3810" t="s">
        <v>35</v>
      </c>
      <c r="N3810" t="s">
        <v>3209</v>
      </c>
      <c r="O3810">
        <v>79</v>
      </c>
      <c r="P3810" t="s">
        <v>34</v>
      </c>
      <c r="Q3810" t="s">
        <v>27</v>
      </c>
      <c r="R3810" t="s">
        <v>139</v>
      </c>
      <c r="S3810" t="s">
        <v>98</v>
      </c>
      <c r="T3810" t="s">
        <v>155</v>
      </c>
      <c r="U3810">
        <v>0</v>
      </c>
      <c r="V3810" s="4">
        <v>14244.58</v>
      </c>
      <c r="W3810" t="s">
        <v>103</v>
      </c>
      <c r="X3810" cm="1">
        <f t="array" ref="X3810">_xlfn.IFS(Table1[[#This Row],[severity]]="Critical", 4, Table1[[#This Row],[severity]]="High", 3, Table1[[#This Row],[severity]]="Medium", 2, TRUE, 1)</f>
        <v>2</v>
      </c>
      <c r="Y3810">
        <f t="shared" si="118"/>
        <v>18</v>
      </c>
      <c r="Z3810" t="str">
        <f t="shared" si="119"/>
        <v>Evening (18-23)</v>
      </c>
    </row>
    <row r="3811" spans="1:26" x14ac:dyDescent="0.3">
      <c r="A3811" t="s">
        <v>5823</v>
      </c>
      <c r="B3811" t="s">
        <v>422</v>
      </c>
      <c r="C3811" t="s">
        <v>686</v>
      </c>
      <c r="D3811" t="s">
        <v>92</v>
      </c>
      <c r="E3811" t="s">
        <v>39</v>
      </c>
      <c r="F3811">
        <f>MONTH(Table1[[#This Row],[incident_datetime]])</f>
        <v>8</v>
      </c>
      <c r="G3811">
        <f>YEAR(Table1[[#This Row],[incident_datetime]])</f>
        <v>2021</v>
      </c>
      <c r="H3811" s="1">
        <v>44419.535578703704</v>
      </c>
      <c r="I3811" t="s">
        <v>910</v>
      </c>
      <c r="J3811" t="s">
        <v>1655</v>
      </c>
      <c r="K3811">
        <v>16</v>
      </c>
      <c r="L3811" t="s">
        <v>34</v>
      </c>
      <c r="M3811" t="s">
        <v>35</v>
      </c>
      <c r="N3811" t="s">
        <v>3672</v>
      </c>
      <c r="O3811">
        <v>14</v>
      </c>
      <c r="P3811" t="s">
        <v>43</v>
      </c>
      <c r="Q3811" t="s">
        <v>215</v>
      </c>
      <c r="R3811" t="s">
        <v>52</v>
      </c>
      <c r="S3811" t="s">
        <v>53</v>
      </c>
      <c r="T3811" t="s">
        <v>270</v>
      </c>
      <c r="U3811">
        <v>0</v>
      </c>
      <c r="V3811" s="4">
        <v>37960</v>
      </c>
      <c r="W3811" t="s">
        <v>103</v>
      </c>
      <c r="X3811" cm="1">
        <f t="array" ref="X3811">_xlfn.IFS(Table1[[#This Row],[severity]]="Critical", 4, Table1[[#This Row],[severity]]="High", 3, Table1[[#This Row],[severity]]="Medium", 2, TRUE, 1)</f>
        <v>1</v>
      </c>
      <c r="Y3811">
        <f t="shared" si="118"/>
        <v>12</v>
      </c>
      <c r="Z3811" t="str">
        <f t="shared" si="119"/>
        <v>Afternoon (12-17)</v>
      </c>
    </row>
    <row r="3812" spans="1:26" x14ac:dyDescent="0.3">
      <c r="A3812" t="s">
        <v>5824</v>
      </c>
      <c r="B3812" t="s">
        <v>391</v>
      </c>
      <c r="C3812" t="s">
        <v>342</v>
      </c>
      <c r="D3812" t="s">
        <v>77</v>
      </c>
      <c r="E3812" t="s">
        <v>39</v>
      </c>
      <c r="F3812">
        <f>MONTH(Table1[[#This Row],[incident_datetime]])</f>
        <v>8</v>
      </c>
      <c r="G3812">
        <f>YEAR(Table1[[#This Row],[incident_datetime]])</f>
        <v>2018</v>
      </c>
      <c r="H3812" s="1">
        <v>43342.376701388886</v>
      </c>
      <c r="I3812" t="s">
        <v>1399</v>
      </c>
      <c r="J3812" t="s">
        <v>2969</v>
      </c>
      <c r="K3812">
        <v>30</v>
      </c>
      <c r="L3812" t="s">
        <v>43</v>
      </c>
      <c r="M3812" t="s">
        <v>34</v>
      </c>
      <c r="N3812" t="s">
        <v>2326</v>
      </c>
      <c r="O3812">
        <v>41</v>
      </c>
      <c r="P3812" t="s">
        <v>59</v>
      </c>
      <c r="Q3812" t="s">
        <v>27</v>
      </c>
      <c r="R3812" t="s">
        <v>139</v>
      </c>
      <c r="S3812" t="s">
        <v>28</v>
      </c>
      <c r="T3812" t="s">
        <v>155</v>
      </c>
      <c r="U3812">
        <v>0</v>
      </c>
      <c r="V3812" s="4">
        <v>18855.099999999999</v>
      </c>
      <c r="W3812" t="s">
        <v>110</v>
      </c>
      <c r="X3812" cm="1">
        <f t="array" ref="X3812">_xlfn.IFS(Table1[[#This Row],[severity]]="Critical", 4, Table1[[#This Row],[severity]]="High", 3, Table1[[#This Row],[severity]]="Medium", 2, TRUE, 1)</f>
        <v>2</v>
      </c>
      <c r="Y3812">
        <f t="shared" si="118"/>
        <v>9</v>
      </c>
      <c r="Z3812" t="str">
        <f t="shared" si="119"/>
        <v>Morning (06-11)</v>
      </c>
    </row>
    <row r="3813" spans="1:26" x14ac:dyDescent="0.3">
      <c r="A3813" t="s">
        <v>5825</v>
      </c>
      <c r="B3813" t="s">
        <v>242</v>
      </c>
      <c r="C3813" t="s">
        <v>258</v>
      </c>
      <c r="D3813" t="s">
        <v>77</v>
      </c>
      <c r="E3813" t="s">
        <v>78</v>
      </c>
      <c r="F3813">
        <f>MONTH(Table1[[#This Row],[incident_datetime]])</f>
        <v>5</v>
      </c>
      <c r="G3813">
        <f>YEAR(Table1[[#This Row],[incident_datetime]])</f>
        <v>2018</v>
      </c>
      <c r="H3813" s="1">
        <v>43249.456493055557</v>
      </c>
      <c r="I3813" t="s">
        <v>823</v>
      </c>
      <c r="J3813" t="s">
        <v>7102</v>
      </c>
      <c r="K3813">
        <v>52</v>
      </c>
      <c r="L3813" t="s">
        <v>43</v>
      </c>
      <c r="M3813" t="s">
        <v>35</v>
      </c>
      <c r="N3813" t="s">
        <v>3822</v>
      </c>
      <c r="O3813">
        <v>37</v>
      </c>
      <c r="P3813" t="s">
        <v>59</v>
      </c>
      <c r="Q3813" t="s">
        <v>27</v>
      </c>
      <c r="R3813" t="s">
        <v>97</v>
      </c>
      <c r="S3813" t="s">
        <v>28</v>
      </c>
      <c r="T3813" t="s">
        <v>29</v>
      </c>
      <c r="U3813">
        <v>5</v>
      </c>
      <c r="V3813" s="4">
        <v>2729.36</v>
      </c>
      <c r="W3813" t="s">
        <v>110</v>
      </c>
      <c r="X3813" cm="1">
        <f t="array" ref="X3813">_xlfn.IFS(Table1[[#This Row],[severity]]="Critical", 4, Table1[[#This Row],[severity]]="High", 3, Table1[[#This Row],[severity]]="Medium", 2, TRUE, 1)</f>
        <v>3</v>
      </c>
      <c r="Y3813">
        <f t="shared" si="118"/>
        <v>10</v>
      </c>
      <c r="Z3813" t="str">
        <f t="shared" si="119"/>
        <v>Morning (06-11)</v>
      </c>
    </row>
    <row r="3814" spans="1:26" x14ac:dyDescent="0.3">
      <c r="A3814" t="s">
        <v>5826</v>
      </c>
      <c r="B3814" t="s">
        <v>382</v>
      </c>
      <c r="C3814" t="s">
        <v>233</v>
      </c>
      <c r="D3814" t="s">
        <v>22</v>
      </c>
      <c r="E3814" t="s">
        <v>78</v>
      </c>
      <c r="F3814">
        <f>MONTH(Table1[[#This Row],[incident_datetime]])</f>
        <v>10</v>
      </c>
      <c r="G3814">
        <f>YEAR(Table1[[#This Row],[incident_datetime]])</f>
        <v>2023</v>
      </c>
      <c r="H3814" s="1">
        <v>45229.288171296299</v>
      </c>
      <c r="I3814" t="s">
        <v>392</v>
      </c>
      <c r="J3814" t="s">
        <v>42</v>
      </c>
      <c r="K3814">
        <v>71</v>
      </c>
      <c r="L3814" t="s">
        <v>43</v>
      </c>
      <c r="M3814" t="s">
        <v>85</v>
      </c>
      <c r="N3814" t="s">
        <v>4924</v>
      </c>
      <c r="O3814">
        <v>56</v>
      </c>
      <c r="P3814" t="s">
        <v>43</v>
      </c>
      <c r="Q3814" t="s">
        <v>215</v>
      </c>
      <c r="R3814" t="s">
        <v>52</v>
      </c>
      <c r="S3814" t="s">
        <v>61</v>
      </c>
      <c r="T3814" t="s">
        <v>155</v>
      </c>
      <c r="U3814">
        <v>4</v>
      </c>
      <c r="V3814" s="4">
        <v>49086.99</v>
      </c>
      <c r="W3814" t="s">
        <v>103</v>
      </c>
      <c r="X3814" cm="1">
        <f t="array" ref="X3814">_xlfn.IFS(Table1[[#This Row],[severity]]="Critical", 4, Table1[[#This Row],[severity]]="High", 3, Table1[[#This Row],[severity]]="Medium", 2, TRUE, 1)</f>
        <v>1</v>
      </c>
      <c r="Y3814">
        <f t="shared" si="118"/>
        <v>6</v>
      </c>
      <c r="Z3814" t="str">
        <f t="shared" si="119"/>
        <v>Morning (06-11)</v>
      </c>
    </row>
    <row r="3815" spans="1:26" x14ac:dyDescent="0.3">
      <c r="A3815" t="s">
        <v>5827</v>
      </c>
      <c r="B3815" t="s">
        <v>685</v>
      </c>
      <c r="C3815" t="s">
        <v>180</v>
      </c>
      <c r="D3815" t="s">
        <v>88</v>
      </c>
      <c r="E3815" t="s">
        <v>72</v>
      </c>
      <c r="F3815">
        <f>MONTH(Table1[[#This Row],[incident_datetime]])</f>
        <v>3</v>
      </c>
      <c r="G3815">
        <f>YEAR(Table1[[#This Row],[incident_datetime]])</f>
        <v>2018</v>
      </c>
      <c r="H3815" s="1">
        <v>43177.123726851853</v>
      </c>
      <c r="I3815" t="s">
        <v>79</v>
      </c>
      <c r="J3815" t="s">
        <v>1204</v>
      </c>
      <c r="K3815">
        <v>70</v>
      </c>
      <c r="L3815" t="s">
        <v>59</v>
      </c>
      <c r="M3815" t="s">
        <v>41</v>
      </c>
      <c r="N3815" t="s">
        <v>1243</v>
      </c>
      <c r="O3815">
        <v>56</v>
      </c>
      <c r="P3815" t="s">
        <v>59</v>
      </c>
      <c r="Q3815" t="s">
        <v>27</v>
      </c>
      <c r="R3815" t="s">
        <v>139</v>
      </c>
      <c r="S3815" t="s">
        <v>53</v>
      </c>
      <c r="T3815" t="s">
        <v>155</v>
      </c>
      <c r="U3815">
        <v>4</v>
      </c>
      <c r="V3815" s="4">
        <v>44694.95</v>
      </c>
      <c r="W3815" t="s">
        <v>110</v>
      </c>
      <c r="X3815" cm="1">
        <f t="array" ref="X3815">_xlfn.IFS(Table1[[#This Row],[severity]]="Critical", 4, Table1[[#This Row],[severity]]="High", 3, Table1[[#This Row],[severity]]="Medium", 2, TRUE, 1)</f>
        <v>2</v>
      </c>
      <c r="Y3815">
        <f t="shared" si="118"/>
        <v>2</v>
      </c>
      <c r="Z3815" t="str">
        <f t="shared" si="119"/>
        <v>Night (00-05)</v>
      </c>
    </row>
    <row r="3816" spans="1:26" x14ac:dyDescent="0.3">
      <c r="A3816" t="s">
        <v>5828</v>
      </c>
      <c r="B3816" t="s">
        <v>306</v>
      </c>
      <c r="C3816" t="s">
        <v>258</v>
      </c>
      <c r="D3816" t="s">
        <v>65</v>
      </c>
      <c r="E3816" t="s">
        <v>93</v>
      </c>
      <c r="F3816">
        <f>MONTH(Table1[[#This Row],[incident_datetime]])</f>
        <v>9</v>
      </c>
      <c r="G3816">
        <f>YEAR(Table1[[#This Row],[incident_datetime]])</f>
        <v>2020</v>
      </c>
      <c r="H3816" s="1">
        <v>44085.230358796296</v>
      </c>
      <c r="I3816" t="s">
        <v>366</v>
      </c>
      <c r="J3816" t="s">
        <v>3764</v>
      </c>
      <c r="K3816">
        <v>36</v>
      </c>
      <c r="L3816" t="s">
        <v>59</v>
      </c>
      <c r="M3816" t="s">
        <v>85</v>
      </c>
      <c r="N3816" t="s">
        <v>545</v>
      </c>
      <c r="O3816">
        <v>67</v>
      </c>
      <c r="P3816" t="s">
        <v>59</v>
      </c>
      <c r="Q3816" t="s">
        <v>27</v>
      </c>
      <c r="R3816" t="s">
        <v>109</v>
      </c>
      <c r="S3816" t="s">
        <v>132</v>
      </c>
      <c r="T3816" t="s">
        <v>155</v>
      </c>
      <c r="U3816">
        <v>4</v>
      </c>
      <c r="V3816" s="4">
        <v>41136.449999999997</v>
      </c>
      <c r="W3816" t="s">
        <v>103</v>
      </c>
      <c r="X3816" cm="1">
        <f t="array" ref="X3816">_xlfn.IFS(Table1[[#This Row],[severity]]="Critical", 4, Table1[[#This Row],[severity]]="High", 3, Table1[[#This Row],[severity]]="Medium", 2, TRUE, 1)</f>
        <v>4</v>
      </c>
      <c r="Y3816">
        <f t="shared" si="118"/>
        <v>5</v>
      </c>
      <c r="Z3816" t="str">
        <f t="shared" si="119"/>
        <v>Night (00-05)</v>
      </c>
    </row>
    <row r="3817" spans="1:26" x14ac:dyDescent="0.3">
      <c r="A3817" t="s">
        <v>5829</v>
      </c>
      <c r="B3817" t="s">
        <v>1173</v>
      </c>
      <c r="C3817" t="s">
        <v>135</v>
      </c>
      <c r="D3817" t="s">
        <v>65</v>
      </c>
      <c r="E3817" t="s">
        <v>186</v>
      </c>
      <c r="F3817">
        <f>MONTH(Table1[[#This Row],[incident_datetime]])</f>
        <v>10</v>
      </c>
      <c r="G3817">
        <f>YEAR(Table1[[#This Row],[incident_datetime]])</f>
        <v>2022</v>
      </c>
      <c r="H3817" s="1">
        <v>44851.10601851852</v>
      </c>
      <c r="I3817" t="s">
        <v>519</v>
      </c>
      <c r="J3817" t="s">
        <v>1345</v>
      </c>
      <c r="K3817">
        <v>24</v>
      </c>
      <c r="L3817" t="s">
        <v>43</v>
      </c>
      <c r="M3817" t="s">
        <v>41</v>
      </c>
      <c r="N3817" t="s">
        <v>102</v>
      </c>
      <c r="O3817">
        <v>44</v>
      </c>
      <c r="P3817" t="s">
        <v>43</v>
      </c>
      <c r="Q3817" t="s">
        <v>215</v>
      </c>
      <c r="R3817" t="s">
        <v>52</v>
      </c>
      <c r="S3817" t="s">
        <v>98</v>
      </c>
      <c r="T3817" t="s">
        <v>155</v>
      </c>
      <c r="U3817">
        <v>0</v>
      </c>
      <c r="V3817" s="4">
        <v>23687.35</v>
      </c>
      <c r="W3817" t="s">
        <v>110</v>
      </c>
      <c r="X3817" cm="1">
        <f t="array" ref="X3817">_xlfn.IFS(Table1[[#This Row],[severity]]="Critical", 4, Table1[[#This Row],[severity]]="High", 3, Table1[[#This Row],[severity]]="Medium", 2, TRUE, 1)</f>
        <v>1</v>
      </c>
      <c r="Y3817">
        <f t="shared" si="118"/>
        <v>2</v>
      </c>
      <c r="Z3817" t="str">
        <f t="shared" si="119"/>
        <v>Night (00-05)</v>
      </c>
    </row>
    <row r="3818" spans="1:26" x14ac:dyDescent="0.3">
      <c r="A3818" t="s">
        <v>5830</v>
      </c>
      <c r="B3818" t="s">
        <v>1173</v>
      </c>
      <c r="C3818" t="s">
        <v>468</v>
      </c>
      <c r="D3818" t="s">
        <v>92</v>
      </c>
      <c r="E3818" t="s">
        <v>186</v>
      </c>
      <c r="F3818">
        <f>MONTH(Table1[[#This Row],[incident_datetime]])</f>
        <v>6</v>
      </c>
      <c r="G3818">
        <f>YEAR(Table1[[#This Row],[incident_datetime]])</f>
        <v>2021</v>
      </c>
      <c r="H3818" s="1">
        <v>44365.758923611109</v>
      </c>
      <c r="I3818" t="s">
        <v>774</v>
      </c>
      <c r="J3818" t="s">
        <v>5831</v>
      </c>
      <c r="K3818">
        <v>64</v>
      </c>
      <c r="L3818" t="s">
        <v>59</v>
      </c>
      <c r="M3818" t="s">
        <v>85</v>
      </c>
      <c r="N3818" t="s">
        <v>2462</v>
      </c>
      <c r="O3818">
        <v>45</v>
      </c>
      <c r="P3818" t="s">
        <v>43</v>
      </c>
      <c r="Q3818" t="s">
        <v>45</v>
      </c>
      <c r="R3818" t="s">
        <v>97</v>
      </c>
      <c r="S3818" t="s">
        <v>98</v>
      </c>
      <c r="T3818" t="s">
        <v>155</v>
      </c>
      <c r="U3818">
        <v>0</v>
      </c>
      <c r="V3818" s="4">
        <v>15711.3</v>
      </c>
      <c r="W3818" t="s">
        <v>103</v>
      </c>
      <c r="X3818" cm="1">
        <f t="array" ref="X3818">_xlfn.IFS(Table1[[#This Row],[severity]]="Critical", 4, Table1[[#This Row],[severity]]="High", 3, Table1[[#This Row],[severity]]="Medium", 2, TRUE, 1)</f>
        <v>3</v>
      </c>
      <c r="Y3818">
        <f t="shared" si="118"/>
        <v>18</v>
      </c>
      <c r="Z3818" t="str">
        <f t="shared" si="119"/>
        <v>Evening (18-23)</v>
      </c>
    </row>
    <row r="3819" spans="1:26" x14ac:dyDescent="0.3">
      <c r="A3819" t="s">
        <v>5832</v>
      </c>
      <c r="B3819" t="s">
        <v>676</v>
      </c>
      <c r="C3819" t="s">
        <v>342</v>
      </c>
      <c r="D3819" t="s">
        <v>48</v>
      </c>
      <c r="E3819" t="s">
        <v>39</v>
      </c>
      <c r="F3819">
        <f>MONTH(Table1[[#This Row],[incident_datetime]])</f>
        <v>5</v>
      </c>
      <c r="G3819">
        <f>YEAR(Table1[[#This Row],[incident_datetime]])</f>
        <v>2019</v>
      </c>
      <c r="H3819" s="2">
        <v>43604</v>
      </c>
      <c r="I3819" t="s">
        <v>613</v>
      </c>
      <c r="J3819" t="s">
        <v>1516</v>
      </c>
      <c r="K3819">
        <v>53</v>
      </c>
      <c r="L3819" t="s">
        <v>59</v>
      </c>
      <c r="M3819" t="s">
        <v>107</v>
      </c>
      <c r="N3819" t="s">
        <v>1252</v>
      </c>
      <c r="O3819">
        <v>59</v>
      </c>
      <c r="P3819" t="s">
        <v>59</v>
      </c>
      <c r="Q3819" t="s">
        <v>27</v>
      </c>
      <c r="R3819" t="s">
        <v>52</v>
      </c>
      <c r="S3819" t="s">
        <v>61</v>
      </c>
      <c r="T3819" t="s">
        <v>270</v>
      </c>
      <c r="U3819">
        <v>5</v>
      </c>
      <c r="V3819" s="4">
        <v>16928.23</v>
      </c>
      <c r="W3819" t="s">
        <v>110</v>
      </c>
      <c r="X3819" cm="1">
        <f t="array" ref="X3819">_xlfn.IFS(Table1[[#This Row],[severity]]="Critical", 4, Table1[[#This Row],[severity]]="High", 3, Table1[[#This Row],[severity]]="Medium", 2, TRUE, 1)</f>
        <v>1</v>
      </c>
      <c r="Y3819">
        <f t="shared" si="118"/>
        <v>0</v>
      </c>
      <c r="Z3819" t="str">
        <f t="shared" si="119"/>
        <v>Night (00-05)</v>
      </c>
    </row>
    <row r="3820" spans="1:26" x14ac:dyDescent="0.3">
      <c r="A3820" t="s">
        <v>5833</v>
      </c>
      <c r="B3820" t="s">
        <v>7101</v>
      </c>
      <c r="C3820" t="s">
        <v>233</v>
      </c>
      <c r="D3820" t="s">
        <v>65</v>
      </c>
      <c r="E3820" t="s">
        <v>66</v>
      </c>
      <c r="F3820">
        <f>MONTH(Table1[[#This Row],[incident_datetime]])</f>
        <v>1</v>
      </c>
      <c r="G3820">
        <f>YEAR(Table1[[#This Row],[incident_datetime]])</f>
        <v>2021</v>
      </c>
      <c r="H3820" s="1">
        <v>44222.1953587963</v>
      </c>
      <c r="I3820" t="s">
        <v>1261</v>
      </c>
      <c r="J3820" t="s">
        <v>2020</v>
      </c>
      <c r="K3820">
        <v>61</v>
      </c>
      <c r="L3820" t="s">
        <v>43</v>
      </c>
      <c r="M3820" t="s">
        <v>85</v>
      </c>
      <c r="O3820">
        <v>56</v>
      </c>
      <c r="P3820" t="s">
        <v>59</v>
      </c>
      <c r="Q3820" t="s">
        <v>116</v>
      </c>
      <c r="R3820" t="s">
        <v>109</v>
      </c>
      <c r="S3820" t="s">
        <v>98</v>
      </c>
      <c r="T3820" t="s">
        <v>62</v>
      </c>
      <c r="U3820">
        <v>4</v>
      </c>
      <c r="V3820" s="4">
        <v>46090.400000000001</v>
      </c>
      <c r="W3820" t="s">
        <v>110</v>
      </c>
      <c r="X3820" cm="1">
        <f t="array" ref="X3820">_xlfn.IFS(Table1[[#This Row],[severity]]="Critical", 4, Table1[[#This Row],[severity]]="High", 3, Table1[[#This Row],[severity]]="Medium", 2, TRUE, 1)</f>
        <v>4</v>
      </c>
      <c r="Y3820">
        <f t="shared" si="118"/>
        <v>4</v>
      </c>
      <c r="Z3820" t="str">
        <f t="shared" si="119"/>
        <v>Night (00-05)</v>
      </c>
    </row>
    <row r="3821" spans="1:26" x14ac:dyDescent="0.3">
      <c r="A3821" t="s">
        <v>5834</v>
      </c>
      <c r="B3821" t="s">
        <v>422</v>
      </c>
      <c r="C3821" t="s">
        <v>135</v>
      </c>
      <c r="D3821" t="s">
        <v>100</v>
      </c>
      <c r="E3821" t="s">
        <v>78</v>
      </c>
      <c r="F3821">
        <f>MONTH(Table1[[#This Row],[incident_datetime]])</f>
        <v>7</v>
      </c>
      <c r="G3821">
        <f>YEAR(Table1[[#This Row],[incident_datetime]])</f>
        <v>2020</v>
      </c>
      <c r="H3821" s="1">
        <v>44031.936828703707</v>
      </c>
      <c r="I3821" t="s">
        <v>622</v>
      </c>
      <c r="J3821" t="s">
        <v>1364</v>
      </c>
      <c r="K3821">
        <v>51</v>
      </c>
      <c r="L3821" t="s">
        <v>43</v>
      </c>
      <c r="M3821" t="s">
        <v>41</v>
      </c>
      <c r="N3821" t="s">
        <v>1610</v>
      </c>
      <c r="O3821">
        <v>38</v>
      </c>
      <c r="P3821" t="s">
        <v>43</v>
      </c>
      <c r="Q3821" t="s">
        <v>27</v>
      </c>
      <c r="R3821" t="s">
        <v>109</v>
      </c>
      <c r="S3821" t="s">
        <v>61</v>
      </c>
      <c r="T3821" t="s">
        <v>270</v>
      </c>
      <c r="U3821">
        <v>2</v>
      </c>
      <c r="V3821" s="4">
        <v>8223.27</v>
      </c>
      <c r="W3821" t="s">
        <v>110</v>
      </c>
      <c r="X3821" cm="1">
        <f t="array" ref="X3821">_xlfn.IFS(Table1[[#This Row],[severity]]="Critical", 4, Table1[[#This Row],[severity]]="High", 3, Table1[[#This Row],[severity]]="Medium", 2, TRUE, 1)</f>
        <v>4</v>
      </c>
      <c r="Y3821">
        <f t="shared" si="118"/>
        <v>22</v>
      </c>
      <c r="Z3821" t="str">
        <f t="shared" si="119"/>
        <v>Evening (18-23)</v>
      </c>
    </row>
    <row r="3822" spans="1:26" x14ac:dyDescent="0.3">
      <c r="A3822" t="s">
        <v>5835</v>
      </c>
      <c r="B3822" t="s">
        <v>47</v>
      </c>
      <c r="C3822" t="s">
        <v>562</v>
      </c>
      <c r="D3822" t="s">
        <v>100</v>
      </c>
      <c r="E3822" t="s">
        <v>39</v>
      </c>
      <c r="F3822">
        <f ca="1">MONTH(Table1[[#This Row],[incident_datetime]])</f>
        <v>8</v>
      </c>
      <c r="G3822">
        <f ca="1">YEAR(Table1[[#This Row],[incident_datetime]])</f>
        <v>2026</v>
      </c>
      <c r="H3822" s="2">
        <f ca="1">TODAY()</f>
        <v>46250</v>
      </c>
      <c r="I3822" t="s">
        <v>528</v>
      </c>
      <c r="J3822" t="s">
        <v>239</v>
      </c>
      <c r="K3822">
        <v>33</v>
      </c>
      <c r="L3822" t="s">
        <v>43</v>
      </c>
      <c r="M3822" t="s">
        <v>85</v>
      </c>
      <c r="N3822" t="s">
        <v>3889</v>
      </c>
      <c r="O3822">
        <v>82</v>
      </c>
      <c r="P3822" t="s">
        <v>34</v>
      </c>
      <c r="Q3822" t="s">
        <v>27</v>
      </c>
      <c r="R3822" t="s">
        <v>52</v>
      </c>
      <c r="S3822" t="s">
        <v>61</v>
      </c>
      <c r="T3822" t="s">
        <v>29</v>
      </c>
      <c r="U3822">
        <v>0</v>
      </c>
      <c r="V3822" s="4">
        <v>18851.349999999999</v>
      </c>
      <c r="W3822" t="s">
        <v>110</v>
      </c>
      <c r="X3822" cm="1">
        <f t="array" ref="X3822">_xlfn.IFS(Table1[[#This Row],[severity]]="Critical", 4, Table1[[#This Row],[severity]]="High", 3, Table1[[#This Row],[severity]]="Medium", 2, TRUE, 1)</f>
        <v>1</v>
      </c>
      <c r="Y3822">
        <f t="shared" ca="1" si="118"/>
        <v>0</v>
      </c>
      <c r="Z3822" t="str">
        <f t="shared" ca="1" si="119"/>
        <v>Night (00-05)</v>
      </c>
    </row>
    <row r="3823" spans="1:26" x14ac:dyDescent="0.3">
      <c r="A3823" t="s">
        <v>5836</v>
      </c>
      <c r="B3823" t="s">
        <v>1173</v>
      </c>
      <c r="C3823" t="s">
        <v>135</v>
      </c>
      <c r="D3823" t="s">
        <v>65</v>
      </c>
      <c r="E3823" t="s">
        <v>55</v>
      </c>
      <c r="F3823">
        <f>MONTH(Table1[[#This Row],[incident_datetime]])</f>
        <v>7</v>
      </c>
      <c r="G3823">
        <f>YEAR(Table1[[#This Row],[incident_datetime]])</f>
        <v>2021</v>
      </c>
      <c r="H3823" s="1">
        <v>44382.346539351849</v>
      </c>
      <c r="I3823" t="s">
        <v>243</v>
      </c>
      <c r="J3823" t="s">
        <v>1177</v>
      </c>
      <c r="K3823">
        <v>41</v>
      </c>
      <c r="L3823" t="s">
        <v>43</v>
      </c>
      <c r="M3823" t="s">
        <v>107</v>
      </c>
      <c r="N3823" t="s">
        <v>3712</v>
      </c>
      <c r="O3823">
        <v>86</v>
      </c>
      <c r="P3823" t="s">
        <v>43</v>
      </c>
      <c r="Q3823" t="s">
        <v>27</v>
      </c>
      <c r="R3823" t="s">
        <v>52</v>
      </c>
      <c r="S3823" t="s">
        <v>28</v>
      </c>
      <c r="T3823" t="s">
        <v>29</v>
      </c>
      <c r="U3823">
        <v>3</v>
      </c>
      <c r="V3823" s="4">
        <v>9200.86</v>
      </c>
      <c r="W3823" t="s">
        <v>103</v>
      </c>
      <c r="X3823" cm="1">
        <f t="array" ref="X3823">_xlfn.IFS(Table1[[#This Row],[severity]]="Critical", 4, Table1[[#This Row],[severity]]="High", 3, Table1[[#This Row],[severity]]="Medium", 2, TRUE, 1)</f>
        <v>1</v>
      </c>
      <c r="Y3823">
        <f t="shared" si="118"/>
        <v>8</v>
      </c>
      <c r="Z3823" t="str">
        <f t="shared" si="119"/>
        <v>Morning (06-11)</v>
      </c>
    </row>
    <row r="3824" spans="1:26" x14ac:dyDescent="0.3">
      <c r="A3824" t="s">
        <v>5837</v>
      </c>
      <c r="B3824" t="s">
        <v>338</v>
      </c>
      <c r="C3824" t="s">
        <v>258</v>
      </c>
      <c r="D3824" t="s">
        <v>38</v>
      </c>
      <c r="E3824" t="s">
        <v>23</v>
      </c>
      <c r="F3824">
        <f>MONTH(Table1[[#This Row],[incident_datetime]])</f>
        <v>1</v>
      </c>
      <c r="G3824">
        <f>YEAR(Table1[[#This Row],[incident_datetime]])</f>
        <v>2020</v>
      </c>
      <c r="H3824" s="1">
        <v>43839.542638888888</v>
      </c>
      <c r="I3824" t="s">
        <v>404</v>
      </c>
      <c r="J3824" t="s">
        <v>1256</v>
      </c>
      <c r="K3824">
        <v>55</v>
      </c>
      <c r="L3824" t="s">
        <v>43</v>
      </c>
      <c r="M3824" t="s">
        <v>107</v>
      </c>
      <c r="N3824" t="s">
        <v>4605</v>
      </c>
      <c r="O3824">
        <v>51</v>
      </c>
      <c r="P3824" t="s">
        <v>59</v>
      </c>
      <c r="Q3824" t="s">
        <v>27</v>
      </c>
      <c r="R3824" t="s">
        <v>139</v>
      </c>
      <c r="S3824" t="s">
        <v>98</v>
      </c>
      <c r="T3824" t="s">
        <v>270</v>
      </c>
      <c r="U3824">
        <v>1</v>
      </c>
      <c r="V3824" s="4">
        <v>17972.830000000002</v>
      </c>
      <c r="W3824" t="s">
        <v>103</v>
      </c>
      <c r="X3824" cm="1">
        <f t="array" ref="X3824">_xlfn.IFS(Table1[[#This Row],[severity]]="Critical", 4, Table1[[#This Row],[severity]]="High", 3, Table1[[#This Row],[severity]]="Medium", 2, TRUE, 1)</f>
        <v>2</v>
      </c>
      <c r="Y3824">
        <f t="shared" si="118"/>
        <v>13</v>
      </c>
      <c r="Z3824" t="str">
        <f t="shared" si="119"/>
        <v>Afternoon (12-17)</v>
      </c>
    </row>
    <row r="3825" spans="1:26" x14ac:dyDescent="0.3">
      <c r="A3825" t="s">
        <v>5838</v>
      </c>
      <c r="B3825" t="s">
        <v>250</v>
      </c>
      <c r="C3825" t="s">
        <v>135</v>
      </c>
      <c r="D3825" t="s">
        <v>48</v>
      </c>
      <c r="E3825" t="s">
        <v>66</v>
      </c>
      <c r="F3825">
        <f>MONTH(Table1[[#This Row],[incident_datetime]])</f>
        <v>9</v>
      </c>
      <c r="G3825">
        <f>YEAR(Table1[[#This Row],[incident_datetime]])</f>
        <v>2021</v>
      </c>
      <c r="H3825" s="1">
        <v>44467.790879629632</v>
      </c>
      <c r="I3825" t="s">
        <v>927</v>
      </c>
      <c r="J3825" t="s">
        <v>4115</v>
      </c>
      <c r="K3825">
        <v>44</v>
      </c>
      <c r="L3825" t="s">
        <v>59</v>
      </c>
      <c r="M3825" t="s">
        <v>107</v>
      </c>
      <c r="N3825" t="s">
        <v>5839</v>
      </c>
      <c r="O3825">
        <v>56</v>
      </c>
      <c r="P3825" t="s">
        <v>59</v>
      </c>
      <c r="Q3825" t="s">
        <v>27</v>
      </c>
      <c r="R3825" t="s">
        <v>52</v>
      </c>
      <c r="S3825" t="s">
        <v>61</v>
      </c>
      <c r="T3825" t="s">
        <v>155</v>
      </c>
      <c r="U3825">
        <v>5</v>
      </c>
      <c r="V3825" s="4">
        <v>25233.55</v>
      </c>
      <c r="W3825" t="s">
        <v>110</v>
      </c>
      <c r="X3825" cm="1">
        <f t="array" ref="X3825">_xlfn.IFS(Table1[[#This Row],[severity]]="Critical", 4, Table1[[#This Row],[severity]]="High", 3, Table1[[#This Row],[severity]]="Medium", 2, TRUE, 1)</f>
        <v>1</v>
      </c>
      <c r="Y3825">
        <f t="shared" si="118"/>
        <v>18</v>
      </c>
      <c r="Z3825" t="str">
        <f t="shared" si="119"/>
        <v>Evening (18-23)</v>
      </c>
    </row>
    <row r="3826" spans="1:26" x14ac:dyDescent="0.3">
      <c r="A3826" t="s">
        <v>5840</v>
      </c>
      <c r="B3826" t="s">
        <v>391</v>
      </c>
      <c r="C3826" t="s">
        <v>562</v>
      </c>
      <c r="D3826" t="s">
        <v>88</v>
      </c>
      <c r="E3826" t="s">
        <v>112</v>
      </c>
      <c r="F3826">
        <f>MONTH(Table1[[#This Row],[incident_datetime]])</f>
        <v>9</v>
      </c>
      <c r="G3826">
        <f>YEAR(Table1[[#This Row],[incident_datetime]])</f>
        <v>2020</v>
      </c>
      <c r="H3826" s="1">
        <v>44085.262083333335</v>
      </c>
      <c r="I3826" t="s">
        <v>324</v>
      </c>
      <c r="J3826" t="s">
        <v>2841</v>
      </c>
      <c r="K3826">
        <v>43</v>
      </c>
      <c r="L3826" t="s">
        <v>43</v>
      </c>
      <c r="M3826" t="s">
        <v>85</v>
      </c>
      <c r="N3826" t="s">
        <v>5841</v>
      </c>
      <c r="O3826">
        <v>19</v>
      </c>
      <c r="P3826" t="s">
        <v>59</v>
      </c>
      <c r="Q3826" t="s">
        <v>215</v>
      </c>
      <c r="R3826" t="s">
        <v>109</v>
      </c>
      <c r="S3826" t="s">
        <v>28</v>
      </c>
      <c r="T3826" t="s">
        <v>155</v>
      </c>
      <c r="U3826">
        <v>1</v>
      </c>
      <c r="V3826" s="4">
        <v>7221.78</v>
      </c>
      <c r="W3826" t="s">
        <v>103</v>
      </c>
      <c r="X3826" cm="1">
        <f t="array" ref="X3826">_xlfn.IFS(Table1[[#This Row],[severity]]="Critical", 4, Table1[[#This Row],[severity]]="High", 3, Table1[[#This Row],[severity]]="Medium", 2, TRUE, 1)</f>
        <v>4</v>
      </c>
      <c r="Y3826">
        <f t="shared" si="118"/>
        <v>6</v>
      </c>
      <c r="Z3826" t="str">
        <f t="shared" si="119"/>
        <v>Morning (06-11)</v>
      </c>
    </row>
    <row r="3827" spans="1:26" x14ac:dyDescent="0.3">
      <c r="A3827" t="s">
        <v>5842</v>
      </c>
      <c r="B3827" t="s">
        <v>242</v>
      </c>
      <c r="C3827" t="s">
        <v>686</v>
      </c>
      <c r="D3827" t="s">
        <v>100</v>
      </c>
      <c r="E3827" t="s">
        <v>72</v>
      </c>
      <c r="F3827">
        <f>MONTH(Table1[[#This Row],[incident_datetime]])</f>
        <v>9</v>
      </c>
      <c r="G3827">
        <f>YEAR(Table1[[#This Row],[incident_datetime]])</f>
        <v>2024</v>
      </c>
      <c r="H3827" s="1">
        <v>45562.31591435185</v>
      </c>
      <c r="I3827" t="s">
        <v>566</v>
      </c>
      <c r="J3827" t="s">
        <v>1490</v>
      </c>
      <c r="K3827">
        <v>58</v>
      </c>
      <c r="L3827" t="s">
        <v>43</v>
      </c>
      <c r="M3827" t="s">
        <v>85</v>
      </c>
      <c r="N3827" t="s">
        <v>138</v>
      </c>
      <c r="O3827">
        <v>31</v>
      </c>
      <c r="P3827" t="s">
        <v>34</v>
      </c>
      <c r="Q3827" t="s">
        <v>27</v>
      </c>
      <c r="R3827" t="s">
        <v>139</v>
      </c>
      <c r="S3827" t="s">
        <v>28</v>
      </c>
      <c r="T3827" t="s">
        <v>270</v>
      </c>
      <c r="U3827">
        <v>3</v>
      </c>
      <c r="V3827" s="4">
        <v>16161.52</v>
      </c>
      <c r="W3827" t="s">
        <v>110</v>
      </c>
      <c r="X3827" cm="1">
        <f t="array" ref="X3827">_xlfn.IFS(Table1[[#This Row],[severity]]="Critical", 4, Table1[[#This Row],[severity]]="High", 3, Table1[[#This Row],[severity]]="Medium", 2, TRUE, 1)</f>
        <v>2</v>
      </c>
      <c r="Y3827">
        <f t="shared" si="118"/>
        <v>7</v>
      </c>
      <c r="Z3827" t="str">
        <f t="shared" si="119"/>
        <v>Morning (06-11)</v>
      </c>
    </row>
    <row r="3828" spans="1:26" x14ac:dyDescent="0.3">
      <c r="A3828" t="s">
        <v>5843</v>
      </c>
      <c r="B3828" t="s">
        <v>685</v>
      </c>
      <c r="C3828" t="s">
        <v>180</v>
      </c>
      <c r="D3828" t="s">
        <v>100</v>
      </c>
      <c r="E3828" t="s">
        <v>72</v>
      </c>
      <c r="F3828">
        <f>MONTH(Table1[[#This Row],[incident_datetime]])</f>
        <v>1</v>
      </c>
      <c r="G3828">
        <f>YEAR(Table1[[#This Row],[incident_datetime]])</f>
        <v>2021</v>
      </c>
      <c r="H3828" s="1">
        <v>44205.391331018516</v>
      </c>
      <c r="I3828" t="s">
        <v>264</v>
      </c>
      <c r="J3828" t="s">
        <v>1000</v>
      </c>
      <c r="K3828">
        <v>42</v>
      </c>
      <c r="L3828" t="s">
        <v>43</v>
      </c>
      <c r="M3828" t="s">
        <v>35</v>
      </c>
      <c r="N3828" t="s">
        <v>1736</v>
      </c>
      <c r="O3828">
        <v>12</v>
      </c>
      <c r="P3828" t="s">
        <v>43</v>
      </c>
      <c r="Q3828" t="s">
        <v>27</v>
      </c>
      <c r="R3828" t="s">
        <v>52</v>
      </c>
      <c r="S3828" t="s">
        <v>61</v>
      </c>
      <c r="T3828" t="s">
        <v>155</v>
      </c>
      <c r="U3828">
        <v>0</v>
      </c>
      <c r="V3828" s="4">
        <v>19067.8</v>
      </c>
      <c r="W3828" t="s">
        <v>103</v>
      </c>
      <c r="X3828" cm="1">
        <f t="array" ref="X3828">_xlfn.IFS(Table1[[#This Row],[severity]]="Critical", 4, Table1[[#This Row],[severity]]="High", 3, Table1[[#This Row],[severity]]="Medium", 2, TRUE, 1)</f>
        <v>1</v>
      </c>
      <c r="Y3828">
        <f t="shared" si="118"/>
        <v>9</v>
      </c>
      <c r="Z3828" t="str">
        <f t="shared" si="119"/>
        <v>Morning (06-11)</v>
      </c>
    </row>
    <row r="3829" spans="1:26" x14ac:dyDescent="0.3">
      <c r="A3829" t="s">
        <v>5844</v>
      </c>
      <c r="B3829" t="s">
        <v>539</v>
      </c>
      <c r="C3829" t="s">
        <v>686</v>
      </c>
      <c r="D3829" t="s">
        <v>92</v>
      </c>
      <c r="E3829" t="s">
        <v>31</v>
      </c>
      <c r="F3829">
        <f>MONTH(Table1[[#This Row],[incident_datetime]])</f>
        <v>11</v>
      </c>
      <c r="G3829">
        <f>YEAR(Table1[[#This Row],[incident_datetime]])</f>
        <v>2023</v>
      </c>
      <c r="H3829" s="1">
        <v>45259.384398148148</v>
      </c>
      <c r="I3829" t="s">
        <v>451</v>
      </c>
      <c r="J3829" t="s">
        <v>525</v>
      </c>
      <c r="K3829">
        <v>36</v>
      </c>
      <c r="L3829" t="s">
        <v>43</v>
      </c>
      <c r="M3829" t="s">
        <v>35</v>
      </c>
      <c r="N3829" t="s">
        <v>1583</v>
      </c>
      <c r="O3829">
        <v>56</v>
      </c>
      <c r="P3829" t="s">
        <v>43</v>
      </c>
      <c r="Q3829" t="s">
        <v>116</v>
      </c>
      <c r="R3829" t="s">
        <v>109</v>
      </c>
      <c r="S3829" t="s">
        <v>28</v>
      </c>
      <c r="T3829" t="s">
        <v>29</v>
      </c>
      <c r="U3829">
        <v>4</v>
      </c>
      <c r="V3829" s="4">
        <v>18363.009999999998</v>
      </c>
      <c r="W3829" t="s">
        <v>110</v>
      </c>
      <c r="X3829" cm="1">
        <f t="array" ref="X3829">_xlfn.IFS(Table1[[#This Row],[severity]]="Critical", 4, Table1[[#This Row],[severity]]="High", 3, Table1[[#This Row],[severity]]="Medium", 2, TRUE, 1)</f>
        <v>4</v>
      </c>
      <c r="Y3829">
        <f t="shared" si="118"/>
        <v>9</v>
      </c>
      <c r="Z3829" t="str">
        <f t="shared" si="119"/>
        <v>Morning (06-11)</v>
      </c>
    </row>
    <row r="3830" spans="1:26" x14ac:dyDescent="0.3">
      <c r="A3830" t="s">
        <v>5845</v>
      </c>
      <c r="B3830" t="s">
        <v>382</v>
      </c>
      <c r="C3830" t="s">
        <v>220</v>
      </c>
      <c r="D3830" t="s">
        <v>100</v>
      </c>
      <c r="E3830" t="s">
        <v>93</v>
      </c>
      <c r="F3830">
        <f>MONTH(Table1[[#This Row],[incident_datetime]])</f>
        <v>7</v>
      </c>
      <c r="G3830">
        <f>YEAR(Table1[[#This Row],[incident_datetime]])</f>
        <v>2020</v>
      </c>
      <c r="H3830" s="2">
        <v>44019</v>
      </c>
      <c r="I3830" t="s">
        <v>636</v>
      </c>
      <c r="J3830" t="s">
        <v>344</v>
      </c>
      <c r="K3830">
        <v>45</v>
      </c>
      <c r="L3830" t="s">
        <v>43</v>
      </c>
      <c r="M3830" t="s">
        <v>85</v>
      </c>
      <c r="N3830" t="s">
        <v>860</v>
      </c>
      <c r="O3830">
        <v>41</v>
      </c>
      <c r="P3830" t="s">
        <v>59</v>
      </c>
      <c r="Q3830" t="s">
        <v>27</v>
      </c>
      <c r="R3830" t="s">
        <v>109</v>
      </c>
      <c r="S3830" t="s">
        <v>132</v>
      </c>
      <c r="T3830" t="s">
        <v>270</v>
      </c>
      <c r="U3830">
        <v>4</v>
      </c>
      <c r="V3830" s="4">
        <v>8646.49</v>
      </c>
      <c r="W3830" t="s">
        <v>110</v>
      </c>
      <c r="X3830" cm="1">
        <f t="array" ref="X3830">_xlfn.IFS(Table1[[#This Row],[severity]]="Critical", 4, Table1[[#This Row],[severity]]="High", 3, Table1[[#This Row],[severity]]="Medium", 2, TRUE, 1)</f>
        <v>4</v>
      </c>
      <c r="Y3830">
        <f t="shared" si="118"/>
        <v>0</v>
      </c>
      <c r="Z3830" t="str">
        <f t="shared" si="119"/>
        <v>Night (00-05)</v>
      </c>
    </row>
    <row r="3831" spans="1:26" x14ac:dyDescent="0.3">
      <c r="A3831" t="s">
        <v>5846</v>
      </c>
      <c r="B3831" t="s">
        <v>539</v>
      </c>
      <c r="C3831" t="s">
        <v>180</v>
      </c>
      <c r="D3831" t="s">
        <v>77</v>
      </c>
      <c r="E3831" t="s">
        <v>66</v>
      </c>
      <c r="F3831">
        <f>MONTH(Table1[[#This Row],[incident_datetime]])</f>
        <v>7</v>
      </c>
      <c r="G3831">
        <f>YEAR(Table1[[#This Row],[incident_datetime]])</f>
        <v>2021</v>
      </c>
      <c r="H3831" s="1">
        <v>44381.874594907407</v>
      </c>
      <c r="I3831" t="s">
        <v>727</v>
      </c>
      <c r="J3831" t="s">
        <v>2116</v>
      </c>
      <c r="K3831">
        <v>37</v>
      </c>
      <c r="L3831" t="s">
        <v>59</v>
      </c>
      <c r="M3831" t="s">
        <v>35</v>
      </c>
      <c r="N3831" t="s">
        <v>1178</v>
      </c>
      <c r="O3831">
        <v>47</v>
      </c>
      <c r="P3831" t="s">
        <v>59</v>
      </c>
      <c r="Q3831" t="s">
        <v>27</v>
      </c>
      <c r="R3831" t="s">
        <v>52</v>
      </c>
      <c r="S3831" t="s">
        <v>98</v>
      </c>
      <c r="T3831" t="s">
        <v>155</v>
      </c>
      <c r="U3831">
        <v>5</v>
      </c>
      <c r="V3831" s="4">
        <v>45782.65</v>
      </c>
      <c r="W3831" t="s">
        <v>103</v>
      </c>
      <c r="X3831" cm="1">
        <f t="array" ref="X3831">_xlfn.IFS(Table1[[#This Row],[severity]]="Critical", 4, Table1[[#This Row],[severity]]="High", 3, Table1[[#This Row],[severity]]="Medium", 2, TRUE, 1)</f>
        <v>1</v>
      </c>
      <c r="Y3831">
        <f t="shared" si="118"/>
        <v>20</v>
      </c>
      <c r="Z3831" t="str">
        <f t="shared" si="119"/>
        <v>Evening (18-23)</v>
      </c>
    </row>
    <row r="3832" spans="1:26" x14ac:dyDescent="0.3">
      <c r="A3832" t="s">
        <v>5847</v>
      </c>
      <c r="B3832" t="s">
        <v>539</v>
      </c>
      <c r="C3832" t="s">
        <v>185</v>
      </c>
      <c r="D3832" t="s">
        <v>22</v>
      </c>
      <c r="E3832" t="s">
        <v>112</v>
      </c>
      <c r="F3832">
        <f>MONTH(Table1[[#This Row],[incident_datetime]])</f>
        <v>3</v>
      </c>
      <c r="G3832">
        <f>YEAR(Table1[[#This Row],[incident_datetime]])</f>
        <v>2020</v>
      </c>
      <c r="H3832" s="1">
        <v>43915.302534722221</v>
      </c>
      <c r="I3832" t="s">
        <v>127</v>
      </c>
      <c r="J3832" t="s">
        <v>1629</v>
      </c>
      <c r="K3832">
        <v>52</v>
      </c>
      <c r="L3832" t="s">
        <v>43</v>
      </c>
      <c r="M3832" t="s">
        <v>107</v>
      </c>
      <c r="N3832" t="s">
        <v>2734</v>
      </c>
      <c r="O3832">
        <v>84</v>
      </c>
      <c r="P3832" t="s">
        <v>43</v>
      </c>
      <c r="Q3832" t="s">
        <v>27</v>
      </c>
      <c r="R3832" t="s">
        <v>139</v>
      </c>
      <c r="S3832" t="s">
        <v>61</v>
      </c>
      <c r="T3832" t="s">
        <v>270</v>
      </c>
      <c r="U3832">
        <v>4</v>
      </c>
      <c r="V3832" s="4">
        <v>11267.36</v>
      </c>
      <c r="W3832" t="s">
        <v>110</v>
      </c>
      <c r="X3832" cm="1">
        <f t="array" ref="X3832">_xlfn.IFS(Table1[[#This Row],[severity]]="Critical", 4, Table1[[#This Row],[severity]]="High", 3, Table1[[#This Row],[severity]]="Medium", 2, TRUE, 1)</f>
        <v>2</v>
      </c>
      <c r="Y3832">
        <f t="shared" si="118"/>
        <v>7</v>
      </c>
      <c r="Z3832" t="str">
        <f t="shared" si="119"/>
        <v>Morning (06-11)</v>
      </c>
    </row>
    <row r="3833" spans="1:26" x14ac:dyDescent="0.3">
      <c r="A3833" t="s">
        <v>5848</v>
      </c>
      <c r="B3833" t="s">
        <v>267</v>
      </c>
      <c r="C3833" t="s">
        <v>185</v>
      </c>
      <c r="D3833" t="s">
        <v>65</v>
      </c>
      <c r="E3833" t="s">
        <v>72</v>
      </c>
      <c r="F3833">
        <f>MONTH(Table1[[#This Row],[incident_datetime]])</f>
        <v>2</v>
      </c>
      <c r="G3833">
        <f>YEAR(Table1[[#This Row],[incident_datetime]])</f>
        <v>2022</v>
      </c>
      <c r="H3833" s="1">
        <v>44610.51829861111</v>
      </c>
      <c r="I3833" t="s">
        <v>366</v>
      </c>
      <c r="J3833" t="s">
        <v>3083</v>
      </c>
      <c r="K3833">
        <v>52</v>
      </c>
      <c r="L3833" t="s">
        <v>59</v>
      </c>
      <c r="M3833" t="s">
        <v>41</v>
      </c>
      <c r="N3833" t="s">
        <v>4150</v>
      </c>
      <c r="O3833">
        <v>41</v>
      </c>
      <c r="P3833" t="s">
        <v>59</v>
      </c>
      <c r="Q3833" t="s">
        <v>215</v>
      </c>
      <c r="R3833" t="s">
        <v>97</v>
      </c>
      <c r="S3833" t="s">
        <v>61</v>
      </c>
      <c r="T3833" t="s">
        <v>62</v>
      </c>
      <c r="U3833">
        <v>5</v>
      </c>
      <c r="V3833" s="4">
        <v>36648.639999999999</v>
      </c>
      <c r="W3833" t="s">
        <v>110</v>
      </c>
      <c r="X3833" cm="1">
        <f t="array" ref="X3833">_xlfn.IFS(Table1[[#This Row],[severity]]="Critical", 4, Table1[[#This Row],[severity]]="High", 3, Table1[[#This Row],[severity]]="Medium", 2, TRUE, 1)</f>
        <v>3</v>
      </c>
      <c r="Y3833">
        <f t="shared" si="118"/>
        <v>12</v>
      </c>
      <c r="Z3833" t="str">
        <f t="shared" si="119"/>
        <v>Afternoon (12-17)</v>
      </c>
    </row>
    <row r="3834" spans="1:26" x14ac:dyDescent="0.3">
      <c r="A3834" t="s">
        <v>5849</v>
      </c>
      <c r="B3834" t="s">
        <v>134</v>
      </c>
      <c r="C3834" t="s">
        <v>185</v>
      </c>
      <c r="D3834" t="s">
        <v>92</v>
      </c>
      <c r="E3834" t="s">
        <v>72</v>
      </c>
      <c r="F3834">
        <f>MONTH(Table1[[#This Row],[incident_datetime]])</f>
        <v>12</v>
      </c>
      <c r="G3834">
        <f>YEAR(Table1[[#This Row],[incident_datetime]])</f>
        <v>2024</v>
      </c>
      <c r="H3834" s="1">
        <v>45653.70212962963</v>
      </c>
      <c r="I3834" t="s">
        <v>636</v>
      </c>
      <c r="J3834" t="s">
        <v>2715</v>
      </c>
      <c r="K3834">
        <v>66</v>
      </c>
      <c r="L3834" t="s">
        <v>59</v>
      </c>
      <c r="M3834" t="s">
        <v>41</v>
      </c>
      <c r="N3834" t="s">
        <v>1150</v>
      </c>
      <c r="O3834">
        <v>73</v>
      </c>
      <c r="P3834" t="s">
        <v>59</v>
      </c>
      <c r="Q3834" t="s">
        <v>27</v>
      </c>
      <c r="R3834" t="s">
        <v>97</v>
      </c>
      <c r="S3834" t="s">
        <v>28</v>
      </c>
      <c r="T3834" t="s">
        <v>62</v>
      </c>
      <c r="U3834">
        <v>1</v>
      </c>
      <c r="V3834" s="4">
        <v>23517.46</v>
      </c>
      <c r="W3834" t="s">
        <v>110</v>
      </c>
      <c r="X3834" cm="1">
        <f t="array" ref="X3834">_xlfn.IFS(Table1[[#This Row],[severity]]="Critical", 4, Table1[[#This Row],[severity]]="High", 3, Table1[[#This Row],[severity]]="Medium", 2, TRUE, 1)</f>
        <v>3</v>
      </c>
      <c r="Y3834">
        <f t="shared" si="118"/>
        <v>16</v>
      </c>
      <c r="Z3834" t="str">
        <f t="shared" si="119"/>
        <v>Afternoon (12-17)</v>
      </c>
    </row>
    <row r="3835" spans="1:26" x14ac:dyDescent="0.3">
      <c r="A3835" t="s">
        <v>5850</v>
      </c>
      <c r="B3835" t="s">
        <v>338</v>
      </c>
      <c r="C3835" t="s">
        <v>342</v>
      </c>
      <c r="D3835" t="s">
        <v>38</v>
      </c>
      <c r="E3835" t="s">
        <v>39</v>
      </c>
      <c r="F3835">
        <f ca="1">MONTH(Table1[[#This Row],[incident_datetime]])</f>
        <v>8</v>
      </c>
      <c r="G3835">
        <f ca="1">YEAR(Table1[[#This Row],[incident_datetime]])</f>
        <v>2026</v>
      </c>
      <c r="H3835" s="2">
        <f ca="1">TODAY()</f>
        <v>46250</v>
      </c>
      <c r="I3835" t="s">
        <v>157</v>
      </c>
      <c r="J3835" t="s">
        <v>7102</v>
      </c>
      <c r="K3835">
        <v>52</v>
      </c>
      <c r="L3835" t="s">
        <v>43</v>
      </c>
      <c r="M3835" t="s">
        <v>35</v>
      </c>
      <c r="N3835" t="s">
        <v>1006</v>
      </c>
      <c r="O3835">
        <v>46</v>
      </c>
      <c r="P3835" t="s">
        <v>59</v>
      </c>
      <c r="Q3835" t="s">
        <v>27</v>
      </c>
      <c r="R3835" t="s">
        <v>139</v>
      </c>
      <c r="S3835" t="s">
        <v>28</v>
      </c>
      <c r="T3835" t="s">
        <v>270</v>
      </c>
      <c r="U3835">
        <v>2</v>
      </c>
      <c r="V3835" s="4">
        <v>5627.45</v>
      </c>
      <c r="W3835" t="s">
        <v>110</v>
      </c>
      <c r="X3835" cm="1">
        <f t="array" ref="X3835">_xlfn.IFS(Table1[[#This Row],[severity]]="Critical", 4, Table1[[#This Row],[severity]]="High", 3, Table1[[#This Row],[severity]]="Medium", 2, TRUE, 1)</f>
        <v>2</v>
      </c>
      <c r="Y3835">
        <f t="shared" ca="1" si="118"/>
        <v>0</v>
      </c>
      <c r="Z3835" t="str">
        <f t="shared" ca="1" si="119"/>
        <v>Night (00-05)</v>
      </c>
    </row>
    <row r="3836" spans="1:26" x14ac:dyDescent="0.3">
      <c r="A3836" t="s">
        <v>5851</v>
      </c>
      <c r="B3836" t="s">
        <v>267</v>
      </c>
      <c r="C3836" t="s">
        <v>180</v>
      </c>
      <c r="D3836" t="s">
        <v>88</v>
      </c>
      <c r="E3836" t="s">
        <v>72</v>
      </c>
      <c r="F3836">
        <f ca="1">MONTH(Table1[[#This Row],[incident_datetime]])</f>
        <v>8</v>
      </c>
      <c r="G3836">
        <f ca="1">YEAR(Table1[[#This Row],[incident_datetime]])</f>
        <v>2026</v>
      </c>
      <c r="H3836" s="2">
        <f ca="1">TODAY()</f>
        <v>46250</v>
      </c>
      <c r="I3836" t="s">
        <v>412</v>
      </c>
      <c r="J3836" t="s">
        <v>7102</v>
      </c>
      <c r="K3836">
        <v>52</v>
      </c>
      <c r="L3836" t="s">
        <v>43</v>
      </c>
      <c r="M3836" t="s">
        <v>35</v>
      </c>
      <c r="N3836" t="s">
        <v>3357</v>
      </c>
      <c r="O3836">
        <v>35</v>
      </c>
      <c r="P3836" t="s">
        <v>59</v>
      </c>
      <c r="Q3836" t="s">
        <v>215</v>
      </c>
      <c r="R3836" t="s">
        <v>97</v>
      </c>
      <c r="S3836" t="s">
        <v>61</v>
      </c>
      <c r="T3836" t="s">
        <v>155</v>
      </c>
      <c r="U3836">
        <v>0</v>
      </c>
      <c r="V3836" s="4">
        <v>39436.99</v>
      </c>
      <c r="W3836" t="s">
        <v>103</v>
      </c>
      <c r="X3836" cm="1">
        <f t="array" ref="X3836">_xlfn.IFS(Table1[[#This Row],[severity]]="Critical", 4, Table1[[#This Row],[severity]]="High", 3, Table1[[#This Row],[severity]]="Medium", 2, TRUE, 1)</f>
        <v>3</v>
      </c>
      <c r="Y3836">
        <f t="shared" ca="1" si="118"/>
        <v>0</v>
      </c>
      <c r="Z3836" t="str">
        <f t="shared" ca="1" si="119"/>
        <v>Night (00-05)</v>
      </c>
    </row>
    <row r="3837" spans="1:26" x14ac:dyDescent="0.3">
      <c r="A3837" t="s">
        <v>5852</v>
      </c>
      <c r="B3837" t="s">
        <v>338</v>
      </c>
      <c r="C3837" t="s">
        <v>686</v>
      </c>
      <c r="D3837" t="s">
        <v>38</v>
      </c>
      <c r="E3837" t="s">
        <v>72</v>
      </c>
      <c r="F3837">
        <f>MONTH(Table1[[#This Row],[incident_datetime]])</f>
        <v>3</v>
      </c>
      <c r="G3837">
        <f>YEAR(Table1[[#This Row],[incident_datetime]])</f>
        <v>2024</v>
      </c>
      <c r="H3837" s="1">
        <v>45355.362800925926</v>
      </c>
      <c r="I3837" t="s">
        <v>79</v>
      </c>
      <c r="J3837" t="s">
        <v>5423</v>
      </c>
      <c r="K3837">
        <v>75</v>
      </c>
      <c r="L3837" t="s">
        <v>43</v>
      </c>
      <c r="M3837" t="s">
        <v>107</v>
      </c>
      <c r="N3837" t="s">
        <v>3411</v>
      </c>
      <c r="O3837">
        <v>85</v>
      </c>
      <c r="P3837" t="s">
        <v>59</v>
      </c>
      <c r="Q3837" t="s">
        <v>27</v>
      </c>
      <c r="R3837" t="s">
        <v>109</v>
      </c>
      <c r="S3837" t="s">
        <v>98</v>
      </c>
      <c r="T3837" t="s">
        <v>155</v>
      </c>
      <c r="U3837">
        <v>3</v>
      </c>
      <c r="V3837" s="4">
        <v>27811.1</v>
      </c>
      <c r="W3837" t="s">
        <v>103</v>
      </c>
      <c r="X3837" cm="1">
        <f t="array" ref="X3837">_xlfn.IFS(Table1[[#This Row],[severity]]="Critical", 4, Table1[[#This Row],[severity]]="High", 3, Table1[[#This Row],[severity]]="Medium", 2, TRUE, 1)</f>
        <v>4</v>
      </c>
      <c r="Y3837">
        <f t="shared" si="118"/>
        <v>8</v>
      </c>
      <c r="Z3837" t="str">
        <f t="shared" si="119"/>
        <v>Morning (06-11)</v>
      </c>
    </row>
    <row r="3838" spans="1:26" x14ac:dyDescent="0.3">
      <c r="A3838" t="s">
        <v>5853</v>
      </c>
      <c r="B3838" t="s">
        <v>306</v>
      </c>
      <c r="C3838" t="s">
        <v>342</v>
      </c>
      <c r="D3838" t="s">
        <v>48</v>
      </c>
      <c r="E3838" t="s">
        <v>78</v>
      </c>
      <c r="F3838">
        <f>MONTH(Table1[[#This Row],[incident_datetime]])</f>
        <v>9</v>
      </c>
      <c r="G3838">
        <f>YEAR(Table1[[#This Row],[incident_datetime]])</f>
        <v>2020</v>
      </c>
      <c r="H3838" s="1">
        <v>44078.846747685187</v>
      </c>
      <c r="I3838" t="s">
        <v>259</v>
      </c>
      <c r="J3838" t="s">
        <v>954</v>
      </c>
      <c r="K3838">
        <v>42</v>
      </c>
      <c r="L3838" t="s">
        <v>43</v>
      </c>
      <c r="M3838" t="s">
        <v>85</v>
      </c>
      <c r="N3838" t="s">
        <v>2110</v>
      </c>
      <c r="O3838">
        <v>82</v>
      </c>
      <c r="P3838" t="s">
        <v>59</v>
      </c>
      <c r="Q3838" t="s">
        <v>70</v>
      </c>
      <c r="R3838" t="s">
        <v>139</v>
      </c>
      <c r="S3838" t="s">
        <v>132</v>
      </c>
      <c r="T3838" t="s">
        <v>155</v>
      </c>
      <c r="U3838">
        <v>5</v>
      </c>
      <c r="V3838" s="4">
        <v>18548.09</v>
      </c>
      <c r="W3838" t="s">
        <v>110</v>
      </c>
      <c r="X3838" cm="1">
        <f t="array" ref="X3838">_xlfn.IFS(Table1[[#This Row],[severity]]="Critical", 4, Table1[[#This Row],[severity]]="High", 3, Table1[[#This Row],[severity]]="Medium", 2, TRUE, 1)</f>
        <v>2</v>
      </c>
      <c r="Y3838">
        <f t="shared" si="118"/>
        <v>20</v>
      </c>
      <c r="Z3838" t="str">
        <f t="shared" si="119"/>
        <v>Evening (18-23)</v>
      </c>
    </row>
    <row r="3839" spans="1:26" x14ac:dyDescent="0.3">
      <c r="A3839" t="s">
        <v>5854</v>
      </c>
      <c r="B3839" t="s">
        <v>685</v>
      </c>
      <c r="C3839" t="s">
        <v>562</v>
      </c>
      <c r="D3839" t="s">
        <v>65</v>
      </c>
      <c r="E3839" t="s">
        <v>72</v>
      </c>
      <c r="F3839">
        <f>MONTH(Table1[[#This Row],[incident_datetime]])</f>
        <v>4</v>
      </c>
      <c r="G3839">
        <f>YEAR(Table1[[#This Row],[incident_datetime]])</f>
        <v>2019</v>
      </c>
      <c r="H3839" s="1">
        <v>43575.132060185184</v>
      </c>
      <c r="I3839" t="s">
        <v>1093</v>
      </c>
      <c r="J3839" t="s">
        <v>153</v>
      </c>
      <c r="K3839">
        <v>52</v>
      </c>
      <c r="L3839" t="s">
        <v>43</v>
      </c>
      <c r="M3839" t="s">
        <v>41</v>
      </c>
      <c r="N3839" t="s">
        <v>3558</v>
      </c>
      <c r="O3839">
        <v>57</v>
      </c>
      <c r="P3839" t="s">
        <v>59</v>
      </c>
      <c r="Q3839" t="s">
        <v>27</v>
      </c>
      <c r="R3839" t="s">
        <v>139</v>
      </c>
      <c r="S3839" t="s">
        <v>98</v>
      </c>
      <c r="T3839" t="s">
        <v>62</v>
      </c>
      <c r="U3839">
        <v>0</v>
      </c>
      <c r="V3839" s="4">
        <v>9668.16</v>
      </c>
      <c r="W3839" t="s">
        <v>103</v>
      </c>
      <c r="X3839" cm="1">
        <f t="array" ref="X3839">_xlfn.IFS(Table1[[#This Row],[severity]]="Critical", 4, Table1[[#This Row],[severity]]="High", 3, Table1[[#This Row],[severity]]="Medium", 2, TRUE, 1)</f>
        <v>2</v>
      </c>
      <c r="Y3839">
        <f t="shared" si="118"/>
        <v>3</v>
      </c>
      <c r="Z3839" t="str">
        <f t="shared" si="119"/>
        <v>Night (00-05)</v>
      </c>
    </row>
    <row r="3840" spans="1:26" x14ac:dyDescent="0.3">
      <c r="A3840" t="s">
        <v>5855</v>
      </c>
      <c r="B3840" t="s">
        <v>165</v>
      </c>
      <c r="C3840" t="s">
        <v>342</v>
      </c>
      <c r="D3840" t="s">
        <v>77</v>
      </c>
      <c r="E3840" t="s">
        <v>186</v>
      </c>
      <c r="F3840">
        <f>MONTH(Table1[[#This Row],[incident_datetime]])</f>
        <v>7</v>
      </c>
      <c r="G3840">
        <f>YEAR(Table1[[#This Row],[incident_datetime]])</f>
        <v>2024</v>
      </c>
      <c r="H3840" s="1">
        <v>45494.592627314814</v>
      </c>
      <c r="I3840" t="s">
        <v>579</v>
      </c>
      <c r="J3840" t="s">
        <v>7102</v>
      </c>
      <c r="K3840">
        <v>52</v>
      </c>
      <c r="L3840" t="s">
        <v>43</v>
      </c>
      <c r="M3840" t="s">
        <v>35</v>
      </c>
      <c r="N3840" t="s">
        <v>368</v>
      </c>
      <c r="O3840">
        <v>84</v>
      </c>
      <c r="P3840" t="s">
        <v>59</v>
      </c>
      <c r="Q3840" t="s">
        <v>27</v>
      </c>
      <c r="R3840" t="s">
        <v>109</v>
      </c>
      <c r="S3840" t="s">
        <v>61</v>
      </c>
      <c r="T3840" t="s">
        <v>270</v>
      </c>
      <c r="U3840">
        <v>4</v>
      </c>
      <c r="V3840" s="4">
        <v>26342.36</v>
      </c>
      <c r="W3840" t="s">
        <v>103</v>
      </c>
      <c r="X3840" cm="1">
        <f t="array" ref="X3840">_xlfn.IFS(Table1[[#This Row],[severity]]="Critical", 4, Table1[[#This Row],[severity]]="High", 3, Table1[[#This Row],[severity]]="Medium", 2, TRUE, 1)</f>
        <v>4</v>
      </c>
      <c r="Y3840">
        <f t="shared" si="118"/>
        <v>14</v>
      </c>
      <c r="Z3840" t="str">
        <f t="shared" si="119"/>
        <v>Afternoon (12-17)</v>
      </c>
    </row>
    <row r="3841" spans="1:26" x14ac:dyDescent="0.3">
      <c r="A3841" t="s">
        <v>5856</v>
      </c>
      <c r="B3841" t="s">
        <v>267</v>
      </c>
      <c r="C3841" t="s">
        <v>135</v>
      </c>
      <c r="D3841" t="s">
        <v>22</v>
      </c>
      <c r="E3841" t="s">
        <v>39</v>
      </c>
      <c r="F3841">
        <f>MONTH(Table1[[#This Row],[incident_datetime]])</f>
        <v>7</v>
      </c>
      <c r="G3841">
        <f>YEAR(Table1[[#This Row],[incident_datetime]])</f>
        <v>2020</v>
      </c>
      <c r="H3841" s="1">
        <v>44028.461851851855</v>
      </c>
      <c r="I3841" t="s">
        <v>49</v>
      </c>
      <c r="J3841" t="s">
        <v>541</v>
      </c>
      <c r="K3841">
        <v>52</v>
      </c>
      <c r="L3841" t="s">
        <v>59</v>
      </c>
      <c r="M3841" t="s">
        <v>35</v>
      </c>
      <c r="N3841" t="s">
        <v>1524</v>
      </c>
      <c r="O3841">
        <v>56</v>
      </c>
      <c r="P3841" t="s">
        <v>43</v>
      </c>
      <c r="Q3841" t="s">
        <v>27</v>
      </c>
      <c r="R3841" t="s">
        <v>109</v>
      </c>
      <c r="S3841" t="s">
        <v>28</v>
      </c>
      <c r="T3841" t="s">
        <v>155</v>
      </c>
      <c r="U3841">
        <v>0</v>
      </c>
      <c r="V3841" s="4">
        <v>30709.18</v>
      </c>
      <c r="W3841" t="s">
        <v>103</v>
      </c>
      <c r="X3841" cm="1">
        <f t="array" ref="X3841">_xlfn.IFS(Table1[[#This Row],[severity]]="Critical", 4, Table1[[#This Row],[severity]]="High", 3, Table1[[#This Row],[severity]]="Medium", 2, TRUE, 1)</f>
        <v>4</v>
      </c>
      <c r="Y3841">
        <f t="shared" si="118"/>
        <v>11</v>
      </c>
      <c r="Z3841" t="str">
        <f t="shared" si="119"/>
        <v>Morning (06-11)</v>
      </c>
    </row>
    <row r="3842" spans="1:26" x14ac:dyDescent="0.3">
      <c r="A3842" t="s">
        <v>5857</v>
      </c>
      <c r="B3842" t="s">
        <v>598</v>
      </c>
      <c r="C3842" t="s">
        <v>686</v>
      </c>
      <c r="D3842" t="s">
        <v>22</v>
      </c>
      <c r="E3842" t="s">
        <v>78</v>
      </c>
      <c r="F3842">
        <f ca="1">MONTH(Table1[[#This Row],[incident_datetime]])</f>
        <v>8</v>
      </c>
      <c r="G3842">
        <f ca="1">YEAR(Table1[[#This Row],[incident_datetime]])</f>
        <v>2026</v>
      </c>
      <c r="H3842" s="2">
        <f ca="1">TODAY()</f>
        <v>46250</v>
      </c>
      <c r="I3842" t="s">
        <v>195</v>
      </c>
      <c r="J3842" t="s">
        <v>80</v>
      </c>
      <c r="K3842">
        <v>52</v>
      </c>
      <c r="L3842" t="s">
        <v>43</v>
      </c>
      <c r="M3842" t="s">
        <v>41</v>
      </c>
      <c r="O3842">
        <v>56</v>
      </c>
      <c r="P3842" t="s">
        <v>59</v>
      </c>
      <c r="Q3842" t="s">
        <v>70</v>
      </c>
      <c r="R3842" t="s">
        <v>52</v>
      </c>
      <c r="S3842" t="s">
        <v>28</v>
      </c>
      <c r="T3842" t="s">
        <v>29</v>
      </c>
      <c r="U3842">
        <v>4</v>
      </c>
      <c r="V3842" s="4">
        <v>5195.3599999999997</v>
      </c>
      <c r="W3842" t="s">
        <v>110</v>
      </c>
      <c r="X3842" cm="1">
        <f t="array" ref="X3842">_xlfn.IFS(Table1[[#This Row],[severity]]="Critical", 4, Table1[[#This Row],[severity]]="High", 3, Table1[[#This Row],[severity]]="Medium", 2, TRUE, 1)</f>
        <v>1</v>
      </c>
      <c r="Y3842">
        <f t="shared" ref="Y3842:Y3905" ca="1" si="120">HOUR(H3842)</f>
        <v>0</v>
      </c>
      <c r="Z3842" t="str">
        <f t="shared" ref="Z3842:Z3905" ca="1" si="121">IF(Y3842&lt;6,"Night (00-05)",IF(Y3842&lt;12,"Morning (06-11)",IF(Y3842&lt;18,"Afternoon (12-17)","Evening (18-23)")))</f>
        <v>Night (00-05)</v>
      </c>
    </row>
    <row r="3843" spans="1:26" x14ac:dyDescent="0.3">
      <c r="A3843" t="s">
        <v>5858</v>
      </c>
      <c r="B3843" t="s">
        <v>1173</v>
      </c>
      <c r="C3843" t="s">
        <v>185</v>
      </c>
      <c r="D3843" t="s">
        <v>65</v>
      </c>
      <c r="E3843" t="s">
        <v>78</v>
      </c>
      <c r="F3843">
        <f>MONTH(Table1[[#This Row],[incident_datetime]])</f>
        <v>9</v>
      </c>
      <c r="G3843">
        <f>YEAR(Table1[[#This Row],[incident_datetime]])</f>
        <v>2019</v>
      </c>
      <c r="H3843" s="1">
        <v>43726.300763888888</v>
      </c>
      <c r="I3843" t="s">
        <v>993</v>
      </c>
      <c r="J3843" t="s">
        <v>363</v>
      </c>
      <c r="K3843">
        <v>16</v>
      </c>
      <c r="L3843" t="s">
        <v>43</v>
      </c>
      <c r="M3843" t="s">
        <v>107</v>
      </c>
      <c r="N3843" t="s">
        <v>492</v>
      </c>
      <c r="O3843">
        <v>42</v>
      </c>
      <c r="P3843" t="s">
        <v>59</v>
      </c>
      <c r="Q3843" t="s">
        <v>27</v>
      </c>
      <c r="R3843" t="s">
        <v>97</v>
      </c>
      <c r="S3843" t="s">
        <v>61</v>
      </c>
      <c r="T3843" t="s">
        <v>155</v>
      </c>
      <c r="U3843">
        <v>3</v>
      </c>
      <c r="V3843" s="4">
        <v>36908.42</v>
      </c>
      <c r="W3843" t="s">
        <v>103</v>
      </c>
      <c r="X3843" cm="1">
        <f t="array" ref="X3843">_xlfn.IFS(Table1[[#This Row],[severity]]="Critical", 4, Table1[[#This Row],[severity]]="High", 3, Table1[[#This Row],[severity]]="Medium", 2, TRUE, 1)</f>
        <v>3</v>
      </c>
      <c r="Y3843">
        <f t="shared" si="120"/>
        <v>7</v>
      </c>
      <c r="Z3843" t="str">
        <f t="shared" si="121"/>
        <v>Morning (06-11)</v>
      </c>
    </row>
    <row r="3844" spans="1:26" x14ac:dyDescent="0.3">
      <c r="A3844" t="s">
        <v>5859</v>
      </c>
      <c r="B3844" t="s">
        <v>382</v>
      </c>
      <c r="C3844" t="s">
        <v>233</v>
      </c>
      <c r="D3844" t="s">
        <v>48</v>
      </c>
      <c r="E3844" t="s">
        <v>39</v>
      </c>
      <c r="F3844">
        <f>MONTH(Table1[[#This Row],[incident_datetime]])</f>
        <v>10</v>
      </c>
      <c r="G3844">
        <f>YEAR(Table1[[#This Row],[incident_datetime]])</f>
        <v>2019</v>
      </c>
      <c r="H3844" s="1">
        <v>43741.40457175926</v>
      </c>
      <c r="I3844" t="s">
        <v>1261</v>
      </c>
      <c r="J3844" t="s">
        <v>874</v>
      </c>
      <c r="K3844">
        <v>18</v>
      </c>
      <c r="L3844" t="s">
        <v>34</v>
      </c>
      <c r="M3844" t="s">
        <v>35</v>
      </c>
      <c r="N3844" t="s">
        <v>4245</v>
      </c>
      <c r="O3844">
        <v>71</v>
      </c>
      <c r="P3844" t="s">
        <v>43</v>
      </c>
      <c r="Q3844" t="s">
        <v>70</v>
      </c>
      <c r="R3844" t="s">
        <v>97</v>
      </c>
      <c r="S3844" t="s">
        <v>61</v>
      </c>
      <c r="T3844" t="s">
        <v>270</v>
      </c>
      <c r="U3844">
        <v>2</v>
      </c>
      <c r="V3844" s="4">
        <v>47281.53</v>
      </c>
      <c r="W3844" t="s">
        <v>110</v>
      </c>
      <c r="X3844" cm="1">
        <f t="array" ref="X3844">_xlfn.IFS(Table1[[#This Row],[severity]]="Critical", 4, Table1[[#This Row],[severity]]="High", 3, Table1[[#This Row],[severity]]="Medium", 2, TRUE, 1)</f>
        <v>3</v>
      </c>
      <c r="Y3844">
        <f t="shared" si="120"/>
        <v>9</v>
      </c>
      <c r="Z3844" t="str">
        <f t="shared" si="121"/>
        <v>Morning (06-11)</v>
      </c>
    </row>
    <row r="3845" spans="1:26" x14ac:dyDescent="0.3">
      <c r="A3845" t="s">
        <v>5860</v>
      </c>
      <c r="B3845" t="s">
        <v>165</v>
      </c>
      <c r="C3845" t="s">
        <v>180</v>
      </c>
      <c r="D3845" t="s">
        <v>77</v>
      </c>
      <c r="E3845" t="s">
        <v>78</v>
      </c>
      <c r="F3845">
        <f>MONTH(Table1[[#This Row],[incident_datetime]])</f>
        <v>5</v>
      </c>
      <c r="G3845">
        <f>YEAR(Table1[[#This Row],[incident_datetime]])</f>
        <v>2018</v>
      </c>
      <c r="H3845" s="1">
        <v>43247.778344907405</v>
      </c>
      <c r="I3845" t="s">
        <v>204</v>
      </c>
      <c r="J3845" t="s">
        <v>7102</v>
      </c>
      <c r="K3845">
        <v>52</v>
      </c>
      <c r="L3845" t="s">
        <v>43</v>
      </c>
      <c r="M3845" t="s">
        <v>35</v>
      </c>
      <c r="N3845" t="s">
        <v>791</v>
      </c>
      <c r="O3845">
        <v>56</v>
      </c>
      <c r="P3845" t="s">
        <v>43</v>
      </c>
      <c r="Q3845" t="s">
        <v>27</v>
      </c>
      <c r="R3845" t="s">
        <v>97</v>
      </c>
      <c r="S3845" t="s">
        <v>28</v>
      </c>
      <c r="T3845" t="s">
        <v>155</v>
      </c>
      <c r="U3845">
        <v>0</v>
      </c>
      <c r="V3845" s="4">
        <v>17657.55</v>
      </c>
      <c r="W3845" t="s">
        <v>110</v>
      </c>
      <c r="X3845" cm="1">
        <f t="array" ref="X3845">_xlfn.IFS(Table1[[#This Row],[severity]]="Critical", 4, Table1[[#This Row],[severity]]="High", 3, Table1[[#This Row],[severity]]="Medium", 2, TRUE, 1)</f>
        <v>3</v>
      </c>
      <c r="Y3845">
        <f t="shared" si="120"/>
        <v>18</v>
      </c>
      <c r="Z3845" t="str">
        <f t="shared" si="121"/>
        <v>Evening (18-23)</v>
      </c>
    </row>
    <row r="3846" spans="1:26" x14ac:dyDescent="0.3">
      <c r="A3846" t="s">
        <v>5861</v>
      </c>
      <c r="B3846" t="s">
        <v>306</v>
      </c>
      <c r="C3846" t="s">
        <v>135</v>
      </c>
      <c r="D3846" t="s">
        <v>38</v>
      </c>
      <c r="E3846" t="s">
        <v>23</v>
      </c>
      <c r="F3846">
        <f>MONTH(Table1[[#This Row],[incident_datetime]])</f>
        <v>9</v>
      </c>
      <c r="G3846">
        <f>YEAR(Table1[[#This Row],[incident_datetime]])</f>
        <v>2019</v>
      </c>
      <c r="H3846" s="2">
        <v>43733</v>
      </c>
      <c r="I3846" t="s">
        <v>89</v>
      </c>
      <c r="J3846" t="s">
        <v>1193</v>
      </c>
      <c r="K3846">
        <v>51</v>
      </c>
      <c r="L3846" t="s">
        <v>43</v>
      </c>
      <c r="M3846" t="s">
        <v>41</v>
      </c>
      <c r="N3846" t="s">
        <v>867</v>
      </c>
      <c r="O3846">
        <v>29</v>
      </c>
      <c r="P3846" t="s">
        <v>59</v>
      </c>
      <c r="Q3846" t="s">
        <v>215</v>
      </c>
      <c r="R3846" t="s">
        <v>97</v>
      </c>
      <c r="S3846" t="s">
        <v>61</v>
      </c>
      <c r="T3846" t="s">
        <v>155</v>
      </c>
      <c r="U3846">
        <v>1</v>
      </c>
      <c r="V3846" s="4">
        <v>29824.34</v>
      </c>
      <c r="W3846" t="s">
        <v>110</v>
      </c>
      <c r="X3846" cm="1">
        <f t="array" ref="X3846">_xlfn.IFS(Table1[[#This Row],[severity]]="Critical", 4, Table1[[#This Row],[severity]]="High", 3, Table1[[#This Row],[severity]]="Medium", 2, TRUE, 1)</f>
        <v>3</v>
      </c>
      <c r="Y3846">
        <f t="shared" si="120"/>
        <v>0</v>
      </c>
      <c r="Z3846" t="str">
        <f t="shared" si="121"/>
        <v>Night (00-05)</v>
      </c>
    </row>
    <row r="3847" spans="1:26" x14ac:dyDescent="0.3">
      <c r="A3847" t="s">
        <v>5862</v>
      </c>
      <c r="B3847" t="s">
        <v>808</v>
      </c>
      <c r="C3847" t="s">
        <v>342</v>
      </c>
      <c r="D3847" t="s">
        <v>77</v>
      </c>
      <c r="E3847" t="s">
        <v>78</v>
      </c>
      <c r="F3847">
        <f>MONTH(Table1[[#This Row],[incident_datetime]])</f>
        <v>5</v>
      </c>
      <c r="G3847">
        <f>YEAR(Table1[[#This Row],[incident_datetime]])</f>
        <v>2023</v>
      </c>
      <c r="H3847" s="1">
        <v>45061.18173611111</v>
      </c>
      <c r="I3847" t="s">
        <v>1305</v>
      </c>
      <c r="J3847" t="s">
        <v>7102</v>
      </c>
      <c r="K3847">
        <v>52</v>
      </c>
      <c r="L3847" t="s">
        <v>43</v>
      </c>
      <c r="M3847" t="s">
        <v>35</v>
      </c>
      <c r="N3847" t="s">
        <v>2302</v>
      </c>
      <c r="O3847">
        <v>21</v>
      </c>
      <c r="P3847" t="s">
        <v>59</v>
      </c>
      <c r="Q3847" t="s">
        <v>27</v>
      </c>
      <c r="R3847" t="s">
        <v>139</v>
      </c>
      <c r="S3847" t="s">
        <v>98</v>
      </c>
      <c r="T3847" t="s">
        <v>29</v>
      </c>
      <c r="U3847">
        <v>1</v>
      </c>
      <c r="V3847" s="4">
        <v>25321.3</v>
      </c>
      <c r="W3847" t="s">
        <v>110</v>
      </c>
      <c r="X3847" cm="1">
        <f t="array" ref="X3847">_xlfn.IFS(Table1[[#This Row],[severity]]="Critical", 4, Table1[[#This Row],[severity]]="High", 3, Table1[[#This Row],[severity]]="Medium", 2, TRUE, 1)</f>
        <v>2</v>
      </c>
      <c r="Y3847">
        <f t="shared" si="120"/>
        <v>4</v>
      </c>
      <c r="Z3847" t="str">
        <f t="shared" si="121"/>
        <v>Night (00-05)</v>
      </c>
    </row>
    <row r="3848" spans="1:26" x14ac:dyDescent="0.3">
      <c r="A3848" t="s">
        <v>5863</v>
      </c>
      <c r="B3848" t="s">
        <v>7101</v>
      </c>
      <c r="C3848" t="s">
        <v>180</v>
      </c>
      <c r="D3848" t="s">
        <v>48</v>
      </c>
      <c r="E3848" t="s">
        <v>72</v>
      </c>
      <c r="F3848">
        <f>MONTH(Table1[[#This Row],[incident_datetime]])</f>
        <v>7</v>
      </c>
      <c r="G3848">
        <f>YEAR(Table1[[#This Row],[incident_datetime]])</f>
        <v>2018</v>
      </c>
      <c r="H3848" s="1">
        <v>43286.643634259257</v>
      </c>
      <c r="I3848" t="s">
        <v>609</v>
      </c>
      <c r="J3848" t="s">
        <v>182</v>
      </c>
      <c r="K3848">
        <v>20</v>
      </c>
      <c r="L3848" t="s">
        <v>43</v>
      </c>
      <c r="M3848" t="s">
        <v>85</v>
      </c>
      <c r="N3848" t="s">
        <v>4474</v>
      </c>
      <c r="O3848">
        <v>69</v>
      </c>
      <c r="P3848" t="s">
        <v>59</v>
      </c>
      <c r="Q3848" t="s">
        <v>27</v>
      </c>
      <c r="R3848" t="s">
        <v>97</v>
      </c>
      <c r="S3848" t="s">
        <v>61</v>
      </c>
      <c r="T3848" t="s">
        <v>155</v>
      </c>
      <c r="U3848">
        <v>3</v>
      </c>
      <c r="V3848" s="4">
        <v>33352.639999999999</v>
      </c>
      <c r="W3848" t="s">
        <v>103</v>
      </c>
      <c r="X3848" cm="1">
        <f t="array" ref="X3848">_xlfn.IFS(Table1[[#This Row],[severity]]="Critical", 4, Table1[[#This Row],[severity]]="High", 3, Table1[[#This Row],[severity]]="Medium", 2, TRUE, 1)</f>
        <v>3</v>
      </c>
      <c r="Y3848">
        <f t="shared" si="120"/>
        <v>15</v>
      </c>
      <c r="Z3848" t="str">
        <f t="shared" si="121"/>
        <v>Afternoon (12-17)</v>
      </c>
    </row>
    <row r="3849" spans="1:26" x14ac:dyDescent="0.3">
      <c r="A3849" t="s">
        <v>5864</v>
      </c>
      <c r="B3849" t="s">
        <v>676</v>
      </c>
      <c r="C3849" t="s">
        <v>233</v>
      </c>
      <c r="D3849" t="s">
        <v>88</v>
      </c>
      <c r="E3849" t="s">
        <v>72</v>
      </c>
      <c r="F3849">
        <f ca="1">MONTH(Table1[[#This Row],[incident_datetime]])</f>
        <v>8</v>
      </c>
      <c r="G3849">
        <f ca="1">YEAR(Table1[[#This Row],[incident_datetime]])</f>
        <v>2026</v>
      </c>
      <c r="H3849" s="2">
        <f ca="1">TODAY()</f>
        <v>46250</v>
      </c>
      <c r="I3849" t="s">
        <v>480</v>
      </c>
      <c r="J3849" t="s">
        <v>7102</v>
      </c>
      <c r="K3849">
        <v>52</v>
      </c>
      <c r="L3849" t="s">
        <v>43</v>
      </c>
      <c r="M3849" t="s">
        <v>35</v>
      </c>
      <c r="N3849" t="s">
        <v>336</v>
      </c>
      <c r="O3849">
        <v>23</v>
      </c>
      <c r="P3849" t="s">
        <v>59</v>
      </c>
      <c r="Q3849" t="s">
        <v>27</v>
      </c>
      <c r="R3849" t="s">
        <v>97</v>
      </c>
      <c r="S3849" t="s">
        <v>132</v>
      </c>
      <c r="T3849" t="s">
        <v>270</v>
      </c>
      <c r="U3849">
        <v>1</v>
      </c>
      <c r="V3849" s="4">
        <v>36335.620000000003</v>
      </c>
      <c r="W3849" t="s">
        <v>110</v>
      </c>
      <c r="X3849" cm="1">
        <f t="array" ref="X3849">_xlfn.IFS(Table1[[#This Row],[severity]]="Critical", 4, Table1[[#This Row],[severity]]="High", 3, Table1[[#This Row],[severity]]="Medium", 2, TRUE, 1)</f>
        <v>3</v>
      </c>
      <c r="Y3849">
        <f t="shared" ca="1" si="120"/>
        <v>0</v>
      </c>
      <c r="Z3849" t="str">
        <f t="shared" ca="1" si="121"/>
        <v>Night (00-05)</v>
      </c>
    </row>
    <row r="3850" spans="1:26" x14ac:dyDescent="0.3">
      <c r="A3850" t="s">
        <v>5865</v>
      </c>
      <c r="B3850" t="s">
        <v>391</v>
      </c>
      <c r="C3850" t="s">
        <v>135</v>
      </c>
      <c r="D3850" t="s">
        <v>88</v>
      </c>
      <c r="E3850" t="s">
        <v>72</v>
      </c>
      <c r="F3850">
        <f>MONTH(Table1[[#This Row],[incident_datetime]])</f>
        <v>5</v>
      </c>
      <c r="G3850">
        <f>YEAR(Table1[[#This Row],[incident_datetime]])</f>
        <v>2018</v>
      </c>
      <c r="H3850" s="1">
        <v>43227.328275462962</v>
      </c>
      <c r="I3850" t="s">
        <v>455</v>
      </c>
      <c r="J3850" t="s">
        <v>7102</v>
      </c>
      <c r="K3850">
        <v>52</v>
      </c>
      <c r="L3850" t="s">
        <v>43</v>
      </c>
      <c r="M3850" t="s">
        <v>35</v>
      </c>
      <c r="N3850" t="s">
        <v>417</v>
      </c>
      <c r="O3850">
        <v>40</v>
      </c>
      <c r="P3850" t="s">
        <v>59</v>
      </c>
      <c r="Q3850" t="s">
        <v>70</v>
      </c>
      <c r="R3850" t="s">
        <v>109</v>
      </c>
      <c r="S3850" t="s">
        <v>61</v>
      </c>
      <c r="T3850" t="s">
        <v>270</v>
      </c>
      <c r="U3850">
        <v>4</v>
      </c>
      <c r="V3850" s="4">
        <v>26898.45</v>
      </c>
      <c r="W3850" t="s">
        <v>103</v>
      </c>
      <c r="X3850" cm="1">
        <f t="array" ref="X3850">_xlfn.IFS(Table1[[#This Row],[severity]]="Critical", 4, Table1[[#This Row],[severity]]="High", 3, Table1[[#This Row],[severity]]="Medium", 2, TRUE, 1)</f>
        <v>4</v>
      </c>
      <c r="Y3850">
        <f t="shared" si="120"/>
        <v>7</v>
      </c>
      <c r="Z3850" t="str">
        <f t="shared" si="121"/>
        <v>Morning (06-11)</v>
      </c>
    </row>
    <row r="3851" spans="1:26" x14ac:dyDescent="0.3">
      <c r="A3851" t="s">
        <v>5866</v>
      </c>
      <c r="B3851" t="s">
        <v>676</v>
      </c>
      <c r="C3851" t="s">
        <v>686</v>
      </c>
      <c r="D3851" t="s">
        <v>38</v>
      </c>
      <c r="E3851" t="s">
        <v>93</v>
      </c>
      <c r="F3851">
        <f>MONTH(Table1[[#This Row],[incident_datetime]])</f>
        <v>10</v>
      </c>
      <c r="G3851">
        <f>YEAR(Table1[[#This Row],[incident_datetime]])</f>
        <v>2019</v>
      </c>
      <c r="H3851" s="1">
        <v>43748.592361111114</v>
      </c>
      <c r="I3851" t="s">
        <v>433</v>
      </c>
      <c r="J3851" t="s">
        <v>205</v>
      </c>
      <c r="K3851">
        <v>59</v>
      </c>
      <c r="L3851" t="s">
        <v>59</v>
      </c>
      <c r="M3851" t="s">
        <v>35</v>
      </c>
      <c r="N3851" t="s">
        <v>5754</v>
      </c>
      <c r="O3851">
        <v>13</v>
      </c>
      <c r="P3851" t="s">
        <v>59</v>
      </c>
      <c r="Q3851" t="s">
        <v>27</v>
      </c>
      <c r="R3851" t="s">
        <v>52</v>
      </c>
      <c r="S3851" t="s">
        <v>132</v>
      </c>
      <c r="T3851" t="s">
        <v>270</v>
      </c>
      <c r="U3851">
        <v>3</v>
      </c>
      <c r="V3851" s="4">
        <v>48576.08</v>
      </c>
      <c r="W3851" t="s">
        <v>110</v>
      </c>
      <c r="X3851" cm="1">
        <f t="array" ref="X3851">_xlfn.IFS(Table1[[#This Row],[severity]]="Critical", 4, Table1[[#This Row],[severity]]="High", 3, Table1[[#This Row],[severity]]="Medium", 2, TRUE, 1)</f>
        <v>1</v>
      </c>
      <c r="Y3851">
        <f t="shared" si="120"/>
        <v>14</v>
      </c>
      <c r="Z3851" t="str">
        <f t="shared" si="121"/>
        <v>Afternoon (12-17)</v>
      </c>
    </row>
    <row r="3852" spans="1:26" x14ac:dyDescent="0.3">
      <c r="A3852" t="s">
        <v>5867</v>
      </c>
      <c r="B3852" t="s">
        <v>1173</v>
      </c>
      <c r="C3852" t="s">
        <v>233</v>
      </c>
      <c r="D3852" t="s">
        <v>100</v>
      </c>
      <c r="E3852" t="s">
        <v>55</v>
      </c>
      <c r="F3852">
        <f>MONTH(Table1[[#This Row],[incident_datetime]])</f>
        <v>9</v>
      </c>
      <c r="G3852">
        <f>YEAR(Table1[[#This Row],[incident_datetime]])</f>
        <v>2019</v>
      </c>
      <c r="H3852" s="1">
        <v>43735.232627314814</v>
      </c>
      <c r="I3852" t="s">
        <v>535</v>
      </c>
      <c r="J3852" t="s">
        <v>5868</v>
      </c>
      <c r="K3852">
        <v>37</v>
      </c>
      <c r="L3852" t="s">
        <v>43</v>
      </c>
      <c r="M3852" t="s">
        <v>35</v>
      </c>
      <c r="N3852" t="s">
        <v>383</v>
      </c>
      <c r="O3852">
        <v>53</v>
      </c>
      <c r="P3852" t="s">
        <v>34</v>
      </c>
      <c r="Q3852" t="s">
        <v>27</v>
      </c>
      <c r="R3852" t="s">
        <v>52</v>
      </c>
      <c r="S3852" t="s">
        <v>98</v>
      </c>
      <c r="T3852" t="s">
        <v>155</v>
      </c>
      <c r="U3852">
        <v>5</v>
      </c>
      <c r="V3852" s="4">
        <v>44869.49</v>
      </c>
      <c r="W3852" t="s">
        <v>103</v>
      </c>
      <c r="X3852" cm="1">
        <f t="array" ref="X3852">_xlfn.IFS(Table1[[#This Row],[severity]]="Critical", 4, Table1[[#This Row],[severity]]="High", 3, Table1[[#This Row],[severity]]="Medium", 2, TRUE, 1)</f>
        <v>1</v>
      </c>
      <c r="Y3852">
        <f t="shared" si="120"/>
        <v>5</v>
      </c>
      <c r="Z3852" t="str">
        <f t="shared" si="121"/>
        <v>Night (00-05)</v>
      </c>
    </row>
    <row r="3853" spans="1:26" x14ac:dyDescent="0.3">
      <c r="A3853" t="s">
        <v>5869</v>
      </c>
      <c r="B3853" t="s">
        <v>267</v>
      </c>
      <c r="C3853" t="s">
        <v>135</v>
      </c>
      <c r="D3853" t="s">
        <v>88</v>
      </c>
      <c r="E3853" t="s">
        <v>78</v>
      </c>
      <c r="F3853">
        <f>MONTH(Table1[[#This Row],[incident_datetime]])</f>
        <v>2</v>
      </c>
      <c r="G3853">
        <f>YEAR(Table1[[#This Row],[incident_datetime]])</f>
        <v>2020</v>
      </c>
      <c r="H3853" s="1">
        <v>43883.438611111109</v>
      </c>
      <c r="I3853" t="s">
        <v>94</v>
      </c>
      <c r="J3853" t="s">
        <v>3722</v>
      </c>
      <c r="K3853">
        <v>47</v>
      </c>
      <c r="L3853" t="s">
        <v>59</v>
      </c>
      <c r="M3853" t="s">
        <v>107</v>
      </c>
      <c r="N3853" t="s">
        <v>2096</v>
      </c>
      <c r="O3853">
        <v>56</v>
      </c>
      <c r="P3853" t="s">
        <v>59</v>
      </c>
      <c r="Q3853" t="s">
        <v>70</v>
      </c>
      <c r="R3853" t="s">
        <v>52</v>
      </c>
      <c r="S3853" t="s">
        <v>61</v>
      </c>
      <c r="T3853" t="s">
        <v>155</v>
      </c>
      <c r="U3853">
        <v>5</v>
      </c>
      <c r="V3853" s="4">
        <v>15189.53</v>
      </c>
      <c r="W3853" t="s">
        <v>103</v>
      </c>
      <c r="X3853" cm="1">
        <f t="array" ref="X3853">_xlfn.IFS(Table1[[#This Row],[severity]]="Critical", 4, Table1[[#This Row],[severity]]="High", 3, Table1[[#This Row],[severity]]="Medium", 2, TRUE, 1)</f>
        <v>1</v>
      </c>
      <c r="Y3853">
        <f t="shared" si="120"/>
        <v>10</v>
      </c>
      <c r="Z3853" t="str">
        <f t="shared" si="121"/>
        <v>Morning (06-11)</v>
      </c>
    </row>
    <row r="3854" spans="1:26" x14ac:dyDescent="0.3">
      <c r="A3854" t="s">
        <v>5870</v>
      </c>
      <c r="B3854" t="s">
        <v>391</v>
      </c>
      <c r="C3854" t="s">
        <v>233</v>
      </c>
      <c r="D3854" t="s">
        <v>22</v>
      </c>
      <c r="E3854" t="s">
        <v>55</v>
      </c>
      <c r="F3854">
        <f>MONTH(Table1[[#This Row],[incident_datetime]])</f>
        <v>5</v>
      </c>
      <c r="G3854">
        <f>YEAR(Table1[[#This Row],[incident_datetime]])</f>
        <v>2019</v>
      </c>
      <c r="H3854" s="1">
        <v>43589.145798611113</v>
      </c>
      <c r="I3854" t="s">
        <v>187</v>
      </c>
      <c r="J3854" t="s">
        <v>303</v>
      </c>
      <c r="K3854">
        <v>49</v>
      </c>
      <c r="L3854" t="s">
        <v>43</v>
      </c>
      <c r="M3854" t="s">
        <v>41</v>
      </c>
      <c r="N3854" t="s">
        <v>620</v>
      </c>
      <c r="O3854">
        <v>29</v>
      </c>
      <c r="P3854" t="s">
        <v>59</v>
      </c>
      <c r="Q3854" t="s">
        <v>70</v>
      </c>
      <c r="R3854" t="s">
        <v>52</v>
      </c>
      <c r="S3854" t="s">
        <v>61</v>
      </c>
      <c r="T3854" t="s">
        <v>62</v>
      </c>
      <c r="U3854">
        <v>0</v>
      </c>
      <c r="V3854" s="4">
        <v>46510.14</v>
      </c>
      <c r="W3854" t="s">
        <v>110</v>
      </c>
      <c r="X3854" cm="1">
        <f t="array" ref="X3854">_xlfn.IFS(Table1[[#This Row],[severity]]="Critical", 4, Table1[[#This Row],[severity]]="High", 3, Table1[[#This Row],[severity]]="Medium", 2, TRUE, 1)</f>
        <v>1</v>
      </c>
      <c r="Y3854">
        <f t="shared" si="120"/>
        <v>3</v>
      </c>
      <c r="Z3854" t="str">
        <f t="shared" si="121"/>
        <v>Night (00-05)</v>
      </c>
    </row>
    <row r="3855" spans="1:26" x14ac:dyDescent="0.3">
      <c r="A3855" t="s">
        <v>5871</v>
      </c>
      <c r="B3855" t="s">
        <v>267</v>
      </c>
      <c r="C3855" t="s">
        <v>342</v>
      </c>
      <c r="D3855" t="s">
        <v>92</v>
      </c>
      <c r="E3855" t="s">
        <v>55</v>
      </c>
      <c r="F3855">
        <f>MONTH(Table1[[#This Row],[incident_datetime]])</f>
        <v>9</v>
      </c>
      <c r="G3855">
        <f>YEAR(Table1[[#This Row],[incident_datetime]])</f>
        <v>2023</v>
      </c>
      <c r="H3855" s="1">
        <v>45198.062523148146</v>
      </c>
      <c r="I3855" t="s">
        <v>462</v>
      </c>
      <c r="J3855" t="s">
        <v>1668</v>
      </c>
      <c r="K3855">
        <v>54</v>
      </c>
      <c r="L3855" t="s">
        <v>43</v>
      </c>
      <c r="M3855" t="s">
        <v>107</v>
      </c>
      <c r="N3855" t="s">
        <v>287</v>
      </c>
      <c r="O3855">
        <v>28</v>
      </c>
      <c r="P3855" t="s">
        <v>59</v>
      </c>
      <c r="Q3855" t="s">
        <v>27</v>
      </c>
      <c r="R3855" t="s">
        <v>52</v>
      </c>
      <c r="S3855" t="s">
        <v>61</v>
      </c>
      <c r="T3855" t="s">
        <v>270</v>
      </c>
      <c r="U3855">
        <v>1</v>
      </c>
      <c r="V3855">
        <v>0</v>
      </c>
      <c r="W3855" t="s">
        <v>103</v>
      </c>
      <c r="X3855" cm="1">
        <f t="array" ref="X3855">_xlfn.IFS(Table1[[#This Row],[severity]]="Critical", 4, Table1[[#This Row],[severity]]="High", 3, Table1[[#This Row],[severity]]="Medium", 2, TRUE, 1)</f>
        <v>1</v>
      </c>
      <c r="Y3855">
        <f t="shared" si="120"/>
        <v>1</v>
      </c>
      <c r="Z3855" t="str">
        <f t="shared" si="121"/>
        <v>Night (00-05)</v>
      </c>
    </row>
    <row r="3856" spans="1:26" x14ac:dyDescent="0.3">
      <c r="A3856" t="s">
        <v>5872</v>
      </c>
      <c r="B3856" t="s">
        <v>165</v>
      </c>
      <c r="C3856" t="s">
        <v>220</v>
      </c>
      <c r="D3856" t="s">
        <v>65</v>
      </c>
      <c r="E3856" t="s">
        <v>78</v>
      </c>
      <c r="F3856">
        <f>MONTH(Table1[[#This Row],[incident_datetime]])</f>
        <v>10</v>
      </c>
      <c r="G3856">
        <f>YEAR(Table1[[#This Row],[incident_datetime]])</f>
        <v>2024</v>
      </c>
      <c r="H3856" s="1">
        <v>45570.327824074076</v>
      </c>
      <c r="I3856" t="s">
        <v>605</v>
      </c>
      <c r="J3856" t="s">
        <v>424</v>
      </c>
      <c r="K3856">
        <v>71</v>
      </c>
      <c r="L3856" t="s">
        <v>43</v>
      </c>
      <c r="M3856" t="s">
        <v>41</v>
      </c>
      <c r="N3856" t="s">
        <v>1362</v>
      </c>
      <c r="O3856">
        <v>27</v>
      </c>
      <c r="P3856" t="s">
        <v>59</v>
      </c>
      <c r="Q3856" t="s">
        <v>27</v>
      </c>
      <c r="R3856" t="s">
        <v>109</v>
      </c>
      <c r="S3856" t="s">
        <v>28</v>
      </c>
      <c r="T3856" t="s">
        <v>29</v>
      </c>
      <c r="U3856">
        <v>0</v>
      </c>
      <c r="V3856" s="4">
        <v>16129.02</v>
      </c>
      <c r="W3856" t="s">
        <v>103</v>
      </c>
      <c r="X3856" cm="1">
        <f t="array" ref="X3856">_xlfn.IFS(Table1[[#This Row],[severity]]="Critical", 4, Table1[[#This Row],[severity]]="High", 3, Table1[[#This Row],[severity]]="Medium", 2, TRUE, 1)</f>
        <v>4</v>
      </c>
      <c r="Y3856">
        <f t="shared" si="120"/>
        <v>7</v>
      </c>
      <c r="Z3856" t="str">
        <f t="shared" si="121"/>
        <v>Morning (06-11)</v>
      </c>
    </row>
    <row r="3857" spans="1:26" x14ac:dyDescent="0.3">
      <c r="A3857" t="s">
        <v>5873</v>
      </c>
      <c r="B3857" t="s">
        <v>242</v>
      </c>
      <c r="C3857" t="s">
        <v>233</v>
      </c>
      <c r="D3857" t="s">
        <v>77</v>
      </c>
      <c r="E3857" t="s">
        <v>112</v>
      </c>
      <c r="F3857">
        <f>MONTH(Table1[[#This Row],[incident_datetime]])</f>
        <v>1</v>
      </c>
      <c r="G3857">
        <f>YEAR(Table1[[#This Row],[incident_datetime]])</f>
        <v>2024</v>
      </c>
      <c r="H3857" s="1">
        <v>45298.389502314814</v>
      </c>
      <c r="I3857" t="s">
        <v>101</v>
      </c>
      <c r="J3857" t="s">
        <v>1665</v>
      </c>
      <c r="K3857">
        <v>29</v>
      </c>
      <c r="L3857" t="s">
        <v>59</v>
      </c>
      <c r="M3857" t="s">
        <v>35</v>
      </c>
      <c r="N3857" t="s">
        <v>3583</v>
      </c>
      <c r="O3857">
        <v>22</v>
      </c>
      <c r="P3857" t="s">
        <v>43</v>
      </c>
      <c r="Q3857" t="s">
        <v>116</v>
      </c>
      <c r="R3857" t="s">
        <v>139</v>
      </c>
      <c r="S3857" t="s">
        <v>61</v>
      </c>
      <c r="T3857" t="s">
        <v>29</v>
      </c>
      <c r="U3857">
        <v>1</v>
      </c>
      <c r="V3857" s="4">
        <v>86.44</v>
      </c>
      <c r="W3857" t="s">
        <v>103</v>
      </c>
      <c r="X3857" cm="1">
        <f t="array" ref="X3857">_xlfn.IFS(Table1[[#This Row],[severity]]="Critical", 4, Table1[[#This Row],[severity]]="High", 3, Table1[[#This Row],[severity]]="Medium", 2, TRUE, 1)</f>
        <v>2</v>
      </c>
      <c r="Y3857">
        <f t="shared" si="120"/>
        <v>9</v>
      </c>
      <c r="Z3857" t="str">
        <f t="shared" si="121"/>
        <v>Morning (06-11)</v>
      </c>
    </row>
    <row r="3858" spans="1:26" x14ac:dyDescent="0.3">
      <c r="A3858" t="s">
        <v>5874</v>
      </c>
      <c r="B3858" t="s">
        <v>267</v>
      </c>
      <c r="C3858" t="s">
        <v>180</v>
      </c>
      <c r="D3858" t="s">
        <v>22</v>
      </c>
      <c r="E3858" t="s">
        <v>23</v>
      </c>
      <c r="F3858">
        <f>MONTH(Table1[[#This Row],[incident_datetime]])</f>
        <v>9</v>
      </c>
      <c r="G3858">
        <f>YEAR(Table1[[#This Row],[incident_datetime]])</f>
        <v>2021</v>
      </c>
      <c r="H3858" s="1">
        <v>44459.852754629632</v>
      </c>
      <c r="I3858" t="s">
        <v>278</v>
      </c>
      <c r="J3858" t="s">
        <v>1778</v>
      </c>
      <c r="K3858">
        <v>65</v>
      </c>
      <c r="L3858" t="s">
        <v>43</v>
      </c>
      <c r="M3858" t="s">
        <v>85</v>
      </c>
      <c r="N3858" t="s">
        <v>5029</v>
      </c>
      <c r="O3858">
        <v>78</v>
      </c>
      <c r="P3858" t="s">
        <v>34</v>
      </c>
      <c r="Q3858" t="s">
        <v>27</v>
      </c>
      <c r="R3858" t="s">
        <v>139</v>
      </c>
      <c r="S3858" t="s">
        <v>61</v>
      </c>
      <c r="T3858" t="s">
        <v>29</v>
      </c>
      <c r="U3858">
        <v>4</v>
      </c>
      <c r="V3858" s="4">
        <v>8959.6</v>
      </c>
      <c r="W3858" t="s">
        <v>110</v>
      </c>
      <c r="X3858" cm="1">
        <f t="array" ref="X3858">_xlfn.IFS(Table1[[#This Row],[severity]]="Critical", 4, Table1[[#This Row],[severity]]="High", 3, Table1[[#This Row],[severity]]="Medium", 2, TRUE, 1)</f>
        <v>2</v>
      </c>
      <c r="Y3858">
        <f t="shared" si="120"/>
        <v>20</v>
      </c>
      <c r="Z3858" t="str">
        <f t="shared" si="121"/>
        <v>Evening (18-23)</v>
      </c>
    </row>
    <row r="3859" spans="1:26" x14ac:dyDescent="0.3">
      <c r="A3859" t="s">
        <v>5875</v>
      </c>
      <c r="B3859" t="s">
        <v>250</v>
      </c>
      <c r="C3859" t="s">
        <v>220</v>
      </c>
      <c r="D3859" t="s">
        <v>92</v>
      </c>
      <c r="E3859" t="s">
        <v>93</v>
      </c>
      <c r="F3859">
        <f ca="1">MONTH(Table1[[#This Row],[incident_datetime]])</f>
        <v>8</v>
      </c>
      <c r="G3859">
        <f ca="1">YEAR(Table1[[#This Row],[incident_datetime]])</f>
        <v>2026</v>
      </c>
      <c r="H3859" s="2">
        <f ca="1">TODAY()</f>
        <v>46250</v>
      </c>
      <c r="I3859" t="s">
        <v>195</v>
      </c>
      <c r="J3859" t="s">
        <v>2516</v>
      </c>
      <c r="K3859">
        <v>18</v>
      </c>
      <c r="L3859" t="s">
        <v>43</v>
      </c>
      <c r="M3859" t="s">
        <v>35</v>
      </c>
      <c r="N3859" t="s">
        <v>4814</v>
      </c>
      <c r="O3859">
        <v>43</v>
      </c>
      <c r="P3859" t="s">
        <v>59</v>
      </c>
      <c r="Q3859" t="s">
        <v>215</v>
      </c>
      <c r="R3859" t="s">
        <v>139</v>
      </c>
      <c r="S3859" t="s">
        <v>98</v>
      </c>
      <c r="T3859" t="s">
        <v>155</v>
      </c>
      <c r="U3859">
        <v>0</v>
      </c>
      <c r="V3859" s="4">
        <v>35249.21</v>
      </c>
      <c r="W3859" t="s">
        <v>103</v>
      </c>
      <c r="X3859" cm="1">
        <f t="array" ref="X3859">_xlfn.IFS(Table1[[#This Row],[severity]]="Critical", 4, Table1[[#This Row],[severity]]="High", 3, Table1[[#This Row],[severity]]="Medium", 2, TRUE, 1)</f>
        <v>2</v>
      </c>
      <c r="Y3859">
        <f t="shared" ca="1" si="120"/>
        <v>0</v>
      </c>
      <c r="Z3859" t="str">
        <f t="shared" ca="1" si="121"/>
        <v>Night (00-05)</v>
      </c>
    </row>
    <row r="3860" spans="1:26" x14ac:dyDescent="0.3">
      <c r="A3860" t="s">
        <v>5876</v>
      </c>
      <c r="B3860" t="s">
        <v>382</v>
      </c>
      <c r="C3860" t="s">
        <v>135</v>
      </c>
      <c r="D3860" t="s">
        <v>100</v>
      </c>
      <c r="E3860" t="s">
        <v>186</v>
      </c>
      <c r="F3860">
        <f>MONTH(Table1[[#This Row],[incident_datetime]])</f>
        <v>12</v>
      </c>
      <c r="G3860">
        <f>YEAR(Table1[[#This Row],[incident_datetime]])</f>
        <v>2021</v>
      </c>
      <c r="H3860" s="1">
        <v>44532.540798611109</v>
      </c>
      <c r="I3860" t="s">
        <v>1688</v>
      </c>
      <c r="J3860" t="s">
        <v>7102</v>
      </c>
      <c r="K3860">
        <v>52</v>
      </c>
      <c r="L3860" t="s">
        <v>43</v>
      </c>
      <c r="M3860" t="s">
        <v>35</v>
      </c>
      <c r="N3860" t="s">
        <v>3758</v>
      </c>
      <c r="O3860">
        <v>20</v>
      </c>
      <c r="P3860" t="s">
        <v>34</v>
      </c>
      <c r="Q3860" t="s">
        <v>27</v>
      </c>
      <c r="R3860" t="s">
        <v>97</v>
      </c>
      <c r="S3860" t="s">
        <v>98</v>
      </c>
      <c r="T3860" t="s">
        <v>155</v>
      </c>
      <c r="U3860">
        <v>1</v>
      </c>
      <c r="V3860" s="4">
        <v>10510.95</v>
      </c>
      <c r="W3860" t="s">
        <v>110</v>
      </c>
      <c r="X3860" cm="1">
        <f t="array" ref="X3860">_xlfn.IFS(Table1[[#This Row],[severity]]="Critical", 4, Table1[[#This Row],[severity]]="High", 3, Table1[[#This Row],[severity]]="Medium", 2, TRUE, 1)</f>
        <v>3</v>
      </c>
      <c r="Y3860">
        <f t="shared" si="120"/>
        <v>12</v>
      </c>
      <c r="Z3860" t="str">
        <f t="shared" si="121"/>
        <v>Afternoon (12-17)</v>
      </c>
    </row>
    <row r="3861" spans="1:26" x14ac:dyDescent="0.3">
      <c r="A3861" t="s">
        <v>5877</v>
      </c>
      <c r="B3861" t="s">
        <v>935</v>
      </c>
      <c r="C3861" t="s">
        <v>686</v>
      </c>
      <c r="D3861" t="s">
        <v>100</v>
      </c>
      <c r="E3861" t="s">
        <v>78</v>
      </c>
      <c r="F3861">
        <f>MONTH(Table1[[#This Row],[incident_datetime]])</f>
        <v>9</v>
      </c>
      <c r="G3861">
        <f>YEAR(Table1[[#This Row],[incident_datetime]])</f>
        <v>2021</v>
      </c>
      <c r="H3861" s="1">
        <v>44442.403738425928</v>
      </c>
      <c r="I3861" t="s">
        <v>324</v>
      </c>
      <c r="J3861" t="s">
        <v>1571</v>
      </c>
      <c r="K3861">
        <v>22</v>
      </c>
      <c r="L3861" t="s">
        <v>59</v>
      </c>
      <c r="M3861" t="s">
        <v>35</v>
      </c>
      <c r="N3861" t="s">
        <v>3157</v>
      </c>
      <c r="O3861">
        <v>17</v>
      </c>
      <c r="P3861" t="s">
        <v>59</v>
      </c>
      <c r="Q3861" t="s">
        <v>60</v>
      </c>
      <c r="R3861" t="s">
        <v>139</v>
      </c>
      <c r="S3861" t="s">
        <v>61</v>
      </c>
      <c r="T3861" t="s">
        <v>270</v>
      </c>
      <c r="U3861">
        <v>3</v>
      </c>
      <c r="V3861">
        <v>0</v>
      </c>
      <c r="W3861" t="s">
        <v>103</v>
      </c>
      <c r="X3861" cm="1">
        <f t="array" ref="X3861">_xlfn.IFS(Table1[[#This Row],[severity]]="Critical", 4, Table1[[#This Row],[severity]]="High", 3, Table1[[#This Row],[severity]]="Medium", 2, TRUE, 1)</f>
        <v>2</v>
      </c>
      <c r="Y3861">
        <f t="shared" si="120"/>
        <v>9</v>
      </c>
      <c r="Z3861" t="str">
        <f t="shared" si="121"/>
        <v>Morning (06-11)</v>
      </c>
    </row>
    <row r="3862" spans="1:26" x14ac:dyDescent="0.3">
      <c r="A3862" t="s">
        <v>5878</v>
      </c>
      <c r="B3862" t="s">
        <v>391</v>
      </c>
      <c r="C3862" t="s">
        <v>562</v>
      </c>
      <c r="D3862" t="s">
        <v>92</v>
      </c>
      <c r="E3862" t="s">
        <v>55</v>
      </c>
      <c r="F3862">
        <f>MONTH(Table1[[#This Row],[incident_datetime]])</f>
        <v>11</v>
      </c>
      <c r="G3862">
        <f>YEAR(Table1[[#This Row],[incident_datetime]])</f>
        <v>2024</v>
      </c>
      <c r="H3862" s="1">
        <v>45620.057812500003</v>
      </c>
      <c r="I3862" t="s">
        <v>856</v>
      </c>
      <c r="J3862" t="s">
        <v>7102</v>
      </c>
      <c r="K3862">
        <v>52</v>
      </c>
      <c r="L3862" t="s">
        <v>43</v>
      </c>
      <c r="M3862" t="s">
        <v>35</v>
      </c>
      <c r="N3862" t="s">
        <v>3635</v>
      </c>
      <c r="O3862">
        <v>77</v>
      </c>
      <c r="P3862" t="s">
        <v>59</v>
      </c>
      <c r="Q3862" t="s">
        <v>27</v>
      </c>
      <c r="R3862" t="s">
        <v>109</v>
      </c>
      <c r="S3862" t="s">
        <v>61</v>
      </c>
      <c r="T3862" t="s">
        <v>155</v>
      </c>
      <c r="U3862">
        <v>4</v>
      </c>
      <c r="V3862" s="4">
        <v>49287.63</v>
      </c>
      <c r="W3862" t="s">
        <v>103</v>
      </c>
      <c r="X3862" cm="1">
        <f t="array" ref="X3862">_xlfn.IFS(Table1[[#This Row],[severity]]="Critical", 4, Table1[[#This Row],[severity]]="High", 3, Table1[[#This Row],[severity]]="Medium", 2, TRUE, 1)</f>
        <v>4</v>
      </c>
      <c r="Y3862">
        <f t="shared" si="120"/>
        <v>1</v>
      </c>
      <c r="Z3862" t="str">
        <f t="shared" si="121"/>
        <v>Night (00-05)</v>
      </c>
    </row>
    <row r="3863" spans="1:26" x14ac:dyDescent="0.3">
      <c r="A3863" t="s">
        <v>5879</v>
      </c>
      <c r="B3863" t="s">
        <v>267</v>
      </c>
      <c r="C3863" t="s">
        <v>342</v>
      </c>
      <c r="D3863" t="s">
        <v>48</v>
      </c>
      <c r="E3863" t="s">
        <v>93</v>
      </c>
      <c r="F3863">
        <f>MONTH(Table1[[#This Row],[incident_datetime]])</f>
        <v>2</v>
      </c>
      <c r="G3863">
        <f>YEAR(Table1[[#This Row],[incident_datetime]])</f>
        <v>2022</v>
      </c>
      <c r="H3863" s="1">
        <v>44613.227662037039</v>
      </c>
      <c r="I3863" t="s">
        <v>276</v>
      </c>
      <c r="J3863" t="s">
        <v>158</v>
      </c>
      <c r="K3863">
        <v>22</v>
      </c>
      <c r="L3863" t="s">
        <v>43</v>
      </c>
      <c r="M3863" t="s">
        <v>107</v>
      </c>
      <c r="N3863" t="s">
        <v>1744</v>
      </c>
      <c r="O3863">
        <v>76</v>
      </c>
      <c r="P3863" t="s">
        <v>43</v>
      </c>
      <c r="Q3863" t="s">
        <v>70</v>
      </c>
      <c r="R3863" t="s">
        <v>139</v>
      </c>
      <c r="S3863" t="s">
        <v>61</v>
      </c>
      <c r="T3863" t="s">
        <v>155</v>
      </c>
      <c r="U3863">
        <v>1</v>
      </c>
      <c r="V3863" s="4">
        <v>6384.47</v>
      </c>
      <c r="W3863" t="s">
        <v>103</v>
      </c>
      <c r="X3863" cm="1">
        <f t="array" ref="X3863">_xlfn.IFS(Table1[[#This Row],[severity]]="Critical", 4, Table1[[#This Row],[severity]]="High", 3, Table1[[#This Row],[severity]]="Medium", 2, TRUE, 1)</f>
        <v>2</v>
      </c>
      <c r="Y3863">
        <f t="shared" si="120"/>
        <v>5</v>
      </c>
      <c r="Z3863" t="str">
        <f t="shared" si="121"/>
        <v>Night (00-05)</v>
      </c>
    </row>
    <row r="3864" spans="1:26" x14ac:dyDescent="0.3">
      <c r="A3864" t="s">
        <v>5880</v>
      </c>
      <c r="B3864" t="s">
        <v>267</v>
      </c>
      <c r="C3864" t="s">
        <v>220</v>
      </c>
      <c r="D3864" t="s">
        <v>92</v>
      </c>
      <c r="E3864" t="s">
        <v>66</v>
      </c>
      <c r="F3864">
        <f>MONTH(Table1[[#This Row],[incident_datetime]])</f>
        <v>8</v>
      </c>
      <c r="G3864">
        <f>YEAR(Table1[[#This Row],[incident_datetime]])</f>
        <v>2018</v>
      </c>
      <c r="H3864" s="1">
        <v>43334.011562500003</v>
      </c>
      <c r="I3864" t="s">
        <v>528</v>
      </c>
      <c r="J3864" t="s">
        <v>2947</v>
      </c>
      <c r="K3864">
        <v>70</v>
      </c>
      <c r="L3864" t="s">
        <v>43</v>
      </c>
      <c r="M3864" t="s">
        <v>107</v>
      </c>
      <c r="N3864" t="s">
        <v>1276</v>
      </c>
      <c r="O3864">
        <v>21</v>
      </c>
      <c r="P3864" t="s">
        <v>59</v>
      </c>
      <c r="Q3864" t="s">
        <v>27</v>
      </c>
      <c r="R3864" t="s">
        <v>109</v>
      </c>
      <c r="S3864" t="s">
        <v>28</v>
      </c>
      <c r="T3864" t="s">
        <v>62</v>
      </c>
      <c r="U3864">
        <v>0</v>
      </c>
      <c r="V3864" s="4">
        <v>14005.87</v>
      </c>
      <c r="W3864" t="s">
        <v>110</v>
      </c>
      <c r="X3864" cm="1">
        <f t="array" ref="X3864">_xlfn.IFS(Table1[[#This Row],[severity]]="Critical", 4, Table1[[#This Row],[severity]]="High", 3, Table1[[#This Row],[severity]]="Medium", 2, TRUE, 1)</f>
        <v>4</v>
      </c>
      <c r="Y3864">
        <f t="shared" si="120"/>
        <v>0</v>
      </c>
      <c r="Z3864" t="str">
        <f t="shared" si="121"/>
        <v>Night (00-05)</v>
      </c>
    </row>
    <row r="3865" spans="1:26" x14ac:dyDescent="0.3">
      <c r="A3865" t="s">
        <v>5881</v>
      </c>
      <c r="B3865" t="s">
        <v>685</v>
      </c>
      <c r="C3865" t="s">
        <v>135</v>
      </c>
      <c r="D3865" t="s">
        <v>92</v>
      </c>
      <c r="E3865" t="s">
        <v>72</v>
      </c>
      <c r="F3865">
        <f>MONTH(Table1[[#This Row],[incident_datetime]])</f>
        <v>12</v>
      </c>
      <c r="G3865">
        <f>YEAR(Table1[[#This Row],[incident_datetime]])</f>
        <v>2022</v>
      </c>
      <c r="H3865" s="1">
        <v>44918.045023148145</v>
      </c>
      <c r="I3865" t="s">
        <v>152</v>
      </c>
      <c r="J3865" t="s">
        <v>2020</v>
      </c>
      <c r="K3865">
        <v>36</v>
      </c>
      <c r="L3865" t="s">
        <v>43</v>
      </c>
      <c r="M3865" t="s">
        <v>85</v>
      </c>
      <c r="N3865" t="s">
        <v>1221</v>
      </c>
      <c r="O3865">
        <v>65</v>
      </c>
      <c r="P3865" t="s">
        <v>43</v>
      </c>
      <c r="Q3865" t="s">
        <v>215</v>
      </c>
      <c r="R3865" t="s">
        <v>52</v>
      </c>
      <c r="S3865" t="s">
        <v>61</v>
      </c>
      <c r="T3865" t="s">
        <v>62</v>
      </c>
      <c r="U3865">
        <v>2</v>
      </c>
      <c r="V3865" s="4">
        <v>27586.06</v>
      </c>
      <c r="W3865" t="s">
        <v>110</v>
      </c>
      <c r="X3865" cm="1">
        <f t="array" ref="X3865">_xlfn.IFS(Table1[[#This Row],[severity]]="Critical", 4, Table1[[#This Row],[severity]]="High", 3, Table1[[#This Row],[severity]]="Medium", 2, TRUE, 1)</f>
        <v>1</v>
      </c>
      <c r="Y3865">
        <f t="shared" si="120"/>
        <v>1</v>
      </c>
      <c r="Z3865" t="str">
        <f t="shared" si="121"/>
        <v>Night (00-05)</v>
      </c>
    </row>
    <row r="3866" spans="1:26" x14ac:dyDescent="0.3">
      <c r="A3866" t="s">
        <v>5882</v>
      </c>
      <c r="B3866" t="s">
        <v>676</v>
      </c>
      <c r="C3866" t="s">
        <v>220</v>
      </c>
      <c r="D3866" t="s">
        <v>65</v>
      </c>
      <c r="E3866" t="s">
        <v>23</v>
      </c>
      <c r="F3866">
        <f>MONTH(Table1[[#This Row],[incident_datetime]])</f>
        <v>5</v>
      </c>
      <c r="G3866">
        <f>YEAR(Table1[[#This Row],[incident_datetime]])</f>
        <v>2018</v>
      </c>
      <c r="H3866" s="1">
        <v>43232.977777777778</v>
      </c>
      <c r="I3866" t="s">
        <v>118</v>
      </c>
      <c r="J3866" t="s">
        <v>7102</v>
      </c>
      <c r="K3866">
        <v>52</v>
      </c>
      <c r="L3866" t="s">
        <v>43</v>
      </c>
      <c r="M3866" t="s">
        <v>35</v>
      </c>
      <c r="N3866" t="s">
        <v>466</v>
      </c>
      <c r="O3866">
        <v>79</v>
      </c>
      <c r="P3866" t="s">
        <v>59</v>
      </c>
      <c r="Q3866" t="s">
        <v>27</v>
      </c>
      <c r="R3866" t="s">
        <v>97</v>
      </c>
      <c r="S3866" t="s">
        <v>98</v>
      </c>
      <c r="T3866" t="s">
        <v>62</v>
      </c>
      <c r="U3866">
        <v>2</v>
      </c>
      <c r="V3866" s="4">
        <v>24800.62</v>
      </c>
      <c r="W3866" t="s">
        <v>103</v>
      </c>
      <c r="X3866" cm="1">
        <f t="array" ref="X3866">_xlfn.IFS(Table1[[#This Row],[severity]]="Critical", 4, Table1[[#This Row],[severity]]="High", 3, Table1[[#This Row],[severity]]="Medium", 2, TRUE, 1)</f>
        <v>3</v>
      </c>
      <c r="Y3866">
        <f t="shared" si="120"/>
        <v>23</v>
      </c>
      <c r="Z3866" t="str">
        <f t="shared" si="121"/>
        <v>Evening (18-23)</v>
      </c>
    </row>
    <row r="3867" spans="1:26" x14ac:dyDescent="0.3">
      <c r="A3867" t="s">
        <v>5883</v>
      </c>
      <c r="B3867" t="s">
        <v>263</v>
      </c>
      <c r="C3867" t="s">
        <v>185</v>
      </c>
      <c r="D3867" t="s">
        <v>92</v>
      </c>
      <c r="E3867" t="s">
        <v>39</v>
      </c>
      <c r="F3867">
        <f>MONTH(Table1[[#This Row],[incident_datetime]])</f>
        <v>11</v>
      </c>
      <c r="G3867">
        <f>YEAR(Table1[[#This Row],[incident_datetime]])</f>
        <v>2019</v>
      </c>
      <c r="H3867" s="1">
        <v>43799.720949074072</v>
      </c>
      <c r="I3867" t="s">
        <v>1020</v>
      </c>
      <c r="J3867" t="s">
        <v>975</v>
      </c>
      <c r="K3867">
        <v>62</v>
      </c>
      <c r="L3867" t="s">
        <v>43</v>
      </c>
      <c r="M3867" t="s">
        <v>107</v>
      </c>
      <c r="N3867" t="s">
        <v>2825</v>
      </c>
      <c r="O3867">
        <v>71</v>
      </c>
      <c r="P3867" t="s">
        <v>34</v>
      </c>
      <c r="Q3867" t="s">
        <v>116</v>
      </c>
      <c r="R3867" t="s">
        <v>52</v>
      </c>
      <c r="S3867" t="s">
        <v>61</v>
      </c>
      <c r="T3867" t="s">
        <v>62</v>
      </c>
      <c r="U3867">
        <v>1</v>
      </c>
      <c r="V3867" s="4">
        <v>35147.99</v>
      </c>
      <c r="W3867" t="s">
        <v>110</v>
      </c>
      <c r="X3867" cm="1">
        <f t="array" ref="X3867">_xlfn.IFS(Table1[[#This Row],[severity]]="Critical", 4, Table1[[#This Row],[severity]]="High", 3, Table1[[#This Row],[severity]]="Medium", 2, TRUE, 1)</f>
        <v>1</v>
      </c>
      <c r="Y3867">
        <f t="shared" si="120"/>
        <v>17</v>
      </c>
      <c r="Z3867" t="str">
        <f t="shared" si="121"/>
        <v>Afternoon (12-17)</v>
      </c>
    </row>
    <row r="3868" spans="1:26" x14ac:dyDescent="0.3">
      <c r="A3868" t="s">
        <v>5884</v>
      </c>
      <c r="B3868" t="s">
        <v>539</v>
      </c>
      <c r="C3868" t="s">
        <v>468</v>
      </c>
      <c r="D3868" t="s">
        <v>88</v>
      </c>
      <c r="E3868" t="s">
        <v>112</v>
      </c>
      <c r="F3868">
        <f>MONTH(Table1[[#This Row],[incident_datetime]])</f>
        <v>12</v>
      </c>
      <c r="G3868">
        <f>YEAR(Table1[[#This Row],[incident_datetime]])</f>
        <v>2023</v>
      </c>
      <c r="H3868" s="1">
        <v>45261.836574074077</v>
      </c>
      <c r="I3868" t="s">
        <v>161</v>
      </c>
      <c r="J3868" t="s">
        <v>3185</v>
      </c>
      <c r="K3868">
        <v>72</v>
      </c>
      <c r="L3868" t="s">
        <v>59</v>
      </c>
      <c r="M3868" t="s">
        <v>35</v>
      </c>
      <c r="N3868" t="s">
        <v>4083</v>
      </c>
      <c r="O3868">
        <v>69</v>
      </c>
      <c r="P3868" t="s">
        <v>43</v>
      </c>
      <c r="Q3868" t="s">
        <v>27</v>
      </c>
      <c r="R3868" t="s">
        <v>139</v>
      </c>
      <c r="S3868" t="s">
        <v>28</v>
      </c>
      <c r="T3868" t="s">
        <v>62</v>
      </c>
      <c r="U3868">
        <v>0</v>
      </c>
      <c r="V3868">
        <v>0</v>
      </c>
      <c r="W3868" t="s">
        <v>110</v>
      </c>
      <c r="X3868" cm="1">
        <f t="array" ref="X3868">_xlfn.IFS(Table1[[#This Row],[severity]]="Critical", 4, Table1[[#This Row],[severity]]="High", 3, Table1[[#This Row],[severity]]="Medium", 2, TRUE, 1)</f>
        <v>2</v>
      </c>
      <c r="Y3868">
        <f t="shared" si="120"/>
        <v>20</v>
      </c>
      <c r="Z3868" t="str">
        <f t="shared" si="121"/>
        <v>Evening (18-23)</v>
      </c>
    </row>
    <row r="3869" spans="1:26" x14ac:dyDescent="0.3">
      <c r="A3869" t="s">
        <v>5885</v>
      </c>
      <c r="B3869" t="s">
        <v>242</v>
      </c>
      <c r="C3869" t="s">
        <v>468</v>
      </c>
      <c r="D3869" t="s">
        <v>92</v>
      </c>
      <c r="E3869" t="s">
        <v>78</v>
      </c>
      <c r="F3869">
        <f>MONTH(Table1[[#This Row],[incident_datetime]])</f>
        <v>7</v>
      </c>
      <c r="G3869">
        <f>YEAR(Table1[[#This Row],[incident_datetime]])</f>
        <v>2019</v>
      </c>
      <c r="H3869" s="1">
        <v>43671.272812499999</v>
      </c>
      <c r="I3869" t="s">
        <v>1313</v>
      </c>
      <c r="J3869" t="s">
        <v>595</v>
      </c>
      <c r="K3869">
        <v>35</v>
      </c>
      <c r="L3869" t="s">
        <v>43</v>
      </c>
      <c r="M3869" t="s">
        <v>35</v>
      </c>
      <c r="N3869" t="s">
        <v>1630</v>
      </c>
      <c r="O3869">
        <v>40</v>
      </c>
      <c r="P3869" t="s">
        <v>59</v>
      </c>
      <c r="Q3869" t="s">
        <v>215</v>
      </c>
      <c r="R3869" t="s">
        <v>139</v>
      </c>
      <c r="S3869" t="s">
        <v>132</v>
      </c>
      <c r="T3869" t="s">
        <v>270</v>
      </c>
      <c r="U3869">
        <v>5</v>
      </c>
      <c r="V3869" s="4">
        <v>11398.44</v>
      </c>
      <c r="W3869" t="s">
        <v>110</v>
      </c>
      <c r="X3869" cm="1">
        <f t="array" ref="X3869">_xlfn.IFS(Table1[[#This Row],[severity]]="Critical", 4, Table1[[#This Row],[severity]]="High", 3, Table1[[#This Row],[severity]]="Medium", 2, TRUE, 1)</f>
        <v>2</v>
      </c>
      <c r="Y3869">
        <f t="shared" si="120"/>
        <v>6</v>
      </c>
      <c r="Z3869" t="str">
        <f t="shared" si="121"/>
        <v>Morning (06-11)</v>
      </c>
    </row>
    <row r="3870" spans="1:26" x14ac:dyDescent="0.3">
      <c r="A3870" t="s">
        <v>5886</v>
      </c>
      <c r="B3870" t="s">
        <v>1173</v>
      </c>
      <c r="C3870" t="s">
        <v>220</v>
      </c>
      <c r="D3870" t="s">
        <v>77</v>
      </c>
      <c r="E3870" t="s">
        <v>31</v>
      </c>
      <c r="F3870">
        <f>MONTH(Table1[[#This Row],[incident_datetime]])</f>
        <v>11</v>
      </c>
      <c r="G3870">
        <f>YEAR(Table1[[#This Row],[incident_datetime]])</f>
        <v>2022</v>
      </c>
      <c r="H3870" s="1">
        <v>44866.30296296296</v>
      </c>
      <c r="I3870" t="s">
        <v>254</v>
      </c>
      <c r="J3870" t="s">
        <v>5255</v>
      </c>
      <c r="K3870">
        <v>39</v>
      </c>
      <c r="L3870" t="s">
        <v>43</v>
      </c>
      <c r="M3870" t="s">
        <v>107</v>
      </c>
      <c r="O3870">
        <v>56</v>
      </c>
      <c r="P3870" t="s">
        <v>59</v>
      </c>
      <c r="Q3870" t="s">
        <v>45</v>
      </c>
      <c r="R3870" t="s">
        <v>139</v>
      </c>
      <c r="S3870" t="s">
        <v>28</v>
      </c>
      <c r="T3870" t="s">
        <v>62</v>
      </c>
      <c r="U3870">
        <v>3</v>
      </c>
      <c r="V3870" s="4">
        <v>46737.55</v>
      </c>
      <c r="W3870" t="s">
        <v>103</v>
      </c>
      <c r="X3870" cm="1">
        <f t="array" ref="X3870">_xlfn.IFS(Table1[[#This Row],[severity]]="Critical", 4, Table1[[#This Row],[severity]]="High", 3, Table1[[#This Row],[severity]]="Medium", 2, TRUE, 1)</f>
        <v>2</v>
      </c>
      <c r="Y3870">
        <f t="shared" si="120"/>
        <v>7</v>
      </c>
      <c r="Z3870" t="str">
        <f t="shared" si="121"/>
        <v>Morning (06-11)</v>
      </c>
    </row>
    <row r="3871" spans="1:26" x14ac:dyDescent="0.3">
      <c r="A3871" t="s">
        <v>5887</v>
      </c>
      <c r="B3871" t="s">
        <v>306</v>
      </c>
      <c r="C3871" t="s">
        <v>180</v>
      </c>
      <c r="D3871" t="s">
        <v>88</v>
      </c>
      <c r="E3871" t="s">
        <v>78</v>
      </c>
      <c r="F3871">
        <f>MONTH(Table1[[#This Row],[incident_datetime]])</f>
        <v>1</v>
      </c>
      <c r="G3871">
        <f>YEAR(Table1[[#This Row],[incident_datetime]])</f>
        <v>2021</v>
      </c>
      <c r="H3871" s="1">
        <v>44211.393217592595</v>
      </c>
      <c r="I3871" t="s">
        <v>727</v>
      </c>
      <c r="J3871" t="s">
        <v>1671</v>
      </c>
      <c r="K3871">
        <v>52</v>
      </c>
      <c r="L3871" t="s">
        <v>59</v>
      </c>
      <c r="M3871" t="s">
        <v>85</v>
      </c>
      <c r="N3871" t="s">
        <v>69</v>
      </c>
      <c r="O3871">
        <v>25</v>
      </c>
      <c r="P3871" t="s">
        <v>59</v>
      </c>
      <c r="Q3871" t="s">
        <v>27</v>
      </c>
      <c r="R3871" t="s">
        <v>109</v>
      </c>
      <c r="S3871" t="s">
        <v>61</v>
      </c>
      <c r="T3871" t="s">
        <v>62</v>
      </c>
      <c r="U3871">
        <v>2</v>
      </c>
      <c r="V3871" s="4">
        <v>12949.87</v>
      </c>
      <c r="W3871" t="s">
        <v>110</v>
      </c>
      <c r="X3871" cm="1">
        <f t="array" ref="X3871">_xlfn.IFS(Table1[[#This Row],[severity]]="Critical", 4, Table1[[#This Row],[severity]]="High", 3, Table1[[#This Row],[severity]]="Medium", 2, TRUE, 1)</f>
        <v>4</v>
      </c>
      <c r="Y3871">
        <f t="shared" si="120"/>
        <v>9</v>
      </c>
      <c r="Z3871" t="str">
        <f t="shared" si="121"/>
        <v>Morning (06-11)</v>
      </c>
    </row>
    <row r="3872" spans="1:26" x14ac:dyDescent="0.3">
      <c r="A3872" t="s">
        <v>5888</v>
      </c>
      <c r="B3872" t="s">
        <v>165</v>
      </c>
      <c r="C3872" t="s">
        <v>562</v>
      </c>
      <c r="D3872" t="s">
        <v>65</v>
      </c>
      <c r="E3872" t="s">
        <v>31</v>
      </c>
      <c r="F3872">
        <f ca="1">MONTH(Table1[[#This Row],[incident_datetime]])</f>
        <v>8</v>
      </c>
      <c r="G3872">
        <f ca="1">YEAR(Table1[[#This Row],[incident_datetime]])</f>
        <v>2026</v>
      </c>
      <c r="H3872" s="2">
        <f ca="1">TODAY()</f>
        <v>46250</v>
      </c>
      <c r="I3872" t="s">
        <v>1313</v>
      </c>
      <c r="J3872" t="s">
        <v>2602</v>
      </c>
      <c r="K3872">
        <v>52</v>
      </c>
      <c r="L3872" t="s">
        <v>59</v>
      </c>
      <c r="M3872" t="s">
        <v>35</v>
      </c>
      <c r="O3872">
        <v>56</v>
      </c>
      <c r="P3872" t="s">
        <v>59</v>
      </c>
      <c r="Q3872" t="s">
        <v>27</v>
      </c>
      <c r="R3872" t="s">
        <v>139</v>
      </c>
      <c r="S3872" t="s">
        <v>98</v>
      </c>
      <c r="T3872" t="s">
        <v>62</v>
      </c>
      <c r="U3872">
        <v>3</v>
      </c>
      <c r="V3872" s="4">
        <v>42367.59</v>
      </c>
      <c r="W3872" t="s">
        <v>103</v>
      </c>
      <c r="X3872" cm="1">
        <f t="array" ref="X3872">_xlfn.IFS(Table1[[#This Row],[severity]]="Critical", 4, Table1[[#This Row],[severity]]="High", 3, Table1[[#This Row],[severity]]="Medium", 2, TRUE, 1)</f>
        <v>2</v>
      </c>
      <c r="Y3872">
        <f t="shared" ca="1" si="120"/>
        <v>0</v>
      </c>
      <c r="Z3872" t="str">
        <f t="shared" ca="1" si="121"/>
        <v>Night (00-05)</v>
      </c>
    </row>
    <row r="3873" spans="1:26" x14ac:dyDescent="0.3">
      <c r="A3873" t="s">
        <v>5889</v>
      </c>
      <c r="B3873" t="s">
        <v>338</v>
      </c>
      <c r="C3873" t="s">
        <v>342</v>
      </c>
      <c r="D3873" t="s">
        <v>92</v>
      </c>
      <c r="E3873" t="s">
        <v>55</v>
      </c>
      <c r="F3873">
        <f>MONTH(Table1[[#This Row],[incident_datetime]])</f>
        <v>3</v>
      </c>
      <c r="G3873">
        <f>YEAR(Table1[[#This Row],[incident_datetime]])</f>
        <v>2018</v>
      </c>
      <c r="H3873" s="1">
        <v>43165.584930555553</v>
      </c>
      <c r="I3873" t="s">
        <v>730</v>
      </c>
      <c r="J3873" t="s">
        <v>7102</v>
      </c>
      <c r="K3873">
        <v>52</v>
      </c>
      <c r="L3873" t="s">
        <v>43</v>
      </c>
      <c r="M3873" t="s">
        <v>35</v>
      </c>
      <c r="N3873" t="s">
        <v>3597</v>
      </c>
      <c r="O3873">
        <v>23</v>
      </c>
      <c r="P3873" t="s">
        <v>59</v>
      </c>
      <c r="Q3873" t="s">
        <v>70</v>
      </c>
      <c r="R3873" t="s">
        <v>52</v>
      </c>
      <c r="S3873" t="s">
        <v>132</v>
      </c>
      <c r="T3873" t="s">
        <v>62</v>
      </c>
      <c r="U3873">
        <v>0</v>
      </c>
      <c r="V3873" s="4">
        <v>22993.05</v>
      </c>
      <c r="W3873" t="s">
        <v>103</v>
      </c>
      <c r="X3873" cm="1">
        <f t="array" ref="X3873">_xlfn.IFS(Table1[[#This Row],[severity]]="Critical", 4, Table1[[#This Row],[severity]]="High", 3, Table1[[#This Row],[severity]]="Medium", 2, TRUE, 1)</f>
        <v>1</v>
      </c>
      <c r="Y3873">
        <f t="shared" si="120"/>
        <v>14</v>
      </c>
      <c r="Z3873" t="str">
        <f t="shared" si="121"/>
        <v>Afternoon (12-17)</v>
      </c>
    </row>
    <row r="3874" spans="1:26" x14ac:dyDescent="0.3">
      <c r="A3874" t="s">
        <v>5890</v>
      </c>
      <c r="B3874" t="s">
        <v>267</v>
      </c>
      <c r="C3874" t="s">
        <v>686</v>
      </c>
      <c r="D3874" t="s">
        <v>65</v>
      </c>
      <c r="E3874" t="s">
        <v>39</v>
      </c>
      <c r="F3874">
        <f>MONTH(Table1[[#This Row],[incident_datetime]])</f>
        <v>1</v>
      </c>
      <c r="G3874">
        <f>YEAR(Table1[[#This Row],[incident_datetime]])</f>
        <v>2018</v>
      </c>
      <c r="H3874" s="1">
        <v>43114.480104166665</v>
      </c>
      <c r="I3874" t="s">
        <v>94</v>
      </c>
      <c r="J3874" t="s">
        <v>2001</v>
      </c>
      <c r="K3874">
        <v>37</v>
      </c>
      <c r="L3874" t="s">
        <v>59</v>
      </c>
      <c r="M3874" t="s">
        <v>35</v>
      </c>
      <c r="N3874" t="s">
        <v>824</v>
      </c>
      <c r="O3874">
        <v>32</v>
      </c>
      <c r="P3874" t="s">
        <v>43</v>
      </c>
      <c r="Q3874" t="s">
        <v>27</v>
      </c>
      <c r="R3874" t="s">
        <v>139</v>
      </c>
      <c r="S3874" t="s">
        <v>98</v>
      </c>
      <c r="T3874" t="s">
        <v>155</v>
      </c>
      <c r="U3874">
        <v>3</v>
      </c>
      <c r="V3874" s="4">
        <v>15300.59</v>
      </c>
      <c r="W3874" t="s">
        <v>103</v>
      </c>
      <c r="X3874" cm="1">
        <f t="array" ref="X3874">_xlfn.IFS(Table1[[#This Row],[severity]]="Critical", 4, Table1[[#This Row],[severity]]="High", 3, Table1[[#This Row],[severity]]="Medium", 2, TRUE, 1)</f>
        <v>2</v>
      </c>
      <c r="Y3874">
        <f t="shared" si="120"/>
        <v>11</v>
      </c>
      <c r="Z3874" t="str">
        <f t="shared" si="121"/>
        <v>Morning (06-11)</v>
      </c>
    </row>
    <row r="3875" spans="1:26" x14ac:dyDescent="0.3">
      <c r="A3875" t="s">
        <v>5891</v>
      </c>
      <c r="B3875" t="s">
        <v>598</v>
      </c>
      <c r="C3875" t="s">
        <v>180</v>
      </c>
      <c r="D3875" t="s">
        <v>100</v>
      </c>
      <c r="E3875" t="s">
        <v>78</v>
      </c>
      <c r="F3875">
        <f>MONTH(Table1[[#This Row],[incident_datetime]])</f>
        <v>9</v>
      </c>
      <c r="G3875">
        <f>YEAR(Table1[[#This Row],[incident_datetime]])</f>
        <v>2024</v>
      </c>
      <c r="H3875" s="1">
        <v>45556.343900462962</v>
      </c>
      <c r="I3875" t="s">
        <v>961</v>
      </c>
      <c r="J3875" t="s">
        <v>541</v>
      </c>
      <c r="K3875">
        <v>56</v>
      </c>
      <c r="L3875" t="s">
        <v>59</v>
      </c>
      <c r="M3875" t="s">
        <v>34</v>
      </c>
      <c r="N3875" t="s">
        <v>1501</v>
      </c>
      <c r="O3875">
        <v>40</v>
      </c>
      <c r="P3875" t="s">
        <v>59</v>
      </c>
      <c r="Q3875" t="s">
        <v>27</v>
      </c>
      <c r="R3875" t="s">
        <v>139</v>
      </c>
      <c r="S3875" t="s">
        <v>61</v>
      </c>
      <c r="T3875" t="s">
        <v>155</v>
      </c>
      <c r="U3875">
        <v>5</v>
      </c>
      <c r="V3875">
        <v>0</v>
      </c>
      <c r="W3875" t="s">
        <v>110</v>
      </c>
      <c r="X3875" cm="1">
        <f t="array" ref="X3875">_xlfn.IFS(Table1[[#This Row],[severity]]="Critical", 4, Table1[[#This Row],[severity]]="High", 3, Table1[[#This Row],[severity]]="Medium", 2, TRUE, 1)</f>
        <v>2</v>
      </c>
      <c r="Y3875">
        <f t="shared" si="120"/>
        <v>8</v>
      </c>
      <c r="Z3875" t="str">
        <f t="shared" si="121"/>
        <v>Morning (06-11)</v>
      </c>
    </row>
    <row r="3876" spans="1:26" x14ac:dyDescent="0.3">
      <c r="A3876" t="s">
        <v>5892</v>
      </c>
      <c r="B3876" t="s">
        <v>267</v>
      </c>
      <c r="C3876" t="s">
        <v>468</v>
      </c>
      <c r="D3876" t="s">
        <v>38</v>
      </c>
      <c r="E3876" t="s">
        <v>39</v>
      </c>
      <c r="F3876">
        <f>MONTH(Table1[[#This Row],[incident_datetime]])</f>
        <v>6</v>
      </c>
      <c r="G3876">
        <f>YEAR(Table1[[#This Row],[incident_datetime]])</f>
        <v>2024</v>
      </c>
      <c r="H3876" s="1">
        <v>45473.670844907407</v>
      </c>
      <c r="I3876" t="s">
        <v>622</v>
      </c>
      <c r="J3876" t="s">
        <v>2121</v>
      </c>
      <c r="K3876">
        <v>60</v>
      </c>
      <c r="L3876" t="s">
        <v>43</v>
      </c>
      <c r="M3876" t="s">
        <v>35</v>
      </c>
      <c r="N3876" t="s">
        <v>1017</v>
      </c>
      <c r="O3876">
        <v>30</v>
      </c>
      <c r="P3876" t="s">
        <v>34</v>
      </c>
      <c r="Q3876" t="s">
        <v>70</v>
      </c>
      <c r="R3876" t="s">
        <v>97</v>
      </c>
      <c r="S3876" t="s">
        <v>61</v>
      </c>
      <c r="T3876" t="s">
        <v>155</v>
      </c>
      <c r="U3876">
        <v>3</v>
      </c>
      <c r="V3876">
        <v>0</v>
      </c>
      <c r="W3876" t="s">
        <v>103</v>
      </c>
      <c r="X3876" cm="1">
        <f t="array" ref="X3876">_xlfn.IFS(Table1[[#This Row],[severity]]="Critical", 4, Table1[[#This Row],[severity]]="High", 3, Table1[[#This Row],[severity]]="Medium", 2, TRUE, 1)</f>
        <v>3</v>
      </c>
      <c r="Y3876">
        <f t="shared" si="120"/>
        <v>16</v>
      </c>
      <c r="Z3876" t="str">
        <f t="shared" si="121"/>
        <v>Afternoon (12-17)</v>
      </c>
    </row>
    <row r="3877" spans="1:26" x14ac:dyDescent="0.3">
      <c r="A3877" t="s">
        <v>5893</v>
      </c>
      <c r="B3877" t="s">
        <v>685</v>
      </c>
      <c r="C3877" t="s">
        <v>686</v>
      </c>
      <c r="D3877" t="s">
        <v>88</v>
      </c>
      <c r="E3877" t="s">
        <v>72</v>
      </c>
      <c r="F3877">
        <f ca="1">MONTH(Table1[[#This Row],[incident_datetime]])</f>
        <v>8</v>
      </c>
      <c r="G3877">
        <f ca="1">YEAR(Table1[[#This Row],[incident_datetime]])</f>
        <v>2026</v>
      </c>
      <c r="H3877" s="2">
        <f ca="1">TODAY()</f>
        <v>46250</v>
      </c>
      <c r="I3877" t="s">
        <v>152</v>
      </c>
      <c r="J3877" t="s">
        <v>2693</v>
      </c>
      <c r="K3877">
        <v>41</v>
      </c>
      <c r="L3877" t="s">
        <v>43</v>
      </c>
      <c r="M3877" t="s">
        <v>85</v>
      </c>
      <c r="N3877" t="s">
        <v>1009</v>
      </c>
      <c r="O3877">
        <v>39</v>
      </c>
      <c r="P3877" t="s">
        <v>59</v>
      </c>
      <c r="Q3877" t="s">
        <v>27</v>
      </c>
      <c r="R3877" t="s">
        <v>139</v>
      </c>
      <c r="S3877" t="s">
        <v>53</v>
      </c>
      <c r="T3877" t="s">
        <v>62</v>
      </c>
      <c r="U3877">
        <v>3</v>
      </c>
      <c r="V3877">
        <v>0</v>
      </c>
      <c r="W3877" t="s">
        <v>103</v>
      </c>
      <c r="X3877" cm="1">
        <f t="array" ref="X3877">_xlfn.IFS(Table1[[#This Row],[severity]]="Critical", 4, Table1[[#This Row],[severity]]="High", 3, Table1[[#This Row],[severity]]="Medium", 2, TRUE, 1)</f>
        <v>2</v>
      </c>
      <c r="Y3877">
        <f t="shared" ca="1" si="120"/>
        <v>0</v>
      </c>
      <c r="Z3877" t="str">
        <f t="shared" ca="1" si="121"/>
        <v>Night (00-05)</v>
      </c>
    </row>
    <row r="3878" spans="1:26" x14ac:dyDescent="0.3">
      <c r="A3878" t="s">
        <v>5894</v>
      </c>
      <c r="B3878" t="s">
        <v>808</v>
      </c>
      <c r="C3878" t="s">
        <v>220</v>
      </c>
      <c r="D3878" t="s">
        <v>88</v>
      </c>
      <c r="E3878" t="s">
        <v>23</v>
      </c>
      <c r="F3878">
        <f>MONTH(Table1[[#This Row],[incident_datetime]])</f>
        <v>2</v>
      </c>
      <c r="G3878">
        <f>YEAR(Table1[[#This Row],[incident_datetime]])</f>
        <v>2019</v>
      </c>
      <c r="H3878" s="2">
        <v>43522</v>
      </c>
      <c r="I3878" t="s">
        <v>519</v>
      </c>
      <c r="J3878" t="s">
        <v>1499</v>
      </c>
      <c r="K3878">
        <v>32</v>
      </c>
      <c r="L3878" t="s">
        <v>59</v>
      </c>
      <c r="M3878" t="s">
        <v>85</v>
      </c>
      <c r="N3878" t="s">
        <v>189</v>
      </c>
      <c r="O3878">
        <v>20</v>
      </c>
      <c r="P3878" t="s">
        <v>59</v>
      </c>
      <c r="Q3878" t="s">
        <v>27</v>
      </c>
      <c r="R3878" t="s">
        <v>139</v>
      </c>
      <c r="S3878" t="s">
        <v>61</v>
      </c>
      <c r="T3878" t="s">
        <v>29</v>
      </c>
      <c r="U3878">
        <v>0</v>
      </c>
      <c r="V3878">
        <v>0</v>
      </c>
      <c r="W3878" t="s">
        <v>110</v>
      </c>
      <c r="X3878" cm="1">
        <f t="array" ref="X3878">_xlfn.IFS(Table1[[#This Row],[severity]]="Critical", 4, Table1[[#This Row],[severity]]="High", 3, Table1[[#This Row],[severity]]="Medium", 2, TRUE, 1)</f>
        <v>2</v>
      </c>
      <c r="Y3878">
        <f t="shared" si="120"/>
        <v>0</v>
      </c>
      <c r="Z3878" t="str">
        <f t="shared" si="121"/>
        <v>Night (00-05)</v>
      </c>
    </row>
    <row r="3879" spans="1:26" x14ac:dyDescent="0.3">
      <c r="A3879" t="s">
        <v>5895</v>
      </c>
      <c r="B3879" t="s">
        <v>242</v>
      </c>
      <c r="C3879" t="s">
        <v>185</v>
      </c>
      <c r="D3879" t="s">
        <v>77</v>
      </c>
      <c r="E3879" t="s">
        <v>23</v>
      </c>
      <c r="F3879">
        <f>MONTH(Table1[[#This Row],[incident_datetime]])</f>
        <v>5</v>
      </c>
      <c r="G3879">
        <f>YEAR(Table1[[#This Row],[incident_datetime]])</f>
        <v>2019</v>
      </c>
      <c r="H3879" s="1">
        <v>43595.80133101852</v>
      </c>
      <c r="I3879" t="s">
        <v>609</v>
      </c>
      <c r="J3879" t="s">
        <v>794</v>
      </c>
      <c r="K3879">
        <v>44</v>
      </c>
      <c r="L3879" t="s">
        <v>59</v>
      </c>
      <c r="M3879" t="s">
        <v>35</v>
      </c>
      <c r="N3879" t="s">
        <v>5896</v>
      </c>
      <c r="O3879">
        <v>56</v>
      </c>
      <c r="P3879" t="s">
        <v>34</v>
      </c>
      <c r="Q3879" t="s">
        <v>60</v>
      </c>
      <c r="R3879" t="s">
        <v>139</v>
      </c>
      <c r="S3879" t="s">
        <v>61</v>
      </c>
      <c r="T3879" t="s">
        <v>29</v>
      </c>
      <c r="U3879">
        <v>2</v>
      </c>
      <c r="V3879" s="4">
        <v>2063.91</v>
      </c>
      <c r="W3879" t="s">
        <v>103</v>
      </c>
      <c r="X3879" cm="1">
        <f t="array" ref="X3879">_xlfn.IFS(Table1[[#This Row],[severity]]="Critical", 4, Table1[[#This Row],[severity]]="High", 3, Table1[[#This Row],[severity]]="Medium", 2, TRUE, 1)</f>
        <v>2</v>
      </c>
      <c r="Y3879">
        <f t="shared" si="120"/>
        <v>19</v>
      </c>
      <c r="Z3879" t="str">
        <f t="shared" si="121"/>
        <v>Evening (18-23)</v>
      </c>
    </row>
    <row r="3880" spans="1:26" x14ac:dyDescent="0.3">
      <c r="A3880" t="s">
        <v>5897</v>
      </c>
      <c r="B3880" t="s">
        <v>232</v>
      </c>
      <c r="C3880" t="s">
        <v>686</v>
      </c>
      <c r="D3880" t="s">
        <v>77</v>
      </c>
      <c r="E3880" t="s">
        <v>186</v>
      </c>
      <c r="F3880">
        <f>MONTH(Table1[[#This Row],[incident_datetime]])</f>
        <v>6</v>
      </c>
      <c r="G3880">
        <f>YEAR(Table1[[#This Row],[incident_datetime]])</f>
        <v>2021</v>
      </c>
      <c r="H3880" s="1">
        <v>44371.245497685188</v>
      </c>
      <c r="I3880" t="s">
        <v>475</v>
      </c>
      <c r="J3880" t="s">
        <v>1267</v>
      </c>
      <c r="K3880">
        <v>56</v>
      </c>
      <c r="L3880" t="s">
        <v>59</v>
      </c>
      <c r="M3880" t="s">
        <v>107</v>
      </c>
      <c r="N3880" t="s">
        <v>2318</v>
      </c>
      <c r="O3880">
        <v>73</v>
      </c>
      <c r="P3880" t="s">
        <v>59</v>
      </c>
      <c r="Q3880" t="s">
        <v>215</v>
      </c>
      <c r="R3880" t="s">
        <v>139</v>
      </c>
      <c r="S3880" t="s">
        <v>132</v>
      </c>
      <c r="T3880" t="s">
        <v>270</v>
      </c>
      <c r="U3880">
        <v>0</v>
      </c>
      <c r="V3880" s="4">
        <v>14648.96</v>
      </c>
      <c r="W3880" t="s">
        <v>110</v>
      </c>
      <c r="X3880" cm="1">
        <f t="array" ref="X3880">_xlfn.IFS(Table1[[#This Row],[severity]]="Critical", 4, Table1[[#This Row],[severity]]="High", 3, Table1[[#This Row],[severity]]="Medium", 2, TRUE, 1)</f>
        <v>2</v>
      </c>
      <c r="Y3880">
        <f t="shared" si="120"/>
        <v>5</v>
      </c>
      <c r="Z3880" t="str">
        <f t="shared" si="121"/>
        <v>Night (00-05)</v>
      </c>
    </row>
    <row r="3881" spans="1:26" x14ac:dyDescent="0.3">
      <c r="A3881" t="s">
        <v>5898</v>
      </c>
      <c r="B3881" t="s">
        <v>676</v>
      </c>
      <c r="C3881" t="s">
        <v>342</v>
      </c>
      <c r="D3881" t="s">
        <v>65</v>
      </c>
      <c r="E3881" t="s">
        <v>23</v>
      </c>
      <c r="F3881">
        <f>MONTH(Table1[[#This Row],[incident_datetime]])</f>
        <v>10</v>
      </c>
      <c r="G3881">
        <f>YEAR(Table1[[#This Row],[incident_datetime]])</f>
        <v>2023</v>
      </c>
      <c r="H3881" s="1">
        <v>45212.181377314817</v>
      </c>
      <c r="I3881" t="s">
        <v>761</v>
      </c>
      <c r="J3881" t="s">
        <v>1213</v>
      </c>
      <c r="K3881">
        <v>67</v>
      </c>
      <c r="L3881" t="s">
        <v>43</v>
      </c>
      <c r="M3881" t="s">
        <v>85</v>
      </c>
      <c r="N3881" t="s">
        <v>1883</v>
      </c>
      <c r="O3881">
        <v>10</v>
      </c>
      <c r="P3881" t="s">
        <v>59</v>
      </c>
      <c r="Q3881" t="s">
        <v>27</v>
      </c>
      <c r="R3881" t="s">
        <v>109</v>
      </c>
      <c r="S3881" t="s">
        <v>61</v>
      </c>
      <c r="T3881" t="s">
        <v>155</v>
      </c>
      <c r="U3881">
        <v>5</v>
      </c>
      <c r="V3881" s="4">
        <v>3557.13</v>
      </c>
      <c r="W3881" t="s">
        <v>110</v>
      </c>
      <c r="X3881" cm="1">
        <f t="array" ref="X3881">_xlfn.IFS(Table1[[#This Row],[severity]]="Critical", 4, Table1[[#This Row],[severity]]="High", 3, Table1[[#This Row],[severity]]="Medium", 2, TRUE, 1)</f>
        <v>4</v>
      </c>
      <c r="Y3881">
        <f t="shared" si="120"/>
        <v>4</v>
      </c>
      <c r="Z3881" t="str">
        <f t="shared" si="121"/>
        <v>Night (00-05)</v>
      </c>
    </row>
    <row r="3882" spans="1:26" x14ac:dyDescent="0.3">
      <c r="A3882" t="s">
        <v>5899</v>
      </c>
      <c r="B3882" t="s">
        <v>1173</v>
      </c>
      <c r="C3882" t="s">
        <v>686</v>
      </c>
      <c r="D3882" t="s">
        <v>48</v>
      </c>
      <c r="E3882" t="s">
        <v>23</v>
      </c>
      <c r="F3882">
        <f>MONTH(Table1[[#This Row],[incident_datetime]])</f>
        <v>12</v>
      </c>
      <c r="G3882">
        <f>YEAR(Table1[[#This Row],[incident_datetime]])</f>
        <v>2024</v>
      </c>
      <c r="H3882" s="1">
        <v>45638.366782407407</v>
      </c>
      <c r="I3882" t="s">
        <v>224</v>
      </c>
      <c r="J3882" t="s">
        <v>7102</v>
      </c>
      <c r="K3882">
        <v>52</v>
      </c>
      <c r="L3882" t="s">
        <v>43</v>
      </c>
      <c r="M3882" t="s">
        <v>35</v>
      </c>
      <c r="N3882" t="s">
        <v>1045</v>
      </c>
      <c r="O3882">
        <v>56</v>
      </c>
      <c r="P3882" t="s">
        <v>59</v>
      </c>
      <c r="Q3882" t="s">
        <v>27</v>
      </c>
      <c r="R3882" t="s">
        <v>139</v>
      </c>
      <c r="S3882" t="s">
        <v>61</v>
      </c>
      <c r="T3882" t="s">
        <v>155</v>
      </c>
      <c r="U3882">
        <v>1</v>
      </c>
      <c r="V3882" s="4">
        <v>49164.39</v>
      </c>
      <c r="W3882" t="s">
        <v>110</v>
      </c>
      <c r="X3882" cm="1">
        <f t="array" ref="X3882">_xlfn.IFS(Table1[[#This Row],[severity]]="Critical", 4, Table1[[#This Row],[severity]]="High", 3, Table1[[#This Row],[severity]]="Medium", 2, TRUE, 1)</f>
        <v>2</v>
      </c>
      <c r="Y3882">
        <f t="shared" si="120"/>
        <v>8</v>
      </c>
      <c r="Z3882" t="str">
        <f t="shared" si="121"/>
        <v>Morning (06-11)</v>
      </c>
    </row>
    <row r="3883" spans="1:26" x14ac:dyDescent="0.3">
      <c r="A3883" t="s">
        <v>5900</v>
      </c>
      <c r="B3883" t="s">
        <v>306</v>
      </c>
      <c r="C3883" t="s">
        <v>220</v>
      </c>
      <c r="D3883" t="s">
        <v>22</v>
      </c>
      <c r="E3883" t="s">
        <v>55</v>
      </c>
      <c r="F3883">
        <f>MONTH(Table1[[#This Row],[incident_datetime]])</f>
        <v>5</v>
      </c>
      <c r="G3883">
        <f>YEAR(Table1[[#This Row],[incident_datetime]])</f>
        <v>2021</v>
      </c>
      <c r="H3883" s="1">
        <v>44327.069120370368</v>
      </c>
      <c r="I3883" t="s">
        <v>79</v>
      </c>
      <c r="J3883" t="s">
        <v>977</v>
      </c>
      <c r="K3883">
        <v>29</v>
      </c>
      <c r="L3883" t="s">
        <v>43</v>
      </c>
      <c r="M3883" t="s">
        <v>85</v>
      </c>
      <c r="N3883" t="s">
        <v>1905</v>
      </c>
      <c r="O3883">
        <v>56</v>
      </c>
      <c r="P3883" t="s">
        <v>59</v>
      </c>
      <c r="Q3883" t="s">
        <v>70</v>
      </c>
      <c r="R3883" t="s">
        <v>109</v>
      </c>
      <c r="S3883" t="s">
        <v>98</v>
      </c>
      <c r="T3883" t="s">
        <v>155</v>
      </c>
      <c r="U3883">
        <v>3</v>
      </c>
      <c r="V3883" s="4">
        <v>38654.959999999999</v>
      </c>
      <c r="W3883" t="s">
        <v>103</v>
      </c>
      <c r="X3883" cm="1">
        <f t="array" ref="X3883">_xlfn.IFS(Table1[[#This Row],[severity]]="Critical", 4, Table1[[#This Row],[severity]]="High", 3, Table1[[#This Row],[severity]]="Medium", 2, TRUE, 1)</f>
        <v>4</v>
      </c>
      <c r="Y3883">
        <f t="shared" si="120"/>
        <v>1</v>
      </c>
      <c r="Z3883" t="str">
        <f t="shared" si="121"/>
        <v>Night (00-05)</v>
      </c>
    </row>
    <row r="3884" spans="1:26" x14ac:dyDescent="0.3">
      <c r="A3884" t="s">
        <v>5901</v>
      </c>
      <c r="B3884" t="s">
        <v>422</v>
      </c>
      <c r="C3884" t="s">
        <v>258</v>
      </c>
      <c r="D3884" t="s">
        <v>77</v>
      </c>
      <c r="E3884" t="s">
        <v>55</v>
      </c>
      <c r="F3884">
        <f>MONTH(Table1[[#This Row],[incident_datetime]])</f>
        <v>12</v>
      </c>
      <c r="G3884">
        <f>YEAR(Table1[[#This Row],[incident_datetime]])</f>
        <v>2021</v>
      </c>
      <c r="H3884" s="1">
        <v>44551.120868055557</v>
      </c>
      <c r="I3884" t="s">
        <v>433</v>
      </c>
      <c r="J3884" t="s">
        <v>7102</v>
      </c>
      <c r="K3884">
        <v>52</v>
      </c>
      <c r="L3884" t="s">
        <v>43</v>
      </c>
      <c r="M3884" t="s">
        <v>35</v>
      </c>
      <c r="N3884" t="s">
        <v>638</v>
      </c>
      <c r="O3884">
        <v>69</v>
      </c>
      <c r="P3884" t="s">
        <v>59</v>
      </c>
      <c r="Q3884" t="s">
        <v>27</v>
      </c>
      <c r="R3884" t="s">
        <v>139</v>
      </c>
      <c r="S3884" t="s">
        <v>98</v>
      </c>
      <c r="T3884" t="s">
        <v>155</v>
      </c>
      <c r="U3884">
        <v>0</v>
      </c>
      <c r="V3884" s="4">
        <v>34939.57</v>
      </c>
      <c r="W3884" t="s">
        <v>110</v>
      </c>
      <c r="X3884" cm="1">
        <f t="array" ref="X3884">_xlfn.IFS(Table1[[#This Row],[severity]]="Critical", 4, Table1[[#This Row],[severity]]="High", 3, Table1[[#This Row],[severity]]="Medium", 2, TRUE, 1)</f>
        <v>2</v>
      </c>
      <c r="Y3884">
        <f t="shared" si="120"/>
        <v>2</v>
      </c>
      <c r="Z3884" t="str">
        <f t="shared" si="121"/>
        <v>Night (00-05)</v>
      </c>
    </row>
    <row r="3885" spans="1:26" x14ac:dyDescent="0.3">
      <c r="A3885" t="s">
        <v>5902</v>
      </c>
      <c r="B3885" t="s">
        <v>507</v>
      </c>
      <c r="C3885" t="s">
        <v>180</v>
      </c>
      <c r="D3885" t="s">
        <v>100</v>
      </c>
      <c r="E3885" t="s">
        <v>112</v>
      </c>
      <c r="F3885">
        <f>MONTH(Table1[[#This Row],[incident_datetime]])</f>
        <v>10</v>
      </c>
      <c r="G3885">
        <f>YEAR(Table1[[#This Row],[incident_datetime]])</f>
        <v>2019</v>
      </c>
      <c r="H3885" s="1">
        <v>43744.870833333334</v>
      </c>
      <c r="I3885" t="s">
        <v>334</v>
      </c>
      <c r="J3885" t="s">
        <v>1658</v>
      </c>
      <c r="K3885">
        <v>25</v>
      </c>
      <c r="L3885" t="s">
        <v>59</v>
      </c>
      <c r="M3885" t="s">
        <v>85</v>
      </c>
      <c r="N3885" t="s">
        <v>3591</v>
      </c>
      <c r="O3885">
        <v>56</v>
      </c>
      <c r="P3885" t="s">
        <v>59</v>
      </c>
      <c r="Q3885" t="s">
        <v>70</v>
      </c>
      <c r="R3885" t="s">
        <v>139</v>
      </c>
      <c r="S3885" t="s">
        <v>61</v>
      </c>
      <c r="T3885" t="s">
        <v>155</v>
      </c>
      <c r="U3885">
        <v>1</v>
      </c>
      <c r="V3885" s="4">
        <v>3953.66</v>
      </c>
      <c r="W3885" t="s">
        <v>110</v>
      </c>
      <c r="X3885" cm="1">
        <f t="array" ref="X3885">_xlfn.IFS(Table1[[#This Row],[severity]]="Critical", 4, Table1[[#This Row],[severity]]="High", 3, Table1[[#This Row],[severity]]="Medium", 2, TRUE, 1)</f>
        <v>2</v>
      </c>
      <c r="Y3885">
        <f t="shared" si="120"/>
        <v>20</v>
      </c>
      <c r="Z3885" t="str">
        <f t="shared" si="121"/>
        <v>Evening (18-23)</v>
      </c>
    </row>
    <row r="3886" spans="1:26" x14ac:dyDescent="0.3">
      <c r="A3886" t="s">
        <v>5903</v>
      </c>
      <c r="B3886" t="s">
        <v>1173</v>
      </c>
      <c r="C3886" t="s">
        <v>686</v>
      </c>
      <c r="D3886" t="s">
        <v>22</v>
      </c>
      <c r="E3886" t="s">
        <v>23</v>
      </c>
      <c r="F3886">
        <f>MONTH(Table1[[#This Row],[incident_datetime]])</f>
        <v>7</v>
      </c>
      <c r="G3886">
        <f>YEAR(Table1[[#This Row],[incident_datetime]])</f>
        <v>2022</v>
      </c>
      <c r="H3886" s="1">
        <v>44766.119039351855</v>
      </c>
      <c r="I3886" t="s">
        <v>32</v>
      </c>
      <c r="J3886" t="s">
        <v>2457</v>
      </c>
      <c r="K3886">
        <v>31</v>
      </c>
      <c r="L3886" t="s">
        <v>59</v>
      </c>
      <c r="M3886" t="s">
        <v>34</v>
      </c>
      <c r="N3886" t="s">
        <v>1268</v>
      </c>
      <c r="O3886">
        <v>56</v>
      </c>
      <c r="P3886" t="s">
        <v>59</v>
      </c>
      <c r="Q3886" t="s">
        <v>27</v>
      </c>
      <c r="R3886" t="s">
        <v>139</v>
      </c>
      <c r="S3886" t="s">
        <v>61</v>
      </c>
      <c r="T3886" t="s">
        <v>29</v>
      </c>
      <c r="U3886">
        <v>2</v>
      </c>
      <c r="V3886" s="4">
        <v>34834.11</v>
      </c>
      <c r="W3886" t="s">
        <v>110</v>
      </c>
      <c r="X3886" cm="1">
        <f t="array" ref="X3886">_xlfn.IFS(Table1[[#This Row],[severity]]="Critical", 4, Table1[[#This Row],[severity]]="High", 3, Table1[[#This Row],[severity]]="Medium", 2, TRUE, 1)</f>
        <v>2</v>
      </c>
      <c r="Y3886">
        <f t="shared" si="120"/>
        <v>2</v>
      </c>
      <c r="Z3886" t="str">
        <f t="shared" si="121"/>
        <v>Night (00-05)</v>
      </c>
    </row>
    <row r="3887" spans="1:26" x14ac:dyDescent="0.3">
      <c r="A3887" t="s">
        <v>5904</v>
      </c>
      <c r="B3887" t="s">
        <v>250</v>
      </c>
      <c r="C3887" t="s">
        <v>686</v>
      </c>
      <c r="D3887" t="s">
        <v>92</v>
      </c>
      <c r="E3887" t="s">
        <v>112</v>
      </c>
      <c r="F3887">
        <f>MONTH(Table1[[#This Row],[incident_datetime]])</f>
        <v>4</v>
      </c>
      <c r="G3887">
        <f>YEAR(Table1[[#This Row],[incident_datetime]])</f>
        <v>2024</v>
      </c>
      <c r="H3887" s="1">
        <v>45396.211562500001</v>
      </c>
      <c r="I3887" t="s">
        <v>986</v>
      </c>
      <c r="J3887" t="s">
        <v>990</v>
      </c>
      <c r="K3887">
        <v>28</v>
      </c>
      <c r="L3887" t="s">
        <v>59</v>
      </c>
      <c r="M3887" t="s">
        <v>85</v>
      </c>
      <c r="N3887" t="s">
        <v>4028</v>
      </c>
      <c r="O3887">
        <v>27</v>
      </c>
      <c r="P3887" t="s">
        <v>59</v>
      </c>
      <c r="Q3887" t="s">
        <v>27</v>
      </c>
      <c r="R3887" t="s">
        <v>109</v>
      </c>
      <c r="S3887" t="s">
        <v>132</v>
      </c>
      <c r="T3887" t="s">
        <v>155</v>
      </c>
      <c r="U3887">
        <v>0</v>
      </c>
      <c r="V3887" s="4">
        <v>31345.599999999999</v>
      </c>
      <c r="W3887" t="s">
        <v>110</v>
      </c>
      <c r="X3887" cm="1">
        <f t="array" ref="X3887">_xlfn.IFS(Table1[[#This Row],[severity]]="Critical", 4, Table1[[#This Row],[severity]]="High", 3, Table1[[#This Row],[severity]]="Medium", 2, TRUE, 1)</f>
        <v>4</v>
      </c>
      <c r="Y3887">
        <f t="shared" si="120"/>
        <v>5</v>
      </c>
      <c r="Z3887" t="str">
        <f t="shared" si="121"/>
        <v>Night (00-05)</v>
      </c>
    </row>
    <row r="3888" spans="1:26" x14ac:dyDescent="0.3">
      <c r="A3888" t="s">
        <v>5905</v>
      </c>
      <c r="B3888" t="s">
        <v>539</v>
      </c>
      <c r="C3888" t="s">
        <v>562</v>
      </c>
      <c r="D3888" t="s">
        <v>92</v>
      </c>
      <c r="E3888" t="s">
        <v>66</v>
      </c>
      <c r="F3888">
        <f>MONTH(Table1[[#This Row],[incident_datetime]])</f>
        <v>12</v>
      </c>
      <c r="G3888">
        <f>YEAR(Table1[[#This Row],[incident_datetime]])</f>
        <v>2021</v>
      </c>
      <c r="H3888" s="1">
        <v>44539.706157407411</v>
      </c>
      <c r="I3888" t="s">
        <v>1020</v>
      </c>
      <c r="J3888" t="s">
        <v>1629</v>
      </c>
      <c r="K3888">
        <v>17</v>
      </c>
      <c r="L3888" t="s">
        <v>43</v>
      </c>
      <c r="M3888" t="s">
        <v>85</v>
      </c>
      <c r="N3888" t="s">
        <v>708</v>
      </c>
      <c r="O3888">
        <v>70</v>
      </c>
      <c r="P3888" t="s">
        <v>59</v>
      </c>
      <c r="Q3888" t="s">
        <v>215</v>
      </c>
      <c r="R3888" t="s">
        <v>139</v>
      </c>
      <c r="S3888" t="s">
        <v>98</v>
      </c>
      <c r="T3888" t="s">
        <v>29</v>
      </c>
      <c r="U3888">
        <v>5</v>
      </c>
      <c r="V3888" s="4">
        <v>1421.79</v>
      </c>
      <c r="W3888" t="s">
        <v>110</v>
      </c>
      <c r="X3888" cm="1">
        <f t="array" ref="X3888">_xlfn.IFS(Table1[[#This Row],[severity]]="Critical", 4, Table1[[#This Row],[severity]]="High", 3, Table1[[#This Row],[severity]]="Medium", 2, TRUE, 1)</f>
        <v>2</v>
      </c>
      <c r="Y3888">
        <f t="shared" si="120"/>
        <v>16</v>
      </c>
      <c r="Z3888" t="str">
        <f t="shared" si="121"/>
        <v>Afternoon (12-17)</v>
      </c>
    </row>
    <row r="3889" spans="1:26" x14ac:dyDescent="0.3">
      <c r="A3889" t="s">
        <v>5906</v>
      </c>
      <c r="B3889" t="s">
        <v>685</v>
      </c>
      <c r="C3889" t="s">
        <v>233</v>
      </c>
      <c r="D3889" t="s">
        <v>48</v>
      </c>
      <c r="E3889" t="s">
        <v>186</v>
      </c>
      <c r="F3889">
        <f>MONTH(Table1[[#This Row],[incident_datetime]])</f>
        <v>10</v>
      </c>
      <c r="G3889">
        <f>YEAR(Table1[[#This Row],[incident_datetime]])</f>
        <v>2024</v>
      </c>
      <c r="H3889" s="1">
        <v>45568.446134259262</v>
      </c>
      <c r="I3889" t="s">
        <v>503</v>
      </c>
      <c r="J3889" t="s">
        <v>1128</v>
      </c>
      <c r="K3889">
        <v>36</v>
      </c>
      <c r="L3889" t="s">
        <v>43</v>
      </c>
      <c r="M3889" t="s">
        <v>85</v>
      </c>
      <c r="N3889" t="s">
        <v>1859</v>
      </c>
      <c r="O3889">
        <v>70</v>
      </c>
      <c r="P3889" t="s">
        <v>34</v>
      </c>
      <c r="Q3889" t="s">
        <v>27</v>
      </c>
      <c r="R3889" t="s">
        <v>109</v>
      </c>
      <c r="S3889" t="s">
        <v>98</v>
      </c>
      <c r="T3889" t="s">
        <v>155</v>
      </c>
      <c r="U3889">
        <v>5</v>
      </c>
      <c r="V3889" s="4">
        <v>31686.2</v>
      </c>
      <c r="W3889" t="s">
        <v>110</v>
      </c>
      <c r="X3889" cm="1">
        <f t="array" ref="X3889">_xlfn.IFS(Table1[[#This Row],[severity]]="Critical", 4, Table1[[#This Row],[severity]]="High", 3, Table1[[#This Row],[severity]]="Medium", 2, TRUE, 1)</f>
        <v>4</v>
      </c>
      <c r="Y3889">
        <f t="shared" si="120"/>
        <v>10</v>
      </c>
      <c r="Z3889" t="str">
        <f t="shared" si="121"/>
        <v>Morning (06-11)</v>
      </c>
    </row>
    <row r="3890" spans="1:26" x14ac:dyDescent="0.3">
      <c r="A3890" t="s">
        <v>5907</v>
      </c>
      <c r="B3890" t="s">
        <v>267</v>
      </c>
      <c r="C3890" t="s">
        <v>342</v>
      </c>
      <c r="D3890" t="s">
        <v>48</v>
      </c>
      <c r="E3890" t="s">
        <v>93</v>
      </c>
      <c r="F3890">
        <f>MONTH(Table1[[#This Row],[incident_datetime]])</f>
        <v>5</v>
      </c>
      <c r="G3890">
        <f>YEAR(Table1[[#This Row],[incident_datetime]])</f>
        <v>2021</v>
      </c>
      <c r="H3890" s="1">
        <v>44340.528275462966</v>
      </c>
      <c r="I3890" t="s">
        <v>212</v>
      </c>
      <c r="J3890" t="s">
        <v>177</v>
      </c>
      <c r="K3890">
        <v>43</v>
      </c>
      <c r="L3890" t="s">
        <v>43</v>
      </c>
      <c r="M3890" t="s">
        <v>34</v>
      </c>
      <c r="N3890" t="s">
        <v>3660</v>
      </c>
      <c r="O3890">
        <v>31</v>
      </c>
      <c r="P3890" t="s">
        <v>59</v>
      </c>
      <c r="Q3890" t="s">
        <v>27</v>
      </c>
      <c r="R3890" t="s">
        <v>139</v>
      </c>
      <c r="S3890" t="s">
        <v>28</v>
      </c>
      <c r="T3890" t="s">
        <v>29</v>
      </c>
      <c r="U3890">
        <v>5</v>
      </c>
      <c r="V3890" s="4">
        <v>4468.93</v>
      </c>
      <c r="W3890" t="s">
        <v>103</v>
      </c>
      <c r="X3890" cm="1">
        <f t="array" ref="X3890">_xlfn.IFS(Table1[[#This Row],[severity]]="Critical", 4, Table1[[#This Row],[severity]]="High", 3, Table1[[#This Row],[severity]]="Medium", 2, TRUE, 1)</f>
        <v>2</v>
      </c>
      <c r="Y3890">
        <f t="shared" si="120"/>
        <v>12</v>
      </c>
      <c r="Z3890" t="str">
        <f t="shared" si="121"/>
        <v>Afternoon (12-17)</v>
      </c>
    </row>
    <row r="3891" spans="1:26" x14ac:dyDescent="0.3">
      <c r="A3891" t="s">
        <v>5908</v>
      </c>
      <c r="B3891" t="s">
        <v>5909</v>
      </c>
      <c r="C3891" t="s">
        <v>220</v>
      </c>
      <c r="D3891" t="s">
        <v>100</v>
      </c>
      <c r="E3891" t="s">
        <v>23</v>
      </c>
      <c r="F3891">
        <f>MONTH(Table1[[#This Row],[incident_datetime]])</f>
        <v>11</v>
      </c>
      <c r="G3891">
        <f>YEAR(Table1[[#This Row],[incident_datetime]])</f>
        <v>2019</v>
      </c>
      <c r="H3891" s="1">
        <v>43787.238796296297</v>
      </c>
      <c r="I3891" t="s">
        <v>392</v>
      </c>
      <c r="J3891" t="s">
        <v>5910</v>
      </c>
      <c r="K3891">
        <v>40</v>
      </c>
      <c r="L3891" t="s">
        <v>59</v>
      </c>
      <c r="M3891" t="s">
        <v>107</v>
      </c>
      <c r="N3891" t="s">
        <v>3974</v>
      </c>
      <c r="O3891">
        <v>68</v>
      </c>
      <c r="P3891" t="s">
        <v>59</v>
      </c>
      <c r="Q3891" t="s">
        <v>27</v>
      </c>
      <c r="R3891" t="s">
        <v>109</v>
      </c>
      <c r="S3891" t="s">
        <v>61</v>
      </c>
      <c r="T3891" t="s">
        <v>29</v>
      </c>
      <c r="U3891">
        <v>0</v>
      </c>
      <c r="V3891" s="4">
        <v>18806.77</v>
      </c>
      <c r="W3891" t="s">
        <v>103</v>
      </c>
      <c r="X3891" cm="1">
        <f t="array" ref="X3891">_xlfn.IFS(Table1[[#This Row],[severity]]="Critical", 4, Table1[[#This Row],[severity]]="High", 3, Table1[[#This Row],[severity]]="Medium", 2, TRUE, 1)</f>
        <v>4</v>
      </c>
      <c r="Y3891">
        <f t="shared" si="120"/>
        <v>5</v>
      </c>
      <c r="Z3891" t="str">
        <f t="shared" si="121"/>
        <v>Night (00-05)</v>
      </c>
    </row>
    <row r="3892" spans="1:26" x14ac:dyDescent="0.3">
      <c r="A3892" t="s">
        <v>5911</v>
      </c>
      <c r="B3892" t="s">
        <v>422</v>
      </c>
      <c r="C3892" t="s">
        <v>686</v>
      </c>
      <c r="D3892" t="s">
        <v>38</v>
      </c>
      <c r="E3892" t="s">
        <v>31</v>
      </c>
      <c r="F3892">
        <f>MONTH(Table1[[#This Row],[incident_datetime]])</f>
        <v>11</v>
      </c>
      <c r="G3892">
        <f>YEAR(Table1[[#This Row],[incident_datetime]])</f>
        <v>2023</v>
      </c>
      <c r="H3892" s="1">
        <v>45251.075983796298</v>
      </c>
      <c r="I3892" t="s">
        <v>166</v>
      </c>
      <c r="J3892" t="s">
        <v>1096</v>
      </c>
      <c r="K3892">
        <v>16</v>
      </c>
      <c r="L3892" t="s">
        <v>43</v>
      </c>
      <c r="M3892" t="s">
        <v>85</v>
      </c>
      <c r="O3892">
        <v>56</v>
      </c>
      <c r="P3892" t="s">
        <v>59</v>
      </c>
      <c r="Q3892" t="s">
        <v>70</v>
      </c>
      <c r="R3892" t="s">
        <v>139</v>
      </c>
      <c r="S3892" t="s">
        <v>53</v>
      </c>
      <c r="T3892" t="s">
        <v>270</v>
      </c>
      <c r="U3892">
        <v>0</v>
      </c>
      <c r="V3892" s="4">
        <v>32447.119999999999</v>
      </c>
      <c r="W3892" t="s">
        <v>103</v>
      </c>
      <c r="X3892" cm="1">
        <f t="array" ref="X3892">_xlfn.IFS(Table1[[#This Row],[severity]]="Critical", 4, Table1[[#This Row],[severity]]="High", 3, Table1[[#This Row],[severity]]="Medium", 2, TRUE, 1)</f>
        <v>2</v>
      </c>
      <c r="Y3892">
        <f t="shared" si="120"/>
        <v>1</v>
      </c>
      <c r="Z3892" t="str">
        <f t="shared" si="121"/>
        <v>Night (00-05)</v>
      </c>
    </row>
    <row r="3893" spans="1:26" x14ac:dyDescent="0.3">
      <c r="A3893" t="s">
        <v>5912</v>
      </c>
      <c r="B3893" t="s">
        <v>1173</v>
      </c>
      <c r="C3893" t="s">
        <v>686</v>
      </c>
      <c r="D3893" t="s">
        <v>22</v>
      </c>
      <c r="E3893" t="s">
        <v>39</v>
      </c>
      <c r="F3893">
        <f>MONTH(Table1[[#This Row],[incident_datetime]])</f>
        <v>11</v>
      </c>
      <c r="G3893">
        <f>YEAR(Table1[[#This Row],[incident_datetime]])</f>
        <v>2020</v>
      </c>
      <c r="H3893" s="1">
        <v>44156.838993055557</v>
      </c>
      <c r="I3893" t="s">
        <v>161</v>
      </c>
      <c r="J3893" t="s">
        <v>632</v>
      </c>
      <c r="K3893">
        <v>74</v>
      </c>
      <c r="L3893" t="s">
        <v>59</v>
      </c>
      <c r="M3893" t="s">
        <v>41</v>
      </c>
      <c r="N3893" t="s">
        <v>3816</v>
      </c>
      <c r="O3893">
        <v>40</v>
      </c>
      <c r="P3893" t="s">
        <v>59</v>
      </c>
      <c r="Q3893" t="s">
        <v>70</v>
      </c>
      <c r="R3893" t="s">
        <v>139</v>
      </c>
      <c r="S3893" t="s">
        <v>61</v>
      </c>
      <c r="T3893" t="s">
        <v>270</v>
      </c>
      <c r="U3893">
        <v>0</v>
      </c>
      <c r="V3893" s="4">
        <v>43012.9</v>
      </c>
      <c r="W3893" t="s">
        <v>110</v>
      </c>
      <c r="X3893" cm="1">
        <f t="array" ref="X3893">_xlfn.IFS(Table1[[#This Row],[severity]]="Critical", 4, Table1[[#This Row],[severity]]="High", 3, Table1[[#This Row],[severity]]="Medium", 2, TRUE, 1)</f>
        <v>2</v>
      </c>
      <c r="Y3893">
        <f t="shared" si="120"/>
        <v>20</v>
      </c>
      <c r="Z3893" t="str">
        <f t="shared" si="121"/>
        <v>Evening (18-23)</v>
      </c>
    </row>
    <row r="3894" spans="1:26" x14ac:dyDescent="0.3">
      <c r="A3894" t="s">
        <v>5913</v>
      </c>
      <c r="B3894" t="s">
        <v>507</v>
      </c>
      <c r="C3894" t="s">
        <v>258</v>
      </c>
      <c r="D3894" t="s">
        <v>65</v>
      </c>
      <c r="E3894" t="s">
        <v>23</v>
      </c>
      <c r="F3894">
        <f>MONTH(Table1[[#This Row],[incident_datetime]])</f>
        <v>6</v>
      </c>
      <c r="G3894">
        <f>YEAR(Table1[[#This Row],[incident_datetime]])</f>
        <v>2023</v>
      </c>
      <c r="H3894" s="1">
        <v>45089.536944444444</v>
      </c>
      <c r="I3894" t="s">
        <v>289</v>
      </c>
      <c r="J3894" t="s">
        <v>7102</v>
      </c>
      <c r="K3894">
        <v>52</v>
      </c>
      <c r="L3894" t="s">
        <v>43</v>
      </c>
      <c r="M3894" t="s">
        <v>35</v>
      </c>
      <c r="N3894" t="s">
        <v>1323</v>
      </c>
      <c r="O3894">
        <v>86</v>
      </c>
      <c r="P3894" t="s">
        <v>59</v>
      </c>
      <c r="Q3894" t="s">
        <v>27</v>
      </c>
      <c r="R3894" t="s">
        <v>52</v>
      </c>
      <c r="S3894" t="s">
        <v>61</v>
      </c>
      <c r="T3894" t="s">
        <v>155</v>
      </c>
      <c r="U3894">
        <v>1</v>
      </c>
      <c r="V3894" s="4">
        <v>34981.949999999997</v>
      </c>
      <c r="W3894" t="s">
        <v>110</v>
      </c>
      <c r="X3894" cm="1">
        <f t="array" ref="X3894">_xlfn.IFS(Table1[[#This Row],[severity]]="Critical", 4, Table1[[#This Row],[severity]]="High", 3, Table1[[#This Row],[severity]]="Medium", 2, TRUE, 1)</f>
        <v>1</v>
      </c>
      <c r="Y3894">
        <f t="shared" si="120"/>
        <v>12</v>
      </c>
      <c r="Z3894" t="str">
        <f t="shared" si="121"/>
        <v>Afternoon (12-17)</v>
      </c>
    </row>
    <row r="3895" spans="1:26" x14ac:dyDescent="0.3">
      <c r="A3895" t="s">
        <v>5914</v>
      </c>
      <c r="B3895" t="s">
        <v>685</v>
      </c>
      <c r="C3895" t="s">
        <v>686</v>
      </c>
      <c r="D3895" t="s">
        <v>88</v>
      </c>
      <c r="E3895" t="s">
        <v>55</v>
      </c>
      <c r="F3895">
        <f>MONTH(Table1[[#This Row],[incident_datetime]])</f>
        <v>1</v>
      </c>
      <c r="G3895">
        <f>YEAR(Table1[[#This Row],[incident_datetime]])</f>
        <v>2018</v>
      </c>
      <c r="H3895" s="1">
        <v>43131.621828703705</v>
      </c>
      <c r="I3895" t="s">
        <v>1070</v>
      </c>
      <c r="J3895" t="s">
        <v>2991</v>
      </c>
      <c r="K3895">
        <v>54</v>
      </c>
      <c r="L3895" t="s">
        <v>43</v>
      </c>
      <c r="M3895" t="s">
        <v>35</v>
      </c>
      <c r="N3895" t="s">
        <v>584</v>
      </c>
      <c r="O3895">
        <v>40</v>
      </c>
      <c r="P3895" t="s">
        <v>34</v>
      </c>
      <c r="Q3895" t="s">
        <v>70</v>
      </c>
      <c r="R3895" t="s">
        <v>97</v>
      </c>
      <c r="S3895" t="s">
        <v>98</v>
      </c>
      <c r="T3895" t="s">
        <v>29</v>
      </c>
      <c r="U3895">
        <v>1</v>
      </c>
      <c r="V3895" s="4">
        <v>27085.56</v>
      </c>
      <c r="W3895" t="s">
        <v>103</v>
      </c>
      <c r="X3895" cm="1">
        <f t="array" ref="X3895">_xlfn.IFS(Table1[[#This Row],[severity]]="Critical", 4, Table1[[#This Row],[severity]]="High", 3, Table1[[#This Row],[severity]]="Medium", 2, TRUE, 1)</f>
        <v>3</v>
      </c>
      <c r="Y3895">
        <f t="shared" si="120"/>
        <v>14</v>
      </c>
      <c r="Z3895" t="str">
        <f t="shared" si="121"/>
        <v>Afternoon (12-17)</v>
      </c>
    </row>
    <row r="3896" spans="1:26" x14ac:dyDescent="0.3">
      <c r="A3896" t="s">
        <v>5915</v>
      </c>
      <c r="B3896" t="s">
        <v>338</v>
      </c>
      <c r="C3896" t="s">
        <v>686</v>
      </c>
      <c r="D3896" t="s">
        <v>77</v>
      </c>
      <c r="E3896" t="s">
        <v>66</v>
      </c>
      <c r="F3896">
        <f>MONTH(Table1[[#This Row],[incident_datetime]])</f>
        <v>5</v>
      </c>
      <c r="G3896">
        <f>YEAR(Table1[[#This Row],[incident_datetime]])</f>
        <v>2020</v>
      </c>
      <c r="H3896" s="1">
        <v>43972.463773148149</v>
      </c>
      <c r="I3896" t="s">
        <v>451</v>
      </c>
      <c r="J3896" t="s">
        <v>3185</v>
      </c>
      <c r="K3896">
        <v>49</v>
      </c>
      <c r="L3896" t="s">
        <v>59</v>
      </c>
      <c r="M3896" t="s">
        <v>85</v>
      </c>
      <c r="N3896" t="s">
        <v>918</v>
      </c>
      <c r="O3896">
        <v>52</v>
      </c>
      <c r="P3896" t="s">
        <v>43</v>
      </c>
      <c r="Q3896" t="s">
        <v>215</v>
      </c>
      <c r="R3896" t="s">
        <v>139</v>
      </c>
      <c r="S3896" t="s">
        <v>61</v>
      </c>
      <c r="T3896" t="s">
        <v>29</v>
      </c>
      <c r="U3896">
        <v>4</v>
      </c>
      <c r="V3896" s="4">
        <v>26320.46</v>
      </c>
      <c r="W3896" t="s">
        <v>110</v>
      </c>
      <c r="X3896" cm="1">
        <f t="array" ref="X3896">_xlfn.IFS(Table1[[#This Row],[severity]]="Critical", 4, Table1[[#This Row],[severity]]="High", 3, Table1[[#This Row],[severity]]="Medium", 2, TRUE, 1)</f>
        <v>2</v>
      </c>
      <c r="Y3896">
        <f t="shared" si="120"/>
        <v>11</v>
      </c>
      <c r="Z3896" t="str">
        <f t="shared" si="121"/>
        <v>Morning (06-11)</v>
      </c>
    </row>
    <row r="3897" spans="1:26" x14ac:dyDescent="0.3">
      <c r="A3897" t="s">
        <v>5916</v>
      </c>
      <c r="B3897" t="s">
        <v>242</v>
      </c>
      <c r="C3897" t="s">
        <v>220</v>
      </c>
      <c r="D3897" t="s">
        <v>77</v>
      </c>
      <c r="E3897" t="s">
        <v>55</v>
      </c>
      <c r="F3897">
        <f>MONTH(Table1[[#This Row],[incident_datetime]])</f>
        <v>5</v>
      </c>
      <c r="G3897">
        <f>YEAR(Table1[[#This Row],[incident_datetime]])</f>
        <v>2022</v>
      </c>
      <c r="H3897" s="1">
        <v>44709.1562962963</v>
      </c>
      <c r="I3897" t="s">
        <v>94</v>
      </c>
      <c r="J3897" t="s">
        <v>2022</v>
      </c>
      <c r="K3897">
        <v>35</v>
      </c>
      <c r="L3897" t="s">
        <v>59</v>
      </c>
      <c r="M3897" t="s">
        <v>35</v>
      </c>
      <c r="N3897" t="s">
        <v>3731</v>
      </c>
      <c r="O3897">
        <v>81</v>
      </c>
      <c r="P3897" t="s">
        <v>59</v>
      </c>
      <c r="Q3897" t="s">
        <v>116</v>
      </c>
      <c r="R3897" t="s">
        <v>109</v>
      </c>
      <c r="S3897" t="s">
        <v>61</v>
      </c>
      <c r="T3897" t="s">
        <v>62</v>
      </c>
      <c r="U3897">
        <v>1</v>
      </c>
      <c r="V3897" s="4">
        <v>13249.41</v>
      </c>
      <c r="W3897" t="s">
        <v>110</v>
      </c>
      <c r="X3897" cm="1">
        <f t="array" ref="X3897">_xlfn.IFS(Table1[[#This Row],[severity]]="Critical", 4, Table1[[#This Row],[severity]]="High", 3, Table1[[#This Row],[severity]]="Medium", 2, TRUE, 1)</f>
        <v>4</v>
      </c>
      <c r="Y3897">
        <f t="shared" si="120"/>
        <v>3</v>
      </c>
      <c r="Z3897" t="str">
        <f t="shared" si="121"/>
        <v>Night (00-05)</v>
      </c>
    </row>
    <row r="3898" spans="1:26" x14ac:dyDescent="0.3">
      <c r="A3898" t="s">
        <v>5917</v>
      </c>
      <c r="B3898" t="s">
        <v>422</v>
      </c>
      <c r="C3898" t="s">
        <v>135</v>
      </c>
      <c r="D3898" t="s">
        <v>65</v>
      </c>
      <c r="E3898" t="s">
        <v>31</v>
      </c>
      <c r="F3898">
        <f>MONTH(Table1[[#This Row],[incident_datetime]])</f>
        <v>9</v>
      </c>
      <c r="G3898">
        <f>YEAR(Table1[[#This Row],[incident_datetime]])</f>
        <v>2021</v>
      </c>
      <c r="H3898" s="1">
        <v>44448.103726851848</v>
      </c>
      <c r="I3898" t="s">
        <v>327</v>
      </c>
      <c r="J3898" t="s">
        <v>1743</v>
      </c>
      <c r="K3898">
        <v>28</v>
      </c>
      <c r="L3898" t="s">
        <v>59</v>
      </c>
      <c r="M3898" t="s">
        <v>34</v>
      </c>
      <c r="N3898" t="s">
        <v>949</v>
      </c>
      <c r="O3898">
        <v>78</v>
      </c>
      <c r="P3898" t="s">
        <v>34</v>
      </c>
      <c r="Q3898" t="s">
        <v>70</v>
      </c>
      <c r="R3898" t="s">
        <v>109</v>
      </c>
      <c r="S3898" t="s">
        <v>61</v>
      </c>
      <c r="T3898" t="s">
        <v>29</v>
      </c>
      <c r="U3898">
        <v>3</v>
      </c>
      <c r="V3898" s="4">
        <v>18095.240000000002</v>
      </c>
      <c r="W3898" t="s">
        <v>110</v>
      </c>
      <c r="X3898" cm="1">
        <f t="array" ref="X3898">_xlfn.IFS(Table1[[#This Row],[severity]]="Critical", 4, Table1[[#This Row],[severity]]="High", 3, Table1[[#This Row],[severity]]="Medium", 2, TRUE, 1)</f>
        <v>4</v>
      </c>
      <c r="Y3898">
        <f t="shared" si="120"/>
        <v>2</v>
      </c>
      <c r="Z3898" t="str">
        <f t="shared" si="121"/>
        <v>Night (00-05)</v>
      </c>
    </row>
    <row r="3899" spans="1:26" x14ac:dyDescent="0.3">
      <c r="A3899" t="s">
        <v>5918</v>
      </c>
      <c r="B3899" t="s">
        <v>507</v>
      </c>
      <c r="C3899" t="s">
        <v>185</v>
      </c>
      <c r="D3899" t="s">
        <v>22</v>
      </c>
      <c r="E3899" t="s">
        <v>31</v>
      </c>
      <c r="F3899">
        <f>MONTH(Table1[[#This Row],[incident_datetime]])</f>
        <v>3</v>
      </c>
      <c r="G3899">
        <f>YEAR(Table1[[#This Row],[incident_datetime]])</f>
        <v>2023</v>
      </c>
      <c r="H3899" s="1">
        <v>45013.121493055558</v>
      </c>
      <c r="I3899" t="s">
        <v>362</v>
      </c>
      <c r="J3899" t="s">
        <v>7102</v>
      </c>
      <c r="K3899">
        <v>52</v>
      </c>
      <c r="L3899" t="s">
        <v>43</v>
      </c>
      <c r="M3899" t="s">
        <v>35</v>
      </c>
      <c r="N3899" t="s">
        <v>4245</v>
      </c>
      <c r="O3899">
        <v>84</v>
      </c>
      <c r="P3899" t="s">
        <v>59</v>
      </c>
      <c r="Q3899" t="s">
        <v>27</v>
      </c>
      <c r="R3899" t="s">
        <v>109</v>
      </c>
      <c r="S3899" t="s">
        <v>28</v>
      </c>
      <c r="T3899" t="s">
        <v>62</v>
      </c>
      <c r="U3899">
        <v>5</v>
      </c>
      <c r="V3899" s="4">
        <v>1666.09</v>
      </c>
      <c r="W3899" t="s">
        <v>110</v>
      </c>
      <c r="X3899" cm="1">
        <f t="array" ref="X3899">_xlfn.IFS(Table1[[#This Row],[severity]]="Critical", 4, Table1[[#This Row],[severity]]="High", 3, Table1[[#This Row],[severity]]="Medium", 2, TRUE, 1)</f>
        <v>4</v>
      </c>
      <c r="Y3899">
        <f t="shared" si="120"/>
        <v>2</v>
      </c>
      <c r="Z3899" t="str">
        <f t="shared" si="121"/>
        <v>Night (00-05)</v>
      </c>
    </row>
    <row r="3900" spans="1:26" x14ac:dyDescent="0.3">
      <c r="A3900" t="s">
        <v>5919</v>
      </c>
      <c r="B3900" t="s">
        <v>685</v>
      </c>
      <c r="C3900" t="s">
        <v>258</v>
      </c>
      <c r="D3900" t="s">
        <v>77</v>
      </c>
      <c r="E3900" t="s">
        <v>55</v>
      </c>
      <c r="F3900">
        <f>MONTH(Table1[[#This Row],[incident_datetime]])</f>
        <v>8</v>
      </c>
      <c r="G3900">
        <f>YEAR(Table1[[#This Row],[incident_datetime]])</f>
        <v>2022</v>
      </c>
      <c r="H3900" s="1">
        <v>44794.083124999997</v>
      </c>
      <c r="I3900" t="s">
        <v>1797</v>
      </c>
      <c r="J3900" t="s">
        <v>3379</v>
      </c>
      <c r="K3900">
        <v>55</v>
      </c>
      <c r="L3900" t="s">
        <v>43</v>
      </c>
      <c r="M3900" t="s">
        <v>41</v>
      </c>
      <c r="N3900" t="s">
        <v>1488</v>
      </c>
      <c r="O3900">
        <v>12</v>
      </c>
      <c r="P3900" t="s">
        <v>59</v>
      </c>
      <c r="Q3900" t="s">
        <v>60</v>
      </c>
      <c r="R3900" t="s">
        <v>109</v>
      </c>
      <c r="S3900" t="s">
        <v>132</v>
      </c>
      <c r="T3900" t="s">
        <v>270</v>
      </c>
      <c r="U3900">
        <v>4</v>
      </c>
      <c r="V3900" s="4">
        <v>6824.7</v>
      </c>
      <c r="W3900" t="s">
        <v>110</v>
      </c>
      <c r="X3900" cm="1">
        <f t="array" ref="X3900">_xlfn.IFS(Table1[[#This Row],[severity]]="Critical", 4, Table1[[#This Row],[severity]]="High", 3, Table1[[#This Row],[severity]]="Medium", 2, TRUE, 1)</f>
        <v>4</v>
      </c>
      <c r="Y3900">
        <f t="shared" si="120"/>
        <v>1</v>
      </c>
      <c r="Z3900" t="str">
        <f t="shared" si="121"/>
        <v>Night (00-05)</v>
      </c>
    </row>
    <row r="3901" spans="1:26" x14ac:dyDescent="0.3">
      <c r="A3901" t="s">
        <v>5920</v>
      </c>
      <c r="B3901" t="s">
        <v>479</v>
      </c>
      <c r="C3901" t="s">
        <v>686</v>
      </c>
      <c r="D3901" t="s">
        <v>77</v>
      </c>
      <c r="E3901" t="s">
        <v>93</v>
      </c>
      <c r="F3901">
        <f>MONTH(Table1[[#This Row],[incident_datetime]])</f>
        <v>3</v>
      </c>
      <c r="G3901">
        <f>YEAR(Table1[[#This Row],[incident_datetime]])</f>
        <v>2024</v>
      </c>
      <c r="H3901" s="1">
        <v>45358.004548611112</v>
      </c>
      <c r="I3901" t="s">
        <v>569</v>
      </c>
      <c r="J3901" t="s">
        <v>1528</v>
      </c>
      <c r="K3901">
        <v>40</v>
      </c>
      <c r="L3901" t="s">
        <v>43</v>
      </c>
      <c r="M3901" t="s">
        <v>85</v>
      </c>
      <c r="N3901" t="s">
        <v>3495</v>
      </c>
      <c r="O3901">
        <v>13</v>
      </c>
      <c r="P3901" t="s">
        <v>43</v>
      </c>
      <c r="Q3901" t="s">
        <v>27</v>
      </c>
      <c r="R3901" t="s">
        <v>52</v>
      </c>
      <c r="S3901" t="s">
        <v>132</v>
      </c>
      <c r="T3901" t="s">
        <v>62</v>
      </c>
      <c r="U3901">
        <v>3</v>
      </c>
      <c r="V3901" s="4">
        <v>23553.59</v>
      </c>
      <c r="W3901" t="s">
        <v>110</v>
      </c>
      <c r="X3901" cm="1">
        <f t="array" ref="X3901">_xlfn.IFS(Table1[[#This Row],[severity]]="Critical", 4, Table1[[#This Row],[severity]]="High", 3, Table1[[#This Row],[severity]]="Medium", 2, TRUE, 1)</f>
        <v>1</v>
      </c>
      <c r="Y3901">
        <f t="shared" si="120"/>
        <v>0</v>
      </c>
      <c r="Z3901" t="str">
        <f t="shared" si="121"/>
        <v>Night (00-05)</v>
      </c>
    </row>
    <row r="3902" spans="1:26" x14ac:dyDescent="0.3">
      <c r="A3902" t="s">
        <v>5921</v>
      </c>
      <c r="B3902" t="s">
        <v>267</v>
      </c>
      <c r="C3902" t="s">
        <v>135</v>
      </c>
      <c r="D3902" t="s">
        <v>65</v>
      </c>
      <c r="E3902" t="s">
        <v>93</v>
      </c>
      <c r="F3902">
        <f>MONTH(Table1[[#This Row],[incident_datetime]])</f>
        <v>6</v>
      </c>
      <c r="G3902">
        <f>YEAR(Table1[[#This Row],[incident_datetime]])</f>
        <v>2024</v>
      </c>
      <c r="H3902" s="2">
        <v>45465</v>
      </c>
      <c r="I3902" t="s">
        <v>412</v>
      </c>
      <c r="J3902" t="s">
        <v>3852</v>
      </c>
      <c r="K3902">
        <v>18</v>
      </c>
      <c r="L3902" t="s">
        <v>59</v>
      </c>
      <c r="M3902" t="s">
        <v>35</v>
      </c>
      <c r="N3902" t="s">
        <v>1117</v>
      </c>
      <c r="O3902">
        <v>70</v>
      </c>
      <c r="P3902" t="s">
        <v>59</v>
      </c>
      <c r="Q3902" t="s">
        <v>116</v>
      </c>
      <c r="R3902" t="s">
        <v>139</v>
      </c>
      <c r="S3902" t="s">
        <v>61</v>
      </c>
      <c r="T3902" t="s">
        <v>155</v>
      </c>
      <c r="U3902">
        <v>1</v>
      </c>
      <c r="V3902" s="4">
        <v>21733.58</v>
      </c>
      <c r="W3902" t="s">
        <v>110</v>
      </c>
      <c r="X3902" cm="1">
        <f t="array" ref="X3902">_xlfn.IFS(Table1[[#This Row],[severity]]="Critical", 4, Table1[[#This Row],[severity]]="High", 3, Table1[[#This Row],[severity]]="Medium", 2, TRUE, 1)</f>
        <v>2</v>
      </c>
      <c r="Y3902">
        <f t="shared" si="120"/>
        <v>0</v>
      </c>
      <c r="Z3902" t="str">
        <f t="shared" si="121"/>
        <v>Night (00-05)</v>
      </c>
    </row>
    <row r="3903" spans="1:26" x14ac:dyDescent="0.3">
      <c r="A3903" t="s">
        <v>5922</v>
      </c>
      <c r="B3903" t="s">
        <v>1173</v>
      </c>
      <c r="C3903" t="s">
        <v>342</v>
      </c>
      <c r="D3903" t="s">
        <v>48</v>
      </c>
      <c r="E3903" t="s">
        <v>186</v>
      </c>
      <c r="F3903">
        <f>MONTH(Table1[[#This Row],[incident_datetime]])</f>
        <v>8</v>
      </c>
      <c r="G3903">
        <f>YEAR(Table1[[#This Row],[incident_datetime]])</f>
        <v>2020</v>
      </c>
      <c r="H3903" s="1">
        <v>44059.801921296297</v>
      </c>
      <c r="I3903" t="s">
        <v>285</v>
      </c>
      <c r="J3903" t="s">
        <v>1308</v>
      </c>
      <c r="K3903">
        <v>40</v>
      </c>
      <c r="L3903" t="s">
        <v>43</v>
      </c>
      <c r="M3903" t="s">
        <v>41</v>
      </c>
      <c r="N3903" t="s">
        <v>1971</v>
      </c>
      <c r="O3903">
        <v>52</v>
      </c>
      <c r="P3903" t="s">
        <v>43</v>
      </c>
      <c r="Q3903" t="s">
        <v>27</v>
      </c>
      <c r="R3903" t="s">
        <v>52</v>
      </c>
      <c r="S3903" t="s">
        <v>53</v>
      </c>
      <c r="T3903" t="s">
        <v>29</v>
      </c>
      <c r="U3903">
        <v>3</v>
      </c>
      <c r="V3903" s="4">
        <v>29317.91</v>
      </c>
      <c r="W3903" t="s">
        <v>103</v>
      </c>
      <c r="X3903" cm="1">
        <f t="array" ref="X3903">_xlfn.IFS(Table1[[#This Row],[severity]]="Critical", 4, Table1[[#This Row],[severity]]="High", 3, Table1[[#This Row],[severity]]="Medium", 2, TRUE, 1)</f>
        <v>1</v>
      </c>
      <c r="Y3903">
        <f t="shared" si="120"/>
        <v>19</v>
      </c>
      <c r="Z3903" t="str">
        <f t="shared" si="121"/>
        <v>Evening (18-23)</v>
      </c>
    </row>
    <row r="3904" spans="1:26" x14ac:dyDescent="0.3">
      <c r="A3904" t="s">
        <v>5923</v>
      </c>
      <c r="B3904" t="s">
        <v>141</v>
      </c>
      <c r="C3904" t="s">
        <v>135</v>
      </c>
      <c r="D3904" t="s">
        <v>100</v>
      </c>
      <c r="E3904" t="s">
        <v>78</v>
      </c>
      <c r="F3904">
        <f>MONTH(Table1[[#This Row],[incident_datetime]])</f>
        <v>7</v>
      </c>
      <c r="G3904">
        <f>YEAR(Table1[[#This Row],[incident_datetime]])</f>
        <v>2019</v>
      </c>
      <c r="H3904" s="1">
        <v>43666.890497685185</v>
      </c>
      <c r="I3904" t="s">
        <v>1399</v>
      </c>
      <c r="J3904" t="s">
        <v>4187</v>
      </c>
      <c r="K3904">
        <v>70</v>
      </c>
      <c r="L3904" t="s">
        <v>34</v>
      </c>
      <c r="M3904" t="s">
        <v>35</v>
      </c>
      <c r="N3904" t="s">
        <v>2119</v>
      </c>
      <c r="O3904">
        <v>15</v>
      </c>
      <c r="P3904" t="s">
        <v>43</v>
      </c>
      <c r="Q3904" t="s">
        <v>27</v>
      </c>
      <c r="R3904" t="s">
        <v>97</v>
      </c>
      <c r="S3904" t="s">
        <v>61</v>
      </c>
      <c r="T3904" t="s">
        <v>29</v>
      </c>
      <c r="U3904">
        <v>0</v>
      </c>
      <c r="V3904" s="4">
        <v>31978.34</v>
      </c>
      <c r="W3904" t="s">
        <v>110</v>
      </c>
      <c r="X3904" cm="1">
        <f t="array" ref="X3904">_xlfn.IFS(Table1[[#This Row],[severity]]="Critical", 4, Table1[[#This Row],[severity]]="High", 3, Table1[[#This Row],[severity]]="Medium", 2, TRUE, 1)</f>
        <v>3</v>
      </c>
      <c r="Y3904">
        <f t="shared" si="120"/>
        <v>21</v>
      </c>
      <c r="Z3904" t="str">
        <f t="shared" si="121"/>
        <v>Evening (18-23)</v>
      </c>
    </row>
    <row r="3905" spans="1:26" x14ac:dyDescent="0.3">
      <c r="A3905" t="s">
        <v>5924</v>
      </c>
      <c r="B3905" t="s">
        <v>422</v>
      </c>
      <c r="C3905" t="s">
        <v>258</v>
      </c>
      <c r="D3905" t="s">
        <v>92</v>
      </c>
      <c r="E3905" t="s">
        <v>112</v>
      </c>
      <c r="F3905">
        <f>MONTH(Table1[[#This Row],[incident_datetime]])</f>
        <v>5</v>
      </c>
      <c r="G3905">
        <f>YEAR(Table1[[#This Row],[incident_datetime]])</f>
        <v>2019</v>
      </c>
      <c r="H3905" s="1">
        <v>43595.901423611111</v>
      </c>
      <c r="I3905" t="s">
        <v>400</v>
      </c>
      <c r="J3905" t="s">
        <v>2699</v>
      </c>
      <c r="K3905">
        <v>32</v>
      </c>
      <c r="L3905" t="s">
        <v>43</v>
      </c>
      <c r="M3905" t="s">
        <v>35</v>
      </c>
      <c r="N3905" t="s">
        <v>1447</v>
      </c>
      <c r="O3905">
        <v>31</v>
      </c>
      <c r="P3905" t="s">
        <v>59</v>
      </c>
      <c r="Q3905" t="s">
        <v>215</v>
      </c>
      <c r="R3905" t="s">
        <v>109</v>
      </c>
      <c r="S3905" t="s">
        <v>61</v>
      </c>
      <c r="T3905" t="s">
        <v>270</v>
      </c>
      <c r="U3905">
        <v>5</v>
      </c>
      <c r="V3905" s="4">
        <v>2071.3000000000002</v>
      </c>
      <c r="W3905" t="s">
        <v>103</v>
      </c>
      <c r="X3905" cm="1">
        <f t="array" ref="X3905">_xlfn.IFS(Table1[[#This Row],[severity]]="Critical", 4, Table1[[#This Row],[severity]]="High", 3, Table1[[#This Row],[severity]]="Medium", 2, TRUE, 1)</f>
        <v>4</v>
      </c>
      <c r="Y3905">
        <f t="shared" si="120"/>
        <v>21</v>
      </c>
      <c r="Z3905" t="str">
        <f t="shared" si="121"/>
        <v>Evening (18-23)</v>
      </c>
    </row>
    <row r="3906" spans="1:26" x14ac:dyDescent="0.3">
      <c r="A3906" t="s">
        <v>5925</v>
      </c>
      <c r="B3906" t="s">
        <v>935</v>
      </c>
      <c r="C3906" t="s">
        <v>258</v>
      </c>
      <c r="D3906" t="s">
        <v>92</v>
      </c>
      <c r="E3906" t="s">
        <v>66</v>
      </c>
      <c r="F3906">
        <f>MONTH(Table1[[#This Row],[incident_datetime]])</f>
        <v>3</v>
      </c>
      <c r="G3906">
        <f>YEAR(Table1[[#This Row],[incident_datetime]])</f>
        <v>2023</v>
      </c>
      <c r="H3906" s="1">
        <v>45012.390821759262</v>
      </c>
      <c r="I3906" t="s">
        <v>228</v>
      </c>
      <c r="J3906" t="s">
        <v>917</v>
      </c>
      <c r="K3906">
        <v>47</v>
      </c>
      <c r="L3906" t="s">
        <v>59</v>
      </c>
      <c r="M3906" t="s">
        <v>35</v>
      </c>
      <c r="N3906" t="s">
        <v>2079</v>
      </c>
      <c r="O3906">
        <v>28</v>
      </c>
      <c r="P3906" t="s">
        <v>59</v>
      </c>
      <c r="Q3906" t="s">
        <v>70</v>
      </c>
      <c r="R3906" t="s">
        <v>139</v>
      </c>
      <c r="S3906" t="s">
        <v>61</v>
      </c>
      <c r="T3906" t="s">
        <v>155</v>
      </c>
      <c r="U3906">
        <v>0</v>
      </c>
      <c r="V3906" s="4">
        <v>11588.63</v>
      </c>
      <c r="W3906" t="s">
        <v>110</v>
      </c>
      <c r="X3906" cm="1">
        <f t="array" ref="X3906">_xlfn.IFS(Table1[[#This Row],[severity]]="Critical", 4, Table1[[#This Row],[severity]]="High", 3, Table1[[#This Row],[severity]]="Medium", 2, TRUE, 1)</f>
        <v>2</v>
      </c>
      <c r="Y3906">
        <f t="shared" ref="Y3906:Y3969" si="122">HOUR(H3906)</f>
        <v>9</v>
      </c>
      <c r="Z3906" t="str">
        <f t="shared" ref="Z3906:Z3969" si="123">IF(Y3906&lt;6,"Night (00-05)",IF(Y3906&lt;12,"Morning (06-11)",IF(Y3906&lt;18,"Afternoon (12-17)","Evening (18-23)")))</f>
        <v>Morning (06-11)</v>
      </c>
    </row>
    <row r="3907" spans="1:26" x14ac:dyDescent="0.3">
      <c r="A3907" t="s">
        <v>5926</v>
      </c>
      <c r="B3907" t="s">
        <v>676</v>
      </c>
      <c r="C3907" t="s">
        <v>686</v>
      </c>
      <c r="D3907" t="s">
        <v>88</v>
      </c>
      <c r="E3907" t="s">
        <v>23</v>
      </c>
      <c r="F3907">
        <f>MONTH(Table1[[#This Row],[incident_datetime]])</f>
        <v>7</v>
      </c>
      <c r="G3907">
        <f>YEAR(Table1[[#This Row],[incident_datetime]])</f>
        <v>2024</v>
      </c>
      <c r="H3907" s="1">
        <v>45481.523599537039</v>
      </c>
      <c r="I3907" t="s">
        <v>986</v>
      </c>
      <c r="J3907" t="s">
        <v>2033</v>
      </c>
      <c r="K3907">
        <v>18</v>
      </c>
      <c r="L3907" t="s">
        <v>43</v>
      </c>
      <c r="M3907" t="s">
        <v>41</v>
      </c>
      <c r="N3907" t="s">
        <v>3723</v>
      </c>
      <c r="O3907">
        <v>12</v>
      </c>
      <c r="P3907" t="s">
        <v>59</v>
      </c>
      <c r="Q3907" t="s">
        <v>45</v>
      </c>
      <c r="R3907" t="s">
        <v>139</v>
      </c>
      <c r="S3907" t="s">
        <v>98</v>
      </c>
      <c r="T3907" t="s">
        <v>270</v>
      </c>
      <c r="U3907">
        <v>0</v>
      </c>
      <c r="V3907" s="4">
        <v>11314.7</v>
      </c>
      <c r="W3907" t="s">
        <v>110</v>
      </c>
      <c r="X3907" cm="1">
        <f t="array" ref="X3907">_xlfn.IFS(Table1[[#This Row],[severity]]="Critical", 4, Table1[[#This Row],[severity]]="High", 3, Table1[[#This Row],[severity]]="Medium", 2, TRUE, 1)</f>
        <v>2</v>
      </c>
      <c r="Y3907">
        <f t="shared" si="122"/>
        <v>12</v>
      </c>
      <c r="Z3907" t="str">
        <f t="shared" si="123"/>
        <v>Afternoon (12-17)</v>
      </c>
    </row>
    <row r="3908" spans="1:26" x14ac:dyDescent="0.3">
      <c r="A3908" t="s">
        <v>5927</v>
      </c>
      <c r="B3908" t="s">
        <v>263</v>
      </c>
      <c r="C3908" t="s">
        <v>562</v>
      </c>
      <c r="D3908" t="s">
        <v>88</v>
      </c>
      <c r="E3908" t="s">
        <v>78</v>
      </c>
      <c r="F3908">
        <f>MONTH(Table1[[#This Row],[incident_datetime]])</f>
        <v>1</v>
      </c>
      <c r="G3908">
        <f>YEAR(Table1[[#This Row],[incident_datetime]])</f>
        <v>2024</v>
      </c>
      <c r="H3908" s="1">
        <v>45302.377199074072</v>
      </c>
      <c r="I3908" t="s">
        <v>605</v>
      </c>
      <c r="J3908" t="s">
        <v>2339</v>
      </c>
      <c r="K3908">
        <v>29</v>
      </c>
      <c r="L3908" t="s">
        <v>59</v>
      </c>
      <c r="M3908" t="s">
        <v>35</v>
      </c>
      <c r="N3908" t="s">
        <v>3844</v>
      </c>
      <c r="O3908">
        <v>32</v>
      </c>
      <c r="P3908" t="s">
        <v>59</v>
      </c>
      <c r="Q3908" t="s">
        <v>27</v>
      </c>
      <c r="R3908" t="s">
        <v>139</v>
      </c>
      <c r="S3908" t="s">
        <v>98</v>
      </c>
      <c r="T3908" t="s">
        <v>155</v>
      </c>
      <c r="U3908">
        <v>1</v>
      </c>
      <c r="V3908" s="4">
        <v>22774.23</v>
      </c>
      <c r="W3908" t="s">
        <v>110</v>
      </c>
      <c r="X3908" cm="1">
        <f t="array" ref="X3908">_xlfn.IFS(Table1[[#This Row],[severity]]="Critical", 4, Table1[[#This Row],[severity]]="High", 3, Table1[[#This Row],[severity]]="Medium", 2, TRUE, 1)</f>
        <v>2</v>
      </c>
      <c r="Y3908">
        <f t="shared" si="122"/>
        <v>9</v>
      </c>
      <c r="Z3908" t="str">
        <f t="shared" si="123"/>
        <v>Morning (06-11)</v>
      </c>
    </row>
    <row r="3909" spans="1:26" x14ac:dyDescent="0.3">
      <c r="A3909" t="s">
        <v>5928</v>
      </c>
      <c r="B3909" t="s">
        <v>808</v>
      </c>
      <c r="C3909" t="s">
        <v>180</v>
      </c>
      <c r="D3909" t="s">
        <v>22</v>
      </c>
      <c r="E3909" t="s">
        <v>55</v>
      </c>
      <c r="F3909">
        <f>MONTH(Table1[[#This Row],[incident_datetime]])</f>
        <v>6</v>
      </c>
      <c r="G3909">
        <f>YEAR(Table1[[#This Row],[incident_datetime]])</f>
        <v>2022</v>
      </c>
      <c r="H3909" s="1">
        <v>44723.648275462961</v>
      </c>
      <c r="I3909" t="s">
        <v>664</v>
      </c>
      <c r="J3909" t="s">
        <v>2865</v>
      </c>
      <c r="K3909">
        <v>62</v>
      </c>
      <c r="L3909" t="s">
        <v>43</v>
      </c>
      <c r="M3909" t="s">
        <v>35</v>
      </c>
      <c r="N3909" t="s">
        <v>4052</v>
      </c>
      <c r="O3909">
        <v>35</v>
      </c>
      <c r="P3909" t="s">
        <v>43</v>
      </c>
      <c r="Q3909" t="s">
        <v>215</v>
      </c>
      <c r="R3909" t="s">
        <v>97</v>
      </c>
      <c r="S3909" t="s">
        <v>61</v>
      </c>
      <c r="T3909" t="s">
        <v>155</v>
      </c>
      <c r="U3909">
        <v>5</v>
      </c>
      <c r="V3909" s="4">
        <v>25052.76</v>
      </c>
      <c r="W3909" t="s">
        <v>103</v>
      </c>
      <c r="X3909" cm="1">
        <f t="array" ref="X3909">_xlfn.IFS(Table1[[#This Row],[severity]]="Critical", 4, Table1[[#This Row],[severity]]="High", 3, Table1[[#This Row],[severity]]="Medium", 2, TRUE, 1)</f>
        <v>3</v>
      </c>
      <c r="Y3909">
        <f t="shared" si="122"/>
        <v>15</v>
      </c>
      <c r="Z3909" t="str">
        <f t="shared" si="123"/>
        <v>Afternoon (12-17)</v>
      </c>
    </row>
    <row r="3910" spans="1:26" x14ac:dyDescent="0.3">
      <c r="A3910" t="s">
        <v>5929</v>
      </c>
      <c r="B3910" t="s">
        <v>1173</v>
      </c>
      <c r="C3910" t="s">
        <v>686</v>
      </c>
      <c r="D3910" t="s">
        <v>100</v>
      </c>
      <c r="E3910" t="s">
        <v>78</v>
      </c>
      <c r="F3910">
        <f>MONTH(Table1[[#This Row],[incident_datetime]])</f>
        <v>4</v>
      </c>
      <c r="G3910">
        <f>YEAR(Table1[[#This Row],[incident_datetime]])</f>
        <v>2021</v>
      </c>
      <c r="H3910" s="1">
        <v>44312.441631944443</v>
      </c>
      <c r="I3910" t="s">
        <v>823</v>
      </c>
      <c r="J3910" t="s">
        <v>316</v>
      </c>
      <c r="K3910">
        <v>58</v>
      </c>
      <c r="L3910" t="s">
        <v>43</v>
      </c>
      <c r="M3910" t="s">
        <v>35</v>
      </c>
      <c r="N3910" t="s">
        <v>3782</v>
      </c>
      <c r="O3910">
        <v>56</v>
      </c>
      <c r="P3910" t="s">
        <v>43</v>
      </c>
      <c r="Q3910" t="s">
        <v>70</v>
      </c>
      <c r="R3910" t="s">
        <v>52</v>
      </c>
      <c r="S3910" t="s">
        <v>61</v>
      </c>
      <c r="T3910" t="s">
        <v>155</v>
      </c>
      <c r="U3910">
        <v>4</v>
      </c>
      <c r="V3910" s="4">
        <v>13114.55</v>
      </c>
      <c r="W3910" t="s">
        <v>110</v>
      </c>
      <c r="X3910" cm="1">
        <f t="array" ref="X3910">_xlfn.IFS(Table1[[#This Row],[severity]]="Critical", 4, Table1[[#This Row],[severity]]="High", 3, Table1[[#This Row],[severity]]="Medium", 2, TRUE, 1)</f>
        <v>1</v>
      </c>
      <c r="Y3910">
        <f t="shared" si="122"/>
        <v>10</v>
      </c>
      <c r="Z3910" t="str">
        <f t="shared" si="123"/>
        <v>Morning (06-11)</v>
      </c>
    </row>
    <row r="3911" spans="1:26" x14ac:dyDescent="0.3">
      <c r="A3911" t="s">
        <v>5930</v>
      </c>
      <c r="B3911" t="s">
        <v>242</v>
      </c>
      <c r="C3911" t="s">
        <v>468</v>
      </c>
      <c r="D3911" t="s">
        <v>100</v>
      </c>
      <c r="E3911" t="s">
        <v>66</v>
      </c>
      <c r="F3911">
        <f>MONTH(Table1[[#This Row],[incident_datetime]])</f>
        <v>2</v>
      </c>
      <c r="G3911">
        <f>YEAR(Table1[[#This Row],[incident_datetime]])</f>
        <v>2020</v>
      </c>
      <c r="H3911" s="1">
        <v>43879.207245370373</v>
      </c>
      <c r="I3911" t="s">
        <v>404</v>
      </c>
      <c r="J3911" t="s">
        <v>1585</v>
      </c>
      <c r="K3911">
        <v>15</v>
      </c>
      <c r="L3911" t="s">
        <v>43</v>
      </c>
      <c r="M3911" t="s">
        <v>35</v>
      </c>
      <c r="N3911" t="s">
        <v>3262</v>
      </c>
      <c r="O3911">
        <v>14</v>
      </c>
      <c r="P3911" t="s">
        <v>43</v>
      </c>
      <c r="Q3911" t="s">
        <v>215</v>
      </c>
      <c r="R3911" t="s">
        <v>139</v>
      </c>
      <c r="S3911" t="s">
        <v>28</v>
      </c>
      <c r="T3911" t="s">
        <v>155</v>
      </c>
      <c r="U3911">
        <v>1</v>
      </c>
      <c r="V3911" s="4">
        <v>21123.89</v>
      </c>
      <c r="W3911" t="s">
        <v>110</v>
      </c>
      <c r="X3911" cm="1">
        <f t="array" ref="X3911">_xlfn.IFS(Table1[[#This Row],[severity]]="Critical", 4, Table1[[#This Row],[severity]]="High", 3, Table1[[#This Row],[severity]]="Medium", 2, TRUE, 1)</f>
        <v>2</v>
      </c>
      <c r="Y3911">
        <f t="shared" si="122"/>
        <v>4</v>
      </c>
      <c r="Z3911" t="str">
        <f t="shared" si="123"/>
        <v>Night (00-05)</v>
      </c>
    </row>
    <row r="3912" spans="1:26" x14ac:dyDescent="0.3">
      <c r="A3912" t="s">
        <v>5931</v>
      </c>
      <c r="B3912" t="s">
        <v>808</v>
      </c>
      <c r="C3912" t="s">
        <v>258</v>
      </c>
      <c r="D3912" t="s">
        <v>48</v>
      </c>
      <c r="E3912" t="s">
        <v>55</v>
      </c>
      <c r="F3912">
        <f>MONTH(Table1[[#This Row],[incident_datetime]])</f>
        <v>8</v>
      </c>
      <c r="G3912">
        <f>YEAR(Table1[[#This Row],[incident_datetime]])</f>
        <v>2018</v>
      </c>
      <c r="H3912" s="1">
        <v>43332.532407407409</v>
      </c>
      <c r="I3912" t="s">
        <v>321</v>
      </c>
      <c r="J3912" t="s">
        <v>3650</v>
      </c>
      <c r="K3912">
        <v>70</v>
      </c>
      <c r="L3912" t="s">
        <v>59</v>
      </c>
      <c r="M3912" t="s">
        <v>34</v>
      </c>
      <c r="N3912" t="s">
        <v>2374</v>
      </c>
      <c r="O3912">
        <v>47</v>
      </c>
      <c r="P3912" t="s">
        <v>59</v>
      </c>
      <c r="Q3912" t="s">
        <v>215</v>
      </c>
      <c r="R3912" t="s">
        <v>139</v>
      </c>
      <c r="S3912" t="s">
        <v>61</v>
      </c>
      <c r="T3912" t="s">
        <v>270</v>
      </c>
      <c r="U3912">
        <v>2</v>
      </c>
      <c r="V3912">
        <v>0</v>
      </c>
      <c r="W3912" t="s">
        <v>110</v>
      </c>
      <c r="X3912" cm="1">
        <f t="array" ref="X3912">_xlfn.IFS(Table1[[#This Row],[severity]]="Critical", 4, Table1[[#This Row],[severity]]="High", 3, Table1[[#This Row],[severity]]="Medium", 2, TRUE, 1)</f>
        <v>2</v>
      </c>
      <c r="Y3912">
        <f t="shared" si="122"/>
        <v>12</v>
      </c>
      <c r="Z3912" t="str">
        <f t="shared" si="123"/>
        <v>Afternoon (12-17)</v>
      </c>
    </row>
    <row r="3913" spans="1:26" x14ac:dyDescent="0.3">
      <c r="A3913" t="s">
        <v>5932</v>
      </c>
      <c r="B3913" t="s">
        <v>250</v>
      </c>
      <c r="C3913" t="s">
        <v>342</v>
      </c>
      <c r="D3913" t="s">
        <v>92</v>
      </c>
      <c r="E3913" t="s">
        <v>55</v>
      </c>
      <c r="F3913">
        <f>MONTH(Table1[[#This Row],[incident_datetime]])</f>
        <v>2</v>
      </c>
      <c r="G3913">
        <f>YEAR(Table1[[#This Row],[incident_datetime]])</f>
        <v>2018</v>
      </c>
      <c r="H3913" s="1">
        <v>43144.876851851855</v>
      </c>
      <c r="I3913" t="s">
        <v>343</v>
      </c>
      <c r="J3913" t="s">
        <v>1902</v>
      </c>
      <c r="K3913">
        <v>16</v>
      </c>
      <c r="L3913" t="s">
        <v>43</v>
      </c>
      <c r="M3913" t="s">
        <v>41</v>
      </c>
      <c r="N3913" t="s">
        <v>1706</v>
      </c>
      <c r="O3913">
        <v>89</v>
      </c>
      <c r="P3913" t="s">
        <v>59</v>
      </c>
      <c r="Q3913" t="s">
        <v>27</v>
      </c>
      <c r="R3913" t="s">
        <v>109</v>
      </c>
      <c r="S3913" t="s">
        <v>61</v>
      </c>
      <c r="T3913" t="s">
        <v>62</v>
      </c>
      <c r="U3913">
        <v>0</v>
      </c>
      <c r="V3913" s="4">
        <v>25617.07</v>
      </c>
      <c r="W3913" t="s">
        <v>110</v>
      </c>
      <c r="X3913" cm="1">
        <f t="array" ref="X3913">_xlfn.IFS(Table1[[#This Row],[severity]]="Critical", 4, Table1[[#This Row],[severity]]="High", 3, Table1[[#This Row],[severity]]="Medium", 2, TRUE, 1)</f>
        <v>4</v>
      </c>
      <c r="Y3913">
        <f t="shared" si="122"/>
        <v>21</v>
      </c>
      <c r="Z3913" t="str">
        <f t="shared" si="123"/>
        <v>Evening (18-23)</v>
      </c>
    </row>
    <row r="3914" spans="1:26" x14ac:dyDescent="0.3">
      <c r="A3914" t="s">
        <v>5933</v>
      </c>
      <c r="B3914" t="s">
        <v>523</v>
      </c>
      <c r="C3914" t="s">
        <v>258</v>
      </c>
      <c r="D3914" t="s">
        <v>38</v>
      </c>
      <c r="E3914" t="s">
        <v>55</v>
      </c>
      <c r="F3914">
        <f>MONTH(Table1[[#This Row],[incident_datetime]])</f>
        <v>6</v>
      </c>
      <c r="G3914">
        <f>YEAR(Table1[[#This Row],[incident_datetime]])</f>
        <v>2018</v>
      </c>
      <c r="H3914" s="1">
        <v>43252.491261574076</v>
      </c>
      <c r="I3914" t="s">
        <v>605</v>
      </c>
      <c r="J3914" t="s">
        <v>7102</v>
      </c>
      <c r="K3914">
        <v>52</v>
      </c>
      <c r="L3914" t="s">
        <v>43</v>
      </c>
      <c r="M3914" t="s">
        <v>35</v>
      </c>
      <c r="N3914" t="s">
        <v>5934</v>
      </c>
      <c r="O3914">
        <v>21</v>
      </c>
      <c r="P3914" t="s">
        <v>34</v>
      </c>
      <c r="Q3914" t="s">
        <v>70</v>
      </c>
      <c r="R3914" t="s">
        <v>52</v>
      </c>
      <c r="S3914" t="s">
        <v>61</v>
      </c>
      <c r="T3914" t="s">
        <v>62</v>
      </c>
      <c r="U3914">
        <v>1</v>
      </c>
      <c r="V3914" s="4">
        <v>11658.76</v>
      </c>
      <c r="W3914" t="s">
        <v>110</v>
      </c>
      <c r="X3914" cm="1">
        <f t="array" ref="X3914">_xlfn.IFS(Table1[[#This Row],[severity]]="Critical", 4, Table1[[#This Row],[severity]]="High", 3, Table1[[#This Row],[severity]]="Medium", 2, TRUE, 1)</f>
        <v>1</v>
      </c>
      <c r="Y3914">
        <f t="shared" si="122"/>
        <v>11</v>
      </c>
      <c r="Z3914" t="str">
        <f t="shared" si="123"/>
        <v>Morning (06-11)</v>
      </c>
    </row>
    <row r="3915" spans="1:26" x14ac:dyDescent="0.3">
      <c r="A3915" t="s">
        <v>5935</v>
      </c>
      <c r="B3915" t="s">
        <v>250</v>
      </c>
      <c r="C3915" t="s">
        <v>220</v>
      </c>
      <c r="D3915" t="s">
        <v>77</v>
      </c>
      <c r="E3915" t="s">
        <v>55</v>
      </c>
      <c r="F3915">
        <f ca="1">MONTH(Table1[[#This Row],[incident_datetime]])</f>
        <v>8</v>
      </c>
      <c r="G3915">
        <f ca="1">YEAR(Table1[[#This Row],[incident_datetime]])</f>
        <v>2026</v>
      </c>
      <c r="H3915" s="2">
        <f ca="1">TODAY()</f>
        <v>46250</v>
      </c>
      <c r="I3915" t="s">
        <v>370</v>
      </c>
      <c r="J3915" t="s">
        <v>5382</v>
      </c>
      <c r="K3915">
        <v>30</v>
      </c>
      <c r="L3915" t="s">
        <v>43</v>
      </c>
      <c r="M3915" t="s">
        <v>35</v>
      </c>
      <c r="N3915" t="s">
        <v>1640</v>
      </c>
      <c r="O3915">
        <v>35</v>
      </c>
      <c r="P3915" t="s">
        <v>34</v>
      </c>
      <c r="Q3915" t="s">
        <v>70</v>
      </c>
      <c r="R3915" t="s">
        <v>109</v>
      </c>
      <c r="S3915" t="s">
        <v>61</v>
      </c>
      <c r="T3915" t="s">
        <v>155</v>
      </c>
      <c r="U3915">
        <v>3</v>
      </c>
      <c r="V3915" s="4">
        <v>36962.78</v>
      </c>
      <c r="W3915" t="s">
        <v>110</v>
      </c>
      <c r="X3915" cm="1">
        <f t="array" ref="X3915">_xlfn.IFS(Table1[[#This Row],[severity]]="Critical", 4, Table1[[#This Row],[severity]]="High", 3, Table1[[#This Row],[severity]]="Medium", 2, TRUE, 1)</f>
        <v>4</v>
      </c>
      <c r="Y3915">
        <f t="shared" ca="1" si="122"/>
        <v>0</v>
      </c>
      <c r="Z3915" t="str">
        <f t="shared" ca="1" si="123"/>
        <v>Night (00-05)</v>
      </c>
    </row>
    <row r="3916" spans="1:26" x14ac:dyDescent="0.3">
      <c r="A3916" t="s">
        <v>5936</v>
      </c>
      <c r="B3916" t="s">
        <v>263</v>
      </c>
      <c r="C3916" t="s">
        <v>468</v>
      </c>
      <c r="D3916" t="s">
        <v>48</v>
      </c>
      <c r="E3916" t="s">
        <v>93</v>
      </c>
      <c r="F3916">
        <f>MONTH(Table1[[#This Row],[incident_datetime]])</f>
        <v>1</v>
      </c>
      <c r="G3916">
        <f>YEAR(Table1[[#This Row],[incident_datetime]])</f>
        <v>2022</v>
      </c>
      <c r="H3916" s="1">
        <v>44585.145833333336</v>
      </c>
      <c r="I3916" t="s">
        <v>1399</v>
      </c>
      <c r="J3916" t="s">
        <v>747</v>
      </c>
      <c r="K3916">
        <v>31</v>
      </c>
      <c r="L3916" t="s">
        <v>43</v>
      </c>
      <c r="M3916" t="s">
        <v>41</v>
      </c>
      <c r="N3916" t="s">
        <v>420</v>
      </c>
      <c r="O3916">
        <v>53</v>
      </c>
      <c r="P3916" t="s">
        <v>59</v>
      </c>
      <c r="Q3916" t="s">
        <v>27</v>
      </c>
      <c r="R3916" t="s">
        <v>109</v>
      </c>
      <c r="S3916" t="s">
        <v>28</v>
      </c>
      <c r="T3916" t="s">
        <v>29</v>
      </c>
      <c r="U3916">
        <v>0</v>
      </c>
      <c r="V3916" s="4">
        <v>8677.93</v>
      </c>
      <c r="W3916" t="s">
        <v>103</v>
      </c>
      <c r="X3916" cm="1">
        <f t="array" ref="X3916">_xlfn.IFS(Table1[[#This Row],[severity]]="Critical", 4, Table1[[#This Row],[severity]]="High", 3, Table1[[#This Row],[severity]]="Medium", 2, TRUE, 1)</f>
        <v>4</v>
      </c>
      <c r="Y3916">
        <f t="shared" si="122"/>
        <v>3</v>
      </c>
      <c r="Z3916" t="str">
        <f t="shared" si="123"/>
        <v>Night (00-05)</v>
      </c>
    </row>
    <row r="3917" spans="1:26" x14ac:dyDescent="0.3">
      <c r="A3917" t="s">
        <v>5937</v>
      </c>
      <c r="B3917" t="s">
        <v>1173</v>
      </c>
      <c r="C3917" t="s">
        <v>258</v>
      </c>
      <c r="D3917" t="s">
        <v>88</v>
      </c>
      <c r="E3917" t="s">
        <v>186</v>
      </c>
      <c r="F3917">
        <f>MONTH(Table1[[#This Row],[incident_datetime]])</f>
        <v>4</v>
      </c>
      <c r="G3917">
        <f>YEAR(Table1[[#This Row],[incident_datetime]])</f>
        <v>2018</v>
      </c>
      <c r="H3917" s="1">
        <v>43206.629733796297</v>
      </c>
      <c r="I3917" t="s">
        <v>181</v>
      </c>
      <c r="J3917" t="s">
        <v>7102</v>
      </c>
      <c r="K3917">
        <v>52</v>
      </c>
      <c r="L3917" t="s">
        <v>43</v>
      </c>
      <c r="M3917" t="s">
        <v>35</v>
      </c>
      <c r="N3917" t="s">
        <v>5938</v>
      </c>
      <c r="O3917">
        <v>29</v>
      </c>
      <c r="P3917" t="s">
        <v>59</v>
      </c>
      <c r="Q3917" t="s">
        <v>27</v>
      </c>
      <c r="R3917" t="s">
        <v>139</v>
      </c>
      <c r="S3917" t="s">
        <v>132</v>
      </c>
      <c r="T3917" t="s">
        <v>155</v>
      </c>
      <c r="U3917">
        <v>1</v>
      </c>
      <c r="V3917" s="4">
        <v>8000.02</v>
      </c>
      <c r="W3917" t="s">
        <v>110</v>
      </c>
      <c r="X3917" cm="1">
        <f t="array" ref="X3917">_xlfn.IFS(Table1[[#This Row],[severity]]="Critical", 4, Table1[[#This Row],[severity]]="High", 3, Table1[[#This Row],[severity]]="Medium", 2, TRUE, 1)</f>
        <v>2</v>
      </c>
      <c r="Y3917">
        <f t="shared" si="122"/>
        <v>15</v>
      </c>
      <c r="Z3917" t="str">
        <f t="shared" si="123"/>
        <v>Afternoon (12-17)</v>
      </c>
    </row>
    <row r="3918" spans="1:26" x14ac:dyDescent="0.3">
      <c r="A3918" t="s">
        <v>5939</v>
      </c>
      <c r="B3918" t="s">
        <v>676</v>
      </c>
      <c r="C3918" t="s">
        <v>258</v>
      </c>
      <c r="D3918" t="s">
        <v>48</v>
      </c>
      <c r="E3918" t="s">
        <v>93</v>
      </c>
      <c r="F3918">
        <f ca="1">MONTH(Table1[[#This Row],[incident_datetime]])</f>
        <v>8</v>
      </c>
      <c r="G3918">
        <f ca="1">YEAR(Table1[[#This Row],[incident_datetime]])</f>
        <v>2026</v>
      </c>
      <c r="H3918" s="2">
        <f ca="1">TODAY()</f>
        <v>46250</v>
      </c>
      <c r="I3918" t="s">
        <v>503</v>
      </c>
      <c r="J3918" t="s">
        <v>1528</v>
      </c>
      <c r="K3918">
        <v>73</v>
      </c>
      <c r="L3918" t="s">
        <v>43</v>
      </c>
      <c r="M3918" t="s">
        <v>34</v>
      </c>
      <c r="N3918" t="s">
        <v>5940</v>
      </c>
      <c r="O3918">
        <v>51</v>
      </c>
      <c r="P3918" t="s">
        <v>59</v>
      </c>
      <c r="Q3918" t="s">
        <v>70</v>
      </c>
      <c r="R3918" t="s">
        <v>52</v>
      </c>
      <c r="S3918" t="s">
        <v>132</v>
      </c>
      <c r="T3918" t="s">
        <v>62</v>
      </c>
      <c r="U3918">
        <v>5</v>
      </c>
      <c r="V3918" s="4">
        <v>34644.9</v>
      </c>
      <c r="W3918" t="s">
        <v>110</v>
      </c>
      <c r="X3918" cm="1">
        <f t="array" ref="X3918">_xlfn.IFS(Table1[[#This Row],[severity]]="Critical", 4, Table1[[#This Row],[severity]]="High", 3, Table1[[#This Row],[severity]]="Medium", 2, TRUE, 1)</f>
        <v>1</v>
      </c>
      <c r="Y3918">
        <f t="shared" ca="1" si="122"/>
        <v>0</v>
      </c>
      <c r="Z3918" t="str">
        <f t="shared" ca="1" si="123"/>
        <v>Night (00-05)</v>
      </c>
    </row>
    <row r="3919" spans="1:26" x14ac:dyDescent="0.3">
      <c r="A3919" t="s">
        <v>5941</v>
      </c>
      <c r="B3919" t="s">
        <v>539</v>
      </c>
      <c r="C3919" t="s">
        <v>686</v>
      </c>
      <c r="D3919" t="s">
        <v>22</v>
      </c>
      <c r="E3919" t="s">
        <v>39</v>
      </c>
      <c r="F3919">
        <f>MONTH(Table1[[#This Row],[incident_datetime]])</f>
        <v>11</v>
      </c>
      <c r="G3919">
        <f>YEAR(Table1[[#This Row],[incident_datetime]])</f>
        <v>2024</v>
      </c>
      <c r="H3919" s="1">
        <v>45603.839594907404</v>
      </c>
      <c r="I3919" t="s">
        <v>315</v>
      </c>
      <c r="J3919" t="s">
        <v>583</v>
      </c>
      <c r="K3919">
        <v>41</v>
      </c>
      <c r="L3919" t="s">
        <v>43</v>
      </c>
      <c r="M3919" t="s">
        <v>34</v>
      </c>
      <c r="N3919" t="s">
        <v>1084</v>
      </c>
      <c r="O3919">
        <v>38</v>
      </c>
      <c r="P3919" t="s">
        <v>43</v>
      </c>
      <c r="Q3919" t="s">
        <v>27</v>
      </c>
      <c r="R3919" t="s">
        <v>109</v>
      </c>
      <c r="S3919" t="s">
        <v>28</v>
      </c>
      <c r="T3919" t="s">
        <v>155</v>
      </c>
      <c r="U3919">
        <v>3</v>
      </c>
      <c r="V3919" s="4">
        <v>26788.74</v>
      </c>
      <c r="W3919" t="s">
        <v>110</v>
      </c>
      <c r="X3919" cm="1">
        <f t="array" ref="X3919">_xlfn.IFS(Table1[[#This Row],[severity]]="Critical", 4, Table1[[#This Row],[severity]]="High", 3, Table1[[#This Row],[severity]]="Medium", 2, TRUE, 1)</f>
        <v>4</v>
      </c>
      <c r="Y3919">
        <f t="shared" si="122"/>
        <v>20</v>
      </c>
      <c r="Z3919" t="str">
        <f t="shared" si="123"/>
        <v>Evening (18-23)</v>
      </c>
    </row>
    <row r="3920" spans="1:26" x14ac:dyDescent="0.3">
      <c r="A3920" t="s">
        <v>5942</v>
      </c>
      <c r="B3920" t="s">
        <v>935</v>
      </c>
      <c r="C3920" t="s">
        <v>562</v>
      </c>
      <c r="D3920" t="s">
        <v>48</v>
      </c>
      <c r="E3920" t="s">
        <v>72</v>
      </c>
      <c r="F3920">
        <f>MONTH(Table1[[#This Row],[incident_datetime]])</f>
        <v>12</v>
      </c>
      <c r="G3920">
        <f>YEAR(Table1[[#This Row],[incident_datetime]])</f>
        <v>2020</v>
      </c>
      <c r="H3920" s="1">
        <v>44181.525370370371</v>
      </c>
      <c r="I3920" t="s">
        <v>927</v>
      </c>
      <c r="J3920" t="s">
        <v>1876</v>
      </c>
      <c r="K3920">
        <v>52</v>
      </c>
      <c r="L3920" t="s">
        <v>59</v>
      </c>
      <c r="M3920" t="s">
        <v>107</v>
      </c>
      <c r="N3920" t="s">
        <v>2287</v>
      </c>
      <c r="O3920">
        <v>64</v>
      </c>
      <c r="P3920" t="s">
        <v>43</v>
      </c>
      <c r="Q3920" t="s">
        <v>27</v>
      </c>
      <c r="R3920" t="s">
        <v>139</v>
      </c>
      <c r="S3920" t="s">
        <v>98</v>
      </c>
      <c r="T3920" t="s">
        <v>155</v>
      </c>
      <c r="U3920">
        <v>0</v>
      </c>
      <c r="V3920" s="4">
        <v>10515</v>
      </c>
      <c r="W3920" t="s">
        <v>103</v>
      </c>
      <c r="X3920" cm="1">
        <f t="array" ref="X3920">_xlfn.IFS(Table1[[#This Row],[severity]]="Critical", 4, Table1[[#This Row],[severity]]="High", 3, Table1[[#This Row],[severity]]="Medium", 2, TRUE, 1)</f>
        <v>2</v>
      </c>
      <c r="Y3920">
        <f t="shared" si="122"/>
        <v>12</v>
      </c>
      <c r="Z3920" t="str">
        <f t="shared" si="123"/>
        <v>Afternoon (12-17)</v>
      </c>
    </row>
    <row r="3921" spans="1:26" x14ac:dyDescent="0.3">
      <c r="A3921" t="s">
        <v>5943</v>
      </c>
      <c r="B3921" t="s">
        <v>250</v>
      </c>
      <c r="C3921" t="s">
        <v>185</v>
      </c>
      <c r="D3921" t="s">
        <v>88</v>
      </c>
      <c r="E3921" t="s">
        <v>93</v>
      </c>
      <c r="F3921">
        <f>MONTH(Table1[[#This Row],[incident_datetime]])</f>
        <v>9</v>
      </c>
      <c r="G3921">
        <f>YEAR(Table1[[#This Row],[incident_datetime]])</f>
        <v>2019</v>
      </c>
      <c r="H3921" s="1">
        <v>43711.015902777777</v>
      </c>
      <c r="I3921" t="s">
        <v>298</v>
      </c>
      <c r="J3921" t="s">
        <v>5944</v>
      </c>
      <c r="K3921">
        <v>36</v>
      </c>
      <c r="L3921" t="s">
        <v>43</v>
      </c>
      <c r="M3921" t="s">
        <v>34</v>
      </c>
      <c r="N3921" t="s">
        <v>2475</v>
      </c>
      <c r="O3921">
        <v>56</v>
      </c>
      <c r="P3921" t="s">
        <v>59</v>
      </c>
      <c r="Q3921" t="s">
        <v>27</v>
      </c>
      <c r="R3921" t="s">
        <v>109</v>
      </c>
      <c r="S3921" t="s">
        <v>61</v>
      </c>
      <c r="T3921" t="s">
        <v>155</v>
      </c>
      <c r="U3921">
        <v>5</v>
      </c>
      <c r="V3921" s="4">
        <v>30318.62</v>
      </c>
      <c r="W3921" t="s">
        <v>103</v>
      </c>
      <c r="X3921" cm="1">
        <f t="array" ref="X3921">_xlfn.IFS(Table1[[#This Row],[severity]]="Critical", 4, Table1[[#This Row],[severity]]="High", 3, Table1[[#This Row],[severity]]="Medium", 2, TRUE, 1)</f>
        <v>4</v>
      </c>
      <c r="Y3921">
        <f t="shared" si="122"/>
        <v>0</v>
      </c>
      <c r="Z3921" t="str">
        <f t="shared" si="123"/>
        <v>Night (00-05)</v>
      </c>
    </row>
    <row r="3922" spans="1:26" x14ac:dyDescent="0.3">
      <c r="A3922" t="s">
        <v>5945</v>
      </c>
      <c r="B3922" t="s">
        <v>685</v>
      </c>
      <c r="C3922" t="s">
        <v>135</v>
      </c>
      <c r="D3922" t="s">
        <v>77</v>
      </c>
      <c r="E3922" t="s">
        <v>23</v>
      </c>
      <c r="F3922">
        <f>MONTH(Table1[[#This Row],[incident_datetime]])</f>
        <v>11</v>
      </c>
      <c r="G3922">
        <f>YEAR(Table1[[#This Row],[incident_datetime]])</f>
        <v>2023</v>
      </c>
      <c r="H3922" s="1">
        <v>45233.976284722223</v>
      </c>
      <c r="I3922" t="s">
        <v>358</v>
      </c>
      <c r="J3922" t="s">
        <v>835</v>
      </c>
      <c r="K3922">
        <v>18</v>
      </c>
      <c r="L3922" t="s">
        <v>43</v>
      </c>
      <c r="M3922" t="s">
        <v>107</v>
      </c>
      <c r="N3922" t="s">
        <v>3493</v>
      </c>
      <c r="O3922">
        <v>56</v>
      </c>
      <c r="P3922" t="s">
        <v>59</v>
      </c>
      <c r="Q3922" t="s">
        <v>116</v>
      </c>
      <c r="R3922" t="s">
        <v>97</v>
      </c>
      <c r="S3922" t="s">
        <v>28</v>
      </c>
      <c r="T3922" t="s">
        <v>62</v>
      </c>
      <c r="U3922">
        <v>0</v>
      </c>
      <c r="V3922" s="4">
        <v>26632.29</v>
      </c>
      <c r="W3922" t="s">
        <v>110</v>
      </c>
      <c r="X3922" cm="1">
        <f t="array" ref="X3922">_xlfn.IFS(Table1[[#This Row],[severity]]="Critical", 4, Table1[[#This Row],[severity]]="High", 3, Table1[[#This Row],[severity]]="Medium", 2, TRUE, 1)</f>
        <v>3</v>
      </c>
      <c r="Y3922">
        <f t="shared" si="122"/>
        <v>23</v>
      </c>
      <c r="Z3922" t="str">
        <f t="shared" si="123"/>
        <v>Evening (18-23)</v>
      </c>
    </row>
    <row r="3923" spans="1:26" x14ac:dyDescent="0.3">
      <c r="A3923" t="s">
        <v>5946</v>
      </c>
      <c r="B3923" t="s">
        <v>598</v>
      </c>
      <c r="C3923" t="s">
        <v>258</v>
      </c>
      <c r="D3923" t="s">
        <v>38</v>
      </c>
      <c r="E3923" t="s">
        <v>186</v>
      </c>
      <c r="F3923">
        <f>MONTH(Table1[[#This Row],[incident_datetime]])</f>
        <v>1</v>
      </c>
      <c r="G3923">
        <f>YEAR(Table1[[#This Row],[incident_datetime]])</f>
        <v>2018</v>
      </c>
      <c r="H3923" s="2">
        <v>43131</v>
      </c>
      <c r="I3923" t="s">
        <v>605</v>
      </c>
      <c r="J3923" t="s">
        <v>849</v>
      </c>
      <c r="K3923">
        <v>52</v>
      </c>
      <c r="L3923" t="s">
        <v>59</v>
      </c>
      <c r="M3923" t="s">
        <v>107</v>
      </c>
      <c r="N3923" t="s">
        <v>1698</v>
      </c>
      <c r="O3923">
        <v>65</v>
      </c>
      <c r="P3923" t="s">
        <v>59</v>
      </c>
      <c r="Q3923" t="s">
        <v>27</v>
      </c>
      <c r="R3923" t="s">
        <v>97</v>
      </c>
      <c r="S3923" t="s">
        <v>28</v>
      </c>
      <c r="T3923" t="s">
        <v>62</v>
      </c>
      <c r="U3923">
        <v>2</v>
      </c>
      <c r="V3923">
        <v>0</v>
      </c>
      <c r="W3923" t="s">
        <v>110</v>
      </c>
      <c r="X3923" cm="1">
        <f t="array" ref="X3923">_xlfn.IFS(Table1[[#This Row],[severity]]="Critical", 4, Table1[[#This Row],[severity]]="High", 3, Table1[[#This Row],[severity]]="Medium", 2, TRUE, 1)</f>
        <v>3</v>
      </c>
      <c r="Y3923">
        <f t="shared" si="122"/>
        <v>0</v>
      </c>
      <c r="Z3923" t="str">
        <f t="shared" si="123"/>
        <v>Night (00-05)</v>
      </c>
    </row>
    <row r="3924" spans="1:26" x14ac:dyDescent="0.3">
      <c r="A3924" t="s">
        <v>5947</v>
      </c>
      <c r="B3924" t="s">
        <v>338</v>
      </c>
      <c r="C3924" t="s">
        <v>258</v>
      </c>
      <c r="D3924" t="s">
        <v>22</v>
      </c>
      <c r="E3924" t="s">
        <v>55</v>
      </c>
      <c r="F3924">
        <f ca="1">MONTH(Table1[[#This Row],[incident_datetime]])</f>
        <v>8</v>
      </c>
      <c r="G3924">
        <f ca="1">YEAR(Table1[[#This Row],[incident_datetime]])</f>
        <v>2026</v>
      </c>
      <c r="H3924" s="2">
        <f ca="1">TODAY()</f>
        <v>46250</v>
      </c>
      <c r="I3924" t="s">
        <v>166</v>
      </c>
      <c r="J3924" t="s">
        <v>3990</v>
      </c>
      <c r="K3924">
        <v>30</v>
      </c>
      <c r="L3924" t="s">
        <v>59</v>
      </c>
      <c r="M3924" t="s">
        <v>35</v>
      </c>
      <c r="N3924" t="s">
        <v>1526</v>
      </c>
      <c r="O3924">
        <v>24</v>
      </c>
      <c r="P3924" t="s">
        <v>34</v>
      </c>
      <c r="Q3924" t="s">
        <v>27</v>
      </c>
      <c r="R3924" t="s">
        <v>139</v>
      </c>
      <c r="S3924" t="s">
        <v>61</v>
      </c>
      <c r="T3924" t="s">
        <v>270</v>
      </c>
      <c r="U3924">
        <v>0</v>
      </c>
      <c r="V3924" s="4">
        <v>6014.36</v>
      </c>
      <c r="W3924" t="s">
        <v>110</v>
      </c>
      <c r="X3924" cm="1">
        <f t="array" ref="X3924">_xlfn.IFS(Table1[[#This Row],[severity]]="Critical", 4, Table1[[#This Row],[severity]]="High", 3, Table1[[#This Row],[severity]]="Medium", 2, TRUE, 1)</f>
        <v>2</v>
      </c>
      <c r="Y3924">
        <f t="shared" ca="1" si="122"/>
        <v>0</v>
      </c>
      <c r="Z3924" t="str">
        <f t="shared" ca="1" si="123"/>
        <v>Night (00-05)</v>
      </c>
    </row>
    <row r="3925" spans="1:26" x14ac:dyDescent="0.3">
      <c r="A3925" t="s">
        <v>5948</v>
      </c>
      <c r="B3925" t="s">
        <v>263</v>
      </c>
      <c r="C3925" t="s">
        <v>258</v>
      </c>
      <c r="D3925" t="s">
        <v>38</v>
      </c>
      <c r="E3925" t="s">
        <v>55</v>
      </c>
      <c r="F3925">
        <f>MONTH(Table1[[#This Row],[incident_datetime]])</f>
        <v>8</v>
      </c>
      <c r="G3925">
        <f>YEAR(Table1[[#This Row],[incident_datetime]])</f>
        <v>2020</v>
      </c>
      <c r="H3925" s="1">
        <v>44047.812418981484</v>
      </c>
      <c r="I3925" t="s">
        <v>774</v>
      </c>
      <c r="J3925" t="s">
        <v>751</v>
      </c>
      <c r="K3925">
        <v>41</v>
      </c>
      <c r="L3925" t="s">
        <v>59</v>
      </c>
      <c r="M3925" t="s">
        <v>107</v>
      </c>
      <c r="N3925" t="s">
        <v>1830</v>
      </c>
      <c r="O3925">
        <v>13</v>
      </c>
      <c r="P3925" t="s">
        <v>43</v>
      </c>
      <c r="Q3925" t="s">
        <v>60</v>
      </c>
      <c r="R3925" t="s">
        <v>139</v>
      </c>
      <c r="S3925" t="s">
        <v>61</v>
      </c>
      <c r="T3925" t="s">
        <v>62</v>
      </c>
      <c r="U3925">
        <v>1</v>
      </c>
      <c r="V3925" s="4">
        <v>38634.300000000003</v>
      </c>
      <c r="W3925" t="s">
        <v>110</v>
      </c>
      <c r="X3925" cm="1">
        <f t="array" ref="X3925">_xlfn.IFS(Table1[[#This Row],[severity]]="Critical", 4, Table1[[#This Row],[severity]]="High", 3, Table1[[#This Row],[severity]]="Medium", 2, TRUE, 1)</f>
        <v>2</v>
      </c>
      <c r="Y3925">
        <f t="shared" si="122"/>
        <v>19</v>
      </c>
      <c r="Z3925" t="str">
        <f t="shared" si="123"/>
        <v>Evening (18-23)</v>
      </c>
    </row>
    <row r="3926" spans="1:26" x14ac:dyDescent="0.3">
      <c r="A3926" t="s">
        <v>5949</v>
      </c>
      <c r="B3926" t="s">
        <v>685</v>
      </c>
      <c r="C3926" t="s">
        <v>180</v>
      </c>
      <c r="D3926" t="s">
        <v>65</v>
      </c>
      <c r="E3926" t="s">
        <v>55</v>
      </c>
      <c r="F3926">
        <f>MONTH(Table1[[#This Row],[incident_datetime]])</f>
        <v>1</v>
      </c>
      <c r="G3926">
        <f>YEAR(Table1[[#This Row],[incident_datetime]])</f>
        <v>2019</v>
      </c>
      <c r="H3926" s="1">
        <v>43482.952638888892</v>
      </c>
      <c r="I3926" t="s">
        <v>774</v>
      </c>
      <c r="J3926" t="s">
        <v>1644</v>
      </c>
      <c r="K3926">
        <v>15</v>
      </c>
      <c r="L3926" t="s">
        <v>34</v>
      </c>
      <c r="M3926" t="s">
        <v>41</v>
      </c>
      <c r="N3926" t="s">
        <v>466</v>
      </c>
      <c r="O3926">
        <v>77</v>
      </c>
      <c r="P3926" t="s">
        <v>43</v>
      </c>
      <c r="Q3926" t="s">
        <v>215</v>
      </c>
      <c r="R3926" t="s">
        <v>139</v>
      </c>
      <c r="S3926" t="s">
        <v>132</v>
      </c>
      <c r="T3926" t="s">
        <v>155</v>
      </c>
      <c r="U3926">
        <v>0</v>
      </c>
      <c r="V3926" s="4">
        <v>2362.9299999999998</v>
      </c>
      <c r="W3926" t="s">
        <v>103</v>
      </c>
      <c r="X3926" cm="1">
        <f t="array" ref="X3926">_xlfn.IFS(Table1[[#This Row],[severity]]="Critical", 4, Table1[[#This Row],[severity]]="High", 3, Table1[[#This Row],[severity]]="Medium", 2, TRUE, 1)</f>
        <v>2</v>
      </c>
      <c r="Y3926">
        <f t="shared" si="122"/>
        <v>22</v>
      </c>
      <c r="Z3926" t="str">
        <f t="shared" si="123"/>
        <v>Evening (18-23)</v>
      </c>
    </row>
    <row r="3927" spans="1:26" x14ac:dyDescent="0.3">
      <c r="A3927" t="s">
        <v>5950</v>
      </c>
      <c r="B3927" t="s">
        <v>422</v>
      </c>
      <c r="C3927" t="s">
        <v>220</v>
      </c>
      <c r="D3927" t="s">
        <v>88</v>
      </c>
      <c r="E3927" t="s">
        <v>112</v>
      </c>
      <c r="F3927">
        <f>MONTH(Table1[[#This Row],[incident_datetime]])</f>
        <v>9</v>
      </c>
      <c r="G3927">
        <f>YEAR(Table1[[#This Row],[incident_datetime]])</f>
        <v>2020</v>
      </c>
      <c r="H3927" s="1">
        <v>44075.778009259258</v>
      </c>
      <c r="I3927" t="s">
        <v>730</v>
      </c>
      <c r="J3927" t="s">
        <v>2962</v>
      </c>
      <c r="K3927">
        <v>66</v>
      </c>
      <c r="L3927" t="s">
        <v>43</v>
      </c>
      <c r="M3927" t="s">
        <v>41</v>
      </c>
      <c r="N3927" t="s">
        <v>810</v>
      </c>
      <c r="O3927">
        <v>56</v>
      </c>
      <c r="P3927" t="s">
        <v>59</v>
      </c>
      <c r="Q3927" t="s">
        <v>27</v>
      </c>
      <c r="R3927" t="s">
        <v>139</v>
      </c>
      <c r="S3927" t="s">
        <v>53</v>
      </c>
      <c r="T3927" t="s">
        <v>155</v>
      </c>
      <c r="U3927">
        <v>0</v>
      </c>
      <c r="V3927" s="4">
        <v>21903.08</v>
      </c>
      <c r="W3927" t="s">
        <v>103</v>
      </c>
      <c r="X3927" cm="1">
        <f t="array" ref="X3927">_xlfn.IFS(Table1[[#This Row],[severity]]="Critical", 4, Table1[[#This Row],[severity]]="High", 3, Table1[[#This Row],[severity]]="Medium", 2, TRUE, 1)</f>
        <v>2</v>
      </c>
      <c r="Y3927">
        <f t="shared" si="122"/>
        <v>18</v>
      </c>
      <c r="Z3927" t="str">
        <f t="shared" si="123"/>
        <v>Evening (18-23)</v>
      </c>
    </row>
    <row r="3928" spans="1:26" x14ac:dyDescent="0.3">
      <c r="A3928" t="s">
        <v>5951</v>
      </c>
      <c r="B3928" t="s">
        <v>242</v>
      </c>
      <c r="C3928" t="s">
        <v>686</v>
      </c>
      <c r="D3928" t="s">
        <v>88</v>
      </c>
      <c r="E3928" t="s">
        <v>186</v>
      </c>
      <c r="F3928">
        <f>MONTH(Table1[[#This Row],[incident_datetime]])</f>
        <v>11</v>
      </c>
      <c r="G3928">
        <f>YEAR(Table1[[#This Row],[incident_datetime]])</f>
        <v>2021</v>
      </c>
      <c r="H3928" s="1">
        <v>44514.013009259259</v>
      </c>
      <c r="I3928" t="s">
        <v>339</v>
      </c>
      <c r="J3928" t="s">
        <v>3883</v>
      </c>
      <c r="K3928">
        <v>72</v>
      </c>
      <c r="L3928" t="s">
        <v>43</v>
      </c>
      <c r="M3928" t="s">
        <v>85</v>
      </c>
      <c r="N3928" t="s">
        <v>547</v>
      </c>
      <c r="O3928">
        <v>50</v>
      </c>
      <c r="P3928" t="s">
        <v>59</v>
      </c>
      <c r="Q3928" t="s">
        <v>27</v>
      </c>
      <c r="R3928" t="s">
        <v>139</v>
      </c>
      <c r="S3928" t="s">
        <v>61</v>
      </c>
      <c r="T3928" t="s">
        <v>155</v>
      </c>
      <c r="U3928">
        <v>4</v>
      </c>
      <c r="V3928" s="4">
        <v>49511.48</v>
      </c>
      <c r="W3928" t="s">
        <v>110</v>
      </c>
      <c r="X3928" cm="1">
        <f t="array" ref="X3928">_xlfn.IFS(Table1[[#This Row],[severity]]="Critical", 4, Table1[[#This Row],[severity]]="High", 3, Table1[[#This Row],[severity]]="Medium", 2, TRUE, 1)</f>
        <v>2</v>
      </c>
      <c r="Y3928">
        <f t="shared" si="122"/>
        <v>0</v>
      </c>
      <c r="Z3928" t="str">
        <f t="shared" si="123"/>
        <v>Night (00-05)</v>
      </c>
    </row>
    <row r="3929" spans="1:26" x14ac:dyDescent="0.3">
      <c r="A3929" t="s">
        <v>5952</v>
      </c>
      <c r="B3929" t="s">
        <v>1173</v>
      </c>
      <c r="C3929" t="s">
        <v>135</v>
      </c>
      <c r="D3929" t="s">
        <v>92</v>
      </c>
      <c r="E3929" t="s">
        <v>93</v>
      </c>
      <c r="F3929">
        <f>MONTH(Table1[[#This Row],[incident_datetime]])</f>
        <v>4</v>
      </c>
      <c r="G3929">
        <f>YEAR(Table1[[#This Row],[incident_datetime]])</f>
        <v>2020</v>
      </c>
      <c r="H3929" s="1">
        <v>43945.746388888889</v>
      </c>
      <c r="I3929" t="s">
        <v>730</v>
      </c>
      <c r="J3929" t="s">
        <v>1629</v>
      </c>
      <c r="K3929">
        <v>52</v>
      </c>
      <c r="L3929" t="s">
        <v>43</v>
      </c>
      <c r="M3929" t="s">
        <v>35</v>
      </c>
      <c r="N3929" t="s">
        <v>5953</v>
      </c>
      <c r="O3929">
        <v>36</v>
      </c>
      <c r="P3929" t="s">
        <v>43</v>
      </c>
      <c r="Q3929" t="s">
        <v>27</v>
      </c>
      <c r="R3929" t="s">
        <v>109</v>
      </c>
      <c r="S3929" t="s">
        <v>28</v>
      </c>
      <c r="T3929" t="s">
        <v>270</v>
      </c>
      <c r="U3929">
        <v>4</v>
      </c>
      <c r="V3929" s="4">
        <v>45934</v>
      </c>
      <c r="W3929" t="s">
        <v>103</v>
      </c>
      <c r="X3929" cm="1">
        <f t="array" ref="X3929">_xlfn.IFS(Table1[[#This Row],[severity]]="Critical", 4, Table1[[#This Row],[severity]]="High", 3, Table1[[#This Row],[severity]]="Medium", 2, TRUE, 1)</f>
        <v>4</v>
      </c>
      <c r="Y3929">
        <f t="shared" si="122"/>
        <v>17</v>
      </c>
      <c r="Z3929" t="str">
        <f t="shared" si="123"/>
        <v>Afternoon (12-17)</v>
      </c>
    </row>
    <row r="3930" spans="1:26" x14ac:dyDescent="0.3">
      <c r="A3930" t="s">
        <v>5954</v>
      </c>
      <c r="B3930" t="s">
        <v>391</v>
      </c>
      <c r="C3930" t="s">
        <v>468</v>
      </c>
      <c r="D3930" t="s">
        <v>88</v>
      </c>
      <c r="E3930" t="s">
        <v>39</v>
      </c>
      <c r="F3930">
        <f>MONTH(Table1[[#This Row],[incident_datetime]])</f>
        <v>10</v>
      </c>
      <c r="G3930">
        <f>YEAR(Table1[[#This Row],[incident_datetime]])</f>
        <v>2020</v>
      </c>
      <c r="H3930" s="1">
        <v>44130.894201388888</v>
      </c>
      <c r="I3930" t="s">
        <v>594</v>
      </c>
      <c r="J3930" t="s">
        <v>3211</v>
      </c>
      <c r="K3930">
        <v>20</v>
      </c>
      <c r="L3930" t="s">
        <v>43</v>
      </c>
      <c r="M3930" t="s">
        <v>41</v>
      </c>
      <c r="N3930" t="s">
        <v>5299</v>
      </c>
      <c r="O3930">
        <v>65</v>
      </c>
      <c r="P3930" t="s">
        <v>59</v>
      </c>
      <c r="Q3930" t="s">
        <v>27</v>
      </c>
      <c r="R3930" t="s">
        <v>97</v>
      </c>
      <c r="S3930" t="s">
        <v>28</v>
      </c>
      <c r="T3930" t="s">
        <v>155</v>
      </c>
      <c r="U3930">
        <v>3</v>
      </c>
      <c r="V3930" s="4">
        <v>38166.99</v>
      </c>
      <c r="W3930" t="s">
        <v>110</v>
      </c>
      <c r="X3930" cm="1">
        <f t="array" ref="X3930">_xlfn.IFS(Table1[[#This Row],[severity]]="Critical", 4, Table1[[#This Row],[severity]]="High", 3, Table1[[#This Row],[severity]]="Medium", 2, TRUE, 1)</f>
        <v>3</v>
      </c>
      <c r="Y3930">
        <f t="shared" si="122"/>
        <v>21</v>
      </c>
      <c r="Z3930" t="str">
        <f t="shared" si="123"/>
        <v>Evening (18-23)</v>
      </c>
    </row>
    <row r="3931" spans="1:26" x14ac:dyDescent="0.3">
      <c r="A3931" t="s">
        <v>5955</v>
      </c>
      <c r="B3931" t="s">
        <v>373</v>
      </c>
      <c r="C3931" t="s">
        <v>342</v>
      </c>
      <c r="D3931" t="s">
        <v>100</v>
      </c>
      <c r="E3931" t="s">
        <v>39</v>
      </c>
      <c r="F3931">
        <f>MONTH(Table1[[#This Row],[incident_datetime]])</f>
        <v>4</v>
      </c>
      <c r="G3931">
        <f>YEAR(Table1[[#This Row],[incident_datetime]])</f>
        <v>2019</v>
      </c>
      <c r="H3931" s="1">
        <v>43583.358680555553</v>
      </c>
      <c r="I3931" t="s">
        <v>1261</v>
      </c>
      <c r="J3931" t="s">
        <v>7102</v>
      </c>
      <c r="K3931">
        <v>52</v>
      </c>
      <c r="L3931" t="s">
        <v>43</v>
      </c>
      <c r="M3931" t="s">
        <v>35</v>
      </c>
      <c r="N3931" t="s">
        <v>4359</v>
      </c>
      <c r="O3931">
        <v>60</v>
      </c>
      <c r="P3931" t="s">
        <v>59</v>
      </c>
      <c r="Q3931" t="s">
        <v>215</v>
      </c>
      <c r="R3931" t="s">
        <v>109</v>
      </c>
      <c r="S3931" t="s">
        <v>98</v>
      </c>
      <c r="T3931" t="s">
        <v>155</v>
      </c>
      <c r="U3931">
        <v>5</v>
      </c>
      <c r="V3931" s="4">
        <v>1181.47</v>
      </c>
      <c r="W3931" t="s">
        <v>103</v>
      </c>
      <c r="X3931" cm="1">
        <f t="array" ref="X3931">_xlfn.IFS(Table1[[#This Row],[severity]]="Critical", 4, Table1[[#This Row],[severity]]="High", 3, Table1[[#This Row],[severity]]="Medium", 2, TRUE, 1)</f>
        <v>4</v>
      </c>
      <c r="Y3931">
        <f t="shared" si="122"/>
        <v>8</v>
      </c>
      <c r="Z3931" t="str">
        <f t="shared" si="123"/>
        <v>Morning (06-11)</v>
      </c>
    </row>
    <row r="3932" spans="1:26" x14ac:dyDescent="0.3">
      <c r="A3932" t="s">
        <v>5956</v>
      </c>
      <c r="B3932" t="s">
        <v>1019</v>
      </c>
      <c r="C3932" t="s">
        <v>342</v>
      </c>
      <c r="D3932" t="s">
        <v>22</v>
      </c>
      <c r="E3932" t="s">
        <v>78</v>
      </c>
      <c r="F3932">
        <f>MONTH(Table1[[#This Row],[incident_datetime]])</f>
        <v>1</v>
      </c>
      <c r="G3932">
        <f>YEAR(Table1[[#This Row],[incident_datetime]])</f>
        <v>2019</v>
      </c>
      <c r="H3932" s="1">
        <v>43471.744027777779</v>
      </c>
      <c r="I3932" t="s">
        <v>986</v>
      </c>
      <c r="J3932" t="s">
        <v>440</v>
      </c>
      <c r="K3932">
        <v>42</v>
      </c>
      <c r="L3932" t="s">
        <v>43</v>
      </c>
      <c r="M3932" t="s">
        <v>34</v>
      </c>
      <c r="N3932" t="s">
        <v>5618</v>
      </c>
      <c r="O3932">
        <v>75</v>
      </c>
      <c r="P3932" t="s">
        <v>59</v>
      </c>
      <c r="Q3932" t="s">
        <v>70</v>
      </c>
      <c r="R3932" t="s">
        <v>52</v>
      </c>
      <c r="S3932" t="s">
        <v>98</v>
      </c>
      <c r="T3932" t="s">
        <v>155</v>
      </c>
      <c r="U3932">
        <v>2</v>
      </c>
      <c r="V3932" s="4">
        <v>19962.28</v>
      </c>
      <c r="W3932" t="s">
        <v>110</v>
      </c>
      <c r="X3932" cm="1">
        <f t="array" ref="X3932">_xlfn.IFS(Table1[[#This Row],[severity]]="Critical", 4, Table1[[#This Row],[severity]]="High", 3, Table1[[#This Row],[severity]]="Medium", 2, TRUE, 1)</f>
        <v>1</v>
      </c>
      <c r="Y3932">
        <f t="shared" si="122"/>
        <v>17</v>
      </c>
      <c r="Z3932" t="str">
        <f t="shared" si="123"/>
        <v>Afternoon (12-17)</v>
      </c>
    </row>
    <row r="3933" spans="1:26" x14ac:dyDescent="0.3">
      <c r="A3933" t="s">
        <v>5957</v>
      </c>
      <c r="B3933" t="s">
        <v>676</v>
      </c>
      <c r="C3933" t="s">
        <v>686</v>
      </c>
      <c r="D3933" t="s">
        <v>38</v>
      </c>
      <c r="E3933" t="s">
        <v>112</v>
      </c>
      <c r="F3933">
        <f>MONTH(Table1[[#This Row],[incident_datetime]])</f>
        <v>5</v>
      </c>
      <c r="G3933">
        <f>YEAR(Table1[[#This Row],[incident_datetime]])</f>
        <v>2022</v>
      </c>
      <c r="H3933" s="1">
        <v>44703.934166666666</v>
      </c>
      <c r="I3933" t="s">
        <v>939</v>
      </c>
      <c r="J3933" t="s">
        <v>1422</v>
      </c>
      <c r="K3933">
        <v>52</v>
      </c>
      <c r="L3933" t="s">
        <v>43</v>
      </c>
      <c r="M3933" t="s">
        <v>85</v>
      </c>
      <c r="O3933">
        <v>56</v>
      </c>
      <c r="P3933" t="s">
        <v>59</v>
      </c>
      <c r="Q3933" t="s">
        <v>60</v>
      </c>
      <c r="R3933" t="s">
        <v>52</v>
      </c>
      <c r="S3933" t="s">
        <v>98</v>
      </c>
      <c r="T3933" t="s">
        <v>155</v>
      </c>
      <c r="U3933">
        <v>5</v>
      </c>
      <c r="V3933" s="4">
        <v>2610.37</v>
      </c>
      <c r="W3933" t="s">
        <v>110</v>
      </c>
      <c r="X3933" cm="1">
        <f t="array" ref="X3933">_xlfn.IFS(Table1[[#This Row],[severity]]="Critical", 4, Table1[[#This Row],[severity]]="High", 3, Table1[[#This Row],[severity]]="Medium", 2, TRUE, 1)</f>
        <v>1</v>
      </c>
      <c r="Y3933">
        <f t="shared" si="122"/>
        <v>22</v>
      </c>
      <c r="Z3933" t="str">
        <f t="shared" si="123"/>
        <v>Evening (18-23)</v>
      </c>
    </row>
    <row r="3934" spans="1:26" x14ac:dyDescent="0.3">
      <c r="A3934" t="s">
        <v>5958</v>
      </c>
      <c r="B3934" t="s">
        <v>539</v>
      </c>
      <c r="C3934" t="s">
        <v>180</v>
      </c>
      <c r="D3934" t="s">
        <v>38</v>
      </c>
      <c r="E3934" t="s">
        <v>31</v>
      </c>
      <c r="F3934">
        <f>MONTH(Table1[[#This Row],[incident_datetime]])</f>
        <v>12</v>
      </c>
      <c r="G3934">
        <f>YEAR(Table1[[#This Row],[incident_datetime]])</f>
        <v>2022</v>
      </c>
      <c r="H3934" s="2">
        <v>44904</v>
      </c>
      <c r="I3934" t="s">
        <v>161</v>
      </c>
      <c r="J3934" t="s">
        <v>573</v>
      </c>
      <c r="K3934">
        <v>49</v>
      </c>
      <c r="L3934" t="s">
        <v>34</v>
      </c>
      <c r="M3934" t="s">
        <v>35</v>
      </c>
      <c r="N3934" t="s">
        <v>2103</v>
      </c>
      <c r="O3934">
        <v>56</v>
      </c>
      <c r="P3934" t="s">
        <v>34</v>
      </c>
      <c r="Q3934" t="s">
        <v>70</v>
      </c>
      <c r="R3934" t="s">
        <v>109</v>
      </c>
      <c r="S3934" t="s">
        <v>132</v>
      </c>
      <c r="T3934" t="s">
        <v>155</v>
      </c>
      <c r="U3934">
        <v>3</v>
      </c>
      <c r="V3934" s="4">
        <v>36431.269999999997</v>
      </c>
      <c r="W3934" t="s">
        <v>110</v>
      </c>
      <c r="X3934" cm="1">
        <f t="array" ref="X3934">_xlfn.IFS(Table1[[#This Row],[severity]]="Critical", 4, Table1[[#This Row],[severity]]="High", 3, Table1[[#This Row],[severity]]="Medium", 2, TRUE, 1)</f>
        <v>4</v>
      </c>
      <c r="Y3934">
        <f t="shared" si="122"/>
        <v>0</v>
      </c>
      <c r="Z3934" t="str">
        <f t="shared" si="123"/>
        <v>Night (00-05)</v>
      </c>
    </row>
    <row r="3935" spans="1:26" x14ac:dyDescent="0.3">
      <c r="A3935" t="s">
        <v>5959</v>
      </c>
      <c r="B3935" t="s">
        <v>250</v>
      </c>
      <c r="C3935" t="s">
        <v>135</v>
      </c>
      <c r="D3935" t="s">
        <v>88</v>
      </c>
      <c r="E3935" t="s">
        <v>31</v>
      </c>
      <c r="F3935">
        <f>MONTH(Table1[[#This Row],[incident_datetime]])</f>
        <v>7</v>
      </c>
      <c r="G3935">
        <f>YEAR(Table1[[#This Row],[incident_datetime]])</f>
        <v>2019</v>
      </c>
      <c r="H3935" s="1">
        <v>43664.652812499997</v>
      </c>
      <c r="I3935" t="s">
        <v>636</v>
      </c>
      <c r="J3935" t="s">
        <v>3009</v>
      </c>
      <c r="K3935">
        <v>56</v>
      </c>
      <c r="L3935" t="s">
        <v>59</v>
      </c>
      <c r="M3935" t="s">
        <v>107</v>
      </c>
      <c r="N3935" t="s">
        <v>1501</v>
      </c>
      <c r="O3935">
        <v>46</v>
      </c>
      <c r="P3935" t="s">
        <v>43</v>
      </c>
      <c r="Q3935" t="s">
        <v>27</v>
      </c>
      <c r="R3935" t="s">
        <v>52</v>
      </c>
      <c r="S3935" t="s">
        <v>28</v>
      </c>
      <c r="T3935" t="s">
        <v>62</v>
      </c>
      <c r="U3935">
        <v>2</v>
      </c>
      <c r="V3935" s="4">
        <v>3754.41</v>
      </c>
      <c r="W3935" t="s">
        <v>103</v>
      </c>
      <c r="X3935" cm="1">
        <f t="array" ref="X3935">_xlfn.IFS(Table1[[#This Row],[severity]]="Critical", 4, Table1[[#This Row],[severity]]="High", 3, Table1[[#This Row],[severity]]="Medium", 2, TRUE, 1)</f>
        <v>1</v>
      </c>
      <c r="Y3935">
        <f t="shared" si="122"/>
        <v>15</v>
      </c>
      <c r="Z3935" t="str">
        <f t="shared" si="123"/>
        <v>Afternoon (12-17)</v>
      </c>
    </row>
    <row r="3936" spans="1:26" x14ac:dyDescent="0.3">
      <c r="A3936" t="s">
        <v>5960</v>
      </c>
      <c r="B3936" t="s">
        <v>676</v>
      </c>
      <c r="C3936" t="s">
        <v>135</v>
      </c>
      <c r="D3936" t="s">
        <v>88</v>
      </c>
      <c r="E3936" t="s">
        <v>23</v>
      </c>
      <c r="F3936">
        <f>MONTH(Table1[[#This Row],[incident_datetime]])</f>
        <v>5</v>
      </c>
      <c r="G3936">
        <f>YEAR(Table1[[#This Row],[incident_datetime]])</f>
        <v>2022</v>
      </c>
      <c r="H3936" s="1">
        <v>44710.40934027778</v>
      </c>
      <c r="I3936" t="s">
        <v>986</v>
      </c>
      <c r="J3936" t="s">
        <v>3616</v>
      </c>
      <c r="K3936">
        <v>52</v>
      </c>
      <c r="L3936" t="s">
        <v>43</v>
      </c>
      <c r="M3936" t="s">
        <v>107</v>
      </c>
      <c r="N3936" t="s">
        <v>1146</v>
      </c>
      <c r="O3936">
        <v>23</v>
      </c>
      <c r="P3936" t="s">
        <v>59</v>
      </c>
      <c r="Q3936" t="s">
        <v>215</v>
      </c>
      <c r="R3936" t="s">
        <v>139</v>
      </c>
      <c r="S3936" t="s">
        <v>98</v>
      </c>
      <c r="T3936" t="s">
        <v>155</v>
      </c>
      <c r="U3936">
        <v>4</v>
      </c>
      <c r="V3936">
        <v>0</v>
      </c>
      <c r="W3936" t="s">
        <v>103</v>
      </c>
      <c r="X3936" cm="1">
        <f t="array" ref="X3936">_xlfn.IFS(Table1[[#This Row],[severity]]="Critical", 4, Table1[[#This Row],[severity]]="High", 3, Table1[[#This Row],[severity]]="Medium", 2, TRUE, 1)</f>
        <v>2</v>
      </c>
      <c r="Y3936">
        <f t="shared" si="122"/>
        <v>9</v>
      </c>
      <c r="Z3936" t="str">
        <f t="shared" si="123"/>
        <v>Morning (06-11)</v>
      </c>
    </row>
    <row r="3937" spans="1:26" x14ac:dyDescent="0.3">
      <c r="A3937" t="s">
        <v>5961</v>
      </c>
      <c r="B3937" t="s">
        <v>134</v>
      </c>
      <c r="C3937" t="s">
        <v>562</v>
      </c>
      <c r="D3937" t="s">
        <v>100</v>
      </c>
      <c r="E3937" t="s">
        <v>112</v>
      </c>
      <c r="F3937">
        <f ca="1">MONTH(Table1[[#This Row],[incident_datetime]])</f>
        <v>8</v>
      </c>
      <c r="G3937">
        <f ca="1">YEAR(Table1[[#This Row],[incident_datetime]])</f>
        <v>2026</v>
      </c>
      <c r="H3937" s="2">
        <f ca="1">TODAY()</f>
        <v>46250</v>
      </c>
      <c r="I3937" t="s">
        <v>355</v>
      </c>
      <c r="J3937" t="s">
        <v>532</v>
      </c>
      <c r="K3937">
        <v>52</v>
      </c>
      <c r="L3937" t="s">
        <v>59</v>
      </c>
      <c r="M3937" t="s">
        <v>41</v>
      </c>
      <c r="N3937" t="s">
        <v>1239</v>
      </c>
      <c r="O3937">
        <v>51</v>
      </c>
      <c r="P3937" t="s">
        <v>59</v>
      </c>
      <c r="Q3937" t="s">
        <v>27</v>
      </c>
      <c r="R3937" t="s">
        <v>97</v>
      </c>
      <c r="S3937" t="s">
        <v>61</v>
      </c>
      <c r="T3937" t="s">
        <v>29</v>
      </c>
      <c r="U3937">
        <v>1</v>
      </c>
      <c r="V3937" s="4">
        <v>10214.870000000001</v>
      </c>
      <c r="W3937" t="s">
        <v>110</v>
      </c>
      <c r="X3937" cm="1">
        <f t="array" ref="X3937">_xlfn.IFS(Table1[[#This Row],[severity]]="Critical", 4, Table1[[#This Row],[severity]]="High", 3, Table1[[#This Row],[severity]]="Medium", 2, TRUE, 1)</f>
        <v>3</v>
      </c>
      <c r="Y3937">
        <f t="shared" ca="1" si="122"/>
        <v>0</v>
      </c>
      <c r="Z3937" t="str">
        <f t="shared" ca="1" si="123"/>
        <v>Night (00-05)</v>
      </c>
    </row>
    <row r="3938" spans="1:26" x14ac:dyDescent="0.3">
      <c r="A3938" t="s">
        <v>5962</v>
      </c>
      <c r="B3938" t="s">
        <v>507</v>
      </c>
      <c r="C3938" t="s">
        <v>233</v>
      </c>
      <c r="D3938" t="s">
        <v>22</v>
      </c>
      <c r="E3938" t="s">
        <v>78</v>
      </c>
      <c r="F3938">
        <f>MONTH(Table1[[#This Row],[incident_datetime]])</f>
        <v>9</v>
      </c>
      <c r="G3938">
        <f>YEAR(Table1[[#This Row],[incident_datetime]])</f>
        <v>2021</v>
      </c>
      <c r="H3938" s="1">
        <v>44458.078402777777</v>
      </c>
      <c r="I3938" t="s">
        <v>1438</v>
      </c>
      <c r="J3938" t="s">
        <v>7102</v>
      </c>
      <c r="K3938">
        <v>52</v>
      </c>
      <c r="L3938" t="s">
        <v>43</v>
      </c>
      <c r="M3938" t="s">
        <v>35</v>
      </c>
      <c r="N3938" t="s">
        <v>1630</v>
      </c>
      <c r="O3938">
        <v>68</v>
      </c>
      <c r="P3938" t="s">
        <v>59</v>
      </c>
      <c r="Q3938" t="s">
        <v>27</v>
      </c>
      <c r="R3938" t="s">
        <v>109</v>
      </c>
      <c r="S3938" t="s">
        <v>61</v>
      </c>
      <c r="T3938" t="s">
        <v>155</v>
      </c>
      <c r="U3938">
        <v>2</v>
      </c>
      <c r="V3938" s="4">
        <v>26806.02</v>
      </c>
      <c r="W3938" t="s">
        <v>103</v>
      </c>
      <c r="X3938" cm="1">
        <f t="array" ref="X3938">_xlfn.IFS(Table1[[#This Row],[severity]]="Critical", 4, Table1[[#This Row],[severity]]="High", 3, Table1[[#This Row],[severity]]="Medium", 2, TRUE, 1)</f>
        <v>4</v>
      </c>
      <c r="Y3938">
        <f t="shared" si="122"/>
        <v>1</v>
      </c>
      <c r="Z3938" t="str">
        <f t="shared" si="123"/>
        <v>Night (00-05)</v>
      </c>
    </row>
    <row r="3939" spans="1:26" x14ac:dyDescent="0.3">
      <c r="A3939" t="s">
        <v>5963</v>
      </c>
      <c r="B3939" t="s">
        <v>242</v>
      </c>
      <c r="C3939" t="s">
        <v>185</v>
      </c>
      <c r="D3939" t="s">
        <v>65</v>
      </c>
      <c r="E3939" t="s">
        <v>72</v>
      </c>
      <c r="F3939">
        <f>MONTH(Table1[[#This Row],[incident_datetime]])</f>
        <v>12</v>
      </c>
      <c r="G3939">
        <f>YEAR(Table1[[#This Row],[incident_datetime]])</f>
        <v>2023</v>
      </c>
      <c r="H3939" s="1">
        <v>45271.166828703703</v>
      </c>
      <c r="I3939" t="s">
        <v>343</v>
      </c>
      <c r="J3939" t="s">
        <v>1738</v>
      </c>
      <c r="K3939">
        <v>73</v>
      </c>
      <c r="L3939" t="s">
        <v>59</v>
      </c>
      <c r="M3939" t="s">
        <v>35</v>
      </c>
      <c r="N3939" t="s">
        <v>2453</v>
      </c>
      <c r="O3939">
        <v>78</v>
      </c>
      <c r="P3939" t="s">
        <v>43</v>
      </c>
      <c r="Q3939" t="s">
        <v>27</v>
      </c>
      <c r="R3939" t="s">
        <v>52</v>
      </c>
      <c r="S3939" t="s">
        <v>132</v>
      </c>
      <c r="T3939" t="s">
        <v>29</v>
      </c>
      <c r="U3939">
        <v>1</v>
      </c>
      <c r="V3939" s="4">
        <v>31923.94</v>
      </c>
      <c r="W3939" t="s">
        <v>110</v>
      </c>
      <c r="X3939" cm="1">
        <f t="array" ref="X3939">_xlfn.IFS(Table1[[#This Row],[severity]]="Critical", 4, Table1[[#This Row],[severity]]="High", 3, Table1[[#This Row],[severity]]="Medium", 2, TRUE, 1)</f>
        <v>1</v>
      </c>
      <c r="Y3939">
        <f t="shared" si="122"/>
        <v>4</v>
      </c>
      <c r="Z3939" t="str">
        <f t="shared" si="123"/>
        <v>Night (00-05)</v>
      </c>
    </row>
    <row r="3940" spans="1:26" x14ac:dyDescent="0.3">
      <c r="A3940" t="s">
        <v>5964</v>
      </c>
      <c r="B3940" t="s">
        <v>165</v>
      </c>
      <c r="C3940" t="s">
        <v>468</v>
      </c>
      <c r="D3940" t="s">
        <v>65</v>
      </c>
      <c r="E3940" t="s">
        <v>78</v>
      </c>
      <c r="F3940">
        <f>MONTH(Table1[[#This Row],[incident_datetime]])</f>
        <v>10</v>
      </c>
      <c r="G3940">
        <f>YEAR(Table1[[#This Row],[incident_datetime]])</f>
        <v>2019</v>
      </c>
      <c r="H3940" s="1">
        <v>43765.922650462962</v>
      </c>
      <c r="I3940" t="s">
        <v>282</v>
      </c>
      <c r="J3940" t="s">
        <v>33</v>
      </c>
      <c r="K3940">
        <v>58</v>
      </c>
      <c r="L3940" t="s">
        <v>43</v>
      </c>
      <c r="M3940" t="s">
        <v>85</v>
      </c>
      <c r="N3940" t="s">
        <v>1747</v>
      </c>
      <c r="O3940">
        <v>37</v>
      </c>
      <c r="P3940" t="s">
        <v>43</v>
      </c>
      <c r="Q3940" t="s">
        <v>27</v>
      </c>
      <c r="R3940" t="s">
        <v>139</v>
      </c>
      <c r="S3940" t="s">
        <v>61</v>
      </c>
      <c r="T3940" t="s">
        <v>29</v>
      </c>
      <c r="U3940">
        <v>4</v>
      </c>
      <c r="V3940" s="4">
        <v>6795.62</v>
      </c>
      <c r="W3940" t="s">
        <v>110</v>
      </c>
      <c r="X3940" cm="1">
        <f t="array" ref="X3940">_xlfn.IFS(Table1[[#This Row],[severity]]="Critical", 4, Table1[[#This Row],[severity]]="High", 3, Table1[[#This Row],[severity]]="Medium", 2, TRUE, 1)</f>
        <v>2</v>
      </c>
      <c r="Y3940">
        <f t="shared" si="122"/>
        <v>22</v>
      </c>
      <c r="Z3940" t="str">
        <f t="shared" si="123"/>
        <v>Evening (18-23)</v>
      </c>
    </row>
    <row r="3941" spans="1:26" x14ac:dyDescent="0.3">
      <c r="A3941" t="s">
        <v>5965</v>
      </c>
      <c r="B3941" t="s">
        <v>391</v>
      </c>
      <c r="C3941" t="s">
        <v>342</v>
      </c>
      <c r="D3941" t="s">
        <v>77</v>
      </c>
      <c r="E3941" t="s">
        <v>23</v>
      </c>
      <c r="F3941">
        <f>MONTH(Table1[[#This Row],[incident_datetime]])</f>
        <v>3</v>
      </c>
      <c r="G3941">
        <f>YEAR(Table1[[#This Row],[incident_datetime]])</f>
        <v>2020</v>
      </c>
      <c r="H3941" s="1">
        <v>43919.816886574074</v>
      </c>
      <c r="I3941" t="s">
        <v>187</v>
      </c>
      <c r="J3941" t="s">
        <v>4793</v>
      </c>
      <c r="K3941">
        <v>61</v>
      </c>
      <c r="L3941" t="s">
        <v>59</v>
      </c>
      <c r="M3941" t="s">
        <v>35</v>
      </c>
      <c r="N3941" t="s">
        <v>2906</v>
      </c>
      <c r="O3941">
        <v>65</v>
      </c>
      <c r="P3941" t="s">
        <v>43</v>
      </c>
      <c r="Q3941" t="s">
        <v>27</v>
      </c>
      <c r="R3941" t="s">
        <v>139</v>
      </c>
      <c r="S3941" t="s">
        <v>98</v>
      </c>
      <c r="T3941" t="s">
        <v>62</v>
      </c>
      <c r="U3941">
        <v>0</v>
      </c>
      <c r="V3941" s="4">
        <v>34580.160000000003</v>
      </c>
      <c r="W3941" t="s">
        <v>103</v>
      </c>
      <c r="X3941" cm="1">
        <f t="array" ref="X3941">_xlfn.IFS(Table1[[#This Row],[severity]]="Critical", 4, Table1[[#This Row],[severity]]="High", 3, Table1[[#This Row],[severity]]="Medium", 2, TRUE, 1)</f>
        <v>2</v>
      </c>
      <c r="Y3941">
        <f t="shared" si="122"/>
        <v>19</v>
      </c>
      <c r="Z3941" t="str">
        <f t="shared" si="123"/>
        <v>Evening (18-23)</v>
      </c>
    </row>
    <row r="3942" spans="1:26" x14ac:dyDescent="0.3">
      <c r="A3942" t="s">
        <v>5966</v>
      </c>
      <c r="B3942" t="s">
        <v>7101</v>
      </c>
      <c r="C3942" t="s">
        <v>258</v>
      </c>
      <c r="D3942" t="s">
        <v>38</v>
      </c>
      <c r="E3942" t="s">
        <v>31</v>
      </c>
      <c r="F3942">
        <f>MONTH(Table1[[#This Row],[incident_datetime]])</f>
        <v>8</v>
      </c>
      <c r="G3942">
        <f>YEAR(Table1[[#This Row],[incident_datetime]])</f>
        <v>2021</v>
      </c>
      <c r="H3942" s="1">
        <v>44425.348553240743</v>
      </c>
      <c r="I3942" t="s">
        <v>961</v>
      </c>
      <c r="J3942" t="s">
        <v>7102</v>
      </c>
      <c r="K3942">
        <v>52</v>
      </c>
      <c r="L3942" t="s">
        <v>43</v>
      </c>
      <c r="M3942" t="s">
        <v>35</v>
      </c>
      <c r="N3942" t="s">
        <v>891</v>
      </c>
      <c r="O3942">
        <v>47</v>
      </c>
      <c r="P3942" t="s">
        <v>59</v>
      </c>
      <c r="Q3942" t="s">
        <v>60</v>
      </c>
      <c r="R3942" t="s">
        <v>109</v>
      </c>
      <c r="S3942" t="s">
        <v>61</v>
      </c>
      <c r="T3942" t="s">
        <v>155</v>
      </c>
      <c r="U3942">
        <v>3</v>
      </c>
      <c r="V3942" s="4">
        <v>6797.41</v>
      </c>
      <c r="W3942" t="s">
        <v>110</v>
      </c>
      <c r="X3942" cm="1">
        <f t="array" ref="X3942">_xlfn.IFS(Table1[[#This Row],[severity]]="Critical", 4, Table1[[#This Row],[severity]]="High", 3, Table1[[#This Row],[severity]]="Medium", 2, TRUE, 1)</f>
        <v>4</v>
      </c>
      <c r="Y3942">
        <f t="shared" si="122"/>
        <v>8</v>
      </c>
      <c r="Z3942" t="str">
        <f t="shared" si="123"/>
        <v>Morning (06-11)</v>
      </c>
    </row>
    <row r="3943" spans="1:26" x14ac:dyDescent="0.3">
      <c r="A3943" t="s">
        <v>5967</v>
      </c>
      <c r="B3943" t="s">
        <v>685</v>
      </c>
      <c r="C3943" t="s">
        <v>342</v>
      </c>
      <c r="D3943" t="s">
        <v>88</v>
      </c>
      <c r="E3943" t="s">
        <v>93</v>
      </c>
      <c r="F3943">
        <f>MONTH(Table1[[#This Row],[incident_datetime]])</f>
        <v>5</v>
      </c>
      <c r="G3943">
        <f>YEAR(Table1[[#This Row],[incident_datetime]])</f>
        <v>2024</v>
      </c>
      <c r="H3943" s="1">
        <v>45432.233182870368</v>
      </c>
      <c r="I3943" t="s">
        <v>475</v>
      </c>
      <c r="J3943" t="s">
        <v>3417</v>
      </c>
      <c r="K3943">
        <v>52</v>
      </c>
      <c r="L3943" t="s">
        <v>34</v>
      </c>
      <c r="M3943" t="s">
        <v>85</v>
      </c>
      <c r="N3943" t="s">
        <v>1547</v>
      </c>
      <c r="O3943">
        <v>80</v>
      </c>
      <c r="P3943" t="s">
        <v>34</v>
      </c>
      <c r="Q3943" t="s">
        <v>27</v>
      </c>
      <c r="R3943" t="s">
        <v>52</v>
      </c>
      <c r="S3943" t="s">
        <v>98</v>
      </c>
      <c r="T3943" t="s">
        <v>270</v>
      </c>
      <c r="U3943">
        <v>5</v>
      </c>
      <c r="V3943" s="4">
        <v>9849.34</v>
      </c>
      <c r="W3943" t="s">
        <v>110</v>
      </c>
      <c r="X3943" cm="1">
        <f t="array" ref="X3943">_xlfn.IFS(Table1[[#This Row],[severity]]="Critical", 4, Table1[[#This Row],[severity]]="High", 3, Table1[[#This Row],[severity]]="Medium", 2, TRUE, 1)</f>
        <v>1</v>
      </c>
      <c r="Y3943">
        <f t="shared" si="122"/>
        <v>5</v>
      </c>
      <c r="Z3943" t="str">
        <f t="shared" si="123"/>
        <v>Night (00-05)</v>
      </c>
    </row>
    <row r="3944" spans="1:26" x14ac:dyDescent="0.3">
      <c r="A3944" t="s">
        <v>5968</v>
      </c>
      <c r="B3944" t="s">
        <v>1173</v>
      </c>
      <c r="C3944" t="s">
        <v>686</v>
      </c>
      <c r="D3944" t="s">
        <v>38</v>
      </c>
      <c r="E3944" t="s">
        <v>39</v>
      </c>
      <c r="F3944">
        <f>MONTH(Table1[[#This Row],[incident_datetime]])</f>
        <v>5</v>
      </c>
      <c r="G3944">
        <f>YEAR(Table1[[#This Row],[incident_datetime]])</f>
        <v>2020</v>
      </c>
      <c r="H3944" s="1">
        <v>43976.750775462962</v>
      </c>
      <c r="I3944" t="s">
        <v>113</v>
      </c>
      <c r="J3944" t="s">
        <v>1571</v>
      </c>
      <c r="K3944">
        <v>57</v>
      </c>
      <c r="L3944" t="s">
        <v>59</v>
      </c>
      <c r="M3944" t="s">
        <v>85</v>
      </c>
      <c r="N3944" t="s">
        <v>1271</v>
      </c>
      <c r="O3944">
        <v>74</v>
      </c>
      <c r="P3944" t="s">
        <v>59</v>
      </c>
      <c r="Q3944" t="s">
        <v>215</v>
      </c>
      <c r="R3944" t="s">
        <v>97</v>
      </c>
      <c r="S3944" t="s">
        <v>61</v>
      </c>
      <c r="T3944" t="s">
        <v>270</v>
      </c>
      <c r="U3944">
        <v>1</v>
      </c>
      <c r="V3944" s="4">
        <v>26850.65</v>
      </c>
      <c r="W3944" t="s">
        <v>103</v>
      </c>
      <c r="X3944" cm="1">
        <f t="array" ref="X3944">_xlfn.IFS(Table1[[#This Row],[severity]]="Critical", 4, Table1[[#This Row],[severity]]="High", 3, Table1[[#This Row],[severity]]="Medium", 2, TRUE, 1)</f>
        <v>3</v>
      </c>
      <c r="Y3944">
        <f t="shared" si="122"/>
        <v>18</v>
      </c>
      <c r="Z3944" t="str">
        <f t="shared" si="123"/>
        <v>Evening (18-23)</v>
      </c>
    </row>
    <row r="3945" spans="1:26" x14ac:dyDescent="0.3">
      <c r="A3945" t="s">
        <v>5969</v>
      </c>
      <c r="B3945" t="s">
        <v>232</v>
      </c>
      <c r="C3945" t="s">
        <v>220</v>
      </c>
      <c r="D3945" t="s">
        <v>100</v>
      </c>
      <c r="E3945" t="s">
        <v>66</v>
      </c>
      <c r="F3945">
        <f>MONTH(Table1[[#This Row],[incident_datetime]])</f>
        <v>1</v>
      </c>
      <c r="G3945">
        <f>YEAR(Table1[[#This Row],[incident_datetime]])</f>
        <v>2018</v>
      </c>
      <c r="H3945" s="1">
        <v>43123.06454861111</v>
      </c>
      <c r="I3945" t="s">
        <v>208</v>
      </c>
      <c r="J3945" t="s">
        <v>7102</v>
      </c>
      <c r="K3945">
        <v>52</v>
      </c>
      <c r="L3945" t="s">
        <v>43</v>
      </c>
      <c r="M3945" t="s">
        <v>35</v>
      </c>
      <c r="N3945" t="s">
        <v>1642</v>
      </c>
      <c r="O3945">
        <v>83</v>
      </c>
      <c r="P3945" t="s">
        <v>59</v>
      </c>
      <c r="Q3945" t="s">
        <v>27</v>
      </c>
      <c r="R3945" t="s">
        <v>52</v>
      </c>
      <c r="S3945" t="s">
        <v>28</v>
      </c>
      <c r="T3945" t="s">
        <v>155</v>
      </c>
      <c r="U3945">
        <v>1</v>
      </c>
      <c r="V3945" s="4">
        <v>4361.0200000000004</v>
      </c>
      <c r="W3945" t="s">
        <v>103</v>
      </c>
      <c r="X3945" cm="1">
        <f t="array" ref="X3945">_xlfn.IFS(Table1[[#This Row],[severity]]="Critical", 4, Table1[[#This Row],[severity]]="High", 3, Table1[[#This Row],[severity]]="Medium", 2, TRUE, 1)</f>
        <v>1</v>
      </c>
      <c r="Y3945">
        <f t="shared" si="122"/>
        <v>1</v>
      </c>
      <c r="Z3945" t="str">
        <f t="shared" si="123"/>
        <v>Night (00-05)</v>
      </c>
    </row>
    <row r="3946" spans="1:26" x14ac:dyDescent="0.3">
      <c r="A3946" t="s">
        <v>5970</v>
      </c>
      <c r="B3946" t="s">
        <v>422</v>
      </c>
      <c r="C3946" t="s">
        <v>233</v>
      </c>
      <c r="D3946" t="s">
        <v>65</v>
      </c>
      <c r="E3946" t="s">
        <v>23</v>
      </c>
      <c r="F3946">
        <f ca="1">MONTH(Table1[[#This Row],[incident_datetime]])</f>
        <v>8</v>
      </c>
      <c r="G3946">
        <f ca="1">YEAR(Table1[[#This Row],[incident_datetime]])</f>
        <v>2026</v>
      </c>
      <c r="H3946" s="2">
        <f ca="1">TODAY()</f>
        <v>46250</v>
      </c>
      <c r="I3946" t="s">
        <v>152</v>
      </c>
      <c r="J3946" t="s">
        <v>2650</v>
      </c>
      <c r="K3946">
        <v>52</v>
      </c>
      <c r="L3946" t="s">
        <v>43</v>
      </c>
      <c r="M3946" t="s">
        <v>35</v>
      </c>
      <c r="N3946" t="s">
        <v>1601</v>
      </c>
      <c r="O3946">
        <v>65</v>
      </c>
      <c r="P3946" t="s">
        <v>59</v>
      </c>
      <c r="Q3946" t="s">
        <v>70</v>
      </c>
      <c r="R3946" t="s">
        <v>97</v>
      </c>
      <c r="S3946" t="s">
        <v>98</v>
      </c>
      <c r="T3946" t="s">
        <v>62</v>
      </c>
      <c r="U3946">
        <v>0</v>
      </c>
      <c r="V3946" s="4">
        <v>7518.15</v>
      </c>
      <c r="W3946" t="s">
        <v>103</v>
      </c>
      <c r="X3946" cm="1">
        <f t="array" ref="X3946">_xlfn.IFS(Table1[[#This Row],[severity]]="Critical", 4, Table1[[#This Row],[severity]]="High", 3, Table1[[#This Row],[severity]]="Medium", 2, TRUE, 1)</f>
        <v>3</v>
      </c>
      <c r="Y3946">
        <f t="shared" ca="1" si="122"/>
        <v>0</v>
      </c>
      <c r="Z3946" t="str">
        <f t="shared" ca="1" si="123"/>
        <v>Night (00-05)</v>
      </c>
    </row>
    <row r="3947" spans="1:26" x14ac:dyDescent="0.3">
      <c r="A3947" t="s">
        <v>5971</v>
      </c>
      <c r="B3947" t="s">
        <v>141</v>
      </c>
      <c r="C3947" t="s">
        <v>562</v>
      </c>
      <c r="D3947" t="s">
        <v>65</v>
      </c>
      <c r="E3947" t="s">
        <v>23</v>
      </c>
      <c r="F3947">
        <f>MONTH(Table1[[#This Row],[incident_datetime]])</f>
        <v>10</v>
      </c>
      <c r="G3947">
        <f>YEAR(Table1[[#This Row],[incident_datetime]])</f>
        <v>2024</v>
      </c>
      <c r="H3947" s="1">
        <v>45587.405671296299</v>
      </c>
      <c r="I3947" t="s">
        <v>315</v>
      </c>
      <c r="J3947" t="s">
        <v>1063</v>
      </c>
      <c r="K3947">
        <v>52</v>
      </c>
      <c r="L3947" t="s">
        <v>43</v>
      </c>
      <c r="M3947" t="s">
        <v>35</v>
      </c>
      <c r="N3947" t="s">
        <v>1581</v>
      </c>
      <c r="O3947">
        <v>76</v>
      </c>
      <c r="P3947" t="s">
        <v>59</v>
      </c>
      <c r="Q3947" t="s">
        <v>70</v>
      </c>
      <c r="R3947" t="s">
        <v>97</v>
      </c>
      <c r="S3947" t="s">
        <v>28</v>
      </c>
      <c r="T3947" t="s">
        <v>155</v>
      </c>
      <c r="U3947">
        <v>1</v>
      </c>
      <c r="V3947" s="4">
        <v>40745.74</v>
      </c>
      <c r="W3947" t="s">
        <v>103</v>
      </c>
      <c r="X3947" cm="1">
        <f t="array" ref="X3947">_xlfn.IFS(Table1[[#This Row],[severity]]="Critical", 4, Table1[[#This Row],[severity]]="High", 3, Table1[[#This Row],[severity]]="Medium", 2, TRUE, 1)</f>
        <v>3</v>
      </c>
      <c r="Y3947">
        <f t="shared" si="122"/>
        <v>9</v>
      </c>
      <c r="Z3947" t="str">
        <f t="shared" si="123"/>
        <v>Morning (06-11)</v>
      </c>
    </row>
    <row r="3948" spans="1:26" x14ac:dyDescent="0.3">
      <c r="A3948" t="s">
        <v>5972</v>
      </c>
      <c r="B3948" t="s">
        <v>539</v>
      </c>
      <c r="C3948" t="s">
        <v>233</v>
      </c>
      <c r="D3948" t="s">
        <v>65</v>
      </c>
      <c r="E3948" t="s">
        <v>66</v>
      </c>
      <c r="F3948">
        <f>MONTH(Table1[[#This Row],[incident_datetime]])</f>
        <v>6</v>
      </c>
      <c r="G3948">
        <f>YEAR(Table1[[#This Row],[incident_datetime]])</f>
        <v>2019</v>
      </c>
      <c r="H3948" s="1">
        <v>43639.384305555555</v>
      </c>
      <c r="I3948" t="s">
        <v>910</v>
      </c>
      <c r="J3948" t="s">
        <v>7102</v>
      </c>
      <c r="K3948">
        <v>52</v>
      </c>
      <c r="L3948" t="s">
        <v>43</v>
      </c>
      <c r="M3948" t="s">
        <v>35</v>
      </c>
      <c r="N3948" t="s">
        <v>4351</v>
      </c>
      <c r="O3948">
        <v>83</v>
      </c>
      <c r="P3948" t="s">
        <v>59</v>
      </c>
      <c r="Q3948" t="s">
        <v>27</v>
      </c>
      <c r="R3948" t="s">
        <v>139</v>
      </c>
      <c r="S3948" t="s">
        <v>28</v>
      </c>
      <c r="T3948" t="s">
        <v>29</v>
      </c>
      <c r="U3948">
        <v>2</v>
      </c>
      <c r="V3948" s="4">
        <v>26410.37</v>
      </c>
      <c r="W3948" t="s">
        <v>110</v>
      </c>
      <c r="X3948" cm="1">
        <f t="array" ref="X3948">_xlfn.IFS(Table1[[#This Row],[severity]]="Critical", 4, Table1[[#This Row],[severity]]="High", 3, Table1[[#This Row],[severity]]="Medium", 2, TRUE, 1)</f>
        <v>2</v>
      </c>
      <c r="Y3948">
        <f t="shared" si="122"/>
        <v>9</v>
      </c>
      <c r="Z3948" t="str">
        <f t="shared" si="123"/>
        <v>Morning (06-11)</v>
      </c>
    </row>
    <row r="3949" spans="1:26" x14ac:dyDescent="0.3">
      <c r="A3949" t="s">
        <v>5973</v>
      </c>
      <c r="B3949" t="s">
        <v>676</v>
      </c>
      <c r="C3949" t="s">
        <v>686</v>
      </c>
      <c r="D3949" t="s">
        <v>77</v>
      </c>
      <c r="E3949" t="s">
        <v>39</v>
      </c>
      <c r="F3949">
        <f>MONTH(Table1[[#This Row],[incident_datetime]])</f>
        <v>12</v>
      </c>
      <c r="G3949">
        <f>YEAR(Table1[[#This Row],[incident_datetime]])</f>
        <v>2022</v>
      </c>
      <c r="H3949" s="1">
        <v>44912.576840277776</v>
      </c>
      <c r="I3949" t="s">
        <v>804</v>
      </c>
      <c r="J3949" t="s">
        <v>3383</v>
      </c>
      <c r="K3949">
        <v>39</v>
      </c>
      <c r="L3949" t="s">
        <v>43</v>
      </c>
      <c r="M3949" t="s">
        <v>85</v>
      </c>
      <c r="N3949" t="s">
        <v>896</v>
      </c>
      <c r="O3949">
        <v>56</v>
      </c>
      <c r="P3949" t="s">
        <v>43</v>
      </c>
      <c r="Q3949" t="s">
        <v>116</v>
      </c>
      <c r="R3949" t="s">
        <v>109</v>
      </c>
      <c r="S3949" t="s">
        <v>61</v>
      </c>
      <c r="T3949" t="s">
        <v>155</v>
      </c>
      <c r="U3949">
        <v>3</v>
      </c>
      <c r="V3949" s="4">
        <v>26194.28</v>
      </c>
      <c r="W3949" t="s">
        <v>110</v>
      </c>
      <c r="X3949" cm="1">
        <f t="array" ref="X3949">_xlfn.IFS(Table1[[#This Row],[severity]]="Critical", 4, Table1[[#This Row],[severity]]="High", 3, Table1[[#This Row],[severity]]="Medium", 2, TRUE, 1)</f>
        <v>4</v>
      </c>
      <c r="Y3949">
        <f t="shared" si="122"/>
        <v>13</v>
      </c>
      <c r="Z3949" t="str">
        <f t="shared" si="123"/>
        <v>Afternoon (12-17)</v>
      </c>
    </row>
    <row r="3950" spans="1:26" x14ac:dyDescent="0.3">
      <c r="A3950" t="s">
        <v>5974</v>
      </c>
      <c r="B3950" t="s">
        <v>935</v>
      </c>
      <c r="C3950" t="s">
        <v>342</v>
      </c>
      <c r="D3950" t="s">
        <v>77</v>
      </c>
      <c r="E3950" t="s">
        <v>112</v>
      </c>
      <c r="F3950">
        <f>MONTH(Table1[[#This Row],[incident_datetime]])</f>
        <v>2</v>
      </c>
      <c r="G3950">
        <f>YEAR(Table1[[#This Row],[incident_datetime]])</f>
        <v>2019</v>
      </c>
      <c r="H3950" s="1">
        <v>43506.368113425924</v>
      </c>
      <c r="I3950" t="s">
        <v>433</v>
      </c>
      <c r="J3950" t="s">
        <v>3368</v>
      </c>
      <c r="K3950">
        <v>26</v>
      </c>
      <c r="L3950" t="s">
        <v>34</v>
      </c>
      <c r="M3950" t="s">
        <v>107</v>
      </c>
      <c r="N3950" t="s">
        <v>5975</v>
      </c>
      <c r="O3950">
        <v>51</v>
      </c>
      <c r="P3950" t="s">
        <v>43</v>
      </c>
      <c r="Q3950" t="s">
        <v>27</v>
      </c>
      <c r="R3950" t="s">
        <v>52</v>
      </c>
      <c r="S3950" t="s">
        <v>98</v>
      </c>
      <c r="T3950" t="s">
        <v>155</v>
      </c>
      <c r="U3950">
        <v>4</v>
      </c>
      <c r="V3950" s="4">
        <v>16393.080000000002</v>
      </c>
      <c r="W3950" t="s">
        <v>110</v>
      </c>
      <c r="X3950" cm="1">
        <f t="array" ref="X3950">_xlfn.IFS(Table1[[#This Row],[severity]]="Critical", 4, Table1[[#This Row],[severity]]="High", 3, Table1[[#This Row],[severity]]="Medium", 2, TRUE, 1)</f>
        <v>1</v>
      </c>
      <c r="Y3950">
        <f t="shared" si="122"/>
        <v>8</v>
      </c>
      <c r="Z3950" t="str">
        <f t="shared" si="123"/>
        <v>Morning (06-11)</v>
      </c>
    </row>
    <row r="3951" spans="1:26" x14ac:dyDescent="0.3">
      <c r="A3951" t="s">
        <v>5976</v>
      </c>
      <c r="B3951" t="s">
        <v>5977</v>
      </c>
      <c r="C3951" t="s">
        <v>258</v>
      </c>
      <c r="D3951" t="s">
        <v>77</v>
      </c>
      <c r="E3951" t="s">
        <v>78</v>
      </c>
      <c r="F3951">
        <f>MONTH(Table1[[#This Row],[incident_datetime]])</f>
        <v>9</v>
      </c>
      <c r="G3951">
        <f>YEAR(Table1[[#This Row],[incident_datetime]])</f>
        <v>2020</v>
      </c>
      <c r="H3951" s="1">
        <v>44086.853414351855</v>
      </c>
      <c r="I3951" t="s">
        <v>594</v>
      </c>
      <c r="J3951" t="s">
        <v>7102</v>
      </c>
      <c r="K3951">
        <v>52</v>
      </c>
      <c r="L3951" t="s">
        <v>43</v>
      </c>
      <c r="M3951" t="s">
        <v>35</v>
      </c>
      <c r="N3951" t="s">
        <v>2164</v>
      </c>
      <c r="O3951">
        <v>89</v>
      </c>
      <c r="P3951" t="s">
        <v>59</v>
      </c>
      <c r="Q3951" t="s">
        <v>70</v>
      </c>
      <c r="R3951" t="s">
        <v>139</v>
      </c>
      <c r="S3951" t="s">
        <v>61</v>
      </c>
      <c r="T3951" t="s">
        <v>62</v>
      </c>
      <c r="U3951">
        <v>1</v>
      </c>
      <c r="V3951" s="4">
        <v>40664.97</v>
      </c>
      <c r="W3951" t="s">
        <v>103</v>
      </c>
      <c r="X3951" cm="1">
        <f t="array" ref="X3951">_xlfn.IFS(Table1[[#This Row],[severity]]="Critical", 4, Table1[[#This Row],[severity]]="High", 3, Table1[[#This Row],[severity]]="Medium", 2, TRUE, 1)</f>
        <v>2</v>
      </c>
      <c r="Y3951">
        <f t="shared" si="122"/>
        <v>20</v>
      </c>
      <c r="Z3951" t="str">
        <f t="shared" si="123"/>
        <v>Evening (18-23)</v>
      </c>
    </row>
    <row r="3952" spans="1:26" x14ac:dyDescent="0.3">
      <c r="A3952" t="s">
        <v>5978</v>
      </c>
      <c r="B3952" t="s">
        <v>676</v>
      </c>
      <c r="C3952" t="s">
        <v>686</v>
      </c>
      <c r="D3952" t="s">
        <v>65</v>
      </c>
      <c r="E3952" t="s">
        <v>66</v>
      </c>
      <c r="F3952">
        <f>MONTH(Table1[[#This Row],[incident_datetime]])</f>
        <v>8</v>
      </c>
      <c r="G3952">
        <f>YEAR(Table1[[#This Row],[incident_datetime]])</f>
        <v>2019</v>
      </c>
      <c r="H3952" s="1">
        <v>43690.793483796297</v>
      </c>
      <c r="I3952" t="s">
        <v>404</v>
      </c>
      <c r="J3952" t="s">
        <v>456</v>
      </c>
      <c r="K3952">
        <v>54</v>
      </c>
      <c r="L3952" t="s">
        <v>43</v>
      </c>
      <c r="M3952" t="s">
        <v>35</v>
      </c>
      <c r="N3952" t="s">
        <v>5979</v>
      </c>
      <c r="O3952">
        <v>58</v>
      </c>
      <c r="P3952" t="s">
        <v>43</v>
      </c>
      <c r="Q3952" t="s">
        <v>27</v>
      </c>
      <c r="R3952" t="s">
        <v>97</v>
      </c>
      <c r="S3952" t="s">
        <v>61</v>
      </c>
      <c r="T3952" t="s">
        <v>155</v>
      </c>
      <c r="U3952">
        <v>0</v>
      </c>
      <c r="V3952" s="4">
        <v>35032.85</v>
      </c>
      <c r="W3952" t="s">
        <v>110</v>
      </c>
      <c r="X3952" cm="1">
        <f t="array" ref="X3952">_xlfn.IFS(Table1[[#This Row],[severity]]="Critical", 4, Table1[[#This Row],[severity]]="High", 3, Table1[[#This Row],[severity]]="Medium", 2, TRUE, 1)</f>
        <v>3</v>
      </c>
      <c r="Y3952">
        <f t="shared" si="122"/>
        <v>19</v>
      </c>
      <c r="Z3952" t="str">
        <f t="shared" si="123"/>
        <v>Evening (18-23)</v>
      </c>
    </row>
    <row r="3953" spans="1:26" x14ac:dyDescent="0.3">
      <c r="A3953" t="s">
        <v>5980</v>
      </c>
      <c r="B3953" t="s">
        <v>391</v>
      </c>
      <c r="C3953" t="s">
        <v>185</v>
      </c>
      <c r="D3953" t="s">
        <v>65</v>
      </c>
      <c r="E3953" t="s">
        <v>112</v>
      </c>
      <c r="F3953">
        <f>MONTH(Table1[[#This Row],[incident_datetime]])</f>
        <v>3</v>
      </c>
      <c r="G3953">
        <f>YEAR(Table1[[#This Row],[incident_datetime]])</f>
        <v>2020</v>
      </c>
      <c r="H3953" s="2">
        <v>43892</v>
      </c>
      <c r="I3953" t="s">
        <v>613</v>
      </c>
      <c r="J3953" t="s">
        <v>5981</v>
      </c>
      <c r="K3953">
        <v>50</v>
      </c>
      <c r="L3953" t="s">
        <v>43</v>
      </c>
      <c r="M3953" t="s">
        <v>35</v>
      </c>
      <c r="N3953" t="s">
        <v>1187</v>
      </c>
      <c r="O3953">
        <v>56</v>
      </c>
      <c r="P3953" t="s">
        <v>43</v>
      </c>
      <c r="Q3953" t="s">
        <v>27</v>
      </c>
      <c r="R3953" t="s">
        <v>139</v>
      </c>
      <c r="S3953" t="s">
        <v>98</v>
      </c>
      <c r="T3953" t="s">
        <v>155</v>
      </c>
      <c r="U3953">
        <v>0</v>
      </c>
      <c r="V3953" s="4">
        <v>5040.97</v>
      </c>
      <c r="W3953" t="s">
        <v>103</v>
      </c>
      <c r="X3953" cm="1">
        <f t="array" ref="X3953">_xlfn.IFS(Table1[[#This Row],[severity]]="Critical", 4, Table1[[#This Row],[severity]]="High", 3, Table1[[#This Row],[severity]]="Medium", 2, TRUE, 1)</f>
        <v>2</v>
      </c>
      <c r="Y3953">
        <f t="shared" si="122"/>
        <v>0</v>
      </c>
      <c r="Z3953" t="str">
        <f t="shared" si="123"/>
        <v>Night (00-05)</v>
      </c>
    </row>
    <row r="3954" spans="1:26" x14ac:dyDescent="0.3">
      <c r="A3954" t="s">
        <v>5982</v>
      </c>
      <c r="B3954" t="s">
        <v>267</v>
      </c>
      <c r="C3954" t="s">
        <v>258</v>
      </c>
      <c r="D3954" t="s">
        <v>88</v>
      </c>
      <c r="E3954" t="s">
        <v>72</v>
      </c>
      <c r="F3954">
        <f>MONTH(Table1[[#This Row],[incident_datetime]])</f>
        <v>8</v>
      </c>
      <c r="G3954">
        <f>YEAR(Table1[[#This Row],[incident_datetime]])</f>
        <v>2019</v>
      </c>
      <c r="H3954" s="1">
        <v>43681.713645833333</v>
      </c>
      <c r="I3954" t="s">
        <v>161</v>
      </c>
      <c r="J3954" t="s">
        <v>1008</v>
      </c>
      <c r="K3954">
        <v>54</v>
      </c>
      <c r="L3954" t="s">
        <v>59</v>
      </c>
      <c r="M3954" t="s">
        <v>41</v>
      </c>
      <c r="N3954" t="s">
        <v>1503</v>
      </c>
      <c r="O3954">
        <v>38</v>
      </c>
      <c r="P3954" t="s">
        <v>59</v>
      </c>
      <c r="Q3954" t="s">
        <v>70</v>
      </c>
      <c r="R3954" t="s">
        <v>109</v>
      </c>
      <c r="S3954" t="s">
        <v>61</v>
      </c>
      <c r="T3954" t="s">
        <v>155</v>
      </c>
      <c r="U3954">
        <v>5</v>
      </c>
      <c r="V3954" s="4">
        <v>17995.21</v>
      </c>
      <c r="W3954" t="s">
        <v>110</v>
      </c>
      <c r="X3954" cm="1">
        <f t="array" ref="X3954">_xlfn.IFS(Table1[[#This Row],[severity]]="Critical", 4, Table1[[#This Row],[severity]]="High", 3, Table1[[#This Row],[severity]]="Medium", 2, TRUE, 1)</f>
        <v>4</v>
      </c>
      <c r="Y3954">
        <f t="shared" si="122"/>
        <v>17</v>
      </c>
      <c r="Z3954" t="str">
        <f t="shared" si="123"/>
        <v>Afternoon (12-17)</v>
      </c>
    </row>
    <row r="3955" spans="1:26" x14ac:dyDescent="0.3">
      <c r="A3955" t="s">
        <v>5983</v>
      </c>
      <c r="B3955" t="s">
        <v>382</v>
      </c>
      <c r="C3955" t="s">
        <v>180</v>
      </c>
      <c r="D3955" t="s">
        <v>88</v>
      </c>
      <c r="E3955" t="s">
        <v>55</v>
      </c>
      <c r="F3955">
        <f>MONTH(Table1[[#This Row],[incident_datetime]])</f>
        <v>1</v>
      </c>
      <c r="G3955">
        <f>YEAR(Table1[[#This Row],[incident_datetime]])</f>
        <v>2020</v>
      </c>
      <c r="H3955" s="1">
        <v>43839.058194444442</v>
      </c>
      <c r="I3955" t="s">
        <v>385</v>
      </c>
      <c r="J3955" t="s">
        <v>1569</v>
      </c>
      <c r="K3955">
        <v>68</v>
      </c>
      <c r="L3955" t="s">
        <v>43</v>
      </c>
      <c r="M3955" t="s">
        <v>35</v>
      </c>
      <c r="N3955" t="s">
        <v>1986</v>
      </c>
      <c r="O3955">
        <v>64</v>
      </c>
      <c r="P3955" t="s">
        <v>43</v>
      </c>
      <c r="Q3955" t="s">
        <v>45</v>
      </c>
      <c r="R3955" t="s">
        <v>97</v>
      </c>
      <c r="S3955" t="s">
        <v>61</v>
      </c>
      <c r="T3955" t="s">
        <v>155</v>
      </c>
      <c r="U3955">
        <v>1</v>
      </c>
      <c r="V3955" s="4">
        <v>48441.87</v>
      </c>
      <c r="W3955" t="s">
        <v>103</v>
      </c>
      <c r="X3955" cm="1">
        <f t="array" ref="X3955">_xlfn.IFS(Table1[[#This Row],[severity]]="Critical", 4, Table1[[#This Row],[severity]]="High", 3, Table1[[#This Row],[severity]]="Medium", 2, TRUE, 1)</f>
        <v>3</v>
      </c>
      <c r="Y3955">
        <f t="shared" si="122"/>
        <v>1</v>
      </c>
      <c r="Z3955" t="str">
        <f t="shared" si="123"/>
        <v>Night (00-05)</v>
      </c>
    </row>
    <row r="3956" spans="1:26" x14ac:dyDescent="0.3">
      <c r="A3956" t="s">
        <v>5984</v>
      </c>
      <c r="B3956" t="s">
        <v>7101</v>
      </c>
      <c r="C3956" t="s">
        <v>233</v>
      </c>
      <c r="D3956" t="s">
        <v>88</v>
      </c>
      <c r="E3956" t="s">
        <v>23</v>
      </c>
      <c r="F3956">
        <f>MONTH(Table1[[#This Row],[incident_datetime]])</f>
        <v>2</v>
      </c>
      <c r="G3956">
        <f>YEAR(Table1[[#This Row],[incident_datetime]])</f>
        <v>2022</v>
      </c>
      <c r="H3956" s="1">
        <v>44603.300208333334</v>
      </c>
      <c r="I3956" t="s">
        <v>347</v>
      </c>
      <c r="J3956" t="s">
        <v>3740</v>
      </c>
      <c r="K3956">
        <v>50</v>
      </c>
      <c r="L3956" t="s">
        <v>43</v>
      </c>
      <c r="M3956" t="s">
        <v>107</v>
      </c>
      <c r="N3956" t="s">
        <v>653</v>
      </c>
      <c r="O3956">
        <v>17</v>
      </c>
      <c r="P3956" t="s">
        <v>59</v>
      </c>
      <c r="Q3956" t="s">
        <v>27</v>
      </c>
      <c r="R3956" t="s">
        <v>109</v>
      </c>
      <c r="S3956" t="s">
        <v>98</v>
      </c>
      <c r="T3956" t="s">
        <v>29</v>
      </c>
      <c r="U3956">
        <v>1</v>
      </c>
      <c r="V3956" s="4">
        <v>40878.480000000003</v>
      </c>
      <c r="W3956" t="s">
        <v>103</v>
      </c>
      <c r="X3956" cm="1">
        <f t="array" ref="X3956">_xlfn.IFS(Table1[[#This Row],[severity]]="Critical", 4, Table1[[#This Row],[severity]]="High", 3, Table1[[#This Row],[severity]]="Medium", 2, TRUE, 1)</f>
        <v>4</v>
      </c>
      <c r="Y3956">
        <f t="shared" si="122"/>
        <v>7</v>
      </c>
      <c r="Z3956" t="str">
        <f t="shared" si="123"/>
        <v>Morning (06-11)</v>
      </c>
    </row>
    <row r="3957" spans="1:26" x14ac:dyDescent="0.3">
      <c r="A3957" t="s">
        <v>5985</v>
      </c>
      <c r="B3957" t="s">
        <v>165</v>
      </c>
      <c r="C3957" t="s">
        <v>258</v>
      </c>
      <c r="D3957" t="s">
        <v>38</v>
      </c>
      <c r="E3957" t="s">
        <v>112</v>
      </c>
      <c r="F3957">
        <f>MONTH(Table1[[#This Row],[incident_datetime]])</f>
        <v>5</v>
      </c>
      <c r="G3957">
        <f>YEAR(Table1[[#This Row],[incident_datetime]])</f>
        <v>2018</v>
      </c>
      <c r="H3957" s="1">
        <v>43237.906689814816</v>
      </c>
      <c r="I3957" t="s">
        <v>1196</v>
      </c>
      <c r="J3957" t="s">
        <v>7102</v>
      </c>
      <c r="K3957">
        <v>52</v>
      </c>
      <c r="L3957" t="s">
        <v>43</v>
      </c>
      <c r="M3957" t="s">
        <v>35</v>
      </c>
      <c r="N3957" t="s">
        <v>4156</v>
      </c>
      <c r="O3957">
        <v>80</v>
      </c>
      <c r="P3957" t="s">
        <v>59</v>
      </c>
      <c r="Q3957" t="s">
        <v>60</v>
      </c>
      <c r="R3957" t="s">
        <v>139</v>
      </c>
      <c r="S3957" t="s">
        <v>61</v>
      </c>
      <c r="T3957" t="s">
        <v>29</v>
      </c>
      <c r="U3957">
        <v>3</v>
      </c>
      <c r="V3957" s="4">
        <v>49031.37</v>
      </c>
      <c r="W3957" t="s">
        <v>103</v>
      </c>
      <c r="X3957" cm="1">
        <f t="array" ref="X3957">_xlfn.IFS(Table1[[#This Row],[severity]]="Critical", 4, Table1[[#This Row],[severity]]="High", 3, Table1[[#This Row],[severity]]="Medium", 2, TRUE, 1)</f>
        <v>2</v>
      </c>
      <c r="Y3957">
        <f t="shared" si="122"/>
        <v>21</v>
      </c>
      <c r="Z3957" t="str">
        <f t="shared" si="123"/>
        <v>Evening (18-23)</v>
      </c>
    </row>
    <row r="3958" spans="1:26" x14ac:dyDescent="0.3">
      <c r="A3958" t="s">
        <v>5986</v>
      </c>
      <c r="B3958" t="s">
        <v>539</v>
      </c>
      <c r="C3958" t="s">
        <v>468</v>
      </c>
      <c r="D3958" t="s">
        <v>22</v>
      </c>
      <c r="E3958" t="s">
        <v>186</v>
      </c>
      <c r="F3958">
        <f>MONTH(Table1[[#This Row],[incident_datetime]])</f>
        <v>10</v>
      </c>
      <c r="G3958">
        <f>YEAR(Table1[[#This Row],[incident_datetime]])</f>
        <v>2024</v>
      </c>
      <c r="H3958" s="1">
        <v>45596.373773148145</v>
      </c>
      <c r="I3958" t="s">
        <v>324</v>
      </c>
      <c r="J3958" t="s">
        <v>2538</v>
      </c>
      <c r="K3958">
        <v>61</v>
      </c>
      <c r="L3958" t="s">
        <v>43</v>
      </c>
      <c r="M3958" t="s">
        <v>85</v>
      </c>
      <c r="N3958" t="s">
        <v>4952</v>
      </c>
      <c r="O3958">
        <v>55</v>
      </c>
      <c r="P3958" t="s">
        <v>43</v>
      </c>
      <c r="Q3958" t="s">
        <v>70</v>
      </c>
      <c r="R3958" t="s">
        <v>97</v>
      </c>
      <c r="S3958" t="s">
        <v>28</v>
      </c>
      <c r="T3958" t="s">
        <v>29</v>
      </c>
      <c r="U3958">
        <v>3</v>
      </c>
      <c r="V3958" s="4">
        <v>23896.11</v>
      </c>
      <c r="W3958" t="s">
        <v>103</v>
      </c>
      <c r="X3958" cm="1">
        <f t="array" ref="X3958">_xlfn.IFS(Table1[[#This Row],[severity]]="Critical", 4, Table1[[#This Row],[severity]]="High", 3, Table1[[#This Row],[severity]]="Medium", 2, TRUE, 1)</f>
        <v>3</v>
      </c>
      <c r="Y3958">
        <f t="shared" si="122"/>
        <v>8</v>
      </c>
      <c r="Z3958" t="str">
        <f t="shared" si="123"/>
        <v>Morning (06-11)</v>
      </c>
    </row>
    <row r="3959" spans="1:26" x14ac:dyDescent="0.3">
      <c r="A3959" t="s">
        <v>5987</v>
      </c>
      <c r="B3959" t="s">
        <v>1173</v>
      </c>
      <c r="C3959" t="s">
        <v>562</v>
      </c>
      <c r="D3959" t="s">
        <v>100</v>
      </c>
      <c r="E3959" t="s">
        <v>66</v>
      </c>
      <c r="F3959">
        <f>MONTH(Table1[[#This Row],[incident_datetime]])</f>
        <v>8</v>
      </c>
      <c r="G3959">
        <f>YEAR(Table1[[#This Row],[incident_datetime]])</f>
        <v>2020</v>
      </c>
      <c r="H3959" s="1">
        <v>44049.895266203705</v>
      </c>
      <c r="I3959" t="s">
        <v>204</v>
      </c>
      <c r="J3959" t="s">
        <v>1220</v>
      </c>
      <c r="K3959">
        <v>27</v>
      </c>
      <c r="L3959" t="s">
        <v>59</v>
      </c>
      <c r="M3959" t="s">
        <v>35</v>
      </c>
      <c r="N3959" t="s">
        <v>2205</v>
      </c>
      <c r="O3959">
        <v>70</v>
      </c>
      <c r="P3959" t="s">
        <v>59</v>
      </c>
      <c r="Q3959" t="s">
        <v>27</v>
      </c>
      <c r="R3959" t="s">
        <v>97</v>
      </c>
      <c r="S3959" t="s">
        <v>61</v>
      </c>
      <c r="T3959" t="s">
        <v>29</v>
      </c>
      <c r="U3959">
        <v>4</v>
      </c>
      <c r="V3959" s="4">
        <v>19917.05</v>
      </c>
      <c r="W3959" t="s">
        <v>103</v>
      </c>
      <c r="X3959" cm="1">
        <f t="array" ref="X3959">_xlfn.IFS(Table1[[#This Row],[severity]]="Critical", 4, Table1[[#This Row],[severity]]="High", 3, Table1[[#This Row],[severity]]="Medium", 2, TRUE, 1)</f>
        <v>3</v>
      </c>
      <c r="Y3959">
        <f t="shared" si="122"/>
        <v>21</v>
      </c>
      <c r="Z3959" t="str">
        <f t="shared" si="123"/>
        <v>Evening (18-23)</v>
      </c>
    </row>
    <row r="3960" spans="1:26" x14ac:dyDescent="0.3">
      <c r="A3960" t="s">
        <v>5988</v>
      </c>
      <c r="B3960" t="s">
        <v>64</v>
      </c>
      <c r="C3960" t="s">
        <v>342</v>
      </c>
      <c r="D3960" t="s">
        <v>77</v>
      </c>
      <c r="E3960" t="s">
        <v>55</v>
      </c>
      <c r="F3960">
        <f>MONTH(Table1[[#This Row],[incident_datetime]])</f>
        <v>8</v>
      </c>
      <c r="G3960">
        <f>YEAR(Table1[[#This Row],[incident_datetime]])</f>
        <v>2024</v>
      </c>
      <c r="H3960" s="1">
        <v>45505.112650462965</v>
      </c>
      <c r="I3960" t="s">
        <v>594</v>
      </c>
      <c r="J3960" t="s">
        <v>1218</v>
      </c>
      <c r="K3960">
        <v>45</v>
      </c>
      <c r="L3960" t="s">
        <v>43</v>
      </c>
      <c r="M3960" t="s">
        <v>107</v>
      </c>
      <c r="N3960" t="s">
        <v>2700</v>
      </c>
      <c r="O3960">
        <v>83</v>
      </c>
      <c r="P3960" t="s">
        <v>59</v>
      </c>
      <c r="Q3960" t="s">
        <v>70</v>
      </c>
      <c r="R3960" t="s">
        <v>109</v>
      </c>
      <c r="S3960" t="s">
        <v>28</v>
      </c>
      <c r="T3960" t="s">
        <v>155</v>
      </c>
      <c r="U3960">
        <v>1</v>
      </c>
      <c r="V3960" s="4">
        <v>34607.53</v>
      </c>
      <c r="W3960" t="s">
        <v>103</v>
      </c>
      <c r="X3960" cm="1">
        <f t="array" ref="X3960">_xlfn.IFS(Table1[[#This Row],[severity]]="Critical", 4, Table1[[#This Row],[severity]]="High", 3, Table1[[#This Row],[severity]]="Medium", 2, TRUE, 1)</f>
        <v>4</v>
      </c>
      <c r="Y3960">
        <f t="shared" si="122"/>
        <v>2</v>
      </c>
      <c r="Z3960" t="str">
        <f t="shared" si="123"/>
        <v>Night (00-05)</v>
      </c>
    </row>
    <row r="3961" spans="1:26" x14ac:dyDescent="0.3">
      <c r="A3961" t="s">
        <v>5989</v>
      </c>
      <c r="B3961" t="s">
        <v>7101</v>
      </c>
      <c r="C3961" t="s">
        <v>562</v>
      </c>
      <c r="D3961" t="s">
        <v>38</v>
      </c>
      <c r="E3961" t="s">
        <v>93</v>
      </c>
      <c r="F3961">
        <f>MONTH(Table1[[#This Row],[incident_datetime]])</f>
        <v>4</v>
      </c>
      <c r="G3961">
        <f>YEAR(Table1[[#This Row],[incident_datetime]])</f>
        <v>2020</v>
      </c>
      <c r="H3961" s="1">
        <v>43942.609317129631</v>
      </c>
      <c r="I3961" t="s">
        <v>321</v>
      </c>
      <c r="J3961" t="s">
        <v>3298</v>
      </c>
      <c r="K3961">
        <v>52</v>
      </c>
      <c r="L3961" t="s">
        <v>43</v>
      </c>
      <c r="M3961" t="s">
        <v>35</v>
      </c>
      <c r="N3961" t="s">
        <v>533</v>
      </c>
      <c r="O3961">
        <v>31</v>
      </c>
      <c r="P3961" t="s">
        <v>59</v>
      </c>
      <c r="Q3961" t="s">
        <v>27</v>
      </c>
      <c r="R3961" t="s">
        <v>97</v>
      </c>
      <c r="S3961" t="s">
        <v>98</v>
      </c>
      <c r="T3961" t="s">
        <v>155</v>
      </c>
      <c r="U3961">
        <v>3</v>
      </c>
      <c r="V3961" s="4">
        <v>3937.95</v>
      </c>
      <c r="W3961" t="s">
        <v>110</v>
      </c>
      <c r="X3961" cm="1">
        <f t="array" ref="X3961">_xlfn.IFS(Table1[[#This Row],[severity]]="Critical", 4, Table1[[#This Row],[severity]]="High", 3, Table1[[#This Row],[severity]]="Medium", 2, TRUE, 1)</f>
        <v>3</v>
      </c>
      <c r="Y3961">
        <f t="shared" si="122"/>
        <v>14</v>
      </c>
      <c r="Z3961" t="str">
        <f t="shared" si="123"/>
        <v>Afternoon (12-17)</v>
      </c>
    </row>
    <row r="3962" spans="1:26" x14ac:dyDescent="0.3">
      <c r="A3962" t="s">
        <v>5990</v>
      </c>
      <c r="B3962" t="s">
        <v>676</v>
      </c>
      <c r="C3962" t="s">
        <v>258</v>
      </c>
      <c r="D3962" t="s">
        <v>100</v>
      </c>
      <c r="E3962" t="s">
        <v>186</v>
      </c>
      <c r="F3962">
        <f>MONTH(Table1[[#This Row],[incident_datetime]])</f>
        <v>9</v>
      </c>
      <c r="G3962">
        <f>YEAR(Table1[[#This Row],[incident_datetime]])</f>
        <v>2019</v>
      </c>
      <c r="H3962" s="1">
        <v>43723.016157407408</v>
      </c>
      <c r="I3962" t="s">
        <v>56</v>
      </c>
      <c r="J3962" t="s">
        <v>7102</v>
      </c>
      <c r="K3962">
        <v>52</v>
      </c>
      <c r="L3962" t="s">
        <v>43</v>
      </c>
      <c r="M3962" t="s">
        <v>35</v>
      </c>
      <c r="N3962" t="s">
        <v>2079</v>
      </c>
      <c r="O3962">
        <v>47</v>
      </c>
      <c r="P3962" t="s">
        <v>43</v>
      </c>
      <c r="Q3962" t="s">
        <v>27</v>
      </c>
      <c r="R3962" t="s">
        <v>139</v>
      </c>
      <c r="S3962" t="s">
        <v>28</v>
      </c>
      <c r="T3962" t="s">
        <v>29</v>
      </c>
      <c r="U3962">
        <v>4</v>
      </c>
      <c r="V3962" s="4">
        <v>39409.269999999997</v>
      </c>
      <c r="W3962" t="s">
        <v>110</v>
      </c>
      <c r="X3962" cm="1">
        <f t="array" ref="X3962">_xlfn.IFS(Table1[[#This Row],[severity]]="Critical", 4, Table1[[#This Row],[severity]]="High", 3, Table1[[#This Row],[severity]]="Medium", 2, TRUE, 1)</f>
        <v>2</v>
      </c>
      <c r="Y3962">
        <f t="shared" si="122"/>
        <v>0</v>
      </c>
      <c r="Z3962" t="str">
        <f t="shared" si="123"/>
        <v>Night (00-05)</v>
      </c>
    </row>
    <row r="3963" spans="1:26" x14ac:dyDescent="0.3">
      <c r="A3963" t="s">
        <v>5991</v>
      </c>
      <c r="B3963" t="s">
        <v>165</v>
      </c>
      <c r="C3963" t="s">
        <v>342</v>
      </c>
      <c r="D3963" t="s">
        <v>38</v>
      </c>
      <c r="E3963" t="s">
        <v>39</v>
      </c>
      <c r="F3963">
        <f>MONTH(Table1[[#This Row],[incident_datetime]])</f>
        <v>2</v>
      </c>
      <c r="G3963">
        <f>YEAR(Table1[[#This Row],[incident_datetime]])</f>
        <v>2018</v>
      </c>
      <c r="H3963" s="1">
        <v>43142.190300925926</v>
      </c>
      <c r="I3963" t="s">
        <v>730</v>
      </c>
      <c r="J3963" t="s">
        <v>4104</v>
      </c>
      <c r="K3963">
        <v>32</v>
      </c>
      <c r="L3963" t="s">
        <v>43</v>
      </c>
      <c r="M3963" t="s">
        <v>35</v>
      </c>
      <c r="N3963" t="s">
        <v>1110</v>
      </c>
      <c r="O3963">
        <v>56</v>
      </c>
      <c r="P3963" t="s">
        <v>43</v>
      </c>
      <c r="Q3963" t="s">
        <v>215</v>
      </c>
      <c r="R3963" t="s">
        <v>52</v>
      </c>
      <c r="S3963" t="s">
        <v>61</v>
      </c>
      <c r="T3963" t="s">
        <v>270</v>
      </c>
      <c r="U3963">
        <v>4</v>
      </c>
      <c r="V3963" s="4">
        <v>36709.67</v>
      </c>
      <c r="W3963" t="s">
        <v>110</v>
      </c>
      <c r="X3963" cm="1">
        <f t="array" ref="X3963">_xlfn.IFS(Table1[[#This Row],[severity]]="Critical", 4, Table1[[#This Row],[severity]]="High", 3, Table1[[#This Row],[severity]]="Medium", 2, TRUE, 1)</f>
        <v>1</v>
      </c>
      <c r="Y3963">
        <f t="shared" si="122"/>
        <v>4</v>
      </c>
      <c r="Z3963" t="str">
        <f t="shared" si="123"/>
        <v>Night (00-05)</v>
      </c>
    </row>
    <row r="3964" spans="1:26" x14ac:dyDescent="0.3">
      <c r="A3964" t="s">
        <v>5992</v>
      </c>
      <c r="B3964" t="s">
        <v>676</v>
      </c>
      <c r="C3964" t="s">
        <v>562</v>
      </c>
      <c r="D3964" t="s">
        <v>65</v>
      </c>
      <c r="E3964" t="s">
        <v>93</v>
      </c>
      <c r="F3964">
        <f>MONTH(Table1[[#This Row],[incident_datetime]])</f>
        <v>5</v>
      </c>
      <c r="G3964">
        <f>YEAR(Table1[[#This Row],[incident_datetime]])</f>
        <v>2023</v>
      </c>
      <c r="H3964" s="1">
        <v>45059.641608796293</v>
      </c>
      <c r="I3964" t="s">
        <v>644</v>
      </c>
      <c r="J3964" t="s">
        <v>7102</v>
      </c>
      <c r="K3964">
        <v>52</v>
      </c>
      <c r="L3964" t="s">
        <v>43</v>
      </c>
      <c r="M3964" t="s">
        <v>35</v>
      </c>
      <c r="N3964" t="s">
        <v>1003</v>
      </c>
      <c r="O3964">
        <v>74</v>
      </c>
      <c r="P3964" t="s">
        <v>59</v>
      </c>
      <c r="Q3964" t="s">
        <v>70</v>
      </c>
      <c r="R3964" t="s">
        <v>109</v>
      </c>
      <c r="S3964" t="s">
        <v>28</v>
      </c>
      <c r="T3964" t="s">
        <v>155</v>
      </c>
      <c r="U3964">
        <v>5</v>
      </c>
      <c r="V3964">
        <v>0</v>
      </c>
      <c r="W3964" t="s">
        <v>110</v>
      </c>
      <c r="X3964" cm="1">
        <f t="array" ref="X3964">_xlfn.IFS(Table1[[#This Row],[severity]]="Critical", 4, Table1[[#This Row],[severity]]="High", 3, Table1[[#This Row],[severity]]="Medium", 2, TRUE, 1)</f>
        <v>4</v>
      </c>
      <c r="Y3964">
        <f t="shared" si="122"/>
        <v>15</v>
      </c>
      <c r="Z3964" t="str">
        <f t="shared" si="123"/>
        <v>Afternoon (12-17)</v>
      </c>
    </row>
    <row r="3965" spans="1:26" x14ac:dyDescent="0.3">
      <c r="A3965" t="s">
        <v>5993</v>
      </c>
      <c r="B3965" t="s">
        <v>267</v>
      </c>
      <c r="C3965" t="s">
        <v>342</v>
      </c>
      <c r="D3965" t="s">
        <v>38</v>
      </c>
      <c r="E3965" t="s">
        <v>55</v>
      </c>
      <c r="F3965">
        <f ca="1">MONTH(Table1[[#This Row],[incident_datetime]])</f>
        <v>8</v>
      </c>
      <c r="G3965">
        <f ca="1">YEAR(Table1[[#This Row],[incident_datetime]])</f>
        <v>2026</v>
      </c>
      <c r="H3965" s="2">
        <f ca="1">TODAY()</f>
        <v>46250</v>
      </c>
      <c r="I3965" t="s">
        <v>278</v>
      </c>
      <c r="J3965" t="s">
        <v>839</v>
      </c>
      <c r="K3965">
        <v>67</v>
      </c>
      <c r="L3965" t="s">
        <v>43</v>
      </c>
      <c r="M3965" t="s">
        <v>107</v>
      </c>
      <c r="N3965" t="s">
        <v>2026</v>
      </c>
      <c r="O3965">
        <v>61</v>
      </c>
      <c r="P3965" t="s">
        <v>43</v>
      </c>
      <c r="Q3965" t="s">
        <v>27</v>
      </c>
      <c r="R3965" t="s">
        <v>52</v>
      </c>
      <c r="S3965" t="s">
        <v>61</v>
      </c>
      <c r="T3965" t="s">
        <v>155</v>
      </c>
      <c r="U3965">
        <v>4</v>
      </c>
      <c r="V3965" s="4">
        <v>25483.05</v>
      </c>
      <c r="W3965" t="s">
        <v>110</v>
      </c>
      <c r="X3965" cm="1">
        <f t="array" ref="X3965">_xlfn.IFS(Table1[[#This Row],[severity]]="Critical", 4, Table1[[#This Row],[severity]]="High", 3, Table1[[#This Row],[severity]]="Medium", 2, TRUE, 1)</f>
        <v>1</v>
      </c>
      <c r="Y3965">
        <f t="shared" ca="1" si="122"/>
        <v>0</v>
      </c>
      <c r="Z3965" t="str">
        <f t="shared" ca="1" si="123"/>
        <v>Night (00-05)</v>
      </c>
    </row>
    <row r="3966" spans="1:26" x14ac:dyDescent="0.3">
      <c r="A3966" t="s">
        <v>5994</v>
      </c>
      <c r="B3966" t="s">
        <v>165</v>
      </c>
      <c r="C3966" t="s">
        <v>135</v>
      </c>
      <c r="D3966" t="s">
        <v>88</v>
      </c>
      <c r="E3966" t="s">
        <v>112</v>
      </c>
      <c r="F3966">
        <f>MONTH(Table1[[#This Row],[incident_datetime]])</f>
        <v>1</v>
      </c>
      <c r="G3966">
        <f>YEAR(Table1[[#This Row],[incident_datetime]])</f>
        <v>2022</v>
      </c>
      <c r="H3966" s="1">
        <v>44575.87877314815</v>
      </c>
      <c r="I3966" t="s">
        <v>774</v>
      </c>
      <c r="J3966" t="s">
        <v>911</v>
      </c>
      <c r="K3966">
        <v>26</v>
      </c>
      <c r="L3966" t="s">
        <v>34</v>
      </c>
      <c r="M3966" t="s">
        <v>35</v>
      </c>
      <c r="N3966" t="s">
        <v>1713</v>
      </c>
      <c r="O3966">
        <v>17</v>
      </c>
      <c r="P3966" t="s">
        <v>59</v>
      </c>
      <c r="Q3966" t="s">
        <v>70</v>
      </c>
      <c r="R3966" t="s">
        <v>139</v>
      </c>
      <c r="S3966" t="s">
        <v>61</v>
      </c>
      <c r="T3966" t="s">
        <v>155</v>
      </c>
      <c r="U3966">
        <v>5</v>
      </c>
      <c r="V3966">
        <v>0</v>
      </c>
      <c r="W3966" t="s">
        <v>110</v>
      </c>
      <c r="X3966" cm="1">
        <f t="array" ref="X3966">_xlfn.IFS(Table1[[#This Row],[severity]]="Critical", 4, Table1[[#This Row],[severity]]="High", 3, Table1[[#This Row],[severity]]="Medium", 2, TRUE, 1)</f>
        <v>2</v>
      </c>
      <c r="Y3966">
        <f t="shared" si="122"/>
        <v>21</v>
      </c>
      <c r="Z3966" t="str">
        <f t="shared" si="123"/>
        <v>Evening (18-23)</v>
      </c>
    </row>
    <row r="3967" spans="1:26" x14ac:dyDescent="0.3">
      <c r="A3967" t="s">
        <v>5995</v>
      </c>
      <c r="B3967" t="s">
        <v>507</v>
      </c>
      <c r="C3967" t="s">
        <v>258</v>
      </c>
      <c r="D3967" t="s">
        <v>92</v>
      </c>
      <c r="E3967" t="s">
        <v>186</v>
      </c>
      <c r="F3967">
        <f>MONTH(Table1[[#This Row],[incident_datetime]])</f>
        <v>8</v>
      </c>
      <c r="G3967">
        <f>YEAR(Table1[[#This Row],[incident_datetime]])</f>
        <v>2024</v>
      </c>
      <c r="H3967" s="1">
        <v>45527.428206018521</v>
      </c>
      <c r="I3967" t="s">
        <v>327</v>
      </c>
      <c r="J3967" t="s">
        <v>1812</v>
      </c>
      <c r="K3967">
        <v>59</v>
      </c>
      <c r="L3967" t="s">
        <v>43</v>
      </c>
      <c r="M3967" t="s">
        <v>107</v>
      </c>
      <c r="N3967" t="s">
        <v>200</v>
      </c>
      <c r="O3967">
        <v>83</v>
      </c>
      <c r="P3967" t="s">
        <v>59</v>
      </c>
      <c r="Q3967" t="s">
        <v>27</v>
      </c>
      <c r="R3967" t="s">
        <v>97</v>
      </c>
      <c r="S3967" t="s">
        <v>132</v>
      </c>
      <c r="T3967" t="s">
        <v>270</v>
      </c>
      <c r="U3967">
        <v>1</v>
      </c>
      <c r="V3967" s="4">
        <v>35592.949999999997</v>
      </c>
      <c r="W3967" t="s">
        <v>110</v>
      </c>
      <c r="X3967" cm="1">
        <f t="array" ref="X3967">_xlfn.IFS(Table1[[#This Row],[severity]]="Critical", 4, Table1[[#This Row],[severity]]="High", 3, Table1[[#This Row],[severity]]="Medium", 2, TRUE, 1)</f>
        <v>3</v>
      </c>
      <c r="Y3967">
        <f t="shared" si="122"/>
        <v>10</v>
      </c>
      <c r="Z3967" t="str">
        <f t="shared" si="123"/>
        <v>Morning (06-11)</v>
      </c>
    </row>
    <row r="3968" spans="1:26" x14ac:dyDescent="0.3">
      <c r="A3968" t="s">
        <v>5996</v>
      </c>
      <c r="B3968" t="s">
        <v>685</v>
      </c>
      <c r="C3968" t="s">
        <v>135</v>
      </c>
      <c r="D3968" t="s">
        <v>48</v>
      </c>
      <c r="E3968" t="s">
        <v>78</v>
      </c>
      <c r="F3968">
        <f>MONTH(Table1[[#This Row],[incident_datetime]])</f>
        <v>3</v>
      </c>
      <c r="G3968">
        <f>YEAR(Table1[[#This Row],[incident_datetime]])</f>
        <v>2021</v>
      </c>
      <c r="H3968" s="1">
        <v>44272.326909722222</v>
      </c>
      <c r="I3968" t="s">
        <v>1212</v>
      </c>
      <c r="J3968" t="s">
        <v>661</v>
      </c>
      <c r="K3968">
        <v>32</v>
      </c>
      <c r="L3968" t="s">
        <v>59</v>
      </c>
      <c r="M3968" t="s">
        <v>35</v>
      </c>
      <c r="N3968" t="s">
        <v>3452</v>
      </c>
      <c r="O3968">
        <v>51</v>
      </c>
      <c r="P3968" t="s">
        <v>43</v>
      </c>
      <c r="Q3968" t="s">
        <v>70</v>
      </c>
      <c r="R3968" t="s">
        <v>109</v>
      </c>
      <c r="S3968" t="s">
        <v>61</v>
      </c>
      <c r="T3968" t="s">
        <v>29</v>
      </c>
      <c r="U3968">
        <v>1</v>
      </c>
      <c r="V3968" s="4">
        <v>25767.69</v>
      </c>
      <c r="W3968" t="s">
        <v>103</v>
      </c>
      <c r="X3968" cm="1">
        <f t="array" ref="X3968">_xlfn.IFS(Table1[[#This Row],[severity]]="Critical", 4, Table1[[#This Row],[severity]]="High", 3, Table1[[#This Row],[severity]]="Medium", 2, TRUE, 1)</f>
        <v>4</v>
      </c>
      <c r="Y3968">
        <f t="shared" si="122"/>
        <v>7</v>
      </c>
      <c r="Z3968" t="str">
        <f t="shared" si="123"/>
        <v>Morning (06-11)</v>
      </c>
    </row>
    <row r="3969" spans="1:26" x14ac:dyDescent="0.3">
      <c r="A3969" t="s">
        <v>5997</v>
      </c>
      <c r="B3969" t="s">
        <v>373</v>
      </c>
      <c r="C3969" t="s">
        <v>562</v>
      </c>
      <c r="D3969" t="s">
        <v>38</v>
      </c>
      <c r="E3969" t="s">
        <v>66</v>
      </c>
      <c r="F3969">
        <f>MONTH(Table1[[#This Row],[incident_datetime]])</f>
        <v>8</v>
      </c>
      <c r="G3969">
        <f>YEAR(Table1[[#This Row],[incident_datetime]])</f>
        <v>2019</v>
      </c>
      <c r="H3969" s="1">
        <v>43679.218761574077</v>
      </c>
      <c r="I3969" t="s">
        <v>613</v>
      </c>
      <c r="J3969" t="s">
        <v>1718</v>
      </c>
      <c r="K3969">
        <v>54</v>
      </c>
      <c r="L3969" t="s">
        <v>43</v>
      </c>
      <c r="M3969" t="s">
        <v>35</v>
      </c>
      <c r="N3969" t="s">
        <v>345</v>
      </c>
      <c r="O3969">
        <v>41</v>
      </c>
      <c r="P3969" t="s">
        <v>43</v>
      </c>
      <c r="Q3969" t="s">
        <v>70</v>
      </c>
      <c r="R3969" t="s">
        <v>109</v>
      </c>
      <c r="S3969" t="s">
        <v>132</v>
      </c>
      <c r="T3969" t="s">
        <v>155</v>
      </c>
      <c r="U3969">
        <v>2</v>
      </c>
      <c r="V3969" s="4">
        <v>35999.93</v>
      </c>
      <c r="W3969" t="s">
        <v>103</v>
      </c>
      <c r="X3969" cm="1">
        <f t="array" ref="X3969">_xlfn.IFS(Table1[[#This Row],[severity]]="Critical", 4, Table1[[#This Row],[severity]]="High", 3, Table1[[#This Row],[severity]]="Medium", 2, TRUE, 1)</f>
        <v>4</v>
      </c>
      <c r="Y3969">
        <f t="shared" si="122"/>
        <v>5</v>
      </c>
      <c r="Z3969" t="str">
        <f t="shared" si="123"/>
        <v>Night (00-05)</v>
      </c>
    </row>
    <row r="3970" spans="1:26" x14ac:dyDescent="0.3">
      <c r="A3970" t="s">
        <v>5998</v>
      </c>
      <c r="B3970" t="s">
        <v>263</v>
      </c>
      <c r="C3970" t="s">
        <v>686</v>
      </c>
      <c r="D3970" t="s">
        <v>22</v>
      </c>
      <c r="E3970" t="s">
        <v>186</v>
      </c>
      <c r="F3970">
        <f>MONTH(Table1[[#This Row],[incident_datetime]])</f>
        <v>12</v>
      </c>
      <c r="G3970">
        <f>YEAR(Table1[[#This Row],[incident_datetime]])</f>
        <v>2018</v>
      </c>
      <c r="H3970" s="1">
        <v>43451.66715277778</v>
      </c>
      <c r="I3970" t="s">
        <v>535</v>
      </c>
      <c r="J3970" t="s">
        <v>1731</v>
      </c>
      <c r="K3970">
        <v>35</v>
      </c>
      <c r="L3970" t="s">
        <v>43</v>
      </c>
      <c r="M3970" t="s">
        <v>107</v>
      </c>
      <c r="N3970" t="s">
        <v>4394</v>
      </c>
      <c r="O3970">
        <v>70</v>
      </c>
      <c r="P3970" t="s">
        <v>59</v>
      </c>
      <c r="Q3970" t="s">
        <v>27</v>
      </c>
      <c r="R3970" t="s">
        <v>109</v>
      </c>
      <c r="S3970" t="s">
        <v>53</v>
      </c>
      <c r="T3970" t="s">
        <v>155</v>
      </c>
      <c r="U3970">
        <v>1</v>
      </c>
      <c r="V3970" s="4">
        <v>1835.98</v>
      </c>
      <c r="W3970" t="s">
        <v>110</v>
      </c>
      <c r="X3970" cm="1">
        <f t="array" ref="X3970">_xlfn.IFS(Table1[[#This Row],[severity]]="Critical", 4, Table1[[#This Row],[severity]]="High", 3, Table1[[#This Row],[severity]]="Medium", 2, TRUE, 1)</f>
        <v>4</v>
      </c>
      <c r="Y3970">
        <f t="shared" ref="Y3970:Y4033" si="124">HOUR(H3970)</f>
        <v>16</v>
      </c>
      <c r="Z3970" t="str">
        <f t="shared" ref="Z3970:Z4033" si="125">IF(Y3970&lt;6,"Night (00-05)",IF(Y3970&lt;12,"Morning (06-11)",IF(Y3970&lt;18,"Afternoon (12-17)","Evening (18-23)")))</f>
        <v>Afternoon (12-17)</v>
      </c>
    </row>
    <row r="3971" spans="1:26" x14ac:dyDescent="0.3">
      <c r="A3971" t="s">
        <v>5999</v>
      </c>
      <c r="B3971" t="s">
        <v>267</v>
      </c>
      <c r="C3971" t="s">
        <v>562</v>
      </c>
      <c r="D3971" t="s">
        <v>100</v>
      </c>
      <c r="E3971" t="s">
        <v>39</v>
      </c>
      <c r="F3971">
        <f>MONTH(Table1[[#This Row],[incident_datetime]])</f>
        <v>12</v>
      </c>
      <c r="G3971">
        <f>YEAR(Table1[[#This Row],[incident_datetime]])</f>
        <v>2022</v>
      </c>
      <c r="H3971" s="1">
        <v>44907.410115740742</v>
      </c>
      <c r="I3971" t="s">
        <v>181</v>
      </c>
      <c r="J3971" t="s">
        <v>1606</v>
      </c>
      <c r="K3971">
        <v>52</v>
      </c>
      <c r="L3971" t="s">
        <v>43</v>
      </c>
      <c r="M3971" t="s">
        <v>35</v>
      </c>
      <c r="O3971">
        <v>56</v>
      </c>
      <c r="P3971" t="s">
        <v>59</v>
      </c>
      <c r="Q3971" t="s">
        <v>70</v>
      </c>
      <c r="R3971" t="s">
        <v>52</v>
      </c>
      <c r="S3971" t="s">
        <v>98</v>
      </c>
      <c r="T3971" t="s">
        <v>155</v>
      </c>
      <c r="U3971">
        <v>3</v>
      </c>
      <c r="V3971" s="4">
        <v>10863.03</v>
      </c>
      <c r="W3971" t="s">
        <v>110</v>
      </c>
      <c r="X3971" cm="1">
        <f t="array" ref="X3971">_xlfn.IFS(Table1[[#This Row],[severity]]="Critical", 4, Table1[[#This Row],[severity]]="High", 3, Table1[[#This Row],[severity]]="Medium", 2, TRUE, 1)</f>
        <v>1</v>
      </c>
      <c r="Y3971">
        <f t="shared" si="124"/>
        <v>9</v>
      </c>
      <c r="Z3971" t="str">
        <f t="shared" si="125"/>
        <v>Morning (06-11)</v>
      </c>
    </row>
    <row r="3972" spans="1:26" x14ac:dyDescent="0.3">
      <c r="A3972" t="s">
        <v>6000</v>
      </c>
      <c r="B3972" t="s">
        <v>47</v>
      </c>
      <c r="C3972" t="s">
        <v>180</v>
      </c>
      <c r="D3972" t="s">
        <v>77</v>
      </c>
      <c r="E3972" t="s">
        <v>31</v>
      </c>
      <c r="F3972">
        <f ca="1">MONTH(Table1[[#This Row],[incident_datetime]])</f>
        <v>8</v>
      </c>
      <c r="G3972">
        <f ca="1">YEAR(Table1[[#This Row],[incident_datetime]])</f>
        <v>2026</v>
      </c>
      <c r="H3972" s="2">
        <f ca="1">TODAY()</f>
        <v>46250</v>
      </c>
      <c r="I3972" t="s">
        <v>448</v>
      </c>
      <c r="J3972" t="s">
        <v>983</v>
      </c>
      <c r="K3972">
        <v>58</v>
      </c>
      <c r="L3972" t="s">
        <v>43</v>
      </c>
      <c r="M3972" t="s">
        <v>35</v>
      </c>
      <c r="N3972" t="s">
        <v>6001</v>
      </c>
      <c r="O3972">
        <v>82</v>
      </c>
      <c r="P3972" t="s">
        <v>43</v>
      </c>
      <c r="Q3972" t="s">
        <v>70</v>
      </c>
      <c r="R3972" t="s">
        <v>139</v>
      </c>
      <c r="S3972" t="s">
        <v>61</v>
      </c>
      <c r="T3972" t="s">
        <v>62</v>
      </c>
      <c r="U3972">
        <v>1</v>
      </c>
      <c r="V3972" s="4">
        <v>203.64</v>
      </c>
      <c r="W3972" t="s">
        <v>103</v>
      </c>
      <c r="X3972" cm="1">
        <f t="array" ref="X3972">_xlfn.IFS(Table1[[#This Row],[severity]]="Critical", 4, Table1[[#This Row],[severity]]="High", 3, Table1[[#This Row],[severity]]="Medium", 2, TRUE, 1)</f>
        <v>2</v>
      </c>
      <c r="Y3972">
        <f t="shared" ca="1" si="124"/>
        <v>0</v>
      </c>
      <c r="Z3972" t="str">
        <f t="shared" ca="1" si="125"/>
        <v>Night (00-05)</v>
      </c>
    </row>
    <row r="3973" spans="1:26" x14ac:dyDescent="0.3">
      <c r="A3973" t="s">
        <v>6002</v>
      </c>
      <c r="B3973" t="s">
        <v>1173</v>
      </c>
      <c r="C3973" t="s">
        <v>258</v>
      </c>
      <c r="D3973" t="s">
        <v>77</v>
      </c>
      <c r="E3973" t="s">
        <v>31</v>
      </c>
      <c r="F3973">
        <f>MONTH(Table1[[#This Row],[incident_datetime]])</f>
        <v>11</v>
      </c>
      <c r="G3973">
        <f>YEAR(Table1[[#This Row],[incident_datetime]])</f>
        <v>2020</v>
      </c>
      <c r="H3973" s="1">
        <v>44151.760428240741</v>
      </c>
      <c r="I3973" t="s">
        <v>195</v>
      </c>
      <c r="J3973" t="s">
        <v>7102</v>
      </c>
      <c r="K3973">
        <v>52</v>
      </c>
      <c r="L3973" t="s">
        <v>43</v>
      </c>
      <c r="M3973" t="s">
        <v>35</v>
      </c>
      <c r="N3973" t="s">
        <v>6003</v>
      </c>
      <c r="O3973">
        <v>82</v>
      </c>
      <c r="P3973" t="s">
        <v>59</v>
      </c>
      <c r="Q3973" t="s">
        <v>45</v>
      </c>
      <c r="R3973" t="s">
        <v>97</v>
      </c>
      <c r="S3973" t="s">
        <v>132</v>
      </c>
      <c r="T3973" t="s">
        <v>270</v>
      </c>
      <c r="U3973">
        <v>2</v>
      </c>
      <c r="V3973" s="4">
        <v>28377.62</v>
      </c>
      <c r="W3973" t="s">
        <v>103</v>
      </c>
      <c r="X3973" cm="1">
        <f t="array" ref="X3973">_xlfn.IFS(Table1[[#This Row],[severity]]="Critical", 4, Table1[[#This Row],[severity]]="High", 3, Table1[[#This Row],[severity]]="Medium", 2, TRUE, 1)</f>
        <v>3</v>
      </c>
      <c r="Y3973">
        <f t="shared" si="124"/>
        <v>18</v>
      </c>
      <c r="Z3973" t="str">
        <f t="shared" si="125"/>
        <v>Evening (18-23)</v>
      </c>
    </row>
    <row r="3974" spans="1:26" x14ac:dyDescent="0.3">
      <c r="A3974" t="s">
        <v>6004</v>
      </c>
      <c r="B3974" t="s">
        <v>338</v>
      </c>
      <c r="C3974" t="s">
        <v>220</v>
      </c>
      <c r="D3974" t="s">
        <v>92</v>
      </c>
      <c r="E3974" t="s">
        <v>186</v>
      </c>
      <c r="F3974">
        <f>MONTH(Table1[[#This Row],[incident_datetime]])</f>
        <v>8</v>
      </c>
      <c r="G3974">
        <f>YEAR(Table1[[#This Row],[incident_datetime]])</f>
        <v>2022</v>
      </c>
      <c r="H3974" s="1">
        <v>44787.657638888886</v>
      </c>
      <c r="I3974" t="s">
        <v>761</v>
      </c>
      <c r="J3974" t="s">
        <v>2070</v>
      </c>
      <c r="K3974">
        <v>48</v>
      </c>
      <c r="L3974" t="s">
        <v>43</v>
      </c>
      <c r="M3974" t="s">
        <v>35</v>
      </c>
      <c r="N3974" t="s">
        <v>2473</v>
      </c>
      <c r="O3974">
        <v>14</v>
      </c>
      <c r="P3974" t="s">
        <v>59</v>
      </c>
      <c r="Q3974" t="s">
        <v>70</v>
      </c>
      <c r="R3974" t="s">
        <v>139</v>
      </c>
      <c r="S3974" t="s">
        <v>61</v>
      </c>
      <c r="T3974" t="s">
        <v>155</v>
      </c>
      <c r="U3974">
        <v>0</v>
      </c>
      <c r="V3974" s="4">
        <v>22250.9</v>
      </c>
      <c r="W3974" t="s">
        <v>110</v>
      </c>
      <c r="X3974" cm="1">
        <f t="array" ref="X3974">_xlfn.IFS(Table1[[#This Row],[severity]]="Critical", 4, Table1[[#This Row],[severity]]="High", 3, Table1[[#This Row],[severity]]="Medium", 2, TRUE, 1)</f>
        <v>2</v>
      </c>
      <c r="Y3974">
        <f t="shared" si="124"/>
        <v>15</v>
      </c>
      <c r="Z3974" t="str">
        <f t="shared" si="125"/>
        <v>Afternoon (12-17)</v>
      </c>
    </row>
    <row r="3975" spans="1:26" x14ac:dyDescent="0.3">
      <c r="A3975" t="s">
        <v>6005</v>
      </c>
      <c r="B3975" t="s">
        <v>935</v>
      </c>
      <c r="C3975" t="s">
        <v>233</v>
      </c>
      <c r="D3975" t="s">
        <v>92</v>
      </c>
      <c r="E3975" t="s">
        <v>23</v>
      </c>
      <c r="F3975">
        <f>MONTH(Table1[[#This Row],[incident_datetime]])</f>
        <v>3</v>
      </c>
      <c r="G3975">
        <f>YEAR(Table1[[#This Row],[incident_datetime]])</f>
        <v>2021</v>
      </c>
      <c r="H3975" s="1">
        <v>44258.979375000003</v>
      </c>
      <c r="I3975" t="s">
        <v>462</v>
      </c>
      <c r="J3975" t="s">
        <v>413</v>
      </c>
      <c r="K3975">
        <v>43</v>
      </c>
      <c r="L3975" t="s">
        <v>43</v>
      </c>
      <c r="M3975" t="s">
        <v>85</v>
      </c>
      <c r="N3975" t="s">
        <v>1214</v>
      </c>
      <c r="O3975">
        <v>42</v>
      </c>
      <c r="P3975" t="s">
        <v>59</v>
      </c>
      <c r="Q3975" t="s">
        <v>215</v>
      </c>
      <c r="R3975" t="s">
        <v>139</v>
      </c>
      <c r="S3975" t="s">
        <v>28</v>
      </c>
      <c r="T3975" t="s">
        <v>270</v>
      </c>
      <c r="U3975">
        <v>3</v>
      </c>
      <c r="V3975" s="4">
        <v>1031.49</v>
      </c>
      <c r="W3975" t="s">
        <v>110</v>
      </c>
      <c r="X3975" cm="1">
        <f t="array" ref="X3975">_xlfn.IFS(Table1[[#This Row],[severity]]="Critical", 4, Table1[[#This Row],[severity]]="High", 3, Table1[[#This Row],[severity]]="Medium", 2, TRUE, 1)</f>
        <v>2</v>
      </c>
      <c r="Y3975">
        <f t="shared" si="124"/>
        <v>23</v>
      </c>
      <c r="Z3975" t="str">
        <f t="shared" si="125"/>
        <v>Evening (18-23)</v>
      </c>
    </row>
    <row r="3976" spans="1:26" x14ac:dyDescent="0.3">
      <c r="A3976" t="s">
        <v>6006</v>
      </c>
      <c r="B3976" t="s">
        <v>935</v>
      </c>
      <c r="C3976" t="s">
        <v>233</v>
      </c>
      <c r="D3976" t="s">
        <v>100</v>
      </c>
      <c r="E3976" t="s">
        <v>39</v>
      </c>
      <c r="F3976">
        <f>MONTH(Table1[[#This Row],[incident_datetime]])</f>
        <v>3</v>
      </c>
      <c r="G3976">
        <f>YEAR(Table1[[#This Row],[incident_datetime]])</f>
        <v>2024</v>
      </c>
      <c r="H3976" s="1">
        <v>45376.758159722223</v>
      </c>
      <c r="I3976" t="s">
        <v>800</v>
      </c>
      <c r="J3976" t="s">
        <v>7102</v>
      </c>
      <c r="K3976">
        <v>52</v>
      </c>
      <c r="L3976" t="s">
        <v>43</v>
      </c>
      <c r="M3976" t="s">
        <v>35</v>
      </c>
      <c r="N3976" t="s">
        <v>1526</v>
      </c>
      <c r="O3976">
        <v>13</v>
      </c>
      <c r="P3976" t="s">
        <v>43</v>
      </c>
      <c r="Q3976" t="s">
        <v>70</v>
      </c>
      <c r="R3976" t="s">
        <v>52</v>
      </c>
      <c r="S3976" t="s">
        <v>28</v>
      </c>
      <c r="T3976" t="s">
        <v>29</v>
      </c>
      <c r="U3976">
        <v>3</v>
      </c>
      <c r="V3976" s="4">
        <v>23549.759999999998</v>
      </c>
      <c r="W3976" t="s">
        <v>110</v>
      </c>
      <c r="X3976" cm="1">
        <f t="array" ref="X3976">_xlfn.IFS(Table1[[#This Row],[severity]]="Critical", 4, Table1[[#This Row],[severity]]="High", 3, Table1[[#This Row],[severity]]="Medium", 2, TRUE, 1)</f>
        <v>1</v>
      </c>
      <c r="Y3976">
        <f t="shared" si="124"/>
        <v>18</v>
      </c>
      <c r="Z3976" t="str">
        <f t="shared" si="125"/>
        <v>Evening (18-23)</v>
      </c>
    </row>
    <row r="3977" spans="1:26" x14ac:dyDescent="0.3">
      <c r="A3977" t="s">
        <v>6007</v>
      </c>
      <c r="B3977" t="s">
        <v>676</v>
      </c>
      <c r="C3977" t="s">
        <v>233</v>
      </c>
      <c r="D3977" t="s">
        <v>65</v>
      </c>
      <c r="E3977" t="s">
        <v>66</v>
      </c>
      <c r="F3977">
        <f>MONTH(Table1[[#This Row],[incident_datetime]])</f>
        <v>12</v>
      </c>
      <c r="G3977">
        <f>YEAR(Table1[[#This Row],[incident_datetime]])</f>
        <v>2020</v>
      </c>
      <c r="H3977" s="1">
        <v>44191.169618055559</v>
      </c>
      <c r="I3977" t="s">
        <v>605</v>
      </c>
      <c r="J3977" t="s">
        <v>1267</v>
      </c>
      <c r="K3977">
        <v>70</v>
      </c>
      <c r="L3977" t="s">
        <v>43</v>
      </c>
      <c r="M3977" t="s">
        <v>35</v>
      </c>
      <c r="N3977" t="s">
        <v>1268</v>
      </c>
      <c r="O3977">
        <v>80</v>
      </c>
      <c r="P3977" t="s">
        <v>59</v>
      </c>
      <c r="Q3977" t="s">
        <v>27</v>
      </c>
      <c r="R3977" t="s">
        <v>109</v>
      </c>
      <c r="S3977" t="s">
        <v>28</v>
      </c>
      <c r="T3977" t="s">
        <v>270</v>
      </c>
      <c r="U3977">
        <v>5</v>
      </c>
      <c r="V3977" s="4">
        <v>25439.46</v>
      </c>
      <c r="W3977" t="s">
        <v>110</v>
      </c>
      <c r="X3977" cm="1">
        <f t="array" ref="X3977">_xlfn.IFS(Table1[[#This Row],[severity]]="Critical", 4, Table1[[#This Row],[severity]]="High", 3, Table1[[#This Row],[severity]]="Medium", 2, TRUE, 1)</f>
        <v>4</v>
      </c>
      <c r="Y3977">
        <f t="shared" si="124"/>
        <v>4</v>
      </c>
      <c r="Z3977" t="str">
        <f t="shared" si="125"/>
        <v>Night (00-05)</v>
      </c>
    </row>
    <row r="3978" spans="1:26" x14ac:dyDescent="0.3">
      <c r="A3978" t="s">
        <v>6008</v>
      </c>
      <c r="B3978" t="s">
        <v>676</v>
      </c>
      <c r="C3978" t="s">
        <v>233</v>
      </c>
      <c r="D3978" t="s">
        <v>48</v>
      </c>
      <c r="E3978" t="s">
        <v>55</v>
      </c>
      <c r="F3978">
        <f>MONTH(Table1[[#This Row],[incident_datetime]])</f>
        <v>11</v>
      </c>
      <c r="G3978">
        <f>YEAR(Table1[[#This Row],[incident_datetime]])</f>
        <v>2024</v>
      </c>
      <c r="H3978" s="1">
        <v>45597.680277777778</v>
      </c>
      <c r="I3978" t="s">
        <v>324</v>
      </c>
      <c r="J3978" t="s">
        <v>1128</v>
      </c>
      <c r="K3978">
        <v>37</v>
      </c>
      <c r="L3978" t="s">
        <v>43</v>
      </c>
      <c r="M3978" t="s">
        <v>35</v>
      </c>
      <c r="N3978" t="s">
        <v>4275</v>
      </c>
      <c r="O3978">
        <v>77</v>
      </c>
      <c r="P3978" t="s">
        <v>59</v>
      </c>
      <c r="Q3978" t="s">
        <v>215</v>
      </c>
      <c r="R3978" t="s">
        <v>109</v>
      </c>
      <c r="S3978" t="s">
        <v>61</v>
      </c>
      <c r="T3978" t="s">
        <v>29</v>
      </c>
      <c r="U3978">
        <v>2</v>
      </c>
      <c r="V3978" s="4">
        <v>25744.75</v>
      </c>
      <c r="W3978" t="s">
        <v>110</v>
      </c>
      <c r="X3978" cm="1">
        <f t="array" ref="X3978">_xlfn.IFS(Table1[[#This Row],[severity]]="Critical", 4, Table1[[#This Row],[severity]]="High", 3, Table1[[#This Row],[severity]]="Medium", 2, TRUE, 1)</f>
        <v>4</v>
      </c>
      <c r="Y3978">
        <f t="shared" si="124"/>
        <v>16</v>
      </c>
      <c r="Z3978" t="str">
        <f t="shared" si="125"/>
        <v>Afternoon (12-17)</v>
      </c>
    </row>
    <row r="3979" spans="1:26" x14ac:dyDescent="0.3">
      <c r="A3979" t="s">
        <v>6009</v>
      </c>
      <c r="B3979" t="s">
        <v>422</v>
      </c>
      <c r="C3979" t="s">
        <v>468</v>
      </c>
      <c r="D3979" t="s">
        <v>88</v>
      </c>
      <c r="E3979" t="s">
        <v>186</v>
      </c>
      <c r="F3979">
        <f ca="1">MONTH(Table1[[#This Row],[incident_datetime]])</f>
        <v>8</v>
      </c>
      <c r="G3979">
        <f ca="1">YEAR(Table1[[#This Row],[incident_datetime]])</f>
        <v>2026</v>
      </c>
      <c r="H3979" s="2">
        <f ca="1">TODAY()</f>
        <v>46250</v>
      </c>
      <c r="I3979" t="s">
        <v>204</v>
      </c>
      <c r="J3979" t="s">
        <v>7102</v>
      </c>
      <c r="K3979">
        <v>52</v>
      </c>
      <c r="L3979" t="s">
        <v>43</v>
      </c>
      <c r="M3979" t="s">
        <v>35</v>
      </c>
      <c r="N3979" t="s">
        <v>1288</v>
      </c>
      <c r="O3979">
        <v>73</v>
      </c>
      <c r="P3979" t="s">
        <v>43</v>
      </c>
      <c r="Q3979" t="s">
        <v>215</v>
      </c>
      <c r="R3979" t="s">
        <v>109</v>
      </c>
      <c r="S3979" t="s">
        <v>28</v>
      </c>
      <c r="T3979" t="s">
        <v>62</v>
      </c>
      <c r="U3979">
        <v>5</v>
      </c>
      <c r="V3979" s="4">
        <v>10024.969999999999</v>
      </c>
      <c r="W3979" t="s">
        <v>103</v>
      </c>
      <c r="X3979" cm="1">
        <f t="array" ref="X3979">_xlfn.IFS(Table1[[#This Row],[severity]]="Critical", 4, Table1[[#This Row],[severity]]="High", 3, Table1[[#This Row],[severity]]="Medium", 2, TRUE, 1)</f>
        <v>4</v>
      </c>
      <c r="Y3979">
        <f t="shared" ca="1" si="124"/>
        <v>0</v>
      </c>
      <c r="Z3979" t="str">
        <f t="shared" ca="1" si="125"/>
        <v>Night (00-05)</v>
      </c>
    </row>
    <row r="3980" spans="1:26" x14ac:dyDescent="0.3">
      <c r="A3980" t="s">
        <v>6010</v>
      </c>
      <c r="B3980" t="s">
        <v>935</v>
      </c>
      <c r="C3980" t="s">
        <v>686</v>
      </c>
      <c r="D3980" t="s">
        <v>65</v>
      </c>
      <c r="E3980" t="s">
        <v>112</v>
      </c>
      <c r="F3980">
        <f>MONTH(Table1[[#This Row],[incident_datetime]])</f>
        <v>2</v>
      </c>
      <c r="G3980">
        <f>YEAR(Table1[[#This Row],[incident_datetime]])</f>
        <v>2019</v>
      </c>
      <c r="H3980" s="1">
        <v>43501.334722222222</v>
      </c>
      <c r="I3980" t="s">
        <v>113</v>
      </c>
      <c r="J3980" t="s">
        <v>983</v>
      </c>
      <c r="K3980">
        <v>52</v>
      </c>
      <c r="L3980" t="s">
        <v>43</v>
      </c>
      <c r="M3980" t="s">
        <v>35</v>
      </c>
      <c r="N3980" t="s">
        <v>5779</v>
      </c>
      <c r="O3980">
        <v>45</v>
      </c>
      <c r="P3980" t="s">
        <v>59</v>
      </c>
      <c r="Q3980" t="s">
        <v>215</v>
      </c>
      <c r="R3980" t="s">
        <v>109</v>
      </c>
      <c r="S3980" t="s">
        <v>61</v>
      </c>
      <c r="T3980" t="s">
        <v>29</v>
      </c>
      <c r="U3980">
        <v>0</v>
      </c>
      <c r="V3980" s="4">
        <v>34791.769999999997</v>
      </c>
      <c r="W3980" t="s">
        <v>110</v>
      </c>
      <c r="X3980" cm="1">
        <f t="array" ref="X3980">_xlfn.IFS(Table1[[#This Row],[severity]]="Critical", 4, Table1[[#This Row],[severity]]="High", 3, Table1[[#This Row],[severity]]="Medium", 2, TRUE, 1)</f>
        <v>4</v>
      </c>
      <c r="Y3980">
        <f t="shared" si="124"/>
        <v>8</v>
      </c>
      <c r="Z3980" t="str">
        <f t="shared" si="125"/>
        <v>Morning (06-11)</v>
      </c>
    </row>
    <row r="3981" spans="1:26" x14ac:dyDescent="0.3">
      <c r="A3981" t="s">
        <v>6011</v>
      </c>
      <c r="B3981" t="s">
        <v>250</v>
      </c>
      <c r="C3981" t="s">
        <v>180</v>
      </c>
      <c r="D3981" t="s">
        <v>38</v>
      </c>
      <c r="E3981" t="s">
        <v>72</v>
      </c>
      <c r="F3981">
        <f>MONTH(Table1[[#This Row],[incident_datetime]])</f>
        <v>8</v>
      </c>
      <c r="G3981">
        <f>YEAR(Table1[[#This Row],[incident_datetime]])</f>
        <v>2021</v>
      </c>
      <c r="H3981" s="1">
        <v>44410.839803240742</v>
      </c>
      <c r="I3981" t="s">
        <v>187</v>
      </c>
      <c r="J3981" t="s">
        <v>1282</v>
      </c>
      <c r="K3981">
        <v>36</v>
      </c>
      <c r="L3981" t="s">
        <v>43</v>
      </c>
      <c r="M3981" t="s">
        <v>35</v>
      </c>
      <c r="N3981" t="s">
        <v>1036</v>
      </c>
      <c r="O3981">
        <v>87</v>
      </c>
      <c r="P3981" t="s">
        <v>43</v>
      </c>
      <c r="Q3981" t="s">
        <v>27</v>
      </c>
      <c r="R3981" t="s">
        <v>109</v>
      </c>
      <c r="S3981" t="s">
        <v>61</v>
      </c>
      <c r="T3981" t="s">
        <v>155</v>
      </c>
      <c r="U3981">
        <v>2</v>
      </c>
      <c r="V3981" s="4">
        <v>25794.43</v>
      </c>
      <c r="W3981" t="s">
        <v>110</v>
      </c>
      <c r="X3981" cm="1">
        <f t="array" ref="X3981">_xlfn.IFS(Table1[[#This Row],[severity]]="Critical", 4, Table1[[#This Row],[severity]]="High", 3, Table1[[#This Row],[severity]]="Medium", 2, TRUE, 1)</f>
        <v>4</v>
      </c>
      <c r="Y3981">
        <f t="shared" si="124"/>
        <v>20</v>
      </c>
      <c r="Z3981" t="str">
        <f t="shared" si="125"/>
        <v>Evening (18-23)</v>
      </c>
    </row>
    <row r="3982" spans="1:26" x14ac:dyDescent="0.3">
      <c r="A3982" t="s">
        <v>6012</v>
      </c>
      <c r="B3982" t="s">
        <v>598</v>
      </c>
      <c r="C3982" t="s">
        <v>135</v>
      </c>
      <c r="D3982" t="s">
        <v>88</v>
      </c>
      <c r="E3982" t="s">
        <v>31</v>
      </c>
      <c r="F3982">
        <f>MONTH(Table1[[#This Row],[incident_datetime]])</f>
        <v>7</v>
      </c>
      <c r="G3982">
        <f>YEAR(Table1[[#This Row],[incident_datetime]])</f>
        <v>2018</v>
      </c>
      <c r="H3982" s="1">
        <v>43301.912835648145</v>
      </c>
      <c r="I3982" t="s">
        <v>800</v>
      </c>
      <c r="J3982" t="s">
        <v>7102</v>
      </c>
      <c r="K3982">
        <v>52</v>
      </c>
      <c r="L3982" t="s">
        <v>43</v>
      </c>
      <c r="M3982" t="s">
        <v>35</v>
      </c>
      <c r="N3982" t="s">
        <v>972</v>
      </c>
      <c r="O3982">
        <v>17</v>
      </c>
      <c r="P3982" t="s">
        <v>43</v>
      </c>
      <c r="Q3982" t="s">
        <v>27</v>
      </c>
      <c r="R3982" t="s">
        <v>97</v>
      </c>
      <c r="S3982" t="s">
        <v>28</v>
      </c>
      <c r="T3982" t="s">
        <v>155</v>
      </c>
      <c r="U3982">
        <v>2</v>
      </c>
      <c r="V3982" s="4">
        <v>32799.21</v>
      </c>
      <c r="W3982" t="s">
        <v>110</v>
      </c>
      <c r="X3982" cm="1">
        <f t="array" ref="X3982">_xlfn.IFS(Table1[[#This Row],[severity]]="Critical", 4, Table1[[#This Row],[severity]]="High", 3, Table1[[#This Row],[severity]]="Medium", 2, TRUE, 1)</f>
        <v>3</v>
      </c>
      <c r="Y3982">
        <f t="shared" si="124"/>
        <v>21</v>
      </c>
      <c r="Z3982" t="str">
        <f t="shared" si="125"/>
        <v>Evening (18-23)</v>
      </c>
    </row>
    <row r="3983" spans="1:26" x14ac:dyDescent="0.3">
      <c r="A3983" t="s">
        <v>6013</v>
      </c>
      <c r="B3983" t="s">
        <v>676</v>
      </c>
      <c r="C3983" t="s">
        <v>686</v>
      </c>
      <c r="D3983" t="s">
        <v>22</v>
      </c>
      <c r="E3983" t="s">
        <v>39</v>
      </c>
      <c r="F3983">
        <f>MONTH(Table1[[#This Row],[incident_datetime]])</f>
        <v>7</v>
      </c>
      <c r="G3983">
        <f>YEAR(Table1[[#This Row],[incident_datetime]])</f>
        <v>2024</v>
      </c>
      <c r="H3983" s="1">
        <v>45497.066111111111</v>
      </c>
      <c r="I3983" t="s">
        <v>832</v>
      </c>
      <c r="J3983" t="s">
        <v>1021</v>
      </c>
      <c r="K3983">
        <v>69</v>
      </c>
      <c r="L3983" t="s">
        <v>43</v>
      </c>
      <c r="M3983" t="s">
        <v>35</v>
      </c>
      <c r="N3983" t="s">
        <v>2353</v>
      </c>
      <c r="O3983">
        <v>26</v>
      </c>
      <c r="P3983" t="s">
        <v>43</v>
      </c>
      <c r="Q3983" t="s">
        <v>27</v>
      </c>
      <c r="R3983" t="s">
        <v>52</v>
      </c>
      <c r="S3983" t="s">
        <v>61</v>
      </c>
      <c r="T3983" t="s">
        <v>155</v>
      </c>
      <c r="U3983">
        <v>1</v>
      </c>
      <c r="V3983" s="4">
        <v>46625.42</v>
      </c>
      <c r="W3983" t="s">
        <v>103</v>
      </c>
      <c r="X3983" cm="1">
        <f t="array" ref="X3983">_xlfn.IFS(Table1[[#This Row],[severity]]="Critical", 4, Table1[[#This Row],[severity]]="High", 3, Table1[[#This Row],[severity]]="Medium", 2, TRUE, 1)</f>
        <v>1</v>
      </c>
      <c r="Y3983">
        <f t="shared" si="124"/>
        <v>1</v>
      </c>
      <c r="Z3983" t="str">
        <f t="shared" si="125"/>
        <v>Night (00-05)</v>
      </c>
    </row>
    <row r="3984" spans="1:26" x14ac:dyDescent="0.3">
      <c r="A3984" t="s">
        <v>6014</v>
      </c>
      <c r="B3984" t="s">
        <v>267</v>
      </c>
      <c r="C3984" t="s">
        <v>686</v>
      </c>
      <c r="D3984" t="s">
        <v>88</v>
      </c>
      <c r="E3984" t="s">
        <v>186</v>
      </c>
      <c r="F3984">
        <f>MONTH(Table1[[#This Row],[incident_datetime]])</f>
        <v>6</v>
      </c>
      <c r="G3984">
        <f>YEAR(Table1[[#This Row],[incident_datetime]])</f>
        <v>2021</v>
      </c>
      <c r="H3984" s="1">
        <v>44374.26972222222</v>
      </c>
      <c r="I3984" t="s">
        <v>166</v>
      </c>
      <c r="J3984" t="s">
        <v>2190</v>
      </c>
      <c r="K3984">
        <v>42</v>
      </c>
      <c r="L3984" t="s">
        <v>34</v>
      </c>
      <c r="M3984" t="s">
        <v>41</v>
      </c>
      <c r="N3984" t="s">
        <v>2518</v>
      </c>
      <c r="O3984">
        <v>57</v>
      </c>
      <c r="P3984" t="s">
        <v>43</v>
      </c>
      <c r="Q3984" t="s">
        <v>60</v>
      </c>
      <c r="R3984" t="s">
        <v>139</v>
      </c>
      <c r="S3984" t="s">
        <v>132</v>
      </c>
      <c r="T3984" t="s">
        <v>29</v>
      </c>
      <c r="U3984">
        <v>5</v>
      </c>
      <c r="V3984" s="4">
        <v>10110.98</v>
      </c>
      <c r="W3984" t="s">
        <v>110</v>
      </c>
      <c r="X3984" cm="1">
        <f t="array" ref="X3984">_xlfn.IFS(Table1[[#This Row],[severity]]="Critical", 4, Table1[[#This Row],[severity]]="High", 3, Table1[[#This Row],[severity]]="Medium", 2, TRUE, 1)</f>
        <v>2</v>
      </c>
      <c r="Y3984">
        <f t="shared" si="124"/>
        <v>6</v>
      </c>
      <c r="Z3984" t="str">
        <f t="shared" si="125"/>
        <v>Morning (06-11)</v>
      </c>
    </row>
    <row r="3985" spans="1:26" x14ac:dyDescent="0.3">
      <c r="A3985" t="s">
        <v>6015</v>
      </c>
      <c r="B3985" t="s">
        <v>338</v>
      </c>
      <c r="C3985" t="s">
        <v>342</v>
      </c>
      <c r="D3985" t="s">
        <v>100</v>
      </c>
      <c r="E3985" t="s">
        <v>55</v>
      </c>
      <c r="F3985">
        <f>MONTH(Table1[[#This Row],[incident_datetime]])</f>
        <v>8</v>
      </c>
      <c r="G3985">
        <f>YEAR(Table1[[#This Row],[incident_datetime]])</f>
        <v>2023</v>
      </c>
      <c r="H3985" s="1">
        <v>45169.196979166663</v>
      </c>
      <c r="I3985" t="s">
        <v>79</v>
      </c>
      <c r="J3985" t="s">
        <v>3217</v>
      </c>
      <c r="K3985">
        <v>68</v>
      </c>
      <c r="L3985" t="s">
        <v>59</v>
      </c>
      <c r="M3985" t="s">
        <v>85</v>
      </c>
      <c r="N3985" t="s">
        <v>581</v>
      </c>
      <c r="O3985">
        <v>89</v>
      </c>
      <c r="P3985" t="s">
        <v>43</v>
      </c>
      <c r="Q3985" t="s">
        <v>27</v>
      </c>
      <c r="R3985" t="s">
        <v>109</v>
      </c>
      <c r="S3985" t="s">
        <v>61</v>
      </c>
      <c r="T3985" t="s">
        <v>155</v>
      </c>
      <c r="U3985">
        <v>3</v>
      </c>
      <c r="V3985" s="4">
        <v>40087.01</v>
      </c>
      <c r="W3985" t="s">
        <v>110</v>
      </c>
      <c r="X3985" cm="1">
        <f t="array" ref="X3985">_xlfn.IFS(Table1[[#This Row],[severity]]="Critical", 4, Table1[[#This Row],[severity]]="High", 3, Table1[[#This Row],[severity]]="Medium", 2, TRUE, 1)</f>
        <v>4</v>
      </c>
      <c r="Y3985">
        <f t="shared" si="124"/>
        <v>4</v>
      </c>
      <c r="Z3985" t="str">
        <f t="shared" si="125"/>
        <v>Night (00-05)</v>
      </c>
    </row>
    <row r="3986" spans="1:26" x14ac:dyDescent="0.3">
      <c r="A3986" t="s">
        <v>6016</v>
      </c>
      <c r="B3986" t="s">
        <v>935</v>
      </c>
      <c r="C3986" t="s">
        <v>180</v>
      </c>
      <c r="D3986" t="s">
        <v>65</v>
      </c>
      <c r="E3986" t="s">
        <v>55</v>
      </c>
      <c r="F3986">
        <f>MONTH(Table1[[#This Row],[incident_datetime]])</f>
        <v>2</v>
      </c>
      <c r="G3986">
        <f>YEAR(Table1[[#This Row],[incident_datetime]])</f>
        <v>2021</v>
      </c>
      <c r="H3986" s="1">
        <v>44252.090474537035</v>
      </c>
      <c r="I3986" t="s">
        <v>475</v>
      </c>
      <c r="J3986" t="s">
        <v>768</v>
      </c>
      <c r="K3986">
        <v>28</v>
      </c>
      <c r="L3986" t="s">
        <v>43</v>
      </c>
      <c r="M3986" t="s">
        <v>41</v>
      </c>
      <c r="N3986" t="s">
        <v>891</v>
      </c>
      <c r="O3986">
        <v>43</v>
      </c>
      <c r="P3986" t="s">
        <v>59</v>
      </c>
      <c r="Q3986" t="s">
        <v>27</v>
      </c>
      <c r="R3986" t="s">
        <v>97</v>
      </c>
      <c r="S3986" t="s">
        <v>53</v>
      </c>
      <c r="T3986" t="s">
        <v>29</v>
      </c>
      <c r="U3986">
        <v>0</v>
      </c>
      <c r="V3986" s="4">
        <v>29672.95</v>
      </c>
      <c r="W3986" t="s">
        <v>110</v>
      </c>
      <c r="X3986" cm="1">
        <f t="array" ref="X3986">_xlfn.IFS(Table1[[#This Row],[severity]]="Critical", 4, Table1[[#This Row],[severity]]="High", 3, Table1[[#This Row],[severity]]="Medium", 2, TRUE, 1)</f>
        <v>3</v>
      </c>
      <c r="Y3986">
        <f t="shared" si="124"/>
        <v>2</v>
      </c>
      <c r="Z3986" t="str">
        <f t="shared" si="125"/>
        <v>Night (00-05)</v>
      </c>
    </row>
    <row r="3987" spans="1:26" x14ac:dyDescent="0.3">
      <c r="A3987" t="s">
        <v>6017</v>
      </c>
      <c r="B3987" t="s">
        <v>507</v>
      </c>
      <c r="C3987" t="s">
        <v>342</v>
      </c>
      <c r="D3987" t="s">
        <v>88</v>
      </c>
      <c r="E3987" t="s">
        <v>72</v>
      </c>
      <c r="F3987">
        <f>MONTH(Table1[[#This Row],[incident_datetime]])</f>
        <v>10</v>
      </c>
      <c r="G3987">
        <f>YEAR(Table1[[#This Row],[incident_datetime]])</f>
        <v>2024</v>
      </c>
      <c r="H3987" s="1">
        <v>45588.133310185185</v>
      </c>
      <c r="I3987" t="s">
        <v>67</v>
      </c>
      <c r="J3987" t="s">
        <v>4554</v>
      </c>
      <c r="K3987">
        <v>67</v>
      </c>
      <c r="L3987" t="s">
        <v>59</v>
      </c>
      <c r="M3987" t="s">
        <v>35</v>
      </c>
      <c r="N3987" t="s">
        <v>470</v>
      </c>
      <c r="O3987">
        <v>54</v>
      </c>
      <c r="P3987" t="s">
        <v>43</v>
      </c>
      <c r="Q3987" t="s">
        <v>60</v>
      </c>
      <c r="R3987" t="s">
        <v>97</v>
      </c>
      <c r="S3987" t="s">
        <v>61</v>
      </c>
      <c r="T3987" t="s">
        <v>29</v>
      </c>
      <c r="U3987">
        <v>3</v>
      </c>
      <c r="V3987" s="4">
        <v>40541.47</v>
      </c>
      <c r="W3987" t="s">
        <v>110</v>
      </c>
      <c r="X3987" cm="1">
        <f t="array" ref="X3987">_xlfn.IFS(Table1[[#This Row],[severity]]="Critical", 4, Table1[[#This Row],[severity]]="High", 3, Table1[[#This Row],[severity]]="Medium", 2, TRUE, 1)</f>
        <v>3</v>
      </c>
      <c r="Y3987">
        <f t="shared" si="124"/>
        <v>3</v>
      </c>
      <c r="Z3987" t="str">
        <f t="shared" si="125"/>
        <v>Night (00-05)</v>
      </c>
    </row>
    <row r="3988" spans="1:26" x14ac:dyDescent="0.3">
      <c r="A3988" t="s">
        <v>6018</v>
      </c>
      <c r="B3988" t="s">
        <v>422</v>
      </c>
      <c r="C3988" t="s">
        <v>185</v>
      </c>
      <c r="D3988" t="s">
        <v>88</v>
      </c>
      <c r="E3988" t="s">
        <v>55</v>
      </c>
      <c r="F3988">
        <f>MONTH(Table1[[#This Row],[incident_datetime]])</f>
        <v>1</v>
      </c>
      <c r="G3988">
        <f>YEAR(Table1[[#This Row],[incident_datetime]])</f>
        <v>2021</v>
      </c>
      <c r="H3988" s="1">
        <v>44218.018611111111</v>
      </c>
      <c r="I3988" t="s">
        <v>224</v>
      </c>
      <c r="J3988" t="s">
        <v>667</v>
      </c>
      <c r="K3988">
        <v>18</v>
      </c>
      <c r="L3988" t="s">
        <v>59</v>
      </c>
      <c r="M3988" t="s">
        <v>35</v>
      </c>
      <c r="N3988" t="s">
        <v>2971</v>
      </c>
      <c r="O3988">
        <v>63</v>
      </c>
      <c r="P3988" t="s">
        <v>43</v>
      </c>
      <c r="Q3988" t="s">
        <v>27</v>
      </c>
      <c r="R3988" t="s">
        <v>52</v>
      </c>
      <c r="S3988" t="s">
        <v>28</v>
      </c>
      <c r="T3988" t="s">
        <v>155</v>
      </c>
      <c r="U3988">
        <v>4</v>
      </c>
      <c r="V3988" s="4">
        <v>38229.74</v>
      </c>
      <c r="W3988" t="s">
        <v>103</v>
      </c>
      <c r="X3988" cm="1">
        <f t="array" ref="X3988">_xlfn.IFS(Table1[[#This Row],[severity]]="Critical", 4, Table1[[#This Row],[severity]]="High", 3, Table1[[#This Row],[severity]]="Medium", 2, TRUE, 1)</f>
        <v>1</v>
      </c>
      <c r="Y3988">
        <f t="shared" si="124"/>
        <v>0</v>
      </c>
      <c r="Z3988" t="str">
        <f t="shared" si="125"/>
        <v>Night (00-05)</v>
      </c>
    </row>
    <row r="3989" spans="1:26" x14ac:dyDescent="0.3">
      <c r="A3989" t="s">
        <v>6019</v>
      </c>
      <c r="B3989" t="s">
        <v>267</v>
      </c>
      <c r="C3989" t="s">
        <v>180</v>
      </c>
      <c r="D3989" t="s">
        <v>38</v>
      </c>
      <c r="E3989" t="s">
        <v>72</v>
      </c>
      <c r="F3989">
        <f>MONTH(Table1[[#This Row],[incident_datetime]])</f>
        <v>12</v>
      </c>
      <c r="G3989">
        <f>YEAR(Table1[[#This Row],[incident_datetime]])</f>
        <v>2023</v>
      </c>
      <c r="H3989" s="1">
        <v>45269.945439814815</v>
      </c>
      <c r="I3989" t="s">
        <v>105</v>
      </c>
      <c r="J3989" t="s">
        <v>4731</v>
      </c>
      <c r="K3989">
        <v>37</v>
      </c>
      <c r="L3989" t="s">
        <v>43</v>
      </c>
      <c r="M3989" t="s">
        <v>35</v>
      </c>
      <c r="N3989" t="s">
        <v>1610</v>
      </c>
      <c r="O3989">
        <v>15</v>
      </c>
      <c r="P3989" t="s">
        <v>59</v>
      </c>
      <c r="Q3989" t="s">
        <v>27</v>
      </c>
      <c r="R3989" t="s">
        <v>139</v>
      </c>
      <c r="S3989" t="s">
        <v>28</v>
      </c>
      <c r="T3989" t="s">
        <v>270</v>
      </c>
      <c r="U3989">
        <v>5</v>
      </c>
      <c r="V3989" s="4">
        <v>36277.56</v>
      </c>
      <c r="W3989" t="s">
        <v>110</v>
      </c>
      <c r="X3989" cm="1">
        <f t="array" ref="X3989">_xlfn.IFS(Table1[[#This Row],[severity]]="Critical", 4, Table1[[#This Row],[severity]]="High", 3, Table1[[#This Row],[severity]]="Medium", 2, TRUE, 1)</f>
        <v>2</v>
      </c>
      <c r="Y3989">
        <f t="shared" si="124"/>
        <v>22</v>
      </c>
      <c r="Z3989" t="str">
        <f t="shared" si="125"/>
        <v>Evening (18-23)</v>
      </c>
    </row>
    <row r="3990" spans="1:26" x14ac:dyDescent="0.3">
      <c r="A3990" t="s">
        <v>6020</v>
      </c>
      <c r="B3990" t="s">
        <v>935</v>
      </c>
      <c r="C3990" t="s">
        <v>233</v>
      </c>
      <c r="D3990" t="s">
        <v>38</v>
      </c>
      <c r="E3990" t="s">
        <v>66</v>
      </c>
      <c r="F3990">
        <f ca="1">MONTH(Table1[[#This Row],[incident_datetime]])</f>
        <v>8</v>
      </c>
      <c r="G3990">
        <f ca="1">YEAR(Table1[[#This Row],[incident_datetime]])</f>
        <v>2026</v>
      </c>
      <c r="H3990" s="2">
        <f ca="1">TODAY()</f>
        <v>46250</v>
      </c>
      <c r="I3990" t="s">
        <v>579</v>
      </c>
      <c r="J3990" t="s">
        <v>3059</v>
      </c>
      <c r="K3990">
        <v>36</v>
      </c>
      <c r="L3990" t="s">
        <v>59</v>
      </c>
      <c r="M3990" t="s">
        <v>41</v>
      </c>
      <c r="N3990" t="s">
        <v>3165</v>
      </c>
      <c r="O3990">
        <v>56</v>
      </c>
      <c r="P3990" t="s">
        <v>59</v>
      </c>
      <c r="Q3990" t="s">
        <v>27</v>
      </c>
      <c r="R3990" t="s">
        <v>139</v>
      </c>
      <c r="S3990" t="s">
        <v>132</v>
      </c>
      <c r="T3990" t="s">
        <v>155</v>
      </c>
      <c r="U3990">
        <v>3</v>
      </c>
      <c r="V3990" s="4">
        <v>32046.63</v>
      </c>
      <c r="W3990" t="s">
        <v>110</v>
      </c>
      <c r="X3990" cm="1">
        <f t="array" ref="X3990">_xlfn.IFS(Table1[[#This Row],[severity]]="Critical", 4, Table1[[#This Row],[severity]]="High", 3, Table1[[#This Row],[severity]]="Medium", 2, TRUE, 1)</f>
        <v>2</v>
      </c>
      <c r="Y3990">
        <f t="shared" ca="1" si="124"/>
        <v>0</v>
      </c>
      <c r="Z3990" t="str">
        <f t="shared" ca="1" si="125"/>
        <v>Night (00-05)</v>
      </c>
    </row>
    <row r="3991" spans="1:26" x14ac:dyDescent="0.3">
      <c r="A3991" t="s">
        <v>6021</v>
      </c>
      <c r="B3991" t="s">
        <v>676</v>
      </c>
      <c r="C3991" t="s">
        <v>233</v>
      </c>
      <c r="D3991" t="s">
        <v>92</v>
      </c>
      <c r="E3991" t="s">
        <v>186</v>
      </c>
      <c r="F3991">
        <f>MONTH(Table1[[#This Row],[incident_datetime]])</f>
        <v>10</v>
      </c>
      <c r="G3991">
        <f>YEAR(Table1[[#This Row],[incident_datetime]])</f>
        <v>2023</v>
      </c>
      <c r="H3991" s="1">
        <v>45205.531041666669</v>
      </c>
      <c r="I3991" t="s">
        <v>682</v>
      </c>
      <c r="J3991" t="s">
        <v>235</v>
      </c>
      <c r="K3991">
        <v>52</v>
      </c>
      <c r="L3991" t="s">
        <v>59</v>
      </c>
      <c r="M3991" t="s">
        <v>107</v>
      </c>
      <c r="N3991" t="s">
        <v>3398</v>
      </c>
      <c r="O3991">
        <v>27</v>
      </c>
      <c r="P3991" t="s">
        <v>43</v>
      </c>
      <c r="Q3991" t="s">
        <v>215</v>
      </c>
      <c r="R3991" t="s">
        <v>139</v>
      </c>
      <c r="S3991" t="s">
        <v>98</v>
      </c>
      <c r="T3991" t="s">
        <v>29</v>
      </c>
      <c r="U3991">
        <v>4</v>
      </c>
      <c r="V3991" s="4">
        <v>22188.78</v>
      </c>
      <c r="W3991" t="s">
        <v>110</v>
      </c>
      <c r="X3991" cm="1">
        <f t="array" ref="X3991">_xlfn.IFS(Table1[[#This Row],[severity]]="Critical", 4, Table1[[#This Row],[severity]]="High", 3, Table1[[#This Row],[severity]]="Medium", 2, TRUE, 1)</f>
        <v>2</v>
      </c>
      <c r="Y3991">
        <f t="shared" si="124"/>
        <v>12</v>
      </c>
      <c r="Z3991" t="str">
        <f t="shared" si="125"/>
        <v>Afternoon (12-17)</v>
      </c>
    </row>
    <row r="3992" spans="1:26" x14ac:dyDescent="0.3">
      <c r="A3992" t="s">
        <v>6022</v>
      </c>
      <c r="B3992" t="s">
        <v>676</v>
      </c>
      <c r="C3992" t="s">
        <v>562</v>
      </c>
      <c r="D3992" t="s">
        <v>48</v>
      </c>
      <c r="E3992" t="s">
        <v>55</v>
      </c>
      <c r="F3992">
        <f>MONTH(Table1[[#This Row],[incident_datetime]])</f>
        <v>8</v>
      </c>
      <c r="G3992">
        <f>YEAR(Table1[[#This Row],[incident_datetime]])</f>
        <v>2018</v>
      </c>
      <c r="H3992" s="1">
        <v>43332.112638888888</v>
      </c>
      <c r="I3992" t="s">
        <v>586</v>
      </c>
      <c r="J3992" t="s">
        <v>588</v>
      </c>
      <c r="K3992">
        <v>74</v>
      </c>
      <c r="L3992" t="s">
        <v>43</v>
      </c>
      <c r="M3992" t="s">
        <v>35</v>
      </c>
      <c r="O3992">
        <v>56</v>
      </c>
      <c r="P3992" t="s">
        <v>59</v>
      </c>
      <c r="Q3992" t="s">
        <v>27</v>
      </c>
      <c r="R3992" t="s">
        <v>109</v>
      </c>
      <c r="S3992" t="s">
        <v>61</v>
      </c>
      <c r="T3992" t="s">
        <v>155</v>
      </c>
      <c r="U3992">
        <v>3</v>
      </c>
      <c r="V3992" s="4">
        <v>17748.57</v>
      </c>
      <c r="W3992" t="s">
        <v>110</v>
      </c>
      <c r="X3992" cm="1">
        <f t="array" ref="X3992">_xlfn.IFS(Table1[[#This Row],[severity]]="Critical", 4, Table1[[#This Row],[severity]]="High", 3, Table1[[#This Row],[severity]]="Medium", 2, TRUE, 1)</f>
        <v>4</v>
      </c>
      <c r="Y3992">
        <f t="shared" si="124"/>
        <v>2</v>
      </c>
      <c r="Z3992" t="str">
        <f t="shared" si="125"/>
        <v>Night (00-05)</v>
      </c>
    </row>
    <row r="3993" spans="1:26" x14ac:dyDescent="0.3">
      <c r="A3993" t="s">
        <v>6023</v>
      </c>
      <c r="B3993" t="s">
        <v>338</v>
      </c>
      <c r="C3993" t="s">
        <v>342</v>
      </c>
      <c r="D3993" t="s">
        <v>48</v>
      </c>
      <c r="E3993" t="s">
        <v>78</v>
      </c>
      <c r="F3993">
        <f>MONTH(Table1[[#This Row],[incident_datetime]])</f>
        <v>6</v>
      </c>
      <c r="G3993">
        <f>YEAR(Table1[[#This Row],[incident_datetime]])</f>
        <v>2020</v>
      </c>
      <c r="H3993" s="1">
        <v>44005.128530092596</v>
      </c>
      <c r="I3993" t="s">
        <v>455</v>
      </c>
      <c r="J3993" t="s">
        <v>1828</v>
      </c>
      <c r="K3993">
        <v>35</v>
      </c>
      <c r="L3993" t="s">
        <v>43</v>
      </c>
      <c r="M3993" t="s">
        <v>35</v>
      </c>
      <c r="N3993" t="s">
        <v>1283</v>
      </c>
      <c r="O3993">
        <v>67</v>
      </c>
      <c r="P3993" t="s">
        <v>59</v>
      </c>
      <c r="Q3993" t="s">
        <v>27</v>
      </c>
      <c r="R3993" t="s">
        <v>109</v>
      </c>
      <c r="S3993" t="s">
        <v>28</v>
      </c>
      <c r="T3993" t="s">
        <v>270</v>
      </c>
      <c r="U3993">
        <v>0</v>
      </c>
      <c r="V3993" s="4">
        <v>41379.54</v>
      </c>
      <c r="W3993" t="s">
        <v>103</v>
      </c>
      <c r="X3993" cm="1">
        <f t="array" ref="X3993">_xlfn.IFS(Table1[[#This Row],[severity]]="Critical", 4, Table1[[#This Row],[severity]]="High", 3, Table1[[#This Row],[severity]]="Medium", 2, TRUE, 1)</f>
        <v>4</v>
      </c>
      <c r="Y3993">
        <f t="shared" si="124"/>
        <v>3</v>
      </c>
      <c r="Z3993" t="str">
        <f t="shared" si="125"/>
        <v>Night (00-05)</v>
      </c>
    </row>
    <row r="3994" spans="1:26" x14ac:dyDescent="0.3">
      <c r="A3994" t="s">
        <v>6024</v>
      </c>
      <c r="B3994" t="s">
        <v>263</v>
      </c>
      <c r="C3994" t="s">
        <v>180</v>
      </c>
      <c r="D3994" t="s">
        <v>100</v>
      </c>
      <c r="E3994" t="s">
        <v>112</v>
      </c>
      <c r="F3994">
        <f>MONTH(Table1[[#This Row],[incident_datetime]])</f>
        <v>5</v>
      </c>
      <c r="G3994">
        <f>YEAR(Table1[[#This Row],[incident_datetime]])</f>
        <v>2021</v>
      </c>
      <c r="H3994" s="1">
        <v>44326.996678240743</v>
      </c>
      <c r="I3994" t="s">
        <v>609</v>
      </c>
      <c r="J3994" t="s">
        <v>1469</v>
      </c>
      <c r="K3994">
        <v>67</v>
      </c>
      <c r="L3994" t="s">
        <v>43</v>
      </c>
      <c r="M3994" t="s">
        <v>35</v>
      </c>
      <c r="N3994" t="s">
        <v>3996</v>
      </c>
      <c r="O3994">
        <v>54</v>
      </c>
      <c r="P3994" t="s">
        <v>59</v>
      </c>
      <c r="Q3994" t="s">
        <v>27</v>
      </c>
      <c r="R3994" t="s">
        <v>97</v>
      </c>
      <c r="S3994" t="s">
        <v>132</v>
      </c>
      <c r="T3994" t="s">
        <v>62</v>
      </c>
      <c r="U3994">
        <v>4</v>
      </c>
      <c r="V3994" s="4">
        <v>44799.75</v>
      </c>
      <c r="W3994" t="s">
        <v>110</v>
      </c>
      <c r="X3994" cm="1">
        <f t="array" ref="X3994">_xlfn.IFS(Table1[[#This Row],[severity]]="Critical", 4, Table1[[#This Row],[severity]]="High", 3, Table1[[#This Row],[severity]]="Medium", 2, TRUE, 1)</f>
        <v>3</v>
      </c>
      <c r="Y3994">
        <f t="shared" si="124"/>
        <v>23</v>
      </c>
      <c r="Z3994" t="str">
        <f t="shared" si="125"/>
        <v>Evening (18-23)</v>
      </c>
    </row>
    <row r="3995" spans="1:26" x14ac:dyDescent="0.3">
      <c r="A3995" t="s">
        <v>6025</v>
      </c>
      <c r="B3995" t="s">
        <v>338</v>
      </c>
      <c r="C3995" t="s">
        <v>468</v>
      </c>
      <c r="D3995" t="s">
        <v>92</v>
      </c>
      <c r="E3995" t="s">
        <v>55</v>
      </c>
      <c r="F3995">
        <f>MONTH(Table1[[#This Row],[incident_datetime]])</f>
        <v>8</v>
      </c>
      <c r="G3995">
        <f>YEAR(Table1[[#This Row],[incident_datetime]])</f>
        <v>2019</v>
      </c>
      <c r="H3995" s="1">
        <v>43697.361273148148</v>
      </c>
      <c r="I3995" t="s">
        <v>351</v>
      </c>
      <c r="J3995" t="s">
        <v>1738</v>
      </c>
      <c r="K3995">
        <v>66</v>
      </c>
      <c r="L3995" t="s">
        <v>43</v>
      </c>
      <c r="M3995" t="s">
        <v>41</v>
      </c>
      <c r="N3995" t="s">
        <v>2399</v>
      </c>
      <c r="O3995">
        <v>28</v>
      </c>
      <c r="P3995" t="s">
        <v>43</v>
      </c>
      <c r="Q3995" t="s">
        <v>45</v>
      </c>
      <c r="R3995" t="s">
        <v>52</v>
      </c>
      <c r="S3995" t="s">
        <v>28</v>
      </c>
      <c r="T3995" t="s">
        <v>270</v>
      </c>
      <c r="U3995">
        <v>5</v>
      </c>
      <c r="V3995" s="4">
        <v>13834.31</v>
      </c>
      <c r="W3995" t="s">
        <v>110</v>
      </c>
      <c r="X3995" cm="1">
        <f t="array" ref="X3995">_xlfn.IFS(Table1[[#This Row],[severity]]="Critical", 4, Table1[[#This Row],[severity]]="High", 3, Table1[[#This Row],[severity]]="Medium", 2, TRUE, 1)</f>
        <v>1</v>
      </c>
      <c r="Y3995">
        <f t="shared" si="124"/>
        <v>8</v>
      </c>
      <c r="Z3995" t="str">
        <f t="shared" si="125"/>
        <v>Morning (06-11)</v>
      </c>
    </row>
    <row r="3996" spans="1:26" x14ac:dyDescent="0.3">
      <c r="A3996" t="s">
        <v>6026</v>
      </c>
      <c r="B3996" t="s">
        <v>242</v>
      </c>
      <c r="C3996" t="s">
        <v>686</v>
      </c>
      <c r="D3996" t="s">
        <v>38</v>
      </c>
      <c r="E3996" t="s">
        <v>112</v>
      </c>
      <c r="F3996">
        <f>MONTH(Table1[[#This Row],[incident_datetime]])</f>
        <v>7</v>
      </c>
      <c r="G3996">
        <f>YEAR(Table1[[#This Row],[incident_datetime]])</f>
        <v>2020</v>
      </c>
      <c r="H3996" s="1">
        <v>44032.58834490741</v>
      </c>
      <c r="I3996" t="s">
        <v>1386</v>
      </c>
      <c r="J3996" t="s">
        <v>7102</v>
      </c>
      <c r="K3996">
        <v>52</v>
      </c>
      <c r="L3996" t="s">
        <v>43</v>
      </c>
      <c r="M3996" t="s">
        <v>35</v>
      </c>
      <c r="O3996">
        <v>56</v>
      </c>
      <c r="P3996" t="s">
        <v>59</v>
      </c>
      <c r="Q3996" t="s">
        <v>60</v>
      </c>
      <c r="R3996" t="s">
        <v>52</v>
      </c>
      <c r="S3996" t="s">
        <v>61</v>
      </c>
      <c r="T3996" t="s">
        <v>155</v>
      </c>
      <c r="U3996">
        <v>1</v>
      </c>
      <c r="V3996" s="4">
        <v>48201.94</v>
      </c>
      <c r="W3996" t="s">
        <v>103</v>
      </c>
      <c r="X3996" cm="1">
        <f t="array" ref="X3996">_xlfn.IFS(Table1[[#This Row],[severity]]="Critical", 4, Table1[[#This Row],[severity]]="High", 3, Table1[[#This Row],[severity]]="Medium", 2, TRUE, 1)</f>
        <v>1</v>
      </c>
      <c r="Y3996">
        <f t="shared" si="124"/>
        <v>14</v>
      </c>
      <c r="Z3996" t="str">
        <f t="shared" si="125"/>
        <v>Afternoon (12-17)</v>
      </c>
    </row>
    <row r="3997" spans="1:26" x14ac:dyDescent="0.3">
      <c r="A3997" t="s">
        <v>6027</v>
      </c>
      <c r="B3997" t="s">
        <v>676</v>
      </c>
      <c r="C3997" t="s">
        <v>185</v>
      </c>
      <c r="D3997" t="s">
        <v>92</v>
      </c>
      <c r="E3997" t="s">
        <v>112</v>
      </c>
      <c r="F3997">
        <f>MONTH(Table1[[#This Row],[incident_datetime]])</f>
        <v>3</v>
      </c>
      <c r="G3997">
        <f>YEAR(Table1[[#This Row],[incident_datetime]])</f>
        <v>2022</v>
      </c>
      <c r="H3997" s="1">
        <v>44639.493587962963</v>
      </c>
      <c r="I3997" t="s">
        <v>392</v>
      </c>
      <c r="J3997" t="s">
        <v>7102</v>
      </c>
      <c r="K3997">
        <v>52</v>
      </c>
      <c r="L3997" t="s">
        <v>43</v>
      </c>
      <c r="M3997" t="s">
        <v>35</v>
      </c>
      <c r="N3997" t="s">
        <v>1512</v>
      </c>
      <c r="O3997">
        <v>57</v>
      </c>
      <c r="P3997" t="s">
        <v>59</v>
      </c>
      <c r="Q3997" t="s">
        <v>27</v>
      </c>
      <c r="R3997" t="s">
        <v>109</v>
      </c>
      <c r="S3997" t="s">
        <v>28</v>
      </c>
      <c r="T3997" t="s">
        <v>155</v>
      </c>
      <c r="U3997">
        <v>4</v>
      </c>
      <c r="V3997" s="4">
        <v>37656.83</v>
      </c>
      <c r="W3997" t="s">
        <v>103</v>
      </c>
      <c r="X3997" cm="1">
        <f t="array" ref="X3997">_xlfn.IFS(Table1[[#This Row],[severity]]="Critical", 4, Table1[[#This Row],[severity]]="High", 3, Table1[[#This Row],[severity]]="Medium", 2, TRUE, 1)</f>
        <v>4</v>
      </c>
      <c r="Y3997">
        <f t="shared" si="124"/>
        <v>11</v>
      </c>
      <c r="Z3997" t="str">
        <f t="shared" si="125"/>
        <v>Morning (06-11)</v>
      </c>
    </row>
    <row r="3998" spans="1:26" x14ac:dyDescent="0.3">
      <c r="A3998" t="s">
        <v>6028</v>
      </c>
      <c r="B3998" t="s">
        <v>338</v>
      </c>
      <c r="C3998" t="s">
        <v>342</v>
      </c>
      <c r="D3998" t="s">
        <v>92</v>
      </c>
      <c r="E3998" t="s">
        <v>112</v>
      </c>
      <c r="F3998">
        <f>MONTH(Table1[[#This Row],[incident_datetime]])</f>
        <v>7</v>
      </c>
      <c r="G3998">
        <f>YEAR(Table1[[#This Row],[incident_datetime]])</f>
        <v>2021</v>
      </c>
      <c r="H3998" s="2">
        <v>44385</v>
      </c>
      <c r="I3998" t="s">
        <v>312</v>
      </c>
      <c r="J3998" t="s">
        <v>2341</v>
      </c>
      <c r="K3998">
        <v>52</v>
      </c>
      <c r="L3998" t="s">
        <v>43</v>
      </c>
      <c r="M3998" t="s">
        <v>41</v>
      </c>
      <c r="N3998" t="s">
        <v>2579</v>
      </c>
      <c r="O3998">
        <v>68</v>
      </c>
      <c r="P3998" t="s">
        <v>34</v>
      </c>
      <c r="Q3998" t="s">
        <v>215</v>
      </c>
      <c r="R3998" t="s">
        <v>139</v>
      </c>
      <c r="S3998" t="s">
        <v>61</v>
      </c>
      <c r="T3998" t="s">
        <v>270</v>
      </c>
      <c r="U3998">
        <v>3</v>
      </c>
      <c r="V3998" s="4">
        <v>8607.76</v>
      </c>
      <c r="W3998" t="s">
        <v>110</v>
      </c>
      <c r="X3998" cm="1">
        <f t="array" ref="X3998">_xlfn.IFS(Table1[[#This Row],[severity]]="Critical", 4, Table1[[#This Row],[severity]]="High", 3, Table1[[#This Row],[severity]]="Medium", 2, TRUE, 1)</f>
        <v>2</v>
      </c>
      <c r="Y3998">
        <f t="shared" si="124"/>
        <v>0</v>
      </c>
      <c r="Z3998" t="str">
        <f t="shared" si="125"/>
        <v>Night (00-05)</v>
      </c>
    </row>
    <row r="3999" spans="1:26" x14ac:dyDescent="0.3">
      <c r="A3999" t="s">
        <v>6029</v>
      </c>
      <c r="B3999" t="s">
        <v>539</v>
      </c>
      <c r="C3999" t="s">
        <v>180</v>
      </c>
      <c r="D3999" t="s">
        <v>77</v>
      </c>
      <c r="E3999" t="s">
        <v>66</v>
      </c>
      <c r="F3999">
        <f>MONTH(Table1[[#This Row],[incident_datetime]])</f>
        <v>8</v>
      </c>
      <c r="G3999">
        <f>YEAR(Table1[[#This Row],[incident_datetime]])</f>
        <v>2020</v>
      </c>
      <c r="H3999" s="1">
        <v>44051.810798611114</v>
      </c>
      <c r="I3999" t="s">
        <v>761</v>
      </c>
      <c r="J3999" t="s">
        <v>1952</v>
      </c>
      <c r="K3999">
        <v>35</v>
      </c>
      <c r="L3999" t="s">
        <v>43</v>
      </c>
      <c r="M3999" t="s">
        <v>35</v>
      </c>
      <c r="N3999" t="s">
        <v>2055</v>
      </c>
      <c r="O3999">
        <v>90</v>
      </c>
      <c r="P3999" t="s">
        <v>43</v>
      </c>
      <c r="Q3999" t="s">
        <v>27</v>
      </c>
      <c r="R3999" t="s">
        <v>139</v>
      </c>
      <c r="S3999" t="s">
        <v>98</v>
      </c>
      <c r="T3999" t="s">
        <v>155</v>
      </c>
      <c r="U3999">
        <v>4</v>
      </c>
      <c r="V3999" s="4">
        <v>34616.47</v>
      </c>
      <c r="W3999" t="s">
        <v>103</v>
      </c>
      <c r="X3999" cm="1">
        <f t="array" ref="X3999">_xlfn.IFS(Table1[[#This Row],[severity]]="Critical", 4, Table1[[#This Row],[severity]]="High", 3, Table1[[#This Row],[severity]]="Medium", 2, TRUE, 1)</f>
        <v>2</v>
      </c>
      <c r="Y3999">
        <f t="shared" si="124"/>
        <v>19</v>
      </c>
      <c r="Z3999" t="str">
        <f t="shared" si="125"/>
        <v>Evening (18-23)</v>
      </c>
    </row>
    <row r="4000" spans="1:26" x14ac:dyDescent="0.3">
      <c r="A4000" t="s">
        <v>6030</v>
      </c>
      <c r="B4000" t="s">
        <v>242</v>
      </c>
      <c r="C4000" t="s">
        <v>180</v>
      </c>
      <c r="D4000" t="s">
        <v>88</v>
      </c>
      <c r="E4000" t="s">
        <v>72</v>
      </c>
      <c r="F4000">
        <f>MONTH(Table1[[#This Row],[incident_datetime]])</f>
        <v>1</v>
      </c>
      <c r="G4000">
        <f>YEAR(Table1[[#This Row],[incident_datetime]])</f>
        <v>2019</v>
      </c>
      <c r="H4000" s="1">
        <v>43480.712650462963</v>
      </c>
      <c r="I4000" t="s">
        <v>856</v>
      </c>
      <c r="J4000" t="s">
        <v>1562</v>
      </c>
      <c r="K4000">
        <v>64</v>
      </c>
      <c r="L4000" t="s">
        <v>43</v>
      </c>
      <c r="M4000" t="s">
        <v>35</v>
      </c>
      <c r="N4000" t="s">
        <v>769</v>
      </c>
      <c r="O4000">
        <v>51</v>
      </c>
      <c r="P4000" t="s">
        <v>59</v>
      </c>
      <c r="Q4000" t="s">
        <v>27</v>
      </c>
      <c r="R4000" t="s">
        <v>52</v>
      </c>
      <c r="S4000" t="s">
        <v>61</v>
      </c>
      <c r="T4000" t="s">
        <v>29</v>
      </c>
      <c r="U4000">
        <v>4</v>
      </c>
      <c r="V4000" s="4">
        <v>46923.8</v>
      </c>
      <c r="W4000" t="s">
        <v>110</v>
      </c>
      <c r="X4000" cm="1">
        <f t="array" ref="X4000">_xlfn.IFS(Table1[[#This Row],[severity]]="Critical", 4, Table1[[#This Row],[severity]]="High", 3, Table1[[#This Row],[severity]]="Medium", 2, TRUE, 1)</f>
        <v>1</v>
      </c>
      <c r="Y4000">
        <f t="shared" si="124"/>
        <v>17</v>
      </c>
      <c r="Z4000" t="str">
        <f t="shared" si="125"/>
        <v>Afternoon (12-17)</v>
      </c>
    </row>
    <row r="4001" spans="1:26" x14ac:dyDescent="0.3">
      <c r="A4001" t="s">
        <v>6031</v>
      </c>
      <c r="B4001" t="s">
        <v>676</v>
      </c>
      <c r="C4001" t="s">
        <v>562</v>
      </c>
      <c r="D4001" t="s">
        <v>65</v>
      </c>
      <c r="E4001" t="s">
        <v>78</v>
      </c>
      <c r="F4001">
        <f>MONTH(Table1[[#This Row],[incident_datetime]])</f>
        <v>2</v>
      </c>
      <c r="G4001">
        <f>YEAR(Table1[[#This Row],[incident_datetime]])</f>
        <v>2021</v>
      </c>
      <c r="H4001" s="1">
        <v>44229.635509259257</v>
      </c>
      <c r="I4001" t="s">
        <v>459</v>
      </c>
      <c r="J4001" t="s">
        <v>1287</v>
      </c>
      <c r="K4001">
        <v>70</v>
      </c>
      <c r="L4001" t="s">
        <v>59</v>
      </c>
      <c r="M4001" t="s">
        <v>107</v>
      </c>
      <c r="N4001" t="s">
        <v>189</v>
      </c>
      <c r="O4001">
        <v>37</v>
      </c>
      <c r="P4001" t="s">
        <v>34</v>
      </c>
      <c r="Q4001" t="s">
        <v>27</v>
      </c>
      <c r="R4001" t="s">
        <v>109</v>
      </c>
      <c r="S4001" t="s">
        <v>28</v>
      </c>
      <c r="T4001" t="s">
        <v>155</v>
      </c>
      <c r="U4001">
        <v>3</v>
      </c>
      <c r="V4001" s="4">
        <v>48449.41</v>
      </c>
      <c r="W4001" t="s">
        <v>110</v>
      </c>
      <c r="X4001" cm="1">
        <f t="array" ref="X4001">_xlfn.IFS(Table1[[#This Row],[severity]]="Critical", 4, Table1[[#This Row],[severity]]="High", 3, Table1[[#This Row],[severity]]="Medium", 2, TRUE, 1)</f>
        <v>4</v>
      </c>
      <c r="Y4001">
        <f t="shared" si="124"/>
        <v>15</v>
      </c>
      <c r="Z4001" t="str">
        <f t="shared" si="125"/>
        <v>Afternoon (12-17)</v>
      </c>
    </row>
    <row r="4002" spans="1:26" x14ac:dyDescent="0.3">
      <c r="A4002" t="s">
        <v>6032</v>
      </c>
      <c r="B4002" t="s">
        <v>242</v>
      </c>
      <c r="C4002" t="s">
        <v>233</v>
      </c>
      <c r="D4002" t="s">
        <v>22</v>
      </c>
      <c r="E4002" t="s">
        <v>78</v>
      </c>
      <c r="F4002">
        <f>MONTH(Table1[[#This Row],[incident_datetime]])</f>
        <v>8</v>
      </c>
      <c r="G4002">
        <f>YEAR(Table1[[#This Row],[incident_datetime]])</f>
        <v>2021</v>
      </c>
      <c r="H4002" s="1">
        <v>44432.949004629627</v>
      </c>
      <c r="I4002" t="s">
        <v>856</v>
      </c>
      <c r="J4002" t="s">
        <v>1936</v>
      </c>
      <c r="K4002">
        <v>51</v>
      </c>
      <c r="L4002" t="s">
        <v>59</v>
      </c>
      <c r="M4002" t="s">
        <v>35</v>
      </c>
      <c r="N4002" t="s">
        <v>981</v>
      </c>
      <c r="O4002">
        <v>25</v>
      </c>
      <c r="P4002" t="s">
        <v>59</v>
      </c>
      <c r="Q4002" t="s">
        <v>70</v>
      </c>
      <c r="R4002" t="s">
        <v>97</v>
      </c>
      <c r="S4002" t="s">
        <v>61</v>
      </c>
      <c r="T4002" t="s">
        <v>62</v>
      </c>
      <c r="U4002">
        <v>5</v>
      </c>
      <c r="V4002">
        <v>0</v>
      </c>
      <c r="W4002" t="s">
        <v>103</v>
      </c>
      <c r="X4002" cm="1">
        <f t="array" ref="X4002">_xlfn.IFS(Table1[[#This Row],[severity]]="Critical", 4, Table1[[#This Row],[severity]]="High", 3, Table1[[#This Row],[severity]]="Medium", 2, TRUE, 1)</f>
        <v>3</v>
      </c>
      <c r="Y4002">
        <f t="shared" si="124"/>
        <v>22</v>
      </c>
      <c r="Z4002" t="str">
        <f t="shared" si="125"/>
        <v>Evening (18-23)</v>
      </c>
    </row>
    <row r="4003" spans="1:26" x14ac:dyDescent="0.3">
      <c r="A4003" t="s">
        <v>6033</v>
      </c>
      <c r="B4003" t="s">
        <v>507</v>
      </c>
      <c r="C4003" t="s">
        <v>562</v>
      </c>
      <c r="D4003" t="s">
        <v>88</v>
      </c>
      <c r="E4003" t="s">
        <v>186</v>
      </c>
      <c r="F4003">
        <f ca="1">MONTH(Table1[[#This Row],[incident_datetime]])</f>
        <v>8</v>
      </c>
      <c r="G4003">
        <f ca="1">YEAR(Table1[[#This Row],[incident_datetime]])</f>
        <v>2026</v>
      </c>
      <c r="H4003" s="2">
        <f ca="1">TODAY()</f>
        <v>46250</v>
      </c>
      <c r="I4003" t="s">
        <v>79</v>
      </c>
      <c r="J4003" t="s">
        <v>1956</v>
      </c>
      <c r="K4003">
        <v>59</v>
      </c>
      <c r="L4003" t="s">
        <v>34</v>
      </c>
      <c r="M4003" t="s">
        <v>41</v>
      </c>
      <c r="N4003" t="s">
        <v>1722</v>
      </c>
      <c r="O4003">
        <v>41</v>
      </c>
      <c r="P4003" t="s">
        <v>59</v>
      </c>
      <c r="Q4003" t="s">
        <v>70</v>
      </c>
      <c r="R4003" t="s">
        <v>139</v>
      </c>
      <c r="S4003" t="s">
        <v>61</v>
      </c>
      <c r="T4003" t="s">
        <v>62</v>
      </c>
      <c r="U4003">
        <v>1</v>
      </c>
      <c r="V4003" s="4">
        <v>31925.14</v>
      </c>
      <c r="W4003" t="s">
        <v>110</v>
      </c>
      <c r="X4003" cm="1">
        <f t="array" ref="X4003">_xlfn.IFS(Table1[[#This Row],[severity]]="Critical", 4, Table1[[#This Row],[severity]]="High", 3, Table1[[#This Row],[severity]]="Medium", 2, TRUE, 1)</f>
        <v>2</v>
      </c>
      <c r="Y4003">
        <f t="shared" ca="1" si="124"/>
        <v>0</v>
      </c>
      <c r="Z4003" t="str">
        <f t="shared" ca="1" si="125"/>
        <v>Night (00-05)</v>
      </c>
    </row>
    <row r="4004" spans="1:26" x14ac:dyDescent="0.3">
      <c r="A4004" t="s">
        <v>6034</v>
      </c>
      <c r="B4004" t="s">
        <v>507</v>
      </c>
      <c r="C4004" t="s">
        <v>185</v>
      </c>
      <c r="D4004" t="s">
        <v>100</v>
      </c>
      <c r="E4004" t="s">
        <v>66</v>
      </c>
      <c r="F4004">
        <f ca="1">MONTH(Table1[[#This Row],[incident_datetime]])</f>
        <v>8</v>
      </c>
      <c r="G4004">
        <f ca="1">YEAR(Table1[[#This Row],[incident_datetime]])</f>
        <v>2026</v>
      </c>
      <c r="H4004" s="2">
        <f ca="1">TODAY()</f>
        <v>46250</v>
      </c>
      <c r="I4004" t="s">
        <v>613</v>
      </c>
      <c r="J4004" t="s">
        <v>2005</v>
      </c>
      <c r="K4004">
        <v>66</v>
      </c>
      <c r="L4004" t="s">
        <v>43</v>
      </c>
      <c r="M4004" t="s">
        <v>35</v>
      </c>
      <c r="N4004" t="s">
        <v>1042</v>
      </c>
      <c r="O4004">
        <v>85</v>
      </c>
      <c r="P4004" t="s">
        <v>59</v>
      </c>
      <c r="Q4004" t="s">
        <v>215</v>
      </c>
      <c r="R4004" t="s">
        <v>139</v>
      </c>
      <c r="S4004" t="s">
        <v>28</v>
      </c>
      <c r="T4004" t="s">
        <v>155</v>
      </c>
      <c r="U4004">
        <v>3</v>
      </c>
      <c r="V4004" s="4">
        <v>4324.99</v>
      </c>
      <c r="W4004" t="s">
        <v>103</v>
      </c>
      <c r="X4004" cm="1">
        <f t="array" ref="X4004">_xlfn.IFS(Table1[[#This Row],[severity]]="Critical", 4, Table1[[#This Row],[severity]]="High", 3, Table1[[#This Row],[severity]]="Medium", 2, TRUE, 1)</f>
        <v>2</v>
      </c>
      <c r="Y4004">
        <f t="shared" ca="1" si="124"/>
        <v>0</v>
      </c>
      <c r="Z4004" t="str">
        <f t="shared" ca="1" si="125"/>
        <v>Night (00-05)</v>
      </c>
    </row>
    <row r="4005" spans="1:26" x14ac:dyDescent="0.3">
      <c r="A4005" t="s">
        <v>6035</v>
      </c>
      <c r="B4005" t="s">
        <v>391</v>
      </c>
      <c r="C4005" t="s">
        <v>180</v>
      </c>
      <c r="D4005" t="s">
        <v>38</v>
      </c>
      <c r="E4005" t="s">
        <v>23</v>
      </c>
      <c r="F4005">
        <f>MONTH(Table1[[#This Row],[incident_datetime]])</f>
        <v>2</v>
      </c>
      <c r="G4005">
        <f>YEAR(Table1[[#This Row],[incident_datetime]])</f>
        <v>2019</v>
      </c>
      <c r="H4005" s="1">
        <v>43522.662164351852</v>
      </c>
      <c r="I4005" t="s">
        <v>331</v>
      </c>
      <c r="J4005" t="s">
        <v>833</v>
      </c>
      <c r="K4005">
        <v>26</v>
      </c>
      <c r="L4005" t="s">
        <v>59</v>
      </c>
      <c r="M4005" t="s">
        <v>107</v>
      </c>
      <c r="N4005" t="s">
        <v>4210</v>
      </c>
      <c r="O4005">
        <v>33</v>
      </c>
      <c r="P4005" t="s">
        <v>43</v>
      </c>
      <c r="Q4005" t="s">
        <v>27</v>
      </c>
      <c r="R4005" t="s">
        <v>52</v>
      </c>
      <c r="S4005" t="s">
        <v>98</v>
      </c>
      <c r="T4005" t="s">
        <v>155</v>
      </c>
      <c r="U4005">
        <v>5</v>
      </c>
      <c r="V4005" s="4">
        <v>25073.7</v>
      </c>
      <c r="W4005" t="s">
        <v>103</v>
      </c>
      <c r="X4005" cm="1">
        <f t="array" ref="X4005">_xlfn.IFS(Table1[[#This Row],[severity]]="Critical", 4, Table1[[#This Row],[severity]]="High", 3, Table1[[#This Row],[severity]]="Medium", 2, TRUE, 1)</f>
        <v>1</v>
      </c>
      <c r="Y4005">
        <f t="shared" si="124"/>
        <v>15</v>
      </c>
      <c r="Z4005" t="str">
        <f t="shared" si="125"/>
        <v>Afternoon (12-17)</v>
      </c>
    </row>
    <row r="4006" spans="1:26" x14ac:dyDescent="0.3">
      <c r="A4006" t="s">
        <v>6036</v>
      </c>
      <c r="B4006" t="s">
        <v>338</v>
      </c>
      <c r="C4006" t="s">
        <v>686</v>
      </c>
      <c r="D4006" t="s">
        <v>100</v>
      </c>
      <c r="E4006" t="s">
        <v>78</v>
      </c>
      <c r="F4006">
        <f>MONTH(Table1[[#This Row],[incident_datetime]])</f>
        <v>1</v>
      </c>
      <c r="G4006">
        <f>YEAR(Table1[[#This Row],[incident_datetime]])</f>
        <v>2022</v>
      </c>
      <c r="H4006" s="1">
        <v>44589.977349537039</v>
      </c>
      <c r="I4006" t="s">
        <v>324</v>
      </c>
      <c r="J4006" t="s">
        <v>4020</v>
      </c>
      <c r="K4006">
        <v>39</v>
      </c>
      <c r="L4006" t="s">
        <v>59</v>
      </c>
      <c r="M4006" t="s">
        <v>35</v>
      </c>
      <c r="N4006" t="s">
        <v>1583</v>
      </c>
      <c r="O4006">
        <v>23</v>
      </c>
      <c r="P4006" t="s">
        <v>59</v>
      </c>
      <c r="Q4006" t="s">
        <v>70</v>
      </c>
      <c r="R4006" t="s">
        <v>139</v>
      </c>
      <c r="S4006" t="s">
        <v>61</v>
      </c>
      <c r="T4006" t="s">
        <v>62</v>
      </c>
      <c r="U4006">
        <v>3</v>
      </c>
      <c r="V4006" s="4">
        <v>5596.84</v>
      </c>
      <c r="W4006" t="s">
        <v>103</v>
      </c>
      <c r="X4006" cm="1">
        <f t="array" ref="X4006">_xlfn.IFS(Table1[[#This Row],[severity]]="Critical", 4, Table1[[#This Row],[severity]]="High", 3, Table1[[#This Row],[severity]]="Medium", 2, TRUE, 1)</f>
        <v>2</v>
      </c>
      <c r="Y4006">
        <f t="shared" si="124"/>
        <v>23</v>
      </c>
      <c r="Z4006" t="str">
        <f t="shared" si="125"/>
        <v>Evening (18-23)</v>
      </c>
    </row>
    <row r="4007" spans="1:26" x14ac:dyDescent="0.3">
      <c r="A4007" t="s">
        <v>6037</v>
      </c>
      <c r="B4007" t="s">
        <v>507</v>
      </c>
      <c r="C4007" t="s">
        <v>233</v>
      </c>
      <c r="D4007" t="s">
        <v>38</v>
      </c>
      <c r="E4007" t="s">
        <v>72</v>
      </c>
      <c r="F4007">
        <f>MONTH(Table1[[#This Row],[incident_datetime]])</f>
        <v>5</v>
      </c>
      <c r="G4007">
        <f>YEAR(Table1[[#This Row],[incident_datetime]])</f>
        <v>2022</v>
      </c>
      <c r="H4007" s="1">
        <v>44709.372083333335</v>
      </c>
      <c r="I4007" t="s">
        <v>459</v>
      </c>
      <c r="J4007" t="s">
        <v>1134</v>
      </c>
      <c r="K4007">
        <v>52</v>
      </c>
      <c r="L4007" t="s">
        <v>59</v>
      </c>
      <c r="M4007" t="s">
        <v>107</v>
      </c>
      <c r="N4007" t="s">
        <v>1252</v>
      </c>
      <c r="O4007">
        <v>87</v>
      </c>
      <c r="P4007" t="s">
        <v>59</v>
      </c>
      <c r="Q4007" t="s">
        <v>215</v>
      </c>
      <c r="R4007" t="s">
        <v>109</v>
      </c>
      <c r="S4007" t="s">
        <v>28</v>
      </c>
      <c r="T4007" t="s">
        <v>270</v>
      </c>
      <c r="U4007">
        <v>1</v>
      </c>
      <c r="V4007" s="4">
        <v>48585.63</v>
      </c>
      <c r="W4007" t="s">
        <v>110</v>
      </c>
      <c r="X4007" cm="1">
        <f t="array" ref="X4007">_xlfn.IFS(Table1[[#This Row],[severity]]="Critical", 4, Table1[[#This Row],[severity]]="High", 3, Table1[[#This Row],[severity]]="Medium", 2, TRUE, 1)</f>
        <v>4</v>
      </c>
      <c r="Y4007">
        <f t="shared" si="124"/>
        <v>8</v>
      </c>
      <c r="Z4007" t="str">
        <f t="shared" si="125"/>
        <v>Morning (06-11)</v>
      </c>
    </row>
    <row r="4008" spans="1:26" x14ac:dyDescent="0.3">
      <c r="A4008" t="s">
        <v>6038</v>
      </c>
      <c r="B4008" t="s">
        <v>1173</v>
      </c>
      <c r="C4008" t="s">
        <v>135</v>
      </c>
      <c r="D4008" t="s">
        <v>88</v>
      </c>
      <c r="E4008" t="s">
        <v>186</v>
      </c>
      <c r="F4008">
        <f>MONTH(Table1[[#This Row],[incident_datetime]])</f>
        <v>8</v>
      </c>
      <c r="G4008">
        <f>YEAR(Table1[[#This Row],[incident_datetime]])</f>
        <v>2022</v>
      </c>
      <c r="H4008" s="1">
        <v>44795.599259259259</v>
      </c>
      <c r="I4008" t="s">
        <v>312</v>
      </c>
      <c r="J4008" t="s">
        <v>3368</v>
      </c>
      <c r="K4008">
        <v>52</v>
      </c>
      <c r="L4008" t="s">
        <v>43</v>
      </c>
      <c r="M4008" t="s">
        <v>85</v>
      </c>
      <c r="N4008" t="s">
        <v>802</v>
      </c>
      <c r="O4008">
        <v>28</v>
      </c>
      <c r="P4008" t="s">
        <v>43</v>
      </c>
      <c r="Q4008" t="s">
        <v>27</v>
      </c>
      <c r="R4008" t="s">
        <v>139</v>
      </c>
      <c r="S4008" t="s">
        <v>28</v>
      </c>
      <c r="T4008" t="s">
        <v>29</v>
      </c>
      <c r="U4008">
        <v>5</v>
      </c>
      <c r="V4008" s="4">
        <v>16512.54</v>
      </c>
      <c r="W4008" t="s">
        <v>103</v>
      </c>
      <c r="X4008" cm="1">
        <f t="array" ref="X4008">_xlfn.IFS(Table1[[#This Row],[severity]]="Critical", 4, Table1[[#This Row],[severity]]="High", 3, Table1[[#This Row],[severity]]="Medium", 2, TRUE, 1)</f>
        <v>2</v>
      </c>
      <c r="Y4008">
        <f t="shared" si="124"/>
        <v>14</v>
      </c>
      <c r="Z4008" t="str">
        <f t="shared" si="125"/>
        <v>Afternoon (12-17)</v>
      </c>
    </row>
    <row r="4009" spans="1:26" x14ac:dyDescent="0.3">
      <c r="A4009" t="s">
        <v>6039</v>
      </c>
      <c r="B4009" t="s">
        <v>391</v>
      </c>
      <c r="C4009" t="s">
        <v>562</v>
      </c>
      <c r="D4009" t="s">
        <v>92</v>
      </c>
      <c r="E4009" t="s">
        <v>55</v>
      </c>
      <c r="F4009">
        <f>MONTH(Table1[[#This Row],[incident_datetime]])</f>
        <v>11</v>
      </c>
      <c r="G4009">
        <f>YEAR(Table1[[#This Row],[incident_datetime]])</f>
        <v>2024</v>
      </c>
      <c r="H4009" s="1">
        <v>45620.057812500003</v>
      </c>
      <c r="I4009" t="s">
        <v>856</v>
      </c>
      <c r="J4009" t="s">
        <v>7102</v>
      </c>
      <c r="K4009">
        <v>52</v>
      </c>
      <c r="L4009" t="s">
        <v>43</v>
      </c>
      <c r="M4009" t="s">
        <v>35</v>
      </c>
      <c r="N4009" t="s">
        <v>3635</v>
      </c>
      <c r="O4009">
        <v>77</v>
      </c>
      <c r="P4009" t="s">
        <v>59</v>
      </c>
      <c r="Q4009" t="s">
        <v>27</v>
      </c>
      <c r="R4009" t="s">
        <v>109</v>
      </c>
      <c r="S4009" t="s">
        <v>61</v>
      </c>
      <c r="T4009" t="s">
        <v>155</v>
      </c>
      <c r="U4009">
        <v>4</v>
      </c>
      <c r="V4009" s="4">
        <v>49287.63</v>
      </c>
      <c r="W4009" t="s">
        <v>103</v>
      </c>
      <c r="X4009" cm="1">
        <f t="array" ref="X4009">_xlfn.IFS(Table1[[#This Row],[severity]]="Critical", 4, Table1[[#This Row],[severity]]="High", 3, Table1[[#This Row],[severity]]="Medium", 2, TRUE, 1)</f>
        <v>4</v>
      </c>
      <c r="Y4009">
        <f t="shared" si="124"/>
        <v>1</v>
      </c>
      <c r="Z4009" t="str">
        <f t="shared" si="125"/>
        <v>Night (00-05)</v>
      </c>
    </row>
    <row r="4010" spans="1:26" x14ac:dyDescent="0.3">
      <c r="A4010" t="s">
        <v>6040</v>
      </c>
      <c r="B4010" t="s">
        <v>267</v>
      </c>
      <c r="C4010" t="s">
        <v>135</v>
      </c>
      <c r="D4010" t="s">
        <v>77</v>
      </c>
      <c r="E4010" t="s">
        <v>78</v>
      </c>
      <c r="F4010">
        <f>MONTH(Table1[[#This Row],[incident_datetime]])</f>
        <v>9</v>
      </c>
      <c r="G4010">
        <f>YEAR(Table1[[#This Row],[incident_datetime]])</f>
        <v>2018</v>
      </c>
      <c r="H4010" s="1">
        <v>43353.14644675926</v>
      </c>
      <c r="I4010" t="s">
        <v>331</v>
      </c>
      <c r="J4010" t="s">
        <v>1466</v>
      </c>
      <c r="K4010">
        <v>34</v>
      </c>
      <c r="L4010" t="s">
        <v>43</v>
      </c>
      <c r="M4010" t="s">
        <v>41</v>
      </c>
      <c r="N4010" t="s">
        <v>2249</v>
      </c>
      <c r="O4010">
        <v>15</v>
      </c>
      <c r="P4010" t="s">
        <v>59</v>
      </c>
      <c r="Q4010" t="s">
        <v>27</v>
      </c>
      <c r="R4010" t="s">
        <v>97</v>
      </c>
      <c r="S4010" t="s">
        <v>98</v>
      </c>
      <c r="T4010" t="s">
        <v>270</v>
      </c>
      <c r="U4010">
        <v>3</v>
      </c>
      <c r="V4010" s="4">
        <v>17049.38</v>
      </c>
      <c r="W4010" t="s">
        <v>110</v>
      </c>
      <c r="X4010" cm="1">
        <f t="array" ref="X4010">_xlfn.IFS(Table1[[#This Row],[severity]]="Critical", 4, Table1[[#This Row],[severity]]="High", 3, Table1[[#This Row],[severity]]="Medium", 2, TRUE, 1)</f>
        <v>3</v>
      </c>
      <c r="Y4010">
        <f t="shared" si="124"/>
        <v>3</v>
      </c>
      <c r="Z4010" t="str">
        <f t="shared" si="125"/>
        <v>Night (00-05)</v>
      </c>
    </row>
    <row r="4011" spans="1:26" x14ac:dyDescent="0.3">
      <c r="A4011" t="s">
        <v>6041</v>
      </c>
      <c r="B4011" t="s">
        <v>974</v>
      </c>
      <c r="C4011" t="s">
        <v>686</v>
      </c>
      <c r="D4011" t="s">
        <v>22</v>
      </c>
      <c r="E4011" t="s">
        <v>55</v>
      </c>
      <c r="F4011">
        <f>MONTH(Table1[[#This Row],[incident_datetime]])</f>
        <v>9</v>
      </c>
      <c r="G4011">
        <f>YEAR(Table1[[#This Row],[incident_datetime]])</f>
        <v>2018</v>
      </c>
      <c r="H4011" s="1">
        <v>43366.536030092589</v>
      </c>
      <c r="I4011" t="s">
        <v>823</v>
      </c>
      <c r="J4011" t="s">
        <v>7102</v>
      </c>
      <c r="K4011">
        <v>52</v>
      </c>
      <c r="L4011" t="s">
        <v>43</v>
      </c>
      <c r="M4011" t="s">
        <v>35</v>
      </c>
      <c r="N4011" t="s">
        <v>1160</v>
      </c>
      <c r="O4011">
        <v>46</v>
      </c>
      <c r="P4011" t="s">
        <v>59</v>
      </c>
      <c r="Q4011" t="s">
        <v>27</v>
      </c>
      <c r="R4011" t="s">
        <v>109</v>
      </c>
      <c r="S4011" t="s">
        <v>132</v>
      </c>
      <c r="T4011" t="s">
        <v>155</v>
      </c>
      <c r="U4011">
        <v>0</v>
      </c>
      <c r="V4011" s="4">
        <v>29239.43</v>
      </c>
      <c r="W4011" t="s">
        <v>103</v>
      </c>
      <c r="X4011" cm="1">
        <f t="array" ref="X4011">_xlfn.IFS(Table1[[#This Row],[severity]]="Critical", 4, Table1[[#This Row],[severity]]="High", 3, Table1[[#This Row],[severity]]="Medium", 2, TRUE, 1)</f>
        <v>4</v>
      </c>
      <c r="Y4011">
        <f t="shared" si="124"/>
        <v>12</v>
      </c>
      <c r="Z4011" t="str">
        <f t="shared" si="125"/>
        <v>Afternoon (12-17)</v>
      </c>
    </row>
    <row r="4012" spans="1:26" x14ac:dyDescent="0.3">
      <c r="A4012" t="s">
        <v>6042</v>
      </c>
      <c r="B4012" t="s">
        <v>306</v>
      </c>
      <c r="C4012" t="s">
        <v>686</v>
      </c>
      <c r="D4012" t="s">
        <v>65</v>
      </c>
      <c r="E4012" t="s">
        <v>78</v>
      </c>
      <c r="F4012">
        <f>MONTH(Table1[[#This Row],[incident_datetime]])</f>
        <v>10</v>
      </c>
      <c r="G4012">
        <f>YEAR(Table1[[#This Row],[incident_datetime]])</f>
        <v>2023</v>
      </c>
      <c r="H4012" s="1">
        <v>45203.513356481482</v>
      </c>
      <c r="I4012" t="s">
        <v>212</v>
      </c>
      <c r="J4012" t="s">
        <v>1718</v>
      </c>
      <c r="K4012">
        <v>59</v>
      </c>
      <c r="L4012" t="s">
        <v>43</v>
      </c>
      <c r="M4012" t="s">
        <v>35</v>
      </c>
      <c r="N4012" t="s">
        <v>218</v>
      </c>
      <c r="O4012">
        <v>65</v>
      </c>
      <c r="P4012" t="s">
        <v>59</v>
      </c>
      <c r="Q4012" t="s">
        <v>215</v>
      </c>
      <c r="R4012" t="s">
        <v>109</v>
      </c>
      <c r="S4012" t="s">
        <v>61</v>
      </c>
      <c r="T4012" t="s">
        <v>270</v>
      </c>
      <c r="U4012">
        <v>2</v>
      </c>
      <c r="V4012" s="4">
        <v>20066.34</v>
      </c>
      <c r="W4012" t="s">
        <v>110</v>
      </c>
      <c r="X4012" cm="1">
        <f t="array" ref="X4012">_xlfn.IFS(Table1[[#This Row],[severity]]="Critical", 4, Table1[[#This Row],[severity]]="High", 3, Table1[[#This Row],[severity]]="Medium", 2, TRUE, 1)</f>
        <v>4</v>
      </c>
      <c r="Y4012">
        <f t="shared" si="124"/>
        <v>12</v>
      </c>
      <c r="Z4012" t="str">
        <f t="shared" si="125"/>
        <v>Afternoon (12-17)</v>
      </c>
    </row>
    <row r="4013" spans="1:26" x14ac:dyDescent="0.3">
      <c r="A4013" t="s">
        <v>6043</v>
      </c>
      <c r="B4013" t="s">
        <v>250</v>
      </c>
      <c r="C4013" t="s">
        <v>468</v>
      </c>
      <c r="D4013" t="s">
        <v>22</v>
      </c>
      <c r="E4013" t="s">
        <v>55</v>
      </c>
      <c r="F4013">
        <f>MONTH(Table1[[#This Row],[incident_datetime]])</f>
        <v>7</v>
      </c>
      <c r="G4013">
        <f>YEAR(Table1[[#This Row],[incident_datetime]])</f>
        <v>2018</v>
      </c>
      <c r="H4013" s="1">
        <v>43306.033449074072</v>
      </c>
      <c r="I4013" t="s">
        <v>228</v>
      </c>
      <c r="J4013" t="s">
        <v>4656</v>
      </c>
      <c r="K4013">
        <v>54</v>
      </c>
      <c r="L4013" t="s">
        <v>43</v>
      </c>
      <c r="M4013" t="s">
        <v>107</v>
      </c>
      <c r="N4013" t="s">
        <v>1076</v>
      </c>
      <c r="O4013">
        <v>56</v>
      </c>
      <c r="P4013" t="s">
        <v>59</v>
      </c>
      <c r="Q4013" t="s">
        <v>70</v>
      </c>
      <c r="R4013" t="s">
        <v>109</v>
      </c>
      <c r="S4013" t="s">
        <v>28</v>
      </c>
      <c r="T4013" t="s">
        <v>270</v>
      </c>
      <c r="U4013">
        <v>5</v>
      </c>
      <c r="V4013" s="4">
        <v>13177.71</v>
      </c>
      <c r="W4013" t="s">
        <v>103</v>
      </c>
      <c r="X4013" cm="1">
        <f t="array" ref="X4013">_xlfn.IFS(Table1[[#This Row],[severity]]="Critical", 4, Table1[[#This Row],[severity]]="High", 3, Table1[[#This Row],[severity]]="Medium", 2, TRUE, 1)</f>
        <v>4</v>
      </c>
      <c r="Y4013">
        <f t="shared" si="124"/>
        <v>0</v>
      </c>
      <c r="Z4013" t="str">
        <f t="shared" si="125"/>
        <v>Night (00-05)</v>
      </c>
    </row>
    <row r="4014" spans="1:26" x14ac:dyDescent="0.3">
      <c r="A4014" t="s">
        <v>6044</v>
      </c>
      <c r="B4014" t="s">
        <v>7101</v>
      </c>
      <c r="C4014" t="s">
        <v>258</v>
      </c>
      <c r="D4014" t="s">
        <v>88</v>
      </c>
      <c r="E4014" t="s">
        <v>39</v>
      </c>
      <c r="F4014">
        <f>MONTH(Table1[[#This Row],[incident_datetime]])</f>
        <v>5</v>
      </c>
      <c r="G4014">
        <f>YEAR(Table1[[#This Row],[incident_datetime]])</f>
        <v>2019</v>
      </c>
      <c r="H4014" s="1">
        <v>43616.825185185182</v>
      </c>
      <c r="I4014" t="s">
        <v>181</v>
      </c>
      <c r="J4014" t="s">
        <v>7102</v>
      </c>
      <c r="K4014">
        <v>52</v>
      </c>
      <c r="L4014" t="s">
        <v>43</v>
      </c>
      <c r="M4014" t="s">
        <v>35</v>
      </c>
      <c r="N4014" t="s">
        <v>2062</v>
      </c>
      <c r="O4014">
        <v>56</v>
      </c>
      <c r="P4014" t="s">
        <v>43</v>
      </c>
      <c r="Q4014" t="s">
        <v>27</v>
      </c>
      <c r="R4014" t="s">
        <v>109</v>
      </c>
      <c r="S4014" t="s">
        <v>98</v>
      </c>
      <c r="T4014" t="s">
        <v>270</v>
      </c>
      <c r="U4014">
        <v>5</v>
      </c>
      <c r="V4014" s="4">
        <v>43389.84</v>
      </c>
      <c r="W4014" t="s">
        <v>110</v>
      </c>
      <c r="X4014" cm="1">
        <f t="array" ref="X4014">_xlfn.IFS(Table1[[#This Row],[severity]]="Critical", 4, Table1[[#This Row],[severity]]="High", 3, Table1[[#This Row],[severity]]="Medium", 2, TRUE, 1)</f>
        <v>4</v>
      </c>
      <c r="Y4014">
        <f t="shared" si="124"/>
        <v>19</v>
      </c>
      <c r="Z4014" t="str">
        <f t="shared" si="125"/>
        <v>Evening (18-23)</v>
      </c>
    </row>
    <row r="4015" spans="1:26" x14ac:dyDescent="0.3">
      <c r="A4015" t="s">
        <v>6045</v>
      </c>
      <c r="B4015" t="s">
        <v>232</v>
      </c>
      <c r="C4015" t="s">
        <v>135</v>
      </c>
      <c r="D4015" t="s">
        <v>100</v>
      </c>
      <c r="E4015" t="s">
        <v>72</v>
      </c>
      <c r="F4015">
        <f>MONTH(Table1[[#This Row],[incident_datetime]])</f>
        <v>5</v>
      </c>
      <c r="G4015">
        <f>YEAR(Table1[[#This Row],[incident_datetime]])</f>
        <v>2018</v>
      </c>
      <c r="H4015" s="1">
        <v>43226.785081018519</v>
      </c>
      <c r="I4015" t="s">
        <v>706</v>
      </c>
      <c r="J4015" t="s">
        <v>1603</v>
      </c>
      <c r="K4015">
        <v>75</v>
      </c>
      <c r="L4015" t="s">
        <v>43</v>
      </c>
      <c r="M4015" t="s">
        <v>107</v>
      </c>
      <c r="O4015">
        <v>56</v>
      </c>
      <c r="P4015" t="s">
        <v>59</v>
      </c>
      <c r="Q4015" t="s">
        <v>27</v>
      </c>
      <c r="R4015" t="s">
        <v>97</v>
      </c>
      <c r="S4015" t="s">
        <v>61</v>
      </c>
      <c r="T4015" t="s">
        <v>29</v>
      </c>
      <c r="U4015">
        <v>0</v>
      </c>
      <c r="V4015" s="4">
        <v>3696.78</v>
      </c>
      <c r="W4015" t="s">
        <v>103</v>
      </c>
      <c r="X4015" cm="1">
        <f t="array" ref="X4015">_xlfn.IFS(Table1[[#This Row],[severity]]="Critical", 4, Table1[[#This Row],[severity]]="High", 3, Table1[[#This Row],[severity]]="Medium", 2, TRUE, 1)</f>
        <v>3</v>
      </c>
      <c r="Y4015">
        <f t="shared" si="124"/>
        <v>18</v>
      </c>
      <c r="Z4015" t="str">
        <f t="shared" si="125"/>
        <v>Evening (18-23)</v>
      </c>
    </row>
    <row r="4016" spans="1:26" x14ac:dyDescent="0.3">
      <c r="A4016" t="s">
        <v>6046</v>
      </c>
      <c r="B4016" t="s">
        <v>1173</v>
      </c>
      <c r="C4016" t="s">
        <v>135</v>
      </c>
      <c r="D4016" t="s">
        <v>48</v>
      </c>
      <c r="E4016" t="s">
        <v>23</v>
      </c>
      <c r="F4016">
        <f>MONTH(Table1[[#This Row],[incident_datetime]])</f>
        <v>7</v>
      </c>
      <c r="G4016">
        <f>YEAR(Table1[[#This Row],[incident_datetime]])</f>
        <v>2020</v>
      </c>
      <c r="H4016" s="1">
        <v>44024.630682870367</v>
      </c>
      <c r="I4016" t="s">
        <v>208</v>
      </c>
      <c r="J4016" t="s">
        <v>7102</v>
      </c>
      <c r="K4016">
        <v>52</v>
      </c>
      <c r="L4016" t="s">
        <v>43</v>
      </c>
      <c r="M4016" t="s">
        <v>35</v>
      </c>
      <c r="N4016" t="s">
        <v>2584</v>
      </c>
      <c r="O4016">
        <v>66</v>
      </c>
      <c r="P4016" t="s">
        <v>43</v>
      </c>
      <c r="Q4016" t="s">
        <v>70</v>
      </c>
      <c r="R4016" t="s">
        <v>139</v>
      </c>
      <c r="S4016" t="s">
        <v>132</v>
      </c>
      <c r="T4016" t="s">
        <v>270</v>
      </c>
      <c r="U4016">
        <v>4</v>
      </c>
      <c r="V4016" s="4">
        <v>31762.75</v>
      </c>
      <c r="W4016" t="s">
        <v>103</v>
      </c>
      <c r="X4016" cm="1">
        <f t="array" ref="X4016">_xlfn.IFS(Table1[[#This Row],[severity]]="Critical", 4, Table1[[#This Row],[severity]]="High", 3, Table1[[#This Row],[severity]]="Medium", 2, TRUE, 1)</f>
        <v>2</v>
      </c>
      <c r="Y4016">
        <f t="shared" si="124"/>
        <v>15</v>
      </c>
      <c r="Z4016" t="str">
        <f t="shared" si="125"/>
        <v>Afternoon (12-17)</v>
      </c>
    </row>
    <row r="4017" spans="1:26" x14ac:dyDescent="0.3">
      <c r="A4017" t="s">
        <v>6047</v>
      </c>
      <c r="B4017" t="s">
        <v>165</v>
      </c>
      <c r="C4017" t="s">
        <v>258</v>
      </c>
      <c r="D4017" t="s">
        <v>38</v>
      </c>
      <c r="E4017" t="s">
        <v>112</v>
      </c>
      <c r="F4017">
        <f>MONTH(Table1[[#This Row],[incident_datetime]])</f>
        <v>2</v>
      </c>
      <c r="G4017">
        <f>YEAR(Table1[[#This Row],[incident_datetime]])</f>
        <v>2022</v>
      </c>
      <c r="H4017" s="1">
        <v>44619.067175925928</v>
      </c>
      <c r="I4017" t="s">
        <v>649</v>
      </c>
      <c r="J4017" t="s">
        <v>570</v>
      </c>
      <c r="K4017">
        <v>18</v>
      </c>
      <c r="L4017" t="s">
        <v>34</v>
      </c>
      <c r="M4017" t="s">
        <v>35</v>
      </c>
      <c r="N4017" t="s">
        <v>564</v>
      </c>
      <c r="O4017">
        <v>53</v>
      </c>
      <c r="P4017" t="s">
        <v>59</v>
      </c>
      <c r="Q4017" t="s">
        <v>70</v>
      </c>
      <c r="R4017" t="s">
        <v>139</v>
      </c>
      <c r="S4017" t="s">
        <v>28</v>
      </c>
      <c r="T4017" t="s">
        <v>29</v>
      </c>
      <c r="U4017">
        <v>2</v>
      </c>
      <c r="V4017" s="4">
        <v>19340.009999999998</v>
      </c>
      <c r="W4017" t="s">
        <v>103</v>
      </c>
      <c r="X4017" cm="1">
        <f t="array" ref="X4017">_xlfn.IFS(Table1[[#This Row],[severity]]="Critical", 4, Table1[[#This Row],[severity]]="High", 3, Table1[[#This Row],[severity]]="Medium", 2, TRUE, 1)</f>
        <v>2</v>
      </c>
      <c r="Y4017">
        <f t="shared" si="124"/>
        <v>1</v>
      </c>
      <c r="Z4017" t="str">
        <f t="shared" si="125"/>
        <v>Night (00-05)</v>
      </c>
    </row>
    <row r="4018" spans="1:26" x14ac:dyDescent="0.3">
      <c r="A4018" t="s">
        <v>6048</v>
      </c>
      <c r="B4018" t="s">
        <v>676</v>
      </c>
      <c r="C4018" t="s">
        <v>180</v>
      </c>
      <c r="D4018" t="s">
        <v>88</v>
      </c>
      <c r="E4018" t="s">
        <v>23</v>
      </c>
      <c r="F4018">
        <f>MONTH(Table1[[#This Row],[incident_datetime]])</f>
        <v>3</v>
      </c>
      <c r="G4018">
        <f>YEAR(Table1[[#This Row],[incident_datetime]])</f>
        <v>2021</v>
      </c>
      <c r="H4018" s="1">
        <v>44274.426388888889</v>
      </c>
      <c r="I4018" t="s">
        <v>503</v>
      </c>
      <c r="J4018" t="s">
        <v>1499</v>
      </c>
      <c r="K4018">
        <v>56</v>
      </c>
      <c r="L4018" t="s">
        <v>43</v>
      </c>
      <c r="M4018" t="s">
        <v>35</v>
      </c>
      <c r="N4018" t="s">
        <v>4975</v>
      </c>
      <c r="O4018">
        <v>67</v>
      </c>
      <c r="P4018" t="s">
        <v>43</v>
      </c>
      <c r="Q4018" t="s">
        <v>27</v>
      </c>
      <c r="R4018" t="s">
        <v>97</v>
      </c>
      <c r="S4018" t="s">
        <v>61</v>
      </c>
      <c r="T4018" t="s">
        <v>29</v>
      </c>
      <c r="U4018">
        <v>0</v>
      </c>
      <c r="V4018" s="4">
        <v>46414.54</v>
      </c>
      <c r="W4018" t="s">
        <v>110</v>
      </c>
      <c r="X4018" cm="1">
        <f t="array" ref="X4018">_xlfn.IFS(Table1[[#This Row],[severity]]="Critical", 4, Table1[[#This Row],[severity]]="High", 3, Table1[[#This Row],[severity]]="Medium", 2, TRUE, 1)</f>
        <v>3</v>
      </c>
      <c r="Y4018">
        <f t="shared" si="124"/>
        <v>10</v>
      </c>
      <c r="Z4018" t="str">
        <f t="shared" si="125"/>
        <v>Morning (06-11)</v>
      </c>
    </row>
    <row r="4019" spans="1:26" x14ac:dyDescent="0.3">
      <c r="A4019" t="s">
        <v>6049</v>
      </c>
      <c r="B4019" t="s">
        <v>676</v>
      </c>
      <c r="C4019" t="s">
        <v>342</v>
      </c>
      <c r="D4019" t="s">
        <v>38</v>
      </c>
      <c r="E4019" t="s">
        <v>39</v>
      </c>
      <c r="F4019">
        <f>MONTH(Table1[[#This Row],[incident_datetime]])</f>
        <v>9</v>
      </c>
      <c r="G4019">
        <f>YEAR(Table1[[#This Row],[incident_datetime]])</f>
        <v>2021</v>
      </c>
      <c r="H4019" s="1">
        <v>44461.368530092594</v>
      </c>
      <c r="I4019" t="s">
        <v>101</v>
      </c>
      <c r="J4019" t="s">
        <v>1743</v>
      </c>
      <c r="K4019">
        <v>52</v>
      </c>
      <c r="L4019" t="s">
        <v>43</v>
      </c>
      <c r="M4019" t="s">
        <v>85</v>
      </c>
      <c r="N4019" t="s">
        <v>2579</v>
      </c>
      <c r="O4019">
        <v>34</v>
      </c>
      <c r="P4019" t="s">
        <v>59</v>
      </c>
      <c r="Q4019" t="s">
        <v>70</v>
      </c>
      <c r="R4019" t="s">
        <v>109</v>
      </c>
      <c r="S4019" t="s">
        <v>98</v>
      </c>
      <c r="T4019" t="s">
        <v>155</v>
      </c>
      <c r="U4019">
        <v>0</v>
      </c>
      <c r="V4019" s="4">
        <v>22168.6</v>
      </c>
      <c r="W4019" t="s">
        <v>103</v>
      </c>
      <c r="X4019" cm="1">
        <f t="array" ref="X4019">_xlfn.IFS(Table1[[#This Row],[severity]]="Critical", 4, Table1[[#This Row],[severity]]="High", 3, Table1[[#This Row],[severity]]="Medium", 2, TRUE, 1)</f>
        <v>4</v>
      </c>
      <c r="Y4019">
        <f t="shared" si="124"/>
        <v>8</v>
      </c>
      <c r="Z4019" t="str">
        <f t="shared" si="125"/>
        <v>Morning (06-11)</v>
      </c>
    </row>
    <row r="4020" spans="1:26" x14ac:dyDescent="0.3">
      <c r="A4020" t="s">
        <v>6050</v>
      </c>
      <c r="B4020" t="s">
        <v>338</v>
      </c>
      <c r="C4020" t="s">
        <v>258</v>
      </c>
      <c r="D4020" t="s">
        <v>88</v>
      </c>
      <c r="E4020" t="s">
        <v>39</v>
      </c>
      <c r="F4020">
        <f>MONTH(Table1[[#This Row],[incident_datetime]])</f>
        <v>6</v>
      </c>
      <c r="G4020">
        <f>YEAR(Table1[[#This Row],[incident_datetime]])</f>
        <v>2021</v>
      </c>
      <c r="H4020" s="1">
        <v>44366.486562500002</v>
      </c>
      <c r="I4020" t="s">
        <v>682</v>
      </c>
      <c r="J4020" t="s">
        <v>3764</v>
      </c>
      <c r="K4020">
        <v>75</v>
      </c>
      <c r="L4020" t="s">
        <v>43</v>
      </c>
      <c r="M4020" t="s">
        <v>34</v>
      </c>
      <c r="N4020" t="s">
        <v>1534</v>
      </c>
      <c r="O4020">
        <v>50</v>
      </c>
      <c r="P4020" t="s">
        <v>59</v>
      </c>
      <c r="Q4020" t="s">
        <v>27</v>
      </c>
      <c r="R4020" t="s">
        <v>52</v>
      </c>
      <c r="S4020" t="s">
        <v>98</v>
      </c>
      <c r="T4020" t="s">
        <v>62</v>
      </c>
      <c r="U4020">
        <v>2</v>
      </c>
      <c r="V4020" s="4">
        <v>22349.26</v>
      </c>
      <c r="W4020" t="s">
        <v>103</v>
      </c>
      <c r="X4020" cm="1">
        <f t="array" ref="X4020">_xlfn.IFS(Table1[[#This Row],[severity]]="Critical", 4, Table1[[#This Row],[severity]]="High", 3, Table1[[#This Row],[severity]]="Medium", 2, TRUE, 1)</f>
        <v>1</v>
      </c>
      <c r="Y4020">
        <f t="shared" si="124"/>
        <v>11</v>
      </c>
      <c r="Z4020" t="str">
        <f t="shared" si="125"/>
        <v>Morning (06-11)</v>
      </c>
    </row>
    <row r="4021" spans="1:26" x14ac:dyDescent="0.3">
      <c r="A4021" t="s">
        <v>6051</v>
      </c>
      <c r="B4021" t="s">
        <v>685</v>
      </c>
      <c r="C4021" t="s">
        <v>185</v>
      </c>
      <c r="D4021" t="s">
        <v>48</v>
      </c>
      <c r="E4021" t="s">
        <v>55</v>
      </c>
      <c r="F4021">
        <f>MONTH(Table1[[#This Row],[incident_datetime]])</f>
        <v>7</v>
      </c>
      <c r="G4021">
        <f>YEAR(Table1[[#This Row],[incident_datetime]])</f>
        <v>2020</v>
      </c>
      <c r="H4021" s="1">
        <v>44026.969710648147</v>
      </c>
      <c r="I4021" t="s">
        <v>524</v>
      </c>
      <c r="J4021" t="s">
        <v>74</v>
      </c>
      <c r="K4021">
        <v>39</v>
      </c>
      <c r="L4021" t="s">
        <v>43</v>
      </c>
      <c r="M4021" t="s">
        <v>35</v>
      </c>
      <c r="N4021" t="s">
        <v>2002</v>
      </c>
      <c r="O4021">
        <v>56</v>
      </c>
      <c r="P4021" t="s">
        <v>59</v>
      </c>
      <c r="Q4021" t="s">
        <v>27</v>
      </c>
      <c r="R4021" t="s">
        <v>109</v>
      </c>
      <c r="S4021" t="s">
        <v>28</v>
      </c>
      <c r="T4021" t="s">
        <v>29</v>
      </c>
      <c r="U4021">
        <v>3</v>
      </c>
      <c r="V4021" s="4">
        <v>15917.37</v>
      </c>
      <c r="W4021" t="s">
        <v>110</v>
      </c>
      <c r="X4021" cm="1">
        <f t="array" ref="X4021">_xlfn.IFS(Table1[[#This Row],[severity]]="Critical", 4, Table1[[#This Row],[severity]]="High", 3, Table1[[#This Row],[severity]]="Medium", 2, TRUE, 1)</f>
        <v>4</v>
      </c>
      <c r="Y4021">
        <f t="shared" si="124"/>
        <v>23</v>
      </c>
      <c r="Z4021" t="str">
        <f t="shared" si="125"/>
        <v>Evening (18-23)</v>
      </c>
    </row>
    <row r="4022" spans="1:26" x14ac:dyDescent="0.3">
      <c r="A4022" t="s">
        <v>6052</v>
      </c>
      <c r="B4022" t="s">
        <v>242</v>
      </c>
      <c r="C4022" t="s">
        <v>135</v>
      </c>
      <c r="D4022" t="s">
        <v>100</v>
      </c>
      <c r="E4022" t="s">
        <v>112</v>
      </c>
      <c r="F4022">
        <f ca="1">MONTH(Table1[[#This Row],[incident_datetime]])</f>
        <v>8</v>
      </c>
      <c r="G4022">
        <f ca="1">YEAR(Table1[[#This Row],[incident_datetime]])</f>
        <v>2026</v>
      </c>
      <c r="H4022" s="2">
        <f ca="1">TODAY()</f>
        <v>46250</v>
      </c>
      <c r="I4022" t="s">
        <v>433</v>
      </c>
      <c r="J4022" t="s">
        <v>1026</v>
      </c>
      <c r="K4022">
        <v>60</v>
      </c>
      <c r="L4022" t="s">
        <v>43</v>
      </c>
      <c r="M4022" t="s">
        <v>41</v>
      </c>
      <c r="N4022" t="s">
        <v>2369</v>
      </c>
      <c r="O4022">
        <v>42</v>
      </c>
      <c r="P4022" t="s">
        <v>43</v>
      </c>
      <c r="Q4022" t="s">
        <v>60</v>
      </c>
      <c r="R4022" t="s">
        <v>139</v>
      </c>
      <c r="S4022" t="s">
        <v>61</v>
      </c>
      <c r="T4022" t="s">
        <v>270</v>
      </c>
      <c r="U4022">
        <v>0</v>
      </c>
      <c r="V4022" s="4">
        <v>5822.4</v>
      </c>
      <c r="W4022" t="s">
        <v>110</v>
      </c>
      <c r="X4022" cm="1">
        <f t="array" ref="X4022">_xlfn.IFS(Table1[[#This Row],[severity]]="Critical", 4, Table1[[#This Row],[severity]]="High", 3, Table1[[#This Row],[severity]]="Medium", 2, TRUE, 1)</f>
        <v>2</v>
      </c>
      <c r="Y4022">
        <f t="shared" ca="1" si="124"/>
        <v>0</v>
      </c>
      <c r="Z4022" t="str">
        <f t="shared" ca="1" si="125"/>
        <v>Night (00-05)</v>
      </c>
    </row>
    <row r="4023" spans="1:26" x14ac:dyDescent="0.3">
      <c r="A4023" t="s">
        <v>6053</v>
      </c>
      <c r="B4023" t="s">
        <v>141</v>
      </c>
      <c r="C4023" t="s">
        <v>180</v>
      </c>
      <c r="D4023" t="s">
        <v>65</v>
      </c>
      <c r="E4023" t="s">
        <v>31</v>
      </c>
      <c r="F4023">
        <f>MONTH(Table1[[#This Row],[incident_datetime]])</f>
        <v>4</v>
      </c>
      <c r="G4023">
        <f>YEAR(Table1[[#This Row],[incident_datetime]])</f>
        <v>2024</v>
      </c>
      <c r="H4023" s="1">
        <v>45411.902303240742</v>
      </c>
      <c r="I4023" t="s">
        <v>315</v>
      </c>
      <c r="J4023" t="s">
        <v>7102</v>
      </c>
      <c r="K4023">
        <v>52</v>
      </c>
      <c r="L4023" t="s">
        <v>43</v>
      </c>
      <c r="M4023" t="s">
        <v>35</v>
      </c>
      <c r="N4023" t="s">
        <v>389</v>
      </c>
      <c r="O4023">
        <v>33</v>
      </c>
      <c r="P4023" t="s">
        <v>43</v>
      </c>
      <c r="Q4023" t="s">
        <v>215</v>
      </c>
      <c r="R4023" t="s">
        <v>52</v>
      </c>
      <c r="S4023" t="s">
        <v>132</v>
      </c>
      <c r="T4023" t="s">
        <v>29</v>
      </c>
      <c r="U4023">
        <v>5</v>
      </c>
      <c r="V4023" s="4">
        <v>2995.27</v>
      </c>
      <c r="W4023" t="s">
        <v>110</v>
      </c>
      <c r="X4023" cm="1">
        <f t="array" ref="X4023">_xlfn.IFS(Table1[[#This Row],[severity]]="Critical", 4, Table1[[#This Row],[severity]]="High", 3, Table1[[#This Row],[severity]]="Medium", 2, TRUE, 1)</f>
        <v>1</v>
      </c>
      <c r="Y4023">
        <f t="shared" si="124"/>
        <v>21</v>
      </c>
      <c r="Z4023" t="str">
        <f t="shared" si="125"/>
        <v>Evening (18-23)</v>
      </c>
    </row>
    <row r="4024" spans="1:26" x14ac:dyDescent="0.3">
      <c r="A4024" t="s">
        <v>6054</v>
      </c>
      <c r="B4024" t="s">
        <v>64</v>
      </c>
      <c r="C4024" t="s">
        <v>220</v>
      </c>
      <c r="D4024" t="s">
        <v>88</v>
      </c>
      <c r="E4024" t="s">
        <v>112</v>
      </c>
      <c r="F4024">
        <f>MONTH(Table1[[#This Row],[incident_datetime]])</f>
        <v>1</v>
      </c>
      <c r="G4024">
        <f>YEAR(Table1[[#This Row],[incident_datetime]])</f>
        <v>2023</v>
      </c>
      <c r="H4024" s="1">
        <v>44943.935578703706</v>
      </c>
      <c r="I4024" t="s">
        <v>730</v>
      </c>
      <c r="J4024" t="s">
        <v>3134</v>
      </c>
      <c r="K4024">
        <v>52</v>
      </c>
      <c r="L4024" t="s">
        <v>43</v>
      </c>
      <c r="M4024" t="s">
        <v>35</v>
      </c>
      <c r="N4024" t="s">
        <v>499</v>
      </c>
      <c r="O4024">
        <v>56</v>
      </c>
      <c r="P4024" t="s">
        <v>59</v>
      </c>
      <c r="Q4024" t="s">
        <v>215</v>
      </c>
      <c r="R4024" t="s">
        <v>139</v>
      </c>
      <c r="S4024" t="s">
        <v>61</v>
      </c>
      <c r="T4024" t="s">
        <v>62</v>
      </c>
      <c r="U4024">
        <v>4</v>
      </c>
      <c r="V4024" s="4">
        <v>20600.29</v>
      </c>
      <c r="W4024" t="s">
        <v>110</v>
      </c>
      <c r="X4024" cm="1">
        <f t="array" ref="X4024">_xlfn.IFS(Table1[[#This Row],[severity]]="Critical", 4, Table1[[#This Row],[severity]]="High", 3, Table1[[#This Row],[severity]]="Medium", 2, TRUE, 1)</f>
        <v>2</v>
      </c>
      <c r="Y4024">
        <f t="shared" si="124"/>
        <v>22</v>
      </c>
      <c r="Z4024" t="str">
        <f t="shared" si="125"/>
        <v>Evening (18-23)</v>
      </c>
    </row>
    <row r="4025" spans="1:26" x14ac:dyDescent="0.3">
      <c r="A4025" t="s">
        <v>6055</v>
      </c>
      <c r="B4025" t="s">
        <v>685</v>
      </c>
      <c r="C4025" t="s">
        <v>686</v>
      </c>
      <c r="D4025" t="s">
        <v>48</v>
      </c>
      <c r="E4025" t="s">
        <v>39</v>
      </c>
      <c r="F4025">
        <f>MONTH(Table1[[#This Row],[incident_datetime]])</f>
        <v>6</v>
      </c>
      <c r="G4025">
        <f>YEAR(Table1[[#This Row],[incident_datetime]])</f>
        <v>2021</v>
      </c>
      <c r="H4025" s="1">
        <v>44349.899074074077</v>
      </c>
      <c r="I4025" t="s">
        <v>122</v>
      </c>
      <c r="J4025" t="s">
        <v>1102</v>
      </c>
      <c r="K4025">
        <v>52</v>
      </c>
      <c r="L4025" t="s">
        <v>43</v>
      </c>
      <c r="M4025" t="s">
        <v>35</v>
      </c>
      <c r="N4025" t="s">
        <v>6056</v>
      </c>
      <c r="O4025">
        <v>63</v>
      </c>
      <c r="P4025" t="s">
        <v>43</v>
      </c>
      <c r="Q4025" t="s">
        <v>27</v>
      </c>
      <c r="R4025" t="s">
        <v>139</v>
      </c>
      <c r="S4025" t="s">
        <v>61</v>
      </c>
      <c r="T4025" t="s">
        <v>155</v>
      </c>
      <c r="U4025">
        <v>4</v>
      </c>
      <c r="V4025" s="4">
        <v>26392.99</v>
      </c>
      <c r="W4025" t="s">
        <v>103</v>
      </c>
      <c r="X4025" cm="1">
        <f t="array" ref="X4025">_xlfn.IFS(Table1[[#This Row],[severity]]="Critical", 4, Table1[[#This Row],[severity]]="High", 3, Table1[[#This Row],[severity]]="Medium", 2, TRUE, 1)</f>
        <v>2</v>
      </c>
      <c r="Y4025">
        <f t="shared" si="124"/>
        <v>21</v>
      </c>
      <c r="Z4025" t="str">
        <f t="shared" si="125"/>
        <v>Evening (18-23)</v>
      </c>
    </row>
    <row r="4026" spans="1:26" x14ac:dyDescent="0.3">
      <c r="A4026" t="s">
        <v>6057</v>
      </c>
      <c r="B4026" t="s">
        <v>242</v>
      </c>
      <c r="C4026" t="s">
        <v>135</v>
      </c>
      <c r="D4026" t="s">
        <v>92</v>
      </c>
      <c r="E4026" t="s">
        <v>66</v>
      </c>
      <c r="F4026">
        <f>MONTH(Table1[[#This Row],[incident_datetime]])</f>
        <v>7</v>
      </c>
      <c r="G4026">
        <f>YEAR(Table1[[#This Row],[incident_datetime]])</f>
        <v>2023</v>
      </c>
      <c r="H4026" s="1">
        <v>45127.755729166667</v>
      </c>
      <c r="I4026" t="s">
        <v>169</v>
      </c>
      <c r="J4026" t="s">
        <v>1375</v>
      </c>
      <c r="K4026">
        <v>46</v>
      </c>
      <c r="L4026" t="s">
        <v>43</v>
      </c>
      <c r="M4026" t="s">
        <v>85</v>
      </c>
      <c r="N4026" t="s">
        <v>1526</v>
      </c>
      <c r="O4026">
        <v>56</v>
      </c>
      <c r="P4026" t="s">
        <v>59</v>
      </c>
      <c r="Q4026" t="s">
        <v>27</v>
      </c>
      <c r="R4026" t="s">
        <v>109</v>
      </c>
      <c r="S4026" t="s">
        <v>132</v>
      </c>
      <c r="T4026" t="s">
        <v>29</v>
      </c>
      <c r="U4026">
        <v>4</v>
      </c>
      <c r="V4026" s="4">
        <v>23059.41</v>
      </c>
      <c r="W4026" t="s">
        <v>103</v>
      </c>
      <c r="X4026" cm="1">
        <f t="array" ref="X4026">_xlfn.IFS(Table1[[#This Row],[severity]]="Critical", 4, Table1[[#This Row],[severity]]="High", 3, Table1[[#This Row],[severity]]="Medium", 2, TRUE, 1)</f>
        <v>4</v>
      </c>
      <c r="Y4026">
        <f t="shared" si="124"/>
        <v>18</v>
      </c>
      <c r="Z4026" t="str">
        <f t="shared" si="125"/>
        <v>Evening (18-23)</v>
      </c>
    </row>
    <row r="4027" spans="1:26" x14ac:dyDescent="0.3">
      <c r="A4027" t="s">
        <v>6058</v>
      </c>
      <c r="B4027" t="s">
        <v>64</v>
      </c>
      <c r="C4027" t="s">
        <v>135</v>
      </c>
      <c r="D4027" t="s">
        <v>38</v>
      </c>
      <c r="E4027" t="s">
        <v>39</v>
      </c>
      <c r="F4027">
        <f>MONTH(Table1[[#This Row],[incident_datetime]])</f>
        <v>8</v>
      </c>
      <c r="G4027">
        <f>YEAR(Table1[[#This Row],[incident_datetime]])</f>
        <v>2019</v>
      </c>
      <c r="H4027" s="1">
        <v>43708.915023148147</v>
      </c>
      <c r="I4027" t="s">
        <v>251</v>
      </c>
      <c r="J4027" t="s">
        <v>1390</v>
      </c>
      <c r="K4027">
        <v>34</v>
      </c>
      <c r="L4027" t="s">
        <v>43</v>
      </c>
      <c r="M4027" t="s">
        <v>35</v>
      </c>
      <c r="N4027" t="s">
        <v>2914</v>
      </c>
      <c r="O4027">
        <v>11</v>
      </c>
      <c r="P4027" t="s">
        <v>59</v>
      </c>
      <c r="Q4027" t="s">
        <v>27</v>
      </c>
      <c r="R4027" t="s">
        <v>52</v>
      </c>
      <c r="S4027" t="s">
        <v>61</v>
      </c>
      <c r="T4027" t="s">
        <v>270</v>
      </c>
      <c r="U4027">
        <v>0</v>
      </c>
      <c r="V4027" s="4">
        <v>42.17</v>
      </c>
      <c r="W4027" t="s">
        <v>103</v>
      </c>
      <c r="X4027" cm="1">
        <f t="array" ref="X4027">_xlfn.IFS(Table1[[#This Row],[severity]]="Critical", 4, Table1[[#This Row],[severity]]="High", 3, Table1[[#This Row],[severity]]="Medium", 2, TRUE, 1)</f>
        <v>1</v>
      </c>
      <c r="Y4027">
        <f t="shared" si="124"/>
        <v>21</v>
      </c>
      <c r="Z4027" t="str">
        <f t="shared" si="125"/>
        <v>Evening (18-23)</v>
      </c>
    </row>
    <row r="4028" spans="1:26" x14ac:dyDescent="0.3">
      <c r="A4028" t="s">
        <v>6059</v>
      </c>
      <c r="B4028" t="s">
        <v>676</v>
      </c>
      <c r="C4028" t="s">
        <v>135</v>
      </c>
      <c r="D4028" t="s">
        <v>77</v>
      </c>
      <c r="E4028" t="s">
        <v>39</v>
      </c>
      <c r="F4028">
        <f>MONTH(Table1[[#This Row],[incident_datetime]])</f>
        <v>5</v>
      </c>
      <c r="G4028">
        <f>YEAR(Table1[[#This Row],[incident_datetime]])</f>
        <v>2024</v>
      </c>
      <c r="H4028" s="1">
        <v>45443.895370370374</v>
      </c>
      <c r="I4028" t="s">
        <v>649</v>
      </c>
      <c r="J4028" t="s">
        <v>199</v>
      </c>
      <c r="K4028">
        <v>56</v>
      </c>
      <c r="L4028" t="s">
        <v>59</v>
      </c>
      <c r="M4028" t="s">
        <v>34</v>
      </c>
      <c r="N4028" t="s">
        <v>912</v>
      </c>
      <c r="O4028">
        <v>16</v>
      </c>
      <c r="P4028" t="s">
        <v>59</v>
      </c>
      <c r="Q4028" t="s">
        <v>27</v>
      </c>
      <c r="R4028" t="s">
        <v>139</v>
      </c>
      <c r="S4028" t="s">
        <v>61</v>
      </c>
      <c r="T4028" t="s">
        <v>62</v>
      </c>
      <c r="U4028">
        <v>0</v>
      </c>
      <c r="V4028" s="4">
        <v>13050.25</v>
      </c>
      <c r="W4028" t="s">
        <v>110</v>
      </c>
      <c r="X4028" cm="1">
        <f t="array" ref="X4028">_xlfn.IFS(Table1[[#This Row],[severity]]="Critical", 4, Table1[[#This Row],[severity]]="High", 3, Table1[[#This Row],[severity]]="Medium", 2, TRUE, 1)</f>
        <v>2</v>
      </c>
      <c r="Y4028">
        <f t="shared" si="124"/>
        <v>21</v>
      </c>
      <c r="Z4028" t="str">
        <f t="shared" si="125"/>
        <v>Evening (18-23)</v>
      </c>
    </row>
    <row r="4029" spans="1:26" x14ac:dyDescent="0.3">
      <c r="A4029" t="s">
        <v>6060</v>
      </c>
      <c r="B4029" t="s">
        <v>676</v>
      </c>
      <c r="C4029" t="s">
        <v>686</v>
      </c>
      <c r="D4029" t="s">
        <v>48</v>
      </c>
      <c r="E4029" t="s">
        <v>186</v>
      </c>
      <c r="F4029">
        <f>MONTH(Table1[[#This Row],[incident_datetime]])</f>
        <v>1</v>
      </c>
      <c r="G4029">
        <f>YEAR(Table1[[#This Row],[incident_datetime]])</f>
        <v>2018</v>
      </c>
      <c r="H4029" s="1">
        <v>43108.640023148146</v>
      </c>
      <c r="I4029" t="s">
        <v>217</v>
      </c>
      <c r="J4029" t="s">
        <v>689</v>
      </c>
      <c r="K4029">
        <v>75</v>
      </c>
      <c r="L4029" t="s">
        <v>59</v>
      </c>
      <c r="M4029" t="s">
        <v>35</v>
      </c>
      <c r="N4029" t="s">
        <v>3154</v>
      </c>
      <c r="O4029">
        <v>56</v>
      </c>
      <c r="P4029" t="s">
        <v>43</v>
      </c>
      <c r="Q4029" t="s">
        <v>27</v>
      </c>
      <c r="R4029" t="s">
        <v>52</v>
      </c>
      <c r="S4029" t="s">
        <v>61</v>
      </c>
      <c r="T4029" t="s">
        <v>155</v>
      </c>
      <c r="U4029">
        <v>5</v>
      </c>
      <c r="V4029" s="4">
        <v>16526.05</v>
      </c>
      <c r="W4029" t="s">
        <v>110</v>
      </c>
      <c r="X4029" cm="1">
        <f t="array" ref="X4029">_xlfn.IFS(Table1[[#This Row],[severity]]="Critical", 4, Table1[[#This Row],[severity]]="High", 3, Table1[[#This Row],[severity]]="Medium", 2, TRUE, 1)</f>
        <v>1</v>
      </c>
      <c r="Y4029">
        <f t="shared" si="124"/>
        <v>15</v>
      </c>
      <c r="Z4029" t="str">
        <f t="shared" si="125"/>
        <v>Afternoon (12-17)</v>
      </c>
    </row>
    <row r="4030" spans="1:26" x14ac:dyDescent="0.3">
      <c r="A4030" t="s">
        <v>6061</v>
      </c>
      <c r="B4030" t="s">
        <v>676</v>
      </c>
      <c r="C4030" t="s">
        <v>135</v>
      </c>
      <c r="D4030" t="s">
        <v>92</v>
      </c>
      <c r="E4030" t="s">
        <v>23</v>
      </c>
      <c r="F4030">
        <f>MONTH(Table1[[#This Row],[incident_datetime]])</f>
        <v>1</v>
      </c>
      <c r="G4030">
        <f>YEAR(Table1[[#This Row],[incident_datetime]])</f>
        <v>2024</v>
      </c>
      <c r="H4030" s="1">
        <v>45322.04619212963</v>
      </c>
      <c r="I4030" t="s">
        <v>640</v>
      </c>
      <c r="J4030" t="s">
        <v>1531</v>
      </c>
      <c r="K4030">
        <v>32</v>
      </c>
      <c r="L4030" t="s">
        <v>43</v>
      </c>
      <c r="M4030" t="s">
        <v>107</v>
      </c>
      <c r="N4030" t="s">
        <v>521</v>
      </c>
      <c r="O4030">
        <v>12</v>
      </c>
      <c r="P4030" t="s">
        <v>43</v>
      </c>
      <c r="Q4030" t="s">
        <v>45</v>
      </c>
      <c r="R4030" t="s">
        <v>109</v>
      </c>
      <c r="S4030" t="s">
        <v>28</v>
      </c>
      <c r="T4030" t="s">
        <v>270</v>
      </c>
      <c r="U4030">
        <v>0</v>
      </c>
      <c r="V4030" s="4">
        <v>33522.18</v>
      </c>
      <c r="W4030" t="s">
        <v>103</v>
      </c>
      <c r="X4030" cm="1">
        <f t="array" ref="X4030">_xlfn.IFS(Table1[[#This Row],[severity]]="Critical", 4, Table1[[#This Row],[severity]]="High", 3, Table1[[#This Row],[severity]]="Medium", 2, TRUE, 1)</f>
        <v>4</v>
      </c>
      <c r="Y4030">
        <f t="shared" si="124"/>
        <v>1</v>
      </c>
      <c r="Z4030" t="str">
        <f t="shared" si="125"/>
        <v>Night (00-05)</v>
      </c>
    </row>
    <row r="4031" spans="1:26" x14ac:dyDescent="0.3">
      <c r="A4031" t="s">
        <v>6062</v>
      </c>
      <c r="B4031" t="s">
        <v>507</v>
      </c>
      <c r="C4031" t="s">
        <v>180</v>
      </c>
      <c r="D4031" t="s">
        <v>38</v>
      </c>
      <c r="E4031" t="s">
        <v>31</v>
      </c>
      <c r="F4031">
        <f>MONTH(Table1[[#This Row],[incident_datetime]])</f>
        <v>8</v>
      </c>
      <c r="G4031">
        <f>YEAR(Table1[[#This Row],[incident_datetime]])</f>
        <v>2024</v>
      </c>
      <c r="H4031" s="1">
        <v>45533.84003472222</v>
      </c>
      <c r="I4031" t="s">
        <v>113</v>
      </c>
      <c r="J4031" t="s">
        <v>7102</v>
      </c>
      <c r="K4031">
        <v>52</v>
      </c>
      <c r="L4031" t="s">
        <v>43</v>
      </c>
      <c r="M4031" t="s">
        <v>35</v>
      </c>
      <c r="N4031" t="s">
        <v>4379</v>
      </c>
      <c r="O4031">
        <v>61</v>
      </c>
      <c r="P4031" t="s">
        <v>43</v>
      </c>
      <c r="Q4031" t="s">
        <v>45</v>
      </c>
      <c r="R4031" t="s">
        <v>97</v>
      </c>
      <c r="S4031" t="s">
        <v>61</v>
      </c>
      <c r="T4031" t="s">
        <v>62</v>
      </c>
      <c r="U4031">
        <v>3</v>
      </c>
      <c r="V4031" s="4">
        <v>35964.36</v>
      </c>
      <c r="W4031" t="s">
        <v>110</v>
      </c>
      <c r="X4031" cm="1">
        <f t="array" ref="X4031">_xlfn.IFS(Table1[[#This Row],[severity]]="Critical", 4, Table1[[#This Row],[severity]]="High", 3, Table1[[#This Row],[severity]]="Medium", 2, TRUE, 1)</f>
        <v>3</v>
      </c>
      <c r="Y4031">
        <f t="shared" si="124"/>
        <v>20</v>
      </c>
      <c r="Z4031" t="str">
        <f t="shared" si="125"/>
        <v>Evening (18-23)</v>
      </c>
    </row>
    <row r="4032" spans="1:26" x14ac:dyDescent="0.3">
      <c r="A4032" t="s">
        <v>6063</v>
      </c>
      <c r="B4032" t="s">
        <v>267</v>
      </c>
      <c r="C4032" t="s">
        <v>180</v>
      </c>
      <c r="D4032" t="s">
        <v>92</v>
      </c>
      <c r="E4032" t="s">
        <v>23</v>
      </c>
      <c r="F4032">
        <f>MONTH(Table1[[#This Row],[incident_datetime]])</f>
        <v>10</v>
      </c>
      <c r="G4032">
        <f>YEAR(Table1[[#This Row],[incident_datetime]])</f>
        <v>2019</v>
      </c>
      <c r="H4032" s="1">
        <v>43752.811331018522</v>
      </c>
      <c r="I4032" t="s">
        <v>122</v>
      </c>
      <c r="J4032" t="s">
        <v>757</v>
      </c>
      <c r="K4032">
        <v>52</v>
      </c>
      <c r="L4032" t="s">
        <v>59</v>
      </c>
      <c r="M4032" t="s">
        <v>34</v>
      </c>
      <c r="N4032" t="s">
        <v>240</v>
      </c>
      <c r="O4032">
        <v>77</v>
      </c>
      <c r="P4032" t="s">
        <v>59</v>
      </c>
      <c r="Q4032" t="s">
        <v>27</v>
      </c>
      <c r="R4032" t="s">
        <v>139</v>
      </c>
      <c r="S4032" t="s">
        <v>28</v>
      </c>
      <c r="T4032" t="s">
        <v>155</v>
      </c>
      <c r="U4032">
        <v>2</v>
      </c>
      <c r="V4032" s="4">
        <v>10351.61</v>
      </c>
      <c r="W4032" t="s">
        <v>110</v>
      </c>
      <c r="X4032" cm="1">
        <f t="array" ref="X4032">_xlfn.IFS(Table1[[#This Row],[severity]]="Critical", 4, Table1[[#This Row],[severity]]="High", 3, Table1[[#This Row],[severity]]="Medium", 2, TRUE, 1)</f>
        <v>2</v>
      </c>
      <c r="Y4032">
        <f t="shared" si="124"/>
        <v>19</v>
      </c>
      <c r="Z4032" t="str">
        <f t="shared" si="125"/>
        <v>Evening (18-23)</v>
      </c>
    </row>
    <row r="4033" spans="1:26" x14ac:dyDescent="0.3">
      <c r="A4033" t="s">
        <v>6064</v>
      </c>
      <c r="B4033" t="s">
        <v>935</v>
      </c>
      <c r="C4033" t="s">
        <v>342</v>
      </c>
      <c r="D4033" t="s">
        <v>88</v>
      </c>
      <c r="E4033" t="s">
        <v>112</v>
      </c>
      <c r="F4033">
        <f>MONTH(Table1[[#This Row],[incident_datetime]])</f>
        <v>8</v>
      </c>
      <c r="G4033">
        <f>YEAR(Table1[[#This Row],[incident_datetime]])</f>
        <v>2024</v>
      </c>
      <c r="H4033" s="1">
        <v>45516.155949074076</v>
      </c>
      <c r="I4033" t="s">
        <v>605</v>
      </c>
      <c r="J4033" t="s">
        <v>3340</v>
      </c>
      <c r="K4033">
        <v>47</v>
      </c>
      <c r="L4033" t="s">
        <v>43</v>
      </c>
      <c r="M4033" t="s">
        <v>107</v>
      </c>
      <c r="N4033" t="s">
        <v>1802</v>
      </c>
      <c r="O4033">
        <v>56</v>
      </c>
      <c r="P4033" t="s">
        <v>59</v>
      </c>
      <c r="Q4033" t="s">
        <v>27</v>
      </c>
      <c r="R4033" t="s">
        <v>139</v>
      </c>
      <c r="S4033" t="s">
        <v>61</v>
      </c>
      <c r="T4033" t="s">
        <v>155</v>
      </c>
      <c r="U4033">
        <v>0</v>
      </c>
      <c r="V4033">
        <v>0</v>
      </c>
      <c r="W4033" t="s">
        <v>110</v>
      </c>
      <c r="X4033" cm="1">
        <f t="array" ref="X4033">_xlfn.IFS(Table1[[#This Row],[severity]]="Critical", 4, Table1[[#This Row],[severity]]="High", 3, Table1[[#This Row],[severity]]="Medium", 2, TRUE, 1)</f>
        <v>2</v>
      </c>
      <c r="Y4033">
        <f t="shared" si="124"/>
        <v>3</v>
      </c>
      <c r="Z4033" t="str">
        <f t="shared" si="125"/>
        <v>Night (00-05)</v>
      </c>
    </row>
    <row r="4034" spans="1:26" x14ac:dyDescent="0.3">
      <c r="A4034" t="s">
        <v>6065</v>
      </c>
      <c r="B4034" t="s">
        <v>539</v>
      </c>
      <c r="C4034" t="s">
        <v>258</v>
      </c>
      <c r="D4034" t="s">
        <v>22</v>
      </c>
      <c r="E4034" t="s">
        <v>93</v>
      </c>
      <c r="F4034">
        <f>MONTH(Table1[[#This Row],[incident_datetime]])</f>
        <v>5</v>
      </c>
      <c r="G4034">
        <f>YEAR(Table1[[#This Row],[incident_datetime]])</f>
        <v>2019</v>
      </c>
      <c r="H4034" s="1">
        <v>43588.308796296296</v>
      </c>
      <c r="I4034" t="s">
        <v>243</v>
      </c>
      <c r="J4034" t="s">
        <v>504</v>
      </c>
      <c r="K4034">
        <v>59</v>
      </c>
      <c r="L4034" t="s">
        <v>43</v>
      </c>
      <c r="M4034" t="s">
        <v>35</v>
      </c>
      <c r="N4034" t="s">
        <v>2404</v>
      </c>
      <c r="O4034">
        <v>37</v>
      </c>
      <c r="P4034" t="s">
        <v>43</v>
      </c>
      <c r="Q4034" t="s">
        <v>215</v>
      </c>
      <c r="R4034" t="s">
        <v>109</v>
      </c>
      <c r="S4034" t="s">
        <v>98</v>
      </c>
      <c r="T4034" t="s">
        <v>270</v>
      </c>
      <c r="U4034">
        <v>0</v>
      </c>
      <c r="V4034" s="4">
        <v>2670.64</v>
      </c>
      <c r="W4034" t="s">
        <v>110</v>
      </c>
      <c r="X4034" cm="1">
        <f t="array" ref="X4034">_xlfn.IFS(Table1[[#This Row],[severity]]="Critical", 4, Table1[[#This Row],[severity]]="High", 3, Table1[[#This Row],[severity]]="Medium", 2, TRUE, 1)</f>
        <v>4</v>
      </c>
      <c r="Y4034">
        <f t="shared" ref="Y4034:Y4097" si="126">HOUR(H4034)</f>
        <v>7</v>
      </c>
      <c r="Z4034" t="str">
        <f t="shared" ref="Z4034:Z4097" si="127">IF(Y4034&lt;6,"Night (00-05)",IF(Y4034&lt;12,"Morning (06-11)",IF(Y4034&lt;18,"Afternoon (12-17)","Evening (18-23)")))</f>
        <v>Morning (06-11)</v>
      </c>
    </row>
    <row r="4035" spans="1:26" x14ac:dyDescent="0.3">
      <c r="A4035" t="s">
        <v>6066</v>
      </c>
      <c r="B4035" t="s">
        <v>242</v>
      </c>
      <c r="C4035" t="s">
        <v>135</v>
      </c>
      <c r="D4035" t="s">
        <v>65</v>
      </c>
      <c r="E4035" t="s">
        <v>31</v>
      </c>
      <c r="F4035">
        <f>MONTH(Table1[[#This Row],[incident_datetime]])</f>
        <v>8</v>
      </c>
      <c r="G4035">
        <f>YEAR(Table1[[#This Row],[incident_datetime]])</f>
        <v>2019</v>
      </c>
      <c r="H4035" s="1">
        <v>43678.149039351854</v>
      </c>
      <c r="I4035" t="s">
        <v>613</v>
      </c>
      <c r="J4035" t="s">
        <v>1838</v>
      </c>
      <c r="K4035">
        <v>52</v>
      </c>
      <c r="L4035" t="s">
        <v>59</v>
      </c>
      <c r="M4035" t="s">
        <v>35</v>
      </c>
      <c r="N4035" t="s">
        <v>3201</v>
      </c>
      <c r="O4035">
        <v>34</v>
      </c>
      <c r="P4035" t="s">
        <v>59</v>
      </c>
      <c r="Q4035" t="s">
        <v>215</v>
      </c>
      <c r="R4035" t="s">
        <v>139</v>
      </c>
      <c r="S4035" t="s">
        <v>28</v>
      </c>
      <c r="T4035" t="s">
        <v>270</v>
      </c>
      <c r="U4035">
        <v>3</v>
      </c>
      <c r="V4035" s="4">
        <v>3279.03</v>
      </c>
      <c r="W4035" t="s">
        <v>103</v>
      </c>
      <c r="X4035" cm="1">
        <f t="array" ref="X4035">_xlfn.IFS(Table1[[#This Row],[severity]]="Critical", 4, Table1[[#This Row],[severity]]="High", 3, Table1[[#This Row],[severity]]="Medium", 2, TRUE, 1)</f>
        <v>2</v>
      </c>
      <c r="Y4035">
        <f t="shared" si="126"/>
        <v>3</v>
      </c>
      <c r="Z4035" t="str">
        <f t="shared" si="127"/>
        <v>Night (00-05)</v>
      </c>
    </row>
    <row r="4036" spans="1:26" x14ac:dyDescent="0.3">
      <c r="A4036" t="s">
        <v>6067</v>
      </c>
      <c r="B4036" t="s">
        <v>373</v>
      </c>
      <c r="C4036" t="s">
        <v>233</v>
      </c>
      <c r="D4036" t="s">
        <v>22</v>
      </c>
      <c r="E4036" t="s">
        <v>66</v>
      </c>
      <c r="F4036">
        <f>MONTH(Table1[[#This Row],[incident_datetime]])</f>
        <v>6</v>
      </c>
      <c r="G4036">
        <f>YEAR(Table1[[#This Row],[incident_datetime]])</f>
        <v>2019</v>
      </c>
      <c r="H4036" s="1">
        <v>43620.41233796296</v>
      </c>
      <c r="I4036" t="s">
        <v>528</v>
      </c>
      <c r="J4036" t="s">
        <v>2684</v>
      </c>
      <c r="K4036">
        <v>72</v>
      </c>
      <c r="L4036" t="s">
        <v>34</v>
      </c>
      <c r="M4036" t="s">
        <v>35</v>
      </c>
      <c r="N4036" t="s">
        <v>2062</v>
      </c>
      <c r="O4036">
        <v>88</v>
      </c>
      <c r="P4036" t="s">
        <v>59</v>
      </c>
      <c r="Q4036" t="s">
        <v>27</v>
      </c>
      <c r="R4036" t="s">
        <v>109</v>
      </c>
      <c r="S4036" t="s">
        <v>98</v>
      </c>
      <c r="T4036" t="s">
        <v>155</v>
      </c>
      <c r="U4036">
        <v>2</v>
      </c>
      <c r="V4036" s="4">
        <v>2541.44</v>
      </c>
      <c r="W4036" t="s">
        <v>103</v>
      </c>
      <c r="X4036" cm="1">
        <f t="array" ref="X4036">_xlfn.IFS(Table1[[#This Row],[severity]]="Critical", 4, Table1[[#This Row],[severity]]="High", 3, Table1[[#This Row],[severity]]="Medium", 2, TRUE, 1)</f>
        <v>4</v>
      </c>
      <c r="Y4036">
        <f t="shared" si="126"/>
        <v>9</v>
      </c>
      <c r="Z4036" t="str">
        <f t="shared" si="127"/>
        <v>Morning (06-11)</v>
      </c>
    </row>
    <row r="4037" spans="1:26" x14ac:dyDescent="0.3">
      <c r="A4037" t="s">
        <v>6068</v>
      </c>
      <c r="B4037" t="s">
        <v>935</v>
      </c>
      <c r="C4037" t="s">
        <v>135</v>
      </c>
      <c r="D4037" t="s">
        <v>48</v>
      </c>
      <c r="E4037" t="s">
        <v>31</v>
      </c>
      <c r="F4037">
        <f>MONTH(Table1[[#This Row],[incident_datetime]])</f>
        <v>5</v>
      </c>
      <c r="G4037">
        <f>YEAR(Table1[[#This Row],[incident_datetime]])</f>
        <v>2023</v>
      </c>
      <c r="H4037" s="1">
        <v>45070.817476851851</v>
      </c>
      <c r="I4037" t="s">
        <v>307</v>
      </c>
      <c r="J4037" t="s">
        <v>3740</v>
      </c>
      <c r="K4037">
        <v>38</v>
      </c>
      <c r="L4037" t="s">
        <v>43</v>
      </c>
      <c r="M4037" t="s">
        <v>107</v>
      </c>
      <c r="N4037" t="s">
        <v>1482</v>
      </c>
      <c r="O4037">
        <v>88</v>
      </c>
      <c r="P4037" t="s">
        <v>43</v>
      </c>
      <c r="Q4037" t="s">
        <v>70</v>
      </c>
      <c r="R4037" t="s">
        <v>97</v>
      </c>
      <c r="S4037" t="s">
        <v>28</v>
      </c>
      <c r="T4037" t="s">
        <v>270</v>
      </c>
      <c r="U4037">
        <v>0</v>
      </c>
      <c r="V4037" s="4">
        <v>22033.97</v>
      </c>
      <c r="W4037" t="s">
        <v>110</v>
      </c>
      <c r="X4037" cm="1">
        <f t="array" ref="X4037">_xlfn.IFS(Table1[[#This Row],[severity]]="Critical", 4, Table1[[#This Row],[severity]]="High", 3, Table1[[#This Row],[severity]]="Medium", 2, TRUE, 1)</f>
        <v>3</v>
      </c>
      <c r="Y4037">
        <f t="shared" si="126"/>
        <v>19</v>
      </c>
      <c r="Z4037" t="str">
        <f t="shared" si="127"/>
        <v>Evening (18-23)</v>
      </c>
    </row>
    <row r="4038" spans="1:26" x14ac:dyDescent="0.3">
      <c r="A4038" t="s">
        <v>6069</v>
      </c>
      <c r="B4038" t="s">
        <v>935</v>
      </c>
      <c r="C4038" t="s">
        <v>342</v>
      </c>
      <c r="D4038" t="s">
        <v>100</v>
      </c>
      <c r="E4038" t="s">
        <v>31</v>
      </c>
      <c r="F4038">
        <f>MONTH(Table1[[#This Row],[incident_datetime]])</f>
        <v>3</v>
      </c>
      <c r="G4038">
        <f>YEAR(Table1[[#This Row],[incident_datetime]])</f>
        <v>2018</v>
      </c>
      <c r="H4038" s="1">
        <v>43190.695937500001</v>
      </c>
      <c r="I4038" t="s">
        <v>315</v>
      </c>
      <c r="J4038" t="s">
        <v>1880</v>
      </c>
      <c r="K4038">
        <v>50</v>
      </c>
      <c r="L4038" t="s">
        <v>43</v>
      </c>
      <c r="M4038" t="s">
        <v>34</v>
      </c>
      <c r="N4038" t="s">
        <v>2918</v>
      </c>
      <c r="O4038">
        <v>31</v>
      </c>
      <c r="P4038" t="s">
        <v>59</v>
      </c>
      <c r="Q4038" t="s">
        <v>27</v>
      </c>
      <c r="R4038" t="s">
        <v>52</v>
      </c>
      <c r="S4038" t="s">
        <v>53</v>
      </c>
      <c r="T4038" t="s">
        <v>155</v>
      </c>
      <c r="U4038">
        <v>0</v>
      </c>
      <c r="V4038" s="4">
        <v>12161.91</v>
      </c>
      <c r="W4038" t="s">
        <v>103</v>
      </c>
      <c r="X4038" cm="1">
        <f t="array" ref="X4038">_xlfn.IFS(Table1[[#This Row],[severity]]="Critical", 4, Table1[[#This Row],[severity]]="High", 3, Table1[[#This Row],[severity]]="Medium", 2, TRUE, 1)</f>
        <v>1</v>
      </c>
      <c r="Y4038">
        <f t="shared" si="126"/>
        <v>16</v>
      </c>
      <c r="Z4038" t="str">
        <f t="shared" si="127"/>
        <v>Afternoon (12-17)</v>
      </c>
    </row>
    <row r="4039" spans="1:26" x14ac:dyDescent="0.3">
      <c r="A4039" t="s">
        <v>6070</v>
      </c>
      <c r="B4039" t="s">
        <v>676</v>
      </c>
      <c r="C4039" t="s">
        <v>258</v>
      </c>
      <c r="D4039" t="s">
        <v>65</v>
      </c>
      <c r="E4039" t="s">
        <v>31</v>
      </c>
      <c r="F4039">
        <f>MONTH(Table1[[#This Row],[incident_datetime]])</f>
        <v>8</v>
      </c>
      <c r="G4039">
        <f>YEAR(Table1[[#This Row],[incident_datetime]])</f>
        <v>2019</v>
      </c>
      <c r="H4039" s="1">
        <v>43702.610150462962</v>
      </c>
      <c r="I4039" t="s">
        <v>613</v>
      </c>
      <c r="J4039" t="s">
        <v>7102</v>
      </c>
      <c r="K4039">
        <v>52</v>
      </c>
      <c r="L4039" t="s">
        <v>43</v>
      </c>
      <c r="M4039" t="s">
        <v>35</v>
      </c>
      <c r="N4039" t="s">
        <v>1048</v>
      </c>
      <c r="O4039">
        <v>46</v>
      </c>
      <c r="P4039" t="s">
        <v>59</v>
      </c>
      <c r="Q4039" t="s">
        <v>27</v>
      </c>
      <c r="R4039" t="s">
        <v>97</v>
      </c>
      <c r="S4039" t="s">
        <v>98</v>
      </c>
      <c r="T4039" t="s">
        <v>29</v>
      </c>
      <c r="U4039">
        <v>0</v>
      </c>
      <c r="V4039" s="4">
        <v>33122.720000000001</v>
      </c>
      <c r="W4039" t="s">
        <v>110</v>
      </c>
      <c r="X4039" cm="1">
        <f t="array" ref="X4039">_xlfn.IFS(Table1[[#This Row],[severity]]="Critical", 4, Table1[[#This Row],[severity]]="High", 3, Table1[[#This Row],[severity]]="Medium", 2, TRUE, 1)</f>
        <v>3</v>
      </c>
      <c r="Y4039">
        <f t="shared" si="126"/>
        <v>14</v>
      </c>
      <c r="Z4039" t="str">
        <f t="shared" si="127"/>
        <v>Afternoon (12-17)</v>
      </c>
    </row>
    <row r="4040" spans="1:26" x14ac:dyDescent="0.3">
      <c r="A4040" t="s">
        <v>6071</v>
      </c>
      <c r="B4040" t="s">
        <v>685</v>
      </c>
      <c r="C4040" t="s">
        <v>220</v>
      </c>
      <c r="D4040" t="s">
        <v>92</v>
      </c>
      <c r="E4040" t="s">
        <v>39</v>
      </c>
      <c r="F4040">
        <f>MONTH(Table1[[#This Row],[incident_datetime]])</f>
        <v>2</v>
      </c>
      <c r="G4040">
        <f>YEAR(Table1[[#This Row],[incident_datetime]])</f>
        <v>2018</v>
      </c>
      <c r="H4040" s="1">
        <v>43132.985995370371</v>
      </c>
      <c r="I4040" t="s">
        <v>377</v>
      </c>
      <c r="J4040" t="s">
        <v>1603</v>
      </c>
      <c r="K4040">
        <v>21</v>
      </c>
      <c r="L4040" t="s">
        <v>59</v>
      </c>
      <c r="M4040" t="s">
        <v>35</v>
      </c>
      <c r="N4040" t="s">
        <v>1223</v>
      </c>
      <c r="O4040">
        <v>69</v>
      </c>
      <c r="P4040" t="s">
        <v>43</v>
      </c>
      <c r="Q4040" t="s">
        <v>27</v>
      </c>
      <c r="R4040" t="s">
        <v>109</v>
      </c>
      <c r="S4040" t="s">
        <v>98</v>
      </c>
      <c r="T4040" t="s">
        <v>155</v>
      </c>
      <c r="U4040">
        <v>0</v>
      </c>
      <c r="V4040" s="4">
        <v>12478.07</v>
      </c>
      <c r="W4040" t="s">
        <v>110</v>
      </c>
      <c r="X4040" cm="1">
        <f t="array" ref="X4040">_xlfn.IFS(Table1[[#This Row],[severity]]="Critical", 4, Table1[[#This Row],[severity]]="High", 3, Table1[[#This Row],[severity]]="Medium", 2, TRUE, 1)</f>
        <v>4</v>
      </c>
      <c r="Y4040">
        <f t="shared" si="126"/>
        <v>23</v>
      </c>
      <c r="Z4040" t="str">
        <f t="shared" si="127"/>
        <v>Evening (18-23)</v>
      </c>
    </row>
    <row r="4041" spans="1:26" x14ac:dyDescent="0.3">
      <c r="A4041" t="s">
        <v>6072</v>
      </c>
      <c r="B4041" t="s">
        <v>685</v>
      </c>
      <c r="C4041" t="s">
        <v>258</v>
      </c>
      <c r="D4041" t="s">
        <v>22</v>
      </c>
      <c r="E4041" t="s">
        <v>72</v>
      </c>
      <c r="F4041">
        <f ca="1">MONTH(Table1[[#This Row],[incident_datetime]])</f>
        <v>8</v>
      </c>
      <c r="G4041">
        <f ca="1">YEAR(Table1[[#This Row],[incident_datetime]])</f>
        <v>2026</v>
      </c>
      <c r="H4041" s="2">
        <f ca="1">TODAY()</f>
        <v>46250</v>
      </c>
      <c r="I4041" t="s">
        <v>40</v>
      </c>
      <c r="J4041" t="s">
        <v>7102</v>
      </c>
      <c r="K4041">
        <v>52</v>
      </c>
      <c r="L4041" t="s">
        <v>43</v>
      </c>
      <c r="M4041" t="s">
        <v>35</v>
      </c>
      <c r="N4041" t="s">
        <v>5618</v>
      </c>
      <c r="O4041">
        <v>13</v>
      </c>
      <c r="P4041" t="s">
        <v>43</v>
      </c>
      <c r="Q4041" t="s">
        <v>27</v>
      </c>
      <c r="R4041" t="s">
        <v>139</v>
      </c>
      <c r="S4041" t="s">
        <v>61</v>
      </c>
      <c r="T4041" t="s">
        <v>270</v>
      </c>
      <c r="U4041">
        <v>3</v>
      </c>
      <c r="V4041" s="4">
        <v>43791.91</v>
      </c>
      <c r="W4041" t="s">
        <v>110</v>
      </c>
      <c r="X4041" cm="1">
        <f t="array" ref="X4041">_xlfn.IFS(Table1[[#This Row],[severity]]="Critical", 4, Table1[[#This Row],[severity]]="High", 3, Table1[[#This Row],[severity]]="Medium", 2, TRUE, 1)</f>
        <v>2</v>
      </c>
      <c r="Y4041">
        <f t="shared" ca="1" si="126"/>
        <v>0</v>
      </c>
      <c r="Z4041" t="str">
        <f t="shared" ca="1" si="127"/>
        <v>Night (00-05)</v>
      </c>
    </row>
    <row r="4042" spans="1:26" x14ac:dyDescent="0.3">
      <c r="A4042" t="s">
        <v>6073</v>
      </c>
      <c r="B4042" t="s">
        <v>539</v>
      </c>
      <c r="C4042" t="s">
        <v>562</v>
      </c>
      <c r="D4042" t="s">
        <v>77</v>
      </c>
      <c r="E4042" t="s">
        <v>66</v>
      </c>
      <c r="F4042">
        <f>MONTH(Table1[[#This Row],[incident_datetime]])</f>
        <v>3</v>
      </c>
      <c r="G4042">
        <f>YEAR(Table1[[#This Row],[incident_datetime]])</f>
        <v>2019</v>
      </c>
      <c r="H4042" s="1">
        <v>43549.262002314812</v>
      </c>
      <c r="I4042" t="s">
        <v>195</v>
      </c>
      <c r="J4042" t="s">
        <v>3355</v>
      </c>
      <c r="K4042">
        <v>52</v>
      </c>
      <c r="L4042" t="s">
        <v>43</v>
      </c>
      <c r="M4042" t="s">
        <v>34</v>
      </c>
      <c r="N4042" t="s">
        <v>1626</v>
      </c>
      <c r="O4042">
        <v>75</v>
      </c>
      <c r="P4042" t="s">
        <v>59</v>
      </c>
      <c r="Q4042" t="s">
        <v>27</v>
      </c>
      <c r="R4042" t="s">
        <v>139</v>
      </c>
      <c r="S4042" t="s">
        <v>132</v>
      </c>
      <c r="T4042" t="s">
        <v>155</v>
      </c>
      <c r="U4042">
        <v>2</v>
      </c>
      <c r="V4042" s="4">
        <v>12522.93</v>
      </c>
      <c r="W4042" t="s">
        <v>103</v>
      </c>
      <c r="X4042" cm="1">
        <f t="array" ref="X4042">_xlfn.IFS(Table1[[#This Row],[severity]]="Critical", 4, Table1[[#This Row],[severity]]="High", 3, Table1[[#This Row],[severity]]="Medium", 2, TRUE, 1)</f>
        <v>2</v>
      </c>
      <c r="Y4042">
        <f t="shared" si="126"/>
        <v>6</v>
      </c>
      <c r="Z4042" t="str">
        <f t="shared" si="127"/>
        <v>Morning (06-11)</v>
      </c>
    </row>
    <row r="4043" spans="1:26" x14ac:dyDescent="0.3">
      <c r="A4043" t="s">
        <v>6074</v>
      </c>
      <c r="B4043" t="s">
        <v>126</v>
      </c>
      <c r="C4043" t="s">
        <v>135</v>
      </c>
      <c r="D4043" t="s">
        <v>88</v>
      </c>
      <c r="E4043" t="s">
        <v>39</v>
      </c>
      <c r="F4043">
        <f>MONTH(Table1[[#This Row],[incident_datetime]])</f>
        <v>4</v>
      </c>
      <c r="G4043">
        <f>YEAR(Table1[[#This Row],[incident_datetime]])</f>
        <v>2023</v>
      </c>
      <c r="H4043" s="1">
        <v>45034.836284722223</v>
      </c>
      <c r="I4043" t="s">
        <v>67</v>
      </c>
      <c r="J4043" t="s">
        <v>595</v>
      </c>
      <c r="K4043">
        <v>61</v>
      </c>
      <c r="L4043" t="s">
        <v>59</v>
      </c>
      <c r="M4043" t="s">
        <v>35</v>
      </c>
      <c r="N4043" t="s">
        <v>1760</v>
      </c>
      <c r="O4043">
        <v>72</v>
      </c>
      <c r="P4043" t="s">
        <v>59</v>
      </c>
      <c r="Q4043" t="s">
        <v>27</v>
      </c>
      <c r="R4043" t="s">
        <v>109</v>
      </c>
      <c r="S4043" t="s">
        <v>61</v>
      </c>
      <c r="T4043" t="s">
        <v>155</v>
      </c>
      <c r="U4043">
        <v>5</v>
      </c>
      <c r="V4043" s="4">
        <v>10660.43</v>
      </c>
      <c r="W4043" t="s">
        <v>110</v>
      </c>
      <c r="X4043" cm="1">
        <f t="array" ref="X4043">_xlfn.IFS(Table1[[#This Row],[severity]]="Critical", 4, Table1[[#This Row],[severity]]="High", 3, Table1[[#This Row],[severity]]="Medium", 2, TRUE, 1)</f>
        <v>4</v>
      </c>
      <c r="Y4043">
        <f t="shared" si="126"/>
        <v>20</v>
      </c>
      <c r="Z4043" t="str">
        <f t="shared" si="127"/>
        <v>Evening (18-23)</v>
      </c>
    </row>
    <row r="4044" spans="1:26" x14ac:dyDescent="0.3">
      <c r="A4044" t="s">
        <v>6075</v>
      </c>
      <c r="B4044" t="s">
        <v>250</v>
      </c>
      <c r="C4044" t="s">
        <v>342</v>
      </c>
      <c r="D4044" t="s">
        <v>88</v>
      </c>
      <c r="E4044" t="s">
        <v>186</v>
      </c>
      <c r="F4044">
        <f>MONTH(Table1[[#This Row],[incident_datetime]])</f>
        <v>5</v>
      </c>
      <c r="G4044">
        <f>YEAR(Table1[[#This Row],[incident_datetime]])</f>
        <v>2022</v>
      </c>
      <c r="H4044" s="1">
        <v>44692.901458333334</v>
      </c>
      <c r="I4044" t="s">
        <v>113</v>
      </c>
      <c r="J4044" t="s">
        <v>80</v>
      </c>
      <c r="K4044">
        <v>59</v>
      </c>
      <c r="L4044" t="s">
        <v>43</v>
      </c>
      <c r="M4044" t="s">
        <v>35</v>
      </c>
      <c r="N4044" t="s">
        <v>3114</v>
      </c>
      <c r="O4044">
        <v>26</v>
      </c>
      <c r="P4044" t="s">
        <v>43</v>
      </c>
      <c r="Q4044" t="s">
        <v>27</v>
      </c>
      <c r="R4044" t="s">
        <v>139</v>
      </c>
      <c r="S4044" t="s">
        <v>61</v>
      </c>
      <c r="T4044" t="s">
        <v>62</v>
      </c>
      <c r="U4044">
        <v>4</v>
      </c>
      <c r="V4044" s="4">
        <v>20527.47</v>
      </c>
      <c r="W4044" t="s">
        <v>110</v>
      </c>
      <c r="X4044" cm="1">
        <f t="array" ref="X4044">_xlfn.IFS(Table1[[#This Row],[severity]]="Critical", 4, Table1[[#This Row],[severity]]="High", 3, Table1[[#This Row],[severity]]="Medium", 2, TRUE, 1)</f>
        <v>2</v>
      </c>
      <c r="Y4044">
        <f t="shared" si="126"/>
        <v>21</v>
      </c>
      <c r="Z4044" t="str">
        <f t="shared" si="127"/>
        <v>Evening (18-23)</v>
      </c>
    </row>
    <row r="4045" spans="1:26" x14ac:dyDescent="0.3">
      <c r="A4045" t="s">
        <v>6076</v>
      </c>
      <c r="B4045" t="s">
        <v>165</v>
      </c>
      <c r="C4045" t="s">
        <v>468</v>
      </c>
      <c r="D4045" t="s">
        <v>22</v>
      </c>
      <c r="E4045" t="s">
        <v>39</v>
      </c>
      <c r="F4045">
        <f>MONTH(Table1[[#This Row],[incident_datetime]])</f>
        <v>1</v>
      </c>
      <c r="G4045">
        <f>YEAR(Table1[[#This Row],[incident_datetime]])</f>
        <v>2021</v>
      </c>
      <c r="H4045" s="1">
        <v>44223.076990740738</v>
      </c>
      <c r="I4045" t="s">
        <v>355</v>
      </c>
      <c r="J4045" t="s">
        <v>1967</v>
      </c>
      <c r="K4045">
        <v>56</v>
      </c>
      <c r="L4045" t="s">
        <v>43</v>
      </c>
      <c r="M4045" t="s">
        <v>35</v>
      </c>
      <c r="N4045" t="s">
        <v>1868</v>
      </c>
      <c r="O4045">
        <v>25</v>
      </c>
      <c r="P4045" t="s">
        <v>43</v>
      </c>
      <c r="Q4045" t="s">
        <v>70</v>
      </c>
      <c r="R4045" t="s">
        <v>52</v>
      </c>
      <c r="S4045" t="s">
        <v>28</v>
      </c>
      <c r="T4045" t="s">
        <v>155</v>
      </c>
      <c r="U4045">
        <v>3</v>
      </c>
      <c r="V4045" s="4">
        <v>45003.97</v>
      </c>
      <c r="W4045" t="s">
        <v>110</v>
      </c>
      <c r="X4045" cm="1">
        <f t="array" ref="X4045">_xlfn.IFS(Table1[[#This Row],[severity]]="Critical", 4, Table1[[#This Row],[severity]]="High", 3, Table1[[#This Row],[severity]]="Medium", 2, TRUE, 1)</f>
        <v>1</v>
      </c>
      <c r="Y4045">
        <f t="shared" si="126"/>
        <v>1</v>
      </c>
      <c r="Z4045" t="str">
        <f t="shared" si="127"/>
        <v>Night (00-05)</v>
      </c>
    </row>
    <row r="4046" spans="1:26" x14ac:dyDescent="0.3">
      <c r="A4046" t="s">
        <v>6077</v>
      </c>
      <c r="B4046" t="s">
        <v>1173</v>
      </c>
      <c r="C4046" t="s">
        <v>233</v>
      </c>
      <c r="D4046" t="s">
        <v>88</v>
      </c>
      <c r="E4046" t="s">
        <v>31</v>
      </c>
      <c r="F4046">
        <f>MONTH(Table1[[#This Row],[incident_datetime]])</f>
        <v>9</v>
      </c>
      <c r="G4046">
        <f>YEAR(Table1[[#This Row],[incident_datetime]])</f>
        <v>2024</v>
      </c>
      <c r="H4046" s="1">
        <v>45557.668124999997</v>
      </c>
      <c r="I4046" t="s">
        <v>939</v>
      </c>
      <c r="J4046" t="s">
        <v>7102</v>
      </c>
      <c r="K4046">
        <v>52</v>
      </c>
      <c r="L4046" t="s">
        <v>43</v>
      </c>
      <c r="M4046" t="s">
        <v>35</v>
      </c>
      <c r="N4046" t="s">
        <v>210</v>
      </c>
      <c r="O4046">
        <v>12</v>
      </c>
      <c r="P4046" t="s">
        <v>34</v>
      </c>
      <c r="Q4046" t="s">
        <v>27</v>
      </c>
      <c r="R4046" t="s">
        <v>109</v>
      </c>
      <c r="S4046" t="s">
        <v>98</v>
      </c>
      <c r="T4046" t="s">
        <v>270</v>
      </c>
      <c r="U4046">
        <v>5</v>
      </c>
      <c r="V4046" s="4">
        <v>4413.24</v>
      </c>
      <c r="W4046" t="s">
        <v>110</v>
      </c>
      <c r="X4046" cm="1">
        <f t="array" ref="X4046">_xlfn.IFS(Table1[[#This Row],[severity]]="Critical", 4, Table1[[#This Row],[severity]]="High", 3, Table1[[#This Row],[severity]]="Medium", 2, TRUE, 1)</f>
        <v>4</v>
      </c>
      <c r="Y4046">
        <f t="shared" si="126"/>
        <v>16</v>
      </c>
      <c r="Z4046" t="str">
        <f t="shared" si="127"/>
        <v>Afternoon (12-17)</v>
      </c>
    </row>
    <row r="4047" spans="1:26" x14ac:dyDescent="0.3">
      <c r="A4047" t="s">
        <v>6078</v>
      </c>
      <c r="B4047" t="s">
        <v>676</v>
      </c>
      <c r="C4047" t="s">
        <v>180</v>
      </c>
      <c r="D4047" t="s">
        <v>65</v>
      </c>
      <c r="E4047" t="s">
        <v>186</v>
      </c>
      <c r="F4047">
        <f ca="1">MONTH(Table1[[#This Row],[incident_datetime]])</f>
        <v>8</v>
      </c>
      <c r="G4047">
        <f ca="1">YEAR(Table1[[#This Row],[incident_datetime]])</f>
        <v>2026</v>
      </c>
      <c r="H4047" s="2">
        <f ca="1">TODAY()</f>
        <v>46250</v>
      </c>
      <c r="I4047" t="s">
        <v>535</v>
      </c>
      <c r="J4047" t="s">
        <v>1942</v>
      </c>
      <c r="K4047">
        <v>72</v>
      </c>
      <c r="L4047" t="s">
        <v>43</v>
      </c>
      <c r="M4047" t="s">
        <v>35</v>
      </c>
      <c r="N4047" t="s">
        <v>893</v>
      </c>
      <c r="O4047">
        <v>41</v>
      </c>
      <c r="P4047" t="s">
        <v>59</v>
      </c>
      <c r="Q4047" t="s">
        <v>70</v>
      </c>
      <c r="R4047" t="s">
        <v>109</v>
      </c>
      <c r="S4047" t="s">
        <v>98</v>
      </c>
      <c r="T4047" t="s">
        <v>270</v>
      </c>
      <c r="U4047">
        <v>3</v>
      </c>
      <c r="V4047" s="4">
        <v>22587.91</v>
      </c>
      <c r="W4047" t="s">
        <v>110</v>
      </c>
      <c r="X4047" cm="1">
        <f t="array" ref="X4047">_xlfn.IFS(Table1[[#This Row],[severity]]="Critical", 4, Table1[[#This Row],[severity]]="High", 3, Table1[[#This Row],[severity]]="Medium", 2, TRUE, 1)</f>
        <v>4</v>
      </c>
      <c r="Y4047">
        <f t="shared" ca="1" si="126"/>
        <v>0</v>
      </c>
      <c r="Z4047" t="str">
        <f t="shared" ca="1" si="127"/>
        <v>Night (00-05)</v>
      </c>
    </row>
    <row r="4048" spans="1:26" x14ac:dyDescent="0.3">
      <c r="A4048" t="s">
        <v>6079</v>
      </c>
      <c r="B4048" t="s">
        <v>47</v>
      </c>
      <c r="C4048" t="s">
        <v>135</v>
      </c>
      <c r="D4048" t="s">
        <v>92</v>
      </c>
      <c r="E4048" t="s">
        <v>39</v>
      </c>
      <c r="F4048">
        <f>MONTH(Table1[[#This Row],[incident_datetime]])</f>
        <v>1</v>
      </c>
      <c r="G4048">
        <f>YEAR(Table1[[#This Row],[incident_datetime]])</f>
        <v>2024</v>
      </c>
      <c r="H4048" s="1">
        <v>45308.977685185186</v>
      </c>
      <c r="I4048" t="s">
        <v>157</v>
      </c>
      <c r="J4048" t="s">
        <v>7102</v>
      </c>
      <c r="K4048">
        <v>52</v>
      </c>
      <c r="L4048" t="s">
        <v>43</v>
      </c>
      <c r="M4048" t="s">
        <v>35</v>
      </c>
      <c r="N4048" t="s">
        <v>2954</v>
      </c>
      <c r="O4048">
        <v>37</v>
      </c>
      <c r="P4048" t="s">
        <v>59</v>
      </c>
      <c r="Q4048" t="s">
        <v>27</v>
      </c>
      <c r="R4048" t="s">
        <v>109</v>
      </c>
      <c r="S4048" t="s">
        <v>98</v>
      </c>
      <c r="T4048" t="s">
        <v>29</v>
      </c>
      <c r="U4048">
        <v>4</v>
      </c>
      <c r="V4048" s="4">
        <v>20702.849999999999</v>
      </c>
      <c r="W4048" t="s">
        <v>103</v>
      </c>
      <c r="X4048" cm="1">
        <f t="array" ref="X4048">_xlfn.IFS(Table1[[#This Row],[severity]]="Critical", 4, Table1[[#This Row],[severity]]="High", 3, Table1[[#This Row],[severity]]="Medium", 2, TRUE, 1)</f>
        <v>4</v>
      </c>
      <c r="Y4048">
        <f t="shared" si="126"/>
        <v>23</v>
      </c>
      <c r="Z4048" t="str">
        <f t="shared" si="127"/>
        <v>Evening (18-23)</v>
      </c>
    </row>
    <row r="4049" spans="1:26" x14ac:dyDescent="0.3">
      <c r="A4049" t="s">
        <v>6080</v>
      </c>
      <c r="B4049" t="s">
        <v>306</v>
      </c>
      <c r="C4049" t="s">
        <v>135</v>
      </c>
      <c r="D4049" t="s">
        <v>65</v>
      </c>
      <c r="E4049" t="s">
        <v>93</v>
      </c>
      <c r="F4049">
        <f>MONTH(Table1[[#This Row],[incident_datetime]])</f>
        <v>11</v>
      </c>
      <c r="G4049">
        <f>YEAR(Table1[[#This Row],[incident_datetime]])</f>
        <v>2021</v>
      </c>
      <c r="H4049" s="1">
        <v>44512.012152777781</v>
      </c>
      <c r="I4049" t="s">
        <v>67</v>
      </c>
      <c r="J4049" t="s">
        <v>2401</v>
      </c>
      <c r="K4049">
        <v>46</v>
      </c>
      <c r="L4049" t="s">
        <v>43</v>
      </c>
      <c r="M4049" t="s">
        <v>35</v>
      </c>
      <c r="N4049" t="s">
        <v>1472</v>
      </c>
      <c r="O4049">
        <v>28</v>
      </c>
      <c r="P4049" t="s">
        <v>59</v>
      </c>
      <c r="Q4049" t="s">
        <v>70</v>
      </c>
      <c r="R4049" t="s">
        <v>97</v>
      </c>
      <c r="S4049" t="s">
        <v>28</v>
      </c>
      <c r="T4049" t="s">
        <v>155</v>
      </c>
      <c r="U4049">
        <v>0</v>
      </c>
      <c r="V4049" s="4">
        <v>822.83</v>
      </c>
      <c r="W4049" t="s">
        <v>110</v>
      </c>
      <c r="X4049" cm="1">
        <f t="array" ref="X4049">_xlfn.IFS(Table1[[#This Row],[severity]]="Critical", 4, Table1[[#This Row],[severity]]="High", 3, Table1[[#This Row],[severity]]="Medium", 2, TRUE, 1)</f>
        <v>3</v>
      </c>
      <c r="Y4049">
        <f t="shared" si="126"/>
        <v>0</v>
      </c>
      <c r="Z4049" t="str">
        <f t="shared" si="127"/>
        <v>Night (00-05)</v>
      </c>
    </row>
    <row r="4050" spans="1:26" x14ac:dyDescent="0.3">
      <c r="A4050" t="s">
        <v>6081</v>
      </c>
      <c r="B4050" t="s">
        <v>507</v>
      </c>
      <c r="C4050" t="s">
        <v>258</v>
      </c>
      <c r="D4050" t="s">
        <v>65</v>
      </c>
      <c r="E4050" t="s">
        <v>186</v>
      </c>
      <c r="F4050">
        <f>MONTH(Table1[[#This Row],[incident_datetime]])</f>
        <v>6</v>
      </c>
      <c r="G4050">
        <f>YEAR(Table1[[#This Row],[incident_datetime]])</f>
        <v>2023</v>
      </c>
      <c r="H4050" s="1">
        <v>45083.460300925923</v>
      </c>
      <c r="I4050" t="s">
        <v>622</v>
      </c>
      <c r="J4050" t="s">
        <v>255</v>
      </c>
      <c r="K4050">
        <v>46</v>
      </c>
      <c r="L4050" t="s">
        <v>34</v>
      </c>
      <c r="M4050" t="s">
        <v>35</v>
      </c>
      <c r="N4050" t="s">
        <v>308</v>
      </c>
      <c r="O4050">
        <v>65</v>
      </c>
      <c r="P4050" t="s">
        <v>43</v>
      </c>
      <c r="Q4050" t="s">
        <v>215</v>
      </c>
      <c r="R4050" t="s">
        <v>139</v>
      </c>
      <c r="S4050" t="s">
        <v>61</v>
      </c>
      <c r="T4050" t="s">
        <v>62</v>
      </c>
      <c r="U4050">
        <v>2</v>
      </c>
      <c r="V4050" s="4">
        <v>18256.48</v>
      </c>
      <c r="W4050" t="s">
        <v>110</v>
      </c>
      <c r="X4050" cm="1">
        <f t="array" ref="X4050">_xlfn.IFS(Table1[[#This Row],[severity]]="Critical", 4, Table1[[#This Row],[severity]]="High", 3, Table1[[#This Row],[severity]]="Medium", 2, TRUE, 1)</f>
        <v>2</v>
      </c>
      <c r="Y4050">
        <f t="shared" si="126"/>
        <v>11</v>
      </c>
      <c r="Z4050" t="str">
        <f t="shared" si="127"/>
        <v>Morning (06-11)</v>
      </c>
    </row>
    <row r="4051" spans="1:26" x14ac:dyDescent="0.3">
      <c r="A4051" t="s">
        <v>6082</v>
      </c>
      <c r="B4051" t="s">
        <v>676</v>
      </c>
      <c r="C4051" t="s">
        <v>185</v>
      </c>
      <c r="D4051" t="s">
        <v>65</v>
      </c>
      <c r="E4051" t="s">
        <v>23</v>
      </c>
      <c r="F4051">
        <f>MONTH(Table1[[#This Row],[incident_datetime]])</f>
        <v>12</v>
      </c>
      <c r="G4051">
        <f>YEAR(Table1[[#This Row],[incident_datetime]])</f>
        <v>2019</v>
      </c>
      <c r="H4051" s="1">
        <v>43815.594375000001</v>
      </c>
      <c r="I4051" t="s">
        <v>404</v>
      </c>
      <c r="J4051" t="s">
        <v>2620</v>
      </c>
      <c r="K4051">
        <v>70</v>
      </c>
      <c r="L4051" t="s">
        <v>59</v>
      </c>
      <c r="M4051" t="s">
        <v>35</v>
      </c>
      <c r="N4051" t="s">
        <v>3493</v>
      </c>
      <c r="O4051">
        <v>85</v>
      </c>
      <c r="P4051" t="s">
        <v>59</v>
      </c>
      <c r="Q4051" t="s">
        <v>215</v>
      </c>
      <c r="R4051" t="s">
        <v>139</v>
      </c>
      <c r="S4051" t="s">
        <v>53</v>
      </c>
      <c r="T4051" t="s">
        <v>270</v>
      </c>
      <c r="U4051">
        <v>3</v>
      </c>
      <c r="V4051" s="4">
        <v>39192.01</v>
      </c>
      <c r="W4051" t="s">
        <v>110</v>
      </c>
      <c r="X4051" cm="1">
        <f t="array" ref="X4051">_xlfn.IFS(Table1[[#This Row],[severity]]="Critical", 4, Table1[[#This Row],[severity]]="High", 3, Table1[[#This Row],[severity]]="Medium", 2, TRUE, 1)</f>
        <v>2</v>
      </c>
      <c r="Y4051">
        <f t="shared" si="126"/>
        <v>14</v>
      </c>
      <c r="Z4051" t="str">
        <f t="shared" si="127"/>
        <v>Afternoon (12-17)</v>
      </c>
    </row>
    <row r="4052" spans="1:26" x14ac:dyDescent="0.3">
      <c r="A4052" t="s">
        <v>6083</v>
      </c>
      <c r="B4052" t="s">
        <v>1173</v>
      </c>
      <c r="C4052" t="s">
        <v>135</v>
      </c>
      <c r="D4052" t="s">
        <v>65</v>
      </c>
      <c r="E4052" t="s">
        <v>78</v>
      </c>
      <c r="F4052">
        <f>MONTH(Table1[[#This Row],[incident_datetime]])</f>
        <v>6</v>
      </c>
      <c r="G4052">
        <f>YEAR(Table1[[#This Row],[incident_datetime]])</f>
        <v>2019</v>
      </c>
      <c r="H4052" s="1">
        <v>43630.071168981478</v>
      </c>
      <c r="I4052" t="s">
        <v>1399</v>
      </c>
      <c r="J4052" t="s">
        <v>170</v>
      </c>
      <c r="K4052">
        <v>75</v>
      </c>
      <c r="L4052" t="s">
        <v>43</v>
      </c>
      <c r="M4052" t="s">
        <v>34</v>
      </c>
      <c r="N4052" t="s">
        <v>2966</v>
      </c>
      <c r="O4052">
        <v>53</v>
      </c>
      <c r="P4052" t="s">
        <v>59</v>
      </c>
      <c r="Q4052" t="s">
        <v>27</v>
      </c>
      <c r="R4052" t="s">
        <v>97</v>
      </c>
      <c r="S4052" t="s">
        <v>98</v>
      </c>
      <c r="T4052" t="s">
        <v>62</v>
      </c>
      <c r="U4052">
        <v>3</v>
      </c>
      <c r="V4052" s="4">
        <v>23675.52</v>
      </c>
      <c r="W4052" t="s">
        <v>110</v>
      </c>
      <c r="X4052" cm="1">
        <f t="array" ref="X4052">_xlfn.IFS(Table1[[#This Row],[severity]]="Critical", 4, Table1[[#This Row],[severity]]="High", 3, Table1[[#This Row],[severity]]="Medium", 2, TRUE, 1)</f>
        <v>3</v>
      </c>
      <c r="Y4052">
        <f t="shared" si="126"/>
        <v>1</v>
      </c>
      <c r="Z4052" t="str">
        <f t="shared" si="127"/>
        <v>Night (00-05)</v>
      </c>
    </row>
    <row r="4053" spans="1:26" x14ac:dyDescent="0.3">
      <c r="A4053" t="s">
        <v>6084</v>
      </c>
      <c r="B4053" t="s">
        <v>685</v>
      </c>
      <c r="C4053" t="s">
        <v>342</v>
      </c>
      <c r="D4053" t="s">
        <v>92</v>
      </c>
      <c r="E4053" t="s">
        <v>23</v>
      </c>
      <c r="F4053">
        <f>MONTH(Table1[[#This Row],[incident_datetime]])</f>
        <v>1</v>
      </c>
      <c r="G4053">
        <f>YEAR(Table1[[#This Row],[incident_datetime]])</f>
        <v>2022</v>
      </c>
      <c r="H4053" s="1">
        <v>44589.815775462965</v>
      </c>
      <c r="I4053" t="s">
        <v>852</v>
      </c>
      <c r="J4053" t="s">
        <v>1315</v>
      </c>
      <c r="K4053">
        <v>52</v>
      </c>
      <c r="L4053" t="s">
        <v>43</v>
      </c>
      <c r="M4053" t="s">
        <v>85</v>
      </c>
      <c r="O4053">
        <v>56</v>
      </c>
      <c r="P4053" t="s">
        <v>59</v>
      </c>
      <c r="Q4053" t="s">
        <v>70</v>
      </c>
      <c r="R4053" t="s">
        <v>139</v>
      </c>
      <c r="S4053" t="s">
        <v>98</v>
      </c>
      <c r="T4053" t="s">
        <v>270</v>
      </c>
      <c r="U4053">
        <v>0</v>
      </c>
      <c r="V4053" s="4">
        <v>1415.34</v>
      </c>
      <c r="W4053" t="s">
        <v>103</v>
      </c>
      <c r="X4053" cm="1">
        <f t="array" ref="X4053">_xlfn.IFS(Table1[[#This Row],[severity]]="Critical", 4, Table1[[#This Row],[severity]]="High", 3, Table1[[#This Row],[severity]]="Medium", 2, TRUE, 1)</f>
        <v>2</v>
      </c>
      <c r="Y4053">
        <f t="shared" si="126"/>
        <v>19</v>
      </c>
      <c r="Z4053" t="str">
        <f t="shared" si="127"/>
        <v>Evening (18-23)</v>
      </c>
    </row>
    <row r="4054" spans="1:26" x14ac:dyDescent="0.3">
      <c r="A4054" t="s">
        <v>6085</v>
      </c>
      <c r="B4054" t="s">
        <v>1173</v>
      </c>
      <c r="C4054" t="s">
        <v>233</v>
      </c>
      <c r="D4054" t="s">
        <v>48</v>
      </c>
      <c r="E4054" t="s">
        <v>78</v>
      </c>
      <c r="F4054">
        <f>MONTH(Table1[[#This Row],[incident_datetime]])</f>
        <v>1</v>
      </c>
      <c r="G4054">
        <f>YEAR(Table1[[#This Row],[incident_datetime]])</f>
        <v>2019</v>
      </c>
      <c r="H4054" s="1">
        <v>43495.223171296297</v>
      </c>
      <c r="I4054" t="s">
        <v>56</v>
      </c>
      <c r="J4054" t="s">
        <v>2092</v>
      </c>
      <c r="K4054">
        <v>74</v>
      </c>
      <c r="L4054" t="s">
        <v>43</v>
      </c>
      <c r="M4054" t="s">
        <v>85</v>
      </c>
      <c r="N4054" t="s">
        <v>108</v>
      </c>
      <c r="O4054">
        <v>44</v>
      </c>
      <c r="P4054" t="s">
        <v>43</v>
      </c>
      <c r="Q4054" t="s">
        <v>116</v>
      </c>
      <c r="R4054" t="s">
        <v>109</v>
      </c>
      <c r="S4054" t="s">
        <v>132</v>
      </c>
      <c r="T4054" t="s">
        <v>155</v>
      </c>
      <c r="U4054">
        <v>2</v>
      </c>
      <c r="V4054" s="4">
        <v>25570.48</v>
      </c>
      <c r="W4054" t="s">
        <v>110</v>
      </c>
      <c r="X4054" cm="1">
        <f t="array" ref="X4054">_xlfn.IFS(Table1[[#This Row],[severity]]="Critical", 4, Table1[[#This Row],[severity]]="High", 3, Table1[[#This Row],[severity]]="Medium", 2, TRUE, 1)</f>
        <v>4</v>
      </c>
      <c r="Y4054">
        <f t="shared" si="126"/>
        <v>5</v>
      </c>
      <c r="Z4054" t="str">
        <f t="shared" si="127"/>
        <v>Night (00-05)</v>
      </c>
    </row>
    <row r="4055" spans="1:26" x14ac:dyDescent="0.3">
      <c r="A4055" t="s">
        <v>6086</v>
      </c>
      <c r="B4055" t="s">
        <v>676</v>
      </c>
      <c r="C4055" t="s">
        <v>258</v>
      </c>
      <c r="D4055" t="s">
        <v>77</v>
      </c>
      <c r="E4055" t="s">
        <v>112</v>
      </c>
      <c r="F4055">
        <f>MONTH(Table1[[#This Row],[incident_datetime]])</f>
        <v>11</v>
      </c>
      <c r="G4055">
        <f>YEAR(Table1[[#This Row],[incident_datetime]])</f>
        <v>2024</v>
      </c>
      <c r="H4055" s="2">
        <v>45625</v>
      </c>
      <c r="I4055" t="s">
        <v>276</v>
      </c>
      <c r="J4055" t="s">
        <v>7102</v>
      </c>
      <c r="K4055">
        <v>52</v>
      </c>
      <c r="L4055" t="s">
        <v>43</v>
      </c>
      <c r="M4055" t="s">
        <v>35</v>
      </c>
      <c r="N4055" t="s">
        <v>1467</v>
      </c>
      <c r="O4055">
        <v>81</v>
      </c>
      <c r="P4055" t="s">
        <v>43</v>
      </c>
      <c r="Q4055" t="s">
        <v>27</v>
      </c>
      <c r="R4055" t="s">
        <v>52</v>
      </c>
      <c r="S4055" t="s">
        <v>28</v>
      </c>
      <c r="T4055" t="s">
        <v>62</v>
      </c>
      <c r="U4055">
        <v>3</v>
      </c>
      <c r="V4055">
        <v>0</v>
      </c>
      <c r="W4055" t="s">
        <v>110</v>
      </c>
      <c r="X4055" cm="1">
        <f t="array" ref="X4055">_xlfn.IFS(Table1[[#This Row],[severity]]="Critical", 4, Table1[[#This Row],[severity]]="High", 3, Table1[[#This Row],[severity]]="Medium", 2, TRUE, 1)</f>
        <v>1</v>
      </c>
      <c r="Y4055">
        <f t="shared" si="126"/>
        <v>0</v>
      </c>
      <c r="Z4055" t="str">
        <f t="shared" si="127"/>
        <v>Night (00-05)</v>
      </c>
    </row>
    <row r="4056" spans="1:26" x14ac:dyDescent="0.3">
      <c r="A4056" t="s">
        <v>6087</v>
      </c>
      <c r="B4056" t="s">
        <v>141</v>
      </c>
      <c r="C4056" t="s">
        <v>686</v>
      </c>
      <c r="D4056" t="s">
        <v>48</v>
      </c>
      <c r="E4056" t="s">
        <v>31</v>
      </c>
      <c r="F4056">
        <f>MONTH(Table1[[#This Row],[incident_datetime]])</f>
        <v>12</v>
      </c>
      <c r="G4056">
        <f>YEAR(Table1[[#This Row],[incident_datetime]])</f>
        <v>2022</v>
      </c>
      <c r="H4056" s="1">
        <v>44910.174780092595</v>
      </c>
      <c r="I4056" t="s">
        <v>228</v>
      </c>
      <c r="J4056" t="s">
        <v>5013</v>
      </c>
      <c r="K4056">
        <v>72</v>
      </c>
      <c r="L4056" t="s">
        <v>59</v>
      </c>
      <c r="M4056" t="s">
        <v>41</v>
      </c>
      <c r="N4056" t="s">
        <v>4605</v>
      </c>
      <c r="O4056">
        <v>15</v>
      </c>
      <c r="P4056" t="s">
        <v>59</v>
      </c>
      <c r="Q4056" t="s">
        <v>27</v>
      </c>
      <c r="R4056" t="s">
        <v>97</v>
      </c>
      <c r="S4056" t="s">
        <v>132</v>
      </c>
      <c r="T4056" t="s">
        <v>270</v>
      </c>
      <c r="U4056">
        <v>5</v>
      </c>
      <c r="V4056">
        <v>0</v>
      </c>
      <c r="W4056" t="s">
        <v>110</v>
      </c>
      <c r="X4056" cm="1">
        <f t="array" ref="X4056">_xlfn.IFS(Table1[[#This Row],[severity]]="Critical", 4, Table1[[#This Row],[severity]]="High", 3, Table1[[#This Row],[severity]]="Medium", 2, TRUE, 1)</f>
        <v>3</v>
      </c>
      <c r="Y4056">
        <f t="shared" si="126"/>
        <v>4</v>
      </c>
      <c r="Z4056" t="str">
        <f t="shared" si="127"/>
        <v>Night (00-05)</v>
      </c>
    </row>
    <row r="4057" spans="1:26" x14ac:dyDescent="0.3">
      <c r="A4057" t="s">
        <v>6088</v>
      </c>
      <c r="B4057" t="s">
        <v>507</v>
      </c>
      <c r="C4057" t="s">
        <v>342</v>
      </c>
      <c r="D4057" t="s">
        <v>77</v>
      </c>
      <c r="E4057" t="s">
        <v>78</v>
      </c>
      <c r="F4057">
        <f>MONTH(Table1[[#This Row],[incident_datetime]])</f>
        <v>5</v>
      </c>
      <c r="G4057">
        <f>YEAR(Table1[[#This Row],[incident_datetime]])</f>
        <v>2019</v>
      </c>
      <c r="H4057" s="1">
        <v>43597.715405092589</v>
      </c>
      <c r="I4057" t="s">
        <v>366</v>
      </c>
      <c r="J4057" t="s">
        <v>1466</v>
      </c>
      <c r="K4057">
        <v>65</v>
      </c>
      <c r="L4057" t="s">
        <v>43</v>
      </c>
      <c r="M4057" t="s">
        <v>41</v>
      </c>
      <c r="N4057" t="s">
        <v>1400</v>
      </c>
      <c r="O4057">
        <v>70</v>
      </c>
      <c r="P4057" t="s">
        <v>59</v>
      </c>
      <c r="Q4057" t="s">
        <v>70</v>
      </c>
      <c r="R4057" t="s">
        <v>109</v>
      </c>
      <c r="S4057" t="s">
        <v>61</v>
      </c>
      <c r="T4057" t="s">
        <v>29</v>
      </c>
      <c r="U4057">
        <v>1</v>
      </c>
      <c r="V4057" s="4">
        <v>17411.66</v>
      </c>
      <c r="W4057" t="s">
        <v>103</v>
      </c>
      <c r="X4057" cm="1">
        <f t="array" ref="X4057">_xlfn.IFS(Table1[[#This Row],[severity]]="Critical", 4, Table1[[#This Row],[severity]]="High", 3, Table1[[#This Row],[severity]]="Medium", 2, TRUE, 1)</f>
        <v>4</v>
      </c>
      <c r="Y4057">
        <f t="shared" si="126"/>
        <v>17</v>
      </c>
      <c r="Z4057" t="str">
        <f t="shared" si="127"/>
        <v>Afternoon (12-17)</v>
      </c>
    </row>
    <row r="4058" spans="1:26" x14ac:dyDescent="0.3">
      <c r="A4058" t="s">
        <v>6089</v>
      </c>
      <c r="B4058" t="s">
        <v>338</v>
      </c>
      <c r="C4058" t="s">
        <v>342</v>
      </c>
      <c r="D4058" t="s">
        <v>100</v>
      </c>
      <c r="E4058" t="s">
        <v>66</v>
      </c>
      <c r="F4058">
        <f>MONTH(Table1[[#This Row],[incident_datetime]])</f>
        <v>5</v>
      </c>
      <c r="G4058">
        <f>YEAR(Table1[[#This Row],[incident_datetime]])</f>
        <v>2023</v>
      </c>
      <c r="H4058" s="1">
        <v>45048.304884259262</v>
      </c>
      <c r="I4058" t="s">
        <v>224</v>
      </c>
      <c r="J4058" t="s">
        <v>2028</v>
      </c>
      <c r="K4058">
        <v>48</v>
      </c>
      <c r="L4058" t="s">
        <v>43</v>
      </c>
      <c r="M4058" t="s">
        <v>41</v>
      </c>
      <c r="N4058" t="s">
        <v>2110</v>
      </c>
      <c r="O4058">
        <v>29</v>
      </c>
      <c r="P4058" t="s">
        <v>43</v>
      </c>
      <c r="Q4058" t="s">
        <v>27</v>
      </c>
      <c r="R4058" t="s">
        <v>109</v>
      </c>
      <c r="S4058" t="s">
        <v>61</v>
      </c>
      <c r="T4058" t="s">
        <v>270</v>
      </c>
      <c r="U4058">
        <v>2</v>
      </c>
      <c r="V4058" s="4">
        <v>15238.63</v>
      </c>
      <c r="W4058" t="s">
        <v>110</v>
      </c>
      <c r="X4058" cm="1">
        <f t="array" ref="X4058">_xlfn.IFS(Table1[[#This Row],[severity]]="Critical", 4, Table1[[#This Row],[severity]]="High", 3, Table1[[#This Row],[severity]]="Medium", 2, TRUE, 1)</f>
        <v>4</v>
      </c>
      <c r="Y4058">
        <f t="shared" si="126"/>
        <v>7</v>
      </c>
      <c r="Z4058" t="str">
        <f t="shared" si="127"/>
        <v>Morning (06-11)</v>
      </c>
    </row>
    <row r="4059" spans="1:26" x14ac:dyDescent="0.3">
      <c r="A4059" t="s">
        <v>6090</v>
      </c>
      <c r="B4059" t="s">
        <v>250</v>
      </c>
      <c r="C4059" t="s">
        <v>185</v>
      </c>
      <c r="D4059" t="s">
        <v>38</v>
      </c>
      <c r="E4059" t="s">
        <v>186</v>
      </c>
      <c r="F4059">
        <f>MONTH(Table1[[#This Row],[incident_datetime]])</f>
        <v>5</v>
      </c>
      <c r="G4059">
        <f>YEAR(Table1[[#This Row],[incident_datetime]])</f>
        <v>2019</v>
      </c>
      <c r="H4059" s="1">
        <v>43592.759560185186</v>
      </c>
      <c r="I4059" t="s">
        <v>122</v>
      </c>
      <c r="J4059" t="s">
        <v>3898</v>
      </c>
      <c r="K4059">
        <v>32</v>
      </c>
      <c r="L4059" t="s">
        <v>34</v>
      </c>
      <c r="M4059" t="s">
        <v>107</v>
      </c>
      <c r="N4059" t="s">
        <v>5505</v>
      </c>
      <c r="O4059">
        <v>15</v>
      </c>
      <c r="P4059" t="s">
        <v>43</v>
      </c>
      <c r="Q4059" t="s">
        <v>27</v>
      </c>
      <c r="R4059" t="s">
        <v>139</v>
      </c>
      <c r="S4059" t="s">
        <v>28</v>
      </c>
      <c r="T4059" t="s">
        <v>29</v>
      </c>
      <c r="U4059">
        <v>3</v>
      </c>
      <c r="V4059" s="4">
        <v>17422.27</v>
      </c>
      <c r="W4059" t="s">
        <v>103</v>
      </c>
      <c r="X4059" cm="1">
        <f t="array" ref="X4059">_xlfn.IFS(Table1[[#This Row],[severity]]="Critical", 4, Table1[[#This Row],[severity]]="High", 3, Table1[[#This Row],[severity]]="Medium", 2, TRUE, 1)</f>
        <v>2</v>
      </c>
      <c r="Y4059">
        <f t="shared" si="126"/>
        <v>18</v>
      </c>
      <c r="Z4059" t="str">
        <f t="shared" si="127"/>
        <v>Evening (18-23)</v>
      </c>
    </row>
    <row r="4060" spans="1:26" x14ac:dyDescent="0.3">
      <c r="A4060" t="s">
        <v>6091</v>
      </c>
      <c r="B4060" t="s">
        <v>242</v>
      </c>
      <c r="C4060" t="s">
        <v>562</v>
      </c>
      <c r="D4060" t="s">
        <v>88</v>
      </c>
      <c r="E4060" t="s">
        <v>112</v>
      </c>
      <c r="F4060">
        <f>MONTH(Table1[[#This Row],[incident_datetime]])</f>
        <v>5</v>
      </c>
      <c r="G4060">
        <f>YEAR(Table1[[#This Row],[incident_datetime]])</f>
        <v>2019</v>
      </c>
      <c r="H4060" s="1">
        <v>43587.6252662037</v>
      </c>
      <c r="I4060" t="s">
        <v>832</v>
      </c>
      <c r="J4060" t="s">
        <v>1606</v>
      </c>
      <c r="K4060">
        <v>37</v>
      </c>
      <c r="L4060" t="s">
        <v>43</v>
      </c>
      <c r="M4060" t="s">
        <v>85</v>
      </c>
      <c r="N4060" t="s">
        <v>1346</v>
      </c>
      <c r="O4060">
        <v>10</v>
      </c>
      <c r="P4060" t="s">
        <v>43</v>
      </c>
      <c r="Q4060" t="s">
        <v>70</v>
      </c>
      <c r="R4060" t="s">
        <v>109</v>
      </c>
      <c r="S4060" t="s">
        <v>28</v>
      </c>
      <c r="T4060" t="s">
        <v>155</v>
      </c>
      <c r="U4060">
        <v>1</v>
      </c>
      <c r="V4060" s="4">
        <v>28013.99</v>
      </c>
      <c r="W4060" t="s">
        <v>103</v>
      </c>
      <c r="X4060" cm="1">
        <f t="array" ref="X4060">_xlfn.IFS(Table1[[#This Row],[severity]]="Critical", 4, Table1[[#This Row],[severity]]="High", 3, Table1[[#This Row],[severity]]="Medium", 2, TRUE, 1)</f>
        <v>4</v>
      </c>
      <c r="Y4060">
        <f t="shared" si="126"/>
        <v>15</v>
      </c>
      <c r="Z4060" t="str">
        <f t="shared" si="127"/>
        <v>Afternoon (12-17)</v>
      </c>
    </row>
    <row r="4061" spans="1:26" x14ac:dyDescent="0.3">
      <c r="A4061" t="s">
        <v>6092</v>
      </c>
      <c r="B4061" t="s">
        <v>338</v>
      </c>
      <c r="C4061" t="s">
        <v>233</v>
      </c>
      <c r="D4061" t="s">
        <v>100</v>
      </c>
      <c r="E4061" t="s">
        <v>78</v>
      </c>
      <c r="F4061">
        <f>MONTH(Table1[[#This Row],[incident_datetime]])</f>
        <v>10</v>
      </c>
      <c r="G4061">
        <f>YEAR(Table1[[#This Row],[incident_datetime]])</f>
        <v>2022</v>
      </c>
      <c r="H4061" s="1">
        <v>44849.32</v>
      </c>
      <c r="I4061" t="s">
        <v>404</v>
      </c>
      <c r="J4061" t="s">
        <v>1137</v>
      </c>
      <c r="K4061">
        <v>69</v>
      </c>
      <c r="L4061" t="s">
        <v>43</v>
      </c>
      <c r="M4061" t="s">
        <v>34</v>
      </c>
      <c r="N4061" t="s">
        <v>2934</v>
      </c>
      <c r="O4061">
        <v>62</v>
      </c>
      <c r="P4061" t="s">
        <v>43</v>
      </c>
      <c r="Q4061" t="s">
        <v>27</v>
      </c>
      <c r="R4061" t="s">
        <v>139</v>
      </c>
      <c r="S4061" t="s">
        <v>61</v>
      </c>
      <c r="T4061" t="s">
        <v>155</v>
      </c>
      <c r="U4061">
        <v>0</v>
      </c>
      <c r="V4061" s="4">
        <v>38847.19</v>
      </c>
      <c r="W4061" t="s">
        <v>103</v>
      </c>
      <c r="X4061" cm="1">
        <f t="array" ref="X4061">_xlfn.IFS(Table1[[#This Row],[severity]]="Critical", 4, Table1[[#This Row],[severity]]="High", 3, Table1[[#This Row],[severity]]="Medium", 2, TRUE, 1)</f>
        <v>2</v>
      </c>
      <c r="Y4061">
        <f t="shared" si="126"/>
        <v>7</v>
      </c>
      <c r="Z4061" t="str">
        <f t="shared" si="127"/>
        <v>Morning (06-11)</v>
      </c>
    </row>
    <row r="4062" spans="1:26" x14ac:dyDescent="0.3">
      <c r="A4062" t="s">
        <v>6093</v>
      </c>
      <c r="B4062" t="s">
        <v>134</v>
      </c>
      <c r="C4062" t="s">
        <v>258</v>
      </c>
      <c r="D4062" t="s">
        <v>77</v>
      </c>
      <c r="E4062" t="s">
        <v>66</v>
      </c>
      <c r="F4062">
        <f>MONTH(Table1[[#This Row],[incident_datetime]])</f>
        <v>1</v>
      </c>
      <c r="G4062">
        <f>YEAR(Table1[[#This Row],[incident_datetime]])</f>
        <v>2019</v>
      </c>
      <c r="H4062" s="1">
        <v>43468.68891203704</v>
      </c>
      <c r="I4062" t="s">
        <v>774</v>
      </c>
      <c r="J4062" t="s">
        <v>7102</v>
      </c>
      <c r="K4062">
        <v>52</v>
      </c>
      <c r="L4062" t="s">
        <v>43</v>
      </c>
      <c r="M4062" t="s">
        <v>35</v>
      </c>
      <c r="N4062" t="s">
        <v>6094</v>
      </c>
      <c r="O4062">
        <v>36</v>
      </c>
      <c r="P4062" t="s">
        <v>43</v>
      </c>
      <c r="Q4062" t="s">
        <v>27</v>
      </c>
      <c r="R4062" t="s">
        <v>139</v>
      </c>
      <c r="S4062" t="s">
        <v>61</v>
      </c>
      <c r="T4062" t="s">
        <v>62</v>
      </c>
      <c r="U4062">
        <v>5</v>
      </c>
      <c r="V4062" s="4">
        <v>15442.28</v>
      </c>
      <c r="W4062" t="s">
        <v>110</v>
      </c>
      <c r="X4062" cm="1">
        <f t="array" ref="X4062">_xlfn.IFS(Table1[[#This Row],[severity]]="Critical", 4, Table1[[#This Row],[severity]]="High", 3, Table1[[#This Row],[severity]]="Medium", 2, TRUE, 1)</f>
        <v>2</v>
      </c>
      <c r="Y4062">
        <f t="shared" si="126"/>
        <v>16</v>
      </c>
      <c r="Z4062" t="str">
        <f t="shared" si="127"/>
        <v>Afternoon (12-17)</v>
      </c>
    </row>
    <row r="4063" spans="1:26" x14ac:dyDescent="0.3">
      <c r="A4063" t="s">
        <v>6095</v>
      </c>
      <c r="B4063" t="s">
        <v>382</v>
      </c>
      <c r="C4063" t="s">
        <v>135</v>
      </c>
      <c r="D4063" t="s">
        <v>48</v>
      </c>
      <c r="E4063" t="s">
        <v>39</v>
      </c>
      <c r="F4063">
        <f>MONTH(Table1[[#This Row],[incident_datetime]])</f>
        <v>7</v>
      </c>
      <c r="G4063">
        <f>YEAR(Table1[[#This Row],[incident_datetime]])</f>
        <v>2021</v>
      </c>
      <c r="H4063" s="2">
        <v>44385</v>
      </c>
      <c r="I4063" t="s">
        <v>122</v>
      </c>
      <c r="J4063" t="s">
        <v>2541</v>
      </c>
      <c r="K4063">
        <v>52</v>
      </c>
      <c r="L4063" t="s">
        <v>59</v>
      </c>
      <c r="M4063" t="s">
        <v>35</v>
      </c>
      <c r="N4063" t="s">
        <v>1691</v>
      </c>
      <c r="O4063">
        <v>22</v>
      </c>
      <c r="P4063" t="s">
        <v>43</v>
      </c>
      <c r="Q4063" t="s">
        <v>27</v>
      </c>
      <c r="R4063" t="s">
        <v>139</v>
      </c>
      <c r="S4063" t="s">
        <v>98</v>
      </c>
      <c r="T4063" t="s">
        <v>155</v>
      </c>
      <c r="U4063">
        <v>2</v>
      </c>
      <c r="V4063" s="4">
        <v>44357.75</v>
      </c>
      <c r="W4063" t="s">
        <v>110</v>
      </c>
      <c r="X4063" cm="1">
        <f t="array" ref="X4063">_xlfn.IFS(Table1[[#This Row],[severity]]="Critical", 4, Table1[[#This Row],[severity]]="High", 3, Table1[[#This Row],[severity]]="Medium", 2, TRUE, 1)</f>
        <v>2</v>
      </c>
      <c r="Y4063">
        <f t="shared" si="126"/>
        <v>0</v>
      </c>
      <c r="Z4063" t="str">
        <f t="shared" si="127"/>
        <v>Night (00-05)</v>
      </c>
    </row>
    <row r="4064" spans="1:26" x14ac:dyDescent="0.3">
      <c r="A4064" t="s">
        <v>6096</v>
      </c>
      <c r="B4064" t="s">
        <v>935</v>
      </c>
      <c r="C4064" t="s">
        <v>468</v>
      </c>
      <c r="D4064" t="s">
        <v>88</v>
      </c>
      <c r="E4064" t="s">
        <v>23</v>
      </c>
      <c r="F4064">
        <f>MONTH(Table1[[#This Row],[incident_datetime]])</f>
        <v>3</v>
      </c>
      <c r="G4064">
        <f>YEAR(Table1[[#This Row],[incident_datetime]])</f>
        <v>2022</v>
      </c>
      <c r="H4064" s="1">
        <v>44625.828472222223</v>
      </c>
      <c r="I4064" t="s">
        <v>613</v>
      </c>
      <c r="J4064" t="s">
        <v>2230</v>
      </c>
      <c r="K4064">
        <v>52</v>
      </c>
      <c r="L4064" t="s">
        <v>43</v>
      </c>
      <c r="M4064" t="s">
        <v>35</v>
      </c>
      <c r="O4064">
        <v>56</v>
      </c>
      <c r="P4064" t="s">
        <v>59</v>
      </c>
      <c r="Q4064" t="s">
        <v>27</v>
      </c>
      <c r="R4064" t="s">
        <v>97</v>
      </c>
      <c r="S4064" t="s">
        <v>61</v>
      </c>
      <c r="T4064" t="s">
        <v>155</v>
      </c>
      <c r="U4064">
        <v>1</v>
      </c>
      <c r="V4064" s="4">
        <v>17957.95</v>
      </c>
      <c r="W4064" t="s">
        <v>103</v>
      </c>
      <c r="X4064" cm="1">
        <f t="array" ref="X4064">_xlfn.IFS(Table1[[#This Row],[severity]]="Critical", 4, Table1[[#This Row],[severity]]="High", 3, Table1[[#This Row],[severity]]="Medium", 2, TRUE, 1)</f>
        <v>3</v>
      </c>
      <c r="Y4064">
        <f t="shared" si="126"/>
        <v>19</v>
      </c>
      <c r="Z4064" t="str">
        <f t="shared" si="127"/>
        <v>Evening (18-23)</v>
      </c>
    </row>
    <row r="4065" spans="1:26" x14ac:dyDescent="0.3">
      <c r="A4065" t="s">
        <v>6097</v>
      </c>
      <c r="B4065" t="s">
        <v>676</v>
      </c>
      <c r="C4065" t="s">
        <v>180</v>
      </c>
      <c r="D4065" t="s">
        <v>65</v>
      </c>
      <c r="E4065" t="s">
        <v>72</v>
      </c>
      <c r="F4065">
        <f>MONTH(Table1[[#This Row],[incident_datetime]])</f>
        <v>3</v>
      </c>
      <c r="G4065">
        <f>YEAR(Table1[[#This Row],[incident_datetime]])</f>
        <v>2018</v>
      </c>
      <c r="H4065" s="1">
        <v>43172.084872685184</v>
      </c>
      <c r="I4065" t="s">
        <v>166</v>
      </c>
      <c r="J4065" t="s">
        <v>498</v>
      </c>
      <c r="K4065">
        <v>45</v>
      </c>
      <c r="L4065" t="s">
        <v>59</v>
      </c>
      <c r="M4065" t="s">
        <v>41</v>
      </c>
      <c r="N4065" t="s">
        <v>280</v>
      </c>
      <c r="O4065">
        <v>64</v>
      </c>
      <c r="P4065" t="s">
        <v>59</v>
      </c>
      <c r="Q4065" t="s">
        <v>27</v>
      </c>
      <c r="R4065" t="s">
        <v>139</v>
      </c>
      <c r="S4065" t="s">
        <v>28</v>
      </c>
      <c r="T4065" t="s">
        <v>155</v>
      </c>
      <c r="U4065">
        <v>3</v>
      </c>
      <c r="V4065" s="4">
        <v>14199.09</v>
      </c>
      <c r="W4065" t="s">
        <v>110</v>
      </c>
      <c r="X4065" cm="1">
        <f t="array" ref="X4065">_xlfn.IFS(Table1[[#This Row],[severity]]="Critical", 4, Table1[[#This Row],[severity]]="High", 3, Table1[[#This Row],[severity]]="Medium", 2, TRUE, 1)</f>
        <v>2</v>
      </c>
      <c r="Y4065">
        <f t="shared" si="126"/>
        <v>2</v>
      </c>
      <c r="Z4065" t="str">
        <f t="shared" si="127"/>
        <v>Night (00-05)</v>
      </c>
    </row>
    <row r="4066" spans="1:26" x14ac:dyDescent="0.3">
      <c r="A4066" t="s">
        <v>6098</v>
      </c>
      <c r="B4066" t="s">
        <v>507</v>
      </c>
      <c r="C4066" t="s">
        <v>468</v>
      </c>
      <c r="D4066" t="s">
        <v>77</v>
      </c>
      <c r="E4066" t="s">
        <v>23</v>
      </c>
      <c r="F4066">
        <f>MONTH(Table1[[#This Row],[incident_datetime]])</f>
        <v>9</v>
      </c>
      <c r="G4066">
        <f>YEAR(Table1[[#This Row],[incident_datetime]])</f>
        <v>2021</v>
      </c>
      <c r="H4066" s="1">
        <v>44451.677407407406</v>
      </c>
      <c r="I4066" t="s">
        <v>706</v>
      </c>
      <c r="J4066" t="s">
        <v>2465</v>
      </c>
      <c r="K4066">
        <v>35</v>
      </c>
      <c r="L4066" t="s">
        <v>59</v>
      </c>
      <c r="M4066" t="s">
        <v>35</v>
      </c>
      <c r="N4066" t="s">
        <v>671</v>
      </c>
      <c r="O4066">
        <v>54</v>
      </c>
      <c r="P4066" t="s">
        <v>43</v>
      </c>
      <c r="Q4066" t="s">
        <v>27</v>
      </c>
      <c r="R4066" t="s">
        <v>139</v>
      </c>
      <c r="S4066" t="s">
        <v>53</v>
      </c>
      <c r="T4066" t="s">
        <v>29</v>
      </c>
      <c r="U4066">
        <v>0</v>
      </c>
      <c r="V4066" s="4">
        <v>12713.31</v>
      </c>
      <c r="W4066" t="s">
        <v>110</v>
      </c>
      <c r="X4066" cm="1">
        <f t="array" ref="X4066">_xlfn.IFS(Table1[[#This Row],[severity]]="Critical", 4, Table1[[#This Row],[severity]]="High", 3, Table1[[#This Row],[severity]]="Medium", 2, TRUE, 1)</f>
        <v>2</v>
      </c>
      <c r="Y4066">
        <f t="shared" si="126"/>
        <v>16</v>
      </c>
      <c r="Z4066" t="str">
        <f t="shared" si="127"/>
        <v>Afternoon (12-17)</v>
      </c>
    </row>
    <row r="4067" spans="1:26" x14ac:dyDescent="0.3">
      <c r="A4067" t="s">
        <v>6099</v>
      </c>
      <c r="B4067" t="s">
        <v>267</v>
      </c>
      <c r="C4067" t="s">
        <v>686</v>
      </c>
      <c r="D4067" t="s">
        <v>48</v>
      </c>
      <c r="E4067" t="s">
        <v>78</v>
      </c>
      <c r="F4067">
        <f ca="1">MONTH(Table1[[#This Row],[incident_datetime]])</f>
        <v>8</v>
      </c>
      <c r="G4067">
        <f ca="1">YEAR(Table1[[#This Row],[incident_datetime]])</f>
        <v>2026</v>
      </c>
      <c r="H4067" s="2">
        <f ca="1">TODAY()</f>
        <v>46250</v>
      </c>
      <c r="I4067" t="s">
        <v>24</v>
      </c>
      <c r="J4067" t="s">
        <v>987</v>
      </c>
      <c r="K4067">
        <v>24</v>
      </c>
      <c r="L4067" t="s">
        <v>43</v>
      </c>
      <c r="M4067" t="s">
        <v>41</v>
      </c>
      <c r="N4067" t="s">
        <v>1265</v>
      </c>
      <c r="O4067">
        <v>64</v>
      </c>
      <c r="P4067" t="s">
        <v>43</v>
      </c>
      <c r="Q4067" t="s">
        <v>27</v>
      </c>
      <c r="R4067" t="s">
        <v>97</v>
      </c>
      <c r="S4067" t="s">
        <v>28</v>
      </c>
      <c r="T4067" t="s">
        <v>155</v>
      </c>
      <c r="U4067">
        <v>3</v>
      </c>
      <c r="V4067" s="4">
        <v>13470.96</v>
      </c>
      <c r="W4067" t="s">
        <v>103</v>
      </c>
      <c r="X4067" cm="1">
        <f t="array" ref="X4067">_xlfn.IFS(Table1[[#This Row],[severity]]="Critical", 4, Table1[[#This Row],[severity]]="High", 3, Table1[[#This Row],[severity]]="Medium", 2, TRUE, 1)</f>
        <v>3</v>
      </c>
      <c r="Y4067">
        <f t="shared" ca="1" si="126"/>
        <v>0</v>
      </c>
      <c r="Z4067" t="str">
        <f t="shared" ca="1" si="127"/>
        <v>Night (00-05)</v>
      </c>
    </row>
    <row r="4068" spans="1:26" x14ac:dyDescent="0.3">
      <c r="A4068" t="s">
        <v>6100</v>
      </c>
      <c r="B4068" t="s">
        <v>165</v>
      </c>
      <c r="C4068" t="s">
        <v>180</v>
      </c>
      <c r="D4068" t="s">
        <v>65</v>
      </c>
      <c r="E4068" t="s">
        <v>93</v>
      </c>
      <c r="F4068">
        <f>MONTH(Table1[[#This Row],[incident_datetime]])</f>
        <v>12</v>
      </c>
      <c r="G4068">
        <f>YEAR(Table1[[#This Row],[incident_datetime]])</f>
        <v>2021</v>
      </c>
      <c r="H4068" s="1">
        <v>44535.589930555558</v>
      </c>
      <c r="I4068" t="s">
        <v>939</v>
      </c>
      <c r="J4068" t="s">
        <v>1554</v>
      </c>
      <c r="K4068">
        <v>61</v>
      </c>
      <c r="L4068" t="s">
        <v>59</v>
      </c>
      <c r="M4068" t="s">
        <v>35</v>
      </c>
      <c r="N4068" t="s">
        <v>814</v>
      </c>
      <c r="O4068">
        <v>24</v>
      </c>
      <c r="P4068" t="s">
        <v>59</v>
      </c>
      <c r="Q4068" t="s">
        <v>27</v>
      </c>
      <c r="R4068" t="s">
        <v>139</v>
      </c>
      <c r="S4068" t="s">
        <v>132</v>
      </c>
      <c r="T4068" t="s">
        <v>155</v>
      </c>
      <c r="U4068">
        <v>3</v>
      </c>
      <c r="V4068" s="4">
        <v>15609.45</v>
      </c>
      <c r="W4068" t="s">
        <v>103</v>
      </c>
      <c r="X4068" cm="1">
        <f t="array" ref="X4068">_xlfn.IFS(Table1[[#This Row],[severity]]="Critical", 4, Table1[[#This Row],[severity]]="High", 3, Table1[[#This Row],[severity]]="Medium", 2, TRUE, 1)</f>
        <v>2</v>
      </c>
      <c r="Y4068">
        <f t="shared" si="126"/>
        <v>14</v>
      </c>
      <c r="Z4068" t="str">
        <f t="shared" si="127"/>
        <v>Afternoon (12-17)</v>
      </c>
    </row>
    <row r="4069" spans="1:26" x14ac:dyDescent="0.3">
      <c r="A4069" t="s">
        <v>6101</v>
      </c>
      <c r="B4069" t="s">
        <v>242</v>
      </c>
      <c r="C4069" t="s">
        <v>185</v>
      </c>
      <c r="D4069" t="s">
        <v>88</v>
      </c>
      <c r="E4069" t="s">
        <v>112</v>
      </c>
      <c r="F4069">
        <f>MONTH(Table1[[#This Row],[incident_datetime]])</f>
        <v>6</v>
      </c>
      <c r="G4069">
        <f>YEAR(Table1[[#This Row],[incident_datetime]])</f>
        <v>2020</v>
      </c>
      <c r="H4069" s="1">
        <v>44003.365057870367</v>
      </c>
      <c r="I4069" t="s">
        <v>358</v>
      </c>
      <c r="J4069" t="s">
        <v>4267</v>
      </c>
      <c r="K4069">
        <v>64</v>
      </c>
      <c r="L4069" t="s">
        <v>34</v>
      </c>
      <c r="M4069" t="s">
        <v>85</v>
      </c>
      <c r="N4069" t="s">
        <v>778</v>
      </c>
      <c r="O4069">
        <v>32</v>
      </c>
      <c r="P4069" t="s">
        <v>59</v>
      </c>
      <c r="Q4069" t="s">
        <v>27</v>
      </c>
      <c r="R4069" t="s">
        <v>109</v>
      </c>
      <c r="S4069" t="s">
        <v>98</v>
      </c>
      <c r="T4069" t="s">
        <v>270</v>
      </c>
      <c r="U4069">
        <v>0</v>
      </c>
      <c r="V4069">
        <v>0</v>
      </c>
      <c r="W4069" t="s">
        <v>103</v>
      </c>
      <c r="X4069" cm="1">
        <f t="array" ref="X4069">_xlfn.IFS(Table1[[#This Row],[severity]]="Critical", 4, Table1[[#This Row],[severity]]="High", 3, Table1[[#This Row],[severity]]="Medium", 2, TRUE, 1)</f>
        <v>4</v>
      </c>
      <c r="Y4069">
        <f t="shared" si="126"/>
        <v>8</v>
      </c>
      <c r="Z4069" t="str">
        <f t="shared" si="127"/>
        <v>Morning (06-11)</v>
      </c>
    </row>
    <row r="4070" spans="1:26" x14ac:dyDescent="0.3">
      <c r="A4070" t="s">
        <v>6102</v>
      </c>
      <c r="B4070" t="s">
        <v>935</v>
      </c>
      <c r="C4070" t="s">
        <v>233</v>
      </c>
      <c r="D4070" t="s">
        <v>38</v>
      </c>
      <c r="E4070" t="s">
        <v>66</v>
      </c>
      <c r="F4070">
        <f>MONTH(Table1[[#This Row],[incident_datetime]])</f>
        <v>1</v>
      </c>
      <c r="G4070">
        <f>YEAR(Table1[[#This Row],[incident_datetime]])</f>
        <v>2022</v>
      </c>
      <c r="H4070" s="1">
        <v>44573.45417824074</v>
      </c>
      <c r="I4070" t="s">
        <v>191</v>
      </c>
      <c r="J4070" t="s">
        <v>225</v>
      </c>
      <c r="K4070">
        <v>52</v>
      </c>
      <c r="L4070" t="s">
        <v>43</v>
      </c>
      <c r="M4070" t="s">
        <v>85</v>
      </c>
      <c r="N4070" t="s">
        <v>1810</v>
      </c>
      <c r="O4070">
        <v>85</v>
      </c>
      <c r="P4070" t="s">
        <v>43</v>
      </c>
      <c r="Q4070" t="s">
        <v>27</v>
      </c>
      <c r="R4070" t="s">
        <v>139</v>
      </c>
      <c r="S4070" t="s">
        <v>28</v>
      </c>
      <c r="T4070" t="s">
        <v>62</v>
      </c>
      <c r="U4070">
        <v>0</v>
      </c>
      <c r="V4070" s="4">
        <v>4099.9799999999996</v>
      </c>
      <c r="W4070" t="s">
        <v>103</v>
      </c>
      <c r="X4070" cm="1">
        <f t="array" ref="X4070">_xlfn.IFS(Table1[[#This Row],[severity]]="Critical", 4, Table1[[#This Row],[severity]]="High", 3, Table1[[#This Row],[severity]]="Medium", 2, TRUE, 1)</f>
        <v>2</v>
      </c>
      <c r="Y4070">
        <f t="shared" si="126"/>
        <v>10</v>
      </c>
      <c r="Z4070" t="str">
        <f t="shared" si="127"/>
        <v>Morning (06-11)</v>
      </c>
    </row>
    <row r="4071" spans="1:26" x14ac:dyDescent="0.3">
      <c r="A4071" t="s">
        <v>6103</v>
      </c>
      <c r="B4071" t="s">
        <v>47</v>
      </c>
      <c r="C4071" t="s">
        <v>468</v>
      </c>
      <c r="D4071" t="s">
        <v>65</v>
      </c>
      <c r="E4071" t="s">
        <v>39</v>
      </c>
      <c r="F4071">
        <f ca="1">MONTH(Table1[[#This Row],[incident_datetime]])</f>
        <v>8</v>
      </c>
      <c r="G4071">
        <f ca="1">YEAR(Table1[[#This Row],[incident_datetime]])</f>
        <v>2026</v>
      </c>
      <c r="H4071" s="2">
        <f ca="1">TODAY()</f>
        <v>46250</v>
      </c>
      <c r="I4071" t="s">
        <v>1399</v>
      </c>
      <c r="J4071" t="s">
        <v>1128</v>
      </c>
      <c r="K4071">
        <v>74</v>
      </c>
      <c r="L4071" t="s">
        <v>34</v>
      </c>
      <c r="M4071" t="s">
        <v>35</v>
      </c>
      <c r="N4071" t="s">
        <v>3461</v>
      </c>
      <c r="O4071">
        <v>32</v>
      </c>
      <c r="P4071" t="s">
        <v>43</v>
      </c>
      <c r="Q4071" t="s">
        <v>27</v>
      </c>
      <c r="R4071" t="s">
        <v>97</v>
      </c>
      <c r="S4071" t="s">
        <v>61</v>
      </c>
      <c r="T4071" t="s">
        <v>62</v>
      </c>
      <c r="U4071">
        <v>1</v>
      </c>
      <c r="V4071" s="4">
        <v>165.83</v>
      </c>
      <c r="W4071" t="s">
        <v>110</v>
      </c>
      <c r="X4071" cm="1">
        <f t="array" ref="X4071">_xlfn.IFS(Table1[[#This Row],[severity]]="Critical", 4, Table1[[#This Row],[severity]]="High", 3, Table1[[#This Row],[severity]]="Medium", 2, TRUE, 1)</f>
        <v>3</v>
      </c>
      <c r="Y4071">
        <f t="shared" ca="1" si="126"/>
        <v>0</v>
      </c>
      <c r="Z4071" t="str">
        <f t="shared" ca="1" si="127"/>
        <v>Night (00-05)</v>
      </c>
    </row>
    <row r="4072" spans="1:26" x14ac:dyDescent="0.3">
      <c r="A4072" t="s">
        <v>6104</v>
      </c>
      <c r="B4072" t="s">
        <v>1173</v>
      </c>
      <c r="C4072" t="s">
        <v>135</v>
      </c>
      <c r="D4072" t="s">
        <v>92</v>
      </c>
      <c r="E4072" t="s">
        <v>31</v>
      </c>
      <c r="F4072">
        <f>MONTH(Table1[[#This Row],[incident_datetime]])</f>
        <v>5</v>
      </c>
      <c r="G4072">
        <f>YEAR(Table1[[#This Row],[incident_datetime]])</f>
        <v>2020</v>
      </c>
      <c r="H4072" s="1">
        <v>43979.123356481483</v>
      </c>
      <c r="I4072" t="s">
        <v>730</v>
      </c>
      <c r="J4072" t="s">
        <v>2845</v>
      </c>
      <c r="K4072">
        <v>41</v>
      </c>
      <c r="L4072" t="s">
        <v>43</v>
      </c>
      <c r="M4072" t="s">
        <v>41</v>
      </c>
      <c r="O4072">
        <v>56</v>
      </c>
      <c r="P4072" t="s">
        <v>59</v>
      </c>
      <c r="Q4072" t="s">
        <v>45</v>
      </c>
      <c r="R4072" t="s">
        <v>52</v>
      </c>
      <c r="S4072" t="s">
        <v>61</v>
      </c>
      <c r="T4072" t="s">
        <v>155</v>
      </c>
      <c r="U4072">
        <v>1</v>
      </c>
      <c r="V4072" s="4">
        <v>26369.21</v>
      </c>
      <c r="W4072" t="s">
        <v>110</v>
      </c>
      <c r="X4072" cm="1">
        <f t="array" ref="X4072">_xlfn.IFS(Table1[[#This Row],[severity]]="Critical", 4, Table1[[#This Row],[severity]]="High", 3, Table1[[#This Row],[severity]]="Medium", 2, TRUE, 1)</f>
        <v>1</v>
      </c>
      <c r="Y4072">
        <f t="shared" si="126"/>
        <v>2</v>
      </c>
      <c r="Z4072" t="str">
        <f t="shared" si="127"/>
        <v>Night (00-05)</v>
      </c>
    </row>
    <row r="4073" spans="1:26" x14ac:dyDescent="0.3">
      <c r="A4073" t="s">
        <v>6105</v>
      </c>
      <c r="B4073" t="s">
        <v>134</v>
      </c>
      <c r="C4073" t="s">
        <v>258</v>
      </c>
      <c r="D4073" t="s">
        <v>38</v>
      </c>
      <c r="E4073" t="s">
        <v>186</v>
      </c>
      <c r="F4073">
        <f>MONTH(Table1[[#This Row],[incident_datetime]])</f>
        <v>8</v>
      </c>
      <c r="G4073">
        <f>YEAR(Table1[[#This Row],[incident_datetime]])</f>
        <v>2022</v>
      </c>
      <c r="H4073" s="1">
        <v>44774.665706018517</v>
      </c>
      <c r="I4073" t="s">
        <v>118</v>
      </c>
      <c r="J4073" t="s">
        <v>3950</v>
      </c>
      <c r="K4073">
        <v>22</v>
      </c>
      <c r="L4073" t="s">
        <v>43</v>
      </c>
      <c r="M4073" t="s">
        <v>35</v>
      </c>
      <c r="N4073" t="s">
        <v>677</v>
      </c>
      <c r="O4073">
        <v>54</v>
      </c>
      <c r="P4073" t="s">
        <v>59</v>
      </c>
      <c r="Q4073" t="s">
        <v>27</v>
      </c>
      <c r="R4073" t="s">
        <v>52</v>
      </c>
      <c r="S4073" t="s">
        <v>98</v>
      </c>
      <c r="T4073" t="s">
        <v>155</v>
      </c>
      <c r="U4073">
        <v>1</v>
      </c>
      <c r="V4073" s="4">
        <v>30603.54</v>
      </c>
      <c r="W4073" t="s">
        <v>103</v>
      </c>
      <c r="X4073" cm="1">
        <f t="array" ref="X4073">_xlfn.IFS(Table1[[#This Row],[severity]]="Critical", 4, Table1[[#This Row],[severity]]="High", 3, Table1[[#This Row],[severity]]="Medium", 2, TRUE, 1)</f>
        <v>1</v>
      </c>
      <c r="Y4073">
        <f t="shared" si="126"/>
        <v>15</v>
      </c>
      <c r="Z4073" t="str">
        <f t="shared" si="127"/>
        <v>Afternoon (12-17)</v>
      </c>
    </row>
    <row r="4074" spans="1:26" x14ac:dyDescent="0.3">
      <c r="A4074" t="s">
        <v>6106</v>
      </c>
      <c r="B4074" t="s">
        <v>1173</v>
      </c>
      <c r="C4074" t="s">
        <v>220</v>
      </c>
      <c r="D4074" t="s">
        <v>88</v>
      </c>
      <c r="E4074" t="s">
        <v>23</v>
      </c>
      <c r="F4074">
        <f>MONTH(Table1[[#This Row],[incident_datetime]])</f>
        <v>1</v>
      </c>
      <c r="G4074">
        <f>YEAR(Table1[[#This Row],[incident_datetime]])</f>
        <v>2020</v>
      </c>
      <c r="H4074" s="1">
        <v>43834.853692129633</v>
      </c>
      <c r="I4074" t="s">
        <v>40</v>
      </c>
      <c r="J4074" t="s">
        <v>3555</v>
      </c>
      <c r="K4074">
        <v>49</v>
      </c>
      <c r="L4074" t="s">
        <v>43</v>
      </c>
      <c r="M4074" t="s">
        <v>41</v>
      </c>
      <c r="N4074" t="s">
        <v>3521</v>
      </c>
      <c r="O4074">
        <v>45</v>
      </c>
      <c r="P4074" t="s">
        <v>59</v>
      </c>
      <c r="Q4074" t="s">
        <v>70</v>
      </c>
      <c r="R4074" t="s">
        <v>109</v>
      </c>
      <c r="S4074" t="s">
        <v>132</v>
      </c>
      <c r="T4074" t="s">
        <v>270</v>
      </c>
      <c r="U4074">
        <v>0</v>
      </c>
      <c r="V4074" s="4">
        <v>3360.55</v>
      </c>
      <c r="W4074" t="s">
        <v>110</v>
      </c>
      <c r="X4074" cm="1">
        <f t="array" ref="X4074">_xlfn.IFS(Table1[[#This Row],[severity]]="Critical", 4, Table1[[#This Row],[severity]]="High", 3, Table1[[#This Row],[severity]]="Medium", 2, TRUE, 1)</f>
        <v>4</v>
      </c>
      <c r="Y4074">
        <f t="shared" si="126"/>
        <v>20</v>
      </c>
      <c r="Z4074" t="str">
        <f t="shared" si="127"/>
        <v>Evening (18-23)</v>
      </c>
    </row>
    <row r="4075" spans="1:26" x14ac:dyDescent="0.3">
      <c r="A4075" t="s">
        <v>6107</v>
      </c>
      <c r="B4075" t="s">
        <v>685</v>
      </c>
      <c r="C4075" t="s">
        <v>342</v>
      </c>
      <c r="D4075" t="s">
        <v>92</v>
      </c>
      <c r="E4075" t="s">
        <v>93</v>
      </c>
      <c r="F4075">
        <f>MONTH(Table1[[#This Row],[incident_datetime]])</f>
        <v>7</v>
      </c>
      <c r="G4075">
        <f>YEAR(Table1[[#This Row],[incident_datetime]])</f>
        <v>2021</v>
      </c>
      <c r="H4075" s="1">
        <v>44382.117974537039</v>
      </c>
      <c r="I4075" t="s">
        <v>105</v>
      </c>
      <c r="J4075" t="s">
        <v>1245</v>
      </c>
      <c r="K4075">
        <v>23</v>
      </c>
      <c r="L4075" t="s">
        <v>43</v>
      </c>
      <c r="M4075" t="s">
        <v>35</v>
      </c>
      <c r="N4075" t="s">
        <v>2807</v>
      </c>
      <c r="O4075">
        <v>50</v>
      </c>
      <c r="P4075" t="s">
        <v>59</v>
      </c>
      <c r="Q4075" t="s">
        <v>27</v>
      </c>
      <c r="R4075" t="s">
        <v>109</v>
      </c>
      <c r="S4075" t="s">
        <v>61</v>
      </c>
      <c r="T4075" t="s">
        <v>270</v>
      </c>
      <c r="U4075">
        <v>0</v>
      </c>
      <c r="V4075" s="4">
        <v>25909.919999999998</v>
      </c>
      <c r="W4075" t="s">
        <v>103</v>
      </c>
      <c r="X4075" cm="1">
        <f t="array" ref="X4075">_xlfn.IFS(Table1[[#This Row],[severity]]="Critical", 4, Table1[[#This Row],[severity]]="High", 3, Table1[[#This Row],[severity]]="Medium", 2, TRUE, 1)</f>
        <v>4</v>
      </c>
      <c r="Y4075">
        <f t="shared" si="126"/>
        <v>2</v>
      </c>
      <c r="Z4075" t="str">
        <f t="shared" si="127"/>
        <v>Night (00-05)</v>
      </c>
    </row>
    <row r="4076" spans="1:26" x14ac:dyDescent="0.3">
      <c r="A4076" t="s">
        <v>6108</v>
      </c>
      <c r="B4076" t="s">
        <v>306</v>
      </c>
      <c r="C4076" t="s">
        <v>468</v>
      </c>
      <c r="D4076" t="s">
        <v>88</v>
      </c>
      <c r="E4076" t="s">
        <v>39</v>
      </c>
      <c r="F4076">
        <f>MONTH(Table1[[#This Row],[incident_datetime]])</f>
        <v>3</v>
      </c>
      <c r="G4076">
        <f>YEAR(Table1[[#This Row],[incident_datetime]])</f>
        <v>2023</v>
      </c>
      <c r="H4076" s="1">
        <v>44989.489583333336</v>
      </c>
      <c r="I4076" t="s">
        <v>195</v>
      </c>
      <c r="J4076" t="s">
        <v>3589</v>
      </c>
      <c r="K4076">
        <v>34</v>
      </c>
      <c r="L4076" t="s">
        <v>43</v>
      </c>
      <c r="M4076" t="s">
        <v>107</v>
      </c>
      <c r="N4076" t="s">
        <v>222</v>
      </c>
      <c r="O4076">
        <v>57</v>
      </c>
      <c r="P4076" t="s">
        <v>59</v>
      </c>
      <c r="Q4076" t="s">
        <v>27</v>
      </c>
      <c r="R4076" t="s">
        <v>97</v>
      </c>
      <c r="S4076" t="s">
        <v>61</v>
      </c>
      <c r="T4076" t="s">
        <v>270</v>
      </c>
      <c r="U4076">
        <v>4</v>
      </c>
      <c r="V4076" s="4">
        <v>40610.839999999997</v>
      </c>
      <c r="W4076" t="s">
        <v>110</v>
      </c>
      <c r="X4076" cm="1">
        <f t="array" ref="X4076">_xlfn.IFS(Table1[[#This Row],[severity]]="Critical", 4, Table1[[#This Row],[severity]]="High", 3, Table1[[#This Row],[severity]]="Medium", 2, TRUE, 1)</f>
        <v>3</v>
      </c>
      <c r="Y4076">
        <f t="shared" si="126"/>
        <v>11</v>
      </c>
      <c r="Z4076" t="str">
        <f t="shared" si="127"/>
        <v>Morning (06-11)</v>
      </c>
    </row>
    <row r="4077" spans="1:26" x14ac:dyDescent="0.3">
      <c r="A4077" t="s">
        <v>6109</v>
      </c>
      <c r="B4077" t="s">
        <v>974</v>
      </c>
      <c r="C4077" t="s">
        <v>220</v>
      </c>
      <c r="D4077" t="s">
        <v>77</v>
      </c>
      <c r="E4077" t="s">
        <v>93</v>
      </c>
      <c r="F4077">
        <f ca="1">MONTH(Table1[[#This Row],[incident_datetime]])</f>
        <v>8</v>
      </c>
      <c r="G4077">
        <f ca="1">YEAR(Table1[[#This Row],[incident_datetime]])</f>
        <v>2026</v>
      </c>
      <c r="H4077" s="2">
        <f ca="1">TODAY()</f>
        <v>46250</v>
      </c>
      <c r="I4077" t="s">
        <v>234</v>
      </c>
      <c r="J4077" t="s">
        <v>3089</v>
      </c>
      <c r="K4077">
        <v>57</v>
      </c>
      <c r="L4077" t="s">
        <v>43</v>
      </c>
      <c r="M4077" t="s">
        <v>85</v>
      </c>
      <c r="N4077" t="s">
        <v>4805</v>
      </c>
      <c r="O4077">
        <v>56</v>
      </c>
      <c r="P4077" t="s">
        <v>59</v>
      </c>
      <c r="Q4077" t="s">
        <v>27</v>
      </c>
      <c r="R4077" t="s">
        <v>139</v>
      </c>
      <c r="S4077" t="s">
        <v>98</v>
      </c>
      <c r="T4077" t="s">
        <v>62</v>
      </c>
      <c r="U4077">
        <v>3</v>
      </c>
      <c r="V4077" s="4">
        <v>25467.46</v>
      </c>
      <c r="W4077" t="s">
        <v>110</v>
      </c>
      <c r="X4077" cm="1">
        <f t="array" ref="X4077">_xlfn.IFS(Table1[[#This Row],[severity]]="Critical", 4, Table1[[#This Row],[severity]]="High", 3, Table1[[#This Row],[severity]]="Medium", 2, TRUE, 1)</f>
        <v>2</v>
      </c>
      <c r="Y4077">
        <f t="shared" ca="1" si="126"/>
        <v>0</v>
      </c>
      <c r="Z4077" t="str">
        <f t="shared" ca="1" si="127"/>
        <v>Night (00-05)</v>
      </c>
    </row>
    <row r="4078" spans="1:26" x14ac:dyDescent="0.3">
      <c r="A4078" t="s">
        <v>6110</v>
      </c>
      <c r="B4078" t="s">
        <v>267</v>
      </c>
      <c r="C4078" t="s">
        <v>258</v>
      </c>
      <c r="D4078" t="s">
        <v>92</v>
      </c>
      <c r="E4078" t="s">
        <v>39</v>
      </c>
      <c r="F4078">
        <f ca="1">MONTH(Table1[[#This Row],[incident_datetime]])</f>
        <v>8</v>
      </c>
      <c r="G4078">
        <f ca="1">YEAR(Table1[[#This Row],[incident_datetime]])</f>
        <v>2026</v>
      </c>
      <c r="H4078" s="2">
        <f ca="1">TODAY()</f>
        <v>46250</v>
      </c>
      <c r="I4078" t="s">
        <v>566</v>
      </c>
      <c r="J4078" t="s">
        <v>143</v>
      </c>
      <c r="K4078">
        <v>70</v>
      </c>
      <c r="L4078" t="s">
        <v>59</v>
      </c>
      <c r="M4078" t="s">
        <v>41</v>
      </c>
      <c r="N4078" t="s">
        <v>2455</v>
      </c>
      <c r="O4078">
        <v>60</v>
      </c>
      <c r="P4078" t="s">
        <v>59</v>
      </c>
      <c r="Q4078" t="s">
        <v>27</v>
      </c>
      <c r="R4078" t="s">
        <v>139</v>
      </c>
      <c r="S4078" t="s">
        <v>28</v>
      </c>
      <c r="T4078" t="s">
        <v>270</v>
      </c>
      <c r="U4078">
        <v>3</v>
      </c>
      <c r="V4078" s="4">
        <v>20929.259999999998</v>
      </c>
      <c r="W4078" t="s">
        <v>110</v>
      </c>
      <c r="X4078" cm="1">
        <f t="array" ref="X4078">_xlfn.IFS(Table1[[#This Row],[severity]]="Critical", 4, Table1[[#This Row],[severity]]="High", 3, Table1[[#This Row],[severity]]="Medium", 2, TRUE, 1)</f>
        <v>2</v>
      </c>
      <c r="Y4078">
        <f t="shared" ca="1" si="126"/>
        <v>0</v>
      </c>
      <c r="Z4078" t="str">
        <f t="shared" ca="1" si="127"/>
        <v>Night (00-05)</v>
      </c>
    </row>
    <row r="4079" spans="1:26" x14ac:dyDescent="0.3">
      <c r="A4079" t="s">
        <v>6111</v>
      </c>
      <c r="B4079" t="s">
        <v>165</v>
      </c>
      <c r="C4079" t="s">
        <v>220</v>
      </c>
      <c r="D4079" t="s">
        <v>65</v>
      </c>
      <c r="E4079" t="s">
        <v>39</v>
      </c>
      <c r="F4079">
        <f>MONTH(Table1[[#This Row],[incident_datetime]])</f>
        <v>10</v>
      </c>
      <c r="G4079">
        <f>YEAR(Table1[[#This Row],[incident_datetime]])</f>
        <v>2022</v>
      </c>
      <c r="H4079" s="1">
        <v>44841.890636574077</v>
      </c>
      <c r="I4079" t="s">
        <v>535</v>
      </c>
      <c r="J4079" t="s">
        <v>715</v>
      </c>
      <c r="K4079">
        <v>33</v>
      </c>
      <c r="L4079" t="s">
        <v>43</v>
      </c>
      <c r="M4079" t="s">
        <v>85</v>
      </c>
      <c r="O4079">
        <v>56</v>
      </c>
      <c r="P4079" t="s">
        <v>59</v>
      </c>
      <c r="Q4079" t="s">
        <v>60</v>
      </c>
      <c r="R4079" t="s">
        <v>139</v>
      </c>
      <c r="S4079" t="s">
        <v>61</v>
      </c>
      <c r="T4079" t="s">
        <v>155</v>
      </c>
      <c r="U4079">
        <v>1</v>
      </c>
      <c r="V4079" s="4">
        <v>28441.5</v>
      </c>
      <c r="W4079" t="s">
        <v>103</v>
      </c>
      <c r="X4079" cm="1">
        <f t="array" ref="X4079">_xlfn.IFS(Table1[[#This Row],[severity]]="Critical", 4, Table1[[#This Row],[severity]]="High", 3, Table1[[#This Row],[severity]]="Medium", 2, TRUE, 1)</f>
        <v>2</v>
      </c>
      <c r="Y4079">
        <f t="shared" si="126"/>
        <v>21</v>
      </c>
      <c r="Z4079" t="str">
        <f t="shared" si="127"/>
        <v>Evening (18-23)</v>
      </c>
    </row>
    <row r="4080" spans="1:26" x14ac:dyDescent="0.3">
      <c r="A4080" t="s">
        <v>6112</v>
      </c>
      <c r="B4080" t="s">
        <v>808</v>
      </c>
      <c r="C4080" t="s">
        <v>180</v>
      </c>
      <c r="D4080" t="s">
        <v>22</v>
      </c>
      <c r="E4080" t="s">
        <v>186</v>
      </c>
      <c r="F4080">
        <f>MONTH(Table1[[#This Row],[incident_datetime]])</f>
        <v>4</v>
      </c>
      <c r="G4080">
        <f>YEAR(Table1[[#This Row],[incident_datetime]])</f>
        <v>2020</v>
      </c>
      <c r="H4080" s="1">
        <v>43936.627766203703</v>
      </c>
      <c r="I4080" t="s">
        <v>1313</v>
      </c>
      <c r="J4080" t="s">
        <v>1759</v>
      </c>
      <c r="K4080">
        <v>46</v>
      </c>
      <c r="L4080" t="s">
        <v>59</v>
      </c>
      <c r="M4080" t="s">
        <v>107</v>
      </c>
      <c r="N4080" t="s">
        <v>530</v>
      </c>
      <c r="O4080">
        <v>78</v>
      </c>
      <c r="P4080" t="s">
        <v>43</v>
      </c>
      <c r="Q4080" t="s">
        <v>27</v>
      </c>
      <c r="R4080" t="s">
        <v>139</v>
      </c>
      <c r="S4080" t="s">
        <v>98</v>
      </c>
      <c r="T4080" t="s">
        <v>270</v>
      </c>
      <c r="U4080">
        <v>2</v>
      </c>
      <c r="V4080" s="4">
        <v>7331.27</v>
      </c>
      <c r="W4080" t="s">
        <v>103</v>
      </c>
      <c r="X4080" cm="1">
        <f t="array" ref="X4080">_xlfn.IFS(Table1[[#This Row],[severity]]="Critical", 4, Table1[[#This Row],[severity]]="High", 3, Table1[[#This Row],[severity]]="Medium", 2, TRUE, 1)</f>
        <v>2</v>
      </c>
      <c r="Y4080">
        <f t="shared" si="126"/>
        <v>15</v>
      </c>
      <c r="Z4080" t="str">
        <f t="shared" si="127"/>
        <v>Afternoon (12-17)</v>
      </c>
    </row>
    <row r="4081" spans="1:26" x14ac:dyDescent="0.3">
      <c r="A4081" t="s">
        <v>6113</v>
      </c>
      <c r="B4081" t="s">
        <v>935</v>
      </c>
      <c r="C4081" t="s">
        <v>258</v>
      </c>
      <c r="D4081" t="s">
        <v>65</v>
      </c>
      <c r="E4081" t="s">
        <v>72</v>
      </c>
      <c r="F4081">
        <f>MONTH(Table1[[#This Row],[incident_datetime]])</f>
        <v>3</v>
      </c>
      <c r="G4081">
        <f>YEAR(Table1[[#This Row],[incident_datetime]])</f>
        <v>2020</v>
      </c>
      <c r="H4081" s="1">
        <v>43894.609432870369</v>
      </c>
      <c r="I4081" t="s">
        <v>927</v>
      </c>
      <c r="J4081" t="s">
        <v>1571</v>
      </c>
      <c r="K4081">
        <v>49</v>
      </c>
      <c r="L4081" t="s">
        <v>34</v>
      </c>
      <c r="M4081" t="s">
        <v>85</v>
      </c>
      <c r="O4081">
        <v>56</v>
      </c>
      <c r="P4081" t="s">
        <v>59</v>
      </c>
      <c r="Q4081" t="s">
        <v>27</v>
      </c>
      <c r="R4081" t="s">
        <v>52</v>
      </c>
      <c r="S4081" t="s">
        <v>98</v>
      </c>
      <c r="T4081" t="s">
        <v>155</v>
      </c>
      <c r="U4081">
        <v>3</v>
      </c>
      <c r="V4081" s="4">
        <v>20505.36</v>
      </c>
      <c r="W4081" t="s">
        <v>110</v>
      </c>
      <c r="X4081" cm="1">
        <f t="array" ref="X4081">_xlfn.IFS(Table1[[#This Row],[severity]]="Critical", 4, Table1[[#This Row],[severity]]="High", 3, Table1[[#This Row],[severity]]="Medium", 2, TRUE, 1)</f>
        <v>1</v>
      </c>
      <c r="Y4081">
        <f t="shared" si="126"/>
        <v>14</v>
      </c>
      <c r="Z4081" t="str">
        <f t="shared" si="127"/>
        <v>Afternoon (12-17)</v>
      </c>
    </row>
    <row r="4082" spans="1:26" x14ac:dyDescent="0.3">
      <c r="A4082" t="s">
        <v>6114</v>
      </c>
      <c r="B4082" t="s">
        <v>338</v>
      </c>
      <c r="C4082" t="s">
        <v>135</v>
      </c>
      <c r="D4082" t="s">
        <v>22</v>
      </c>
      <c r="E4082" t="s">
        <v>112</v>
      </c>
      <c r="F4082">
        <f>MONTH(Table1[[#This Row],[incident_datetime]])</f>
        <v>9</v>
      </c>
      <c r="G4082">
        <f>YEAR(Table1[[#This Row],[incident_datetime]])</f>
        <v>2020</v>
      </c>
      <c r="H4082" s="1">
        <v>44096.767268518517</v>
      </c>
      <c r="I4082" t="s">
        <v>400</v>
      </c>
      <c r="J4082" t="s">
        <v>1102</v>
      </c>
      <c r="K4082">
        <v>15</v>
      </c>
      <c r="L4082" t="s">
        <v>43</v>
      </c>
      <c r="M4082" t="s">
        <v>107</v>
      </c>
      <c r="N4082" t="s">
        <v>3426</v>
      </c>
      <c r="O4082">
        <v>48</v>
      </c>
      <c r="P4082" t="s">
        <v>59</v>
      </c>
      <c r="Q4082" t="s">
        <v>60</v>
      </c>
      <c r="R4082" t="s">
        <v>139</v>
      </c>
      <c r="S4082" t="s">
        <v>53</v>
      </c>
      <c r="T4082" t="s">
        <v>155</v>
      </c>
      <c r="U4082">
        <v>2</v>
      </c>
      <c r="V4082" s="4">
        <v>587.17999999999995</v>
      </c>
      <c r="W4082" t="s">
        <v>110</v>
      </c>
      <c r="X4082" cm="1">
        <f t="array" ref="X4082">_xlfn.IFS(Table1[[#This Row],[severity]]="Critical", 4, Table1[[#This Row],[severity]]="High", 3, Table1[[#This Row],[severity]]="Medium", 2, TRUE, 1)</f>
        <v>2</v>
      </c>
      <c r="Y4082">
        <f t="shared" si="126"/>
        <v>18</v>
      </c>
      <c r="Z4082" t="str">
        <f t="shared" si="127"/>
        <v>Evening (18-23)</v>
      </c>
    </row>
    <row r="4083" spans="1:26" x14ac:dyDescent="0.3">
      <c r="A4083" t="s">
        <v>6115</v>
      </c>
      <c r="B4083" t="s">
        <v>422</v>
      </c>
      <c r="C4083" t="s">
        <v>135</v>
      </c>
      <c r="D4083" t="s">
        <v>65</v>
      </c>
      <c r="E4083" t="s">
        <v>23</v>
      </c>
      <c r="F4083">
        <f>MONTH(Table1[[#This Row],[incident_datetime]])</f>
        <v>5</v>
      </c>
      <c r="G4083">
        <f>YEAR(Table1[[#This Row],[incident_datetime]])</f>
        <v>2019</v>
      </c>
      <c r="H4083" s="1">
        <v>43604.649641203701</v>
      </c>
      <c r="I4083" t="s">
        <v>832</v>
      </c>
      <c r="J4083" t="s">
        <v>7102</v>
      </c>
      <c r="K4083">
        <v>52</v>
      </c>
      <c r="L4083" t="s">
        <v>43</v>
      </c>
      <c r="M4083" t="s">
        <v>35</v>
      </c>
      <c r="N4083" t="s">
        <v>481</v>
      </c>
      <c r="O4083">
        <v>83</v>
      </c>
      <c r="P4083" t="s">
        <v>43</v>
      </c>
      <c r="Q4083" t="s">
        <v>70</v>
      </c>
      <c r="R4083" t="s">
        <v>52</v>
      </c>
      <c r="S4083" t="s">
        <v>132</v>
      </c>
      <c r="T4083" t="s">
        <v>155</v>
      </c>
      <c r="U4083">
        <v>2</v>
      </c>
      <c r="V4083" s="4">
        <v>45886.35</v>
      </c>
      <c r="W4083" t="s">
        <v>103</v>
      </c>
      <c r="X4083" cm="1">
        <f t="array" ref="X4083">_xlfn.IFS(Table1[[#This Row],[severity]]="Critical", 4, Table1[[#This Row],[severity]]="High", 3, Table1[[#This Row],[severity]]="Medium", 2, TRUE, 1)</f>
        <v>1</v>
      </c>
      <c r="Y4083">
        <f t="shared" si="126"/>
        <v>15</v>
      </c>
      <c r="Z4083" t="str">
        <f t="shared" si="127"/>
        <v>Afternoon (12-17)</v>
      </c>
    </row>
    <row r="4084" spans="1:26" x14ac:dyDescent="0.3">
      <c r="A4084" t="s">
        <v>6116</v>
      </c>
      <c r="B4084" t="s">
        <v>1173</v>
      </c>
      <c r="C4084" t="s">
        <v>185</v>
      </c>
      <c r="D4084" t="s">
        <v>100</v>
      </c>
      <c r="E4084" t="s">
        <v>112</v>
      </c>
      <c r="F4084">
        <f>MONTH(Table1[[#This Row],[incident_datetime]])</f>
        <v>1</v>
      </c>
      <c r="G4084">
        <f>YEAR(Table1[[#This Row],[incident_datetime]])</f>
        <v>2024</v>
      </c>
      <c r="H4084" s="1">
        <v>45318.983518518522</v>
      </c>
      <c r="I4084" t="s">
        <v>272</v>
      </c>
      <c r="J4084" t="s">
        <v>2943</v>
      </c>
      <c r="K4084">
        <v>33</v>
      </c>
      <c r="L4084" t="s">
        <v>59</v>
      </c>
      <c r="M4084" t="s">
        <v>35</v>
      </c>
      <c r="N4084" t="s">
        <v>1003</v>
      </c>
      <c r="O4084">
        <v>65</v>
      </c>
      <c r="P4084" t="s">
        <v>43</v>
      </c>
      <c r="Q4084" t="s">
        <v>27</v>
      </c>
      <c r="R4084" t="s">
        <v>139</v>
      </c>
      <c r="S4084" t="s">
        <v>28</v>
      </c>
      <c r="T4084" t="s">
        <v>155</v>
      </c>
      <c r="U4084">
        <v>1</v>
      </c>
      <c r="V4084" s="4">
        <v>49615.95</v>
      </c>
      <c r="W4084" t="s">
        <v>110</v>
      </c>
      <c r="X4084" cm="1">
        <f t="array" ref="X4084">_xlfn.IFS(Table1[[#This Row],[severity]]="Critical", 4, Table1[[#This Row],[severity]]="High", 3, Table1[[#This Row],[severity]]="Medium", 2, TRUE, 1)</f>
        <v>2</v>
      </c>
      <c r="Y4084">
        <f t="shared" si="126"/>
        <v>23</v>
      </c>
      <c r="Z4084" t="str">
        <f t="shared" si="127"/>
        <v>Evening (18-23)</v>
      </c>
    </row>
    <row r="4085" spans="1:26" x14ac:dyDescent="0.3">
      <c r="A4085" t="s">
        <v>6117</v>
      </c>
      <c r="B4085" t="s">
        <v>676</v>
      </c>
      <c r="C4085" t="s">
        <v>185</v>
      </c>
      <c r="D4085" t="s">
        <v>38</v>
      </c>
      <c r="E4085" t="s">
        <v>72</v>
      </c>
      <c r="F4085">
        <f ca="1">MONTH(Table1[[#This Row],[incident_datetime]])</f>
        <v>8</v>
      </c>
      <c r="G4085">
        <f ca="1">YEAR(Table1[[#This Row],[incident_datetime]])</f>
        <v>2026</v>
      </c>
      <c r="H4085" s="2">
        <f ca="1">TODAY()</f>
        <v>46250</v>
      </c>
      <c r="I4085" t="s">
        <v>712</v>
      </c>
      <c r="J4085" t="s">
        <v>2230</v>
      </c>
      <c r="K4085">
        <v>68</v>
      </c>
      <c r="L4085" t="s">
        <v>59</v>
      </c>
      <c r="M4085" t="s">
        <v>35</v>
      </c>
      <c r="N4085" t="s">
        <v>1526</v>
      </c>
      <c r="O4085">
        <v>50</v>
      </c>
      <c r="P4085" t="s">
        <v>59</v>
      </c>
      <c r="Q4085" t="s">
        <v>70</v>
      </c>
      <c r="R4085" t="s">
        <v>109</v>
      </c>
      <c r="S4085" t="s">
        <v>61</v>
      </c>
      <c r="T4085" t="s">
        <v>270</v>
      </c>
      <c r="U4085">
        <v>1</v>
      </c>
      <c r="V4085" s="4">
        <v>18739.23</v>
      </c>
      <c r="W4085" t="s">
        <v>110</v>
      </c>
      <c r="X4085" cm="1">
        <f t="array" ref="X4085">_xlfn.IFS(Table1[[#This Row],[severity]]="Critical", 4, Table1[[#This Row],[severity]]="High", 3, Table1[[#This Row],[severity]]="Medium", 2, TRUE, 1)</f>
        <v>4</v>
      </c>
      <c r="Y4085">
        <f t="shared" ca="1" si="126"/>
        <v>0</v>
      </c>
      <c r="Z4085" t="str">
        <f t="shared" ca="1" si="127"/>
        <v>Night (00-05)</v>
      </c>
    </row>
    <row r="4086" spans="1:26" x14ac:dyDescent="0.3">
      <c r="A4086" t="s">
        <v>6118</v>
      </c>
      <c r="B4086" t="s">
        <v>685</v>
      </c>
      <c r="C4086" t="s">
        <v>180</v>
      </c>
      <c r="D4086" t="s">
        <v>48</v>
      </c>
      <c r="E4086" t="s">
        <v>66</v>
      </c>
      <c r="F4086">
        <f>MONTH(Table1[[#This Row],[incident_datetime]])</f>
        <v>11</v>
      </c>
      <c r="G4086">
        <f>YEAR(Table1[[#This Row],[incident_datetime]])</f>
        <v>2019</v>
      </c>
      <c r="H4086" s="1">
        <v>43774.101388888892</v>
      </c>
      <c r="I4086" t="s">
        <v>664</v>
      </c>
      <c r="J4086" t="s">
        <v>2602</v>
      </c>
      <c r="K4086">
        <v>27</v>
      </c>
      <c r="L4086" t="s">
        <v>59</v>
      </c>
      <c r="M4086" t="s">
        <v>34</v>
      </c>
      <c r="N4086" t="s">
        <v>923</v>
      </c>
      <c r="O4086">
        <v>56</v>
      </c>
      <c r="P4086" t="s">
        <v>43</v>
      </c>
      <c r="Q4086" t="s">
        <v>116</v>
      </c>
      <c r="R4086" t="s">
        <v>52</v>
      </c>
      <c r="S4086" t="s">
        <v>61</v>
      </c>
      <c r="T4086" t="s">
        <v>62</v>
      </c>
      <c r="U4086">
        <v>5</v>
      </c>
      <c r="V4086" s="4">
        <v>2374.31</v>
      </c>
      <c r="W4086" t="s">
        <v>103</v>
      </c>
      <c r="X4086" cm="1">
        <f t="array" ref="X4086">_xlfn.IFS(Table1[[#This Row],[severity]]="Critical", 4, Table1[[#This Row],[severity]]="High", 3, Table1[[#This Row],[severity]]="Medium", 2, TRUE, 1)</f>
        <v>1</v>
      </c>
      <c r="Y4086">
        <f t="shared" si="126"/>
        <v>2</v>
      </c>
      <c r="Z4086" t="str">
        <f t="shared" si="127"/>
        <v>Night (00-05)</v>
      </c>
    </row>
    <row r="4087" spans="1:26" x14ac:dyDescent="0.3">
      <c r="A4087" t="s">
        <v>6119</v>
      </c>
      <c r="B4087" t="s">
        <v>250</v>
      </c>
      <c r="C4087" t="s">
        <v>233</v>
      </c>
      <c r="D4087" t="s">
        <v>65</v>
      </c>
      <c r="E4087" t="s">
        <v>93</v>
      </c>
      <c r="F4087">
        <f>MONTH(Table1[[#This Row],[incident_datetime]])</f>
        <v>5</v>
      </c>
      <c r="G4087">
        <f>YEAR(Table1[[#This Row],[incident_datetime]])</f>
        <v>2020</v>
      </c>
      <c r="H4087" s="1">
        <v>43975.190497685187</v>
      </c>
      <c r="I4087" t="s">
        <v>419</v>
      </c>
      <c r="J4087" t="s">
        <v>1499</v>
      </c>
      <c r="K4087">
        <v>42</v>
      </c>
      <c r="L4087" t="s">
        <v>59</v>
      </c>
      <c r="M4087" t="s">
        <v>35</v>
      </c>
      <c r="N4087" t="s">
        <v>2811</v>
      </c>
      <c r="O4087">
        <v>35</v>
      </c>
      <c r="P4087" t="s">
        <v>43</v>
      </c>
      <c r="Q4087" t="s">
        <v>116</v>
      </c>
      <c r="R4087" t="s">
        <v>52</v>
      </c>
      <c r="S4087" t="s">
        <v>98</v>
      </c>
      <c r="T4087" t="s">
        <v>155</v>
      </c>
      <c r="U4087">
        <v>0</v>
      </c>
      <c r="V4087" s="4">
        <v>1570.76</v>
      </c>
      <c r="W4087" t="s">
        <v>110</v>
      </c>
      <c r="X4087" cm="1">
        <f t="array" ref="X4087">_xlfn.IFS(Table1[[#This Row],[severity]]="Critical", 4, Table1[[#This Row],[severity]]="High", 3, Table1[[#This Row],[severity]]="Medium", 2, TRUE, 1)</f>
        <v>1</v>
      </c>
      <c r="Y4087">
        <f t="shared" si="126"/>
        <v>4</v>
      </c>
      <c r="Z4087" t="str">
        <f t="shared" si="127"/>
        <v>Night (00-05)</v>
      </c>
    </row>
    <row r="4088" spans="1:26" x14ac:dyDescent="0.3">
      <c r="A4088" t="s">
        <v>6120</v>
      </c>
      <c r="B4088" t="s">
        <v>539</v>
      </c>
      <c r="C4088" t="s">
        <v>562</v>
      </c>
      <c r="D4088" t="s">
        <v>48</v>
      </c>
      <c r="E4088" t="s">
        <v>55</v>
      </c>
      <c r="F4088">
        <f>MONTH(Table1[[#This Row],[incident_datetime]])</f>
        <v>9</v>
      </c>
      <c r="G4088">
        <f>YEAR(Table1[[#This Row],[incident_datetime]])</f>
        <v>2024</v>
      </c>
      <c r="H4088" s="1">
        <v>45538.143518518518</v>
      </c>
      <c r="I4088" t="s">
        <v>295</v>
      </c>
      <c r="J4088" t="s">
        <v>641</v>
      </c>
      <c r="K4088">
        <v>65</v>
      </c>
      <c r="L4088" t="s">
        <v>43</v>
      </c>
      <c r="M4088" t="s">
        <v>85</v>
      </c>
      <c r="N4088" t="s">
        <v>2531</v>
      </c>
      <c r="O4088">
        <v>56</v>
      </c>
      <c r="P4088" t="s">
        <v>43</v>
      </c>
      <c r="Q4088" t="s">
        <v>60</v>
      </c>
      <c r="R4088" t="s">
        <v>139</v>
      </c>
      <c r="S4088" t="s">
        <v>98</v>
      </c>
      <c r="T4088" t="s">
        <v>270</v>
      </c>
      <c r="U4088">
        <v>0</v>
      </c>
      <c r="V4088" s="4">
        <v>42115.199999999997</v>
      </c>
      <c r="W4088" t="s">
        <v>103</v>
      </c>
      <c r="X4088" cm="1">
        <f t="array" ref="X4088">_xlfn.IFS(Table1[[#This Row],[severity]]="Critical", 4, Table1[[#This Row],[severity]]="High", 3, Table1[[#This Row],[severity]]="Medium", 2, TRUE, 1)</f>
        <v>2</v>
      </c>
      <c r="Y4088">
        <f t="shared" si="126"/>
        <v>3</v>
      </c>
      <c r="Z4088" t="str">
        <f t="shared" si="127"/>
        <v>Night (00-05)</v>
      </c>
    </row>
    <row r="4089" spans="1:26" x14ac:dyDescent="0.3">
      <c r="A4089" t="s">
        <v>6121</v>
      </c>
      <c r="B4089" t="s">
        <v>382</v>
      </c>
      <c r="C4089" t="s">
        <v>233</v>
      </c>
      <c r="D4089" t="s">
        <v>100</v>
      </c>
      <c r="E4089" t="s">
        <v>23</v>
      </c>
      <c r="F4089">
        <f>MONTH(Table1[[#This Row],[incident_datetime]])</f>
        <v>11</v>
      </c>
      <c r="G4089">
        <f>YEAR(Table1[[#This Row],[incident_datetime]])</f>
        <v>2024</v>
      </c>
      <c r="H4089" s="1">
        <v>45615.240335648145</v>
      </c>
      <c r="I4089" t="s">
        <v>247</v>
      </c>
      <c r="J4089" t="s">
        <v>6122</v>
      </c>
      <c r="K4089">
        <v>69</v>
      </c>
      <c r="L4089" t="s">
        <v>59</v>
      </c>
      <c r="M4089" t="s">
        <v>41</v>
      </c>
      <c r="N4089" t="s">
        <v>701</v>
      </c>
      <c r="O4089">
        <v>46</v>
      </c>
      <c r="P4089" t="s">
        <v>59</v>
      </c>
      <c r="Q4089" t="s">
        <v>45</v>
      </c>
      <c r="R4089" t="s">
        <v>109</v>
      </c>
      <c r="S4089" t="s">
        <v>98</v>
      </c>
      <c r="T4089" t="s">
        <v>270</v>
      </c>
      <c r="U4089">
        <v>1</v>
      </c>
      <c r="V4089" s="4">
        <v>30973.99</v>
      </c>
      <c r="W4089" t="s">
        <v>110</v>
      </c>
      <c r="X4089" cm="1">
        <f t="array" ref="X4089">_xlfn.IFS(Table1[[#This Row],[severity]]="Critical", 4, Table1[[#This Row],[severity]]="High", 3, Table1[[#This Row],[severity]]="Medium", 2, TRUE, 1)</f>
        <v>4</v>
      </c>
      <c r="Y4089">
        <f t="shared" si="126"/>
        <v>5</v>
      </c>
      <c r="Z4089" t="str">
        <f t="shared" si="127"/>
        <v>Night (00-05)</v>
      </c>
    </row>
    <row r="4090" spans="1:26" x14ac:dyDescent="0.3">
      <c r="A4090" t="s">
        <v>6123</v>
      </c>
      <c r="B4090" t="s">
        <v>507</v>
      </c>
      <c r="C4090" t="s">
        <v>562</v>
      </c>
      <c r="D4090" t="s">
        <v>88</v>
      </c>
      <c r="E4090" t="s">
        <v>186</v>
      </c>
      <c r="F4090">
        <f>MONTH(Table1[[#This Row],[incident_datetime]])</f>
        <v>12</v>
      </c>
      <c r="G4090">
        <f>YEAR(Table1[[#This Row],[incident_datetime]])</f>
        <v>2020</v>
      </c>
      <c r="H4090" s="1">
        <v>44173.683391203704</v>
      </c>
      <c r="I4090" t="s">
        <v>1261</v>
      </c>
      <c r="J4090" t="s">
        <v>5224</v>
      </c>
      <c r="K4090">
        <v>74</v>
      </c>
      <c r="L4090" t="s">
        <v>59</v>
      </c>
      <c r="M4090" t="s">
        <v>35</v>
      </c>
      <c r="N4090" t="s">
        <v>2776</v>
      </c>
      <c r="O4090">
        <v>52</v>
      </c>
      <c r="P4090" t="s">
        <v>59</v>
      </c>
      <c r="Q4090" t="s">
        <v>27</v>
      </c>
      <c r="R4090" t="s">
        <v>109</v>
      </c>
      <c r="S4090" t="s">
        <v>61</v>
      </c>
      <c r="T4090" t="s">
        <v>29</v>
      </c>
      <c r="U4090">
        <v>3</v>
      </c>
      <c r="V4090" s="4">
        <v>39877.089999999997</v>
      </c>
      <c r="W4090" t="s">
        <v>103</v>
      </c>
      <c r="X4090" cm="1">
        <f t="array" ref="X4090">_xlfn.IFS(Table1[[#This Row],[severity]]="Critical", 4, Table1[[#This Row],[severity]]="High", 3, Table1[[#This Row],[severity]]="Medium", 2, TRUE, 1)</f>
        <v>4</v>
      </c>
      <c r="Y4090">
        <f t="shared" si="126"/>
        <v>16</v>
      </c>
      <c r="Z4090" t="str">
        <f t="shared" si="127"/>
        <v>Afternoon (12-17)</v>
      </c>
    </row>
    <row r="4091" spans="1:26" x14ac:dyDescent="0.3">
      <c r="A4091" t="s">
        <v>6124</v>
      </c>
      <c r="B4091" t="s">
        <v>338</v>
      </c>
      <c r="C4091" t="s">
        <v>468</v>
      </c>
      <c r="D4091" t="s">
        <v>22</v>
      </c>
      <c r="E4091" t="s">
        <v>93</v>
      </c>
      <c r="F4091">
        <f>MONTH(Table1[[#This Row],[incident_datetime]])</f>
        <v>8</v>
      </c>
      <c r="G4091">
        <f>YEAR(Table1[[#This Row],[incident_datetime]])</f>
        <v>2021</v>
      </c>
      <c r="H4091" s="1">
        <v>44420.3127662037</v>
      </c>
      <c r="I4091" t="s">
        <v>451</v>
      </c>
      <c r="J4091" t="s">
        <v>614</v>
      </c>
      <c r="K4091">
        <v>18</v>
      </c>
      <c r="L4091" t="s">
        <v>43</v>
      </c>
      <c r="M4091" t="s">
        <v>34</v>
      </c>
      <c r="N4091" t="s">
        <v>2302</v>
      </c>
      <c r="O4091">
        <v>60</v>
      </c>
      <c r="P4091" t="s">
        <v>43</v>
      </c>
      <c r="Q4091" t="s">
        <v>27</v>
      </c>
      <c r="R4091" t="s">
        <v>139</v>
      </c>
      <c r="S4091" t="s">
        <v>61</v>
      </c>
      <c r="T4091" t="s">
        <v>62</v>
      </c>
      <c r="U4091">
        <v>0</v>
      </c>
      <c r="V4091" s="4">
        <v>24269.26</v>
      </c>
      <c r="W4091" t="s">
        <v>110</v>
      </c>
      <c r="X4091" cm="1">
        <f t="array" ref="X4091">_xlfn.IFS(Table1[[#This Row],[severity]]="Critical", 4, Table1[[#This Row],[severity]]="High", 3, Table1[[#This Row],[severity]]="Medium", 2, TRUE, 1)</f>
        <v>2</v>
      </c>
      <c r="Y4091">
        <f t="shared" si="126"/>
        <v>7</v>
      </c>
      <c r="Z4091" t="str">
        <f t="shared" si="127"/>
        <v>Morning (06-11)</v>
      </c>
    </row>
    <row r="4092" spans="1:26" x14ac:dyDescent="0.3">
      <c r="A4092" t="s">
        <v>6125</v>
      </c>
      <c r="B4092" t="s">
        <v>676</v>
      </c>
      <c r="C4092" t="s">
        <v>562</v>
      </c>
      <c r="D4092" t="s">
        <v>100</v>
      </c>
      <c r="E4092" t="s">
        <v>66</v>
      </c>
      <c r="F4092">
        <f>MONTH(Table1[[#This Row],[incident_datetime]])</f>
        <v>4</v>
      </c>
      <c r="G4092">
        <f>YEAR(Table1[[#This Row],[incident_datetime]])</f>
        <v>2023</v>
      </c>
      <c r="H4092" s="1">
        <v>45035.011377314811</v>
      </c>
      <c r="I4092" t="s">
        <v>161</v>
      </c>
      <c r="J4092" t="s">
        <v>1439</v>
      </c>
      <c r="K4092">
        <v>52</v>
      </c>
      <c r="L4092" t="s">
        <v>59</v>
      </c>
      <c r="M4092" t="s">
        <v>41</v>
      </c>
      <c r="N4092" t="s">
        <v>1115</v>
      </c>
      <c r="O4092">
        <v>66</v>
      </c>
      <c r="P4092" t="s">
        <v>59</v>
      </c>
      <c r="Q4092" t="s">
        <v>27</v>
      </c>
      <c r="R4092" t="s">
        <v>139</v>
      </c>
      <c r="S4092" t="s">
        <v>61</v>
      </c>
      <c r="T4092" t="s">
        <v>29</v>
      </c>
      <c r="U4092">
        <v>1</v>
      </c>
      <c r="V4092" s="4">
        <v>49775.63</v>
      </c>
      <c r="W4092" t="s">
        <v>103</v>
      </c>
      <c r="X4092" cm="1">
        <f t="array" ref="X4092">_xlfn.IFS(Table1[[#This Row],[severity]]="Critical", 4, Table1[[#This Row],[severity]]="High", 3, Table1[[#This Row],[severity]]="Medium", 2, TRUE, 1)</f>
        <v>2</v>
      </c>
      <c r="Y4092">
        <f t="shared" si="126"/>
        <v>0</v>
      </c>
      <c r="Z4092" t="str">
        <f t="shared" si="127"/>
        <v>Night (00-05)</v>
      </c>
    </row>
    <row r="4093" spans="1:26" x14ac:dyDescent="0.3">
      <c r="A4093" t="s">
        <v>6126</v>
      </c>
      <c r="B4093" t="s">
        <v>1019</v>
      </c>
      <c r="C4093" t="s">
        <v>135</v>
      </c>
      <c r="D4093" t="s">
        <v>100</v>
      </c>
      <c r="E4093" t="s">
        <v>93</v>
      </c>
      <c r="F4093">
        <f>MONTH(Table1[[#This Row],[incident_datetime]])</f>
        <v>4</v>
      </c>
      <c r="G4093">
        <f>YEAR(Table1[[#This Row],[incident_datetime]])</f>
        <v>2018</v>
      </c>
      <c r="H4093" s="1">
        <v>43204.383043981485</v>
      </c>
      <c r="I4093" t="s">
        <v>355</v>
      </c>
      <c r="J4093" t="s">
        <v>1038</v>
      </c>
      <c r="K4093">
        <v>19</v>
      </c>
      <c r="L4093" t="s">
        <v>43</v>
      </c>
      <c r="M4093" t="s">
        <v>35</v>
      </c>
      <c r="N4093" t="s">
        <v>991</v>
      </c>
      <c r="O4093">
        <v>56</v>
      </c>
      <c r="P4093" t="s">
        <v>43</v>
      </c>
      <c r="Q4093" t="s">
        <v>27</v>
      </c>
      <c r="R4093" t="s">
        <v>109</v>
      </c>
      <c r="S4093" t="s">
        <v>53</v>
      </c>
      <c r="T4093" t="s">
        <v>270</v>
      </c>
      <c r="U4093">
        <v>1</v>
      </c>
      <c r="V4093">
        <v>0</v>
      </c>
      <c r="W4093" t="s">
        <v>103</v>
      </c>
      <c r="X4093" cm="1">
        <f t="array" ref="X4093">_xlfn.IFS(Table1[[#This Row],[severity]]="Critical", 4, Table1[[#This Row],[severity]]="High", 3, Table1[[#This Row],[severity]]="Medium", 2, TRUE, 1)</f>
        <v>4</v>
      </c>
      <c r="Y4093">
        <f t="shared" si="126"/>
        <v>9</v>
      </c>
      <c r="Z4093" t="str">
        <f t="shared" si="127"/>
        <v>Morning (06-11)</v>
      </c>
    </row>
    <row r="4094" spans="1:26" x14ac:dyDescent="0.3">
      <c r="A4094" t="s">
        <v>6127</v>
      </c>
      <c r="B4094" t="s">
        <v>676</v>
      </c>
      <c r="C4094" t="s">
        <v>220</v>
      </c>
      <c r="D4094" t="s">
        <v>48</v>
      </c>
      <c r="E4094" t="s">
        <v>93</v>
      </c>
      <c r="F4094">
        <f>MONTH(Table1[[#This Row],[incident_datetime]])</f>
        <v>6</v>
      </c>
      <c r="G4094">
        <f>YEAR(Table1[[#This Row],[incident_datetime]])</f>
        <v>2019</v>
      </c>
      <c r="H4094" s="1">
        <v>43634.335949074077</v>
      </c>
      <c r="I4094" t="s">
        <v>459</v>
      </c>
      <c r="J4094" t="s">
        <v>6128</v>
      </c>
      <c r="K4094">
        <v>21</v>
      </c>
      <c r="L4094" t="s">
        <v>43</v>
      </c>
      <c r="M4094" t="s">
        <v>35</v>
      </c>
      <c r="N4094" t="s">
        <v>2073</v>
      </c>
      <c r="O4094">
        <v>20</v>
      </c>
      <c r="P4094" t="s">
        <v>59</v>
      </c>
      <c r="Q4094" t="s">
        <v>70</v>
      </c>
      <c r="R4094" t="s">
        <v>97</v>
      </c>
      <c r="S4094" t="s">
        <v>28</v>
      </c>
      <c r="T4094" t="s">
        <v>155</v>
      </c>
      <c r="U4094">
        <v>0</v>
      </c>
      <c r="V4094" s="4">
        <v>18082.169999999998</v>
      </c>
      <c r="W4094" t="s">
        <v>110</v>
      </c>
      <c r="X4094" cm="1">
        <f t="array" ref="X4094">_xlfn.IFS(Table1[[#This Row],[severity]]="Critical", 4, Table1[[#This Row],[severity]]="High", 3, Table1[[#This Row],[severity]]="Medium", 2, TRUE, 1)</f>
        <v>3</v>
      </c>
      <c r="Y4094">
        <f t="shared" si="126"/>
        <v>8</v>
      </c>
      <c r="Z4094" t="str">
        <f t="shared" si="127"/>
        <v>Morning (06-11)</v>
      </c>
    </row>
    <row r="4095" spans="1:26" x14ac:dyDescent="0.3">
      <c r="A4095" t="s">
        <v>6129</v>
      </c>
      <c r="B4095" t="s">
        <v>685</v>
      </c>
      <c r="C4095" t="s">
        <v>185</v>
      </c>
      <c r="D4095" t="s">
        <v>22</v>
      </c>
      <c r="E4095" t="s">
        <v>23</v>
      </c>
      <c r="F4095">
        <f>MONTH(Table1[[#This Row],[incident_datetime]])</f>
        <v>9</v>
      </c>
      <c r="G4095">
        <f>YEAR(Table1[[#This Row],[incident_datetime]])</f>
        <v>2024</v>
      </c>
      <c r="H4095" s="1">
        <v>45557.076469907406</v>
      </c>
      <c r="I4095" t="s">
        <v>79</v>
      </c>
      <c r="J4095" t="s">
        <v>1162</v>
      </c>
      <c r="K4095">
        <v>59</v>
      </c>
      <c r="L4095" t="s">
        <v>43</v>
      </c>
      <c r="M4095" t="s">
        <v>35</v>
      </c>
      <c r="N4095" t="s">
        <v>3201</v>
      </c>
      <c r="O4095">
        <v>56</v>
      </c>
      <c r="P4095" t="s">
        <v>59</v>
      </c>
      <c r="Q4095" t="s">
        <v>70</v>
      </c>
      <c r="R4095" t="s">
        <v>139</v>
      </c>
      <c r="S4095" t="s">
        <v>98</v>
      </c>
      <c r="T4095" t="s">
        <v>155</v>
      </c>
      <c r="U4095">
        <v>5</v>
      </c>
      <c r="V4095" s="4">
        <v>37678.44</v>
      </c>
      <c r="W4095" t="s">
        <v>103</v>
      </c>
      <c r="X4095" cm="1">
        <f t="array" ref="X4095">_xlfn.IFS(Table1[[#This Row],[severity]]="Critical", 4, Table1[[#This Row],[severity]]="High", 3, Table1[[#This Row],[severity]]="Medium", 2, TRUE, 1)</f>
        <v>2</v>
      </c>
      <c r="Y4095">
        <f t="shared" si="126"/>
        <v>1</v>
      </c>
      <c r="Z4095" t="str">
        <f t="shared" si="127"/>
        <v>Night (00-05)</v>
      </c>
    </row>
    <row r="4096" spans="1:26" x14ac:dyDescent="0.3">
      <c r="A4096" t="s">
        <v>6130</v>
      </c>
      <c r="B4096" t="s">
        <v>250</v>
      </c>
      <c r="C4096" t="s">
        <v>686</v>
      </c>
      <c r="D4096" t="s">
        <v>100</v>
      </c>
      <c r="E4096" t="s">
        <v>55</v>
      </c>
      <c r="F4096">
        <f>MONTH(Table1[[#This Row],[incident_datetime]])</f>
        <v>3</v>
      </c>
      <c r="G4096">
        <f>YEAR(Table1[[#This Row],[incident_datetime]])</f>
        <v>2018</v>
      </c>
      <c r="H4096" s="1">
        <v>43183.663877314815</v>
      </c>
      <c r="I4096" t="s">
        <v>800</v>
      </c>
      <c r="J4096" t="s">
        <v>2132</v>
      </c>
      <c r="K4096">
        <v>33</v>
      </c>
      <c r="L4096" t="s">
        <v>43</v>
      </c>
      <c r="M4096" t="s">
        <v>35</v>
      </c>
      <c r="N4096" t="s">
        <v>3712</v>
      </c>
      <c r="O4096">
        <v>10</v>
      </c>
      <c r="P4096" t="s">
        <v>59</v>
      </c>
      <c r="Q4096" t="s">
        <v>45</v>
      </c>
      <c r="R4096" t="s">
        <v>97</v>
      </c>
      <c r="S4096" t="s">
        <v>61</v>
      </c>
      <c r="T4096" t="s">
        <v>270</v>
      </c>
      <c r="U4096">
        <v>3</v>
      </c>
      <c r="V4096" s="4">
        <v>41648.29</v>
      </c>
      <c r="W4096" t="s">
        <v>103</v>
      </c>
      <c r="X4096" cm="1">
        <f t="array" ref="X4096">_xlfn.IFS(Table1[[#This Row],[severity]]="Critical", 4, Table1[[#This Row],[severity]]="High", 3, Table1[[#This Row],[severity]]="Medium", 2, TRUE, 1)</f>
        <v>3</v>
      </c>
      <c r="Y4096">
        <f t="shared" si="126"/>
        <v>15</v>
      </c>
      <c r="Z4096" t="str">
        <f t="shared" si="127"/>
        <v>Afternoon (12-17)</v>
      </c>
    </row>
    <row r="4097" spans="1:26" x14ac:dyDescent="0.3">
      <c r="A4097" t="s">
        <v>6131</v>
      </c>
      <c r="B4097" t="s">
        <v>479</v>
      </c>
      <c r="C4097" t="s">
        <v>135</v>
      </c>
      <c r="D4097" t="s">
        <v>65</v>
      </c>
      <c r="E4097" t="s">
        <v>72</v>
      </c>
      <c r="F4097">
        <f>MONTH(Table1[[#This Row],[incident_datetime]])</f>
        <v>4</v>
      </c>
      <c r="G4097">
        <f>YEAR(Table1[[#This Row],[incident_datetime]])</f>
        <v>2021</v>
      </c>
      <c r="H4097" s="1">
        <v>44294.725162037037</v>
      </c>
      <c r="I4097" t="s">
        <v>1399</v>
      </c>
      <c r="J4097" t="s">
        <v>1159</v>
      </c>
      <c r="K4097">
        <v>33</v>
      </c>
      <c r="L4097" t="s">
        <v>59</v>
      </c>
      <c r="M4097" t="s">
        <v>41</v>
      </c>
      <c r="N4097" t="s">
        <v>1225</v>
      </c>
      <c r="O4097">
        <v>30</v>
      </c>
      <c r="P4097" t="s">
        <v>43</v>
      </c>
      <c r="Q4097" t="s">
        <v>27</v>
      </c>
      <c r="R4097" t="s">
        <v>109</v>
      </c>
      <c r="S4097" t="s">
        <v>28</v>
      </c>
      <c r="T4097" t="s">
        <v>155</v>
      </c>
      <c r="U4097">
        <v>0</v>
      </c>
      <c r="V4097" s="4">
        <v>45730.33</v>
      </c>
      <c r="W4097" t="s">
        <v>103</v>
      </c>
      <c r="X4097" cm="1">
        <f t="array" ref="X4097">_xlfn.IFS(Table1[[#This Row],[severity]]="Critical", 4, Table1[[#This Row],[severity]]="High", 3, Table1[[#This Row],[severity]]="Medium", 2, TRUE, 1)</f>
        <v>4</v>
      </c>
      <c r="Y4097">
        <f t="shared" si="126"/>
        <v>17</v>
      </c>
      <c r="Z4097" t="str">
        <f t="shared" si="127"/>
        <v>Afternoon (12-17)</v>
      </c>
    </row>
    <row r="4098" spans="1:26" x14ac:dyDescent="0.3">
      <c r="A4098" t="s">
        <v>6132</v>
      </c>
      <c r="B4098" t="s">
        <v>242</v>
      </c>
      <c r="C4098" t="s">
        <v>342</v>
      </c>
      <c r="D4098" t="s">
        <v>22</v>
      </c>
      <c r="E4098" t="s">
        <v>31</v>
      </c>
      <c r="F4098">
        <f>MONTH(Table1[[#This Row],[incident_datetime]])</f>
        <v>9</v>
      </c>
      <c r="G4098">
        <f>YEAR(Table1[[#This Row],[incident_datetime]])</f>
        <v>2019</v>
      </c>
      <c r="H4098" s="1">
        <v>43709.896631944444</v>
      </c>
      <c r="I4098" t="s">
        <v>392</v>
      </c>
      <c r="J4098" t="s">
        <v>7102</v>
      </c>
      <c r="K4098">
        <v>52</v>
      </c>
      <c r="L4098" t="s">
        <v>43</v>
      </c>
      <c r="M4098" t="s">
        <v>35</v>
      </c>
      <c r="N4098" t="s">
        <v>1290</v>
      </c>
      <c r="O4098">
        <v>45</v>
      </c>
      <c r="P4098" t="s">
        <v>43</v>
      </c>
      <c r="Q4098" t="s">
        <v>45</v>
      </c>
      <c r="R4098" t="s">
        <v>139</v>
      </c>
      <c r="S4098" t="s">
        <v>61</v>
      </c>
      <c r="T4098" t="s">
        <v>270</v>
      </c>
      <c r="U4098">
        <v>0</v>
      </c>
      <c r="V4098" s="4">
        <v>7758.35</v>
      </c>
      <c r="W4098" t="s">
        <v>103</v>
      </c>
      <c r="X4098" cm="1">
        <f t="array" ref="X4098">_xlfn.IFS(Table1[[#This Row],[severity]]="Critical", 4, Table1[[#This Row],[severity]]="High", 3, Table1[[#This Row],[severity]]="Medium", 2, TRUE, 1)</f>
        <v>2</v>
      </c>
      <c r="Y4098">
        <f t="shared" ref="Y4098:Y4161" si="128">HOUR(H4098)</f>
        <v>21</v>
      </c>
      <c r="Z4098" t="str">
        <f t="shared" ref="Z4098:Z4161" si="129">IF(Y4098&lt;6,"Night (00-05)",IF(Y4098&lt;12,"Morning (06-11)",IF(Y4098&lt;18,"Afternoon (12-17)","Evening (18-23)")))</f>
        <v>Evening (18-23)</v>
      </c>
    </row>
    <row r="4099" spans="1:26" x14ac:dyDescent="0.3">
      <c r="A4099" t="s">
        <v>6133</v>
      </c>
      <c r="B4099" t="s">
        <v>165</v>
      </c>
      <c r="C4099" t="s">
        <v>342</v>
      </c>
      <c r="D4099" t="s">
        <v>77</v>
      </c>
      <c r="E4099" t="s">
        <v>78</v>
      </c>
      <c r="F4099">
        <f>MONTH(Table1[[#This Row],[incident_datetime]])</f>
        <v>4</v>
      </c>
      <c r="G4099">
        <f>YEAR(Table1[[#This Row],[incident_datetime]])</f>
        <v>2024</v>
      </c>
      <c r="H4099" s="1">
        <v>45385.556284722225</v>
      </c>
      <c r="I4099" t="s">
        <v>285</v>
      </c>
      <c r="J4099" t="s">
        <v>1251</v>
      </c>
      <c r="K4099">
        <v>39</v>
      </c>
      <c r="L4099" t="s">
        <v>43</v>
      </c>
      <c r="M4099" t="s">
        <v>35</v>
      </c>
      <c r="N4099" t="s">
        <v>3409</v>
      </c>
      <c r="O4099">
        <v>55</v>
      </c>
      <c r="P4099" t="s">
        <v>59</v>
      </c>
      <c r="Q4099" t="s">
        <v>27</v>
      </c>
      <c r="R4099" t="s">
        <v>109</v>
      </c>
      <c r="S4099" t="s">
        <v>28</v>
      </c>
      <c r="T4099" t="s">
        <v>62</v>
      </c>
      <c r="U4099">
        <v>5</v>
      </c>
      <c r="V4099" s="4">
        <v>36127.519999999997</v>
      </c>
      <c r="W4099" t="s">
        <v>110</v>
      </c>
      <c r="X4099" cm="1">
        <f t="array" ref="X4099">_xlfn.IFS(Table1[[#This Row],[severity]]="Critical", 4, Table1[[#This Row],[severity]]="High", 3, Table1[[#This Row],[severity]]="Medium", 2, TRUE, 1)</f>
        <v>4</v>
      </c>
      <c r="Y4099">
        <f t="shared" si="128"/>
        <v>13</v>
      </c>
      <c r="Z4099" t="str">
        <f t="shared" si="129"/>
        <v>Afternoon (12-17)</v>
      </c>
    </row>
    <row r="4100" spans="1:26" x14ac:dyDescent="0.3">
      <c r="A4100" t="s">
        <v>6134</v>
      </c>
      <c r="B4100" t="s">
        <v>539</v>
      </c>
      <c r="C4100" t="s">
        <v>220</v>
      </c>
      <c r="D4100" t="s">
        <v>77</v>
      </c>
      <c r="E4100" t="s">
        <v>112</v>
      </c>
      <c r="F4100">
        <f>MONTH(Table1[[#This Row],[incident_datetime]])</f>
        <v>3</v>
      </c>
      <c r="G4100">
        <f>YEAR(Table1[[#This Row],[incident_datetime]])</f>
        <v>2020</v>
      </c>
      <c r="H4100" s="1">
        <v>43918.851990740739</v>
      </c>
      <c r="I4100" t="s">
        <v>761</v>
      </c>
      <c r="J4100" t="s">
        <v>7102</v>
      </c>
      <c r="K4100">
        <v>52</v>
      </c>
      <c r="L4100" t="s">
        <v>43</v>
      </c>
      <c r="M4100" t="s">
        <v>35</v>
      </c>
      <c r="N4100" t="s">
        <v>222</v>
      </c>
      <c r="O4100">
        <v>41</v>
      </c>
      <c r="P4100" t="s">
        <v>59</v>
      </c>
      <c r="Q4100" t="s">
        <v>27</v>
      </c>
      <c r="R4100" t="s">
        <v>109</v>
      </c>
      <c r="S4100" t="s">
        <v>98</v>
      </c>
      <c r="T4100" t="s">
        <v>155</v>
      </c>
      <c r="U4100">
        <v>0</v>
      </c>
      <c r="V4100" s="4">
        <v>44579.11</v>
      </c>
      <c r="W4100" t="s">
        <v>110</v>
      </c>
      <c r="X4100" cm="1">
        <f t="array" ref="X4100">_xlfn.IFS(Table1[[#This Row],[severity]]="Critical", 4, Table1[[#This Row],[severity]]="High", 3, Table1[[#This Row],[severity]]="Medium", 2, TRUE, 1)</f>
        <v>4</v>
      </c>
      <c r="Y4100">
        <f t="shared" si="128"/>
        <v>20</v>
      </c>
      <c r="Z4100" t="str">
        <f t="shared" si="129"/>
        <v>Evening (18-23)</v>
      </c>
    </row>
    <row r="4101" spans="1:26" x14ac:dyDescent="0.3">
      <c r="A4101" t="s">
        <v>6135</v>
      </c>
      <c r="B4101" t="s">
        <v>338</v>
      </c>
      <c r="C4101" t="s">
        <v>135</v>
      </c>
      <c r="D4101" t="s">
        <v>77</v>
      </c>
      <c r="E4101" t="s">
        <v>31</v>
      </c>
      <c r="F4101">
        <f>MONTH(Table1[[#This Row],[incident_datetime]])</f>
        <v>2</v>
      </c>
      <c r="G4101">
        <f>YEAR(Table1[[#This Row],[incident_datetime]])</f>
        <v>2020</v>
      </c>
      <c r="H4101" s="1">
        <v>43864.443460648145</v>
      </c>
      <c r="I4101" t="s">
        <v>289</v>
      </c>
      <c r="J4101" t="s">
        <v>430</v>
      </c>
      <c r="K4101">
        <v>52</v>
      </c>
      <c r="L4101" t="s">
        <v>59</v>
      </c>
      <c r="M4101" t="s">
        <v>41</v>
      </c>
      <c r="N4101" t="s">
        <v>2055</v>
      </c>
      <c r="O4101">
        <v>29</v>
      </c>
      <c r="P4101" t="s">
        <v>34</v>
      </c>
      <c r="Q4101" t="s">
        <v>116</v>
      </c>
      <c r="R4101" t="s">
        <v>109</v>
      </c>
      <c r="S4101" t="s">
        <v>61</v>
      </c>
      <c r="T4101" t="s">
        <v>155</v>
      </c>
      <c r="U4101">
        <v>1</v>
      </c>
      <c r="V4101" s="4">
        <v>36116.449999999997</v>
      </c>
      <c r="W4101" t="s">
        <v>103</v>
      </c>
      <c r="X4101" cm="1">
        <f t="array" ref="X4101">_xlfn.IFS(Table1[[#This Row],[severity]]="Critical", 4, Table1[[#This Row],[severity]]="High", 3, Table1[[#This Row],[severity]]="Medium", 2, TRUE, 1)</f>
        <v>4</v>
      </c>
      <c r="Y4101">
        <f t="shared" si="128"/>
        <v>10</v>
      </c>
      <c r="Z4101" t="str">
        <f t="shared" si="129"/>
        <v>Morning (06-11)</v>
      </c>
    </row>
    <row r="4102" spans="1:26" x14ac:dyDescent="0.3">
      <c r="A4102" t="s">
        <v>6136</v>
      </c>
      <c r="B4102" t="s">
        <v>306</v>
      </c>
      <c r="C4102" t="s">
        <v>180</v>
      </c>
      <c r="D4102" t="s">
        <v>48</v>
      </c>
      <c r="E4102" t="s">
        <v>23</v>
      </c>
      <c r="F4102">
        <f>MONTH(Table1[[#This Row],[incident_datetime]])</f>
        <v>12</v>
      </c>
      <c r="G4102">
        <f>YEAR(Table1[[#This Row],[incident_datetime]])</f>
        <v>2020</v>
      </c>
      <c r="H4102" s="1">
        <v>44169.081006944441</v>
      </c>
      <c r="I4102" t="s">
        <v>56</v>
      </c>
      <c r="J4102" t="s">
        <v>2333</v>
      </c>
      <c r="K4102">
        <v>57</v>
      </c>
      <c r="L4102" t="s">
        <v>59</v>
      </c>
      <c r="M4102" t="s">
        <v>107</v>
      </c>
      <c r="N4102" t="s">
        <v>380</v>
      </c>
      <c r="O4102">
        <v>22</v>
      </c>
      <c r="P4102" t="s">
        <v>59</v>
      </c>
      <c r="Q4102" t="s">
        <v>27</v>
      </c>
      <c r="R4102" t="s">
        <v>139</v>
      </c>
      <c r="S4102" t="s">
        <v>61</v>
      </c>
      <c r="T4102" t="s">
        <v>155</v>
      </c>
      <c r="U4102">
        <v>5</v>
      </c>
      <c r="V4102">
        <v>0</v>
      </c>
      <c r="W4102" t="s">
        <v>103</v>
      </c>
      <c r="X4102" cm="1">
        <f t="array" ref="X4102">_xlfn.IFS(Table1[[#This Row],[severity]]="Critical", 4, Table1[[#This Row],[severity]]="High", 3, Table1[[#This Row],[severity]]="Medium", 2, TRUE, 1)</f>
        <v>2</v>
      </c>
      <c r="Y4102">
        <f t="shared" si="128"/>
        <v>1</v>
      </c>
      <c r="Z4102" t="str">
        <f t="shared" si="129"/>
        <v>Night (00-05)</v>
      </c>
    </row>
    <row r="4103" spans="1:26" x14ac:dyDescent="0.3">
      <c r="A4103" t="s">
        <v>6137</v>
      </c>
      <c r="B4103" t="s">
        <v>935</v>
      </c>
      <c r="C4103" t="s">
        <v>562</v>
      </c>
      <c r="D4103" t="s">
        <v>38</v>
      </c>
      <c r="E4103" t="s">
        <v>39</v>
      </c>
      <c r="F4103">
        <f>MONTH(Table1[[#This Row],[incident_datetime]])</f>
        <v>9</v>
      </c>
      <c r="G4103">
        <f>YEAR(Table1[[#This Row],[incident_datetime]])</f>
        <v>2023</v>
      </c>
      <c r="H4103" s="1">
        <v>45189.987372685187</v>
      </c>
      <c r="I4103" t="s">
        <v>750</v>
      </c>
      <c r="J4103" t="s">
        <v>930</v>
      </c>
      <c r="K4103">
        <v>75</v>
      </c>
      <c r="L4103" t="s">
        <v>43</v>
      </c>
      <c r="M4103" t="s">
        <v>34</v>
      </c>
      <c r="N4103" t="s">
        <v>517</v>
      </c>
      <c r="O4103">
        <v>11</v>
      </c>
      <c r="P4103" t="s">
        <v>59</v>
      </c>
      <c r="Q4103" t="s">
        <v>27</v>
      </c>
      <c r="R4103" t="s">
        <v>139</v>
      </c>
      <c r="S4103" t="s">
        <v>61</v>
      </c>
      <c r="T4103" t="s">
        <v>29</v>
      </c>
      <c r="U4103">
        <v>2</v>
      </c>
      <c r="V4103" s="4">
        <v>28035.99</v>
      </c>
      <c r="W4103" t="s">
        <v>103</v>
      </c>
      <c r="X4103" cm="1">
        <f t="array" ref="X4103">_xlfn.IFS(Table1[[#This Row],[severity]]="Critical", 4, Table1[[#This Row],[severity]]="High", 3, Table1[[#This Row],[severity]]="Medium", 2, TRUE, 1)</f>
        <v>2</v>
      </c>
      <c r="Y4103">
        <f t="shared" si="128"/>
        <v>23</v>
      </c>
      <c r="Z4103" t="str">
        <f t="shared" si="129"/>
        <v>Evening (18-23)</v>
      </c>
    </row>
    <row r="4104" spans="1:26" x14ac:dyDescent="0.3">
      <c r="A4104" t="s">
        <v>6138</v>
      </c>
      <c r="B4104" t="s">
        <v>507</v>
      </c>
      <c r="C4104" t="s">
        <v>180</v>
      </c>
      <c r="D4104" t="s">
        <v>22</v>
      </c>
      <c r="E4104" t="s">
        <v>23</v>
      </c>
      <c r="F4104">
        <f>MONTH(Table1[[#This Row],[incident_datetime]])</f>
        <v>3</v>
      </c>
      <c r="G4104">
        <f>YEAR(Table1[[#This Row],[incident_datetime]])</f>
        <v>2019</v>
      </c>
      <c r="H4104" s="2">
        <v>43539</v>
      </c>
      <c r="I4104" t="s">
        <v>852</v>
      </c>
      <c r="J4104" t="s">
        <v>7102</v>
      </c>
      <c r="K4104">
        <v>52</v>
      </c>
      <c r="L4104" t="s">
        <v>43</v>
      </c>
      <c r="M4104" t="s">
        <v>35</v>
      </c>
      <c r="O4104">
        <v>56</v>
      </c>
      <c r="P4104" t="s">
        <v>59</v>
      </c>
      <c r="Q4104" t="s">
        <v>27</v>
      </c>
      <c r="R4104" t="s">
        <v>52</v>
      </c>
      <c r="S4104" t="s">
        <v>61</v>
      </c>
      <c r="T4104" t="s">
        <v>155</v>
      </c>
      <c r="U4104">
        <v>2</v>
      </c>
      <c r="V4104" s="4">
        <v>4331.6400000000003</v>
      </c>
      <c r="W4104" t="s">
        <v>110</v>
      </c>
      <c r="X4104" cm="1">
        <f t="array" ref="X4104">_xlfn.IFS(Table1[[#This Row],[severity]]="Critical", 4, Table1[[#This Row],[severity]]="High", 3, Table1[[#This Row],[severity]]="Medium", 2, TRUE, 1)</f>
        <v>1</v>
      </c>
      <c r="Y4104">
        <f t="shared" si="128"/>
        <v>0</v>
      </c>
      <c r="Z4104" t="str">
        <f t="shared" si="129"/>
        <v>Night (00-05)</v>
      </c>
    </row>
    <row r="4105" spans="1:26" x14ac:dyDescent="0.3">
      <c r="A4105" t="s">
        <v>6139</v>
      </c>
      <c r="B4105" t="s">
        <v>165</v>
      </c>
      <c r="C4105" t="s">
        <v>686</v>
      </c>
      <c r="D4105" t="s">
        <v>48</v>
      </c>
      <c r="E4105" t="s">
        <v>93</v>
      </c>
      <c r="F4105">
        <f>MONTH(Table1[[#This Row],[incident_datetime]])</f>
        <v>1</v>
      </c>
      <c r="G4105">
        <f>YEAR(Table1[[#This Row],[incident_datetime]])</f>
        <v>2021</v>
      </c>
      <c r="H4105" s="1">
        <v>44208.59615740741</v>
      </c>
      <c r="I4105" t="s">
        <v>727</v>
      </c>
      <c r="J4105" t="s">
        <v>687</v>
      </c>
      <c r="K4105">
        <v>16</v>
      </c>
      <c r="L4105" t="s">
        <v>34</v>
      </c>
      <c r="M4105" t="s">
        <v>35</v>
      </c>
      <c r="N4105" t="s">
        <v>1033</v>
      </c>
      <c r="O4105">
        <v>16</v>
      </c>
      <c r="P4105" t="s">
        <v>43</v>
      </c>
      <c r="Q4105" t="s">
        <v>215</v>
      </c>
      <c r="R4105" t="s">
        <v>109</v>
      </c>
      <c r="S4105" t="s">
        <v>98</v>
      </c>
      <c r="T4105" t="s">
        <v>155</v>
      </c>
      <c r="U4105">
        <v>4</v>
      </c>
      <c r="V4105" s="4">
        <v>13458.51</v>
      </c>
      <c r="W4105" t="s">
        <v>103</v>
      </c>
      <c r="X4105" cm="1">
        <f t="array" ref="X4105">_xlfn.IFS(Table1[[#This Row],[severity]]="Critical", 4, Table1[[#This Row],[severity]]="High", 3, Table1[[#This Row],[severity]]="Medium", 2, TRUE, 1)</f>
        <v>4</v>
      </c>
      <c r="Y4105">
        <f t="shared" si="128"/>
        <v>14</v>
      </c>
      <c r="Z4105" t="str">
        <f t="shared" si="129"/>
        <v>Afternoon (12-17)</v>
      </c>
    </row>
    <row r="4106" spans="1:26" x14ac:dyDescent="0.3">
      <c r="A4106" t="s">
        <v>6140</v>
      </c>
      <c r="B4106" t="s">
        <v>598</v>
      </c>
      <c r="C4106" t="s">
        <v>258</v>
      </c>
      <c r="D4106" t="s">
        <v>48</v>
      </c>
      <c r="E4106" t="s">
        <v>66</v>
      </c>
      <c r="F4106">
        <f ca="1">MONTH(Table1[[#This Row],[incident_datetime]])</f>
        <v>8</v>
      </c>
      <c r="G4106">
        <f ca="1">YEAR(Table1[[#This Row],[incident_datetime]])</f>
        <v>2026</v>
      </c>
      <c r="H4106" s="2">
        <f ca="1">TODAY()</f>
        <v>46250</v>
      </c>
      <c r="I4106" t="s">
        <v>622</v>
      </c>
      <c r="J4106" t="s">
        <v>2847</v>
      </c>
      <c r="K4106">
        <v>38</v>
      </c>
      <c r="L4106" t="s">
        <v>43</v>
      </c>
      <c r="M4106" t="s">
        <v>107</v>
      </c>
      <c r="N4106" t="s">
        <v>1645</v>
      </c>
      <c r="O4106">
        <v>71</v>
      </c>
      <c r="P4106" t="s">
        <v>43</v>
      </c>
      <c r="Q4106" t="s">
        <v>27</v>
      </c>
      <c r="R4106" t="s">
        <v>52</v>
      </c>
      <c r="S4106" t="s">
        <v>98</v>
      </c>
      <c r="T4106" t="s">
        <v>155</v>
      </c>
      <c r="U4106">
        <v>3</v>
      </c>
      <c r="V4106" s="4">
        <v>36034.68</v>
      </c>
      <c r="W4106" t="s">
        <v>103</v>
      </c>
      <c r="X4106" cm="1">
        <f t="array" ref="X4106">_xlfn.IFS(Table1[[#This Row],[severity]]="Critical", 4, Table1[[#This Row],[severity]]="High", 3, Table1[[#This Row],[severity]]="Medium", 2, TRUE, 1)</f>
        <v>1</v>
      </c>
      <c r="Y4106">
        <f t="shared" ca="1" si="128"/>
        <v>0</v>
      </c>
      <c r="Z4106" t="str">
        <f t="shared" ca="1" si="129"/>
        <v>Night (00-05)</v>
      </c>
    </row>
    <row r="4107" spans="1:26" x14ac:dyDescent="0.3">
      <c r="A4107" t="s">
        <v>6141</v>
      </c>
      <c r="B4107" t="s">
        <v>391</v>
      </c>
      <c r="C4107" t="s">
        <v>180</v>
      </c>
      <c r="D4107" t="s">
        <v>48</v>
      </c>
      <c r="E4107" t="s">
        <v>66</v>
      </c>
      <c r="F4107">
        <f>MONTH(Table1[[#This Row],[incident_datetime]])</f>
        <v>1</v>
      </c>
      <c r="G4107">
        <f>YEAR(Table1[[#This Row],[incident_datetime]])</f>
        <v>2020</v>
      </c>
      <c r="H4107" s="1">
        <v>43846.291921296295</v>
      </c>
      <c r="I4107" t="s">
        <v>228</v>
      </c>
      <c r="J4107" t="s">
        <v>1298</v>
      </c>
      <c r="K4107">
        <v>27</v>
      </c>
      <c r="L4107" t="s">
        <v>43</v>
      </c>
      <c r="M4107" t="s">
        <v>41</v>
      </c>
      <c r="N4107" t="s">
        <v>6003</v>
      </c>
      <c r="O4107">
        <v>48</v>
      </c>
      <c r="P4107" t="s">
        <v>59</v>
      </c>
      <c r="Q4107" t="s">
        <v>27</v>
      </c>
      <c r="R4107" t="s">
        <v>97</v>
      </c>
      <c r="S4107" t="s">
        <v>61</v>
      </c>
      <c r="T4107" t="s">
        <v>29</v>
      </c>
      <c r="U4107">
        <v>1</v>
      </c>
      <c r="V4107" s="4">
        <v>35487.03</v>
      </c>
      <c r="W4107" t="s">
        <v>103</v>
      </c>
      <c r="X4107" cm="1">
        <f t="array" ref="X4107">_xlfn.IFS(Table1[[#This Row],[severity]]="Critical", 4, Table1[[#This Row],[severity]]="High", 3, Table1[[#This Row],[severity]]="Medium", 2, TRUE, 1)</f>
        <v>3</v>
      </c>
      <c r="Y4107">
        <f t="shared" si="128"/>
        <v>7</v>
      </c>
      <c r="Z4107" t="str">
        <f t="shared" si="129"/>
        <v>Morning (06-11)</v>
      </c>
    </row>
    <row r="4108" spans="1:26" x14ac:dyDescent="0.3">
      <c r="A4108" t="s">
        <v>6142</v>
      </c>
      <c r="B4108" t="s">
        <v>1173</v>
      </c>
      <c r="C4108" t="s">
        <v>562</v>
      </c>
      <c r="D4108" t="s">
        <v>38</v>
      </c>
      <c r="E4108" t="s">
        <v>72</v>
      </c>
      <c r="F4108">
        <f ca="1">MONTH(Table1[[#This Row],[incident_datetime]])</f>
        <v>8</v>
      </c>
      <c r="G4108">
        <f ca="1">YEAR(Table1[[#This Row],[incident_datetime]])</f>
        <v>2026</v>
      </c>
      <c r="H4108" s="2">
        <f ca="1">TODAY()</f>
        <v>46250</v>
      </c>
      <c r="I4108" t="s">
        <v>480</v>
      </c>
      <c r="J4108" t="s">
        <v>1569</v>
      </c>
      <c r="K4108">
        <v>73</v>
      </c>
      <c r="L4108" t="s">
        <v>59</v>
      </c>
      <c r="M4108" t="s">
        <v>35</v>
      </c>
      <c r="N4108" t="s">
        <v>1672</v>
      </c>
      <c r="O4108">
        <v>20</v>
      </c>
      <c r="P4108" t="s">
        <v>59</v>
      </c>
      <c r="Q4108" t="s">
        <v>215</v>
      </c>
      <c r="R4108" t="s">
        <v>109</v>
      </c>
      <c r="S4108" t="s">
        <v>61</v>
      </c>
      <c r="T4108" t="s">
        <v>155</v>
      </c>
      <c r="U4108">
        <v>1</v>
      </c>
      <c r="V4108" s="4">
        <v>743.16</v>
      </c>
      <c r="W4108" t="s">
        <v>103</v>
      </c>
      <c r="X4108" cm="1">
        <f t="array" ref="X4108">_xlfn.IFS(Table1[[#This Row],[severity]]="Critical", 4, Table1[[#This Row],[severity]]="High", 3, Table1[[#This Row],[severity]]="Medium", 2, TRUE, 1)</f>
        <v>4</v>
      </c>
      <c r="Y4108">
        <f t="shared" ca="1" si="128"/>
        <v>0</v>
      </c>
      <c r="Z4108" t="str">
        <f t="shared" ca="1" si="129"/>
        <v>Night (00-05)</v>
      </c>
    </row>
    <row r="4109" spans="1:26" x14ac:dyDescent="0.3">
      <c r="A4109" t="s">
        <v>6143</v>
      </c>
      <c r="B4109" t="s">
        <v>539</v>
      </c>
      <c r="C4109" t="s">
        <v>135</v>
      </c>
      <c r="D4109" t="s">
        <v>92</v>
      </c>
      <c r="E4109" t="s">
        <v>186</v>
      </c>
      <c r="F4109">
        <f>MONTH(Table1[[#This Row],[incident_datetime]])</f>
        <v>10</v>
      </c>
      <c r="G4109">
        <f>YEAR(Table1[[#This Row],[incident_datetime]])</f>
        <v>2022</v>
      </c>
      <c r="H4109" s="1">
        <v>44840.689918981479</v>
      </c>
      <c r="I4109" t="s">
        <v>586</v>
      </c>
      <c r="J4109" t="s">
        <v>2465</v>
      </c>
      <c r="K4109">
        <v>64</v>
      </c>
      <c r="L4109" t="s">
        <v>59</v>
      </c>
      <c r="M4109" t="s">
        <v>35</v>
      </c>
      <c r="N4109" t="s">
        <v>222</v>
      </c>
      <c r="O4109">
        <v>56</v>
      </c>
      <c r="P4109" t="s">
        <v>43</v>
      </c>
      <c r="Q4109" t="s">
        <v>27</v>
      </c>
      <c r="R4109" t="s">
        <v>139</v>
      </c>
      <c r="S4109" t="s">
        <v>132</v>
      </c>
      <c r="T4109" t="s">
        <v>29</v>
      </c>
      <c r="U4109">
        <v>0</v>
      </c>
      <c r="V4109" s="4">
        <v>1938.79</v>
      </c>
      <c r="W4109" t="s">
        <v>110</v>
      </c>
      <c r="X4109" cm="1">
        <f t="array" ref="X4109">_xlfn.IFS(Table1[[#This Row],[severity]]="Critical", 4, Table1[[#This Row],[severity]]="High", 3, Table1[[#This Row],[severity]]="Medium", 2, TRUE, 1)</f>
        <v>2</v>
      </c>
      <c r="Y4109">
        <f t="shared" si="128"/>
        <v>16</v>
      </c>
      <c r="Z4109" t="str">
        <f t="shared" si="129"/>
        <v>Afternoon (12-17)</v>
      </c>
    </row>
    <row r="4110" spans="1:26" x14ac:dyDescent="0.3">
      <c r="A4110" t="s">
        <v>6144</v>
      </c>
      <c r="B4110" t="s">
        <v>685</v>
      </c>
      <c r="C4110" t="s">
        <v>258</v>
      </c>
      <c r="D4110" t="s">
        <v>100</v>
      </c>
      <c r="E4110" t="s">
        <v>112</v>
      </c>
      <c r="F4110">
        <f>MONTH(Table1[[#This Row],[incident_datetime]])</f>
        <v>12</v>
      </c>
      <c r="G4110">
        <f>YEAR(Table1[[#This Row],[incident_datetime]])</f>
        <v>2019</v>
      </c>
      <c r="H4110" s="2">
        <v>43800</v>
      </c>
      <c r="I4110" t="s">
        <v>939</v>
      </c>
      <c r="J4110" t="s">
        <v>914</v>
      </c>
      <c r="K4110">
        <v>37</v>
      </c>
      <c r="L4110" t="s">
        <v>43</v>
      </c>
      <c r="M4110" t="s">
        <v>35</v>
      </c>
      <c r="N4110" t="s">
        <v>1716</v>
      </c>
      <c r="O4110">
        <v>71</v>
      </c>
      <c r="P4110" t="s">
        <v>43</v>
      </c>
      <c r="Q4110" t="s">
        <v>27</v>
      </c>
      <c r="R4110" t="s">
        <v>139</v>
      </c>
      <c r="S4110" t="s">
        <v>28</v>
      </c>
      <c r="T4110" t="s">
        <v>155</v>
      </c>
      <c r="U4110">
        <v>0</v>
      </c>
      <c r="V4110" s="4">
        <v>39704.660000000003</v>
      </c>
      <c r="W4110" t="s">
        <v>110</v>
      </c>
      <c r="X4110" cm="1">
        <f t="array" ref="X4110">_xlfn.IFS(Table1[[#This Row],[severity]]="Critical", 4, Table1[[#This Row],[severity]]="High", 3, Table1[[#This Row],[severity]]="Medium", 2, TRUE, 1)</f>
        <v>2</v>
      </c>
      <c r="Y4110">
        <f t="shared" si="128"/>
        <v>0</v>
      </c>
      <c r="Z4110" t="str">
        <f t="shared" si="129"/>
        <v>Night (00-05)</v>
      </c>
    </row>
    <row r="4111" spans="1:26" x14ac:dyDescent="0.3">
      <c r="A4111" t="s">
        <v>6145</v>
      </c>
      <c r="B4111" t="s">
        <v>685</v>
      </c>
      <c r="C4111" t="s">
        <v>185</v>
      </c>
      <c r="D4111" t="s">
        <v>77</v>
      </c>
      <c r="E4111" t="s">
        <v>72</v>
      </c>
      <c r="F4111">
        <f>MONTH(Table1[[#This Row],[incident_datetime]])</f>
        <v>12</v>
      </c>
      <c r="G4111">
        <f>YEAR(Table1[[#This Row],[incident_datetime]])</f>
        <v>2021</v>
      </c>
      <c r="H4111" s="1">
        <v>44557.295706018522</v>
      </c>
      <c r="I4111" t="s">
        <v>1313</v>
      </c>
      <c r="J4111" t="s">
        <v>3688</v>
      </c>
      <c r="K4111">
        <v>65</v>
      </c>
      <c r="L4111" t="s">
        <v>43</v>
      </c>
      <c r="M4111" t="s">
        <v>107</v>
      </c>
      <c r="N4111" t="s">
        <v>860</v>
      </c>
      <c r="O4111">
        <v>19</v>
      </c>
      <c r="P4111" t="s">
        <v>59</v>
      </c>
      <c r="Q4111" t="s">
        <v>27</v>
      </c>
      <c r="R4111" t="s">
        <v>52</v>
      </c>
      <c r="S4111" t="s">
        <v>98</v>
      </c>
      <c r="T4111" t="s">
        <v>29</v>
      </c>
      <c r="U4111">
        <v>3</v>
      </c>
      <c r="V4111" s="4">
        <v>48900.02</v>
      </c>
      <c r="W4111" t="s">
        <v>110</v>
      </c>
      <c r="X4111" cm="1">
        <f t="array" ref="X4111">_xlfn.IFS(Table1[[#This Row],[severity]]="Critical", 4, Table1[[#This Row],[severity]]="High", 3, Table1[[#This Row],[severity]]="Medium", 2, TRUE, 1)</f>
        <v>1</v>
      </c>
      <c r="Y4111">
        <f t="shared" si="128"/>
        <v>7</v>
      </c>
      <c r="Z4111" t="str">
        <f t="shared" si="129"/>
        <v>Morning (06-11)</v>
      </c>
    </row>
    <row r="4112" spans="1:26" x14ac:dyDescent="0.3">
      <c r="A4112" t="s">
        <v>6146</v>
      </c>
      <c r="B4112" t="s">
        <v>250</v>
      </c>
      <c r="C4112" t="s">
        <v>342</v>
      </c>
      <c r="D4112" t="s">
        <v>38</v>
      </c>
      <c r="E4112" t="s">
        <v>186</v>
      </c>
      <c r="F4112">
        <f>MONTH(Table1[[#This Row],[incident_datetime]])</f>
        <v>8</v>
      </c>
      <c r="G4112">
        <f>YEAR(Table1[[#This Row],[incident_datetime]])</f>
        <v>2024</v>
      </c>
      <c r="H4112" s="1">
        <v>45514.43309027778</v>
      </c>
      <c r="I4112" t="s">
        <v>535</v>
      </c>
      <c r="J4112" t="s">
        <v>1063</v>
      </c>
      <c r="K4112">
        <v>52</v>
      </c>
      <c r="L4112" t="s">
        <v>43</v>
      </c>
      <c r="M4112" t="s">
        <v>35</v>
      </c>
      <c r="N4112" t="s">
        <v>542</v>
      </c>
      <c r="O4112">
        <v>61</v>
      </c>
      <c r="P4112" t="s">
        <v>59</v>
      </c>
      <c r="Q4112" t="s">
        <v>27</v>
      </c>
      <c r="R4112" t="s">
        <v>109</v>
      </c>
      <c r="S4112" t="s">
        <v>53</v>
      </c>
      <c r="T4112" t="s">
        <v>155</v>
      </c>
      <c r="U4112">
        <v>2</v>
      </c>
      <c r="V4112" s="4">
        <v>8851.1299999999992</v>
      </c>
      <c r="W4112" t="s">
        <v>103</v>
      </c>
      <c r="X4112" cm="1">
        <f t="array" ref="X4112">_xlfn.IFS(Table1[[#This Row],[severity]]="Critical", 4, Table1[[#This Row],[severity]]="High", 3, Table1[[#This Row],[severity]]="Medium", 2, TRUE, 1)</f>
        <v>4</v>
      </c>
      <c r="Y4112">
        <f t="shared" si="128"/>
        <v>10</v>
      </c>
      <c r="Z4112" t="str">
        <f t="shared" si="129"/>
        <v>Morning (06-11)</v>
      </c>
    </row>
    <row r="4113" spans="1:26" x14ac:dyDescent="0.3">
      <c r="A4113" t="s">
        <v>6147</v>
      </c>
      <c r="B4113" t="s">
        <v>935</v>
      </c>
      <c r="C4113" t="s">
        <v>135</v>
      </c>
      <c r="D4113" t="s">
        <v>22</v>
      </c>
      <c r="E4113" t="s">
        <v>55</v>
      </c>
      <c r="F4113">
        <f>MONTH(Table1[[#This Row],[incident_datetime]])</f>
        <v>4</v>
      </c>
      <c r="G4113">
        <f>YEAR(Table1[[#This Row],[incident_datetime]])</f>
        <v>2023</v>
      </c>
      <c r="H4113" s="1">
        <v>45035.965856481482</v>
      </c>
      <c r="I4113" t="s">
        <v>247</v>
      </c>
      <c r="J4113" t="s">
        <v>2359</v>
      </c>
      <c r="K4113">
        <v>52</v>
      </c>
      <c r="L4113" t="s">
        <v>43</v>
      </c>
      <c r="M4113" t="s">
        <v>41</v>
      </c>
      <c r="N4113" t="s">
        <v>1410</v>
      </c>
      <c r="O4113">
        <v>14</v>
      </c>
      <c r="P4113" t="s">
        <v>59</v>
      </c>
      <c r="Q4113" t="s">
        <v>27</v>
      </c>
      <c r="R4113" t="s">
        <v>139</v>
      </c>
      <c r="S4113" t="s">
        <v>61</v>
      </c>
      <c r="T4113" t="s">
        <v>155</v>
      </c>
      <c r="U4113">
        <v>5</v>
      </c>
      <c r="V4113" s="4">
        <v>34196.03</v>
      </c>
      <c r="W4113" t="s">
        <v>103</v>
      </c>
      <c r="X4113" cm="1">
        <f t="array" ref="X4113">_xlfn.IFS(Table1[[#This Row],[severity]]="Critical", 4, Table1[[#This Row],[severity]]="High", 3, Table1[[#This Row],[severity]]="Medium", 2, TRUE, 1)</f>
        <v>2</v>
      </c>
      <c r="Y4113">
        <f t="shared" si="128"/>
        <v>23</v>
      </c>
      <c r="Z4113" t="str">
        <f t="shared" si="129"/>
        <v>Evening (18-23)</v>
      </c>
    </row>
    <row r="4114" spans="1:26" x14ac:dyDescent="0.3">
      <c r="A4114" t="s">
        <v>6148</v>
      </c>
      <c r="B4114" t="s">
        <v>598</v>
      </c>
      <c r="C4114" t="s">
        <v>233</v>
      </c>
      <c r="D4114" t="s">
        <v>100</v>
      </c>
      <c r="E4114" t="s">
        <v>39</v>
      </c>
      <c r="F4114">
        <f>MONTH(Table1[[#This Row],[incident_datetime]])</f>
        <v>10</v>
      </c>
      <c r="G4114">
        <f>YEAR(Table1[[#This Row],[incident_datetime]])</f>
        <v>2022</v>
      </c>
      <c r="H4114" s="1">
        <v>44850.03328703704</v>
      </c>
      <c r="I4114" t="s">
        <v>251</v>
      </c>
      <c r="J4114" t="s">
        <v>1364</v>
      </c>
      <c r="K4114">
        <v>52</v>
      </c>
      <c r="L4114" t="s">
        <v>43</v>
      </c>
      <c r="M4114" t="s">
        <v>107</v>
      </c>
      <c r="N4114" t="s">
        <v>2294</v>
      </c>
      <c r="O4114">
        <v>85</v>
      </c>
      <c r="P4114" t="s">
        <v>59</v>
      </c>
      <c r="Q4114" t="s">
        <v>27</v>
      </c>
      <c r="R4114" t="s">
        <v>52</v>
      </c>
      <c r="S4114" t="s">
        <v>98</v>
      </c>
      <c r="T4114" t="s">
        <v>29</v>
      </c>
      <c r="U4114">
        <v>0</v>
      </c>
      <c r="V4114" s="4">
        <v>25231.599999999999</v>
      </c>
      <c r="W4114" t="s">
        <v>110</v>
      </c>
      <c r="X4114" cm="1">
        <f t="array" ref="X4114">_xlfn.IFS(Table1[[#This Row],[severity]]="Critical", 4, Table1[[#This Row],[severity]]="High", 3, Table1[[#This Row],[severity]]="Medium", 2, TRUE, 1)</f>
        <v>1</v>
      </c>
      <c r="Y4114">
        <f t="shared" si="128"/>
        <v>0</v>
      </c>
      <c r="Z4114" t="str">
        <f t="shared" si="129"/>
        <v>Night (00-05)</v>
      </c>
    </row>
    <row r="4115" spans="1:26" x14ac:dyDescent="0.3">
      <c r="A4115" t="s">
        <v>6149</v>
      </c>
      <c r="B4115" t="s">
        <v>250</v>
      </c>
      <c r="C4115" t="s">
        <v>135</v>
      </c>
      <c r="D4115" t="s">
        <v>48</v>
      </c>
      <c r="E4115" t="s">
        <v>72</v>
      </c>
      <c r="F4115">
        <f>MONTH(Table1[[#This Row],[incident_datetime]])</f>
        <v>7</v>
      </c>
      <c r="G4115">
        <f>YEAR(Table1[[#This Row],[incident_datetime]])</f>
        <v>2020</v>
      </c>
      <c r="H4115" s="1">
        <v>44015.62222222222</v>
      </c>
      <c r="I4115" t="s">
        <v>524</v>
      </c>
      <c r="J4115" t="s">
        <v>3252</v>
      </c>
      <c r="K4115">
        <v>63</v>
      </c>
      <c r="L4115" t="s">
        <v>34</v>
      </c>
      <c r="M4115" t="s">
        <v>41</v>
      </c>
      <c r="N4115" t="s">
        <v>1303</v>
      </c>
      <c r="O4115">
        <v>63</v>
      </c>
      <c r="P4115" t="s">
        <v>59</v>
      </c>
      <c r="Q4115" t="s">
        <v>27</v>
      </c>
      <c r="R4115" t="s">
        <v>52</v>
      </c>
      <c r="S4115" t="s">
        <v>132</v>
      </c>
      <c r="T4115" t="s">
        <v>155</v>
      </c>
      <c r="U4115">
        <v>5</v>
      </c>
      <c r="V4115" s="4">
        <v>37203.449999999997</v>
      </c>
      <c r="W4115" t="s">
        <v>110</v>
      </c>
      <c r="X4115" cm="1">
        <f t="array" ref="X4115">_xlfn.IFS(Table1[[#This Row],[severity]]="Critical", 4, Table1[[#This Row],[severity]]="High", 3, Table1[[#This Row],[severity]]="Medium", 2, TRUE, 1)</f>
        <v>1</v>
      </c>
      <c r="Y4115">
        <f t="shared" si="128"/>
        <v>14</v>
      </c>
      <c r="Z4115" t="str">
        <f t="shared" si="129"/>
        <v>Afternoon (12-17)</v>
      </c>
    </row>
    <row r="4116" spans="1:26" x14ac:dyDescent="0.3">
      <c r="A4116" t="s">
        <v>6150</v>
      </c>
      <c r="B4116" t="s">
        <v>306</v>
      </c>
      <c r="C4116" t="s">
        <v>180</v>
      </c>
      <c r="D4116" t="s">
        <v>88</v>
      </c>
      <c r="E4116" t="s">
        <v>31</v>
      </c>
      <c r="F4116">
        <f>MONTH(Table1[[#This Row],[incident_datetime]])</f>
        <v>4</v>
      </c>
      <c r="G4116">
        <f>YEAR(Table1[[#This Row],[incident_datetime]])</f>
        <v>2019</v>
      </c>
      <c r="H4116" s="1">
        <v>43557.630011574074</v>
      </c>
      <c r="I4116" t="s">
        <v>362</v>
      </c>
      <c r="J4116" t="s">
        <v>520</v>
      </c>
      <c r="K4116">
        <v>58</v>
      </c>
      <c r="L4116" t="s">
        <v>59</v>
      </c>
      <c r="M4116" t="s">
        <v>35</v>
      </c>
      <c r="N4116" t="s">
        <v>1306</v>
      </c>
      <c r="O4116">
        <v>59</v>
      </c>
      <c r="P4116" t="s">
        <v>59</v>
      </c>
      <c r="Q4116" t="s">
        <v>27</v>
      </c>
      <c r="R4116" t="s">
        <v>109</v>
      </c>
      <c r="S4116" t="s">
        <v>28</v>
      </c>
      <c r="T4116" t="s">
        <v>62</v>
      </c>
      <c r="U4116">
        <v>5</v>
      </c>
      <c r="V4116" s="4">
        <v>30093.25</v>
      </c>
      <c r="W4116" t="s">
        <v>110</v>
      </c>
      <c r="X4116" cm="1">
        <f t="array" ref="X4116">_xlfn.IFS(Table1[[#This Row],[severity]]="Critical", 4, Table1[[#This Row],[severity]]="High", 3, Table1[[#This Row],[severity]]="Medium", 2, TRUE, 1)</f>
        <v>4</v>
      </c>
      <c r="Y4116">
        <f t="shared" si="128"/>
        <v>15</v>
      </c>
      <c r="Z4116" t="str">
        <f t="shared" si="129"/>
        <v>Afternoon (12-17)</v>
      </c>
    </row>
    <row r="4117" spans="1:26" x14ac:dyDescent="0.3">
      <c r="A4117" t="s">
        <v>6151</v>
      </c>
      <c r="B4117" t="s">
        <v>391</v>
      </c>
      <c r="C4117" t="s">
        <v>180</v>
      </c>
      <c r="D4117" t="s">
        <v>77</v>
      </c>
      <c r="E4117" t="s">
        <v>78</v>
      </c>
      <c r="F4117">
        <f>MONTH(Table1[[#This Row],[incident_datetime]])</f>
        <v>6</v>
      </c>
      <c r="G4117">
        <f>YEAR(Table1[[#This Row],[incident_datetime]])</f>
        <v>2023</v>
      </c>
      <c r="H4117" s="1">
        <v>45105.250324074077</v>
      </c>
      <c r="I4117" t="s">
        <v>89</v>
      </c>
      <c r="J4117" t="s">
        <v>2395</v>
      </c>
      <c r="K4117">
        <v>74</v>
      </c>
      <c r="L4117" t="s">
        <v>43</v>
      </c>
      <c r="M4117" t="s">
        <v>41</v>
      </c>
      <c r="N4117" t="s">
        <v>4021</v>
      </c>
      <c r="O4117">
        <v>72</v>
      </c>
      <c r="P4117" t="s">
        <v>59</v>
      </c>
      <c r="Q4117" t="s">
        <v>27</v>
      </c>
      <c r="R4117" t="s">
        <v>109</v>
      </c>
      <c r="S4117" t="s">
        <v>132</v>
      </c>
      <c r="T4117" t="s">
        <v>155</v>
      </c>
      <c r="U4117">
        <v>1</v>
      </c>
      <c r="V4117" s="4">
        <v>33228.9</v>
      </c>
      <c r="W4117" t="s">
        <v>110</v>
      </c>
      <c r="X4117" cm="1">
        <f t="array" ref="X4117">_xlfn.IFS(Table1[[#This Row],[severity]]="Critical", 4, Table1[[#This Row],[severity]]="High", 3, Table1[[#This Row],[severity]]="Medium", 2, TRUE, 1)</f>
        <v>4</v>
      </c>
      <c r="Y4117">
        <f t="shared" si="128"/>
        <v>6</v>
      </c>
      <c r="Z4117" t="str">
        <f t="shared" si="129"/>
        <v>Morning (06-11)</v>
      </c>
    </row>
    <row r="4118" spans="1:26" x14ac:dyDescent="0.3">
      <c r="A4118" t="s">
        <v>6152</v>
      </c>
      <c r="B4118" t="s">
        <v>422</v>
      </c>
      <c r="C4118" t="s">
        <v>135</v>
      </c>
      <c r="D4118" t="s">
        <v>48</v>
      </c>
      <c r="E4118" t="s">
        <v>31</v>
      </c>
      <c r="F4118">
        <f>MONTH(Table1[[#This Row],[incident_datetime]])</f>
        <v>4</v>
      </c>
      <c r="G4118">
        <f>YEAR(Table1[[#This Row],[incident_datetime]])</f>
        <v>2020</v>
      </c>
      <c r="H4118" s="1">
        <v>43949.725474537037</v>
      </c>
      <c r="I4118" t="s">
        <v>793</v>
      </c>
      <c r="J4118" t="s">
        <v>3868</v>
      </c>
      <c r="K4118">
        <v>67</v>
      </c>
      <c r="L4118" t="s">
        <v>59</v>
      </c>
      <c r="M4118" t="s">
        <v>35</v>
      </c>
      <c r="N4118" t="s">
        <v>607</v>
      </c>
      <c r="O4118">
        <v>56</v>
      </c>
      <c r="P4118" t="s">
        <v>43</v>
      </c>
      <c r="Q4118" t="s">
        <v>215</v>
      </c>
      <c r="R4118" t="s">
        <v>109</v>
      </c>
      <c r="S4118" t="s">
        <v>53</v>
      </c>
      <c r="T4118" t="s">
        <v>155</v>
      </c>
      <c r="U4118">
        <v>2</v>
      </c>
      <c r="V4118" s="4">
        <v>14706.17</v>
      </c>
      <c r="W4118" t="s">
        <v>103</v>
      </c>
      <c r="X4118" cm="1">
        <f t="array" ref="X4118">_xlfn.IFS(Table1[[#This Row],[severity]]="Critical", 4, Table1[[#This Row],[severity]]="High", 3, Table1[[#This Row],[severity]]="Medium", 2, TRUE, 1)</f>
        <v>4</v>
      </c>
      <c r="Y4118">
        <f t="shared" si="128"/>
        <v>17</v>
      </c>
      <c r="Z4118" t="str">
        <f t="shared" si="129"/>
        <v>Afternoon (12-17)</v>
      </c>
    </row>
    <row r="4119" spans="1:26" x14ac:dyDescent="0.3">
      <c r="A4119" t="s">
        <v>6153</v>
      </c>
      <c r="B4119" t="s">
        <v>382</v>
      </c>
      <c r="C4119" t="s">
        <v>233</v>
      </c>
      <c r="D4119" t="s">
        <v>92</v>
      </c>
      <c r="E4119" t="s">
        <v>72</v>
      </c>
      <c r="F4119">
        <f>MONTH(Table1[[#This Row],[incident_datetime]])</f>
        <v>11</v>
      </c>
      <c r="G4119">
        <f>YEAR(Table1[[#This Row],[incident_datetime]])</f>
        <v>2018</v>
      </c>
      <c r="H4119" s="1">
        <v>43421.995081018518</v>
      </c>
      <c r="I4119" t="s">
        <v>644</v>
      </c>
      <c r="J4119" t="s">
        <v>971</v>
      </c>
      <c r="K4119">
        <v>66</v>
      </c>
      <c r="L4119" t="s">
        <v>43</v>
      </c>
      <c r="M4119" t="s">
        <v>41</v>
      </c>
      <c r="N4119" t="s">
        <v>1719</v>
      </c>
      <c r="O4119">
        <v>62</v>
      </c>
      <c r="P4119" t="s">
        <v>59</v>
      </c>
      <c r="Q4119" t="s">
        <v>70</v>
      </c>
      <c r="R4119" t="s">
        <v>109</v>
      </c>
      <c r="S4119" t="s">
        <v>28</v>
      </c>
      <c r="T4119" t="s">
        <v>62</v>
      </c>
      <c r="U4119">
        <v>4</v>
      </c>
      <c r="V4119" s="4">
        <v>15590.61</v>
      </c>
      <c r="W4119" t="s">
        <v>110</v>
      </c>
      <c r="X4119" cm="1">
        <f t="array" ref="X4119">_xlfn.IFS(Table1[[#This Row],[severity]]="Critical", 4, Table1[[#This Row],[severity]]="High", 3, Table1[[#This Row],[severity]]="Medium", 2, TRUE, 1)</f>
        <v>4</v>
      </c>
      <c r="Y4119">
        <f t="shared" si="128"/>
        <v>23</v>
      </c>
      <c r="Z4119" t="str">
        <f t="shared" si="129"/>
        <v>Evening (18-23)</v>
      </c>
    </row>
    <row r="4120" spans="1:26" x14ac:dyDescent="0.3">
      <c r="A4120" t="s">
        <v>6154</v>
      </c>
      <c r="B4120" t="s">
        <v>232</v>
      </c>
      <c r="C4120" t="s">
        <v>180</v>
      </c>
      <c r="D4120" t="s">
        <v>100</v>
      </c>
      <c r="E4120" t="s">
        <v>23</v>
      </c>
      <c r="F4120">
        <f>MONTH(Table1[[#This Row],[incident_datetime]])</f>
        <v>2</v>
      </c>
      <c r="G4120">
        <f>YEAR(Table1[[#This Row],[incident_datetime]])</f>
        <v>2019</v>
      </c>
      <c r="H4120" s="1">
        <v>43523.415451388886</v>
      </c>
      <c r="I4120" t="s">
        <v>419</v>
      </c>
      <c r="J4120" t="s">
        <v>1497</v>
      </c>
      <c r="K4120">
        <v>19</v>
      </c>
      <c r="L4120" t="s">
        <v>43</v>
      </c>
      <c r="M4120" t="s">
        <v>35</v>
      </c>
      <c r="N4120" t="s">
        <v>1259</v>
      </c>
      <c r="O4120">
        <v>56</v>
      </c>
      <c r="P4120" t="s">
        <v>59</v>
      </c>
      <c r="Q4120" t="s">
        <v>215</v>
      </c>
      <c r="R4120" t="s">
        <v>97</v>
      </c>
      <c r="S4120" t="s">
        <v>61</v>
      </c>
      <c r="T4120" t="s">
        <v>270</v>
      </c>
      <c r="U4120">
        <v>2</v>
      </c>
      <c r="V4120" s="4">
        <v>10640.77</v>
      </c>
      <c r="W4120" t="s">
        <v>110</v>
      </c>
      <c r="X4120" cm="1">
        <f t="array" ref="X4120">_xlfn.IFS(Table1[[#This Row],[severity]]="Critical", 4, Table1[[#This Row],[severity]]="High", 3, Table1[[#This Row],[severity]]="Medium", 2, TRUE, 1)</f>
        <v>3</v>
      </c>
      <c r="Y4120">
        <f t="shared" si="128"/>
        <v>9</v>
      </c>
      <c r="Z4120" t="str">
        <f t="shared" si="129"/>
        <v>Morning (06-11)</v>
      </c>
    </row>
    <row r="4121" spans="1:26" x14ac:dyDescent="0.3">
      <c r="A4121" t="s">
        <v>6155</v>
      </c>
      <c r="B4121" t="s">
        <v>242</v>
      </c>
      <c r="C4121" t="s">
        <v>258</v>
      </c>
      <c r="D4121" t="s">
        <v>77</v>
      </c>
      <c r="E4121" t="s">
        <v>186</v>
      </c>
      <c r="F4121">
        <f>MONTH(Table1[[#This Row],[incident_datetime]])</f>
        <v>6</v>
      </c>
      <c r="G4121">
        <f>YEAR(Table1[[#This Row],[incident_datetime]])</f>
        <v>2024</v>
      </c>
      <c r="H4121" s="2">
        <v>45447</v>
      </c>
      <c r="I4121" t="s">
        <v>24</v>
      </c>
      <c r="J4121" t="s">
        <v>7102</v>
      </c>
      <c r="K4121">
        <v>52</v>
      </c>
      <c r="L4121" t="s">
        <v>43</v>
      </c>
      <c r="M4121" t="s">
        <v>35</v>
      </c>
      <c r="N4121" t="s">
        <v>505</v>
      </c>
      <c r="O4121">
        <v>42</v>
      </c>
      <c r="P4121" t="s">
        <v>59</v>
      </c>
      <c r="Q4121" t="s">
        <v>27</v>
      </c>
      <c r="R4121" t="s">
        <v>52</v>
      </c>
      <c r="S4121" t="s">
        <v>28</v>
      </c>
      <c r="T4121" t="s">
        <v>270</v>
      </c>
      <c r="U4121">
        <v>2</v>
      </c>
      <c r="V4121" s="4">
        <v>28620.55</v>
      </c>
      <c r="W4121" t="s">
        <v>103</v>
      </c>
      <c r="X4121" cm="1">
        <f t="array" ref="X4121">_xlfn.IFS(Table1[[#This Row],[severity]]="Critical", 4, Table1[[#This Row],[severity]]="High", 3, Table1[[#This Row],[severity]]="Medium", 2, TRUE, 1)</f>
        <v>1</v>
      </c>
      <c r="Y4121">
        <f t="shared" si="128"/>
        <v>0</v>
      </c>
      <c r="Z4121" t="str">
        <f t="shared" si="129"/>
        <v>Night (00-05)</v>
      </c>
    </row>
    <row r="4122" spans="1:26" x14ac:dyDescent="0.3">
      <c r="A4122" t="s">
        <v>6156</v>
      </c>
      <c r="B4122" t="s">
        <v>134</v>
      </c>
      <c r="C4122" t="s">
        <v>562</v>
      </c>
      <c r="D4122" t="s">
        <v>77</v>
      </c>
      <c r="E4122" t="s">
        <v>31</v>
      </c>
      <c r="F4122">
        <f>MONTH(Table1[[#This Row],[incident_datetime]])</f>
        <v>7</v>
      </c>
      <c r="G4122">
        <f>YEAR(Table1[[#This Row],[incident_datetime]])</f>
        <v>2022</v>
      </c>
      <c r="H4122" s="1">
        <v>44766.959641203706</v>
      </c>
      <c r="I4122" t="s">
        <v>234</v>
      </c>
      <c r="J4122" t="s">
        <v>4330</v>
      </c>
      <c r="K4122">
        <v>52</v>
      </c>
      <c r="L4122" t="s">
        <v>43</v>
      </c>
      <c r="M4122" t="s">
        <v>85</v>
      </c>
      <c r="N4122" t="s">
        <v>2462</v>
      </c>
      <c r="O4122">
        <v>49</v>
      </c>
      <c r="P4122" t="s">
        <v>43</v>
      </c>
      <c r="Q4122" t="s">
        <v>27</v>
      </c>
      <c r="R4122" t="s">
        <v>52</v>
      </c>
      <c r="S4122" t="s">
        <v>132</v>
      </c>
      <c r="T4122" t="s">
        <v>155</v>
      </c>
      <c r="U4122">
        <v>4</v>
      </c>
      <c r="V4122" s="4">
        <v>2640.2</v>
      </c>
      <c r="W4122" t="s">
        <v>110</v>
      </c>
      <c r="X4122" cm="1">
        <f t="array" ref="X4122">_xlfn.IFS(Table1[[#This Row],[severity]]="Critical", 4, Table1[[#This Row],[severity]]="High", 3, Table1[[#This Row],[severity]]="Medium", 2, TRUE, 1)</f>
        <v>1</v>
      </c>
      <c r="Y4122">
        <f t="shared" si="128"/>
        <v>23</v>
      </c>
      <c r="Z4122" t="str">
        <f t="shared" si="129"/>
        <v>Evening (18-23)</v>
      </c>
    </row>
    <row r="4123" spans="1:26" x14ac:dyDescent="0.3">
      <c r="A4123" t="s">
        <v>6157</v>
      </c>
      <c r="B4123" t="s">
        <v>338</v>
      </c>
      <c r="C4123" t="s">
        <v>135</v>
      </c>
      <c r="D4123" t="s">
        <v>65</v>
      </c>
      <c r="E4123" t="s">
        <v>78</v>
      </c>
      <c r="F4123">
        <f>MONTH(Table1[[#This Row],[incident_datetime]])</f>
        <v>4</v>
      </c>
      <c r="G4123">
        <f>YEAR(Table1[[#This Row],[incident_datetime]])</f>
        <v>2020</v>
      </c>
      <c r="H4123" s="1">
        <v>43948.254733796297</v>
      </c>
      <c r="I4123" t="s">
        <v>939</v>
      </c>
      <c r="J4123" t="s">
        <v>1193</v>
      </c>
      <c r="K4123">
        <v>17</v>
      </c>
      <c r="L4123" t="s">
        <v>43</v>
      </c>
      <c r="M4123" t="s">
        <v>35</v>
      </c>
      <c r="N4123" t="s">
        <v>2441</v>
      </c>
      <c r="O4123">
        <v>35</v>
      </c>
      <c r="P4123" t="s">
        <v>43</v>
      </c>
      <c r="Q4123" t="s">
        <v>116</v>
      </c>
      <c r="R4123" t="s">
        <v>97</v>
      </c>
      <c r="S4123" t="s">
        <v>28</v>
      </c>
      <c r="T4123" t="s">
        <v>29</v>
      </c>
      <c r="U4123">
        <v>3</v>
      </c>
      <c r="V4123" s="4">
        <v>2024</v>
      </c>
      <c r="W4123" t="s">
        <v>110</v>
      </c>
      <c r="X4123" cm="1">
        <f t="array" ref="X4123">_xlfn.IFS(Table1[[#This Row],[severity]]="Critical", 4, Table1[[#This Row],[severity]]="High", 3, Table1[[#This Row],[severity]]="Medium", 2, TRUE, 1)</f>
        <v>3</v>
      </c>
      <c r="Y4123">
        <f t="shared" si="128"/>
        <v>6</v>
      </c>
      <c r="Z4123" t="str">
        <f t="shared" si="129"/>
        <v>Morning (06-11)</v>
      </c>
    </row>
    <row r="4124" spans="1:26" x14ac:dyDescent="0.3">
      <c r="A4124" t="s">
        <v>6158</v>
      </c>
      <c r="B4124" t="s">
        <v>267</v>
      </c>
      <c r="C4124" t="s">
        <v>562</v>
      </c>
      <c r="D4124" t="s">
        <v>48</v>
      </c>
      <c r="E4124" t="s">
        <v>23</v>
      </c>
      <c r="F4124">
        <f>MONTH(Table1[[#This Row],[incident_datetime]])</f>
        <v>5</v>
      </c>
      <c r="G4124">
        <f>YEAR(Table1[[#This Row],[incident_datetime]])</f>
        <v>2023</v>
      </c>
      <c r="H4124" s="1">
        <v>45047.163368055553</v>
      </c>
      <c r="I4124" t="s">
        <v>961</v>
      </c>
      <c r="J4124" t="s">
        <v>2738</v>
      </c>
      <c r="K4124">
        <v>62</v>
      </c>
      <c r="L4124" t="s">
        <v>43</v>
      </c>
      <c r="M4124" t="s">
        <v>35</v>
      </c>
      <c r="N4124" t="s">
        <v>1138</v>
      </c>
      <c r="O4124">
        <v>76</v>
      </c>
      <c r="P4124" t="s">
        <v>59</v>
      </c>
      <c r="Q4124" t="s">
        <v>70</v>
      </c>
      <c r="R4124" t="s">
        <v>109</v>
      </c>
      <c r="S4124" t="s">
        <v>61</v>
      </c>
      <c r="T4124" t="s">
        <v>62</v>
      </c>
      <c r="U4124">
        <v>1</v>
      </c>
      <c r="V4124" s="4">
        <v>2011.64</v>
      </c>
      <c r="W4124" t="s">
        <v>110</v>
      </c>
      <c r="X4124" cm="1">
        <f t="array" ref="X4124">_xlfn.IFS(Table1[[#This Row],[severity]]="Critical", 4, Table1[[#This Row],[severity]]="High", 3, Table1[[#This Row],[severity]]="Medium", 2, TRUE, 1)</f>
        <v>4</v>
      </c>
      <c r="Y4124">
        <f t="shared" si="128"/>
        <v>3</v>
      </c>
      <c r="Z4124" t="str">
        <f t="shared" si="129"/>
        <v>Night (00-05)</v>
      </c>
    </row>
    <row r="4125" spans="1:26" x14ac:dyDescent="0.3">
      <c r="A4125" t="s">
        <v>6159</v>
      </c>
      <c r="B4125" t="s">
        <v>507</v>
      </c>
      <c r="C4125" t="s">
        <v>180</v>
      </c>
      <c r="D4125" t="s">
        <v>100</v>
      </c>
      <c r="E4125" t="s">
        <v>23</v>
      </c>
      <c r="F4125">
        <f>MONTH(Table1[[#This Row],[incident_datetime]])</f>
        <v>8</v>
      </c>
      <c r="G4125">
        <f>YEAR(Table1[[#This Row],[incident_datetime]])</f>
        <v>2021</v>
      </c>
      <c r="H4125" s="1">
        <v>44417.058865740742</v>
      </c>
      <c r="I4125" t="s">
        <v>89</v>
      </c>
      <c r="J4125" t="s">
        <v>2841</v>
      </c>
      <c r="K4125">
        <v>47</v>
      </c>
      <c r="L4125" t="s">
        <v>43</v>
      </c>
      <c r="M4125" t="s">
        <v>35</v>
      </c>
      <c r="N4125" t="s">
        <v>2825</v>
      </c>
      <c r="O4125">
        <v>59</v>
      </c>
      <c r="P4125" t="s">
        <v>43</v>
      </c>
      <c r="Q4125" t="s">
        <v>70</v>
      </c>
      <c r="R4125" t="s">
        <v>97</v>
      </c>
      <c r="S4125" t="s">
        <v>132</v>
      </c>
      <c r="T4125" t="s">
        <v>155</v>
      </c>
      <c r="U4125">
        <v>0</v>
      </c>
      <c r="V4125" s="4">
        <v>38237.93</v>
      </c>
      <c r="W4125" t="s">
        <v>103</v>
      </c>
      <c r="X4125" cm="1">
        <f t="array" ref="X4125">_xlfn.IFS(Table1[[#This Row],[severity]]="Critical", 4, Table1[[#This Row],[severity]]="High", 3, Table1[[#This Row],[severity]]="Medium", 2, TRUE, 1)</f>
        <v>3</v>
      </c>
      <c r="Y4125">
        <f t="shared" si="128"/>
        <v>1</v>
      </c>
      <c r="Z4125" t="str">
        <f t="shared" si="129"/>
        <v>Night (00-05)</v>
      </c>
    </row>
    <row r="4126" spans="1:26" x14ac:dyDescent="0.3">
      <c r="A4126" t="s">
        <v>6160</v>
      </c>
      <c r="B4126" t="s">
        <v>165</v>
      </c>
      <c r="C4126" t="s">
        <v>220</v>
      </c>
      <c r="D4126" t="s">
        <v>92</v>
      </c>
      <c r="E4126" t="s">
        <v>31</v>
      </c>
      <c r="F4126">
        <f>MONTH(Table1[[#This Row],[incident_datetime]])</f>
        <v>9</v>
      </c>
      <c r="G4126">
        <f>YEAR(Table1[[#This Row],[incident_datetime]])</f>
        <v>2019</v>
      </c>
      <c r="H4126" s="1">
        <v>43716.168749999997</v>
      </c>
      <c r="I4126" t="s">
        <v>1020</v>
      </c>
      <c r="J4126" t="s">
        <v>7102</v>
      </c>
      <c r="K4126">
        <v>52</v>
      </c>
      <c r="L4126" t="s">
        <v>43</v>
      </c>
      <c r="M4126" t="s">
        <v>35</v>
      </c>
      <c r="N4126" t="s">
        <v>2680</v>
      </c>
      <c r="O4126">
        <v>62</v>
      </c>
      <c r="P4126" t="s">
        <v>59</v>
      </c>
      <c r="Q4126" t="s">
        <v>27</v>
      </c>
      <c r="R4126" t="s">
        <v>52</v>
      </c>
      <c r="S4126" t="s">
        <v>61</v>
      </c>
      <c r="T4126" t="s">
        <v>155</v>
      </c>
      <c r="U4126">
        <v>0</v>
      </c>
      <c r="V4126">
        <v>0</v>
      </c>
      <c r="W4126" t="s">
        <v>103</v>
      </c>
      <c r="X4126" cm="1">
        <f t="array" ref="X4126">_xlfn.IFS(Table1[[#This Row],[severity]]="Critical", 4, Table1[[#This Row],[severity]]="High", 3, Table1[[#This Row],[severity]]="Medium", 2, TRUE, 1)</f>
        <v>1</v>
      </c>
      <c r="Y4126">
        <f t="shared" si="128"/>
        <v>4</v>
      </c>
      <c r="Z4126" t="str">
        <f t="shared" si="129"/>
        <v>Night (00-05)</v>
      </c>
    </row>
    <row r="4127" spans="1:26" x14ac:dyDescent="0.3">
      <c r="A4127" t="s">
        <v>6161</v>
      </c>
      <c r="B4127" t="s">
        <v>338</v>
      </c>
      <c r="C4127" t="s">
        <v>686</v>
      </c>
      <c r="D4127" t="s">
        <v>65</v>
      </c>
      <c r="E4127" t="s">
        <v>78</v>
      </c>
      <c r="F4127">
        <f>MONTH(Table1[[#This Row],[incident_datetime]])</f>
        <v>2</v>
      </c>
      <c r="G4127">
        <f>YEAR(Table1[[#This Row],[incident_datetime]])</f>
        <v>2021</v>
      </c>
      <c r="H4127" s="1">
        <v>44249.869259259256</v>
      </c>
      <c r="I4127" t="s">
        <v>307</v>
      </c>
      <c r="J4127" t="s">
        <v>1193</v>
      </c>
      <c r="K4127">
        <v>59</v>
      </c>
      <c r="L4127" t="s">
        <v>43</v>
      </c>
      <c r="M4127" t="s">
        <v>107</v>
      </c>
      <c r="N4127" t="s">
        <v>2776</v>
      </c>
      <c r="O4127">
        <v>76</v>
      </c>
      <c r="P4127" t="s">
        <v>59</v>
      </c>
      <c r="Q4127" t="s">
        <v>27</v>
      </c>
      <c r="R4127" t="s">
        <v>97</v>
      </c>
      <c r="S4127" t="s">
        <v>61</v>
      </c>
      <c r="T4127" t="s">
        <v>270</v>
      </c>
      <c r="U4127">
        <v>5</v>
      </c>
      <c r="V4127" s="4">
        <v>36246.47</v>
      </c>
      <c r="W4127" t="s">
        <v>110</v>
      </c>
      <c r="X4127" cm="1">
        <f t="array" ref="X4127">_xlfn.IFS(Table1[[#This Row],[severity]]="Critical", 4, Table1[[#This Row],[severity]]="High", 3, Table1[[#This Row],[severity]]="Medium", 2, TRUE, 1)</f>
        <v>3</v>
      </c>
      <c r="Y4127">
        <f t="shared" si="128"/>
        <v>20</v>
      </c>
      <c r="Z4127" t="str">
        <f t="shared" si="129"/>
        <v>Evening (18-23)</v>
      </c>
    </row>
    <row r="4128" spans="1:26" x14ac:dyDescent="0.3">
      <c r="A4128" t="s">
        <v>6162</v>
      </c>
      <c r="B4128" t="s">
        <v>306</v>
      </c>
      <c r="C4128" t="s">
        <v>185</v>
      </c>
      <c r="D4128" t="s">
        <v>38</v>
      </c>
      <c r="E4128" t="s">
        <v>39</v>
      </c>
      <c r="F4128">
        <f>MONTH(Table1[[#This Row],[incident_datetime]])</f>
        <v>9</v>
      </c>
      <c r="G4128">
        <f>YEAR(Table1[[#This Row],[incident_datetime]])</f>
        <v>2024</v>
      </c>
      <c r="H4128" s="1">
        <v>45557.832569444443</v>
      </c>
      <c r="I4128" t="s">
        <v>594</v>
      </c>
      <c r="J4128" t="s">
        <v>1567</v>
      </c>
      <c r="K4128">
        <v>58</v>
      </c>
      <c r="L4128" t="s">
        <v>43</v>
      </c>
      <c r="M4128" t="s">
        <v>85</v>
      </c>
      <c r="N4128" t="s">
        <v>4243</v>
      </c>
      <c r="O4128">
        <v>50</v>
      </c>
      <c r="P4128" t="s">
        <v>59</v>
      </c>
      <c r="Q4128" t="s">
        <v>70</v>
      </c>
      <c r="R4128" t="s">
        <v>97</v>
      </c>
      <c r="S4128" t="s">
        <v>98</v>
      </c>
      <c r="T4128" t="s">
        <v>29</v>
      </c>
      <c r="U4128">
        <v>3</v>
      </c>
      <c r="V4128" s="4">
        <v>17566</v>
      </c>
      <c r="W4128" t="s">
        <v>110</v>
      </c>
      <c r="X4128" cm="1">
        <f t="array" ref="X4128">_xlfn.IFS(Table1[[#This Row],[severity]]="Critical", 4, Table1[[#This Row],[severity]]="High", 3, Table1[[#This Row],[severity]]="Medium", 2, TRUE, 1)</f>
        <v>3</v>
      </c>
      <c r="Y4128">
        <f t="shared" si="128"/>
        <v>19</v>
      </c>
      <c r="Z4128" t="str">
        <f t="shared" si="129"/>
        <v>Evening (18-23)</v>
      </c>
    </row>
    <row r="4129" spans="1:26" x14ac:dyDescent="0.3">
      <c r="A4129" t="s">
        <v>6163</v>
      </c>
      <c r="B4129" t="s">
        <v>134</v>
      </c>
      <c r="C4129" t="s">
        <v>468</v>
      </c>
      <c r="D4129" t="s">
        <v>92</v>
      </c>
      <c r="E4129" t="s">
        <v>55</v>
      </c>
      <c r="F4129">
        <f>MONTH(Table1[[#This Row],[incident_datetime]])</f>
        <v>8</v>
      </c>
      <c r="G4129">
        <f>YEAR(Table1[[#This Row],[incident_datetime]])</f>
        <v>2020</v>
      </c>
      <c r="H4129" s="1">
        <v>44062.399178240739</v>
      </c>
      <c r="I4129" t="s">
        <v>318</v>
      </c>
      <c r="J4129" t="s">
        <v>5520</v>
      </c>
      <c r="K4129">
        <v>69</v>
      </c>
      <c r="L4129" t="s">
        <v>59</v>
      </c>
      <c r="M4129" t="s">
        <v>35</v>
      </c>
      <c r="N4129" t="s">
        <v>210</v>
      </c>
      <c r="O4129">
        <v>45</v>
      </c>
      <c r="P4129" t="s">
        <v>43</v>
      </c>
      <c r="Q4129" t="s">
        <v>27</v>
      </c>
      <c r="R4129" t="s">
        <v>97</v>
      </c>
      <c r="S4129" t="s">
        <v>28</v>
      </c>
      <c r="T4129" t="s">
        <v>270</v>
      </c>
      <c r="U4129">
        <v>0</v>
      </c>
      <c r="V4129">
        <v>0</v>
      </c>
      <c r="W4129" t="s">
        <v>110</v>
      </c>
      <c r="X4129" cm="1">
        <f t="array" ref="X4129">_xlfn.IFS(Table1[[#This Row],[severity]]="Critical", 4, Table1[[#This Row],[severity]]="High", 3, Table1[[#This Row],[severity]]="Medium", 2, TRUE, 1)</f>
        <v>3</v>
      </c>
      <c r="Y4129">
        <f t="shared" si="128"/>
        <v>9</v>
      </c>
      <c r="Z4129" t="str">
        <f t="shared" si="129"/>
        <v>Morning (06-11)</v>
      </c>
    </row>
    <row r="4130" spans="1:26" x14ac:dyDescent="0.3">
      <c r="A4130" t="s">
        <v>6164</v>
      </c>
      <c r="B4130" t="s">
        <v>1019</v>
      </c>
      <c r="C4130" t="s">
        <v>135</v>
      </c>
      <c r="D4130" t="s">
        <v>48</v>
      </c>
      <c r="E4130" t="s">
        <v>72</v>
      </c>
      <c r="F4130">
        <f>MONTH(Table1[[#This Row],[incident_datetime]])</f>
        <v>4</v>
      </c>
      <c r="G4130">
        <f>YEAR(Table1[[#This Row],[incident_datetime]])</f>
        <v>2024</v>
      </c>
      <c r="H4130" s="1">
        <v>45391.191504629627</v>
      </c>
      <c r="I4130" t="s">
        <v>101</v>
      </c>
      <c r="J4130" t="s">
        <v>7102</v>
      </c>
      <c r="K4130">
        <v>52</v>
      </c>
      <c r="L4130" t="s">
        <v>43</v>
      </c>
      <c r="M4130" t="s">
        <v>35</v>
      </c>
      <c r="N4130" t="s">
        <v>1529</v>
      </c>
      <c r="O4130">
        <v>35</v>
      </c>
      <c r="P4130" t="s">
        <v>59</v>
      </c>
      <c r="Q4130" t="s">
        <v>70</v>
      </c>
      <c r="R4130" t="s">
        <v>52</v>
      </c>
      <c r="S4130" t="s">
        <v>98</v>
      </c>
      <c r="T4130" t="s">
        <v>155</v>
      </c>
      <c r="U4130">
        <v>3</v>
      </c>
      <c r="V4130" s="4">
        <v>22674.82</v>
      </c>
      <c r="W4130" t="s">
        <v>103</v>
      </c>
      <c r="X4130" cm="1">
        <f t="array" ref="X4130">_xlfn.IFS(Table1[[#This Row],[severity]]="Critical", 4, Table1[[#This Row],[severity]]="High", 3, Table1[[#This Row],[severity]]="Medium", 2, TRUE, 1)</f>
        <v>1</v>
      </c>
      <c r="Y4130">
        <f t="shared" si="128"/>
        <v>4</v>
      </c>
      <c r="Z4130" t="str">
        <f t="shared" si="129"/>
        <v>Night (00-05)</v>
      </c>
    </row>
    <row r="4131" spans="1:26" x14ac:dyDescent="0.3">
      <c r="A4131" t="s">
        <v>6165</v>
      </c>
      <c r="B4131" t="s">
        <v>974</v>
      </c>
      <c r="C4131" t="s">
        <v>562</v>
      </c>
      <c r="D4131" t="s">
        <v>77</v>
      </c>
      <c r="E4131" t="s">
        <v>112</v>
      </c>
      <c r="F4131">
        <f>MONTH(Table1[[#This Row],[incident_datetime]])</f>
        <v>1</v>
      </c>
      <c r="G4131">
        <f>YEAR(Table1[[#This Row],[incident_datetime]])</f>
        <v>2019</v>
      </c>
      <c r="H4131" s="1">
        <v>43472.058391203704</v>
      </c>
      <c r="I4131" t="s">
        <v>355</v>
      </c>
      <c r="J4131" t="s">
        <v>1425</v>
      </c>
      <c r="K4131">
        <v>43</v>
      </c>
      <c r="L4131" t="s">
        <v>59</v>
      </c>
      <c r="M4131" t="s">
        <v>85</v>
      </c>
      <c r="N4131" t="s">
        <v>1547</v>
      </c>
      <c r="O4131">
        <v>84</v>
      </c>
      <c r="P4131" t="s">
        <v>43</v>
      </c>
      <c r="Q4131" t="s">
        <v>70</v>
      </c>
      <c r="R4131" t="s">
        <v>109</v>
      </c>
      <c r="S4131" t="s">
        <v>61</v>
      </c>
      <c r="T4131" t="s">
        <v>29</v>
      </c>
      <c r="U4131">
        <v>4</v>
      </c>
      <c r="V4131" s="4">
        <v>13779.73</v>
      </c>
      <c r="W4131" t="s">
        <v>110</v>
      </c>
      <c r="X4131" cm="1">
        <f t="array" ref="X4131">_xlfn.IFS(Table1[[#This Row],[severity]]="Critical", 4, Table1[[#This Row],[severity]]="High", 3, Table1[[#This Row],[severity]]="Medium", 2, TRUE, 1)</f>
        <v>4</v>
      </c>
      <c r="Y4131">
        <f t="shared" si="128"/>
        <v>1</v>
      </c>
      <c r="Z4131" t="str">
        <f t="shared" si="129"/>
        <v>Night (00-05)</v>
      </c>
    </row>
    <row r="4132" spans="1:26" x14ac:dyDescent="0.3">
      <c r="A4132" t="s">
        <v>6166</v>
      </c>
      <c r="B4132" t="s">
        <v>1173</v>
      </c>
      <c r="C4132" t="s">
        <v>185</v>
      </c>
      <c r="D4132" t="s">
        <v>65</v>
      </c>
      <c r="E4132" t="s">
        <v>66</v>
      </c>
      <c r="F4132">
        <f>MONTH(Table1[[#This Row],[incident_datetime]])</f>
        <v>10</v>
      </c>
      <c r="G4132">
        <f>YEAR(Table1[[#This Row],[incident_datetime]])</f>
        <v>2024</v>
      </c>
      <c r="H4132" s="1">
        <v>45590.932314814818</v>
      </c>
      <c r="I4132" t="s">
        <v>1688</v>
      </c>
      <c r="J4132" t="s">
        <v>2969</v>
      </c>
      <c r="K4132">
        <v>68</v>
      </c>
      <c r="L4132" t="s">
        <v>43</v>
      </c>
      <c r="M4132" t="s">
        <v>107</v>
      </c>
      <c r="N4132" t="s">
        <v>1194</v>
      </c>
      <c r="O4132">
        <v>66</v>
      </c>
      <c r="P4132" t="s">
        <v>59</v>
      </c>
      <c r="Q4132" t="s">
        <v>27</v>
      </c>
      <c r="R4132" t="s">
        <v>139</v>
      </c>
      <c r="S4132" t="s">
        <v>98</v>
      </c>
      <c r="T4132" t="s">
        <v>270</v>
      </c>
      <c r="U4132">
        <v>0</v>
      </c>
      <c r="V4132" s="4">
        <v>1992.12</v>
      </c>
      <c r="W4132" t="s">
        <v>103</v>
      </c>
      <c r="X4132" cm="1">
        <f t="array" ref="X4132">_xlfn.IFS(Table1[[#This Row],[severity]]="Critical", 4, Table1[[#This Row],[severity]]="High", 3, Table1[[#This Row],[severity]]="Medium", 2, TRUE, 1)</f>
        <v>2</v>
      </c>
      <c r="Y4132">
        <f t="shared" si="128"/>
        <v>22</v>
      </c>
      <c r="Z4132" t="str">
        <f t="shared" si="129"/>
        <v>Evening (18-23)</v>
      </c>
    </row>
    <row r="4133" spans="1:26" x14ac:dyDescent="0.3">
      <c r="A4133" t="s">
        <v>6167</v>
      </c>
      <c r="B4133" t="s">
        <v>126</v>
      </c>
      <c r="C4133" t="s">
        <v>258</v>
      </c>
      <c r="D4133" t="s">
        <v>48</v>
      </c>
      <c r="E4133" t="s">
        <v>78</v>
      </c>
      <c r="F4133">
        <f ca="1">MONTH(Table1[[#This Row],[incident_datetime]])</f>
        <v>8</v>
      </c>
      <c r="G4133">
        <f ca="1">YEAR(Table1[[#This Row],[incident_datetime]])</f>
        <v>2026</v>
      </c>
      <c r="H4133" s="2">
        <f ca="1">TODAY()</f>
        <v>46250</v>
      </c>
      <c r="I4133" t="s">
        <v>649</v>
      </c>
      <c r="J4133" t="s">
        <v>2072</v>
      </c>
      <c r="K4133">
        <v>59</v>
      </c>
      <c r="L4133" t="s">
        <v>43</v>
      </c>
      <c r="M4133" t="s">
        <v>35</v>
      </c>
      <c r="N4133" t="s">
        <v>1252</v>
      </c>
      <c r="O4133">
        <v>36</v>
      </c>
      <c r="P4133" t="s">
        <v>59</v>
      </c>
      <c r="Q4133" t="s">
        <v>60</v>
      </c>
      <c r="R4133" t="s">
        <v>139</v>
      </c>
      <c r="S4133" t="s">
        <v>132</v>
      </c>
      <c r="T4133" t="s">
        <v>155</v>
      </c>
      <c r="U4133">
        <v>2</v>
      </c>
      <c r="V4133" s="4">
        <v>16150.8</v>
      </c>
      <c r="W4133" t="s">
        <v>103</v>
      </c>
      <c r="X4133" cm="1">
        <f t="array" ref="X4133">_xlfn.IFS(Table1[[#This Row],[severity]]="Critical", 4, Table1[[#This Row],[severity]]="High", 3, Table1[[#This Row],[severity]]="Medium", 2, TRUE, 1)</f>
        <v>2</v>
      </c>
      <c r="Y4133">
        <f t="shared" ca="1" si="128"/>
        <v>0</v>
      </c>
      <c r="Z4133" t="str">
        <f t="shared" ca="1" si="129"/>
        <v>Night (00-05)</v>
      </c>
    </row>
    <row r="4134" spans="1:26" x14ac:dyDescent="0.3">
      <c r="A4134" t="s">
        <v>6168</v>
      </c>
      <c r="B4134" t="s">
        <v>1173</v>
      </c>
      <c r="C4134" t="s">
        <v>233</v>
      </c>
      <c r="D4134" t="s">
        <v>22</v>
      </c>
      <c r="E4134" t="s">
        <v>55</v>
      </c>
      <c r="F4134">
        <f>MONTH(Table1[[#This Row],[incident_datetime]])</f>
        <v>9</v>
      </c>
      <c r="G4134">
        <f>YEAR(Table1[[#This Row],[incident_datetime]])</f>
        <v>2022</v>
      </c>
      <c r="H4134" s="1">
        <v>44811.700972222221</v>
      </c>
      <c r="I4134" t="s">
        <v>761</v>
      </c>
      <c r="J4134" t="s">
        <v>2482</v>
      </c>
      <c r="K4134">
        <v>67</v>
      </c>
      <c r="L4134" t="s">
        <v>43</v>
      </c>
      <c r="M4134" t="s">
        <v>41</v>
      </c>
      <c r="N4134" t="s">
        <v>3381</v>
      </c>
      <c r="O4134">
        <v>56</v>
      </c>
      <c r="P4134" t="s">
        <v>59</v>
      </c>
      <c r="Q4134" t="s">
        <v>27</v>
      </c>
      <c r="R4134" t="s">
        <v>52</v>
      </c>
      <c r="S4134" t="s">
        <v>98</v>
      </c>
      <c r="T4134" t="s">
        <v>155</v>
      </c>
      <c r="U4134">
        <v>3</v>
      </c>
      <c r="V4134" s="4">
        <v>6820.94</v>
      </c>
      <c r="W4134" t="s">
        <v>110</v>
      </c>
      <c r="X4134" cm="1">
        <f t="array" ref="X4134">_xlfn.IFS(Table1[[#This Row],[severity]]="Critical", 4, Table1[[#This Row],[severity]]="High", 3, Table1[[#This Row],[severity]]="Medium", 2, TRUE, 1)</f>
        <v>1</v>
      </c>
      <c r="Y4134">
        <f t="shared" si="128"/>
        <v>16</v>
      </c>
      <c r="Z4134" t="str">
        <f t="shared" si="129"/>
        <v>Afternoon (12-17)</v>
      </c>
    </row>
    <row r="4135" spans="1:26" x14ac:dyDescent="0.3">
      <c r="A4135" t="s">
        <v>6169</v>
      </c>
      <c r="B4135" t="s">
        <v>242</v>
      </c>
      <c r="C4135" t="s">
        <v>180</v>
      </c>
      <c r="D4135" t="s">
        <v>22</v>
      </c>
      <c r="E4135" t="s">
        <v>186</v>
      </c>
      <c r="F4135">
        <f>MONTH(Table1[[#This Row],[incident_datetime]])</f>
        <v>11</v>
      </c>
      <c r="G4135">
        <f>YEAR(Table1[[#This Row],[incident_datetime]])</f>
        <v>2018</v>
      </c>
      <c r="H4135" s="1">
        <v>43423.158229166664</v>
      </c>
      <c r="I4135" t="s">
        <v>636</v>
      </c>
      <c r="J4135" t="s">
        <v>6170</v>
      </c>
      <c r="K4135">
        <v>55</v>
      </c>
      <c r="L4135" t="s">
        <v>43</v>
      </c>
      <c r="M4135" t="s">
        <v>35</v>
      </c>
      <c r="N4135" t="s">
        <v>1417</v>
      </c>
      <c r="O4135">
        <v>16</v>
      </c>
      <c r="P4135" t="s">
        <v>43</v>
      </c>
      <c r="Q4135" t="s">
        <v>215</v>
      </c>
      <c r="R4135" t="s">
        <v>139</v>
      </c>
      <c r="S4135" t="s">
        <v>132</v>
      </c>
      <c r="T4135" t="s">
        <v>29</v>
      </c>
      <c r="U4135">
        <v>4</v>
      </c>
      <c r="V4135" s="4">
        <v>29650.42</v>
      </c>
      <c r="W4135" t="s">
        <v>103</v>
      </c>
      <c r="X4135" cm="1">
        <f t="array" ref="X4135">_xlfn.IFS(Table1[[#This Row],[severity]]="Critical", 4, Table1[[#This Row],[severity]]="High", 3, Table1[[#This Row],[severity]]="Medium", 2, TRUE, 1)</f>
        <v>2</v>
      </c>
      <c r="Y4135">
        <f t="shared" si="128"/>
        <v>3</v>
      </c>
      <c r="Z4135" t="str">
        <f t="shared" si="129"/>
        <v>Night (00-05)</v>
      </c>
    </row>
    <row r="4136" spans="1:26" x14ac:dyDescent="0.3">
      <c r="A4136" t="s">
        <v>6171</v>
      </c>
      <c r="B4136" t="s">
        <v>539</v>
      </c>
      <c r="C4136" t="s">
        <v>562</v>
      </c>
      <c r="D4136" t="s">
        <v>88</v>
      </c>
      <c r="E4136" t="s">
        <v>72</v>
      </c>
      <c r="F4136">
        <f>MONTH(Table1[[#This Row],[incident_datetime]])</f>
        <v>7</v>
      </c>
      <c r="G4136">
        <f>YEAR(Table1[[#This Row],[incident_datetime]])</f>
        <v>2021</v>
      </c>
      <c r="H4136" s="1">
        <v>44407.373738425929</v>
      </c>
      <c r="I4136" t="s">
        <v>302</v>
      </c>
      <c r="J4136" t="s">
        <v>2118</v>
      </c>
      <c r="K4136">
        <v>52</v>
      </c>
      <c r="L4136" t="s">
        <v>43</v>
      </c>
      <c r="M4136" t="s">
        <v>35</v>
      </c>
      <c r="N4136" t="s">
        <v>1669</v>
      </c>
      <c r="O4136">
        <v>61</v>
      </c>
      <c r="P4136" t="s">
        <v>43</v>
      </c>
      <c r="Q4136" t="s">
        <v>70</v>
      </c>
      <c r="R4136" t="s">
        <v>97</v>
      </c>
      <c r="S4136" t="s">
        <v>98</v>
      </c>
      <c r="T4136" t="s">
        <v>270</v>
      </c>
      <c r="U4136">
        <v>1</v>
      </c>
      <c r="V4136" s="4">
        <v>20349.79</v>
      </c>
      <c r="W4136" t="s">
        <v>110</v>
      </c>
      <c r="X4136" cm="1">
        <f t="array" ref="X4136">_xlfn.IFS(Table1[[#This Row],[severity]]="Critical", 4, Table1[[#This Row],[severity]]="High", 3, Table1[[#This Row],[severity]]="Medium", 2, TRUE, 1)</f>
        <v>3</v>
      </c>
      <c r="Y4136">
        <f t="shared" si="128"/>
        <v>8</v>
      </c>
      <c r="Z4136" t="str">
        <f t="shared" si="129"/>
        <v>Morning (06-11)</v>
      </c>
    </row>
    <row r="4137" spans="1:26" x14ac:dyDescent="0.3">
      <c r="A4137" t="s">
        <v>6172</v>
      </c>
      <c r="B4137" t="s">
        <v>676</v>
      </c>
      <c r="C4137" t="s">
        <v>135</v>
      </c>
      <c r="D4137" t="s">
        <v>88</v>
      </c>
      <c r="E4137" t="s">
        <v>112</v>
      </c>
      <c r="F4137">
        <f>MONTH(Table1[[#This Row],[incident_datetime]])</f>
        <v>11</v>
      </c>
      <c r="G4137">
        <f>YEAR(Table1[[#This Row],[incident_datetime]])</f>
        <v>2024</v>
      </c>
      <c r="H4137" s="1">
        <v>45624.287881944445</v>
      </c>
      <c r="I4137" t="s">
        <v>519</v>
      </c>
      <c r="J4137" t="s">
        <v>2129</v>
      </c>
      <c r="K4137">
        <v>44</v>
      </c>
      <c r="L4137" t="s">
        <v>59</v>
      </c>
      <c r="M4137" t="s">
        <v>35</v>
      </c>
      <c r="N4137" t="s">
        <v>4165</v>
      </c>
      <c r="O4137">
        <v>43</v>
      </c>
      <c r="P4137" t="s">
        <v>59</v>
      </c>
      <c r="Q4137" t="s">
        <v>45</v>
      </c>
      <c r="R4137" t="s">
        <v>109</v>
      </c>
      <c r="S4137" t="s">
        <v>98</v>
      </c>
      <c r="T4137" t="s">
        <v>62</v>
      </c>
      <c r="U4137">
        <v>5</v>
      </c>
      <c r="V4137" s="4">
        <v>6027.71</v>
      </c>
      <c r="W4137" t="s">
        <v>103</v>
      </c>
      <c r="X4137" cm="1">
        <f t="array" ref="X4137">_xlfn.IFS(Table1[[#This Row],[severity]]="Critical", 4, Table1[[#This Row],[severity]]="High", 3, Table1[[#This Row],[severity]]="Medium", 2, TRUE, 1)</f>
        <v>4</v>
      </c>
      <c r="Y4137">
        <f t="shared" si="128"/>
        <v>6</v>
      </c>
      <c r="Z4137" t="str">
        <f t="shared" si="129"/>
        <v>Morning (06-11)</v>
      </c>
    </row>
    <row r="4138" spans="1:26" x14ac:dyDescent="0.3">
      <c r="A4138" t="s">
        <v>6173</v>
      </c>
      <c r="B4138" t="s">
        <v>935</v>
      </c>
      <c r="C4138" t="s">
        <v>468</v>
      </c>
      <c r="D4138" t="s">
        <v>77</v>
      </c>
      <c r="E4138" t="s">
        <v>112</v>
      </c>
      <c r="F4138">
        <f>MONTH(Table1[[#This Row],[incident_datetime]])</f>
        <v>3</v>
      </c>
      <c r="G4138">
        <f>YEAR(Table1[[#This Row],[incident_datetime]])</f>
        <v>2022</v>
      </c>
      <c r="H4138" s="1">
        <v>44627.921273148146</v>
      </c>
      <c r="I4138" t="s">
        <v>331</v>
      </c>
      <c r="J4138" t="s">
        <v>6174</v>
      </c>
      <c r="K4138">
        <v>35</v>
      </c>
      <c r="L4138" t="s">
        <v>43</v>
      </c>
      <c r="M4138" t="s">
        <v>35</v>
      </c>
      <c r="N4138" t="s">
        <v>1493</v>
      </c>
      <c r="O4138">
        <v>80</v>
      </c>
      <c r="P4138" t="s">
        <v>59</v>
      </c>
      <c r="Q4138" t="s">
        <v>27</v>
      </c>
      <c r="R4138" t="s">
        <v>109</v>
      </c>
      <c r="S4138" t="s">
        <v>98</v>
      </c>
      <c r="T4138" t="s">
        <v>155</v>
      </c>
      <c r="U4138">
        <v>4</v>
      </c>
      <c r="V4138" s="4">
        <v>29586.89</v>
      </c>
      <c r="W4138" t="s">
        <v>110</v>
      </c>
      <c r="X4138" cm="1">
        <f t="array" ref="X4138">_xlfn.IFS(Table1[[#This Row],[severity]]="Critical", 4, Table1[[#This Row],[severity]]="High", 3, Table1[[#This Row],[severity]]="Medium", 2, TRUE, 1)</f>
        <v>4</v>
      </c>
      <c r="Y4138">
        <f t="shared" si="128"/>
        <v>22</v>
      </c>
      <c r="Z4138" t="str">
        <f t="shared" si="129"/>
        <v>Evening (18-23)</v>
      </c>
    </row>
    <row r="4139" spans="1:26" x14ac:dyDescent="0.3">
      <c r="A4139" t="s">
        <v>6175</v>
      </c>
      <c r="B4139" t="s">
        <v>306</v>
      </c>
      <c r="C4139" t="s">
        <v>342</v>
      </c>
      <c r="D4139" t="s">
        <v>88</v>
      </c>
      <c r="E4139" t="s">
        <v>39</v>
      </c>
      <c r="F4139">
        <f>MONTH(Table1[[#This Row],[incident_datetime]])</f>
        <v>12</v>
      </c>
      <c r="G4139">
        <f>YEAR(Table1[[#This Row],[incident_datetime]])</f>
        <v>2022</v>
      </c>
      <c r="H4139" s="1">
        <v>44910.07476851852</v>
      </c>
      <c r="I4139" t="s">
        <v>208</v>
      </c>
      <c r="J4139" t="s">
        <v>1390</v>
      </c>
      <c r="K4139">
        <v>64</v>
      </c>
      <c r="L4139" t="s">
        <v>59</v>
      </c>
      <c r="M4139" t="s">
        <v>85</v>
      </c>
      <c r="N4139" t="s">
        <v>2595</v>
      </c>
      <c r="O4139">
        <v>45</v>
      </c>
      <c r="P4139" t="s">
        <v>43</v>
      </c>
      <c r="Q4139" t="s">
        <v>70</v>
      </c>
      <c r="R4139" t="s">
        <v>139</v>
      </c>
      <c r="S4139" t="s">
        <v>61</v>
      </c>
      <c r="T4139" t="s">
        <v>155</v>
      </c>
      <c r="U4139">
        <v>0</v>
      </c>
      <c r="V4139">
        <v>0</v>
      </c>
      <c r="W4139" t="s">
        <v>103</v>
      </c>
      <c r="X4139" cm="1">
        <f t="array" ref="X4139">_xlfn.IFS(Table1[[#This Row],[severity]]="Critical", 4, Table1[[#This Row],[severity]]="High", 3, Table1[[#This Row],[severity]]="Medium", 2, TRUE, 1)</f>
        <v>2</v>
      </c>
      <c r="Y4139">
        <f t="shared" si="128"/>
        <v>1</v>
      </c>
      <c r="Z4139" t="str">
        <f t="shared" si="129"/>
        <v>Night (00-05)</v>
      </c>
    </row>
    <row r="4140" spans="1:26" x14ac:dyDescent="0.3">
      <c r="A4140" t="s">
        <v>6176</v>
      </c>
      <c r="B4140" t="s">
        <v>267</v>
      </c>
      <c r="C4140" t="s">
        <v>135</v>
      </c>
      <c r="D4140" t="s">
        <v>65</v>
      </c>
      <c r="E4140" t="s">
        <v>186</v>
      </c>
      <c r="F4140">
        <f>MONTH(Table1[[#This Row],[incident_datetime]])</f>
        <v>11</v>
      </c>
      <c r="G4140">
        <f>YEAR(Table1[[#This Row],[incident_datetime]])</f>
        <v>2019</v>
      </c>
      <c r="H4140" s="1">
        <v>43773.404560185183</v>
      </c>
      <c r="I4140" t="s">
        <v>823</v>
      </c>
      <c r="J4140" t="s">
        <v>3119</v>
      </c>
      <c r="K4140">
        <v>35</v>
      </c>
      <c r="L4140" t="s">
        <v>59</v>
      </c>
      <c r="M4140" t="s">
        <v>35</v>
      </c>
      <c r="N4140" t="s">
        <v>1661</v>
      </c>
      <c r="O4140">
        <v>56</v>
      </c>
      <c r="P4140" t="s">
        <v>43</v>
      </c>
      <c r="Q4140" t="s">
        <v>70</v>
      </c>
      <c r="R4140" t="s">
        <v>109</v>
      </c>
      <c r="S4140" t="s">
        <v>61</v>
      </c>
      <c r="T4140" t="s">
        <v>155</v>
      </c>
      <c r="U4140">
        <v>0</v>
      </c>
      <c r="V4140" s="4">
        <v>30963.84</v>
      </c>
      <c r="W4140" t="s">
        <v>103</v>
      </c>
      <c r="X4140" cm="1">
        <f t="array" ref="X4140">_xlfn.IFS(Table1[[#This Row],[severity]]="Critical", 4, Table1[[#This Row],[severity]]="High", 3, Table1[[#This Row],[severity]]="Medium", 2, TRUE, 1)</f>
        <v>4</v>
      </c>
      <c r="Y4140">
        <f t="shared" si="128"/>
        <v>9</v>
      </c>
      <c r="Z4140" t="str">
        <f t="shared" si="129"/>
        <v>Morning (06-11)</v>
      </c>
    </row>
    <row r="4141" spans="1:26" x14ac:dyDescent="0.3">
      <c r="A4141" t="s">
        <v>6177</v>
      </c>
      <c r="B4141" t="s">
        <v>935</v>
      </c>
      <c r="C4141" t="s">
        <v>135</v>
      </c>
      <c r="D4141" t="s">
        <v>48</v>
      </c>
      <c r="E4141" t="s">
        <v>78</v>
      </c>
      <c r="F4141">
        <f>MONTH(Table1[[#This Row],[incident_datetime]])</f>
        <v>8</v>
      </c>
      <c r="G4141">
        <f>YEAR(Table1[[#This Row],[incident_datetime]])</f>
        <v>2018</v>
      </c>
      <c r="H4141" s="1">
        <v>43321.964155092595</v>
      </c>
      <c r="I4141" t="s">
        <v>272</v>
      </c>
      <c r="J4141" t="s">
        <v>1156</v>
      </c>
      <c r="K4141">
        <v>30</v>
      </c>
      <c r="L4141" t="s">
        <v>59</v>
      </c>
      <c r="M4141" t="s">
        <v>35</v>
      </c>
      <c r="N4141" t="s">
        <v>1157</v>
      </c>
      <c r="O4141">
        <v>69</v>
      </c>
      <c r="P4141" t="s">
        <v>43</v>
      </c>
      <c r="Q4141" t="s">
        <v>70</v>
      </c>
      <c r="R4141" t="s">
        <v>52</v>
      </c>
      <c r="S4141" t="s">
        <v>53</v>
      </c>
      <c r="T4141" t="s">
        <v>270</v>
      </c>
      <c r="U4141">
        <v>3</v>
      </c>
      <c r="V4141" s="4">
        <v>10780.97</v>
      </c>
      <c r="W4141" t="s">
        <v>103</v>
      </c>
      <c r="X4141" cm="1">
        <f t="array" ref="X4141">_xlfn.IFS(Table1[[#This Row],[severity]]="Critical", 4, Table1[[#This Row],[severity]]="High", 3, Table1[[#This Row],[severity]]="Medium", 2, TRUE, 1)</f>
        <v>1</v>
      </c>
      <c r="Y4141">
        <f t="shared" si="128"/>
        <v>23</v>
      </c>
      <c r="Z4141" t="str">
        <f t="shared" si="129"/>
        <v>Evening (18-23)</v>
      </c>
    </row>
    <row r="4142" spans="1:26" x14ac:dyDescent="0.3">
      <c r="A4142" t="s">
        <v>6178</v>
      </c>
      <c r="B4142" t="s">
        <v>382</v>
      </c>
      <c r="C4142" t="s">
        <v>258</v>
      </c>
      <c r="D4142" t="s">
        <v>48</v>
      </c>
      <c r="E4142" t="s">
        <v>31</v>
      </c>
      <c r="F4142">
        <f>MONTH(Table1[[#This Row],[incident_datetime]])</f>
        <v>2</v>
      </c>
      <c r="G4142">
        <f>YEAR(Table1[[#This Row],[incident_datetime]])</f>
        <v>2022</v>
      </c>
      <c r="H4142" s="1">
        <v>44611.758472222224</v>
      </c>
      <c r="I4142" t="s">
        <v>105</v>
      </c>
      <c r="J4142" t="s">
        <v>7102</v>
      </c>
      <c r="K4142">
        <v>52</v>
      </c>
      <c r="L4142" t="s">
        <v>43</v>
      </c>
      <c r="M4142" t="s">
        <v>35</v>
      </c>
      <c r="N4142" t="s">
        <v>1171</v>
      </c>
      <c r="O4142">
        <v>14</v>
      </c>
      <c r="P4142" t="s">
        <v>59</v>
      </c>
      <c r="Q4142" t="s">
        <v>27</v>
      </c>
      <c r="R4142" t="s">
        <v>97</v>
      </c>
      <c r="S4142" t="s">
        <v>61</v>
      </c>
      <c r="T4142" t="s">
        <v>155</v>
      </c>
      <c r="U4142">
        <v>4</v>
      </c>
      <c r="V4142" s="4">
        <v>42250.64</v>
      </c>
      <c r="W4142" t="s">
        <v>103</v>
      </c>
      <c r="X4142" cm="1">
        <f t="array" ref="X4142">_xlfn.IFS(Table1[[#This Row],[severity]]="Critical", 4, Table1[[#This Row],[severity]]="High", 3, Table1[[#This Row],[severity]]="Medium", 2, TRUE, 1)</f>
        <v>3</v>
      </c>
      <c r="Y4142">
        <f t="shared" si="128"/>
        <v>18</v>
      </c>
      <c r="Z4142" t="str">
        <f t="shared" si="129"/>
        <v>Evening (18-23)</v>
      </c>
    </row>
    <row r="4143" spans="1:26" x14ac:dyDescent="0.3">
      <c r="A4143" t="s">
        <v>6179</v>
      </c>
      <c r="B4143" t="s">
        <v>676</v>
      </c>
      <c r="C4143" t="s">
        <v>180</v>
      </c>
      <c r="D4143" t="s">
        <v>77</v>
      </c>
      <c r="E4143" t="s">
        <v>78</v>
      </c>
      <c r="F4143">
        <f>MONTH(Table1[[#This Row],[incident_datetime]])</f>
        <v>10</v>
      </c>
      <c r="G4143">
        <f>YEAR(Table1[[#This Row],[incident_datetime]])</f>
        <v>2018</v>
      </c>
      <c r="H4143" s="1">
        <v>43377.856736111113</v>
      </c>
      <c r="I4143" t="s">
        <v>503</v>
      </c>
      <c r="J4143" t="s">
        <v>3059</v>
      </c>
      <c r="K4143">
        <v>17</v>
      </c>
      <c r="L4143" t="s">
        <v>43</v>
      </c>
      <c r="M4143" t="s">
        <v>107</v>
      </c>
      <c r="N4143" t="s">
        <v>2807</v>
      </c>
      <c r="O4143">
        <v>37</v>
      </c>
      <c r="P4143" t="s">
        <v>43</v>
      </c>
      <c r="Q4143" t="s">
        <v>27</v>
      </c>
      <c r="R4143" t="s">
        <v>109</v>
      </c>
      <c r="S4143" t="s">
        <v>98</v>
      </c>
      <c r="T4143" t="s">
        <v>270</v>
      </c>
      <c r="U4143">
        <v>1</v>
      </c>
      <c r="V4143" s="4">
        <v>9057.42</v>
      </c>
      <c r="W4143" t="s">
        <v>110</v>
      </c>
      <c r="X4143" cm="1">
        <f t="array" ref="X4143">_xlfn.IFS(Table1[[#This Row],[severity]]="Critical", 4, Table1[[#This Row],[severity]]="High", 3, Table1[[#This Row],[severity]]="Medium", 2, TRUE, 1)</f>
        <v>4</v>
      </c>
      <c r="Y4143">
        <f t="shared" si="128"/>
        <v>20</v>
      </c>
      <c r="Z4143" t="str">
        <f t="shared" si="129"/>
        <v>Evening (18-23)</v>
      </c>
    </row>
    <row r="4144" spans="1:26" x14ac:dyDescent="0.3">
      <c r="A4144" t="s">
        <v>6180</v>
      </c>
      <c r="B4144" t="s">
        <v>507</v>
      </c>
      <c r="C4144" t="s">
        <v>258</v>
      </c>
      <c r="D4144" t="s">
        <v>100</v>
      </c>
      <c r="E4144" t="s">
        <v>23</v>
      </c>
      <c r="F4144">
        <f>MONTH(Table1[[#This Row],[incident_datetime]])</f>
        <v>11</v>
      </c>
      <c r="G4144">
        <f>YEAR(Table1[[#This Row],[incident_datetime]])</f>
        <v>2020</v>
      </c>
      <c r="H4144" s="1">
        <v>44159.194861111115</v>
      </c>
      <c r="I4144" t="s">
        <v>169</v>
      </c>
      <c r="J4144" t="s">
        <v>1902</v>
      </c>
      <c r="K4144">
        <v>28</v>
      </c>
      <c r="L4144" t="s">
        <v>43</v>
      </c>
      <c r="M4144" t="s">
        <v>35</v>
      </c>
      <c r="N4144" t="s">
        <v>4666</v>
      </c>
      <c r="O4144">
        <v>14</v>
      </c>
      <c r="P4144" t="s">
        <v>59</v>
      </c>
      <c r="Q4144" t="s">
        <v>27</v>
      </c>
      <c r="R4144" t="s">
        <v>139</v>
      </c>
      <c r="S4144" t="s">
        <v>132</v>
      </c>
      <c r="T4144" t="s">
        <v>270</v>
      </c>
      <c r="U4144">
        <v>2</v>
      </c>
      <c r="V4144" s="4">
        <v>15201.64</v>
      </c>
      <c r="W4144" t="s">
        <v>110</v>
      </c>
      <c r="X4144" cm="1">
        <f t="array" ref="X4144">_xlfn.IFS(Table1[[#This Row],[severity]]="Critical", 4, Table1[[#This Row],[severity]]="High", 3, Table1[[#This Row],[severity]]="Medium", 2, TRUE, 1)</f>
        <v>2</v>
      </c>
      <c r="Y4144">
        <f t="shared" si="128"/>
        <v>4</v>
      </c>
      <c r="Z4144" t="str">
        <f t="shared" si="129"/>
        <v>Night (00-05)</v>
      </c>
    </row>
    <row r="4145" spans="1:26" x14ac:dyDescent="0.3">
      <c r="A4145" t="s">
        <v>6181</v>
      </c>
      <c r="B4145" t="s">
        <v>64</v>
      </c>
      <c r="C4145" t="s">
        <v>468</v>
      </c>
      <c r="D4145" t="s">
        <v>88</v>
      </c>
      <c r="E4145" t="s">
        <v>39</v>
      </c>
      <c r="F4145">
        <f>MONTH(Table1[[#This Row],[incident_datetime]])</f>
        <v>1</v>
      </c>
      <c r="G4145">
        <f>YEAR(Table1[[#This Row],[incident_datetime]])</f>
        <v>2019</v>
      </c>
      <c r="H4145" s="1">
        <v>43492.665000000001</v>
      </c>
      <c r="I4145" t="s">
        <v>1020</v>
      </c>
      <c r="J4145" t="s">
        <v>1364</v>
      </c>
      <c r="K4145">
        <v>75</v>
      </c>
      <c r="L4145" t="s">
        <v>43</v>
      </c>
      <c r="M4145" t="s">
        <v>35</v>
      </c>
      <c r="N4145" t="s">
        <v>1905</v>
      </c>
      <c r="O4145">
        <v>56</v>
      </c>
      <c r="P4145" t="s">
        <v>59</v>
      </c>
      <c r="Q4145" t="s">
        <v>27</v>
      </c>
      <c r="R4145" t="s">
        <v>52</v>
      </c>
      <c r="S4145" t="s">
        <v>61</v>
      </c>
      <c r="T4145" t="s">
        <v>155</v>
      </c>
      <c r="U4145">
        <v>3</v>
      </c>
      <c r="V4145" s="4">
        <v>18135.18</v>
      </c>
      <c r="W4145" t="s">
        <v>103</v>
      </c>
      <c r="X4145" cm="1">
        <f t="array" ref="X4145">_xlfn.IFS(Table1[[#This Row],[severity]]="Critical", 4, Table1[[#This Row],[severity]]="High", 3, Table1[[#This Row],[severity]]="Medium", 2, TRUE, 1)</f>
        <v>1</v>
      </c>
      <c r="Y4145">
        <f t="shared" si="128"/>
        <v>15</v>
      </c>
      <c r="Z4145" t="str">
        <f t="shared" si="129"/>
        <v>Afternoon (12-17)</v>
      </c>
    </row>
    <row r="4146" spans="1:26" x14ac:dyDescent="0.3">
      <c r="A4146" t="s">
        <v>6182</v>
      </c>
      <c r="B4146" t="s">
        <v>391</v>
      </c>
      <c r="C4146" t="s">
        <v>258</v>
      </c>
      <c r="D4146" t="s">
        <v>88</v>
      </c>
      <c r="E4146" t="s">
        <v>186</v>
      </c>
      <c r="F4146">
        <f>MONTH(Table1[[#This Row],[incident_datetime]])</f>
        <v>2</v>
      </c>
      <c r="G4146">
        <f>YEAR(Table1[[#This Row],[incident_datetime]])</f>
        <v>2018</v>
      </c>
      <c r="H4146" s="1">
        <v>43140.658854166664</v>
      </c>
      <c r="I4146" t="s">
        <v>113</v>
      </c>
      <c r="J4146" t="s">
        <v>4731</v>
      </c>
      <c r="K4146">
        <v>48</v>
      </c>
      <c r="L4146" t="s">
        <v>59</v>
      </c>
      <c r="M4146" t="s">
        <v>35</v>
      </c>
      <c r="N4146" t="s">
        <v>4683</v>
      </c>
      <c r="O4146">
        <v>24</v>
      </c>
      <c r="P4146" t="s">
        <v>59</v>
      </c>
      <c r="Q4146" t="s">
        <v>27</v>
      </c>
      <c r="R4146" t="s">
        <v>52</v>
      </c>
      <c r="S4146" t="s">
        <v>28</v>
      </c>
      <c r="T4146" t="s">
        <v>62</v>
      </c>
      <c r="U4146">
        <v>0</v>
      </c>
      <c r="V4146" s="4">
        <v>1359.02</v>
      </c>
      <c r="W4146" t="s">
        <v>103</v>
      </c>
      <c r="X4146" cm="1">
        <f t="array" ref="X4146">_xlfn.IFS(Table1[[#This Row],[severity]]="Critical", 4, Table1[[#This Row],[severity]]="High", 3, Table1[[#This Row],[severity]]="Medium", 2, TRUE, 1)</f>
        <v>1</v>
      </c>
      <c r="Y4146">
        <f t="shared" si="128"/>
        <v>15</v>
      </c>
      <c r="Z4146" t="str">
        <f t="shared" si="129"/>
        <v>Afternoon (12-17)</v>
      </c>
    </row>
    <row r="4147" spans="1:26" x14ac:dyDescent="0.3">
      <c r="A4147" t="s">
        <v>6183</v>
      </c>
      <c r="B4147" t="s">
        <v>232</v>
      </c>
      <c r="C4147" t="s">
        <v>258</v>
      </c>
      <c r="D4147" t="s">
        <v>77</v>
      </c>
      <c r="E4147" t="s">
        <v>78</v>
      </c>
      <c r="F4147">
        <f>MONTH(Table1[[#This Row],[incident_datetime]])</f>
        <v>4</v>
      </c>
      <c r="G4147">
        <f>YEAR(Table1[[#This Row],[incident_datetime]])</f>
        <v>2024</v>
      </c>
      <c r="H4147" s="1">
        <v>45387.948391203703</v>
      </c>
      <c r="I4147" t="s">
        <v>224</v>
      </c>
      <c r="J4147" t="s">
        <v>239</v>
      </c>
      <c r="K4147">
        <v>71</v>
      </c>
      <c r="L4147" t="s">
        <v>34</v>
      </c>
      <c r="M4147" t="s">
        <v>85</v>
      </c>
      <c r="N4147" t="s">
        <v>888</v>
      </c>
      <c r="O4147">
        <v>87</v>
      </c>
      <c r="P4147" t="s">
        <v>59</v>
      </c>
      <c r="Q4147" t="s">
        <v>116</v>
      </c>
      <c r="R4147" t="s">
        <v>97</v>
      </c>
      <c r="S4147" t="s">
        <v>61</v>
      </c>
      <c r="T4147" t="s">
        <v>155</v>
      </c>
      <c r="U4147">
        <v>0</v>
      </c>
      <c r="V4147" s="4">
        <v>13983.62</v>
      </c>
      <c r="W4147" t="s">
        <v>110</v>
      </c>
      <c r="X4147" cm="1">
        <f t="array" ref="X4147">_xlfn.IFS(Table1[[#This Row],[severity]]="Critical", 4, Table1[[#This Row],[severity]]="High", 3, Table1[[#This Row],[severity]]="Medium", 2, TRUE, 1)</f>
        <v>3</v>
      </c>
      <c r="Y4147">
        <f t="shared" si="128"/>
        <v>22</v>
      </c>
      <c r="Z4147" t="str">
        <f t="shared" si="129"/>
        <v>Evening (18-23)</v>
      </c>
    </row>
    <row r="4148" spans="1:26" x14ac:dyDescent="0.3">
      <c r="A4148" t="s">
        <v>6184</v>
      </c>
      <c r="B4148" t="s">
        <v>165</v>
      </c>
      <c r="C4148" t="s">
        <v>342</v>
      </c>
      <c r="D4148" t="s">
        <v>88</v>
      </c>
      <c r="E4148" t="s">
        <v>112</v>
      </c>
      <c r="F4148">
        <f>MONTH(Table1[[#This Row],[incident_datetime]])</f>
        <v>8</v>
      </c>
      <c r="G4148">
        <f>YEAR(Table1[[#This Row],[incident_datetime]])</f>
        <v>2024</v>
      </c>
      <c r="H4148" s="1">
        <v>45521.410856481481</v>
      </c>
      <c r="I4148" t="s">
        <v>712</v>
      </c>
      <c r="J4148" t="s">
        <v>2752</v>
      </c>
      <c r="K4148">
        <v>63</v>
      </c>
      <c r="L4148" t="s">
        <v>59</v>
      </c>
      <c r="M4148" t="s">
        <v>107</v>
      </c>
      <c r="N4148" t="s">
        <v>1110</v>
      </c>
      <c r="O4148">
        <v>28</v>
      </c>
      <c r="P4148" t="s">
        <v>59</v>
      </c>
      <c r="Q4148" t="s">
        <v>27</v>
      </c>
      <c r="R4148" t="s">
        <v>139</v>
      </c>
      <c r="S4148" t="s">
        <v>28</v>
      </c>
      <c r="T4148" t="s">
        <v>155</v>
      </c>
      <c r="U4148">
        <v>0</v>
      </c>
      <c r="V4148">
        <v>0</v>
      </c>
      <c r="W4148" t="s">
        <v>110</v>
      </c>
      <c r="X4148" cm="1">
        <f t="array" ref="X4148">_xlfn.IFS(Table1[[#This Row],[severity]]="Critical", 4, Table1[[#This Row],[severity]]="High", 3, Table1[[#This Row],[severity]]="Medium", 2, TRUE, 1)</f>
        <v>2</v>
      </c>
      <c r="Y4148">
        <f t="shared" si="128"/>
        <v>9</v>
      </c>
      <c r="Z4148" t="str">
        <f t="shared" si="129"/>
        <v>Morning (06-11)</v>
      </c>
    </row>
    <row r="4149" spans="1:26" x14ac:dyDescent="0.3">
      <c r="A4149" t="s">
        <v>6185</v>
      </c>
      <c r="B4149" t="s">
        <v>267</v>
      </c>
      <c r="C4149" t="s">
        <v>180</v>
      </c>
      <c r="D4149" t="s">
        <v>100</v>
      </c>
      <c r="E4149" t="s">
        <v>93</v>
      </c>
      <c r="F4149">
        <f>MONTH(Table1[[#This Row],[incident_datetime]])</f>
        <v>6</v>
      </c>
      <c r="G4149">
        <f>YEAR(Table1[[#This Row],[incident_datetime]])</f>
        <v>2018</v>
      </c>
      <c r="H4149" s="1">
        <v>43264.091006944444</v>
      </c>
      <c r="I4149" t="s">
        <v>636</v>
      </c>
      <c r="J4149" t="s">
        <v>1267</v>
      </c>
      <c r="K4149">
        <v>46</v>
      </c>
      <c r="L4149" t="s">
        <v>43</v>
      </c>
      <c r="M4149" t="s">
        <v>85</v>
      </c>
      <c r="N4149" t="s">
        <v>51</v>
      </c>
      <c r="O4149">
        <v>34</v>
      </c>
      <c r="P4149" t="s">
        <v>59</v>
      </c>
      <c r="Q4149" t="s">
        <v>70</v>
      </c>
      <c r="R4149" t="s">
        <v>52</v>
      </c>
      <c r="S4149" t="s">
        <v>28</v>
      </c>
      <c r="T4149" t="s">
        <v>155</v>
      </c>
      <c r="U4149">
        <v>4</v>
      </c>
      <c r="V4149" s="4">
        <v>1383.57</v>
      </c>
      <c r="W4149" t="s">
        <v>103</v>
      </c>
      <c r="X4149" cm="1">
        <f t="array" ref="X4149">_xlfn.IFS(Table1[[#This Row],[severity]]="Critical", 4, Table1[[#This Row],[severity]]="High", 3, Table1[[#This Row],[severity]]="Medium", 2, TRUE, 1)</f>
        <v>1</v>
      </c>
      <c r="Y4149">
        <f t="shared" si="128"/>
        <v>2</v>
      </c>
      <c r="Z4149" t="str">
        <f t="shared" si="129"/>
        <v>Night (00-05)</v>
      </c>
    </row>
    <row r="4150" spans="1:26" x14ac:dyDescent="0.3">
      <c r="A4150" t="s">
        <v>6186</v>
      </c>
      <c r="B4150" t="s">
        <v>507</v>
      </c>
      <c r="C4150" t="s">
        <v>468</v>
      </c>
      <c r="D4150" t="s">
        <v>92</v>
      </c>
      <c r="E4150" t="s">
        <v>78</v>
      </c>
      <c r="F4150">
        <f>MONTH(Table1[[#This Row],[incident_datetime]])</f>
        <v>6</v>
      </c>
      <c r="G4150">
        <f>YEAR(Table1[[#This Row],[incident_datetime]])</f>
        <v>2022</v>
      </c>
      <c r="H4150" s="1">
        <v>44741.275972222225</v>
      </c>
      <c r="I4150" t="s">
        <v>351</v>
      </c>
      <c r="J4150" t="s">
        <v>1328</v>
      </c>
      <c r="K4150">
        <v>46</v>
      </c>
      <c r="L4150" t="s">
        <v>43</v>
      </c>
      <c r="M4150" t="s">
        <v>41</v>
      </c>
      <c r="N4150" t="s">
        <v>2073</v>
      </c>
      <c r="O4150">
        <v>20</v>
      </c>
      <c r="P4150" t="s">
        <v>34</v>
      </c>
      <c r="Q4150" t="s">
        <v>27</v>
      </c>
      <c r="R4150" t="s">
        <v>97</v>
      </c>
      <c r="S4150" t="s">
        <v>53</v>
      </c>
      <c r="T4150" t="s">
        <v>62</v>
      </c>
      <c r="U4150">
        <v>2</v>
      </c>
      <c r="V4150" s="4">
        <v>27238.71</v>
      </c>
      <c r="W4150" t="s">
        <v>103</v>
      </c>
      <c r="X4150" cm="1">
        <f t="array" ref="X4150">_xlfn.IFS(Table1[[#This Row],[severity]]="Critical", 4, Table1[[#This Row],[severity]]="High", 3, Table1[[#This Row],[severity]]="Medium", 2, TRUE, 1)</f>
        <v>3</v>
      </c>
      <c r="Y4150">
        <f t="shared" si="128"/>
        <v>6</v>
      </c>
      <c r="Z4150" t="str">
        <f t="shared" si="129"/>
        <v>Morning (06-11)</v>
      </c>
    </row>
    <row r="4151" spans="1:26" x14ac:dyDescent="0.3">
      <c r="A4151" t="s">
        <v>6187</v>
      </c>
      <c r="B4151" t="s">
        <v>242</v>
      </c>
      <c r="C4151" t="s">
        <v>562</v>
      </c>
      <c r="D4151" t="s">
        <v>88</v>
      </c>
      <c r="E4151" t="s">
        <v>93</v>
      </c>
      <c r="F4151">
        <f ca="1">MONTH(Table1[[#This Row],[incident_datetime]])</f>
        <v>8</v>
      </c>
      <c r="G4151">
        <f ca="1">YEAR(Table1[[#This Row],[incident_datetime]])</f>
        <v>2026</v>
      </c>
      <c r="H4151" s="2">
        <f ca="1">TODAY()</f>
        <v>46250</v>
      </c>
      <c r="I4151" t="s">
        <v>1975</v>
      </c>
      <c r="J4151" t="s">
        <v>2135</v>
      </c>
      <c r="K4151">
        <v>54</v>
      </c>
      <c r="L4151" t="s">
        <v>59</v>
      </c>
      <c r="M4151" t="s">
        <v>35</v>
      </c>
      <c r="N4151" t="s">
        <v>470</v>
      </c>
      <c r="O4151">
        <v>42</v>
      </c>
      <c r="P4151" t="s">
        <v>59</v>
      </c>
      <c r="Q4151" t="s">
        <v>27</v>
      </c>
      <c r="R4151" t="s">
        <v>97</v>
      </c>
      <c r="S4151" t="s">
        <v>61</v>
      </c>
      <c r="T4151" t="s">
        <v>155</v>
      </c>
      <c r="U4151">
        <v>1</v>
      </c>
      <c r="V4151" s="4">
        <v>41917.51</v>
      </c>
      <c r="W4151" t="s">
        <v>103</v>
      </c>
      <c r="X4151" cm="1">
        <f t="array" ref="X4151">_xlfn.IFS(Table1[[#This Row],[severity]]="Critical", 4, Table1[[#This Row],[severity]]="High", 3, Table1[[#This Row],[severity]]="Medium", 2, TRUE, 1)</f>
        <v>3</v>
      </c>
      <c r="Y4151">
        <f t="shared" ca="1" si="128"/>
        <v>0</v>
      </c>
      <c r="Z4151" t="str">
        <f t="shared" ca="1" si="129"/>
        <v>Night (00-05)</v>
      </c>
    </row>
    <row r="4152" spans="1:26" x14ac:dyDescent="0.3">
      <c r="A4152" t="s">
        <v>6188</v>
      </c>
      <c r="B4152" t="s">
        <v>598</v>
      </c>
      <c r="C4152" t="s">
        <v>342</v>
      </c>
      <c r="D4152" t="s">
        <v>22</v>
      </c>
      <c r="E4152" t="s">
        <v>186</v>
      </c>
      <c r="F4152">
        <f>MONTH(Table1[[#This Row],[incident_datetime]])</f>
        <v>10</v>
      </c>
      <c r="G4152">
        <f>YEAR(Table1[[#This Row],[incident_datetime]])</f>
        <v>2022</v>
      </c>
      <c r="H4152" s="1">
        <v>44843.861168981479</v>
      </c>
      <c r="I4152" t="s">
        <v>750</v>
      </c>
      <c r="J4152" t="s">
        <v>1913</v>
      </c>
      <c r="K4152">
        <v>28</v>
      </c>
      <c r="L4152" t="s">
        <v>59</v>
      </c>
      <c r="M4152" t="s">
        <v>107</v>
      </c>
      <c r="N4152" t="s">
        <v>1459</v>
      </c>
      <c r="O4152">
        <v>68</v>
      </c>
      <c r="P4152" t="s">
        <v>59</v>
      </c>
      <c r="Q4152" t="s">
        <v>70</v>
      </c>
      <c r="R4152" t="s">
        <v>139</v>
      </c>
      <c r="S4152" t="s">
        <v>28</v>
      </c>
      <c r="T4152" t="s">
        <v>155</v>
      </c>
      <c r="U4152">
        <v>2</v>
      </c>
      <c r="V4152">
        <v>0</v>
      </c>
      <c r="W4152" t="s">
        <v>103</v>
      </c>
      <c r="X4152" cm="1">
        <f t="array" ref="X4152">_xlfn.IFS(Table1[[#This Row],[severity]]="Critical", 4, Table1[[#This Row],[severity]]="High", 3, Table1[[#This Row],[severity]]="Medium", 2, TRUE, 1)</f>
        <v>2</v>
      </c>
      <c r="Y4152">
        <f t="shared" si="128"/>
        <v>20</v>
      </c>
      <c r="Z4152" t="str">
        <f t="shared" si="129"/>
        <v>Evening (18-23)</v>
      </c>
    </row>
    <row r="4153" spans="1:26" x14ac:dyDescent="0.3">
      <c r="A4153" t="s">
        <v>6189</v>
      </c>
      <c r="B4153" t="s">
        <v>338</v>
      </c>
      <c r="C4153" t="s">
        <v>468</v>
      </c>
      <c r="D4153" t="s">
        <v>38</v>
      </c>
      <c r="E4153" t="s">
        <v>55</v>
      </c>
      <c r="F4153">
        <f>MONTH(Table1[[#This Row],[incident_datetime]])</f>
        <v>8</v>
      </c>
      <c r="G4153">
        <f>YEAR(Table1[[#This Row],[incident_datetime]])</f>
        <v>2022</v>
      </c>
      <c r="H4153" s="1">
        <v>44795.883761574078</v>
      </c>
      <c r="I4153" t="s">
        <v>519</v>
      </c>
      <c r="J4153" t="s">
        <v>751</v>
      </c>
      <c r="K4153">
        <v>28</v>
      </c>
      <c r="L4153" t="s">
        <v>59</v>
      </c>
      <c r="M4153" t="s">
        <v>41</v>
      </c>
      <c r="N4153" t="s">
        <v>2156</v>
      </c>
      <c r="O4153">
        <v>78</v>
      </c>
      <c r="P4153" t="s">
        <v>34</v>
      </c>
      <c r="Q4153" t="s">
        <v>27</v>
      </c>
      <c r="R4153" t="s">
        <v>139</v>
      </c>
      <c r="S4153" t="s">
        <v>98</v>
      </c>
      <c r="T4153" t="s">
        <v>155</v>
      </c>
      <c r="U4153">
        <v>0</v>
      </c>
      <c r="V4153" s="4">
        <v>24415.83</v>
      </c>
      <c r="W4153" t="s">
        <v>103</v>
      </c>
      <c r="X4153" cm="1">
        <f t="array" ref="X4153">_xlfn.IFS(Table1[[#This Row],[severity]]="Critical", 4, Table1[[#This Row],[severity]]="High", 3, Table1[[#This Row],[severity]]="Medium", 2, TRUE, 1)</f>
        <v>2</v>
      </c>
      <c r="Y4153">
        <f t="shared" si="128"/>
        <v>21</v>
      </c>
      <c r="Z4153" t="str">
        <f t="shared" si="129"/>
        <v>Evening (18-23)</v>
      </c>
    </row>
    <row r="4154" spans="1:26" x14ac:dyDescent="0.3">
      <c r="A4154" t="s">
        <v>6190</v>
      </c>
      <c r="B4154" t="s">
        <v>338</v>
      </c>
      <c r="C4154" t="s">
        <v>220</v>
      </c>
      <c r="D4154" t="s">
        <v>100</v>
      </c>
      <c r="E4154" t="s">
        <v>23</v>
      </c>
      <c r="F4154">
        <f>MONTH(Table1[[#This Row],[incident_datetime]])</f>
        <v>8</v>
      </c>
      <c r="G4154">
        <f>YEAR(Table1[[#This Row],[incident_datetime]])</f>
        <v>2018</v>
      </c>
      <c r="H4154" s="1">
        <v>43320.465115740742</v>
      </c>
      <c r="I4154" t="s">
        <v>1975</v>
      </c>
      <c r="J4154" t="s">
        <v>3942</v>
      </c>
      <c r="K4154">
        <v>37</v>
      </c>
      <c r="L4154" t="s">
        <v>59</v>
      </c>
      <c r="M4154" t="s">
        <v>35</v>
      </c>
      <c r="N4154" t="s">
        <v>3662</v>
      </c>
      <c r="O4154">
        <v>67</v>
      </c>
      <c r="P4154" t="s">
        <v>59</v>
      </c>
      <c r="Q4154" t="s">
        <v>27</v>
      </c>
      <c r="R4154" t="s">
        <v>139</v>
      </c>
      <c r="S4154" t="s">
        <v>98</v>
      </c>
      <c r="T4154" t="s">
        <v>62</v>
      </c>
      <c r="U4154">
        <v>4</v>
      </c>
      <c r="V4154" s="4">
        <v>39229.54</v>
      </c>
      <c r="W4154" t="s">
        <v>110</v>
      </c>
      <c r="X4154" cm="1">
        <f t="array" ref="X4154">_xlfn.IFS(Table1[[#This Row],[severity]]="Critical", 4, Table1[[#This Row],[severity]]="High", 3, Table1[[#This Row],[severity]]="Medium", 2, TRUE, 1)</f>
        <v>2</v>
      </c>
      <c r="Y4154">
        <f t="shared" si="128"/>
        <v>11</v>
      </c>
      <c r="Z4154" t="str">
        <f t="shared" si="129"/>
        <v>Morning (06-11)</v>
      </c>
    </row>
    <row r="4155" spans="1:26" x14ac:dyDescent="0.3">
      <c r="A4155" t="s">
        <v>6191</v>
      </c>
      <c r="B4155" t="s">
        <v>64</v>
      </c>
      <c r="C4155" t="s">
        <v>220</v>
      </c>
      <c r="D4155" t="s">
        <v>77</v>
      </c>
      <c r="E4155" t="s">
        <v>39</v>
      </c>
      <c r="F4155">
        <f>MONTH(Table1[[#This Row],[incident_datetime]])</f>
        <v>8</v>
      </c>
      <c r="G4155">
        <f>YEAR(Table1[[#This Row],[incident_datetime]])</f>
        <v>2019</v>
      </c>
      <c r="H4155" s="1">
        <v>43708.600428240738</v>
      </c>
      <c r="I4155" t="s">
        <v>524</v>
      </c>
      <c r="J4155" t="s">
        <v>4415</v>
      </c>
      <c r="K4155">
        <v>67</v>
      </c>
      <c r="L4155" t="s">
        <v>34</v>
      </c>
      <c r="M4155" t="s">
        <v>34</v>
      </c>
      <c r="N4155" t="s">
        <v>6192</v>
      </c>
      <c r="O4155">
        <v>19</v>
      </c>
      <c r="P4155" t="s">
        <v>43</v>
      </c>
      <c r="Q4155" t="s">
        <v>70</v>
      </c>
      <c r="R4155" t="s">
        <v>109</v>
      </c>
      <c r="S4155" t="s">
        <v>61</v>
      </c>
      <c r="T4155" t="s">
        <v>155</v>
      </c>
      <c r="U4155">
        <v>1</v>
      </c>
      <c r="V4155" s="4">
        <v>35524.199999999997</v>
      </c>
      <c r="W4155" t="s">
        <v>103</v>
      </c>
      <c r="X4155" cm="1">
        <f t="array" ref="X4155">_xlfn.IFS(Table1[[#This Row],[severity]]="Critical", 4, Table1[[#This Row],[severity]]="High", 3, Table1[[#This Row],[severity]]="Medium", 2, TRUE, 1)</f>
        <v>4</v>
      </c>
      <c r="Y4155">
        <f t="shared" si="128"/>
        <v>14</v>
      </c>
      <c r="Z4155" t="str">
        <f t="shared" si="129"/>
        <v>Afternoon (12-17)</v>
      </c>
    </row>
    <row r="4156" spans="1:26" x14ac:dyDescent="0.3">
      <c r="A4156" t="s">
        <v>6193</v>
      </c>
      <c r="B4156" t="s">
        <v>422</v>
      </c>
      <c r="C4156" t="s">
        <v>686</v>
      </c>
      <c r="D4156" t="s">
        <v>88</v>
      </c>
      <c r="E4156" t="s">
        <v>112</v>
      </c>
      <c r="F4156">
        <f>MONTH(Table1[[#This Row],[incident_datetime]])</f>
        <v>4</v>
      </c>
      <c r="G4156">
        <f>YEAR(Table1[[#This Row],[incident_datetime]])</f>
        <v>2024</v>
      </c>
      <c r="H4156" s="1">
        <v>45412.11577546296</v>
      </c>
      <c r="I4156" t="s">
        <v>362</v>
      </c>
      <c r="J4156" t="s">
        <v>3646</v>
      </c>
      <c r="K4156">
        <v>50</v>
      </c>
      <c r="L4156" t="s">
        <v>43</v>
      </c>
      <c r="M4156" t="s">
        <v>35</v>
      </c>
      <c r="N4156" t="s">
        <v>1294</v>
      </c>
      <c r="O4156">
        <v>49</v>
      </c>
      <c r="P4156" t="s">
        <v>34</v>
      </c>
      <c r="Q4156" t="s">
        <v>27</v>
      </c>
      <c r="R4156" t="s">
        <v>109</v>
      </c>
      <c r="S4156" t="s">
        <v>98</v>
      </c>
      <c r="T4156" t="s">
        <v>62</v>
      </c>
      <c r="U4156">
        <v>0</v>
      </c>
      <c r="V4156" s="4">
        <v>41039.01</v>
      </c>
      <c r="W4156" t="s">
        <v>110</v>
      </c>
      <c r="X4156" cm="1">
        <f t="array" ref="X4156">_xlfn.IFS(Table1[[#This Row],[severity]]="Critical", 4, Table1[[#This Row],[severity]]="High", 3, Table1[[#This Row],[severity]]="Medium", 2, TRUE, 1)</f>
        <v>4</v>
      </c>
      <c r="Y4156">
        <f t="shared" si="128"/>
        <v>2</v>
      </c>
      <c r="Z4156" t="str">
        <f t="shared" si="129"/>
        <v>Night (00-05)</v>
      </c>
    </row>
    <row r="4157" spans="1:26" x14ac:dyDescent="0.3">
      <c r="A4157" t="s">
        <v>6194</v>
      </c>
      <c r="B4157" t="s">
        <v>250</v>
      </c>
      <c r="C4157" t="s">
        <v>233</v>
      </c>
      <c r="D4157" t="s">
        <v>77</v>
      </c>
      <c r="E4157" t="s">
        <v>112</v>
      </c>
      <c r="F4157">
        <f>MONTH(Table1[[#This Row],[incident_datetime]])</f>
        <v>7</v>
      </c>
      <c r="G4157">
        <f>YEAR(Table1[[#This Row],[incident_datetime]])</f>
        <v>2019</v>
      </c>
      <c r="H4157" s="1">
        <v>43650.53634259259</v>
      </c>
      <c r="I4157" t="s">
        <v>234</v>
      </c>
      <c r="J4157" t="s">
        <v>2072</v>
      </c>
      <c r="K4157">
        <v>15</v>
      </c>
      <c r="L4157" t="s">
        <v>43</v>
      </c>
      <c r="M4157" t="s">
        <v>35</v>
      </c>
      <c r="N4157" t="s">
        <v>2256</v>
      </c>
      <c r="O4157">
        <v>67</v>
      </c>
      <c r="P4157" t="s">
        <v>34</v>
      </c>
      <c r="Q4157" t="s">
        <v>70</v>
      </c>
      <c r="R4157" t="s">
        <v>109</v>
      </c>
      <c r="S4157" t="s">
        <v>28</v>
      </c>
      <c r="T4157" t="s">
        <v>62</v>
      </c>
      <c r="U4157">
        <v>2</v>
      </c>
      <c r="V4157" s="4">
        <v>39257.279999999999</v>
      </c>
      <c r="W4157" t="s">
        <v>103</v>
      </c>
      <c r="X4157" cm="1">
        <f t="array" ref="X4157">_xlfn.IFS(Table1[[#This Row],[severity]]="Critical", 4, Table1[[#This Row],[severity]]="High", 3, Table1[[#This Row],[severity]]="Medium", 2, TRUE, 1)</f>
        <v>4</v>
      </c>
      <c r="Y4157">
        <f t="shared" si="128"/>
        <v>12</v>
      </c>
      <c r="Z4157" t="str">
        <f t="shared" si="129"/>
        <v>Afternoon (12-17)</v>
      </c>
    </row>
    <row r="4158" spans="1:26" x14ac:dyDescent="0.3">
      <c r="A4158" t="s">
        <v>6195</v>
      </c>
      <c r="B4158" t="s">
        <v>263</v>
      </c>
      <c r="C4158" t="s">
        <v>220</v>
      </c>
      <c r="D4158" t="s">
        <v>92</v>
      </c>
      <c r="E4158" t="s">
        <v>55</v>
      </c>
      <c r="F4158">
        <f>MONTH(Table1[[#This Row],[incident_datetime]])</f>
        <v>12</v>
      </c>
      <c r="G4158">
        <f>YEAR(Table1[[#This Row],[incident_datetime]])</f>
        <v>2024</v>
      </c>
      <c r="H4158" s="1">
        <v>45653.387453703705</v>
      </c>
      <c r="I4158" t="s">
        <v>412</v>
      </c>
      <c r="J4158" t="s">
        <v>3255</v>
      </c>
      <c r="K4158">
        <v>46</v>
      </c>
      <c r="L4158" t="s">
        <v>43</v>
      </c>
      <c r="M4158" t="s">
        <v>85</v>
      </c>
      <c r="N4158" t="s">
        <v>1100</v>
      </c>
      <c r="O4158">
        <v>79</v>
      </c>
      <c r="P4158" t="s">
        <v>59</v>
      </c>
      <c r="Q4158" t="s">
        <v>60</v>
      </c>
      <c r="R4158" t="s">
        <v>139</v>
      </c>
      <c r="S4158" t="s">
        <v>61</v>
      </c>
      <c r="T4158" t="s">
        <v>62</v>
      </c>
      <c r="U4158">
        <v>0</v>
      </c>
      <c r="V4158">
        <v>0</v>
      </c>
      <c r="W4158" t="s">
        <v>110</v>
      </c>
      <c r="X4158" cm="1">
        <f t="array" ref="X4158">_xlfn.IFS(Table1[[#This Row],[severity]]="Critical", 4, Table1[[#This Row],[severity]]="High", 3, Table1[[#This Row],[severity]]="Medium", 2, TRUE, 1)</f>
        <v>2</v>
      </c>
      <c r="Y4158">
        <f t="shared" si="128"/>
        <v>9</v>
      </c>
      <c r="Z4158" t="str">
        <f t="shared" si="129"/>
        <v>Morning (06-11)</v>
      </c>
    </row>
    <row r="4159" spans="1:26" x14ac:dyDescent="0.3">
      <c r="A4159" t="s">
        <v>6196</v>
      </c>
      <c r="B4159" t="s">
        <v>373</v>
      </c>
      <c r="C4159" t="s">
        <v>342</v>
      </c>
      <c r="D4159" t="s">
        <v>48</v>
      </c>
      <c r="E4159" t="s">
        <v>31</v>
      </c>
      <c r="F4159">
        <f>MONTH(Table1[[#This Row],[incident_datetime]])</f>
        <v>5</v>
      </c>
      <c r="G4159">
        <f>YEAR(Table1[[#This Row],[incident_datetime]])</f>
        <v>2024</v>
      </c>
      <c r="H4159" s="1">
        <v>45423.932118055556</v>
      </c>
      <c r="I4159" t="s">
        <v>832</v>
      </c>
      <c r="J4159" t="s">
        <v>374</v>
      </c>
      <c r="K4159">
        <v>52</v>
      </c>
      <c r="L4159" t="s">
        <v>43</v>
      </c>
      <c r="M4159" t="s">
        <v>85</v>
      </c>
      <c r="N4159" t="s">
        <v>3639</v>
      </c>
      <c r="O4159">
        <v>55</v>
      </c>
      <c r="P4159" t="s">
        <v>59</v>
      </c>
      <c r="Q4159" t="s">
        <v>70</v>
      </c>
      <c r="R4159" t="s">
        <v>109</v>
      </c>
      <c r="S4159" t="s">
        <v>132</v>
      </c>
      <c r="T4159" t="s">
        <v>155</v>
      </c>
      <c r="U4159">
        <v>3</v>
      </c>
      <c r="V4159" s="4">
        <v>24184.38</v>
      </c>
      <c r="W4159" t="s">
        <v>110</v>
      </c>
      <c r="X4159" cm="1">
        <f t="array" ref="X4159">_xlfn.IFS(Table1[[#This Row],[severity]]="Critical", 4, Table1[[#This Row],[severity]]="High", 3, Table1[[#This Row],[severity]]="Medium", 2, TRUE, 1)</f>
        <v>4</v>
      </c>
      <c r="Y4159">
        <f t="shared" si="128"/>
        <v>22</v>
      </c>
      <c r="Z4159" t="str">
        <f t="shared" si="129"/>
        <v>Evening (18-23)</v>
      </c>
    </row>
    <row r="4160" spans="1:26" x14ac:dyDescent="0.3">
      <c r="A4160" t="s">
        <v>6197</v>
      </c>
      <c r="B4160" t="s">
        <v>250</v>
      </c>
      <c r="C4160" t="s">
        <v>135</v>
      </c>
      <c r="D4160" t="s">
        <v>65</v>
      </c>
      <c r="E4160" t="s">
        <v>112</v>
      </c>
      <c r="F4160">
        <f>MONTH(Table1[[#This Row],[incident_datetime]])</f>
        <v>6</v>
      </c>
      <c r="G4160">
        <f>YEAR(Table1[[#This Row],[incident_datetime]])</f>
        <v>2018</v>
      </c>
      <c r="H4160" s="1">
        <v>43273.049328703702</v>
      </c>
      <c r="I4160" t="s">
        <v>1070</v>
      </c>
      <c r="J4160" t="s">
        <v>3252</v>
      </c>
      <c r="K4160">
        <v>70</v>
      </c>
      <c r="L4160" t="s">
        <v>43</v>
      </c>
      <c r="M4160" t="s">
        <v>35</v>
      </c>
      <c r="N4160" t="s">
        <v>4464</v>
      </c>
      <c r="O4160">
        <v>51</v>
      </c>
      <c r="P4160" t="s">
        <v>34</v>
      </c>
      <c r="Q4160" t="s">
        <v>60</v>
      </c>
      <c r="R4160" t="s">
        <v>97</v>
      </c>
      <c r="S4160" t="s">
        <v>98</v>
      </c>
      <c r="T4160" t="s">
        <v>29</v>
      </c>
      <c r="U4160">
        <v>3</v>
      </c>
      <c r="V4160" s="4">
        <v>7014.57</v>
      </c>
      <c r="W4160" t="s">
        <v>110</v>
      </c>
      <c r="X4160" cm="1">
        <f t="array" ref="X4160">_xlfn.IFS(Table1[[#This Row],[severity]]="Critical", 4, Table1[[#This Row],[severity]]="High", 3, Table1[[#This Row],[severity]]="Medium", 2, TRUE, 1)</f>
        <v>3</v>
      </c>
      <c r="Y4160">
        <f t="shared" si="128"/>
        <v>1</v>
      </c>
      <c r="Z4160" t="str">
        <f t="shared" si="129"/>
        <v>Night (00-05)</v>
      </c>
    </row>
    <row r="4161" spans="1:26" x14ac:dyDescent="0.3">
      <c r="A4161" t="s">
        <v>6198</v>
      </c>
      <c r="B4161" t="s">
        <v>263</v>
      </c>
      <c r="C4161" t="s">
        <v>342</v>
      </c>
      <c r="D4161" t="s">
        <v>92</v>
      </c>
      <c r="E4161" t="s">
        <v>93</v>
      </c>
      <c r="F4161">
        <f>MONTH(Table1[[#This Row],[incident_datetime]])</f>
        <v>10</v>
      </c>
      <c r="G4161">
        <f>YEAR(Table1[[#This Row],[incident_datetime]])</f>
        <v>2023</v>
      </c>
      <c r="H4161" s="1">
        <v>45230.102442129632</v>
      </c>
      <c r="I4161" t="s">
        <v>1386</v>
      </c>
      <c r="J4161" t="s">
        <v>1769</v>
      </c>
      <c r="K4161">
        <v>29</v>
      </c>
      <c r="L4161" t="s">
        <v>59</v>
      </c>
      <c r="M4161" t="s">
        <v>85</v>
      </c>
      <c r="O4161">
        <v>56</v>
      </c>
      <c r="P4161" t="s">
        <v>59</v>
      </c>
      <c r="Q4161" t="s">
        <v>27</v>
      </c>
      <c r="R4161" t="s">
        <v>109</v>
      </c>
      <c r="S4161" t="s">
        <v>61</v>
      </c>
      <c r="T4161" t="s">
        <v>155</v>
      </c>
      <c r="U4161">
        <v>0</v>
      </c>
      <c r="V4161" s="4">
        <v>45485.58</v>
      </c>
      <c r="W4161" t="s">
        <v>110</v>
      </c>
      <c r="X4161" cm="1">
        <f t="array" ref="X4161">_xlfn.IFS(Table1[[#This Row],[severity]]="Critical", 4, Table1[[#This Row],[severity]]="High", 3, Table1[[#This Row],[severity]]="Medium", 2, TRUE, 1)</f>
        <v>4</v>
      </c>
      <c r="Y4161">
        <f t="shared" si="128"/>
        <v>2</v>
      </c>
      <c r="Z4161" t="str">
        <f t="shared" si="129"/>
        <v>Night (00-05)</v>
      </c>
    </row>
    <row r="4162" spans="1:26" x14ac:dyDescent="0.3">
      <c r="A4162" t="s">
        <v>6199</v>
      </c>
      <c r="B4162" t="s">
        <v>1173</v>
      </c>
      <c r="C4162" t="s">
        <v>686</v>
      </c>
      <c r="D4162" t="s">
        <v>92</v>
      </c>
      <c r="E4162" t="s">
        <v>72</v>
      </c>
      <c r="F4162">
        <f>MONTH(Table1[[#This Row],[incident_datetime]])</f>
        <v>5</v>
      </c>
      <c r="G4162">
        <f>YEAR(Table1[[#This Row],[incident_datetime]])</f>
        <v>2022</v>
      </c>
      <c r="H4162" s="1">
        <v>44691.688958333332</v>
      </c>
      <c r="I4162" t="s">
        <v>334</v>
      </c>
      <c r="J4162" t="s">
        <v>25</v>
      </c>
      <c r="K4162">
        <v>44</v>
      </c>
      <c r="L4162" t="s">
        <v>43</v>
      </c>
      <c r="M4162" t="s">
        <v>35</v>
      </c>
      <c r="N4162" t="s">
        <v>1252</v>
      </c>
      <c r="O4162">
        <v>20</v>
      </c>
      <c r="P4162" t="s">
        <v>59</v>
      </c>
      <c r="Q4162" t="s">
        <v>116</v>
      </c>
      <c r="R4162" t="s">
        <v>97</v>
      </c>
      <c r="S4162" t="s">
        <v>28</v>
      </c>
      <c r="T4162" t="s">
        <v>29</v>
      </c>
      <c r="U4162">
        <v>4</v>
      </c>
      <c r="V4162" s="4">
        <v>29708.81</v>
      </c>
      <c r="W4162" t="s">
        <v>110</v>
      </c>
      <c r="X4162" cm="1">
        <f t="array" ref="X4162">_xlfn.IFS(Table1[[#This Row],[severity]]="Critical", 4, Table1[[#This Row],[severity]]="High", 3, Table1[[#This Row],[severity]]="Medium", 2, TRUE, 1)</f>
        <v>3</v>
      </c>
      <c r="Y4162">
        <f t="shared" ref="Y4162:Y4225" si="130">HOUR(H4162)</f>
        <v>16</v>
      </c>
      <c r="Z4162" t="str">
        <f t="shared" ref="Z4162:Z4225" si="131">IF(Y4162&lt;6,"Night (00-05)",IF(Y4162&lt;12,"Morning (06-11)",IF(Y4162&lt;18,"Afternoon (12-17)","Evening (18-23)")))</f>
        <v>Afternoon (12-17)</v>
      </c>
    </row>
    <row r="4163" spans="1:26" x14ac:dyDescent="0.3">
      <c r="A4163" t="s">
        <v>6200</v>
      </c>
      <c r="B4163" t="s">
        <v>676</v>
      </c>
      <c r="C4163" t="s">
        <v>686</v>
      </c>
      <c r="D4163" t="s">
        <v>48</v>
      </c>
      <c r="E4163" t="s">
        <v>72</v>
      </c>
      <c r="F4163">
        <f>MONTH(Table1[[#This Row],[incident_datetime]])</f>
        <v>4</v>
      </c>
      <c r="G4163">
        <f>YEAR(Table1[[#This Row],[incident_datetime]])</f>
        <v>2021</v>
      </c>
      <c r="H4163" s="1">
        <v>44298.096238425926</v>
      </c>
      <c r="I4163" t="s">
        <v>142</v>
      </c>
      <c r="J4163" t="s">
        <v>7102</v>
      </c>
      <c r="K4163">
        <v>52</v>
      </c>
      <c r="L4163" t="s">
        <v>43</v>
      </c>
      <c r="M4163" t="s">
        <v>35</v>
      </c>
      <c r="O4163">
        <v>56</v>
      </c>
      <c r="P4163" t="s">
        <v>59</v>
      </c>
      <c r="Q4163" t="s">
        <v>27</v>
      </c>
      <c r="R4163" t="s">
        <v>109</v>
      </c>
      <c r="S4163" t="s">
        <v>28</v>
      </c>
      <c r="T4163" t="s">
        <v>155</v>
      </c>
      <c r="U4163">
        <v>5</v>
      </c>
      <c r="V4163">
        <v>0</v>
      </c>
      <c r="W4163" t="s">
        <v>110</v>
      </c>
      <c r="X4163" cm="1">
        <f t="array" ref="X4163">_xlfn.IFS(Table1[[#This Row],[severity]]="Critical", 4, Table1[[#This Row],[severity]]="High", 3, Table1[[#This Row],[severity]]="Medium", 2, TRUE, 1)</f>
        <v>4</v>
      </c>
      <c r="Y4163">
        <f t="shared" si="130"/>
        <v>2</v>
      </c>
      <c r="Z4163" t="str">
        <f t="shared" si="131"/>
        <v>Night (00-05)</v>
      </c>
    </row>
    <row r="4164" spans="1:26" x14ac:dyDescent="0.3">
      <c r="A4164" t="s">
        <v>6201</v>
      </c>
      <c r="B4164" t="s">
        <v>165</v>
      </c>
      <c r="C4164" t="s">
        <v>180</v>
      </c>
      <c r="D4164" t="s">
        <v>38</v>
      </c>
      <c r="E4164" t="s">
        <v>72</v>
      </c>
      <c r="F4164">
        <f>MONTH(Table1[[#This Row],[incident_datetime]])</f>
        <v>12</v>
      </c>
      <c r="G4164">
        <f>YEAR(Table1[[#This Row],[incident_datetime]])</f>
        <v>2022</v>
      </c>
      <c r="H4164" s="1">
        <v>44926.712500000001</v>
      </c>
      <c r="I4164" t="s">
        <v>462</v>
      </c>
      <c r="J4164" t="s">
        <v>1338</v>
      </c>
      <c r="K4164">
        <v>63</v>
      </c>
      <c r="L4164" t="s">
        <v>59</v>
      </c>
      <c r="M4164" t="s">
        <v>35</v>
      </c>
      <c r="N4164" t="s">
        <v>1395</v>
      </c>
      <c r="O4164">
        <v>50</v>
      </c>
      <c r="P4164" t="s">
        <v>43</v>
      </c>
      <c r="Q4164" t="s">
        <v>70</v>
      </c>
      <c r="R4164" t="s">
        <v>139</v>
      </c>
      <c r="S4164" t="s">
        <v>132</v>
      </c>
      <c r="T4164" t="s">
        <v>270</v>
      </c>
      <c r="U4164">
        <v>0</v>
      </c>
      <c r="V4164" s="4">
        <v>12448.51</v>
      </c>
      <c r="W4164" t="s">
        <v>103</v>
      </c>
      <c r="X4164" cm="1">
        <f t="array" ref="X4164">_xlfn.IFS(Table1[[#This Row],[severity]]="Critical", 4, Table1[[#This Row],[severity]]="High", 3, Table1[[#This Row],[severity]]="Medium", 2, TRUE, 1)</f>
        <v>2</v>
      </c>
      <c r="Y4164">
        <f t="shared" si="130"/>
        <v>17</v>
      </c>
      <c r="Z4164" t="str">
        <f t="shared" si="131"/>
        <v>Afternoon (12-17)</v>
      </c>
    </row>
    <row r="4165" spans="1:26" x14ac:dyDescent="0.3">
      <c r="A4165" t="s">
        <v>6202</v>
      </c>
      <c r="B4165" t="s">
        <v>338</v>
      </c>
      <c r="C4165" t="s">
        <v>233</v>
      </c>
      <c r="D4165" t="s">
        <v>22</v>
      </c>
      <c r="E4165" t="s">
        <v>78</v>
      </c>
      <c r="F4165">
        <f>MONTH(Table1[[#This Row],[incident_datetime]])</f>
        <v>11</v>
      </c>
      <c r="G4165">
        <f>YEAR(Table1[[#This Row],[incident_datetime]])</f>
        <v>2019</v>
      </c>
      <c r="H4165" s="1">
        <v>43771.945138888892</v>
      </c>
      <c r="I4165" t="s">
        <v>187</v>
      </c>
      <c r="J4165" t="s">
        <v>1186</v>
      </c>
      <c r="K4165">
        <v>61</v>
      </c>
      <c r="L4165" t="s">
        <v>59</v>
      </c>
      <c r="M4165" t="s">
        <v>85</v>
      </c>
      <c r="O4165">
        <v>56</v>
      </c>
      <c r="P4165" t="s">
        <v>59</v>
      </c>
      <c r="Q4165" t="s">
        <v>60</v>
      </c>
      <c r="R4165" t="s">
        <v>139</v>
      </c>
      <c r="S4165" t="s">
        <v>61</v>
      </c>
      <c r="T4165" t="s">
        <v>29</v>
      </c>
      <c r="U4165">
        <v>3</v>
      </c>
      <c r="V4165" s="4">
        <v>38909.22</v>
      </c>
      <c r="W4165" t="s">
        <v>110</v>
      </c>
      <c r="X4165" cm="1">
        <f t="array" ref="X4165">_xlfn.IFS(Table1[[#This Row],[severity]]="Critical", 4, Table1[[#This Row],[severity]]="High", 3, Table1[[#This Row],[severity]]="Medium", 2, TRUE, 1)</f>
        <v>2</v>
      </c>
      <c r="Y4165">
        <f t="shared" si="130"/>
        <v>22</v>
      </c>
      <c r="Z4165" t="str">
        <f t="shared" si="131"/>
        <v>Evening (18-23)</v>
      </c>
    </row>
    <row r="4166" spans="1:26" x14ac:dyDescent="0.3">
      <c r="A4166" t="s">
        <v>6203</v>
      </c>
      <c r="B4166" t="s">
        <v>242</v>
      </c>
      <c r="C4166" t="s">
        <v>220</v>
      </c>
      <c r="D4166" t="s">
        <v>65</v>
      </c>
      <c r="E4166" t="s">
        <v>31</v>
      </c>
      <c r="F4166">
        <f>MONTH(Table1[[#This Row],[incident_datetime]])</f>
        <v>9</v>
      </c>
      <c r="G4166">
        <f>YEAR(Table1[[#This Row],[incident_datetime]])</f>
        <v>2021</v>
      </c>
      <c r="H4166" s="1">
        <v>44446.886863425927</v>
      </c>
      <c r="I4166" t="s">
        <v>961</v>
      </c>
      <c r="J4166" t="s">
        <v>7102</v>
      </c>
      <c r="K4166">
        <v>52</v>
      </c>
      <c r="L4166" t="s">
        <v>43</v>
      </c>
      <c r="M4166" t="s">
        <v>35</v>
      </c>
      <c r="N4166" t="s">
        <v>521</v>
      </c>
      <c r="O4166">
        <v>89</v>
      </c>
      <c r="P4166" t="s">
        <v>59</v>
      </c>
      <c r="Q4166" t="s">
        <v>70</v>
      </c>
      <c r="R4166" t="s">
        <v>139</v>
      </c>
      <c r="S4166" t="s">
        <v>61</v>
      </c>
      <c r="T4166" t="s">
        <v>62</v>
      </c>
      <c r="U4166">
        <v>2</v>
      </c>
      <c r="V4166">
        <v>0</v>
      </c>
      <c r="W4166" t="s">
        <v>103</v>
      </c>
      <c r="X4166" cm="1">
        <f t="array" ref="X4166">_xlfn.IFS(Table1[[#This Row],[severity]]="Critical", 4, Table1[[#This Row],[severity]]="High", 3, Table1[[#This Row],[severity]]="Medium", 2, TRUE, 1)</f>
        <v>2</v>
      </c>
      <c r="Y4166">
        <f t="shared" si="130"/>
        <v>21</v>
      </c>
      <c r="Z4166" t="str">
        <f t="shared" si="131"/>
        <v>Evening (18-23)</v>
      </c>
    </row>
    <row r="4167" spans="1:26" x14ac:dyDescent="0.3">
      <c r="A4167" t="s">
        <v>6204</v>
      </c>
      <c r="B4167" t="s">
        <v>935</v>
      </c>
      <c r="C4167" t="s">
        <v>135</v>
      </c>
      <c r="D4167" t="s">
        <v>38</v>
      </c>
      <c r="E4167" t="s">
        <v>186</v>
      </c>
      <c r="F4167">
        <f>MONTH(Table1[[#This Row],[incident_datetime]])</f>
        <v>10</v>
      </c>
      <c r="G4167">
        <f>YEAR(Table1[[#This Row],[incident_datetime]])</f>
        <v>2019</v>
      </c>
      <c r="H4167" s="1">
        <v>43740.157569444447</v>
      </c>
      <c r="I4167" t="s">
        <v>238</v>
      </c>
      <c r="J4167" t="s">
        <v>849</v>
      </c>
      <c r="K4167">
        <v>48</v>
      </c>
      <c r="L4167" t="s">
        <v>43</v>
      </c>
      <c r="M4167" t="s">
        <v>85</v>
      </c>
      <c r="N4167" t="s">
        <v>3439</v>
      </c>
      <c r="O4167">
        <v>90</v>
      </c>
      <c r="P4167" t="s">
        <v>59</v>
      </c>
      <c r="Q4167" t="s">
        <v>70</v>
      </c>
      <c r="R4167" t="s">
        <v>97</v>
      </c>
      <c r="S4167" t="s">
        <v>98</v>
      </c>
      <c r="T4167" t="s">
        <v>29</v>
      </c>
      <c r="U4167">
        <v>4</v>
      </c>
      <c r="V4167" s="4">
        <v>43160.88</v>
      </c>
      <c r="W4167" t="s">
        <v>110</v>
      </c>
      <c r="X4167" cm="1">
        <f t="array" ref="X4167">_xlfn.IFS(Table1[[#This Row],[severity]]="Critical", 4, Table1[[#This Row],[severity]]="High", 3, Table1[[#This Row],[severity]]="Medium", 2, TRUE, 1)</f>
        <v>3</v>
      </c>
      <c r="Y4167">
        <f t="shared" si="130"/>
        <v>3</v>
      </c>
      <c r="Z4167" t="str">
        <f t="shared" si="131"/>
        <v>Night (00-05)</v>
      </c>
    </row>
    <row r="4168" spans="1:26" x14ac:dyDescent="0.3">
      <c r="A4168" t="s">
        <v>6205</v>
      </c>
      <c r="B4168" t="s">
        <v>676</v>
      </c>
      <c r="C4168" t="s">
        <v>686</v>
      </c>
      <c r="D4168" t="s">
        <v>88</v>
      </c>
      <c r="E4168" t="s">
        <v>93</v>
      </c>
      <c r="F4168">
        <f>MONTH(Table1[[#This Row],[incident_datetime]])</f>
        <v>4</v>
      </c>
      <c r="G4168">
        <f>YEAR(Table1[[#This Row],[incident_datetime]])</f>
        <v>2018</v>
      </c>
      <c r="H4168" s="1">
        <v>43208.44636574074</v>
      </c>
      <c r="I4168" t="s">
        <v>217</v>
      </c>
      <c r="J4168" t="s">
        <v>3340</v>
      </c>
      <c r="K4168">
        <v>55</v>
      </c>
      <c r="L4168" t="s">
        <v>43</v>
      </c>
      <c r="M4168" t="s">
        <v>41</v>
      </c>
      <c r="N4168" t="s">
        <v>1117</v>
      </c>
      <c r="O4168">
        <v>18</v>
      </c>
      <c r="P4168" t="s">
        <v>43</v>
      </c>
      <c r="Q4168" t="s">
        <v>70</v>
      </c>
      <c r="R4168" t="s">
        <v>52</v>
      </c>
      <c r="S4168" t="s">
        <v>61</v>
      </c>
      <c r="T4168" t="s">
        <v>62</v>
      </c>
      <c r="U4168">
        <v>5</v>
      </c>
      <c r="V4168" s="4">
        <v>12382.93</v>
      </c>
      <c r="W4168" t="s">
        <v>110</v>
      </c>
      <c r="X4168" cm="1">
        <f t="array" ref="X4168">_xlfn.IFS(Table1[[#This Row],[severity]]="Critical", 4, Table1[[#This Row],[severity]]="High", 3, Table1[[#This Row],[severity]]="Medium", 2, TRUE, 1)</f>
        <v>1</v>
      </c>
      <c r="Y4168">
        <f t="shared" si="130"/>
        <v>10</v>
      </c>
      <c r="Z4168" t="str">
        <f t="shared" si="131"/>
        <v>Morning (06-11)</v>
      </c>
    </row>
    <row r="4169" spans="1:26" x14ac:dyDescent="0.3">
      <c r="A4169" t="s">
        <v>6206</v>
      </c>
      <c r="B4169" t="s">
        <v>935</v>
      </c>
      <c r="C4169" t="s">
        <v>468</v>
      </c>
      <c r="D4169" t="s">
        <v>100</v>
      </c>
      <c r="E4169" t="s">
        <v>31</v>
      </c>
      <c r="F4169">
        <f>MONTH(Table1[[#This Row],[incident_datetime]])</f>
        <v>5</v>
      </c>
      <c r="G4169">
        <f>YEAR(Table1[[#This Row],[incident_datetime]])</f>
        <v>2021</v>
      </c>
      <c r="H4169" s="1">
        <v>44328.420868055553</v>
      </c>
      <c r="I4169" t="s">
        <v>993</v>
      </c>
      <c r="J4169" t="s">
        <v>551</v>
      </c>
      <c r="K4169">
        <v>40</v>
      </c>
      <c r="L4169" t="s">
        <v>43</v>
      </c>
      <c r="M4169" t="s">
        <v>41</v>
      </c>
      <c r="N4169" t="s">
        <v>206</v>
      </c>
      <c r="O4169">
        <v>18</v>
      </c>
      <c r="P4169" t="s">
        <v>59</v>
      </c>
      <c r="Q4169" t="s">
        <v>116</v>
      </c>
      <c r="R4169" t="s">
        <v>139</v>
      </c>
      <c r="S4169" t="s">
        <v>132</v>
      </c>
      <c r="T4169" t="s">
        <v>29</v>
      </c>
      <c r="U4169">
        <v>2</v>
      </c>
      <c r="V4169" s="4">
        <v>38377.26</v>
      </c>
      <c r="W4169" t="s">
        <v>110</v>
      </c>
      <c r="X4169" cm="1">
        <f t="array" ref="X4169">_xlfn.IFS(Table1[[#This Row],[severity]]="Critical", 4, Table1[[#This Row],[severity]]="High", 3, Table1[[#This Row],[severity]]="Medium", 2, TRUE, 1)</f>
        <v>2</v>
      </c>
      <c r="Y4169">
        <f t="shared" si="130"/>
        <v>10</v>
      </c>
      <c r="Z4169" t="str">
        <f t="shared" si="131"/>
        <v>Morning (06-11)</v>
      </c>
    </row>
    <row r="4170" spans="1:26" x14ac:dyDescent="0.3">
      <c r="A4170" t="s">
        <v>6207</v>
      </c>
      <c r="B4170" t="s">
        <v>685</v>
      </c>
      <c r="C4170" t="s">
        <v>258</v>
      </c>
      <c r="D4170" t="s">
        <v>22</v>
      </c>
      <c r="E4170" t="s">
        <v>23</v>
      </c>
      <c r="F4170">
        <f>MONTH(Table1[[#This Row],[incident_datetime]])</f>
        <v>3</v>
      </c>
      <c r="G4170">
        <f>YEAR(Table1[[#This Row],[incident_datetime]])</f>
        <v>2021</v>
      </c>
      <c r="H4170" s="1">
        <v>44276.390844907408</v>
      </c>
      <c r="I4170" t="s">
        <v>302</v>
      </c>
      <c r="J4170" t="s">
        <v>3961</v>
      </c>
      <c r="K4170">
        <v>56</v>
      </c>
      <c r="L4170" t="s">
        <v>59</v>
      </c>
      <c r="M4170" t="s">
        <v>35</v>
      </c>
      <c r="N4170" t="s">
        <v>420</v>
      </c>
      <c r="O4170">
        <v>20</v>
      </c>
      <c r="P4170" t="s">
        <v>59</v>
      </c>
      <c r="Q4170" t="s">
        <v>27</v>
      </c>
      <c r="R4170" t="s">
        <v>139</v>
      </c>
      <c r="S4170" t="s">
        <v>28</v>
      </c>
      <c r="T4170" t="s">
        <v>270</v>
      </c>
      <c r="U4170">
        <v>4</v>
      </c>
      <c r="V4170">
        <v>0</v>
      </c>
      <c r="W4170" t="s">
        <v>103</v>
      </c>
      <c r="X4170" cm="1">
        <f t="array" ref="X4170">_xlfn.IFS(Table1[[#This Row],[severity]]="Critical", 4, Table1[[#This Row],[severity]]="High", 3, Table1[[#This Row],[severity]]="Medium", 2, TRUE, 1)</f>
        <v>2</v>
      </c>
      <c r="Y4170">
        <f t="shared" si="130"/>
        <v>9</v>
      </c>
      <c r="Z4170" t="str">
        <f t="shared" si="131"/>
        <v>Morning (06-11)</v>
      </c>
    </row>
    <row r="4171" spans="1:26" x14ac:dyDescent="0.3">
      <c r="A4171" t="s">
        <v>6208</v>
      </c>
      <c r="B4171" t="s">
        <v>391</v>
      </c>
      <c r="C4171" t="s">
        <v>233</v>
      </c>
      <c r="D4171" t="s">
        <v>65</v>
      </c>
      <c r="E4171" t="s">
        <v>112</v>
      </c>
      <c r="F4171">
        <f>MONTH(Table1[[#This Row],[incident_datetime]])</f>
        <v>1</v>
      </c>
      <c r="G4171">
        <f>YEAR(Table1[[#This Row],[incident_datetime]])</f>
        <v>2019</v>
      </c>
      <c r="H4171" s="1">
        <v>43483.659479166665</v>
      </c>
      <c r="I4171" t="s">
        <v>1050</v>
      </c>
      <c r="J4171" t="s">
        <v>1278</v>
      </c>
      <c r="K4171">
        <v>42</v>
      </c>
      <c r="L4171" t="s">
        <v>43</v>
      </c>
      <c r="M4171" t="s">
        <v>34</v>
      </c>
      <c r="N4171" t="s">
        <v>2174</v>
      </c>
      <c r="O4171">
        <v>27</v>
      </c>
      <c r="P4171" t="s">
        <v>59</v>
      </c>
      <c r="Q4171" t="s">
        <v>116</v>
      </c>
      <c r="R4171" t="s">
        <v>52</v>
      </c>
      <c r="S4171" t="s">
        <v>98</v>
      </c>
      <c r="T4171" t="s">
        <v>155</v>
      </c>
      <c r="U4171">
        <v>3</v>
      </c>
      <c r="V4171" s="4">
        <v>11519.09</v>
      </c>
      <c r="W4171" t="s">
        <v>110</v>
      </c>
      <c r="X4171" cm="1">
        <f t="array" ref="X4171">_xlfn.IFS(Table1[[#This Row],[severity]]="Critical", 4, Table1[[#This Row],[severity]]="High", 3, Table1[[#This Row],[severity]]="Medium", 2, TRUE, 1)</f>
        <v>1</v>
      </c>
      <c r="Y4171">
        <f t="shared" si="130"/>
        <v>15</v>
      </c>
      <c r="Z4171" t="str">
        <f t="shared" si="131"/>
        <v>Afternoon (12-17)</v>
      </c>
    </row>
    <row r="4172" spans="1:26" x14ac:dyDescent="0.3">
      <c r="A4172" t="s">
        <v>6209</v>
      </c>
      <c r="B4172" t="s">
        <v>242</v>
      </c>
      <c r="C4172" t="s">
        <v>135</v>
      </c>
      <c r="D4172" t="s">
        <v>22</v>
      </c>
      <c r="E4172" t="s">
        <v>72</v>
      </c>
      <c r="F4172">
        <f ca="1">MONTH(Table1[[#This Row],[incident_datetime]])</f>
        <v>8</v>
      </c>
      <c r="G4172">
        <f ca="1">YEAR(Table1[[#This Row],[incident_datetime]])</f>
        <v>2026</v>
      </c>
      <c r="H4172" s="2">
        <f ca="1">TODAY()</f>
        <v>46250</v>
      </c>
      <c r="I4172" t="s">
        <v>259</v>
      </c>
      <c r="J4172" t="s">
        <v>1845</v>
      </c>
      <c r="K4172">
        <v>22</v>
      </c>
      <c r="L4172" t="s">
        <v>43</v>
      </c>
      <c r="M4172" t="s">
        <v>35</v>
      </c>
      <c r="N4172" t="s">
        <v>5097</v>
      </c>
      <c r="O4172">
        <v>88</v>
      </c>
      <c r="P4172" t="s">
        <v>34</v>
      </c>
      <c r="Q4172" t="s">
        <v>27</v>
      </c>
      <c r="R4172" t="s">
        <v>109</v>
      </c>
      <c r="S4172" t="s">
        <v>61</v>
      </c>
      <c r="T4172" t="s">
        <v>155</v>
      </c>
      <c r="U4172">
        <v>2</v>
      </c>
      <c r="V4172" s="4">
        <v>28182.31</v>
      </c>
      <c r="W4172" t="s">
        <v>110</v>
      </c>
      <c r="X4172" cm="1">
        <f t="array" ref="X4172">_xlfn.IFS(Table1[[#This Row],[severity]]="Critical", 4, Table1[[#This Row],[severity]]="High", 3, Table1[[#This Row],[severity]]="Medium", 2, TRUE, 1)</f>
        <v>4</v>
      </c>
      <c r="Y4172">
        <f t="shared" ca="1" si="130"/>
        <v>0</v>
      </c>
      <c r="Z4172" t="str">
        <f t="shared" ca="1" si="131"/>
        <v>Night (00-05)</v>
      </c>
    </row>
    <row r="4173" spans="1:26" x14ac:dyDescent="0.3">
      <c r="A4173" t="s">
        <v>6210</v>
      </c>
      <c r="B4173" t="s">
        <v>598</v>
      </c>
      <c r="C4173" t="s">
        <v>468</v>
      </c>
      <c r="D4173" t="s">
        <v>38</v>
      </c>
      <c r="E4173" t="s">
        <v>72</v>
      </c>
      <c r="F4173">
        <f>MONTH(Table1[[#This Row],[incident_datetime]])</f>
        <v>11</v>
      </c>
      <c r="G4173">
        <f>YEAR(Table1[[#This Row],[incident_datetime]])</f>
        <v>2023</v>
      </c>
      <c r="H4173" s="1">
        <v>45239.667662037034</v>
      </c>
      <c r="I4173" t="s">
        <v>234</v>
      </c>
      <c r="J4173" t="s">
        <v>1047</v>
      </c>
      <c r="K4173">
        <v>23</v>
      </c>
      <c r="L4173" t="s">
        <v>59</v>
      </c>
      <c r="M4173" t="s">
        <v>107</v>
      </c>
      <c r="N4173" t="s">
        <v>677</v>
      </c>
      <c r="O4173">
        <v>25</v>
      </c>
      <c r="P4173" t="s">
        <v>59</v>
      </c>
      <c r="Q4173" t="s">
        <v>27</v>
      </c>
      <c r="R4173" t="s">
        <v>97</v>
      </c>
      <c r="S4173" t="s">
        <v>28</v>
      </c>
      <c r="T4173" t="s">
        <v>270</v>
      </c>
      <c r="U4173">
        <v>3</v>
      </c>
      <c r="V4173" s="4">
        <v>12047.94</v>
      </c>
      <c r="W4173" t="s">
        <v>103</v>
      </c>
      <c r="X4173" cm="1">
        <f t="array" ref="X4173">_xlfn.IFS(Table1[[#This Row],[severity]]="Critical", 4, Table1[[#This Row],[severity]]="High", 3, Table1[[#This Row],[severity]]="Medium", 2, TRUE, 1)</f>
        <v>3</v>
      </c>
      <c r="Y4173">
        <f t="shared" si="130"/>
        <v>16</v>
      </c>
      <c r="Z4173" t="str">
        <f t="shared" si="131"/>
        <v>Afternoon (12-17)</v>
      </c>
    </row>
    <row r="4174" spans="1:26" x14ac:dyDescent="0.3">
      <c r="A4174" t="s">
        <v>6211</v>
      </c>
      <c r="B4174" t="s">
        <v>250</v>
      </c>
      <c r="C4174" t="s">
        <v>258</v>
      </c>
      <c r="D4174" t="s">
        <v>88</v>
      </c>
      <c r="E4174" t="s">
        <v>55</v>
      </c>
      <c r="F4174">
        <f>MONTH(Table1[[#This Row],[incident_datetime]])</f>
        <v>2</v>
      </c>
      <c r="G4174">
        <f>YEAR(Table1[[#This Row],[incident_datetime]])</f>
        <v>2018</v>
      </c>
      <c r="H4174" s="1">
        <v>43156.359340277777</v>
      </c>
      <c r="I4174" t="s">
        <v>32</v>
      </c>
      <c r="J4174" t="s">
        <v>4104</v>
      </c>
      <c r="K4174">
        <v>52</v>
      </c>
      <c r="L4174" t="s">
        <v>43</v>
      </c>
      <c r="M4174" t="s">
        <v>35</v>
      </c>
      <c r="N4174" t="s">
        <v>443</v>
      </c>
      <c r="O4174">
        <v>51</v>
      </c>
      <c r="P4174" t="s">
        <v>43</v>
      </c>
      <c r="Q4174" t="s">
        <v>27</v>
      </c>
      <c r="R4174" t="s">
        <v>109</v>
      </c>
      <c r="S4174" t="s">
        <v>132</v>
      </c>
      <c r="T4174" t="s">
        <v>29</v>
      </c>
      <c r="U4174">
        <v>1</v>
      </c>
      <c r="V4174" s="4">
        <v>43304.06</v>
      </c>
      <c r="W4174" t="s">
        <v>110</v>
      </c>
      <c r="X4174" cm="1">
        <f t="array" ref="X4174">_xlfn.IFS(Table1[[#This Row],[severity]]="Critical", 4, Table1[[#This Row],[severity]]="High", 3, Table1[[#This Row],[severity]]="Medium", 2, TRUE, 1)</f>
        <v>4</v>
      </c>
      <c r="Y4174">
        <f t="shared" si="130"/>
        <v>8</v>
      </c>
      <c r="Z4174" t="str">
        <f t="shared" si="131"/>
        <v>Morning (06-11)</v>
      </c>
    </row>
    <row r="4175" spans="1:26" x14ac:dyDescent="0.3">
      <c r="A4175" t="s">
        <v>6212</v>
      </c>
      <c r="B4175" t="s">
        <v>382</v>
      </c>
      <c r="C4175" t="s">
        <v>185</v>
      </c>
      <c r="D4175" t="s">
        <v>65</v>
      </c>
      <c r="E4175" t="s">
        <v>23</v>
      </c>
      <c r="F4175">
        <f>MONTH(Table1[[#This Row],[incident_datetime]])</f>
        <v>10</v>
      </c>
      <c r="G4175">
        <f>YEAR(Table1[[#This Row],[incident_datetime]])</f>
        <v>2020</v>
      </c>
      <c r="H4175" s="1">
        <v>44125.818645833337</v>
      </c>
      <c r="I4175" t="s">
        <v>1399</v>
      </c>
      <c r="J4175" t="s">
        <v>7102</v>
      </c>
      <c r="K4175">
        <v>52</v>
      </c>
      <c r="L4175" t="s">
        <v>43</v>
      </c>
      <c r="M4175" t="s">
        <v>35</v>
      </c>
      <c r="N4175" t="s">
        <v>875</v>
      </c>
      <c r="O4175">
        <v>17</v>
      </c>
      <c r="P4175" t="s">
        <v>43</v>
      </c>
      <c r="Q4175" t="s">
        <v>27</v>
      </c>
      <c r="R4175" t="s">
        <v>97</v>
      </c>
      <c r="S4175" t="s">
        <v>53</v>
      </c>
      <c r="T4175" t="s">
        <v>29</v>
      </c>
      <c r="U4175">
        <v>0</v>
      </c>
      <c r="V4175" s="4">
        <v>39057.86</v>
      </c>
      <c r="W4175" t="s">
        <v>110</v>
      </c>
      <c r="X4175" cm="1">
        <f t="array" ref="X4175">_xlfn.IFS(Table1[[#This Row],[severity]]="Critical", 4, Table1[[#This Row],[severity]]="High", 3, Table1[[#This Row],[severity]]="Medium", 2, TRUE, 1)</f>
        <v>3</v>
      </c>
      <c r="Y4175">
        <f t="shared" si="130"/>
        <v>19</v>
      </c>
      <c r="Z4175" t="str">
        <f t="shared" si="131"/>
        <v>Evening (18-23)</v>
      </c>
    </row>
    <row r="4176" spans="1:26" x14ac:dyDescent="0.3">
      <c r="A4176" t="s">
        <v>6213</v>
      </c>
      <c r="B4176" t="s">
        <v>539</v>
      </c>
      <c r="C4176" t="s">
        <v>233</v>
      </c>
      <c r="D4176" t="s">
        <v>65</v>
      </c>
      <c r="E4176" t="s">
        <v>93</v>
      </c>
      <c r="F4176">
        <f>MONTH(Table1[[#This Row],[incident_datetime]])</f>
        <v>4</v>
      </c>
      <c r="G4176">
        <f>YEAR(Table1[[#This Row],[incident_datetime]])</f>
        <v>2023</v>
      </c>
      <c r="H4176" s="1">
        <v>45028.106053240743</v>
      </c>
      <c r="I4176" t="s">
        <v>1438</v>
      </c>
      <c r="J4176" t="s">
        <v>7102</v>
      </c>
      <c r="K4176">
        <v>52</v>
      </c>
      <c r="L4176" t="s">
        <v>43</v>
      </c>
      <c r="M4176" t="s">
        <v>35</v>
      </c>
      <c r="N4176" t="s">
        <v>545</v>
      </c>
      <c r="O4176">
        <v>12</v>
      </c>
      <c r="P4176" t="s">
        <v>59</v>
      </c>
      <c r="Q4176" t="s">
        <v>27</v>
      </c>
      <c r="R4176" t="s">
        <v>97</v>
      </c>
      <c r="S4176" t="s">
        <v>61</v>
      </c>
      <c r="T4176" t="s">
        <v>155</v>
      </c>
      <c r="U4176">
        <v>0</v>
      </c>
      <c r="V4176" s="4">
        <v>40984.79</v>
      </c>
      <c r="W4176" t="s">
        <v>103</v>
      </c>
      <c r="X4176" cm="1">
        <f t="array" ref="X4176">_xlfn.IFS(Table1[[#This Row],[severity]]="Critical", 4, Table1[[#This Row],[severity]]="High", 3, Table1[[#This Row],[severity]]="Medium", 2, TRUE, 1)</f>
        <v>3</v>
      </c>
      <c r="Y4176">
        <f t="shared" si="130"/>
        <v>2</v>
      </c>
      <c r="Z4176" t="str">
        <f t="shared" si="131"/>
        <v>Night (00-05)</v>
      </c>
    </row>
    <row r="4177" spans="1:26" x14ac:dyDescent="0.3">
      <c r="A4177" t="s">
        <v>6214</v>
      </c>
      <c r="B4177" t="s">
        <v>306</v>
      </c>
      <c r="C4177" t="s">
        <v>135</v>
      </c>
      <c r="D4177" t="s">
        <v>38</v>
      </c>
      <c r="E4177" t="s">
        <v>39</v>
      </c>
      <c r="F4177">
        <f>MONTH(Table1[[#This Row],[incident_datetime]])</f>
        <v>7</v>
      </c>
      <c r="G4177">
        <f>YEAR(Table1[[#This Row],[incident_datetime]])</f>
        <v>2019</v>
      </c>
      <c r="H4177" s="1">
        <v>43670.190185185187</v>
      </c>
      <c r="I4177" t="s">
        <v>823</v>
      </c>
      <c r="J4177" t="s">
        <v>1067</v>
      </c>
      <c r="K4177">
        <v>75</v>
      </c>
      <c r="L4177" t="s">
        <v>43</v>
      </c>
      <c r="M4177" t="s">
        <v>85</v>
      </c>
      <c r="N4177" t="s">
        <v>923</v>
      </c>
      <c r="O4177">
        <v>11</v>
      </c>
      <c r="P4177" t="s">
        <v>43</v>
      </c>
      <c r="Q4177" t="s">
        <v>215</v>
      </c>
      <c r="R4177" t="s">
        <v>139</v>
      </c>
      <c r="S4177" t="s">
        <v>53</v>
      </c>
      <c r="T4177" t="s">
        <v>29</v>
      </c>
      <c r="U4177">
        <v>4</v>
      </c>
      <c r="V4177" s="4">
        <v>41274.769999999997</v>
      </c>
      <c r="W4177" t="s">
        <v>103</v>
      </c>
      <c r="X4177" cm="1">
        <f t="array" ref="X4177">_xlfn.IFS(Table1[[#This Row],[severity]]="Critical", 4, Table1[[#This Row],[severity]]="High", 3, Table1[[#This Row],[severity]]="Medium", 2, TRUE, 1)</f>
        <v>2</v>
      </c>
      <c r="Y4177">
        <f t="shared" si="130"/>
        <v>4</v>
      </c>
      <c r="Z4177" t="str">
        <f t="shared" si="131"/>
        <v>Night (00-05)</v>
      </c>
    </row>
    <row r="4178" spans="1:26" x14ac:dyDescent="0.3">
      <c r="A4178" t="s">
        <v>6215</v>
      </c>
      <c r="B4178" t="s">
        <v>382</v>
      </c>
      <c r="C4178" t="s">
        <v>562</v>
      </c>
      <c r="D4178" t="s">
        <v>22</v>
      </c>
      <c r="E4178" t="s">
        <v>112</v>
      </c>
      <c r="F4178">
        <f>MONTH(Table1[[#This Row],[incident_datetime]])</f>
        <v>8</v>
      </c>
      <c r="G4178">
        <f>YEAR(Table1[[#This Row],[incident_datetime]])</f>
        <v>2018</v>
      </c>
      <c r="H4178" s="1">
        <v>43315.24114583333</v>
      </c>
      <c r="I4178" t="s">
        <v>644</v>
      </c>
      <c r="J4178" t="s">
        <v>1449</v>
      </c>
      <c r="K4178">
        <v>66</v>
      </c>
      <c r="L4178" t="s">
        <v>43</v>
      </c>
      <c r="M4178" t="s">
        <v>35</v>
      </c>
      <c r="O4178">
        <v>56</v>
      </c>
      <c r="P4178" t="s">
        <v>59</v>
      </c>
      <c r="Q4178" t="s">
        <v>70</v>
      </c>
      <c r="R4178" t="s">
        <v>97</v>
      </c>
      <c r="S4178" t="s">
        <v>53</v>
      </c>
      <c r="T4178" t="s">
        <v>29</v>
      </c>
      <c r="U4178">
        <v>5</v>
      </c>
      <c r="V4178" s="4">
        <v>22561.360000000001</v>
      </c>
      <c r="W4178" t="s">
        <v>110</v>
      </c>
      <c r="X4178" cm="1">
        <f t="array" ref="X4178">_xlfn.IFS(Table1[[#This Row],[severity]]="Critical", 4, Table1[[#This Row],[severity]]="High", 3, Table1[[#This Row],[severity]]="Medium", 2, TRUE, 1)</f>
        <v>3</v>
      </c>
      <c r="Y4178">
        <f t="shared" si="130"/>
        <v>5</v>
      </c>
      <c r="Z4178" t="str">
        <f t="shared" si="131"/>
        <v>Night (00-05)</v>
      </c>
    </row>
    <row r="4179" spans="1:26" x14ac:dyDescent="0.3">
      <c r="A4179" t="s">
        <v>6216</v>
      </c>
      <c r="B4179" t="s">
        <v>685</v>
      </c>
      <c r="C4179" t="s">
        <v>185</v>
      </c>
      <c r="D4179" t="s">
        <v>22</v>
      </c>
      <c r="E4179" t="s">
        <v>112</v>
      </c>
      <c r="F4179">
        <f>MONTH(Table1[[#This Row],[incident_datetime]])</f>
        <v>4</v>
      </c>
      <c r="G4179">
        <f>YEAR(Table1[[#This Row],[incident_datetime]])</f>
        <v>2023</v>
      </c>
      <c r="H4179" s="1">
        <v>45018.376215277778</v>
      </c>
      <c r="I4179" t="s">
        <v>670</v>
      </c>
      <c r="J4179" t="s">
        <v>1245</v>
      </c>
      <c r="K4179">
        <v>41</v>
      </c>
      <c r="L4179" t="s">
        <v>43</v>
      </c>
      <c r="M4179" t="s">
        <v>34</v>
      </c>
      <c r="N4179" t="s">
        <v>3120</v>
      </c>
      <c r="O4179">
        <v>78</v>
      </c>
      <c r="P4179" t="s">
        <v>43</v>
      </c>
      <c r="Q4179" t="s">
        <v>27</v>
      </c>
      <c r="R4179" t="s">
        <v>52</v>
      </c>
      <c r="S4179" t="s">
        <v>61</v>
      </c>
      <c r="T4179" t="s">
        <v>62</v>
      </c>
      <c r="U4179">
        <v>5</v>
      </c>
      <c r="V4179" s="4">
        <v>26938.01</v>
      </c>
      <c r="W4179" t="s">
        <v>110</v>
      </c>
      <c r="X4179" cm="1">
        <f t="array" ref="X4179">_xlfn.IFS(Table1[[#This Row],[severity]]="Critical", 4, Table1[[#This Row],[severity]]="High", 3, Table1[[#This Row],[severity]]="Medium", 2, TRUE, 1)</f>
        <v>1</v>
      </c>
      <c r="Y4179">
        <f t="shared" si="130"/>
        <v>9</v>
      </c>
      <c r="Z4179" t="str">
        <f t="shared" si="131"/>
        <v>Morning (06-11)</v>
      </c>
    </row>
    <row r="4180" spans="1:26" x14ac:dyDescent="0.3">
      <c r="A4180" t="s">
        <v>6217</v>
      </c>
      <c r="B4180" t="s">
        <v>685</v>
      </c>
      <c r="C4180" t="s">
        <v>342</v>
      </c>
      <c r="D4180" t="s">
        <v>88</v>
      </c>
      <c r="E4180" t="s">
        <v>39</v>
      </c>
      <c r="F4180">
        <f>MONTH(Table1[[#This Row],[incident_datetime]])</f>
        <v>10</v>
      </c>
      <c r="G4180">
        <f>YEAR(Table1[[#This Row],[incident_datetime]])</f>
        <v>2019</v>
      </c>
      <c r="H4180" s="1">
        <v>43757.067280092589</v>
      </c>
      <c r="I4180" t="s">
        <v>649</v>
      </c>
      <c r="J4180" t="s">
        <v>1383</v>
      </c>
      <c r="K4180">
        <v>59</v>
      </c>
      <c r="L4180" t="s">
        <v>59</v>
      </c>
      <c r="M4180" t="s">
        <v>35</v>
      </c>
      <c r="N4180" t="s">
        <v>202</v>
      </c>
      <c r="O4180">
        <v>70</v>
      </c>
      <c r="P4180" t="s">
        <v>43</v>
      </c>
      <c r="Q4180" t="s">
        <v>27</v>
      </c>
      <c r="R4180" t="s">
        <v>139</v>
      </c>
      <c r="S4180" t="s">
        <v>132</v>
      </c>
      <c r="T4180" t="s">
        <v>270</v>
      </c>
      <c r="U4180">
        <v>5</v>
      </c>
      <c r="V4180" s="4">
        <v>35227</v>
      </c>
      <c r="W4180" t="s">
        <v>110</v>
      </c>
      <c r="X4180" cm="1">
        <f t="array" ref="X4180">_xlfn.IFS(Table1[[#This Row],[severity]]="Critical", 4, Table1[[#This Row],[severity]]="High", 3, Table1[[#This Row],[severity]]="Medium", 2, TRUE, 1)</f>
        <v>2</v>
      </c>
      <c r="Y4180">
        <f t="shared" si="130"/>
        <v>1</v>
      </c>
      <c r="Z4180" t="str">
        <f t="shared" si="131"/>
        <v>Night (00-05)</v>
      </c>
    </row>
    <row r="4181" spans="1:26" x14ac:dyDescent="0.3">
      <c r="A4181" t="s">
        <v>6218</v>
      </c>
      <c r="B4181" t="s">
        <v>685</v>
      </c>
      <c r="C4181" t="s">
        <v>686</v>
      </c>
      <c r="D4181" t="s">
        <v>65</v>
      </c>
      <c r="E4181" t="s">
        <v>72</v>
      </c>
      <c r="F4181">
        <f>MONTH(Table1[[#This Row],[incident_datetime]])</f>
        <v>8</v>
      </c>
      <c r="G4181">
        <f>YEAR(Table1[[#This Row],[incident_datetime]])</f>
        <v>2022</v>
      </c>
      <c r="H4181" s="1">
        <v>44782.856388888889</v>
      </c>
      <c r="I4181" t="s">
        <v>152</v>
      </c>
      <c r="J4181" t="s">
        <v>570</v>
      </c>
      <c r="K4181">
        <v>52</v>
      </c>
      <c r="L4181" t="s">
        <v>43</v>
      </c>
      <c r="M4181" t="s">
        <v>35</v>
      </c>
      <c r="N4181" t="s">
        <v>2125</v>
      </c>
      <c r="O4181">
        <v>58</v>
      </c>
      <c r="P4181" t="s">
        <v>59</v>
      </c>
      <c r="Q4181" t="s">
        <v>215</v>
      </c>
      <c r="R4181" t="s">
        <v>139</v>
      </c>
      <c r="S4181" t="s">
        <v>61</v>
      </c>
      <c r="T4181" t="s">
        <v>155</v>
      </c>
      <c r="U4181">
        <v>3</v>
      </c>
      <c r="V4181" s="4">
        <v>38422.480000000003</v>
      </c>
      <c r="W4181" t="s">
        <v>110</v>
      </c>
      <c r="X4181" cm="1">
        <f t="array" ref="X4181">_xlfn.IFS(Table1[[#This Row],[severity]]="Critical", 4, Table1[[#This Row],[severity]]="High", 3, Table1[[#This Row],[severity]]="Medium", 2, TRUE, 1)</f>
        <v>2</v>
      </c>
      <c r="Y4181">
        <f t="shared" si="130"/>
        <v>20</v>
      </c>
      <c r="Z4181" t="str">
        <f t="shared" si="131"/>
        <v>Evening (18-23)</v>
      </c>
    </row>
    <row r="4182" spans="1:26" x14ac:dyDescent="0.3">
      <c r="A4182" t="s">
        <v>6219</v>
      </c>
      <c r="B4182" t="s">
        <v>676</v>
      </c>
      <c r="C4182" t="s">
        <v>135</v>
      </c>
      <c r="D4182" t="s">
        <v>38</v>
      </c>
      <c r="E4182" t="s">
        <v>186</v>
      </c>
      <c r="F4182">
        <f>MONTH(Table1[[#This Row],[incident_datetime]])</f>
        <v>9</v>
      </c>
      <c r="G4182">
        <f>YEAR(Table1[[#This Row],[incident_datetime]])</f>
        <v>2021</v>
      </c>
      <c r="H4182" s="1">
        <v>44450.410925925928</v>
      </c>
      <c r="I4182" t="s">
        <v>152</v>
      </c>
      <c r="J4182" t="s">
        <v>1845</v>
      </c>
      <c r="K4182">
        <v>52</v>
      </c>
      <c r="L4182" t="s">
        <v>43</v>
      </c>
      <c r="M4182" t="s">
        <v>107</v>
      </c>
      <c r="N4182" t="s">
        <v>3154</v>
      </c>
      <c r="O4182">
        <v>33</v>
      </c>
      <c r="P4182" t="s">
        <v>43</v>
      </c>
      <c r="Q4182" t="s">
        <v>60</v>
      </c>
      <c r="R4182" t="s">
        <v>139</v>
      </c>
      <c r="S4182" t="s">
        <v>61</v>
      </c>
      <c r="T4182" t="s">
        <v>155</v>
      </c>
      <c r="U4182">
        <v>4</v>
      </c>
      <c r="V4182" s="4">
        <v>28998.560000000001</v>
      </c>
      <c r="W4182" t="s">
        <v>110</v>
      </c>
      <c r="X4182" cm="1">
        <f t="array" ref="X4182">_xlfn.IFS(Table1[[#This Row],[severity]]="Critical", 4, Table1[[#This Row],[severity]]="High", 3, Table1[[#This Row],[severity]]="Medium", 2, TRUE, 1)</f>
        <v>2</v>
      </c>
      <c r="Y4182">
        <f t="shared" si="130"/>
        <v>9</v>
      </c>
      <c r="Z4182" t="str">
        <f t="shared" si="131"/>
        <v>Morning (06-11)</v>
      </c>
    </row>
    <row r="4183" spans="1:26" x14ac:dyDescent="0.3">
      <c r="A4183" t="s">
        <v>6220</v>
      </c>
      <c r="B4183" t="s">
        <v>267</v>
      </c>
      <c r="C4183" t="s">
        <v>468</v>
      </c>
      <c r="D4183" t="s">
        <v>22</v>
      </c>
      <c r="E4183" t="s">
        <v>186</v>
      </c>
      <c r="F4183">
        <f>MONTH(Table1[[#This Row],[incident_datetime]])</f>
        <v>2</v>
      </c>
      <c r="G4183">
        <f>YEAR(Table1[[#This Row],[incident_datetime]])</f>
        <v>2024</v>
      </c>
      <c r="H4183" s="1">
        <v>45350.064745370371</v>
      </c>
      <c r="I4183" t="s">
        <v>56</v>
      </c>
      <c r="J4183" t="s">
        <v>3368</v>
      </c>
      <c r="K4183">
        <v>29</v>
      </c>
      <c r="L4183" t="s">
        <v>43</v>
      </c>
      <c r="M4183" t="s">
        <v>35</v>
      </c>
      <c r="N4183" t="s">
        <v>3023</v>
      </c>
      <c r="O4183">
        <v>34</v>
      </c>
      <c r="P4183" t="s">
        <v>43</v>
      </c>
      <c r="Q4183" t="s">
        <v>70</v>
      </c>
      <c r="R4183" t="s">
        <v>52</v>
      </c>
      <c r="S4183" t="s">
        <v>61</v>
      </c>
      <c r="T4183" t="s">
        <v>270</v>
      </c>
      <c r="U4183">
        <v>2</v>
      </c>
      <c r="V4183" s="4">
        <v>33094.06</v>
      </c>
      <c r="W4183" t="s">
        <v>110</v>
      </c>
      <c r="X4183" cm="1">
        <f t="array" ref="X4183">_xlfn.IFS(Table1[[#This Row],[severity]]="Critical", 4, Table1[[#This Row],[severity]]="High", 3, Table1[[#This Row],[severity]]="Medium", 2, TRUE, 1)</f>
        <v>1</v>
      </c>
      <c r="Y4183">
        <f t="shared" si="130"/>
        <v>1</v>
      </c>
      <c r="Z4183" t="str">
        <f t="shared" si="131"/>
        <v>Night (00-05)</v>
      </c>
    </row>
    <row r="4184" spans="1:26" x14ac:dyDescent="0.3">
      <c r="A4184" t="s">
        <v>6221</v>
      </c>
      <c r="B4184" t="s">
        <v>47</v>
      </c>
      <c r="C4184" t="s">
        <v>135</v>
      </c>
      <c r="D4184" t="s">
        <v>48</v>
      </c>
      <c r="E4184" t="s">
        <v>55</v>
      </c>
      <c r="F4184">
        <f>MONTH(Table1[[#This Row],[incident_datetime]])</f>
        <v>7</v>
      </c>
      <c r="G4184">
        <f>YEAR(Table1[[#This Row],[incident_datetime]])</f>
        <v>2018</v>
      </c>
      <c r="H4184" s="1">
        <v>43286.146886574075</v>
      </c>
      <c r="I4184" t="s">
        <v>254</v>
      </c>
      <c r="J4184" t="s">
        <v>7102</v>
      </c>
      <c r="K4184">
        <v>52</v>
      </c>
      <c r="L4184" t="s">
        <v>43</v>
      </c>
      <c r="M4184" t="s">
        <v>35</v>
      </c>
      <c r="N4184" t="s">
        <v>1732</v>
      </c>
      <c r="O4184">
        <v>64</v>
      </c>
      <c r="P4184" t="s">
        <v>59</v>
      </c>
      <c r="Q4184" t="s">
        <v>70</v>
      </c>
      <c r="R4184" t="s">
        <v>109</v>
      </c>
      <c r="S4184" t="s">
        <v>61</v>
      </c>
      <c r="T4184" t="s">
        <v>155</v>
      </c>
      <c r="U4184">
        <v>2</v>
      </c>
      <c r="V4184" s="4">
        <v>32212.5</v>
      </c>
      <c r="W4184" t="s">
        <v>110</v>
      </c>
      <c r="X4184" cm="1">
        <f t="array" ref="X4184">_xlfn.IFS(Table1[[#This Row],[severity]]="Critical", 4, Table1[[#This Row],[severity]]="High", 3, Table1[[#This Row],[severity]]="Medium", 2, TRUE, 1)</f>
        <v>4</v>
      </c>
      <c r="Y4184">
        <f t="shared" si="130"/>
        <v>3</v>
      </c>
      <c r="Z4184" t="str">
        <f t="shared" si="131"/>
        <v>Night (00-05)</v>
      </c>
    </row>
    <row r="4185" spans="1:26" x14ac:dyDescent="0.3">
      <c r="A4185" t="s">
        <v>6222</v>
      </c>
      <c r="B4185" t="s">
        <v>935</v>
      </c>
      <c r="C4185" t="s">
        <v>562</v>
      </c>
      <c r="D4185" t="s">
        <v>88</v>
      </c>
      <c r="E4185" t="s">
        <v>23</v>
      </c>
      <c r="F4185">
        <f>MONTH(Table1[[#This Row],[incident_datetime]])</f>
        <v>4</v>
      </c>
      <c r="G4185">
        <f>YEAR(Table1[[#This Row],[incident_datetime]])</f>
        <v>2018</v>
      </c>
      <c r="H4185" s="1">
        <v>43216.522303240738</v>
      </c>
      <c r="I4185" t="s">
        <v>254</v>
      </c>
      <c r="J4185" t="s">
        <v>866</v>
      </c>
      <c r="K4185">
        <v>26</v>
      </c>
      <c r="L4185" t="s">
        <v>43</v>
      </c>
      <c r="M4185" t="s">
        <v>107</v>
      </c>
      <c r="N4185" t="s">
        <v>193</v>
      </c>
      <c r="O4185">
        <v>84</v>
      </c>
      <c r="P4185" t="s">
        <v>59</v>
      </c>
      <c r="Q4185" t="s">
        <v>45</v>
      </c>
      <c r="R4185" t="s">
        <v>139</v>
      </c>
      <c r="S4185" t="s">
        <v>132</v>
      </c>
      <c r="T4185" t="s">
        <v>270</v>
      </c>
      <c r="U4185">
        <v>2</v>
      </c>
      <c r="V4185" s="4">
        <v>28163.23</v>
      </c>
      <c r="W4185" t="s">
        <v>103</v>
      </c>
      <c r="X4185" cm="1">
        <f t="array" ref="X4185">_xlfn.IFS(Table1[[#This Row],[severity]]="Critical", 4, Table1[[#This Row],[severity]]="High", 3, Table1[[#This Row],[severity]]="Medium", 2, TRUE, 1)</f>
        <v>2</v>
      </c>
      <c r="Y4185">
        <f t="shared" si="130"/>
        <v>12</v>
      </c>
      <c r="Z4185" t="str">
        <f t="shared" si="131"/>
        <v>Afternoon (12-17)</v>
      </c>
    </row>
    <row r="4186" spans="1:26" x14ac:dyDescent="0.3">
      <c r="A4186" t="s">
        <v>6223</v>
      </c>
      <c r="B4186" t="s">
        <v>165</v>
      </c>
      <c r="C4186" t="s">
        <v>135</v>
      </c>
      <c r="D4186" t="s">
        <v>92</v>
      </c>
      <c r="E4186" t="s">
        <v>39</v>
      </c>
      <c r="F4186">
        <f>MONTH(Table1[[#This Row],[incident_datetime]])</f>
        <v>7</v>
      </c>
      <c r="G4186">
        <f>YEAR(Table1[[#This Row],[incident_datetime]])</f>
        <v>2023</v>
      </c>
      <c r="H4186" s="1">
        <v>45111.463576388887</v>
      </c>
      <c r="I4186" t="s">
        <v>730</v>
      </c>
      <c r="J4186" t="s">
        <v>3708</v>
      </c>
      <c r="K4186">
        <v>49</v>
      </c>
      <c r="L4186" t="s">
        <v>59</v>
      </c>
      <c r="M4186" t="s">
        <v>35</v>
      </c>
      <c r="N4186" t="s">
        <v>1152</v>
      </c>
      <c r="O4186">
        <v>15</v>
      </c>
      <c r="P4186" t="s">
        <v>59</v>
      </c>
      <c r="Q4186" t="s">
        <v>60</v>
      </c>
      <c r="R4186" t="s">
        <v>139</v>
      </c>
      <c r="S4186" t="s">
        <v>61</v>
      </c>
      <c r="T4186" t="s">
        <v>155</v>
      </c>
      <c r="U4186">
        <v>3</v>
      </c>
      <c r="V4186" s="4">
        <v>39170.85</v>
      </c>
      <c r="W4186" t="s">
        <v>103</v>
      </c>
      <c r="X4186" cm="1">
        <f t="array" ref="X4186">_xlfn.IFS(Table1[[#This Row],[severity]]="Critical", 4, Table1[[#This Row],[severity]]="High", 3, Table1[[#This Row],[severity]]="Medium", 2, TRUE, 1)</f>
        <v>2</v>
      </c>
      <c r="Y4186">
        <f t="shared" si="130"/>
        <v>11</v>
      </c>
      <c r="Z4186" t="str">
        <f t="shared" si="131"/>
        <v>Morning (06-11)</v>
      </c>
    </row>
    <row r="4187" spans="1:26" x14ac:dyDescent="0.3">
      <c r="A4187" t="s">
        <v>6224</v>
      </c>
      <c r="B4187" t="s">
        <v>306</v>
      </c>
      <c r="C4187" t="s">
        <v>185</v>
      </c>
      <c r="D4187" t="s">
        <v>77</v>
      </c>
      <c r="E4187" t="s">
        <v>66</v>
      </c>
      <c r="F4187">
        <f>MONTH(Table1[[#This Row],[incident_datetime]])</f>
        <v>1</v>
      </c>
      <c r="G4187">
        <f>YEAR(Table1[[#This Row],[incident_datetime]])</f>
        <v>2018</v>
      </c>
      <c r="H4187" s="2">
        <v>43110</v>
      </c>
      <c r="I4187" t="s">
        <v>993</v>
      </c>
      <c r="J4187" t="s">
        <v>1248</v>
      </c>
      <c r="K4187">
        <v>42</v>
      </c>
      <c r="L4187" t="s">
        <v>43</v>
      </c>
      <c r="M4187" t="s">
        <v>35</v>
      </c>
      <c r="N4187" t="s">
        <v>742</v>
      </c>
      <c r="O4187">
        <v>42</v>
      </c>
      <c r="P4187" t="s">
        <v>43</v>
      </c>
      <c r="Q4187" t="s">
        <v>215</v>
      </c>
      <c r="R4187" t="s">
        <v>97</v>
      </c>
      <c r="S4187" t="s">
        <v>61</v>
      </c>
      <c r="T4187" t="s">
        <v>270</v>
      </c>
      <c r="U4187">
        <v>2</v>
      </c>
      <c r="V4187" s="4">
        <v>417.94</v>
      </c>
      <c r="W4187" t="s">
        <v>103</v>
      </c>
      <c r="X4187" cm="1">
        <f t="array" ref="X4187">_xlfn.IFS(Table1[[#This Row],[severity]]="Critical", 4, Table1[[#This Row],[severity]]="High", 3, Table1[[#This Row],[severity]]="Medium", 2, TRUE, 1)</f>
        <v>3</v>
      </c>
      <c r="Y4187">
        <f t="shared" si="130"/>
        <v>0</v>
      </c>
      <c r="Z4187" t="str">
        <f t="shared" si="131"/>
        <v>Night (00-05)</v>
      </c>
    </row>
    <row r="4188" spans="1:26" x14ac:dyDescent="0.3">
      <c r="A4188" t="s">
        <v>6225</v>
      </c>
      <c r="B4188" t="s">
        <v>598</v>
      </c>
      <c r="C4188" t="s">
        <v>185</v>
      </c>
      <c r="D4188" t="s">
        <v>65</v>
      </c>
      <c r="E4188" t="s">
        <v>93</v>
      </c>
      <c r="F4188">
        <f>MONTH(Table1[[#This Row],[incident_datetime]])</f>
        <v>1</v>
      </c>
      <c r="G4188">
        <f>YEAR(Table1[[#This Row],[incident_datetime]])</f>
        <v>2023</v>
      </c>
      <c r="H4188" s="1">
        <v>44947.375717592593</v>
      </c>
      <c r="I4188" t="s">
        <v>358</v>
      </c>
      <c r="J4188" t="s">
        <v>1455</v>
      </c>
      <c r="K4188">
        <v>19</v>
      </c>
      <c r="L4188" t="s">
        <v>43</v>
      </c>
      <c r="M4188" t="s">
        <v>41</v>
      </c>
      <c r="N4188" t="s">
        <v>2823</v>
      </c>
      <c r="O4188">
        <v>45</v>
      </c>
      <c r="P4188" t="s">
        <v>43</v>
      </c>
      <c r="Q4188" t="s">
        <v>27</v>
      </c>
      <c r="R4188" t="s">
        <v>139</v>
      </c>
      <c r="S4188" t="s">
        <v>53</v>
      </c>
      <c r="T4188" t="s">
        <v>29</v>
      </c>
      <c r="U4188">
        <v>0</v>
      </c>
      <c r="V4188" s="4">
        <v>32213.34</v>
      </c>
      <c r="W4188" t="s">
        <v>103</v>
      </c>
      <c r="X4188" cm="1">
        <f t="array" ref="X4188">_xlfn.IFS(Table1[[#This Row],[severity]]="Critical", 4, Table1[[#This Row],[severity]]="High", 3, Table1[[#This Row],[severity]]="Medium", 2, TRUE, 1)</f>
        <v>2</v>
      </c>
      <c r="Y4188">
        <f t="shared" si="130"/>
        <v>9</v>
      </c>
      <c r="Z4188" t="str">
        <f t="shared" si="131"/>
        <v>Morning (06-11)</v>
      </c>
    </row>
    <row r="4189" spans="1:26" x14ac:dyDescent="0.3">
      <c r="A4189" t="s">
        <v>6226</v>
      </c>
      <c r="B4189" t="s">
        <v>242</v>
      </c>
      <c r="C4189" t="s">
        <v>342</v>
      </c>
      <c r="D4189" t="s">
        <v>22</v>
      </c>
      <c r="E4189" t="s">
        <v>39</v>
      </c>
      <c r="F4189">
        <f>MONTH(Table1[[#This Row],[incident_datetime]])</f>
        <v>1</v>
      </c>
      <c r="G4189">
        <f>YEAR(Table1[[#This Row],[incident_datetime]])</f>
        <v>2024</v>
      </c>
      <c r="H4189" s="2">
        <v>45292</v>
      </c>
      <c r="I4189" t="s">
        <v>259</v>
      </c>
      <c r="J4189" t="s">
        <v>7102</v>
      </c>
      <c r="K4189">
        <v>52</v>
      </c>
      <c r="L4189" t="s">
        <v>43</v>
      </c>
      <c r="M4189" t="s">
        <v>35</v>
      </c>
      <c r="N4189" t="s">
        <v>58</v>
      </c>
      <c r="O4189">
        <v>56</v>
      </c>
      <c r="P4189" t="s">
        <v>59</v>
      </c>
      <c r="Q4189" t="s">
        <v>70</v>
      </c>
      <c r="R4189" t="s">
        <v>109</v>
      </c>
      <c r="S4189" t="s">
        <v>61</v>
      </c>
      <c r="T4189" t="s">
        <v>29</v>
      </c>
      <c r="U4189">
        <v>2</v>
      </c>
      <c r="V4189" s="4">
        <v>49340.2</v>
      </c>
      <c r="W4189" t="s">
        <v>110</v>
      </c>
      <c r="X4189" cm="1">
        <f t="array" ref="X4189">_xlfn.IFS(Table1[[#This Row],[severity]]="Critical", 4, Table1[[#This Row],[severity]]="High", 3, Table1[[#This Row],[severity]]="Medium", 2, TRUE, 1)</f>
        <v>4</v>
      </c>
      <c r="Y4189">
        <f t="shared" si="130"/>
        <v>0</v>
      </c>
      <c r="Z4189" t="str">
        <f t="shared" si="131"/>
        <v>Night (00-05)</v>
      </c>
    </row>
    <row r="4190" spans="1:26" x14ac:dyDescent="0.3">
      <c r="A4190" t="s">
        <v>6227</v>
      </c>
      <c r="B4190" t="s">
        <v>165</v>
      </c>
      <c r="C4190" t="s">
        <v>686</v>
      </c>
      <c r="D4190" t="s">
        <v>88</v>
      </c>
      <c r="E4190" t="s">
        <v>112</v>
      </c>
      <c r="F4190">
        <f>MONTH(Table1[[#This Row],[incident_datetime]])</f>
        <v>6</v>
      </c>
      <c r="G4190">
        <f>YEAR(Table1[[#This Row],[incident_datetime]])</f>
        <v>2021</v>
      </c>
      <c r="H4190" s="1">
        <v>44370.160138888888</v>
      </c>
      <c r="I4190" t="s">
        <v>939</v>
      </c>
      <c r="J4190" t="s">
        <v>1702</v>
      </c>
      <c r="K4190">
        <v>54</v>
      </c>
      <c r="L4190" t="s">
        <v>43</v>
      </c>
      <c r="M4190" t="s">
        <v>35</v>
      </c>
      <c r="N4190" t="s">
        <v>245</v>
      </c>
      <c r="O4190">
        <v>59</v>
      </c>
      <c r="P4190" t="s">
        <v>59</v>
      </c>
      <c r="Q4190" t="s">
        <v>45</v>
      </c>
      <c r="R4190" t="s">
        <v>109</v>
      </c>
      <c r="S4190" t="s">
        <v>61</v>
      </c>
      <c r="T4190" t="s">
        <v>29</v>
      </c>
      <c r="U4190">
        <v>0</v>
      </c>
      <c r="V4190" s="4">
        <v>45422.83</v>
      </c>
      <c r="W4190" t="s">
        <v>110</v>
      </c>
      <c r="X4190" cm="1">
        <f t="array" ref="X4190">_xlfn.IFS(Table1[[#This Row],[severity]]="Critical", 4, Table1[[#This Row],[severity]]="High", 3, Table1[[#This Row],[severity]]="Medium", 2, TRUE, 1)</f>
        <v>4</v>
      </c>
      <c r="Y4190">
        <f t="shared" si="130"/>
        <v>3</v>
      </c>
      <c r="Z4190" t="str">
        <f t="shared" si="131"/>
        <v>Night (00-05)</v>
      </c>
    </row>
    <row r="4191" spans="1:26" x14ac:dyDescent="0.3">
      <c r="A4191" t="s">
        <v>6228</v>
      </c>
      <c r="B4191" t="s">
        <v>242</v>
      </c>
      <c r="C4191" t="s">
        <v>258</v>
      </c>
      <c r="D4191" t="s">
        <v>88</v>
      </c>
      <c r="E4191" t="s">
        <v>93</v>
      </c>
      <c r="F4191">
        <f>MONTH(Table1[[#This Row],[incident_datetime]])</f>
        <v>12</v>
      </c>
      <c r="G4191">
        <f>YEAR(Table1[[#This Row],[incident_datetime]])</f>
        <v>2024</v>
      </c>
      <c r="H4191" s="1">
        <v>45642.767418981479</v>
      </c>
      <c r="I4191" t="s">
        <v>519</v>
      </c>
      <c r="J4191" t="s">
        <v>2047</v>
      </c>
      <c r="K4191">
        <v>56</v>
      </c>
      <c r="L4191" t="s">
        <v>59</v>
      </c>
      <c r="M4191" t="s">
        <v>41</v>
      </c>
      <c r="N4191" t="s">
        <v>248</v>
      </c>
      <c r="O4191">
        <v>40</v>
      </c>
      <c r="P4191" t="s">
        <v>34</v>
      </c>
      <c r="Q4191" t="s">
        <v>27</v>
      </c>
      <c r="R4191" t="s">
        <v>52</v>
      </c>
      <c r="S4191" t="s">
        <v>28</v>
      </c>
      <c r="T4191" t="s">
        <v>62</v>
      </c>
      <c r="U4191">
        <v>3</v>
      </c>
      <c r="V4191" s="4">
        <v>37605.53</v>
      </c>
      <c r="W4191" t="s">
        <v>110</v>
      </c>
      <c r="X4191" cm="1">
        <f t="array" ref="X4191">_xlfn.IFS(Table1[[#This Row],[severity]]="Critical", 4, Table1[[#This Row],[severity]]="High", 3, Table1[[#This Row],[severity]]="Medium", 2, TRUE, 1)</f>
        <v>1</v>
      </c>
      <c r="Y4191">
        <f t="shared" si="130"/>
        <v>18</v>
      </c>
      <c r="Z4191" t="str">
        <f t="shared" si="131"/>
        <v>Evening (18-23)</v>
      </c>
    </row>
    <row r="4192" spans="1:26" x14ac:dyDescent="0.3">
      <c r="A4192" t="s">
        <v>6229</v>
      </c>
      <c r="B4192" t="s">
        <v>263</v>
      </c>
      <c r="C4192" t="s">
        <v>220</v>
      </c>
      <c r="D4192" t="s">
        <v>48</v>
      </c>
      <c r="E4192" t="s">
        <v>39</v>
      </c>
      <c r="F4192">
        <f>MONTH(Table1[[#This Row],[incident_datetime]])</f>
        <v>7</v>
      </c>
      <c r="G4192">
        <f>YEAR(Table1[[#This Row],[incident_datetime]])</f>
        <v>2022</v>
      </c>
      <c r="H4192" s="1">
        <v>44750.759884259256</v>
      </c>
      <c r="I4192" t="s">
        <v>761</v>
      </c>
      <c r="J4192" t="s">
        <v>7102</v>
      </c>
      <c r="K4192">
        <v>52</v>
      </c>
      <c r="L4192" t="s">
        <v>43</v>
      </c>
      <c r="M4192" t="s">
        <v>35</v>
      </c>
      <c r="N4192" t="s">
        <v>1108</v>
      </c>
      <c r="O4192">
        <v>51</v>
      </c>
      <c r="P4192" t="s">
        <v>59</v>
      </c>
      <c r="Q4192" t="s">
        <v>27</v>
      </c>
      <c r="R4192" t="s">
        <v>109</v>
      </c>
      <c r="S4192" t="s">
        <v>98</v>
      </c>
      <c r="T4192" t="s">
        <v>155</v>
      </c>
      <c r="U4192">
        <v>4</v>
      </c>
      <c r="V4192" s="4">
        <v>33298.51</v>
      </c>
      <c r="W4192" t="s">
        <v>103</v>
      </c>
      <c r="X4192" cm="1">
        <f t="array" ref="X4192">_xlfn.IFS(Table1[[#This Row],[severity]]="Critical", 4, Table1[[#This Row],[severity]]="High", 3, Table1[[#This Row],[severity]]="Medium", 2, TRUE, 1)</f>
        <v>4</v>
      </c>
      <c r="Y4192">
        <f t="shared" si="130"/>
        <v>18</v>
      </c>
      <c r="Z4192" t="str">
        <f t="shared" si="131"/>
        <v>Evening (18-23)</v>
      </c>
    </row>
    <row r="4193" spans="1:26" x14ac:dyDescent="0.3">
      <c r="A4193" t="s">
        <v>6230</v>
      </c>
      <c r="B4193" t="s">
        <v>267</v>
      </c>
      <c r="C4193" t="s">
        <v>180</v>
      </c>
      <c r="D4193" t="s">
        <v>100</v>
      </c>
      <c r="E4193" t="s">
        <v>39</v>
      </c>
      <c r="F4193">
        <f>MONTH(Table1[[#This Row],[incident_datetime]])</f>
        <v>9</v>
      </c>
      <c r="G4193">
        <f>YEAR(Table1[[#This Row],[incident_datetime]])</f>
        <v>2018</v>
      </c>
      <c r="H4193" s="1">
        <v>43370.156342592592</v>
      </c>
      <c r="I4193" t="s">
        <v>856</v>
      </c>
      <c r="J4193" t="s">
        <v>2828</v>
      </c>
      <c r="K4193">
        <v>52</v>
      </c>
      <c r="L4193" t="s">
        <v>43</v>
      </c>
      <c r="M4193" t="s">
        <v>35</v>
      </c>
      <c r="N4193" t="s">
        <v>545</v>
      </c>
      <c r="O4193">
        <v>58</v>
      </c>
      <c r="P4193" t="s">
        <v>34</v>
      </c>
      <c r="Q4193" t="s">
        <v>60</v>
      </c>
      <c r="R4193" t="s">
        <v>109</v>
      </c>
      <c r="S4193" t="s">
        <v>28</v>
      </c>
      <c r="T4193" t="s">
        <v>270</v>
      </c>
      <c r="U4193">
        <v>2</v>
      </c>
      <c r="V4193" s="4">
        <v>49691.59</v>
      </c>
      <c r="W4193" t="s">
        <v>103</v>
      </c>
      <c r="X4193" cm="1">
        <f t="array" ref="X4193">_xlfn.IFS(Table1[[#This Row],[severity]]="Critical", 4, Table1[[#This Row],[severity]]="High", 3, Table1[[#This Row],[severity]]="Medium", 2, TRUE, 1)</f>
        <v>4</v>
      </c>
      <c r="Y4193">
        <f t="shared" si="130"/>
        <v>3</v>
      </c>
      <c r="Z4193" t="str">
        <f t="shared" si="131"/>
        <v>Night (00-05)</v>
      </c>
    </row>
    <row r="4194" spans="1:26" x14ac:dyDescent="0.3">
      <c r="A4194" t="s">
        <v>6231</v>
      </c>
      <c r="B4194" t="s">
        <v>267</v>
      </c>
      <c r="C4194" t="s">
        <v>686</v>
      </c>
      <c r="D4194" t="s">
        <v>88</v>
      </c>
      <c r="E4194" t="s">
        <v>93</v>
      </c>
      <c r="F4194">
        <f ca="1">MONTH(Table1[[#This Row],[incident_datetime]])</f>
        <v>8</v>
      </c>
      <c r="G4194">
        <f ca="1">YEAR(Table1[[#This Row],[incident_datetime]])</f>
        <v>2026</v>
      </c>
      <c r="H4194" s="2">
        <f ca="1">TODAY()</f>
        <v>46250</v>
      </c>
      <c r="I4194" t="s">
        <v>774</v>
      </c>
      <c r="J4194" t="s">
        <v>1367</v>
      </c>
      <c r="K4194">
        <v>54</v>
      </c>
      <c r="L4194" t="s">
        <v>43</v>
      </c>
      <c r="M4194" t="s">
        <v>35</v>
      </c>
      <c r="N4194" t="s">
        <v>1379</v>
      </c>
      <c r="O4194">
        <v>10</v>
      </c>
      <c r="P4194" t="s">
        <v>59</v>
      </c>
      <c r="Q4194" t="s">
        <v>70</v>
      </c>
      <c r="R4194" t="s">
        <v>52</v>
      </c>
      <c r="S4194" t="s">
        <v>61</v>
      </c>
      <c r="T4194" t="s">
        <v>62</v>
      </c>
      <c r="U4194">
        <v>0</v>
      </c>
      <c r="V4194" s="4">
        <v>16464.18</v>
      </c>
      <c r="W4194" t="s">
        <v>103</v>
      </c>
      <c r="X4194" cm="1">
        <f t="array" ref="X4194">_xlfn.IFS(Table1[[#This Row],[severity]]="Critical", 4, Table1[[#This Row],[severity]]="High", 3, Table1[[#This Row],[severity]]="Medium", 2, TRUE, 1)</f>
        <v>1</v>
      </c>
      <c r="Y4194">
        <f t="shared" ca="1" si="130"/>
        <v>0</v>
      </c>
      <c r="Z4194" t="str">
        <f t="shared" ca="1" si="131"/>
        <v>Night (00-05)</v>
      </c>
    </row>
    <row r="4195" spans="1:26" x14ac:dyDescent="0.3">
      <c r="A4195" t="s">
        <v>6232</v>
      </c>
      <c r="B4195" t="s">
        <v>306</v>
      </c>
      <c r="C4195" t="s">
        <v>180</v>
      </c>
      <c r="D4195" t="s">
        <v>48</v>
      </c>
      <c r="E4195" t="s">
        <v>39</v>
      </c>
      <c r="F4195">
        <f>MONTH(Table1[[#This Row],[incident_datetime]])</f>
        <v>12</v>
      </c>
      <c r="G4195">
        <f>YEAR(Table1[[#This Row],[incident_datetime]])</f>
        <v>2018</v>
      </c>
      <c r="H4195" s="1">
        <v>43443.466562499998</v>
      </c>
      <c r="I4195" t="s">
        <v>113</v>
      </c>
      <c r="J4195" t="s">
        <v>655</v>
      </c>
      <c r="K4195">
        <v>44</v>
      </c>
      <c r="L4195" t="s">
        <v>43</v>
      </c>
      <c r="M4195" t="s">
        <v>41</v>
      </c>
      <c r="O4195">
        <v>56</v>
      </c>
      <c r="P4195" t="s">
        <v>59</v>
      </c>
      <c r="Q4195" t="s">
        <v>60</v>
      </c>
      <c r="R4195" t="s">
        <v>97</v>
      </c>
      <c r="S4195" t="s">
        <v>61</v>
      </c>
      <c r="T4195" t="s">
        <v>270</v>
      </c>
      <c r="U4195">
        <v>4</v>
      </c>
      <c r="V4195" s="4">
        <v>34728.85</v>
      </c>
      <c r="W4195" t="s">
        <v>110</v>
      </c>
      <c r="X4195" cm="1">
        <f t="array" ref="X4195">_xlfn.IFS(Table1[[#This Row],[severity]]="Critical", 4, Table1[[#This Row],[severity]]="High", 3, Table1[[#This Row],[severity]]="Medium", 2, TRUE, 1)</f>
        <v>3</v>
      </c>
      <c r="Y4195">
        <f t="shared" si="130"/>
        <v>11</v>
      </c>
      <c r="Z4195" t="str">
        <f t="shared" si="131"/>
        <v>Morning (06-11)</v>
      </c>
    </row>
    <row r="4196" spans="1:26" x14ac:dyDescent="0.3">
      <c r="A4196" t="s">
        <v>6233</v>
      </c>
      <c r="B4196" t="s">
        <v>250</v>
      </c>
      <c r="C4196" t="s">
        <v>258</v>
      </c>
      <c r="D4196" t="s">
        <v>92</v>
      </c>
      <c r="E4196" t="s">
        <v>55</v>
      </c>
      <c r="F4196">
        <f>MONTH(Table1[[#This Row],[incident_datetime]])</f>
        <v>6</v>
      </c>
      <c r="G4196">
        <f>YEAR(Table1[[#This Row],[incident_datetime]])</f>
        <v>2022</v>
      </c>
      <c r="H4196" s="1">
        <v>44732.516030092593</v>
      </c>
      <c r="I4196" t="s">
        <v>276</v>
      </c>
      <c r="J4196" t="s">
        <v>7102</v>
      </c>
      <c r="K4196">
        <v>52</v>
      </c>
      <c r="L4196" t="s">
        <v>43</v>
      </c>
      <c r="M4196" t="s">
        <v>35</v>
      </c>
      <c r="N4196" t="s">
        <v>4207</v>
      </c>
      <c r="O4196">
        <v>13</v>
      </c>
      <c r="P4196" t="s">
        <v>59</v>
      </c>
      <c r="Q4196" t="s">
        <v>27</v>
      </c>
      <c r="R4196" t="s">
        <v>52</v>
      </c>
      <c r="S4196" t="s">
        <v>61</v>
      </c>
      <c r="T4196" t="s">
        <v>155</v>
      </c>
      <c r="U4196">
        <v>0</v>
      </c>
      <c r="V4196" s="4">
        <v>16136.96</v>
      </c>
      <c r="W4196" t="s">
        <v>103</v>
      </c>
      <c r="X4196" cm="1">
        <f t="array" ref="X4196">_xlfn.IFS(Table1[[#This Row],[severity]]="Critical", 4, Table1[[#This Row],[severity]]="High", 3, Table1[[#This Row],[severity]]="Medium", 2, TRUE, 1)</f>
        <v>1</v>
      </c>
      <c r="Y4196">
        <f t="shared" si="130"/>
        <v>12</v>
      </c>
      <c r="Z4196" t="str">
        <f t="shared" si="131"/>
        <v>Afternoon (12-17)</v>
      </c>
    </row>
    <row r="4197" spans="1:26" x14ac:dyDescent="0.3">
      <c r="A4197" t="s">
        <v>6234</v>
      </c>
      <c r="B4197" t="s">
        <v>507</v>
      </c>
      <c r="C4197" t="s">
        <v>562</v>
      </c>
      <c r="D4197" t="s">
        <v>92</v>
      </c>
      <c r="E4197" t="s">
        <v>31</v>
      </c>
      <c r="F4197">
        <f>MONTH(Table1[[#This Row],[incident_datetime]])</f>
        <v>5</v>
      </c>
      <c r="G4197">
        <f>YEAR(Table1[[#This Row],[incident_datetime]])</f>
        <v>2018</v>
      </c>
      <c r="H4197" s="1">
        <v>43228.978761574072</v>
      </c>
      <c r="I4197" t="s">
        <v>208</v>
      </c>
      <c r="J4197" t="s">
        <v>2884</v>
      </c>
      <c r="K4197">
        <v>61</v>
      </c>
      <c r="L4197" t="s">
        <v>43</v>
      </c>
      <c r="M4197" t="s">
        <v>41</v>
      </c>
      <c r="N4197" t="s">
        <v>769</v>
      </c>
      <c r="O4197">
        <v>10</v>
      </c>
      <c r="P4197" t="s">
        <v>59</v>
      </c>
      <c r="Q4197" t="s">
        <v>215</v>
      </c>
      <c r="R4197" t="s">
        <v>109</v>
      </c>
      <c r="S4197" t="s">
        <v>28</v>
      </c>
      <c r="T4197" t="s">
        <v>62</v>
      </c>
      <c r="U4197">
        <v>0</v>
      </c>
      <c r="V4197" s="4">
        <v>9050.34</v>
      </c>
      <c r="W4197" t="s">
        <v>110</v>
      </c>
      <c r="X4197" cm="1">
        <f t="array" ref="X4197">_xlfn.IFS(Table1[[#This Row],[severity]]="Critical", 4, Table1[[#This Row],[severity]]="High", 3, Table1[[#This Row],[severity]]="Medium", 2, TRUE, 1)</f>
        <v>4</v>
      </c>
      <c r="Y4197">
        <f t="shared" si="130"/>
        <v>23</v>
      </c>
      <c r="Z4197" t="str">
        <f t="shared" si="131"/>
        <v>Evening (18-23)</v>
      </c>
    </row>
    <row r="4198" spans="1:26" x14ac:dyDescent="0.3">
      <c r="A4198" t="s">
        <v>6235</v>
      </c>
      <c r="B4198" t="s">
        <v>267</v>
      </c>
      <c r="C4198" t="s">
        <v>220</v>
      </c>
      <c r="D4198" t="s">
        <v>22</v>
      </c>
      <c r="E4198" t="s">
        <v>39</v>
      </c>
      <c r="F4198">
        <f>MONTH(Table1[[#This Row],[incident_datetime]])</f>
        <v>11</v>
      </c>
      <c r="G4198">
        <f>YEAR(Table1[[#This Row],[incident_datetime]])</f>
        <v>2022</v>
      </c>
      <c r="H4198" s="1">
        <v>44892.636377314811</v>
      </c>
      <c r="I4198" t="s">
        <v>1438</v>
      </c>
      <c r="J4198" t="s">
        <v>1571</v>
      </c>
      <c r="K4198">
        <v>37</v>
      </c>
      <c r="L4198" t="s">
        <v>43</v>
      </c>
      <c r="M4198" t="s">
        <v>35</v>
      </c>
      <c r="N4198" t="s">
        <v>3530</v>
      </c>
      <c r="O4198">
        <v>76</v>
      </c>
      <c r="P4198" t="s">
        <v>59</v>
      </c>
      <c r="Q4198" t="s">
        <v>27</v>
      </c>
      <c r="R4198" t="s">
        <v>139</v>
      </c>
      <c r="S4198" t="s">
        <v>132</v>
      </c>
      <c r="T4198" t="s">
        <v>29</v>
      </c>
      <c r="U4198">
        <v>4</v>
      </c>
      <c r="V4198" s="4">
        <v>5037.3900000000003</v>
      </c>
      <c r="W4198" t="s">
        <v>110</v>
      </c>
      <c r="X4198" cm="1">
        <f t="array" ref="X4198">_xlfn.IFS(Table1[[#This Row],[severity]]="Critical", 4, Table1[[#This Row],[severity]]="High", 3, Table1[[#This Row],[severity]]="Medium", 2, TRUE, 1)</f>
        <v>2</v>
      </c>
      <c r="Y4198">
        <f t="shared" si="130"/>
        <v>15</v>
      </c>
      <c r="Z4198" t="str">
        <f t="shared" si="131"/>
        <v>Afternoon (12-17)</v>
      </c>
    </row>
    <row r="4199" spans="1:26" x14ac:dyDescent="0.3">
      <c r="A4199" t="s">
        <v>6236</v>
      </c>
      <c r="B4199" t="s">
        <v>1173</v>
      </c>
      <c r="C4199" t="s">
        <v>180</v>
      </c>
      <c r="D4199" t="s">
        <v>88</v>
      </c>
      <c r="E4199" t="s">
        <v>39</v>
      </c>
      <c r="F4199">
        <f>MONTH(Table1[[#This Row],[incident_datetime]])</f>
        <v>8</v>
      </c>
      <c r="G4199">
        <f>YEAR(Table1[[#This Row],[incident_datetime]])</f>
        <v>2021</v>
      </c>
      <c r="H4199" s="1">
        <v>44417.587581018517</v>
      </c>
      <c r="I4199" t="s">
        <v>609</v>
      </c>
      <c r="J4199" t="s">
        <v>7102</v>
      </c>
      <c r="K4199">
        <v>52</v>
      </c>
      <c r="L4199" t="s">
        <v>43</v>
      </c>
      <c r="M4199" t="s">
        <v>35</v>
      </c>
      <c r="N4199" t="s">
        <v>36</v>
      </c>
      <c r="O4199">
        <v>56</v>
      </c>
      <c r="P4199" t="s">
        <v>59</v>
      </c>
      <c r="Q4199" t="s">
        <v>27</v>
      </c>
      <c r="R4199" t="s">
        <v>97</v>
      </c>
      <c r="S4199" t="s">
        <v>28</v>
      </c>
      <c r="T4199" t="s">
        <v>155</v>
      </c>
      <c r="U4199">
        <v>3</v>
      </c>
      <c r="V4199" s="4">
        <v>18797.509999999998</v>
      </c>
      <c r="W4199" t="s">
        <v>103</v>
      </c>
      <c r="X4199" cm="1">
        <f t="array" ref="X4199">_xlfn.IFS(Table1[[#This Row],[severity]]="Critical", 4, Table1[[#This Row],[severity]]="High", 3, Table1[[#This Row],[severity]]="Medium", 2, TRUE, 1)</f>
        <v>3</v>
      </c>
      <c r="Y4199">
        <f t="shared" si="130"/>
        <v>14</v>
      </c>
      <c r="Z4199" t="str">
        <f t="shared" si="131"/>
        <v>Afternoon (12-17)</v>
      </c>
    </row>
    <row r="4200" spans="1:26" x14ac:dyDescent="0.3">
      <c r="A4200" t="s">
        <v>6237</v>
      </c>
      <c r="B4200" t="s">
        <v>126</v>
      </c>
      <c r="C4200" t="s">
        <v>686</v>
      </c>
      <c r="D4200" t="s">
        <v>92</v>
      </c>
      <c r="E4200" t="s">
        <v>186</v>
      </c>
      <c r="F4200">
        <f>MONTH(Table1[[#This Row],[incident_datetime]])</f>
        <v>10</v>
      </c>
      <c r="G4200">
        <f>YEAR(Table1[[#This Row],[incident_datetime]])</f>
        <v>2020</v>
      </c>
      <c r="H4200" s="1">
        <v>44120.868784722225</v>
      </c>
      <c r="I4200" t="s">
        <v>501</v>
      </c>
      <c r="J4200" t="s">
        <v>348</v>
      </c>
      <c r="K4200">
        <v>26</v>
      </c>
      <c r="L4200" t="s">
        <v>34</v>
      </c>
      <c r="M4200" t="s">
        <v>35</v>
      </c>
      <c r="N4200" t="s">
        <v>2252</v>
      </c>
      <c r="O4200">
        <v>52</v>
      </c>
      <c r="P4200" t="s">
        <v>59</v>
      </c>
      <c r="Q4200" t="s">
        <v>27</v>
      </c>
      <c r="R4200" t="s">
        <v>109</v>
      </c>
      <c r="S4200" t="s">
        <v>132</v>
      </c>
      <c r="T4200" t="s">
        <v>155</v>
      </c>
      <c r="U4200">
        <v>2</v>
      </c>
      <c r="V4200" s="4">
        <v>16013.36</v>
      </c>
      <c r="W4200" t="s">
        <v>110</v>
      </c>
      <c r="X4200" cm="1">
        <f t="array" ref="X4200">_xlfn.IFS(Table1[[#This Row],[severity]]="Critical", 4, Table1[[#This Row],[severity]]="High", 3, Table1[[#This Row],[severity]]="Medium", 2, TRUE, 1)</f>
        <v>4</v>
      </c>
      <c r="Y4200">
        <f t="shared" si="130"/>
        <v>20</v>
      </c>
      <c r="Z4200" t="str">
        <f t="shared" si="131"/>
        <v>Evening (18-23)</v>
      </c>
    </row>
    <row r="4201" spans="1:26" x14ac:dyDescent="0.3">
      <c r="A4201" t="s">
        <v>6238</v>
      </c>
      <c r="B4201" t="s">
        <v>242</v>
      </c>
      <c r="C4201" t="s">
        <v>180</v>
      </c>
      <c r="D4201" t="s">
        <v>77</v>
      </c>
      <c r="E4201" t="s">
        <v>186</v>
      </c>
      <c r="F4201">
        <f>MONTH(Table1[[#This Row],[incident_datetime]])</f>
        <v>10</v>
      </c>
      <c r="G4201">
        <f>YEAR(Table1[[#This Row],[incident_datetime]])</f>
        <v>2020</v>
      </c>
      <c r="H4201" s="1">
        <v>44129.175937499997</v>
      </c>
      <c r="I4201" t="s">
        <v>157</v>
      </c>
      <c r="J4201" t="s">
        <v>2610</v>
      </c>
      <c r="K4201">
        <v>44</v>
      </c>
      <c r="L4201" t="s">
        <v>43</v>
      </c>
      <c r="M4201" t="s">
        <v>35</v>
      </c>
      <c r="N4201" t="s">
        <v>3816</v>
      </c>
      <c r="O4201">
        <v>26</v>
      </c>
      <c r="P4201" t="s">
        <v>59</v>
      </c>
      <c r="Q4201" t="s">
        <v>27</v>
      </c>
      <c r="R4201" t="s">
        <v>139</v>
      </c>
      <c r="S4201" t="s">
        <v>132</v>
      </c>
      <c r="T4201" t="s">
        <v>62</v>
      </c>
      <c r="U4201">
        <v>0</v>
      </c>
      <c r="V4201" s="4">
        <v>7701.9</v>
      </c>
      <c r="W4201" t="s">
        <v>110</v>
      </c>
      <c r="X4201" cm="1">
        <f t="array" ref="X4201">_xlfn.IFS(Table1[[#This Row],[severity]]="Critical", 4, Table1[[#This Row],[severity]]="High", 3, Table1[[#This Row],[severity]]="Medium", 2, TRUE, 1)</f>
        <v>2</v>
      </c>
      <c r="Y4201">
        <f t="shared" si="130"/>
        <v>4</v>
      </c>
      <c r="Z4201" t="str">
        <f t="shared" si="131"/>
        <v>Night (00-05)</v>
      </c>
    </row>
    <row r="4202" spans="1:26" x14ac:dyDescent="0.3">
      <c r="A4202" t="s">
        <v>6239</v>
      </c>
      <c r="B4202" t="s">
        <v>141</v>
      </c>
      <c r="C4202" t="s">
        <v>233</v>
      </c>
      <c r="D4202" t="s">
        <v>22</v>
      </c>
      <c r="E4202" t="s">
        <v>72</v>
      </c>
      <c r="F4202">
        <f>MONTH(Table1[[#This Row],[incident_datetime]])</f>
        <v>10</v>
      </c>
      <c r="G4202">
        <f>YEAR(Table1[[#This Row],[incident_datetime]])</f>
        <v>2021</v>
      </c>
      <c r="H4202" s="1">
        <v>44474.946504629632</v>
      </c>
      <c r="I4202" t="s">
        <v>939</v>
      </c>
      <c r="J4202" t="s">
        <v>3740</v>
      </c>
      <c r="K4202">
        <v>53</v>
      </c>
      <c r="L4202" t="s">
        <v>43</v>
      </c>
      <c r="M4202" t="s">
        <v>35</v>
      </c>
      <c r="N4202" t="s">
        <v>5839</v>
      </c>
      <c r="O4202">
        <v>26</v>
      </c>
      <c r="P4202" t="s">
        <v>59</v>
      </c>
      <c r="Q4202" t="s">
        <v>27</v>
      </c>
      <c r="R4202" t="s">
        <v>97</v>
      </c>
      <c r="S4202" t="s">
        <v>28</v>
      </c>
      <c r="T4202" t="s">
        <v>62</v>
      </c>
      <c r="U4202">
        <v>1</v>
      </c>
      <c r="V4202" s="4">
        <v>31490.11</v>
      </c>
      <c r="W4202" t="s">
        <v>110</v>
      </c>
      <c r="X4202" cm="1">
        <f t="array" ref="X4202">_xlfn.IFS(Table1[[#This Row],[severity]]="Critical", 4, Table1[[#This Row],[severity]]="High", 3, Table1[[#This Row],[severity]]="Medium", 2, TRUE, 1)</f>
        <v>3</v>
      </c>
      <c r="Y4202">
        <f t="shared" si="130"/>
        <v>22</v>
      </c>
      <c r="Z4202" t="str">
        <f t="shared" si="131"/>
        <v>Evening (18-23)</v>
      </c>
    </row>
    <row r="4203" spans="1:26" x14ac:dyDescent="0.3">
      <c r="A4203" t="s">
        <v>6240</v>
      </c>
      <c r="B4203" t="s">
        <v>250</v>
      </c>
      <c r="C4203" t="s">
        <v>220</v>
      </c>
      <c r="D4203" t="s">
        <v>65</v>
      </c>
      <c r="E4203" t="s">
        <v>186</v>
      </c>
      <c r="F4203">
        <f>MONTH(Table1[[#This Row],[incident_datetime]])</f>
        <v>10</v>
      </c>
      <c r="G4203">
        <f>YEAR(Table1[[#This Row],[incident_datetime]])</f>
        <v>2018</v>
      </c>
      <c r="H4203" s="1">
        <v>43382.172210648147</v>
      </c>
      <c r="I4203" t="s">
        <v>986</v>
      </c>
      <c r="J4203" t="s">
        <v>4613</v>
      </c>
      <c r="K4203">
        <v>52</v>
      </c>
      <c r="L4203" t="s">
        <v>59</v>
      </c>
      <c r="M4203" t="s">
        <v>85</v>
      </c>
      <c r="N4203" t="s">
        <v>2520</v>
      </c>
      <c r="O4203">
        <v>87</v>
      </c>
      <c r="P4203" t="s">
        <v>43</v>
      </c>
      <c r="Q4203" t="s">
        <v>27</v>
      </c>
      <c r="R4203" t="s">
        <v>109</v>
      </c>
      <c r="S4203" t="s">
        <v>61</v>
      </c>
      <c r="T4203" t="s">
        <v>29</v>
      </c>
      <c r="U4203">
        <v>1</v>
      </c>
      <c r="V4203" s="4">
        <v>46.68</v>
      </c>
      <c r="W4203" t="s">
        <v>110</v>
      </c>
      <c r="X4203" cm="1">
        <f t="array" ref="X4203">_xlfn.IFS(Table1[[#This Row],[severity]]="Critical", 4, Table1[[#This Row],[severity]]="High", 3, Table1[[#This Row],[severity]]="Medium", 2, TRUE, 1)</f>
        <v>4</v>
      </c>
      <c r="Y4203">
        <f t="shared" si="130"/>
        <v>4</v>
      </c>
      <c r="Z4203" t="str">
        <f t="shared" si="131"/>
        <v>Night (00-05)</v>
      </c>
    </row>
    <row r="4204" spans="1:26" x14ac:dyDescent="0.3">
      <c r="A4204" t="s">
        <v>6241</v>
      </c>
      <c r="B4204" t="s">
        <v>338</v>
      </c>
      <c r="C4204" t="s">
        <v>342</v>
      </c>
      <c r="D4204" t="s">
        <v>92</v>
      </c>
      <c r="E4204" t="s">
        <v>39</v>
      </c>
      <c r="F4204">
        <f>MONTH(Table1[[#This Row],[incident_datetime]])</f>
        <v>3</v>
      </c>
      <c r="G4204">
        <f>YEAR(Table1[[#This Row],[incident_datetime]])</f>
        <v>2024</v>
      </c>
      <c r="H4204" s="1">
        <v>45374.98228009259</v>
      </c>
      <c r="I4204" t="s">
        <v>448</v>
      </c>
      <c r="J4204" t="s">
        <v>1724</v>
      </c>
      <c r="K4204">
        <v>65</v>
      </c>
      <c r="L4204" t="s">
        <v>59</v>
      </c>
      <c r="M4204" t="s">
        <v>35</v>
      </c>
      <c r="N4204" t="s">
        <v>704</v>
      </c>
      <c r="O4204">
        <v>60</v>
      </c>
      <c r="P4204" t="s">
        <v>34</v>
      </c>
      <c r="Q4204" t="s">
        <v>27</v>
      </c>
      <c r="R4204" t="s">
        <v>52</v>
      </c>
      <c r="S4204" t="s">
        <v>53</v>
      </c>
      <c r="T4204" t="s">
        <v>155</v>
      </c>
      <c r="U4204">
        <v>1</v>
      </c>
      <c r="V4204" s="4">
        <v>19430.02</v>
      </c>
      <c r="W4204" t="s">
        <v>103</v>
      </c>
      <c r="X4204" cm="1">
        <f t="array" ref="X4204">_xlfn.IFS(Table1[[#This Row],[severity]]="Critical", 4, Table1[[#This Row],[severity]]="High", 3, Table1[[#This Row],[severity]]="Medium", 2, TRUE, 1)</f>
        <v>1</v>
      </c>
      <c r="Y4204">
        <f t="shared" si="130"/>
        <v>23</v>
      </c>
      <c r="Z4204" t="str">
        <f t="shared" si="131"/>
        <v>Evening (18-23)</v>
      </c>
    </row>
    <row r="4205" spans="1:26" x14ac:dyDescent="0.3">
      <c r="A4205" t="s">
        <v>6242</v>
      </c>
      <c r="B4205" t="s">
        <v>507</v>
      </c>
      <c r="C4205" t="s">
        <v>220</v>
      </c>
      <c r="D4205" t="s">
        <v>38</v>
      </c>
      <c r="E4205" t="s">
        <v>31</v>
      </c>
      <c r="F4205">
        <f>MONTH(Table1[[#This Row],[incident_datetime]])</f>
        <v>6</v>
      </c>
      <c r="G4205">
        <f>YEAR(Table1[[#This Row],[incident_datetime]])</f>
        <v>2022</v>
      </c>
      <c r="H4205" s="1">
        <v>44720.978263888886</v>
      </c>
      <c r="I4205" t="s">
        <v>1438</v>
      </c>
      <c r="J4205" t="s">
        <v>1156</v>
      </c>
      <c r="K4205">
        <v>40</v>
      </c>
      <c r="L4205" t="s">
        <v>43</v>
      </c>
      <c r="M4205" t="s">
        <v>41</v>
      </c>
      <c r="N4205" t="s">
        <v>766</v>
      </c>
      <c r="O4205">
        <v>75</v>
      </c>
      <c r="P4205" t="s">
        <v>59</v>
      </c>
      <c r="Q4205" t="s">
        <v>116</v>
      </c>
      <c r="R4205" t="s">
        <v>139</v>
      </c>
      <c r="S4205" t="s">
        <v>53</v>
      </c>
      <c r="T4205" t="s">
        <v>29</v>
      </c>
      <c r="U4205">
        <v>4</v>
      </c>
      <c r="V4205" s="4">
        <v>20351.29</v>
      </c>
      <c r="W4205" t="s">
        <v>110</v>
      </c>
      <c r="X4205" cm="1">
        <f t="array" ref="X4205">_xlfn.IFS(Table1[[#This Row],[severity]]="Critical", 4, Table1[[#This Row],[severity]]="High", 3, Table1[[#This Row],[severity]]="Medium", 2, TRUE, 1)</f>
        <v>2</v>
      </c>
      <c r="Y4205">
        <f t="shared" si="130"/>
        <v>23</v>
      </c>
      <c r="Z4205" t="str">
        <f t="shared" si="131"/>
        <v>Evening (18-23)</v>
      </c>
    </row>
    <row r="4206" spans="1:26" x14ac:dyDescent="0.3">
      <c r="A4206" t="s">
        <v>6243</v>
      </c>
      <c r="B4206" t="s">
        <v>250</v>
      </c>
      <c r="C4206" t="s">
        <v>562</v>
      </c>
      <c r="D4206" t="s">
        <v>48</v>
      </c>
      <c r="E4206" t="s">
        <v>112</v>
      </c>
      <c r="F4206">
        <f>MONTH(Table1[[#This Row],[incident_datetime]])</f>
        <v>10</v>
      </c>
      <c r="G4206">
        <f>YEAR(Table1[[#This Row],[incident_datetime]])</f>
        <v>2020</v>
      </c>
      <c r="H4206" s="1">
        <v>44128.260138888887</v>
      </c>
      <c r="I4206" t="s">
        <v>852</v>
      </c>
      <c r="J4206" t="s">
        <v>2610</v>
      </c>
      <c r="K4206">
        <v>68</v>
      </c>
      <c r="L4206" t="s">
        <v>59</v>
      </c>
      <c r="M4206" t="s">
        <v>41</v>
      </c>
      <c r="N4206" t="s">
        <v>2666</v>
      </c>
      <c r="O4206">
        <v>77</v>
      </c>
      <c r="P4206" t="s">
        <v>59</v>
      </c>
      <c r="Q4206" t="s">
        <v>116</v>
      </c>
      <c r="R4206" t="s">
        <v>52</v>
      </c>
      <c r="S4206" t="s">
        <v>61</v>
      </c>
      <c r="T4206" t="s">
        <v>29</v>
      </c>
      <c r="U4206">
        <v>0</v>
      </c>
      <c r="V4206" s="4">
        <v>15580.22</v>
      </c>
      <c r="W4206" t="s">
        <v>110</v>
      </c>
      <c r="X4206" cm="1">
        <f t="array" ref="X4206">_xlfn.IFS(Table1[[#This Row],[severity]]="Critical", 4, Table1[[#This Row],[severity]]="High", 3, Table1[[#This Row],[severity]]="Medium", 2, TRUE, 1)</f>
        <v>1</v>
      </c>
      <c r="Y4206">
        <f t="shared" si="130"/>
        <v>6</v>
      </c>
      <c r="Z4206" t="str">
        <f t="shared" si="131"/>
        <v>Morning (06-11)</v>
      </c>
    </row>
    <row r="4207" spans="1:26" x14ac:dyDescent="0.3">
      <c r="A4207" t="s">
        <v>6244</v>
      </c>
      <c r="B4207" t="s">
        <v>935</v>
      </c>
      <c r="C4207" t="s">
        <v>562</v>
      </c>
      <c r="D4207" t="s">
        <v>65</v>
      </c>
      <c r="E4207" t="s">
        <v>23</v>
      </c>
      <c r="F4207">
        <f>MONTH(Table1[[#This Row],[incident_datetime]])</f>
        <v>1</v>
      </c>
      <c r="G4207">
        <f>YEAR(Table1[[#This Row],[incident_datetime]])</f>
        <v>2020</v>
      </c>
      <c r="H4207" s="1">
        <v>43854.214606481481</v>
      </c>
      <c r="I4207" t="s">
        <v>1020</v>
      </c>
      <c r="J4207" t="s">
        <v>1514</v>
      </c>
      <c r="K4207">
        <v>16</v>
      </c>
      <c r="L4207" t="s">
        <v>34</v>
      </c>
      <c r="M4207" t="s">
        <v>35</v>
      </c>
      <c r="N4207" t="s">
        <v>163</v>
      </c>
      <c r="O4207">
        <v>29</v>
      </c>
      <c r="P4207" t="s">
        <v>59</v>
      </c>
      <c r="Q4207" t="s">
        <v>45</v>
      </c>
      <c r="R4207" t="s">
        <v>109</v>
      </c>
      <c r="S4207" t="s">
        <v>98</v>
      </c>
      <c r="T4207" t="s">
        <v>29</v>
      </c>
      <c r="U4207">
        <v>4</v>
      </c>
      <c r="V4207" s="4">
        <v>5172.38</v>
      </c>
      <c r="W4207" t="s">
        <v>103</v>
      </c>
      <c r="X4207" cm="1">
        <f t="array" ref="X4207">_xlfn.IFS(Table1[[#This Row],[severity]]="Critical", 4, Table1[[#This Row],[severity]]="High", 3, Table1[[#This Row],[severity]]="Medium", 2, TRUE, 1)</f>
        <v>4</v>
      </c>
      <c r="Y4207">
        <f t="shared" si="130"/>
        <v>5</v>
      </c>
      <c r="Z4207" t="str">
        <f t="shared" si="131"/>
        <v>Night (00-05)</v>
      </c>
    </row>
    <row r="4208" spans="1:26" x14ac:dyDescent="0.3">
      <c r="A4208" t="s">
        <v>6245</v>
      </c>
      <c r="B4208" t="s">
        <v>685</v>
      </c>
      <c r="C4208" t="s">
        <v>135</v>
      </c>
      <c r="D4208" t="s">
        <v>22</v>
      </c>
      <c r="E4208" t="s">
        <v>66</v>
      </c>
      <c r="F4208">
        <f>MONTH(Table1[[#This Row],[incident_datetime]])</f>
        <v>4</v>
      </c>
      <c r="G4208">
        <f>YEAR(Table1[[#This Row],[incident_datetime]])</f>
        <v>2020</v>
      </c>
      <c r="H4208" s="1">
        <v>43930.917858796296</v>
      </c>
      <c r="I4208" t="s">
        <v>166</v>
      </c>
      <c r="J4208" t="s">
        <v>965</v>
      </c>
      <c r="K4208">
        <v>43</v>
      </c>
      <c r="L4208" t="s">
        <v>59</v>
      </c>
      <c r="M4208" t="s">
        <v>107</v>
      </c>
      <c r="N4208" t="s">
        <v>360</v>
      </c>
      <c r="O4208">
        <v>74</v>
      </c>
      <c r="P4208" t="s">
        <v>59</v>
      </c>
      <c r="Q4208" t="s">
        <v>60</v>
      </c>
      <c r="R4208" t="s">
        <v>52</v>
      </c>
      <c r="S4208" t="s">
        <v>98</v>
      </c>
      <c r="T4208" t="s">
        <v>29</v>
      </c>
      <c r="U4208">
        <v>1</v>
      </c>
      <c r="V4208" s="4">
        <v>1486.41</v>
      </c>
      <c r="W4208" t="s">
        <v>110</v>
      </c>
      <c r="X4208" cm="1">
        <f t="array" ref="X4208">_xlfn.IFS(Table1[[#This Row],[severity]]="Critical", 4, Table1[[#This Row],[severity]]="High", 3, Table1[[#This Row],[severity]]="Medium", 2, TRUE, 1)</f>
        <v>1</v>
      </c>
      <c r="Y4208">
        <f t="shared" si="130"/>
        <v>22</v>
      </c>
      <c r="Z4208" t="str">
        <f t="shared" si="131"/>
        <v>Evening (18-23)</v>
      </c>
    </row>
    <row r="4209" spans="1:26" x14ac:dyDescent="0.3">
      <c r="A4209" t="s">
        <v>6246</v>
      </c>
      <c r="B4209" t="s">
        <v>306</v>
      </c>
      <c r="C4209" t="s">
        <v>258</v>
      </c>
      <c r="D4209" t="s">
        <v>48</v>
      </c>
      <c r="E4209" t="s">
        <v>186</v>
      </c>
      <c r="F4209">
        <f>MONTH(Table1[[#This Row],[incident_datetime]])</f>
        <v>5</v>
      </c>
      <c r="G4209">
        <f>YEAR(Table1[[#This Row],[incident_datetime]])</f>
        <v>2020</v>
      </c>
      <c r="H4209" s="1">
        <v>43965.398252314815</v>
      </c>
      <c r="I4209" t="s">
        <v>334</v>
      </c>
      <c r="J4209" t="s">
        <v>1433</v>
      </c>
      <c r="K4209">
        <v>69</v>
      </c>
      <c r="L4209" t="s">
        <v>43</v>
      </c>
      <c r="M4209" t="s">
        <v>107</v>
      </c>
      <c r="N4209" t="s">
        <v>2488</v>
      </c>
      <c r="O4209">
        <v>68</v>
      </c>
      <c r="P4209" t="s">
        <v>34</v>
      </c>
      <c r="Q4209" t="s">
        <v>215</v>
      </c>
      <c r="R4209" t="s">
        <v>109</v>
      </c>
      <c r="S4209" t="s">
        <v>132</v>
      </c>
      <c r="T4209" t="s">
        <v>155</v>
      </c>
      <c r="U4209">
        <v>0</v>
      </c>
      <c r="V4209" s="4">
        <v>48391.76</v>
      </c>
      <c r="W4209" t="s">
        <v>103</v>
      </c>
      <c r="X4209" cm="1">
        <f t="array" ref="X4209">_xlfn.IFS(Table1[[#This Row],[severity]]="Critical", 4, Table1[[#This Row],[severity]]="High", 3, Table1[[#This Row],[severity]]="Medium", 2, TRUE, 1)</f>
        <v>4</v>
      </c>
      <c r="Y4209">
        <f t="shared" si="130"/>
        <v>9</v>
      </c>
      <c r="Z4209" t="str">
        <f t="shared" si="131"/>
        <v>Morning (06-11)</v>
      </c>
    </row>
    <row r="4210" spans="1:26" x14ac:dyDescent="0.3">
      <c r="A4210" t="s">
        <v>6247</v>
      </c>
      <c r="B4210" t="s">
        <v>250</v>
      </c>
      <c r="C4210" t="s">
        <v>258</v>
      </c>
      <c r="D4210" t="s">
        <v>92</v>
      </c>
      <c r="E4210" t="s">
        <v>186</v>
      </c>
      <c r="F4210">
        <f>MONTH(Table1[[#This Row],[incident_datetime]])</f>
        <v>4</v>
      </c>
      <c r="G4210">
        <f>YEAR(Table1[[#This Row],[incident_datetime]])</f>
        <v>2023</v>
      </c>
      <c r="H4210" s="1">
        <v>45020.905324074076</v>
      </c>
      <c r="I4210" t="s">
        <v>224</v>
      </c>
      <c r="J4210" t="s">
        <v>1497</v>
      </c>
      <c r="K4210">
        <v>41</v>
      </c>
      <c r="L4210" t="s">
        <v>43</v>
      </c>
      <c r="M4210" t="s">
        <v>107</v>
      </c>
      <c r="N4210" t="s">
        <v>329</v>
      </c>
      <c r="O4210">
        <v>30</v>
      </c>
      <c r="P4210" t="s">
        <v>59</v>
      </c>
      <c r="Q4210" t="s">
        <v>27</v>
      </c>
      <c r="R4210" t="s">
        <v>52</v>
      </c>
      <c r="S4210" t="s">
        <v>28</v>
      </c>
      <c r="T4210" t="s">
        <v>29</v>
      </c>
      <c r="U4210">
        <v>1</v>
      </c>
      <c r="V4210" s="4">
        <v>37937.56</v>
      </c>
      <c r="W4210" t="s">
        <v>110</v>
      </c>
      <c r="X4210" cm="1">
        <f t="array" ref="X4210">_xlfn.IFS(Table1[[#This Row],[severity]]="Critical", 4, Table1[[#This Row],[severity]]="High", 3, Table1[[#This Row],[severity]]="Medium", 2, TRUE, 1)</f>
        <v>1</v>
      </c>
      <c r="Y4210">
        <f t="shared" si="130"/>
        <v>21</v>
      </c>
      <c r="Z4210" t="str">
        <f t="shared" si="131"/>
        <v>Evening (18-23)</v>
      </c>
    </row>
    <row r="4211" spans="1:26" x14ac:dyDescent="0.3">
      <c r="A4211" t="s">
        <v>6248</v>
      </c>
      <c r="B4211" t="s">
        <v>507</v>
      </c>
      <c r="C4211" t="s">
        <v>220</v>
      </c>
      <c r="D4211" t="s">
        <v>22</v>
      </c>
      <c r="E4211" t="s">
        <v>112</v>
      </c>
      <c r="F4211">
        <f>MONTH(Table1[[#This Row],[incident_datetime]])</f>
        <v>2</v>
      </c>
      <c r="G4211">
        <f>YEAR(Table1[[#This Row],[incident_datetime]])</f>
        <v>2018</v>
      </c>
      <c r="H4211" s="1">
        <v>43158.893657407411</v>
      </c>
      <c r="I4211" t="s">
        <v>321</v>
      </c>
      <c r="J4211" t="s">
        <v>744</v>
      </c>
      <c r="K4211">
        <v>28</v>
      </c>
      <c r="L4211" t="s">
        <v>59</v>
      </c>
      <c r="M4211" t="s">
        <v>35</v>
      </c>
      <c r="N4211" t="s">
        <v>2002</v>
      </c>
      <c r="O4211">
        <v>10</v>
      </c>
      <c r="P4211" t="s">
        <v>59</v>
      </c>
      <c r="Q4211" t="s">
        <v>60</v>
      </c>
      <c r="R4211" t="s">
        <v>109</v>
      </c>
      <c r="S4211" t="s">
        <v>61</v>
      </c>
      <c r="T4211" t="s">
        <v>155</v>
      </c>
      <c r="U4211">
        <v>3</v>
      </c>
      <c r="V4211" s="4">
        <v>12830.45</v>
      </c>
      <c r="W4211" t="s">
        <v>110</v>
      </c>
      <c r="X4211" cm="1">
        <f t="array" ref="X4211">_xlfn.IFS(Table1[[#This Row],[severity]]="Critical", 4, Table1[[#This Row],[severity]]="High", 3, Table1[[#This Row],[severity]]="Medium", 2, TRUE, 1)</f>
        <v>4</v>
      </c>
      <c r="Y4211">
        <f t="shared" si="130"/>
        <v>21</v>
      </c>
      <c r="Z4211" t="str">
        <f t="shared" si="131"/>
        <v>Evening (18-23)</v>
      </c>
    </row>
    <row r="4212" spans="1:26" x14ac:dyDescent="0.3">
      <c r="A4212" t="s">
        <v>6249</v>
      </c>
      <c r="B4212" t="s">
        <v>267</v>
      </c>
      <c r="C4212" t="s">
        <v>562</v>
      </c>
      <c r="D4212" t="s">
        <v>22</v>
      </c>
      <c r="E4212" t="s">
        <v>66</v>
      </c>
      <c r="F4212">
        <f>MONTH(Table1[[#This Row],[incident_datetime]])</f>
        <v>12</v>
      </c>
      <c r="G4212">
        <f>YEAR(Table1[[#This Row],[incident_datetime]])</f>
        <v>2024</v>
      </c>
      <c r="H4212" s="1">
        <v>45633.310868055552</v>
      </c>
      <c r="I4212" t="s">
        <v>670</v>
      </c>
      <c r="J4212" t="s">
        <v>1342</v>
      </c>
      <c r="K4212">
        <v>68</v>
      </c>
      <c r="L4212" t="s">
        <v>43</v>
      </c>
      <c r="M4212" t="s">
        <v>35</v>
      </c>
      <c r="N4212" t="s">
        <v>2869</v>
      </c>
      <c r="O4212">
        <v>48</v>
      </c>
      <c r="P4212" t="s">
        <v>59</v>
      </c>
      <c r="Q4212" t="s">
        <v>27</v>
      </c>
      <c r="R4212" t="s">
        <v>139</v>
      </c>
      <c r="S4212" t="s">
        <v>98</v>
      </c>
      <c r="T4212" t="s">
        <v>62</v>
      </c>
      <c r="U4212">
        <v>3</v>
      </c>
      <c r="V4212" s="4">
        <v>6461.62</v>
      </c>
      <c r="W4212" t="s">
        <v>110</v>
      </c>
      <c r="X4212" cm="1">
        <f t="array" ref="X4212">_xlfn.IFS(Table1[[#This Row],[severity]]="Critical", 4, Table1[[#This Row],[severity]]="High", 3, Table1[[#This Row],[severity]]="Medium", 2, TRUE, 1)</f>
        <v>2</v>
      </c>
      <c r="Y4212">
        <f t="shared" si="130"/>
        <v>7</v>
      </c>
      <c r="Z4212" t="str">
        <f t="shared" si="131"/>
        <v>Morning (06-11)</v>
      </c>
    </row>
    <row r="4213" spans="1:26" x14ac:dyDescent="0.3">
      <c r="A4213" t="s">
        <v>6250</v>
      </c>
      <c r="B4213" t="s">
        <v>539</v>
      </c>
      <c r="C4213" t="s">
        <v>258</v>
      </c>
      <c r="D4213" t="s">
        <v>100</v>
      </c>
      <c r="E4213" t="s">
        <v>112</v>
      </c>
      <c r="F4213">
        <f>MONTH(Table1[[#This Row],[incident_datetime]])</f>
        <v>6</v>
      </c>
      <c r="G4213">
        <f>YEAR(Table1[[#This Row],[incident_datetime]])</f>
        <v>2019</v>
      </c>
      <c r="H4213" s="1">
        <v>43644.98296296296</v>
      </c>
      <c r="I4213" t="s">
        <v>347</v>
      </c>
      <c r="J4213" t="s">
        <v>7102</v>
      </c>
      <c r="K4213">
        <v>52</v>
      </c>
      <c r="L4213" t="s">
        <v>43</v>
      </c>
      <c r="M4213" t="s">
        <v>35</v>
      </c>
      <c r="N4213" t="s">
        <v>3530</v>
      </c>
      <c r="O4213">
        <v>35</v>
      </c>
      <c r="P4213" t="s">
        <v>59</v>
      </c>
      <c r="Q4213" t="s">
        <v>27</v>
      </c>
      <c r="R4213" t="s">
        <v>139</v>
      </c>
      <c r="S4213" t="s">
        <v>28</v>
      </c>
      <c r="T4213" t="s">
        <v>270</v>
      </c>
      <c r="U4213">
        <v>3</v>
      </c>
      <c r="V4213" s="4">
        <v>12665.69</v>
      </c>
      <c r="W4213" t="s">
        <v>110</v>
      </c>
      <c r="X4213" cm="1">
        <f t="array" ref="X4213">_xlfn.IFS(Table1[[#This Row],[severity]]="Critical", 4, Table1[[#This Row],[severity]]="High", 3, Table1[[#This Row],[severity]]="Medium", 2, TRUE, 1)</f>
        <v>2</v>
      </c>
      <c r="Y4213">
        <f t="shared" si="130"/>
        <v>23</v>
      </c>
      <c r="Z4213" t="str">
        <f t="shared" si="131"/>
        <v>Evening (18-23)</v>
      </c>
    </row>
    <row r="4214" spans="1:26" x14ac:dyDescent="0.3">
      <c r="A4214" t="s">
        <v>6251</v>
      </c>
      <c r="B4214" t="s">
        <v>242</v>
      </c>
      <c r="C4214" t="s">
        <v>686</v>
      </c>
      <c r="D4214" t="s">
        <v>22</v>
      </c>
      <c r="E4214" t="s">
        <v>112</v>
      </c>
      <c r="F4214">
        <f>MONTH(Table1[[#This Row],[incident_datetime]])</f>
        <v>1</v>
      </c>
      <c r="G4214">
        <f>YEAR(Table1[[#This Row],[incident_datetime]])</f>
        <v>2022</v>
      </c>
      <c r="H4214" s="1">
        <v>44571.745034722226</v>
      </c>
      <c r="I4214" t="s">
        <v>622</v>
      </c>
      <c r="J4214" t="s">
        <v>1345</v>
      </c>
      <c r="K4214">
        <v>68</v>
      </c>
      <c r="L4214" t="s">
        <v>43</v>
      </c>
      <c r="M4214" t="s">
        <v>85</v>
      </c>
      <c r="N4214" t="s">
        <v>1984</v>
      </c>
      <c r="O4214">
        <v>48</v>
      </c>
      <c r="P4214" t="s">
        <v>59</v>
      </c>
      <c r="Q4214" t="s">
        <v>27</v>
      </c>
      <c r="R4214" t="s">
        <v>139</v>
      </c>
      <c r="S4214" t="s">
        <v>132</v>
      </c>
      <c r="T4214" t="s">
        <v>62</v>
      </c>
      <c r="U4214">
        <v>2</v>
      </c>
      <c r="V4214" s="4">
        <v>13330.44</v>
      </c>
      <c r="W4214" t="s">
        <v>103</v>
      </c>
      <c r="X4214" cm="1">
        <f t="array" ref="X4214">_xlfn.IFS(Table1[[#This Row],[severity]]="Critical", 4, Table1[[#This Row],[severity]]="High", 3, Table1[[#This Row],[severity]]="Medium", 2, TRUE, 1)</f>
        <v>2</v>
      </c>
      <c r="Y4214">
        <f t="shared" si="130"/>
        <v>17</v>
      </c>
      <c r="Z4214" t="str">
        <f t="shared" si="131"/>
        <v>Afternoon (12-17)</v>
      </c>
    </row>
    <row r="4215" spans="1:26" x14ac:dyDescent="0.3">
      <c r="A4215" t="s">
        <v>6252</v>
      </c>
      <c r="B4215" t="s">
        <v>250</v>
      </c>
      <c r="C4215" t="s">
        <v>135</v>
      </c>
      <c r="D4215" t="s">
        <v>22</v>
      </c>
      <c r="E4215" t="s">
        <v>39</v>
      </c>
      <c r="F4215">
        <f>MONTH(Table1[[#This Row],[incident_datetime]])</f>
        <v>6</v>
      </c>
      <c r="G4215">
        <f>YEAR(Table1[[#This Row],[incident_datetime]])</f>
        <v>2023</v>
      </c>
      <c r="H4215" s="1">
        <v>45082.334432870368</v>
      </c>
      <c r="I4215" t="s">
        <v>343</v>
      </c>
      <c r="J4215" t="s">
        <v>614</v>
      </c>
      <c r="K4215">
        <v>57</v>
      </c>
      <c r="L4215" t="s">
        <v>43</v>
      </c>
      <c r="M4215" t="s">
        <v>107</v>
      </c>
      <c r="N4215" t="s">
        <v>1351</v>
      </c>
      <c r="O4215">
        <v>52</v>
      </c>
      <c r="P4215" t="s">
        <v>43</v>
      </c>
      <c r="Q4215" t="s">
        <v>27</v>
      </c>
      <c r="R4215" t="s">
        <v>139</v>
      </c>
      <c r="S4215" t="s">
        <v>61</v>
      </c>
      <c r="T4215" t="s">
        <v>155</v>
      </c>
      <c r="U4215">
        <v>3</v>
      </c>
      <c r="V4215" s="4">
        <v>10200.65</v>
      </c>
      <c r="W4215" t="s">
        <v>110</v>
      </c>
      <c r="X4215" cm="1">
        <f t="array" ref="X4215">_xlfn.IFS(Table1[[#This Row],[severity]]="Critical", 4, Table1[[#This Row],[severity]]="High", 3, Table1[[#This Row],[severity]]="Medium", 2, TRUE, 1)</f>
        <v>2</v>
      </c>
      <c r="Y4215">
        <f t="shared" si="130"/>
        <v>8</v>
      </c>
      <c r="Z4215" t="str">
        <f t="shared" si="131"/>
        <v>Morning (06-11)</v>
      </c>
    </row>
    <row r="4216" spans="1:26" x14ac:dyDescent="0.3">
      <c r="A4216" t="s">
        <v>6253</v>
      </c>
      <c r="B4216" t="s">
        <v>676</v>
      </c>
      <c r="C4216" t="s">
        <v>135</v>
      </c>
      <c r="D4216" t="s">
        <v>88</v>
      </c>
      <c r="E4216" t="s">
        <v>78</v>
      </c>
      <c r="F4216">
        <f>MONTH(Table1[[#This Row],[incident_datetime]])</f>
        <v>5</v>
      </c>
      <c r="G4216">
        <f>YEAR(Table1[[#This Row],[incident_datetime]])</f>
        <v>2024</v>
      </c>
      <c r="H4216" s="2">
        <v>45414</v>
      </c>
      <c r="I4216" t="s">
        <v>324</v>
      </c>
      <c r="J4216" t="s">
        <v>7102</v>
      </c>
      <c r="K4216">
        <v>52</v>
      </c>
      <c r="L4216" t="s">
        <v>43</v>
      </c>
      <c r="M4216" t="s">
        <v>35</v>
      </c>
      <c r="N4216" t="s">
        <v>3048</v>
      </c>
      <c r="O4216">
        <v>74</v>
      </c>
      <c r="P4216" t="s">
        <v>59</v>
      </c>
      <c r="Q4216" t="s">
        <v>45</v>
      </c>
      <c r="R4216" t="s">
        <v>97</v>
      </c>
      <c r="S4216" t="s">
        <v>61</v>
      </c>
      <c r="T4216" t="s">
        <v>155</v>
      </c>
      <c r="U4216">
        <v>0</v>
      </c>
      <c r="V4216" s="4">
        <v>30965.49</v>
      </c>
      <c r="W4216" t="s">
        <v>110</v>
      </c>
      <c r="X4216" cm="1">
        <f t="array" ref="X4216">_xlfn.IFS(Table1[[#This Row],[severity]]="Critical", 4, Table1[[#This Row],[severity]]="High", 3, Table1[[#This Row],[severity]]="Medium", 2, TRUE, 1)</f>
        <v>3</v>
      </c>
      <c r="Y4216">
        <f t="shared" si="130"/>
        <v>0</v>
      </c>
      <c r="Z4216" t="str">
        <f t="shared" si="131"/>
        <v>Night (00-05)</v>
      </c>
    </row>
    <row r="4217" spans="1:26" x14ac:dyDescent="0.3">
      <c r="A4217" t="s">
        <v>6254</v>
      </c>
      <c r="B4217" t="s">
        <v>306</v>
      </c>
      <c r="C4217" t="s">
        <v>180</v>
      </c>
      <c r="D4217" t="s">
        <v>88</v>
      </c>
      <c r="E4217" t="s">
        <v>55</v>
      </c>
      <c r="F4217">
        <f>MONTH(Table1[[#This Row],[incident_datetime]])</f>
        <v>9</v>
      </c>
      <c r="G4217">
        <f>YEAR(Table1[[#This Row],[incident_datetime]])</f>
        <v>2020</v>
      </c>
      <c r="H4217" s="1">
        <v>44084.825335648151</v>
      </c>
      <c r="I4217" t="s">
        <v>644</v>
      </c>
      <c r="J4217" t="s">
        <v>1718</v>
      </c>
      <c r="K4217">
        <v>52</v>
      </c>
      <c r="L4217" t="s">
        <v>59</v>
      </c>
      <c r="M4217" t="s">
        <v>35</v>
      </c>
      <c r="N4217" t="s">
        <v>3476</v>
      </c>
      <c r="O4217">
        <v>81</v>
      </c>
      <c r="P4217" t="s">
        <v>59</v>
      </c>
      <c r="Q4217" t="s">
        <v>27</v>
      </c>
      <c r="R4217" t="s">
        <v>97</v>
      </c>
      <c r="S4217" t="s">
        <v>28</v>
      </c>
      <c r="T4217" t="s">
        <v>155</v>
      </c>
      <c r="U4217">
        <v>1</v>
      </c>
      <c r="V4217" s="4">
        <v>12732.94</v>
      </c>
      <c r="W4217" t="s">
        <v>103</v>
      </c>
      <c r="X4217" cm="1">
        <f t="array" ref="X4217">_xlfn.IFS(Table1[[#This Row],[severity]]="Critical", 4, Table1[[#This Row],[severity]]="High", 3, Table1[[#This Row],[severity]]="Medium", 2, TRUE, 1)</f>
        <v>3</v>
      </c>
      <c r="Y4217">
        <f t="shared" si="130"/>
        <v>19</v>
      </c>
      <c r="Z4217" t="str">
        <f t="shared" si="131"/>
        <v>Evening (18-23)</v>
      </c>
    </row>
    <row r="4218" spans="1:26" x14ac:dyDescent="0.3">
      <c r="A4218" t="s">
        <v>6255</v>
      </c>
      <c r="B4218" t="s">
        <v>676</v>
      </c>
      <c r="C4218" t="s">
        <v>258</v>
      </c>
      <c r="D4218" t="s">
        <v>100</v>
      </c>
      <c r="E4218" t="s">
        <v>112</v>
      </c>
      <c r="F4218">
        <f>MONTH(Table1[[#This Row],[incident_datetime]])</f>
        <v>5</v>
      </c>
      <c r="G4218">
        <f>YEAR(Table1[[#This Row],[incident_datetime]])</f>
        <v>2021</v>
      </c>
      <c r="H4218" s="1">
        <v>44342.72965277778</v>
      </c>
      <c r="I4218" t="s">
        <v>448</v>
      </c>
      <c r="J4218" t="s">
        <v>7102</v>
      </c>
      <c r="K4218">
        <v>52</v>
      </c>
      <c r="L4218" t="s">
        <v>43</v>
      </c>
      <c r="M4218" t="s">
        <v>35</v>
      </c>
      <c r="N4218" t="s">
        <v>1160</v>
      </c>
      <c r="O4218">
        <v>56</v>
      </c>
      <c r="P4218" t="s">
        <v>43</v>
      </c>
      <c r="Q4218" t="s">
        <v>27</v>
      </c>
      <c r="R4218" t="s">
        <v>109</v>
      </c>
      <c r="S4218" t="s">
        <v>132</v>
      </c>
      <c r="T4218" t="s">
        <v>155</v>
      </c>
      <c r="U4218">
        <v>5</v>
      </c>
      <c r="V4218" s="4">
        <v>21451.72</v>
      </c>
      <c r="W4218" t="s">
        <v>103</v>
      </c>
      <c r="X4218" cm="1">
        <f t="array" ref="X4218">_xlfn.IFS(Table1[[#This Row],[severity]]="Critical", 4, Table1[[#This Row],[severity]]="High", 3, Table1[[#This Row],[severity]]="Medium", 2, TRUE, 1)</f>
        <v>4</v>
      </c>
      <c r="Y4218">
        <f t="shared" si="130"/>
        <v>17</v>
      </c>
      <c r="Z4218" t="str">
        <f t="shared" si="131"/>
        <v>Afternoon (12-17)</v>
      </c>
    </row>
    <row r="4219" spans="1:26" x14ac:dyDescent="0.3">
      <c r="A4219" t="s">
        <v>6256</v>
      </c>
      <c r="B4219" t="s">
        <v>1019</v>
      </c>
      <c r="C4219" t="s">
        <v>342</v>
      </c>
      <c r="D4219" t="s">
        <v>77</v>
      </c>
      <c r="E4219" t="s">
        <v>78</v>
      </c>
      <c r="F4219">
        <f>MONTH(Table1[[#This Row],[incident_datetime]])</f>
        <v>12</v>
      </c>
      <c r="G4219">
        <f>YEAR(Table1[[#This Row],[incident_datetime]])</f>
        <v>2018</v>
      </c>
      <c r="H4219" s="1">
        <v>43456.661979166667</v>
      </c>
      <c r="I4219" t="s">
        <v>1070</v>
      </c>
      <c r="J4219" t="s">
        <v>844</v>
      </c>
      <c r="K4219">
        <v>46</v>
      </c>
      <c r="L4219" t="s">
        <v>43</v>
      </c>
      <c r="M4219" t="s">
        <v>85</v>
      </c>
      <c r="N4219" t="s">
        <v>1086</v>
      </c>
      <c r="O4219">
        <v>35</v>
      </c>
      <c r="P4219" t="s">
        <v>59</v>
      </c>
      <c r="Q4219" t="s">
        <v>70</v>
      </c>
      <c r="R4219" t="s">
        <v>52</v>
      </c>
      <c r="S4219" t="s">
        <v>98</v>
      </c>
      <c r="T4219" t="s">
        <v>29</v>
      </c>
      <c r="U4219">
        <v>2</v>
      </c>
      <c r="V4219" s="4">
        <v>6511.38</v>
      </c>
      <c r="W4219" t="s">
        <v>103</v>
      </c>
      <c r="X4219" cm="1">
        <f t="array" ref="X4219">_xlfn.IFS(Table1[[#This Row],[severity]]="Critical", 4, Table1[[#This Row],[severity]]="High", 3, Table1[[#This Row],[severity]]="Medium", 2, TRUE, 1)</f>
        <v>1</v>
      </c>
      <c r="Y4219">
        <f t="shared" si="130"/>
        <v>15</v>
      </c>
      <c r="Z4219" t="str">
        <f t="shared" si="131"/>
        <v>Afternoon (12-17)</v>
      </c>
    </row>
    <row r="4220" spans="1:26" x14ac:dyDescent="0.3">
      <c r="A4220" t="s">
        <v>6257</v>
      </c>
      <c r="B4220" t="s">
        <v>935</v>
      </c>
      <c r="C4220" t="s">
        <v>135</v>
      </c>
      <c r="D4220" t="s">
        <v>38</v>
      </c>
      <c r="E4220" t="s">
        <v>31</v>
      </c>
      <c r="F4220">
        <f>MONTH(Table1[[#This Row],[incident_datetime]])</f>
        <v>7</v>
      </c>
      <c r="G4220">
        <f>YEAR(Table1[[#This Row],[incident_datetime]])</f>
        <v>2021</v>
      </c>
      <c r="H4220" s="1">
        <v>44378.454421296294</v>
      </c>
      <c r="I4220" t="s">
        <v>706</v>
      </c>
      <c r="J4220" t="s">
        <v>6258</v>
      </c>
      <c r="K4220">
        <v>52</v>
      </c>
      <c r="L4220" t="s">
        <v>43</v>
      </c>
      <c r="M4220" t="s">
        <v>35</v>
      </c>
      <c r="N4220" t="s">
        <v>1146</v>
      </c>
      <c r="O4220">
        <v>89</v>
      </c>
      <c r="P4220" t="s">
        <v>59</v>
      </c>
      <c r="Q4220" t="s">
        <v>27</v>
      </c>
      <c r="R4220" t="s">
        <v>52</v>
      </c>
      <c r="S4220" t="s">
        <v>53</v>
      </c>
      <c r="T4220" t="s">
        <v>270</v>
      </c>
      <c r="U4220">
        <v>2</v>
      </c>
      <c r="V4220" s="4">
        <v>33000.239999999998</v>
      </c>
      <c r="W4220" t="s">
        <v>103</v>
      </c>
      <c r="X4220" cm="1">
        <f t="array" ref="X4220">_xlfn.IFS(Table1[[#This Row],[severity]]="Critical", 4, Table1[[#This Row],[severity]]="High", 3, Table1[[#This Row],[severity]]="Medium", 2, TRUE, 1)</f>
        <v>1</v>
      </c>
      <c r="Y4220">
        <f t="shared" si="130"/>
        <v>10</v>
      </c>
      <c r="Z4220" t="str">
        <f t="shared" si="131"/>
        <v>Morning (06-11)</v>
      </c>
    </row>
    <row r="4221" spans="1:26" x14ac:dyDescent="0.3">
      <c r="A4221" t="s">
        <v>6259</v>
      </c>
      <c r="B4221" t="s">
        <v>134</v>
      </c>
      <c r="C4221" t="s">
        <v>562</v>
      </c>
      <c r="D4221" t="s">
        <v>77</v>
      </c>
      <c r="E4221" t="s">
        <v>66</v>
      </c>
      <c r="F4221">
        <f>MONTH(Table1[[#This Row],[incident_datetime]])</f>
        <v>7</v>
      </c>
      <c r="G4221">
        <f>YEAR(Table1[[#This Row],[incident_datetime]])</f>
        <v>2020</v>
      </c>
      <c r="H4221" s="1">
        <v>44039.065798611111</v>
      </c>
      <c r="I4221" t="s">
        <v>118</v>
      </c>
      <c r="J4221" t="s">
        <v>7102</v>
      </c>
      <c r="K4221">
        <v>52</v>
      </c>
      <c r="L4221" t="s">
        <v>43</v>
      </c>
      <c r="M4221" t="s">
        <v>35</v>
      </c>
      <c r="N4221" t="s">
        <v>3558</v>
      </c>
      <c r="O4221">
        <v>21</v>
      </c>
      <c r="P4221" t="s">
        <v>59</v>
      </c>
      <c r="Q4221" t="s">
        <v>45</v>
      </c>
      <c r="R4221" t="s">
        <v>52</v>
      </c>
      <c r="S4221" t="s">
        <v>61</v>
      </c>
      <c r="T4221" t="s">
        <v>29</v>
      </c>
      <c r="U4221">
        <v>2</v>
      </c>
      <c r="V4221" s="4">
        <v>42682.61</v>
      </c>
      <c r="W4221" t="s">
        <v>110</v>
      </c>
      <c r="X4221" cm="1">
        <f t="array" ref="X4221">_xlfn.IFS(Table1[[#This Row],[severity]]="Critical", 4, Table1[[#This Row],[severity]]="High", 3, Table1[[#This Row],[severity]]="Medium", 2, TRUE, 1)</f>
        <v>1</v>
      </c>
      <c r="Y4221">
        <f t="shared" si="130"/>
        <v>1</v>
      </c>
      <c r="Z4221" t="str">
        <f t="shared" si="131"/>
        <v>Night (00-05)</v>
      </c>
    </row>
    <row r="4222" spans="1:26" x14ac:dyDescent="0.3">
      <c r="A4222" t="s">
        <v>6260</v>
      </c>
      <c r="B4222" t="s">
        <v>250</v>
      </c>
      <c r="C4222" t="s">
        <v>686</v>
      </c>
      <c r="D4222" t="s">
        <v>65</v>
      </c>
      <c r="E4222" t="s">
        <v>31</v>
      </c>
      <c r="F4222">
        <f>MONTH(Table1[[#This Row],[incident_datetime]])</f>
        <v>10</v>
      </c>
      <c r="G4222">
        <f>YEAR(Table1[[#This Row],[incident_datetime]])</f>
        <v>2021</v>
      </c>
      <c r="H4222" s="1">
        <v>44472.018750000003</v>
      </c>
      <c r="I4222" t="s">
        <v>321</v>
      </c>
      <c r="J4222" t="s">
        <v>2804</v>
      </c>
      <c r="K4222">
        <v>35</v>
      </c>
      <c r="L4222" t="s">
        <v>59</v>
      </c>
      <c r="M4222" t="s">
        <v>35</v>
      </c>
      <c r="N4222" t="s">
        <v>3653</v>
      </c>
      <c r="O4222">
        <v>77</v>
      </c>
      <c r="P4222" t="s">
        <v>59</v>
      </c>
      <c r="Q4222" t="s">
        <v>70</v>
      </c>
      <c r="R4222" t="s">
        <v>52</v>
      </c>
      <c r="S4222" t="s">
        <v>61</v>
      </c>
      <c r="T4222" t="s">
        <v>62</v>
      </c>
      <c r="U4222">
        <v>4</v>
      </c>
      <c r="V4222" s="4">
        <v>8575.81</v>
      </c>
      <c r="W4222" t="s">
        <v>110</v>
      </c>
      <c r="X4222" cm="1">
        <f t="array" ref="X4222">_xlfn.IFS(Table1[[#This Row],[severity]]="Critical", 4, Table1[[#This Row],[severity]]="High", 3, Table1[[#This Row],[severity]]="Medium", 2, TRUE, 1)</f>
        <v>1</v>
      </c>
      <c r="Y4222">
        <f t="shared" si="130"/>
        <v>0</v>
      </c>
      <c r="Z4222" t="str">
        <f t="shared" si="131"/>
        <v>Night (00-05)</v>
      </c>
    </row>
    <row r="4223" spans="1:26" x14ac:dyDescent="0.3">
      <c r="A4223" t="s">
        <v>6261</v>
      </c>
      <c r="B4223" t="s">
        <v>676</v>
      </c>
      <c r="C4223" t="s">
        <v>135</v>
      </c>
      <c r="D4223" t="s">
        <v>92</v>
      </c>
      <c r="E4223" t="s">
        <v>93</v>
      </c>
      <c r="F4223">
        <f>MONTH(Table1[[#This Row],[incident_datetime]])</f>
        <v>6</v>
      </c>
      <c r="G4223">
        <f>YEAR(Table1[[#This Row],[incident_datetime]])</f>
        <v>2021</v>
      </c>
      <c r="H4223" s="1">
        <v>44362.678599537037</v>
      </c>
      <c r="I4223" t="s">
        <v>852</v>
      </c>
      <c r="J4223" t="s">
        <v>4456</v>
      </c>
      <c r="K4223">
        <v>33</v>
      </c>
      <c r="L4223" t="s">
        <v>43</v>
      </c>
      <c r="M4223" t="s">
        <v>85</v>
      </c>
      <c r="N4223" t="s">
        <v>1306</v>
      </c>
      <c r="O4223">
        <v>67</v>
      </c>
      <c r="P4223" t="s">
        <v>59</v>
      </c>
      <c r="Q4223" t="s">
        <v>27</v>
      </c>
      <c r="R4223" t="s">
        <v>52</v>
      </c>
      <c r="S4223" t="s">
        <v>132</v>
      </c>
      <c r="T4223" t="s">
        <v>62</v>
      </c>
      <c r="U4223">
        <v>5</v>
      </c>
      <c r="V4223" s="4">
        <v>21621.94</v>
      </c>
      <c r="W4223" t="s">
        <v>103</v>
      </c>
      <c r="X4223" cm="1">
        <f t="array" ref="X4223">_xlfn.IFS(Table1[[#This Row],[severity]]="Critical", 4, Table1[[#This Row],[severity]]="High", 3, Table1[[#This Row],[severity]]="Medium", 2, TRUE, 1)</f>
        <v>1</v>
      </c>
      <c r="Y4223">
        <f t="shared" si="130"/>
        <v>16</v>
      </c>
      <c r="Z4223" t="str">
        <f t="shared" si="131"/>
        <v>Afternoon (12-17)</v>
      </c>
    </row>
    <row r="4224" spans="1:26" x14ac:dyDescent="0.3">
      <c r="A4224" t="s">
        <v>6262</v>
      </c>
      <c r="B4224" t="s">
        <v>382</v>
      </c>
      <c r="C4224" t="s">
        <v>686</v>
      </c>
      <c r="D4224" t="s">
        <v>65</v>
      </c>
      <c r="E4224" t="s">
        <v>31</v>
      </c>
      <c r="F4224">
        <f>MONTH(Table1[[#This Row],[incident_datetime]])</f>
        <v>8</v>
      </c>
      <c r="G4224">
        <f>YEAR(Table1[[#This Row],[incident_datetime]])</f>
        <v>2023</v>
      </c>
      <c r="H4224" s="1">
        <v>45146.075162037036</v>
      </c>
      <c r="I4224" t="s">
        <v>812</v>
      </c>
      <c r="J4224" t="s">
        <v>7102</v>
      </c>
      <c r="K4224">
        <v>52</v>
      </c>
      <c r="L4224" t="s">
        <v>43</v>
      </c>
      <c r="M4224" t="s">
        <v>35</v>
      </c>
      <c r="N4224" t="s">
        <v>4107</v>
      </c>
      <c r="O4224">
        <v>24</v>
      </c>
      <c r="P4224" t="s">
        <v>34</v>
      </c>
      <c r="Q4224" t="s">
        <v>215</v>
      </c>
      <c r="R4224" t="s">
        <v>139</v>
      </c>
      <c r="S4224" t="s">
        <v>28</v>
      </c>
      <c r="T4224" t="s">
        <v>155</v>
      </c>
      <c r="U4224">
        <v>0</v>
      </c>
      <c r="V4224" s="4">
        <v>9386.7900000000009</v>
      </c>
      <c r="W4224" t="s">
        <v>110</v>
      </c>
      <c r="X4224" cm="1">
        <f t="array" ref="X4224">_xlfn.IFS(Table1[[#This Row],[severity]]="Critical", 4, Table1[[#This Row],[severity]]="High", 3, Table1[[#This Row],[severity]]="Medium", 2, TRUE, 1)</f>
        <v>2</v>
      </c>
      <c r="Y4224">
        <f t="shared" si="130"/>
        <v>1</v>
      </c>
      <c r="Z4224" t="str">
        <f t="shared" si="131"/>
        <v>Night (00-05)</v>
      </c>
    </row>
    <row r="4225" spans="1:26" x14ac:dyDescent="0.3">
      <c r="A4225" t="s">
        <v>6263</v>
      </c>
      <c r="B4225" t="s">
        <v>422</v>
      </c>
      <c r="C4225" t="s">
        <v>220</v>
      </c>
      <c r="D4225" t="s">
        <v>88</v>
      </c>
      <c r="E4225" t="s">
        <v>23</v>
      </c>
      <c r="F4225">
        <f>MONTH(Table1[[#This Row],[incident_datetime]])</f>
        <v>5</v>
      </c>
      <c r="G4225">
        <f>YEAR(Table1[[#This Row],[incident_datetime]])</f>
        <v>2023</v>
      </c>
      <c r="H4225" s="1">
        <v>45049.224895833337</v>
      </c>
      <c r="I4225" t="s">
        <v>161</v>
      </c>
      <c r="J4225" t="s">
        <v>1845</v>
      </c>
      <c r="K4225">
        <v>75</v>
      </c>
      <c r="L4225" t="s">
        <v>43</v>
      </c>
      <c r="M4225" t="s">
        <v>107</v>
      </c>
      <c r="N4225" t="s">
        <v>3977</v>
      </c>
      <c r="O4225">
        <v>12</v>
      </c>
      <c r="P4225" t="s">
        <v>59</v>
      </c>
      <c r="Q4225" t="s">
        <v>27</v>
      </c>
      <c r="R4225" t="s">
        <v>97</v>
      </c>
      <c r="S4225" t="s">
        <v>98</v>
      </c>
      <c r="T4225" t="s">
        <v>62</v>
      </c>
      <c r="U4225">
        <v>3</v>
      </c>
      <c r="V4225" s="4">
        <v>24322.560000000001</v>
      </c>
      <c r="W4225" t="s">
        <v>110</v>
      </c>
      <c r="X4225" cm="1">
        <f t="array" ref="X4225">_xlfn.IFS(Table1[[#This Row],[severity]]="Critical", 4, Table1[[#This Row],[severity]]="High", 3, Table1[[#This Row],[severity]]="Medium", 2, TRUE, 1)</f>
        <v>3</v>
      </c>
      <c r="Y4225">
        <f t="shared" si="130"/>
        <v>5</v>
      </c>
      <c r="Z4225" t="str">
        <f t="shared" si="131"/>
        <v>Night (00-05)</v>
      </c>
    </row>
    <row r="4226" spans="1:26" x14ac:dyDescent="0.3">
      <c r="A4226" t="s">
        <v>6264</v>
      </c>
      <c r="B4226" t="s">
        <v>935</v>
      </c>
      <c r="C4226" t="s">
        <v>562</v>
      </c>
      <c r="D4226" t="s">
        <v>88</v>
      </c>
      <c r="E4226" t="s">
        <v>93</v>
      </c>
      <c r="F4226">
        <f>MONTH(Table1[[#This Row],[incident_datetime]])</f>
        <v>4</v>
      </c>
      <c r="G4226">
        <f>YEAR(Table1[[#This Row],[incident_datetime]])</f>
        <v>2024</v>
      </c>
      <c r="H4226" s="1">
        <v>45409.855983796297</v>
      </c>
      <c r="I4226" t="s">
        <v>412</v>
      </c>
      <c r="J4226" t="s">
        <v>2708</v>
      </c>
      <c r="K4226">
        <v>52</v>
      </c>
      <c r="L4226" t="s">
        <v>43</v>
      </c>
      <c r="M4226" t="s">
        <v>34</v>
      </c>
      <c r="N4226" t="s">
        <v>2369</v>
      </c>
      <c r="O4226">
        <v>66</v>
      </c>
      <c r="P4226" t="s">
        <v>59</v>
      </c>
      <c r="Q4226" t="s">
        <v>27</v>
      </c>
      <c r="R4226" t="s">
        <v>52</v>
      </c>
      <c r="S4226" t="s">
        <v>28</v>
      </c>
      <c r="T4226" t="s">
        <v>155</v>
      </c>
      <c r="U4226">
        <v>1</v>
      </c>
      <c r="V4226" s="4">
        <v>48410.34</v>
      </c>
      <c r="W4226" t="s">
        <v>110</v>
      </c>
      <c r="X4226" cm="1">
        <f t="array" ref="X4226">_xlfn.IFS(Table1[[#This Row],[severity]]="Critical", 4, Table1[[#This Row],[severity]]="High", 3, Table1[[#This Row],[severity]]="Medium", 2, TRUE, 1)</f>
        <v>1</v>
      </c>
      <c r="Y4226">
        <f t="shared" ref="Y4226:Y4289" si="132">HOUR(H4226)</f>
        <v>20</v>
      </c>
      <c r="Z4226" t="str">
        <f t="shared" ref="Z4226:Z4289" si="133">IF(Y4226&lt;6,"Night (00-05)",IF(Y4226&lt;12,"Morning (06-11)",IF(Y4226&lt;18,"Afternoon (12-17)","Evening (18-23)")))</f>
        <v>Evening (18-23)</v>
      </c>
    </row>
    <row r="4227" spans="1:26" x14ac:dyDescent="0.3">
      <c r="A4227" t="s">
        <v>6265</v>
      </c>
      <c r="B4227" t="s">
        <v>250</v>
      </c>
      <c r="C4227" t="s">
        <v>180</v>
      </c>
      <c r="D4227" t="s">
        <v>48</v>
      </c>
      <c r="E4227" t="s">
        <v>72</v>
      </c>
      <c r="F4227">
        <f>MONTH(Table1[[#This Row],[incident_datetime]])</f>
        <v>12</v>
      </c>
      <c r="G4227">
        <f>YEAR(Table1[[#This Row],[incident_datetime]])</f>
        <v>2020</v>
      </c>
      <c r="H4227" s="1">
        <v>44175.982893518521</v>
      </c>
      <c r="I4227" t="s">
        <v>664</v>
      </c>
      <c r="J4227" t="s">
        <v>4267</v>
      </c>
      <c r="K4227">
        <v>20</v>
      </c>
      <c r="L4227" t="s">
        <v>43</v>
      </c>
      <c r="M4227" t="s">
        <v>41</v>
      </c>
      <c r="N4227" t="s">
        <v>214</v>
      </c>
      <c r="O4227">
        <v>71</v>
      </c>
      <c r="P4227" t="s">
        <v>59</v>
      </c>
      <c r="Q4227" t="s">
        <v>27</v>
      </c>
      <c r="R4227" t="s">
        <v>52</v>
      </c>
      <c r="S4227" t="s">
        <v>28</v>
      </c>
      <c r="T4227" t="s">
        <v>155</v>
      </c>
      <c r="U4227">
        <v>0</v>
      </c>
      <c r="V4227" s="4">
        <v>25271.74</v>
      </c>
      <c r="W4227" t="s">
        <v>110</v>
      </c>
      <c r="X4227" cm="1">
        <f t="array" ref="X4227">_xlfn.IFS(Table1[[#This Row],[severity]]="Critical", 4, Table1[[#This Row],[severity]]="High", 3, Table1[[#This Row],[severity]]="Medium", 2, TRUE, 1)</f>
        <v>1</v>
      </c>
      <c r="Y4227">
        <f t="shared" si="132"/>
        <v>23</v>
      </c>
      <c r="Z4227" t="str">
        <f t="shared" si="133"/>
        <v>Evening (18-23)</v>
      </c>
    </row>
    <row r="4228" spans="1:26" x14ac:dyDescent="0.3">
      <c r="A4228" t="s">
        <v>6266</v>
      </c>
      <c r="B4228" t="s">
        <v>306</v>
      </c>
      <c r="C4228" t="s">
        <v>180</v>
      </c>
      <c r="D4228" t="s">
        <v>22</v>
      </c>
      <c r="E4228" t="s">
        <v>39</v>
      </c>
      <c r="F4228">
        <f>MONTH(Table1[[#This Row],[incident_datetime]])</f>
        <v>1</v>
      </c>
      <c r="G4228">
        <f>YEAR(Table1[[#This Row],[incident_datetime]])</f>
        <v>2018</v>
      </c>
      <c r="H4228" s="1">
        <v>43115.342569444445</v>
      </c>
      <c r="I4228" t="s">
        <v>535</v>
      </c>
      <c r="J4228" t="s">
        <v>3281</v>
      </c>
      <c r="K4228">
        <v>69</v>
      </c>
      <c r="L4228" t="s">
        <v>59</v>
      </c>
      <c r="M4228" t="s">
        <v>107</v>
      </c>
      <c r="N4228" t="s">
        <v>677</v>
      </c>
      <c r="O4228">
        <v>56</v>
      </c>
      <c r="P4228" t="s">
        <v>59</v>
      </c>
      <c r="Q4228" t="s">
        <v>27</v>
      </c>
      <c r="R4228" t="s">
        <v>97</v>
      </c>
      <c r="S4228" t="s">
        <v>61</v>
      </c>
      <c r="T4228" t="s">
        <v>270</v>
      </c>
      <c r="U4228">
        <v>3</v>
      </c>
      <c r="V4228" s="4">
        <v>37917.980000000003</v>
      </c>
      <c r="W4228" t="s">
        <v>103</v>
      </c>
      <c r="X4228" cm="1">
        <f t="array" ref="X4228">_xlfn.IFS(Table1[[#This Row],[severity]]="Critical", 4, Table1[[#This Row],[severity]]="High", 3, Table1[[#This Row],[severity]]="Medium", 2, TRUE, 1)</f>
        <v>3</v>
      </c>
      <c r="Y4228">
        <f t="shared" si="132"/>
        <v>8</v>
      </c>
      <c r="Z4228" t="str">
        <f t="shared" si="133"/>
        <v>Morning (06-11)</v>
      </c>
    </row>
    <row r="4229" spans="1:26" x14ac:dyDescent="0.3">
      <c r="A4229" t="s">
        <v>6267</v>
      </c>
      <c r="B4229" t="s">
        <v>539</v>
      </c>
      <c r="C4229" t="s">
        <v>468</v>
      </c>
      <c r="D4229" t="s">
        <v>38</v>
      </c>
      <c r="E4229" t="s">
        <v>93</v>
      </c>
      <c r="F4229">
        <f>MONTH(Table1[[#This Row],[incident_datetime]])</f>
        <v>1</v>
      </c>
      <c r="G4229">
        <f>YEAR(Table1[[#This Row],[incident_datetime]])</f>
        <v>2021</v>
      </c>
      <c r="H4229" s="1">
        <v>44227.29896990741</v>
      </c>
      <c r="I4229" t="s">
        <v>579</v>
      </c>
      <c r="J4229" t="s">
        <v>2913</v>
      </c>
      <c r="K4229">
        <v>61</v>
      </c>
      <c r="L4229" t="s">
        <v>43</v>
      </c>
      <c r="M4229" t="s">
        <v>35</v>
      </c>
      <c r="N4229" t="s">
        <v>2156</v>
      </c>
      <c r="O4229">
        <v>42</v>
      </c>
      <c r="P4229" t="s">
        <v>43</v>
      </c>
      <c r="Q4229" t="s">
        <v>27</v>
      </c>
      <c r="R4229" t="s">
        <v>139</v>
      </c>
      <c r="S4229" t="s">
        <v>61</v>
      </c>
      <c r="T4229" t="s">
        <v>62</v>
      </c>
      <c r="U4229">
        <v>5</v>
      </c>
      <c r="V4229" s="4">
        <v>3334.25</v>
      </c>
      <c r="W4229" t="s">
        <v>110</v>
      </c>
      <c r="X4229" cm="1">
        <f t="array" ref="X4229">_xlfn.IFS(Table1[[#This Row],[severity]]="Critical", 4, Table1[[#This Row],[severity]]="High", 3, Table1[[#This Row],[severity]]="Medium", 2, TRUE, 1)</f>
        <v>2</v>
      </c>
      <c r="Y4229">
        <f t="shared" si="132"/>
        <v>7</v>
      </c>
      <c r="Z4229" t="str">
        <f t="shared" si="133"/>
        <v>Morning (06-11)</v>
      </c>
    </row>
    <row r="4230" spans="1:26" x14ac:dyDescent="0.3">
      <c r="A4230" t="s">
        <v>6268</v>
      </c>
      <c r="B4230" t="s">
        <v>47</v>
      </c>
      <c r="C4230" t="s">
        <v>686</v>
      </c>
      <c r="D4230" t="s">
        <v>65</v>
      </c>
      <c r="E4230" t="s">
        <v>31</v>
      </c>
      <c r="F4230">
        <f>MONTH(Table1[[#This Row],[incident_datetime]])</f>
        <v>8</v>
      </c>
      <c r="G4230">
        <f>YEAR(Table1[[#This Row],[incident_datetime]])</f>
        <v>2018</v>
      </c>
      <c r="H4230" s="1">
        <v>43339.777361111112</v>
      </c>
      <c r="I4230" t="s">
        <v>118</v>
      </c>
      <c r="J4230" t="s">
        <v>3898</v>
      </c>
      <c r="K4230">
        <v>24</v>
      </c>
      <c r="L4230" t="s">
        <v>34</v>
      </c>
      <c r="M4230" t="s">
        <v>35</v>
      </c>
      <c r="N4230" t="s">
        <v>1996</v>
      </c>
      <c r="O4230">
        <v>58</v>
      </c>
      <c r="P4230" t="s">
        <v>59</v>
      </c>
      <c r="Q4230" t="s">
        <v>27</v>
      </c>
      <c r="R4230" t="s">
        <v>139</v>
      </c>
      <c r="S4230" t="s">
        <v>132</v>
      </c>
      <c r="T4230" t="s">
        <v>155</v>
      </c>
      <c r="U4230">
        <v>1</v>
      </c>
      <c r="V4230">
        <v>0</v>
      </c>
      <c r="W4230" t="s">
        <v>103</v>
      </c>
      <c r="X4230" cm="1">
        <f t="array" ref="X4230">_xlfn.IFS(Table1[[#This Row],[severity]]="Critical", 4, Table1[[#This Row],[severity]]="High", 3, Table1[[#This Row],[severity]]="Medium", 2, TRUE, 1)</f>
        <v>2</v>
      </c>
      <c r="Y4230">
        <f t="shared" si="132"/>
        <v>18</v>
      </c>
      <c r="Z4230" t="str">
        <f t="shared" si="133"/>
        <v>Evening (18-23)</v>
      </c>
    </row>
    <row r="4231" spans="1:26" x14ac:dyDescent="0.3">
      <c r="A4231" t="s">
        <v>6269</v>
      </c>
      <c r="B4231" t="s">
        <v>141</v>
      </c>
      <c r="C4231" t="s">
        <v>342</v>
      </c>
      <c r="D4231" t="s">
        <v>77</v>
      </c>
      <c r="E4231" t="s">
        <v>72</v>
      </c>
      <c r="F4231">
        <f>MONTH(Table1[[#This Row],[incident_datetime]])</f>
        <v>9</v>
      </c>
      <c r="G4231">
        <f>YEAR(Table1[[#This Row],[incident_datetime]])</f>
        <v>2020</v>
      </c>
      <c r="H4231" s="2">
        <v>44091</v>
      </c>
      <c r="I4231" t="s">
        <v>327</v>
      </c>
      <c r="J4231" t="s">
        <v>2465</v>
      </c>
      <c r="K4231">
        <v>52</v>
      </c>
      <c r="L4231" t="s">
        <v>34</v>
      </c>
      <c r="M4231" t="s">
        <v>34</v>
      </c>
      <c r="N4231" t="s">
        <v>1339</v>
      </c>
      <c r="O4231">
        <v>39</v>
      </c>
      <c r="P4231" t="s">
        <v>59</v>
      </c>
      <c r="Q4231" t="s">
        <v>215</v>
      </c>
      <c r="R4231" t="s">
        <v>139</v>
      </c>
      <c r="S4231" t="s">
        <v>98</v>
      </c>
      <c r="T4231" t="s">
        <v>62</v>
      </c>
      <c r="U4231">
        <v>0</v>
      </c>
      <c r="V4231" s="4">
        <v>42076.33</v>
      </c>
      <c r="W4231" t="s">
        <v>110</v>
      </c>
      <c r="X4231" cm="1">
        <f t="array" ref="X4231">_xlfn.IFS(Table1[[#This Row],[severity]]="Critical", 4, Table1[[#This Row],[severity]]="High", 3, Table1[[#This Row],[severity]]="Medium", 2, TRUE, 1)</f>
        <v>2</v>
      </c>
      <c r="Y4231">
        <f t="shared" si="132"/>
        <v>0</v>
      </c>
      <c r="Z4231" t="str">
        <f t="shared" si="133"/>
        <v>Night (00-05)</v>
      </c>
    </row>
    <row r="4232" spans="1:26" x14ac:dyDescent="0.3">
      <c r="A4232" t="s">
        <v>6270</v>
      </c>
      <c r="B4232" t="s">
        <v>598</v>
      </c>
      <c r="C4232" t="s">
        <v>135</v>
      </c>
      <c r="D4232" t="s">
        <v>88</v>
      </c>
      <c r="E4232" t="s">
        <v>186</v>
      </c>
      <c r="F4232">
        <f>MONTH(Table1[[#This Row],[incident_datetime]])</f>
        <v>9</v>
      </c>
      <c r="G4232">
        <f>YEAR(Table1[[#This Row],[incident_datetime]])</f>
        <v>2020</v>
      </c>
      <c r="H4232" s="1">
        <v>44083.203356481485</v>
      </c>
      <c r="I4232" t="s">
        <v>94</v>
      </c>
      <c r="J4232" t="s">
        <v>4554</v>
      </c>
      <c r="K4232">
        <v>35</v>
      </c>
      <c r="L4232" t="s">
        <v>43</v>
      </c>
      <c r="M4232" t="s">
        <v>85</v>
      </c>
      <c r="N4232" t="s">
        <v>193</v>
      </c>
      <c r="O4232">
        <v>28</v>
      </c>
      <c r="P4232" t="s">
        <v>59</v>
      </c>
      <c r="Q4232" t="s">
        <v>70</v>
      </c>
      <c r="R4232" t="s">
        <v>139</v>
      </c>
      <c r="S4232" t="s">
        <v>98</v>
      </c>
      <c r="T4232" t="s">
        <v>62</v>
      </c>
      <c r="U4232">
        <v>0</v>
      </c>
      <c r="V4232" s="4">
        <v>22453.26</v>
      </c>
      <c r="W4232" t="s">
        <v>110</v>
      </c>
      <c r="X4232" cm="1">
        <f t="array" ref="X4232">_xlfn.IFS(Table1[[#This Row],[severity]]="Critical", 4, Table1[[#This Row],[severity]]="High", 3, Table1[[#This Row],[severity]]="Medium", 2, TRUE, 1)</f>
        <v>2</v>
      </c>
      <c r="Y4232">
        <f t="shared" si="132"/>
        <v>4</v>
      </c>
      <c r="Z4232" t="str">
        <f t="shared" si="133"/>
        <v>Night (00-05)</v>
      </c>
    </row>
    <row r="4233" spans="1:26" x14ac:dyDescent="0.3">
      <c r="A4233" t="s">
        <v>6271</v>
      </c>
      <c r="B4233" t="s">
        <v>232</v>
      </c>
      <c r="C4233" t="s">
        <v>220</v>
      </c>
      <c r="D4233" t="s">
        <v>77</v>
      </c>
      <c r="E4233" t="s">
        <v>66</v>
      </c>
      <c r="F4233">
        <f>MONTH(Table1[[#This Row],[incident_datetime]])</f>
        <v>8</v>
      </c>
      <c r="G4233">
        <f>YEAR(Table1[[#This Row],[incident_datetime]])</f>
        <v>2021</v>
      </c>
      <c r="H4233" s="1">
        <v>44419.409814814811</v>
      </c>
      <c r="I4233" t="s">
        <v>503</v>
      </c>
      <c r="J4233" t="s">
        <v>2197</v>
      </c>
      <c r="K4233">
        <v>44</v>
      </c>
      <c r="L4233" t="s">
        <v>43</v>
      </c>
      <c r="M4233" t="s">
        <v>35</v>
      </c>
      <c r="N4233" t="s">
        <v>2936</v>
      </c>
      <c r="O4233">
        <v>56</v>
      </c>
      <c r="P4233" t="s">
        <v>34</v>
      </c>
      <c r="Q4233" t="s">
        <v>27</v>
      </c>
      <c r="R4233" t="s">
        <v>52</v>
      </c>
      <c r="S4233" t="s">
        <v>61</v>
      </c>
      <c r="T4233" t="s">
        <v>270</v>
      </c>
      <c r="U4233">
        <v>5</v>
      </c>
      <c r="V4233" s="4">
        <v>33444.18</v>
      </c>
      <c r="W4233" t="s">
        <v>110</v>
      </c>
      <c r="X4233" cm="1">
        <f t="array" ref="X4233">_xlfn.IFS(Table1[[#This Row],[severity]]="Critical", 4, Table1[[#This Row],[severity]]="High", 3, Table1[[#This Row],[severity]]="Medium", 2, TRUE, 1)</f>
        <v>1</v>
      </c>
      <c r="Y4233">
        <f t="shared" si="132"/>
        <v>9</v>
      </c>
      <c r="Z4233" t="str">
        <f t="shared" si="133"/>
        <v>Morning (06-11)</v>
      </c>
    </row>
    <row r="4234" spans="1:26" x14ac:dyDescent="0.3">
      <c r="A4234" t="s">
        <v>6272</v>
      </c>
      <c r="B4234" t="s">
        <v>676</v>
      </c>
      <c r="C4234" t="s">
        <v>185</v>
      </c>
      <c r="D4234" t="s">
        <v>38</v>
      </c>
      <c r="E4234" t="s">
        <v>31</v>
      </c>
      <c r="F4234">
        <f>MONTH(Table1[[#This Row],[incident_datetime]])</f>
        <v>2</v>
      </c>
      <c r="G4234">
        <f>YEAR(Table1[[#This Row],[incident_datetime]])</f>
        <v>2024</v>
      </c>
      <c r="H4234" s="1">
        <v>45338.532511574071</v>
      </c>
      <c r="I4234" t="s">
        <v>89</v>
      </c>
      <c r="J4234" t="s">
        <v>3942</v>
      </c>
      <c r="K4234">
        <v>59</v>
      </c>
      <c r="L4234" t="s">
        <v>34</v>
      </c>
      <c r="M4234" t="s">
        <v>35</v>
      </c>
      <c r="O4234">
        <v>56</v>
      </c>
      <c r="P4234" t="s">
        <v>59</v>
      </c>
      <c r="Q4234" t="s">
        <v>27</v>
      </c>
      <c r="R4234" t="s">
        <v>109</v>
      </c>
      <c r="S4234" t="s">
        <v>61</v>
      </c>
      <c r="T4234" t="s">
        <v>155</v>
      </c>
      <c r="U4234">
        <v>1</v>
      </c>
      <c r="V4234" s="4">
        <v>19666.02</v>
      </c>
      <c r="W4234" t="s">
        <v>103</v>
      </c>
      <c r="X4234" cm="1">
        <f t="array" ref="X4234">_xlfn.IFS(Table1[[#This Row],[severity]]="Critical", 4, Table1[[#This Row],[severity]]="High", 3, Table1[[#This Row],[severity]]="Medium", 2, TRUE, 1)</f>
        <v>4</v>
      </c>
      <c r="Y4234">
        <f t="shared" si="132"/>
        <v>12</v>
      </c>
      <c r="Z4234" t="str">
        <f t="shared" si="133"/>
        <v>Afternoon (12-17)</v>
      </c>
    </row>
    <row r="4235" spans="1:26" x14ac:dyDescent="0.3">
      <c r="A4235" t="s">
        <v>6273</v>
      </c>
      <c r="B4235" t="s">
        <v>165</v>
      </c>
      <c r="C4235" t="s">
        <v>342</v>
      </c>
      <c r="D4235" t="s">
        <v>22</v>
      </c>
      <c r="E4235" t="s">
        <v>186</v>
      </c>
      <c r="F4235">
        <f>MONTH(Table1[[#This Row],[incident_datetime]])</f>
        <v>3</v>
      </c>
      <c r="G4235">
        <f>YEAR(Table1[[#This Row],[incident_datetime]])</f>
        <v>2022</v>
      </c>
      <c r="H4235" s="2">
        <v>44648</v>
      </c>
      <c r="I4235" t="s">
        <v>370</v>
      </c>
      <c r="J4235" t="s">
        <v>2607</v>
      </c>
      <c r="K4235">
        <v>26</v>
      </c>
      <c r="L4235" t="s">
        <v>43</v>
      </c>
      <c r="M4235" t="s">
        <v>35</v>
      </c>
      <c r="N4235" t="s">
        <v>2807</v>
      </c>
      <c r="O4235">
        <v>23</v>
      </c>
      <c r="P4235" t="s">
        <v>59</v>
      </c>
      <c r="Q4235" t="s">
        <v>27</v>
      </c>
      <c r="R4235" t="s">
        <v>97</v>
      </c>
      <c r="S4235" t="s">
        <v>61</v>
      </c>
      <c r="T4235" t="s">
        <v>155</v>
      </c>
      <c r="U4235">
        <v>1</v>
      </c>
      <c r="V4235">
        <v>0</v>
      </c>
      <c r="W4235" t="s">
        <v>103</v>
      </c>
      <c r="X4235" cm="1">
        <f t="array" ref="X4235">_xlfn.IFS(Table1[[#This Row],[severity]]="Critical", 4, Table1[[#This Row],[severity]]="High", 3, Table1[[#This Row],[severity]]="Medium", 2, TRUE, 1)</f>
        <v>3</v>
      </c>
      <c r="Y4235">
        <f t="shared" si="132"/>
        <v>0</v>
      </c>
      <c r="Z4235" t="str">
        <f t="shared" si="133"/>
        <v>Night (00-05)</v>
      </c>
    </row>
    <row r="4236" spans="1:26" x14ac:dyDescent="0.3">
      <c r="A4236" t="s">
        <v>6274</v>
      </c>
      <c r="B4236" t="s">
        <v>676</v>
      </c>
      <c r="C4236" t="s">
        <v>220</v>
      </c>
      <c r="D4236" t="s">
        <v>88</v>
      </c>
      <c r="E4236" t="s">
        <v>78</v>
      </c>
      <c r="F4236">
        <f>MONTH(Table1[[#This Row],[incident_datetime]])</f>
        <v>7</v>
      </c>
      <c r="G4236">
        <f>YEAR(Table1[[#This Row],[incident_datetime]])</f>
        <v>2018</v>
      </c>
      <c r="H4236" s="2">
        <v>43303</v>
      </c>
      <c r="I4236" t="s">
        <v>181</v>
      </c>
      <c r="J4236" t="s">
        <v>1776</v>
      </c>
      <c r="K4236">
        <v>70</v>
      </c>
      <c r="L4236" t="s">
        <v>43</v>
      </c>
      <c r="M4236" t="s">
        <v>107</v>
      </c>
      <c r="N4236" t="s">
        <v>1027</v>
      </c>
      <c r="O4236">
        <v>41</v>
      </c>
      <c r="P4236" t="s">
        <v>59</v>
      </c>
      <c r="Q4236" t="s">
        <v>70</v>
      </c>
      <c r="R4236" t="s">
        <v>139</v>
      </c>
      <c r="S4236" t="s">
        <v>98</v>
      </c>
      <c r="T4236" t="s">
        <v>155</v>
      </c>
      <c r="U4236">
        <v>2</v>
      </c>
      <c r="V4236" s="4">
        <v>27194.23</v>
      </c>
      <c r="W4236" t="s">
        <v>110</v>
      </c>
      <c r="X4236" cm="1">
        <f t="array" ref="X4236">_xlfn.IFS(Table1[[#This Row],[severity]]="Critical", 4, Table1[[#This Row],[severity]]="High", 3, Table1[[#This Row],[severity]]="Medium", 2, TRUE, 1)</f>
        <v>2</v>
      </c>
      <c r="Y4236">
        <f t="shared" si="132"/>
        <v>0</v>
      </c>
      <c r="Z4236" t="str">
        <f t="shared" si="133"/>
        <v>Night (00-05)</v>
      </c>
    </row>
    <row r="4237" spans="1:26" x14ac:dyDescent="0.3">
      <c r="A4237" t="s">
        <v>6275</v>
      </c>
      <c r="B4237" t="s">
        <v>250</v>
      </c>
      <c r="C4237" t="s">
        <v>233</v>
      </c>
      <c r="D4237" t="s">
        <v>65</v>
      </c>
      <c r="E4237" t="s">
        <v>31</v>
      </c>
      <c r="F4237">
        <f>MONTH(Table1[[#This Row],[incident_datetime]])</f>
        <v>12</v>
      </c>
      <c r="G4237">
        <f>YEAR(Table1[[#This Row],[incident_datetime]])</f>
        <v>2023</v>
      </c>
      <c r="H4237" s="1">
        <v>45282.510787037034</v>
      </c>
      <c r="I4237" t="s">
        <v>254</v>
      </c>
      <c r="J4237" t="s">
        <v>367</v>
      </c>
      <c r="K4237">
        <v>41</v>
      </c>
      <c r="L4237" t="s">
        <v>34</v>
      </c>
      <c r="M4237" t="s">
        <v>35</v>
      </c>
      <c r="N4237" t="s">
        <v>1450</v>
      </c>
      <c r="O4237">
        <v>21</v>
      </c>
      <c r="P4237" t="s">
        <v>59</v>
      </c>
      <c r="Q4237" t="s">
        <v>215</v>
      </c>
      <c r="R4237" t="s">
        <v>139</v>
      </c>
      <c r="S4237" t="s">
        <v>98</v>
      </c>
      <c r="T4237" t="s">
        <v>62</v>
      </c>
      <c r="U4237">
        <v>3</v>
      </c>
      <c r="V4237" s="4">
        <v>3202.19</v>
      </c>
      <c r="W4237" t="s">
        <v>110</v>
      </c>
      <c r="X4237" cm="1">
        <f t="array" ref="X4237">_xlfn.IFS(Table1[[#This Row],[severity]]="Critical", 4, Table1[[#This Row],[severity]]="High", 3, Table1[[#This Row],[severity]]="Medium", 2, TRUE, 1)</f>
        <v>2</v>
      </c>
      <c r="Y4237">
        <f t="shared" si="132"/>
        <v>12</v>
      </c>
      <c r="Z4237" t="str">
        <f t="shared" si="133"/>
        <v>Afternoon (12-17)</v>
      </c>
    </row>
    <row r="4238" spans="1:26" x14ac:dyDescent="0.3">
      <c r="A4238" t="s">
        <v>6276</v>
      </c>
      <c r="B4238" t="s">
        <v>267</v>
      </c>
      <c r="C4238" t="s">
        <v>233</v>
      </c>
      <c r="D4238" t="s">
        <v>65</v>
      </c>
      <c r="E4238" t="s">
        <v>186</v>
      </c>
      <c r="F4238">
        <f>MONTH(Table1[[#This Row],[incident_datetime]])</f>
        <v>7</v>
      </c>
      <c r="G4238">
        <f>YEAR(Table1[[#This Row],[incident_datetime]])</f>
        <v>2018</v>
      </c>
      <c r="H4238" s="1">
        <v>43291.272326388891</v>
      </c>
      <c r="I4238" t="s">
        <v>927</v>
      </c>
      <c r="J4238" t="s">
        <v>2788</v>
      </c>
      <c r="K4238">
        <v>36</v>
      </c>
      <c r="L4238" t="s">
        <v>59</v>
      </c>
      <c r="M4238" t="s">
        <v>35</v>
      </c>
      <c r="N4238" t="s">
        <v>383</v>
      </c>
      <c r="O4238">
        <v>85</v>
      </c>
      <c r="P4238" t="s">
        <v>43</v>
      </c>
      <c r="Q4238" t="s">
        <v>215</v>
      </c>
      <c r="R4238" t="s">
        <v>52</v>
      </c>
      <c r="S4238" t="s">
        <v>53</v>
      </c>
      <c r="T4238" t="s">
        <v>155</v>
      </c>
      <c r="U4238">
        <v>4</v>
      </c>
      <c r="V4238" s="4">
        <v>41783.599999999999</v>
      </c>
      <c r="W4238" t="s">
        <v>110</v>
      </c>
      <c r="X4238" cm="1">
        <f t="array" ref="X4238">_xlfn.IFS(Table1[[#This Row],[severity]]="Critical", 4, Table1[[#This Row],[severity]]="High", 3, Table1[[#This Row],[severity]]="Medium", 2, TRUE, 1)</f>
        <v>1</v>
      </c>
      <c r="Y4238">
        <f t="shared" si="132"/>
        <v>6</v>
      </c>
      <c r="Z4238" t="str">
        <f t="shared" si="133"/>
        <v>Morning (06-11)</v>
      </c>
    </row>
    <row r="4239" spans="1:26" x14ac:dyDescent="0.3">
      <c r="A4239" t="s">
        <v>6277</v>
      </c>
      <c r="B4239" t="s">
        <v>422</v>
      </c>
      <c r="C4239" t="s">
        <v>185</v>
      </c>
      <c r="D4239" t="s">
        <v>22</v>
      </c>
      <c r="E4239" t="s">
        <v>39</v>
      </c>
      <c r="F4239">
        <f>MONTH(Table1[[#This Row],[incident_datetime]])</f>
        <v>5</v>
      </c>
      <c r="G4239">
        <f>YEAR(Table1[[#This Row],[incident_datetime]])</f>
        <v>2022</v>
      </c>
      <c r="H4239" s="1">
        <v>44703.163854166669</v>
      </c>
      <c r="I4239" t="s">
        <v>113</v>
      </c>
      <c r="J4239" t="s">
        <v>2612</v>
      </c>
      <c r="K4239">
        <v>35</v>
      </c>
      <c r="L4239" t="s">
        <v>43</v>
      </c>
      <c r="M4239" t="s">
        <v>85</v>
      </c>
      <c r="N4239" t="s">
        <v>1227</v>
      </c>
      <c r="O4239">
        <v>19</v>
      </c>
      <c r="P4239" t="s">
        <v>59</v>
      </c>
      <c r="Q4239" t="s">
        <v>27</v>
      </c>
      <c r="R4239" t="s">
        <v>109</v>
      </c>
      <c r="S4239" t="s">
        <v>98</v>
      </c>
      <c r="T4239" t="s">
        <v>270</v>
      </c>
      <c r="U4239">
        <v>2</v>
      </c>
      <c r="V4239" s="4">
        <v>12881.66</v>
      </c>
      <c r="W4239" t="s">
        <v>110</v>
      </c>
      <c r="X4239" cm="1">
        <f t="array" ref="X4239">_xlfn.IFS(Table1[[#This Row],[severity]]="Critical", 4, Table1[[#This Row],[severity]]="High", 3, Table1[[#This Row],[severity]]="Medium", 2, TRUE, 1)</f>
        <v>4</v>
      </c>
      <c r="Y4239">
        <f t="shared" si="132"/>
        <v>3</v>
      </c>
      <c r="Z4239" t="str">
        <f t="shared" si="133"/>
        <v>Night (00-05)</v>
      </c>
    </row>
    <row r="4240" spans="1:26" x14ac:dyDescent="0.3">
      <c r="A4240" t="s">
        <v>6278</v>
      </c>
      <c r="B4240" t="s">
        <v>676</v>
      </c>
      <c r="C4240" t="s">
        <v>342</v>
      </c>
      <c r="D4240" t="s">
        <v>38</v>
      </c>
      <c r="E4240" t="s">
        <v>39</v>
      </c>
      <c r="F4240">
        <f>MONTH(Table1[[#This Row],[incident_datetime]])</f>
        <v>3</v>
      </c>
      <c r="G4240">
        <f>YEAR(Table1[[#This Row],[incident_datetime]])</f>
        <v>2022</v>
      </c>
      <c r="H4240" s="1">
        <v>44633.539722222224</v>
      </c>
      <c r="I4240" t="s">
        <v>433</v>
      </c>
      <c r="J4240" t="s">
        <v>516</v>
      </c>
      <c r="K4240">
        <v>20</v>
      </c>
      <c r="L4240" t="s">
        <v>59</v>
      </c>
      <c r="M4240" t="s">
        <v>41</v>
      </c>
      <c r="N4240" t="s">
        <v>261</v>
      </c>
      <c r="O4240">
        <v>30</v>
      </c>
      <c r="P4240" t="s">
        <v>59</v>
      </c>
      <c r="Q4240" t="s">
        <v>27</v>
      </c>
      <c r="R4240" t="s">
        <v>52</v>
      </c>
      <c r="S4240" t="s">
        <v>98</v>
      </c>
      <c r="T4240" t="s">
        <v>155</v>
      </c>
      <c r="U4240">
        <v>2</v>
      </c>
      <c r="V4240" s="4">
        <v>5795.78</v>
      </c>
      <c r="W4240" t="s">
        <v>103</v>
      </c>
      <c r="X4240" cm="1">
        <f t="array" ref="X4240">_xlfn.IFS(Table1[[#This Row],[severity]]="Critical", 4, Table1[[#This Row],[severity]]="High", 3, Table1[[#This Row],[severity]]="Medium", 2, TRUE, 1)</f>
        <v>1</v>
      </c>
      <c r="Y4240">
        <f t="shared" si="132"/>
        <v>12</v>
      </c>
      <c r="Z4240" t="str">
        <f t="shared" si="133"/>
        <v>Afternoon (12-17)</v>
      </c>
    </row>
    <row r="4241" spans="1:26" x14ac:dyDescent="0.3">
      <c r="A4241" t="s">
        <v>6279</v>
      </c>
      <c r="B4241" t="s">
        <v>263</v>
      </c>
      <c r="C4241" t="s">
        <v>686</v>
      </c>
      <c r="D4241" t="s">
        <v>22</v>
      </c>
      <c r="E4241" t="s">
        <v>55</v>
      </c>
      <c r="F4241">
        <f>MONTH(Table1[[#This Row],[incident_datetime]])</f>
        <v>2</v>
      </c>
      <c r="G4241">
        <f>YEAR(Table1[[#This Row],[incident_datetime]])</f>
        <v>2022</v>
      </c>
      <c r="H4241" s="1">
        <v>44612.537118055552</v>
      </c>
      <c r="I4241" t="s">
        <v>366</v>
      </c>
      <c r="J4241" t="s">
        <v>416</v>
      </c>
      <c r="K4241">
        <v>30</v>
      </c>
      <c r="L4241" t="s">
        <v>43</v>
      </c>
      <c r="M4241" t="s">
        <v>34</v>
      </c>
      <c r="N4241" t="s">
        <v>3972</v>
      </c>
      <c r="O4241">
        <v>56</v>
      </c>
      <c r="P4241" t="s">
        <v>34</v>
      </c>
      <c r="Q4241" t="s">
        <v>70</v>
      </c>
      <c r="R4241" t="s">
        <v>97</v>
      </c>
      <c r="S4241" t="s">
        <v>28</v>
      </c>
      <c r="T4241" t="s">
        <v>270</v>
      </c>
      <c r="U4241">
        <v>5</v>
      </c>
      <c r="V4241" s="4">
        <v>1570.22</v>
      </c>
      <c r="W4241" t="s">
        <v>110</v>
      </c>
      <c r="X4241" cm="1">
        <f t="array" ref="X4241">_xlfn.IFS(Table1[[#This Row],[severity]]="Critical", 4, Table1[[#This Row],[severity]]="High", 3, Table1[[#This Row],[severity]]="Medium", 2, TRUE, 1)</f>
        <v>3</v>
      </c>
      <c r="Y4241">
        <f t="shared" si="132"/>
        <v>12</v>
      </c>
      <c r="Z4241" t="str">
        <f t="shared" si="133"/>
        <v>Afternoon (12-17)</v>
      </c>
    </row>
    <row r="4242" spans="1:26" x14ac:dyDescent="0.3">
      <c r="A4242" t="s">
        <v>6280</v>
      </c>
      <c r="B4242" t="s">
        <v>685</v>
      </c>
      <c r="C4242" t="s">
        <v>468</v>
      </c>
      <c r="D4242" t="s">
        <v>65</v>
      </c>
      <c r="E4242" t="s">
        <v>78</v>
      </c>
      <c r="F4242">
        <f>MONTH(Table1[[#This Row],[incident_datetime]])</f>
        <v>10</v>
      </c>
      <c r="G4242">
        <f>YEAR(Table1[[#This Row],[incident_datetime]])</f>
        <v>2018</v>
      </c>
      <c r="H4242" s="1">
        <v>43379.071979166663</v>
      </c>
      <c r="I4242" t="s">
        <v>161</v>
      </c>
      <c r="J4242" t="s">
        <v>2084</v>
      </c>
      <c r="K4242">
        <v>52</v>
      </c>
      <c r="L4242" t="s">
        <v>43</v>
      </c>
      <c r="M4242" t="s">
        <v>35</v>
      </c>
      <c r="N4242" t="s">
        <v>2176</v>
      </c>
      <c r="O4242">
        <v>56</v>
      </c>
      <c r="P4242" t="s">
        <v>43</v>
      </c>
      <c r="Q4242" t="s">
        <v>215</v>
      </c>
      <c r="R4242" t="s">
        <v>109</v>
      </c>
      <c r="S4242" t="s">
        <v>53</v>
      </c>
      <c r="T4242" t="s">
        <v>155</v>
      </c>
      <c r="U4242">
        <v>5</v>
      </c>
      <c r="V4242" s="4">
        <v>44669.19</v>
      </c>
      <c r="W4242" t="s">
        <v>110</v>
      </c>
      <c r="X4242" cm="1">
        <f t="array" ref="X4242">_xlfn.IFS(Table1[[#This Row],[severity]]="Critical", 4, Table1[[#This Row],[severity]]="High", 3, Table1[[#This Row],[severity]]="Medium", 2, TRUE, 1)</f>
        <v>4</v>
      </c>
      <c r="Y4242">
        <f t="shared" si="132"/>
        <v>1</v>
      </c>
      <c r="Z4242" t="str">
        <f t="shared" si="133"/>
        <v>Night (00-05)</v>
      </c>
    </row>
    <row r="4243" spans="1:26" x14ac:dyDescent="0.3">
      <c r="A4243" t="s">
        <v>6281</v>
      </c>
      <c r="B4243" t="s">
        <v>382</v>
      </c>
      <c r="C4243" t="s">
        <v>220</v>
      </c>
      <c r="D4243" t="s">
        <v>38</v>
      </c>
      <c r="E4243" t="s">
        <v>72</v>
      </c>
      <c r="F4243">
        <f>MONTH(Table1[[#This Row],[incident_datetime]])</f>
        <v>8</v>
      </c>
      <c r="G4243">
        <f>YEAR(Table1[[#This Row],[incident_datetime]])</f>
        <v>2019</v>
      </c>
      <c r="H4243" s="1">
        <v>43706.940358796295</v>
      </c>
      <c r="I4243" t="s">
        <v>243</v>
      </c>
      <c r="J4243" t="s">
        <v>2457</v>
      </c>
      <c r="K4243">
        <v>52</v>
      </c>
      <c r="L4243" t="s">
        <v>43</v>
      </c>
      <c r="M4243" t="s">
        <v>34</v>
      </c>
      <c r="N4243" t="s">
        <v>1841</v>
      </c>
      <c r="O4243">
        <v>70</v>
      </c>
      <c r="P4243" t="s">
        <v>43</v>
      </c>
      <c r="Q4243" t="s">
        <v>27</v>
      </c>
      <c r="R4243" t="s">
        <v>139</v>
      </c>
      <c r="S4243" t="s">
        <v>132</v>
      </c>
      <c r="T4243" t="s">
        <v>29</v>
      </c>
      <c r="U4243">
        <v>3</v>
      </c>
      <c r="V4243" s="4">
        <v>41664.300000000003</v>
      </c>
      <c r="W4243" t="s">
        <v>110</v>
      </c>
      <c r="X4243" cm="1">
        <f t="array" ref="X4243">_xlfn.IFS(Table1[[#This Row],[severity]]="Critical", 4, Table1[[#This Row],[severity]]="High", 3, Table1[[#This Row],[severity]]="Medium", 2, TRUE, 1)</f>
        <v>2</v>
      </c>
      <c r="Y4243">
        <f t="shared" si="132"/>
        <v>22</v>
      </c>
      <c r="Z4243" t="str">
        <f t="shared" si="133"/>
        <v>Evening (18-23)</v>
      </c>
    </row>
    <row r="4244" spans="1:26" x14ac:dyDescent="0.3">
      <c r="A4244" t="s">
        <v>6282</v>
      </c>
      <c r="B4244" t="s">
        <v>1019</v>
      </c>
      <c r="C4244" t="s">
        <v>468</v>
      </c>
      <c r="D4244" t="s">
        <v>22</v>
      </c>
      <c r="E4244" t="s">
        <v>78</v>
      </c>
      <c r="F4244">
        <f>MONTH(Table1[[#This Row],[incident_datetime]])</f>
        <v>3</v>
      </c>
      <c r="G4244">
        <f>YEAR(Table1[[#This Row],[incident_datetime]])</f>
        <v>2020</v>
      </c>
      <c r="H4244" s="1">
        <v>43910.166192129633</v>
      </c>
      <c r="I4244" t="s">
        <v>334</v>
      </c>
      <c r="J4244" t="s">
        <v>847</v>
      </c>
      <c r="K4244">
        <v>53</v>
      </c>
      <c r="L4244" t="s">
        <v>43</v>
      </c>
      <c r="M4244" t="s">
        <v>107</v>
      </c>
      <c r="N4244" t="s">
        <v>2399</v>
      </c>
      <c r="O4244">
        <v>49</v>
      </c>
      <c r="P4244" t="s">
        <v>43</v>
      </c>
      <c r="Q4244" t="s">
        <v>215</v>
      </c>
      <c r="R4244" t="s">
        <v>139</v>
      </c>
      <c r="S4244" t="s">
        <v>98</v>
      </c>
      <c r="T4244" t="s">
        <v>270</v>
      </c>
      <c r="U4244">
        <v>0</v>
      </c>
      <c r="V4244" s="4">
        <v>20355.89</v>
      </c>
      <c r="W4244" t="s">
        <v>103</v>
      </c>
      <c r="X4244" cm="1">
        <f t="array" ref="X4244">_xlfn.IFS(Table1[[#This Row],[severity]]="Critical", 4, Table1[[#This Row],[severity]]="High", 3, Table1[[#This Row],[severity]]="Medium", 2, TRUE, 1)</f>
        <v>2</v>
      </c>
      <c r="Y4244">
        <f t="shared" si="132"/>
        <v>3</v>
      </c>
      <c r="Z4244" t="str">
        <f t="shared" si="133"/>
        <v>Night (00-05)</v>
      </c>
    </row>
    <row r="4245" spans="1:26" x14ac:dyDescent="0.3">
      <c r="A4245" t="s">
        <v>6283</v>
      </c>
      <c r="B4245" t="s">
        <v>250</v>
      </c>
      <c r="C4245" t="s">
        <v>258</v>
      </c>
      <c r="D4245" t="s">
        <v>88</v>
      </c>
      <c r="E4245" t="s">
        <v>72</v>
      </c>
      <c r="F4245">
        <f>MONTH(Table1[[#This Row],[incident_datetime]])</f>
        <v>1</v>
      </c>
      <c r="G4245">
        <f>YEAR(Table1[[#This Row],[incident_datetime]])</f>
        <v>2019</v>
      </c>
      <c r="H4245" s="1">
        <v>43467.021574074075</v>
      </c>
      <c r="I4245" t="s">
        <v>347</v>
      </c>
      <c r="J4245" t="s">
        <v>3646</v>
      </c>
      <c r="K4245">
        <v>22</v>
      </c>
      <c r="L4245" t="s">
        <v>59</v>
      </c>
      <c r="M4245" t="s">
        <v>34</v>
      </c>
      <c r="N4245" t="s">
        <v>2628</v>
      </c>
      <c r="O4245">
        <v>61</v>
      </c>
      <c r="P4245" t="s">
        <v>59</v>
      </c>
      <c r="Q4245" t="s">
        <v>215</v>
      </c>
      <c r="R4245" t="s">
        <v>109</v>
      </c>
      <c r="S4245" t="s">
        <v>28</v>
      </c>
      <c r="T4245" t="s">
        <v>270</v>
      </c>
      <c r="U4245">
        <v>4</v>
      </c>
      <c r="V4245" s="4">
        <v>19852.150000000001</v>
      </c>
      <c r="W4245" t="s">
        <v>110</v>
      </c>
      <c r="X4245" cm="1">
        <f t="array" ref="X4245">_xlfn.IFS(Table1[[#This Row],[severity]]="Critical", 4, Table1[[#This Row],[severity]]="High", 3, Table1[[#This Row],[severity]]="Medium", 2, TRUE, 1)</f>
        <v>4</v>
      </c>
      <c r="Y4245">
        <f t="shared" si="132"/>
        <v>0</v>
      </c>
      <c r="Z4245" t="str">
        <f t="shared" si="133"/>
        <v>Night (00-05)</v>
      </c>
    </row>
    <row r="4246" spans="1:26" x14ac:dyDescent="0.3">
      <c r="A4246" t="s">
        <v>6284</v>
      </c>
      <c r="B4246" t="s">
        <v>242</v>
      </c>
      <c r="C4246" t="s">
        <v>135</v>
      </c>
      <c r="D4246" t="s">
        <v>77</v>
      </c>
      <c r="E4246" t="s">
        <v>55</v>
      </c>
      <c r="F4246">
        <f>MONTH(Table1[[#This Row],[incident_datetime]])</f>
        <v>9</v>
      </c>
      <c r="G4246">
        <f>YEAR(Table1[[#This Row],[incident_datetime]])</f>
        <v>2019</v>
      </c>
      <c r="H4246" s="1">
        <v>43716.36037037037</v>
      </c>
      <c r="I4246" t="s">
        <v>243</v>
      </c>
      <c r="J4246" t="s">
        <v>5224</v>
      </c>
      <c r="K4246">
        <v>44</v>
      </c>
      <c r="L4246" t="s">
        <v>43</v>
      </c>
      <c r="M4246" t="s">
        <v>34</v>
      </c>
      <c r="N4246" t="s">
        <v>147</v>
      </c>
      <c r="O4246">
        <v>19</v>
      </c>
      <c r="P4246" t="s">
        <v>43</v>
      </c>
      <c r="Q4246" t="s">
        <v>45</v>
      </c>
      <c r="R4246" t="s">
        <v>109</v>
      </c>
      <c r="S4246" t="s">
        <v>61</v>
      </c>
      <c r="T4246" t="s">
        <v>29</v>
      </c>
      <c r="U4246">
        <v>0</v>
      </c>
      <c r="V4246" s="4">
        <v>10230.36</v>
      </c>
      <c r="W4246" t="s">
        <v>110</v>
      </c>
      <c r="X4246" cm="1">
        <f t="array" ref="X4246">_xlfn.IFS(Table1[[#This Row],[severity]]="Critical", 4, Table1[[#This Row],[severity]]="High", 3, Table1[[#This Row],[severity]]="Medium", 2, TRUE, 1)</f>
        <v>4</v>
      </c>
      <c r="Y4246">
        <f t="shared" si="132"/>
        <v>8</v>
      </c>
      <c r="Z4246" t="str">
        <f t="shared" si="133"/>
        <v>Morning (06-11)</v>
      </c>
    </row>
    <row r="4247" spans="1:26" x14ac:dyDescent="0.3">
      <c r="A4247" t="s">
        <v>6285</v>
      </c>
      <c r="B4247" t="s">
        <v>391</v>
      </c>
      <c r="C4247" t="s">
        <v>342</v>
      </c>
      <c r="D4247" t="s">
        <v>92</v>
      </c>
      <c r="E4247" t="s">
        <v>31</v>
      </c>
      <c r="F4247">
        <f>MONTH(Table1[[#This Row],[incident_datetime]])</f>
        <v>5</v>
      </c>
      <c r="G4247">
        <f>YEAR(Table1[[#This Row],[incident_datetime]])</f>
        <v>2018</v>
      </c>
      <c r="H4247" s="1">
        <v>43223.418333333335</v>
      </c>
      <c r="I4247" t="s">
        <v>503</v>
      </c>
      <c r="J4247" t="s">
        <v>4237</v>
      </c>
      <c r="K4247">
        <v>71</v>
      </c>
      <c r="L4247" t="s">
        <v>59</v>
      </c>
      <c r="M4247" t="s">
        <v>35</v>
      </c>
      <c r="N4247" t="s">
        <v>4150</v>
      </c>
      <c r="O4247">
        <v>24</v>
      </c>
      <c r="P4247" t="s">
        <v>59</v>
      </c>
      <c r="Q4247" t="s">
        <v>70</v>
      </c>
      <c r="R4247" t="s">
        <v>109</v>
      </c>
      <c r="S4247" t="s">
        <v>28</v>
      </c>
      <c r="T4247" t="s">
        <v>155</v>
      </c>
      <c r="U4247">
        <v>2</v>
      </c>
      <c r="V4247" s="4">
        <v>24026.46</v>
      </c>
      <c r="W4247" t="s">
        <v>103</v>
      </c>
      <c r="X4247" cm="1">
        <f t="array" ref="X4247">_xlfn.IFS(Table1[[#This Row],[severity]]="Critical", 4, Table1[[#This Row],[severity]]="High", 3, Table1[[#This Row],[severity]]="Medium", 2, TRUE, 1)</f>
        <v>4</v>
      </c>
      <c r="Y4247">
        <f t="shared" si="132"/>
        <v>10</v>
      </c>
      <c r="Z4247" t="str">
        <f t="shared" si="133"/>
        <v>Morning (06-11)</v>
      </c>
    </row>
    <row r="4248" spans="1:26" x14ac:dyDescent="0.3">
      <c r="A4248" t="s">
        <v>6286</v>
      </c>
      <c r="B4248" t="s">
        <v>267</v>
      </c>
      <c r="C4248" t="s">
        <v>342</v>
      </c>
      <c r="D4248" t="s">
        <v>92</v>
      </c>
      <c r="E4248" t="s">
        <v>112</v>
      </c>
      <c r="F4248">
        <f ca="1">MONTH(Table1[[#This Row],[incident_datetime]])</f>
        <v>8</v>
      </c>
      <c r="G4248">
        <f ca="1">YEAR(Table1[[#This Row],[incident_datetime]])</f>
        <v>2026</v>
      </c>
      <c r="H4248" s="2">
        <f ca="1">TODAY()</f>
        <v>46250</v>
      </c>
      <c r="I4248" t="s">
        <v>649</v>
      </c>
      <c r="J4248" t="s">
        <v>3898</v>
      </c>
      <c r="K4248">
        <v>31</v>
      </c>
      <c r="L4248" t="s">
        <v>59</v>
      </c>
      <c r="M4248" t="s">
        <v>34</v>
      </c>
      <c r="N4248" t="s">
        <v>86</v>
      </c>
      <c r="O4248">
        <v>10</v>
      </c>
      <c r="P4248" t="s">
        <v>34</v>
      </c>
      <c r="Q4248" t="s">
        <v>27</v>
      </c>
      <c r="R4248" t="s">
        <v>97</v>
      </c>
      <c r="S4248" t="s">
        <v>61</v>
      </c>
      <c r="T4248" t="s">
        <v>29</v>
      </c>
      <c r="U4248">
        <v>4</v>
      </c>
      <c r="V4248">
        <v>0</v>
      </c>
      <c r="W4248" t="s">
        <v>110</v>
      </c>
      <c r="X4248" cm="1">
        <f t="array" ref="X4248">_xlfn.IFS(Table1[[#This Row],[severity]]="Critical", 4, Table1[[#This Row],[severity]]="High", 3, Table1[[#This Row],[severity]]="Medium", 2, TRUE, 1)</f>
        <v>3</v>
      </c>
      <c r="Y4248">
        <f t="shared" ca="1" si="132"/>
        <v>0</v>
      </c>
      <c r="Z4248" t="str">
        <f t="shared" ca="1" si="133"/>
        <v>Night (00-05)</v>
      </c>
    </row>
    <row r="4249" spans="1:26" x14ac:dyDescent="0.3">
      <c r="A4249" t="s">
        <v>6287</v>
      </c>
      <c r="B4249" t="s">
        <v>676</v>
      </c>
      <c r="C4249" t="s">
        <v>468</v>
      </c>
      <c r="D4249" t="s">
        <v>38</v>
      </c>
      <c r="E4249" t="s">
        <v>66</v>
      </c>
      <c r="F4249">
        <f>MONTH(Table1[[#This Row],[incident_datetime]])</f>
        <v>5</v>
      </c>
      <c r="G4249">
        <f>YEAR(Table1[[#This Row],[incident_datetime]])</f>
        <v>2019</v>
      </c>
      <c r="H4249" s="1">
        <v>43592.200740740744</v>
      </c>
      <c r="I4249" t="s">
        <v>1070</v>
      </c>
      <c r="J4249" t="s">
        <v>1035</v>
      </c>
      <c r="K4249">
        <v>31</v>
      </c>
      <c r="L4249" t="s">
        <v>43</v>
      </c>
      <c r="M4249" t="s">
        <v>41</v>
      </c>
      <c r="N4249" t="s">
        <v>4504</v>
      </c>
      <c r="O4249">
        <v>31</v>
      </c>
      <c r="P4249" t="s">
        <v>34</v>
      </c>
      <c r="Q4249" t="s">
        <v>215</v>
      </c>
      <c r="R4249" t="s">
        <v>97</v>
      </c>
      <c r="S4249" t="s">
        <v>53</v>
      </c>
      <c r="T4249" t="s">
        <v>270</v>
      </c>
      <c r="U4249">
        <v>3</v>
      </c>
      <c r="V4249" s="4">
        <v>5750.91</v>
      </c>
      <c r="W4249" t="s">
        <v>110</v>
      </c>
      <c r="X4249" cm="1">
        <f t="array" ref="X4249">_xlfn.IFS(Table1[[#This Row],[severity]]="Critical", 4, Table1[[#This Row],[severity]]="High", 3, Table1[[#This Row],[severity]]="Medium", 2, TRUE, 1)</f>
        <v>3</v>
      </c>
      <c r="Y4249">
        <f t="shared" si="132"/>
        <v>4</v>
      </c>
      <c r="Z4249" t="str">
        <f t="shared" si="133"/>
        <v>Night (00-05)</v>
      </c>
    </row>
    <row r="4250" spans="1:26" x14ac:dyDescent="0.3">
      <c r="A4250" t="s">
        <v>6288</v>
      </c>
      <c r="B4250" t="s">
        <v>598</v>
      </c>
      <c r="C4250" t="s">
        <v>135</v>
      </c>
      <c r="D4250" t="s">
        <v>65</v>
      </c>
      <c r="E4250" t="s">
        <v>78</v>
      </c>
      <c r="F4250">
        <f>MONTH(Table1[[#This Row],[incident_datetime]])</f>
        <v>8</v>
      </c>
      <c r="G4250">
        <f>YEAR(Table1[[#This Row],[incident_datetime]])</f>
        <v>2018</v>
      </c>
      <c r="H4250" s="1">
        <v>43343.292395833334</v>
      </c>
      <c r="I4250" t="s">
        <v>79</v>
      </c>
      <c r="J4250" t="s">
        <v>359</v>
      </c>
      <c r="K4250">
        <v>30</v>
      </c>
      <c r="L4250" t="s">
        <v>43</v>
      </c>
      <c r="M4250" t="s">
        <v>85</v>
      </c>
      <c r="N4250" t="s">
        <v>1376</v>
      </c>
      <c r="O4250">
        <v>71</v>
      </c>
      <c r="P4250" t="s">
        <v>59</v>
      </c>
      <c r="Q4250" t="s">
        <v>60</v>
      </c>
      <c r="R4250" t="s">
        <v>139</v>
      </c>
      <c r="S4250" t="s">
        <v>98</v>
      </c>
      <c r="T4250" t="s">
        <v>29</v>
      </c>
      <c r="U4250">
        <v>0</v>
      </c>
      <c r="V4250" s="4">
        <v>20312.34</v>
      </c>
      <c r="W4250" t="s">
        <v>110</v>
      </c>
      <c r="X4250" cm="1">
        <f t="array" ref="X4250">_xlfn.IFS(Table1[[#This Row],[severity]]="Critical", 4, Table1[[#This Row],[severity]]="High", 3, Table1[[#This Row],[severity]]="Medium", 2, TRUE, 1)</f>
        <v>2</v>
      </c>
      <c r="Y4250">
        <f t="shared" si="132"/>
        <v>7</v>
      </c>
      <c r="Z4250" t="str">
        <f t="shared" si="133"/>
        <v>Morning (06-11)</v>
      </c>
    </row>
    <row r="4251" spans="1:26" x14ac:dyDescent="0.3">
      <c r="A4251" t="s">
        <v>6289</v>
      </c>
      <c r="B4251" t="s">
        <v>479</v>
      </c>
      <c r="C4251" t="s">
        <v>135</v>
      </c>
      <c r="D4251" t="s">
        <v>100</v>
      </c>
      <c r="E4251" t="s">
        <v>66</v>
      </c>
      <c r="F4251">
        <f>MONTH(Table1[[#This Row],[incident_datetime]])</f>
        <v>11</v>
      </c>
      <c r="G4251">
        <f>YEAR(Table1[[#This Row],[incident_datetime]])</f>
        <v>2022</v>
      </c>
      <c r="H4251" s="1">
        <v>44885.460844907408</v>
      </c>
      <c r="I4251" t="s">
        <v>195</v>
      </c>
      <c r="J4251" t="s">
        <v>3436</v>
      </c>
      <c r="K4251">
        <v>69</v>
      </c>
      <c r="L4251" t="s">
        <v>43</v>
      </c>
      <c r="M4251" t="s">
        <v>41</v>
      </c>
      <c r="N4251" t="s">
        <v>481</v>
      </c>
      <c r="O4251">
        <v>64</v>
      </c>
      <c r="P4251" t="s">
        <v>59</v>
      </c>
      <c r="Q4251" t="s">
        <v>70</v>
      </c>
      <c r="R4251" t="s">
        <v>52</v>
      </c>
      <c r="S4251" t="s">
        <v>61</v>
      </c>
      <c r="T4251" t="s">
        <v>62</v>
      </c>
      <c r="U4251">
        <v>1</v>
      </c>
      <c r="V4251" s="4">
        <v>45871.42</v>
      </c>
      <c r="W4251" t="s">
        <v>110</v>
      </c>
      <c r="X4251" cm="1">
        <f t="array" ref="X4251">_xlfn.IFS(Table1[[#This Row],[severity]]="Critical", 4, Table1[[#This Row],[severity]]="High", 3, Table1[[#This Row],[severity]]="Medium", 2, TRUE, 1)</f>
        <v>1</v>
      </c>
      <c r="Y4251">
        <f t="shared" si="132"/>
        <v>11</v>
      </c>
      <c r="Z4251" t="str">
        <f t="shared" si="133"/>
        <v>Morning (06-11)</v>
      </c>
    </row>
    <row r="4252" spans="1:26" x14ac:dyDescent="0.3">
      <c r="A4252" t="s">
        <v>6290</v>
      </c>
      <c r="B4252" t="s">
        <v>685</v>
      </c>
      <c r="C4252" t="s">
        <v>258</v>
      </c>
      <c r="D4252" t="s">
        <v>22</v>
      </c>
      <c r="E4252" t="s">
        <v>23</v>
      </c>
      <c r="F4252">
        <f>MONTH(Table1[[#This Row],[incident_datetime]])</f>
        <v>9</v>
      </c>
      <c r="G4252">
        <f>YEAR(Table1[[#This Row],[incident_datetime]])</f>
        <v>2022</v>
      </c>
      <c r="H4252" s="1">
        <v>44811.116527777776</v>
      </c>
      <c r="I4252" t="s">
        <v>1212</v>
      </c>
      <c r="J4252" t="s">
        <v>532</v>
      </c>
      <c r="K4252">
        <v>52</v>
      </c>
      <c r="L4252" t="s">
        <v>43</v>
      </c>
      <c r="M4252" t="s">
        <v>35</v>
      </c>
      <c r="N4252" t="s">
        <v>2724</v>
      </c>
      <c r="O4252">
        <v>39</v>
      </c>
      <c r="P4252" t="s">
        <v>59</v>
      </c>
      <c r="Q4252" t="s">
        <v>70</v>
      </c>
      <c r="R4252" t="s">
        <v>139</v>
      </c>
      <c r="S4252" t="s">
        <v>61</v>
      </c>
      <c r="T4252" t="s">
        <v>155</v>
      </c>
      <c r="U4252">
        <v>1</v>
      </c>
      <c r="V4252" s="4">
        <v>2194.3000000000002</v>
      </c>
      <c r="W4252" t="s">
        <v>110</v>
      </c>
      <c r="X4252" cm="1">
        <f t="array" ref="X4252">_xlfn.IFS(Table1[[#This Row],[severity]]="Critical", 4, Table1[[#This Row],[severity]]="High", 3, Table1[[#This Row],[severity]]="Medium", 2, TRUE, 1)</f>
        <v>2</v>
      </c>
      <c r="Y4252">
        <f t="shared" si="132"/>
        <v>2</v>
      </c>
      <c r="Z4252" t="str">
        <f t="shared" si="133"/>
        <v>Night (00-05)</v>
      </c>
    </row>
    <row r="4253" spans="1:26" x14ac:dyDescent="0.3">
      <c r="A4253" t="s">
        <v>6291</v>
      </c>
      <c r="B4253" t="s">
        <v>1173</v>
      </c>
      <c r="C4253" t="s">
        <v>135</v>
      </c>
      <c r="D4253" t="s">
        <v>100</v>
      </c>
      <c r="E4253" t="s">
        <v>39</v>
      </c>
      <c r="F4253">
        <f ca="1">MONTH(Table1[[#This Row],[incident_datetime]])</f>
        <v>8</v>
      </c>
      <c r="G4253">
        <f ca="1">YEAR(Table1[[#This Row],[incident_datetime]])</f>
        <v>2026</v>
      </c>
      <c r="H4253" s="2">
        <f ca="1">TODAY()</f>
        <v>46250</v>
      </c>
      <c r="I4253" t="s">
        <v>181</v>
      </c>
      <c r="J4253" t="s">
        <v>7102</v>
      </c>
      <c r="K4253">
        <v>52</v>
      </c>
      <c r="L4253" t="s">
        <v>43</v>
      </c>
      <c r="M4253" t="s">
        <v>35</v>
      </c>
      <c r="N4253" t="s">
        <v>1832</v>
      </c>
      <c r="O4253">
        <v>73</v>
      </c>
      <c r="P4253" t="s">
        <v>43</v>
      </c>
      <c r="Q4253" t="s">
        <v>116</v>
      </c>
      <c r="R4253" t="s">
        <v>97</v>
      </c>
      <c r="S4253" t="s">
        <v>132</v>
      </c>
      <c r="T4253" t="s">
        <v>62</v>
      </c>
      <c r="U4253">
        <v>0</v>
      </c>
      <c r="V4253">
        <v>0</v>
      </c>
      <c r="W4253" t="s">
        <v>103</v>
      </c>
      <c r="X4253" cm="1">
        <f t="array" ref="X4253">_xlfn.IFS(Table1[[#This Row],[severity]]="Critical", 4, Table1[[#This Row],[severity]]="High", 3, Table1[[#This Row],[severity]]="Medium", 2, TRUE, 1)</f>
        <v>3</v>
      </c>
      <c r="Y4253">
        <f t="shared" ca="1" si="132"/>
        <v>0</v>
      </c>
      <c r="Z4253" t="str">
        <f t="shared" ca="1" si="133"/>
        <v>Night (00-05)</v>
      </c>
    </row>
    <row r="4254" spans="1:26" x14ac:dyDescent="0.3">
      <c r="A4254" t="s">
        <v>6292</v>
      </c>
      <c r="B4254" t="s">
        <v>391</v>
      </c>
      <c r="C4254" t="s">
        <v>562</v>
      </c>
      <c r="D4254" t="s">
        <v>22</v>
      </c>
      <c r="E4254" t="s">
        <v>186</v>
      </c>
      <c r="F4254">
        <f>MONTH(Table1[[#This Row],[incident_datetime]])</f>
        <v>8</v>
      </c>
      <c r="G4254">
        <f>YEAR(Table1[[#This Row],[incident_datetime]])</f>
        <v>2023</v>
      </c>
      <c r="H4254" s="1">
        <v>45162.076990740738</v>
      </c>
      <c r="I4254" t="s">
        <v>307</v>
      </c>
      <c r="J4254" t="s">
        <v>544</v>
      </c>
      <c r="K4254">
        <v>52</v>
      </c>
      <c r="L4254" t="s">
        <v>43</v>
      </c>
      <c r="M4254" t="s">
        <v>34</v>
      </c>
      <c r="N4254" t="s">
        <v>200</v>
      </c>
      <c r="O4254">
        <v>43</v>
      </c>
      <c r="P4254" t="s">
        <v>43</v>
      </c>
      <c r="Q4254" t="s">
        <v>70</v>
      </c>
      <c r="R4254" t="s">
        <v>139</v>
      </c>
      <c r="S4254" t="s">
        <v>28</v>
      </c>
      <c r="T4254" t="s">
        <v>155</v>
      </c>
      <c r="U4254">
        <v>0</v>
      </c>
      <c r="V4254" s="4">
        <v>177.28</v>
      </c>
      <c r="W4254" t="s">
        <v>103</v>
      </c>
      <c r="X4254" cm="1">
        <f t="array" ref="X4254">_xlfn.IFS(Table1[[#This Row],[severity]]="Critical", 4, Table1[[#This Row],[severity]]="High", 3, Table1[[#This Row],[severity]]="Medium", 2, TRUE, 1)</f>
        <v>2</v>
      </c>
      <c r="Y4254">
        <f t="shared" si="132"/>
        <v>1</v>
      </c>
      <c r="Z4254" t="str">
        <f t="shared" si="133"/>
        <v>Night (00-05)</v>
      </c>
    </row>
    <row r="4255" spans="1:26" x14ac:dyDescent="0.3">
      <c r="A4255" t="s">
        <v>6293</v>
      </c>
      <c r="B4255" t="s">
        <v>507</v>
      </c>
      <c r="C4255" t="s">
        <v>342</v>
      </c>
      <c r="D4255" t="s">
        <v>65</v>
      </c>
      <c r="E4255" t="s">
        <v>23</v>
      </c>
      <c r="F4255">
        <f>MONTH(Table1[[#This Row],[incident_datetime]])</f>
        <v>12</v>
      </c>
      <c r="G4255">
        <f>YEAR(Table1[[#This Row],[incident_datetime]])</f>
        <v>2024</v>
      </c>
      <c r="H4255" s="1">
        <v>45653.025173611109</v>
      </c>
      <c r="I4255" t="s">
        <v>455</v>
      </c>
      <c r="J4255" t="s">
        <v>2024</v>
      </c>
      <c r="K4255">
        <v>63</v>
      </c>
      <c r="L4255" t="s">
        <v>59</v>
      </c>
      <c r="M4255" t="s">
        <v>107</v>
      </c>
      <c r="N4255" t="s">
        <v>3844</v>
      </c>
      <c r="O4255">
        <v>56</v>
      </c>
      <c r="P4255" t="s">
        <v>59</v>
      </c>
      <c r="Q4255" t="s">
        <v>70</v>
      </c>
      <c r="R4255" t="s">
        <v>139</v>
      </c>
      <c r="S4255" t="s">
        <v>61</v>
      </c>
      <c r="T4255" t="s">
        <v>62</v>
      </c>
      <c r="U4255">
        <v>5</v>
      </c>
      <c r="V4255" s="4">
        <v>3668.05</v>
      </c>
      <c r="W4255" t="s">
        <v>110</v>
      </c>
      <c r="X4255" cm="1">
        <f t="array" ref="X4255">_xlfn.IFS(Table1[[#This Row],[severity]]="Critical", 4, Table1[[#This Row],[severity]]="High", 3, Table1[[#This Row],[severity]]="Medium", 2, TRUE, 1)</f>
        <v>2</v>
      </c>
      <c r="Y4255">
        <f t="shared" si="132"/>
        <v>0</v>
      </c>
      <c r="Z4255" t="str">
        <f t="shared" si="133"/>
        <v>Night (00-05)</v>
      </c>
    </row>
    <row r="4256" spans="1:26" x14ac:dyDescent="0.3">
      <c r="A4256" t="s">
        <v>6294</v>
      </c>
      <c r="B4256" t="s">
        <v>539</v>
      </c>
      <c r="C4256" t="s">
        <v>342</v>
      </c>
      <c r="D4256" t="s">
        <v>65</v>
      </c>
      <c r="E4256" t="s">
        <v>23</v>
      </c>
      <c r="F4256">
        <f>MONTH(Table1[[#This Row],[incident_datetime]])</f>
        <v>9</v>
      </c>
      <c r="G4256">
        <f>YEAR(Table1[[#This Row],[incident_datetime]])</f>
        <v>2021</v>
      </c>
      <c r="H4256" s="1">
        <v>44452.643865740742</v>
      </c>
      <c r="I4256" t="s">
        <v>1050</v>
      </c>
      <c r="J4256" t="s">
        <v>3433</v>
      </c>
      <c r="K4256">
        <v>62</v>
      </c>
      <c r="L4256" t="s">
        <v>59</v>
      </c>
      <c r="M4256" t="s">
        <v>85</v>
      </c>
      <c r="N4256" t="s">
        <v>189</v>
      </c>
      <c r="O4256">
        <v>64</v>
      </c>
      <c r="P4256" t="s">
        <v>59</v>
      </c>
      <c r="Q4256" t="s">
        <v>27</v>
      </c>
      <c r="R4256" t="s">
        <v>109</v>
      </c>
      <c r="S4256" t="s">
        <v>61</v>
      </c>
      <c r="T4256" t="s">
        <v>62</v>
      </c>
      <c r="U4256">
        <v>1</v>
      </c>
      <c r="V4256" s="4">
        <v>24691.79</v>
      </c>
      <c r="W4256" t="s">
        <v>110</v>
      </c>
      <c r="X4256" cm="1">
        <f t="array" ref="X4256">_xlfn.IFS(Table1[[#This Row],[severity]]="Critical", 4, Table1[[#This Row],[severity]]="High", 3, Table1[[#This Row],[severity]]="Medium", 2, TRUE, 1)</f>
        <v>4</v>
      </c>
      <c r="Y4256">
        <f t="shared" si="132"/>
        <v>15</v>
      </c>
      <c r="Z4256" t="str">
        <f t="shared" si="133"/>
        <v>Afternoon (12-17)</v>
      </c>
    </row>
    <row r="4257" spans="1:26" x14ac:dyDescent="0.3">
      <c r="A4257" t="s">
        <v>6295</v>
      </c>
      <c r="B4257" t="s">
        <v>1019</v>
      </c>
      <c r="C4257" t="s">
        <v>185</v>
      </c>
      <c r="D4257" t="s">
        <v>92</v>
      </c>
      <c r="E4257" t="s">
        <v>93</v>
      </c>
      <c r="F4257">
        <f>MONTH(Table1[[#This Row],[incident_datetime]])</f>
        <v>9</v>
      </c>
      <c r="G4257">
        <f>YEAR(Table1[[#This Row],[incident_datetime]])</f>
        <v>2022</v>
      </c>
      <c r="H4257" s="1">
        <v>44811.875879629632</v>
      </c>
      <c r="I4257" t="s">
        <v>939</v>
      </c>
      <c r="J4257" t="s">
        <v>2804</v>
      </c>
      <c r="K4257">
        <v>60</v>
      </c>
      <c r="L4257" t="s">
        <v>43</v>
      </c>
      <c r="M4257" t="s">
        <v>41</v>
      </c>
      <c r="N4257" t="s">
        <v>1744</v>
      </c>
      <c r="O4257">
        <v>57</v>
      </c>
      <c r="P4257" t="s">
        <v>59</v>
      </c>
      <c r="Q4257" t="s">
        <v>27</v>
      </c>
      <c r="R4257" t="s">
        <v>139</v>
      </c>
      <c r="S4257" t="s">
        <v>98</v>
      </c>
      <c r="T4257" t="s">
        <v>29</v>
      </c>
      <c r="U4257">
        <v>2</v>
      </c>
      <c r="V4257" s="4">
        <v>37611.46</v>
      </c>
      <c r="W4257" t="s">
        <v>110</v>
      </c>
      <c r="X4257" cm="1">
        <f t="array" ref="X4257">_xlfn.IFS(Table1[[#This Row],[severity]]="Critical", 4, Table1[[#This Row],[severity]]="High", 3, Table1[[#This Row],[severity]]="Medium", 2, TRUE, 1)</f>
        <v>2</v>
      </c>
      <c r="Y4257">
        <f t="shared" si="132"/>
        <v>21</v>
      </c>
      <c r="Z4257" t="str">
        <f t="shared" si="133"/>
        <v>Evening (18-23)</v>
      </c>
    </row>
    <row r="4258" spans="1:26" x14ac:dyDescent="0.3">
      <c r="A4258" t="s">
        <v>6296</v>
      </c>
      <c r="B4258" t="s">
        <v>1173</v>
      </c>
      <c r="C4258" t="s">
        <v>135</v>
      </c>
      <c r="D4258" t="s">
        <v>92</v>
      </c>
      <c r="E4258" t="s">
        <v>112</v>
      </c>
      <c r="F4258">
        <f>MONTH(Table1[[#This Row],[incident_datetime]])</f>
        <v>12</v>
      </c>
      <c r="G4258">
        <f>YEAR(Table1[[#This Row],[incident_datetime]])</f>
        <v>2022</v>
      </c>
      <c r="H4258" s="1">
        <v>44905.115960648145</v>
      </c>
      <c r="I4258" t="s">
        <v>370</v>
      </c>
      <c r="J4258" t="s">
        <v>2530</v>
      </c>
      <c r="K4258">
        <v>37</v>
      </c>
      <c r="L4258" t="s">
        <v>59</v>
      </c>
      <c r="M4258" t="s">
        <v>35</v>
      </c>
      <c r="N4258" t="s">
        <v>1918</v>
      </c>
      <c r="O4258">
        <v>14</v>
      </c>
      <c r="P4258" t="s">
        <v>43</v>
      </c>
      <c r="Q4258" t="s">
        <v>27</v>
      </c>
      <c r="R4258" t="s">
        <v>139</v>
      </c>
      <c r="S4258" t="s">
        <v>53</v>
      </c>
      <c r="T4258" t="s">
        <v>155</v>
      </c>
      <c r="U4258">
        <v>3</v>
      </c>
      <c r="V4258" s="4">
        <v>2887.87</v>
      </c>
      <c r="W4258" t="s">
        <v>103</v>
      </c>
      <c r="X4258" cm="1">
        <f t="array" ref="X4258">_xlfn.IFS(Table1[[#This Row],[severity]]="Critical", 4, Table1[[#This Row],[severity]]="High", 3, Table1[[#This Row],[severity]]="Medium", 2, TRUE, 1)</f>
        <v>2</v>
      </c>
      <c r="Y4258">
        <f t="shared" si="132"/>
        <v>2</v>
      </c>
      <c r="Z4258" t="str">
        <f t="shared" si="133"/>
        <v>Night (00-05)</v>
      </c>
    </row>
    <row r="4259" spans="1:26" x14ac:dyDescent="0.3">
      <c r="A4259" t="s">
        <v>6297</v>
      </c>
      <c r="B4259" t="s">
        <v>1173</v>
      </c>
      <c r="C4259" t="s">
        <v>185</v>
      </c>
      <c r="D4259" t="s">
        <v>100</v>
      </c>
      <c r="E4259" t="s">
        <v>112</v>
      </c>
      <c r="F4259">
        <f>MONTH(Table1[[#This Row],[incident_datetime]])</f>
        <v>3</v>
      </c>
      <c r="G4259">
        <f>YEAR(Table1[[#This Row],[incident_datetime]])</f>
        <v>2024</v>
      </c>
      <c r="H4259" s="2">
        <v>45373</v>
      </c>
      <c r="I4259" t="s">
        <v>161</v>
      </c>
      <c r="J4259" t="s">
        <v>4192</v>
      </c>
      <c r="K4259">
        <v>43</v>
      </c>
      <c r="L4259" t="s">
        <v>59</v>
      </c>
      <c r="M4259" t="s">
        <v>107</v>
      </c>
      <c r="N4259" t="s">
        <v>1503</v>
      </c>
      <c r="O4259">
        <v>21</v>
      </c>
      <c r="P4259" t="s">
        <v>43</v>
      </c>
      <c r="Q4259" t="s">
        <v>27</v>
      </c>
      <c r="R4259" t="s">
        <v>109</v>
      </c>
      <c r="S4259" t="s">
        <v>28</v>
      </c>
      <c r="T4259" t="s">
        <v>155</v>
      </c>
      <c r="U4259">
        <v>1</v>
      </c>
      <c r="V4259" s="4">
        <v>15653.12</v>
      </c>
      <c r="W4259" t="s">
        <v>110</v>
      </c>
      <c r="X4259" cm="1">
        <f t="array" ref="X4259">_xlfn.IFS(Table1[[#This Row],[severity]]="Critical", 4, Table1[[#This Row],[severity]]="High", 3, Table1[[#This Row],[severity]]="Medium", 2, TRUE, 1)</f>
        <v>4</v>
      </c>
      <c r="Y4259">
        <f t="shared" si="132"/>
        <v>0</v>
      </c>
      <c r="Z4259" t="str">
        <f t="shared" si="133"/>
        <v>Night (00-05)</v>
      </c>
    </row>
    <row r="4260" spans="1:26" x14ac:dyDescent="0.3">
      <c r="A4260" t="s">
        <v>6298</v>
      </c>
      <c r="B4260" t="s">
        <v>134</v>
      </c>
      <c r="C4260" t="s">
        <v>342</v>
      </c>
      <c r="D4260" t="s">
        <v>22</v>
      </c>
      <c r="E4260" t="s">
        <v>186</v>
      </c>
      <c r="F4260">
        <f>MONTH(Table1[[#This Row],[incident_datetime]])</f>
        <v>9</v>
      </c>
      <c r="G4260">
        <f>YEAR(Table1[[#This Row],[incident_datetime]])</f>
        <v>2023</v>
      </c>
      <c r="H4260" s="1">
        <v>45189.561226851853</v>
      </c>
      <c r="I4260" t="s">
        <v>852</v>
      </c>
      <c r="J4260" t="s">
        <v>576</v>
      </c>
      <c r="K4260">
        <v>17</v>
      </c>
      <c r="L4260" t="s">
        <v>43</v>
      </c>
      <c r="M4260" t="s">
        <v>35</v>
      </c>
      <c r="N4260" t="s">
        <v>1408</v>
      </c>
      <c r="O4260">
        <v>83</v>
      </c>
      <c r="P4260" t="s">
        <v>59</v>
      </c>
      <c r="Q4260" t="s">
        <v>215</v>
      </c>
      <c r="R4260" t="s">
        <v>52</v>
      </c>
      <c r="S4260" t="s">
        <v>53</v>
      </c>
      <c r="T4260" t="s">
        <v>155</v>
      </c>
      <c r="U4260">
        <v>0</v>
      </c>
      <c r="V4260" s="4">
        <v>9734.3700000000008</v>
      </c>
      <c r="W4260" t="s">
        <v>110</v>
      </c>
      <c r="X4260" cm="1">
        <f t="array" ref="X4260">_xlfn.IFS(Table1[[#This Row],[severity]]="Critical", 4, Table1[[#This Row],[severity]]="High", 3, Table1[[#This Row],[severity]]="Medium", 2, TRUE, 1)</f>
        <v>1</v>
      </c>
      <c r="Y4260">
        <f t="shared" si="132"/>
        <v>13</v>
      </c>
      <c r="Z4260" t="str">
        <f t="shared" si="133"/>
        <v>Afternoon (12-17)</v>
      </c>
    </row>
    <row r="4261" spans="1:26" x14ac:dyDescent="0.3">
      <c r="A4261" t="s">
        <v>6299</v>
      </c>
      <c r="B4261" t="s">
        <v>808</v>
      </c>
      <c r="C4261" t="s">
        <v>180</v>
      </c>
      <c r="D4261" t="s">
        <v>65</v>
      </c>
      <c r="E4261" t="s">
        <v>72</v>
      </c>
      <c r="F4261">
        <f>MONTH(Table1[[#This Row],[incident_datetime]])</f>
        <v>6</v>
      </c>
      <c r="G4261">
        <f>YEAR(Table1[[#This Row],[incident_datetime]])</f>
        <v>2020</v>
      </c>
      <c r="H4261" s="1">
        <v>44012.914351851854</v>
      </c>
      <c r="I4261" t="s">
        <v>302</v>
      </c>
      <c r="J4261" t="s">
        <v>692</v>
      </c>
      <c r="K4261">
        <v>47</v>
      </c>
      <c r="L4261" t="s">
        <v>59</v>
      </c>
      <c r="M4261" t="s">
        <v>41</v>
      </c>
      <c r="N4261" t="s">
        <v>3204</v>
      </c>
      <c r="O4261">
        <v>61</v>
      </c>
      <c r="P4261" t="s">
        <v>43</v>
      </c>
      <c r="Q4261" t="s">
        <v>27</v>
      </c>
      <c r="R4261" t="s">
        <v>139</v>
      </c>
      <c r="S4261" t="s">
        <v>61</v>
      </c>
      <c r="T4261" t="s">
        <v>62</v>
      </c>
      <c r="U4261">
        <v>2</v>
      </c>
      <c r="V4261" s="4">
        <v>28548.16</v>
      </c>
      <c r="W4261" t="s">
        <v>110</v>
      </c>
      <c r="X4261" cm="1">
        <f t="array" ref="X4261">_xlfn.IFS(Table1[[#This Row],[severity]]="Critical", 4, Table1[[#This Row],[severity]]="High", 3, Table1[[#This Row],[severity]]="Medium", 2, TRUE, 1)</f>
        <v>2</v>
      </c>
      <c r="Y4261">
        <f t="shared" si="132"/>
        <v>21</v>
      </c>
      <c r="Z4261" t="str">
        <f t="shared" si="133"/>
        <v>Evening (18-23)</v>
      </c>
    </row>
    <row r="4262" spans="1:26" x14ac:dyDescent="0.3">
      <c r="A4262" t="s">
        <v>6300</v>
      </c>
      <c r="B4262" t="s">
        <v>165</v>
      </c>
      <c r="C4262" t="s">
        <v>562</v>
      </c>
      <c r="D4262" t="s">
        <v>92</v>
      </c>
      <c r="E4262" t="s">
        <v>112</v>
      </c>
      <c r="F4262">
        <f>MONTH(Table1[[#This Row],[incident_datetime]])</f>
        <v>10</v>
      </c>
      <c r="G4262">
        <f>YEAR(Table1[[#This Row],[incident_datetime]])</f>
        <v>2020</v>
      </c>
      <c r="H4262" s="1">
        <v>44105.403749999998</v>
      </c>
      <c r="I4262" t="s">
        <v>276</v>
      </c>
      <c r="J4262" t="s">
        <v>235</v>
      </c>
      <c r="K4262">
        <v>28</v>
      </c>
      <c r="L4262" t="s">
        <v>43</v>
      </c>
      <c r="M4262" t="s">
        <v>85</v>
      </c>
      <c r="N4262" t="s">
        <v>336</v>
      </c>
      <c r="O4262">
        <v>53</v>
      </c>
      <c r="P4262" t="s">
        <v>59</v>
      </c>
      <c r="Q4262" t="s">
        <v>215</v>
      </c>
      <c r="R4262" t="s">
        <v>109</v>
      </c>
      <c r="S4262" t="s">
        <v>98</v>
      </c>
      <c r="T4262" t="s">
        <v>270</v>
      </c>
      <c r="U4262">
        <v>2</v>
      </c>
      <c r="V4262" s="4">
        <v>17054.86</v>
      </c>
      <c r="W4262" t="s">
        <v>110</v>
      </c>
      <c r="X4262" cm="1">
        <f t="array" ref="X4262">_xlfn.IFS(Table1[[#This Row],[severity]]="Critical", 4, Table1[[#This Row],[severity]]="High", 3, Table1[[#This Row],[severity]]="Medium", 2, TRUE, 1)</f>
        <v>4</v>
      </c>
      <c r="Y4262">
        <f t="shared" si="132"/>
        <v>9</v>
      </c>
      <c r="Z4262" t="str">
        <f t="shared" si="133"/>
        <v>Morning (06-11)</v>
      </c>
    </row>
    <row r="4263" spans="1:26" x14ac:dyDescent="0.3">
      <c r="A4263" t="s">
        <v>6301</v>
      </c>
      <c r="B4263" t="s">
        <v>165</v>
      </c>
      <c r="C4263" t="s">
        <v>180</v>
      </c>
      <c r="D4263" t="s">
        <v>38</v>
      </c>
      <c r="E4263" t="s">
        <v>31</v>
      </c>
      <c r="F4263">
        <f>MONTH(Table1[[#This Row],[incident_datetime]])</f>
        <v>7</v>
      </c>
      <c r="G4263">
        <f>YEAR(Table1[[#This Row],[incident_datetime]])</f>
        <v>2019</v>
      </c>
      <c r="H4263" s="1">
        <v>43666.292407407411</v>
      </c>
      <c r="I4263" t="s">
        <v>385</v>
      </c>
      <c r="J4263" t="s">
        <v>2769</v>
      </c>
      <c r="K4263">
        <v>52</v>
      </c>
      <c r="L4263" t="s">
        <v>59</v>
      </c>
      <c r="M4263" t="s">
        <v>107</v>
      </c>
      <c r="N4263" t="s">
        <v>545</v>
      </c>
      <c r="O4263">
        <v>71</v>
      </c>
      <c r="P4263" t="s">
        <v>59</v>
      </c>
      <c r="Q4263" t="s">
        <v>60</v>
      </c>
      <c r="R4263" t="s">
        <v>52</v>
      </c>
      <c r="S4263" t="s">
        <v>61</v>
      </c>
      <c r="T4263" t="s">
        <v>62</v>
      </c>
      <c r="U4263">
        <v>1</v>
      </c>
      <c r="V4263" s="4">
        <v>9121.2999999999993</v>
      </c>
      <c r="W4263" t="s">
        <v>110</v>
      </c>
      <c r="X4263" cm="1">
        <f t="array" ref="X4263">_xlfn.IFS(Table1[[#This Row],[severity]]="Critical", 4, Table1[[#This Row],[severity]]="High", 3, Table1[[#This Row],[severity]]="Medium", 2, TRUE, 1)</f>
        <v>1</v>
      </c>
      <c r="Y4263">
        <f t="shared" si="132"/>
        <v>7</v>
      </c>
      <c r="Z4263" t="str">
        <f t="shared" si="133"/>
        <v>Morning (06-11)</v>
      </c>
    </row>
    <row r="4264" spans="1:26" x14ac:dyDescent="0.3">
      <c r="A4264" t="s">
        <v>6302</v>
      </c>
      <c r="B4264" t="s">
        <v>685</v>
      </c>
      <c r="C4264" t="s">
        <v>220</v>
      </c>
      <c r="D4264" t="s">
        <v>48</v>
      </c>
      <c r="E4264" t="s">
        <v>112</v>
      </c>
      <c r="F4264">
        <f>MONTH(Table1[[#This Row],[incident_datetime]])</f>
        <v>11</v>
      </c>
      <c r="G4264">
        <f>YEAR(Table1[[#This Row],[incident_datetime]])</f>
        <v>2020</v>
      </c>
      <c r="H4264" s="1">
        <v>44158.315960648149</v>
      </c>
      <c r="I4264" t="s">
        <v>327</v>
      </c>
      <c r="J4264" t="s">
        <v>5013</v>
      </c>
      <c r="K4264">
        <v>72</v>
      </c>
      <c r="L4264" t="s">
        <v>43</v>
      </c>
      <c r="M4264" t="s">
        <v>35</v>
      </c>
      <c r="N4264" t="s">
        <v>2249</v>
      </c>
      <c r="O4264">
        <v>78</v>
      </c>
      <c r="P4264" t="s">
        <v>59</v>
      </c>
      <c r="Q4264" t="s">
        <v>27</v>
      </c>
      <c r="R4264" t="s">
        <v>109</v>
      </c>
      <c r="S4264" t="s">
        <v>61</v>
      </c>
      <c r="T4264" t="s">
        <v>29</v>
      </c>
      <c r="U4264">
        <v>1</v>
      </c>
      <c r="V4264" s="4">
        <v>46170.49</v>
      </c>
      <c r="W4264" t="s">
        <v>110</v>
      </c>
      <c r="X4264" cm="1">
        <f t="array" ref="X4264">_xlfn.IFS(Table1[[#This Row],[severity]]="Critical", 4, Table1[[#This Row],[severity]]="High", 3, Table1[[#This Row],[severity]]="Medium", 2, TRUE, 1)</f>
        <v>4</v>
      </c>
      <c r="Y4264">
        <f t="shared" si="132"/>
        <v>7</v>
      </c>
      <c r="Z4264" t="str">
        <f t="shared" si="133"/>
        <v>Morning (06-11)</v>
      </c>
    </row>
    <row r="4265" spans="1:26" x14ac:dyDescent="0.3">
      <c r="A4265" t="s">
        <v>6303</v>
      </c>
      <c r="B4265" t="s">
        <v>391</v>
      </c>
      <c r="C4265" t="s">
        <v>180</v>
      </c>
      <c r="D4265" t="s">
        <v>92</v>
      </c>
      <c r="E4265" t="s">
        <v>66</v>
      </c>
      <c r="F4265">
        <f>MONTH(Table1[[#This Row],[incident_datetime]])</f>
        <v>9</v>
      </c>
      <c r="G4265">
        <f>YEAR(Table1[[#This Row],[incident_datetime]])</f>
        <v>2024</v>
      </c>
      <c r="H4265" s="1">
        <v>45549.123923611114</v>
      </c>
      <c r="I4265" t="s">
        <v>1070</v>
      </c>
      <c r="J4265" t="s">
        <v>2359</v>
      </c>
      <c r="K4265">
        <v>69</v>
      </c>
      <c r="L4265" t="s">
        <v>43</v>
      </c>
      <c r="M4265" t="s">
        <v>35</v>
      </c>
      <c r="N4265" t="s">
        <v>2974</v>
      </c>
      <c r="O4265">
        <v>54</v>
      </c>
      <c r="P4265" t="s">
        <v>43</v>
      </c>
      <c r="Q4265" t="s">
        <v>215</v>
      </c>
      <c r="R4265" t="s">
        <v>139</v>
      </c>
      <c r="S4265" t="s">
        <v>132</v>
      </c>
      <c r="T4265" t="s">
        <v>270</v>
      </c>
      <c r="U4265">
        <v>3</v>
      </c>
      <c r="V4265" s="4">
        <v>44522.51</v>
      </c>
      <c r="W4265" t="s">
        <v>110</v>
      </c>
      <c r="X4265" cm="1">
        <f t="array" ref="X4265">_xlfn.IFS(Table1[[#This Row],[severity]]="Critical", 4, Table1[[#This Row],[severity]]="High", 3, Table1[[#This Row],[severity]]="Medium", 2, TRUE, 1)</f>
        <v>2</v>
      </c>
      <c r="Y4265">
        <f t="shared" si="132"/>
        <v>2</v>
      </c>
      <c r="Z4265" t="str">
        <f t="shared" si="133"/>
        <v>Night (00-05)</v>
      </c>
    </row>
    <row r="4266" spans="1:26" x14ac:dyDescent="0.3">
      <c r="A4266" t="s">
        <v>6304</v>
      </c>
      <c r="B4266" t="s">
        <v>685</v>
      </c>
      <c r="C4266" t="s">
        <v>135</v>
      </c>
      <c r="D4266" t="s">
        <v>88</v>
      </c>
      <c r="E4266" t="s">
        <v>93</v>
      </c>
      <c r="F4266">
        <f>MONTH(Table1[[#This Row],[incident_datetime]])</f>
        <v>9</v>
      </c>
      <c r="G4266">
        <f>YEAR(Table1[[#This Row],[incident_datetime]])</f>
        <v>2024</v>
      </c>
      <c r="H4266" s="1">
        <v>45536.862581018519</v>
      </c>
      <c r="I4266" t="s">
        <v>490</v>
      </c>
      <c r="J4266" t="s">
        <v>4227</v>
      </c>
      <c r="K4266">
        <v>74</v>
      </c>
      <c r="L4266" t="s">
        <v>59</v>
      </c>
      <c r="M4266" t="s">
        <v>35</v>
      </c>
      <c r="N4266" t="s">
        <v>2849</v>
      </c>
      <c r="O4266">
        <v>45</v>
      </c>
      <c r="P4266" t="s">
        <v>43</v>
      </c>
      <c r="Q4266" t="s">
        <v>70</v>
      </c>
      <c r="R4266" t="s">
        <v>52</v>
      </c>
      <c r="S4266" t="s">
        <v>28</v>
      </c>
      <c r="T4266" t="s">
        <v>270</v>
      </c>
      <c r="U4266">
        <v>4</v>
      </c>
      <c r="V4266" s="4">
        <v>44996.71</v>
      </c>
      <c r="W4266" t="s">
        <v>110</v>
      </c>
      <c r="X4266" cm="1">
        <f t="array" ref="X4266">_xlfn.IFS(Table1[[#This Row],[severity]]="Critical", 4, Table1[[#This Row],[severity]]="High", 3, Table1[[#This Row],[severity]]="Medium", 2, TRUE, 1)</f>
        <v>1</v>
      </c>
      <c r="Y4266">
        <f t="shared" si="132"/>
        <v>20</v>
      </c>
      <c r="Z4266" t="str">
        <f t="shared" si="133"/>
        <v>Evening (18-23)</v>
      </c>
    </row>
    <row r="4267" spans="1:26" x14ac:dyDescent="0.3">
      <c r="A4267" t="s">
        <v>6305</v>
      </c>
      <c r="B4267" t="s">
        <v>507</v>
      </c>
      <c r="C4267" t="s">
        <v>342</v>
      </c>
      <c r="D4267" t="s">
        <v>22</v>
      </c>
      <c r="E4267" t="s">
        <v>39</v>
      </c>
      <c r="F4267">
        <f>MONTH(Table1[[#This Row],[incident_datetime]])</f>
        <v>2</v>
      </c>
      <c r="G4267">
        <f>YEAR(Table1[[#This Row],[incident_datetime]])</f>
        <v>2023</v>
      </c>
      <c r="H4267" s="1">
        <v>44968.713194444441</v>
      </c>
      <c r="I4267" t="s">
        <v>181</v>
      </c>
      <c r="J4267" t="s">
        <v>7102</v>
      </c>
      <c r="K4267">
        <v>52</v>
      </c>
      <c r="L4267" t="s">
        <v>43</v>
      </c>
      <c r="M4267" t="s">
        <v>35</v>
      </c>
      <c r="N4267" t="s">
        <v>941</v>
      </c>
      <c r="O4267">
        <v>51</v>
      </c>
      <c r="P4267" t="s">
        <v>43</v>
      </c>
      <c r="Q4267" t="s">
        <v>60</v>
      </c>
      <c r="R4267" t="s">
        <v>139</v>
      </c>
      <c r="S4267" t="s">
        <v>28</v>
      </c>
      <c r="T4267" t="s">
        <v>155</v>
      </c>
      <c r="U4267">
        <v>5</v>
      </c>
      <c r="V4267" s="4">
        <v>17334.2</v>
      </c>
      <c r="W4267" t="s">
        <v>103</v>
      </c>
      <c r="X4267" cm="1">
        <f t="array" ref="X4267">_xlfn.IFS(Table1[[#This Row],[severity]]="Critical", 4, Table1[[#This Row],[severity]]="High", 3, Table1[[#This Row],[severity]]="Medium", 2, TRUE, 1)</f>
        <v>2</v>
      </c>
      <c r="Y4267">
        <f t="shared" si="132"/>
        <v>17</v>
      </c>
      <c r="Z4267" t="str">
        <f t="shared" si="133"/>
        <v>Afternoon (12-17)</v>
      </c>
    </row>
    <row r="4268" spans="1:26" x14ac:dyDescent="0.3">
      <c r="A4268" t="s">
        <v>6306</v>
      </c>
      <c r="B4268" t="s">
        <v>382</v>
      </c>
      <c r="C4268" t="s">
        <v>468</v>
      </c>
      <c r="D4268" t="s">
        <v>48</v>
      </c>
      <c r="E4268" t="s">
        <v>78</v>
      </c>
      <c r="F4268">
        <f>MONTH(Table1[[#This Row],[incident_datetime]])</f>
        <v>3</v>
      </c>
      <c r="G4268">
        <f>YEAR(Table1[[#This Row],[incident_datetime]])</f>
        <v>2018</v>
      </c>
      <c r="H4268" s="1">
        <v>43166.243379629632</v>
      </c>
      <c r="I4268" t="s">
        <v>706</v>
      </c>
      <c r="J4268" t="s">
        <v>871</v>
      </c>
      <c r="K4268">
        <v>59</v>
      </c>
      <c r="L4268" t="s">
        <v>59</v>
      </c>
      <c r="M4268" t="s">
        <v>35</v>
      </c>
      <c r="N4268" t="s">
        <v>2275</v>
      </c>
      <c r="O4268">
        <v>76</v>
      </c>
      <c r="P4268" t="s">
        <v>43</v>
      </c>
      <c r="Q4268" t="s">
        <v>70</v>
      </c>
      <c r="R4268" t="s">
        <v>109</v>
      </c>
      <c r="S4268" t="s">
        <v>98</v>
      </c>
      <c r="T4268" t="s">
        <v>155</v>
      </c>
      <c r="U4268">
        <v>1</v>
      </c>
      <c r="V4268">
        <v>0</v>
      </c>
      <c r="W4268" t="s">
        <v>110</v>
      </c>
      <c r="X4268" cm="1">
        <f t="array" ref="X4268">_xlfn.IFS(Table1[[#This Row],[severity]]="Critical", 4, Table1[[#This Row],[severity]]="High", 3, Table1[[#This Row],[severity]]="Medium", 2, TRUE, 1)</f>
        <v>4</v>
      </c>
      <c r="Y4268">
        <f t="shared" si="132"/>
        <v>5</v>
      </c>
      <c r="Z4268" t="str">
        <f t="shared" si="133"/>
        <v>Night (00-05)</v>
      </c>
    </row>
    <row r="4269" spans="1:26" x14ac:dyDescent="0.3">
      <c r="A4269" t="s">
        <v>6307</v>
      </c>
      <c r="B4269" t="s">
        <v>539</v>
      </c>
      <c r="C4269" t="s">
        <v>342</v>
      </c>
      <c r="D4269" t="s">
        <v>100</v>
      </c>
      <c r="E4269" t="s">
        <v>39</v>
      </c>
      <c r="F4269">
        <f>MONTH(Table1[[#This Row],[incident_datetime]])</f>
        <v>10</v>
      </c>
      <c r="G4269">
        <f>YEAR(Table1[[#This Row],[incident_datetime]])</f>
        <v>2024</v>
      </c>
      <c r="H4269" s="1">
        <v>45584.307905092595</v>
      </c>
      <c r="I4269" t="s">
        <v>347</v>
      </c>
      <c r="J4269" t="s">
        <v>710</v>
      </c>
      <c r="K4269">
        <v>20</v>
      </c>
      <c r="L4269" t="s">
        <v>43</v>
      </c>
      <c r="M4269" t="s">
        <v>35</v>
      </c>
      <c r="N4269" t="s">
        <v>274</v>
      </c>
      <c r="O4269">
        <v>56</v>
      </c>
      <c r="P4269" t="s">
        <v>43</v>
      </c>
      <c r="Q4269" t="s">
        <v>27</v>
      </c>
      <c r="R4269" t="s">
        <v>52</v>
      </c>
      <c r="S4269" t="s">
        <v>98</v>
      </c>
      <c r="T4269" t="s">
        <v>29</v>
      </c>
      <c r="U4269">
        <v>2</v>
      </c>
      <c r="V4269" s="4">
        <v>17532.82</v>
      </c>
      <c r="W4269" t="s">
        <v>103</v>
      </c>
      <c r="X4269" cm="1">
        <f t="array" ref="X4269">_xlfn.IFS(Table1[[#This Row],[severity]]="Critical", 4, Table1[[#This Row],[severity]]="High", 3, Table1[[#This Row],[severity]]="Medium", 2, TRUE, 1)</f>
        <v>1</v>
      </c>
      <c r="Y4269">
        <f t="shared" si="132"/>
        <v>7</v>
      </c>
      <c r="Z4269" t="str">
        <f t="shared" si="133"/>
        <v>Morning (06-11)</v>
      </c>
    </row>
    <row r="4270" spans="1:26" x14ac:dyDescent="0.3">
      <c r="A4270" t="s">
        <v>6308</v>
      </c>
      <c r="B4270" t="s">
        <v>263</v>
      </c>
      <c r="C4270" t="s">
        <v>135</v>
      </c>
      <c r="D4270" t="s">
        <v>65</v>
      </c>
      <c r="E4270" t="s">
        <v>112</v>
      </c>
      <c r="F4270">
        <f>MONTH(Table1[[#This Row],[incident_datetime]])</f>
        <v>6</v>
      </c>
      <c r="G4270">
        <f>YEAR(Table1[[#This Row],[incident_datetime]])</f>
        <v>2019</v>
      </c>
      <c r="H4270" s="1">
        <v>43628.655590277776</v>
      </c>
      <c r="I4270" t="s">
        <v>1196</v>
      </c>
      <c r="J4270" t="s">
        <v>2395</v>
      </c>
      <c r="K4270">
        <v>37</v>
      </c>
      <c r="L4270" t="s">
        <v>43</v>
      </c>
      <c r="M4270" t="s">
        <v>35</v>
      </c>
      <c r="N4270" t="s">
        <v>2058</v>
      </c>
      <c r="O4270">
        <v>24</v>
      </c>
      <c r="P4270" t="s">
        <v>59</v>
      </c>
      <c r="Q4270" t="s">
        <v>60</v>
      </c>
      <c r="R4270" t="s">
        <v>139</v>
      </c>
      <c r="S4270" t="s">
        <v>53</v>
      </c>
      <c r="T4270" t="s">
        <v>62</v>
      </c>
      <c r="U4270">
        <v>4</v>
      </c>
      <c r="V4270" s="4">
        <v>9051.39</v>
      </c>
      <c r="W4270" t="s">
        <v>110</v>
      </c>
      <c r="X4270" cm="1">
        <f t="array" ref="X4270">_xlfn.IFS(Table1[[#This Row],[severity]]="Critical", 4, Table1[[#This Row],[severity]]="High", 3, Table1[[#This Row],[severity]]="Medium", 2, TRUE, 1)</f>
        <v>2</v>
      </c>
      <c r="Y4270">
        <f t="shared" si="132"/>
        <v>15</v>
      </c>
      <c r="Z4270" t="str">
        <f t="shared" si="133"/>
        <v>Afternoon (12-17)</v>
      </c>
    </row>
    <row r="4271" spans="1:26" x14ac:dyDescent="0.3">
      <c r="A4271" t="s">
        <v>6309</v>
      </c>
      <c r="B4271" t="s">
        <v>306</v>
      </c>
      <c r="C4271" t="s">
        <v>185</v>
      </c>
      <c r="D4271" t="s">
        <v>48</v>
      </c>
      <c r="E4271" t="s">
        <v>78</v>
      </c>
      <c r="F4271">
        <f>MONTH(Table1[[#This Row],[incident_datetime]])</f>
        <v>2</v>
      </c>
      <c r="G4271">
        <f>YEAR(Table1[[#This Row],[incident_datetime]])</f>
        <v>2019</v>
      </c>
      <c r="H4271" s="1">
        <v>43523.743726851855</v>
      </c>
      <c r="I4271" t="s">
        <v>404</v>
      </c>
      <c r="J4271" t="s">
        <v>6310</v>
      </c>
      <c r="K4271">
        <v>19</v>
      </c>
      <c r="L4271" t="s">
        <v>59</v>
      </c>
      <c r="M4271" t="s">
        <v>35</v>
      </c>
      <c r="N4271" t="s">
        <v>2560</v>
      </c>
      <c r="O4271">
        <v>25</v>
      </c>
      <c r="P4271" t="s">
        <v>59</v>
      </c>
      <c r="Q4271" t="s">
        <v>116</v>
      </c>
      <c r="R4271" t="s">
        <v>139</v>
      </c>
      <c r="S4271" t="s">
        <v>132</v>
      </c>
      <c r="T4271" t="s">
        <v>155</v>
      </c>
      <c r="U4271">
        <v>1</v>
      </c>
      <c r="V4271" s="4">
        <v>39048.589999999997</v>
      </c>
      <c r="W4271" t="s">
        <v>110</v>
      </c>
      <c r="X4271" cm="1">
        <f t="array" ref="X4271">_xlfn.IFS(Table1[[#This Row],[severity]]="Critical", 4, Table1[[#This Row],[severity]]="High", 3, Table1[[#This Row],[severity]]="Medium", 2, TRUE, 1)</f>
        <v>2</v>
      </c>
      <c r="Y4271">
        <f t="shared" si="132"/>
        <v>17</v>
      </c>
      <c r="Z4271" t="str">
        <f t="shared" si="133"/>
        <v>Afternoon (12-17)</v>
      </c>
    </row>
    <row r="4272" spans="1:26" x14ac:dyDescent="0.3">
      <c r="A4272" t="s">
        <v>6311</v>
      </c>
      <c r="B4272" t="s">
        <v>391</v>
      </c>
      <c r="C4272" t="s">
        <v>562</v>
      </c>
      <c r="D4272" t="s">
        <v>48</v>
      </c>
      <c r="E4272" t="s">
        <v>39</v>
      </c>
      <c r="F4272">
        <f>MONTH(Table1[[#This Row],[incident_datetime]])</f>
        <v>3</v>
      </c>
      <c r="G4272">
        <f>YEAR(Table1[[#This Row],[incident_datetime]])</f>
        <v>2024</v>
      </c>
      <c r="H4272" s="1">
        <v>45381.547106481485</v>
      </c>
      <c r="I4272" t="s">
        <v>1020</v>
      </c>
      <c r="J4272" t="s">
        <v>2086</v>
      </c>
      <c r="K4272">
        <v>43</v>
      </c>
      <c r="L4272" t="s">
        <v>59</v>
      </c>
      <c r="M4272" t="s">
        <v>35</v>
      </c>
      <c r="N4272" t="s">
        <v>1520</v>
      </c>
      <c r="O4272">
        <v>67</v>
      </c>
      <c r="P4272" t="s">
        <v>59</v>
      </c>
      <c r="Q4272" t="s">
        <v>27</v>
      </c>
      <c r="R4272" t="s">
        <v>139</v>
      </c>
      <c r="S4272" t="s">
        <v>28</v>
      </c>
      <c r="T4272" t="s">
        <v>155</v>
      </c>
      <c r="U4272">
        <v>5</v>
      </c>
      <c r="V4272" s="4">
        <v>47091.45</v>
      </c>
      <c r="W4272" t="s">
        <v>103</v>
      </c>
      <c r="X4272" cm="1">
        <f t="array" ref="X4272">_xlfn.IFS(Table1[[#This Row],[severity]]="Critical", 4, Table1[[#This Row],[severity]]="High", 3, Table1[[#This Row],[severity]]="Medium", 2, TRUE, 1)</f>
        <v>2</v>
      </c>
      <c r="Y4272">
        <f t="shared" si="132"/>
        <v>13</v>
      </c>
      <c r="Z4272" t="str">
        <f t="shared" si="133"/>
        <v>Afternoon (12-17)</v>
      </c>
    </row>
    <row r="4273" spans="1:26" x14ac:dyDescent="0.3">
      <c r="A4273" t="s">
        <v>6312</v>
      </c>
      <c r="B4273" t="s">
        <v>676</v>
      </c>
      <c r="C4273" t="s">
        <v>220</v>
      </c>
      <c r="D4273" t="s">
        <v>65</v>
      </c>
      <c r="E4273" t="s">
        <v>112</v>
      </c>
      <c r="F4273">
        <f>MONTH(Table1[[#This Row],[incident_datetime]])</f>
        <v>8</v>
      </c>
      <c r="G4273">
        <f>YEAR(Table1[[#This Row],[incident_datetime]])</f>
        <v>2024</v>
      </c>
      <c r="H4273" s="1">
        <v>45529.46298611111</v>
      </c>
      <c r="I4273" t="s">
        <v>195</v>
      </c>
      <c r="J4273" t="s">
        <v>757</v>
      </c>
      <c r="K4273">
        <v>60</v>
      </c>
      <c r="L4273" t="s">
        <v>59</v>
      </c>
      <c r="M4273" t="s">
        <v>35</v>
      </c>
      <c r="N4273" t="s">
        <v>2966</v>
      </c>
      <c r="O4273">
        <v>64</v>
      </c>
      <c r="P4273" t="s">
        <v>59</v>
      </c>
      <c r="Q4273" t="s">
        <v>27</v>
      </c>
      <c r="R4273" t="s">
        <v>139</v>
      </c>
      <c r="S4273" t="s">
        <v>61</v>
      </c>
      <c r="T4273" t="s">
        <v>29</v>
      </c>
      <c r="U4273">
        <v>4</v>
      </c>
      <c r="V4273" s="4">
        <v>9890.7999999999993</v>
      </c>
      <c r="W4273" t="s">
        <v>110</v>
      </c>
      <c r="X4273" cm="1">
        <f t="array" ref="X4273">_xlfn.IFS(Table1[[#This Row],[severity]]="Critical", 4, Table1[[#This Row],[severity]]="High", 3, Table1[[#This Row],[severity]]="Medium", 2, TRUE, 1)</f>
        <v>2</v>
      </c>
      <c r="Y4273">
        <f t="shared" si="132"/>
        <v>11</v>
      </c>
      <c r="Z4273" t="str">
        <f t="shared" si="133"/>
        <v>Morning (06-11)</v>
      </c>
    </row>
    <row r="4274" spans="1:26" x14ac:dyDescent="0.3">
      <c r="A4274" t="s">
        <v>6313</v>
      </c>
      <c r="B4274" t="s">
        <v>676</v>
      </c>
      <c r="C4274" t="s">
        <v>233</v>
      </c>
      <c r="D4274" t="s">
        <v>100</v>
      </c>
      <c r="E4274" t="s">
        <v>39</v>
      </c>
      <c r="F4274">
        <f>MONTH(Table1[[#This Row],[incident_datetime]])</f>
        <v>3</v>
      </c>
      <c r="G4274">
        <f>YEAR(Table1[[#This Row],[incident_datetime]])</f>
        <v>2023</v>
      </c>
      <c r="H4274" s="1">
        <v>45001.626956018517</v>
      </c>
      <c r="I4274" t="s">
        <v>910</v>
      </c>
      <c r="J4274" t="s">
        <v>551</v>
      </c>
      <c r="K4274">
        <v>19</v>
      </c>
      <c r="L4274" t="s">
        <v>43</v>
      </c>
      <c r="M4274" t="s">
        <v>85</v>
      </c>
      <c r="N4274" t="s">
        <v>2819</v>
      </c>
      <c r="O4274">
        <v>17</v>
      </c>
      <c r="P4274" t="s">
        <v>34</v>
      </c>
      <c r="Q4274" t="s">
        <v>45</v>
      </c>
      <c r="R4274" t="s">
        <v>52</v>
      </c>
      <c r="S4274" t="s">
        <v>132</v>
      </c>
      <c r="T4274" t="s">
        <v>270</v>
      </c>
      <c r="U4274">
        <v>0</v>
      </c>
      <c r="V4274" s="4">
        <v>45110.15</v>
      </c>
      <c r="W4274" t="s">
        <v>110</v>
      </c>
      <c r="X4274" cm="1">
        <f t="array" ref="X4274">_xlfn.IFS(Table1[[#This Row],[severity]]="Critical", 4, Table1[[#This Row],[severity]]="High", 3, Table1[[#This Row],[severity]]="Medium", 2, TRUE, 1)</f>
        <v>1</v>
      </c>
      <c r="Y4274">
        <f t="shared" si="132"/>
        <v>15</v>
      </c>
      <c r="Z4274" t="str">
        <f t="shared" si="133"/>
        <v>Afternoon (12-17)</v>
      </c>
    </row>
    <row r="4275" spans="1:26" x14ac:dyDescent="0.3">
      <c r="A4275" t="s">
        <v>6314</v>
      </c>
      <c r="B4275" t="s">
        <v>539</v>
      </c>
      <c r="C4275" t="s">
        <v>233</v>
      </c>
      <c r="D4275" t="s">
        <v>88</v>
      </c>
      <c r="E4275" t="s">
        <v>93</v>
      </c>
      <c r="F4275">
        <f>MONTH(Table1[[#This Row],[incident_datetime]])</f>
        <v>10</v>
      </c>
      <c r="G4275">
        <f>YEAR(Table1[[#This Row],[incident_datetime]])</f>
        <v>2021</v>
      </c>
      <c r="H4275" s="1">
        <v>44477.845833333333</v>
      </c>
      <c r="I4275" t="s">
        <v>136</v>
      </c>
      <c r="J4275" t="s">
        <v>1663</v>
      </c>
      <c r="K4275">
        <v>19</v>
      </c>
      <c r="L4275" t="s">
        <v>43</v>
      </c>
      <c r="M4275" t="s">
        <v>35</v>
      </c>
      <c r="N4275" t="s">
        <v>1700</v>
      </c>
      <c r="O4275">
        <v>62</v>
      </c>
      <c r="P4275" t="s">
        <v>43</v>
      </c>
      <c r="Q4275" t="s">
        <v>27</v>
      </c>
      <c r="R4275" t="s">
        <v>97</v>
      </c>
      <c r="S4275" t="s">
        <v>61</v>
      </c>
      <c r="T4275" t="s">
        <v>155</v>
      </c>
      <c r="U4275">
        <v>4</v>
      </c>
      <c r="V4275" s="4">
        <v>3159.81</v>
      </c>
      <c r="W4275" t="s">
        <v>110</v>
      </c>
      <c r="X4275" cm="1">
        <f t="array" ref="X4275">_xlfn.IFS(Table1[[#This Row],[severity]]="Critical", 4, Table1[[#This Row],[severity]]="High", 3, Table1[[#This Row],[severity]]="Medium", 2, TRUE, 1)</f>
        <v>3</v>
      </c>
      <c r="Y4275">
        <f t="shared" si="132"/>
        <v>20</v>
      </c>
      <c r="Z4275" t="str">
        <f t="shared" si="133"/>
        <v>Evening (18-23)</v>
      </c>
    </row>
    <row r="4276" spans="1:26" x14ac:dyDescent="0.3">
      <c r="A4276" t="s">
        <v>6315</v>
      </c>
      <c r="B4276" t="s">
        <v>306</v>
      </c>
      <c r="C4276" t="s">
        <v>185</v>
      </c>
      <c r="D4276" t="s">
        <v>38</v>
      </c>
      <c r="E4276" t="s">
        <v>112</v>
      </c>
      <c r="F4276">
        <f>MONTH(Table1[[#This Row],[incident_datetime]])</f>
        <v>4</v>
      </c>
      <c r="G4276">
        <f>YEAR(Table1[[#This Row],[incident_datetime]])</f>
        <v>2023</v>
      </c>
      <c r="H4276" s="1">
        <v>45031.834837962961</v>
      </c>
      <c r="I4276" t="s">
        <v>594</v>
      </c>
      <c r="J4276" t="s">
        <v>3320</v>
      </c>
      <c r="K4276">
        <v>27</v>
      </c>
      <c r="L4276" t="s">
        <v>43</v>
      </c>
      <c r="M4276" t="s">
        <v>34</v>
      </c>
      <c r="N4276" t="s">
        <v>1239</v>
      </c>
      <c r="O4276">
        <v>60</v>
      </c>
      <c r="P4276" t="s">
        <v>43</v>
      </c>
      <c r="Q4276" t="s">
        <v>27</v>
      </c>
      <c r="R4276" t="s">
        <v>139</v>
      </c>
      <c r="S4276" t="s">
        <v>98</v>
      </c>
      <c r="T4276" t="s">
        <v>29</v>
      </c>
      <c r="U4276">
        <v>4</v>
      </c>
      <c r="V4276" s="4">
        <v>9499.25</v>
      </c>
      <c r="W4276" t="s">
        <v>110</v>
      </c>
      <c r="X4276" cm="1">
        <f t="array" ref="X4276">_xlfn.IFS(Table1[[#This Row],[severity]]="Critical", 4, Table1[[#This Row],[severity]]="High", 3, Table1[[#This Row],[severity]]="Medium", 2, TRUE, 1)</f>
        <v>2</v>
      </c>
      <c r="Y4276">
        <f t="shared" si="132"/>
        <v>20</v>
      </c>
      <c r="Z4276" t="str">
        <f t="shared" si="133"/>
        <v>Evening (18-23)</v>
      </c>
    </row>
    <row r="4277" spans="1:26" x14ac:dyDescent="0.3">
      <c r="A4277" t="s">
        <v>6316</v>
      </c>
      <c r="B4277" t="s">
        <v>267</v>
      </c>
      <c r="C4277" t="s">
        <v>686</v>
      </c>
      <c r="D4277" t="s">
        <v>77</v>
      </c>
      <c r="E4277" t="s">
        <v>55</v>
      </c>
      <c r="F4277">
        <f>MONTH(Table1[[#This Row],[incident_datetime]])</f>
        <v>6</v>
      </c>
      <c r="G4277">
        <f>YEAR(Table1[[#This Row],[incident_datetime]])</f>
        <v>2024</v>
      </c>
      <c r="H4277" s="1">
        <v>45460.288182870368</v>
      </c>
      <c r="I4277" t="s">
        <v>856</v>
      </c>
      <c r="J4277" t="s">
        <v>393</v>
      </c>
      <c r="K4277">
        <v>52</v>
      </c>
      <c r="L4277" t="s">
        <v>43</v>
      </c>
      <c r="M4277" t="s">
        <v>35</v>
      </c>
      <c r="N4277" t="s">
        <v>1229</v>
      </c>
      <c r="O4277">
        <v>46</v>
      </c>
      <c r="P4277" t="s">
        <v>59</v>
      </c>
      <c r="Q4277" t="s">
        <v>27</v>
      </c>
      <c r="R4277" t="s">
        <v>139</v>
      </c>
      <c r="S4277" t="s">
        <v>61</v>
      </c>
      <c r="T4277" t="s">
        <v>155</v>
      </c>
      <c r="U4277">
        <v>3</v>
      </c>
      <c r="V4277" s="4">
        <v>18114.689999999999</v>
      </c>
      <c r="W4277" t="s">
        <v>110</v>
      </c>
      <c r="X4277" cm="1">
        <f t="array" ref="X4277">_xlfn.IFS(Table1[[#This Row],[severity]]="Critical", 4, Table1[[#This Row],[severity]]="High", 3, Table1[[#This Row],[severity]]="Medium", 2, TRUE, 1)</f>
        <v>2</v>
      </c>
      <c r="Y4277">
        <f t="shared" si="132"/>
        <v>6</v>
      </c>
      <c r="Z4277" t="str">
        <f t="shared" si="133"/>
        <v>Morning (06-11)</v>
      </c>
    </row>
    <row r="4278" spans="1:26" x14ac:dyDescent="0.3">
      <c r="A4278" t="s">
        <v>6317</v>
      </c>
      <c r="B4278" t="s">
        <v>338</v>
      </c>
      <c r="C4278" t="s">
        <v>220</v>
      </c>
      <c r="D4278" t="s">
        <v>22</v>
      </c>
      <c r="E4278" t="s">
        <v>55</v>
      </c>
      <c r="F4278">
        <f>MONTH(Table1[[#This Row],[incident_datetime]])</f>
        <v>1</v>
      </c>
      <c r="G4278">
        <f>YEAR(Table1[[#This Row],[incident_datetime]])</f>
        <v>2023</v>
      </c>
      <c r="H4278" s="1">
        <v>44927.250960648147</v>
      </c>
      <c r="I4278" t="s">
        <v>312</v>
      </c>
      <c r="J4278" t="s">
        <v>416</v>
      </c>
      <c r="K4278">
        <v>45</v>
      </c>
      <c r="L4278" t="s">
        <v>43</v>
      </c>
      <c r="M4278" t="s">
        <v>107</v>
      </c>
      <c r="N4278" t="s">
        <v>1071</v>
      </c>
      <c r="O4278">
        <v>56</v>
      </c>
      <c r="P4278" t="s">
        <v>59</v>
      </c>
      <c r="Q4278" t="s">
        <v>215</v>
      </c>
      <c r="R4278" t="s">
        <v>52</v>
      </c>
      <c r="S4278" t="s">
        <v>61</v>
      </c>
      <c r="T4278" t="s">
        <v>155</v>
      </c>
      <c r="U4278">
        <v>4</v>
      </c>
      <c r="V4278" s="4">
        <v>14539.64</v>
      </c>
      <c r="W4278" t="s">
        <v>110</v>
      </c>
      <c r="X4278" cm="1">
        <f t="array" ref="X4278">_xlfn.IFS(Table1[[#This Row],[severity]]="Critical", 4, Table1[[#This Row],[severity]]="High", 3, Table1[[#This Row],[severity]]="Medium", 2, TRUE, 1)</f>
        <v>1</v>
      </c>
      <c r="Y4278">
        <f t="shared" si="132"/>
        <v>6</v>
      </c>
      <c r="Z4278" t="str">
        <f t="shared" si="133"/>
        <v>Morning (06-11)</v>
      </c>
    </row>
    <row r="4279" spans="1:26" x14ac:dyDescent="0.3">
      <c r="A4279" t="s">
        <v>6318</v>
      </c>
      <c r="B4279" t="s">
        <v>808</v>
      </c>
      <c r="C4279" t="s">
        <v>686</v>
      </c>
      <c r="D4279" t="s">
        <v>100</v>
      </c>
      <c r="E4279" t="s">
        <v>112</v>
      </c>
      <c r="F4279">
        <f>MONTH(Table1[[#This Row],[incident_datetime]])</f>
        <v>12</v>
      </c>
      <c r="G4279">
        <f>YEAR(Table1[[#This Row],[incident_datetime]])</f>
        <v>2021</v>
      </c>
      <c r="H4279" s="1">
        <v>44541.560740740744</v>
      </c>
      <c r="I4279" t="s">
        <v>1975</v>
      </c>
      <c r="J4279" t="s">
        <v>137</v>
      </c>
      <c r="K4279">
        <v>41</v>
      </c>
      <c r="L4279" t="s">
        <v>43</v>
      </c>
      <c r="M4279" t="s">
        <v>41</v>
      </c>
      <c r="N4279" t="s">
        <v>210</v>
      </c>
      <c r="O4279">
        <v>79</v>
      </c>
      <c r="P4279" t="s">
        <v>34</v>
      </c>
      <c r="Q4279" t="s">
        <v>45</v>
      </c>
      <c r="R4279" t="s">
        <v>97</v>
      </c>
      <c r="S4279" t="s">
        <v>28</v>
      </c>
      <c r="T4279" t="s">
        <v>270</v>
      </c>
      <c r="U4279">
        <v>4</v>
      </c>
      <c r="V4279" s="4">
        <v>8115.74</v>
      </c>
      <c r="W4279" t="s">
        <v>110</v>
      </c>
      <c r="X4279" cm="1">
        <f t="array" ref="X4279">_xlfn.IFS(Table1[[#This Row],[severity]]="Critical", 4, Table1[[#This Row],[severity]]="High", 3, Table1[[#This Row],[severity]]="Medium", 2, TRUE, 1)</f>
        <v>3</v>
      </c>
      <c r="Y4279">
        <f t="shared" si="132"/>
        <v>13</v>
      </c>
      <c r="Z4279" t="str">
        <f t="shared" si="133"/>
        <v>Afternoon (12-17)</v>
      </c>
    </row>
    <row r="4280" spans="1:26" x14ac:dyDescent="0.3">
      <c r="A4280" t="s">
        <v>6319</v>
      </c>
      <c r="B4280" t="s">
        <v>479</v>
      </c>
      <c r="C4280" t="s">
        <v>135</v>
      </c>
      <c r="D4280" t="s">
        <v>77</v>
      </c>
      <c r="E4280" t="s">
        <v>66</v>
      </c>
      <c r="F4280">
        <f ca="1">MONTH(Table1[[#This Row],[incident_datetime]])</f>
        <v>8</v>
      </c>
      <c r="G4280">
        <f ca="1">YEAR(Table1[[#This Row],[incident_datetime]])</f>
        <v>2026</v>
      </c>
      <c r="H4280" s="2">
        <f ca="1">TODAY()</f>
        <v>46250</v>
      </c>
      <c r="I4280" t="s">
        <v>793</v>
      </c>
      <c r="J4280" t="s">
        <v>7102</v>
      </c>
      <c r="K4280">
        <v>52</v>
      </c>
      <c r="L4280" t="s">
        <v>43</v>
      </c>
      <c r="M4280" t="s">
        <v>35</v>
      </c>
      <c r="N4280" t="s">
        <v>2875</v>
      </c>
      <c r="O4280">
        <v>61</v>
      </c>
      <c r="P4280" t="s">
        <v>59</v>
      </c>
      <c r="Q4280" t="s">
        <v>27</v>
      </c>
      <c r="R4280" t="s">
        <v>52</v>
      </c>
      <c r="S4280" t="s">
        <v>53</v>
      </c>
      <c r="T4280" t="s">
        <v>270</v>
      </c>
      <c r="U4280">
        <v>1</v>
      </c>
      <c r="V4280" s="4">
        <v>31933.47</v>
      </c>
      <c r="W4280" t="s">
        <v>103</v>
      </c>
      <c r="X4280" cm="1">
        <f t="array" ref="X4280">_xlfn.IFS(Table1[[#This Row],[severity]]="Critical", 4, Table1[[#This Row],[severity]]="High", 3, Table1[[#This Row],[severity]]="Medium", 2, TRUE, 1)</f>
        <v>1</v>
      </c>
      <c r="Y4280">
        <f t="shared" ca="1" si="132"/>
        <v>0</v>
      </c>
      <c r="Z4280" t="str">
        <f t="shared" ca="1" si="133"/>
        <v>Night (00-05)</v>
      </c>
    </row>
    <row r="4281" spans="1:26" x14ac:dyDescent="0.3">
      <c r="A4281" t="s">
        <v>6320</v>
      </c>
      <c r="B4281" t="s">
        <v>676</v>
      </c>
      <c r="C4281" t="s">
        <v>258</v>
      </c>
      <c r="D4281" t="s">
        <v>77</v>
      </c>
      <c r="E4281" t="s">
        <v>93</v>
      </c>
      <c r="F4281">
        <f>MONTH(Table1[[#This Row],[incident_datetime]])</f>
        <v>4</v>
      </c>
      <c r="G4281">
        <f>YEAR(Table1[[#This Row],[incident_datetime]])</f>
        <v>2022</v>
      </c>
      <c r="H4281" s="1">
        <v>44659.525324074071</v>
      </c>
      <c r="I4281" t="s">
        <v>750</v>
      </c>
      <c r="J4281" t="s">
        <v>650</v>
      </c>
      <c r="K4281">
        <v>19</v>
      </c>
      <c r="L4281" t="s">
        <v>43</v>
      </c>
      <c r="M4281" t="s">
        <v>35</v>
      </c>
      <c r="N4281" t="s">
        <v>1068</v>
      </c>
      <c r="O4281">
        <v>63</v>
      </c>
      <c r="P4281" t="s">
        <v>59</v>
      </c>
      <c r="Q4281" t="s">
        <v>215</v>
      </c>
      <c r="R4281" t="s">
        <v>109</v>
      </c>
      <c r="S4281" t="s">
        <v>98</v>
      </c>
      <c r="T4281" t="s">
        <v>155</v>
      </c>
      <c r="U4281">
        <v>1</v>
      </c>
      <c r="V4281" s="4">
        <v>43695.61</v>
      </c>
      <c r="W4281" t="s">
        <v>110</v>
      </c>
      <c r="X4281" cm="1">
        <f t="array" ref="X4281">_xlfn.IFS(Table1[[#This Row],[severity]]="Critical", 4, Table1[[#This Row],[severity]]="High", 3, Table1[[#This Row],[severity]]="Medium", 2, TRUE, 1)</f>
        <v>4</v>
      </c>
      <c r="Y4281">
        <f t="shared" si="132"/>
        <v>12</v>
      </c>
      <c r="Z4281" t="str">
        <f t="shared" si="133"/>
        <v>Afternoon (12-17)</v>
      </c>
    </row>
    <row r="4282" spans="1:26" x14ac:dyDescent="0.3">
      <c r="A4282" t="s">
        <v>6321</v>
      </c>
      <c r="B4282" t="s">
        <v>422</v>
      </c>
      <c r="C4282" t="s">
        <v>220</v>
      </c>
      <c r="D4282" t="s">
        <v>77</v>
      </c>
      <c r="E4282" t="s">
        <v>112</v>
      </c>
      <c r="F4282">
        <f>MONTH(Table1[[#This Row],[incident_datetime]])</f>
        <v>6</v>
      </c>
      <c r="G4282">
        <f>YEAR(Table1[[#This Row],[incident_datetime]])</f>
        <v>2024</v>
      </c>
      <c r="H4282" s="1">
        <v>45445.049513888887</v>
      </c>
      <c r="I4282" t="s">
        <v>247</v>
      </c>
      <c r="J4282" t="s">
        <v>2525</v>
      </c>
      <c r="K4282">
        <v>17</v>
      </c>
      <c r="L4282" t="s">
        <v>59</v>
      </c>
      <c r="M4282" t="s">
        <v>35</v>
      </c>
      <c r="N4282" t="s">
        <v>1716</v>
      </c>
      <c r="O4282">
        <v>12</v>
      </c>
      <c r="P4282" t="s">
        <v>59</v>
      </c>
      <c r="Q4282" t="s">
        <v>70</v>
      </c>
      <c r="R4282" t="s">
        <v>109</v>
      </c>
      <c r="S4282" t="s">
        <v>61</v>
      </c>
      <c r="T4282" t="s">
        <v>62</v>
      </c>
      <c r="U4282">
        <v>1</v>
      </c>
      <c r="V4282">
        <v>0</v>
      </c>
      <c r="W4282" t="s">
        <v>103</v>
      </c>
      <c r="X4282" cm="1">
        <f t="array" ref="X4282">_xlfn.IFS(Table1[[#This Row],[severity]]="Critical", 4, Table1[[#This Row],[severity]]="High", 3, Table1[[#This Row],[severity]]="Medium", 2, TRUE, 1)</f>
        <v>4</v>
      </c>
      <c r="Y4282">
        <f t="shared" si="132"/>
        <v>1</v>
      </c>
      <c r="Z4282" t="str">
        <f t="shared" si="133"/>
        <v>Night (00-05)</v>
      </c>
    </row>
    <row r="4283" spans="1:26" x14ac:dyDescent="0.3">
      <c r="A4283" t="s">
        <v>6322</v>
      </c>
      <c r="B4283" t="s">
        <v>391</v>
      </c>
      <c r="C4283" t="s">
        <v>180</v>
      </c>
      <c r="D4283" t="s">
        <v>77</v>
      </c>
      <c r="E4283" t="s">
        <v>72</v>
      </c>
      <c r="F4283">
        <f>MONTH(Table1[[#This Row],[incident_datetime]])</f>
        <v>9</v>
      </c>
      <c r="G4283">
        <f>YEAR(Table1[[#This Row],[incident_datetime]])</f>
        <v>2023</v>
      </c>
      <c r="H4283" s="1">
        <v>45171.934872685182</v>
      </c>
      <c r="I4283" t="s">
        <v>321</v>
      </c>
      <c r="J4283" t="s">
        <v>775</v>
      </c>
      <c r="K4283">
        <v>52</v>
      </c>
      <c r="L4283" t="s">
        <v>43</v>
      </c>
      <c r="M4283" t="s">
        <v>85</v>
      </c>
      <c r="N4283" t="s">
        <v>896</v>
      </c>
      <c r="O4283">
        <v>75</v>
      </c>
      <c r="P4283" t="s">
        <v>59</v>
      </c>
      <c r="Q4283" t="s">
        <v>215</v>
      </c>
      <c r="R4283" t="s">
        <v>52</v>
      </c>
      <c r="S4283" t="s">
        <v>61</v>
      </c>
      <c r="T4283" t="s">
        <v>29</v>
      </c>
      <c r="U4283">
        <v>1</v>
      </c>
      <c r="V4283" s="4">
        <v>7843.34</v>
      </c>
      <c r="W4283" t="s">
        <v>110</v>
      </c>
      <c r="X4283" cm="1">
        <f t="array" ref="X4283">_xlfn.IFS(Table1[[#This Row],[severity]]="Critical", 4, Table1[[#This Row],[severity]]="High", 3, Table1[[#This Row],[severity]]="Medium", 2, TRUE, 1)</f>
        <v>1</v>
      </c>
      <c r="Y4283">
        <f t="shared" si="132"/>
        <v>22</v>
      </c>
      <c r="Z4283" t="str">
        <f t="shared" si="133"/>
        <v>Evening (18-23)</v>
      </c>
    </row>
    <row r="4284" spans="1:26" x14ac:dyDescent="0.3">
      <c r="A4284" t="s">
        <v>6323</v>
      </c>
      <c r="B4284" t="s">
        <v>422</v>
      </c>
      <c r="C4284" t="s">
        <v>342</v>
      </c>
      <c r="D4284" t="s">
        <v>88</v>
      </c>
      <c r="E4284" t="s">
        <v>78</v>
      </c>
      <c r="F4284">
        <f>MONTH(Table1[[#This Row],[incident_datetime]])</f>
        <v>9</v>
      </c>
      <c r="G4284">
        <f>YEAR(Table1[[#This Row],[incident_datetime]])</f>
        <v>2022</v>
      </c>
      <c r="H4284" s="1">
        <v>44831.27753472222</v>
      </c>
      <c r="I4284" t="s">
        <v>1050</v>
      </c>
      <c r="J4284" t="s">
        <v>7102</v>
      </c>
      <c r="K4284">
        <v>52</v>
      </c>
      <c r="L4284" t="s">
        <v>43</v>
      </c>
      <c r="M4284" t="s">
        <v>35</v>
      </c>
      <c r="N4284" t="s">
        <v>907</v>
      </c>
      <c r="O4284">
        <v>44</v>
      </c>
      <c r="P4284" t="s">
        <v>59</v>
      </c>
      <c r="Q4284" t="s">
        <v>27</v>
      </c>
      <c r="R4284" t="s">
        <v>52</v>
      </c>
      <c r="S4284" t="s">
        <v>28</v>
      </c>
      <c r="T4284" t="s">
        <v>155</v>
      </c>
      <c r="U4284">
        <v>0</v>
      </c>
      <c r="V4284" s="4">
        <v>24267.32</v>
      </c>
      <c r="W4284" t="s">
        <v>110</v>
      </c>
      <c r="X4284" cm="1">
        <f t="array" ref="X4284">_xlfn.IFS(Table1[[#This Row],[severity]]="Critical", 4, Table1[[#This Row],[severity]]="High", 3, Table1[[#This Row],[severity]]="Medium", 2, TRUE, 1)</f>
        <v>1</v>
      </c>
      <c r="Y4284">
        <f t="shared" si="132"/>
        <v>6</v>
      </c>
      <c r="Z4284" t="str">
        <f t="shared" si="133"/>
        <v>Morning (06-11)</v>
      </c>
    </row>
    <row r="4285" spans="1:26" x14ac:dyDescent="0.3">
      <c r="A4285" t="s">
        <v>6324</v>
      </c>
      <c r="B4285" t="s">
        <v>523</v>
      </c>
      <c r="C4285" t="s">
        <v>135</v>
      </c>
      <c r="D4285" t="s">
        <v>77</v>
      </c>
      <c r="E4285" t="s">
        <v>186</v>
      </c>
      <c r="F4285">
        <f>MONTH(Table1[[#This Row],[incident_datetime]])</f>
        <v>8</v>
      </c>
      <c r="G4285">
        <f>YEAR(Table1[[#This Row],[incident_datetime]])</f>
        <v>2021</v>
      </c>
      <c r="H4285" s="1">
        <v>44428.77685185185</v>
      </c>
      <c r="I4285" t="s">
        <v>278</v>
      </c>
      <c r="J4285" t="s">
        <v>2904</v>
      </c>
      <c r="K4285">
        <v>15</v>
      </c>
      <c r="L4285" t="s">
        <v>43</v>
      </c>
      <c r="M4285" t="s">
        <v>35</v>
      </c>
      <c r="N4285" t="s">
        <v>2628</v>
      </c>
      <c r="O4285">
        <v>53</v>
      </c>
      <c r="P4285" t="s">
        <v>43</v>
      </c>
      <c r="Q4285" t="s">
        <v>27</v>
      </c>
      <c r="R4285" t="s">
        <v>139</v>
      </c>
      <c r="S4285" t="s">
        <v>61</v>
      </c>
      <c r="T4285" t="s">
        <v>155</v>
      </c>
      <c r="U4285">
        <v>0</v>
      </c>
      <c r="V4285" s="4">
        <v>3788.31</v>
      </c>
      <c r="W4285" t="s">
        <v>103</v>
      </c>
      <c r="X4285" cm="1">
        <f t="array" ref="X4285">_xlfn.IFS(Table1[[#This Row],[severity]]="Critical", 4, Table1[[#This Row],[severity]]="High", 3, Table1[[#This Row],[severity]]="Medium", 2, TRUE, 1)</f>
        <v>2</v>
      </c>
      <c r="Y4285">
        <f t="shared" si="132"/>
        <v>18</v>
      </c>
      <c r="Z4285" t="str">
        <f t="shared" si="133"/>
        <v>Evening (18-23)</v>
      </c>
    </row>
    <row r="4286" spans="1:26" x14ac:dyDescent="0.3">
      <c r="A4286" t="s">
        <v>6325</v>
      </c>
      <c r="B4286" t="s">
        <v>685</v>
      </c>
      <c r="C4286" t="s">
        <v>342</v>
      </c>
      <c r="D4286" t="s">
        <v>77</v>
      </c>
      <c r="E4286" t="s">
        <v>23</v>
      </c>
      <c r="F4286">
        <f>MONTH(Table1[[#This Row],[incident_datetime]])</f>
        <v>4</v>
      </c>
      <c r="G4286">
        <f>YEAR(Table1[[#This Row],[incident_datetime]])</f>
        <v>2023</v>
      </c>
      <c r="H4286" s="1">
        <v>45040.183993055558</v>
      </c>
      <c r="I4286" t="s">
        <v>191</v>
      </c>
      <c r="J4286" t="s">
        <v>610</v>
      </c>
      <c r="K4286">
        <v>19</v>
      </c>
      <c r="L4286" t="s">
        <v>43</v>
      </c>
      <c r="M4286" t="s">
        <v>35</v>
      </c>
      <c r="N4286" t="s">
        <v>1410</v>
      </c>
      <c r="O4286">
        <v>70</v>
      </c>
      <c r="P4286" t="s">
        <v>59</v>
      </c>
      <c r="Q4286" t="s">
        <v>27</v>
      </c>
      <c r="R4286" t="s">
        <v>109</v>
      </c>
      <c r="S4286" t="s">
        <v>28</v>
      </c>
      <c r="T4286" t="s">
        <v>62</v>
      </c>
      <c r="U4286">
        <v>3</v>
      </c>
      <c r="V4286" s="4">
        <v>49640.6</v>
      </c>
      <c r="W4286" t="s">
        <v>103</v>
      </c>
      <c r="X4286" cm="1">
        <f t="array" ref="X4286">_xlfn.IFS(Table1[[#This Row],[severity]]="Critical", 4, Table1[[#This Row],[severity]]="High", 3, Table1[[#This Row],[severity]]="Medium", 2, TRUE, 1)</f>
        <v>4</v>
      </c>
      <c r="Y4286">
        <f t="shared" si="132"/>
        <v>4</v>
      </c>
      <c r="Z4286" t="str">
        <f t="shared" si="133"/>
        <v>Night (00-05)</v>
      </c>
    </row>
    <row r="4287" spans="1:26" x14ac:dyDescent="0.3">
      <c r="A4287" t="s">
        <v>6326</v>
      </c>
      <c r="B4287" t="s">
        <v>1173</v>
      </c>
      <c r="C4287" t="s">
        <v>233</v>
      </c>
      <c r="D4287" t="s">
        <v>38</v>
      </c>
      <c r="E4287" t="s">
        <v>78</v>
      </c>
      <c r="F4287">
        <f>MONTH(Table1[[#This Row],[incident_datetime]])</f>
        <v>11</v>
      </c>
      <c r="G4287">
        <f>YEAR(Table1[[#This Row],[incident_datetime]])</f>
        <v>2021</v>
      </c>
      <c r="H4287" s="1">
        <v>44522.920543981483</v>
      </c>
      <c r="I4287" t="s">
        <v>358</v>
      </c>
      <c r="J4287" t="s">
        <v>1551</v>
      </c>
      <c r="K4287">
        <v>33</v>
      </c>
      <c r="L4287" t="s">
        <v>43</v>
      </c>
      <c r="M4287" t="s">
        <v>107</v>
      </c>
      <c r="N4287" t="s">
        <v>4204</v>
      </c>
      <c r="O4287">
        <v>83</v>
      </c>
      <c r="P4287" t="s">
        <v>59</v>
      </c>
      <c r="Q4287" t="s">
        <v>70</v>
      </c>
      <c r="R4287" t="s">
        <v>52</v>
      </c>
      <c r="S4287" t="s">
        <v>98</v>
      </c>
      <c r="T4287" t="s">
        <v>62</v>
      </c>
      <c r="U4287">
        <v>2</v>
      </c>
      <c r="V4287" s="4">
        <v>28275.34</v>
      </c>
      <c r="W4287" t="s">
        <v>110</v>
      </c>
      <c r="X4287" cm="1">
        <f t="array" ref="X4287">_xlfn.IFS(Table1[[#This Row],[severity]]="Critical", 4, Table1[[#This Row],[severity]]="High", 3, Table1[[#This Row],[severity]]="Medium", 2, TRUE, 1)</f>
        <v>1</v>
      </c>
      <c r="Y4287">
        <f t="shared" si="132"/>
        <v>22</v>
      </c>
      <c r="Z4287" t="str">
        <f t="shared" si="133"/>
        <v>Evening (18-23)</v>
      </c>
    </row>
    <row r="4288" spans="1:26" x14ac:dyDescent="0.3">
      <c r="A4288" t="s">
        <v>6327</v>
      </c>
      <c r="B4288" t="s">
        <v>382</v>
      </c>
      <c r="C4288" t="s">
        <v>468</v>
      </c>
      <c r="D4288" t="s">
        <v>65</v>
      </c>
      <c r="E4288" t="s">
        <v>31</v>
      </c>
      <c r="F4288">
        <f>MONTH(Table1[[#This Row],[incident_datetime]])</f>
        <v>5</v>
      </c>
      <c r="G4288">
        <f>YEAR(Table1[[#This Row],[incident_datetime]])</f>
        <v>2023</v>
      </c>
      <c r="H4288" s="1">
        <v>45057.098425925928</v>
      </c>
      <c r="I4288" t="s">
        <v>259</v>
      </c>
      <c r="J4288" t="s">
        <v>2086</v>
      </c>
      <c r="K4288">
        <v>43</v>
      </c>
      <c r="L4288" t="s">
        <v>34</v>
      </c>
      <c r="M4288" t="s">
        <v>85</v>
      </c>
      <c r="N4288" t="s">
        <v>2880</v>
      </c>
      <c r="O4288">
        <v>51</v>
      </c>
      <c r="P4288" t="s">
        <v>43</v>
      </c>
      <c r="Q4288" t="s">
        <v>27</v>
      </c>
      <c r="R4288" t="s">
        <v>139</v>
      </c>
      <c r="S4288" t="s">
        <v>98</v>
      </c>
      <c r="T4288" t="s">
        <v>29</v>
      </c>
      <c r="U4288">
        <v>0</v>
      </c>
      <c r="V4288" s="4">
        <v>21399.53</v>
      </c>
      <c r="W4288" t="s">
        <v>110</v>
      </c>
      <c r="X4288" cm="1">
        <f t="array" ref="X4288">_xlfn.IFS(Table1[[#This Row],[severity]]="Critical", 4, Table1[[#This Row],[severity]]="High", 3, Table1[[#This Row],[severity]]="Medium", 2, TRUE, 1)</f>
        <v>2</v>
      </c>
      <c r="Y4288">
        <f t="shared" si="132"/>
        <v>2</v>
      </c>
      <c r="Z4288" t="str">
        <f t="shared" si="133"/>
        <v>Night (00-05)</v>
      </c>
    </row>
    <row r="4289" spans="1:26" x14ac:dyDescent="0.3">
      <c r="A4289" t="s">
        <v>6328</v>
      </c>
      <c r="B4289" t="s">
        <v>685</v>
      </c>
      <c r="C4289" t="s">
        <v>686</v>
      </c>
      <c r="D4289" t="s">
        <v>77</v>
      </c>
      <c r="E4289" t="s">
        <v>93</v>
      </c>
      <c r="F4289">
        <f>MONTH(Table1[[#This Row],[incident_datetime]])</f>
        <v>8</v>
      </c>
      <c r="G4289">
        <f>YEAR(Table1[[#This Row],[incident_datetime]])</f>
        <v>2020</v>
      </c>
      <c r="H4289" s="1">
        <v>44064.21466435185</v>
      </c>
      <c r="I4289" t="s">
        <v>67</v>
      </c>
      <c r="J4289" t="s">
        <v>3990</v>
      </c>
      <c r="K4289">
        <v>46</v>
      </c>
      <c r="L4289" t="s">
        <v>59</v>
      </c>
      <c r="M4289" t="s">
        <v>35</v>
      </c>
      <c r="N4289" t="s">
        <v>795</v>
      </c>
      <c r="O4289">
        <v>13</v>
      </c>
      <c r="P4289" t="s">
        <v>59</v>
      </c>
      <c r="Q4289" t="s">
        <v>116</v>
      </c>
      <c r="R4289" t="s">
        <v>139</v>
      </c>
      <c r="S4289" t="s">
        <v>28</v>
      </c>
      <c r="T4289" t="s">
        <v>62</v>
      </c>
      <c r="U4289">
        <v>3</v>
      </c>
      <c r="V4289" s="4">
        <v>45501.279999999999</v>
      </c>
      <c r="W4289" t="s">
        <v>103</v>
      </c>
      <c r="X4289" cm="1">
        <f t="array" ref="X4289">_xlfn.IFS(Table1[[#This Row],[severity]]="Critical", 4, Table1[[#This Row],[severity]]="High", 3, Table1[[#This Row],[severity]]="Medium", 2, TRUE, 1)</f>
        <v>2</v>
      </c>
      <c r="Y4289">
        <f t="shared" si="132"/>
        <v>5</v>
      </c>
      <c r="Z4289" t="str">
        <f t="shared" si="133"/>
        <v>Night (00-05)</v>
      </c>
    </row>
    <row r="4290" spans="1:26" x14ac:dyDescent="0.3">
      <c r="A4290" t="s">
        <v>6329</v>
      </c>
      <c r="B4290" t="s">
        <v>382</v>
      </c>
      <c r="C4290" t="s">
        <v>468</v>
      </c>
      <c r="D4290" t="s">
        <v>22</v>
      </c>
      <c r="E4290" t="s">
        <v>112</v>
      </c>
      <c r="F4290">
        <f>MONTH(Table1[[#This Row],[incident_datetime]])</f>
        <v>11</v>
      </c>
      <c r="G4290">
        <f>YEAR(Table1[[#This Row],[incident_datetime]])</f>
        <v>2018</v>
      </c>
      <c r="H4290" s="1">
        <v>43412.169444444444</v>
      </c>
      <c r="I4290" t="s">
        <v>640</v>
      </c>
      <c r="J4290" t="s">
        <v>3342</v>
      </c>
      <c r="K4290">
        <v>20</v>
      </c>
      <c r="L4290" t="s">
        <v>59</v>
      </c>
      <c r="M4290" t="s">
        <v>107</v>
      </c>
      <c r="N4290" t="s">
        <v>3094</v>
      </c>
      <c r="O4290">
        <v>29</v>
      </c>
      <c r="P4290" t="s">
        <v>43</v>
      </c>
      <c r="Q4290" t="s">
        <v>70</v>
      </c>
      <c r="R4290" t="s">
        <v>139</v>
      </c>
      <c r="S4290" t="s">
        <v>28</v>
      </c>
      <c r="T4290" t="s">
        <v>29</v>
      </c>
      <c r="U4290">
        <v>0</v>
      </c>
      <c r="V4290" s="4">
        <v>24268.37</v>
      </c>
      <c r="W4290" t="s">
        <v>103</v>
      </c>
      <c r="X4290" cm="1">
        <f t="array" ref="X4290">_xlfn.IFS(Table1[[#This Row],[severity]]="Critical", 4, Table1[[#This Row],[severity]]="High", 3, Table1[[#This Row],[severity]]="Medium", 2, TRUE, 1)</f>
        <v>2</v>
      </c>
      <c r="Y4290">
        <f t="shared" ref="Y4290:Y4353" si="134">HOUR(H4290)</f>
        <v>4</v>
      </c>
      <c r="Z4290" t="str">
        <f t="shared" ref="Z4290:Z4353" si="135">IF(Y4290&lt;6,"Night (00-05)",IF(Y4290&lt;12,"Morning (06-11)",IF(Y4290&lt;18,"Afternoon (12-17)","Evening (18-23)")))</f>
        <v>Night (00-05)</v>
      </c>
    </row>
    <row r="4291" spans="1:26" x14ac:dyDescent="0.3">
      <c r="A4291" t="s">
        <v>6330</v>
      </c>
      <c r="B4291" t="s">
        <v>306</v>
      </c>
      <c r="C4291" t="s">
        <v>233</v>
      </c>
      <c r="D4291" t="s">
        <v>22</v>
      </c>
      <c r="E4291" t="s">
        <v>23</v>
      </c>
      <c r="F4291">
        <f>MONTH(Table1[[#This Row],[incident_datetime]])</f>
        <v>3</v>
      </c>
      <c r="G4291">
        <f>YEAR(Table1[[#This Row],[incident_datetime]])</f>
        <v>2020</v>
      </c>
      <c r="H4291" s="1">
        <v>43915.463645833333</v>
      </c>
      <c r="I4291" t="s">
        <v>1050</v>
      </c>
      <c r="J4291" t="s">
        <v>2022</v>
      </c>
      <c r="K4291">
        <v>66</v>
      </c>
      <c r="L4291" t="s">
        <v>43</v>
      </c>
      <c r="M4291" t="s">
        <v>35</v>
      </c>
      <c r="N4291" t="s">
        <v>4363</v>
      </c>
      <c r="O4291">
        <v>84</v>
      </c>
      <c r="P4291" t="s">
        <v>59</v>
      </c>
      <c r="Q4291" t="s">
        <v>27</v>
      </c>
      <c r="R4291" t="s">
        <v>97</v>
      </c>
      <c r="S4291" t="s">
        <v>28</v>
      </c>
      <c r="T4291" t="s">
        <v>155</v>
      </c>
      <c r="U4291">
        <v>1</v>
      </c>
      <c r="V4291" s="4">
        <v>1763.86</v>
      </c>
      <c r="W4291" t="s">
        <v>103</v>
      </c>
      <c r="X4291" cm="1">
        <f t="array" ref="X4291">_xlfn.IFS(Table1[[#This Row],[severity]]="Critical", 4, Table1[[#This Row],[severity]]="High", 3, Table1[[#This Row],[severity]]="Medium", 2, TRUE, 1)</f>
        <v>3</v>
      </c>
      <c r="Y4291">
        <f t="shared" si="134"/>
        <v>11</v>
      </c>
      <c r="Z4291" t="str">
        <f t="shared" si="135"/>
        <v>Morning (06-11)</v>
      </c>
    </row>
    <row r="4292" spans="1:26" x14ac:dyDescent="0.3">
      <c r="A4292" t="s">
        <v>6331</v>
      </c>
      <c r="B4292" t="s">
        <v>1173</v>
      </c>
      <c r="C4292" t="s">
        <v>562</v>
      </c>
      <c r="D4292" t="s">
        <v>48</v>
      </c>
      <c r="E4292" t="s">
        <v>23</v>
      </c>
      <c r="F4292">
        <f>MONTH(Table1[[#This Row],[incident_datetime]])</f>
        <v>6</v>
      </c>
      <c r="G4292">
        <f>YEAR(Table1[[#This Row],[incident_datetime]])</f>
        <v>2021</v>
      </c>
      <c r="H4292" s="1">
        <v>44356.61141203704</v>
      </c>
      <c r="I4292" t="s">
        <v>455</v>
      </c>
      <c r="J4292" t="s">
        <v>3852</v>
      </c>
      <c r="K4292">
        <v>36</v>
      </c>
      <c r="L4292" t="s">
        <v>59</v>
      </c>
      <c r="M4292" t="s">
        <v>35</v>
      </c>
      <c r="N4292" t="s">
        <v>1493</v>
      </c>
      <c r="O4292">
        <v>82</v>
      </c>
      <c r="P4292" t="s">
        <v>43</v>
      </c>
      <c r="Q4292" t="s">
        <v>27</v>
      </c>
      <c r="R4292" t="s">
        <v>109</v>
      </c>
      <c r="S4292" t="s">
        <v>61</v>
      </c>
      <c r="T4292" t="s">
        <v>270</v>
      </c>
      <c r="U4292">
        <v>5</v>
      </c>
      <c r="V4292" s="4">
        <v>44580.01</v>
      </c>
      <c r="W4292" t="s">
        <v>103</v>
      </c>
      <c r="X4292" cm="1">
        <f t="array" ref="X4292">_xlfn.IFS(Table1[[#This Row],[severity]]="Critical", 4, Table1[[#This Row],[severity]]="High", 3, Table1[[#This Row],[severity]]="Medium", 2, TRUE, 1)</f>
        <v>4</v>
      </c>
      <c r="Y4292">
        <f t="shared" si="134"/>
        <v>14</v>
      </c>
      <c r="Z4292" t="str">
        <f t="shared" si="135"/>
        <v>Afternoon (12-17)</v>
      </c>
    </row>
    <row r="4293" spans="1:26" x14ac:dyDescent="0.3">
      <c r="A4293" t="s">
        <v>6332</v>
      </c>
      <c r="B4293" t="s">
        <v>935</v>
      </c>
      <c r="C4293" t="s">
        <v>185</v>
      </c>
      <c r="D4293" t="s">
        <v>77</v>
      </c>
      <c r="E4293" t="s">
        <v>66</v>
      </c>
      <c r="F4293">
        <f>MONTH(Table1[[#This Row],[incident_datetime]])</f>
        <v>5</v>
      </c>
      <c r="G4293">
        <f>YEAR(Table1[[#This Row],[incident_datetime]])</f>
        <v>2024</v>
      </c>
      <c r="H4293" s="1">
        <v>45430.901689814818</v>
      </c>
      <c r="I4293" t="s">
        <v>540</v>
      </c>
      <c r="J4293" t="s">
        <v>2602</v>
      </c>
      <c r="K4293">
        <v>41</v>
      </c>
      <c r="L4293" t="s">
        <v>43</v>
      </c>
      <c r="M4293" t="s">
        <v>34</v>
      </c>
      <c r="O4293">
        <v>56</v>
      </c>
      <c r="P4293" t="s">
        <v>59</v>
      </c>
      <c r="Q4293" t="s">
        <v>70</v>
      </c>
      <c r="R4293" t="s">
        <v>52</v>
      </c>
      <c r="S4293" t="s">
        <v>132</v>
      </c>
      <c r="T4293" t="s">
        <v>155</v>
      </c>
      <c r="U4293">
        <v>4</v>
      </c>
      <c r="V4293" s="4">
        <v>47494.81</v>
      </c>
      <c r="W4293" t="s">
        <v>103</v>
      </c>
      <c r="X4293" cm="1">
        <f t="array" ref="X4293">_xlfn.IFS(Table1[[#This Row],[severity]]="Critical", 4, Table1[[#This Row],[severity]]="High", 3, Table1[[#This Row],[severity]]="Medium", 2, TRUE, 1)</f>
        <v>1</v>
      </c>
      <c r="Y4293">
        <f t="shared" si="134"/>
        <v>21</v>
      </c>
      <c r="Z4293" t="str">
        <f t="shared" si="135"/>
        <v>Evening (18-23)</v>
      </c>
    </row>
    <row r="4294" spans="1:26" x14ac:dyDescent="0.3">
      <c r="A4294" t="s">
        <v>6333</v>
      </c>
      <c r="B4294" t="s">
        <v>422</v>
      </c>
      <c r="C4294" t="s">
        <v>562</v>
      </c>
      <c r="D4294" t="s">
        <v>88</v>
      </c>
      <c r="E4294" t="s">
        <v>66</v>
      </c>
      <c r="F4294">
        <f ca="1">MONTH(Table1[[#This Row],[incident_datetime]])</f>
        <v>8</v>
      </c>
      <c r="G4294">
        <f ca="1">YEAR(Table1[[#This Row],[incident_datetime]])</f>
        <v>2026</v>
      </c>
      <c r="H4294" s="2">
        <f ca="1">TODAY()</f>
        <v>46250</v>
      </c>
      <c r="I4294" t="s">
        <v>204</v>
      </c>
      <c r="J4294" t="s">
        <v>3646</v>
      </c>
      <c r="K4294">
        <v>22</v>
      </c>
      <c r="L4294" t="s">
        <v>59</v>
      </c>
      <c r="M4294" t="s">
        <v>85</v>
      </c>
      <c r="N4294" t="s">
        <v>596</v>
      </c>
      <c r="O4294">
        <v>28</v>
      </c>
      <c r="P4294" t="s">
        <v>59</v>
      </c>
      <c r="Q4294" t="s">
        <v>70</v>
      </c>
      <c r="R4294" t="s">
        <v>139</v>
      </c>
      <c r="S4294" t="s">
        <v>28</v>
      </c>
      <c r="T4294" t="s">
        <v>62</v>
      </c>
      <c r="U4294">
        <v>3</v>
      </c>
      <c r="V4294" s="4">
        <v>46180.4</v>
      </c>
      <c r="W4294" t="s">
        <v>110</v>
      </c>
      <c r="X4294" cm="1">
        <f t="array" ref="X4294">_xlfn.IFS(Table1[[#This Row],[severity]]="Critical", 4, Table1[[#This Row],[severity]]="High", 3, Table1[[#This Row],[severity]]="Medium", 2, TRUE, 1)</f>
        <v>2</v>
      </c>
      <c r="Y4294">
        <f t="shared" ca="1" si="134"/>
        <v>0</v>
      </c>
      <c r="Z4294" t="str">
        <f t="shared" ca="1" si="135"/>
        <v>Night (00-05)</v>
      </c>
    </row>
    <row r="4295" spans="1:26" x14ac:dyDescent="0.3">
      <c r="A4295" t="s">
        <v>6334</v>
      </c>
      <c r="B4295" t="s">
        <v>382</v>
      </c>
      <c r="C4295" t="s">
        <v>135</v>
      </c>
      <c r="D4295" t="s">
        <v>92</v>
      </c>
      <c r="E4295" t="s">
        <v>78</v>
      </c>
      <c r="F4295">
        <f>MONTH(Table1[[#This Row],[incident_datetime]])</f>
        <v>2</v>
      </c>
      <c r="G4295">
        <f>YEAR(Table1[[#This Row],[incident_datetime]])</f>
        <v>2018</v>
      </c>
      <c r="H4295" s="1">
        <v>43133.168124999997</v>
      </c>
      <c r="I4295" t="s">
        <v>1975</v>
      </c>
      <c r="J4295" t="s">
        <v>137</v>
      </c>
      <c r="K4295">
        <v>52</v>
      </c>
      <c r="L4295" t="s">
        <v>43</v>
      </c>
      <c r="M4295" t="s">
        <v>85</v>
      </c>
      <c r="N4295" t="s">
        <v>1068</v>
      </c>
      <c r="O4295">
        <v>33</v>
      </c>
      <c r="P4295" t="s">
        <v>43</v>
      </c>
      <c r="Q4295" t="s">
        <v>70</v>
      </c>
      <c r="R4295" t="s">
        <v>139</v>
      </c>
      <c r="S4295" t="s">
        <v>98</v>
      </c>
      <c r="T4295" t="s">
        <v>155</v>
      </c>
      <c r="U4295">
        <v>0</v>
      </c>
      <c r="V4295" s="4">
        <v>36766.47</v>
      </c>
      <c r="W4295" t="s">
        <v>103</v>
      </c>
      <c r="X4295" cm="1">
        <f t="array" ref="X4295">_xlfn.IFS(Table1[[#This Row],[severity]]="Critical", 4, Table1[[#This Row],[severity]]="High", 3, Table1[[#This Row],[severity]]="Medium", 2, TRUE, 1)</f>
        <v>2</v>
      </c>
      <c r="Y4295">
        <f t="shared" si="134"/>
        <v>4</v>
      </c>
      <c r="Z4295" t="str">
        <f t="shared" si="135"/>
        <v>Night (00-05)</v>
      </c>
    </row>
    <row r="4296" spans="1:26" x14ac:dyDescent="0.3">
      <c r="A4296" t="s">
        <v>6335</v>
      </c>
      <c r="B4296" t="s">
        <v>391</v>
      </c>
      <c r="C4296" t="s">
        <v>185</v>
      </c>
      <c r="D4296" t="s">
        <v>88</v>
      </c>
      <c r="E4296" t="s">
        <v>78</v>
      </c>
      <c r="F4296">
        <f>MONTH(Table1[[#This Row],[incident_datetime]])</f>
        <v>12</v>
      </c>
      <c r="G4296">
        <f>YEAR(Table1[[#This Row],[incident_datetime]])</f>
        <v>2019</v>
      </c>
      <c r="H4296" s="2">
        <v>43808</v>
      </c>
      <c r="I4296" t="s">
        <v>459</v>
      </c>
      <c r="J4296" t="s">
        <v>290</v>
      </c>
      <c r="K4296">
        <v>34</v>
      </c>
      <c r="L4296" t="s">
        <v>34</v>
      </c>
      <c r="M4296" t="s">
        <v>35</v>
      </c>
      <c r="N4296" t="s">
        <v>2267</v>
      </c>
      <c r="O4296">
        <v>58</v>
      </c>
      <c r="P4296" t="s">
        <v>59</v>
      </c>
      <c r="Q4296" t="s">
        <v>27</v>
      </c>
      <c r="R4296" t="s">
        <v>52</v>
      </c>
      <c r="S4296" t="s">
        <v>98</v>
      </c>
      <c r="T4296" t="s">
        <v>155</v>
      </c>
      <c r="U4296">
        <v>5</v>
      </c>
      <c r="V4296" s="4">
        <v>47129.38</v>
      </c>
      <c r="W4296" t="s">
        <v>110</v>
      </c>
      <c r="X4296" cm="1">
        <f t="array" ref="X4296">_xlfn.IFS(Table1[[#This Row],[severity]]="Critical", 4, Table1[[#This Row],[severity]]="High", 3, Table1[[#This Row],[severity]]="Medium", 2, TRUE, 1)</f>
        <v>1</v>
      </c>
      <c r="Y4296">
        <f t="shared" si="134"/>
        <v>0</v>
      </c>
      <c r="Z4296" t="str">
        <f t="shared" si="135"/>
        <v>Night (00-05)</v>
      </c>
    </row>
    <row r="4297" spans="1:26" x14ac:dyDescent="0.3">
      <c r="A4297" t="s">
        <v>6336</v>
      </c>
      <c r="B4297" t="s">
        <v>267</v>
      </c>
      <c r="C4297" t="s">
        <v>258</v>
      </c>
      <c r="D4297" t="s">
        <v>92</v>
      </c>
      <c r="E4297" t="s">
        <v>93</v>
      </c>
      <c r="F4297">
        <f>MONTH(Table1[[#This Row],[incident_datetime]])</f>
        <v>4</v>
      </c>
      <c r="G4297">
        <f>YEAR(Table1[[#This Row],[incident_datetime]])</f>
        <v>2023</v>
      </c>
      <c r="H4297" s="2">
        <v>45027</v>
      </c>
      <c r="I4297" t="s">
        <v>73</v>
      </c>
      <c r="J4297" t="s">
        <v>1325</v>
      </c>
      <c r="K4297">
        <v>63</v>
      </c>
      <c r="L4297" t="s">
        <v>43</v>
      </c>
      <c r="M4297" t="s">
        <v>41</v>
      </c>
      <c r="N4297" t="s">
        <v>304</v>
      </c>
      <c r="O4297">
        <v>80</v>
      </c>
      <c r="P4297" t="s">
        <v>43</v>
      </c>
      <c r="Q4297" t="s">
        <v>45</v>
      </c>
      <c r="R4297" t="s">
        <v>139</v>
      </c>
      <c r="S4297" t="s">
        <v>98</v>
      </c>
      <c r="T4297" t="s">
        <v>29</v>
      </c>
      <c r="U4297">
        <v>2</v>
      </c>
      <c r="V4297" s="4">
        <v>20902.88</v>
      </c>
      <c r="W4297" t="s">
        <v>110</v>
      </c>
      <c r="X4297" cm="1">
        <f t="array" ref="X4297">_xlfn.IFS(Table1[[#This Row],[severity]]="Critical", 4, Table1[[#This Row],[severity]]="High", 3, Table1[[#This Row],[severity]]="Medium", 2, TRUE, 1)</f>
        <v>2</v>
      </c>
      <c r="Y4297">
        <f t="shared" si="134"/>
        <v>0</v>
      </c>
      <c r="Z4297" t="str">
        <f t="shared" si="135"/>
        <v>Night (00-05)</v>
      </c>
    </row>
    <row r="4298" spans="1:26" x14ac:dyDescent="0.3">
      <c r="A4298" t="s">
        <v>6337</v>
      </c>
      <c r="B4298" t="s">
        <v>242</v>
      </c>
      <c r="C4298" t="s">
        <v>258</v>
      </c>
      <c r="D4298" t="s">
        <v>48</v>
      </c>
      <c r="E4298" t="s">
        <v>93</v>
      </c>
      <c r="F4298">
        <f>MONTH(Table1[[#This Row],[incident_datetime]])</f>
        <v>8</v>
      </c>
      <c r="G4298">
        <f>YEAR(Table1[[#This Row],[incident_datetime]])</f>
        <v>2021</v>
      </c>
      <c r="H4298" s="1">
        <v>44439.177499999998</v>
      </c>
      <c r="I4298" t="s">
        <v>404</v>
      </c>
      <c r="J4298" t="s">
        <v>956</v>
      </c>
      <c r="K4298">
        <v>40</v>
      </c>
      <c r="L4298" t="s">
        <v>34</v>
      </c>
      <c r="M4298" t="s">
        <v>35</v>
      </c>
      <c r="N4298" t="s">
        <v>1450</v>
      </c>
      <c r="O4298">
        <v>68</v>
      </c>
      <c r="P4298" t="s">
        <v>59</v>
      </c>
      <c r="Q4298" t="s">
        <v>27</v>
      </c>
      <c r="R4298" t="s">
        <v>97</v>
      </c>
      <c r="S4298" t="s">
        <v>28</v>
      </c>
      <c r="T4298" t="s">
        <v>62</v>
      </c>
      <c r="U4298">
        <v>3</v>
      </c>
      <c r="V4298" s="4">
        <v>41180.21</v>
      </c>
      <c r="W4298" t="s">
        <v>110</v>
      </c>
      <c r="X4298" cm="1">
        <f t="array" ref="X4298">_xlfn.IFS(Table1[[#This Row],[severity]]="Critical", 4, Table1[[#This Row],[severity]]="High", 3, Table1[[#This Row],[severity]]="Medium", 2, TRUE, 1)</f>
        <v>3</v>
      </c>
      <c r="Y4298">
        <f t="shared" si="134"/>
        <v>4</v>
      </c>
      <c r="Z4298" t="str">
        <f t="shared" si="135"/>
        <v>Night (00-05)</v>
      </c>
    </row>
    <row r="4299" spans="1:26" x14ac:dyDescent="0.3">
      <c r="A4299" t="s">
        <v>6338</v>
      </c>
      <c r="B4299" t="s">
        <v>685</v>
      </c>
      <c r="C4299" t="s">
        <v>258</v>
      </c>
      <c r="D4299" t="s">
        <v>38</v>
      </c>
      <c r="E4299" t="s">
        <v>66</v>
      </c>
      <c r="F4299">
        <f>MONTH(Table1[[#This Row],[incident_datetime]])</f>
        <v>12</v>
      </c>
      <c r="G4299">
        <f>YEAR(Table1[[#This Row],[incident_datetime]])</f>
        <v>2023</v>
      </c>
      <c r="H4299" s="1">
        <v>45275.805185185185</v>
      </c>
      <c r="I4299" t="s">
        <v>1093</v>
      </c>
      <c r="J4299" t="s">
        <v>1545</v>
      </c>
      <c r="K4299">
        <v>19</v>
      </c>
      <c r="L4299" t="s">
        <v>59</v>
      </c>
      <c r="M4299" t="s">
        <v>35</v>
      </c>
      <c r="N4299" t="s">
        <v>946</v>
      </c>
      <c r="O4299">
        <v>67</v>
      </c>
      <c r="P4299" t="s">
        <v>34</v>
      </c>
      <c r="Q4299" t="s">
        <v>27</v>
      </c>
      <c r="R4299" t="s">
        <v>139</v>
      </c>
      <c r="S4299" t="s">
        <v>61</v>
      </c>
      <c r="T4299" t="s">
        <v>62</v>
      </c>
      <c r="U4299">
        <v>1</v>
      </c>
      <c r="V4299" s="4">
        <v>24079.18</v>
      </c>
      <c r="W4299" t="s">
        <v>110</v>
      </c>
      <c r="X4299" cm="1">
        <f t="array" ref="X4299">_xlfn.IFS(Table1[[#This Row],[severity]]="Critical", 4, Table1[[#This Row],[severity]]="High", 3, Table1[[#This Row],[severity]]="Medium", 2, TRUE, 1)</f>
        <v>2</v>
      </c>
      <c r="Y4299">
        <f t="shared" si="134"/>
        <v>19</v>
      </c>
      <c r="Z4299" t="str">
        <f t="shared" si="135"/>
        <v>Evening (18-23)</v>
      </c>
    </row>
    <row r="4300" spans="1:26" x14ac:dyDescent="0.3">
      <c r="A4300" t="s">
        <v>6339</v>
      </c>
      <c r="B4300" t="s">
        <v>165</v>
      </c>
      <c r="C4300" t="s">
        <v>185</v>
      </c>
      <c r="D4300" t="s">
        <v>48</v>
      </c>
      <c r="E4300" t="s">
        <v>186</v>
      </c>
      <c r="F4300">
        <f>MONTH(Table1[[#This Row],[incident_datetime]])</f>
        <v>6</v>
      </c>
      <c r="G4300">
        <f>YEAR(Table1[[#This Row],[incident_datetime]])</f>
        <v>2018</v>
      </c>
      <c r="H4300" s="1">
        <v>43259.708414351851</v>
      </c>
      <c r="I4300" t="s">
        <v>334</v>
      </c>
      <c r="J4300" t="s">
        <v>3762</v>
      </c>
      <c r="K4300">
        <v>32</v>
      </c>
      <c r="L4300" t="s">
        <v>43</v>
      </c>
      <c r="M4300" t="s">
        <v>107</v>
      </c>
      <c r="N4300" t="s">
        <v>1520</v>
      </c>
      <c r="O4300">
        <v>22</v>
      </c>
      <c r="P4300" t="s">
        <v>43</v>
      </c>
      <c r="Q4300" t="s">
        <v>45</v>
      </c>
      <c r="R4300" t="s">
        <v>109</v>
      </c>
      <c r="S4300" t="s">
        <v>61</v>
      </c>
      <c r="T4300" t="s">
        <v>29</v>
      </c>
      <c r="U4300">
        <v>1</v>
      </c>
      <c r="V4300" s="4">
        <v>3814.41</v>
      </c>
      <c r="W4300" t="s">
        <v>110</v>
      </c>
      <c r="X4300" cm="1">
        <f t="array" ref="X4300">_xlfn.IFS(Table1[[#This Row],[severity]]="Critical", 4, Table1[[#This Row],[severity]]="High", 3, Table1[[#This Row],[severity]]="Medium", 2, TRUE, 1)</f>
        <v>4</v>
      </c>
      <c r="Y4300">
        <f t="shared" si="134"/>
        <v>17</v>
      </c>
      <c r="Z4300" t="str">
        <f t="shared" si="135"/>
        <v>Afternoon (12-17)</v>
      </c>
    </row>
    <row r="4301" spans="1:26" x14ac:dyDescent="0.3">
      <c r="A4301" t="s">
        <v>6340</v>
      </c>
      <c r="B4301" t="s">
        <v>507</v>
      </c>
      <c r="C4301" t="s">
        <v>468</v>
      </c>
      <c r="D4301" t="s">
        <v>38</v>
      </c>
      <c r="E4301" t="s">
        <v>72</v>
      </c>
      <c r="F4301">
        <f>MONTH(Table1[[#This Row],[incident_datetime]])</f>
        <v>7</v>
      </c>
      <c r="G4301">
        <f>YEAR(Table1[[#This Row],[incident_datetime]])</f>
        <v>2018</v>
      </c>
      <c r="H4301" s="1">
        <v>43289.831331018519</v>
      </c>
      <c r="I4301" t="s">
        <v>161</v>
      </c>
      <c r="J4301" t="s">
        <v>1648</v>
      </c>
      <c r="K4301">
        <v>60</v>
      </c>
      <c r="L4301" t="s">
        <v>43</v>
      </c>
      <c r="M4301" t="s">
        <v>107</v>
      </c>
      <c r="N4301" t="s">
        <v>2369</v>
      </c>
      <c r="O4301">
        <v>51</v>
      </c>
      <c r="P4301" t="s">
        <v>59</v>
      </c>
      <c r="Q4301" t="s">
        <v>215</v>
      </c>
      <c r="R4301" t="s">
        <v>109</v>
      </c>
      <c r="S4301" t="s">
        <v>132</v>
      </c>
      <c r="T4301" t="s">
        <v>155</v>
      </c>
      <c r="U4301">
        <v>1</v>
      </c>
      <c r="V4301">
        <v>0</v>
      </c>
      <c r="W4301" t="s">
        <v>103</v>
      </c>
      <c r="X4301" cm="1">
        <f t="array" ref="X4301">_xlfn.IFS(Table1[[#This Row],[severity]]="Critical", 4, Table1[[#This Row],[severity]]="High", 3, Table1[[#This Row],[severity]]="Medium", 2, TRUE, 1)</f>
        <v>4</v>
      </c>
      <c r="Y4301">
        <f t="shared" si="134"/>
        <v>19</v>
      </c>
      <c r="Z4301" t="str">
        <f t="shared" si="135"/>
        <v>Evening (18-23)</v>
      </c>
    </row>
    <row r="4302" spans="1:26" x14ac:dyDescent="0.3">
      <c r="A4302" t="s">
        <v>6341</v>
      </c>
      <c r="B4302" t="s">
        <v>267</v>
      </c>
      <c r="C4302" t="s">
        <v>562</v>
      </c>
      <c r="D4302" t="s">
        <v>100</v>
      </c>
      <c r="E4302" t="s">
        <v>112</v>
      </c>
      <c r="F4302">
        <f>MONTH(Table1[[#This Row],[incident_datetime]])</f>
        <v>11</v>
      </c>
      <c r="G4302">
        <f>YEAR(Table1[[#This Row],[incident_datetime]])</f>
        <v>2020</v>
      </c>
      <c r="H4302" s="1">
        <v>44160.496527777781</v>
      </c>
      <c r="I4302" t="s">
        <v>101</v>
      </c>
      <c r="J4302" t="s">
        <v>4104</v>
      </c>
      <c r="K4302">
        <v>46</v>
      </c>
      <c r="L4302" t="s">
        <v>43</v>
      </c>
      <c r="M4302" t="s">
        <v>35</v>
      </c>
      <c r="N4302" t="s">
        <v>2579</v>
      </c>
      <c r="O4302">
        <v>56</v>
      </c>
      <c r="P4302" t="s">
        <v>43</v>
      </c>
      <c r="Q4302" t="s">
        <v>70</v>
      </c>
      <c r="R4302" t="s">
        <v>139</v>
      </c>
      <c r="S4302" t="s">
        <v>61</v>
      </c>
      <c r="T4302" t="s">
        <v>155</v>
      </c>
      <c r="U4302">
        <v>4</v>
      </c>
      <c r="V4302">
        <v>0</v>
      </c>
      <c r="W4302" t="s">
        <v>110</v>
      </c>
      <c r="X4302" cm="1">
        <f t="array" ref="X4302">_xlfn.IFS(Table1[[#This Row],[severity]]="Critical", 4, Table1[[#This Row],[severity]]="High", 3, Table1[[#This Row],[severity]]="Medium", 2, TRUE, 1)</f>
        <v>2</v>
      </c>
      <c r="Y4302">
        <f t="shared" si="134"/>
        <v>11</v>
      </c>
      <c r="Z4302" t="str">
        <f t="shared" si="135"/>
        <v>Morning (06-11)</v>
      </c>
    </row>
    <row r="4303" spans="1:26" x14ac:dyDescent="0.3">
      <c r="A4303" t="s">
        <v>6342</v>
      </c>
      <c r="B4303" t="s">
        <v>267</v>
      </c>
      <c r="C4303" t="s">
        <v>135</v>
      </c>
      <c r="D4303" t="s">
        <v>88</v>
      </c>
      <c r="E4303" t="s">
        <v>72</v>
      </c>
      <c r="F4303">
        <f>MONTH(Table1[[#This Row],[incident_datetime]])</f>
        <v>5</v>
      </c>
      <c r="G4303">
        <f>YEAR(Table1[[#This Row],[incident_datetime]])</f>
        <v>2022</v>
      </c>
      <c r="H4303" s="1">
        <v>44684.175104166665</v>
      </c>
      <c r="I4303" t="s">
        <v>404</v>
      </c>
      <c r="J4303" t="s">
        <v>1162</v>
      </c>
      <c r="K4303">
        <v>22</v>
      </c>
      <c r="L4303" t="s">
        <v>43</v>
      </c>
      <c r="M4303" t="s">
        <v>41</v>
      </c>
      <c r="O4303">
        <v>56</v>
      </c>
      <c r="P4303" t="s">
        <v>59</v>
      </c>
      <c r="Q4303" t="s">
        <v>45</v>
      </c>
      <c r="R4303" t="s">
        <v>109</v>
      </c>
      <c r="S4303" t="s">
        <v>61</v>
      </c>
      <c r="T4303" t="s">
        <v>29</v>
      </c>
      <c r="U4303">
        <v>0</v>
      </c>
      <c r="V4303" s="4">
        <v>2858.55</v>
      </c>
      <c r="W4303" t="s">
        <v>110</v>
      </c>
      <c r="X4303" cm="1">
        <f t="array" ref="X4303">_xlfn.IFS(Table1[[#This Row],[severity]]="Critical", 4, Table1[[#This Row],[severity]]="High", 3, Table1[[#This Row],[severity]]="Medium", 2, TRUE, 1)</f>
        <v>4</v>
      </c>
      <c r="Y4303">
        <f t="shared" si="134"/>
        <v>4</v>
      </c>
      <c r="Z4303" t="str">
        <f t="shared" si="135"/>
        <v>Night (00-05)</v>
      </c>
    </row>
    <row r="4304" spans="1:26" x14ac:dyDescent="0.3">
      <c r="A4304" t="s">
        <v>6343</v>
      </c>
      <c r="B4304" t="s">
        <v>935</v>
      </c>
      <c r="C4304" t="s">
        <v>185</v>
      </c>
      <c r="D4304" t="s">
        <v>77</v>
      </c>
      <c r="E4304" t="s">
        <v>112</v>
      </c>
      <c r="F4304">
        <f>MONTH(Table1[[#This Row],[incident_datetime]])</f>
        <v>6</v>
      </c>
      <c r="G4304">
        <f>YEAR(Table1[[#This Row],[incident_datetime]])</f>
        <v>2022</v>
      </c>
      <c r="H4304" s="1">
        <v>44726.629618055558</v>
      </c>
      <c r="I4304" t="s">
        <v>315</v>
      </c>
      <c r="J4304" t="s">
        <v>655</v>
      </c>
      <c r="K4304">
        <v>63</v>
      </c>
      <c r="L4304" t="s">
        <v>43</v>
      </c>
      <c r="M4304" t="s">
        <v>34</v>
      </c>
      <c r="N4304" t="s">
        <v>915</v>
      </c>
      <c r="O4304">
        <v>15</v>
      </c>
      <c r="P4304" t="s">
        <v>43</v>
      </c>
      <c r="Q4304" t="s">
        <v>45</v>
      </c>
      <c r="R4304" t="s">
        <v>139</v>
      </c>
      <c r="S4304" t="s">
        <v>61</v>
      </c>
      <c r="T4304" t="s">
        <v>155</v>
      </c>
      <c r="U4304">
        <v>3</v>
      </c>
      <c r="V4304" s="4">
        <v>35022.730000000003</v>
      </c>
      <c r="W4304" t="s">
        <v>110</v>
      </c>
      <c r="X4304" cm="1">
        <f t="array" ref="X4304">_xlfn.IFS(Table1[[#This Row],[severity]]="Critical", 4, Table1[[#This Row],[severity]]="High", 3, Table1[[#This Row],[severity]]="Medium", 2, TRUE, 1)</f>
        <v>2</v>
      </c>
      <c r="Y4304">
        <f t="shared" si="134"/>
        <v>15</v>
      </c>
      <c r="Z4304" t="str">
        <f t="shared" si="135"/>
        <v>Afternoon (12-17)</v>
      </c>
    </row>
    <row r="4305" spans="1:26" x14ac:dyDescent="0.3">
      <c r="A4305" t="s">
        <v>6344</v>
      </c>
      <c r="B4305" t="s">
        <v>338</v>
      </c>
      <c r="C4305" t="s">
        <v>185</v>
      </c>
      <c r="D4305" t="s">
        <v>77</v>
      </c>
      <c r="E4305" t="s">
        <v>93</v>
      </c>
      <c r="F4305">
        <f ca="1">MONTH(Table1[[#This Row],[incident_datetime]])</f>
        <v>8</v>
      </c>
      <c r="G4305">
        <f ca="1">YEAR(Table1[[#This Row],[incident_datetime]])</f>
        <v>2026</v>
      </c>
      <c r="H4305" s="2">
        <f ca="1">TODAY()</f>
        <v>46250</v>
      </c>
      <c r="I4305" t="s">
        <v>1438</v>
      </c>
      <c r="J4305" t="s">
        <v>1685</v>
      </c>
      <c r="K4305">
        <v>19</v>
      </c>
      <c r="L4305" t="s">
        <v>43</v>
      </c>
      <c r="M4305" t="s">
        <v>107</v>
      </c>
      <c r="N4305" t="s">
        <v>1456</v>
      </c>
      <c r="O4305">
        <v>77</v>
      </c>
      <c r="P4305" t="s">
        <v>59</v>
      </c>
      <c r="Q4305" t="s">
        <v>116</v>
      </c>
      <c r="R4305" t="s">
        <v>52</v>
      </c>
      <c r="S4305" t="s">
        <v>61</v>
      </c>
      <c r="T4305" t="s">
        <v>29</v>
      </c>
      <c r="U4305">
        <v>5</v>
      </c>
      <c r="V4305" s="4">
        <v>24758.65</v>
      </c>
      <c r="W4305" t="s">
        <v>103</v>
      </c>
      <c r="X4305" cm="1">
        <f t="array" ref="X4305">_xlfn.IFS(Table1[[#This Row],[severity]]="Critical", 4, Table1[[#This Row],[severity]]="High", 3, Table1[[#This Row],[severity]]="Medium", 2, TRUE, 1)</f>
        <v>1</v>
      </c>
      <c r="Y4305">
        <f t="shared" ca="1" si="134"/>
        <v>0</v>
      </c>
      <c r="Z4305" t="str">
        <f t="shared" ca="1" si="135"/>
        <v>Night (00-05)</v>
      </c>
    </row>
    <row r="4306" spans="1:26" x14ac:dyDescent="0.3">
      <c r="A4306" t="s">
        <v>6345</v>
      </c>
      <c r="B4306" t="s">
        <v>935</v>
      </c>
      <c r="C4306" t="s">
        <v>342</v>
      </c>
      <c r="D4306" t="s">
        <v>100</v>
      </c>
      <c r="E4306" t="s">
        <v>78</v>
      </c>
      <c r="F4306">
        <f ca="1">MONTH(Table1[[#This Row],[incident_datetime]])</f>
        <v>8</v>
      </c>
      <c r="G4306">
        <f ca="1">YEAR(Table1[[#This Row],[incident_datetime]])</f>
        <v>2026</v>
      </c>
      <c r="H4306" s="2">
        <f ca="1">TODAY()</f>
        <v>46250</v>
      </c>
      <c r="I4306" t="s">
        <v>79</v>
      </c>
      <c r="J4306" t="s">
        <v>1245</v>
      </c>
      <c r="K4306">
        <v>42</v>
      </c>
      <c r="L4306" t="s">
        <v>59</v>
      </c>
      <c r="M4306" t="s">
        <v>107</v>
      </c>
      <c r="N4306" t="s">
        <v>1587</v>
      </c>
      <c r="O4306">
        <v>74</v>
      </c>
      <c r="P4306" t="s">
        <v>43</v>
      </c>
      <c r="Q4306" t="s">
        <v>27</v>
      </c>
      <c r="R4306" t="s">
        <v>52</v>
      </c>
      <c r="S4306" t="s">
        <v>61</v>
      </c>
      <c r="T4306" t="s">
        <v>270</v>
      </c>
      <c r="U4306">
        <v>0</v>
      </c>
      <c r="V4306" s="4">
        <v>29733.73</v>
      </c>
      <c r="W4306" t="s">
        <v>103</v>
      </c>
      <c r="X4306" cm="1">
        <f t="array" ref="X4306">_xlfn.IFS(Table1[[#This Row],[severity]]="Critical", 4, Table1[[#This Row],[severity]]="High", 3, Table1[[#This Row],[severity]]="Medium", 2, TRUE, 1)</f>
        <v>1</v>
      </c>
      <c r="Y4306">
        <f t="shared" ca="1" si="134"/>
        <v>0</v>
      </c>
      <c r="Z4306" t="str">
        <f t="shared" ca="1" si="135"/>
        <v>Night (00-05)</v>
      </c>
    </row>
    <row r="4307" spans="1:26" x14ac:dyDescent="0.3">
      <c r="A4307" t="s">
        <v>6346</v>
      </c>
      <c r="B4307" t="s">
        <v>267</v>
      </c>
      <c r="C4307" t="s">
        <v>342</v>
      </c>
      <c r="D4307" t="s">
        <v>22</v>
      </c>
      <c r="E4307" t="s">
        <v>72</v>
      </c>
      <c r="F4307">
        <f>MONTH(Table1[[#This Row],[incident_datetime]])</f>
        <v>7</v>
      </c>
      <c r="G4307">
        <f>YEAR(Table1[[#This Row],[incident_datetime]])</f>
        <v>2018</v>
      </c>
      <c r="H4307" s="1">
        <v>43287.087511574071</v>
      </c>
      <c r="I4307" t="s">
        <v>480</v>
      </c>
      <c r="J4307" t="s">
        <v>4387</v>
      </c>
      <c r="K4307">
        <v>48</v>
      </c>
      <c r="L4307" t="s">
        <v>43</v>
      </c>
      <c r="M4307" t="s">
        <v>35</v>
      </c>
      <c r="N4307" t="s">
        <v>1744</v>
      </c>
      <c r="O4307">
        <v>84</v>
      </c>
      <c r="P4307" t="s">
        <v>43</v>
      </c>
      <c r="Q4307" t="s">
        <v>70</v>
      </c>
      <c r="R4307" t="s">
        <v>109</v>
      </c>
      <c r="S4307" t="s">
        <v>53</v>
      </c>
      <c r="T4307" t="s">
        <v>155</v>
      </c>
      <c r="U4307">
        <v>3</v>
      </c>
      <c r="V4307" s="4">
        <v>33122.199999999997</v>
      </c>
      <c r="W4307" t="s">
        <v>103</v>
      </c>
      <c r="X4307" cm="1">
        <f t="array" ref="X4307">_xlfn.IFS(Table1[[#This Row],[severity]]="Critical", 4, Table1[[#This Row],[severity]]="High", 3, Table1[[#This Row],[severity]]="Medium", 2, TRUE, 1)</f>
        <v>4</v>
      </c>
      <c r="Y4307">
        <f t="shared" si="134"/>
        <v>2</v>
      </c>
      <c r="Z4307" t="str">
        <f t="shared" si="135"/>
        <v>Night (00-05)</v>
      </c>
    </row>
    <row r="4308" spans="1:26" x14ac:dyDescent="0.3">
      <c r="A4308" t="s">
        <v>6347</v>
      </c>
      <c r="B4308" t="s">
        <v>250</v>
      </c>
      <c r="C4308" t="s">
        <v>342</v>
      </c>
      <c r="D4308" t="s">
        <v>92</v>
      </c>
      <c r="E4308" t="s">
        <v>31</v>
      </c>
      <c r="F4308">
        <f>MONTH(Table1[[#This Row],[incident_datetime]])</f>
        <v>8</v>
      </c>
      <c r="G4308">
        <f>YEAR(Table1[[#This Row],[incident_datetime]])</f>
        <v>2020</v>
      </c>
      <c r="H4308" s="1">
        <v>44051.537604166668</v>
      </c>
      <c r="I4308" t="s">
        <v>224</v>
      </c>
      <c r="J4308" t="s">
        <v>1479</v>
      </c>
      <c r="K4308">
        <v>53</v>
      </c>
      <c r="L4308" t="s">
        <v>43</v>
      </c>
      <c r="M4308" t="s">
        <v>35</v>
      </c>
      <c r="N4308" t="s">
        <v>762</v>
      </c>
      <c r="O4308">
        <v>76</v>
      </c>
      <c r="P4308" t="s">
        <v>59</v>
      </c>
      <c r="Q4308" t="s">
        <v>27</v>
      </c>
      <c r="R4308" t="s">
        <v>139</v>
      </c>
      <c r="S4308" t="s">
        <v>28</v>
      </c>
      <c r="T4308" t="s">
        <v>62</v>
      </c>
      <c r="U4308">
        <v>4</v>
      </c>
      <c r="V4308" s="4">
        <v>42937.06</v>
      </c>
      <c r="W4308" t="s">
        <v>103</v>
      </c>
      <c r="X4308" cm="1">
        <f t="array" ref="X4308">_xlfn.IFS(Table1[[#This Row],[severity]]="Critical", 4, Table1[[#This Row],[severity]]="High", 3, Table1[[#This Row],[severity]]="Medium", 2, TRUE, 1)</f>
        <v>2</v>
      </c>
      <c r="Y4308">
        <f t="shared" si="134"/>
        <v>12</v>
      </c>
      <c r="Z4308" t="str">
        <f t="shared" si="135"/>
        <v>Afternoon (12-17)</v>
      </c>
    </row>
    <row r="4309" spans="1:26" x14ac:dyDescent="0.3">
      <c r="A4309" t="s">
        <v>6348</v>
      </c>
      <c r="B4309" t="s">
        <v>1173</v>
      </c>
      <c r="C4309" t="s">
        <v>468</v>
      </c>
      <c r="D4309" t="s">
        <v>38</v>
      </c>
      <c r="E4309" t="s">
        <v>39</v>
      </c>
      <c r="F4309">
        <f>MONTH(Table1[[#This Row],[incident_datetime]])</f>
        <v>6</v>
      </c>
      <c r="G4309">
        <f>YEAR(Table1[[#This Row],[incident_datetime]])</f>
        <v>2018</v>
      </c>
      <c r="H4309" s="1">
        <v>43272.065694444442</v>
      </c>
      <c r="I4309" t="s">
        <v>939</v>
      </c>
      <c r="J4309" t="s">
        <v>1847</v>
      </c>
      <c r="K4309">
        <v>61</v>
      </c>
      <c r="L4309" t="s">
        <v>59</v>
      </c>
      <c r="M4309" t="s">
        <v>34</v>
      </c>
      <c r="N4309" t="s">
        <v>5252</v>
      </c>
      <c r="O4309">
        <v>32</v>
      </c>
      <c r="P4309" t="s">
        <v>59</v>
      </c>
      <c r="Q4309" t="s">
        <v>27</v>
      </c>
      <c r="R4309" t="s">
        <v>97</v>
      </c>
      <c r="S4309" t="s">
        <v>28</v>
      </c>
      <c r="T4309" t="s">
        <v>155</v>
      </c>
      <c r="U4309">
        <v>5</v>
      </c>
      <c r="V4309" s="4">
        <v>21662.83</v>
      </c>
      <c r="W4309" t="s">
        <v>110</v>
      </c>
      <c r="X4309" cm="1">
        <f t="array" ref="X4309">_xlfn.IFS(Table1[[#This Row],[severity]]="Critical", 4, Table1[[#This Row],[severity]]="High", 3, Table1[[#This Row],[severity]]="Medium", 2, TRUE, 1)</f>
        <v>3</v>
      </c>
      <c r="Y4309">
        <f t="shared" si="134"/>
        <v>1</v>
      </c>
      <c r="Z4309" t="str">
        <f t="shared" si="135"/>
        <v>Night (00-05)</v>
      </c>
    </row>
    <row r="4310" spans="1:26" x14ac:dyDescent="0.3">
      <c r="A4310" t="s">
        <v>6349</v>
      </c>
      <c r="B4310" t="s">
        <v>539</v>
      </c>
      <c r="C4310" t="s">
        <v>342</v>
      </c>
      <c r="D4310" t="s">
        <v>22</v>
      </c>
      <c r="E4310" t="s">
        <v>66</v>
      </c>
      <c r="F4310">
        <f>MONTH(Table1[[#This Row],[incident_datetime]])</f>
        <v>3</v>
      </c>
      <c r="G4310">
        <f>YEAR(Table1[[#This Row],[incident_datetime]])</f>
        <v>2024</v>
      </c>
      <c r="H4310" s="1">
        <v>45357.620138888888</v>
      </c>
      <c r="I4310" t="s">
        <v>433</v>
      </c>
      <c r="J4310" t="s">
        <v>1743</v>
      </c>
      <c r="K4310">
        <v>66</v>
      </c>
      <c r="L4310" t="s">
        <v>43</v>
      </c>
      <c r="M4310" t="s">
        <v>35</v>
      </c>
      <c r="N4310" t="s">
        <v>2399</v>
      </c>
      <c r="O4310">
        <v>56</v>
      </c>
      <c r="P4310" t="s">
        <v>43</v>
      </c>
      <c r="Q4310" t="s">
        <v>27</v>
      </c>
      <c r="R4310" t="s">
        <v>139</v>
      </c>
      <c r="S4310" t="s">
        <v>61</v>
      </c>
      <c r="T4310" t="s">
        <v>62</v>
      </c>
      <c r="U4310">
        <v>5</v>
      </c>
      <c r="V4310" s="4">
        <v>13144.01</v>
      </c>
      <c r="W4310" t="s">
        <v>110</v>
      </c>
      <c r="X4310" cm="1">
        <f t="array" ref="X4310">_xlfn.IFS(Table1[[#This Row],[severity]]="Critical", 4, Table1[[#This Row],[severity]]="High", 3, Table1[[#This Row],[severity]]="Medium", 2, TRUE, 1)</f>
        <v>2</v>
      </c>
      <c r="Y4310">
        <f t="shared" si="134"/>
        <v>14</v>
      </c>
      <c r="Z4310" t="str">
        <f t="shared" si="135"/>
        <v>Afternoon (12-17)</v>
      </c>
    </row>
    <row r="4311" spans="1:26" x14ac:dyDescent="0.3">
      <c r="A4311" t="s">
        <v>6350</v>
      </c>
      <c r="B4311" t="s">
        <v>382</v>
      </c>
      <c r="C4311" t="s">
        <v>258</v>
      </c>
      <c r="D4311" t="s">
        <v>77</v>
      </c>
      <c r="E4311" t="s">
        <v>186</v>
      </c>
      <c r="F4311">
        <f>MONTH(Table1[[#This Row],[incident_datetime]])</f>
        <v>11</v>
      </c>
      <c r="G4311">
        <f>YEAR(Table1[[#This Row],[incident_datetime]])</f>
        <v>2024</v>
      </c>
      <c r="H4311" s="1">
        <v>45625.0625</v>
      </c>
      <c r="I4311" t="s">
        <v>800</v>
      </c>
      <c r="J4311" t="s">
        <v>650</v>
      </c>
      <c r="K4311">
        <v>52</v>
      </c>
      <c r="L4311" t="s">
        <v>59</v>
      </c>
      <c r="M4311" t="s">
        <v>35</v>
      </c>
      <c r="N4311" t="s">
        <v>891</v>
      </c>
      <c r="O4311">
        <v>77</v>
      </c>
      <c r="P4311" t="s">
        <v>59</v>
      </c>
      <c r="Q4311" t="s">
        <v>27</v>
      </c>
      <c r="R4311" t="s">
        <v>139</v>
      </c>
      <c r="S4311" t="s">
        <v>61</v>
      </c>
      <c r="T4311" t="s">
        <v>62</v>
      </c>
      <c r="U4311">
        <v>4</v>
      </c>
      <c r="V4311" s="4">
        <v>10563.44</v>
      </c>
      <c r="W4311" t="s">
        <v>103</v>
      </c>
      <c r="X4311" cm="1">
        <f t="array" ref="X4311">_xlfn.IFS(Table1[[#This Row],[severity]]="Critical", 4, Table1[[#This Row],[severity]]="High", 3, Table1[[#This Row],[severity]]="Medium", 2, TRUE, 1)</f>
        <v>2</v>
      </c>
      <c r="Y4311">
        <f t="shared" si="134"/>
        <v>1</v>
      </c>
      <c r="Z4311" t="str">
        <f t="shared" si="135"/>
        <v>Night (00-05)</v>
      </c>
    </row>
    <row r="4312" spans="1:26" x14ac:dyDescent="0.3">
      <c r="A4312" t="s">
        <v>6351</v>
      </c>
      <c r="B4312" t="s">
        <v>685</v>
      </c>
      <c r="C4312" t="s">
        <v>185</v>
      </c>
      <c r="D4312" t="s">
        <v>92</v>
      </c>
      <c r="E4312" t="s">
        <v>31</v>
      </c>
      <c r="F4312">
        <f>MONTH(Table1[[#This Row],[incident_datetime]])</f>
        <v>4</v>
      </c>
      <c r="G4312">
        <f>YEAR(Table1[[#This Row],[incident_datetime]])</f>
        <v>2024</v>
      </c>
      <c r="H4312" s="1">
        <v>45397.380162037036</v>
      </c>
      <c r="I4312" t="s">
        <v>528</v>
      </c>
      <c r="J4312" t="s">
        <v>7102</v>
      </c>
      <c r="K4312">
        <v>52</v>
      </c>
      <c r="L4312" t="s">
        <v>43</v>
      </c>
      <c r="M4312" t="s">
        <v>35</v>
      </c>
      <c r="N4312" t="s">
        <v>995</v>
      </c>
      <c r="O4312">
        <v>19</v>
      </c>
      <c r="P4312" t="s">
        <v>43</v>
      </c>
      <c r="Q4312" t="s">
        <v>27</v>
      </c>
      <c r="R4312" t="s">
        <v>109</v>
      </c>
      <c r="S4312" t="s">
        <v>132</v>
      </c>
      <c r="T4312" t="s">
        <v>62</v>
      </c>
      <c r="U4312">
        <v>1</v>
      </c>
      <c r="V4312" s="4">
        <v>33680.79</v>
      </c>
      <c r="W4312" t="s">
        <v>110</v>
      </c>
      <c r="X4312" cm="1">
        <f t="array" ref="X4312">_xlfn.IFS(Table1[[#This Row],[severity]]="Critical", 4, Table1[[#This Row],[severity]]="High", 3, Table1[[#This Row],[severity]]="Medium", 2, TRUE, 1)</f>
        <v>4</v>
      </c>
      <c r="Y4312">
        <f t="shared" si="134"/>
        <v>9</v>
      </c>
      <c r="Z4312" t="str">
        <f t="shared" si="135"/>
        <v>Morning (06-11)</v>
      </c>
    </row>
    <row r="4313" spans="1:26" x14ac:dyDescent="0.3">
      <c r="A4313" t="s">
        <v>6352</v>
      </c>
      <c r="B4313" t="s">
        <v>338</v>
      </c>
      <c r="C4313" t="s">
        <v>180</v>
      </c>
      <c r="D4313" t="s">
        <v>38</v>
      </c>
      <c r="E4313" t="s">
        <v>55</v>
      </c>
      <c r="F4313">
        <f>MONTH(Table1[[#This Row],[incident_datetime]])</f>
        <v>4</v>
      </c>
      <c r="G4313">
        <f>YEAR(Table1[[#This Row],[incident_datetime]])</f>
        <v>2021</v>
      </c>
      <c r="H4313" s="1">
        <v>44306.945277777777</v>
      </c>
      <c r="I4313" t="s">
        <v>136</v>
      </c>
      <c r="J4313" t="s">
        <v>1032</v>
      </c>
      <c r="K4313">
        <v>75</v>
      </c>
      <c r="L4313" t="s">
        <v>43</v>
      </c>
      <c r="M4313" t="s">
        <v>35</v>
      </c>
      <c r="N4313" t="s">
        <v>2767</v>
      </c>
      <c r="O4313">
        <v>53</v>
      </c>
      <c r="P4313" t="s">
        <v>59</v>
      </c>
      <c r="Q4313" t="s">
        <v>215</v>
      </c>
      <c r="R4313" t="s">
        <v>97</v>
      </c>
      <c r="S4313" t="s">
        <v>28</v>
      </c>
      <c r="T4313" t="s">
        <v>155</v>
      </c>
      <c r="U4313">
        <v>4</v>
      </c>
      <c r="V4313">
        <v>0</v>
      </c>
      <c r="W4313" t="s">
        <v>110</v>
      </c>
      <c r="X4313" cm="1">
        <f t="array" ref="X4313">_xlfn.IFS(Table1[[#This Row],[severity]]="Critical", 4, Table1[[#This Row],[severity]]="High", 3, Table1[[#This Row],[severity]]="Medium", 2, TRUE, 1)</f>
        <v>3</v>
      </c>
      <c r="Y4313">
        <f t="shared" si="134"/>
        <v>22</v>
      </c>
      <c r="Z4313" t="str">
        <f t="shared" si="135"/>
        <v>Evening (18-23)</v>
      </c>
    </row>
    <row r="4314" spans="1:26" x14ac:dyDescent="0.3">
      <c r="A4314" t="s">
        <v>6353</v>
      </c>
      <c r="B4314" t="s">
        <v>242</v>
      </c>
      <c r="C4314" t="s">
        <v>180</v>
      </c>
      <c r="D4314" t="s">
        <v>22</v>
      </c>
      <c r="E4314" t="s">
        <v>66</v>
      </c>
      <c r="F4314">
        <f>MONTH(Table1[[#This Row],[incident_datetime]])</f>
        <v>5</v>
      </c>
      <c r="G4314">
        <f>YEAR(Table1[[#This Row],[incident_datetime]])</f>
        <v>2021</v>
      </c>
      <c r="H4314" s="1">
        <v>44336.926828703705</v>
      </c>
      <c r="I4314" t="s">
        <v>462</v>
      </c>
      <c r="J4314" t="s">
        <v>1973</v>
      </c>
      <c r="K4314">
        <v>57</v>
      </c>
      <c r="L4314" t="s">
        <v>43</v>
      </c>
      <c r="M4314" t="s">
        <v>35</v>
      </c>
      <c r="N4314" t="s">
        <v>1100</v>
      </c>
      <c r="O4314">
        <v>56</v>
      </c>
      <c r="P4314" t="s">
        <v>59</v>
      </c>
      <c r="Q4314" t="s">
        <v>27</v>
      </c>
      <c r="R4314" t="s">
        <v>97</v>
      </c>
      <c r="S4314" t="s">
        <v>28</v>
      </c>
      <c r="T4314" t="s">
        <v>62</v>
      </c>
      <c r="U4314">
        <v>4</v>
      </c>
      <c r="V4314" s="4">
        <v>48682.79</v>
      </c>
      <c r="W4314" t="s">
        <v>110</v>
      </c>
      <c r="X4314" cm="1">
        <f t="array" ref="X4314">_xlfn.IFS(Table1[[#This Row],[severity]]="Critical", 4, Table1[[#This Row],[severity]]="High", 3, Table1[[#This Row],[severity]]="Medium", 2, TRUE, 1)</f>
        <v>3</v>
      </c>
      <c r="Y4314">
        <f t="shared" si="134"/>
        <v>22</v>
      </c>
      <c r="Z4314" t="str">
        <f t="shared" si="135"/>
        <v>Evening (18-23)</v>
      </c>
    </row>
    <row r="4315" spans="1:26" x14ac:dyDescent="0.3">
      <c r="A4315" t="s">
        <v>6354</v>
      </c>
      <c r="B4315" t="s">
        <v>539</v>
      </c>
      <c r="C4315" t="s">
        <v>468</v>
      </c>
      <c r="D4315" t="s">
        <v>92</v>
      </c>
      <c r="E4315" t="s">
        <v>93</v>
      </c>
      <c r="F4315">
        <f>MONTH(Table1[[#This Row],[incident_datetime]])</f>
        <v>1</v>
      </c>
      <c r="G4315">
        <f>YEAR(Table1[[#This Row],[incident_datetime]])</f>
        <v>2018</v>
      </c>
      <c r="H4315" s="1">
        <v>43130.70684027778</v>
      </c>
      <c r="I4315" t="s">
        <v>519</v>
      </c>
      <c r="J4315" t="s">
        <v>6355</v>
      </c>
      <c r="K4315">
        <v>44</v>
      </c>
      <c r="L4315" t="s">
        <v>43</v>
      </c>
      <c r="M4315" t="s">
        <v>85</v>
      </c>
      <c r="N4315" t="s">
        <v>850</v>
      </c>
      <c r="O4315">
        <v>27</v>
      </c>
      <c r="P4315" t="s">
        <v>59</v>
      </c>
      <c r="Q4315" t="s">
        <v>27</v>
      </c>
      <c r="R4315" t="s">
        <v>139</v>
      </c>
      <c r="S4315" t="s">
        <v>28</v>
      </c>
      <c r="T4315" t="s">
        <v>155</v>
      </c>
      <c r="U4315">
        <v>0</v>
      </c>
      <c r="V4315" s="4">
        <v>5474.22</v>
      </c>
      <c r="W4315" t="s">
        <v>110</v>
      </c>
      <c r="X4315" cm="1">
        <f t="array" ref="X4315">_xlfn.IFS(Table1[[#This Row],[severity]]="Critical", 4, Table1[[#This Row],[severity]]="High", 3, Table1[[#This Row],[severity]]="Medium", 2, TRUE, 1)</f>
        <v>2</v>
      </c>
      <c r="Y4315">
        <f t="shared" si="134"/>
        <v>16</v>
      </c>
      <c r="Z4315" t="str">
        <f t="shared" si="135"/>
        <v>Afternoon (12-17)</v>
      </c>
    </row>
    <row r="4316" spans="1:26" x14ac:dyDescent="0.3">
      <c r="A4316" t="s">
        <v>6356</v>
      </c>
      <c r="B4316" t="s">
        <v>1019</v>
      </c>
      <c r="C4316" t="s">
        <v>686</v>
      </c>
      <c r="D4316" t="s">
        <v>65</v>
      </c>
      <c r="E4316" t="s">
        <v>186</v>
      </c>
      <c r="F4316">
        <f>MONTH(Table1[[#This Row],[incident_datetime]])</f>
        <v>1</v>
      </c>
      <c r="G4316">
        <f>YEAR(Table1[[#This Row],[incident_datetime]])</f>
        <v>2024</v>
      </c>
      <c r="H4316" s="1">
        <v>45305.030011574076</v>
      </c>
      <c r="I4316" t="s">
        <v>961</v>
      </c>
      <c r="J4316" t="s">
        <v>1331</v>
      </c>
      <c r="K4316">
        <v>46</v>
      </c>
      <c r="L4316" t="s">
        <v>59</v>
      </c>
      <c r="M4316" t="s">
        <v>41</v>
      </c>
      <c r="N4316" t="s">
        <v>4028</v>
      </c>
      <c r="O4316">
        <v>81</v>
      </c>
      <c r="P4316" t="s">
        <v>43</v>
      </c>
      <c r="Q4316" t="s">
        <v>27</v>
      </c>
      <c r="R4316" t="s">
        <v>139</v>
      </c>
      <c r="S4316" t="s">
        <v>53</v>
      </c>
      <c r="T4316" t="s">
        <v>29</v>
      </c>
      <c r="U4316">
        <v>5</v>
      </c>
      <c r="V4316" s="4">
        <v>6461.24</v>
      </c>
      <c r="W4316" t="s">
        <v>110</v>
      </c>
      <c r="X4316" cm="1">
        <f t="array" ref="X4316">_xlfn.IFS(Table1[[#This Row],[severity]]="Critical", 4, Table1[[#This Row],[severity]]="High", 3, Table1[[#This Row],[severity]]="Medium", 2, TRUE, 1)</f>
        <v>2</v>
      </c>
      <c r="Y4316">
        <f t="shared" si="134"/>
        <v>0</v>
      </c>
      <c r="Z4316" t="str">
        <f t="shared" si="135"/>
        <v>Night (00-05)</v>
      </c>
    </row>
    <row r="4317" spans="1:26" x14ac:dyDescent="0.3">
      <c r="A4317" t="s">
        <v>6357</v>
      </c>
      <c r="B4317" t="s">
        <v>306</v>
      </c>
      <c r="C4317" t="s">
        <v>562</v>
      </c>
      <c r="D4317" t="s">
        <v>88</v>
      </c>
      <c r="E4317" t="s">
        <v>72</v>
      </c>
      <c r="F4317">
        <f>MONTH(Table1[[#This Row],[incident_datetime]])</f>
        <v>10</v>
      </c>
      <c r="G4317">
        <f>YEAR(Table1[[#This Row],[incident_datetime]])</f>
        <v>2021</v>
      </c>
      <c r="H4317" s="1">
        <v>44475.81527777778</v>
      </c>
      <c r="I4317" t="s">
        <v>105</v>
      </c>
      <c r="J4317" t="s">
        <v>1913</v>
      </c>
      <c r="K4317">
        <v>52</v>
      </c>
      <c r="L4317" t="s">
        <v>43</v>
      </c>
      <c r="M4317" t="s">
        <v>34</v>
      </c>
      <c r="N4317" t="s">
        <v>3232</v>
      </c>
      <c r="O4317">
        <v>48</v>
      </c>
      <c r="P4317" t="s">
        <v>43</v>
      </c>
      <c r="Q4317" t="s">
        <v>215</v>
      </c>
      <c r="R4317" t="s">
        <v>97</v>
      </c>
      <c r="S4317" t="s">
        <v>61</v>
      </c>
      <c r="T4317" t="s">
        <v>29</v>
      </c>
      <c r="U4317">
        <v>0</v>
      </c>
      <c r="V4317" s="4">
        <v>25954.12</v>
      </c>
      <c r="W4317" t="s">
        <v>103</v>
      </c>
      <c r="X4317" cm="1">
        <f t="array" ref="X4317">_xlfn.IFS(Table1[[#This Row],[severity]]="Critical", 4, Table1[[#This Row],[severity]]="High", 3, Table1[[#This Row],[severity]]="Medium", 2, TRUE, 1)</f>
        <v>3</v>
      </c>
      <c r="Y4317">
        <f t="shared" si="134"/>
        <v>19</v>
      </c>
      <c r="Z4317" t="str">
        <f t="shared" si="135"/>
        <v>Evening (18-23)</v>
      </c>
    </row>
    <row r="4318" spans="1:26" x14ac:dyDescent="0.3">
      <c r="A4318" t="s">
        <v>6358</v>
      </c>
      <c r="B4318" t="s">
        <v>338</v>
      </c>
      <c r="C4318" t="s">
        <v>233</v>
      </c>
      <c r="D4318" t="s">
        <v>38</v>
      </c>
      <c r="E4318" t="s">
        <v>186</v>
      </c>
      <c r="F4318">
        <f>MONTH(Table1[[#This Row],[incident_datetime]])</f>
        <v>3</v>
      </c>
      <c r="G4318">
        <f>YEAR(Table1[[#This Row],[incident_datetime]])</f>
        <v>2020</v>
      </c>
      <c r="H4318" s="1">
        <v>43897.358263888891</v>
      </c>
      <c r="I4318" t="s">
        <v>307</v>
      </c>
      <c r="J4318" t="s">
        <v>2221</v>
      </c>
      <c r="K4318">
        <v>35</v>
      </c>
      <c r="L4318" t="s">
        <v>43</v>
      </c>
      <c r="M4318" t="s">
        <v>85</v>
      </c>
      <c r="N4318" t="s">
        <v>2603</v>
      </c>
      <c r="O4318">
        <v>56</v>
      </c>
      <c r="P4318" t="s">
        <v>59</v>
      </c>
      <c r="Q4318" t="s">
        <v>27</v>
      </c>
      <c r="R4318" t="s">
        <v>139</v>
      </c>
      <c r="S4318" t="s">
        <v>28</v>
      </c>
      <c r="T4318" t="s">
        <v>155</v>
      </c>
      <c r="U4318">
        <v>4</v>
      </c>
      <c r="V4318" s="4">
        <v>26303.360000000001</v>
      </c>
      <c r="W4318" t="s">
        <v>110</v>
      </c>
      <c r="X4318" cm="1">
        <f t="array" ref="X4318">_xlfn.IFS(Table1[[#This Row],[severity]]="Critical", 4, Table1[[#This Row],[severity]]="High", 3, Table1[[#This Row],[severity]]="Medium", 2, TRUE, 1)</f>
        <v>2</v>
      </c>
      <c r="Y4318">
        <f t="shared" si="134"/>
        <v>8</v>
      </c>
      <c r="Z4318" t="str">
        <f t="shared" si="135"/>
        <v>Morning (06-11)</v>
      </c>
    </row>
    <row r="4319" spans="1:26" x14ac:dyDescent="0.3">
      <c r="A4319" t="s">
        <v>6359</v>
      </c>
      <c r="B4319" t="s">
        <v>242</v>
      </c>
      <c r="C4319" t="s">
        <v>468</v>
      </c>
      <c r="D4319" t="s">
        <v>22</v>
      </c>
      <c r="E4319" t="s">
        <v>186</v>
      </c>
      <c r="F4319">
        <f>MONTH(Table1[[#This Row],[incident_datetime]])</f>
        <v>8</v>
      </c>
      <c r="G4319">
        <f>YEAR(Table1[[#This Row],[incident_datetime]])</f>
        <v>2024</v>
      </c>
      <c r="H4319" s="1">
        <v>45531.329270833332</v>
      </c>
      <c r="I4319" t="s">
        <v>67</v>
      </c>
      <c r="J4319" t="s">
        <v>1593</v>
      </c>
      <c r="K4319">
        <v>52</v>
      </c>
      <c r="L4319" t="s">
        <v>43</v>
      </c>
      <c r="M4319" t="s">
        <v>107</v>
      </c>
      <c r="N4319" t="s">
        <v>2164</v>
      </c>
      <c r="O4319">
        <v>84</v>
      </c>
      <c r="P4319" t="s">
        <v>59</v>
      </c>
      <c r="Q4319" t="s">
        <v>215</v>
      </c>
      <c r="R4319" t="s">
        <v>52</v>
      </c>
      <c r="S4319" t="s">
        <v>61</v>
      </c>
      <c r="T4319" t="s">
        <v>155</v>
      </c>
      <c r="U4319">
        <v>5</v>
      </c>
      <c r="V4319" s="4">
        <v>8565.75</v>
      </c>
      <c r="W4319" t="s">
        <v>110</v>
      </c>
      <c r="X4319" cm="1">
        <f t="array" ref="X4319">_xlfn.IFS(Table1[[#This Row],[severity]]="Critical", 4, Table1[[#This Row],[severity]]="High", 3, Table1[[#This Row],[severity]]="Medium", 2, TRUE, 1)</f>
        <v>1</v>
      </c>
      <c r="Y4319">
        <f t="shared" si="134"/>
        <v>7</v>
      </c>
      <c r="Z4319" t="str">
        <f t="shared" si="135"/>
        <v>Morning (06-11)</v>
      </c>
    </row>
    <row r="4320" spans="1:26" x14ac:dyDescent="0.3">
      <c r="A4320" t="s">
        <v>6360</v>
      </c>
      <c r="B4320" t="s">
        <v>935</v>
      </c>
      <c r="C4320" t="s">
        <v>686</v>
      </c>
      <c r="D4320" t="s">
        <v>100</v>
      </c>
      <c r="E4320" t="s">
        <v>72</v>
      </c>
      <c r="F4320">
        <f>MONTH(Table1[[#This Row],[incident_datetime]])</f>
        <v>4</v>
      </c>
      <c r="G4320">
        <f>YEAR(Table1[[#This Row],[incident_datetime]])</f>
        <v>2019</v>
      </c>
      <c r="H4320" s="1">
        <v>43560.939270833333</v>
      </c>
      <c r="I4320" t="s">
        <v>347</v>
      </c>
      <c r="J4320" t="s">
        <v>2538</v>
      </c>
      <c r="K4320">
        <v>51</v>
      </c>
      <c r="L4320" t="s">
        <v>59</v>
      </c>
      <c r="M4320" t="s">
        <v>34</v>
      </c>
      <c r="N4320" t="s">
        <v>2103</v>
      </c>
      <c r="O4320">
        <v>29</v>
      </c>
      <c r="P4320" t="s">
        <v>59</v>
      </c>
      <c r="Q4320" t="s">
        <v>27</v>
      </c>
      <c r="R4320" t="s">
        <v>97</v>
      </c>
      <c r="S4320" t="s">
        <v>132</v>
      </c>
      <c r="T4320" t="s">
        <v>29</v>
      </c>
      <c r="U4320">
        <v>2</v>
      </c>
      <c r="V4320" s="4">
        <v>28654.78</v>
      </c>
      <c r="W4320" t="s">
        <v>110</v>
      </c>
      <c r="X4320" cm="1">
        <f t="array" ref="X4320">_xlfn.IFS(Table1[[#This Row],[severity]]="Critical", 4, Table1[[#This Row],[severity]]="High", 3, Table1[[#This Row],[severity]]="Medium", 2, TRUE, 1)</f>
        <v>3</v>
      </c>
      <c r="Y4320">
        <f t="shared" si="134"/>
        <v>22</v>
      </c>
      <c r="Z4320" t="str">
        <f t="shared" si="135"/>
        <v>Evening (18-23)</v>
      </c>
    </row>
    <row r="4321" spans="1:26" x14ac:dyDescent="0.3">
      <c r="A4321" t="s">
        <v>6361</v>
      </c>
      <c r="B4321" t="s">
        <v>676</v>
      </c>
      <c r="C4321" t="s">
        <v>342</v>
      </c>
      <c r="D4321" t="s">
        <v>92</v>
      </c>
      <c r="E4321" t="s">
        <v>186</v>
      </c>
      <c r="F4321">
        <f>MONTH(Table1[[#This Row],[incident_datetime]])</f>
        <v>3</v>
      </c>
      <c r="G4321">
        <f>YEAR(Table1[[#This Row],[incident_datetime]])</f>
        <v>2023</v>
      </c>
      <c r="H4321" s="1">
        <v>45016.914270833331</v>
      </c>
      <c r="I4321" t="s">
        <v>302</v>
      </c>
      <c r="J4321" t="s">
        <v>7102</v>
      </c>
      <c r="K4321">
        <v>52</v>
      </c>
      <c r="L4321" t="s">
        <v>43</v>
      </c>
      <c r="M4321" t="s">
        <v>35</v>
      </c>
      <c r="N4321" t="s">
        <v>477</v>
      </c>
      <c r="O4321">
        <v>16</v>
      </c>
      <c r="P4321" t="s">
        <v>59</v>
      </c>
      <c r="Q4321" t="s">
        <v>27</v>
      </c>
      <c r="R4321" t="s">
        <v>97</v>
      </c>
      <c r="S4321" t="s">
        <v>28</v>
      </c>
      <c r="T4321" t="s">
        <v>155</v>
      </c>
      <c r="U4321">
        <v>2</v>
      </c>
      <c r="V4321" s="4">
        <v>29173.01</v>
      </c>
      <c r="W4321" t="s">
        <v>103</v>
      </c>
      <c r="X4321" cm="1">
        <f t="array" ref="X4321">_xlfn.IFS(Table1[[#This Row],[severity]]="Critical", 4, Table1[[#This Row],[severity]]="High", 3, Table1[[#This Row],[severity]]="Medium", 2, TRUE, 1)</f>
        <v>3</v>
      </c>
      <c r="Y4321">
        <f t="shared" si="134"/>
        <v>21</v>
      </c>
      <c r="Z4321" t="str">
        <f t="shared" si="135"/>
        <v>Evening (18-23)</v>
      </c>
    </row>
    <row r="4322" spans="1:26" x14ac:dyDescent="0.3">
      <c r="A4322" t="s">
        <v>6362</v>
      </c>
      <c r="B4322" t="s">
        <v>338</v>
      </c>
      <c r="C4322" t="s">
        <v>562</v>
      </c>
      <c r="D4322" t="s">
        <v>38</v>
      </c>
      <c r="E4322" t="s">
        <v>39</v>
      </c>
      <c r="F4322">
        <f>MONTH(Table1[[#This Row],[incident_datetime]])</f>
        <v>6</v>
      </c>
      <c r="G4322">
        <f>YEAR(Table1[[#This Row],[incident_datetime]])</f>
        <v>2018</v>
      </c>
      <c r="H4322" s="1">
        <v>43280.020613425928</v>
      </c>
      <c r="I4322" t="s">
        <v>228</v>
      </c>
      <c r="J4322" t="s">
        <v>7102</v>
      </c>
      <c r="K4322">
        <v>52</v>
      </c>
      <c r="L4322" t="s">
        <v>43</v>
      </c>
      <c r="M4322" t="s">
        <v>35</v>
      </c>
      <c r="N4322" t="s">
        <v>1999</v>
      </c>
      <c r="O4322">
        <v>20</v>
      </c>
      <c r="P4322" t="s">
        <v>59</v>
      </c>
      <c r="Q4322" t="s">
        <v>70</v>
      </c>
      <c r="R4322" t="s">
        <v>52</v>
      </c>
      <c r="S4322" t="s">
        <v>28</v>
      </c>
      <c r="T4322" t="s">
        <v>62</v>
      </c>
      <c r="U4322">
        <v>5</v>
      </c>
      <c r="V4322" s="4">
        <v>10434.780000000001</v>
      </c>
      <c r="W4322" t="s">
        <v>103</v>
      </c>
      <c r="X4322" cm="1">
        <f t="array" ref="X4322">_xlfn.IFS(Table1[[#This Row],[severity]]="Critical", 4, Table1[[#This Row],[severity]]="High", 3, Table1[[#This Row],[severity]]="Medium", 2, TRUE, 1)</f>
        <v>1</v>
      </c>
      <c r="Y4322">
        <f t="shared" si="134"/>
        <v>0</v>
      </c>
      <c r="Z4322" t="str">
        <f t="shared" si="135"/>
        <v>Night (00-05)</v>
      </c>
    </row>
    <row r="4323" spans="1:26" x14ac:dyDescent="0.3">
      <c r="A4323" t="s">
        <v>6363</v>
      </c>
      <c r="B4323" t="s">
        <v>134</v>
      </c>
      <c r="C4323" t="s">
        <v>258</v>
      </c>
      <c r="D4323" t="s">
        <v>22</v>
      </c>
      <c r="E4323" t="s">
        <v>93</v>
      </c>
      <c r="F4323">
        <f>MONTH(Table1[[#This Row],[incident_datetime]])</f>
        <v>1</v>
      </c>
      <c r="G4323">
        <f>YEAR(Table1[[#This Row],[incident_datetime]])</f>
        <v>2019</v>
      </c>
      <c r="H4323" s="1">
        <v>43467.324687499997</v>
      </c>
      <c r="I4323" t="s">
        <v>276</v>
      </c>
      <c r="J4323" t="s">
        <v>1364</v>
      </c>
      <c r="K4323">
        <v>52</v>
      </c>
      <c r="L4323" t="s">
        <v>43</v>
      </c>
      <c r="M4323" t="s">
        <v>85</v>
      </c>
      <c r="N4323" t="s">
        <v>723</v>
      </c>
      <c r="O4323">
        <v>56</v>
      </c>
      <c r="P4323" t="s">
        <v>59</v>
      </c>
      <c r="Q4323" t="s">
        <v>70</v>
      </c>
      <c r="R4323" t="s">
        <v>52</v>
      </c>
      <c r="S4323" t="s">
        <v>132</v>
      </c>
      <c r="T4323" t="s">
        <v>29</v>
      </c>
      <c r="U4323">
        <v>1</v>
      </c>
      <c r="V4323" s="4">
        <v>1508.23</v>
      </c>
      <c r="W4323" t="s">
        <v>110</v>
      </c>
      <c r="X4323" cm="1">
        <f t="array" ref="X4323">_xlfn.IFS(Table1[[#This Row],[severity]]="Critical", 4, Table1[[#This Row],[severity]]="High", 3, Table1[[#This Row],[severity]]="Medium", 2, TRUE, 1)</f>
        <v>1</v>
      </c>
      <c r="Y4323">
        <f t="shared" si="134"/>
        <v>7</v>
      </c>
      <c r="Z4323" t="str">
        <f t="shared" si="135"/>
        <v>Morning (06-11)</v>
      </c>
    </row>
    <row r="4324" spans="1:26" x14ac:dyDescent="0.3">
      <c r="A4324" t="s">
        <v>6364</v>
      </c>
      <c r="B4324" t="s">
        <v>676</v>
      </c>
      <c r="C4324" t="s">
        <v>258</v>
      </c>
      <c r="D4324" t="s">
        <v>65</v>
      </c>
      <c r="E4324" t="s">
        <v>31</v>
      </c>
      <c r="F4324">
        <f>MONTH(Table1[[#This Row],[incident_datetime]])</f>
        <v>10</v>
      </c>
      <c r="G4324">
        <f>YEAR(Table1[[#This Row],[incident_datetime]])</f>
        <v>2018</v>
      </c>
      <c r="H4324" s="1">
        <v>43384.091249999998</v>
      </c>
      <c r="I4324" t="s">
        <v>89</v>
      </c>
      <c r="J4324" t="s">
        <v>1516</v>
      </c>
      <c r="K4324">
        <v>52</v>
      </c>
      <c r="L4324" t="s">
        <v>43</v>
      </c>
      <c r="M4324" t="s">
        <v>107</v>
      </c>
      <c r="N4324" t="s">
        <v>3337</v>
      </c>
      <c r="O4324">
        <v>55</v>
      </c>
      <c r="P4324" t="s">
        <v>59</v>
      </c>
      <c r="Q4324" t="s">
        <v>27</v>
      </c>
      <c r="R4324" t="s">
        <v>139</v>
      </c>
      <c r="S4324" t="s">
        <v>61</v>
      </c>
      <c r="T4324" t="s">
        <v>155</v>
      </c>
      <c r="U4324">
        <v>0</v>
      </c>
      <c r="V4324">
        <v>0</v>
      </c>
      <c r="W4324" t="s">
        <v>110</v>
      </c>
      <c r="X4324" cm="1">
        <f t="array" ref="X4324">_xlfn.IFS(Table1[[#This Row],[severity]]="Critical", 4, Table1[[#This Row],[severity]]="High", 3, Table1[[#This Row],[severity]]="Medium", 2, TRUE, 1)</f>
        <v>2</v>
      </c>
      <c r="Y4324">
        <f t="shared" si="134"/>
        <v>2</v>
      </c>
      <c r="Z4324" t="str">
        <f t="shared" si="135"/>
        <v>Night (00-05)</v>
      </c>
    </row>
    <row r="4325" spans="1:26" x14ac:dyDescent="0.3">
      <c r="A4325" t="s">
        <v>6365</v>
      </c>
      <c r="B4325" t="s">
        <v>250</v>
      </c>
      <c r="C4325" t="s">
        <v>258</v>
      </c>
      <c r="D4325" t="s">
        <v>77</v>
      </c>
      <c r="E4325" t="s">
        <v>78</v>
      </c>
      <c r="F4325">
        <f ca="1">MONTH(Table1[[#This Row],[incident_datetime]])</f>
        <v>8</v>
      </c>
      <c r="G4325">
        <f ca="1">YEAR(Table1[[#This Row],[incident_datetime]])</f>
        <v>2026</v>
      </c>
      <c r="H4325" s="2">
        <f ca="1">TODAY()</f>
        <v>46250</v>
      </c>
      <c r="I4325" t="s">
        <v>670</v>
      </c>
      <c r="J4325" t="s">
        <v>617</v>
      </c>
      <c r="K4325">
        <v>45</v>
      </c>
      <c r="L4325" t="s">
        <v>59</v>
      </c>
      <c r="M4325" t="s">
        <v>35</v>
      </c>
      <c r="N4325" t="s">
        <v>1467</v>
      </c>
      <c r="O4325">
        <v>77</v>
      </c>
      <c r="P4325" t="s">
        <v>59</v>
      </c>
      <c r="Q4325" t="s">
        <v>27</v>
      </c>
      <c r="R4325" t="s">
        <v>109</v>
      </c>
      <c r="S4325" t="s">
        <v>98</v>
      </c>
      <c r="T4325" t="s">
        <v>62</v>
      </c>
      <c r="U4325">
        <v>1</v>
      </c>
      <c r="V4325" s="4">
        <v>38148.089999999997</v>
      </c>
      <c r="W4325" t="s">
        <v>110</v>
      </c>
      <c r="X4325" cm="1">
        <f t="array" ref="X4325">_xlfn.IFS(Table1[[#This Row],[severity]]="Critical", 4, Table1[[#This Row],[severity]]="High", 3, Table1[[#This Row],[severity]]="Medium", 2, TRUE, 1)</f>
        <v>4</v>
      </c>
      <c r="Y4325">
        <f t="shared" ca="1" si="134"/>
        <v>0</v>
      </c>
      <c r="Z4325" t="str">
        <f t="shared" ca="1" si="135"/>
        <v>Night (00-05)</v>
      </c>
    </row>
    <row r="4326" spans="1:26" x14ac:dyDescent="0.3">
      <c r="A4326" t="s">
        <v>6366</v>
      </c>
      <c r="B4326" t="s">
        <v>263</v>
      </c>
      <c r="C4326" t="s">
        <v>135</v>
      </c>
      <c r="D4326" t="s">
        <v>48</v>
      </c>
      <c r="E4326" t="s">
        <v>186</v>
      </c>
      <c r="F4326">
        <f>MONTH(Table1[[#This Row],[incident_datetime]])</f>
        <v>7</v>
      </c>
      <c r="G4326">
        <f>YEAR(Table1[[#This Row],[incident_datetime]])</f>
        <v>2019</v>
      </c>
      <c r="H4326" s="1">
        <v>43655.387395833335</v>
      </c>
      <c r="I4326" t="s">
        <v>217</v>
      </c>
      <c r="J4326" t="s">
        <v>7102</v>
      </c>
      <c r="K4326">
        <v>52</v>
      </c>
      <c r="L4326" t="s">
        <v>43</v>
      </c>
      <c r="M4326" t="s">
        <v>35</v>
      </c>
      <c r="N4326" t="s">
        <v>1110</v>
      </c>
      <c r="O4326">
        <v>61</v>
      </c>
      <c r="P4326" t="s">
        <v>59</v>
      </c>
      <c r="Q4326" t="s">
        <v>27</v>
      </c>
      <c r="R4326" t="s">
        <v>97</v>
      </c>
      <c r="S4326" t="s">
        <v>28</v>
      </c>
      <c r="T4326" t="s">
        <v>270</v>
      </c>
      <c r="U4326">
        <v>0</v>
      </c>
      <c r="V4326">
        <v>0</v>
      </c>
      <c r="W4326" t="s">
        <v>110</v>
      </c>
      <c r="X4326" cm="1">
        <f t="array" ref="X4326">_xlfn.IFS(Table1[[#This Row],[severity]]="Critical", 4, Table1[[#This Row],[severity]]="High", 3, Table1[[#This Row],[severity]]="Medium", 2, TRUE, 1)</f>
        <v>3</v>
      </c>
      <c r="Y4326">
        <f t="shared" si="134"/>
        <v>9</v>
      </c>
      <c r="Z4326" t="str">
        <f t="shared" si="135"/>
        <v>Morning (06-11)</v>
      </c>
    </row>
    <row r="4327" spans="1:26" x14ac:dyDescent="0.3">
      <c r="A4327" t="s">
        <v>6367</v>
      </c>
      <c r="B4327" t="s">
        <v>1173</v>
      </c>
      <c r="C4327" t="s">
        <v>135</v>
      </c>
      <c r="D4327" t="s">
        <v>22</v>
      </c>
      <c r="E4327" t="s">
        <v>55</v>
      </c>
      <c r="F4327">
        <f>MONTH(Table1[[#This Row],[incident_datetime]])</f>
        <v>4</v>
      </c>
      <c r="G4327">
        <f>YEAR(Table1[[#This Row],[incident_datetime]])</f>
        <v>2018</v>
      </c>
      <c r="H4327" s="1">
        <v>43217.425844907404</v>
      </c>
      <c r="I4327" t="s">
        <v>1797</v>
      </c>
      <c r="J4327" t="s">
        <v>7102</v>
      </c>
      <c r="K4327">
        <v>52</v>
      </c>
      <c r="L4327" t="s">
        <v>43</v>
      </c>
      <c r="M4327" t="s">
        <v>35</v>
      </c>
      <c r="O4327">
        <v>56</v>
      </c>
      <c r="P4327" t="s">
        <v>59</v>
      </c>
      <c r="Q4327" t="s">
        <v>27</v>
      </c>
      <c r="R4327" t="s">
        <v>109</v>
      </c>
      <c r="S4327" t="s">
        <v>28</v>
      </c>
      <c r="T4327" t="s">
        <v>270</v>
      </c>
      <c r="U4327">
        <v>3</v>
      </c>
      <c r="V4327" s="4">
        <v>6716.05</v>
      </c>
      <c r="W4327" t="s">
        <v>103</v>
      </c>
      <c r="X4327" cm="1">
        <f t="array" ref="X4327">_xlfn.IFS(Table1[[#This Row],[severity]]="Critical", 4, Table1[[#This Row],[severity]]="High", 3, Table1[[#This Row],[severity]]="Medium", 2, TRUE, 1)</f>
        <v>4</v>
      </c>
      <c r="Y4327">
        <f t="shared" si="134"/>
        <v>10</v>
      </c>
      <c r="Z4327" t="str">
        <f t="shared" si="135"/>
        <v>Morning (06-11)</v>
      </c>
    </row>
    <row r="4328" spans="1:26" x14ac:dyDescent="0.3">
      <c r="A4328" t="s">
        <v>6368</v>
      </c>
      <c r="B4328" t="s">
        <v>1173</v>
      </c>
      <c r="C4328" t="s">
        <v>233</v>
      </c>
      <c r="D4328" t="s">
        <v>92</v>
      </c>
      <c r="E4328" t="s">
        <v>78</v>
      </c>
      <c r="F4328">
        <f>MONTH(Table1[[#This Row],[incident_datetime]])</f>
        <v>10</v>
      </c>
      <c r="G4328">
        <f>YEAR(Table1[[#This Row],[incident_datetime]])</f>
        <v>2022</v>
      </c>
      <c r="H4328" s="1">
        <v>44860.122789351852</v>
      </c>
      <c r="I4328" t="s">
        <v>234</v>
      </c>
      <c r="J4328" t="s">
        <v>5423</v>
      </c>
      <c r="K4328">
        <v>30</v>
      </c>
      <c r="L4328" t="s">
        <v>43</v>
      </c>
      <c r="M4328" t="s">
        <v>85</v>
      </c>
      <c r="N4328" t="s">
        <v>1963</v>
      </c>
      <c r="O4328">
        <v>27</v>
      </c>
      <c r="P4328" t="s">
        <v>59</v>
      </c>
      <c r="Q4328" t="s">
        <v>27</v>
      </c>
      <c r="R4328" t="s">
        <v>52</v>
      </c>
      <c r="S4328" t="s">
        <v>53</v>
      </c>
      <c r="T4328" t="s">
        <v>270</v>
      </c>
      <c r="U4328">
        <v>5</v>
      </c>
      <c r="V4328" s="4">
        <v>28356.02</v>
      </c>
      <c r="W4328" t="s">
        <v>103</v>
      </c>
      <c r="X4328" cm="1">
        <f t="array" ref="X4328">_xlfn.IFS(Table1[[#This Row],[severity]]="Critical", 4, Table1[[#This Row],[severity]]="High", 3, Table1[[#This Row],[severity]]="Medium", 2, TRUE, 1)</f>
        <v>1</v>
      </c>
      <c r="Y4328">
        <f t="shared" si="134"/>
        <v>2</v>
      </c>
      <c r="Z4328" t="str">
        <f t="shared" si="135"/>
        <v>Night (00-05)</v>
      </c>
    </row>
    <row r="4329" spans="1:26" x14ac:dyDescent="0.3">
      <c r="A4329" t="s">
        <v>6369</v>
      </c>
      <c r="B4329" t="s">
        <v>141</v>
      </c>
      <c r="C4329" t="s">
        <v>233</v>
      </c>
      <c r="D4329" t="s">
        <v>77</v>
      </c>
      <c r="E4329" t="s">
        <v>72</v>
      </c>
      <c r="F4329">
        <f ca="1">MONTH(Table1[[#This Row],[incident_datetime]])</f>
        <v>8</v>
      </c>
      <c r="G4329">
        <f ca="1">YEAR(Table1[[#This Row],[incident_datetime]])</f>
        <v>2026</v>
      </c>
      <c r="H4329" s="2">
        <f ca="1">TODAY()</f>
        <v>46250</v>
      </c>
      <c r="I4329" t="s">
        <v>993</v>
      </c>
      <c r="J4329" t="s">
        <v>2505</v>
      </c>
      <c r="K4329">
        <v>52</v>
      </c>
      <c r="L4329" t="s">
        <v>59</v>
      </c>
      <c r="M4329" t="s">
        <v>34</v>
      </c>
      <c r="N4329" t="s">
        <v>1001</v>
      </c>
      <c r="O4329">
        <v>56</v>
      </c>
      <c r="P4329" t="s">
        <v>43</v>
      </c>
      <c r="Q4329" t="s">
        <v>27</v>
      </c>
      <c r="R4329" t="s">
        <v>52</v>
      </c>
      <c r="S4329" t="s">
        <v>61</v>
      </c>
      <c r="T4329" t="s">
        <v>62</v>
      </c>
      <c r="U4329">
        <v>1</v>
      </c>
      <c r="V4329" s="4">
        <v>10872.1</v>
      </c>
      <c r="W4329" t="s">
        <v>110</v>
      </c>
      <c r="X4329" cm="1">
        <f t="array" ref="X4329">_xlfn.IFS(Table1[[#This Row],[severity]]="Critical", 4, Table1[[#This Row],[severity]]="High", 3, Table1[[#This Row],[severity]]="Medium", 2, TRUE, 1)</f>
        <v>1</v>
      </c>
      <c r="Y4329">
        <f t="shared" ca="1" si="134"/>
        <v>0</v>
      </c>
      <c r="Z4329" t="str">
        <f t="shared" ca="1" si="135"/>
        <v>Night (00-05)</v>
      </c>
    </row>
    <row r="4330" spans="1:26" x14ac:dyDescent="0.3">
      <c r="A4330" t="s">
        <v>6370</v>
      </c>
      <c r="B4330" t="s">
        <v>267</v>
      </c>
      <c r="C4330" t="s">
        <v>233</v>
      </c>
      <c r="D4330" t="s">
        <v>22</v>
      </c>
      <c r="E4330" t="s">
        <v>23</v>
      </c>
      <c r="F4330">
        <f>MONTH(Table1[[#This Row],[incident_datetime]])</f>
        <v>2</v>
      </c>
      <c r="G4330">
        <f>YEAR(Table1[[#This Row],[incident_datetime]])</f>
        <v>2021</v>
      </c>
      <c r="H4330" s="1">
        <v>44248.201886574076</v>
      </c>
      <c r="I4330" t="s">
        <v>208</v>
      </c>
      <c r="J4330" t="s">
        <v>1469</v>
      </c>
      <c r="K4330">
        <v>40</v>
      </c>
      <c r="L4330" t="s">
        <v>59</v>
      </c>
      <c r="M4330" t="s">
        <v>41</v>
      </c>
      <c r="N4330" t="s">
        <v>3537</v>
      </c>
      <c r="O4330">
        <v>28</v>
      </c>
      <c r="P4330" t="s">
        <v>43</v>
      </c>
      <c r="Q4330" t="s">
        <v>27</v>
      </c>
      <c r="R4330" t="s">
        <v>97</v>
      </c>
      <c r="S4330" t="s">
        <v>28</v>
      </c>
      <c r="T4330" t="s">
        <v>29</v>
      </c>
      <c r="U4330">
        <v>1</v>
      </c>
      <c r="V4330">
        <v>0</v>
      </c>
      <c r="W4330" t="s">
        <v>110</v>
      </c>
      <c r="X4330" cm="1">
        <f t="array" ref="X4330">_xlfn.IFS(Table1[[#This Row],[severity]]="Critical", 4, Table1[[#This Row],[severity]]="High", 3, Table1[[#This Row],[severity]]="Medium", 2, TRUE, 1)</f>
        <v>3</v>
      </c>
      <c r="Y4330">
        <f t="shared" si="134"/>
        <v>4</v>
      </c>
      <c r="Z4330" t="str">
        <f t="shared" si="135"/>
        <v>Night (00-05)</v>
      </c>
    </row>
    <row r="4331" spans="1:26" x14ac:dyDescent="0.3">
      <c r="A4331" t="s">
        <v>6371</v>
      </c>
      <c r="B4331" t="s">
        <v>507</v>
      </c>
      <c r="C4331" t="s">
        <v>180</v>
      </c>
      <c r="D4331" t="s">
        <v>48</v>
      </c>
      <c r="E4331" t="s">
        <v>31</v>
      </c>
      <c r="F4331">
        <f>MONTH(Table1[[#This Row],[incident_datetime]])</f>
        <v>11</v>
      </c>
      <c r="G4331">
        <f>YEAR(Table1[[#This Row],[incident_datetime]])</f>
        <v>2022</v>
      </c>
      <c r="H4331" s="1">
        <v>44866.729178240741</v>
      </c>
      <c r="I4331" t="s">
        <v>302</v>
      </c>
      <c r="J4331" t="s">
        <v>386</v>
      </c>
      <c r="K4331">
        <v>49</v>
      </c>
      <c r="L4331" t="s">
        <v>43</v>
      </c>
      <c r="M4331" t="s">
        <v>34</v>
      </c>
      <c r="N4331" t="s">
        <v>3684</v>
      </c>
      <c r="O4331">
        <v>60</v>
      </c>
      <c r="P4331" t="s">
        <v>43</v>
      </c>
      <c r="Q4331" t="s">
        <v>215</v>
      </c>
      <c r="R4331" t="s">
        <v>109</v>
      </c>
      <c r="S4331" t="s">
        <v>61</v>
      </c>
      <c r="T4331" t="s">
        <v>155</v>
      </c>
      <c r="U4331">
        <v>0</v>
      </c>
      <c r="V4331" s="4">
        <v>39738.080000000002</v>
      </c>
      <c r="W4331" t="s">
        <v>110</v>
      </c>
      <c r="X4331" cm="1">
        <f t="array" ref="X4331">_xlfn.IFS(Table1[[#This Row],[severity]]="Critical", 4, Table1[[#This Row],[severity]]="High", 3, Table1[[#This Row],[severity]]="Medium", 2, TRUE, 1)</f>
        <v>4</v>
      </c>
      <c r="Y4331">
        <f t="shared" si="134"/>
        <v>17</v>
      </c>
      <c r="Z4331" t="str">
        <f t="shared" si="135"/>
        <v>Afternoon (12-17)</v>
      </c>
    </row>
    <row r="4332" spans="1:26" x14ac:dyDescent="0.3">
      <c r="A4332" t="s">
        <v>6372</v>
      </c>
      <c r="B4332" t="s">
        <v>338</v>
      </c>
      <c r="C4332" t="s">
        <v>258</v>
      </c>
      <c r="D4332" t="s">
        <v>92</v>
      </c>
      <c r="E4332" t="s">
        <v>78</v>
      </c>
      <c r="F4332">
        <f>MONTH(Table1[[#This Row],[incident_datetime]])</f>
        <v>3</v>
      </c>
      <c r="G4332">
        <f>YEAR(Table1[[#This Row],[incident_datetime]])</f>
        <v>2024</v>
      </c>
      <c r="H4332" s="1">
        <v>45352.929895833331</v>
      </c>
      <c r="I4332" t="s">
        <v>385</v>
      </c>
      <c r="J4332" t="s">
        <v>2266</v>
      </c>
      <c r="K4332">
        <v>52</v>
      </c>
      <c r="L4332" t="s">
        <v>59</v>
      </c>
      <c r="M4332" t="s">
        <v>107</v>
      </c>
      <c r="N4332" t="s">
        <v>1505</v>
      </c>
      <c r="O4332">
        <v>81</v>
      </c>
      <c r="P4332" t="s">
        <v>59</v>
      </c>
      <c r="Q4332" t="s">
        <v>27</v>
      </c>
      <c r="R4332" t="s">
        <v>52</v>
      </c>
      <c r="S4332" t="s">
        <v>98</v>
      </c>
      <c r="T4332" t="s">
        <v>270</v>
      </c>
      <c r="U4332">
        <v>0</v>
      </c>
      <c r="V4332">
        <v>0</v>
      </c>
      <c r="W4332" t="s">
        <v>103</v>
      </c>
      <c r="X4332" cm="1">
        <f t="array" ref="X4332">_xlfn.IFS(Table1[[#This Row],[severity]]="Critical", 4, Table1[[#This Row],[severity]]="High", 3, Table1[[#This Row],[severity]]="Medium", 2, TRUE, 1)</f>
        <v>1</v>
      </c>
      <c r="Y4332">
        <f t="shared" si="134"/>
        <v>22</v>
      </c>
      <c r="Z4332" t="str">
        <f t="shared" si="135"/>
        <v>Evening (18-23)</v>
      </c>
    </row>
    <row r="4333" spans="1:26" x14ac:dyDescent="0.3">
      <c r="A4333" t="s">
        <v>6373</v>
      </c>
      <c r="B4333" t="s">
        <v>598</v>
      </c>
      <c r="C4333" t="s">
        <v>135</v>
      </c>
      <c r="D4333" t="s">
        <v>77</v>
      </c>
      <c r="E4333" t="s">
        <v>23</v>
      </c>
      <c r="F4333">
        <f>MONTH(Table1[[#This Row],[incident_datetime]])</f>
        <v>2</v>
      </c>
      <c r="G4333">
        <f>YEAR(Table1[[#This Row],[incident_datetime]])</f>
        <v>2024</v>
      </c>
      <c r="H4333" s="1">
        <v>45344.507453703707</v>
      </c>
      <c r="I4333" t="s">
        <v>83</v>
      </c>
      <c r="J4333" t="s">
        <v>3174</v>
      </c>
      <c r="K4333">
        <v>72</v>
      </c>
      <c r="L4333" t="s">
        <v>43</v>
      </c>
      <c r="M4333" t="s">
        <v>35</v>
      </c>
      <c r="N4333" t="s">
        <v>287</v>
      </c>
      <c r="O4333">
        <v>56</v>
      </c>
      <c r="P4333" t="s">
        <v>43</v>
      </c>
      <c r="Q4333" t="s">
        <v>60</v>
      </c>
      <c r="R4333" t="s">
        <v>109</v>
      </c>
      <c r="S4333" t="s">
        <v>98</v>
      </c>
      <c r="T4333" t="s">
        <v>62</v>
      </c>
      <c r="U4333">
        <v>1</v>
      </c>
      <c r="V4333" s="4">
        <v>45984.28</v>
      </c>
      <c r="W4333" t="s">
        <v>103</v>
      </c>
      <c r="X4333" cm="1">
        <f t="array" ref="X4333">_xlfn.IFS(Table1[[#This Row],[severity]]="Critical", 4, Table1[[#This Row],[severity]]="High", 3, Table1[[#This Row],[severity]]="Medium", 2, TRUE, 1)</f>
        <v>4</v>
      </c>
      <c r="Y4333">
        <f t="shared" si="134"/>
        <v>12</v>
      </c>
      <c r="Z4333" t="str">
        <f t="shared" si="135"/>
        <v>Afternoon (12-17)</v>
      </c>
    </row>
    <row r="4334" spans="1:26" x14ac:dyDescent="0.3">
      <c r="A4334" t="s">
        <v>6374</v>
      </c>
      <c r="B4334" t="s">
        <v>479</v>
      </c>
      <c r="C4334" t="s">
        <v>342</v>
      </c>
      <c r="D4334" t="s">
        <v>22</v>
      </c>
      <c r="E4334" t="s">
        <v>93</v>
      </c>
      <c r="F4334">
        <f>MONTH(Table1[[#This Row],[incident_datetime]])</f>
        <v>9</v>
      </c>
      <c r="G4334">
        <f>YEAR(Table1[[#This Row],[incident_datetime]])</f>
        <v>2024</v>
      </c>
      <c r="H4334" s="1">
        <v>45558.856689814813</v>
      </c>
      <c r="I4334" t="s">
        <v>321</v>
      </c>
      <c r="J4334" t="s">
        <v>3594</v>
      </c>
      <c r="K4334">
        <v>32</v>
      </c>
      <c r="L4334" t="s">
        <v>59</v>
      </c>
      <c r="M4334" t="s">
        <v>41</v>
      </c>
      <c r="O4334">
        <v>56</v>
      </c>
      <c r="P4334" t="s">
        <v>59</v>
      </c>
      <c r="Q4334" t="s">
        <v>27</v>
      </c>
      <c r="R4334" t="s">
        <v>97</v>
      </c>
      <c r="S4334" t="s">
        <v>61</v>
      </c>
      <c r="T4334" t="s">
        <v>155</v>
      </c>
      <c r="U4334">
        <v>5</v>
      </c>
      <c r="V4334" s="4">
        <v>7117.88</v>
      </c>
      <c r="W4334" t="s">
        <v>110</v>
      </c>
      <c r="X4334" cm="1">
        <f t="array" ref="X4334">_xlfn.IFS(Table1[[#This Row],[severity]]="Critical", 4, Table1[[#This Row],[severity]]="High", 3, Table1[[#This Row],[severity]]="Medium", 2, TRUE, 1)</f>
        <v>3</v>
      </c>
      <c r="Y4334">
        <f t="shared" si="134"/>
        <v>20</v>
      </c>
      <c r="Z4334" t="str">
        <f t="shared" si="135"/>
        <v>Evening (18-23)</v>
      </c>
    </row>
    <row r="4335" spans="1:26" x14ac:dyDescent="0.3">
      <c r="A4335" t="s">
        <v>6375</v>
      </c>
      <c r="B4335" t="s">
        <v>391</v>
      </c>
      <c r="C4335" t="s">
        <v>180</v>
      </c>
      <c r="D4335" t="s">
        <v>77</v>
      </c>
      <c r="E4335" t="s">
        <v>23</v>
      </c>
      <c r="F4335">
        <f>MONTH(Table1[[#This Row],[incident_datetime]])</f>
        <v>6</v>
      </c>
      <c r="G4335">
        <f>YEAR(Table1[[#This Row],[incident_datetime]])</f>
        <v>2022</v>
      </c>
      <c r="H4335" s="2">
        <v>44737</v>
      </c>
      <c r="I4335" t="s">
        <v>302</v>
      </c>
      <c r="J4335" t="s">
        <v>2682</v>
      </c>
      <c r="K4335">
        <v>27</v>
      </c>
      <c r="L4335" t="s">
        <v>59</v>
      </c>
      <c r="M4335" t="s">
        <v>35</v>
      </c>
      <c r="N4335" t="s">
        <v>1581</v>
      </c>
      <c r="O4335">
        <v>52</v>
      </c>
      <c r="P4335" t="s">
        <v>59</v>
      </c>
      <c r="Q4335" t="s">
        <v>27</v>
      </c>
      <c r="R4335" t="s">
        <v>52</v>
      </c>
      <c r="S4335" t="s">
        <v>61</v>
      </c>
      <c r="T4335" t="s">
        <v>29</v>
      </c>
      <c r="U4335">
        <v>1</v>
      </c>
      <c r="V4335" s="4">
        <v>29606.33</v>
      </c>
      <c r="W4335" t="s">
        <v>110</v>
      </c>
      <c r="X4335" cm="1">
        <f t="array" ref="X4335">_xlfn.IFS(Table1[[#This Row],[severity]]="Critical", 4, Table1[[#This Row],[severity]]="High", 3, Table1[[#This Row],[severity]]="Medium", 2, TRUE, 1)</f>
        <v>1</v>
      </c>
      <c r="Y4335">
        <f t="shared" si="134"/>
        <v>0</v>
      </c>
      <c r="Z4335" t="str">
        <f t="shared" si="135"/>
        <v>Night (00-05)</v>
      </c>
    </row>
    <row r="4336" spans="1:26" x14ac:dyDescent="0.3">
      <c r="A4336" t="s">
        <v>6376</v>
      </c>
      <c r="B4336" t="s">
        <v>507</v>
      </c>
      <c r="C4336" t="s">
        <v>686</v>
      </c>
      <c r="D4336" t="s">
        <v>77</v>
      </c>
      <c r="E4336" t="s">
        <v>55</v>
      </c>
      <c r="F4336">
        <f>MONTH(Table1[[#This Row],[incident_datetime]])</f>
        <v>12</v>
      </c>
      <c r="G4336">
        <f>YEAR(Table1[[#This Row],[incident_datetime]])</f>
        <v>2021</v>
      </c>
      <c r="H4336" s="1">
        <v>44545.156863425924</v>
      </c>
      <c r="I4336" t="s">
        <v>1261</v>
      </c>
      <c r="J4336" t="s">
        <v>2266</v>
      </c>
      <c r="K4336">
        <v>52</v>
      </c>
      <c r="L4336" t="s">
        <v>43</v>
      </c>
      <c r="M4336" t="s">
        <v>34</v>
      </c>
      <c r="N4336" t="s">
        <v>863</v>
      </c>
      <c r="O4336">
        <v>15</v>
      </c>
      <c r="P4336" t="s">
        <v>59</v>
      </c>
      <c r="Q4336" t="s">
        <v>27</v>
      </c>
      <c r="R4336" t="s">
        <v>97</v>
      </c>
      <c r="S4336" t="s">
        <v>61</v>
      </c>
      <c r="T4336" t="s">
        <v>155</v>
      </c>
      <c r="U4336">
        <v>4</v>
      </c>
      <c r="V4336">
        <v>0</v>
      </c>
      <c r="W4336" t="s">
        <v>110</v>
      </c>
      <c r="X4336" cm="1">
        <f t="array" ref="X4336">_xlfn.IFS(Table1[[#This Row],[severity]]="Critical", 4, Table1[[#This Row],[severity]]="High", 3, Table1[[#This Row],[severity]]="Medium", 2, TRUE, 1)</f>
        <v>3</v>
      </c>
      <c r="Y4336">
        <f t="shared" si="134"/>
        <v>3</v>
      </c>
      <c r="Z4336" t="str">
        <f t="shared" si="135"/>
        <v>Night (00-05)</v>
      </c>
    </row>
    <row r="4337" spans="1:26" x14ac:dyDescent="0.3">
      <c r="A4337" t="s">
        <v>6377</v>
      </c>
      <c r="B4337" t="s">
        <v>306</v>
      </c>
      <c r="C4337" t="s">
        <v>233</v>
      </c>
      <c r="D4337" t="s">
        <v>100</v>
      </c>
      <c r="E4337" t="s">
        <v>23</v>
      </c>
      <c r="F4337">
        <f>MONTH(Table1[[#This Row],[incident_datetime]])</f>
        <v>10</v>
      </c>
      <c r="G4337">
        <f>YEAR(Table1[[#This Row],[incident_datetime]])</f>
        <v>2018</v>
      </c>
      <c r="H4337" s="1">
        <v>43391.889340277776</v>
      </c>
      <c r="I4337" t="s">
        <v>169</v>
      </c>
      <c r="J4337" t="s">
        <v>1585</v>
      </c>
      <c r="K4337">
        <v>28</v>
      </c>
      <c r="L4337" t="s">
        <v>59</v>
      </c>
      <c r="M4337" t="s">
        <v>35</v>
      </c>
      <c r="O4337">
        <v>56</v>
      </c>
      <c r="P4337" t="s">
        <v>59</v>
      </c>
      <c r="Q4337" t="s">
        <v>70</v>
      </c>
      <c r="R4337" t="s">
        <v>139</v>
      </c>
      <c r="S4337" t="s">
        <v>61</v>
      </c>
      <c r="T4337" t="s">
        <v>155</v>
      </c>
      <c r="U4337">
        <v>2</v>
      </c>
      <c r="V4337" s="4">
        <v>39066.42</v>
      </c>
      <c r="W4337" t="s">
        <v>103</v>
      </c>
      <c r="X4337" cm="1">
        <f t="array" ref="X4337">_xlfn.IFS(Table1[[#This Row],[severity]]="Critical", 4, Table1[[#This Row],[severity]]="High", 3, Table1[[#This Row],[severity]]="Medium", 2, TRUE, 1)</f>
        <v>2</v>
      </c>
      <c r="Y4337">
        <f t="shared" si="134"/>
        <v>21</v>
      </c>
      <c r="Z4337" t="str">
        <f t="shared" si="135"/>
        <v>Evening (18-23)</v>
      </c>
    </row>
    <row r="4338" spans="1:26" x14ac:dyDescent="0.3">
      <c r="A4338" t="s">
        <v>6378</v>
      </c>
      <c r="B4338" t="s">
        <v>134</v>
      </c>
      <c r="C4338" t="s">
        <v>258</v>
      </c>
      <c r="D4338" t="s">
        <v>92</v>
      </c>
      <c r="E4338" t="s">
        <v>72</v>
      </c>
      <c r="F4338">
        <f>MONTH(Table1[[#This Row],[incident_datetime]])</f>
        <v>7</v>
      </c>
      <c r="G4338">
        <f>YEAR(Table1[[#This Row],[incident_datetime]])</f>
        <v>2018</v>
      </c>
      <c r="H4338" s="1">
        <v>43290.974050925928</v>
      </c>
      <c r="I4338" t="s">
        <v>622</v>
      </c>
      <c r="J4338" t="s">
        <v>268</v>
      </c>
      <c r="K4338">
        <v>61</v>
      </c>
      <c r="L4338" t="s">
        <v>34</v>
      </c>
      <c r="M4338" t="s">
        <v>107</v>
      </c>
      <c r="N4338" t="s">
        <v>293</v>
      </c>
      <c r="O4338">
        <v>40</v>
      </c>
      <c r="P4338" t="s">
        <v>43</v>
      </c>
      <c r="Q4338" t="s">
        <v>116</v>
      </c>
      <c r="R4338" t="s">
        <v>139</v>
      </c>
      <c r="S4338" t="s">
        <v>98</v>
      </c>
      <c r="T4338" t="s">
        <v>155</v>
      </c>
      <c r="U4338">
        <v>5</v>
      </c>
      <c r="V4338" s="4">
        <v>23830.52</v>
      </c>
      <c r="W4338" t="s">
        <v>110</v>
      </c>
      <c r="X4338" cm="1">
        <f t="array" ref="X4338">_xlfn.IFS(Table1[[#This Row],[severity]]="Critical", 4, Table1[[#This Row],[severity]]="High", 3, Table1[[#This Row],[severity]]="Medium", 2, TRUE, 1)</f>
        <v>2</v>
      </c>
      <c r="Y4338">
        <f t="shared" si="134"/>
        <v>23</v>
      </c>
      <c r="Z4338" t="str">
        <f t="shared" si="135"/>
        <v>Evening (18-23)</v>
      </c>
    </row>
    <row r="4339" spans="1:26" x14ac:dyDescent="0.3">
      <c r="A4339" t="s">
        <v>6379</v>
      </c>
      <c r="B4339" t="s">
        <v>165</v>
      </c>
      <c r="C4339" t="s">
        <v>468</v>
      </c>
      <c r="D4339" t="s">
        <v>92</v>
      </c>
      <c r="E4339" t="s">
        <v>112</v>
      </c>
      <c r="F4339">
        <f>MONTH(Table1[[#This Row],[incident_datetime]])</f>
        <v>12</v>
      </c>
      <c r="G4339">
        <f>YEAR(Table1[[#This Row],[incident_datetime]])</f>
        <v>2020</v>
      </c>
      <c r="H4339" s="1">
        <v>44180.748449074075</v>
      </c>
      <c r="I4339" t="s">
        <v>195</v>
      </c>
      <c r="J4339" t="s">
        <v>2089</v>
      </c>
      <c r="K4339">
        <v>32</v>
      </c>
      <c r="L4339" t="s">
        <v>43</v>
      </c>
      <c r="M4339" t="s">
        <v>34</v>
      </c>
      <c r="N4339" t="s">
        <v>857</v>
      </c>
      <c r="O4339">
        <v>52</v>
      </c>
      <c r="P4339" t="s">
        <v>59</v>
      </c>
      <c r="Q4339" t="s">
        <v>27</v>
      </c>
      <c r="R4339" t="s">
        <v>109</v>
      </c>
      <c r="S4339" t="s">
        <v>61</v>
      </c>
      <c r="T4339" t="s">
        <v>155</v>
      </c>
      <c r="U4339">
        <v>0</v>
      </c>
      <c r="V4339" s="4">
        <v>43232.28</v>
      </c>
      <c r="W4339" t="s">
        <v>110</v>
      </c>
      <c r="X4339" cm="1">
        <f t="array" ref="X4339">_xlfn.IFS(Table1[[#This Row],[severity]]="Critical", 4, Table1[[#This Row],[severity]]="High", 3, Table1[[#This Row],[severity]]="Medium", 2, TRUE, 1)</f>
        <v>4</v>
      </c>
      <c r="Y4339">
        <f t="shared" si="134"/>
        <v>17</v>
      </c>
      <c r="Z4339" t="str">
        <f t="shared" si="135"/>
        <v>Afternoon (12-17)</v>
      </c>
    </row>
    <row r="4340" spans="1:26" x14ac:dyDescent="0.3">
      <c r="A4340" t="s">
        <v>6380</v>
      </c>
      <c r="B4340" t="s">
        <v>935</v>
      </c>
      <c r="C4340" t="s">
        <v>258</v>
      </c>
      <c r="D4340" t="s">
        <v>48</v>
      </c>
      <c r="E4340" t="s">
        <v>31</v>
      </c>
      <c r="F4340">
        <f>MONTH(Table1[[#This Row],[incident_datetime]])</f>
        <v>12</v>
      </c>
      <c r="G4340">
        <f>YEAR(Table1[[#This Row],[incident_datetime]])</f>
        <v>2021</v>
      </c>
      <c r="H4340" s="1">
        <v>44540.030636574076</v>
      </c>
      <c r="I4340" t="s">
        <v>208</v>
      </c>
      <c r="J4340" t="s">
        <v>1466</v>
      </c>
      <c r="K4340">
        <v>52</v>
      </c>
      <c r="L4340" t="s">
        <v>43</v>
      </c>
      <c r="M4340" t="s">
        <v>35</v>
      </c>
      <c r="N4340" t="s">
        <v>2448</v>
      </c>
      <c r="O4340">
        <v>31</v>
      </c>
      <c r="P4340" t="s">
        <v>59</v>
      </c>
      <c r="Q4340" t="s">
        <v>27</v>
      </c>
      <c r="R4340" t="s">
        <v>52</v>
      </c>
      <c r="S4340" t="s">
        <v>98</v>
      </c>
      <c r="T4340" t="s">
        <v>155</v>
      </c>
      <c r="U4340">
        <v>4</v>
      </c>
      <c r="V4340" s="4">
        <v>486.9</v>
      </c>
      <c r="W4340" t="s">
        <v>110</v>
      </c>
      <c r="X4340" cm="1">
        <f t="array" ref="X4340">_xlfn.IFS(Table1[[#This Row],[severity]]="Critical", 4, Table1[[#This Row],[severity]]="High", 3, Table1[[#This Row],[severity]]="Medium", 2, TRUE, 1)</f>
        <v>1</v>
      </c>
      <c r="Y4340">
        <f t="shared" si="134"/>
        <v>0</v>
      </c>
      <c r="Z4340" t="str">
        <f t="shared" si="135"/>
        <v>Night (00-05)</v>
      </c>
    </row>
    <row r="4341" spans="1:26" x14ac:dyDescent="0.3">
      <c r="A4341" t="s">
        <v>6381</v>
      </c>
      <c r="B4341" t="s">
        <v>391</v>
      </c>
      <c r="C4341" t="s">
        <v>562</v>
      </c>
      <c r="D4341" t="s">
        <v>22</v>
      </c>
      <c r="E4341" t="s">
        <v>55</v>
      </c>
      <c r="F4341">
        <f>MONTH(Table1[[#This Row],[incident_datetime]])</f>
        <v>6</v>
      </c>
      <c r="G4341">
        <f>YEAR(Table1[[#This Row],[incident_datetime]])</f>
        <v>2023</v>
      </c>
      <c r="H4341" s="1">
        <v>45081.221180555556</v>
      </c>
      <c r="I4341" t="s">
        <v>366</v>
      </c>
      <c r="J4341" t="s">
        <v>1241</v>
      </c>
      <c r="K4341">
        <v>35</v>
      </c>
      <c r="L4341" t="s">
        <v>43</v>
      </c>
      <c r="M4341" t="s">
        <v>107</v>
      </c>
      <c r="N4341" t="s">
        <v>1862</v>
      </c>
      <c r="O4341">
        <v>11</v>
      </c>
      <c r="P4341" t="s">
        <v>59</v>
      </c>
      <c r="Q4341" t="s">
        <v>60</v>
      </c>
      <c r="R4341" t="s">
        <v>109</v>
      </c>
      <c r="S4341" t="s">
        <v>28</v>
      </c>
      <c r="T4341" t="s">
        <v>62</v>
      </c>
      <c r="U4341">
        <v>1</v>
      </c>
      <c r="V4341" s="4">
        <v>17856.93</v>
      </c>
      <c r="W4341" t="s">
        <v>103</v>
      </c>
      <c r="X4341" cm="1">
        <f t="array" ref="X4341">_xlfn.IFS(Table1[[#This Row],[severity]]="Critical", 4, Table1[[#This Row],[severity]]="High", 3, Table1[[#This Row],[severity]]="Medium", 2, TRUE, 1)</f>
        <v>4</v>
      </c>
      <c r="Y4341">
        <f t="shared" si="134"/>
        <v>5</v>
      </c>
      <c r="Z4341" t="str">
        <f t="shared" si="135"/>
        <v>Night (00-05)</v>
      </c>
    </row>
    <row r="4342" spans="1:26" x14ac:dyDescent="0.3">
      <c r="A4342" t="s">
        <v>6382</v>
      </c>
      <c r="B4342" t="s">
        <v>267</v>
      </c>
      <c r="C4342" t="s">
        <v>258</v>
      </c>
      <c r="D4342" t="s">
        <v>38</v>
      </c>
      <c r="E4342" t="s">
        <v>186</v>
      </c>
      <c r="F4342">
        <f>MONTH(Table1[[#This Row],[incident_datetime]])</f>
        <v>1</v>
      </c>
      <c r="G4342">
        <f>YEAR(Table1[[#This Row],[incident_datetime]])</f>
        <v>2022</v>
      </c>
      <c r="H4342" s="1">
        <v>44563.266817129632</v>
      </c>
      <c r="I4342" t="s">
        <v>282</v>
      </c>
      <c r="J4342" t="s">
        <v>833</v>
      </c>
      <c r="K4342">
        <v>52</v>
      </c>
      <c r="L4342" t="s">
        <v>43</v>
      </c>
      <c r="M4342" t="s">
        <v>85</v>
      </c>
      <c r="N4342" t="s">
        <v>872</v>
      </c>
      <c r="O4342">
        <v>11</v>
      </c>
      <c r="P4342" t="s">
        <v>59</v>
      </c>
      <c r="Q4342" t="s">
        <v>27</v>
      </c>
      <c r="R4342" t="s">
        <v>139</v>
      </c>
      <c r="S4342" t="s">
        <v>28</v>
      </c>
      <c r="T4342" t="s">
        <v>270</v>
      </c>
      <c r="U4342">
        <v>5</v>
      </c>
      <c r="V4342" s="4">
        <v>49947.58</v>
      </c>
      <c r="W4342" t="s">
        <v>103</v>
      </c>
      <c r="X4342" cm="1">
        <f t="array" ref="X4342">_xlfn.IFS(Table1[[#This Row],[severity]]="Critical", 4, Table1[[#This Row],[severity]]="High", 3, Table1[[#This Row],[severity]]="Medium", 2, TRUE, 1)</f>
        <v>2</v>
      </c>
      <c r="Y4342">
        <f t="shared" si="134"/>
        <v>6</v>
      </c>
      <c r="Z4342" t="str">
        <f t="shared" si="135"/>
        <v>Morning (06-11)</v>
      </c>
    </row>
    <row r="4343" spans="1:26" x14ac:dyDescent="0.3">
      <c r="A4343" t="s">
        <v>6383</v>
      </c>
      <c r="B4343" t="s">
        <v>306</v>
      </c>
      <c r="C4343" t="s">
        <v>180</v>
      </c>
      <c r="D4343" t="s">
        <v>77</v>
      </c>
      <c r="E4343" t="s">
        <v>78</v>
      </c>
      <c r="F4343">
        <f>MONTH(Table1[[#This Row],[incident_datetime]])</f>
        <v>11</v>
      </c>
      <c r="G4343">
        <f>YEAR(Table1[[#This Row],[incident_datetime]])</f>
        <v>2020</v>
      </c>
      <c r="H4343" s="1">
        <v>44163.444652777776</v>
      </c>
      <c r="I4343" t="s">
        <v>276</v>
      </c>
      <c r="J4343" t="s">
        <v>386</v>
      </c>
      <c r="K4343">
        <v>53</v>
      </c>
      <c r="L4343" t="s">
        <v>43</v>
      </c>
      <c r="M4343" t="s">
        <v>85</v>
      </c>
      <c r="N4343" t="s">
        <v>2724</v>
      </c>
      <c r="O4343">
        <v>10</v>
      </c>
      <c r="P4343" t="s">
        <v>59</v>
      </c>
      <c r="Q4343" t="s">
        <v>27</v>
      </c>
      <c r="R4343" t="s">
        <v>52</v>
      </c>
      <c r="S4343" t="s">
        <v>132</v>
      </c>
      <c r="T4343" t="s">
        <v>270</v>
      </c>
      <c r="U4343">
        <v>5</v>
      </c>
      <c r="V4343" s="4">
        <v>17454.16</v>
      </c>
      <c r="W4343" t="s">
        <v>103</v>
      </c>
      <c r="X4343" cm="1">
        <f t="array" ref="X4343">_xlfn.IFS(Table1[[#This Row],[severity]]="Critical", 4, Table1[[#This Row],[severity]]="High", 3, Table1[[#This Row],[severity]]="Medium", 2, TRUE, 1)</f>
        <v>1</v>
      </c>
      <c r="Y4343">
        <f t="shared" si="134"/>
        <v>10</v>
      </c>
      <c r="Z4343" t="str">
        <f t="shared" si="135"/>
        <v>Morning (06-11)</v>
      </c>
    </row>
    <row r="4344" spans="1:26" x14ac:dyDescent="0.3">
      <c r="A4344" t="s">
        <v>6384</v>
      </c>
      <c r="B4344" t="s">
        <v>1173</v>
      </c>
      <c r="C4344" t="s">
        <v>342</v>
      </c>
      <c r="D4344" t="s">
        <v>48</v>
      </c>
      <c r="E4344" t="s">
        <v>39</v>
      </c>
      <c r="F4344">
        <f>MONTH(Table1[[#This Row],[incident_datetime]])</f>
        <v>10</v>
      </c>
      <c r="G4344">
        <f>YEAR(Table1[[#This Row],[incident_datetime]])</f>
        <v>2023</v>
      </c>
      <c r="H4344" s="1">
        <v>45225.571469907409</v>
      </c>
      <c r="I4344" t="s">
        <v>718</v>
      </c>
      <c r="J4344" t="s">
        <v>2417</v>
      </c>
      <c r="K4344">
        <v>28</v>
      </c>
      <c r="L4344" t="s">
        <v>59</v>
      </c>
      <c r="M4344" t="s">
        <v>107</v>
      </c>
      <c r="N4344" t="s">
        <v>310</v>
      </c>
      <c r="O4344">
        <v>50</v>
      </c>
      <c r="P4344" t="s">
        <v>34</v>
      </c>
      <c r="Q4344" t="s">
        <v>45</v>
      </c>
      <c r="R4344" t="s">
        <v>139</v>
      </c>
      <c r="S4344" t="s">
        <v>98</v>
      </c>
      <c r="T4344" t="s">
        <v>29</v>
      </c>
      <c r="U4344">
        <v>2</v>
      </c>
      <c r="V4344">
        <v>0</v>
      </c>
      <c r="W4344" t="s">
        <v>110</v>
      </c>
      <c r="X4344" cm="1">
        <f t="array" ref="X4344">_xlfn.IFS(Table1[[#This Row],[severity]]="Critical", 4, Table1[[#This Row],[severity]]="High", 3, Table1[[#This Row],[severity]]="Medium", 2, TRUE, 1)</f>
        <v>2</v>
      </c>
      <c r="Y4344">
        <f t="shared" si="134"/>
        <v>13</v>
      </c>
      <c r="Z4344" t="str">
        <f t="shared" si="135"/>
        <v>Afternoon (12-17)</v>
      </c>
    </row>
    <row r="4345" spans="1:26" x14ac:dyDescent="0.3">
      <c r="A4345" t="s">
        <v>6385</v>
      </c>
      <c r="B4345" t="s">
        <v>306</v>
      </c>
      <c r="C4345" t="s">
        <v>468</v>
      </c>
      <c r="D4345" t="s">
        <v>92</v>
      </c>
      <c r="E4345" t="s">
        <v>31</v>
      </c>
      <c r="F4345">
        <f>MONTH(Table1[[#This Row],[incident_datetime]])</f>
        <v>5</v>
      </c>
      <c r="G4345">
        <f>YEAR(Table1[[#This Row],[incident_datetime]])</f>
        <v>2020</v>
      </c>
      <c r="H4345" s="1">
        <v>43976.973807870374</v>
      </c>
      <c r="I4345" t="s">
        <v>289</v>
      </c>
      <c r="J4345" t="s">
        <v>7102</v>
      </c>
      <c r="K4345">
        <v>52</v>
      </c>
      <c r="L4345" t="s">
        <v>43</v>
      </c>
      <c r="M4345" t="s">
        <v>35</v>
      </c>
      <c r="N4345" t="s">
        <v>2749</v>
      </c>
      <c r="O4345">
        <v>56</v>
      </c>
      <c r="P4345" t="s">
        <v>59</v>
      </c>
      <c r="Q4345" t="s">
        <v>27</v>
      </c>
      <c r="R4345" t="s">
        <v>139</v>
      </c>
      <c r="S4345" t="s">
        <v>28</v>
      </c>
      <c r="T4345" t="s">
        <v>155</v>
      </c>
      <c r="U4345">
        <v>1</v>
      </c>
      <c r="V4345" s="4">
        <v>31277.25</v>
      </c>
      <c r="W4345" t="s">
        <v>110</v>
      </c>
      <c r="X4345" cm="1">
        <f t="array" ref="X4345">_xlfn.IFS(Table1[[#This Row],[severity]]="Critical", 4, Table1[[#This Row],[severity]]="High", 3, Table1[[#This Row],[severity]]="Medium", 2, TRUE, 1)</f>
        <v>2</v>
      </c>
      <c r="Y4345">
        <f t="shared" si="134"/>
        <v>23</v>
      </c>
      <c r="Z4345" t="str">
        <f t="shared" si="135"/>
        <v>Evening (18-23)</v>
      </c>
    </row>
    <row r="4346" spans="1:26" x14ac:dyDescent="0.3">
      <c r="A4346" t="s">
        <v>6386</v>
      </c>
      <c r="B4346" t="s">
        <v>338</v>
      </c>
      <c r="C4346" t="s">
        <v>220</v>
      </c>
      <c r="D4346" t="s">
        <v>88</v>
      </c>
      <c r="E4346" t="s">
        <v>72</v>
      </c>
      <c r="F4346">
        <f>MONTH(Table1[[#This Row],[incident_datetime]])</f>
        <v>9</v>
      </c>
      <c r="G4346">
        <f>YEAR(Table1[[#This Row],[incident_datetime]])</f>
        <v>2024</v>
      </c>
      <c r="H4346" s="1">
        <v>45557.689317129632</v>
      </c>
      <c r="I4346" t="s">
        <v>528</v>
      </c>
      <c r="J4346" t="s">
        <v>1449</v>
      </c>
      <c r="K4346">
        <v>38</v>
      </c>
      <c r="L4346" t="s">
        <v>43</v>
      </c>
      <c r="M4346" t="s">
        <v>35</v>
      </c>
      <c r="N4346" t="s">
        <v>4436</v>
      </c>
      <c r="O4346">
        <v>46</v>
      </c>
      <c r="P4346" t="s">
        <v>59</v>
      </c>
      <c r="Q4346" t="s">
        <v>215</v>
      </c>
      <c r="R4346" t="s">
        <v>109</v>
      </c>
      <c r="S4346" t="s">
        <v>98</v>
      </c>
      <c r="T4346" t="s">
        <v>155</v>
      </c>
      <c r="U4346">
        <v>5</v>
      </c>
      <c r="V4346" s="4">
        <v>21194.26</v>
      </c>
      <c r="W4346" t="s">
        <v>110</v>
      </c>
      <c r="X4346" cm="1">
        <f t="array" ref="X4346">_xlfn.IFS(Table1[[#This Row],[severity]]="Critical", 4, Table1[[#This Row],[severity]]="High", 3, Table1[[#This Row],[severity]]="Medium", 2, TRUE, 1)</f>
        <v>4</v>
      </c>
      <c r="Y4346">
        <f t="shared" si="134"/>
        <v>16</v>
      </c>
      <c r="Z4346" t="str">
        <f t="shared" si="135"/>
        <v>Afternoon (12-17)</v>
      </c>
    </row>
    <row r="4347" spans="1:26" x14ac:dyDescent="0.3">
      <c r="A4347" t="s">
        <v>6387</v>
      </c>
      <c r="B4347" t="s">
        <v>267</v>
      </c>
      <c r="C4347" t="s">
        <v>135</v>
      </c>
      <c r="D4347" t="s">
        <v>77</v>
      </c>
      <c r="E4347" t="s">
        <v>186</v>
      </c>
      <c r="F4347">
        <f>MONTH(Table1[[#This Row],[incident_datetime]])</f>
        <v>7</v>
      </c>
      <c r="G4347">
        <f>YEAR(Table1[[#This Row],[incident_datetime]])</f>
        <v>2023</v>
      </c>
      <c r="H4347" s="1">
        <v>45109.929467592592</v>
      </c>
      <c r="I4347" t="s">
        <v>94</v>
      </c>
      <c r="J4347" t="s">
        <v>199</v>
      </c>
      <c r="K4347">
        <v>26</v>
      </c>
      <c r="L4347" t="s">
        <v>59</v>
      </c>
      <c r="M4347" t="s">
        <v>107</v>
      </c>
      <c r="N4347" t="s">
        <v>4083</v>
      </c>
      <c r="O4347">
        <v>56</v>
      </c>
      <c r="P4347" t="s">
        <v>59</v>
      </c>
      <c r="Q4347" t="s">
        <v>215</v>
      </c>
      <c r="R4347" t="s">
        <v>139</v>
      </c>
      <c r="S4347" t="s">
        <v>28</v>
      </c>
      <c r="T4347" t="s">
        <v>155</v>
      </c>
      <c r="U4347">
        <v>0</v>
      </c>
      <c r="V4347" s="4">
        <v>42986.63</v>
      </c>
      <c r="W4347" t="s">
        <v>103</v>
      </c>
      <c r="X4347" cm="1">
        <f t="array" ref="X4347">_xlfn.IFS(Table1[[#This Row],[severity]]="Critical", 4, Table1[[#This Row],[severity]]="High", 3, Table1[[#This Row],[severity]]="Medium", 2, TRUE, 1)</f>
        <v>2</v>
      </c>
      <c r="Y4347">
        <f t="shared" si="134"/>
        <v>22</v>
      </c>
      <c r="Z4347" t="str">
        <f t="shared" si="135"/>
        <v>Evening (18-23)</v>
      </c>
    </row>
    <row r="4348" spans="1:26" x14ac:dyDescent="0.3">
      <c r="A4348" t="s">
        <v>6388</v>
      </c>
      <c r="B4348" t="s">
        <v>242</v>
      </c>
      <c r="C4348" t="s">
        <v>185</v>
      </c>
      <c r="D4348" t="s">
        <v>22</v>
      </c>
      <c r="E4348" t="s">
        <v>23</v>
      </c>
      <c r="F4348">
        <f ca="1">MONTH(Table1[[#This Row],[incident_datetime]])</f>
        <v>8</v>
      </c>
      <c r="G4348">
        <f ca="1">YEAR(Table1[[#This Row],[incident_datetime]])</f>
        <v>2026</v>
      </c>
      <c r="H4348" s="2">
        <f ca="1">TODAY()</f>
        <v>46250</v>
      </c>
      <c r="I4348" t="s">
        <v>419</v>
      </c>
      <c r="J4348" t="s">
        <v>7102</v>
      </c>
      <c r="K4348">
        <v>52</v>
      </c>
      <c r="L4348" t="s">
        <v>43</v>
      </c>
      <c r="M4348" t="s">
        <v>35</v>
      </c>
      <c r="N4348" t="s">
        <v>2898</v>
      </c>
      <c r="O4348">
        <v>72</v>
      </c>
      <c r="P4348" t="s">
        <v>43</v>
      </c>
      <c r="Q4348" t="s">
        <v>45</v>
      </c>
      <c r="R4348" t="s">
        <v>52</v>
      </c>
      <c r="S4348" t="s">
        <v>132</v>
      </c>
      <c r="T4348" t="s">
        <v>29</v>
      </c>
      <c r="U4348">
        <v>3</v>
      </c>
      <c r="V4348">
        <v>0</v>
      </c>
      <c r="W4348" t="s">
        <v>110</v>
      </c>
      <c r="X4348" cm="1">
        <f t="array" ref="X4348">_xlfn.IFS(Table1[[#This Row],[severity]]="Critical", 4, Table1[[#This Row],[severity]]="High", 3, Table1[[#This Row],[severity]]="Medium", 2, TRUE, 1)</f>
        <v>1</v>
      </c>
      <c r="Y4348">
        <f t="shared" ca="1" si="134"/>
        <v>0</v>
      </c>
      <c r="Z4348" t="str">
        <f t="shared" ca="1" si="135"/>
        <v>Night (00-05)</v>
      </c>
    </row>
    <row r="4349" spans="1:26" x14ac:dyDescent="0.3">
      <c r="A4349" t="s">
        <v>6389</v>
      </c>
      <c r="B4349" t="s">
        <v>676</v>
      </c>
      <c r="C4349" t="s">
        <v>342</v>
      </c>
      <c r="D4349" t="s">
        <v>48</v>
      </c>
      <c r="E4349" t="s">
        <v>31</v>
      </c>
      <c r="F4349">
        <f>MONTH(Table1[[#This Row],[incident_datetime]])</f>
        <v>10</v>
      </c>
      <c r="G4349">
        <f>YEAR(Table1[[#This Row],[incident_datetime]])</f>
        <v>2019</v>
      </c>
      <c r="H4349" s="1">
        <v>43744.854814814818</v>
      </c>
      <c r="I4349" t="s">
        <v>475</v>
      </c>
      <c r="J4349" t="s">
        <v>7102</v>
      </c>
      <c r="K4349">
        <v>52</v>
      </c>
      <c r="L4349" t="s">
        <v>43</v>
      </c>
      <c r="M4349" t="s">
        <v>35</v>
      </c>
      <c r="N4349" t="s">
        <v>3039</v>
      </c>
      <c r="O4349">
        <v>36</v>
      </c>
      <c r="P4349" t="s">
        <v>59</v>
      </c>
      <c r="Q4349" t="s">
        <v>27</v>
      </c>
      <c r="R4349" t="s">
        <v>52</v>
      </c>
      <c r="S4349" t="s">
        <v>28</v>
      </c>
      <c r="T4349" t="s">
        <v>62</v>
      </c>
      <c r="U4349">
        <v>4</v>
      </c>
      <c r="V4349" s="4">
        <v>27692.32</v>
      </c>
      <c r="W4349" t="s">
        <v>110</v>
      </c>
      <c r="X4349" cm="1">
        <f t="array" ref="X4349">_xlfn.IFS(Table1[[#This Row],[severity]]="Critical", 4, Table1[[#This Row],[severity]]="High", 3, Table1[[#This Row],[severity]]="Medium", 2, TRUE, 1)</f>
        <v>1</v>
      </c>
      <c r="Y4349">
        <f t="shared" si="134"/>
        <v>20</v>
      </c>
      <c r="Z4349" t="str">
        <f t="shared" si="135"/>
        <v>Evening (18-23)</v>
      </c>
    </row>
    <row r="4350" spans="1:26" x14ac:dyDescent="0.3">
      <c r="A4350" t="s">
        <v>6390</v>
      </c>
      <c r="B4350" t="s">
        <v>306</v>
      </c>
      <c r="C4350" t="s">
        <v>468</v>
      </c>
      <c r="D4350" t="s">
        <v>48</v>
      </c>
      <c r="E4350" t="s">
        <v>31</v>
      </c>
      <c r="F4350">
        <f>MONTH(Table1[[#This Row],[incident_datetime]])</f>
        <v>8</v>
      </c>
      <c r="G4350">
        <f>YEAR(Table1[[#This Row],[incident_datetime]])</f>
        <v>2020</v>
      </c>
      <c r="H4350" s="1">
        <v>44063.949282407404</v>
      </c>
      <c r="I4350" t="s">
        <v>706</v>
      </c>
      <c r="J4350" t="s">
        <v>1067</v>
      </c>
      <c r="K4350">
        <v>52</v>
      </c>
      <c r="L4350" t="s">
        <v>43</v>
      </c>
      <c r="M4350" t="s">
        <v>35</v>
      </c>
      <c r="N4350" t="s">
        <v>4775</v>
      </c>
      <c r="O4350">
        <v>45</v>
      </c>
      <c r="P4350" t="s">
        <v>59</v>
      </c>
      <c r="Q4350" t="s">
        <v>45</v>
      </c>
      <c r="R4350" t="s">
        <v>139</v>
      </c>
      <c r="S4350" t="s">
        <v>98</v>
      </c>
      <c r="T4350" t="s">
        <v>270</v>
      </c>
      <c r="U4350">
        <v>4</v>
      </c>
      <c r="V4350" s="4">
        <v>18216.009999999998</v>
      </c>
      <c r="W4350" t="s">
        <v>110</v>
      </c>
      <c r="X4350" cm="1">
        <f t="array" ref="X4350">_xlfn.IFS(Table1[[#This Row],[severity]]="Critical", 4, Table1[[#This Row],[severity]]="High", 3, Table1[[#This Row],[severity]]="Medium", 2, TRUE, 1)</f>
        <v>2</v>
      </c>
      <c r="Y4350">
        <f t="shared" si="134"/>
        <v>22</v>
      </c>
      <c r="Z4350" t="str">
        <f t="shared" si="135"/>
        <v>Evening (18-23)</v>
      </c>
    </row>
    <row r="4351" spans="1:26" x14ac:dyDescent="0.3">
      <c r="A4351" t="s">
        <v>6391</v>
      </c>
      <c r="B4351" t="s">
        <v>507</v>
      </c>
      <c r="C4351" t="s">
        <v>220</v>
      </c>
      <c r="D4351" t="s">
        <v>77</v>
      </c>
      <c r="E4351" t="s">
        <v>39</v>
      </c>
      <c r="F4351">
        <f>MONTH(Table1[[#This Row],[incident_datetime]])</f>
        <v>8</v>
      </c>
      <c r="G4351">
        <f>YEAR(Table1[[#This Row],[incident_datetime]])</f>
        <v>2018</v>
      </c>
      <c r="H4351" s="1">
        <v>43331.419849537036</v>
      </c>
      <c r="I4351" t="s">
        <v>1438</v>
      </c>
      <c r="J4351" t="s">
        <v>869</v>
      </c>
      <c r="K4351">
        <v>52</v>
      </c>
      <c r="L4351" t="s">
        <v>43</v>
      </c>
      <c r="M4351" t="s">
        <v>35</v>
      </c>
      <c r="N4351" t="s">
        <v>6392</v>
      </c>
      <c r="O4351">
        <v>55</v>
      </c>
      <c r="P4351" t="s">
        <v>59</v>
      </c>
      <c r="Q4351" t="s">
        <v>27</v>
      </c>
      <c r="R4351" t="s">
        <v>52</v>
      </c>
      <c r="S4351" t="s">
        <v>53</v>
      </c>
      <c r="T4351" t="s">
        <v>155</v>
      </c>
      <c r="U4351">
        <v>4</v>
      </c>
      <c r="V4351" s="4">
        <v>1731.97</v>
      </c>
      <c r="W4351" t="s">
        <v>110</v>
      </c>
      <c r="X4351" cm="1">
        <f t="array" ref="X4351">_xlfn.IFS(Table1[[#This Row],[severity]]="Critical", 4, Table1[[#This Row],[severity]]="High", 3, Table1[[#This Row],[severity]]="Medium", 2, TRUE, 1)</f>
        <v>1</v>
      </c>
      <c r="Y4351">
        <f t="shared" si="134"/>
        <v>10</v>
      </c>
      <c r="Z4351" t="str">
        <f t="shared" si="135"/>
        <v>Morning (06-11)</v>
      </c>
    </row>
    <row r="4352" spans="1:26" x14ac:dyDescent="0.3">
      <c r="A4352" t="s">
        <v>6393</v>
      </c>
      <c r="B4352" t="s">
        <v>676</v>
      </c>
      <c r="C4352" t="s">
        <v>185</v>
      </c>
      <c r="D4352" t="s">
        <v>65</v>
      </c>
      <c r="E4352" t="s">
        <v>72</v>
      </c>
      <c r="F4352">
        <f>MONTH(Table1[[#This Row],[incident_datetime]])</f>
        <v>7</v>
      </c>
      <c r="G4352">
        <f>YEAR(Table1[[#This Row],[incident_datetime]])</f>
        <v>2022</v>
      </c>
      <c r="H4352" s="1">
        <v>44755.700740740744</v>
      </c>
      <c r="I4352" t="s">
        <v>501</v>
      </c>
      <c r="J4352" t="s">
        <v>2985</v>
      </c>
      <c r="K4352">
        <v>72</v>
      </c>
      <c r="L4352" t="s">
        <v>43</v>
      </c>
      <c r="M4352" t="s">
        <v>35</v>
      </c>
      <c r="N4352" t="s">
        <v>1280</v>
      </c>
      <c r="O4352">
        <v>30</v>
      </c>
      <c r="P4352" t="s">
        <v>59</v>
      </c>
      <c r="Q4352" t="s">
        <v>27</v>
      </c>
      <c r="R4352" t="s">
        <v>97</v>
      </c>
      <c r="S4352" t="s">
        <v>53</v>
      </c>
      <c r="T4352" t="s">
        <v>155</v>
      </c>
      <c r="U4352">
        <v>5</v>
      </c>
      <c r="V4352" s="4">
        <v>25999.99</v>
      </c>
      <c r="W4352" t="s">
        <v>103</v>
      </c>
      <c r="X4352" cm="1">
        <f t="array" ref="X4352">_xlfn.IFS(Table1[[#This Row],[severity]]="Critical", 4, Table1[[#This Row],[severity]]="High", 3, Table1[[#This Row],[severity]]="Medium", 2, TRUE, 1)</f>
        <v>3</v>
      </c>
      <c r="Y4352">
        <f t="shared" si="134"/>
        <v>16</v>
      </c>
      <c r="Z4352" t="str">
        <f t="shared" si="135"/>
        <v>Afternoon (12-17)</v>
      </c>
    </row>
    <row r="4353" spans="1:26" x14ac:dyDescent="0.3">
      <c r="A4353" t="s">
        <v>6394</v>
      </c>
      <c r="B4353" t="s">
        <v>1019</v>
      </c>
      <c r="C4353" t="s">
        <v>562</v>
      </c>
      <c r="D4353" t="s">
        <v>88</v>
      </c>
      <c r="E4353" t="s">
        <v>78</v>
      </c>
      <c r="F4353">
        <f ca="1">MONTH(Table1[[#This Row],[incident_datetime]])</f>
        <v>8</v>
      </c>
      <c r="G4353">
        <f ca="1">YEAR(Table1[[#This Row],[incident_datetime]])</f>
        <v>2026</v>
      </c>
      <c r="H4353" s="2">
        <f ca="1">TODAY()</f>
        <v>46250</v>
      </c>
      <c r="I4353" t="s">
        <v>712</v>
      </c>
      <c r="J4353" t="s">
        <v>602</v>
      </c>
      <c r="K4353">
        <v>68</v>
      </c>
      <c r="L4353" t="s">
        <v>43</v>
      </c>
      <c r="M4353" t="s">
        <v>34</v>
      </c>
      <c r="N4353" t="s">
        <v>1924</v>
      </c>
      <c r="O4353">
        <v>80</v>
      </c>
      <c r="P4353" t="s">
        <v>59</v>
      </c>
      <c r="Q4353" t="s">
        <v>27</v>
      </c>
      <c r="R4353" t="s">
        <v>52</v>
      </c>
      <c r="S4353" t="s">
        <v>28</v>
      </c>
      <c r="T4353" t="s">
        <v>62</v>
      </c>
      <c r="U4353">
        <v>4</v>
      </c>
      <c r="V4353" s="4">
        <v>44469.27</v>
      </c>
      <c r="W4353" t="s">
        <v>110</v>
      </c>
      <c r="X4353" cm="1">
        <f t="array" ref="X4353">_xlfn.IFS(Table1[[#This Row],[severity]]="Critical", 4, Table1[[#This Row],[severity]]="High", 3, Table1[[#This Row],[severity]]="Medium", 2, TRUE, 1)</f>
        <v>1</v>
      </c>
      <c r="Y4353">
        <f t="shared" ca="1" si="134"/>
        <v>0</v>
      </c>
      <c r="Z4353" t="str">
        <f t="shared" ca="1" si="135"/>
        <v>Night (00-05)</v>
      </c>
    </row>
    <row r="4354" spans="1:26" x14ac:dyDescent="0.3">
      <c r="A4354" t="s">
        <v>6395</v>
      </c>
      <c r="B4354" t="s">
        <v>935</v>
      </c>
      <c r="C4354" t="s">
        <v>258</v>
      </c>
      <c r="D4354" t="s">
        <v>100</v>
      </c>
      <c r="E4354" t="s">
        <v>31</v>
      </c>
      <c r="F4354">
        <f>MONTH(Table1[[#This Row],[incident_datetime]])</f>
        <v>4</v>
      </c>
      <c r="G4354">
        <f>YEAR(Table1[[#This Row],[incident_datetime]])</f>
        <v>2024</v>
      </c>
      <c r="H4354" s="1">
        <v>45393.938668981478</v>
      </c>
      <c r="I4354" t="s">
        <v>73</v>
      </c>
      <c r="J4354" t="s">
        <v>2397</v>
      </c>
      <c r="K4354">
        <v>20</v>
      </c>
      <c r="L4354" t="s">
        <v>43</v>
      </c>
      <c r="M4354" t="s">
        <v>34</v>
      </c>
      <c r="N4354" t="s">
        <v>218</v>
      </c>
      <c r="O4354">
        <v>28</v>
      </c>
      <c r="P4354" t="s">
        <v>59</v>
      </c>
      <c r="Q4354" t="s">
        <v>116</v>
      </c>
      <c r="R4354" t="s">
        <v>52</v>
      </c>
      <c r="S4354" t="s">
        <v>61</v>
      </c>
      <c r="T4354" t="s">
        <v>155</v>
      </c>
      <c r="U4354">
        <v>0</v>
      </c>
      <c r="V4354">
        <v>0</v>
      </c>
      <c r="W4354" t="s">
        <v>110</v>
      </c>
      <c r="X4354" cm="1">
        <f t="array" ref="X4354">_xlfn.IFS(Table1[[#This Row],[severity]]="Critical", 4, Table1[[#This Row],[severity]]="High", 3, Table1[[#This Row],[severity]]="Medium", 2, TRUE, 1)</f>
        <v>1</v>
      </c>
      <c r="Y4354">
        <f t="shared" ref="Y4354:Y4417" si="136">HOUR(H4354)</f>
        <v>22</v>
      </c>
      <c r="Z4354" t="str">
        <f t="shared" ref="Z4354:Z4417" si="137">IF(Y4354&lt;6,"Night (00-05)",IF(Y4354&lt;12,"Morning (06-11)",IF(Y4354&lt;18,"Afternoon (12-17)","Evening (18-23)")))</f>
        <v>Evening (18-23)</v>
      </c>
    </row>
    <row r="4355" spans="1:26" x14ac:dyDescent="0.3">
      <c r="A4355" t="s">
        <v>6396</v>
      </c>
      <c r="B4355" t="s">
        <v>422</v>
      </c>
      <c r="C4355" t="s">
        <v>233</v>
      </c>
      <c r="D4355" t="s">
        <v>38</v>
      </c>
      <c r="E4355" t="s">
        <v>78</v>
      </c>
      <c r="F4355">
        <f>MONTH(Table1[[#This Row],[incident_datetime]])</f>
        <v>2</v>
      </c>
      <c r="G4355">
        <f>YEAR(Table1[[#This Row],[incident_datetime]])</f>
        <v>2024</v>
      </c>
      <c r="H4355" s="1">
        <v>45336.228576388887</v>
      </c>
      <c r="I4355" t="s">
        <v>113</v>
      </c>
      <c r="J4355" t="s">
        <v>2471</v>
      </c>
      <c r="K4355">
        <v>24</v>
      </c>
      <c r="L4355" t="s">
        <v>59</v>
      </c>
      <c r="M4355" t="s">
        <v>35</v>
      </c>
      <c r="N4355" t="s">
        <v>2369</v>
      </c>
      <c r="O4355">
        <v>59</v>
      </c>
      <c r="P4355" t="s">
        <v>59</v>
      </c>
      <c r="Q4355" t="s">
        <v>116</v>
      </c>
      <c r="R4355" t="s">
        <v>97</v>
      </c>
      <c r="S4355" t="s">
        <v>28</v>
      </c>
      <c r="T4355" t="s">
        <v>155</v>
      </c>
      <c r="U4355">
        <v>5</v>
      </c>
      <c r="V4355" s="4">
        <v>42071.16</v>
      </c>
      <c r="W4355" t="s">
        <v>110</v>
      </c>
      <c r="X4355" cm="1">
        <f t="array" ref="X4355">_xlfn.IFS(Table1[[#This Row],[severity]]="Critical", 4, Table1[[#This Row],[severity]]="High", 3, Table1[[#This Row],[severity]]="Medium", 2, TRUE, 1)</f>
        <v>3</v>
      </c>
      <c r="Y4355">
        <f t="shared" si="136"/>
        <v>5</v>
      </c>
      <c r="Z4355" t="str">
        <f t="shared" si="137"/>
        <v>Night (00-05)</v>
      </c>
    </row>
    <row r="4356" spans="1:26" x14ac:dyDescent="0.3">
      <c r="A4356" t="s">
        <v>6397</v>
      </c>
      <c r="B4356" t="s">
        <v>134</v>
      </c>
      <c r="C4356" t="s">
        <v>180</v>
      </c>
      <c r="D4356" t="s">
        <v>100</v>
      </c>
      <c r="E4356" t="s">
        <v>39</v>
      </c>
      <c r="F4356">
        <f>MONTH(Table1[[#This Row],[incident_datetime]])</f>
        <v>3</v>
      </c>
      <c r="G4356">
        <f>YEAR(Table1[[#This Row],[incident_datetime]])</f>
        <v>2021</v>
      </c>
      <c r="H4356" s="1">
        <v>44263.292395833334</v>
      </c>
      <c r="I4356" t="s">
        <v>67</v>
      </c>
      <c r="J4356" t="s">
        <v>1995</v>
      </c>
      <c r="K4356">
        <v>52</v>
      </c>
      <c r="L4356" t="s">
        <v>43</v>
      </c>
      <c r="M4356" t="s">
        <v>107</v>
      </c>
      <c r="N4356" t="s">
        <v>1782</v>
      </c>
      <c r="O4356">
        <v>53</v>
      </c>
      <c r="P4356" t="s">
        <v>43</v>
      </c>
      <c r="Q4356" t="s">
        <v>70</v>
      </c>
      <c r="R4356" t="s">
        <v>139</v>
      </c>
      <c r="S4356" t="s">
        <v>132</v>
      </c>
      <c r="T4356" t="s">
        <v>155</v>
      </c>
      <c r="U4356">
        <v>3</v>
      </c>
      <c r="V4356">
        <v>0</v>
      </c>
      <c r="W4356" t="s">
        <v>110</v>
      </c>
      <c r="X4356" cm="1">
        <f t="array" ref="X4356">_xlfn.IFS(Table1[[#This Row],[severity]]="Critical", 4, Table1[[#This Row],[severity]]="High", 3, Table1[[#This Row],[severity]]="Medium", 2, TRUE, 1)</f>
        <v>2</v>
      </c>
      <c r="Y4356">
        <f t="shared" si="136"/>
        <v>7</v>
      </c>
      <c r="Z4356" t="str">
        <f t="shared" si="137"/>
        <v>Morning (06-11)</v>
      </c>
    </row>
    <row r="4357" spans="1:26" x14ac:dyDescent="0.3">
      <c r="A4357" t="s">
        <v>6398</v>
      </c>
      <c r="B4357" t="s">
        <v>47</v>
      </c>
      <c r="C4357" t="s">
        <v>342</v>
      </c>
      <c r="D4357" t="s">
        <v>22</v>
      </c>
      <c r="E4357" t="s">
        <v>93</v>
      </c>
      <c r="F4357">
        <f>MONTH(Table1[[#This Row],[incident_datetime]])</f>
        <v>1</v>
      </c>
      <c r="G4357">
        <f>YEAR(Table1[[#This Row],[incident_datetime]])</f>
        <v>2022</v>
      </c>
      <c r="H4357" s="1">
        <v>44581.193402777775</v>
      </c>
      <c r="I4357" t="s">
        <v>191</v>
      </c>
      <c r="J4357" t="s">
        <v>6174</v>
      </c>
      <c r="K4357">
        <v>44</v>
      </c>
      <c r="L4357" t="s">
        <v>43</v>
      </c>
      <c r="M4357" t="s">
        <v>85</v>
      </c>
      <c r="N4357" t="s">
        <v>3295</v>
      </c>
      <c r="O4357">
        <v>42</v>
      </c>
      <c r="P4357" t="s">
        <v>43</v>
      </c>
      <c r="Q4357" t="s">
        <v>27</v>
      </c>
      <c r="R4357" t="s">
        <v>109</v>
      </c>
      <c r="S4357" t="s">
        <v>61</v>
      </c>
      <c r="T4357" t="s">
        <v>29</v>
      </c>
      <c r="U4357">
        <v>3</v>
      </c>
      <c r="V4357" s="4">
        <v>14200.38</v>
      </c>
      <c r="W4357" t="s">
        <v>103</v>
      </c>
      <c r="X4357" cm="1">
        <f t="array" ref="X4357">_xlfn.IFS(Table1[[#This Row],[severity]]="Critical", 4, Table1[[#This Row],[severity]]="High", 3, Table1[[#This Row],[severity]]="Medium", 2, TRUE, 1)</f>
        <v>4</v>
      </c>
      <c r="Y4357">
        <f t="shared" si="136"/>
        <v>4</v>
      </c>
      <c r="Z4357" t="str">
        <f t="shared" si="137"/>
        <v>Night (00-05)</v>
      </c>
    </row>
    <row r="4358" spans="1:26" x14ac:dyDescent="0.3">
      <c r="A4358" t="s">
        <v>6399</v>
      </c>
      <c r="B4358" t="s">
        <v>373</v>
      </c>
      <c r="C4358" t="s">
        <v>258</v>
      </c>
      <c r="D4358" t="s">
        <v>77</v>
      </c>
      <c r="E4358" t="s">
        <v>66</v>
      </c>
      <c r="F4358">
        <f>MONTH(Table1[[#This Row],[incident_datetime]])</f>
        <v>6</v>
      </c>
      <c r="G4358">
        <f>YEAR(Table1[[#This Row],[incident_datetime]])</f>
        <v>2023</v>
      </c>
      <c r="H4358" s="1">
        <v>45098.494398148148</v>
      </c>
      <c r="I4358" t="s">
        <v>331</v>
      </c>
      <c r="J4358" t="s">
        <v>2715</v>
      </c>
      <c r="K4358">
        <v>44</v>
      </c>
      <c r="L4358" t="s">
        <v>43</v>
      </c>
      <c r="M4358" t="s">
        <v>35</v>
      </c>
      <c r="N4358" t="s">
        <v>2205</v>
      </c>
      <c r="O4358">
        <v>38</v>
      </c>
      <c r="P4358" t="s">
        <v>59</v>
      </c>
      <c r="Q4358" t="s">
        <v>215</v>
      </c>
      <c r="R4358" t="s">
        <v>139</v>
      </c>
      <c r="S4358" t="s">
        <v>28</v>
      </c>
      <c r="T4358" t="s">
        <v>155</v>
      </c>
      <c r="U4358">
        <v>0</v>
      </c>
      <c r="V4358" s="4">
        <v>43862.86</v>
      </c>
      <c r="W4358" t="s">
        <v>110</v>
      </c>
      <c r="X4358" cm="1">
        <f t="array" ref="X4358">_xlfn.IFS(Table1[[#This Row],[severity]]="Critical", 4, Table1[[#This Row],[severity]]="High", 3, Table1[[#This Row],[severity]]="Medium", 2, TRUE, 1)</f>
        <v>2</v>
      </c>
      <c r="Y4358">
        <f t="shared" si="136"/>
        <v>11</v>
      </c>
      <c r="Z4358" t="str">
        <f t="shared" si="137"/>
        <v>Morning (06-11)</v>
      </c>
    </row>
    <row r="4359" spans="1:26" x14ac:dyDescent="0.3">
      <c r="A4359" t="s">
        <v>6400</v>
      </c>
      <c r="B4359" t="s">
        <v>479</v>
      </c>
      <c r="C4359" t="s">
        <v>258</v>
      </c>
      <c r="D4359" t="s">
        <v>65</v>
      </c>
      <c r="E4359" t="s">
        <v>72</v>
      </c>
      <c r="F4359">
        <f>MONTH(Table1[[#This Row],[incident_datetime]])</f>
        <v>6</v>
      </c>
      <c r="G4359">
        <f>YEAR(Table1[[#This Row],[incident_datetime]])</f>
        <v>2020</v>
      </c>
      <c r="H4359" s="1">
        <v>43988.278414351851</v>
      </c>
      <c r="I4359" t="s">
        <v>993</v>
      </c>
      <c r="J4359" t="s">
        <v>7102</v>
      </c>
      <c r="K4359">
        <v>52</v>
      </c>
      <c r="L4359" t="s">
        <v>43</v>
      </c>
      <c r="M4359" t="s">
        <v>35</v>
      </c>
      <c r="N4359" t="s">
        <v>1590</v>
      </c>
      <c r="O4359">
        <v>78</v>
      </c>
      <c r="P4359" t="s">
        <v>59</v>
      </c>
      <c r="Q4359" t="s">
        <v>215</v>
      </c>
      <c r="R4359" t="s">
        <v>97</v>
      </c>
      <c r="S4359" t="s">
        <v>98</v>
      </c>
      <c r="T4359" t="s">
        <v>155</v>
      </c>
      <c r="U4359">
        <v>3</v>
      </c>
      <c r="V4359" s="4">
        <v>24240.34</v>
      </c>
      <c r="W4359" t="s">
        <v>103</v>
      </c>
      <c r="X4359" cm="1">
        <f t="array" ref="X4359">_xlfn.IFS(Table1[[#This Row],[severity]]="Critical", 4, Table1[[#This Row],[severity]]="High", 3, Table1[[#This Row],[severity]]="Medium", 2, TRUE, 1)</f>
        <v>3</v>
      </c>
      <c r="Y4359">
        <f t="shared" si="136"/>
        <v>6</v>
      </c>
      <c r="Z4359" t="str">
        <f t="shared" si="137"/>
        <v>Morning (06-11)</v>
      </c>
    </row>
    <row r="4360" spans="1:26" x14ac:dyDescent="0.3">
      <c r="A4360" t="s">
        <v>6401</v>
      </c>
      <c r="B4360" t="s">
        <v>373</v>
      </c>
      <c r="C4360" t="s">
        <v>233</v>
      </c>
      <c r="D4360" t="s">
        <v>92</v>
      </c>
      <c r="E4360" t="s">
        <v>72</v>
      </c>
      <c r="F4360">
        <f>MONTH(Table1[[#This Row],[incident_datetime]])</f>
        <v>1</v>
      </c>
      <c r="G4360">
        <f>YEAR(Table1[[#This Row],[incident_datetime]])</f>
        <v>2020</v>
      </c>
      <c r="H4360" s="1">
        <v>43840.745983796296</v>
      </c>
      <c r="I4360" t="s">
        <v>24</v>
      </c>
      <c r="J4360" t="s">
        <v>2718</v>
      </c>
      <c r="K4360">
        <v>68</v>
      </c>
      <c r="L4360" t="s">
        <v>43</v>
      </c>
      <c r="M4360" t="s">
        <v>35</v>
      </c>
      <c r="N4360" t="s">
        <v>222</v>
      </c>
      <c r="O4360">
        <v>41</v>
      </c>
      <c r="P4360" t="s">
        <v>59</v>
      </c>
      <c r="Q4360" t="s">
        <v>215</v>
      </c>
      <c r="R4360" t="s">
        <v>97</v>
      </c>
      <c r="S4360" t="s">
        <v>28</v>
      </c>
      <c r="T4360" t="s">
        <v>270</v>
      </c>
      <c r="U4360">
        <v>0</v>
      </c>
      <c r="V4360" s="4">
        <v>38281.81</v>
      </c>
      <c r="W4360" t="s">
        <v>103</v>
      </c>
      <c r="X4360" cm="1">
        <f t="array" ref="X4360">_xlfn.IFS(Table1[[#This Row],[severity]]="Critical", 4, Table1[[#This Row],[severity]]="High", 3, Table1[[#This Row],[severity]]="Medium", 2, TRUE, 1)</f>
        <v>3</v>
      </c>
      <c r="Y4360">
        <f t="shared" si="136"/>
        <v>17</v>
      </c>
      <c r="Z4360" t="str">
        <f t="shared" si="137"/>
        <v>Afternoon (12-17)</v>
      </c>
    </row>
    <row r="4361" spans="1:26" x14ac:dyDescent="0.3">
      <c r="A4361" t="s">
        <v>6402</v>
      </c>
      <c r="B4361" t="s">
        <v>242</v>
      </c>
      <c r="C4361" t="s">
        <v>180</v>
      </c>
      <c r="D4361" t="s">
        <v>65</v>
      </c>
      <c r="E4361" t="s">
        <v>186</v>
      </c>
      <c r="F4361">
        <f>MONTH(Table1[[#This Row],[incident_datetime]])</f>
        <v>1</v>
      </c>
      <c r="G4361">
        <f>YEAR(Table1[[#This Row],[incident_datetime]])</f>
        <v>2024</v>
      </c>
      <c r="H4361" s="1">
        <v>45308.124918981484</v>
      </c>
      <c r="I4361" t="s">
        <v>118</v>
      </c>
      <c r="J4361" t="s">
        <v>7102</v>
      </c>
      <c r="K4361">
        <v>52</v>
      </c>
      <c r="L4361" t="s">
        <v>43</v>
      </c>
      <c r="M4361" t="s">
        <v>35</v>
      </c>
      <c r="N4361" t="s">
        <v>1178</v>
      </c>
      <c r="O4361">
        <v>63</v>
      </c>
      <c r="P4361" t="s">
        <v>59</v>
      </c>
      <c r="Q4361" t="s">
        <v>27</v>
      </c>
      <c r="R4361" t="s">
        <v>109</v>
      </c>
      <c r="S4361" t="s">
        <v>132</v>
      </c>
      <c r="T4361" t="s">
        <v>29</v>
      </c>
      <c r="U4361">
        <v>0</v>
      </c>
      <c r="V4361">
        <v>0</v>
      </c>
      <c r="W4361" t="s">
        <v>103</v>
      </c>
      <c r="X4361" cm="1">
        <f t="array" ref="X4361">_xlfn.IFS(Table1[[#This Row],[severity]]="Critical", 4, Table1[[#This Row],[severity]]="High", 3, Table1[[#This Row],[severity]]="Medium", 2, TRUE, 1)</f>
        <v>4</v>
      </c>
      <c r="Y4361">
        <f t="shared" si="136"/>
        <v>2</v>
      </c>
      <c r="Z4361" t="str">
        <f t="shared" si="137"/>
        <v>Night (00-05)</v>
      </c>
    </row>
    <row r="4362" spans="1:26" x14ac:dyDescent="0.3">
      <c r="A4362" t="s">
        <v>6403</v>
      </c>
      <c r="B4362" t="s">
        <v>338</v>
      </c>
      <c r="C4362" t="s">
        <v>258</v>
      </c>
      <c r="D4362" t="s">
        <v>65</v>
      </c>
      <c r="E4362" t="s">
        <v>78</v>
      </c>
      <c r="F4362">
        <f>MONTH(Table1[[#This Row],[incident_datetime]])</f>
        <v>3</v>
      </c>
      <c r="G4362">
        <f>YEAR(Table1[[#This Row],[incident_datetime]])</f>
        <v>2019</v>
      </c>
      <c r="H4362" s="1">
        <v>43533.5622337963</v>
      </c>
      <c r="I4362" t="s">
        <v>1212</v>
      </c>
      <c r="J4362" t="s">
        <v>290</v>
      </c>
      <c r="K4362">
        <v>27</v>
      </c>
      <c r="L4362" t="s">
        <v>59</v>
      </c>
      <c r="M4362" t="s">
        <v>85</v>
      </c>
      <c r="N4362" t="s">
        <v>1808</v>
      </c>
      <c r="O4362">
        <v>23</v>
      </c>
      <c r="P4362" t="s">
        <v>43</v>
      </c>
      <c r="Q4362" t="s">
        <v>60</v>
      </c>
      <c r="R4362" t="s">
        <v>139</v>
      </c>
      <c r="S4362" t="s">
        <v>61</v>
      </c>
      <c r="T4362" t="s">
        <v>155</v>
      </c>
      <c r="U4362">
        <v>0</v>
      </c>
      <c r="V4362" s="4">
        <v>15293.28</v>
      </c>
      <c r="W4362" t="s">
        <v>110</v>
      </c>
      <c r="X4362" cm="1">
        <f t="array" ref="X4362">_xlfn.IFS(Table1[[#This Row],[severity]]="Critical", 4, Table1[[#This Row],[severity]]="High", 3, Table1[[#This Row],[severity]]="Medium", 2, TRUE, 1)</f>
        <v>2</v>
      </c>
      <c r="Y4362">
        <f t="shared" si="136"/>
        <v>13</v>
      </c>
      <c r="Z4362" t="str">
        <f t="shared" si="137"/>
        <v>Afternoon (12-17)</v>
      </c>
    </row>
    <row r="4363" spans="1:26" x14ac:dyDescent="0.3">
      <c r="A4363" t="s">
        <v>6404</v>
      </c>
      <c r="B4363" t="s">
        <v>523</v>
      </c>
      <c r="C4363" t="s">
        <v>135</v>
      </c>
      <c r="D4363" t="s">
        <v>92</v>
      </c>
      <c r="E4363" t="s">
        <v>23</v>
      </c>
      <c r="F4363">
        <f>MONTH(Table1[[#This Row],[incident_datetime]])</f>
        <v>8</v>
      </c>
      <c r="G4363">
        <f>YEAR(Table1[[#This Row],[incident_datetime]])</f>
        <v>2023</v>
      </c>
      <c r="H4363" s="1">
        <v>45160.829594907409</v>
      </c>
      <c r="I4363" t="s">
        <v>939</v>
      </c>
      <c r="J4363" t="s">
        <v>687</v>
      </c>
      <c r="K4363">
        <v>53</v>
      </c>
      <c r="L4363" t="s">
        <v>59</v>
      </c>
      <c r="M4363" t="s">
        <v>107</v>
      </c>
      <c r="O4363">
        <v>56</v>
      </c>
      <c r="P4363" t="s">
        <v>59</v>
      </c>
      <c r="Q4363" t="s">
        <v>45</v>
      </c>
      <c r="R4363" t="s">
        <v>109</v>
      </c>
      <c r="S4363" t="s">
        <v>61</v>
      </c>
      <c r="T4363" t="s">
        <v>155</v>
      </c>
      <c r="U4363">
        <v>5</v>
      </c>
      <c r="V4363" s="4">
        <v>9946.7999999999993</v>
      </c>
      <c r="W4363" t="s">
        <v>110</v>
      </c>
      <c r="X4363" cm="1">
        <f t="array" ref="X4363">_xlfn.IFS(Table1[[#This Row],[severity]]="Critical", 4, Table1[[#This Row],[severity]]="High", 3, Table1[[#This Row],[severity]]="Medium", 2, TRUE, 1)</f>
        <v>4</v>
      </c>
      <c r="Y4363">
        <f t="shared" si="136"/>
        <v>19</v>
      </c>
      <c r="Z4363" t="str">
        <f t="shared" si="137"/>
        <v>Evening (18-23)</v>
      </c>
    </row>
    <row r="4364" spans="1:26" x14ac:dyDescent="0.3">
      <c r="A4364" t="s">
        <v>6405</v>
      </c>
      <c r="B4364" t="s">
        <v>539</v>
      </c>
      <c r="C4364" t="s">
        <v>185</v>
      </c>
      <c r="D4364" t="s">
        <v>92</v>
      </c>
      <c r="E4364" t="s">
        <v>93</v>
      </c>
      <c r="F4364">
        <f>MONTH(Table1[[#This Row],[incident_datetime]])</f>
        <v>2</v>
      </c>
      <c r="G4364">
        <f>YEAR(Table1[[#This Row],[incident_datetime]])</f>
        <v>2023</v>
      </c>
      <c r="H4364" s="1">
        <v>44980.982951388891</v>
      </c>
      <c r="I4364" t="s">
        <v>501</v>
      </c>
      <c r="J4364" t="s">
        <v>68</v>
      </c>
      <c r="K4364">
        <v>75</v>
      </c>
      <c r="L4364" t="s">
        <v>34</v>
      </c>
      <c r="M4364" t="s">
        <v>35</v>
      </c>
      <c r="N4364" t="s">
        <v>1581</v>
      </c>
      <c r="O4364">
        <v>21</v>
      </c>
      <c r="P4364" t="s">
        <v>43</v>
      </c>
      <c r="Q4364" t="s">
        <v>215</v>
      </c>
      <c r="R4364" t="s">
        <v>139</v>
      </c>
      <c r="S4364" t="s">
        <v>61</v>
      </c>
      <c r="T4364" t="s">
        <v>270</v>
      </c>
      <c r="U4364">
        <v>4</v>
      </c>
      <c r="V4364" s="4">
        <v>8804.65</v>
      </c>
      <c r="W4364" t="s">
        <v>103</v>
      </c>
      <c r="X4364" cm="1">
        <f t="array" ref="X4364">_xlfn.IFS(Table1[[#This Row],[severity]]="Critical", 4, Table1[[#This Row],[severity]]="High", 3, Table1[[#This Row],[severity]]="Medium", 2, TRUE, 1)</f>
        <v>2</v>
      </c>
      <c r="Y4364">
        <f t="shared" si="136"/>
        <v>23</v>
      </c>
      <c r="Z4364" t="str">
        <f t="shared" si="137"/>
        <v>Evening (18-23)</v>
      </c>
    </row>
    <row r="4365" spans="1:26" x14ac:dyDescent="0.3">
      <c r="A4365" t="s">
        <v>6406</v>
      </c>
      <c r="B4365" t="s">
        <v>1173</v>
      </c>
      <c r="C4365" t="s">
        <v>135</v>
      </c>
      <c r="D4365" t="s">
        <v>100</v>
      </c>
      <c r="E4365" t="s">
        <v>31</v>
      </c>
      <c r="F4365">
        <f>MONTH(Table1[[#This Row],[incident_datetime]])</f>
        <v>4</v>
      </c>
      <c r="G4365">
        <f>YEAR(Table1[[#This Row],[incident_datetime]])</f>
        <v>2024</v>
      </c>
      <c r="H4365" s="1">
        <v>45399.190821759257</v>
      </c>
      <c r="I4365" t="s">
        <v>347</v>
      </c>
      <c r="J4365" t="s">
        <v>1834</v>
      </c>
      <c r="K4365">
        <v>44</v>
      </c>
      <c r="L4365" t="s">
        <v>34</v>
      </c>
      <c r="M4365" t="s">
        <v>35</v>
      </c>
      <c r="N4365" t="s">
        <v>2042</v>
      </c>
      <c r="O4365">
        <v>56</v>
      </c>
      <c r="P4365" t="s">
        <v>59</v>
      </c>
      <c r="Q4365" t="s">
        <v>27</v>
      </c>
      <c r="R4365" t="s">
        <v>109</v>
      </c>
      <c r="S4365" t="s">
        <v>98</v>
      </c>
      <c r="T4365" t="s">
        <v>29</v>
      </c>
      <c r="U4365">
        <v>5</v>
      </c>
      <c r="V4365" s="4">
        <v>13271.92</v>
      </c>
      <c r="W4365" t="s">
        <v>103</v>
      </c>
      <c r="X4365" cm="1">
        <f t="array" ref="X4365">_xlfn.IFS(Table1[[#This Row],[severity]]="Critical", 4, Table1[[#This Row],[severity]]="High", 3, Table1[[#This Row],[severity]]="Medium", 2, TRUE, 1)</f>
        <v>4</v>
      </c>
      <c r="Y4365">
        <f t="shared" si="136"/>
        <v>4</v>
      </c>
      <c r="Z4365" t="str">
        <f t="shared" si="137"/>
        <v>Night (00-05)</v>
      </c>
    </row>
    <row r="4366" spans="1:26" x14ac:dyDescent="0.3">
      <c r="A4366" t="s">
        <v>6407</v>
      </c>
      <c r="B4366" t="s">
        <v>242</v>
      </c>
      <c r="C4366" t="s">
        <v>135</v>
      </c>
      <c r="D4366" t="s">
        <v>92</v>
      </c>
      <c r="E4366" t="s">
        <v>78</v>
      </c>
      <c r="F4366">
        <f ca="1">MONTH(Table1[[#This Row],[incident_datetime]])</f>
        <v>8</v>
      </c>
      <c r="G4366">
        <f ca="1">YEAR(Table1[[#This Row],[incident_datetime]])</f>
        <v>2026</v>
      </c>
      <c r="H4366" s="2">
        <f ca="1">TODAY()</f>
        <v>46250</v>
      </c>
      <c r="I4366" t="s">
        <v>264</v>
      </c>
      <c r="J4366" t="s">
        <v>2884</v>
      </c>
      <c r="K4366">
        <v>54</v>
      </c>
      <c r="L4366" t="s">
        <v>43</v>
      </c>
      <c r="M4366" t="s">
        <v>35</v>
      </c>
      <c r="N4366" t="s">
        <v>2690</v>
      </c>
      <c r="O4366">
        <v>76</v>
      </c>
      <c r="P4366" t="s">
        <v>59</v>
      </c>
      <c r="Q4366" t="s">
        <v>27</v>
      </c>
      <c r="R4366" t="s">
        <v>139</v>
      </c>
      <c r="S4366" t="s">
        <v>28</v>
      </c>
      <c r="T4366" t="s">
        <v>29</v>
      </c>
      <c r="U4366">
        <v>1</v>
      </c>
      <c r="V4366" s="4">
        <v>35521.86</v>
      </c>
      <c r="W4366" t="s">
        <v>103</v>
      </c>
      <c r="X4366" cm="1">
        <f t="array" ref="X4366">_xlfn.IFS(Table1[[#This Row],[severity]]="Critical", 4, Table1[[#This Row],[severity]]="High", 3, Table1[[#This Row],[severity]]="Medium", 2, TRUE, 1)</f>
        <v>2</v>
      </c>
      <c r="Y4366">
        <f t="shared" ca="1" si="136"/>
        <v>0</v>
      </c>
      <c r="Z4366" t="str">
        <f t="shared" ca="1" si="137"/>
        <v>Night (00-05)</v>
      </c>
    </row>
    <row r="4367" spans="1:26" x14ac:dyDescent="0.3">
      <c r="A4367" t="s">
        <v>6408</v>
      </c>
      <c r="B4367" t="s">
        <v>935</v>
      </c>
      <c r="C4367" t="s">
        <v>220</v>
      </c>
      <c r="D4367" t="s">
        <v>48</v>
      </c>
      <c r="E4367" t="s">
        <v>186</v>
      </c>
      <c r="F4367">
        <f ca="1">MONTH(Table1[[#This Row],[incident_datetime]])</f>
        <v>8</v>
      </c>
      <c r="G4367">
        <f ca="1">YEAR(Table1[[#This Row],[incident_datetime]])</f>
        <v>2026</v>
      </c>
      <c r="H4367" s="2">
        <f ca="1">TODAY()</f>
        <v>46250</v>
      </c>
      <c r="I4367" t="s">
        <v>278</v>
      </c>
      <c r="J4367" t="s">
        <v>2417</v>
      </c>
      <c r="K4367">
        <v>70</v>
      </c>
      <c r="L4367" t="s">
        <v>43</v>
      </c>
      <c r="M4367" t="s">
        <v>34</v>
      </c>
      <c r="N4367" t="s">
        <v>798</v>
      </c>
      <c r="O4367">
        <v>11</v>
      </c>
      <c r="P4367" t="s">
        <v>59</v>
      </c>
      <c r="Q4367" t="s">
        <v>27</v>
      </c>
      <c r="R4367" t="s">
        <v>52</v>
      </c>
      <c r="S4367" t="s">
        <v>132</v>
      </c>
      <c r="T4367" t="s">
        <v>155</v>
      </c>
      <c r="U4367">
        <v>0</v>
      </c>
      <c r="V4367" s="4">
        <v>41286.33</v>
      </c>
      <c r="W4367" t="s">
        <v>103</v>
      </c>
      <c r="X4367" cm="1">
        <f t="array" ref="X4367">_xlfn.IFS(Table1[[#This Row],[severity]]="Critical", 4, Table1[[#This Row],[severity]]="High", 3, Table1[[#This Row],[severity]]="Medium", 2, TRUE, 1)</f>
        <v>1</v>
      </c>
      <c r="Y4367">
        <f t="shared" ca="1" si="136"/>
        <v>0</v>
      </c>
      <c r="Z4367" t="str">
        <f t="shared" ca="1" si="137"/>
        <v>Night (00-05)</v>
      </c>
    </row>
    <row r="4368" spans="1:26" x14ac:dyDescent="0.3">
      <c r="A4368" t="s">
        <v>6409</v>
      </c>
      <c r="B4368" t="s">
        <v>165</v>
      </c>
      <c r="C4368" t="s">
        <v>180</v>
      </c>
      <c r="D4368" t="s">
        <v>38</v>
      </c>
      <c r="E4368" t="s">
        <v>55</v>
      </c>
      <c r="F4368">
        <f>MONTH(Table1[[#This Row],[incident_datetime]])</f>
        <v>6</v>
      </c>
      <c r="G4368">
        <f>YEAR(Table1[[#This Row],[incident_datetime]])</f>
        <v>2024</v>
      </c>
      <c r="H4368" s="1">
        <v>45464.300023148149</v>
      </c>
      <c r="I4368" t="s">
        <v>355</v>
      </c>
      <c r="J4368" t="s">
        <v>1051</v>
      </c>
      <c r="K4368">
        <v>57</v>
      </c>
      <c r="L4368" t="s">
        <v>43</v>
      </c>
      <c r="M4368" t="s">
        <v>85</v>
      </c>
      <c r="N4368" t="s">
        <v>1001</v>
      </c>
      <c r="O4368">
        <v>83</v>
      </c>
      <c r="P4368" t="s">
        <v>59</v>
      </c>
      <c r="Q4368" t="s">
        <v>116</v>
      </c>
      <c r="R4368" t="s">
        <v>139</v>
      </c>
      <c r="S4368" t="s">
        <v>61</v>
      </c>
      <c r="T4368" t="s">
        <v>155</v>
      </c>
      <c r="U4368">
        <v>1</v>
      </c>
      <c r="V4368">
        <v>0</v>
      </c>
      <c r="W4368" t="s">
        <v>110</v>
      </c>
      <c r="X4368" cm="1">
        <f t="array" ref="X4368">_xlfn.IFS(Table1[[#This Row],[severity]]="Critical", 4, Table1[[#This Row],[severity]]="High", 3, Table1[[#This Row],[severity]]="Medium", 2, TRUE, 1)</f>
        <v>2</v>
      </c>
      <c r="Y4368">
        <f t="shared" si="136"/>
        <v>7</v>
      </c>
      <c r="Z4368" t="str">
        <f t="shared" si="137"/>
        <v>Morning (06-11)</v>
      </c>
    </row>
    <row r="4369" spans="1:26" x14ac:dyDescent="0.3">
      <c r="A4369" t="s">
        <v>6410</v>
      </c>
      <c r="B4369" t="s">
        <v>250</v>
      </c>
      <c r="C4369" t="s">
        <v>686</v>
      </c>
      <c r="D4369" t="s">
        <v>92</v>
      </c>
      <c r="E4369" t="s">
        <v>112</v>
      </c>
      <c r="F4369">
        <f>MONTH(Table1[[#This Row],[incident_datetime]])</f>
        <v>12</v>
      </c>
      <c r="G4369">
        <f>YEAR(Table1[[#This Row],[incident_datetime]])</f>
        <v>2021</v>
      </c>
      <c r="H4369" s="1">
        <v>44537.268148148149</v>
      </c>
      <c r="I4369" t="s">
        <v>832</v>
      </c>
      <c r="J4369" t="s">
        <v>1767</v>
      </c>
      <c r="K4369">
        <v>64</v>
      </c>
      <c r="L4369" t="s">
        <v>59</v>
      </c>
      <c r="M4369" t="s">
        <v>34</v>
      </c>
      <c r="N4369" t="s">
        <v>1141</v>
      </c>
      <c r="O4369">
        <v>67</v>
      </c>
      <c r="P4369" t="s">
        <v>43</v>
      </c>
      <c r="Q4369" t="s">
        <v>70</v>
      </c>
      <c r="R4369" t="s">
        <v>139</v>
      </c>
      <c r="S4369" t="s">
        <v>28</v>
      </c>
      <c r="T4369" t="s">
        <v>270</v>
      </c>
      <c r="U4369">
        <v>5</v>
      </c>
      <c r="V4369" s="4">
        <v>12144.11</v>
      </c>
      <c r="W4369" t="s">
        <v>103</v>
      </c>
      <c r="X4369" cm="1">
        <f t="array" ref="X4369">_xlfn.IFS(Table1[[#This Row],[severity]]="Critical", 4, Table1[[#This Row],[severity]]="High", 3, Table1[[#This Row],[severity]]="Medium", 2, TRUE, 1)</f>
        <v>2</v>
      </c>
      <c r="Y4369">
        <f t="shared" si="136"/>
        <v>6</v>
      </c>
      <c r="Z4369" t="str">
        <f t="shared" si="137"/>
        <v>Morning (06-11)</v>
      </c>
    </row>
    <row r="4370" spans="1:26" x14ac:dyDescent="0.3">
      <c r="A4370" t="s">
        <v>6411</v>
      </c>
      <c r="B4370" t="s">
        <v>935</v>
      </c>
      <c r="C4370" t="s">
        <v>180</v>
      </c>
      <c r="D4370" t="s">
        <v>65</v>
      </c>
      <c r="E4370" t="s">
        <v>39</v>
      </c>
      <c r="F4370">
        <f>MONTH(Table1[[#This Row],[incident_datetime]])</f>
        <v>12</v>
      </c>
      <c r="G4370">
        <f>YEAR(Table1[[#This Row],[incident_datetime]])</f>
        <v>2020</v>
      </c>
      <c r="H4370" s="1">
        <v>44181.30028935185</v>
      </c>
      <c r="I4370" t="s">
        <v>993</v>
      </c>
      <c r="J4370" t="s">
        <v>2171</v>
      </c>
      <c r="K4370">
        <v>21</v>
      </c>
      <c r="L4370" t="s">
        <v>59</v>
      </c>
      <c r="M4370" t="s">
        <v>41</v>
      </c>
      <c r="N4370" t="s">
        <v>1368</v>
      </c>
      <c r="O4370">
        <v>25</v>
      </c>
      <c r="P4370" t="s">
        <v>59</v>
      </c>
      <c r="Q4370" t="s">
        <v>27</v>
      </c>
      <c r="R4370" t="s">
        <v>139</v>
      </c>
      <c r="S4370" t="s">
        <v>132</v>
      </c>
      <c r="T4370" t="s">
        <v>155</v>
      </c>
      <c r="U4370">
        <v>2</v>
      </c>
      <c r="V4370" s="4">
        <v>10515.12</v>
      </c>
      <c r="W4370" t="s">
        <v>110</v>
      </c>
      <c r="X4370" cm="1">
        <f t="array" ref="X4370">_xlfn.IFS(Table1[[#This Row],[severity]]="Critical", 4, Table1[[#This Row],[severity]]="High", 3, Table1[[#This Row],[severity]]="Medium", 2, TRUE, 1)</f>
        <v>2</v>
      </c>
      <c r="Y4370">
        <f t="shared" si="136"/>
        <v>7</v>
      </c>
      <c r="Z4370" t="str">
        <f t="shared" si="137"/>
        <v>Morning (06-11)</v>
      </c>
    </row>
    <row r="4371" spans="1:26" x14ac:dyDescent="0.3">
      <c r="A4371" t="s">
        <v>6412</v>
      </c>
      <c r="B4371" t="s">
        <v>141</v>
      </c>
      <c r="C4371" t="s">
        <v>686</v>
      </c>
      <c r="D4371" t="s">
        <v>48</v>
      </c>
      <c r="E4371" t="s">
        <v>112</v>
      </c>
      <c r="F4371">
        <f>MONTH(Table1[[#This Row],[incident_datetime]])</f>
        <v>4</v>
      </c>
      <c r="G4371">
        <f>YEAR(Table1[[#This Row],[incident_datetime]])</f>
        <v>2019</v>
      </c>
      <c r="H4371" s="2">
        <v>43565</v>
      </c>
      <c r="I4371" t="s">
        <v>298</v>
      </c>
      <c r="J4371" t="s">
        <v>1956</v>
      </c>
      <c r="K4371">
        <v>31</v>
      </c>
      <c r="L4371" t="s">
        <v>59</v>
      </c>
      <c r="M4371" t="s">
        <v>41</v>
      </c>
      <c r="N4371" t="s">
        <v>1452</v>
      </c>
      <c r="O4371">
        <v>56</v>
      </c>
      <c r="P4371" t="s">
        <v>59</v>
      </c>
      <c r="Q4371" t="s">
        <v>60</v>
      </c>
      <c r="R4371" t="s">
        <v>52</v>
      </c>
      <c r="S4371" t="s">
        <v>61</v>
      </c>
      <c r="T4371" t="s">
        <v>62</v>
      </c>
      <c r="U4371">
        <v>2</v>
      </c>
      <c r="V4371" s="4">
        <v>39025.94</v>
      </c>
      <c r="W4371" t="s">
        <v>103</v>
      </c>
      <c r="X4371" cm="1">
        <f t="array" ref="X4371">_xlfn.IFS(Table1[[#This Row],[severity]]="Critical", 4, Table1[[#This Row],[severity]]="High", 3, Table1[[#This Row],[severity]]="Medium", 2, TRUE, 1)</f>
        <v>1</v>
      </c>
      <c r="Y4371">
        <f t="shared" si="136"/>
        <v>0</v>
      </c>
      <c r="Z4371" t="str">
        <f t="shared" si="137"/>
        <v>Night (00-05)</v>
      </c>
    </row>
    <row r="4372" spans="1:26" x14ac:dyDescent="0.3">
      <c r="A4372" t="s">
        <v>6413</v>
      </c>
      <c r="B4372" t="s">
        <v>126</v>
      </c>
      <c r="C4372" t="s">
        <v>220</v>
      </c>
      <c r="D4372" t="s">
        <v>100</v>
      </c>
      <c r="E4372" t="s">
        <v>112</v>
      </c>
      <c r="F4372">
        <f>MONTH(Table1[[#This Row],[incident_datetime]])</f>
        <v>8</v>
      </c>
      <c r="G4372">
        <f>YEAR(Table1[[#This Row],[incident_datetime]])</f>
        <v>2024</v>
      </c>
      <c r="H4372" s="1">
        <v>45511.843182870369</v>
      </c>
      <c r="I4372" t="s">
        <v>24</v>
      </c>
      <c r="J4372" t="s">
        <v>1168</v>
      </c>
      <c r="K4372">
        <v>71</v>
      </c>
      <c r="L4372" t="s">
        <v>43</v>
      </c>
      <c r="M4372" t="s">
        <v>35</v>
      </c>
      <c r="N4372" t="s">
        <v>1871</v>
      </c>
      <c r="O4372">
        <v>71</v>
      </c>
      <c r="P4372" t="s">
        <v>59</v>
      </c>
      <c r="Q4372" t="s">
        <v>27</v>
      </c>
      <c r="R4372" t="s">
        <v>139</v>
      </c>
      <c r="S4372" t="s">
        <v>132</v>
      </c>
      <c r="T4372" t="s">
        <v>270</v>
      </c>
      <c r="U4372">
        <v>5</v>
      </c>
      <c r="V4372" s="4">
        <v>26471.18</v>
      </c>
      <c r="W4372" t="s">
        <v>103</v>
      </c>
      <c r="X4372" cm="1">
        <f t="array" ref="X4372">_xlfn.IFS(Table1[[#This Row],[severity]]="Critical", 4, Table1[[#This Row],[severity]]="High", 3, Table1[[#This Row],[severity]]="Medium", 2, TRUE, 1)</f>
        <v>2</v>
      </c>
      <c r="Y4372">
        <f t="shared" si="136"/>
        <v>20</v>
      </c>
      <c r="Z4372" t="str">
        <f t="shared" si="137"/>
        <v>Evening (18-23)</v>
      </c>
    </row>
    <row r="4373" spans="1:26" x14ac:dyDescent="0.3">
      <c r="A4373" t="s">
        <v>6414</v>
      </c>
      <c r="B4373" t="s">
        <v>267</v>
      </c>
      <c r="C4373" t="s">
        <v>258</v>
      </c>
      <c r="D4373" t="s">
        <v>48</v>
      </c>
      <c r="E4373" t="s">
        <v>55</v>
      </c>
      <c r="F4373">
        <f>MONTH(Table1[[#This Row],[incident_datetime]])</f>
        <v>9</v>
      </c>
      <c r="G4373">
        <f>YEAR(Table1[[#This Row],[incident_datetime]])</f>
        <v>2020</v>
      </c>
      <c r="H4373" s="1">
        <v>44100.125416666669</v>
      </c>
      <c r="I4373" t="s">
        <v>127</v>
      </c>
      <c r="J4373" t="s">
        <v>1000</v>
      </c>
      <c r="K4373">
        <v>52</v>
      </c>
      <c r="L4373" t="s">
        <v>43</v>
      </c>
      <c r="M4373" t="s">
        <v>34</v>
      </c>
      <c r="N4373" t="s">
        <v>547</v>
      </c>
      <c r="O4373">
        <v>21</v>
      </c>
      <c r="P4373" t="s">
        <v>59</v>
      </c>
      <c r="Q4373" t="s">
        <v>215</v>
      </c>
      <c r="R4373" t="s">
        <v>97</v>
      </c>
      <c r="S4373" t="s">
        <v>132</v>
      </c>
      <c r="T4373" t="s">
        <v>155</v>
      </c>
      <c r="U4373">
        <v>5</v>
      </c>
      <c r="V4373" s="4">
        <v>17523.740000000002</v>
      </c>
      <c r="W4373" t="s">
        <v>110</v>
      </c>
      <c r="X4373" cm="1">
        <f t="array" ref="X4373">_xlfn.IFS(Table1[[#This Row],[severity]]="Critical", 4, Table1[[#This Row],[severity]]="High", 3, Table1[[#This Row],[severity]]="Medium", 2, TRUE, 1)</f>
        <v>3</v>
      </c>
      <c r="Y4373">
        <f t="shared" si="136"/>
        <v>3</v>
      </c>
      <c r="Z4373" t="str">
        <f t="shared" si="137"/>
        <v>Night (00-05)</v>
      </c>
    </row>
    <row r="4374" spans="1:26" x14ac:dyDescent="0.3">
      <c r="A4374" t="s">
        <v>6415</v>
      </c>
      <c r="B4374" t="s">
        <v>141</v>
      </c>
      <c r="C4374" t="s">
        <v>135</v>
      </c>
      <c r="D4374" t="s">
        <v>38</v>
      </c>
      <c r="E4374" t="s">
        <v>72</v>
      </c>
      <c r="F4374">
        <f>MONTH(Table1[[#This Row],[incident_datetime]])</f>
        <v>10</v>
      </c>
      <c r="G4374">
        <f>YEAR(Table1[[#This Row],[incident_datetime]])</f>
        <v>2020</v>
      </c>
      <c r="H4374" s="1">
        <v>44121.993125000001</v>
      </c>
      <c r="I4374" t="s">
        <v>609</v>
      </c>
      <c r="J4374" t="s">
        <v>7102</v>
      </c>
      <c r="K4374">
        <v>52</v>
      </c>
      <c r="L4374" t="s">
        <v>43</v>
      </c>
      <c r="M4374" t="s">
        <v>35</v>
      </c>
      <c r="N4374" t="s">
        <v>1259</v>
      </c>
      <c r="O4374">
        <v>34</v>
      </c>
      <c r="P4374" t="s">
        <v>43</v>
      </c>
      <c r="Q4374" t="s">
        <v>27</v>
      </c>
      <c r="R4374" t="s">
        <v>139</v>
      </c>
      <c r="S4374" t="s">
        <v>61</v>
      </c>
      <c r="T4374" t="s">
        <v>155</v>
      </c>
      <c r="U4374">
        <v>1</v>
      </c>
      <c r="V4374" s="4">
        <v>35330.620000000003</v>
      </c>
      <c r="W4374" t="s">
        <v>103</v>
      </c>
      <c r="X4374" cm="1">
        <f t="array" ref="X4374">_xlfn.IFS(Table1[[#This Row],[severity]]="Critical", 4, Table1[[#This Row],[severity]]="High", 3, Table1[[#This Row],[severity]]="Medium", 2, TRUE, 1)</f>
        <v>2</v>
      </c>
      <c r="Y4374">
        <f t="shared" si="136"/>
        <v>23</v>
      </c>
      <c r="Z4374" t="str">
        <f t="shared" si="137"/>
        <v>Evening (18-23)</v>
      </c>
    </row>
    <row r="4375" spans="1:26" x14ac:dyDescent="0.3">
      <c r="A4375" t="s">
        <v>6416</v>
      </c>
      <c r="B4375" t="s">
        <v>507</v>
      </c>
      <c r="C4375" t="s">
        <v>562</v>
      </c>
      <c r="D4375" t="s">
        <v>22</v>
      </c>
      <c r="E4375" t="s">
        <v>39</v>
      </c>
      <c r="F4375">
        <f>MONTH(Table1[[#This Row],[incident_datetime]])</f>
        <v>7</v>
      </c>
      <c r="G4375">
        <f>YEAR(Table1[[#This Row],[incident_datetime]])</f>
        <v>2021</v>
      </c>
      <c r="H4375" s="1">
        <v>44408.337141203701</v>
      </c>
      <c r="I4375" t="s">
        <v>377</v>
      </c>
      <c r="J4375" t="s">
        <v>2244</v>
      </c>
      <c r="K4375">
        <v>40</v>
      </c>
      <c r="L4375" t="s">
        <v>59</v>
      </c>
      <c r="M4375" t="s">
        <v>35</v>
      </c>
      <c r="N4375" t="s">
        <v>1268</v>
      </c>
      <c r="O4375">
        <v>80</v>
      </c>
      <c r="P4375" t="s">
        <v>59</v>
      </c>
      <c r="Q4375" t="s">
        <v>116</v>
      </c>
      <c r="R4375" t="s">
        <v>109</v>
      </c>
      <c r="S4375" t="s">
        <v>61</v>
      </c>
      <c r="T4375" t="s">
        <v>270</v>
      </c>
      <c r="U4375">
        <v>2</v>
      </c>
      <c r="V4375" s="4">
        <v>24599.89</v>
      </c>
      <c r="W4375" t="s">
        <v>103</v>
      </c>
      <c r="X4375" cm="1">
        <f t="array" ref="X4375">_xlfn.IFS(Table1[[#This Row],[severity]]="Critical", 4, Table1[[#This Row],[severity]]="High", 3, Table1[[#This Row],[severity]]="Medium", 2, TRUE, 1)</f>
        <v>4</v>
      </c>
      <c r="Y4375">
        <f t="shared" si="136"/>
        <v>8</v>
      </c>
      <c r="Z4375" t="str">
        <f t="shared" si="137"/>
        <v>Morning (06-11)</v>
      </c>
    </row>
    <row r="4376" spans="1:26" x14ac:dyDescent="0.3">
      <c r="A4376" t="s">
        <v>6417</v>
      </c>
      <c r="B4376" t="s">
        <v>47</v>
      </c>
      <c r="C4376" t="s">
        <v>220</v>
      </c>
      <c r="D4376" t="s">
        <v>65</v>
      </c>
      <c r="E4376" t="s">
        <v>66</v>
      </c>
      <c r="F4376">
        <f>MONTH(Table1[[#This Row],[incident_datetime]])</f>
        <v>9</v>
      </c>
      <c r="G4376">
        <f>YEAR(Table1[[#This Row],[incident_datetime]])</f>
        <v>2022</v>
      </c>
      <c r="H4376" s="1">
        <v>44834.972592592596</v>
      </c>
      <c r="I4376" t="s">
        <v>664</v>
      </c>
      <c r="J4376" t="s">
        <v>7102</v>
      </c>
      <c r="K4376">
        <v>52</v>
      </c>
      <c r="L4376" t="s">
        <v>43</v>
      </c>
      <c r="M4376" t="s">
        <v>35</v>
      </c>
      <c r="N4376" t="s">
        <v>4343</v>
      </c>
      <c r="O4376">
        <v>73</v>
      </c>
      <c r="P4376" t="s">
        <v>59</v>
      </c>
      <c r="Q4376" t="s">
        <v>45</v>
      </c>
      <c r="R4376" t="s">
        <v>109</v>
      </c>
      <c r="S4376" t="s">
        <v>61</v>
      </c>
      <c r="T4376" t="s">
        <v>62</v>
      </c>
      <c r="U4376">
        <v>1</v>
      </c>
      <c r="V4376" s="4">
        <v>37420.19</v>
      </c>
      <c r="W4376" t="s">
        <v>110</v>
      </c>
      <c r="X4376" cm="1">
        <f t="array" ref="X4376">_xlfn.IFS(Table1[[#This Row],[severity]]="Critical", 4, Table1[[#This Row],[severity]]="High", 3, Table1[[#This Row],[severity]]="Medium", 2, TRUE, 1)</f>
        <v>4</v>
      </c>
      <c r="Y4376">
        <f t="shared" si="136"/>
        <v>23</v>
      </c>
      <c r="Z4376" t="str">
        <f t="shared" si="137"/>
        <v>Evening (18-23)</v>
      </c>
    </row>
    <row r="4377" spans="1:26" x14ac:dyDescent="0.3">
      <c r="A4377" t="s">
        <v>6418</v>
      </c>
      <c r="B4377" t="s">
        <v>598</v>
      </c>
      <c r="C4377" t="s">
        <v>135</v>
      </c>
      <c r="D4377" t="s">
        <v>65</v>
      </c>
      <c r="E4377" t="s">
        <v>55</v>
      </c>
      <c r="F4377">
        <f>MONTH(Table1[[#This Row],[incident_datetime]])</f>
        <v>5</v>
      </c>
      <c r="G4377">
        <f>YEAR(Table1[[#This Row],[incident_datetime]])</f>
        <v>2020</v>
      </c>
      <c r="H4377" s="1">
        <v>43975.442488425928</v>
      </c>
      <c r="I4377" t="s">
        <v>247</v>
      </c>
      <c r="J4377" t="s">
        <v>619</v>
      </c>
      <c r="K4377">
        <v>18</v>
      </c>
      <c r="L4377" t="s">
        <v>59</v>
      </c>
      <c r="M4377" t="s">
        <v>85</v>
      </c>
      <c r="N4377" t="s">
        <v>2062</v>
      </c>
      <c r="O4377">
        <v>23</v>
      </c>
      <c r="P4377" t="s">
        <v>59</v>
      </c>
      <c r="Q4377" t="s">
        <v>27</v>
      </c>
      <c r="R4377" t="s">
        <v>52</v>
      </c>
      <c r="S4377" t="s">
        <v>28</v>
      </c>
      <c r="T4377" t="s">
        <v>62</v>
      </c>
      <c r="U4377">
        <v>2</v>
      </c>
      <c r="V4377" s="4">
        <v>6966.29</v>
      </c>
      <c r="W4377" t="s">
        <v>110</v>
      </c>
      <c r="X4377" cm="1">
        <f t="array" ref="X4377">_xlfn.IFS(Table1[[#This Row],[severity]]="Critical", 4, Table1[[#This Row],[severity]]="High", 3, Table1[[#This Row],[severity]]="Medium", 2, TRUE, 1)</f>
        <v>1</v>
      </c>
      <c r="Y4377">
        <f t="shared" si="136"/>
        <v>10</v>
      </c>
      <c r="Z4377" t="str">
        <f t="shared" si="137"/>
        <v>Morning (06-11)</v>
      </c>
    </row>
    <row r="4378" spans="1:26" x14ac:dyDescent="0.3">
      <c r="A4378" t="s">
        <v>6419</v>
      </c>
      <c r="B4378" t="s">
        <v>422</v>
      </c>
      <c r="C4378" t="s">
        <v>135</v>
      </c>
      <c r="D4378" t="s">
        <v>92</v>
      </c>
      <c r="E4378" t="s">
        <v>78</v>
      </c>
      <c r="F4378">
        <f>MONTH(Table1[[#This Row],[incident_datetime]])</f>
        <v>1</v>
      </c>
      <c r="G4378">
        <f>YEAR(Table1[[#This Row],[incident_datetime]])</f>
        <v>2022</v>
      </c>
      <c r="H4378" s="1">
        <v>44581.303206018521</v>
      </c>
      <c r="I4378" t="s">
        <v>118</v>
      </c>
      <c r="J4378" t="s">
        <v>679</v>
      </c>
      <c r="K4378">
        <v>23</v>
      </c>
      <c r="L4378" t="s">
        <v>43</v>
      </c>
      <c r="M4378" t="s">
        <v>85</v>
      </c>
      <c r="N4378" t="s">
        <v>1405</v>
      </c>
      <c r="O4378">
        <v>81</v>
      </c>
      <c r="P4378" t="s">
        <v>43</v>
      </c>
      <c r="Q4378" t="s">
        <v>27</v>
      </c>
      <c r="R4378" t="s">
        <v>139</v>
      </c>
      <c r="S4378" t="s">
        <v>98</v>
      </c>
      <c r="T4378" t="s">
        <v>62</v>
      </c>
      <c r="U4378">
        <v>1</v>
      </c>
      <c r="V4378" s="4">
        <v>21935</v>
      </c>
      <c r="W4378" t="s">
        <v>110</v>
      </c>
      <c r="X4378" cm="1">
        <f t="array" ref="X4378">_xlfn.IFS(Table1[[#This Row],[severity]]="Critical", 4, Table1[[#This Row],[severity]]="High", 3, Table1[[#This Row],[severity]]="Medium", 2, TRUE, 1)</f>
        <v>2</v>
      </c>
      <c r="Y4378">
        <f t="shared" si="136"/>
        <v>7</v>
      </c>
      <c r="Z4378" t="str">
        <f t="shared" si="137"/>
        <v>Morning (06-11)</v>
      </c>
    </row>
    <row r="4379" spans="1:26" x14ac:dyDescent="0.3">
      <c r="A4379" t="s">
        <v>6420</v>
      </c>
      <c r="B4379" t="s">
        <v>685</v>
      </c>
      <c r="C4379" t="s">
        <v>180</v>
      </c>
      <c r="D4379" t="s">
        <v>92</v>
      </c>
      <c r="E4379" t="s">
        <v>39</v>
      </c>
      <c r="F4379">
        <f>MONTH(Table1[[#This Row],[incident_datetime]])</f>
        <v>11</v>
      </c>
      <c r="G4379">
        <f>YEAR(Table1[[#This Row],[incident_datetime]])</f>
        <v>2022</v>
      </c>
      <c r="H4379" s="1">
        <v>44891.164085648146</v>
      </c>
      <c r="I4379" t="s">
        <v>412</v>
      </c>
      <c r="J4379" t="s">
        <v>5423</v>
      </c>
      <c r="K4379">
        <v>35</v>
      </c>
      <c r="L4379" t="s">
        <v>59</v>
      </c>
      <c r="M4379" t="s">
        <v>35</v>
      </c>
      <c r="N4379" t="s">
        <v>836</v>
      </c>
      <c r="O4379">
        <v>15</v>
      </c>
      <c r="P4379" t="s">
        <v>59</v>
      </c>
      <c r="Q4379" t="s">
        <v>27</v>
      </c>
      <c r="R4379" t="s">
        <v>52</v>
      </c>
      <c r="S4379" t="s">
        <v>132</v>
      </c>
      <c r="T4379" t="s">
        <v>155</v>
      </c>
      <c r="U4379">
        <v>3</v>
      </c>
      <c r="V4379" s="4">
        <v>38789.480000000003</v>
      </c>
      <c r="W4379" t="s">
        <v>103</v>
      </c>
      <c r="X4379" cm="1">
        <f t="array" ref="X4379">_xlfn.IFS(Table1[[#This Row],[severity]]="Critical", 4, Table1[[#This Row],[severity]]="High", 3, Table1[[#This Row],[severity]]="Medium", 2, TRUE, 1)</f>
        <v>1</v>
      </c>
      <c r="Y4379">
        <f t="shared" si="136"/>
        <v>3</v>
      </c>
      <c r="Z4379" t="str">
        <f t="shared" si="137"/>
        <v>Night (00-05)</v>
      </c>
    </row>
    <row r="4380" spans="1:26" x14ac:dyDescent="0.3">
      <c r="A4380" t="s">
        <v>6421</v>
      </c>
      <c r="B4380" t="s">
        <v>935</v>
      </c>
      <c r="C4380" t="s">
        <v>180</v>
      </c>
      <c r="D4380" t="s">
        <v>38</v>
      </c>
      <c r="E4380" t="s">
        <v>72</v>
      </c>
      <c r="F4380">
        <f>MONTH(Table1[[#This Row],[incident_datetime]])</f>
        <v>1</v>
      </c>
      <c r="G4380">
        <f>YEAR(Table1[[#This Row],[incident_datetime]])</f>
        <v>2019</v>
      </c>
      <c r="H4380" s="1">
        <v>43486.151307870372</v>
      </c>
      <c r="I4380" t="s">
        <v>535</v>
      </c>
      <c r="J4380" t="s">
        <v>1035</v>
      </c>
      <c r="K4380">
        <v>72</v>
      </c>
      <c r="L4380" t="s">
        <v>43</v>
      </c>
      <c r="M4380" t="s">
        <v>107</v>
      </c>
      <c r="O4380">
        <v>56</v>
      </c>
      <c r="P4380" t="s">
        <v>59</v>
      </c>
      <c r="Q4380" t="s">
        <v>70</v>
      </c>
      <c r="R4380" t="s">
        <v>109</v>
      </c>
      <c r="S4380" t="s">
        <v>98</v>
      </c>
      <c r="T4380" t="s">
        <v>62</v>
      </c>
      <c r="U4380">
        <v>0</v>
      </c>
      <c r="V4380" s="4">
        <v>14513.98</v>
      </c>
      <c r="W4380" t="s">
        <v>103</v>
      </c>
      <c r="X4380" cm="1">
        <f t="array" ref="X4380">_xlfn.IFS(Table1[[#This Row],[severity]]="Critical", 4, Table1[[#This Row],[severity]]="High", 3, Table1[[#This Row],[severity]]="Medium", 2, TRUE, 1)</f>
        <v>4</v>
      </c>
      <c r="Y4380">
        <f t="shared" si="136"/>
        <v>3</v>
      </c>
      <c r="Z4380" t="str">
        <f t="shared" si="137"/>
        <v>Night (00-05)</v>
      </c>
    </row>
    <row r="4381" spans="1:26" x14ac:dyDescent="0.3">
      <c r="A4381" t="s">
        <v>6422</v>
      </c>
      <c r="B4381" t="s">
        <v>382</v>
      </c>
      <c r="C4381" t="s">
        <v>258</v>
      </c>
      <c r="D4381" t="s">
        <v>38</v>
      </c>
      <c r="E4381" t="s">
        <v>66</v>
      </c>
      <c r="F4381">
        <f>MONTH(Table1[[#This Row],[incident_datetime]])</f>
        <v>5</v>
      </c>
      <c r="G4381">
        <f>YEAR(Table1[[#This Row],[incident_datetime]])</f>
        <v>2022</v>
      </c>
      <c r="H4381" s="1">
        <v>44689.815266203703</v>
      </c>
      <c r="I4381" t="s">
        <v>204</v>
      </c>
      <c r="J4381" t="s">
        <v>1585</v>
      </c>
      <c r="K4381">
        <v>30</v>
      </c>
      <c r="L4381" t="s">
        <v>59</v>
      </c>
      <c r="M4381" t="s">
        <v>35</v>
      </c>
      <c r="N4381" t="s">
        <v>1368</v>
      </c>
      <c r="O4381">
        <v>24</v>
      </c>
      <c r="P4381" t="s">
        <v>59</v>
      </c>
      <c r="Q4381" t="s">
        <v>45</v>
      </c>
      <c r="R4381" t="s">
        <v>109</v>
      </c>
      <c r="S4381" t="s">
        <v>132</v>
      </c>
      <c r="T4381" t="s">
        <v>155</v>
      </c>
      <c r="U4381">
        <v>0</v>
      </c>
      <c r="V4381" s="4">
        <v>452.56</v>
      </c>
      <c r="W4381" t="s">
        <v>110</v>
      </c>
      <c r="X4381" cm="1">
        <f t="array" ref="X4381">_xlfn.IFS(Table1[[#This Row],[severity]]="Critical", 4, Table1[[#This Row],[severity]]="High", 3, Table1[[#This Row],[severity]]="Medium", 2, TRUE, 1)</f>
        <v>4</v>
      </c>
      <c r="Y4381">
        <f t="shared" si="136"/>
        <v>19</v>
      </c>
      <c r="Z4381" t="str">
        <f t="shared" si="137"/>
        <v>Evening (18-23)</v>
      </c>
    </row>
    <row r="4382" spans="1:26" x14ac:dyDescent="0.3">
      <c r="A4382" t="s">
        <v>6423</v>
      </c>
      <c r="B4382" t="s">
        <v>267</v>
      </c>
      <c r="C4382" t="s">
        <v>185</v>
      </c>
      <c r="D4382" t="s">
        <v>65</v>
      </c>
      <c r="E4382" t="s">
        <v>31</v>
      </c>
      <c r="F4382">
        <f>MONTH(Table1[[#This Row],[incident_datetime]])</f>
        <v>5</v>
      </c>
      <c r="G4382">
        <f>YEAR(Table1[[#This Row],[incident_datetime]])</f>
        <v>2020</v>
      </c>
      <c r="H4382" s="1">
        <v>43966.532500000001</v>
      </c>
      <c r="I4382" t="s">
        <v>400</v>
      </c>
      <c r="J4382" t="s">
        <v>2958</v>
      </c>
      <c r="K4382">
        <v>67</v>
      </c>
      <c r="L4382" t="s">
        <v>43</v>
      </c>
      <c r="M4382" t="s">
        <v>34</v>
      </c>
      <c r="N4382" t="s">
        <v>1672</v>
      </c>
      <c r="O4382">
        <v>29</v>
      </c>
      <c r="P4382" t="s">
        <v>43</v>
      </c>
      <c r="Q4382" t="s">
        <v>70</v>
      </c>
      <c r="R4382" t="s">
        <v>139</v>
      </c>
      <c r="S4382" t="s">
        <v>132</v>
      </c>
      <c r="T4382" t="s">
        <v>62</v>
      </c>
      <c r="U4382">
        <v>5</v>
      </c>
      <c r="V4382" s="4">
        <v>1377.45</v>
      </c>
      <c r="W4382" t="s">
        <v>103</v>
      </c>
      <c r="X4382" cm="1">
        <f t="array" ref="X4382">_xlfn.IFS(Table1[[#This Row],[severity]]="Critical", 4, Table1[[#This Row],[severity]]="High", 3, Table1[[#This Row],[severity]]="Medium", 2, TRUE, 1)</f>
        <v>2</v>
      </c>
      <c r="Y4382">
        <f t="shared" si="136"/>
        <v>12</v>
      </c>
      <c r="Z4382" t="str">
        <f t="shared" si="137"/>
        <v>Afternoon (12-17)</v>
      </c>
    </row>
    <row r="4383" spans="1:26" x14ac:dyDescent="0.3">
      <c r="A4383" t="s">
        <v>6424</v>
      </c>
      <c r="B4383" t="s">
        <v>6425</v>
      </c>
      <c r="C4383" t="s">
        <v>468</v>
      </c>
      <c r="D4383" t="s">
        <v>92</v>
      </c>
      <c r="E4383" t="s">
        <v>78</v>
      </c>
      <c r="F4383">
        <f>MONTH(Table1[[#This Row],[incident_datetime]])</f>
        <v>7</v>
      </c>
      <c r="G4383">
        <f>YEAR(Table1[[#This Row],[incident_datetime]])</f>
        <v>2018</v>
      </c>
      <c r="H4383" s="1">
        <v>43306.137060185189</v>
      </c>
      <c r="I4383" t="s">
        <v>79</v>
      </c>
      <c r="J4383" t="s">
        <v>2451</v>
      </c>
      <c r="K4383">
        <v>21</v>
      </c>
      <c r="L4383" t="s">
        <v>43</v>
      </c>
      <c r="M4383" t="s">
        <v>34</v>
      </c>
      <c r="N4383" t="s">
        <v>1505</v>
      </c>
      <c r="O4383">
        <v>23</v>
      </c>
      <c r="P4383" t="s">
        <v>59</v>
      </c>
      <c r="Q4383" t="s">
        <v>215</v>
      </c>
      <c r="R4383" t="s">
        <v>139</v>
      </c>
      <c r="S4383" t="s">
        <v>53</v>
      </c>
      <c r="T4383" t="s">
        <v>62</v>
      </c>
      <c r="U4383">
        <v>5</v>
      </c>
      <c r="V4383" s="4">
        <v>5749.89</v>
      </c>
      <c r="W4383" t="s">
        <v>103</v>
      </c>
      <c r="X4383" cm="1">
        <f t="array" ref="X4383">_xlfn.IFS(Table1[[#This Row],[severity]]="Critical", 4, Table1[[#This Row],[severity]]="High", 3, Table1[[#This Row],[severity]]="Medium", 2, TRUE, 1)</f>
        <v>2</v>
      </c>
      <c r="Y4383">
        <f t="shared" si="136"/>
        <v>3</v>
      </c>
      <c r="Z4383" t="str">
        <f t="shared" si="137"/>
        <v>Night (00-05)</v>
      </c>
    </row>
    <row r="4384" spans="1:26" x14ac:dyDescent="0.3">
      <c r="A4384" t="s">
        <v>6426</v>
      </c>
      <c r="B4384" t="s">
        <v>507</v>
      </c>
      <c r="C4384" t="s">
        <v>342</v>
      </c>
      <c r="D4384" t="s">
        <v>22</v>
      </c>
      <c r="E4384" t="s">
        <v>112</v>
      </c>
      <c r="F4384">
        <f ca="1">MONTH(Table1[[#This Row],[incident_datetime]])</f>
        <v>8</v>
      </c>
      <c r="G4384">
        <f ca="1">YEAR(Table1[[#This Row],[incident_datetime]])</f>
        <v>2026</v>
      </c>
      <c r="H4384" s="2">
        <f ca="1">TODAY()</f>
        <v>46250</v>
      </c>
      <c r="I4384" t="s">
        <v>761</v>
      </c>
      <c r="J4384" t="s">
        <v>1593</v>
      </c>
      <c r="K4384">
        <v>58</v>
      </c>
      <c r="L4384" t="s">
        <v>59</v>
      </c>
      <c r="M4384" t="s">
        <v>85</v>
      </c>
      <c r="N4384" t="s">
        <v>2292</v>
      </c>
      <c r="O4384">
        <v>43</v>
      </c>
      <c r="P4384" t="s">
        <v>43</v>
      </c>
      <c r="Q4384" t="s">
        <v>70</v>
      </c>
      <c r="R4384" t="s">
        <v>109</v>
      </c>
      <c r="S4384" t="s">
        <v>61</v>
      </c>
      <c r="T4384" t="s">
        <v>155</v>
      </c>
      <c r="U4384">
        <v>2</v>
      </c>
      <c r="V4384" s="4">
        <v>32732.7</v>
      </c>
      <c r="W4384" t="s">
        <v>103</v>
      </c>
      <c r="X4384" cm="1">
        <f t="array" ref="X4384">_xlfn.IFS(Table1[[#This Row],[severity]]="Critical", 4, Table1[[#This Row],[severity]]="High", 3, Table1[[#This Row],[severity]]="Medium", 2, TRUE, 1)</f>
        <v>4</v>
      </c>
      <c r="Y4384">
        <f t="shared" ca="1" si="136"/>
        <v>0</v>
      </c>
      <c r="Z4384" t="str">
        <f t="shared" ca="1" si="137"/>
        <v>Night (00-05)</v>
      </c>
    </row>
    <row r="4385" spans="1:26" x14ac:dyDescent="0.3">
      <c r="A4385" t="s">
        <v>6427</v>
      </c>
      <c r="B4385" t="s">
        <v>422</v>
      </c>
      <c r="C4385" t="s">
        <v>135</v>
      </c>
      <c r="D4385" t="s">
        <v>38</v>
      </c>
      <c r="E4385" t="s">
        <v>66</v>
      </c>
      <c r="F4385">
        <f>MONTH(Table1[[#This Row],[incident_datetime]])</f>
        <v>3</v>
      </c>
      <c r="G4385">
        <f>YEAR(Table1[[#This Row],[incident_datetime]])</f>
        <v>2021</v>
      </c>
      <c r="H4385" s="1">
        <v>44262.775590277779</v>
      </c>
      <c r="I4385" t="s">
        <v>343</v>
      </c>
      <c r="J4385" t="s">
        <v>7102</v>
      </c>
      <c r="K4385">
        <v>52</v>
      </c>
      <c r="L4385" t="s">
        <v>43</v>
      </c>
      <c r="M4385" t="s">
        <v>35</v>
      </c>
      <c r="N4385" t="s">
        <v>1349</v>
      </c>
      <c r="O4385">
        <v>56</v>
      </c>
      <c r="P4385" t="s">
        <v>59</v>
      </c>
      <c r="Q4385" t="s">
        <v>27</v>
      </c>
      <c r="R4385" t="s">
        <v>97</v>
      </c>
      <c r="S4385" t="s">
        <v>132</v>
      </c>
      <c r="T4385" t="s">
        <v>155</v>
      </c>
      <c r="U4385">
        <v>1</v>
      </c>
      <c r="V4385" s="4">
        <v>30502.240000000002</v>
      </c>
      <c r="W4385" t="s">
        <v>110</v>
      </c>
      <c r="X4385" cm="1">
        <f t="array" ref="X4385">_xlfn.IFS(Table1[[#This Row],[severity]]="Critical", 4, Table1[[#This Row],[severity]]="High", 3, Table1[[#This Row],[severity]]="Medium", 2, TRUE, 1)</f>
        <v>3</v>
      </c>
      <c r="Y4385">
        <f t="shared" si="136"/>
        <v>18</v>
      </c>
      <c r="Z4385" t="str">
        <f t="shared" si="137"/>
        <v>Evening (18-23)</v>
      </c>
    </row>
    <row r="4386" spans="1:26" x14ac:dyDescent="0.3">
      <c r="A4386" t="s">
        <v>6428</v>
      </c>
      <c r="B4386" t="s">
        <v>306</v>
      </c>
      <c r="C4386" t="s">
        <v>180</v>
      </c>
      <c r="D4386" t="s">
        <v>22</v>
      </c>
      <c r="E4386" t="s">
        <v>23</v>
      </c>
      <c r="F4386">
        <f>MONTH(Table1[[#This Row],[incident_datetime]])</f>
        <v>9</v>
      </c>
      <c r="G4386">
        <f>YEAR(Table1[[#This Row],[incident_datetime]])</f>
        <v>2024</v>
      </c>
      <c r="H4386" s="1">
        <v>45540.575567129628</v>
      </c>
      <c r="I4386" t="s">
        <v>1438</v>
      </c>
      <c r="J4386" t="s">
        <v>7102</v>
      </c>
      <c r="K4386">
        <v>52</v>
      </c>
      <c r="L4386" t="s">
        <v>43</v>
      </c>
      <c r="M4386" t="s">
        <v>35</v>
      </c>
      <c r="N4386" t="s">
        <v>1706</v>
      </c>
      <c r="O4386">
        <v>57</v>
      </c>
      <c r="P4386" t="s">
        <v>43</v>
      </c>
      <c r="Q4386" t="s">
        <v>27</v>
      </c>
      <c r="R4386" t="s">
        <v>109</v>
      </c>
      <c r="S4386" t="s">
        <v>98</v>
      </c>
      <c r="T4386" t="s">
        <v>62</v>
      </c>
      <c r="U4386">
        <v>0</v>
      </c>
      <c r="V4386" s="4">
        <v>50.05</v>
      </c>
      <c r="W4386" t="s">
        <v>110</v>
      </c>
      <c r="X4386" cm="1">
        <f t="array" ref="X4386">_xlfn.IFS(Table1[[#This Row],[severity]]="Critical", 4, Table1[[#This Row],[severity]]="High", 3, Table1[[#This Row],[severity]]="Medium", 2, TRUE, 1)</f>
        <v>4</v>
      </c>
      <c r="Y4386">
        <f t="shared" si="136"/>
        <v>13</v>
      </c>
      <c r="Z4386" t="str">
        <f t="shared" si="137"/>
        <v>Afternoon (12-17)</v>
      </c>
    </row>
    <row r="4387" spans="1:26" x14ac:dyDescent="0.3">
      <c r="A4387" t="s">
        <v>6429</v>
      </c>
      <c r="B4387" t="s">
        <v>242</v>
      </c>
      <c r="C4387" t="s">
        <v>468</v>
      </c>
      <c r="D4387" t="s">
        <v>38</v>
      </c>
      <c r="E4387" t="s">
        <v>186</v>
      </c>
      <c r="F4387">
        <f>MONTH(Table1[[#This Row],[incident_datetime]])</f>
        <v>11</v>
      </c>
      <c r="G4387">
        <f>YEAR(Table1[[#This Row],[incident_datetime]])</f>
        <v>2021</v>
      </c>
      <c r="H4387" s="1">
        <v>44528.943078703705</v>
      </c>
      <c r="I4387" t="s">
        <v>774</v>
      </c>
      <c r="J4387" t="s">
        <v>4731</v>
      </c>
      <c r="K4387">
        <v>47</v>
      </c>
      <c r="L4387" t="s">
        <v>43</v>
      </c>
      <c r="M4387" t="s">
        <v>41</v>
      </c>
      <c r="N4387" t="s">
        <v>2058</v>
      </c>
      <c r="O4387">
        <v>64</v>
      </c>
      <c r="P4387" t="s">
        <v>59</v>
      </c>
      <c r="Q4387" t="s">
        <v>27</v>
      </c>
      <c r="R4387" t="s">
        <v>52</v>
      </c>
      <c r="S4387" t="s">
        <v>98</v>
      </c>
      <c r="T4387" t="s">
        <v>155</v>
      </c>
      <c r="U4387">
        <v>2</v>
      </c>
      <c r="V4387" s="4">
        <v>8649.67</v>
      </c>
      <c r="W4387" t="s">
        <v>103</v>
      </c>
      <c r="X4387" cm="1">
        <f t="array" ref="X4387">_xlfn.IFS(Table1[[#This Row],[severity]]="Critical", 4, Table1[[#This Row],[severity]]="High", 3, Table1[[#This Row],[severity]]="Medium", 2, TRUE, 1)</f>
        <v>1</v>
      </c>
      <c r="Y4387">
        <f t="shared" si="136"/>
        <v>22</v>
      </c>
      <c r="Z4387" t="str">
        <f t="shared" si="137"/>
        <v>Evening (18-23)</v>
      </c>
    </row>
    <row r="4388" spans="1:26" x14ac:dyDescent="0.3">
      <c r="A4388" t="s">
        <v>6430</v>
      </c>
      <c r="B4388" t="s">
        <v>935</v>
      </c>
      <c r="C4388" t="s">
        <v>562</v>
      </c>
      <c r="D4388" t="s">
        <v>65</v>
      </c>
      <c r="E4388" t="s">
        <v>39</v>
      </c>
      <c r="F4388">
        <f>MONTH(Table1[[#This Row],[incident_datetime]])</f>
        <v>10</v>
      </c>
      <c r="G4388">
        <f>YEAR(Table1[[#This Row],[incident_datetime]])</f>
        <v>2023</v>
      </c>
      <c r="H4388" s="1">
        <v>45215.408750000002</v>
      </c>
      <c r="I4388" t="s">
        <v>524</v>
      </c>
      <c r="J4388" t="s">
        <v>2845</v>
      </c>
      <c r="K4388">
        <v>17</v>
      </c>
      <c r="L4388" t="s">
        <v>43</v>
      </c>
      <c r="M4388" t="s">
        <v>85</v>
      </c>
      <c r="N4388" t="s">
        <v>1878</v>
      </c>
      <c r="O4388">
        <v>10</v>
      </c>
      <c r="P4388" t="s">
        <v>59</v>
      </c>
      <c r="Q4388" t="s">
        <v>215</v>
      </c>
      <c r="R4388" t="s">
        <v>109</v>
      </c>
      <c r="S4388" t="s">
        <v>98</v>
      </c>
      <c r="T4388" t="s">
        <v>62</v>
      </c>
      <c r="U4388">
        <v>1</v>
      </c>
      <c r="V4388" s="4">
        <v>27589.26</v>
      </c>
      <c r="W4388" t="s">
        <v>110</v>
      </c>
      <c r="X4388" cm="1">
        <f t="array" ref="X4388">_xlfn.IFS(Table1[[#This Row],[severity]]="Critical", 4, Table1[[#This Row],[severity]]="High", 3, Table1[[#This Row],[severity]]="Medium", 2, TRUE, 1)</f>
        <v>4</v>
      </c>
      <c r="Y4388">
        <f t="shared" si="136"/>
        <v>9</v>
      </c>
      <c r="Z4388" t="str">
        <f t="shared" si="137"/>
        <v>Morning (06-11)</v>
      </c>
    </row>
    <row r="4389" spans="1:26" x14ac:dyDescent="0.3">
      <c r="A4389" t="s">
        <v>6431</v>
      </c>
      <c r="B4389" t="s">
        <v>242</v>
      </c>
      <c r="C4389" t="s">
        <v>342</v>
      </c>
      <c r="D4389" t="s">
        <v>100</v>
      </c>
      <c r="E4389" t="s">
        <v>93</v>
      </c>
      <c r="F4389">
        <f>MONTH(Table1[[#This Row],[incident_datetime]])</f>
        <v>2</v>
      </c>
      <c r="G4389">
        <f>YEAR(Table1[[#This Row],[incident_datetime]])</f>
        <v>2024</v>
      </c>
      <c r="H4389" s="1">
        <v>45330.016979166663</v>
      </c>
      <c r="I4389" t="s">
        <v>774</v>
      </c>
      <c r="J4389" t="s">
        <v>2325</v>
      </c>
      <c r="K4389">
        <v>20</v>
      </c>
      <c r="L4389" t="s">
        <v>43</v>
      </c>
      <c r="M4389" t="s">
        <v>35</v>
      </c>
      <c r="N4389" t="s">
        <v>2444</v>
      </c>
      <c r="O4389">
        <v>24</v>
      </c>
      <c r="P4389" t="s">
        <v>59</v>
      </c>
      <c r="Q4389" t="s">
        <v>70</v>
      </c>
      <c r="R4389" t="s">
        <v>109</v>
      </c>
      <c r="S4389" t="s">
        <v>61</v>
      </c>
      <c r="T4389" t="s">
        <v>155</v>
      </c>
      <c r="U4389">
        <v>2</v>
      </c>
      <c r="V4389" s="4">
        <v>3094.25</v>
      </c>
      <c r="W4389" t="s">
        <v>103</v>
      </c>
      <c r="X4389" cm="1">
        <f t="array" ref="X4389">_xlfn.IFS(Table1[[#This Row],[severity]]="Critical", 4, Table1[[#This Row],[severity]]="High", 3, Table1[[#This Row],[severity]]="Medium", 2, TRUE, 1)</f>
        <v>4</v>
      </c>
      <c r="Y4389">
        <f t="shared" si="136"/>
        <v>0</v>
      </c>
      <c r="Z4389" t="str">
        <f t="shared" si="137"/>
        <v>Night (00-05)</v>
      </c>
    </row>
    <row r="4390" spans="1:26" x14ac:dyDescent="0.3">
      <c r="A4390" t="s">
        <v>6432</v>
      </c>
      <c r="B4390" t="s">
        <v>935</v>
      </c>
      <c r="C4390" t="s">
        <v>342</v>
      </c>
      <c r="D4390" t="s">
        <v>48</v>
      </c>
      <c r="E4390" t="s">
        <v>112</v>
      </c>
      <c r="F4390">
        <f>MONTH(Table1[[#This Row],[incident_datetime]])</f>
        <v>5</v>
      </c>
      <c r="G4390">
        <f>YEAR(Table1[[#This Row],[incident_datetime]])</f>
        <v>2019</v>
      </c>
      <c r="H4390" s="1">
        <v>43605.869143518517</v>
      </c>
      <c r="I4390" t="s">
        <v>832</v>
      </c>
      <c r="J4390" t="s">
        <v>1029</v>
      </c>
      <c r="K4390">
        <v>68</v>
      </c>
      <c r="L4390" t="s">
        <v>59</v>
      </c>
      <c r="M4390" t="s">
        <v>107</v>
      </c>
      <c r="N4390" t="s">
        <v>3094</v>
      </c>
      <c r="O4390">
        <v>76</v>
      </c>
      <c r="P4390" t="s">
        <v>43</v>
      </c>
      <c r="Q4390" t="s">
        <v>27</v>
      </c>
      <c r="R4390" t="s">
        <v>52</v>
      </c>
      <c r="S4390" t="s">
        <v>28</v>
      </c>
      <c r="T4390" t="s">
        <v>155</v>
      </c>
      <c r="U4390">
        <v>0</v>
      </c>
      <c r="V4390" s="4">
        <v>20450.63</v>
      </c>
      <c r="W4390" t="s">
        <v>110</v>
      </c>
      <c r="X4390" cm="1">
        <f t="array" ref="X4390">_xlfn.IFS(Table1[[#This Row],[severity]]="Critical", 4, Table1[[#This Row],[severity]]="High", 3, Table1[[#This Row],[severity]]="Medium", 2, TRUE, 1)</f>
        <v>1</v>
      </c>
      <c r="Y4390">
        <f t="shared" si="136"/>
        <v>20</v>
      </c>
      <c r="Z4390" t="str">
        <f t="shared" si="137"/>
        <v>Evening (18-23)</v>
      </c>
    </row>
    <row r="4391" spans="1:26" x14ac:dyDescent="0.3">
      <c r="A4391" t="s">
        <v>6433</v>
      </c>
      <c r="B4391" t="s">
        <v>935</v>
      </c>
      <c r="C4391" t="s">
        <v>342</v>
      </c>
      <c r="D4391" t="s">
        <v>38</v>
      </c>
      <c r="E4391" t="s">
        <v>186</v>
      </c>
      <c r="F4391">
        <f>MONTH(Table1[[#This Row],[incident_datetime]])</f>
        <v>7</v>
      </c>
      <c r="G4391">
        <f>YEAR(Table1[[#This Row],[incident_datetime]])</f>
        <v>2020</v>
      </c>
      <c r="H4391" s="2">
        <v>44024</v>
      </c>
      <c r="I4391" t="s">
        <v>594</v>
      </c>
      <c r="J4391" t="s">
        <v>2333</v>
      </c>
      <c r="K4391">
        <v>30</v>
      </c>
      <c r="L4391" t="s">
        <v>43</v>
      </c>
      <c r="M4391" t="s">
        <v>35</v>
      </c>
      <c r="N4391" t="s">
        <v>1154</v>
      </c>
      <c r="O4391">
        <v>67</v>
      </c>
      <c r="P4391" t="s">
        <v>59</v>
      </c>
      <c r="Q4391" t="s">
        <v>70</v>
      </c>
      <c r="R4391" t="s">
        <v>97</v>
      </c>
      <c r="S4391" t="s">
        <v>61</v>
      </c>
      <c r="T4391" t="s">
        <v>155</v>
      </c>
      <c r="U4391">
        <v>0</v>
      </c>
      <c r="V4391" s="4">
        <v>101.68</v>
      </c>
      <c r="W4391" t="s">
        <v>103</v>
      </c>
      <c r="X4391" cm="1">
        <f t="array" ref="X4391">_xlfn.IFS(Table1[[#This Row],[severity]]="Critical", 4, Table1[[#This Row],[severity]]="High", 3, Table1[[#This Row],[severity]]="Medium", 2, TRUE, 1)</f>
        <v>3</v>
      </c>
      <c r="Y4391">
        <f t="shared" si="136"/>
        <v>0</v>
      </c>
      <c r="Z4391" t="str">
        <f t="shared" si="137"/>
        <v>Night (00-05)</v>
      </c>
    </row>
    <row r="4392" spans="1:26" x14ac:dyDescent="0.3">
      <c r="A4392" t="s">
        <v>6434</v>
      </c>
      <c r="B4392" t="s">
        <v>306</v>
      </c>
      <c r="C4392" t="s">
        <v>180</v>
      </c>
      <c r="D4392" t="s">
        <v>48</v>
      </c>
      <c r="E4392" t="s">
        <v>39</v>
      </c>
      <c r="F4392">
        <f>MONTH(Table1[[#This Row],[incident_datetime]])</f>
        <v>12</v>
      </c>
      <c r="G4392">
        <f>YEAR(Table1[[#This Row],[incident_datetime]])</f>
        <v>2021</v>
      </c>
      <c r="H4392" s="1">
        <v>44542.028391203705</v>
      </c>
      <c r="I4392" t="s">
        <v>370</v>
      </c>
      <c r="J4392" t="s">
        <v>835</v>
      </c>
      <c r="K4392">
        <v>59</v>
      </c>
      <c r="L4392" t="s">
        <v>43</v>
      </c>
      <c r="M4392" t="s">
        <v>85</v>
      </c>
      <c r="N4392" t="s">
        <v>2724</v>
      </c>
      <c r="O4392">
        <v>83</v>
      </c>
      <c r="P4392" t="s">
        <v>34</v>
      </c>
      <c r="Q4392" t="s">
        <v>27</v>
      </c>
      <c r="R4392" t="s">
        <v>139</v>
      </c>
      <c r="S4392" t="s">
        <v>28</v>
      </c>
      <c r="T4392" t="s">
        <v>29</v>
      </c>
      <c r="U4392">
        <v>0</v>
      </c>
      <c r="V4392" s="4">
        <v>15423.99</v>
      </c>
      <c r="W4392" t="s">
        <v>110</v>
      </c>
      <c r="X4392" cm="1">
        <f t="array" ref="X4392">_xlfn.IFS(Table1[[#This Row],[severity]]="Critical", 4, Table1[[#This Row],[severity]]="High", 3, Table1[[#This Row],[severity]]="Medium", 2, TRUE, 1)</f>
        <v>2</v>
      </c>
      <c r="Y4392">
        <f t="shared" si="136"/>
        <v>0</v>
      </c>
      <c r="Z4392" t="str">
        <f t="shared" si="137"/>
        <v>Night (00-05)</v>
      </c>
    </row>
    <row r="4393" spans="1:26" x14ac:dyDescent="0.3">
      <c r="A4393" t="s">
        <v>6435</v>
      </c>
      <c r="B4393" t="s">
        <v>676</v>
      </c>
      <c r="C4393" t="s">
        <v>258</v>
      </c>
      <c r="D4393" t="s">
        <v>48</v>
      </c>
      <c r="E4393" t="s">
        <v>93</v>
      </c>
      <c r="F4393">
        <f>MONTH(Table1[[#This Row],[incident_datetime]])</f>
        <v>10</v>
      </c>
      <c r="G4393">
        <f>YEAR(Table1[[#This Row],[incident_datetime]])</f>
        <v>2022</v>
      </c>
      <c r="H4393" s="1">
        <v>44845.747442129628</v>
      </c>
      <c r="I4393" t="s">
        <v>1688</v>
      </c>
      <c r="J4393" t="s">
        <v>1962</v>
      </c>
      <c r="K4393">
        <v>37</v>
      </c>
      <c r="L4393" t="s">
        <v>34</v>
      </c>
      <c r="M4393" t="s">
        <v>35</v>
      </c>
      <c r="N4393" t="s">
        <v>4180</v>
      </c>
      <c r="O4393">
        <v>33</v>
      </c>
      <c r="P4393" t="s">
        <v>59</v>
      </c>
      <c r="Q4393" t="s">
        <v>60</v>
      </c>
      <c r="R4393" t="s">
        <v>139</v>
      </c>
      <c r="S4393" t="s">
        <v>132</v>
      </c>
      <c r="T4393" t="s">
        <v>29</v>
      </c>
      <c r="U4393">
        <v>5</v>
      </c>
      <c r="V4393" s="4">
        <v>6538.32</v>
      </c>
      <c r="W4393" t="s">
        <v>103</v>
      </c>
      <c r="X4393" cm="1">
        <f t="array" ref="X4393">_xlfn.IFS(Table1[[#This Row],[severity]]="Critical", 4, Table1[[#This Row],[severity]]="High", 3, Table1[[#This Row],[severity]]="Medium", 2, TRUE, 1)</f>
        <v>2</v>
      </c>
      <c r="Y4393">
        <f t="shared" si="136"/>
        <v>17</v>
      </c>
      <c r="Z4393" t="str">
        <f t="shared" si="137"/>
        <v>Afternoon (12-17)</v>
      </c>
    </row>
    <row r="4394" spans="1:26" x14ac:dyDescent="0.3">
      <c r="A4394" t="s">
        <v>6436</v>
      </c>
      <c r="B4394" t="s">
        <v>382</v>
      </c>
      <c r="C4394" t="s">
        <v>468</v>
      </c>
      <c r="D4394" t="s">
        <v>22</v>
      </c>
      <c r="E4394" t="s">
        <v>72</v>
      </c>
      <c r="F4394">
        <f>MONTH(Table1[[#This Row],[incident_datetime]])</f>
        <v>10</v>
      </c>
      <c r="G4394">
        <f>YEAR(Table1[[#This Row],[incident_datetime]])</f>
        <v>2018</v>
      </c>
      <c r="H4394" s="1">
        <v>43377.185752314814</v>
      </c>
      <c r="I4394" t="s">
        <v>307</v>
      </c>
      <c r="J4394" t="s">
        <v>1889</v>
      </c>
      <c r="K4394">
        <v>16</v>
      </c>
      <c r="L4394" t="s">
        <v>59</v>
      </c>
      <c r="M4394" t="s">
        <v>35</v>
      </c>
      <c r="N4394" t="s">
        <v>1855</v>
      </c>
      <c r="O4394">
        <v>65</v>
      </c>
      <c r="P4394" t="s">
        <v>43</v>
      </c>
      <c r="Q4394" t="s">
        <v>27</v>
      </c>
      <c r="R4394" t="s">
        <v>52</v>
      </c>
      <c r="S4394" t="s">
        <v>61</v>
      </c>
      <c r="T4394" t="s">
        <v>62</v>
      </c>
      <c r="U4394">
        <v>0</v>
      </c>
      <c r="V4394" s="4">
        <v>15136.59</v>
      </c>
      <c r="W4394" t="s">
        <v>103</v>
      </c>
      <c r="X4394" cm="1">
        <f t="array" ref="X4394">_xlfn.IFS(Table1[[#This Row],[severity]]="Critical", 4, Table1[[#This Row],[severity]]="High", 3, Table1[[#This Row],[severity]]="Medium", 2, TRUE, 1)</f>
        <v>1</v>
      </c>
      <c r="Y4394">
        <f t="shared" si="136"/>
        <v>4</v>
      </c>
      <c r="Z4394" t="str">
        <f t="shared" si="137"/>
        <v>Night (00-05)</v>
      </c>
    </row>
    <row r="4395" spans="1:26" x14ac:dyDescent="0.3">
      <c r="A4395" t="s">
        <v>6437</v>
      </c>
      <c r="B4395" t="s">
        <v>676</v>
      </c>
      <c r="C4395" t="s">
        <v>562</v>
      </c>
      <c r="D4395" t="s">
        <v>65</v>
      </c>
      <c r="E4395" t="s">
        <v>23</v>
      </c>
      <c r="F4395">
        <f ca="1">MONTH(Table1[[#This Row],[incident_datetime]])</f>
        <v>8</v>
      </c>
      <c r="G4395">
        <f ca="1">YEAR(Table1[[#This Row],[incident_datetime]])</f>
        <v>2026</v>
      </c>
      <c r="H4395" s="2">
        <f ca="1">TODAY()</f>
        <v>46250</v>
      </c>
      <c r="I4395" t="s">
        <v>423</v>
      </c>
      <c r="J4395" t="s">
        <v>4793</v>
      </c>
      <c r="K4395">
        <v>38</v>
      </c>
      <c r="L4395" t="s">
        <v>43</v>
      </c>
      <c r="M4395" t="s">
        <v>107</v>
      </c>
      <c r="N4395" t="s">
        <v>120</v>
      </c>
      <c r="O4395">
        <v>78</v>
      </c>
      <c r="P4395" t="s">
        <v>43</v>
      </c>
      <c r="Q4395" t="s">
        <v>70</v>
      </c>
      <c r="R4395" t="s">
        <v>139</v>
      </c>
      <c r="S4395" t="s">
        <v>61</v>
      </c>
      <c r="T4395" t="s">
        <v>29</v>
      </c>
      <c r="U4395">
        <v>5</v>
      </c>
      <c r="V4395" s="4">
        <v>24866.39</v>
      </c>
      <c r="W4395" t="s">
        <v>103</v>
      </c>
      <c r="X4395" cm="1">
        <f t="array" ref="X4395">_xlfn.IFS(Table1[[#This Row],[severity]]="Critical", 4, Table1[[#This Row],[severity]]="High", 3, Table1[[#This Row],[severity]]="Medium", 2, TRUE, 1)</f>
        <v>2</v>
      </c>
      <c r="Y4395">
        <f t="shared" ca="1" si="136"/>
        <v>0</v>
      </c>
      <c r="Z4395" t="str">
        <f t="shared" ca="1" si="137"/>
        <v>Night (00-05)</v>
      </c>
    </row>
    <row r="4396" spans="1:26" x14ac:dyDescent="0.3">
      <c r="A4396" t="s">
        <v>6438</v>
      </c>
      <c r="B4396" t="s">
        <v>263</v>
      </c>
      <c r="C4396" t="s">
        <v>562</v>
      </c>
      <c r="D4396" t="s">
        <v>65</v>
      </c>
      <c r="E4396" t="s">
        <v>55</v>
      </c>
      <c r="F4396">
        <f>MONTH(Table1[[#This Row],[incident_datetime]])</f>
        <v>10</v>
      </c>
      <c r="G4396">
        <f>YEAR(Table1[[#This Row],[incident_datetime]])</f>
        <v>2019</v>
      </c>
      <c r="H4396" s="1">
        <v>43746.771284722221</v>
      </c>
      <c r="I4396" t="s">
        <v>228</v>
      </c>
      <c r="J4396" t="s">
        <v>725</v>
      </c>
      <c r="K4396">
        <v>67</v>
      </c>
      <c r="L4396" t="s">
        <v>43</v>
      </c>
      <c r="M4396" t="s">
        <v>107</v>
      </c>
      <c r="N4396" t="s">
        <v>3032</v>
      </c>
      <c r="O4396">
        <v>45</v>
      </c>
      <c r="P4396" t="s">
        <v>59</v>
      </c>
      <c r="Q4396" t="s">
        <v>215</v>
      </c>
      <c r="R4396" t="s">
        <v>109</v>
      </c>
      <c r="S4396" t="s">
        <v>61</v>
      </c>
      <c r="T4396" t="s">
        <v>155</v>
      </c>
      <c r="U4396">
        <v>3</v>
      </c>
      <c r="V4396" s="4">
        <v>49688.78</v>
      </c>
      <c r="W4396" t="s">
        <v>103</v>
      </c>
      <c r="X4396" cm="1">
        <f t="array" ref="X4396">_xlfn.IFS(Table1[[#This Row],[severity]]="Critical", 4, Table1[[#This Row],[severity]]="High", 3, Table1[[#This Row],[severity]]="Medium", 2, TRUE, 1)</f>
        <v>4</v>
      </c>
      <c r="Y4396">
        <f t="shared" si="136"/>
        <v>18</v>
      </c>
      <c r="Z4396" t="str">
        <f t="shared" si="137"/>
        <v>Evening (18-23)</v>
      </c>
    </row>
    <row r="4397" spans="1:26" x14ac:dyDescent="0.3">
      <c r="A4397" t="s">
        <v>6439</v>
      </c>
      <c r="B4397" t="s">
        <v>1173</v>
      </c>
      <c r="C4397" t="s">
        <v>686</v>
      </c>
      <c r="D4397" t="s">
        <v>100</v>
      </c>
      <c r="E4397" t="s">
        <v>31</v>
      </c>
      <c r="F4397">
        <f>MONTH(Table1[[#This Row],[incident_datetime]])</f>
        <v>9</v>
      </c>
      <c r="G4397">
        <f>YEAR(Table1[[#This Row],[incident_datetime]])</f>
        <v>2020</v>
      </c>
      <c r="H4397" s="1">
        <v>44101.544976851852</v>
      </c>
      <c r="I4397" t="s">
        <v>307</v>
      </c>
      <c r="J4397" t="s">
        <v>2008</v>
      </c>
      <c r="K4397">
        <v>72</v>
      </c>
      <c r="L4397" t="s">
        <v>59</v>
      </c>
      <c r="M4397" t="s">
        <v>107</v>
      </c>
      <c r="N4397" t="s">
        <v>2595</v>
      </c>
      <c r="O4397">
        <v>58</v>
      </c>
      <c r="P4397" t="s">
        <v>59</v>
      </c>
      <c r="Q4397" t="s">
        <v>70</v>
      </c>
      <c r="R4397" t="s">
        <v>139</v>
      </c>
      <c r="S4397" t="s">
        <v>132</v>
      </c>
      <c r="T4397" t="s">
        <v>155</v>
      </c>
      <c r="U4397">
        <v>3</v>
      </c>
      <c r="V4397" s="4">
        <v>4385.2</v>
      </c>
      <c r="W4397" t="s">
        <v>103</v>
      </c>
      <c r="X4397" cm="1">
        <f t="array" ref="X4397">_xlfn.IFS(Table1[[#This Row],[severity]]="Critical", 4, Table1[[#This Row],[severity]]="High", 3, Table1[[#This Row],[severity]]="Medium", 2, TRUE, 1)</f>
        <v>2</v>
      </c>
      <c r="Y4397">
        <f t="shared" si="136"/>
        <v>13</v>
      </c>
      <c r="Z4397" t="str">
        <f t="shared" si="137"/>
        <v>Afternoon (12-17)</v>
      </c>
    </row>
    <row r="4398" spans="1:26" x14ac:dyDescent="0.3">
      <c r="A4398" t="s">
        <v>6440</v>
      </c>
      <c r="B4398" t="s">
        <v>507</v>
      </c>
      <c r="C4398" t="s">
        <v>342</v>
      </c>
      <c r="D4398" t="s">
        <v>38</v>
      </c>
      <c r="E4398" t="s">
        <v>93</v>
      </c>
      <c r="F4398">
        <f>MONTH(Table1[[#This Row],[incident_datetime]])</f>
        <v>4</v>
      </c>
      <c r="G4398">
        <f>YEAR(Table1[[#This Row],[incident_datetime]])</f>
        <v>2024</v>
      </c>
      <c r="H4398" s="1">
        <v>45407.254479166666</v>
      </c>
      <c r="I4398" t="s">
        <v>157</v>
      </c>
      <c r="J4398" t="s">
        <v>442</v>
      </c>
      <c r="K4398">
        <v>62</v>
      </c>
      <c r="L4398" t="s">
        <v>43</v>
      </c>
      <c r="M4398" t="s">
        <v>35</v>
      </c>
      <c r="N4398" t="s">
        <v>4210</v>
      </c>
      <c r="O4398">
        <v>47</v>
      </c>
      <c r="P4398" t="s">
        <v>59</v>
      </c>
      <c r="Q4398" t="s">
        <v>70</v>
      </c>
      <c r="R4398" t="s">
        <v>109</v>
      </c>
      <c r="S4398" t="s">
        <v>28</v>
      </c>
      <c r="T4398" t="s">
        <v>62</v>
      </c>
      <c r="U4398">
        <v>5</v>
      </c>
      <c r="V4398" s="4">
        <v>10884.79</v>
      </c>
      <c r="W4398" t="s">
        <v>103</v>
      </c>
      <c r="X4398" cm="1">
        <f t="array" ref="X4398">_xlfn.IFS(Table1[[#This Row],[severity]]="Critical", 4, Table1[[#This Row],[severity]]="High", 3, Table1[[#This Row],[severity]]="Medium", 2, TRUE, 1)</f>
        <v>4</v>
      </c>
      <c r="Y4398">
        <f t="shared" si="136"/>
        <v>6</v>
      </c>
      <c r="Z4398" t="str">
        <f t="shared" si="137"/>
        <v>Morning (06-11)</v>
      </c>
    </row>
    <row r="4399" spans="1:26" x14ac:dyDescent="0.3">
      <c r="A4399" t="s">
        <v>6441</v>
      </c>
      <c r="B4399" t="s">
        <v>391</v>
      </c>
      <c r="C4399" t="s">
        <v>342</v>
      </c>
      <c r="D4399" t="s">
        <v>38</v>
      </c>
      <c r="E4399" t="s">
        <v>93</v>
      </c>
      <c r="F4399">
        <f>MONTH(Table1[[#This Row],[incident_datetime]])</f>
        <v>10</v>
      </c>
      <c r="G4399">
        <f>YEAR(Table1[[#This Row],[incident_datetime]])</f>
        <v>2021</v>
      </c>
      <c r="H4399" s="1">
        <v>44472.018969907411</v>
      </c>
      <c r="I4399" t="s">
        <v>312</v>
      </c>
      <c r="J4399" t="s">
        <v>599</v>
      </c>
      <c r="K4399">
        <v>47</v>
      </c>
      <c r="L4399" t="s">
        <v>43</v>
      </c>
      <c r="M4399" t="s">
        <v>34</v>
      </c>
      <c r="N4399" t="s">
        <v>4707</v>
      </c>
      <c r="O4399">
        <v>56</v>
      </c>
      <c r="P4399" t="s">
        <v>59</v>
      </c>
      <c r="Q4399" t="s">
        <v>27</v>
      </c>
      <c r="R4399" t="s">
        <v>109</v>
      </c>
      <c r="S4399" t="s">
        <v>98</v>
      </c>
      <c r="T4399" t="s">
        <v>155</v>
      </c>
      <c r="U4399">
        <v>5</v>
      </c>
      <c r="V4399" s="4">
        <v>17116.43</v>
      </c>
      <c r="W4399" t="s">
        <v>103</v>
      </c>
      <c r="X4399" cm="1">
        <f t="array" ref="X4399">_xlfn.IFS(Table1[[#This Row],[severity]]="Critical", 4, Table1[[#This Row],[severity]]="High", 3, Table1[[#This Row],[severity]]="Medium", 2, TRUE, 1)</f>
        <v>4</v>
      </c>
      <c r="Y4399">
        <f t="shared" si="136"/>
        <v>0</v>
      </c>
      <c r="Z4399" t="str">
        <f t="shared" si="137"/>
        <v>Night (00-05)</v>
      </c>
    </row>
    <row r="4400" spans="1:26" x14ac:dyDescent="0.3">
      <c r="A4400" t="s">
        <v>6442</v>
      </c>
      <c r="B4400" t="s">
        <v>676</v>
      </c>
      <c r="C4400" t="s">
        <v>342</v>
      </c>
      <c r="D4400" t="s">
        <v>77</v>
      </c>
      <c r="E4400" t="s">
        <v>55</v>
      </c>
      <c r="F4400">
        <f>MONTH(Table1[[#This Row],[incident_datetime]])</f>
        <v>9</v>
      </c>
      <c r="G4400">
        <f>YEAR(Table1[[#This Row],[incident_datetime]])</f>
        <v>2022</v>
      </c>
      <c r="H4400" s="1">
        <v>44806.499305555553</v>
      </c>
      <c r="I4400" t="s">
        <v>423</v>
      </c>
      <c r="J4400" t="s">
        <v>7102</v>
      </c>
      <c r="K4400">
        <v>52</v>
      </c>
      <c r="L4400" t="s">
        <v>43</v>
      </c>
      <c r="M4400" t="s">
        <v>35</v>
      </c>
      <c r="N4400" t="s">
        <v>2746</v>
      </c>
      <c r="O4400">
        <v>61</v>
      </c>
      <c r="P4400" t="s">
        <v>59</v>
      </c>
      <c r="Q4400" t="s">
        <v>70</v>
      </c>
      <c r="R4400" t="s">
        <v>97</v>
      </c>
      <c r="S4400" t="s">
        <v>28</v>
      </c>
      <c r="T4400" t="s">
        <v>29</v>
      </c>
      <c r="U4400">
        <v>0</v>
      </c>
      <c r="V4400" s="4">
        <v>7520.89</v>
      </c>
      <c r="W4400" t="s">
        <v>103</v>
      </c>
      <c r="X4400" cm="1">
        <f t="array" ref="X4400">_xlfn.IFS(Table1[[#This Row],[severity]]="Critical", 4, Table1[[#This Row],[severity]]="High", 3, Table1[[#This Row],[severity]]="Medium", 2, TRUE, 1)</f>
        <v>3</v>
      </c>
      <c r="Y4400">
        <f t="shared" si="136"/>
        <v>11</v>
      </c>
      <c r="Z4400" t="str">
        <f t="shared" si="137"/>
        <v>Morning (06-11)</v>
      </c>
    </row>
    <row r="4401" spans="1:26" x14ac:dyDescent="0.3">
      <c r="A4401" t="s">
        <v>6443</v>
      </c>
      <c r="B4401" t="s">
        <v>134</v>
      </c>
      <c r="C4401" t="s">
        <v>180</v>
      </c>
      <c r="D4401" t="s">
        <v>100</v>
      </c>
      <c r="E4401" t="s">
        <v>23</v>
      </c>
      <c r="F4401">
        <f>MONTH(Table1[[#This Row],[incident_datetime]])</f>
        <v>12</v>
      </c>
      <c r="G4401">
        <f>YEAR(Table1[[#This Row],[incident_datetime]])</f>
        <v>2024</v>
      </c>
      <c r="H4401" s="1">
        <v>45649.153090277781</v>
      </c>
      <c r="I4401" t="s">
        <v>276</v>
      </c>
      <c r="J4401" t="s">
        <v>7102</v>
      </c>
      <c r="K4401">
        <v>52</v>
      </c>
      <c r="L4401" t="s">
        <v>43</v>
      </c>
      <c r="M4401" t="s">
        <v>35</v>
      </c>
      <c r="N4401" t="s">
        <v>2488</v>
      </c>
      <c r="O4401">
        <v>19</v>
      </c>
      <c r="P4401" t="s">
        <v>43</v>
      </c>
      <c r="Q4401" t="s">
        <v>27</v>
      </c>
      <c r="R4401" t="s">
        <v>139</v>
      </c>
      <c r="S4401" t="s">
        <v>132</v>
      </c>
      <c r="T4401" t="s">
        <v>155</v>
      </c>
      <c r="U4401">
        <v>0</v>
      </c>
      <c r="V4401" s="4">
        <v>17013.89</v>
      </c>
      <c r="W4401" t="s">
        <v>103</v>
      </c>
      <c r="X4401" cm="1">
        <f t="array" ref="X4401">_xlfn.IFS(Table1[[#This Row],[severity]]="Critical", 4, Table1[[#This Row],[severity]]="High", 3, Table1[[#This Row],[severity]]="Medium", 2, TRUE, 1)</f>
        <v>2</v>
      </c>
      <c r="Y4401">
        <f t="shared" si="136"/>
        <v>3</v>
      </c>
      <c r="Z4401" t="str">
        <f t="shared" si="137"/>
        <v>Night (00-05)</v>
      </c>
    </row>
    <row r="4402" spans="1:26" x14ac:dyDescent="0.3">
      <c r="A4402" t="s">
        <v>6444</v>
      </c>
      <c r="B4402" t="s">
        <v>422</v>
      </c>
      <c r="C4402" t="s">
        <v>135</v>
      </c>
      <c r="D4402" t="s">
        <v>77</v>
      </c>
      <c r="E4402" t="s">
        <v>78</v>
      </c>
      <c r="F4402">
        <f>MONTH(Table1[[#This Row],[incident_datetime]])</f>
        <v>4</v>
      </c>
      <c r="G4402">
        <f>YEAR(Table1[[#This Row],[incident_datetime]])</f>
        <v>2023</v>
      </c>
      <c r="H4402" s="1">
        <v>45017.561898148146</v>
      </c>
      <c r="I4402" t="s">
        <v>1386</v>
      </c>
      <c r="J4402" t="s">
        <v>7102</v>
      </c>
      <c r="K4402">
        <v>52</v>
      </c>
      <c r="L4402" t="s">
        <v>43</v>
      </c>
      <c r="M4402" t="s">
        <v>35</v>
      </c>
      <c r="N4402" t="s">
        <v>206</v>
      </c>
      <c r="O4402">
        <v>82</v>
      </c>
      <c r="P4402" t="s">
        <v>59</v>
      </c>
      <c r="Q4402" t="s">
        <v>27</v>
      </c>
      <c r="R4402" t="s">
        <v>139</v>
      </c>
      <c r="S4402" t="s">
        <v>53</v>
      </c>
      <c r="T4402" t="s">
        <v>155</v>
      </c>
      <c r="U4402">
        <v>1</v>
      </c>
      <c r="V4402" s="4">
        <v>28.35</v>
      </c>
      <c r="W4402" t="s">
        <v>110</v>
      </c>
      <c r="X4402" cm="1">
        <f t="array" ref="X4402">_xlfn.IFS(Table1[[#This Row],[severity]]="Critical", 4, Table1[[#This Row],[severity]]="High", 3, Table1[[#This Row],[severity]]="Medium", 2, TRUE, 1)</f>
        <v>2</v>
      </c>
      <c r="Y4402">
        <f t="shared" si="136"/>
        <v>13</v>
      </c>
      <c r="Z4402" t="str">
        <f t="shared" si="137"/>
        <v>Afternoon (12-17)</v>
      </c>
    </row>
    <row r="4403" spans="1:26" x14ac:dyDescent="0.3">
      <c r="A4403" t="s">
        <v>6445</v>
      </c>
      <c r="B4403" t="s">
        <v>539</v>
      </c>
      <c r="C4403" t="s">
        <v>342</v>
      </c>
      <c r="D4403" t="s">
        <v>88</v>
      </c>
      <c r="E4403" t="s">
        <v>39</v>
      </c>
      <c r="F4403">
        <f>MONTH(Table1[[#This Row],[incident_datetime]])</f>
        <v>7</v>
      </c>
      <c r="G4403">
        <f>YEAR(Table1[[#This Row],[incident_datetime]])</f>
        <v>2021</v>
      </c>
      <c r="H4403" s="1">
        <v>44407.236168981479</v>
      </c>
      <c r="I4403" t="s">
        <v>986</v>
      </c>
      <c r="J4403" t="s">
        <v>1372</v>
      </c>
      <c r="K4403">
        <v>71</v>
      </c>
      <c r="L4403" t="s">
        <v>43</v>
      </c>
      <c r="M4403" t="s">
        <v>41</v>
      </c>
      <c r="N4403" t="s">
        <v>1349</v>
      </c>
      <c r="O4403">
        <v>13</v>
      </c>
      <c r="P4403" t="s">
        <v>59</v>
      </c>
      <c r="Q4403" t="s">
        <v>45</v>
      </c>
      <c r="R4403" t="s">
        <v>139</v>
      </c>
      <c r="S4403" t="s">
        <v>28</v>
      </c>
      <c r="T4403" t="s">
        <v>29</v>
      </c>
      <c r="U4403">
        <v>3</v>
      </c>
      <c r="V4403" s="4">
        <v>28868.93</v>
      </c>
      <c r="W4403" t="s">
        <v>110</v>
      </c>
      <c r="X4403" cm="1">
        <f t="array" ref="X4403">_xlfn.IFS(Table1[[#This Row],[severity]]="Critical", 4, Table1[[#This Row],[severity]]="High", 3, Table1[[#This Row],[severity]]="Medium", 2, TRUE, 1)</f>
        <v>2</v>
      </c>
      <c r="Y4403">
        <f t="shared" si="136"/>
        <v>5</v>
      </c>
      <c r="Z4403" t="str">
        <f t="shared" si="137"/>
        <v>Night (00-05)</v>
      </c>
    </row>
    <row r="4404" spans="1:26" x14ac:dyDescent="0.3">
      <c r="A4404" t="s">
        <v>6446</v>
      </c>
      <c r="B4404" t="s">
        <v>391</v>
      </c>
      <c r="C4404" t="s">
        <v>342</v>
      </c>
      <c r="D4404" t="s">
        <v>38</v>
      </c>
      <c r="E4404" t="s">
        <v>186</v>
      </c>
      <c r="F4404">
        <f>MONTH(Table1[[#This Row],[incident_datetime]])</f>
        <v>1</v>
      </c>
      <c r="G4404">
        <f>YEAR(Table1[[#This Row],[incident_datetime]])</f>
        <v>2019</v>
      </c>
      <c r="H4404" s="1">
        <v>43485.530046296299</v>
      </c>
      <c r="I4404" t="s">
        <v>195</v>
      </c>
      <c r="J4404" t="s">
        <v>2804</v>
      </c>
      <c r="K4404">
        <v>52</v>
      </c>
      <c r="L4404" t="s">
        <v>59</v>
      </c>
      <c r="M4404" t="s">
        <v>85</v>
      </c>
      <c r="N4404" t="s">
        <v>1048</v>
      </c>
      <c r="O4404">
        <v>49</v>
      </c>
      <c r="P4404" t="s">
        <v>59</v>
      </c>
      <c r="Q4404" t="s">
        <v>70</v>
      </c>
      <c r="R4404" t="s">
        <v>139</v>
      </c>
      <c r="S4404" t="s">
        <v>98</v>
      </c>
      <c r="T4404" t="s">
        <v>29</v>
      </c>
      <c r="U4404">
        <v>0</v>
      </c>
      <c r="V4404" s="4">
        <v>18994.66</v>
      </c>
      <c r="W4404" t="s">
        <v>103</v>
      </c>
      <c r="X4404" cm="1">
        <f t="array" ref="X4404">_xlfn.IFS(Table1[[#This Row],[severity]]="Critical", 4, Table1[[#This Row],[severity]]="High", 3, Table1[[#This Row],[severity]]="Medium", 2, TRUE, 1)</f>
        <v>2</v>
      </c>
      <c r="Y4404">
        <f t="shared" si="136"/>
        <v>12</v>
      </c>
      <c r="Z4404" t="str">
        <f t="shared" si="137"/>
        <v>Afternoon (12-17)</v>
      </c>
    </row>
    <row r="4405" spans="1:26" x14ac:dyDescent="0.3">
      <c r="A4405" t="s">
        <v>6447</v>
      </c>
      <c r="B4405" t="s">
        <v>676</v>
      </c>
      <c r="C4405" t="s">
        <v>342</v>
      </c>
      <c r="D4405" t="s">
        <v>38</v>
      </c>
      <c r="E4405" t="s">
        <v>112</v>
      </c>
      <c r="F4405">
        <f>MONTH(Table1[[#This Row],[incident_datetime]])</f>
        <v>8</v>
      </c>
      <c r="G4405">
        <f>YEAR(Table1[[#This Row],[incident_datetime]])</f>
        <v>2023</v>
      </c>
      <c r="H4405" s="1">
        <v>45150.806932870371</v>
      </c>
      <c r="I4405" t="s">
        <v>334</v>
      </c>
      <c r="J4405" t="s">
        <v>2260</v>
      </c>
      <c r="K4405">
        <v>39</v>
      </c>
      <c r="L4405" t="s">
        <v>59</v>
      </c>
      <c r="M4405" t="s">
        <v>35</v>
      </c>
      <c r="N4405" t="s">
        <v>1920</v>
      </c>
      <c r="O4405">
        <v>77</v>
      </c>
      <c r="P4405" t="s">
        <v>43</v>
      </c>
      <c r="Q4405" t="s">
        <v>60</v>
      </c>
      <c r="R4405" t="s">
        <v>52</v>
      </c>
      <c r="S4405" t="s">
        <v>53</v>
      </c>
      <c r="T4405" t="s">
        <v>155</v>
      </c>
      <c r="U4405">
        <v>3</v>
      </c>
      <c r="V4405" s="4">
        <v>17146.41</v>
      </c>
      <c r="W4405" t="s">
        <v>110</v>
      </c>
      <c r="X4405" cm="1">
        <f t="array" ref="X4405">_xlfn.IFS(Table1[[#This Row],[severity]]="Critical", 4, Table1[[#This Row],[severity]]="High", 3, Table1[[#This Row],[severity]]="Medium", 2, TRUE, 1)</f>
        <v>1</v>
      </c>
      <c r="Y4405">
        <f t="shared" si="136"/>
        <v>19</v>
      </c>
      <c r="Z4405" t="str">
        <f t="shared" si="137"/>
        <v>Evening (18-23)</v>
      </c>
    </row>
    <row r="4406" spans="1:26" x14ac:dyDescent="0.3">
      <c r="A4406" t="s">
        <v>6448</v>
      </c>
      <c r="B4406" t="s">
        <v>1173</v>
      </c>
      <c r="C4406" t="s">
        <v>258</v>
      </c>
      <c r="D4406" t="s">
        <v>48</v>
      </c>
      <c r="E4406" t="s">
        <v>31</v>
      </c>
      <c r="F4406">
        <f>MONTH(Table1[[#This Row],[incident_datetime]])</f>
        <v>5</v>
      </c>
      <c r="G4406">
        <f>YEAR(Table1[[#This Row],[incident_datetime]])</f>
        <v>2021</v>
      </c>
      <c r="H4406" s="1">
        <v>44318.516226851854</v>
      </c>
      <c r="I4406" t="s">
        <v>1020</v>
      </c>
      <c r="J4406" t="s">
        <v>7102</v>
      </c>
      <c r="K4406">
        <v>52</v>
      </c>
      <c r="L4406" t="s">
        <v>43</v>
      </c>
      <c r="M4406" t="s">
        <v>35</v>
      </c>
      <c r="N4406" t="s">
        <v>3503</v>
      </c>
      <c r="O4406">
        <v>58</v>
      </c>
      <c r="P4406" t="s">
        <v>43</v>
      </c>
      <c r="Q4406" t="s">
        <v>60</v>
      </c>
      <c r="R4406" t="s">
        <v>52</v>
      </c>
      <c r="S4406" t="s">
        <v>61</v>
      </c>
      <c r="T4406" t="s">
        <v>155</v>
      </c>
      <c r="U4406">
        <v>3</v>
      </c>
      <c r="V4406">
        <v>0</v>
      </c>
      <c r="W4406" t="s">
        <v>103</v>
      </c>
      <c r="X4406" cm="1">
        <f t="array" ref="X4406">_xlfn.IFS(Table1[[#This Row],[severity]]="Critical", 4, Table1[[#This Row],[severity]]="High", 3, Table1[[#This Row],[severity]]="Medium", 2, TRUE, 1)</f>
        <v>1</v>
      </c>
      <c r="Y4406">
        <f t="shared" si="136"/>
        <v>12</v>
      </c>
      <c r="Z4406" t="str">
        <f t="shared" si="137"/>
        <v>Afternoon (12-17)</v>
      </c>
    </row>
    <row r="4407" spans="1:26" x14ac:dyDescent="0.3">
      <c r="A4407" t="s">
        <v>6449</v>
      </c>
      <c r="B4407" t="s">
        <v>676</v>
      </c>
      <c r="C4407" t="s">
        <v>686</v>
      </c>
      <c r="D4407" t="s">
        <v>100</v>
      </c>
      <c r="E4407" t="s">
        <v>39</v>
      </c>
      <c r="F4407">
        <f>MONTH(Table1[[#This Row],[incident_datetime]])</f>
        <v>4</v>
      </c>
      <c r="G4407">
        <f>YEAR(Table1[[#This Row],[incident_datetime]])</f>
        <v>2023</v>
      </c>
      <c r="H4407" s="1">
        <v>45019.3128125</v>
      </c>
      <c r="I4407" t="s">
        <v>423</v>
      </c>
      <c r="J4407" t="s">
        <v>3366</v>
      </c>
      <c r="K4407">
        <v>33</v>
      </c>
      <c r="L4407" t="s">
        <v>59</v>
      </c>
      <c r="M4407" t="s">
        <v>35</v>
      </c>
      <c r="N4407" t="s">
        <v>1216</v>
      </c>
      <c r="O4407">
        <v>45</v>
      </c>
      <c r="P4407" t="s">
        <v>43</v>
      </c>
      <c r="Q4407" t="s">
        <v>45</v>
      </c>
      <c r="R4407" t="s">
        <v>97</v>
      </c>
      <c r="S4407" t="s">
        <v>61</v>
      </c>
      <c r="T4407" t="s">
        <v>155</v>
      </c>
      <c r="U4407">
        <v>4</v>
      </c>
      <c r="V4407" s="4">
        <v>9072.35</v>
      </c>
      <c r="W4407" t="s">
        <v>110</v>
      </c>
      <c r="X4407" cm="1">
        <f t="array" ref="X4407">_xlfn.IFS(Table1[[#This Row],[severity]]="Critical", 4, Table1[[#This Row],[severity]]="High", 3, Table1[[#This Row],[severity]]="Medium", 2, TRUE, 1)</f>
        <v>3</v>
      </c>
      <c r="Y4407">
        <f t="shared" si="136"/>
        <v>7</v>
      </c>
      <c r="Z4407" t="str">
        <f t="shared" si="137"/>
        <v>Morning (06-11)</v>
      </c>
    </row>
    <row r="4408" spans="1:26" x14ac:dyDescent="0.3">
      <c r="A4408" t="s">
        <v>6450</v>
      </c>
      <c r="B4408" t="s">
        <v>391</v>
      </c>
      <c r="C4408" t="s">
        <v>135</v>
      </c>
      <c r="D4408" t="s">
        <v>88</v>
      </c>
      <c r="E4408" t="s">
        <v>78</v>
      </c>
      <c r="F4408">
        <f>MONTH(Table1[[#This Row],[incident_datetime]])</f>
        <v>11</v>
      </c>
      <c r="G4408">
        <f>YEAR(Table1[[#This Row],[incident_datetime]])</f>
        <v>2024</v>
      </c>
      <c r="H4408" s="1">
        <v>45622.737766203703</v>
      </c>
      <c r="I4408" t="s">
        <v>234</v>
      </c>
      <c r="J4408" t="s">
        <v>637</v>
      </c>
      <c r="K4408">
        <v>52</v>
      </c>
      <c r="L4408" t="s">
        <v>43</v>
      </c>
      <c r="M4408" t="s">
        <v>34</v>
      </c>
      <c r="N4408" t="s">
        <v>1423</v>
      </c>
      <c r="O4408">
        <v>71</v>
      </c>
      <c r="P4408" t="s">
        <v>43</v>
      </c>
      <c r="Q4408" t="s">
        <v>27</v>
      </c>
      <c r="R4408" t="s">
        <v>97</v>
      </c>
      <c r="S4408" t="s">
        <v>28</v>
      </c>
      <c r="T4408" t="s">
        <v>155</v>
      </c>
      <c r="U4408">
        <v>4</v>
      </c>
      <c r="V4408" s="4">
        <v>13198.91</v>
      </c>
      <c r="W4408" t="s">
        <v>110</v>
      </c>
      <c r="X4408" cm="1">
        <f t="array" ref="X4408">_xlfn.IFS(Table1[[#This Row],[severity]]="Critical", 4, Table1[[#This Row],[severity]]="High", 3, Table1[[#This Row],[severity]]="Medium", 2, TRUE, 1)</f>
        <v>3</v>
      </c>
      <c r="Y4408">
        <f t="shared" si="136"/>
        <v>17</v>
      </c>
      <c r="Z4408" t="str">
        <f t="shared" si="137"/>
        <v>Afternoon (12-17)</v>
      </c>
    </row>
    <row r="4409" spans="1:26" x14ac:dyDescent="0.3">
      <c r="A4409" t="s">
        <v>6451</v>
      </c>
      <c r="B4409" t="s">
        <v>1173</v>
      </c>
      <c r="C4409" t="s">
        <v>468</v>
      </c>
      <c r="D4409" t="s">
        <v>100</v>
      </c>
      <c r="E4409" t="s">
        <v>55</v>
      </c>
      <c r="F4409">
        <f>MONTH(Table1[[#This Row],[incident_datetime]])</f>
        <v>6</v>
      </c>
      <c r="G4409">
        <f>YEAR(Table1[[#This Row],[incident_datetime]])</f>
        <v>2024</v>
      </c>
      <c r="H4409" s="1">
        <v>45457.195729166669</v>
      </c>
      <c r="I4409" t="s">
        <v>644</v>
      </c>
      <c r="J4409" t="s">
        <v>3134</v>
      </c>
      <c r="K4409">
        <v>52</v>
      </c>
      <c r="L4409" t="s">
        <v>59</v>
      </c>
      <c r="M4409" t="s">
        <v>35</v>
      </c>
      <c r="N4409" t="s">
        <v>3048</v>
      </c>
      <c r="O4409">
        <v>68</v>
      </c>
      <c r="P4409" t="s">
        <v>34</v>
      </c>
      <c r="Q4409" t="s">
        <v>70</v>
      </c>
      <c r="R4409" t="s">
        <v>139</v>
      </c>
      <c r="S4409" t="s">
        <v>53</v>
      </c>
      <c r="T4409" t="s">
        <v>155</v>
      </c>
      <c r="U4409">
        <v>5</v>
      </c>
      <c r="V4409" s="4">
        <v>28999.97</v>
      </c>
      <c r="W4409" t="s">
        <v>110</v>
      </c>
      <c r="X4409" cm="1">
        <f t="array" ref="X4409">_xlfn.IFS(Table1[[#This Row],[severity]]="Critical", 4, Table1[[#This Row],[severity]]="High", 3, Table1[[#This Row],[severity]]="Medium", 2, TRUE, 1)</f>
        <v>2</v>
      </c>
      <c r="Y4409">
        <f t="shared" si="136"/>
        <v>4</v>
      </c>
      <c r="Z4409" t="str">
        <f t="shared" si="137"/>
        <v>Night (00-05)</v>
      </c>
    </row>
    <row r="4410" spans="1:26" x14ac:dyDescent="0.3">
      <c r="A4410" t="s">
        <v>6452</v>
      </c>
      <c r="B4410" t="s">
        <v>935</v>
      </c>
      <c r="C4410" t="s">
        <v>562</v>
      </c>
      <c r="D4410" t="s">
        <v>100</v>
      </c>
      <c r="E4410" t="s">
        <v>39</v>
      </c>
      <c r="F4410">
        <f>MONTH(Table1[[#This Row],[incident_datetime]])</f>
        <v>4</v>
      </c>
      <c r="G4410">
        <f>YEAR(Table1[[#This Row],[incident_datetime]])</f>
        <v>2018</v>
      </c>
      <c r="H4410" s="1">
        <v>43219.072129629632</v>
      </c>
      <c r="I4410" t="s">
        <v>419</v>
      </c>
      <c r="J4410" t="s">
        <v>7102</v>
      </c>
      <c r="K4410">
        <v>52</v>
      </c>
      <c r="L4410" t="s">
        <v>43</v>
      </c>
      <c r="M4410" t="s">
        <v>35</v>
      </c>
      <c r="O4410">
        <v>56</v>
      </c>
      <c r="P4410" t="s">
        <v>59</v>
      </c>
      <c r="Q4410" t="s">
        <v>45</v>
      </c>
      <c r="R4410" t="s">
        <v>139</v>
      </c>
      <c r="S4410" t="s">
        <v>132</v>
      </c>
      <c r="T4410" t="s">
        <v>155</v>
      </c>
      <c r="U4410">
        <v>2</v>
      </c>
      <c r="V4410" s="4">
        <v>21060.71</v>
      </c>
      <c r="W4410" t="s">
        <v>110</v>
      </c>
      <c r="X4410" cm="1">
        <f t="array" ref="X4410">_xlfn.IFS(Table1[[#This Row],[severity]]="Critical", 4, Table1[[#This Row],[severity]]="High", 3, Table1[[#This Row],[severity]]="Medium", 2, TRUE, 1)</f>
        <v>2</v>
      </c>
      <c r="Y4410">
        <f t="shared" si="136"/>
        <v>1</v>
      </c>
      <c r="Z4410" t="str">
        <f t="shared" si="137"/>
        <v>Night (00-05)</v>
      </c>
    </row>
    <row r="4411" spans="1:26" x14ac:dyDescent="0.3">
      <c r="A4411" t="s">
        <v>6453</v>
      </c>
      <c r="B4411" t="s">
        <v>242</v>
      </c>
      <c r="C4411" t="s">
        <v>220</v>
      </c>
      <c r="D4411" t="s">
        <v>48</v>
      </c>
      <c r="E4411" t="s">
        <v>93</v>
      </c>
      <c r="F4411">
        <f>MONTH(Table1[[#This Row],[incident_datetime]])</f>
        <v>3</v>
      </c>
      <c r="G4411">
        <f>YEAR(Table1[[#This Row],[incident_datetime]])</f>
        <v>2019</v>
      </c>
      <c r="H4411" s="1">
        <v>43529.37091435185</v>
      </c>
      <c r="I4411" t="s">
        <v>664</v>
      </c>
      <c r="J4411" t="s">
        <v>2841</v>
      </c>
      <c r="K4411">
        <v>57</v>
      </c>
      <c r="L4411" t="s">
        <v>59</v>
      </c>
      <c r="M4411" t="s">
        <v>34</v>
      </c>
      <c r="N4411" t="s">
        <v>1534</v>
      </c>
      <c r="O4411">
        <v>56</v>
      </c>
      <c r="P4411" t="s">
        <v>59</v>
      </c>
      <c r="Q4411" t="s">
        <v>27</v>
      </c>
      <c r="R4411" t="s">
        <v>109</v>
      </c>
      <c r="S4411" t="s">
        <v>61</v>
      </c>
      <c r="T4411" t="s">
        <v>62</v>
      </c>
      <c r="U4411">
        <v>5</v>
      </c>
      <c r="V4411" s="4">
        <v>24201.55</v>
      </c>
      <c r="W4411" t="s">
        <v>110</v>
      </c>
      <c r="X4411" cm="1">
        <f t="array" ref="X4411">_xlfn.IFS(Table1[[#This Row],[severity]]="Critical", 4, Table1[[#This Row],[severity]]="High", 3, Table1[[#This Row],[severity]]="Medium", 2, TRUE, 1)</f>
        <v>4</v>
      </c>
      <c r="Y4411">
        <f t="shared" si="136"/>
        <v>8</v>
      </c>
      <c r="Z4411" t="str">
        <f t="shared" si="137"/>
        <v>Morning (06-11)</v>
      </c>
    </row>
    <row r="4412" spans="1:26" x14ac:dyDescent="0.3">
      <c r="A4412" t="s">
        <v>6454</v>
      </c>
      <c r="B4412" t="s">
        <v>507</v>
      </c>
      <c r="C4412" t="s">
        <v>185</v>
      </c>
      <c r="D4412" t="s">
        <v>88</v>
      </c>
      <c r="E4412" t="s">
        <v>66</v>
      </c>
      <c r="F4412">
        <f>MONTH(Table1[[#This Row],[incident_datetime]])</f>
        <v>2</v>
      </c>
      <c r="G4412">
        <f>YEAR(Table1[[#This Row],[incident_datetime]])</f>
        <v>2019</v>
      </c>
      <c r="H4412" s="1">
        <v>43522.840555555558</v>
      </c>
      <c r="I4412" t="s">
        <v>712</v>
      </c>
      <c r="J4412" t="s">
        <v>3379</v>
      </c>
      <c r="K4412">
        <v>74</v>
      </c>
      <c r="L4412" t="s">
        <v>43</v>
      </c>
      <c r="M4412" t="s">
        <v>35</v>
      </c>
      <c r="N4412" t="s">
        <v>2263</v>
      </c>
      <c r="O4412">
        <v>67</v>
      </c>
      <c r="P4412" t="s">
        <v>43</v>
      </c>
      <c r="Q4412" t="s">
        <v>27</v>
      </c>
      <c r="R4412" t="s">
        <v>109</v>
      </c>
      <c r="S4412" t="s">
        <v>28</v>
      </c>
      <c r="T4412" t="s">
        <v>155</v>
      </c>
      <c r="U4412">
        <v>3</v>
      </c>
      <c r="V4412" s="4">
        <v>42340.19</v>
      </c>
      <c r="W4412" t="s">
        <v>110</v>
      </c>
      <c r="X4412" cm="1">
        <f t="array" ref="X4412">_xlfn.IFS(Table1[[#This Row],[severity]]="Critical", 4, Table1[[#This Row],[severity]]="High", 3, Table1[[#This Row],[severity]]="Medium", 2, TRUE, 1)</f>
        <v>4</v>
      </c>
      <c r="Y4412">
        <f t="shared" si="136"/>
        <v>20</v>
      </c>
      <c r="Z4412" t="str">
        <f t="shared" si="137"/>
        <v>Evening (18-23)</v>
      </c>
    </row>
    <row r="4413" spans="1:26" x14ac:dyDescent="0.3">
      <c r="A4413" t="s">
        <v>6455</v>
      </c>
      <c r="B4413" t="s">
        <v>676</v>
      </c>
      <c r="C4413" t="s">
        <v>233</v>
      </c>
      <c r="D4413" t="s">
        <v>88</v>
      </c>
      <c r="E4413" t="s">
        <v>112</v>
      </c>
      <c r="F4413">
        <f>MONTH(Table1[[#This Row],[incident_datetime]])</f>
        <v>12</v>
      </c>
      <c r="G4413">
        <f>YEAR(Table1[[#This Row],[incident_datetime]])</f>
        <v>2023</v>
      </c>
      <c r="H4413" s="1">
        <v>45288.057314814818</v>
      </c>
      <c r="I4413" t="s">
        <v>79</v>
      </c>
      <c r="J4413" t="s">
        <v>1032</v>
      </c>
      <c r="K4413">
        <v>20</v>
      </c>
      <c r="L4413" t="s">
        <v>43</v>
      </c>
      <c r="M4413" t="s">
        <v>41</v>
      </c>
      <c r="N4413" t="s">
        <v>159</v>
      </c>
      <c r="O4413">
        <v>10</v>
      </c>
      <c r="P4413" t="s">
        <v>43</v>
      </c>
      <c r="Q4413" t="s">
        <v>27</v>
      </c>
      <c r="R4413" t="s">
        <v>97</v>
      </c>
      <c r="S4413" t="s">
        <v>53</v>
      </c>
      <c r="T4413" t="s">
        <v>155</v>
      </c>
      <c r="U4413">
        <v>5</v>
      </c>
      <c r="V4413" s="4">
        <v>43981.78</v>
      </c>
      <c r="W4413" t="s">
        <v>110</v>
      </c>
      <c r="X4413" cm="1">
        <f t="array" ref="X4413">_xlfn.IFS(Table1[[#This Row],[severity]]="Critical", 4, Table1[[#This Row],[severity]]="High", 3, Table1[[#This Row],[severity]]="Medium", 2, TRUE, 1)</f>
        <v>3</v>
      </c>
      <c r="Y4413">
        <f t="shared" si="136"/>
        <v>1</v>
      </c>
      <c r="Z4413" t="str">
        <f t="shared" si="137"/>
        <v>Night (00-05)</v>
      </c>
    </row>
    <row r="4414" spans="1:26" x14ac:dyDescent="0.3">
      <c r="A4414" t="s">
        <v>6456</v>
      </c>
      <c r="B4414" t="s">
        <v>250</v>
      </c>
      <c r="C4414" t="s">
        <v>686</v>
      </c>
      <c r="D4414" t="s">
        <v>100</v>
      </c>
      <c r="E4414" t="s">
        <v>66</v>
      </c>
      <c r="F4414">
        <f>MONTH(Table1[[#This Row],[incident_datetime]])</f>
        <v>6</v>
      </c>
      <c r="G4414">
        <f>YEAR(Table1[[#This Row],[incident_datetime]])</f>
        <v>2020</v>
      </c>
      <c r="H4414" s="1">
        <v>43994.87222222222</v>
      </c>
      <c r="I4414" t="s">
        <v>366</v>
      </c>
      <c r="J4414" t="s">
        <v>7102</v>
      </c>
      <c r="K4414">
        <v>52</v>
      </c>
      <c r="L4414" t="s">
        <v>43</v>
      </c>
      <c r="M4414" t="s">
        <v>35</v>
      </c>
      <c r="N4414" t="s">
        <v>2018</v>
      </c>
      <c r="O4414">
        <v>63</v>
      </c>
      <c r="P4414" t="s">
        <v>43</v>
      </c>
      <c r="Q4414" t="s">
        <v>215</v>
      </c>
      <c r="R4414" t="s">
        <v>139</v>
      </c>
      <c r="S4414" t="s">
        <v>61</v>
      </c>
      <c r="T4414" t="s">
        <v>29</v>
      </c>
      <c r="U4414">
        <v>0</v>
      </c>
      <c r="V4414" s="4">
        <v>38298.57</v>
      </c>
      <c r="W4414" t="s">
        <v>110</v>
      </c>
      <c r="X4414" cm="1">
        <f t="array" ref="X4414">_xlfn.IFS(Table1[[#This Row],[severity]]="Critical", 4, Table1[[#This Row],[severity]]="High", 3, Table1[[#This Row],[severity]]="Medium", 2, TRUE, 1)</f>
        <v>2</v>
      </c>
      <c r="Y4414">
        <f t="shared" si="136"/>
        <v>20</v>
      </c>
      <c r="Z4414" t="str">
        <f t="shared" si="137"/>
        <v>Evening (18-23)</v>
      </c>
    </row>
    <row r="4415" spans="1:26" x14ac:dyDescent="0.3">
      <c r="A4415" t="s">
        <v>6457</v>
      </c>
      <c r="B4415" t="s">
        <v>507</v>
      </c>
      <c r="C4415" t="s">
        <v>233</v>
      </c>
      <c r="D4415" t="s">
        <v>48</v>
      </c>
      <c r="E4415" t="s">
        <v>39</v>
      </c>
      <c r="F4415">
        <f>MONTH(Table1[[#This Row],[incident_datetime]])</f>
        <v>6</v>
      </c>
      <c r="G4415">
        <f>YEAR(Table1[[#This Row],[incident_datetime]])</f>
        <v>2018</v>
      </c>
      <c r="H4415" s="1">
        <v>43261.97216435185</v>
      </c>
      <c r="I4415" t="s">
        <v>993</v>
      </c>
      <c r="J4415" t="s">
        <v>2761</v>
      </c>
      <c r="K4415">
        <v>55</v>
      </c>
      <c r="L4415" t="s">
        <v>59</v>
      </c>
      <c r="M4415" t="s">
        <v>35</v>
      </c>
      <c r="N4415" t="s">
        <v>530</v>
      </c>
      <c r="O4415">
        <v>20</v>
      </c>
      <c r="P4415" t="s">
        <v>59</v>
      </c>
      <c r="Q4415" t="s">
        <v>27</v>
      </c>
      <c r="R4415" t="s">
        <v>139</v>
      </c>
      <c r="S4415" t="s">
        <v>28</v>
      </c>
      <c r="T4415" t="s">
        <v>270</v>
      </c>
      <c r="U4415">
        <v>3</v>
      </c>
      <c r="V4415" s="4">
        <v>4245.04</v>
      </c>
      <c r="W4415" t="s">
        <v>103</v>
      </c>
      <c r="X4415" cm="1">
        <f t="array" ref="X4415">_xlfn.IFS(Table1[[#This Row],[severity]]="Critical", 4, Table1[[#This Row],[severity]]="High", 3, Table1[[#This Row],[severity]]="Medium", 2, TRUE, 1)</f>
        <v>2</v>
      </c>
      <c r="Y4415">
        <f t="shared" si="136"/>
        <v>23</v>
      </c>
      <c r="Z4415" t="str">
        <f t="shared" si="137"/>
        <v>Evening (18-23)</v>
      </c>
    </row>
    <row r="4416" spans="1:26" x14ac:dyDescent="0.3">
      <c r="A4416" t="s">
        <v>6458</v>
      </c>
      <c r="B4416" t="s">
        <v>250</v>
      </c>
      <c r="C4416" t="s">
        <v>342</v>
      </c>
      <c r="D4416" t="s">
        <v>22</v>
      </c>
      <c r="E4416" t="s">
        <v>55</v>
      </c>
      <c r="F4416">
        <f>MONTH(Table1[[#This Row],[incident_datetime]])</f>
        <v>8</v>
      </c>
      <c r="G4416">
        <f>YEAR(Table1[[#This Row],[incident_datetime]])</f>
        <v>2018</v>
      </c>
      <c r="H4416" s="1">
        <v>43340.037731481483</v>
      </c>
      <c r="I4416" t="s">
        <v>264</v>
      </c>
      <c r="J4416" t="s">
        <v>1378</v>
      </c>
      <c r="K4416">
        <v>27</v>
      </c>
      <c r="L4416" t="s">
        <v>43</v>
      </c>
      <c r="M4416" t="s">
        <v>34</v>
      </c>
      <c r="N4416" t="s">
        <v>477</v>
      </c>
      <c r="O4416">
        <v>68</v>
      </c>
      <c r="P4416" t="s">
        <v>59</v>
      </c>
      <c r="Q4416" t="s">
        <v>215</v>
      </c>
      <c r="R4416" t="s">
        <v>52</v>
      </c>
      <c r="S4416" t="s">
        <v>132</v>
      </c>
      <c r="T4416" t="s">
        <v>62</v>
      </c>
      <c r="U4416">
        <v>1</v>
      </c>
      <c r="V4416" s="4">
        <v>20248.41</v>
      </c>
      <c r="W4416" t="s">
        <v>110</v>
      </c>
      <c r="X4416" cm="1">
        <f t="array" ref="X4416">_xlfn.IFS(Table1[[#This Row],[severity]]="Critical", 4, Table1[[#This Row],[severity]]="High", 3, Table1[[#This Row],[severity]]="Medium", 2, TRUE, 1)</f>
        <v>1</v>
      </c>
      <c r="Y4416">
        <f t="shared" si="136"/>
        <v>0</v>
      </c>
      <c r="Z4416" t="str">
        <f t="shared" si="137"/>
        <v>Night (00-05)</v>
      </c>
    </row>
    <row r="4417" spans="1:26" x14ac:dyDescent="0.3">
      <c r="A4417" t="s">
        <v>6459</v>
      </c>
      <c r="B4417" t="s">
        <v>263</v>
      </c>
      <c r="C4417" t="s">
        <v>185</v>
      </c>
      <c r="D4417" t="s">
        <v>22</v>
      </c>
      <c r="E4417" t="s">
        <v>66</v>
      </c>
      <c r="F4417">
        <f>MONTH(Table1[[#This Row],[incident_datetime]])</f>
        <v>6</v>
      </c>
      <c r="G4417">
        <f>YEAR(Table1[[#This Row],[incident_datetime]])</f>
        <v>2020</v>
      </c>
      <c r="H4417" s="1">
        <v>43994.556307870371</v>
      </c>
      <c r="I4417" t="s">
        <v>730</v>
      </c>
      <c r="J4417" t="s">
        <v>2788</v>
      </c>
      <c r="K4417">
        <v>41</v>
      </c>
      <c r="L4417" t="s">
        <v>59</v>
      </c>
      <c r="M4417" t="s">
        <v>85</v>
      </c>
      <c r="N4417" t="s">
        <v>1346</v>
      </c>
      <c r="O4417">
        <v>51</v>
      </c>
      <c r="P4417" t="s">
        <v>43</v>
      </c>
      <c r="Q4417" t="s">
        <v>27</v>
      </c>
      <c r="R4417" t="s">
        <v>139</v>
      </c>
      <c r="S4417" t="s">
        <v>61</v>
      </c>
      <c r="T4417" t="s">
        <v>270</v>
      </c>
      <c r="U4417">
        <v>2</v>
      </c>
      <c r="V4417" s="4">
        <v>2882.68</v>
      </c>
      <c r="W4417" t="s">
        <v>103</v>
      </c>
      <c r="X4417" cm="1">
        <f t="array" ref="X4417">_xlfn.IFS(Table1[[#This Row],[severity]]="Critical", 4, Table1[[#This Row],[severity]]="High", 3, Table1[[#This Row],[severity]]="Medium", 2, TRUE, 1)</f>
        <v>2</v>
      </c>
      <c r="Y4417">
        <f t="shared" si="136"/>
        <v>13</v>
      </c>
      <c r="Z4417" t="str">
        <f t="shared" si="137"/>
        <v>Afternoon (12-17)</v>
      </c>
    </row>
    <row r="4418" spans="1:26" x14ac:dyDescent="0.3">
      <c r="A4418" t="s">
        <v>6460</v>
      </c>
      <c r="B4418" t="s">
        <v>242</v>
      </c>
      <c r="C4418" t="s">
        <v>180</v>
      </c>
      <c r="D4418" t="s">
        <v>48</v>
      </c>
      <c r="E4418" t="s">
        <v>66</v>
      </c>
      <c r="F4418">
        <f>MONTH(Table1[[#This Row],[incident_datetime]])</f>
        <v>9</v>
      </c>
      <c r="G4418">
        <f>YEAR(Table1[[#This Row],[incident_datetime]])</f>
        <v>2022</v>
      </c>
      <c r="H4418" s="1">
        <v>44827.131574074076</v>
      </c>
      <c r="I4418" t="s">
        <v>362</v>
      </c>
      <c r="J4418" t="s">
        <v>1549</v>
      </c>
      <c r="K4418">
        <v>45</v>
      </c>
      <c r="L4418" t="s">
        <v>43</v>
      </c>
      <c r="M4418" t="s">
        <v>35</v>
      </c>
      <c r="N4418" t="s">
        <v>3012</v>
      </c>
      <c r="O4418">
        <v>41</v>
      </c>
      <c r="P4418" t="s">
        <v>43</v>
      </c>
      <c r="Q4418" t="s">
        <v>27</v>
      </c>
      <c r="R4418" t="s">
        <v>52</v>
      </c>
      <c r="S4418" t="s">
        <v>61</v>
      </c>
      <c r="T4418" t="s">
        <v>155</v>
      </c>
      <c r="U4418">
        <v>5</v>
      </c>
      <c r="V4418" s="4">
        <v>16897.88</v>
      </c>
      <c r="W4418" t="s">
        <v>103</v>
      </c>
      <c r="X4418" cm="1">
        <f t="array" ref="X4418">_xlfn.IFS(Table1[[#This Row],[severity]]="Critical", 4, Table1[[#This Row],[severity]]="High", 3, Table1[[#This Row],[severity]]="Medium", 2, TRUE, 1)</f>
        <v>1</v>
      </c>
      <c r="Y4418">
        <f t="shared" ref="Y4418:Y4481" si="138">HOUR(H4418)</f>
        <v>3</v>
      </c>
      <c r="Z4418" t="str">
        <f t="shared" ref="Z4418:Z4481" si="139">IF(Y4418&lt;6,"Night (00-05)",IF(Y4418&lt;12,"Morning (06-11)",IF(Y4418&lt;18,"Afternoon (12-17)","Evening (18-23)")))</f>
        <v>Night (00-05)</v>
      </c>
    </row>
    <row r="4419" spans="1:26" x14ac:dyDescent="0.3">
      <c r="A4419" t="s">
        <v>6461</v>
      </c>
      <c r="B4419" t="s">
        <v>165</v>
      </c>
      <c r="C4419" t="s">
        <v>135</v>
      </c>
      <c r="D4419" t="s">
        <v>88</v>
      </c>
      <c r="E4419" t="s">
        <v>78</v>
      </c>
      <c r="F4419">
        <f>MONTH(Table1[[#This Row],[incident_datetime]])</f>
        <v>3</v>
      </c>
      <c r="G4419">
        <f>YEAR(Table1[[#This Row],[incident_datetime]])</f>
        <v>2024</v>
      </c>
      <c r="H4419" s="1">
        <v>45372.794953703706</v>
      </c>
      <c r="I4419" t="s">
        <v>370</v>
      </c>
      <c r="J4419" t="s">
        <v>7102</v>
      </c>
      <c r="K4419">
        <v>52</v>
      </c>
      <c r="L4419" t="s">
        <v>43</v>
      </c>
      <c r="M4419" t="s">
        <v>35</v>
      </c>
      <c r="N4419" t="s">
        <v>2869</v>
      </c>
      <c r="O4419">
        <v>14</v>
      </c>
      <c r="P4419" t="s">
        <v>59</v>
      </c>
      <c r="Q4419" t="s">
        <v>27</v>
      </c>
      <c r="R4419" t="s">
        <v>52</v>
      </c>
      <c r="S4419" t="s">
        <v>132</v>
      </c>
      <c r="T4419" t="s">
        <v>29</v>
      </c>
      <c r="U4419">
        <v>2</v>
      </c>
      <c r="V4419" s="4">
        <v>43271.3</v>
      </c>
      <c r="W4419" t="s">
        <v>103</v>
      </c>
      <c r="X4419" cm="1">
        <f t="array" ref="X4419">_xlfn.IFS(Table1[[#This Row],[severity]]="Critical", 4, Table1[[#This Row],[severity]]="High", 3, Table1[[#This Row],[severity]]="Medium", 2, TRUE, 1)</f>
        <v>1</v>
      </c>
      <c r="Y4419">
        <f t="shared" si="138"/>
        <v>19</v>
      </c>
      <c r="Z4419" t="str">
        <f t="shared" si="139"/>
        <v>Evening (18-23)</v>
      </c>
    </row>
    <row r="4420" spans="1:26" x14ac:dyDescent="0.3">
      <c r="A4420" t="s">
        <v>6462</v>
      </c>
      <c r="B4420" t="s">
        <v>676</v>
      </c>
      <c r="C4420" t="s">
        <v>562</v>
      </c>
      <c r="D4420" t="s">
        <v>48</v>
      </c>
      <c r="E4420" t="s">
        <v>39</v>
      </c>
      <c r="F4420">
        <f>MONTH(Table1[[#This Row],[incident_datetime]])</f>
        <v>7</v>
      </c>
      <c r="G4420">
        <f>YEAR(Table1[[#This Row],[incident_datetime]])</f>
        <v>2019</v>
      </c>
      <c r="H4420" s="1">
        <v>43677.236886574072</v>
      </c>
      <c r="I4420" t="s">
        <v>986</v>
      </c>
      <c r="J4420" t="s">
        <v>7102</v>
      </c>
      <c r="K4420">
        <v>52</v>
      </c>
      <c r="L4420" t="s">
        <v>43</v>
      </c>
      <c r="M4420" t="s">
        <v>35</v>
      </c>
      <c r="N4420" t="s">
        <v>1679</v>
      </c>
      <c r="O4420">
        <v>36</v>
      </c>
      <c r="P4420" t="s">
        <v>59</v>
      </c>
      <c r="Q4420" t="s">
        <v>27</v>
      </c>
      <c r="R4420" t="s">
        <v>109</v>
      </c>
      <c r="S4420" t="s">
        <v>28</v>
      </c>
      <c r="T4420" t="s">
        <v>155</v>
      </c>
      <c r="U4420">
        <v>3</v>
      </c>
      <c r="V4420" s="4">
        <v>13498.85</v>
      </c>
      <c r="W4420" t="s">
        <v>103</v>
      </c>
      <c r="X4420" cm="1">
        <f t="array" ref="X4420">_xlfn.IFS(Table1[[#This Row],[severity]]="Critical", 4, Table1[[#This Row],[severity]]="High", 3, Table1[[#This Row],[severity]]="Medium", 2, TRUE, 1)</f>
        <v>4</v>
      </c>
      <c r="Y4420">
        <f t="shared" si="138"/>
        <v>5</v>
      </c>
      <c r="Z4420" t="str">
        <f t="shared" si="139"/>
        <v>Night (00-05)</v>
      </c>
    </row>
    <row r="4421" spans="1:26" x14ac:dyDescent="0.3">
      <c r="A4421" t="s">
        <v>6463</v>
      </c>
      <c r="B4421" t="s">
        <v>935</v>
      </c>
      <c r="C4421" t="s">
        <v>342</v>
      </c>
      <c r="D4421" t="s">
        <v>22</v>
      </c>
      <c r="E4421" t="s">
        <v>112</v>
      </c>
      <c r="F4421">
        <f ca="1">MONTH(Table1[[#This Row],[incident_datetime]])</f>
        <v>8</v>
      </c>
      <c r="G4421">
        <f ca="1">YEAR(Table1[[#This Row],[incident_datetime]])</f>
        <v>2026</v>
      </c>
      <c r="H4421" s="2">
        <f ca="1">TODAY()</f>
        <v>46250</v>
      </c>
      <c r="I4421" t="s">
        <v>761</v>
      </c>
      <c r="J4421" t="s">
        <v>3252</v>
      </c>
      <c r="K4421">
        <v>45</v>
      </c>
      <c r="L4421" t="s">
        <v>34</v>
      </c>
      <c r="M4421" t="s">
        <v>85</v>
      </c>
      <c r="N4421" t="s">
        <v>3189</v>
      </c>
      <c r="O4421">
        <v>80</v>
      </c>
      <c r="P4421" t="s">
        <v>59</v>
      </c>
      <c r="Q4421" t="s">
        <v>70</v>
      </c>
      <c r="R4421" t="s">
        <v>139</v>
      </c>
      <c r="S4421" t="s">
        <v>98</v>
      </c>
      <c r="T4421" t="s">
        <v>155</v>
      </c>
      <c r="U4421">
        <v>0</v>
      </c>
      <c r="V4421" s="4">
        <v>26275.33</v>
      </c>
      <c r="W4421" t="s">
        <v>103</v>
      </c>
      <c r="X4421" cm="1">
        <f t="array" ref="X4421">_xlfn.IFS(Table1[[#This Row],[severity]]="Critical", 4, Table1[[#This Row],[severity]]="High", 3, Table1[[#This Row],[severity]]="Medium", 2, TRUE, 1)</f>
        <v>2</v>
      </c>
      <c r="Y4421">
        <f t="shared" ca="1" si="138"/>
        <v>0</v>
      </c>
      <c r="Z4421" t="str">
        <f t="shared" ca="1" si="139"/>
        <v>Night (00-05)</v>
      </c>
    </row>
    <row r="4422" spans="1:26" x14ac:dyDescent="0.3">
      <c r="A4422" t="s">
        <v>6464</v>
      </c>
      <c r="B4422" t="s">
        <v>338</v>
      </c>
      <c r="C4422" t="s">
        <v>180</v>
      </c>
      <c r="D4422" t="s">
        <v>88</v>
      </c>
      <c r="E4422" t="s">
        <v>72</v>
      </c>
      <c r="F4422">
        <f>MONTH(Table1[[#This Row],[incident_datetime]])</f>
        <v>12</v>
      </c>
      <c r="G4422">
        <f>YEAR(Table1[[#This Row],[incident_datetime]])</f>
        <v>2019</v>
      </c>
      <c r="H4422" s="1">
        <v>43803.851643518516</v>
      </c>
      <c r="I4422" t="s">
        <v>362</v>
      </c>
      <c r="J4422" t="s">
        <v>1759</v>
      </c>
      <c r="K4422">
        <v>52</v>
      </c>
      <c r="L4422" t="s">
        <v>43</v>
      </c>
      <c r="M4422" t="s">
        <v>107</v>
      </c>
      <c r="N4422" t="s">
        <v>2906</v>
      </c>
      <c r="O4422">
        <v>26</v>
      </c>
      <c r="P4422" t="s">
        <v>59</v>
      </c>
      <c r="Q4422" t="s">
        <v>116</v>
      </c>
      <c r="R4422" t="s">
        <v>52</v>
      </c>
      <c r="S4422" t="s">
        <v>98</v>
      </c>
      <c r="T4422" t="s">
        <v>29</v>
      </c>
      <c r="U4422">
        <v>5</v>
      </c>
      <c r="V4422" s="4">
        <v>2400.92</v>
      </c>
      <c r="W4422" t="s">
        <v>110</v>
      </c>
      <c r="X4422" cm="1">
        <f t="array" ref="X4422">_xlfn.IFS(Table1[[#This Row],[severity]]="Critical", 4, Table1[[#This Row],[severity]]="High", 3, Table1[[#This Row],[severity]]="Medium", 2, TRUE, 1)</f>
        <v>1</v>
      </c>
      <c r="Y4422">
        <f t="shared" si="138"/>
        <v>20</v>
      </c>
      <c r="Z4422" t="str">
        <f t="shared" si="139"/>
        <v>Evening (18-23)</v>
      </c>
    </row>
    <row r="4423" spans="1:26" x14ac:dyDescent="0.3">
      <c r="A4423" t="s">
        <v>6465</v>
      </c>
      <c r="B4423" t="s">
        <v>676</v>
      </c>
      <c r="C4423" t="s">
        <v>686</v>
      </c>
      <c r="D4423" t="s">
        <v>22</v>
      </c>
      <c r="E4423" t="s">
        <v>78</v>
      </c>
      <c r="F4423">
        <f>MONTH(Table1[[#This Row],[incident_datetime]])</f>
        <v>7</v>
      </c>
      <c r="G4423">
        <f>YEAR(Table1[[#This Row],[incident_datetime]])</f>
        <v>2023</v>
      </c>
      <c r="H4423" s="1">
        <v>45136.601851851854</v>
      </c>
      <c r="I4423" t="s">
        <v>1196</v>
      </c>
      <c r="J4423" t="s">
        <v>679</v>
      </c>
      <c r="K4423">
        <v>54</v>
      </c>
      <c r="L4423" t="s">
        <v>59</v>
      </c>
      <c r="M4423" t="s">
        <v>41</v>
      </c>
      <c r="N4423" t="s">
        <v>1674</v>
      </c>
      <c r="O4423">
        <v>32</v>
      </c>
      <c r="P4423" t="s">
        <v>59</v>
      </c>
      <c r="Q4423" t="s">
        <v>45</v>
      </c>
      <c r="R4423" t="s">
        <v>109</v>
      </c>
      <c r="S4423" t="s">
        <v>28</v>
      </c>
      <c r="T4423" t="s">
        <v>155</v>
      </c>
      <c r="U4423">
        <v>1</v>
      </c>
      <c r="V4423" s="4">
        <v>48128.77</v>
      </c>
      <c r="W4423" t="s">
        <v>103</v>
      </c>
      <c r="X4423" cm="1">
        <f t="array" ref="X4423">_xlfn.IFS(Table1[[#This Row],[severity]]="Critical", 4, Table1[[#This Row],[severity]]="High", 3, Table1[[#This Row],[severity]]="Medium", 2, TRUE, 1)</f>
        <v>4</v>
      </c>
      <c r="Y4423">
        <f t="shared" si="138"/>
        <v>14</v>
      </c>
      <c r="Z4423" t="str">
        <f t="shared" si="139"/>
        <v>Afternoon (12-17)</v>
      </c>
    </row>
    <row r="4424" spans="1:26" x14ac:dyDescent="0.3">
      <c r="A4424" t="s">
        <v>6466</v>
      </c>
      <c r="B4424" t="s">
        <v>676</v>
      </c>
      <c r="C4424" t="s">
        <v>233</v>
      </c>
      <c r="D4424" t="s">
        <v>92</v>
      </c>
      <c r="E4424" t="s">
        <v>39</v>
      </c>
      <c r="F4424">
        <f>MONTH(Table1[[#This Row],[incident_datetime]])</f>
        <v>11</v>
      </c>
      <c r="G4424">
        <f>YEAR(Table1[[#This Row],[incident_datetime]])</f>
        <v>2024</v>
      </c>
      <c r="H4424" s="1">
        <v>45614.895532407405</v>
      </c>
      <c r="I4424" t="s">
        <v>161</v>
      </c>
      <c r="J4424" t="s">
        <v>7102</v>
      </c>
      <c r="K4424">
        <v>52</v>
      </c>
      <c r="L4424" t="s">
        <v>43</v>
      </c>
      <c r="M4424" t="s">
        <v>35</v>
      </c>
      <c r="N4424" t="s">
        <v>1320</v>
      </c>
      <c r="O4424">
        <v>83</v>
      </c>
      <c r="P4424" t="s">
        <v>59</v>
      </c>
      <c r="Q4424" t="s">
        <v>60</v>
      </c>
      <c r="R4424" t="s">
        <v>109</v>
      </c>
      <c r="S4424" t="s">
        <v>61</v>
      </c>
      <c r="T4424" t="s">
        <v>62</v>
      </c>
      <c r="U4424">
        <v>4</v>
      </c>
      <c r="V4424" s="4">
        <v>42156.160000000003</v>
      </c>
      <c r="W4424" t="s">
        <v>103</v>
      </c>
      <c r="X4424" cm="1">
        <f t="array" ref="X4424">_xlfn.IFS(Table1[[#This Row],[severity]]="Critical", 4, Table1[[#This Row],[severity]]="High", 3, Table1[[#This Row],[severity]]="Medium", 2, TRUE, 1)</f>
        <v>4</v>
      </c>
      <c r="Y4424">
        <f t="shared" si="138"/>
        <v>21</v>
      </c>
      <c r="Z4424" t="str">
        <f t="shared" si="139"/>
        <v>Evening (18-23)</v>
      </c>
    </row>
    <row r="4425" spans="1:26" x14ac:dyDescent="0.3">
      <c r="A4425" t="s">
        <v>6467</v>
      </c>
      <c r="B4425" t="s">
        <v>523</v>
      </c>
      <c r="C4425" t="s">
        <v>686</v>
      </c>
      <c r="D4425" t="s">
        <v>65</v>
      </c>
      <c r="E4425" t="s">
        <v>72</v>
      </c>
      <c r="F4425">
        <f>MONTH(Table1[[#This Row],[incident_datetime]])</f>
        <v>6</v>
      </c>
      <c r="G4425">
        <f>YEAR(Table1[[#This Row],[incident_datetime]])</f>
        <v>2023</v>
      </c>
      <c r="H4425" s="1">
        <v>45107.549155092594</v>
      </c>
      <c r="I4425" t="s">
        <v>451</v>
      </c>
      <c r="J4425" t="s">
        <v>928</v>
      </c>
      <c r="K4425">
        <v>19</v>
      </c>
      <c r="L4425" t="s">
        <v>43</v>
      </c>
      <c r="M4425" t="s">
        <v>35</v>
      </c>
      <c r="N4425" t="s">
        <v>3566</v>
      </c>
      <c r="O4425">
        <v>47</v>
      </c>
      <c r="P4425" t="s">
        <v>43</v>
      </c>
      <c r="Q4425" t="s">
        <v>27</v>
      </c>
      <c r="R4425" t="s">
        <v>109</v>
      </c>
      <c r="S4425" t="s">
        <v>98</v>
      </c>
      <c r="T4425" t="s">
        <v>155</v>
      </c>
      <c r="U4425">
        <v>5</v>
      </c>
      <c r="V4425" s="4">
        <v>20908.79</v>
      </c>
      <c r="W4425" t="s">
        <v>110</v>
      </c>
      <c r="X4425" cm="1">
        <f t="array" ref="X4425">_xlfn.IFS(Table1[[#This Row],[severity]]="Critical", 4, Table1[[#This Row],[severity]]="High", 3, Table1[[#This Row],[severity]]="Medium", 2, TRUE, 1)</f>
        <v>4</v>
      </c>
      <c r="Y4425">
        <f t="shared" si="138"/>
        <v>13</v>
      </c>
      <c r="Z4425" t="str">
        <f t="shared" si="139"/>
        <v>Afternoon (12-17)</v>
      </c>
    </row>
    <row r="4426" spans="1:26" x14ac:dyDescent="0.3">
      <c r="A4426" t="s">
        <v>6468</v>
      </c>
      <c r="B4426" t="s">
        <v>382</v>
      </c>
      <c r="C4426" t="s">
        <v>135</v>
      </c>
      <c r="D4426" t="s">
        <v>100</v>
      </c>
      <c r="E4426" t="s">
        <v>23</v>
      </c>
      <c r="F4426">
        <f>MONTH(Table1[[#This Row],[incident_datetime]])</f>
        <v>1</v>
      </c>
      <c r="G4426">
        <f>YEAR(Table1[[#This Row],[incident_datetime]])</f>
        <v>2019</v>
      </c>
      <c r="H4426" s="1">
        <v>43481.086828703701</v>
      </c>
      <c r="I4426" t="s">
        <v>524</v>
      </c>
      <c r="J4426" t="s">
        <v>3866</v>
      </c>
      <c r="K4426">
        <v>67</v>
      </c>
      <c r="L4426" t="s">
        <v>43</v>
      </c>
      <c r="M4426" t="s">
        <v>35</v>
      </c>
      <c r="N4426" t="s">
        <v>2608</v>
      </c>
      <c r="O4426">
        <v>14</v>
      </c>
      <c r="P4426" t="s">
        <v>59</v>
      </c>
      <c r="Q4426" t="s">
        <v>27</v>
      </c>
      <c r="R4426" t="s">
        <v>139</v>
      </c>
      <c r="S4426" t="s">
        <v>28</v>
      </c>
      <c r="T4426" t="s">
        <v>29</v>
      </c>
      <c r="U4426">
        <v>1</v>
      </c>
      <c r="V4426" s="4">
        <v>42140.77</v>
      </c>
      <c r="W4426" t="s">
        <v>103</v>
      </c>
      <c r="X4426" cm="1">
        <f t="array" ref="X4426">_xlfn.IFS(Table1[[#This Row],[severity]]="Critical", 4, Table1[[#This Row],[severity]]="High", 3, Table1[[#This Row],[severity]]="Medium", 2, TRUE, 1)</f>
        <v>2</v>
      </c>
      <c r="Y4426">
        <f t="shared" si="138"/>
        <v>2</v>
      </c>
      <c r="Z4426" t="str">
        <f t="shared" si="139"/>
        <v>Night (00-05)</v>
      </c>
    </row>
    <row r="4427" spans="1:26" x14ac:dyDescent="0.3">
      <c r="A4427" t="s">
        <v>6469</v>
      </c>
      <c r="B4427" t="s">
        <v>676</v>
      </c>
      <c r="C4427" t="s">
        <v>220</v>
      </c>
      <c r="D4427" t="s">
        <v>38</v>
      </c>
      <c r="E4427" t="s">
        <v>186</v>
      </c>
      <c r="F4427">
        <f>MONTH(Table1[[#This Row],[incident_datetime]])</f>
        <v>3</v>
      </c>
      <c r="G4427">
        <f>YEAR(Table1[[#This Row],[incident_datetime]])</f>
        <v>2018</v>
      </c>
      <c r="H4427" s="1">
        <v>43180.615532407406</v>
      </c>
      <c r="I4427" t="s">
        <v>1975</v>
      </c>
      <c r="J4427" t="s">
        <v>7102</v>
      </c>
      <c r="K4427">
        <v>52</v>
      </c>
      <c r="L4427" t="s">
        <v>43</v>
      </c>
      <c r="M4427" t="s">
        <v>35</v>
      </c>
      <c r="N4427" t="s">
        <v>3303</v>
      </c>
      <c r="O4427">
        <v>33</v>
      </c>
      <c r="P4427" t="s">
        <v>59</v>
      </c>
      <c r="Q4427" t="s">
        <v>215</v>
      </c>
      <c r="R4427" t="s">
        <v>97</v>
      </c>
      <c r="S4427" t="s">
        <v>98</v>
      </c>
      <c r="T4427" t="s">
        <v>155</v>
      </c>
      <c r="U4427">
        <v>4</v>
      </c>
      <c r="V4427" s="4">
        <v>46208.69</v>
      </c>
      <c r="W4427" t="s">
        <v>103</v>
      </c>
      <c r="X4427" cm="1">
        <f t="array" ref="X4427">_xlfn.IFS(Table1[[#This Row],[severity]]="Critical", 4, Table1[[#This Row],[severity]]="High", 3, Table1[[#This Row],[severity]]="Medium", 2, TRUE, 1)</f>
        <v>3</v>
      </c>
      <c r="Y4427">
        <f t="shared" si="138"/>
        <v>14</v>
      </c>
      <c r="Z4427" t="str">
        <f t="shared" si="139"/>
        <v>Afternoon (12-17)</v>
      </c>
    </row>
    <row r="4428" spans="1:26" x14ac:dyDescent="0.3">
      <c r="A4428" t="s">
        <v>6470</v>
      </c>
      <c r="B4428" t="s">
        <v>267</v>
      </c>
      <c r="C4428" t="s">
        <v>468</v>
      </c>
      <c r="D4428" t="s">
        <v>88</v>
      </c>
      <c r="E4428" t="s">
        <v>186</v>
      </c>
      <c r="F4428">
        <f>MONTH(Table1[[#This Row],[incident_datetime]])</f>
        <v>12</v>
      </c>
      <c r="G4428">
        <f>YEAR(Table1[[#This Row],[incident_datetime]])</f>
        <v>2018</v>
      </c>
      <c r="H4428" s="1">
        <v>43464.130057870374</v>
      </c>
      <c r="I4428" t="s">
        <v>259</v>
      </c>
      <c r="J4428" t="s">
        <v>3646</v>
      </c>
      <c r="K4428">
        <v>62</v>
      </c>
      <c r="L4428" t="s">
        <v>43</v>
      </c>
      <c r="M4428" t="s">
        <v>107</v>
      </c>
      <c r="N4428" t="s">
        <v>2898</v>
      </c>
      <c r="O4428">
        <v>70</v>
      </c>
      <c r="P4428" t="s">
        <v>59</v>
      </c>
      <c r="Q4428" t="s">
        <v>70</v>
      </c>
      <c r="R4428" t="s">
        <v>52</v>
      </c>
      <c r="S4428" t="s">
        <v>98</v>
      </c>
      <c r="T4428" t="s">
        <v>155</v>
      </c>
      <c r="U4428">
        <v>2</v>
      </c>
      <c r="V4428" s="4">
        <v>49204.76</v>
      </c>
      <c r="W4428" t="s">
        <v>110</v>
      </c>
      <c r="X4428" cm="1">
        <f t="array" ref="X4428">_xlfn.IFS(Table1[[#This Row],[severity]]="Critical", 4, Table1[[#This Row],[severity]]="High", 3, Table1[[#This Row],[severity]]="Medium", 2, TRUE, 1)</f>
        <v>1</v>
      </c>
      <c r="Y4428">
        <f t="shared" si="138"/>
        <v>3</v>
      </c>
      <c r="Z4428" t="str">
        <f t="shared" si="139"/>
        <v>Night (00-05)</v>
      </c>
    </row>
    <row r="4429" spans="1:26" x14ac:dyDescent="0.3">
      <c r="A4429" t="s">
        <v>6471</v>
      </c>
      <c r="B4429" t="s">
        <v>242</v>
      </c>
      <c r="C4429" t="s">
        <v>180</v>
      </c>
      <c r="D4429" t="s">
        <v>100</v>
      </c>
      <c r="E4429" t="s">
        <v>112</v>
      </c>
      <c r="F4429">
        <f>MONTH(Table1[[#This Row],[incident_datetime]])</f>
        <v>2</v>
      </c>
      <c r="G4429">
        <f>YEAR(Table1[[#This Row],[incident_datetime]])</f>
        <v>2019</v>
      </c>
      <c r="H4429" s="1">
        <v>43506.972361111111</v>
      </c>
      <c r="I4429" t="s">
        <v>569</v>
      </c>
      <c r="J4429" t="s">
        <v>2533</v>
      </c>
      <c r="K4429">
        <v>65</v>
      </c>
      <c r="L4429" t="s">
        <v>43</v>
      </c>
      <c r="M4429" t="s">
        <v>41</v>
      </c>
      <c r="N4429" t="s">
        <v>1384</v>
      </c>
      <c r="O4429">
        <v>15</v>
      </c>
      <c r="P4429" t="s">
        <v>43</v>
      </c>
      <c r="Q4429" t="s">
        <v>27</v>
      </c>
      <c r="R4429" t="s">
        <v>139</v>
      </c>
      <c r="S4429" t="s">
        <v>98</v>
      </c>
      <c r="T4429" t="s">
        <v>270</v>
      </c>
      <c r="U4429">
        <v>4</v>
      </c>
      <c r="V4429" s="4">
        <v>21918.5</v>
      </c>
      <c r="W4429" t="s">
        <v>110</v>
      </c>
      <c r="X4429" cm="1">
        <f t="array" ref="X4429">_xlfn.IFS(Table1[[#This Row],[severity]]="Critical", 4, Table1[[#This Row],[severity]]="High", 3, Table1[[#This Row],[severity]]="Medium", 2, TRUE, 1)</f>
        <v>2</v>
      </c>
      <c r="Y4429">
        <f t="shared" si="138"/>
        <v>23</v>
      </c>
      <c r="Z4429" t="str">
        <f t="shared" si="139"/>
        <v>Evening (18-23)</v>
      </c>
    </row>
    <row r="4430" spans="1:26" x14ac:dyDescent="0.3">
      <c r="A4430" t="s">
        <v>6472</v>
      </c>
      <c r="B4430" t="s">
        <v>267</v>
      </c>
      <c r="C4430" t="s">
        <v>180</v>
      </c>
      <c r="D4430" t="s">
        <v>77</v>
      </c>
      <c r="E4430" t="s">
        <v>72</v>
      </c>
      <c r="F4430">
        <f>MONTH(Table1[[#This Row],[incident_datetime]])</f>
        <v>1</v>
      </c>
      <c r="G4430">
        <f>YEAR(Table1[[#This Row],[incident_datetime]])</f>
        <v>2022</v>
      </c>
      <c r="H4430" s="1">
        <v>44577.156724537039</v>
      </c>
      <c r="I4430" t="s">
        <v>243</v>
      </c>
      <c r="J4430" t="s">
        <v>775</v>
      </c>
      <c r="K4430">
        <v>44</v>
      </c>
      <c r="L4430" t="s">
        <v>43</v>
      </c>
      <c r="M4430" t="s">
        <v>107</v>
      </c>
      <c r="N4430" t="s">
        <v>300</v>
      </c>
      <c r="O4430">
        <v>38</v>
      </c>
      <c r="P4430" t="s">
        <v>43</v>
      </c>
      <c r="Q4430" t="s">
        <v>27</v>
      </c>
      <c r="R4430" t="s">
        <v>139</v>
      </c>
      <c r="S4430" t="s">
        <v>28</v>
      </c>
      <c r="T4430" t="s">
        <v>29</v>
      </c>
      <c r="U4430">
        <v>5</v>
      </c>
      <c r="V4430" s="4">
        <v>18083.59</v>
      </c>
      <c r="W4430" t="s">
        <v>110</v>
      </c>
      <c r="X4430" cm="1">
        <f t="array" ref="X4430">_xlfn.IFS(Table1[[#This Row],[severity]]="Critical", 4, Table1[[#This Row],[severity]]="High", 3, Table1[[#This Row],[severity]]="Medium", 2, TRUE, 1)</f>
        <v>2</v>
      </c>
      <c r="Y4430">
        <f t="shared" si="138"/>
        <v>3</v>
      </c>
      <c r="Z4430" t="str">
        <f t="shared" si="139"/>
        <v>Night (00-05)</v>
      </c>
    </row>
    <row r="4431" spans="1:26" x14ac:dyDescent="0.3">
      <c r="A4431" t="s">
        <v>6473</v>
      </c>
      <c r="B4431" t="s">
        <v>306</v>
      </c>
      <c r="C4431" t="s">
        <v>686</v>
      </c>
      <c r="D4431" t="s">
        <v>38</v>
      </c>
      <c r="E4431" t="s">
        <v>55</v>
      </c>
      <c r="F4431">
        <f>MONTH(Table1[[#This Row],[incident_datetime]])</f>
        <v>3</v>
      </c>
      <c r="G4431">
        <f>YEAR(Table1[[#This Row],[incident_datetime]])</f>
        <v>2021</v>
      </c>
      <c r="H4431" s="1">
        <v>44282.714537037034</v>
      </c>
      <c r="I4431" t="s">
        <v>613</v>
      </c>
      <c r="J4431" t="s">
        <v>1204</v>
      </c>
      <c r="K4431">
        <v>47</v>
      </c>
      <c r="L4431" t="s">
        <v>43</v>
      </c>
      <c r="M4431" t="s">
        <v>35</v>
      </c>
      <c r="N4431" t="s">
        <v>758</v>
      </c>
      <c r="O4431">
        <v>45</v>
      </c>
      <c r="P4431" t="s">
        <v>59</v>
      </c>
      <c r="Q4431" t="s">
        <v>27</v>
      </c>
      <c r="R4431" t="s">
        <v>109</v>
      </c>
      <c r="S4431" t="s">
        <v>28</v>
      </c>
      <c r="T4431" t="s">
        <v>62</v>
      </c>
      <c r="U4431">
        <v>0</v>
      </c>
      <c r="V4431" s="4">
        <v>26.8</v>
      </c>
      <c r="W4431" t="s">
        <v>110</v>
      </c>
      <c r="X4431" cm="1">
        <f t="array" ref="X4431">_xlfn.IFS(Table1[[#This Row],[severity]]="Critical", 4, Table1[[#This Row],[severity]]="High", 3, Table1[[#This Row],[severity]]="Medium", 2, TRUE, 1)</f>
        <v>4</v>
      </c>
      <c r="Y4431">
        <f t="shared" si="138"/>
        <v>17</v>
      </c>
      <c r="Z4431" t="str">
        <f t="shared" si="139"/>
        <v>Afternoon (12-17)</v>
      </c>
    </row>
    <row r="4432" spans="1:26" x14ac:dyDescent="0.3">
      <c r="A4432" t="s">
        <v>6474</v>
      </c>
      <c r="B4432" t="s">
        <v>935</v>
      </c>
      <c r="C4432" t="s">
        <v>220</v>
      </c>
      <c r="D4432" t="s">
        <v>100</v>
      </c>
      <c r="E4432" t="s">
        <v>112</v>
      </c>
      <c r="F4432">
        <f ca="1">MONTH(Table1[[#This Row],[incident_datetime]])</f>
        <v>8</v>
      </c>
      <c r="G4432">
        <f ca="1">YEAR(Table1[[#This Row],[incident_datetime]])</f>
        <v>2026</v>
      </c>
      <c r="H4432" s="2">
        <f ca="1">TODAY()</f>
        <v>46250</v>
      </c>
      <c r="I4432" t="s">
        <v>462</v>
      </c>
      <c r="J4432" t="s">
        <v>887</v>
      </c>
      <c r="K4432">
        <v>75</v>
      </c>
      <c r="L4432" t="s">
        <v>43</v>
      </c>
      <c r="M4432" t="s">
        <v>107</v>
      </c>
      <c r="O4432">
        <v>56</v>
      </c>
      <c r="P4432" t="s">
        <v>59</v>
      </c>
      <c r="Q4432" t="s">
        <v>215</v>
      </c>
      <c r="R4432" t="s">
        <v>52</v>
      </c>
      <c r="S4432" t="s">
        <v>98</v>
      </c>
      <c r="T4432" t="s">
        <v>29</v>
      </c>
      <c r="U4432">
        <v>0</v>
      </c>
      <c r="V4432" s="4">
        <v>43822.14</v>
      </c>
      <c r="W4432" t="s">
        <v>110</v>
      </c>
      <c r="X4432" cm="1">
        <f t="array" ref="X4432">_xlfn.IFS(Table1[[#This Row],[severity]]="Critical", 4, Table1[[#This Row],[severity]]="High", 3, Table1[[#This Row],[severity]]="Medium", 2, TRUE, 1)</f>
        <v>1</v>
      </c>
      <c r="Y4432">
        <f t="shared" ca="1" si="138"/>
        <v>0</v>
      </c>
      <c r="Z4432" t="str">
        <f t="shared" ca="1" si="139"/>
        <v>Night (00-05)</v>
      </c>
    </row>
    <row r="4433" spans="1:26" x14ac:dyDescent="0.3">
      <c r="A4433" t="s">
        <v>6475</v>
      </c>
      <c r="B4433" t="s">
        <v>382</v>
      </c>
      <c r="C4433" t="s">
        <v>342</v>
      </c>
      <c r="D4433" t="s">
        <v>48</v>
      </c>
      <c r="E4433" t="s">
        <v>23</v>
      </c>
      <c r="F4433">
        <f>MONTH(Table1[[#This Row],[incident_datetime]])</f>
        <v>3</v>
      </c>
      <c r="G4433">
        <f>YEAR(Table1[[#This Row],[incident_datetime]])</f>
        <v>2024</v>
      </c>
      <c r="H4433" s="1">
        <v>45381.638206018521</v>
      </c>
      <c r="I4433" t="s">
        <v>113</v>
      </c>
      <c r="J4433" t="s">
        <v>1731</v>
      </c>
      <c r="K4433">
        <v>62</v>
      </c>
      <c r="L4433" t="s">
        <v>59</v>
      </c>
      <c r="M4433" t="s">
        <v>35</v>
      </c>
      <c r="N4433" t="s">
        <v>1958</v>
      </c>
      <c r="O4433">
        <v>75</v>
      </c>
      <c r="P4433" t="s">
        <v>43</v>
      </c>
      <c r="Q4433" t="s">
        <v>27</v>
      </c>
      <c r="R4433" t="s">
        <v>139</v>
      </c>
      <c r="S4433" t="s">
        <v>61</v>
      </c>
      <c r="T4433" t="s">
        <v>270</v>
      </c>
      <c r="U4433">
        <v>3</v>
      </c>
      <c r="V4433">
        <v>0</v>
      </c>
      <c r="W4433" t="s">
        <v>103</v>
      </c>
      <c r="X4433" cm="1">
        <f t="array" ref="X4433">_xlfn.IFS(Table1[[#This Row],[severity]]="Critical", 4, Table1[[#This Row],[severity]]="High", 3, Table1[[#This Row],[severity]]="Medium", 2, TRUE, 1)</f>
        <v>2</v>
      </c>
      <c r="Y4433">
        <f t="shared" si="138"/>
        <v>15</v>
      </c>
      <c r="Z4433" t="str">
        <f t="shared" si="139"/>
        <v>Afternoon (12-17)</v>
      </c>
    </row>
    <row r="4434" spans="1:26" x14ac:dyDescent="0.3">
      <c r="A4434" t="s">
        <v>6476</v>
      </c>
      <c r="B4434" t="s">
        <v>382</v>
      </c>
      <c r="C4434" t="s">
        <v>233</v>
      </c>
      <c r="D4434" t="s">
        <v>100</v>
      </c>
      <c r="E4434" t="s">
        <v>186</v>
      </c>
      <c r="F4434">
        <f>MONTH(Table1[[#This Row],[incident_datetime]])</f>
        <v>4</v>
      </c>
      <c r="G4434">
        <f>YEAR(Table1[[#This Row],[incident_datetime]])</f>
        <v>2024</v>
      </c>
      <c r="H4434" s="1">
        <v>45397.257789351854</v>
      </c>
      <c r="I4434" t="s">
        <v>451</v>
      </c>
      <c r="J4434" t="s">
        <v>2072</v>
      </c>
      <c r="K4434">
        <v>71</v>
      </c>
      <c r="L4434" t="s">
        <v>59</v>
      </c>
      <c r="M4434" t="s">
        <v>107</v>
      </c>
      <c r="N4434" t="s">
        <v>1653</v>
      </c>
      <c r="O4434">
        <v>70</v>
      </c>
      <c r="P4434" t="s">
        <v>59</v>
      </c>
      <c r="Q4434" t="s">
        <v>27</v>
      </c>
      <c r="R4434" t="s">
        <v>139</v>
      </c>
      <c r="S4434" t="s">
        <v>28</v>
      </c>
      <c r="T4434" t="s">
        <v>62</v>
      </c>
      <c r="U4434">
        <v>3</v>
      </c>
      <c r="V4434" s="4">
        <v>22224.73</v>
      </c>
      <c r="W4434" t="s">
        <v>103</v>
      </c>
      <c r="X4434" cm="1">
        <f t="array" ref="X4434">_xlfn.IFS(Table1[[#This Row],[severity]]="Critical", 4, Table1[[#This Row],[severity]]="High", 3, Table1[[#This Row],[severity]]="Medium", 2, TRUE, 1)</f>
        <v>2</v>
      </c>
      <c r="Y4434">
        <f t="shared" si="138"/>
        <v>6</v>
      </c>
      <c r="Z4434" t="str">
        <f t="shared" si="139"/>
        <v>Morning (06-11)</v>
      </c>
    </row>
    <row r="4435" spans="1:26" x14ac:dyDescent="0.3">
      <c r="A4435" t="s">
        <v>6477</v>
      </c>
      <c r="B4435" t="s">
        <v>1173</v>
      </c>
      <c r="C4435" t="s">
        <v>185</v>
      </c>
      <c r="D4435" t="s">
        <v>48</v>
      </c>
      <c r="E4435" t="s">
        <v>186</v>
      </c>
      <c r="F4435">
        <f>MONTH(Table1[[#This Row],[incident_datetime]])</f>
        <v>3</v>
      </c>
      <c r="G4435">
        <f>YEAR(Table1[[#This Row],[incident_datetime]])</f>
        <v>2021</v>
      </c>
      <c r="H4435" s="1">
        <v>44278.891134259262</v>
      </c>
      <c r="I4435" t="s">
        <v>334</v>
      </c>
      <c r="J4435" t="s">
        <v>7102</v>
      </c>
      <c r="K4435">
        <v>52</v>
      </c>
      <c r="L4435" t="s">
        <v>43</v>
      </c>
      <c r="M4435" t="s">
        <v>35</v>
      </c>
      <c r="N4435" t="s">
        <v>1810</v>
      </c>
      <c r="O4435">
        <v>83</v>
      </c>
      <c r="P4435" t="s">
        <v>43</v>
      </c>
      <c r="Q4435" t="s">
        <v>116</v>
      </c>
      <c r="R4435" t="s">
        <v>97</v>
      </c>
      <c r="S4435" t="s">
        <v>28</v>
      </c>
      <c r="T4435" t="s">
        <v>155</v>
      </c>
      <c r="U4435">
        <v>5</v>
      </c>
      <c r="V4435" s="4">
        <v>13513.28</v>
      </c>
      <c r="W4435" t="s">
        <v>110</v>
      </c>
      <c r="X4435" cm="1">
        <f t="array" ref="X4435">_xlfn.IFS(Table1[[#This Row],[severity]]="Critical", 4, Table1[[#This Row],[severity]]="High", 3, Table1[[#This Row],[severity]]="Medium", 2, TRUE, 1)</f>
        <v>3</v>
      </c>
      <c r="Y4435">
        <f t="shared" si="138"/>
        <v>21</v>
      </c>
      <c r="Z4435" t="str">
        <f t="shared" si="139"/>
        <v>Evening (18-23)</v>
      </c>
    </row>
    <row r="4436" spans="1:26" x14ac:dyDescent="0.3">
      <c r="A4436" t="s">
        <v>6478</v>
      </c>
      <c r="B4436" t="s">
        <v>338</v>
      </c>
      <c r="C4436" t="s">
        <v>233</v>
      </c>
      <c r="D4436" t="s">
        <v>22</v>
      </c>
      <c r="E4436" t="s">
        <v>112</v>
      </c>
      <c r="F4436">
        <f ca="1">MONTH(Table1[[#This Row],[incident_datetime]])</f>
        <v>8</v>
      </c>
      <c r="G4436">
        <f ca="1">YEAR(Table1[[#This Row],[incident_datetime]])</f>
        <v>2026</v>
      </c>
      <c r="H4436" s="2">
        <f ca="1">TODAY()</f>
        <v>46250</v>
      </c>
      <c r="I4436" t="s">
        <v>961</v>
      </c>
      <c r="J4436" t="s">
        <v>2339</v>
      </c>
      <c r="K4436">
        <v>15</v>
      </c>
      <c r="L4436" t="s">
        <v>59</v>
      </c>
      <c r="M4436" t="s">
        <v>35</v>
      </c>
      <c r="N4436" t="s">
        <v>762</v>
      </c>
      <c r="O4436">
        <v>88</v>
      </c>
      <c r="P4436" t="s">
        <v>43</v>
      </c>
      <c r="Q4436" t="s">
        <v>27</v>
      </c>
      <c r="R4436" t="s">
        <v>139</v>
      </c>
      <c r="S4436" t="s">
        <v>28</v>
      </c>
      <c r="T4436" t="s">
        <v>155</v>
      </c>
      <c r="U4436">
        <v>4</v>
      </c>
      <c r="V4436" s="4">
        <v>17940.61</v>
      </c>
      <c r="W4436" t="s">
        <v>103</v>
      </c>
      <c r="X4436" cm="1">
        <f t="array" ref="X4436">_xlfn.IFS(Table1[[#This Row],[severity]]="Critical", 4, Table1[[#This Row],[severity]]="High", 3, Table1[[#This Row],[severity]]="Medium", 2, TRUE, 1)</f>
        <v>2</v>
      </c>
      <c r="Y4436">
        <f t="shared" ca="1" si="138"/>
        <v>0</v>
      </c>
      <c r="Z4436" t="str">
        <f t="shared" ca="1" si="139"/>
        <v>Night (00-05)</v>
      </c>
    </row>
    <row r="4437" spans="1:26" x14ac:dyDescent="0.3">
      <c r="A4437" t="s">
        <v>6479</v>
      </c>
      <c r="B4437" t="s">
        <v>242</v>
      </c>
      <c r="C4437" t="s">
        <v>686</v>
      </c>
      <c r="D4437" t="s">
        <v>92</v>
      </c>
      <c r="E4437" t="s">
        <v>186</v>
      </c>
      <c r="F4437">
        <f>MONTH(Table1[[#This Row],[incident_datetime]])</f>
        <v>8</v>
      </c>
      <c r="G4437">
        <f>YEAR(Table1[[#This Row],[incident_datetime]])</f>
        <v>2018</v>
      </c>
      <c r="H4437" s="1">
        <v>43337.334155092591</v>
      </c>
      <c r="I4437" t="s">
        <v>1050</v>
      </c>
      <c r="J4437" t="s">
        <v>968</v>
      </c>
      <c r="K4437">
        <v>28</v>
      </c>
      <c r="L4437" t="s">
        <v>43</v>
      </c>
      <c r="M4437" t="s">
        <v>41</v>
      </c>
      <c r="N4437" t="s">
        <v>1271</v>
      </c>
      <c r="O4437">
        <v>90</v>
      </c>
      <c r="P4437" t="s">
        <v>43</v>
      </c>
      <c r="Q4437" t="s">
        <v>215</v>
      </c>
      <c r="R4437" t="s">
        <v>52</v>
      </c>
      <c r="S4437" t="s">
        <v>28</v>
      </c>
      <c r="T4437" t="s">
        <v>155</v>
      </c>
      <c r="U4437">
        <v>5</v>
      </c>
      <c r="V4437">
        <v>0</v>
      </c>
      <c r="W4437" t="s">
        <v>103</v>
      </c>
      <c r="X4437" cm="1">
        <f t="array" ref="X4437">_xlfn.IFS(Table1[[#This Row],[severity]]="Critical", 4, Table1[[#This Row],[severity]]="High", 3, Table1[[#This Row],[severity]]="Medium", 2, TRUE, 1)</f>
        <v>1</v>
      </c>
      <c r="Y4437">
        <f t="shared" si="138"/>
        <v>8</v>
      </c>
      <c r="Z4437" t="str">
        <f t="shared" si="139"/>
        <v>Morning (06-11)</v>
      </c>
    </row>
    <row r="4438" spans="1:26" x14ac:dyDescent="0.3">
      <c r="A4438" t="s">
        <v>6480</v>
      </c>
      <c r="B4438" t="s">
        <v>141</v>
      </c>
      <c r="C4438" t="s">
        <v>233</v>
      </c>
      <c r="D4438" t="s">
        <v>38</v>
      </c>
      <c r="E4438" t="s">
        <v>55</v>
      </c>
      <c r="F4438">
        <f>MONTH(Table1[[#This Row],[incident_datetime]])</f>
        <v>8</v>
      </c>
      <c r="G4438">
        <f>YEAR(Table1[[#This Row],[incident_datetime]])</f>
        <v>2018</v>
      </c>
      <c r="H4438" s="1">
        <v>43339.332546296297</v>
      </c>
      <c r="I4438" t="s">
        <v>331</v>
      </c>
      <c r="J4438" t="s">
        <v>2672</v>
      </c>
      <c r="K4438">
        <v>23</v>
      </c>
      <c r="L4438" t="s">
        <v>43</v>
      </c>
      <c r="M4438" t="s">
        <v>35</v>
      </c>
      <c r="N4438" t="s">
        <v>1806</v>
      </c>
      <c r="O4438">
        <v>34</v>
      </c>
      <c r="P4438" t="s">
        <v>59</v>
      </c>
      <c r="Q4438" t="s">
        <v>215</v>
      </c>
      <c r="R4438" t="s">
        <v>139</v>
      </c>
      <c r="S4438" t="s">
        <v>53</v>
      </c>
      <c r="T4438" t="s">
        <v>155</v>
      </c>
      <c r="U4438">
        <v>0</v>
      </c>
      <c r="V4438" s="4">
        <v>29685.759999999998</v>
      </c>
      <c r="W4438" t="s">
        <v>110</v>
      </c>
      <c r="X4438" cm="1">
        <f t="array" ref="X4438">_xlfn.IFS(Table1[[#This Row],[severity]]="Critical", 4, Table1[[#This Row],[severity]]="High", 3, Table1[[#This Row],[severity]]="Medium", 2, TRUE, 1)</f>
        <v>2</v>
      </c>
      <c r="Y4438">
        <f t="shared" si="138"/>
        <v>7</v>
      </c>
      <c r="Z4438" t="str">
        <f t="shared" si="139"/>
        <v>Morning (06-11)</v>
      </c>
    </row>
    <row r="4439" spans="1:26" x14ac:dyDescent="0.3">
      <c r="A4439" t="s">
        <v>6481</v>
      </c>
      <c r="B4439" t="s">
        <v>267</v>
      </c>
      <c r="C4439" t="s">
        <v>180</v>
      </c>
      <c r="D4439" t="s">
        <v>65</v>
      </c>
      <c r="E4439" t="s">
        <v>112</v>
      </c>
      <c r="F4439">
        <f>MONTH(Table1[[#This Row],[incident_datetime]])</f>
        <v>6</v>
      </c>
      <c r="G4439">
        <f>YEAR(Table1[[#This Row],[incident_datetime]])</f>
        <v>2024</v>
      </c>
      <c r="H4439" s="1">
        <v>45469.185844907406</v>
      </c>
      <c r="I4439" t="s">
        <v>251</v>
      </c>
      <c r="J4439" t="s">
        <v>192</v>
      </c>
      <c r="K4439">
        <v>70</v>
      </c>
      <c r="L4439" t="s">
        <v>59</v>
      </c>
      <c r="M4439" t="s">
        <v>107</v>
      </c>
      <c r="N4439" t="s">
        <v>178</v>
      </c>
      <c r="O4439">
        <v>65</v>
      </c>
      <c r="P4439" t="s">
        <v>59</v>
      </c>
      <c r="Q4439" t="s">
        <v>116</v>
      </c>
      <c r="R4439" t="s">
        <v>97</v>
      </c>
      <c r="S4439" t="s">
        <v>28</v>
      </c>
      <c r="T4439" t="s">
        <v>155</v>
      </c>
      <c r="U4439">
        <v>2</v>
      </c>
      <c r="V4439" s="4">
        <v>21999.38</v>
      </c>
      <c r="W4439" t="s">
        <v>110</v>
      </c>
      <c r="X4439" cm="1">
        <f t="array" ref="X4439">_xlfn.IFS(Table1[[#This Row],[severity]]="Critical", 4, Table1[[#This Row],[severity]]="High", 3, Table1[[#This Row],[severity]]="Medium", 2, TRUE, 1)</f>
        <v>3</v>
      </c>
      <c r="Y4439">
        <f t="shared" si="138"/>
        <v>4</v>
      </c>
      <c r="Z4439" t="str">
        <f t="shared" si="139"/>
        <v>Night (00-05)</v>
      </c>
    </row>
    <row r="4440" spans="1:26" x14ac:dyDescent="0.3">
      <c r="A4440" t="s">
        <v>6482</v>
      </c>
      <c r="B4440" t="s">
        <v>422</v>
      </c>
      <c r="C4440" t="s">
        <v>135</v>
      </c>
      <c r="D4440" t="s">
        <v>65</v>
      </c>
      <c r="E4440" t="s">
        <v>72</v>
      </c>
      <c r="F4440">
        <f>MONTH(Table1[[#This Row],[incident_datetime]])</f>
        <v>11</v>
      </c>
      <c r="G4440">
        <f>YEAR(Table1[[#This Row],[incident_datetime]])</f>
        <v>2021</v>
      </c>
      <c r="H4440" s="1">
        <v>44520.708553240744</v>
      </c>
      <c r="I4440" t="s">
        <v>1212</v>
      </c>
      <c r="J4440" t="s">
        <v>658</v>
      </c>
      <c r="K4440">
        <v>57</v>
      </c>
      <c r="L4440" t="s">
        <v>43</v>
      </c>
      <c r="M4440" t="s">
        <v>41</v>
      </c>
      <c r="N4440" t="s">
        <v>885</v>
      </c>
      <c r="O4440">
        <v>56</v>
      </c>
      <c r="P4440" t="s">
        <v>59</v>
      </c>
      <c r="Q4440" t="s">
        <v>27</v>
      </c>
      <c r="R4440" t="s">
        <v>52</v>
      </c>
      <c r="S4440" t="s">
        <v>28</v>
      </c>
      <c r="T4440" t="s">
        <v>270</v>
      </c>
      <c r="U4440">
        <v>3</v>
      </c>
      <c r="V4440" s="4">
        <v>8112.65</v>
      </c>
      <c r="W4440" t="s">
        <v>110</v>
      </c>
      <c r="X4440" cm="1">
        <f t="array" ref="X4440">_xlfn.IFS(Table1[[#This Row],[severity]]="Critical", 4, Table1[[#This Row],[severity]]="High", 3, Table1[[#This Row],[severity]]="Medium", 2, TRUE, 1)</f>
        <v>1</v>
      </c>
      <c r="Y4440">
        <f t="shared" si="138"/>
        <v>17</v>
      </c>
      <c r="Z4440" t="str">
        <f t="shared" si="139"/>
        <v>Afternoon (12-17)</v>
      </c>
    </row>
    <row r="4441" spans="1:26" x14ac:dyDescent="0.3">
      <c r="A4441" t="s">
        <v>6483</v>
      </c>
      <c r="B4441" t="s">
        <v>1173</v>
      </c>
      <c r="C4441" t="s">
        <v>562</v>
      </c>
      <c r="D4441" t="s">
        <v>65</v>
      </c>
      <c r="E4441" t="s">
        <v>31</v>
      </c>
      <c r="F4441">
        <f>MONTH(Table1[[#This Row],[incident_datetime]])</f>
        <v>11</v>
      </c>
      <c r="G4441">
        <f>YEAR(Table1[[#This Row],[incident_datetime]])</f>
        <v>2022</v>
      </c>
      <c r="H4441" s="1">
        <v>44878.664513888885</v>
      </c>
      <c r="I4441" t="s">
        <v>761</v>
      </c>
      <c r="J4441" t="s">
        <v>7102</v>
      </c>
      <c r="K4441">
        <v>52</v>
      </c>
      <c r="L4441" t="s">
        <v>43</v>
      </c>
      <c r="M4441" t="s">
        <v>35</v>
      </c>
      <c r="N4441" t="s">
        <v>1030</v>
      </c>
      <c r="O4441">
        <v>15</v>
      </c>
      <c r="P4441" t="s">
        <v>59</v>
      </c>
      <c r="Q4441" t="s">
        <v>60</v>
      </c>
      <c r="R4441" t="s">
        <v>97</v>
      </c>
      <c r="S4441" t="s">
        <v>61</v>
      </c>
      <c r="T4441" t="s">
        <v>155</v>
      </c>
      <c r="U4441">
        <v>4</v>
      </c>
      <c r="V4441" s="4">
        <v>16813.91</v>
      </c>
      <c r="W4441" t="s">
        <v>110</v>
      </c>
      <c r="X4441" cm="1">
        <f t="array" ref="X4441">_xlfn.IFS(Table1[[#This Row],[severity]]="Critical", 4, Table1[[#This Row],[severity]]="High", 3, Table1[[#This Row],[severity]]="Medium", 2, TRUE, 1)</f>
        <v>3</v>
      </c>
      <c r="Y4441">
        <f t="shared" si="138"/>
        <v>15</v>
      </c>
      <c r="Z4441" t="str">
        <f t="shared" si="139"/>
        <v>Afternoon (12-17)</v>
      </c>
    </row>
    <row r="4442" spans="1:26" x14ac:dyDescent="0.3">
      <c r="A4442" t="s">
        <v>6484</v>
      </c>
      <c r="B4442" t="s">
        <v>676</v>
      </c>
      <c r="C4442" t="s">
        <v>233</v>
      </c>
      <c r="D4442" t="s">
        <v>48</v>
      </c>
      <c r="E4442" t="s">
        <v>66</v>
      </c>
      <c r="F4442">
        <f>MONTH(Table1[[#This Row],[incident_datetime]])</f>
        <v>11</v>
      </c>
      <c r="G4442">
        <f>YEAR(Table1[[#This Row],[incident_datetime]])</f>
        <v>2022</v>
      </c>
      <c r="H4442" s="1">
        <v>44869.072696759256</v>
      </c>
      <c r="I4442" t="s">
        <v>636</v>
      </c>
      <c r="J4442" t="s">
        <v>2754</v>
      </c>
      <c r="K4442">
        <v>56</v>
      </c>
      <c r="L4442" t="s">
        <v>43</v>
      </c>
      <c r="M4442" t="s">
        <v>85</v>
      </c>
      <c r="N4442" t="s">
        <v>1669</v>
      </c>
      <c r="O4442">
        <v>43</v>
      </c>
      <c r="P4442" t="s">
        <v>59</v>
      </c>
      <c r="Q4442" t="s">
        <v>27</v>
      </c>
      <c r="R4442" t="s">
        <v>52</v>
      </c>
      <c r="S4442" t="s">
        <v>98</v>
      </c>
      <c r="T4442" t="s">
        <v>270</v>
      </c>
      <c r="U4442">
        <v>4</v>
      </c>
      <c r="V4442" s="4">
        <v>39696.959999999999</v>
      </c>
      <c r="W4442" t="s">
        <v>110</v>
      </c>
      <c r="X4442" cm="1">
        <f t="array" ref="X4442">_xlfn.IFS(Table1[[#This Row],[severity]]="Critical", 4, Table1[[#This Row],[severity]]="High", 3, Table1[[#This Row],[severity]]="Medium", 2, TRUE, 1)</f>
        <v>1</v>
      </c>
      <c r="Y4442">
        <f t="shared" si="138"/>
        <v>1</v>
      </c>
      <c r="Z4442" t="str">
        <f t="shared" si="139"/>
        <v>Night (00-05)</v>
      </c>
    </row>
    <row r="4443" spans="1:26" x14ac:dyDescent="0.3">
      <c r="A4443" t="s">
        <v>6485</v>
      </c>
      <c r="B4443" t="s">
        <v>7101</v>
      </c>
      <c r="C4443" t="s">
        <v>135</v>
      </c>
      <c r="D4443" t="s">
        <v>92</v>
      </c>
      <c r="E4443" t="s">
        <v>93</v>
      </c>
      <c r="F4443">
        <f>MONTH(Table1[[#This Row],[incident_datetime]])</f>
        <v>7</v>
      </c>
      <c r="G4443">
        <f>YEAR(Table1[[#This Row],[incident_datetime]])</f>
        <v>2019</v>
      </c>
      <c r="H4443" s="1">
        <v>43666.349062499998</v>
      </c>
      <c r="I4443" t="s">
        <v>298</v>
      </c>
      <c r="J4443" t="s">
        <v>2851</v>
      </c>
      <c r="K4443">
        <v>73</v>
      </c>
      <c r="L4443" t="s">
        <v>43</v>
      </c>
      <c r="M4443" t="s">
        <v>34</v>
      </c>
      <c r="N4443" t="s">
        <v>3512</v>
      </c>
      <c r="O4443">
        <v>70</v>
      </c>
      <c r="P4443" t="s">
        <v>59</v>
      </c>
      <c r="Q4443" t="s">
        <v>27</v>
      </c>
      <c r="R4443" t="s">
        <v>109</v>
      </c>
      <c r="S4443" t="s">
        <v>61</v>
      </c>
      <c r="T4443" t="s">
        <v>155</v>
      </c>
      <c r="U4443">
        <v>4</v>
      </c>
      <c r="V4443" s="4">
        <v>43169.07</v>
      </c>
      <c r="W4443" t="s">
        <v>103</v>
      </c>
      <c r="X4443" cm="1">
        <f t="array" ref="X4443">_xlfn.IFS(Table1[[#This Row],[severity]]="Critical", 4, Table1[[#This Row],[severity]]="High", 3, Table1[[#This Row],[severity]]="Medium", 2, TRUE, 1)</f>
        <v>4</v>
      </c>
      <c r="Y4443">
        <f t="shared" si="138"/>
        <v>8</v>
      </c>
      <c r="Z4443" t="str">
        <f t="shared" si="139"/>
        <v>Morning (06-11)</v>
      </c>
    </row>
    <row r="4444" spans="1:26" x14ac:dyDescent="0.3">
      <c r="A4444" t="s">
        <v>6486</v>
      </c>
      <c r="B4444" t="s">
        <v>422</v>
      </c>
      <c r="C4444" t="s">
        <v>342</v>
      </c>
      <c r="D4444" t="s">
        <v>100</v>
      </c>
      <c r="E4444" t="s">
        <v>39</v>
      </c>
      <c r="F4444">
        <f>MONTH(Table1[[#This Row],[incident_datetime]])</f>
        <v>7</v>
      </c>
      <c r="G4444">
        <f>YEAR(Table1[[#This Row],[incident_datetime]])</f>
        <v>2023</v>
      </c>
      <c r="H4444" s="1">
        <v>45122.651388888888</v>
      </c>
      <c r="I4444" t="s">
        <v>79</v>
      </c>
      <c r="J4444" t="s">
        <v>1174</v>
      </c>
      <c r="K4444">
        <v>15</v>
      </c>
      <c r="L4444" t="s">
        <v>43</v>
      </c>
      <c r="M4444" t="s">
        <v>107</v>
      </c>
      <c r="N4444" t="s">
        <v>3016</v>
      </c>
      <c r="O4444">
        <v>83</v>
      </c>
      <c r="P4444" t="s">
        <v>59</v>
      </c>
      <c r="Q4444" t="s">
        <v>27</v>
      </c>
      <c r="R4444" t="s">
        <v>139</v>
      </c>
      <c r="S4444" t="s">
        <v>28</v>
      </c>
      <c r="T4444" t="s">
        <v>62</v>
      </c>
      <c r="U4444">
        <v>2</v>
      </c>
      <c r="V4444" s="4">
        <v>41971.82</v>
      </c>
      <c r="W4444" t="s">
        <v>103</v>
      </c>
      <c r="X4444" cm="1">
        <f t="array" ref="X4444">_xlfn.IFS(Table1[[#This Row],[severity]]="Critical", 4, Table1[[#This Row],[severity]]="High", 3, Table1[[#This Row],[severity]]="Medium", 2, TRUE, 1)</f>
        <v>2</v>
      </c>
      <c r="Y4444">
        <f t="shared" si="138"/>
        <v>15</v>
      </c>
      <c r="Z4444" t="str">
        <f t="shared" si="139"/>
        <v>Afternoon (12-17)</v>
      </c>
    </row>
    <row r="4445" spans="1:26" x14ac:dyDescent="0.3">
      <c r="A4445" t="s">
        <v>6487</v>
      </c>
      <c r="B4445" t="s">
        <v>676</v>
      </c>
      <c r="C4445" t="s">
        <v>686</v>
      </c>
      <c r="D4445" t="s">
        <v>77</v>
      </c>
      <c r="E4445" t="s">
        <v>66</v>
      </c>
      <c r="F4445">
        <f ca="1">MONTH(Table1[[#This Row],[incident_datetime]])</f>
        <v>8</v>
      </c>
      <c r="G4445">
        <f ca="1">YEAR(Table1[[#This Row],[incident_datetime]])</f>
        <v>2026</v>
      </c>
      <c r="H4445" s="2">
        <f ca="1">TODAY()</f>
        <v>46250</v>
      </c>
      <c r="I4445" t="s">
        <v>315</v>
      </c>
      <c r="J4445" t="s">
        <v>2541</v>
      </c>
      <c r="K4445">
        <v>30</v>
      </c>
      <c r="L4445" t="s">
        <v>59</v>
      </c>
      <c r="M4445" t="s">
        <v>41</v>
      </c>
      <c r="N4445" t="s">
        <v>1691</v>
      </c>
      <c r="O4445">
        <v>31</v>
      </c>
      <c r="P4445" t="s">
        <v>43</v>
      </c>
      <c r="Q4445" t="s">
        <v>27</v>
      </c>
      <c r="R4445" t="s">
        <v>109</v>
      </c>
      <c r="S4445" t="s">
        <v>98</v>
      </c>
      <c r="T4445" t="s">
        <v>270</v>
      </c>
      <c r="U4445">
        <v>2</v>
      </c>
      <c r="V4445" s="4">
        <v>16191.85</v>
      </c>
      <c r="W4445" t="s">
        <v>110</v>
      </c>
      <c r="X4445" cm="1">
        <f t="array" ref="X4445">_xlfn.IFS(Table1[[#This Row],[severity]]="Critical", 4, Table1[[#This Row],[severity]]="High", 3, Table1[[#This Row],[severity]]="Medium", 2, TRUE, 1)</f>
        <v>4</v>
      </c>
      <c r="Y4445">
        <f t="shared" ca="1" si="138"/>
        <v>0</v>
      </c>
      <c r="Z4445" t="str">
        <f t="shared" ca="1" si="139"/>
        <v>Night (00-05)</v>
      </c>
    </row>
    <row r="4446" spans="1:26" x14ac:dyDescent="0.3">
      <c r="A4446" t="s">
        <v>6488</v>
      </c>
      <c r="B4446" t="s">
        <v>242</v>
      </c>
      <c r="C4446" t="s">
        <v>258</v>
      </c>
      <c r="D4446" t="s">
        <v>22</v>
      </c>
      <c r="E4446" t="s">
        <v>72</v>
      </c>
      <c r="F4446">
        <f>MONTH(Table1[[#This Row],[incident_datetime]])</f>
        <v>12</v>
      </c>
      <c r="G4446">
        <f>YEAR(Table1[[#This Row],[incident_datetime]])</f>
        <v>2018</v>
      </c>
      <c r="H4446" s="1">
        <v>43465.602650462963</v>
      </c>
      <c r="I4446" t="s">
        <v>419</v>
      </c>
      <c r="J4446" t="s">
        <v>7102</v>
      </c>
      <c r="K4446">
        <v>52</v>
      </c>
      <c r="L4446" t="s">
        <v>43</v>
      </c>
      <c r="M4446" t="s">
        <v>35</v>
      </c>
      <c r="N4446" t="s">
        <v>3535</v>
      </c>
      <c r="O4446">
        <v>56</v>
      </c>
      <c r="P4446" t="s">
        <v>59</v>
      </c>
      <c r="Q4446" t="s">
        <v>70</v>
      </c>
      <c r="R4446" t="s">
        <v>139</v>
      </c>
      <c r="S4446" t="s">
        <v>98</v>
      </c>
      <c r="T4446" t="s">
        <v>155</v>
      </c>
      <c r="U4446">
        <v>3</v>
      </c>
      <c r="V4446" s="4">
        <v>37218.050000000003</v>
      </c>
      <c r="W4446" t="s">
        <v>103</v>
      </c>
      <c r="X4446" cm="1">
        <f t="array" ref="X4446">_xlfn.IFS(Table1[[#This Row],[severity]]="Critical", 4, Table1[[#This Row],[severity]]="High", 3, Table1[[#This Row],[severity]]="Medium", 2, TRUE, 1)</f>
        <v>2</v>
      </c>
      <c r="Y4446">
        <f t="shared" si="138"/>
        <v>14</v>
      </c>
      <c r="Z4446" t="str">
        <f t="shared" si="139"/>
        <v>Afternoon (12-17)</v>
      </c>
    </row>
    <row r="4447" spans="1:26" x14ac:dyDescent="0.3">
      <c r="A4447" t="s">
        <v>6489</v>
      </c>
      <c r="B4447" t="s">
        <v>267</v>
      </c>
      <c r="C4447" t="s">
        <v>468</v>
      </c>
      <c r="D4447" t="s">
        <v>38</v>
      </c>
      <c r="E4447" t="s">
        <v>93</v>
      </c>
      <c r="F4447">
        <f ca="1">MONTH(Table1[[#This Row],[incident_datetime]])</f>
        <v>8</v>
      </c>
      <c r="G4447">
        <f ca="1">YEAR(Table1[[#This Row],[incident_datetime]])</f>
        <v>2026</v>
      </c>
      <c r="H4447" s="2">
        <f ca="1">TODAY()</f>
        <v>46250</v>
      </c>
      <c r="I4447" t="s">
        <v>259</v>
      </c>
      <c r="J4447" t="s">
        <v>1902</v>
      </c>
      <c r="K4447">
        <v>58</v>
      </c>
      <c r="L4447" t="s">
        <v>59</v>
      </c>
      <c r="M4447" t="s">
        <v>35</v>
      </c>
      <c r="N4447" t="s">
        <v>1417</v>
      </c>
      <c r="O4447">
        <v>70</v>
      </c>
      <c r="P4447" t="s">
        <v>59</v>
      </c>
      <c r="Q4447" t="s">
        <v>27</v>
      </c>
      <c r="R4447" t="s">
        <v>109</v>
      </c>
      <c r="S4447" t="s">
        <v>61</v>
      </c>
      <c r="T4447" t="s">
        <v>155</v>
      </c>
      <c r="U4447">
        <v>2</v>
      </c>
      <c r="V4447" s="4">
        <v>6070.81</v>
      </c>
      <c r="W4447" t="s">
        <v>103</v>
      </c>
      <c r="X4447" cm="1">
        <f t="array" ref="X4447">_xlfn.IFS(Table1[[#This Row],[severity]]="Critical", 4, Table1[[#This Row],[severity]]="High", 3, Table1[[#This Row],[severity]]="Medium", 2, TRUE, 1)</f>
        <v>4</v>
      </c>
      <c r="Y4447">
        <f t="shared" ca="1" si="138"/>
        <v>0</v>
      </c>
      <c r="Z4447" t="str">
        <f t="shared" ca="1" si="139"/>
        <v>Night (00-05)</v>
      </c>
    </row>
    <row r="4448" spans="1:26" x14ac:dyDescent="0.3">
      <c r="A4448" t="s">
        <v>6490</v>
      </c>
      <c r="B4448" t="s">
        <v>1019</v>
      </c>
      <c r="C4448" t="s">
        <v>233</v>
      </c>
      <c r="D4448" t="s">
        <v>65</v>
      </c>
      <c r="E4448" t="s">
        <v>72</v>
      </c>
      <c r="F4448">
        <f>MONTH(Table1[[#This Row],[incident_datetime]])</f>
        <v>8</v>
      </c>
      <c r="G4448">
        <f>YEAR(Table1[[#This Row],[incident_datetime]])</f>
        <v>2019</v>
      </c>
      <c r="H4448" s="1">
        <v>43703.326307870368</v>
      </c>
      <c r="I4448" t="s">
        <v>856</v>
      </c>
      <c r="J4448" t="s">
        <v>4731</v>
      </c>
      <c r="K4448">
        <v>53</v>
      </c>
      <c r="L4448" t="s">
        <v>43</v>
      </c>
      <c r="M4448" t="s">
        <v>107</v>
      </c>
      <c r="N4448" t="s">
        <v>2469</v>
      </c>
      <c r="O4448">
        <v>44</v>
      </c>
      <c r="P4448" t="s">
        <v>43</v>
      </c>
      <c r="Q4448" t="s">
        <v>27</v>
      </c>
      <c r="R4448" t="s">
        <v>52</v>
      </c>
      <c r="S4448" t="s">
        <v>98</v>
      </c>
      <c r="T4448" t="s">
        <v>29</v>
      </c>
      <c r="U4448">
        <v>3</v>
      </c>
      <c r="V4448" s="4">
        <v>43136.6</v>
      </c>
      <c r="W4448" t="s">
        <v>110</v>
      </c>
      <c r="X4448" cm="1">
        <f t="array" ref="X4448">_xlfn.IFS(Table1[[#This Row],[severity]]="Critical", 4, Table1[[#This Row],[severity]]="High", 3, Table1[[#This Row],[severity]]="Medium", 2, TRUE, 1)</f>
        <v>1</v>
      </c>
      <c r="Y4448">
        <f t="shared" si="138"/>
        <v>7</v>
      </c>
      <c r="Z4448" t="str">
        <f t="shared" si="139"/>
        <v>Morning (06-11)</v>
      </c>
    </row>
    <row r="4449" spans="1:26" x14ac:dyDescent="0.3">
      <c r="A4449" t="s">
        <v>6491</v>
      </c>
      <c r="B4449" t="s">
        <v>676</v>
      </c>
      <c r="C4449" t="s">
        <v>468</v>
      </c>
      <c r="D4449" t="s">
        <v>92</v>
      </c>
      <c r="E4449" t="s">
        <v>112</v>
      </c>
      <c r="F4449">
        <f>MONTH(Table1[[#This Row],[incident_datetime]])</f>
        <v>2</v>
      </c>
      <c r="G4449">
        <f>YEAR(Table1[[#This Row],[incident_datetime]])</f>
        <v>2019</v>
      </c>
      <c r="H4449" s="1">
        <v>43518.789976851855</v>
      </c>
      <c r="I4449" t="s">
        <v>856</v>
      </c>
      <c r="J4449" t="s">
        <v>4187</v>
      </c>
      <c r="K4449">
        <v>38</v>
      </c>
      <c r="L4449" t="s">
        <v>59</v>
      </c>
      <c r="M4449" t="s">
        <v>85</v>
      </c>
      <c r="N4449" t="s">
        <v>2045</v>
      </c>
      <c r="O4449">
        <v>77</v>
      </c>
      <c r="P4449" t="s">
        <v>59</v>
      </c>
      <c r="Q4449" t="s">
        <v>27</v>
      </c>
      <c r="R4449" t="s">
        <v>52</v>
      </c>
      <c r="S4449" t="s">
        <v>98</v>
      </c>
      <c r="T4449" t="s">
        <v>270</v>
      </c>
      <c r="U4449">
        <v>0</v>
      </c>
      <c r="V4449" s="4">
        <v>32763.84</v>
      </c>
      <c r="W4449" t="s">
        <v>103</v>
      </c>
      <c r="X4449" cm="1">
        <f t="array" ref="X4449">_xlfn.IFS(Table1[[#This Row],[severity]]="Critical", 4, Table1[[#This Row],[severity]]="High", 3, Table1[[#This Row],[severity]]="Medium", 2, TRUE, 1)</f>
        <v>1</v>
      </c>
      <c r="Y4449">
        <f t="shared" si="138"/>
        <v>18</v>
      </c>
      <c r="Z4449" t="str">
        <f t="shared" si="139"/>
        <v>Evening (18-23)</v>
      </c>
    </row>
    <row r="4450" spans="1:26" x14ac:dyDescent="0.3">
      <c r="A4450" t="s">
        <v>6492</v>
      </c>
      <c r="B4450" t="s">
        <v>382</v>
      </c>
      <c r="C4450" t="s">
        <v>180</v>
      </c>
      <c r="D4450" t="s">
        <v>88</v>
      </c>
      <c r="E4450" t="s">
        <v>55</v>
      </c>
      <c r="F4450">
        <f>MONTH(Table1[[#This Row],[incident_datetime]])</f>
        <v>1</v>
      </c>
      <c r="G4450">
        <f>YEAR(Table1[[#This Row],[incident_datetime]])</f>
        <v>2021</v>
      </c>
      <c r="H4450" s="1">
        <v>44221.178287037037</v>
      </c>
      <c r="I4450" t="s">
        <v>181</v>
      </c>
      <c r="J4450" t="s">
        <v>2699</v>
      </c>
      <c r="K4450">
        <v>72</v>
      </c>
      <c r="L4450" t="s">
        <v>43</v>
      </c>
      <c r="M4450" t="s">
        <v>41</v>
      </c>
      <c r="N4450" t="s">
        <v>248</v>
      </c>
      <c r="O4450">
        <v>85</v>
      </c>
      <c r="P4450" t="s">
        <v>59</v>
      </c>
      <c r="Q4450" t="s">
        <v>27</v>
      </c>
      <c r="R4450" t="s">
        <v>109</v>
      </c>
      <c r="S4450" t="s">
        <v>28</v>
      </c>
      <c r="T4450" t="s">
        <v>155</v>
      </c>
      <c r="U4450">
        <v>3</v>
      </c>
      <c r="V4450" s="4">
        <v>14517.25</v>
      </c>
      <c r="W4450" t="s">
        <v>103</v>
      </c>
      <c r="X4450" cm="1">
        <f t="array" ref="X4450">_xlfn.IFS(Table1[[#This Row],[severity]]="Critical", 4, Table1[[#This Row],[severity]]="High", 3, Table1[[#This Row],[severity]]="Medium", 2, TRUE, 1)</f>
        <v>4</v>
      </c>
      <c r="Y4450">
        <f t="shared" si="138"/>
        <v>4</v>
      </c>
      <c r="Z4450" t="str">
        <f t="shared" si="139"/>
        <v>Night (00-05)</v>
      </c>
    </row>
    <row r="4451" spans="1:26" x14ac:dyDescent="0.3">
      <c r="A4451" t="s">
        <v>6493</v>
      </c>
      <c r="B4451" t="s">
        <v>808</v>
      </c>
      <c r="C4451" t="s">
        <v>180</v>
      </c>
      <c r="D4451" t="s">
        <v>77</v>
      </c>
      <c r="E4451" t="s">
        <v>72</v>
      </c>
      <c r="F4451">
        <f>MONTH(Table1[[#This Row],[incident_datetime]])</f>
        <v>7</v>
      </c>
      <c r="G4451">
        <f>YEAR(Table1[[#This Row],[incident_datetime]])</f>
        <v>2018</v>
      </c>
      <c r="H4451" s="1">
        <v>43307.988437499997</v>
      </c>
      <c r="I4451" t="s">
        <v>540</v>
      </c>
      <c r="J4451" t="s">
        <v>914</v>
      </c>
      <c r="K4451">
        <v>52</v>
      </c>
      <c r="L4451" t="s">
        <v>43</v>
      </c>
      <c r="M4451" t="s">
        <v>35</v>
      </c>
      <c r="N4451" t="s">
        <v>4762</v>
      </c>
      <c r="O4451">
        <v>17</v>
      </c>
      <c r="P4451" t="s">
        <v>59</v>
      </c>
      <c r="Q4451" t="s">
        <v>27</v>
      </c>
      <c r="R4451" t="s">
        <v>139</v>
      </c>
      <c r="S4451" t="s">
        <v>28</v>
      </c>
      <c r="T4451" t="s">
        <v>155</v>
      </c>
      <c r="U4451">
        <v>3</v>
      </c>
      <c r="V4451" s="4">
        <v>19751.740000000002</v>
      </c>
      <c r="W4451" t="s">
        <v>103</v>
      </c>
      <c r="X4451" cm="1">
        <f t="array" ref="X4451">_xlfn.IFS(Table1[[#This Row],[severity]]="Critical", 4, Table1[[#This Row],[severity]]="High", 3, Table1[[#This Row],[severity]]="Medium", 2, TRUE, 1)</f>
        <v>2</v>
      </c>
      <c r="Y4451">
        <f t="shared" si="138"/>
        <v>23</v>
      </c>
      <c r="Z4451" t="str">
        <f t="shared" si="139"/>
        <v>Evening (18-23)</v>
      </c>
    </row>
    <row r="4452" spans="1:26" x14ac:dyDescent="0.3">
      <c r="A4452" t="s">
        <v>6494</v>
      </c>
      <c r="B4452" t="s">
        <v>242</v>
      </c>
      <c r="C4452" t="s">
        <v>180</v>
      </c>
      <c r="D4452" t="s">
        <v>65</v>
      </c>
      <c r="E4452" t="s">
        <v>23</v>
      </c>
      <c r="F4452">
        <f>MONTH(Table1[[#This Row],[incident_datetime]])</f>
        <v>5</v>
      </c>
      <c r="G4452">
        <f>YEAR(Table1[[#This Row],[incident_datetime]])</f>
        <v>2024</v>
      </c>
      <c r="H4452" s="2">
        <v>45427</v>
      </c>
      <c r="I4452" t="s">
        <v>459</v>
      </c>
      <c r="J4452" t="s">
        <v>7102</v>
      </c>
      <c r="K4452">
        <v>52</v>
      </c>
      <c r="L4452" t="s">
        <v>43</v>
      </c>
      <c r="M4452" t="s">
        <v>35</v>
      </c>
      <c r="N4452" t="s">
        <v>1288</v>
      </c>
      <c r="O4452">
        <v>58</v>
      </c>
      <c r="P4452" t="s">
        <v>59</v>
      </c>
      <c r="Q4452" t="s">
        <v>70</v>
      </c>
      <c r="R4452" t="s">
        <v>109</v>
      </c>
      <c r="S4452" t="s">
        <v>28</v>
      </c>
      <c r="T4452" t="s">
        <v>29</v>
      </c>
      <c r="U4452">
        <v>4</v>
      </c>
      <c r="V4452" s="4">
        <v>29508.66</v>
      </c>
      <c r="W4452" t="s">
        <v>110</v>
      </c>
      <c r="X4452" cm="1">
        <f t="array" ref="X4452">_xlfn.IFS(Table1[[#This Row],[severity]]="Critical", 4, Table1[[#This Row],[severity]]="High", 3, Table1[[#This Row],[severity]]="Medium", 2, TRUE, 1)</f>
        <v>4</v>
      </c>
      <c r="Y4452">
        <f t="shared" si="138"/>
        <v>0</v>
      </c>
      <c r="Z4452" t="str">
        <f t="shared" si="139"/>
        <v>Night (00-05)</v>
      </c>
    </row>
    <row r="4453" spans="1:26" x14ac:dyDescent="0.3">
      <c r="A4453" t="s">
        <v>6495</v>
      </c>
      <c r="B4453" t="s">
        <v>507</v>
      </c>
      <c r="C4453" t="s">
        <v>135</v>
      </c>
      <c r="D4453" t="s">
        <v>38</v>
      </c>
      <c r="E4453" t="s">
        <v>23</v>
      </c>
      <c r="F4453">
        <f>MONTH(Table1[[#This Row],[incident_datetime]])</f>
        <v>3</v>
      </c>
      <c r="G4453">
        <f>YEAR(Table1[[#This Row],[incident_datetime]])</f>
        <v>2024</v>
      </c>
      <c r="H4453" s="1">
        <v>45361.785543981481</v>
      </c>
      <c r="I4453" t="s">
        <v>524</v>
      </c>
      <c r="J4453" t="s">
        <v>1090</v>
      </c>
      <c r="K4453">
        <v>71</v>
      </c>
      <c r="L4453" t="s">
        <v>43</v>
      </c>
      <c r="M4453" t="s">
        <v>41</v>
      </c>
      <c r="N4453" t="s">
        <v>1205</v>
      </c>
      <c r="O4453">
        <v>59</v>
      </c>
      <c r="P4453" t="s">
        <v>43</v>
      </c>
      <c r="Q4453" t="s">
        <v>27</v>
      </c>
      <c r="R4453" t="s">
        <v>139</v>
      </c>
      <c r="S4453" t="s">
        <v>28</v>
      </c>
      <c r="T4453" t="s">
        <v>155</v>
      </c>
      <c r="U4453">
        <v>4</v>
      </c>
      <c r="V4453" s="4">
        <v>23648.74</v>
      </c>
      <c r="W4453" t="s">
        <v>110</v>
      </c>
      <c r="X4453" cm="1">
        <f t="array" ref="X4453">_xlfn.IFS(Table1[[#This Row],[severity]]="Critical", 4, Table1[[#This Row],[severity]]="High", 3, Table1[[#This Row],[severity]]="Medium", 2, TRUE, 1)</f>
        <v>2</v>
      </c>
      <c r="Y4453">
        <f t="shared" si="138"/>
        <v>18</v>
      </c>
      <c r="Z4453" t="str">
        <f t="shared" si="139"/>
        <v>Evening (18-23)</v>
      </c>
    </row>
    <row r="4454" spans="1:26" x14ac:dyDescent="0.3">
      <c r="A4454" t="s">
        <v>6496</v>
      </c>
      <c r="B4454" t="s">
        <v>422</v>
      </c>
      <c r="C4454" t="s">
        <v>342</v>
      </c>
      <c r="D4454" t="s">
        <v>77</v>
      </c>
      <c r="E4454" t="s">
        <v>55</v>
      </c>
      <c r="F4454">
        <f>MONTH(Table1[[#This Row],[incident_datetime]])</f>
        <v>4</v>
      </c>
      <c r="G4454">
        <f>YEAR(Table1[[#This Row],[incident_datetime]])</f>
        <v>2020</v>
      </c>
      <c r="H4454" s="1">
        <v>43933.100428240738</v>
      </c>
      <c r="I4454" t="s">
        <v>49</v>
      </c>
      <c r="J4454" t="s">
        <v>3107</v>
      </c>
      <c r="K4454">
        <v>67</v>
      </c>
      <c r="L4454" t="s">
        <v>59</v>
      </c>
      <c r="M4454" t="s">
        <v>35</v>
      </c>
      <c r="N4454" t="s">
        <v>1027</v>
      </c>
      <c r="O4454">
        <v>53</v>
      </c>
      <c r="P4454" t="s">
        <v>43</v>
      </c>
      <c r="Q4454" t="s">
        <v>215</v>
      </c>
      <c r="R4454" t="s">
        <v>139</v>
      </c>
      <c r="S4454" t="s">
        <v>61</v>
      </c>
      <c r="T4454" t="s">
        <v>155</v>
      </c>
      <c r="U4454">
        <v>3</v>
      </c>
      <c r="V4454" s="4">
        <v>27479.46</v>
      </c>
      <c r="W4454" t="s">
        <v>103</v>
      </c>
      <c r="X4454" cm="1">
        <f t="array" ref="X4454">_xlfn.IFS(Table1[[#This Row],[severity]]="Critical", 4, Table1[[#This Row],[severity]]="High", 3, Table1[[#This Row],[severity]]="Medium", 2, TRUE, 1)</f>
        <v>2</v>
      </c>
      <c r="Y4454">
        <f t="shared" si="138"/>
        <v>2</v>
      </c>
      <c r="Z4454" t="str">
        <f t="shared" si="139"/>
        <v>Night (00-05)</v>
      </c>
    </row>
    <row r="4455" spans="1:26" x14ac:dyDescent="0.3">
      <c r="A4455" t="s">
        <v>6497</v>
      </c>
      <c r="B4455" t="s">
        <v>1173</v>
      </c>
      <c r="C4455" t="s">
        <v>185</v>
      </c>
      <c r="D4455" t="s">
        <v>38</v>
      </c>
      <c r="E4455" t="s">
        <v>186</v>
      </c>
      <c r="F4455">
        <f>MONTH(Table1[[#This Row],[incident_datetime]])</f>
        <v>6</v>
      </c>
      <c r="G4455">
        <f>YEAR(Table1[[#This Row],[incident_datetime]])</f>
        <v>2019</v>
      </c>
      <c r="H4455" s="1">
        <v>43632.928865740738</v>
      </c>
      <c r="I4455" t="s">
        <v>347</v>
      </c>
      <c r="J4455" t="s">
        <v>3211</v>
      </c>
      <c r="K4455">
        <v>71</v>
      </c>
      <c r="L4455" t="s">
        <v>43</v>
      </c>
      <c r="M4455" t="s">
        <v>41</v>
      </c>
      <c r="N4455" t="s">
        <v>1435</v>
      </c>
      <c r="O4455">
        <v>42</v>
      </c>
      <c r="P4455" t="s">
        <v>34</v>
      </c>
      <c r="Q4455" t="s">
        <v>27</v>
      </c>
      <c r="R4455" t="s">
        <v>52</v>
      </c>
      <c r="S4455" t="s">
        <v>61</v>
      </c>
      <c r="T4455" t="s">
        <v>29</v>
      </c>
      <c r="U4455">
        <v>0</v>
      </c>
      <c r="V4455" s="4">
        <v>49874.09</v>
      </c>
      <c r="W4455" t="s">
        <v>103</v>
      </c>
      <c r="X4455" cm="1">
        <f t="array" ref="X4455">_xlfn.IFS(Table1[[#This Row],[severity]]="Critical", 4, Table1[[#This Row],[severity]]="High", 3, Table1[[#This Row],[severity]]="Medium", 2, TRUE, 1)</f>
        <v>1</v>
      </c>
      <c r="Y4455">
        <f t="shared" si="138"/>
        <v>22</v>
      </c>
      <c r="Z4455" t="str">
        <f t="shared" si="139"/>
        <v>Evening (18-23)</v>
      </c>
    </row>
    <row r="4456" spans="1:26" x14ac:dyDescent="0.3">
      <c r="A4456" t="s">
        <v>6498</v>
      </c>
      <c r="B4456" t="s">
        <v>165</v>
      </c>
      <c r="C4456" t="s">
        <v>686</v>
      </c>
      <c r="D4456" t="s">
        <v>88</v>
      </c>
      <c r="E4456" t="s">
        <v>78</v>
      </c>
      <c r="F4456">
        <f>MONTH(Table1[[#This Row],[incident_datetime]])</f>
        <v>11</v>
      </c>
      <c r="G4456">
        <f>YEAR(Table1[[#This Row],[incident_datetime]])</f>
        <v>2019</v>
      </c>
      <c r="H4456" s="1">
        <v>43793.416863425926</v>
      </c>
      <c r="I4456" t="s">
        <v>1261</v>
      </c>
      <c r="J4456" t="s">
        <v>7102</v>
      </c>
      <c r="K4456">
        <v>52</v>
      </c>
      <c r="L4456" t="s">
        <v>43</v>
      </c>
      <c r="M4456" t="s">
        <v>35</v>
      </c>
      <c r="N4456" t="s">
        <v>1006</v>
      </c>
      <c r="O4456">
        <v>63</v>
      </c>
      <c r="P4456" t="s">
        <v>43</v>
      </c>
      <c r="Q4456" t="s">
        <v>215</v>
      </c>
      <c r="R4456" t="s">
        <v>97</v>
      </c>
      <c r="S4456" t="s">
        <v>98</v>
      </c>
      <c r="T4456" t="s">
        <v>155</v>
      </c>
      <c r="U4456">
        <v>4</v>
      </c>
      <c r="V4456" s="4">
        <v>20207.27</v>
      </c>
      <c r="W4456" t="s">
        <v>103</v>
      </c>
      <c r="X4456" cm="1">
        <f t="array" ref="X4456">_xlfn.IFS(Table1[[#This Row],[severity]]="Critical", 4, Table1[[#This Row],[severity]]="High", 3, Table1[[#This Row],[severity]]="Medium", 2, TRUE, 1)</f>
        <v>3</v>
      </c>
      <c r="Y4456">
        <f t="shared" si="138"/>
        <v>10</v>
      </c>
      <c r="Z4456" t="str">
        <f t="shared" si="139"/>
        <v>Morning (06-11)</v>
      </c>
    </row>
    <row r="4457" spans="1:26" x14ac:dyDescent="0.3">
      <c r="A4457" t="s">
        <v>6499</v>
      </c>
      <c r="B4457" t="s">
        <v>141</v>
      </c>
      <c r="C4457" t="s">
        <v>233</v>
      </c>
      <c r="D4457" t="s">
        <v>92</v>
      </c>
      <c r="E4457" t="s">
        <v>39</v>
      </c>
      <c r="F4457">
        <f>MONTH(Table1[[#This Row],[incident_datetime]])</f>
        <v>1</v>
      </c>
      <c r="G4457">
        <f>YEAR(Table1[[#This Row],[incident_datetime]])</f>
        <v>2020</v>
      </c>
      <c r="H4457" s="1">
        <v>43848.958668981482</v>
      </c>
      <c r="I4457" t="s">
        <v>501</v>
      </c>
      <c r="J4457" t="s">
        <v>1444</v>
      </c>
      <c r="K4457">
        <v>71</v>
      </c>
      <c r="L4457" t="s">
        <v>43</v>
      </c>
      <c r="M4457" t="s">
        <v>85</v>
      </c>
      <c r="N4457" t="s">
        <v>4937</v>
      </c>
      <c r="O4457">
        <v>68</v>
      </c>
      <c r="P4457" t="s">
        <v>43</v>
      </c>
      <c r="Q4457" t="s">
        <v>27</v>
      </c>
      <c r="R4457" t="s">
        <v>52</v>
      </c>
      <c r="S4457" t="s">
        <v>53</v>
      </c>
      <c r="T4457" t="s">
        <v>155</v>
      </c>
      <c r="U4457">
        <v>1</v>
      </c>
      <c r="V4457" s="4">
        <v>18247.310000000001</v>
      </c>
      <c r="W4457" t="s">
        <v>103</v>
      </c>
      <c r="X4457" cm="1">
        <f t="array" ref="X4457">_xlfn.IFS(Table1[[#This Row],[severity]]="Critical", 4, Table1[[#This Row],[severity]]="High", 3, Table1[[#This Row],[severity]]="Medium", 2, TRUE, 1)</f>
        <v>1</v>
      </c>
      <c r="Y4457">
        <f t="shared" si="138"/>
        <v>23</v>
      </c>
      <c r="Z4457" t="str">
        <f t="shared" si="139"/>
        <v>Evening (18-23)</v>
      </c>
    </row>
    <row r="4458" spans="1:26" x14ac:dyDescent="0.3">
      <c r="A4458" t="s">
        <v>6500</v>
      </c>
      <c r="B4458" t="s">
        <v>1019</v>
      </c>
      <c r="C4458" t="s">
        <v>562</v>
      </c>
      <c r="D4458" t="s">
        <v>92</v>
      </c>
      <c r="E4458" t="s">
        <v>66</v>
      </c>
      <c r="F4458">
        <f>MONTH(Table1[[#This Row],[incident_datetime]])</f>
        <v>10</v>
      </c>
      <c r="G4458">
        <f>YEAR(Table1[[#This Row],[incident_datetime]])</f>
        <v>2018</v>
      </c>
      <c r="H4458" s="1">
        <v>43378.493645833332</v>
      </c>
      <c r="I4458" t="s">
        <v>856</v>
      </c>
      <c r="J4458" t="s">
        <v>1177</v>
      </c>
      <c r="K4458">
        <v>59</v>
      </c>
      <c r="L4458" t="s">
        <v>43</v>
      </c>
      <c r="M4458" t="s">
        <v>35</v>
      </c>
      <c r="N4458" t="s">
        <v>1843</v>
      </c>
      <c r="O4458">
        <v>33</v>
      </c>
      <c r="P4458" t="s">
        <v>59</v>
      </c>
      <c r="Q4458" t="s">
        <v>215</v>
      </c>
      <c r="R4458" t="s">
        <v>52</v>
      </c>
      <c r="S4458" t="s">
        <v>61</v>
      </c>
      <c r="T4458" t="s">
        <v>62</v>
      </c>
      <c r="U4458">
        <v>2</v>
      </c>
      <c r="V4458" s="4">
        <v>14735.71</v>
      </c>
      <c r="W4458" t="s">
        <v>103</v>
      </c>
      <c r="X4458" cm="1">
        <f t="array" ref="X4458">_xlfn.IFS(Table1[[#This Row],[severity]]="Critical", 4, Table1[[#This Row],[severity]]="High", 3, Table1[[#This Row],[severity]]="Medium", 2, TRUE, 1)</f>
        <v>1</v>
      </c>
      <c r="Y4458">
        <f t="shared" si="138"/>
        <v>11</v>
      </c>
      <c r="Z4458" t="str">
        <f t="shared" si="139"/>
        <v>Morning (06-11)</v>
      </c>
    </row>
    <row r="4459" spans="1:26" x14ac:dyDescent="0.3">
      <c r="A4459" t="s">
        <v>6501</v>
      </c>
      <c r="B4459" t="s">
        <v>676</v>
      </c>
      <c r="C4459" t="s">
        <v>135</v>
      </c>
      <c r="D4459" t="s">
        <v>22</v>
      </c>
      <c r="E4459" t="s">
        <v>23</v>
      </c>
      <c r="F4459">
        <f>MONTH(Table1[[#This Row],[incident_datetime]])</f>
        <v>9</v>
      </c>
      <c r="G4459">
        <f>YEAR(Table1[[#This Row],[incident_datetime]])</f>
        <v>2018</v>
      </c>
      <c r="H4459" s="1">
        <v>43366.304074074076</v>
      </c>
      <c r="I4459" t="s">
        <v>238</v>
      </c>
      <c r="J4459" t="s">
        <v>1907</v>
      </c>
      <c r="K4459">
        <v>19</v>
      </c>
      <c r="L4459" t="s">
        <v>59</v>
      </c>
      <c r="M4459" t="s">
        <v>34</v>
      </c>
      <c r="N4459" t="s">
        <v>5618</v>
      </c>
      <c r="O4459">
        <v>17</v>
      </c>
      <c r="P4459" t="s">
        <v>59</v>
      </c>
      <c r="Q4459" t="s">
        <v>60</v>
      </c>
      <c r="R4459" t="s">
        <v>52</v>
      </c>
      <c r="S4459" t="s">
        <v>132</v>
      </c>
      <c r="T4459" t="s">
        <v>270</v>
      </c>
      <c r="U4459">
        <v>4</v>
      </c>
      <c r="V4459" s="4">
        <v>6469.95</v>
      </c>
      <c r="W4459" t="s">
        <v>103</v>
      </c>
      <c r="X4459" cm="1">
        <f t="array" ref="X4459">_xlfn.IFS(Table1[[#This Row],[severity]]="Critical", 4, Table1[[#This Row],[severity]]="High", 3, Table1[[#This Row],[severity]]="Medium", 2, TRUE, 1)</f>
        <v>1</v>
      </c>
      <c r="Y4459">
        <f t="shared" si="138"/>
        <v>7</v>
      </c>
      <c r="Z4459" t="str">
        <f t="shared" si="139"/>
        <v>Morning (06-11)</v>
      </c>
    </row>
    <row r="4460" spans="1:26" x14ac:dyDescent="0.3">
      <c r="A4460" t="s">
        <v>6502</v>
      </c>
      <c r="B4460" t="s">
        <v>391</v>
      </c>
      <c r="C4460" t="s">
        <v>180</v>
      </c>
      <c r="D4460" t="s">
        <v>48</v>
      </c>
      <c r="E4460" t="s">
        <v>112</v>
      </c>
      <c r="F4460">
        <f>MONTH(Table1[[#This Row],[incident_datetime]])</f>
        <v>11</v>
      </c>
      <c r="G4460">
        <f>YEAR(Table1[[#This Row],[incident_datetime]])</f>
        <v>2019</v>
      </c>
      <c r="H4460" s="1">
        <v>43776.824803240743</v>
      </c>
      <c r="I4460" t="s">
        <v>49</v>
      </c>
      <c r="J4460" t="s">
        <v>3242</v>
      </c>
      <c r="K4460">
        <v>48</v>
      </c>
      <c r="L4460" t="s">
        <v>34</v>
      </c>
      <c r="M4460" t="s">
        <v>107</v>
      </c>
      <c r="N4460" t="s">
        <v>850</v>
      </c>
      <c r="O4460">
        <v>56</v>
      </c>
      <c r="P4460" t="s">
        <v>59</v>
      </c>
      <c r="Q4460" t="s">
        <v>27</v>
      </c>
      <c r="R4460" t="s">
        <v>139</v>
      </c>
      <c r="S4460" t="s">
        <v>61</v>
      </c>
      <c r="T4460" t="s">
        <v>155</v>
      </c>
      <c r="U4460">
        <v>1</v>
      </c>
      <c r="V4460" s="4">
        <v>5615.93</v>
      </c>
      <c r="W4460" t="s">
        <v>103</v>
      </c>
      <c r="X4460" cm="1">
        <f t="array" ref="X4460">_xlfn.IFS(Table1[[#This Row],[severity]]="Critical", 4, Table1[[#This Row],[severity]]="High", 3, Table1[[#This Row],[severity]]="Medium", 2, TRUE, 1)</f>
        <v>2</v>
      </c>
      <c r="Y4460">
        <f t="shared" si="138"/>
        <v>19</v>
      </c>
      <c r="Z4460" t="str">
        <f t="shared" si="139"/>
        <v>Evening (18-23)</v>
      </c>
    </row>
    <row r="4461" spans="1:26" x14ac:dyDescent="0.3">
      <c r="A4461" t="s">
        <v>6503</v>
      </c>
      <c r="B4461" t="s">
        <v>306</v>
      </c>
      <c r="C4461" t="s">
        <v>233</v>
      </c>
      <c r="D4461" t="s">
        <v>65</v>
      </c>
      <c r="E4461" t="s">
        <v>112</v>
      </c>
      <c r="F4461">
        <f>MONTH(Table1[[#This Row],[incident_datetime]])</f>
        <v>5</v>
      </c>
      <c r="G4461">
        <f>YEAR(Table1[[#This Row],[incident_datetime]])</f>
        <v>2023</v>
      </c>
      <c r="H4461" s="1">
        <v>45052.410787037035</v>
      </c>
      <c r="I4461" t="s">
        <v>224</v>
      </c>
      <c r="J4461" t="s">
        <v>2129</v>
      </c>
      <c r="K4461">
        <v>57</v>
      </c>
      <c r="L4461" t="s">
        <v>43</v>
      </c>
      <c r="M4461" t="s">
        <v>35</v>
      </c>
      <c r="N4461" t="s">
        <v>1129</v>
      </c>
      <c r="O4461">
        <v>27</v>
      </c>
      <c r="P4461" t="s">
        <v>59</v>
      </c>
      <c r="Q4461" t="s">
        <v>60</v>
      </c>
      <c r="R4461" t="s">
        <v>139</v>
      </c>
      <c r="S4461" t="s">
        <v>132</v>
      </c>
      <c r="T4461" t="s">
        <v>155</v>
      </c>
      <c r="U4461">
        <v>5</v>
      </c>
      <c r="V4461" s="4">
        <v>3014.81</v>
      </c>
      <c r="W4461" t="s">
        <v>103</v>
      </c>
      <c r="X4461" cm="1">
        <f t="array" ref="X4461">_xlfn.IFS(Table1[[#This Row],[severity]]="Critical", 4, Table1[[#This Row],[severity]]="High", 3, Table1[[#This Row],[severity]]="Medium", 2, TRUE, 1)</f>
        <v>2</v>
      </c>
      <c r="Y4461">
        <f t="shared" si="138"/>
        <v>9</v>
      </c>
      <c r="Z4461" t="str">
        <f t="shared" si="139"/>
        <v>Morning (06-11)</v>
      </c>
    </row>
    <row r="4462" spans="1:26" x14ac:dyDescent="0.3">
      <c r="A4462" t="s">
        <v>6504</v>
      </c>
      <c r="B4462" t="s">
        <v>232</v>
      </c>
      <c r="C4462" t="s">
        <v>468</v>
      </c>
      <c r="D4462" t="s">
        <v>100</v>
      </c>
      <c r="E4462" t="s">
        <v>39</v>
      </c>
      <c r="F4462">
        <f>MONTH(Table1[[#This Row],[incident_datetime]])</f>
        <v>2</v>
      </c>
      <c r="G4462">
        <f>YEAR(Table1[[#This Row],[incident_datetime]])</f>
        <v>2023</v>
      </c>
      <c r="H4462" s="1">
        <v>44959.880393518521</v>
      </c>
      <c r="I4462" t="s">
        <v>247</v>
      </c>
      <c r="J4462" t="s">
        <v>2417</v>
      </c>
      <c r="K4462">
        <v>48</v>
      </c>
      <c r="L4462" t="s">
        <v>59</v>
      </c>
      <c r="M4462" t="s">
        <v>35</v>
      </c>
      <c r="N4462" t="s">
        <v>4711</v>
      </c>
      <c r="O4462">
        <v>24</v>
      </c>
      <c r="P4462" t="s">
        <v>43</v>
      </c>
      <c r="Q4462" t="s">
        <v>70</v>
      </c>
      <c r="R4462" t="s">
        <v>109</v>
      </c>
      <c r="S4462" t="s">
        <v>98</v>
      </c>
      <c r="T4462" t="s">
        <v>270</v>
      </c>
      <c r="U4462">
        <v>4</v>
      </c>
      <c r="V4462" s="4">
        <v>12973.28</v>
      </c>
      <c r="W4462" t="s">
        <v>110</v>
      </c>
      <c r="X4462" cm="1">
        <f t="array" ref="X4462">_xlfn.IFS(Table1[[#This Row],[severity]]="Critical", 4, Table1[[#This Row],[severity]]="High", 3, Table1[[#This Row],[severity]]="Medium", 2, TRUE, 1)</f>
        <v>4</v>
      </c>
      <c r="Y4462">
        <f t="shared" si="138"/>
        <v>21</v>
      </c>
      <c r="Z4462" t="str">
        <f t="shared" si="139"/>
        <v>Evening (18-23)</v>
      </c>
    </row>
    <row r="4463" spans="1:26" x14ac:dyDescent="0.3">
      <c r="A4463" t="s">
        <v>6505</v>
      </c>
      <c r="B4463" t="s">
        <v>134</v>
      </c>
      <c r="C4463" t="s">
        <v>342</v>
      </c>
      <c r="D4463" t="s">
        <v>92</v>
      </c>
      <c r="E4463" t="s">
        <v>39</v>
      </c>
      <c r="F4463">
        <f>MONTH(Table1[[#This Row],[incident_datetime]])</f>
        <v>3</v>
      </c>
      <c r="G4463">
        <f>YEAR(Table1[[#This Row],[incident_datetime]])</f>
        <v>2018</v>
      </c>
      <c r="H4463" s="1">
        <v>43164.336863425924</v>
      </c>
      <c r="I4463" t="s">
        <v>181</v>
      </c>
      <c r="J4463" t="s">
        <v>388</v>
      </c>
      <c r="K4463">
        <v>51</v>
      </c>
      <c r="L4463" t="s">
        <v>43</v>
      </c>
      <c r="M4463" t="s">
        <v>35</v>
      </c>
      <c r="N4463" t="s">
        <v>4243</v>
      </c>
      <c r="O4463">
        <v>41</v>
      </c>
      <c r="P4463" t="s">
        <v>43</v>
      </c>
      <c r="Q4463" t="s">
        <v>70</v>
      </c>
      <c r="R4463" t="s">
        <v>97</v>
      </c>
      <c r="S4463" t="s">
        <v>28</v>
      </c>
      <c r="T4463" t="s">
        <v>155</v>
      </c>
      <c r="U4463">
        <v>2</v>
      </c>
      <c r="V4463" s="4">
        <v>16262.16</v>
      </c>
      <c r="W4463" t="s">
        <v>103</v>
      </c>
      <c r="X4463" cm="1">
        <f t="array" ref="X4463">_xlfn.IFS(Table1[[#This Row],[severity]]="Critical", 4, Table1[[#This Row],[severity]]="High", 3, Table1[[#This Row],[severity]]="Medium", 2, TRUE, 1)</f>
        <v>3</v>
      </c>
      <c r="Y4463">
        <f t="shared" si="138"/>
        <v>8</v>
      </c>
      <c r="Z4463" t="str">
        <f t="shared" si="139"/>
        <v>Morning (06-11)</v>
      </c>
    </row>
    <row r="4464" spans="1:26" x14ac:dyDescent="0.3">
      <c r="A4464" t="s">
        <v>6506</v>
      </c>
      <c r="B4464" t="s">
        <v>685</v>
      </c>
      <c r="C4464" t="s">
        <v>233</v>
      </c>
      <c r="D4464" t="s">
        <v>65</v>
      </c>
      <c r="E4464" t="s">
        <v>31</v>
      </c>
      <c r="F4464">
        <f>MONTH(Table1[[#This Row],[incident_datetime]])</f>
        <v>6</v>
      </c>
      <c r="G4464">
        <f>YEAR(Table1[[#This Row],[incident_datetime]])</f>
        <v>2023</v>
      </c>
      <c r="H4464" s="1">
        <v>45097.03</v>
      </c>
      <c r="I4464" t="s">
        <v>1196</v>
      </c>
      <c r="J4464" t="s">
        <v>442</v>
      </c>
      <c r="K4464">
        <v>36</v>
      </c>
      <c r="L4464" t="s">
        <v>43</v>
      </c>
      <c r="M4464" t="s">
        <v>34</v>
      </c>
      <c r="N4464" t="s">
        <v>1830</v>
      </c>
      <c r="O4464">
        <v>87</v>
      </c>
      <c r="P4464" t="s">
        <v>59</v>
      </c>
      <c r="Q4464" t="s">
        <v>27</v>
      </c>
      <c r="R4464" t="s">
        <v>139</v>
      </c>
      <c r="S4464" t="s">
        <v>53</v>
      </c>
      <c r="T4464" t="s">
        <v>29</v>
      </c>
      <c r="U4464">
        <v>2</v>
      </c>
      <c r="V4464" s="4">
        <v>24975.200000000001</v>
      </c>
      <c r="W4464" t="s">
        <v>103</v>
      </c>
      <c r="X4464" cm="1">
        <f t="array" ref="X4464">_xlfn.IFS(Table1[[#This Row],[severity]]="Critical", 4, Table1[[#This Row],[severity]]="High", 3, Table1[[#This Row],[severity]]="Medium", 2, TRUE, 1)</f>
        <v>2</v>
      </c>
      <c r="Y4464">
        <f t="shared" si="138"/>
        <v>0</v>
      </c>
      <c r="Z4464" t="str">
        <f t="shared" si="139"/>
        <v>Night (00-05)</v>
      </c>
    </row>
    <row r="4465" spans="1:26" x14ac:dyDescent="0.3">
      <c r="A4465" t="s">
        <v>6507</v>
      </c>
      <c r="B4465" t="s">
        <v>242</v>
      </c>
      <c r="C4465" t="s">
        <v>258</v>
      </c>
      <c r="D4465" t="s">
        <v>77</v>
      </c>
      <c r="E4465" t="s">
        <v>31</v>
      </c>
      <c r="F4465">
        <f>MONTH(Table1[[#This Row],[incident_datetime]])</f>
        <v>7</v>
      </c>
      <c r="G4465">
        <f>YEAR(Table1[[#This Row],[incident_datetime]])</f>
        <v>2019</v>
      </c>
      <c r="H4465" s="1">
        <v>43674.769432870373</v>
      </c>
      <c r="I4465" t="s">
        <v>939</v>
      </c>
      <c r="J4465" t="s">
        <v>2436</v>
      </c>
      <c r="K4465">
        <v>52</v>
      </c>
      <c r="L4465" t="s">
        <v>43</v>
      </c>
      <c r="M4465" t="s">
        <v>41</v>
      </c>
      <c r="N4465" t="s">
        <v>816</v>
      </c>
      <c r="O4465">
        <v>79</v>
      </c>
      <c r="P4465" t="s">
        <v>43</v>
      </c>
      <c r="Q4465" t="s">
        <v>27</v>
      </c>
      <c r="R4465" t="s">
        <v>139</v>
      </c>
      <c r="S4465" t="s">
        <v>61</v>
      </c>
      <c r="T4465" t="s">
        <v>62</v>
      </c>
      <c r="U4465">
        <v>4</v>
      </c>
      <c r="V4465" s="4">
        <v>48832.46</v>
      </c>
      <c r="W4465" t="s">
        <v>103</v>
      </c>
      <c r="X4465" cm="1">
        <f t="array" ref="X4465">_xlfn.IFS(Table1[[#This Row],[severity]]="Critical", 4, Table1[[#This Row],[severity]]="High", 3, Table1[[#This Row],[severity]]="Medium", 2, TRUE, 1)</f>
        <v>2</v>
      </c>
      <c r="Y4465">
        <f t="shared" si="138"/>
        <v>18</v>
      </c>
      <c r="Z4465" t="str">
        <f t="shared" si="139"/>
        <v>Evening (18-23)</v>
      </c>
    </row>
    <row r="4466" spans="1:26" x14ac:dyDescent="0.3">
      <c r="A4466" t="s">
        <v>6508</v>
      </c>
      <c r="B4466" t="s">
        <v>685</v>
      </c>
      <c r="C4466" t="s">
        <v>220</v>
      </c>
      <c r="D4466" t="s">
        <v>48</v>
      </c>
      <c r="E4466" t="s">
        <v>78</v>
      </c>
      <c r="F4466">
        <f>MONTH(Table1[[#This Row],[incident_datetime]])</f>
        <v>10</v>
      </c>
      <c r="G4466">
        <f>YEAR(Table1[[#This Row],[incident_datetime]])</f>
        <v>2020</v>
      </c>
      <c r="H4466" s="1">
        <v>44123.261932870373</v>
      </c>
      <c r="I4466" t="s">
        <v>832</v>
      </c>
      <c r="J4466" t="s">
        <v>1455</v>
      </c>
      <c r="K4466">
        <v>17</v>
      </c>
      <c r="L4466" t="s">
        <v>43</v>
      </c>
      <c r="M4466" t="s">
        <v>41</v>
      </c>
      <c r="O4466">
        <v>56</v>
      </c>
      <c r="P4466" t="s">
        <v>59</v>
      </c>
      <c r="Q4466" t="s">
        <v>116</v>
      </c>
      <c r="R4466" t="s">
        <v>109</v>
      </c>
      <c r="S4466" t="s">
        <v>61</v>
      </c>
      <c r="T4466" t="s">
        <v>62</v>
      </c>
      <c r="U4466">
        <v>0</v>
      </c>
      <c r="V4466" s="4">
        <v>11711.07</v>
      </c>
      <c r="W4466" t="s">
        <v>103</v>
      </c>
      <c r="X4466" cm="1">
        <f t="array" ref="X4466">_xlfn.IFS(Table1[[#This Row],[severity]]="Critical", 4, Table1[[#This Row],[severity]]="High", 3, Table1[[#This Row],[severity]]="Medium", 2, TRUE, 1)</f>
        <v>4</v>
      </c>
      <c r="Y4466">
        <f t="shared" si="138"/>
        <v>6</v>
      </c>
      <c r="Z4466" t="str">
        <f t="shared" si="139"/>
        <v>Morning (06-11)</v>
      </c>
    </row>
    <row r="4467" spans="1:26" x14ac:dyDescent="0.3">
      <c r="A4467" t="s">
        <v>6509</v>
      </c>
      <c r="B4467" t="s">
        <v>676</v>
      </c>
      <c r="C4467" t="s">
        <v>135</v>
      </c>
      <c r="D4467" t="s">
        <v>65</v>
      </c>
      <c r="E4467" t="s">
        <v>186</v>
      </c>
      <c r="F4467">
        <f>MONTH(Table1[[#This Row],[incident_datetime]])</f>
        <v>10</v>
      </c>
      <c r="G4467">
        <f>YEAR(Table1[[#This Row],[incident_datetime]])</f>
        <v>2020</v>
      </c>
      <c r="H4467" s="1">
        <v>44119.54005787037</v>
      </c>
      <c r="I4467" t="s">
        <v>455</v>
      </c>
      <c r="J4467" t="s">
        <v>667</v>
      </c>
      <c r="K4467">
        <v>60</v>
      </c>
      <c r="L4467" t="s">
        <v>43</v>
      </c>
      <c r="M4467" t="s">
        <v>35</v>
      </c>
      <c r="N4467" t="s">
        <v>96</v>
      </c>
      <c r="O4467">
        <v>78</v>
      </c>
      <c r="P4467" t="s">
        <v>34</v>
      </c>
      <c r="Q4467" t="s">
        <v>70</v>
      </c>
      <c r="R4467" t="s">
        <v>52</v>
      </c>
      <c r="S4467" t="s">
        <v>53</v>
      </c>
      <c r="T4467" t="s">
        <v>155</v>
      </c>
      <c r="U4467">
        <v>1</v>
      </c>
      <c r="V4467">
        <v>0</v>
      </c>
      <c r="W4467" t="s">
        <v>110</v>
      </c>
      <c r="X4467" cm="1">
        <f t="array" ref="X4467">_xlfn.IFS(Table1[[#This Row],[severity]]="Critical", 4, Table1[[#This Row],[severity]]="High", 3, Table1[[#This Row],[severity]]="Medium", 2, TRUE, 1)</f>
        <v>1</v>
      </c>
      <c r="Y4467">
        <f t="shared" si="138"/>
        <v>12</v>
      </c>
      <c r="Z4467" t="str">
        <f t="shared" si="139"/>
        <v>Afternoon (12-17)</v>
      </c>
    </row>
    <row r="4468" spans="1:26" x14ac:dyDescent="0.3">
      <c r="A4468" t="s">
        <v>6510</v>
      </c>
      <c r="B4468" t="s">
        <v>250</v>
      </c>
      <c r="C4468" t="s">
        <v>468</v>
      </c>
      <c r="D4468" t="s">
        <v>77</v>
      </c>
      <c r="E4468" t="s">
        <v>93</v>
      </c>
      <c r="F4468">
        <f ca="1">MONTH(Table1[[#This Row],[incident_datetime]])</f>
        <v>8</v>
      </c>
      <c r="G4468">
        <f ca="1">YEAR(Table1[[#This Row],[incident_datetime]])</f>
        <v>2026</v>
      </c>
      <c r="H4468" s="2">
        <f ca="1">TODAY()</f>
        <v>46250</v>
      </c>
      <c r="I4468" t="s">
        <v>433</v>
      </c>
      <c r="J4468" t="s">
        <v>2988</v>
      </c>
      <c r="K4468">
        <v>19</v>
      </c>
      <c r="L4468" t="s">
        <v>43</v>
      </c>
      <c r="M4468" t="s">
        <v>35</v>
      </c>
      <c r="N4468" t="s">
        <v>1874</v>
      </c>
      <c r="O4468">
        <v>38</v>
      </c>
      <c r="P4468" t="s">
        <v>59</v>
      </c>
      <c r="Q4468" t="s">
        <v>215</v>
      </c>
      <c r="R4468" t="s">
        <v>52</v>
      </c>
      <c r="S4468" t="s">
        <v>28</v>
      </c>
      <c r="T4468" t="s">
        <v>155</v>
      </c>
      <c r="U4468">
        <v>4</v>
      </c>
      <c r="V4468" s="4">
        <v>20456.91</v>
      </c>
      <c r="W4468" t="s">
        <v>103</v>
      </c>
      <c r="X4468" cm="1">
        <f t="array" ref="X4468">_xlfn.IFS(Table1[[#This Row],[severity]]="Critical", 4, Table1[[#This Row],[severity]]="High", 3, Table1[[#This Row],[severity]]="Medium", 2, TRUE, 1)</f>
        <v>1</v>
      </c>
      <c r="Y4468">
        <f t="shared" ca="1" si="138"/>
        <v>0</v>
      </c>
      <c r="Z4468" t="str">
        <f t="shared" ca="1" si="139"/>
        <v>Night (00-05)</v>
      </c>
    </row>
    <row r="4469" spans="1:26" x14ac:dyDescent="0.3">
      <c r="A4469" t="s">
        <v>6511</v>
      </c>
      <c r="B4469" t="s">
        <v>935</v>
      </c>
      <c r="C4469" t="s">
        <v>135</v>
      </c>
      <c r="D4469" t="s">
        <v>92</v>
      </c>
      <c r="E4469" t="s">
        <v>112</v>
      </c>
      <c r="F4469">
        <f ca="1">MONTH(Table1[[#This Row],[incident_datetime]])</f>
        <v>8</v>
      </c>
      <c r="G4469">
        <f ca="1">YEAR(Table1[[#This Row],[incident_datetime]])</f>
        <v>2026</v>
      </c>
      <c r="H4469" s="2">
        <f ca="1">TODAY()</f>
        <v>46250</v>
      </c>
      <c r="I4469" t="s">
        <v>856</v>
      </c>
      <c r="J4469" t="s">
        <v>316</v>
      </c>
      <c r="K4469">
        <v>53</v>
      </c>
      <c r="L4469" t="s">
        <v>34</v>
      </c>
      <c r="M4469" t="s">
        <v>41</v>
      </c>
      <c r="N4469" t="s">
        <v>431</v>
      </c>
      <c r="O4469">
        <v>40</v>
      </c>
      <c r="P4469" t="s">
        <v>59</v>
      </c>
      <c r="Q4469" t="s">
        <v>27</v>
      </c>
      <c r="R4469" t="s">
        <v>139</v>
      </c>
      <c r="S4469" t="s">
        <v>132</v>
      </c>
      <c r="T4469" t="s">
        <v>270</v>
      </c>
      <c r="U4469">
        <v>3</v>
      </c>
      <c r="V4469" s="4">
        <v>49433.13</v>
      </c>
      <c r="W4469" t="s">
        <v>103</v>
      </c>
      <c r="X4469" cm="1">
        <f t="array" ref="X4469">_xlfn.IFS(Table1[[#This Row],[severity]]="Critical", 4, Table1[[#This Row],[severity]]="High", 3, Table1[[#This Row],[severity]]="Medium", 2, TRUE, 1)</f>
        <v>2</v>
      </c>
      <c r="Y4469">
        <f t="shared" ca="1" si="138"/>
        <v>0</v>
      </c>
      <c r="Z4469" t="str">
        <f t="shared" ca="1" si="139"/>
        <v>Night (00-05)</v>
      </c>
    </row>
    <row r="4470" spans="1:26" x14ac:dyDescent="0.3">
      <c r="A4470" t="s">
        <v>6512</v>
      </c>
      <c r="B4470" t="s">
        <v>507</v>
      </c>
      <c r="C4470" t="s">
        <v>562</v>
      </c>
      <c r="D4470" t="s">
        <v>38</v>
      </c>
      <c r="E4470" t="s">
        <v>66</v>
      </c>
      <c r="F4470">
        <f>MONTH(Table1[[#This Row],[incident_datetime]])</f>
        <v>6</v>
      </c>
      <c r="G4470">
        <f>YEAR(Table1[[#This Row],[incident_datetime]])</f>
        <v>2021</v>
      </c>
      <c r="H4470" s="1">
        <v>44352.195370370369</v>
      </c>
      <c r="I4470" t="s">
        <v>208</v>
      </c>
      <c r="J4470" t="s">
        <v>962</v>
      </c>
      <c r="K4470">
        <v>66</v>
      </c>
      <c r="L4470" t="s">
        <v>43</v>
      </c>
      <c r="M4470" t="s">
        <v>35</v>
      </c>
      <c r="N4470" t="s">
        <v>1590</v>
      </c>
      <c r="O4470">
        <v>64</v>
      </c>
      <c r="P4470" t="s">
        <v>59</v>
      </c>
      <c r="Q4470" t="s">
        <v>70</v>
      </c>
      <c r="R4470" t="s">
        <v>139</v>
      </c>
      <c r="S4470" t="s">
        <v>132</v>
      </c>
      <c r="T4470" t="s">
        <v>29</v>
      </c>
      <c r="U4470">
        <v>1</v>
      </c>
      <c r="V4470">
        <v>0</v>
      </c>
      <c r="W4470" t="s">
        <v>110</v>
      </c>
      <c r="X4470" cm="1">
        <f t="array" ref="X4470">_xlfn.IFS(Table1[[#This Row],[severity]]="Critical", 4, Table1[[#This Row],[severity]]="High", 3, Table1[[#This Row],[severity]]="Medium", 2, TRUE, 1)</f>
        <v>2</v>
      </c>
      <c r="Y4470">
        <f t="shared" si="138"/>
        <v>4</v>
      </c>
      <c r="Z4470" t="str">
        <f t="shared" si="139"/>
        <v>Night (00-05)</v>
      </c>
    </row>
    <row r="4471" spans="1:26" x14ac:dyDescent="0.3">
      <c r="A4471" t="s">
        <v>6513</v>
      </c>
      <c r="B4471" t="s">
        <v>165</v>
      </c>
      <c r="C4471" t="s">
        <v>562</v>
      </c>
      <c r="D4471" t="s">
        <v>38</v>
      </c>
      <c r="E4471" t="s">
        <v>31</v>
      </c>
      <c r="F4471">
        <f>MONTH(Table1[[#This Row],[incident_datetime]])</f>
        <v>3</v>
      </c>
      <c r="G4471">
        <f>YEAR(Table1[[#This Row],[incident_datetime]])</f>
        <v>2024</v>
      </c>
      <c r="H4471" s="1">
        <v>45362.387499999997</v>
      </c>
      <c r="I4471" t="s">
        <v>204</v>
      </c>
      <c r="J4471" t="s">
        <v>2299</v>
      </c>
      <c r="K4471">
        <v>52</v>
      </c>
      <c r="L4471" t="s">
        <v>59</v>
      </c>
      <c r="M4471" t="s">
        <v>35</v>
      </c>
      <c r="N4471" t="s">
        <v>5299</v>
      </c>
      <c r="O4471">
        <v>44</v>
      </c>
      <c r="P4471" t="s">
        <v>59</v>
      </c>
      <c r="Q4471" t="s">
        <v>27</v>
      </c>
      <c r="R4471" t="s">
        <v>139</v>
      </c>
      <c r="S4471" t="s">
        <v>61</v>
      </c>
      <c r="T4471" t="s">
        <v>62</v>
      </c>
      <c r="U4471">
        <v>1</v>
      </c>
      <c r="V4471" s="4">
        <v>35680.15</v>
      </c>
      <c r="W4471" t="s">
        <v>110</v>
      </c>
      <c r="X4471" cm="1">
        <f t="array" ref="X4471">_xlfn.IFS(Table1[[#This Row],[severity]]="Critical", 4, Table1[[#This Row],[severity]]="High", 3, Table1[[#This Row],[severity]]="Medium", 2, TRUE, 1)</f>
        <v>2</v>
      </c>
      <c r="Y4471">
        <f t="shared" si="138"/>
        <v>9</v>
      </c>
      <c r="Z4471" t="str">
        <f t="shared" si="139"/>
        <v>Morning (06-11)</v>
      </c>
    </row>
    <row r="4472" spans="1:26" x14ac:dyDescent="0.3">
      <c r="A4472" t="s">
        <v>6514</v>
      </c>
      <c r="B4472" t="s">
        <v>165</v>
      </c>
      <c r="C4472" t="s">
        <v>220</v>
      </c>
      <c r="D4472" t="s">
        <v>88</v>
      </c>
      <c r="E4472" t="s">
        <v>23</v>
      </c>
      <c r="F4472">
        <f>MONTH(Table1[[#This Row],[incident_datetime]])</f>
        <v>8</v>
      </c>
      <c r="G4472">
        <f>YEAR(Table1[[#This Row],[incident_datetime]])</f>
        <v>2018</v>
      </c>
      <c r="H4472" s="1">
        <v>43332.498865740738</v>
      </c>
      <c r="I4472" t="s">
        <v>101</v>
      </c>
      <c r="J4472" t="s">
        <v>673</v>
      </c>
      <c r="K4472">
        <v>52</v>
      </c>
      <c r="L4472" t="s">
        <v>43</v>
      </c>
      <c r="M4472" t="s">
        <v>85</v>
      </c>
      <c r="N4472" t="s">
        <v>696</v>
      </c>
      <c r="O4472">
        <v>34</v>
      </c>
      <c r="P4472" t="s">
        <v>59</v>
      </c>
      <c r="Q4472" t="s">
        <v>27</v>
      </c>
      <c r="R4472" t="s">
        <v>109</v>
      </c>
      <c r="S4472" t="s">
        <v>61</v>
      </c>
      <c r="T4472" t="s">
        <v>62</v>
      </c>
      <c r="U4472">
        <v>5</v>
      </c>
      <c r="V4472" s="4">
        <v>27960.080000000002</v>
      </c>
      <c r="W4472" t="s">
        <v>103</v>
      </c>
      <c r="X4472" cm="1">
        <f t="array" ref="X4472">_xlfn.IFS(Table1[[#This Row],[severity]]="Critical", 4, Table1[[#This Row],[severity]]="High", 3, Table1[[#This Row],[severity]]="Medium", 2, TRUE, 1)</f>
        <v>4</v>
      </c>
      <c r="Y4472">
        <f t="shared" si="138"/>
        <v>11</v>
      </c>
      <c r="Z4472" t="str">
        <f t="shared" si="139"/>
        <v>Morning (06-11)</v>
      </c>
    </row>
    <row r="4473" spans="1:26" x14ac:dyDescent="0.3">
      <c r="A4473" t="s">
        <v>6515</v>
      </c>
      <c r="B4473" t="s">
        <v>598</v>
      </c>
      <c r="C4473" t="s">
        <v>342</v>
      </c>
      <c r="D4473" t="s">
        <v>38</v>
      </c>
      <c r="E4473" t="s">
        <v>112</v>
      </c>
      <c r="F4473">
        <f>MONTH(Table1[[#This Row],[incident_datetime]])</f>
        <v>5</v>
      </c>
      <c r="G4473">
        <f>YEAR(Table1[[#This Row],[incident_datetime]])</f>
        <v>2024</v>
      </c>
      <c r="H4473" s="1">
        <v>45430.437164351853</v>
      </c>
      <c r="I4473" t="s">
        <v>832</v>
      </c>
      <c r="J4473" t="s">
        <v>751</v>
      </c>
      <c r="K4473">
        <v>56</v>
      </c>
      <c r="L4473" t="s">
        <v>34</v>
      </c>
      <c r="M4473" t="s">
        <v>35</v>
      </c>
      <c r="N4473" t="s">
        <v>607</v>
      </c>
      <c r="O4473">
        <v>44</v>
      </c>
      <c r="P4473" t="s">
        <v>59</v>
      </c>
      <c r="Q4473" t="s">
        <v>70</v>
      </c>
      <c r="R4473" t="s">
        <v>97</v>
      </c>
      <c r="S4473" t="s">
        <v>61</v>
      </c>
      <c r="T4473" t="s">
        <v>155</v>
      </c>
      <c r="U4473">
        <v>2</v>
      </c>
      <c r="V4473" s="4">
        <v>34280.620000000003</v>
      </c>
      <c r="W4473" t="s">
        <v>110</v>
      </c>
      <c r="X4473" cm="1">
        <f t="array" ref="X4473">_xlfn.IFS(Table1[[#This Row],[severity]]="Critical", 4, Table1[[#This Row],[severity]]="High", 3, Table1[[#This Row],[severity]]="Medium", 2, TRUE, 1)</f>
        <v>3</v>
      </c>
      <c r="Y4473">
        <f t="shared" si="138"/>
        <v>10</v>
      </c>
      <c r="Z4473" t="str">
        <f t="shared" si="139"/>
        <v>Morning (06-11)</v>
      </c>
    </row>
    <row r="4474" spans="1:26" x14ac:dyDescent="0.3">
      <c r="A4474" t="s">
        <v>6516</v>
      </c>
      <c r="B4474" t="s">
        <v>391</v>
      </c>
      <c r="C4474" t="s">
        <v>135</v>
      </c>
      <c r="D4474" t="s">
        <v>38</v>
      </c>
      <c r="E4474" t="s">
        <v>93</v>
      </c>
      <c r="F4474">
        <f>MONTH(Table1[[#This Row],[incident_datetime]])</f>
        <v>5</v>
      </c>
      <c r="G4474">
        <f>YEAR(Table1[[#This Row],[incident_datetime]])</f>
        <v>2022</v>
      </c>
      <c r="H4474" s="1">
        <v>44692.215046296296</v>
      </c>
      <c r="I4474" t="s">
        <v>524</v>
      </c>
      <c r="J4474" t="s">
        <v>319</v>
      </c>
      <c r="K4474">
        <v>42</v>
      </c>
      <c r="L4474" t="s">
        <v>34</v>
      </c>
      <c r="M4474" t="s">
        <v>85</v>
      </c>
      <c r="N4474" t="s">
        <v>2055</v>
      </c>
      <c r="O4474">
        <v>64</v>
      </c>
      <c r="P4474" t="s">
        <v>43</v>
      </c>
      <c r="Q4474" t="s">
        <v>45</v>
      </c>
      <c r="R4474" t="s">
        <v>97</v>
      </c>
      <c r="S4474" t="s">
        <v>53</v>
      </c>
      <c r="T4474" t="s">
        <v>270</v>
      </c>
      <c r="U4474">
        <v>4</v>
      </c>
      <c r="V4474">
        <v>0</v>
      </c>
      <c r="W4474" t="s">
        <v>110</v>
      </c>
      <c r="X4474" cm="1">
        <f t="array" ref="X4474">_xlfn.IFS(Table1[[#This Row],[severity]]="Critical", 4, Table1[[#This Row],[severity]]="High", 3, Table1[[#This Row],[severity]]="Medium", 2, TRUE, 1)</f>
        <v>3</v>
      </c>
      <c r="Y4474">
        <f t="shared" si="138"/>
        <v>5</v>
      </c>
      <c r="Z4474" t="str">
        <f t="shared" si="139"/>
        <v>Night (00-05)</v>
      </c>
    </row>
    <row r="4475" spans="1:26" x14ac:dyDescent="0.3">
      <c r="A4475" t="s">
        <v>6517</v>
      </c>
      <c r="B4475" t="s">
        <v>1173</v>
      </c>
      <c r="C4475" t="s">
        <v>468</v>
      </c>
      <c r="D4475" t="s">
        <v>77</v>
      </c>
      <c r="E4475" t="s">
        <v>23</v>
      </c>
      <c r="F4475">
        <f>MONTH(Table1[[#This Row],[incident_datetime]])</f>
        <v>10</v>
      </c>
      <c r="G4475">
        <f>YEAR(Table1[[#This Row],[incident_datetime]])</f>
        <v>2018</v>
      </c>
      <c r="H4475" s="1">
        <v>43381.933067129627</v>
      </c>
      <c r="I4475" t="s">
        <v>152</v>
      </c>
      <c r="J4475" t="s">
        <v>2841</v>
      </c>
      <c r="K4475">
        <v>35</v>
      </c>
      <c r="L4475" t="s">
        <v>43</v>
      </c>
      <c r="M4475" t="s">
        <v>34</v>
      </c>
      <c r="N4475" t="s">
        <v>6518</v>
      </c>
      <c r="O4475">
        <v>43</v>
      </c>
      <c r="P4475" t="s">
        <v>59</v>
      </c>
      <c r="Q4475" t="s">
        <v>45</v>
      </c>
      <c r="R4475" t="s">
        <v>109</v>
      </c>
      <c r="S4475" t="s">
        <v>98</v>
      </c>
      <c r="T4475" t="s">
        <v>155</v>
      </c>
      <c r="U4475">
        <v>1</v>
      </c>
      <c r="V4475" s="4">
        <v>19568.099999999999</v>
      </c>
      <c r="W4475" t="s">
        <v>103</v>
      </c>
      <c r="X4475" cm="1">
        <f t="array" ref="X4475">_xlfn.IFS(Table1[[#This Row],[severity]]="Critical", 4, Table1[[#This Row],[severity]]="High", 3, Table1[[#This Row],[severity]]="Medium", 2, TRUE, 1)</f>
        <v>4</v>
      </c>
      <c r="Y4475">
        <f t="shared" si="138"/>
        <v>22</v>
      </c>
      <c r="Z4475" t="str">
        <f t="shared" si="139"/>
        <v>Evening (18-23)</v>
      </c>
    </row>
    <row r="4476" spans="1:26" x14ac:dyDescent="0.3">
      <c r="A4476" t="s">
        <v>6519</v>
      </c>
      <c r="B4476" t="s">
        <v>676</v>
      </c>
      <c r="C4476" t="s">
        <v>185</v>
      </c>
      <c r="D4476" t="s">
        <v>88</v>
      </c>
      <c r="E4476" t="s">
        <v>186</v>
      </c>
      <c r="F4476">
        <f>MONTH(Table1[[#This Row],[incident_datetime]])</f>
        <v>4</v>
      </c>
      <c r="G4476">
        <f>YEAR(Table1[[#This Row],[incident_datetime]])</f>
        <v>2021</v>
      </c>
      <c r="H4476" s="2">
        <v>44303</v>
      </c>
      <c r="I4476" t="s">
        <v>1070</v>
      </c>
      <c r="J4476" t="s">
        <v>532</v>
      </c>
      <c r="K4476">
        <v>66</v>
      </c>
      <c r="L4476" t="s">
        <v>43</v>
      </c>
      <c r="M4476" t="s">
        <v>35</v>
      </c>
      <c r="N4476" t="s">
        <v>4464</v>
      </c>
      <c r="O4476">
        <v>29</v>
      </c>
      <c r="P4476" t="s">
        <v>34</v>
      </c>
      <c r="Q4476" t="s">
        <v>27</v>
      </c>
      <c r="R4476" t="s">
        <v>109</v>
      </c>
      <c r="S4476" t="s">
        <v>28</v>
      </c>
      <c r="T4476" t="s">
        <v>62</v>
      </c>
      <c r="U4476">
        <v>5</v>
      </c>
      <c r="V4476" s="4">
        <v>43441.33</v>
      </c>
      <c r="W4476" t="s">
        <v>103</v>
      </c>
      <c r="X4476" cm="1">
        <f t="array" ref="X4476">_xlfn.IFS(Table1[[#This Row],[severity]]="Critical", 4, Table1[[#This Row],[severity]]="High", 3, Table1[[#This Row],[severity]]="Medium", 2, TRUE, 1)</f>
        <v>4</v>
      </c>
      <c r="Y4476">
        <f t="shared" si="138"/>
        <v>0</v>
      </c>
      <c r="Z4476" t="str">
        <f t="shared" si="139"/>
        <v>Night (00-05)</v>
      </c>
    </row>
    <row r="4477" spans="1:26" x14ac:dyDescent="0.3">
      <c r="A4477" t="s">
        <v>6520</v>
      </c>
      <c r="B4477" t="s">
        <v>267</v>
      </c>
      <c r="C4477" t="s">
        <v>562</v>
      </c>
      <c r="D4477" t="s">
        <v>22</v>
      </c>
      <c r="E4477" t="s">
        <v>112</v>
      </c>
      <c r="F4477">
        <f>MONTH(Table1[[#This Row],[incident_datetime]])</f>
        <v>6</v>
      </c>
      <c r="G4477">
        <f>YEAR(Table1[[#This Row],[incident_datetime]])</f>
        <v>2020</v>
      </c>
      <c r="H4477" s="1">
        <v>44011.313668981478</v>
      </c>
      <c r="I4477" t="s">
        <v>224</v>
      </c>
      <c r="J4477" t="s">
        <v>2336</v>
      </c>
      <c r="K4477">
        <v>69</v>
      </c>
      <c r="L4477" t="s">
        <v>59</v>
      </c>
      <c r="M4477" t="s">
        <v>41</v>
      </c>
      <c r="N4477" t="s">
        <v>6521</v>
      </c>
      <c r="O4477">
        <v>29</v>
      </c>
      <c r="P4477" t="s">
        <v>59</v>
      </c>
      <c r="Q4477" t="s">
        <v>45</v>
      </c>
      <c r="R4477" t="s">
        <v>97</v>
      </c>
      <c r="S4477" t="s">
        <v>28</v>
      </c>
      <c r="T4477" t="s">
        <v>270</v>
      </c>
      <c r="U4477">
        <v>1</v>
      </c>
      <c r="V4477" s="4">
        <v>16377.33</v>
      </c>
      <c r="W4477" t="s">
        <v>103</v>
      </c>
      <c r="X4477" cm="1">
        <f t="array" ref="X4477">_xlfn.IFS(Table1[[#This Row],[severity]]="Critical", 4, Table1[[#This Row],[severity]]="High", 3, Table1[[#This Row],[severity]]="Medium", 2, TRUE, 1)</f>
        <v>3</v>
      </c>
      <c r="Y4477">
        <f t="shared" si="138"/>
        <v>7</v>
      </c>
      <c r="Z4477" t="str">
        <f t="shared" si="139"/>
        <v>Morning (06-11)</v>
      </c>
    </row>
    <row r="4478" spans="1:26" x14ac:dyDescent="0.3">
      <c r="A4478" t="s">
        <v>6522</v>
      </c>
      <c r="B4478" t="s">
        <v>539</v>
      </c>
      <c r="C4478" t="s">
        <v>468</v>
      </c>
      <c r="D4478" t="s">
        <v>38</v>
      </c>
      <c r="E4478" t="s">
        <v>112</v>
      </c>
      <c r="F4478">
        <f>MONTH(Table1[[#This Row],[incident_datetime]])</f>
        <v>10</v>
      </c>
      <c r="G4478">
        <f>YEAR(Table1[[#This Row],[incident_datetime]])</f>
        <v>2019</v>
      </c>
      <c r="H4478" s="1">
        <v>43740.332384259258</v>
      </c>
      <c r="I4478" t="s">
        <v>113</v>
      </c>
      <c r="J4478" t="s">
        <v>2780</v>
      </c>
      <c r="K4478">
        <v>52</v>
      </c>
      <c r="L4478" t="s">
        <v>59</v>
      </c>
      <c r="M4478" t="s">
        <v>34</v>
      </c>
      <c r="N4478" t="s">
        <v>3303</v>
      </c>
      <c r="O4478">
        <v>61</v>
      </c>
      <c r="P4478" t="s">
        <v>43</v>
      </c>
      <c r="Q4478" t="s">
        <v>60</v>
      </c>
      <c r="R4478" t="s">
        <v>109</v>
      </c>
      <c r="S4478" t="s">
        <v>98</v>
      </c>
      <c r="T4478" t="s">
        <v>155</v>
      </c>
      <c r="U4478">
        <v>5</v>
      </c>
      <c r="V4478" s="4">
        <v>6140.84</v>
      </c>
      <c r="W4478" t="s">
        <v>103</v>
      </c>
      <c r="X4478" cm="1">
        <f t="array" ref="X4478">_xlfn.IFS(Table1[[#This Row],[severity]]="Critical", 4, Table1[[#This Row],[severity]]="High", 3, Table1[[#This Row],[severity]]="Medium", 2, TRUE, 1)</f>
        <v>4</v>
      </c>
      <c r="Y4478">
        <f t="shared" si="138"/>
        <v>7</v>
      </c>
      <c r="Z4478" t="str">
        <f t="shared" si="139"/>
        <v>Morning (06-11)</v>
      </c>
    </row>
    <row r="4479" spans="1:26" x14ac:dyDescent="0.3">
      <c r="A4479" t="s">
        <v>6523</v>
      </c>
      <c r="B4479" t="s">
        <v>685</v>
      </c>
      <c r="C4479" t="s">
        <v>686</v>
      </c>
      <c r="D4479" t="s">
        <v>77</v>
      </c>
      <c r="E4479" t="s">
        <v>93</v>
      </c>
      <c r="F4479">
        <f>MONTH(Table1[[#This Row],[incident_datetime]])</f>
        <v>7</v>
      </c>
      <c r="G4479">
        <f>YEAR(Table1[[#This Row],[incident_datetime]])</f>
        <v>2019</v>
      </c>
      <c r="H4479" s="1">
        <v>43653.094328703701</v>
      </c>
      <c r="I4479" t="s">
        <v>448</v>
      </c>
      <c r="J4479" t="s">
        <v>797</v>
      </c>
      <c r="K4479">
        <v>32</v>
      </c>
      <c r="L4479" t="s">
        <v>43</v>
      </c>
      <c r="M4479" t="s">
        <v>34</v>
      </c>
      <c r="N4479" t="s">
        <v>2270</v>
      </c>
      <c r="O4479">
        <v>18</v>
      </c>
      <c r="P4479" t="s">
        <v>59</v>
      </c>
      <c r="Q4479" t="s">
        <v>27</v>
      </c>
      <c r="R4479" t="s">
        <v>109</v>
      </c>
      <c r="S4479" t="s">
        <v>98</v>
      </c>
      <c r="T4479" t="s">
        <v>155</v>
      </c>
      <c r="U4479">
        <v>0</v>
      </c>
      <c r="V4479" s="4">
        <v>8446.5400000000009</v>
      </c>
      <c r="W4479" t="s">
        <v>110</v>
      </c>
      <c r="X4479" cm="1">
        <f t="array" ref="X4479">_xlfn.IFS(Table1[[#This Row],[severity]]="Critical", 4, Table1[[#This Row],[severity]]="High", 3, Table1[[#This Row],[severity]]="Medium", 2, TRUE, 1)</f>
        <v>4</v>
      </c>
      <c r="Y4479">
        <f t="shared" si="138"/>
        <v>2</v>
      </c>
      <c r="Z4479" t="str">
        <f t="shared" si="139"/>
        <v>Night (00-05)</v>
      </c>
    </row>
    <row r="4480" spans="1:26" x14ac:dyDescent="0.3">
      <c r="A4480" t="s">
        <v>6524</v>
      </c>
      <c r="B4480" t="s">
        <v>267</v>
      </c>
      <c r="C4480" t="s">
        <v>185</v>
      </c>
      <c r="D4480" t="s">
        <v>65</v>
      </c>
      <c r="E4480" t="s">
        <v>55</v>
      </c>
      <c r="F4480">
        <f>MONTH(Table1[[#This Row],[incident_datetime]])</f>
        <v>3</v>
      </c>
      <c r="G4480">
        <f>YEAR(Table1[[#This Row],[incident_datetime]])</f>
        <v>2024</v>
      </c>
      <c r="H4480" s="1">
        <v>45377.915636574071</v>
      </c>
      <c r="I4480" t="s">
        <v>412</v>
      </c>
      <c r="J4480" t="s">
        <v>2325</v>
      </c>
      <c r="K4480">
        <v>72</v>
      </c>
      <c r="L4480" t="s">
        <v>59</v>
      </c>
      <c r="M4480" t="s">
        <v>35</v>
      </c>
      <c r="N4480" t="s">
        <v>2114</v>
      </c>
      <c r="O4480">
        <v>67</v>
      </c>
      <c r="P4480" t="s">
        <v>59</v>
      </c>
      <c r="Q4480" t="s">
        <v>70</v>
      </c>
      <c r="R4480" t="s">
        <v>109</v>
      </c>
      <c r="S4480" t="s">
        <v>28</v>
      </c>
      <c r="T4480" t="s">
        <v>155</v>
      </c>
      <c r="U4480">
        <v>5</v>
      </c>
      <c r="V4480" s="4">
        <v>36721.910000000003</v>
      </c>
      <c r="W4480" t="s">
        <v>110</v>
      </c>
      <c r="X4480" cm="1">
        <f t="array" ref="X4480">_xlfn.IFS(Table1[[#This Row],[severity]]="Critical", 4, Table1[[#This Row],[severity]]="High", 3, Table1[[#This Row],[severity]]="Medium", 2, TRUE, 1)</f>
        <v>4</v>
      </c>
      <c r="Y4480">
        <f t="shared" si="138"/>
        <v>21</v>
      </c>
      <c r="Z4480" t="str">
        <f t="shared" si="139"/>
        <v>Evening (18-23)</v>
      </c>
    </row>
    <row r="4481" spans="1:26" x14ac:dyDescent="0.3">
      <c r="A4481" t="s">
        <v>6525</v>
      </c>
      <c r="B4481" t="s">
        <v>242</v>
      </c>
      <c r="C4481" t="s">
        <v>185</v>
      </c>
      <c r="D4481" t="s">
        <v>38</v>
      </c>
      <c r="E4481" t="s">
        <v>31</v>
      </c>
      <c r="F4481">
        <f>MONTH(Table1[[#This Row],[incident_datetime]])</f>
        <v>10</v>
      </c>
      <c r="G4481">
        <f>YEAR(Table1[[#This Row],[incident_datetime]])</f>
        <v>2020</v>
      </c>
      <c r="H4481" s="1">
        <v>44108.052291666667</v>
      </c>
      <c r="I4481" t="s">
        <v>89</v>
      </c>
      <c r="J4481" t="s">
        <v>7102</v>
      </c>
      <c r="K4481">
        <v>52</v>
      </c>
      <c r="L4481" t="s">
        <v>43</v>
      </c>
      <c r="M4481" t="s">
        <v>35</v>
      </c>
      <c r="N4481" t="s">
        <v>3291</v>
      </c>
      <c r="O4481">
        <v>76</v>
      </c>
      <c r="P4481" t="s">
        <v>59</v>
      </c>
      <c r="Q4481" t="s">
        <v>27</v>
      </c>
      <c r="R4481" t="s">
        <v>97</v>
      </c>
      <c r="S4481" t="s">
        <v>53</v>
      </c>
      <c r="T4481" t="s">
        <v>155</v>
      </c>
      <c r="U4481">
        <v>2</v>
      </c>
      <c r="V4481" s="4">
        <v>12550.74</v>
      </c>
      <c r="W4481" t="s">
        <v>110</v>
      </c>
      <c r="X4481" cm="1">
        <f t="array" ref="X4481">_xlfn.IFS(Table1[[#This Row],[severity]]="Critical", 4, Table1[[#This Row],[severity]]="High", 3, Table1[[#This Row],[severity]]="Medium", 2, TRUE, 1)</f>
        <v>3</v>
      </c>
      <c r="Y4481">
        <f t="shared" si="138"/>
        <v>1</v>
      </c>
      <c r="Z4481" t="str">
        <f t="shared" si="139"/>
        <v>Night (00-05)</v>
      </c>
    </row>
    <row r="4482" spans="1:26" x14ac:dyDescent="0.3">
      <c r="A4482" t="s">
        <v>6526</v>
      </c>
      <c r="B4482" t="s">
        <v>1173</v>
      </c>
      <c r="C4482" t="s">
        <v>180</v>
      </c>
      <c r="D4482" t="s">
        <v>48</v>
      </c>
      <c r="E4482" t="s">
        <v>23</v>
      </c>
      <c r="F4482">
        <f>MONTH(Table1[[#This Row],[incident_datetime]])</f>
        <v>12</v>
      </c>
      <c r="G4482">
        <f>YEAR(Table1[[#This Row],[incident_datetime]])</f>
        <v>2022</v>
      </c>
      <c r="H4482" s="1">
        <v>44910.026782407411</v>
      </c>
      <c r="I4482" t="s">
        <v>238</v>
      </c>
      <c r="J4482" t="s">
        <v>3764</v>
      </c>
      <c r="K4482">
        <v>34</v>
      </c>
      <c r="L4482" t="s">
        <v>43</v>
      </c>
      <c r="M4482" t="s">
        <v>85</v>
      </c>
      <c r="N4482" t="s">
        <v>1358</v>
      </c>
      <c r="O4482">
        <v>39</v>
      </c>
      <c r="P4482" t="s">
        <v>43</v>
      </c>
      <c r="Q4482" t="s">
        <v>27</v>
      </c>
      <c r="R4482" t="s">
        <v>52</v>
      </c>
      <c r="S4482" t="s">
        <v>61</v>
      </c>
      <c r="T4482" t="s">
        <v>155</v>
      </c>
      <c r="U4482">
        <v>1</v>
      </c>
      <c r="V4482" s="4">
        <v>21431.34</v>
      </c>
      <c r="W4482" t="s">
        <v>110</v>
      </c>
      <c r="X4482" cm="1">
        <f t="array" ref="X4482">_xlfn.IFS(Table1[[#This Row],[severity]]="Critical", 4, Table1[[#This Row],[severity]]="High", 3, Table1[[#This Row],[severity]]="Medium", 2, TRUE, 1)</f>
        <v>1</v>
      </c>
      <c r="Y4482">
        <f t="shared" ref="Y4482:Y4545" si="140">HOUR(H4482)</f>
        <v>0</v>
      </c>
      <c r="Z4482" t="str">
        <f t="shared" ref="Z4482:Z4545" si="141">IF(Y4482&lt;6,"Night (00-05)",IF(Y4482&lt;12,"Morning (06-11)",IF(Y4482&lt;18,"Afternoon (12-17)","Evening (18-23)")))</f>
        <v>Night (00-05)</v>
      </c>
    </row>
    <row r="4483" spans="1:26" x14ac:dyDescent="0.3">
      <c r="A4483" t="s">
        <v>6527</v>
      </c>
      <c r="B4483" t="s">
        <v>539</v>
      </c>
      <c r="C4483" t="s">
        <v>185</v>
      </c>
      <c r="D4483" t="s">
        <v>77</v>
      </c>
      <c r="E4483" t="s">
        <v>72</v>
      </c>
      <c r="F4483">
        <f>MONTH(Table1[[#This Row],[incident_datetime]])</f>
        <v>12</v>
      </c>
      <c r="G4483">
        <f>YEAR(Table1[[#This Row],[incident_datetime]])</f>
        <v>2021</v>
      </c>
      <c r="H4483" s="1">
        <v>44548.223090277781</v>
      </c>
      <c r="I4483" t="s">
        <v>113</v>
      </c>
      <c r="J4483" t="s">
        <v>3643</v>
      </c>
      <c r="K4483">
        <v>62</v>
      </c>
      <c r="L4483" t="s">
        <v>43</v>
      </c>
      <c r="M4483" t="s">
        <v>35</v>
      </c>
      <c r="N4483" t="s">
        <v>603</v>
      </c>
      <c r="O4483">
        <v>56</v>
      </c>
      <c r="P4483" t="s">
        <v>59</v>
      </c>
      <c r="Q4483" t="s">
        <v>215</v>
      </c>
      <c r="R4483" t="s">
        <v>97</v>
      </c>
      <c r="S4483" t="s">
        <v>132</v>
      </c>
      <c r="T4483" t="s">
        <v>29</v>
      </c>
      <c r="U4483">
        <v>5</v>
      </c>
      <c r="V4483" s="4">
        <v>45271.43</v>
      </c>
      <c r="W4483" t="s">
        <v>103</v>
      </c>
      <c r="X4483" cm="1">
        <f t="array" ref="X4483">_xlfn.IFS(Table1[[#This Row],[severity]]="Critical", 4, Table1[[#This Row],[severity]]="High", 3, Table1[[#This Row],[severity]]="Medium", 2, TRUE, 1)</f>
        <v>3</v>
      </c>
      <c r="Y4483">
        <f t="shared" si="140"/>
        <v>5</v>
      </c>
      <c r="Z4483" t="str">
        <f t="shared" si="141"/>
        <v>Night (00-05)</v>
      </c>
    </row>
    <row r="4484" spans="1:26" x14ac:dyDescent="0.3">
      <c r="A4484" t="s">
        <v>6528</v>
      </c>
      <c r="B4484" t="s">
        <v>267</v>
      </c>
      <c r="C4484" t="s">
        <v>135</v>
      </c>
      <c r="D4484" t="s">
        <v>92</v>
      </c>
      <c r="E4484" t="s">
        <v>112</v>
      </c>
      <c r="F4484">
        <f>MONTH(Table1[[#This Row],[incident_datetime]])</f>
        <v>12</v>
      </c>
      <c r="G4484">
        <f>YEAR(Table1[[#This Row],[incident_datetime]])</f>
        <v>2023</v>
      </c>
      <c r="H4484" s="1">
        <v>45275.513101851851</v>
      </c>
      <c r="I4484" t="s">
        <v>324</v>
      </c>
      <c r="J4484" t="s">
        <v>3883</v>
      </c>
      <c r="K4484">
        <v>52</v>
      </c>
      <c r="L4484" t="s">
        <v>43</v>
      </c>
      <c r="M4484" t="s">
        <v>41</v>
      </c>
      <c r="N4484" t="s">
        <v>737</v>
      </c>
      <c r="O4484">
        <v>40</v>
      </c>
      <c r="P4484" t="s">
        <v>43</v>
      </c>
      <c r="Q4484" t="s">
        <v>70</v>
      </c>
      <c r="R4484" t="s">
        <v>52</v>
      </c>
      <c r="S4484" t="s">
        <v>132</v>
      </c>
      <c r="T4484" t="s">
        <v>62</v>
      </c>
      <c r="U4484">
        <v>2</v>
      </c>
      <c r="V4484" s="4">
        <v>7294.3</v>
      </c>
      <c r="W4484" t="s">
        <v>110</v>
      </c>
      <c r="X4484" cm="1">
        <f t="array" ref="X4484">_xlfn.IFS(Table1[[#This Row],[severity]]="Critical", 4, Table1[[#This Row],[severity]]="High", 3, Table1[[#This Row],[severity]]="Medium", 2, TRUE, 1)</f>
        <v>1</v>
      </c>
      <c r="Y4484">
        <f t="shared" si="140"/>
        <v>12</v>
      </c>
      <c r="Z4484" t="str">
        <f t="shared" si="141"/>
        <v>Afternoon (12-17)</v>
      </c>
    </row>
    <row r="4485" spans="1:26" x14ac:dyDescent="0.3">
      <c r="A4485" t="s">
        <v>6529</v>
      </c>
      <c r="B4485" t="s">
        <v>685</v>
      </c>
      <c r="C4485" t="s">
        <v>185</v>
      </c>
      <c r="D4485" t="s">
        <v>92</v>
      </c>
      <c r="E4485" t="s">
        <v>78</v>
      </c>
      <c r="F4485">
        <f>MONTH(Table1[[#This Row],[incident_datetime]])</f>
        <v>4</v>
      </c>
      <c r="G4485">
        <f>YEAR(Table1[[#This Row],[incident_datetime]])</f>
        <v>2020</v>
      </c>
      <c r="H4485" s="1">
        <v>43923.868287037039</v>
      </c>
      <c r="I4485" t="s">
        <v>370</v>
      </c>
      <c r="J4485" t="s">
        <v>1322</v>
      </c>
      <c r="K4485">
        <v>53</v>
      </c>
      <c r="L4485" t="s">
        <v>34</v>
      </c>
      <c r="M4485" t="s">
        <v>107</v>
      </c>
      <c r="N4485" t="s">
        <v>6530</v>
      </c>
      <c r="O4485">
        <v>26</v>
      </c>
      <c r="P4485" t="s">
        <v>43</v>
      </c>
      <c r="Q4485" t="s">
        <v>215</v>
      </c>
      <c r="R4485" t="s">
        <v>97</v>
      </c>
      <c r="S4485" t="s">
        <v>61</v>
      </c>
      <c r="T4485" t="s">
        <v>29</v>
      </c>
      <c r="U4485">
        <v>2</v>
      </c>
      <c r="V4485" s="4">
        <v>18036.18</v>
      </c>
      <c r="W4485" t="s">
        <v>103</v>
      </c>
      <c r="X4485" cm="1">
        <f t="array" ref="X4485">_xlfn.IFS(Table1[[#This Row],[severity]]="Critical", 4, Table1[[#This Row],[severity]]="High", 3, Table1[[#This Row],[severity]]="Medium", 2, TRUE, 1)</f>
        <v>3</v>
      </c>
      <c r="Y4485">
        <f t="shared" si="140"/>
        <v>20</v>
      </c>
      <c r="Z4485" t="str">
        <f t="shared" si="141"/>
        <v>Evening (18-23)</v>
      </c>
    </row>
    <row r="4486" spans="1:26" x14ac:dyDescent="0.3">
      <c r="A4486" t="s">
        <v>6531</v>
      </c>
      <c r="B4486" t="s">
        <v>165</v>
      </c>
      <c r="C4486" t="s">
        <v>342</v>
      </c>
      <c r="D4486" t="s">
        <v>77</v>
      </c>
      <c r="E4486" t="s">
        <v>39</v>
      </c>
      <c r="F4486">
        <f>MONTH(Table1[[#This Row],[incident_datetime]])</f>
        <v>5</v>
      </c>
      <c r="G4486">
        <f>YEAR(Table1[[#This Row],[incident_datetime]])</f>
        <v>2019</v>
      </c>
      <c r="H4486" s="1">
        <v>43596.732581018521</v>
      </c>
      <c r="I4486" t="s">
        <v>823</v>
      </c>
      <c r="J4486" t="s">
        <v>1159</v>
      </c>
      <c r="K4486">
        <v>33</v>
      </c>
      <c r="L4486" t="s">
        <v>59</v>
      </c>
      <c r="M4486" t="s">
        <v>35</v>
      </c>
      <c r="N4486" t="s">
        <v>2918</v>
      </c>
      <c r="O4486">
        <v>40</v>
      </c>
      <c r="P4486" t="s">
        <v>43</v>
      </c>
      <c r="Q4486" t="s">
        <v>70</v>
      </c>
      <c r="R4486" t="s">
        <v>139</v>
      </c>
      <c r="S4486" t="s">
        <v>61</v>
      </c>
      <c r="T4486" t="s">
        <v>62</v>
      </c>
      <c r="U4486">
        <v>1</v>
      </c>
      <c r="V4486" s="4">
        <v>46811.78</v>
      </c>
      <c r="W4486" t="s">
        <v>110</v>
      </c>
      <c r="X4486" cm="1">
        <f t="array" ref="X4486">_xlfn.IFS(Table1[[#This Row],[severity]]="Critical", 4, Table1[[#This Row],[severity]]="High", 3, Table1[[#This Row],[severity]]="Medium", 2, TRUE, 1)</f>
        <v>2</v>
      </c>
      <c r="Y4486">
        <f t="shared" si="140"/>
        <v>17</v>
      </c>
      <c r="Z4486" t="str">
        <f t="shared" si="141"/>
        <v>Afternoon (12-17)</v>
      </c>
    </row>
    <row r="4487" spans="1:26" x14ac:dyDescent="0.3">
      <c r="A4487" t="s">
        <v>6532</v>
      </c>
      <c r="B4487" t="s">
        <v>267</v>
      </c>
      <c r="C4487" t="s">
        <v>135</v>
      </c>
      <c r="D4487" t="s">
        <v>38</v>
      </c>
      <c r="E4487" t="s">
        <v>186</v>
      </c>
      <c r="F4487">
        <f>MONTH(Table1[[#This Row],[incident_datetime]])</f>
        <v>10</v>
      </c>
      <c r="G4487">
        <f>YEAR(Table1[[#This Row],[incident_datetime]])</f>
        <v>2019</v>
      </c>
      <c r="H4487" s="1">
        <v>43751.136238425926</v>
      </c>
      <c r="I4487" t="s">
        <v>433</v>
      </c>
      <c r="J4487" t="s">
        <v>4237</v>
      </c>
      <c r="K4487">
        <v>52</v>
      </c>
      <c r="L4487" t="s">
        <v>34</v>
      </c>
      <c r="M4487" t="s">
        <v>35</v>
      </c>
      <c r="N4487" t="s">
        <v>1243</v>
      </c>
      <c r="O4487">
        <v>87</v>
      </c>
      <c r="P4487" t="s">
        <v>59</v>
      </c>
      <c r="Q4487" t="s">
        <v>27</v>
      </c>
      <c r="R4487" t="s">
        <v>109</v>
      </c>
      <c r="S4487" t="s">
        <v>28</v>
      </c>
      <c r="T4487" t="s">
        <v>62</v>
      </c>
      <c r="U4487">
        <v>3</v>
      </c>
      <c r="V4487" s="4">
        <v>42466.38</v>
      </c>
      <c r="W4487" t="s">
        <v>110</v>
      </c>
      <c r="X4487" cm="1">
        <f t="array" ref="X4487">_xlfn.IFS(Table1[[#This Row],[severity]]="Critical", 4, Table1[[#This Row],[severity]]="High", 3, Table1[[#This Row],[severity]]="Medium", 2, TRUE, 1)</f>
        <v>4</v>
      </c>
      <c r="Y4487">
        <f t="shared" si="140"/>
        <v>3</v>
      </c>
      <c r="Z4487" t="str">
        <f t="shared" si="141"/>
        <v>Night (00-05)</v>
      </c>
    </row>
    <row r="4488" spans="1:26" x14ac:dyDescent="0.3">
      <c r="A4488" t="s">
        <v>6533</v>
      </c>
      <c r="B4488" t="s">
        <v>165</v>
      </c>
      <c r="C4488" t="s">
        <v>233</v>
      </c>
      <c r="D4488" t="s">
        <v>38</v>
      </c>
      <c r="E4488" t="s">
        <v>72</v>
      </c>
      <c r="F4488">
        <f>MONTH(Table1[[#This Row],[incident_datetime]])</f>
        <v>8</v>
      </c>
      <c r="G4488">
        <f>YEAR(Table1[[#This Row],[incident_datetime]])</f>
        <v>2024</v>
      </c>
      <c r="H4488" s="1">
        <v>45530.613622685189</v>
      </c>
      <c r="I4488" t="s">
        <v>79</v>
      </c>
      <c r="J4488" t="s">
        <v>529</v>
      </c>
      <c r="K4488">
        <v>30</v>
      </c>
      <c r="L4488" t="s">
        <v>43</v>
      </c>
      <c r="M4488" t="s">
        <v>34</v>
      </c>
      <c r="N4488" t="s">
        <v>4413</v>
      </c>
      <c r="O4488">
        <v>60</v>
      </c>
      <c r="P4488" t="s">
        <v>43</v>
      </c>
      <c r="Q4488" t="s">
        <v>27</v>
      </c>
      <c r="R4488" t="s">
        <v>97</v>
      </c>
      <c r="S4488" t="s">
        <v>132</v>
      </c>
      <c r="T4488" t="s">
        <v>155</v>
      </c>
      <c r="U4488">
        <v>4</v>
      </c>
      <c r="V4488" s="4">
        <v>38335.68</v>
      </c>
      <c r="W4488" t="s">
        <v>110</v>
      </c>
      <c r="X4488" cm="1">
        <f t="array" ref="X4488">_xlfn.IFS(Table1[[#This Row],[severity]]="Critical", 4, Table1[[#This Row],[severity]]="High", 3, Table1[[#This Row],[severity]]="Medium", 2, TRUE, 1)</f>
        <v>3</v>
      </c>
      <c r="Y4488">
        <f t="shared" si="140"/>
        <v>14</v>
      </c>
      <c r="Z4488" t="str">
        <f t="shared" si="141"/>
        <v>Afternoon (12-17)</v>
      </c>
    </row>
    <row r="4489" spans="1:26" x14ac:dyDescent="0.3">
      <c r="A4489" t="s">
        <v>6534</v>
      </c>
      <c r="B4489" t="s">
        <v>267</v>
      </c>
      <c r="C4489" t="s">
        <v>686</v>
      </c>
      <c r="D4489" t="s">
        <v>88</v>
      </c>
      <c r="E4489" t="s">
        <v>93</v>
      </c>
      <c r="F4489">
        <f ca="1">MONTH(Table1[[#This Row],[incident_datetime]])</f>
        <v>8</v>
      </c>
      <c r="G4489">
        <f ca="1">YEAR(Table1[[#This Row],[incident_datetime]])</f>
        <v>2026</v>
      </c>
      <c r="H4489" s="2">
        <f ca="1">TODAY()</f>
        <v>46250</v>
      </c>
      <c r="I4489" t="s">
        <v>774</v>
      </c>
      <c r="J4489" t="s">
        <v>1367</v>
      </c>
      <c r="K4489">
        <v>54</v>
      </c>
      <c r="L4489" t="s">
        <v>43</v>
      </c>
      <c r="M4489" t="s">
        <v>35</v>
      </c>
      <c r="N4489" t="s">
        <v>1379</v>
      </c>
      <c r="O4489">
        <v>10</v>
      </c>
      <c r="P4489" t="s">
        <v>59</v>
      </c>
      <c r="Q4489" t="s">
        <v>70</v>
      </c>
      <c r="R4489" t="s">
        <v>52</v>
      </c>
      <c r="S4489" t="s">
        <v>61</v>
      </c>
      <c r="T4489" t="s">
        <v>62</v>
      </c>
      <c r="U4489">
        <v>0</v>
      </c>
      <c r="V4489" s="4">
        <v>16464.18</v>
      </c>
      <c r="W4489" t="s">
        <v>103</v>
      </c>
      <c r="X4489" cm="1">
        <f t="array" ref="X4489">_xlfn.IFS(Table1[[#This Row],[severity]]="Critical", 4, Table1[[#This Row],[severity]]="High", 3, Table1[[#This Row],[severity]]="Medium", 2, TRUE, 1)</f>
        <v>1</v>
      </c>
      <c r="Y4489">
        <f t="shared" ca="1" si="140"/>
        <v>0</v>
      </c>
      <c r="Z4489" t="str">
        <f t="shared" ca="1" si="141"/>
        <v>Night (00-05)</v>
      </c>
    </row>
    <row r="4490" spans="1:26" x14ac:dyDescent="0.3">
      <c r="A4490" t="s">
        <v>6535</v>
      </c>
      <c r="B4490" t="s">
        <v>391</v>
      </c>
      <c r="C4490" t="s">
        <v>180</v>
      </c>
      <c r="D4490" t="s">
        <v>65</v>
      </c>
      <c r="E4490" t="s">
        <v>39</v>
      </c>
      <c r="F4490">
        <f>MONTH(Table1[[#This Row],[incident_datetime]])</f>
        <v>7</v>
      </c>
      <c r="G4490">
        <f>YEAR(Table1[[#This Row],[incident_datetime]])</f>
        <v>2023</v>
      </c>
      <c r="H4490" s="1">
        <v>45116.441250000003</v>
      </c>
      <c r="I4490" t="s">
        <v>327</v>
      </c>
      <c r="J4490" t="s">
        <v>2289</v>
      </c>
      <c r="K4490">
        <v>66</v>
      </c>
      <c r="L4490" t="s">
        <v>59</v>
      </c>
      <c r="M4490" t="s">
        <v>35</v>
      </c>
      <c r="N4490" t="s">
        <v>1524</v>
      </c>
      <c r="O4490">
        <v>11</v>
      </c>
      <c r="P4490" t="s">
        <v>59</v>
      </c>
      <c r="Q4490" t="s">
        <v>60</v>
      </c>
      <c r="R4490" t="s">
        <v>139</v>
      </c>
      <c r="S4490" t="s">
        <v>98</v>
      </c>
      <c r="T4490" t="s">
        <v>155</v>
      </c>
      <c r="U4490">
        <v>3</v>
      </c>
      <c r="V4490">
        <v>0</v>
      </c>
      <c r="W4490" t="s">
        <v>110</v>
      </c>
      <c r="X4490" cm="1">
        <f t="array" ref="X4490">_xlfn.IFS(Table1[[#This Row],[severity]]="Critical", 4, Table1[[#This Row],[severity]]="High", 3, Table1[[#This Row],[severity]]="Medium", 2, TRUE, 1)</f>
        <v>2</v>
      </c>
      <c r="Y4490">
        <f t="shared" si="140"/>
        <v>10</v>
      </c>
      <c r="Z4490" t="str">
        <f t="shared" si="141"/>
        <v>Morning (06-11)</v>
      </c>
    </row>
    <row r="4491" spans="1:26" x14ac:dyDescent="0.3">
      <c r="A4491" t="s">
        <v>6536</v>
      </c>
      <c r="B4491" t="s">
        <v>935</v>
      </c>
      <c r="C4491" t="s">
        <v>180</v>
      </c>
      <c r="D4491" t="s">
        <v>100</v>
      </c>
      <c r="E4491" t="s">
        <v>186</v>
      </c>
      <c r="F4491">
        <f>MONTH(Table1[[#This Row],[incident_datetime]])</f>
        <v>3</v>
      </c>
      <c r="G4491">
        <f>YEAR(Table1[[#This Row],[incident_datetime]])</f>
        <v>2021</v>
      </c>
      <c r="H4491" s="1">
        <v>44284.532152777778</v>
      </c>
      <c r="I4491" t="s">
        <v>24</v>
      </c>
      <c r="J4491" t="s">
        <v>1540</v>
      </c>
      <c r="K4491">
        <v>52</v>
      </c>
      <c r="L4491" t="s">
        <v>34</v>
      </c>
      <c r="M4491" t="s">
        <v>34</v>
      </c>
      <c r="N4491" t="s">
        <v>3931</v>
      </c>
      <c r="O4491">
        <v>69</v>
      </c>
      <c r="P4491" t="s">
        <v>34</v>
      </c>
      <c r="Q4491" t="s">
        <v>27</v>
      </c>
      <c r="R4491" t="s">
        <v>97</v>
      </c>
      <c r="S4491" t="s">
        <v>28</v>
      </c>
      <c r="T4491" t="s">
        <v>29</v>
      </c>
      <c r="U4491">
        <v>2</v>
      </c>
      <c r="V4491" s="4">
        <v>2208.11</v>
      </c>
      <c r="W4491" t="s">
        <v>103</v>
      </c>
      <c r="X4491" cm="1">
        <f t="array" ref="X4491">_xlfn.IFS(Table1[[#This Row],[severity]]="Critical", 4, Table1[[#This Row],[severity]]="High", 3, Table1[[#This Row],[severity]]="Medium", 2, TRUE, 1)</f>
        <v>3</v>
      </c>
      <c r="Y4491">
        <f t="shared" si="140"/>
        <v>12</v>
      </c>
      <c r="Z4491" t="str">
        <f t="shared" si="141"/>
        <v>Afternoon (12-17)</v>
      </c>
    </row>
    <row r="4492" spans="1:26" x14ac:dyDescent="0.3">
      <c r="A4492" t="s">
        <v>6537</v>
      </c>
      <c r="B4492" t="s">
        <v>539</v>
      </c>
      <c r="C4492" t="s">
        <v>342</v>
      </c>
      <c r="D4492" t="s">
        <v>92</v>
      </c>
      <c r="E4492" t="s">
        <v>55</v>
      </c>
      <c r="F4492">
        <f>MONTH(Table1[[#This Row],[incident_datetime]])</f>
        <v>4</v>
      </c>
      <c r="G4492">
        <f>YEAR(Table1[[#This Row],[incident_datetime]])</f>
        <v>2024</v>
      </c>
      <c r="H4492" s="1">
        <v>45393.430763888886</v>
      </c>
      <c r="I4492" t="s">
        <v>208</v>
      </c>
      <c r="J4492" t="s">
        <v>2847</v>
      </c>
      <c r="K4492">
        <v>36</v>
      </c>
      <c r="L4492" t="s">
        <v>59</v>
      </c>
      <c r="M4492" t="s">
        <v>107</v>
      </c>
      <c r="N4492" t="s">
        <v>3232</v>
      </c>
      <c r="O4492">
        <v>87</v>
      </c>
      <c r="P4492" t="s">
        <v>59</v>
      </c>
      <c r="Q4492" t="s">
        <v>215</v>
      </c>
      <c r="R4492" t="s">
        <v>97</v>
      </c>
      <c r="S4492" t="s">
        <v>61</v>
      </c>
      <c r="T4492" t="s">
        <v>155</v>
      </c>
      <c r="U4492">
        <v>5</v>
      </c>
      <c r="V4492" s="4">
        <v>21179.75</v>
      </c>
      <c r="W4492" t="s">
        <v>103</v>
      </c>
      <c r="X4492" cm="1">
        <f t="array" ref="X4492">_xlfn.IFS(Table1[[#This Row],[severity]]="Critical", 4, Table1[[#This Row],[severity]]="High", 3, Table1[[#This Row],[severity]]="Medium", 2, TRUE, 1)</f>
        <v>3</v>
      </c>
      <c r="Y4492">
        <f t="shared" si="140"/>
        <v>10</v>
      </c>
      <c r="Z4492" t="str">
        <f t="shared" si="141"/>
        <v>Morning (06-11)</v>
      </c>
    </row>
    <row r="4493" spans="1:26" x14ac:dyDescent="0.3">
      <c r="A4493" t="s">
        <v>6538</v>
      </c>
      <c r="B4493" t="s">
        <v>250</v>
      </c>
      <c r="C4493" t="s">
        <v>220</v>
      </c>
      <c r="D4493" t="s">
        <v>77</v>
      </c>
      <c r="E4493" t="s">
        <v>186</v>
      </c>
      <c r="F4493">
        <f>MONTH(Table1[[#This Row],[incident_datetime]])</f>
        <v>2</v>
      </c>
      <c r="G4493">
        <f>YEAR(Table1[[#This Row],[incident_datetime]])</f>
        <v>2023</v>
      </c>
      <c r="H4493" s="1">
        <v>44966.007835648146</v>
      </c>
      <c r="I4493" t="s">
        <v>774</v>
      </c>
      <c r="J4493" t="s">
        <v>2116</v>
      </c>
      <c r="K4493">
        <v>49</v>
      </c>
      <c r="L4493" t="s">
        <v>34</v>
      </c>
      <c r="M4493" t="s">
        <v>41</v>
      </c>
      <c r="N4493" t="s">
        <v>611</v>
      </c>
      <c r="O4493">
        <v>38</v>
      </c>
      <c r="P4493" t="s">
        <v>43</v>
      </c>
      <c r="Q4493" t="s">
        <v>70</v>
      </c>
      <c r="R4493" t="s">
        <v>109</v>
      </c>
      <c r="S4493" t="s">
        <v>61</v>
      </c>
      <c r="T4493" t="s">
        <v>155</v>
      </c>
      <c r="U4493">
        <v>0</v>
      </c>
      <c r="V4493" s="4">
        <v>33850.839999999997</v>
      </c>
      <c r="W4493" t="s">
        <v>110</v>
      </c>
      <c r="X4493" cm="1">
        <f t="array" ref="X4493">_xlfn.IFS(Table1[[#This Row],[severity]]="Critical", 4, Table1[[#This Row],[severity]]="High", 3, Table1[[#This Row],[severity]]="Medium", 2, TRUE, 1)</f>
        <v>4</v>
      </c>
      <c r="Y4493">
        <f t="shared" si="140"/>
        <v>0</v>
      </c>
      <c r="Z4493" t="str">
        <f t="shared" si="141"/>
        <v>Night (00-05)</v>
      </c>
    </row>
    <row r="4494" spans="1:26" x14ac:dyDescent="0.3">
      <c r="A4494" t="s">
        <v>6539</v>
      </c>
      <c r="B4494" t="s">
        <v>479</v>
      </c>
      <c r="C4494" t="s">
        <v>258</v>
      </c>
      <c r="D4494" t="s">
        <v>88</v>
      </c>
      <c r="E4494" t="s">
        <v>93</v>
      </c>
      <c r="F4494">
        <f>MONTH(Table1[[#This Row],[incident_datetime]])</f>
        <v>4</v>
      </c>
      <c r="G4494">
        <f>YEAR(Table1[[#This Row],[incident_datetime]])</f>
        <v>2021</v>
      </c>
      <c r="H4494" s="1">
        <v>44301.567650462966</v>
      </c>
      <c r="I4494" t="s">
        <v>94</v>
      </c>
      <c r="J4494" t="s">
        <v>2289</v>
      </c>
      <c r="K4494">
        <v>32</v>
      </c>
      <c r="L4494" t="s">
        <v>43</v>
      </c>
      <c r="M4494" t="s">
        <v>107</v>
      </c>
      <c r="N4494" t="s">
        <v>4937</v>
      </c>
      <c r="O4494">
        <v>39</v>
      </c>
      <c r="P4494" t="s">
        <v>43</v>
      </c>
      <c r="Q4494" t="s">
        <v>45</v>
      </c>
      <c r="R4494" t="s">
        <v>97</v>
      </c>
      <c r="S4494" t="s">
        <v>98</v>
      </c>
      <c r="T4494" t="s">
        <v>155</v>
      </c>
      <c r="U4494">
        <v>0</v>
      </c>
      <c r="V4494" s="4">
        <v>41599.919999999998</v>
      </c>
      <c r="W4494" t="s">
        <v>103</v>
      </c>
      <c r="X4494" cm="1">
        <f t="array" ref="X4494">_xlfn.IFS(Table1[[#This Row],[severity]]="Critical", 4, Table1[[#This Row],[severity]]="High", 3, Table1[[#This Row],[severity]]="Medium", 2, TRUE, 1)</f>
        <v>3</v>
      </c>
      <c r="Y4494">
        <f t="shared" si="140"/>
        <v>13</v>
      </c>
      <c r="Z4494" t="str">
        <f t="shared" si="141"/>
        <v>Afternoon (12-17)</v>
      </c>
    </row>
    <row r="4495" spans="1:26" x14ac:dyDescent="0.3">
      <c r="A4495" t="s">
        <v>6540</v>
      </c>
      <c r="B4495" t="s">
        <v>165</v>
      </c>
      <c r="C4495" t="s">
        <v>686</v>
      </c>
      <c r="D4495" t="s">
        <v>22</v>
      </c>
      <c r="E4495" t="s">
        <v>39</v>
      </c>
      <c r="F4495">
        <f>MONTH(Table1[[#This Row],[incident_datetime]])</f>
        <v>7</v>
      </c>
      <c r="G4495">
        <f>YEAR(Table1[[#This Row],[incident_datetime]])</f>
        <v>2024</v>
      </c>
      <c r="H4495" s="1">
        <v>45479.560486111113</v>
      </c>
      <c r="I4495" t="s">
        <v>278</v>
      </c>
      <c r="J4495" t="s">
        <v>1510</v>
      </c>
      <c r="K4495">
        <v>55</v>
      </c>
      <c r="L4495" t="s">
        <v>43</v>
      </c>
      <c r="M4495" t="s">
        <v>35</v>
      </c>
      <c r="N4495" t="s">
        <v>2272</v>
      </c>
      <c r="O4495">
        <v>80</v>
      </c>
      <c r="P4495" t="s">
        <v>59</v>
      </c>
      <c r="Q4495" t="s">
        <v>45</v>
      </c>
      <c r="R4495" t="s">
        <v>109</v>
      </c>
      <c r="S4495" t="s">
        <v>98</v>
      </c>
      <c r="T4495" t="s">
        <v>29</v>
      </c>
      <c r="U4495">
        <v>5</v>
      </c>
      <c r="V4495" s="4">
        <v>25859.93</v>
      </c>
      <c r="W4495" t="s">
        <v>103</v>
      </c>
      <c r="X4495" cm="1">
        <f t="array" ref="X4495">_xlfn.IFS(Table1[[#This Row],[severity]]="Critical", 4, Table1[[#This Row],[severity]]="High", 3, Table1[[#This Row],[severity]]="Medium", 2, TRUE, 1)</f>
        <v>4</v>
      </c>
      <c r="Y4495">
        <f t="shared" si="140"/>
        <v>13</v>
      </c>
      <c r="Z4495" t="str">
        <f t="shared" si="141"/>
        <v>Afternoon (12-17)</v>
      </c>
    </row>
    <row r="4496" spans="1:26" x14ac:dyDescent="0.3">
      <c r="A4496" t="s">
        <v>6541</v>
      </c>
      <c r="B4496" t="s">
        <v>165</v>
      </c>
      <c r="C4496" t="s">
        <v>468</v>
      </c>
      <c r="D4496" t="s">
        <v>65</v>
      </c>
      <c r="E4496" t="s">
        <v>23</v>
      </c>
      <c r="F4496">
        <f>MONTH(Table1[[#This Row],[incident_datetime]])</f>
        <v>12</v>
      </c>
      <c r="G4496">
        <f>YEAR(Table1[[#This Row],[incident_datetime]])</f>
        <v>2024</v>
      </c>
      <c r="H4496" s="1">
        <v>45629.057222222225</v>
      </c>
      <c r="I4496" t="s">
        <v>228</v>
      </c>
      <c r="J4496" t="s">
        <v>7102</v>
      </c>
      <c r="K4496">
        <v>52</v>
      </c>
      <c r="L4496" t="s">
        <v>43</v>
      </c>
      <c r="M4496" t="s">
        <v>35</v>
      </c>
      <c r="N4496" t="s">
        <v>1722</v>
      </c>
      <c r="O4496">
        <v>41</v>
      </c>
      <c r="P4496" t="s">
        <v>59</v>
      </c>
      <c r="Q4496" t="s">
        <v>27</v>
      </c>
      <c r="R4496" t="s">
        <v>139</v>
      </c>
      <c r="S4496" t="s">
        <v>61</v>
      </c>
      <c r="T4496" t="s">
        <v>270</v>
      </c>
      <c r="U4496">
        <v>4</v>
      </c>
      <c r="V4496" s="4">
        <v>22928.240000000002</v>
      </c>
      <c r="W4496" t="s">
        <v>110</v>
      </c>
      <c r="X4496" cm="1">
        <f t="array" ref="X4496">_xlfn.IFS(Table1[[#This Row],[severity]]="Critical", 4, Table1[[#This Row],[severity]]="High", 3, Table1[[#This Row],[severity]]="Medium", 2, TRUE, 1)</f>
        <v>2</v>
      </c>
      <c r="Y4496">
        <f t="shared" si="140"/>
        <v>1</v>
      </c>
      <c r="Z4496" t="str">
        <f t="shared" si="141"/>
        <v>Night (00-05)</v>
      </c>
    </row>
    <row r="4497" spans="1:26" x14ac:dyDescent="0.3">
      <c r="A4497" t="s">
        <v>6542</v>
      </c>
      <c r="B4497" t="s">
        <v>64</v>
      </c>
      <c r="C4497" t="s">
        <v>233</v>
      </c>
      <c r="D4497" t="s">
        <v>38</v>
      </c>
      <c r="E4497" t="s">
        <v>23</v>
      </c>
      <c r="F4497">
        <f>MONTH(Table1[[#This Row],[incident_datetime]])</f>
        <v>5</v>
      </c>
      <c r="G4497">
        <f>YEAR(Table1[[#This Row],[incident_datetime]])</f>
        <v>2022</v>
      </c>
      <c r="H4497" s="1">
        <v>44705.661226851851</v>
      </c>
      <c r="I4497" t="s">
        <v>318</v>
      </c>
      <c r="J4497" t="s">
        <v>2367</v>
      </c>
      <c r="K4497">
        <v>26</v>
      </c>
      <c r="L4497" t="s">
        <v>43</v>
      </c>
      <c r="M4497" t="s">
        <v>35</v>
      </c>
      <c r="N4497" t="s">
        <v>3303</v>
      </c>
      <c r="O4497">
        <v>49</v>
      </c>
      <c r="P4497" t="s">
        <v>59</v>
      </c>
      <c r="Q4497" t="s">
        <v>27</v>
      </c>
      <c r="R4497" t="s">
        <v>109</v>
      </c>
      <c r="S4497" t="s">
        <v>53</v>
      </c>
      <c r="T4497" t="s">
        <v>62</v>
      </c>
      <c r="U4497">
        <v>2</v>
      </c>
      <c r="V4497" s="4">
        <v>3690.25</v>
      </c>
      <c r="W4497" t="s">
        <v>110</v>
      </c>
      <c r="X4497" cm="1">
        <f t="array" ref="X4497">_xlfn.IFS(Table1[[#This Row],[severity]]="Critical", 4, Table1[[#This Row],[severity]]="High", 3, Table1[[#This Row],[severity]]="Medium", 2, TRUE, 1)</f>
        <v>4</v>
      </c>
      <c r="Y4497">
        <f t="shared" si="140"/>
        <v>15</v>
      </c>
      <c r="Z4497" t="str">
        <f t="shared" si="141"/>
        <v>Afternoon (12-17)</v>
      </c>
    </row>
    <row r="4498" spans="1:26" x14ac:dyDescent="0.3">
      <c r="A4498" t="s">
        <v>6543</v>
      </c>
      <c r="B4498" t="s">
        <v>267</v>
      </c>
      <c r="C4498" t="s">
        <v>562</v>
      </c>
      <c r="D4498" t="s">
        <v>65</v>
      </c>
      <c r="E4498" t="s">
        <v>72</v>
      </c>
      <c r="F4498">
        <f>MONTH(Table1[[#This Row],[incident_datetime]])</f>
        <v>4</v>
      </c>
      <c r="G4498">
        <f>YEAR(Table1[[#This Row],[incident_datetime]])</f>
        <v>2022</v>
      </c>
      <c r="H4498" s="1">
        <v>44665.411562499998</v>
      </c>
      <c r="I4498" t="s">
        <v>579</v>
      </c>
      <c r="J4498" t="s">
        <v>4816</v>
      </c>
      <c r="K4498">
        <v>65</v>
      </c>
      <c r="L4498" t="s">
        <v>59</v>
      </c>
      <c r="M4498" t="s">
        <v>35</v>
      </c>
      <c r="N4498" t="s">
        <v>3632</v>
      </c>
      <c r="O4498">
        <v>56</v>
      </c>
      <c r="P4498" t="s">
        <v>43</v>
      </c>
      <c r="Q4498" t="s">
        <v>27</v>
      </c>
      <c r="R4498" t="s">
        <v>139</v>
      </c>
      <c r="S4498" t="s">
        <v>132</v>
      </c>
      <c r="T4498" t="s">
        <v>62</v>
      </c>
      <c r="U4498">
        <v>0</v>
      </c>
      <c r="V4498" s="4">
        <v>12183.33</v>
      </c>
      <c r="W4498" t="s">
        <v>103</v>
      </c>
      <c r="X4498" cm="1">
        <f t="array" ref="X4498">_xlfn.IFS(Table1[[#This Row],[severity]]="Critical", 4, Table1[[#This Row],[severity]]="High", 3, Table1[[#This Row],[severity]]="Medium", 2, TRUE, 1)</f>
        <v>2</v>
      </c>
      <c r="Y4498">
        <f t="shared" si="140"/>
        <v>9</v>
      </c>
      <c r="Z4498" t="str">
        <f t="shared" si="141"/>
        <v>Morning (06-11)</v>
      </c>
    </row>
    <row r="4499" spans="1:26" x14ac:dyDescent="0.3">
      <c r="A4499" t="s">
        <v>6544</v>
      </c>
      <c r="B4499" t="s">
        <v>165</v>
      </c>
      <c r="C4499" t="s">
        <v>342</v>
      </c>
      <c r="D4499" t="s">
        <v>48</v>
      </c>
      <c r="E4499" t="s">
        <v>39</v>
      </c>
      <c r="F4499">
        <f>MONTH(Table1[[#This Row],[incident_datetime]])</f>
        <v>6</v>
      </c>
      <c r="G4499">
        <f>YEAR(Table1[[#This Row],[incident_datetime]])</f>
        <v>2021</v>
      </c>
      <c r="H4499" s="1">
        <v>44375.998217592591</v>
      </c>
      <c r="I4499" t="s">
        <v>191</v>
      </c>
      <c r="J4499" t="s">
        <v>3981</v>
      </c>
      <c r="K4499">
        <v>48</v>
      </c>
      <c r="L4499" t="s">
        <v>59</v>
      </c>
      <c r="M4499" t="s">
        <v>107</v>
      </c>
      <c r="N4499" t="s">
        <v>171</v>
      </c>
      <c r="O4499">
        <v>58</v>
      </c>
      <c r="P4499" t="s">
        <v>59</v>
      </c>
      <c r="Q4499" t="s">
        <v>27</v>
      </c>
      <c r="R4499" t="s">
        <v>139</v>
      </c>
      <c r="S4499" t="s">
        <v>61</v>
      </c>
      <c r="T4499" t="s">
        <v>155</v>
      </c>
      <c r="U4499">
        <v>5</v>
      </c>
      <c r="V4499" s="4">
        <v>34037.29</v>
      </c>
      <c r="W4499" t="s">
        <v>103</v>
      </c>
      <c r="X4499" cm="1">
        <f t="array" ref="X4499">_xlfn.IFS(Table1[[#This Row],[severity]]="Critical", 4, Table1[[#This Row],[severity]]="High", 3, Table1[[#This Row],[severity]]="Medium", 2, TRUE, 1)</f>
        <v>2</v>
      </c>
      <c r="Y4499">
        <f t="shared" si="140"/>
        <v>23</v>
      </c>
      <c r="Z4499" t="str">
        <f t="shared" si="141"/>
        <v>Evening (18-23)</v>
      </c>
    </row>
    <row r="4500" spans="1:26" x14ac:dyDescent="0.3">
      <c r="A4500" t="s">
        <v>6545</v>
      </c>
      <c r="B4500" t="s">
        <v>935</v>
      </c>
      <c r="C4500" t="s">
        <v>468</v>
      </c>
      <c r="D4500" t="s">
        <v>77</v>
      </c>
      <c r="E4500" t="s">
        <v>39</v>
      </c>
      <c r="F4500">
        <f>MONTH(Table1[[#This Row],[incident_datetime]])</f>
        <v>9</v>
      </c>
      <c r="G4500">
        <f>YEAR(Table1[[#This Row],[incident_datetime]])</f>
        <v>2022</v>
      </c>
      <c r="H4500" s="1">
        <v>44829.929409722223</v>
      </c>
      <c r="I4500" t="s">
        <v>939</v>
      </c>
      <c r="J4500" t="s">
        <v>1660</v>
      </c>
      <c r="K4500">
        <v>25</v>
      </c>
      <c r="L4500" t="s">
        <v>59</v>
      </c>
      <c r="M4500" t="s">
        <v>35</v>
      </c>
      <c r="N4500" t="s">
        <v>1862</v>
      </c>
      <c r="O4500">
        <v>58</v>
      </c>
      <c r="P4500" t="s">
        <v>43</v>
      </c>
      <c r="Q4500" t="s">
        <v>27</v>
      </c>
      <c r="R4500" t="s">
        <v>139</v>
      </c>
      <c r="S4500" t="s">
        <v>98</v>
      </c>
      <c r="T4500" t="s">
        <v>62</v>
      </c>
      <c r="U4500">
        <v>0</v>
      </c>
      <c r="V4500" s="4">
        <v>44035.51</v>
      </c>
      <c r="W4500" t="s">
        <v>110</v>
      </c>
      <c r="X4500" cm="1">
        <f t="array" ref="X4500">_xlfn.IFS(Table1[[#This Row],[severity]]="Critical", 4, Table1[[#This Row],[severity]]="High", 3, Table1[[#This Row],[severity]]="Medium", 2, TRUE, 1)</f>
        <v>2</v>
      </c>
      <c r="Y4500">
        <f t="shared" si="140"/>
        <v>22</v>
      </c>
      <c r="Z4500" t="str">
        <f t="shared" si="141"/>
        <v>Evening (18-23)</v>
      </c>
    </row>
    <row r="4501" spans="1:26" x14ac:dyDescent="0.3">
      <c r="A4501" t="s">
        <v>6546</v>
      </c>
      <c r="B4501" t="s">
        <v>935</v>
      </c>
      <c r="C4501" t="s">
        <v>220</v>
      </c>
      <c r="D4501" t="s">
        <v>88</v>
      </c>
      <c r="E4501" t="s">
        <v>186</v>
      </c>
      <c r="F4501">
        <f>MONTH(Table1[[#This Row],[incident_datetime]])</f>
        <v>7</v>
      </c>
      <c r="G4501">
        <f>YEAR(Table1[[#This Row],[incident_datetime]])</f>
        <v>2019</v>
      </c>
      <c r="H4501" s="1">
        <v>43667.863576388889</v>
      </c>
      <c r="I4501" t="s">
        <v>187</v>
      </c>
      <c r="J4501" t="s">
        <v>2588</v>
      </c>
      <c r="K4501">
        <v>54</v>
      </c>
      <c r="L4501" t="s">
        <v>43</v>
      </c>
      <c r="M4501" t="s">
        <v>41</v>
      </c>
      <c r="O4501">
        <v>56</v>
      </c>
      <c r="P4501" t="s">
        <v>59</v>
      </c>
      <c r="Q4501" t="s">
        <v>27</v>
      </c>
      <c r="R4501" t="s">
        <v>139</v>
      </c>
      <c r="S4501" t="s">
        <v>98</v>
      </c>
      <c r="T4501" t="s">
        <v>155</v>
      </c>
      <c r="U4501">
        <v>5</v>
      </c>
      <c r="V4501" s="4">
        <v>23417.78</v>
      </c>
      <c r="W4501" t="s">
        <v>103</v>
      </c>
      <c r="X4501" cm="1">
        <f t="array" ref="X4501">_xlfn.IFS(Table1[[#This Row],[severity]]="Critical", 4, Table1[[#This Row],[severity]]="High", 3, Table1[[#This Row],[severity]]="Medium", 2, TRUE, 1)</f>
        <v>2</v>
      </c>
      <c r="Y4501">
        <f t="shared" si="140"/>
        <v>20</v>
      </c>
      <c r="Z4501" t="str">
        <f t="shared" si="141"/>
        <v>Evening (18-23)</v>
      </c>
    </row>
    <row r="4502" spans="1:26" x14ac:dyDescent="0.3">
      <c r="A4502" t="s">
        <v>6547</v>
      </c>
      <c r="B4502" t="s">
        <v>306</v>
      </c>
      <c r="C4502" t="s">
        <v>342</v>
      </c>
      <c r="D4502" t="s">
        <v>22</v>
      </c>
      <c r="E4502" t="s">
        <v>66</v>
      </c>
      <c r="F4502">
        <f ca="1">MONTH(Table1[[#This Row],[incident_datetime]])</f>
        <v>8</v>
      </c>
      <c r="G4502">
        <f ca="1">YEAR(Table1[[#This Row],[incident_datetime]])</f>
        <v>2026</v>
      </c>
      <c r="H4502" s="2">
        <f ca="1">TODAY()</f>
        <v>46250</v>
      </c>
      <c r="I4502" t="s">
        <v>718</v>
      </c>
      <c r="J4502" t="s">
        <v>2465</v>
      </c>
      <c r="K4502">
        <v>52</v>
      </c>
      <c r="L4502" t="s">
        <v>43</v>
      </c>
      <c r="M4502" t="s">
        <v>107</v>
      </c>
      <c r="N4502" t="s">
        <v>4207</v>
      </c>
      <c r="O4502">
        <v>21</v>
      </c>
      <c r="P4502" t="s">
        <v>59</v>
      </c>
      <c r="Q4502" t="s">
        <v>27</v>
      </c>
      <c r="R4502" t="s">
        <v>139</v>
      </c>
      <c r="S4502" t="s">
        <v>53</v>
      </c>
      <c r="T4502" t="s">
        <v>155</v>
      </c>
      <c r="U4502">
        <v>0</v>
      </c>
      <c r="V4502" s="4">
        <v>18219.7</v>
      </c>
      <c r="W4502" t="s">
        <v>103</v>
      </c>
      <c r="X4502" cm="1">
        <f t="array" ref="X4502">_xlfn.IFS(Table1[[#This Row],[severity]]="Critical", 4, Table1[[#This Row],[severity]]="High", 3, Table1[[#This Row],[severity]]="Medium", 2, TRUE, 1)</f>
        <v>2</v>
      </c>
      <c r="Y4502">
        <f t="shared" ca="1" si="140"/>
        <v>0</v>
      </c>
      <c r="Z4502" t="str">
        <f t="shared" ca="1" si="141"/>
        <v>Night (00-05)</v>
      </c>
    </row>
    <row r="4503" spans="1:26" x14ac:dyDescent="0.3">
      <c r="A4503" t="s">
        <v>6548</v>
      </c>
      <c r="B4503" t="s">
        <v>263</v>
      </c>
      <c r="C4503" t="s">
        <v>185</v>
      </c>
      <c r="D4503" t="s">
        <v>48</v>
      </c>
      <c r="E4503" t="s">
        <v>23</v>
      </c>
      <c r="F4503">
        <f>MONTH(Table1[[#This Row],[incident_datetime]])</f>
        <v>1</v>
      </c>
      <c r="G4503">
        <f>YEAR(Table1[[#This Row],[incident_datetime]])</f>
        <v>2019</v>
      </c>
      <c r="H4503" s="1">
        <v>43485.582766203705</v>
      </c>
      <c r="I4503" t="s">
        <v>187</v>
      </c>
      <c r="J4503" t="s">
        <v>7102</v>
      </c>
      <c r="K4503">
        <v>52</v>
      </c>
      <c r="L4503" t="s">
        <v>43</v>
      </c>
      <c r="M4503" t="s">
        <v>35</v>
      </c>
      <c r="N4503" t="s">
        <v>2767</v>
      </c>
      <c r="O4503">
        <v>86</v>
      </c>
      <c r="P4503" t="s">
        <v>59</v>
      </c>
      <c r="Q4503" t="s">
        <v>70</v>
      </c>
      <c r="R4503" t="s">
        <v>109</v>
      </c>
      <c r="S4503" t="s">
        <v>28</v>
      </c>
      <c r="T4503" t="s">
        <v>155</v>
      </c>
      <c r="U4503">
        <v>0</v>
      </c>
      <c r="V4503" s="4">
        <v>43296.4</v>
      </c>
      <c r="W4503" t="s">
        <v>103</v>
      </c>
      <c r="X4503" cm="1">
        <f t="array" ref="X4503">_xlfn.IFS(Table1[[#This Row],[severity]]="Critical", 4, Table1[[#This Row],[severity]]="High", 3, Table1[[#This Row],[severity]]="Medium", 2, TRUE, 1)</f>
        <v>4</v>
      </c>
      <c r="Y4503">
        <f t="shared" si="140"/>
        <v>13</v>
      </c>
      <c r="Z4503" t="str">
        <f t="shared" si="141"/>
        <v>Afternoon (12-17)</v>
      </c>
    </row>
    <row r="4504" spans="1:26" x14ac:dyDescent="0.3">
      <c r="A4504" t="s">
        <v>6549</v>
      </c>
      <c r="B4504" t="s">
        <v>267</v>
      </c>
      <c r="C4504" t="s">
        <v>686</v>
      </c>
      <c r="D4504" t="s">
        <v>22</v>
      </c>
      <c r="E4504" t="s">
        <v>93</v>
      </c>
      <c r="F4504">
        <f>MONTH(Table1[[#This Row],[incident_datetime]])</f>
        <v>5</v>
      </c>
      <c r="G4504">
        <f>YEAR(Table1[[#This Row],[incident_datetime]])</f>
        <v>2018</v>
      </c>
      <c r="H4504" s="1">
        <v>43231.474270833336</v>
      </c>
      <c r="I4504" t="s">
        <v>56</v>
      </c>
      <c r="J4504" t="s">
        <v>1000</v>
      </c>
      <c r="K4504">
        <v>66</v>
      </c>
      <c r="L4504" t="s">
        <v>43</v>
      </c>
      <c r="M4504" t="s">
        <v>35</v>
      </c>
      <c r="N4504" t="s">
        <v>308</v>
      </c>
      <c r="O4504">
        <v>82</v>
      </c>
      <c r="P4504" t="s">
        <v>59</v>
      </c>
      <c r="Q4504" t="s">
        <v>215</v>
      </c>
      <c r="R4504" t="s">
        <v>97</v>
      </c>
      <c r="S4504" t="s">
        <v>61</v>
      </c>
      <c r="T4504" t="s">
        <v>29</v>
      </c>
      <c r="U4504">
        <v>0</v>
      </c>
      <c r="V4504" s="4">
        <v>23268.58</v>
      </c>
      <c r="W4504" t="s">
        <v>110</v>
      </c>
      <c r="X4504" cm="1">
        <f t="array" ref="X4504">_xlfn.IFS(Table1[[#This Row],[severity]]="Critical", 4, Table1[[#This Row],[severity]]="High", 3, Table1[[#This Row],[severity]]="Medium", 2, TRUE, 1)</f>
        <v>3</v>
      </c>
      <c r="Y4504">
        <f t="shared" si="140"/>
        <v>11</v>
      </c>
      <c r="Z4504" t="str">
        <f t="shared" si="141"/>
        <v>Morning (06-11)</v>
      </c>
    </row>
    <row r="4505" spans="1:26" x14ac:dyDescent="0.3">
      <c r="A4505" t="s">
        <v>6550</v>
      </c>
      <c r="B4505" t="s">
        <v>676</v>
      </c>
      <c r="C4505" t="s">
        <v>135</v>
      </c>
      <c r="D4505" t="s">
        <v>77</v>
      </c>
      <c r="E4505" t="s">
        <v>55</v>
      </c>
      <c r="F4505">
        <f>MONTH(Table1[[#This Row],[incident_datetime]])</f>
        <v>10</v>
      </c>
      <c r="G4505">
        <f>YEAR(Table1[[#This Row],[incident_datetime]])</f>
        <v>2020</v>
      </c>
      <c r="H4505" s="1">
        <v>44125.734930555554</v>
      </c>
      <c r="I4505" t="s">
        <v>1196</v>
      </c>
      <c r="J4505" t="s">
        <v>1231</v>
      </c>
      <c r="K4505">
        <v>28</v>
      </c>
      <c r="L4505" t="s">
        <v>43</v>
      </c>
      <c r="M4505" t="s">
        <v>35</v>
      </c>
      <c r="N4505" t="s">
        <v>349</v>
      </c>
      <c r="O4505">
        <v>48</v>
      </c>
      <c r="P4505" t="s">
        <v>59</v>
      </c>
      <c r="Q4505" t="s">
        <v>27</v>
      </c>
      <c r="R4505" t="s">
        <v>109</v>
      </c>
      <c r="S4505" t="s">
        <v>61</v>
      </c>
      <c r="T4505" t="s">
        <v>29</v>
      </c>
      <c r="U4505">
        <v>2</v>
      </c>
      <c r="V4505" s="4">
        <v>6161.36</v>
      </c>
      <c r="W4505" t="s">
        <v>110</v>
      </c>
      <c r="X4505" cm="1">
        <f t="array" ref="X4505">_xlfn.IFS(Table1[[#This Row],[severity]]="Critical", 4, Table1[[#This Row],[severity]]="High", 3, Table1[[#This Row],[severity]]="Medium", 2, TRUE, 1)</f>
        <v>4</v>
      </c>
      <c r="Y4505">
        <f t="shared" si="140"/>
        <v>17</v>
      </c>
      <c r="Z4505" t="str">
        <f t="shared" si="141"/>
        <v>Afternoon (12-17)</v>
      </c>
    </row>
    <row r="4506" spans="1:26" x14ac:dyDescent="0.3">
      <c r="A4506" t="s">
        <v>6551</v>
      </c>
      <c r="B4506" t="s">
        <v>165</v>
      </c>
      <c r="C4506" t="s">
        <v>180</v>
      </c>
      <c r="D4506" t="s">
        <v>100</v>
      </c>
      <c r="E4506" t="s">
        <v>55</v>
      </c>
      <c r="F4506">
        <f>MONTH(Table1[[#This Row],[incident_datetime]])</f>
        <v>7</v>
      </c>
      <c r="G4506">
        <f>YEAR(Table1[[#This Row],[incident_datetime]])</f>
        <v>2021</v>
      </c>
      <c r="H4506" s="1">
        <v>44389.408703703702</v>
      </c>
      <c r="I4506" t="s">
        <v>605</v>
      </c>
      <c r="J4506" t="s">
        <v>1381</v>
      </c>
      <c r="K4506">
        <v>72</v>
      </c>
      <c r="L4506" t="s">
        <v>43</v>
      </c>
      <c r="M4506" t="s">
        <v>35</v>
      </c>
      <c r="N4506" t="s">
        <v>2767</v>
      </c>
      <c r="O4506">
        <v>59</v>
      </c>
      <c r="P4506" t="s">
        <v>59</v>
      </c>
      <c r="Q4506" t="s">
        <v>60</v>
      </c>
      <c r="R4506" t="s">
        <v>52</v>
      </c>
      <c r="S4506" t="s">
        <v>28</v>
      </c>
      <c r="T4506" t="s">
        <v>155</v>
      </c>
      <c r="U4506">
        <v>1</v>
      </c>
      <c r="V4506" s="4">
        <v>10947.08</v>
      </c>
      <c r="W4506" t="s">
        <v>110</v>
      </c>
      <c r="X4506" cm="1">
        <f t="array" ref="X4506">_xlfn.IFS(Table1[[#This Row],[severity]]="Critical", 4, Table1[[#This Row],[severity]]="High", 3, Table1[[#This Row],[severity]]="Medium", 2, TRUE, 1)</f>
        <v>1</v>
      </c>
      <c r="Y4506">
        <f t="shared" si="140"/>
        <v>9</v>
      </c>
      <c r="Z4506" t="str">
        <f t="shared" si="141"/>
        <v>Morning (06-11)</v>
      </c>
    </row>
    <row r="4507" spans="1:26" x14ac:dyDescent="0.3">
      <c r="A4507" t="s">
        <v>6552</v>
      </c>
      <c r="B4507" t="s">
        <v>507</v>
      </c>
      <c r="C4507" t="s">
        <v>562</v>
      </c>
      <c r="D4507" t="s">
        <v>65</v>
      </c>
      <c r="E4507" t="s">
        <v>78</v>
      </c>
      <c r="F4507">
        <f>MONTH(Table1[[#This Row],[incident_datetime]])</f>
        <v>10</v>
      </c>
      <c r="G4507">
        <f>YEAR(Table1[[#This Row],[incident_datetime]])</f>
        <v>2020</v>
      </c>
      <c r="H4507" s="1">
        <v>44117.993252314816</v>
      </c>
      <c r="I4507" t="s">
        <v>324</v>
      </c>
      <c r="J4507" t="s">
        <v>7102</v>
      </c>
      <c r="K4507">
        <v>52</v>
      </c>
      <c r="L4507" t="s">
        <v>43</v>
      </c>
      <c r="M4507" t="s">
        <v>35</v>
      </c>
      <c r="N4507" t="s">
        <v>642</v>
      </c>
      <c r="O4507">
        <v>31</v>
      </c>
      <c r="P4507" t="s">
        <v>34</v>
      </c>
      <c r="Q4507" t="s">
        <v>116</v>
      </c>
      <c r="R4507" t="s">
        <v>97</v>
      </c>
      <c r="S4507" t="s">
        <v>53</v>
      </c>
      <c r="T4507" t="s">
        <v>155</v>
      </c>
      <c r="U4507">
        <v>5</v>
      </c>
      <c r="V4507" s="4">
        <v>37308.1</v>
      </c>
      <c r="W4507" t="s">
        <v>103</v>
      </c>
      <c r="X4507" cm="1">
        <f t="array" ref="X4507">_xlfn.IFS(Table1[[#This Row],[severity]]="Critical", 4, Table1[[#This Row],[severity]]="High", 3, Table1[[#This Row],[severity]]="Medium", 2, TRUE, 1)</f>
        <v>3</v>
      </c>
      <c r="Y4507">
        <f t="shared" si="140"/>
        <v>23</v>
      </c>
      <c r="Z4507" t="str">
        <f t="shared" si="141"/>
        <v>Evening (18-23)</v>
      </c>
    </row>
    <row r="4508" spans="1:26" x14ac:dyDescent="0.3">
      <c r="A4508" t="s">
        <v>6553</v>
      </c>
      <c r="B4508" t="s">
        <v>242</v>
      </c>
      <c r="C4508" t="s">
        <v>180</v>
      </c>
      <c r="D4508" t="s">
        <v>65</v>
      </c>
      <c r="E4508" t="s">
        <v>72</v>
      </c>
      <c r="F4508">
        <f ca="1">MONTH(Table1[[#This Row],[incident_datetime]])</f>
        <v>8</v>
      </c>
      <c r="G4508">
        <f ca="1">YEAR(Table1[[#This Row],[incident_datetime]])</f>
        <v>2026</v>
      </c>
      <c r="H4508" s="2">
        <f ca="1">TODAY()</f>
        <v>46250</v>
      </c>
      <c r="I4508" t="s">
        <v>334</v>
      </c>
      <c r="J4508" t="s">
        <v>2525</v>
      </c>
      <c r="K4508">
        <v>24</v>
      </c>
      <c r="L4508" t="s">
        <v>43</v>
      </c>
      <c r="M4508" t="s">
        <v>107</v>
      </c>
      <c r="N4508" t="s">
        <v>845</v>
      </c>
      <c r="O4508">
        <v>69</v>
      </c>
      <c r="P4508" t="s">
        <v>59</v>
      </c>
      <c r="Q4508" t="s">
        <v>27</v>
      </c>
      <c r="R4508" t="s">
        <v>139</v>
      </c>
      <c r="S4508" t="s">
        <v>53</v>
      </c>
      <c r="T4508" t="s">
        <v>29</v>
      </c>
      <c r="U4508">
        <v>4</v>
      </c>
      <c r="V4508" s="4">
        <v>845.53</v>
      </c>
      <c r="W4508" t="s">
        <v>110</v>
      </c>
      <c r="X4508" cm="1">
        <f t="array" ref="X4508">_xlfn.IFS(Table1[[#This Row],[severity]]="Critical", 4, Table1[[#This Row],[severity]]="High", 3, Table1[[#This Row],[severity]]="Medium", 2, TRUE, 1)</f>
        <v>2</v>
      </c>
      <c r="Y4508">
        <f t="shared" ca="1" si="140"/>
        <v>0</v>
      </c>
      <c r="Z4508" t="str">
        <f t="shared" ca="1" si="141"/>
        <v>Night (00-05)</v>
      </c>
    </row>
    <row r="4509" spans="1:26" x14ac:dyDescent="0.3">
      <c r="A4509" t="s">
        <v>6554</v>
      </c>
      <c r="B4509" t="s">
        <v>165</v>
      </c>
      <c r="C4509" t="s">
        <v>342</v>
      </c>
      <c r="D4509" t="s">
        <v>48</v>
      </c>
      <c r="E4509" t="s">
        <v>39</v>
      </c>
      <c r="F4509">
        <f>MONTH(Table1[[#This Row],[incident_datetime]])</f>
        <v>1</v>
      </c>
      <c r="G4509">
        <f>YEAR(Table1[[#This Row],[incident_datetime]])</f>
        <v>2023</v>
      </c>
      <c r="H4509" s="1">
        <v>44936.719004629631</v>
      </c>
      <c r="I4509" t="s">
        <v>166</v>
      </c>
      <c r="J4509" t="s">
        <v>599</v>
      </c>
      <c r="K4509">
        <v>73</v>
      </c>
      <c r="L4509" t="s">
        <v>43</v>
      </c>
      <c r="M4509" t="s">
        <v>35</v>
      </c>
      <c r="N4509" t="s">
        <v>1106</v>
      </c>
      <c r="O4509">
        <v>70</v>
      </c>
      <c r="P4509" t="s">
        <v>59</v>
      </c>
      <c r="Q4509" t="s">
        <v>27</v>
      </c>
      <c r="R4509" t="s">
        <v>52</v>
      </c>
      <c r="S4509" t="s">
        <v>132</v>
      </c>
      <c r="T4509" t="s">
        <v>155</v>
      </c>
      <c r="U4509">
        <v>4</v>
      </c>
      <c r="V4509" s="4">
        <v>11929.33</v>
      </c>
      <c r="W4509" t="s">
        <v>103</v>
      </c>
      <c r="X4509" cm="1">
        <f t="array" ref="X4509">_xlfn.IFS(Table1[[#This Row],[severity]]="Critical", 4, Table1[[#This Row],[severity]]="High", 3, Table1[[#This Row],[severity]]="Medium", 2, TRUE, 1)</f>
        <v>1</v>
      </c>
      <c r="Y4509">
        <f t="shared" si="140"/>
        <v>17</v>
      </c>
      <c r="Z4509" t="str">
        <f t="shared" si="141"/>
        <v>Afternoon (12-17)</v>
      </c>
    </row>
    <row r="4510" spans="1:26" x14ac:dyDescent="0.3">
      <c r="A4510" t="s">
        <v>6555</v>
      </c>
      <c r="B4510" t="s">
        <v>1173</v>
      </c>
      <c r="C4510" t="s">
        <v>185</v>
      </c>
      <c r="D4510" t="s">
        <v>92</v>
      </c>
      <c r="E4510" t="s">
        <v>93</v>
      </c>
      <c r="F4510">
        <f>MONTH(Table1[[#This Row],[incident_datetime]])</f>
        <v>6</v>
      </c>
      <c r="G4510">
        <f>YEAR(Table1[[#This Row],[incident_datetime]])</f>
        <v>2022</v>
      </c>
      <c r="H4510" s="1">
        <v>44735.385011574072</v>
      </c>
      <c r="I4510" t="s">
        <v>1492</v>
      </c>
      <c r="J4510" t="s">
        <v>2544</v>
      </c>
      <c r="K4510">
        <v>40</v>
      </c>
      <c r="L4510" t="s">
        <v>43</v>
      </c>
      <c r="M4510" t="s">
        <v>107</v>
      </c>
      <c r="N4510" t="s">
        <v>2073</v>
      </c>
      <c r="O4510">
        <v>64</v>
      </c>
      <c r="P4510" t="s">
        <v>59</v>
      </c>
      <c r="Q4510" t="s">
        <v>27</v>
      </c>
      <c r="R4510" t="s">
        <v>97</v>
      </c>
      <c r="S4510" t="s">
        <v>61</v>
      </c>
      <c r="T4510" t="s">
        <v>155</v>
      </c>
      <c r="U4510">
        <v>2</v>
      </c>
      <c r="V4510" s="4">
        <v>47319.14</v>
      </c>
      <c r="W4510" t="s">
        <v>110</v>
      </c>
      <c r="X4510" cm="1">
        <f t="array" ref="X4510">_xlfn.IFS(Table1[[#This Row],[severity]]="Critical", 4, Table1[[#This Row],[severity]]="High", 3, Table1[[#This Row],[severity]]="Medium", 2, TRUE, 1)</f>
        <v>3</v>
      </c>
      <c r="Y4510">
        <f t="shared" si="140"/>
        <v>9</v>
      </c>
      <c r="Z4510" t="str">
        <f t="shared" si="141"/>
        <v>Morning (06-11)</v>
      </c>
    </row>
    <row r="4511" spans="1:26" x14ac:dyDescent="0.3">
      <c r="A4511" t="s">
        <v>6556</v>
      </c>
      <c r="B4511" t="s">
        <v>267</v>
      </c>
      <c r="C4511" t="s">
        <v>562</v>
      </c>
      <c r="D4511" t="s">
        <v>100</v>
      </c>
      <c r="E4511" t="s">
        <v>55</v>
      </c>
      <c r="F4511">
        <f>MONTH(Table1[[#This Row],[incident_datetime]])</f>
        <v>1</v>
      </c>
      <c r="G4511">
        <f>YEAR(Table1[[#This Row],[incident_datetime]])</f>
        <v>2023</v>
      </c>
      <c r="H4511" s="1">
        <v>44944.949849537035</v>
      </c>
      <c r="I4511" t="s">
        <v>324</v>
      </c>
      <c r="J4511" t="s">
        <v>1060</v>
      </c>
      <c r="K4511">
        <v>51</v>
      </c>
      <c r="L4511" t="s">
        <v>43</v>
      </c>
      <c r="M4511" t="s">
        <v>85</v>
      </c>
      <c r="N4511" t="s">
        <v>3653</v>
      </c>
      <c r="O4511">
        <v>24</v>
      </c>
      <c r="P4511" t="s">
        <v>43</v>
      </c>
      <c r="Q4511" t="s">
        <v>27</v>
      </c>
      <c r="R4511" t="s">
        <v>52</v>
      </c>
      <c r="S4511" t="s">
        <v>98</v>
      </c>
      <c r="T4511" t="s">
        <v>270</v>
      </c>
      <c r="U4511">
        <v>3</v>
      </c>
      <c r="V4511" s="4">
        <v>301.52999999999997</v>
      </c>
      <c r="W4511" t="s">
        <v>103</v>
      </c>
      <c r="X4511" cm="1">
        <f t="array" ref="X4511">_xlfn.IFS(Table1[[#This Row],[severity]]="Critical", 4, Table1[[#This Row],[severity]]="High", 3, Table1[[#This Row],[severity]]="Medium", 2, TRUE, 1)</f>
        <v>1</v>
      </c>
      <c r="Y4511">
        <f t="shared" si="140"/>
        <v>22</v>
      </c>
      <c r="Z4511" t="str">
        <f t="shared" si="141"/>
        <v>Evening (18-23)</v>
      </c>
    </row>
    <row r="4512" spans="1:26" x14ac:dyDescent="0.3">
      <c r="A4512" t="s">
        <v>6557</v>
      </c>
      <c r="B4512" t="s">
        <v>935</v>
      </c>
      <c r="C4512" t="s">
        <v>258</v>
      </c>
      <c r="D4512" t="s">
        <v>22</v>
      </c>
      <c r="E4512" t="s">
        <v>39</v>
      </c>
      <c r="F4512">
        <f>MONTH(Table1[[#This Row],[incident_datetime]])</f>
        <v>11</v>
      </c>
      <c r="G4512">
        <f>YEAR(Table1[[#This Row],[incident_datetime]])</f>
        <v>2023</v>
      </c>
      <c r="H4512" s="1">
        <v>45232.149189814816</v>
      </c>
      <c r="I4512" t="s">
        <v>455</v>
      </c>
      <c r="J4512" t="s">
        <v>4415</v>
      </c>
      <c r="K4512">
        <v>31</v>
      </c>
      <c r="L4512" t="s">
        <v>59</v>
      </c>
      <c r="M4512" t="s">
        <v>35</v>
      </c>
      <c r="N4512" t="s">
        <v>1753</v>
      </c>
      <c r="O4512">
        <v>56</v>
      </c>
      <c r="P4512" t="s">
        <v>59</v>
      </c>
      <c r="Q4512" t="s">
        <v>27</v>
      </c>
      <c r="R4512" t="s">
        <v>139</v>
      </c>
      <c r="S4512" t="s">
        <v>61</v>
      </c>
      <c r="T4512" t="s">
        <v>155</v>
      </c>
      <c r="U4512">
        <v>0</v>
      </c>
      <c r="V4512" s="4">
        <v>46154.66</v>
      </c>
      <c r="W4512" t="s">
        <v>103</v>
      </c>
      <c r="X4512" cm="1">
        <f t="array" ref="X4512">_xlfn.IFS(Table1[[#This Row],[severity]]="Critical", 4, Table1[[#This Row],[severity]]="High", 3, Table1[[#This Row],[severity]]="Medium", 2, TRUE, 1)</f>
        <v>2</v>
      </c>
      <c r="Y4512">
        <f t="shared" si="140"/>
        <v>3</v>
      </c>
      <c r="Z4512" t="str">
        <f t="shared" si="141"/>
        <v>Night (00-05)</v>
      </c>
    </row>
    <row r="4513" spans="1:26" x14ac:dyDescent="0.3">
      <c r="A4513" t="s">
        <v>6558</v>
      </c>
      <c r="B4513" t="s">
        <v>685</v>
      </c>
      <c r="C4513" t="s">
        <v>686</v>
      </c>
      <c r="D4513" t="s">
        <v>100</v>
      </c>
      <c r="E4513" t="s">
        <v>55</v>
      </c>
      <c r="F4513">
        <f>MONTH(Table1[[#This Row],[incident_datetime]])</f>
        <v>6</v>
      </c>
      <c r="G4513">
        <f>YEAR(Table1[[#This Row],[incident_datetime]])</f>
        <v>2018</v>
      </c>
      <c r="H4513" s="1">
        <v>43270.739953703705</v>
      </c>
      <c r="I4513" t="s">
        <v>181</v>
      </c>
      <c r="J4513" t="s">
        <v>884</v>
      </c>
      <c r="K4513">
        <v>43</v>
      </c>
      <c r="L4513" t="s">
        <v>43</v>
      </c>
      <c r="M4513" t="s">
        <v>107</v>
      </c>
      <c r="N4513" t="s">
        <v>1996</v>
      </c>
      <c r="O4513">
        <v>90</v>
      </c>
      <c r="P4513" t="s">
        <v>43</v>
      </c>
      <c r="Q4513" t="s">
        <v>27</v>
      </c>
      <c r="R4513" t="s">
        <v>109</v>
      </c>
      <c r="S4513" t="s">
        <v>98</v>
      </c>
      <c r="T4513" t="s">
        <v>155</v>
      </c>
      <c r="U4513">
        <v>5</v>
      </c>
      <c r="V4513" s="4">
        <v>1055.8800000000001</v>
      </c>
      <c r="W4513" t="s">
        <v>103</v>
      </c>
      <c r="X4513" cm="1">
        <f t="array" ref="X4513">_xlfn.IFS(Table1[[#This Row],[severity]]="Critical", 4, Table1[[#This Row],[severity]]="High", 3, Table1[[#This Row],[severity]]="Medium", 2, TRUE, 1)</f>
        <v>4</v>
      </c>
      <c r="Y4513">
        <f t="shared" si="140"/>
        <v>17</v>
      </c>
      <c r="Z4513" t="str">
        <f t="shared" si="141"/>
        <v>Afternoon (12-17)</v>
      </c>
    </row>
    <row r="4514" spans="1:26" x14ac:dyDescent="0.3">
      <c r="A4514" t="s">
        <v>6559</v>
      </c>
      <c r="B4514" t="s">
        <v>1173</v>
      </c>
      <c r="C4514" t="s">
        <v>686</v>
      </c>
      <c r="D4514" t="s">
        <v>38</v>
      </c>
      <c r="E4514" t="s">
        <v>93</v>
      </c>
      <c r="F4514">
        <f>MONTH(Table1[[#This Row],[incident_datetime]])</f>
        <v>8</v>
      </c>
      <c r="G4514">
        <f>YEAR(Table1[[#This Row],[incident_datetime]])</f>
        <v>2024</v>
      </c>
      <c r="H4514" s="1">
        <v>45528.387835648151</v>
      </c>
      <c r="I4514" t="s">
        <v>166</v>
      </c>
      <c r="J4514" t="s">
        <v>1455</v>
      </c>
      <c r="K4514">
        <v>30</v>
      </c>
      <c r="L4514" t="s">
        <v>59</v>
      </c>
      <c r="M4514" t="s">
        <v>85</v>
      </c>
      <c r="N4514" t="s">
        <v>2805</v>
      </c>
      <c r="O4514">
        <v>62</v>
      </c>
      <c r="P4514" t="s">
        <v>59</v>
      </c>
      <c r="Q4514" t="s">
        <v>27</v>
      </c>
      <c r="R4514" t="s">
        <v>109</v>
      </c>
      <c r="S4514" t="s">
        <v>28</v>
      </c>
      <c r="T4514" t="s">
        <v>270</v>
      </c>
      <c r="U4514">
        <v>0</v>
      </c>
      <c r="V4514" s="4">
        <v>14455.09</v>
      </c>
      <c r="W4514" t="s">
        <v>103</v>
      </c>
      <c r="X4514" cm="1">
        <f t="array" ref="X4514">_xlfn.IFS(Table1[[#This Row],[severity]]="Critical", 4, Table1[[#This Row],[severity]]="High", 3, Table1[[#This Row],[severity]]="Medium", 2, TRUE, 1)</f>
        <v>4</v>
      </c>
      <c r="Y4514">
        <f t="shared" si="140"/>
        <v>9</v>
      </c>
      <c r="Z4514" t="str">
        <f t="shared" si="141"/>
        <v>Morning (06-11)</v>
      </c>
    </row>
    <row r="4515" spans="1:26" x14ac:dyDescent="0.3">
      <c r="A4515" t="s">
        <v>6560</v>
      </c>
      <c r="B4515" t="s">
        <v>676</v>
      </c>
      <c r="C4515" t="s">
        <v>135</v>
      </c>
      <c r="D4515" t="s">
        <v>22</v>
      </c>
      <c r="E4515" t="s">
        <v>112</v>
      </c>
      <c r="F4515">
        <f>MONTH(Table1[[#This Row],[incident_datetime]])</f>
        <v>7</v>
      </c>
      <c r="G4515">
        <f>YEAR(Table1[[#This Row],[incident_datetime]])</f>
        <v>2021</v>
      </c>
      <c r="H4515" s="1">
        <v>44378.541898148149</v>
      </c>
      <c r="I4515" t="s">
        <v>355</v>
      </c>
      <c r="J4515" t="s">
        <v>835</v>
      </c>
      <c r="K4515">
        <v>55</v>
      </c>
      <c r="L4515" t="s">
        <v>59</v>
      </c>
      <c r="M4515" t="s">
        <v>35</v>
      </c>
      <c r="N4515" t="s">
        <v>584</v>
      </c>
      <c r="O4515">
        <v>11</v>
      </c>
      <c r="P4515" t="s">
        <v>59</v>
      </c>
      <c r="Q4515" t="s">
        <v>70</v>
      </c>
      <c r="R4515" t="s">
        <v>52</v>
      </c>
      <c r="S4515" t="s">
        <v>61</v>
      </c>
      <c r="T4515" t="s">
        <v>155</v>
      </c>
      <c r="U4515">
        <v>0</v>
      </c>
      <c r="V4515" s="4">
        <v>46790.720000000001</v>
      </c>
      <c r="W4515" t="s">
        <v>103</v>
      </c>
      <c r="X4515" cm="1">
        <f t="array" ref="X4515">_xlfn.IFS(Table1[[#This Row],[severity]]="Critical", 4, Table1[[#This Row],[severity]]="High", 3, Table1[[#This Row],[severity]]="Medium", 2, TRUE, 1)</f>
        <v>1</v>
      </c>
      <c r="Y4515">
        <f t="shared" si="140"/>
        <v>13</v>
      </c>
      <c r="Z4515" t="str">
        <f t="shared" si="141"/>
        <v>Afternoon (12-17)</v>
      </c>
    </row>
    <row r="4516" spans="1:26" x14ac:dyDescent="0.3">
      <c r="A4516" t="s">
        <v>6561</v>
      </c>
      <c r="B4516" t="s">
        <v>935</v>
      </c>
      <c r="C4516" t="s">
        <v>686</v>
      </c>
      <c r="D4516" t="s">
        <v>100</v>
      </c>
      <c r="E4516" t="s">
        <v>112</v>
      </c>
      <c r="F4516">
        <f>MONTH(Table1[[#This Row],[incident_datetime]])</f>
        <v>2</v>
      </c>
      <c r="G4516">
        <f>YEAR(Table1[[#This Row],[incident_datetime]])</f>
        <v>2023</v>
      </c>
      <c r="H4516" s="1">
        <v>44966.615636574075</v>
      </c>
      <c r="I4516" t="s">
        <v>927</v>
      </c>
      <c r="J4516" t="s">
        <v>1102</v>
      </c>
      <c r="K4516">
        <v>32</v>
      </c>
      <c r="L4516" t="s">
        <v>34</v>
      </c>
      <c r="M4516" t="s">
        <v>41</v>
      </c>
      <c r="N4516" t="s">
        <v>1138</v>
      </c>
      <c r="O4516">
        <v>28</v>
      </c>
      <c r="P4516" t="s">
        <v>43</v>
      </c>
      <c r="Q4516" t="s">
        <v>215</v>
      </c>
      <c r="R4516" t="s">
        <v>139</v>
      </c>
      <c r="S4516" t="s">
        <v>61</v>
      </c>
      <c r="T4516" t="s">
        <v>29</v>
      </c>
      <c r="U4516">
        <v>3</v>
      </c>
      <c r="V4516" s="4">
        <v>45854</v>
      </c>
      <c r="W4516" t="s">
        <v>110</v>
      </c>
      <c r="X4516" cm="1">
        <f t="array" ref="X4516">_xlfn.IFS(Table1[[#This Row],[severity]]="Critical", 4, Table1[[#This Row],[severity]]="High", 3, Table1[[#This Row],[severity]]="Medium", 2, TRUE, 1)</f>
        <v>2</v>
      </c>
      <c r="Y4516">
        <f t="shared" si="140"/>
        <v>14</v>
      </c>
      <c r="Z4516" t="str">
        <f t="shared" si="141"/>
        <v>Afternoon (12-17)</v>
      </c>
    </row>
    <row r="4517" spans="1:26" x14ac:dyDescent="0.3">
      <c r="A4517" t="s">
        <v>6562</v>
      </c>
      <c r="B4517" t="s">
        <v>250</v>
      </c>
      <c r="C4517" t="s">
        <v>233</v>
      </c>
      <c r="D4517" t="s">
        <v>22</v>
      </c>
      <c r="E4517" t="s">
        <v>72</v>
      </c>
      <c r="F4517">
        <f>MONTH(Table1[[#This Row],[incident_datetime]])</f>
        <v>8</v>
      </c>
      <c r="G4517">
        <f>YEAR(Table1[[#This Row],[incident_datetime]])</f>
        <v>2021</v>
      </c>
      <c r="H4517" s="1">
        <v>44429.421516203707</v>
      </c>
      <c r="I4517" t="s">
        <v>343</v>
      </c>
      <c r="J4517" t="s">
        <v>2708</v>
      </c>
      <c r="K4517">
        <v>23</v>
      </c>
      <c r="L4517" t="s">
        <v>43</v>
      </c>
      <c r="M4517" t="s">
        <v>35</v>
      </c>
      <c r="N4517" t="s">
        <v>2875</v>
      </c>
      <c r="O4517">
        <v>61</v>
      </c>
      <c r="P4517" t="s">
        <v>59</v>
      </c>
      <c r="Q4517" t="s">
        <v>116</v>
      </c>
      <c r="R4517" t="s">
        <v>109</v>
      </c>
      <c r="S4517" t="s">
        <v>132</v>
      </c>
      <c r="T4517" t="s">
        <v>155</v>
      </c>
      <c r="U4517">
        <v>0</v>
      </c>
      <c r="V4517" s="4">
        <v>44635.11</v>
      </c>
      <c r="W4517" t="s">
        <v>103</v>
      </c>
      <c r="X4517" cm="1">
        <f t="array" ref="X4517">_xlfn.IFS(Table1[[#This Row],[severity]]="Critical", 4, Table1[[#This Row],[severity]]="High", 3, Table1[[#This Row],[severity]]="Medium", 2, TRUE, 1)</f>
        <v>4</v>
      </c>
      <c r="Y4517">
        <f t="shared" si="140"/>
        <v>10</v>
      </c>
      <c r="Z4517" t="str">
        <f t="shared" si="141"/>
        <v>Morning (06-11)</v>
      </c>
    </row>
    <row r="4518" spans="1:26" x14ac:dyDescent="0.3">
      <c r="A4518" t="s">
        <v>6563</v>
      </c>
      <c r="B4518" t="s">
        <v>539</v>
      </c>
      <c r="C4518" t="s">
        <v>220</v>
      </c>
      <c r="D4518" t="s">
        <v>92</v>
      </c>
      <c r="E4518" t="s">
        <v>66</v>
      </c>
      <c r="F4518">
        <f ca="1">MONTH(Table1[[#This Row],[incident_datetime]])</f>
        <v>8</v>
      </c>
      <c r="G4518">
        <f ca="1">YEAR(Table1[[#This Row],[incident_datetime]])</f>
        <v>2026</v>
      </c>
      <c r="H4518" s="2">
        <f ca="1">TODAY()</f>
        <v>46250</v>
      </c>
      <c r="I4518" t="s">
        <v>657</v>
      </c>
      <c r="J4518" t="s">
        <v>1644</v>
      </c>
      <c r="K4518">
        <v>65</v>
      </c>
      <c r="L4518" t="s">
        <v>43</v>
      </c>
      <c r="M4518" t="s">
        <v>35</v>
      </c>
      <c r="N4518" t="s">
        <v>1365</v>
      </c>
      <c r="O4518">
        <v>27</v>
      </c>
      <c r="P4518" t="s">
        <v>43</v>
      </c>
      <c r="Q4518" t="s">
        <v>70</v>
      </c>
      <c r="R4518" t="s">
        <v>139</v>
      </c>
      <c r="S4518" t="s">
        <v>132</v>
      </c>
      <c r="T4518" t="s">
        <v>270</v>
      </c>
      <c r="U4518">
        <v>1</v>
      </c>
      <c r="V4518" s="4">
        <v>10691.63</v>
      </c>
      <c r="W4518" t="s">
        <v>110</v>
      </c>
      <c r="X4518" cm="1">
        <f t="array" ref="X4518">_xlfn.IFS(Table1[[#This Row],[severity]]="Critical", 4, Table1[[#This Row],[severity]]="High", 3, Table1[[#This Row],[severity]]="Medium", 2, TRUE, 1)</f>
        <v>2</v>
      </c>
      <c r="Y4518">
        <f t="shared" ca="1" si="140"/>
        <v>0</v>
      </c>
      <c r="Z4518" t="str">
        <f t="shared" ca="1" si="141"/>
        <v>Night (00-05)</v>
      </c>
    </row>
    <row r="4519" spans="1:26" x14ac:dyDescent="0.3">
      <c r="A4519" t="s">
        <v>6564</v>
      </c>
      <c r="B4519" t="s">
        <v>7101</v>
      </c>
      <c r="C4519" t="s">
        <v>220</v>
      </c>
      <c r="D4519" t="s">
        <v>65</v>
      </c>
      <c r="E4519" t="s">
        <v>112</v>
      </c>
      <c r="F4519">
        <f ca="1">MONTH(Table1[[#This Row],[incident_datetime]])</f>
        <v>8</v>
      </c>
      <c r="G4519">
        <f ca="1">YEAR(Table1[[#This Row],[incident_datetime]])</f>
        <v>2026</v>
      </c>
      <c r="H4519" s="2">
        <f ca="1">TODAY()</f>
        <v>46250</v>
      </c>
      <c r="I4519" t="s">
        <v>278</v>
      </c>
      <c r="J4519" t="s">
        <v>3103</v>
      </c>
      <c r="K4519">
        <v>26</v>
      </c>
      <c r="L4519" t="s">
        <v>59</v>
      </c>
      <c r="M4519" t="s">
        <v>35</v>
      </c>
      <c r="N4519" t="s">
        <v>1329</v>
      </c>
      <c r="O4519">
        <v>85</v>
      </c>
      <c r="P4519" t="s">
        <v>59</v>
      </c>
      <c r="Q4519" t="s">
        <v>27</v>
      </c>
      <c r="R4519" t="s">
        <v>109</v>
      </c>
      <c r="S4519" t="s">
        <v>132</v>
      </c>
      <c r="T4519" t="s">
        <v>62</v>
      </c>
      <c r="U4519">
        <v>4</v>
      </c>
      <c r="V4519" s="4">
        <v>15452.65</v>
      </c>
      <c r="W4519" t="s">
        <v>110</v>
      </c>
      <c r="X4519" cm="1">
        <f t="array" ref="X4519">_xlfn.IFS(Table1[[#This Row],[severity]]="Critical", 4, Table1[[#This Row],[severity]]="High", 3, Table1[[#This Row],[severity]]="Medium", 2, TRUE, 1)</f>
        <v>4</v>
      </c>
      <c r="Y4519">
        <f t="shared" ca="1" si="140"/>
        <v>0</v>
      </c>
      <c r="Z4519" t="str">
        <f t="shared" ca="1" si="141"/>
        <v>Night (00-05)</v>
      </c>
    </row>
    <row r="4520" spans="1:26" x14ac:dyDescent="0.3">
      <c r="A4520" t="s">
        <v>6565</v>
      </c>
      <c r="B4520" t="s">
        <v>250</v>
      </c>
      <c r="C4520" t="s">
        <v>342</v>
      </c>
      <c r="D4520" t="s">
        <v>100</v>
      </c>
      <c r="E4520" t="s">
        <v>93</v>
      </c>
      <c r="F4520">
        <f>MONTH(Table1[[#This Row],[incident_datetime]])</f>
        <v>6</v>
      </c>
      <c r="G4520">
        <f>YEAR(Table1[[#This Row],[incident_datetime]])</f>
        <v>2023</v>
      </c>
      <c r="H4520" s="1">
        <v>45093.719930555555</v>
      </c>
      <c r="I4520" t="s">
        <v>113</v>
      </c>
      <c r="J4520" t="s">
        <v>3466</v>
      </c>
      <c r="K4520">
        <v>29</v>
      </c>
      <c r="L4520" t="s">
        <v>43</v>
      </c>
      <c r="M4520" t="s">
        <v>41</v>
      </c>
      <c r="O4520">
        <v>56</v>
      </c>
      <c r="P4520" t="s">
        <v>59</v>
      </c>
      <c r="Q4520" t="s">
        <v>70</v>
      </c>
      <c r="R4520" t="s">
        <v>52</v>
      </c>
      <c r="S4520" t="s">
        <v>61</v>
      </c>
      <c r="T4520" t="s">
        <v>270</v>
      </c>
      <c r="U4520">
        <v>1</v>
      </c>
      <c r="V4520" s="4">
        <v>32647.38</v>
      </c>
      <c r="W4520" t="s">
        <v>103</v>
      </c>
      <c r="X4520" cm="1">
        <f t="array" ref="X4520">_xlfn.IFS(Table1[[#This Row],[severity]]="Critical", 4, Table1[[#This Row],[severity]]="High", 3, Table1[[#This Row],[severity]]="Medium", 2, TRUE, 1)</f>
        <v>1</v>
      </c>
      <c r="Y4520">
        <f t="shared" si="140"/>
        <v>17</v>
      </c>
      <c r="Z4520" t="str">
        <f t="shared" si="141"/>
        <v>Afternoon (12-17)</v>
      </c>
    </row>
    <row r="4521" spans="1:26" x14ac:dyDescent="0.3">
      <c r="A4521" t="s">
        <v>6566</v>
      </c>
      <c r="B4521" t="s">
        <v>507</v>
      </c>
      <c r="C4521" t="s">
        <v>220</v>
      </c>
      <c r="D4521" t="s">
        <v>88</v>
      </c>
      <c r="E4521" t="s">
        <v>39</v>
      </c>
      <c r="F4521">
        <f>MONTH(Table1[[#This Row],[incident_datetime]])</f>
        <v>5</v>
      </c>
      <c r="G4521">
        <f>YEAR(Table1[[#This Row],[incident_datetime]])</f>
        <v>2021</v>
      </c>
      <c r="H4521" s="1">
        <v>44343.121874999997</v>
      </c>
      <c r="I4521" t="s">
        <v>404</v>
      </c>
      <c r="J4521" t="s">
        <v>494</v>
      </c>
      <c r="K4521">
        <v>28</v>
      </c>
      <c r="L4521" t="s">
        <v>43</v>
      </c>
      <c r="M4521" t="s">
        <v>41</v>
      </c>
      <c r="N4521" t="s">
        <v>431</v>
      </c>
      <c r="O4521">
        <v>47</v>
      </c>
      <c r="P4521" t="s">
        <v>59</v>
      </c>
      <c r="Q4521" t="s">
        <v>116</v>
      </c>
      <c r="R4521" t="s">
        <v>97</v>
      </c>
      <c r="S4521" t="s">
        <v>132</v>
      </c>
      <c r="T4521" t="s">
        <v>62</v>
      </c>
      <c r="U4521">
        <v>4</v>
      </c>
      <c r="V4521" s="4">
        <v>35933.29</v>
      </c>
      <c r="W4521" t="s">
        <v>103</v>
      </c>
      <c r="X4521" cm="1">
        <f t="array" ref="X4521">_xlfn.IFS(Table1[[#This Row],[severity]]="Critical", 4, Table1[[#This Row],[severity]]="High", 3, Table1[[#This Row],[severity]]="Medium", 2, TRUE, 1)</f>
        <v>3</v>
      </c>
      <c r="Y4521">
        <f t="shared" si="140"/>
        <v>2</v>
      </c>
      <c r="Z4521" t="str">
        <f t="shared" si="141"/>
        <v>Night (00-05)</v>
      </c>
    </row>
    <row r="4522" spans="1:26" x14ac:dyDescent="0.3">
      <c r="A4522" t="s">
        <v>6567</v>
      </c>
      <c r="B4522" t="s">
        <v>338</v>
      </c>
      <c r="C4522" t="s">
        <v>180</v>
      </c>
      <c r="D4522" t="s">
        <v>22</v>
      </c>
      <c r="E4522" t="s">
        <v>23</v>
      </c>
      <c r="F4522">
        <f>MONTH(Table1[[#This Row],[incident_datetime]])</f>
        <v>5</v>
      </c>
      <c r="G4522">
        <f>YEAR(Table1[[#This Row],[incident_datetime]])</f>
        <v>2024</v>
      </c>
      <c r="H4522" s="1">
        <v>45430.442627314813</v>
      </c>
      <c r="I4522" t="s">
        <v>251</v>
      </c>
      <c r="J4522" t="s">
        <v>1995</v>
      </c>
      <c r="K4522">
        <v>44</v>
      </c>
      <c r="L4522" t="s">
        <v>59</v>
      </c>
      <c r="M4522" t="s">
        <v>34</v>
      </c>
      <c r="N4522" t="s">
        <v>1524</v>
      </c>
      <c r="O4522">
        <v>53</v>
      </c>
      <c r="P4522" t="s">
        <v>43</v>
      </c>
      <c r="Q4522" t="s">
        <v>27</v>
      </c>
      <c r="R4522" t="s">
        <v>109</v>
      </c>
      <c r="S4522" t="s">
        <v>132</v>
      </c>
      <c r="T4522" t="s">
        <v>155</v>
      </c>
      <c r="U4522">
        <v>1</v>
      </c>
      <c r="V4522" s="4">
        <v>12922.55</v>
      </c>
      <c r="W4522" t="s">
        <v>110</v>
      </c>
      <c r="X4522" cm="1">
        <f t="array" ref="X4522">_xlfn.IFS(Table1[[#This Row],[severity]]="Critical", 4, Table1[[#This Row],[severity]]="High", 3, Table1[[#This Row],[severity]]="Medium", 2, TRUE, 1)</f>
        <v>4</v>
      </c>
      <c r="Y4522">
        <f t="shared" si="140"/>
        <v>10</v>
      </c>
      <c r="Z4522" t="str">
        <f t="shared" si="141"/>
        <v>Morning (06-11)</v>
      </c>
    </row>
    <row r="4523" spans="1:26" x14ac:dyDescent="0.3">
      <c r="A4523" t="s">
        <v>6568</v>
      </c>
      <c r="B4523" t="s">
        <v>1173</v>
      </c>
      <c r="C4523" t="s">
        <v>258</v>
      </c>
      <c r="D4523" t="s">
        <v>48</v>
      </c>
      <c r="E4523" t="s">
        <v>39</v>
      </c>
      <c r="F4523">
        <f>MONTH(Table1[[#This Row],[incident_datetime]])</f>
        <v>12</v>
      </c>
      <c r="G4523">
        <f>YEAR(Table1[[#This Row],[incident_datetime]])</f>
        <v>2019</v>
      </c>
      <c r="H4523" s="1">
        <v>43813.492939814816</v>
      </c>
      <c r="I4523" t="s">
        <v>939</v>
      </c>
      <c r="J4523" t="s">
        <v>4793</v>
      </c>
      <c r="K4523">
        <v>36</v>
      </c>
      <c r="L4523" t="s">
        <v>59</v>
      </c>
      <c r="M4523" t="s">
        <v>35</v>
      </c>
      <c r="N4523" t="s">
        <v>4707</v>
      </c>
      <c r="O4523">
        <v>42</v>
      </c>
      <c r="P4523" t="s">
        <v>59</v>
      </c>
      <c r="Q4523" t="s">
        <v>45</v>
      </c>
      <c r="R4523" t="s">
        <v>97</v>
      </c>
      <c r="S4523" t="s">
        <v>28</v>
      </c>
      <c r="T4523" t="s">
        <v>270</v>
      </c>
      <c r="U4523">
        <v>5</v>
      </c>
      <c r="V4523" s="4">
        <v>15438.36</v>
      </c>
      <c r="W4523" t="s">
        <v>103</v>
      </c>
      <c r="X4523" cm="1">
        <f t="array" ref="X4523">_xlfn.IFS(Table1[[#This Row],[severity]]="Critical", 4, Table1[[#This Row],[severity]]="High", 3, Table1[[#This Row],[severity]]="Medium", 2, TRUE, 1)</f>
        <v>3</v>
      </c>
      <c r="Y4523">
        <f t="shared" si="140"/>
        <v>11</v>
      </c>
      <c r="Z4523" t="str">
        <f t="shared" si="141"/>
        <v>Morning (06-11)</v>
      </c>
    </row>
    <row r="4524" spans="1:26" x14ac:dyDescent="0.3">
      <c r="A4524" t="s">
        <v>6569</v>
      </c>
      <c r="B4524" t="s">
        <v>165</v>
      </c>
      <c r="C4524" t="s">
        <v>258</v>
      </c>
      <c r="D4524" t="s">
        <v>100</v>
      </c>
      <c r="E4524" t="s">
        <v>72</v>
      </c>
      <c r="F4524">
        <f ca="1">MONTH(Table1[[#This Row],[incident_datetime]])</f>
        <v>8</v>
      </c>
      <c r="G4524">
        <f ca="1">YEAR(Table1[[#This Row],[incident_datetime]])</f>
        <v>2026</v>
      </c>
      <c r="H4524" s="2">
        <f ca="1">TODAY()</f>
        <v>46250</v>
      </c>
      <c r="I4524" t="s">
        <v>83</v>
      </c>
      <c r="J4524" t="s">
        <v>7102</v>
      </c>
      <c r="K4524">
        <v>52</v>
      </c>
      <c r="L4524" t="s">
        <v>43</v>
      </c>
      <c r="M4524" t="s">
        <v>35</v>
      </c>
      <c r="N4524" t="s">
        <v>6056</v>
      </c>
      <c r="O4524">
        <v>31</v>
      </c>
      <c r="P4524" t="s">
        <v>43</v>
      </c>
      <c r="Q4524" t="s">
        <v>45</v>
      </c>
      <c r="R4524" t="s">
        <v>139</v>
      </c>
      <c r="S4524" t="s">
        <v>61</v>
      </c>
      <c r="T4524" t="s">
        <v>155</v>
      </c>
      <c r="U4524">
        <v>4</v>
      </c>
      <c r="V4524" s="4">
        <v>5763.58</v>
      </c>
      <c r="W4524" t="s">
        <v>110</v>
      </c>
      <c r="X4524" cm="1">
        <f t="array" ref="X4524">_xlfn.IFS(Table1[[#This Row],[severity]]="Critical", 4, Table1[[#This Row],[severity]]="High", 3, Table1[[#This Row],[severity]]="Medium", 2, TRUE, 1)</f>
        <v>2</v>
      </c>
      <c r="Y4524">
        <f t="shared" ca="1" si="140"/>
        <v>0</v>
      </c>
      <c r="Z4524" t="str">
        <f t="shared" ca="1" si="141"/>
        <v>Night (00-05)</v>
      </c>
    </row>
    <row r="4525" spans="1:26" x14ac:dyDescent="0.3">
      <c r="A4525" t="s">
        <v>6570</v>
      </c>
      <c r="B4525" t="s">
        <v>250</v>
      </c>
      <c r="C4525" t="s">
        <v>686</v>
      </c>
      <c r="D4525" t="s">
        <v>65</v>
      </c>
      <c r="E4525" t="s">
        <v>112</v>
      </c>
      <c r="F4525">
        <f>MONTH(Table1[[#This Row],[incident_datetime]])</f>
        <v>9</v>
      </c>
      <c r="G4525">
        <f>YEAR(Table1[[#This Row],[incident_datetime]])</f>
        <v>2022</v>
      </c>
      <c r="H4525" s="1">
        <v>44814.289525462962</v>
      </c>
      <c r="I4525" t="s">
        <v>157</v>
      </c>
      <c r="J4525" t="s">
        <v>2713</v>
      </c>
      <c r="K4525">
        <v>52</v>
      </c>
      <c r="L4525" t="s">
        <v>59</v>
      </c>
      <c r="M4525" t="s">
        <v>107</v>
      </c>
      <c r="N4525" t="s">
        <v>3232</v>
      </c>
      <c r="O4525">
        <v>33</v>
      </c>
      <c r="P4525" t="s">
        <v>59</v>
      </c>
      <c r="Q4525" t="s">
        <v>70</v>
      </c>
      <c r="R4525" t="s">
        <v>139</v>
      </c>
      <c r="S4525" t="s">
        <v>61</v>
      </c>
      <c r="T4525" t="s">
        <v>29</v>
      </c>
      <c r="U4525">
        <v>3</v>
      </c>
      <c r="V4525" s="4">
        <v>29552.05</v>
      </c>
      <c r="W4525" t="s">
        <v>103</v>
      </c>
      <c r="X4525" cm="1">
        <f t="array" ref="X4525">_xlfn.IFS(Table1[[#This Row],[severity]]="Critical", 4, Table1[[#This Row],[severity]]="High", 3, Table1[[#This Row],[severity]]="Medium", 2, TRUE, 1)</f>
        <v>2</v>
      </c>
      <c r="Y4525">
        <f t="shared" si="140"/>
        <v>6</v>
      </c>
      <c r="Z4525" t="str">
        <f t="shared" si="141"/>
        <v>Morning (06-11)</v>
      </c>
    </row>
    <row r="4526" spans="1:26" x14ac:dyDescent="0.3">
      <c r="A4526" t="s">
        <v>6571</v>
      </c>
      <c r="B4526" t="s">
        <v>685</v>
      </c>
      <c r="C4526" t="s">
        <v>185</v>
      </c>
      <c r="D4526" t="s">
        <v>100</v>
      </c>
      <c r="E4526" t="s">
        <v>186</v>
      </c>
      <c r="F4526">
        <f>MONTH(Table1[[#This Row],[incident_datetime]])</f>
        <v>8</v>
      </c>
      <c r="G4526">
        <f>YEAR(Table1[[#This Row],[incident_datetime]])</f>
        <v>2022</v>
      </c>
      <c r="H4526" s="1">
        <v>44795.731817129628</v>
      </c>
      <c r="I4526" t="s">
        <v>404</v>
      </c>
      <c r="J4526" t="s">
        <v>1090</v>
      </c>
      <c r="K4526">
        <v>74</v>
      </c>
      <c r="L4526" t="s">
        <v>43</v>
      </c>
      <c r="M4526" t="s">
        <v>35</v>
      </c>
      <c r="N4526" t="s">
        <v>611</v>
      </c>
      <c r="O4526">
        <v>63</v>
      </c>
      <c r="P4526" t="s">
        <v>59</v>
      </c>
      <c r="Q4526" t="s">
        <v>45</v>
      </c>
      <c r="R4526" t="s">
        <v>52</v>
      </c>
      <c r="S4526" t="s">
        <v>61</v>
      </c>
      <c r="T4526" t="s">
        <v>155</v>
      </c>
      <c r="U4526">
        <v>3</v>
      </c>
      <c r="V4526" s="4">
        <v>1704.78</v>
      </c>
      <c r="W4526" t="s">
        <v>103</v>
      </c>
      <c r="X4526" cm="1">
        <f t="array" ref="X4526">_xlfn.IFS(Table1[[#This Row],[severity]]="Critical", 4, Table1[[#This Row],[severity]]="High", 3, Table1[[#This Row],[severity]]="Medium", 2, TRUE, 1)</f>
        <v>1</v>
      </c>
      <c r="Y4526">
        <f t="shared" si="140"/>
        <v>17</v>
      </c>
      <c r="Z4526" t="str">
        <f t="shared" si="141"/>
        <v>Afternoon (12-17)</v>
      </c>
    </row>
    <row r="4527" spans="1:26" x14ac:dyDescent="0.3">
      <c r="A4527" t="s">
        <v>6572</v>
      </c>
      <c r="B4527" t="s">
        <v>242</v>
      </c>
      <c r="C4527" t="s">
        <v>258</v>
      </c>
      <c r="D4527" t="s">
        <v>65</v>
      </c>
      <c r="E4527" t="s">
        <v>112</v>
      </c>
      <c r="F4527">
        <f>MONTH(Table1[[#This Row],[incident_datetime]])</f>
        <v>1</v>
      </c>
      <c r="G4527">
        <f>YEAR(Table1[[#This Row],[incident_datetime]])</f>
        <v>2023</v>
      </c>
      <c r="H4527" s="1">
        <v>44935.086076388892</v>
      </c>
      <c r="I4527" t="s">
        <v>433</v>
      </c>
      <c r="J4527" t="s">
        <v>7102</v>
      </c>
      <c r="K4527">
        <v>52</v>
      </c>
      <c r="L4527" t="s">
        <v>43</v>
      </c>
      <c r="M4527" t="s">
        <v>35</v>
      </c>
      <c r="N4527" t="s">
        <v>4095</v>
      </c>
      <c r="O4527">
        <v>47</v>
      </c>
      <c r="P4527" t="s">
        <v>43</v>
      </c>
      <c r="Q4527" t="s">
        <v>27</v>
      </c>
      <c r="R4527" t="s">
        <v>139</v>
      </c>
      <c r="S4527" t="s">
        <v>98</v>
      </c>
      <c r="T4527" t="s">
        <v>29</v>
      </c>
      <c r="U4527">
        <v>4</v>
      </c>
      <c r="V4527" s="4">
        <v>4438.78</v>
      </c>
      <c r="W4527" t="s">
        <v>110</v>
      </c>
      <c r="X4527" cm="1">
        <f t="array" ref="X4527">_xlfn.IFS(Table1[[#This Row],[severity]]="Critical", 4, Table1[[#This Row],[severity]]="High", 3, Table1[[#This Row],[severity]]="Medium", 2, TRUE, 1)</f>
        <v>2</v>
      </c>
      <c r="Y4527">
        <f t="shared" si="140"/>
        <v>2</v>
      </c>
      <c r="Z4527" t="str">
        <f t="shared" si="141"/>
        <v>Night (00-05)</v>
      </c>
    </row>
    <row r="4528" spans="1:26" x14ac:dyDescent="0.3">
      <c r="A4528" t="s">
        <v>6573</v>
      </c>
      <c r="B4528" t="s">
        <v>250</v>
      </c>
      <c r="C4528" t="s">
        <v>185</v>
      </c>
      <c r="D4528" t="s">
        <v>100</v>
      </c>
      <c r="E4528" t="s">
        <v>31</v>
      </c>
      <c r="F4528">
        <f>MONTH(Table1[[#This Row],[incident_datetime]])</f>
        <v>11</v>
      </c>
      <c r="G4528">
        <f>YEAR(Table1[[#This Row],[incident_datetime]])</f>
        <v>2019</v>
      </c>
      <c r="H4528" s="1">
        <v>43787.409201388888</v>
      </c>
      <c r="I4528" t="s">
        <v>800</v>
      </c>
      <c r="J4528" t="s">
        <v>1270</v>
      </c>
      <c r="K4528">
        <v>56</v>
      </c>
      <c r="L4528" t="s">
        <v>43</v>
      </c>
      <c r="M4528" t="s">
        <v>35</v>
      </c>
      <c r="N4528" t="s">
        <v>1698</v>
      </c>
      <c r="O4528">
        <v>41</v>
      </c>
      <c r="P4528" t="s">
        <v>59</v>
      </c>
      <c r="Q4528" t="s">
        <v>116</v>
      </c>
      <c r="R4528" t="s">
        <v>52</v>
      </c>
      <c r="S4528" t="s">
        <v>61</v>
      </c>
      <c r="T4528" t="s">
        <v>270</v>
      </c>
      <c r="U4528">
        <v>4</v>
      </c>
      <c r="V4528" s="4">
        <v>45359.08</v>
      </c>
      <c r="W4528" t="s">
        <v>103</v>
      </c>
      <c r="X4528" cm="1">
        <f t="array" ref="X4528">_xlfn.IFS(Table1[[#This Row],[severity]]="Critical", 4, Table1[[#This Row],[severity]]="High", 3, Table1[[#This Row],[severity]]="Medium", 2, TRUE, 1)</f>
        <v>1</v>
      </c>
      <c r="Y4528">
        <f t="shared" si="140"/>
        <v>9</v>
      </c>
      <c r="Z4528" t="str">
        <f t="shared" si="141"/>
        <v>Morning (06-11)</v>
      </c>
    </row>
    <row r="4529" spans="1:26" x14ac:dyDescent="0.3">
      <c r="A4529" t="s">
        <v>6574</v>
      </c>
      <c r="B4529" t="s">
        <v>242</v>
      </c>
      <c r="C4529" t="s">
        <v>342</v>
      </c>
      <c r="D4529" t="s">
        <v>88</v>
      </c>
      <c r="E4529" t="s">
        <v>112</v>
      </c>
      <c r="F4529">
        <f>MONTH(Table1[[#This Row],[incident_datetime]])</f>
        <v>5</v>
      </c>
      <c r="G4529">
        <f>YEAR(Table1[[#This Row],[incident_datetime]])</f>
        <v>2021</v>
      </c>
      <c r="H4529" s="1">
        <v>44346.39435185185</v>
      </c>
      <c r="I4529" t="s">
        <v>535</v>
      </c>
      <c r="J4529" t="s">
        <v>3149</v>
      </c>
      <c r="K4529">
        <v>52</v>
      </c>
      <c r="L4529" t="s">
        <v>59</v>
      </c>
      <c r="M4529" t="s">
        <v>107</v>
      </c>
      <c r="N4529" t="s">
        <v>2213</v>
      </c>
      <c r="O4529">
        <v>43</v>
      </c>
      <c r="P4529" t="s">
        <v>43</v>
      </c>
      <c r="Q4529" t="s">
        <v>215</v>
      </c>
      <c r="R4529" t="s">
        <v>97</v>
      </c>
      <c r="S4529" t="s">
        <v>132</v>
      </c>
      <c r="T4529" t="s">
        <v>155</v>
      </c>
      <c r="U4529">
        <v>4</v>
      </c>
      <c r="V4529" s="4">
        <v>11910.84</v>
      </c>
      <c r="W4529" t="s">
        <v>103</v>
      </c>
      <c r="X4529" cm="1">
        <f t="array" ref="X4529">_xlfn.IFS(Table1[[#This Row],[severity]]="Critical", 4, Table1[[#This Row],[severity]]="High", 3, Table1[[#This Row],[severity]]="Medium", 2, TRUE, 1)</f>
        <v>3</v>
      </c>
      <c r="Y4529">
        <f t="shared" si="140"/>
        <v>9</v>
      </c>
      <c r="Z4529" t="str">
        <f t="shared" si="141"/>
        <v>Morning (06-11)</v>
      </c>
    </row>
    <row r="4530" spans="1:26" x14ac:dyDescent="0.3">
      <c r="A4530" t="s">
        <v>6575</v>
      </c>
      <c r="B4530" t="s">
        <v>391</v>
      </c>
      <c r="C4530" t="s">
        <v>180</v>
      </c>
      <c r="D4530" t="s">
        <v>48</v>
      </c>
      <c r="E4530" t="s">
        <v>66</v>
      </c>
      <c r="F4530">
        <f>MONTH(Table1[[#This Row],[incident_datetime]])</f>
        <v>2</v>
      </c>
      <c r="G4530">
        <f>YEAR(Table1[[#This Row],[incident_datetime]])</f>
        <v>2023</v>
      </c>
      <c r="H4530" s="1">
        <v>44979.505335648151</v>
      </c>
      <c r="I4530" t="s">
        <v>324</v>
      </c>
      <c r="J4530" t="s">
        <v>549</v>
      </c>
      <c r="K4530">
        <v>20</v>
      </c>
      <c r="L4530" t="s">
        <v>59</v>
      </c>
      <c r="M4530" t="s">
        <v>41</v>
      </c>
      <c r="N4530" t="s">
        <v>3816</v>
      </c>
      <c r="O4530">
        <v>12</v>
      </c>
      <c r="P4530" t="s">
        <v>43</v>
      </c>
      <c r="Q4530" t="s">
        <v>27</v>
      </c>
      <c r="R4530" t="s">
        <v>139</v>
      </c>
      <c r="S4530" t="s">
        <v>61</v>
      </c>
      <c r="T4530" t="s">
        <v>29</v>
      </c>
      <c r="U4530">
        <v>0</v>
      </c>
      <c r="V4530" s="4">
        <v>18473.560000000001</v>
      </c>
      <c r="W4530" t="s">
        <v>110</v>
      </c>
      <c r="X4530" cm="1">
        <f t="array" ref="X4530">_xlfn.IFS(Table1[[#This Row],[severity]]="Critical", 4, Table1[[#This Row],[severity]]="High", 3, Table1[[#This Row],[severity]]="Medium", 2, TRUE, 1)</f>
        <v>2</v>
      </c>
      <c r="Y4530">
        <f t="shared" si="140"/>
        <v>12</v>
      </c>
      <c r="Z4530" t="str">
        <f t="shared" si="141"/>
        <v>Afternoon (12-17)</v>
      </c>
    </row>
    <row r="4531" spans="1:26" x14ac:dyDescent="0.3">
      <c r="A4531" t="s">
        <v>6576</v>
      </c>
      <c r="B4531" t="s">
        <v>391</v>
      </c>
      <c r="C4531" t="s">
        <v>220</v>
      </c>
      <c r="D4531" t="s">
        <v>77</v>
      </c>
      <c r="E4531" t="s">
        <v>55</v>
      </c>
      <c r="F4531">
        <f>MONTH(Table1[[#This Row],[incident_datetime]])</f>
        <v>5</v>
      </c>
      <c r="G4531">
        <f>YEAR(Table1[[#This Row],[incident_datetime]])</f>
        <v>2022</v>
      </c>
      <c r="H4531" s="1">
        <v>44692.072847222225</v>
      </c>
      <c r="I4531" t="s">
        <v>490</v>
      </c>
      <c r="J4531" t="s">
        <v>3643</v>
      </c>
      <c r="K4531">
        <v>52</v>
      </c>
      <c r="L4531" t="s">
        <v>59</v>
      </c>
      <c r="M4531" t="s">
        <v>85</v>
      </c>
      <c r="N4531" t="s">
        <v>2655</v>
      </c>
      <c r="O4531">
        <v>56</v>
      </c>
      <c r="P4531" t="s">
        <v>43</v>
      </c>
      <c r="Q4531" t="s">
        <v>27</v>
      </c>
      <c r="R4531" t="s">
        <v>109</v>
      </c>
      <c r="S4531" t="s">
        <v>61</v>
      </c>
      <c r="T4531" t="s">
        <v>155</v>
      </c>
      <c r="U4531">
        <v>1</v>
      </c>
      <c r="V4531" s="4">
        <v>7933.35</v>
      </c>
      <c r="W4531" t="s">
        <v>103</v>
      </c>
      <c r="X4531" cm="1">
        <f t="array" ref="X4531">_xlfn.IFS(Table1[[#This Row],[severity]]="Critical", 4, Table1[[#This Row],[severity]]="High", 3, Table1[[#This Row],[severity]]="Medium", 2, TRUE, 1)</f>
        <v>4</v>
      </c>
      <c r="Y4531">
        <f t="shared" si="140"/>
        <v>1</v>
      </c>
      <c r="Z4531" t="str">
        <f t="shared" si="141"/>
        <v>Night (00-05)</v>
      </c>
    </row>
    <row r="4532" spans="1:26" x14ac:dyDescent="0.3">
      <c r="A4532" t="s">
        <v>6577</v>
      </c>
      <c r="B4532" t="s">
        <v>935</v>
      </c>
      <c r="C4532" t="s">
        <v>342</v>
      </c>
      <c r="D4532" t="s">
        <v>65</v>
      </c>
      <c r="E4532" t="s">
        <v>31</v>
      </c>
      <c r="F4532">
        <f>MONTH(Table1[[#This Row],[incident_datetime]])</f>
        <v>1</v>
      </c>
      <c r="G4532">
        <f>YEAR(Table1[[#This Row],[incident_datetime]])</f>
        <v>2021</v>
      </c>
      <c r="H4532" s="1">
        <v>44199.584918981483</v>
      </c>
      <c r="I4532" t="s">
        <v>351</v>
      </c>
      <c r="J4532" t="s">
        <v>1838</v>
      </c>
      <c r="K4532">
        <v>52</v>
      </c>
      <c r="L4532" t="s">
        <v>43</v>
      </c>
      <c r="M4532" t="s">
        <v>35</v>
      </c>
      <c r="N4532" t="s">
        <v>2444</v>
      </c>
      <c r="O4532">
        <v>40</v>
      </c>
      <c r="P4532" t="s">
        <v>59</v>
      </c>
      <c r="Q4532" t="s">
        <v>27</v>
      </c>
      <c r="R4532" t="s">
        <v>97</v>
      </c>
      <c r="S4532" t="s">
        <v>132</v>
      </c>
      <c r="T4532" t="s">
        <v>155</v>
      </c>
      <c r="U4532">
        <v>0</v>
      </c>
      <c r="V4532" s="4">
        <v>24524.19</v>
      </c>
      <c r="W4532" t="s">
        <v>103</v>
      </c>
      <c r="X4532" cm="1">
        <f t="array" ref="X4532">_xlfn.IFS(Table1[[#This Row],[severity]]="Critical", 4, Table1[[#This Row],[severity]]="High", 3, Table1[[#This Row],[severity]]="Medium", 2, TRUE, 1)</f>
        <v>3</v>
      </c>
      <c r="Y4532">
        <f t="shared" si="140"/>
        <v>14</v>
      </c>
      <c r="Z4532" t="str">
        <f t="shared" si="141"/>
        <v>Afternoon (12-17)</v>
      </c>
    </row>
    <row r="4533" spans="1:26" x14ac:dyDescent="0.3">
      <c r="A4533" t="s">
        <v>6578</v>
      </c>
      <c r="B4533" t="s">
        <v>126</v>
      </c>
      <c r="C4533" t="s">
        <v>562</v>
      </c>
      <c r="D4533" t="s">
        <v>88</v>
      </c>
      <c r="E4533" t="s">
        <v>78</v>
      </c>
      <c r="F4533">
        <f>MONTH(Table1[[#This Row],[incident_datetime]])</f>
        <v>2</v>
      </c>
      <c r="G4533">
        <f>YEAR(Table1[[#This Row],[incident_datetime]])</f>
        <v>2018</v>
      </c>
      <c r="H4533" s="1">
        <v>43145.821053240739</v>
      </c>
      <c r="I4533" t="s">
        <v>24</v>
      </c>
      <c r="J4533" t="s">
        <v>1608</v>
      </c>
      <c r="K4533">
        <v>20</v>
      </c>
      <c r="L4533" t="s">
        <v>59</v>
      </c>
      <c r="M4533" t="s">
        <v>35</v>
      </c>
      <c r="N4533" t="s">
        <v>1878</v>
      </c>
      <c r="O4533">
        <v>86</v>
      </c>
      <c r="P4533" t="s">
        <v>59</v>
      </c>
      <c r="Q4533" t="s">
        <v>116</v>
      </c>
      <c r="R4533" t="s">
        <v>109</v>
      </c>
      <c r="S4533" t="s">
        <v>61</v>
      </c>
      <c r="T4533" t="s">
        <v>155</v>
      </c>
      <c r="U4533">
        <v>2</v>
      </c>
      <c r="V4533" s="4">
        <v>42155.37</v>
      </c>
      <c r="W4533" t="s">
        <v>110</v>
      </c>
      <c r="X4533" cm="1">
        <f t="array" ref="X4533">_xlfn.IFS(Table1[[#This Row],[severity]]="Critical", 4, Table1[[#This Row],[severity]]="High", 3, Table1[[#This Row],[severity]]="Medium", 2, TRUE, 1)</f>
        <v>4</v>
      </c>
      <c r="Y4533">
        <f t="shared" si="140"/>
        <v>19</v>
      </c>
      <c r="Z4533" t="str">
        <f t="shared" si="141"/>
        <v>Evening (18-23)</v>
      </c>
    </row>
    <row r="4534" spans="1:26" x14ac:dyDescent="0.3">
      <c r="A4534" t="s">
        <v>6579</v>
      </c>
      <c r="B4534" t="s">
        <v>267</v>
      </c>
      <c r="C4534" t="s">
        <v>180</v>
      </c>
      <c r="D4534" t="s">
        <v>88</v>
      </c>
      <c r="E4534" t="s">
        <v>93</v>
      </c>
      <c r="F4534">
        <f>MONTH(Table1[[#This Row],[incident_datetime]])</f>
        <v>7</v>
      </c>
      <c r="G4534">
        <f>YEAR(Table1[[#This Row],[incident_datetime]])</f>
        <v>2023</v>
      </c>
      <c r="H4534" s="1">
        <v>45121.647997685184</v>
      </c>
      <c r="I4534" t="s">
        <v>73</v>
      </c>
      <c r="J4534" t="s">
        <v>2387</v>
      </c>
      <c r="K4534">
        <v>51</v>
      </c>
      <c r="L4534" t="s">
        <v>59</v>
      </c>
      <c r="M4534" t="s">
        <v>85</v>
      </c>
      <c r="N4534" t="s">
        <v>3635</v>
      </c>
      <c r="O4534">
        <v>89</v>
      </c>
      <c r="P4534" t="s">
        <v>43</v>
      </c>
      <c r="Q4534" t="s">
        <v>215</v>
      </c>
      <c r="R4534" t="s">
        <v>97</v>
      </c>
      <c r="S4534" t="s">
        <v>61</v>
      </c>
      <c r="T4534" t="s">
        <v>29</v>
      </c>
      <c r="U4534">
        <v>0</v>
      </c>
      <c r="V4534" s="4">
        <v>34011.58</v>
      </c>
      <c r="W4534" t="s">
        <v>103</v>
      </c>
      <c r="X4534" cm="1">
        <f t="array" ref="X4534">_xlfn.IFS(Table1[[#This Row],[severity]]="Critical", 4, Table1[[#This Row],[severity]]="High", 3, Table1[[#This Row],[severity]]="Medium", 2, TRUE, 1)</f>
        <v>3</v>
      </c>
      <c r="Y4534">
        <f t="shared" si="140"/>
        <v>15</v>
      </c>
      <c r="Z4534" t="str">
        <f t="shared" si="141"/>
        <v>Afternoon (12-17)</v>
      </c>
    </row>
    <row r="4535" spans="1:26" x14ac:dyDescent="0.3">
      <c r="A4535" t="s">
        <v>6580</v>
      </c>
      <c r="B4535" t="s">
        <v>1173</v>
      </c>
      <c r="C4535" t="s">
        <v>135</v>
      </c>
      <c r="D4535" t="s">
        <v>65</v>
      </c>
      <c r="E4535" t="s">
        <v>55</v>
      </c>
      <c r="F4535">
        <f>MONTH(Table1[[#This Row],[incident_datetime]])</f>
        <v>11</v>
      </c>
      <c r="G4535">
        <f>YEAR(Table1[[#This Row],[incident_datetime]])</f>
        <v>2020</v>
      </c>
      <c r="H4535" s="1">
        <v>44136.281215277777</v>
      </c>
      <c r="I4535" t="s">
        <v>706</v>
      </c>
      <c r="J4535" t="s">
        <v>1375</v>
      </c>
      <c r="K4535">
        <v>43</v>
      </c>
      <c r="L4535" t="s">
        <v>43</v>
      </c>
      <c r="M4535" t="s">
        <v>85</v>
      </c>
      <c r="N4535" t="s">
        <v>1276</v>
      </c>
      <c r="O4535">
        <v>15</v>
      </c>
      <c r="P4535" t="s">
        <v>43</v>
      </c>
      <c r="Q4535" t="s">
        <v>27</v>
      </c>
      <c r="R4535" t="s">
        <v>139</v>
      </c>
      <c r="S4535" t="s">
        <v>28</v>
      </c>
      <c r="T4535" t="s">
        <v>155</v>
      </c>
      <c r="U4535">
        <v>4</v>
      </c>
      <c r="V4535" s="4">
        <v>22775.84</v>
      </c>
      <c r="W4535" t="s">
        <v>110</v>
      </c>
      <c r="X4535" cm="1">
        <f t="array" ref="X4535">_xlfn.IFS(Table1[[#This Row],[severity]]="Critical", 4, Table1[[#This Row],[severity]]="High", 3, Table1[[#This Row],[severity]]="Medium", 2, TRUE, 1)</f>
        <v>2</v>
      </c>
      <c r="Y4535">
        <f t="shared" si="140"/>
        <v>6</v>
      </c>
      <c r="Z4535" t="str">
        <f t="shared" si="141"/>
        <v>Morning (06-11)</v>
      </c>
    </row>
    <row r="4536" spans="1:26" x14ac:dyDescent="0.3">
      <c r="A4536" t="s">
        <v>6581</v>
      </c>
      <c r="B4536" t="s">
        <v>539</v>
      </c>
      <c r="C4536" t="s">
        <v>342</v>
      </c>
      <c r="D4536" t="s">
        <v>38</v>
      </c>
      <c r="E4536" t="s">
        <v>55</v>
      </c>
      <c r="F4536">
        <f>MONTH(Table1[[#This Row],[incident_datetime]])</f>
        <v>3</v>
      </c>
      <c r="G4536">
        <f>YEAR(Table1[[#This Row],[incident_datetime]])</f>
        <v>2021</v>
      </c>
      <c r="H4536" s="1">
        <v>44282.670057870368</v>
      </c>
      <c r="I4536" t="s">
        <v>285</v>
      </c>
      <c r="J4536" t="s">
        <v>2684</v>
      </c>
      <c r="K4536">
        <v>29</v>
      </c>
      <c r="L4536" t="s">
        <v>43</v>
      </c>
      <c r="M4536" t="s">
        <v>35</v>
      </c>
      <c r="N4536" t="s">
        <v>3409</v>
      </c>
      <c r="O4536">
        <v>29</v>
      </c>
      <c r="P4536" t="s">
        <v>34</v>
      </c>
      <c r="Q4536" t="s">
        <v>215</v>
      </c>
      <c r="R4536" t="s">
        <v>52</v>
      </c>
      <c r="S4536" t="s">
        <v>132</v>
      </c>
      <c r="T4536" t="s">
        <v>270</v>
      </c>
      <c r="U4536">
        <v>3</v>
      </c>
      <c r="V4536" s="4">
        <v>40799.5</v>
      </c>
      <c r="W4536" t="s">
        <v>110</v>
      </c>
      <c r="X4536" cm="1">
        <f t="array" ref="X4536">_xlfn.IFS(Table1[[#This Row],[severity]]="Critical", 4, Table1[[#This Row],[severity]]="High", 3, Table1[[#This Row],[severity]]="Medium", 2, TRUE, 1)</f>
        <v>1</v>
      </c>
      <c r="Y4536">
        <f t="shared" si="140"/>
        <v>16</v>
      </c>
      <c r="Z4536" t="str">
        <f t="shared" si="141"/>
        <v>Afternoon (12-17)</v>
      </c>
    </row>
    <row r="4537" spans="1:26" x14ac:dyDescent="0.3">
      <c r="A4537" t="s">
        <v>6582</v>
      </c>
      <c r="B4537" t="s">
        <v>935</v>
      </c>
      <c r="C4537" t="s">
        <v>185</v>
      </c>
      <c r="D4537" t="s">
        <v>22</v>
      </c>
      <c r="E4537" t="s">
        <v>78</v>
      </c>
      <c r="F4537">
        <f>MONTH(Table1[[#This Row],[incident_datetime]])</f>
        <v>5</v>
      </c>
      <c r="G4537">
        <f>YEAR(Table1[[#This Row],[incident_datetime]])</f>
        <v>2020</v>
      </c>
      <c r="H4537" s="1">
        <v>43964.327303240738</v>
      </c>
      <c r="I4537" t="s">
        <v>613</v>
      </c>
      <c r="J4537" t="s">
        <v>5800</v>
      </c>
      <c r="K4537">
        <v>29</v>
      </c>
      <c r="L4537" t="s">
        <v>59</v>
      </c>
      <c r="M4537" t="s">
        <v>35</v>
      </c>
      <c r="N4537" t="s">
        <v>193</v>
      </c>
      <c r="O4537">
        <v>55</v>
      </c>
      <c r="P4537" t="s">
        <v>34</v>
      </c>
      <c r="Q4537" t="s">
        <v>27</v>
      </c>
      <c r="R4537" t="s">
        <v>97</v>
      </c>
      <c r="S4537" t="s">
        <v>28</v>
      </c>
      <c r="T4537" t="s">
        <v>29</v>
      </c>
      <c r="U4537">
        <v>0</v>
      </c>
      <c r="V4537" s="4">
        <v>47417.73</v>
      </c>
      <c r="W4537" t="s">
        <v>110</v>
      </c>
      <c r="X4537" cm="1">
        <f t="array" ref="X4537">_xlfn.IFS(Table1[[#This Row],[severity]]="Critical", 4, Table1[[#This Row],[severity]]="High", 3, Table1[[#This Row],[severity]]="Medium", 2, TRUE, 1)</f>
        <v>3</v>
      </c>
      <c r="Y4537">
        <f t="shared" si="140"/>
        <v>7</v>
      </c>
      <c r="Z4537" t="str">
        <f t="shared" si="141"/>
        <v>Morning (06-11)</v>
      </c>
    </row>
    <row r="4538" spans="1:26" x14ac:dyDescent="0.3">
      <c r="A4538" t="s">
        <v>6583</v>
      </c>
      <c r="B4538" t="s">
        <v>539</v>
      </c>
      <c r="C4538" t="s">
        <v>562</v>
      </c>
      <c r="D4538" t="s">
        <v>22</v>
      </c>
      <c r="E4538" t="s">
        <v>23</v>
      </c>
      <c r="F4538">
        <f>MONTH(Table1[[#This Row],[incident_datetime]])</f>
        <v>7</v>
      </c>
      <c r="G4538">
        <f>YEAR(Table1[[#This Row],[incident_datetime]])</f>
        <v>2022</v>
      </c>
      <c r="H4538" s="1">
        <v>44772.653425925928</v>
      </c>
      <c r="I4538" t="s">
        <v>298</v>
      </c>
      <c r="J4538" t="s">
        <v>213</v>
      </c>
      <c r="K4538">
        <v>31</v>
      </c>
      <c r="L4538" t="s">
        <v>43</v>
      </c>
      <c r="M4538" t="s">
        <v>107</v>
      </c>
      <c r="O4538">
        <v>56</v>
      </c>
      <c r="P4538" t="s">
        <v>59</v>
      </c>
      <c r="Q4538" t="s">
        <v>27</v>
      </c>
      <c r="R4538" t="s">
        <v>97</v>
      </c>
      <c r="S4538" t="s">
        <v>28</v>
      </c>
      <c r="T4538" t="s">
        <v>155</v>
      </c>
      <c r="U4538">
        <v>0</v>
      </c>
      <c r="V4538" s="4">
        <v>7695.74</v>
      </c>
      <c r="W4538" t="s">
        <v>110</v>
      </c>
      <c r="X4538" cm="1">
        <f t="array" ref="X4538">_xlfn.IFS(Table1[[#This Row],[severity]]="Critical", 4, Table1[[#This Row],[severity]]="High", 3, Table1[[#This Row],[severity]]="Medium", 2, TRUE, 1)</f>
        <v>3</v>
      </c>
      <c r="Y4538">
        <f t="shared" si="140"/>
        <v>15</v>
      </c>
      <c r="Z4538" t="str">
        <f t="shared" si="141"/>
        <v>Afternoon (12-17)</v>
      </c>
    </row>
    <row r="4539" spans="1:26" x14ac:dyDescent="0.3">
      <c r="A4539" t="s">
        <v>6584</v>
      </c>
      <c r="B4539" t="s">
        <v>676</v>
      </c>
      <c r="C4539" t="s">
        <v>220</v>
      </c>
      <c r="D4539" t="s">
        <v>48</v>
      </c>
      <c r="E4539" t="s">
        <v>93</v>
      </c>
      <c r="F4539">
        <f ca="1">MONTH(Table1[[#This Row],[incident_datetime]])</f>
        <v>8</v>
      </c>
      <c r="G4539">
        <f ca="1">YEAR(Table1[[#This Row],[incident_datetime]])</f>
        <v>2026</v>
      </c>
      <c r="H4539" s="2">
        <f ca="1">TODAY()</f>
        <v>46250</v>
      </c>
      <c r="I4539" t="s">
        <v>49</v>
      </c>
      <c r="J4539" t="s">
        <v>1419</v>
      </c>
      <c r="K4539">
        <v>33</v>
      </c>
      <c r="L4539" t="s">
        <v>43</v>
      </c>
      <c r="M4539" t="s">
        <v>107</v>
      </c>
      <c r="N4539" t="s">
        <v>2302</v>
      </c>
      <c r="O4539">
        <v>80</v>
      </c>
      <c r="P4539" t="s">
        <v>59</v>
      </c>
      <c r="Q4539" t="s">
        <v>27</v>
      </c>
      <c r="R4539" t="s">
        <v>139</v>
      </c>
      <c r="S4539" t="s">
        <v>61</v>
      </c>
      <c r="T4539" t="s">
        <v>155</v>
      </c>
      <c r="U4539">
        <v>0</v>
      </c>
      <c r="V4539" s="4">
        <v>46286.61</v>
      </c>
      <c r="W4539" t="s">
        <v>110</v>
      </c>
      <c r="X4539" cm="1">
        <f t="array" ref="X4539">_xlfn.IFS(Table1[[#This Row],[severity]]="Critical", 4, Table1[[#This Row],[severity]]="High", 3, Table1[[#This Row],[severity]]="Medium", 2, TRUE, 1)</f>
        <v>2</v>
      </c>
      <c r="Y4539">
        <f t="shared" ca="1" si="140"/>
        <v>0</v>
      </c>
      <c r="Z4539" t="str">
        <f t="shared" ca="1" si="141"/>
        <v>Night (00-05)</v>
      </c>
    </row>
    <row r="4540" spans="1:26" x14ac:dyDescent="0.3">
      <c r="A4540" t="s">
        <v>6585</v>
      </c>
      <c r="B4540" t="s">
        <v>685</v>
      </c>
      <c r="C4540" t="s">
        <v>135</v>
      </c>
      <c r="D4540" t="s">
        <v>92</v>
      </c>
      <c r="E4540" t="s">
        <v>23</v>
      </c>
      <c r="F4540">
        <f>MONTH(Table1[[#This Row],[incident_datetime]])</f>
        <v>9</v>
      </c>
      <c r="G4540">
        <f>YEAR(Table1[[#This Row],[incident_datetime]])</f>
        <v>2020</v>
      </c>
      <c r="H4540" s="1">
        <v>44076.811805555553</v>
      </c>
      <c r="I4540" t="s">
        <v>327</v>
      </c>
      <c r="J4540" t="s">
        <v>1029</v>
      </c>
      <c r="K4540">
        <v>28</v>
      </c>
      <c r="L4540" t="s">
        <v>43</v>
      </c>
      <c r="M4540" t="s">
        <v>35</v>
      </c>
      <c r="N4540" t="s">
        <v>2469</v>
      </c>
      <c r="O4540">
        <v>68</v>
      </c>
      <c r="P4540" t="s">
        <v>59</v>
      </c>
      <c r="Q4540" t="s">
        <v>215</v>
      </c>
      <c r="R4540" t="s">
        <v>109</v>
      </c>
      <c r="S4540" t="s">
        <v>61</v>
      </c>
      <c r="T4540" t="s">
        <v>270</v>
      </c>
      <c r="U4540">
        <v>5</v>
      </c>
      <c r="V4540" s="4">
        <v>14939.51</v>
      </c>
      <c r="W4540" t="s">
        <v>103</v>
      </c>
      <c r="X4540" cm="1">
        <f t="array" ref="X4540">_xlfn.IFS(Table1[[#This Row],[severity]]="Critical", 4, Table1[[#This Row],[severity]]="High", 3, Table1[[#This Row],[severity]]="Medium", 2, TRUE, 1)</f>
        <v>4</v>
      </c>
      <c r="Y4540">
        <f t="shared" si="140"/>
        <v>19</v>
      </c>
      <c r="Z4540" t="str">
        <f t="shared" si="141"/>
        <v>Evening (18-23)</v>
      </c>
    </row>
    <row r="4541" spans="1:26" x14ac:dyDescent="0.3">
      <c r="A4541" t="s">
        <v>6586</v>
      </c>
      <c r="B4541" t="s">
        <v>165</v>
      </c>
      <c r="C4541" t="s">
        <v>342</v>
      </c>
      <c r="D4541" t="s">
        <v>88</v>
      </c>
      <c r="E4541" t="s">
        <v>93</v>
      </c>
      <c r="F4541">
        <f>MONTH(Table1[[#This Row],[incident_datetime]])</f>
        <v>2</v>
      </c>
      <c r="G4541">
        <f>YEAR(Table1[[#This Row],[incident_datetime]])</f>
        <v>2021</v>
      </c>
      <c r="H4541" s="1">
        <v>44248.095150462963</v>
      </c>
      <c r="I4541" t="s">
        <v>455</v>
      </c>
      <c r="J4541" t="s">
        <v>3436</v>
      </c>
      <c r="K4541">
        <v>60</v>
      </c>
      <c r="L4541" t="s">
        <v>43</v>
      </c>
      <c r="M4541" t="s">
        <v>34</v>
      </c>
      <c r="N4541" t="s">
        <v>2318</v>
      </c>
      <c r="O4541">
        <v>26</v>
      </c>
      <c r="P4541" t="s">
        <v>59</v>
      </c>
      <c r="Q4541" t="s">
        <v>215</v>
      </c>
      <c r="R4541" t="s">
        <v>52</v>
      </c>
      <c r="S4541" t="s">
        <v>61</v>
      </c>
      <c r="T4541" t="s">
        <v>29</v>
      </c>
      <c r="U4541">
        <v>3</v>
      </c>
      <c r="V4541" s="4">
        <v>14701.84</v>
      </c>
      <c r="W4541" t="s">
        <v>110</v>
      </c>
      <c r="X4541" cm="1">
        <f t="array" ref="X4541">_xlfn.IFS(Table1[[#This Row],[severity]]="Critical", 4, Table1[[#This Row],[severity]]="High", 3, Table1[[#This Row],[severity]]="Medium", 2, TRUE, 1)</f>
        <v>1</v>
      </c>
      <c r="Y4541">
        <f t="shared" si="140"/>
        <v>2</v>
      </c>
      <c r="Z4541" t="str">
        <f t="shared" si="141"/>
        <v>Night (00-05)</v>
      </c>
    </row>
    <row r="4542" spans="1:26" x14ac:dyDescent="0.3">
      <c r="A4542" t="s">
        <v>6587</v>
      </c>
      <c r="B4542" t="s">
        <v>373</v>
      </c>
      <c r="C4542" t="s">
        <v>686</v>
      </c>
      <c r="D4542" t="s">
        <v>48</v>
      </c>
      <c r="E4542" t="s">
        <v>78</v>
      </c>
      <c r="F4542">
        <f>MONTH(Table1[[#This Row],[incident_datetime]])</f>
        <v>5</v>
      </c>
      <c r="G4542">
        <f>YEAR(Table1[[#This Row],[incident_datetime]])</f>
        <v>2020</v>
      </c>
      <c r="H4542" s="1">
        <v>43958.365671296298</v>
      </c>
      <c r="I4542" t="s">
        <v>347</v>
      </c>
      <c r="J4542" t="s">
        <v>2244</v>
      </c>
      <c r="K4542">
        <v>54</v>
      </c>
      <c r="L4542" t="s">
        <v>43</v>
      </c>
      <c r="M4542" t="s">
        <v>35</v>
      </c>
      <c r="N4542" t="s">
        <v>2191</v>
      </c>
      <c r="O4542">
        <v>55</v>
      </c>
      <c r="P4542" t="s">
        <v>43</v>
      </c>
      <c r="Q4542" t="s">
        <v>27</v>
      </c>
      <c r="R4542" t="s">
        <v>139</v>
      </c>
      <c r="S4542" t="s">
        <v>53</v>
      </c>
      <c r="T4542" t="s">
        <v>29</v>
      </c>
      <c r="U4542">
        <v>1</v>
      </c>
      <c r="V4542" s="4">
        <v>34236.199999999997</v>
      </c>
      <c r="W4542" t="s">
        <v>103</v>
      </c>
      <c r="X4542" cm="1">
        <f t="array" ref="X4542">_xlfn.IFS(Table1[[#This Row],[severity]]="Critical", 4, Table1[[#This Row],[severity]]="High", 3, Table1[[#This Row],[severity]]="Medium", 2, TRUE, 1)</f>
        <v>2</v>
      </c>
      <c r="Y4542">
        <f t="shared" si="140"/>
        <v>8</v>
      </c>
      <c r="Z4542" t="str">
        <f t="shared" si="141"/>
        <v>Morning (06-11)</v>
      </c>
    </row>
    <row r="4543" spans="1:26" x14ac:dyDescent="0.3">
      <c r="A4543" t="s">
        <v>6588</v>
      </c>
      <c r="B4543" t="s">
        <v>232</v>
      </c>
      <c r="C4543" t="s">
        <v>135</v>
      </c>
      <c r="D4543" t="s">
        <v>22</v>
      </c>
      <c r="E4543" t="s">
        <v>39</v>
      </c>
      <c r="F4543">
        <f>MONTH(Table1[[#This Row],[incident_datetime]])</f>
        <v>5</v>
      </c>
      <c r="G4543">
        <f>YEAR(Table1[[#This Row],[incident_datetime]])</f>
        <v>2023</v>
      </c>
      <c r="H4543" s="1">
        <v>45070.072395833333</v>
      </c>
      <c r="I4543" t="s">
        <v>83</v>
      </c>
      <c r="J4543" t="s">
        <v>7102</v>
      </c>
      <c r="K4543">
        <v>52</v>
      </c>
      <c r="L4543" t="s">
        <v>43</v>
      </c>
      <c r="M4543" t="s">
        <v>35</v>
      </c>
      <c r="N4543" t="s">
        <v>2258</v>
      </c>
      <c r="O4543">
        <v>76</v>
      </c>
      <c r="P4543" t="s">
        <v>59</v>
      </c>
      <c r="Q4543" t="s">
        <v>215</v>
      </c>
      <c r="R4543" t="s">
        <v>109</v>
      </c>
      <c r="S4543" t="s">
        <v>98</v>
      </c>
      <c r="T4543" t="s">
        <v>270</v>
      </c>
      <c r="U4543">
        <v>2</v>
      </c>
      <c r="V4543" s="4">
        <v>27083.86</v>
      </c>
      <c r="W4543" t="s">
        <v>103</v>
      </c>
      <c r="X4543" cm="1">
        <f t="array" ref="X4543">_xlfn.IFS(Table1[[#This Row],[severity]]="Critical", 4, Table1[[#This Row],[severity]]="High", 3, Table1[[#This Row],[severity]]="Medium", 2, TRUE, 1)</f>
        <v>4</v>
      </c>
      <c r="Y4543">
        <f t="shared" si="140"/>
        <v>1</v>
      </c>
      <c r="Z4543" t="str">
        <f t="shared" si="141"/>
        <v>Night (00-05)</v>
      </c>
    </row>
    <row r="4544" spans="1:26" x14ac:dyDescent="0.3">
      <c r="A4544" t="s">
        <v>6589</v>
      </c>
      <c r="B4544" t="s">
        <v>338</v>
      </c>
      <c r="C4544" t="s">
        <v>342</v>
      </c>
      <c r="D4544" t="s">
        <v>48</v>
      </c>
      <c r="E4544" t="s">
        <v>55</v>
      </c>
      <c r="F4544">
        <f ca="1">MONTH(Table1[[#This Row],[incident_datetime]])</f>
        <v>8</v>
      </c>
      <c r="G4544">
        <f ca="1">YEAR(Table1[[#This Row],[incident_datetime]])</f>
        <v>2026</v>
      </c>
      <c r="H4544" s="2">
        <f ca="1">TODAY()</f>
        <v>46250</v>
      </c>
      <c r="I4544" t="s">
        <v>503</v>
      </c>
      <c r="J4544" t="s">
        <v>1979</v>
      </c>
      <c r="K4544">
        <v>55</v>
      </c>
      <c r="L4544" t="s">
        <v>43</v>
      </c>
      <c r="M4544" t="s">
        <v>35</v>
      </c>
      <c r="N4544" t="s">
        <v>3232</v>
      </c>
      <c r="O4544">
        <v>49</v>
      </c>
      <c r="P4544" t="s">
        <v>59</v>
      </c>
      <c r="Q4544" t="s">
        <v>116</v>
      </c>
      <c r="R4544" t="s">
        <v>52</v>
      </c>
      <c r="S4544" t="s">
        <v>61</v>
      </c>
      <c r="T4544" t="s">
        <v>155</v>
      </c>
      <c r="U4544">
        <v>5</v>
      </c>
      <c r="V4544" s="4">
        <v>14677.67</v>
      </c>
      <c r="W4544" t="s">
        <v>103</v>
      </c>
      <c r="X4544" cm="1">
        <f t="array" ref="X4544">_xlfn.IFS(Table1[[#This Row],[severity]]="Critical", 4, Table1[[#This Row],[severity]]="High", 3, Table1[[#This Row],[severity]]="Medium", 2, TRUE, 1)</f>
        <v>1</v>
      </c>
      <c r="Y4544">
        <f t="shared" ca="1" si="140"/>
        <v>0</v>
      </c>
      <c r="Z4544" t="str">
        <f t="shared" ca="1" si="141"/>
        <v>Night (00-05)</v>
      </c>
    </row>
    <row r="4545" spans="1:26" x14ac:dyDescent="0.3">
      <c r="A4545" t="s">
        <v>6590</v>
      </c>
      <c r="B4545" t="s">
        <v>267</v>
      </c>
      <c r="C4545" t="s">
        <v>135</v>
      </c>
      <c r="D4545" t="s">
        <v>92</v>
      </c>
      <c r="E4545" t="s">
        <v>93</v>
      </c>
      <c r="F4545">
        <f>MONTH(Table1[[#This Row],[incident_datetime]])</f>
        <v>11</v>
      </c>
      <c r="G4545">
        <f>YEAR(Table1[[#This Row],[incident_datetime]])</f>
        <v>2020</v>
      </c>
      <c r="H4545" s="1">
        <v>44141.383981481478</v>
      </c>
      <c r="I4545" t="s">
        <v>208</v>
      </c>
      <c r="J4545" t="s">
        <v>775</v>
      </c>
      <c r="K4545">
        <v>27</v>
      </c>
      <c r="L4545" t="s">
        <v>43</v>
      </c>
      <c r="M4545" t="s">
        <v>35</v>
      </c>
      <c r="N4545" t="s">
        <v>2863</v>
      </c>
      <c r="O4545">
        <v>88</v>
      </c>
      <c r="P4545" t="s">
        <v>59</v>
      </c>
      <c r="Q4545" t="s">
        <v>27</v>
      </c>
      <c r="R4545" t="s">
        <v>97</v>
      </c>
      <c r="S4545" t="s">
        <v>53</v>
      </c>
      <c r="T4545" t="s">
        <v>270</v>
      </c>
      <c r="U4545">
        <v>0</v>
      </c>
      <c r="V4545" s="4">
        <v>33258.57</v>
      </c>
      <c r="W4545" t="s">
        <v>110</v>
      </c>
      <c r="X4545" cm="1">
        <f t="array" ref="X4545">_xlfn.IFS(Table1[[#This Row],[severity]]="Critical", 4, Table1[[#This Row],[severity]]="High", 3, Table1[[#This Row],[severity]]="Medium", 2, TRUE, 1)</f>
        <v>3</v>
      </c>
      <c r="Y4545">
        <f t="shared" si="140"/>
        <v>9</v>
      </c>
      <c r="Z4545" t="str">
        <f t="shared" si="141"/>
        <v>Morning (06-11)</v>
      </c>
    </row>
    <row r="4546" spans="1:26" x14ac:dyDescent="0.3">
      <c r="A4546" t="s">
        <v>6591</v>
      </c>
      <c r="B4546" t="s">
        <v>685</v>
      </c>
      <c r="C4546" t="s">
        <v>686</v>
      </c>
      <c r="D4546" t="s">
        <v>88</v>
      </c>
      <c r="E4546" t="s">
        <v>23</v>
      </c>
      <c r="F4546">
        <f>MONTH(Table1[[#This Row],[incident_datetime]])</f>
        <v>11</v>
      </c>
      <c r="G4546">
        <f>YEAR(Table1[[#This Row],[incident_datetime]])</f>
        <v>2023</v>
      </c>
      <c r="H4546" s="1">
        <v>45232.261111111111</v>
      </c>
      <c r="I4546" t="s">
        <v>285</v>
      </c>
      <c r="J4546" t="s">
        <v>7102</v>
      </c>
      <c r="K4546">
        <v>52</v>
      </c>
      <c r="L4546" t="s">
        <v>43</v>
      </c>
      <c r="M4546" t="s">
        <v>35</v>
      </c>
      <c r="N4546" t="s">
        <v>1560</v>
      </c>
      <c r="O4546">
        <v>27</v>
      </c>
      <c r="P4546" t="s">
        <v>59</v>
      </c>
      <c r="Q4546" t="s">
        <v>215</v>
      </c>
      <c r="R4546" t="s">
        <v>139</v>
      </c>
      <c r="S4546" t="s">
        <v>28</v>
      </c>
      <c r="T4546" t="s">
        <v>62</v>
      </c>
      <c r="U4546">
        <v>1</v>
      </c>
      <c r="V4546" s="4">
        <v>22336.11</v>
      </c>
      <c r="W4546" t="s">
        <v>103</v>
      </c>
      <c r="X4546" cm="1">
        <f t="array" ref="X4546">_xlfn.IFS(Table1[[#This Row],[severity]]="Critical", 4, Table1[[#This Row],[severity]]="High", 3, Table1[[#This Row],[severity]]="Medium", 2, TRUE, 1)</f>
        <v>2</v>
      </c>
      <c r="Y4546">
        <f t="shared" ref="Y4546:Y4609" si="142">HOUR(H4546)</f>
        <v>6</v>
      </c>
      <c r="Z4546" t="str">
        <f t="shared" ref="Z4546:Z4609" si="143">IF(Y4546&lt;6,"Night (00-05)",IF(Y4546&lt;12,"Morning (06-11)",IF(Y4546&lt;18,"Afternoon (12-17)","Evening (18-23)")))</f>
        <v>Morning (06-11)</v>
      </c>
    </row>
    <row r="4547" spans="1:26" x14ac:dyDescent="0.3">
      <c r="A4547" t="s">
        <v>6592</v>
      </c>
      <c r="B4547" t="s">
        <v>685</v>
      </c>
      <c r="C4547" t="s">
        <v>468</v>
      </c>
      <c r="D4547" t="s">
        <v>88</v>
      </c>
      <c r="E4547" t="s">
        <v>186</v>
      </c>
      <c r="F4547">
        <f>MONTH(Table1[[#This Row],[incident_datetime]])</f>
        <v>1</v>
      </c>
      <c r="G4547">
        <f>YEAR(Table1[[#This Row],[incident_datetime]])</f>
        <v>2024</v>
      </c>
      <c r="H4547" s="1">
        <v>45309.316828703704</v>
      </c>
      <c r="I4547" t="s">
        <v>166</v>
      </c>
      <c r="J4547" t="s">
        <v>2612</v>
      </c>
      <c r="K4547">
        <v>27</v>
      </c>
      <c r="L4547" t="s">
        <v>59</v>
      </c>
      <c r="M4547" t="s">
        <v>35</v>
      </c>
      <c r="N4547" t="s">
        <v>3306</v>
      </c>
      <c r="O4547">
        <v>50</v>
      </c>
      <c r="P4547" t="s">
        <v>59</v>
      </c>
      <c r="Q4547" t="s">
        <v>45</v>
      </c>
      <c r="R4547" t="s">
        <v>109</v>
      </c>
      <c r="S4547" t="s">
        <v>28</v>
      </c>
      <c r="T4547" t="s">
        <v>155</v>
      </c>
      <c r="U4547">
        <v>5</v>
      </c>
      <c r="V4547" s="4">
        <v>22687.17</v>
      </c>
      <c r="W4547" t="s">
        <v>110</v>
      </c>
      <c r="X4547" cm="1">
        <f t="array" ref="X4547">_xlfn.IFS(Table1[[#This Row],[severity]]="Critical", 4, Table1[[#This Row],[severity]]="High", 3, Table1[[#This Row],[severity]]="Medium", 2, TRUE, 1)</f>
        <v>4</v>
      </c>
      <c r="Y4547">
        <f t="shared" si="142"/>
        <v>7</v>
      </c>
      <c r="Z4547" t="str">
        <f t="shared" si="143"/>
        <v>Morning (06-11)</v>
      </c>
    </row>
    <row r="4548" spans="1:26" x14ac:dyDescent="0.3">
      <c r="A4548" t="s">
        <v>6593</v>
      </c>
      <c r="B4548" t="s">
        <v>165</v>
      </c>
      <c r="C4548" t="s">
        <v>342</v>
      </c>
      <c r="D4548" t="s">
        <v>77</v>
      </c>
      <c r="E4548" t="s">
        <v>112</v>
      </c>
      <c r="F4548">
        <f>MONTH(Table1[[#This Row],[incident_datetime]])</f>
        <v>7</v>
      </c>
      <c r="G4548">
        <f>YEAR(Table1[[#This Row],[incident_datetime]])</f>
        <v>2022</v>
      </c>
      <c r="H4548" s="1">
        <v>44772.564872685187</v>
      </c>
      <c r="I4548" t="s">
        <v>208</v>
      </c>
      <c r="J4548" t="s">
        <v>532</v>
      </c>
      <c r="K4548">
        <v>25</v>
      </c>
      <c r="L4548" t="s">
        <v>43</v>
      </c>
      <c r="M4548" t="s">
        <v>85</v>
      </c>
      <c r="N4548" t="s">
        <v>2637</v>
      </c>
      <c r="O4548">
        <v>32</v>
      </c>
      <c r="P4548" t="s">
        <v>59</v>
      </c>
      <c r="Q4548" t="s">
        <v>27</v>
      </c>
      <c r="R4548" t="s">
        <v>97</v>
      </c>
      <c r="S4548" t="s">
        <v>28</v>
      </c>
      <c r="T4548" t="s">
        <v>155</v>
      </c>
      <c r="U4548">
        <v>1</v>
      </c>
      <c r="V4548" s="4">
        <v>3345.32</v>
      </c>
      <c r="W4548" t="s">
        <v>103</v>
      </c>
      <c r="X4548" cm="1">
        <f t="array" ref="X4548">_xlfn.IFS(Table1[[#This Row],[severity]]="Critical", 4, Table1[[#This Row],[severity]]="High", 3, Table1[[#This Row],[severity]]="Medium", 2, TRUE, 1)</f>
        <v>3</v>
      </c>
      <c r="Y4548">
        <f t="shared" si="142"/>
        <v>13</v>
      </c>
      <c r="Z4548" t="str">
        <f t="shared" si="143"/>
        <v>Afternoon (12-17)</v>
      </c>
    </row>
    <row r="4549" spans="1:26" x14ac:dyDescent="0.3">
      <c r="A4549" t="s">
        <v>6594</v>
      </c>
      <c r="B4549" t="s">
        <v>382</v>
      </c>
      <c r="C4549" t="s">
        <v>258</v>
      </c>
      <c r="D4549" t="s">
        <v>22</v>
      </c>
      <c r="E4549" t="s">
        <v>31</v>
      </c>
      <c r="F4549">
        <f>MONTH(Table1[[#This Row],[incident_datetime]])</f>
        <v>9</v>
      </c>
      <c r="G4549">
        <f>YEAR(Table1[[#This Row],[incident_datetime]])</f>
        <v>2022</v>
      </c>
      <c r="H4549" s="1">
        <v>44813.887685185182</v>
      </c>
      <c r="I4549" t="s">
        <v>910</v>
      </c>
      <c r="J4549" t="s">
        <v>401</v>
      </c>
      <c r="K4549">
        <v>36</v>
      </c>
      <c r="L4549" t="s">
        <v>43</v>
      </c>
      <c r="M4549" t="s">
        <v>41</v>
      </c>
      <c r="N4549" t="s">
        <v>1006</v>
      </c>
      <c r="O4549">
        <v>21</v>
      </c>
      <c r="P4549" t="s">
        <v>59</v>
      </c>
      <c r="Q4549" t="s">
        <v>70</v>
      </c>
      <c r="R4549" t="s">
        <v>139</v>
      </c>
      <c r="S4549" t="s">
        <v>28</v>
      </c>
      <c r="T4549" t="s">
        <v>155</v>
      </c>
      <c r="U4549">
        <v>2</v>
      </c>
      <c r="V4549" s="4">
        <v>27807.71</v>
      </c>
      <c r="W4549" t="s">
        <v>103</v>
      </c>
      <c r="X4549" cm="1">
        <f t="array" ref="X4549">_xlfn.IFS(Table1[[#This Row],[severity]]="Critical", 4, Table1[[#This Row],[severity]]="High", 3, Table1[[#This Row],[severity]]="Medium", 2, TRUE, 1)</f>
        <v>2</v>
      </c>
      <c r="Y4549">
        <f t="shared" si="142"/>
        <v>21</v>
      </c>
      <c r="Z4549" t="str">
        <f t="shared" si="143"/>
        <v>Evening (18-23)</v>
      </c>
    </row>
    <row r="4550" spans="1:26" x14ac:dyDescent="0.3">
      <c r="A4550" t="s">
        <v>6595</v>
      </c>
      <c r="B4550" t="s">
        <v>676</v>
      </c>
      <c r="C4550" t="s">
        <v>468</v>
      </c>
      <c r="D4550" t="s">
        <v>92</v>
      </c>
      <c r="E4550" t="s">
        <v>39</v>
      </c>
      <c r="F4550">
        <f>MONTH(Table1[[#This Row],[incident_datetime]])</f>
        <v>1</v>
      </c>
      <c r="G4550">
        <f>YEAR(Table1[[#This Row],[incident_datetime]])</f>
        <v>2024</v>
      </c>
      <c r="H4550" s="1">
        <v>45316.905682870369</v>
      </c>
      <c r="I4550" t="s">
        <v>528</v>
      </c>
      <c r="J4550" t="s">
        <v>614</v>
      </c>
      <c r="K4550">
        <v>73</v>
      </c>
      <c r="L4550" t="s">
        <v>43</v>
      </c>
      <c r="M4550" t="s">
        <v>35</v>
      </c>
      <c r="N4550" t="s">
        <v>1971</v>
      </c>
      <c r="O4550">
        <v>87</v>
      </c>
      <c r="P4550" t="s">
        <v>43</v>
      </c>
      <c r="Q4550" t="s">
        <v>27</v>
      </c>
      <c r="R4550" t="s">
        <v>139</v>
      </c>
      <c r="S4550" t="s">
        <v>98</v>
      </c>
      <c r="T4550" t="s">
        <v>62</v>
      </c>
      <c r="U4550">
        <v>4</v>
      </c>
      <c r="V4550">
        <v>0</v>
      </c>
      <c r="W4550" t="s">
        <v>103</v>
      </c>
      <c r="X4550" cm="1">
        <f t="array" ref="X4550">_xlfn.IFS(Table1[[#This Row],[severity]]="Critical", 4, Table1[[#This Row],[severity]]="High", 3, Table1[[#This Row],[severity]]="Medium", 2, TRUE, 1)</f>
        <v>2</v>
      </c>
      <c r="Y4550">
        <f t="shared" si="142"/>
        <v>21</v>
      </c>
      <c r="Z4550" t="str">
        <f t="shared" si="143"/>
        <v>Evening (18-23)</v>
      </c>
    </row>
    <row r="4551" spans="1:26" x14ac:dyDescent="0.3">
      <c r="A4551" t="s">
        <v>6596</v>
      </c>
      <c r="B4551" t="s">
        <v>306</v>
      </c>
      <c r="C4551" t="s">
        <v>342</v>
      </c>
      <c r="D4551" t="s">
        <v>100</v>
      </c>
      <c r="E4551" t="s">
        <v>55</v>
      </c>
      <c r="F4551">
        <f>MONTH(Table1[[#This Row],[incident_datetime]])</f>
        <v>5</v>
      </c>
      <c r="G4551">
        <f>YEAR(Table1[[#This Row],[incident_datetime]])</f>
        <v>2023</v>
      </c>
      <c r="H4551" s="1">
        <v>45050.806331018517</v>
      </c>
      <c r="I4551" t="s">
        <v>535</v>
      </c>
      <c r="J4551" t="s">
        <v>1795</v>
      </c>
      <c r="K4551">
        <v>22</v>
      </c>
      <c r="L4551" t="s">
        <v>43</v>
      </c>
      <c r="M4551" t="s">
        <v>41</v>
      </c>
      <c r="N4551" t="s">
        <v>36</v>
      </c>
      <c r="O4551">
        <v>11</v>
      </c>
      <c r="P4551" t="s">
        <v>43</v>
      </c>
      <c r="Q4551" t="s">
        <v>70</v>
      </c>
      <c r="R4551" t="s">
        <v>97</v>
      </c>
      <c r="S4551" t="s">
        <v>28</v>
      </c>
      <c r="T4551" t="s">
        <v>29</v>
      </c>
      <c r="U4551">
        <v>2</v>
      </c>
      <c r="V4551" s="4">
        <v>8844.69</v>
      </c>
      <c r="W4551" t="s">
        <v>110</v>
      </c>
      <c r="X4551" cm="1">
        <f t="array" ref="X4551">_xlfn.IFS(Table1[[#This Row],[severity]]="Critical", 4, Table1[[#This Row],[severity]]="High", 3, Table1[[#This Row],[severity]]="Medium", 2, TRUE, 1)</f>
        <v>3</v>
      </c>
      <c r="Y4551">
        <f t="shared" si="142"/>
        <v>19</v>
      </c>
      <c r="Z4551" t="str">
        <f t="shared" si="143"/>
        <v>Evening (18-23)</v>
      </c>
    </row>
    <row r="4552" spans="1:26" x14ac:dyDescent="0.3">
      <c r="A4552" t="s">
        <v>6597</v>
      </c>
      <c r="B4552" t="s">
        <v>267</v>
      </c>
      <c r="C4552" t="s">
        <v>258</v>
      </c>
      <c r="D4552" t="s">
        <v>77</v>
      </c>
      <c r="E4552" t="s">
        <v>78</v>
      </c>
      <c r="F4552">
        <f>MONTH(Table1[[#This Row],[incident_datetime]])</f>
        <v>8</v>
      </c>
      <c r="G4552">
        <f>YEAR(Table1[[#This Row],[incident_datetime]])</f>
        <v>2020</v>
      </c>
      <c r="H4552" s="1">
        <v>44064.801585648151</v>
      </c>
      <c r="I4552" t="s">
        <v>212</v>
      </c>
      <c r="J4552" t="s">
        <v>3342</v>
      </c>
      <c r="K4552">
        <v>31</v>
      </c>
      <c r="L4552" t="s">
        <v>43</v>
      </c>
      <c r="M4552" t="s">
        <v>85</v>
      </c>
      <c r="N4552" t="s">
        <v>1048</v>
      </c>
      <c r="O4552">
        <v>21</v>
      </c>
      <c r="P4552" t="s">
        <v>43</v>
      </c>
      <c r="Q4552" t="s">
        <v>27</v>
      </c>
      <c r="R4552" t="s">
        <v>139</v>
      </c>
      <c r="S4552" t="s">
        <v>28</v>
      </c>
      <c r="T4552" t="s">
        <v>155</v>
      </c>
      <c r="U4552">
        <v>5</v>
      </c>
      <c r="V4552" s="4">
        <v>9319.1200000000008</v>
      </c>
      <c r="W4552" t="s">
        <v>110</v>
      </c>
      <c r="X4552" cm="1">
        <f t="array" ref="X4552">_xlfn.IFS(Table1[[#This Row],[severity]]="Critical", 4, Table1[[#This Row],[severity]]="High", 3, Table1[[#This Row],[severity]]="Medium", 2, TRUE, 1)</f>
        <v>2</v>
      </c>
      <c r="Y4552">
        <f t="shared" si="142"/>
        <v>19</v>
      </c>
      <c r="Z4552" t="str">
        <f t="shared" si="143"/>
        <v>Evening (18-23)</v>
      </c>
    </row>
    <row r="4553" spans="1:26" x14ac:dyDescent="0.3">
      <c r="A4553" t="s">
        <v>6598</v>
      </c>
      <c r="B4553" t="s">
        <v>422</v>
      </c>
      <c r="C4553" t="s">
        <v>468</v>
      </c>
      <c r="D4553" t="s">
        <v>65</v>
      </c>
      <c r="E4553" t="s">
        <v>93</v>
      </c>
      <c r="F4553">
        <f>MONTH(Table1[[#This Row],[incident_datetime]])</f>
        <v>11</v>
      </c>
      <c r="G4553">
        <f>YEAR(Table1[[#This Row],[incident_datetime]])</f>
        <v>2018</v>
      </c>
      <c r="H4553" s="1">
        <v>43419.448912037034</v>
      </c>
      <c r="I4553" t="s">
        <v>331</v>
      </c>
      <c r="J4553" t="s">
        <v>2851</v>
      </c>
      <c r="K4553">
        <v>73</v>
      </c>
      <c r="L4553" t="s">
        <v>43</v>
      </c>
      <c r="M4553" t="s">
        <v>107</v>
      </c>
      <c r="N4553" t="s">
        <v>3306</v>
      </c>
      <c r="O4553">
        <v>72</v>
      </c>
      <c r="P4553" t="s">
        <v>59</v>
      </c>
      <c r="Q4553" t="s">
        <v>70</v>
      </c>
      <c r="R4553" t="s">
        <v>109</v>
      </c>
      <c r="S4553" t="s">
        <v>28</v>
      </c>
      <c r="T4553" t="s">
        <v>155</v>
      </c>
      <c r="U4553">
        <v>4</v>
      </c>
      <c r="V4553" s="4">
        <v>469.31</v>
      </c>
      <c r="W4553" t="s">
        <v>103</v>
      </c>
      <c r="X4553" cm="1">
        <f t="array" ref="X4553">_xlfn.IFS(Table1[[#This Row],[severity]]="Critical", 4, Table1[[#This Row],[severity]]="High", 3, Table1[[#This Row],[severity]]="Medium", 2, TRUE, 1)</f>
        <v>4</v>
      </c>
      <c r="Y4553">
        <f t="shared" si="142"/>
        <v>10</v>
      </c>
      <c r="Z4553" t="str">
        <f t="shared" si="143"/>
        <v>Morning (06-11)</v>
      </c>
    </row>
    <row r="4554" spans="1:26" x14ac:dyDescent="0.3">
      <c r="A4554" t="s">
        <v>6599</v>
      </c>
      <c r="B4554" t="s">
        <v>685</v>
      </c>
      <c r="C4554" t="s">
        <v>562</v>
      </c>
      <c r="D4554" t="s">
        <v>88</v>
      </c>
      <c r="E4554" t="s">
        <v>72</v>
      </c>
      <c r="F4554">
        <f>MONTH(Table1[[#This Row],[incident_datetime]])</f>
        <v>11</v>
      </c>
      <c r="G4554">
        <f>YEAR(Table1[[#This Row],[incident_datetime]])</f>
        <v>2021</v>
      </c>
      <c r="H4554" s="1">
        <v>44523.118356481478</v>
      </c>
      <c r="I4554" t="s">
        <v>569</v>
      </c>
      <c r="J4554" t="s">
        <v>4255</v>
      </c>
      <c r="K4554">
        <v>52</v>
      </c>
      <c r="L4554" t="s">
        <v>59</v>
      </c>
      <c r="M4554" t="s">
        <v>107</v>
      </c>
      <c r="N4554" t="s">
        <v>1727</v>
      </c>
      <c r="O4554">
        <v>70</v>
      </c>
      <c r="P4554" t="s">
        <v>59</v>
      </c>
      <c r="Q4554" t="s">
        <v>45</v>
      </c>
      <c r="R4554" t="s">
        <v>109</v>
      </c>
      <c r="S4554" t="s">
        <v>132</v>
      </c>
      <c r="T4554" t="s">
        <v>29</v>
      </c>
      <c r="U4554">
        <v>3</v>
      </c>
      <c r="V4554">
        <v>0</v>
      </c>
      <c r="W4554" t="s">
        <v>110</v>
      </c>
      <c r="X4554" cm="1">
        <f t="array" ref="X4554">_xlfn.IFS(Table1[[#This Row],[severity]]="Critical", 4, Table1[[#This Row],[severity]]="High", 3, Table1[[#This Row],[severity]]="Medium", 2, TRUE, 1)</f>
        <v>4</v>
      </c>
      <c r="Y4554">
        <f t="shared" si="142"/>
        <v>2</v>
      </c>
      <c r="Z4554" t="str">
        <f t="shared" si="143"/>
        <v>Night (00-05)</v>
      </c>
    </row>
    <row r="4555" spans="1:26" x14ac:dyDescent="0.3">
      <c r="A4555" t="s">
        <v>6600</v>
      </c>
      <c r="B4555" t="s">
        <v>382</v>
      </c>
      <c r="C4555" t="s">
        <v>180</v>
      </c>
      <c r="D4555" t="s">
        <v>48</v>
      </c>
      <c r="E4555" t="s">
        <v>55</v>
      </c>
      <c r="F4555">
        <f>MONTH(Table1[[#This Row],[incident_datetime]])</f>
        <v>8</v>
      </c>
      <c r="G4555">
        <f>YEAR(Table1[[#This Row],[incident_datetime]])</f>
        <v>2024</v>
      </c>
      <c r="H4555" s="1">
        <v>45509.539317129631</v>
      </c>
      <c r="I4555" t="s">
        <v>355</v>
      </c>
      <c r="J4555" t="s">
        <v>1549</v>
      </c>
      <c r="K4555">
        <v>37</v>
      </c>
      <c r="L4555" t="s">
        <v>43</v>
      </c>
      <c r="M4555" t="s">
        <v>85</v>
      </c>
      <c r="N4555" t="s">
        <v>1587</v>
      </c>
      <c r="O4555">
        <v>47</v>
      </c>
      <c r="P4555" t="s">
        <v>43</v>
      </c>
      <c r="Q4555" t="s">
        <v>27</v>
      </c>
      <c r="R4555" t="s">
        <v>97</v>
      </c>
      <c r="S4555" t="s">
        <v>61</v>
      </c>
      <c r="T4555" t="s">
        <v>270</v>
      </c>
      <c r="U4555">
        <v>2</v>
      </c>
      <c r="V4555" s="4">
        <v>47449.2</v>
      </c>
      <c r="W4555" t="s">
        <v>110</v>
      </c>
      <c r="X4555" cm="1">
        <f t="array" ref="X4555">_xlfn.IFS(Table1[[#This Row],[severity]]="Critical", 4, Table1[[#This Row],[severity]]="High", 3, Table1[[#This Row],[severity]]="Medium", 2, TRUE, 1)</f>
        <v>3</v>
      </c>
      <c r="Y4555">
        <f t="shared" si="142"/>
        <v>12</v>
      </c>
      <c r="Z4555" t="str">
        <f t="shared" si="143"/>
        <v>Afternoon (12-17)</v>
      </c>
    </row>
    <row r="4556" spans="1:26" x14ac:dyDescent="0.3">
      <c r="A4556" t="s">
        <v>6601</v>
      </c>
      <c r="B4556" t="s">
        <v>250</v>
      </c>
      <c r="C4556" t="s">
        <v>180</v>
      </c>
      <c r="D4556" t="s">
        <v>48</v>
      </c>
      <c r="E4556" t="s">
        <v>78</v>
      </c>
      <c r="F4556">
        <f>MONTH(Table1[[#This Row],[incident_datetime]])</f>
        <v>9</v>
      </c>
      <c r="G4556">
        <f>YEAR(Table1[[#This Row],[incident_datetime]])</f>
        <v>2019</v>
      </c>
      <c r="H4556" s="1">
        <v>43731.281469907408</v>
      </c>
      <c r="I4556" t="s">
        <v>282</v>
      </c>
      <c r="J4556" t="s">
        <v>7102</v>
      </c>
      <c r="K4556">
        <v>52</v>
      </c>
      <c r="L4556" t="s">
        <v>43</v>
      </c>
      <c r="M4556" t="s">
        <v>35</v>
      </c>
      <c r="N4556" t="s">
        <v>651</v>
      </c>
      <c r="O4556">
        <v>56</v>
      </c>
      <c r="P4556" t="s">
        <v>59</v>
      </c>
      <c r="Q4556" t="s">
        <v>60</v>
      </c>
      <c r="R4556" t="s">
        <v>109</v>
      </c>
      <c r="S4556" t="s">
        <v>98</v>
      </c>
      <c r="T4556" t="s">
        <v>62</v>
      </c>
      <c r="U4556">
        <v>5</v>
      </c>
      <c r="V4556" s="4">
        <v>21118.6</v>
      </c>
      <c r="W4556" t="s">
        <v>110</v>
      </c>
      <c r="X4556" cm="1">
        <f t="array" ref="X4556">_xlfn.IFS(Table1[[#This Row],[severity]]="Critical", 4, Table1[[#This Row],[severity]]="High", 3, Table1[[#This Row],[severity]]="Medium", 2, TRUE, 1)</f>
        <v>4</v>
      </c>
      <c r="Y4556">
        <f t="shared" si="142"/>
        <v>6</v>
      </c>
      <c r="Z4556" t="str">
        <f t="shared" si="143"/>
        <v>Morning (06-11)</v>
      </c>
    </row>
    <row r="4557" spans="1:26" x14ac:dyDescent="0.3">
      <c r="A4557" t="s">
        <v>6602</v>
      </c>
      <c r="B4557" t="s">
        <v>935</v>
      </c>
      <c r="C4557" t="s">
        <v>135</v>
      </c>
      <c r="D4557" t="s">
        <v>38</v>
      </c>
      <c r="E4557" t="s">
        <v>112</v>
      </c>
      <c r="F4557">
        <f>MONTH(Table1[[#This Row],[incident_datetime]])</f>
        <v>7</v>
      </c>
      <c r="G4557">
        <f>YEAR(Table1[[#This Row],[incident_datetime]])</f>
        <v>2022</v>
      </c>
      <c r="H4557" s="1">
        <v>44757.075960648152</v>
      </c>
      <c r="I4557" t="s">
        <v>657</v>
      </c>
      <c r="J4557" t="s">
        <v>2163</v>
      </c>
      <c r="K4557">
        <v>54</v>
      </c>
      <c r="L4557" t="s">
        <v>59</v>
      </c>
      <c r="M4557" t="s">
        <v>35</v>
      </c>
      <c r="N4557" t="s">
        <v>5193</v>
      </c>
      <c r="O4557">
        <v>74</v>
      </c>
      <c r="P4557" t="s">
        <v>59</v>
      </c>
      <c r="Q4557" t="s">
        <v>27</v>
      </c>
      <c r="R4557" t="s">
        <v>139</v>
      </c>
      <c r="S4557" t="s">
        <v>98</v>
      </c>
      <c r="T4557" t="s">
        <v>155</v>
      </c>
      <c r="U4557">
        <v>4</v>
      </c>
      <c r="V4557" s="4">
        <v>31834.7</v>
      </c>
      <c r="W4557" t="s">
        <v>110</v>
      </c>
      <c r="X4557" cm="1">
        <f t="array" ref="X4557">_xlfn.IFS(Table1[[#This Row],[severity]]="Critical", 4, Table1[[#This Row],[severity]]="High", 3, Table1[[#This Row],[severity]]="Medium", 2, TRUE, 1)</f>
        <v>2</v>
      </c>
      <c r="Y4557">
        <f t="shared" si="142"/>
        <v>1</v>
      </c>
      <c r="Z4557" t="str">
        <f t="shared" si="143"/>
        <v>Night (00-05)</v>
      </c>
    </row>
    <row r="4558" spans="1:26" x14ac:dyDescent="0.3">
      <c r="A4558" t="s">
        <v>6603</v>
      </c>
      <c r="B4558" t="s">
        <v>1173</v>
      </c>
      <c r="C4558" t="s">
        <v>468</v>
      </c>
      <c r="D4558" t="s">
        <v>88</v>
      </c>
      <c r="E4558" t="s">
        <v>78</v>
      </c>
      <c r="F4558">
        <f>MONTH(Table1[[#This Row],[incident_datetime]])</f>
        <v>11</v>
      </c>
      <c r="G4558">
        <f>YEAR(Table1[[#This Row],[incident_datetime]])</f>
        <v>2022</v>
      </c>
      <c r="H4558" s="1">
        <v>44891.312662037039</v>
      </c>
      <c r="I4558" t="s">
        <v>385</v>
      </c>
      <c r="J4558" t="s">
        <v>2871</v>
      </c>
      <c r="K4558">
        <v>46</v>
      </c>
      <c r="L4558" t="s">
        <v>43</v>
      </c>
      <c r="M4558" t="s">
        <v>85</v>
      </c>
      <c r="N4558" t="s">
        <v>1857</v>
      </c>
      <c r="O4558">
        <v>40</v>
      </c>
      <c r="P4558" t="s">
        <v>43</v>
      </c>
      <c r="Q4558" t="s">
        <v>27</v>
      </c>
      <c r="R4558" t="s">
        <v>52</v>
      </c>
      <c r="S4558" t="s">
        <v>28</v>
      </c>
      <c r="T4558" t="s">
        <v>155</v>
      </c>
      <c r="U4558">
        <v>1</v>
      </c>
      <c r="V4558" s="4">
        <v>19460.25</v>
      </c>
      <c r="W4558" t="s">
        <v>103</v>
      </c>
      <c r="X4558" cm="1">
        <f t="array" ref="X4558">_xlfn.IFS(Table1[[#This Row],[severity]]="Critical", 4, Table1[[#This Row],[severity]]="High", 3, Table1[[#This Row],[severity]]="Medium", 2, TRUE, 1)</f>
        <v>1</v>
      </c>
      <c r="Y4558">
        <f t="shared" si="142"/>
        <v>7</v>
      </c>
      <c r="Z4558" t="str">
        <f t="shared" si="143"/>
        <v>Morning (06-11)</v>
      </c>
    </row>
    <row r="4559" spans="1:26" x14ac:dyDescent="0.3">
      <c r="A4559" t="s">
        <v>6604</v>
      </c>
      <c r="B4559" t="s">
        <v>685</v>
      </c>
      <c r="C4559" t="s">
        <v>562</v>
      </c>
      <c r="D4559" t="s">
        <v>65</v>
      </c>
      <c r="E4559" t="s">
        <v>23</v>
      </c>
      <c r="F4559">
        <f>MONTH(Table1[[#This Row],[incident_datetime]])</f>
        <v>12</v>
      </c>
      <c r="G4559">
        <f>YEAR(Table1[[#This Row],[incident_datetime]])</f>
        <v>2024</v>
      </c>
      <c r="H4559" s="1">
        <v>45641.505590277775</v>
      </c>
      <c r="I4559" t="s">
        <v>1313</v>
      </c>
      <c r="J4559" t="s">
        <v>511</v>
      </c>
      <c r="K4559">
        <v>32</v>
      </c>
      <c r="L4559" t="s">
        <v>43</v>
      </c>
      <c r="M4559" t="s">
        <v>85</v>
      </c>
      <c r="N4559" t="s">
        <v>1467</v>
      </c>
      <c r="O4559">
        <v>84</v>
      </c>
      <c r="P4559" t="s">
        <v>43</v>
      </c>
      <c r="Q4559" t="s">
        <v>27</v>
      </c>
      <c r="R4559" t="s">
        <v>139</v>
      </c>
      <c r="S4559" t="s">
        <v>61</v>
      </c>
      <c r="T4559" t="s">
        <v>155</v>
      </c>
      <c r="U4559">
        <v>5</v>
      </c>
      <c r="V4559" s="4">
        <v>20454.32</v>
      </c>
      <c r="W4559" t="s">
        <v>110</v>
      </c>
      <c r="X4559" cm="1">
        <f t="array" ref="X4559">_xlfn.IFS(Table1[[#This Row],[severity]]="Critical", 4, Table1[[#This Row],[severity]]="High", 3, Table1[[#This Row],[severity]]="Medium", 2, TRUE, 1)</f>
        <v>2</v>
      </c>
      <c r="Y4559">
        <f t="shared" si="142"/>
        <v>12</v>
      </c>
      <c r="Z4559" t="str">
        <f t="shared" si="143"/>
        <v>Afternoon (12-17)</v>
      </c>
    </row>
    <row r="4560" spans="1:26" x14ac:dyDescent="0.3">
      <c r="A4560" t="s">
        <v>6605</v>
      </c>
      <c r="B4560" t="s">
        <v>685</v>
      </c>
      <c r="C4560" t="s">
        <v>342</v>
      </c>
      <c r="D4560" t="s">
        <v>22</v>
      </c>
      <c r="E4560" t="s">
        <v>31</v>
      </c>
      <c r="F4560">
        <f>MONTH(Table1[[#This Row],[incident_datetime]])</f>
        <v>1</v>
      </c>
      <c r="G4560">
        <f>YEAR(Table1[[#This Row],[incident_datetime]])</f>
        <v>2020</v>
      </c>
      <c r="H4560" s="1">
        <v>43855.180023148147</v>
      </c>
      <c r="I4560" t="s">
        <v>238</v>
      </c>
      <c r="J4560" t="s">
        <v>1845</v>
      </c>
      <c r="K4560">
        <v>60</v>
      </c>
      <c r="L4560" t="s">
        <v>59</v>
      </c>
      <c r="M4560" t="s">
        <v>107</v>
      </c>
      <c r="N4560" t="s">
        <v>4363</v>
      </c>
      <c r="O4560">
        <v>76</v>
      </c>
      <c r="P4560" t="s">
        <v>43</v>
      </c>
      <c r="Q4560" t="s">
        <v>215</v>
      </c>
      <c r="R4560" t="s">
        <v>109</v>
      </c>
      <c r="S4560" t="s">
        <v>132</v>
      </c>
      <c r="T4560" t="s">
        <v>155</v>
      </c>
      <c r="U4560">
        <v>0</v>
      </c>
      <c r="V4560" s="4">
        <v>28781.279999999999</v>
      </c>
      <c r="W4560" t="s">
        <v>110</v>
      </c>
      <c r="X4560" cm="1">
        <f t="array" ref="X4560">_xlfn.IFS(Table1[[#This Row],[severity]]="Critical", 4, Table1[[#This Row],[severity]]="High", 3, Table1[[#This Row],[severity]]="Medium", 2, TRUE, 1)</f>
        <v>4</v>
      </c>
      <c r="Y4560">
        <f t="shared" si="142"/>
        <v>4</v>
      </c>
      <c r="Z4560" t="str">
        <f t="shared" si="143"/>
        <v>Night (00-05)</v>
      </c>
    </row>
    <row r="4561" spans="1:26" x14ac:dyDescent="0.3">
      <c r="A4561" t="s">
        <v>6606</v>
      </c>
      <c r="B4561" t="s">
        <v>306</v>
      </c>
      <c r="C4561" t="s">
        <v>686</v>
      </c>
      <c r="D4561" t="s">
        <v>65</v>
      </c>
      <c r="E4561" t="s">
        <v>66</v>
      </c>
      <c r="F4561">
        <f>MONTH(Table1[[#This Row],[incident_datetime]])</f>
        <v>2</v>
      </c>
      <c r="G4561">
        <f>YEAR(Table1[[#This Row],[incident_datetime]])</f>
        <v>2021</v>
      </c>
      <c r="H4561" s="2">
        <v>44228</v>
      </c>
      <c r="I4561" t="s">
        <v>448</v>
      </c>
      <c r="J4561" t="s">
        <v>2092</v>
      </c>
      <c r="K4561">
        <v>25</v>
      </c>
      <c r="L4561" t="s">
        <v>59</v>
      </c>
      <c r="M4561" t="s">
        <v>35</v>
      </c>
      <c r="N4561" t="s">
        <v>1413</v>
      </c>
      <c r="O4561">
        <v>55</v>
      </c>
      <c r="P4561" t="s">
        <v>59</v>
      </c>
      <c r="Q4561" t="s">
        <v>27</v>
      </c>
      <c r="R4561" t="s">
        <v>52</v>
      </c>
      <c r="S4561" t="s">
        <v>28</v>
      </c>
      <c r="T4561" t="s">
        <v>62</v>
      </c>
      <c r="U4561">
        <v>0</v>
      </c>
      <c r="V4561" s="4">
        <v>3919.3</v>
      </c>
      <c r="W4561" t="s">
        <v>103</v>
      </c>
      <c r="X4561" cm="1">
        <f t="array" ref="X4561">_xlfn.IFS(Table1[[#This Row],[severity]]="Critical", 4, Table1[[#This Row],[severity]]="High", 3, Table1[[#This Row],[severity]]="Medium", 2, TRUE, 1)</f>
        <v>1</v>
      </c>
      <c r="Y4561">
        <f t="shared" si="142"/>
        <v>0</v>
      </c>
      <c r="Z4561" t="str">
        <f t="shared" si="143"/>
        <v>Night (00-05)</v>
      </c>
    </row>
    <row r="4562" spans="1:26" x14ac:dyDescent="0.3">
      <c r="A4562" t="s">
        <v>6607</v>
      </c>
      <c r="B4562" t="s">
        <v>685</v>
      </c>
      <c r="C4562" t="s">
        <v>342</v>
      </c>
      <c r="D4562" t="s">
        <v>65</v>
      </c>
      <c r="E4562" t="s">
        <v>93</v>
      </c>
      <c r="F4562">
        <f>MONTH(Table1[[#This Row],[incident_datetime]])</f>
        <v>7</v>
      </c>
      <c r="G4562">
        <f>YEAR(Table1[[#This Row],[incident_datetime]])</f>
        <v>2023</v>
      </c>
      <c r="H4562" s="1">
        <v>45137.276724537034</v>
      </c>
      <c r="I4562" t="s">
        <v>247</v>
      </c>
      <c r="J4562" t="s">
        <v>2877</v>
      </c>
      <c r="K4562">
        <v>54</v>
      </c>
      <c r="L4562" t="s">
        <v>43</v>
      </c>
      <c r="M4562" t="s">
        <v>35</v>
      </c>
      <c r="N4562" t="s">
        <v>3552</v>
      </c>
      <c r="O4562">
        <v>56</v>
      </c>
      <c r="P4562" t="s">
        <v>59</v>
      </c>
      <c r="Q4562" t="s">
        <v>60</v>
      </c>
      <c r="R4562" t="s">
        <v>139</v>
      </c>
      <c r="S4562" t="s">
        <v>98</v>
      </c>
      <c r="T4562" t="s">
        <v>155</v>
      </c>
      <c r="U4562">
        <v>3</v>
      </c>
      <c r="V4562" s="4">
        <v>42763.93</v>
      </c>
      <c r="W4562" t="s">
        <v>110</v>
      </c>
      <c r="X4562" cm="1">
        <f t="array" ref="X4562">_xlfn.IFS(Table1[[#This Row],[severity]]="Critical", 4, Table1[[#This Row],[severity]]="High", 3, Table1[[#This Row],[severity]]="Medium", 2, TRUE, 1)</f>
        <v>2</v>
      </c>
      <c r="Y4562">
        <f t="shared" si="142"/>
        <v>6</v>
      </c>
      <c r="Z4562" t="str">
        <f t="shared" si="143"/>
        <v>Morning (06-11)</v>
      </c>
    </row>
    <row r="4563" spans="1:26" x14ac:dyDescent="0.3">
      <c r="A4563" t="s">
        <v>6608</v>
      </c>
      <c r="B4563" t="s">
        <v>685</v>
      </c>
      <c r="C4563" t="s">
        <v>135</v>
      </c>
      <c r="D4563" t="s">
        <v>88</v>
      </c>
      <c r="E4563" t="s">
        <v>112</v>
      </c>
      <c r="F4563">
        <f>MONTH(Table1[[#This Row],[incident_datetime]])</f>
        <v>1</v>
      </c>
      <c r="G4563">
        <f>YEAR(Table1[[#This Row],[incident_datetime]])</f>
        <v>2021</v>
      </c>
      <c r="H4563" s="1">
        <v>44216.597615740742</v>
      </c>
      <c r="I4563" t="s">
        <v>649</v>
      </c>
      <c r="J4563" t="s">
        <v>2129</v>
      </c>
      <c r="K4563">
        <v>52</v>
      </c>
      <c r="L4563" t="s">
        <v>43</v>
      </c>
      <c r="M4563" t="s">
        <v>34</v>
      </c>
      <c r="N4563" t="s">
        <v>3510</v>
      </c>
      <c r="O4563">
        <v>17</v>
      </c>
      <c r="P4563" t="s">
        <v>59</v>
      </c>
      <c r="Q4563" t="s">
        <v>215</v>
      </c>
      <c r="R4563" t="s">
        <v>52</v>
      </c>
      <c r="S4563" t="s">
        <v>28</v>
      </c>
      <c r="T4563" t="s">
        <v>62</v>
      </c>
      <c r="U4563">
        <v>0</v>
      </c>
      <c r="V4563" s="4">
        <v>30292.5</v>
      </c>
      <c r="W4563" t="s">
        <v>103</v>
      </c>
      <c r="X4563" cm="1">
        <f t="array" ref="X4563">_xlfn.IFS(Table1[[#This Row],[severity]]="Critical", 4, Table1[[#This Row],[severity]]="High", 3, Table1[[#This Row],[severity]]="Medium", 2, TRUE, 1)</f>
        <v>1</v>
      </c>
      <c r="Y4563">
        <f t="shared" si="142"/>
        <v>14</v>
      </c>
      <c r="Z4563" t="str">
        <f t="shared" si="143"/>
        <v>Afternoon (12-17)</v>
      </c>
    </row>
    <row r="4564" spans="1:26" x14ac:dyDescent="0.3">
      <c r="A4564" t="s">
        <v>6609</v>
      </c>
      <c r="B4564" t="s">
        <v>338</v>
      </c>
      <c r="C4564" t="s">
        <v>562</v>
      </c>
      <c r="D4564" t="s">
        <v>77</v>
      </c>
      <c r="E4564" t="s">
        <v>66</v>
      </c>
      <c r="F4564">
        <f>MONTH(Table1[[#This Row],[incident_datetime]])</f>
        <v>12</v>
      </c>
      <c r="G4564">
        <f>YEAR(Table1[[#This Row],[incident_datetime]])</f>
        <v>2022</v>
      </c>
      <c r="H4564" s="1">
        <v>44901.824328703704</v>
      </c>
      <c r="I4564" t="s">
        <v>1070</v>
      </c>
      <c r="J4564" t="s">
        <v>544</v>
      </c>
      <c r="K4564">
        <v>19</v>
      </c>
      <c r="L4564" t="s">
        <v>43</v>
      </c>
      <c r="M4564" t="s">
        <v>34</v>
      </c>
      <c r="N4564" t="s">
        <v>4245</v>
      </c>
      <c r="O4564">
        <v>78</v>
      </c>
      <c r="P4564" t="s">
        <v>59</v>
      </c>
      <c r="Q4564" t="s">
        <v>215</v>
      </c>
      <c r="R4564" t="s">
        <v>139</v>
      </c>
      <c r="S4564" t="s">
        <v>61</v>
      </c>
      <c r="T4564" t="s">
        <v>270</v>
      </c>
      <c r="U4564">
        <v>4</v>
      </c>
      <c r="V4564" s="4">
        <v>44487.62</v>
      </c>
      <c r="W4564" t="s">
        <v>103</v>
      </c>
      <c r="X4564" cm="1">
        <f t="array" ref="X4564">_xlfn.IFS(Table1[[#This Row],[severity]]="Critical", 4, Table1[[#This Row],[severity]]="High", 3, Table1[[#This Row],[severity]]="Medium", 2, TRUE, 1)</f>
        <v>2</v>
      </c>
      <c r="Y4564">
        <f t="shared" si="142"/>
        <v>19</v>
      </c>
      <c r="Z4564" t="str">
        <f t="shared" si="143"/>
        <v>Evening (18-23)</v>
      </c>
    </row>
    <row r="4565" spans="1:26" x14ac:dyDescent="0.3">
      <c r="A4565" t="s">
        <v>6610</v>
      </c>
      <c r="B4565" t="s">
        <v>141</v>
      </c>
      <c r="C4565" t="s">
        <v>468</v>
      </c>
      <c r="D4565" t="s">
        <v>48</v>
      </c>
      <c r="E4565" t="s">
        <v>39</v>
      </c>
      <c r="F4565">
        <f>MONTH(Table1[[#This Row],[incident_datetime]])</f>
        <v>9</v>
      </c>
      <c r="G4565">
        <f>YEAR(Table1[[#This Row],[incident_datetime]])</f>
        <v>2020</v>
      </c>
      <c r="H4565" s="1">
        <v>44094.723287037035</v>
      </c>
      <c r="I4565" t="s">
        <v>939</v>
      </c>
      <c r="J4565" t="s">
        <v>7102</v>
      </c>
      <c r="K4565">
        <v>52</v>
      </c>
      <c r="L4565" t="s">
        <v>43</v>
      </c>
      <c r="M4565" t="s">
        <v>35</v>
      </c>
      <c r="N4565" t="s">
        <v>1194</v>
      </c>
      <c r="O4565">
        <v>31</v>
      </c>
      <c r="P4565" t="s">
        <v>59</v>
      </c>
      <c r="Q4565" t="s">
        <v>27</v>
      </c>
      <c r="R4565" t="s">
        <v>139</v>
      </c>
      <c r="S4565" t="s">
        <v>28</v>
      </c>
      <c r="T4565" t="s">
        <v>270</v>
      </c>
      <c r="U4565">
        <v>2</v>
      </c>
      <c r="V4565" s="4">
        <v>38672.019999999997</v>
      </c>
      <c r="W4565" t="s">
        <v>110</v>
      </c>
      <c r="X4565" cm="1">
        <f t="array" ref="X4565">_xlfn.IFS(Table1[[#This Row],[severity]]="Critical", 4, Table1[[#This Row],[severity]]="High", 3, Table1[[#This Row],[severity]]="Medium", 2, TRUE, 1)</f>
        <v>2</v>
      </c>
      <c r="Y4565">
        <f t="shared" si="142"/>
        <v>17</v>
      </c>
      <c r="Z4565" t="str">
        <f t="shared" si="143"/>
        <v>Afternoon (12-17)</v>
      </c>
    </row>
    <row r="4566" spans="1:26" x14ac:dyDescent="0.3">
      <c r="A4566" t="s">
        <v>6611</v>
      </c>
      <c r="B4566" t="s">
        <v>808</v>
      </c>
      <c r="C4566" t="s">
        <v>468</v>
      </c>
      <c r="D4566" t="s">
        <v>48</v>
      </c>
      <c r="E4566" t="s">
        <v>23</v>
      </c>
      <c r="F4566">
        <f>MONTH(Table1[[#This Row],[incident_datetime]])</f>
        <v>10</v>
      </c>
      <c r="G4566">
        <f>YEAR(Table1[[#This Row],[incident_datetime]])</f>
        <v>2023</v>
      </c>
      <c r="H4566" s="1">
        <v>45224.398217592592</v>
      </c>
      <c r="I4566" t="s">
        <v>927</v>
      </c>
      <c r="J4566" t="s">
        <v>7102</v>
      </c>
      <c r="K4566">
        <v>52</v>
      </c>
      <c r="L4566" t="s">
        <v>43</v>
      </c>
      <c r="M4566" t="s">
        <v>35</v>
      </c>
      <c r="N4566" t="s">
        <v>3899</v>
      </c>
      <c r="O4566">
        <v>21</v>
      </c>
      <c r="P4566" t="s">
        <v>59</v>
      </c>
      <c r="Q4566" t="s">
        <v>27</v>
      </c>
      <c r="R4566" t="s">
        <v>97</v>
      </c>
      <c r="S4566" t="s">
        <v>132</v>
      </c>
      <c r="T4566" t="s">
        <v>270</v>
      </c>
      <c r="U4566">
        <v>0</v>
      </c>
      <c r="V4566" s="4">
        <v>47685.47</v>
      </c>
      <c r="W4566" t="s">
        <v>110</v>
      </c>
      <c r="X4566" cm="1">
        <f t="array" ref="X4566">_xlfn.IFS(Table1[[#This Row],[severity]]="Critical", 4, Table1[[#This Row],[severity]]="High", 3, Table1[[#This Row],[severity]]="Medium", 2, TRUE, 1)</f>
        <v>3</v>
      </c>
      <c r="Y4566">
        <f t="shared" si="142"/>
        <v>9</v>
      </c>
      <c r="Z4566" t="str">
        <f t="shared" si="143"/>
        <v>Morning (06-11)</v>
      </c>
    </row>
    <row r="4567" spans="1:26" x14ac:dyDescent="0.3">
      <c r="A4567" t="s">
        <v>6612</v>
      </c>
      <c r="B4567" t="s">
        <v>676</v>
      </c>
      <c r="C4567" t="s">
        <v>180</v>
      </c>
      <c r="D4567" t="s">
        <v>77</v>
      </c>
      <c r="E4567" t="s">
        <v>186</v>
      </c>
      <c r="F4567">
        <f>MONTH(Table1[[#This Row],[incident_datetime]])</f>
        <v>5</v>
      </c>
      <c r="G4567">
        <f>YEAR(Table1[[#This Row],[incident_datetime]])</f>
        <v>2020</v>
      </c>
      <c r="H4567" s="1">
        <v>43979.07435185185</v>
      </c>
      <c r="I4567" t="s">
        <v>298</v>
      </c>
      <c r="J4567" t="s">
        <v>3868</v>
      </c>
      <c r="K4567">
        <v>36</v>
      </c>
      <c r="L4567" t="s">
        <v>43</v>
      </c>
      <c r="M4567" t="s">
        <v>35</v>
      </c>
      <c r="N4567" t="s">
        <v>991</v>
      </c>
      <c r="O4567">
        <v>30</v>
      </c>
      <c r="P4567" t="s">
        <v>34</v>
      </c>
      <c r="Q4567" t="s">
        <v>70</v>
      </c>
      <c r="R4567" t="s">
        <v>97</v>
      </c>
      <c r="S4567" t="s">
        <v>98</v>
      </c>
      <c r="T4567" t="s">
        <v>155</v>
      </c>
      <c r="U4567">
        <v>0</v>
      </c>
      <c r="V4567" s="4">
        <v>30428.28</v>
      </c>
      <c r="W4567" t="s">
        <v>110</v>
      </c>
      <c r="X4567" cm="1">
        <f t="array" ref="X4567">_xlfn.IFS(Table1[[#This Row],[severity]]="Critical", 4, Table1[[#This Row],[severity]]="High", 3, Table1[[#This Row],[severity]]="Medium", 2, TRUE, 1)</f>
        <v>3</v>
      </c>
      <c r="Y4567">
        <f t="shared" si="142"/>
        <v>1</v>
      </c>
      <c r="Z4567" t="str">
        <f t="shared" si="143"/>
        <v>Night (00-05)</v>
      </c>
    </row>
    <row r="4568" spans="1:26" x14ac:dyDescent="0.3">
      <c r="A4568" t="s">
        <v>6613</v>
      </c>
      <c r="B4568" t="s">
        <v>539</v>
      </c>
      <c r="C4568" t="s">
        <v>686</v>
      </c>
      <c r="D4568" t="s">
        <v>100</v>
      </c>
      <c r="E4568" t="s">
        <v>55</v>
      </c>
      <c r="F4568">
        <f>MONTH(Table1[[#This Row],[incident_datetime]])</f>
        <v>9</v>
      </c>
      <c r="G4568">
        <f>YEAR(Table1[[#This Row],[incident_datetime]])</f>
        <v>2023</v>
      </c>
      <c r="H4568" s="1">
        <v>45177.154131944444</v>
      </c>
      <c r="I4568" t="s">
        <v>173</v>
      </c>
      <c r="J4568" t="s">
        <v>2754</v>
      </c>
      <c r="K4568">
        <v>62</v>
      </c>
      <c r="L4568" t="s">
        <v>43</v>
      </c>
      <c r="M4568" t="s">
        <v>41</v>
      </c>
      <c r="N4568" t="s">
        <v>431</v>
      </c>
      <c r="O4568">
        <v>56</v>
      </c>
      <c r="P4568" t="s">
        <v>59</v>
      </c>
      <c r="Q4568" t="s">
        <v>27</v>
      </c>
      <c r="R4568" t="s">
        <v>139</v>
      </c>
      <c r="S4568" t="s">
        <v>61</v>
      </c>
      <c r="T4568" t="s">
        <v>270</v>
      </c>
      <c r="U4568">
        <v>2</v>
      </c>
      <c r="V4568">
        <v>0</v>
      </c>
      <c r="W4568" t="s">
        <v>103</v>
      </c>
      <c r="X4568" cm="1">
        <f t="array" ref="X4568">_xlfn.IFS(Table1[[#This Row],[severity]]="Critical", 4, Table1[[#This Row],[severity]]="High", 3, Table1[[#This Row],[severity]]="Medium", 2, TRUE, 1)</f>
        <v>2</v>
      </c>
      <c r="Y4568">
        <f t="shared" si="142"/>
        <v>3</v>
      </c>
      <c r="Z4568" t="str">
        <f t="shared" si="143"/>
        <v>Night (00-05)</v>
      </c>
    </row>
    <row r="4569" spans="1:26" x14ac:dyDescent="0.3">
      <c r="A4569" t="s">
        <v>6614</v>
      </c>
      <c r="B4569" t="s">
        <v>250</v>
      </c>
      <c r="C4569" t="s">
        <v>342</v>
      </c>
      <c r="D4569" t="s">
        <v>38</v>
      </c>
      <c r="E4569" t="s">
        <v>66</v>
      </c>
      <c r="F4569">
        <f>MONTH(Table1[[#This Row],[incident_datetime]])</f>
        <v>4</v>
      </c>
      <c r="G4569">
        <f>YEAR(Table1[[#This Row],[incident_datetime]])</f>
        <v>2022</v>
      </c>
      <c r="H4569" s="1">
        <v>44670.84920138889</v>
      </c>
      <c r="I4569" t="s">
        <v>142</v>
      </c>
      <c r="J4569" t="s">
        <v>928</v>
      </c>
      <c r="K4569">
        <v>57</v>
      </c>
      <c r="L4569" t="s">
        <v>59</v>
      </c>
      <c r="M4569" t="s">
        <v>35</v>
      </c>
      <c r="N4569" t="s">
        <v>1874</v>
      </c>
      <c r="O4569">
        <v>72</v>
      </c>
      <c r="P4569" t="s">
        <v>43</v>
      </c>
      <c r="Q4569" t="s">
        <v>70</v>
      </c>
      <c r="R4569" t="s">
        <v>139</v>
      </c>
      <c r="S4569" t="s">
        <v>28</v>
      </c>
      <c r="T4569" t="s">
        <v>270</v>
      </c>
      <c r="U4569">
        <v>0</v>
      </c>
      <c r="V4569" s="4">
        <v>15517.92</v>
      </c>
      <c r="W4569" t="s">
        <v>103</v>
      </c>
      <c r="X4569" cm="1">
        <f t="array" ref="X4569">_xlfn.IFS(Table1[[#This Row],[severity]]="Critical", 4, Table1[[#This Row],[severity]]="High", 3, Table1[[#This Row],[severity]]="Medium", 2, TRUE, 1)</f>
        <v>2</v>
      </c>
      <c r="Y4569">
        <f t="shared" si="142"/>
        <v>20</v>
      </c>
      <c r="Z4569" t="str">
        <f t="shared" si="143"/>
        <v>Evening (18-23)</v>
      </c>
    </row>
    <row r="4570" spans="1:26" x14ac:dyDescent="0.3">
      <c r="A4570" t="s">
        <v>6615</v>
      </c>
      <c r="B4570" t="s">
        <v>676</v>
      </c>
      <c r="C4570" t="s">
        <v>180</v>
      </c>
      <c r="D4570" t="s">
        <v>88</v>
      </c>
      <c r="E4570" t="s">
        <v>23</v>
      </c>
      <c r="F4570">
        <f>MONTH(Table1[[#This Row],[incident_datetime]])</f>
        <v>5</v>
      </c>
      <c r="G4570">
        <f>YEAR(Table1[[#This Row],[incident_datetime]])</f>
        <v>2022</v>
      </c>
      <c r="H4570" s="1">
        <v>44709.308310185188</v>
      </c>
      <c r="I4570" t="s">
        <v>535</v>
      </c>
      <c r="J4570" t="s">
        <v>7102</v>
      </c>
      <c r="K4570">
        <v>52</v>
      </c>
      <c r="L4570" t="s">
        <v>43</v>
      </c>
      <c r="M4570" t="s">
        <v>35</v>
      </c>
      <c r="N4570" t="s">
        <v>1288</v>
      </c>
      <c r="O4570">
        <v>56</v>
      </c>
      <c r="P4570" t="s">
        <v>59</v>
      </c>
      <c r="Q4570" t="s">
        <v>70</v>
      </c>
      <c r="R4570" t="s">
        <v>97</v>
      </c>
      <c r="S4570" t="s">
        <v>28</v>
      </c>
      <c r="T4570" t="s">
        <v>155</v>
      </c>
      <c r="U4570">
        <v>5</v>
      </c>
      <c r="V4570" s="4">
        <v>48652.95</v>
      </c>
      <c r="W4570" t="s">
        <v>103</v>
      </c>
      <c r="X4570" cm="1">
        <f t="array" ref="X4570">_xlfn.IFS(Table1[[#This Row],[severity]]="Critical", 4, Table1[[#This Row],[severity]]="High", 3, Table1[[#This Row],[severity]]="Medium", 2, TRUE, 1)</f>
        <v>3</v>
      </c>
      <c r="Y4570">
        <f t="shared" si="142"/>
        <v>7</v>
      </c>
      <c r="Z4570" t="str">
        <f t="shared" si="143"/>
        <v>Morning (06-11)</v>
      </c>
    </row>
    <row r="4571" spans="1:26" x14ac:dyDescent="0.3">
      <c r="A4571" t="s">
        <v>6616</v>
      </c>
      <c r="B4571" t="s">
        <v>141</v>
      </c>
      <c r="C4571" t="s">
        <v>686</v>
      </c>
      <c r="D4571" t="s">
        <v>100</v>
      </c>
      <c r="E4571" t="s">
        <v>66</v>
      </c>
      <c r="F4571">
        <f ca="1">MONTH(Table1[[#This Row],[incident_datetime]])</f>
        <v>8</v>
      </c>
      <c r="G4571">
        <f ca="1">YEAR(Table1[[#This Row],[incident_datetime]])</f>
        <v>2026</v>
      </c>
      <c r="H4571" s="2">
        <f ca="1">TODAY()</f>
        <v>46250</v>
      </c>
      <c r="I4571" t="s">
        <v>362</v>
      </c>
      <c r="J4571" t="s">
        <v>7102</v>
      </c>
      <c r="K4571">
        <v>52</v>
      </c>
      <c r="L4571" t="s">
        <v>43</v>
      </c>
      <c r="M4571" t="s">
        <v>35</v>
      </c>
      <c r="N4571" t="s">
        <v>1229</v>
      </c>
      <c r="O4571">
        <v>15</v>
      </c>
      <c r="P4571" t="s">
        <v>34</v>
      </c>
      <c r="Q4571" t="s">
        <v>27</v>
      </c>
      <c r="R4571" t="s">
        <v>109</v>
      </c>
      <c r="S4571" t="s">
        <v>98</v>
      </c>
      <c r="T4571" t="s">
        <v>155</v>
      </c>
      <c r="U4571">
        <v>0</v>
      </c>
      <c r="V4571" s="4">
        <v>35483.75</v>
      </c>
      <c r="W4571" t="s">
        <v>110</v>
      </c>
      <c r="X4571" cm="1">
        <f t="array" ref="X4571">_xlfn.IFS(Table1[[#This Row],[severity]]="Critical", 4, Table1[[#This Row],[severity]]="High", 3, Table1[[#This Row],[severity]]="Medium", 2, TRUE, 1)</f>
        <v>4</v>
      </c>
      <c r="Y4571">
        <f t="shared" ca="1" si="142"/>
        <v>0</v>
      </c>
      <c r="Z4571" t="str">
        <f t="shared" ca="1" si="143"/>
        <v>Night (00-05)</v>
      </c>
    </row>
    <row r="4572" spans="1:26" x14ac:dyDescent="0.3">
      <c r="A4572" t="s">
        <v>6617</v>
      </c>
      <c r="B4572" t="s">
        <v>47</v>
      </c>
      <c r="C4572" t="s">
        <v>180</v>
      </c>
      <c r="D4572" t="s">
        <v>77</v>
      </c>
      <c r="E4572" t="s">
        <v>66</v>
      </c>
      <c r="F4572">
        <f>MONTH(Table1[[#This Row],[incident_datetime]])</f>
        <v>8</v>
      </c>
      <c r="G4572">
        <f>YEAR(Table1[[#This Row],[incident_datetime]])</f>
        <v>2022</v>
      </c>
      <c r="H4572" s="1">
        <v>44777.093854166669</v>
      </c>
      <c r="I4572" t="s">
        <v>136</v>
      </c>
      <c r="J4572" t="s">
        <v>7102</v>
      </c>
      <c r="K4572">
        <v>52</v>
      </c>
      <c r="L4572" t="s">
        <v>43</v>
      </c>
      <c r="M4572" t="s">
        <v>35</v>
      </c>
      <c r="N4572" t="s">
        <v>2637</v>
      </c>
      <c r="O4572">
        <v>45</v>
      </c>
      <c r="P4572" t="s">
        <v>59</v>
      </c>
      <c r="Q4572" t="s">
        <v>27</v>
      </c>
      <c r="R4572" t="s">
        <v>139</v>
      </c>
      <c r="S4572" t="s">
        <v>61</v>
      </c>
      <c r="T4572" t="s">
        <v>155</v>
      </c>
      <c r="U4572">
        <v>5</v>
      </c>
      <c r="V4572" s="4">
        <v>26574.75</v>
      </c>
      <c r="W4572" t="s">
        <v>110</v>
      </c>
      <c r="X4572" cm="1">
        <f t="array" ref="X4572">_xlfn.IFS(Table1[[#This Row],[severity]]="Critical", 4, Table1[[#This Row],[severity]]="High", 3, Table1[[#This Row],[severity]]="Medium", 2, TRUE, 1)</f>
        <v>2</v>
      </c>
      <c r="Y4572">
        <f t="shared" si="142"/>
        <v>2</v>
      </c>
      <c r="Z4572" t="str">
        <f t="shared" si="143"/>
        <v>Night (00-05)</v>
      </c>
    </row>
    <row r="4573" spans="1:26" x14ac:dyDescent="0.3">
      <c r="A4573" t="s">
        <v>6618</v>
      </c>
      <c r="B4573" t="s">
        <v>232</v>
      </c>
      <c r="C4573" t="s">
        <v>562</v>
      </c>
      <c r="D4573" t="s">
        <v>48</v>
      </c>
      <c r="E4573" t="s">
        <v>112</v>
      </c>
      <c r="F4573">
        <f>MONTH(Table1[[#This Row],[incident_datetime]])</f>
        <v>10</v>
      </c>
      <c r="G4573">
        <f>YEAR(Table1[[#This Row],[incident_datetime]])</f>
        <v>2022</v>
      </c>
      <c r="H4573" s="1">
        <v>44836.448599537034</v>
      </c>
      <c r="I4573" t="s">
        <v>204</v>
      </c>
      <c r="J4573" t="s">
        <v>887</v>
      </c>
      <c r="K4573">
        <v>42</v>
      </c>
      <c r="L4573" t="s">
        <v>43</v>
      </c>
      <c r="M4573" t="s">
        <v>107</v>
      </c>
      <c r="N4573" t="s">
        <v>6619</v>
      </c>
      <c r="O4573">
        <v>80</v>
      </c>
      <c r="P4573" t="s">
        <v>59</v>
      </c>
      <c r="Q4573" t="s">
        <v>70</v>
      </c>
      <c r="R4573" t="s">
        <v>97</v>
      </c>
      <c r="S4573" t="s">
        <v>61</v>
      </c>
      <c r="T4573" t="s">
        <v>155</v>
      </c>
      <c r="U4573">
        <v>3</v>
      </c>
      <c r="V4573" s="4">
        <v>12178.58</v>
      </c>
      <c r="W4573" t="s">
        <v>110</v>
      </c>
      <c r="X4573" cm="1">
        <f t="array" ref="X4573">_xlfn.IFS(Table1[[#This Row],[severity]]="Critical", 4, Table1[[#This Row],[severity]]="High", 3, Table1[[#This Row],[severity]]="Medium", 2, TRUE, 1)</f>
        <v>3</v>
      </c>
      <c r="Y4573">
        <f t="shared" si="142"/>
        <v>10</v>
      </c>
      <c r="Z4573" t="str">
        <f t="shared" si="143"/>
        <v>Morning (06-11)</v>
      </c>
    </row>
    <row r="4574" spans="1:26" x14ac:dyDescent="0.3">
      <c r="A4574" t="s">
        <v>6620</v>
      </c>
      <c r="B4574" t="s">
        <v>676</v>
      </c>
      <c r="C4574" t="s">
        <v>468</v>
      </c>
      <c r="D4574" t="s">
        <v>22</v>
      </c>
      <c r="E4574" t="s">
        <v>78</v>
      </c>
      <c r="F4574">
        <f>MONTH(Table1[[#This Row],[incident_datetime]])</f>
        <v>6</v>
      </c>
      <c r="G4574">
        <f>YEAR(Table1[[#This Row],[incident_datetime]])</f>
        <v>2023</v>
      </c>
      <c r="H4574" s="1">
        <v>45090.806331018517</v>
      </c>
      <c r="I4574" t="s">
        <v>366</v>
      </c>
      <c r="J4574" t="s">
        <v>2190</v>
      </c>
      <c r="K4574">
        <v>45</v>
      </c>
      <c r="L4574" t="s">
        <v>43</v>
      </c>
      <c r="M4574" t="s">
        <v>85</v>
      </c>
      <c r="N4574" t="s">
        <v>3291</v>
      </c>
      <c r="O4574">
        <v>53</v>
      </c>
      <c r="P4574" t="s">
        <v>59</v>
      </c>
      <c r="Q4574" t="s">
        <v>45</v>
      </c>
      <c r="R4574" t="s">
        <v>52</v>
      </c>
      <c r="S4574" t="s">
        <v>98</v>
      </c>
      <c r="T4574" t="s">
        <v>155</v>
      </c>
      <c r="U4574">
        <v>3</v>
      </c>
      <c r="V4574" s="4">
        <v>14178.86</v>
      </c>
      <c r="W4574" t="s">
        <v>110</v>
      </c>
      <c r="X4574" cm="1">
        <f t="array" ref="X4574">_xlfn.IFS(Table1[[#This Row],[severity]]="Critical", 4, Table1[[#This Row],[severity]]="High", 3, Table1[[#This Row],[severity]]="Medium", 2, TRUE, 1)</f>
        <v>1</v>
      </c>
      <c r="Y4574">
        <f t="shared" si="142"/>
        <v>19</v>
      </c>
      <c r="Z4574" t="str">
        <f t="shared" si="143"/>
        <v>Evening (18-23)</v>
      </c>
    </row>
    <row r="4575" spans="1:26" x14ac:dyDescent="0.3">
      <c r="A4575" t="s">
        <v>6621</v>
      </c>
      <c r="B4575" t="s">
        <v>232</v>
      </c>
      <c r="C4575" t="s">
        <v>233</v>
      </c>
      <c r="D4575" t="s">
        <v>88</v>
      </c>
      <c r="E4575" t="s">
        <v>112</v>
      </c>
      <c r="F4575">
        <f>MONTH(Table1[[#This Row],[incident_datetime]])</f>
        <v>6</v>
      </c>
      <c r="G4575">
        <f>YEAR(Table1[[#This Row],[incident_datetime]])</f>
        <v>2018</v>
      </c>
      <c r="H4575" s="1">
        <v>43266.891180555554</v>
      </c>
      <c r="I4575" t="s">
        <v>173</v>
      </c>
      <c r="J4575" t="s">
        <v>286</v>
      </c>
      <c r="K4575">
        <v>33</v>
      </c>
      <c r="L4575" t="s">
        <v>43</v>
      </c>
      <c r="M4575" t="s">
        <v>34</v>
      </c>
      <c r="N4575" t="s">
        <v>178</v>
      </c>
      <c r="O4575">
        <v>27</v>
      </c>
      <c r="P4575" t="s">
        <v>59</v>
      </c>
      <c r="Q4575" t="s">
        <v>60</v>
      </c>
      <c r="R4575" t="s">
        <v>109</v>
      </c>
      <c r="S4575" t="s">
        <v>28</v>
      </c>
      <c r="T4575" t="s">
        <v>155</v>
      </c>
      <c r="U4575">
        <v>5</v>
      </c>
      <c r="V4575" s="4">
        <v>25457.21</v>
      </c>
      <c r="W4575" t="s">
        <v>110</v>
      </c>
      <c r="X4575" cm="1">
        <f t="array" ref="X4575">_xlfn.IFS(Table1[[#This Row],[severity]]="Critical", 4, Table1[[#This Row],[severity]]="High", 3, Table1[[#This Row],[severity]]="Medium", 2, TRUE, 1)</f>
        <v>4</v>
      </c>
      <c r="Y4575">
        <f t="shared" si="142"/>
        <v>21</v>
      </c>
      <c r="Z4575" t="str">
        <f t="shared" si="143"/>
        <v>Evening (18-23)</v>
      </c>
    </row>
    <row r="4576" spans="1:26" x14ac:dyDescent="0.3">
      <c r="A4576" t="s">
        <v>6622</v>
      </c>
      <c r="B4576" t="s">
        <v>685</v>
      </c>
      <c r="C4576" t="s">
        <v>220</v>
      </c>
      <c r="D4576" t="s">
        <v>48</v>
      </c>
      <c r="E4576" t="s">
        <v>186</v>
      </c>
      <c r="F4576">
        <f>MONTH(Table1[[#This Row],[incident_datetime]])</f>
        <v>6</v>
      </c>
      <c r="G4576">
        <f>YEAR(Table1[[#This Row],[incident_datetime]])</f>
        <v>2020</v>
      </c>
      <c r="H4576" s="1">
        <v>44005.199050925927</v>
      </c>
      <c r="I4576" t="s">
        <v>400</v>
      </c>
      <c r="J4576" t="s">
        <v>7102</v>
      </c>
      <c r="K4576">
        <v>52</v>
      </c>
      <c r="L4576" t="s">
        <v>43</v>
      </c>
      <c r="M4576" t="s">
        <v>35</v>
      </c>
      <c r="N4576" t="s">
        <v>293</v>
      </c>
      <c r="O4576">
        <v>29</v>
      </c>
      <c r="P4576" t="s">
        <v>59</v>
      </c>
      <c r="Q4576" t="s">
        <v>116</v>
      </c>
      <c r="R4576" t="s">
        <v>109</v>
      </c>
      <c r="S4576" t="s">
        <v>61</v>
      </c>
      <c r="T4576" t="s">
        <v>155</v>
      </c>
      <c r="U4576">
        <v>3</v>
      </c>
      <c r="V4576" s="4">
        <v>41360.730000000003</v>
      </c>
      <c r="W4576" t="s">
        <v>103</v>
      </c>
      <c r="X4576" cm="1">
        <f t="array" ref="X4576">_xlfn.IFS(Table1[[#This Row],[severity]]="Critical", 4, Table1[[#This Row],[severity]]="High", 3, Table1[[#This Row],[severity]]="Medium", 2, TRUE, 1)</f>
        <v>4</v>
      </c>
      <c r="Y4576">
        <f t="shared" si="142"/>
        <v>4</v>
      </c>
      <c r="Z4576" t="str">
        <f t="shared" si="143"/>
        <v>Night (00-05)</v>
      </c>
    </row>
    <row r="4577" spans="1:26" x14ac:dyDescent="0.3">
      <c r="A4577" t="s">
        <v>6623</v>
      </c>
      <c r="B4577" t="s">
        <v>382</v>
      </c>
      <c r="C4577" t="s">
        <v>342</v>
      </c>
      <c r="D4577" t="s">
        <v>77</v>
      </c>
      <c r="E4577" t="s">
        <v>186</v>
      </c>
      <c r="F4577">
        <f ca="1">MONTH(Table1[[#This Row],[incident_datetime]])</f>
        <v>8</v>
      </c>
      <c r="G4577">
        <f ca="1">YEAR(Table1[[#This Row],[incident_datetime]])</f>
        <v>2026</v>
      </c>
      <c r="H4577" s="2">
        <f ca="1">TODAY()</f>
        <v>46250</v>
      </c>
      <c r="I4577" t="s">
        <v>282</v>
      </c>
      <c r="J4577" t="s">
        <v>703</v>
      </c>
      <c r="K4577">
        <v>20</v>
      </c>
      <c r="L4577" t="s">
        <v>43</v>
      </c>
      <c r="M4577" t="s">
        <v>107</v>
      </c>
      <c r="N4577" t="s">
        <v>3179</v>
      </c>
      <c r="O4577">
        <v>43</v>
      </c>
      <c r="P4577" t="s">
        <v>59</v>
      </c>
      <c r="Q4577" t="s">
        <v>70</v>
      </c>
      <c r="R4577" t="s">
        <v>97</v>
      </c>
      <c r="S4577" t="s">
        <v>61</v>
      </c>
      <c r="T4577" t="s">
        <v>155</v>
      </c>
      <c r="U4577">
        <v>4</v>
      </c>
      <c r="V4577" s="4">
        <v>26525.51</v>
      </c>
      <c r="W4577" t="s">
        <v>110</v>
      </c>
      <c r="X4577" cm="1">
        <f t="array" ref="X4577">_xlfn.IFS(Table1[[#This Row],[severity]]="Critical", 4, Table1[[#This Row],[severity]]="High", 3, Table1[[#This Row],[severity]]="Medium", 2, TRUE, 1)</f>
        <v>3</v>
      </c>
      <c r="Y4577">
        <f t="shared" ca="1" si="142"/>
        <v>0</v>
      </c>
      <c r="Z4577" t="str">
        <f t="shared" ca="1" si="143"/>
        <v>Night (00-05)</v>
      </c>
    </row>
    <row r="4578" spans="1:26" x14ac:dyDescent="0.3">
      <c r="A4578" t="s">
        <v>6624</v>
      </c>
      <c r="B4578" t="s">
        <v>422</v>
      </c>
      <c r="C4578" t="s">
        <v>686</v>
      </c>
      <c r="D4578" t="s">
        <v>88</v>
      </c>
      <c r="E4578" t="s">
        <v>55</v>
      </c>
      <c r="F4578">
        <f>MONTH(Table1[[#This Row],[incident_datetime]])</f>
        <v>10</v>
      </c>
      <c r="G4578">
        <f>YEAR(Table1[[#This Row],[incident_datetime]])</f>
        <v>2024</v>
      </c>
      <c r="H4578" s="1">
        <v>45586.3906712963</v>
      </c>
      <c r="I4578" t="s">
        <v>528</v>
      </c>
      <c r="J4578" t="s">
        <v>7102</v>
      </c>
      <c r="K4578">
        <v>52</v>
      </c>
      <c r="L4578" t="s">
        <v>43</v>
      </c>
      <c r="M4578" t="s">
        <v>35</v>
      </c>
      <c r="N4578" t="s">
        <v>3299</v>
      </c>
      <c r="O4578">
        <v>83</v>
      </c>
      <c r="P4578" t="s">
        <v>43</v>
      </c>
      <c r="Q4578" t="s">
        <v>70</v>
      </c>
      <c r="R4578" t="s">
        <v>139</v>
      </c>
      <c r="S4578" t="s">
        <v>28</v>
      </c>
      <c r="T4578" t="s">
        <v>155</v>
      </c>
      <c r="U4578">
        <v>0</v>
      </c>
      <c r="V4578" s="4">
        <v>25749.66</v>
      </c>
      <c r="W4578" t="s">
        <v>103</v>
      </c>
      <c r="X4578" cm="1">
        <f t="array" ref="X4578">_xlfn.IFS(Table1[[#This Row],[severity]]="Critical", 4, Table1[[#This Row],[severity]]="High", 3, Table1[[#This Row],[severity]]="Medium", 2, TRUE, 1)</f>
        <v>2</v>
      </c>
      <c r="Y4578">
        <f t="shared" si="142"/>
        <v>9</v>
      </c>
      <c r="Z4578" t="str">
        <f t="shared" si="143"/>
        <v>Morning (06-11)</v>
      </c>
    </row>
    <row r="4579" spans="1:26" x14ac:dyDescent="0.3">
      <c r="A4579" t="s">
        <v>6625</v>
      </c>
      <c r="B4579" t="s">
        <v>165</v>
      </c>
      <c r="C4579" t="s">
        <v>342</v>
      </c>
      <c r="D4579" t="s">
        <v>65</v>
      </c>
      <c r="E4579" t="s">
        <v>72</v>
      </c>
      <c r="F4579">
        <f>MONTH(Table1[[#This Row],[incident_datetime]])</f>
        <v>10</v>
      </c>
      <c r="G4579">
        <f>YEAR(Table1[[#This Row],[incident_datetime]])</f>
        <v>2020</v>
      </c>
      <c r="H4579" s="1">
        <v>44110.906759259262</v>
      </c>
      <c r="I4579" t="s">
        <v>118</v>
      </c>
      <c r="J4579" t="s">
        <v>6626</v>
      </c>
      <c r="K4579">
        <v>75</v>
      </c>
      <c r="L4579" t="s">
        <v>43</v>
      </c>
      <c r="M4579" t="s">
        <v>35</v>
      </c>
      <c r="N4579" t="s">
        <v>1505</v>
      </c>
      <c r="O4579">
        <v>63</v>
      </c>
      <c r="P4579" t="s">
        <v>59</v>
      </c>
      <c r="Q4579" t="s">
        <v>215</v>
      </c>
      <c r="R4579" t="s">
        <v>109</v>
      </c>
      <c r="S4579" t="s">
        <v>61</v>
      </c>
      <c r="T4579" t="s">
        <v>270</v>
      </c>
      <c r="U4579">
        <v>0</v>
      </c>
      <c r="V4579" s="4">
        <v>7592.42</v>
      </c>
      <c r="W4579" t="s">
        <v>103</v>
      </c>
      <c r="X4579" cm="1">
        <f t="array" ref="X4579">_xlfn.IFS(Table1[[#This Row],[severity]]="Critical", 4, Table1[[#This Row],[severity]]="High", 3, Table1[[#This Row],[severity]]="Medium", 2, TRUE, 1)</f>
        <v>4</v>
      </c>
      <c r="Y4579">
        <f t="shared" si="142"/>
        <v>21</v>
      </c>
      <c r="Z4579" t="str">
        <f t="shared" si="143"/>
        <v>Evening (18-23)</v>
      </c>
    </row>
    <row r="4580" spans="1:26" x14ac:dyDescent="0.3">
      <c r="A4580" t="s">
        <v>6627</v>
      </c>
      <c r="B4580" t="s">
        <v>539</v>
      </c>
      <c r="C4580" t="s">
        <v>135</v>
      </c>
      <c r="D4580" t="s">
        <v>92</v>
      </c>
      <c r="E4580" t="s">
        <v>55</v>
      </c>
      <c r="F4580">
        <f>MONTH(Table1[[#This Row],[incident_datetime]])</f>
        <v>9</v>
      </c>
      <c r="G4580">
        <f>YEAR(Table1[[#This Row],[incident_datetime]])</f>
        <v>2024</v>
      </c>
      <c r="H4580" s="1">
        <v>45552.375381944446</v>
      </c>
      <c r="I4580" t="s">
        <v>315</v>
      </c>
      <c r="J4580" t="s">
        <v>7102</v>
      </c>
      <c r="K4580">
        <v>52</v>
      </c>
      <c r="L4580" t="s">
        <v>43</v>
      </c>
      <c r="M4580" t="s">
        <v>35</v>
      </c>
      <c r="N4580" t="s">
        <v>1859</v>
      </c>
      <c r="O4580">
        <v>38</v>
      </c>
      <c r="P4580" t="s">
        <v>34</v>
      </c>
      <c r="Q4580" t="s">
        <v>27</v>
      </c>
      <c r="R4580" t="s">
        <v>139</v>
      </c>
      <c r="S4580" t="s">
        <v>28</v>
      </c>
      <c r="T4580" t="s">
        <v>155</v>
      </c>
      <c r="U4580">
        <v>2</v>
      </c>
      <c r="V4580" s="4">
        <v>45511.69</v>
      </c>
      <c r="W4580" t="s">
        <v>103</v>
      </c>
      <c r="X4580" cm="1">
        <f t="array" ref="X4580">_xlfn.IFS(Table1[[#This Row],[severity]]="Critical", 4, Table1[[#This Row],[severity]]="High", 3, Table1[[#This Row],[severity]]="Medium", 2, TRUE, 1)</f>
        <v>2</v>
      </c>
      <c r="Y4580">
        <f t="shared" si="142"/>
        <v>9</v>
      </c>
      <c r="Z4580" t="str">
        <f t="shared" si="143"/>
        <v>Morning (06-11)</v>
      </c>
    </row>
    <row r="4581" spans="1:26" x14ac:dyDescent="0.3">
      <c r="A4581" t="s">
        <v>6628</v>
      </c>
      <c r="B4581" t="s">
        <v>1173</v>
      </c>
      <c r="C4581" t="s">
        <v>180</v>
      </c>
      <c r="D4581" t="s">
        <v>77</v>
      </c>
      <c r="E4581" t="s">
        <v>39</v>
      </c>
      <c r="F4581">
        <f>MONTH(Table1[[#This Row],[incident_datetime]])</f>
        <v>11</v>
      </c>
      <c r="G4581">
        <f>YEAR(Table1[[#This Row],[incident_datetime]])</f>
        <v>2021</v>
      </c>
      <c r="H4581" s="1">
        <v>44529.308993055558</v>
      </c>
      <c r="I4581" t="s">
        <v>793</v>
      </c>
      <c r="J4581" t="s">
        <v>1514</v>
      </c>
      <c r="K4581">
        <v>52</v>
      </c>
      <c r="L4581" t="s">
        <v>43</v>
      </c>
      <c r="M4581" t="s">
        <v>35</v>
      </c>
      <c r="N4581" t="s">
        <v>4165</v>
      </c>
      <c r="O4581">
        <v>46</v>
      </c>
      <c r="P4581" t="s">
        <v>43</v>
      </c>
      <c r="Q4581" t="s">
        <v>45</v>
      </c>
      <c r="R4581" t="s">
        <v>52</v>
      </c>
      <c r="S4581" t="s">
        <v>28</v>
      </c>
      <c r="T4581" t="s">
        <v>62</v>
      </c>
      <c r="U4581">
        <v>5</v>
      </c>
      <c r="V4581" s="4">
        <v>40661.57</v>
      </c>
      <c r="W4581" t="s">
        <v>110</v>
      </c>
      <c r="X4581" cm="1">
        <f t="array" ref="X4581">_xlfn.IFS(Table1[[#This Row],[severity]]="Critical", 4, Table1[[#This Row],[severity]]="High", 3, Table1[[#This Row],[severity]]="Medium", 2, TRUE, 1)</f>
        <v>1</v>
      </c>
      <c r="Y4581">
        <f t="shared" si="142"/>
        <v>7</v>
      </c>
      <c r="Z4581" t="str">
        <f t="shared" si="143"/>
        <v>Morning (06-11)</v>
      </c>
    </row>
    <row r="4582" spans="1:26" x14ac:dyDescent="0.3">
      <c r="A4582" t="s">
        <v>6629</v>
      </c>
      <c r="B4582" t="s">
        <v>47</v>
      </c>
      <c r="C4582" t="s">
        <v>258</v>
      </c>
      <c r="D4582" t="s">
        <v>88</v>
      </c>
      <c r="E4582" t="s">
        <v>66</v>
      </c>
      <c r="F4582">
        <f>MONTH(Table1[[#This Row],[incident_datetime]])</f>
        <v>9</v>
      </c>
      <c r="G4582">
        <f>YEAR(Table1[[#This Row],[incident_datetime]])</f>
        <v>2018</v>
      </c>
      <c r="H4582" s="1">
        <v>43357.084270833337</v>
      </c>
      <c r="I4582" t="s">
        <v>459</v>
      </c>
      <c r="J4582" t="s">
        <v>1199</v>
      </c>
      <c r="K4582">
        <v>69</v>
      </c>
      <c r="L4582" t="s">
        <v>43</v>
      </c>
      <c r="M4582" t="s">
        <v>85</v>
      </c>
      <c r="O4582">
        <v>56</v>
      </c>
      <c r="P4582" t="s">
        <v>59</v>
      </c>
      <c r="Q4582" t="s">
        <v>70</v>
      </c>
      <c r="R4582" t="s">
        <v>139</v>
      </c>
      <c r="S4582" t="s">
        <v>28</v>
      </c>
      <c r="T4582" t="s">
        <v>155</v>
      </c>
      <c r="U4582">
        <v>5</v>
      </c>
      <c r="V4582" s="4">
        <v>31247.31</v>
      </c>
      <c r="W4582" t="s">
        <v>110</v>
      </c>
      <c r="X4582" cm="1">
        <f t="array" ref="X4582">_xlfn.IFS(Table1[[#This Row],[severity]]="Critical", 4, Table1[[#This Row],[severity]]="High", 3, Table1[[#This Row],[severity]]="Medium", 2, TRUE, 1)</f>
        <v>2</v>
      </c>
      <c r="Y4582">
        <f t="shared" si="142"/>
        <v>2</v>
      </c>
      <c r="Z4582" t="str">
        <f t="shared" si="143"/>
        <v>Night (00-05)</v>
      </c>
    </row>
    <row r="4583" spans="1:26" x14ac:dyDescent="0.3">
      <c r="A4583" t="s">
        <v>6630</v>
      </c>
      <c r="B4583" t="s">
        <v>676</v>
      </c>
      <c r="C4583" t="s">
        <v>686</v>
      </c>
      <c r="D4583" t="s">
        <v>88</v>
      </c>
      <c r="E4583" t="s">
        <v>55</v>
      </c>
      <c r="F4583">
        <f>MONTH(Table1[[#This Row],[incident_datetime]])</f>
        <v>4</v>
      </c>
      <c r="G4583">
        <f>YEAR(Table1[[#This Row],[incident_datetime]])</f>
        <v>2024</v>
      </c>
      <c r="H4583" s="1">
        <v>45388.53943287037</v>
      </c>
      <c r="I4583" t="s">
        <v>423</v>
      </c>
      <c r="J4583" t="s">
        <v>1419</v>
      </c>
      <c r="K4583">
        <v>68</v>
      </c>
      <c r="L4583" t="s">
        <v>43</v>
      </c>
      <c r="M4583" t="s">
        <v>107</v>
      </c>
      <c r="N4583" t="s">
        <v>624</v>
      </c>
      <c r="O4583">
        <v>23</v>
      </c>
      <c r="P4583" t="s">
        <v>59</v>
      </c>
      <c r="Q4583" t="s">
        <v>27</v>
      </c>
      <c r="R4583" t="s">
        <v>97</v>
      </c>
      <c r="S4583" t="s">
        <v>61</v>
      </c>
      <c r="T4583" t="s">
        <v>270</v>
      </c>
      <c r="U4583">
        <v>0</v>
      </c>
      <c r="V4583" s="4">
        <v>20439.25</v>
      </c>
      <c r="W4583" t="s">
        <v>110</v>
      </c>
      <c r="X4583" cm="1">
        <f t="array" ref="X4583">_xlfn.IFS(Table1[[#This Row],[severity]]="Critical", 4, Table1[[#This Row],[severity]]="High", 3, Table1[[#This Row],[severity]]="Medium", 2, TRUE, 1)</f>
        <v>3</v>
      </c>
      <c r="Y4583">
        <f t="shared" si="142"/>
        <v>12</v>
      </c>
      <c r="Z4583" t="str">
        <f t="shared" si="143"/>
        <v>Afternoon (12-17)</v>
      </c>
    </row>
    <row r="4584" spans="1:26" x14ac:dyDescent="0.3">
      <c r="A4584" t="s">
        <v>6631</v>
      </c>
      <c r="B4584" t="s">
        <v>676</v>
      </c>
      <c r="C4584" t="s">
        <v>342</v>
      </c>
      <c r="D4584" t="s">
        <v>92</v>
      </c>
      <c r="E4584" t="s">
        <v>186</v>
      </c>
      <c r="F4584">
        <f>MONTH(Table1[[#This Row],[incident_datetime]])</f>
        <v>10</v>
      </c>
      <c r="G4584">
        <f>YEAR(Table1[[#This Row],[incident_datetime]])</f>
        <v>2024</v>
      </c>
      <c r="H4584" s="1">
        <v>45569.348506944443</v>
      </c>
      <c r="I4584" t="s">
        <v>927</v>
      </c>
      <c r="J4584" t="s">
        <v>235</v>
      </c>
      <c r="K4584">
        <v>24</v>
      </c>
      <c r="L4584" t="s">
        <v>43</v>
      </c>
      <c r="M4584" t="s">
        <v>35</v>
      </c>
      <c r="N4584" t="s">
        <v>732</v>
      </c>
      <c r="O4584">
        <v>79</v>
      </c>
      <c r="P4584" t="s">
        <v>59</v>
      </c>
      <c r="Q4584" t="s">
        <v>27</v>
      </c>
      <c r="R4584" t="s">
        <v>139</v>
      </c>
      <c r="S4584" t="s">
        <v>28</v>
      </c>
      <c r="T4584" t="s">
        <v>62</v>
      </c>
      <c r="U4584">
        <v>2</v>
      </c>
      <c r="V4584" s="4">
        <v>33659.879999999997</v>
      </c>
      <c r="W4584" t="s">
        <v>103</v>
      </c>
      <c r="X4584" cm="1">
        <f t="array" ref="X4584">_xlfn.IFS(Table1[[#This Row],[severity]]="Critical", 4, Table1[[#This Row],[severity]]="High", 3, Table1[[#This Row],[severity]]="Medium", 2, TRUE, 1)</f>
        <v>2</v>
      </c>
      <c r="Y4584">
        <f t="shared" si="142"/>
        <v>8</v>
      </c>
      <c r="Z4584" t="str">
        <f t="shared" si="143"/>
        <v>Morning (06-11)</v>
      </c>
    </row>
    <row r="4585" spans="1:26" x14ac:dyDescent="0.3">
      <c r="A4585" t="s">
        <v>6632</v>
      </c>
      <c r="B4585" t="s">
        <v>422</v>
      </c>
      <c r="C4585" t="s">
        <v>180</v>
      </c>
      <c r="D4585" t="s">
        <v>38</v>
      </c>
      <c r="E4585" t="s">
        <v>66</v>
      </c>
      <c r="F4585">
        <f>MONTH(Table1[[#This Row],[incident_datetime]])</f>
        <v>12</v>
      </c>
      <c r="G4585">
        <f>YEAR(Table1[[#This Row],[incident_datetime]])</f>
        <v>2024</v>
      </c>
      <c r="H4585" s="1">
        <v>45647.288865740738</v>
      </c>
      <c r="I4585" t="s">
        <v>812</v>
      </c>
      <c r="J4585" t="s">
        <v>42</v>
      </c>
      <c r="K4585">
        <v>48</v>
      </c>
      <c r="L4585" t="s">
        <v>59</v>
      </c>
      <c r="M4585" t="s">
        <v>35</v>
      </c>
      <c r="N4585" t="s">
        <v>6003</v>
      </c>
      <c r="O4585">
        <v>11</v>
      </c>
      <c r="P4585" t="s">
        <v>59</v>
      </c>
      <c r="Q4585" t="s">
        <v>45</v>
      </c>
      <c r="R4585" t="s">
        <v>139</v>
      </c>
      <c r="S4585" t="s">
        <v>98</v>
      </c>
      <c r="T4585" t="s">
        <v>155</v>
      </c>
      <c r="U4585">
        <v>0</v>
      </c>
      <c r="V4585" s="4">
        <v>14299.33</v>
      </c>
      <c r="W4585" t="s">
        <v>103</v>
      </c>
      <c r="X4585" cm="1">
        <f t="array" ref="X4585">_xlfn.IFS(Table1[[#This Row],[severity]]="Critical", 4, Table1[[#This Row],[severity]]="High", 3, Table1[[#This Row],[severity]]="Medium", 2, TRUE, 1)</f>
        <v>2</v>
      </c>
      <c r="Y4585">
        <f t="shared" si="142"/>
        <v>6</v>
      </c>
      <c r="Z4585" t="str">
        <f t="shared" si="143"/>
        <v>Morning (06-11)</v>
      </c>
    </row>
    <row r="4586" spans="1:26" x14ac:dyDescent="0.3">
      <c r="A4586" t="s">
        <v>6633</v>
      </c>
      <c r="B4586" t="s">
        <v>267</v>
      </c>
      <c r="C4586" t="s">
        <v>135</v>
      </c>
      <c r="D4586" t="s">
        <v>88</v>
      </c>
      <c r="E4586" t="s">
        <v>186</v>
      </c>
      <c r="F4586">
        <f>MONTH(Table1[[#This Row],[incident_datetime]])</f>
        <v>8</v>
      </c>
      <c r="G4586">
        <f>YEAR(Table1[[#This Row],[incident_datetime]])</f>
        <v>2021</v>
      </c>
      <c r="H4586" s="1">
        <v>44433.434120370373</v>
      </c>
      <c r="I4586" t="s">
        <v>1261</v>
      </c>
      <c r="J4586" t="s">
        <v>2099</v>
      </c>
      <c r="K4586">
        <v>34</v>
      </c>
      <c r="L4586" t="s">
        <v>43</v>
      </c>
      <c r="M4586" t="s">
        <v>85</v>
      </c>
      <c r="N4586" t="s">
        <v>6094</v>
      </c>
      <c r="O4586">
        <v>48</v>
      </c>
      <c r="P4586" t="s">
        <v>43</v>
      </c>
      <c r="Q4586" t="s">
        <v>27</v>
      </c>
      <c r="R4586" t="s">
        <v>139</v>
      </c>
      <c r="S4586" t="s">
        <v>61</v>
      </c>
      <c r="T4586" t="s">
        <v>155</v>
      </c>
      <c r="U4586">
        <v>3</v>
      </c>
      <c r="V4586" s="4">
        <v>22580.97</v>
      </c>
      <c r="W4586" t="s">
        <v>103</v>
      </c>
      <c r="X4586" cm="1">
        <f t="array" ref="X4586">_xlfn.IFS(Table1[[#This Row],[severity]]="Critical", 4, Table1[[#This Row],[severity]]="High", 3, Table1[[#This Row],[severity]]="Medium", 2, TRUE, 1)</f>
        <v>2</v>
      </c>
      <c r="Y4586">
        <f t="shared" si="142"/>
        <v>10</v>
      </c>
      <c r="Z4586" t="str">
        <f t="shared" si="143"/>
        <v>Morning (06-11)</v>
      </c>
    </row>
    <row r="4587" spans="1:26" x14ac:dyDescent="0.3">
      <c r="A4587" t="s">
        <v>6634</v>
      </c>
      <c r="B4587" t="s">
        <v>676</v>
      </c>
      <c r="C4587" t="s">
        <v>135</v>
      </c>
      <c r="D4587" t="s">
        <v>48</v>
      </c>
      <c r="E4587" t="s">
        <v>78</v>
      </c>
      <c r="F4587">
        <f>MONTH(Table1[[#This Row],[incident_datetime]])</f>
        <v>5</v>
      </c>
      <c r="G4587">
        <f>YEAR(Table1[[#This Row],[incident_datetime]])</f>
        <v>2019</v>
      </c>
      <c r="H4587" s="1">
        <v>43592.264675925922</v>
      </c>
      <c r="I4587" t="s">
        <v>212</v>
      </c>
      <c r="J4587" t="s">
        <v>33</v>
      </c>
      <c r="K4587">
        <v>38</v>
      </c>
      <c r="L4587" t="s">
        <v>43</v>
      </c>
      <c r="M4587" t="s">
        <v>85</v>
      </c>
      <c r="N4587" t="s">
        <v>280</v>
      </c>
      <c r="O4587">
        <v>87</v>
      </c>
      <c r="P4587" t="s">
        <v>43</v>
      </c>
      <c r="Q4587" t="s">
        <v>27</v>
      </c>
      <c r="R4587" t="s">
        <v>97</v>
      </c>
      <c r="S4587" t="s">
        <v>132</v>
      </c>
      <c r="T4587" t="s">
        <v>155</v>
      </c>
      <c r="U4587">
        <v>0</v>
      </c>
      <c r="V4587" s="4">
        <v>7182.07</v>
      </c>
      <c r="W4587" t="s">
        <v>110</v>
      </c>
      <c r="X4587" cm="1">
        <f t="array" ref="X4587">_xlfn.IFS(Table1[[#This Row],[severity]]="Critical", 4, Table1[[#This Row],[severity]]="High", 3, Table1[[#This Row],[severity]]="Medium", 2, TRUE, 1)</f>
        <v>3</v>
      </c>
      <c r="Y4587">
        <f t="shared" si="142"/>
        <v>6</v>
      </c>
      <c r="Z4587" t="str">
        <f t="shared" si="143"/>
        <v>Morning (06-11)</v>
      </c>
    </row>
    <row r="4588" spans="1:26" x14ac:dyDescent="0.3">
      <c r="A4588" t="s">
        <v>6635</v>
      </c>
      <c r="B4588" t="s">
        <v>1173</v>
      </c>
      <c r="C4588" t="s">
        <v>180</v>
      </c>
      <c r="D4588" t="s">
        <v>38</v>
      </c>
      <c r="E4588" t="s">
        <v>72</v>
      </c>
      <c r="F4588">
        <f ca="1">MONTH(Table1[[#This Row],[incident_datetime]])</f>
        <v>8</v>
      </c>
      <c r="G4588">
        <f ca="1">YEAR(Table1[[#This Row],[incident_datetime]])</f>
        <v>2026</v>
      </c>
      <c r="H4588" s="2">
        <f ca="1">TODAY()</f>
        <v>46250</v>
      </c>
      <c r="I4588" t="s">
        <v>412</v>
      </c>
      <c r="J4588" t="s">
        <v>469</v>
      </c>
      <c r="K4588">
        <v>29</v>
      </c>
      <c r="L4588" t="s">
        <v>59</v>
      </c>
      <c r="M4588" t="s">
        <v>41</v>
      </c>
      <c r="N4588" t="s">
        <v>1428</v>
      </c>
      <c r="O4588">
        <v>89</v>
      </c>
      <c r="P4588" t="s">
        <v>43</v>
      </c>
      <c r="Q4588" t="s">
        <v>116</v>
      </c>
      <c r="R4588" t="s">
        <v>52</v>
      </c>
      <c r="S4588" t="s">
        <v>98</v>
      </c>
      <c r="T4588" t="s">
        <v>29</v>
      </c>
      <c r="U4588">
        <v>4</v>
      </c>
      <c r="V4588" s="4">
        <v>41144.39</v>
      </c>
      <c r="W4588" t="s">
        <v>110</v>
      </c>
      <c r="X4588" cm="1">
        <f t="array" ref="X4588">_xlfn.IFS(Table1[[#This Row],[severity]]="Critical", 4, Table1[[#This Row],[severity]]="High", 3, Table1[[#This Row],[severity]]="Medium", 2, TRUE, 1)</f>
        <v>1</v>
      </c>
      <c r="Y4588">
        <f t="shared" ca="1" si="142"/>
        <v>0</v>
      </c>
      <c r="Z4588" t="str">
        <f t="shared" ca="1" si="143"/>
        <v>Night (00-05)</v>
      </c>
    </row>
    <row r="4589" spans="1:26" x14ac:dyDescent="0.3">
      <c r="A4589" t="s">
        <v>6636</v>
      </c>
      <c r="B4589" t="s">
        <v>685</v>
      </c>
      <c r="C4589" t="s">
        <v>342</v>
      </c>
      <c r="D4589" t="s">
        <v>22</v>
      </c>
      <c r="E4589" t="s">
        <v>31</v>
      </c>
      <c r="F4589">
        <f>MONTH(Table1[[#This Row],[incident_datetime]])</f>
        <v>10</v>
      </c>
      <c r="G4589">
        <f>YEAR(Table1[[#This Row],[incident_datetime]])</f>
        <v>2019</v>
      </c>
      <c r="H4589" s="1">
        <v>43766.078275462962</v>
      </c>
      <c r="I4589" t="s">
        <v>142</v>
      </c>
      <c r="J4589" t="s">
        <v>1660</v>
      </c>
      <c r="K4589">
        <v>36</v>
      </c>
      <c r="L4589" t="s">
        <v>59</v>
      </c>
      <c r="M4589" t="s">
        <v>34</v>
      </c>
      <c r="N4589" t="s">
        <v>2275</v>
      </c>
      <c r="O4589">
        <v>57</v>
      </c>
      <c r="P4589" t="s">
        <v>43</v>
      </c>
      <c r="Q4589" t="s">
        <v>27</v>
      </c>
      <c r="R4589" t="s">
        <v>109</v>
      </c>
      <c r="S4589" t="s">
        <v>132</v>
      </c>
      <c r="T4589" t="s">
        <v>270</v>
      </c>
      <c r="U4589">
        <v>1</v>
      </c>
      <c r="V4589" s="4">
        <v>40676.629999999997</v>
      </c>
      <c r="W4589" t="s">
        <v>110</v>
      </c>
      <c r="X4589" cm="1">
        <f t="array" ref="X4589">_xlfn.IFS(Table1[[#This Row],[severity]]="Critical", 4, Table1[[#This Row],[severity]]="High", 3, Table1[[#This Row],[severity]]="Medium", 2, TRUE, 1)</f>
        <v>4</v>
      </c>
      <c r="Y4589">
        <f t="shared" si="142"/>
        <v>1</v>
      </c>
      <c r="Z4589" t="str">
        <f t="shared" si="143"/>
        <v>Night (00-05)</v>
      </c>
    </row>
    <row r="4590" spans="1:26" x14ac:dyDescent="0.3">
      <c r="A4590" t="s">
        <v>6637</v>
      </c>
      <c r="B4590" t="s">
        <v>141</v>
      </c>
      <c r="C4590" t="s">
        <v>135</v>
      </c>
      <c r="D4590" t="s">
        <v>92</v>
      </c>
      <c r="E4590" t="s">
        <v>78</v>
      </c>
      <c r="F4590">
        <f>MONTH(Table1[[#This Row],[incident_datetime]])</f>
        <v>2</v>
      </c>
      <c r="G4590">
        <f>YEAR(Table1[[#This Row],[incident_datetime]])</f>
        <v>2024</v>
      </c>
      <c r="H4590" s="1">
        <v>45328.174212962964</v>
      </c>
      <c r="I4590" t="s">
        <v>321</v>
      </c>
      <c r="J4590" t="s">
        <v>595</v>
      </c>
      <c r="K4590">
        <v>41</v>
      </c>
      <c r="L4590" t="s">
        <v>34</v>
      </c>
      <c r="M4590" t="s">
        <v>107</v>
      </c>
      <c r="N4590" t="s">
        <v>1599</v>
      </c>
      <c r="O4590">
        <v>56</v>
      </c>
      <c r="P4590" t="s">
        <v>43</v>
      </c>
      <c r="Q4590" t="s">
        <v>27</v>
      </c>
      <c r="R4590" t="s">
        <v>52</v>
      </c>
      <c r="S4590" t="s">
        <v>53</v>
      </c>
      <c r="T4590" t="s">
        <v>29</v>
      </c>
      <c r="U4590">
        <v>1</v>
      </c>
      <c r="V4590" s="4">
        <v>18641.66</v>
      </c>
      <c r="W4590" t="s">
        <v>103</v>
      </c>
      <c r="X4590" cm="1">
        <f t="array" ref="X4590">_xlfn.IFS(Table1[[#This Row],[severity]]="Critical", 4, Table1[[#This Row],[severity]]="High", 3, Table1[[#This Row],[severity]]="Medium", 2, TRUE, 1)</f>
        <v>1</v>
      </c>
      <c r="Y4590">
        <f t="shared" si="142"/>
        <v>4</v>
      </c>
      <c r="Z4590" t="str">
        <f t="shared" si="143"/>
        <v>Night (00-05)</v>
      </c>
    </row>
    <row r="4591" spans="1:26" x14ac:dyDescent="0.3">
      <c r="A4591" t="s">
        <v>6638</v>
      </c>
      <c r="B4591" t="s">
        <v>422</v>
      </c>
      <c r="C4591" t="s">
        <v>562</v>
      </c>
      <c r="D4591" t="s">
        <v>38</v>
      </c>
      <c r="E4591" t="s">
        <v>39</v>
      </c>
      <c r="F4591">
        <f>MONTH(Table1[[#This Row],[incident_datetime]])</f>
        <v>2</v>
      </c>
      <c r="G4591">
        <f>YEAR(Table1[[#This Row],[incident_datetime]])</f>
        <v>2023</v>
      </c>
      <c r="H4591" s="1">
        <v>44979.265405092592</v>
      </c>
      <c r="I4591" t="s">
        <v>727</v>
      </c>
      <c r="J4591" t="s">
        <v>296</v>
      </c>
      <c r="K4591">
        <v>18</v>
      </c>
      <c r="L4591" t="s">
        <v>59</v>
      </c>
      <c r="M4591" t="s">
        <v>35</v>
      </c>
      <c r="N4591" t="s">
        <v>1470</v>
      </c>
      <c r="O4591">
        <v>89</v>
      </c>
      <c r="P4591" t="s">
        <v>59</v>
      </c>
      <c r="Q4591" t="s">
        <v>27</v>
      </c>
      <c r="R4591" t="s">
        <v>109</v>
      </c>
      <c r="S4591" t="s">
        <v>53</v>
      </c>
      <c r="T4591" t="s">
        <v>155</v>
      </c>
      <c r="U4591">
        <v>4</v>
      </c>
      <c r="V4591" s="4">
        <v>34437.19</v>
      </c>
      <c r="W4591" t="s">
        <v>110</v>
      </c>
      <c r="X4591" cm="1">
        <f t="array" ref="X4591">_xlfn.IFS(Table1[[#This Row],[severity]]="Critical", 4, Table1[[#This Row],[severity]]="High", 3, Table1[[#This Row],[severity]]="Medium", 2, TRUE, 1)</f>
        <v>4</v>
      </c>
      <c r="Y4591">
        <f t="shared" si="142"/>
        <v>6</v>
      </c>
      <c r="Z4591" t="str">
        <f t="shared" si="143"/>
        <v>Morning (06-11)</v>
      </c>
    </row>
    <row r="4592" spans="1:26" x14ac:dyDescent="0.3">
      <c r="A4592" t="s">
        <v>6639</v>
      </c>
      <c r="B4592" t="s">
        <v>250</v>
      </c>
      <c r="C4592" t="s">
        <v>180</v>
      </c>
      <c r="D4592" t="s">
        <v>77</v>
      </c>
      <c r="E4592" t="s">
        <v>112</v>
      </c>
      <c r="F4592">
        <f>MONTH(Table1[[#This Row],[incident_datetime]])</f>
        <v>11</v>
      </c>
      <c r="G4592">
        <f>YEAR(Table1[[#This Row],[incident_datetime]])</f>
        <v>2020</v>
      </c>
      <c r="H4592" s="1">
        <v>44142.39366898148</v>
      </c>
      <c r="I4592" t="s">
        <v>609</v>
      </c>
      <c r="J4592" t="s">
        <v>1507</v>
      </c>
      <c r="K4592">
        <v>24</v>
      </c>
      <c r="L4592" t="s">
        <v>59</v>
      </c>
      <c r="M4592" t="s">
        <v>41</v>
      </c>
      <c r="N4592" t="s">
        <v>2202</v>
      </c>
      <c r="O4592">
        <v>19</v>
      </c>
      <c r="P4592" t="s">
        <v>59</v>
      </c>
      <c r="Q4592" t="s">
        <v>70</v>
      </c>
      <c r="R4592" t="s">
        <v>109</v>
      </c>
      <c r="S4592" t="s">
        <v>28</v>
      </c>
      <c r="T4592" t="s">
        <v>270</v>
      </c>
      <c r="U4592">
        <v>1</v>
      </c>
      <c r="V4592" s="4">
        <v>32802.9</v>
      </c>
      <c r="W4592" t="s">
        <v>103</v>
      </c>
      <c r="X4592" cm="1">
        <f t="array" ref="X4592">_xlfn.IFS(Table1[[#This Row],[severity]]="Critical", 4, Table1[[#This Row],[severity]]="High", 3, Table1[[#This Row],[severity]]="Medium", 2, TRUE, 1)</f>
        <v>4</v>
      </c>
      <c r="Y4592">
        <f t="shared" si="142"/>
        <v>9</v>
      </c>
      <c r="Z4592" t="str">
        <f t="shared" si="143"/>
        <v>Morning (06-11)</v>
      </c>
    </row>
    <row r="4593" spans="1:26" x14ac:dyDescent="0.3">
      <c r="A4593" t="s">
        <v>6640</v>
      </c>
      <c r="B4593" t="s">
        <v>64</v>
      </c>
      <c r="C4593" t="s">
        <v>342</v>
      </c>
      <c r="D4593" t="s">
        <v>38</v>
      </c>
      <c r="E4593" t="s">
        <v>186</v>
      </c>
      <c r="F4593">
        <f>MONTH(Table1[[#This Row],[incident_datetime]])</f>
        <v>10</v>
      </c>
      <c r="G4593">
        <f>YEAR(Table1[[#This Row],[incident_datetime]])</f>
        <v>2021</v>
      </c>
      <c r="H4593" s="1">
        <v>44493.043749999997</v>
      </c>
      <c r="I4593" t="s">
        <v>622</v>
      </c>
      <c r="J4593" t="s">
        <v>871</v>
      </c>
      <c r="K4593">
        <v>56</v>
      </c>
      <c r="L4593" t="s">
        <v>59</v>
      </c>
      <c r="M4593" t="s">
        <v>85</v>
      </c>
      <c r="N4593" t="s">
        <v>375</v>
      </c>
      <c r="O4593">
        <v>37</v>
      </c>
      <c r="P4593" t="s">
        <v>59</v>
      </c>
      <c r="Q4593" t="s">
        <v>27</v>
      </c>
      <c r="R4593" t="s">
        <v>139</v>
      </c>
      <c r="S4593" t="s">
        <v>61</v>
      </c>
      <c r="T4593" t="s">
        <v>62</v>
      </c>
      <c r="U4593">
        <v>3</v>
      </c>
      <c r="V4593" s="4">
        <v>21470.84</v>
      </c>
      <c r="W4593" t="s">
        <v>103</v>
      </c>
      <c r="X4593" cm="1">
        <f t="array" ref="X4593">_xlfn.IFS(Table1[[#This Row],[severity]]="Critical", 4, Table1[[#This Row],[severity]]="High", 3, Table1[[#This Row],[severity]]="Medium", 2, TRUE, 1)</f>
        <v>2</v>
      </c>
      <c r="Y4593">
        <f t="shared" si="142"/>
        <v>1</v>
      </c>
      <c r="Z4593" t="str">
        <f t="shared" si="143"/>
        <v>Night (00-05)</v>
      </c>
    </row>
    <row r="4594" spans="1:26" x14ac:dyDescent="0.3">
      <c r="A4594" t="s">
        <v>6641</v>
      </c>
      <c r="B4594" t="s">
        <v>242</v>
      </c>
      <c r="C4594" t="s">
        <v>135</v>
      </c>
      <c r="D4594" t="s">
        <v>77</v>
      </c>
      <c r="E4594" t="s">
        <v>23</v>
      </c>
      <c r="F4594">
        <f>MONTH(Table1[[#This Row],[incident_datetime]])</f>
        <v>5</v>
      </c>
      <c r="G4594">
        <f>YEAR(Table1[[#This Row],[incident_datetime]])</f>
        <v>2018</v>
      </c>
      <c r="H4594" s="1">
        <v>43237.79724537037</v>
      </c>
      <c r="I4594" t="s">
        <v>856</v>
      </c>
      <c r="J4594" t="s">
        <v>1315</v>
      </c>
      <c r="K4594">
        <v>64</v>
      </c>
      <c r="L4594" t="s">
        <v>43</v>
      </c>
      <c r="M4594" t="s">
        <v>35</v>
      </c>
      <c r="N4594" t="s">
        <v>4474</v>
      </c>
      <c r="O4594">
        <v>56</v>
      </c>
      <c r="P4594" t="s">
        <v>59</v>
      </c>
      <c r="Q4594" t="s">
        <v>215</v>
      </c>
      <c r="R4594" t="s">
        <v>52</v>
      </c>
      <c r="S4594" t="s">
        <v>98</v>
      </c>
      <c r="T4594" t="s">
        <v>29</v>
      </c>
      <c r="U4594">
        <v>0</v>
      </c>
      <c r="V4594" s="4">
        <v>26770.46</v>
      </c>
      <c r="W4594" t="s">
        <v>110</v>
      </c>
      <c r="X4594" cm="1">
        <f t="array" ref="X4594">_xlfn.IFS(Table1[[#This Row],[severity]]="Critical", 4, Table1[[#This Row],[severity]]="High", 3, Table1[[#This Row],[severity]]="Medium", 2, TRUE, 1)</f>
        <v>1</v>
      </c>
      <c r="Y4594">
        <f t="shared" si="142"/>
        <v>19</v>
      </c>
      <c r="Z4594" t="str">
        <f t="shared" si="143"/>
        <v>Evening (18-23)</v>
      </c>
    </row>
    <row r="4595" spans="1:26" x14ac:dyDescent="0.3">
      <c r="A4595" t="s">
        <v>6642</v>
      </c>
      <c r="B4595" t="s">
        <v>935</v>
      </c>
      <c r="C4595" t="s">
        <v>686</v>
      </c>
      <c r="D4595" t="s">
        <v>48</v>
      </c>
      <c r="E4595" t="s">
        <v>23</v>
      </c>
      <c r="F4595">
        <f>MONTH(Table1[[#This Row],[incident_datetime]])</f>
        <v>9</v>
      </c>
      <c r="G4595">
        <f>YEAR(Table1[[#This Row],[incident_datetime]])</f>
        <v>2024</v>
      </c>
      <c r="H4595" s="1">
        <v>45562.854189814818</v>
      </c>
      <c r="I4595" t="s">
        <v>640</v>
      </c>
      <c r="J4595" t="s">
        <v>7102</v>
      </c>
      <c r="K4595">
        <v>52</v>
      </c>
      <c r="L4595" t="s">
        <v>43</v>
      </c>
      <c r="M4595" t="s">
        <v>35</v>
      </c>
      <c r="N4595" t="s">
        <v>265</v>
      </c>
      <c r="O4595">
        <v>37</v>
      </c>
      <c r="P4595" t="s">
        <v>43</v>
      </c>
      <c r="Q4595" t="s">
        <v>215</v>
      </c>
      <c r="R4595" t="s">
        <v>139</v>
      </c>
      <c r="S4595" t="s">
        <v>98</v>
      </c>
      <c r="T4595" t="s">
        <v>155</v>
      </c>
      <c r="U4595">
        <v>3</v>
      </c>
      <c r="V4595">
        <v>0</v>
      </c>
      <c r="W4595" t="s">
        <v>110</v>
      </c>
      <c r="X4595" cm="1">
        <f t="array" ref="X4595">_xlfn.IFS(Table1[[#This Row],[severity]]="Critical", 4, Table1[[#This Row],[severity]]="High", 3, Table1[[#This Row],[severity]]="Medium", 2, TRUE, 1)</f>
        <v>2</v>
      </c>
      <c r="Y4595">
        <f t="shared" si="142"/>
        <v>20</v>
      </c>
      <c r="Z4595" t="str">
        <f t="shared" si="143"/>
        <v>Evening (18-23)</v>
      </c>
    </row>
    <row r="4596" spans="1:26" x14ac:dyDescent="0.3">
      <c r="A4596" t="s">
        <v>6643</v>
      </c>
      <c r="B4596" t="s">
        <v>126</v>
      </c>
      <c r="C4596" t="s">
        <v>135</v>
      </c>
      <c r="D4596" t="s">
        <v>88</v>
      </c>
      <c r="E4596" t="s">
        <v>112</v>
      </c>
      <c r="F4596">
        <f>MONTH(Table1[[#This Row],[incident_datetime]])</f>
        <v>2</v>
      </c>
      <c r="G4596">
        <f>YEAR(Table1[[#This Row],[incident_datetime]])</f>
        <v>2021</v>
      </c>
      <c r="H4596" s="1">
        <v>44241.004270833335</v>
      </c>
      <c r="I4596" t="s">
        <v>173</v>
      </c>
      <c r="J4596" t="s">
        <v>1449</v>
      </c>
      <c r="K4596">
        <v>69</v>
      </c>
      <c r="L4596" t="s">
        <v>59</v>
      </c>
      <c r="M4596" t="s">
        <v>41</v>
      </c>
      <c r="N4596" t="s">
        <v>1661</v>
      </c>
      <c r="O4596">
        <v>71</v>
      </c>
      <c r="P4596" t="s">
        <v>59</v>
      </c>
      <c r="Q4596" t="s">
        <v>27</v>
      </c>
      <c r="R4596" t="s">
        <v>97</v>
      </c>
      <c r="S4596" t="s">
        <v>53</v>
      </c>
      <c r="T4596" t="s">
        <v>155</v>
      </c>
      <c r="U4596">
        <v>0</v>
      </c>
      <c r="V4596" s="4">
        <v>36220.949999999997</v>
      </c>
      <c r="W4596" t="s">
        <v>103</v>
      </c>
      <c r="X4596" cm="1">
        <f t="array" ref="X4596">_xlfn.IFS(Table1[[#This Row],[severity]]="Critical", 4, Table1[[#This Row],[severity]]="High", 3, Table1[[#This Row],[severity]]="Medium", 2, TRUE, 1)</f>
        <v>3</v>
      </c>
      <c r="Y4596">
        <f t="shared" si="142"/>
        <v>0</v>
      </c>
      <c r="Z4596" t="str">
        <f t="shared" si="143"/>
        <v>Night (00-05)</v>
      </c>
    </row>
    <row r="4597" spans="1:26" x14ac:dyDescent="0.3">
      <c r="A4597" t="s">
        <v>6644</v>
      </c>
      <c r="B4597" t="s">
        <v>685</v>
      </c>
      <c r="C4597" t="s">
        <v>686</v>
      </c>
      <c r="D4597" t="s">
        <v>22</v>
      </c>
      <c r="E4597" t="s">
        <v>23</v>
      </c>
      <c r="F4597">
        <f>MONTH(Table1[[#This Row],[incident_datetime]])</f>
        <v>10</v>
      </c>
      <c r="G4597">
        <f>YEAR(Table1[[#This Row],[incident_datetime]])</f>
        <v>2020</v>
      </c>
      <c r="H4597" s="1">
        <v>44123.067777777775</v>
      </c>
      <c r="I4597" t="s">
        <v>1492</v>
      </c>
      <c r="J4597" t="s">
        <v>2092</v>
      </c>
      <c r="K4597">
        <v>24</v>
      </c>
      <c r="L4597" t="s">
        <v>43</v>
      </c>
      <c r="M4597" t="s">
        <v>35</v>
      </c>
      <c r="N4597" t="s">
        <v>2976</v>
      </c>
      <c r="O4597">
        <v>20</v>
      </c>
      <c r="P4597" t="s">
        <v>59</v>
      </c>
      <c r="Q4597" t="s">
        <v>60</v>
      </c>
      <c r="R4597" t="s">
        <v>52</v>
      </c>
      <c r="S4597" t="s">
        <v>98</v>
      </c>
      <c r="T4597" t="s">
        <v>155</v>
      </c>
      <c r="U4597">
        <v>2</v>
      </c>
      <c r="V4597" s="4">
        <v>41159.589999999997</v>
      </c>
      <c r="W4597" t="s">
        <v>110</v>
      </c>
      <c r="X4597" cm="1">
        <f t="array" ref="X4597">_xlfn.IFS(Table1[[#This Row],[severity]]="Critical", 4, Table1[[#This Row],[severity]]="High", 3, Table1[[#This Row],[severity]]="Medium", 2, TRUE, 1)</f>
        <v>1</v>
      </c>
      <c r="Y4597">
        <f t="shared" si="142"/>
        <v>1</v>
      </c>
      <c r="Z4597" t="str">
        <f t="shared" si="143"/>
        <v>Night (00-05)</v>
      </c>
    </row>
    <row r="4598" spans="1:26" x14ac:dyDescent="0.3">
      <c r="A4598" t="s">
        <v>6645</v>
      </c>
      <c r="B4598" t="s">
        <v>935</v>
      </c>
      <c r="C4598" t="s">
        <v>220</v>
      </c>
      <c r="D4598" t="s">
        <v>65</v>
      </c>
      <c r="E4598" t="s">
        <v>93</v>
      </c>
      <c r="F4598">
        <f ca="1">MONTH(Table1[[#This Row],[incident_datetime]])</f>
        <v>8</v>
      </c>
      <c r="G4598">
        <f ca="1">YEAR(Table1[[#This Row],[incident_datetime]])</f>
        <v>2026</v>
      </c>
      <c r="H4598" s="2">
        <f ca="1">TODAY()</f>
        <v>46250</v>
      </c>
      <c r="I4598" t="s">
        <v>73</v>
      </c>
      <c r="J4598" t="s">
        <v>1275</v>
      </c>
      <c r="K4598">
        <v>52</v>
      </c>
      <c r="L4598" t="s">
        <v>43</v>
      </c>
      <c r="M4598" t="s">
        <v>107</v>
      </c>
      <c r="N4598" t="s">
        <v>1232</v>
      </c>
      <c r="O4598">
        <v>84</v>
      </c>
      <c r="P4598" t="s">
        <v>59</v>
      </c>
      <c r="Q4598" t="s">
        <v>27</v>
      </c>
      <c r="R4598" t="s">
        <v>52</v>
      </c>
      <c r="S4598" t="s">
        <v>61</v>
      </c>
      <c r="T4598" t="s">
        <v>270</v>
      </c>
      <c r="U4598">
        <v>0</v>
      </c>
      <c r="V4598" s="4">
        <v>43666.16</v>
      </c>
      <c r="W4598" t="s">
        <v>110</v>
      </c>
      <c r="X4598" cm="1">
        <f t="array" ref="X4598">_xlfn.IFS(Table1[[#This Row],[severity]]="Critical", 4, Table1[[#This Row],[severity]]="High", 3, Table1[[#This Row],[severity]]="Medium", 2, TRUE, 1)</f>
        <v>1</v>
      </c>
      <c r="Y4598">
        <f t="shared" ca="1" si="142"/>
        <v>0</v>
      </c>
      <c r="Z4598" t="str">
        <f t="shared" ca="1" si="143"/>
        <v>Night (00-05)</v>
      </c>
    </row>
    <row r="4599" spans="1:26" x14ac:dyDescent="0.3">
      <c r="A4599" t="s">
        <v>6646</v>
      </c>
      <c r="B4599" t="s">
        <v>232</v>
      </c>
      <c r="C4599" t="s">
        <v>562</v>
      </c>
      <c r="D4599" t="s">
        <v>92</v>
      </c>
      <c r="E4599" t="s">
        <v>93</v>
      </c>
      <c r="F4599">
        <f>MONTH(Table1[[#This Row],[incident_datetime]])</f>
        <v>5</v>
      </c>
      <c r="G4599">
        <f>YEAR(Table1[[#This Row],[incident_datetime]])</f>
        <v>2022</v>
      </c>
      <c r="H4599" s="1">
        <v>44705.024293981478</v>
      </c>
      <c r="I4599" t="s">
        <v>712</v>
      </c>
      <c r="J4599" t="s">
        <v>4415</v>
      </c>
      <c r="K4599">
        <v>48</v>
      </c>
      <c r="L4599" t="s">
        <v>43</v>
      </c>
      <c r="M4599" t="s">
        <v>41</v>
      </c>
      <c r="N4599" t="s">
        <v>5896</v>
      </c>
      <c r="O4599">
        <v>10</v>
      </c>
      <c r="P4599" t="s">
        <v>59</v>
      </c>
      <c r="Q4599" t="s">
        <v>215</v>
      </c>
      <c r="R4599" t="s">
        <v>109</v>
      </c>
      <c r="S4599" t="s">
        <v>61</v>
      </c>
      <c r="T4599" t="s">
        <v>155</v>
      </c>
      <c r="U4599">
        <v>0</v>
      </c>
      <c r="V4599" s="4">
        <v>20092.05</v>
      </c>
      <c r="W4599" t="s">
        <v>110</v>
      </c>
      <c r="X4599" cm="1">
        <f t="array" ref="X4599">_xlfn.IFS(Table1[[#This Row],[severity]]="Critical", 4, Table1[[#This Row],[severity]]="High", 3, Table1[[#This Row],[severity]]="Medium", 2, TRUE, 1)</f>
        <v>4</v>
      </c>
      <c r="Y4599">
        <f t="shared" si="142"/>
        <v>0</v>
      </c>
      <c r="Z4599" t="str">
        <f t="shared" si="143"/>
        <v>Night (00-05)</v>
      </c>
    </row>
    <row r="4600" spans="1:26" x14ac:dyDescent="0.3">
      <c r="A4600" t="s">
        <v>6647</v>
      </c>
      <c r="B4600" t="s">
        <v>685</v>
      </c>
      <c r="C4600" t="s">
        <v>342</v>
      </c>
      <c r="D4600" t="s">
        <v>88</v>
      </c>
      <c r="E4600" t="s">
        <v>55</v>
      </c>
      <c r="F4600">
        <f>MONTH(Table1[[#This Row],[incident_datetime]])</f>
        <v>2</v>
      </c>
      <c r="G4600">
        <f>YEAR(Table1[[#This Row],[incident_datetime]])</f>
        <v>2023</v>
      </c>
      <c r="H4600" s="1">
        <v>44962.058854166666</v>
      </c>
      <c r="I4600" t="s">
        <v>181</v>
      </c>
      <c r="J4600" t="s">
        <v>4751</v>
      </c>
      <c r="K4600">
        <v>52</v>
      </c>
      <c r="L4600" t="s">
        <v>43</v>
      </c>
      <c r="M4600" t="s">
        <v>35</v>
      </c>
      <c r="N4600" t="s">
        <v>2477</v>
      </c>
      <c r="O4600">
        <v>48</v>
      </c>
      <c r="P4600" t="s">
        <v>43</v>
      </c>
      <c r="Q4600" t="s">
        <v>70</v>
      </c>
      <c r="R4600" t="s">
        <v>52</v>
      </c>
      <c r="S4600" t="s">
        <v>98</v>
      </c>
      <c r="T4600" t="s">
        <v>29</v>
      </c>
      <c r="U4600">
        <v>1</v>
      </c>
      <c r="V4600" s="4">
        <v>21175.29</v>
      </c>
      <c r="W4600" t="s">
        <v>103</v>
      </c>
      <c r="X4600" cm="1">
        <f t="array" ref="X4600">_xlfn.IFS(Table1[[#This Row],[severity]]="Critical", 4, Table1[[#This Row],[severity]]="High", 3, Table1[[#This Row],[severity]]="Medium", 2, TRUE, 1)</f>
        <v>1</v>
      </c>
      <c r="Y4600">
        <f t="shared" si="142"/>
        <v>1</v>
      </c>
      <c r="Z4600" t="str">
        <f t="shared" si="143"/>
        <v>Night (00-05)</v>
      </c>
    </row>
    <row r="4601" spans="1:26" x14ac:dyDescent="0.3">
      <c r="A4601" t="s">
        <v>6648</v>
      </c>
      <c r="B4601" t="s">
        <v>242</v>
      </c>
      <c r="C4601" t="s">
        <v>220</v>
      </c>
      <c r="D4601" t="s">
        <v>77</v>
      </c>
      <c r="E4601" t="s">
        <v>93</v>
      </c>
      <c r="F4601">
        <f>MONTH(Table1[[#This Row],[incident_datetime]])</f>
        <v>11</v>
      </c>
      <c r="G4601">
        <f>YEAR(Table1[[#This Row],[incident_datetime]])</f>
        <v>2022</v>
      </c>
      <c r="H4601" s="1">
        <v>44890.577314814815</v>
      </c>
      <c r="I4601" t="s">
        <v>204</v>
      </c>
      <c r="J4601" t="s">
        <v>2251</v>
      </c>
      <c r="K4601">
        <v>43</v>
      </c>
      <c r="L4601" t="s">
        <v>59</v>
      </c>
      <c r="M4601" t="s">
        <v>34</v>
      </c>
      <c r="N4601" t="s">
        <v>2411</v>
      </c>
      <c r="O4601">
        <v>46</v>
      </c>
      <c r="P4601" t="s">
        <v>59</v>
      </c>
      <c r="Q4601" t="s">
        <v>27</v>
      </c>
      <c r="R4601" t="s">
        <v>109</v>
      </c>
      <c r="S4601" t="s">
        <v>61</v>
      </c>
      <c r="T4601" t="s">
        <v>29</v>
      </c>
      <c r="U4601">
        <v>1</v>
      </c>
      <c r="V4601" s="4">
        <v>32878.69</v>
      </c>
      <c r="W4601" t="s">
        <v>103</v>
      </c>
      <c r="X4601" cm="1">
        <f t="array" ref="X4601">_xlfn.IFS(Table1[[#This Row],[severity]]="Critical", 4, Table1[[#This Row],[severity]]="High", 3, Table1[[#This Row],[severity]]="Medium", 2, TRUE, 1)</f>
        <v>4</v>
      </c>
      <c r="Y4601">
        <f t="shared" si="142"/>
        <v>13</v>
      </c>
      <c r="Z4601" t="str">
        <f t="shared" si="143"/>
        <v>Afternoon (12-17)</v>
      </c>
    </row>
    <row r="4602" spans="1:26" x14ac:dyDescent="0.3">
      <c r="A4602" t="s">
        <v>6649</v>
      </c>
      <c r="B4602" t="s">
        <v>507</v>
      </c>
      <c r="C4602" t="s">
        <v>258</v>
      </c>
      <c r="D4602" t="s">
        <v>92</v>
      </c>
      <c r="E4602" t="s">
        <v>39</v>
      </c>
      <c r="F4602">
        <f>MONTH(Table1[[#This Row],[incident_datetime]])</f>
        <v>5</v>
      </c>
      <c r="G4602">
        <f>YEAR(Table1[[#This Row],[incident_datetime]])</f>
        <v>2018</v>
      </c>
      <c r="H4602" s="1">
        <v>43228.453125</v>
      </c>
      <c r="I4602" t="s">
        <v>366</v>
      </c>
      <c r="J4602" t="s">
        <v>2306</v>
      </c>
      <c r="K4602">
        <v>52</v>
      </c>
      <c r="L4602" t="s">
        <v>59</v>
      </c>
      <c r="M4602" t="s">
        <v>35</v>
      </c>
      <c r="N4602" t="s">
        <v>4569</v>
      </c>
      <c r="O4602">
        <v>20</v>
      </c>
      <c r="P4602" t="s">
        <v>43</v>
      </c>
      <c r="Q4602" t="s">
        <v>70</v>
      </c>
      <c r="R4602" t="s">
        <v>52</v>
      </c>
      <c r="S4602" t="s">
        <v>61</v>
      </c>
      <c r="T4602" t="s">
        <v>62</v>
      </c>
      <c r="U4602">
        <v>4</v>
      </c>
      <c r="V4602" s="4">
        <v>26137.4</v>
      </c>
      <c r="W4602" t="s">
        <v>103</v>
      </c>
      <c r="X4602" cm="1">
        <f t="array" ref="X4602">_xlfn.IFS(Table1[[#This Row],[severity]]="Critical", 4, Table1[[#This Row],[severity]]="High", 3, Table1[[#This Row],[severity]]="Medium", 2, TRUE, 1)</f>
        <v>1</v>
      </c>
      <c r="Y4602">
        <f t="shared" si="142"/>
        <v>10</v>
      </c>
      <c r="Z4602" t="str">
        <f t="shared" si="143"/>
        <v>Morning (06-11)</v>
      </c>
    </row>
    <row r="4603" spans="1:26" x14ac:dyDescent="0.3">
      <c r="A4603" t="s">
        <v>6650</v>
      </c>
      <c r="B4603" t="s">
        <v>422</v>
      </c>
      <c r="C4603" t="s">
        <v>180</v>
      </c>
      <c r="D4603" t="s">
        <v>88</v>
      </c>
      <c r="E4603" t="s">
        <v>186</v>
      </c>
      <c r="F4603">
        <f>MONTH(Table1[[#This Row],[incident_datetime]])</f>
        <v>4</v>
      </c>
      <c r="G4603">
        <f>YEAR(Table1[[#This Row],[incident_datetime]])</f>
        <v>2018</v>
      </c>
      <c r="H4603" s="1">
        <v>43200.415312500001</v>
      </c>
      <c r="I4603" t="s">
        <v>264</v>
      </c>
      <c r="J4603" t="s">
        <v>5013</v>
      </c>
      <c r="K4603">
        <v>16</v>
      </c>
      <c r="L4603" t="s">
        <v>43</v>
      </c>
      <c r="M4603" t="s">
        <v>35</v>
      </c>
      <c r="N4603" t="s">
        <v>5193</v>
      </c>
      <c r="O4603">
        <v>52</v>
      </c>
      <c r="P4603" t="s">
        <v>43</v>
      </c>
      <c r="Q4603" t="s">
        <v>215</v>
      </c>
      <c r="R4603" t="s">
        <v>109</v>
      </c>
      <c r="S4603" t="s">
        <v>28</v>
      </c>
      <c r="T4603" t="s">
        <v>155</v>
      </c>
      <c r="U4603">
        <v>1</v>
      </c>
      <c r="V4603" s="4">
        <v>21772.400000000001</v>
      </c>
      <c r="W4603" t="s">
        <v>110</v>
      </c>
      <c r="X4603" cm="1">
        <f t="array" ref="X4603">_xlfn.IFS(Table1[[#This Row],[severity]]="Critical", 4, Table1[[#This Row],[severity]]="High", 3, Table1[[#This Row],[severity]]="Medium", 2, TRUE, 1)</f>
        <v>4</v>
      </c>
      <c r="Y4603">
        <f t="shared" si="142"/>
        <v>9</v>
      </c>
      <c r="Z4603" t="str">
        <f t="shared" si="143"/>
        <v>Morning (06-11)</v>
      </c>
    </row>
    <row r="4604" spans="1:26" x14ac:dyDescent="0.3">
      <c r="A4604" t="s">
        <v>6651</v>
      </c>
      <c r="B4604" t="s">
        <v>165</v>
      </c>
      <c r="C4604" t="s">
        <v>342</v>
      </c>
      <c r="D4604" t="s">
        <v>88</v>
      </c>
      <c r="E4604" t="s">
        <v>23</v>
      </c>
      <c r="F4604">
        <f>MONTH(Table1[[#This Row],[incident_datetime]])</f>
        <v>3</v>
      </c>
      <c r="G4604">
        <f>YEAR(Table1[[#This Row],[incident_datetime]])</f>
        <v>2024</v>
      </c>
      <c r="H4604" s="1">
        <v>45363.295995370368</v>
      </c>
      <c r="I4604" t="s">
        <v>657</v>
      </c>
      <c r="J4604" t="s">
        <v>5013</v>
      </c>
      <c r="K4604">
        <v>24</v>
      </c>
      <c r="L4604" t="s">
        <v>59</v>
      </c>
      <c r="M4604" t="s">
        <v>85</v>
      </c>
      <c r="N4604" t="s">
        <v>1135</v>
      </c>
      <c r="O4604">
        <v>79</v>
      </c>
      <c r="P4604" t="s">
        <v>59</v>
      </c>
      <c r="Q4604" t="s">
        <v>27</v>
      </c>
      <c r="R4604" t="s">
        <v>97</v>
      </c>
      <c r="S4604" t="s">
        <v>132</v>
      </c>
      <c r="T4604" t="s">
        <v>155</v>
      </c>
      <c r="U4604">
        <v>0</v>
      </c>
      <c r="V4604" s="4">
        <v>16581.169999999998</v>
      </c>
      <c r="W4604" t="s">
        <v>110</v>
      </c>
      <c r="X4604" cm="1">
        <f t="array" ref="X4604">_xlfn.IFS(Table1[[#This Row],[severity]]="Critical", 4, Table1[[#This Row],[severity]]="High", 3, Table1[[#This Row],[severity]]="Medium", 2, TRUE, 1)</f>
        <v>3</v>
      </c>
      <c r="Y4604">
        <f t="shared" si="142"/>
        <v>7</v>
      </c>
      <c r="Z4604" t="str">
        <f t="shared" si="143"/>
        <v>Morning (06-11)</v>
      </c>
    </row>
    <row r="4605" spans="1:26" x14ac:dyDescent="0.3">
      <c r="A4605" t="s">
        <v>6652</v>
      </c>
      <c r="B4605" t="s">
        <v>1173</v>
      </c>
      <c r="C4605" t="s">
        <v>233</v>
      </c>
      <c r="D4605" t="s">
        <v>77</v>
      </c>
      <c r="E4605" t="s">
        <v>186</v>
      </c>
      <c r="F4605">
        <f>MONTH(Table1[[#This Row],[incident_datetime]])</f>
        <v>9</v>
      </c>
      <c r="G4605">
        <f>YEAR(Table1[[#This Row],[incident_datetime]])</f>
        <v>2021</v>
      </c>
      <c r="H4605" s="1">
        <v>44444.406631944446</v>
      </c>
      <c r="I4605" t="s">
        <v>475</v>
      </c>
      <c r="J4605" t="s">
        <v>954</v>
      </c>
      <c r="K4605">
        <v>47</v>
      </c>
      <c r="L4605" t="s">
        <v>59</v>
      </c>
      <c r="M4605" t="s">
        <v>41</v>
      </c>
      <c r="N4605" t="s">
        <v>3044</v>
      </c>
      <c r="O4605">
        <v>88</v>
      </c>
      <c r="P4605" t="s">
        <v>59</v>
      </c>
      <c r="Q4605" t="s">
        <v>27</v>
      </c>
      <c r="R4605" t="s">
        <v>52</v>
      </c>
      <c r="S4605" t="s">
        <v>61</v>
      </c>
      <c r="T4605" t="s">
        <v>155</v>
      </c>
      <c r="U4605">
        <v>4</v>
      </c>
      <c r="V4605" s="4">
        <v>4122.05</v>
      </c>
      <c r="W4605" t="s">
        <v>103</v>
      </c>
      <c r="X4605" cm="1">
        <f t="array" ref="X4605">_xlfn.IFS(Table1[[#This Row],[severity]]="Critical", 4, Table1[[#This Row],[severity]]="High", 3, Table1[[#This Row],[severity]]="Medium", 2, TRUE, 1)</f>
        <v>1</v>
      </c>
      <c r="Y4605">
        <f t="shared" si="142"/>
        <v>9</v>
      </c>
      <c r="Z4605" t="str">
        <f t="shared" si="143"/>
        <v>Morning (06-11)</v>
      </c>
    </row>
    <row r="4606" spans="1:26" x14ac:dyDescent="0.3">
      <c r="A4606" t="s">
        <v>6653</v>
      </c>
      <c r="B4606" t="s">
        <v>422</v>
      </c>
      <c r="C4606" t="s">
        <v>562</v>
      </c>
      <c r="D4606" t="s">
        <v>38</v>
      </c>
      <c r="E4606" t="s">
        <v>23</v>
      </c>
      <c r="F4606">
        <f>MONTH(Table1[[#This Row],[incident_datetime]])</f>
        <v>4</v>
      </c>
      <c r="G4606">
        <f>YEAR(Table1[[#This Row],[incident_datetime]])</f>
        <v>2024</v>
      </c>
      <c r="H4606" s="1">
        <v>45403.023784722223</v>
      </c>
      <c r="I4606" t="s">
        <v>105</v>
      </c>
      <c r="J4606" t="s">
        <v>7102</v>
      </c>
      <c r="K4606">
        <v>52</v>
      </c>
      <c r="L4606" t="s">
        <v>43</v>
      </c>
      <c r="M4606" t="s">
        <v>35</v>
      </c>
      <c r="N4606" t="s">
        <v>86</v>
      </c>
      <c r="O4606">
        <v>81</v>
      </c>
      <c r="P4606" t="s">
        <v>43</v>
      </c>
      <c r="Q4606" t="s">
        <v>45</v>
      </c>
      <c r="R4606" t="s">
        <v>109</v>
      </c>
      <c r="S4606" t="s">
        <v>61</v>
      </c>
      <c r="T4606" t="s">
        <v>62</v>
      </c>
      <c r="U4606">
        <v>4</v>
      </c>
      <c r="V4606" s="4">
        <v>18492.52</v>
      </c>
      <c r="W4606" t="s">
        <v>110</v>
      </c>
      <c r="X4606" cm="1">
        <f t="array" ref="X4606">_xlfn.IFS(Table1[[#This Row],[severity]]="Critical", 4, Table1[[#This Row],[severity]]="High", 3, Table1[[#This Row],[severity]]="Medium", 2, TRUE, 1)</f>
        <v>4</v>
      </c>
      <c r="Y4606">
        <f t="shared" si="142"/>
        <v>0</v>
      </c>
      <c r="Z4606" t="str">
        <f t="shared" si="143"/>
        <v>Night (00-05)</v>
      </c>
    </row>
    <row r="4607" spans="1:26" x14ac:dyDescent="0.3">
      <c r="A4607" t="s">
        <v>6654</v>
      </c>
      <c r="B4607" t="s">
        <v>165</v>
      </c>
      <c r="C4607" t="s">
        <v>135</v>
      </c>
      <c r="D4607" t="s">
        <v>92</v>
      </c>
      <c r="E4607" t="s">
        <v>23</v>
      </c>
      <c r="F4607">
        <f>MONTH(Table1[[#This Row],[incident_datetime]])</f>
        <v>8</v>
      </c>
      <c r="G4607">
        <f>YEAR(Table1[[#This Row],[incident_datetime]])</f>
        <v>2021</v>
      </c>
      <c r="H4607" s="1">
        <v>44433.720729166664</v>
      </c>
      <c r="I4607" t="s">
        <v>32</v>
      </c>
      <c r="J4607" t="s">
        <v>2782</v>
      </c>
      <c r="K4607">
        <v>63</v>
      </c>
      <c r="L4607" t="s">
        <v>43</v>
      </c>
      <c r="M4607" t="s">
        <v>35</v>
      </c>
      <c r="N4607" t="s">
        <v>1061</v>
      </c>
      <c r="O4607">
        <v>71</v>
      </c>
      <c r="P4607" t="s">
        <v>59</v>
      </c>
      <c r="Q4607" t="s">
        <v>27</v>
      </c>
      <c r="R4607" t="s">
        <v>109</v>
      </c>
      <c r="S4607" t="s">
        <v>98</v>
      </c>
      <c r="T4607" t="s">
        <v>29</v>
      </c>
      <c r="U4607">
        <v>2</v>
      </c>
      <c r="V4607" s="4">
        <v>9451.0499999999993</v>
      </c>
      <c r="W4607" t="s">
        <v>103</v>
      </c>
      <c r="X4607" cm="1">
        <f t="array" ref="X4607">_xlfn.IFS(Table1[[#This Row],[severity]]="Critical", 4, Table1[[#This Row],[severity]]="High", 3, Table1[[#This Row],[severity]]="Medium", 2, TRUE, 1)</f>
        <v>4</v>
      </c>
      <c r="Y4607">
        <f t="shared" si="142"/>
        <v>17</v>
      </c>
      <c r="Z4607" t="str">
        <f t="shared" si="143"/>
        <v>Afternoon (12-17)</v>
      </c>
    </row>
    <row r="4608" spans="1:26" x14ac:dyDescent="0.3">
      <c r="A4608" t="s">
        <v>6655</v>
      </c>
      <c r="B4608" t="s">
        <v>676</v>
      </c>
      <c r="C4608" t="s">
        <v>135</v>
      </c>
      <c r="D4608" t="s">
        <v>22</v>
      </c>
      <c r="E4608" t="s">
        <v>39</v>
      </c>
      <c r="F4608">
        <f>MONTH(Table1[[#This Row],[incident_datetime]])</f>
        <v>9</v>
      </c>
      <c r="G4608">
        <f>YEAR(Table1[[#This Row],[incident_datetime]])</f>
        <v>2023</v>
      </c>
      <c r="H4608" s="1">
        <v>45189.137881944444</v>
      </c>
      <c r="I4608" t="s">
        <v>358</v>
      </c>
      <c r="J4608" t="s">
        <v>430</v>
      </c>
      <c r="K4608">
        <v>73</v>
      </c>
      <c r="L4608" t="s">
        <v>59</v>
      </c>
      <c r="M4608" t="s">
        <v>35</v>
      </c>
      <c r="N4608" t="s">
        <v>2976</v>
      </c>
      <c r="O4608">
        <v>30</v>
      </c>
      <c r="P4608" t="s">
        <v>59</v>
      </c>
      <c r="Q4608" t="s">
        <v>27</v>
      </c>
      <c r="R4608" t="s">
        <v>109</v>
      </c>
      <c r="S4608" t="s">
        <v>28</v>
      </c>
      <c r="T4608" t="s">
        <v>270</v>
      </c>
      <c r="U4608">
        <v>0</v>
      </c>
      <c r="V4608" s="4">
        <v>37136.629999999997</v>
      </c>
      <c r="W4608" t="s">
        <v>103</v>
      </c>
      <c r="X4608" cm="1">
        <f t="array" ref="X4608">_xlfn.IFS(Table1[[#This Row],[severity]]="Critical", 4, Table1[[#This Row],[severity]]="High", 3, Table1[[#This Row],[severity]]="Medium", 2, TRUE, 1)</f>
        <v>4</v>
      </c>
      <c r="Y4608">
        <f t="shared" si="142"/>
        <v>3</v>
      </c>
      <c r="Z4608" t="str">
        <f t="shared" si="143"/>
        <v>Night (00-05)</v>
      </c>
    </row>
    <row r="4609" spans="1:26" x14ac:dyDescent="0.3">
      <c r="A4609" t="s">
        <v>6656</v>
      </c>
      <c r="B4609" t="s">
        <v>306</v>
      </c>
      <c r="C4609" t="s">
        <v>180</v>
      </c>
      <c r="D4609" t="s">
        <v>22</v>
      </c>
      <c r="E4609" t="s">
        <v>55</v>
      </c>
      <c r="F4609">
        <f>MONTH(Table1[[#This Row],[incident_datetime]])</f>
        <v>4</v>
      </c>
      <c r="G4609">
        <f>YEAR(Table1[[#This Row],[incident_datetime]])</f>
        <v>2021</v>
      </c>
      <c r="H4609" s="1">
        <v>44315.195208333331</v>
      </c>
      <c r="I4609" t="s">
        <v>455</v>
      </c>
      <c r="J4609" t="s">
        <v>7102</v>
      </c>
      <c r="K4609">
        <v>52</v>
      </c>
      <c r="L4609" t="s">
        <v>43</v>
      </c>
      <c r="M4609" t="s">
        <v>35</v>
      </c>
      <c r="N4609" t="s">
        <v>4162</v>
      </c>
      <c r="O4609">
        <v>76</v>
      </c>
      <c r="P4609" t="s">
        <v>59</v>
      </c>
      <c r="Q4609" t="s">
        <v>27</v>
      </c>
      <c r="R4609" t="s">
        <v>109</v>
      </c>
      <c r="S4609" t="s">
        <v>28</v>
      </c>
      <c r="T4609" t="s">
        <v>29</v>
      </c>
      <c r="U4609">
        <v>0</v>
      </c>
      <c r="V4609">
        <v>0</v>
      </c>
      <c r="W4609" t="s">
        <v>110</v>
      </c>
      <c r="X4609" cm="1">
        <f t="array" ref="X4609">_xlfn.IFS(Table1[[#This Row],[severity]]="Critical", 4, Table1[[#This Row],[severity]]="High", 3, Table1[[#This Row],[severity]]="Medium", 2, TRUE, 1)</f>
        <v>4</v>
      </c>
      <c r="Y4609">
        <f t="shared" si="142"/>
        <v>4</v>
      </c>
      <c r="Z4609" t="str">
        <f t="shared" si="143"/>
        <v>Night (00-05)</v>
      </c>
    </row>
    <row r="4610" spans="1:26" x14ac:dyDescent="0.3">
      <c r="A4610" t="s">
        <v>6657</v>
      </c>
      <c r="B4610" t="s">
        <v>685</v>
      </c>
      <c r="C4610" t="s">
        <v>342</v>
      </c>
      <c r="D4610" t="s">
        <v>77</v>
      </c>
      <c r="E4610" t="s">
        <v>23</v>
      </c>
      <c r="F4610">
        <f>MONTH(Table1[[#This Row],[incident_datetime]])</f>
        <v>4</v>
      </c>
      <c r="G4610">
        <f>YEAR(Table1[[#This Row],[incident_datetime]])</f>
        <v>2022</v>
      </c>
      <c r="H4610" s="1">
        <v>44664.148657407408</v>
      </c>
      <c r="I4610" t="s">
        <v>152</v>
      </c>
      <c r="J4610" t="s">
        <v>1497</v>
      </c>
      <c r="K4610">
        <v>19</v>
      </c>
      <c r="L4610" t="s">
        <v>43</v>
      </c>
      <c r="M4610" t="s">
        <v>35</v>
      </c>
      <c r="N4610" t="s">
        <v>530</v>
      </c>
      <c r="O4610">
        <v>74</v>
      </c>
      <c r="P4610" t="s">
        <v>59</v>
      </c>
      <c r="Q4610" t="s">
        <v>70</v>
      </c>
      <c r="R4610" t="s">
        <v>139</v>
      </c>
      <c r="S4610" t="s">
        <v>28</v>
      </c>
      <c r="T4610" t="s">
        <v>62</v>
      </c>
      <c r="U4610">
        <v>1</v>
      </c>
      <c r="V4610" s="4">
        <v>6924.7</v>
      </c>
      <c r="W4610" t="s">
        <v>110</v>
      </c>
      <c r="X4610" cm="1">
        <f t="array" ref="X4610">_xlfn.IFS(Table1[[#This Row],[severity]]="Critical", 4, Table1[[#This Row],[severity]]="High", 3, Table1[[#This Row],[severity]]="Medium", 2, TRUE, 1)</f>
        <v>2</v>
      </c>
      <c r="Y4610">
        <f t="shared" ref="Y4610:Y4673" si="144">HOUR(H4610)</f>
        <v>3</v>
      </c>
      <c r="Z4610" t="str">
        <f t="shared" ref="Z4610:Z4673" si="145">IF(Y4610&lt;6,"Night (00-05)",IF(Y4610&lt;12,"Morning (06-11)",IF(Y4610&lt;18,"Afternoon (12-17)","Evening (18-23)")))</f>
        <v>Night (00-05)</v>
      </c>
    </row>
    <row r="4611" spans="1:26" x14ac:dyDescent="0.3">
      <c r="A4611" t="s">
        <v>6658</v>
      </c>
      <c r="B4611" t="s">
        <v>1173</v>
      </c>
      <c r="C4611" t="s">
        <v>686</v>
      </c>
      <c r="D4611" t="s">
        <v>38</v>
      </c>
      <c r="E4611" t="s">
        <v>93</v>
      </c>
      <c r="F4611">
        <f>MONTH(Table1[[#This Row],[incident_datetime]])</f>
        <v>11</v>
      </c>
      <c r="G4611">
        <f>YEAR(Table1[[#This Row],[incident_datetime]])</f>
        <v>2020</v>
      </c>
      <c r="H4611" s="1">
        <v>44154.009953703702</v>
      </c>
      <c r="I4611" t="s">
        <v>118</v>
      </c>
      <c r="J4611" t="s">
        <v>3764</v>
      </c>
      <c r="K4611">
        <v>72</v>
      </c>
      <c r="L4611" t="s">
        <v>59</v>
      </c>
      <c r="M4611" t="s">
        <v>41</v>
      </c>
      <c r="N4611" t="s">
        <v>2213</v>
      </c>
      <c r="O4611">
        <v>87</v>
      </c>
      <c r="P4611" t="s">
        <v>43</v>
      </c>
      <c r="Q4611" t="s">
        <v>27</v>
      </c>
      <c r="R4611" t="s">
        <v>139</v>
      </c>
      <c r="S4611" t="s">
        <v>28</v>
      </c>
      <c r="T4611" t="s">
        <v>270</v>
      </c>
      <c r="U4611">
        <v>0</v>
      </c>
      <c r="V4611" s="4">
        <v>24593.65</v>
      </c>
      <c r="W4611" t="s">
        <v>103</v>
      </c>
      <c r="X4611" cm="1">
        <f t="array" ref="X4611">_xlfn.IFS(Table1[[#This Row],[severity]]="Critical", 4, Table1[[#This Row],[severity]]="High", 3, Table1[[#This Row],[severity]]="Medium", 2, TRUE, 1)</f>
        <v>2</v>
      </c>
      <c r="Y4611">
        <f t="shared" si="144"/>
        <v>0</v>
      </c>
      <c r="Z4611" t="str">
        <f t="shared" si="145"/>
        <v>Night (00-05)</v>
      </c>
    </row>
    <row r="4612" spans="1:26" x14ac:dyDescent="0.3">
      <c r="A4612" t="s">
        <v>6659</v>
      </c>
      <c r="B4612" t="s">
        <v>373</v>
      </c>
      <c r="C4612" t="s">
        <v>258</v>
      </c>
      <c r="D4612" t="s">
        <v>77</v>
      </c>
      <c r="E4612" t="s">
        <v>39</v>
      </c>
      <c r="F4612">
        <f>MONTH(Table1[[#This Row],[incident_datetime]])</f>
        <v>10</v>
      </c>
      <c r="G4612">
        <f>YEAR(Table1[[#This Row],[incident_datetime]])</f>
        <v>2022</v>
      </c>
      <c r="H4612" s="1">
        <v>44851.465208333335</v>
      </c>
      <c r="I4612" t="s">
        <v>404</v>
      </c>
      <c r="J4612" t="s">
        <v>205</v>
      </c>
      <c r="K4612">
        <v>34</v>
      </c>
      <c r="L4612" t="s">
        <v>43</v>
      </c>
      <c r="M4612" t="s">
        <v>85</v>
      </c>
      <c r="N4612" t="s">
        <v>5193</v>
      </c>
      <c r="O4612">
        <v>84</v>
      </c>
      <c r="P4612" t="s">
        <v>43</v>
      </c>
      <c r="Q4612" t="s">
        <v>27</v>
      </c>
      <c r="R4612" t="s">
        <v>97</v>
      </c>
      <c r="S4612" t="s">
        <v>61</v>
      </c>
      <c r="T4612" t="s">
        <v>155</v>
      </c>
      <c r="U4612">
        <v>3</v>
      </c>
      <c r="V4612" s="4">
        <v>26666.38</v>
      </c>
      <c r="W4612" t="s">
        <v>110</v>
      </c>
      <c r="X4612" cm="1">
        <f t="array" ref="X4612">_xlfn.IFS(Table1[[#This Row],[severity]]="Critical", 4, Table1[[#This Row],[severity]]="High", 3, Table1[[#This Row],[severity]]="Medium", 2, TRUE, 1)</f>
        <v>3</v>
      </c>
      <c r="Y4612">
        <f t="shared" si="144"/>
        <v>11</v>
      </c>
      <c r="Z4612" t="str">
        <f t="shared" si="145"/>
        <v>Morning (06-11)</v>
      </c>
    </row>
    <row r="4613" spans="1:26" x14ac:dyDescent="0.3">
      <c r="A4613" t="s">
        <v>6660</v>
      </c>
      <c r="B4613" t="s">
        <v>422</v>
      </c>
      <c r="C4613" t="s">
        <v>185</v>
      </c>
      <c r="D4613" t="s">
        <v>48</v>
      </c>
      <c r="E4613" t="s">
        <v>93</v>
      </c>
      <c r="F4613">
        <f>MONTH(Table1[[#This Row],[incident_datetime]])</f>
        <v>9</v>
      </c>
      <c r="G4613">
        <f>YEAR(Table1[[#This Row],[incident_datetime]])</f>
        <v>2019</v>
      </c>
      <c r="H4613" s="1">
        <v>43714.745671296296</v>
      </c>
      <c r="I4613" t="s">
        <v>640</v>
      </c>
      <c r="J4613" t="s">
        <v>2047</v>
      </c>
      <c r="K4613">
        <v>58</v>
      </c>
      <c r="L4613" t="s">
        <v>43</v>
      </c>
      <c r="M4613" t="s">
        <v>35</v>
      </c>
      <c r="N4613" t="s">
        <v>2863</v>
      </c>
      <c r="O4613">
        <v>51</v>
      </c>
      <c r="P4613" t="s">
        <v>43</v>
      </c>
      <c r="Q4613" t="s">
        <v>27</v>
      </c>
      <c r="R4613" t="s">
        <v>109</v>
      </c>
      <c r="S4613" t="s">
        <v>28</v>
      </c>
      <c r="T4613" t="s">
        <v>155</v>
      </c>
      <c r="U4613">
        <v>3</v>
      </c>
      <c r="V4613">
        <v>0</v>
      </c>
      <c r="W4613" t="s">
        <v>103</v>
      </c>
      <c r="X4613" cm="1">
        <f t="array" ref="X4613">_xlfn.IFS(Table1[[#This Row],[severity]]="Critical", 4, Table1[[#This Row],[severity]]="High", 3, Table1[[#This Row],[severity]]="Medium", 2, TRUE, 1)</f>
        <v>4</v>
      </c>
      <c r="Y4613">
        <f t="shared" si="144"/>
        <v>17</v>
      </c>
      <c r="Z4613" t="str">
        <f t="shared" si="145"/>
        <v>Afternoon (12-17)</v>
      </c>
    </row>
    <row r="4614" spans="1:26" x14ac:dyDescent="0.3">
      <c r="A4614" t="s">
        <v>6661</v>
      </c>
      <c r="B4614" t="s">
        <v>391</v>
      </c>
      <c r="C4614" t="s">
        <v>686</v>
      </c>
      <c r="D4614" t="s">
        <v>65</v>
      </c>
      <c r="E4614" t="s">
        <v>66</v>
      </c>
      <c r="F4614">
        <f>MONTH(Table1[[#This Row],[incident_datetime]])</f>
        <v>5</v>
      </c>
      <c r="G4614">
        <f>YEAR(Table1[[#This Row],[incident_datetime]])</f>
        <v>2023</v>
      </c>
      <c r="H4614" s="1">
        <v>45050.913217592592</v>
      </c>
      <c r="I4614" t="s">
        <v>423</v>
      </c>
      <c r="J4614" t="s">
        <v>3688</v>
      </c>
      <c r="K4614">
        <v>65</v>
      </c>
      <c r="L4614" t="s">
        <v>59</v>
      </c>
      <c r="M4614" t="s">
        <v>34</v>
      </c>
      <c r="N4614" t="s">
        <v>564</v>
      </c>
      <c r="O4614">
        <v>36</v>
      </c>
      <c r="P4614" t="s">
        <v>59</v>
      </c>
      <c r="Q4614" t="s">
        <v>215</v>
      </c>
      <c r="R4614" t="s">
        <v>52</v>
      </c>
      <c r="S4614" t="s">
        <v>132</v>
      </c>
      <c r="T4614" t="s">
        <v>62</v>
      </c>
      <c r="U4614">
        <v>5</v>
      </c>
      <c r="V4614" s="4">
        <v>13082.74</v>
      </c>
      <c r="W4614" t="s">
        <v>110</v>
      </c>
      <c r="X4614" cm="1">
        <f t="array" ref="X4614">_xlfn.IFS(Table1[[#This Row],[severity]]="Critical", 4, Table1[[#This Row],[severity]]="High", 3, Table1[[#This Row],[severity]]="Medium", 2, TRUE, 1)</f>
        <v>1</v>
      </c>
      <c r="Y4614">
        <f t="shared" si="144"/>
        <v>21</v>
      </c>
      <c r="Z4614" t="str">
        <f t="shared" si="145"/>
        <v>Evening (18-23)</v>
      </c>
    </row>
    <row r="4615" spans="1:26" x14ac:dyDescent="0.3">
      <c r="A4615" t="s">
        <v>6662</v>
      </c>
      <c r="B4615" t="s">
        <v>676</v>
      </c>
      <c r="C4615" t="s">
        <v>342</v>
      </c>
      <c r="D4615" t="s">
        <v>92</v>
      </c>
      <c r="E4615" t="s">
        <v>39</v>
      </c>
      <c r="F4615">
        <f>MONTH(Table1[[#This Row],[incident_datetime]])</f>
        <v>10</v>
      </c>
      <c r="G4615">
        <f>YEAR(Table1[[#This Row],[incident_datetime]])</f>
        <v>2021</v>
      </c>
      <c r="H4615" s="1">
        <v>44475.819178240738</v>
      </c>
      <c r="I4615" t="s">
        <v>1020</v>
      </c>
      <c r="J4615" t="s">
        <v>2874</v>
      </c>
      <c r="K4615">
        <v>49</v>
      </c>
      <c r="L4615" t="s">
        <v>34</v>
      </c>
      <c r="M4615" t="s">
        <v>34</v>
      </c>
      <c r="N4615" t="s">
        <v>2425</v>
      </c>
      <c r="O4615">
        <v>33</v>
      </c>
      <c r="P4615" t="s">
        <v>59</v>
      </c>
      <c r="Q4615" t="s">
        <v>70</v>
      </c>
      <c r="R4615" t="s">
        <v>139</v>
      </c>
      <c r="S4615" t="s">
        <v>61</v>
      </c>
      <c r="T4615" t="s">
        <v>155</v>
      </c>
      <c r="U4615">
        <v>5</v>
      </c>
      <c r="V4615" s="4">
        <v>25755.599999999999</v>
      </c>
      <c r="W4615" t="s">
        <v>103</v>
      </c>
      <c r="X4615" cm="1">
        <f t="array" ref="X4615">_xlfn.IFS(Table1[[#This Row],[severity]]="Critical", 4, Table1[[#This Row],[severity]]="High", 3, Table1[[#This Row],[severity]]="Medium", 2, TRUE, 1)</f>
        <v>2</v>
      </c>
      <c r="Y4615">
        <f t="shared" si="144"/>
        <v>19</v>
      </c>
      <c r="Z4615" t="str">
        <f t="shared" si="145"/>
        <v>Evening (18-23)</v>
      </c>
    </row>
    <row r="4616" spans="1:26" x14ac:dyDescent="0.3">
      <c r="A4616" t="s">
        <v>6663</v>
      </c>
      <c r="B4616" t="s">
        <v>165</v>
      </c>
      <c r="C4616" t="s">
        <v>342</v>
      </c>
      <c r="D4616" t="s">
        <v>100</v>
      </c>
      <c r="E4616" t="s">
        <v>55</v>
      </c>
      <c r="F4616">
        <f>MONTH(Table1[[#This Row],[incident_datetime]])</f>
        <v>2</v>
      </c>
      <c r="G4616">
        <f>YEAR(Table1[[#This Row],[incident_datetime]])</f>
        <v>2018</v>
      </c>
      <c r="H4616" s="1">
        <v>43159.463240740741</v>
      </c>
      <c r="I4616" t="s">
        <v>448</v>
      </c>
      <c r="J4616" t="s">
        <v>1218</v>
      </c>
      <c r="K4616">
        <v>55</v>
      </c>
      <c r="L4616" t="s">
        <v>59</v>
      </c>
      <c r="M4616" t="s">
        <v>107</v>
      </c>
      <c r="N4616" t="s">
        <v>2130</v>
      </c>
      <c r="O4616">
        <v>58</v>
      </c>
      <c r="P4616" t="s">
        <v>59</v>
      </c>
      <c r="Q4616" t="s">
        <v>215</v>
      </c>
      <c r="R4616" t="s">
        <v>139</v>
      </c>
      <c r="S4616" t="s">
        <v>61</v>
      </c>
      <c r="T4616" t="s">
        <v>155</v>
      </c>
      <c r="U4616">
        <v>1</v>
      </c>
      <c r="V4616" s="4">
        <v>13753.44</v>
      </c>
      <c r="W4616" t="s">
        <v>103</v>
      </c>
      <c r="X4616" cm="1">
        <f t="array" ref="X4616">_xlfn.IFS(Table1[[#This Row],[severity]]="Critical", 4, Table1[[#This Row],[severity]]="High", 3, Table1[[#This Row],[severity]]="Medium", 2, TRUE, 1)</f>
        <v>2</v>
      </c>
      <c r="Y4616">
        <f t="shared" si="144"/>
        <v>11</v>
      </c>
      <c r="Z4616" t="str">
        <f t="shared" si="145"/>
        <v>Morning (06-11)</v>
      </c>
    </row>
    <row r="4617" spans="1:26" x14ac:dyDescent="0.3">
      <c r="A4617" t="s">
        <v>6664</v>
      </c>
      <c r="B4617" t="s">
        <v>935</v>
      </c>
      <c r="C4617" t="s">
        <v>562</v>
      </c>
      <c r="D4617" t="s">
        <v>92</v>
      </c>
      <c r="E4617" t="s">
        <v>31</v>
      </c>
      <c r="F4617">
        <f>MONTH(Table1[[#This Row],[incident_datetime]])</f>
        <v>7</v>
      </c>
      <c r="G4617">
        <f>YEAR(Table1[[#This Row],[incident_datetime]])</f>
        <v>2023</v>
      </c>
      <c r="H4617" s="1">
        <v>45108.283333333333</v>
      </c>
      <c r="I4617" t="s">
        <v>730</v>
      </c>
      <c r="J4617" t="s">
        <v>2465</v>
      </c>
      <c r="K4617">
        <v>52</v>
      </c>
      <c r="L4617" t="s">
        <v>43</v>
      </c>
      <c r="M4617" t="s">
        <v>85</v>
      </c>
      <c r="N4617" t="s">
        <v>2068</v>
      </c>
      <c r="O4617">
        <v>75</v>
      </c>
      <c r="P4617" t="s">
        <v>59</v>
      </c>
      <c r="Q4617" t="s">
        <v>27</v>
      </c>
      <c r="R4617" t="s">
        <v>97</v>
      </c>
      <c r="S4617" t="s">
        <v>98</v>
      </c>
      <c r="T4617" t="s">
        <v>155</v>
      </c>
      <c r="U4617">
        <v>2</v>
      </c>
      <c r="V4617" s="4">
        <v>48117.54</v>
      </c>
      <c r="W4617" t="s">
        <v>110</v>
      </c>
      <c r="X4617" cm="1">
        <f t="array" ref="X4617">_xlfn.IFS(Table1[[#This Row],[severity]]="Critical", 4, Table1[[#This Row],[severity]]="High", 3, Table1[[#This Row],[severity]]="Medium", 2, TRUE, 1)</f>
        <v>3</v>
      </c>
      <c r="Y4617">
        <f t="shared" si="144"/>
        <v>6</v>
      </c>
      <c r="Z4617" t="str">
        <f t="shared" si="145"/>
        <v>Morning (06-11)</v>
      </c>
    </row>
    <row r="4618" spans="1:26" x14ac:dyDescent="0.3">
      <c r="A4618" t="s">
        <v>6665</v>
      </c>
      <c r="B4618" t="s">
        <v>676</v>
      </c>
      <c r="C4618" t="s">
        <v>258</v>
      </c>
      <c r="D4618" t="s">
        <v>22</v>
      </c>
      <c r="E4618" t="s">
        <v>93</v>
      </c>
      <c r="F4618">
        <f>MONTH(Table1[[#This Row],[incident_datetime]])</f>
        <v>3</v>
      </c>
      <c r="G4618">
        <f>YEAR(Table1[[#This Row],[incident_datetime]])</f>
        <v>2021</v>
      </c>
      <c r="H4618" s="1">
        <v>44274.038946759261</v>
      </c>
      <c r="I4618" t="s">
        <v>1438</v>
      </c>
      <c r="J4618" t="s">
        <v>7102</v>
      </c>
      <c r="K4618">
        <v>52</v>
      </c>
      <c r="L4618" t="s">
        <v>43</v>
      </c>
      <c r="M4618" t="s">
        <v>35</v>
      </c>
      <c r="N4618" t="s">
        <v>2168</v>
      </c>
      <c r="O4618">
        <v>87</v>
      </c>
      <c r="P4618" t="s">
        <v>43</v>
      </c>
      <c r="Q4618" t="s">
        <v>60</v>
      </c>
      <c r="R4618" t="s">
        <v>139</v>
      </c>
      <c r="S4618" t="s">
        <v>61</v>
      </c>
      <c r="T4618" t="s">
        <v>155</v>
      </c>
      <c r="U4618">
        <v>3</v>
      </c>
      <c r="V4618" s="4">
        <v>41362.68</v>
      </c>
      <c r="W4618" t="s">
        <v>103</v>
      </c>
      <c r="X4618" cm="1">
        <f t="array" ref="X4618">_xlfn.IFS(Table1[[#This Row],[severity]]="Critical", 4, Table1[[#This Row],[severity]]="High", 3, Table1[[#This Row],[severity]]="Medium", 2, TRUE, 1)</f>
        <v>2</v>
      </c>
      <c r="Y4618">
        <f t="shared" si="144"/>
        <v>0</v>
      </c>
      <c r="Z4618" t="str">
        <f t="shared" si="145"/>
        <v>Night (00-05)</v>
      </c>
    </row>
    <row r="4619" spans="1:26" x14ac:dyDescent="0.3">
      <c r="A4619" t="s">
        <v>6666</v>
      </c>
      <c r="B4619" t="s">
        <v>685</v>
      </c>
      <c r="C4619" t="s">
        <v>468</v>
      </c>
      <c r="D4619" t="s">
        <v>100</v>
      </c>
      <c r="E4619" t="s">
        <v>112</v>
      </c>
      <c r="F4619">
        <f>MONTH(Table1[[#This Row],[incident_datetime]])</f>
        <v>2</v>
      </c>
      <c r="G4619">
        <f>YEAR(Table1[[#This Row],[incident_datetime]])</f>
        <v>2024</v>
      </c>
      <c r="H4619" s="1">
        <v>45336.988935185182</v>
      </c>
      <c r="I4619" t="s">
        <v>157</v>
      </c>
      <c r="J4619" t="s">
        <v>2901</v>
      </c>
      <c r="K4619">
        <v>45</v>
      </c>
      <c r="L4619" t="s">
        <v>43</v>
      </c>
      <c r="M4619" t="s">
        <v>41</v>
      </c>
      <c r="N4619" t="s">
        <v>1036</v>
      </c>
      <c r="O4619">
        <v>24</v>
      </c>
      <c r="P4619" t="s">
        <v>43</v>
      </c>
      <c r="Q4619" t="s">
        <v>60</v>
      </c>
      <c r="R4619" t="s">
        <v>109</v>
      </c>
      <c r="S4619" t="s">
        <v>53</v>
      </c>
      <c r="T4619" t="s">
        <v>155</v>
      </c>
      <c r="U4619">
        <v>2</v>
      </c>
      <c r="V4619" s="4">
        <v>9879.59</v>
      </c>
      <c r="W4619" t="s">
        <v>103</v>
      </c>
      <c r="X4619" cm="1">
        <f t="array" ref="X4619">_xlfn.IFS(Table1[[#This Row],[severity]]="Critical", 4, Table1[[#This Row],[severity]]="High", 3, Table1[[#This Row],[severity]]="Medium", 2, TRUE, 1)</f>
        <v>4</v>
      </c>
      <c r="Y4619">
        <f t="shared" si="144"/>
        <v>23</v>
      </c>
      <c r="Z4619" t="str">
        <f t="shared" si="145"/>
        <v>Evening (18-23)</v>
      </c>
    </row>
    <row r="4620" spans="1:26" x14ac:dyDescent="0.3">
      <c r="A4620" t="s">
        <v>6667</v>
      </c>
      <c r="B4620" t="s">
        <v>391</v>
      </c>
      <c r="C4620" t="s">
        <v>180</v>
      </c>
      <c r="D4620" t="s">
        <v>92</v>
      </c>
      <c r="E4620" t="s">
        <v>55</v>
      </c>
      <c r="F4620">
        <f>MONTH(Table1[[#This Row],[incident_datetime]])</f>
        <v>12</v>
      </c>
      <c r="G4620">
        <f>YEAR(Table1[[#This Row],[incident_datetime]])</f>
        <v>2019</v>
      </c>
      <c r="H4620" s="1">
        <v>43800.423622685186</v>
      </c>
      <c r="I4620" t="s">
        <v>73</v>
      </c>
      <c r="J4620" t="s">
        <v>196</v>
      </c>
      <c r="K4620">
        <v>48</v>
      </c>
      <c r="L4620" t="s">
        <v>43</v>
      </c>
      <c r="M4620" t="s">
        <v>85</v>
      </c>
      <c r="N4620" t="s">
        <v>1905</v>
      </c>
      <c r="O4620">
        <v>79</v>
      </c>
      <c r="P4620" t="s">
        <v>59</v>
      </c>
      <c r="Q4620" t="s">
        <v>215</v>
      </c>
      <c r="R4620" t="s">
        <v>109</v>
      </c>
      <c r="S4620" t="s">
        <v>132</v>
      </c>
      <c r="T4620" t="s">
        <v>155</v>
      </c>
      <c r="U4620">
        <v>0</v>
      </c>
      <c r="V4620" s="4">
        <v>36955.94</v>
      </c>
      <c r="W4620" t="s">
        <v>110</v>
      </c>
      <c r="X4620" cm="1">
        <f t="array" ref="X4620">_xlfn.IFS(Table1[[#This Row],[severity]]="Critical", 4, Table1[[#This Row],[severity]]="High", 3, Table1[[#This Row],[severity]]="Medium", 2, TRUE, 1)</f>
        <v>4</v>
      </c>
      <c r="Y4620">
        <f t="shared" si="144"/>
        <v>10</v>
      </c>
      <c r="Z4620" t="str">
        <f t="shared" si="145"/>
        <v>Morning (06-11)</v>
      </c>
    </row>
    <row r="4621" spans="1:26" x14ac:dyDescent="0.3">
      <c r="A4621" t="s">
        <v>6668</v>
      </c>
      <c r="B4621" t="s">
        <v>685</v>
      </c>
      <c r="C4621" t="s">
        <v>562</v>
      </c>
      <c r="D4621" t="s">
        <v>38</v>
      </c>
      <c r="E4621" t="s">
        <v>55</v>
      </c>
      <c r="F4621">
        <f>MONTH(Table1[[#This Row],[incident_datetime]])</f>
        <v>7</v>
      </c>
      <c r="G4621">
        <f>YEAR(Table1[[#This Row],[incident_datetime]])</f>
        <v>2023</v>
      </c>
      <c r="H4621" s="1">
        <v>45135.708553240744</v>
      </c>
      <c r="I4621" t="s">
        <v>191</v>
      </c>
      <c r="J4621" t="s">
        <v>1287</v>
      </c>
      <c r="K4621">
        <v>51</v>
      </c>
      <c r="L4621" t="s">
        <v>59</v>
      </c>
      <c r="M4621" t="s">
        <v>107</v>
      </c>
      <c r="N4621" t="s">
        <v>3114</v>
      </c>
      <c r="O4621">
        <v>78</v>
      </c>
      <c r="P4621" t="s">
        <v>43</v>
      </c>
      <c r="Q4621" t="s">
        <v>70</v>
      </c>
      <c r="R4621" t="s">
        <v>97</v>
      </c>
      <c r="S4621" t="s">
        <v>61</v>
      </c>
      <c r="T4621" t="s">
        <v>155</v>
      </c>
      <c r="U4621">
        <v>4</v>
      </c>
      <c r="V4621" s="4">
        <v>34773.370000000003</v>
      </c>
      <c r="W4621" t="s">
        <v>110</v>
      </c>
      <c r="X4621" cm="1">
        <f t="array" ref="X4621">_xlfn.IFS(Table1[[#This Row],[severity]]="Critical", 4, Table1[[#This Row],[severity]]="High", 3, Table1[[#This Row],[severity]]="Medium", 2, TRUE, 1)</f>
        <v>3</v>
      </c>
      <c r="Y4621">
        <f t="shared" si="144"/>
        <v>17</v>
      </c>
      <c r="Z4621" t="str">
        <f t="shared" si="145"/>
        <v>Afternoon (12-17)</v>
      </c>
    </row>
    <row r="4622" spans="1:26" x14ac:dyDescent="0.3">
      <c r="A4622" t="s">
        <v>6669</v>
      </c>
      <c r="B4622" t="s">
        <v>242</v>
      </c>
      <c r="C4622" t="s">
        <v>185</v>
      </c>
      <c r="D4622" t="s">
        <v>22</v>
      </c>
      <c r="E4622" t="s">
        <v>72</v>
      </c>
      <c r="F4622">
        <f ca="1">MONTH(Table1[[#This Row],[incident_datetime]])</f>
        <v>8</v>
      </c>
      <c r="G4622">
        <f ca="1">YEAR(Table1[[#This Row],[incident_datetime]])</f>
        <v>2026</v>
      </c>
      <c r="H4622" s="2">
        <f ca="1">TODAY()</f>
        <v>46250</v>
      </c>
      <c r="I4622" t="s">
        <v>355</v>
      </c>
      <c r="J4622" t="s">
        <v>2845</v>
      </c>
      <c r="K4622">
        <v>74</v>
      </c>
      <c r="L4622" t="s">
        <v>59</v>
      </c>
      <c r="M4622" t="s">
        <v>41</v>
      </c>
      <c r="N4622" t="s">
        <v>6521</v>
      </c>
      <c r="O4622">
        <v>10</v>
      </c>
      <c r="P4622" t="s">
        <v>43</v>
      </c>
      <c r="Q4622" t="s">
        <v>215</v>
      </c>
      <c r="R4622" t="s">
        <v>139</v>
      </c>
      <c r="S4622" t="s">
        <v>132</v>
      </c>
      <c r="T4622" t="s">
        <v>155</v>
      </c>
      <c r="U4622">
        <v>0</v>
      </c>
      <c r="V4622" s="4">
        <v>25024.33</v>
      </c>
      <c r="W4622" t="s">
        <v>103</v>
      </c>
      <c r="X4622" cm="1">
        <f t="array" ref="X4622">_xlfn.IFS(Table1[[#This Row],[severity]]="Critical", 4, Table1[[#This Row],[severity]]="High", 3, Table1[[#This Row],[severity]]="Medium", 2, TRUE, 1)</f>
        <v>2</v>
      </c>
      <c r="Y4622">
        <f t="shared" ca="1" si="144"/>
        <v>0</v>
      </c>
      <c r="Z4622" t="str">
        <f t="shared" ca="1" si="145"/>
        <v>Night (00-05)</v>
      </c>
    </row>
    <row r="4623" spans="1:26" x14ac:dyDescent="0.3">
      <c r="A4623" t="s">
        <v>6670</v>
      </c>
      <c r="B4623" t="s">
        <v>242</v>
      </c>
      <c r="C4623" t="s">
        <v>135</v>
      </c>
      <c r="D4623" t="s">
        <v>38</v>
      </c>
      <c r="E4623" t="s">
        <v>23</v>
      </c>
      <c r="F4623">
        <f>MONTH(Table1[[#This Row],[incident_datetime]])</f>
        <v>12</v>
      </c>
      <c r="G4623">
        <f>YEAR(Table1[[#This Row],[incident_datetime]])</f>
        <v>2020</v>
      </c>
      <c r="H4623" s="1">
        <v>44181.155706018515</v>
      </c>
      <c r="I4623" t="s">
        <v>24</v>
      </c>
      <c r="J4623" t="s">
        <v>1771</v>
      </c>
      <c r="K4623">
        <v>49</v>
      </c>
      <c r="L4623" t="s">
        <v>43</v>
      </c>
      <c r="M4623" t="s">
        <v>35</v>
      </c>
      <c r="N4623" t="s">
        <v>5264</v>
      </c>
      <c r="O4623">
        <v>23</v>
      </c>
      <c r="P4623" t="s">
        <v>34</v>
      </c>
      <c r="Q4623" t="s">
        <v>27</v>
      </c>
      <c r="R4623" t="s">
        <v>139</v>
      </c>
      <c r="S4623" t="s">
        <v>132</v>
      </c>
      <c r="T4623" t="s">
        <v>29</v>
      </c>
      <c r="U4623">
        <v>3</v>
      </c>
      <c r="V4623" s="4">
        <v>8072.44</v>
      </c>
      <c r="W4623" t="s">
        <v>110</v>
      </c>
      <c r="X4623" cm="1">
        <f t="array" ref="X4623">_xlfn.IFS(Table1[[#This Row],[severity]]="Critical", 4, Table1[[#This Row],[severity]]="High", 3, Table1[[#This Row],[severity]]="Medium", 2, TRUE, 1)</f>
        <v>2</v>
      </c>
      <c r="Y4623">
        <f t="shared" si="144"/>
        <v>3</v>
      </c>
      <c r="Z4623" t="str">
        <f t="shared" si="145"/>
        <v>Night (00-05)</v>
      </c>
    </row>
    <row r="4624" spans="1:26" x14ac:dyDescent="0.3">
      <c r="A4624" t="s">
        <v>6671</v>
      </c>
      <c r="B4624" t="s">
        <v>250</v>
      </c>
      <c r="C4624" t="s">
        <v>468</v>
      </c>
      <c r="D4624" t="s">
        <v>48</v>
      </c>
      <c r="E4624" t="s">
        <v>66</v>
      </c>
      <c r="F4624">
        <f>MONTH(Table1[[#This Row],[incident_datetime]])</f>
        <v>12</v>
      </c>
      <c r="G4624">
        <f>YEAR(Table1[[#This Row],[incident_datetime]])</f>
        <v>2018</v>
      </c>
      <c r="H4624" s="2">
        <v>43458</v>
      </c>
      <c r="I4624" t="s">
        <v>89</v>
      </c>
      <c r="J4624" t="s">
        <v>348</v>
      </c>
      <c r="K4624">
        <v>42</v>
      </c>
      <c r="L4624" t="s">
        <v>43</v>
      </c>
      <c r="M4624" t="s">
        <v>107</v>
      </c>
      <c r="N4624" t="s">
        <v>1001</v>
      </c>
      <c r="O4624">
        <v>56</v>
      </c>
      <c r="P4624" t="s">
        <v>59</v>
      </c>
      <c r="Q4624" t="s">
        <v>45</v>
      </c>
      <c r="R4624" t="s">
        <v>52</v>
      </c>
      <c r="S4624" t="s">
        <v>98</v>
      </c>
      <c r="T4624" t="s">
        <v>155</v>
      </c>
      <c r="U4624">
        <v>1</v>
      </c>
      <c r="V4624" s="4">
        <v>30969.22</v>
      </c>
      <c r="W4624" t="s">
        <v>103</v>
      </c>
      <c r="X4624" cm="1">
        <f t="array" ref="X4624">_xlfn.IFS(Table1[[#This Row],[severity]]="Critical", 4, Table1[[#This Row],[severity]]="High", 3, Table1[[#This Row],[severity]]="Medium", 2, TRUE, 1)</f>
        <v>1</v>
      </c>
      <c r="Y4624">
        <f t="shared" si="144"/>
        <v>0</v>
      </c>
      <c r="Z4624" t="str">
        <f t="shared" si="145"/>
        <v>Night (00-05)</v>
      </c>
    </row>
    <row r="4625" spans="1:26" x14ac:dyDescent="0.3">
      <c r="A4625" t="s">
        <v>6672</v>
      </c>
      <c r="B4625" t="s">
        <v>382</v>
      </c>
      <c r="C4625" t="s">
        <v>180</v>
      </c>
      <c r="D4625" t="s">
        <v>22</v>
      </c>
      <c r="E4625" t="s">
        <v>72</v>
      </c>
      <c r="F4625">
        <f ca="1">MONTH(Table1[[#This Row],[incident_datetime]])</f>
        <v>8</v>
      </c>
      <c r="G4625">
        <f ca="1">YEAR(Table1[[#This Row],[incident_datetime]])</f>
        <v>2026</v>
      </c>
      <c r="H4625" s="2">
        <f ca="1">TODAY()</f>
        <v>46250</v>
      </c>
      <c r="I4625" t="s">
        <v>169</v>
      </c>
      <c r="J4625" t="s">
        <v>119</v>
      </c>
      <c r="K4625">
        <v>29</v>
      </c>
      <c r="L4625" t="s">
        <v>34</v>
      </c>
      <c r="M4625" t="s">
        <v>35</v>
      </c>
      <c r="N4625" t="s">
        <v>86</v>
      </c>
      <c r="O4625">
        <v>72</v>
      </c>
      <c r="P4625" t="s">
        <v>43</v>
      </c>
      <c r="Q4625" t="s">
        <v>215</v>
      </c>
      <c r="R4625" t="s">
        <v>97</v>
      </c>
      <c r="S4625" t="s">
        <v>98</v>
      </c>
      <c r="T4625" t="s">
        <v>270</v>
      </c>
      <c r="U4625">
        <v>4</v>
      </c>
      <c r="V4625" s="4">
        <v>1780.71</v>
      </c>
      <c r="W4625" t="s">
        <v>103</v>
      </c>
      <c r="X4625" cm="1">
        <f t="array" ref="X4625">_xlfn.IFS(Table1[[#This Row],[severity]]="Critical", 4, Table1[[#This Row],[severity]]="High", 3, Table1[[#This Row],[severity]]="Medium", 2, TRUE, 1)</f>
        <v>3</v>
      </c>
      <c r="Y4625">
        <f t="shared" ca="1" si="144"/>
        <v>0</v>
      </c>
      <c r="Z4625" t="str">
        <f t="shared" ca="1" si="145"/>
        <v>Night (00-05)</v>
      </c>
    </row>
    <row r="4626" spans="1:26" x14ac:dyDescent="0.3">
      <c r="A4626" t="s">
        <v>6673</v>
      </c>
      <c r="B4626" t="s">
        <v>422</v>
      </c>
      <c r="C4626" t="s">
        <v>562</v>
      </c>
      <c r="D4626" t="s">
        <v>88</v>
      </c>
      <c r="E4626" t="s">
        <v>31</v>
      </c>
      <c r="F4626">
        <f>MONTH(Table1[[#This Row],[incident_datetime]])</f>
        <v>1</v>
      </c>
      <c r="G4626">
        <f>YEAR(Table1[[#This Row],[incident_datetime]])</f>
        <v>2021</v>
      </c>
      <c r="H4626" s="1">
        <v>44211.056956018518</v>
      </c>
      <c r="I4626" t="s">
        <v>312</v>
      </c>
      <c r="J4626" t="s">
        <v>4137</v>
      </c>
      <c r="K4626">
        <v>23</v>
      </c>
      <c r="L4626" t="s">
        <v>43</v>
      </c>
      <c r="M4626" t="s">
        <v>85</v>
      </c>
      <c r="N4626" t="s">
        <v>371</v>
      </c>
      <c r="O4626">
        <v>43</v>
      </c>
      <c r="P4626" t="s">
        <v>59</v>
      </c>
      <c r="Q4626" t="s">
        <v>116</v>
      </c>
      <c r="R4626" t="s">
        <v>139</v>
      </c>
      <c r="S4626" t="s">
        <v>98</v>
      </c>
      <c r="T4626" t="s">
        <v>155</v>
      </c>
      <c r="U4626">
        <v>1</v>
      </c>
      <c r="V4626" s="4">
        <v>30860.92</v>
      </c>
      <c r="W4626" t="s">
        <v>110</v>
      </c>
      <c r="X4626" cm="1">
        <f t="array" ref="X4626">_xlfn.IFS(Table1[[#This Row],[severity]]="Critical", 4, Table1[[#This Row],[severity]]="High", 3, Table1[[#This Row],[severity]]="Medium", 2, TRUE, 1)</f>
        <v>2</v>
      </c>
      <c r="Y4626">
        <f t="shared" si="144"/>
        <v>1</v>
      </c>
      <c r="Z4626" t="str">
        <f t="shared" si="145"/>
        <v>Night (00-05)</v>
      </c>
    </row>
    <row r="4627" spans="1:26" x14ac:dyDescent="0.3">
      <c r="A4627" t="s">
        <v>6674</v>
      </c>
      <c r="B4627" t="s">
        <v>676</v>
      </c>
      <c r="C4627" t="s">
        <v>220</v>
      </c>
      <c r="D4627" t="s">
        <v>65</v>
      </c>
      <c r="E4627" t="s">
        <v>186</v>
      </c>
      <c r="F4627">
        <f>MONTH(Table1[[#This Row],[incident_datetime]])</f>
        <v>11</v>
      </c>
      <c r="G4627">
        <f>YEAR(Table1[[#This Row],[incident_datetime]])</f>
        <v>2022</v>
      </c>
      <c r="H4627" s="1">
        <v>44869.119247685187</v>
      </c>
      <c r="I4627" t="s">
        <v>501</v>
      </c>
      <c r="J4627" t="s">
        <v>1032</v>
      </c>
      <c r="K4627">
        <v>62</v>
      </c>
      <c r="L4627" t="s">
        <v>59</v>
      </c>
      <c r="M4627" t="s">
        <v>35</v>
      </c>
      <c r="N4627" t="s">
        <v>1810</v>
      </c>
      <c r="O4627">
        <v>33</v>
      </c>
      <c r="P4627" t="s">
        <v>59</v>
      </c>
      <c r="Q4627" t="s">
        <v>27</v>
      </c>
      <c r="R4627" t="s">
        <v>139</v>
      </c>
      <c r="S4627" t="s">
        <v>61</v>
      </c>
      <c r="T4627" t="s">
        <v>62</v>
      </c>
      <c r="U4627">
        <v>1</v>
      </c>
      <c r="V4627" s="4">
        <v>33632.199999999997</v>
      </c>
      <c r="W4627" t="s">
        <v>103</v>
      </c>
      <c r="X4627" cm="1">
        <f t="array" ref="X4627">_xlfn.IFS(Table1[[#This Row],[severity]]="Critical", 4, Table1[[#This Row],[severity]]="High", 3, Table1[[#This Row],[severity]]="Medium", 2, TRUE, 1)</f>
        <v>2</v>
      </c>
      <c r="Y4627">
        <f t="shared" si="144"/>
        <v>2</v>
      </c>
      <c r="Z4627" t="str">
        <f t="shared" si="145"/>
        <v>Night (00-05)</v>
      </c>
    </row>
    <row r="4628" spans="1:26" x14ac:dyDescent="0.3">
      <c r="A4628" t="s">
        <v>6675</v>
      </c>
      <c r="B4628" t="s">
        <v>250</v>
      </c>
      <c r="C4628" t="s">
        <v>686</v>
      </c>
      <c r="D4628" t="s">
        <v>88</v>
      </c>
      <c r="E4628" t="s">
        <v>55</v>
      </c>
      <c r="F4628">
        <f>MONTH(Table1[[#This Row],[incident_datetime]])</f>
        <v>9</v>
      </c>
      <c r="G4628">
        <f>YEAR(Table1[[#This Row],[incident_datetime]])</f>
        <v>2024</v>
      </c>
      <c r="H4628" s="1">
        <v>45544.41574074074</v>
      </c>
      <c r="I4628" t="s">
        <v>40</v>
      </c>
      <c r="J4628" t="s">
        <v>1479</v>
      </c>
      <c r="K4628">
        <v>69</v>
      </c>
      <c r="L4628" t="s">
        <v>59</v>
      </c>
      <c r="M4628" t="s">
        <v>35</v>
      </c>
      <c r="N4628" t="s">
        <v>2110</v>
      </c>
      <c r="O4628">
        <v>65</v>
      </c>
      <c r="P4628" t="s">
        <v>59</v>
      </c>
      <c r="Q4628" t="s">
        <v>60</v>
      </c>
      <c r="R4628" t="s">
        <v>139</v>
      </c>
      <c r="S4628" t="s">
        <v>61</v>
      </c>
      <c r="T4628" t="s">
        <v>155</v>
      </c>
      <c r="U4628">
        <v>1</v>
      </c>
      <c r="V4628" s="4">
        <v>20504.349999999999</v>
      </c>
      <c r="W4628" t="s">
        <v>103</v>
      </c>
      <c r="X4628" cm="1">
        <f t="array" ref="X4628">_xlfn.IFS(Table1[[#This Row],[severity]]="Critical", 4, Table1[[#This Row],[severity]]="High", 3, Table1[[#This Row],[severity]]="Medium", 2, TRUE, 1)</f>
        <v>2</v>
      </c>
      <c r="Y4628">
        <f t="shared" si="144"/>
        <v>9</v>
      </c>
      <c r="Z4628" t="str">
        <f t="shared" si="145"/>
        <v>Morning (06-11)</v>
      </c>
    </row>
    <row r="4629" spans="1:26" x14ac:dyDescent="0.3">
      <c r="A4629" t="s">
        <v>6676</v>
      </c>
      <c r="B4629" t="s">
        <v>479</v>
      </c>
      <c r="C4629" t="s">
        <v>185</v>
      </c>
      <c r="D4629" t="s">
        <v>65</v>
      </c>
      <c r="E4629" t="s">
        <v>93</v>
      </c>
      <c r="F4629">
        <f>MONTH(Table1[[#This Row],[incident_datetime]])</f>
        <v>11</v>
      </c>
      <c r="G4629">
        <f>YEAR(Table1[[#This Row],[incident_datetime]])</f>
        <v>2023</v>
      </c>
      <c r="H4629" s="1">
        <v>45254.178460648145</v>
      </c>
      <c r="I4629" t="s">
        <v>113</v>
      </c>
      <c r="J4629" t="s">
        <v>4137</v>
      </c>
      <c r="K4629">
        <v>18</v>
      </c>
      <c r="L4629" t="s">
        <v>59</v>
      </c>
      <c r="M4629" t="s">
        <v>35</v>
      </c>
      <c r="N4629" t="s">
        <v>1848</v>
      </c>
      <c r="O4629">
        <v>62</v>
      </c>
      <c r="P4629" t="s">
        <v>43</v>
      </c>
      <c r="Q4629" t="s">
        <v>116</v>
      </c>
      <c r="R4629" t="s">
        <v>139</v>
      </c>
      <c r="S4629" t="s">
        <v>98</v>
      </c>
      <c r="T4629" t="s">
        <v>155</v>
      </c>
      <c r="U4629">
        <v>2</v>
      </c>
      <c r="V4629" s="4">
        <v>36749.58</v>
      </c>
      <c r="W4629" t="s">
        <v>103</v>
      </c>
      <c r="X4629" cm="1">
        <f t="array" ref="X4629">_xlfn.IFS(Table1[[#This Row],[severity]]="Critical", 4, Table1[[#This Row],[severity]]="High", 3, Table1[[#This Row],[severity]]="Medium", 2, TRUE, 1)</f>
        <v>2</v>
      </c>
      <c r="Y4629">
        <f t="shared" si="144"/>
        <v>4</v>
      </c>
      <c r="Z4629" t="str">
        <f t="shared" si="145"/>
        <v>Night (00-05)</v>
      </c>
    </row>
    <row r="4630" spans="1:26" x14ac:dyDescent="0.3">
      <c r="A4630" t="s">
        <v>6677</v>
      </c>
      <c r="B4630" t="s">
        <v>391</v>
      </c>
      <c r="C4630" t="s">
        <v>180</v>
      </c>
      <c r="D4630" t="s">
        <v>48</v>
      </c>
      <c r="E4630" t="s">
        <v>39</v>
      </c>
      <c r="F4630">
        <f>MONTH(Table1[[#This Row],[incident_datetime]])</f>
        <v>1</v>
      </c>
      <c r="G4630">
        <f>YEAR(Table1[[#This Row],[incident_datetime]])</f>
        <v>2024</v>
      </c>
      <c r="H4630" s="1">
        <v>45309.494120370371</v>
      </c>
      <c r="I4630" t="s">
        <v>318</v>
      </c>
      <c r="J4630" t="s">
        <v>3009</v>
      </c>
      <c r="K4630">
        <v>32</v>
      </c>
      <c r="L4630" t="s">
        <v>43</v>
      </c>
      <c r="M4630" t="s">
        <v>107</v>
      </c>
      <c r="N4630" t="s">
        <v>1508</v>
      </c>
      <c r="O4630">
        <v>55</v>
      </c>
      <c r="P4630" t="s">
        <v>59</v>
      </c>
      <c r="Q4630" t="s">
        <v>70</v>
      </c>
      <c r="R4630" t="s">
        <v>52</v>
      </c>
      <c r="S4630" t="s">
        <v>28</v>
      </c>
      <c r="T4630" t="s">
        <v>29</v>
      </c>
      <c r="U4630">
        <v>2</v>
      </c>
      <c r="V4630" s="4">
        <v>41901.9</v>
      </c>
      <c r="W4630" t="s">
        <v>110</v>
      </c>
      <c r="X4630" cm="1">
        <f t="array" ref="X4630">_xlfn.IFS(Table1[[#This Row],[severity]]="Critical", 4, Table1[[#This Row],[severity]]="High", 3, Table1[[#This Row],[severity]]="Medium", 2, TRUE, 1)</f>
        <v>1</v>
      </c>
      <c r="Y4630">
        <f t="shared" si="144"/>
        <v>11</v>
      </c>
      <c r="Z4630" t="str">
        <f t="shared" si="145"/>
        <v>Morning (06-11)</v>
      </c>
    </row>
    <row r="4631" spans="1:26" x14ac:dyDescent="0.3">
      <c r="A4631" t="s">
        <v>6678</v>
      </c>
      <c r="B4631" t="s">
        <v>306</v>
      </c>
      <c r="C4631" t="s">
        <v>468</v>
      </c>
      <c r="D4631" t="s">
        <v>100</v>
      </c>
      <c r="E4631" t="s">
        <v>31</v>
      </c>
      <c r="F4631">
        <f>MONTH(Table1[[#This Row],[incident_datetime]])</f>
        <v>4</v>
      </c>
      <c r="G4631">
        <f>YEAR(Table1[[#This Row],[incident_datetime]])</f>
        <v>2019</v>
      </c>
      <c r="H4631" s="1">
        <v>43557.283761574072</v>
      </c>
      <c r="I4631" t="s">
        <v>105</v>
      </c>
      <c r="J4631" t="s">
        <v>2460</v>
      </c>
      <c r="K4631">
        <v>52</v>
      </c>
      <c r="L4631" t="s">
        <v>43</v>
      </c>
      <c r="M4631" t="s">
        <v>41</v>
      </c>
      <c r="N4631" t="s">
        <v>492</v>
      </c>
      <c r="O4631">
        <v>35</v>
      </c>
      <c r="P4631" t="s">
        <v>43</v>
      </c>
      <c r="Q4631" t="s">
        <v>27</v>
      </c>
      <c r="R4631" t="s">
        <v>97</v>
      </c>
      <c r="S4631" t="s">
        <v>61</v>
      </c>
      <c r="T4631" t="s">
        <v>62</v>
      </c>
      <c r="U4631">
        <v>4</v>
      </c>
      <c r="V4631" s="4">
        <v>49596.2</v>
      </c>
      <c r="W4631" t="s">
        <v>103</v>
      </c>
      <c r="X4631" cm="1">
        <f t="array" ref="X4631">_xlfn.IFS(Table1[[#This Row],[severity]]="Critical", 4, Table1[[#This Row],[severity]]="High", 3, Table1[[#This Row],[severity]]="Medium", 2, TRUE, 1)</f>
        <v>3</v>
      </c>
      <c r="Y4631">
        <f t="shared" si="144"/>
        <v>6</v>
      </c>
      <c r="Z4631" t="str">
        <f t="shared" si="145"/>
        <v>Morning (06-11)</v>
      </c>
    </row>
    <row r="4632" spans="1:26" x14ac:dyDescent="0.3">
      <c r="A4632" t="s">
        <v>6679</v>
      </c>
      <c r="B4632" t="s">
        <v>676</v>
      </c>
      <c r="C4632" t="s">
        <v>135</v>
      </c>
      <c r="D4632" t="s">
        <v>88</v>
      </c>
      <c r="E4632" t="s">
        <v>66</v>
      </c>
      <c r="F4632">
        <f>MONTH(Table1[[#This Row],[incident_datetime]])</f>
        <v>8</v>
      </c>
      <c r="G4632">
        <f>YEAR(Table1[[#This Row],[incident_datetime]])</f>
        <v>2022</v>
      </c>
      <c r="H4632" s="1">
        <v>44785.529039351852</v>
      </c>
      <c r="I4632" t="s">
        <v>327</v>
      </c>
      <c r="J4632" t="s">
        <v>6680</v>
      </c>
      <c r="K4632">
        <v>65</v>
      </c>
      <c r="L4632" t="s">
        <v>43</v>
      </c>
      <c r="M4632" t="s">
        <v>35</v>
      </c>
      <c r="N4632" t="s">
        <v>734</v>
      </c>
      <c r="O4632">
        <v>34</v>
      </c>
      <c r="P4632" t="s">
        <v>59</v>
      </c>
      <c r="Q4632" t="s">
        <v>27</v>
      </c>
      <c r="R4632" t="s">
        <v>109</v>
      </c>
      <c r="S4632" t="s">
        <v>132</v>
      </c>
      <c r="T4632" t="s">
        <v>155</v>
      </c>
      <c r="U4632">
        <v>5</v>
      </c>
      <c r="V4632" s="4">
        <v>19705.28</v>
      </c>
      <c r="W4632" t="s">
        <v>103</v>
      </c>
      <c r="X4632" cm="1">
        <f t="array" ref="X4632">_xlfn.IFS(Table1[[#This Row],[severity]]="Critical", 4, Table1[[#This Row],[severity]]="High", 3, Table1[[#This Row],[severity]]="Medium", 2, TRUE, 1)</f>
        <v>4</v>
      </c>
      <c r="Y4632">
        <f t="shared" si="144"/>
        <v>12</v>
      </c>
      <c r="Z4632" t="str">
        <f t="shared" si="145"/>
        <v>Afternoon (12-17)</v>
      </c>
    </row>
    <row r="4633" spans="1:26" x14ac:dyDescent="0.3">
      <c r="A4633" t="s">
        <v>6681</v>
      </c>
      <c r="B4633" t="s">
        <v>242</v>
      </c>
      <c r="C4633" t="s">
        <v>258</v>
      </c>
      <c r="D4633" t="s">
        <v>88</v>
      </c>
      <c r="E4633" t="s">
        <v>112</v>
      </c>
      <c r="F4633">
        <f>MONTH(Table1[[#This Row],[incident_datetime]])</f>
        <v>11</v>
      </c>
      <c r="G4633">
        <f>YEAR(Table1[[#This Row],[incident_datetime]])</f>
        <v>2020</v>
      </c>
      <c r="H4633" s="1">
        <v>44161.205729166664</v>
      </c>
      <c r="I4633" t="s">
        <v>528</v>
      </c>
      <c r="J4633" t="s">
        <v>7102</v>
      </c>
      <c r="K4633">
        <v>52</v>
      </c>
      <c r="L4633" t="s">
        <v>43</v>
      </c>
      <c r="M4633" t="s">
        <v>35</v>
      </c>
      <c r="N4633" t="s">
        <v>3672</v>
      </c>
      <c r="O4633">
        <v>12</v>
      </c>
      <c r="P4633" t="s">
        <v>43</v>
      </c>
      <c r="Q4633" t="s">
        <v>70</v>
      </c>
      <c r="R4633" t="s">
        <v>52</v>
      </c>
      <c r="S4633" t="s">
        <v>53</v>
      </c>
      <c r="T4633" t="s">
        <v>29</v>
      </c>
      <c r="U4633">
        <v>0</v>
      </c>
      <c r="V4633" s="4">
        <v>2943.67</v>
      </c>
      <c r="W4633" t="s">
        <v>103</v>
      </c>
      <c r="X4633" cm="1">
        <f t="array" ref="X4633">_xlfn.IFS(Table1[[#This Row],[severity]]="Critical", 4, Table1[[#This Row],[severity]]="High", 3, Table1[[#This Row],[severity]]="Medium", 2, TRUE, 1)</f>
        <v>1</v>
      </c>
      <c r="Y4633">
        <f t="shared" si="144"/>
        <v>4</v>
      </c>
      <c r="Z4633" t="str">
        <f t="shared" si="145"/>
        <v>Night (00-05)</v>
      </c>
    </row>
    <row r="4634" spans="1:26" x14ac:dyDescent="0.3">
      <c r="A4634" t="s">
        <v>6682</v>
      </c>
      <c r="B4634" t="s">
        <v>391</v>
      </c>
      <c r="C4634" t="s">
        <v>562</v>
      </c>
      <c r="D4634" t="s">
        <v>92</v>
      </c>
      <c r="E4634" t="s">
        <v>186</v>
      </c>
      <c r="F4634">
        <f>MONTH(Table1[[#This Row],[incident_datetime]])</f>
        <v>1</v>
      </c>
      <c r="G4634">
        <f>YEAR(Table1[[#This Row],[incident_datetime]])</f>
        <v>2020</v>
      </c>
      <c r="H4634" s="1">
        <v>43856.707546296297</v>
      </c>
      <c r="I4634" t="s">
        <v>986</v>
      </c>
      <c r="J4634" t="s">
        <v>3371</v>
      </c>
      <c r="K4634">
        <v>20</v>
      </c>
      <c r="L4634" t="s">
        <v>43</v>
      </c>
      <c r="M4634" t="s">
        <v>35</v>
      </c>
      <c r="N4634" t="s">
        <v>4165</v>
      </c>
      <c r="O4634">
        <v>21</v>
      </c>
      <c r="P4634" t="s">
        <v>59</v>
      </c>
      <c r="Q4634" t="s">
        <v>116</v>
      </c>
      <c r="R4634" t="s">
        <v>52</v>
      </c>
      <c r="S4634" t="s">
        <v>61</v>
      </c>
      <c r="T4634" t="s">
        <v>62</v>
      </c>
      <c r="U4634">
        <v>0</v>
      </c>
      <c r="V4634" s="4">
        <v>6674.17</v>
      </c>
      <c r="W4634" t="s">
        <v>110</v>
      </c>
      <c r="X4634" cm="1">
        <f t="array" ref="X4634">_xlfn.IFS(Table1[[#This Row],[severity]]="Critical", 4, Table1[[#This Row],[severity]]="High", 3, Table1[[#This Row],[severity]]="Medium", 2, TRUE, 1)</f>
        <v>1</v>
      </c>
      <c r="Y4634">
        <f t="shared" si="144"/>
        <v>16</v>
      </c>
      <c r="Z4634" t="str">
        <f t="shared" si="145"/>
        <v>Afternoon (12-17)</v>
      </c>
    </row>
    <row r="4635" spans="1:26" x14ac:dyDescent="0.3">
      <c r="A4635" t="s">
        <v>6683</v>
      </c>
      <c r="B4635" t="s">
        <v>676</v>
      </c>
      <c r="C4635" t="s">
        <v>220</v>
      </c>
      <c r="D4635" t="s">
        <v>38</v>
      </c>
      <c r="E4635" t="s">
        <v>31</v>
      </c>
      <c r="F4635">
        <f>MONTH(Table1[[#This Row],[incident_datetime]])</f>
        <v>8</v>
      </c>
      <c r="G4635">
        <f>YEAR(Table1[[#This Row],[incident_datetime]])</f>
        <v>2022</v>
      </c>
      <c r="H4635" s="1">
        <v>44774.846770833334</v>
      </c>
      <c r="I4635" t="s">
        <v>1305</v>
      </c>
      <c r="J4635" t="s">
        <v>2983</v>
      </c>
      <c r="K4635">
        <v>52</v>
      </c>
      <c r="L4635" t="s">
        <v>43</v>
      </c>
      <c r="M4635" t="s">
        <v>107</v>
      </c>
      <c r="N4635" t="s">
        <v>4010</v>
      </c>
      <c r="O4635">
        <v>44</v>
      </c>
      <c r="P4635" t="s">
        <v>59</v>
      </c>
      <c r="Q4635" t="s">
        <v>27</v>
      </c>
      <c r="R4635" t="s">
        <v>139</v>
      </c>
      <c r="S4635" t="s">
        <v>98</v>
      </c>
      <c r="T4635" t="s">
        <v>155</v>
      </c>
      <c r="U4635">
        <v>0</v>
      </c>
      <c r="V4635" s="4">
        <v>140.69999999999999</v>
      </c>
      <c r="W4635" t="s">
        <v>103</v>
      </c>
      <c r="X4635" cm="1">
        <f t="array" ref="X4635">_xlfn.IFS(Table1[[#This Row],[severity]]="Critical", 4, Table1[[#This Row],[severity]]="High", 3, Table1[[#This Row],[severity]]="Medium", 2, TRUE, 1)</f>
        <v>2</v>
      </c>
      <c r="Y4635">
        <f t="shared" si="144"/>
        <v>20</v>
      </c>
      <c r="Z4635" t="str">
        <f t="shared" si="145"/>
        <v>Evening (18-23)</v>
      </c>
    </row>
    <row r="4636" spans="1:26" x14ac:dyDescent="0.3">
      <c r="A4636" t="s">
        <v>6684</v>
      </c>
      <c r="B4636" t="s">
        <v>676</v>
      </c>
      <c r="C4636" t="s">
        <v>258</v>
      </c>
      <c r="D4636" t="s">
        <v>92</v>
      </c>
      <c r="E4636" t="s">
        <v>31</v>
      </c>
      <c r="F4636">
        <f>MONTH(Table1[[#This Row],[incident_datetime]])</f>
        <v>11</v>
      </c>
      <c r="G4636">
        <f>YEAR(Table1[[#This Row],[incident_datetime]])</f>
        <v>2020</v>
      </c>
      <c r="H4636" s="1">
        <v>44153.72896990741</v>
      </c>
      <c r="I4636" t="s">
        <v>142</v>
      </c>
      <c r="J4636" t="s">
        <v>1773</v>
      </c>
      <c r="K4636">
        <v>57</v>
      </c>
      <c r="L4636" t="s">
        <v>43</v>
      </c>
      <c r="M4636" t="s">
        <v>85</v>
      </c>
      <c r="N4636" t="s">
        <v>3889</v>
      </c>
      <c r="O4636">
        <v>33</v>
      </c>
      <c r="P4636" t="s">
        <v>34</v>
      </c>
      <c r="Q4636" t="s">
        <v>27</v>
      </c>
      <c r="R4636" t="s">
        <v>109</v>
      </c>
      <c r="S4636" t="s">
        <v>61</v>
      </c>
      <c r="T4636" t="s">
        <v>62</v>
      </c>
      <c r="U4636">
        <v>3</v>
      </c>
      <c r="V4636" s="4">
        <v>6107.78</v>
      </c>
      <c r="W4636" t="s">
        <v>110</v>
      </c>
      <c r="X4636" cm="1">
        <f t="array" ref="X4636">_xlfn.IFS(Table1[[#This Row],[severity]]="Critical", 4, Table1[[#This Row],[severity]]="High", 3, Table1[[#This Row],[severity]]="Medium", 2, TRUE, 1)</f>
        <v>4</v>
      </c>
      <c r="Y4636">
        <f t="shared" si="144"/>
        <v>17</v>
      </c>
      <c r="Z4636" t="str">
        <f t="shared" si="145"/>
        <v>Afternoon (12-17)</v>
      </c>
    </row>
    <row r="4637" spans="1:26" x14ac:dyDescent="0.3">
      <c r="A4637" t="s">
        <v>6685</v>
      </c>
      <c r="B4637" t="s">
        <v>165</v>
      </c>
      <c r="C4637" t="s">
        <v>233</v>
      </c>
      <c r="D4637" t="s">
        <v>22</v>
      </c>
      <c r="E4637" t="s">
        <v>55</v>
      </c>
      <c r="F4637">
        <f>MONTH(Table1[[#This Row],[incident_datetime]])</f>
        <v>2</v>
      </c>
      <c r="G4637">
        <f>YEAR(Table1[[#This Row],[incident_datetime]])</f>
        <v>2023</v>
      </c>
      <c r="H4637" s="1">
        <v>44970.571504629632</v>
      </c>
      <c r="I4637" t="s">
        <v>480</v>
      </c>
      <c r="J4637" t="s">
        <v>1319</v>
      </c>
      <c r="K4637">
        <v>33</v>
      </c>
      <c r="L4637" t="s">
        <v>34</v>
      </c>
      <c r="M4637" t="s">
        <v>35</v>
      </c>
      <c r="N4637" t="s">
        <v>2494</v>
      </c>
      <c r="O4637">
        <v>30</v>
      </c>
      <c r="P4637" t="s">
        <v>43</v>
      </c>
      <c r="Q4637" t="s">
        <v>45</v>
      </c>
      <c r="R4637" t="s">
        <v>139</v>
      </c>
      <c r="S4637" t="s">
        <v>28</v>
      </c>
      <c r="T4637" t="s">
        <v>270</v>
      </c>
      <c r="U4637">
        <v>5</v>
      </c>
      <c r="V4637" s="4">
        <v>29903.61</v>
      </c>
      <c r="W4637" t="s">
        <v>103</v>
      </c>
      <c r="X4637" cm="1">
        <f t="array" ref="X4637">_xlfn.IFS(Table1[[#This Row],[severity]]="Critical", 4, Table1[[#This Row],[severity]]="High", 3, Table1[[#This Row],[severity]]="Medium", 2, TRUE, 1)</f>
        <v>2</v>
      </c>
      <c r="Y4637">
        <f t="shared" si="144"/>
        <v>13</v>
      </c>
      <c r="Z4637" t="str">
        <f t="shared" si="145"/>
        <v>Afternoon (12-17)</v>
      </c>
    </row>
    <row r="4638" spans="1:26" x14ac:dyDescent="0.3">
      <c r="A4638" t="s">
        <v>6686</v>
      </c>
      <c r="B4638" t="s">
        <v>685</v>
      </c>
      <c r="C4638" t="s">
        <v>220</v>
      </c>
      <c r="D4638" t="s">
        <v>92</v>
      </c>
      <c r="E4638" t="s">
        <v>112</v>
      </c>
      <c r="F4638">
        <f>MONTH(Table1[[#This Row],[incident_datetime]])</f>
        <v>9</v>
      </c>
      <c r="G4638">
        <f>YEAR(Table1[[#This Row],[incident_datetime]])</f>
        <v>2022</v>
      </c>
      <c r="H4638" s="1">
        <v>44831.104861111111</v>
      </c>
      <c r="I4638" t="s">
        <v>204</v>
      </c>
      <c r="J4638" t="s">
        <v>1759</v>
      </c>
      <c r="K4638">
        <v>34</v>
      </c>
      <c r="L4638" t="s">
        <v>59</v>
      </c>
      <c r="M4638" t="s">
        <v>35</v>
      </c>
      <c r="N4638" t="s">
        <v>802</v>
      </c>
      <c r="O4638">
        <v>67</v>
      </c>
      <c r="P4638" t="s">
        <v>43</v>
      </c>
      <c r="Q4638" t="s">
        <v>27</v>
      </c>
      <c r="R4638" t="s">
        <v>139</v>
      </c>
      <c r="S4638" t="s">
        <v>61</v>
      </c>
      <c r="T4638" t="s">
        <v>62</v>
      </c>
      <c r="U4638">
        <v>3</v>
      </c>
      <c r="V4638" s="4">
        <v>40922.5</v>
      </c>
      <c r="W4638" t="s">
        <v>110</v>
      </c>
      <c r="X4638" cm="1">
        <f t="array" ref="X4638">_xlfn.IFS(Table1[[#This Row],[severity]]="Critical", 4, Table1[[#This Row],[severity]]="High", 3, Table1[[#This Row],[severity]]="Medium", 2, TRUE, 1)</f>
        <v>2</v>
      </c>
      <c r="Y4638">
        <f t="shared" si="144"/>
        <v>2</v>
      </c>
      <c r="Z4638" t="str">
        <f t="shared" si="145"/>
        <v>Night (00-05)</v>
      </c>
    </row>
    <row r="4639" spans="1:26" x14ac:dyDescent="0.3">
      <c r="A4639" t="s">
        <v>6687</v>
      </c>
      <c r="B4639" t="s">
        <v>507</v>
      </c>
      <c r="C4639" t="s">
        <v>180</v>
      </c>
      <c r="D4639" t="s">
        <v>65</v>
      </c>
      <c r="E4639" t="s">
        <v>39</v>
      </c>
      <c r="F4639">
        <f>MONTH(Table1[[#This Row],[incident_datetime]])</f>
        <v>7</v>
      </c>
      <c r="G4639">
        <f>YEAR(Table1[[#This Row],[incident_datetime]])</f>
        <v>2024</v>
      </c>
      <c r="H4639" s="1">
        <v>45478.008877314816</v>
      </c>
      <c r="I4639" t="s">
        <v>823</v>
      </c>
      <c r="J4639" t="s">
        <v>7102</v>
      </c>
      <c r="K4639">
        <v>52</v>
      </c>
      <c r="L4639" t="s">
        <v>43</v>
      </c>
      <c r="M4639" t="s">
        <v>35</v>
      </c>
      <c r="N4639" t="s">
        <v>1276</v>
      </c>
      <c r="O4639">
        <v>13</v>
      </c>
      <c r="P4639" t="s">
        <v>59</v>
      </c>
      <c r="Q4639" t="s">
        <v>70</v>
      </c>
      <c r="R4639" t="s">
        <v>139</v>
      </c>
      <c r="S4639" t="s">
        <v>61</v>
      </c>
      <c r="T4639" t="s">
        <v>155</v>
      </c>
      <c r="U4639">
        <v>2</v>
      </c>
      <c r="V4639" s="4">
        <v>24812.41</v>
      </c>
      <c r="W4639" t="s">
        <v>103</v>
      </c>
      <c r="X4639" cm="1">
        <f t="array" ref="X4639">_xlfn.IFS(Table1[[#This Row],[severity]]="Critical", 4, Table1[[#This Row],[severity]]="High", 3, Table1[[#This Row],[severity]]="Medium", 2, TRUE, 1)</f>
        <v>2</v>
      </c>
      <c r="Y4639">
        <f t="shared" si="144"/>
        <v>0</v>
      </c>
      <c r="Z4639" t="str">
        <f t="shared" si="145"/>
        <v>Night (00-05)</v>
      </c>
    </row>
    <row r="4640" spans="1:26" x14ac:dyDescent="0.3">
      <c r="A4640" t="s">
        <v>6688</v>
      </c>
      <c r="B4640" t="s">
        <v>507</v>
      </c>
      <c r="C4640" t="s">
        <v>220</v>
      </c>
      <c r="D4640" t="s">
        <v>65</v>
      </c>
      <c r="E4640" t="s">
        <v>112</v>
      </c>
      <c r="F4640">
        <f>MONTH(Table1[[#This Row],[incident_datetime]])</f>
        <v>4</v>
      </c>
      <c r="G4640">
        <f>YEAR(Table1[[#This Row],[incident_datetime]])</f>
        <v>2021</v>
      </c>
      <c r="H4640" s="1">
        <v>44308.218310185184</v>
      </c>
      <c r="I4640" t="s">
        <v>243</v>
      </c>
      <c r="J4640" t="s">
        <v>299</v>
      </c>
      <c r="K4640">
        <v>18</v>
      </c>
      <c r="L4640" t="s">
        <v>43</v>
      </c>
      <c r="M4640" t="s">
        <v>35</v>
      </c>
      <c r="N4640" t="s">
        <v>2094</v>
      </c>
      <c r="O4640">
        <v>60</v>
      </c>
      <c r="P4640" t="s">
        <v>43</v>
      </c>
      <c r="Q4640" t="s">
        <v>45</v>
      </c>
      <c r="R4640" t="s">
        <v>97</v>
      </c>
      <c r="S4640" t="s">
        <v>132</v>
      </c>
      <c r="T4640" t="s">
        <v>155</v>
      </c>
      <c r="U4640">
        <v>5</v>
      </c>
      <c r="V4640" s="4">
        <v>47553.26</v>
      </c>
      <c r="W4640" t="s">
        <v>110</v>
      </c>
      <c r="X4640" cm="1">
        <f t="array" ref="X4640">_xlfn.IFS(Table1[[#This Row],[severity]]="Critical", 4, Table1[[#This Row],[severity]]="High", 3, Table1[[#This Row],[severity]]="Medium", 2, TRUE, 1)</f>
        <v>3</v>
      </c>
      <c r="Y4640">
        <f t="shared" si="144"/>
        <v>5</v>
      </c>
      <c r="Z4640" t="str">
        <f t="shared" si="145"/>
        <v>Night (00-05)</v>
      </c>
    </row>
    <row r="4641" spans="1:26" x14ac:dyDescent="0.3">
      <c r="A4641" t="s">
        <v>6689</v>
      </c>
      <c r="B4641" t="s">
        <v>64</v>
      </c>
      <c r="C4641" t="s">
        <v>185</v>
      </c>
      <c r="D4641" t="s">
        <v>92</v>
      </c>
      <c r="E4641" t="s">
        <v>72</v>
      </c>
      <c r="F4641">
        <f>MONTH(Table1[[#This Row],[incident_datetime]])</f>
        <v>6</v>
      </c>
      <c r="G4641">
        <f>YEAR(Table1[[#This Row],[incident_datetime]])</f>
        <v>2022</v>
      </c>
      <c r="H4641" s="1">
        <v>44715.244212962964</v>
      </c>
      <c r="I4641" t="s">
        <v>307</v>
      </c>
      <c r="J4641" t="s">
        <v>1795</v>
      </c>
      <c r="K4641">
        <v>29</v>
      </c>
      <c r="L4641" t="s">
        <v>43</v>
      </c>
      <c r="M4641" t="s">
        <v>35</v>
      </c>
      <c r="N4641" t="s">
        <v>3495</v>
      </c>
      <c r="O4641">
        <v>57</v>
      </c>
      <c r="P4641" t="s">
        <v>43</v>
      </c>
      <c r="Q4641" t="s">
        <v>70</v>
      </c>
      <c r="R4641" t="s">
        <v>109</v>
      </c>
      <c r="S4641" t="s">
        <v>61</v>
      </c>
      <c r="T4641" t="s">
        <v>29</v>
      </c>
      <c r="U4641">
        <v>5</v>
      </c>
      <c r="V4641" s="4">
        <v>37578.28</v>
      </c>
      <c r="W4641" t="s">
        <v>110</v>
      </c>
      <c r="X4641" cm="1">
        <f t="array" ref="X4641">_xlfn.IFS(Table1[[#This Row],[severity]]="Critical", 4, Table1[[#This Row],[severity]]="High", 3, Table1[[#This Row],[severity]]="Medium", 2, TRUE, 1)</f>
        <v>4</v>
      </c>
      <c r="Y4641">
        <f t="shared" si="144"/>
        <v>5</v>
      </c>
      <c r="Z4641" t="str">
        <f t="shared" si="145"/>
        <v>Night (00-05)</v>
      </c>
    </row>
    <row r="4642" spans="1:26" x14ac:dyDescent="0.3">
      <c r="A4642" t="s">
        <v>6690</v>
      </c>
      <c r="B4642" t="s">
        <v>598</v>
      </c>
      <c r="C4642" t="s">
        <v>342</v>
      </c>
      <c r="D4642" t="s">
        <v>65</v>
      </c>
      <c r="E4642" t="s">
        <v>66</v>
      </c>
      <c r="F4642">
        <f>MONTH(Table1[[#This Row],[incident_datetime]])</f>
        <v>12</v>
      </c>
      <c r="G4642">
        <f>YEAR(Table1[[#This Row],[incident_datetime]])</f>
        <v>2021</v>
      </c>
      <c r="H4642" s="1">
        <v>44556.411145833335</v>
      </c>
      <c r="I4642" t="s">
        <v>315</v>
      </c>
      <c r="J4642" t="s">
        <v>1218</v>
      </c>
      <c r="K4642">
        <v>38</v>
      </c>
      <c r="L4642" t="s">
        <v>43</v>
      </c>
      <c r="M4642" t="s">
        <v>41</v>
      </c>
      <c r="N4642" t="s">
        <v>1669</v>
      </c>
      <c r="O4642">
        <v>71</v>
      </c>
      <c r="P4642" t="s">
        <v>59</v>
      </c>
      <c r="Q4642" t="s">
        <v>70</v>
      </c>
      <c r="R4642" t="s">
        <v>109</v>
      </c>
      <c r="S4642" t="s">
        <v>61</v>
      </c>
      <c r="T4642" t="s">
        <v>155</v>
      </c>
      <c r="U4642">
        <v>1</v>
      </c>
      <c r="V4642" s="4">
        <v>13899.7</v>
      </c>
      <c r="W4642" t="s">
        <v>110</v>
      </c>
      <c r="X4642" cm="1">
        <f t="array" ref="X4642">_xlfn.IFS(Table1[[#This Row],[severity]]="Critical", 4, Table1[[#This Row],[severity]]="High", 3, Table1[[#This Row],[severity]]="Medium", 2, TRUE, 1)</f>
        <v>4</v>
      </c>
      <c r="Y4642">
        <f t="shared" si="144"/>
        <v>9</v>
      </c>
      <c r="Z4642" t="str">
        <f t="shared" si="145"/>
        <v>Morning (06-11)</v>
      </c>
    </row>
    <row r="4643" spans="1:26" x14ac:dyDescent="0.3">
      <c r="A4643" t="s">
        <v>6691</v>
      </c>
      <c r="B4643" t="s">
        <v>1173</v>
      </c>
      <c r="C4643" t="s">
        <v>135</v>
      </c>
      <c r="D4643" t="s">
        <v>38</v>
      </c>
      <c r="E4643" t="s">
        <v>39</v>
      </c>
      <c r="F4643">
        <f>MONTH(Table1[[#This Row],[incident_datetime]])</f>
        <v>3</v>
      </c>
      <c r="G4643">
        <f>YEAR(Table1[[#This Row],[incident_datetime]])</f>
        <v>2024</v>
      </c>
      <c r="H4643" s="1">
        <v>45352.309212962966</v>
      </c>
      <c r="I4643" t="s">
        <v>136</v>
      </c>
      <c r="J4643" t="s">
        <v>2033</v>
      </c>
      <c r="K4643">
        <v>39</v>
      </c>
      <c r="L4643" t="s">
        <v>59</v>
      </c>
      <c r="M4643" t="s">
        <v>107</v>
      </c>
      <c r="N4643" t="s">
        <v>1223</v>
      </c>
      <c r="O4643">
        <v>24</v>
      </c>
      <c r="P4643" t="s">
        <v>59</v>
      </c>
      <c r="Q4643" t="s">
        <v>27</v>
      </c>
      <c r="R4643" t="s">
        <v>139</v>
      </c>
      <c r="S4643" t="s">
        <v>61</v>
      </c>
      <c r="T4643" t="s">
        <v>155</v>
      </c>
      <c r="U4643">
        <v>1</v>
      </c>
      <c r="V4643" s="4">
        <v>42497.8</v>
      </c>
      <c r="W4643" t="s">
        <v>103</v>
      </c>
      <c r="X4643" cm="1">
        <f t="array" ref="X4643">_xlfn.IFS(Table1[[#This Row],[severity]]="Critical", 4, Table1[[#This Row],[severity]]="High", 3, Table1[[#This Row],[severity]]="Medium", 2, TRUE, 1)</f>
        <v>2</v>
      </c>
      <c r="Y4643">
        <f t="shared" si="144"/>
        <v>7</v>
      </c>
      <c r="Z4643" t="str">
        <f t="shared" si="145"/>
        <v>Morning (06-11)</v>
      </c>
    </row>
    <row r="4644" spans="1:26" x14ac:dyDescent="0.3">
      <c r="A4644" t="s">
        <v>6692</v>
      </c>
      <c r="B4644" t="s">
        <v>267</v>
      </c>
      <c r="C4644" t="s">
        <v>185</v>
      </c>
      <c r="D4644" t="s">
        <v>22</v>
      </c>
      <c r="E4644" t="s">
        <v>93</v>
      </c>
      <c r="F4644">
        <f>MONTH(Table1[[#This Row],[incident_datetime]])</f>
        <v>6</v>
      </c>
      <c r="G4644">
        <f>YEAR(Table1[[#This Row],[incident_datetime]])</f>
        <v>2024</v>
      </c>
      <c r="H4644" s="1">
        <v>45454.328425925924</v>
      </c>
      <c r="I4644" t="s">
        <v>243</v>
      </c>
      <c r="J4644" t="s">
        <v>1769</v>
      </c>
      <c r="K4644">
        <v>58</v>
      </c>
      <c r="L4644" t="s">
        <v>43</v>
      </c>
      <c r="M4644" t="s">
        <v>35</v>
      </c>
      <c r="N4644" t="s">
        <v>893</v>
      </c>
      <c r="O4644">
        <v>42</v>
      </c>
      <c r="P4644" t="s">
        <v>59</v>
      </c>
      <c r="Q4644" t="s">
        <v>27</v>
      </c>
      <c r="R4644" t="s">
        <v>97</v>
      </c>
      <c r="S4644" t="s">
        <v>132</v>
      </c>
      <c r="T4644" t="s">
        <v>62</v>
      </c>
      <c r="U4644">
        <v>2</v>
      </c>
      <c r="V4644" s="4">
        <v>7860.32</v>
      </c>
      <c r="W4644" t="s">
        <v>110</v>
      </c>
      <c r="X4644" cm="1">
        <f t="array" ref="X4644">_xlfn.IFS(Table1[[#This Row],[severity]]="Critical", 4, Table1[[#This Row],[severity]]="High", 3, Table1[[#This Row],[severity]]="Medium", 2, TRUE, 1)</f>
        <v>3</v>
      </c>
      <c r="Y4644">
        <f t="shared" si="144"/>
        <v>7</v>
      </c>
      <c r="Z4644" t="str">
        <f t="shared" si="145"/>
        <v>Morning (06-11)</v>
      </c>
    </row>
    <row r="4645" spans="1:26" x14ac:dyDescent="0.3">
      <c r="A4645" t="s">
        <v>6693</v>
      </c>
      <c r="B4645" t="s">
        <v>242</v>
      </c>
      <c r="C4645" t="s">
        <v>185</v>
      </c>
      <c r="D4645" t="s">
        <v>38</v>
      </c>
      <c r="E4645" t="s">
        <v>55</v>
      </c>
      <c r="F4645">
        <f>MONTH(Table1[[#This Row],[incident_datetime]])</f>
        <v>2</v>
      </c>
      <c r="G4645">
        <f>YEAR(Table1[[#This Row],[incident_datetime]])</f>
        <v>2021</v>
      </c>
      <c r="H4645" s="1">
        <v>44241.581608796296</v>
      </c>
      <c r="I4645" t="s">
        <v>142</v>
      </c>
      <c r="J4645" t="s">
        <v>1838</v>
      </c>
      <c r="K4645">
        <v>44</v>
      </c>
      <c r="L4645" t="s">
        <v>43</v>
      </c>
      <c r="M4645" t="s">
        <v>35</v>
      </c>
      <c r="N4645" t="s">
        <v>477</v>
      </c>
      <c r="O4645">
        <v>30</v>
      </c>
      <c r="P4645" t="s">
        <v>43</v>
      </c>
      <c r="Q4645" t="s">
        <v>27</v>
      </c>
      <c r="R4645" t="s">
        <v>109</v>
      </c>
      <c r="S4645" t="s">
        <v>98</v>
      </c>
      <c r="T4645" t="s">
        <v>29</v>
      </c>
      <c r="U4645">
        <v>1</v>
      </c>
      <c r="V4645" s="4">
        <v>48015.33</v>
      </c>
      <c r="W4645" t="s">
        <v>103</v>
      </c>
      <c r="X4645" cm="1">
        <f t="array" ref="X4645">_xlfn.IFS(Table1[[#This Row],[severity]]="Critical", 4, Table1[[#This Row],[severity]]="High", 3, Table1[[#This Row],[severity]]="Medium", 2, TRUE, 1)</f>
        <v>4</v>
      </c>
      <c r="Y4645">
        <f t="shared" si="144"/>
        <v>13</v>
      </c>
      <c r="Z4645" t="str">
        <f t="shared" si="145"/>
        <v>Afternoon (12-17)</v>
      </c>
    </row>
    <row r="4646" spans="1:26" x14ac:dyDescent="0.3">
      <c r="A4646" t="s">
        <v>6694</v>
      </c>
      <c r="B4646" t="s">
        <v>391</v>
      </c>
      <c r="C4646" t="s">
        <v>135</v>
      </c>
      <c r="D4646" t="s">
        <v>100</v>
      </c>
      <c r="E4646" t="s">
        <v>66</v>
      </c>
      <c r="F4646">
        <f>MONTH(Table1[[#This Row],[incident_datetime]])</f>
        <v>12</v>
      </c>
      <c r="G4646">
        <f>YEAR(Table1[[#This Row],[incident_datetime]])</f>
        <v>2021</v>
      </c>
      <c r="H4646" s="1">
        <v>44543.271469907406</v>
      </c>
      <c r="I4646" t="s">
        <v>195</v>
      </c>
      <c r="J4646" t="s">
        <v>95</v>
      </c>
      <c r="K4646">
        <v>57</v>
      </c>
      <c r="L4646" t="s">
        <v>43</v>
      </c>
      <c r="M4646" t="s">
        <v>35</v>
      </c>
      <c r="N4646" t="s">
        <v>2645</v>
      </c>
      <c r="O4646">
        <v>66</v>
      </c>
      <c r="P4646" t="s">
        <v>43</v>
      </c>
      <c r="Q4646" t="s">
        <v>60</v>
      </c>
      <c r="R4646" t="s">
        <v>52</v>
      </c>
      <c r="S4646" t="s">
        <v>28</v>
      </c>
      <c r="T4646" t="s">
        <v>62</v>
      </c>
      <c r="U4646">
        <v>0</v>
      </c>
      <c r="V4646" s="4">
        <v>17662.560000000001</v>
      </c>
      <c r="W4646" t="s">
        <v>103</v>
      </c>
      <c r="X4646" cm="1">
        <f t="array" ref="X4646">_xlfn.IFS(Table1[[#This Row],[severity]]="Critical", 4, Table1[[#This Row],[severity]]="High", 3, Table1[[#This Row],[severity]]="Medium", 2, TRUE, 1)</f>
        <v>1</v>
      </c>
      <c r="Y4646">
        <f t="shared" si="144"/>
        <v>6</v>
      </c>
      <c r="Z4646" t="str">
        <f t="shared" si="145"/>
        <v>Morning (06-11)</v>
      </c>
    </row>
    <row r="4647" spans="1:26" x14ac:dyDescent="0.3">
      <c r="A4647" t="s">
        <v>6695</v>
      </c>
      <c r="B4647" t="s">
        <v>1173</v>
      </c>
      <c r="C4647" t="s">
        <v>686</v>
      </c>
      <c r="D4647" t="s">
        <v>48</v>
      </c>
      <c r="E4647" t="s">
        <v>112</v>
      </c>
      <c r="F4647">
        <f>MONTH(Table1[[#This Row],[incident_datetime]])</f>
        <v>8</v>
      </c>
      <c r="G4647">
        <f>YEAR(Table1[[#This Row],[incident_datetime]])</f>
        <v>2022</v>
      </c>
      <c r="H4647" s="1">
        <v>44794.143275462964</v>
      </c>
      <c r="I4647" t="s">
        <v>208</v>
      </c>
      <c r="J4647" t="s">
        <v>1204</v>
      </c>
      <c r="K4647">
        <v>56</v>
      </c>
      <c r="L4647" t="s">
        <v>43</v>
      </c>
      <c r="M4647" t="s">
        <v>41</v>
      </c>
      <c r="N4647" t="s">
        <v>1493</v>
      </c>
      <c r="O4647">
        <v>78</v>
      </c>
      <c r="P4647" t="s">
        <v>59</v>
      </c>
      <c r="Q4647" t="s">
        <v>27</v>
      </c>
      <c r="R4647" t="s">
        <v>109</v>
      </c>
      <c r="S4647" t="s">
        <v>132</v>
      </c>
      <c r="T4647" t="s">
        <v>155</v>
      </c>
      <c r="U4647">
        <v>4</v>
      </c>
      <c r="V4647" s="4">
        <v>15282.84</v>
      </c>
      <c r="W4647" t="s">
        <v>103</v>
      </c>
      <c r="X4647" cm="1">
        <f t="array" ref="X4647">_xlfn.IFS(Table1[[#This Row],[severity]]="Critical", 4, Table1[[#This Row],[severity]]="High", 3, Table1[[#This Row],[severity]]="Medium", 2, TRUE, 1)</f>
        <v>4</v>
      </c>
      <c r="Y4647">
        <f t="shared" si="144"/>
        <v>3</v>
      </c>
      <c r="Z4647" t="str">
        <f t="shared" si="145"/>
        <v>Night (00-05)</v>
      </c>
    </row>
    <row r="4648" spans="1:26" x14ac:dyDescent="0.3">
      <c r="A4648" t="s">
        <v>6696</v>
      </c>
      <c r="B4648" t="s">
        <v>539</v>
      </c>
      <c r="C4648" t="s">
        <v>258</v>
      </c>
      <c r="D4648" t="s">
        <v>88</v>
      </c>
      <c r="E4648" t="s">
        <v>23</v>
      </c>
      <c r="F4648">
        <f>MONTH(Table1[[#This Row],[incident_datetime]])</f>
        <v>5</v>
      </c>
      <c r="G4648">
        <f>YEAR(Table1[[#This Row],[incident_datetime]])</f>
        <v>2024</v>
      </c>
      <c r="H4648" s="1">
        <v>45420.736400462964</v>
      </c>
      <c r="I4648" t="s">
        <v>224</v>
      </c>
      <c r="J4648" t="s">
        <v>1514</v>
      </c>
      <c r="K4648">
        <v>57</v>
      </c>
      <c r="L4648" t="s">
        <v>43</v>
      </c>
      <c r="M4648" t="s">
        <v>35</v>
      </c>
      <c r="O4648">
        <v>56</v>
      </c>
      <c r="P4648" t="s">
        <v>59</v>
      </c>
      <c r="Q4648" t="s">
        <v>27</v>
      </c>
      <c r="R4648" t="s">
        <v>139</v>
      </c>
      <c r="S4648" t="s">
        <v>132</v>
      </c>
      <c r="T4648" t="s">
        <v>62</v>
      </c>
      <c r="U4648">
        <v>1</v>
      </c>
      <c r="V4648" s="4">
        <v>9433.35</v>
      </c>
      <c r="W4648" t="s">
        <v>110</v>
      </c>
      <c r="X4648" cm="1">
        <f t="array" ref="X4648">_xlfn.IFS(Table1[[#This Row],[severity]]="Critical", 4, Table1[[#This Row],[severity]]="High", 3, Table1[[#This Row],[severity]]="Medium", 2, TRUE, 1)</f>
        <v>2</v>
      </c>
      <c r="Y4648">
        <f t="shared" si="144"/>
        <v>17</v>
      </c>
      <c r="Z4648" t="str">
        <f t="shared" si="145"/>
        <v>Afternoon (12-17)</v>
      </c>
    </row>
    <row r="4649" spans="1:26" x14ac:dyDescent="0.3">
      <c r="A4649" t="s">
        <v>6697</v>
      </c>
      <c r="B4649" t="s">
        <v>165</v>
      </c>
      <c r="C4649" t="s">
        <v>562</v>
      </c>
      <c r="D4649" t="s">
        <v>38</v>
      </c>
      <c r="E4649" t="s">
        <v>112</v>
      </c>
      <c r="F4649">
        <f>MONTH(Table1[[#This Row],[incident_datetime]])</f>
        <v>12</v>
      </c>
      <c r="G4649">
        <f>YEAR(Table1[[#This Row],[incident_datetime]])</f>
        <v>2024</v>
      </c>
      <c r="H4649" s="1">
        <v>45639.83184027778</v>
      </c>
      <c r="I4649" t="s">
        <v>594</v>
      </c>
      <c r="J4649" t="s">
        <v>7102</v>
      </c>
      <c r="K4649">
        <v>52</v>
      </c>
      <c r="L4649" t="s">
        <v>43</v>
      </c>
      <c r="M4649" t="s">
        <v>35</v>
      </c>
      <c r="N4649" t="s">
        <v>2700</v>
      </c>
      <c r="O4649">
        <v>66</v>
      </c>
      <c r="P4649" t="s">
        <v>43</v>
      </c>
      <c r="Q4649" t="s">
        <v>60</v>
      </c>
      <c r="R4649" t="s">
        <v>52</v>
      </c>
      <c r="S4649" t="s">
        <v>61</v>
      </c>
      <c r="T4649" t="s">
        <v>29</v>
      </c>
      <c r="U4649">
        <v>3</v>
      </c>
      <c r="V4649" s="4">
        <v>3882.37</v>
      </c>
      <c r="W4649" t="s">
        <v>103</v>
      </c>
      <c r="X4649" cm="1">
        <f t="array" ref="X4649">_xlfn.IFS(Table1[[#This Row],[severity]]="Critical", 4, Table1[[#This Row],[severity]]="High", 3, Table1[[#This Row],[severity]]="Medium", 2, TRUE, 1)</f>
        <v>1</v>
      </c>
      <c r="Y4649">
        <f t="shared" si="144"/>
        <v>19</v>
      </c>
      <c r="Z4649" t="str">
        <f t="shared" si="145"/>
        <v>Evening (18-23)</v>
      </c>
    </row>
    <row r="4650" spans="1:26" x14ac:dyDescent="0.3">
      <c r="A4650" t="s">
        <v>6698</v>
      </c>
      <c r="B4650" t="s">
        <v>267</v>
      </c>
      <c r="C4650" t="s">
        <v>233</v>
      </c>
      <c r="D4650" t="s">
        <v>48</v>
      </c>
      <c r="E4650" t="s">
        <v>39</v>
      </c>
      <c r="F4650">
        <f>MONTH(Table1[[#This Row],[incident_datetime]])</f>
        <v>1</v>
      </c>
      <c r="G4650">
        <f>YEAR(Table1[[#This Row],[incident_datetime]])</f>
        <v>2022</v>
      </c>
      <c r="H4650" s="1">
        <v>44563.518912037034</v>
      </c>
      <c r="I4650" t="s">
        <v>730</v>
      </c>
      <c r="J4650" t="s">
        <v>2865</v>
      </c>
      <c r="K4650">
        <v>19</v>
      </c>
      <c r="L4650" t="s">
        <v>59</v>
      </c>
      <c r="M4650" t="s">
        <v>35</v>
      </c>
      <c r="N4650" t="s">
        <v>2875</v>
      </c>
      <c r="O4650">
        <v>12</v>
      </c>
      <c r="P4650" t="s">
        <v>59</v>
      </c>
      <c r="Q4650" t="s">
        <v>27</v>
      </c>
      <c r="R4650" t="s">
        <v>97</v>
      </c>
      <c r="S4650" t="s">
        <v>28</v>
      </c>
      <c r="T4650" t="s">
        <v>155</v>
      </c>
      <c r="U4650">
        <v>0</v>
      </c>
      <c r="V4650" s="4">
        <v>10977.39</v>
      </c>
      <c r="W4650" t="s">
        <v>103</v>
      </c>
      <c r="X4650" cm="1">
        <f t="array" ref="X4650">_xlfn.IFS(Table1[[#This Row],[severity]]="Critical", 4, Table1[[#This Row],[severity]]="High", 3, Table1[[#This Row],[severity]]="Medium", 2, TRUE, 1)</f>
        <v>3</v>
      </c>
      <c r="Y4650">
        <f t="shared" si="144"/>
        <v>12</v>
      </c>
      <c r="Z4650" t="str">
        <f t="shared" si="145"/>
        <v>Afternoon (12-17)</v>
      </c>
    </row>
    <row r="4651" spans="1:26" x14ac:dyDescent="0.3">
      <c r="A4651" t="s">
        <v>6699</v>
      </c>
      <c r="B4651" t="s">
        <v>676</v>
      </c>
      <c r="C4651" t="s">
        <v>135</v>
      </c>
      <c r="D4651" t="s">
        <v>48</v>
      </c>
      <c r="E4651" t="s">
        <v>186</v>
      </c>
      <c r="F4651">
        <f>MONTH(Table1[[#This Row],[incident_datetime]])</f>
        <v>12</v>
      </c>
      <c r="G4651">
        <f>YEAR(Table1[[#This Row],[incident_datetime]])</f>
        <v>2021</v>
      </c>
      <c r="H4651" s="1">
        <v>44541.850115740737</v>
      </c>
      <c r="I4651" t="s">
        <v>351</v>
      </c>
      <c r="J4651" t="s">
        <v>7102</v>
      </c>
      <c r="K4651">
        <v>52</v>
      </c>
      <c r="L4651" t="s">
        <v>43</v>
      </c>
      <c r="M4651" t="s">
        <v>35</v>
      </c>
      <c r="N4651" t="s">
        <v>781</v>
      </c>
      <c r="O4651">
        <v>71</v>
      </c>
      <c r="P4651" t="s">
        <v>59</v>
      </c>
      <c r="Q4651" t="s">
        <v>215</v>
      </c>
      <c r="R4651" t="s">
        <v>139</v>
      </c>
      <c r="S4651" t="s">
        <v>98</v>
      </c>
      <c r="T4651" t="s">
        <v>155</v>
      </c>
      <c r="U4651">
        <v>1</v>
      </c>
      <c r="V4651">
        <v>0</v>
      </c>
      <c r="W4651" t="s">
        <v>110</v>
      </c>
      <c r="X4651" cm="1">
        <f t="array" ref="X4651">_xlfn.IFS(Table1[[#This Row],[severity]]="Critical", 4, Table1[[#This Row],[severity]]="High", 3, Table1[[#This Row],[severity]]="Medium", 2, TRUE, 1)</f>
        <v>2</v>
      </c>
      <c r="Y4651">
        <f t="shared" si="144"/>
        <v>20</v>
      </c>
      <c r="Z4651" t="str">
        <f t="shared" si="145"/>
        <v>Evening (18-23)</v>
      </c>
    </row>
    <row r="4652" spans="1:26" x14ac:dyDescent="0.3">
      <c r="A4652" t="s">
        <v>6700</v>
      </c>
      <c r="B4652" t="s">
        <v>267</v>
      </c>
      <c r="C4652" t="s">
        <v>135</v>
      </c>
      <c r="D4652" t="s">
        <v>48</v>
      </c>
      <c r="E4652" t="s">
        <v>72</v>
      </c>
      <c r="F4652">
        <f>MONTH(Table1[[#This Row],[incident_datetime]])</f>
        <v>5</v>
      </c>
      <c r="G4652">
        <f>YEAR(Table1[[#This Row],[incident_datetime]])</f>
        <v>2019</v>
      </c>
      <c r="H4652" s="1">
        <v>43601.478773148148</v>
      </c>
      <c r="I4652" t="s">
        <v>609</v>
      </c>
      <c r="J4652" t="s">
        <v>1075</v>
      </c>
      <c r="K4652">
        <v>40</v>
      </c>
      <c r="L4652" t="s">
        <v>43</v>
      </c>
      <c r="M4652" t="s">
        <v>107</v>
      </c>
      <c r="N4652" t="s">
        <v>1417</v>
      </c>
      <c r="O4652">
        <v>20</v>
      </c>
      <c r="P4652" t="s">
        <v>43</v>
      </c>
      <c r="Q4652" t="s">
        <v>27</v>
      </c>
      <c r="R4652" t="s">
        <v>109</v>
      </c>
      <c r="S4652" t="s">
        <v>132</v>
      </c>
      <c r="T4652" t="s">
        <v>155</v>
      </c>
      <c r="U4652">
        <v>4</v>
      </c>
      <c r="V4652" s="4">
        <v>34979.82</v>
      </c>
      <c r="W4652" t="s">
        <v>110</v>
      </c>
      <c r="X4652" cm="1">
        <f t="array" ref="X4652">_xlfn.IFS(Table1[[#This Row],[severity]]="Critical", 4, Table1[[#This Row],[severity]]="High", 3, Table1[[#This Row],[severity]]="Medium", 2, TRUE, 1)</f>
        <v>4</v>
      </c>
      <c r="Y4652">
        <f t="shared" si="144"/>
        <v>11</v>
      </c>
      <c r="Z4652" t="str">
        <f t="shared" si="145"/>
        <v>Morning (06-11)</v>
      </c>
    </row>
    <row r="4653" spans="1:26" x14ac:dyDescent="0.3">
      <c r="A4653" t="s">
        <v>6701</v>
      </c>
      <c r="B4653" t="s">
        <v>267</v>
      </c>
      <c r="C4653" t="s">
        <v>180</v>
      </c>
      <c r="D4653" t="s">
        <v>65</v>
      </c>
      <c r="E4653" t="s">
        <v>39</v>
      </c>
      <c r="F4653">
        <f>MONTH(Table1[[#This Row],[incident_datetime]])</f>
        <v>2</v>
      </c>
      <c r="G4653">
        <f>YEAR(Table1[[#This Row],[incident_datetime]])</f>
        <v>2024</v>
      </c>
      <c r="H4653" s="1">
        <v>45348.287037037036</v>
      </c>
      <c r="I4653" t="s">
        <v>459</v>
      </c>
      <c r="J4653" t="s">
        <v>532</v>
      </c>
      <c r="K4653">
        <v>52</v>
      </c>
      <c r="L4653" t="s">
        <v>59</v>
      </c>
      <c r="M4653" t="s">
        <v>34</v>
      </c>
      <c r="N4653" t="s">
        <v>6619</v>
      </c>
      <c r="O4653">
        <v>11</v>
      </c>
      <c r="P4653" t="s">
        <v>59</v>
      </c>
      <c r="Q4653" t="s">
        <v>70</v>
      </c>
      <c r="R4653" t="s">
        <v>109</v>
      </c>
      <c r="S4653" t="s">
        <v>53</v>
      </c>
      <c r="T4653" t="s">
        <v>62</v>
      </c>
      <c r="U4653">
        <v>4</v>
      </c>
      <c r="V4653" s="4">
        <v>26524.2</v>
      </c>
      <c r="W4653" t="s">
        <v>110</v>
      </c>
      <c r="X4653" cm="1">
        <f t="array" ref="X4653">_xlfn.IFS(Table1[[#This Row],[severity]]="Critical", 4, Table1[[#This Row],[severity]]="High", 3, Table1[[#This Row],[severity]]="Medium", 2, TRUE, 1)</f>
        <v>4</v>
      </c>
      <c r="Y4653">
        <f t="shared" si="144"/>
        <v>6</v>
      </c>
      <c r="Z4653" t="str">
        <f t="shared" si="145"/>
        <v>Morning (06-11)</v>
      </c>
    </row>
    <row r="4654" spans="1:26" x14ac:dyDescent="0.3">
      <c r="A4654" t="s">
        <v>6702</v>
      </c>
      <c r="B4654" t="s">
        <v>539</v>
      </c>
      <c r="C4654" t="s">
        <v>468</v>
      </c>
      <c r="D4654" t="s">
        <v>92</v>
      </c>
      <c r="E4654" t="s">
        <v>39</v>
      </c>
      <c r="F4654">
        <f>MONTH(Table1[[#This Row],[incident_datetime]])</f>
        <v>5</v>
      </c>
      <c r="G4654">
        <f>YEAR(Table1[[#This Row],[incident_datetime]])</f>
        <v>2021</v>
      </c>
      <c r="H4654" s="1">
        <v>44332.696805555555</v>
      </c>
      <c r="I4654" t="s">
        <v>419</v>
      </c>
      <c r="J4654" t="s">
        <v>2927</v>
      </c>
      <c r="K4654">
        <v>73</v>
      </c>
      <c r="L4654" t="s">
        <v>59</v>
      </c>
      <c r="M4654" t="s">
        <v>35</v>
      </c>
      <c r="N4654" t="s">
        <v>5543</v>
      </c>
      <c r="O4654">
        <v>33</v>
      </c>
      <c r="P4654" t="s">
        <v>59</v>
      </c>
      <c r="Q4654" t="s">
        <v>27</v>
      </c>
      <c r="R4654" t="s">
        <v>97</v>
      </c>
      <c r="S4654" t="s">
        <v>132</v>
      </c>
      <c r="T4654" t="s">
        <v>62</v>
      </c>
      <c r="U4654">
        <v>0</v>
      </c>
      <c r="V4654" s="4">
        <v>33418.6</v>
      </c>
      <c r="W4654" t="s">
        <v>110</v>
      </c>
      <c r="X4654" cm="1">
        <f t="array" ref="X4654">_xlfn.IFS(Table1[[#This Row],[severity]]="Critical", 4, Table1[[#This Row],[severity]]="High", 3, Table1[[#This Row],[severity]]="Medium", 2, TRUE, 1)</f>
        <v>3</v>
      </c>
      <c r="Y4654">
        <f t="shared" si="144"/>
        <v>16</v>
      </c>
      <c r="Z4654" t="str">
        <f t="shared" si="145"/>
        <v>Afternoon (12-17)</v>
      </c>
    </row>
    <row r="4655" spans="1:26" x14ac:dyDescent="0.3">
      <c r="A4655" t="s">
        <v>6703</v>
      </c>
      <c r="B4655" t="s">
        <v>338</v>
      </c>
      <c r="C4655" t="s">
        <v>185</v>
      </c>
      <c r="D4655" t="s">
        <v>38</v>
      </c>
      <c r="E4655" t="s">
        <v>78</v>
      </c>
      <c r="F4655">
        <f>MONTH(Table1[[#This Row],[incident_datetime]])</f>
        <v>2</v>
      </c>
      <c r="G4655">
        <f>YEAR(Table1[[#This Row],[incident_datetime]])</f>
        <v>2018</v>
      </c>
      <c r="H4655" s="1">
        <v>43134.564756944441</v>
      </c>
      <c r="I4655" t="s">
        <v>986</v>
      </c>
      <c r="J4655" t="s">
        <v>1325</v>
      </c>
      <c r="K4655">
        <v>52</v>
      </c>
      <c r="L4655" t="s">
        <v>59</v>
      </c>
      <c r="M4655" t="s">
        <v>35</v>
      </c>
      <c r="N4655" t="s">
        <v>1166</v>
      </c>
      <c r="O4655">
        <v>54</v>
      </c>
      <c r="P4655" t="s">
        <v>43</v>
      </c>
      <c r="Q4655" t="s">
        <v>27</v>
      </c>
      <c r="R4655" t="s">
        <v>52</v>
      </c>
      <c r="S4655" t="s">
        <v>61</v>
      </c>
      <c r="T4655" t="s">
        <v>155</v>
      </c>
      <c r="U4655">
        <v>5</v>
      </c>
      <c r="V4655" s="4">
        <v>28076.22</v>
      </c>
      <c r="W4655" t="s">
        <v>103</v>
      </c>
      <c r="X4655" cm="1">
        <f t="array" ref="X4655">_xlfn.IFS(Table1[[#This Row],[severity]]="Critical", 4, Table1[[#This Row],[severity]]="High", 3, Table1[[#This Row],[severity]]="Medium", 2, TRUE, 1)</f>
        <v>1</v>
      </c>
      <c r="Y4655">
        <f t="shared" si="144"/>
        <v>13</v>
      </c>
      <c r="Z4655" t="str">
        <f t="shared" si="145"/>
        <v>Afternoon (12-17)</v>
      </c>
    </row>
    <row r="4656" spans="1:26" x14ac:dyDescent="0.3">
      <c r="A4656" t="s">
        <v>6704</v>
      </c>
      <c r="B4656" t="s">
        <v>64</v>
      </c>
      <c r="C4656" t="s">
        <v>342</v>
      </c>
      <c r="D4656" t="s">
        <v>100</v>
      </c>
      <c r="E4656" t="s">
        <v>39</v>
      </c>
      <c r="F4656">
        <f ca="1">MONTH(Table1[[#This Row],[incident_datetime]])</f>
        <v>8</v>
      </c>
      <c r="G4656">
        <f ca="1">YEAR(Table1[[#This Row],[incident_datetime]])</f>
        <v>2026</v>
      </c>
      <c r="H4656" s="2">
        <f ca="1">TODAY()</f>
        <v>46250</v>
      </c>
      <c r="I4656" t="s">
        <v>276</v>
      </c>
      <c r="J4656" t="s">
        <v>2138</v>
      </c>
      <c r="K4656">
        <v>53</v>
      </c>
      <c r="L4656" t="s">
        <v>43</v>
      </c>
      <c r="M4656" t="s">
        <v>35</v>
      </c>
      <c r="N4656" t="s">
        <v>972</v>
      </c>
      <c r="O4656">
        <v>73</v>
      </c>
      <c r="P4656" t="s">
        <v>43</v>
      </c>
      <c r="Q4656" t="s">
        <v>215</v>
      </c>
      <c r="R4656" t="s">
        <v>139</v>
      </c>
      <c r="S4656" t="s">
        <v>132</v>
      </c>
      <c r="T4656" t="s">
        <v>29</v>
      </c>
      <c r="U4656">
        <v>1</v>
      </c>
      <c r="V4656" s="4">
        <v>17347.419999999998</v>
      </c>
      <c r="W4656" t="s">
        <v>110</v>
      </c>
      <c r="X4656" cm="1">
        <f t="array" ref="X4656">_xlfn.IFS(Table1[[#This Row],[severity]]="Critical", 4, Table1[[#This Row],[severity]]="High", 3, Table1[[#This Row],[severity]]="Medium", 2, TRUE, 1)</f>
        <v>2</v>
      </c>
      <c r="Y4656">
        <f t="shared" ca="1" si="144"/>
        <v>0</v>
      </c>
      <c r="Z4656" t="str">
        <f t="shared" ca="1" si="145"/>
        <v>Night (00-05)</v>
      </c>
    </row>
    <row r="4657" spans="1:26" x14ac:dyDescent="0.3">
      <c r="A4657" t="s">
        <v>6705</v>
      </c>
      <c r="B4657" t="s">
        <v>539</v>
      </c>
      <c r="C4657" t="s">
        <v>562</v>
      </c>
      <c r="D4657" t="s">
        <v>77</v>
      </c>
      <c r="E4657" t="s">
        <v>112</v>
      </c>
      <c r="F4657">
        <f>MONTH(Table1[[#This Row],[incident_datetime]])</f>
        <v>9</v>
      </c>
      <c r="G4657">
        <f>YEAR(Table1[[#This Row],[incident_datetime]])</f>
        <v>2023</v>
      </c>
      <c r="H4657" s="1">
        <v>45174.450868055559</v>
      </c>
      <c r="I4657" t="s">
        <v>1020</v>
      </c>
      <c r="J4657" t="s">
        <v>2958</v>
      </c>
      <c r="K4657">
        <v>46</v>
      </c>
      <c r="L4657" t="s">
        <v>59</v>
      </c>
      <c r="M4657" t="s">
        <v>35</v>
      </c>
      <c r="N4657" t="s">
        <v>904</v>
      </c>
      <c r="O4657">
        <v>61</v>
      </c>
      <c r="P4657" t="s">
        <v>43</v>
      </c>
      <c r="Q4657" t="s">
        <v>70</v>
      </c>
      <c r="R4657" t="s">
        <v>109</v>
      </c>
      <c r="S4657" t="s">
        <v>61</v>
      </c>
      <c r="T4657" t="s">
        <v>155</v>
      </c>
      <c r="U4657">
        <v>2</v>
      </c>
      <c r="V4657" s="4">
        <v>10895.13</v>
      </c>
      <c r="W4657" t="s">
        <v>103</v>
      </c>
      <c r="X4657" cm="1">
        <f t="array" ref="X4657">_xlfn.IFS(Table1[[#This Row],[severity]]="Critical", 4, Table1[[#This Row],[severity]]="High", 3, Table1[[#This Row],[severity]]="Medium", 2, TRUE, 1)</f>
        <v>4</v>
      </c>
      <c r="Y4657">
        <f t="shared" si="144"/>
        <v>10</v>
      </c>
      <c r="Z4657" t="str">
        <f t="shared" si="145"/>
        <v>Morning (06-11)</v>
      </c>
    </row>
    <row r="4658" spans="1:26" x14ac:dyDescent="0.3">
      <c r="A4658" t="s">
        <v>6706</v>
      </c>
      <c r="B4658" t="s">
        <v>267</v>
      </c>
      <c r="C4658" t="s">
        <v>233</v>
      </c>
      <c r="D4658" t="s">
        <v>100</v>
      </c>
      <c r="E4658" t="s">
        <v>93</v>
      </c>
      <c r="F4658">
        <f ca="1">MONTH(Table1[[#This Row],[incident_datetime]])</f>
        <v>8</v>
      </c>
      <c r="G4658">
        <f ca="1">YEAR(Table1[[#This Row],[incident_datetime]])</f>
        <v>2026</v>
      </c>
      <c r="H4658" s="2">
        <f ca="1">TODAY()</f>
        <v>46250</v>
      </c>
      <c r="I4658" t="s">
        <v>315</v>
      </c>
      <c r="J4658" t="s">
        <v>3067</v>
      </c>
      <c r="K4658">
        <v>32</v>
      </c>
      <c r="L4658" t="s">
        <v>43</v>
      </c>
      <c r="M4658" t="s">
        <v>85</v>
      </c>
      <c r="N4658" t="s">
        <v>2762</v>
      </c>
      <c r="O4658">
        <v>84</v>
      </c>
      <c r="P4658" t="s">
        <v>59</v>
      </c>
      <c r="Q4658" t="s">
        <v>70</v>
      </c>
      <c r="R4658" t="s">
        <v>139</v>
      </c>
      <c r="S4658" t="s">
        <v>61</v>
      </c>
      <c r="T4658" t="s">
        <v>155</v>
      </c>
      <c r="U4658">
        <v>0</v>
      </c>
      <c r="V4658" s="4">
        <v>35335.019999999997</v>
      </c>
      <c r="W4658" t="s">
        <v>110</v>
      </c>
      <c r="X4658" cm="1">
        <f t="array" ref="X4658">_xlfn.IFS(Table1[[#This Row],[severity]]="Critical", 4, Table1[[#This Row],[severity]]="High", 3, Table1[[#This Row],[severity]]="Medium", 2, TRUE, 1)</f>
        <v>2</v>
      </c>
      <c r="Y4658">
        <f t="shared" ca="1" si="144"/>
        <v>0</v>
      </c>
      <c r="Z4658" t="str">
        <f t="shared" ca="1" si="145"/>
        <v>Night (00-05)</v>
      </c>
    </row>
    <row r="4659" spans="1:26" x14ac:dyDescent="0.3">
      <c r="A4659" t="s">
        <v>6707</v>
      </c>
      <c r="B4659" t="s">
        <v>676</v>
      </c>
      <c r="C4659" t="s">
        <v>468</v>
      </c>
      <c r="D4659" t="s">
        <v>88</v>
      </c>
      <c r="E4659" t="s">
        <v>112</v>
      </c>
      <c r="F4659">
        <f ca="1">MONTH(Table1[[#This Row],[incident_datetime]])</f>
        <v>8</v>
      </c>
      <c r="G4659">
        <f ca="1">YEAR(Table1[[#This Row],[incident_datetime]])</f>
        <v>2026</v>
      </c>
      <c r="H4659" s="2">
        <f ca="1">TODAY()</f>
        <v>46250</v>
      </c>
      <c r="I4659" t="s">
        <v>961</v>
      </c>
      <c r="J4659" t="s">
        <v>1648</v>
      </c>
      <c r="K4659">
        <v>33</v>
      </c>
      <c r="L4659" t="s">
        <v>59</v>
      </c>
      <c r="M4659" t="s">
        <v>35</v>
      </c>
      <c r="N4659" t="s">
        <v>2174</v>
      </c>
      <c r="O4659">
        <v>10</v>
      </c>
      <c r="P4659" t="s">
        <v>59</v>
      </c>
      <c r="Q4659" t="s">
        <v>27</v>
      </c>
      <c r="R4659" t="s">
        <v>139</v>
      </c>
      <c r="S4659" t="s">
        <v>132</v>
      </c>
      <c r="T4659" t="s">
        <v>62</v>
      </c>
      <c r="U4659">
        <v>5</v>
      </c>
      <c r="V4659" s="4">
        <v>23405.73</v>
      </c>
      <c r="W4659" t="s">
        <v>110</v>
      </c>
      <c r="X4659" cm="1">
        <f t="array" ref="X4659">_xlfn.IFS(Table1[[#This Row],[severity]]="Critical", 4, Table1[[#This Row],[severity]]="High", 3, Table1[[#This Row],[severity]]="Medium", 2, TRUE, 1)</f>
        <v>2</v>
      </c>
      <c r="Y4659">
        <f t="shared" ca="1" si="144"/>
        <v>0</v>
      </c>
      <c r="Z4659" t="str">
        <f t="shared" ca="1" si="145"/>
        <v>Night (00-05)</v>
      </c>
    </row>
    <row r="4660" spans="1:26" x14ac:dyDescent="0.3">
      <c r="A4660" t="s">
        <v>6708</v>
      </c>
      <c r="B4660" t="s">
        <v>250</v>
      </c>
      <c r="C4660" t="s">
        <v>468</v>
      </c>
      <c r="D4660" t="s">
        <v>65</v>
      </c>
      <c r="E4660" t="s">
        <v>55</v>
      </c>
      <c r="F4660">
        <f>MONTH(Table1[[#This Row],[incident_datetime]])</f>
        <v>11</v>
      </c>
      <c r="G4660">
        <f>YEAR(Table1[[#This Row],[incident_datetime]])</f>
        <v>2018</v>
      </c>
      <c r="H4660" s="1">
        <v>43418.691608796296</v>
      </c>
      <c r="I4660" t="s">
        <v>566</v>
      </c>
      <c r="J4660" t="s">
        <v>7102</v>
      </c>
      <c r="K4660">
        <v>52</v>
      </c>
      <c r="L4660" t="s">
        <v>43</v>
      </c>
      <c r="M4660" t="s">
        <v>35</v>
      </c>
      <c r="N4660" t="s">
        <v>547</v>
      </c>
      <c r="O4660">
        <v>76</v>
      </c>
      <c r="P4660" t="s">
        <v>34</v>
      </c>
      <c r="Q4660" t="s">
        <v>70</v>
      </c>
      <c r="R4660" t="s">
        <v>139</v>
      </c>
      <c r="S4660" t="s">
        <v>132</v>
      </c>
      <c r="T4660" t="s">
        <v>155</v>
      </c>
      <c r="U4660">
        <v>4</v>
      </c>
      <c r="V4660">
        <v>0</v>
      </c>
      <c r="W4660" t="s">
        <v>110</v>
      </c>
      <c r="X4660" cm="1">
        <f t="array" ref="X4660">_xlfn.IFS(Table1[[#This Row],[severity]]="Critical", 4, Table1[[#This Row],[severity]]="High", 3, Table1[[#This Row],[severity]]="Medium", 2, TRUE, 1)</f>
        <v>2</v>
      </c>
      <c r="Y4660">
        <f t="shared" si="144"/>
        <v>16</v>
      </c>
      <c r="Z4660" t="str">
        <f t="shared" si="145"/>
        <v>Afternoon (12-17)</v>
      </c>
    </row>
    <row r="4661" spans="1:26" x14ac:dyDescent="0.3">
      <c r="A4661" t="s">
        <v>6709</v>
      </c>
      <c r="B4661" t="s">
        <v>232</v>
      </c>
      <c r="C4661" t="s">
        <v>258</v>
      </c>
      <c r="D4661" t="s">
        <v>38</v>
      </c>
      <c r="E4661" t="s">
        <v>93</v>
      </c>
      <c r="F4661">
        <f>MONTH(Table1[[#This Row],[incident_datetime]])</f>
        <v>12</v>
      </c>
      <c r="G4661">
        <f>YEAR(Table1[[#This Row],[incident_datetime]])</f>
        <v>2024</v>
      </c>
      <c r="H4661" s="1">
        <v>45637.431400462963</v>
      </c>
      <c r="I4661" t="s">
        <v>127</v>
      </c>
      <c r="J4661" t="s">
        <v>2710</v>
      </c>
      <c r="K4661">
        <v>72</v>
      </c>
      <c r="L4661" t="s">
        <v>59</v>
      </c>
      <c r="M4661" t="s">
        <v>35</v>
      </c>
      <c r="N4661" t="s">
        <v>1276</v>
      </c>
      <c r="O4661">
        <v>23</v>
      </c>
      <c r="P4661" t="s">
        <v>43</v>
      </c>
      <c r="Q4661" t="s">
        <v>45</v>
      </c>
      <c r="R4661" t="s">
        <v>139</v>
      </c>
      <c r="S4661" t="s">
        <v>98</v>
      </c>
      <c r="T4661" t="s">
        <v>155</v>
      </c>
      <c r="U4661">
        <v>5</v>
      </c>
      <c r="V4661" s="4">
        <v>23846.32</v>
      </c>
      <c r="W4661" t="s">
        <v>103</v>
      </c>
      <c r="X4661" cm="1">
        <f t="array" ref="X4661">_xlfn.IFS(Table1[[#This Row],[severity]]="Critical", 4, Table1[[#This Row],[severity]]="High", 3, Table1[[#This Row],[severity]]="Medium", 2, TRUE, 1)</f>
        <v>2</v>
      </c>
      <c r="Y4661">
        <f t="shared" si="144"/>
        <v>10</v>
      </c>
      <c r="Z4661" t="str">
        <f t="shared" si="145"/>
        <v>Morning (06-11)</v>
      </c>
    </row>
    <row r="4662" spans="1:26" x14ac:dyDescent="0.3">
      <c r="A4662" t="s">
        <v>6710</v>
      </c>
      <c r="B4662" t="s">
        <v>539</v>
      </c>
      <c r="C4662" t="s">
        <v>180</v>
      </c>
      <c r="D4662" t="s">
        <v>92</v>
      </c>
      <c r="E4662" t="s">
        <v>72</v>
      </c>
      <c r="F4662">
        <f>MONTH(Table1[[#This Row],[incident_datetime]])</f>
        <v>5</v>
      </c>
      <c r="G4662">
        <f>YEAR(Table1[[#This Row],[incident_datetime]])</f>
        <v>2018</v>
      </c>
      <c r="H4662" s="1">
        <v>43228.503518518519</v>
      </c>
      <c r="I4662" t="s">
        <v>1797</v>
      </c>
      <c r="J4662" t="s">
        <v>7102</v>
      </c>
      <c r="K4662">
        <v>52</v>
      </c>
      <c r="L4662" t="s">
        <v>43</v>
      </c>
      <c r="M4662" t="s">
        <v>35</v>
      </c>
      <c r="N4662" t="s">
        <v>2164</v>
      </c>
      <c r="O4662">
        <v>70</v>
      </c>
      <c r="P4662" t="s">
        <v>59</v>
      </c>
      <c r="Q4662" t="s">
        <v>116</v>
      </c>
      <c r="R4662" t="s">
        <v>97</v>
      </c>
      <c r="S4662" t="s">
        <v>132</v>
      </c>
      <c r="T4662" t="s">
        <v>29</v>
      </c>
      <c r="U4662">
        <v>4</v>
      </c>
      <c r="V4662">
        <v>0</v>
      </c>
      <c r="W4662" t="s">
        <v>103</v>
      </c>
      <c r="X4662" cm="1">
        <f t="array" ref="X4662">_xlfn.IFS(Table1[[#This Row],[severity]]="Critical", 4, Table1[[#This Row],[severity]]="High", 3, Table1[[#This Row],[severity]]="Medium", 2, TRUE, 1)</f>
        <v>3</v>
      </c>
      <c r="Y4662">
        <f t="shared" si="144"/>
        <v>12</v>
      </c>
      <c r="Z4662" t="str">
        <f t="shared" si="145"/>
        <v>Afternoon (12-17)</v>
      </c>
    </row>
    <row r="4663" spans="1:26" x14ac:dyDescent="0.3">
      <c r="A4663" t="s">
        <v>6711</v>
      </c>
      <c r="B4663" t="s">
        <v>165</v>
      </c>
      <c r="C4663" t="s">
        <v>342</v>
      </c>
      <c r="D4663" t="s">
        <v>65</v>
      </c>
      <c r="E4663" t="s">
        <v>72</v>
      </c>
      <c r="F4663">
        <f>MONTH(Table1[[#This Row],[incident_datetime]])</f>
        <v>4</v>
      </c>
      <c r="G4663">
        <f>YEAR(Table1[[#This Row],[incident_datetime]])</f>
        <v>2018</v>
      </c>
      <c r="H4663" s="1">
        <v>43212.026053240741</v>
      </c>
      <c r="I4663" t="s">
        <v>594</v>
      </c>
      <c r="J4663" t="s">
        <v>2801</v>
      </c>
      <c r="K4663">
        <v>53</v>
      </c>
      <c r="L4663" t="s">
        <v>43</v>
      </c>
      <c r="M4663" t="s">
        <v>35</v>
      </c>
      <c r="N4663" t="s">
        <v>3094</v>
      </c>
      <c r="O4663">
        <v>73</v>
      </c>
      <c r="P4663" t="s">
        <v>59</v>
      </c>
      <c r="Q4663" t="s">
        <v>27</v>
      </c>
      <c r="R4663" t="s">
        <v>139</v>
      </c>
      <c r="S4663" t="s">
        <v>132</v>
      </c>
      <c r="T4663" t="s">
        <v>155</v>
      </c>
      <c r="U4663">
        <v>1</v>
      </c>
      <c r="V4663" s="4">
        <v>37441.99</v>
      </c>
      <c r="W4663" t="s">
        <v>110</v>
      </c>
      <c r="X4663" cm="1">
        <f t="array" ref="X4663">_xlfn.IFS(Table1[[#This Row],[severity]]="Critical", 4, Table1[[#This Row],[severity]]="High", 3, Table1[[#This Row],[severity]]="Medium", 2, TRUE, 1)</f>
        <v>2</v>
      </c>
      <c r="Y4663">
        <f t="shared" si="144"/>
        <v>0</v>
      </c>
      <c r="Z4663" t="str">
        <f t="shared" si="145"/>
        <v>Night (00-05)</v>
      </c>
    </row>
    <row r="4664" spans="1:26" x14ac:dyDescent="0.3">
      <c r="A4664" t="s">
        <v>6712</v>
      </c>
      <c r="B4664" t="s">
        <v>1173</v>
      </c>
      <c r="C4664" t="s">
        <v>342</v>
      </c>
      <c r="D4664" t="s">
        <v>92</v>
      </c>
      <c r="E4664" t="s">
        <v>78</v>
      </c>
      <c r="F4664">
        <f>MONTH(Table1[[#This Row],[incident_datetime]])</f>
        <v>4</v>
      </c>
      <c r="G4664">
        <f>YEAR(Table1[[#This Row],[incident_datetime]])</f>
        <v>2024</v>
      </c>
      <c r="H4664" s="1">
        <v>45395.12394675926</v>
      </c>
      <c r="I4664" t="s">
        <v>682</v>
      </c>
      <c r="J4664" t="s">
        <v>1904</v>
      </c>
      <c r="K4664">
        <v>31</v>
      </c>
      <c r="L4664" t="s">
        <v>43</v>
      </c>
      <c r="M4664" t="s">
        <v>107</v>
      </c>
      <c r="N4664" t="s">
        <v>2974</v>
      </c>
      <c r="O4664">
        <v>24</v>
      </c>
      <c r="P4664" t="s">
        <v>59</v>
      </c>
      <c r="Q4664" t="s">
        <v>215</v>
      </c>
      <c r="R4664" t="s">
        <v>139</v>
      </c>
      <c r="S4664" t="s">
        <v>98</v>
      </c>
      <c r="T4664" t="s">
        <v>62</v>
      </c>
      <c r="U4664">
        <v>0</v>
      </c>
      <c r="V4664" s="4">
        <v>18910.34</v>
      </c>
      <c r="W4664" t="s">
        <v>110</v>
      </c>
      <c r="X4664" cm="1">
        <f t="array" ref="X4664">_xlfn.IFS(Table1[[#This Row],[severity]]="Critical", 4, Table1[[#This Row],[severity]]="High", 3, Table1[[#This Row],[severity]]="Medium", 2, TRUE, 1)</f>
        <v>2</v>
      </c>
      <c r="Y4664">
        <f t="shared" si="144"/>
        <v>2</v>
      </c>
      <c r="Z4664" t="str">
        <f t="shared" si="145"/>
        <v>Night (00-05)</v>
      </c>
    </row>
    <row r="4665" spans="1:26" x14ac:dyDescent="0.3">
      <c r="A4665" t="s">
        <v>6713</v>
      </c>
      <c r="B4665" t="s">
        <v>422</v>
      </c>
      <c r="C4665" t="s">
        <v>342</v>
      </c>
      <c r="D4665" t="s">
        <v>77</v>
      </c>
      <c r="E4665" t="s">
        <v>23</v>
      </c>
      <c r="F4665">
        <f>MONTH(Table1[[#This Row],[incident_datetime]])</f>
        <v>12</v>
      </c>
      <c r="G4665">
        <f>YEAR(Table1[[#This Row],[incident_datetime]])</f>
        <v>2022</v>
      </c>
      <c r="H4665" s="1">
        <v>44905.843888888892</v>
      </c>
      <c r="I4665" t="s">
        <v>1093</v>
      </c>
      <c r="J4665" t="s">
        <v>7102</v>
      </c>
      <c r="K4665">
        <v>52</v>
      </c>
      <c r="L4665" t="s">
        <v>43</v>
      </c>
      <c r="M4665" t="s">
        <v>35</v>
      </c>
      <c r="O4665">
        <v>56</v>
      </c>
      <c r="P4665" t="s">
        <v>59</v>
      </c>
      <c r="Q4665" t="s">
        <v>70</v>
      </c>
      <c r="R4665" t="s">
        <v>109</v>
      </c>
      <c r="S4665" t="s">
        <v>28</v>
      </c>
      <c r="T4665" t="s">
        <v>62</v>
      </c>
      <c r="U4665">
        <v>1</v>
      </c>
      <c r="V4665" s="4">
        <v>11483.69</v>
      </c>
      <c r="W4665" t="s">
        <v>103</v>
      </c>
      <c r="X4665" cm="1">
        <f t="array" ref="X4665">_xlfn.IFS(Table1[[#This Row],[severity]]="Critical", 4, Table1[[#This Row],[severity]]="High", 3, Table1[[#This Row],[severity]]="Medium", 2, TRUE, 1)</f>
        <v>4</v>
      </c>
      <c r="Y4665">
        <f t="shared" si="144"/>
        <v>20</v>
      </c>
      <c r="Z4665" t="str">
        <f t="shared" si="145"/>
        <v>Evening (18-23)</v>
      </c>
    </row>
    <row r="4666" spans="1:26" x14ac:dyDescent="0.3">
      <c r="A4666" t="s">
        <v>6714</v>
      </c>
      <c r="B4666" t="s">
        <v>263</v>
      </c>
      <c r="C4666" t="s">
        <v>342</v>
      </c>
      <c r="D4666" t="s">
        <v>22</v>
      </c>
      <c r="E4666" t="s">
        <v>72</v>
      </c>
      <c r="F4666">
        <f ca="1">MONTH(Table1[[#This Row],[incident_datetime]])</f>
        <v>8</v>
      </c>
      <c r="G4666">
        <f ca="1">YEAR(Table1[[#This Row],[incident_datetime]])</f>
        <v>2026</v>
      </c>
      <c r="H4666" s="2">
        <f ca="1">TODAY()</f>
        <v>46250</v>
      </c>
      <c r="I4666" t="s">
        <v>94</v>
      </c>
      <c r="J4666" t="s">
        <v>4893</v>
      </c>
      <c r="K4666">
        <v>52</v>
      </c>
      <c r="L4666" t="s">
        <v>43</v>
      </c>
      <c r="M4666" t="s">
        <v>35</v>
      </c>
      <c r="N4666" t="s">
        <v>449</v>
      </c>
      <c r="O4666">
        <v>16</v>
      </c>
      <c r="P4666" t="s">
        <v>34</v>
      </c>
      <c r="Q4666" t="s">
        <v>27</v>
      </c>
      <c r="R4666" t="s">
        <v>109</v>
      </c>
      <c r="S4666" t="s">
        <v>61</v>
      </c>
      <c r="T4666" t="s">
        <v>62</v>
      </c>
      <c r="U4666">
        <v>1</v>
      </c>
      <c r="V4666" s="4">
        <v>38714.68</v>
      </c>
      <c r="W4666" t="s">
        <v>110</v>
      </c>
      <c r="X4666" cm="1">
        <f t="array" ref="X4666">_xlfn.IFS(Table1[[#This Row],[severity]]="Critical", 4, Table1[[#This Row],[severity]]="High", 3, Table1[[#This Row],[severity]]="Medium", 2, TRUE, 1)</f>
        <v>4</v>
      </c>
      <c r="Y4666">
        <f t="shared" ca="1" si="144"/>
        <v>0</v>
      </c>
      <c r="Z4666" t="str">
        <f t="shared" ca="1" si="145"/>
        <v>Night (00-05)</v>
      </c>
    </row>
    <row r="4667" spans="1:26" x14ac:dyDescent="0.3">
      <c r="A4667" t="s">
        <v>6715</v>
      </c>
      <c r="B4667" t="s">
        <v>676</v>
      </c>
      <c r="C4667" t="s">
        <v>342</v>
      </c>
      <c r="D4667" t="s">
        <v>22</v>
      </c>
      <c r="E4667" t="s">
        <v>186</v>
      </c>
      <c r="F4667">
        <f>MONTH(Table1[[#This Row],[incident_datetime]])</f>
        <v>10</v>
      </c>
      <c r="G4667">
        <f>YEAR(Table1[[#This Row],[incident_datetime]])</f>
        <v>2024</v>
      </c>
      <c r="H4667" s="1">
        <v>45590.287928240738</v>
      </c>
      <c r="I4667" t="s">
        <v>243</v>
      </c>
      <c r="J4667" t="s">
        <v>2112</v>
      </c>
      <c r="K4667">
        <v>65</v>
      </c>
      <c r="L4667" t="s">
        <v>43</v>
      </c>
      <c r="M4667" t="s">
        <v>35</v>
      </c>
      <c r="N4667" t="s">
        <v>748</v>
      </c>
      <c r="O4667">
        <v>56</v>
      </c>
      <c r="P4667" t="s">
        <v>59</v>
      </c>
      <c r="Q4667" t="s">
        <v>215</v>
      </c>
      <c r="R4667" t="s">
        <v>139</v>
      </c>
      <c r="S4667" t="s">
        <v>98</v>
      </c>
      <c r="T4667" t="s">
        <v>155</v>
      </c>
      <c r="U4667">
        <v>1</v>
      </c>
      <c r="V4667" s="4">
        <v>42592.46</v>
      </c>
      <c r="W4667" t="s">
        <v>110</v>
      </c>
      <c r="X4667" cm="1">
        <f t="array" ref="X4667">_xlfn.IFS(Table1[[#This Row],[severity]]="Critical", 4, Table1[[#This Row],[severity]]="High", 3, Table1[[#This Row],[severity]]="Medium", 2, TRUE, 1)</f>
        <v>2</v>
      </c>
      <c r="Y4667">
        <f t="shared" si="144"/>
        <v>6</v>
      </c>
      <c r="Z4667" t="str">
        <f t="shared" si="145"/>
        <v>Morning (06-11)</v>
      </c>
    </row>
    <row r="4668" spans="1:26" x14ac:dyDescent="0.3">
      <c r="A4668" t="s">
        <v>6716</v>
      </c>
      <c r="B4668" t="s">
        <v>338</v>
      </c>
      <c r="C4668" t="s">
        <v>468</v>
      </c>
      <c r="D4668" t="s">
        <v>92</v>
      </c>
      <c r="E4668" t="s">
        <v>72</v>
      </c>
      <c r="F4668">
        <f>MONTH(Table1[[#This Row],[incident_datetime]])</f>
        <v>3</v>
      </c>
      <c r="G4668">
        <f>YEAR(Table1[[#This Row],[incident_datetime]])</f>
        <v>2022</v>
      </c>
      <c r="H4668" s="1">
        <v>44626.139594907407</v>
      </c>
      <c r="I4668" t="s">
        <v>832</v>
      </c>
      <c r="J4668" t="s">
        <v>2607</v>
      </c>
      <c r="K4668">
        <v>56</v>
      </c>
      <c r="L4668" t="s">
        <v>43</v>
      </c>
      <c r="M4668" t="s">
        <v>35</v>
      </c>
      <c r="N4668" t="s">
        <v>723</v>
      </c>
      <c r="O4668">
        <v>57</v>
      </c>
      <c r="P4668" t="s">
        <v>59</v>
      </c>
      <c r="Q4668" t="s">
        <v>27</v>
      </c>
      <c r="R4668" t="s">
        <v>139</v>
      </c>
      <c r="S4668" t="s">
        <v>28</v>
      </c>
      <c r="T4668" t="s">
        <v>62</v>
      </c>
      <c r="U4668">
        <v>3</v>
      </c>
      <c r="V4668" s="4">
        <v>37663.85</v>
      </c>
      <c r="W4668" t="s">
        <v>103</v>
      </c>
      <c r="X4668" cm="1">
        <f t="array" ref="X4668">_xlfn.IFS(Table1[[#This Row],[severity]]="Critical", 4, Table1[[#This Row],[severity]]="High", 3, Table1[[#This Row],[severity]]="Medium", 2, TRUE, 1)</f>
        <v>2</v>
      </c>
      <c r="Y4668">
        <f t="shared" si="144"/>
        <v>3</v>
      </c>
      <c r="Z4668" t="str">
        <f t="shared" si="145"/>
        <v>Night (00-05)</v>
      </c>
    </row>
    <row r="4669" spans="1:26" x14ac:dyDescent="0.3">
      <c r="A4669" t="s">
        <v>6717</v>
      </c>
      <c r="B4669" t="s">
        <v>935</v>
      </c>
      <c r="C4669" t="s">
        <v>468</v>
      </c>
      <c r="D4669" t="s">
        <v>48</v>
      </c>
      <c r="E4669" t="s">
        <v>112</v>
      </c>
      <c r="F4669">
        <f>MONTH(Table1[[#This Row],[incident_datetime]])</f>
        <v>12</v>
      </c>
      <c r="G4669">
        <f>YEAR(Table1[[#This Row],[incident_datetime]])</f>
        <v>2020</v>
      </c>
      <c r="H4669" s="1">
        <v>44182.375810185185</v>
      </c>
      <c r="I4669" t="s">
        <v>307</v>
      </c>
      <c r="J4669" t="s">
        <v>7102</v>
      </c>
      <c r="K4669">
        <v>52</v>
      </c>
      <c r="L4669" t="s">
        <v>43</v>
      </c>
      <c r="M4669" t="s">
        <v>35</v>
      </c>
      <c r="O4669">
        <v>56</v>
      </c>
      <c r="P4669" t="s">
        <v>59</v>
      </c>
      <c r="Q4669" t="s">
        <v>215</v>
      </c>
      <c r="R4669" t="s">
        <v>97</v>
      </c>
      <c r="S4669" t="s">
        <v>61</v>
      </c>
      <c r="T4669" t="s">
        <v>155</v>
      </c>
      <c r="U4669">
        <v>0</v>
      </c>
      <c r="V4669" s="4">
        <v>22821.87</v>
      </c>
      <c r="W4669" t="s">
        <v>110</v>
      </c>
      <c r="X4669" cm="1">
        <f t="array" ref="X4669">_xlfn.IFS(Table1[[#This Row],[severity]]="Critical", 4, Table1[[#This Row],[severity]]="High", 3, Table1[[#This Row],[severity]]="Medium", 2, TRUE, 1)</f>
        <v>3</v>
      </c>
      <c r="Y4669">
        <f t="shared" si="144"/>
        <v>9</v>
      </c>
      <c r="Z4669" t="str">
        <f t="shared" si="145"/>
        <v>Morning (06-11)</v>
      </c>
    </row>
    <row r="4670" spans="1:26" x14ac:dyDescent="0.3">
      <c r="A4670" t="s">
        <v>6718</v>
      </c>
      <c r="B4670" t="s">
        <v>267</v>
      </c>
      <c r="C4670" t="s">
        <v>180</v>
      </c>
      <c r="D4670" t="s">
        <v>22</v>
      </c>
      <c r="E4670" t="s">
        <v>72</v>
      </c>
      <c r="F4670">
        <f>MONTH(Table1[[#This Row],[incident_datetime]])</f>
        <v>11</v>
      </c>
      <c r="G4670">
        <f>YEAR(Table1[[#This Row],[incident_datetime]])</f>
        <v>2024</v>
      </c>
      <c r="H4670" s="2">
        <v>45605</v>
      </c>
      <c r="I4670" t="s">
        <v>664</v>
      </c>
      <c r="J4670" t="s">
        <v>1598</v>
      </c>
      <c r="K4670">
        <v>70</v>
      </c>
      <c r="L4670" t="s">
        <v>59</v>
      </c>
      <c r="M4670" t="s">
        <v>41</v>
      </c>
      <c r="N4670" t="s">
        <v>651</v>
      </c>
      <c r="O4670">
        <v>18</v>
      </c>
      <c r="P4670" t="s">
        <v>59</v>
      </c>
      <c r="Q4670" t="s">
        <v>27</v>
      </c>
      <c r="R4670" t="s">
        <v>139</v>
      </c>
      <c r="S4670" t="s">
        <v>98</v>
      </c>
      <c r="T4670" t="s">
        <v>155</v>
      </c>
      <c r="U4670">
        <v>2</v>
      </c>
      <c r="V4670" s="4">
        <v>33852.31</v>
      </c>
      <c r="W4670" t="s">
        <v>103</v>
      </c>
      <c r="X4670" cm="1">
        <f t="array" ref="X4670">_xlfn.IFS(Table1[[#This Row],[severity]]="Critical", 4, Table1[[#This Row],[severity]]="High", 3, Table1[[#This Row],[severity]]="Medium", 2, TRUE, 1)</f>
        <v>2</v>
      </c>
      <c r="Y4670">
        <f t="shared" si="144"/>
        <v>0</v>
      </c>
      <c r="Z4670" t="str">
        <f t="shared" si="145"/>
        <v>Night (00-05)</v>
      </c>
    </row>
    <row r="4671" spans="1:26" x14ac:dyDescent="0.3">
      <c r="A4671" t="s">
        <v>6719</v>
      </c>
      <c r="B4671" t="s">
        <v>250</v>
      </c>
      <c r="C4671" t="s">
        <v>135</v>
      </c>
      <c r="D4671" t="s">
        <v>48</v>
      </c>
      <c r="E4671" t="s">
        <v>66</v>
      </c>
      <c r="F4671">
        <f>MONTH(Table1[[#This Row],[incident_datetime]])</f>
        <v>3</v>
      </c>
      <c r="G4671">
        <f>YEAR(Table1[[#This Row],[incident_datetime]])</f>
        <v>2019</v>
      </c>
      <c r="H4671" s="1">
        <v>43555.986689814818</v>
      </c>
      <c r="I4671" t="s">
        <v>278</v>
      </c>
      <c r="J4671" t="s">
        <v>1558</v>
      </c>
      <c r="K4671">
        <v>32</v>
      </c>
      <c r="L4671" t="s">
        <v>59</v>
      </c>
      <c r="M4671" t="s">
        <v>35</v>
      </c>
      <c r="N4671" t="s">
        <v>2402</v>
      </c>
      <c r="O4671">
        <v>26</v>
      </c>
      <c r="P4671" t="s">
        <v>59</v>
      </c>
      <c r="Q4671" t="s">
        <v>116</v>
      </c>
      <c r="R4671" t="s">
        <v>139</v>
      </c>
      <c r="S4671" t="s">
        <v>28</v>
      </c>
      <c r="T4671" t="s">
        <v>62</v>
      </c>
      <c r="U4671">
        <v>1</v>
      </c>
      <c r="V4671" s="4">
        <v>25129.21</v>
      </c>
      <c r="W4671" t="s">
        <v>110</v>
      </c>
      <c r="X4671" cm="1">
        <f t="array" ref="X4671">_xlfn.IFS(Table1[[#This Row],[severity]]="Critical", 4, Table1[[#This Row],[severity]]="High", 3, Table1[[#This Row],[severity]]="Medium", 2, TRUE, 1)</f>
        <v>2</v>
      </c>
      <c r="Y4671">
        <f t="shared" si="144"/>
        <v>23</v>
      </c>
      <c r="Z4671" t="str">
        <f t="shared" si="145"/>
        <v>Evening (18-23)</v>
      </c>
    </row>
    <row r="4672" spans="1:26" x14ac:dyDescent="0.3">
      <c r="A4672" t="s">
        <v>6720</v>
      </c>
      <c r="B4672" t="s">
        <v>539</v>
      </c>
      <c r="C4672" t="s">
        <v>233</v>
      </c>
      <c r="D4672" t="s">
        <v>100</v>
      </c>
      <c r="E4672" t="s">
        <v>23</v>
      </c>
      <c r="F4672">
        <f>MONTH(Table1[[#This Row],[incident_datetime]])</f>
        <v>3</v>
      </c>
      <c r="G4672">
        <f>YEAR(Table1[[#This Row],[incident_datetime]])</f>
        <v>2020</v>
      </c>
      <c r="H4672" s="1">
        <v>43912.324074074073</v>
      </c>
      <c r="I4672" t="s">
        <v>832</v>
      </c>
      <c r="J4672" t="s">
        <v>3134</v>
      </c>
      <c r="K4672">
        <v>59</v>
      </c>
      <c r="L4672" t="s">
        <v>43</v>
      </c>
      <c r="M4672" t="s">
        <v>107</v>
      </c>
      <c r="N4672" t="s">
        <v>1666</v>
      </c>
      <c r="O4672">
        <v>29</v>
      </c>
      <c r="P4672" t="s">
        <v>59</v>
      </c>
      <c r="Q4672" t="s">
        <v>27</v>
      </c>
      <c r="R4672" t="s">
        <v>97</v>
      </c>
      <c r="S4672" t="s">
        <v>61</v>
      </c>
      <c r="T4672" t="s">
        <v>270</v>
      </c>
      <c r="U4672">
        <v>0</v>
      </c>
      <c r="V4672" s="4">
        <v>9446.6299999999992</v>
      </c>
      <c r="W4672" t="s">
        <v>110</v>
      </c>
      <c r="X4672" cm="1">
        <f t="array" ref="X4672">_xlfn.IFS(Table1[[#This Row],[severity]]="Critical", 4, Table1[[#This Row],[severity]]="High", 3, Table1[[#This Row],[severity]]="Medium", 2, TRUE, 1)</f>
        <v>3</v>
      </c>
      <c r="Y4672">
        <f t="shared" si="144"/>
        <v>7</v>
      </c>
      <c r="Z4672" t="str">
        <f t="shared" si="145"/>
        <v>Morning (06-11)</v>
      </c>
    </row>
    <row r="4673" spans="1:26" x14ac:dyDescent="0.3">
      <c r="A4673" t="s">
        <v>6721</v>
      </c>
      <c r="B4673" t="s">
        <v>338</v>
      </c>
      <c r="C4673" t="s">
        <v>342</v>
      </c>
      <c r="D4673" t="s">
        <v>22</v>
      </c>
      <c r="E4673" t="s">
        <v>66</v>
      </c>
      <c r="F4673">
        <f>MONTH(Table1[[#This Row],[incident_datetime]])</f>
        <v>6</v>
      </c>
      <c r="G4673">
        <f>YEAR(Table1[[#This Row],[incident_datetime]])</f>
        <v>2023</v>
      </c>
      <c r="H4673" s="1">
        <v>45097.690451388888</v>
      </c>
      <c r="I4673" t="s">
        <v>127</v>
      </c>
      <c r="J4673" t="s">
        <v>1199</v>
      </c>
      <c r="K4673">
        <v>63</v>
      </c>
      <c r="L4673" t="s">
        <v>43</v>
      </c>
      <c r="M4673" t="s">
        <v>107</v>
      </c>
      <c r="N4673" t="s">
        <v>1595</v>
      </c>
      <c r="O4673">
        <v>53</v>
      </c>
      <c r="P4673" t="s">
        <v>43</v>
      </c>
      <c r="Q4673" t="s">
        <v>70</v>
      </c>
      <c r="R4673" t="s">
        <v>139</v>
      </c>
      <c r="S4673" t="s">
        <v>53</v>
      </c>
      <c r="T4673" t="s">
        <v>155</v>
      </c>
      <c r="U4673">
        <v>5</v>
      </c>
      <c r="V4673" s="4">
        <v>9801.5300000000007</v>
      </c>
      <c r="W4673" t="s">
        <v>103</v>
      </c>
      <c r="X4673" cm="1">
        <f t="array" ref="X4673">_xlfn.IFS(Table1[[#This Row],[severity]]="Critical", 4, Table1[[#This Row],[severity]]="High", 3, Table1[[#This Row],[severity]]="Medium", 2, TRUE, 1)</f>
        <v>2</v>
      </c>
      <c r="Y4673">
        <f t="shared" si="144"/>
        <v>16</v>
      </c>
      <c r="Z4673" t="str">
        <f t="shared" si="145"/>
        <v>Afternoon (12-17)</v>
      </c>
    </row>
    <row r="4674" spans="1:26" x14ac:dyDescent="0.3">
      <c r="A4674" t="s">
        <v>6722</v>
      </c>
      <c r="B4674" t="s">
        <v>422</v>
      </c>
      <c r="C4674" t="s">
        <v>686</v>
      </c>
      <c r="D4674" t="s">
        <v>48</v>
      </c>
      <c r="E4674" t="s">
        <v>39</v>
      </c>
      <c r="F4674">
        <f>MONTH(Table1[[#This Row],[incident_datetime]])</f>
        <v>11</v>
      </c>
      <c r="G4674">
        <f>YEAR(Table1[[#This Row],[incident_datetime]])</f>
        <v>2022</v>
      </c>
      <c r="H4674" s="1">
        <v>44893.30164351852</v>
      </c>
      <c r="I4674" t="s">
        <v>166</v>
      </c>
      <c r="J4674" t="s">
        <v>7102</v>
      </c>
      <c r="K4674">
        <v>52</v>
      </c>
      <c r="L4674" t="s">
        <v>43</v>
      </c>
      <c r="M4674" t="s">
        <v>35</v>
      </c>
      <c r="N4674" t="s">
        <v>3120</v>
      </c>
      <c r="O4674">
        <v>12</v>
      </c>
      <c r="P4674" t="s">
        <v>43</v>
      </c>
      <c r="Q4674" t="s">
        <v>215</v>
      </c>
      <c r="R4674" t="s">
        <v>52</v>
      </c>
      <c r="S4674" t="s">
        <v>132</v>
      </c>
      <c r="T4674" t="s">
        <v>29</v>
      </c>
      <c r="U4674">
        <v>5</v>
      </c>
      <c r="V4674" s="4">
        <v>81.52</v>
      </c>
      <c r="W4674" t="s">
        <v>110</v>
      </c>
      <c r="X4674" cm="1">
        <f t="array" ref="X4674">_xlfn.IFS(Table1[[#This Row],[severity]]="Critical", 4, Table1[[#This Row],[severity]]="High", 3, Table1[[#This Row],[severity]]="Medium", 2, TRUE, 1)</f>
        <v>1</v>
      </c>
      <c r="Y4674">
        <f t="shared" ref="Y4674:Y4737" si="146">HOUR(H4674)</f>
        <v>7</v>
      </c>
      <c r="Z4674" t="str">
        <f t="shared" ref="Z4674:Z4737" si="147">IF(Y4674&lt;6,"Night (00-05)",IF(Y4674&lt;12,"Morning (06-11)",IF(Y4674&lt;18,"Afternoon (12-17)","Evening (18-23)")))</f>
        <v>Morning (06-11)</v>
      </c>
    </row>
    <row r="4675" spans="1:26" x14ac:dyDescent="0.3">
      <c r="A4675" t="s">
        <v>6723</v>
      </c>
      <c r="B4675" t="s">
        <v>1173</v>
      </c>
      <c r="C4675" t="s">
        <v>180</v>
      </c>
      <c r="D4675" t="s">
        <v>38</v>
      </c>
      <c r="E4675" t="s">
        <v>72</v>
      </c>
      <c r="F4675">
        <f>MONTH(Table1[[#This Row],[incident_datetime]])</f>
        <v>10</v>
      </c>
      <c r="G4675">
        <f>YEAR(Table1[[#This Row],[incident_datetime]])</f>
        <v>2021</v>
      </c>
      <c r="H4675" s="1">
        <v>44500.739155092589</v>
      </c>
      <c r="I4675" t="s">
        <v>321</v>
      </c>
      <c r="J4675" t="s">
        <v>1338</v>
      </c>
      <c r="K4675">
        <v>35</v>
      </c>
      <c r="L4675" t="s">
        <v>43</v>
      </c>
      <c r="M4675" t="s">
        <v>41</v>
      </c>
      <c r="N4675" t="s">
        <v>5975</v>
      </c>
      <c r="O4675">
        <v>19</v>
      </c>
      <c r="P4675" t="s">
        <v>43</v>
      </c>
      <c r="Q4675" t="s">
        <v>27</v>
      </c>
      <c r="R4675" t="s">
        <v>52</v>
      </c>
      <c r="S4675" t="s">
        <v>98</v>
      </c>
      <c r="T4675" t="s">
        <v>155</v>
      </c>
      <c r="U4675">
        <v>1</v>
      </c>
      <c r="V4675" s="4">
        <v>10465.51</v>
      </c>
      <c r="W4675" t="s">
        <v>103</v>
      </c>
      <c r="X4675" cm="1">
        <f t="array" ref="X4675">_xlfn.IFS(Table1[[#This Row],[severity]]="Critical", 4, Table1[[#This Row],[severity]]="High", 3, Table1[[#This Row],[severity]]="Medium", 2, TRUE, 1)</f>
        <v>1</v>
      </c>
      <c r="Y4675">
        <f t="shared" si="146"/>
        <v>17</v>
      </c>
      <c r="Z4675" t="str">
        <f t="shared" si="147"/>
        <v>Afternoon (12-17)</v>
      </c>
    </row>
    <row r="4676" spans="1:26" x14ac:dyDescent="0.3">
      <c r="A4676" t="s">
        <v>6724</v>
      </c>
      <c r="B4676" t="s">
        <v>165</v>
      </c>
      <c r="C4676" t="s">
        <v>562</v>
      </c>
      <c r="D4676" t="s">
        <v>48</v>
      </c>
      <c r="E4676" t="s">
        <v>78</v>
      </c>
      <c r="F4676">
        <f>MONTH(Table1[[#This Row],[incident_datetime]])</f>
        <v>11</v>
      </c>
      <c r="G4676">
        <f>YEAR(Table1[[#This Row],[incident_datetime]])</f>
        <v>2018</v>
      </c>
      <c r="H4676" s="1">
        <v>43405.749097222222</v>
      </c>
      <c r="I4676" t="s">
        <v>73</v>
      </c>
      <c r="J4676" t="s">
        <v>7102</v>
      </c>
      <c r="K4676">
        <v>52</v>
      </c>
      <c r="L4676" t="s">
        <v>43</v>
      </c>
      <c r="M4676" t="s">
        <v>35</v>
      </c>
      <c r="N4676" t="s">
        <v>375</v>
      </c>
      <c r="O4676">
        <v>52</v>
      </c>
      <c r="P4676" t="s">
        <v>59</v>
      </c>
      <c r="Q4676" t="s">
        <v>27</v>
      </c>
      <c r="R4676" t="s">
        <v>139</v>
      </c>
      <c r="S4676" t="s">
        <v>98</v>
      </c>
      <c r="T4676" t="s">
        <v>155</v>
      </c>
      <c r="U4676">
        <v>5</v>
      </c>
      <c r="V4676" s="4">
        <v>32232.15</v>
      </c>
      <c r="W4676" t="s">
        <v>103</v>
      </c>
      <c r="X4676" cm="1">
        <f t="array" ref="X4676">_xlfn.IFS(Table1[[#This Row],[severity]]="Critical", 4, Table1[[#This Row],[severity]]="High", 3, Table1[[#This Row],[severity]]="Medium", 2, TRUE, 1)</f>
        <v>2</v>
      </c>
      <c r="Y4676">
        <f t="shared" si="146"/>
        <v>17</v>
      </c>
      <c r="Z4676" t="str">
        <f t="shared" si="147"/>
        <v>Afternoon (12-17)</v>
      </c>
    </row>
    <row r="4677" spans="1:26" x14ac:dyDescent="0.3">
      <c r="A4677" t="s">
        <v>6725</v>
      </c>
      <c r="B4677" t="s">
        <v>382</v>
      </c>
      <c r="C4677" t="s">
        <v>686</v>
      </c>
      <c r="D4677" t="s">
        <v>38</v>
      </c>
      <c r="E4677" t="s">
        <v>31</v>
      </c>
      <c r="F4677">
        <f>MONTH(Table1[[#This Row],[incident_datetime]])</f>
        <v>6</v>
      </c>
      <c r="G4677">
        <f>YEAR(Table1[[#This Row],[incident_datetime]])</f>
        <v>2020</v>
      </c>
      <c r="H4677" s="2">
        <v>44007</v>
      </c>
      <c r="I4677" t="s">
        <v>224</v>
      </c>
      <c r="J4677" t="s">
        <v>7102</v>
      </c>
      <c r="K4677">
        <v>52</v>
      </c>
      <c r="L4677" t="s">
        <v>43</v>
      </c>
      <c r="M4677" t="s">
        <v>35</v>
      </c>
      <c r="N4677" t="s">
        <v>3337</v>
      </c>
      <c r="O4677">
        <v>23</v>
      </c>
      <c r="P4677" t="s">
        <v>59</v>
      </c>
      <c r="Q4677" t="s">
        <v>27</v>
      </c>
      <c r="R4677" t="s">
        <v>97</v>
      </c>
      <c r="S4677" t="s">
        <v>28</v>
      </c>
      <c r="T4677" t="s">
        <v>29</v>
      </c>
      <c r="U4677">
        <v>3</v>
      </c>
      <c r="V4677" s="4">
        <v>6984.98</v>
      </c>
      <c r="W4677" t="s">
        <v>103</v>
      </c>
      <c r="X4677" cm="1">
        <f t="array" ref="X4677">_xlfn.IFS(Table1[[#This Row],[severity]]="Critical", 4, Table1[[#This Row],[severity]]="High", 3, Table1[[#This Row],[severity]]="Medium", 2, TRUE, 1)</f>
        <v>3</v>
      </c>
      <c r="Y4677">
        <f t="shared" si="146"/>
        <v>0</v>
      </c>
      <c r="Z4677" t="str">
        <f t="shared" si="147"/>
        <v>Night (00-05)</v>
      </c>
    </row>
    <row r="4678" spans="1:26" x14ac:dyDescent="0.3">
      <c r="A4678" t="s">
        <v>6726</v>
      </c>
      <c r="B4678" t="s">
        <v>1019</v>
      </c>
      <c r="C4678" t="s">
        <v>185</v>
      </c>
      <c r="D4678" t="s">
        <v>88</v>
      </c>
      <c r="E4678" t="s">
        <v>186</v>
      </c>
      <c r="F4678">
        <f>MONTH(Table1[[#This Row],[incident_datetime]])</f>
        <v>4</v>
      </c>
      <c r="G4678">
        <f>YEAR(Table1[[#This Row],[incident_datetime]])</f>
        <v>2021</v>
      </c>
      <c r="H4678" s="1">
        <v>44313.833067129628</v>
      </c>
      <c r="I4678" t="s">
        <v>462</v>
      </c>
      <c r="J4678" t="s">
        <v>1663</v>
      </c>
      <c r="K4678">
        <v>59</v>
      </c>
      <c r="L4678" t="s">
        <v>43</v>
      </c>
      <c r="M4678" t="s">
        <v>41</v>
      </c>
      <c r="N4678" t="s">
        <v>2825</v>
      </c>
      <c r="O4678">
        <v>54</v>
      </c>
      <c r="P4678" t="s">
        <v>43</v>
      </c>
      <c r="Q4678" t="s">
        <v>27</v>
      </c>
      <c r="R4678" t="s">
        <v>109</v>
      </c>
      <c r="S4678" t="s">
        <v>28</v>
      </c>
      <c r="T4678" t="s">
        <v>155</v>
      </c>
      <c r="U4678">
        <v>5</v>
      </c>
      <c r="V4678" s="4">
        <v>22829.85</v>
      </c>
      <c r="W4678" t="s">
        <v>103</v>
      </c>
      <c r="X4678" cm="1">
        <f t="array" ref="X4678">_xlfn.IFS(Table1[[#This Row],[severity]]="Critical", 4, Table1[[#This Row],[severity]]="High", 3, Table1[[#This Row],[severity]]="Medium", 2, TRUE, 1)</f>
        <v>4</v>
      </c>
      <c r="Y4678">
        <f t="shared" si="146"/>
        <v>19</v>
      </c>
      <c r="Z4678" t="str">
        <f t="shared" si="147"/>
        <v>Evening (18-23)</v>
      </c>
    </row>
    <row r="4679" spans="1:26" x14ac:dyDescent="0.3">
      <c r="A4679" t="s">
        <v>6727</v>
      </c>
      <c r="B4679" t="s">
        <v>479</v>
      </c>
      <c r="C4679" t="s">
        <v>135</v>
      </c>
      <c r="D4679" t="s">
        <v>88</v>
      </c>
      <c r="E4679" t="s">
        <v>66</v>
      </c>
      <c r="F4679">
        <f>MONTH(Table1[[#This Row],[incident_datetime]])</f>
        <v>5</v>
      </c>
      <c r="G4679">
        <f>YEAR(Table1[[#This Row],[incident_datetime]])</f>
        <v>2018</v>
      </c>
      <c r="H4679" s="1">
        <v>43228.428055555552</v>
      </c>
      <c r="I4679" t="s">
        <v>298</v>
      </c>
      <c r="J4679" t="s">
        <v>7102</v>
      </c>
      <c r="K4679">
        <v>52</v>
      </c>
      <c r="L4679" t="s">
        <v>43</v>
      </c>
      <c r="M4679" t="s">
        <v>35</v>
      </c>
      <c r="N4679" t="s">
        <v>1311</v>
      </c>
      <c r="O4679">
        <v>24</v>
      </c>
      <c r="P4679" t="s">
        <v>34</v>
      </c>
      <c r="Q4679" t="s">
        <v>116</v>
      </c>
      <c r="R4679" t="s">
        <v>139</v>
      </c>
      <c r="S4679" t="s">
        <v>61</v>
      </c>
      <c r="T4679" t="s">
        <v>155</v>
      </c>
      <c r="U4679">
        <v>0</v>
      </c>
      <c r="V4679" s="4">
        <v>46135.18</v>
      </c>
      <c r="W4679" t="s">
        <v>110</v>
      </c>
      <c r="X4679" cm="1">
        <f t="array" ref="X4679">_xlfn.IFS(Table1[[#This Row],[severity]]="Critical", 4, Table1[[#This Row],[severity]]="High", 3, Table1[[#This Row],[severity]]="Medium", 2, TRUE, 1)</f>
        <v>2</v>
      </c>
      <c r="Y4679">
        <f t="shared" si="146"/>
        <v>10</v>
      </c>
      <c r="Z4679" t="str">
        <f t="shared" si="147"/>
        <v>Morning (06-11)</v>
      </c>
    </row>
    <row r="4680" spans="1:26" x14ac:dyDescent="0.3">
      <c r="A4680" t="s">
        <v>6728</v>
      </c>
      <c r="B4680" t="s">
        <v>242</v>
      </c>
      <c r="C4680" t="s">
        <v>180</v>
      </c>
      <c r="D4680" t="s">
        <v>22</v>
      </c>
      <c r="E4680" t="s">
        <v>23</v>
      </c>
      <c r="F4680">
        <f>MONTH(Table1[[#This Row],[incident_datetime]])</f>
        <v>3</v>
      </c>
      <c r="G4680">
        <f>YEAR(Table1[[#This Row],[incident_datetime]])</f>
        <v>2021</v>
      </c>
      <c r="H4680" s="1">
        <v>44257.789895833332</v>
      </c>
      <c r="I4680" t="s">
        <v>169</v>
      </c>
      <c r="J4680" t="s">
        <v>2761</v>
      </c>
      <c r="K4680">
        <v>44</v>
      </c>
      <c r="L4680" t="s">
        <v>43</v>
      </c>
      <c r="M4680" t="s">
        <v>85</v>
      </c>
      <c r="N4680" t="s">
        <v>1166</v>
      </c>
      <c r="O4680">
        <v>47</v>
      </c>
      <c r="P4680" t="s">
        <v>43</v>
      </c>
      <c r="Q4680" t="s">
        <v>27</v>
      </c>
      <c r="R4680" t="s">
        <v>52</v>
      </c>
      <c r="S4680" t="s">
        <v>98</v>
      </c>
      <c r="T4680" t="s">
        <v>29</v>
      </c>
      <c r="U4680">
        <v>5</v>
      </c>
      <c r="V4680" s="4">
        <v>4018.84</v>
      </c>
      <c r="W4680" t="s">
        <v>110</v>
      </c>
      <c r="X4680" cm="1">
        <f t="array" ref="X4680">_xlfn.IFS(Table1[[#This Row],[severity]]="Critical", 4, Table1[[#This Row],[severity]]="High", 3, Table1[[#This Row],[severity]]="Medium", 2, TRUE, 1)</f>
        <v>1</v>
      </c>
      <c r="Y4680">
        <f t="shared" si="146"/>
        <v>18</v>
      </c>
      <c r="Z4680" t="str">
        <f t="shared" si="147"/>
        <v>Evening (18-23)</v>
      </c>
    </row>
    <row r="4681" spans="1:26" x14ac:dyDescent="0.3">
      <c r="A4681" t="s">
        <v>6729</v>
      </c>
      <c r="B4681" t="s">
        <v>242</v>
      </c>
      <c r="C4681" t="s">
        <v>135</v>
      </c>
      <c r="D4681" t="s">
        <v>88</v>
      </c>
      <c r="E4681" t="s">
        <v>39</v>
      </c>
      <c r="F4681">
        <f>MONTH(Table1[[#This Row],[incident_datetime]])</f>
        <v>12</v>
      </c>
      <c r="G4681">
        <f>YEAR(Table1[[#This Row],[incident_datetime]])</f>
        <v>2018</v>
      </c>
      <c r="H4681" s="1">
        <v>43465.736527777779</v>
      </c>
      <c r="I4681" t="s">
        <v>594</v>
      </c>
      <c r="J4681" t="s">
        <v>456</v>
      </c>
      <c r="K4681">
        <v>47</v>
      </c>
      <c r="L4681" t="s">
        <v>59</v>
      </c>
      <c r="M4681" t="s">
        <v>107</v>
      </c>
      <c r="N4681" t="s">
        <v>1969</v>
      </c>
      <c r="O4681">
        <v>56</v>
      </c>
      <c r="P4681" t="s">
        <v>43</v>
      </c>
      <c r="Q4681" t="s">
        <v>27</v>
      </c>
      <c r="R4681" t="s">
        <v>109</v>
      </c>
      <c r="S4681" t="s">
        <v>132</v>
      </c>
      <c r="T4681" t="s">
        <v>155</v>
      </c>
      <c r="U4681">
        <v>5</v>
      </c>
      <c r="V4681" s="4">
        <v>5951.75</v>
      </c>
      <c r="W4681" t="s">
        <v>110</v>
      </c>
      <c r="X4681" cm="1">
        <f t="array" ref="X4681">_xlfn.IFS(Table1[[#This Row],[severity]]="Critical", 4, Table1[[#This Row],[severity]]="High", 3, Table1[[#This Row],[severity]]="Medium", 2, TRUE, 1)</f>
        <v>4</v>
      </c>
      <c r="Y4681">
        <f t="shared" si="146"/>
        <v>17</v>
      </c>
      <c r="Z4681" t="str">
        <f t="shared" si="147"/>
        <v>Afternoon (12-17)</v>
      </c>
    </row>
    <row r="4682" spans="1:26" x14ac:dyDescent="0.3">
      <c r="A4682" t="s">
        <v>6730</v>
      </c>
      <c r="B4682" t="s">
        <v>1173</v>
      </c>
      <c r="C4682" t="s">
        <v>185</v>
      </c>
      <c r="D4682" t="s">
        <v>100</v>
      </c>
      <c r="E4682" t="s">
        <v>112</v>
      </c>
      <c r="F4682">
        <f>MONTH(Table1[[#This Row],[incident_datetime]])</f>
        <v>10</v>
      </c>
      <c r="G4682">
        <f>YEAR(Table1[[#This Row],[incident_datetime]])</f>
        <v>2020</v>
      </c>
      <c r="H4682" s="1">
        <v>44105.292916666665</v>
      </c>
      <c r="I4682" t="s">
        <v>1975</v>
      </c>
      <c r="J4682" t="s">
        <v>4279</v>
      </c>
      <c r="K4682">
        <v>25</v>
      </c>
      <c r="L4682" t="s">
        <v>43</v>
      </c>
      <c r="M4682" t="s">
        <v>85</v>
      </c>
      <c r="N4682" t="s">
        <v>368</v>
      </c>
      <c r="O4682">
        <v>68</v>
      </c>
      <c r="P4682" t="s">
        <v>59</v>
      </c>
      <c r="Q4682" t="s">
        <v>27</v>
      </c>
      <c r="R4682" t="s">
        <v>109</v>
      </c>
      <c r="S4682" t="s">
        <v>28</v>
      </c>
      <c r="T4682" t="s">
        <v>155</v>
      </c>
      <c r="U4682">
        <v>0</v>
      </c>
      <c r="V4682" s="4">
        <v>16938.7</v>
      </c>
      <c r="W4682" t="s">
        <v>110</v>
      </c>
      <c r="X4682" cm="1">
        <f t="array" ref="X4682">_xlfn.IFS(Table1[[#This Row],[severity]]="Critical", 4, Table1[[#This Row],[severity]]="High", 3, Table1[[#This Row],[severity]]="Medium", 2, TRUE, 1)</f>
        <v>4</v>
      </c>
      <c r="Y4682">
        <f t="shared" si="146"/>
        <v>7</v>
      </c>
      <c r="Z4682" t="str">
        <f t="shared" si="147"/>
        <v>Morning (06-11)</v>
      </c>
    </row>
    <row r="4683" spans="1:26" x14ac:dyDescent="0.3">
      <c r="A4683" t="s">
        <v>6731</v>
      </c>
      <c r="B4683" t="s">
        <v>141</v>
      </c>
      <c r="C4683" t="s">
        <v>135</v>
      </c>
      <c r="D4683" t="s">
        <v>92</v>
      </c>
      <c r="E4683" t="s">
        <v>55</v>
      </c>
      <c r="F4683">
        <f>MONTH(Table1[[#This Row],[incident_datetime]])</f>
        <v>11</v>
      </c>
      <c r="G4683">
        <f>YEAR(Table1[[#This Row],[incident_datetime]])</f>
        <v>2019</v>
      </c>
      <c r="H4683" s="1">
        <v>43799.179895833331</v>
      </c>
      <c r="I4683" t="s">
        <v>321</v>
      </c>
      <c r="J4683" t="s">
        <v>869</v>
      </c>
      <c r="K4683">
        <v>44</v>
      </c>
      <c r="L4683" t="s">
        <v>59</v>
      </c>
      <c r="M4683" t="s">
        <v>85</v>
      </c>
      <c r="N4683" t="s">
        <v>4030</v>
      </c>
      <c r="O4683">
        <v>25</v>
      </c>
      <c r="P4683" t="s">
        <v>43</v>
      </c>
      <c r="Q4683" t="s">
        <v>45</v>
      </c>
      <c r="R4683" t="s">
        <v>139</v>
      </c>
      <c r="S4683" t="s">
        <v>28</v>
      </c>
      <c r="T4683" t="s">
        <v>155</v>
      </c>
      <c r="U4683">
        <v>0</v>
      </c>
      <c r="V4683" s="4">
        <v>45981.760000000002</v>
      </c>
      <c r="W4683" t="s">
        <v>110</v>
      </c>
      <c r="X4683" cm="1">
        <f t="array" ref="X4683">_xlfn.IFS(Table1[[#This Row],[severity]]="Critical", 4, Table1[[#This Row],[severity]]="High", 3, Table1[[#This Row],[severity]]="Medium", 2, TRUE, 1)</f>
        <v>2</v>
      </c>
      <c r="Y4683">
        <f t="shared" si="146"/>
        <v>4</v>
      </c>
      <c r="Z4683" t="str">
        <f t="shared" si="147"/>
        <v>Night (00-05)</v>
      </c>
    </row>
    <row r="4684" spans="1:26" x14ac:dyDescent="0.3">
      <c r="A4684" t="s">
        <v>6732</v>
      </c>
      <c r="B4684" t="s">
        <v>382</v>
      </c>
      <c r="C4684" t="s">
        <v>135</v>
      </c>
      <c r="D4684" t="s">
        <v>48</v>
      </c>
      <c r="E4684" t="s">
        <v>72</v>
      </c>
      <c r="F4684">
        <f>MONTH(Table1[[#This Row],[incident_datetime]])</f>
        <v>6</v>
      </c>
      <c r="G4684">
        <f>YEAR(Table1[[#This Row],[incident_datetime]])</f>
        <v>2022</v>
      </c>
      <c r="H4684" s="1">
        <v>44733.303171296298</v>
      </c>
      <c r="I4684" t="s">
        <v>343</v>
      </c>
      <c r="J4684" t="s">
        <v>2851</v>
      </c>
      <c r="K4684">
        <v>23</v>
      </c>
      <c r="L4684" t="s">
        <v>59</v>
      </c>
      <c r="M4684" t="s">
        <v>35</v>
      </c>
      <c r="N4684" t="s">
        <v>840</v>
      </c>
      <c r="O4684">
        <v>56</v>
      </c>
      <c r="P4684" t="s">
        <v>59</v>
      </c>
      <c r="Q4684" t="s">
        <v>27</v>
      </c>
      <c r="R4684" t="s">
        <v>97</v>
      </c>
      <c r="S4684" t="s">
        <v>28</v>
      </c>
      <c r="T4684" t="s">
        <v>270</v>
      </c>
      <c r="U4684">
        <v>3</v>
      </c>
      <c r="V4684" s="4">
        <v>15345.4</v>
      </c>
      <c r="W4684" t="s">
        <v>110</v>
      </c>
      <c r="X4684" cm="1">
        <f t="array" ref="X4684">_xlfn.IFS(Table1[[#This Row],[severity]]="Critical", 4, Table1[[#This Row],[severity]]="High", 3, Table1[[#This Row],[severity]]="Medium", 2, TRUE, 1)</f>
        <v>3</v>
      </c>
      <c r="Y4684">
        <f t="shared" si="146"/>
        <v>7</v>
      </c>
      <c r="Z4684" t="str">
        <f t="shared" si="147"/>
        <v>Morning (06-11)</v>
      </c>
    </row>
    <row r="4685" spans="1:26" x14ac:dyDescent="0.3">
      <c r="A4685" t="s">
        <v>6733</v>
      </c>
      <c r="B4685" t="s">
        <v>263</v>
      </c>
      <c r="C4685" t="s">
        <v>258</v>
      </c>
      <c r="D4685" t="s">
        <v>65</v>
      </c>
      <c r="E4685" t="s">
        <v>31</v>
      </c>
      <c r="F4685">
        <f ca="1">MONTH(Table1[[#This Row],[incident_datetime]])</f>
        <v>8</v>
      </c>
      <c r="G4685">
        <f ca="1">YEAR(Table1[[#This Row],[incident_datetime]])</f>
        <v>2026</v>
      </c>
      <c r="H4685" s="2">
        <f ca="1">TODAY()</f>
        <v>46250</v>
      </c>
      <c r="I4685" t="s">
        <v>540</v>
      </c>
      <c r="J4685" t="s">
        <v>2688</v>
      </c>
      <c r="K4685">
        <v>66</v>
      </c>
      <c r="L4685" t="s">
        <v>59</v>
      </c>
      <c r="M4685" t="s">
        <v>41</v>
      </c>
      <c r="N4685" t="s">
        <v>512</v>
      </c>
      <c r="O4685">
        <v>88</v>
      </c>
      <c r="P4685" t="s">
        <v>59</v>
      </c>
      <c r="Q4685" t="s">
        <v>27</v>
      </c>
      <c r="R4685" t="s">
        <v>109</v>
      </c>
      <c r="S4685" t="s">
        <v>61</v>
      </c>
      <c r="T4685" t="s">
        <v>155</v>
      </c>
      <c r="U4685">
        <v>3</v>
      </c>
      <c r="V4685" s="4">
        <v>6710.21</v>
      </c>
      <c r="W4685" t="s">
        <v>110</v>
      </c>
      <c r="X4685" cm="1">
        <f t="array" ref="X4685">_xlfn.IFS(Table1[[#This Row],[severity]]="Critical", 4, Table1[[#This Row],[severity]]="High", 3, Table1[[#This Row],[severity]]="Medium", 2, TRUE, 1)</f>
        <v>4</v>
      </c>
      <c r="Y4685">
        <f t="shared" ca="1" si="146"/>
        <v>0</v>
      </c>
      <c r="Z4685" t="str">
        <f t="shared" ca="1" si="147"/>
        <v>Night (00-05)</v>
      </c>
    </row>
    <row r="4686" spans="1:26" x14ac:dyDescent="0.3">
      <c r="A4686" t="s">
        <v>6734</v>
      </c>
      <c r="B4686" t="s">
        <v>306</v>
      </c>
      <c r="C4686" t="s">
        <v>562</v>
      </c>
      <c r="D4686" t="s">
        <v>38</v>
      </c>
      <c r="E4686" t="s">
        <v>31</v>
      </c>
      <c r="F4686">
        <f>MONTH(Table1[[#This Row],[incident_datetime]])</f>
        <v>7</v>
      </c>
      <c r="G4686">
        <f>YEAR(Table1[[#This Row],[incident_datetime]])</f>
        <v>2022</v>
      </c>
      <c r="H4686" s="1">
        <v>44754.360335648147</v>
      </c>
      <c r="I4686" t="s">
        <v>993</v>
      </c>
      <c r="J4686" t="s">
        <v>2199</v>
      </c>
      <c r="K4686">
        <v>48</v>
      </c>
      <c r="L4686" t="s">
        <v>59</v>
      </c>
      <c r="M4686" t="s">
        <v>35</v>
      </c>
      <c r="N4686" t="s">
        <v>2208</v>
      </c>
      <c r="O4686">
        <v>88</v>
      </c>
      <c r="P4686" t="s">
        <v>43</v>
      </c>
      <c r="Q4686" t="s">
        <v>27</v>
      </c>
      <c r="R4686" t="s">
        <v>109</v>
      </c>
      <c r="S4686" t="s">
        <v>98</v>
      </c>
      <c r="T4686" t="s">
        <v>62</v>
      </c>
      <c r="U4686">
        <v>5</v>
      </c>
      <c r="V4686" s="4">
        <v>28117.02</v>
      </c>
      <c r="W4686" t="s">
        <v>110</v>
      </c>
      <c r="X4686" cm="1">
        <f t="array" ref="X4686">_xlfn.IFS(Table1[[#This Row],[severity]]="Critical", 4, Table1[[#This Row],[severity]]="High", 3, Table1[[#This Row],[severity]]="Medium", 2, TRUE, 1)</f>
        <v>4</v>
      </c>
      <c r="Y4686">
        <f t="shared" si="146"/>
        <v>8</v>
      </c>
      <c r="Z4686" t="str">
        <f t="shared" si="147"/>
        <v>Morning (06-11)</v>
      </c>
    </row>
    <row r="4687" spans="1:26" x14ac:dyDescent="0.3">
      <c r="A4687" t="s">
        <v>6735</v>
      </c>
      <c r="B4687" t="s">
        <v>250</v>
      </c>
      <c r="C4687" t="s">
        <v>686</v>
      </c>
      <c r="D4687" t="s">
        <v>88</v>
      </c>
      <c r="E4687" t="s">
        <v>186</v>
      </c>
      <c r="F4687">
        <f>MONTH(Table1[[#This Row],[incident_datetime]])</f>
        <v>10</v>
      </c>
      <c r="G4687">
        <f>YEAR(Table1[[#This Row],[incident_datetime]])</f>
        <v>2019</v>
      </c>
      <c r="H4687" s="1">
        <v>43760.226805555554</v>
      </c>
      <c r="I4687" t="s">
        <v>448</v>
      </c>
      <c r="J4687" t="s">
        <v>2349</v>
      </c>
      <c r="K4687">
        <v>58</v>
      </c>
      <c r="L4687" t="s">
        <v>43</v>
      </c>
      <c r="M4687" t="s">
        <v>35</v>
      </c>
      <c r="N4687" t="s">
        <v>5630</v>
      </c>
      <c r="O4687">
        <v>46</v>
      </c>
      <c r="P4687" t="s">
        <v>34</v>
      </c>
      <c r="Q4687" t="s">
        <v>116</v>
      </c>
      <c r="R4687" t="s">
        <v>109</v>
      </c>
      <c r="S4687" t="s">
        <v>61</v>
      </c>
      <c r="T4687" t="s">
        <v>155</v>
      </c>
      <c r="U4687">
        <v>2</v>
      </c>
      <c r="V4687" s="4">
        <v>23781.03</v>
      </c>
      <c r="W4687" t="s">
        <v>110</v>
      </c>
      <c r="X4687" cm="1">
        <f t="array" ref="X4687">_xlfn.IFS(Table1[[#This Row],[severity]]="Critical", 4, Table1[[#This Row],[severity]]="High", 3, Table1[[#This Row],[severity]]="Medium", 2, TRUE, 1)</f>
        <v>4</v>
      </c>
      <c r="Y4687">
        <f t="shared" si="146"/>
        <v>5</v>
      </c>
      <c r="Z4687" t="str">
        <f t="shared" si="147"/>
        <v>Night (00-05)</v>
      </c>
    </row>
    <row r="4688" spans="1:26" x14ac:dyDescent="0.3">
      <c r="A4688" t="s">
        <v>6736</v>
      </c>
      <c r="B4688" t="s">
        <v>523</v>
      </c>
      <c r="C4688" t="s">
        <v>180</v>
      </c>
      <c r="D4688" t="s">
        <v>48</v>
      </c>
      <c r="E4688" t="s">
        <v>31</v>
      </c>
      <c r="F4688">
        <f>MONTH(Table1[[#This Row],[incident_datetime]])</f>
        <v>9</v>
      </c>
      <c r="G4688">
        <f>YEAR(Table1[[#This Row],[incident_datetime]])</f>
        <v>2020</v>
      </c>
      <c r="H4688" s="1">
        <v>44091.655532407407</v>
      </c>
      <c r="I4688" t="s">
        <v>804</v>
      </c>
      <c r="J4688" t="s">
        <v>805</v>
      </c>
      <c r="K4688">
        <v>40</v>
      </c>
      <c r="L4688" t="s">
        <v>43</v>
      </c>
      <c r="M4688" t="s">
        <v>85</v>
      </c>
      <c r="N4688" t="s">
        <v>202</v>
      </c>
      <c r="O4688">
        <v>58</v>
      </c>
      <c r="P4688" t="s">
        <v>59</v>
      </c>
      <c r="Q4688" t="s">
        <v>70</v>
      </c>
      <c r="R4688" t="s">
        <v>97</v>
      </c>
      <c r="S4688" t="s">
        <v>28</v>
      </c>
      <c r="T4688" t="s">
        <v>270</v>
      </c>
      <c r="U4688">
        <v>0</v>
      </c>
      <c r="V4688" s="4">
        <v>40180.85</v>
      </c>
      <c r="W4688" t="s">
        <v>103</v>
      </c>
      <c r="X4688" cm="1">
        <f t="array" ref="X4688">_xlfn.IFS(Table1[[#This Row],[severity]]="Critical", 4, Table1[[#This Row],[severity]]="High", 3, Table1[[#This Row],[severity]]="Medium", 2, TRUE, 1)</f>
        <v>3</v>
      </c>
      <c r="Y4688">
        <f t="shared" si="146"/>
        <v>15</v>
      </c>
      <c r="Z4688" t="str">
        <f t="shared" si="147"/>
        <v>Afternoon (12-17)</v>
      </c>
    </row>
    <row r="4689" spans="1:26" x14ac:dyDescent="0.3">
      <c r="A4689" t="s">
        <v>6737</v>
      </c>
      <c r="B4689" t="s">
        <v>935</v>
      </c>
      <c r="C4689" t="s">
        <v>135</v>
      </c>
      <c r="D4689" t="s">
        <v>65</v>
      </c>
      <c r="E4689" t="s">
        <v>78</v>
      </c>
      <c r="F4689">
        <f>MONTH(Table1[[#This Row],[incident_datetime]])</f>
        <v>8</v>
      </c>
      <c r="G4689">
        <f>YEAR(Table1[[#This Row],[incident_datetime]])</f>
        <v>2021</v>
      </c>
      <c r="H4689" s="1">
        <v>44439.221018518518</v>
      </c>
      <c r="I4689" t="s">
        <v>276</v>
      </c>
      <c r="J4689" t="s">
        <v>1469</v>
      </c>
      <c r="K4689">
        <v>36</v>
      </c>
      <c r="L4689" t="s">
        <v>43</v>
      </c>
      <c r="M4689" t="s">
        <v>34</v>
      </c>
      <c r="N4689" t="s">
        <v>2520</v>
      </c>
      <c r="O4689">
        <v>85</v>
      </c>
      <c r="P4689" t="s">
        <v>59</v>
      </c>
      <c r="Q4689" t="s">
        <v>27</v>
      </c>
      <c r="R4689" t="s">
        <v>139</v>
      </c>
      <c r="S4689" t="s">
        <v>61</v>
      </c>
      <c r="T4689" t="s">
        <v>29</v>
      </c>
      <c r="U4689">
        <v>5</v>
      </c>
      <c r="V4689" s="4">
        <v>16390.740000000002</v>
      </c>
      <c r="W4689" t="s">
        <v>103</v>
      </c>
      <c r="X4689" cm="1">
        <f t="array" ref="X4689">_xlfn.IFS(Table1[[#This Row],[severity]]="Critical", 4, Table1[[#This Row],[severity]]="High", 3, Table1[[#This Row],[severity]]="Medium", 2, TRUE, 1)</f>
        <v>2</v>
      </c>
      <c r="Y4689">
        <f t="shared" si="146"/>
        <v>5</v>
      </c>
      <c r="Z4689" t="str">
        <f t="shared" si="147"/>
        <v>Night (00-05)</v>
      </c>
    </row>
    <row r="4690" spans="1:26" x14ac:dyDescent="0.3">
      <c r="A4690" t="s">
        <v>6738</v>
      </c>
      <c r="B4690" t="s">
        <v>676</v>
      </c>
      <c r="C4690" t="s">
        <v>562</v>
      </c>
      <c r="D4690" t="s">
        <v>77</v>
      </c>
      <c r="E4690" t="s">
        <v>93</v>
      </c>
      <c r="F4690">
        <f>MONTH(Table1[[#This Row],[incident_datetime]])</f>
        <v>6</v>
      </c>
      <c r="G4690">
        <f>YEAR(Table1[[#This Row],[incident_datetime]])</f>
        <v>2020</v>
      </c>
      <c r="H4690" s="1">
        <v>43995.848587962966</v>
      </c>
      <c r="I4690" t="s">
        <v>259</v>
      </c>
      <c r="J4690" t="s">
        <v>7102</v>
      </c>
      <c r="K4690">
        <v>52</v>
      </c>
      <c r="L4690" t="s">
        <v>43</v>
      </c>
      <c r="M4690" t="s">
        <v>35</v>
      </c>
      <c r="N4690" t="s">
        <v>634</v>
      </c>
      <c r="O4690">
        <v>42</v>
      </c>
      <c r="P4690" t="s">
        <v>59</v>
      </c>
      <c r="Q4690" t="s">
        <v>27</v>
      </c>
      <c r="R4690" t="s">
        <v>52</v>
      </c>
      <c r="S4690" t="s">
        <v>28</v>
      </c>
      <c r="T4690" t="s">
        <v>155</v>
      </c>
      <c r="U4690">
        <v>5</v>
      </c>
      <c r="V4690" s="4">
        <v>6377.94</v>
      </c>
      <c r="W4690" t="s">
        <v>103</v>
      </c>
      <c r="X4690" cm="1">
        <f t="array" ref="X4690">_xlfn.IFS(Table1[[#This Row],[severity]]="Critical", 4, Table1[[#This Row],[severity]]="High", 3, Table1[[#This Row],[severity]]="Medium", 2, TRUE, 1)</f>
        <v>1</v>
      </c>
      <c r="Y4690">
        <f t="shared" si="146"/>
        <v>20</v>
      </c>
      <c r="Z4690" t="str">
        <f t="shared" si="147"/>
        <v>Evening (18-23)</v>
      </c>
    </row>
    <row r="4691" spans="1:26" x14ac:dyDescent="0.3">
      <c r="A4691" t="s">
        <v>6739</v>
      </c>
      <c r="B4691" t="s">
        <v>338</v>
      </c>
      <c r="C4691" t="s">
        <v>135</v>
      </c>
      <c r="D4691" t="s">
        <v>100</v>
      </c>
      <c r="E4691" t="s">
        <v>66</v>
      </c>
      <c r="F4691">
        <f>MONTH(Table1[[#This Row],[incident_datetime]])</f>
        <v>9</v>
      </c>
      <c r="G4691">
        <f>YEAR(Table1[[#This Row],[incident_datetime]])</f>
        <v>2023</v>
      </c>
      <c r="H4691" s="1">
        <v>45198.241689814815</v>
      </c>
      <c r="I4691" t="s">
        <v>664</v>
      </c>
      <c r="J4691" t="s">
        <v>3750</v>
      </c>
      <c r="K4691">
        <v>64</v>
      </c>
      <c r="L4691" t="s">
        <v>59</v>
      </c>
      <c r="M4691" t="s">
        <v>107</v>
      </c>
      <c r="N4691" t="s">
        <v>2814</v>
      </c>
      <c r="O4691">
        <v>56</v>
      </c>
      <c r="P4691" t="s">
        <v>59</v>
      </c>
      <c r="Q4691" t="s">
        <v>27</v>
      </c>
      <c r="R4691" t="s">
        <v>52</v>
      </c>
      <c r="S4691" t="s">
        <v>61</v>
      </c>
      <c r="T4691" t="s">
        <v>155</v>
      </c>
      <c r="U4691">
        <v>0</v>
      </c>
      <c r="V4691" s="4">
        <v>22817.65</v>
      </c>
      <c r="W4691" t="s">
        <v>110</v>
      </c>
      <c r="X4691" cm="1">
        <f t="array" ref="X4691">_xlfn.IFS(Table1[[#This Row],[severity]]="Critical", 4, Table1[[#This Row],[severity]]="High", 3, Table1[[#This Row],[severity]]="Medium", 2, TRUE, 1)</f>
        <v>1</v>
      </c>
      <c r="Y4691">
        <f t="shared" si="146"/>
        <v>5</v>
      </c>
      <c r="Z4691" t="str">
        <f t="shared" si="147"/>
        <v>Night (00-05)</v>
      </c>
    </row>
    <row r="4692" spans="1:26" x14ac:dyDescent="0.3">
      <c r="A4692" t="s">
        <v>6740</v>
      </c>
      <c r="B4692" t="s">
        <v>507</v>
      </c>
      <c r="C4692" t="s">
        <v>233</v>
      </c>
      <c r="D4692" t="s">
        <v>38</v>
      </c>
      <c r="E4692" t="s">
        <v>55</v>
      </c>
      <c r="F4692">
        <f>MONTH(Table1[[#This Row],[incident_datetime]])</f>
        <v>6</v>
      </c>
      <c r="G4692">
        <f>YEAR(Table1[[#This Row],[incident_datetime]])</f>
        <v>2022</v>
      </c>
      <c r="H4692" s="1">
        <v>44718.583564814813</v>
      </c>
      <c r="I4692" t="s">
        <v>318</v>
      </c>
      <c r="J4692" t="s">
        <v>80</v>
      </c>
      <c r="K4692">
        <v>41</v>
      </c>
      <c r="L4692" t="s">
        <v>43</v>
      </c>
      <c r="M4692" t="s">
        <v>35</v>
      </c>
      <c r="N4692" t="s">
        <v>300</v>
      </c>
      <c r="O4692">
        <v>53</v>
      </c>
      <c r="P4692" t="s">
        <v>59</v>
      </c>
      <c r="Q4692" t="s">
        <v>27</v>
      </c>
      <c r="R4692" t="s">
        <v>139</v>
      </c>
      <c r="S4692" t="s">
        <v>98</v>
      </c>
      <c r="T4692" t="s">
        <v>270</v>
      </c>
      <c r="U4692">
        <v>1</v>
      </c>
      <c r="V4692" s="4">
        <v>3195.9</v>
      </c>
      <c r="W4692" t="s">
        <v>110</v>
      </c>
      <c r="X4692" cm="1">
        <f t="array" ref="X4692">_xlfn.IFS(Table1[[#This Row],[severity]]="Critical", 4, Table1[[#This Row],[severity]]="High", 3, Table1[[#This Row],[severity]]="Medium", 2, TRUE, 1)</f>
        <v>2</v>
      </c>
      <c r="Y4692">
        <f t="shared" si="146"/>
        <v>14</v>
      </c>
      <c r="Z4692" t="str">
        <f t="shared" si="147"/>
        <v>Afternoon (12-17)</v>
      </c>
    </row>
    <row r="4693" spans="1:26" x14ac:dyDescent="0.3">
      <c r="A4693" t="s">
        <v>6741</v>
      </c>
      <c r="B4693" t="s">
        <v>539</v>
      </c>
      <c r="C4693" t="s">
        <v>258</v>
      </c>
      <c r="D4693" t="s">
        <v>100</v>
      </c>
      <c r="E4693" t="s">
        <v>55</v>
      </c>
      <c r="F4693">
        <f>MONTH(Table1[[#This Row],[incident_datetime]])</f>
        <v>11</v>
      </c>
      <c r="G4693">
        <f>YEAR(Table1[[#This Row],[incident_datetime]])</f>
        <v>2023</v>
      </c>
      <c r="H4693" s="1">
        <v>45256.426053240742</v>
      </c>
      <c r="I4693" t="s">
        <v>718</v>
      </c>
      <c r="J4693" t="s">
        <v>7102</v>
      </c>
      <c r="K4693">
        <v>52</v>
      </c>
      <c r="L4693" t="s">
        <v>43</v>
      </c>
      <c r="M4693" t="s">
        <v>35</v>
      </c>
      <c r="N4693" t="s">
        <v>558</v>
      </c>
      <c r="O4693">
        <v>74</v>
      </c>
      <c r="P4693" t="s">
        <v>59</v>
      </c>
      <c r="Q4693" t="s">
        <v>116</v>
      </c>
      <c r="R4693" t="s">
        <v>139</v>
      </c>
      <c r="S4693" t="s">
        <v>28</v>
      </c>
      <c r="T4693" t="s">
        <v>155</v>
      </c>
      <c r="U4693">
        <v>5</v>
      </c>
      <c r="V4693" s="4">
        <v>42157.86</v>
      </c>
      <c r="W4693" t="s">
        <v>110</v>
      </c>
      <c r="X4693" cm="1">
        <f t="array" ref="X4693">_xlfn.IFS(Table1[[#This Row],[severity]]="Critical", 4, Table1[[#This Row],[severity]]="High", 3, Table1[[#This Row],[severity]]="Medium", 2, TRUE, 1)</f>
        <v>2</v>
      </c>
      <c r="Y4693">
        <f t="shared" si="146"/>
        <v>10</v>
      </c>
      <c r="Z4693" t="str">
        <f t="shared" si="147"/>
        <v>Morning (06-11)</v>
      </c>
    </row>
    <row r="4694" spans="1:26" x14ac:dyDescent="0.3">
      <c r="A4694" t="s">
        <v>6742</v>
      </c>
      <c r="B4694" t="s">
        <v>422</v>
      </c>
      <c r="C4694" t="s">
        <v>258</v>
      </c>
      <c r="D4694" t="s">
        <v>22</v>
      </c>
      <c r="E4694" t="s">
        <v>78</v>
      </c>
      <c r="F4694">
        <f>MONTH(Table1[[#This Row],[incident_datetime]])</f>
        <v>2</v>
      </c>
      <c r="G4694">
        <f>YEAR(Table1[[#This Row],[incident_datetime]])</f>
        <v>2020</v>
      </c>
      <c r="H4694" s="1">
        <v>43890.599722222221</v>
      </c>
      <c r="I4694" t="s">
        <v>358</v>
      </c>
      <c r="J4694" t="s">
        <v>3830</v>
      </c>
      <c r="K4694">
        <v>18</v>
      </c>
      <c r="L4694" t="s">
        <v>59</v>
      </c>
      <c r="M4694" t="s">
        <v>41</v>
      </c>
      <c r="O4694">
        <v>56</v>
      </c>
      <c r="P4694" t="s">
        <v>59</v>
      </c>
      <c r="Q4694" t="s">
        <v>27</v>
      </c>
      <c r="R4694" t="s">
        <v>97</v>
      </c>
      <c r="S4694" t="s">
        <v>132</v>
      </c>
      <c r="T4694" t="s">
        <v>29</v>
      </c>
      <c r="U4694">
        <v>3</v>
      </c>
      <c r="V4694" s="4">
        <v>11787.61</v>
      </c>
      <c r="W4694" t="s">
        <v>110</v>
      </c>
      <c r="X4694" cm="1">
        <f t="array" ref="X4694">_xlfn.IFS(Table1[[#This Row],[severity]]="Critical", 4, Table1[[#This Row],[severity]]="High", 3, Table1[[#This Row],[severity]]="Medium", 2, TRUE, 1)</f>
        <v>3</v>
      </c>
      <c r="Y4694">
        <f t="shared" si="146"/>
        <v>14</v>
      </c>
      <c r="Z4694" t="str">
        <f t="shared" si="147"/>
        <v>Afternoon (12-17)</v>
      </c>
    </row>
    <row r="4695" spans="1:26" x14ac:dyDescent="0.3">
      <c r="A4695" t="s">
        <v>6743</v>
      </c>
      <c r="B4695" t="s">
        <v>250</v>
      </c>
      <c r="C4695" t="s">
        <v>233</v>
      </c>
      <c r="D4695" t="s">
        <v>48</v>
      </c>
      <c r="E4695" t="s">
        <v>186</v>
      </c>
      <c r="F4695">
        <f>MONTH(Table1[[#This Row],[incident_datetime]])</f>
        <v>1</v>
      </c>
      <c r="G4695">
        <f>YEAR(Table1[[#This Row],[incident_datetime]])</f>
        <v>2024</v>
      </c>
      <c r="H4695" s="1">
        <v>45321.302777777775</v>
      </c>
      <c r="I4695" t="s">
        <v>804</v>
      </c>
      <c r="J4695" t="s">
        <v>114</v>
      </c>
      <c r="K4695">
        <v>67</v>
      </c>
      <c r="L4695" t="s">
        <v>43</v>
      </c>
      <c r="M4695" t="s">
        <v>35</v>
      </c>
      <c r="N4695" t="s">
        <v>3535</v>
      </c>
      <c r="O4695">
        <v>56</v>
      </c>
      <c r="P4695" t="s">
        <v>43</v>
      </c>
      <c r="Q4695" t="s">
        <v>27</v>
      </c>
      <c r="R4695" t="s">
        <v>52</v>
      </c>
      <c r="S4695" t="s">
        <v>61</v>
      </c>
      <c r="T4695" t="s">
        <v>270</v>
      </c>
      <c r="U4695">
        <v>5</v>
      </c>
      <c r="V4695" s="4">
        <v>26327.47</v>
      </c>
      <c r="W4695" t="s">
        <v>103</v>
      </c>
      <c r="X4695" cm="1">
        <f t="array" ref="X4695">_xlfn.IFS(Table1[[#This Row],[severity]]="Critical", 4, Table1[[#This Row],[severity]]="High", 3, Table1[[#This Row],[severity]]="Medium", 2, TRUE, 1)</f>
        <v>1</v>
      </c>
      <c r="Y4695">
        <f t="shared" si="146"/>
        <v>7</v>
      </c>
      <c r="Z4695" t="str">
        <f t="shared" si="147"/>
        <v>Morning (06-11)</v>
      </c>
    </row>
    <row r="4696" spans="1:26" x14ac:dyDescent="0.3">
      <c r="A4696" t="s">
        <v>6744</v>
      </c>
      <c r="B4696" t="s">
        <v>242</v>
      </c>
      <c r="C4696" t="s">
        <v>468</v>
      </c>
      <c r="D4696" t="s">
        <v>77</v>
      </c>
      <c r="E4696" t="s">
        <v>31</v>
      </c>
      <c r="F4696">
        <f>MONTH(Table1[[#This Row],[incident_datetime]])</f>
        <v>10</v>
      </c>
      <c r="G4696">
        <f>YEAR(Table1[[#This Row],[incident_datetime]])</f>
        <v>2024</v>
      </c>
      <c r="H4696" s="1">
        <v>45590.817187499997</v>
      </c>
      <c r="I4696" t="s">
        <v>127</v>
      </c>
      <c r="J4696" t="s">
        <v>128</v>
      </c>
      <c r="K4696">
        <v>56</v>
      </c>
      <c r="L4696" t="s">
        <v>43</v>
      </c>
      <c r="M4696" t="s">
        <v>41</v>
      </c>
      <c r="N4696" t="s">
        <v>4569</v>
      </c>
      <c r="O4696">
        <v>13</v>
      </c>
      <c r="P4696" t="s">
        <v>59</v>
      </c>
      <c r="Q4696" t="s">
        <v>27</v>
      </c>
      <c r="R4696" t="s">
        <v>139</v>
      </c>
      <c r="S4696" t="s">
        <v>98</v>
      </c>
      <c r="T4696" t="s">
        <v>155</v>
      </c>
      <c r="U4696">
        <v>3</v>
      </c>
      <c r="V4696" s="4">
        <v>41892.980000000003</v>
      </c>
      <c r="W4696" t="s">
        <v>103</v>
      </c>
      <c r="X4696" cm="1">
        <f t="array" ref="X4696">_xlfn.IFS(Table1[[#This Row],[severity]]="Critical", 4, Table1[[#This Row],[severity]]="High", 3, Table1[[#This Row],[severity]]="Medium", 2, TRUE, 1)</f>
        <v>2</v>
      </c>
      <c r="Y4696">
        <f t="shared" si="146"/>
        <v>19</v>
      </c>
      <c r="Z4696" t="str">
        <f t="shared" si="147"/>
        <v>Evening (18-23)</v>
      </c>
    </row>
    <row r="4697" spans="1:26" x14ac:dyDescent="0.3">
      <c r="A4697" t="s">
        <v>6745</v>
      </c>
      <c r="B4697" t="s">
        <v>134</v>
      </c>
      <c r="C4697" t="s">
        <v>220</v>
      </c>
      <c r="D4697" t="s">
        <v>22</v>
      </c>
      <c r="E4697" t="s">
        <v>66</v>
      </c>
      <c r="F4697">
        <f ca="1">MONTH(Table1[[#This Row],[incident_datetime]])</f>
        <v>8</v>
      </c>
      <c r="G4697">
        <f ca="1">YEAR(Table1[[#This Row],[incident_datetime]])</f>
        <v>2026</v>
      </c>
      <c r="H4697" s="2">
        <f ca="1">TODAY()</f>
        <v>46250</v>
      </c>
      <c r="I4697" t="s">
        <v>1313</v>
      </c>
      <c r="J4697" t="s">
        <v>5301</v>
      </c>
      <c r="K4697">
        <v>56</v>
      </c>
      <c r="L4697" t="s">
        <v>59</v>
      </c>
      <c r="M4697" t="s">
        <v>35</v>
      </c>
      <c r="N4697" t="s">
        <v>1822</v>
      </c>
      <c r="O4697">
        <v>51</v>
      </c>
      <c r="P4697" t="s">
        <v>59</v>
      </c>
      <c r="Q4697" t="s">
        <v>27</v>
      </c>
      <c r="R4697" t="s">
        <v>109</v>
      </c>
      <c r="S4697" t="s">
        <v>53</v>
      </c>
      <c r="T4697" t="s">
        <v>62</v>
      </c>
      <c r="U4697">
        <v>4</v>
      </c>
      <c r="V4697">
        <v>0</v>
      </c>
      <c r="W4697" t="s">
        <v>103</v>
      </c>
      <c r="X4697" cm="1">
        <f t="array" ref="X4697">_xlfn.IFS(Table1[[#This Row],[severity]]="Critical", 4, Table1[[#This Row],[severity]]="High", 3, Table1[[#This Row],[severity]]="Medium", 2, TRUE, 1)</f>
        <v>4</v>
      </c>
      <c r="Y4697">
        <f t="shared" ca="1" si="146"/>
        <v>0</v>
      </c>
      <c r="Z4697" t="str">
        <f t="shared" ca="1" si="147"/>
        <v>Night (00-05)</v>
      </c>
    </row>
    <row r="4698" spans="1:26" x14ac:dyDescent="0.3">
      <c r="A4698" t="s">
        <v>6746</v>
      </c>
      <c r="B4698" t="s">
        <v>422</v>
      </c>
      <c r="C4698" t="s">
        <v>562</v>
      </c>
      <c r="D4698" t="s">
        <v>88</v>
      </c>
      <c r="E4698" t="s">
        <v>186</v>
      </c>
      <c r="F4698">
        <f>MONTH(Table1[[#This Row],[incident_datetime]])</f>
        <v>3</v>
      </c>
      <c r="G4698">
        <f>YEAR(Table1[[#This Row],[incident_datetime]])</f>
        <v>2023</v>
      </c>
      <c r="H4698" s="1">
        <v>44997.249780092592</v>
      </c>
      <c r="I4698" t="s">
        <v>247</v>
      </c>
      <c r="J4698" t="s">
        <v>2591</v>
      </c>
      <c r="K4698">
        <v>31</v>
      </c>
      <c r="L4698" t="s">
        <v>43</v>
      </c>
      <c r="M4698" t="s">
        <v>107</v>
      </c>
      <c r="N4698" t="s">
        <v>1883</v>
      </c>
      <c r="O4698">
        <v>58</v>
      </c>
      <c r="P4698" t="s">
        <v>59</v>
      </c>
      <c r="Q4698" t="s">
        <v>27</v>
      </c>
      <c r="R4698" t="s">
        <v>52</v>
      </c>
      <c r="S4698" t="s">
        <v>61</v>
      </c>
      <c r="T4698" t="s">
        <v>155</v>
      </c>
      <c r="U4698">
        <v>1</v>
      </c>
      <c r="V4698" s="4">
        <v>3731.84</v>
      </c>
      <c r="W4698" t="s">
        <v>103</v>
      </c>
      <c r="X4698" cm="1">
        <f t="array" ref="X4698">_xlfn.IFS(Table1[[#This Row],[severity]]="Critical", 4, Table1[[#This Row],[severity]]="High", 3, Table1[[#This Row],[severity]]="Medium", 2, TRUE, 1)</f>
        <v>1</v>
      </c>
      <c r="Y4698">
        <f t="shared" si="146"/>
        <v>5</v>
      </c>
      <c r="Z4698" t="str">
        <f t="shared" si="147"/>
        <v>Night (00-05)</v>
      </c>
    </row>
    <row r="4699" spans="1:26" x14ac:dyDescent="0.3">
      <c r="A4699" t="s">
        <v>6747</v>
      </c>
      <c r="B4699" t="s">
        <v>523</v>
      </c>
      <c r="C4699" t="s">
        <v>185</v>
      </c>
      <c r="D4699" t="s">
        <v>22</v>
      </c>
      <c r="E4699" t="s">
        <v>66</v>
      </c>
      <c r="F4699">
        <f>MONTH(Table1[[#This Row],[incident_datetime]])</f>
        <v>3</v>
      </c>
      <c r="G4699">
        <f>YEAR(Table1[[#This Row],[incident_datetime]])</f>
        <v>2022</v>
      </c>
      <c r="H4699" s="1">
        <v>44642.496296296296</v>
      </c>
      <c r="I4699" t="s">
        <v>569</v>
      </c>
      <c r="J4699" t="s">
        <v>2365</v>
      </c>
      <c r="K4699">
        <v>50</v>
      </c>
      <c r="L4699" t="s">
        <v>43</v>
      </c>
      <c r="M4699" t="s">
        <v>35</v>
      </c>
      <c r="N4699" t="s">
        <v>1716</v>
      </c>
      <c r="O4699">
        <v>48</v>
      </c>
      <c r="P4699" t="s">
        <v>59</v>
      </c>
      <c r="Q4699" t="s">
        <v>27</v>
      </c>
      <c r="R4699" t="s">
        <v>52</v>
      </c>
      <c r="S4699" t="s">
        <v>98</v>
      </c>
      <c r="T4699" t="s">
        <v>270</v>
      </c>
      <c r="U4699">
        <v>4</v>
      </c>
      <c r="V4699" s="4">
        <v>33978.17</v>
      </c>
      <c r="W4699" t="s">
        <v>110</v>
      </c>
      <c r="X4699" cm="1">
        <f t="array" ref="X4699">_xlfn.IFS(Table1[[#This Row],[severity]]="Critical", 4, Table1[[#This Row],[severity]]="High", 3, Table1[[#This Row],[severity]]="Medium", 2, TRUE, 1)</f>
        <v>1</v>
      </c>
      <c r="Y4699">
        <f t="shared" si="146"/>
        <v>11</v>
      </c>
      <c r="Z4699" t="str">
        <f t="shared" si="147"/>
        <v>Morning (06-11)</v>
      </c>
    </row>
    <row r="4700" spans="1:26" x14ac:dyDescent="0.3">
      <c r="A4700" t="s">
        <v>6748</v>
      </c>
      <c r="B4700" t="s">
        <v>507</v>
      </c>
      <c r="C4700" t="s">
        <v>220</v>
      </c>
      <c r="D4700" t="s">
        <v>77</v>
      </c>
      <c r="E4700" t="s">
        <v>72</v>
      </c>
      <c r="F4700">
        <f>MONTH(Table1[[#This Row],[incident_datetime]])</f>
        <v>11</v>
      </c>
      <c r="G4700">
        <f>YEAR(Table1[[#This Row],[incident_datetime]])</f>
        <v>2019</v>
      </c>
      <c r="H4700" s="1">
        <v>43784.526284722226</v>
      </c>
      <c r="I4700" t="s">
        <v>1093</v>
      </c>
      <c r="J4700" t="s">
        <v>2705</v>
      </c>
      <c r="K4700">
        <v>25</v>
      </c>
      <c r="L4700" t="s">
        <v>34</v>
      </c>
      <c r="M4700" t="s">
        <v>41</v>
      </c>
      <c r="N4700" t="s">
        <v>1751</v>
      </c>
      <c r="O4700">
        <v>43</v>
      </c>
      <c r="P4700" t="s">
        <v>59</v>
      </c>
      <c r="Q4700" t="s">
        <v>60</v>
      </c>
      <c r="R4700" t="s">
        <v>97</v>
      </c>
      <c r="S4700" t="s">
        <v>61</v>
      </c>
      <c r="T4700" t="s">
        <v>29</v>
      </c>
      <c r="U4700">
        <v>3</v>
      </c>
      <c r="V4700" s="4">
        <v>24801.34</v>
      </c>
      <c r="W4700" t="s">
        <v>103</v>
      </c>
      <c r="X4700" cm="1">
        <f t="array" ref="X4700">_xlfn.IFS(Table1[[#This Row],[severity]]="Critical", 4, Table1[[#This Row],[severity]]="High", 3, Table1[[#This Row],[severity]]="Medium", 2, TRUE, 1)</f>
        <v>3</v>
      </c>
      <c r="Y4700">
        <f t="shared" si="146"/>
        <v>12</v>
      </c>
      <c r="Z4700" t="str">
        <f t="shared" si="147"/>
        <v>Afternoon (12-17)</v>
      </c>
    </row>
    <row r="4701" spans="1:26" x14ac:dyDescent="0.3">
      <c r="A4701" t="s">
        <v>6749</v>
      </c>
      <c r="B4701" t="s">
        <v>306</v>
      </c>
      <c r="C4701" t="s">
        <v>185</v>
      </c>
      <c r="D4701" t="s">
        <v>38</v>
      </c>
      <c r="E4701" t="s">
        <v>66</v>
      </c>
      <c r="F4701">
        <f>MONTH(Table1[[#This Row],[incident_datetime]])</f>
        <v>10</v>
      </c>
      <c r="G4701">
        <f>YEAR(Table1[[#This Row],[incident_datetime]])</f>
        <v>2024</v>
      </c>
      <c r="H4701" s="1">
        <v>45595.514606481483</v>
      </c>
      <c r="I4701" t="s">
        <v>412</v>
      </c>
      <c r="J4701" t="s">
        <v>7102</v>
      </c>
      <c r="K4701">
        <v>52</v>
      </c>
      <c r="L4701" t="s">
        <v>43</v>
      </c>
      <c r="M4701" t="s">
        <v>35</v>
      </c>
      <c r="N4701" t="s">
        <v>1666</v>
      </c>
      <c r="O4701">
        <v>27</v>
      </c>
      <c r="P4701" t="s">
        <v>59</v>
      </c>
      <c r="Q4701" t="s">
        <v>27</v>
      </c>
      <c r="R4701" t="s">
        <v>139</v>
      </c>
      <c r="S4701" t="s">
        <v>28</v>
      </c>
      <c r="T4701" t="s">
        <v>155</v>
      </c>
      <c r="U4701">
        <v>1</v>
      </c>
      <c r="V4701" s="4">
        <v>35596.480000000003</v>
      </c>
      <c r="W4701" t="s">
        <v>103</v>
      </c>
      <c r="X4701" cm="1">
        <f t="array" ref="X4701">_xlfn.IFS(Table1[[#This Row],[severity]]="Critical", 4, Table1[[#This Row],[severity]]="High", 3, Table1[[#This Row],[severity]]="Medium", 2, TRUE, 1)</f>
        <v>2</v>
      </c>
      <c r="Y4701">
        <f t="shared" si="146"/>
        <v>12</v>
      </c>
      <c r="Z4701" t="str">
        <f t="shared" si="147"/>
        <v>Afternoon (12-17)</v>
      </c>
    </row>
    <row r="4702" spans="1:26" x14ac:dyDescent="0.3">
      <c r="A4702" t="s">
        <v>6750</v>
      </c>
      <c r="B4702" t="s">
        <v>373</v>
      </c>
      <c r="C4702" t="s">
        <v>185</v>
      </c>
      <c r="D4702" t="s">
        <v>38</v>
      </c>
      <c r="E4702" t="s">
        <v>23</v>
      </c>
      <c r="F4702">
        <f>MONTH(Table1[[#This Row],[incident_datetime]])</f>
        <v>5</v>
      </c>
      <c r="G4702">
        <f>YEAR(Table1[[#This Row],[incident_datetime]])</f>
        <v>2021</v>
      </c>
      <c r="H4702" s="1">
        <v>44335.036064814813</v>
      </c>
      <c r="I4702" t="s">
        <v>832</v>
      </c>
      <c r="J4702" t="s">
        <v>2384</v>
      </c>
      <c r="K4702">
        <v>72</v>
      </c>
      <c r="L4702" t="s">
        <v>43</v>
      </c>
      <c r="M4702" t="s">
        <v>41</v>
      </c>
      <c r="N4702" t="s">
        <v>1100</v>
      </c>
      <c r="O4702">
        <v>56</v>
      </c>
      <c r="P4702" t="s">
        <v>59</v>
      </c>
      <c r="Q4702" t="s">
        <v>27</v>
      </c>
      <c r="R4702" t="s">
        <v>139</v>
      </c>
      <c r="S4702" t="s">
        <v>61</v>
      </c>
      <c r="T4702" t="s">
        <v>155</v>
      </c>
      <c r="U4702">
        <v>1</v>
      </c>
      <c r="V4702" s="4">
        <v>49204.65</v>
      </c>
      <c r="W4702" t="s">
        <v>103</v>
      </c>
      <c r="X4702" cm="1">
        <f t="array" ref="X4702">_xlfn.IFS(Table1[[#This Row],[severity]]="Critical", 4, Table1[[#This Row],[severity]]="High", 3, Table1[[#This Row],[severity]]="Medium", 2, TRUE, 1)</f>
        <v>2</v>
      </c>
      <c r="Y4702">
        <f t="shared" si="146"/>
        <v>0</v>
      </c>
      <c r="Z4702" t="str">
        <f t="shared" si="147"/>
        <v>Night (00-05)</v>
      </c>
    </row>
    <row r="4703" spans="1:26" x14ac:dyDescent="0.3">
      <c r="A4703" t="s">
        <v>6751</v>
      </c>
      <c r="B4703" t="s">
        <v>267</v>
      </c>
      <c r="C4703" t="s">
        <v>180</v>
      </c>
      <c r="D4703" t="s">
        <v>48</v>
      </c>
      <c r="E4703" t="s">
        <v>72</v>
      </c>
      <c r="F4703">
        <f>MONTH(Table1[[#This Row],[incident_datetime]])</f>
        <v>7</v>
      </c>
      <c r="G4703">
        <f>YEAR(Table1[[#This Row],[incident_datetime]])</f>
        <v>2020</v>
      </c>
      <c r="H4703" s="1">
        <v>44028.031041666669</v>
      </c>
      <c r="I4703" t="s">
        <v>528</v>
      </c>
      <c r="J4703" t="s">
        <v>7102</v>
      </c>
      <c r="K4703">
        <v>52</v>
      </c>
      <c r="L4703" t="s">
        <v>43</v>
      </c>
      <c r="M4703" t="s">
        <v>35</v>
      </c>
      <c r="N4703" t="s">
        <v>5703</v>
      </c>
      <c r="O4703">
        <v>65</v>
      </c>
      <c r="P4703" t="s">
        <v>59</v>
      </c>
      <c r="Q4703" t="s">
        <v>27</v>
      </c>
      <c r="R4703" t="s">
        <v>97</v>
      </c>
      <c r="S4703" t="s">
        <v>132</v>
      </c>
      <c r="T4703" t="s">
        <v>270</v>
      </c>
      <c r="U4703">
        <v>5</v>
      </c>
      <c r="V4703" s="4">
        <v>29841.03</v>
      </c>
      <c r="W4703" t="s">
        <v>103</v>
      </c>
      <c r="X4703" cm="1">
        <f t="array" ref="X4703">_xlfn.IFS(Table1[[#This Row],[severity]]="Critical", 4, Table1[[#This Row],[severity]]="High", 3, Table1[[#This Row],[severity]]="Medium", 2, TRUE, 1)</f>
        <v>3</v>
      </c>
      <c r="Y4703">
        <f t="shared" si="146"/>
        <v>0</v>
      </c>
      <c r="Z4703" t="str">
        <f t="shared" si="147"/>
        <v>Night (00-05)</v>
      </c>
    </row>
    <row r="4704" spans="1:26" x14ac:dyDescent="0.3">
      <c r="A4704" t="s">
        <v>6752</v>
      </c>
      <c r="B4704" t="s">
        <v>338</v>
      </c>
      <c r="C4704" t="s">
        <v>258</v>
      </c>
      <c r="D4704" t="s">
        <v>92</v>
      </c>
      <c r="E4704" t="s">
        <v>112</v>
      </c>
      <c r="F4704">
        <f>MONTH(Table1[[#This Row],[incident_datetime]])</f>
        <v>7</v>
      </c>
      <c r="G4704">
        <f>YEAR(Table1[[#This Row],[incident_datetime]])</f>
        <v>2024</v>
      </c>
      <c r="H4704" s="1">
        <v>45499.918402777781</v>
      </c>
      <c r="I4704" t="s">
        <v>318</v>
      </c>
      <c r="J4704" t="s">
        <v>1629</v>
      </c>
      <c r="K4704">
        <v>57</v>
      </c>
      <c r="L4704" t="s">
        <v>59</v>
      </c>
      <c r="M4704" t="s">
        <v>35</v>
      </c>
      <c r="N4704" t="s">
        <v>1353</v>
      </c>
      <c r="O4704">
        <v>47</v>
      </c>
      <c r="P4704" t="s">
        <v>43</v>
      </c>
      <c r="Q4704" t="s">
        <v>27</v>
      </c>
      <c r="R4704" t="s">
        <v>97</v>
      </c>
      <c r="S4704" t="s">
        <v>28</v>
      </c>
      <c r="T4704" t="s">
        <v>270</v>
      </c>
      <c r="U4704">
        <v>4</v>
      </c>
      <c r="V4704" s="4">
        <v>48024.45</v>
      </c>
      <c r="W4704" t="s">
        <v>103</v>
      </c>
      <c r="X4704" cm="1">
        <f t="array" ref="X4704">_xlfn.IFS(Table1[[#This Row],[severity]]="Critical", 4, Table1[[#This Row],[severity]]="High", 3, Table1[[#This Row],[severity]]="Medium", 2, TRUE, 1)</f>
        <v>3</v>
      </c>
      <c r="Y4704">
        <f t="shared" si="146"/>
        <v>22</v>
      </c>
      <c r="Z4704" t="str">
        <f t="shared" si="147"/>
        <v>Evening (18-23)</v>
      </c>
    </row>
    <row r="4705" spans="1:26" x14ac:dyDescent="0.3">
      <c r="A4705" t="s">
        <v>6753</v>
      </c>
      <c r="B4705" t="s">
        <v>134</v>
      </c>
      <c r="C4705" t="s">
        <v>233</v>
      </c>
      <c r="D4705" t="s">
        <v>88</v>
      </c>
      <c r="E4705" t="s">
        <v>186</v>
      </c>
      <c r="F4705">
        <f ca="1">MONTH(Table1[[#This Row],[incident_datetime]])</f>
        <v>8</v>
      </c>
      <c r="G4705">
        <f ca="1">YEAR(Table1[[#This Row],[incident_datetime]])</f>
        <v>2026</v>
      </c>
      <c r="H4705" s="2">
        <f ca="1">TODAY()</f>
        <v>46250</v>
      </c>
      <c r="I4705" t="s">
        <v>459</v>
      </c>
      <c r="J4705" t="s">
        <v>260</v>
      </c>
      <c r="K4705">
        <v>52</v>
      </c>
      <c r="L4705" t="s">
        <v>59</v>
      </c>
      <c r="M4705" t="s">
        <v>34</v>
      </c>
      <c r="N4705" t="s">
        <v>4924</v>
      </c>
      <c r="O4705">
        <v>25</v>
      </c>
      <c r="P4705" t="s">
        <v>59</v>
      </c>
      <c r="Q4705" t="s">
        <v>116</v>
      </c>
      <c r="R4705" t="s">
        <v>109</v>
      </c>
      <c r="S4705" t="s">
        <v>98</v>
      </c>
      <c r="T4705" t="s">
        <v>155</v>
      </c>
      <c r="U4705">
        <v>2</v>
      </c>
      <c r="V4705">
        <v>0</v>
      </c>
      <c r="W4705" t="s">
        <v>103</v>
      </c>
      <c r="X4705" cm="1">
        <f t="array" ref="X4705">_xlfn.IFS(Table1[[#This Row],[severity]]="Critical", 4, Table1[[#This Row],[severity]]="High", 3, Table1[[#This Row],[severity]]="Medium", 2, TRUE, 1)</f>
        <v>4</v>
      </c>
      <c r="Y4705">
        <f t="shared" ca="1" si="146"/>
        <v>0</v>
      </c>
      <c r="Z4705" t="str">
        <f t="shared" ca="1" si="147"/>
        <v>Night (00-05)</v>
      </c>
    </row>
    <row r="4706" spans="1:26" x14ac:dyDescent="0.3">
      <c r="A4706" t="s">
        <v>6754</v>
      </c>
      <c r="B4706" t="s">
        <v>685</v>
      </c>
      <c r="C4706" t="s">
        <v>185</v>
      </c>
      <c r="D4706" t="s">
        <v>38</v>
      </c>
      <c r="E4706" t="s">
        <v>186</v>
      </c>
      <c r="F4706">
        <f>MONTH(Table1[[#This Row],[incident_datetime]])</f>
        <v>8</v>
      </c>
      <c r="G4706">
        <f>YEAR(Table1[[#This Row],[incident_datetime]])</f>
        <v>2018</v>
      </c>
      <c r="H4706" s="1">
        <v>43331.367222222223</v>
      </c>
      <c r="I4706" t="s">
        <v>1305</v>
      </c>
      <c r="J4706" t="s">
        <v>2570</v>
      </c>
      <c r="K4706">
        <v>52</v>
      </c>
      <c r="L4706" t="s">
        <v>59</v>
      </c>
      <c r="M4706" t="s">
        <v>41</v>
      </c>
      <c r="N4706" t="s">
        <v>1467</v>
      </c>
      <c r="O4706">
        <v>56</v>
      </c>
      <c r="P4706" t="s">
        <v>59</v>
      </c>
      <c r="Q4706" t="s">
        <v>27</v>
      </c>
      <c r="R4706" t="s">
        <v>139</v>
      </c>
      <c r="S4706" t="s">
        <v>132</v>
      </c>
      <c r="T4706" t="s">
        <v>62</v>
      </c>
      <c r="U4706">
        <v>4</v>
      </c>
      <c r="V4706" s="4">
        <v>42519.78</v>
      </c>
      <c r="W4706" t="s">
        <v>103</v>
      </c>
      <c r="X4706" cm="1">
        <f t="array" ref="X4706">_xlfn.IFS(Table1[[#This Row],[severity]]="Critical", 4, Table1[[#This Row],[severity]]="High", 3, Table1[[#This Row],[severity]]="Medium", 2, TRUE, 1)</f>
        <v>2</v>
      </c>
      <c r="Y4706">
        <f t="shared" si="146"/>
        <v>8</v>
      </c>
      <c r="Z4706" t="str">
        <f t="shared" si="147"/>
        <v>Morning (06-11)</v>
      </c>
    </row>
    <row r="4707" spans="1:26" x14ac:dyDescent="0.3">
      <c r="A4707" t="s">
        <v>6755</v>
      </c>
      <c r="B4707" t="s">
        <v>676</v>
      </c>
      <c r="C4707" t="s">
        <v>258</v>
      </c>
      <c r="D4707" t="s">
        <v>92</v>
      </c>
      <c r="E4707" t="s">
        <v>66</v>
      </c>
      <c r="F4707">
        <f>MONTH(Table1[[#This Row],[incident_datetime]])</f>
        <v>8</v>
      </c>
      <c r="G4707">
        <f>YEAR(Table1[[#This Row],[incident_datetime]])</f>
        <v>2024</v>
      </c>
      <c r="H4707" s="1">
        <v>45532.178263888891</v>
      </c>
      <c r="I4707" t="s">
        <v>609</v>
      </c>
      <c r="J4707" t="s">
        <v>3142</v>
      </c>
      <c r="K4707">
        <v>54</v>
      </c>
      <c r="L4707" t="s">
        <v>34</v>
      </c>
      <c r="M4707" t="s">
        <v>35</v>
      </c>
      <c r="N4707" t="s">
        <v>1638</v>
      </c>
      <c r="O4707">
        <v>86</v>
      </c>
      <c r="P4707" t="s">
        <v>34</v>
      </c>
      <c r="Q4707" t="s">
        <v>27</v>
      </c>
      <c r="R4707" t="s">
        <v>139</v>
      </c>
      <c r="S4707" t="s">
        <v>98</v>
      </c>
      <c r="T4707" t="s">
        <v>155</v>
      </c>
      <c r="U4707">
        <v>1</v>
      </c>
      <c r="V4707" s="4">
        <v>14473.3</v>
      </c>
      <c r="W4707" t="s">
        <v>103</v>
      </c>
      <c r="X4707" cm="1">
        <f t="array" ref="X4707">_xlfn.IFS(Table1[[#This Row],[severity]]="Critical", 4, Table1[[#This Row],[severity]]="High", 3, Table1[[#This Row],[severity]]="Medium", 2, TRUE, 1)</f>
        <v>2</v>
      </c>
      <c r="Y4707">
        <f t="shared" si="146"/>
        <v>4</v>
      </c>
      <c r="Z4707" t="str">
        <f t="shared" si="147"/>
        <v>Night (00-05)</v>
      </c>
    </row>
    <row r="4708" spans="1:26" x14ac:dyDescent="0.3">
      <c r="A4708" t="s">
        <v>6756</v>
      </c>
      <c r="B4708" t="s">
        <v>974</v>
      </c>
      <c r="C4708" t="s">
        <v>562</v>
      </c>
      <c r="D4708" t="s">
        <v>65</v>
      </c>
      <c r="E4708" t="s">
        <v>78</v>
      </c>
      <c r="F4708">
        <f>MONTH(Table1[[#This Row],[incident_datetime]])</f>
        <v>10</v>
      </c>
      <c r="G4708">
        <f>YEAR(Table1[[#This Row],[incident_datetime]])</f>
        <v>2019</v>
      </c>
      <c r="H4708" s="1">
        <v>43753.08353009259</v>
      </c>
      <c r="I4708" t="s">
        <v>636</v>
      </c>
      <c r="J4708" t="s">
        <v>7102</v>
      </c>
      <c r="K4708">
        <v>52</v>
      </c>
      <c r="L4708" t="s">
        <v>43</v>
      </c>
      <c r="M4708" t="s">
        <v>35</v>
      </c>
      <c r="N4708" t="s">
        <v>2453</v>
      </c>
      <c r="O4708">
        <v>81</v>
      </c>
      <c r="P4708" t="s">
        <v>59</v>
      </c>
      <c r="Q4708" t="s">
        <v>27</v>
      </c>
      <c r="R4708" t="s">
        <v>52</v>
      </c>
      <c r="S4708" t="s">
        <v>132</v>
      </c>
      <c r="T4708" t="s">
        <v>29</v>
      </c>
      <c r="U4708">
        <v>5</v>
      </c>
      <c r="V4708" s="4">
        <v>47438.58</v>
      </c>
      <c r="W4708" t="s">
        <v>110</v>
      </c>
      <c r="X4708" cm="1">
        <f t="array" ref="X4708">_xlfn.IFS(Table1[[#This Row],[severity]]="Critical", 4, Table1[[#This Row],[severity]]="High", 3, Table1[[#This Row],[severity]]="Medium", 2, TRUE, 1)</f>
        <v>1</v>
      </c>
      <c r="Y4708">
        <f t="shared" si="146"/>
        <v>2</v>
      </c>
      <c r="Z4708" t="str">
        <f t="shared" si="147"/>
        <v>Night (00-05)</v>
      </c>
    </row>
    <row r="4709" spans="1:26" x14ac:dyDescent="0.3">
      <c r="A4709" t="s">
        <v>6757</v>
      </c>
      <c r="B4709" t="s">
        <v>974</v>
      </c>
      <c r="C4709" t="s">
        <v>686</v>
      </c>
      <c r="D4709" t="s">
        <v>65</v>
      </c>
      <c r="E4709" t="s">
        <v>31</v>
      </c>
      <c r="F4709">
        <f>MONTH(Table1[[#This Row],[incident_datetime]])</f>
        <v>8</v>
      </c>
      <c r="G4709">
        <f>YEAR(Table1[[#This Row],[incident_datetime]])</f>
        <v>2019</v>
      </c>
      <c r="H4709" s="1">
        <v>43695.255532407406</v>
      </c>
      <c r="I4709" t="s">
        <v>32</v>
      </c>
      <c r="J4709" t="s">
        <v>1193</v>
      </c>
      <c r="K4709">
        <v>52</v>
      </c>
      <c r="L4709" t="s">
        <v>43</v>
      </c>
      <c r="M4709" t="s">
        <v>35</v>
      </c>
      <c r="N4709" t="s">
        <v>2119</v>
      </c>
      <c r="O4709">
        <v>52</v>
      </c>
      <c r="P4709" t="s">
        <v>59</v>
      </c>
      <c r="Q4709" t="s">
        <v>27</v>
      </c>
      <c r="R4709" t="s">
        <v>109</v>
      </c>
      <c r="S4709" t="s">
        <v>132</v>
      </c>
      <c r="T4709" t="s">
        <v>270</v>
      </c>
      <c r="U4709">
        <v>1</v>
      </c>
      <c r="V4709" s="4">
        <v>24906.31</v>
      </c>
      <c r="W4709" t="s">
        <v>103</v>
      </c>
      <c r="X4709" cm="1">
        <f t="array" ref="X4709">_xlfn.IFS(Table1[[#This Row],[severity]]="Critical", 4, Table1[[#This Row],[severity]]="High", 3, Table1[[#This Row],[severity]]="Medium", 2, TRUE, 1)</f>
        <v>4</v>
      </c>
      <c r="Y4709">
        <f t="shared" si="146"/>
        <v>6</v>
      </c>
      <c r="Z4709" t="str">
        <f t="shared" si="147"/>
        <v>Morning (06-11)</v>
      </c>
    </row>
    <row r="4710" spans="1:26" x14ac:dyDescent="0.3">
      <c r="A4710" t="s">
        <v>6758</v>
      </c>
      <c r="B4710" t="s">
        <v>306</v>
      </c>
      <c r="C4710" t="s">
        <v>135</v>
      </c>
      <c r="D4710" t="s">
        <v>88</v>
      </c>
      <c r="E4710" t="s">
        <v>31</v>
      </c>
      <c r="F4710">
        <f>MONTH(Table1[[#This Row],[incident_datetime]])</f>
        <v>12</v>
      </c>
      <c r="G4710">
        <f>YEAR(Table1[[#This Row],[incident_datetime]])</f>
        <v>2019</v>
      </c>
      <c r="H4710" s="1">
        <v>43818.08258101852</v>
      </c>
      <c r="I4710" t="s">
        <v>1492</v>
      </c>
      <c r="J4710" t="s">
        <v>7102</v>
      </c>
      <c r="K4710">
        <v>52</v>
      </c>
      <c r="L4710" t="s">
        <v>43</v>
      </c>
      <c r="M4710" t="s">
        <v>35</v>
      </c>
      <c r="N4710" t="s">
        <v>2772</v>
      </c>
      <c r="O4710">
        <v>56</v>
      </c>
      <c r="P4710" t="s">
        <v>43</v>
      </c>
      <c r="Q4710" t="s">
        <v>27</v>
      </c>
      <c r="R4710" t="s">
        <v>109</v>
      </c>
      <c r="S4710" t="s">
        <v>132</v>
      </c>
      <c r="T4710" t="s">
        <v>29</v>
      </c>
      <c r="U4710">
        <v>5</v>
      </c>
      <c r="V4710">
        <v>0</v>
      </c>
      <c r="W4710" t="s">
        <v>110</v>
      </c>
      <c r="X4710" cm="1">
        <f t="array" ref="X4710">_xlfn.IFS(Table1[[#This Row],[severity]]="Critical", 4, Table1[[#This Row],[severity]]="High", 3, Table1[[#This Row],[severity]]="Medium", 2, TRUE, 1)</f>
        <v>4</v>
      </c>
      <c r="Y4710">
        <f t="shared" si="146"/>
        <v>1</v>
      </c>
      <c r="Z4710" t="str">
        <f t="shared" si="147"/>
        <v>Night (00-05)</v>
      </c>
    </row>
    <row r="4711" spans="1:26" x14ac:dyDescent="0.3">
      <c r="A4711" t="s">
        <v>6759</v>
      </c>
      <c r="B4711" t="s">
        <v>676</v>
      </c>
      <c r="C4711" t="s">
        <v>220</v>
      </c>
      <c r="D4711" t="s">
        <v>92</v>
      </c>
      <c r="E4711" t="s">
        <v>112</v>
      </c>
      <c r="F4711">
        <f>MONTH(Table1[[#This Row],[incident_datetime]])</f>
        <v>1</v>
      </c>
      <c r="G4711">
        <f>YEAR(Table1[[#This Row],[incident_datetime]])</f>
        <v>2019</v>
      </c>
      <c r="H4711" s="2">
        <v>43475</v>
      </c>
      <c r="I4711" t="s">
        <v>793</v>
      </c>
      <c r="J4711" t="s">
        <v>7102</v>
      </c>
      <c r="K4711">
        <v>52</v>
      </c>
      <c r="L4711" t="s">
        <v>43</v>
      </c>
      <c r="M4711" t="s">
        <v>35</v>
      </c>
      <c r="N4711" t="s">
        <v>1532</v>
      </c>
      <c r="O4711">
        <v>13</v>
      </c>
      <c r="P4711" t="s">
        <v>59</v>
      </c>
      <c r="Q4711" t="s">
        <v>27</v>
      </c>
      <c r="R4711" t="s">
        <v>109</v>
      </c>
      <c r="S4711" t="s">
        <v>61</v>
      </c>
      <c r="T4711" t="s">
        <v>270</v>
      </c>
      <c r="U4711">
        <v>5</v>
      </c>
      <c r="V4711" s="4">
        <v>20100.560000000001</v>
      </c>
      <c r="W4711" t="s">
        <v>110</v>
      </c>
      <c r="X4711" cm="1">
        <f t="array" ref="X4711">_xlfn.IFS(Table1[[#This Row],[severity]]="Critical", 4, Table1[[#This Row],[severity]]="High", 3, Table1[[#This Row],[severity]]="Medium", 2, TRUE, 1)</f>
        <v>4</v>
      </c>
      <c r="Y4711">
        <f t="shared" si="146"/>
        <v>0</v>
      </c>
      <c r="Z4711" t="str">
        <f t="shared" si="147"/>
        <v>Night (00-05)</v>
      </c>
    </row>
    <row r="4712" spans="1:26" x14ac:dyDescent="0.3">
      <c r="A4712" t="s">
        <v>6760</v>
      </c>
      <c r="B4712" t="s">
        <v>267</v>
      </c>
      <c r="C4712" t="s">
        <v>185</v>
      </c>
      <c r="D4712" t="s">
        <v>77</v>
      </c>
      <c r="E4712" t="s">
        <v>23</v>
      </c>
      <c r="F4712">
        <f>MONTH(Table1[[#This Row],[incident_datetime]])</f>
        <v>8</v>
      </c>
      <c r="G4712">
        <f>YEAR(Table1[[#This Row],[incident_datetime]])</f>
        <v>2020</v>
      </c>
      <c r="H4712" s="1">
        <v>44074.41847222222</v>
      </c>
      <c r="I4712" t="s">
        <v>307</v>
      </c>
      <c r="J4712" t="s">
        <v>610</v>
      </c>
      <c r="K4712">
        <v>53</v>
      </c>
      <c r="L4712" t="s">
        <v>43</v>
      </c>
      <c r="M4712" t="s">
        <v>35</v>
      </c>
      <c r="N4712" t="s">
        <v>4686</v>
      </c>
      <c r="O4712">
        <v>82</v>
      </c>
      <c r="P4712" t="s">
        <v>59</v>
      </c>
      <c r="Q4712" t="s">
        <v>27</v>
      </c>
      <c r="R4712" t="s">
        <v>109</v>
      </c>
      <c r="S4712" t="s">
        <v>98</v>
      </c>
      <c r="T4712" t="s">
        <v>62</v>
      </c>
      <c r="U4712">
        <v>1</v>
      </c>
      <c r="V4712" s="4">
        <v>18435.439999999999</v>
      </c>
      <c r="W4712" t="s">
        <v>110</v>
      </c>
      <c r="X4712" cm="1">
        <f t="array" ref="X4712">_xlfn.IFS(Table1[[#This Row],[severity]]="Critical", 4, Table1[[#This Row],[severity]]="High", 3, Table1[[#This Row],[severity]]="Medium", 2, TRUE, 1)</f>
        <v>4</v>
      </c>
      <c r="Y4712">
        <f t="shared" si="146"/>
        <v>10</v>
      </c>
      <c r="Z4712" t="str">
        <f t="shared" si="147"/>
        <v>Morning (06-11)</v>
      </c>
    </row>
    <row r="4713" spans="1:26" x14ac:dyDescent="0.3">
      <c r="A4713" t="s">
        <v>6761</v>
      </c>
      <c r="B4713" t="s">
        <v>598</v>
      </c>
      <c r="C4713" t="s">
        <v>135</v>
      </c>
      <c r="D4713" t="s">
        <v>92</v>
      </c>
      <c r="E4713" t="s">
        <v>112</v>
      </c>
      <c r="F4713">
        <f>MONTH(Table1[[#This Row],[incident_datetime]])</f>
        <v>4</v>
      </c>
      <c r="G4713">
        <f>YEAR(Table1[[#This Row],[incident_datetime]])</f>
        <v>2018</v>
      </c>
      <c r="H4713" s="1">
        <v>43204.526967592596</v>
      </c>
      <c r="I4713" t="s">
        <v>682</v>
      </c>
      <c r="J4713" t="s">
        <v>790</v>
      </c>
      <c r="K4713">
        <v>52</v>
      </c>
      <c r="L4713" t="s">
        <v>43</v>
      </c>
      <c r="M4713" t="s">
        <v>35</v>
      </c>
      <c r="N4713" t="s">
        <v>3822</v>
      </c>
      <c r="O4713">
        <v>55</v>
      </c>
      <c r="P4713" t="s">
        <v>43</v>
      </c>
      <c r="Q4713" t="s">
        <v>27</v>
      </c>
      <c r="R4713" t="s">
        <v>139</v>
      </c>
      <c r="S4713" t="s">
        <v>132</v>
      </c>
      <c r="T4713" t="s">
        <v>155</v>
      </c>
      <c r="U4713">
        <v>5</v>
      </c>
      <c r="V4713" s="4">
        <v>30319.54</v>
      </c>
      <c r="W4713" t="s">
        <v>103</v>
      </c>
      <c r="X4713" cm="1">
        <f t="array" ref="X4713">_xlfn.IFS(Table1[[#This Row],[severity]]="Critical", 4, Table1[[#This Row],[severity]]="High", 3, Table1[[#This Row],[severity]]="Medium", 2, TRUE, 1)</f>
        <v>2</v>
      </c>
      <c r="Y4713">
        <f t="shared" si="146"/>
        <v>12</v>
      </c>
      <c r="Z4713" t="str">
        <f t="shared" si="147"/>
        <v>Afternoon (12-17)</v>
      </c>
    </row>
    <row r="4714" spans="1:26" x14ac:dyDescent="0.3">
      <c r="A4714" t="s">
        <v>6762</v>
      </c>
      <c r="B4714" t="s">
        <v>1173</v>
      </c>
      <c r="C4714" t="s">
        <v>258</v>
      </c>
      <c r="D4714" t="s">
        <v>92</v>
      </c>
      <c r="E4714" t="s">
        <v>112</v>
      </c>
      <c r="F4714">
        <f>MONTH(Table1[[#This Row],[incident_datetime]])</f>
        <v>4</v>
      </c>
      <c r="G4714">
        <f>YEAR(Table1[[#This Row],[incident_datetime]])</f>
        <v>2023</v>
      </c>
      <c r="H4714" s="1">
        <v>45025.559756944444</v>
      </c>
      <c r="I4714" t="s">
        <v>408</v>
      </c>
      <c r="J4714" t="s">
        <v>7102</v>
      </c>
      <c r="K4714">
        <v>52</v>
      </c>
      <c r="L4714" t="s">
        <v>43</v>
      </c>
      <c r="M4714" t="s">
        <v>35</v>
      </c>
      <c r="N4714" t="s">
        <v>1529</v>
      </c>
      <c r="O4714">
        <v>84</v>
      </c>
      <c r="P4714" t="s">
        <v>43</v>
      </c>
      <c r="Q4714" t="s">
        <v>27</v>
      </c>
      <c r="R4714" t="s">
        <v>52</v>
      </c>
      <c r="S4714" t="s">
        <v>28</v>
      </c>
      <c r="T4714" t="s">
        <v>29</v>
      </c>
      <c r="U4714">
        <v>0</v>
      </c>
      <c r="V4714" s="4">
        <v>39573.25</v>
      </c>
      <c r="W4714" t="s">
        <v>110</v>
      </c>
      <c r="X4714" cm="1">
        <f t="array" ref="X4714">_xlfn.IFS(Table1[[#This Row],[severity]]="Critical", 4, Table1[[#This Row],[severity]]="High", 3, Table1[[#This Row],[severity]]="Medium", 2, TRUE, 1)</f>
        <v>1</v>
      </c>
      <c r="Y4714">
        <f t="shared" si="146"/>
        <v>13</v>
      </c>
      <c r="Z4714" t="str">
        <f t="shared" si="147"/>
        <v>Afternoon (12-17)</v>
      </c>
    </row>
    <row r="4715" spans="1:26" x14ac:dyDescent="0.3">
      <c r="A4715" t="s">
        <v>6763</v>
      </c>
      <c r="B4715" t="s">
        <v>242</v>
      </c>
      <c r="C4715" t="s">
        <v>562</v>
      </c>
      <c r="D4715" t="s">
        <v>38</v>
      </c>
      <c r="E4715" t="s">
        <v>112</v>
      </c>
      <c r="F4715">
        <f>MONTH(Table1[[#This Row],[incident_datetime]])</f>
        <v>9</v>
      </c>
      <c r="G4715">
        <f>YEAR(Table1[[#This Row],[incident_datetime]])</f>
        <v>2024</v>
      </c>
      <c r="H4715" s="1">
        <v>45545.591041666667</v>
      </c>
      <c r="I4715" t="s">
        <v>1386</v>
      </c>
      <c r="J4715" t="s">
        <v>1769</v>
      </c>
      <c r="K4715">
        <v>52</v>
      </c>
      <c r="L4715" t="s">
        <v>59</v>
      </c>
      <c r="M4715" t="s">
        <v>107</v>
      </c>
      <c r="N4715" t="s">
        <v>5934</v>
      </c>
      <c r="O4715">
        <v>64</v>
      </c>
      <c r="P4715" t="s">
        <v>59</v>
      </c>
      <c r="Q4715" t="s">
        <v>27</v>
      </c>
      <c r="R4715" t="s">
        <v>139</v>
      </c>
      <c r="S4715" t="s">
        <v>28</v>
      </c>
      <c r="T4715" t="s">
        <v>29</v>
      </c>
      <c r="U4715">
        <v>2</v>
      </c>
      <c r="V4715" s="4">
        <v>26396.04</v>
      </c>
      <c r="W4715" t="s">
        <v>103</v>
      </c>
      <c r="X4715" cm="1">
        <f t="array" ref="X4715">_xlfn.IFS(Table1[[#This Row],[severity]]="Critical", 4, Table1[[#This Row],[severity]]="High", 3, Table1[[#This Row],[severity]]="Medium", 2, TRUE, 1)</f>
        <v>2</v>
      </c>
      <c r="Y4715">
        <f t="shared" si="146"/>
        <v>14</v>
      </c>
      <c r="Z4715" t="str">
        <f t="shared" si="147"/>
        <v>Afternoon (12-17)</v>
      </c>
    </row>
    <row r="4716" spans="1:26" x14ac:dyDescent="0.3">
      <c r="A4716" t="s">
        <v>6764</v>
      </c>
      <c r="B4716" t="s">
        <v>242</v>
      </c>
      <c r="C4716" t="s">
        <v>686</v>
      </c>
      <c r="D4716" t="s">
        <v>77</v>
      </c>
      <c r="E4716" t="s">
        <v>186</v>
      </c>
      <c r="F4716">
        <f>MONTH(Table1[[#This Row],[incident_datetime]])</f>
        <v>11</v>
      </c>
      <c r="G4716">
        <f>YEAR(Table1[[#This Row],[incident_datetime]])</f>
        <v>2021</v>
      </c>
      <c r="H4716" s="1">
        <v>44517.979618055557</v>
      </c>
      <c r="I4716" t="s">
        <v>282</v>
      </c>
      <c r="J4716" t="s">
        <v>1159</v>
      </c>
      <c r="K4716">
        <v>24</v>
      </c>
      <c r="L4716" t="s">
        <v>43</v>
      </c>
      <c r="M4716" t="s">
        <v>35</v>
      </c>
      <c r="N4716" t="s">
        <v>81</v>
      </c>
      <c r="O4716">
        <v>84</v>
      </c>
      <c r="P4716" t="s">
        <v>59</v>
      </c>
      <c r="Q4716" t="s">
        <v>27</v>
      </c>
      <c r="R4716" t="s">
        <v>139</v>
      </c>
      <c r="S4716" t="s">
        <v>28</v>
      </c>
      <c r="T4716" t="s">
        <v>29</v>
      </c>
      <c r="U4716">
        <v>4</v>
      </c>
      <c r="V4716" s="4">
        <v>20804.84</v>
      </c>
      <c r="W4716" t="s">
        <v>110</v>
      </c>
      <c r="X4716" cm="1">
        <f t="array" ref="X4716">_xlfn.IFS(Table1[[#This Row],[severity]]="Critical", 4, Table1[[#This Row],[severity]]="High", 3, Table1[[#This Row],[severity]]="Medium", 2, TRUE, 1)</f>
        <v>2</v>
      </c>
      <c r="Y4716">
        <f t="shared" si="146"/>
        <v>23</v>
      </c>
      <c r="Z4716" t="str">
        <f t="shared" si="147"/>
        <v>Evening (18-23)</v>
      </c>
    </row>
    <row r="4717" spans="1:26" x14ac:dyDescent="0.3">
      <c r="A4717" t="s">
        <v>6765</v>
      </c>
      <c r="B4717" t="s">
        <v>165</v>
      </c>
      <c r="C4717" t="s">
        <v>233</v>
      </c>
      <c r="D4717" t="s">
        <v>88</v>
      </c>
      <c r="E4717" t="s">
        <v>186</v>
      </c>
      <c r="F4717">
        <f>MONTH(Table1[[#This Row],[incident_datetime]])</f>
        <v>8</v>
      </c>
      <c r="G4717">
        <f>YEAR(Table1[[#This Row],[incident_datetime]])</f>
        <v>2018</v>
      </c>
      <c r="H4717" s="1">
        <v>43341.354398148149</v>
      </c>
      <c r="I4717" t="s">
        <v>366</v>
      </c>
      <c r="J4717" t="s">
        <v>679</v>
      </c>
      <c r="K4717">
        <v>71</v>
      </c>
      <c r="L4717" t="s">
        <v>43</v>
      </c>
      <c r="M4717" t="s">
        <v>35</v>
      </c>
      <c r="N4717" t="s">
        <v>3012</v>
      </c>
      <c r="O4717">
        <v>42</v>
      </c>
      <c r="P4717" t="s">
        <v>59</v>
      </c>
      <c r="Q4717" t="s">
        <v>70</v>
      </c>
      <c r="R4717" t="s">
        <v>139</v>
      </c>
      <c r="S4717" t="s">
        <v>28</v>
      </c>
      <c r="T4717" t="s">
        <v>155</v>
      </c>
      <c r="U4717">
        <v>0</v>
      </c>
      <c r="V4717" s="4">
        <v>6117.04</v>
      </c>
      <c r="W4717" t="s">
        <v>110</v>
      </c>
      <c r="X4717" cm="1">
        <f t="array" ref="X4717">_xlfn.IFS(Table1[[#This Row],[severity]]="Critical", 4, Table1[[#This Row],[severity]]="High", 3, Table1[[#This Row],[severity]]="Medium", 2, TRUE, 1)</f>
        <v>2</v>
      </c>
      <c r="Y4717">
        <f t="shared" si="146"/>
        <v>8</v>
      </c>
      <c r="Z4717" t="str">
        <f t="shared" si="147"/>
        <v>Morning (06-11)</v>
      </c>
    </row>
    <row r="4718" spans="1:26" x14ac:dyDescent="0.3">
      <c r="A4718" t="s">
        <v>6766</v>
      </c>
      <c r="B4718" t="s">
        <v>523</v>
      </c>
      <c r="C4718" t="s">
        <v>233</v>
      </c>
      <c r="D4718" t="s">
        <v>48</v>
      </c>
      <c r="E4718" t="s">
        <v>78</v>
      </c>
      <c r="F4718">
        <f>MONTH(Table1[[#This Row],[incident_datetime]])</f>
        <v>8</v>
      </c>
      <c r="G4718">
        <f>YEAR(Table1[[#This Row],[incident_datetime]])</f>
        <v>2024</v>
      </c>
      <c r="H4718" s="1">
        <v>45530.024444444447</v>
      </c>
      <c r="I4718" t="s">
        <v>605</v>
      </c>
      <c r="J4718" t="s">
        <v>7102</v>
      </c>
      <c r="K4718">
        <v>52</v>
      </c>
      <c r="L4718" t="s">
        <v>43</v>
      </c>
      <c r="M4718" t="s">
        <v>35</v>
      </c>
      <c r="N4718" t="s">
        <v>230</v>
      </c>
      <c r="O4718">
        <v>12</v>
      </c>
      <c r="P4718" t="s">
        <v>43</v>
      </c>
      <c r="Q4718" t="s">
        <v>27</v>
      </c>
      <c r="R4718" t="s">
        <v>139</v>
      </c>
      <c r="S4718" t="s">
        <v>132</v>
      </c>
      <c r="T4718" t="s">
        <v>155</v>
      </c>
      <c r="U4718">
        <v>4</v>
      </c>
      <c r="V4718" s="4">
        <v>30297.81</v>
      </c>
      <c r="W4718" t="s">
        <v>110</v>
      </c>
      <c r="X4718" cm="1">
        <f t="array" ref="X4718">_xlfn.IFS(Table1[[#This Row],[severity]]="Critical", 4, Table1[[#This Row],[severity]]="High", 3, Table1[[#This Row],[severity]]="Medium", 2, TRUE, 1)</f>
        <v>2</v>
      </c>
      <c r="Y4718">
        <f t="shared" si="146"/>
        <v>0</v>
      </c>
      <c r="Z4718" t="str">
        <f t="shared" si="147"/>
        <v>Night (00-05)</v>
      </c>
    </row>
    <row r="4719" spans="1:26" x14ac:dyDescent="0.3">
      <c r="A4719" t="s">
        <v>6767</v>
      </c>
      <c r="B4719" t="s">
        <v>539</v>
      </c>
      <c r="C4719" t="s">
        <v>562</v>
      </c>
      <c r="D4719" t="s">
        <v>77</v>
      </c>
      <c r="E4719" t="s">
        <v>66</v>
      </c>
      <c r="F4719">
        <f>MONTH(Table1[[#This Row],[incident_datetime]])</f>
        <v>5</v>
      </c>
      <c r="G4719">
        <f>YEAR(Table1[[#This Row],[incident_datetime]])</f>
        <v>2018</v>
      </c>
      <c r="H4719" s="1">
        <v>43234.020115740743</v>
      </c>
      <c r="I4719" t="s">
        <v>105</v>
      </c>
      <c r="J4719" t="s">
        <v>728</v>
      </c>
      <c r="K4719">
        <v>49</v>
      </c>
      <c r="L4719" t="s">
        <v>34</v>
      </c>
      <c r="M4719" t="s">
        <v>35</v>
      </c>
      <c r="N4719" t="s">
        <v>2951</v>
      </c>
      <c r="O4719">
        <v>28</v>
      </c>
      <c r="P4719" t="s">
        <v>59</v>
      </c>
      <c r="Q4719" t="s">
        <v>116</v>
      </c>
      <c r="R4719" t="s">
        <v>109</v>
      </c>
      <c r="S4719" t="s">
        <v>61</v>
      </c>
      <c r="T4719" t="s">
        <v>155</v>
      </c>
      <c r="U4719">
        <v>1</v>
      </c>
      <c r="V4719" s="4">
        <v>718.26</v>
      </c>
      <c r="W4719" t="s">
        <v>110</v>
      </c>
      <c r="X4719" cm="1">
        <f t="array" ref="X4719">_xlfn.IFS(Table1[[#This Row],[severity]]="Critical", 4, Table1[[#This Row],[severity]]="High", 3, Table1[[#This Row],[severity]]="Medium", 2, TRUE, 1)</f>
        <v>4</v>
      </c>
      <c r="Y4719">
        <f t="shared" si="146"/>
        <v>0</v>
      </c>
      <c r="Z4719" t="str">
        <f t="shared" si="147"/>
        <v>Night (00-05)</v>
      </c>
    </row>
    <row r="4720" spans="1:26" x14ac:dyDescent="0.3">
      <c r="A4720" t="s">
        <v>6768</v>
      </c>
      <c r="B4720" t="s">
        <v>935</v>
      </c>
      <c r="C4720" t="s">
        <v>468</v>
      </c>
      <c r="D4720" t="s">
        <v>100</v>
      </c>
      <c r="E4720" t="s">
        <v>93</v>
      </c>
      <c r="F4720">
        <f>MONTH(Table1[[#This Row],[incident_datetime]])</f>
        <v>7</v>
      </c>
      <c r="G4720">
        <f>YEAR(Table1[[#This Row],[incident_datetime]])</f>
        <v>2019</v>
      </c>
      <c r="H4720" s="1">
        <v>43654.452685185184</v>
      </c>
      <c r="I4720" t="s">
        <v>118</v>
      </c>
      <c r="J4720" t="s">
        <v>143</v>
      </c>
      <c r="K4720">
        <v>17</v>
      </c>
      <c r="L4720" t="s">
        <v>59</v>
      </c>
      <c r="M4720" t="s">
        <v>85</v>
      </c>
      <c r="N4720" t="s">
        <v>2819</v>
      </c>
      <c r="O4720">
        <v>42</v>
      </c>
      <c r="P4720" t="s">
        <v>59</v>
      </c>
      <c r="Q4720" t="s">
        <v>45</v>
      </c>
      <c r="R4720" t="s">
        <v>52</v>
      </c>
      <c r="S4720" t="s">
        <v>28</v>
      </c>
      <c r="T4720" t="s">
        <v>62</v>
      </c>
      <c r="U4720">
        <v>2</v>
      </c>
      <c r="V4720" s="4">
        <v>8219.64</v>
      </c>
      <c r="W4720" t="s">
        <v>103</v>
      </c>
      <c r="X4720" cm="1">
        <f t="array" ref="X4720">_xlfn.IFS(Table1[[#This Row],[severity]]="Critical", 4, Table1[[#This Row],[severity]]="High", 3, Table1[[#This Row],[severity]]="Medium", 2, TRUE, 1)</f>
        <v>1</v>
      </c>
      <c r="Y4720">
        <f t="shared" si="146"/>
        <v>10</v>
      </c>
      <c r="Z4720" t="str">
        <f t="shared" si="147"/>
        <v>Morning (06-11)</v>
      </c>
    </row>
    <row r="4721" spans="1:26" x14ac:dyDescent="0.3">
      <c r="A4721" t="s">
        <v>6769</v>
      </c>
      <c r="B4721" t="s">
        <v>507</v>
      </c>
      <c r="C4721" t="s">
        <v>342</v>
      </c>
      <c r="D4721" t="s">
        <v>77</v>
      </c>
      <c r="E4721" t="s">
        <v>31</v>
      </c>
      <c r="F4721">
        <f>MONTH(Table1[[#This Row],[incident_datetime]])</f>
        <v>7</v>
      </c>
      <c r="G4721">
        <f>YEAR(Table1[[#This Row],[incident_datetime]])</f>
        <v>2019</v>
      </c>
      <c r="H4721" s="1">
        <v>43671.696319444447</v>
      </c>
      <c r="I4721" t="s">
        <v>224</v>
      </c>
      <c r="J4721" t="s">
        <v>2339</v>
      </c>
      <c r="K4721">
        <v>69</v>
      </c>
      <c r="L4721" t="s">
        <v>59</v>
      </c>
      <c r="M4721" t="s">
        <v>85</v>
      </c>
      <c r="N4721" t="s">
        <v>1447</v>
      </c>
      <c r="O4721">
        <v>45</v>
      </c>
      <c r="P4721" t="s">
        <v>59</v>
      </c>
      <c r="Q4721" t="s">
        <v>45</v>
      </c>
      <c r="R4721" t="s">
        <v>139</v>
      </c>
      <c r="S4721" t="s">
        <v>28</v>
      </c>
      <c r="T4721" t="s">
        <v>155</v>
      </c>
      <c r="U4721">
        <v>4</v>
      </c>
      <c r="V4721" s="4">
        <v>5586.94</v>
      </c>
      <c r="W4721" t="s">
        <v>103</v>
      </c>
      <c r="X4721" cm="1">
        <f t="array" ref="X4721">_xlfn.IFS(Table1[[#This Row],[severity]]="Critical", 4, Table1[[#This Row],[severity]]="High", 3, Table1[[#This Row],[severity]]="Medium", 2, TRUE, 1)</f>
        <v>2</v>
      </c>
      <c r="Y4721">
        <f t="shared" si="146"/>
        <v>16</v>
      </c>
      <c r="Z4721" t="str">
        <f t="shared" si="147"/>
        <v>Afternoon (12-17)</v>
      </c>
    </row>
    <row r="4722" spans="1:26" x14ac:dyDescent="0.3">
      <c r="A4722" t="s">
        <v>6770</v>
      </c>
      <c r="B4722" t="s">
        <v>1173</v>
      </c>
      <c r="C4722" t="s">
        <v>135</v>
      </c>
      <c r="D4722" t="s">
        <v>88</v>
      </c>
      <c r="E4722" t="s">
        <v>39</v>
      </c>
      <c r="F4722">
        <f>MONTH(Table1[[#This Row],[incident_datetime]])</f>
        <v>9</v>
      </c>
      <c r="G4722">
        <f>YEAR(Table1[[#This Row],[incident_datetime]])</f>
        <v>2022</v>
      </c>
      <c r="H4722" s="2">
        <v>44817</v>
      </c>
      <c r="I4722" t="s">
        <v>208</v>
      </c>
      <c r="J4722" t="s">
        <v>2874</v>
      </c>
      <c r="K4722">
        <v>49</v>
      </c>
      <c r="L4722" t="s">
        <v>59</v>
      </c>
      <c r="M4722" t="s">
        <v>107</v>
      </c>
      <c r="N4722" t="s">
        <v>2971</v>
      </c>
      <c r="O4722">
        <v>59</v>
      </c>
      <c r="P4722" t="s">
        <v>59</v>
      </c>
      <c r="Q4722" t="s">
        <v>27</v>
      </c>
      <c r="R4722" t="s">
        <v>109</v>
      </c>
      <c r="S4722" t="s">
        <v>98</v>
      </c>
      <c r="T4722" t="s">
        <v>155</v>
      </c>
      <c r="U4722">
        <v>0</v>
      </c>
      <c r="V4722" s="4">
        <v>15303.75</v>
      </c>
      <c r="W4722" t="s">
        <v>110</v>
      </c>
      <c r="X4722" cm="1">
        <f t="array" ref="X4722">_xlfn.IFS(Table1[[#This Row],[severity]]="Critical", 4, Table1[[#This Row],[severity]]="High", 3, Table1[[#This Row],[severity]]="Medium", 2, TRUE, 1)</f>
        <v>4</v>
      </c>
      <c r="Y4722">
        <f t="shared" si="146"/>
        <v>0</v>
      </c>
      <c r="Z4722" t="str">
        <f t="shared" si="147"/>
        <v>Night (00-05)</v>
      </c>
    </row>
    <row r="4723" spans="1:26" x14ac:dyDescent="0.3">
      <c r="A4723" t="s">
        <v>6771</v>
      </c>
      <c r="B4723" t="s">
        <v>1173</v>
      </c>
      <c r="C4723" t="s">
        <v>342</v>
      </c>
      <c r="D4723" t="s">
        <v>48</v>
      </c>
      <c r="E4723" t="s">
        <v>55</v>
      </c>
      <c r="F4723">
        <f>MONTH(Table1[[#This Row],[incident_datetime]])</f>
        <v>8</v>
      </c>
      <c r="G4723">
        <f>YEAR(Table1[[#This Row],[incident_datetime]])</f>
        <v>2022</v>
      </c>
      <c r="H4723" s="1">
        <v>44784.659953703704</v>
      </c>
      <c r="I4723" t="s">
        <v>191</v>
      </c>
      <c r="J4723" t="s">
        <v>3185</v>
      </c>
      <c r="K4723">
        <v>64</v>
      </c>
      <c r="L4723" t="s">
        <v>59</v>
      </c>
      <c r="M4723" t="s">
        <v>34</v>
      </c>
      <c r="N4723" t="s">
        <v>1052</v>
      </c>
      <c r="O4723">
        <v>57</v>
      </c>
      <c r="P4723" t="s">
        <v>59</v>
      </c>
      <c r="Q4723" t="s">
        <v>116</v>
      </c>
      <c r="R4723" t="s">
        <v>97</v>
      </c>
      <c r="S4723" t="s">
        <v>61</v>
      </c>
      <c r="T4723" t="s">
        <v>62</v>
      </c>
      <c r="U4723">
        <v>0</v>
      </c>
      <c r="V4723" s="4">
        <v>7961.15</v>
      </c>
      <c r="W4723" t="s">
        <v>110</v>
      </c>
      <c r="X4723" cm="1">
        <f t="array" ref="X4723">_xlfn.IFS(Table1[[#This Row],[severity]]="Critical", 4, Table1[[#This Row],[severity]]="High", 3, Table1[[#This Row],[severity]]="Medium", 2, TRUE, 1)</f>
        <v>3</v>
      </c>
      <c r="Y4723">
        <f t="shared" si="146"/>
        <v>15</v>
      </c>
      <c r="Z4723" t="str">
        <f t="shared" si="147"/>
        <v>Afternoon (12-17)</v>
      </c>
    </row>
    <row r="4724" spans="1:26" x14ac:dyDescent="0.3">
      <c r="A4724" t="s">
        <v>6772</v>
      </c>
      <c r="B4724" t="s">
        <v>165</v>
      </c>
      <c r="C4724" t="s">
        <v>135</v>
      </c>
      <c r="D4724" t="s">
        <v>38</v>
      </c>
      <c r="E4724" t="s">
        <v>66</v>
      </c>
      <c r="F4724">
        <f>MONTH(Table1[[#This Row],[incident_datetime]])</f>
        <v>9</v>
      </c>
      <c r="G4724">
        <f>YEAR(Table1[[#This Row],[incident_datetime]])</f>
        <v>2018</v>
      </c>
      <c r="H4724" s="1">
        <v>43367.762349537035</v>
      </c>
      <c r="I4724" t="s">
        <v>622</v>
      </c>
      <c r="J4724" t="s">
        <v>3352</v>
      </c>
      <c r="K4724">
        <v>48</v>
      </c>
      <c r="L4724" t="s">
        <v>43</v>
      </c>
      <c r="M4724" t="s">
        <v>107</v>
      </c>
      <c r="N4724" t="s">
        <v>3041</v>
      </c>
      <c r="O4724">
        <v>86</v>
      </c>
      <c r="P4724" t="s">
        <v>34</v>
      </c>
      <c r="Q4724" t="s">
        <v>116</v>
      </c>
      <c r="R4724" t="s">
        <v>109</v>
      </c>
      <c r="S4724" t="s">
        <v>61</v>
      </c>
      <c r="T4724" t="s">
        <v>270</v>
      </c>
      <c r="U4724">
        <v>0</v>
      </c>
      <c r="V4724" s="4">
        <v>21794.7</v>
      </c>
      <c r="W4724" t="s">
        <v>103</v>
      </c>
      <c r="X4724" cm="1">
        <f t="array" ref="X4724">_xlfn.IFS(Table1[[#This Row],[severity]]="Critical", 4, Table1[[#This Row],[severity]]="High", 3, Table1[[#This Row],[severity]]="Medium", 2, TRUE, 1)</f>
        <v>4</v>
      </c>
      <c r="Y4724">
        <f t="shared" si="146"/>
        <v>18</v>
      </c>
      <c r="Z4724" t="str">
        <f t="shared" si="147"/>
        <v>Evening (18-23)</v>
      </c>
    </row>
    <row r="4725" spans="1:26" x14ac:dyDescent="0.3">
      <c r="A4725" t="s">
        <v>6773</v>
      </c>
      <c r="B4725" t="s">
        <v>391</v>
      </c>
      <c r="C4725" t="s">
        <v>135</v>
      </c>
      <c r="D4725" t="s">
        <v>38</v>
      </c>
      <c r="E4725" t="s">
        <v>78</v>
      </c>
      <c r="F4725">
        <f>MONTH(Table1[[#This Row],[incident_datetime]])</f>
        <v>7</v>
      </c>
      <c r="G4725">
        <f>YEAR(Table1[[#This Row],[incident_datetime]])</f>
        <v>2023</v>
      </c>
      <c r="H4725" s="1">
        <v>45133.896666666667</v>
      </c>
      <c r="I4725" t="s">
        <v>351</v>
      </c>
      <c r="J4725" t="s">
        <v>177</v>
      </c>
      <c r="K4725">
        <v>67</v>
      </c>
      <c r="L4725" t="s">
        <v>59</v>
      </c>
      <c r="M4725" t="s">
        <v>34</v>
      </c>
      <c r="N4725" t="s">
        <v>969</v>
      </c>
      <c r="O4725">
        <v>22</v>
      </c>
      <c r="P4725" t="s">
        <v>43</v>
      </c>
      <c r="Q4725" t="s">
        <v>45</v>
      </c>
      <c r="R4725" t="s">
        <v>139</v>
      </c>
      <c r="S4725" t="s">
        <v>28</v>
      </c>
      <c r="T4725" t="s">
        <v>62</v>
      </c>
      <c r="U4725">
        <v>2</v>
      </c>
      <c r="V4725" s="4">
        <v>40730.839999999997</v>
      </c>
      <c r="W4725" t="s">
        <v>110</v>
      </c>
      <c r="X4725" cm="1">
        <f t="array" ref="X4725">_xlfn.IFS(Table1[[#This Row],[severity]]="Critical", 4, Table1[[#This Row],[severity]]="High", 3, Table1[[#This Row],[severity]]="Medium", 2, TRUE, 1)</f>
        <v>2</v>
      </c>
      <c r="Y4725">
        <f t="shared" si="146"/>
        <v>21</v>
      </c>
      <c r="Z4725" t="str">
        <f t="shared" si="147"/>
        <v>Evening (18-23)</v>
      </c>
    </row>
    <row r="4726" spans="1:26" x14ac:dyDescent="0.3">
      <c r="A4726" t="s">
        <v>6774</v>
      </c>
      <c r="B4726" t="s">
        <v>539</v>
      </c>
      <c r="C4726" t="s">
        <v>468</v>
      </c>
      <c r="D4726" t="s">
        <v>38</v>
      </c>
      <c r="E4726" t="s">
        <v>78</v>
      </c>
      <c r="F4726">
        <f>MONTH(Table1[[#This Row],[incident_datetime]])</f>
        <v>2</v>
      </c>
      <c r="G4726">
        <f>YEAR(Table1[[#This Row],[incident_datetime]])</f>
        <v>2023</v>
      </c>
      <c r="H4726" s="1">
        <v>44970.722824074073</v>
      </c>
      <c r="I4726" t="s">
        <v>302</v>
      </c>
      <c r="J4726" t="s">
        <v>1952</v>
      </c>
      <c r="K4726">
        <v>58</v>
      </c>
      <c r="L4726" t="s">
        <v>43</v>
      </c>
      <c r="M4726" t="s">
        <v>35</v>
      </c>
      <c r="N4726" t="s">
        <v>3542</v>
      </c>
      <c r="O4726">
        <v>43</v>
      </c>
      <c r="P4726" t="s">
        <v>59</v>
      </c>
      <c r="Q4726" t="s">
        <v>70</v>
      </c>
      <c r="R4726" t="s">
        <v>109</v>
      </c>
      <c r="S4726" t="s">
        <v>28</v>
      </c>
      <c r="T4726" t="s">
        <v>62</v>
      </c>
      <c r="U4726">
        <v>3</v>
      </c>
      <c r="V4726" s="4">
        <v>37604.19</v>
      </c>
      <c r="W4726" t="s">
        <v>103</v>
      </c>
      <c r="X4726" cm="1">
        <f t="array" ref="X4726">_xlfn.IFS(Table1[[#This Row],[severity]]="Critical", 4, Table1[[#This Row],[severity]]="High", 3, Table1[[#This Row],[severity]]="Medium", 2, TRUE, 1)</f>
        <v>4</v>
      </c>
      <c r="Y4726">
        <f t="shared" si="146"/>
        <v>17</v>
      </c>
      <c r="Z4726" t="str">
        <f t="shared" si="147"/>
        <v>Afternoon (12-17)</v>
      </c>
    </row>
    <row r="4727" spans="1:26" x14ac:dyDescent="0.3">
      <c r="A4727" t="s">
        <v>6775</v>
      </c>
      <c r="B4727" t="s">
        <v>685</v>
      </c>
      <c r="C4727" t="s">
        <v>342</v>
      </c>
      <c r="D4727" t="s">
        <v>65</v>
      </c>
      <c r="E4727" t="s">
        <v>93</v>
      </c>
      <c r="F4727">
        <f ca="1">MONTH(Table1[[#This Row],[incident_datetime]])</f>
        <v>8</v>
      </c>
      <c r="G4727">
        <f ca="1">YEAR(Table1[[#This Row],[incident_datetime]])</f>
        <v>2026</v>
      </c>
      <c r="H4727" s="2">
        <f ca="1">TODAY()</f>
        <v>46250</v>
      </c>
      <c r="I4727" t="s">
        <v>276</v>
      </c>
      <c r="J4727" t="s">
        <v>356</v>
      </c>
      <c r="K4727">
        <v>27</v>
      </c>
      <c r="L4727" t="s">
        <v>43</v>
      </c>
      <c r="M4727" t="s">
        <v>85</v>
      </c>
      <c r="N4727" t="s">
        <v>1958</v>
      </c>
      <c r="O4727">
        <v>38</v>
      </c>
      <c r="P4727" t="s">
        <v>59</v>
      </c>
      <c r="Q4727" t="s">
        <v>70</v>
      </c>
      <c r="R4727" t="s">
        <v>97</v>
      </c>
      <c r="S4727" t="s">
        <v>28</v>
      </c>
      <c r="T4727" t="s">
        <v>155</v>
      </c>
      <c r="U4727">
        <v>4</v>
      </c>
      <c r="V4727" s="4">
        <v>16850.939999999999</v>
      </c>
      <c r="W4727" t="s">
        <v>103</v>
      </c>
      <c r="X4727" cm="1">
        <f t="array" ref="X4727">_xlfn.IFS(Table1[[#This Row],[severity]]="Critical", 4, Table1[[#This Row],[severity]]="High", 3, Table1[[#This Row],[severity]]="Medium", 2, TRUE, 1)</f>
        <v>3</v>
      </c>
      <c r="Y4727">
        <f t="shared" ca="1" si="146"/>
        <v>0</v>
      </c>
      <c r="Z4727" t="str">
        <f t="shared" ca="1" si="147"/>
        <v>Night (00-05)</v>
      </c>
    </row>
    <row r="4728" spans="1:26" x14ac:dyDescent="0.3">
      <c r="A4728" t="s">
        <v>6776</v>
      </c>
      <c r="B4728" t="s">
        <v>1173</v>
      </c>
      <c r="C4728" t="s">
        <v>342</v>
      </c>
      <c r="D4728" t="s">
        <v>92</v>
      </c>
      <c r="E4728" t="s">
        <v>93</v>
      </c>
      <c r="F4728">
        <f>MONTH(Table1[[#This Row],[incident_datetime]])</f>
        <v>7</v>
      </c>
      <c r="G4728">
        <f>YEAR(Table1[[#This Row],[incident_datetime]])</f>
        <v>2022</v>
      </c>
      <c r="H4728" s="1">
        <v>44773.646134259259</v>
      </c>
      <c r="I4728" t="s">
        <v>94</v>
      </c>
      <c r="J4728" t="s">
        <v>698</v>
      </c>
      <c r="K4728">
        <v>51</v>
      </c>
      <c r="L4728" t="s">
        <v>59</v>
      </c>
      <c r="M4728" t="s">
        <v>35</v>
      </c>
      <c r="O4728">
        <v>56</v>
      </c>
      <c r="P4728" t="s">
        <v>59</v>
      </c>
      <c r="Q4728" t="s">
        <v>70</v>
      </c>
      <c r="R4728" t="s">
        <v>109</v>
      </c>
      <c r="S4728" t="s">
        <v>132</v>
      </c>
      <c r="T4728" t="s">
        <v>155</v>
      </c>
      <c r="U4728">
        <v>4</v>
      </c>
      <c r="V4728" s="4">
        <v>17091.45</v>
      </c>
      <c r="W4728" t="s">
        <v>103</v>
      </c>
      <c r="X4728" cm="1">
        <f t="array" ref="X4728">_xlfn.IFS(Table1[[#This Row],[severity]]="Critical", 4, Table1[[#This Row],[severity]]="High", 3, Table1[[#This Row],[severity]]="Medium", 2, TRUE, 1)</f>
        <v>4</v>
      </c>
      <c r="Y4728">
        <f t="shared" si="146"/>
        <v>15</v>
      </c>
      <c r="Z4728" t="str">
        <f t="shared" si="147"/>
        <v>Afternoon (12-17)</v>
      </c>
    </row>
    <row r="4729" spans="1:26" x14ac:dyDescent="0.3">
      <c r="A4729" t="s">
        <v>6777</v>
      </c>
      <c r="B4729" t="s">
        <v>141</v>
      </c>
      <c r="C4729" t="s">
        <v>233</v>
      </c>
      <c r="D4729" t="s">
        <v>48</v>
      </c>
      <c r="E4729" t="s">
        <v>93</v>
      </c>
      <c r="F4729">
        <f>MONTH(Table1[[#This Row],[incident_datetime]])</f>
        <v>8</v>
      </c>
      <c r="G4729">
        <f>YEAR(Table1[[#This Row],[incident_datetime]])</f>
        <v>2022</v>
      </c>
      <c r="H4729" s="1">
        <v>44781.750555555554</v>
      </c>
      <c r="I4729" t="s">
        <v>217</v>
      </c>
      <c r="J4729" t="s">
        <v>2693</v>
      </c>
      <c r="K4729">
        <v>37</v>
      </c>
      <c r="L4729" t="s">
        <v>43</v>
      </c>
      <c r="M4729" t="s">
        <v>85</v>
      </c>
      <c r="N4729" t="s">
        <v>1182</v>
      </c>
      <c r="O4729">
        <v>47</v>
      </c>
      <c r="P4729" t="s">
        <v>59</v>
      </c>
      <c r="Q4729" t="s">
        <v>27</v>
      </c>
      <c r="R4729" t="s">
        <v>109</v>
      </c>
      <c r="S4729" t="s">
        <v>61</v>
      </c>
      <c r="T4729" t="s">
        <v>155</v>
      </c>
      <c r="U4729">
        <v>3</v>
      </c>
      <c r="V4729" s="4">
        <v>42883.69</v>
      </c>
      <c r="W4729" t="s">
        <v>103</v>
      </c>
      <c r="X4729" cm="1">
        <f t="array" ref="X4729">_xlfn.IFS(Table1[[#This Row],[severity]]="Critical", 4, Table1[[#This Row],[severity]]="High", 3, Table1[[#This Row],[severity]]="Medium", 2, TRUE, 1)</f>
        <v>4</v>
      </c>
      <c r="Y4729">
        <f t="shared" si="146"/>
        <v>18</v>
      </c>
      <c r="Z4729" t="str">
        <f t="shared" si="147"/>
        <v>Evening (18-23)</v>
      </c>
    </row>
    <row r="4730" spans="1:26" x14ac:dyDescent="0.3">
      <c r="A4730" t="s">
        <v>6778</v>
      </c>
      <c r="B4730" t="s">
        <v>267</v>
      </c>
      <c r="C4730" t="s">
        <v>233</v>
      </c>
      <c r="D4730" t="s">
        <v>88</v>
      </c>
      <c r="E4730" t="s">
        <v>112</v>
      </c>
      <c r="F4730">
        <f>MONTH(Table1[[#This Row],[incident_datetime]])</f>
        <v>12</v>
      </c>
      <c r="G4730">
        <f>YEAR(Table1[[#This Row],[incident_datetime]])</f>
        <v>2021</v>
      </c>
      <c r="H4730" s="1">
        <v>44536.588055555556</v>
      </c>
      <c r="I4730" t="s">
        <v>528</v>
      </c>
      <c r="J4730" t="s">
        <v>3415</v>
      </c>
      <c r="K4730">
        <v>24</v>
      </c>
      <c r="L4730" t="s">
        <v>34</v>
      </c>
      <c r="M4730" t="s">
        <v>35</v>
      </c>
      <c r="N4730" t="s">
        <v>1574</v>
      </c>
      <c r="O4730">
        <v>75</v>
      </c>
      <c r="P4730" t="s">
        <v>59</v>
      </c>
      <c r="Q4730" t="s">
        <v>215</v>
      </c>
      <c r="R4730" t="s">
        <v>139</v>
      </c>
      <c r="S4730" t="s">
        <v>61</v>
      </c>
      <c r="T4730" t="s">
        <v>62</v>
      </c>
      <c r="U4730">
        <v>2</v>
      </c>
      <c r="V4730" s="4">
        <v>790.34</v>
      </c>
      <c r="W4730" t="s">
        <v>110</v>
      </c>
      <c r="X4730" cm="1">
        <f t="array" ref="X4730">_xlfn.IFS(Table1[[#This Row],[severity]]="Critical", 4, Table1[[#This Row],[severity]]="High", 3, Table1[[#This Row],[severity]]="Medium", 2, TRUE, 1)</f>
        <v>2</v>
      </c>
      <c r="Y4730">
        <f t="shared" si="146"/>
        <v>14</v>
      </c>
      <c r="Z4730" t="str">
        <f t="shared" si="147"/>
        <v>Afternoon (12-17)</v>
      </c>
    </row>
    <row r="4731" spans="1:26" x14ac:dyDescent="0.3">
      <c r="A4731" t="s">
        <v>6779</v>
      </c>
      <c r="B4731" t="s">
        <v>1173</v>
      </c>
      <c r="C4731" t="s">
        <v>686</v>
      </c>
      <c r="D4731" t="s">
        <v>92</v>
      </c>
      <c r="E4731" t="s">
        <v>23</v>
      </c>
      <c r="F4731">
        <f>MONTH(Table1[[#This Row],[incident_datetime]])</f>
        <v>6</v>
      </c>
      <c r="G4731">
        <f>YEAR(Table1[[#This Row],[incident_datetime]])</f>
        <v>2024</v>
      </c>
      <c r="H4731" s="2">
        <v>45462</v>
      </c>
      <c r="I4731" t="s">
        <v>490</v>
      </c>
      <c r="J4731" t="s">
        <v>751</v>
      </c>
      <c r="K4731">
        <v>64</v>
      </c>
      <c r="L4731" t="s">
        <v>59</v>
      </c>
      <c r="M4731" t="s">
        <v>35</v>
      </c>
      <c r="N4731" t="s">
        <v>1091</v>
      </c>
      <c r="O4731">
        <v>42</v>
      </c>
      <c r="P4731" t="s">
        <v>59</v>
      </c>
      <c r="Q4731" t="s">
        <v>27</v>
      </c>
      <c r="R4731" t="s">
        <v>97</v>
      </c>
      <c r="S4731" t="s">
        <v>98</v>
      </c>
      <c r="T4731" t="s">
        <v>29</v>
      </c>
      <c r="U4731">
        <v>4</v>
      </c>
      <c r="V4731" s="4">
        <v>40648.559999999998</v>
      </c>
      <c r="W4731" t="s">
        <v>110</v>
      </c>
      <c r="X4731" cm="1">
        <f t="array" ref="X4731">_xlfn.IFS(Table1[[#This Row],[severity]]="Critical", 4, Table1[[#This Row],[severity]]="High", 3, Table1[[#This Row],[severity]]="Medium", 2, TRUE, 1)</f>
        <v>3</v>
      </c>
      <c r="Y4731">
        <f t="shared" si="146"/>
        <v>0</v>
      </c>
      <c r="Z4731" t="str">
        <f t="shared" si="147"/>
        <v>Night (00-05)</v>
      </c>
    </row>
    <row r="4732" spans="1:26" x14ac:dyDescent="0.3">
      <c r="A4732" t="s">
        <v>6780</v>
      </c>
      <c r="B4732" t="s">
        <v>382</v>
      </c>
      <c r="C4732" t="s">
        <v>135</v>
      </c>
      <c r="D4732" t="s">
        <v>65</v>
      </c>
      <c r="E4732" t="s">
        <v>186</v>
      </c>
      <c r="F4732">
        <f>MONTH(Table1[[#This Row],[incident_datetime]])</f>
        <v>6</v>
      </c>
      <c r="G4732">
        <f>YEAR(Table1[[#This Row],[incident_datetime]])</f>
        <v>2019</v>
      </c>
      <c r="H4732" s="1">
        <v>43633.702719907407</v>
      </c>
      <c r="I4732" t="s">
        <v>640</v>
      </c>
      <c r="J4732" t="s">
        <v>2277</v>
      </c>
      <c r="K4732">
        <v>24</v>
      </c>
      <c r="L4732" t="s">
        <v>59</v>
      </c>
      <c r="M4732" t="s">
        <v>34</v>
      </c>
      <c r="N4732" t="s">
        <v>3744</v>
      </c>
      <c r="O4732">
        <v>54</v>
      </c>
      <c r="P4732" t="s">
        <v>59</v>
      </c>
      <c r="Q4732" t="s">
        <v>27</v>
      </c>
      <c r="R4732" t="s">
        <v>52</v>
      </c>
      <c r="S4732" t="s">
        <v>61</v>
      </c>
      <c r="T4732" t="s">
        <v>29</v>
      </c>
      <c r="U4732">
        <v>1</v>
      </c>
      <c r="V4732" s="4">
        <v>13608.49</v>
      </c>
      <c r="W4732" t="s">
        <v>110</v>
      </c>
      <c r="X4732" cm="1">
        <f t="array" ref="X4732">_xlfn.IFS(Table1[[#This Row],[severity]]="Critical", 4, Table1[[#This Row],[severity]]="High", 3, Table1[[#This Row],[severity]]="Medium", 2, TRUE, 1)</f>
        <v>1</v>
      </c>
      <c r="Y4732">
        <f t="shared" si="146"/>
        <v>16</v>
      </c>
      <c r="Z4732" t="str">
        <f t="shared" si="147"/>
        <v>Afternoon (12-17)</v>
      </c>
    </row>
    <row r="4733" spans="1:26" x14ac:dyDescent="0.3">
      <c r="A4733" t="s">
        <v>6781</v>
      </c>
      <c r="B4733" t="s">
        <v>165</v>
      </c>
      <c r="C4733" t="s">
        <v>135</v>
      </c>
      <c r="D4733" t="s">
        <v>38</v>
      </c>
      <c r="E4733" t="s">
        <v>55</v>
      </c>
      <c r="F4733">
        <f>MONTH(Table1[[#This Row],[incident_datetime]])</f>
        <v>6</v>
      </c>
      <c r="G4733">
        <f>YEAR(Table1[[#This Row],[incident_datetime]])</f>
        <v>2020</v>
      </c>
      <c r="H4733" s="1">
        <v>44002.184675925928</v>
      </c>
      <c r="I4733" t="s">
        <v>657</v>
      </c>
      <c r="J4733" t="s">
        <v>2801</v>
      </c>
      <c r="K4733">
        <v>55</v>
      </c>
      <c r="L4733" t="s">
        <v>43</v>
      </c>
      <c r="M4733" t="s">
        <v>35</v>
      </c>
      <c r="N4733" t="s">
        <v>662</v>
      </c>
      <c r="O4733">
        <v>56</v>
      </c>
      <c r="P4733" t="s">
        <v>59</v>
      </c>
      <c r="Q4733" t="s">
        <v>215</v>
      </c>
      <c r="R4733" t="s">
        <v>109</v>
      </c>
      <c r="S4733" t="s">
        <v>53</v>
      </c>
      <c r="T4733" t="s">
        <v>62</v>
      </c>
      <c r="U4733">
        <v>0</v>
      </c>
      <c r="V4733" s="4">
        <v>10098.84</v>
      </c>
      <c r="W4733" t="s">
        <v>110</v>
      </c>
      <c r="X4733" cm="1">
        <f t="array" ref="X4733">_xlfn.IFS(Table1[[#This Row],[severity]]="Critical", 4, Table1[[#This Row],[severity]]="High", 3, Table1[[#This Row],[severity]]="Medium", 2, TRUE, 1)</f>
        <v>4</v>
      </c>
      <c r="Y4733">
        <f t="shared" si="146"/>
        <v>4</v>
      </c>
      <c r="Z4733" t="str">
        <f t="shared" si="147"/>
        <v>Night (00-05)</v>
      </c>
    </row>
    <row r="4734" spans="1:26" x14ac:dyDescent="0.3">
      <c r="A4734" t="s">
        <v>6782</v>
      </c>
      <c r="B4734" t="s">
        <v>422</v>
      </c>
      <c r="C4734" t="s">
        <v>686</v>
      </c>
      <c r="D4734" t="s">
        <v>65</v>
      </c>
      <c r="E4734" t="s">
        <v>23</v>
      </c>
      <c r="F4734">
        <f>MONTH(Table1[[#This Row],[incident_datetime]])</f>
        <v>4</v>
      </c>
      <c r="G4734">
        <f>YEAR(Table1[[#This Row],[incident_datetime]])</f>
        <v>2023</v>
      </c>
      <c r="H4734" s="1">
        <v>45031.747048611112</v>
      </c>
      <c r="I4734" t="s">
        <v>204</v>
      </c>
      <c r="J4734" t="s">
        <v>3320</v>
      </c>
      <c r="K4734">
        <v>19</v>
      </c>
      <c r="L4734" t="s">
        <v>43</v>
      </c>
      <c r="M4734" t="s">
        <v>34</v>
      </c>
      <c r="O4734">
        <v>56</v>
      </c>
      <c r="P4734" t="s">
        <v>59</v>
      </c>
      <c r="Q4734" t="s">
        <v>27</v>
      </c>
      <c r="R4734" t="s">
        <v>52</v>
      </c>
      <c r="S4734" t="s">
        <v>53</v>
      </c>
      <c r="T4734" t="s">
        <v>155</v>
      </c>
      <c r="U4734">
        <v>0</v>
      </c>
      <c r="V4734">
        <v>0</v>
      </c>
      <c r="W4734" t="s">
        <v>103</v>
      </c>
      <c r="X4734" cm="1">
        <f t="array" ref="X4734">_xlfn.IFS(Table1[[#This Row],[severity]]="Critical", 4, Table1[[#This Row],[severity]]="High", 3, Table1[[#This Row],[severity]]="Medium", 2, TRUE, 1)</f>
        <v>1</v>
      </c>
      <c r="Y4734">
        <f t="shared" si="146"/>
        <v>17</v>
      </c>
      <c r="Z4734" t="str">
        <f t="shared" si="147"/>
        <v>Afternoon (12-17)</v>
      </c>
    </row>
    <row r="4735" spans="1:26" x14ac:dyDescent="0.3">
      <c r="A4735" t="s">
        <v>6783</v>
      </c>
      <c r="B4735" t="s">
        <v>391</v>
      </c>
      <c r="C4735" t="s">
        <v>258</v>
      </c>
      <c r="D4735" t="s">
        <v>65</v>
      </c>
      <c r="E4735" t="s">
        <v>39</v>
      </c>
      <c r="F4735">
        <f>MONTH(Table1[[#This Row],[incident_datetime]])</f>
        <v>7</v>
      </c>
      <c r="G4735">
        <f>YEAR(Table1[[#This Row],[incident_datetime]])</f>
        <v>2021</v>
      </c>
      <c r="H4735" s="1">
        <v>44398.876851851855</v>
      </c>
      <c r="I4735" t="s">
        <v>640</v>
      </c>
      <c r="J4735" t="s">
        <v>835</v>
      </c>
      <c r="K4735">
        <v>63</v>
      </c>
      <c r="L4735" t="s">
        <v>43</v>
      </c>
      <c r="M4735" t="s">
        <v>41</v>
      </c>
      <c r="N4735" t="s">
        <v>1306</v>
      </c>
      <c r="O4735">
        <v>62</v>
      </c>
      <c r="P4735" t="s">
        <v>59</v>
      </c>
      <c r="Q4735" t="s">
        <v>116</v>
      </c>
      <c r="R4735" t="s">
        <v>139</v>
      </c>
      <c r="S4735" t="s">
        <v>28</v>
      </c>
      <c r="T4735" t="s">
        <v>270</v>
      </c>
      <c r="U4735">
        <v>0</v>
      </c>
      <c r="V4735">
        <v>0</v>
      </c>
      <c r="W4735" t="s">
        <v>110</v>
      </c>
      <c r="X4735" cm="1">
        <f t="array" ref="X4735">_xlfn.IFS(Table1[[#This Row],[severity]]="Critical", 4, Table1[[#This Row],[severity]]="High", 3, Table1[[#This Row],[severity]]="Medium", 2, TRUE, 1)</f>
        <v>2</v>
      </c>
      <c r="Y4735">
        <f t="shared" si="146"/>
        <v>21</v>
      </c>
      <c r="Z4735" t="str">
        <f t="shared" si="147"/>
        <v>Evening (18-23)</v>
      </c>
    </row>
    <row r="4736" spans="1:26" x14ac:dyDescent="0.3">
      <c r="A4736" t="s">
        <v>6784</v>
      </c>
      <c r="B4736" t="s">
        <v>267</v>
      </c>
      <c r="C4736" t="s">
        <v>233</v>
      </c>
      <c r="D4736" t="s">
        <v>38</v>
      </c>
      <c r="E4736" t="s">
        <v>186</v>
      </c>
      <c r="F4736">
        <f>MONTH(Table1[[#This Row],[incident_datetime]])</f>
        <v>5</v>
      </c>
      <c r="G4736">
        <f>YEAR(Table1[[#This Row],[incident_datetime]])</f>
        <v>2018</v>
      </c>
      <c r="H4736" s="1">
        <v>43229.161631944444</v>
      </c>
      <c r="I4736" t="s">
        <v>40</v>
      </c>
      <c r="J4736" t="s">
        <v>7102</v>
      </c>
      <c r="K4736">
        <v>52</v>
      </c>
      <c r="L4736" t="s">
        <v>43</v>
      </c>
      <c r="M4736" t="s">
        <v>35</v>
      </c>
      <c r="N4736" t="s">
        <v>3542</v>
      </c>
      <c r="O4736">
        <v>26</v>
      </c>
      <c r="P4736" t="s">
        <v>43</v>
      </c>
      <c r="Q4736" t="s">
        <v>215</v>
      </c>
      <c r="R4736" t="s">
        <v>109</v>
      </c>
      <c r="S4736" t="s">
        <v>61</v>
      </c>
      <c r="T4736" t="s">
        <v>62</v>
      </c>
      <c r="U4736">
        <v>2</v>
      </c>
      <c r="V4736" s="4">
        <v>645.91</v>
      </c>
      <c r="W4736" t="s">
        <v>103</v>
      </c>
      <c r="X4736" cm="1">
        <f t="array" ref="X4736">_xlfn.IFS(Table1[[#This Row],[severity]]="Critical", 4, Table1[[#This Row],[severity]]="High", 3, Table1[[#This Row],[severity]]="Medium", 2, TRUE, 1)</f>
        <v>4</v>
      </c>
      <c r="Y4736">
        <f t="shared" si="146"/>
        <v>3</v>
      </c>
      <c r="Z4736" t="str">
        <f t="shared" si="147"/>
        <v>Night (00-05)</v>
      </c>
    </row>
    <row r="4737" spans="1:26" x14ac:dyDescent="0.3">
      <c r="A4737" t="s">
        <v>6785</v>
      </c>
      <c r="B4737" t="s">
        <v>422</v>
      </c>
      <c r="C4737" t="s">
        <v>180</v>
      </c>
      <c r="D4737" t="s">
        <v>38</v>
      </c>
      <c r="E4737" t="s">
        <v>23</v>
      </c>
      <c r="F4737">
        <f>MONTH(Table1[[#This Row],[incident_datetime]])</f>
        <v>4</v>
      </c>
      <c r="G4737">
        <f>YEAR(Table1[[#This Row],[incident_datetime]])</f>
        <v>2021</v>
      </c>
      <c r="H4737" s="2">
        <v>44296</v>
      </c>
      <c r="I4737" t="s">
        <v>195</v>
      </c>
      <c r="J4737" t="s">
        <v>3134</v>
      </c>
      <c r="K4737">
        <v>56</v>
      </c>
      <c r="L4737" t="s">
        <v>43</v>
      </c>
      <c r="M4737" t="s">
        <v>35</v>
      </c>
      <c r="N4737" t="s">
        <v>2685</v>
      </c>
      <c r="O4737">
        <v>52</v>
      </c>
      <c r="P4737" t="s">
        <v>43</v>
      </c>
      <c r="Q4737" t="s">
        <v>70</v>
      </c>
      <c r="R4737" t="s">
        <v>139</v>
      </c>
      <c r="S4737" t="s">
        <v>28</v>
      </c>
      <c r="T4737" t="s">
        <v>155</v>
      </c>
      <c r="U4737">
        <v>0</v>
      </c>
      <c r="V4737" s="4">
        <v>26090.98</v>
      </c>
      <c r="W4737" t="s">
        <v>110</v>
      </c>
      <c r="X4737" cm="1">
        <f t="array" ref="X4737">_xlfn.IFS(Table1[[#This Row],[severity]]="Critical", 4, Table1[[#This Row],[severity]]="High", 3, Table1[[#This Row],[severity]]="Medium", 2, TRUE, 1)</f>
        <v>2</v>
      </c>
      <c r="Y4737">
        <f t="shared" si="146"/>
        <v>0</v>
      </c>
      <c r="Z4737" t="str">
        <f t="shared" si="147"/>
        <v>Night (00-05)</v>
      </c>
    </row>
    <row r="4738" spans="1:26" x14ac:dyDescent="0.3">
      <c r="A4738" t="s">
        <v>6786</v>
      </c>
      <c r="B4738" t="s">
        <v>539</v>
      </c>
      <c r="C4738" t="s">
        <v>342</v>
      </c>
      <c r="D4738" t="s">
        <v>22</v>
      </c>
      <c r="E4738" t="s">
        <v>78</v>
      </c>
      <c r="F4738">
        <f>MONTH(Table1[[#This Row],[incident_datetime]])</f>
        <v>8</v>
      </c>
      <c r="G4738">
        <f>YEAR(Table1[[#This Row],[incident_datetime]])</f>
        <v>2024</v>
      </c>
      <c r="H4738" s="1">
        <v>45524.610972222225</v>
      </c>
      <c r="I4738" t="s">
        <v>355</v>
      </c>
      <c r="J4738" t="s">
        <v>1315</v>
      </c>
      <c r="K4738">
        <v>54</v>
      </c>
      <c r="L4738" t="s">
        <v>34</v>
      </c>
      <c r="M4738" t="s">
        <v>41</v>
      </c>
      <c r="N4738" t="s">
        <v>1676</v>
      </c>
      <c r="O4738">
        <v>35</v>
      </c>
      <c r="P4738" t="s">
        <v>43</v>
      </c>
      <c r="Q4738" t="s">
        <v>27</v>
      </c>
      <c r="R4738" t="s">
        <v>52</v>
      </c>
      <c r="S4738" t="s">
        <v>98</v>
      </c>
      <c r="T4738" t="s">
        <v>29</v>
      </c>
      <c r="U4738">
        <v>0</v>
      </c>
      <c r="V4738" s="4">
        <v>19196.54</v>
      </c>
      <c r="W4738" t="s">
        <v>110</v>
      </c>
      <c r="X4738" cm="1">
        <f t="array" ref="X4738">_xlfn.IFS(Table1[[#This Row],[severity]]="Critical", 4, Table1[[#This Row],[severity]]="High", 3, Table1[[#This Row],[severity]]="Medium", 2, TRUE, 1)</f>
        <v>1</v>
      </c>
      <c r="Y4738">
        <f t="shared" ref="Y4738:Y4801" si="148">HOUR(H4738)</f>
        <v>14</v>
      </c>
      <c r="Z4738" t="str">
        <f t="shared" ref="Z4738:Z4801" si="149">IF(Y4738&lt;6,"Night (00-05)",IF(Y4738&lt;12,"Morning (06-11)",IF(Y4738&lt;18,"Afternoon (12-17)","Evening (18-23)")))</f>
        <v>Afternoon (12-17)</v>
      </c>
    </row>
    <row r="4739" spans="1:26" x14ac:dyDescent="0.3">
      <c r="A4739" t="s">
        <v>6787</v>
      </c>
      <c r="B4739" t="s">
        <v>676</v>
      </c>
      <c r="C4739" t="s">
        <v>562</v>
      </c>
      <c r="D4739" t="s">
        <v>38</v>
      </c>
      <c r="E4739" t="s">
        <v>112</v>
      </c>
      <c r="F4739">
        <f>MONTH(Table1[[#This Row],[incident_datetime]])</f>
        <v>5</v>
      </c>
      <c r="G4739">
        <f>YEAR(Table1[[#This Row],[incident_datetime]])</f>
        <v>2020</v>
      </c>
      <c r="H4739" s="1">
        <v>43970.186469907407</v>
      </c>
      <c r="I4739" t="s">
        <v>187</v>
      </c>
      <c r="J4739" t="s">
        <v>1355</v>
      </c>
      <c r="K4739">
        <v>53</v>
      </c>
      <c r="L4739" t="s">
        <v>43</v>
      </c>
      <c r="M4739" t="s">
        <v>35</v>
      </c>
      <c r="N4739" t="s">
        <v>1822</v>
      </c>
      <c r="O4739">
        <v>55</v>
      </c>
      <c r="P4739" t="s">
        <v>59</v>
      </c>
      <c r="Q4739" t="s">
        <v>27</v>
      </c>
      <c r="R4739" t="s">
        <v>109</v>
      </c>
      <c r="S4739" t="s">
        <v>61</v>
      </c>
      <c r="T4739" t="s">
        <v>29</v>
      </c>
      <c r="U4739">
        <v>4</v>
      </c>
      <c r="V4739" s="4">
        <v>41252.239999999998</v>
      </c>
      <c r="W4739" t="s">
        <v>110</v>
      </c>
      <c r="X4739" cm="1">
        <f t="array" ref="X4739">_xlfn.IFS(Table1[[#This Row],[severity]]="Critical", 4, Table1[[#This Row],[severity]]="High", 3, Table1[[#This Row],[severity]]="Medium", 2, TRUE, 1)</f>
        <v>4</v>
      </c>
      <c r="Y4739">
        <f t="shared" si="148"/>
        <v>4</v>
      </c>
      <c r="Z4739" t="str">
        <f t="shared" si="149"/>
        <v>Night (00-05)</v>
      </c>
    </row>
    <row r="4740" spans="1:26" x14ac:dyDescent="0.3">
      <c r="A4740" t="s">
        <v>6788</v>
      </c>
      <c r="B4740" t="s">
        <v>808</v>
      </c>
      <c r="C4740" t="s">
        <v>180</v>
      </c>
      <c r="D4740" t="s">
        <v>88</v>
      </c>
      <c r="E4740" t="s">
        <v>93</v>
      </c>
      <c r="F4740">
        <f>MONTH(Table1[[#This Row],[incident_datetime]])</f>
        <v>5</v>
      </c>
      <c r="G4740">
        <f>YEAR(Table1[[#This Row],[incident_datetime]])</f>
        <v>2019</v>
      </c>
      <c r="H4740" s="1">
        <v>43611.33525462963</v>
      </c>
      <c r="I4740" t="s">
        <v>334</v>
      </c>
      <c r="J4740" t="s">
        <v>3021</v>
      </c>
      <c r="K4740">
        <v>22</v>
      </c>
      <c r="L4740" t="s">
        <v>43</v>
      </c>
      <c r="M4740" t="s">
        <v>41</v>
      </c>
      <c r="N4740" t="s">
        <v>3872</v>
      </c>
      <c r="O4740">
        <v>62</v>
      </c>
      <c r="P4740" t="s">
        <v>59</v>
      </c>
      <c r="Q4740" t="s">
        <v>70</v>
      </c>
      <c r="R4740" t="s">
        <v>139</v>
      </c>
      <c r="S4740" t="s">
        <v>53</v>
      </c>
      <c r="T4740" t="s">
        <v>62</v>
      </c>
      <c r="U4740">
        <v>1</v>
      </c>
      <c r="V4740" s="4">
        <v>28794.99</v>
      </c>
      <c r="W4740" t="s">
        <v>110</v>
      </c>
      <c r="X4740" cm="1">
        <f t="array" ref="X4740">_xlfn.IFS(Table1[[#This Row],[severity]]="Critical", 4, Table1[[#This Row],[severity]]="High", 3, Table1[[#This Row],[severity]]="Medium", 2, TRUE, 1)</f>
        <v>2</v>
      </c>
      <c r="Y4740">
        <f t="shared" si="148"/>
        <v>8</v>
      </c>
      <c r="Z4740" t="str">
        <f t="shared" si="149"/>
        <v>Morning (06-11)</v>
      </c>
    </row>
    <row r="4741" spans="1:26" x14ac:dyDescent="0.3">
      <c r="A4741" t="s">
        <v>6789</v>
      </c>
      <c r="B4741" t="s">
        <v>306</v>
      </c>
      <c r="C4741" t="s">
        <v>342</v>
      </c>
      <c r="D4741" t="s">
        <v>77</v>
      </c>
      <c r="E4741" t="s">
        <v>93</v>
      </c>
      <c r="F4741">
        <f>MONTH(Table1[[#This Row],[incident_datetime]])</f>
        <v>10</v>
      </c>
      <c r="G4741">
        <f>YEAR(Table1[[#This Row],[incident_datetime]])</f>
        <v>2023</v>
      </c>
      <c r="H4741" s="1">
        <v>45203.349803240744</v>
      </c>
      <c r="I4741" t="s">
        <v>490</v>
      </c>
      <c r="J4741" t="s">
        <v>1693</v>
      </c>
      <c r="K4741">
        <v>26</v>
      </c>
      <c r="L4741" t="s">
        <v>43</v>
      </c>
      <c r="M4741" t="s">
        <v>85</v>
      </c>
      <c r="N4741" t="s">
        <v>240</v>
      </c>
      <c r="O4741">
        <v>56</v>
      </c>
      <c r="P4741" t="s">
        <v>59</v>
      </c>
      <c r="Q4741" t="s">
        <v>116</v>
      </c>
      <c r="R4741" t="s">
        <v>109</v>
      </c>
      <c r="S4741" t="s">
        <v>132</v>
      </c>
      <c r="T4741" t="s">
        <v>155</v>
      </c>
      <c r="U4741">
        <v>5</v>
      </c>
      <c r="V4741" s="4">
        <v>8917.33</v>
      </c>
      <c r="W4741" t="s">
        <v>103</v>
      </c>
      <c r="X4741" cm="1">
        <f t="array" ref="X4741">_xlfn.IFS(Table1[[#This Row],[severity]]="Critical", 4, Table1[[#This Row],[severity]]="High", 3, Table1[[#This Row],[severity]]="Medium", 2, TRUE, 1)</f>
        <v>4</v>
      </c>
      <c r="Y4741">
        <f t="shared" si="148"/>
        <v>8</v>
      </c>
      <c r="Z4741" t="str">
        <f t="shared" si="149"/>
        <v>Morning (06-11)</v>
      </c>
    </row>
    <row r="4742" spans="1:26" x14ac:dyDescent="0.3">
      <c r="A4742" t="s">
        <v>6790</v>
      </c>
      <c r="B4742" t="s">
        <v>422</v>
      </c>
      <c r="C4742" t="s">
        <v>135</v>
      </c>
      <c r="D4742" t="s">
        <v>100</v>
      </c>
      <c r="E4742" t="s">
        <v>66</v>
      </c>
      <c r="F4742">
        <f>MONTH(Table1[[#This Row],[incident_datetime]])</f>
        <v>6</v>
      </c>
      <c r="G4742">
        <f>YEAR(Table1[[#This Row],[incident_datetime]])</f>
        <v>2023</v>
      </c>
      <c r="H4742" s="1">
        <v>45105.315601851849</v>
      </c>
      <c r="I4742" t="s">
        <v>730</v>
      </c>
      <c r="J4742" t="s">
        <v>1251</v>
      </c>
      <c r="K4742">
        <v>62</v>
      </c>
      <c r="L4742" t="s">
        <v>59</v>
      </c>
      <c r="M4742" t="s">
        <v>34</v>
      </c>
      <c r="N4742" t="s">
        <v>521</v>
      </c>
      <c r="O4742">
        <v>87</v>
      </c>
      <c r="P4742" t="s">
        <v>59</v>
      </c>
      <c r="Q4742" t="s">
        <v>70</v>
      </c>
      <c r="R4742" t="s">
        <v>139</v>
      </c>
      <c r="S4742" t="s">
        <v>132</v>
      </c>
      <c r="T4742" t="s">
        <v>270</v>
      </c>
      <c r="U4742">
        <v>4</v>
      </c>
      <c r="V4742" s="4">
        <v>38483.99</v>
      </c>
      <c r="W4742" t="s">
        <v>110</v>
      </c>
      <c r="X4742" cm="1">
        <f t="array" ref="X4742">_xlfn.IFS(Table1[[#This Row],[severity]]="Critical", 4, Table1[[#This Row],[severity]]="High", 3, Table1[[#This Row],[severity]]="Medium", 2, TRUE, 1)</f>
        <v>2</v>
      </c>
      <c r="Y4742">
        <f t="shared" si="148"/>
        <v>7</v>
      </c>
      <c r="Z4742" t="str">
        <f t="shared" si="149"/>
        <v>Morning (06-11)</v>
      </c>
    </row>
    <row r="4743" spans="1:26" x14ac:dyDescent="0.3">
      <c r="A4743" t="s">
        <v>6791</v>
      </c>
      <c r="B4743" t="s">
        <v>267</v>
      </c>
      <c r="C4743" t="s">
        <v>220</v>
      </c>
      <c r="D4743" t="s">
        <v>65</v>
      </c>
      <c r="E4743" t="s">
        <v>112</v>
      </c>
      <c r="F4743">
        <f>MONTH(Table1[[#This Row],[incident_datetime]])</f>
        <v>8</v>
      </c>
      <c r="G4743">
        <f>YEAR(Table1[[#This Row],[incident_datetime]])</f>
        <v>2022</v>
      </c>
      <c r="H4743" s="1">
        <v>44788.291307870371</v>
      </c>
      <c r="I4743" t="s">
        <v>594</v>
      </c>
      <c r="J4743" t="s">
        <v>626</v>
      </c>
      <c r="K4743">
        <v>36</v>
      </c>
      <c r="L4743" t="s">
        <v>59</v>
      </c>
      <c r="M4743" t="s">
        <v>34</v>
      </c>
      <c r="N4743" t="s">
        <v>1068</v>
      </c>
      <c r="O4743">
        <v>70</v>
      </c>
      <c r="P4743" t="s">
        <v>43</v>
      </c>
      <c r="Q4743" t="s">
        <v>215</v>
      </c>
      <c r="R4743" t="s">
        <v>139</v>
      </c>
      <c r="S4743" t="s">
        <v>61</v>
      </c>
      <c r="T4743" t="s">
        <v>62</v>
      </c>
      <c r="U4743">
        <v>0</v>
      </c>
      <c r="V4743" s="4">
        <v>45224.82</v>
      </c>
      <c r="W4743" t="s">
        <v>110</v>
      </c>
      <c r="X4743" cm="1">
        <f t="array" ref="X4743">_xlfn.IFS(Table1[[#This Row],[severity]]="Critical", 4, Table1[[#This Row],[severity]]="High", 3, Table1[[#This Row],[severity]]="Medium", 2, TRUE, 1)</f>
        <v>2</v>
      </c>
      <c r="Y4743">
        <f t="shared" si="148"/>
        <v>6</v>
      </c>
      <c r="Z4743" t="str">
        <f t="shared" si="149"/>
        <v>Morning (06-11)</v>
      </c>
    </row>
    <row r="4744" spans="1:26" x14ac:dyDescent="0.3">
      <c r="A4744" t="s">
        <v>6792</v>
      </c>
      <c r="B4744" t="s">
        <v>382</v>
      </c>
      <c r="C4744" t="s">
        <v>233</v>
      </c>
      <c r="D4744" t="s">
        <v>38</v>
      </c>
      <c r="E4744" t="s">
        <v>72</v>
      </c>
      <c r="F4744">
        <f>MONTH(Table1[[#This Row],[incident_datetime]])</f>
        <v>3</v>
      </c>
      <c r="G4744">
        <f>YEAR(Table1[[#This Row],[incident_datetime]])</f>
        <v>2021</v>
      </c>
      <c r="H4744" s="1">
        <v>44286.36515046296</v>
      </c>
      <c r="I4744" t="s">
        <v>101</v>
      </c>
      <c r="J4744" t="s">
        <v>2178</v>
      </c>
      <c r="K4744">
        <v>33</v>
      </c>
      <c r="L4744" t="s">
        <v>43</v>
      </c>
      <c r="M4744" t="s">
        <v>107</v>
      </c>
      <c r="N4744" t="s">
        <v>1713</v>
      </c>
      <c r="O4744">
        <v>56</v>
      </c>
      <c r="P4744" t="s">
        <v>43</v>
      </c>
      <c r="Q4744" t="s">
        <v>60</v>
      </c>
      <c r="R4744" t="s">
        <v>139</v>
      </c>
      <c r="S4744" t="s">
        <v>61</v>
      </c>
      <c r="T4744" t="s">
        <v>270</v>
      </c>
      <c r="U4744">
        <v>2</v>
      </c>
      <c r="V4744" s="4">
        <v>10454.02</v>
      </c>
      <c r="W4744" t="s">
        <v>110</v>
      </c>
      <c r="X4744" cm="1">
        <f t="array" ref="X4744">_xlfn.IFS(Table1[[#This Row],[severity]]="Critical", 4, Table1[[#This Row],[severity]]="High", 3, Table1[[#This Row],[severity]]="Medium", 2, TRUE, 1)</f>
        <v>2</v>
      </c>
      <c r="Y4744">
        <f t="shared" si="148"/>
        <v>8</v>
      </c>
      <c r="Z4744" t="str">
        <f t="shared" si="149"/>
        <v>Morning (06-11)</v>
      </c>
    </row>
    <row r="4745" spans="1:26" x14ac:dyDescent="0.3">
      <c r="A4745" t="s">
        <v>6793</v>
      </c>
      <c r="B4745" t="s">
        <v>267</v>
      </c>
      <c r="C4745" t="s">
        <v>185</v>
      </c>
      <c r="D4745" t="s">
        <v>48</v>
      </c>
      <c r="E4745" t="s">
        <v>66</v>
      </c>
      <c r="F4745">
        <f>MONTH(Table1[[#This Row],[incident_datetime]])</f>
        <v>3</v>
      </c>
      <c r="G4745">
        <f>YEAR(Table1[[#This Row],[incident_datetime]])</f>
        <v>2024</v>
      </c>
      <c r="H4745" s="1">
        <v>45370.226863425924</v>
      </c>
      <c r="I4745" t="s">
        <v>315</v>
      </c>
      <c r="J4745" t="s">
        <v>7102</v>
      </c>
      <c r="K4745">
        <v>52</v>
      </c>
      <c r="L4745" t="s">
        <v>43</v>
      </c>
      <c r="M4745" t="s">
        <v>35</v>
      </c>
      <c r="N4745" t="s">
        <v>5938</v>
      </c>
      <c r="O4745">
        <v>59</v>
      </c>
      <c r="P4745" t="s">
        <v>59</v>
      </c>
      <c r="Q4745" t="s">
        <v>215</v>
      </c>
      <c r="R4745" t="s">
        <v>109</v>
      </c>
      <c r="S4745" t="s">
        <v>132</v>
      </c>
      <c r="T4745" t="s">
        <v>62</v>
      </c>
      <c r="U4745">
        <v>0</v>
      </c>
      <c r="V4745" s="4">
        <v>9743.81</v>
      </c>
      <c r="W4745" t="s">
        <v>103</v>
      </c>
      <c r="X4745" cm="1">
        <f t="array" ref="X4745">_xlfn.IFS(Table1[[#This Row],[severity]]="Critical", 4, Table1[[#This Row],[severity]]="High", 3, Table1[[#This Row],[severity]]="Medium", 2, TRUE, 1)</f>
        <v>4</v>
      </c>
      <c r="Y4745">
        <f t="shared" si="148"/>
        <v>5</v>
      </c>
      <c r="Z4745" t="str">
        <f t="shared" si="149"/>
        <v>Night (00-05)</v>
      </c>
    </row>
    <row r="4746" spans="1:26" x14ac:dyDescent="0.3">
      <c r="A4746" t="s">
        <v>6794</v>
      </c>
      <c r="B4746" t="s">
        <v>808</v>
      </c>
      <c r="C4746" t="s">
        <v>342</v>
      </c>
      <c r="D4746" t="s">
        <v>48</v>
      </c>
      <c r="E4746" t="s">
        <v>55</v>
      </c>
      <c r="F4746">
        <f>MONTH(Table1[[#This Row],[incident_datetime]])</f>
        <v>12</v>
      </c>
      <c r="G4746">
        <f>YEAR(Table1[[#This Row],[incident_datetime]])</f>
        <v>2023</v>
      </c>
      <c r="H4746" s="1">
        <v>45274.224942129629</v>
      </c>
      <c r="I4746" t="s">
        <v>579</v>
      </c>
      <c r="J4746" t="s">
        <v>3436</v>
      </c>
      <c r="K4746">
        <v>44</v>
      </c>
      <c r="L4746" t="s">
        <v>43</v>
      </c>
      <c r="M4746" t="s">
        <v>35</v>
      </c>
      <c r="N4746" t="s">
        <v>1683</v>
      </c>
      <c r="O4746">
        <v>31</v>
      </c>
      <c r="P4746" t="s">
        <v>59</v>
      </c>
      <c r="Q4746" t="s">
        <v>27</v>
      </c>
      <c r="R4746" t="s">
        <v>139</v>
      </c>
      <c r="S4746" t="s">
        <v>61</v>
      </c>
      <c r="T4746" t="s">
        <v>62</v>
      </c>
      <c r="U4746">
        <v>4</v>
      </c>
      <c r="V4746" s="4">
        <v>37483.49</v>
      </c>
      <c r="W4746" t="s">
        <v>110</v>
      </c>
      <c r="X4746" cm="1">
        <f t="array" ref="X4746">_xlfn.IFS(Table1[[#This Row],[severity]]="Critical", 4, Table1[[#This Row],[severity]]="High", 3, Table1[[#This Row],[severity]]="Medium", 2, TRUE, 1)</f>
        <v>2</v>
      </c>
      <c r="Y4746">
        <f t="shared" si="148"/>
        <v>5</v>
      </c>
      <c r="Z4746" t="str">
        <f t="shared" si="149"/>
        <v>Night (00-05)</v>
      </c>
    </row>
    <row r="4747" spans="1:26" x14ac:dyDescent="0.3">
      <c r="A4747" t="s">
        <v>6795</v>
      </c>
      <c r="B4747" t="s">
        <v>267</v>
      </c>
      <c r="C4747" t="s">
        <v>233</v>
      </c>
      <c r="D4747" t="s">
        <v>48</v>
      </c>
      <c r="E4747" t="s">
        <v>66</v>
      </c>
      <c r="F4747">
        <f>MONTH(Table1[[#This Row],[incident_datetime]])</f>
        <v>5</v>
      </c>
      <c r="G4747">
        <f>YEAR(Table1[[#This Row],[incident_datetime]])</f>
        <v>2024</v>
      </c>
      <c r="H4747" s="1">
        <v>45415.288854166669</v>
      </c>
      <c r="I4747" t="s">
        <v>366</v>
      </c>
      <c r="J4747" t="s">
        <v>2969</v>
      </c>
      <c r="K4747">
        <v>56</v>
      </c>
      <c r="L4747" t="s">
        <v>43</v>
      </c>
      <c r="M4747" t="s">
        <v>35</v>
      </c>
      <c r="N4747" t="s">
        <v>854</v>
      </c>
      <c r="O4747">
        <v>61</v>
      </c>
      <c r="P4747" t="s">
        <v>59</v>
      </c>
      <c r="Q4747" t="s">
        <v>27</v>
      </c>
      <c r="R4747" t="s">
        <v>97</v>
      </c>
      <c r="S4747" t="s">
        <v>28</v>
      </c>
      <c r="T4747" t="s">
        <v>62</v>
      </c>
      <c r="U4747">
        <v>2</v>
      </c>
      <c r="V4747" s="4">
        <v>20611.060000000001</v>
      </c>
      <c r="W4747" t="s">
        <v>110</v>
      </c>
      <c r="X4747" cm="1">
        <f t="array" ref="X4747">_xlfn.IFS(Table1[[#This Row],[severity]]="Critical", 4, Table1[[#This Row],[severity]]="High", 3, Table1[[#This Row],[severity]]="Medium", 2, TRUE, 1)</f>
        <v>3</v>
      </c>
      <c r="Y4747">
        <f t="shared" si="148"/>
        <v>6</v>
      </c>
      <c r="Z4747" t="str">
        <f t="shared" si="149"/>
        <v>Morning (06-11)</v>
      </c>
    </row>
    <row r="4748" spans="1:26" x14ac:dyDescent="0.3">
      <c r="A4748" t="s">
        <v>6796</v>
      </c>
      <c r="B4748" t="s">
        <v>391</v>
      </c>
      <c r="C4748" t="s">
        <v>135</v>
      </c>
      <c r="D4748" t="s">
        <v>38</v>
      </c>
      <c r="E4748" t="s">
        <v>93</v>
      </c>
      <c r="F4748">
        <f>MONTH(Table1[[#This Row],[incident_datetime]])</f>
        <v>5</v>
      </c>
      <c r="G4748">
        <f>YEAR(Table1[[#This Row],[incident_datetime]])</f>
        <v>2021</v>
      </c>
      <c r="H4748" s="1">
        <v>44329.629363425927</v>
      </c>
      <c r="I4748" t="s">
        <v>89</v>
      </c>
      <c r="J4748" t="s">
        <v>917</v>
      </c>
      <c r="K4748">
        <v>18</v>
      </c>
      <c r="L4748" t="s">
        <v>43</v>
      </c>
      <c r="M4748" t="s">
        <v>107</v>
      </c>
      <c r="N4748" t="s">
        <v>2411</v>
      </c>
      <c r="O4748">
        <v>56</v>
      </c>
      <c r="P4748" t="s">
        <v>59</v>
      </c>
      <c r="Q4748" t="s">
        <v>70</v>
      </c>
      <c r="R4748" t="s">
        <v>109</v>
      </c>
      <c r="S4748" t="s">
        <v>53</v>
      </c>
      <c r="T4748" t="s">
        <v>155</v>
      </c>
      <c r="U4748">
        <v>2</v>
      </c>
      <c r="V4748" s="4">
        <v>17800.75</v>
      </c>
      <c r="W4748" t="s">
        <v>103</v>
      </c>
      <c r="X4748" cm="1">
        <f t="array" ref="X4748">_xlfn.IFS(Table1[[#This Row],[severity]]="Critical", 4, Table1[[#This Row],[severity]]="High", 3, Table1[[#This Row],[severity]]="Medium", 2, TRUE, 1)</f>
        <v>4</v>
      </c>
      <c r="Y4748">
        <f t="shared" si="148"/>
        <v>15</v>
      </c>
      <c r="Z4748" t="str">
        <f t="shared" si="149"/>
        <v>Afternoon (12-17)</v>
      </c>
    </row>
    <row r="4749" spans="1:26" x14ac:dyDescent="0.3">
      <c r="A4749" t="s">
        <v>6797</v>
      </c>
      <c r="B4749" t="s">
        <v>232</v>
      </c>
      <c r="C4749" t="s">
        <v>185</v>
      </c>
      <c r="D4749" t="s">
        <v>38</v>
      </c>
      <c r="E4749" t="s">
        <v>112</v>
      </c>
      <c r="F4749">
        <f>MONTH(Table1[[#This Row],[incident_datetime]])</f>
        <v>9</v>
      </c>
      <c r="G4749">
        <f>YEAR(Table1[[#This Row],[incident_datetime]])</f>
        <v>2022</v>
      </c>
      <c r="H4749" s="1">
        <v>44806.292881944442</v>
      </c>
      <c r="I4749" t="s">
        <v>455</v>
      </c>
      <c r="J4749" t="s">
        <v>3571</v>
      </c>
      <c r="K4749">
        <v>37</v>
      </c>
      <c r="L4749" t="s">
        <v>34</v>
      </c>
      <c r="M4749" t="s">
        <v>35</v>
      </c>
      <c r="N4749" t="s">
        <v>3816</v>
      </c>
      <c r="O4749">
        <v>10</v>
      </c>
      <c r="P4749" t="s">
        <v>43</v>
      </c>
      <c r="Q4749" t="s">
        <v>27</v>
      </c>
      <c r="R4749" t="s">
        <v>139</v>
      </c>
      <c r="S4749" t="s">
        <v>28</v>
      </c>
      <c r="T4749" t="s">
        <v>155</v>
      </c>
      <c r="U4749">
        <v>0</v>
      </c>
      <c r="V4749" s="4">
        <v>23861.32</v>
      </c>
      <c r="W4749" t="s">
        <v>110</v>
      </c>
      <c r="X4749" cm="1">
        <f t="array" ref="X4749">_xlfn.IFS(Table1[[#This Row],[severity]]="Critical", 4, Table1[[#This Row],[severity]]="High", 3, Table1[[#This Row],[severity]]="Medium", 2, TRUE, 1)</f>
        <v>2</v>
      </c>
      <c r="Y4749">
        <f t="shared" si="148"/>
        <v>7</v>
      </c>
      <c r="Z4749" t="str">
        <f t="shared" si="149"/>
        <v>Morning (06-11)</v>
      </c>
    </row>
    <row r="4750" spans="1:26" x14ac:dyDescent="0.3">
      <c r="A4750" t="s">
        <v>6798</v>
      </c>
      <c r="B4750" t="s">
        <v>685</v>
      </c>
      <c r="C4750" t="s">
        <v>135</v>
      </c>
      <c r="D4750" t="s">
        <v>88</v>
      </c>
      <c r="E4750" t="s">
        <v>55</v>
      </c>
      <c r="F4750">
        <f>MONTH(Table1[[#This Row],[incident_datetime]])</f>
        <v>8</v>
      </c>
      <c r="G4750">
        <f>YEAR(Table1[[#This Row],[incident_datetime]])</f>
        <v>2024</v>
      </c>
      <c r="H4750" s="1">
        <v>45508.948009259257</v>
      </c>
      <c r="I4750" t="s">
        <v>856</v>
      </c>
      <c r="J4750" t="s">
        <v>3454</v>
      </c>
      <c r="K4750">
        <v>73</v>
      </c>
      <c r="L4750" t="s">
        <v>34</v>
      </c>
      <c r="M4750" t="s">
        <v>85</v>
      </c>
      <c r="O4750">
        <v>56</v>
      </c>
      <c r="P4750" t="s">
        <v>59</v>
      </c>
      <c r="Q4750" t="s">
        <v>27</v>
      </c>
      <c r="R4750" t="s">
        <v>139</v>
      </c>
      <c r="S4750" t="s">
        <v>98</v>
      </c>
      <c r="T4750" t="s">
        <v>270</v>
      </c>
      <c r="U4750">
        <v>5</v>
      </c>
      <c r="V4750" s="4">
        <v>13312.96</v>
      </c>
      <c r="W4750" t="s">
        <v>110</v>
      </c>
      <c r="X4750" cm="1">
        <f t="array" ref="X4750">_xlfn.IFS(Table1[[#This Row],[severity]]="Critical", 4, Table1[[#This Row],[severity]]="High", 3, Table1[[#This Row],[severity]]="Medium", 2, TRUE, 1)</f>
        <v>2</v>
      </c>
      <c r="Y4750">
        <f t="shared" si="148"/>
        <v>22</v>
      </c>
      <c r="Z4750" t="str">
        <f t="shared" si="149"/>
        <v>Evening (18-23)</v>
      </c>
    </row>
    <row r="4751" spans="1:26" x14ac:dyDescent="0.3">
      <c r="A4751" t="s">
        <v>6799</v>
      </c>
      <c r="B4751" t="s">
        <v>1173</v>
      </c>
      <c r="C4751" t="s">
        <v>135</v>
      </c>
      <c r="D4751" t="s">
        <v>88</v>
      </c>
      <c r="E4751" t="s">
        <v>78</v>
      </c>
      <c r="F4751">
        <f>MONTH(Table1[[#This Row],[incident_datetime]])</f>
        <v>1</v>
      </c>
      <c r="G4751">
        <f>YEAR(Table1[[#This Row],[incident_datetime]])</f>
        <v>2023</v>
      </c>
      <c r="H4751" s="1">
        <v>44947.540254629632</v>
      </c>
      <c r="I4751" t="s">
        <v>285</v>
      </c>
      <c r="J4751" t="s">
        <v>2308</v>
      </c>
      <c r="K4751">
        <v>63</v>
      </c>
      <c r="L4751" t="s">
        <v>59</v>
      </c>
      <c r="M4751" t="s">
        <v>85</v>
      </c>
      <c r="N4751" t="s">
        <v>457</v>
      </c>
      <c r="O4751">
        <v>61</v>
      </c>
      <c r="P4751" t="s">
        <v>59</v>
      </c>
      <c r="Q4751" t="s">
        <v>27</v>
      </c>
      <c r="R4751" t="s">
        <v>139</v>
      </c>
      <c r="S4751" t="s">
        <v>98</v>
      </c>
      <c r="T4751" t="s">
        <v>155</v>
      </c>
      <c r="U4751">
        <v>4</v>
      </c>
      <c r="V4751" s="4">
        <v>10952.19</v>
      </c>
      <c r="W4751" t="s">
        <v>110</v>
      </c>
      <c r="X4751" cm="1">
        <f t="array" ref="X4751">_xlfn.IFS(Table1[[#This Row],[severity]]="Critical", 4, Table1[[#This Row],[severity]]="High", 3, Table1[[#This Row],[severity]]="Medium", 2, TRUE, 1)</f>
        <v>2</v>
      </c>
      <c r="Y4751">
        <f t="shared" si="148"/>
        <v>12</v>
      </c>
      <c r="Z4751" t="str">
        <f t="shared" si="149"/>
        <v>Afternoon (12-17)</v>
      </c>
    </row>
    <row r="4752" spans="1:26" x14ac:dyDescent="0.3">
      <c r="A4752" t="s">
        <v>6800</v>
      </c>
      <c r="B4752" t="s">
        <v>685</v>
      </c>
      <c r="C4752" t="s">
        <v>258</v>
      </c>
      <c r="D4752" t="s">
        <v>100</v>
      </c>
      <c r="E4752" t="s">
        <v>93</v>
      </c>
      <c r="F4752">
        <f>MONTH(Table1[[#This Row],[incident_datetime]])</f>
        <v>3</v>
      </c>
      <c r="G4752">
        <f>YEAR(Table1[[#This Row],[incident_datetime]])</f>
        <v>2021</v>
      </c>
      <c r="H4752" s="1">
        <v>44262.370243055557</v>
      </c>
      <c r="I4752" t="s">
        <v>1492</v>
      </c>
      <c r="J4752" t="s">
        <v>632</v>
      </c>
      <c r="K4752">
        <v>45</v>
      </c>
      <c r="L4752" t="s">
        <v>43</v>
      </c>
      <c r="M4752" t="s">
        <v>35</v>
      </c>
      <c r="N4752" t="s">
        <v>607</v>
      </c>
      <c r="O4752">
        <v>47</v>
      </c>
      <c r="P4752" t="s">
        <v>59</v>
      </c>
      <c r="Q4752" t="s">
        <v>70</v>
      </c>
      <c r="R4752" t="s">
        <v>97</v>
      </c>
      <c r="S4752" t="s">
        <v>98</v>
      </c>
      <c r="T4752" t="s">
        <v>270</v>
      </c>
      <c r="U4752">
        <v>0</v>
      </c>
      <c r="V4752" s="4">
        <v>31871.759999999998</v>
      </c>
      <c r="W4752" t="s">
        <v>110</v>
      </c>
      <c r="X4752" cm="1">
        <f t="array" ref="X4752">_xlfn.IFS(Table1[[#This Row],[severity]]="Critical", 4, Table1[[#This Row],[severity]]="High", 3, Table1[[#This Row],[severity]]="Medium", 2, TRUE, 1)</f>
        <v>3</v>
      </c>
      <c r="Y4752">
        <f t="shared" si="148"/>
        <v>8</v>
      </c>
      <c r="Z4752" t="str">
        <f t="shared" si="149"/>
        <v>Morning (06-11)</v>
      </c>
    </row>
    <row r="4753" spans="1:26" x14ac:dyDescent="0.3">
      <c r="A4753" t="s">
        <v>6801</v>
      </c>
      <c r="B4753" t="s">
        <v>422</v>
      </c>
      <c r="C4753" t="s">
        <v>220</v>
      </c>
      <c r="D4753" t="s">
        <v>100</v>
      </c>
      <c r="E4753" t="s">
        <v>31</v>
      </c>
      <c r="F4753">
        <f>MONTH(Table1[[#This Row],[incident_datetime]])</f>
        <v>5</v>
      </c>
      <c r="G4753">
        <f>YEAR(Table1[[#This Row],[incident_datetime]])</f>
        <v>2024</v>
      </c>
      <c r="H4753" s="1">
        <v>45416.278124999997</v>
      </c>
      <c r="I4753" t="s">
        <v>251</v>
      </c>
      <c r="J4753" t="s">
        <v>794</v>
      </c>
      <c r="K4753">
        <v>17</v>
      </c>
      <c r="L4753" t="s">
        <v>43</v>
      </c>
      <c r="M4753" t="s">
        <v>85</v>
      </c>
      <c r="N4753" t="s">
        <v>2534</v>
      </c>
      <c r="O4753">
        <v>54</v>
      </c>
      <c r="P4753" t="s">
        <v>59</v>
      </c>
      <c r="Q4753" t="s">
        <v>27</v>
      </c>
      <c r="R4753" t="s">
        <v>109</v>
      </c>
      <c r="S4753" t="s">
        <v>28</v>
      </c>
      <c r="T4753" t="s">
        <v>155</v>
      </c>
      <c r="U4753">
        <v>0</v>
      </c>
      <c r="V4753" s="4">
        <v>34561.370000000003</v>
      </c>
      <c r="W4753" t="s">
        <v>103</v>
      </c>
      <c r="X4753" cm="1">
        <f t="array" ref="X4753">_xlfn.IFS(Table1[[#This Row],[severity]]="Critical", 4, Table1[[#This Row],[severity]]="High", 3, Table1[[#This Row],[severity]]="Medium", 2, TRUE, 1)</f>
        <v>4</v>
      </c>
      <c r="Y4753">
        <f t="shared" si="148"/>
        <v>6</v>
      </c>
      <c r="Z4753" t="str">
        <f t="shared" si="149"/>
        <v>Morning (06-11)</v>
      </c>
    </row>
    <row r="4754" spans="1:26" x14ac:dyDescent="0.3">
      <c r="A4754" t="s">
        <v>6802</v>
      </c>
      <c r="B4754" t="s">
        <v>1173</v>
      </c>
      <c r="C4754" t="s">
        <v>562</v>
      </c>
      <c r="D4754" t="s">
        <v>48</v>
      </c>
      <c r="E4754" t="s">
        <v>31</v>
      </c>
      <c r="F4754">
        <f>MONTH(Table1[[#This Row],[incident_datetime]])</f>
        <v>7</v>
      </c>
      <c r="G4754">
        <f>YEAR(Table1[[#This Row],[incident_datetime]])</f>
        <v>2020</v>
      </c>
      <c r="H4754" s="1">
        <v>44041.83898148148</v>
      </c>
      <c r="I4754" t="s">
        <v>682</v>
      </c>
      <c r="J4754" t="s">
        <v>1096</v>
      </c>
      <c r="K4754">
        <v>57</v>
      </c>
      <c r="L4754" t="s">
        <v>43</v>
      </c>
      <c r="M4754" t="s">
        <v>107</v>
      </c>
      <c r="N4754" t="s">
        <v>3795</v>
      </c>
      <c r="O4754">
        <v>34</v>
      </c>
      <c r="P4754" t="s">
        <v>43</v>
      </c>
      <c r="Q4754" t="s">
        <v>116</v>
      </c>
      <c r="R4754" t="s">
        <v>109</v>
      </c>
      <c r="S4754" t="s">
        <v>28</v>
      </c>
      <c r="T4754" t="s">
        <v>29</v>
      </c>
      <c r="U4754">
        <v>3</v>
      </c>
      <c r="V4754" s="4">
        <v>46276.3</v>
      </c>
      <c r="W4754" t="s">
        <v>103</v>
      </c>
      <c r="X4754" cm="1">
        <f t="array" ref="X4754">_xlfn.IFS(Table1[[#This Row],[severity]]="Critical", 4, Table1[[#This Row],[severity]]="High", 3, Table1[[#This Row],[severity]]="Medium", 2, TRUE, 1)</f>
        <v>4</v>
      </c>
      <c r="Y4754">
        <f t="shared" si="148"/>
        <v>20</v>
      </c>
      <c r="Z4754" t="str">
        <f t="shared" si="149"/>
        <v>Evening (18-23)</v>
      </c>
    </row>
    <row r="4755" spans="1:26" x14ac:dyDescent="0.3">
      <c r="A4755" t="s">
        <v>6803</v>
      </c>
      <c r="B4755" t="s">
        <v>338</v>
      </c>
      <c r="C4755" t="s">
        <v>258</v>
      </c>
      <c r="D4755" t="s">
        <v>100</v>
      </c>
      <c r="E4755" t="s">
        <v>66</v>
      </c>
      <c r="F4755">
        <f>MONTH(Table1[[#This Row],[incident_datetime]])</f>
        <v>8</v>
      </c>
      <c r="G4755">
        <f>YEAR(Table1[[#This Row],[incident_datetime]])</f>
        <v>2021</v>
      </c>
      <c r="H4755" s="1">
        <v>44435.617048611108</v>
      </c>
      <c r="I4755" t="s">
        <v>347</v>
      </c>
      <c r="J4755" t="s">
        <v>887</v>
      </c>
      <c r="K4755">
        <v>59</v>
      </c>
      <c r="L4755" t="s">
        <v>59</v>
      </c>
      <c r="M4755" t="s">
        <v>35</v>
      </c>
      <c r="N4755" t="s">
        <v>762</v>
      </c>
      <c r="O4755">
        <v>81</v>
      </c>
      <c r="P4755" t="s">
        <v>59</v>
      </c>
      <c r="Q4755" t="s">
        <v>27</v>
      </c>
      <c r="R4755" t="s">
        <v>109</v>
      </c>
      <c r="S4755" t="s">
        <v>53</v>
      </c>
      <c r="T4755" t="s">
        <v>155</v>
      </c>
      <c r="U4755">
        <v>2</v>
      </c>
      <c r="V4755" s="4">
        <v>28449.61</v>
      </c>
      <c r="W4755" t="s">
        <v>103</v>
      </c>
      <c r="X4755" cm="1">
        <f t="array" ref="X4755">_xlfn.IFS(Table1[[#This Row],[severity]]="Critical", 4, Table1[[#This Row],[severity]]="High", 3, Table1[[#This Row],[severity]]="Medium", 2, TRUE, 1)</f>
        <v>4</v>
      </c>
      <c r="Y4755">
        <f t="shared" si="148"/>
        <v>14</v>
      </c>
      <c r="Z4755" t="str">
        <f t="shared" si="149"/>
        <v>Afternoon (12-17)</v>
      </c>
    </row>
    <row r="4756" spans="1:26" x14ac:dyDescent="0.3">
      <c r="A4756" t="s">
        <v>6804</v>
      </c>
      <c r="B4756" t="s">
        <v>338</v>
      </c>
      <c r="C4756" t="s">
        <v>342</v>
      </c>
      <c r="D4756" t="s">
        <v>48</v>
      </c>
      <c r="E4756" t="s">
        <v>55</v>
      </c>
      <c r="F4756">
        <f>MONTH(Table1[[#This Row],[incident_datetime]])</f>
        <v>5</v>
      </c>
      <c r="G4756">
        <f>YEAR(Table1[[#This Row],[incident_datetime]])</f>
        <v>2019</v>
      </c>
      <c r="H4756" s="1">
        <v>43596.431944444441</v>
      </c>
      <c r="I4756" t="s">
        <v>264</v>
      </c>
      <c r="J4756" t="s">
        <v>1922</v>
      </c>
      <c r="K4756">
        <v>55</v>
      </c>
      <c r="L4756" t="s">
        <v>43</v>
      </c>
      <c r="M4756" t="s">
        <v>35</v>
      </c>
      <c r="N4756" t="s">
        <v>2757</v>
      </c>
      <c r="O4756">
        <v>16</v>
      </c>
      <c r="P4756" t="s">
        <v>43</v>
      </c>
      <c r="Q4756" t="s">
        <v>45</v>
      </c>
      <c r="R4756" t="s">
        <v>139</v>
      </c>
      <c r="S4756" t="s">
        <v>53</v>
      </c>
      <c r="T4756" t="s">
        <v>62</v>
      </c>
      <c r="U4756">
        <v>5</v>
      </c>
      <c r="V4756" s="4">
        <v>1593.07</v>
      </c>
      <c r="W4756" t="s">
        <v>110</v>
      </c>
      <c r="X4756" cm="1">
        <f t="array" ref="X4756">_xlfn.IFS(Table1[[#This Row],[severity]]="Critical", 4, Table1[[#This Row],[severity]]="High", 3, Table1[[#This Row],[severity]]="Medium", 2, TRUE, 1)</f>
        <v>2</v>
      </c>
      <c r="Y4756">
        <f t="shared" si="148"/>
        <v>10</v>
      </c>
      <c r="Z4756" t="str">
        <f t="shared" si="149"/>
        <v>Morning (06-11)</v>
      </c>
    </row>
    <row r="4757" spans="1:26" x14ac:dyDescent="0.3">
      <c r="A4757" t="s">
        <v>6805</v>
      </c>
      <c r="B4757" t="s">
        <v>373</v>
      </c>
      <c r="C4757" t="s">
        <v>220</v>
      </c>
      <c r="D4757" t="s">
        <v>38</v>
      </c>
      <c r="E4757" t="s">
        <v>66</v>
      </c>
      <c r="F4757">
        <f>MONTH(Table1[[#This Row],[incident_datetime]])</f>
        <v>8</v>
      </c>
      <c r="G4757">
        <f>YEAR(Table1[[#This Row],[incident_datetime]])</f>
        <v>2022</v>
      </c>
      <c r="H4757" s="1">
        <v>44799.467361111114</v>
      </c>
      <c r="I4757" t="s">
        <v>419</v>
      </c>
      <c r="J4757" t="s">
        <v>2682</v>
      </c>
      <c r="K4757">
        <v>64</v>
      </c>
      <c r="L4757" t="s">
        <v>59</v>
      </c>
      <c r="M4757" t="s">
        <v>41</v>
      </c>
      <c r="N4757" t="s">
        <v>923</v>
      </c>
      <c r="O4757">
        <v>16</v>
      </c>
      <c r="P4757" t="s">
        <v>34</v>
      </c>
      <c r="Q4757" t="s">
        <v>27</v>
      </c>
      <c r="R4757" t="s">
        <v>97</v>
      </c>
      <c r="S4757" t="s">
        <v>61</v>
      </c>
      <c r="T4757" t="s">
        <v>155</v>
      </c>
      <c r="U4757">
        <v>1</v>
      </c>
      <c r="V4757" s="4">
        <v>23320.26</v>
      </c>
      <c r="W4757" t="s">
        <v>103</v>
      </c>
      <c r="X4757" cm="1">
        <f t="array" ref="X4757">_xlfn.IFS(Table1[[#This Row],[severity]]="Critical", 4, Table1[[#This Row],[severity]]="High", 3, Table1[[#This Row],[severity]]="Medium", 2, TRUE, 1)</f>
        <v>3</v>
      </c>
      <c r="Y4757">
        <f t="shared" si="148"/>
        <v>11</v>
      </c>
      <c r="Z4757" t="str">
        <f t="shared" si="149"/>
        <v>Morning (06-11)</v>
      </c>
    </row>
    <row r="4758" spans="1:26" x14ac:dyDescent="0.3">
      <c r="A4758" t="s">
        <v>6806</v>
      </c>
      <c r="B4758" t="s">
        <v>126</v>
      </c>
      <c r="C4758" t="s">
        <v>468</v>
      </c>
      <c r="D4758" t="s">
        <v>100</v>
      </c>
      <c r="E4758" t="s">
        <v>39</v>
      </c>
      <c r="F4758">
        <f>MONTH(Table1[[#This Row],[incident_datetime]])</f>
        <v>6</v>
      </c>
      <c r="G4758">
        <f>YEAR(Table1[[#This Row],[incident_datetime]])</f>
        <v>2019</v>
      </c>
      <c r="H4758" s="1">
        <v>43631.251307870371</v>
      </c>
      <c r="I4758" t="s">
        <v>204</v>
      </c>
      <c r="J4758" t="s">
        <v>2349</v>
      </c>
      <c r="K4758">
        <v>46</v>
      </c>
      <c r="L4758" t="s">
        <v>34</v>
      </c>
      <c r="M4758" t="s">
        <v>35</v>
      </c>
      <c r="N4758" t="s">
        <v>1288</v>
      </c>
      <c r="O4758">
        <v>80</v>
      </c>
      <c r="P4758" t="s">
        <v>34</v>
      </c>
      <c r="Q4758" t="s">
        <v>27</v>
      </c>
      <c r="R4758" t="s">
        <v>139</v>
      </c>
      <c r="S4758" t="s">
        <v>132</v>
      </c>
      <c r="T4758" t="s">
        <v>62</v>
      </c>
      <c r="U4758">
        <v>0</v>
      </c>
      <c r="V4758" s="4">
        <v>9672.51</v>
      </c>
      <c r="W4758" t="s">
        <v>110</v>
      </c>
      <c r="X4758" cm="1">
        <f t="array" ref="X4758">_xlfn.IFS(Table1[[#This Row],[severity]]="Critical", 4, Table1[[#This Row],[severity]]="High", 3, Table1[[#This Row],[severity]]="Medium", 2, TRUE, 1)</f>
        <v>2</v>
      </c>
      <c r="Y4758">
        <f t="shared" si="148"/>
        <v>6</v>
      </c>
      <c r="Z4758" t="str">
        <f t="shared" si="149"/>
        <v>Morning (06-11)</v>
      </c>
    </row>
    <row r="4759" spans="1:26" x14ac:dyDescent="0.3">
      <c r="A4759" t="s">
        <v>6807</v>
      </c>
      <c r="B4759" t="s">
        <v>507</v>
      </c>
      <c r="C4759" t="s">
        <v>220</v>
      </c>
      <c r="D4759" t="s">
        <v>100</v>
      </c>
      <c r="E4759" t="s">
        <v>66</v>
      </c>
      <c r="F4759">
        <f>MONTH(Table1[[#This Row],[incident_datetime]])</f>
        <v>3</v>
      </c>
      <c r="G4759">
        <f>YEAR(Table1[[#This Row],[incident_datetime]])</f>
        <v>2019</v>
      </c>
      <c r="H4759" s="1">
        <v>43528.841585648152</v>
      </c>
      <c r="I4759" t="s">
        <v>355</v>
      </c>
      <c r="J4759" t="s">
        <v>7102</v>
      </c>
      <c r="K4759">
        <v>52</v>
      </c>
      <c r="L4759" t="s">
        <v>43</v>
      </c>
      <c r="M4759" t="s">
        <v>35</v>
      </c>
      <c r="N4759" t="s">
        <v>2657</v>
      </c>
      <c r="O4759">
        <v>48</v>
      </c>
      <c r="P4759" t="s">
        <v>59</v>
      </c>
      <c r="Q4759" t="s">
        <v>215</v>
      </c>
      <c r="R4759" t="s">
        <v>52</v>
      </c>
      <c r="S4759" t="s">
        <v>132</v>
      </c>
      <c r="T4759" t="s">
        <v>155</v>
      </c>
      <c r="U4759">
        <v>1</v>
      </c>
      <c r="V4759" s="4">
        <v>44235.92</v>
      </c>
      <c r="W4759" t="s">
        <v>103</v>
      </c>
      <c r="X4759" cm="1">
        <f t="array" ref="X4759">_xlfn.IFS(Table1[[#This Row],[severity]]="Critical", 4, Table1[[#This Row],[severity]]="High", 3, Table1[[#This Row],[severity]]="Medium", 2, TRUE, 1)</f>
        <v>1</v>
      </c>
      <c r="Y4759">
        <f t="shared" si="148"/>
        <v>20</v>
      </c>
      <c r="Z4759" t="str">
        <f t="shared" si="149"/>
        <v>Evening (18-23)</v>
      </c>
    </row>
    <row r="4760" spans="1:26" x14ac:dyDescent="0.3">
      <c r="A4760" t="s">
        <v>6808</v>
      </c>
      <c r="B4760" t="s">
        <v>676</v>
      </c>
      <c r="C4760" t="s">
        <v>258</v>
      </c>
      <c r="D4760" t="s">
        <v>88</v>
      </c>
      <c r="E4760" t="s">
        <v>186</v>
      </c>
      <c r="F4760">
        <f>MONTH(Table1[[#This Row],[incident_datetime]])</f>
        <v>8</v>
      </c>
      <c r="G4760">
        <f>YEAR(Table1[[#This Row],[incident_datetime]])</f>
        <v>2019</v>
      </c>
      <c r="H4760" s="1">
        <v>43681.796875</v>
      </c>
      <c r="I4760" t="s">
        <v>331</v>
      </c>
      <c r="J4760" t="s">
        <v>7102</v>
      </c>
      <c r="K4760">
        <v>52</v>
      </c>
      <c r="L4760" t="s">
        <v>43</v>
      </c>
      <c r="M4760" t="s">
        <v>35</v>
      </c>
      <c r="N4760" t="s">
        <v>3772</v>
      </c>
      <c r="O4760">
        <v>89</v>
      </c>
      <c r="P4760" t="s">
        <v>43</v>
      </c>
      <c r="Q4760" t="s">
        <v>27</v>
      </c>
      <c r="R4760" t="s">
        <v>97</v>
      </c>
      <c r="S4760" t="s">
        <v>61</v>
      </c>
      <c r="T4760" t="s">
        <v>62</v>
      </c>
      <c r="U4760">
        <v>2</v>
      </c>
      <c r="V4760" s="4">
        <v>17324.509999999998</v>
      </c>
      <c r="W4760" t="s">
        <v>103</v>
      </c>
      <c r="X4760" cm="1">
        <f t="array" ref="X4760">_xlfn.IFS(Table1[[#This Row],[severity]]="Critical", 4, Table1[[#This Row],[severity]]="High", 3, Table1[[#This Row],[severity]]="Medium", 2, TRUE, 1)</f>
        <v>3</v>
      </c>
      <c r="Y4760">
        <f t="shared" si="148"/>
        <v>19</v>
      </c>
      <c r="Z4760" t="str">
        <f t="shared" si="149"/>
        <v>Evening (18-23)</v>
      </c>
    </row>
    <row r="4761" spans="1:26" x14ac:dyDescent="0.3">
      <c r="A4761" t="s">
        <v>6809</v>
      </c>
      <c r="B4761" t="s">
        <v>250</v>
      </c>
      <c r="C4761" t="s">
        <v>686</v>
      </c>
      <c r="D4761" t="s">
        <v>38</v>
      </c>
      <c r="E4761" t="s">
        <v>93</v>
      </c>
      <c r="F4761">
        <f>MONTH(Table1[[#This Row],[incident_datetime]])</f>
        <v>5</v>
      </c>
      <c r="G4761">
        <f>YEAR(Table1[[#This Row],[incident_datetime]])</f>
        <v>2022</v>
      </c>
      <c r="H4761" s="1">
        <v>44689.674189814818</v>
      </c>
      <c r="I4761" t="s">
        <v>79</v>
      </c>
      <c r="J4761" t="s">
        <v>3107</v>
      </c>
      <c r="K4761">
        <v>65</v>
      </c>
      <c r="L4761" t="s">
        <v>59</v>
      </c>
      <c r="M4761" t="s">
        <v>34</v>
      </c>
      <c r="N4761" t="s">
        <v>3123</v>
      </c>
      <c r="O4761">
        <v>24</v>
      </c>
      <c r="P4761" t="s">
        <v>43</v>
      </c>
      <c r="Q4761" t="s">
        <v>60</v>
      </c>
      <c r="R4761" t="s">
        <v>109</v>
      </c>
      <c r="S4761" t="s">
        <v>132</v>
      </c>
      <c r="T4761" t="s">
        <v>29</v>
      </c>
      <c r="U4761">
        <v>1</v>
      </c>
      <c r="V4761">
        <v>0</v>
      </c>
      <c r="W4761" t="s">
        <v>110</v>
      </c>
      <c r="X4761" cm="1">
        <f t="array" ref="X4761">_xlfn.IFS(Table1[[#This Row],[severity]]="Critical", 4, Table1[[#This Row],[severity]]="High", 3, Table1[[#This Row],[severity]]="Medium", 2, TRUE, 1)</f>
        <v>4</v>
      </c>
      <c r="Y4761">
        <f t="shared" si="148"/>
        <v>16</v>
      </c>
      <c r="Z4761" t="str">
        <f t="shared" si="149"/>
        <v>Afternoon (12-17)</v>
      </c>
    </row>
    <row r="4762" spans="1:26" x14ac:dyDescent="0.3">
      <c r="A4762" t="s">
        <v>6810</v>
      </c>
      <c r="B4762" t="s">
        <v>676</v>
      </c>
      <c r="C4762" t="s">
        <v>342</v>
      </c>
      <c r="D4762" t="s">
        <v>92</v>
      </c>
      <c r="E4762" t="s">
        <v>78</v>
      </c>
      <c r="F4762">
        <f>MONTH(Table1[[#This Row],[incident_datetime]])</f>
        <v>6</v>
      </c>
      <c r="G4762">
        <f>YEAR(Table1[[#This Row],[incident_datetime]])</f>
        <v>2018</v>
      </c>
      <c r="H4762" s="1">
        <v>43264.417673611111</v>
      </c>
      <c r="I4762" t="s">
        <v>89</v>
      </c>
      <c r="J4762" t="s">
        <v>2958</v>
      </c>
      <c r="K4762">
        <v>73</v>
      </c>
      <c r="L4762" t="s">
        <v>59</v>
      </c>
      <c r="M4762" t="s">
        <v>41</v>
      </c>
      <c r="N4762" t="s">
        <v>431</v>
      </c>
      <c r="O4762">
        <v>56</v>
      </c>
      <c r="P4762" t="s">
        <v>59</v>
      </c>
      <c r="Q4762" t="s">
        <v>215</v>
      </c>
      <c r="R4762" t="s">
        <v>97</v>
      </c>
      <c r="S4762" t="s">
        <v>61</v>
      </c>
      <c r="T4762" t="s">
        <v>270</v>
      </c>
      <c r="U4762">
        <v>5</v>
      </c>
      <c r="V4762" s="4">
        <v>29604.02</v>
      </c>
      <c r="W4762" t="s">
        <v>103</v>
      </c>
      <c r="X4762" cm="1">
        <f t="array" ref="X4762">_xlfn.IFS(Table1[[#This Row],[severity]]="Critical", 4, Table1[[#This Row],[severity]]="High", 3, Table1[[#This Row],[severity]]="Medium", 2, TRUE, 1)</f>
        <v>3</v>
      </c>
      <c r="Y4762">
        <f t="shared" si="148"/>
        <v>10</v>
      </c>
      <c r="Z4762" t="str">
        <f t="shared" si="149"/>
        <v>Morning (06-11)</v>
      </c>
    </row>
    <row r="4763" spans="1:26" x14ac:dyDescent="0.3">
      <c r="A4763" t="s">
        <v>6811</v>
      </c>
      <c r="B4763" t="s">
        <v>306</v>
      </c>
      <c r="C4763" t="s">
        <v>185</v>
      </c>
      <c r="D4763" t="s">
        <v>65</v>
      </c>
      <c r="E4763" t="s">
        <v>23</v>
      </c>
      <c r="F4763">
        <f>MONTH(Table1[[#This Row],[incident_datetime]])</f>
        <v>5</v>
      </c>
      <c r="G4763">
        <f>YEAR(Table1[[#This Row],[incident_datetime]])</f>
        <v>2021</v>
      </c>
      <c r="H4763" s="1">
        <v>44330.062835648147</v>
      </c>
      <c r="I4763" t="s">
        <v>1492</v>
      </c>
      <c r="J4763" t="s">
        <v>3708</v>
      </c>
      <c r="K4763">
        <v>52</v>
      </c>
      <c r="L4763" t="s">
        <v>34</v>
      </c>
      <c r="M4763" t="s">
        <v>85</v>
      </c>
      <c r="N4763" t="s">
        <v>972</v>
      </c>
      <c r="O4763">
        <v>45</v>
      </c>
      <c r="P4763" t="s">
        <v>59</v>
      </c>
      <c r="Q4763" t="s">
        <v>27</v>
      </c>
      <c r="R4763" t="s">
        <v>139</v>
      </c>
      <c r="S4763" t="s">
        <v>98</v>
      </c>
      <c r="T4763" t="s">
        <v>62</v>
      </c>
      <c r="U4763">
        <v>1</v>
      </c>
      <c r="V4763" s="4">
        <v>47568.68</v>
      </c>
      <c r="W4763" t="s">
        <v>103</v>
      </c>
      <c r="X4763" cm="1">
        <f t="array" ref="X4763">_xlfn.IFS(Table1[[#This Row],[severity]]="Critical", 4, Table1[[#This Row],[severity]]="High", 3, Table1[[#This Row],[severity]]="Medium", 2, TRUE, 1)</f>
        <v>2</v>
      </c>
      <c r="Y4763">
        <f t="shared" si="148"/>
        <v>1</v>
      </c>
      <c r="Z4763" t="str">
        <f t="shared" si="149"/>
        <v>Night (00-05)</v>
      </c>
    </row>
    <row r="4764" spans="1:26" x14ac:dyDescent="0.3">
      <c r="A4764" t="s">
        <v>6812</v>
      </c>
      <c r="B4764" t="s">
        <v>935</v>
      </c>
      <c r="C4764" t="s">
        <v>562</v>
      </c>
      <c r="D4764" t="s">
        <v>48</v>
      </c>
      <c r="E4764" t="s">
        <v>66</v>
      </c>
      <c r="F4764">
        <f>MONTH(Table1[[#This Row],[incident_datetime]])</f>
        <v>8</v>
      </c>
      <c r="G4764">
        <f>YEAR(Table1[[#This Row],[incident_datetime]])</f>
        <v>2022</v>
      </c>
      <c r="H4764" s="1">
        <v>44797.968148148146</v>
      </c>
      <c r="I4764" t="s">
        <v>448</v>
      </c>
      <c r="J4764" t="s">
        <v>658</v>
      </c>
      <c r="K4764">
        <v>40</v>
      </c>
      <c r="L4764" t="s">
        <v>59</v>
      </c>
      <c r="M4764" t="s">
        <v>41</v>
      </c>
      <c r="N4764" t="s">
        <v>2133</v>
      </c>
      <c r="O4764">
        <v>18</v>
      </c>
      <c r="P4764" t="s">
        <v>59</v>
      </c>
      <c r="Q4764" t="s">
        <v>27</v>
      </c>
      <c r="R4764" t="s">
        <v>139</v>
      </c>
      <c r="S4764" t="s">
        <v>61</v>
      </c>
      <c r="T4764" t="s">
        <v>270</v>
      </c>
      <c r="U4764">
        <v>3</v>
      </c>
      <c r="V4764" s="4">
        <v>40735.29</v>
      </c>
      <c r="W4764" t="s">
        <v>103</v>
      </c>
      <c r="X4764" cm="1">
        <f t="array" ref="X4764">_xlfn.IFS(Table1[[#This Row],[severity]]="Critical", 4, Table1[[#This Row],[severity]]="High", 3, Table1[[#This Row],[severity]]="Medium", 2, TRUE, 1)</f>
        <v>2</v>
      </c>
      <c r="Y4764">
        <f t="shared" si="148"/>
        <v>23</v>
      </c>
      <c r="Z4764" t="str">
        <f t="shared" si="149"/>
        <v>Evening (18-23)</v>
      </c>
    </row>
    <row r="4765" spans="1:26" x14ac:dyDescent="0.3">
      <c r="A4765" t="s">
        <v>6813</v>
      </c>
      <c r="B4765" t="s">
        <v>250</v>
      </c>
      <c r="C4765" t="s">
        <v>686</v>
      </c>
      <c r="D4765" t="s">
        <v>92</v>
      </c>
      <c r="E4765" t="s">
        <v>78</v>
      </c>
      <c r="F4765">
        <f>MONTH(Table1[[#This Row],[incident_datetime]])</f>
        <v>12</v>
      </c>
      <c r="G4765">
        <f>YEAR(Table1[[#This Row],[incident_datetime]])</f>
        <v>2024</v>
      </c>
      <c r="H4765" s="2">
        <v>45648</v>
      </c>
      <c r="I4765" t="s">
        <v>644</v>
      </c>
      <c r="J4765" t="s">
        <v>3738</v>
      </c>
      <c r="K4765">
        <v>52</v>
      </c>
      <c r="L4765" t="s">
        <v>43</v>
      </c>
      <c r="M4765" t="s">
        <v>35</v>
      </c>
      <c r="N4765" t="s">
        <v>1488</v>
      </c>
      <c r="O4765">
        <v>20</v>
      </c>
      <c r="P4765" t="s">
        <v>59</v>
      </c>
      <c r="Q4765" t="s">
        <v>27</v>
      </c>
      <c r="R4765" t="s">
        <v>139</v>
      </c>
      <c r="S4765" t="s">
        <v>132</v>
      </c>
      <c r="T4765" t="s">
        <v>155</v>
      </c>
      <c r="U4765">
        <v>0</v>
      </c>
      <c r="V4765" s="4">
        <v>2022.72</v>
      </c>
      <c r="W4765" t="s">
        <v>110</v>
      </c>
      <c r="X4765" cm="1">
        <f t="array" ref="X4765">_xlfn.IFS(Table1[[#This Row],[severity]]="Critical", 4, Table1[[#This Row],[severity]]="High", 3, Table1[[#This Row],[severity]]="Medium", 2, TRUE, 1)</f>
        <v>2</v>
      </c>
      <c r="Y4765">
        <f t="shared" si="148"/>
        <v>0</v>
      </c>
      <c r="Z4765" t="str">
        <f t="shared" si="149"/>
        <v>Night (00-05)</v>
      </c>
    </row>
    <row r="4766" spans="1:26" x14ac:dyDescent="0.3">
      <c r="A4766" t="s">
        <v>6814</v>
      </c>
      <c r="B4766" t="s">
        <v>539</v>
      </c>
      <c r="C4766" t="s">
        <v>220</v>
      </c>
      <c r="D4766" t="s">
        <v>65</v>
      </c>
      <c r="E4766" t="s">
        <v>23</v>
      </c>
      <c r="F4766">
        <f>MONTH(Table1[[#This Row],[incident_datetime]])</f>
        <v>10</v>
      </c>
      <c r="G4766">
        <f>YEAR(Table1[[#This Row],[incident_datetime]])</f>
        <v>2022</v>
      </c>
      <c r="H4766" s="1">
        <v>44860.52652777778</v>
      </c>
      <c r="I4766" t="s">
        <v>212</v>
      </c>
      <c r="J4766" t="s">
        <v>2451</v>
      </c>
      <c r="K4766">
        <v>68</v>
      </c>
      <c r="L4766" t="s">
        <v>43</v>
      </c>
      <c r="M4766" t="s">
        <v>85</v>
      </c>
      <c r="O4766">
        <v>56</v>
      </c>
      <c r="P4766" t="s">
        <v>59</v>
      </c>
      <c r="Q4766" t="s">
        <v>27</v>
      </c>
      <c r="R4766" t="s">
        <v>139</v>
      </c>
      <c r="S4766" t="s">
        <v>61</v>
      </c>
      <c r="T4766" t="s">
        <v>270</v>
      </c>
      <c r="U4766">
        <v>5</v>
      </c>
      <c r="V4766" s="4">
        <v>32308.83</v>
      </c>
      <c r="W4766" t="s">
        <v>110</v>
      </c>
      <c r="X4766" cm="1">
        <f t="array" ref="X4766">_xlfn.IFS(Table1[[#This Row],[severity]]="Critical", 4, Table1[[#This Row],[severity]]="High", 3, Table1[[#This Row],[severity]]="Medium", 2, TRUE, 1)</f>
        <v>2</v>
      </c>
      <c r="Y4766">
        <f t="shared" si="148"/>
        <v>12</v>
      </c>
      <c r="Z4766" t="str">
        <f t="shared" si="149"/>
        <v>Afternoon (12-17)</v>
      </c>
    </row>
    <row r="4767" spans="1:26" x14ac:dyDescent="0.3">
      <c r="A4767" t="s">
        <v>6815</v>
      </c>
      <c r="B4767" t="s">
        <v>391</v>
      </c>
      <c r="C4767" t="s">
        <v>686</v>
      </c>
      <c r="D4767" t="s">
        <v>88</v>
      </c>
      <c r="E4767" t="s">
        <v>31</v>
      </c>
      <c r="F4767">
        <f>MONTH(Table1[[#This Row],[incident_datetime]])</f>
        <v>6</v>
      </c>
      <c r="G4767">
        <f>YEAR(Table1[[#This Row],[incident_datetime]])</f>
        <v>2020</v>
      </c>
      <c r="H4767" s="1">
        <v>44009.976400462961</v>
      </c>
      <c r="I4767" t="s">
        <v>118</v>
      </c>
      <c r="J4767" t="s">
        <v>1444</v>
      </c>
      <c r="K4767">
        <v>73</v>
      </c>
      <c r="L4767" t="s">
        <v>34</v>
      </c>
      <c r="M4767" t="s">
        <v>41</v>
      </c>
      <c r="N4767" t="s">
        <v>1980</v>
      </c>
      <c r="O4767">
        <v>44</v>
      </c>
      <c r="P4767" t="s">
        <v>43</v>
      </c>
      <c r="Q4767" t="s">
        <v>215</v>
      </c>
      <c r="R4767" t="s">
        <v>97</v>
      </c>
      <c r="S4767" t="s">
        <v>53</v>
      </c>
      <c r="T4767" t="s">
        <v>155</v>
      </c>
      <c r="U4767">
        <v>3</v>
      </c>
      <c r="V4767" s="4">
        <v>30636.84</v>
      </c>
      <c r="W4767" t="s">
        <v>103</v>
      </c>
      <c r="X4767" cm="1">
        <f t="array" ref="X4767">_xlfn.IFS(Table1[[#This Row],[severity]]="Critical", 4, Table1[[#This Row],[severity]]="High", 3, Table1[[#This Row],[severity]]="Medium", 2, TRUE, 1)</f>
        <v>3</v>
      </c>
      <c r="Y4767">
        <f t="shared" si="148"/>
        <v>23</v>
      </c>
      <c r="Z4767" t="str">
        <f t="shared" si="149"/>
        <v>Evening (18-23)</v>
      </c>
    </row>
    <row r="4768" spans="1:26" x14ac:dyDescent="0.3">
      <c r="A4768" t="s">
        <v>6816</v>
      </c>
      <c r="B4768" t="s">
        <v>507</v>
      </c>
      <c r="C4768" t="s">
        <v>233</v>
      </c>
      <c r="D4768" t="s">
        <v>88</v>
      </c>
      <c r="E4768" t="s">
        <v>39</v>
      </c>
      <c r="F4768">
        <f>MONTH(Table1[[#This Row],[incident_datetime]])</f>
        <v>11</v>
      </c>
      <c r="G4768">
        <f>YEAR(Table1[[#This Row],[incident_datetime]])</f>
        <v>2021</v>
      </c>
      <c r="H4768" s="1">
        <v>44525.750335648147</v>
      </c>
      <c r="I4768" t="s">
        <v>377</v>
      </c>
      <c r="J4768" t="s">
        <v>968</v>
      </c>
      <c r="K4768">
        <v>42</v>
      </c>
      <c r="L4768" t="s">
        <v>59</v>
      </c>
      <c r="M4768" t="s">
        <v>85</v>
      </c>
      <c r="N4768" t="s">
        <v>3677</v>
      </c>
      <c r="O4768">
        <v>62</v>
      </c>
      <c r="P4768" t="s">
        <v>59</v>
      </c>
      <c r="Q4768" t="s">
        <v>215</v>
      </c>
      <c r="R4768" t="s">
        <v>97</v>
      </c>
      <c r="S4768" t="s">
        <v>28</v>
      </c>
      <c r="T4768" t="s">
        <v>155</v>
      </c>
      <c r="U4768">
        <v>5</v>
      </c>
      <c r="V4768" s="4">
        <v>495.36</v>
      </c>
      <c r="W4768" t="s">
        <v>110</v>
      </c>
      <c r="X4768" cm="1">
        <f t="array" ref="X4768">_xlfn.IFS(Table1[[#This Row],[severity]]="Critical", 4, Table1[[#This Row],[severity]]="High", 3, Table1[[#This Row],[severity]]="Medium", 2, TRUE, 1)</f>
        <v>3</v>
      </c>
      <c r="Y4768">
        <f t="shared" si="148"/>
        <v>18</v>
      </c>
      <c r="Z4768" t="str">
        <f t="shared" si="149"/>
        <v>Evening (18-23)</v>
      </c>
    </row>
    <row r="4769" spans="1:26" x14ac:dyDescent="0.3">
      <c r="A4769" t="s">
        <v>6817</v>
      </c>
      <c r="B4769" t="s">
        <v>1173</v>
      </c>
      <c r="C4769" t="s">
        <v>135</v>
      </c>
      <c r="D4769" t="s">
        <v>48</v>
      </c>
      <c r="E4769" t="s">
        <v>93</v>
      </c>
      <c r="F4769">
        <f>MONTH(Table1[[#This Row],[incident_datetime]])</f>
        <v>10</v>
      </c>
      <c r="G4769">
        <f>YEAR(Table1[[#This Row],[incident_datetime]])</f>
        <v>2018</v>
      </c>
      <c r="H4769" s="1">
        <v>43379.949155092596</v>
      </c>
      <c r="I4769" t="s">
        <v>254</v>
      </c>
      <c r="J4769" t="s">
        <v>7102</v>
      </c>
      <c r="K4769">
        <v>52</v>
      </c>
      <c r="L4769" t="s">
        <v>43</v>
      </c>
      <c r="M4769" t="s">
        <v>35</v>
      </c>
      <c r="N4769" t="s">
        <v>417</v>
      </c>
      <c r="O4769">
        <v>74</v>
      </c>
      <c r="P4769" t="s">
        <v>59</v>
      </c>
      <c r="Q4769" t="s">
        <v>45</v>
      </c>
      <c r="R4769" t="s">
        <v>97</v>
      </c>
      <c r="S4769" t="s">
        <v>98</v>
      </c>
      <c r="T4769" t="s">
        <v>155</v>
      </c>
      <c r="U4769">
        <v>2</v>
      </c>
      <c r="V4769" s="4">
        <v>13723.29</v>
      </c>
      <c r="W4769" t="s">
        <v>110</v>
      </c>
      <c r="X4769" cm="1">
        <f t="array" ref="X4769">_xlfn.IFS(Table1[[#This Row],[severity]]="Critical", 4, Table1[[#This Row],[severity]]="High", 3, Table1[[#This Row],[severity]]="Medium", 2, TRUE, 1)</f>
        <v>3</v>
      </c>
      <c r="Y4769">
        <f t="shared" si="148"/>
        <v>22</v>
      </c>
      <c r="Z4769" t="str">
        <f t="shared" si="149"/>
        <v>Evening (18-23)</v>
      </c>
    </row>
    <row r="4770" spans="1:26" x14ac:dyDescent="0.3">
      <c r="A4770" t="s">
        <v>6818</v>
      </c>
      <c r="B4770" t="s">
        <v>306</v>
      </c>
      <c r="C4770" t="s">
        <v>686</v>
      </c>
      <c r="D4770" t="s">
        <v>88</v>
      </c>
      <c r="E4770" t="s">
        <v>23</v>
      </c>
      <c r="F4770">
        <f>MONTH(Table1[[#This Row],[incident_datetime]])</f>
        <v>6</v>
      </c>
      <c r="G4770">
        <f>YEAR(Table1[[#This Row],[incident_datetime]])</f>
        <v>2024</v>
      </c>
      <c r="H4770" s="1">
        <v>45464.658807870372</v>
      </c>
      <c r="I4770" t="s">
        <v>234</v>
      </c>
      <c r="J4770" t="s">
        <v>871</v>
      </c>
      <c r="K4770">
        <v>25</v>
      </c>
      <c r="L4770" t="s">
        <v>43</v>
      </c>
      <c r="M4770" t="s">
        <v>34</v>
      </c>
      <c r="N4770" t="s">
        <v>2202</v>
      </c>
      <c r="O4770">
        <v>10</v>
      </c>
      <c r="P4770" t="s">
        <v>59</v>
      </c>
      <c r="Q4770" t="s">
        <v>27</v>
      </c>
      <c r="R4770" t="s">
        <v>139</v>
      </c>
      <c r="S4770" t="s">
        <v>61</v>
      </c>
      <c r="T4770" t="s">
        <v>29</v>
      </c>
      <c r="U4770">
        <v>0</v>
      </c>
      <c r="V4770" s="4">
        <v>33415.379999999997</v>
      </c>
      <c r="W4770" t="s">
        <v>103</v>
      </c>
      <c r="X4770" cm="1">
        <f t="array" ref="X4770">_xlfn.IFS(Table1[[#This Row],[severity]]="Critical", 4, Table1[[#This Row],[severity]]="High", 3, Table1[[#This Row],[severity]]="Medium", 2, TRUE, 1)</f>
        <v>2</v>
      </c>
      <c r="Y4770">
        <f t="shared" si="148"/>
        <v>15</v>
      </c>
      <c r="Z4770" t="str">
        <f t="shared" si="149"/>
        <v>Afternoon (12-17)</v>
      </c>
    </row>
    <row r="4771" spans="1:26" x14ac:dyDescent="0.3">
      <c r="A4771" t="s">
        <v>6819</v>
      </c>
      <c r="B4771" t="s">
        <v>141</v>
      </c>
      <c r="C4771" t="s">
        <v>185</v>
      </c>
      <c r="D4771" t="s">
        <v>65</v>
      </c>
      <c r="E4771" t="s">
        <v>186</v>
      </c>
      <c r="F4771">
        <f>MONTH(Table1[[#This Row],[incident_datetime]])</f>
        <v>11</v>
      </c>
      <c r="G4771">
        <f>YEAR(Table1[[#This Row],[incident_datetime]])</f>
        <v>2021</v>
      </c>
      <c r="H4771" s="1">
        <v>44529.882094907407</v>
      </c>
      <c r="I4771" t="s">
        <v>540</v>
      </c>
      <c r="J4771" t="s">
        <v>2333</v>
      </c>
      <c r="K4771">
        <v>68</v>
      </c>
      <c r="L4771" t="s">
        <v>43</v>
      </c>
      <c r="M4771" t="s">
        <v>85</v>
      </c>
      <c r="N4771" t="s">
        <v>1368</v>
      </c>
      <c r="O4771">
        <v>18</v>
      </c>
      <c r="P4771" t="s">
        <v>43</v>
      </c>
      <c r="Q4771" t="s">
        <v>27</v>
      </c>
      <c r="R4771" t="s">
        <v>139</v>
      </c>
      <c r="S4771" t="s">
        <v>53</v>
      </c>
      <c r="T4771" t="s">
        <v>155</v>
      </c>
      <c r="U4771">
        <v>4</v>
      </c>
      <c r="V4771" s="4">
        <v>46965.43</v>
      </c>
      <c r="W4771" t="s">
        <v>110</v>
      </c>
      <c r="X4771" cm="1">
        <f t="array" ref="X4771">_xlfn.IFS(Table1[[#This Row],[severity]]="Critical", 4, Table1[[#This Row],[severity]]="High", 3, Table1[[#This Row],[severity]]="Medium", 2, TRUE, 1)</f>
        <v>2</v>
      </c>
      <c r="Y4771">
        <f t="shared" si="148"/>
        <v>21</v>
      </c>
      <c r="Z4771" t="str">
        <f t="shared" si="149"/>
        <v>Evening (18-23)</v>
      </c>
    </row>
    <row r="4772" spans="1:26" x14ac:dyDescent="0.3">
      <c r="A4772" t="s">
        <v>6820</v>
      </c>
      <c r="B4772" t="s">
        <v>47</v>
      </c>
      <c r="C4772" t="s">
        <v>135</v>
      </c>
      <c r="D4772" t="s">
        <v>38</v>
      </c>
      <c r="E4772" t="s">
        <v>66</v>
      </c>
      <c r="F4772">
        <f>MONTH(Table1[[#This Row],[incident_datetime]])</f>
        <v>4</v>
      </c>
      <c r="G4772">
        <f>YEAR(Table1[[#This Row],[incident_datetime]])</f>
        <v>2024</v>
      </c>
      <c r="H4772" s="2">
        <v>45395</v>
      </c>
      <c r="I4772" t="s">
        <v>1313</v>
      </c>
      <c r="J4772" t="s">
        <v>1287</v>
      </c>
      <c r="K4772">
        <v>52</v>
      </c>
      <c r="L4772" t="s">
        <v>59</v>
      </c>
      <c r="M4772" t="s">
        <v>41</v>
      </c>
      <c r="N4772" t="s">
        <v>1782</v>
      </c>
      <c r="O4772">
        <v>56</v>
      </c>
      <c r="P4772" t="s">
        <v>59</v>
      </c>
      <c r="Q4772" t="s">
        <v>70</v>
      </c>
      <c r="R4772" t="s">
        <v>97</v>
      </c>
      <c r="S4772" t="s">
        <v>61</v>
      </c>
      <c r="T4772" t="s">
        <v>155</v>
      </c>
      <c r="U4772">
        <v>3</v>
      </c>
      <c r="V4772" s="4">
        <v>34495.120000000003</v>
      </c>
      <c r="W4772" t="s">
        <v>110</v>
      </c>
      <c r="X4772" cm="1">
        <f t="array" ref="X4772">_xlfn.IFS(Table1[[#This Row],[severity]]="Critical", 4, Table1[[#This Row],[severity]]="High", 3, Table1[[#This Row],[severity]]="Medium", 2, TRUE, 1)</f>
        <v>3</v>
      </c>
      <c r="Y4772">
        <f t="shared" si="148"/>
        <v>0</v>
      </c>
      <c r="Z4772" t="str">
        <f t="shared" si="149"/>
        <v>Night (00-05)</v>
      </c>
    </row>
    <row r="4773" spans="1:26" x14ac:dyDescent="0.3">
      <c r="A4773" t="s">
        <v>6821</v>
      </c>
      <c r="B4773" t="s">
        <v>676</v>
      </c>
      <c r="C4773" t="s">
        <v>220</v>
      </c>
      <c r="D4773" t="s">
        <v>65</v>
      </c>
      <c r="E4773" t="s">
        <v>93</v>
      </c>
      <c r="F4773">
        <f ca="1">MONTH(Table1[[#This Row],[incident_datetime]])</f>
        <v>8</v>
      </c>
      <c r="G4773">
        <f ca="1">YEAR(Table1[[#This Row],[incident_datetime]])</f>
        <v>2026</v>
      </c>
      <c r="H4773" s="2">
        <f ca="1">TODAY()</f>
        <v>46250</v>
      </c>
      <c r="I4773" t="s">
        <v>730</v>
      </c>
      <c r="J4773" t="s">
        <v>1939</v>
      </c>
      <c r="K4773">
        <v>57</v>
      </c>
      <c r="L4773" t="s">
        <v>43</v>
      </c>
      <c r="M4773" t="s">
        <v>35</v>
      </c>
      <c r="N4773" t="s">
        <v>2722</v>
      </c>
      <c r="O4773">
        <v>39</v>
      </c>
      <c r="P4773" t="s">
        <v>43</v>
      </c>
      <c r="Q4773" t="s">
        <v>215</v>
      </c>
      <c r="R4773" t="s">
        <v>109</v>
      </c>
      <c r="S4773" t="s">
        <v>132</v>
      </c>
      <c r="T4773" t="s">
        <v>29</v>
      </c>
      <c r="U4773">
        <v>3</v>
      </c>
      <c r="V4773" s="4">
        <v>28675.18</v>
      </c>
      <c r="W4773" t="s">
        <v>103</v>
      </c>
      <c r="X4773" cm="1">
        <f t="array" ref="X4773">_xlfn.IFS(Table1[[#This Row],[severity]]="Critical", 4, Table1[[#This Row],[severity]]="High", 3, Table1[[#This Row],[severity]]="Medium", 2, TRUE, 1)</f>
        <v>4</v>
      </c>
      <c r="Y4773">
        <f t="shared" ca="1" si="148"/>
        <v>0</v>
      </c>
      <c r="Z4773" t="str">
        <f t="shared" ca="1" si="149"/>
        <v>Night (00-05)</v>
      </c>
    </row>
    <row r="4774" spans="1:26" x14ac:dyDescent="0.3">
      <c r="A4774" t="s">
        <v>6822</v>
      </c>
      <c r="B4774" t="s">
        <v>1173</v>
      </c>
      <c r="C4774" t="s">
        <v>342</v>
      </c>
      <c r="D4774" t="s">
        <v>65</v>
      </c>
      <c r="E4774" t="s">
        <v>55</v>
      </c>
      <c r="F4774">
        <f>MONTH(Table1[[#This Row],[incident_datetime]])</f>
        <v>6</v>
      </c>
      <c r="G4774">
        <f>YEAR(Table1[[#This Row],[incident_datetime]])</f>
        <v>2018</v>
      </c>
      <c r="H4774" s="1">
        <v>43281.8596412037</v>
      </c>
      <c r="I4774" t="s">
        <v>278</v>
      </c>
      <c r="J4774" t="s">
        <v>987</v>
      </c>
      <c r="K4774">
        <v>19</v>
      </c>
      <c r="L4774" t="s">
        <v>43</v>
      </c>
      <c r="M4774" t="s">
        <v>85</v>
      </c>
      <c r="N4774" t="s">
        <v>530</v>
      </c>
      <c r="O4774">
        <v>49</v>
      </c>
      <c r="P4774" t="s">
        <v>43</v>
      </c>
      <c r="Q4774" t="s">
        <v>70</v>
      </c>
      <c r="R4774" t="s">
        <v>139</v>
      </c>
      <c r="S4774" t="s">
        <v>61</v>
      </c>
      <c r="T4774" t="s">
        <v>155</v>
      </c>
      <c r="U4774">
        <v>0</v>
      </c>
      <c r="V4774" s="4">
        <v>16755.150000000001</v>
      </c>
      <c r="W4774" t="s">
        <v>110</v>
      </c>
      <c r="X4774" cm="1">
        <f t="array" ref="X4774">_xlfn.IFS(Table1[[#This Row],[severity]]="Critical", 4, Table1[[#This Row],[severity]]="High", 3, Table1[[#This Row],[severity]]="Medium", 2, TRUE, 1)</f>
        <v>2</v>
      </c>
      <c r="Y4774">
        <f t="shared" si="148"/>
        <v>20</v>
      </c>
      <c r="Z4774" t="str">
        <f t="shared" si="149"/>
        <v>Evening (18-23)</v>
      </c>
    </row>
    <row r="4775" spans="1:26" x14ac:dyDescent="0.3">
      <c r="A4775" t="s">
        <v>6823</v>
      </c>
      <c r="B4775" t="s">
        <v>935</v>
      </c>
      <c r="C4775" t="s">
        <v>180</v>
      </c>
      <c r="D4775" t="s">
        <v>48</v>
      </c>
      <c r="E4775" t="s">
        <v>39</v>
      </c>
      <c r="F4775">
        <f>MONTH(Table1[[#This Row],[incident_datetime]])</f>
        <v>3</v>
      </c>
      <c r="G4775">
        <f>YEAR(Table1[[#This Row],[incident_datetime]])</f>
        <v>2023</v>
      </c>
      <c r="H4775" s="1">
        <v>44992.7</v>
      </c>
      <c r="I4775" t="s">
        <v>315</v>
      </c>
      <c r="J4775" t="s">
        <v>7102</v>
      </c>
      <c r="K4775">
        <v>52</v>
      </c>
      <c r="L4775" t="s">
        <v>43</v>
      </c>
      <c r="M4775" t="s">
        <v>35</v>
      </c>
      <c r="N4775" t="s">
        <v>2326</v>
      </c>
      <c r="O4775">
        <v>40</v>
      </c>
      <c r="P4775" t="s">
        <v>43</v>
      </c>
      <c r="Q4775" t="s">
        <v>27</v>
      </c>
      <c r="R4775" t="s">
        <v>97</v>
      </c>
      <c r="S4775" t="s">
        <v>53</v>
      </c>
      <c r="T4775" t="s">
        <v>62</v>
      </c>
      <c r="U4775">
        <v>0</v>
      </c>
      <c r="V4775" s="4">
        <v>23008.85</v>
      </c>
      <c r="W4775" t="s">
        <v>103</v>
      </c>
      <c r="X4775" cm="1">
        <f t="array" ref="X4775">_xlfn.IFS(Table1[[#This Row],[severity]]="Critical", 4, Table1[[#This Row],[severity]]="High", 3, Table1[[#This Row],[severity]]="Medium", 2, TRUE, 1)</f>
        <v>3</v>
      </c>
      <c r="Y4775">
        <f t="shared" si="148"/>
        <v>16</v>
      </c>
      <c r="Z4775" t="str">
        <f t="shared" si="149"/>
        <v>Afternoon (12-17)</v>
      </c>
    </row>
    <row r="4776" spans="1:26" x14ac:dyDescent="0.3">
      <c r="A4776" t="s">
        <v>6824</v>
      </c>
      <c r="B4776" t="s">
        <v>242</v>
      </c>
      <c r="C4776" t="s">
        <v>342</v>
      </c>
      <c r="D4776" t="s">
        <v>88</v>
      </c>
      <c r="E4776" t="s">
        <v>55</v>
      </c>
      <c r="F4776">
        <f>MONTH(Table1[[#This Row],[incident_datetime]])</f>
        <v>5</v>
      </c>
      <c r="G4776">
        <f>YEAR(Table1[[#This Row],[incident_datetime]])</f>
        <v>2023</v>
      </c>
      <c r="H4776" s="1">
        <v>45052.806400462963</v>
      </c>
      <c r="I4776" t="s">
        <v>712</v>
      </c>
      <c r="J4776" t="s">
        <v>4793</v>
      </c>
      <c r="K4776">
        <v>47</v>
      </c>
      <c r="L4776" t="s">
        <v>34</v>
      </c>
      <c r="M4776" t="s">
        <v>41</v>
      </c>
      <c r="N4776" t="s">
        <v>2320</v>
      </c>
      <c r="O4776">
        <v>79</v>
      </c>
      <c r="P4776" t="s">
        <v>59</v>
      </c>
      <c r="Q4776" t="s">
        <v>116</v>
      </c>
      <c r="R4776" t="s">
        <v>97</v>
      </c>
      <c r="S4776" t="s">
        <v>98</v>
      </c>
      <c r="T4776" t="s">
        <v>62</v>
      </c>
      <c r="U4776">
        <v>4</v>
      </c>
      <c r="V4776" s="4">
        <v>47329.599999999999</v>
      </c>
      <c r="W4776" t="s">
        <v>110</v>
      </c>
      <c r="X4776" cm="1">
        <f t="array" ref="X4776">_xlfn.IFS(Table1[[#This Row],[severity]]="Critical", 4, Table1[[#This Row],[severity]]="High", 3, Table1[[#This Row],[severity]]="Medium", 2, TRUE, 1)</f>
        <v>3</v>
      </c>
      <c r="Y4776">
        <f t="shared" si="148"/>
        <v>19</v>
      </c>
      <c r="Z4776" t="str">
        <f t="shared" si="149"/>
        <v>Evening (18-23)</v>
      </c>
    </row>
    <row r="4777" spans="1:26" x14ac:dyDescent="0.3">
      <c r="A4777" t="s">
        <v>6825</v>
      </c>
      <c r="B4777" t="s">
        <v>232</v>
      </c>
      <c r="C4777" t="s">
        <v>135</v>
      </c>
      <c r="D4777" t="s">
        <v>88</v>
      </c>
      <c r="E4777" t="s">
        <v>78</v>
      </c>
      <c r="F4777">
        <f>MONTH(Table1[[#This Row],[incident_datetime]])</f>
        <v>10</v>
      </c>
      <c r="G4777">
        <f>YEAR(Table1[[#This Row],[incident_datetime]])</f>
        <v>2020</v>
      </c>
      <c r="H4777" s="1">
        <v>44118.37060185185</v>
      </c>
      <c r="I4777" t="s">
        <v>594</v>
      </c>
      <c r="J4777" t="s">
        <v>1256</v>
      </c>
      <c r="K4777">
        <v>51</v>
      </c>
      <c r="L4777" t="s">
        <v>43</v>
      </c>
      <c r="M4777" t="s">
        <v>34</v>
      </c>
      <c r="N4777" t="s">
        <v>222</v>
      </c>
      <c r="O4777">
        <v>64</v>
      </c>
      <c r="P4777" t="s">
        <v>59</v>
      </c>
      <c r="Q4777" t="s">
        <v>27</v>
      </c>
      <c r="R4777" t="s">
        <v>109</v>
      </c>
      <c r="S4777" t="s">
        <v>98</v>
      </c>
      <c r="T4777" t="s">
        <v>155</v>
      </c>
      <c r="U4777">
        <v>3</v>
      </c>
      <c r="V4777" s="4">
        <v>43168.24</v>
      </c>
      <c r="W4777" t="s">
        <v>103</v>
      </c>
      <c r="X4777" cm="1">
        <f t="array" ref="X4777">_xlfn.IFS(Table1[[#This Row],[severity]]="Critical", 4, Table1[[#This Row],[severity]]="High", 3, Table1[[#This Row],[severity]]="Medium", 2, TRUE, 1)</f>
        <v>4</v>
      </c>
      <c r="Y4777">
        <f t="shared" si="148"/>
        <v>8</v>
      </c>
      <c r="Z4777" t="str">
        <f t="shared" si="149"/>
        <v>Morning (06-11)</v>
      </c>
    </row>
    <row r="4778" spans="1:26" x14ac:dyDescent="0.3">
      <c r="A4778" t="s">
        <v>6826</v>
      </c>
      <c r="B4778" t="s">
        <v>539</v>
      </c>
      <c r="C4778" t="s">
        <v>686</v>
      </c>
      <c r="D4778" t="s">
        <v>88</v>
      </c>
      <c r="E4778" t="s">
        <v>186</v>
      </c>
      <c r="F4778">
        <f>MONTH(Table1[[#This Row],[incident_datetime]])</f>
        <v>1</v>
      </c>
      <c r="G4778">
        <f>YEAR(Table1[[#This Row],[incident_datetime]])</f>
        <v>2020</v>
      </c>
      <c r="H4778" s="1">
        <v>43842.758113425924</v>
      </c>
      <c r="I4778" t="s">
        <v>852</v>
      </c>
      <c r="J4778" t="s">
        <v>4893</v>
      </c>
      <c r="K4778">
        <v>22</v>
      </c>
      <c r="L4778" t="s">
        <v>59</v>
      </c>
      <c r="M4778" t="s">
        <v>35</v>
      </c>
      <c r="N4778" t="s">
        <v>857</v>
      </c>
      <c r="O4778">
        <v>30</v>
      </c>
      <c r="P4778" t="s">
        <v>59</v>
      </c>
      <c r="Q4778" t="s">
        <v>27</v>
      </c>
      <c r="R4778" t="s">
        <v>139</v>
      </c>
      <c r="S4778" t="s">
        <v>53</v>
      </c>
      <c r="T4778" t="s">
        <v>270</v>
      </c>
      <c r="U4778">
        <v>0</v>
      </c>
      <c r="V4778" s="4">
        <v>19136.2</v>
      </c>
      <c r="W4778" t="s">
        <v>110</v>
      </c>
      <c r="X4778" cm="1">
        <f t="array" ref="X4778">_xlfn.IFS(Table1[[#This Row],[severity]]="Critical", 4, Table1[[#This Row],[severity]]="High", 3, Table1[[#This Row],[severity]]="Medium", 2, TRUE, 1)</f>
        <v>2</v>
      </c>
      <c r="Y4778">
        <f t="shared" si="148"/>
        <v>18</v>
      </c>
      <c r="Z4778" t="str">
        <f t="shared" si="149"/>
        <v>Evening (18-23)</v>
      </c>
    </row>
    <row r="4779" spans="1:26" x14ac:dyDescent="0.3">
      <c r="A4779" t="s">
        <v>6827</v>
      </c>
      <c r="B4779" t="s">
        <v>422</v>
      </c>
      <c r="C4779" t="s">
        <v>468</v>
      </c>
      <c r="D4779" t="s">
        <v>22</v>
      </c>
      <c r="E4779" t="s">
        <v>66</v>
      </c>
      <c r="F4779">
        <f>MONTH(Table1[[#This Row],[incident_datetime]])</f>
        <v>12</v>
      </c>
      <c r="G4779">
        <f>YEAR(Table1[[#This Row],[incident_datetime]])</f>
        <v>2019</v>
      </c>
      <c r="H4779" s="1">
        <v>43811.72216435185</v>
      </c>
      <c r="I4779" t="s">
        <v>79</v>
      </c>
      <c r="J4779" t="s">
        <v>532</v>
      </c>
      <c r="K4779">
        <v>57</v>
      </c>
      <c r="L4779" t="s">
        <v>43</v>
      </c>
      <c r="M4779" t="s">
        <v>107</v>
      </c>
      <c r="N4779" t="s">
        <v>2012</v>
      </c>
      <c r="O4779">
        <v>80</v>
      </c>
      <c r="P4779" t="s">
        <v>34</v>
      </c>
      <c r="Q4779" t="s">
        <v>27</v>
      </c>
      <c r="R4779" t="s">
        <v>109</v>
      </c>
      <c r="S4779" t="s">
        <v>61</v>
      </c>
      <c r="T4779" t="s">
        <v>155</v>
      </c>
      <c r="U4779">
        <v>0</v>
      </c>
      <c r="V4779">
        <v>0</v>
      </c>
      <c r="W4779" t="s">
        <v>110</v>
      </c>
      <c r="X4779" cm="1">
        <f t="array" ref="X4779">_xlfn.IFS(Table1[[#This Row],[severity]]="Critical", 4, Table1[[#This Row],[severity]]="High", 3, Table1[[#This Row],[severity]]="Medium", 2, TRUE, 1)</f>
        <v>4</v>
      </c>
      <c r="Y4779">
        <f t="shared" si="148"/>
        <v>17</v>
      </c>
      <c r="Z4779" t="str">
        <f t="shared" si="149"/>
        <v>Afternoon (12-17)</v>
      </c>
    </row>
    <row r="4780" spans="1:26" x14ac:dyDescent="0.3">
      <c r="A4780" t="s">
        <v>6828</v>
      </c>
      <c r="B4780" t="s">
        <v>250</v>
      </c>
      <c r="C4780" t="s">
        <v>233</v>
      </c>
      <c r="D4780" t="s">
        <v>100</v>
      </c>
      <c r="E4780" t="s">
        <v>39</v>
      </c>
      <c r="F4780">
        <f>MONTH(Table1[[#This Row],[incident_datetime]])</f>
        <v>8</v>
      </c>
      <c r="G4780">
        <f>YEAR(Table1[[#This Row],[incident_datetime]])</f>
        <v>2019</v>
      </c>
      <c r="H4780" s="1">
        <v>43707.597685185188</v>
      </c>
      <c r="I4780" t="s">
        <v>419</v>
      </c>
      <c r="J4780" t="s">
        <v>1598</v>
      </c>
      <c r="K4780">
        <v>16</v>
      </c>
      <c r="L4780" t="s">
        <v>43</v>
      </c>
      <c r="M4780" t="s">
        <v>35</v>
      </c>
      <c r="N4780" t="s">
        <v>1713</v>
      </c>
      <c r="O4780">
        <v>79</v>
      </c>
      <c r="P4780" t="s">
        <v>59</v>
      </c>
      <c r="Q4780" t="s">
        <v>215</v>
      </c>
      <c r="R4780" t="s">
        <v>139</v>
      </c>
      <c r="S4780" t="s">
        <v>98</v>
      </c>
      <c r="T4780" t="s">
        <v>155</v>
      </c>
      <c r="U4780">
        <v>0</v>
      </c>
      <c r="V4780" s="4">
        <v>34935.050000000003</v>
      </c>
      <c r="W4780" t="s">
        <v>110</v>
      </c>
      <c r="X4780" cm="1">
        <f t="array" ref="X4780">_xlfn.IFS(Table1[[#This Row],[severity]]="Critical", 4, Table1[[#This Row],[severity]]="High", 3, Table1[[#This Row],[severity]]="Medium", 2, TRUE, 1)</f>
        <v>2</v>
      </c>
      <c r="Y4780">
        <f t="shared" si="148"/>
        <v>14</v>
      </c>
      <c r="Z4780" t="str">
        <f t="shared" si="149"/>
        <v>Afternoon (12-17)</v>
      </c>
    </row>
    <row r="4781" spans="1:26" x14ac:dyDescent="0.3">
      <c r="A4781" t="s">
        <v>6829</v>
      </c>
      <c r="B4781" t="s">
        <v>267</v>
      </c>
      <c r="C4781" t="s">
        <v>185</v>
      </c>
      <c r="D4781" t="s">
        <v>92</v>
      </c>
      <c r="E4781" t="s">
        <v>31</v>
      </c>
      <c r="F4781">
        <f>MONTH(Table1[[#This Row],[incident_datetime]])</f>
        <v>3</v>
      </c>
      <c r="G4781">
        <f>YEAR(Table1[[#This Row],[incident_datetime]])</f>
        <v>2023</v>
      </c>
      <c r="H4781" s="1">
        <v>45012.809895833336</v>
      </c>
      <c r="I4781" t="s">
        <v>408</v>
      </c>
      <c r="J4781" t="s">
        <v>783</v>
      </c>
      <c r="K4781">
        <v>62</v>
      </c>
      <c r="L4781" t="s">
        <v>59</v>
      </c>
      <c r="M4781" t="s">
        <v>35</v>
      </c>
      <c r="N4781" t="s">
        <v>638</v>
      </c>
      <c r="O4781">
        <v>56</v>
      </c>
      <c r="P4781" t="s">
        <v>43</v>
      </c>
      <c r="Q4781" t="s">
        <v>116</v>
      </c>
      <c r="R4781" t="s">
        <v>97</v>
      </c>
      <c r="S4781" t="s">
        <v>53</v>
      </c>
      <c r="T4781" t="s">
        <v>155</v>
      </c>
      <c r="U4781">
        <v>0</v>
      </c>
      <c r="V4781" s="4">
        <v>20697.79</v>
      </c>
      <c r="W4781" t="s">
        <v>110</v>
      </c>
      <c r="X4781" cm="1">
        <f t="array" ref="X4781">_xlfn.IFS(Table1[[#This Row],[severity]]="Critical", 4, Table1[[#This Row],[severity]]="High", 3, Table1[[#This Row],[severity]]="Medium", 2, TRUE, 1)</f>
        <v>3</v>
      </c>
      <c r="Y4781">
        <f t="shared" si="148"/>
        <v>19</v>
      </c>
      <c r="Z4781" t="str">
        <f t="shared" si="149"/>
        <v>Evening (18-23)</v>
      </c>
    </row>
    <row r="4782" spans="1:26" x14ac:dyDescent="0.3">
      <c r="A4782" t="s">
        <v>6830</v>
      </c>
      <c r="B4782" t="s">
        <v>1173</v>
      </c>
      <c r="C4782" t="s">
        <v>258</v>
      </c>
      <c r="D4782" t="s">
        <v>65</v>
      </c>
      <c r="E4782" t="s">
        <v>23</v>
      </c>
      <c r="F4782">
        <f>MONTH(Table1[[#This Row],[incident_datetime]])</f>
        <v>11</v>
      </c>
      <c r="G4782">
        <f>YEAR(Table1[[#This Row],[incident_datetime]])</f>
        <v>2023</v>
      </c>
      <c r="H4782" s="1">
        <v>45243.396099537036</v>
      </c>
      <c r="I4782" t="s">
        <v>334</v>
      </c>
      <c r="J4782" t="s">
        <v>427</v>
      </c>
      <c r="K4782">
        <v>36</v>
      </c>
      <c r="L4782" t="s">
        <v>43</v>
      </c>
      <c r="M4782" t="s">
        <v>35</v>
      </c>
      <c r="N4782" t="s">
        <v>3165</v>
      </c>
      <c r="O4782">
        <v>37</v>
      </c>
      <c r="P4782" t="s">
        <v>59</v>
      </c>
      <c r="Q4782" t="s">
        <v>70</v>
      </c>
      <c r="R4782" t="s">
        <v>52</v>
      </c>
      <c r="S4782" t="s">
        <v>28</v>
      </c>
      <c r="T4782" t="s">
        <v>155</v>
      </c>
      <c r="U4782">
        <v>5</v>
      </c>
      <c r="V4782" s="4">
        <v>23662.63</v>
      </c>
      <c r="W4782" t="s">
        <v>103</v>
      </c>
      <c r="X4782" cm="1">
        <f t="array" ref="X4782">_xlfn.IFS(Table1[[#This Row],[severity]]="Critical", 4, Table1[[#This Row],[severity]]="High", 3, Table1[[#This Row],[severity]]="Medium", 2, TRUE, 1)</f>
        <v>1</v>
      </c>
      <c r="Y4782">
        <f t="shared" si="148"/>
        <v>9</v>
      </c>
      <c r="Z4782" t="str">
        <f t="shared" si="149"/>
        <v>Morning (06-11)</v>
      </c>
    </row>
    <row r="4783" spans="1:26" x14ac:dyDescent="0.3">
      <c r="A4783" t="s">
        <v>6831</v>
      </c>
      <c r="B4783" t="s">
        <v>676</v>
      </c>
      <c r="C4783" t="s">
        <v>342</v>
      </c>
      <c r="D4783" t="s">
        <v>48</v>
      </c>
      <c r="E4783" t="s">
        <v>23</v>
      </c>
      <c r="F4783">
        <f>MONTH(Table1[[#This Row],[incident_datetime]])</f>
        <v>9</v>
      </c>
      <c r="G4783">
        <f>YEAR(Table1[[#This Row],[incident_datetime]])</f>
        <v>2020</v>
      </c>
      <c r="H4783" s="1">
        <v>44098.173634259256</v>
      </c>
      <c r="I4783" t="s">
        <v>712</v>
      </c>
      <c r="J4783" t="s">
        <v>1767</v>
      </c>
      <c r="K4783">
        <v>57</v>
      </c>
      <c r="L4783" t="s">
        <v>43</v>
      </c>
      <c r="M4783" t="s">
        <v>34</v>
      </c>
      <c r="N4783" t="s">
        <v>877</v>
      </c>
      <c r="O4783">
        <v>69</v>
      </c>
      <c r="P4783" t="s">
        <v>59</v>
      </c>
      <c r="Q4783" t="s">
        <v>27</v>
      </c>
      <c r="R4783" t="s">
        <v>139</v>
      </c>
      <c r="S4783" t="s">
        <v>98</v>
      </c>
      <c r="T4783" t="s">
        <v>62</v>
      </c>
      <c r="U4783">
        <v>4</v>
      </c>
      <c r="V4783" s="4">
        <v>18833.52</v>
      </c>
      <c r="W4783" t="s">
        <v>103</v>
      </c>
      <c r="X4783" cm="1">
        <f t="array" ref="X4783">_xlfn.IFS(Table1[[#This Row],[severity]]="Critical", 4, Table1[[#This Row],[severity]]="High", 3, Table1[[#This Row],[severity]]="Medium", 2, TRUE, 1)</f>
        <v>2</v>
      </c>
      <c r="Y4783">
        <f t="shared" si="148"/>
        <v>4</v>
      </c>
      <c r="Z4783" t="str">
        <f t="shared" si="149"/>
        <v>Night (00-05)</v>
      </c>
    </row>
    <row r="4784" spans="1:26" x14ac:dyDescent="0.3">
      <c r="A4784" t="s">
        <v>6832</v>
      </c>
      <c r="B4784" t="s">
        <v>338</v>
      </c>
      <c r="C4784" t="s">
        <v>686</v>
      </c>
      <c r="D4784" t="s">
        <v>22</v>
      </c>
      <c r="E4784" t="s">
        <v>72</v>
      </c>
      <c r="F4784">
        <f>MONTH(Table1[[#This Row],[incident_datetime]])</f>
        <v>8</v>
      </c>
      <c r="G4784">
        <f>YEAR(Table1[[#This Row],[incident_datetime]])</f>
        <v>2021</v>
      </c>
      <c r="H4784" s="1">
        <v>44423.029282407406</v>
      </c>
      <c r="I4784" t="s">
        <v>187</v>
      </c>
      <c r="J4784" t="s">
        <v>3877</v>
      </c>
      <c r="K4784">
        <v>42</v>
      </c>
      <c r="L4784" t="s">
        <v>59</v>
      </c>
      <c r="M4784" t="s">
        <v>34</v>
      </c>
      <c r="N4784" t="s">
        <v>26</v>
      </c>
      <c r="O4784">
        <v>48</v>
      </c>
      <c r="P4784" t="s">
        <v>59</v>
      </c>
      <c r="Q4784" t="s">
        <v>27</v>
      </c>
      <c r="R4784" t="s">
        <v>52</v>
      </c>
      <c r="S4784" t="s">
        <v>61</v>
      </c>
      <c r="T4784" t="s">
        <v>29</v>
      </c>
      <c r="U4784">
        <v>2</v>
      </c>
      <c r="V4784" s="4">
        <v>34147.53</v>
      </c>
      <c r="W4784" t="s">
        <v>110</v>
      </c>
      <c r="X4784" cm="1">
        <f t="array" ref="X4784">_xlfn.IFS(Table1[[#This Row],[severity]]="Critical", 4, Table1[[#This Row],[severity]]="High", 3, Table1[[#This Row],[severity]]="Medium", 2, TRUE, 1)</f>
        <v>1</v>
      </c>
      <c r="Y4784">
        <f t="shared" si="148"/>
        <v>0</v>
      </c>
      <c r="Z4784" t="str">
        <f t="shared" si="149"/>
        <v>Night (00-05)</v>
      </c>
    </row>
    <row r="4785" spans="1:26" x14ac:dyDescent="0.3">
      <c r="A4785" t="s">
        <v>6833</v>
      </c>
      <c r="B4785" t="s">
        <v>242</v>
      </c>
      <c r="C4785" t="s">
        <v>180</v>
      </c>
      <c r="D4785" t="s">
        <v>48</v>
      </c>
      <c r="E4785" t="s">
        <v>39</v>
      </c>
      <c r="F4785">
        <f>MONTH(Table1[[#This Row],[incident_datetime]])</f>
        <v>7</v>
      </c>
      <c r="G4785">
        <f>YEAR(Table1[[#This Row],[incident_datetime]])</f>
        <v>2021</v>
      </c>
      <c r="H4785" s="1">
        <v>44399.99596064815</v>
      </c>
      <c r="I4785" t="s">
        <v>1975</v>
      </c>
      <c r="J4785" t="s">
        <v>940</v>
      </c>
      <c r="K4785">
        <v>18</v>
      </c>
      <c r="L4785" t="s">
        <v>43</v>
      </c>
      <c r="M4785" t="s">
        <v>35</v>
      </c>
      <c r="N4785" t="s">
        <v>1009</v>
      </c>
      <c r="O4785">
        <v>38</v>
      </c>
      <c r="P4785" t="s">
        <v>59</v>
      </c>
      <c r="Q4785" t="s">
        <v>60</v>
      </c>
      <c r="R4785" t="s">
        <v>109</v>
      </c>
      <c r="S4785" t="s">
        <v>28</v>
      </c>
      <c r="T4785" t="s">
        <v>270</v>
      </c>
      <c r="U4785">
        <v>2</v>
      </c>
      <c r="V4785" s="4">
        <v>18410.669999999998</v>
      </c>
      <c r="W4785" t="s">
        <v>110</v>
      </c>
      <c r="X4785" cm="1">
        <f t="array" ref="X4785">_xlfn.IFS(Table1[[#This Row],[severity]]="Critical", 4, Table1[[#This Row],[severity]]="High", 3, Table1[[#This Row],[severity]]="Medium", 2, TRUE, 1)</f>
        <v>4</v>
      </c>
      <c r="Y4785">
        <f t="shared" si="148"/>
        <v>23</v>
      </c>
      <c r="Z4785" t="str">
        <f t="shared" si="149"/>
        <v>Evening (18-23)</v>
      </c>
    </row>
    <row r="4786" spans="1:26" x14ac:dyDescent="0.3">
      <c r="A4786" t="s">
        <v>6834</v>
      </c>
      <c r="B4786" t="s">
        <v>7101</v>
      </c>
      <c r="C4786" t="s">
        <v>185</v>
      </c>
      <c r="D4786" t="s">
        <v>22</v>
      </c>
      <c r="E4786" t="s">
        <v>186</v>
      </c>
      <c r="F4786">
        <f>MONTH(Table1[[#This Row],[incident_datetime]])</f>
        <v>10</v>
      </c>
      <c r="G4786">
        <f>YEAR(Table1[[#This Row],[incident_datetime]])</f>
        <v>2024</v>
      </c>
      <c r="H4786" s="1">
        <v>45575.061111111114</v>
      </c>
      <c r="I4786" t="s">
        <v>89</v>
      </c>
      <c r="J4786" t="s">
        <v>3340</v>
      </c>
      <c r="K4786">
        <v>20</v>
      </c>
      <c r="L4786" t="s">
        <v>59</v>
      </c>
      <c r="M4786" t="s">
        <v>35</v>
      </c>
      <c r="N4786" t="s">
        <v>5082</v>
      </c>
      <c r="O4786">
        <v>79</v>
      </c>
      <c r="P4786" t="s">
        <v>59</v>
      </c>
      <c r="Q4786" t="s">
        <v>215</v>
      </c>
      <c r="R4786" t="s">
        <v>139</v>
      </c>
      <c r="S4786" t="s">
        <v>132</v>
      </c>
      <c r="T4786" t="s">
        <v>270</v>
      </c>
      <c r="U4786">
        <v>0</v>
      </c>
      <c r="V4786" s="4">
        <v>6065.26</v>
      </c>
      <c r="W4786" t="s">
        <v>110</v>
      </c>
      <c r="X4786" cm="1">
        <f t="array" ref="X4786">_xlfn.IFS(Table1[[#This Row],[severity]]="Critical", 4, Table1[[#This Row],[severity]]="High", 3, Table1[[#This Row],[severity]]="Medium", 2, TRUE, 1)</f>
        <v>2</v>
      </c>
      <c r="Y4786">
        <f t="shared" si="148"/>
        <v>1</v>
      </c>
      <c r="Z4786" t="str">
        <f t="shared" si="149"/>
        <v>Night (00-05)</v>
      </c>
    </row>
    <row r="4787" spans="1:26" x14ac:dyDescent="0.3">
      <c r="A4787" t="s">
        <v>6835</v>
      </c>
      <c r="B4787" t="s">
        <v>685</v>
      </c>
      <c r="C4787" t="s">
        <v>135</v>
      </c>
      <c r="D4787" t="s">
        <v>38</v>
      </c>
      <c r="E4787" t="s">
        <v>31</v>
      </c>
      <c r="F4787">
        <f>MONTH(Table1[[#This Row],[incident_datetime]])</f>
        <v>3</v>
      </c>
      <c r="G4787">
        <f>YEAR(Table1[[#This Row],[incident_datetime]])</f>
        <v>2019</v>
      </c>
      <c r="H4787" s="1">
        <v>43536.074652777781</v>
      </c>
      <c r="I4787" t="s">
        <v>594</v>
      </c>
      <c r="J4787" t="s">
        <v>1474</v>
      </c>
      <c r="K4787">
        <v>36</v>
      </c>
      <c r="L4787" t="s">
        <v>34</v>
      </c>
      <c r="M4787" t="s">
        <v>34</v>
      </c>
      <c r="N4787" t="s">
        <v>1789</v>
      </c>
      <c r="O4787">
        <v>80</v>
      </c>
      <c r="P4787" t="s">
        <v>43</v>
      </c>
      <c r="Q4787" t="s">
        <v>27</v>
      </c>
      <c r="R4787" t="s">
        <v>52</v>
      </c>
      <c r="S4787" t="s">
        <v>61</v>
      </c>
      <c r="T4787" t="s">
        <v>29</v>
      </c>
      <c r="U4787">
        <v>1</v>
      </c>
      <c r="V4787" s="4">
        <v>49169.3</v>
      </c>
      <c r="W4787" t="s">
        <v>110</v>
      </c>
      <c r="X4787" cm="1">
        <f t="array" ref="X4787">_xlfn.IFS(Table1[[#This Row],[severity]]="Critical", 4, Table1[[#This Row],[severity]]="High", 3, Table1[[#This Row],[severity]]="Medium", 2, TRUE, 1)</f>
        <v>1</v>
      </c>
      <c r="Y4787">
        <f t="shared" si="148"/>
        <v>1</v>
      </c>
      <c r="Z4787" t="str">
        <f t="shared" si="149"/>
        <v>Night (00-05)</v>
      </c>
    </row>
    <row r="4788" spans="1:26" x14ac:dyDescent="0.3">
      <c r="A4788" t="s">
        <v>6836</v>
      </c>
      <c r="B4788" t="s">
        <v>338</v>
      </c>
      <c r="C4788" t="s">
        <v>468</v>
      </c>
      <c r="D4788" t="s">
        <v>48</v>
      </c>
      <c r="E4788" t="s">
        <v>31</v>
      </c>
      <c r="F4788">
        <f>MONTH(Table1[[#This Row],[incident_datetime]])</f>
        <v>2</v>
      </c>
      <c r="G4788">
        <f>YEAR(Table1[[#This Row],[incident_datetime]])</f>
        <v>2024</v>
      </c>
      <c r="H4788" s="1">
        <v>45334.447604166664</v>
      </c>
      <c r="I4788" t="s">
        <v>448</v>
      </c>
      <c r="J4788" t="s">
        <v>1029</v>
      </c>
      <c r="K4788">
        <v>63</v>
      </c>
      <c r="L4788" t="s">
        <v>34</v>
      </c>
      <c r="M4788" t="s">
        <v>35</v>
      </c>
      <c r="N4788" t="s">
        <v>1054</v>
      </c>
      <c r="O4788">
        <v>48</v>
      </c>
      <c r="P4788" t="s">
        <v>59</v>
      </c>
      <c r="Q4788" t="s">
        <v>27</v>
      </c>
      <c r="R4788" t="s">
        <v>97</v>
      </c>
      <c r="S4788" t="s">
        <v>98</v>
      </c>
      <c r="T4788" t="s">
        <v>270</v>
      </c>
      <c r="U4788">
        <v>5</v>
      </c>
      <c r="V4788" s="4">
        <v>29343.62</v>
      </c>
      <c r="W4788" t="s">
        <v>103</v>
      </c>
      <c r="X4788" cm="1">
        <f t="array" ref="X4788">_xlfn.IFS(Table1[[#This Row],[severity]]="Critical", 4, Table1[[#This Row],[severity]]="High", 3, Table1[[#This Row],[severity]]="Medium", 2, TRUE, 1)</f>
        <v>3</v>
      </c>
      <c r="Y4788">
        <f t="shared" si="148"/>
        <v>10</v>
      </c>
      <c r="Z4788" t="str">
        <f t="shared" si="149"/>
        <v>Morning (06-11)</v>
      </c>
    </row>
    <row r="4789" spans="1:26" x14ac:dyDescent="0.3">
      <c r="A4789" t="s">
        <v>6837</v>
      </c>
      <c r="B4789" t="s">
        <v>676</v>
      </c>
      <c r="C4789" t="s">
        <v>686</v>
      </c>
      <c r="D4789" t="s">
        <v>92</v>
      </c>
      <c r="E4789" t="s">
        <v>39</v>
      </c>
      <c r="F4789">
        <f ca="1">MONTH(Table1[[#This Row],[incident_datetime]])</f>
        <v>8</v>
      </c>
      <c r="G4789">
        <f ca="1">YEAR(Table1[[#This Row],[incident_datetime]])</f>
        <v>2026</v>
      </c>
      <c r="H4789" s="2">
        <f ca="1">TODAY()</f>
        <v>46250</v>
      </c>
      <c r="I4789" t="s">
        <v>295</v>
      </c>
      <c r="J4789" t="s">
        <v>137</v>
      </c>
      <c r="K4789">
        <v>18</v>
      </c>
      <c r="L4789" t="s">
        <v>59</v>
      </c>
      <c r="M4789" t="s">
        <v>34</v>
      </c>
      <c r="N4789" t="s">
        <v>3419</v>
      </c>
      <c r="O4789">
        <v>42</v>
      </c>
      <c r="P4789" t="s">
        <v>59</v>
      </c>
      <c r="Q4789" t="s">
        <v>215</v>
      </c>
      <c r="R4789" t="s">
        <v>109</v>
      </c>
      <c r="S4789" t="s">
        <v>132</v>
      </c>
      <c r="T4789" t="s">
        <v>155</v>
      </c>
      <c r="U4789">
        <v>2</v>
      </c>
      <c r="V4789" s="4">
        <v>12767.04</v>
      </c>
      <c r="W4789" t="s">
        <v>110</v>
      </c>
      <c r="X4789" cm="1">
        <f t="array" ref="X4789">_xlfn.IFS(Table1[[#This Row],[severity]]="Critical", 4, Table1[[#This Row],[severity]]="High", 3, Table1[[#This Row],[severity]]="Medium", 2, TRUE, 1)</f>
        <v>4</v>
      </c>
      <c r="Y4789">
        <f t="shared" ca="1" si="148"/>
        <v>0</v>
      </c>
      <c r="Z4789" t="str">
        <f t="shared" ca="1" si="149"/>
        <v>Night (00-05)</v>
      </c>
    </row>
    <row r="4790" spans="1:26" x14ac:dyDescent="0.3">
      <c r="A4790" t="s">
        <v>6838</v>
      </c>
      <c r="B4790" t="s">
        <v>539</v>
      </c>
      <c r="C4790" t="s">
        <v>258</v>
      </c>
      <c r="D4790" t="s">
        <v>88</v>
      </c>
      <c r="E4790" t="s">
        <v>39</v>
      </c>
      <c r="F4790">
        <f>MONTH(Table1[[#This Row],[incident_datetime]])</f>
        <v>5</v>
      </c>
      <c r="G4790">
        <f>YEAR(Table1[[#This Row],[incident_datetime]])</f>
        <v>2022</v>
      </c>
      <c r="H4790" s="1">
        <v>44712.568726851852</v>
      </c>
      <c r="I4790" t="s">
        <v>993</v>
      </c>
      <c r="J4790" t="s">
        <v>388</v>
      </c>
      <c r="K4790">
        <v>57</v>
      </c>
      <c r="L4790" t="s">
        <v>43</v>
      </c>
      <c r="M4790" t="s">
        <v>35</v>
      </c>
      <c r="N4790" t="s">
        <v>925</v>
      </c>
      <c r="O4790">
        <v>56</v>
      </c>
      <c r="P4790" t="s">
        <v>59</v>
      </c>
      <c r="Q4790" t="s">
        <v>70</v>
      </c>
      <c r="R4790" t="s">
        <v>139</v>
      </c>
      <c r="S4790" t="s">
        <v>28</v>
      </c>
      <c r="T4790" t="s">
        <v>29</v>
      </c>
      <c r="U4790">
        <v>5</v>
      </c>
      <c r="V4790" s="4">
        <v>38047.629999999997</v>
      </c>
      <c r="W4790" t="s">
        <v>103</v>
      </c>
      <c r="X4790" cm="1">
        <f t="array" ref="X4790">_xlfn.IFS(Table1[[#This Row],[severity]]="Critical", 4, Table1[[#This Row],[severity]]="High", 3, Table1[[#This Row],[severity]]="Medium", 2, TRUE, 1)</f>
        <v>2</v>
      </c>
      <c r="Y4790">
        <f t="shared" si="148"/>
        <v>13</v>
      </c>
      <c r="Z4790" t="str">
        <f t="shared" si="149"/>
        <v>Afternoon (12-17)</v>
      </c>
    </row>
    <row r="4791" spans="1:26" x14ac:dyDescent="0.3">
      <c r="A4791" t="s">
        <v>6839</v>
      </c>
      <c r="B4791" t="s">
        <v>1173</v>
      </c>
      <c r="C4791" t="s">
        <v>233</v>
      </c>
      <c r="D4791" t="s">
        <v>100</v>
      </c>
      <c r="E4791" t="s">
        <v>23</v>
      </c>
      <c r="F4791">
        <f>MONTH(Table1[[#This Row],[incident_datetime]])</f>
        <v>11</v>
      </c>
      <c r="G4791">
        <f>YEAR(Table1[[#This Row],[incident_datetime]])</f>
        <v>2020</v>
      </c>
      <c r="H4791" s="1">
        <v>44149.831516203703</v>
      </c>
      <c r="I4791" t="s">
        <v>730</v>
      </c>
      <c r="J4791" t="s">
        <v>7102</v>
      </c>
      <c r="K4791">
        <v>52</v>
      </c>
      <c r="L4791" t="s">
        <v>43</v>
      </c>
      <c r="M4791" t="s">
        <v>35</v>
      </c>
      <c r="N4791" t="s">
        <v>3510</v>
      </c>
      <c r="O4791">
        <v>76</v>
      </c>
      <c r="P4791" t="s">
        <v>59</v>
      </c>
      <c r="Q4791" t="s">
        <v>70</v>
      </c>
      <c r="R4791" t="s">
        <v>52</v>
      </c>
      <c r="S4791" t="s">
        <v>132</v>
      </c>
      <c r="T4791" t="s">
        <v>62</v>
      </c>
      <c r="U4791">
        <v>3</v>
      </c>
      <c r="V4791" s="4">
        <v>1105.83</v>
      </c>
      <c r="W4791" t="s">
        <v>110</v>
      </c>
      <c r="X4791" cm="1">
        <f t="array" ref="X4791">_xlfn.IFS(Table1[[#This Row],[severity]]="Critical", 4, Table1[[#This Row],[severity]]="High", 3, Table1[[#This Row],[severity]]="Medium", 2, TRUE, 1)</f>
        <v>1</v>
      </c>
      <c r="Y4791">
        <f t="shared" si="148"/>
        <v>19</v>
      </c>
      <c r="Z4791" t="str">
        <f t="shared" si="149"/>
        <v>Evening (18-23)</v>
      </c>
    </row>
    <row r="4792" spans="1:26" x14ac:dyDescent="0.3">
      <c r="A4792" t="s">
        <v>6840</v>
      </c>
      <c r="B4792" t="s">
        <v>6841</v>
      </c>
      <c r="C4792" t="s">
        <v>180</v>
      </c>
      <c r="D4792" t="s">
        <v>65</v>
      </c>
      <c r="E4792" t="s">
        <v>72</v>
      </c>
      <c r="F4792">
        <f>MONTH(Table1[[#This Row],[incident_datetime]])</f>
        <v>4</v>
      </c>
      <c r="G4792">
        <f>YEAR(Table1[[#This Row],[incident_datetime]])</f>
        <v>2020</v>
      </c>
      <c r="H4792" s="1">
        <v>43950.296041666668</v>
      </c>
      <c r="I4792" t="s">
        <v>181</v>
      </c>
      <c r="J4792" t="s">
        <v>1177</v>
      </c>
      <c r="K4792">
        <v>42</v>
      </c>
      <c r="L4792" t="s">
        <v>59</v>
      </c>
      <c r="M4792" t="s">
        <v>41</v>
      </c>
      <c r="N4792" t="s">
        <v>1030</v>
      </c>
      <c r="O4792">
        <v>66</v>
      </c>
      <c r="P4792" t="s">
        <v>34</v>
      </c>
      <c r="Q4792" t="s">
        <v>27</v>
      </c>
      <c r="R4792" t="s">
        <v>52</v>
      </c>
      <c r="S4792" t="s">
        <v>132</v>
      </c>
      <c r="T4792" t="s">
        <v>270</v>
      </c>
      <c r="U4792">
        <v>3</v>
      </c>
      <c r="V4792" s="4">
        <v>17364.2</v>
      </c>
      <c r="W4792" t="s">
        <v>103</v>
      </c>
      <c r="X4792" cm="1">
        <f t="array" ref="X4792">_xlfn.IFS(Table1[[#This Row],[severity]]="Critical", 4, Table1[[#This Row],[severity]]="High", 3, Table1[[#This Row],[severity]]="Medium", 2, TRUE, 1)</f>
        <v>1</v>
      </c>
      <c r="Y4792">
        <f t="shared" si="148"/>
        <v>7</v>
      </c>
      <c r="Z4792" t="str">
        <f t="shared" si="149"/>
        <v>Morning (06-11)</v>
      </c>
    </row>
    <row r="4793" spans="1:26" x14ac:dyDescent="0.3">
      <c r="A4793" t="s">
        <v>6842</v>
      </c>
      <c r="B4793" t="s">
        <v>685</v>
      </c>
      <c r="C4793" t="s">
        <v>562</v>
      </c>
      <c r="D4793" t="s">
        <v>48</v>
      </c>
      <c r="E4793" t="s">
        <v>31</v>
      </c>
      <c r="F4793">
        <f>MONTH(Table1[[#This Row],[incident_datetime]])</f>
        <v>11</v>
      </c>
      <c r="G4793">
        <f>YEAR(Table1[[#This Row],[incident_datetime]])</f>
        <v>2022</v>
      </c>
      <c r="H4793" s="1">
        <v>44889.206180555557</v>
      </c>
      <c r="I4793" t="s">
        <v>519</v>
      </c>
      <c r="J4793" t="s">
        <v>3981</v>
      </c>
      <c r="K4793">
        <v>51</v>
      </c>
      <c r="L4793" t="s">
        <v>43</v>
      </c>
      <c r="M4793" t="s">
        <v>35</v>
      </c>
      <c r="N4793" t="s">
        <v>1565</v>
      </c>
      <c r="O4793">
        <v>23</v>
      </c>
      <c r="P4793" t="s">
        <v>59</v>
      </c>
      <c r="Q4793" t="s">
        <v>215</v>
      </c>
      <c r="R4793" t="s">
        <v>139</v>
      </c>
      <c r="S4793" t="s">
        <v>132</v>
      </c>
      <c r="T4793" t="s">
        <v>155</v>
      </c>
      <c r="U4793">
        <v>0</v>
      </c>
      <c r="V4793" s="4">
        <v>36300.67</v>
      </c>
      <c r="W4793" t="s">
        <v>103</v>
      </c>
      <c r="X4793" cm="1">
        <f t="array" ref="X4793">_xlfn.IFS(Table1[[#This Row],[severity]]="Critical", 4, Table1[[#This Row],[severity]]="High", 3, Table1[[#This Row],[severity]]="Medium", 2, TRUE, 1)</f>
        <v>2</v>
      </c>
      <c r="Y4793">
        <f t="shared" si="148"/>
        <v>4</v>
      </c>
      <c r="Z4793" t="str">
        <f t="shared" si="149"/>
        <v>Night (00-05)</v>
      </c>
    </row>
    <row r="4794" spans="1:26" x14ac:dyDescent="0.3">
      <c r="A4794" t="s">
        <v>6843</v>
      </c>
      <c r="B4794" t="s">
        <v>539</v>
      </c>
      <c r="C4794" t="s">
        <v>342</v>
      </c>
      <c r="D4794" t="s">
        <v>92</v>
      </c>
      <c r="E4794" t="s">
        <v>93</v>
      </c>
      <c r="F4794">
        <f>MONTH(Table1[[#This Row],[incident_datetime]])</f>
        <v>11</v>
      </c>
      <c r="G4794">
        <f>YEAR(Table1[[#This Row],[incident_datetime]])</f>
        <v>2024</v>
      </c>
      <c r="H4794" s="1">
        <v>45622.584733796299</v>
      </c>
      <c r="I4794" t="s">
        <v>605</v>
      </c>
      <c r="J4794" t="s">
        <v>881</v>
      </c>
      <c r="K4794">
        <v>52</v>
      </c>
      <c r="L4794" t="s">
        <v>59</v>
      </c>
      <c r="M4794" t="s">
        <v>85</v>
      </c>
      <c r="N4794" t="s">
        <v>4683</v>
      </c>
      <c r="O4794">
        <v>84</v>
      </c>
      <c r="P4794" t="s">
        <v>59</v>
      </c>
      <c r="Q4794" t="s">
        <v>27</v>
      </c>
      <c r="R4794" t="s">
        <v>97</v>
      </c>
      <c r="S4794" t="s">
        <v>61</v>
      </c>
      <c r="T4794" t="s">
        <v>62</v>
      </c>
      <c r="U4794">
        <v>0</v>
      </c>
      <c r="V4794" s="4">
        <v>35577.46</v>
      </c>
      <c r="W4794" t="s">
        <v>110</v>
      </c>
      <c r="X4794" cm="1">
        <f t="array" ref="X4794">_xlfn.IFS(Table1[[#This Row],[severity]]="Critical", 4, Table1[[#This Row],[severity]]="High", 3, Table1[[#This Row],[severity]]="Medium", 2, TRUE, 1)</f>
        <v>3</v>
      </c>
      <c r="Y4794">
        <f t="shared" si="148"/>
        <v>14</v>
      </c>
      <c r="Z4794" t="str">
        <f t="shared" si="149"/>
        <v>Afternoon (12-17)</v>
      </c>
    </row>
    <row r="4795" spans="1:26" x14ac:dyDescent="0.3">
      <c r="A4795" t="s">
        <v>6844</v>
      </c>
      <c r="B4795" t="s">
        <v>250</v>
      </c>
      <c r="C4795" t="s">
        <v>258</v>
      </c>
      <c r="D4795" t="s">
        <v>65</v>
      </c>
      <c r="E4795" t="s">
        <v>78</v>
      </c>
      <c r="F4795">
        <f>MONTH(Table1[[#This Row],[incident_datetime]])</f>
        <v>8</v>
      </c>
      <c r="G4795">
        <f>YEAR(Table1[[#This Row],[incident_datetime]])</f>
        <v>2018</v>
      </c>
      <c r="H4795" s="1">
        <v>43324.104953703703</v>
      </c>
      <c r="I4795" t="s">
        <v>347</v>
      </c>
      <c r="J4795" t="s">
        <v>2607</v>
      </c>
      <c r="K4795">
        <v>25</v>
      </c>
      <c r="L4795" t="s">
        <v>59</v>
      </c>
      <c r="M4795" t="s">
        <v>35</v>
      </c>
      <c r="N4795" t="s">
        <v>6845</v>
      </c>
      <c r="O4795">
        <v>54</v>
      </c>
      <c r="P4795" t="s">
        <v>59</v>
      </c>
      <c r="Q4795" t="s">
        <v>27</v>
      </c>
      <c r="R4795" t="s">
        <v>139</v>
      </c>
      <c r="S4795" t="s">
        <v>61</v>
      </c>
      <c r="T4795" t="s">
        <v>155</v>
      </c>
      <c r="U4795">
        <v>0</v>
      </c>
      <c r="V4795" s="4">
        <v>33133.040000000001</v>
      </c>
      <c r="W4795" t="s">
        <v>103</v>
      </c>
      <c r="X4795" cm="1">
        <f t="array" ref="X4795">_xlfn.IFS(Table1[[#This Row],[severity]]="Critical", 4, Table1[[#This Row],[severity]]="High", 3, Table1[[#This Row],[severity]]="Medium", 2, TRUE, 1)</f>
        <v>2</v>
      </c>
      <c r="Y4795">
        <f t="shared" si="148"/>
        <v>2</v>
      </c>
      <c r="Z4795" t="str">
        <f t="shared" si="149"/>
        <v>Night (00-05)</v>
      </c>
    </row>
    <row r="4796" spans="1:26" x14ac:dyDescent="0.3">
      <c r="A4796" t="s">
        <v>6846</v>
      </c>
      <c r="B4796" t="s">
        <v>685</v>
      </c>
      <c r="C4796" t="s">
        <v>342</v>
      </c>
      <c r="D4796" t="s">
        <v>22</v>
      </c>
      <c r="E4796" t="s">
        <v>23</v>
      </c>
      <c r="F4796">
        <f>MONTH(Table1[[#This Row],[incident_datetime]])</f>
        <v>5</v>
      </c>
      <c r="G4796">
        <f>YEAR(Table1[[#This Row],[incident_datetime]])</f>
        <v>2023</v>
      </c>
      <c r="H4796" s="1">
        <v>45055.23333333333</v>
      </c>
      <c r="I4796" t="s">
        <v>433</v>
      </c>
      <c r="J4796" t="s">
        <v>1342</v>
      </c>
      <c r="K4796">
        <v>71</v>
      </c>
      <c r="L4796" t="s">
        <v>59</v>
      </c>
      <c r="M4796" t="s">
        <v>85</v>
      </c>
      <c r="N4796" t="s">
        <v>3476</v>
      </c>
      <c r="O4796">
        <v>55</v>
      </c>
      <c r="P4796" t="s">
        <v>59</v>
      </c>
      <c r="Q4796" t="s">
        <v>45</v>
      </c>
      <c r="R4796" t="s">
        <v>97</v>
      </c>
      <c r="S4796" t="s">
        <v>28</v>
      </c>
      <c r="T4796" t="s">
        <v>155</v>
      </c>
      <c r="U4796">
        <v>2</v>
      </c>
      <c r="V4796" s="4">
        <v>20.66</v>
      </c>
      <c r="W4796" t="s">
        <v>103</v>
      </c>
      <c r="X4796" cm="1">
        <f t="array" ref="X4796">_xlfn.IFS(Table1[[#This Row],[severity]]="Critical", 4, Table1[[#This Row],[severity]]="High", 3, Table1[[#This Row],[severity]]="Medium", 2, TRUE, 1)</f>
        <v>3</v>
      </c>
      <c r="Y4796">
        <f t="shared" si="148"/>
        <v>5</v>
      </c>
      <c r="Z4796" t="str">
        <f t="shared" si="149"/>
        <v>Night (00-05)</v>
      </c>
    </row>
    <row r="4797" spans="1:26" x14ac:dyDescent="0.3">
      <c r="A4797" t="s">
        <v>6847</v>
      </c>
      <c r="B4797" t="s">
        <v>935</v>
      </c>
      <c r="C4797" t="s">
        <v>468</v>
      </c>
      <c r="D4797" t="s">
        <v>100</v>
      </c>
      <c r="E4797" t="s">
        <v>72</v>
      </c>
      <c r="F4797">
        <f>MONTH(Table1[[#This Row],[incident_datetime]])</f>
        <v>3</v>
      </c>
      <c r="G4797">
        <f>YEAR(Table1[[#This Row],[incident_datetime]])</f>
        <v>2024</v>
      </c>
      <c r="H4797" s="1">
        <v>45375.096909722219</v>
      </c>
      <c r="I4797" t="s">
        <v>480</v>
      </c>
      <c r="J4797" t="s">
        <v>1114</v>
      </c>
      <c r="K4797">
        <v>29</v>
      </c>
      <c r="L4797" t="s">
        <v>59</v>
      </c>
      <c r="M4797" t="s">
        <v>107</v>
      </c>
      <c r="N4797" t="s">
        <v>488</v>
      </c>
      <c r="O4797">
        <v>51</v>
      </c>
      <c r="P4797" t="s">
        <v>43</v>
      </c>
      <c r="Q4797" t="s">
        <v>27</v>
      </c>
      <c r="R4797" t="s">
        <v>97</v>
      </c>
      <c r="S4797" t="s">
        <v>98</v>
      </c>
      <c r="T4797" t="s">
        <v>155</v>
      </c>
      <c r="U4797">
        <v>5</v>
      </c>
      <c r="V4797" s="4">
        <v>6079.75</v>
      </c>
      <c r="W4797" t="s">
        <v>110</v>
      </c>
      <c r="X4797" cm="1">
        <f t="array" ref="X4797">_xlfn.IFS(Table1[[#This Row],[severity]]="Critical", 4, Table1[[#This Row],[severity]]="High", 3, Table1[[#This Row],[severity]]="Medium", 2, TRUE, 1)</f>
        <v>3</v>
      </c>
      <c r="Y4797">
        <f t="shared" si="148"/>
        <v>2</v>
      </c>
      <c r="Z4797" t="str">
        <f t="shared" si="149"/>
        <v>Night (00-05)</v>
      </c>
    </row>
    <row r="4798" spans="1:26" x14ac:dyDescent="0.3">
      <c r="A4798" t="s">
        <v>6848</v>
      </c>
      <c r="B4798" t="s">
        <v>306</v>
      </c>
      <c r="C4798" t="s">
        <v>686</v>
      </c>
      <c r="D4798" t="s">
        <v>22</v>
      </c>
      <c r="E4798" t="s">
        <v>93</v>
      </c>
      <c r="F4798">
        <f ca="1">MONTH(Table1[[#This Row],[incident_datetime]])</f>
        <v>8</v>
      </c>
      <c r="G4798">
        <f ca="1">YEAR(Table1[[#This Row],[incident_datetime]])</f>
        <v>2026</v>
      </c>
      <c r="H4798" s="2">
        <f ca="1">TODAY()</f>
        <v>46250</v>
      </c>
      <c r="I4798" t="s">
        <v>324</v>
      </c>
      <c r="J4798" t="s">
        <v>2152</v>
      </c>
      <c r="K4798">
        <v>66</v>
      </c>
      <c r="L4798" t="s">
        <v>43</v>
      </c>
      <c r="M4798" t="s">
        <v>34</v>
      </c>
      <c r="N4798" t="s">
        <v>438</v>
      </c>
      <c r="O4798">
        <v>47</v>
      </c>
      <c r="P4798" t="s">
        <v>43</v>
      </c>
      <c r="Q4798" t="s">
        <v>27</v>
      </c>
      <c r="R4798" t="s">
        <v>52</v>
      </c>
      <c r="S4798" t="s">
        <v>61</v>
      </c>
      <c r="T4798" t="s">
        <v>62</v>
      </c>
      <c r="U4798">
        <v>2</v>
      </c>
      <c r="V4798" s="4">
        <v>30624.720000000001</v>
      </c>
      <c r="W4798" t="s">
        <v>110</v>
      </c>
      <c r="X4798" cm="1">
        <f t="array" ref="X4798">_xlfn.IFS(Table1[[#This Row],[severity]]="Critical", 4, Table1[[#This Row],[severity]]="High", 3, Table1[[#This Row],[severity]]="Medium", 2, TRUE, 1)</f>
        <v>1</v>
      </c>
      <c r="Y4798">
        <f t="shared" ca="1" si="148"/>
        <v>0</v>
      </c>
      <c r="Z4798" t="str">
        <f t="shared" ca="1" si="149"/>
        <v>Night (00-05)</v>
      </c>
    </row>
    <row r="4799" spans="1:26" x14ac:dyDescent="0.3">
      <c r="A4799" t="s">
        <v>6849</v>
      </c>
      <c r="B4799" t="s">
        <v>242</v>
      </c>
      <c r="C4799" t="s">
        <v>342</v>
      </c>
      <c r="D4799" t="s">
        <v>38</v>
      </c>
      <c r="E4799" t="s">
        <v>72</v>
      </c>
      <c r="F4799">
        <f>MONTH(Table1[[#This Row],[incident_datetime]])</f>
        <v>8</v>
      </c>
      <c r="G4799">
        <f>YEAR(Table1[[#This Row],[incident_datetime]])</f>
        <v>2022</v>
      </c>
      <c r="H4799" s="1">
        <v>44795.56113425926</v>
      </c>
      <c r="I4799" t="s">
        <v>187</v>
      </c>
      <c r="J4799" t="s">
        <v>4104</v>
      </c>
      <c r="K4799">
        <v>46</v>
      </c>
      <c r="L4799" t="s">
        <v>34</v>
      </c>
      <c r="M4799" t="s">
        <v>35</v>
      </c>
      <c r="N4799" t="s">
        <v>2355</v>
      </c>
      <c r="O4799">
        <v>11</v>
      </c>
      <c r="P4799" t="s">
        <v>34</v>
      </c>
      <c r="Q4799" t="s">
        <v>215</v>
      </c>
      <c r="R4799" t="s">
        <v>139</v>
      </c>
      <c r="S4799" t="s">
        <v>28</v>
      </c>
      <c r="T4799" t="s">
        <v>270</v>
      </c>
      <c r="U4799">
        <v>2</v>
      </c>
      <c r="V4799" s="4">
        <v>16288.17</v>
      </c>
      <c r="W4799" t="s">
        <v>110</v>
      </c>
      <c r="X4799" cm="1">
        <f t="array" ref="X4799">_xlfn.IFS(Table1[[#This Row],[severity]]="Critical", 4, Table1[[#This Row],[severity]]="High", 3, Table1[[#This Row],[severity]]="Medium", 2, TRUE, 1)</f>
        <v>2</v>
      </c>
      <c r="Y4799">
        <f t="shared" si="148"/>
        <v>13</v>
      </c>
      <c r="Z4799" t="str">
        <f t="shared" si="149"/>
        <v>Afternoon (12-17)</v>
      </c>
    </row>
    <row r="4800" spans="1:26" x14ac:dyDescent="0.3">
      <c r="A4800" t="s">
        <v>6850</v>
      </c>
      <c r="B4800" t="s">
        <v>676</v>
      </c>
      <c r="C4800" t="s">
        <v>342</v>
      </c>
      <c r="D4800" t="s">
        <v>65</v>
      </c>
      <c r="E4800" t="s">
        <v>112</v>
      </c>
      <c r="F4800">
        <f>MONTH(Table1[[#This Row],[incident_datetime]])</f>
        <v>12</v>
      </c>
      <c r="G4800">
        <f>YEAR(Table1[[#This Row],[incident_datetime]])</f>
        <v>2022</v>
      </c>
      <c r="H4800" s="1">
        <v>44926.223217592589</v>
      </c>
      <c r="I4800" t="s">
        <v>727</v>
      </c>
      <c r="J4800" t="s">
        <v>146</v>
      </c>
      <c r="K4800">
        <v>59</v>
      </c>
      <c r="L4800" t="s">
        <v>43</v>
      </c>
      <c r="M4800" t="s">
        <v>107</v>
      </c>
      <c r="N4800" t="s">
        <v>1058</v>
      </c>
      <c r="O4800">
        <v>78</v>
      </c>
      <c r="P4800" t="s">
        <v>59</v>
      </c>
      <c r="Q4800" t="s">
        <v>27</v>
      </c>
      <c r="R4800" t="s">
        <v>109</v>
      </c>
      <c r="S4800" t="s">
        <v>98</v>
      </c>
      <c r="T4800" t="s">
        <v>62</v>
      </c>
      <c r="U4800">
        <v>4</v>
      </c>
      <c r="V4800" s="4">
        <v>7849.72</v>
      </c>
      <c r="W4800" t="s">
        <v>103</v>
      </c>
      <c r="X4800" cm="1">
        <f t="array" ref="X4800">_xlfn.IFS(Table1[[#This Row],[severity]]="Critical", 4, Table1[[#This Row],[severity]]="High", 3, Table1[[#This Row],[severity]]="Medium", 2, TRUE, 1)</f>
        <v>4</v>
      </c>
      <c r="Y4800">
        <f t="shared" si="148"/>
        <v>5</v>
      </c>
      <c r="Z4800" t="str">
        <f t="shared" si="149"/>
        <v>Night (00-05)</v>
      </c>
    </row>
    <row r="4801" spans="1:26" x14ac:dyDescent="0.3">
      <c r="A4801" t="s">
        <v>6851</v>
      </c>
      <c r="B4801" t="s">
        <v>539</v>
      </c>
      <c r="C4801" t="s">
        <v>562</v>
      </c>
      <c r="D4801" t="s">
        <v>48</v>
      </c>
      <c r="E4801" t="s">
        <v>31</v>
      </c>
      <c r="F4801">
        <f>MONTH(Table1[[#This Row],[incident_datetime]])</f>
        <v>8</v>
      </c>
      <c r="G4801">
        <f>YEAR(Table1[[#This Row],[incident_datetime]])</f>
        <v>2023</v>
      </c>
      <c r="H4801" s="1">
        <v>45140.873541666668</v>
      </c>
      <c r="I4801" t="s">
        <v>1305</v>
      </c>
      <c r="J4801" t="s">
        <v>7102</v>
      </c>
      <c r="K4801">
        <v>52</v>
      </c>
      <c r="L4801" t="s">
        <v>43</v>
      </c>
      <c r="M4801" t="s">
        <v>35</v>
      </c>
      <c r="N4801" t="s">
        <v>428</v>
      </c>
      <c r="O4801">
        <v>56</v>
      </c>
      <c r="P4801" t="s">
        <v>59</v>
      </c>
      <c r="Q4801" t="s">
        <v>116</v>
      </c>
      <c r="R4801" t="s">
        <v>97</v>
      </c>
      <c r="S4801" t="s">
        <v>53</v>
      </c>
      <c r="T4801" t="s">
        <v>155</v>
      </c>
      <c r="U4801">
        <v>4</v>
      </c>
      <c r="V4801" s="4">
        <v>40559.269999999997</v>
      </c>
      <c r="W4801" t="s">
        <v>103</v>
      </c>
      <c r="X4801" cm="1">
        <f t="array" ref="X4801">_xlfn.IFS(Table1[[#This Row],[severity]]="Critical", 4, Table1[[#This Row],[severity]]="High", 3, Table1[[#This Row],[severity]]="Medium", 2, TRUE, 1)</f>
        <v>3</v>
      </c>
      <c r="Y4801">
        <f t="shared" si="148"/>
        <v>20</v>
      </c>
      <c r="Z4801" t="str">
        <f t="shared" si="149"/>
        <v>Evening (18-23)</v>
      </c>
    </row>
    <row r="4802" spans="1:26" x14ac:dyDescent="0.3">
      <c r="A4802" t="s">
        <v>6852</v>
      </c>
      <c r="B4802" t="s">
        <v>507</v>
      </c>
      <c r="C4802" t="s">
        <v>258</v>
      </c>
      <c r="D4802" t="s">
        <v>65</v>
      </c>
      <c r="E4802" t="s">
        <v>66</v>
      </c>
      <c r="F4802">
        <f ca="1">MONTH(Table1[[#This Row],[incident_datetime]])</f>
        <v>8</v>
      </c>
      <c r="G4802">
        <f ca="1">YEAR(Table1[[#This Row],[incident_datetime]])</f>
        <v>2026</v>
      </c>
      <c r="H4802" s="2">
        <f ca="1">TODAY()</f>
        <v>46250</v>
      </c>
      <c r="I4802" t="s">
        <v>295</v>
      </c>
      <c r="J4802" t="s">
        <v>2020</v>
      </c>
      <c r="K4802">
        <v>62</v>
      </c>
      <c r="L4802" t="s">
        <v>59</v>
      </c>
      <c r="M4802" t="s">
        <v>35</v>
      </c>
      <c r="N4802" t="s">
        <v>3899</v>
      </c>
      <c r="O4802">
        <v>68</v>
      </c>
      <c r="P4802" t="s">
        <v>59</v>
      </c>
      <c r="Q4802" t="s">
        <v>27</v>
      </c>
      <c r="R4802" t="s">
        <v>109</v>
      </c>
      <c r="S4802" t="s">
        <v>98</v>
      </c>
      <c r="T4802" t="s">
        <v>155</v>
      </c>
      <c r="U4802">
        <v>5</v>
      </c>
      <c r="V4802" s="4">
        <v>36548.93</v>
      </c>
      <c r="W4802" t="s">
        <v>103</v>
      </c>
      <c r="X4802" cm="1">
        <f t="array" ref="X4802">_xlfn.IFS(Table1[[#This Row],[severity]]="Critical", 4, Table1[[#This Row],[severity]]="High", 3, Table1[[#This Row],[severity]]="Medium", 2, TRUE, 1)</f>
        <v>4</v>
      </c>
      <c r="Y4802">
        <f t="shared" ref="Y4802:Y4865" ca="1" si="150">HOUR(H4802)</f>
        <v>0</v>
      </c>
      <c r="Z4802" t="str">
        <f t="shared" ref="Z4802:Z4865" ca="1" si="151">IF(Y4802&lt;6,"Night (00-05)",IF(Y4802&lt;12,"Morning (06-11)",IF(Y4802&lt;18,"Afternoon (12-17)","Evening (18-23)")))</f>
        <v>Night (00-05)</v>
      </c>
    </row>
    <row r="4803" spans="1:26" x14ac:dyDescent="0.3">
      <c r="A4803" t="s">
        <v>6853</v>
      </c>
      <c r="B4803" t="s">
        <v>507</v>
      </c>
      <c r="C4803" t="s">
        <v>135</v>
      </c>
      <c r="D4803" t="s">
        <v>22</v>
      </c>
      <c r="E4803" t="s">
        <v>93</v>
      </c>
      <c r="F4803">
        <f>MONTH(Table1[[#This Row],[incident_datetime]])</f>
        <v>7</v>
      </c>
      <c r="G4803">
        <f>YEAR(Table1[[#This Row],[incident_datetime]])</f>
        <v>2023</v>
      </c>
      <c r="H4803" s="1">
        <v>45111.990219907406</v>
      </c>
      <c r="I4803" t="s">
        <v>315</v>
      </c>
      <c r="J4803" t="s">
        <v>930</v>
      </c>
      <c r="K4803">
        <v>36</v>
      </c>
      <c r="L4803" t="s">
        <v>43</v>
      </c>
      <c r="M4803" t="s">
        <v>85</v>
      </c>
      <c r="N4803" t="s">
        <v>863</v>
      </c>
      <c r="O4803">
        <v>53</v>
      </c>
      <c r="P4803" t="s">
        <v>59</v>
      </c>
      <c r="Q4803" t="s">
        <v>27</v>
      </c>
      <c r="R4803" t="s">
        <v>109</v>
      </c>
      <c r="S4803" t="s">
        <v>98</v>
      </c>
      <c r="T4803" t="s">
        <v>62</v>
      </c>
      <c r="U4803">
        <v>0</v>
      </c>
      <c r="V4803" s="4">
        <v>21355.15</v>
      </c>
      <c r="W4803" t="s">
        <v>110</v>
      </c>
      <c r="X4803" cm="1">
        <f t="array" ref="X4803">_xlfn.IFS(Table1[[#This Row],[severity]]="Critical", 4, Table1[[#This Row],[severity]]="High", 3, Table1[[#This Row],[severity]]="Medium", 2, TRUE, 1)</f>
        <v>4</v>
      </c>
      <c r="Y4803">
        <f t="shared" si="150"/>
        <v>23</v>
      </c>
      <c r="Z4803" t="str">
        <f t="shared" si="151"/>
        <v>Evening (18-23)</v>
      </c>
    </row>
    <row r="4804" spans="1:26" x14ac:dyDescent="0.3">
      <c r="A4804" t="s">
        <v>6854</v>
      </c>
      <c r="B4804" t="s">
        <v>250</v>
      </c>
      <c r="C4804" t="s">
        <v>185</v>
      </c>
      <c r="D4804" t="s">
        <v>22</v>
      </c>
      <c r="E4804" t="s">
        <v>93</v>
      </c>
      <c r="F4804">
        <f>MONTH(Table1[[#This Row],[incident_datetime]])</f>
        <v>10</v>
      </c>
      <c r="G4804">
        <f>YEAR(Table1[[#This Row],[incident_datetime]])</f>
        <v>2023</v>
      </c>
      <c r="H4804" s="1">
        <v>45222.677916666667</v>
      </c>
      <c r="I4804" t="s">
        <v>657</v>
      </c>
      <c r="J4804" t="s">
        <v>2865</v>
      </c>
      <c r="K4804">
        <v>70</v>
      </c>
      <c r="L4804" t="s">
        <v>34</v>
      </c>
      <c r="M4804" t="s">
        <v>85</v>
      </c>
      <c r="N4804" t="s">
        <v>283</v>
      </c>
      <c r="O4804">
        <v>86</v>
      </c>
      <c r="P4804" t="s">
        <v>59</v>
      </c>
      <c r="Q4804" t="s">
        <v>27</v>
      </c>
      <c r="R4804" t="s">
        <v>139</v>
      </c>
      <c r="S4804" t="s">
        <v>61</v>
      </c>
      <c r="T4804" t="s">
        <v>62</v>
      </c>
      <c r="U4804">
        <v>0</v>
      </c>
      <c r="V4804" s="4">
        <v>26708.52</v>
      </c>
      <c r="W4804" t="s">
        <v>103</v>
      </c>
      <c r="X4804" cm="1">
        <f t="array" ref="X4804">_xlfn.IFS(Table1[[#This Row],[severity]]="Critical", 4, Table1[[#This Row],[severity]]="High", 3, Table1[[#This Row],[severity]]="Medium", 2, TRUE, 1)</f>
        <v>2</v>
      </c>
      <c r="Y4804">
        <f t="shared" si="150"/>
        <v>16</v>
      </c>
      <c r="Z4804" t="str">
        <f t="shared" si="151"/>
        <v>Afternoon (12-17)</v>
      </c>
    </row>
    <row r="4805" spans="1:26" x14ac:dyDescent="0.3">
      <c r="A4805" t="s">
        <v>6855</v>
      </c>
      <c r="B4805" t="s">
        <v>134</v>
      </c>
      <c r="C4805" t="s">
        <v>562</v>
      </c>
      <c r="D4805" t="s">
        <v>48</v>
      </c>
      <c r="E4805" t="s">
        <v>66</v>
      </c>
      <c r="F4805">
        <f>MONTH(Table1[[#This Row],[incident_datetime]])</f>
        <v>1</v>
      </c>
      <c r="G4805">
        <f>YEAR(Table1[[#This Row],[incident_datetime]])</f>
        <v>2022</v>
      </c>
      <c r="H4805" s="2">
        <v>44570</v>
      </c>
      <c r="I4805" t="s">
        <v>961</v>
      </c>
      <c r="J4805" t="s">
        <v>768</v>
      </c>
      <c r="K4805">
        <v>60</v>
      </c>
      <c r="L4805" t="s">
        <v>43</v>
      </c>
      <c r="M4805" t="s">
        <v>107</v>
      </c>
      <c r="N4805" t="s">
        <v>4077</v>
      </c>
      <c r="O4805">
        <v>39</v>
      </c>
      <c r="P4805" t="s">
        <v>43</v>
      </c>
      <c r="Q4805" t="s">
        <v>45</v>
      </c>
      <c r="R4805" t="s">
        <v>52</v>
      </c>
      <c r="S4805" t="s">
        <v>28</v>
      </c>
      <c r="T4805" t="s">
        <v>155</v>
      </c>
      <c r="U4805">
        <v>3</v>
      </c>
      <c r="V4805" s="4">
        <v>9307.1200000000008</v>
      </c>
      <c r="W4805" t="s">
        <v>110</v>
      </c>
      <c r="X4805" cm="1">
        <f t="array" ref="X4805">_xlfn.IFS(Table1[[#This Row],[severity]]="Critical", 4, Table1[[#This Row],[severity]]="High", 3, Table1[[#This Row],[severity]]="Medium", 2, TRUE, 1)</f>
        <v>1</v>
      </c>
      <c r="Y4805">
        <f t="shared" si="150"/>
        <v>0</v>
      </c>
      <c r="Z4805" t="str">
        <f t="shared" si="151"/>
        <v>Night (00-05)</v>
      </c>
    </row>
    <row r="4806" spans="1:26" x14ac:dyDescent="0.3">
      <c r="A4806" t="s">
        <v>6856</v>
      </c>
      <c r="B4806" t="s">
        <v>935</v>
      </c>
      <c r="C4806" t="s">
        <v>135</v>
      </c>
      <c r="D4806" t="s">
        <v>92</v>
      </c>
      <c r="E4806" t="s">
        <v>39</v>
      </c>
      <c r="F4806">
        <f>MONTH(Table1[[#This Row],[incident_datetime]])</f>
        <v>10</v>
      </c>
      <c r="G4806">
        <f>YEAR(Table1[[#This Row],[incident_datetime]])</f>
        <v>2024</v>
      </c>
      <c r="H4806" s="1">
        <v>45594.260914351849</v>
      </c>
      <c r="I4806" t="s">
        <v>986</v>
      </c>
      <c r="J4806" t="s">
        <v>551</v>
      </c>
      <c r="K4806">
        <v>17</v>
      </c>
      <c r="L4806" t="s">
        <v>59</v>
      </c>
      <c r="M4806" t="s">
        <v>85</v>
      </c>
      <c r="N4806" t="s">
        <v>4158</v>
      </c>
      <c r="O4806">
        <v>12</v>
      </c>
      <c r="P4806" t="s">
        <v>59</v>
      </c>
      <c r="Q4806" t="s">
        <v>60</v>
      </c>
      <c r="R4806" t="s">
        <v>139</v>
      </c>
      <c r="S4806" t="s">
        <v>61</v>
      </c>
      <c r="T4806" t="s">
        <v>29</v>
      </c>
      <c r="U4806">
        <v>1</v>
      </c>
      <c r="V4806" s="4">
        <v>14752.26</v>
      </c>
      <c r="W4806" t="s">
        <v>110</v>
      </c>
      <c r="X4806" cm="1">
        <f t="array" ref="X4806">_xlfn.IFS(Table1[[#This Row],[severity]]="Critical", 4, Table1[[#This Row],[severity]]="High", 3, Table1[[#This Row],[severity]]="Medium", 2, TRUE, 1)</f>
        <v>2</v>
      </c>
      <c r="Y4806">
        <f t="shared" si="150"/>
        <v>6</v>
      </c>
      <c r="Z4806" t="str">
        <f t="shared" si="151"/>
        <v>Morning (06-11)</v>
      </c>
    </row>
    <row r="4807" spans="1:26" x14ac:dyDescent="0.3">
      <c r="A4807" t="s">
        <v>6857</v>
      </c>
      <c r="B4807" t="s">
        <v>232</v>
      </c>
      <c r="C4807" t="s">
        <v>686</v>
      </c>
      <c r="D4807" t="s">
        <v>100</v>
      </c>
      <c r="E4807" t="s">
        <v>23</v>
      </c>
      <c r="F4807">
        <f>MONTH(Table1[[#This Row],[incident_datetime]])</f>
        <v>7</v>
      </c>
      <c r="G4807">
        <f>YEAR(Table1[[#This Row],[incident_datetime]])</f>
        <v>2018</v>
      </c>
      <c r="H4807" s="1">
        <v>43287.074548611112</v>
      </c>
      <c r="I4807" t="s">
        <v>750</v>
      </c>
      <c r="J4807" t="s">
        <v>7102</v>
      </c>
      <c r="K4807">
        <v>52</v>
      </c>
      <c r="L4807" t="s">
        <v>43</v>
      </c>
      <c r="M4807" t="s">
        <v>35</v>
      </c>
      <c r="O4807">
        <v>56</v>
      </c>
      <c r="P4807" t="s">
        <v>59</v>
      </c>
      <c r="Q4807" t="s">
        <v>27</v>
      </c>
      <c r="R4807" t="s">
        <v>97</v>
      </c>
      <c r="S4807" t="s">
        <v>98</v>
      </c>
      <c r="T4807" t="s">
        <v>270</v>
      </c>
      <c r="U4807">
        <v>5</v>
      </c>
      <c r="V4807" s="4">
        <v>31475.84</v>
      </c>
      <c r="W4807" t="s">
        <v>110</v>
      </c>
      <c r="X4807" cm="1">
        <f t="array" ref="X4807">_xlfn.IFS(Table1[[#This Row],[severity]]="Critical", 4, Table1[[#This Row],[severity]]="High", 3, Table1[[#This Row],[severity]]="Medium", 2, TRUE, 1)</f>
        <v>3</v>
      </c>
      <c r="Y4807">
        <f t="shared" si="150"/>
        <v>1</v>
      </c>
      <c r="Z4807" t="str">
        <f t="shared" si="151"/>
        <v>Night (00-05)</v>
      </c>
    </row>
    <row r="4808" spans="1:26" x14ac:dyDescent="0.3">
      <c r="A4808" t="s">
        <v>6858</v>
      </c>
      <c r="B4808" t="s">
        <v>539</v>
      </c>
      <c r="C4808" t="s">
        <v>185</v>
      </c>
      <c r="D4808" t="s">
        <v>88</v>
      </c>
      <c r="E4808" t="s">
        <v>72</v>
      </c>
      <c r="F4808">
        <f>MONTH(Table1[[#This Row],[incident_datetime]])</f>
        <v>8</v>
      </c>
      <c r="G4808">
        <f>YEAR(Table1[[#This Row],[incident_datetime]])</f>
        <v>2023</v>
      </c>
      <c r="H4808" s="1">
        <v>45158.052071759259</v>
      </c>
      <c r="I4808" t="s">
        <v>272</v>
      </c>
      <c r="J4808" t="s">
        <v>1038</v>
      </c>
      <c r="K4808">
        <v>49</v>
      </c>
      <c r="L4808" t="s">
        <v>59</v>
      </c>
      <c r="M4808" t="s">
        <v>41</v>
      </c>
      <c r="N4808" t="s">
        <v>1157</v>
      </c>
      <c r="O4808">
        <v>67</v>
      </c>
      <c r="P4808" t="s">
        <v>59</v>
      </c>
      <c r="Q4808" t="s">
        <v>116</v>
      </c>
      <c r="R4808" t="s">
        <v>52</v>
      </c>
      <c r="S4808" t="s">
        <v>98</v>
      </c>
      <c r="T4808" t="s">
        <v>270</v>
      </c>
      <c r="U4808">
        <v>5</v>
      </c>
      <c r="V4808" s="4">
        <v>43018.04</v>
      </c>
      <c r="W4808" t="s">
        <v>103</v>
      </c>
      <c r="X4808" cm="1">
        <f t="array" ref="X4808">_xlfn.IFS(Table1[[#This Row],[severity]]="Critical", 4, Table1[[#This Row],[severity]]="High", 3, Table1[[#This Row],[severity]]="Medium", 2, TRUE, 1)</f>
        <v>1</v>
      </c>
      <c r="Y4808">
        <f t="shared" si="150"/>
        <v>1</v>
      </c>
      <c r="Z4808" t="str">
        <f t="shared" si="151"/>
        <v>Night (00-05)</v>
      </c>
    </row>
    <row r="4809" spans="1:26" x14ac:dyDescent="0.3">
      <c r="A4809" t="s">
        <v>6859</v>
      </c>
      <c r="B4809" t="s">
        <v>676</v>
      </c>
      <c r="C4809" t="s">
        <v>686</v>
      </c>
      <c r="D4809" t="s">
        <v>22</v>
      </c>
      <c r="E4809" t="s">
        <v>31</v>
      </c>
      <c r="F4809">
        <f>MONTH(Table1[[#This Row],[incident_datetime]])</f>
        <v>4</v>
      </c>
      <c r="G4809">
        <f>YEAR(Table1[[#This Row],[incident_datetime]])</f>
        <v>2018</v>
      </c>
      <c r="H4809" s="1">
        <v>43216.768923611111</v>
      </c>
      <c r="I4809" t="s">
        <v>331</v>
      </c>
      <c r="J4809" t="s">
        <v>1778</v>
      </c>
      <c r="K4809">
        <v>19</v>
      </c>
      <c r="L4809" t="s">
        <v>34</v>
      </c>
      <c r="M4809" t="s">
        <v>85</v>
      </c>
      <c r="N4809" t="s">
        <v>1747</v>
      </c>
      <c r="O4809">
        <v>42</v>
      </c>
      <c r="P4809" t="s">
        <v>43</v>
      </c>
      <c r="Q4809" t="s">
        <v>27</v>
      </c>
      <c r="R4809" t="s">
        <v>52</v>
      </c>
      <c r="S4809" t="s">
        <v>61</v>
      </c>
      <c r="T4809" t="s">
        <v>29</v>
      </c>
      <c r="U4809">
        <v>5</v>
      </c>
      <c r="V4809" s="4">
        <v>42863.99</v>
      </c>
      <c r="W4809" t="s">
        <v>110</v>
      </c>
      <c r="X4809" cm="1">
        <f t="array" ref="X4809">_xlfn.IFS(Table1[[#This Row],[severity]]="Critical", 4, Table1[[#This Row],[severity]]="High", 3, Table1[[#This Row],[severity]]="Medium", 2, TRUE, 1)</f>
        <v>1</v>
      </c>
      <c r="Y4809">
        <f t="shared" si="150"/>
        <v>18</v>
      </c>
      <c r="Z4809" t="str">
        <f t="shared" si="151"/>
        <v>Evening (18-23)</v>
      </c>
    </row>
    <row r="4810" spans="1:26" x14ac:dyDescent="0.3">
      <c r="A4810" t="s">
        <v>6860</v>
      </c>
      <c r="B4810" t="s">
        <v>165</v>
      </c>
      <c r="C4810" t="s">
        <v>258</v>
      </c>
      <c r="D4810" t="s">
        <v>38</v>
      </c>
      <c r="E4810" t="s">
        <v>72</v>
      </c>
      <c r="F4810">
        <f>MONTH(Table1[[#This Row],[incident_datetime]])</f>
        <v>10</v>
      </c>
      <c r="G4810">
        <f>YEAR(Table1[[#This Row],[incident_datetime]])</f>
        <v>2020</v>
      </c>
      <c r="H4810" s="1">
        <v>44118.164340277777</v>
      </c>
      <c r="I4810" t="s">
        <v>298</v>
      </c>
      <c r="J4810" t="s">
        <v>1522</v>
      </c>
      <c r="K4810">
        <v>26</v>
      </c>
      <c r="L4810" t="s">
        <v>34</v>
      </c>
      <c r="M4810" t="s">
        <v>85</v>
      </c>
      <c r="N4810" t="s">
        <v>210</v>
      </c>
      <c r="O4810">
        <v>57</v>
      </c>
      <c r="P4810" t="s">
        <v>59</v>
      </c>
      <c r="Q4810" t="s">
        <v>27</v>
      </c>
      <c r="R4810" t="s">
        <v>52</v>
      </c>
      <c r="S4810" t="s">
        <v>132</v>
      </c>
      <c r="T4810" t="s">
        <v>29</v>
      </c>
      <c r="U4810">
        <v>1</v>
      </c>
      <c r="V4810" s="4">
        <v>48386.78</v>
      </c>
      <c r="W4810" t="s">
        <v>110</v>
      </c>
      <c r="X4810" cm="1">
        <f t="array" ref="X4810">_xlfn.IFS(Table1[[#This Row],[severity]]="Critical", 4, Table1[[#This Row],[severity]]="High", 3, Table1[[#This Row],[severity]]="Medium", 2, TRUE, 1)</f>
        <v>1</v>
      </c>
      <c r="Y4810">
        <f t="shared" si="150"/>
        <v>3</v>
      </c>
      <c r="Z4810" t="str">
        <f t="shared" si="151"/>
        <v>Night (00-05)</v>
      </c>
    </row>
    <row r="4811" spans="1:26" x14ac:dyDescent="0.3">
      <c r="A4811" t="s">
        <v>6861</v>
      </c>
      <c r="B4811" t="s">
        <v>507</v>
      </c>
      <c r="C4811" t="s">
        <v>686</v>
      </c>
      <c r="D4811" t="s">
        <v>100</v>
      </c>
      <c r="E4811" t="s">
        <v>23</v>
      </c>
      <c r="F4811">
        <f>MONTH(Table1[[#This Row],[incident_datetime]])</f>
        <v>11</v>
      </c>
      <c r="G4811">
        <f>YEAR(Table1[[#This Row],[incident_datetime]])</f>
        <v>2022</v>
      </c>
      <c r="H4811" s="1">
        <v>44868.27847222222</v>
      </c>
      <c r="I4811" t="s">
        <v>161</v>
      </c>
      <c r="J4811" t="s">
        <v>2865</v>
      </c>
      <c r="K4811">
        <v>52</v>
      </c>
      <c r="L4811" t="s">
        <v>34</v>
      </c>
      <c r="M4811" t="s">
        <v>35</v>
      </c>
      <c r="N4811" t="s">
        <v>1666</v>
      </c>
      <c r="O4811">
        <v>56</v>
      </c>
      <c r="P4811" t="s">
        <v>43</v>
      </c>
      <c r="Q4811" t="s">
        <v>45</v>
      </c>
      <c r="R4811" t="s">
        <v>109</v>
      </c>
      <c r="S4811" t="s">
        <v>132</v>
      </c>
      <c r="T4811" t="s">
        <v>270</v>
      </c>
      <c r="U4811">
        <v>4</v>
      </c>
      <c r="V4811" s="4">
        <v>37840.559999999998</v>
      </c>
      <c r="W4811" t="s">
        <v>110</v>
      </c>
      <c r="X4811" cm="1">
        <f t="array" ref="X4811">_xlfn.IFS(Table1[[#This Row],[severity]]="Critical", 4, Table1[[#This Row],[severity]]="High", 3, Table1[[#This Row],[severity]]="Medium", 2, TRUE, 1)</f>
        <v>4</v>
      </c>
      <c r="Y4811">
        <f t="shared" si="150"/>
        <v>6</v>
      </c>
      <c r="Z4811" t="str">
        <f t="shared" si="151"/>
        <v>Morning (06-11)</v>
      </c>
    </row>
    <row r="4812" spans="1:26" x14ac:dyDescent="0.3">
      <c r="A4812" t="s">
        <v>6862</v>
      </c>
      <c r="B4812" t="s">
        <v>391</v>
      </c>
      <c r="C4812" t="s">
        <v>233</v>
      </c>
      <c r="D4812" t="s">
        <v>92</v>
      </c>
      <c r="E4812" t="s">
        <v>186</v>
      </c>
      <c r="F4812">
        <f>MONTH(Table1[[#This Row],[incident_datetime]])</f>
        <v>5</v>
      </c>
      <c r="G4812">
        <f>YEAR(Table1[[#This Row],[incident_datetime]])</f>
        <v>2020</v>
      </c>
      <c r="H4812" s="1">
        <v>43953.499791666669</v>
      </c>
      <c r="I4812" t="s">
        <v>49</v>
      </c>
      <c r="J4812" t="s">
        <v>2626</v>
      </c>
      <c r="K4812">
        <v>27</v>
      </c>
      <c r="L4812" t="s">
        <v>59</v>
      </c>
      <c r="M4812" t="s">
        <v>35</v>
      </c>
      <c r="N4812" t="s">
        <v>4052</v>
      </c>
      <c r="O4812">
        <v>37</v>
      </c>
      <c r="P4812" t="s">
        <v>59</v>
      </c>
      <c r="Q4812" t="s">
        <v>27</v>
      </c>
      <c r="R4812" t="s">
        <v>52</v>
      </c>
      <c r="S4812" t="s">
        <v>132</v>
      </c>
      <c r="T4812" t="s">
        <v>62</v>
      </c>
      <c r="U4812">
        <v>1</v>
      </c>
      <c r="V4812" s="4">
        <v>49559.65</v>
      </c>
      <c r="W4812" t="s">
        <v>110</v>
      </c>
      <c r="X4812" cm="1">
        <f t="array" ref="X4812">_xlfn.IFS(Table1[[#This Row],[severity]]="Critical", 4, Table1[[#This Row],[severity]]="High", 3, Table1[[#This Row],[severity]]="Medium", 2, TRUE, 1)</f>
        <v>1</v>
      </c>
      <c r="Y4812">
        <f t="shared" si="150"/>
        <v>11</v>
      </c>
      <c r="Z4812" t="str">
        <f t="shared" si="151"/>
        <v>Morning (06-11)</v>
      </c>
    </row>
    <row r="4813" spans="1:26" x14ac:dyDescent="0.3">
      <c r="A4813" t="s">
        <v>6863</v>
      </c>
      <c r="B4813" t="s">
        <v>935</v>
      </c>
      <c r="C4813" t="s">
        <v>220</v>
      </c>
      <c r="D4813" t="s">
        <v>65</v>
      </c>
      <c r="E4813" t="s">
        <v>93</v>
      </c>
      <c r="F4813">
        <f>MONTH(Table1[[#This Row],[incident_datetime]])</f>
        <v>7</v>
      </c>
      <c r="G4813">
        <f>YEAR(Table1[[#This Row],[incident_datetime]])</f>
        <v>2018</v>
      </c>
      <c r="H4813" s="1">
        <v>43300.412777777776</v>
      </c>
      <c r="I4813" t="s">
        <v>208</v>
      </c>
      <c r="J4813" t="s">
        <v>3056</v>
      </c>
      <c r="K4813">
        <v>52</v>
      </c>
      <c r="L4813" t="s">
        <v>43</v>
      </c>
      <c r="M4813" t="s">
        <v>85</v>
      </c>
      <c r="N4813" t="s">
        <v>879</v>
      </c>
      <c r="O4813">
        <v>52</v>
      </c>
      <c r="P4813" t="s">
        <v>59</v>
      </c>
      <c r="Q4813" t="s">
        <v>215</v>
      </c>
      <c r="R4813" t="s">
        <v>139</v>
      </c>
      <c r="S4813" t="s">
        <v>28</v>
      </c>
      <c r="T4813" t="s">
        <v>155</v>
      </c>
      <c r="U4813">
        <v>1</v>
      </c>
      <c r="V4813">
        <v>0</v>
      </c>
      <c r="W4813" t="s">
        <v>110</v>
      </c>
      <c r="X4813" cm="1">
        <f t="array" ref="X4813">_xlfn.IFS(Table1[[#This Row],[severity]]="Critical", 4, Table1[[#This Row],[severity]]="High", 3, Table1[[#This Row],[severity]]="Medium", 2, TRUE, 1)</f>
        <v>2</v>
      </c>
      <c r="Y4813">
        <f t="shared" si="150"/>
        <v>9</v>
      </c>
      <c r="Z4813" t="str">
        <f t="shared" si="151"/>
        <v>Morning (06-11)</v>
      </c>
    </row>
    <row r="4814" spans="1:26" x14ac:dyDescent="0.3">
      <c r="A4814" t="s">
        <v>6864</v>
      </c>
      <c r="B4814" t="s">
        <v>306</v>
      </c>
      <c r="C4814" t="s">
        <v>468</v>
      </c>
      <c r="D4814" t="s">
        <v>65</v>
      </c>
      <c r="E4814" t="s">
        <v>23</v>
      </c>
      <c r="F4814">
        <f>MONTH(Table1[[#This Row],[incident_datetime]])</f>
        <v>7</v>
      </c>
      <c r="G4814">
        <f>YEAR(Table1[[#This Row],[incident_datetime]])</f>
        <v>2020</v>
      </c>
      <c r="H4814" s="1">
        <v>44017.662303240744</v>
      </c>
      <c r="I4814" t="s">
        <v>307</v>
      </c>
      <c r="J4814" t="s">
        <v>7102</v>
      </c>
      <c r="K4814">
        <v>52</v>
      </c>
      <c r="L4814" t="s">
        <v>43</v>
      </c>
      <c r="M4814" t="s">
        <v>35</v>
      </c>
      <c r="N4814" t="s">
        <v>596</v>
      </c>
      <c r="O4814">
        <v>70</v>
      </c>
      <c r="P4814" t="s">
        <v>43</v>
      </c>
      <c r="Q4814" t="s">
        <v>60</v>
      </c>
      <c r="R4814" t="s">
        <v>109</v>
      </c>
      <c r="S4814" t="s">
        <v>61</v>
      </c>
      <c r="T4814" t="s">
        <v>155</v>
      </c>
      <c r="U4814">
        <v>3</v>
      </c>
      <c r="V4814" s="4">
        <v>10672.89</v>
      </c>
      <c r="W4814" t="s">
        <v>103</v>
      </c>
      <c r="X4814" cm="1">
        <f t="array" ref="X4814">_xlfn.IFS(Table1[[#This Row],[severity]]="Critical", 4, Table1[[#This Row],[severity]]="High", 3, Table1[[#This Row],[severity]]="Medium", 2, TRUE, 1)</f>
        <v>4</v>
      </c>
      <c r="Y4814">
        <f t="shared" si="150"/>
        <v>15</v>
      </c>
      <c r="Z4814" t="str">
        <f t="shared" si="151"/>
        <v>Afternoon (12-17)</v>
      </c>
    </row>
    <row r="4815" spans="1:26" x14ac:dyDescent="0.3">
      <c r="A4815" t="s">
        <v>6865</v>
      </c>
      <c r="B4815" t="s">
        <v>808</v>
      </c>
      <c r="C4815" t="s">
        <v>220</v>
      </c>
      <c r="D4815" t="s">
        <v>92</v>
      </c>
      <c r="E4815" t="s">
        <v>112</v>
      </c>
      <c r="F4815">
        <f>MONTH(Table1[[#This Row],[incident_datetime]])</f>
        <v>2</v>
      </c>
      <c r="G4815">
        <f>YEAR(Table1[[#This Row],[incident_datetime]])</f>
        <v>2020</v>
      </c>
      <c r="H4815" s="1">
        <v>43864.529861111114</v>
      </c>
      <c r="I4815" t="s">
        <v>331</v>
      </c>
      <c r="J4815" t="s">
        <v>5981</v>
      </c>
      <c r="K4815">
        <v>24</v>
      </c>
      <c r="L4815" t="s">
        <v>34</v>
      </c>
      <c r="M4815" t="s">
        <v>85</v>
      </c>
      <c r="N4815" t="s">
        <v>1154</v>
      </c>
      <c r="O4815">
        <v>21</v>
      </c>
      <c r="P4815" t="s">
        <v>59</v>
      </c>
      <c r="Q4815" t="s">
        <v>27</v>
      </c>
      <c r="R4815" t="s">
        <v>109</v>
      </c>
      <c r="S4815" t="s">
        <v>61</v>
      </c>
      <c r="T4815" t="s">
        <v>62</v>
      </c>
      <c r="U4815">
        <v>2</v>
      </c>
      <c r="V4815" s="4">
        <v>30856.15</v>
      </c>
      <c r="W4815" t="s">
        <v>103</v>
      </c>
      <c r="X4815" cm="1">
        <f t="array" ref="X4815">_xlfn.IFS(Table1[[#This Row],[severity]]="Critical", 4, Table1[[#This Row],[severity]]="High", 3, Table1[[#This Row],[severity]]="Medium", 2, TRUE, 1)</f>
        <v>4</v>
      </c>
      <c r="Y4815">
        <f t="shared" si="150"/>
        <v>12</v>
      </c>
      <c r="Z4815" t="str">
        <f t="shared" si="151"/>
        <v>Afternoon (12-17)</v>
      </c>
    </row>
    <row r="4816" spans="1:26" x14ac:dyDescent="0.3">
      <c r="A4816" t="s">
        <v>6866</v>
      </c>
      <c r="B4816" t="s">
        <v>685</v>
      </c>
      <c r="C4816" t="s">
        <v>562</v>
      </c>
      <c r="D4816" t="s">
        <v>22</v>
      </c>
      <c r="E4816" t="s">
        <v>112</v>
      </c>
      <c r="F4816">
        <f>MONTH(Table1[[#This Row],[incident_datetime]])</f>
        <v>1</v>
      </c>
      <c r="G4816">
        <f>YEAR(Table1[[#This Row],[incident_datetime]])</f>
        <v>2023</v>
      </c>
      <c r="H4816" s="1">
        <v>44933.395787037036</v>
      </c>
      <c r="I4816" t="s">
        <v>208</v>
      </c>
      <c r="J4816" t="s">
        <v>983</v>
      </c>
      <c r="K4816">
        <v>73</v>
      </c>
      <c r="L4816" t="s">
        <v>43</v>
      </c>
      <c r="M4816" t="s">
        <v>107</v>
      </c>
      <c r="N4816" t="s">
        <v>1098</v>
      </c>
      <c r="O4816">
        <v>17</v>
      </c>
      <c r="P4816" t="s">
        <v>59</v>
      </c>
      <c r="Q4816" t="s">
        <v>70</v>
      </c>
      <c r="R4816" t="s">
        <v>97</v>
      </c>
      <c r="S4816" t="s">
        <v>98</v>
      </c>
      <c r="T4816" t="s">
        <v>29</v>
      </c>
      <c r="U4816">
        <v>2</v>
      </c>
      <c r="V4816" s="4">
        <v>6801.7</v>
      </c>
      <c r="W4816" t="s">
        <v>103</v>
      </c>
      <c r="X4816" cm="1">
        <f t="array" ref="X4816">_xlfn.IFS(Table1[[#This Row],[severity]]="Critical", 4, Table1[[#This Row],[severity]]="High", 3, Table1[[#This Row],[severity]]="Medium", 2, TRUE, 1)</f>
        <v>3</v>
      </c>
      <c r="Y4816">
        <f t="shared" si="150"/>
        <v>9</v>
      </c>
      <c r="Z4816" t="str">
        <f t="shared" si="151"/>
        <v>Morning (06-11)</v>
      </c>
    </row>
    <row r="4817" spans="1:26" x14ac:dyDescent="0.3">
      <c r="A4817" t="s">
        <v>6867</v>
      </c>
      <c r="B4817" t="s">
        <v>391</v>
      </c>
      <c r="C4817" t="s">
        <v>562</v>
      </c>
      <c r="D4817" t="s">
        <v>100</v>
      </c>
      <c r="E4817" t="s">
        <v>23</v>
      </c>
      <c r="F4817">
        <f>MONTH(Table1[[#This Row],[incident_datetime]])</f>
        <v>1</v>
      </c>
      <c r="G4817">
        <f>YEAR(Table1[[#This Row],[incident_datetime]])</f>
        <v>2020</v>
      </c>
      <c r="H4817" s="1">
        <v>43850.726574074077</v>
      </c>
      <c r="I4817" t="s">
        <v>247</v>
      </c>
      <c r="J4817" t="s">
        <v>744</v>
      </c>
      <c r="K4817">
        <v>46</v>
      </c>
      <c r="L4817" t="s">
        <v>43</v>
      </c>
      <c r="M4817" t="s">
        <v>35</v>
      </c>
      <c r="N4817" t="s">
        <v>171</v>
      </c>
      <c r="O4817">
        <v>10</v>
      </c>
      <c r="P4817" t="s">
        <v>43</v>
      </c>
      <c r="Q4817" t="s">
        <v>70</v>
      </c>
      <c r="R4817" t="s">
        <v>139</v>
      </c>
      <c r="S4817" t="s">
        <v>61</v>
      </c>
      <c r="T4817" t="s">
        <v>155</v>
      </c>
      <c r="U4817">
        <v>2</v>
      </c>
      <c r="V4817" s="4">
        <v>44020.86</v>
      </c>
      <c r="W4817" t="s">
        <v>103</v>
      </c>
      <c r="X4817" cm="1">
        <f t="array" ref="X4817">_xlfn.IFS(Table1[[#This Row],[severity]]="Critical", 4, Table1[[#This Row],[severity]]="High", 3, Table1[[#This Row],[severity]]="Medium", 2, TRUE, 1)</f>
        <v>2</v>
      </c>
      <c r="Y4817">
        <f t="shared" si="150"/>
        <v>17</v>
      </c>
      <c r="Z4817" t="str">
        <f t="shared" si="151"/>
        <v>Afternoon (12-17)</v>
      </c>
    </row>
    <row r="4818" spans="1:26" x14ac:dyDescent="0.3">
      <c r="A4818" t="s">
        <v>6868</v>
      </c>
      <c r="B4818" t="s">
        <v>250</v>
      </c>
      <c r="C4818" t="s">
        <v>468</v>
      </c>
      <c r="D4818" t="s">
        <v>48</v>
      </c>
      <c r="E4818" t="s">
        <v>72</v>
      </c>
      <c r="F4818">
        <f ca="1">MONTH(Table1[[#This Row],[incident_datetime]])</f>
        <v>8</v>
      </c>
      <c r="G4818">
        <f ca="1">YEAR(Table1[[#This Row],[incident_datetime]])</f>
        <v>2026</v>
      </c>
      <c r="H4818" s="2">
        <f ca="1">TODAY()</f>
        <v>46250</v>
      </c>
      <c r="I4818" t="s">
        <v>1399</v>
      </c>
      <c r="J4818" t="s">
        <v>7102</v>
      </c>
      <c r="K4818">
        <v>52</v>
      </c>
      <c r="L4818" t="s">
        <v>43</v>
      </c>
      <c r="M4818" t="s">
        <v>35</v>
      </c>
      <c r="N4818" t="s">
        <v>3132</v>
      </c>
      <c r="O4818">
        <v>42</v>
      </c>
      <c r="P4818" t="s">
        <v>59</v>
      </c>
      <c r="Q4818" t="s">
        <v>215</v>
      </c>
      <c r="R4818" t="s">
        <v>139</v>
      </c>
      <c r="S4818" t="s">
        <v>98</v>
      </c>
      <c r="T4818" t="s">
        <v>29</v>
      </c>
      <c r="U4818">
        <v>0</v>
      </c>
      <c r="V4818" s="4">
        <v>5498.28</v>
      </c>
      <c r="W4818" t="s">
        <v>110</v>
      </c>
      <c r="X4818" cm="1">
        <f t="array" ref="X4818">_xlfn.IFS(Table1[[#This Row],[severity]]="Critical", 4, Table1[[#This Row],[severity]]="High", 3, Table1[[#This Row],[severity]]="Medium", 2, TRUE, 1)</f>
        <v>2</v>
      </c>
      <c r="Y4818">
        <f t="shared" ca="1" si="150"/>
        <v>0</v>
      </c>
      <c r="Z4818" t="str">
        <f t="shared" ca="1" si="151"/>
        <v>Night (00-05)</v>
      </c>
    </row>
    <row r="4819" spans="1:26" x14ac:dyDescent="0.3">
      <c r="A4819" t="s">
        <v>6869</v>
      </c>
      <c r="B4819" t="s">
        <v>422</v>
      </c>
      <c r="C4819" t="s">
        <v>220</v>
      </c>
      <c r="D4819" t="s">
        <v>100</v>
      </c>
      <c r="E4819" t="s">
        <v>55</v>
      </c>
      <c r="F4819">
        <f>MONTH(Table1[[#This Row],[incident_datetime]])</f>
        <v>5</v>
      </c>
      <c r="G4819">
        <f>YEAR(Table1[[#This Row],[incident_datetime]])</f>
        <v>2018</v>
      </c>
      <c r="H4819" s="1">
        <v>43228.232233796298</v>
      </c>
      <c r="I4819" t="s">
        <v>636</v>
      </c>
      <c r="J4819" t="s">
        <v>956</v>
      </c>
      <c r="K4819">
        <v>72</v>
      </c>
      <c r="L4819" t="s">
        <v>43</v>
      </c>
      <c r="M4819" t="s">
        <v>41</v>
      </c>
      <c r="O4819">
        <v>56</v>
      </c>
      <c r="P4819" t="s">
        <v>59</v>
      </c>
      <c r="Q4819" t="s">
        <v>60</v>
      </c>
      <c r="R4819" t="s">
        <v>139</v>
      </c>
      <c r="S4819" t="s">
        <v>61</v>
      </c>
      <c r="T4819" t="s">
        <v>155</v>
      </c>
      <c r="U4819">
        <v>4</v>
      </c>
      <c r="V4819" s="4">
        <v>23599.98</v>
      </c>
      <c r="W4819" t="s">
        <v>103</v>
      </c>
      <c r="X4819" cm="1">
        <f t="array" ref="X4819">_xlfn.IFS(Table1[[#This Row],[severity]]="Critical", 4, Table1[[#This Row],[severity]]="High", 3, Table1[[#This Row],[severity]]="Medium", 2, TRUE, 1)</f>
        <v>2</v>
      </c>
      <c r="Y4819">
        <f t="shared" si="150"/>
        <v>5</v>
      </c>
      <c r="Z4819" t="str">
        <f t="shared" si="151"/>
        <v>Night (00-05)</v>
      </c>
    </row>
    <row r="4820" spans="1:26" x14ac:dyDescent="0.3">
      <c r="A4820" t="s">
        <v>6870</v>
      </c>
      <c r="B4820" t="s">
        <v>507</v>
      </c>
      <c r="C4820" t="s">
        <v>258</v>
      </c>
      <c r="D4820" t="s">
        <v>22</v>
      </c>
      <c r="E4820" t="s">
        <v>78</v>
      </c>
      <c r="F4820">
        <f>MONTH(Table1[[#This Row],[incident_datetime]])</f>
        <v>6</v>
      </c>
      <c r="G4820">
        <f>YEAR(Table1[[#This Row],[incident_datetime]])</f>
        <v>2019</v>
      </c>
      <c r="H4820" s="1">
        <v>43639.588159722225</v>
      </c>
      <c r="I4820" t="s">
        <v>579</v>
      </c>
      <c r="J4820" t="s">
        <v>2713</v>
      </c>
      <c r="K4820">
        <v>52</v>
      </c>
      <c r="L4820" t="s">
        <v>43</v>
      </c>
      <c r="M4820" t="s">
        <v>41</v>
      </c>
      <c r="N4820" t="s">
        <v>1470</v>
      </c>
      <c r="O4820">
        <v>52</v>
      </c>
      <c r="P4820" t="s">
        <v>59</v>
      </c>
      <c r="Q4820" t="s">
        <v>27</v>
      </c>
      <c r="R4820" t="s">
        <v>52</v>
      </c>
      <c r="S4820" t="s">
        <v>61</v>
      </c>
      <c r="T4820" t="s">
        <v>155</v>
      </c>
      <c r="U4820">
        <v>0</v>
      </c>
      <c r="V4820" s="4">
        <v>11301.82</v>
      </c>
      <c r="W4820" t="s">
        <v>103</v>
      </c>
      <c r="X4820" cm="1">
        <f t="array" ref="X4820">_xlfn.IFS(Table1[[#This Row],[severity]]="Critical", 4, Table1[[#This Row],[severity]]="High", 3, Table1[[#This Row],[severity]]="Medium", 2, TRUE, 1)</f>
        <v>1</v>
      </c>
      <c r="Y4820">
        <f t="shared" si="150"/>
        <v>14</v>
      </c>
      <c r="Z4820" t="str">
        <f t="shared" si="151"/>
        <v>Afternoon (12-17)</v>
      </c>
    </row>
    <row r="4821" spans="1:26" x14ac:dyDescent="0.3">
      <c r="A4821" t="s">
        <v>6871</v>
      </c>
      <c r="B4821" t="s">
        <v>808</v>
      </c>
      <c r="C4821" t="s">
        <v>180</v>
      </c>
      <c r="D4821" t="s">
        <v>22</v>
      </c>
      <c r="E4821" t="s">
        <v>72</v>
      </c>
      <c r="F4821">
        <f>MONTH(Table1[[#This Row],[incident_datetime]])</f>
        <v>8</v>
      </c>
      <c r="G4821">
        <f>YEAR(Table1[[#This Row],[incident_datetime]])</f>
        <v>2022</v>
      </c>
      <c r="H4821" s="1">
        <v>44793.572569444441</v>
      </c>
      <c r="I4821" t="s">
        <v>569</v>
      </c>
      <c r="J4821" t="s">
        <v>1342</v>
      </c>
      <c r="K4821">
        <v>35</v>
      </c>
      <c r="L4821" t="s">
        <v>43</v>
      </c>
      <c r="M4821" t="s">
        <v>41</v>
      </c>
      <c r="N4821" t="s">
        <v>5630</v>
      </c>
      <c r="O4821">
        <v>25</v>
      </c>
      <c r="P4821" t="s">
        <v>59</v>
      </c>
      <c r="Q4821" t="s">
        <v>27</v>
      </c>
      <c r="R4821" t="s">
        <v>109</v>
      </c>
      <c r="S4821" t="s">
        <v>132</v>
      </c>
      <c r="T4821" t="s">
        <v>155</v>
      </c>
      <c r="U4821">
        <v>3</v>
      </c>
      <c r="V4821" s="4">
        <v>49764.55</v>
      </c>
      <c r="W4821" t="s">
        <v>110</v>
      </c>
      <c r="X4821" cm="1">
        <f t="array" ref="X4821">_xlfn.IFS(Table1[[#This Row],[severity]]="Critical", 4, Table1[[#This Row],[severity]]="High", 3, Table1[[#This Row],[severity]]="Medium", 2, TRUE, 1)</f>
        <v>4</v>
      </c>
      <c r="Y4821">
        <f t="shared" si="150"/>
        <v>13</v>
      </c>
      <c r="Z4821" t="str">
        <f t="shared" si="151"/>
        <v>Afternoon (12-17)</v>
      </c>
    </row>
    <row r="4822" spans="1:26" x14ac:dyDescent="0.3">
      <c r="A4822" t="s">
        <v>6872</v>
      </c>
      <c r="B4822" t="s">
        <v>232</v>
      </c>
      <c r="C4822" t="s">
        <v>220</v>
      </c>
      <c r="D4822" t="s">
        <v>88</v>
      </c>
      <c r="E4822" t="s">
        <v>55</v>
      </c>
      <c r="F4822">
        <f>MONTH(Table1[[#This Row],[incident_datetime]])</f>
        <v>6</v>
      </c>
      <c r="G4822">
        <f>YEAR(Table1[[#This Row],[incident_datetime]])</f>
        <v>2021</v>
      </c>
      <c r="H4822" s="1">
        <v>44363.736631944441</v>
      </c>
      <c r="I4822" t="s">
        <v>334</v>
      </c>
      <c r="J4822" t="s">
        <v>610</v>
      </c>
      <c r="K4822">
        <v>20</v>
      </c>
      <c r="L4822" t="s">
        <v>43</v>
      </c>
      <c r="M4822" t="s">
        <v>35</v>
      </c>
      <c r="N4822" t="s">
        <v>3114</v>
      </c>
      <c r="O4822">
        <v>50</v>
      </c>
      <c r="P4822" t="s">
        <v>43</v>
      </c>
      <c r="Q4822" t="s">
        <v>27</v>
      </c>
      <c r="R4822" t="s">
        <v>139</v>
      </c>
      <c r="S4822" t="s">
        <v>61</v>
      </c>
      <c r="T4822" t="s">
        <v>270</v>
      </c>
      <c r="U4822">
        <v>1</v>
      </c>
      <c r="V4822" s="4">
        <v>6762.99</v>
      </c>
      <c r="W4822" t="s">
        <v>110</v>
      </c>
      <c r="X4822" cm="1">
        <f t="array" ref="X4822">_xlfn.IFS(Table1[[#This Row],[severity]]="Critical", 4, Table1[[#This Row],[severity]]="High", 3, Table1[[#This Row],[severity]]="Medium", 2, TRUE, 1)</f>
        <v>2</v>
      </c>
      <c r="Y4822">
        <f t="shared" si="150"/>
        <v>17</v>
      </c>
      <c r="Z4822" t="str">
        <f t="shared" si="151"/>
        <v>Afternoon (12-17)</v>
      </c>
    </row>
    <row r="4823" spans="1:26" x14ac:dyDescent="0.3">
      <c r="A4823" t="s">
        <v>6873</v>
      </c>
      <c r="B4823" t="s">
        <v>306</v>
      </c>
      <c r="C4823" t="s">
        <v>233</v>
      </c>
      <c r="D4823" t="s">
        <v>92</v>
      </c>
      <c r="E4823" t="s">
        <v>72</v>
      </c>
      <c r="F4823">
        <f>MONTH(Table1[[#This Row],[incident_datetime]])</f>
        <v>7</v>
      </c>
      <c r="G4823">
        <f>YEAR(Table1[[#This Row],[incident_datetime]])</f>
        <v>2021</v>
      </c>
      <c r="H4823" s="1">
        <v>44384.830925925926</v>
      </c>
      <c r="I4823" t="s">
        <v>423</v>
      </c>
      <c r="J4823" t="s">
        <v>7102</v>
      </c>
      <c r="K4823">
        <v>52</v>
      </c>
      <c r="L4823" t="s">
        <v>43</v>
      </c>
      <c r="M4823" t="s">
        <v>35</v>
      </c>
      <c r="N4823" t="s">
        <v>1536</v>
      </c>
      <c r="O4823">
        <v>18</v>
      </c>
      <c r="P4823" t="s">
        <v>43</v>
      </c>
      <c r="Q4823" t="s">
        <v>70</v>
      </c>
      <c r="R4823" t="s">
        <v>139</v>
      </c>
      <c r="S4823" t="s">
        <v>28</v>
      </c>
      <c r="T4823" t="s">
        <v>29</v>
      </c>
      <c r="U4823">
        <v>0</v>
      </c>
      <c r="V4823" s="4">
        <v>42475.21</v>
      </c>
      <c r="W4823" t="s">
        <v>103</v>
      </c>
      <c r="X4823" cm="1">
        <f t="array" ref="X4823">_xlfn.IFS(Table1[[#This Row],[severity]]="Critical", 4, Table1[[#This Row],[severity]]="High", 3, Table1[[#This Row],[severity]]="Medium", 2, TRUE, 1)</f>
        <v>2</v>
      </c>
      <c r="Y4823">
        <f t="shared" si="150"/>
        <v>19</v>
      </c>
      <c r="Z4823" t="str">
        <f t="shared" si="151"/>
        <v>Evening (18-23)</v>
      </c>
    </row>
    <row r="4824" spans="1:26" x14ac:dyDescent="0.3">
      <c r="A4824" t="s">
        <v>6874</v>
      </c>
      <c r="B4824" t="s">
        <v>676</v>
      </c>
      <c r="C4824" t="s">
        <v>342</v>
      </c>
      <c r="D4824" t="s">
        <v>100</v>
      </c>
      <c r="E4824" t="s">
        <v>93</v>
      </c>
      <c r="F4824">
        <f>MONTH(Table1[[#This Row],[incident_datetime]])</f>
        <v>11</v>
      </c>
      <c r="G4824">
        <f>YEAR(Table1[[#This Row],[incident_datetime]])</f>
        <v>2018</v>
      </c>
      <c r="H4824" s="1">
        <v>43413.927349537036</v>
      </c>
      <c r="I4824" t="s">
        <v>832</v>
      </c>
      <c r="J4824" t="s">
        <v>948</v>
      </c>
      <c r="K4824">
        <v>47</v>
      </c>
      <c r="L4824" t="s">
        <v>43</v>
      </c>
      <c r="M4824" t="s">
        <v>35</v>
      </c>
      <c r="N4824" t="s">
        <v>2326</v>
      </c>
      <c r="O4824">
        <v>85</v>
      </c>
      <c r="P4824" t="s">
        <v>59</v>
      </c>
      <c r="Q4824" t="s">
        <v>116</v>
      </c>
      <c r="R4824" t="s">
        <v>139</v>
      </c>
      <c r="S4824" t="s">
        <v>61</v>
      </c>
      <c r="T4824" t="s">
        <v>270</v>
      </c>
      <c r="U4824">
        <v>0</v>
      </c>
      <c r="V4824" s="4">
        <v>12989.44</v>
      </c>
      <c r="W4824" t="s">
        <v>110</v>
      </c>
      <c r="X4824" cm="1">
        <f t="array" ref="X4824">_xlfn.IFS(Table1[[#This Row],[severity]]="Critical", 4, Table1[[#This Row],[severity]]="High", 3, Table1[[#This Row],[severity]]="Medium", 2, TRUE, 1)</f>
        <v>2</v>
      </c>
      <c r="Y4824">
        <f t="shared" si="150"/>
        <v>22</v>
      </c>
      <c r="Z4824" t="str">
        <f t="shared" si="151"/>
        <v>Evening (18-23)</v>
      </c>
    </row>
    <row r="4825" spans="1:26" x14ac:dyDescent="0.3">
      <c r="A4825" t="s">
        <v>6875</v>
      </c>
      <c r="B4825" t="s">
        <v>685</v>
      </c>
      <c r="C4825" t="s">
        <v>468</v>
      </c>
      <c r="D4825" t="s">
        <v>100</v>
      </c>
      <c r="E4825" t="s">
        <v>23</v>
      </c>
      <c r="F4825">
        <f>MONTH(Table1[[#This Row],[incident_datetime]])</f>
        <v>9</v>
      </c>
      <c r="G4825">
        <f>YEAR(Table1[[#This Row],[incident_datetime]])</f>
        <v>2021</v>
      </c>
      <c r="H4825" s="1">
        <v>44448.406793981485</v>
      </c>
      <c r="I4825" t="s">
        <v>594</v>
      </c>
      <c r="J4825" t="s">
        <v>3990</v>
      </c>
      <c r="K4825">
        <v>36</v>
      </c>
      <c r="L4825" t="s">
        <v>59</v>
      </c>
      <c r="M4825" t="s">
        <v>85</v>
      </c>
      <c r="N4825" t="s">
        <v>1094</v>
      </c>
      <c r="O4825">
        <v>90</v>
      </c>
      <c r="P4825" t="s">
        <v>59</v>
      </c>
      <c r="Q4825" t="s">
        <v>60</v>
      </c>
      <c r="R4825" t="s">
        <v>109</v>
      </c>
      <c r="S4825" t="s">
        <v>61</v>
      </c>
      <c r="T4825" t="s">
        <v>155</v>
      </c>
      <c r="U4825">
        <v>2</v>
      </c>
      <c r="V4825" s="4">
        <v>6653.48</v>
      </c>
      <c r="W4825" t="s">
        <v>110</v>
      </c>
      <c r="X4825" cm="1">
        <f t="array" ref="X4825">_xlfn.IFS(Table1[[#This Row],[severity]]="Critical", 4, Table1[[#This Row],[severity]]="High", 3, Table1[[#This Row],[severity]]="Medium", 2, TRUE, 1)</f>
        <v>4</v>
      </c>
      <c r="Y4825">
        <f t="shared" si="150"/>
        <v>9</v>
      </c>
      <c r="Z4825" t="str">
        <f t="shared" si="151"/>
        <v>Morning (06-11)</v>
      </c>
    </row>
    <row r="4826" spans="1:26" x14ac:dyDescent="0.3">
      <c r="A4826" t="s">
        <v>6876</v>
      </c>
      <c r="B4826" t="s">
        <v>242</v>
      </c>
      <c r="C4826" t="s">
        <v>135</v>
      </c>
      <c r="D4826" t="s">
        <v>22</v>
      </c>
      <c r="E4826" t="s">
        <v>72</v>
      </c>
      <c r="F4826">
        <f>MONTH(Table1[[#This Row],[incident_datetime]])</f>
        <v>2</v>
      </c>
      <c r="G4826">
        <f>YEAR(Table1[[#This Row],[incident_datetime]])</f>
        <v>2024</v>
      </c>
      <c r="H4826" s="1">
        <v>45339.679155092592</v>
      </c>
      <c r="I4826" t="s">
        <v>152</v>
      </c>
      <c r="J4826" t="s">
        <v>3436</v>
      </c>
      <c r="K4826">
        <v>19</v>
      </c>
      <c r="L4826" t="s">
        <v>43</v>
      </c>
      <c r="M4826" t="s">
        <v>35</v>
      </c>
      <c r="N4826" t="s">
        <v>4162</v>
      </c>
      <c r="O4826">
        <v>25</v>
      </c>
      <c r="P4826" t="s">
        <v>43</v>
      </c>
      <c r="Q4826" t="s">
        <v>27</v>
      </c>
      <c r="R4826" t="s">
        <v>52</v>
      </c>
      <c r="S4826" t="s">
        <v>98</v>
      </c>
      <c r="T4826" t="s">
        <v>270</v>
      </c>
      <c r="U4826">
        <v>3</v>
      </c>
      <c r="V4826" s="4">
        <v>15017.9</v>
      </c>
      <c r="W4826" t="s">
        <v>110</v>
      </c>
      <c r="X4826" cm="1">
        <f t="array" ref="X4826">_xlfn.IFS(Table1[[#This Row],[severity]]="Critical", 4, Table1[[#This Row],[severity]]="High", 3, Table1[[#This Row],[severity]]="Medium", 2, TRUE, 1)</f>
        <v>1</v>
      </c>
      <c r="Y4826">
        <f t="shared" si="150"/>
        <v>16</v>
      </c>
      <c r="Z4826" t="str">
        <f t="shared" si="151"/>
        <v>Afternoon (12-17)</v>
      </c>
    </row>
    <row r="4827" spans="1:26" x14ac:dyDescent="0.3">
      <c r="A4827" t="s">
        <v>6877</v>
      </c>
      <c r="B4827" t="s">
        <v>391</v>
      </c>
      <c r="C4827" t="s">
        <v>220</v>
      </c>
      <c r="D4827" t="s">
        <v>48</v>
      </c>
      <c r="E4827" t="s">
        <v>186</v>
      </c>
      <c r="F4827">
        <f>MONTH(Table1[[#This Row],[incident_datetime]])</f>
        <v>9</v>
      </c>
      <c r="G4827">
        <f>YEAR(Table1[[#This Row],[incident_datetime]])</f>
        <v>2020</v>
      </c>
      <c r="H4827" s="1">
        <v>44092.549409722225</v>
      </c>
      <c r="I4827" t="s">
        <v>613</v>
      </c>
      <c r="J4827" t="s">
        <v>2001</v>
      </c>
      <c r="K4827">
        <v>46</v>
      </c>
      <c r="L4827" t="s">
        <v>43</v>
      </c>
      <c r="M4827" t="s">
        <v>35</v>
      </c>
      <c r="N4827" t="s">
        <v>581</v>
      </c>
      <c r="O4827">
        <v>11</v>
      </c>
      <c r="P4827" t="s">
        <v>59</v>
      </c>
      <c r="Q4827" t="s">
        <v>116</v>
      </c>
      <c r="R4827" t="s">
        <v>109</v>
      </c>
      <c r="S4827" t="s">
        <v>28</v>
      </c>
      <c r="T4827" t="s">
        <v>29</v>
      </c>
      <c r="U4827">
        <v>1</v>
      </c>
      <c r="V4827" s="4">
        <v>43939.839999999997</v>
      </c>
      <c r="W4827" t="s">
        <v>110</v>
      </c>
      <c r="X4827" cm="1">
        <f t="array" ref="X4827">_xlfn.IFS(Table1[[#This Row],[severity]]="Critical", 4, Table1[[#This Row],[severity]]="High", 3, Table1[[#This Row],[severity]]="Medium", 2, TRUE, 1)</f>
        <v>4</v>
      </c>
      <c r="Y4827">
        <f t="shared" si="150"/>
        <v>13</v>
      </c>
      <c r="Z4827" t="str">
        <f t="shared" si="151"/>
        <v>Afternoon (12-17)</v>
      </c>
    </row>
    <row r="4828" spans="1:26" x14ac:dyDescent="0.3">
      <c r="A4828" t="s">
        <v>6878</v>
      </c>
      <c r="B4828" t="s">
        <v>338</v>
      </c>
      <c r="C4828" t="s">
        <v>233</v>
      </c>
      <c r="D4828" t="s">
        <v>92</v>
      </c>
      <c r="E4828" t="s">
        <v>78</v>
      </c>
      <c r="F4828">
        <f ca="1">MONTH(Table1[[#This Row],[incident_datetime]])</f>
        <v>8</v>
      </c>
      <c r="G4828">
        <f ca="1">YEAR(Table1[[#This Row],[incident_datetime]])</f>
        <v>2026</v>
      </c>
      <c r="H4828" s="2">
        <f ca="1">TODAY()</f>
        <v>46250</v>
      </c>
      <c r="I4828" t="s">
        <v>609</v>
      </c>
      <c r="J4828" t="s">
        <v>3840</v>
      </c>
      <c r="K4828">
        <v>52</v>
      </c>
      <c r="L4828" t="s">
        <v>43</v>
      </c>
      <c r="M4828" t="s">
        <v>41</v>
      </c>
      <c r="N4828" t="s">
        <v>1581</v>
      </c>
      <c r="O4828">
        <v>22</v>
      </c>
      <c r="P4828" t="s">
        <v>59</v>
      </c>
      <c r="Q4828" t="s">
        <v>27</v>
      </c>
      <c r="R4828" t="s">
        <v>97</v>
      </c>
      <c r="S4828" t="s">
        <v>28</v>
      </c>
      <c r="T4828" t="s">
        <v>155</v>
      </c>
      <c r="U4828">
        <v>2</v>
      </c>
      <c r="V4828" s="4">
        <v>19199.91</v>
      </c>
      <c r="W4828" t="s">
        <v>110</v>
      </c>
      <c r="X4828" cm="1">
        <f t="array" ref="X4828">_xlfn.IFS(Table1[[#This Row],[severity]]="Critical", 4, Table1[[#This Row],[severity]]="High", 3, Table1[[#This Row],[severity]]="Medium", 2, TRUE, 1)</f>
        <v>3</v>
      </c>
      <c r="Y4828">
        <f t="shared" ca="1" si="150"/>
        <v>0</v>
      </c>
      <c r="Z4828" t="str">
        <f t="shared" ca="1" si="151"/>
        <v>Night (00-05)</v>
      </c>
    </row>
    <row r="4829" spans="1:26" x14ac:dyDescent="0.3">
      <c r="A4829" t="s">
        <v>6879</v>
      </c>
      <c r="B4829" t="s">
        <v>134</v>
      </c>
      <c r="C4829" t="s">
        <v>562</v>
      </c>
      <c r="D4829" t="s">
        <v>77</v>
      </c>
      <c r="E4829" t="s">
        <v>23</v>
      </c>
      <c r="F4829">
        <f>MONTH(Table1[[#This Row],[incident_datetime]])</f>
        <v>8</v>
      </c>
      <c r="G4829">
        <f>YEAR(Table1[[#This Row],[incident_datetime]])</f>
        <v>2024</v>
      </c>
      <c r="H4829" s="1">
        <v>45534.549120370371</v>
      </c>
      <c r="I4829" t="s">
        <v>566</v>
      </c>
      <c r="J4829" t="s">
        <v>7102</v>
      </c>
      <c r="K4829">
        <v>52</v>
      </c>
      <c r="L4829" t="s">
        <v>43</v>
      </c>
      <c r="M4829" t="s">
        <v>35</v>
      </c>
      <c r="N4829" t="s">
        <v>1208</v>
      </c>
      <c r="O4829">
        <v>41</v>
      </c>
      <c r="P4829" t="s">
        <v>59</v>
      </c>
      <c r="Q4829" t="s">
        <v>45</v>
      </c>
      <c r="R4829" t="s">
        <v>139</v>
      </c>
      <c r="S4829" t="s">
        <v>28</v>
      </c>
      <c r="T4829" t="s">
        <v>270</v>
      </c>
      <c r="U4829">
        <v>4</v>
      </c>
      <c r="V4829">
        <v>0</v>
      </c>
      <c r="W4829" t="s">
        <v>103</v>
      </c>
      <c r="X4829" cm="1">
        <f t="array" ref="X4829">_xlfn.IFS(Table1[[#This Row],[severity]]="Critical", 4, Table1[[#This Row],[severity]]="High", 3, Table1[[#This Row],[severity]]="Medium", 2, TRUE, 1)</f>
        <v>2</v>
      </c>
      <c r="Y4829">
        <f t="shared" si="150"/>
        <v>13</v>
      </c>
      <c r="Z4829" t="str">
        <f t="shared" si="151"/>
        <v>Afternoon (12-17)</v>
      </c>
    </row>
    <row r="4830" spans="1:26" x14ac:dyDescent="0.3">
      <c r="A4830" t="s">
        <v>6880</v>
      </c>
      <c r="B4830" t="s">
        <v>306</v>
      </c>
      <c r="C4830" t="s">
        <v>562</v>
      </c>
      <c r="D4830" t="s">
        <v>88</v>
      </c>
      <c r="E4830" t="s">
        <v>23</v>
      </c>
      <c r="F4830">
        <f>MONTH(Table1[[#This Row],[incident_datetime]])</f>
        <v>10</v>
      </c>
      <c r="G4830">
        <f>YEAR(Table1[[#This Row],[incident_datetime]])</f>
        <v>2021</v>
      </c>
      <c r="H4830" s="1">
        <v>44491.050428240742</v>
      </c>
      <c r="I4830" t="s">
        <v>358</v>
      </c>
      <c r="J4830" t="s">
        <v>2339</v>
      </c>
      <c r="K4830">
        <v>15</v>
      </c>
      <c r="L4830" t="s">
        <v>43</v>
      </c>
      <c r="M4830" t="s">
        <v>35</v>
      </c>
      <c r="N4830" t="s">
        <v>178</v>
      </c>
      <c r="O4830">
        <v>69</v>
      </c>
      <c r="P4830" t="s">
        <v>43</v>
      </c>
      <c r="Q4830" t="s">
        <v>27</v>
      </c>
      <c r="R4830" t="s">
        <v>139</v>
      </c>
      <c r="S4830" t="s">
        <v>28</v>
      </c>
      <c r="T4830" t="s">
        <v>155</v>
      </c>
      <c r="U4830">
        <v>2</v>
      </c>
      <c r="V4830" s="4">
        <v>9707.73</v>
      </c>
      <c r="W4830" t="s">
        <v>103</v>
      </c>
      <c r="X4830" cm="1">
        <f t="array" ref="X4830">_xlfn.IFS(Table1[[#This Row],[severity]]="Critical", 4, Table1[[#This Row],[severity]]="High", 3, Table1[[#This Row],[severity]]="Medium", 2, TRUE, 1)</f>
        <v>2</v>
      </c>
      <c r="Y4830">
        <f t="shared" si="150"/>
        <v>1</v>
      </c>
      <c r="Z4830" t="str">
        <f t="shared" si="151"/>
        <v>Night (00-05)</v>
      </c>
    </row>
    <row r="4831" spans="1:26" x14ac:dyDescent="0.3">
      <c r="A4831" t="s">
        <v>6881</v>
      </c>
      <c r="B4831" t="s">
        <v>267</v>
      </c>
      <c r="C4831" t="s">
        <v>342</v>
      </c>
      <c r="D4831" t="s">
        <v>92</v>
      </c>
      <c r="E4831" t="s">
        <v>72</v>
      </c>
      <c r="F4831">
        <f>MONTH(Table1[[#This Row],[incident_datetime]])</f>
        <v>8</v>
      </c>
      <c r="G4831">
        <f>YEAR(Table1[[#This Row],[incident_datetime]])</f>
        <v>2021</v>
      </c>
      <c r="H4831" s="1">
        <v>44414.123333333337</v>
      </c>
      <c r="I4831" t="s">
        <v>351</v>
      </c>
      <c r="J4831" t="s">
        <v>2718</v>
      </c>
      <c r="K4831">
        <v>64</v>
      </c>
      <c r="L4831" t="s">
        <v>59</v>
      </c>
      <c r="M4831" t="s">
        <v>34</v>
      </c>
      <c r="N4831" t="s">
        <v>1694</v>
      </c>
      <c r="O4831">
        <v>67</v>
      </c>
      <c r="P4831" t="s">
        <v>43</v>
      </c>
      <c r="Q4831" t="s">
        <v>27</v>
      </c>
      <c r="R4831" t="s">
        <v>139</v>
      </c>
      <c r="S4831" t="s">
        <v>98</v>
      </c>
      <c r="T4831" t="s">
        <v>155</v>
      </c>
      <c r="U4831">
        <v>2</v>
      </c>
      <c r="V4831" s="4">
        <v>30135.48</v>
      </c>
      <c r="W4831" t="s">
        <v>103</v>
      </c>
      <c r="X4831" cm="1">
        <f t="array" ref="X4831">_xlfn.IFS(Table1[[#This Row],[severity]]="Critical", 4, Table1[[#This Row],[severity]]="High", 3, Table1[[#This Row],[severity]]="Medium", 2, TRUE, 1)</f>
        <v>2</v>
      </c>
      <c r="Y4831">
        <f t="shared" si="150"/>
        <v>2</v>
      </c>
      <c r="Z4831" t="str">
        <f t="shared" si="151"/>
        <v>Night (00-05)</v>
      </c>
    </row>
    <row r="4832" spans="1:26" x14ac:dyDescent="0.3">
      <c r="A4832" t="s">
        <v>6882</v>
      </c>
      <c r="B4832" t="s">
        <v>165</v>
      </c>
      <c r="C4832" t="s">
        <v>468</v>
      </c>
      <c r="D4832" t="s">
        <v>88</v>
      </c>
      <c r="E4832" t="s">
        <v>72</v>
      </c>
      <c r="F4832">
        <f ca="1">MONTH(Table1[[#This Row],[incident_datetime]])</f>
        <v>8</v>
      </c>
      <c r="G4832">
        <f ca="1">YEAR(Table1[[#This Row],[incident_datetime]])</f>
        <v>2026</v>
      </c>
      <c r="H4832" s="2">
        <f ca="1">TODAY()</f>
        <v>46250</v>
      </c>
      <c r="I4832" t="s">
        <v>609</v>
      </c>
      <c r="J4832" t="s">
        <v>2089</v>
      </c>
      <c r="K4832">
        <v>26</v>
      </c>
      <c r="L4832" t="s">
        <v>43</v>
      </c>
      <c r="M4832" t="s">
        <v>41</v>
      </c>
      <c r="N4832" t="s">
        <v>1182</v>
      </c>
      <c r="O4832">
        <v>67</v>
      </c>
      <c r="P4832" t="s">
        <v>43</v>
      </c>
      <c r="Q4832" t="s">
        <v>70</v>
      </c>
      <c r="R4832" t="s">
        <v>52</v>
      </c>
      <c r="S4832" t="s">
        <v>132</v>
      </c>
      <c r="T4832" t="s">
        <v>155</v>
      </c>
      <c r="U4832">
        <v>3</v>
      </c>
      <c r="V4832" s="4">
        <v>24664.1</v>
      </c>
      <c r="W4832" t="s">
        <v>103</v>
      </c>
      <c r="X4832" cm="1">
        <f t="array" ref="X4832">_xlfn.IFS(Table1[[#This Row],[severity]]="Critical", 4, Table1[[#This Row],[severity]]="High", 3, Table1[[#This Row],[severity]]="Medium", 2, TRUE, 1)</f>
        <v>1</v>
      </c>
      <c r="Y4832">
        <f t="shared" ca="1" si="150"/>
        <v>0</v>
      </c>
      <c r="Z4832" t="str">
        <f t="shared" ca="1" si="151"/>
        <v>Night (00-05)</v>
      </c>
    </row>
    <row r="4833" spans="1:26" x14ac:dyDescent="0.3">
      <c r="A4833" t="s">
        <v>6883</v>
      </c>
      <c r="B4833" t="s">
        <v>391</v>
      </c>
      <c r="C4833" t="s">
        <v>135</v>
      </c>
      <c r="D4833" t="s">
        <v>88</v>
      </c>
      <c r="E4833" t="s">
        <v>66</v>
      </c>
      <c r="F4833">
        <f>MONTH(Table1[[#This Row],[incident_datetime]])</f>
        <v>9</v>
      </c>
      <c r="G4833">
        <f>YEAR(Table1[[#This Row],[incident_datetime]])</f>
        <v>2024</v>
      </c>
      <c r="H4833" s="1">
        <v>45560.841192129628</v>
      </c>
      <c r="I4833" t="s">
        <v>804</v>
      </c>
      <c r="J4833" t="s">
        <v>252</v>
      </c>
      <c r="K4833">
        <v>55</v>
      </c>
      <c r="L4833" t="s">
        <v>43</v>
      </c>
      <c r="M4833" t="s">
        <v>35</v>
      </c>
      <c r="N4833" t="s">
        <v>1716</v>
      </c>
      <c r="O4833">
        <v>17</v>
      </c>
      <c r="P4833" t="s">
        <v>59</v>
      </c>
      <c r="Q4833" t="s">
        <v>27</v>
      </c>
      <c r="R4833" t="s">
        <v>97</v>
      </c>
      <c r="S4833" t="s">
        <v>61</v>
      </c>
      <c r="T4833" t="s">
        <v>155</v>
      </c>
      <c r="U4833">
        <v>2</v>
      </c>
      <c r="V4833" s="4">
        <v>9380.73</v>
      </c>
      <c r="W4833" t="s">
        <v>110</v>
      </c>
      <c r="X4833" cm="1">
        <f t="array" ref="X4833">_xlfn.IFS(Table1[[#This Row],[severity]]="Critical", 4, Table1[[#This Row],[severity]]="High", 3, Table1[[#This Row],[severity]]="Medium", 2, TRUE, 1)</f>
        <v>3</v>
      </c>
      <c r="Y4833">
        <f t="shared" si="150"/>
        <v>20</v>
      </c>
      <c r="Z4833" t="str">
        <f t="shared" si="151"/>
        <v>Evening (18-23)</v>
      </c>
    </row>
    <row r="4834" spans="1:26" x14ac:dyDescent="0.3">
      <c r="A4834" t="s">
        <v>6884</v>
      </c>
      <c r="B4834" t="s">
        <v>267</v>
      </c>
      <c r="C4834" t="s">
        <v>135</v>
      </c>
      <c r="D4834" t="s">
        <v>92</v>
      </c>
      <c r="E4834" t="s">
        <v>78</v>
      </c>
      <c r="F4834">
        <f>MONTH(Table1[[#This Row],[incident_datetime]])</f>
        <v>9</v>
      </c>
      <c r="G4834">
        <f>YEAR(Table1[[#This Row],[incident_datetime]])</f>
        <v>2018</v>
      </c>
      <c r="H4834" s="1">
        <v>43352.530972222223</v>
      </c>
      <c r="I4834" t="s">
        <v>355</v>
      </c>
      <c r="J4834" t="s">
        <v>4816</v>
      </c>
      <c r="K4834">
        <v>71</v>
      </c>
      <c r="L4834" t="s">
        <v>59</v>
      </c>
      <c r="M4834" t="s">
        <v>35</v>
      </c>
      <c r="N4834" t="s">
        <v>2411</v>
      </c>
      <c r="O4834">
        <v>56</v>
      </c>
      <c r="P4834" t="s">
        <v>59</v>
      </c>
      <c r="Q4834" t="s">
        <v>45</v>
      </c>
      <c r="R4834" t="s">
        <v>97</v>
      </c>
      <c r="S4834" t="s">
        <v>61</v>
      </c>
      <c r="T4834" t="s">
        <v>270</v>
      </c>
      <c r="U4834">
        <v>4</v>
      </c>
      <c r="V4834" s="4">
        <v>5677.88</v>
      </c>
      <c r="W4834" t="s">
        <v>110</v>
      </c>
      <c r="X4834" cm="1">
        <f t="array" ref="X4834">_xlfn.IFS(Table1[[#This Row],[severity]]="Critical", 4, Table1[[#This Row],[severity]]="High", 3, Table1[[#This Row],[severity]]="Medium", 2, TRUE, 1)</f>
        <v>3</v>
      </c>
      <c r="Y4834">
        <f t="shared" si="150"/>
        <v>12</v>
      </c>
      <c r="Z4834" t="str">
        <f t="shared" si="151"/>
        <v>Afternoon (12-17)</v>
      </c>
    </row>
    <row r="4835" spans="1:26" x14ac:dyDescent="0.3">
      <c r="A4835" t="s">
        <v>6885</v>
      </c>
      <c r="B4835" t="s">
        <v>479</v>
      </c>
      <c r="C4835" t="s">
        <v>220</v>
      </c>
      <c r="D4835" t="s">
        <v>38</v>
      </c>
      <c r="E4835" t="s">
        <v>66</v>
      </c>
      <c r="F4835">
        <f>MONTH(Table1[[#This Row],[incident_datetime]])</f>
        <v>7</v>
      </c>
      <c r="G4835">
        <f>YEAR(Table1[[#This Row],[incident_datetime]])</f>
        <v>2020</v>
      </c>
      <c r="H4835" s="1">
        <v>44023.502604166664</v>
      </c>
      <c r="I4835" t="s">
        <v>169</v>
      </c>
      <c r="J4835" t="s">
        <v>1668</v>
      </c>
      <c r="K4835">
        <v>59</v>
      </c>
      <c r="L4835" t="s">
        <v>34</v>
      </c>
      <c r="M4835" t="s">
        <v>35</v>
      </c>
      <c r="N4835" t="s">
        <v>1391</v>
      </c>
      <c r="O4835">
        <v>64</v>
      </c>
      <c r="P4835" t="s">
        <v>59</v>
      </c>
      <c r="Q4835" t="s">
        <v>70</v>
      </c>
      <c r="R4835" t="s">
        <v>97</v>
      </c>
      <c r="S4835" t="s">
        <v>132</v>
      </c>
      <c r="T4835" t="s">
        <v>29</v>
      </c>
      <c r="U4835">
        <v>2</v>
      </c>
      <c r="V4835" s="4">
        <v>7892.53</v>
      </c>
      <c r="W4835" t="s">
        <v>110</v>
      </c>
      <c r="X4835" cm="1">
        <f t="array" ref="X4835">_xlfn.IFS(Table1[[#This Row],[severity]]="Critical", 4, Table1[[#This Row],[severity]]="High", 3, Table1[[#This Row],[severity]]="Medium", 2, TRUE, 1)</f>
        <v>3</v>
      </c>
      <c r="Y4835">
        <f t="shared" si="150"/>
        <v>12</v>
      </c>
      <c r="Z4835" t="str">
        <f t="shared" si="151"/>
        <v>Afternoon (12-17)</v>
      </c>
    </row>
    <row r="4836" spans="1:26" x14ac:dyDescent="0.3">
      <c r="A4836" t="s">
        <v>6886</v>
      </c>
      <c r="B4836" t="s">
        <v>391</v>
      </c>
      <c r="C4836" t="s">
        <v>185</v>
      </c>
      <c r="D4836" t="s">
        <v>65</v>
      </c>
      <c r="E4836" t="s">
        <v>78</v>
      </c>
      <c r="F4836">
        <f>MONTH(Table1[[#This Row],[incident_datetime]])</f>
        <v>12</v>
      </c>
      <c r="G4836">
        <f>YEAR(Table1[[#This Row],[incident_datetime]])</f>
        <v>2021</v>
      </c>
      <c r="H4836" s="1">
        <v>44547.68645833333</v>
      </c>
      <c r="I4836" t="s">
        <v>636</v>
      </c>
      <c r="J4836" t="s">
        <v>229</v>
      </c>
      <c r="K4836">
        <v>39</v>
      </c>
      <c r="L4836" t="s">
        <v>43</v>
      </c>
      <c r="M4836" t="s">
        <v>85</v>
      </c>
      <c r="N4836" t="s">
        <v>2762</v>
      </c>
      <c r="O4836">
        <v>28</v>
      </c>
      <c r="P4836" t="s">
        <v>34</v>
      </c>
      <c r="Q4836" t="s">
        <v>27</v>
      </c>
      <c r="R4836" t="s">
        <v>139</v>
      </c>
      <c r="S4836" t="s">
        <v>53</v>
      </c>
      <c r="T4836" t="s">
        <v>155</v>
      </c>
      <c r="U4836">
        <v>5</v>
      </c>
      <c r="V4836" s="4">
        <v>47123.7</v>
      </c>
      <c r="W4836" t="s">
        <v>110</v>
      </c>
      <c r="X4836" cm="1">
        <f t="array" ref="X4836">_xlfn.IFS(Table1[[#This Row],[severity]]="Critical", 4, Table1[[#This Row],[severity]]="High", 3, Table1[[#This Row],[severity]]="Medium", 2, TRUE, 1)</f>
        <v>2</v>
      </c>
      <c r="Y4836">
        <f t="shared" si="150"/>
        <v>16</v>
      </c>
      <c r="Z4836" t="str">
        <f t="shared" si="151"/>
        <v>Afternoon (12-17)</v>
      </c>
    </row>
    <row r="4837" spans="1:26" x14ac:dyDescent="0.3">
      <c r="A4837" t="s">
        <v>6887</v>
      </c>
      <c r="B4837" t="s">
        <v>263</v>
      </c>
      <c r="C4837" t="s">
        <v>233</v>
      </c>
      <c r="D4837" t="s">
        <v>22</v>
      </c>
      <c r="E4837" t="s">
        <v>55</v>
      </c>
      <c r="F4837">
        <f>MONTH(Table1[[#This Row],[incident_datetime]])</f>
        <v>8</v>
      </c>
      <c r="G4837">
        <f>YEAR(Table1[[#This Row],[incident_datetime]])</f>
        <v>2023</v>
      </c>
      <c r="H4837" s="1">
        <v>45168.729884259257</v>
      </c>
      <c r="I4837" t="s">
        <v>986</v>
      </c>
      <c r="J4837" t="s">
        <v>715</v>
      </c>
      <c r="K4837">
        <v>23</v>
      </c>
      <c r="L4837" t="s">
        <v>43</v>
      </c>
      <c r="M4837" t="s">
        <v>35</v>
      </c>
      <c r="N4837" t="s">
        <v>1033</v>
      </c>
      <c r="O4837">
        <v>30</v>
      </c>
      <c r="P4837" t="s">
        <v>43</v>
      </c>
      <c r="Q4837" t="s">
        <v>215</v>
      </c>
      <c r="R4837" t="s">
        <v>97</v>
      </c>
      <c r="S4837" t="s">
        <v>61</v>
      </c>
      <c r="T4837" t="s">
        <v>29</v>
      </c>
      <c r="U4837">
        <v>2</v>
      </c>
      <c r="V4837" s="4">
        <v>35434.26</v>
      </c>
      <c r="W4837" t="s">
        <v>110</v>
      </c>
      <c r="X4837" cm="1">
        <f t="array" ref="X4837">_xlfn.IFS(Table1[[#This Row],[severity]]="Critical", 4, Table1[[#This Row],[severity]]="High", 3, Table1[[#This Row],[severity]]="Medium", 2, TRUE, 1)</f>
        <v>3</v>
      </c>
      <c r="Y4837">
        <f t="shared" si="150"/>
        <v>17</v>
      </c>
      <c r="Z4837" t="str">
        <f t="shared" si="151"/>
        <v>Afternoon (12-17)</v>
      </c>
    </row>
    <row r="4838" spans="1:26" x14ac:dyDescent="0.3">
      <c r="A4838" t="s">
        <v>6888</v>
      </c>
      <c r="B4838" t="s">
        <v>935</v>
      </c>
      <c r="C4838" t="s">
        <v>135</v>
      </c>
      <c r="D4838" t="s">
        <v>38</v>
      </c>
      <c r="E4838" t="s">
        <v>186</v>
      </c>
      <c r="F4838">
        <f>MONTH(Table1[[#This Row],[incident_datetime]])</f>
        <v>1</v>
      </c>
      <c r="G4838">
        <f>YEAR(Table1[[#This Row],[incident_datetime]])</f>
        <v>2022</v>
      </c>
      <c r="H4838" s="1">
        <v>44571.712557870371</v>
      </c>
      <c r="I4838" t="s">
        <v>181</v>
      </c>
      <c r="J4838" t="s">
        <v>2365</v>
      </c>
      <c r="K4838">
        <v>35</v>
      </c>
      <c r="L4838" t="s">
        <v>43</v>
      </c>
      <c r="M4838" t="s">
        <v>35</v>
      </c>
      <c r="N4838" t="s">
        <v>3012</v>
      </c>
      <c r="O4838">
        <v>31</v>
      </c>
      <c r="P4838" t="s">
        <v>59</v>
      </c>
      <c r="Q4838" t="s">
        <v>27</v>
      </c>
      <c r="R4838" t="s">
        <v>52</v>
      </c>
      <c r="S4838" t="s">
        <v>28</v>
      </c>
      <c r="T4838" t="s">
        <v>29</v>
      </c>
      <c r="U4838">
        <v>3</v>
      </c>
      <c r="V4838" s="4">
        <v>14210.67</v>
      </c>
      <c r="W4838" t="s">
        <v>110</v>
      </c>
      <c r="X4838" cm="1">
        <f t="array" ref="X4838">_xlfn.IFS(Table1[[#This Row],[severity]]="Critical", 4, Table1[[#This Row],[severity]]="High", 3, Table1[[#This Row],[severity]]="Medium", 2, TRUE, 1)</f>
        <v>1</v>
      </c>
      <c r="Y4838">
        <f t="shared" si="150"/>
        <v>17</v>
      </c>
      <c r="Z4838" t="str">
        <f t="shared" si="151"/>
        <v>Afternoon (12-17)</v>
      </c>
    </row>
    <row r="4839" spans="1:26" x14ac:dyDescent="0.3">
      <c r="A4839" t="s">
        <v>6889</v>
      </c>
      <c r="B4839" t="s">
        <v>685</v>
      </c>
      <c r="C4839" t="s">
        <v>258</v>
      </c>
      <c r="D4839" t="s">
        <v>48</v>
      </c>
      <c r="E4839" t="s">
        <v>72</v>
      </c>
      <c r="F4839">
        <f>MONTH(Table1[[#This Row],[incident_datetime]])</f>
        <v>8</v>
      </c>
      <c r="G4839">
        <f>YEAR(Table1[[#This Row],[incident_datetime]])</f>
        <v>2022</v>
      </c>
      <c r="H4839" s="1">
        <v>44782.395266203705</v>
      </c>
      <c r="I4839" t="s">
        <v>927</v>
      </c>
      <c r="J4839" t="s">
        <v>3532</v>
      </c>
      <c r="K4839">
        <v>19</v>
      </c>
      <c r="L4839" t="s">
        <v>34</v>
      </c>
      <c r="M4839" t="s">
        <v>85</v>
      </c>
      <c r="N4839" t="s">
        <v>1430</v>
      </c>
      <c r="O4839">
        <v>33</v>
      </c>
      <c r="P4839" t="s">
        <v>34</v>
      </c>
      <c r="Q4839" t="s">
        <v>70</v>
      </c>
      <c r="R4839" t="s">
        <v>97</v>
      </c>
      <c r="S4839" t="s">
        <v>98</v>
      </c>
      <c r="T4839" t="s">
        <v>270</v>
      </c>
      <c r="U4839">
        <v>0</v>
      </c>
      <c r="V4839" s="4">
        <v>29292.959999999999</v>
      </c>
      <c r="W4839" t="s">
        <v>110</v>
      </c>
      <c r="X4839" cm="1">
        <f t="array" ref="X4839">_xlfn.IFS(Table1[[#This Row],[severity]]="Critical", 4, Table1[[#This Row],[severity]]="High", 3, Table1[[#This Row],[severity]]="Medium", 2, TRUE, 1)</f>
        <v>3</v>
      </c>
      <c r="Y4839">
        <f t="shared" si="150"/>
        <v>9</v>
      </c>
      <c r="Z4839" t="str">
        <f t="shared" si="151"/>
        <v>Morning (06-11)</v>
      </c>
    </row>
    <row r="4840" spans="1:26" x14ac:dyDescent="0.3">
      <c r="A4840" t="s">
        <v>6890</v>
      </c>
      <c r="B4840" t="s">
        <v>507</v>
      </c>
      <c r="C4840" t="s">
        <v>185</v>
      </c>
      <c r="D4840" t="s">
        <v>48</v>
      </c>
      <c r="E4840" t="s">
        <v>55</v>
      </c>
      <c r="F4840">
        <f>MONTH(Table1[[#This Row],[incident_datetime]])</f>
        <v>5</v>
      </c>
      <c r="G4840">
        <f>YEAR(Table1[[#This Row],[incident_datetime]])</f>
        <v>2020</v>
      </c>
      <c r="H4840" s="1">
        <v>43976.911990740744</v>
      </c>
      <c r="I4840" t="s">
        <v>1212</v>
      </c>
      <c r="J4840" t="s">
        <v>7102</v>
      </c>
      <c r="K4840">
        <v>52</v>
      </c>
      <c r="L4840" t="s">
        <v>43</v>
      </c>
      <c r="M4840" t="s">
        <v>35</v>
      </c>
      <c r="N4840" t="s">
        <v>3844</v>
      </c>
      <c r="O4840">
        <v>42</v>
      </c>
      <c r="P4840" t="s">
        <v>43</v>
      </c>
      <c r="Q4840" t="s">
        <v>116</v>
      </c>
      <c r="R4840" t="s">
        <v>109</v>
      </c>
      <c r="S4840" t="s">
        <v>61</v>
      </c>
      <c r="T4840" t="s">
        <v>155</v>
      </c>
      <c r="U4840">
        <v>1</v>
      </c>
      <c r="V4840" s="4">
        <v>43306.17</v>
      </c>
      <c r="W4840" t="s">
        <v>110</v>
      </c>
      <c r="X4840" cm="1">
        <f t="array" ref="X4840">_xlfn.IFS(Table1[[#This Row],[severity]]="Critical", 4, Table1[[#This Row],[severity]]="High", 3, Table1[[#This Row],[severity]]="Medium", 2, TRUE, 1)</f>
        <v>4</v>
      </c>
      <c r="Y4840">
        <f t="shared" si="150"/>
        <v>21</v>
      </c>
      <c r="Z4840" t="str">
        <f t="shared" si="151"/>
        <v>Evening (18-23)</v>
      </c>
    </row>
    <row r="4841" spans="1:26" x14ac:dyDescent="0.3">
      <c r="A4841" t="s">
        <v>6891</v>
      </c>
      <c r="B4841" t="s">
        <v>507</v>
      </c>
      <c r="C4841" t="s">
        <v>185</v>
      </c>
      <c r="D4841" t="s">
        <v>22</v>
      </c>
      <c r="E4841" t="s">
        <v>39</v>
      </c>
      <c r="F4841">
        <f>MONTH(Table1[[#This Row],[incident_datetime]])</f>
        <v>2</v>
      </c>
      <c r="G4841">
        <f>YEAR(Table1[[#This Row],[incident_datetime]])</f>
        <v>2023</v>
      </c>
      <c r="H4841" s="1">
        <v>44961.086053240739</v>
      </c>
      <c r="I4841" t="s">
        <v>251</v>
      </c>
      <c r="J4841" t="s">
        <v>1390</v>
      </c>
      <c r="K4841">
        <v>52</v>
      </c>
      <c r="L4841" t="s">
        <v>43</v>
      </c>
      <c r="M4841" t="s">
        <v>35</v>
      </c>
      <c r="N4841" t="s">
        <v>3701</v>
      </c>
      <c r="O4841">
        <v>61</v>
      </c>
      <c r="P4841" t="s">
        <v>43</v>
      </c>
      <c r="Q4841" t="s">
        <v>215</v>
      </c>
      <c r="R4841" t="s">
        <v>139</v>
      </c>
      <c r="S4841" t="s">
        <v>61</v>
      </c>
      <c r="T4841" t="s">
        <v>270</v>
      </c>
      <c r="U4841">
        <v>0</v>
      </c>
      <c r="V4841" s="4">
        <v>9085.19</v>
      </c>
      <c r="W4841" t="s">
        <v>103</v>
      </c>
      <c r="X4841" cm="1">
        <f t="array" ref="X4841">_xlfn.IFS(Table1[[#This Row],[severity]]="Critical", 4, Table1[[#This Row],[severity]]="High", 3, Table1[[#This Row],[severity]]="Medium", 2, TRUE, 1)</f>
        <v>2</v>
      </c>
      <c r="Y4841">
        <f t="shared" si="150"/>
        <v>2</v>
      </c>
      <c r="Z4841" t="str">
        <f t="shared" si="151"/>
        <v>Night (00-05)</v>
      </c>
    </row>
    <row r="4842" spans="1:26" x14ac:dyDescent="0.3">
      <c r="A4842" t="s">
        <v>6892</v>
      </c>
      <c r="B4842" t="s">
        <v>165</v>
      </c>
      <c r="C4842" t="s">
        <v>185</v>
      </c>
      <c r="D4842" t="s">
        <v>65</v>
      </c>
      <c r="E4842" t="s">
        <v>39</v>
      </c>
      <c r="F4842">
        <f>MONTH(Table1[[#This Row],[incident_datetime]])</f>
        <v>7</v>
      </c>
      <c r="G4842">
        <f>YEAR(Table1[[#This Row],[incident_datetime]])</f>
        <v>2022</v>
      </c>
      <c r="H4842" s="1">
        <v>44757.404999999999</v>
      </c>
      <c r="I4842" t="s">
        <v>83</v>
      </c>
      <c r="J4842" t="s">
        <v>3352</v>
      </c>
      <c r="K4842">
        <v>52</v>
      </c>
      <c r="L4842" t="s">
        <v>43</v>
      </c>
      <c r="M4842" t="s">
        <v>85</v>
      </c>
      <c r="N4842" t="s">
        <v>428</v>
      </c>
      <c r="O4842">
        <v>67</v>
      </c>
      <c r="P4842" t="s">
        <v>43</v>
      </c>
      <c r="Q4842" t="s">
        <v>70</v>
      </c>
      <c r="R4842" t="s">
        <v>52</v>
      </c>
      <c r="S4842" t="s">
        <v>98</v>
      </c>
      <c r="T4842" t="s">
        <v>29</v>
      </c>
      <c r="U4842">
        <v>0</v>
      </c>
      <c r="V4842" s="4">
        <v>40696.300000000003</v>
      </c>
      <c r="W4842" t="s">
        <v>110</v>
      </c>
      <c r="X4842" cm="1">
        <f t="array" ref="X4842">_xlfn.IFS(Table1[[#This Row],[severity]]="Critical", 4, Table1[[#This Row],[severity]]="High", 3, Table1[[#This Row],[severity]]="Medium", 2, TRUE, 1)</f>
        <v>1</v>
      </c>
      <c r="Y4842">
        <f t="shared" si="150"/>
        <v>9</v>
      </c>
      <c r="Z4842" t="str">
        <f t="shared" si="151"/>
        <v>Morning (06-11)</v>
      </c>
    </row>
    <row r="4843" spans="1:26" x14ac:dyDescent="0.3">
      <c r="A4843" t="s">
        <v>6893</v>
      </c>
      <c r="B4843" t="s">
        <v>422</v>
      </c>
      <c r="C4843" t="s">
        <v>135</v>
      </c>
      <c r="D4843" t="s">
        <v>92</v>
      </c>
      <c r="E4843" t="s">
        <v>39</v>
      </c>
      <c r="F4843">
        <f>MONTH(Table1[[#This Row],[incident_datetime]])</f>
        <v>12</v>
      </c>
      <c r="G4843">
        <f>YEAR(Table1[[#This Row],[incident_datetime]])</f>
        <v>2019</v>
      </c>
      <c r="H4843" s="1">
        <v>43809.119733796295</v>
      </c>
      <c r="I4843" t="s">
        <v>83</v>
      </c>
      <c r="J4843" t="s">
        <v>1342</v>
      </c>
      <c r="K4843">
        <v>59</v>
      </c>
      <c r="L4843" t="s">
        <v>34</v>
      </c>
      <c r="M4843" t="s">
        <v>107</v>
      </c>
      <c r="N4843" t="s">
        <v>772</v>
      </c>
      <c r="O4843">
        <v>36</v>
      </c>
      <c r="P4843" t="s">
        <v>43</v>
      </c>
      <c r="Q4843" t="s">
        <v>60</v>
      </c>
      <c r="R4843" t="s">
        <v>52</v>
      </c>
      <c r="S4843" t="s">
        <v>132</v>
      </c>
      <c r="T4843" t="s">
        <v>29</v>
      </c>
      <c r="U4843">
        <v>1</v>
      </c>
      <c r="V4843" s="4">
        <v>37345.410000000003</v>
      </c>
      <c r="W4843" t="s">
        <v>110</v>
      </c>
      <c r="X4843" cm="1">
        <f t="array" ref="X4843">_xlfn.IFS(Table1[[#This Row],[severity]]="Critical", 4, Table1[[#This Row],[severity]]="High", 3, Table1[[#This Row],[severity]]="Medium", 2, TRUE, 1)</f>
        <v>1</v>
      </c>
      <c r="Y4843">
        <f t="shared" si="150"/>
        <v>2</v>
      </c>
      <c r="Z4843" t="str">
        <f t="shared" si="151"/>
        <v>Night (00-05)</v>
      </c>
    </row>
    <row r="4844" spans="1:26" x14ac:dyDescent="0.3">
      <c r="A4844" t="s">
        <v>6894</v>
      </c>
      <c r="B4844" t="s">
        <v>598</v>
      </c>
      <c r="C4844" t="s">
        <v>135</v>
      </c>
      <c r="D4844" t="s">
        <v>100</v>
      </c>
      <c r="E4844" t="s">
        <v>23</v>
      </c>
      <c r="F4844">
        <f>MONTH(Table1[[#This Row],[incident_datetime]])</f>
        <v>9</v>
      </c>
      <c r="G4844">
        <f>YEAR(Table1[[#This Row],[incident_datetime]])</f>
        <v>2024</v>
      </c>
      <c r="H4844" s="1">
        <v>45539.149953703702</v>
      </c>
      <c r="I4844" t="s">
        <v>1212</v>
      </c>
      <c r="J4844" t="s">
        <v>2086</v>
      </c>
      <c r="K4844">
        <v>29</v>
      </c>
      <c r="L4844" t="s">
        <v>43</v>
      </c>
      <c r="M4844" t="s">
        <v>85</v>
      </c>
      <c r="N4844" t="s">
        <v>5287</v>
      </c>
      <c r="O4844">
        <v>53</v>
      </c>
      <c r="P4844" t="s">
        <v>43</v>
      </c>
      <c r="Q4844" t="s">
        <v>215</v>
      </c>
      <c r="R4844" t="s">
        <v>109</v>
      </c>
      <c r="S4844" t="s">
        <v>98</v>
      </c>
      <c r="T4844" t="s">
        <v>29</v>
      </c>
      <c r="U4844">
        <v>0</v>
      </c>
      <c r="V4844" s="4">
        <v>24427.200000000001</v>
      </c>
      <c r="W4844" t="s">
        <v>110</v>
      </c>
      <c r="X4844" cm="1">
        <f t="array" ref="X4844">_xlfn.IFS(Table1[[#This Row],[severity]]="Critical", 4, Table1[[#This Row],[severity]]="High", 3, Table1[[#This Row],[severity]]="Medium", 2, TRUE, 1)</f>
        <v>4</v>
      </c>
      <c r="Y4844">
        <f t="shared" si="150"/>
        <v>3</v>
      </c>
      <c r="Z4844" t="str">
        <f t="shared" si="151"/>
        <v>Night (00-05)</v>
      </c>
    </row>
    <row r="4845" spans="1:26" x14ac:dyDescent="0.3">
      <c r="A4845" t="s">
        <v>6895</v>
      </c>
      <c r="B4845" t="s">
        <v>165</v>
      </c>
      <c r="C4845" t="s">
        <v>342</v>
      </c>
      <c r="D4845" t="s">
        <v>88</v>
      </c>
      <c r="E4845" t="s">
        <v>31</v>
      </c>
      <c r="F4845">
        <f>MONTH(Table1[[#This Row],[incident_datetime]])</f>
        <v>1</v>
      </c>
      <c r="G4845">
        <f>YEAR(Table1[[#This Row],[incident_datetime]])</f>
        <v>2019</v>
      </c>
      <c r="H4845" s="1">
        <v>43476.126666666663</v>
      </c>
      <c r="I4845" t="s">
        <v>528</v>
      </c>
      <c r="J4845" t="s">
        <v>7102</v>
      </c>
      <c r="K4845">
        <v>52</v>
      </c>
      <c r="L4845" t="s">
        <v>43</v>
      </c>
      <c r="M4845" t="s">
        <v>35</v>
      </c>
      <c r="N4845" t="s">
        <v>1141</v>
      </c>
      <c r="O4845">
        <v>75</v>
      </c>
      <c r="P4845" t="s">
        <v>43</v>
      </c>
      <c r="Q4845" t="s">
        <v>116</v>
      </c>
      <c r="R4845" t="s">
        <v>139</v>
      </c>
      <c r="S4845" t="s">
        <v>61</v>
      </c>
      <c r="T4845" t="s">
        <v>62</v>
      </c>
      <c r="U4845">
        <v>1</v>
      </c>
      <c r="V4845" s="4">
        <v>46182.32</v>
      </c>
      <c r="W4845" t="s">
        <v>103</v>
      </c>
      <c r="X4845" cm="1">
        <f t="array" ref="X4845">_xlfn.IFS(Table1[[#This Row],[severity]]="Critical", 4, Table1[[#This Row],[severity]]="High", 3, Table1[[#This Row],[severity]]="Medium", 2, TRUE, 1)</f>
        <v>2</v>
      </c>
      <c r="Y4845">
        <f t="shared" si="150"/>
        <v>3</v>
      </c>
      <c r="Z4845" t="str">
        <f t="shared" si="151"/>
        <v>Night (00-05)</v>
      </c>
    </row>
    <row r="4846" spans="1:26" x14ac:dyDescent="0.3">
      <c r="A4846" t="s">
        <v>6896</v>
      </c>
      <c r="B4846" t="s">
        <v>165</v>
      </c>
      <c r="C4846" t="s">
        <v>135</v>
      </c>
      <c r="D4846" t="s">
        <v>48</v>
      </c>
      <c r="E4846" t="s">
        <v>23</v>
      </c>
      <c r="F4846">
        <f>MONTH(Table1[[#This Row],[incident_datetime]])</f>
        <v>1</v>
      </c>
      <c r="G4846">
        <f>YEAR(Table1[[#This Row],[incident_datetime]])</f>
        <v>2024</v>
      </c>
      <c r="H4846" s="1">
        <v>45293.700555555559</v>
      </c>
      <c r="I4846" t="s">
        <v>459</v>
      </c>
      <c r="J4846" t="s">
        <v>7102</v>
      </c>
      <c r="K4846">
        <v>52</v>
      </c>
      <c r="L4846" t="s">
        <v>43</v>
      </c>
      <c r="M4846" t="s">
        <v>35</v>
      </c>
      <c r="N4846" t="s">
        <v>1456</v>
      </c>
      <c r="O4846">
        <v>66</v>
      </c>
      <c r="P4846" t="s">
        <v>43</v>
      </c>
      <c r="Q4846" t="s">
        <v>215</v>
      </c>
      <c r="R4846" t="s">
        <v>139</v>
      </c>
      <c r="S4846" t="s">
        <v>61</v>
      </c>
      <c r="T4846" t="s">
        <v>29</v>
      </c>
      <c r="U4846">
        <v>5</v>
      </c>
      <c r="V4846" s="4">
        <v>5635.35</v>
      </c>
      <c r="W4846" t="s">
        <v>110</v>
      </c>
      <c r="X4846" cm="1">
        <f t="array" ref="X4846">_xlfn.IFS(Table1[[#This Row],[severity]]="Critical", 4, Table1[[#This Row],[severity]]="High", 3, Table1[[#This Row],[severity]]="Medium", 2, TRUE, 1)</f>
        <v>2</v>
      </c>
      <c r="Y4846">
        <f t="shared" si="150"/>
        <v>16</v>
      </c>
      <c r="Z4846" t="str">
        <f t="shared" si="151"/>
        <v>Afternoon (12-17)</v>
      </c>
    </row>
    <row r="4847" spans="1:26" x14ac:dyDescent="0.3">
      <c r="A4847" t="s">
        <v>6897</v>
      </c>
      <c r="B4847" t="s">
        <v>1173</v>
      </c>
      <c r="C4847" t="s">
        <v>180</v>
      </c>
      <c r="D4847" t="s">
        <v>38</v>
      </c>
      <c r="E4847" t="s">
        <v>78</v>
      </c>
      <c r="F4847">
        <f>MONTH(Table1[[#This Row],[incident_datetime]])</f>
        <v>10</v>
      </c>
      <c r="G4847">
        <f>YEAR(Table1[[#This Row],[incident_datetime]])</f>
        <v>2019</v>
      </c>
      <c r="H4847" s="1">
        <v>43756.348530092589</v>
      </c>
      <c r="I4847" t="s">
        <v>173</v>
      </c>
      <c r="J4847" t="s">
        <v>1112</v>
      </c>
      <c r="K4847">
        <v>44</v>
      </c>
      <c r="L4847" t="s">
        <v>43</v>
      </c>
      <c r="M4847" t="s">
        <v>85</v>
      </c>
      <c r="N4847" t="s">
        <v>1273</v>
      </c>
      <c r="O4847">
        <v>56</v>
      </c>
      <c r="P4847" t="s">
        <v>59</v>
      </c>
      <c r="Q4847" t="s">
        <v>27</v>
      </c>
      <c r="R4847" t="s">
        <v>109</v>
      </c>
      <c r="S4847" t="s">
        <v>61</v>
      </c>
      <c r="T4847" t="s">
        <v>62</v>
      </c>
      <c r="U4847">
        <v>0</v>
      </c>
      <c r="V4847" s="4">
        <v>47121.32</v>
      </c>
      <c r="W4847" t="s">
        <v>103</v>
      </c>
      <c r="X4847" cm="1">
        <f t="array" ref="X4847">_xlfn.IFS(Table1[[#This Row],[severity]]="Critical", 4, Table1[[#This Row],[severity]]="High", 3, Table1[[#This Row],[severity]]="Medium", 2, TRUE, 1)</f>
        <v>4</v>
      </c>
      <c r="Y4847">
        <f t="shared" si="150"/>
        <v>8</v>
      </c>
      <c r="Z4847" t="str">
        <f t="shared" si="151"/>
        <v>Morning (06-11)</v>
      </c>
    </row>
    <row r="4848" spans="1:26" x14ac:dyDescent="0.3">
      <c r="A4848" t="s">
        <v>6898</v>
      </c>
      <c r="B4848" t="s">
        <v>676</v>
      </c>
      <c r="C4848" t="s">
        <v>180</v>
      </c>
      <c r="D4848" t="s">
        <v>88</v>
      </c>
      <c r="E4848" t="s">
        <v>55</v>
      </c>
      <c r="F4848">
        <f>MONTH(Table1[[#This Row],[incident_datetime]])</f>
        <v>6</v>
      </c>
      <c r="G4848">
        <f>YEAR(Table1[[#This Row],[incident_datetime]])</f>
        <v>2018</v>
      </c>
      <c r="H4848" s="1">
        <v>43269.30400462963</v>
      </c>
      <c r="I4848" t="s">
        <v>961</v>
      </c>
      <c r="J4848" t="s">
        <v>619</v>
      </c>
      <c r="K4848">
        <v>43</v>
      </c>
      <c r="L4848" t="s">
        <v>34</v>
      </c>
      <c r="M4848" t="s">
        <v>35</v>
      </c>
      <c r="N4848" t="s">
        <v>1868</v>
      </c>
      <c r="O4848">
        <v>19</v>
      </c>
      <c r="P4848" t="s">
        <v>59</v>
      </c>
      <c r="Q4848" t="s">
        <v>27</v>
      </c>
      <c r="R4848" t="s">
        <v>139</v>
      </c>
      <c r="S4848" t="s">
        <v>98</v>
      </c>
      <c r="T4848" t="s">
        <v>270</v>
      </c>
      <c r="U4848">
        <v>1</v>
      </c>
      <c r="V4848" s="4">
        <v>20320.7</v>
      </c>
      <c r="W4848" t="s">
        <v>110</v>
      </c>
      <c r="X4848" cm="1">
        <f t="array" ref="X4848">_xlfn.IFS(Table1[[#This Row],[severity]]="Critical", 4, Table1[[#This Row],[severity]]="High", 3, Table1[[#This Row],[severity]]="Medium", 2, TRUE, 1)</f>
        <v>2</v>
      </c>
      <c r="Y4848">
        <f t="shared" si="150"/>
        <v>7</v>
      </c>
      <c r="Z4848" t="str">
        <f t="shared" si="151"/>
        <v>Morning (06-11)</v>
      </c>
    </row>
    <row r="4849" spans="1:26" x14ac:dyDescent="0.3">
      <c r="A4849" t="s">
        <v>6899</v>
      </c>
      <c r="B4849" t="s">
        <v>676</v>
      </c>
      <c r="C4849" t="s">
        <v>180</v>
      </c>
      <c r="D4849" t="s">
        <v>92</v>
      </c>
      <c r="E4849" t="s">
        <v>31</v>
      </c>
      <c r="F4849">
        <f>MONTH(Table1[[#This Row],[incident_datetime]])</f>
        <v>7</v>
      </c>
      <c r="G4849">
        <f>YEAR(Table1[[#This Row],[incident_datetime]])</f>
        <v>2019</v>
      </c>
      <c r="H4849" s="1">
        <v>43656.837314814817</v>
      </c>
      <c r="I4849" t="s">
        <v>152</v>
      </c>
      <c r="J4849" t="s">
        <v>2325</v>
      </c>
      <c r="K4849">
        <v>36</v>
      </c>
      <c r="L4849" t="s">
        <v>43</v>
      </c>
      <c r="M4849" t="s">
        <v>41</v>
      </c>
      <c r="N4849" t="s">
        <v>4052</v>
      </c>
      <c r="O4849">
        <v>48</v>
      </c>
      <c r="P4849" t="s">
        <v>34</v>
      </c>
      <c r="Q4849" t="s">
        <v>27</v>
      </c>
      <c r="R4849" t="s">
        <v>109</v>
      </c>
      <c r="S4849" t="s">
        <v>132</v>
      </c>
      <c r="T4849" t="s">
        <v>155</v>
      </c>
      <c r="U4849">
        <v>1</v>
      </c>
      <c r="V4849" s="4">
        <v>21110.81</v>
      </c>
      <c r="W4849" t="s">
        <v>103</v>
      </c>
      <c r="X4849" cm="1">
        <f t="array" ref="X4849">_xlfn.IFS(Table1[[#This Row],[severity]]="Critical", 4, Table1[[#This Row],[severity]]="High", 3, Table1[[#This Row],[severity]]="Medium", 2, TRUE, 1)</f>
        <v>4</v>
      </c>
      <c r="Y4849">
        <f t="shared" si="150"/>
        <v>20</v>
      </c>
      <c r="Z4849" t="str">
        <f t="shared" si="151"/>
        <v>Evening (18-23)</v>
      </c>
    </row>
    <row r="4850" spans="1:26" x14ac:dyDescent="0.3">
      <c r="A4850" t="s">
        <v>6900</v>
      </c>
      <c r="B4850" t="s">
        <v>165</v>
      </c>
      <c r="C4850" t="s">
        <v>135</v>
      </c>
      <c r="D4850" t="s">
        <v>65</v>
      </c>
      <c r="E4850" t="s">
        <v>72</v>
      </c>
      <c r="F4850">
        <f>MONTH(Table1[[#This Row],[incident_datetime]])</f>
        <v>10</v>
      </c>
      <c r="G4850">
        <f>YEAR(Table1[[#This Row],[incident_datetime]])</f>
        <v>2024</v>
      </c>
      <c r="H4850" s="1">
        <v>45566.629293981481</v>
      </c>
      <c r="I4850" t="s">
        <v>32</v>
      </c>
      <c r="J4850" t="s">
        <v>1567</v>
      </c>
      <c r="K4850">
        <v>52</v>
      </c>
      <c r="L4850" t="s">
        <v>59</v>
      </c>
      <c r="M4850" t="s">
        <v>41</v>
      </c>
      <c r="N4850" t="s">
        <v>1512</v>
      </c>
      <c r="O4850">
        <v>12</v>
      </c>
      <c r="P4850" t="s">
        <v>43</v>
      </c>
      <c r="Q4850" t="s">
        <v>70</v>
      </c>
      <c r="R4850" t="s">
        <v>52</v>
      </c>
      <c r="S4850" t="s">
        <v>61</v>
      </c>
      <c r="T4850" t="s">
        <v>155</v>
      </c>
      <c r="U4850">
        <v>5</v>
      </c>
      <c r="V4850" s="4">
        <v>9994.82</v>
      </c>
      <c r="W4850" t="s">
        <v>110</v>
      </c>
      <c r="X4850" cm="1">
        <f t="array" ref="X4850">_xlfn.IFS(Table1[[#This Row],[severity]]="Critical", 4, Table1[[#This Row],[severity]]="High", 3, Table1[[#This Row],[severity]]="Medium", 2, TRUE, 1)</f>
        <v>1</v>
      </c>
      <c r="Y4850">
        <f t="shared" si="150"/>
        <v>15</v>
      </c>
      <c r="Z4850" t="str">
        <f t="shared" si="151"/>
        <v>Afternoon (12-17)</v>
      </c>
    </row>
    <row r="4851" spans="1:26" x14ac:dyDescent="0.3">
      <c r="A4851" t="s">
        <v>6901</v>
      </c>
      <c r="B4851" t="s">
        <v>165</v>
      </c>
      <c r="C4851" t="s">
        <v>135</v>
      </c>
      <c r="D4851" t="s">
        <v>22</v>
      </c>
      <c r="E4851" t="s">
        <v>112</v>
      </c>
      <c r="F4851">
        <f>MONTH(Table1[[#This Row],[incident_datetime]])</f>
        <v>10</v>
      </c>
      <c r="G4851">
        <f>YEAR(Table1[[#This Row],[incident_datetime]])</f>
        <v>2024</v>
      </c>
      <c r="H4851" s="1">
        <v>45567.807916666665</v>
      </c>
      <c r="I4851" t="s">
        <v>832</v>
      </c>
      <c r="J4851" t="s">
        <v>2788</v>
      </c>
      <c r="K4851">
        <v>61</v>
      </c>
      <c r="L4851" t="s">
        <v>34</v>
      </c>
      <c r="M4851" t="s">
        <v>107</v>
      </c>
      <c r="N4851" t="s">
        <v>481</v>
      </c>
      <c r="O4851">
        <v>62</v>
      </c>
      <c r="P4851" t="s">
        <v>43</v>
      </c>
      <c r="Q4851" t="s">
        <v>27</v>
      </c>
      <c r="R4851" t="s">
        <v>52</v>
      </c>
      <c r="S4851" t="s">
        <v>28</v>
      </c>
      <c r="T4851" t="s">
        <v>155</v>
      </c>
      <c r="U4851">
        <v>4</v>
      </c>
      <c r="V4851" s="4">
        <v>5799.12</v>
      </c>
      <c r="W4851" t="s">
        <v>110</v>
      </c>
      <c r="X4851" cm="1">
        <f t="array" ref="X4851">_xlfn.IFS(Table1[[#This Row],[severity]]="Critical", 4, Table1[[#This Row],[severity]]="High", 3, Table1[[#This Row],[severity]]="Medium", 2, TRUE, 1)</f>
        <v>1</v>
      </c>
      <c r="Y4851">
        <f t="shared" si="150"/>
        <v>19</v>
      </c>
      <c r="Z4851" t="str">
        <f t="shared" si="151"/>
        <v>Evening (18-23)</v>
      </c>
    </row>
    <row r="4852" spans="1:26" x14ac:dyDescent="0.3">
      <c r="A4852" t="s">
        <v>6902</v>
      </c>
      <c r="B4852" t="s">
        <v>64</v>
      </c>
      <c r="C4852" t="s">
        <v>135</v>
      </c>
      <c r="D4852" t="s">
        <v>65</v>
      </c>
      <c r="E4852" t="s">
        <v>78</v>
      </c>
      <c r="F4852">
        <f>MONTH(Table1[[#This Row],[incident_datetime]])</f>
        <v>1</v>
      </c>
      <c r="G4852">
        <f>YEAR(Table1[[#This Row],[incident_datetime]])</f>
        <v>2020</v>
      </c>
      <c r="H4852" s="1">
        <v>43842.096273148149</v>
      </c>
      <c r="I4852" t="s">
        <v>856</v>
      </c>
      <c r="J4852" t="s">
        <v>689</v>
      </c>
      <c r="K4852">
        <v>45</v>
      </c>
      <c r="L4852" t="s">
        <v>59</v>
      </c>
      <c r="M4852" t="s">
        <v>35</v>
      </c>
      <c r="N4852" t="s">
        <v>2272</v>
      </c>
      <c r="O4852">
        <v>86</v>
      </c>
      <c r="P4852" t="s">
        <v>59</v>
      </c>
      <c r="Q4852" t="s">
        <v>70</v>
      </c>
      <c r="R4852" t="s">
        <v>109</v>
      </c>
      <c r="S4852" t="s">
        <v>132</v>
      </c>
      <c r="T4852" t="s">
        <v>62</v>
      </c>
      <c r="U4852">
        <v>4</v>
      </c>
      <c r="V4852">
        <v>0</v>
      </c>
      <c r="W4852" t="s">
        <v>110</v>
      </c>
      <c r="X4852" cm="1">
        <f t="array" ref="X4852">_xlfn.IFS(Table1[[#This Row],[severity]]="Critical", 4, Table1[[#This Row],[severity]]="High", 3, Table1[[#This Row],[severity]]="Medium", 2, TRUE, 1)</f>
        <v>4</v>
      </c>
      <c r="Y4852">
        <f t="shared" si="150"/>
        <v>2</v>
      </c>
      <c r="Z4852" t="str">
        <f t="shared" si="151"/>
        <v>Night (00-05)</v>
      </c>
    </row>
    <row r="4853" spans="1:26" x14ac:dyDescent="0.3">
      <c r="A4853" t="s">
        <v>6903</v>
      </c>
      <c r="B4853" t="s">
        <v>479</v>
      </c>
      <c r="C4853" t="s">
        <v>686</v>
      </c>
      <c r="D4853" t="s">
        <v>48</v>
      </c>
      <c r="E4853" t="s">
        <v>93</v>
      </c>
      <c r="F4853">
        <f>MONTH(Table1[[#This Row],[incident_datetime]])</f>
        <v>6</v>
      </c>
      <c r="G4853">
        <f>YEAR(Table1[[#This Row],[incident_datetime]])</f>
        <v>2023</v>
      </c>
      <c r="H4853" s="1">
        <v>45085.1875</v>
      </c>
      <c r="I4853" t="s">
        <v>423</v>
      </c>
      <c r="J4853" t="s">
        <v>794</v>
      </c>
      <c r="K4853">
        <v>29</v>
      </c>
      <c r="L4853" t="s">
        <v>59</v>
      </c>
      <c r="M4853" t="s">
        <v>107</v>
      </c>
      <c r="N4853" t="s">
        <v>600</v>
      </c>
      <c r="O4853">
        <v>72</v>
      </c>
      <c r="P4853" t="s">
        <v>59</v>
      </c>
      <c r="Q4853" t="s">
        <v>27</v>
      </c>
      <c r="R4853" t="s">
        <v>109</v>
      </c>
      <c r="S4853" t="s">
        <v>28</v>
      </c>
      <c r="T4853" t="s">
        <v>155</v>
      </c>
      <c r="U4853">
        <v>2</v>
      </c>
      <c r="V4853" s="4">
        <v>43372.35</v>
      </c>
      <c r="W4853" t="s">
        <v>103</v>
      </c>
      <c r="X4853" cm="1">
        <f t="array" ref="X4853">_xlfn.IFS(Table1[[#This Row],[severity]]="Critical", 4, Table1[[#This Row],[severity]]="High", 3, Table1[[#This Row],[severity]]="Medium", 2, TRUE, 1)</f>
        <v>4</v>
      </c>
      <c r="Y4853">
        <f t="shared" si="150"/>
        <v>4</v>
      </c>
      <c r="Z4853" t="str">
        <f t="shared" si="151"/>
        <v>Night (00-05)</v>
      </c>
    </row>
    <row r="4854" spans="1:26" x14ac:dyDescent="0.3">
      <c r="A4854" t="s">
        <v>6904</v>
      </c>
      <c r="B4854" t="s">
        <v>507</v>
      </c>
      <c r="C4854" t="s">
        <v>220</v>
      </c>
      <c r="D4854" t="s">
        <v>92</v>
      </c>
      <c r="E4854" t="s">
        <v>39</v>
      </c>
      <c r="F4854">
        <f>MONTH(Table1[[#This Row],[incident_datetime]])</f>
        <v>2</v>
      </c>
      <c r="G4854">
        <f>YEAR(Table1[[#This Row],[incident_datetime]])</f>
        <v>2023</v>
      </c>
      <c r="H4854" s="1">
        <v>44978.159247685187</v>
      </c>
      <c r="I4854" t="s">
        <v>136</v>
      </c>
      <c r="J4854" t="s">
        <v>7102</v>
      </c>
      <c r="K4854">
        <v>52</v>
      </c>
      <c r="L4854" t="s">
        <v>43</v>
      </c>
      <c r="M4854" t="s">
        <v>35</v>
      </c>
      <c r="N4854" t="s">
        <v>5975</v>
      </c>
      <c r="O4854">
        <v>15</v>
      </c>
      <c r="P4854" t="s">
        <v>59</v>
      </c>
      <c r="Q4854" t="s">
        <v>60</v>
      </c>
      <c r="R4854" t="s">
        <v>97</v>
      </c>
      <c r="S4854" t="s">
        <v>28</v>
      </c>
      <c r="T4854" t="s">
        <v>155</v>
      </c>
      <c r="U4854">
        <v>0</v>
      </c>
      <c r="V4854" s="4">
        <v>2618.9699999999998</v>
      </c>
      <c r="W4854" t="s">
        <v>103</v>
      </c>
      <c r="X4854" cm="1">
        <f t="array" ref="X4854">_xlfn.IFS(Table1[[#This Row],[severity]]="Critical", 4, Table1[[#This Row],[severity]]="High", 3, Table1[[#This Row],[severity]]="Medium", 2, TRUE, 1)</f>
        <v>3</v>
      </c>
      <c r="Y4854">
        <f t="shared" si="150"/>
        <v>3</v>
      </c>
      <c r="Z4854" t="str">
        <f t="shared" si="151"/>
        <v>Night (00-05)</v>
      </c>
    </row>
    <row r="4855" spans="1:26" x14ac:dyDescent="0.3">
      <c r="A4855" t="s">
        <v>6905</v>
      </c>
      <c r="B4855" t="s">
        <v>263</v>
      </c>
      <c r="C4855" t="s">
        <v>342</v>
      </c>
      <c r="D4855" t="s">
        <v>100</v>
      </c>
      <c r="E4855" t="s">
        <v>39</v>
      </c>
      <c r="F4855">
        <f>MONTH(Table1[[#This Row],[incident_datetime]])</f>
        <v>3</v>
      </c>
      <c r="G4855">
        <f>YEAR(Table1[[#This Row],[incident_datetime]])</f>
        <v>2019</v>
      </c>
      <c r="H4855" s="1">
        <v>43553.375844907408</v>
      </c>
      <c r="I4855" t="s">
        <v>191</v>
      </c>
      <c r="J4855" t="s">
        <v>2266</v>
      </c>
      <c r="K4855">
        <v>40</v>
      </c>
      <c r="L4855" t="s">
        <v>59</v>
      </c>
      <c r="M4855" t="s">
        <v>34</v>
      </c>
      <c r="N4855" t="s">
        <v>1986</v>
      </c>
      <c r="O4855">
        <v>55</v>
      </c>
      <c r="P4855" t="s">
        <v>43</v>
      </c>
      <c r="Q4855" t="s">
        <v>27</v>
      </c>
      <c r="R4855" t="s">
        <v>97</v>
      </c>
      <c r="S4855" t="s">
        <v>61</v>
      </c>
      <c r="T4855" t="s">
        <v>270</v>
      </c>
      <c r="U4855">
        <v>4</v>
      </c>
      <c r="V4855" s="4">
        <v>18937.36</v>
      </c>
      <c r="W4855" t="s">
        <v>110</v>
      </c>
      <c r="X4855" cm="1">
        <f t="array" ref="X4855">_xlfn.IFS(Table1[[#This Row],[severity]]="Critical", 4, Table1[[#This Row],[severity]]="High", 3, Table1[[#This Row],[severity]]="Medium", 2, TRUE, 1)</f>
        <v>3</v>
      </c>
      <c r="Y4855">
        <f t="shared" si="150"/>
        <v>9</v>
      </c>
      <c r="Z4855" t="str">
        <f t="shared" si="151"/>
        <v>Morning (06-11)</v>
      </c>
    </row>
    <row r="4856" spans="1:26" x14ac:dyDescent="0.3">
      <c r="A4856" t="s">
        <v>6906</v>
      </c>
      <c r="B4856" t="s">
        <v>338</v>
      </c>
      <c r="C4856" t="s">
        <v>135</v>
      </c>
      <c r="D4856" t="s">
        <v>92</v>
      </c>
      <c r="E4856" t="s">
        <v>72</v>
      </c>
      <c r="F4856">
        <f ca="1">MONTH(Table1[[#This Row],[incident_datetime]])</f>
        <v>8</v>
      </c>
      <c r="G4856">
        <f ca="1">YEAR(Table1[[#This Row],[incident_datetime]])</f>
        <v>2026</v>
      </c>
      <c r="H4856" s="2">
        <f ca="1">TODAY()</f>
        <v>46250</v>
      </c>
      <c r="I4856" t="s">
        <v>307</v>
      </c>
      <c r="J4856" t="s">
        <v>7102</v>
      </c>
      <c r="K4856">
        <v>52</v>
      </c>
      <c r="L4856" t="s">
        <v>43</v>
      </c>
      <c r="M4856" t="s">
        <v>35</v>
      </c>
      <c r="N4856" t="s">
        <v>1027</v>
      </c>
      <c r="O4856">
        <v>43</v>
      </c>
      <c r="P4856" t="s">
        <v>43</v>
      </c>
      <c r="Q4856" t="s">
        <v>27</v>
      </c>
      <c r="R4856" t="s">
        <v>52</v>
      </c>
      <c r="S4856" t="s">
        <v>98</v>
      </c>
      <c r="T4856" t="s">
        <v>155</v>
      </c>
      <c r="U4856">
        <v>4</v>
      </c>
      <c r="V4856" s="4">
        <v>24817.74</v>
      </c>
      <c r="W4856" t="s">
        <v>110</v>
      </c>
      <c r="X4856" cm="1">
        <f t="array" ref="X4856">_xlfn.IFS(Table1[[#This Row],[severity]]="Critical", 4, Table1[[#This Row],[severity]]="High", 3, Table1[[#This Row],[severity]]="Medium", 2, TRUE, 1)</f>
        <v>1</v>
      </c>
      <c r="Y4856">
        <f t="shared" ca="1" si="150"/>
        <v>0</v>
      </c>
      <c r="Z4856" t="str">
        <f t="shared" ca="1" si="151"/>
        <v>Night (00-05)</v>
      </c>
    </row>
    <row r="4857" spans="1:26" x14ac:dyDescent="0.3">
      <c r="A4857" t="s">
        <v>6907</v>
      </c>
      <c r="B4857" t="s">
        <v>507</v>
      </c>
      <c r="C4857" t="s">
        <v>220</v>
      </c>
      <c r="D4857" t="s">
        <v>38</v>
      </c>
      <c r="E4857" t="s">
        <v>93</v>
      </c>
      <c r="F4857">
        <f>MONTH(Table1[[#This Row],[incident_datetime]])</f>
        <v>2</v>
      </c>
      <c r="G4857">
        <f>YEAR(Table1[[#This Row],[incident_datetime]])</f>
        <v>2024</v>
      </c>
      <c r="H4857" s="1">
        <v>45342.367962962962</v>
      </c>
      <c r="I4857" t="s">
        <v>251</v>
      </c>
      <c r="J4857" t="s">
        <v>2847</v>
      </c>
      <c r="K4857">
        <v>28</v>
      </c>
      <c r="L4857" t="s">
        <v>59</v>
      </c>
      <c r="M4857" t="s">
        <v>107</v>
      </c>
      <c r="O4857">
        <v>56</v>
      </c>
      <c r="P4857" t="s">
        <v>59</v>
      </c>
      <c r="Q4857" t="s">
        <v>27</v>
      </c>
      <c r="R4857" t="s">
        <v>139</v>
      </c>
      <c r="S4857" t="s">
        <v>98</v>
      </c>
      <c r="T4857" t="s">
        <v>270</v>
      </c>
      <c r="U4857">
        <v>1</v>
      </c>
      <c r="V4857" s="4">
        <v>26583.83</v>
      </c>
      <c r="W4857" t="s">
        <v>103</v>
      </c>
      <c r="X4857" cm="1">
        <f t="array" ref="X4857">_xlfn.IFS(Table1[[#This Row],[severity]]="Critical", 4, Table1[[#This Row],[severity]]="High", 3, Table1[[#This Row],[severity]]="Medium", 2, TRUE, 1)</f>
        <v>2</v>
      </c>
      <c r="Y4857">
        <f t="shared" si="150"/>
        <v>8</v>
      </c>
      <c r="Z4857" t="str">
        <f t="shared" si="151"/>
        <v>Morning (06-11)</v>
      </c>
    </row>
    <row r="4858" spans="1:26" x14ac:dyDescent="0.3">
      <c r="A4858" t="s">
        <v>6908</v>
      </c>
      <c r="B4858" t="s">
        <v>267</v>
      </c>
      <c r="C4858" t="s">
        <v>468</v>
      </c>
      <c r="D4858" t="s">
        <v>65</v>
      </c>
      <c r="E4858" t="s">
        <v>186</v>
      </c>
      <c r="F4858">
        <f>MONTH(Table1[[#This Row],[incident_datetime]])</f>
        <v>8</v>
      </c>
      <c r="G4858">
        <f>YEAR(Table1[[#This Row],[incident_datetime]])</f>
        <v>2023</v>
      </c>
      <c r="H4858" s="1">
        <v>45168.389409722222</v>
      </c>
      <c r="I4858" t="s">
        <v>670</v>
      </c>
      <c r="J4858" t="s">
        <v>783</v>
      </c>
      <c r="K4858">
        <v>22</v>
      </c>
      <c r="L4858" t="s">
        <v>59</v>
      </c>
      <c r="M4858" t="s">
        <v>35</v>
      </c>
      <c r="N4858" t="s">
        <v>701</v>
      </c>
      <c r="O4858">
        <v>60</v>
      </c>
      <c r="P4858" t="s">
        <v>43</v>
      </c>
      <c r="Q4858" t="s">
        <v>27</v>
      </c>
      <c r="R4858" t="s">
        <v>139</v>
      </c>
      <c r="S4858" t="s">
        <v>61</v>
      </c>
      <c r="T4858" t="s">
        <v>62</v>
      </c>
      <c r="U4858">
        <v>3</v>
      </c>
      <c r="V4858" s="4">
        <v>24358.400000000001</v>
      </c>
      <c r="W4858" t="s">
        <v>103</v>
      </c>
      <c r="X4858" cm="1">
        <f t="array" ref="X4858">_xlfn.IFS(Table1[[#This Row],[severity]]="Critical", 4, Table1[[#This Row],[severity]]="High", 3, Table1[[#This Row],[severity]]="Medium", 2, TRUE, 1)</f>
        <v>2</v>
      </c>
      <c r="Y4858">
        <f t="shared" si="150"/>
        <v>9</v>
      </c>
      <c r="Z4858" t="str">
        <f t="shared" si="151"/>
        <v>Morning (06-11)</v>
      </c>
    </row>
    <row r="4859" spans="1:26" x14ac:dyDescent="0.3">
      <c r="A4859" t="s">
        <v>6909</v>
      </c>
      <c r="B4859" t="s">
        <v>263</v>
      </c>
      <c r="C4859" t="s">
        <v>220</v>
      </c>
      <c r="D4859" t="s">
        <v>100</v>
      </c>
      <c r="E4859" t="s">
        <v>39</v>
      </c>
      <c r="F4859">
        <f>MONTH(Table1[[#This Row],[incident_datetime]])</f>
        <v>6</v>
      </c>
      <c r="G4859">
        <f>YEAR(Table1[[#This Row],[incident_datetime]])</f>
        <v>2022</v>
      </c>
      <c r="H4859" s="1">
        <v>44735.383993055555</v>
      </c>
      <c r="I4859" t="s">
        <v>298</v>
      </c>
      <c r="J4859" t="s">
        <v>7102</v>
      </c>
      <c r="K4859">
        <v>52</v>
      </c>
      <c r="L4859" t="s">
        <v>43</v>
      </c>
      <c r="M4859" t="s">
        <v>35</v>
      </c>
      <c r="N4859" t="s">
        <v>2174</v>
      </c>
      <c r="O4859">
        <v>26</v>
      </c>
      <c r="P4859" t="s">
        <v>59</v>
      </c>
      <c r="Q4859" t="s">
        <v>27</v>
      </c>
      <c r="R4859" t="s">
        <v>139</v>
      </c>
      <c r="S4859" t="s">
        <v>132</v>
      </c>
      <c r="T4859" t="s">
        <v>155</v>
      </c>
      <c r="U4859">
        <v>2</v>
      </c>
      <c r="V4859" s="4">
        <v>38776.93</v>
      </c>
      <c r="W4859" t="s">
        <v>110</v>
      </c>
      <c r="X4859" cm="1">
        <f t="array" ref="X4859">_xlfn.IFS(Table1[[#This Row],[severity]]="Critical", 4, Table1[[#This Row],[severity]]="High", 3, Table1[[#This Row],[severity]]="Medium", 2, TRUE, 1)</f>
        <v>2</v>
      </c>
      <c r="Y4859">
        <f t="shared" si="150"/>
        <v>9</v>
      </c>
      <c r="Z4859" t="str">
        <f t="shared" si="151"/>
        <v>Morning (06-11)</v>
      </c>
    </row>
    <row r="4860" spans="1:26" x14ac:dyDescent="0.3">
      <c r="A4860" t="s">
        <v>6910</v>
      </c>
      <c r="B4860" t="s">
        <v>306</v>
      </c>
      <c r="C4860" t="s">
        <v>562</v>
      </c>
      <c r="D4860" t="s">
        <v>77</v>
      </c>
      <c r="E4860" t="s">
        <v>186</v>
      </c>
      <c r="F4860">
        <f>MONTH(Table1[[#This Row],[incident_datetime]])</f>
        <v>2</v>
      </c>
      <c r="G4860">
        <f>YEAR(Table1[[#This Row],[incident_datetime]])</f>
        <v>2022</v>
      </c>
      <c r="H4860" s="1">
        <v>44610.360509259262</v>
      </c>
      <c r="I4860" t="s">
        <v>302</v>
      </c>
      <c r="J4860" t="s">
        <v>3185</v>
      </c>
      <c r="K4860">
        <v>57</v>
      </c>
      <c r="L4860" t="s">
        <v>59</v>
      </c>
      <c r="M4860" t="s">
        <v>34</v>
      </c>
      <c r="N4860" t="s">
        <v>5817</v>
      </c>
      <c r="O4860">
        <v>80</v>
      </c>
      <c r="P4860" t="s">
        <v>59</v>
      </c>
      <c r="Q4860" t="s">
        <v>215</v>
      </c>
      <c r="R4860" t="s">
        <v>139</v>
      </c>
      <c r="S4860" t="s">
        <v>28</v>
      </c>
      <c r="T4860" t="s">
        <v>270</v>
      </c>
      <c r="U4860">
        <v>2</v>
      </c>
      <c r="V4860" s="4">
        <v>45659.75</v>
      </c>
      <c r="W4860" t="s">
        <v>110</v>
      </c>
      <c r="X4860" cm="1">
        <f t="array" ref="X4860">_xlfn.IFS(Table1[[#This Row],[severity]]="Critical", 4, Table1[[#This Row],[severity]]="High", 3, Table1[[#This Row],[severity]]="Medium", 2, TRUE, 1)</f>
        <v>2</v>
      </c>
      <c r="Y4860">
        <f t="shared" si="150"/>
        <v>8</v>
      </c>
      <c r="Z4860" t="str">
        <f t="shared" si="151"/>
        <v>Morning (06-11)</v>
      </c>
    </row>
    <row r="4861" spans="1:26" x14ac:dyDescent="0.3">
      <c r="A4861" t="s">
        <v>6911</v>
      </c>
      <c r="B4861" t="s">
        <v>306</v>
      </c>
      <c r="C4861" t="s">
        <v>342</v>
      </c>
      <c r="D4861" t="s">
        <v>92</v>
      </c>
      <c r="E4861" t="s">
        <v>72</v>
      </c>
      <c r="F4861">
        <f ca="1">MONTH(Table1[[#This Row],[incident_datetime]])</f>
        <v>8</v>
      </c>
      <c r="G4861">
        <f ca="1">YEAR(Table1[[#This Row],[incident_datetime]])</f>
        <v>2026</v>
      </c>
      <c r="H4861" s="2">
        <f ca="1">TODAY()</f>
        <v>46250</v>
      </c>
      <c r="I4861" t="s">
        <v>161</v>
      </c>
      <c r="J4861" t="s">
        <v>1593</v>
      </c>
      <c r="K4861">
        <v>15</v>
      </c>
      <c r="L4861" t="s">
        <v>59</v>
      </c>
      <c r="M4861" t="s">
        <v>35</v>
      </c>
      <c r="N4861" t="s">
        <v>4303</v>
      </c>
      <c r="O4861">
        <v>55</v>
      </c>
      <c r="P4861" t="s">
        <v>43</v>
      </c>
      <c r="Q4861" t="s">
        <v>27</v>
      </c>
      <c r="R4861" t="s">
        <v>139</v>
      </c>
      <c r="S4861" t="s">
        <v>28</v>
      </c>
      <c r="T4861" t="s">
        <v>29</v>
      </c>
      <c r="U4861">
        <v>5</v>
      </c>
      <c r="V4861" s="4">
        <v>37752.36</v>
      </c>
      <c r="W4861" t="s">
        <v>110</v>
      </c>
      <c r="X4861" cm="1">
        <f t="array" ref="X4861">_xlfn.IFS(Table1[[#This Row],[severity]]="Critical", 4, Table1[[#This Row],[severity]]="High", 3, Table1[[#This Row],[severity]]="Medium", 2, TRUE, 1)</f>
        <v>2</v>
      </c>
      <c r="Y4861">
        <f t="shared" ca="1" si="150"/>
        <v>0</v>
      </c>
      <c r="Z4861" t="str">
        <f t="shared" ca="1" si="151"/>
        <v>Night (00-05)</v>
      </c>
    </row>
    <row r="4862" spans="1:26" x14ac:dyDescent="0.3">
      <c r="A4862" t="s">
        <v>6912</v>
      </c>
      <c r="B4862" t="s">
        <v>935</v>
      </c>
      <c r="C4862" t="s">
        <v>233</v>
      </c>
      <c r="D4862" t="s">
        <v>100</v>
      </c>
      <c r="E4862" t="s">
        <v>31</v>
      </c>
      <c r="F4862">
        <f>MONTH(Table1[[#This Row],[incident_datetime]])</f>
        <v>5</v>
      </c>
      <c r="G4862">
        <f>YEAR(Table1[[#This Row],[incident_datetime]])</f>
        <v>2018</v>
      </c>
      <c r="H4862" s="1">
        <v>43234.350659722222</v>
      </c>
      <c r="I4862" t="s">
        <v>927</v>
      </c>
      <c r="J4862" t="s">
        <v>5512</v>
      </c>
      <c r="K4862">
        <v>33</v>
      </c>
      <c r="L4862" t="s">
        <v>43</v>
      </c>
      <c r="M4862" t="s">
        <v>85</v>
      </c>
      <c r="N4862" t="s">
        <v>4504</v>
      </c>
      <c r="O4862">
        <v>45</v>
      </c>
      <c r="P4862" t="s">
        <v>43</v>
      </c>
      <c r="Q4862" t="s">
        <v>70</v>
      </c>
      <c r="R4862" t="s">
        <v>139</v>
      </c>
      <c r="S4862" t="s">
        <v>28</v>
      </c>
      <c r="T4862" t="s">
        <v>155</v>
      </c>
      <c r="U4862">
        <v>1</v>
      </c>
      <c r="V4862" s="4">
        <v>42522.03</v>
      </c>
      <c r="W4862" t="s">
        <v>110</v>
      </c>
      <c r="X4862" cm="1">
        <f t="array" ref="X4862">_xlfn.IFS(Table1[[#This Row],[severity]]="Critical", 4, Table1[[#This Row],[severity]]="High", 3, Table1[[#This Row],[severity]]="Medium", 2, TRUE, 1)</f>
        <v>2</v>
      </c>
      <c r="Y4862">
        <f t="shared" si="150"/>
        <v>8</v>
      </c>
      <c r="Z4862" t="str">
        <f t="shared" si="151"/>
        <v>Morning (06-11)</v>
      </c>
    </row>
    <row r="4863" spans="1:26" x14ac:dyDescent="0.3">
      <c r="A4863" t="s">
        <v>6913</v>
      </c>
      <c r="B4863" t="s">
        <v>539</v>
      </c>
      <c r="C4863" t="s">
        <v>258</v>
      </c>
      <c r="D4863" t="s">
        <v>65</v>
      </c>
      <c r="E4863" t="s">
        <v>39</v>
      </c>
      <c r="F4863">
        <f>MONTH(Table1[[#This Row],[incident_datetime]])</f>
        <v>10</v>
      </c>
      <c r="G4863">
        <f>YEAR(Table1[[#This Row],[incident_datetime]])</f>
        <v>2020</v>
      </c>
      <c r="H4863" s="1">
        <v>44105.578888888886</v>
      </c>
      <c r="I4863" t="s">
        <v>727</v>
      </c>
      <c r="J4863" t="s">
        <v>7102</v>
      </c>
      <c r="K4863">
        <v>52</v>
      </c>
      <c r="L4863" t="s">
        <v>43</v>
      </c>
      <c r="M4863" t="s">
        <v>35</v>
      </c>
      <c r="N4863" t="s">
        <v>5311</v>
      </c>
      <c r="O4863">
        <v>68</v>
      </c>
      <c r="P4863" t="s">
        <v>59</v>
      </c>
      <c r="Q4863" t="s">
        <v>27</v>
      </c>
      <c r="R4863" t="s">
        <v>109</v>
      </c>
      <c r="S4863" t="s">
        <v>61</v>
      </c>
      <c r="T4863" t="s">
        <v>155</v>
      </c>
      <c r="U4863">
        <v>3</v>
      </c>
      <c r="V4863" s="4">
        <v>15777.12</v>
      </c>
      <c r="W4863" t="s">
        <v>110</v>
      </c>
      <c r="X4863" cm="1">
        <f t="array" ref="X4863">_xlfn.IFS(Table1[[#This Row],[severity]]="Critical", 4, Table1[[#This Row],[severity]]="High", 3, Table1[[#This Row],[severity]]="Medium", 2, TRUE, 1)</f>
        <v>4</v>
      </c>
      <c r="Y4863">
        <f t="shared" si="150"/>
        <v>13</v>
      </c>
      <c r="Z4863" t="str">
        <f t="shared" si="151"/>
        <v>Afternoon (12-17)</v>
      </c>
    </row>
    <row r="4864" spans="1:26" x14ac:dyDescent="0.3">
      <c r="A4864" t="s">
        <v>6914</v>
      </c>
      <c r="B4864" t="s">
        <v>306</v>
      </c>
      <c r="C4864" t="s">
        <v>135</v>
      </c>
      <c r="D4864" t="s">
        <v>38</v>
      </c>
      <c r="E4864" t="s">
        <v>93</v>
      </c>
      <c r="F4864">
        <f>MONTH(Table1[[#This Row],[incident_datetime]])</f>
        <v>11</v>
      </c>
      <c r="G4864">
        <f>YEAR(Table1[[#This Row],[incident_datetime]])</f>
        <v>2019</v>
      </c>
      <c r="H4864" s="1">
        <v>43787.981747685182</v>
      </c>
      <c r="I4864" t="s">
        <v>187</v>
      </c>
      <c r="J4864" t="s">
        <v>3429</v>
      </c>
      <c r="K4864">
        <v>62</v>
      </c>
      <c r="L4864" t="s">
        <v>43</v>
      </c>
      <c r="M4864" t="s">
        <v>35</v>
      </c>
      <c r="N4864" t="s">
        <v>2518</v>
      </c>
      <c r="O4864">
        <v>28</v>
      </c>
      <c r="P4864" t="s">
        <v>43</v>
      </c>
      <c r="Q4864" t="s">
        <v>27</v>
      </c>
      <c r="R4864" t="s">
        <v>109</v>
      </c>
      <c r="S4864" t="s">
        <v>61</v>
      </c>
      <c r="T4864" t="s">
        <v>270</v>
      </c>
      <c r="U4864">
        <v>3</v>
      </c>
      <c r="V4864" s="4">
        <v>9564.8700000000008</v>
      </c>
      <c r="W4864" t="s">
        <v>103</v>
      </c>
      <c r="X4864" cm="1">
        <f t="array" ref="X4864">_xlfn.IFS(Table1[[#This Row],[severity]]="Critical", 4, Table1[[#This Row],[severity]]="High", 3, Table1[[#This Row],[severity]]="Medium", 2, TRUE, 1)</f>
        <v>4</v>
      </c>
      <c r="Y4864">
        <f t="shared" si="150"/>
        <v>23</v>
      </c>
      <c r="Z4864" t="str">
        <f t="shared" si="151"/>
        <v>Evening (18-23)</v>
      </c>
    </row>
    <row r="4865" spans="1:26" x14ac:dyDescent="0.3">
      <c r="A4865" t="s">
        <v>6915</v>
      </c>
      <c r="B4865" t="s">
        <v>685</v>
      </c>
      <c r="C4865" t="s">
        <v>220</v>
      </c>
      <c r="D4865" t="s">
        <v>77</v>
      </c>
      <c r="E4865" t="s">
        <v>31</v>
      </c>
      <c r="F4865">
        <f>MONTH(Table1[[#This Row],[incident_datetime]])</f>
        <v>12</v>
      </c>
      <c r="G4865">
        <f>YEAR(Table1[[#This Row],[incident_datetime]])</f>
        <v>2022</v>
      </c>
      <c r="H4865" s="1">
        <v>44921.356840277775</v>
      </c>
      <c r="I4865" t="s">
        <v>366</v>
      </c>
      <c r="J4865" t="s">
        <v>1715</v>
      </c>
      <c r="K4865">
        <v>73</v>
      </c>
      <c r="L4865" t="s">
        <v>34</v>
      </c>
      <c r="M4865" t="s">
        <v>41</v>
      </c>
      <c r="N4865" t="s">
        <v>2811</v>
      </c>
      <c r="O4865">
        <v>73</v>
      </c>
      <c r="P4865" t="s">
        <v>59</v>
      </c>
      <c r="Q4865" t="s">
        <v>215</v>
      </c>
      <c r="R4865" t="s">
        <v>109</v>
      </c>
      <c r="S4865" t="s">
        <v>28</v>
      </c>
      <c r="T4865" t="s">
        <v>155</v>
      </c>
      <c r="U4865">
        <v>4</v>
      </c>
      <c r="V4865" s="4">
        <v>12264.1</v>
      </c>
      <c r="W4865" t="s">
        <v>103</v>
      </c>
      <c r="X4865" cm="1">
        <f t="array" ref="X4865">_xlfn.IFS(Table1[[#This Row],[severity]]="Critical", 4, Table1[[#This Row],[severity]]="High", 3, Table1[[#This Row],[severity]]="Medium", 2, TRUE, 1)</f>
        <v>4</v>
      </c>
      <c r="Y4865">
        <f t="shared" si="150"/>
        <v>8</v>
      </c>
      <c r="Z4865" t="str">
        <f t="shared" si="151"/>
        <v>Morning (06-11)</v>
      </c>
    </row>
    <row r="4866" spans="1:26" x14ac:dyDescent="0.3">
      <c r="A4866" t="s">
        <v>6916</v>
      </c>
      <c r="B4866" t="s">
        <v>507</v>
      </c>
      <c r="C4866" t="s">
        <v>342</v>
      </c>
      <c r="D4866" t="s">
        <v>77</v>
      </c>
      <c r="E4866" t="s">
        <v>55</v>
      </c>
      <c r="F4866">
        <f>MONTH(Table1[[#This Row],[incident_datetime]])</f>
        <v>6</v>
      </c>
      <c r="G4866">
        <f>YEAR(Table1[[#This Row],[incident_datetime]])</f>
        <v>2020</v>
      </c>
      <c r="H4866" s="1">
        <v>44005.347893518519</v>
      </c>
      <c r="I4866" t="s">
        <v>243</v>
      </c>
      <c r="J4866" t="s">
        <v>137</v>
      </c>
      <c r="K4866">
        <v>45</v>
      </c>
      <c r="L4866" t="s">
        <v>43</v>
      </c>
      <c r="M4866" t="s">
        <v>41</v>
      </c>
      <c r="N4866" t="s">
        <v>2369</v>
      </c>
      <c r="O4866">
        <v>25</v>
      </c>
      <c r="P4866" t="s">
        <v>59</v>
      </c>
      <c r="Q4866" t="s">
        <v>27</v>
      </c>
      <c r="R4866" t="s">
        <v>52</v>
      </c>
      <c r="S4866" t="s">
        <v>132</v>
      </c>
      <c r="T4866" t="s">
        <v>62</v>
      </c>
      <c r="U4866">
        <v>4</v>
      </c>
      <c r="V4866">
        <v>0</v>
      </c>
      <c r="W4866" t="s">
        <v>110</v>
      </c>
      <c r="X4866" cm="1">
        <f t="array" ref="X4866">_xlfn.IFS(Table1[[#This Row],[severity]]="Critical", 4, Table1[[#This Row],[severity]]="High", 3, Table1[[#This Row],[severity]]="Medium", 2, TRUE, 1)</f>
        <v>1</v>
      </c>
      <c r="Y4866">
        <f t="shared" ref="Y4866:Y4929" si="152">HOUR(H4866)</f>
        <v>8</v>
      </c>
      <c r="Z4866" t="str">
        <f t="shared" ref="Z4866:Z4929" si="153">IF(Y4866&lt;6,"Night (00-05)",IF(Y4866&lt;12,"Morning (06-11)",IF(Y4866&lt;18,"Afternoon (12-17)","Evening (18-23)")))</f>
        <v>Morning (06-11)</v>
      </c>
    </row>
    <row r="4867" spans="1:26" x14ac:dyDescent="0.3">
      <c r="A4867" t="s">
        <v>6917</v>
      </c>
      <c r="B4867" t="s">
        <v>267</v>
      </c>
      <c r="C4867" t="s">
        <v>562</v>
      </c>
      <c r="D4867" t="s">
        <v>88</v>
      </c>
      <c r="E4867" t="s">
        <v>23</v>
      </c>
      <c r="F4867">
        <f>MONTH(Table1[[#This Row],[incident_datetime]])</f>
        <v>7</v>
      </c>
      <c r="G4867">
        <f>YEAR(Table1[[#This Row],[incident_datetime]])</f>
        <v>2021</v>
      </c>
      <c r="H4867" s="1">
        <v>44386.440312500003</v>
      </c>
      <c r="I4867" t="s">
        <v>856</v>
      </c>
      <c r="J4867" t="s">
        <v>7102</v>
      </c>
      <c r="K4867">
        <v>52</v>
      </c>
      <c r="L4867" t="s">
        <v>43</v>
      </c>
      <c r="M4867" t="s">
        <v>35</v>
      </c>
      <c r="N4867" t="s">
        <v>2685</v>
      </c>
      <c r="O4867">
        <v>18</v>
      </c>
      <c r="P4867" t="s">
        <v>59</v>
      </c>
      <c r="Q4867" t="s">
        <v>27</v>
      </c>
      <c r="R4867" t="s">
        <v>139</v>
      </c>
      <c r="S4867" t="s">
        <v>98</v>
      </c>
      <c r="T4867" t="s">
        <v>155</v>
      </c>
      <c r="U4867">
        <v>4</v>
      </c>
      <c r="V4867" s="4">
        <v>33574.519999999997</v>
      </c>
      <c r="W4867" t="s">
        <v>110</v>
      </c>
      <c r="X4867" cm="1">
        <f t="array" ref="X4867">_xlfn.IFS(Table1[[#This Row],[severity]]="Critical", 4, Table1[[#This Row],[severity]]="High", 3, Table1[[#This Row],[severity]]="Medium", 2, TRUE, 1)</f>
        <v>2</v>
      </c>
      <c r="Y4867">
        <f t="shared" si="152"/>
        <v>10</v>
      </c>
      <c r="Z4867" t="str">
        <f t="shared" si="153"/>
        <v>Morning (06-11)</v>
      </c>
    </row>
    <row r="4868" spans="1:26" x14ac:dyDescent="0.3">
      <c r="A4868" t="s">
        <v>6918</v>
      </c>
      <c r="B4868" t="s">
        <v>267</v>
      </c>
      <c r="C4868" t="s">
        <v>342</v>
      </c>
      <c r="D4868" t="s">
        <v>38</v>
      </c>
      <c r="E4868" t="s">
        <v>23</v>
      </c>
      <c r="F4868">
        <f>MONTH(Table1[[#This Row],[incident_datetime]])</f>
        <v>8</v>
      </c>
      <c r="G4868">
        <f>YEAR(Table1[[#This Row],[incident_datetime]])</f>
        <v>2023</v>
      </c>
      <c r="H4868" s="1">
        <v>45148.544016203705</v>
      </c>
      <c r="I4868" t="s">
        <v>122</v>
      </c>
      <c r="J4868" t="s">
        <v>7102</v>
      </c>
      <c r="K4868">
        <v>52</v>
      </c>
      <c r="L4868" t="s">
        <v>43</v>
      </c>
      <c r="M4868" t="s">
        <v>35</v>
      </c>
      <c r="N4868" t="s">
        <v>1150</v>
      </c>
      <c r="O4868">
        <v>56</v>
      </c>
      <c r="P4868" t="s">
        <v>34</v>
      </c>
      <c r="Q4868" t="s">
        <v>27</v>
      </c>
      <c r="R4868" t="s">
        <v>52</v>
      </c>
      <c r="S4868" t="s">
        <v>61</v>
      </c>
      <c r="T4868" t="s">
        <v>270</v>
      </c>
      <c r="U4868">
        <v>0</v>
      </c>
      <c r="V4868" s="4">
        <v>10900.24</v>
      </c>
      <c r="W4868" t="s">
        <v>110</v>
      </c>
      <c r="X4868" cm="1">
        <f t="array" ref="X4868">_xlfn.IFS(Table1[[#This Row],[severity]]="Critical", 4, Table1[[#This Row],[severity]]="High", 3, Table1[[#This Row],[severity]]="Medium", 2, TRUE, 1)</f>
        <v>1</v>
      </c>
      <c r="Y4868">
        <f t="shared" si="152"/>
        <v>13</v>
      </c>
      <c r="Z4868" t="str">
        <f t="shared" si="153"/>
        <v>Afternoon (12-17)</v>
      </c>
    </row>
    <row r="4869" spans="1:26" x14ac:dyDescent="0.3">
      <c r="A4869" t="s">
        <v>6919</v>
      </c>
      <c r="B4869" t="s">
        <v>165</v>
      </c>
      <c r="C4869" t="s">
        <v>220</v>
      </c>
      <c r="D4869" t="s">
        <v>22</v>
      </c>
      <c r="E4869" t="s">
        <v>93</v>
      </c>
      <c r="F4869">
        <f>MONTH(Table1[[#This Row],[incident_datetime]])</f>
        <v>3</v>
      </c>
      <c r="G4869">
        <f>YEAR(Table1[[#This Row],[incident_datetime]])</f>
        <v>2019</v>
      </c>
      <c r="H4869" s="1">
        <v>43526.771805555552</v>
      </c>
      <c r="I4869" t="s">
        <v>480</v>
      </c>
      <c r="J4869" t="s">
        <v>2118</v>
      </c>
      <c r="K4869">
        <v>22</v>
      </c>
      <c r="L4869" t="s">
        <v>59</v>
      </c>
      <c r="M4869" t="s">
        <v>41</v>
      </c>
      <c r="N4869" t="s">
        <v>2475</v>
      </c>
      <c r="O4869">
        <v>61</v>
      </c>
      <c r="P4869" t="s">
        <v>59</v>
      </c>
      <c r="Q4869" t="s">
        <v>116</v>
      </c>
      <c r="R4869" t="s">
        <v>109</v>
      </c>
      <c r="S4869" t="s">
        <v>61</v>
      </c>
      <c r="T4869" t="s">
        <v>62</v>
      </c>
      <c r="U4869">
        <v>0</v>
      </c>
      <c r="V4869" s="4">
        <v>16468.03</v>
      </c>
      <c r="W4869" t="s">
        <v>110</v>
      </c>
      <c r="X4869" cm="1">
        <f t="array" ref="X4869">_xlfn.IFS(Table1[[#This Row],[severity]]="Critical", 4, Table1[[#This Row],[severity]]="High", 3, Table1[[#This Row],[severity]]="Medium", 2, TRUE, 1)</f>
        <v>4</v>
      </c>
      <c r="Y4869">
        <f t="shared" si="152"/>
        <v>18</v>
      </c>
      <c r="Z4869" t="str">
        <f t="shared" si="153"/>
        <v>Evening (18-23)</v>
      </c>
    </row>
    <row r="4870" spans="1:26" x14ac:dyDescent="0.3">
      <c r="A4870" t="s">
        <v>6920</v>
      </c>
      <c r="B4870" t="s">
        <v>141</v>
      </c>
      <c r="C4870" t="s">
        <v>135</v>
      </c>
      <c r="D4870" t="s">
        <v>22</v>
      </c>
      <c r="E4870" t="s">
        <v>55</v>
      </c>
      <c r="F4870">
        <f>MONTH(Table1[[#This Row],[incident_datetime]])</f>
        <v>2</v>
      </c>
      <c r="G4870">
        <f>YEAR(Table1[[#This Row],[incident_datetime]])</f>
        <v>2019</v>
      </c>
      <c r="H4870" s="1">
        <v>43507.190995370373</v>
      </c>
      <c r="I4870" t="s">
        <v>24</v>
      </c>
      <c r="J4870" t="s">
        <v>3089</v>
      </c>
      <c r="K4870">
        <v>71</v>
      </c>
      <c r="L4870" t="s">
        <v>43</v>
      </c>
      <c r="M4870" t="s">
        <v>35</v>
      </c>
      <c r="N4870" t="s">
        <v>3583</v>
      </c>
      <c r="O4870">
        <v>64</v>
      </c>
      <c r="P4870" t="s">
        <v>43</v>
      </c>
      <c r="Q4870" t="s">
        <v>27</v>
      </c>
      <c r="R4870" t="s">
        <v>52</v>
      </c>
      <c r="S4870" t="s">
        <v>61</v>
      </c>
      <c r="T4870" t="s">
        <v>270</v>
      </c>
      <c r="U4870">
        <v>2</v>
      </c>
      <c r="V4870" s="4">
        <v>38622.21</v>
      </c>
      <c r="W4870" t="s">
        <v>103</v>
      </c>
      <c r="X4870" cm="1">
        <f t="array" ref="X4870">_xlfn.IFS(Table1[[#This Row],[severity]]="Critical", 4, Table1[[#This Row],[severity]]="High", 3, Table1[[#This Row],[severity]]="Medium", 2, TRUE, 1)</f>
        <v>1</v>
      </c>
      <c r="Y4870">
        <f t="shared" si="152"/>
        <v>4</v>
      </c>
      <c r="Z4870" t="str">
        <f t="shared" si="153"/>
        <v>Night (00-05)</v>
      </c>
    </row>
    <row r="4871" spans="1:26" x14ac:dyDescent="0.3">
      <c r="A4871" t="s">
        <v>6921</v>
      </c>
      <c r="B4871" t="s">
        <v>685</v>
      </c>
      <c r="C4871" t="s">
        <v>180</v>
      </c>
      <c r="D4871" t="s">
        <v>38</v>
      </c>
      <c r="E4871" t="s">
        <v>66</v>
      </c>
      <c r="F4871">
        <f>MONTH(Table1[[#This Row],[incident_datetime]])</f>
        <v>9</v>
      </c>
      <c r="G4871">
        <f>YEAR(Table1[[#This Row],[incident_datetime]])</f>
        <v>2018</v>
      </c>
      <c r="H4871" s="1">
        <v>43370.811203703706</v>
      </c>
      <c r="I4871" t="s">
        <v>448</v>
      </c>
      <c r="J4871" t="s">
        <v>2570</v>
      </c>
      <c r="K4871">
        <v>48</v>
      </c>
      <c r="L4871" t="s">
        <v>59</v>
      </c>
      <c r="M4871" t="s">
        <v>35</v>
      </c>
      <c r="N4871" t="s">
        <v>2954</v>
      </c>
      <c r="O4871">
        <v>46</v>
      </c>
      <c r="P4871" t="s">
        <v>59</v>
      </c>
      <c r="Q4871" t="s">
        <v>27</v>
      </c>
      <c r="R4871" t="s">
        <v>97</v>
      </c>
      <c r="S4871" t="s">
        <v>28</v>
      </c>
      <c r="T4871" t="s">
        <v>270</v>
      </c>
      <c r="U4871">
        <v>4</v>
      </c>
      <c r="V4871" s="4">
        <v>48152.86</v>
      </c>
      <c r="W4871" t="s">
        <v>110</v>
      </c>
      <c r="X4871" cm="1">
        <f t="array" ref="X4871">_xlfn.IFS(Table1[[#This Row],[severity]]="Critical", 4, Table1[[#This Row],[severity]]="High", 3, Table1[[#This Row],[severity]]="Medium", 2, TRUE, 1)</f>
        <v>3</v>
      </c>
      <c r="Y4871">
        <f t="shared" si="152"/>
        <v>19</v>
      </c>
      <c r="Z4871" t="str">
        <f t="shared" si="153"/>
        <v>Evening (18-23)</v>
      </c>
    </row>
    <row r="4872" spans="1:26" x14ac:dyDescent="0.3">
      <c r="A4872" t="s">
        <v>6922</v>
      </c>
      <c r="B4872" t="s">
        <v>422</v>
      </c>
      <c r="C4872" t="s">
        <v>686</v>
      </c>
      <c r="D4872" t="s">
        <v>100</v>
      </c>
      <c r="E4872" t="s">
        <v>93</v>
      </c>
      <c r="F4872">
        <f>MONTH(Table1[[#This Row],[incident_datetime]])</f>
        <v>2</v>
      </c>
      <c r="G4872">
        <f>YEAR(Table1[[#This Row],[incident_datetime]])</f>
        <v>2019</v>
      </c>
      <c r="H4872" s="1">
        <v>43521.83662037037</v>
      </c>
      <c r="I4872" t="s">
        <v>1070</v>
      </c>
      <c r="J4872" t="s">
        <v>2904</v>
      </c>
      <c r="K4872">
        <v>52</v>
      </c>
      <c r="L4872" t="s">
        <v>43</v>
      </c>
      <c r="M4872" t="s">
        <v>41</v>
      </c>
      <c r="N4872" t="s">
        <v>3086</v>
      </c>
      <c r="O4872">
        <v>73</v>
      </c>
      <c r="P4872" t="s">
        <v>59</v>
      </c>
      <c r="Q4872" t="s">
        <v>70</v>
      </c>
      <c r="R4872" t="s">
        <v>52</v>
      </c>
      <c r="S4872" t="s">
        <v>53</v>
      </c>
      <c r="T4872" t="s">
        <v>155</v>
      </c>
      <c r="U4872">
        <v>4</v>
      </c>
      <c r="V4872" s="4">
        <v>32382.83</v>
      </c>
      <c r="W4872" t="s">
        <v>103</v>
      </c>
      <c r="X4872" cm="1">
        <f t="array" ref="X4872">_xlfn.IFS(Table1[[#This Row],[severity]]="Critical", 4, Table1[[#This Row],[severity]]="High", 3, Table1[[#This Row],[severity]]="Medium", 2, TRUE, 1)</f>
        <v>1</v>
      </c>
      <c r="Y4872">
        <f t="shared" si="152"/>
        <v>20</v>
      </c>
      <c r="Z4872" t="str">
        <f t="shared" si="153"/>
        <v>Evening (18-23)</v>
      </c>
    </row>
    <row r="4873" spans="1:26" x14ac:dyDescent="0.3">
      <c r="A4873" t="s">
        <v>6923</v>
      </c>
      <c r="B4873" t="s">
        <v>7101</v>
      </c>
      <c r="C4873" t="s">
        <v>135</v>
      </c>
      <c r="D4873" t="s">
        <v>92</v>
      </c>
      <c r="E4873" t="s">
        <v>72</v>
      </c>
      <c r="F4873">
        <f>MONTH(Table1[[#This Row],[incident_datetime]])</f>
        <v>12</v>
      </c>
      <c r="G4873">
        <f>YEAR(Table1[[#This Row],[incident_datetime]])</f>
        <v>2022</v>
      </c>
      <c r="H4873" s="1">
        <v>44906.335416666669</v>
      </c>
      <c r="I4873" t="s">
        <v>195</v>
      </c>
      <c r="J4873" t="s">
        <v>2367</v>
      </c>
      <c r="K4873">
        <v>40</v>
      </c>
      <c r="L4873" t="s">
        <v>59</v>
      </c>
      <c r="M4873" t="s">
        <v>107</v>
      </c>
      <c r="N4873" t="s">
        <v>1818</v>
      </c>
      <c r="O4873">
        <v>56</v>
      </c>
      <c r="P4873" t="s">
        <v>43</v>
      </c>
      <c r="Q4873" t="s">
        <v>27</v>
      </c>
      <c r="R4873" t="s">
        <v>52</v>
      </c>
      <c r="S4873" t="s">
        <v>61</v>
      </c>
      <c r="T4873" t="s">
        <v>29</v>
      </c>
      <c r="U4873">
        <v>1</v>
      </c>
      <c r="V4873" s="4">
        <v>8499.25</v>
      </c>
      <c r="W4873" t="s">
        <v>103</v>
      </c>
      <c r="X4873" cm="1">
        <f t="array" ref="X4873">_xlfn.IFS(Table1[[#This Row],[severity]]="Critical", 4, Table1[[#This Row],[severity]]="High", 3, Table1[[#This Row],[severity]]="Medium", 2, TRUE, 1)</f>
        <v>1</v>
      </c>
      <c r="Y4873">
        <f t="shared" si="152"/>
        <v>8</v>
      </c>
      <c r="Z4873" t="str">
        <f t="shared" si="153"/>
        <v>Morning (06-11)</v>
      </c>
    </row>
    <row r="4874" spans="1:26" x14ac:dyDescent="0.3">
      <c r="A4874" t="s">
        <v>6924</v>
      </c>
      <c r="B4874" t="s">
        <v>935</v>
      </c>
      <c r="C4874" t="s">
        <v>258</v>
      </c>
      <c r="D4874" t="s">
        <v>88</v>
      </c>
      <c r="E4874" t="s">
        <v>31</v>
      </c>
      <c r="F4874">
        <f>MONTH(Table1[[#This Row],[incident_datetime]])</f>
        <v>4</v>
      </c>
      <c r="G4874">
        <f>YEAR(Table1[[#This Row],[incident_datetime]])</f>
        <v>2018</v>
      </c>
      <c r="H4874" s="1">
        <v>43214.438622685186</v>
      </c>
      <c r="I4874" t="s">
        <v>408</v>
      </c>
      <c r="J4874" t="s">
        <v>1510</v>
      </c>
      <c r="K4874">
        <v>35</v>
      </c>
      <c r="L4874" t="s">
        <v>59</v>
      </c>
      <c r="M4874" t="s">
        <v>35</v>
      </c>
      <c r="N4874" t="s">
        <v>4767</v>
      </c>
      <c r="O4874">
        <v>80</v>
      </c>
      <c r="P4874" t="s">
        <v>59</v>
      </c>
      <c r="Q4874" t="s">
        <v>116</v>
      </c>
      <c r="R4874" t="s">
        <v>52</v>
      </c>
      <c r="S4874" t="s">
        <v>28</v>
      </c>
      <c r="T4874" t="s">
        <v>155</v>
      </c>
      <c r="U4874">
        <v>3</v>
      </c>
      <c r="V4874" s="4">
        <v>9065.52</v>
      </c>
      <c r="W4874" t="s">
        <v>103</v>
      </c>
      <c r="X4874" cm="1">
        <f t="array" ref="X4874">_xlfn.IFS(Table1[[#This Row],[severity]]="Critical", 4, Table1[[#This Row],[severity]]="High", 3, Table1[[#This Row],[severity]]="Medium", 2, TRUE, 1)</f>
        <v>1</v>
      </c>
      <c r="Y4874">
        <f t="shared" si="152"/>
        <v>10</v>
      </c>
      <c r="Z4874" t="str">
        <f t="shared" si="153"/>
        <v>Morning (06-11)</v>
      </c>
    </row>
    <row r="4875" spans="1:26" x14ac:dyDescent="0.3">
      <c r="A4875" t="s">
        <v>6925</v>
      </c>
      <c r="B4875" t="s">
        <v>676</v>
      </c>
      <c r="C4875" t="s">
        <v>220</v>
      </c>
      <c r="D4875" t="s">
        <v>88</v>
      </c>
      <c r="E4875" t="s">
        <v>23</v>
      </c>
      <c r="F4875">
        <f>MONTH(Table1[[#This Row],[incident_datetime]])</f>
        <v>3</v>
      </c>
      <c r="G4875">
        <f>YEAR(Table1[[#This Row],[incident_datetime]])</f>
        <v>2023</v>
      </c>
      <c r="H4875" s="1">
        <v>44994.289942129632</v>
      </c>
      <c r="I4875" t="s">
        <v>321</v>
      </c>
      <c r="J4875" t="s">
        <v>4115</v>
      </c>
      <c r="K4875">
        <v>74</v>
      </c>
      <c r="L4875" t="s">
        <v>43</v>
      </c>
      <c r="M4875" t="s">
        <v>35</v>
      </c>
      <c r="N4875" t="s">
        <v>1480</v>
      </c>
      <c r="O4875">
        <v>56</v>
      </c>
      <c r="P4875" t="s">
        <v>59</v>
      </c>
      <c r="Q4875" t="s">
        <v>27</v>
      </c>
      <c r="R4875" t="s">
        <v>139</v>
      </c>
      <c r="S4875" t="s">
        <v>98</v>
      </c>
      <c r="T4875" t="s">
        <v>29</v>
      </c>
      <c r="U4875">
        <v>3</v>
      </c>
      <c r="V4875" s="4">
        <v>15547.62</v>
      </c>
      <c r="W4875" t="s">
        <v>103</v>
      </c>
      <c r="X4875" cm="1">
        <f t="array" ref="X4875">_xlfn.IFS(Table1[[#This Row],[severity]]="Critical", 4, Table1[[#This Row],[severity]]="High", 3, Table1[[#This Row],[severity]]="Medium", 2, TRUE, 1)</f>
        <v>2</v>
      </c>
      <c r="Y4875">
        <f t="shared" si="152"/>
        <v>6</v>
      </c>
      <c r="Z4875" t="str">
        <f t="shared" si="153"/>
        <v>Morning (06-11)</v>
      </c>
    </row>
    <row r="4876" spans="1:26" x14ac:dyDescent="0.3">
      <c r="A4876" t="s">
        <v>6926</v>
      </c>
      <c r="B4876" t="s">
        <v>242</v>
      </c>
      <c r="C4876" t="s">
        <v>220</v>
      </c>
      <c r="D4876" t="s">
        <v>22</v>
      </c>
      <c r="E4876" t="s">
        <v>39</v>
      </c>
      <c r="F4876">
        <f>MONTH(Table1[[#This Row],[incident_datetime]])</f>
        <v>12</v>
      </c>
      <c r="G4876">
        <f>YEAR(Table1[[#This Row],[incident_datetime]])</f>
        <v>2022</v>
      </c>
      <c r="H4876" s="1">
        <v>44925.457384259258</v>
      </c>
      <c r="I4876" t="s">
        <v>605</v>
      </c>
      <c r="J4876" t="s">
        <v>3211</v>
      </c>
      <c r="K4876">
        <v>74</v>
      </c>
      <c r="L4876" t="s">
        <v>59</v>
      </c>
      <c r="M4876" t="s">
        <v>35</v>
      </c>
      <c r="N4876" t="s">
        <v>2267</v>
      </c>
      <c r="O4876">
        <v>29</v>
      </c>
      <c r="P4876" t="s">
        <v>34</v>
      </c>
      <c r="Q4876" t="s">
        <v>27</v>
      </c>
      <c r="R4876" t="s">
        <v>52</v>
      </c>
      <c r="S4876" t="s">
        <v>132</v>
      </c>
      <c r="T4876" t="s">
        <v>62</v>
      </c>
      <c r="U4876">
        <v>0</v>
      </c>
      <c r="V4876" s="4">
        <v>19072.87</v>
      </c>
      <c r="W4876" t="s">
        <v>110</v>
      </c>
      <c r="X4876" cm="1">
        <f t="array" ref="X4876">_xlfn.IFS(Table1[[#This Row],[severity]]="Critical", 4, Table1[[#This Row],[severity]]="High", 3, Table1[[#This Row],[severity]]="Medium", 2, TRUE, 1)</f>
        <v>1</v>
      </c>
      <c r="Y4876">
        <f t="shared" si="152"/>
        <v>10</v>
      </c>
      <c r="Z4876" t="str">
        <f t="shared" si="153"/>
        <v>Morning (06-11)</v>
      </c>
    </row>
    <row r="4877" spans="1:26" x14ac:dyDescent="0.3">
      <c r="A4877" t="s">
        <v>6927</v>
      </c>
      <c r="B4877" t="s">
        <v>391</v>
      </c>
      <c r="C4877" t="s">
        <v>342</v>
      </c>
      <c r="D4877" t="s">
        <v>92</v>
      </c>
      <c r="E4877" t="s">
        <v>186</v>
      </c>
      <c r="F4877">
        <f>MONTH(Table1[[#This Row],[incident_datetime]])</f>
        <v>5</v>
      </c>
      <c r="G4877">
        <f>YEAR(Table1[[#This Row],[incident_datetime]])</f>
        <v>2021</v>
      </c>
      <c r="H4877" s="1">
        <v>44319.592268518521</v>
      </c>
      <c r="I4877" t="s">
        <v>613</v>
      </c>
      <c r="J4877" t="s">
        <v>1165</v>
      </c>
      <c r="K4877">
        <v>16</v>
      </c>
      <c r="L4877" t="s">
        <v>43</v>
      </c>
      <c r="M4877" t="s">
        <v>35</v>
      </c>
      <c r="O4877">
        <v>56</v>
      </c>
      <c r="P4877" t="s">
        <v>59</v>
      </c>
      <c r="Q4877" t="s">
        <v>60</v>
      </c>
      <c r="R4877" t="s">
        <v>139</v>
      </c>
      <c r="S4877" t="s">
        <v>61</v>
      </c>
      <c r="T4877" t="s">
        <v>155</v>
      </c>
      <c r="U4877">
        <v>3</v>
      </c>
      <c r="V4877" s="4">
        <v>40269.18</v>
      </c>
      <c r="W4877" t="s">
        <v>110</v>
      </c>
      <c r="X4877" cm="1">
        <f t="array" ref="X4877">_xlfn.IFS(Table1[[#This Row],[severity]]="Critical", 4, Table1[[#This Row],[severity]]="High", 3, Table1[[#This Row],[severity]]="Medium", 2, TRUE, 1)</f>
        <v>2</v>
      </c>
      <c r="Y4877">
        <f t="shared" si="152"/>
        <v>14</v>
      </c>
      <c r="Z4877" t="str">
        <f t="shared" si="153"/>
        <v>Afternoon (12-17)</v>
      </c>
    </row>
    <row r="4878" spans="1:26" x14ac:dyDescent="0.3">
      <c r="A4878" t="s">
        <v>6928</v>
      </c>
      <c r="B4878" t="s">
        <v>539</v>
      </c>
      <c r="C4878" t="s">
        <v>220</v>
      </c>
      <c r="D4878" t="s">
        <v>48</v>
      </c>
      <c r="E4878" t="s">
        <v>93</v>
      </c>
      <c r="F4878">
        <f>MONTH(Table1[[#This Row],[incident_datetime]])</f>
        <v>12</v>
      </c>
      <c r="G4878">
        <f>YEAR(Table1[[#This Row],[incident_datetime]])</f>
        <v>2023</v>
      </c>
      <c r="H4878" s="1">
        <v>45262.185682870368</v>
      </c>
      <c r="I4878" t="s">
        <v>961</v>
      </c>
      <c r="J4878" t="s">
        <v>1308</v>
      </c>
      <c r="K4878">
        <v>38</v>
      </c>
      <c r="L4878" t="s">
        <v>59</v>
      </c>
      <c r="M4878" t="s">
        <v>85</v>
      </c>
      <c r="N4878" t="s">
        <v>941</v>
      </c>
      <c r="O4878">
        <v>52</v>
      </c>
      <c r="P4878" t="s">
        <v>59</v>
      </c>
      <c r="Q4878" t="s">
        <v>116</v>
      </c>
      <c r="R4878" t="s">
        <v>52</v>
      </c>
      <c r="S4878" t="s">
        <v>28</v>
      </c>
      <c r="T4878" t="s">
        <v>155</v>
      </c>
      <c r="U4878">
        <v>0</v>
      </c>
      <c r="V4878" s="4">
        <v>39188.58</v>
      </c>
      <c r="W4878" t="s">
        <v>110</v>
      </c>
      <c r="X4878" cm="1">
        <f t="array" ref="X4878">_xlfn.IFS(Table1[[#This Row],[severity]]="Critical", 4, Table1[[#This Row],[severity]]="High", 3, Table1[[#This Row],[severity]]="Medium", 2, TRUE, 1)</f>
        <v>1</v>
      </c>
      <c r="Y4878">
        <f t="shared" si="152"/>
        <v>4</v>
      </c>
      <c r="Z4878" t="str">
        <f t="shared" si="153"/>
        <v>Night (00-05)</v>
      </c>
    </row>
    <row r="4879" spans="1:26" x14ac:dyDescent="0.3">
      <c r="A4879" t="s">
        <v>6929</v>
      </c>
      <c r="B4879" t="s">
        <v>676</v>
      </c>
      <c r="C4879" t="s">
        <v>686</v>
      </c>
      <c r="D4879" t="s">
        <v>92</v>
      </c>
      <c r="E4879" t="s">
        <v>55</v>
      </c>
      <c r="F4879">
        <f>MONTH(Table1[[#This Row],[incident_datetime]])</f>
        <v>3</v>
      </c>
      <c r="G4879">
        <f>YEAR(Table1[[#This Row],[incident_datetime]])</f>
        <v>2018</v>
      </c>
      <c r="H4879" s="1">
        <v>43179.553715277776</v>
      </c>
      <c r="I4879" t="s">
        <v>79</v>
      </c>
      <c r="J4879" t="s">
        <v>1693</v>
      </c>
      <c r="K4879">
        <v>24</v>
      </c>
      <c r="L4879" t="s">
        <v>59</v>
      </c>
      <c r="M4879" t="s">
        <v>35</v>
      </c>
      <c r="N4879" t="s">
        <v>5953</v>
      </c>
      <c r="O4879">
        <v>50</v>
      </c>
      <c r="P4879" t="s">
        <v>43</v>
      </c>
      <c r="Q4879" t="s">
        <v>45</v>
      </c>
      <c r="R4879" t="s">
        <v>52</v>
      </c>
      <c r="S4879" t="s">
        <v>53</v>
      </c>
      <c r="T4879" t="s">
        <v>62</v>
      </c>
      <c r="U4879">
        <v>2</v>
      </c>
      <c r="V4879" s="4">
        <v>8145.05</v>
      </c>
      <c r="W4879" t="s">
        <v>103</v>
      </c>
      <c r="X4879" cm="1">
        <f t="array" ref="X4879">_xlfn.IFS(Table1[[#This Row],[severity]]="Critical", 4, Table1[[#This Row],[severity]]="High", 3, Table1[[#This Row],[severity]]="Medium", 2, TRUE, 1)</f>
        <v>1</v>
      </c>
      <c r="Y4879">
        <f t="shared" si="152"/>
        <v>13</v>
      </c>
      <c r="Z4879" t="str">
        <f t="shared" si="153"/>
        <v>Afternoon (12-17)</v>
      </c>
    </row>
    <row r="4880" spans="1:26" x14ac:dyDescent="0.3">
      <c r="A4880" t="s">
        <v>6930</v>
      </c>
      <c r="B4880" t="s">
        <v>479</v>
      </c>
      <c r="C4880" t="s">
        <v>562</v>
      </c>
      <c r="D4880" t="s">
        <v>77</v>
      </c>
      <c r="E4880" t="s">
        <v>55</v>
      </c>
      <c r="F4880">
        <f>MONTH(Table1[[#This Row],[incident_datetime]])</f>
        <v>3</v>
      </c>
      <c r="G4880">
        <f>YEAR(Table1[[#This Row],[incident_datetime]])</f>
        <v>2019</v>
      </c>
      <c r="H4880" s="1">
        <v>43528.140277777777</v>
      </c>
      <c r="I4880" t="s">
        <v>181</v>
      </c>
      <c r="J4880" t="s">
        <v>2237</v>
      </c>
      <c r="K4880">
        <v>24</v>
      </c>
      <c r="L4880" t="s">
        <v>43</v>
      </c>
      <c r="M4880" t="s">
        <v>35</v>
      </c>
      <c r="N4880" t="s">
        <v>1820</v>
      </c>
      <c r="O4880">
        <v>48</v>
      </c>
      <c r="P4880" t="s">
        <v>59</v>
      </c>
      <c r="Q4880" t="s">
        <v>27</v>
      </c>
      <c r="R4880" t="s">
        <v>97</v>
      </c>
      <c r="S4880" t="s">
        <v>28</v>
      </c>
      <c r="T4880" t="s">
        <v>62</v>
      </c>
      <c r="U4880">
        <v>3</v>
      </c>
      <c r="V4880" s="4">
        <v>44658.35</v>
      </c>
      <c r="W4880" t="s">
        <v>103</v>
      </c>
      <c r="X4880" cm="1">
        <f t="array" ref="X4880">_xlfn.IFS(Table1[[#This Row],[severity]]="Critical", 4, Table1[[#This Row],[severity]]="High", 3, Table1[[#This Row],[severity]]="Medium", 2, TRUE, 1)</f>
        <v>3</v>
      </c>
      <c r="Y4880">
        <f t="shared" si="152"/>
        <v>3</v>
      </c>
      <c r="Z4880" t="str">
        <f t="shared" si="153"/>
        <v>Night (00-05)</v>
      </c>
    </row>
    <row r="4881" spans="1:26" x14ac:dyDescent="0.3">
      <c r="A4881" t="s">
        <v>6931</v>
      </c>
      <c r="B4881" t="s">
        <v>165</v>
      </c>
      <c r="C4881" t="s">
        <v>562</v>
      </c>
      <c r="D4881" t="s">
        <v>48</v>
      </c>
      <c r="E4881" t="s">
        <v>78</v>
      </c>
      <c r="F4881">
        <f>MONTH(Table1[[#This Row],[incident_datetime]])</f>
        <v>5</v>
      </c>
      <c r="G4881">
        <f>YEAR(Table1[[#This Row],[incident_datetime]])</f>
        <v>2023</v>
      </c>
      <c r="H4881" s="1">
        <v>45064.877164351848</v>
      </c>
      <c r="I4881" t="s">
        <v>462</v>
      </c>
      <c r="J4881" t="s">
        <v>4074</v>
      </c>
      <c r="K4881">
        <v>26</v>
      </c>
      <c r="L4881" t="s">
        <v>43</v>
      </c>
      <c r="M4881" t="s">
        <v>35</v>
      </c>
      <c r="N4881" t="s">
        <v>2603</v>
      </c>
      <c r="O4881">
        <v>86</v>
      </c>
      <c r="P4881" t="s">
        <v>59</v>
      </c>
      <c r="Q4881" t="s">
        <v>45</v>
      </c>
      <c r="R4881" t="s">
        <v>97</v>
      </c>
      <c r="S4881" t="s">
        <v>61</v>
      </c>
      <c r="T4881" t="s">
        <v>155</v>
      </c>
      <c r="U4881">
        <v>5</v>
      </c>
      <c r="V4881" s="4">
        <v>21152.42</v>
      </c>
      <c r="W4881" t="s">
        <v>110</v>
      </c>
      <c r="X4881" cm="1">
        <f t="array" ref="X4881">_xlfn.IFS(Table1[[#This Row],[severity]]="Critical", 4, Table1[[#This Row],[severity]]="High", 3, Table1[[#This Row],[severity]]="Medium", 2, TRUE, 1)</f>
        <v>3</v>
      </c>
      <c r="Y4881">
        <f t="shared" si="152"/>
        <v>21</v>
      </c>
      <c r="Z4881" t="str">
        <f t="shared" si="153"/>
        <v>Evening (18-23)</v>
      </c>
    </row>
    <row r="4882" spans="1:26" x14ac:dyDescent="0.3">
      <c r="A4882" t="s">
        <v>6932</v>
      </c>
      <c r="B4882" t="s">
        <v>422</v>
      </c>
      <c r="C4882" t="s">
        <v>135</v>
      </c>
      <c r="D4882" t="s">
        <v>38</v>
      </c>
      <c r="E4882" t="s">
        <v>72</v>
      </c>
      <c r="F4882">
        <f>MONTH(Table1[[#This Row],[incident_datetime]])</f>
        <v>12</v>
      </c>
      <c r="G4882">
        <f>YEAR(Table1[[#This Row],[incident_datetime]])</f>
        <v>2018</v>
      </c>
      <c r="H4882" s="1">
        <v>43449.812094907407</v>
      </c>
      <c r="I4882" t="s">
        <v>412</v>
      </c>
      <c r="J4882" t="s">
        <v>2969</v>
      </c>
      <c r="K4882">
        <v>42</v>
      </c>
      <c r="L4882" t="s">
        <v>59</v>
      </c>
      <c r="M4882" t="s">
        <v>41</v>
      </c>
      <c r="N4882" t="s">
        <v>5079</v>
      </c>
      <c r="O4882">
        <v>11</v>
      </c>
      <c r="P4882" t="s">
        <v>43</v>
      </c>
      <c r="Q4882" t="s">
        <v>116</v>
      </c>
      <c r="R4882" t="s">
        <v>52</v>
      </c>
      <c r="S4882" t="s">
        <v>61</v>
      </c>
      <c r="T4882" t="s">
        <v>155</v>
      </c>
      <c r="U4882">
        <v>3</v>
      </c>
      <c r="V4882" s="4">
        <v>15924.36</v>
      </c>
      <c r="W4882" t="s">
        <v>103</v>
      </c>
      <c r="X4882" cm="1">
        <f t="array" ref="X4882">_xlfn.IFS(Table1[[#This Row],[severity]]="Critical", 4, Table1[[#This Row],[severity]]="High", 3, Table1[[#This Row],[severity]]="Medium", 2, TRUE, 1)</f>
        <v>1</v>
      </c>
      <c r="Y4882">
        <f t="shared" si="152"/>
        <v>19</v>
      </c>
      <c r="Z4882" t="str">
        <f t="shared" si="153"/>
        <v>Evening (18-23)</v>
      </c>
    </row>
    <row r="4883" spans="1:26" x14ac:dyDescent="0.3">
      <c r="A4883" t="s">
        <v>6933</v>
      </c>
      <c r="B4883" t="s">
        <v>479</v>
      </c>
      <c r="C4883" t="s">
        <v>135</v>
      </c>
      <c r="D4883" t="s">
        <v>92</v>
      </c>
      <c r="E4883" t="s">
        <v>66</v>
      </c>
      <c r="F4883">
        <f>MONTH(Table1[[#This Row],[incident_datetime]])</f>
        <v>6</v>
      </c>
      <c r="G4883">
        <f>YEAR(Table1[[#This Row],[incident_datetime]])</f>
        <v>2020</v>
      </c>
      <c r="H4883" s="1">
        <v>44001.193252314813</v>
      </c>
      <c r="I4883" t="s">
        <v>910</v>
      </c>
      <c r="J4883" t="s">
        <v>2333</v>
      </c>
      <c r="K4883">
        <v>62</v>
      </c>
      <c r="L4883" t="s">
        <v>43</v>
      </c>
      <c r="M4883" t="s">
        <v>35</v>
      </c>
      <c r="N4883" t="s">
        <v>925</v>
      </c>
      <c r="O4883">
        <v>88</v>
      </c>
      <c r="P4883" t="s">
        <v>59</v>
      </c>
      <c r="Q4883" t="s">
        <v>27</v>
      </c>
      <c r="R4883" t="s">
        <v>109</v>
      </c>
      <c r="S4883" t="s">
        <v>61</v>
      </c>
      <c r="T4883" t="s">
        <v>155</v>
      </c>
      <c r="U4883">
        <v>4</v>
      </c>
      <c r="V4883" s="4">
        <v>5149.95</v>
      </c>
      <c r="W4883" t="s">
        <v>110</v>
      </c>
      <c r="X4883" cm="1">
        <f t="array" ref="X4883">_xlfn.IFS(Table1[[#This Row],[severity]]="Critical", 4, Table1[[#This Row],[severity]]="High", 3, Table1[[#This Row],[severity]]="Medium", 2, TRUE, 1)</f>
        <v>4</v>
      </c>
      <c r="Y4883">
        <f t="shared" si="152"/>
        <v>4</v>
      </c>
      <c r="Z4883" t="str">
        <f t="shared" si="153"/>
        <v>Night (00-05)</v>
      </c>
    </row>
    <row r="4884" spans="1:26" x14ac:dyDescent="0.3">
      <c r="A4884" t="s">
        <v>6934</v>
      </c>
      <c r="B4884" t="s">
        <v>685</v>
      </c>
      <c r="C4884" t="s">
        <v>185</v>
      </c>
      <c r="D4884" t="s">
        <v>22</v>
      </c>
      <c r="E4884" t="s">
        <v>39</v>
      </c>
      <c r="F4884">
        <f>MONTH(Table1[[#This Row],[incident_datetime]])</f>
        <v>2</v>
      </c>
      <c r="G4884">
        <f>YEAR(Table1[[#This Row],[incident_datetime]])</f>
        <v>2018</v>
      </c>
      <c r="H4884" s="1">
        <v>43147.59957175926</v>
      </c>
      <c r="I4884" t="s">
        <v>712</v>
      </c>
      <c r="J4884" t="s">
        <v>2713</v>
      </c>
      <c r="K4884">
        <v>49</v>
      </c>
      <c r="L4884" t="s">
        <v>43</v>
      </c>
      <c r="M4884" t="s">
        <v>35</v>
      </c>
      <c r="N4884" t="s">
        <v>1058</v>
      </c>
      <c r="O4884">
        <v>21</v>
      </c>
      <c r="P4884" t="s">
        <v>43</v>
      </c>
      <c r="Q4884" t="s">
        <v>27</v>
      </c>
      <c r="R4884" t="s">
        <v>109</v>
      </c>
      <c r="S4884" t="s">
        <v>53</v>
      </c>
      <c r="T4884" t="s">
        <v>155</v>
      </c>
      <c r="U4884">
        <v>5</v>
      </c>
      <c r="V4884" s="4">
        <v>48661.57</v>
      </c>
      <c r="W4884" t="s">
        <v>103</v>
      </c>
      <c r="X4884" cm="1">
        <f t="array" ref="X4884">_xlfn.IFS(Table1[[#This Row],[severity]]="Critical", 4, Table1[[#This Row],[severity]]="High", 3, Table1[[#This Row],[severity]]="Medium", 2, TRUE, 1)</f>
        <v>4</v>
      </c>
      <c r="Y4884">
        <f t="shared" si="152"/>
        <v>14</v>
      </c>
      <c r="Z4884" t="str">
        <f t="shared" si="153"/>
        <v>Afternoon (12-17)</v>
      </c>
    </row>
    <row r="4885" spans="1:26" x14ac:dyDescent="0.3">
      <c r="A4885" t="s">
        <v>6935</v>
      </c>
      <c r="B4885" t="s">
        <v>126</v>
      </c>
      <c r="C4885" t="s">
        <v>686</v>
      </c>
      <c r="D4885" t="s">
        <v>48</v>
      </c>
      <c r="E4885" t="s">
        <v>55</v>
      </c>
      <c r="F4885">
        <f>MONTH(Table1[[#This Row],[incident_datetime]])</f>
        <v>3</v>
      </c>
      <c r="G4885">
        <f>YEAR(Table1[[#This Row],[incident_datetime]])</f>
        <v>2021</v>
      </c>
      <c r="H4885" s="1">
        <v>44259.793067129627</v>
      </c>
      <c r="I4885" t="s">
        <v>459</v>
      </c>
      <c r="J4885" t="s">
        <v>7102</v>
      </c>
      <c r="K4885">
        <v>52</v>
      </c>
      <c r="L4885" t="s">
        <v>43</v>
      </c>
      <c r="M4885" t="s">
        <v>35</v>
      </c>
      <c r="N4885" t="s">
        <v>425</v>
      </c>
      <c r="O4885">
        <v>59</v>
      </c>
      <c r="P4885" t="s">
        <v>59</v>
      </c>
      <c r="Q4885" t="s">
        <v>27</v>
      </c>
      <c r="R4885" t="s">
        <v>97</v>
      </c>
      <c r="S4885" t="s">
        <v>28</v>
      </c>
      <c r="T4885" t="s">
        <v>155</v>
      </c>
      <c r="U4885">
        <v>3</v>
      </c>
      <c r="V4885" s="4">
        <v>39874.910000000003</v>
      </c>
      <c r="W4885" t="s">
        <v>103</v>
      </c>
      <c r="X4885" cm="1">
        <f t="array" ref="X4885">_xlfn.IFS(Table1[[#This Row],[severity]]="Critical", 4, Table1[[#This Row],[severity]]="High", 3, Table1[[#This Row],[severity]]="Medium", 2, TRUE, 1)</f>
        <v>3</v>
      </c>
      <c r="Y4885">
        <f t="shared" si="152"/>
        <v>19</v>
      </c>
      <c r="Z4885" t="str">
        <f t="shared" si="153"/>
        <v>Evening (18-23)</v>
      </c>
    </row>
    <row r="4886" spans="1:26" x14ac:dyDescent="0.3">
      <c r="A4886" t="s">
        <v>6936</v>
      </c>
      <c r="B4886" t="s">
        <v>64</v>
      </c>
      <c r="C4886" t="s">
        <v>342</v>
      </c>
      <c r="D4886" t="s">
        <v>100</v>
      </c>
      <c r="E4886" t="s">
        <v>93</v>
      </c>
      <c r="F4886">
        <f>MONTH(Table1[[#This Row],[incident_datetime]])</f>
        <v>7</v>
      </c>
      <c r="G4886">
        <f>YEAR(Table1[[#This Row],[incident_datetime]])</f>
        <v>2023</v>
      </c>
      <c r="H4886" s="1">
        <v>45117.378599537034</v>
      </c>
      <c r="I4886" t="s">
        <v>187</v>
      </c>
      <c r="J4886" t="s">
        <v>1922</v>
      </c>
      <c r="K4886">
        <v>27</v>
      </c>
      <c r="L4886" t="s">
        <v>59</v>
      </c>
      <c r="M4886" t="s">
        <v>35</v>
      </c>
      <c r="N4886" t="s">
        <v>4952</v>
      </c>
      <c r="O4886">
        <v>56</v>
      </c>
      <c r="P4886" t="s">
        <v>43</v>
      </c>
      <c r="Q4886" t="s">
        <v>215</v>
      </c>
      <c r="R4886" t="s">
        <v>139</v>
      </c>
      <c r="S4886" t="s">
        <v>53</v>
      </c>
      <c r="T4886" t="s">
        <v>29</v>
      </c>
      <c r="U4886">
        <v>5</v>
      </c>
      <c r="V4886" s="4">
        <v>30396.47</v>
      </c>
      <c r="W4886" t="s">
        <v>110</v>
      </c>
      <c r="X4886" cm="1">
        <f t="array" ref="X4886">_xlfn.IFS(Table1[[#This Row],[severity]]="Critical", 4, Table1[[#This Row],[severity]]="High", 3, Table1[[#This Row],[severity]]="Medium", 2, TRUE, 1)</f>
        <v>2</v>
      </c>
      <c r="Y4886">
        <f t="shared" si="152"/>
        <v>9</v>
      </c>
      <c r="Z4886" t="str">
        <f t="shared" si="153"/>
        <v>Morning (06-11)</v>
      </c>
    </row>
    <row r="4887" spans="1:26" x14ac:dyDescent="0.3">
      <c r="A4887" t="s">
        <v>6937</v>
      </c>
      <c r="B4887" t="s">
        <v>267</v>
      </c>
      <c r="C4887" t="s">
        <v>562</v>
      </c>
      <c r="D4887" t="s">
        <v>88</v>
      </c>
      <c r="E4887" t="s">
        <v>23</v>
      </c>
      <c r="F4887">
        <f>MONTH(Table1[[#This Row],[incident_datetime]])</f>
        <v>12</v>
      </c>
      <c r="G4887">
        <f>YEAR(Table1[[#This Row],[incident_datetime]])</f>
        <v>2018</v>
      </c>
      <c r="H4887" s="1">
        <v>43454.436759259261</v>
      </c>
      <c r="I4887" t="s">
        <v>1305</v>
      </c>
      <c r="J4887" t="s">
        <v>1469</v>
      </c>
      <c r="K4887">
        <v>49</v>
      </c>
      <c r="L4887" t="s">
        <v>43</v>
      </c>
      <c r="M4887" t="s">
        <v>85</v>
      </c>
      <c r="N4887" t="s">
        <v>3653</v>
      </c>
      <c r="O4887">
        <v>62</v>
      </c>
      <c r="P4887" t="s">
        <v>59</v>
      </c>
      <c r="Q4887" t="s">
        <v>27</v>
      </c>
      <c r="R4887" t="s">
        <v>97</v>
      </c>
      <c r="S4887" t="s">
        <v>28</v>
      </c>
      <c r="T4887" t="s">
        <v>270</v>
      </c>
      <c r="U4887">
        <v>0</v>
      </c>
      <c r="V4887" s="4">
        <v>11717.13</v>
      </c>
      <c r="W4887" t="s">
        <v>110</v>
      </c>
      <c r="X4887" cm="1">
        <f t="array" ref="X4887">_xlfn.IFS(Table1[[#This Row],[severity]]="Critical", 4, Table1[[#This Row],[severity]]="High", 3, Table1[[#This Row],[severity]]="Medium", 2, TRUE, 1)</f>
        <v>3</v>
      </c>
      <c r="Y4887">
        <f t="shared" si="152"/>
        <v>10</v>
      </c>
      <c r="Z4887" t="str">
        <f t="shared" si="153"/>
        <v>Morning (06-11)</v>
      </c>
    </row>
    <row r="4888" spans="1:26" x14ac:dyDescent="0.3">
      <c r="A4888" t="s">
        <v>6938</v>
      </c>
      <c r="B4888" t="s">
        <v>935</v>
      </c>
      <c r="C4888" t="s">
        <v>468</v>
      </c>
      <c r="D4888" t="s">
        <v>88</v>
      </c>
      <c r="E4888" t="s">
        <v>72</v>
      </c>
      <c r="F4888">
        <f>MONTH(Table1[[#This Row],[incident_datetime]])</f>
        <v>10</v>
      </c>
      <c r="G4888">
        <f>YEAR(Table1[[#This Row],[incident_datetime]])</f>
        <v>2020</v>
      </c>
      <c r="H4888" s="1">
        <v>44113.225532407407</v>
      </c>
      <c r="I4888" t="s">
        <v>579</v>
      </c>
      <c r="J4888" t="s">
        <v>4079</v>
      </c>
      <c r="K4888">
        <v>55</v>
      </c>
      <c r="L4888" t="s">
        <v>59</v>
      </c>
      <c r="M4888" t="s">
        <v>41</v>
      </c>
      <c r="N4888" t="s">
        <v>4272</v>
      </c>
      <c r="O4888">
        <v>56</v>
      </c>
      <c r="P4888" t="s">
        <v>34</v>
      </c>
      <c r="Q4888" t="s">
        <v>27</v>
      </c>
      <c r="R4888" t="s">
        <v>109</v>
      </c>
      <c r="S4888" t="s">
        <v>132</v>
      </c>
      <c r="T4888" t="s">
        <v>270</v>
      </c>
      <c r="U4888">
        <v>3</v>
      </c>
      <c r="V4888" s="4">
        <v>37973.129999999997</v>
      </c>
      <c r="W4888" t="s">
        <v>110</v>
      </c>
      <c r="X4888" cm="1">
        <f t="array" ref="X4888">_xlfn.IFS(Table1[[#This Row],[severity]]="Critical", 4, Table1[[#This Row],[severity]]="High", 3, Table1[[#This Row],[severity]]="Medium", 2, TRUE, 1)</f>
        <v>4</v>
      </c>
      <c r="Y4888">
        <f t="shared" si="152"/>
        <v>5</v>
      </c>
      <c r="Z4888" t="str">
        <f t="shared" si="153"/>
        <v>Night (00-05)</v>
      </c>
    </row>
    <row r="4889" spans="1:26" x14ac:dyDescent="0.3">
      <c r="A4889" t="s">
        <v>6939</v>
      </c>
      <c r="B4889" t="s">
        <v>267</v>
      </c>
      <c r="C4889" t="s">
        <v>342</v>
      </c>
      <c r="D4889" t="s">
        <v>48</v>
      </c>
      <c r="E4889" t="s">
        <v>31</v>
      </c>
      <c r="F4889">
        <f>MONTH(Table1[[#This Row],[incident_datetime]])</f>
        <v>9</v>
      </c>
      <c r="G4889">
        <f>YEAR(Table1[[#This Row],[incident_datetime]])</f>
        <v>2018</v>
      </c>
      <c r="H4889" s="1">
        <v>43356.269780092596</v>
      </c>
      <c r="I4889" t="s">
        <v>191</v>
      </c>
      <c r="J4889" t="s">
        <v>170</v>
      </c>
      <c r="K4889">
        <v>33</v>
      </c>
      <c r="L4889" t="s">
        <v>43</v>
      </c>
      <c r="M4889" t="s">
        <v>41</v>
      </c>
      <c r="N4889" t="s">
        <v>4343</v>
      </c>
      <c r="O4889">
        <v>56</v>
      </c>
      <c r="P4889" t="s">
        <v>59</v>
      </c>
      <c r="Q4889" t="s">
        <v>27</v>
      </c>
      <c r="R4889" t="s">
        <v>109</v>
      </c>
      <c r="S4889" t="s">
        <v>61</v>
      </c>
      <c r="T4889" t="s">
        <v>29</v>
      </c>
      <c r="U4889">
        <v>0</v>
      </c>
      <c r="V4889" s="4">
        <v>21873.66</v>
      </c>
      <c r="W4889" t="s">
        <v>110</v>
      </c>
      <c r="X4889" cm="1">
        <f t="array" ref="X4889">_xlfn.IFS(Table1[[#This Row],[severity]]="Critical", 4, Table1[[#This Row],[severity]]="High", 3, Table1[[#This Row],[severity]]="Medium", 2, TRUE, 1)</f>
        <v>4</v>
      </c>
      <c r="Y4889">
        <f t="shared" si="152"/>
        <v>6</v>
      </c>
      <c r="Z4889" t="str">
        <f t="shared" si="153"/>
        <v>Morning (06-11)</v>
      </c>
    </row>
    <row r="4890" spans="1:26" x14ac:dyDescent="0.3">
      <c r="A4890" t="s">
        <v>6940</v>
      </c>
      <c r="B4890" t="s">
        <v>338</v>
      </c>
      <c r="C4890" t="s">
        <v>135</v>
      </c>
      <c r="D4890" t="s">
        <v>77</v>
      </c>
      <c r="E4890" t="s">
        <v>93</v>
      </c>
      <c r="F4890">
        <f>MONTH(Table1[[#This Row],[incident_datetime]])</f>
        <v>3</v>
      </c>
      <c r="G4890">
        <f>YEAR(Table1[[#This Row],[incident_datetime]])</f>
        <v>2021</v>
      </c>
      <c r="H4890" s="1">
        <v>44274.610775462963</v>
      </c>
      <c r="I4890" t="s">
        <v>1975</v>
      </c>
      <c r="J4890" t="s">
        <v>744</v>
      </c>
      <c r="K4890">
        <v>65</v>
      </c>
      <c r="L4890" t="s">
        <v>43</v>
      </c>
      <c r="M4890" t="s">
        <v>85</v>
      </c>
      <c r="N4890" t="s">
        <v>2757</v>
      </c>
      <c r="O4890">
        <v>41</v>
      </c>
      <c r="P4890" t="s">
        <v>43</v>
      </c>
      <c r="Q4890" t="s">
        <v>116</v>
      </c>
      <c r="R4890" t="s">
        <v>52</v>
      </c>
      <c r="S4890" t="s">
        <v>28</v>
      </c>
      <c r="T4890" t="s">
        <v>62</v>
      </c>
      <c r="U4890">
        <v>4</v>
      </c>
      <c r="V4890" s="4">
        <v>19930.95</v>
      </c>
      <c r="W4890" t="s">
        <v>103</v>
      </c>
      <c r="X4890" cm="1">
        <f t="array" ref="X4890">_xlfn.IFS(Table1[[#This Row],[severity]]="Critical", 4, Table1[[#This Row],[severity]]="High", 3, Table1[[#This Row],[severity]]="Medium", 2, TRUE, 1)</f>
        <v>1</v>
      </c>
      <c r="Y4890">
        <f t="shared" si="152"/>
        <v>14</v>
      </c>
      <c r="Z4890" t="str">
        <f t="shared" si="153"/>
        <v>Afternoon (12-17)</v>
      </c>
    </row>
    <row r="4891" spans="1:26" x14ac:dyDescent="0.3">
      <c r="A4891" t="s">
        <v>6941</v>
      </c>
      <c r="B4891" t="s">
        <v>306</v>
      </c>
      <c r="C4891" t="s">
        <v>135</v>
      </c>
      <c r="D4891" t="s">
        <v>65</v>
      </c>
      <c r="E4891" t="s">
        <v>31</v>
      </c>
      <c r="F4891">
        <f>MONTH(Table1[[#This Row],[incident_datetime]])</f>
        <v>4</v>
      </c>
      <c r="G4891">
        <f>YEAR(Table1[[#This Row],[incident_datetime]])</f>
        <v>2024</v>
      </c>
      <c r="H4891" s="1">
        <v>45406.661874999998</v>
      </c>
      <c r="I4891" t="s">
        <v>459</v>
      </c>
      <c r="J4891" t="s">
        <v>170</v>
      </c>
      <c r="K4891">
        <v>23</v>
      </c>
      <c r="L4891" t="s">
        <v>59</v>
      </c>
      <c r="M4891" t="s">
        <v>35</v>
      </c>
      <c r="N4891" t="s">
        <v>2378</v>
      </c>
      <c r="O4891">
        <v>22</v>
      </c>
      <c r="P4891" t="s">
        <v>59</v>
      </c>
      <c r="Q4891" t="s">
        <v>215</v>
      </c>
      <c r="R4891" t="s">
        <v>109</v>
      </c>
      <c r="S4891" t="s">
        <v>28</v>
      </c>
      <c r="T4891" t="s">
        <v>155</v>
      </c>
      <c r="U4891">
        <v>4</v>
      </c>
      <c r="V4891">
        <v>0</v>
      </c>
      <c r="W4891" t="s">
        <v>110</v>
      </c>
      <c r="X4891" cm="1">
        <f t="array" ref="X4891">_xlfn.IFS(Table1[[#This Row],[severity]]="Critical", 4, Table1[[#This Row],[severity]]="High", 3, Table1[[#This Row],[severity]]="Medium", 2, TRUE, 1)</f>
        <v>4</v>
      </c>
      <c r="Y4891">
        <f t="shared" si="152"/>
        <v>15</v>
      </c>
      <c r="Z4891" t="str">
        <f t="shared" si="153"/>
        <v>Afternoon (12-17)</v>
      </c>
    </row>
    <row r="4892" spans="1:26" x14ac:dyDescent="0.3">
      <c r="A4892" t="s">
        <v>6942</v>
      </c>
      <c r="B4892" t="s">
        <v>250</v>
      </c>
      <c r="C4892" t="s">
        <v>220</v>
      </c>
      <c r="D4892" t="s">
        <v>77</v>
      </c>
      <c r="E4892" t="s">
        <v>72</v>
      </c>
      <c r="F4892">
        <f>MONTH(Table1[[#This Row],[incident_datetime]])</f>
        <v>2</v>
      </c>
      <c r="G4892">
        <f>YEAR(Table1[[#This Row],[incident_datetime]])</f>
        <v>2023</v>
      </c>
      <c r="H4892" s="1">
        <v>44978.73201388889</v>
      </c>
      <c r="I4892" t="s">
        <v>524</v>
      </c>
      <c r="J4892" t="s">
        <v>4735</v>
      </c>
      <c r="K4892">
        <v>19</v>
      </c>
      <c r="L4892" t="s">
        <v>59</v>
      </c>
      <c r="M4892" t="s">
        <v>85</v>
      </c>
      <c r="N4892" t="s">
        <v>1254</v>
      </c>
      <c r="O4892">
        <v>78</v>
      </c>
      <c r="P4892" t="s">
        <v>59</v>
      </c>
      <c r="Q4892" t="s">
        <v>70</v>
      </c>
      <c r="R4892" t="s">
        <v>52</v>
      </c>
      <c r="S4892" t="s">
        <v>61</v>
      </c>
      <c r="T4892" t="s">
        <v>270</v>
      </c>
      <c r="U4892">
        <v>0</v>
      </c>
      <c r="V4892" s="4">
        <v>28673.7</v>
      </c>
      <c r="W4892" t="s">
        <v>110</v>
      </c>
      <c r="X4892" cm="1">
        <f t="array" ref="X4892">_xlfn.IFS(Table1[[#This Row],[severity]]="Critical", 4, Table1[[#This Row],[severity]]="High", 3, Table1[[#This Row],[severity]]="Medium", 2, TRUE, 1)</f>
        <v>1</v>
      </c>
      <c r="Y4892">
        <f t="shared" si="152"/>
        <v>17</v>
      </c>
      <c r="Z4892" t="str">
        <f t="shared" si="153"/>
        <v>Afternoon (12-17)</v>
      </c>
    </row>
    <row r="4893" spans="1:26" x14ac:dyDescent="0.3">
      <c r="A4893" t="s">
        <v>6943</v>
      </c>
      <c r="B4893" t="s">
        <v>267</v>
      </c>
      <c r="C4893" t="s">
        <v>342</v>
      </c>
      <c r="D4893" t="s">
        <v>92</v>
      </c>
      <c r="E4893" t="s">
        <v>31</v>
      </c>
      <c r="F4893">
        <f ca="1">MONTH(Table1[[#This Row],[incident_datetime]])</f>
        <v>8</v>
      </c>
      <c r="G4893">
        <f ca="1">YEAR(Table1[[#This Row],[incident_datetime]])</f>
        <v>2026</v>
      </c>
      <c r="H4893" s="2">
        <f ca="1">TODAY()</f>
        <v>46250</v>
      </c>
      <c r="I4893" t="s">
        <v>331</v>
      </c>
      <c r="J4893" t="s">
        <v>2788</v>
      </c>
      <c r="K4893">
        <v>69</v>
      </c>
      <c r="L4893" t="s">
        <v>43</v>
      </c>
      <c r="M4893" t="s">
        <v>41</v>
      </c>
      <c r="N4893" t="s">
        <v>4065</v>
      </c>
      <c r="O4893">
        <v>43</v>
      </c>
      <c r="P4893" t="s">
        <v>59</v>
      </c>
      <c r="Q4893" t="s">
        <v>215</v>
      </c>
      <c r="R4893" t="s">
        <v>97</v>
      </c>
      <c r="S4893" t="s">
        <v>61</v>
      </c>
      <c r="T4893" t="s">
        <v>155</v>
      </c>
      <c r="U4893">
        <v>2</v>
      </c>
      <c r="V4893" s="4">
        <v>21260.78</v>
      </c>
      <c r="W4893" t="s">
        <v>110</v>
      </c>
      <c r="X4893" cm="1">
        <f t="array" ref="X4893">_xlfn.IFS(Table1[[#This Row],[severity]]="Critical", 4, Table1[[#This Row],[severity]]="High", 3, Table1[[#This Row],[severity]]="Medium", 2, TRUE, 1)</f>
        <v>3</v>
      </c>
      <c r="Y4893">
        <f t="shared" ca="1" si="152"/>
        <v>0</v>
      </c>
      <c r="Z4893" t="str">
        <f t="shared" ca="1" si="153"/>
        <v>Night (00-05)</v>
      </c>
    </row>
    <row r="4894" spans="1:26" x14ac:dyDescent="0.3">
      <c r="A4894" t="s">
        <v>6944</v>
      </c>
      <c r="B4894" t="s">
        <v>382</v>
      </c>
      <c r="C4894" t="s">
        <v>185</v>
      </c>
      <c r="D4894" t="s">
        <v>92</v>
      </c>
      <c r="E4894" t="s">
        <v>55</v>
      </c>
      <c r="F4894">
        <f>MONTH(Table1[[#This Row],[incident_datetime]])</f>
        <v>6</v>
      </c>
      <c r="G4894">
        <f>YEAR(Table1[[#This Row],[incident_datetime]])</f>
        <v>2019</v>
      </c>
      <c r="H4894" s="1">
        <v>43629.126238425924</v>
      </c>
      <c r="I4894" t="s">
        <v>285</v>
      </c>
      <c r="J4894" t="s">
        <v>5981</v>
      </c>
      <c r="K4894">
        <v>64</v>
      </c>
      <c r="L4894" t="s">
        <v>43</v>
      </c>
      <c r="M4894" t="s">
        <v>35</v>
      </c>
      <c r="N4894" t="s">
        <v>269</v>
      </c>
      <c r="O4894">
        <v>52</v>
      </c>
      <c r="P4894" t="s">
        <v>59</v>
      </c>
      <c r="Q4894" t="s">
        <v>215</v>
      </c>
      <c r="R4894" t="s">
        <v>97</v>
      </c>
      <c r="S4894" t="s">
        <v>98</v>
      </c>
      <c r="T4894" t="s">
        <v>270</v>
      </c>
      <c r="U4894">
        <v>0</v>
      </c>
      <c r="V4894">
        <v>0</v>
      </c>
      <c r="W4894" t="s">
        <v>110</v>
      </c>
      <c r="X4894" cm="1">
        <f t="array" ref="X4894">_xlfn.IFS(Table1[[#This Row],[severity]]="Critical", 4, Table1[[#This Row],[severity]]="High", 3, Table1[[#This Row],[severity]]="Medium", 2, TRUE, 1)</f>
        <v>3</v>
      </c>
      <c r="Y4894">
        <f t="shared" si="152"/>
        <v>3</v>
      </c>
      <c r="Z4894" t="str">
        <f t="shared" si="153"/>
        <v>Night (00-05)</v>
      </c>
    </row>
    <row r="4895" spans="1:26" x14ac:dyDescent="0.3">
      <c r="A4895" t="s">
        <v>6945</v>
      </c>
      <c r="B4895" t="s">
        <v>676</v>
      </c>
      <c r="C4895" t="s">
        <v>342</v>
      </c>
      <c r="D4895" t="s">
        <v>100</v>
      </c>
      <c r="E4895" t="s">
        <v>93</v>
      </c>
      <c r="F4895">
        <f ca="1">MONTH(Table1[[#This Row],[incident_datetime]])</f>
        <v>8</v>
      </c>
      <c r="G4895">
        <f ca="1">YEAR(Table1[[#This Row],[incident_datetime]])</f>
        <v>2026</v>
      </c>
      <c r="H4895" s="2">
        <f ca="1">TODAY()</f>
        <v>46250</v>
      </c>
      <c r="I4895" t="s">
        <v>89</v>
      </c>
      <c r="J4895" t="s">
        <v>4819</v>
      </c>
      <c r="K4895">
        <v>37</v>
      </c>
      <c r="L4895" t="s">
        <v>43</v>
      </c>
      <c r="M4895" t="s">
        <v>35</v>
      </c>
      <c r="N4895" t="s">
        <v>1914</v>
      </c>
      <c r="O4895">
        <v>58</v>
      </c>
      <c r="P4895" t="s">
        <v>59</v>
      </c>
      <c r="Q4895" t="s">
        <v>27</v>
      </c>
      <c r="R4895" t="s">
        <v>97</v>
      </c>
      <c r="S4895" t="s">
        <v>61</v>
      </c>
      <c r="T4895" t="s">
        <v>270</v>
      </c>
      <c r="U4895">
        <v>0</v>
      </c>
      <c r="V4895" s="4">
        <v>20627.689999999999</v>
      </c>
      <c r="W4895" t="s">
        <v>110</v>
      </c>
      <c r="X4895" cm="1">
        <f t="array" ref="X4895">_xlfn.IFS(Table1[[#This Row],[severity]]="Critical", 4, Table1[[#This Row],[severity]]="High", 3, Table1[[#This Row],[severity]]="Medium", 2, TRUE, 1)</f>
        <v>3</v>
      </c>
      <c r="Y4895">
        <f t="shared" ca="1" si="152"/>
        <v>0</v>
      </c>
      <c r="Z4895" t="str">
        <f t="shared" ca="1" si="153"/>
        <v>Night (00-05)</v>
      </c>
    </row>
    <row r="4896" spans="1:26" x14ac:dyDescent="0.3">
      <c r="A4896" t="s">
        <v>6946</v>
      </c>
      <c r="B4896" t="s">
        <v>391</v>
      </c>
      <c r="C4896" t="s">
        <v>135</v>
      </c>
      <c r="D4896" t="s">
        <v>48</v>
      </c>
      <c r="E4896" t="s">
        <v>72</v>
      </c>
      <c r="F4896">
        <f>MONTH(Table1[[#This Row],[incident_datetime]])</f>
        <v>5</v>
      </c>
      <c r="G4896">
        <f>YEAR(Table1[[#This Row],[incident_datetime]])</f>
        <v>2022</v>
      </c>
      <c r="H4896" s="1">
        <v>44684.163043981483</v>
      </c>
      <c r="I4896" t="s">
        <v>682</v>
      </c>
      <c r="J4896" t="s">
        <v>7102</v>
      </c>
      <c r="K4896">
        <v>52</v>
      </c>
      <c r="L4896" t="s">
        <v>43</v>
      </c>
      <c r="M4896" t="s">
        <v>35</v>
      </c>
      <c r="N4896" t="s">
        <v>1376</v>
      </c>
      <c r="O4896">
        <v>30</v>
      </c>
      <c r="P4896" t="s">
        <v>59</v>
      </c>
      <c r="Q4896" t="s">
        <v>27</v>
      </c>
      <c r="R4896" t="s">
        <v>52</v>
      </c>
      <c r="S4896" t="s">
        <v>98</v>
      </c>
      <c r="T4896" t="s">
        <v>62</v>
      </c>
      <c r="U4896">
        <v>5</v>
      </c>
      <c r="V4896" s="4">
        <v>33496.15</v>
      </c>
      <c r="W4896" t="s">
        <v>103</v>
      </c>
      <c r="X4896" cm="1">
        <f t="array" ref="X4896">_xlfn.IFS(Table1[[#This Row],[severity]]="Critical", 4, Table1[[#This Row],[severity]]="High", 3, Table1[[#This Row],[severity]]="Medium", 2, TRUE, 1)</f>
        <v>1</v>
      </c>
      <c r="Y4896">
        <f t="shared" si="152"/>
        <v>3</v>
      </c>
      <c r="Z4896" t="str">
        <f t="shared" si="153"/>
        <v>Night (00-05)</v>
      </c>
    </row>
    <row r="4897" spans="1:26" x14ac:dyDescent="0.3">
      <c r="A4897" t="s">
        <v>6947</v>
      </c>
      <c r="B4897" t="s">
        <v>598</v>
      </c>
      <c r="C4897" t="s">
        <v>135</v>
      </c>
      <c r="D4897" t="s">
        <v>38</v>
      </c>
      <c r="E4897" t="s">
        <v>39</v>
      </c>
      <c r="F4897">
        <f>MONTH(Table1[[#This Row],[incident_datetime]])</f>
        <v>11</v>
      </c>
      <c r="G4897">
        <f>YEAR(Table1[[#This Row],[incident_datetime]])</f>
        <v>2018</v>
      </c>
      <c r="H4897" s="1">
        <v>43405.155648148146</v>
      </c>
      <c r="I4897" t="s">
        <v>73</v>
      </c>
      <c r="J4897" t="s">
        <v>1422</v>
      </c>
      <c r="K4897">
        <v>39</v>
      </c>
      <c r="L4897" t="s">
        <v>43</v>
      </c>
      <c r="M4897" t="s">
        <v>35</v>
      </c>
      <c r="N4897" t="s">
        <v>4359</v>
      </c>
      <c r="O4897">
        <v>78</v>
      </c>
      <c r="P4897" t="s">
        <v>59</v>
      </c>
      <c r="Q4897" t="s">
        <v>27</v>
      </c>
      <c r="R4897" t="s">
        <v>97</v>
      </c>
      <c r="S4897" t="s">
        <v>28</v>
      </c>
      <c r="T4897" t="s">
        <v>155</v>
      </c>
      <c r="U4897">
        <v>3</v>
      </c>
      <c r="V4897" s="4">
        <v>29345.94</v>
      </c>
      <c r="W4897" t="s">
        <v>103</v>
      </c>
      <c r="X4897" cm="1">
        <f t="array" ref="X4897">_xlfn.IFS(Table1[[#This Row],[severity]]="Critical", 4, Table1[[#This Row],[severity]]="High", 3, Table1[[#This Row],[severity]]="Medium", 2, TRUE, 1)</f>
        <v>3</v>
      </c>
      <c r="Y4897">
        <f t="shared" si="152"/>
        <v>3</v>
      </c>
      <c r="Z4897" t="str">
        <f t="shared" si="153"/>
        <v>Night (00-05)</v>
      </c>
    </row>
    <row r="4898" spans="1:26" x14ac:dyDescent="0.3">
      <c r="A4898" t="s">
        <v>6948</v>
      </c>
      <c r="B4898" t="s">
        <v>382</v>
      </c>
      <c r="C4898" t="s">
        <v>185</v>
      </c>
      <c r="D4898" t="s">
        <v>92</v>
      </c>
      <c r="E4898" t="s">
        <v>31</v>
      </c>
      <c r="F4898">
        <f>MONTH(Table1[[#This Row],[incident_datetime]])</f>
        <v>10</v>
      </c>
      <c r="G4898">
        <f>YEAR(Table1[[#This Row],[incident_datetime]])</f>
        <v>2021</v>
      </c>
      <c r="H4898" s="2">
        <v>44476</v>
      </c>
      <c r="I4898" t="s">
        <v>355</v>
      </c>
      <c r="J4898" t="s">
        <v>4819</v>
      </c>
      <c r="K4898">
        <v>49</v>
      </c>
      <c r="L4898" t="s">
        <v>59</v>
      </c>
      <c r="M4898" t="s">
        <v>107</v>
      </c>
      <c r="N4898" t="s">
        <v>742</v>
      </c>
      <c r="O4898">
        <v>84</v>
      </c>
      <c r="P4898" t="s">
        <v>59</v>
      </c>
      <c r="Q4898" t="s">
        <v>70</v>
      </c>
      <c r="R4898" t="s">
        <v>109</v>
      </c>
      <c r="S4898" t="s">
        <v>61</v>
      </c>
      <c r="T4898" t="s">
        <v>155</v>
      </c>
      <c r="U4898">
        <v>1</v>
      </c>
      <c r="V4898" s="4">
        <v>49695.27</v>
      </c>
      <c r="W4898" t="s">
        <v>103</v>
      </c>
      <c r="X4898" cm="1">
        <f t="array" ref="X4898">_xlfn.IFS(Table1[[#This Row],[severity]]="Critical", 4, Table1[[#This Row],[severity]]="High", 3, Table1[[#This Row],[severity]]="Medium", 2, TRUE, 1)</f>
        <v>4</v>
      </c>
      <c r="Y4898">
        <f t="shared" si="152"/>
        <v>0</v>
      </c>
      <c r="Z4898" t="str">
        <f t="shared" si="153"/>
        <v>Night (00-05)</v>
      </c>
    </row>
    <row r="4899" spans="1:26" x14ac:dyDescent="0.3">
      <c r="A4899" t="s">
        <v>6949</v>
      </c>
      <c r="B4899" t="s">
        <v>242</v>
      </c>
      <c r="C4899" t="s">
        <v>258</v>
      </c>
      <c r="D4899" t="s">
        <v>48</v>
      </c>
      <c r="E4899" t="s">
        <v>186</v>
      </c>
      <c r="F4899">
        <f>MONTH(Table1[[#This Row],[incident_datetime]])</f>
        <v>9</v>
      </c>
      <c r="G4899">
        <f>YEAR(Table1[[#This Row],[incident_datetime]])</f>
        <v>2022</v>
      </c>
      <c r="H4899" s="1">
        <v>44833.47892361111</v>
      </c>
      <c r="I4899" t="s">
        <v>238</v>
      </c>
      <c r="J4899" t="s">
        <v>650</v>
      </c>
      <c r="K4899">
        <v>35</v>
      </c>
      <c r="L4899" t="s">
        <v>43</v>
      </c>
      <c r="M4899" t="s">
        <v>35</v>
      </c>
      <c r="N4899" t="s">
        <v>3253</v>
      </c>
      <c r="O4899">
        <v>56</v>
      </c>
      <c r="P4899" t="s">
        <v>59</v>
      </c>
      <c r="Q4899" t="s">
        <v>60</v>
      </c>
      <c r="R4899" t="s">
        <v>109</v>
      </c>
      <c r="S4899" t="s">
        <v>28</v>
      </c>
      <c r="T4899" t="s">
        <v>62</v>
      </c>
      <c r="U4899">
        <v>2</v>
      </c>
      <c r="V4899" s="4">
        <v>44339.76</v>
      </c>
      <c r="W4899" t="s">
        <v>103</v>
      </c>
      <c r="X4899" cm="1">
        <f t="array" ref="X4899">_xlfn.IFS(Table1[[#This Row],[severity]]="Critical", 4, Table1[[#This Row],[severity]]="High", 3, Table1[[#This Row],[severity]]="Medium", 2, TRUE, 1)</f>
        <v>4</v>
      </c>
      <c r="Y4899">
        <f t="shared" si="152"/>
        <v>11</v>
      </c>
      <c r="Z4899" t="str">
        <f t="shared" si="153"/>
        <v>Morning (06-11)</v>
      </c>
    </row>
    <row r="4900" spans="1:26" x14ac:dyDescent="0.3">
      <c r="A4900" t="s">
        <v>6950</v>
      </c>
      <c r="B4900" t="s">
        <v>306</v>
      </c>
      <c r="C4900" t="s">
        <v>180</v>
      </c>
      <c r="D4900" t="s">
        <v>48</v>
      </c>
      <c r="E4900" t="s">
        <v>31</v>
      </c>
      <c r="F4900">
        <f>MONTH(Table1[[#This Row],[incident_datetime]])</f>
        <v>3</v>
      </c>
      <c r="G4900">
        <f>YEAR(Table1[[#This Row],[incident_datetime]])</f>
        <v>2021</v>
      </c>
      <c r="H4900" s="1">
        <v>44270.616608796299</v>
      </c>
      <c r="I4900" t="s">
        <v>315</v>
      </c>
      <c r="J4900" t="s">
        <v>2703</v>
      </c>
      <c r="K4900">
        <v>29</v>
      </c>
      <c r="L4900" t="s">
        <v>43</v>
      </c>
      <c r="M4900" t="s">
        <v>35</v>
      </c>
      <c r="N4900" t="s">
        <v>2643</v>
      </c>
      <c r="O4900">
        <v>15</v>
      </c>
      <c r="P4900" t="s">
        <v>43</v>
      </c>
      <c r="Q4900" t="s">
        <v>27</v>
      </c>
      <c r="R4900" t="s">
        <v>97</v>
      </c>
      <c r="S4900" t="s">
        <v>61</v>
      </c>
      <c r="T4900" t="s">
        <v>62</v>
      </c>
      <c r="U4900">
        <v>1</v>
      </c>
      <c r="V4900" s="4">
        <v>3677.88</v>
      </c>
      <c r="W4900" t="s">
        <v>103</v>
      </c>
      <c r="X4900" cm="1">
        <f t="array" ref="X4900">_xlfn.IFS(Table1[[#This Row],[severity]]="Critical", 4, Table1[[#This Row],[severity]]="High", 3, Table1[[#This Row],[severity]]="Medium", 2, TRUE, 1)</f>
        <v>3</v>
      </c>
      <c r="Y4900">
        <f t="shared" si="152"/>
        <v>14</v>
      </c>
      <c r="Z4900" t="str">
        <f t="shared" si="153"/>
        <v>Afternoon (12-17)</v>
      </c>
    </row>
    <row r="4901" spans="1:26" x14ac:dyDescent="0.3">
      <c r="A4901" t="s">
        <v>6951</v>
      </c>
      <c r="B4901" t="s">
        <v>1173</v>
      </c>
      <c r="C4901" t="s">
        <v>686</v>
      </c>
      <c r="D4901" t="s">
        <v>38</v>
      </c>
      <c r="E4901" t="s">
        <v>66</v>
      </c>
      <c r="F4901">
        <f>MONTH(Table1[[#This Row],[incident_datetime]])</f>
        <v>8</v>
      </c>
      <c r="G4901">
        <f>YEAR(Table1[[#This Row],[incident_datetime]])</f>
        <v>2018</v>
      </c>
      <c r="H4901" s="1">
        <v>43334.958680555559</v>
      </c>
      <c r="I4901" t="s">
        <v>400</v>
      </c>
      <c r="J4901" t="s">
        <v>465</v>
      </c>
      <c r="K4901">
        <v>54</v>
      </c>
      <c r="L4901" t="s">
        <v>43</v>
      </c>
      <c r="M4901" t="s">
        <v>41</v>
      </c>
      <c r="N4901" t="s">
        <v>827</v>
      </c>
      <c r="O4901">
        <v>58</v>
      </c>
      <c r="P4901" t="s">
        <v>59</v>
      </c>
      <c r="Q4901" t="s">
        <v>70</v>
      </c>
      <c r="R4901" t="s">
        <v>109</v>
      </c>
      <c r="S4901" t="s">
        <v>61</v>
      </c>
      <c r="T4901" t="s">
        <v>29</v>
      </c>
      <c r="U4901">
        <v>0</v>
      </c>
      <c r="V4901">
        <v>0</v>
      </c>
      <c r="W4901" t="s">
        <v>110</v>
      </c>
      <c r="X4901" cm="1">
        <f t="array" ref="X4901">_xlfn.IFS(Table1[[#This Row],[severity]]="Critical", 4, Table1[[#This Row],[severity]]="High", 3, Table1[[#This Row],[severity]]="Medium", 2, TRUE, 1)</f>
        <v>4</v>
      </c>
      <c r="Y4901">
        <f t="shared" si="152"/>
        <v>23</v>
      </c>
      <c r="Z4901" t="str">
        <f t="shared" si="153"/>
        <v>Evening (18-23)</v>
      </c>
    </row>
    <row r="4902" spans="1:26" x14ac:dyDescent="0.3">
      <c r="A4902" t="s">
        <v>6952</v>
      </c>
      <c r="B4902" t="s">
        <v>306</v>
      </c>
      <c r="C4902" t="s">
        <v>220</v>
      </c>
      <c r="D4902" t="s">
        <v>77</v>
      </c>
      <c r="E4902" t="s">
        <v>39</v>
      </c>
      <c r="F4902">
        <f>MONTH(Table1[[#This Row],[incident_datetime]])</f>
        <v>7</v>
      </c>
      <c r="G4902">
        <f>YEAR(Table1[[#This Row],[incident_datetime]])</f>
        <v>2020</v>
      </c>
      <c r="H4902" s="1">
        <v>44036.090243055558</v>
      </c>
      <c r="I4902" t="s">
        <v>503</v>
      </c>
      <c r="J4902" t="s">
        <v>3478</v>
      </c>
      <c r="K4902">
        <v>65</v>
      </c>
      <c r="L4902" t="s">
        <v>43</v>
      </c>
      <c r="M4902" t="s">
        <v>107</v>
      </c>
      <c r="N4902" t="s">
        <v>222</v>
      </c>
      <c r="O4902">
        <v>62</v>
      </c>
      <c r="P4902" t="s">
        <v>59</v>
      </c>
      <c r="Q4902" t="s">
        <v>27</v>
      </c>
      <c r="R4902" t="s">
        <v>109</v>
      </c>
      <c r="S4902" t="s">
        <v>53</v>
      </c>
      <c r="T4902" t="s">
        <v>270</v>
      </c>
      <c r="U4902">
        <v>2</v>
      </c>
      <c r="V4902" s="4">
        <v>44282.71</v>
      </c>
      <c r="W4902" t="s">
        <v>103</v>
      </c>
      <c r="X4902" cm="1">
        <f t="array" ref="X4902">_xlfn.IFS(Table1[[#This Row],[severity]]="Critical", 4, Table1[[#This Row],[severity]]="High", 3, Table1[[#This Row],[severity]]="Medium", 2, TRUE, 1)</f>
        <v>4</v>
      </c>
      <c r="Y4902">
        <f t="shared" si="152"/>
        <v>2</v>
      </c>
      <c r="Z4902" t="str">
        <f t="shared" si="153"/>
        <v>Night (00-05)</v>
      </c>
    </row>
    <row r="4903" spans="1:26" x14ac:dyDescent="0.3">
      <c r="A4903" t="s">
        <v>6953</v>
      </c>
      <c r="B4903" t="s">
        <v>422</v>
      </c>
      <c r="C4903" t="s">
        <v>185</v>
      </c>
      <c r="D4903" t="s">
        <v>22</v>
      </c>
      <c r="E4903" t="s">
        <v>186</v>
      </c>
      <c r="F4903">
        <f>MONTH(Table1[[#This Row],[incident_datetime]])</f>
        <v>7</v>
      </c>
      <c r="G4903">
        <f>YEAR(Table1[[#This Row],[incident_datetime]])</f>
        <v>2021</v>
      </c>
      <c r="H4903" s="1">
        <v>44404.145208333335</v>
      </c>
      <c r="I4903" t="s">
        <v>451</v>
      </c>
      <c r="J4903" t="s">
        <v>4456</v>
      </c>
      <c r="K4903">
        <v>20</v>
      </c>
      <c r="L4903" t="s">
        <v>43</v>
      </c>
      <c r="M4903" t="s">
        <v>107</v>
      </c>
      <c r="N4903" t="s">
        <v>581</v>
      </c>
      <c r="O4903">
        <v>65</v>
      </c>
      <c r="P4903" t="s">
        <v>59</v>
      </c>
      <c r="Q4903" t="s">
        <v>215</v>
      </c>
      <c r="R4903" t="s">
        <v>139</v>
      </c>
      <c r="S4903" t="s">
        <v>28</v>
      </c>
      <c r="T4903" t="s">
        <v>270</v>
      </c>
      <c r="U4903">
        <v>4</v>
      </c>
      <c r="V4903">
        <v>0</v>
      </c>
      <c r="W4903" t="s">
        <v>110</v>
      </c>
      <c r="X4903" cm="1">
        <f t="array" ref="X4903">_xlfn.IFS(Table1[[#This Row],[severity]]="Critical", 4, Table1[[#This Row],[severity]]="High", 3, Table1[[#This Row],[severity]]="Medium", 2, TRUE, 1)</f>
        <v>2</v>
      </c>
      <c r="Y4903">
        <f t="shared" si="152"/>
        <v>3</v>
      </c>
      <c r="Z4903" t="str">
        <f t="shared" si="153"/>
        <v>Night (00-05)</v>
      </c>
    </row>
    <row r="4904" spans="1:26" x14ac:dyDescent="0.3">
      <c r="A4904" t="s">
        <v>6954</v>
      </c>
      <c r="B4904" t="s">
        <v>242</v>
      </c>
      <c r="C4904" t="s">
        <v>342</v>
      </c>
      <c r="D4904" t="s">
        <v>48</v>
      </c>
      <c r="E4904" t="s">
        <v>55</v>
      </c>
      <c r="F4904">
        <f>MONTH(Table1[[#This Row],[incident_datetime]])</f>
        <v>8</v>
      </c>
      <c r="G4904">
        <f>YEAR(Table1[[#This Row],[incident_datetime]])</f>
        <v>2018</v>
      </c>
      <c r="H4904" s="1">
        <v>43330.196319444447</v>
      </c>
      <c r="I4904" t="s">
        <v>276</v>
      </c>
      <c r="J4904" t="s">
        <v>7102</v>
      </c>
      <c r="K4904">
        <v>52</v>
      </c>
      <c r="L4904" t="s">
        <v>43</v>
      </c>
      <c r="M4904" t="s">
        <v>35</v>
      </c>
      <c r="N4904" t="s">
        <v>816</v>
      </c>
      <c r="O4904">
        <v>82</v>
      </c>
      <c r="P4904" t="s">
        <v>43</v>
      </c>
      <c r="Q4904" t="s">
        <v>60</v>
      </c>
      <c r="R4904" t="s">
        <v>52</v>
      </c>
      <c r="S4904" t="s">
        <v>98</v>
      </c>
      <c r="T4904" t="s">
        <v>270</v>
      </c>
      <c r="U4904">
        <v>0</v>
      </c>
      <c r="V4904" s="4">
        <v>47438.29</v>
      </c>
      <c r="W4904" t="s">
        <v>110</v>
      </c>
      <c r="X4904" cm="1">
        <f t="array" ref="X4904">_xlfn.IFS(Table1[[#This Row],[severity]]="Critical", 4, Table1[[#This Row],[severity]]="High", 3, Table1[[#This Row],[severity]]="Medium", 2, TRUE, 1)</f>
        <v>1</v>
      </c>
      <c r="Y4904">
        <f t="shared" si="152"/>
        <v>4</v>
      </c>
      <c r="Z4904" t="str">
        <f t="shared" si="153"/>
        <v>Night (00-05)</v>
      </c>
    </row>
    <row r="4905" spans="1:26" x14ac:dyDescent="0.3">
      <c r="A4905" t="s">
        <v>6955</v>
      </c>
      <c r="B4905" t="s">
        <v>232</v>
      </c>
      <c r="C4905" t="s">
        <v>185</v>
      </c>
      <c r="D4905" t="s">
        <v>92</v>
      </c>
      <c r="E4905" t="s">
        <v>72</v>
      </c>
      <c r="F4905">
        <f>MONTH(Table1[[#This Row],[incident_datetime]])</f>
        <v>6</v>
      </c>
      <c r="G4905">
        <f>YEAR(Table1[[#This Row],[incident_datetime]])</f>
        <v>2021</v>
      </c>
      <c r="H4905" s="1">
        <v>44353.178437499999</v>
      </c>
      <c r="I4905" t="s">
        <v>355</v>
      </c>
      <c r="J4905" t="s">
        <v>3059</v>
      </c>
      <c r="K4905">
        <v>52</v>
      </c>
      <c r="L4905" t="s">
        <v>59</v>
      </c>
      <c r="M4905" t="s">
        <v>41</v>
      </c>
      <c r="O4905">
        <v>56</v>
      </c>
      <c r="P4905" t="s">
        <v>59</v>
      </c>
      <c r="Q4905" t="s">
        <v>45</v>
      </c>
      <c r="R4905" t="s">
        <v>109</v>
      </c>
      <c r="S4905" t="s">
        <v>61</v>
      </c>
      <c r="T4905" t="s">
        <v>29</v>
      </c>
      <c r="U4905">
        <v>3</v>
      </c>
      <c r="V4905" s="4">
        <v>16124.42</v>
      </c>
      <c r="W4905" t="s">
        <v>110</v>
      </c>
      <c r="X4905" cm="1">
        <f t="array" ref="X4905">_xlfn.IFS(Table1[[#This Row],[severity]]="Critical", 4, Table1[[#This Row],[severity]]="High", 3, Table1[[#This Row],[severity]]="Medium", 2, TRUE, 1)</f>
        <v>4</v>
      </c>
      <c r="Y4905">
        <f t="shared" si="152"/>
        <v>4</v>
      </c>
      <c r="Z4905" t="str">
        <f t="shared" si="153"/>
        <v>Night (00-05)</v>
      </c>
    </row>
    <row r="4906" spans="1:26" x14ac:dyDescent="0.3">
      <c r="A4906" t="s">
        <v>6956</v>
      </c>
      <c r="B4906" t="s">
        <v>391</v>
      </c>
      <c r="C4906" t="s">
        <v>258</v>
      </c>
      <c r="D4906" t="s">
        <v>92</v>
      </c>
      <c r="E4906" t="s">
        <v>186</v>
      </c>
      <c r="F4906">
        <f>MONTH(Table1[[#This Row],[incident_datetime]])</f>
        <v>9</v>
      </c>
      <c r="G4906">
        <f>YEAR(Table1[[#This Row],[incident_datetime]])</f>
        <v>2023</v>
      </c>
      <c r="H4906" s="1">
        <v>45179.305069444446</v>
      </c>
      <c r="I4906" t="s">
        <v>455</v>
      </c>
      <c r="J4906" t="s">
        <v>3142</v>
      </c>
      <c r="K4906">
        <v>64</v>
      </c>
      <c r="L4906" t="s">
        <v>43</v>
      </c>
      <c r="M4906" t="s">
        <v>85</v>
      </c>
      <c r="N4906" t="s">
        <v>1435</v>
      </c>
      <c r="O4906">
        <v>52</v>
      </c>
      <c r="P4906" t="s">
        <v>59</v>
      </c>
      <c r="Q4906" t="s">
        <v>27</v>
      </c>
      <c r="R4906" t="s">
        <v>109</v>
      </c>
      <c r="S4906" t="s">
        <v>28</v>
      </c>
      <c r="T4906" t="s">
        <v>29</v>
      </c>
      <c r="U4906">
        <v>5</v>
      </c>
      <c r="V4906" s="4">
        <v>40315.42</v>
      </c>
      <c r="W4906" t="s">
        <v>110</v>
      </c>
      <c r="X4906" cm="1">
        <f t="array" ref="X4906">_xlfn.IFS(Table1[[#This Row],[severity]]="Critical", 4, Table1[[#This Row],[severity]]="High", 3, Table1[[#This Row],[severity]]="Medium", 2, TRUE, 1)</f>
        <v>4</v>
      </c>
      <c r="Y4906">
        <f t="shared" si="152"/>
        <v>7</v>
      </c>
      <c r="Z4906" t="str">
        <f t="shared" si="153"/>
        <v>Morning (06-11)</v>
      </c>
    </row>
    <row r="4907" spans="1:26" x14ac:dyDescent="0.3">
      <c r="A4907" t="s">
        <v>6957</v>
      </c>
      <c r="B4907" t="s">
        <v>165</v>
      </c>
      <c r="C4907" t="s">
        <v>180</v>
      </c>
      <c r="D4907" t="s">
        <v>22</v>
      </c>
      <c r="E4907" t="s">
        <v>55</v>
      </c>
      <c r="F4907">
        <f>MONTH(Table1[[#This Row],[incident_datetime]])</f>
        <v>4</v>
      </c>
      <c r="G4907">
        <f>YEAR(Table1[[#This Row],[incident_datetime]])</f>
        <v>2023</v>
      </c>
      <c r="H4907" s="1">
        <v>45027.946851851855</v>
      </c>
      <c r="I4907" t="s">
        <v>664</v>
      </c>
      <c r="J4907" t="s">
        <v>50</v>
      </c>
      <c r="K4907">
        <v>52</v>
      </c>
      <c r="L4907" t="s">
        <v>34</v>
      </c>
      <c r="M4907" t="s">
        <v>35</v>
      </c>
      <c r="N4907" t="s">
        <v>899</v>
      </c>
      <c r="O4907">
        <v>22</v>
      </c>
      <c r="P4907" t="s">
        <v>43</v>
      </c>
      <c r="Q4907" t="s">
        <v>116</v>
      </c>
      <c r="R4907" t="s">
        <v>139</v>
      </c>
      <c r="S4907" t="s">
        <v>61</v>
      </c>
      <c r="T4907" t="s">
        <v>155</v>
      </c>
      <c r="U4907">
        <v>1</v>
      </c>
      <c r="V4907" s="4">
        <v>28475.42</v>
      </c>
      <c r="W4907" t="s">
        <v>103</v>
      </c>
      <c r="X4907" cm="1">
        <f t="array" ref="X4907">_xlfn.IFS(Table1[[#This Row],[severity]]="Critical", 4, Table1[[#This Row],[severity]]="High", 3, Table1[[#This Row],[severity]]="Medium", 2, TRUE, 1)</f>
        <v>2</v>
      </c>
      <c r="Y4907">
        <f t="shared" si="152"/>
        <v>22</v>
      </c>
      <c r="Z4907" t="str">
        <f t="shared" si="153"/>
        <v>Evening (18-23)</v>
      </c>
    </row>
    <row r="4908" spans="1:26" x14ac:dyDescent="0.3">
      <c r="A4908" t="s">
        <v>6958</v>
      </c>
      <c r="B4908" t="s">
        <v>391</v>
      </c>
      <c r="C4908" t="s">
        <v>220</v>
      </c>
      <c r="D4908" t="s">
        <v>92</v>
      </c>
      <c r="E4908" t="s">
        <v>112</v>
      </c>
      <c r="F4908">
        <f>MONTH(Table1[[#This Row],[incident_datetime]])</f>
        <v>11</v>
      </c>
      <c r="G4908">
        <f>YEAR(Table1[[#This Row],[incident_datetime]])</f>
        <v>2020</v>
      </c>
      <c r="H4908" s="1">
        <v>44162.570891203701</v>
      </c>
      <c r="I4908" t="s">
        <v>362</v>
      </c>
      <c r="J4908" t="s">
        <v>2193</v>
      </c>
      <c r="K4908">
        <v>15</v>
      </c>
      <c r="L4908" t="s">
        <v>59</v>
      </c>
      <c r="M4908" t="s">
        <v>35</v>
      </c>
      <c r="N4908" t="s">
        <v>3884</v>
      </c>
      <c r="O4908">
        <v>56</v>
      </c>
      <c r="P4908" t="s">
        <v>43</v>
      </c>
      <c r="Q4908" t="s">
        <v>27</v>
      </c>
      <c r="R4908" t="s">
        <v>97</v>
      </c>
      <c r="S4908" t="s">
        <v>28</v>
      </c>
      <c r="T4908" t="s">
        <v>62</v>
      </c>
      <c r="U4908">
        <v>5</v>
      </c>
      <c r="V4908" s="4">
        <v>2479.37</v>
      </c>
      <c r="W4908" t="s">
        <v>110</v>
      </c>
      <c r="X4908" cm="1">
        <f t="array" ref="X4908">_xlfn.IFS(Table1[[#This Row],[severity]]="Critical", 4, Table1[[#This Row],[severity]]="High", 3, Table1[[#This Row],[severity]]="Medium", 2, TRUE, 1)</f>
        <v>3</v>
      </c>
      <c r="Y4908">
        <f t="shared" si="152"/>
        <v>13</v>
      </c>
      <c r="Z4908" t="str">
        <f t="shared" si="153"/>
        <v>Afternoon (12-17)</v>
      </c>
    </row>
    <row r="4909" spans="1:26" x14ac:dyDescent="0.3">
      <c r="A4909" t="s">
        <v>6959</v>
      </c>
      <c r="B4909" t="s">
        <v>539</v>
      </c>
      <c r="C4909" t="s">
        <v>468</v>
      </c>
      <c r="D4909" t="s">
        <v>38</v>
      </c>
      <c r="E4909" t="s">
        <v>186</v>
      </c>
      <c r="F4909">
        <f>MONTH(Table1[[#This Row],[incident_datetime]])</f>
        <v>1</v>
      </c>
      <c r="G4909">
        <f>YEAR(Table1[[#This Row],[incident_datetime]])</f>
        <v>2021</v>
      </c>
      <c r="H4909" s="1">
        <v>44223.363171296296</v>
      </c>
      <c r="I4909" t="s">
        <v>712</v>
      </c>
      <c r="J4909" t="s">
        <v>1236</v>
      </c>
      <c r="K4909">
        <v>63</v>
      </c>
      <c r="L4909" t="s">
        <v>59</v>
      </c>
      <c r="M4909" t="s">
        <v>35</v>
      </c>
      <c r="N4909" t="s">
        <v>6003</v>
      </c>
      <c r="O4909">
        <v>33</v>
      </c>
      <c r="P4909" t="s">
        <v>59</v>
      </c>
      <c r="Q4909" t="s">
        <v>70</v>
      </c>
      <c r="R4909" t="s">
        <v>97</v>
      </c>
      <c r="S4909" t="s">
        <v>61</v>
      </c>
      <c r="T4909" t="s">
        <v>270</v>
      </c>
      <c r="U4909">
        <v>5</v>
      </c>
      <c r="V4909" s="4">
        <v>1197.3399999999999</v>
      </c>
      <c r="W4909" t="s">
        <v>110</v>
      </c>
      <c r="X4909" cm="1">
        <f t="array" ref="X4909">_xlfn.IFS(Table1[[#This Row],[severity]]="Critical", 4, Table1[[#This Row],[severity]]="High", 3, Table1[[#This Row],[severity]]="Medium", 2, TRUE, 1)</f>
        <v>3</v>
      </c>
      <c r="Y4909">
        <f t="shared" si="152"/>
        <v>8</v>
      </c>
      <c r="Z4909" t="str">
        <f t="shared" si="153"/>
        <v>Morning (06-11)</v>
      </c>
    </row>
    <row r="4910" spans="1:26" x14ac:dyDescent="0.3">
      <c r="A4910" t="s">
        <v>6960</v>
      </c>
      <c r="B4910" t="s">
        <v>422</v>
      </c>
      <c r="C4910" t="s">
        <v>258</v>
      </c>
      <c r="D4910" t="s">
        <v>65</v>
      </c>
      <c r="E4910" t="s">
        <v>72</v>
      </c>
      <c r="F4910">
        <f>MONTH(Table1[[#This Row],[incident_datetime]])</f>
        <v>8</v>
      </c>
      <c r="G4910">
        <f>YEAR(Table1[[#This Row],[incident_datetime]])</f>
        <v>2019</v>
      </c>
      <c r="H4910" s="2">
        <v>43700</v>
      </c>
      <c r="I4910" t="s">
        <v>664</v>
      </c>
      <c r="J4910" t="s">
        <v>1606</v>
      </c>
      <c r="K4910">
        <v>34</v>
      </c>
      <c r="L4910" t="s">
        <v>34</v>
      </c>
      <c r="M4910" t="s">
        <v>35</v>
      </c>
      <c r="N4910" t="s">
        <v>1334</v>
      </c>
      <c r="O4910">
        <v>68</v>
      </c>
      <c r="P4910" t="s">
        <v>59</v>
      </c>
      <c r="Q4910" t="s">
        <v>45</v>
      </c>
      <c r="R4910" t="s">
        <v>52</v>
      </c>
      <c r="S4910" t="s">
        <v>132</v>
      </c>
      <c r="T4910" t="s">
        <v>29</v>
      </c>
      <c r="U4910">
        <v>4</v>
      </c>
      <c r="V4910" s="4">
        <v>4121.37</v>
      </c>
      <c r="W4910" t="s">
        <v>110</v>
      </c>
      <c r="X4910" cm="1">
        <f t="array" ref="X4910">_xlfn.IFS(Table1[[#This Row],[severity]]="Critical", 4, Table1[[#This Row],[severity]]="High", 3, Table1[[#This Row],[severity]]="Medium", 2, TRUE, 1)</f>
        <v>1</v>
      </c>
      <c r="Y4910">
        <f t="shared" si="152"/>
        <v>0</v>
      </c>
      <c r="Z4910" t="str">
        <f t="shared" si="153"/>
        <v>Night (00-05)</v>
      </c>
    </row>
    <row r="4911" spans="1:26" x14ac:dyDescent="0.3">
      <c r="A4911" t="s">
        <v>6961</v>
      </c>
      <c r="B4911" t="s">
        <v>676</v>
      </c>
      <c r="C4911" t="s">
        <v>468</v>
      </c>
      <c r="D4911" t="s">
        <v>100</v>
      </c>
      <c r="E4911" t="s">
        <v>72</v>
      </c>
      <c r="F4911">
        <f>MONTH(Table1[[#This Row],[incident_datetime]])</f>
        <v>3</v>
      </c>
      <c r="G4911">
        <f>YEAR(Table1[[#This Row],[incident_datetime]])</f>
        <v>2020</v>
      </c>
      <c r="H4911" s="1">
        <v>43904.329270833332</v>
      </c>
      <c r="I4911" t="s">
        <v>636</v>
      </c>
      <c r="J4911" t="s">
        <v>3769</v>
      </c>
      <c r="K4911">
        <v>46</v>
      </c>
      <c r="L4911" t="s">
        <v>59</v>
      </c>
      <c r="M4911" t="s">
        <v>35</v>
      </c>
      <c r="N4911" t="s">
        <v>1214</v>
      </c>
      <c r="O4911">
        <v>15</v>
      </c>
      <c r="P4911" t="s">
        <v>43</v>
      </c>
      <c r="Q4911" t="s">
        <v>45</v>
      </c>
      <c r="R4911" t="s">
        <v>52</v>
      </c>
      <c r="S4911" t="s">
        <v>28</v>
      </c>
      <c r="T4911" t="s">
        <v>155</v>
      </c>
      <c r="U4911">
        <v>5</v>
      </c>
      <c r="V4911" s="4">
        <v>31949.32</v>
      </c>
      <c r="W4911" t="s">
        <v>110</v>
      </c>
      <c r="X4911" cm="1">
        <f t="array" ref="X4911">_xlfn.IFS(Table1[[#This Row],[severity]]="Critical", 4, Table1[[#This Row],[severity]]="High", 3, Table1[[#This Row],[severity]]="Medium", 2, TRUE, 1)</f>
        <v>1</v>
      </c>
      <c r="Y4911">
        <f t="shared" si="152"/>
        <v>7</v>
      </c>
      <c r="Z4911" t="str">
        <f t="shared" si="153"/>
        <v>Morning (06-11)</v>
      </c>
    </row>
    <row r="4912" spans="1:26" x14ac:dyDescent="0.3">
      <c r="A4912" t="s">
        <v>6962</v>
      </c>
      <c r="B4912" t="s">
        <v>507</v>
      </c>
      <c r="C4912" t="s">
        <v>258</v>
      </c>
      <c r="D4912" t="s">
        <v>38</v>
      </c>
      <c r="E4912" t="s">
        <v>39</v>
      </c>
      <c r="F4912">
        <f>MONTH(Table1[[#This Row],[incident_datetime]])</f>
        <v>7</v>
      </c>
      <c r="G4912">
        <f>YEAR(Table1[[#This Row],[incident_datetime]])</f>
        <v>2019</v>
      </c>
      <c r="H4912" s="2">
        <v>43658</v>
      </c>
      <c r="I4912" t="s">
        <v>217</v>
      </c>
      <c r="J4912" t="s">
        <v>2215</v>
      </c>
      <c r="K4912">
        <v>54</v>
      </c>
      <c r="L4912" t="s">
        <v>43</v>
      </c>
      <c r="M4912" t="s">
        <v>35</v>
      </c>
      <c r="N4912" t="s">
        <v>1413</v>
      </c>
      <c r="O4912">
        <v>82</v>
      </c>
      <c r="P4912" t="s">
        <v>43</v>
      </c>
      <c r="Q4912" t="s">
        <v>27</v>
      </c>
      <c r="R4912" t="s">
        <v>109</v>
      </c>
      <c r="S4912" t="s">
        <v>61</v>
      </c>
      <c r="T4912" t="s">
        <v>155</v>
      </c>
      <c r="U4912">
        <v>5</v>
      </c>
      <c r="V4912" s="4">
        <v>32800.04</v>
      </c>
      <c r="W4912" t="s">
        <v>110</v>
      </c>
      <c r="X4912" cm="1">
        <f t="array" ref="X4912">_xlfn.IFS(Table1[[#This Row],[severity]]="Critical", 4, Table1[[#This Row],[severity]]="High", 3, Table1[[#This Row],[severity]]="Medium", 2, TRUE, 1)</f>
        <v>4</v>
      </c>
      <c r="Y4912">
        <f t="shared" si="152"/>
        <v>0</v>
      </c>
      <c r="Z4912" t="str">
        <f t="shared" si="153"/>
        <v>Night (00-05)</v>
      </c>
    </row>
    <row r="4913" spans="1:26" x14ac:dyDescent="0.3">
      <c r="A4913" t="s">
        <v>6963</v>
      </c>
      <c r="B4913" t="s">
        <v>507</v>
      </c>
      <c r="C4913" t="s">
        <v>258</v>
      </c>
      <c r="D4913" t="s">
        <v>38</v>
      </c>
      <c r="E4913" t="s">
        <v>78</v>
      </c>
      <c r="F4913">
        <f ca="1">MONTH(Table1[[#This Row],[incident_datetime]])</f>
        <v>8</v>
      </c>
      <c r="G4913">
        <f ca="1">YEAR(Table1[[#This Row],[incident_datetime]])</f>
        <v>2026</v>
      </c>
      <c r="H4913" s="2">
        <f ca="1">TODAY()</f>
        <v>46250</v>
      </c>
      <c r="I4913" t="s">
        <v>718</v>
      </c>
      <c r="J4913" t="s">
        <v>4206</v>
      </c>
      <c r="K4913">
        <v>37</v>
      </c>
      <c r="L4913" t="s">
        <v>34</v>
      </c>
      <c r="M4913" t="s">
        <v>85</v>
      </c>
      <c r="N4913" t="s">
        <v>3566</v>
      </c>
      <c r="O4913">
        <v>32</v>
      </c>
      <c r="P4913" t="s">
        <v>59</v>
      </c>
      <c r="Q4913" t="s">
        <v>27</v>
      </c>
      <c r="R4913" t="s">
        <v>97</v>
      </c>
      <c r="S4913" t="s">
        <v>98</v>
      </c>
      <c r="T4913" t="s">
        <v>155</v>
      </c>
      <c r="U4913">
        <v>2</v>
      </c>
      <c r="V4913" s="4">
        <v>36927.81</v>
      </c>
      <c r="W4913" t="s">
        <v>110</v>
      </c>
      <c r="X4913" cm="1">
        <f t="array" ref="X4913">_xlfn.IFS(Table1[[#This Row],[severity]]="Critical", 4, Table1[[#This Row],[severity]]="High", 3, Table1[[#This Row],[severity]]="Medium", 2, TRUE, 1)</f>
        <v>3</v>
      </c>
      <c r="Y4913">
        <f t="shared" ca="1" si="152"/>
        <v>0</v>
      </c>
      <c r="Z4913" t="str">
        <f t="shared" ca="1" si="153"/>
        <v>Night (00-05)</v>
      </c>
    </row>
    <row r="4914" spans="1:26" x14ac:dyDescent="0.3">
      <c r="A4914" t="s">
        <v>6964</v>
      </c>
      <c r="B4914" t="s">
        <v>338</v>
      </c>
      <c r="C4914" t="s">
        <v>135</v>
      </c>
      <c r="D4914" t="s">
        <v>38</v>
      </c>
      <c r="E4914" t="s">
        <v>78</v>
      </c>
      <c r="F4914">
        <f>MONTH(Table1[[#This Row],[incident_datetime]])</f>
        <v>10</v>
      </c>
      <c r="G4914">
        <f>YEAR(Table1[[#This Row],[incident_datetime]])</f>
        <v>2021</v>
      </c>
      <c r="H4914" s="1">
        <v>44499.097685185188</v>
      </c>
      <c r="I4914" t="s">
        <v>169</v>
      </c>
      <c r="J4914" t="s">
        <v>1585</v>
      </c>
      <c r="K4914">
        <v>30</v>
      </c>
      <c r="L4914" t="s">
        <v>43</v>
      </c>
      <c r="M4914" t="s">
        <v>35</v>
      </c>
      <c r="N4914" t="s">
        <v>3048</v>
      </c>
      <c r="O4914">
        <v>83</v>
      </c>
      <c r="P4914" t="s">
        <v>59</v>
      </c>
      <c r="Q4914" t="s">
        <v>70</v>
      </c>
      <c r="R4914" t="s">
        <v>109</v>
      </c>
      <c r="S4914" t="s">
        <v>98</v>
      </c>
      <c r="T4914" t="s">
        <v>155</v>
      </c>
      <c r="U4914">
        <v>5</v>
      </c>
      <c r="V4914" s="4">
        <v>25231.73</v>
      </c>
      <c r="W4914" t="s">
        <v>110</v>
      </c>
      <c r="X4914" cm="1">
        <f t="array" ref="X4914">_xlfn.IFS(Table1[[#This Row],[severity]]="Critical", 4, Table1[[#This Row],[severity]]="High", 3, Table1[[#This Row],[severity]]="Medium", 2, TRUE, 1)</f>
        <v>4</v>
      </c>
      <c r="Y4914">
        <f t="shared" si="152"/>
        <v>2</v>
      </c>
      <c r="Z4914" t="str">
        <f t="shared" si="153"/>
        <v>Night (00-05)</v>
      </c>
    </row>
    <row r="4915" spans="1:26" x14ac:dyDescent="0.3">
      <c r="A4915" t="s">
        <v>6965</v>
      </c>
      <c r="B4915" t="s">
        <v>306</v>
      </c>
      <c r="C4915" t="s">
        <v>220</v>
      </c>
      <c r="D4915" t="s">
        <v>100</v>
      </c>
      <c r="E4915" t="s">
        <v>23</v>
      </c>
      <c r="F4915">
        <f ca="1">MONTH(Table1[[#This Row],[incident_datetime]])</f>
        <v>8</v>
      </c>
      <c r="G4915">
        <f ca="1">YEAR(Table1[[#This Row],[incident_datetime]])</f>
        <v>2026</v>
      </c>
      <c r="H4915" s="2">
        <f ca="1">TODAY()</f>
        <v>46250</v>
      </c>
      <c r="I4915" t="s">
        <v>800</v>
      </c>
      <c r="J4915" t="s">
        <v>1345</v>
      </c>
      <c r="K4915">
        <v>57</v>
      </c>
      <c r="L4915" t="s">
        <v>59</v>
      </c>
      <c r="M4915" t="s">
        <v>41</v>
      </c>
      <c r="N4915" t="s">
        <v>3411</v>
      </c>
      <c r="O4915">
        <v>58</v>
      </c>
      <c r="P4915" t="s">
        <v>59</v>
      </c>
      <c r="Q4915" t="s">
        <v>60</v>
      </c>
      <c r="R4915" t="s">
        <v>52</v>
      </c>
      <c r="S4915" t="s">
        <v>28</v>
      </c>
      <c r="T4915" t="s">
        <v>270</v>
      </c>
      <c r="U4915">
        <v>1</v>
      </c>
      <c r="V4915">
        <v>0</v>
      </c>
      <c r="W4915" t="s">
        <v>110</v>
      </c>
      <c r="X4915" cm="1">
        <f t="array" ref="X4915">_xlfn.IFS(Table1[[#This Row],[severity]]="Critical", 4, Table1[[#This Row],[severity]]="High", 3, Table1[[#This Row],[severity]]="Medium", 2, TRUE, 1)</f>
        <v>1</v>
      </c>
      <c r="Y4915">
        <f t="shared" ca="1" si="152"/>
        <v>0</v>
      </c>
      <c r="Z4915" t="str">
        <f t="shared" ca="1" si="153"/>
        <v>Night (00-05)</v>
      </c>
    </row>
    <row r="4916" spans="1:26" x14ac:dyDescent="0.3">
      <c r="A4916" t="s">
        <v>6966</v>
      </c>
      <c r="B4916" t="s">
        <v>1173</v>
      </c>
      <c r="C4916" t="s">
        <v>468</v>
      </c>
      <c r="D4916" t="s">
        <v>92</v>
      </c>
      <c r="E4916" t="s">
        <v>112</v>
      </c>
      <c r="F4916">
        <f>MONTH(Table1[[#This Row],[incident_datetime]])</f>
        <v>6</v>
      </c>
      <c r="G4916">
        <f>YEAR(Table1[[#This Row],[incident_datetime]])</f>
        <v>2020</v>
      </c>
      <c r="H4916" s="1">
        <v>44001.74322916667</v>
      </c>
      <c r="I4916" t="s">
        <v>433</v>
      </c>
      <c r="J4916" t="s">
        <v>7102</v>
      </c>
      <c r="K4916">
        <v>52</v>
      </c>
      <c r="L4916" t="s">
        <v>43</v>
      </c>
      <c r="M4916" t="s">
        <v>35</v>
      </c>
      <c r="N4916" t="s">
        <v>5097</v>
      </c>
      <c r="O4916">
        <v>48</v>
      </c>
      <c r="P4916" t="s">
        <v>59</v>
      </c>
      <c r="Q4916" t="s">
        <v>27</v>
      </c>
      <c r="R4916" t="s">
        <v>97</v>
      </c>
      <c r="S4916" t="s">
        <v>61</v>
      </c>
      <c r="T4916" t="s">
        <v>29</v>
      </c>
      <c r="U4916">
        <v>0</v>
      </c>
      <c r="V4916" s="4">
        <v>25278.2</v>
      </c>
      <c r="W4916" t="s">
        <v>103</v>
      </c>
      <c r="X4916" cm="1">
        <f t="array" ref="X4916">_xlfn.IFS(Table1[[#This Row],[severity]]="Critical", 4, Table1[[#This Row],[severity]]="High", 3, Table1[[#This Row],[severity]]="Medium", 2, TRUE, 1)</f>
        <v>3</v>
      </c>
      <c r="Y4916">
        <f t="shared" si="152"/>
        <v>17</v>
      </c>
      <c r="Z4916" t="str">
        <f t="shared" si="153"/>
        <v>Afternoon (12-17)</v>
      </c>
    </row>
    <row r="4917" spans="1:26" x14ac:dyDescent="0.3">
      <c r="A4917" t="s">
        <v>6967</v>
      </c>
      <c r="B4917" t="s">
        <v>539</v>
      </c>
      <c r="C4917" t="s">
        <v>185</v>
      </c>
      <c r="D4917" t="s">
        <v>88</v>
      </c>
      <c r="E4917" t="s">
        <v>186</v>
      </c>
      <c r="F4917">
        <f>MONTH(Table1[[#This Row],[incident_datetime]])</f>
        <v>7</v>
      </c>
      <c r="G4917">
        <f>YEAR(Table1[[#This Row],[incident_datetime]])</f>
        <v>2022</v>
      </c>
      <c r="H4917" s="1">
        <v>44745.56591435185</v>
      </c>
      <c r="I4917" t="s">
        <v>101</v>
      </c>
      <c r="J4917" t="s">
        <v>632</v>
      </c>
      <c r="K4917">
        <v>68</v>
      </c>
      <c r="L4917" t="s">
        <v>59</v>
      </c>
      <c r="M4917" t="s">
        <v>107</v>
      </c>
      <c r="N4917" t="s">
        <v>2062</v>
      </c>
      <c r="O4917">
        <v>59</v>
      </c>
      <c r="P4917" t="s">
        <v>59</v>
      </c>
      <c r="Q4917" t="s">
        <v>70</v>
      </c>
      <c r="R4917" t="s">
        <v>109</v>
      </c>
      <c r="S4917" t="s">
        <v>61</v>
      </c>
      <c r="T4917" t="s">
        <v>270</v>
      </c>
      <c r="U4917">
        <v>1</v>
      </c>
      <c r="V4917" s="4">
        <v>46009.26</v>
      </c>
      <c r="W4917" t="s">
        <v>103</v>
      </c>
      <c r="X4917" cm="1">
        <f t="array" ref="X4917">_xlfn.IFS(Table1[[#This Row],[severity]]="Critical", 4, Table1[[#This Row],[severity]]="High", 3, Table1[[#This Row],[severity]]="Medium", 2, TRUE, 1)</f>
        <v>4</v>
      </c>
      <c r="Y4917">
        <f t="shared" si="152"/>
        <v>13</v>
      </c>
      <c r="Z4917" t="str">
        <f t="shared" si="153"/>
        <v>Afternoon (12-17)</v>
      </c>
    </row>
    <row r="4918" spans="1:26" x14ac:dyDescent="0.3">
      <c r="A4918" t="s">
        <v>6968</v>
      </c>
      <c r="B4918" t="s">
        <v>1173</v>
      </c>
      <c r="C4918" t="s">
        <v>180</v>
      </c>
      <c r="D4918" t="s">
        <v>100</v>
      </c>
      <c r="E4918" t="s">
        <v>55</v>
      </c>
      <c r="F4918">
        <f>MONTH(Table1[[#This Row],[incident_datetime]])</f>
        <v>2</v>
      </c>
      <c r="G4918">
        <f>YEAR(Table1[[#This Row],[incident_datetime]])</f>
        <v>2023</v>
      </c>
      <c r="H4918" s="1">
        <v>44958.914513888885</v>
      </c>
      <c r="I4918" t="s">
        <v>609</v>
      </c>
      <c r="J4918" t="s">
        <v>658</v>
      </c>
      <c r="K4918">
        <v>42</v>
      </c>
      <c r="L4918" t="s">
        <v>34</v>
      </c>
      <c r="M4918" t="s">
        <v>35</v>
      </c>
      <c r="N4918" t="s">
        <v>1086</v>
      </c>
      <c r="O4918">
        <v>16</v>
      </c>
      <c r="P4918" t="s">
        <v>43</v>
      </c>
      <c r="Q4918" t="s">
        <v>27</v>
      </c>
      <c r="R4918" t="s">
        <v>139</v>
      </c>
      <c r="S4918" t="s">
        <v>28</v>
      </c>
      <c r="T4918" t="s">
        <v>62</v>
      </c>
      <c r="U4918">
        <v>5</v>
      </c>
      <c r="V4918" s="4">
        <v>18021.97</v>
      </c>
      <c r="W4918" t="s">
        <v>110</v>
      </c>
      <c r="X4918" cm="1">
        <f t="array" ref="X4918">_xlfn.IFS(Table1[[#This Row],[severity]]="Critical", 4, Table1[[#This Row],[severity]]="High", 3, Table1[[#This Row],[severity]]="Medium", 2, TRUE, 1)</f>
        <v>2</v>
      </c>
      <c r="Y4918">
        <f t="shared" si="152"/>
        <v>21</v>
      </c>
      <c r="Z4918" t="str">
        <f t="shared" si="153"/>
        <v>Evening (18-23)</v>
      </c>
    </row>
    <row r="4919" spans="1:26" x14ac:dyDescent="0.3">
      <c r="A4919" t="s">
        <v>6969</v>
      </c>
      <c r="B4919" t="s">
        <v>685</v>
      </c>
      <c r="C4919" t="s">
        <v>180</v>
      </c>
      <c r="D4919" t="s">
        <v>65</v>
      </c>
      <c r="E4919" t="s">
        <v>72</v>
      </c>
      <c r="F4919">
        <f>MONTH(Table1[[#This Row],[incident_datetime]])</f>
        <v>2</v>
      </c>
      <c r="G4919">
        <f>YEAR(Table1[[#This Row],[incident_datetime]])</f>
        <v>2021</v>
      </c>
      <c r="H4919" s="1">
        <v>44241.501145833332</v>
      </c>
      <c r="I4919" t="s">
        <v>278</v>
      </c>
      <c r="J4919" t="s">
        <v>994</v>
      </c>
      <c r="K4919">
        <v>28</v>
      </c>
      <c r="L4919" t="s">
        <v>43</v>
      </c>
      <c r="M4919" t="s">
        <v>35</v>
      </c>
      <c r="N4919" t="s">
        <v>2318</v>
      </c>
      <c r="O4919">
        <v>56</v>
      </c>
      <c r="P4919" t="s">
        <v>43</v>
      </c>
      <c r="Q4919" t="s">
        <v>27</v>
      </c>
      <c r="R4919" t="s">
        <v>139</v>
      </c>
      <c r="S4919" t="s">
        <v>132</v>
      </c>
      <c r="T4919" t="s">
        <v>29</v>
      </c>
      <c r="U4919">
        <v>0</v>
      </c>
      <c r="V4919" s="4">
        <v>8345.1</v>
      </c>
      <c r="W4919" t="s">
        <v>110</v>
      </c>
      <c r="X4919" cm="1">
        <f t="array" ref="X4919">_xlfn.IFS(Table1[[#This Row],[severity]]="Critical", 4, Table1[[#This Row],[severity]]="High", 3, Table1[[#This Row],[severity]]="Medium", 2, TRUE, 1)</f>
        <v>2</v>
      </c>
      <c r="Y4919">
        <f t="shared" si="152"/>
        <v>12</v>
      </c>
      <c r="Z4919" t="str">
        <f t="shared" si="153"/>
        <v>Afternoon (12-17)</v>
      </c>
    </row>
    <row r="4920" spans="1:26" x14ac:dyDescent="0.3">
      <c r="A4920" t="s">
        <v>6970</v>
      </c>
      <c r="B4920" t="s">
        <v>263</v>
      </c>
      <c r="C4920" t="s">
        <v>686</v>
      </c>
      <c r="D4920" t="s">
        <v>100</v>
      </c>
      <c r="E4920" t="s">
        <v>66</v>
      </c>
      <c r="F4920">
        <f>MONTH(Table1[[#This Row],[incident_datetime]])</f>
        <v>2</v>
      </c>
      <c r="G4920">
        <f>YEAR(Table1[[#This Row],[incident_datetime]])</f>
        <v>2021</v>
      </c>
      <c r="H4920" s="1">
        <v>44243.532175925924</v>
      </c>
      <c r="I4920" t="s">
        <v>254</v>
      </c>
      <c r="J4920" t="s">
        <v>1419</v>
      </c>
      <c r="K4920">
        <v>18</v>
      </c>
      <c r="L4920" t="s">
        <v>34</v>
      </c>
      <c r="M4920" t="s">
        <v>85</v>
      </c>
      <c r="N4920" t="s">
        <v>1722</v>
      </c>
      <c r="O4920">
        <v>32</v>
      </c>
      <c r="P4920" t="s">
        <v>59</v>
      </c>
      <c r="Q4920" t="s">
        <v>27</v>
      </c>
      <c r="R4920" t="s">
        <v>52</v>
      </c>
      <c r="S4920" t="s">
        <v>61</v>
      </c>
      <c r="T4920" t="s">
        <v>29</v>
      </c>
      <c r="U4920">
        <v>0</v>
      </c>
      <c r="V4920" s="4">
        <v>38439.22</v>
      </c>
      <c r="W4920" t="s">
        <v>103</v>
      </c>
      <c r="X4920" cm="1">
        <f t="array" ref="X4920">_xlfn.IFS(Table1[[#This Row],[severity]]="Critical", 4, Table1[[#This Row],[severity]]="High", 3, Table1[[#This Row],[severity]]="Medium", 2, TRUE, 1)</f>
        <v>1</v>
      </c>
      <c r="Y4920">
        <f t="shared" si="152"/>
        <v>12</v>
      </c>
      <c r="Z4920" t="str">
        <f t="shared" si="153"/>
        <v>Afternoon (12-17)</v>
      </c>
    </row>
    <row r="4921" spans="1:26" x14ac:dyDescent="0.3">
      <c r="A4921" t="s">
        <v>6971</v>
      </c>
      <c r="B4921" t="s">
        <v>1173</v>
      </c>
      <c r="C4921" t="s">
        <v>185</v>
      </c>
      <c r="D4921" t="s">
        <v>77</v>
      </c>
      <c r="E4921" t="s">
        <v>72</v>
      </c>
      <c r="F4921">
        <f>MONTH(Table1[[#This Row],[incident_datetime]])</f>
        <v>1</v>
      </c>
      <c r="G4921">
        <f>YEAR(Table1[[#This Row],[incident_datetime]])</f>
        <v>2022</v>
      </c>
      <c r="H4921" s="2">
        <v>44569</v>
      </c>
      <c r="I4921" t="s">
        <v>312</v>
      </c>
      <c r="J4921" t="s">
        <v>2092</v>
      </c>
      <c r="K4921">
        <v>35</v>
      </c>
      <c r="L4921" t="s">
        <v>43</v>
      </c>
      <c r="M4921" t="s">
        <v>85</v>
      </c>
      <c r="O4921">
        <v>56</v>
      </c>
      <c r="P4921" t="s">
        <v>59</v>
      </c>
      <c r="Q4921" t="s">
        <v>70</v>
      </c>
      <c r="R4921" t="s">
        <v>139</v>
      </c>
      <c r="S4921" t="s">
        <v>132</v>
      </c>
      <c r="T4921" t="s">
        <v>155</v>
      </c>
      <c r="U4921">
        <v>2</v>
      </c>
      <c r="V4921" s="4">
        <v>10992.43</v>
      </c>
      <c r="W4921" t="s">
        <v>103</v>
      </c>
      <c r="X4921" cm="1">
        <f t="array" ref="X4921">_xlfn.IFS(Table1[[#This Row],[severity]]="Critical", 4, Table1[[#This Row],[severity]]="High", 3, Table1[[#This Row],[severity]]="Medium", 2, TRUE, 1)</f>
        <v>2</v>
      </c>
      <c r="Y4921">
        <f t="shared" si="152"/>
        <v>0</v>
      </c>
      <c r="Z4921" t="str">
        <f t="shared" si="153"/>
        <v>Night (00-05)</v>
      </c>
    </row>
    <row r="4922" spans="1:26" x14ac:dyDescent="0.3">
      <c r="A4922" t="s">
        <v>6972</v>
      </c>
      <c r="B4922" t="s">
        <v>382</v>
      </c>
      <c r="C4922" t="s">
        <v>135</v>
      </c>
      <c r="D4922" t="s">
        <v>100</v>
      </c>
      <c r="E4922" t="s">
        <v>112</v>
      </c>
      <c r="F4922">
        <f>MONTH(Table1[[#This Row],[incident_datetime]])</f>
        <v>9</v>
      </c>
      <c r="G4922">
        <f>YEAR(Table1[[#This Row],[incident_datetime]])</f>
        <v>2023</v>
      </c>
      <c r="H4922" s="1">
        <v>45188.779467592591</v>
      </c>
      <c r="I4922" t="s">
        <v>800</v>
      </c>
      <c r="J4922" t="s">
        <v>146</v>
      </c>
      <c r="K4922">
        <v>45</v>
      </c>
      <c r="L4922" t="s">
        <v>59</v>
      </c>
      <c r="M4922" t="s">
        <v>85</v>
      </c>
      <c r="N4922" t="s">
        <v>210</v>
      </c>
      <c r="O4922">
        <v>22</v>
      </c>
      <c r="P4922" t="s">
        <v>59</v>
      </c>
      <c r="Q4922" t="s">
        <v>215</v>
      </c>
      <c r="R4922" t="s">
        <v>109</v>
      </c>
      <c r="S4922" t="s">
        <v>61</v>
      </c>
      <c r="T4922" t="s">
        <v>29</v>
      </c>
      <c r="U4922">
        <v>5</v>
      </c>
      <c r="V4922" s="4">
        <v>13743.66</v>
      </c>
      <c r="W4922" t="s">
        <v>103</v>
      </c>
      <c r="X4922" cm="1">
        <f t="array" ref="X4922">_xlfn.IFS(Table1[[#This Row],[severity]]="Critical", 4, Table1[[#This Row],[severity]]="High", 3, Table1[[#This Row],[severity]]="Medium", 2, TRUE, 1)</f>
        <v>4</v>
      </c>
      <c r="Y4922">
        <f t="shared" si="152"/>
        <v>18</v>
      </c>
      <c r="Z4922" t="str">
        <f t="shared" si="153"/>
        <v>Evening (18-23)</v>
      </c>
    </row>
    <row r="4923" spans="1:26" x14ac:dyDescent="0.3">
      <c r="A4923" t="s">
        <v>6973</v>
      </c>
      <c r="B4923" t="s">
        <v>134</v>
      </c>
      <c r="C4923" t="s">
        <v>562</v>
      </c>
      <c r="D4923" t="s">
        <v>77</v>
      </c>
      <c r="E4923" t="s">
        <v>23</v>
      </c>
      <c r="F4923">
        <f>MONTH(Table1[[#This Row],[incident_datetime]])</f>
        <v>8</v>
      </c>
      <c r="G4923">
        <f>YEAR(Table1[[#This Row],[incident_datetime]])</f>
        <v>2024</v>
      </c>
      <c r="H4923" s="1">
        <v>45534.549120370371</v>
      </c>
      <c r="I4923" t="s">
        <v>566</v>
      </c>
      <c r="J4923" t="s">
        <v>7102</v>
      </c>
      <c r="K4923">
        <v>52</v>
      </c>
      <c r="L4923" t="s">
        <v>43</v>
      </c>
      <c r="M4923" t="s">
        <v>35</v>
      </c>
      <c r="N4923" t="s">
        <v>1208</v>
      </c>
      <c r="O4923">
        <v>41</v>
      </c>
      <c r="P4923" t="s">
        <v>59</v>
      </c>
      <c r="Q4923" t="s">
        <v>45</v>
      </c>
      <c r="R4923" t="s">
        <v>139</v>
      </c>
      <c r="S4923" t="s">
        <v>28</v>
      </c>
      <c r="T4923" t="s">
        <v>270</v>
      </c>
      <c r="U4923">
        <v>4</v>
      </c>
      <c r="V4923">
        <v>0</v>
      </c>
      <c r="W4923" t="s">
        <v>103</v>
      </c>
      <c r="X4923" cm="1">
        <f t="array" ref="X4923">_xlfn.IFS(Table1[[#This Row],[severity]]="Critical", 4, Table1[[#This Row],[severity]]="High", 3, Table1[[#This Row],[severity]]="Medium", 2, TRUE, 1)</f>
        <v>2</v>
      </c>
      <c r="Y4923">
        <f t="shared" si="152"/>
        <v>13</v>
      </c>
      <c r="Z4923" t="str">
        <f t="shared" si="153"/>
        <v>Afternoon (12-17)</v>
      </c>
    </row>
    <row r="4924" spans="1:26" x14ac:dyDescent="0.3">
      <c r="A4924" t="s">
        <v>6974</v>
      </c>
      <c r="B4924" t="s">
        <v>338</v>
      </c>
      <c r="C4924" t="s">
        <v>468</v>
      </c>
      <c r="D4924" t="s">
        <v>92</v>
      </c>
      <c r="E4924" t="s">
        <v>66</v>
      </c>
      <c r="F4924">
        <f>MONTH(Table1[[#This Row],[incident_datetime]])</f>
        <v>11</v>
      </c>
      <c r="G4924">
        <f>YEAR(Table1[[#This Row],[incident_datetime]])</f>
        <v>2023</v>
      </c>
      <c r="H4924" s="1">
        <v>45243.579965277779</v>
      </c>
      <c r="I4924" t="s">
        <v>243</v>
      </c>
      <c r="J4924" t="s">
        <v>1962</v>
      </c>
      <c r="K4924">
        <v>52</v>
      </c>
      <c r="L4924" t="s">
        <v>59</v>
      </c>
      <c r="M4924" t="s">
        <v>107</v>
      </c>
      <c r="N4924" t="s">
        <v>2399</v>
      </c>
      <c r="O4924">
        <v>72</v>
      </c>
      <c r="P4924" t="s">
        <v>59</v>
      </c>
      <c r="Q4924" t="s">
        <v>27</v>
      </c>
      <c r="R4924" t="s">
        <v>139</v>
      </c>
      <c r="S4924" t="s">
        <v>61</v>
      </c>
      <c r="T4924" t="s">
        <v>62</v>
      </c>
      <c r="U4924">
        <v>2</v>
      </c>
      <c r="V4924" s="4">
        <v>30110</v>
      </c>
      <c r="W4924" t="s">
        <v>103</v>
      </c>
      <c r="X4924" cm="1">
        <f t="array" ref="X4924">_xlfn.IFS(Table1[[#This Row],[severity]]="Critical", 4, Table1[[#This Row],[severity]]="High", 3, Table1[[#This Row],[severity]]="Medium", 2, TRUE, 1)</f>
        <v>2</v>
      </c>
      <c r="Y4924">
        <f t="shared" si="152"/>
        <v>13</v>
      </c>
      <c r="Z4924" t="str">
        <f t="shared" si="153"/>
        <v>Afternoon (12-17)</v>
      </c>
    </row>
    <row r="4925" spans="1:26" x14ac:dyDescent="0.3">
      <c r="A4925" t="s">
        <v>6975</v>
      </c>
      <c r="B4925" t="s">
        <v>232</v>
      </c>
      <c r="C4925" t="s">
        <v>686</v>
      </c>
      <c r="D4925" t="s">
        <v>88</v>
      </c>
      <c r="E4925" t="s">
        <v>66</v>
      </c>
      <c r="F4925">
        <f>MONTH(Table1[[#This Row],[incident_datetime]])</f>
        <v>8</v>
      </c>
      <c r="G4925">
        <f>YEAR(Table1[[#This Row],[incident_datetime]])</f>
        <v>2024</v>
      </c>
      <c r="H4925" s="1">
        <v>45522.889965277776</v>
      </c>
      <c r="I4925" t="s">
        <v>204</v>
      </c>
      <c r="J4925" t="s">
        <v>747</v>
      </c>
      <c r="K4925">
        <v>22</v>
      </c>
      <c r="L4925" t="s">
        <v>59</v>
      </c>
      <c r="M4925" t="s">
        <v>35</v>
      </c>
      <c r="N4925" t="s">
        <v>4240</v>
      </c>
      <c r="O4925">
        <v>79</v>
      </c>
      <c r="P4925" t="s">
        <v>59</v>
      </c>
      <c r="Q4925" t="s">
        <v>45</v>
      </c>
      <c r="R4925" t="s">
        <v>97</v>
      </c>
      <c r="S4925" t="s">
        <v>98</v>
      </c>
      <c r="T4925" t="s">
        <v>155</v>
      </c>
      <c r="U4925">
        <v>4</v>
      </c>
      <c r="V4925" s="4">
        <v>12271</v>
      </c>
      <c r="W4925" t="s">
        <v>110</v>
      </c>
      <c r="X4925" cm="1">
        <f t="array" ref="X4925">_xlfn.IFS(Table1[[#This Row],[severity]]="Critical", 4, Table1[[#This Row],[severity]]="High", 3, Table1[[#This Row],[severity]]="Medium", 2, TRUE, 1)</f>
        <v>3</v>
      </c>
      <c r="Y4925">
        <f t="shared" si="152"/>
        <v>21</v>
      </c>
      <c r="Z4925" t="str">
        <f t="shared" si="153"/>
        <v>Evening (18-23)</v>
      </c>
    </row>
    <row r="4926" spans="1:26" x14ac:dyDescent="0.3">
      <c r="A4926" t="s">
        <v>6976</v>
      </c>
      <c r="B4926" t="s">
        <v>7101</v>
      </c>
      <c r="C4926" t="s">
        <v>233</v>
      </c>
      <c r="D4926" t="s">
        <v>65</v>
      </c>
      <c r="E4926" t="s">
        <v>55</v>
      </c>
      <c r="F4926">
        <f>MONTH(Table1[[#This Row],[incident_datetime]])</f>
        <v>7</v>
      </c>
      <c r="G4926">
        <f>YEAR(Table1[[#This Row],[incident_datetime]])</f>
        <v>2020</v>
      </c>
      <c r="H4926" s="1">
        <v>44013.708182870374</v>
      </c>
      <c r="I4926" t="s">
        <v>315</v>
      </c>
      <c r="J4926" t="s">
        <v>4227</v>
      </c>
      <c r="K4926">
        <v>70</v>
      </c>
      <c r="L4926" t="s">
        <v>59</v>
      </c>
      <c r="M4926" t="s">
        <v>107</v>
      </c>
      <c r="N4926" t="s">
        <v>226</v>
      </c>
      <c r="O4926">
        <v>56</v>
      </c>
      <c r="P4926" t="s">
        <v>43</v>
      </c>
      <c r="Q4926" t="s">
        <v>27</v>
      </c>
      <c r="R4926" t="s">
        <v>139</v>
      </c>
      <c r="S4926" t="s">
        <v>61</v>
      </c>
      <c r="T4926" t="s">
        <v>29</v>
      </c>
      <c r="U4926">
        <v>3</v>
      </c>
      <c r="V4926" s="4">
        <v>1772.31</v>
      </c>
      <c r="W4926" t="s">
        <v>110</v>
      </c>
      <c r="X4926" cm="1">
        <f t="array" ref="X4926">_xlfn.IFS(Table1[[#This Row],[severity]]="Critical", 4, Table1[[#This Row],[severity]]="High", 3, Table1[[#This Row],[severity]]="Medium", 2, TRUE, 1)</f>
        <v>2</v>
      </c>
      <c r="Y4926">
        <f t="shared" si="152"/>
        <v>16</v>
      </c>
      <c r="Z4926" t="str">
        <f t="shared" si="153"/>
        <v>Afternoon (12-17)</v>
      </c>
    </row>
    <row r="4927" spans="1:26" x14ac:dyDescent="0.3">
      <c r="A4927" t="s">
        <v>6977</v>
      </c>
      <c r="B4927" t="s">
        <v>1173</v>
      </c>
      <c r="C4927" t="s">
        <v>686</v>
      </c>
      <c r="D4927" t="s">
        <v>22</v>
      </c>
      <c r="E4927" t="s">
        <v>66</v>
      </c>
      <c r="F4927">
        <f>MONTH(Table1[[#This Row],[incident_datetime]])</f>
        <v>9</v>
      </c>
      <c r="G4927">
        <f>YEAR(Table1[[#This Row],[incident_datetime]])</f>
        <v>2023</v>
      </c>
      <c r="H4927" s="1">
        <v>45176.870092592595</v>
      </c>
      <c r="I4927" t="s">
        <v>217</v>
      </c>
      <c r="J4927" t="s">
        <v>3750</v>
      </c>
      <c r="K4927">
        <v>49</v>
      </c>
      <c r="L4927" t="s">
        <v>43</v>
      </c>
      <c r="M4927" t="s">
        <v>35</v>
      </c>
      <c r="N4927" t="s">
        <v>5311</v>
      </c>
      <c r="O4927">
        <v>57</v>
      </c>
      <c r="P4927" t="s">
        <v>59</v>
      </c>
      <c r="Q4927" t="s">
        <v>27</v>
      </c>
      <c r="R4927" t="s">
        <v>139</v>
      </c>
      <c r="S4927" t="s">
        <v>98</v>
      </c>
      <c r="T4927" t="s">
        <v>155</v>
      </c>
      <c r="U4927">
        <v>1</v>
      </c>
      <c r="V4927" s="4">
        <v>42360.73</v>
      </c>
      <c r="W4927" t="s">
        <v>103</v>
      </c>
      <c r="X4927" cm="1">
        <f t="array" ref="X4927">_xlfn.IFS(Table1[[#This Row],[severity]]="Critical", 4, Table1[[#This Row],[severity]]="High", 3, Table1[[#This Row],[severity]]="Medium", 2, TRUE, 1)</f>
        <v>2</v>
      </c>
      <c r="Y4927">
        <f t="shared" si="152"/>
        <v>20</v>
      </c>
      <c r="Z4927" t="str">
        <f t="shared" si="153"/>
        <v>Evening (18-23)</v>
      </c>
    </row>
    <row r="4928" spans="1:26" x14ac:dyDescent="0.3">
      <c r="A4928" t="s">
        <v>6978</v>
      </c>
      <c r="B4928" t="s">
        <v>1173</v>
      </c>
      <c r="C4928" t="s">
        <v>258</v>
      </c>
      <c r="D4928" t="s">
        <v>38</v>
      </c>
      <c r="E4928" t="s">
        <v>112</v>
      </c>
      <c r="F4928">
        <f ca="1">MONTH(Table1[[#This Row],[incident_datetime]])</f>
        <v>8</v>
      </c>
      <c r="G4928">
        <f ca="1">YEAR(Table1[[#This Row],[incident_datetime]])</f>
        <v>2026</v>
      </c>
      <c r="H4928" s="2">
        <f ca="1">TODAY()</f>
        <v>46250</v>
      </c>
      <c r="I4928" t="s">
        <v>636</v>
      </c>
      <c r="J4928" t="s">
        <v>7102</v>
      </c>
      <c r="K4928">
        <v>52</v>
      </c>
      <c r="L4928" t="s">
        <v>43</v>
      </c>
      <c r="M4928" t="s">
        <v>35</v>
      </c>
      <c r="N4928" t="s">
        <v>431</v>
      </c>
      <c r="O4928">
        <v>50</v>
      </c>
      <c r="P4928" t="s">
        <v>43</v>
      </c>
      <c r="Q4928" t="s">
        <v>70</v>
      </c>
      <c r="R4928" t="s">
        <v>97</v>
      </c>
      <c r="S4928" t="s">
        <v>28</v>
      </c>
      <c r="T4928" t="s">
        <v>62</v>
      </c>
      <c r="U4928">
        <v>3</v>
      </c>
      <c r="V4928" s="4">
        <v>14314.17</v>
      </c>
      <c r="W4928" t="s">
        <v>110</v>
      </c>
      <c r="X4928" cm="1">
        <f t="array" ref="X4928">_xlfn.IFS(Table1[[#This Row],[severity]]="Critical", 4, Table1[[#This Row],[severity]]="High", 3, Table1[[#This Row],[severity]]="Medium", 2, TRUE, 1)</f>
        <v>3</v>
      </c>
      <c r="Y4928">
        <f t="shared" ca="1" si="152"/>
        <v>0</v>
      </c>
      <c r="Z4928" t="str">
        <f t="shared" ca="1" si="153"/>
        <v>Night (00-05)</v>
      </c>
    </row>
    <row r="4929" spans="1:26" x14ac:dyDescent="0.3">
      <c r="A4929" t="s">
        <v>6979</v>
      </c>
      <c r="B4929" t="s">
        <v>479</v>
      </c>
      <c r="C4929" t="s">
        <v>220</v>
      </c>
      <c r="D4929" t="s">
        <v>92</v>
      </c>
      <c r="E4929" t="s">
        <v>39</v>
      </c>
      <c r="F4929">
        <f>MONTH(Table1[[#This Row],[incident_datetime]])</f>
        <v>3</v>
      </c>
      <c r="G4929">
        <f>YEAR(Table1[[#This Row],[incident_datetime]])</f>
        <v>2022</v>
      </c>
      <c r="H4929" s="1">
        <v>44646.817858796298</v>
      </c>
      <c r="I4929" t="s">
        <v>569</v>
      </c>
      <c r="J4929" t="s">
        <v>2525</v>
      </c>
      <c r="K4929">
        <v>57</v>
      </c>
      <c r="L4929" t="s">
        <v>59</v>
      </c>
      <c r="M4929" t="s">
        <v>34</v>
      </c>
      <c r="N4929" t="s">
        <v>304</v>
      </c>
      <c r="O4929">
        <v>26</v>
      </c>
      <c r="P4929" t="s">
        <v>43</v>
      </c>
      <c r="Q4929" t="s">
        <v>215</v>
      </c>
      <c r="R4929" t="s">
        <v>109</v>
      </c>
      <c r="S4929" t="s">
        <v>132</v>
      </c>
      <c r="T4929" t="s">
        <v>155</v>
      </c>
      <c r="U4929">
        <v>0</v>
      </c>
      <c r="V4929" s="4">
        <v>8095.79</v>
      </c>
      <c r="W4929" t="s">
        <v>110</v>
      </c>
      <c r="X4929" cm="1">
        <f t="array" ref="X4929">_xlfn.IFS(Table1[[#This Row],[severity]]="Critical", 4, Table1[[#This Row],[severity]]="High", 3, Table1[[#This Row],[severity]]="Medium", 2, TRUE, 1)</f>
        <v>4</v>
      </c>
      <c r="Y4929">
        <f t="shared" si="152"/>
        <v>19</v>
      </c>
      <c r="Z4929" t="str">
        <f t="shared" si="153"/>
        <v>Evening (18-23)</v>
      </c>
    </row>
    <row r="4930" spans="1:26" x14ac:dyDescent="0.3">
      <c r="A4930" t="s">
        <v>6980</v>
      </c>
      <c r="B4930" t="s">
        <v>391</v>
      </c>
      <c r="C4930" t="s">
        <v>342</v>
      </c>
      <c r="D4930" t="s">
        <v>100</v>
      </c>
      <c r="E4930" t="s">
        <v>31</v>
      </c>
      <c r="F4930">
        <f>MONTH(Table1[[#This Row],[incident_datetime]])</f>
        <v>4</v>
      </c>
      <c r="G4930">
        <f>YEAR(Table1[[#This Row],[incident_datetime]])</f>
        <v>2022</v>
      </c>
      <c r="H4930" s="1">
        <v>44665.666145833333</v>
      </c>
      <c r="I4930" t="s">
        <v>986</v>
      </c>
      <c r="J4930" t="s">
        <v>1973</v>
      </c>
      <c r="K4930">
        <v>25</v>
      </c>
      <c r="L4930" t="s">
        <v>43</v>
      </c>
      <c r="M4930" t="s">
        <v>107</v>
      </c>
      <c r="N4930" t="s">
        <v>719</v>
      </c>
      <c r="O4930">
        <v>72</v>
      </c>
      <c r="P4930" t="s">
        <v>43</v>
      </c>
      <c r="Q4930" t="s">
        <v>27</v>
      </c>
      <c r="R4930" t="s">
        <v>97</v>
      </c>
      <c r="S4930" t="s">
        <v>98</v>
      </c>
      <c r="T4930" t="s">
        <v>155</v>
      </c>
      <c r="U4930">
        <v>4</v>
      </c>
      <c r="V4930" s="4">
        <v>27387.47</v>
      </c>
      <c r="W4930" t="s">
        <v>110</v>
      </c>
      <c r="X4930" cm="1">
        <f t="array" ref="X4930">_xlfn.IFS(Table1[[#This Row],[severity]]="Critical", 4, Table1[[#This Row],[severity]]="High", 3, Table1[[#This Row],[severity]]="Medium", 2, TRUE, 1)</f>
        <v>3</v>
      </c>
      <c r="Y4930">
        <f t="shared" ref="Y4930:Y4993" si="154">HOUR(H4930)</f>
        <v>15</v>
      </c>
      <c r="Z4930" t="str">
        <f t="shared" ref="Z4930:Z4993" si="155">IF(Y4930&lt;6,"Night (00-05)",IF(Y4930&lt;12,"Morning (06-11)",IF(Y4930&lt;18,"Afternoon (12-17)","Evening (18-23)")))</f>
        <v>Afternoon (12-17)</v>
      </c>
    </row>
    <row r="4931" spans="1:26" x14ac:dyDescent="0.3">
      <c r="A4931" t="s">
        <v>6981</v>
      </c>
      <c r="B4931" t="s">
        <v>479</v>
      </c>
      <c r="C4931" t="s">
        <v>135</v>
      </c>
      <c r="D4931" t="s">
        <v>38</v>
      </c>
      <c r="E4931" t="s">
        <v>31</v>
      </c>
      <c r="F4931">
        <f>MONTH(Table1[[#This Row],[incident_datetime]])</f>
        <v>4</v>
      </c>
      <c r="G4931">
        <f>YEAR(Table1[[#This Row],[incident_datetime]])</f>
        <v>2022</v>
      </c>
      <c r="H4931" s="1">
        <v>44678.558333333334</v>
      </c>
      <c r="I4931" t="s">
        <v>961</v>
      </c>
      <c r="J4931" t="s">
        <v>665</v>
      </c>
      <c r="K4931">
        <v>52</v>
      </c>
      <c r="L4931" t="s">
        <v>34</v>
      </c>
      <c r="M4931" t="s">
        <v>85</v>
      </c>
      <c r="N4931" t="s">
        <v>4937</v>
      </c>
      <c r="O4931">
        <v>56</v>
      </c>
      <c r="P4931" t="s">
        <v>43</v>
      </c>
      <c r="Q4931" t="s">
        <v>27</v>
      </c>
      <c r="R4931" t="s">
        <v>109</v>
      </c>
      <c r="S4931" t="s">
        <v>61</v>
      </c>
      <c r="T4931" t="s">
        <v>155</v>
      </c>
      <c r="U4931">
        <v>5</v>
      </c>
      <c r="V4931" s="4">
        <v>21460.58</v>
      </c>
      <c r="W4931" t="s">
        <v>110</v>
      </c>
      <c r="X4931" cm="1">
        <f t="array" ref="X4931">_xlfn.IFS(Table1[[#This Row],[severity]]="Critical", 4, Table1[[#This Row],[severity]]="High", 3, Table1[[#This Row],[severity]]="Medium", 2, TRUE, 1)</f>
        <v>4</v>
      </c>
      <c r="Y4931">
        <f t="shared" si="154"/>
        <v>13</v>
      </c>
      <c r="Z4931" t="str">
        <f t="shared" si="155"/>
        <v>Afternoon (12-17)</v>
      </c>
    </row>
    <row r="4932" spans="1:26" x14ac:dyDescent="0.3">
      <c r="A4932" t="s">
        <v>6982</v>
      </c>
      <c r="B4932" t="s">
        <v>250</v>
      </c>
      <c r="C4932" t="s">
        <v>180</v>
      </c>
      <c r="D4932" t="s">
        <v>65</v>
      </c>
      <c r="E4932" t="s">
        <v>39</v>
      </c>
      <c r="F4932">
        <f>MONTH(Table1[[#This Row],[incident_datetime]])</f>
        <v>8</v>
      </c>
      <c r="G4932">
        <f>YEAR(Table1[[#This Row],[incident_datetime]])</f>
        <v>2023</v>
      </c>
      <c r="H4932" s="1">
        <v>45144.484525462962</v>
      </c>
      <c r="I4932" t="s">
        <v>24</v>
      </c>
      <c r="J4932" t="s">
        <v>1549</v>
      </c>
      <c r="K4932">
        <v>18</v>
      </c>
      <c r="L4932" t="s">
        <v>43</v>
      </c>
      <c r="M4932" t="s">
        <v>107</v>
      </c>
      <c r="N4932" t="s">
        <v>3731</v>
      </c>
      <c r="O4932">
        <v>50</v>
      </c>
      <c r="P4932" t="s">
        <v>59</v>
      </c>
      <c r="Q4932" t="s">
        <v>215</v>
      </c>
      <c r="R4932" t="s">
        <v>139</v>
      </c>
      <c r="S4932" t="s">
        <v>98</v>
      </c>
      <c r="T4932" t="s">
        <v>29</v>
      </c>
      <c r="U4932">
        <v>3</v>
      </c>
      <c r="V4932" s="4">
        <v>29608.39</v>
      </c>
      <c r="W4932" t="s">
        <v>103</v>
      </c>
      <c r="X4932" cm="1">
        <f t="array" ref="X4932">_xlfn.IFS(Table1[[#This Row],[severity]]="Critical", 4, Table1[[#This Row],[severity]]="High", 3, Table1[[#This Row],[severity]]="Medium", 2, TRUE, 1)</f>
        <v>2</v>
      </c>
      <c r="Y4932">
        <f t="shared" si="154"/>
        <v>11</v>
      </c>
      <c r="Z4932" t="str">
        <f t="shared" si="155"/>
        <v>Morning (06-11)</v>
      </c>
    </row>
    <row r="4933" spans="1:26" x14ac:dyDescent="0.3">
      <c r="A4933" t="s">
        <v>6983</v>
      </c>
      <c r="B4933" t="s">
        <v>250</v>
      </c>
      <c r="C4933" t="s">
        <v>468</v>
      </c>
      <c r="D4933" t="s">
        <v>38</v>
      </c>
      <c r="E4933" t="s">
        <v>186</v>
      </c>
      <c r="F4933">
        <f>MONTH(Table1[[#This Row],[incident_datetime]])</f>
        <v>9</v>
      </c>
      <c r="G4933">
        <f>YEAR(Table1[[#This Row],[incident_datetime]])</f>
        <v>2024</v>
      </c>
      <c r="H4933" s="1">
        <v>45537.689583333333</v>
      </c>
      <c r="I4933" t="s">
        <v>181</v>
      </c>
      <c r="J4933" t="s">
        <v>6174</v>
      </c>
      <c r="K4933">
        <v>53</v>
      </c>
      <c r="L4933" t="s">
        <v>43</v>
      </c>
      <c r="M4933" t="s">
        <v>35</v>
      </c>
      <c r="N4933" t="s">
        <v>115</v>
      </c>
      <c r="O4933">
        <v>14</v>
      </c>
      <c r="P4933" t="s">
        <v>59</v>
      </c>
      <c r="Q4933" t="s">
        <v>70</v>
      </c>
      <c r="R4933" t="s">
        <v>139</v>
      </c>
      <c r="S4933" t="s">
        <v>132</v>
      </c>
      <c r="T4933" t="s">
        <v>155</v>
      </c>
      <c r="U4933">
        <v>0</v>
      </c>
      <c r="V4933" s="4">
        <v>17296.330000000002</v>
      </c>
      <c r="W4933" t="s">
        <v>103</v>
      </c>
      <c r="X4933" cm="1">
        <f t="array" ref="X4933">_xlfn.IFS(Table1[[#This Row],[severity]]="Critical", 4, Table1[[#This Row],[severity]]="High", 3, Table1[[#This Row],[severity]]="Medium", 2, TRUE, 1)</f>
        <v>2</v>
      </c>
      <c r="Y4933">
        <f t="shared" si="154"/>
        <v>16</v>
      </c>
      <c r="Z4933" t="str">
        <f t="shared" si="155"/>
        <v>Afternoon (12-17)</v>
      </c>
    </row>
    <row r="4934" spans="1:26" x14ac:dyDescent="0.3">
      <c r="A4934" t="s">
        <v>6984</v>
      </c>
      <c r="B4934" t="s">
        <v>422</v>
      </c>
      <c r="C4934" t="s">
        <v>135</v>
      </c>
      <c r="D4934" t="s">
        <v>77</v>
      </c>
      <c r="E4934" t="s">
        <v>55</v>
      </c>
      <c r="F4934">
        <f>MONTH(Table1[[#This Row],[incident_datetime]])</f>
        <v>11</v>
      </c>
      <c r="G4934">
        <f>YEAR(Table1[[#This Row],[incident_datetime]])</f>
        <v>2019</v>
      </c>
      <c r="H4934" s="1">
        <v>43774.709594907406</v>
      </c>
      <c r="I4934" t="s">
        <v>79</v>
      </c>
      <c r="J4934" t="s">
        <v>3688</v>
      </c>
      <c r="K4934">
        <v>57</v>
      </c>
      <c r="L4934" t="s">
        <v>59</v>
      </c>
      <c r="M4934" t="s">
        <v>34</v>
      </c>
      <c r="N4934" t="s">
        <v>2119</v>
      </c>
      <c r="O4934">
        <v>84</v>
      </c>
      <c r="P4934" t="s">
        <v>59</v>
      </c>
      <c r="Q4934" t="s">
        <v>27</v>
      </c>
      <c r="R4934" t="s">
        <v>97</v>
      </c>
      <c r="S4934" t="s">
        <v>61</v>
      </c>
      <c r="T4934" t="s">
        <v>270</v>
      </c>
      <c r="U4934">
        <v>2</v>
      </c>
      <c r="V4934" s="4">
        <v>28018.58</v>
      </c>
      <c r="W4934" t="s">
        <v>103</v>
      </c>
      <c r="X4934" cm="1">
        <f t="array" ref="X4934">_xlfn.IFS(Table1[[#This Row],[severity]]="Critical", 4, Table1[[#This Row],[severity]]="High", 3, Table1[[#This Row],[severity]]="Medium", 2, TRUE, 1)</f>
        <v>3</v>
      </c>
      <c r="Y4934">
        <f t="shared" si="154"/>
        <v>17</v>
      </c>
      <c r="Z4934" t="str">
        <f t="shared" si="155"/>
        <v>Afternoon (12-17)</v>
      </c>
    </row>
    <row r="4935" spans="1:26" x14ac:dyDescent="0.3">
      <c r="A4935" t="s">
        <v>6985</v>
      </c>
      <c r="B4935" t="s">
        <v>250</v>
      </c>
      <c r="C4935" t="s">
        <v>233</v>
      </c>
      <c r="D4935" t="s">
        <v>88</v>
      </c>
      <c r="E4935" t="s">
        <v>23</v>
      </c>
      <c r="F4935">
        <f>MONTH(Table1[[#This Row],[incident_datetime]])</f>
        <v>2</v>
      </c>
      <c r="G4935">
        <f>YEAR(Table1[[#This Row],[incident_datetime]])</f>
        <v>2019</v>
      </c>
      <c r="H4935" s="1">
        <v>43518.509050925924</v>
      </c>
      <c r="I4935" t="s">
        <v>254</v>
      </c>
      <c r="J4935" t="s">
        <v>1562</v>
      </c>
      <c r="K4935">
        <v>31</v>
      </c>
      <c r="L4935" t="s">
        <v>43</v>
      </c>
      <c r="M4935" t="s">
        <v>35</v>
      </c>
      <c r="N4935" t="s">
        <v>3086</v>
      </c>
      <c r="O4935">
        <v>64</v>
      </c>
      <c r="P4935" t="s">
        <v>43</v>
      </c>
      <c r="Q4935" t="s">
        <v>27</v>
      </c>
      <c r="R4935" t="s">
        <v>97</v>
      </c>
      <c r="S4935" t="s">
        <v>61</v>
      </c>
      <c r="T4935" t="s">
        <v>270</v>
      </c>
      <c r="U4935">
        <v>5</v>
      </c>
      <c r="V4935">
        <v>0</v>
      </c>
      <c r="W4935" t="s">
        <v>110</v>
      </c>
      <c r="X4935" cm="1">
        <f t="array" ref="X4935">_xlfn.IFS(Table1[[#This Row],[severity]]="Critical", 4, Table1[[#This Row],[severity]]="High", 3, Table1[[#This Row],[severity]]="Medium", 2, TRUE, 1)</f>
        <v>3</v>
      </c>
      <c r="Y4935">
        <f t="shared" si="154"/>
        <v>12</v>
      </c>
      <c r="Z4935" t="str">
        <f t="shared" si="155"/>
        <v>Afternoon (12-17)</v>
      </c>
    </row>
    <row r="4936" spans="1:26" x14ac:dyDescent="0.3">
      <c r="A4936" t="s">
        <v>6986</v>
      </c>
      <c r="B4936" t="s">
        <v>165</v>
      </c>
      <c r="C4936" t="s">
        <v>233</v>
      </c>
      <c r="D4936" t="s">
        <v>88</v>
      </c>
      <c r="E4936" t="s">
        <v>112</v>
      </c>
      <c r="F4936">
        <f>MONTH(Table1[[#This Row],[incident_datetime]])</f>
        <v>4</v>
      </c>
      <c r="G4936">
        <f>YEAR(Table1[[#This Row],[incident_datetime]])</f>
        <v>2020</v>
      </c>
      <c r="H4936" s="1">
        <v>43940.208483796298</v>
      </c>
      <c r="I4936" t="s">
        <v>32</v>
      </c>
      <c r="J4936" t="s">
        <v>143</v>
      </c>
      <c r="K4936">
        <v>18</v>
      </c>
      <c r="L4936" t="s">
        <v>59</v>
      </c>
      <c r="M4936" t="s">
        <v>85</v>
      </c>
      <c r="N4936" t="s">
        <v>395</v>
      </c>
      <c r="O4936">
        <v>74</v>
      </c>
      <c r="P4936" t="s">
        <v>34</v>
      </c>
      <c r="Q4936" t="s">
        <v>45</v>
      </c>
      <c r="R4936" t="s">
        <v>97</v>
      </c>
      <c r="S4936" t="s">
        <v>61</v>
      </c>
      <c r="T4936" t="s">
        <v>270</v>
      </c>
      <c r="U4936">
        <v>0</v>
      </c>
      <c r="V4936">
        <v>0</v>
      </c>
      <c r="W4936" t="s">
        <v>110</v>
      </c>
      <c r="X4936" cm="1">
        <f t="array" ref="X4936">_xlfn.IFS(Table1[[#This Row],[severity]]="Critical", 4, Table1[[#This Row],[severity]]="High", 3, Table1[[#This Row],[severity]]="Medium", 2, TRUE, 1)</f>
        <v>3</v>
      </c>
      <c r="Y4936">
        <f t="shared" si="154"/>
        <v>5</v>
      </c>
      <c r="Z4936" t="str">
        <f t="shared" si="155"/>
        <v>Night (00-05)</v>
      </c>
    </row>
    <row r="4937" spans="1:26" x14ac:dyDescent="0.3">
      <c r="A4937" t="s">
        <v>6987</v>
      </c>
      <c r="B4937" t="s">
        <v>539</v>
      </c>
      <c r="C4937" t="s">
        <v>135</v>
      </c>
      <c r="D4937" t="s">
        <v>38</v>
      </c>
      <c r="E4937" t="s">
        <v>55</v>
      </c>
      <c r="F4937">
        <f>MONTH(Table1[[#This Row],[incident_datetime]])</f>
        <v>4</v>
      </c>
      <c r="G4937">
        <f>YEAR(Table1[[#This Row],[incident_datetime]])</f>
        <v>2021</v>
      </c>
      <c r="H4937" s="1">
        <v>44291.967511574076</v>
      </c>
      <c r="I4937" t="s">
        <v>169</v>
      </c>
      <c r="J4937" t="s">
        <v>303</v>
      </c>
      <c r="K4937">
        <v>55</v>
      </c>
      <c r="L4937" t="s">
        <v>34</v>
      </c>
      <c r="M4937" t="s">
        <v>107</v>
      </c>
      <c r="N4937" t="s">
        <v>2149</v>
      </c>
      <c r="O4937">
        <v>84</v>
      </c>
      <c r="P4937" t="s">
        <v>59</v>
      </c>
      <c r="Q4937" t="s">
        <v>27</v>
      </c>
      <c r="R4937" t="s">
        <v>109</v>
      </c>
      <c r="S4937" t="s">
        <v>61</v>
      </c>
      <c r="T4937" t="s">
        <v>270</v>
      </c>
      <c r="U4937">
        <v>1</v>
      </c>
      <c r="V4937" s="4">
        <v>26862.97</v>
      </c>
      <c r="W4937" t="s">
        <v>110</v>
      </c>
      <c r="X4937" cm="1">
        <f t="array" ref="X4937">_xlfn.IFS(Table1[[#This Row],[severity]]="Critical", 4, Table1[[#This Row],[severity]]="High", 3, Table1[[#This Row],[severity]]="Medium", 2, TRUE, 1)</f>
        <v>4</v>
      </c>
      <c r="Y4937">
        <f t="shared" si="154"/>
        <v>23</v>
      </c>
      <c r="Z4937" t="str">
        <f t="shared" si="155"/>
        <v>Evening (18-23)</v>
      </c>
    </row>
    <row r="4938" spans="1:26" x14ac:dyDescent="0.3">
      <c r="A4938" t="s">
        <v>6988</v>
      </c>
      <c r="B4938" t="s">
        <v>250</v>
      </c>
      <c r="C4938" t="s">
        <v>468</v>
      </c>
      <c r="D4938" t="s">
        <v>92</v>
      </c>
      <c r="E4938" t="s">
        <v>23</v>
      </c>
      <c r="F4938">
        <f>MONTH(Table1[[#This Row],[incident_datetime]])</f>
        <v>1</v>
      </c>
      <c r="G4938">
        <f>YEAR(Table1[[#This Row],[incident_datetime]])</f>
        <v>2023</v>
      </c>
      <c r="H4938" s="1">
        <v>44943.390543981484</v>
      </c>
      <c r="I4938" t="s">
        <v>986</v>
      </c>
      <c r="J4938" t="s">
        <v>606</v>
      </c>
      <c r="K4938">
        <v>48</v>
      </c>
      <c r="L4938" t="s">
        <v>34</v>
      </c>
      <c r="M4938" t="s">
        <v>35</v>
      </c>
      <c r="N4938" t="s">
        <v>742</v>
      </c>
      <c r="O4938">
        <v>24</v>
      </c>
      <c r="P4938" t="s">
        <v>43</v>
      </c>
      <c r="Q4938" t="s">
        <v>27</v>
      </c>
      <c r="R4938" t="s">
        <v>109</v>
      </c>
      <c r="S4938" t="s">
        <v>28</v>
      </c>
      <c r="T4938" t="s">
        <v>29</v>
      </c>
      <c r="U4938">
        <v>4</v>
      </c>
      <c r="V4938" s="4">
        <v>25711.96</v>
      </c>
      <c r="W4938" t="s">
        <v>103</v>
      </c>
      <c r="X4938" cm="1">
        <f t="array" ref="X4938">_xlfn.IFS(Table1[[#This Row],[severity]]="Critical", 4, Table1[[#This Row],[severity]]="High", 3, Table1[[#This Row],[severity]]="Medium", 2, TRUE, 1)</f>
        <v>4</v>
      </c>
      <c r="Y4938">
        <f t="shared" si="154"/>
        <v>9</v>
      </c>
      <c r="Z4938" t="str">
        <f t="shared" si="155"/>
        <v>Morning (06-11)</v>
      </c>
    </row>
    <row r="4939" spans="1:26" x14ac:dyDescent="0.3">
      <c r="A4939" t="s">
        <v>6989</v>
      </c>
      <c r="B4939" t="s">
        <v>242</v>
      </c>
      <c r="C4939" t="s">
        <v>220</v>
      </c>
      <c r="D4939" t="s">
        <v>100</v>
      </c>
      <c r="E4939" t="s">
        <v>186</v>
      </c>
      <c r="F4939">
        <f>MONTH(Table1[[#This Row],[incident_datetime]])</f>
        <v>12</v>
      </c>
      <c r="G4939">
        <f>YEAR(Table1[[#This Row],[incident_datetime]])</f>
        <v>2022</v>
      </c>
      <c r="H4939" s="1">
        <v>44897.058136574073</v>
      </c>
      <c r="I4939" t="s">
        <v>475</v>
      </c>
      <c r="J4939" t="s">
        <v>1035</v>
      </c>
      <c r="K4939">
        <v>40</v>
      </c>
      <c r="L4939" t="s">
        <v>59</v>
      </c>
      <c r="M4939" t="s">
        <v>85</v>
      </c>
      <c r="N4939" t="s">
        <v>2014</v>
      </c>
      <c r="O4939">
        <v>86</v>
      </c>
      <c r="P4939" t="s">
        <v>59</v>
      </c>
      <c r="Q4939" t="s">
        <v>27</v>
      </c>
      <c r="R4939" t="s">
        <v>97</v>
      </c>
      <c r="S4939" t="s">
        <v>28</v>
      </c>
      <c r="T4939" t="s">
        <v>29</v>
      </c>
      <c r="U4939">
        <v>4</v>
      </c>
      <c r="V4939" s="4">
        <v>9284.91</v>
      </c>
      <c r="W4939" t="s">
        <v>103</v>
      </c>
      <c r="X4939" cm="1">
        <f t="array" ref="X4939">_xlfn.IFS(Table1[[#This Row],[severity]]="Critical", 4, Table1[[#This Row],[severity]]="High", 3, Table1[[#This Row],[severity]]="Medium", 2, TRUE, 1)</f>
        <v>3</v>
      </c>
      <c r="Y4939">
        <f t="shared" si="154"/>
        <v>1</v>
      </c>
      <c r="Z4939" t="str">
        <f t="shared" si="155"/>
        <v>Night (00-05)</v>
      </c>
    </row>
    <row r="4940" spans="1:26" x14ac:dyDescent="0.3">
      <c r="A4940" t="s">
        <v>6990</v>
      </c>
      <c r="B4940" t="s">
        <v>64</v>
      </c>
      <c r="C4940" t="s">
        <v>468</v>
      </c>
      <c r="D4940" t="s">
        <v>48</v>
      </c>
      <c r="E4940" t="s">
        <v>66</v>
      </c>
      <c r="F4940">
        <f>MONTH(Table1[[#This Row],[incident_datetime]])</f>
        <v>1</v>
      </c>
      <c r="G4940">
        <f>YEAR(Table1[[#This Row],[incident_datetime]])</f>
        <v>2024</v>
      </c>
      <c r="H4940" s="1">
        <v>45294.282129629632</v>
      </c>
      <c r="I4940" t="s">
        <v>264</v>
      </c>
      <c r="J4940" t="s">
        <v>1962</v>
      </c>
      <c r="K4940">
        <v>52</v>
      </c>
      <c r="L4940" t="s">
        <v>43</v>
      </c>
      <c r="M4940" t="s">
        <v>35</v>
      </c>
      <c r="O4940">
        <v>56</v>
      </c>
      <c r="P4940" t="s">
        <v>59</v>
      </c>
      <c r="Q4940" t="s">
        <v>27</v>
      </c>
      <c r="R4940" t="s">
        <v>52</v>
      </c>
      <c r="S4940" t="s">
        <v>61</v>
      </c>
      <c r="T4940" t="s">
        <v>155</v>
      </c>
      <c r="U4940">
        <v>4</v>
      </c>
      <c r="V4940" s="4">
        <v>39087.19</v>
      </c>
      <c r="W4940" t="s">
        <v>110</v>
      </c>
      <c r="X4940" cm="1">
        <f t="array" ref="X4940">_xlfn.IFS(Table1[[#This Row],[severity]]="Critical", 4, Table1[[#This Row],[severity]]="High", 3, Table1[[#This Row],[severity]]="Medium", 2, TRUE, 1)</f>
        <v>1</v>
      </c>
      <c r="Y4940">
        <f t="shared" si="154"/>
        <v>6</v>
      </c>
      <c r="Z4940" t="str">
        <f t="shared" si="155"/>
        <v>Morning (06-11)</v>
      </c>
    </row>
    <row r="4941" spans="1:26" x14ac:dyDescent="0.3">
      <c r="A4941" t="s">
        <v>6991</v>
      </c>
      <c r="B4941" t="s">
        <v>935</v>
      </c>
      <c r="C4941" t="s">
        <v>342</v>
      </c>
      <c r="D4941" t="s">
        <v>38</v>
      </c>
      <c r="E4941" t="s">
        <v>72</v>
      </c>
      <c r="F4941">
        <f>MONTH(Table1[[#This Row],[incident_datetime]])</f>
        <v>2</v>
      </c>
      <c r="G4941">
        <f>YEAR(Table1[[#This Row],[incident_datetime]])</f>
        <v>2023</v>
      </c>
      <c r="H4941" s="1">
        <v>44960.173530092594</v>
      </c>
      <c r="I4941" t="s">
        <v>247</v>
      </c>
      <c r="J4941" t="s">
        <v>1838</v>
      </c>
      <c r="K4941">
        <v>24</v>
      </c>
      <c r="L4941" t="s">
        <v>59</v>
      </c>
      <c r="M4941" t="s">
        <v>34</v>
      </c>
      <c r="N4941" t="s">
        <v>1229</v>
      </c>
      <c r="O4941">
        <v>17</v>
      </c>
      <c r="P4941" t="s">
        <v>59</v>
      </c>
      <c r="Q4941" t="s">
        <v>70</v>
      </c>
      <c r="R4941" t="s">
        <v>52</v>
      </c>
      <c r="S4941" t="s">
        <v>98</v>
      </c>
      <c r="T4941" t="s">
        <v>155</v>
      </c>
      <c r="U4941">
        <v>1</v>
      </c>
      <c r="V4941">
        <v>0</v>
      </c>
      <c r="W4941" t="s">
        <v>103</v>
      </c>
      <c r="X4941" cm="1">
        <f t="array" ref="X4941">_xlfn.IFS(Table1[[#This Row],[severity]]="Critical", 4, Table1[[#This Row],[severity]]="High", 3, Table1[[#This Row],[severity]]="Medium", 2, TRUE, 1)</f>
        <v>1</v>
      </c>
      <c r="Y4941">
        <f t="shared" si="154"/>
        <v>4</v>
      </c>
      <c r="Z4941" t="str">
        <f t="shared" si="155"/>
        <v>Night (00-05)</v>
      </c>
    </row>
    <row r="4942" spans="1:26" x14ac:dyDescent="0.3">
      <c r="A4942" t="s">
        <v>6992</v>
      </c>
      <c r="B4942" t="s">
        <v>382</v>
      </c>
      <c r="C4942" t="s">
        <v>686</v>
      </c>
      <c r="D4942" t="s">
        <v>65</v>
      </c>
      <c r="E4942" t="s">
        <v>23</v>
      </c>
      <c r="F4942">
        <f>MONTH(Table1[[#This Row],[incident_datetime]])</f>
        <v>7</v>
      </c>
      <c r="G4942">
        <f>YEAR(Table1[[#This Row],[incident_datetime]])</f>
        <v>2022</v>
      </c>
      <c r="H4942" s="1">
        <v>44770.722766203704</v>
      </c>
      <c r="I4942" t="s">
        <v>1688</v>
      </c>
      <c r="J4942" t="s">
        <v>1767</v>
      </c>
      <c r="K4942">
        <v>52</v>
      </c>
      <c r="L4942" t="s">
        <v>59</v>
      </c>
      <c r="M4942" t="s">
        <v>107</v>
      </c>
      <c r="N4942" t="s">
        <v>3195</v>
      </c>
      <c r="O4942">
        <v>59</v>
      </c>
      <c r="P4942" t="s">
        <v>59</v>
      </c>
      <c r="Q4942" t="s">
        <v>70</v>
      </c>
      <c r="R4942" t="s">
        <v>109</v>
      </c>
      <c r="S4942" t="s">
        <v>98</v>
      </c>
      <c r="T4942" t="s">
        <v>270</v>
      </c>
      <c r="U4942">
        <v>5</v>
      </c>
      <c r="V4942" s="4">
        <v>1824.15</v>
      </c>
      <c r="W4942" t="s">
        <v>110</v>
      </c>
      <c r="X4942" cm="1">
        <f t="array" ref="X4942">_xlfn.IFS(Table1[[#This Row],[severity]]="Critical", 4, Table1[[#This Row],[severity]]="High", 3, Table1[[#This Row],[severity]]="Medium", 2, TRUE, 1)</f>
        <v>4</v>
      </c>
      <c r="Y4942">
        <f t="shared" si="154"/>
        <v>17</v>
      </c>
      <c r="Z4942" t="str">
        <f t="shared" si="155"/>
        <v>Afternoon (12-17)</v>
      </c>
    </row>
    <row r="4943" spans="1:26" x14ac:dyDescent="0.3">
      <c r="A4943" t="s">
        <v>6993</v>
      </c>
      <c r="B4943" t="s">
        <v>676</v>
      </c>
      <c r="C4943" t="s">
        <v>233</v>
      </c>
      <c r="D4943" t="s">
        <v>22</v>
      </c>
      <c r="E4943" t="s">
        <v>78</v>
      </c>
      <c r="F4943">
        <f>MONTH(Table1[[#This Row],[incident_datetime]])</f>
        <v>9</v>
      </c>
      <c r="G4943">
        <f>YEAR(Table1[[#This Row],[incident_datetime]])</f>
        <v>2024</v>
      </c>
      <c r="H4943" s="1">
        <v>45547.876875000002</v>
      </c>
      <c r="I4943" t="s">
        <v>101</v>
      </c>
      <c r="J4943" t="s">
        <v>3830</v>
      </c>
      <c r="K4943">
        <v>52</v>
      </c>
      <c r="L4943" t="s">
        <v>43</v>
      </c>
      <c r="M4943" t="s">
        <v>35</v>
      </c>
      <c r="N4943" t="s">
        <v>214</v>
      </c>
      <c r="O4943">
        <v>56</v>
      </c>
      <c r="P4943" t="s">
        <v>34</v>
      </c>
      <c r="Q4943" t="s">
        <v>27</v>
      </c>
      <c r="R4943" t="s">
        <v>97</v>
      </c>
      <c r="S4943" t="s">
        <v>98</v>
      </c>
      <c r="T4943" t="s">
        <v>155</v>
      </c>
      <c r="U4943">
        <v>3</v>
      </c>
      <c r="V4943" s="4">
        <v>18348.16</v>
      </c>
      <c r="W4943" t="s">
        <v>103</v>
      </c>
      <c r="X4943" cm="1">
        <f t="array" ref="X4943">_xlfn.IFS(Table1[[#This Row],[severity]]="Critical", 4, Table1[[#This Row],[severity]]="High", 3, Table1[[#This Row],[severity]]="Medium", 2, TRUE, 1)</f>
        <v>3</v>
      </c>
      <c r="Y4943">
        <f t="shared" si="154"/>
        <v>21</v>
      </c>
      <c r="Z4943" t="str">
        <f t="shared" si="155"/>
        <v>Evening (18-23)</v>
      </c>
    </row>
    <row r="4944" spans="1:26" x14ac:dyDescent="0.3">
      <c r="A4944" t="s">
        <v>6994</v>
      </c>
      <c r="B4944" t="s">
        <v>507</v>
      </c>
      <c r="C4944" t="s">
        <v>135</v>
      </c>
      <c r="D4944" t="s">
        <v>22</v>
      </c>
      <c r="E4944" t="s">
        <v>186</v>
      </c>
      <c r="F4944">
        <f>MONTH(Table1[[#This Row],[incident_datetime]])</f>
        <v>2</v>
      </c>
      <c r="G4944">
        <f>YEAR(Table1[[#This Row],[incident_datetime]])</f>
        <v>2018</v>
      </c>
      <c r="H4944" s="1">
        <v>43149.690127314818</v>
      </c>
      <c r="I4944" t="s">
        <v>187</v>
      </c>
      <c r="J4944" t="s">
        <v>7102</v>
      </c>
      <c r="K4944">
        <v>52</v>
      </c>
      <c r="L4944" t="s">
        <v>43</v>
      </c>
      <c r="M4944" t="s">
        <v>35</v>
      </c>
      <c r="N4944" t="s">
        <v>719</v>
      </c>
      <c r="O4944">
        <v>16</v>
      </c>
      <c r="P4944" t="s">
        <v>59</v>
      </c>
      <c r="Q4944" t="s">
        <v>70</v>
      </c>
      <c r="R4944" t="s">
        <v>139</v>
      </c>
      <c r="S4944" t="s">
        <v>98</v>
      </c>
      <c r="T4944" t="s">
        <v>155</v>
      </c>
      <c r="U4944">
        <v>3</v>
      </c>
      <c r="V4944" s="4">
        <v>12213.7</v>
      </c>
      <c r="W4944" t="s">
        <v>103</v>
      </c>
      <c r="X4944" cm="1">
        <f t="array" ref="X4944">_xlfn.IFS(Table1[[#This Row],[severity]]="Critical", 4, Table1[[#This Row],[severity]]="High", 3, Table1[[#This Row],[severity]]="Medium", 2, TRUE, 1)</f>
        <v>2</v>
      </c>
      <c r="Y4944">
        <f t="shared" si="154"/>
        <v>16</v>
      </c>
      <c r="Z4944" t="str">
        <f t="shared" si="155"/>
        <v>Afternoon (12-17)</v>
      </c>
    </row>
    <row r="4945" spans="1:26" x14ac:dyDescent="0.3">
      <c r="A4945" t="s">
        <v>6995</v>
      </c>
      <c r="B4945" t="s">
        <v>422</v>
      </c>
      <c r="C4945" t="s">
        <v>180</v>
      </c>
      <c r="D4945" t="s">
        <v>48</v>
      </c>
      <c r="E4945" t="s">
        <v>23</v>
      </c>
      <c r="F4945">
        <f ca="1">MONTH(Table1[[#This Row],[incident_datetime]])</f>
        <v>8</v>
      </c>
      <c r="G4945">
        <f ca="1">YEAR(Table1[[#This Row],[incident_datetime]])</f>
        <v>2026</v>
      </c>
      <c r="H4945" s="2">
        <f ca="1">TODAY()</f>
        <v>46250</v>
      </c>
      <c r="I4945" t="s">
        <v>94</v>
      </c>
      <c r="J4945" t="s">
        <v>7102</v>
      </c>
      <c r="K4945">
        <v>52</v>
      </c>
      <c r="L4945" t="s">
        <v>43</v>
      </c>
      <c r="M4945" t="s">
        <v>35</v>
      </c>
      <c r="N4945" t="s">
        <v>1273</v>
      </c>
      <c r="O4945">
        <v>56</v>
      </c>
      <c r="P4945" t="s">
        <v>59</v>
      </c>
      <c r="Q4945" t="s">
        <v>60</v>
      </c>
      <c r="R4945" t="s">
        <v>109</v>
      </c>
      <c r="S4945" t="s">
        <v>61</v>
      </c>
      <c r="T4945" t="s">
        <v>155</v>
      </c>
      <c r="U4945">
        <v>5</v>
      </c>
      <c r="V4945" s="4">
        <v>42253.17</v>
      </c>
      <c r="W4945" t="s">
        <v>110</v>
      </c>
      <c r="X4945" cm="1">
        <f t="array" ref="X4945">_xlfn.IFS(Table1[[#This Row],[severity]]="Critical", 4, Table1[[#This Row],[severity]]="High", 3, Table1[[#This Row],[severity]]="Medium", 2, TRUE, 1)</f>
        <v>4</v>
      </c>
      <c r="Y4945">
        <f t="shared" ca="1" si="154"/>
        <v>0</v>
      </c>
      <c r="Z4945" t="str">
        <f t="shared" ca="1" si="155"/>
        <v>Night (00-05)</v>
      </c>
    </row>
    <row r="4946" spans="1:26" x14ac:dyDescent="0.3">
      <c r="A4946" t="s">
        <v>6996</v>
      </c>
      <c r="B4946" t="s">
        <v>338</v>
      </c>
      <c r="C4946" t="s">
        <v>562</v>
      </c>
      <c r="D4946" t="s">
        <v>88</v>
      </c>
      <c r="E4946" t="s">
        <v>31</v>
      </c>
      <c r="F4946">
        <f>MONTH(Table1[[#This Row],[incident_datetime]])</f>
        <v>3</v>
      </c>
      <c r="G4946">
        <f>YEAR(Table1[[#This Row],[incident_datetime]])</f>
        <v>2022</v>
      </c>
      <c r="H4946" s="1">
        <v>44624.558865740742</v>
      </c>
      <c r="I4946" t="s">
        <v>122</v>
      </c>
      <c r="J4946" t="s">
        <v>7102</v>
      </c>
      <c r="K4946">
        <v>52</v>
      </c>
      <c r="L4946" t="s">
        <v>43</v>
      </c>
      <c r="M4946" t="s">
        <v>35</v>
      </c>
      <c r="O4946">
        <v>56</v>
      </c>
      <c r="P4946" t="s">
        <v>59</v>
      </c>
      <c r="Q4946" t="s">
        <v>27</v>
      </c>
      <c r="R4946" t="s">
        <v>139</v>
      </c>
      <c r="S4946" t="s">
        <v>28</v>
      </c>
      <c r="T4946" t="s">
        <v>155</v>
      </c>
      <c r="U4946">
        <v>4</v>
      </c>
      <c r="V4946">
        <v>0</v>
      </c>
      <c r="W4946" t="s">
        <v>110</v>
      </c>
      <c r="X4946" cm="1">
        <f t="array" ref="X4946">_xlfn.IFS(Table1[[#This Row],[severity]]="Critical", 4, Table1[[#This Row],[severity]]="High", 3, Table1[[#This Row],[severity]]="Medium", 2, TRUE, 1)</f>
        <v>2</v>
      </c>
      <c r="Y4946">
        <f t="shared" si="154"/>
        <v>13</v>
      </c>
      <c r="Z4946" t="str">
        <f t="shared" si="155"/>
        <v>Afternoon (12-17)</v>
      </c>
    </row>
    <row r="4947" spans="1:26" x14ac:dyDescent="0.3">
      <c r="A4947" t="s">
        <v>6997</v>
      </c>
      <c r="B4947" t="s">
        <v>382</v>
      </c>
      <c r="C4947" t="s">
        <v>342</v>
      </c>
      <c r="D4947" t="s">
        <v>22</v>
      </c>
      <c r="E4947" t="s">
        <v>186</v>
      </c>
      <c r="F4947">
        <f>MONTH(Table1[[#This Row],[incident_datetime]])</f>
        <v>5</v>
      </c>
      <c r="G4947">
        <f>YEAR(Table1[[#This Row],[incident_datetime]])</f>
        <v>2024</v>
      </c>
      <c r="H4947" s="1">
        <v>45417.989652777775</v>
      </c>
      <c r="I4947" t="s">
        <v>670</v>
      </c>
      <c r="J4947" t="s">
        <v>1828</v>
      </c>
      <c r="K4947">
        <v>57</v>
      </c>
      <c r="L4947" t="s">
        <v>59</v>
      </c>
      <c r="M4947" t="s">
        <v>35</v>
      </c>
      <c r="N4947" t="s">
        <v>1996</v>
      </c>
      <c r="O4947">
        <v>76</v>
      </c>
      <c r="P4947" t="s">
        <v>59</v>
      </c>
      <c r="Q4947" t="s">
        <v>45</v>
      </c>
      <c r="R4947" t="s">
        <v>97</v>
      </c>
      <c r="S4947" t="s">
        <v>98</v>
      </c>
      <c r="T4947" t="s">
        <v>155</v>
      </c>
      <c r="U4947">
        <v>3</v>
      </c>
      <c r="V4947" s="4">
        <v>4899.3900000000003</v>
      </c>
      <c r="W4947" t="s">
        <v>103</v>
      </c>
      <c r="X4947" cm="1">
        <f t="array" ref="X4947">_xlfn.IFS(Table1[[#This Row],[severity]]="Critical", 4, Table1[[#This Row],[severity]]="High", 3, Table1[[#This Row],[severity]]="Medium", 2, TRUE, 1)</f>
        <v>3</v>
      </c>
      <c r="Y4947">
        <f t="shared" si="154"/>
        <v>23</v>
      </c>
      <c r="Z4947" t="str">
        <f t="shared" si="155"/>
        <v>Evening (18-23)</v>
      </c>
    </row>
    <row r="4948" spans="1:26" x14ac:dyDescent="0.3">
      <c r="A4948" t="s">
        <v>6998</v>
      </c>
      <c r="B4948" t="s">
        <v>250</v>
      </c>
      <c r="C4948" t="s">
        <v>258</v>
      </c>
      <c r="D4948" t="s">
        <v>48</v>
      </c>
      <c r="E4948" t="s">
        <v>55</v>
      </c>
      <c r="F4948">
        <f>MONTH(Table1[[#This Row],[incident_datetime]])</f>
        <v>2</v>
      </c>
      <c r="G4948">
        <f>YEAR(Table1[[#This Row],[incident_datetime]])</f>
        <v>2022</v>
      </c>
      <c r="H4948" s="1">
        <v>44609.593854166669</v>
      </c>
      <c r="I4948" t="s">
        <v>939</v>
      </c>
      <c r="J4948" t="s">
        <v>7102</v>
      </c>
      <c r="K4948">
        <v>52</v>
      </c>
      <c r="L4948" t="s">
        <v>43</v>
      </c>
      <c r="M4948" t="s">
        <v>35</v>
      </c>
      <c r="N4948" t="s">
        <v>668</v>
      </c>
      <c r="O4948">
        <v>60</v>
      </c>
      <c r="P4948" t="s">
        <v>59</v>
      </c>
      <c r="Q4948" t="s">
        <v>27</v>
      </c>
      <c r="R4948" t="s">
        <v>109</v>
      </c>
      <c r="S4948" t="s">
        <v>28</v>
      </c>
      <c r="T4948" t="s">
        <v>155</v>
      </c>
      <c r="U4948">
        <v>3</v>
      </c>
      <c r="V4948" s="4">
        <v>8385.3700000000008</v>
      </c>
      <c r="W4948" t="s">
        <v>110</v>
      </c>
      <c r="X4948" cm="1">
        <f t="array" ref="X4948">_xlfn.IFS(Table1[[#This Row],[severity]]="Critical", 4, Table1[[#This Row],[severity]]="High", 3, Table1[[#This Row],[severity]]="Medium", 2, TRUE, 1)</f>
        <v>4</v>
      </c>
      <c r="Y4948">
        <f t="shared" si="154"/>
        <v>14</v>
      </c>
      <c r="Z4948" t="str">
        <f t="shared" si="155"/>
        <v>Afternoon (12-17)</v>
      </c>
    </row>
    <row r="4949" spans="1:26" x14ac:dyDescent="0.3">
      <c r="A4949" t="s">
        <v>6999</v>
      </c>
      <c r="B4949" t="s">
        <v>64</v>
      </c>
      <c r="C4949" t="s">
        <v>233</v>
      </c>
      <c r="D4949" t="s">
        <v>65</v>
      </c>
      <c r="E4949" t="s">
        <v>93</v>
      </c>
      <c r="F4949">
        <f>MONTH(Table1[[#This Row],[incident_datetime]])</f>
        <v>8</v>
      </c>
      <c r="G4949">
        <f>YEAR(Table1[[#This Row],[incident_datetime]])</f>
        <v>2019</v>
      </c>
      <c r="H4949" s="1">
        <v>43692.467164351852</v>
      </c>
      <c r="I4949" t="s">
        <v>730</v>
      </c>
      <c r="J4949" t="s">
        <v>962</v>
      </c>
      <c r="K4949">
        <v>43</v>
      </c>
      <c r="L4949" t="s">
        <v>43</v>
      </c>
      <c r="M4949" t="s">
        <v>107</v>
      </c>
      <c r="N4949" t="s">
        <v>1536</v>
      </c>
      <c r="O4949">
        <v>80</v>
      </c>
      <c r="P4949" t="s">
        <v>59</v>
      </c>
      <c r="Q4949" t="s">
        <v>70</v>
      </c>
      <c r="R4949" t="s">
        <v>52</v>
      </c>
      <c r="S4949" t="s">
        <v>132</v>
      </c>
      <c r="T4949" t="s">
        <v>155</v>
      </c>
      <c r="U4949">
        <v>1</v>
      </c>
      <c r="V4949">
        <v>0</v>
      </c>
      <c r="W4949" t="s">
        <v>110</v>
      </c>
      <c r="X4949" cm="1">
        <f t="array" ref="X4949">_xlfn.IFS(Table1[[#This Row],[severity]]="Critical", 4, Table1[[#This Row],[severity]]="High", 3, Table1[[#This Row],[severity]]="Medium", 2, TRUE, 1)</f>
        <v>1</v>
      </c>
      <c r="Y4949">
        <f t="shared" si="154"/>
        <v>11</v>
      </c>
      <c r="Z4949" t="str">
        <f t="shared" si="155"/>
        <v>Morning (06-11)</v>
      </c>
    </row>
    <row r="4950" spans="1:26" x14ac:dyDescent="0.3">
      <c r="A4950" t="s">
        <v>7000</v>
      </c>
      <c r="B4950" t="s">
        <v>306</v>
      </c>
      <c r="C4950" t="s">
        <v>686</v>
      </c>
      <c r="D4950" t="s">
        <v>22</v>
      </c>
      <c r="E4950" t="s">
        <v>23</v>
      </c>
      <c r="F4950">
        <f>MONTH(Table1[[#This Row],[incident_datetime]])</f>
        <v>8</v>
      </c>
      <c r="G4950">
        <f>YEAR(Table1[[#This Row],[incident_datetime]])</f>
        <v>2022</v>
      </c>
      <c r="H4950" s="1">
        <v>44776.831284722219</v>
      </c>
      <c r="I4950" t="s">
        <v>321</v>
      </c>
      <c r="J4950" t="s">
        <v>1551</v>
      </c>
      <c r="K4950">
        <v>35</v>
      </c>
      <c r="L4950" t="s">
        <v>59</v>
      </c>
      <c r="M4950" t="s">
        <v>41</v>
      </c>
      <c r="N4950" t="s">
        <v>2263</v>
      </c>
      <c r="O4950">
        <v>36</v>
      </c>
      <c r="P4950" t="s">
        <v>34</v>
      </c>
      <c r="Q4950" t="s">
        <v>70</v>
      </c>
      <c r="R4950" t="s">
        <v>52</v>
      </c>
      <c r="S4950" t="s">
        <v>28</v>
      </c>
      <c r="T4950" t="s">
        <v>155</v>
      </c>
      <c r="U4950">
        <v>2</v>
      </c>
      <c r="V4950" s="4">
        <v>25584.91</v>
      </c>
      <c r="W4950" t="s">
        <v>110</v>
      </c>
      <c r="X4950" cm="1">
        <f t="array" ref="X4950">_xlfn.IFS(Table1[[#This Row],[severity]]="Critical", 4, Table1[[#This Row],[severity]]="High", 3, Table1[[#This Row],[severity]]="Medium", 2, TRUE, 1)</f>
        <v>1</v>
      </c>
      <c r="Y4950">
        <f t="shared" si="154"/>
        <v>19</v>
      </c>
      <c r="Z4950" t="str">
        <f t="shared" si="155"/>
        <v>Evening (18-23)</v>
      </c>
    </row>
    <row r="4951" spans="1:26" x14ac:dyDescent="0.3">
      <c r="A4951" t="s">
        <v>7001</v>
      </c>
      <c r="B4951" t="s">
        <v>373</v>
      </c>
      <c r="C4951" t="s">
        <v>220</v>
      </c>
      <c r="D4951" t="s">
        <v>100</v>
      </c>
      <c r="E4951" t="s">
        <v>39</v>
      </c>
      <c r="F4951">
        <f>MONTH(Table1[[#This Row],[incident_datetime]])</f>
        <v>9</v>
      </c>
      <c r="G4951">
        <f>YEAR(Table1[[#This Row],[incident_datetime]])</f>
        <v>2020</v>
      </c>
      <c r="H4951" s="1">
        <v>44090.394097222219</v>
      </c>
      <c r="I4951" t="s">
        <v>1399</v>
      </c>
      <c r="J4951" t="s">
        <v>1331</v>
      </c>
      <c r="K4951">
        <v>26</v>
      </c>
      <c r="L4951" t="s">
        <v>59</v>
      </c>
      <c r="M4951" t="s">
        <v>35</v>
      </c>
      <c r="N4951" t="s">
        <v>466</v>
      </c>
      <c r="O4951">
        <v>88</v>
      </c>
      <c r="P4951" t="s">
        <v>59</v>
      </c>
      <c r="Q4951" t="s">
        <v>27</v>
      </c>
      <c r="R4951" t="s">
        <v>139</v>
      </c>
      <c r="S4951" t="s">
        <v>98</v>
      </c>
      <c r="T4951" t="s">
        <v>155</v>
      </c>
      <c r="U4951">
        <v>2</v>
      </c>
      <c r="V4951">
        <v>0</v>
      </c>
      <c r="W4951" t="s">
        <v>103</v>
      </c>
      <c r="X4951" cm="1">
        <f t="array" ref="X4951">_xlfn.IFS(Table1[[#This Row],[severity]]="Critical", 4, Table1[[#This Row],[severity]]="High", 3, Table1[[#This Row],[severity]]="Medium", 2, TRUE, 1)</f>
        <v>2</v>
      </c>
      <c r="Y4951">
        <f t="shared" si="154"/>
        <v>9</v>
      </c>
      <c r="Z4951" t="str">
        <f t="shared" si="155"/>
        <v>Morning (06-11)</v>
      </c>
    </row>
    <row r="4952" spans="1:26" x14ac:dyDescent="0.3">
      <c r="A4952" t="s">
        <v>7002</v>
      </c>
      <c r="B4952" t="s">
        <v>935</v>
      </c>
      <c r="C4952" t="s">
        <v>220</v>
      </c>
      <c r="D4952" t="s">
        <v>77</v>
      </c>
      <c r="E4952" t="s">
        <v>39</v>
      </c>
      <c r="F4952">
        <f>MONTH(Table1[[#This Row],[incident_datetime]])</f>
        <v>1</v>
      </c>
      <c r="G4952">
        <f>YEAR(Table1[[#This Row],[incident_datetime]])</f>
        <v>2018</v>
      </c>
      <c r="H4952" s="1">
        <v>43110.268796296295</v>
      </c>
      <c r="I4952" t="s">
        <v>295</v>
      </c>
      <c r="J4952" t="s">
        <v>1174</v>
      </c>
      <c r="K4952">
        <v>65</v>
      </c>
      <c r="L4952" t="s">
        <v>43</v>
      </c>
      <c r="M4952" t="s">
        <v>107</v>
      </c>
      <c r="N4952" t="s">
        <v>96</v>
      </c>
      <c r="O4952">
        <v>85</v>
      </c>
      <c r="P4952" t="s">
        <v>59</v>
      </c>
      <c r="Q4952" t="s">
        <v>27</v>
      </c>
      <c r="R4952" t="s">
        <v>52</v>
      </c>
      <c r="S4952" t="s">
        <v>132</v>
      </c>
      <c r="T4952" t="s">
        <v>155</v>
      </c>
      <c r="U4952">
        <v>2</v>
      </c>
      <c r="V4952" s="4">
        <v>16290.87</v>
      </c>
      <c r="W4952" t="s">
        <v>110</v>
      </c>
      <c r="X4952" cm="1">
        <f t="array" ref="X4952">_xlfn.IFS(Table1[[#This Row],[severity]]="Critical", 4, Table1[[#This Row],[severity]]="High", 3, Table1[[#This Row],[severity]]="Medium", 2, TRUE, 1)</f>
        <v>1</v>
      </c>
      <c r="Y4952">
        <f t="shared" si="154"/>
        <v>6</v>
      </c>
      <c r="Z4952" t="str">
        <f t="shared" si="155"/>
        <v>Morning (06-11)</v>
      </c>
    </row>
    <row r="4953" spans="1:26" x14ac:dyDescent="0.3">
      <c r="A4953" t="s">
        <v>7003</v>
      </c>
      <c r="B4953" t="s">
        <v>64</v>
      </c>
      <c r="C4953" t="s">
        <v>135</v>
      </c>
      <c r="D4953" t="s">
        <v>22</v>
      </c>
      <c r="E4953" t="s">
        <v>78</v>
      </c>
      <c r="F4953">
        <f>MONTH(Table1[[#This Row],[incident_datetime]])</f>
        <v>6</v>
      </c>
      <c r="G4953">
        <f>YEAR(Table1[[#This Row],[incident_datetime]])</f>
        <v>2021</v>
      </c>
      <c r="H4953" s="1">
        <v>44348.25408564815</v>
      </c>
      <c r="I4953" t="s">
        <v>278</v>
      </c>
      <c r="J4953" t="s">
        <v>143</v>
      </c>
      <c r="K4953">
        <v>58</v>
      </c>
      <c r="L4953" t="s">
        <v>59</v>
      </c>
      <c r="M4953" t="s">
        <v>35</v>
      </c>
      <c r="N4953" t="s">
        <v>3039</v>
      </c>
      <c r="O4953">
        <v>87</v>
      </c>
      <c r="P4953" t="s">
        <v>59</v>
      </c>
      <c r="Q4953" t="s">
        <v>70</v>
      </c>
      <c r="R4953" t="s">
        <v>52</v>
      </c>
      <c r="S4953" t="s">
        <v>98</v>
      </c>
      <c r="T4953" t="s">
        <v>155</v>
      </c>
      <c r="U4953">
        <v>4</v>
      </c>
      <c r="V4953" s="4">
        <v>22760.47</v>
      </c>
      <c r="W4953" t="s">
        <v>110</v>
      </c>
      <c r="X4953" cm="1">
        <f t="array" ref="X4953">_xlfn.IFS(Table1[[#This Row],[severity]]="Critical", 4, Table1[[#This Row],[severity]]="High", 3, Table1[[#This Row],[severity]]="Medium", 2, TRUE, 1)</f>
        <v>1</v>
      </c>
      <c r="Y4953">
        <f t="shared" si="154"/>
        <v>6</v>
      </c>
      <c r="Z4953" t="str">
        <f t="shared" si="155"/>
        <v>Morning (06-11)</v>
      </c>
    </row>
    <row r="4954" spans="1:26" x14ac:dyDescent="0.3">
      <c r="A4954" t="s">
        <v>7004</v>
      </c>
      <c r="B4954" t="s">
        <v>165</v>
      </c>
      <c r="C4954" t="s">
        <v>135</v>
      </c>
      <c r="D4954" t="s">
        <v>65</v>
      </c>
      <c r="E4954" t="s">
        <v>93</v>
      </c>
      <c r="F4954">
        <f>MONTH(Table1[[#This Row],[incident_datetime]])</f>
        <v>7</v>
      </c>
      <c r="G4954">
        <f>YEAR(Table1[[#This Row],[incident_datetime]])</f>
        <v>2019</v>
      </c>
      <c r="H4954" s="1">
        <v>43662.268680555557</v>
      </c>
      <c r="I4954" t="s">
        <v>105</v>
      </c>
      <c r="J4954" t="s">
        <v>4613</v>
      </c>
      <c r="K4954">
        <v>72</v>
      </c>
      <c r="L4954" t="s">
        <v>43</v>
      </c>
      <c r="M4954" t="s">
        <v>35</v>
      </c>
      <c r="N4954" t="s">
        <v>1048</v>
      </c>
      <c r="O4954">
        <v>87</v>
      </c>
      <c r="P4954" t="s">
        <v>59</v>
      </c>
      <c r="Q4954" t="s">
        <v>27</v>
      </c>
      <c r="R4954" t="s">
        <v>52</v>
      </c>
      <c r="S4954" t="s">
        <v>98</v>
      </c>
      <c r="T4954" t="s">
        <v>62</v>
      </c>
      <c r="U4954">
        <v>3</v>
      </c>
      <c r="V4954" s="4">
        <v>42709.120000000003</v>
      </c>
      <c r="W4954" t="s">
        <v>110</v>
      </c>
      <c r="X4954" cm="1">
        <f t="array" ref="X4954">_xlfn.IFS(Table1[[#This Row],[severity]]="Critical", 4, Table1[[#This Row],[severity]]="High", 3, Table1[[#This Row],[severity]]="Medium", 2, TRUE, 1)</f>
        <v>1</v>
      </c>
      <c r="Y4954">
        <f t="shared" si="154"/>
        <v>6</v>
      </c>
      <c r="Z4954" t="str">
        <f t="shared" si="155"/>
        <v>Morning (06-11)</v>
      </c>
    </row>
    <row r="4955" spans="1:26" x14ac:dyDescent="0.3">
      <c r="A4955" t="s">
        <v>7005</v>
      </c>
      <c r="B4955" t="s">
        <v>382</v>
      </c>
      <c r="C4955" t="s">
        <v>258</v>
      </c>
      <c r="D4955" t="s">
        <v>48</v>
      </c>
      <c r="E4955" t="s">
        <v>55</v>
      </c>
      <c r="F4955">
        <f>MONTH(Table1[[#This Row],[incident_datetime]])</f>
        <v>11</v>
      </c>
      <c r="G4955">
        <f>YEAR(Table1[[#This Row],[incident_datetime]])</f>
        <v>2022</v>
      </c>
      <c r="H4955" s="1">
        <v>44873.109074074076</v>
      </c>
      <c r="I4955" t="s">
        <v>324</v>
      </c>
      <c r="J4955" t="s">
        <v>7102</v>
      </c>
      <c r="K4955">
        <v>52</v>
      </c>
      <c r="L4955" t="s">
        <v>43</v>
      </c>
      <c r="M4955" t="s">
        <v>35</v>
      </c>
      <c r="N4955" t="s">
        <v>7006</v>
      </c>
      <c r="O4955">
        <v>28</v>
      </c>
      <c r="P4955" t="s">
        <v>59</v>
      </c>
      <c r="Q4955" t="s">
        <v>60</v>
      </c>
      <c r="R4955" t="s">
        <v>139</v>
      </c>
      <c r="S4955" t="s">
        <v>132</v>
      </c>
      <c r="T4955" t="s">
        <v>62</v>
      </c>
      <c r="U4955">
        <v>3</v>
      </c>
      <c r="V4955" s="4">
        <v>11167.45</v>
      </c>
      <c r="W4955" t="s">
        <v>110</v>
      </c>
      <c r="X4955" cm="1">
        <f t="array" ref="X4955">_xlfn.IFS(Table1[[#This Row],[severity]]="Critical", 4, Table1[[#This Row],[severity]]="High", 3, Table1[[#This Row],[severity]]="Medium", 2, TRUE, 1)</f>
        <v>2</v>
      </c>
      <c r="Y4955">
        <f t="shared" si="154"/>
        <v>2</v>
      </c>
      <c r="Z4955" t="str">
        <f t="shared" si="155"/>
        <v>Night (00-05)</v>
      </c>
    </row>
    <row r="4956" spans="1:26" x14ac:dyDescent="0.3">
      <c r="A4956" t="s">
        <v>7007</v>
      </c>
      <c r="B4956" t="s">
        <v>263</v>
      </c>
      <c r="C4956" t="s">
        <v>220</v>
      </c>
      <c r="D4956" t="s">
        <v>38</v>
      </c>
      <c r="E4956" t="s">
        <v>78</v>
      </c>
      <c r="F4956">
        <f ca="1">MONTH(Table1[[#This Row],[incident_datetime]])</f>
        <v>8</v>
      </c>
      <c r="G4956">
        <f ca="1">YEAR(Table1[[#This Row],[incident_datetime]])</f>
        <v>2026</v>
      </c>
      <c r="H4956" s="2">
        <f ca="1">TODAY()</f>
        <v>46250</v>
      </c>
      <c r="I4956" t="s">
        <v>166</v>
      </c>
      <c r="J4956" t="s">
        <v>895</v>
      </c>
      <c r="K4956">
        <v>24</v>
      </c>
      <c r="L4956" t="s">
        <v>34</v>
      </c>
      <c r="M4956" t="s">
        <v>107</v>
      </c>
      <c r="N4956" t="s">
        <v>662</v>
      </c>
      <c r="O4956">
        <v>37</v>
      </c>
      <c r="P4956" t="s">
        <v>43</v>
      </c>
      <c r="Q4956" t="s">
        <v>27</v>
      </c>
      <c r="R4956" t="s">
        <v>109</v>
      </c>
      <c r="S4956" t="s">
        <v>28</v>
      </c>
      <c r="T4956" t="s">
        <v>62</v>
      </c>
      <c r="U4956">
        <v>5</v>
      </c>
      <c r="V4956" s="4">
        <v>41449.82</v>
      </c>
      <c r="W4956" t="s">
        <v>110</v>
      </c>
      <c r="X4956" cm="1">
        <f t="array" ref="X4956">_xlfn.IFS(Table1[[#This Row],[severity]]="Critical", 4, Table1[[#This Row],[severity]]="High", 3, Table1[[#This Row],[severity]]="Medium", 2, TRUE, 1)</f>
        <v>4</v>
      </c>
      <c r="Y4956">
        <f t="shared" ca="1" si="154"/>
        <v>0</v>
      </c>
      <c r="Z4956" t="str">
        <f t="shared" ca="1" si="155"/>
        <v>Night (00-05)</v>
      </c>
    </row>
    <row r="4957" spans="1:26" x14ac:dyDescent="0.3">
      <c r="A4957" t="s">
        <v>7008</v>
      </c>
      <c r="B4957" t="s">
        <v>242</v>
      </c>
      <c r="C4957" t="s">
        <v>686</v>
      </c>
      <c r="D4957" t="s">
        <v>100</v>
      </c>
      <c r="E4957" t="s">
        <v>55</v>
      </c>
      <c r="F4957">
        <f>MONTH(Table1[[#This Row],[incident_datetime]])</f>
        <v>11</v>
      </c>
      <c r="G4957">
        <f>YEAR(Table1[[#This Row],[incident_datetime]])</f>
        <v>2022</v>
      </c>
      <c r="H4957" s="1">
        <v>44887.523541666669</v>
      </c>
      <c r="I4957" t="s">
        <v>644</v>
      </c>
      <c r="J4957" t="s">
        <v>7102</v>
      </c>
      <c r="K4957">
        <v>52</v>
      </c>
      <c r="L4957" t="s">
        <v>43</v>
      </c>
      <c r="M4957" t="s">
        <v>35</v>
      </c>
      <c r="N4957" t="s">
        <v>2441</v>
      </c>
      <c r="O4957">
        <v>48</v>
      </c>
      <c r="P4957" t="s">
        <v>43</v>
      </c>
      <c r="Q4957" t="s">
        <v>45</v>
      </c>
      <c r="R4957" t="s">
        <v>52</v>
      </c>
      <c r="S4957" t="s">
        <v>61</v>
      </c>
      <c r="T4957" t="s">
        <v>155</v>
      </c>
      <c r="U4957">
        <v>3</v>
      </c>
      <c r="V4957" s="4">
        <v>14457.98</v>
      </c>
      <c r="W4957" t="s">
        <v>103</v>
      </c>
      <c r="X4957" cm="1">
        <f t="array" ref="X4957">_xlfn.IFS(Table1[[#This Row],[severity]]="Critical", 4, Table1[[#This Row],[severity]]="High", 3, Table1[[#This Row],[severity]]="Medium", 2, TRUE, 1)</f>
        <v>1</v>
      </c>
      <c r="Y4957">
        <f t="shared" si="154"/>
        <v>12</v>
      </c>
      <c r="Z4957" t="str">
        <f t="shared" si="155"/>
        <v>Afternoon (12-17)</v>
      </c>
    </row>
    <row r="4958" spans="1:26" x14ac:dyDescent="0.3">
      <c r="A4958" t="s">
        <v>7009</v>
      </c>
      <c r="B4958" t="s">
        <v>382</v>
      </c>
      <c r="C4958" t="s">
        <v>233</v>
      </c>
      <c r="D4958" t="s">
        <v>88</v>
      </c>
      <c r="E4958" t="s">
        <v>31</v>
      </c>
      <c r="F4958">
        <f>MONTH(Table1[[#This Row],[incident_datetime]])</f>
        <v>1</v>
      </c>
      <c r="G4958">
        <f>YEAR(Table1[[#This Row],[incident_datetime]])</f>
        <v>2020</v>
      </c>
      <c r="H4958" s="1">
        <v>43837.127291666664</v>
      </c>
      <c r="I4958" t="s">
        <v>1797</v>
      </c>
      <c r="J4958" t="s">
        <v>2116</v>
      </c>
      <c r="K4958">
        <v>43</v>
      </c>
      <c r="L4958" t="s">
        <v>59</v>
      </c>
      <c r="M4958" t="s">
        <v>35</v>
      </c>
      <c r="N4958" t="s">
        <v>2073</v>
      </c>
      <c r="O4958">
        <v>56</v>
      </c>
      <c r="P4958" t="s">
        <v>59</v>
      </c>
      <c r="Q4958" t="s">
        <v>60</v>
      </c>
      <c r="R4958" t="s">
        <v>109</v>
      </c>
      <c r="S4958" t="s">
        <v>98</v>
      </c>
      <c r="T4958" t="s">
        <v>155</v>
      </c>
      <c r="U4958">
        <v>3</v>
      </c>
      <c r="V4958" s="4">
        <v>1344.3</v>
      </c>
      <c r="W4958" t="s">
        <v>110</v>
      </c>
      <c r="X4958" cm="1">
        <f t="array" ref="X4958">_xlfn.IFS(Table1[[#This Row],[severity]]="Critical", 4, Table1[[#This Row],[severity]]="High", 3, Table1[[#This Row],[severity]]="Medium", 2, TRUE, 1)</f>
        <v>4</v>
      </c>
      <c r="Y4958">
        <f t="shared" si="154"/>
        <v>3</v>
      </c>
      <c r="Z4958" t="str">
        <f t="shared" si="155"/>
        <v>Night (00-05)</v>
      </c>
    </row>
    <row r="4959" spans="1:26" x14ac:dyDescent="0.3">
      <c r="A4959" t="s">
        <v>7010</v>
      </c>
      <c r="B4959" t="s">
        <v>422</v>
      </c>
      <c r="C4959" t="s">
        <v>342</v>
      </c>
      <c r="D4959" t="s">
        <v>22</v>
      </c>
      <c r="E4959" t="s">
        <v>55</v>
      </c>
      <c r="F4959">
        <f>MONTH(Table1[[#This Row],[incident_datetime]])</f>
        <v>3</v>
      </c>
      <c r="G4959">
        <f>YEAR(Table1[[#This Row],[incident_datetime]])</f>
        <v>2024</v>
      </c>
      <c r="H4959" s="1">
        <v>45358.90253472222</v>
      </c>
      <c r="I4959" t="s">
        <v>1212</v>
      </c>
      <c r="J4959" t="s">
        <v>2693</v>
      </c>
      <c r="K4959">
        <v>38</v>
      </c>
      <c r="L4959" t="s">
        <v>43</v>
      </c>
      <c r="M4959" t="s">
        <v>35</v>
      </c>
      <c r="N4959" t="s">
        <v>293</v>
      </c>
      <c r="O4959">
        <v>37</v>
      </c>
      <c r="P4959" t="s">
        <v>59</v>
      </c>
      <c r="Q4959" t="s">
        <v>27</v>
      </c>
      <c r="R4959" t="s">
        <v>139</v>
      </c>
      <c r="S4959" t="s">
        <v>61</v>
      </c>
      <c r="T4959" t="s">
        <v>155</v>
      </c>
      <c r="U4959">
        <v>1</v>
      </c>
      <c r="V4959" s="4">
        <v>26933.4</v>
      </c>
      <c r="W4959" t="s">
        <v>103</v>
      </c>
      <c r="X4959" cm="1">
        <f t="array" ref="X4959">_xlfn.IFS(Table1[[#This Row],[severity]]="Critical", 4, Table1[[#This Row],[severity]]="High", 3, Table1[[#This Row],[severity]]="Medium", 2, TRUE, 1)</f>
        <v>2</v>
      </c>
      <c r="Y4959">
        <f t="shared" si="154"/>
        <v>21</v>
      </c>
      <c r="Z4959" t="str">
        <f t="shared" si="155"/>
        <v>Evening (18-23)</v>
      </c>
    </row>
    <row r="4960" spans="1:26" x14ac:dyDescent="0.3">
      <c r="A4960" t="s">
        <v>7011</v>
      </c>
      <c r="B4960" t="s">
        <v>391</v>
      </c>
      <c r="C4960" t="s">
        <v>233</v>
      </c>
      <c r="D4960" t="s">
        <v>22</v>
      </c>
      <c r="E4960" t="s">
        <v>39</v>
      </c>
      <c r="F4960">
        <f>MONTH(Table1[[#This Row],[incident_datetime]])</f>
        <v>1</v>
      </c>
      <c r="G4960">
        <f>YEAR(Table1[[#This Row],[incident_datetime]])</f>
        <v>2018</v>
      </c>
      <c r="H4960" s="2">
        <v>43102</v>
      </c>
      <c r="I4960" t="s">
        <v>234</v>
      </c>
      <c r="J4960" t="s">
        <v>1663</v>
      </c>
      <c r="K4960">
        <v>69</v>
      </c>
      <c r="L4960" t="s">
        <v>43</v>
      </c>
      <c r="M4960" t="s">
        <v>41</v>
      </c>
      <c r="N4960" t="s">
        <v>171</v>
      </c>
      <c r="O4960">
        <v>61</v>
      </c>
      <c r="P4960" t="s">
        <v>43</v>
      </c>
      <c r="Q4960" t="s">
        <v>27</v>
      </c>
      <c r="R4960" t="s">
        <v>139</v>
      </c>
      <c r="S4960" t="s">
        <v>98</v>
      </c>
      <c r="T4960" t="s">
        <v>270</v>
      </c>
      <c r="U4960">
        <v>4</v>
      </c>
      <c r="V4960" s="4">
        <v>49950.63</v>
      </c>
      <c r="W4960" t="s">
        <v>110</v>
      </c>
      <c r="X4960" cm="1">
        <f t="array" ref="X4960">_xlfn.IFS(Table1[[#This Row],[severity]]="Critical", 4, Table1[[#This Row],[severity]]="High", 3, Table1[[#This Row],[severity]]="Medium", 2, TRUE, 1)</f>
        <v>2</v>
      </c>
      <c r="Y4960">
        <f t="shared" si="154"/>
        <v>0</v>
      </c>
      <c r="Z4960" t="str">
        <f t="shared" si="155"/>
        <v>Night (00-05)</v>
      </c>
    </row>
    <row r="4961" spans="1:26" x14ac:dyDescent="0.3">
      <c r="A4961" t="s">
        <v>7012</v>
      </c>
      <c r="B4961" t="s">
        <v>267</v>
      </c>
      <c r="C4961" t="s">
        <v>180</v>
      </c>
      <c r="D4961" t="s">
        <v>48</v>
      </c>
      <c r="E4961" t="s">
        <v>39</v>
      </c>
      <c r="F4961">
        <f>MONTH(Table1[[#This Row],[incident_datetime]])</f>
        <v>1</v>
      </c>
      <c r="G4961">
        <f>YEAR(Table1[[#This Row],[incident_datetime]])</f>
        <v>2018</v>
      </c>
      <c r="H4961" s="2">
        <v>43113.009027777778</v>
      </c>
      <c r="I4961" t="s">
        <v>302</v>
      </c>
      <c r="J4961" t="s">
        <v>983</v>
      </c>
      <c r="K4961">
        <v>72</v>
      </c>
      <c r="L4961" t="s">
        <v>43</v>
      </c>
      <c r="M4961" t="s">
        <v>85</v>
      </c>
      <c r="N4961" t="s">
        <v>2807</v>
      </c>
      <c r="O4961">
        <v>56</v>
      </c>
      <c r="P4961" t="s">
        <v>59</v>
      </c>
      <c r="Q4961" t="s">
        <v>215</v>
      </c>
      <c r="R4961" t="s">
        <v>109</v>
      </c>
      <c r="S4961" t="s">
        <v>98</v>
      </c>
      <c r="T4961" t="s">
        <v>62</v>
      </c>
      <c r="U4961">
        <v>3</v>
      </c>
      <c r="V4961" s="4">
        <v>39778.86</v>
      </c>
      <c r="W4961" t="s">
        <v>103</v>
      </c>
      <c r="X4961" cm="1">
        <f t="array" ref="X4961">_xlfn.IFS(Table1[[#This Row],[severity]]="Critical", 4, Table1[[#This Row],[severity]]="High", 3, Table1[[#This Row],[severity]]="Medium", 2, TRUE, 1)</f>
        <v>4</v>
      </c>
      <c r="Y4961">
        <f t="shared" si="154"/>
        <v>0</v>
      </c>
      <c r="Z4961" t="str">
        <f t="shared" si="155"/>
        <v>Night (00-05)</v>
      </c>
    </row>
    <row r="4962" spans="1:26" x14ac:dyDescent="0.3">
      <c r="A4962" t="s">
        <v>7013</v>
      </c>
      <c r="B4962" t="s">
        <v>676</v>
      </c>
      <c r="C4962" t="s">
        <v>220</v>
      </c>
      <c r="D4962" t="s">
        <v>77</v>
      </c>
      <c r="E4962" t="s">
        <v>93</v>
      </c>
      <c r="F4962">
        <f>MONTH(Table1[[#This Row],[incident_datetime]])</f>
        <v>8</v>
      </c>
      <c r="G4962">
        <f>YEAR(Table1[[#This Row],[incident_datetime]])</f>
        <v>2020</v>
      </c>
      <c r="H4962" s="1">
        <v>44047.9375</v>
      </c>
      <c r="I4962" t="s">
        <v>1688</v>
      </c>
      <c r="J4962" t="s">
        <v>1606</v>
      </c>
      <c r="K4962">
        <v>54</v>
      </c>
      <c r="L4962" t="s">
        <v>43</v>
      </c>
      <c r="M4962" t="s">
        <v>85</v>
      </c>
      <c r="N4962" t="s">
        <v>484</v>
      </c>
      <c r="O4962">
        <v>23</v>
      </c>
      <c r="P4962" t="s">
        <v>59</v>
      </c>
      <c r="Q4962" t="s">
        <v>70</v>
      </c>
      <c r="R4962" t="s">
        <v>52</v>
      </c>
      <c r="S4962" t="s">
        <v>98</v>
      </c>
      <c r="T4962" t="s">
        <v>29</v>
      </c>
      <c r="U4962">
        <v>0</v>
      </c>
      <c r="V4962" s="4">
        <v>41382.54</v>
      </c>
      <c r="W4962" t="s">
        <v>110</v>
      </c>
      <c r="X4962" cm="1">
        <f t="array" ref="X4962">_xlfn.IFS(Table1[[#This Row],[severity]]="Critical", 4, Table1[[#This Row],[severity]]="High", 3, Table1[[#This Row],[severity]]="Medium", 2, TRUE, 1)</f>
        <v>1</v>
      </c>
      <c r="Y4962">
        <f t="shared" si="154"/>
        <v>22</v>
      </c>
      <c r="Z4962" t="str">
        <f t="shared" si="155"/>
        <v>Evening (18-23)</v>
      </c>
    </row>
    <row r="4963" spans="1:26" x14ac:dyDescent="0.3">
      <c r="A4963" t="s">
        <v>7014</v>
      </c>
      <c r="B4963" t="s">
        <v>306</v>
      </c>
      <c r="C4963" t="s">
        <v>686</v>
      </c>
      <c r="D4963" t="s">
        <v>48</v>
      </c>
      <c r="E4963" t="s">
        <v>93</v>
      </c>
      <c r="F4963">
        <f ca="1">MONTH(Table1[[#This Row],[incident_datetime]])</f>
        <v>8</v>
      </c>
      <c r="G4963">
        <f ca="1">YEAR(Table1[[#This Row],[incident_datetime]])</f>
        <v>2026</v>
      </c>
      <c r="H4963" s="2">
        <f ca="1">TODAY()</f>
        <v>46250</v>
      </c>
      <c r="I4963" t="s">
        <v>793</v>
      </c>
      <c r="J4963" t="s">
        <v>7102</v>
      </c>
      <c r="K4963">
        <v>52</v>
      </c>
      <c r="L4963" t="s">
        <v>43</v>
      </c>
      <c r="M4963" t="s">
        <v>35</v>
      </c>
      <c r="N4963" t="s">
        <v>1574</v>
      </c>
      <c r="O4963">
        <v>13</v>
      </c>
      <c r="P4963" t="s">
        <v>34</v>
      </c>
      <c r="Q4963" t="s">
        <v>70</v>
      </c>
      <c r="R4963" t="s">
        <v>52</v>
      </c>
      <c r="S4963" t="s">
        <v>98</v>
      </c>
      <c r="T4963" t="s">
        <v>62</v>
      </c>
      <c r="U4963">
        <v>1</v>
      </c>
      <c r="V4963" s="4">
        <v>8316.3799999999992</v>
      </c>
      <c r="W4963" t="s">
        <v>110</v>
      </c>
      <c r="X4963" cm="1">
        <f t="array" ref="X4963">_xlfn.IFS(Table1[[#This Row],[severity]]="Critical", 4, Table1[[#This Row],[severity]]="High", 3, Table1[[#This Row],[severity]]="Medium", 2, TRUE, 1)</f>
        <v>1</v>
      </c>
      <c r="Y4963">
        <f t="shared" ca="1" si="154"/>
        <v>0</v>
      </c>
      <c r="Z4963" t="str">
        <f t="shared" ca="1" si="155"/>
        <v>Night (00-05)</v>
      </c>
    </row>
    <row r="4964" spans="1:26" x14ac:dyDescent="0.3">
      <c r="A4964" t="s">
        <v>7015</v>
      </c>
      <c r="B4964" t="s">
        <v>1173</v>
      </c>
      <c r="C4964" t="s">
        <v>686</v>
      </c>
      <c r="D4964" t="s">
        <v>48</v>
      </c>
      <c r="E4964" t="s">
        <v>66</v>
      </c>
      <c r="F4964">
        <f>MONTH(Table1[[#This Row],[incident_datetime]])</f>
        <v>2</v>
      </c>
      <c r="G4964">
        <f>YEAR(Table1[[#This Row],[incident_datetime]])</f>
        <v>2022</v>
      </c>
      <c r="H4964" s="1">
        <v>44614.683738425927</v>
      </c>
      <c r="I4964" t="s">
        <v>594</v>
      </c>
      <c r="J4964" t="s">
        <v>689</v>
      </c>
      <c r="K4964">
        <v>61</v>
      </c>
      <c r="L4964" t="s">
        <v>43</v>
      </c>
      <c r="M4964" t="s">
        <v>35</v>
      </c>
      <c r="N4964" t="s">
        <v>4351</v>
      </c>
      <c r="O4964">
        <v>24</v>
      </c>
      <c r="P4964" t="s">
        <v>59</v>
      </c>
      <c r="Q4964" t="s">
        <v>27</v>
      </c>
      <c r="R4964" t="s">
        <v>97</v>
      </c>
      <c r="S4964" t="s">
        <v>98</v>
      </c>
      <c r="T4964" t="s">
        <v>155</v>
      </c>
      <c r="U4964">
        <v>3</v>
      </c>
      <c r="V4964" s="4">
        <v>2211.23</v>
      </c>
      <c r="W4964" t="s">
        <v>103</v>
      </c>
      <c r="X4964" cm="1">
        <f t="array" ref="X4964">_xlfn.IFS(Table1[[#This Row],[severity]]="Critical", 4, Table1[[#This Row],[severity]]="High", 3, Table1[[#This Row],[severity]]="Medium", 2, TRUE, 1)</f>
        <v>3</v>
      </c>
      <c r="Y4964">
        <f t="shared" si="154"/>
        <v>16</v>
      </c>
      <c r="Z4964" t="str">
        <f t="shared" si="155"/>
        <v>Afternoon (12-17)</v>
      </c>
    </row>
    <row r="4965" spans="1:26" x14ac:dyDescent="0.3">
      <c r="A4965" t="s">
        <v>7016</v>
      </c>
      <c r="B4965" t="s">
        <v>250</v>
      </c>
      <c r="C4965" t="s">
        <v>686</v>
      </c>
      <c r="D4965" t="s">
        <v>65</v>
      </c>
      <c r="E4965" t="s">
        <v>31</v>
      </c>
      <c r="F4965">
        <f ca="1">MONTH(Table1[[#This Row],[incident_datetime]])</f>
        <v>8</v>
      </c>
      <c r="G4965">
        <f ca="1">YEAR(Table1[[#This Row],[incident_datetime]])</f>
        <v>2026</v>
      </c>
      <c r="H4965" s="2">
        <f ca="1">TODAY()</f>
        <v>46250</v>
      </c>
      <c r="I4965" t="s">
        <v>419</v>
      </c>
      <c r="J4965" t="s">
        <v>445</v>
      </c>
      <c r="K4965">
        <v>26</v>
      </c>
      <c r="L4965" t="s">
        <v>34</v>
      </c>
      <c r="M4965" t="s">
        <v>35</v>
      </c>
      <c r="N4965" t="s">
        <v>3120</v>
      </c>
      <c r="O4965">
        <v>56</v>
      </c>
      <c r="P4965" t="s">
        <v>34</v>
      </c>
      <c r="Q4965" t="s">
        <v>27</v>
      </c>
      <c r="R4965" t="s">
        <v>109</v>
      </c>
      <c r="S4965" t="s">
        <v>61</v>
      </c>
      <c r="T4965" t="s">
        <v>155</v>
      </c>
      <c r="U4965">
        <v>3</v>
      </c>
      <c r="V4965" s="4">
        <v>17469.75</v>
      </c>
      <c r="W4965" t="s">
        <v>103</v>
      </c>
      <c r="X4965" cm="1">
        <f t="array" ref="X4965">_xlfn.IFS(Table1[[#This Row],[severity]]="Critical", 4, Table1[[#This Row],[severity]]="High", 3, Table1[[#This Row],[severity]]="Medium", 2, TRUE, 1)</f>
        <v>4</v>
      </c>
      <c r="Y4965">
        <f t="shared" ca="1" si="154"/>
        <v>0</v>
      </c>
      <c r="Z4965" t="str">
        <f t="shared" ca="1" si="155"/>
        <v>Night (00-05)</v>
      </c>
    </row>
    <row r="4966" spans="1:26" x14ac:dyDescent="0.3">
      <c r="A4966" t="s">
        <v>7017</v>
      </c>
      <c r="B4966" t="s">
        <v>422</v>
      </c>
      <c r="C4966" t="s">
        <v>342</v>
      </c>
      <c r="D4966" t="s">
        <v>77</v>
      </c>
      <c r="E4966" t="s">
        <v>31</v>
      </c>
      <c r="F4966">
        <f>MONTH(Table1[[#This Row],[incident_datetime]])</f>
        <v>11</v>
      </c>
      <c r="G4966">
        <f>YEAR(Table1[[#This Row],[incident_datetime]])</f>
        <v>2023</v>
      </c>
      <c r="H4966" s="1">
        <v>45258.4924537037</v>
      </c>
      <c r="I4966" t="s">
        <v>939</v>
      </c>
      <c r="J4966" t="s">
        <v>498</v>
      </c>
      <c r="K4966">
        <v>35</v>
      </c>
      <c r="L4966" t="s">
        <v>43</v>
      </c>
      <c r="M4966" t="s">
        <v>35</v>
      </c>
      <c r="N4966" t="s">
        <v>274</v>
      </c>
      <c r="O4966">
        <v>55</v>
      </c>
      <c r="P4966" t="s">
        <v>43</v>
      </c>
      <c r="Q4966" t="s">
        <v>60</v>
      </c>
      <c r="R4966" t="s">
        <v>139</v>
      </c>
      <c r="S4966" t="s">
        <v>61</v>
      </c>
      <c r="T4966" t="s">
        <v>270</v>
      </c>
      <c r="U4966">
        <v>0</v>
      </c>
      <c r="V4966" s="4">
        <v>8606.74</v>
      </c>
      <c r="W4966" t="s">
        <v>110</v>
      </c>
      <c r="X4966" cm="1">
        <f t="array" ref="X4966">_xlfn.IFS(Table1[[#This Row],[severity]]="Critical", 4, Table1[[#This Row],[severity]]="High", 3, Table1[[#This Row],[severity]]="Medium", 2, TRUE, 1)</f>
        <v>2</v>
      </c>
      <c r="Y4966">
        <f t="shared" si="154"/>
        <v>11</v>
      </c>
      <c r="Z4966" t="str">
        <f t="shared" si="155"/>
        <v>Morning (06-11)</v>
      </c>
    </row>
    <row r="4967" spans="1:26" x14ac:dyDescent="0.3">
      <c r="A4967" t="s">
        <v>7018</v>
      </c>
      <c r="B4967" t="s">
        <v>676</v>
      </c>
      <c r="C4967" t="s">
        <v>180</v>
      </c>
      <c r="D4967" t="s">
        <v>92</v>
      </c>
      <c r="E4967" t="s">
        <v>31</v>
      </c>
      <c r="F4967">
        <f>MONTH(Table1[[#This Row],[incident_datetime]])</f>
        <v>5</v>
      </c>
      <c r="G4967">
        <f>YEAR(Table1[[#This Row],[incident_datetime]])</f>
        <v>2019</v>
      </c>
      <c r="H4967" s="1">
        <v>43598.042326388888</v>
      </c>
      <c r="I4967" t="s">
        <v>392</v>
      </c>
      <c r="J4967" t="s">
        <v>442</v>
      </c>
      <c r="K4967">
        <v>52</v>
      </c>
      <c r="L4967" t="s">
        <v>59</v>
      </c>
      <c r="M4967" t="s">
        <v>41</v>
      </c>
      <c r="N4967" t="s">
        <v>129</v>
      </c>
      <c r="O4967">
        <v>56</v>
      </c>
      <c r="P4967" t="s">
        <v>43</v>
      </c>
      <c r="Q4967" t="s">
        <v>27</v>
      </c>
      <c r="R4967" t="s">
        <v>139</v>
      </c>
      <c r="S4967" t="s">
        <v>98</v>
      </c>
      <c r="T4967" t="s">
        <v>270</v>
      </c>
      <c r="U4967">
        <v>1</v>
      </c>
      <c r="V4967" s="4">
        <v>9632.06</v>
      </c>
      <c r="W4967" t="s">
        <v>110</v>
      </c>
      <c r="X4967" cm="1">
        <f t="array" ref="X4967">_xlfn.IFS(Table1[[#This Row],[severity]]="Critical", 4, Table1[[#This Row],[severity]]="High", 3, Table1[[#This Row],[severity]]="Medium", 2, TRUE, 1)</f>
        <v>2</v>
      </c>
      <c r="Y4967">
        <f t="shared" si="154"/>
        <v>1</v>
      </c>
      <c r="Z4967" t="str">
        <f t="shared" si="155"/>
        <v>Night (00-05)</v>
      </c>
    </row>
    <row r="4968" spans="1:26" x14ac:dyDescent="0.3">
      <c r="A4968" t="s">
        <v>7019</v>
      </c>
      <c r="B4968" t="s">
        <v>1019</v>
      </c>
      <c r="C4968" t="s">
        <v>185</v>
      </c>
      <c r="D4968" t="s">
        <v>65</v>
      </c>
      <c r="E4968" t="s">
        <v>78</v>
      </c>
      <c r="F4968">
        <f>MONTH(Table1[[#This Row],[incident_datetime]])</f>
        <v>5</v>
      </c>
      <c r="G4968">
        <f>YEAR(Table1[[#This Row],[incident_datetime]])</f>
        <v>2021</v>
      </c>
      <c r="H4968" s="1">
        <v>44320.320381944446</v>
      </c>
      <c r="I4968" t="s">
        <v>939</v>
      </c>
      <c r="J4968" t="s">
        <v>5482</v>
      </c>
      <c r="K4968">
        <v>17</v>
      </c>
      <c r="L4968" t="s">
        <v>43</v>
      </c>
      <c r="M4968" t="s">
        <v>85</v>
      </c>
      <c r="N4968" t="s">
        <v>642</v>
      </c>
      <c r="O4968">
        <v>62</v>
      </c>
      <c r="P4968" t="s">
        <v>59</v>
      </c>
      <c r="Q4968" t="s">
        <v>27</v>
      </c>
      <c r="R4968" t="s">
        <v>97</v>
      </c>
      <c r="S4968" t="s">
        <v>61</v>
      </c>
      <c r="T4968" t="s">
        <v>29</v>
      </c>
      <c r="U4968">
        <v>0</v>
      </c>
      <c r="V4968">
        <v>0</v>
      </c>
      <c r="W4968" t="s">
        <v>103</v>
      </c>
      <c r="X4968" cm="1">
        <f t="array" ref="X4968">_xlfn.IFS(Table1[[#This Row],[severity]]="Critical", 4, Table1[[#This Row],[severity]]="High", 3, Table1[[#This Row],[severity]]="Medium", 2, TRUE, 1)</f>
        <v>3</v>
      </c>
      <c r="Y4968">
        <f t="shared" si="154"/>
        <v>7</v>
      </c>
      <c r="Z4968" t="str">
        <f t="shared" si="155"/>
        <v>Morning (06-11)</v>
      </c>
    </row>
    <row r="4969" spans="1:26" x14ac:dyDescent="0.3">
      <c r="A4969" t="s">
        <v>7020</v>
      </c>
      <c r="B4969" t="s">
        <v>391</v>
      </c>
      <c r="C4969" t="s">
        <v>185</v>
      </c>
      <c r="D4969" t="s">
        <v>48</v>
      </c>
      <c r="E4969" t="s">
        <v>23</v>
      </c>
      <c r="F4969">
        <f>MONTH(Table1[[#This Row],[incident_datetime]])</f>
        <v>7</v>
      </c>
      <c r="G4969">
        <f>YEAR(Table1[[#This Row],[incident_datetime]])</f>
        <v>2018</v>
      </c>
      <c r="H4969" s="1">
        <v>43305.474687499998</v>
      </c>
      <c r="I4969" t="s">
        <v>1305</v>
      </c>
      <c r="J4969" t="s">
        <v>6680</v>
      </c>
      <c r="K4969">
        <v>50</v>
      </c>
      <c r="L4969" t="s">
        <v>43</v>
      </c>
      <c r="M4969" t="s">
        <v>35</v>
      </c>
      <c r="N4969" t="s">
        <v>2484</v>
      </c>
      <c r="O4969">
        <v>58</v>
      </c>
      <c r="P4969" t="s">
        <v>59</v>
      </c>
      <c r="Q4969" t="s">
        <v>27</v>
      </c>
      <c r="R4969" t="s">
        <v>109</v>
      </c>
      <c r="S4969" t="s">
        <v>28</v>
      </c>
      <c r="T4969" t="s">
        <v>155</v>
      </c>
      <c r="U4969">
        <v>4</v>
      </c>
      <c r="V4969" s="4">
        <v>32254.53</v>
      </c>
      <c r="W4969" t="s">
        <v>103</v>
      </c>
      <c r="X4969" cm="1">
        <f t="array" ref="X4969">_xlfn.IFS(Table1[[#This Row],[severity]]="Critical", 4, Table1[[#This Row],[severity]]="High", 3, Table1[[#This Row],[severity]]="Medium", 2, TRUE, 1)</f>
        <v>4</v>
      </c>
      <c r="Y4969">
        <f t="shared" si="154"/>
        <v>11</v>
      </c>
      <c r="Z4969" t="str">
        <f t="shared" si="155"/>
        <v>Morning (06-11)</v>
      </c>
    </row>
    <row r="4970" spans="1:26" x14ac:dyDescent="0.3">
      <c r="A4970" t="s">
        <v>7021</v>
      </c>
      <c r="B4970" t="s">
        <v>242</v>
      </c>
      <c r="C4970" t="s">
        <v>686</v>
      </c>
      <c r="D4970" t="s">
        <v>88</v>
      </c>
      <c r="E4970" t="s">
        <v>39</v>
      </c>
      <c r="F4970">
        <f>MONTH(Table1[[#This Row],[incident_datetime]])</f>
        <v>1</v>
      </c>
      <c r="G4970">
        <f>YEAR(Table1[[#This Row],[incident_datetime]])</f>
        <v>2020</v>
      </c>
      <c r="H4970" s="1">
        <v>43860.229571759257</v>
      </c>
      <c r="I4970" t="s">
        <v>727</v>
      </c>
      <c r="J4970" t="s">
        <v>1812</v>
      </c>
      <c r="K4970">
        <v>68</v>
      </c>
      <c r="L4970" t="s">
        <v>43</v>
      </c>
      <c r="M4970" t="s">
        <v>85</v>
      </c>
      <c r="N4970" t="s">
        <v>2762</v>
      </c>
      <c r="O4970">
        <v>45</v>
      </c>
      <c r="P4970" t="s">
        <v>59</v>
      </c>
      <c r="Q4970" t="s">
        <v>215</v>
      </c>
      <c r="R4970" t="s">
        <v>139</v>
      </c>
      <c r="S4970" t="s">
        <v>132</v>
      </c>
      <c r="T4970" t="s">
        <v>155</v>
      </c>
      <c r="U4970">
        <v>0</v>
      </c>
      <c r="V4970" s="4">
        <v>6466.7</v>
      </c>
      <c r="W4970" t="s">
        <v>110</v>
      </c>
      <c r="X4970" cm="1">
        <f t="array" ref="X4970">_xlfn.IFS(Table1[[#This Row],[severity]]="Critical", 4, Table1[[#This Row],[severity]]="High", 3, Table1[[#This Row],[severity]]="Medium", 2, TRUE, 1)</f>
        <v>2</v>
      </c>
      <c r="Y4970">
        <f t="shared" si="154"/>
        <v>5</v>
      </c>
      <c r="Z4970" t="str">
        <f t="shared" si="155"/>
        <v>Night (00-05)</v>
      </c>
    </row>
    <row r="4971" spans="1:26" x14ac:dyDescent="0.3">
      <c r="A4971" t="s">
        <v>7022</v>
      </c>
      <c r="B4971" t="s">
        <v>391</v>
      </c>
      <c r="C4971" t="s">
        <v>468</v>
      </c>
      <c r="D4971" t="s">
        <v>92</v>
      </c>
      <c r="E4971" t="s">
        <v>39</v>
      </c>
      <c r="F4971">
        <f>MONTH(Table1[[#This Row],[incident_datetime]])</f>
        <v>11</v>
      </c>
      <c r="G4971">
        <f>YEAR(Table1[[#This Row],[incident_datetime]])</f>
        <v>2018</v>
      </c>
      <c r="H4971" s="1">
        <v>43416.108194444445</v>
      </c>
      <c r="I4971" t="s">
        <v>750</v>
      </c>
      <c r="J4971" t="s">
        <v>2958</v>
      </c>
      <c r="K4971">
        <v>43</v>
      </c>
      <c r="L4971" t="s">
        <v>43</v>
      </c>
      <c r="M4971" t="s">
        <v>35</v>
      </c>
      <c r="N4971" t="s">
        <v>701</v>
      </c>
      <c r="O4971">
        <v>22</v>
      </c>
      <c r="P4971" t="s">
        <v>59</v>
      </c>
      <c r="Q4971" t="s">
        <v>27</v>
      </c>
      <c r="R4971" t="s">
        <v>109</v>
      </c>
      <c r="S4971" t="s">
        <v>98</v>
      </c>
      <c r="T4971" t="s">
        <v>62</v>
      </c>
      <c r="U4971">
        <v>4</v>
      </c>
      <c r="V4971" s="4">
        <v>33187.519999999997</v>
      </c>
      <c r="W4971" t="s">
        <v>110</v>
      </c>
      <c r="X4971" cm="1">
        <f t="array" ref="X4971">_xlfn.IFS(Table1[[#This Row],[severity]]="Critical", 4, Table1[[#This Row],[severity]]="High", 3, Table1[[#This Row],[severity]]="Medium", 2, TRUE, 1)</f>
        <v>4</v>
      </c>
      <c r="Y4971">
        <f t="shared" si="154"/>
        <v>2</v>
      </c>
      <c r="Z4971" t="str">
        <f t="shared" si="155"/>
        <v>Night (00-05)</v>
      </c>
    </row>
    <row r="4972" spans="1:26" x14ac:dyDescent="0.3">
      <c r="A4972" t="s">
        <v>7023</v>
      </c>
      <c r="B4972" t="s">
        <v>507</v>
      </c>
      <c r="C4972" t="s">
        <v>562</v>
      </c>
      <c r="D4972" t="s">
        <v>65</v>
      </c>
      <c r="E4972" t="s">
        <v>186</v>
      </c>
      <c r="F4972">
        <f>MONTH(Table1[[#This Row],[incident_datetime]])</f>
        <v>10</v>
      </c>
      <c r="G4972">
        <f>YEAR(Table1[[#This Row],[incident_datetime]])</f>
        <v>2020</v>
      </c>
      <c r="H4972" s="1">
        <v>44123.044699074075</v>
      </c>
      <c r="I4972" t="s">
        <v>1438</v>
      </c>
      <c r="J4972" t="s">
        <v>7102</v>
      </c>
      <c r="K4972">
        <v>52</v>
      </c>
      <c r="L4972" t="s">
        <v>43</v>
      </c>
      <c r="M4972" t="s">
        <v>35</v>
      </c>
      <c r="N4972" t="s">
        <v>3994</v>
      </c>
      <c r="O4972">
        <v>37</v>
      </c>
      <c r="P4972" t="s">
        <v>43</v>
      </c>
      <c r="Q4972" t="s">
        <v>215</v>
      </c>
      <c r="R4972" t="s">
        <v>97</v>
      </c>
      <c r="S4972" t="s">
        <v>132</v>
      </c>
      <c r="T4972" t="s">
        <v>155</v>
      </c>
      <c r="U4972">
        <v>4</v>
      </c>
      <c r="V4972" s="4">
        <v>26609.86</v>
      </c>
      <c r="W4972" t="s">
        <v>110</v>
      </c>
      <c r="X4972" cm="1">
        <f t="array" ref="X4972">_xlfn.IFS(Table1[[#This Row],[severity]]="Critical", 4, Table1[[#This Row],[severity]]="High", 3, Table1[[#This Row],[severity]]="Medium", 2, TRUE, 1)</f>
        <v>3</v>
      </c>
      <c r="Y4972">
        <f t="shared" si="154"/>
        <v>1</v>
      </c>
      <c r="Z4972" t="str">
        <f t="shared" si="155"/>
        <v>Night (00-05)</v>
      </c>
    </row>
    <row r="4973" spans="1:26" x14ac:dyDescent="0.3">
      <c r="A4973" t="s">
        <v>7024</v>
      </c>
      <c r="B4973" t="s">
        <v>165</v>
      </c>
      <c r="C4973" t="s">
        <v>135</v>
      </c>
      <c r="D4973" t="s">
        <v>92</v>
      </c>
      <c r="E4973" t="s">
        <v>112</v>
      </c>
      <c r="F4973">
        <f>MONTH(Table1[[#This Row],[incident_datetime]])</f>
        <v>6</v>
      </c>
      <c r="G4973">
        <f>YEAR(Table1[[#This Row],[incident_datetime]])</f>
        <v>2024</v>
      </c>
      <c r="H4973" s="1">
        <v>45471.455520833333</v>
      </c>
      <c r="I4973" t="s">
        <v>127</v>
      </c>
      <c r="J4973" t="s">
        <v>7102</v>
      </c>
      <c r="K4973">
        <v>52</v>
      </c>
      <c r="L4973" t="s">
        <v>43</v>
      </c>
      <c r="M4973" t="s">
        <v>35</v>
      </c>
      <c r="O4973">
        <v>56</v>
      </c>
      <c r="P4973" t="s">
        <v>59</v>
      </c>
      <c r="Q4973" t="s">
        <v>215</v>
      </c>
      <c r="R4973" t="s">
        <v>109</v>
      </c>
      <c r="S4973" t="s">
        <v>61</v>
      </c>
      <c r="T4973" t="s">
        <v>270</v>
      </c>
      <c r="U4973">
        <v>2</v>
      </c>
      <c r="V4973" s="4">
        <v>42309.68</v>
      </c>
      <c r="W4973" t="s">
        <v>103</v>
      </c>
      <c r="X4973" cm="1">
        <f t="array" ref="X4973">_xlfn.IFS(Table1[[#This Row],[severity]]="Critical", 4, Table1[[#This Row],[severity]]="High", 3, Table1[[#This Row],[severity]]="Medium", 2, TRUE, 1)</f>
        <v>4</v>
      </c>
      <c r="Y4973">
        <f t="shared" si="154"/>
        <v>10</v>
      </c>
      <c r="Z4973" t="str">
        <f t="shared" si="155"/>
        <v>Morning (06-11)</v>
      </c>
    </row>
    <row r="4974" spans="1:26" x14ac:dyDescent="0.3">
      <c r="A4974" t="s">
        <v>7025</v>
      </c>
      <c r="B4974" t="s">
        <v>685</v>
      </c>
      <c r="C4974" t="s">
        <v>562</v>
      </c>
      <c r="D4974" t="s">
        <v>77</v>
      </c>
      <c r="E4974" t="s">
        <v>112</v>
      </c>
      <c r="F4974">
        <f>MONTH(Table1[[#This Row],[incident_datetime]])</f>
        <v>3</v>
      </c>
      <c r="G4974">
        <f>YEAR(Table1[[#This Row],[incident_datetime]])</f>
        <v>2024</v>
      </c>
      <c r="H4974" s="1">
        <v>45366.954201388886</v>
      </c>
      <c r="I4974" t="s">
        <v>501</v>
      </c>
      <c r="J4974" t="s">
        <v>2457</v>
      </c>
      <c r="K4974">
        <v>74</v>
      </c>
      <c r="L4974" t="s">
        <v>43</v>
      </c>
      <c r="M4974" t="s">
        <v>35</v>
      </c>
      <c r="N4974" t="s">
        <v>2631</v>
      </c>
      <c r="O4974">
        <v>82</v>
      </c>
      <c r="P4974" t="s">
        <v>59</v>
      </c>
      <c r="Q4974" t="s">
        <v>27</v>
      </c>
      <c r="R4974" t="s">
        <v>109</v>
      </c>
      <c r="S4974" t="s">
        <v>61</v>
      </c>
      <c r="T4974" t="s">
        <v>155</v>
      </c>
      <c r="U4974">
        <v>1</v>
      </c>
      <c r="V4974" s="4">
        <v>6640.97</v>
      </c>
      <c r="W4974" t="s">
        <v>103</v>
      </c>
      <c r="X4974" cm="1">
        <f t="array" ref="X4974">_xlfn.IFS(Table1[[#This Row],[severity]]="Critical", 4, Table1[[#This Row],[severity]]="High", 3, Table1[[#This Row],[severity]]="Medium", 2, TRUE, 1)</f>
        <v>4</v>
      </c>
      <c r="Y4974">
        <f t="shared" si="154"/>
        <v>22</v>
      </c>
      <c r="Z4974" t="str">
        <f t="shared" si="155"/>
        <v>Evening (18-23)</v>
      </c>
    </row>
    <row r="4975" spans="1:26" x14ac:dyDescent="0.3">
      <c r="A4975" t="s">
        <v>7026</v>
      </c>
      <c r="B4975" t="s">
        <v>242</v>
      </c>
      <c r="C4975" t="s">
        <v>342</v>
      </c>
      <c r="D4975" t="s">
        <v>65</v>
      </c>
      <c r="E4975" t="s">
        <v>72</v>
      </c>
      <c r="F4975">
        <f>MONTH(Table1[[#This Row],[incident_datetime]])</f>
        <v>4</v>
      </c>
      <c r="G4975">
        <f>YEAR(Table1[[#This Row],[incident_datetime]])</f>
        <v>2022</v>
      </c>
      <c r="H4975" s="1">
        <v>44663.576724537037</v>
      </c>
      <c r="I4975" t="s">
        <v>204</v>
      </c>
      <c r="J4975" t="s">
        <v>4079</v>
      </c>
      <c r="K4975">
        <v>61</v>
      </c>
      <c r="L4975" t="s">
        <v>43</v>
      </c>
      <c r="M4975" t="s">
        <v>85</v>
      </c>
      <c r="N4975" t="s">
        <v>4392</v>
      </c>
      <c r="O4975">
        <v>42</v>
      </c>
      <c r="P4975" t="s">
        <v>59</v>
      </c>
      <c r="Q4975" t="s">
        <v>45</v>
      </c>
      <c r="R4975" t="s">
        <v>139</v>
      </c>
      <c r="S4975" t="s">
        <v>61</v>
      </c>
      <c r="T4975" t="s">
        <v>270</v>
      </c>
      <c r="U4975">
        <v>5</v>
      </c>
      <c r="V4975" s="4">
        <v>25312.95</v>
      </c>
      <c r="W4975" t="s">
        <v>110</v>
      </c>
      <c r="X4975" cm="1">
        <f t="array" ref="X4975">_xlfn.IFS(Table1[[#This Row],[severity]]="Critical", 4, Table1[[#This Row],[severity]]="High", 3, Table1[[#This Row],[severity]]="Medium", 2, TRUE, 1)</f>
        <v>2</v>
      </c>
      <c r="Y4975">
        <f t="shared" si="154"/>
        <v>13</v>
      </c>
      <c r="Z4975" t="str">
        <f t="shared" si="155"/>
        <v>Afternoon (12-17)</v>
      </c>
    </row>
    <row r="4976" spans="1:26" x14ac:dyDescent="0.3">
      <c r="A4976" t="s">
        <v>7027</v>
      </c>
      <c r="B4976" t="s">
        <v>165</v>
      </c>
      <c r="C4976" t="s">
        <v>180</v>
      </c>
      <c r="D4976" t="s">
        <v>88</v>
      </c>
      <c r="E4976" t="s">
        <v>39</v>
      </c>
      <c r="F4976">
        <f>MONTH(Table1[[#This Row],[incident_datetime]])</f>
        <v>4</v>
      </c>
      <c r="G4976">
        <f>YEAR(Table1[[#This Row],[incident_datetime]])</f>
        <v>2023</v>
      </c>
      <c r="H4976" s="1">
        <v>45040.27144675926</v>
      </c>
      <c r="I4976" t="s">
        <v>455</v>
      </c>
      <c r="J4976" t="s">
        <v>698</v>
      </c>
      <c r="K4976">
        <v>52</v>
      </c>
      <c r="L4976" t="s">
        <v>43</v>
      </c>
      <c r="M4976" t="s">
        <v>107</v>
      </c>
      <c r="N4976" t="s">
        <v>1184</v>
      </c>
      <c r="O4976">
        <v>53</v>
      </c>
      <c r="P4976" t="s">
        <v>43</v>
      </c>
      <c r="Q4976" t="s">
        <v>116</v>
      </c>
      <c r="R4976" t="s">
        <v>97</v>
      </c>
      <c r="S4976" t="s">
        <v>28</v>
      </c>
      <c r="T4976" t="s">
        <v>62</v>
      </c>
      <c r="U4976">
        <v>3</v>
      </c>
      <c r="V4976" s="4">
        <v>31337.72</v>
      </c>
      <c r="W4976" t="s">
        <v>110</v>
      </c>
      <c r="X4976" cm="1">
        <f t="array" ref="X4976">_xlfn.IFS(Table1[[#This Row],[severity]]="Critical", 4, Table1[[#This Row],[severity]]="High", 3, Table1[[#This Row],[severity]]="Medium", 2, TRUE, 1)</f>
        <v>3</v>
      </c>
      <c r="Y4976">
        <f t="shared" si="154"/>
        <v>6</v>
      </c>
      <c r="Z4976" t="str">
        <f t="shared" si="155"/>
        <v>Morning (06-11)</v>
      </c>
    </row>
    <row r="4977" spans="1:26" x14ac:dyDescent="0.3">
      <c r="A4977" t="s">
        <v>7028</v>
      </c>
      <c r="B4977" t="s">
        <v>676</v>
      </c>
      <c r="C4977" t="s">
        <v>180</v>
      </c>
      <c r="D4977" t="s">
        <v>77</v>
      </c>
      <c r="E4977" t="s">
        <v>31</v>
      </c>
      <c r="F4977">
        <f>MONTH(Table1[[#This Row],[incident_datetime]])</f>
        <v>8</v>
      </c>
      <c r="G4977">
        <f>YEAR(Table1[[#This Row],[incident_datetime]])</f>
        <v>2023</v>
      </c>
      <c r="H4977" s="1">
        <v>45154.21912037037</v>
      </c>
      <c r="I4977" t="s">
        <v>579</v>
      </c>
      <c r="J4977" t="s">
        <v>7102</v>
      </c>
      <c r="K4977">
        <v>52</v>
      </c>
      <c r="L4977" t="s">
        <v>43</v>
      </c>
      <c r="M4977" t="s">
        <v>35</v>
      </c>
      <c r="N4977" t="s">
        <v>1073</v>
      </c>
      <c r="O4977">
        <v>52</v>
      </c>
      <c r="P4977" t="s">
        <v>43</v>
      </c>
      <c r="Q4977" t="s">
        <v>70</v>
      </c>
      <c r="R4977" t="s">
        <v>139</v>
      </c>
      <c r="S4977" t="s">
        <v>28</v>
      </c>
      <c r="T4977" t="s">
        <v>155</v>
      </c>
      <c r="U4977">
        <v>0</v>
      </c>
      <c r="V4977" s="4">
        <v>9252.09</v>
      </c>
      <c r="W4977" t="s">
        <v>103</v>
      </c>
      <c r="X4977" cm="1">
        <f t="array" ref="X4977">_xlfn.IFS(Table1[[#This Row],[severity]]="Critical", 4, Table1[[#This Row],[severity]]="High", 3, Table1[[#This Row],[severity]]="Medium", 2, TRUE, 1)</f>
        <v>2</v>
      </c>
      <c r="Y4977">
        <f t="shared" si="154"/>
        <v>5</v>
      </c>
      <c r="Z4977" t="str">
        <f t="shared" si="155"/>
        <v>Night (00-05)</v>
      </c>
    </row>
    <row r="4978" spans="1:26" x14ac:dyDescent="0.3">
      <c r="A4978" t="s">
        <v>7029</v>
      </c>
      <c r="B4978" t="s">
        <v>598</v>
      </c>
      <c r="C4978" t="s">
        <v>135</v>
      </c>
      <c r="D4978" t="s">
        <v>38</v>
      </c>
      <c r="E4978" t="s">
        <v>78</v>
      </c>
      <c r="F4978">
        <f>MONTH(Table1[[#This Row],[incident_datetime]])</f>
        <v>2</v>
      </c>
      <c r="G4978">
        <f>YEAR(Table1[[#This Row],[incident_datetime]])</f>
        <v>2024</v>
      </c>
      <c r="H4978" s="1">
        <v>45340.574849537035</v>
      </c>
      <c r="I4978" t="s">
        <v>1688</v>
      </c>
      <c r="J4978" t="s">
        <v>3379</v>
      </c>
      <c r="K4978">
        <v>52</v>
      </c>
      <c r="L4978" t="s">
        <v>43</v>
      </c>
      <c r="M4978" t="s">
        <v>107</v>
      </c>
      <c r="N4978" t="s">
        <v>2767</v>
      </c>
      <c r="O4978">
        <v>50</v>
      </c>
      <c r="P4978" t="s">
        <v>59</v>
      </c>
      <c r="Q4978" t="s">
        <v>27</v>
      </c>
      <c r="R4978" t="s">
        <v>97</v>
      </c>
      <c r="S4978" t="s">
        <v>132</v>
      </c>
      <c r="T4978" t="s">
        <v>155</v>
      </c>
      <c r="U4978">
        <v>3</v>
      </c>
      <c r="V4978" s="4">
        <v>4382.8100000000004</v>
      </c>
      <c r="W4978" t="s">
        <v>103</v>
      </c>
      <c r="X4978" cm="1">
        <f t="array" ref="X4978">_xlfn.IFS(Table1[[#This Row],[severity]]="Critical", 4, Table1[[#This Row],[severity]]="High", 3, Table1[[#This Row],[severity]]="Medium", 2, TRUE, 1)</f>
        <v>3</v>
      </c>
      <c r="Y4978">
        <f t="shared" si="154"/>
        <v>13</v>
      </c>
      <c r="Z4978" t="str">
        <f t="shared" si="155"/>
        <v>Afternoon (12-17)</v>
      </c>
    </row>
    <row r="4979" spans="1:26" x14ac:dyDescent="0.3">
      <c r="A4979" t="s">
        <v>7030</v>
      </c>
      <c r="B4979" t="s">
        <v>422</v>
      </c>
      <c r="C4979" t="s">
        <v>220</v>
      </c>
      <c r="D4979" t="s">
        <v>65</v>
      </c>
      <c r="E4979" t="s">
        <v>66</v>
      </c>
      <c r="F4979">
        <f>MONTH(Table1[[#This Row],[incident_datetime]])</f>
        <v>7</v>
      </c>
      <c r="G4979">
        <f>YEAR(Table1[[#This Row],[incident_datetime]])</f>
        <v>2022</v>
      </c>
      <c r="H4979" s="1">
        <v>44767.696192129632</v>
      </c>
      <c r="I4979" t="s">
        <v>636</v>
      </c>
      <c r="J4979" t="s">
        <v>1956</v>
      </c>
      <c r="K4979">
        <v>45</v>
      </c>
      <c r="L4979" t="s">
        <v>59</v>
      </c>
      <c r="M4979" t="s">
        <v>41</v>
      </c>
      <c r="N4979" t="s">
        <v>147</v>
      </c>
      <c r="O4979">
        <v>75</v>
      </c>
      <c r="P4979" t="s">
        <v>59</v>
      </c>
      <c r="Q4979" t="s">
        <v>70</v>
      </c>
      <c r="R4979" t="s">
        <v>139</v>
      </c>
      <c r="S4979" t="s">
        <v>61</v>
      </c>
      <c r="T4979" t="s">
        <v>270</v>
      </c>
      <c r="U4979">
        <v>2</v>
      </c>
      <c r="V4979" s="4">
        <v>10167.39</v>
      </c>
      <c r="W4979" t="s">
        <v>103</v>
      </c>
      <c r="X4979" cm="1">
        <f t="array" ref="X4979">_xlfn.IFS(Table1[[#This Row],[severity]]="Critical", 4, Table1[[#This Row],[severity]]="High", 3, Table1[[#This Row],[severity]]="Medium", 2, TRUE, 1)</f>
        <v>2</v>
      </c>
      <c r="Y4979">
        <f t="shared" si="154"/>
        <v>16</v>
      </c>
      <c r="Z4979" t="str">
        <f t="shared" si="155"/>
        <v>Afternoon (12-17)</v>
      </c>
    </row>
    <row r="4980" spans="1:26" x14ac:dyDescent="0.3">
      <c r="A4980" t="s">
        <v>7031</v>
      </c>
      <c r="B4980" t="s">
        <v>676</v>
      </c>
      <c r="C4980" t="s">
        <v>342</v>
      </c>
      <c r="D4980" t="s">
        <v>22</v>
      </c>
      <c r="E4980" t="s">
        <v>31</v>
      </c>
      <c r="F4980">
        <f ca="1">MONTH(Table1[[#This Row],[incident_datetime]])</f>
        <v>8</v>
      </c>
      <c r="G4980">
        <f ca="1">YEAR(Table1[[#This Row],[incident_datetime]])</f>
        <v>2026</v>
      </c>
      <c r="H4980" s="2">
        <f ca="1">TODAY()</f>
        <v>46250</v>
      </c>
      <c r="I4980" t="s">
        <v>195</v>
      </c>
      <c r="J4980" t="s">
        <v>1275</v>
      </c>
      <c r="K4980">
        <v>44</v>
      </c>
      <c r="L4980" t="s">
        <v>59</v>
      </c>
      <c r="M4980" t="s">
        <v>85</v>
      </c>
      <c r="N4980" t="s">
        <v>4099</v>
      </c>
      <c r="O4980">
        <v>55</v>
      </c>
      <c r="P4980" t="s">
        <v>59</v>
      </c>
      <c r="Q4980" t="s">
        <v>27</v>
      </c>
      <c r="R4980" t="s">
        <v>139</v>
      </c>
      <c r="S4980" t="s">
        <v>61</v>
      </c>
      <c r="T4980" t="s">
        <v>155</v>
      </c>
      <c r="U4980">
        <v>0</v>
      </c>
      <c r="V4980" s="4">
        <v>40423.18</v>
      </c>
      <c r="W4980" t="s">
        <v>110</v>
      </c>
      <c r="X4980" cm="1">
        <f t="array" ref="X4980">_xlfn.IFS(Table1[[#This Row],[severity]]="Critical", 4, Table1[[#This Row],[severity]]="High", 3, Table1[[#This Row],[severity]]="Medium", 2, TRUE, 1)</f>
        <v>2</v>
      </c>
      <c r="Y4980">
        <f t="shared" ca="1" si="154"/>
        <v>0</v>
      </c>
      <c r="Z4980" t="str">
        <f t="shared" ca="1" si="155"/>
        <v>Night (00-05)</v>
      </c>
    </row>
    <row r="4981" spans="1:26" x14ac:dyDescent="0.3">
      <c r="A4981" t="s">
        <v>7032</v>
      </c>
      <c r="B4981" t="s">
        <v>306</v>
      </c>
      <c r="C4981" t="s">
        <v>468</v>
      </c>
      <c r="D4981" t="s">
        <v>77</v>
      </c>
      <c r="E4981" t="s">
        <v>72</v>
      </c>
      <c r="F4981">
        <f>MONTH(Table1[[#This Row],[incident_datetime]])</f>
        <v>10</v>
      </c>
      <c r="G4981">
        <f>YEAR(Table1[[#This Row],[incident_datetime]])</f>
        <v>2023</v>
      </c>
      <c r="H4981" s="1">
        <v>45204.557638888888</v>
      </c>
      <c r="I4981" t="s">
        <v>832</v>
      </c>
      <c r="J4981" t="s">
        <v>2958</v>
      </c>
      <c r="K4981">
        <v>49</v>
      </c>
      <c r="L4981" t="s">
        <v>59</v>
      </c>
      <c r="M4981" t="s">
        <v>35</v>
      </c>
      <c r="O4981">
        <v>56</v>
      </c>
      <c r="P4981" t="s">
        <v>59</v>
      </c>
      <c r="Q4981" t="s">
        <v>70</v>
      </c>
      <c r="R4981" t="s">
        <v>139</v>
      </c>
      <c r="S4981" t="s">
        <v>132</v>
      </c>
      <c r="T4981" t="s">
        <v>270</v>
      </c>
      <c r="U4981">
        <v>0</v>
      </c>
      <c r="V4981" s="4">
        <v>9563.98</v>
      </c>
      <c r="W4981" t="s">
        <v>110</v>
      </c>
      <c r="X4981" cm="1">
        <f t="array" ref="X4981">_xlfn.IFS(Table1[[#This Row],[severity]]="Critical", 4, Table1[[#This Row],[severity]]="High", 3, Table1[[#This Row],[severity]]="Medium", 2, TRUE, 1)</f>
        <v>2</v>
      </c>
      <c r="Y4981">
        <f t="shared" si="154"/>
        <v>13</v>
      </c>
      <c r="Z4981" t="str">
        <f t="shared" si="155"/>
        <v>Afternoon (12-17)</v>
      </c>
    </row>
    <row r="4982" spans="1:26" x14ac:dyDescent="0.3">
      <c r="A4982" t="s">
        <v>7033</v>
      </c>
      <c r="B4982" t="s">
        <v>134</v>
      </c>
      <c r="C4982" t="s">
        <v>258</v>
      </c>
      <c r="D4982" t="s">
        <v>88</v>
      </c>
      <c r="E4982" t="s">
        <v>31</v>
      </c>
      <c r="F4982">
        <f>MONTH(Table1[[#This Row],[incident_datetime]])</f>
        <v>9</v>
      </c>
      <c r="G4982">
        <f>YEAR(Table1[[#This Row],[incident_datetime]])</f>
        <v>2018</v>
      </c>
      <c r="H4982" s="1">
        <v>43362.508379629631</v>
      </c>
      <c r="I4982" t="s">
        <v>89</v>
      </c>
      <c r="J4982" t="s">
        <v>1463</v>
      </c>
      <c r="K4982">
        <v>54</v>
      </c>
      <c r="L4982" t="s">
        <v>59</v>
      </c>
      <c r="M4982" t="s">
        <v>35</v>
      </c>
      <c r="N4982" t="s">
        <v>3272</v>
      </c>
      <c r="O4982">
        <v>71</v>
      </c>
      <c r="P4982" t="s">
        <v>43</v>
      </c>
      <c r="Q4982" t="s">
        <v>70</v>
      </c>
      <c r="R4982" t="s">
        <v>139</v>
      </c>
      <c r="S4982" t="s">
        <v>98</v>
      </c>
      <c r="T4982" t="s">
        <v>155</v>
      </c>
      <c r="U4982">
        <v>1</v>
      </c>
      <c r="V4982" s="4">
        <v>25105.79</v>
      </c>
      <c r="W4982" t="s">
        <v>110</v>
      </c>
      <c r="X4982" cm="1">
        <f t="array" ref="X4982">_xlfn.IFS(Table1[[#This Row],[severity]]="Critical", 4, Table1[[#This Row],[severity]]="High", 3, Table1[[#This Row],[severity]]="Medium", 2, TRUE, 1)</f>
        <v>2</v>
      </c>
      <c r="Y4982">
        <f t="shared" si="154"/>
        <v>12</v>
      </c>
      <c r="Z4982" t="str">
        <f t="shared" si="155"/>
        <v>Afternoon (12-17)</v>
      </c>
    </row>
    <row r="4983" spans="1:26" x14ac:dyDescent="0.3">
      <c r="A4983" t="s">
        <v>7034</v>
      </c>
      <c r="B4983" t="s">
        <v>539</v>
      </c>
      <c r="C4983" t="s">
        <v>185</v>
      </c>
      <c r="D4983" t="s">
        <v>92</v>
      </c>
      <c r="E4983" t="s">
        <v>112</v>
      </c>
      <c r="F4983">
        <f>MONTH(Table1[[#This Row],[incident_datetime]])</f>
        <v>3</v>
      </c>
      <c r="G4983">
        <f>YEAR(Table1[[#This Row],[incident_datetime]])</f>
        <v>2022</v>
      </c>
      <c r="H4983" s="1">
        <v>44643.590925925928</v>
      </c>
      <c r="I4983" t="s">
        <v>334</v>
      </c>
      <c r="J4983" t="s">
        <v>388</v>
      </c>
      <c r="K4983">
        <v>65</v>
      </c>
      <c r="L4983" t="s">
        <v>59</v>
      </c>
      <c r="M4983" t="s">
        <v>35</v>
      </c>
      <c r="N4983" t="s">
        <v>2202</v>
      </c>
      <c r="O4983">
        <v>15</v>
      </c>
      <c r="P4983" t="s">
        <v>59</v>
      </c>
      <c r="Q4983" t="s">
        <v>27</v>
      </c>
      <c r="R4983" t="s">
        <v>52</v>
      </c>
      <c r="S4983" t="s">
        <v>61</v>
      </c>
      <c r="T4983" t="s">
        <v>270</v>
      </c>
      <c r="U4983">
        <v>1</v>
      </c>
      <c r="V4983" s="4">
        <v>33493.83</v>
      </c>
      <c r="W4983" t="s">
        <v>103</v>
      </c>
      <c r="X4983" cm="1">
        <f t="array" ref="X4983">_xlfn.IFS(Table1[[#This Row],[severity]]="Critical", 4, Table1[[#This Row],[severity]]="High", 3, Table1[[#This Row],[severity]]="Medium", 2, TRUE, 1)</f>
        <v>1</v>
      </c>
      <c r="Y4983">
        <f t="shared" si="154"/>
        <v>14</v>
      </c>
      <c r="Z4983" t="str">
        <f t="shared" si="155"/>
        <v>Afternoon (12-17)</v>
      </c>
    </row>
    <row r="4984" spans="1:26" x14ac:dyDescent="0.3">
      <c r="A4984" t="s">
        <v>7035</v>
      </c>
      <c r="B4984" t="s">
        <v>165</v>
      </c>
      <c r="C4984" t="s">
        <v>220</v>
      </c>
      <c r="D4984" t="s">
        <v>38</v>
      </c>
      <c r="E4984" t="s">
        <v>39</v>
      </c>
      <c r="F4984">
        <f>MONTH(Table1[[#This Row],[incident_datetime]])</f>
        <v>11</v>
      </c>
      <c r="G4984">
        <f>YEAR(Table1[[#This Row],[incident_datetime]])</f>
        <v>2020</v>
      </c>
      <c r="H4984" s="1">
        <v>44156.649282407408</v>
      </c>
      <c r="I4984" t="s">
        <v>712</v>
      </c>
      <c r="J4984" t="s">
        <v>7102</v>
      </c>
      <c r="K4984">
        <v>52</v>
      </c>
      <c r="L4984" t="s">
        <v>43</v>
      </c>
      <c r="M4984" t="s">
        <v>35</v>
      </c>
      <c r="N4984" t="s">
        <v>2258</v>
      </c>
      <c r="O4984">
        <v>24</v>
      </c>
      <c r="P4984" t="s">
        <v>59</v>
      </c>
      <c r="Q4984" t="s">
        <v>27</v>
      </c>
      <c r="R4984" t="s">
        <v>52</v>
      </c>
      <c r="S4984" t="s">
        <v>98</v>
      </c>
      <c r="T4984" t="s">
        <v>29</v>
      </c>
      <c r="U4984">
        <v>2</v>
      </c>
      <c r="V4984" s="4">
        <v>30140.63</v>
      </c>
      <c r="W4984" t="s">
        <v>110</v>
      </c>
      <c r="X4984" cm="1">
        <f t="array" ref="X4984">_xlfn.IFS(Table1[[#This Row],[severity]]="Critical", 4, Table1[[#This Row],[severity]]="High", 3, Table1[[#This Row],[severity]]="Medium", 2, TRUE, 1)</f>
        <v>1</v>
      </c>
      <c r="Y4984">
        <f t="shared" si="154"/>
        <v>15</v>
      </c>
      <c r="Z4984" t="str">
        <f t="shared" si="155"/>
        <v>Afternoon (12-17)</v>
      </c>
    </row>
    <row r="4985" spans="1:26" x14ac:dyDescent="0.3">
      <c r="A4985" t="s">
        <v>7036</v>
      </c>
      <c r="B4985" t="s">
        <v>267</v>
      </c>
      <c r="C4985" t="s">
        <v>185</v>
      </c>
      <c r="D4985" t="s">
        <v>77</v>
      </c>
      <c r="E4985" t="s">
        <v>186</v>
      </c>
      <c r="F4985">
        <f>MONTH(Table1[[#This Row],[incident_datetime]])</f>
        <v>1</v>
      </c>
      <c r="G4985">
        <f>YEAR(Table1[[#This Row],[incident_datetime]])</f>
        <v>2021</v>
      </c>
      <c r="H4985" s="1">
        <v>44213.264930555553</v>
      </c>
      <c r="I4985" t="s">
        <v>609</v>
      </c>
      <c r="J4985" t="s">
        <v>1102</v>
      </c>
      <c r="K4985">
        <v>41</v>
      </c>
      <c r="L4985" t="s">
        <v>59</v>
      </c>
      <c r="M4985" t="s">
        <v>41</v>
      </c>
      <c r="N4985" t="s">
        <v>2316</v>
      </c>
      <c r="O4985">
        <v>74</v>
      </c>
      <c r="P4985" t="s">
        <v>59</v>
      </c>
      <c r="Q4985" t="s">
        <v>70</v>
      </c>
      <c r="R4985" t="s">
        <v>139</v>
      </c>
      <c r="S4985" t="s">
        <v>132</v>
      </c>
      <c r="T4985" t="s">
        <v>62</v>
      </c>
      <c r="U4985">
        <v>4</v>
      </c>
      <c r="V4985" s="4">
        <v>4604.66</v>
      </c>
      <c r="W4985" t="s">
        <v>103</v>
      </c>
      <c r="X4985" cm="1">
        <f t="array" ref="X4985">_xlfn.IFS(Table1[[#This Row],[severity]]="Critical", 4, Table1[[#This Row],[severity]]="High", 3, Table1[[#This Row],[severity]]="Medium", 2, TRUE, 1)</f>
        <v>2</v>
      </c>
      <c r="Y4985">
        <f t="shared" si="154"/>
        <v>6</v>
      </c>
      <c r="Z4985" t="str">
        <f t="shared" si="155"/>
        <v>Morning (06-11)</v>
      </c>
    </row>
    <row r="4986" spans="1:26" x14ac:dyDescent="0.3">
      <c r="A4986" t="s">
        <v>7037</v>
      </c>
      <c r="B4986" t="s">
        <v>676</v>
      </c>
      <c r="C4986" t="s">
        <v>180</v>
      </c>
      <c r="D4986" t="s">
        <v>77</v>
      </c>
      <c r="E4986" t="s">
        <v>72</v>
      </c>
      <c r="F4986">
        <f>MONTH(Table1[[#This Row],[incident_datetime]])</f>
        <v>11</v>
      </c>
      <c r="G4986">
        <f>YEAR(Table1[[#This Row],[incident_datetime]])</f>
        <v>2018</v>
      </c>
      <c r="H4986" s="1">
        <v>43430.274837962963</v>
      </c>
      <c r="I4986" t="s">
        <v>157</v>
      </c>
      <c r="J4986" t="s">
        <v>2384</v>
      </c>
      <c r="K4986">
        <v>28</v>
      </c>
      <c r="L4986" t="s">
        <v>43</v>
      </c>
      <c r="M4986" t="s">
        <v>35</v>
      </c>
      <c r="N4986" t="s">
        <v>240</v>
      </c>
      <c r="O4986">
        <v>68</v>
      </c>
      <c r="P4986" t="s">
        <v>43</v>
      </c>
      <c r="Q4986" t="s">
        <v>27</v>
      </c>
      <c r="R4986" t="s">
        <v>109</v>
      </c>
      <c r="S4986" t="s">
        <v>98</v>
      </c>
      <c r="T4986" t="s">
        <v>62</v>
      </c>
      <c r="U4986">
        <v>4</v>
      </c>
      <c r="V4986" s="4">
        <v>34037.519999999997</v>
      </c>
      <c r="W4986" t="s">
        <v>103</v>
      </c>
      <c r="X4986" cm="1">
        <f t="array" ref="X4986">_xlfn.IFS(Table1[[#This Row],[severity]]="Critical", 4, Table1[[#This Row],[severity]]="High", 3, Table1[[#This Row],[severity]]="Medium", 2, TRUE, 1)</f>
        <v>4</v>
      </c>
      <c r="Y4986">
        <f t="shared" si="154"/>
        <v>6</v>
      </c>
      <c r="Z4986" t="str">
        <f t="shared" si="155"/>
        <v>Morning (06-11)</v>
      </c>
    </row>
    <row r="4987" spans="1:26" x14ac:dyDescent="0.3">
      <c r="A4987" t="s">
        <v>7038</v>
      </c>
      <c r="B4987" t="s">
        <v>808</v>
      </c>
      <c r="C4987" t="s">
        <v>220</v>
      </c>
      <c r="D4987" t="s">
        <v>77</v>
      </c>
      <c r="E4987" t="s">
        <v>72</v>
      </c>
      <c r="F4987">
        <f>MONTH(Table1[[#This Row],[incident_datetime]])</f>
        <v>1</v>
      </c>
      <c r="G4987">
        <f>YEAR(Table1[[#This Row],[incident_datetime]])</f>
        <v>2022</v>
      </c>
      <c r="H4987" s="1">
        <v>44592.671631944446</v>
      </c>
      <c r="I4987" t="s">
        <v>89</v>
      </c>
      <c r="J4987" t="s">
        <v>2365</v>
      </c>
      <c r="K4987">
        <v>65</v>
      </c>
      <c r="L4987" t="s">
        <v>34</v>
      </c>
      <c r="M4987" t="s">
        <v>107</v>
      </c>
      <c r="N4987" t="s">
        <v>2964</v>
      </c>
      <c r="O4987">
        <v>41</v>
      </c>
      <c r="P4987" t="s">
        <v>34</v>
      </c>
      <c r="Q4987" t="s">
        <v>60</v>
      </c>
      <c r="R4987" t="s">
        <v>139</v>
      </c>
      <c r="S4987" t="s">
        <v>98</v>
      </c>
      <c r="T4987" t="s">
        <v>155</v>
      </c>
      <c r="U4987">
        <v>3</v>
      </c>
      <c r="V4987" s="4">
        <v>25554.95</v>
      </c>
      <c r="W4987" t="s">
        <v>110</v>
      </c>
      <c r="X4987" cm="1">
        <f t="array" ref="X4987">_xlfn.IFS(Table1[[#This Row],[severity]]="Critical", 4, Table1[[#This Row],[severity]]="High", 3, Table1[[#This Row],[severity]]="Medium", 2, TRUE, 1)</f>
        <v>2</v>
      </c>
      <c r="Y4987">
        <f t="shared" si="154"/>
        <v>16</v>
      </c>
      <c r="Z4987" t="str">
        <f t="shared" si="155"/>
        <v>Afternoon (12-17)</v>
      </c>
    </row>
    <row r="4988" spans="1:26" x14ac:dyDescent="0.3">
      <c r="A4988" t="s">
        <v>7039</v>
      </c>
      <c r="B4988" t="s">
        <v>242</v>
      </c>
      <c r="C4988" t="s">
        <v>233</v>
      </c>
      <c r="D4988" t="s">
        <v>22</v>
      </c>
      <c r="E4988" t="s">
        <v>112</v>
      </c>
      <c r="F4988">
        <f>MONTH(Table1[[#This Row],[incident_datetime]])</f>
        <v>3</v>
      </c>
      <c r="G4988">
        <f>YEAR(Table1[[#This Row],[incident_datetime]])</f>
        <v>2022</v>
      </c>
      <c r="H4988" s="1">
        <v>44633.78833333333</v>
      </c>
      <c r="I4988" t="s">
        <v>32</v>
      </c>
      <c r="J4988" t="s">
        <v>710</v>
      </c>
      <c r="K4988">
        <v>75</v>
      </c>
      <c r="L4988" t="s">
        <v>43</v>
      </c>
      <c r="M4988" t="s">
        <v>35</v>
      </c>
      <c r="N4988" t="s">
        <v>353</v>
      </c>
      <c r="O4988">
        <v>65</v>
      </c>
      <c r="P4988" t="s">
        <v>59</v>
      </c>
      <c r="Q4988" t="s">
        <v>215</v>
      </c>
      <c r="R4988" t="s">
        <v>97</v>
      </c>
      <c r="S4988" t="s">
        <v>61</v>
      </c>
      <c r="T4988" t="s">
        <v>155</v>
      </c>
      <c r="U4988">
        <v>2</v>
      </c>
      <c r="V4988">
        <v>0</v>
      </c>
      <c r="W4988" t="s">
        <v>103</v>
      </c>
      <c r="X4988" cm="1">
        <f t="array" ref="X4988">_xlfn.IFS(Table1[[#This Row],[severity]]="Critical", 4, Table1[[#This Row],[severity]]="High", 3, Table1[[#This Row],[severity]]="Medium", 2, TRUE, 1)</f>
        <v>3</v>
      </c>
      <c r="Y4988">
        <f t="shared" si="154"/>
        <v>18</v>
      </c>
      <c r="Z4988" t="str">
        <f t="shared" si="155"/>
        <v>Evening (18-23)</v>
      </c>
    </row>
    <row r="4989" spans="1:26" x14ac:dyDescent="0.3">
      <c r="A4989" t="s">
        <v>7040</v>
      </c>
      <c r="B4989" t="s">
        <v>141</v>
      </c>
      <c r="C4989" t="s">
        <v>180</v>
      </c>
      <c r="D4989" t="s">
        <v>22</v>
      </c>
      <c r="E4989" t="s">
        <v>66</v>
      </c>
      <c r="F4989">
        <f>MONTH(Table1[[#This Row],[incident_datetime]])</f>
        <v>11</v>
      </c>
      <c r="G4989">
        <f>YEAR(Table1[[#This Row],[incident_datetime]])</f>
        <v>2018</v>
      </c>
      <c r="H4989" s="1">
        <v>43409.562685185185</v>
      </c>
      <c r="I4989" t="s">
        <v>501</v>
      </c>
      <c r="J4989" t="s">
        <v>463</v>
      </c>
      <c r="K4989">
        <v>26</v>
      </c>
      <c r="L4989" t="s">
        <v>59</v>
      </c>
      <c r="M4989" t="s">
        <v>41</v>
      </c>
      <c r="N4989" t="s">
        <v>1866</v>
      </c>
      <c r="O4989">
        <v>56</v>
      </c>
      <c r="P4989" t="s">
        <v>59</v>
      </c>
      <c r="Q4989" t="s">
        <v>70</v>
      </c>
      <c r="R4989" t="s">
        <v>97</v>
      </c>
      <c r="S4989" t="s">
        <v>28</v>
      </c>
      <c r="T4989" t="s">
        <v>270</v>
      </c>
      <c r="U4989">
        <v>0</v>
      </c>
      <c r="V4989" s="4">
        <v>47264.160000000003</v>
      </c>
      <c r="W4989" t="s">
        <v>103</v>
      </c>
      <c r="X4989" cm="1">
        <f t="array" ref="X4989">_xlfn.IFS(Table1[[#This Row],[severity]]="Critical", 4, Table1[[#This Row],[severity]]="High", 3, Table1[[#This Row],[severity]]="Medium", 2, TRUE, 1)</f>
        <v>3</v>
      </c>
      <c r="Y4989">
        <f t="shared" si="154"/>
        <v>13</v>
      </c>
      <c r="Z4989" t="str">
        <f t="shared" si="155"/>
        <v>Afternoon (12-17)</v>
      </c>
    </row>
    <row r="4990" spans="1:26" x14ac:dyDescent="0.3">
      <c r="A4990" t="s">
        <v>7041</v>
      </c>
      <c r="B4990" t="s">
        <v>539</v>
      </c>
      <c r="C4990" t="s">
        <v>342</v>
      </c>
      <c r="D4990" t="s">
        <v>65</v>
      </c>
      <c r="E4990" t="s">
        <v>39</v>
      </c>
      <c r="F4990">
        <f>MONTH(Table1[[#This Row],[incident_datetime]])</f>
        <v>8</v>
      </c>
      <c r="G4990">
        <f>YEAR(Table1[[#This Row],[incident_datetime]])</f>
        <v>2023</v>
      </c>
      <c r="H4990" s="1">
        <v>45147.766192129631</v>
      </c>
      <c r="I4990" t="s">
        <v>24</v>
      </c>
      <c r="J4990" t="s">
        <v>1322</v>
      </c>
      <c r="K4990">
        <v>33</v>
      </c>
      <c r="L4990" t="s">
        <v>43</v>
      </c>
      <c r="M4990" t="s">
        <v>35</v>
      </c>
      <c r="N4990" t="s">
        <v>4299</v>
      </c>
      <c r="O4990">
        <v>56</v>
      </c>
      <c r="P4990" t="s">
        <v>43</v>
      </c>
      <c r="Q4990" t="s">
        <v>70</v>
      </c>
      <c r="R4990" t="s">
        <v>139</v>
      </c>
      <c r="S4990" t="s">
        <v>53</v>
      </c>
      <c r="T4990" t="s">
        <v>155</v>
      </c>
      <c r="U4990">
        <v>0</v>
      </c>
      <c r="V4990" s="4">
        <v>28585.77</v>
      </c>
      <c r="W4990" t="s">
        <v>103</v>
      </c>
      <c r="X4990" cm="1">
        <f t="array" ref="X4990">_xlfn.IFS(Table1[[#This Row],[severity]]="Critical", 4, Table1[[#This Row],[severity]]="High", 3, Table1[[#This Row],[severity]]="Medium", 2, TRUE, 1)</f>
        <v>2</v>
      </c>
      <c r="Y4990">
        <f t="shared" si="154"/>
        <v>18</v>
      </c>
      <c r="Z4990" t="str">
        <f t="shared" si="155"/>
        <v>Evening (18-23)</v>
      </c>
    </row>
    <row r="4991" spans="1:26" x14ac:dyDescent="0.3">
      <c r="A4991" t="s">
        <v>7042</v>
      </c>
      <c r="B4991" t="s">
        <v>676</v>
      </c>
      <c r="C4991" t="s">
        <v>135</v>
      </c>
      <c r="D4991" t="s">
        <v>77</v>
      </c>
      <c r="E4991" t="s">
        <v>186</v>
      </c>
      <c r="F4991">
        <f>MONTH(Table1[[#This Row],[incident_datetime]])</f>
        <v>3</v>
      </c>
      <c r="G4991">
        <f>YEAR(Table1[[#This Row],[incident_datetime]])</f>
        <v>2018</v>
      </c>
      <c r="H4991" s="1">
        <v>43183.800300925926</v>
      </c>
      <c r="I4991" t="s">
        <v>519</v>
      </c>
      <c r="J4991" t="s">
        <v>7102</v>
      </c>
      <c r="K4991">
        <v>52</v>
      </c>
      <c r="L4991" t="s">
        <v>43</v>
      </c>
      <c r="M4991" t="s">
        <v>35</v>
      </c>
      <c r="N4991" t="s">
        <v>1543</v>
      </c>
      <c r="O4991">
        <v>56</v>
      </c>
      <c r="P4991" t="s">
        <v>59</v>
      </c>
      <c r="Q4991" t="s">
        <v>116</v>
      </c>
      <c r="R4991" t="s">
        <v>139</v>
      </c>
      <c r="S4991" t="s">
        <v>61</v>
      </c>
      <c r="T4991" t="s">
        <v>155</v>
      </c>
      <c r="U4991">
        <v>0</v>
      </c>
      <c r="V4991" s="4">
        <v>33119.879999999997</v>
      </c>
      <c r="W4991" t="s">
        <v>103</v>
      </c>
      <c r="X4991" cm="1">
        <f t="array" ref="X4991">_xlfn.IFS(Table1[[#This Row],[severity]]="Critical", 4, Table1[[#This Row],[severity]]="High", 3, Table1[[#This Row],[severity]]="Medium", 2, TRUE, 1)</f>
        <v>2</v>
      </c>
      <c r="Y4991">
        <f t="shared" si="154"/>
        <v>19</v>
      </c>
      <c r="Z4991" t="str">
        <f t="shared" si="155"/>
        <v>Evening (18-23)</v>
      </c>
    </row>
    <row r="4992" spans="1:26" x14ac:dyDescent="0.3">
      <c r="A4992" t="s">
        <v>7043</v>
      </c>
      <c r="B4992" t="s">
        <v>935</v>
      </c>
      <c r="C4992" t="s">
        <v>220</v>
      </c>
      <c r="D4992" t="s">
        <v>100</v>
      </c>
      <c r="E4992" t="s">
        <v>78</v>
      </c>
      <c r="F4992">
        <f ca="1">MONTH(Table1[[#This Row],[incident_datetime]])</f>
        <v>8</v>
      </c>
      <c r="G4992">
        <f ca="1">YEAR(Table1[[#This Row],[incident_datetime]])</f>
        <v>2026</v>
      </c>
      <c r="H4992" s="2">
        <f ca="1">TODAY()</f>
        <v>46250</v>
      </c>
      <c r="I4992" t="s">
        <v>49</v>
      </c>
      <c r="J4992" t="s">
        <v>3383</v>
      </c>
      <c r="K4992">
        <v>42</v>
      </c>
      <c r="L4992" t="s">
        <v>43</v>
      </c>
      <c r="M4992" t="s">
        <v>35</v>
      </c>
      <c r="N4992" t="s">
        <v>2869</v>
      </c>
      <c r="O4992">
        <v>71</v>
      </c>
      <c r="P4992" t="s">
        <v>59</v>
      </c>
      <c r="Q4992" t="s">
        <v>27</v>
      </c>
      <c r="R4992" t="s">
        <v>109</v>
      </c>
      <c r="S4992" t="s">
        <v>61</v>
      </c>
      <c r="T4992" t="s">
        <v>62</v>
      </c>
      <c r="U4992">
        <v>3</v>
      </c>
      <c r="V4992" s="4">
        <v>8271.5499999999993</v>
      </c>
      <c r="W4992" t="s">
        <v>110</v>
      </c>
      <c r="X4992" cm="1">
        <f t="array" ref="X4992">_xlfn.IFS(Table1[[#This Row],[severity]]="Critical", 4, Table1[[#This Row],[severity]]="High", 3, Table1[[#This Row],[severity]]="Medium", 2, TRUE, 1)</f>
        <v>4</v>
      </c>
      <c r="Y4992">
        <f t="shared" ca="1" si="154"/>
        <v>0</v>
      </c>
      <c r="Z4992" t="str">
        <f t="shared" ca="1" si="155"/>
        <v>Night (00-05)</v>
      </c>
    </row>
    <row r="4993" spans="1:26" x14ac:dyDescent="0.3">
      <c r="A4993" t="s">
        <v>7044</v>
      </c>
      <c r="B4993" t="s">
        <v>267</v>
      </c>
      <c r="C4993" t="s">
        <v>135</v>
      </c>
      <c r="D4993" t="s">
        <v>88</v>
      </c>
      <c r="E4993" t="s">
        <v>39</v>
      </c>
      <c r="F4993">
        <f>MONTH(Table1[[#This Row],[incident_datetime]])</f>
        <v>9</v>
      </c>
      <c r="G4993">
        <f>YEAR(Table1[[#This Row],[incident_datetime]])</f>
        <v>2018</v>
      </c>
      <c r="H4993" s="1">
        <v>43355.372627314813</v>
      </c>
      <c r="I4993" t="s">
        <v>113</v>
      </c>
      <c r="J4993" t="s">
        <v>4079</v>
      </c>
      <c r="K4993">
        <v>32</v>
      </c>
      <c r="L4993" t="s">
        <v>43</v>
      </c>
      <c r="M4993" t="s">
        <v>35</v>
      </c>
      <c r="N4993" t="s">
        <v>584</v>
      </c>
      <c r="O4993">
        <v>82</v>
      </c>
      <c r="P4993" t="s">
        <v>43</v>
      </c>
      <c r="Q4993" t="s">
        <v>215</v>
      </c>
      <c r="R4993" t="s">
        <v>109</v>
      </c>
      <c r="S4993" t="s">
        <v>132</v>
      </c>
      <c r="T4993" t="s">
        <v>155</v>
      </c>
      <c r="U4993">
        <v>5</v>
      </c>
      <c r="V4993" s="4">
        <v>26266.85</v>
      </c>
      <c r="W4993" t="s">
        <v>110</v>
      </c>
      <c r="X4993" cm="1">
        <f t="array" ref="X4993">_xlfn.IFS(Table1[[#This Row],[severity]]="Critical", 4, Table1[[#This Row],[severity]]="High", 3, Table1[[#This Row],[severity]]="Medium", 2, TRUE, 1)</f>
        <v>4</v>
      </c>
      <c r="Y4993">
        <f t="shared" si="154"/>
        <v>8</v>
      </c>
      <c r="Z4993" t="str">
        <f t="shared" si="155"/>
        <v>Morning (06-11)</v>
      </c>
    </row>
    <row r="4994" spans="1:26" x14ac:dyDescent="0.3">
      <c r="A4994" t="s">
        <v>7045</v>
      </c>
      <c r="B4994" t="s">
        <v>935</v>
      </c>
      <c r="C4994" t="s">
        <v>468</v>
      </c>
      <c r="D4994" t="s">
        <v>38</v>
      </c>
      <c r="E4994" t="s">
        <v>93</v>
      </c>
      <c r="F4994">
        <f>MONTH(Table1[[#This Row],[incident_datetime]])</f>
        <v>5</v>
      </c>
      <c r="G4994">
        <f>YEAR(Table1[[#This Row],[incident_datetime]])</f>
        <v>2019</v>
      </c>
      <c r="H4994" s="1">
        <v>43587.392453703702</v>
      </c>
      <c r="I4994" t="s">
        <v>528</v>
      </c>
      <c r="J4994" t="s">
        <v>146</v>
      </c>
      <c r="K4994">
        <v>27</v>
      </c>
      <c r="L4994" t="s">
        <v>59</v>
      </c>
      <c r="M4994" t="s">
        <v>35</v>
      </c>
      <c r="N4994" t="s">
        <v>256</v>
      </c>
      <c r="O4994">
        <v>83</v>
      </c>
      <c r="P4994" t="s">
        <v>59</v>
      </c>
      <c r="Q4994" t="s">
        <v>27</v>
      </c>
      <c r="R4994" t="s">
        <v>139</v>
      </c>
      <c r="S4994" t="s">
        <v>53</v>
      </c>
      <c r="T4994" t="s">
        <v>62</v>
      </c>
      <c r="U4994">
        <v>0</v>
      </c>
      <c r="V4994" s="4">
        <v>7704.74</v>
      </c>
      <c r="W4994" t="s">
        <v>110</v>
      </c>
      <c r="X4994" cm="1">
        <f t="array" ref="X4994">_xlfn.IFS(Table1[[#This Row],[severity]]="Critical", 4, Table1[[#This Row],[severity]]="High", 3, Table1[[#This Row],[severity]]="Medium", 2, TRUE, 1)</f>
        <v>2</v>
      </c>
      <c r="Y4994">
        <f t="shared" ref="Y4994:Y5049" si="156">HOUR(H4994)</f>
        <v>9</v>
      </c>
      <c r="Z4994" t="str">
        <f t="shared" ref="Z4994:Z5049" si="157">IF(Y4994&lt;6,"Night (00-05)",IF(Y4994&lt;12,"Morning (06-11)",IF(Y4994&lt;18,"Afternoon (12-17)","Evening (18-23)")))</f>
        <v>Morning (06-11)</v>
      </c>
    </row>
    <row r="4995" spans="1:26" x14ac:dyDescent="0.3">
      <c r="A4995" t="s">
        <v>7046</v>
      </c>
      <c r="B4995" t="s">
        <v>676</v>
      </c>
      <c r="C4995" t="s">
        <v>233</v>
      </c>
      <c r="D4995" t="s">
        <v>92</v>
      </c>
      <c r="E4995" t="s">
        <v>23</v>
      </c>
      <c r="F4995">
        <f>MONTH(Table1[[#This Row],[incident_datetime]])</f>
        <v>7</v>
      </c>
      <c r="G4995">
        <f>YEAR(Table1[[#This Row],[incident_datetime]])</f>
        <v>2022</v>
      </c>
      <c r="H4995" s="1">
        <v>44750.105717592596</v>
      </c>
      <c r="I4995" t="s">
        <v>594</v>
      </c>
      <c r="J4995" t="s">
        <v>4735</v>
      </c>
      <c r="K4995">
        <v>41</v>
      </c>
      <c r="L4995" t="s">
        <v>43</v>
      </c>
      <c r="M4995" t="s">
        <v>35</v>
      </c>
      <c r="N4995" t="s">
        <v>1984</v>
      </c>
      <c r="O4995">
        <v>41</v>
      </c>
      <c r="P4995" t="s">
        <v>43</v>
      </c>
      <c r="Q4995" t="s">
        <v>27</v>
      </c>
      <c r="R4995" t="s">
        <v>52</v>
      </c>
      <c r="S4995" t="s">
        <v>61</v>
      </c>
      <c r="T4995" t="s">
        <v>155</v>
      </c>
      <c r="U4995">
        <v>3</v>
      </c>
      <c r="V4995" s="4">
        <v>18756.28</v>
      </c>
      <c r="W4995" t="s">
        <v>103</v>
      </c>
      <c r="X4995" cm="1">
        <f t="array" ref="X4995">_xlfn.IFS(Table1[[#This Row],[severity]]="Critical", 4, Table1[[#This Row],[severity]]="High", 3, Table1[[#This Row],[severity]]="Medium", 2, TRUE, 1)</f>
        <v>1</v>
      </c>
      <c r="Y4995">
        <f t="shared" si="156"/>
        <v>2</v>
      </c>
      <c r="Z4995" t="str">
        <f t="shared" si="157"/>
        <v>Night (00-05)</v>
      </c>
    </row>
    <row r="4996" spans="1:26" x14ac:dyDescent="0.3">
      <c r="A4996" t="s">
        <v>7047</v>
      </c>
      <c r="B4996" t="s">
        <v>1173</v>
      </c>
      <c r="C4996" t="s">
        <v>562</v>
      </c>
      <c r="D4996" t="s">
        <v>22</v>
      </c>
      <c r="E4996" t="s">
        <v>72</v>
      </c>
      <c r="F4996">
        <f>MONTH(Table1[[#This Row],[incident_datetime]])</f>
        <v>11</v>
      </c>
      <c r="G4996">
        <f>YEAR(Table1[[#This Row],[incident_datetime]])</f>
        <v>2018</v>
      </c>
      <c r="H4996" s="1">
        <v>43418.706782407404</v>
      </c>
      <c r="I4996" t="s">
        <v>993</v>
      </c>
      <c r="J4996" t="s">
        <v>573</v>
      </c>
      <c r="K4996">
        <v>46</v>
      </c>
      <c r="L4996" t="s">
        <v>43</v>
      </c>
      <c r="M4996" t="s">
        <v>35</v>
      </c>
      <c r="N4996" t="s">
        <v>4707</v>
      </c>
      <c r="O4996">
        <v>62</v>
      </c>
      <c r="P4996" t="s">
        <v>43</v>
      </c>
      <c r="Q4996" t="s">
        <v>70</v>
      </c>
      <c r="R4996" t="s">
        <v>97</v>
      </c>
      <c r="S4996" t="s">
        <v>61</v>
      </c>
      <c r="T4996" t="s">
        <v>62</v>
      </c>
      <c r="U4996">
        <v>2</v>
      </c>
      <c r="V4996" s="4">
        <v>39623.89</v>
      </c>
      <c r="W4996" t="s">
        <v>110</v>
      </c>
      <c r="X4996" cm="1">
        <f t="array" ref="X4996">_xlfn.IFS(Table1[[#This Row],[severity]]="Critical", 4, Table1[[#This Row],[severity]]="High", 3, Table1[[#This Row],[severity]]="Medium", 2, TRUE, 1)</f>
        <v>3</v>
      </c>
      <c r="Y4996">
        <f t="shared" si="156"/>
        <v>16</v>
      </c>
      <c r="Z4996" t="str">
        <f t="shared" si="157"/>
        <v>Afternoon (12-17)</v>
      </c>
    </row>
    <row r="4997" spans="1:26" x14ac:dyDescent="0.3">
      <c r="A4997" t="s">
        <v>7048</v>
      </c>
      <c r="B4997" t="s">
        <v>306</v>
      </c>
      <c r="C4997" t="s">
        <v>258</v>
      </c>
      <c r="D4997" t="s">
        <v>22</v>
      </c>
      <c r="E4997" t="s">
        <v>186</v>
      </c>
      <c r="F4997">
        <f ca="1">MONTH(Table1[[#This Row],[incident_datetime]])</f>
        <v>8</v>
      </c>
      <c r="G4997">
        <f ca="1">YEAR(Table1[[#This Row],[incident_datetime]])</f>
        <v>2026</v>
      </c>
      <c r="H4997" s="2">
        <f ca="1">TODAY()</f>
        <v>46250</v>
      </c>
      <c r="I4997" t="s">
        <v>448</v>
      </c>
      <c r="J4997" t="s">
        <v>2341</v>
      </c>
      <c r="K4997">
        <v>52</v>
      </c>
      <c r="L4997" t="s">
        <v>43</v>
      </c>
      <c r="M4997" t="s">
        <v>35</v>
      </c>
      <c r="N4997" t="s">
        <v>2993</v>
      </c>
      <c r="O4997">
        <v>33</v>
      </c>
      <c r="P4997" t="s">
        <v>59</v>
      </c>
      <c r="Q4997" t="s">
        <v>27</v>
      </c>
      <c r="R4997" t="s">
        <v>52</v>
      </c>
      <c r="S4997" t="s">
        <v>98</v>
      </c>
      <c r="T4997" t="s">
        <v>270</v>
      </c>
      <c r="U4997">
        <v>0</v>
      </c>
      <c r="V4997" s="4">
        <v>47585.19</v>
      </c>
      <c r="W4997" t="s">
        <v>103</v>
      </c>
      <c r="X4997" cm="1">
        <f t="array" ref="X4997">_xlfn.IFS(Table1[[#This Row],[severity]]="Critical", 4, Table1[[#This Row],[severity]]="High", 3, Table1[[#This Row],[severity]]="Medium", 2, TRUE, 1)</f>
        <v>1</v>
      </c>
      <c r="Y4997">
        <f t="shared" ca="1" si="156"/>
        <v>0</v>
      </c>
      <c r="Z4997" t="str">
        <f t="shared" ca="1" si="157"/>
        <v>Night (00-05)</v>
      </c>
    </row>
    <row r="4998" spans="1:26" x14ac:dyDescent="0.3">
      <c r="A4998" t="s">
        <v>7049</v>
      </c>
      <c r="B4998" t="s">
        <v>338</v>
      </c>
      <c r="C4998" t="s">
        <v>686</v>
      </c>
      <c r="D4998" t="s">
        <v>65</v>
      </c>
      <c r="E4998" t="s">
        <v>93</v>
      </c>
      <c r="F4998">
        <f>MONTH(Table1[[#This Row],[incident_datetime]])</f>
        <v>2</v>
      </c>
      <c r="G4998">
        <f>YEAR(Table1[[#This Row],[incident_datetime]])</f>
        <v>2021</v>
      </c>
      <c r="H4998" s="1">
        <v>44231.295254629629</v>
      </c>
      <c r="I4998" t="s">
        <v>73</v>
      </c>
      <c r="J4998" t="s">
        <v>4531</v>
      </c>
      <c r="K4998">
        <v>52</v>
      </c>
      <c r="L4998" t="s">
        <v>34</v>
      </c>
      <c r="M4998" t="s">
        <v>35</v>
      </c>
      <c r="N4998" t="s">
        <v>200</v>
      </c>
      <c r="O4998">
        <v>21</v>
      </c>
      <c r="P4998" t="s">
        <v>43</v>
      </c>
      <c r="Q4998" t="s">
        <v>215</v>
      </c>
      <c r="R4998" t="s">
        <v>109</v>
      </c>
      <c r="S4998" t="s">
        <v>132</v>
      </c>
      <c r="T4998" t="s">
        <v>62</v>
      </c>
      <c r="U4998">
        <v>0</v>
      </c>
      <c r="V4998" s="4">
        <v>34973.33</v>
      </c>
      <c r="W4998" t="s">
        <v>110</v>
      </c>
      <c r="X4998" cm="1">
        <f t="array" ref="X4998">_xlfn.IFS(Table1[[#This Row],[severity]]="Critical", 4, Table1[[#This Row],[severity]]="High", 3, Table1[[#This Row],[severity]]="Medium", 2, TRUE, 1)</f>
        <v>4</v>
      </c>
      <c r="Y4998">
        <f t="shared" si="156"/>
        <v>7</v>
      </c>
      <c r="Z4998" t="str">
        <f t="shared" si="157"/>
        <v>Morning (06-11)</v>
      </c>
    </row>
    <row r="4999" spans="1:26" x14ac:dyDescent="0.3">
      <c r="A4999" t="s">
        <v>7050</v>
      </c>
      <c r="B4999" t="s">
        <v>539</v>
      </c>
      <c r="C4999" t="s">
        <v>185</v>
      </c>
      <c r="D4999" t="s">
        <v>22</v>
      </c>
      <c r="E4999" t="s">
        <v>186</v>
      </c>
      <c r="F4999">
        <f>MONTH(Table1[[#This Row],[incident_datetime]])</f>
        <v>6</v>
      </c>
      <c r="G4999">
        <f>YEAR(Table1[[#This Row],[incident_datetime]])</f>
        <v>2022</v>
      </c>
      <c r="H4999" s="1">
        <v>44742.088969907411</v>
      </c>
      <c r="I4999" t="s">
        <v>79</v>
      </c>
      <c r="J4999" t="s">
        <v>2215</v>
      </c>
      <c r="K4999">
        <v>29</v>
      </c>
      <c r="L4999" t="s">
        <v>59</v>
      </c>
      <c r="M4999" t="s">
        <v>35</v>
      </c>
      <c r="N4999" t="s">
        <v>102</v>
      </c>
      <c r="O4999">
        <v>83</v>
      </c>
      <c r="P4999" t="s">
        <v>43</v>
      </c>
      <c r="Q4999" t="s">
        <v>27</v>
      </c>
      <c r="R4999" t="s">
        <v>109</v>
      </c>
      <c r="S4999" t="s">
        <v>61</v>
      </c>
      <c r="T4999" t="s">
        <v>155</v>
      </c>
      <c r="U4999">
        <v>0</v>
      </c>
      <c r="V4999" s="4">
        <v>26843.19</v>
      </c>
      <c r="W4999" t="s">
        <v>103</v>
      </c>
      <c r="X4999" cm="1">
        <f t="array" ref="X4999">_xlfn.IFS(Table1[[#This Row],[severity]]="Critical", 4, Table1[[#This Row],[severity]]="High", 3, Table1[[#This Row],[severity]]="Medium", 2, TRUE, 1)</f>
        <v>4</v>
      </c>
      <c r="Y4999">
        <f t="shared" si="156"/>
        <v>2</v>
      </c>
      <c r="Z4999" t="str">
        <f t="shared" si="157"/>
        <v>Night (00-05)</v>
      </c>
    </row>
    <row r="5000" spans="1:26" x14ac:dyDescent="0.3">
      <c r="A5000" t="s">
        <v>7051</v>
      </c>
      <c r="B5000" t="s">
        <v>507</v>
      </c>
      <c r="C5000" t="s">
        <v>468</v>
      </c>
      <c r="D5000" t="s">
        <v>92</v>
      </c>
      <c r="E5000" t="s">
        <v>39</v>
      </c>
      <c r="F5000">
        <f>MONTH(Table1[[#This Row],[incident_datetime]])</f>
        <v>5</v>
      </c>
      <c r="G5000">
        <f>YEAR(Table1[[#This Row],[incident_datetime]])</f>
        <v>2018</v>
      </c>
      <c r="H5000" s="1">
        <v>43237.61409722222</v>
      </c>
      <c r="I5000" t="s">
        <v>282</v>
      </c>
      <c r="J5000" t="s">
        <v>1516</v>
      </c>
      <c r="K5000">
        <v>60</v>
      </c>
      <c r="L5000" t="s">
        <v>43</v>
      </c>
      <c r="M5000" t="s">
        <v>34</v>
      </c>
      <c r="N5000" t="s">
        <v>1999</v>
      </c>
      <c r="O5000">
        <v>77</v>
      </c>
      <c r="P5000" t="s">
        <v>59</v>
      </c>
      <c r="Q5000" t="s">
        <v>27</v>
      </c>
      <c r="R5000" t="s">
        <v>52</v>
      </c>
      <c r="S5000" t="s">
        <v>28</v>
      </c>
      <c r="T5000" t="s">
        <v>270</v>
      </c>
      <c r="U5000">
        <v>5</v>
      </c>
      <c r="V5000" s="4">
        <v>12257.29</v>
      </c>
      <c r="W5000" t="s">
        <v>110</v>
      </c>
      <c r="X5000" cm="1">
        <f t="array" ref="X5000">_xlfn.IFS(Table1[[#This Row],[severity]]="Critical", 4, Table1[[#This Row],[severity]]="High", 3, Table1[[#This Row],[severity]]="Medium", 2, TRUE, 1)</f>
        <v>1</v>
      </c>
      <c r="Y5000">
        <f t="shared" si="156"/>
        <v>14</v>
      </c>
      <c r="Z5000" t="str">
        <f t="shared" si="157"/>
        <v>Afternoon (12-17)</v>
      </c>
    </row>
    <row r="5001" spans="1:26" x14ac:dyDescent="0.3">
      <c r="A5001" t="s">
        <v>7052</v>
      </c>
      <c r="B5001" t="s">
        <v>382</v>
      </c>
      <c r="C5001" t="s">
        <v>185</v>
      </c>
      <c r="D5001" t="s">
        <v>22</v>
      </c>
      <c r="E5001" t="s">
        <v>66</v>
      </c>
      <c r="F5001">
        <f>MONTH(Table1[[#This Row],[incident_datetime]])</f>
        <v>9</v>
      </c>
      <c r="G5001">
        <f>YEAR(Table1[[#This Row],[incident_datetime]])</f>
        <v>2020</v>
      </c>
      <c r="H5001" s="1">
        <v>44075.561493055553</v>
      </c>
      <c r="I5001" t="s">
        <v>501</v>
      </c>
      <c r="J5001" t="s">
        <v>2599</v>
      </c>
      <c r="K5001">
        <v>17</v>
      </c>
      <c r="L5001" t="s">
        <v>43</v>
      </c>
      <c r="M5001" t="s">
        <v>35</v>
      </c>
      <c r="N5001" t="s">
        <v>1505</v>
      </c>
      <c r="O5001">
        <v>35</v>
      </c>
      <c r="P5001" t="s">
        <v>59</v>
      </c>
      <c r="Q5001" t="s">
        <v>27</v>
      </c>
      <c r="R5001" t="s">
        <v>139</v>
      </c>
      <c r="S5001" t="s">
        <v>132</v>
      </c>
      <c r="T5001" t="s">
        <v>29</v>
      </c>
      <c r="U5001">
        <v>5</v>
      </c>
      <c r="V5001" s="4">
        <v>45002.34</v>
      </c>
      <c r="W5001" t="s">
        <v>103</v>
      </c>
      <c r="X5001" cm="1">
        <f t="array" ref="X5001">_xlfn.IFS(Table1[[#This Row],[severity]]="Critical", 4, Table1[[#This Row],[severity]]="High", 3, Table1[[#This Row],[severity]]="Medium", 2, TRUE, 1)</f>
        <v>2</v>
      </c>
      <c r="Y5001">
        <f t="shared" si="156"/>
        <v>13</v>
      </c>
      <c r="Z5001" t="str">
        <f t="shared" si="157"/>
        <v>Afternoon (12-17)</v>
      </c>
    </row>
    <row r="5002" spans="1:26" x14ac:dyDescent="0.3">
      <c r="A5002" t="s">
        <v>7053</v>
      </c>
      <c r="B5002" t="s">
        <v>126</v>
      </c>
      <c r="C5002" t="s">
        <v>180</v>
      </c>
      <c r="D5002" t="s">
        <v>38</v>
      </c>
      <c r="E5002" t="s">
        <v>23</v>
      </c>
      <c r="F5002">
        <f>MONTH(Table1[[#This Row],[incident_datetime]])</f>
        <v>11</v>
      </c>
      <c r="G5002">
        <f>YEAR(Table1[[#This Row],[incident_datetime]])</f>
        <v>2020</v>
      </c>
      <c r="H5002" s="1">
        <v>44163.943518518521</v>
      </c>
      <c r="I5002" t="s">
        <v>73</v>
      </c>
      <c r="J5002" t="s">
        <v>7102</v>
      </c>
      <c r="K5002">
        <v>52</v>
      </c>
      <c r="L5002" t="s">
        <v>43</v>
      </c>
      <c r="M5002" t="s">
        <v>35</v>
      </c>
      <c r="N5002" t="s">
        <v>5193</v>
      </c>
      <c r="O5002">
        <v>80</v>
      </c>
      <c r="P5002" t="s">
        <v>59</v>
      </c>
      <c r="Q5002" t="s">
        <v>27</v>
      </c>
      <c r="R5002" t="s">
        <v>139</v>
      </c>
      <c r="S5002" t="s">
        <v>61</v>
      </c>
      <c r="T5002" t="s">
        <v>29</v>
      </c>
      <c r="U5002">
        <v>2</v>
      </c>
      <c r="V5002" s="4">
        <v>48441.23</v>
      </c>
      <c r="W5002" t="s">
        <v>103</v>
      </c>
      <c r="X5002" cm="1">
        <f t="array" ref="X5002">_xlfn.IFS(Table1[[#This Row],[severity]]="Critical", 4, Table1[[#This Row],[severity]]="High", 3, Table1[[#This Row],[severity]]="Medium", 2, TRUE, 1)</f>
        <v>2</v>
      </c>
      <c r="Y5002">
        <f t="shared" si="156"/>
        <v>22</v>
      </c>
      <c r="Z5002" t="str">
        <f t="shared" si="157"/>
        <v>Evening (18-23)</v>
      </c>
    </row>
    <row r="5003" spans="1:26" x14ac:dyDescent="0.3">
      <c r="A5003" t="s">
        <v>7054</v>
      </c>
      <c r="B5003" t="s">
        <v>64</v>
      </c>
      <c r="C5003" t="s">
        <v>342</v>
      </c>
      <c r="D5003" t="s">
        <v>100</v>
      </c>
      <c r="E5003" t="s">
        <v>39</v>
      </c>
      <c r="F5003">
        <f ca="1">MONTH(Table1[[#This Row],[incident_datetime]])</f>
        <v>8</v>
      </c>
      <c r="G5003">
        <f ca="1">YEAR(Table1[[#This Row],[incident_datetime]])</f>
        <v>2026</v>
      </c>
      <c r="H5003" s="2">
        <f ca="1">TODAY()</f>
        <v>46250</v>
      </c>
      <c r="I5003" t="s">
        <v>1797</v>
      </c>
      <c r="J5003" t="s">
        <v>1885</v>
      </c>
      <c r="K5003">
        <v>48</v>
      </c>
      <c r="L5003" t="s">
        <v>43</v>
      </c>
      <c r="M5003" t="s">
        <v>35</v>
      </c>
      <c r="N5003" t="s">
        <v>2455</v>
      </c>
      <c r="O5003">
        <v>33</v>
      </c>
      <c r="P5003" t="s">
        <v>59</v>
      </c>
      <c r="Q5003" t="s">
        <v>27</v>
      </c>
      <c r="R5003" t="s">
        <v>139</v>
      </c>
      <c r="S5003" t="s">
        <v>61</v>
      </c>
      <c r="T5003" t="s">
        <v>62</v>
      </c>
      <c r="U5003">
        <v>1</v>
      </c>
      <c r="V5003" s="4">
        <v>26889.17</v>
      </c>
      <c r="W5003" t="s">
        <v>110</v>
      </c>
      <c r="X5003" cm="1">
        <f t="array" ref="X5003">_xlfn.IFS(Table1[[#This Row],[severity]]="Critical", 4, Table1[[#This Row],[severity]]="High", 3, Table1[[#This Row],[severity]]="Medium", 2, TRUE, 1)</f>
        <v>2</v>
      </c>
      <c r="Y5003">
        <f t="shared" ca="1" si="156"/>
        <v>0</v>
      </c>
      <c r="Z5003" t="str">
        <f t="shared" ca="1" si="157"/>
        <v>Night (00-05)</v>
      </c>
    </row>
    <row r="5004" spans="1:26" x14ac:dyDescent="0.3">
      <c r="A5004" t="s">
        <v>7055</v>
      </c>
      <c r="B5004" t="s">
        <v>507</v>
      </c>
      <c r="C5004" t="s">
        <v>686</v>
      </c>
      <c r="D5004" t="s">
        <v>38</v>
      </c>
      <c r="E5004" t="s">
        <v>66</v>
      </c>
      <c r="F5004">
        <f>MONTH(Table1[[#This Row],[incident_datetime]])</f>
        <v>7</v>
      </c>
      <c r="G5004">
        <f>YEAR(Table1[[#This Row],[incident_datetime]])</f>
        <v>2024</v>
      </c>
      <c r="H5004" s="1">
        <v>45488.252453703702</v>
      </c>
      <c r="I5004" t="s">
        <v>247</v>
      </c>
      <c r="J5004" t="s">
        <v>7102</v>
      </c>
      <c r="K5004">
        <v>52</v>
      </c>
      <c r="L5004" t="s">
        <v>43</v>
      </c>
      <c r="M5004" t="s">
        <v>35</v>
      </c>
      <c r="N5004" t="s">
        <v>6518</v>
      </c>
      <c r="O5004">
        <v>38</v>
      </c>
      <c r="P5004" t="s">
        <v>59</v>
      </c>
      <c r="Q5004" t="s">
        <v>116</v>
      </c>
      <c r="R5004" t="s">
        <v>139</v>
      </c>
      <c r="S5004" t="s">
        <v>61</v>
      </c>
      <c r="T5004" t="s">
        <v>62</v>
      </c>
      <c r="U5004">
        <v>1</v>
      </c>
      <c r="V5004">
        <v>0</v>
      </c>
      <c r="W5004" t="s">
        <v>103</v>
      </c>
      <c r="X5004" cm="1">
        <f t="array" ref="X5004">_xlfn.IFS(Table1[[#This Row],[severity]]="Critical", 4, Table1[[#This Row],[severity]]="High", 3, Table1[[#This Row],[severity]]="Medium", 2, TRUE, 1)</f>
        <v>2</v>
      </c>
      <c r="Y5004">
        <f t="shared" si="156"/>
        <v>6</v>
      </c>
      <c r="Z5004" t="str">
        <f t="shared" si="157"/>
        <v>Morning (06-11)</v>
      </c>
    </row>
    <row r="5005" spans="1:26" x14ac:dyDescent="0.3">
      <c r="A5005" t="s">
        <v>7056</v>
      </c>
      <c r="B5005" t="s">
        <v>935</v>
      </c>
      <c r="C5005" t="s">
        <v>562</v>
      </c>
      <c r="D5005" t="s">
        <v>22</v>
      </c>
      <c r="E5005" t="s">
        <v>186</v>
      </c>
      <c r="F5005">
        <f>MONTH(Table1[[#This Row],[incident_datetime]])</f>
        <v>7</v>
      </c>
      <c r="G5005">
        <f>YEAR(Table1[[#This Row],[incident_datetime]])</f>
        <v>2019</v>
      </c>
      <c r="H5005" s="1">
        <v>43654.331145833334</v>
      </c>
      <c r="I5005" t="s">
        <v>1305</v>
      </c>
      <c r="J5005" t="s">
        <v>1308</v>
      </c>
      <c r="K5005">
        <v>62</v>
      </c>
      <c r="L5005" t="s">
        <v>59</v>
      </c>
      <c r="M5005" t="s">
        <v>41</v>
      </c>
      <c r="N5005" t="s">
        <v>2685</v>
      </c>
      <c r="O5005">
        <v>80</v>
      </c>
      <c r="P5005" t="s">
        <v>59</v>
      </c>
      <c r="Q5005" t="s">
        <v>70</v>
      </c>
      <c r="R5005" t="s">
        <v>139</v>
      </c>
      <c r="S5005" t="s">
        <v>132</v>
      </c>
      <c r="T5005" t="s">
        <v>155</v>
      </c>
      <c r="U5005">
        <v>1</v>
      </c>
      <c r="V5005" s="4">
        <v>39529.339999999997</v>
      </c>
      <c r="W5005" t="s">
        <v>110</v>
      </c>
      <c r="X5005" cm="1">
        <f t="array" ref="X5005">_xlfn.IFS(Table1[[#This Row],[severity]]="Critical", 4, Table1[[#This Row],[severity]]="High", 3, Table1[[#This Row],[severity]]="Medium", 2, TRUE, 1)</f>
        <v>2</v>
      </c>
      <c r="Y5005">
        <f t="shared" si="156"/>
        <v>7</v>
      </c>
      <c r="Z5005" t="str">
        <f t="shared" si="157"/>
        <v>Morning (06-11)</v>
      </c>
    </row>
    <row r="5006" spans="1:26" x14ac:dyDescent="0.3">
      <c r="A5006" t="s">
        <v>7057</v>
      </c>
      <c r="B5006" t="s">
        <v>539</v>
      </c>
      <c r="C5006" t="s">
        <v>468</v>
      </c>
      <c r="D5006" t="s">
        <v>65</v>
      </c>
      <c r="E5006" t="s">
        <v>23</v>
      </c>
      <c r="F5006">
        <f>MONTH(Table1[[#This Row],[incident_datetime]])</f>
        <v>6</v>
      </c>
      <c r="G5006">
        <f>YEAR(Table1[[#This Row],[incident_datetime]])</f>
        <v>2024</v>
      </c>
      <c r="H5006" s="1">
        <v>45451.316701388889</v>
      </c>
      <c r="I5006" t="s">
        <v>910</v>
      </c>
      <c r="J5006" t="s">
        <v>629</v>
      </c>
      <c r="K5006">
        <v>37</v>
      </c>
      <c r="L5006" t="s">
        <v>59</v>
      </c>
      <c r="M5006" t="s">
        <v>107</v>
      </c>
      <c r="N5006" t="s">
        <v>3566</v>
      </c>
      <c r="O5006">
        <v>89</v>
      </c>
      <c r="P5006" t="s">
        <v>34</v>
      </c>
      <c r="Q5006" t="s">
        <v>215</v>
      </c>
      <c r="R5006" t="s">
        <v>97</v>
      </c>
      <c r="S5006" t="s">
        <v>61</v>
      </c>
      <c r="T5006" t="s">
        <v>270</v>
      </c>
      <c r="U5006">
        <v>3</v>
      </c>
      <c r="V5006" s="4">
        <v>2112.4299999999998</v>
      </c>
      <c r="W5006" t="s">
        <v>110</v>
      </c>
      <c r="X5006" cm="1">
        <f t="array" ref="X5006">_xlfn.IFS(Table1[[#This Row],[severity]]="Critical", 4, Table1[[#This Row],[severity]]="High", 3, Table1[[#This Row],[severity]]="Medium", 2, TRUE, 1)</f>
        <v>3</v>
      </c>
      <c r="Y5006">
        <f t="shared" si="156"/>
        <v>7</v>
      </c>
      <c r="Z5006" t="str">
        <f t="shared" si="157"/>
        <v>Morning (06-11)</v>
      </c>
    </row>
    <row r="5007" spans="1:26" x14ac:dyDescent="0.3">
      <c r="A5007" t="s">
        <v>7058</v>
      </c>
      <c r="B5007" t="s">
        <v>338</v>
      </c>
      <c r="C5007" t="s">
        <v>562</v>
      </c>
      <c r="D5007" t="s">
        <v>38</v>
      </c>
      <c r="E5007" t="s">
        <v>112</v>
      </c>
      <c r="F5007">
        <f>MONTH(Table1[[#This Row],[incident_datetime]])</f>
        <v>2</v>
      </c>
      <c r="G5007">
        <f>YEAR(Table1[[#This Row],[incident_datetime]])</f>
        <v>2020</v>
      </c>
      <c r="H5007" s="1">
        <v>43869.746481481481</v>
      </c>
      <c r="I5007" t="s">
        <v>423</v>
      </c>
      <c r="J5007" t="s">
        <v>1629</v>
      </c>
      <c r="K5007">
        <v>71</v>
      </c>
      <c r="L5007" t="s">
        <v>43</v>
      </c>
      <c r="M5007" t="s">
        <v>35</v>
      </c>
      <c r="N5007" t="s">
        <v>175</v>
      </c>
      <c r="O5007">
        <v>67</v>
      </c>
      <c r="P5007" t="s">
        <v>59</v>
      </c>
      <c r="Q5007" t="s">
        <v>27</v>
      </c>
      <c r="R5007" t="s">
        <v>139</v>
      </c>
      <c r="S5007" t="s">
        <v>132</v>
      </c>
      <c r="T5007" t="s">
        <v>155</v>
      </c>
      <c r="U5007">
        <v>5</v>
      </c>
      <c r="V5007" s="4">
        <v>13605.03</v>
      </c>
      <c r="W5007" t="s">
        <v>110</v>
      </c>
      <c r="X5007" cm="1">
        <f t="array" ref="X5007">_xlfn.IFS(Table1[[#This Row],[severity]]="Critical", 4, Table1[[#This Row],[severity]]="High", 3, Table1[[#This Row],[severity]]="Medium", 2, TRUE, 1)</f>
        <v>2</v>
      </c>
      <c r="Y5007">
        <f t="shared" si="156"/>
        <v>17</v>
      </c>
      <c r="Z5007" t="str">
        <f t="shared" si="157"/>
        <v>Afternoon (12-17)</v>
      </c>
    </row>
    <row r="5008" spans="1:26" x14ac:dyDescent="0.3">
      <c r="A5008" t="s">
        <v>7059</v>
      </c>
      <c r="B5008" t="s">
        <v>306</v>
      </c>
      <c r="C5008" t="s">
        <v>135</v>
      </c>
      <c r="D5008" t="s">
        <v>22</v>
      </c>
      <c r="E5008" t="s">
        <v>66</v>
      </c>
      <c r="F5008">
        <f>MONTH(Table1[[#This Row],[incident_datetime]])</f>
        <v>11</v>
      </c>
      <c r="G5008">
        <f>YEAR(Table1[[#This Row],[incident_datetime]])</f>
        <v>2022</v>
      </c>
      <c r="H5008" s="1">
        <v>44893.898634259262</v>
      </c>
      <c r="I5008" t="s">
        <v>392</v>
      </c>
      <c r="J5008" t="s">
        <v>2289</v>
      </c>
      <c r="K5008">
        <v>59</v>
      </c>
      <c r="L5008" t="s">
        <v>43</v>
      </c>
      <c r="M5008" t="s">
        <v>35</v>
      </c>
      <c r="O5008">
        <v>56</v>
      </c>
      <c r="P5008" t="s">
        <v>59</v>
      </c>
      <c r="Q5008" t="s">
        <v>116</v>
      </c>
      <c r="R5008" t="s">
        <v>109</v>
      </c>
      <c r="S5008" t="s">
        <v>98</v>
      </c>
      <c r="T5008" t="s">
        <v>155</v>
      </c>
      <c r="U5008">
        <v>1</v>
      </c>
      <c r="V5008" s="4">
        <v>47871.15</v>
      </c>
      <c r="W5008" t="s">
        <v>110</v>
      </c>
      <c r="X5008" cm="1">
        <f t="array" ref="X5008">_xlfn.IFS(Table1[[#This Row],[severity]]="Critical", 4, Table1[[#This Row],[severity]]="High", 3, Table1[[#This Row],[severity]]="Medium", 2, TRUE, 1)</f>
        <v>4</v>
      </c>
      <c r="Y5008">
        <f t="shared" si="156"/>
        <v>21</v>
      </c>
      <c r="Z5008" t="str">
        <f t="shared" si="157"/>
        <v>Evening (18-23)</v>
      </c>
    </row>
    <row r="5009" spans="1:26" x14ac:dyDescent="0.3">
      <c r="A5009" t="s">
        <v>7060</v>
      </c>
      <c r="B5009" t="s">
        <v>263</v>
      </c>
      <c r="C5009" t="s">
        <v>342</v>
      </c>
      <c r="D5009" t="s">
        <v>92</v>
      </c>
      <c r="E5009" t="s">
        <v>93</v>
      </c>
      <c r="F5009">
        <f>MONTH(Table1[[#This Row],[incident_datetime]])</f>
        <v>1</v>
      </c>
      <c r="G5009">
        <f>YEAR(Table1[[#This Row],[incident_datetime]])</f>
        <v>2018</v>
      </c>
      <c r="H5009" s="1">
        <v>43109.365069444444</v>
      </c>
      <c r="I5009" t="s">
        <v>56</v>
      </c>
      <c r="J5009" t="s">
        <v>2752</v>
      </c>
      <c r="K5009">
        <v>37</v>
      </c>
      <c r="L5009" t="s">
        <v>43</v>
      </c>
      <c r="M5009" t="s">
        <v>35</v>
      </c>
      <c r="N5009" t="s">
        <v>2146</v>
      </c>
      <c r="O5009">
        <v>44</v>
      </c>
      <c r="P5009" t="s">
        <v>59</v>
      </c>
      <c r="Q5009" t="s">
        <v>27</v>
      </c>
      <c r="R5009" t="s">
        <v>139</v>
      </c>
      <c r="S5009" t="s">
        <v>61</v>
      </c>
      <c r="T5009" t="s">
        <v>62</v>
      </c>
      <c r="U5009">
        <v>1</v>
      </c>
      <c r="V5009" s="4">
        <v>14972.98</v>
      </c>
      <c r="W5009" t="s">
        <v>110</v>
      </c>
      <c r="X5009" cm="1">
        <f t="array" ref="X5009">_xlfn.IFS(Table1[[#This Row],[severity]]="Critical", 4, Table1[[#This Row],[severity]]="High", 3, Table1[[#This Row],[severity]]="Medium", 2, TRUE, 1)</f>
        <v>2</v>
      </c>
      <c r="Y5009">
        <f t="shared" si="156"/>
        <v>8</v>
      </c>
      <c r="Z5009" t="str">
        <f t="shared" si="157"/>
        <v>Morning (06-11)</v>
      </c>
    </row>
    <row r="5010" spans="1:26" x14ac:dyDescent="0.3">
      <c r="A5010" t="s">
        <v>7061</v>
      </c>
      <c r="B5010" t="s">
        <v>263</v>
      </c>
      <c r="C5010" t="s">
        <v>220</v>
      </c>
      <c r="D5010" t="s">
        <v>38</v>
      </c>
      <c r="E5010" t="s">
        <v>31</v>
      </c>
      <c r="F5010">
        <f ca="1">MONTH(Table1[[#This Row],[incident_datetime]])</f>
        <v>8</v>
      </c>
      <c r="G5010">
        <f ca="1">YEAR(Table1[[#This Row],[incident_datetime]])</f>
        <v>2026</v>
      </c>
      <c r="H5010" s="2">
        <f ca="1">TODAY()</f>
        <v>46250</v>
      </c>
      <c r="I5010" t="s">
        <v>377</v>
      </c>
      <c r="J5010" t="s">
        <v>205</v>
      </c>
      <c r="K5010">
        <v>45</v>
      </c>
      <c r="L5010" t="s">
        <v>43</v>
      </c>
      <c r="M5010" t="s">
        <v>85</v>
      </c>
      <c r="N5010" t="s">
        <v>2797</v>
      </c>
      <c r="O5010">
        <v>56</v>
      </c>
      <c r="P5010" t="s">
        <v>59</v>
      </c>
      <c r="Q5010" t="s">
        <v>215</v>
      </c>
      <c r="R5010" t="s">
        <v>109</v>
      </c>
      <c r="S5010" t="s">
        <v>53</v>
      </c>
      <c r="T5010" t="s">
        <v>29</v>
      </c>
      <c r="U5010">
        <v>1</v>
      </c>
      <c r="V5010" s="4">
        <v>16158.25</v>
      </c>
      <c r="W5010" t="s">
        <v>110</v>
      </c>
      <c r="X5010" cm="1">
        <f t="array" ref="X5010">_xlfn.IFS(Table1[[#This Row],[severity]]="Critical", 4, Table1[[#This Row],[severity]]="High", 3, Table1[[#This Row],[severity]]="Medium", 2, TRUE, 1)</f>
        <v>4</v>
      </c>
      <c r="Y5010">
        <f t="shared" ca="1" si="156"/>
        <v>0</v>
      </c>
      <c r="Z5010" t="str">
        <f t="shared" ca="1" si="157"/>
        <v>Night (00-05)</v>
      </c>
    </row>
    <row r="5011" spans="1:26" x14ac:dyDescent="0.3">
      <c r="A5011" t="s">
        <v>7062</v>
      </c>
      <c r="B5011" t="s">
        <v>267</v>
      </c>
      <c r="C5011" t="s">
        <v>185</v>
      </c>
      <c r="D5011" t="s">
        <v>100</v>
      </c>
      <c r="E5011" t="s">
        <v>72</v>
      </c>
      <c r="F5011">
        <f>MONTH(Table1[[#This Row],[incident_datetime]])</f>
        <v>1</v>
      </c>
      <c r="G5011">
        <f>YEAR(Table1[[#This Row],[incident_datetime]])</f>
        <v>2024</v>
      </c>
      <c r="H5011" s="1">
        <v>45309.153726851851</v>
      </c>
      <c r="I5011" t="s">
        <v>295</v>
      </c>
      <c r="J5011" t="s">
        <v>5423</v>
      </c>
      <c r="K5011">
        <v>64</v>
      </c>
      <c r="L5011" t="s">
        <v>59</v>
      </c>
      <c r="M5011" t="s">
        <v>85</v>
      </c>
      <c r="N5011" t="s">
        <v>2272</v>
      </c>
      <c r="O5011">
        <v>41</v>
      </c>
      <c r="P5011" t="s">
        <v>43</v>
      </c>
      <c r="Q5011" t="s">
        <v>27</v>
      </c>
      <c r="R5011" t="s">
        <v>97</v>
      </c>
      <c r="S5011" t="s">
        <v>28</v>
      </c>
      <c r="T5011" t="s">
        <v>62</v>
      </c>
      <c r="U5011">
        <v>1</v>
      </c>
      <c r="V5011" s="4">
        <v>30566.7</v>
      </c>
      <c r="W5011" t="s">
        <v>110</v>
      </c>
      <c r="X5011" cm="1">
        <f t="array" ref="X5011">_xlfn.IFS(Table1[[#This Row],[severity]]="Critical", 4, Table1[[#This Row],[severity]]="High", 3, Table1[[#This Row],[severity]]="Medium", 2, TRUE, 1)</f>
        <v>3</v>
      </c>
      <c r="Y5011">
        <f t="shared" si="156"/>
        <v>3</v>
      </c>
      <c r="Z5011" t="str">
        <f t="shared" si="157"/>
        <v>Night (00-05)</v>
      </c>
    </row>
    <row r="5012" spans="1:26" x14ac:dyDescent="0.3">
      <c r="A5012" t="s">
        <v>7063</v>
      </c>
      <c r="B5012" t="s">
        <v>250</v>
      </c>
      <c r="C5012" t="s">
        <v>233</v>
      </c>
      <c r="D5012" t="s">
        <v>77</v>
      </c>
      <c r="E5012" t="s">
        <v>66</v>
      </c>
      <c r="F5012">
        <f>MONTH(Table1[[#This Row],[incident_datetime]])</f>
        <v>7</v>
      </c>
      <c r="G5012">
        <f>YEAR(Table1[[#This Row],[incident_datetime]])</f>
        <v>2020</v>
      </c>
      <c r="H5012" s="1">
        <v>44037.582326388889</v>
      </c>
      <c r="I5012" t="s">
        <v>636</v>
      </c>
      <c r="J5012" t="s">
        <v>2047</v>
      </c>
      <c r="K5012">
        <v>41</v>
      </c>
      <c r="L5012" t="s">
        <v>34</v>
      </c>
      <c r="M5012" t="s">
        <v>35</v>
      </c>
      <c r="N5012" t="s">
        <v>2202</v>
      </c>
      <c r="O5012">
        <v>50</v>
      </c>
      <c r="P5012" t="s">
        <v>59</v>
      </c>
      <c r="Q5012" t="s">
        <v>60</v>
      </c>
      <c r="R5012" t="s">
        <v>52</v>
      </c>
      <c r="S5012" t="s">
        <v>98</v>
      </c>
      <c r="T5012" t="s">
        <v>62</v>
      </c>
      <c r="U5012">
        <v>2</v>
      </c>
      <c r="V5012" s="4">
        <v>30663.79</v>
      </c>
      <c r="W5012" t="s">
        <v>110</v>
      </c>
      <c r="X5012" cm="1">
        <f t="array" ref="X5012">_xlfn.IFS(Table1[[#This Row],[severity]]="Critical", 4, Table1[[#This Row],[severity]]="High", 3, Table1[[#This Row],[severity]]="Medium", 2, TRUE, 1)</f>
        <v>1</v>
      </c>
      <c r="Y5012">
        <f t="shared" si="156"/>
        <v>13</v>
      </c>
      <c r="Z5012" t="str">
        <f t="shared" si="157"/>
        <v>Afternoon (12-17)</v>
      </c>
    </row>
    <row r="5013" spans="1:26" x14ac:dyDescent="0.3">
      <c r="A5013" t="s">
        <v>7064</v>
      </c>
      <c r="B5013" t="s">
        <v>808</v>
      </c>
      <c r="C5013" t="s">
        <v>220</v>
      </c>
      <c r="D5013" t="s">
        <v>88</v>
      </c>
      <c r="E5013" t="s">
        <v>72</v>
      </c>
      <c r="F5013">
        <f>MONTH(Table1[[#This Row],[incident_datetime]])</f>
        <v>9</v>
      </c>
      <c r="G5013">
        <f>YEAR(Table1[[#This Row],[incident_datetime]])</f>
        <v>2024</v>
      </c>
      <c r="H5013" s="1">
        <v>45564.368796296294</v>
      </c>
      <c r="I5013" t="s">
        <v>433</v>
      </c>
      <c r="J5013" t="s">
        <v>844</v>
      </c>
      <c r="K5013">
        <v>22</v>
      </c>
      <c r="L5013" t="s">
        <v>59</v>
      </c>
      <c r="M5013" t="s">
        <v>41</v>
      </c>
      <c r="N5013" t="s">
        <v>2326</v>
      </c>
      <c r="O5013">
        <v>56</v>
      </c>
      <c r="P5013" t="s">
        <v>59</v>
      </c>
      <c r="Q5013" t="s">
        <v>27</v>
      </c>
      <c r="R5013" t="s">
        <v>139</v>
      </c>
      <c r="S5013" t="s">
        <v>28</v>
      </c>
      <c r="T5013" t="s">
        <v>155</v>
      </c>
      <c r="U5013">
        <v>5</v>
      </c>
      <c r="V5013" s="4">
        <v>20944.39</v>
      </c>
      <c r="W5013" t="s">
        <v>110</v>
      </c>
      <c r="X5013" cm="1">
        <f t="array" ref="X5013">_xlfn.IFS(Table1[[#This Row],[severity]]="Critical", 4, Table1[[#This Row],[severity]]="High", 3, Table1[[#This Row],[severity]]="Medium", 2, TRUE, 1)</f>
        <v>2</v>
      </c>
      <c r="Y5013">
        <f t="shared" si="156"/>
        <v>8</v>
      </c>
      <c r="Z5013" t="str">
        <f t="shared" si="157"/>
        <v>Morning (06-11)</v>
      </c>
    </row>
    <row r="5014" spans="1:26" x14ac:dyDescent="0.3">
      <c r="A5014" t="s">
        <v>7065</v>
      </c>
      <c r="B5014" t="s">
        <v>306</v>
      </c>
      <c r="C5014" t="s">
        <v>468</v>
      </c>
      <c r="D5014" t="s">
        <v>22</v>
      </c>
      <c r="E5014" t="s">
        <v>72</v>
      </c>
      <c r="F5014">
        <f>MONTH(Table1[[#This Row],[incident_datetime]])</f>
        <v>6</v>
      </c>
      <c r="G5014">
        <f>YEAR(Table1[[#This Row],[incident_datetime]])</f>
        <v>2023</v>
      </c>
      <c r="H5014" s="1">
        <v>45104.866851851853</v>
      </c>
      <c r="I5014" t="s">
        <v>157</v>
      </c>
      <c r="J5014" t="s">
        <v>1944</v>
      </c>
      <c r="K5014">
        <v>41</v>
      </c>
      <c r="L5014" t="s">
        <v>43</v>
      </c>
      <c r="M5014" t="s">
        <v>35</v>
      </c>
      <c r="N5014" t="s">
        <v>4359</v>
      </c>
      <c r="O5014">
        <v>40</v>
      </c>
      <c r="P5014" t="s">
        <v>43</v>
      </c>
      <c r="Q5014" t="s">
        <v>27</v>
      </c>
      <c r="R5014" t="s">
        <v>97</v>
      </c>
      <c r="S5014" t="s">
        <v>98</v>
      </c>
      <c r="T5014" t="s">
        <v>270</v>
      </c>
      <c r="U5014">
        <v>4</v>
      </c>
      <c r="V5014" s="4">
        <v>44581.53</v>
      </c>
      <c r="W5014" t="s">
        <v>110</v>
      </c>
      <c r="X5014" cm="1">
        <f t="array" ref="X5014">_xlfn.IFS(Table1[[#This Row],[severity]]="Critical", 4, Table1[[#This Row],[severity]]="High", 3, Table1[[#This Row],[severity]]="Medium", 2, TRUE, 1)</f>
        <v>3</v>
      </c>
      <c r="Y5014">
        <f t="shared" si="156"/>
        <v>20</v>
      </c>
      <c r="Z5014" t="str">
        <f t="shared" si="157"/>
        <v>Evening (18-23)</v>
      </c>
    </row>
    <row r="5015" spans="1:26" x14ac:dyDescent="0.3">
      <c r="A5015" t="s">
        <v>7066</v>
      </c>
      <c r="B5015" t="s">
        <v>507</v>
      </c>
      <c r="C5015" t="s">
        <v>258</v>
      </c>
      <c r="D5015" t="s">
        <v>48</v>
      </c>
      <c r="E5015" t="s">
        <v>66</v>
      </c>
      <c r="F5015">
        <f>MONTH(Table1[[#This Row],[incident_datetime]])</f>
        <v>3</v>
      </c>
      <c r="G5015">
        <f>YEAR(Table1[[#This Row],[incident_datetime]])</f>
        <v>2020</v>
      </c>
      <c r="H5015" s="1">
        <v>43917.726064814815</v>
      </c>
      <c r="I5015" t="s">
        <v>730</v>
      </c>
      <c r="J5015" t="s">
        <v>2482</v>
      </c>
      <c r="K5015">
        <v>52</v>
      </c>
      <c r="L5015" t="s">
        <v>43</v>
      </c>
      <c r="M5015" t="s">
        <v>41</v>
      </c>
      <c r="N5015" t="s">
        <v>530</v>
      </c>
      <c r="O5015">
        <v>72</v>
      </c>
      <c r="P5015" t="s">
        <v>59</v>
      </c>
      <c r="Q5015" t="s">
        <v>70</v>
      </c>
      <c r="R5015" t="s">
        <v>52</v>
      </c>
      <c r="S5015" t="s">
        <v>98</v>
      </c>
      <c r="T5015" t="s">
        <v>62</v>
      </c>
      <c r="U5015">
        <v>5</v>
      </c>
      <c r="V5015" s="4">
        <v>40826.379999999997</v>
      </c>
      <c r="W5015" t="s">
        <v>110</v>
      </c>
      <c r="X5015" cm="1">
        <f t="array" ref="X5015">_xlfn.IFS(Table1[[#This Row],[severity]]="Critical", 4, Table1[[#This Row],[severity]]="High", 3, Table1[[#This Row],[severity]]="Medium", 2, TRUE, 1)</f>
        <v>1</v>
      </c>
      <c r="Y5015">
        <f t="shared" si="156"/>
        <v>17</v>
      </c>
      <c r="Z5015" t="str">
        <f t="shared" si="157"/>
        <v>Afternoon (12-17)</v>
      </c>
    </row>
    <row r="5016" spans="1:26" x14ac:dyDescent="0.3">
      <c r="A5016" t="s">
        <v>7067</v>
      </c>
      <c r="B5016" t="s">
        <v>676</v>
      </c>
      <c r="C5016" t="s">
        <v>233</v>
      </c>
      <c r="D5016" t="s">
        <v>92</v>
      </c>
      <c r="E5016" t="s">
        <v>31</v>
      </c>
      <c r="F5016">
        <f>MONTH(Table1[[#This Row],[incident_datetime]])</f>
        <v>3</v>
      </c>
      <c r="G5016">
        <f>YEAR(Table1[[#This Row],[incident_datetime]])</f>
        <v>2023</v>
      </c>
      <c r="H5016" s="1">
        <v>45009.210405092592</v>
      </c>
      <c r="I5016" t="s">
        <v>993</v>
      </c>
      <c r="J5016" t="s">
        <v>7102</v>
      </c>
      <c r="K5016">
        <v>52</v>
      </c>
      <c r="L5016" t="s">
        <v>43</v>
      </c>
      <c r="M5016" t="s">
        <v>35</v>
      </c>
      <c r="N5016" t="s">
        <v>256</v>
      </c>
      <c r="O5016">
        <v>66</v>
      </c>
      <c r="P5016" t="s">
        <v>43</v>
      </c>
      <c r="Q5016" t="s">
        <v>27</v>
      </c>
      <c r="R5016" t="s">
        <v>139</v>
      </c>
      <c r="S5016" t="s">
        <v>61</v>
      </c>
      <c r="T5016" t="s">
        <v>155</v>
      </c>
      <c r="U5016">
        <v>4</v>
      </c>
      <c r="V5016" s="4">
        <v>44267.38</v>
      </c>
      <c r="W5016" t="s">
        <v>103</v>
      </c>
      <c r="X5016" cm="1">
        <f t="array" ref="X5016">_xlfn.IFS(Table1[[#This Row],[severity]]="Critical", 4, Table1[[#This Row],[severity]]="High", 3, Table1[[#This Row],[severity]]="Medium", 2, TRUE, 1)</f>
        <v>2</v>
      </c>
      <c r="Y5016">
        <f t="shared" si="156"/>
        <v>5</v>
      </c>
      <c r="Z5016" t="str">
        <f t="shared" si="157"/>
        <v>Night (00-05)</v>
      </c>
    </row>
    <row r="5017" spans="1:26" x14ac:dyDescent="0.3">
      <c r="A5017" t="s">
        <v>7068</v>
      </c>
      <c r="B5017" t="s">
        <v>935</v>
      </c>
      <c r="C5017" t="s">
        <v>220</v>
      </c>
      <c r="D5017" t="s">
        <v>38</v>
      </c>
      <c r="E5017" t="s">
        <v>55</v>
      </c>
      <c r="F5017">
        <f>MONTH(Table1[[#This Row],[incident_datetime]])</f>
        <v>2</v>
      </c>
      <c r="G5017">
        <f>YEAR(Table1[[#This Row],[incident_datetime]])</f>
        <v>2024</v>
      </c>
      <c r="H5017" s="1">
        <v>45342.241446759261</v>
      </c>
      <c r="I5017" t="s">
        <v>804</v>
      </c>
      <c r="J5017" t="s">
        <v>2884</v>
      </c>
      <c r="K5017">
        <v>52</v>
      </c>
      <c r="L5017" t="s">
        <v>59</v>
      </c>
      <c r="M5017" t="s">
        <v>34</v>
      </c>
      <c r="N5017" t="s">
        <v>1727</v>
      </c>
      <c r="O5017">
        <v>34</v>
      </c>
      <c r="P5017" t="s">
        <v>43</v>
      </c>
      <c r="Q5017" t="s">
        <v>70</v>
      </c>
      <c r="R5017" t="s">
        <v>97</v>
      </c>
      <c r="S5017" t="s">
        <v>28</v>
      </c>
      <c r="T5017" t="s">
        <v>270</v>
      </c>
      <c r="U5017">
        <v>5</v>
      </c>
      <c r="V5017" s="4">
        <v>20668.73</v>
      </c>
      <c r="W5017" t="s">
        <v>103</v>
      </c>
      <c r="X5017" cm="1">
        <f t="array" ref="X5017">_xlfn.IFS(Table1[[#This Row],[severity]]="Critical", 4, Table1[[#This Row],[severity]]="High", 3, Table1[[#This Row],[severity]]="Medium", 2, TRUE, 1)</f>
        <v>3</v>
      </c>
      <c r="Y5017">
        <f t="shared" si="156"/>
        <v>5</v>
      </c>
      <c r="Z5017" t="str">
        <f t="shared" si="157"/>
        <v>Night (00-05)</v>
      </c>
    </row>
    <row r="5018" spans="1:26" x14ac:dyDescent="0.3">
      <c r="A5018" t="s">
        <v>7069</v>
      </c>
      <c r="B5018" t="s">
        <v>1173</v>
      </c>
      <c r="C5018" t="s">
        <v>468</v>
      </c>
      <c r="D5018" t="s">
        <v>48</v>
      </c>
      <c r="E5018" t="s">
        <v>78</v>
      </c>
      <c r="F5018">
        <f ca="1">MONTH(Table1[[#This Row],[incident_datetime]])</f>
        <v>8</v>
      </c>
      <c r="G5018">
        <f ca="1">YEAR(Table1[[#This Row],[incident_datetime]])</f>
        <v>2026</v>
      </c>
      <c r="H5018" s="2">
        <f ca="1">TODAY()</f>
        <v>46250</v>
      </c>
      <c r="I5018" t="s">
        <v>157</v>
      </c>
      <c r="J5018" t="s">
        <v>7102</v>
      </c>
      <c r="K5018">
        <v>52</v>
      </c>
      <c r="L5018" t="s">
        <v>43</v>
      </c>
      <c r="M5018" t="s">
        <v>35</v>
      </c>
      <c r="N5018" t="s">
        <v>1120</v>
      </c>
      <c r="O5018">
        <v>27</v>
      </c>
      <c r="P5018" t="s">
        <v>43</v>
      </c>
      <c r="Q5018" t="s">
        <v>27</v>
      </c>
      <c r="R5018" t="s">
        <v>139</v>
      </c>
      <c r="S5018" t="s">
        <v>98</v>
      </c>
      <c r="T5018" t="s">
        <v>270</v>
      </c>
      <c r="U5018">
        <v>3</v>
      </c>
      <c r="V5018" s="4">
        <v>5511.55</v>
      </c>
      <c r="W5018" t="s">
        <v>110</v>
      </c>
      <c r="X5018" cm="1">
        <f t="array" ref="X5018">_xlfn.IFS(Table1[[#This Row],[severity]]="Critical", 4, Table1[[#This Row],[severity]]="High", 3, Table1[[#This Row],[severity]]="Medium", 2, TRUE, 1)</f>
        <v>2</v>
      </c>
      <c r="Y5018">
        <f t="shared" ca="1" si="156"/>
        <v>0</v>
      </c>
      <c r="Z5018" t="str">
        <f t="shared" ca="1" si="157"/>
        <v>Night (00-05)</v>
      </c>
    </row>
    <row r="5019" spans="1:26" x14ac:dyDescent="0.3">
      <c r="A5019" t="s">
        <v>7070</v>
      </c>
      <c r="B5019" t="s">
        <v>267</v>
      </c>
      <c r="C5019" t="s">
        <v>258</v>
      </c>
      <c r="D5019" t="s">
        <v>48</v>
      </c>
      <c r="E5019" t="s">
        <v>93</v>
      </c>
      <c r="F5019">
        <f>MONTH(Table1[[#This Row],[incident_datetime]])</f>
        <v>4</v>
      </c>
      <c r="G5019">
        <f>YEAR(Table1[[#This Row],[incident_datetime]])</f>
        <v>2020</v>
      </c>
      <c r="H5019" s="1">
        <v>43950.752256944441</v>
      </c>
      <c r="I5019" t="s">
        <v>490</v>
      </c>
      <c r="J5019" t="s">
        <v>4793</v>
      </c>
      <c r="K5019">
        <v>67</v>
      </c>
      <c r="L5019" t="s">
        <v>43</v>
      </c>
      <c r="M5019" t="s">
        <v>35</v>
      </c>
      <c r="N5019" t="s">
        <v>2477</v>
      </c>
      <c r="O5019">
        <v>38</v>
      </c>
      <c r="P5019" t="s">
        <v>59</v>
      </c>
      <c r="Q5019" t="s">
        <v>27</v>
      </c>
      <c r="R5019" t="s">
        <v>52</v>
      </c>
      <c r="S5019" t="s">
        <v>132</v>
      </c>
      <c r="T5019" t="s">
        <v>29</v>
      </c>
      <c r="U5019">
        <v>1</v>
      </c>
      <c r="V5019" s="4">
        <v>5234.53</v>
      </c>
      <c r="W5019" t="s">
        <v>103</v>
      </c>
      <c r="X5019" cm="1">
        <f t="array" ref="X5019">_xlfn.IFS(Table1[[#This Row],[severity]]="Critical", 4, Table1[[#This Row],[severity]]="High", 3, Table1[[#This Row],[severity]]="Medium", 2, TRUE, 1)</f>
        <v>1</v>
      </c>
      <c r="Y5019">
        <f t="shared" si="156"/>
        <v>18</v>
      </c>
      <c r="Z5019" t="str">
        <f t="shared" si="157"/>
        <v>Evening (18-23)</v>
      </c>
    </row>
    <row r="5020" spans="1:26" x14ac:dyDescent="0.3">
      <c r="A5020" t="s">
        <v>7071</v>
      </c>
      <c r="B5020" t="s">
        <v>1019</v>
      </c>
      <c r="C5020" t="s">
        <v>342</v>
      </c>
      <c r="D5020" t="s">
        <v>77</v>
      </c>
      <c r="E5020" t="s">
        <v>72</v>
      </c>
      <c r="F5020">
        <f>MONTH(Table1[[#This Row],[incident_datetime]])</f>
        <v>11</v>
      </c>
      <c r="G5020">
        <f>YEAR(Table1[[#This Row],[incident_datetime]])</f>
        <v>2018</v>
      </c>
      <c r="H5020" s="1">
        <v>43419.673796296294</v>
      </c>
      <c r="I5020" t="s">
        <v>1386</v>
      </c>
      <c r="J5020" t="s">
        <v>1258</v>
      </c>
      <c r="K5020">
        <v>60</v>
      </c>
      <c r="L5020" t="s">
        <v>43</v>
      </c>
      <c r="M5020" t="s">
        <v>35</v>
      </c>
      <c r="N5020" t="s">
        <v>1619</v>
      </c>
      <c r="O5020">
        <v>74</v>
      </c>
      <c r="P5020" t="s">
        <v>43</v>
      </c>
      <c r="Q5020" t="s">
        <v>27</v>
      </c>
      <c r="R5020" t="s">
        <v>97</v>
      </c>
      <c r="S5020" t="s">
        <v>61</v>
      </c>
      <c r="T5020" t="s">
        <v>29</v>
      </c>
      <c r="U5020">
        <v>3</v>
      </c>
      <c r="V5020" s="4">
        <v>12418.99</v>
      </c>
      <c r="W5020" t="s">
        <v>103</v>
      </c>
      <c r="X5020" cm="1">
        <f t="array" ref="X5020">_xlfn.IFS(Table1[[#This Row],[severity]]="Critical", 4, Table1[[#This Row],[severity]]="High", 3, Table1[[#This Row],[severity]]="Medium", 2, TRUE, 1)</f>
        <v>3</v>
      </c>
      <c r="Y5020">
        <f t="shared" si="156"/>
        <v>16</v>
      </c>
      <c r="Z5020" t="str">
        <f t="shared" si="157"/>
        <v>Afternoon (12-17)</v>
      </c>
    </row>
    <row r="5021" spans="1:26" x14ac:dyDescent="0.3">
      <c r="A5021" t="s">
        <v>7072</v>
      </c>
      <c r="B5021" t="s">
        <v>391</v>
      </c>
      <c r="C5021" t="s">
        <v>342</v>
      </c>
      <c r="D5021" t="s">
        <v>88</v>
      </c>
      <c r="E5021" t="s">
        <v>66</v>
      </c>
      <c r="F5021">
        <f>MONTH(Table1[[#This Row],[incident_datetime]])</f>
        <v>1</v>
      </c>
      <c r="G5021">
        <f>YEAR(Table1[[#This Row],[incident_datetime]])</f>
        <v>2022</v>
      </c>
      <c r="H5021" s="1">
        <v>44586.818124999998</v>
      </c>
      <c r="I5021" t="s">
        <v>89</v>
      </c>
      <c r="J5021" t="s">
        <v>1956</v>
      </c>
      <c r="K5021">
        <v>52</v>
      </c>
      <c r="L5021" t="s">
        <v>34</v>
      </c>
      <c r="M5021" t="s">
        <v>85</v>
      </c>
      <c r="N5021" t="s">
        <v>1464</v>
      </c>
      <c r="O5021">
        <v>41</v>
      </c>
      <c r="P5021" t="s">
        <v>43</v>
      </c>
      <c r="Q5021" t="s">
        <v>215</v>
      </c>
      <c r="R5021" t="s">
        <v>109</v>
      </c>
      <c r="S5021" t="s">
        <v>132</v>
      </c>
      <c r="T5021" t="s">
        <v>62</v>
      </c>
      <c r="U5021">
        <v>3</v>
      </c>
      <c r="V5021" s="4">
        <v>27184.52</v>
      </c>
      <c r="W5021" t="s">
        <v>103</v>
      </c>
      <c r="X5021" cm="1">
        <f t="array" ref="X5021">_xlfn.IFS(Table1[[#This Row],[severity]]="Critical", 4, Table1[[#This Row],[severity]]="High", 3, Table1[[#This Row],[severity]]="Medium", 2, TRUE, 1)</f>
        <v>4</v>
      </c>
      <c r="Y5021">
        <f t="shared" si="156"/>
        <v>19</v>
      </c>
      <c r="Z5021" t="str">
        <f t="shared" si="157"/>
        <v>Evening (18-23)</v>
      </c>
    </row>
    <row r="5022" spans="1:26" x14ac:dyDescent="0.3">
      <c r="A5022" t="s">
        <v>7073</v>
      </c>
      <c r="B5022" t="s">
        <v>242</v>
      </c>
      <c r="C5022" t="s">
        <v>258</v>
      </c>
      <c r="D5022" t="s">
        <v>100</v>
      </c>
      <c r="E5022" t="s">
        <v>93</v>
      </c>
      <c r="F5022">
        <f>MONTH(Table1[[#This Row],[incident_datetime]])</f>
        <v>4</v>
      </c>
      <c r="G5022">
        <f>YEAR(Table1[[#This Row],[incident_datetime]])</f>
        <v>2020</v>
      </c>
      <c r="H5022" s="1">
        <v>43934.928240740737</v>
      </c>
      <c r="I5022" t="s">
        <v>243</v>
      </c>
      <c r="J5022" t="s">
        <v>2047</v>
      </c>
      <c r="K5022">
        <v>36</v>
      </c>
      <c r="L5022" t="s">
        <v>59</v>
      </c>
      <c r="M5022" t="s">
        <v>107</v>
      </c>
      <c r="N5022" t="s">
        <v>1227</v>
      </c>
      <c r="O5022">
        <v>14</v>
      </c>
      <c r="P5022" t="s">
        <v>59</v>
      </c>
      <c r="Q5022" t="s">
        <v>27</v>
      </c>
      <c r="R5022" t="s">
        <v>52</v>
      </c>
      <c r="S5022" t="s">
        <v>98</v>
      </c>
      <c r="T5022" t="s">
        <v>155</v>
      </c>
      <c r="U5022">
        <v>5</v>
      </c>
      <c r="V5022">
        <v>0</v>
      </c>
      <c r="W5022" t="s">
        <v>103</v>
      </c>
      <c r="X5022" cm="1">
        <f t="array" ref="X5022">_xlfn.IFS(Table1[[#This Row],[severity]]="Critical", 4, Table1[[#This Row],[severity]]="High", 3, Table1[[#This Row],[severity]]="Medium", 2, TRUE, 1)</f>
        <v>1</v>
      </c>
      <c r="Y5022">
        <f t="shared" si="156"/>
        <v>22</v>
      </c>
      <c r="Z5022" t="str">
        <f t="shared" si="157"/>
        <v>Evening (18-23)</v>
      </c>
    </row>
    <row r="5023" spans="1:26" x14ac:dyDescent="0.3">
      <c r="A5023" t="s">
        <v>7074</v>
      </c>
      <c r="B5023" t="s">
        <v>165</v>
      </c>
      <c r="C5023" t="s">
        <v>342</v>
      </c>
      <c r="D5023" t="s">
        <v>77</v>
      </c>
      <c r="E5023" t="s">
        <v>23</v>
      </c>
      <c r="F5023">
        <f>MONTH(Table1[[#This Row],[incident_datetime]])</f>
        <v>11</v>
      </c>
      <c r="G5023">
        <f>YEAR(Table1[[#This Row],[incident_datetime]])</f>
        <v>2018</v>
      </c>
      <c r="H5023" s="1">
        <v>43410.270451388889</v>
      </c>
      <c r="I5023" t="s">
        <v>1386</v>
      </c>
      <c r="J5023" t="s">
        <v>1907</v>
      </c>
      <c r="K5023">
        <v>52</v>
      </c>
      <c r="L5023" t="s">
        <v>43</v>
      </c>
      <c r="M5023" t="s">
        <v>41</v>
      </c>
      <c r="N5023" t="s">
        <v>1495</v>
      </c>
      <c r="O5023">
        <v>44</v>
      </c>
      <c r="P5023" t="s">
        <v>43</v>
      </c>
      <c r="Q5023" t="s">
        <v>27</v>
      </c>
      <c r="R5023" t="s">
        <v>109</v>
      </c>
      <c r="S5023" t="s">
        <v>61</v>
      </c>
      <c r="T5023" t="s">
        <v>62</v>
      </c>
      <c r="U5023">
        <v>5</v>
      </c>
      <c r="V5023" s="4">
        <v>1594.68</v>
      </c>
      <c r="W5023" t="s">
        <v>110</v>
      </c>
      <c r="X5023" cm="1">
        <f t="array" ref="X5023">_xlfn.IFS(Table1[[#This Row],[severity]]="Critical", 4, Table1[[#This Row],[severity]]="High", 3, Table1[[#This Row],[severity]]="Medium", 2, TRUE, 1)</f>
        <v>4</v>
      </c>
      <c r="Y5023">
        <f t="shared" si="156"/>
        <v>6</v>
      </c>
      <c r="Z5023" t="str">
        <f t="shared" si="157"/>
        <v>Morning (06-11)</v>
      </c>
    </row>
    <row r="5024" spans="1:26" x14ac:dyDescent="0.3">
      <c r="A5024" t="s">
        <v>7075</v>
      </c>
      <c r="B5024" t="s">
        <v>507</v>
      </c>
      <c r="C5024" t="s">
        <v>258</v>
      </c>
      <c r="D5024" t="s">
        <v>48</v>
      </c>
      <c r="E5024" t="s">
        <v>186</v>
      </c>
      <c r="F5024">
        <f ca="1">MONTH(Table1[[#This Row],[incident_datetime]])</f>
        <v>8</v>
      </c>
      <c r="G5024">
        <f ca="1">YEAR(Table1[[#This Row],[incident_datetime]])</f>
        <v>2026</v>
      </c>
      <c r="H5024" s="2">
        <f ca="1">TODAY()</f>
        <v>46250</v>
      </c>
      <c r="I5024" t="s">
        <v>804</v>
      </c>
      <c r="J5024" t="s">
        <v>1922</v>
      </c>
      <c r="K5024">
        <v>24</v>
      </c>
      <c r="L5024" t="s">
        <v>43</v>
      </c>
      <c r="M5024" t="s">
        <v>35</v>
      </c>
      <c r="O5024">
        <v>56</v>
      </c>
      <c r="P5024" t="s">
        <v>59</v>
      </c>
      <c r="Q5024" t="s">
        <v>45</v>
      </c>
      <c r="R5024" t="s">
        <v>97</v>
      </c>
      <c r="S5024" t="s">
        <v>28</v>
      </c>
      <c r="T5024" t="s">
        <v>62</v>
      </c>
      <c r="U5024">
        <v>0</v>
      </c>
      <c r="V5024" s="4">
        <v>7870.46</v>
      </c>
      <c r="W5024" t="s">
        <v>103</v>
      </c>
      <c r="X5024" cm="1">
        <f t="array" ref="X5024">_xlfn.IFS(Table1[[#This Row],[severity]]="Critical", 4, Table1[[#This Row],[severity]]="High", 3, Table1[[#This Row],[severity]]="Medium", 2, TRUE, 1)</f>
        <v>3</v>
      </c>
      <c r="Y5024">
        <f t="shared" ca="1" si="156"/>
        <v>0</v>
      </c>
      <c r="Z5024" t="str">
        <f t="shared" ca="1" si="157"/>
        <v>Night (00-05)</v>
      </c>
    </row>
    <row r="5025" spans="1:26" x14ac:dyDescent="0.3">
      <c r="A5025" t="s">
        <v>7076</v>
      </c>
      <c r="B5025" t="s">
        <v>676</v>
      </c>
      <c r="C5025" t="s">
        <v>468</v>
      </c>
      <c r="D5025" t="s">
        <v>77</v>
      </c>
      <c r="E5025" t="s">
        <v>78</v>
      </c>
      <c r="F5025">
        <f>MONTH(Table1[[#This Row],[incident_datetime]])</f>
        <v>8</v>
      </c>
      <c r="G5025">
        <f>YEAR(Table1[[#This Row],[incident_datetime]])</f>
        <v>2020</v>
      </c>
      <c r="H5025" s="1">
        <v>44064.670138888891</v>
      </c>
      <c r="I5025" t="s">
        <v>32</v>
      </c>
      <c r="J5025" t="s">
        <v>7102</v>
      </c>
      <c r="K5025">
        <v>52</v>
      </c>
      <c r="L5025" t="s">
        <v>43</v>
      </c>
      <c r="M5025" t="s">
        <v>35</v>
      </c>
      <c r="O5025">
        <v>56</v>
      </c>
      <c r="P5025" t="s">
        <v>59</v>
      </c>
      <c r="Q5025" t="s">
        <v>70</v>
      </c>
      <c r="R5025" t="s">
        <v>139</v>
      </c>
      <c r="S5025" t="s">
        <v>53</v>
      </c>
      <c r="T5025" t="s">
        <v>155</v>
      </c>
      <c r="U5025">
        <v>0</v>
      </c>
      <c r="V5025" s="4">
        <v>13577.43</v>
      </c>
      <c r="W5025" t="s">
        <v>110</v>
      </c>
      <c r="X5025" cm="1">
        <f t="array" ref="X5025">_xlfn.IFS(Table1[[#This Row],[severity]]="Critical", 4, Table1[[#This Row],[severity]]="High", 3, Table1[[#This Row],[severity]]="Medium", 2, TRUE, 1)</f>
        <v>2</v>
      </c>
      <c r="Y5025">
        <f t="shared" si="156"/>
        <v>16</v>
      </c>
      <c r="Z5025" t="str">
        <f t="shared" si="157"/>
        <v>Afternoon (12-17)</v>
      </c>
    </row>
    <row r="5026" spans="1:26" x14ac:dyDescent="0.3">
      <c r="A5026" t="s">
        <v>7077</v>
      </c>
      <c r="B5026" t="s">
        <v>250</v>
      </c>
      <c r="C5026" t="s">
        <v>135</v>
      </c>
      <c r="D5026" t="s">
        <v>88</v>
      </c>
      <c r="E5026" t="s">
        <v>186</v>
      </c>
      <c r="F5026">
        <f>MONTH(Table1[[#This Row],[incident_datetime]])</f>
        <v>1</v>
      </c>
      <c r="G5026">
        <f>YEAR(Table1[[#This Row],[incident_datetime]])</f>
        <v>2019</v>
      </c>
      <c r="H5026" s="1">
        <v>43469.536087962966</v>
      </c>
      <c r="I5026" t="s">
        <v>83</v>
      </c>
      <c r="J5026" t="s">
        <v>7102</v>
      </c>
      <c r="K5026">
        <v>52</v>
      </c>
      <c r="L5026" t="s">
        <v>43</v>
      </c>
      <c r="M5026" t="s">
        <v>35</v>
      </c>
      <c r="N5026" t="s">
        <v>2986</v>
      </c>
      <c r="O5026">
        <v>82</v>
      </c>
      <c r="P5026" t="s">
        <v>43</v>
      </c>
      <c r="Q5026" t="s">
        <v>27</v>
      </c>
      <c r="R5026" t="s">
        <v>52</v>
      </c>
      <c r="S5026" t="s">
        <v>98</v>
      </c>
      <c r="T5026" t="s">
        <v>155</v>
      </c>
      <c r="U5026">
        <v>0</v>
      </c>
      <c r="V5026" s="4">
        <v>6755.18</v>
      </c>
      <c r="W5026" t="s">
        <v>110</v>
      </c>
      <c r="X5026" cm="1">
        <f t="array" ref="X5026">_xlfn.IFS(Table1[[#This Row],[severity]]="Critical", 4, Table1[[#This Row],[severity]]="High", 3, Table1[[#This Row],[severity]]="Medium", 2, TRUE, 1)</f>
        <v>1</v>
      </c>
      <c r="Y5026">
        <f t="shared" si="156"/>
        <v>12</v>
      </c>
      <c r="Z5026" t="str">
        <f t="shared" si="157"/>
        <v>Afternoon (12-17)</v>
      </c>
    </row>
    <row r="5027" spans="1:26" x14ac:dyDescent="0.3">
      <c r="A5027" t="s">
        <v>7078</v>
      </c>
      <c r="B5027" t="s">
        <v>306</v>
      </c>
      <c r="C5027" t="s">
        <v>180</v>
      </c>
      <c r="D5027" t="s">
        <v>38</v>
      </c>
      <c r="E5027" t="s">
        <v>112</v>
      </c>
      <c r="F5027">
        <f>MONTH(Table1[[#This Row],[incident_datetime]])</f>
        <v>7</v>
      </c>
      <c r="G5027">
        <f>YEAR(Table1[[#This Row],[incident_datetime]])</f>
        <v>2023</v>
      </c>
      <c r="H5027" s="1">
        <v>45134.770671296297</v>
      </c>
      <c r="I5027" t="s">
        <v>204</v>
      </c>
      <c r="J5027" t="s">
        <v>7102</v>
      </c>
      <c r="K5027">
        <v>52</v>
      </c>
      <c r="L5027" t="s">
        <v>43</v>
      </c>
      <c r="M5027" t="s">
        <v>35</v>
      </c>
      <c r="N5027" t="s">
        <v>2421</v>
      </c>
      <c r="O5027">
        <v>36</v>
      </c>
      <c r="P5027" t="s">
        <v>59</v>
      </c>
      <c r="Q5027" t="s">
        <v>116</v>
      </c>
      <c r="R5027" t="s">
        <v>139</v>
      </c>
      <c r="S5027" t="s">
        <v>28</v>
      </c>
      <c r="T5027" t="s">
        <v>62</v>
      </c>
      <c r="U5027">
        <v>1</v>
      </c>
      <c r="V5027" s="4">
        <v>19874.759999999998</v>
      </c>
      <c r="W5027" t="s">
        <v>103</v>
      </c>
      <c r="X5027" cm="1">
        <f t="array" ref="X5027">_xlfn.IFS(Table1[[#This Row],[severity]]="Critical", 4, Table1[[#This Row],[severity]]="High", 3, Table1[[#This Row],[severity]]="Medium", 2, TRUE, 1)</f>
        <v>2</v>
      </c>
      <c r="Y5027">
        <f t="shared" si="156"/>
        <v>18</v>
      </c>
      <c r="Z5027" t="str">
        <f t="shared" si="157"/>
        <v>Evening (18-23)</v>
      </c>
    </row>
    <row r="5028" spans="1:26" x14ac:dyDescent="0.3">
      <c r="A5028" t="s">
        <v>7079</v>
      </c>
      <c r="B5028" t="s">
        <v>7101</v>
      </c>
      <c r="C5028" t="s">
        <v>258</v>
      </c>
      <c r="D5028" t="s">
        <v>22</v>
      </c>
      <c r="E5028" t="s">
        <v>112</v>
      </c>
      <c r="F5028">
        <f>MONTH(Table1[[#This Row],[incident_datetime]])</f>
        <v>5</v>
      </c>
      <c r="G5028">
        <f>YEAR(Table1[[#This Row],[incident_datetime]])</f>
        <v>2019</v>
      </c>
      <c r="H5028" s="1">
        <v>43610.010266203702</v>
      </c>
      <c r="I5028" t="s">
        <v>272</v>
      </c>
      <c r="J5028" t="s">
        <v>1564</v>
      </c>
      <c r="K5028">
        <v>62</v>
      </c>
      <c r="L5028" t="s">
        <v>59</v>
      </c>
      <c r="M5028" t="s">
        <v>34</v>
      </c>
      <c r="N5028" t="s">
        <v>3718</v>
      </c>
      <c r="O5028">
        <v>13</v>
      </c>
      <c r="P5028" t="s">
        <v>59</v>
      </c>
      <c r="Q5028" t="s">
        <v>70</v>
      </c>
      <c r="R5028" t="s">
        <v>52</v>
      </c>
      <c r="S5028" t="s">
        <v>61</v>
      </c>
      <c r="T5028" t="s">
        <v>155</v>
      </c>
      <c r="U5028">
        <v>5</v>
      </c>
      <c r="V5028" s="4">
        <v>3853.5</v>
      </c>
      <c r="W5028" t="s">
        <v>110</v>
      </c>
      <c r="X5028" cm="1">
        <f t="array" ref="X5028">_xlfn.IFS(Table1[[#This Row],[severity]]="Critical", 4, Table1[[#This Row],[severity]]="High", 3, Table1[[#This Row],[severity]]="Medium", 2, TRUE, 1)</f>
        <v>1</v>
      </c>
      <c r="Y5028">
        <f t="shared" si="156"/>
        <v>0</v>
      </c>
      <c r="Z5028" t="str">
        <f t="shared" si="157"/>
        <v>Night (00-05)</v>
      </c>
    </row>
    <row r="5029" spans="1:26" x14ac:dyDescent="0.3">
      <c r="A5029" t="s">
        <v>7080</v>
      </c>
      <c r="B5029" t="s">
        <v>1173</v>
      </c>
      <c r="C5029" t="s">
        <v>233</v>
      </c>
      <c r="D5029" t="s">
        <v>92</v>
      </c>
      <c r="E5029" t="s">
        <v>23</v>
      </c>
      <c r="F5029">
        <f ca="1">MONTH(Table1[[#This Row],[incident_datetime]])</f>
        <v>8</v>
      </c>
      <c r="G5029">
        <f ca="1">YEAR(Table1[[#This Row],[incident_datetime]])</f>
        <v>2026</v>
      </c>
      <c r="H5029" s="2">
        <f ca="1">TODAY()</f>
        <v>46250</v>
      </c>
      <c r="I5029" t="s">
        <v>475</v>
      </c>
      <c r="J5029" t="s">
        <v>7102</v>
      </c>
      <c r="K5029">
        <v>52</v>
      </c>
      <c r="L5029" t="s">
        <v>43</v>
      </c>
      <c r="M5029" t="s">
        <v>35</v>
      </c>
      <c r="N5029" t="s">
        <v>3299</v>
      </c>
      <c r="O5029">
        <v>56</v>
      </c>
      <c r="P5029" t="s">
        <v>59</v>
      </c>
      <c r="Q5029" t="s">
        <v>27</v>
      </c>
      <c r="R5029" t="s">
        <v>109</v>
      </c>
      <c r="S5029" t="s">
        <v>132</v>
      </c>
      <c r="T5029" t="s">
        <v>29</v>
      </c>
      <c r="U5029">
        <v>2</v>
      </c>
      <c r="V5029" s="4">
        <v>49944.53</v>
      </c>
      <c r="W5029" t="s">
        <v>110</v>
      </c>
      <c r="X5029" cm="1">
        <f t="array" ref="X5029">_xlfn.IFS(Table1[[#This Row],[severity]]="Critical", 4, Table1[[#This Row],[severity]]="High", 3, Table1[[#This Row],[severity]]="Medium", 2, TRUE, 1)</f>
        <v>4</v>
      </c>
      <c r="Y5029">
        <f t="shared" ca="1" si="156"/>
        <v>0</v>
      </c>
      <c r="Z5029" t="str">
        <f t="shared" ca="1" si="157"/>
        <v>Night (00-05)</v>
      </c>
    </row>
    <row r="5030" spans="1:26" x14ac:dyDescent="0.3">
      <c r="A5030" t="s">
        <v>7081</v>
      </c>
      <c r="B5030" t="s">
        <v>47</v>
      </c>
      <c r="C5030" t="s">
        <v>135</v>
      </c>
      <c r="D5030" t="s">
        <v>88</v>
      </c>
      <c r="E5030" t="s">
        <v>72</v>
      </c>
      <c r="F5030">
        <f>MONTH(Table1[[#This Row],[incident_datetime]])</f>
        <v>3</v>
      </c>
      <c r="G5030">
        <f>YEAR(Table1[[#This Row],[incident_datetime]])</f>
        <v>2023</v>
      </c>
      <c r="H5030" s="1">
        <v>45004.867743055554</v>
      </c>
      <c r="I5030" t="s">
        <v>24</v>
      </c>
      <c r="J5030" t="s">
        <v>2204</v>
      </c>
      <c r="K5030">
        <v>52</v>
      </c>
      <c r="L5030" t="s">
        <v>43</v>
      </c>
      <c r="M5030" t="s">
        <v>41</v>
      </c>
      <c r="N5030" t="s">
        <v>2724</v>
      </c>
      <c r="O5030">
        <v>67</v>
      </c>
      <c r="P5030" t="s">
        <v>59</v>
      </c>
      <c r="Q5030" t="s">
        <v>27</v>
      </c>
      <c r="R5030" t="s">
        <v>109</v>
      </c>
      <c r="S5030" t="s">
        <v>28</v>
      </c>
      <c r="T5030" t="s">
        <v>29</v>
      </c>
      <c r="U5030">
        <v>3</v>
      </c>
      <c r="V5030" s="4">
        <v>35870.120000000003</v>
      </c>
      <c r="W5030" t="s">
        <v>110</v>
      </c>
      <c r="X5030" cm="1">
        <f t="array" ref="X5030">_xlfn.IFS(Table1[[#This Row],[severity]]="Critical", 4, Table1[[#This Row],[severity]]="High", 3, Table1[[#This Row],[severity]]="Medium", 2, TRUE, 1)</f>
        <v>4</v>
      </c>
      <c r="Y5030">
        <f t="shared" si="156"/>
        <v>20</v>
      </c>
      <c r="Z5030" t="str">
        <f t="shared" si="157"/>
        <v>Evening (18-23)</v>
      </c>
    </row>
    <row r="5031" spans="1:26" x14ac:dyDescent="0.3">
      <c r="A5031" t="s">
        <v>7082</v>
      </c>
      <c r="B5031" t="s">
        <v>382</v>
      </c>
      <c r="C5031" t="s">
        <v>233</v>
      </c>
      <c r="D5031" t="s">
        <v>92</v>
      </c>
      <c r="E5031" t="s">
        <v>93</v>
      </c>
      <c r="F5031">
        <f>MONTH(Table1[[#This Row],[incident_datetime]])</f>
        <v>9</v>
      </c>
      <c r="G5031">
        <f>YEAR(Table1[[#This Row],[incident_datetime]])</f>
        <v>2021</v>
      </c>
      <c r="H5031" s="1">
        <v>44455.185613425929</v>
      </c>
      <c r="I5031" t="s">
        <v>1020</v>
      </c>
      <c r="J5031" t="s">
        <v>3942</v>
      </c>
      <c r="K5031">
        <v>52</v>
      </c>
      <c r="L5031" t="s">
        <v>59</v>
      </c>
      <c r="M5031" t="s">
        <v>35</v>
      </c>
      <c r="N5031" t="s">
        <v>4245</v>
      </c>
      <c r="O5031">
        <v>26</v>
      </c>
      <c r="P5031" t="s">
        <v>59</v>
      </c>
      <c r="Q5031" t="s">
        <v>215</v>
      </c>
      <c r="R5031" t="s">
        <v>97</v>
      </c>
      <c r="S5031" t="s">
        <v>61</v>
      </c>
      <c r="T5031" t="s">
        <v>62</v>
      </c>
      <c r="U5031">
        <v>3</v>
      </c>
      <c r="V5031" s="4">
        <v>20911.189999999999</v>
      </c>
      <c r="W5031" t="s">
        <v>110</v>
      </c>
      <c r="X5031" cm="1">
        <f t="array" ref="X5031">_xlfn.IFS(Table1[[#This Row],[severity]]="Critical", 4, Table1[[#This Row],[severity]]="High", 3, Table1[[#This Row],[severity]]="Medium", 2, TRUE, 1)</f>
        <v>3</v>
      </c>
      <c r="Y5031">
        <f t="shared" si="156"/>
        <v>4</v>
      </c>
      <c r="Z5031" t="str">
        <f t="shared" si="157"/>
        <v>Night (00-05)</v>
      </c>
    </row>
    <row r="5032" spans="1:26" x14ac:dyDescent="0.3">
      <c r="A5032" t="s">
        <v>7083</v>
      </c>
      <c r="B5032" t="s">
        <v>422</v>
      </c>
      <c r="C5032" t="s">
        <v>233</v>
      </c>
      <c r="D5032" t="s">
        <v>22</v>
      </c>
      <c r="E5032" t="s">
        <v>55</v>
      </c>
      <c r="F5032">
        <f>MONTH(Table1[[#This Row],[incident_datetime]])</f>
        <v>8</v>
      </c>
      <c r="G5032">
        <f>YEAR(Table1[[#This Row],[incident_datetime]])</f>
        <v>2020</v>
      </c>
      <c r="H5032" s="1">
        <v>44055.218541666669</v>
      </c>
      <c r="I5032" t="s">
        <v>718</v>
      </c>
      <c r="J5032" t="s">
        <v>7102</v>
      </c>
      <c r="K5032">
        <v>52</v>
      </c>
      <c r="L5032" t="s">
        <v>43</v>
      </c>
      <c r="M5032" t="s">
        <v>35</v>
      </c>
      <c r="N5032" t="s">
        <v>1493</v>
      </c>
      <c r="O5032">
        <v>18</v>
      </c>
      <c r="P5032" t="s">
        <v>43</v>
      </c>
      <c r="Q5032" t="s">
        <v>70</v>
      </c>
      <c r="R5032" t="s">
        <v>139</v>
      </c>
      <c r="S5032" t="s">
        <v>61</v>
      </c>
      <c r="T5032" t="s">
        <v>62</v>
      </c>
      <c r="U5032">
        <v>2</v>
      </c>
      <c r="V5032">
        <v>0</v>
      </c>
      <c r="W5032" t="s">
        <v>110</v>
      </c>
      <c r="X5032" cm="1">
        <f t="array" ref="X5032">_xlfn.IFS(Table1[[#This Row],[severity]]="Critical", 4, Table1[[#This Row],[severity]]="High", 3, Table1[[#This Row],[severity]]="Medium", 2, TRUE, 1)</f>
        <v>2</v>
      </c>
      <c r="Y5032">
        <f t="shared" si="156"/>
        <v>5</v>
      </c>
      <c r="Z5032" t="str">
        <f t="shared" si="157"/>
        <v>Night (00-05)</v>
      </c>
    </row>
    <row r="5033" spans="1:26" x14ac:dyDescent="0.3">
      <c r="A5033" t="s">
        <v>7084</v>
      </c>
      <c r="B5033" t="s">
        <v>685</v>
      </c>
      <c r="C5033" t="s">
        <v>468</v>
      </c>
      <c r="D5033" t="s">
        <v>100</v>
      </c>
      <c r="E5033" t="s">
        <v>78</v>
      </c>
      <c r="F5033">
        <f>MONTH(Table1[[#This Row],[incident_datetime]])</f>
        <v>4</v>
      </c>
      <c r="G5033">
        <f>YEAR(Table1[[#This Row],[incident_datetime]])</f>
        <v>2022</v>
      </c>
      <c r="H5033" s="1">
        <v>44661.876782407409</v>
      </c>
      <c r="I5033" t="s">
        <v>347</v>
      </c>
      <c r="J5033" t="s">
        <v>3174</v>
      </c>
      <c r="K5033">
        <v>65</v>
      </c>
      <c r="L5033" t="s">
        <v>59</v>
      </c>
      <c r="M5033" t="s">
        <v>35</v>
      </c>
      <c r="N5033" t="s">
        <v>2125</v>
      </c>
      <c r="O5033">
        <v>36</v>
      </c>
      <c r="P5033" t="s">
        <v>59</v>
      </c>
      <c r="Q5033" t="s">
        <v>27</v>
      </c>
      <c r="R5033" t="s">
        <v>139</v>
      </c>
      <c r="S5033" t="s">
        <v>28</v>
      </c>
      <c r="T5033" t="s">
        <v>29</v>
      </c>
      <c r="U5033">
        <v>0</v>
      </c>
      <c r="V5033" s="4">
        <v>40572.1</v>
      </c>
      <c r="W5033" t="s">
        <v>103</v>
      </c>
      <c r="X5033" cm="1">
        <f t="array" ref="X5033">_xlfn.IFS(Table1[[#This Row],[severity]]="Critical", 4, Table1[[#This Row],[severity]]="High", 3, Table1[[#This Row],[severity]]="Medium", 2, TRUE, 1)</f>
        <v>2</v>
      </c>
      <c r="Y5033">
        <f t="shared" si="156"/>
        <v>21</v>
      </c>
      <c r="Z5033" t="str">
        <f t="shared" si="157"/>
        <v>Evening (18-23)</v>
      </c>
    </row>
    <row r="5034" spans="1:26" x14ac:dyDescent="0.3">
      <c r="A5034" t="s">
        <v>7085</v>
      </c>
      <c r="B5034" t="s">
        <v>1019</v>
      </c>
      <c r="C5034" t="s">
        <v>180</v>
      </c>
      <c r="D5034" t="s">
        <v>92</v>
      </c>
      <c r="E5034" t="s">
        <v>23</v>
      </c>
      <c r="F5034">
        <f>MONTH(Table1[[#This Row],[incident_datetime]])</f>
        <v>3</v>
      </c>
      <c r="G5034">
        <f>YEAR(Table1[[#This Row],[incident_datetime]])</f>
        <v>2018</v>
      </c>
      <c r="H5034" s="1">
        <v>43190.654398148145</v>
      </c>
      <c r="I5034" t="s">
        <v>636</v>
      </c>
      <c r="J5034" t="s">
        <v>956</v>
      </c>
      <c r="K5034">
        <v>61</v>
      </c>
      <c r="L5034" t="s">
        <v>43</v>
      </c>
      <c r="M5034" t="s">
        <v>85</v>
      </c>
      <c r="N5034" t="s">
        <v>1541</v>
      </c>
      <c r="O5034">
        <v>14</v>
      </c>
      <c r="P5034" t="s">
        <v>59</v>
      </c>
      <c r="Q5034" t="s">
        <v>70</v>
      </c>
      <c r="R5034" t="s">
        <v>109</v>
      </c>
      <c r="S5034" t="s">
        <v>61</v>
      </c>
      <c r="T5034" t="s">
        <v>270</v>
      </c>
      <c r="U5034">
        <v>4</v>
      </c>
      <c r="V5034" s="4">
        <v>48309.72</v>
      </c>
      <c r="W5034" t="s">
        <v>103</v>
      </c>
      <c r="X5034" cm="1">
        <f t="array" ref="X5034">_xlfn.IFS(Table1[[#This Row],[severity]]="Critical", 4, Table1[[#This Row],[severity]]="High", 3, Table1[[#This Row],[severity]]="Medium", 2, TRUE, 1)</f>
        <v>4</v>
      </c>
      <c r="Y5034">
        <f t="shared" si="156"/>
        <v>15</v>
      </c>
      <c r="Z5034" t="str">
        <f t="shared" si="157"/>
        <v>Afternoon (12-17)</v>
      </c>
    </row>
    <row r="5035" spans="1:26" x14ac:dyDescent="0.3">
      <c r="A5035" t="s">
        <v>7086</v>
      </c>
      <c r="B5035" t="s">
        <v>808</v>
      </c>
      <c r="C5035" t="s">
        <v>220</v>
      </c>
      <c r="D5035" t="s">
        <v>22</v>
      </c>
      <c r="E5035" t="s">
        <v>93</v>
      </c>
      <c r="F5035">
        <f>MONTH(Table1[[#This Row],[incident_datetime]])</f>
        <v>7</v>
      </c>
      <c r="G5035">
        <f>YEAR(Table1[[#This Row],[incident_datetime]])</f>
        <v>2021</v>
      </c>
      <c r="H5035" s="1">
        <v>44390.235844907409</v>
      </c>
      <c r="I5035" t="s">
        <v>594</v>
      </c>
      <c r="J5035" t="s">
        <v>4783</v>
      </c>
      <c r="K5035">
        <v>53</v>
      </c>
      <c r="L5035" t="s">
        <v>43</v>
      </c>
      <c r="M5035" t="s">
        <v>35</v>
      </c>
      <c r="N5035" t="s">
        <v>1520</v>
      </c>
      <c r="O5035">
        <v>61</v>
      </c>
      <c r="P5035" t="s">
        <v>59</v>
      </c>
      <c r="Q5035" t="s">
        <v>215</v>
      </c>
      <c r="R5035" t="s">
        <v>109</v>
      </c>
      <c r="S5035" t="s">
        <v>132</v>
      </c>
      <c r="T5035" t="s">
        <v>155</v>
      </c>
      <c r="U5035">
        <v>3</v>
      </c>
      <c r="V5035" s="4">
        <v>29312.87</v>
      </c>
      <c r="W5035" t="s">
        <v>110</v>
      </c>
      <c r="X5035" cm="1">
        <f t="array" ref="X5035">_xlfn.IFS(Table1[[#This Row],[severity]]="Critical", 4, Table1[[#This Row],[severity]]="High", 3, Table1[[#This Row],[severity]]="Medium", 2, TRUE, 1)</f>
        <v>4</v>
      </c>
      <c r="Y5035">
        <f t="shared" si="156"/>
        <v>5</v>
      </c>
      <c r="Z5035" t="str">
        <f t="shared" si="157"/>
        <v>Night (00-05)</v>
      </c>
    </row>
    <row r="5036" spans="1:26" x14ac:dyDescent="0.3">
      <c r="A5036" t="s">
        <v>7087</v>
      </c>
      <c r="B5036" t="s">
        <v>1173</v>
      </c>
      <c r="C5036" t="s">
        <v>180</v>
      </c>
      <c r="D5036" t="s">
        <v>77</v>
      </c>
      <c r="E5036" t="s">
        <v>112</v>
      </c>
      <c r="F5036">
        <f>MONTH(Table1[[#This Row],[incident_datetime]])</f>
        <v>5</v>
      </c>
      <c r="G5036">
        <f>YEAR(Table1[[#This Row],[incident_datetime]])</f>
        <v>2024</v>
      </c>
      <c r="H5036" s="1">
        <v>45431.185289351852</v>
      </c>
      <c r="I5036" t="s">
        <v>727</v>
      </c>
      <c r="J5036" t="s">
        <v>1585</v>
      </c>
      <c r="K5036">
        <v>46</v>
      </c>
      <c r="L5036" t="s">
        <v>59</v>
      </c>
      <c r="M5036" t="s">
        <v>35</v>
      </c>
      <c r="N5036" t="s">
        <v>653</v>
      </c>
      <c r="O5036">
        <v>80</v>
      </c>
      <c r="P5036" t="s">
        <v>59</v>
      </c>
      <c r="Q5036" t="s">
        <v>70</v>
      </c>
      <c r="R5036" t="s">
        <v>97</v>
      </c>
      <c r="S5036" t="s">
        <v>61</v>
      </c>
      <c r="T5036" t="s">
        <v>270</v>
      </c>
      <c r="U5036">
        <v>3</v>
      </c>
      <c r="V5036" s="4">
        <v>2684.37</v>
      </c>
      <c r="W5036" t="s">
        <v>103</v>
      </c>
      <c r="X5036" cm="1">
        <f t="array" ref="X5036">_xlfn.IFS(Table1[[#This Row],[severity]]="Critical", 4, Table1[[#This Row],[severity]]="High", 3, Table1[[#This Row],[severity]]="Medium", 2, TRUE, 1)</f>
        <v>3</v>
      </c>
      <c r="Y5036">
        <f t="shared" si="156"/>
        <v>4</v>
      </c>
      <c r="Z5036" t="str">
        <f t="shared" si="157"/>
        <v>Night (00-05)</v>
      </c>
    </row>
    <row r="5037" spans="1:26" x14ac:dyDescent="0.3">
      <c r="A5037" t="s">
        <v>7088</v>
      </c>
      <c r="B5037" t="s">
        <v>242</v>
      </c>
      <c r="C5037" t="s">
        <v>686</v>
      </c>
      <c r="D5037" t="s">
        <v>88</v>
      </c>
      <c r="E5037" t="s">
        <v>78</v>
      </c>
      <c r="F5037">
        <f>MONTH(Table1[[#This Row],[incident_datetime]])</f>
        <v>12</v>
      </c>
      <c r="G5037">
        <f>YEAR(Table1[[#This Row],[incident_datetime]])</f>
        <v>2018</v>
      </c>
      <c r="H5037" s="1">
        <v>43440.314918981479</v>
      </c>
      <c r="I5037" t="s">
        <v>927</v>
      </c>
      <c r="J5037" t="s">
        <v>386</v>
      </c>
      <c r="K5037">
        <v>51</v>
      </c>
      <c r="L5037" t="s">
        <v>43</v>
      </c>
      <c r="M5037" t="s">
        <v>35</v>
      </c>
      <c r="N5037" t="s">
        <v>1645</v>
      </c>
      <c r="O5037">
        <v>83</v>
      </c>
      <c r="P5037" t="s">
        <v>43</v>
      </c>
      <c r="Q5037" t="s">
        <v>215</v>
      </c>
      <c r="R5037" t="s">
        <v>52</v>
      </c>
      <c r="S5037" t="s">
        <v>98</v>
      </c>
      <c r="T5037" t="s">
        <v>155</v>
      </c>
      <c r="U5037">
        <v>5</v>
      </c>
      <c r="V5037" s="4">
        <v>4952.6000000000004</v>
      </c>
      <c r="W5037" t="s">
        <v>110</v>
      </c>
      <c r="X5037" cm="1">
        <f t="array" ref="X5037">_xlfn.IFS(Table1[[#This Row],[severity]]="Critical", 4, Table1[[#This Row],[severity]]="High", 3, Table1[[#This Row],[severity]]="Medium", 2, TRUE, 1)</f>
        <v>1</v>
      </c>
      <c r="Y5037">
        <f t="shared" si="156"/>
        <v>7</v>
      </c>
      <c r="Z5037" t="str">
        <f t="shared" si="157"/>
        <v>Morning (06-11)</v>
      </c>
    </row>
    <row r="5038" spans="1:26" x14ac:dyDescent="0.3">
      <c r="A5038" t="s">
        <v>7089</v>
      </c>
      <c r="B5038" t="s">
        <v>64</v>
      </c>
      <c r="C5038" t="s">
        <v>135</v>
      </c>
      <c r="D5038" t="s">
        <v>38</v>
      </c>
      <c r="E5038" t="s">
        <v>66</v>
      </c>
      <c r="F5038">
        <f>MONTH(Table1[[#This Row],[incident_datetime]])</f>
        <v>12</v>
      </c>
      <c r="G5038">
        <f>YEAR(Table1[[#This Row],[incident_datetime]])</f>
        <v>2022</v>
      </c>
      <c r="H5038" s="1">
        <v>44908.70071759259</v>
      </c>
      <c r="I5038" t="s">
        <v>355</v>
      </c>
      <c r="J5038" t="s">
        <v>2306</v>
      </c>
      <c r="K5038">
        <v>62</v>
      </c>
      <c r="L5038" t="s">
        <v>59</v>
      </c>
      <c r="M5038" t="s">
        <v>41</v>
      </c>
      <c r="N5038" t="s">
        <v>1722</v>
      </c>
      <c r="O5038">
        <v>40</v>
      </c>
      <c r="P5038" t="s">
        <v>34</v>
      </c>
      <c r="Q5038" t="s">
        <v>60</v>
      </c>
      <c r="R5038" t="s">
        <v>52</v>
      </c>
      <c r="S5038" t="s">
        <v>61</v>
      </c>
      <c r="T5038" t="s">
        <v>155</v>
      </c>
      <c r="U5038">
        <v>4</v>
      </c>
      <c r="V5038" s="4">
        <v>34539.56</v>
      </c>
      <c r="W5038" t="s">
        <v>103</v>
      </c>
      <c r="X5038" cm="1">
        <f t="array" ref="X5038">_xlfn.IFS(Table1[[#This Row],[severity]]="Critical", 4, Table1[[#This Row],[severity]]="High", 3, Table1[[#This Row],[severity]]="Medium", 2, TRUE, 1)</f>
        <v>1</v>
      </c>
      <c r="Y5038">
        <f t="shared" si="156"/>
        <v>16</v>
      </c>
      <c r="Z5038" t="str">
        <f t="shared" si="157"/>
        <v>Afternoon (12-17)</v>
      </c>
    </row>
    <row r="5039" spans="1:26" x14ac:dyDescent="0.3">
      <c r="A5039" t="s">
        <v>7090</v>
      </c>
      <c r="B5039" t="s">
        <v>935</v>
      </c>
      <c r="C5039" t="s">
        <v>686</v>
      </c>
      <c r="D5039" t="s">
        <v>88</v>
      </c>
      <c r="E5039" t="s">
        <v>78</v>
      </c>
      <c r="F5039">
        <f>MONTH(Table1[[#This Row],[incident_datetime]])</f>
        <v>11</v>
      </c>
      <c r="G5039">
        <f>YEAR(Table1[[#This Row],[incident_datetime]])</f>
        <v>2023</v>
      </c>
      <c r="H5039" s="1">
        <v>45256.685891203706</v>
      </c>
      <c r="I5039" t="s">
        <v>404</v>
      </c>
      <c r="J5039" t="s">
        <v>1865</v>
      </c>
      <c r="K5039">
        <v>44</v>
      </c>
      <c r="L5039" t="s">
        <v>43</v>
      </c>
      <c r="M5039" t="s">
        <v>85</v>
      </c>
      <c r="N5039" t="s">
        <v>1001</v>
      </c>
      <c r="O5039">
        <v>69</v>
      </c>
      <c r="P5039" t="s">
        <v>59</v>
      </c>
      <c r="Q5039" t="s">
        <v>70</v>
      </c>
      <c r="R5039" t="s">
        <v>109</v>
      </c>
      <c r="S5039" t="s">
        <v>61</v>
      </c>
      <c r="T5039" t="s">
        <v>62</v>
      </c>
      <c r="U5039">
        <v>2</v>
      </c>
      <c r="V5039" s="4">
        <v>22188.67</v>
      </c>
      <c r="W5039" t="s">
        <v>110</v>
      </c>
      <c r="X5039" cm="1">
        <f t="array" ref="X5039">_xlfn.IFS(Table1[[#This Row],[severity]]="Critical", 4, Table1[[#This Row],[severity]]="High", 3, Table1[[#This Row],[severity]]="Medium", 2, TRUE, 1)</f>
        <v>4</v>
      </c>
      <c r="Y5039">
        <f t="shared" si="156"/>
        <v>16</v>
      </c>
      <c r="Z5039" t="str">
        <f t="shared" si="157"/>
        <v>Afternoon (12-17)</v>
      </c>
    </row>
    <row r="5040" spans="1:26" x14ac:dyDescent="0.3">
      <c r="A5040" t="s">
        <v>7091</v>
      </c>
      <c r="B5040" t="s">
        <v>391</v>
      </c>
      <c r="C5040" t="s">
        <v>468</v>
      </c>
      <c r="D5040" t="s">
        <v>48</v>
      </c>
      <c r="E5040" t="s">
        <v>55</v>
      </c>
      <c r="F5040">
        <f>MONTH(Table1[[#This Row],[incident_datetime]])</f>
        <v>12</v>
      </c>
      <c r="G5040">
        <f>YEAR(Table1[[#This Row],[incident_datetime]])</f>
        <v>2019</v>
      </c>
      <c r="H5040" s="1">
        <v>43803.151770833334</v>
      </c>
      <c r="I5040" t="s">
        <v>459</v>
      </c>
      <c r="J5040" t="s">
        <v>2223</v>
      </c>
      <c r="K5040">
        <v>21</v>
      </c>
      <c r="L5040" t="s">
        <v>43</v>
      </c>
      <c r="M5040" t="s">
        <v>35</v>
      </c>
      <c r="N5040" t="s">
        <v>1963</v>
      </c>
      <c r="O5040">
        <v>21</v>
      </c>
      <c r="P5040" t="s">
        <v>59</v>
      </c>
      <c r="Q5040" t="s">
        <v>70</v>
      </c>
      <c r="R5040" t="s">
        <v>139</v>
      </c>
      <c r="S5040" t="s">
        <v>28</v>
      </c>
      <c r="T5040" t="s">
        <v>62</v>
      </c>
      <c r="U5040">
        <v>2</v>
      </c>
      <c r="V5040" s="4">
        <v>32569.040000000001</v>
      </c>
      <c r="W5040" t="s">
        <v>110</v>
      </c>
      <c r="X5040" cm="1">
        <f t="array" ref="X5040">_xlfn.IFS(Table1[[#This Row],[severity]]="Critical", 4, Table1[[#This Row],[severity]]="High", 3, Table1[[#This Row],[severity]]="Medium", 2, TRUE, 1)</f>
        <v>2</v>
      </c>
      <c r="Y5040">
        <f t="shared" si="156"/>
        <v>3</v>
      </c>
      <c r="Z5040" t="str">
        <f t="shared" si="157"/>
        <v>Night (00-05)</v>
      </c>
    </row>
    <row r="5041" spans="1:26" x14ac:dyDescent="0.3">
      <c r="A5041" t="s">
        <v>7092</v>
      </c>
      <c r="B5041" t="s">
        <v>422</v>
      </c>
      <c r="C5041" t="s">
        <v>468</v>
      </c>
      <c r="D5041" t="s">
        <v>88</v>
      </c>
      <c r="E5041" t="s">
        <v>55</v>
      </c>
      <c r="F5041">
        <f>MONTH(Table1[[#This Row],[incident_datetime]])</f>
        <v>1</v>
      </c>
      <c r="G5041">
        <f>YEAR(Table1[[#This Row],[incident_datetime]])</f>
        <v>2024</v>
      </c>
      <c r="H5041" s="1">
        <v>45297.6875462963</v>
      </c>
      <c r="I5041" t="s">
        <v>812</v>
      </c>
      <c r="J5041" t="s">
        <v>775</v>
      </c>
      <c r="K5041">
        <v>75</v>
      </c>
      <c r="L5041" t="s">
        <v>43</v>
      </c>
      <c r="M5041" t="s">
        <v>35</v>
      </c>
      <c r="N5041" t="s">
        <v>2219</v>
      </c>
      <c r="O5041">
        <v>86</v>
      </c>
      <c r="P5041" t="s">
        <v>43</v>
      </c>
      <c r="Q5041" t="s">
        <v>215</v>
      </c>
      <c r="R5041" t="s">
        <v>97</v>
      </c>
      <c r="S5041" t="s">
        <v>53</v>
      </c>
      <c r="T5041" t="s">
        <v>155</v>
      </c>
      <c r="U5041">
        <v>1</v>
      </c>
      <c r="V5041" s="4">
        <v>35374.5</v>
      </c>
      <c r="W5041" t="s">
        <v>103</v>
      </c>
      <c r="X5041" cm="1">
        <f t="array" ref="X5041">_xlfn.IFS(Table1[[#This Row],[severity]]="Critical", 4, Table1[[#This Row],[severity]]="High", 3, Table1[[#This Row],[severity]]="Medium", 2, TRUE, 1)</f>
        <v>3</v>
      </c>
      <c r="Y5041">
        <f t="shared" si="156"/>
        <v>16</v>
      </c>
      <c r="Z5041" t="str">
        <f t="shared" si="157"/>
        <v>Afternoon (12-17)</v>
      </c>
    </row>
    <row r="5042" spans="1:26" x14ac:dyDescent="0.3">
      <c r="A5042" t="s">
        <v>7093</v>
      </c>
      <c r="B5042" t="s">
        <v>676</v>
      </c>
      <c r="C5042" t="s">
        <v>180</v>
      </c>
      <c r="D5042" t="s">
        <v>100</v>
      </c>
      <c r="E5042" t="s">
        <v>66</v>
      </c>
      <c r="F5042">
        <f>MONTH(Table1[[#This Row],[incident_datetime]])</f>
        <v>2</v>
      </c>
      <c r="G5042">
        <f>YEAR(Table1[[#This Row],[incident_datetime]])</f>
        <v>2020</v>
      </c>
      <c r="H5042" s="1">
        <v>43880.215185185189</v>
      </c>
      <c r="I5042" t="s">
        <v>339</v>
      </c>
      <c r="J5042" t="s">
        <v>7102</v>
      </c>
      <c r="K5042">
        <v>52</v>
      </c>
      <c r="L5042" t="s">
        <v>43</v>
      </c>
      <c r="M5042" t="s">
        <v>35</v>
      </c>
      <c r="N5042" t="s">
        <v>5618</v>
      </c>
      <c r="O5042">
        <v>56</v>
      </c>
      <c r="P5042" t="s">
        <v>59</v>
      </c>
      <c r="Q5042" t="s">
        <v>27</v>
      </c>
      <c r="R5042" t="s">
        <v>139</v>
      </c>
      <c r="S5042" t="s">
        <v>61</v>
      </c>
      <c r="T5042" t="s">
        <v>62</v>
      </c>
      <c r="U5042">
        <v>0</v>
      </c>
      <c r="V5042">
        <v>0</v>
      </c>
      <c r="W5042" t="s">
        <v>110</v>
      </c>
      <c r="X5042" cm="1">
        <f t="array" ref="X5042">_xlfn.IFS(Table1[[#This Row],[severity]]="Critical", 4, Table1[[#This Row],[severity]]="High", 3, Table1[[#This Row],[severity]]="Medium", 2, TRUE, 1)</f>
        <v>2</v>
      </c>
      <c r="Y5042">
        <f t="shared" si="156"/>
        <v>5</v>
      </c>
      <c r="Z5042" t="str">
        <f t="shared" si="157"/>
        <v>Night (00-05)</v>
      </c>
    </row>
    <row r="5043" spans="1:26" x14ac:dyDescent="0.3">
      <c r="A5043" t="s">
        <v>7094</v>
      </c>
      <c r="B5043" t="s">
        <v>935</v>
      </c>
      <c r="C5043" t="s">
        <v>468</v>
      </c>
      <c r="D5043" t="s">
        <v>48</v>
      </c>
      <c r="E5043" t="s">
        <v>55</v>
      </c>
      <c r="F5043">
        <f ca="1">MONTH(Table1[[#This Row],[incident_datetime]])</f>
        <v>8</v>
      </c>
      <c r="G5043">
        <f ca="1">YEAR(Table1[[#This Row],[incident_datetime]])</f>
        <v>2026</v>
      </c>
      <c r="H5043" s="2">
        <f ca="1">TODAY()</f>
        <v>46250</v>
      </c>
      <c r="I5043" t="s">
        <v>251</v>
      </c>
      <c r="J5043" t="s">
        <v>2199</v>
      </c>
      <c r="K5043">
        <v>29</v>
      </c>
      <c r="L5043" t="s">
        <v>59</v>
      </c>
      <c r="M5043" t="s">
        <v>41</v>
      </c>
      <c r="N5043" t="s">
        <v>1171</v>
      </c>
      <c r="O5043">
        <v>90</v>
      </c>
      <c r="P5043" t="s">
        <v>43</v>
      </c>
      <c r="Q5043" t="s">
        <v>27</v>
      </c>
      <c r="R5043" t="s">
        <v>52</v>
      </c>
      <c r="S5043" t="s">
        <v>98</v>
      </c>
      <c r="T5043" t="s">
        <v>62</v>
      </c>
      <c r="U5043">
        <v>4</v>
      </c>
      <c r="V5043" s="4">
        <v>13704.95</v>
      </c>
      <c r="W5043" t="s">
        <v>103</v>
      </c>
      <c r="X5043" cm="1">
        <f t="array" ref="X5043">_xlfn.IFS(Table1[[#This Row],[severity]]="Critical", 4, Table1[[#This Row],[severity]]="High", 3, Table1[[#This Row],[severity]]="Medium", 2, TRUE, 1)</f>
        <v>1</v>
      </c>
      <c r="Y5043">
        <f t="shared" ca="1" si="156"/>
        <v>0</v>
      </c>
      <c r="Z5043" t="str">
        <f t="shared" ca="1" si="157"/>
        <v>Night (00-05)</v>
      </c>
    </row>
    <row r="5044" spans="1:26" x14ac:dyDescent="0.3">
      <c r="A5044" t="s">
        <v>7095</v>
      </c>
      <c r="B5044" t="s">
        <v>676</v>
      </c>
      <c r="C5044" t="s">
        <v>258</v>
      </c>
      <c r="D5044" t="s">
        <v>22</v>
      </c>
      <c r="E5044" t="s">
        <v>31</v>
      </c>
      <c r="F5044">
        <f>MONTH(Table1[[#This Row],[incident_datetime]])</f>
        <v>3</v>
      </c>
      <c r="G5044">
        <f>YEAR(Table1[[#This Row],[incident_datetime]])</f>
        <v>2020</v>
      </c>
      <c r="H5044" s="1">
        <v>43915.246770833335</v>
      </c>
      <c r="I5044" t="s">
        <v>459</v>
      </c>
      <c r="J5044" t="s">
        <v>920</v>
      </c>
      <c r="K5044">
        <v>41</v>
      </c>
      <c r="L5044" t="s">
        <v>43</v>
      </c>
      <c r="M5044" t="s">
        <v>85</v>
      </c>
      <c r="N5044" t="s">
        <v>5079</v>
      </c>
      <c r="O5044">
        <v>30</v>
      </c>
      <c r="P5044" t="s">
        <v>43</v>
      </c>
      <c r="Q5044" t="s">
        <v>116</v>
      </c>
      <c r="R5044" t="s">
        <v>97</v>
      </c>
      <c r="S5044" t="s">
        <v>61</v>
      </c>
      <c r="T5044" t="s">
        <v>29</v>
      </c>
      <c r="U5044">
        <v>5</v>
      </c>
      <c r="V5044" s="4">
        <v>25945.77</v>
      </c>
      <c r="W5044" t="s">
        <v>103</v>
      </c>
      <c r="X5044" cm="1">
        <f t="array" ref="X5044">_xlfn.IFS(Table1[[#This Row],[severity]]="Critical", 4, Table1[[#This Row],[severity]]="High", 3, Table1[[#This Row],[severity]]="Medium", 2, TRUE, 1)</f>
        <v>3</v>
      </c>
      <c r="Y5044">
        <f t="shared" si="156"/>
        <v>5</v>
      </c>
      <c r="Z5044" t="str">
        <f t="shared" si="157"/>
        <v>Night (00-05)</v>
      </c>
    </row>
    <row r="5045" spans="1:26" x14ac:dyDescent="0.3">
      <c r="A5045" t="s">
        <v>7096</v>
      </c>
      <c r="B5045" t="s">
        <v>338</v>
      </c>
      <c r="C5045" t="s">
        <v>135</v>
      </c>
      <c r="D5045" t="s">
        <v>48</v>
      </c>
      <c r="E5045" t="s">
        <v>31</v>
      </c>
      <c r="F5045">
        <f>MONTH(Table1[[#This Row],[incident_datetime]])</f>
        <v>12</v>
      </c>
      <c r="G5045">
        <f>YEAR(Table1[[#This Row],[incident_datetime]])</f>
        <v>2021</v>
      </c>
      <c r="H5045" s="1">
        <v>44548.72729166667</v>
      </c>
      <c r="I5045" t="s">
        <v>706</v>
      </c>
      <c r="J5045" t="s">
        <v>968</v>
      </c>
      <c r="K5045">
        <v>60</v>
      </c>
      <c r="L5045" t="s">
        <v>43</v>
      </c>
      <c r="M5045" t="s">
        <v>41</v>
      </c>
      <c r="N5045" t="s">
        <v>758</v>
      </c>
      <c r="O5045">
        <v>84</v>
      </c>
      <c r="P5045" t="s">
        <v>59</v>
      </c>
      <c r="Q5045" t="s">
        <v>27</v>
      </c>
      <c r="R5045" t="s">
        <v>139</v>
      </c>
      <c r="S5045" t="s">
        <v>61</v>
      </c>
      <c r="T5045" t="s">
        <v>155</v>
      </c>
      <c r="U5045">
        <v>2</v>
      </c>
      <c r="V5045" s="4">
        <v>44417.98</v>
      </c>
      <c r="W5045" t="s">
        <v>110</v>
      </c>
      <c r="X5045" cm="1">
        <f t="array" ref="X5045">_xlfn.IFS(Table1[[#This Row],[severity]]="Critical", 4, Table1[[#This Row],[severity]]="High", 3, Table1[[#This Row],[severity]]="Medium", 2, TRUE, 1)</f>
        <v>2</v>
      </c>
      <c r="Y5045">
        <f t="shared" si="156"/>
        <v>17</v>
      </c>
      <c r="Z5045" t="str">
        <f t="shared" si="157"/>
        <v>Afternoon (12-17)</v>
      </c>
    </row>
    <row r="5046" spans="1:26" x14ac:dyDescent="0.3">
      <c r="A5046" t="s">
        <v>7097</v>
      </c>
      <c r="B5046" t="s">
        <v>391</v>
      </c>
      <c r="C5046" t="s">
        <v>468</v>
      </c>
      <c r="D5046" t="s">
        <v>22</v>
      </c>
      <c r="E5046" t="s">
        <v>112</v>
      </c>
      <c r="F5046">
        <f>MONTH(Table1[[#This Row],[incident_datetime]])</f>
        <v>6</v>
      </c>
      <c r="G5046">
        <f>YEAR(Table1[[#This Row],[incident_datetime]])</f>
        <v>2023</v>
      </c>
      <c r="H5046" s="1">
        <v>45100.173136574071</v>
      </c>
      <c r="I5046" t="s">
        <v>217</v>
      </c>
      <c r="J5046" t="s">
        <v>3342</v>
      </c>
      <c r="K5046">
        <v>36</v>
      </c>
      <c r="L5046" t="s">
        <v>43</v>
      </c>
      <c r="M5046" t="s">
        <v>85</v>
      </c>
      <c r="N5046" t="s">
        <v>1435</v>
      </c>
      <c r="O5046">
        <v>75</v>
      </c>
      <c r="P5046" t="s">
        <v>43</v>
      </c>
      <c r="Q5046" t="s">
        <v>27</v>
      </c>
      <c r="R5046" t="s">
        <v>139</v>
      </c>
      <c r="S5046" t="s">
        <v>132</v>
      </c>
      <c r="T5046" t="s">
        <v>155</v>
      </c>
      <c r="U5046">
        <v>5</v>
      </c>
      <c r="V5046" s="4">
        <v>16330.48</v>
      </c>
      <c r="W5046" t="s">
        <v>110</v>
      </c>
      <c r="X5046" cm="1">
        <f t="array" ref="X5046">_xlfn.IFS(Table1[[#This Row],[severity]]="Critical", 4, Table1[[#This Row],[severity]]="High", 3, Table1[[#This Row],[severity]]="Medium", 2, TRUE, 1)</f>
        <v>2</v>
      </c>
      <c r="Y5046">
        <f t="shared" si="156"/>
        <v>4</v>
      </c>
      <c r="Z5046" t="str">
        <f t="shared" si="157"/>
        <v>Night (00-05)</v>
      </c>
    </row>
    <row r="5047" spans="1:26" x14ac:dyDescent="0.3">
      <c r="A5047" t="s">
        <v>7098</v>
      </c>
      <c r="B5047" t="s">
        <v>685</v>
      </c>
      <c r="C5047" t="s">
        <v>468</v>
      </c>
      <c r="D5047" t="s">
        <v>100</v>
      </c>
      <c r="E5047" t="s">
        <v>112</v>
      </c>
      <c r="F5047">
        <f>MONTH(Table1[[#This Row],[incident_datetime]])</f>
        <v>4</v>
      </c>
      <c r="G5047">
        <f>YEAR(Table1[[#This Row],[incident_datetime]])</f>
        <v>2018</v>
      </c>
      <c r="H5047" s="1">
        <v>43215.61</v>
      </c>
      <c r="I5047" t="s">
        <v>285</v>
      </c>
      <c r="J5047" t="s">
        <v>7102</v>
      </c>
      <c r="K5047">
        <v>52</v>
      </c>
      <c r="L5047" t="s">
        <v>43</v>
      </c>
      <c r="M5047" t="s">
        <v>35</v>
      </c>
      <c r="N5047" t="s">
        <v>558</v>
      </c>
      <c r="O5047">
        <v>77</v>
      </c>
      <c r="P5047" t="s">
        <v>34</v>
      </c>
      <c r="Q5047" t="s">
        <v>70</v>
      </c>
      <c r="R5047" t="s">
        <v>109</v>
      </c>
      <c r="S5047" t="s">
        <v>61</v>
      </c>
      <c r="T5047" t="s">
        <v>155</v>
      </c>
      <c r="U5047">
        <v>4</v>
      </c>
      <c r="V5047" s="4">
        <v>13138.25</v>
      </c>
      <c r="W5047" t="s">
        <v>110</v>
      </c>
      <c r="X5047" cm="1">
        <f t="array" ref="X5047">_xlfn.IFS(Table1[[#This Row],[severity]]="Critical", 4, Table1[[#This Row],[severity]]="High", 3, Table1[[#This Row],[severity]]="Medium", 2, TRUE, 1)</f>
        <v>4</v>
      </c>
      <c r="Y5047">
        <f t="shared" si="156"/>
        <v>14</v>
      </c>
      <c r="Z5047" t="str">
        <f t="shared" si="157"/>
        <v>Afternoon (12-17)</v>
      </c>
    </row>
    <row r="5048" spans="1:26" x14ac:dyDescent="0.3">
      <c r="A5048" t="s">
        <v>7099</v>
      </c>
      <c r="B5048" t="s">
        <v>523</v>
      </c>
      <c r="C5048" t="s">
        <v>185</v>
      </c>
      <c r="D5048" t="s">
        <v>22</v>
      </c>
      <c r="E5048" t="s">
        <v>72</v>
      </c>
      <c r="F5048">
        <f>MONTH(Table1[[#This Row],[incident_datetime]])</f>
        <v>3</v>
      </c>
      <c r="G5048">
        <f>YEAR(Table1[[#This Row],[incident_datetime]])</f>
        <v>2023</v>
      </c>
      <c r="H5048" s="1">
        <v>45014.413078703707</v>
      </c>
      <c r="I5048" t="s">
        <v>208</v>
      </c>
      <c r="J5048" t="s">
        <v>409</v>
      </c>
      <c r="K5048">
        <v>35</v>
      </c>
      <c r="L5048" t="s">
        <v>43</v>
      </c>
      <c r="M5048" t="s">
        <v>35</v>
      </c>
      <c r="N5048" t="s">
        <v>4359</v>
      </c>
      <c r="O5048">
        <v>72</v>
      </c>
      <c r="P5048" t="s">
        <v>43</v>
      </c>
      <c r="Q5048" t="s">
        <v>27</v>
      </c>
      <c r="R5048" t="s">
        <v>139</v>
      </c>
      <c r="S5048" t="s">
        <v>61</v>
      </c>
      <c r="T5048" t="s">
        <v>155</v>
      </c>
      <c r="U5048">
        <v>1</v>
      </c>
      <c r="V5048" s="4">
        <v>43851.12</v>
      </c>
      <c r="W5048" t="s">
        <v>110</v>
      </c>
      <c r="X5048" cm="1">
        <f t="array" ref="X5048">_xlfn.IFS(Table1[[#This Row],[severity]]="Critical", 4, Table1[[#This Row],[severity]]="High", 3, Table1[[#This Row],[severity]]="Medium", 2, TRUE, 1)</f>
        <v>2</v>
      </c>
      <c r="Y5048">
        <f t="shared" si="156"/>
        <v>9</v>
      </c>
      <c r="Z5048" t="str">
        <f t="shared" si="157"/>
        <v>Morning (06-11)</v>
      </c>
    </row>
    <row r="5049" spans="1:26" x14ac:dyDescent="0.3">
      <c r="A5049" t="s">
        <v>7100</v>
      </c>
      <c r="B5049" t="s">
        <v>391</v>
      </c>
      <c r="C5049" t="s">
        <v>180</v>
      </c>
      <c r="D5049" t="s">
        <v>48</v>
      </c>
      <c r="E5049" t="s">
        <v>93</v>
      </c>
      <c r="F5049">
        <f>MONTH(Table1[[#This Row],[incident_datetime]])</f>
        <v>9</v>
      </c>
      <c r="G5049">
        <f>YEAR(Table1[[#This Row],[incident_datetime]])</f>
        <v>2022</v>
      </c>
      <c r="H5049" s="2">
        <v>44812</v>
      </c>
      <c r="I5049" t="s">
        <v>1196</v>
      </c>
      <c r="J5049" t="s">
        <v>7102</v>
      </c>
      <c r="K5049">
        <v>52</v>
      </c>
      <c r="L5049" t="s">
        <v>43</v>
      </c>
      <c r="M5049" t="s">
        <v>35</v>
      </c>
      <c r="O5049">
        <v>56</v>
      </c>
      <c r="P5049" t="s">
        <v>59</v>
      </c>
      <c r="Q5049" t="s">
        <v>27</v>
      </c>
      <c r="R5049" t="s">
        <v>109</v>
      </c>
      <c r="S5049" t="s">
        <v>28</v>
      </c>
      <c r="T5049" t="s">
        <v>155</v>
      </c>
      <c r="U5049">
        <v>2</v>
      </c>
      <c r="V5049" s="4">
        <v>38856.839999999997</v>
      </c>
      <c r="W5049" t="s">
        <v>110</v>
      </c>
      <c r="X5049" cm="1">
        <f t="array" ref="X5049">_xlfn.IFS(Table1[[#This Row],[severity]]="Critical", 4, Table1[[#This Row],[severity]]="High", 3, Table1[[#This Row],[severity]]="Medium", 2, TRUE, 1)</f>
        <v>4</v>
      </c>
      <c r="Y5049">
        <f t="shared" si="156"/>
        <v>0</v>
      </c>
      <c r="Z5049" t="str">
        <f t="shared" si="157"/>
        <v>Night (00-05)</v>
      </c>
    </row>
    <row r="5051" spans="1:26" x14ac:dyDescent="0.3">
      <c r="X5051" s="7">
        <f>AVERAGE(Table1[Severity Score])</f>
        <v>2.5211965134706813</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7DF9F-1B35-4F79-8EAD-0B04D68F1FF0}">
  <dimension ref="C2:AN23"/>
  <sheetViews>
    <sheetView topLeftCell="I1" zoomScale="69" workbookViewId="0">
      <selection activeCell="AL18" sqref="AL18"/>
    </sheetView>
  </sheetViews>
  <sheetFormatPr defaultRowHeight="14.4" x14ac:dyDescent="0.3"/>
  <cols>
    <col min="3" max="3" width="16.88671875" bestFit="1" customWidth="1"/>
    <col min="4" max="4" width="12.5546875" bestFit="1" customWidth="1"/>
    <col min="8" max="8" width="10.88671875" bestFit="1" customWidth="1"/>
    <col min="9" max="9" width="11.88671875" bestFit="1" customWidth="1"/>
    <col min="13" max="13" width="16.88671875" bestFit="1" customWidth="1"/>
    <col min="14" max="14" width="16.5546875" bestFit="1" customWidth="1"/>
    <col min="15" max="15" width="2.88671875" customWidth="1"/>
    <col min="16" max="16" width="2" customWidth="1"/>
    <col min="18" max="18" width="15.33203125" bestFit="1" customWidth="1"/>
    <col min="19" max="19" width="25.33203125" bestFit="1" customWidth="1"/>
    <col min="20" max="20" width="22.77734375" bestFit="1" customWidth="1"/>
    <col min="21" max="21" width="16.77734375" bestFit="1" customWidth="1"/>
    <col min="23" max="23" width="16.33203125" bestFit="1" customWidth="1"/>
    <col min="24" max="24" width="15.88671875" bestFit="1" customWidth="1"/>
    <col min="28" max="28" width="17.44140625" bestFit="1" customWidth="1"/>
    <col min="29" max="29" width="11.88671875" bestFit="1" customWidth="1"/>
    <col min="32" max="32" width="13.44140625" bestFit="1" customWidth="1"/>
    <col min="33" max="33" width="18.44140625" bestFit="1" customWidth="1"/>
    <col min="37" max="37" width="15.33203125" bestFit="1" customWidth="1"/>
    <col min="38" max="38" width="25.33203125" bestFit="1" customWidth="1"/>
    <col min="39" max="39" width="36.5546875" bestFit="1" customWidth="1"/>
  </cols>
  <sheetData>
    <row r="2" spans="3:40" ht="15" thickBot="1" x14ac:dyDescent="0.35"/>
    <row r="3" spans="3:40" ht="15" thickBot="1" x14ac:dyDescent="0.35">
      <c r="C3" s="15" t="s">
        <v>7106</v>
      </c>
      <c r="D3" s="16"/>
      <c r="E3" s="16"/>
      <c r="F3" s="16"/>
      <c r="G3" s="16"/>
      <c r="H3" s="16"/>
      <c r="I3" s="16"/>
      <c r="J3" s="16"/>
      <c r="K3" s="17"/>
    </row>
    <row r="5" spans="3:40" ht="15" thickBot="1" x14ac:dyDescent="0.35"/>
    <row r="6" spans="3:40" ht="15" thickBot="1" x14ac:dyDescent="0.35">
      <c r="C6" s="9" t="s">
        <v>7107</v>
      </c>
      <c r="D6" s="10"/>
      <c r="E6" s="10"/>
      <c r="F6" s="11"/>
      <c r="H6" s="9" t="s">
        <v>7110</v>
      </c>
      <c r="I6" s="10"/>
      <c r="J6" s="10"/>
      <c r="K6" s="11"/>
      <c r="M6" s="9" t="s">
        <v>7111</v>
      </c>
      <c r="N6" s="10"/>
      <c r="O6" s="10"/>
      <c r="P6" s="11"/>
      <c r="R6" s="9" t="s">
        <v>7128</v>
      </c>
      <c r="S6" s="10"/>
      <c r="T6" s="11"/>
      <c r="W6" s="9" t="s">
        <v>7113</v>
      </c>
      <c r="X6" s="10"/>
      <c r="Y6" s="10"/>
      <c r="Z6" s="11"/>
      <c r="AB6" s="9" t="s">
        <v>7121</v>
      </c>
      <c r="AC6" s="10"/>
      <c r="AD6" s="11"/>
      <c r="AF6" s="9" t="s">
        <v>7122</v>
      </c>
      <c r="AG6" s="10"/>
      <c r="AH6" s="10"/>
      <c r="AI6" s="11"/>
      <c r="AK6" s="9" t="s">
        <v>29694</v>
      </c>
      <c r="AL6" s="10"/>
      <c r="AM6" s="10"/>
      <c r="AN6" s="11"/>
    </row>
    <row r="8" spans="3:40" x14ac:dyDescent="0.3">
      <c r="C8" s="5" t="s">
        <v>7124</v>
      </c>
      <c r="D8" t="s">
        <v>7108</v>
      </c>
      <c r="H8" s="5" t="s">
        <v>7109</v>
      </c>
      <c r="I8" t="s">
        <v>7120</v>
      </c>
      <c r="M8" s="5" t="s">
        <v>7124</v>
      </c>
      <c r="N8" t="s">
        <v>7125</v>
      </c>
      <c r="R8" s="5" t="s">
        <v>15</v>
      </c>
      <c r="S8" t="s">
        <v>7126</v>
      </c>
      <c r="W8" s="5" t="s">
        <v>7109</v>
      </c>
      <c r="X8" t="s">
        <v>7120</v>
      </c>
      <c r="AB8" s="5" t="s">
        <v>7121</v>
      </c>
      <c r="AC8" t="s">
        <v>7120</v>
      </c>
      <c r="AF8" s="5" t="s">
        <v>7104</v>
      </c>
      <c r="AG8" t="s">
        <v>7123</v>
      </c>
    </row>
    <row r="9" spans="3:40" x14ac:dyDescent="0.3">
      <c r="C9" s="6" t="s">
        <v>676</v>
      </c>
      <c r="D9">
        <v>436</v>
      </c>
      <c r="H9" s="6" t="s">
        <v>135</v>
      </c>
      <c r="I9">
        <v>696</v>
      </c>
      <c r="M9" s="6" t="s">
        <v>676</v>
      </c>
      <c r="N9" s="4">
        <v>10636668.749999991</v>
      </c>
      <c r="W9" s="6" t="s">
        <v>7119</v>
      </c>
      <c r="X9">
        <v>1742</v>
      </c>
      <c r="AB9" s="6" t="s">
        <v>61</v>
      </c>
      <c r="AC9" s="8">
        <v>0.35538827258320127</v>
      </c>
      <c r="AF9" s="6">
        <v>2018</v>
      </c>
      <c r="AG9">
        <v>630</v>
      </c>
    </row>
    <row r="10" spans="3:40" x14ac:dyDescent="0.3">
      <c r="C10" s="6" t="s">
        <v>267</v>
      </c>
      <c r="D10">
        <v>350</v>
      </c>
      <c r="H10" s="6" t="s">
        <v>342</v>
      </c>
      <c r="I10">
        <v>667</v>
      </c>
      <c r="M10" s="6" t="s">
        <v>267</v>
      </c>
      <c r="N10" s="4">
        <v>8250744.5199999958</v>
      </c>
      <c r="R10" s="5" t="s">
        <v>7109</v>
      </c>
      <c r="S10" t="s">
        <v>7127</v>
      </c>
      <c r="W10" s="6" t="s">
        <v>7118</v>
      </c>
      <c r="X10">
        <v>1183</v>
      </c>
      <c r="AB10" s="6" t="s">
        <v>28</v>
      </c>
      <c r="AC10" s="8">
        <v>0.21691759112519809</v>
      </c>
      <c r="AF10" s="6">
        <v>2019</v>
      </c>
      <c r="AG10">
        <v>672</v>
      </c>
      <c r="AK10" s="5" t="s">
        <v>15</v>
      </c>
      <c r="AL10" t="s">
        <v>7126</v>
      </c>
    </row>
    <row r="11" spans="3:40" x14ac:dyDescent="0.3">
      <c r="C11" s="6" t="s">
        <v>165</v>
      </c>
      <c r="D11">
        <v>326</v>
      </c>
      <c r="H11" s="6" t="s">
        <v>686</v>
      </c>
      <c r="I11">
        <v>520</v>
      </c>
      <c r="M11" s="6" t="s">
        <v>242</v>
      </c>
      <c r="N11" s="4">
        <v>7504492.7100000056</v>
      </c>
      <c r="R11" s="6" t="s">
        <v>135</v>
      </c>
      <c r="S11">
        <v>696</v>
      </c>
      <c r="W11" s="6" t="s">
        <v>7116</v>
      </c>
      <c r="X11">
        <v>1078</v>
      </c>
      <c r="AB11" s="6" t="s">
        <v>132</v>
      </c>
      <c r="AC11" s="8">
        <v>0.14124405705229795</v>
      </c>
      <c r="AF11" s="6">
        <v>2020</v>
      </c>
      <c r="AG11">
        <v>640</v>
      </c>
    </row>
    <row r="12" spans="3:40" x14ac:dyDescent="0.3">
      <c r="C12" s="6" t="s">
        <v>242</v>
      </c>
      <c r="D12">
        <v>323</v>
      </c>
      <c r="H12" s="6" t="s">
        <v>180</v>
      </c>
      <c r="I12">
        <v>517</v>
      </c>
      <c r="M12" s="6" t="s">
        <v>165</v>
      </c>
      <c r="N12" s="4">
        <v>7324690.8799999962</v>
      </c>
      <c r="R12" s="6" t="s">
        <v>342</v>
      </c>
      <c r="S12">
        <v>667</v>
      </c>
      <c r="W12" s="6" t="s">
        <v>7117</v>
      </c>
      <c r="X12">
        <v>1045</v>
      </c>
      <c r="AB12" s="6" t="s">
        <v>53</v>
      </c>
      <c r="AC12" s="8">
        <v>7.3890649762282087E-2</v>
      </c>
      <c r="AF12" s="6">
        <v>2021</v>
      </c>
      <c r="AG12">
        <v>655</v>
      </c>
      <c r="AK12" s="5" t="s">
        <v>29692</v>
      </c>
      <c r="AL12" t="s">
        <v>7127</v>
      </c>
      <c r="AM12" t="s">
        <v>29693</v>
      </c>
    </row>
    <row r="13" spans="3:40" x14ac:dyDescent="0.3">
      <c r="C13" s="6" t="s">
        <v>935</v>
      </c>
      <c r="D13">
        <v>302</v>
      </c>
      <c r="H13" s="6" t="s">
        <v>258</v>
      </c>
      <c r="I13">
        <v>513</v>
      </c>
      <c r="M13" s="6" t="s">
        <v>1173</v>
      </c>
      <c r="N13" s="4">
        <v>6785038.9399999995</v>
      </c>
      <c r="R13" s="6" t="s">
        <v>686</v>
      </c>
      <c r="S13">
        <v>520</v>
      </c>
      <c r="W13" s="6" t="s">
        <v>7105</v>
      </c>
      <c r="X13">
        <v>5048</v>
      </c>
      <c r="AB13" s="6" t="s">
        <v>98</v>
      </c>
      <c r="AC13" s="8">
        <v>0.21255942947702061</v>
      </c>
      <c r="AF13" s="6">
        <v>2022</v>
      </c>
      <c r="AG13">
        <v>687</v>
      </c>
      <c r="AK13" s="6" t="s">
        <v>135</v>
      </c>
      <c r="AL13">
        <v>696</v>
      </c>
      <c r="AM13" s="8">
        <v>0.13787638668779714</v>
      </c>
    </row>
    <row r="14" spans="3:40" x14ac:dyDescent="0.3">
      <c r="C14" s="6" t="s">
        <v>1173</v>
      </c>
      <c r="D14">
        <v>284</v>
      </c>
      <c r="H14" s="6" t="s">
        <v>185</v>
      </c>
      <c r="I14">
        <v>458</v>
      </c>
      <c r="M14" s="6" t="s">
        <v>539</v>
      </c>
      <c r="N14" s="4">
        <v>6438860.8499999996</v>
      </c>
      <c r="R14" s="6" t="s">
        <v>180</v>
      </c>
      <c r="S14">
        <v>517</v>
      </c>
      <c r="AB14" s="6" t="s">
        <v>7105</v>
      </c>
      <c r="AC14" s="8">
        <v>1</v>
      </c>
      <c r="AF14" s="6">
        <v>2023</v>
      </c>
      <c r="AG14">
        <v>652</v>
      </c>
      <c r="AK14" s="6" t="s">
        <v>342</v>
      </c>
      <c r="AL14">
        <v>667</v>
      </c>
      <c r="AM14" s="8">
        <v>0.13213153724247226</v>
      </c>
    </row>
    <row r="15" spans="3:40" x14ac:dyDescent="0.3">
      <c r="C15" s="6" t="s">
        <v>685</v>
      </c>
      <c r="D15">
        <v>272</v>
      </c>
      <c r="H15" s="6" t="s">
        <v>233</v>
      </c>
      <c r="I15">
        <v>444</v>
      </c>
      <c r="M15" s="6" t="s">
        <v>935</v>
      </c>
      <c r="N15" s="4">
        <v>6346178.6000000043</v>
      </c>
      <c r="R15" s="6" t="s">
        <v>258</v>
      </c>
      <c r="S15">
        <v>513</v>
      </c>
      <c r="AF15" s="6">
        <v>2024</v>
      </c>
      <c r="AG15">
        <v>684</v>
      </c>
      <c r="AK15" s="6" t="s">
        <v>686</v>
      </c>
      <c r="AL15">
        <v>520</v>
      </c>
      <c r="AM15" s="8">
        <v>0.10301109350237718</v>
      </c>
    </row>
    <row r="16" spans="3:40" x14ac:dyDescent="0.3">
      <c r="C16" s="6" t="s">
        <v>539</v>
      </c>
      <c r="D16">
        <v>266</v>
      </c>
      <c r="H16" s="6" t="s">
        <v>220</v>
      </c>
      <c r="I16">
        <v>436</v>
      </c>
      <c r="M16" s="6" t="s">
        <v>685</v>
      </c>
      <c r="N16" s="4">
        <v>6032270.3000000026</v>
      </c>
      <c r="R16" s="6" t="s">
        <v>185</v>
      </c>
      <c r="S16">
        <v>458</v>
      </c>
      <c r="AF16" s="6">
        <v>2026</v>
      </c>
      <c r="AG16">
        <v>428</v>
      </c>
      <c r="AK16" s="6" t="s">
        <v>180</v>
      </c>
      <c r="AL16">
        <v>517</v>
      </c>
      <c r="AM16" s="8">
        <v>0.10241679873217116</v>
      </c>
    </row>
    <row r="17" spans="3:39" x14ac:dyDescent="0.3">
      <c r="C17" s="6" t="s">
        <v>306</v>
      </c>
      <c r="D17">
        <v>244</v>
      </c>
      <c r="H17" s="6" t="s">
        <v>468</v>
      </c>
      <c r="I17">
        <v>407</v>
      </c>
      <c r="M17" s="6" t="s">
        <v>507</v>
      </c>
      <c r="N17" s="4">
        <v>5933639.1699999999</v>
      </c>
      <c r="R17" s="6" t="s">
        <v>233</v>
      </c>
      <c r="S17">
        <v>444</v>
      </c>
      <c r="AF17" s="6" t="s">
        <v>7105</v>
      </c>
      <c r="AG17">
        <v>5048</v>
      </c>
      <c r="AK17" s="6" t="s">
        <v>258</v>
      </c>
      <c r="AL17">
        <v>513</v>
      </c>
      <c r="AM17" s="8">
        <v>0.10162440570522979</v>
      </c>
    </row>
    <row r="18" spans="3:39" x14ac:dyDescent="0.3">
      <c r="C18" s="6" t="s">
        <v>507</v>
      </c>
      <c r="D18">
        <v>237</v>
      </c>
      <c r="H18" s="6" t="s">
        <v>562</v>
      </c>
      <c r="I18">
        <v>390</v>
      </c>
      <c r="M18" s="6" t="s">
        <v>306</v>
      </c>
      <c r="N18" s="4">
        <v>5735804.0499999998</v>
      </c>
      <c r="R18" s="6" t="s">
        <v>220</v>
      </c>
      <c r="S18">
        <v>436</v>
      </c>
      <c r="AK18" s="6" t="s">
        <v>185</v>
      </c>
      <c r="AL18">
        <v>458</v>
      </c>
      <c r="AM18" s="8">
        <v>9.0729001584786056E-2</v>
      </c>
    </row>
    <row r="19" spans="3:39" x14ac:dyDescent="0.3">
      <c r="C19" s="6" t="s">
        <v>7105</v>
      </c>
      <c r="D19">
        <v>3040</v>
      </c>
      <c r="H19" s="6" t="s">
        <v>7105</v>
      </c>
      <c r="I19">
        <v>5048</v>
      </c>
      <c r="M19" s="6" t="s">
        <v>7105</v>
      </c>
      <c r="N19" s="4">
        <v>70988388.769999981</v>
      </c>
      <c r="R19" s="6" t="s">
        <v>468</v>
      </c>
      <c r="S19">
        <v>407</v>
      </c>
      <c r="AK19" s="6" t="s">
        <v>233</v>
      </c>
      <c r="AL19">
        <v>444</v>
      </c>
      <c r="AM19" s="8">
        <v>8.7955625990491282E-2</v>
      </c>
    </row>
    <row r="20" spans="3:39" x14ac:dyDescent="0.3">
      <c r="R20" s="6" t="s">
        <v>562</v>
      </c>
      <c r="S20">
        <v>390</v>
      </c>
      <c r="AK20" s="6" t="s">
        <v>220</v>
      </c>
      <c r="AL20">
        <v>436</v>
      </c>
      <c r="AM20" s="8">
        <v>8.6370839936608559E-2</v>
      </c>
    </row>
    <row r="21" spans="3:39" x14ac:dyDescent="0.3">
      <c r="R21" s="6" t="s">
        <v>7105</v>
      </c>
      <c r="S21">
        <v>5048</v>
      </c>
      <c r="AK21" s="6" t="s">
        <v>468</v>
      </c>
      <c r="AL21">
        <v>407</v>
      </c>
      <c r="AM21" s="8">
        <v>8.0625990491283675E-2</v>
      </c>
    </row>
    <row r="22" spans="3:39" x14ac:dyDescent="0.3">
      <c r="AK22" s="6" t="s">
        <v>562</v>
      </c>
      <c r="AL22">
        <v>390</v>
      </c>
      <c r="AM22" s="8">
        <v>7.7258320126782881E-2</v>
      </c>
    </row>
    <row r="23" spans="3:39" x14ac:dyDescent="0.3">
      <c r="AK23" s="6" t="s">
        <v>7105</v>
      </c>
      <c r="AL23">
        <v>5048</v>
      </c>
      <c r="AM23" s="8">
        <v>1</v>
      </c>
    </row>
  </sheetData>
  <mergeCells count="9">
    <mergeCell ref="AK6:AN6"/>
    <mergeCell ref="AB6:AD6"/>
    <mergeCell ref="AF6:AI6"/>
    <mergeCell ref="R6:T6"/>
    <mergeCell ref="C3:K3"/>
    <mergeCell ref="C6:F6"/>
    <mergeCell ref="H6:K6"/>
    <mergeCell ref="M6:P6"/>
    <mergeCell ref="W6:Z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9669A-4286-4B45-8829-CBA6AF8FA532}">
  <dimension ref="A1"/>
  <sheetViews>
    <sheetView zoomScale="42" zoomScaleNormal="30" workbookViewId="0">
      <selection activeCell="AD30" sqref="AD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6C53A-2DE0-4A26-AE43-FDB833C216BD}">
  <dimension ref="B1:G15"/>
  <sheetViews>
    <sheetView workbookViewId="0">
      <selection activeCell="E22" sqref="E22"/>
    </sheetView>
  </sheetViews>
  <sheetFormatPr defaultRowHeight="14.4" x14ac:dyDescent="0.3"/>
  <cols>
    <col min="2" max="2" width="28.21875" customWidth="1"/>
    <col min="7" max="7" width="43.44140625" customWidth="1"/>
  </cols>
  <sheetData>
    <row r="1" spans="2:7" ht="15" thickBot="1" x14ac:dyDescent="0.35"/>
    <row r="2" spans="2:7" ht="24" thickBot="1" x14ac:dyDescent="0.5">
      <c r="B2" s="27" t="s">
        <v>29695</v>
      </c>
      <c r="C2" s="28"/>
      <c r="D2" s="28"/>
      <c r="E2" s="28"/>
      <c r="F2" s="28"/>
      <c r="G2" s="29"/>
    </row>
    <row r="3" spans="2:7" ht="15" thickBot="1" x14ac:dyDescent="0.35"/>
    <row r="4" spans="2:7" x14ac:dyDescent="0.3">
      <c r="B4" s="30" t="s">
        <v>7129</v>
      </c>
      <c r="C4" s="19"/>
      <c r="D4" s="19"/>
      <c r="E4" s="19"/>
      <c r="F4" s="19"/>
      <c r="G4" s="20"/>
    </row>
    <row r="5" spans="2:7" x14ac:dyDescent="0.3">
      <c r="B5" s="31" t="s">
        <v>7130</v>
      </c>
      <c r="C5" s="22"/>
      <c r="D5" s="22"/>
      <c r="E5" s="22"/>
      <c r="F5" s="22"/>
      <c r="G5" s="23"/>
    </row>
    <row r="6" spans="2:7" x14ac:dyDescent="0.3">
      <c r="B6" s="31" t="s">
        <v>7131</v>
      </c>
      <c r="C6" s="22"/>
      <c r="D6" s="22"/>
      <c r="E6" s="22"/>
      <c r="F6" s="22"/>
      <c r="G6" s="23"/>
    </row>
    <row r="7" spans="2:7" x14ac:dyDescent="0.3">
      <c r="B7" s="31" t="s">
        <v>7132</v>
      </c>
      <c r="C7" s="22"/>
      <c r="D7" s="22"/>
      <c r="E7" s="22"/>
      <c r="F7" s="22"/>
      <c r="G7" s="23"/>
    </row>
    <row r="8" spans="2:7" ht="15" thickBot="1" x14ac:dyDescent="0.35">
      <c r="B8" s="32" t="s">
        <v>7133</v>
      </c>
      <c r="C8" s="25"/>
      <c r="D8" s="25"/>
      <c r="E8" s="25"/>
      <c r="F8" s="25"/>
      <c r="G8" s="26"/>
    </row>
    <row r="10" spans="2:7" ht="15" thickBot="1" x14ac:dyDescent="0.35"/>
    <row r="11" spans="2:7" ht="18.600000000000001" thickBot="1" x14ac:dyDescent="0.4">
      <c r="B11" s="33" t="s">
        <v>7134</v>
      </c>
      <c r="C11" s="34"/>
      <c r="D11" s="34"/>
      <c r="E11" s="34"/>
      <c r="F11" s="34"/>
      <c r="G11" s="35"/>
    </row>
    <row r="12" spans="2:7" x14ac:dyDescent="0.3">
      <c r="B12" s="18" t="s">
        <v>7135</v>
      </c>
      <c r="C12" s="19"/>
      <c r="D12" s="19"/>
      <c r="E12" s="19"/>
      <c r="F12" s="19"/>
      <c r="G12" s="20"/>
    </row>
    <row r="13" spans="2:7" x14ac:dyDescent="0.3">
      <c r="B13" s="21" t="s">
        <v>29697</v>
      </c>
      <c r="C13" s="22"/>
      <c r="D13" s="22"/>
      <c r="E13" s="22"/>
      <c r="F13" s="22"/>
      <c r="G13" s="23"/>
    </row>
    <row r="14" spans="2:7" x14ac:dyDescent="0.3">
      <c r="B14" s="21" t="s">
        <v>29698</v>
      </c>
      <c r="C14" s="22"/>
      <c r="D14" s="22"/>
      <c r="E14" s="22"/>
      <c r="F14" s="22"/>
      <c r="G14" s="23"/>
    </row>
    <row r="15" spans="2:7" ht="15" thickBot="1" x14ac:dyDescent="0.35">
      <c r="B15" s="24" t="s">
        <v>7136</v>
      </c>
      <c r="C15" s="25"/>
      <c r="D15" s="25"/>
      <c r="E15" s="25"/>
      <c r="F15" s="25"/>
      <c r="G15" s="26"/>
    </row>
  </sheetData>
  <mergeCells count="11">
    <mergeCell ref="B12:G12"/>
    <mergeCell ref="B13:G13"/>
    <mergeCell ref="B14:G14"/>
    <mergeCell ref="B15:G15"/>
    <mergeCell ref="B2:G2"/>
    <mergeCell ref="B4:G4"/>
    <mergeCell ref="B5:G5"/>
    <mergeCell ref="B6:G6"/>
    <mergeCell ref="B7:G7"/>
    <mergeCell ref="B8:G8"/>
    <mergeCell ref="B11:G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6F383-0758-4BBB-9EB4-48277245E010}">
  <dimension ref="B1:I12"/>
  <sheetViews>
    <sheetView tabSelected="1" workbookViewId="0">
      <selection activeCell="H15" sqref="H15"/>
    </sheetView>
  </sheetViews>
  <sheetFormatPr defaultRowHeight="14.4" x14ac:dyDescent="0.3"/>
  <sheetData>
    <row r="1" spans="2:9" ht="15" thickBot="1" x14ac:dyDescent="0.35"/>
    <row r="2" spans="2:9" ht="15" thickBot="1" x14ac:dyDescent="0.35">
      <c r="B2" s="9" t="s">
        <v>29696</v>
      </c>
      <c r="C2" s="10"/>
      <c r="D2" s="10"/>
      <c r="E2" s="10"/>
      <c r="F2" s="10"/>
      <c r="G2" s="10"/>
      <c r="H2" s="10"/>
      <c r="I2" s="11"/>
    </row>
    <row r="3" spans="2:9" ht="15" thickBot="1" x14ac:dyDescent="0.35"/>
    <row r="4" spans="2:9" ht="15" thickBot="1" x14ac:dyDescent="0.35">
      <c r="B4" s="12" t="s">
        <v>7129</v>
      </c>
      <c r="C4" s="13"/>
      <c r="D4" s="13"/>
      <c r="E4" s="13"/>
      <c r="F4" s="13"/>
      <c r="G4" s="13"/>
      <c r="H4" s="13"/>
      <c r="I4" s="14"/>
    </row>
    <row r="5" spans="2:9" ht="15" thickBot="1" x14ac:dyDescent="0.35"/>
    <row r="6" spans="2:9" ht="15" thickBot="1" x14ac:dyDescent="0.35">
      <c r="B6" s="12" t="s">
        <v>7130</v>
      </c>
      <c r="C6" s="13"/>
      <c r="D6" s="13"/>
      <c r="E6" s="13"/>
      <c r="F6" s="13"/>
      <c r="G6" s="13"/>
      <c r="H6" s="13"/>
      <c r="I6" s="14"/>
    </row>
    <row r="7" spans="2:9" ht="15" thickBot="1" x14ac:dyDescent="0.35"/>
    <row r="8" spans="2:9" ht="15" thickBot="1" x14ac:dyDescent="0.35">
      <c r="B8" s="12" t="s">
        <v>7131</v>
      </c>
      <c r="C8" s="13"/>
      <c r="D8" s="13"/>
      <c r="E8" s="13"/>
      <c r="F8" s="13"/>
      <c r="G8" s="13"/>
      <c r="H8" s="13"/>
      <c r="I8" s="14"/>
    </row>
    <row r="9" spans="2:9" ht="15" thickBot="1" x14ac:dyDescent="0.35"/>
    <row r="10" spans="2:9" ht="15" thickBot="1" x14ac:dyDescent="0.35">
      <c r="B10" s="12" t="s">
        <v>7132</v>
      </c>
      <c r="C10" s="13"/>
      <c r="D10" s="13"/>
      <c r="E10" s="13"/>
      <c r="F10" s="13"/>
      <c r="G10" s="13"/>
      <c r="H10" s="13"/>
      <c r="I10" s="14"/>
    </row>
    <row r="11" spans="2:9" ht="15" thickBot="1" x14ac:dyDescent="0.35"/>
    <row r="12" spans="2:9" ht="15" thickBot="1" x14ac:dyDescent="0.35">
      <c r="B12" s="12" t="s">
        <v>7133</v>
      </c>
      <c r="C12" s="13"/>
      <c r="D12" s="13"/>
      <c r="E12" s="13"/>
      <c r="F12" s="13"/>
      <c r="G12" s="13"/>
      <c r="H12" s="13"/>
      <c r="I12" s="14"/>
    </row>
  </sheetData>
  <mergeCells count="6">
    <mergeCell ref="B2:I2"/>
    <mergeCell ref="B4:I4"/>
    <mergeCell ref="B6:I6"/>
    <mergeCell ref="B8:I8"/>
    <mergeCell ref="B12:I12"/>
    <mergeCell ref="B10:I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2B0669-153C-482C-8A81-9B18B9F4F0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Pivot Tables</vt:lpstr>
      <vt:lpstr>Dashboard</vt:lpstr>
      <vt:lpstr>Summary</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Rachana</dc:creator>
  <cp:lastModifiedBy>Rachana Sree Vancha</cp:lastModifiedBy>
  <dcterms:created xsi:type="dcterms:W3CDTF">2026-08-14T11:58:13Z</dcterms:created>
  <dcterms:modified xsi:type="dcterms:W3CDTF">2026-08-16T05:50:37Z</dcterms:modified>
</cp:coreProperties>
</file>